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E:\xampp\data toko\"/>
    </mc:Choice>
  </mc:AlternateContent>
  <xr:revisionPtr revIDLastSave="0" documentId="13_ncr:1_{78742266-217C-493B-9DF9-87364D3C77EB}" xr6:coauthVersionLast="47" xr6:coauthVersionMax="47" xr10:uidLastSave="{00000000-0000-0000-0000-000000000000}"/>
  <bookViews>
    <workbookView xWindow="-120" yWindow="-120" windowWidth="38640" windowHeight="15990" xr2:uid="{2036F38D-23CF-4481-A50C-4FC6BF48C133}"/>
  </bookViews>
  <sheets>
    <sheet name="Sheet1" sheetId="2" r:id="rId1"/>
  </sheets>
  <definedNames>
    <definedName name="_xlnm._FilterDatabase" localSheetId="0" hidden="1">Sheet1!$A$3:$BT$3115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T2316" i="2" l="1"/>
  <c r="DM2316" i="2"/>
  <c r="DK2316" i="2"/>
  <c r="DG2316" i="2"/>
  <c r="DF2316" i="2" a="1"/>
  <c r="DF2316" i="2" s="1"/>
  <c r="DE2316" i="2"/>
  <c r="DD2316" i="2"/>
  <c r="DI2316" i="2" s="1"/>
  <c r="DB2316" i="2"/>
  <c r="CZ2316" i="2"/>
  <c r="CY2316" i="2"/>
  <c r="CX2316" i="2"/>
  <c r="CW2316" i="2"/>
  <c r="CV2316" i="2"/>
  <c r="CU2316" i="2"/>
  <c r="CS2316" i="2"/>
  <c r="CR2316" i="2"/>
  <c r="CQ2316" i="2"/>
  <c r="CP2316" i="2"/>
  <c r="CO2316" i="2"/>
  <c r="CN2316" i="2"/>
  <c r="CM2316" i="2"/>
  <c r="CL2316" i="2"/>
  <c r="CK2316" i="2"/>
  <c r="CJ2316" i="2"/>
  <c r="CI2316" i="2"/>
  <c r="CH2316" i="2"/>
  <c r="CG2316" i="2"/>
  <c r="CF2316" i="2"/>
  <c r="CE2316" i="2"/>
  <c r="CD2316" i="2"/>
  <c r="CC2316" i="2"/>
  <c r="CB2316" i="2"/>
  <c r="CA2316" i="2"/>
  <c r="BZ2316" i="2"/>
  <c r="BY2316" i="2"/>
  <c r="BX2316" i="2"/>
  <c r="BW2316" i="2"/>
  <c r="CT2316" i="2" s="1"/>
  <c r="BV2316" i="2"/>
  <c r="DT2313" i="2"/>
  <c r="DM2313" i="2"/>
  <c r="DK2313" i="2"/>
  <c r="DG2313" i="2"/>
  <c r="DF2313" i="2" a="1"/>
  <c r="DF2313" i="2" s="1"/>
  <c r="DE2313" i="2"/>
  <c r="DD2313" i="2"/>
  <c r="DI2313" i="2" s="1"/>
  <c r="DB2313" i="2"/>
  <c r="CZ2313" i="2"/>
  <c r="CY2313" i="2"/>
  <c r="CX2313" i="2"/>
  <c r="CW2313" i="2"/>
  <c r="CV2313" i="2"/>
  <c r="CU2313" i="2"/>
  <c r="CS2313" i="2"/>
  <c r="CR2313" i="2"/>
  <c r="CQ2313" i="2"/>
  <c r="CP2313" i="2"/>
  <c r="CO2313" i="2"/>
  <c r="CN2313" i="2"/>
  <c r="CM2313" i="2"/>
  <c r="CL2313" i="2"/>
  <c r="CK2313" i="2"/>
  <c r="CJ2313" i="2"/>
  <c r="CI2313" i="2"/>
  <c r="CH2313" i="2"/>
  <c r="CG2313" i="2"/>
  <c r="CF2313" i="2"/>
  <c r="CE2313" i="2"/>
  <c r="CD2313" i="2"/>
  <c r="CC2313" i="2"/>
  <c r="CB2313" i="2"/>
  <c r="CA2313" i="2"/>
  <c r="BZ2313" i="2"/>
  <c r="BY2313" i="2"/>
  <c r="BX2313" i="2"/>
  <c r="BW2313" i="2"/>
  <c r="CT2313" i="2" s="1"/>
  <c r="BV2313" i="2"/>
  <c r="DT2312" i="2"/>
  <c r="DM2312" i="2"/>
  <c r="DK2312" i="2"/>
  <c r="DI2312" i="2"/>
  <c r="DG2312" i="2"/>
  <c r="DE2312" i="2"/>
  <c r="DD2312" i="2"/>
  <c r="DB2312" i="2"/>
  <c r="CZ2312" i="2"/>
  <c r="CY2312" i="2"/>
  <c r="CX2312" i="2"/>
  <c r="CW2312" i="2"/>
  <c r="CV2312" i="2"/>
  <c r="CU2312" i="2"/>
  <c r="CS2312" i="2"/>
  <c r="CR2312" i="2"/>
  <c r="CQ2312" i="2"/>
  <c r="CP2312" i="2"/>
  <c r="CO2312" i="2"/>
  <c r="CN2312" i="2"/>
  <c r="CM2312" i="2"/>
  <c r="CL2312" i="2"/>
  <c r="CK2312" i="2"/>
  <c r="CJ2312" i="2"/>
  <c r="CI2312" i="2"/>
  <c r="CH2312" i="2"/>
  <c r="CG2312" i="2"/>
  <c r="CF2312" i="2"/>
  <c r="CE2312" i="2"/>
  <c r="CD2312" i="2"/>
  <c r="CC2312" i="2"/>
  <c r="CB2312" i="2"/>
  <c r="CA2312" i="2"/>
  <c r="BZ2312" i="2"/>
  <c r="BY2312" i="2"/>
  <c r="BX2312" i="2"/>
  <c r="BW2312" i="2"/>
  <c r="CT2312" i="2" s="1"/>
  <c r="BV2312" i="2"/>
  <c r="DT2309" i="2"/>
  <c r="DM2309" i="2"/>
  <c r="DK2309" i="2"/>
  <c r="DG2309" i="2"/>
  <c r="DF2309" i="2" a="1"/>
  <c r="DF2309" i="2" s="1"/>
  <c r="DE2309" i="2"/>
  <c r="DD2309" i="2"/>
  <c r="DI2309" i="2" s="1"/>
  <c r="DB2309" i="2"/>
  <c r="CZ2309" i="2"/>
  <c r="CY2309" i="2"/>
  <c r="CX2309" i="2"/>
  <c r="CW2309" i="2"/>
  <c r="CV2309" i="2"/>
  <c r="CU2309" i="2"/>
  <c r="CS2309" i="2"/>
  <c r="CR2309" i="2"/>
  <c r="CQ2309" i="2"/>
  <c r="CP2309" i="2"/>
  <c r="CO2309" i="2"/>
  <c r="CN2309" i="2"/>
  <c r="CM2309" i="2"/>
  <c r="CL2309" i="2"/>
  <c r="CK2309" i="2"/>
  <c r="CJ2309" i="2"/>
  <c r="CI2309" i="2"/>
  <c r="CH2309" i="2"/>
  <c r="CG2309" i="2"/>
  <c r="CF2309" i="2"/>
  <c r="CE2309" i="2"/>
  <c r="CD2309" i="2"/>
  <c r="CC2309" i="2"/>
  <c r="CB2309" i="2"/>
  <c r="CA2309" i="2"/>
  <c r="BZ2309" i="2"/>
  <c r="BY2309" i="2"/>
  <c r="BX2309" i="2"/>
  <c r="BW2309" i="2"/>
  <c r="CT2309" i="2" s="1"/>
  <c r="BV2309" i="2"/>
  <c r="DT2308" i="2"/>
  <c r="DM2308" i="2"/>
  <c r="DK2308" i="2"/>
  <c r="DI2308" i="2"/>
  <c r="DG2308" i="2"/>
  <c r="DE2308" i="2"/>
  <c r="DD2308" i="2"/>
  <c r="DB2308" i="2"/>
  <c r="CZ2308" i="2"/>
  <c r="CY2308" i="2"/>
  <c r="CX2308" i="2"/>
  <c r="CW2308" i="2"/>
  <c r="CV2308" i="2"/>
  <c r="CU2308" i="2"/>
  <c r="CS2308" i="2"/>
  <c r="CR2308" i="2"/>
  <c r="CQ2308" i="2"/>
  <c r="CP2308" i="2"/>
  <c r="CO2308" i="2"/>
  <c r="CN2308" i="2"/>
  <c r="CM2308" i="2"/>
  <c r="CL2308" i="2"/>
  <c r="CK2308" i="2"/>
  <c r="CJ2308" i="2"/>
  <c r="CI2308" i="2"/>
  <c r="CH2308" i="2"/>
  <c r="CG2308" i="2"/>
  <c r="CF2308" i="2"/>
  <c r="CE2308" i="2"/>
  <c r="CD2308" i="2"/>
  <c r="CC2308" i="2"/>
  <c r="CB2308" i="2"/>
  <c r="CA2308" i="2"/>
  <c r="BZ2308" i="2"/>
  <c r="BY2308" i="2"/>
  <c r="BX2308" i="2"/>
  <c r="BW2308" i="2"/>
  <c r="CT2308" i="2" s="1"/>
  <c r="BV2308" i="2"/>
  <c r="DT2304" i="2"/>
  <c r="DM2304" i="2"/>
  <c r="DK2304" i="2"/>
  <c r="DG2304" i="2"/>
  <c r="DF2304" i="2" a="1"/>
  <c r="DF2304" i="2" s="1"/>
  <c r="DE2304" i="2"/>
  <c r="DD2304" i="2"/>
  <c r="DI2304" i="2" s="1"/>
  <c r="DB2304" i="2"/>
  <c r="CZ2304" i="2"/>
  <c r="CY2304" i="2"/>
  <c r="CX2304" i="2"/>
  <c r="CW2304" i="2"/>
  <c r="CV2304" i="2"/>
  <c r="CU2304" i="2"/>
  <c r="CS2304" i="2"/>
  <c r="CR2304" i="2"/>
  <c r="CQ2304" i="2"/>
  <c r="CP2304" i="2"/>
  <c r="CO2304" i="2"/>
  <c r="CN2304" i="2"/>
  <c r="CM2304" i="2"/>
  <c r="CL2304" i="2"/>
  <c r="CK2304" i="2"/>
  <c r="CJ2304" i="2"/>
  <c r="CI2304" i="2"/>
  <c r="CH2304" i="2"/>
  <c r="CG2304" i="2"/>
  <c r="CF2304" i="2"/>
  <c r="CE2304" i="2"/>
  <c r="CD2304" i="2"/>
  <c r="CC2304" i="2"/>
  <c r="CB2304" i="2"/>
  <c r="CA2304" i="2"/>
  <c r="BZ2304" i="2"/>
  <c r="BY2304" i="2"/>
  <c r="BX2304" i="2"/>
  <c r="BW2304" i="2"/>
  <c r="CT2304" i="2" s="1"/>
  <c r="BV2304" i="2"/>
  <c r="DT2291" i="2"/>
  <c r="DM2291" i="2"/>
  <c r="DK2291" i="2"/>
  <c r="DG2291" i="2"/>
  <c r="DF2291" i="2"/>
  <c r="DF2291" i="2" a="1"/>
  <c r="DE2291" i="2"/>
  <c r="DD2291" i="2"/>
  <c r="DI2291" i="2" s="1"/>
  <c r="DB2291" i="2"/>
  <c r="CZ2291" i="2"/>
  <c r="CY2291" i="2"/>
  <c r="CX2291" i="2"/>
  <c r="CW2291" i="2"/>
  <c r="CV2291" i="2"/>
  <c r="CU2291" i="2"/>
  <c r="CS2291" i="2"/>
  <c r="CR2291" i="2"/>
  <c r="CQ2291" i="2"/>
  <c r="CP2291" i="2"/>
  <c r="CO2291" i="2"/>
  <c r="CN2291" i="2"/>
  <c r="CM2291" i="2"/>
  <c r="CL2291" i="2"/>
  <c r="CK2291" i="2"/>
  <c r="CJ2291" i="2"/>
  <c r="CI2291" i="2"/>
  <c r="CH2291" i="2"/>
  <c r="CG2291" i="2"/>
  <c r="CF2291" i="2"/>
  <c r="CE2291" i="2"/>
  <c r="CD2291" i="2"/>
  <c r="CC2291" i="2"/>
  <c r="CB2291" i="2"/>
  <c r="CA2291" i="2"/>
  <c r="BZ2291" i="2"/>
  <c r="BY2291" i="2"/>
  <c r="BX2291" i="2"/>
  <c r="BW2291" i="2"/>
  <c r="CT2291" i="2" s="1"/>
  <c r="BV2291" i="2"/>
  <c r="DT2228" i="2"/>
  <c r="DM2228" i="2"/>
  <c r="DK2228" i="2"/>
  <c r="DG2228" i="2"/>
  <c r="DF2228" i="2" a="1"/>
  <c r="DF2228" i="2" s="1"/>
  <c r="DE2228" i="2"/>
  <c r="DD2228" i="2"/>
  <c r="DI2228" i="2" s="1"/>
  <c r="DB2228" i="2"/>
  <c r="CZ2228" i="2"/>
  <c r="CY2228" i="2"/>
  <c r="CX2228" i="2"/>
  <c r="CW2228" i="2"/>
  <c r="CV2228" i="2"/>
  <c r="CU2228" i="2"/>
  <c r="CS2228" i="2"/>
  <c r="CR2228" i="2"/>
  <c r="CQ2228" i="2"/>
  <c r="CP2228" i="2"/>
  <c r="CO2228" i="2"/>
  <c r="CN2228" i="2"/>
  <c r="CM2228" i="2"/>
  <c r="CL2228" i="2"/>
  <c r="CK2228" i="2"/>
  <c r="CJ2228" i="2"/>
  <c r="CI2228" i="2"/>
  <c r="CH2228" i="2"/>
  <c r="CG2228" i="2"/>
  <c r="CF2228" i="2"/>
  <c r="CE2228" i="2"/>
  <c r="CD2228" i="2"/>
  <c r="CC2228" i="2"/>
  <c r="CB2228" i="2"/>
  <c r="CA2228" i="2"/>
  <c r="BZ2228" i="2"/>
  <c r="BY2228" i="2"/>
  <c r="BX2228" i="2"/>
  <c r="BW2228" i="2"/>
  <c r="BV2228" i="2"/>
  <c r="DT2227" i="2"/>
  <c r="DG2227" i="2" s="1"/>
  <c r="DM2227" i="2"/>
  <c r="DF2227" i="2" s="1" a="1"/>
  <c r="DF2227" i="2" s="1"/>
  <c r="DK2227" i="2"/>
  <c r="DI2227" i="2"/>
  <c r="DE2227" i="2"/>
  <c r="DD2227" i="2"/>
  <c r="DB2227" i="2"/>
  <c r="CZ2227" i="2"/>
  <c r="CY2227" i="2"/>
  <c r="CX2227" i="2"/>
  <c r="CW2227" i="2"/>
  <c r="CV2227" i="2"/>
  <c r="CU2227" i="2"/>
  <c r="CS2227" i="2"/>
  <c r="CR2227" i="2"/>
  <c r="CQ2227" i="2"/>
  <c r="CP2227" i="2"/>
  <c r="CO2227" i="2"/>
  <c r="CN2227" i="2"/>
  <c r="CM2227" i="2"/>
  <c r="CL2227" i="2"/>
  <c r="CK2227" i="2"/>
  <c r="CJ2227" i="2"/>
  <c r="CI2227" i="2"/>
  <c r="CH2227" i="2"/>
  <c r="CG2227" i="2"/>
  <c r="CF2227" i="2"/>
  <c r="CE2227" i="2"/>
  <c r="CD2227" i="2"/>
  <c r="CC2227" i="2"/>
  <c r="CB2227" i="2"/>
  <c r="CA2227" i="2"/>
  <c r="BZ2227" i="2"/>
  <c r="BY2227" i="2"/>
  <c r="BX2227" i="2"/>
  <c r="BW2227" i="2"/>
  <c r="BV2227" i="2"/>
  <c r="DT2220" i="2"/>
  <c r="DM2220" i="2"/>
  <c r="DK2220" i="2"/>
  <c r="DG2220" i="2"/>
  <c r="DF2220" i="2" a="1"/>
  <c r="DF2220" i="2" s="1"/>
  <c r="DE2220" i="2"/>
  <c r="DD2220" i="2"/>
  <c r="DI2220" i="2" s="1"/>
  <c r="DB2220" i="2"/>
  <c r="CZ2220" i="2"/>
  <c r="CY2220" i="2"/>
  <c r="CX2220" i="2"/>
  <c r="CW2220" i="2"/>
  <c r="CV2220" i="2"/>
  <c r="CU2220" i="2"/>
  <c r="CS2220" i="2"/>
  <c r="CR2220" i="2"/>
  <c r="CQ2220" i="2"/>
  <c r="CP2220" i="2"/>
  <c r="CO2220" i="2"/>
  <c r="CN2220" i="2"/>
  <c r="CM2220" i="2"/>
  <c r="CL2220" i="2"/>
  <c r="CK2220" i="2"/>
  <c r="CJ2220" i="2"/>
  <c r="CI2220" i="2"/>
  <c r="CH2220" i="2"/>
  <c r="CG2220" i="2"/>
  <c r="CF2220" i="2"/>
  <c r="CE2220" i="2"/>
  <c r="CD2220" i="2"/>
  <c r="CC2220" i="2"/>
  <c r="CB2220" i="2"/>
  <c r="CA2220" i="2"/>
  <c r="BZ2220" i="2"/>
  <c r="BY2220" i="2"/>
  <c r="BX2220" i="2"/>
  <c r="BW2220" i="2"/>
  <c r="BV2220" i="2"/>
  <c r="DT2214" i="2"/>
  <c r="DG2214" i="2" s="1"/>
  <c r="DM2214" i="2"/>
  <c r="DF2214" i="2" s="1" a="1"/>
  <c r="DF2214" i="2" s="1"/>
  <c r="DK2214" i="2"/>
  <c r="DE2214" i="2"/>
  <c r="DD2214" i="2"/>
  <c r="DI2214" i="2" s="1"/>
  <c r="DB2214" i="2"/>
  <c r="CZ2214" i="2"/>
  <c r="CY2214" i="2"/>
  <c r="CX2214" i="2"/>
  <c r="CW2214" i="2"/>
  <c r="CV2214" i="2"/>
  <c r="CU2214" i="2"/>
  <c r="CS2214" i="2"/>
  <c r="CR2214" i="2"/>
  <c r="CQ2214" i="2"/>
  <c r="CP2214" i="2"/>
  <c r="CO2214" i="2"/>
  <c r="CN2214" i="2"/>
  <c r="CM2214" i="2"/>
  <c r="CL2214" i="2"/>
  <c r="CK2214" i="2"/>
  <c r="CJ2214" i="2"/>
  <c r="CI2214" i="2"/>
  <c r="CH2214" i="2"/>
  <c r="CG2214" i="2"/>
  <c r="CF2214" i="2"/>
  <c r="CE2214" i="2"/>
  <c r="CD2214" i="2"/>
  <c r="CC2214" i="2"/>
  <c r="CB2214" i="2"/>
  <c r="CA2214" i="2"/>
  <c r="BZ2214" i="2"/>
  <c r="BY2214" i="2"/>
  <c r="BX2214" i="2"/>
  <c r="BW2214" i="2"/>
  <c r="BV2214" i="2"/>
  <c r="DT2213" i="2"/>
  <c r="DG2213" i="2" s="1"/>
  <c r="DM2213" i="2"/>
  <c r="DF2213" i="2" s="1" a="1"/>
  <c r="DF2213" i="2" s="1"/>
  <c r="DK2213" i="2"/>
  <c r="DE2213" i="2"/>
  <c r="DD2213" i="2"/>
  <c r="DI2213" i="2" s="1"/>
  <c r="DB2213" i="2"/>
  <c r="CZ2213" i="2"/>
  <c r="CY2213" i="2"/>
  <c r="CX2213" i="2"/>
  <c r="CW2213" i="2"/>
  <c r="CV2213" i="2"/>
  <c r="CU2213" i="2"/>
  <c r="CS2213" i="2"/>
  <c r="CR2213" i="2"/>
  <c r="CQ2213" i="2"/>
  <c r="CP2213" i="2"/>
  <c r="CO2213" i="2"/>
  <c r="CN2213" i="2"/>
  <c r="CM2213" i="2"/>
  <c r="CL2213" i="2"/>
  <c r="CK2213" i="2"/>
  <c r="CJ2213" i="2"/>
  <c r="CI2213" i="2"/>
  <c r="CH2213" i="2"/>
  <c r="CG2213" i="2"/>
  <c r="CF2213" i="2"/>
  <c r="CE2213" i="2"/>
  <c r="CD2213" i="2"/>
  <c r="CC2213" i="2"/>
  <c r="CB2213" i="2"/>
  <c r="CA2213" i="2"/>
  <c r="BZ2213" i="2"/>
  <c r="BY2213" i="2"/>
  <c r="BX2213" i="2"/>
  <c r="BW2213" i="2"/>
  <c r="BV2213" i="2"/>
  <c r="DT2212" i="2"/>
  <c r="DG2212" i="2" s="1"/>
  <c r="DM2212" i="2"/>
  <c r="DK2212" i="2"/>
  <c r="DI2212" i="2"/>
  <c r="DF2212" i="2" a="1"/>
  <c r="DF2212" i="2" s="1"/>
  <c r="DH2212" i="2" s="1"/>
  <c r="DE2212" i="2"/>
  <c r="DD2212" i="2"/>
  <c r="DB2212" i="2"/>
  <c r="DA2212" i="2"/>
  <c r="DC2212" i="2" s="1"/>
  <c r="DL2212" i="2" s="1"/>
  <c r="CZ2212" i="2"/>
  <c r="CY2212" i="2"/>
  <c r="CX2212" i="2"/>
  <c r="CW2212" i="2"/>
  <c r="CV2212" i="2"/>
  <c r="CU2212" i="2"/>
  <c r="CS2212" i="2"/>
  <c r="CR2212" i="2"/>
  <c r="CQ2212" i="2"/>
  <c r="CP2212" i="2"/>
  <c r="CO2212" i="2"/>
  <c r="CN2212" i="2"/>
  <c r="CM2212" i="2"/>
  <c r="CL2212" i="2"/>
  <c r="CK2212" i="2"/>
  <c r="CJ2212" i="2"/>
  <c r="CI2212" i="2"/>
  <c r="CH2212" i="2"/>
  <c r="CG2212" i="2"/>
  <c r="CF2212" i="2"/>
  <c r="CE2212" i="2"/>
  <c r="CD2212" i="2"/>
  <c r="CC2212" i="2"/>
  <c r="CB2212" i="2"/>
  <c r="CA2212" i="2"/>
  <c r="BZ2212" i="2"/>
  <c r="BY2212" i="2"/>
  <c r="BX2212" i="2"/>
  <c r="BW2212" i="2"/>
  <c r="BV2212" i="2"/>
  <c r="DT2210" i="2"/>
  <c r="DM2210" i="2"/>
  <c r="DF2210" i="2" s="1" a="1"/>
  <c r="DF2210" i="2" s="1"/>
  <c r="DK2210" i="2"/>
  <c r="DG2210" i="2"/>
  <c r="DE2210" i="2"/>
  <c r="DD2210" i="2"/>
  <c r="DI2210" i="2" s="1"/>
  <c r="DB2210" i="2"/>
  <c r="CZ2210" i="2"/>
  <c r="CY2210" i="2"/>
  <c r="CX2210" i="2"/>
  <c r="CW2210" i="2"/>
  <c r="CV2210" i="2"/>
  <c r="CU2210" i="2"/>
  <c r="CS2210" i="2"/>
  <c r="CR2210" i="2"/>
  <c r="CQ2210" i="2"/>
  <c r="CP2210" i="2"/>
  <c r="CO2210" i="2"/>
  <c r="CN2210" i="2"/>
  <c r="CM2210" i="2"/>
  <c r="CL2210" i="2"/>
  <c r="CK2210" i="2"/>
  <c r="CJ2210" i="2"/>
  <c r="CI2210" i="2"/>
  <c r="CH2210" i="2"/>
  <c r="CG2210" i="2"/>
  <c r="CF2210" i="2"/>
  <c r="CE2210" i="2"/>
  <c r="CD2210" i="2"/>
  <c r="CC2210" i="2"/>
  <c r="CB2210" i="2"/>
  <c r="CA2210" i="2"/>
  <c r="BZ2210" i="2"/>
  <c r="BY2210" i="2"/>
  <c r="BX2210" i="2"/>
  <c r="BW2210" i="2"/>
  <c r="BV2210" i="2"/>
  <c r="DT2209" i="2"/>
  <c r="DG2209" i="2" s="1"/>
  <c r="DM2209" i="2"/>
  <c r="DK2209" i="2"/>
  <c r="DE2209" i="2"/>
  <c r="DD2209" i="2"/>
  <c r="DI2209" i="2" s="1"/>
  <c r="DB2209" i="2"/>
  <c r="CZ2209" i="2"/>
  <c r="CY2209" i="2"/>
  <c r="CX2209" i="2"/>
  <c r="CW2209" i="2"/>
  <c r="CV2209" i="2"/>
  <c r="CU2209" i="2"/>
  <c r="CS2209" i="2"/>
  <c r="CR2209" i="2"/>
  <c r="CQ2209" i="2"/>
  <c r="CP2209" i="2"/>
  <c r="CO2209" i="2"/>
  <c r="CN2209" i="2"/>
  <c r="CM2209" i="2"/>
  <c r="CL2209" i="2"/>
  <c r="CK2209" i="2"/>
  <c r="CJ2209" i="2"/>
  <c r="CI2209" i="2"/>
  <c r="CH2209" i="2"/>
  <c r="CG2209" i="2"/>
  <c r="CF2209" i="2"/>
  <c r="CE2209" i="2"/>
  <c r="CD2209" i="2"/>
  <c r="CC2209" i="2"/>
  <c r="CB2209" i="2"/>
  <c r="CA2209" i="2"/>
  <c r="BZ2209" i="2"/>
  <c r="BY2209" i="2"/>
  <c r="BX2209" i="2"/>
  <c r="BW2209" i="2"/>
  <c r="BV2209" i="2"/>
  <c r="DT2204" i="2"/>
  <c r="DG2204" i="2" s="1"/>
  <c r="DM2204" i="2"/>
  <c r="DF2204" i="2" s="1" a="1"/>
  <c r="DF2204" i="2" s="1"/>
  <c r="DK2204" i="2"/>
  <c r="DE2204" i="2"/>
  <c r="DD2204" i="2"/>
  <c r="DI2204" i="2" s="1"/>
  <c r="DB2204" i="2"/>
  <c r="CZ2204" i="2"/>
  <c r="CY2204" i="2"/>
  <c r="CX2204" i="2"/>
  <c r="CW2204" i="2"/>
  <c r="CV2204" i="2"/>
  <c r="CU2204" i="2"/>
  <c r="CS2204" i="2"/>
  <c r="CR2204" i="2"/>
  <c r="CQ2204" i="2"/>
  <c r="CP2204" i="2"/>
  <c r="CO2204" i="2"/>
  <c r="CN2204" i="2"/>
  <c r="CM2204" i="2"/>
  <c r="CL2204" i="2"/>
  <c r="CK2204" i="2"/>
  <c r="CJ2204" i="2"/>
  <c r="CI2204" i="2"/>
  <c r="CH2204" i="2"/>
  <c r="CG2204" i="2"/>
  <c r="CF2204" i="2"/>
  <c r="CE2204" i="2"/>
  <c r="CD2204" i="2"/>
  <c r="CC2204" i="2"/>
  <c r="CB2204" i="2"/>
  <c r="CA2204" i="2"/>
  <c r="BZ2204" i="2"/>
  <c r="BY2204" i="2"/>
  <c r="BX2204" i="2"/>
  <c r="BW2204" i="2"/>
  <c r="BV2204" i="2"/>
  <c r="DT2203" i="2"/>
  <c r="DG2203" i="2" s="1"/>
  <c r="DM2203" i="2"/>
  <c r="DF2203" i="2" s="1" a="1"/>
  <c r="DF2203" i="2" s="1"/>
  <c r="DK2203" i="2"/>
  <c r="DE2203" i="2"/>
  <c r="DD2203" i="2"/>
  <c r="DI2203" i="2" s="1"/>
  <c r="DB2203" i="2"/>
  <c r="CZ2203" i="2"/>
  <c r="CY2203" i="2"/>
  <c r="CX2203" i="2"/>
  <c r="CW2203" i="2"/>
  <c r="CV2203" i="2"/>
  <c r="CU2203" i="2"/>
  <c r="CS2203" i="2"/>
  <c r="CR2203" i="2"/>
  <c r="CQ2203" i="2"/>
  <c r="CP2203" i="2"/>
  <c r="CO2203" i="2"/>
  <c r="CN2203" i="2"/>
  <c r="CM2203" i="2"/>
  <c r="CL2203" i="2"/>
  <c r="CK2203" i="2"/>
  <c r="CJ2203" i="2"/>
  <c r="CI2203" i="2"/>
  <c r="CH2203" i="2"/>
  <c r="CG2203" i="2"/>
  <c r="CF2203" i="2"/>
  <c r="CE2203" i="2"/>
  <c r="CD2203" i="2"/>
  <c r="CC2203" i="2"/>
  <c r="CB2203" i="2"/>
  <c r="CA2203" i="2"/>
  <c r="BZ2203" i="2"/>
  <c r="BY2203" i="2"/>
  <c r="BX2203" i="2"/>
  <c r="BW2203" i="2"/>
  <c r="BV2203" i="2"/>
  <c r="DT2206" i="2"/>
  <c r="DM2206" i="2"/>
  <c r="DK2206" i="2"/>
  <c r="DG2206" i="2"/>
  <c r="DF2206" i="2" a="1"/>
  <c r="DF2206" i="2" s="1"/>
  <c r="DE2206" i="2"/>
  <c r="DD2206" i="2"/>
  <c r="DI2206" i="2" s="1"/>
  <c r="DB2206" i="2"/>
  <c r="CZ2206" i="2"/>
  <c r="CY2206" i="2"/>
  <c r="CX2206" i="2"/>
  <c r="CW2206" i="2"/>
  <c r="CV2206" i="2"/>
  <c r="CU2206" i="2"/>
  <c r="CS2206" i="2"/>
  <c r="CR2206" i="2"/>
  <c r="CQ2206" i="2"/>
  <c r="CP2206" i="2"/>
  <c r="CO2206" i="2"/>
  <c r="CN2206" i="2"/>
  <c r="CM2206" i="2"/>
  <c r="CL2206" i="2"/>
  <c r="CK2206" i="2"/>
  <c r="CJ2206" i="2"/>
  <c r="CI2206" i="2"/>
  <c r="CH2206" i="2"/>
  <c r="CG2206" i="2"/>
  <c r="CF2206" i="2"/>
  <c r="CE2206" i="2"/>
  <c r="CD2206" i="2"/>
  <c r="CC2206" i="2"/>
  <c r="CB2206" i="2"/>
  <c r="CA2206" i="2"/>
  <c r="BZ2206" i="2"/>
  <c r="BY2206" i="2"/>
  <c r="BX2206" i="2"/>
  <c r="BW2206" i="2"/>
  <c r="BV2206" i="2"/>
  <c r="DT2205" i="2"/>
  <c r="DG2205" i="2" s="1"/>
  <c r="DM2205" i="2"/>
  <c r="DK2205" i="2"/>
  <c r="DF2205" i="2" a="1"/>
  <c r="DF2205" i="2" s="1"/>
  <c r="DE2205" i="2"/>
  <c r="DD2205" i="2"/>
  <c r="DI2205" i="2" s="1"/>
  <c r="DB2205" i="2"/>
  <c r="CZ2205" i="2"/>
  <c r="CY2205" i="2"/>
  <c r="CX2205" i="2"/>
  <c r="CW2205" i="2"/>
  <c r="CV2205" i="2"/>
  <c r="CU2205" i="2"/>
  <c r="CS2205" i="2"/>
  <c r="CR2205" i="2"/>
  <c r="CQ2205" i="2"/>
  <c r="CP2205" i="2"/>
  <c r="CO2205" i="2"/>
  <c r="CN2205" i="2"/>
  <c r="CM2205" i="2"/>
  <c r="CL2205" i="2"/>
  <c r="CK2205" i="2"/>
  <c r="CJ2205" i="2"/>
  <c r="CI2205" i="2"/>
  <c r="CH2205" i="2"/>
  <c r="CG2205" i="2"/>
  <c r="CF2205" i="2"/>
  <c r="CE2205" i="2"/>
  <c r="CD2205" i="2"/>
  <c r="CC2205" i="2"/>
  <c r="CB2205" i="2"/>
  <c r="CA2205" i="2"/>
  <c r="BZ2205" i="2"/>
  <c r="BY2205" i="2"/>
  <c r="BX2205" i="2"/>
  <c r="BW2205" i="2"/>
  <c r="BV2205" i="2"/>
  <c r="DT2201" i="2"/>
  <c r="DG2201" i="2" s="1"/>
  <c r="DM2201" i="2"/>
  <c r="DF2201" i="2" s="1" a="1"/>
  <c r="DF2201" i="2" s="1"/>
  <c r="DK2201" i="2"/>
  <c r="DE2201" i="2"/>
  <c r="DD2201" i="2"/>
  <c r="DI2201" i="2" s="1"/>
  <c r="DB2201" i="2"/>
  <c r="CZ2201" i="2"/>
  <c r="CY2201" i="2"/>
  <c r="CX2201" i="2"/>
  <c r="CW2201" i="2"/>
  <c r="CV2201" i="2"/>
  <c r="CU2201" i="2"/>
  <c r="CS2201" i="2"/>
  <c r="CR2201" i="2"/>
  <c r="CQ2201" i="2"/>
  <c r="CP2201" i="2"/>
  <c r="CO2201" i="2"/>
  <c r="CN2201" i="2"/>
  <c r="CM2201" i="2"/>
  <c r="CL2201" i="2"/>
  <c r="CK2201" i="2"/>
  <c r="CJ2201" i="2"/>
  <c r="CI2201" i="2"/>
  <c r="CH2201" i="2"/>
  <c r="CG2201" i="2"/>
  <c r="CF2201" i="2"/>
  <c r="CE2201" i="2"/>
  <c r="CD2201" i="2"/>
  <c r="CC2201" i="2"/>
  <c r="CB2201" i="2"/>
  <c r="CA2201" i="2"/>
  <c r="BZ2201" i="2"/>
  <c r="BY2201" i="2"/>
  <c r="BX2201" i="2"/>
  <c r="BW2201" i="2"/>
  <c r="BV2201" i="2"/>
  <c r="DT2200" i="2"/>
  <c r="DM2200" i="2"/>
  <c r="DF2200" i="2" s="1" a="1"/>
  <c r="DF2200" i="2" s="1"/>
  <c r="DK2200" i="2"/>
  <c r="DG2200" i="2"/>
  <c r="DE2200" i="2"/>
  <c r="DD2200" i="2"/>
  <c r="DI2200" i="2" s="1"/>
  <c r="DB2200" i="2"/>
  <c r="CZ2200" i="2"/>
  <c r="CY2200" i="2"/>
  <c r="CX2200" i="2"/>
  <c r="CW2200" i="2"/>
  <c r="CV2200" i="2"/>
  <c r="CU2200" i="2"/>
  <c r="CS2200" i="2"/>
  <c r="CR2200" i="2"/>
  <c r="CQ2200" i="2"/>
  <c r="CP2200" i="2"/>
  <c r="CO2200" i="2"/>
  <c r="CN2200" i="2"/>
  <c r="CM2200" i="2"/>
  <c r="CL2200" i="2"/>
  <c r="CK2200" i="2"/>
  <c r="CJ2200" i="2"/>
  <c r="CI2200" i="2"/>
  <c r="CH2200" i="2"/>
  <c r="CG2200" i="2"/>
  <c r="CF2200" i="2"/>
  <c r="CE2200" i="2"/>
  <c r="CD2200" i="2"/>
  <c r="CC2200" i="2"/>
  <c r="CB2200" i="2"/>
  <c r="CA2200" i="2"/>
  <c r="BZ2200" i="2"/>
  <c r="BY2200" i="2"/>
  <c r="BX2200" i="2"/>
  <c r="BW2200" i="2"/>
  <c r="BV2200" i="2"/>
  <c r="DT2153" i="2"/>
  <c r="DM2153" i="2"/>
  <c r="DK2153" i="2"/>
  <c r="DG2153" i="2"/>
  <c r="DF2153" i="2" a="1"/>
  <c r="DF2153" i="2" s="1"/>
  <c r="DE2153" i="2"/>
  <c r="DD2153" i="2"/>
  <c r="DI2153" i="2" s="1"/>
  <c r="DB2153" i="2"/>
  <c r="CZ2153" i="2"/>
  <c r="CY2153" i="2"/>
  <c r="CX2153" i="2"/>
  <c r="CW2153" i="2"/>
  <c r="CV2153" i="2"/>
  <c r="CU2153" i="2"/>
  <c r="CS2153" i="2"/>
  <c r="CR2153" i="2"/>
  <c r="CQ2153" i="2"/>
  <c r="CP2153" i="2"/>
  <c r="CO2153" i="2"/>
  <c r="CN2153" i="2"/>
  <c r="CM2153" i="2"/>
  <c r="CL2153" i="2"/>
  <c r="CK2153" i="2"/>
  <c r="CJ2153" i="2"/>
  <c r="CI2153" i="2"/>
  <c r="CH2153" i="2"/>
  <c r="CG2153" i="2"/>
  <c r="CF2153" i="2"/>
  <c r="CE2153" i="2"/>
  <c r="CD2153" i="2"/>
  <c r="CC2153" i="2"/>
  <c r="CB2153" i="2"/>
  <c r="CA2153" i="2"/>
  <c r="BZ2153" i="2"/>
  <c r="BY2153" i="2"/>
  <c r="BX2153" i="2"/>
  <c r="BW2153" i="2"/>
  <c r="BV2153" i="2"/>
  <c r="DT2152" i="2"/>
  <c r="DG2152" i="2" s="1"/>
  <c r="DM2152" i="2"/>
  <c r="DF2152" i="2" s="1" a="1"/>
  <c r="DF2152" i="2" s="1"/>
  <c r="DK2152" i="2"/>
  <c r="DE2152" i="2"/>
  <c r="DD2152" i="2"/>
  <c r="DI2152" i="2" s="1"/>
  <c r="DB2152" i="2"/>
  <c r="CZ2152" i="2"/>
  <c r="CY2152" i="2"/>
  <c r="CX2152" i="2"/>
  <c r="CW2152" i="2"/>
  <c r="CV2152" i="2"/>
  <c r="CU2152" i="2"/>
  <c r="CS2152" i="2"/>
  <c r="CR2152" i="2"/>
  <c r="CQ2152" i="2"/>
  <c r="CP2152" i="2"/>
  <c r="CO2152" i="2"/>
  <c r="CN2152" i="2"/>
  <c r="CM2152" i="2"/>
  <c r="CL2152" i="2"/>
  <c r="CK2152" i="2"/>
  <c r="CJ2152" i="2"/>
  <c r="CI2152" i="2"/>
  <c r="CH2152" i="2"/>
  <c r="CG2152" i="2"/>
  <c r="CF2152" i="2"/>
  <c r="CE2152" i="2"/>
  <c r="CD2152" i="2"/>
  <c r="CC2152" i="2"/>
  <c r="CB2152" i="2"/>
  <c r="CA2152" i="2"/>
  <c r="BZ2152" i="2"/>
  <c r="BY2152" i="2"/>
  <c r="BX2152" i="2"/>
  <c r="BW2152" i="2"/>
  <c r="BV2152" i="2"/>
  <c r="DT2151" i="2"/>
  <c r="DG2151" i="2" s="1"/>
  <c r="DM2151" i="2"/>
  <c r="DF2151" i="2" s="1" a="1"/>
  <c r="DF2151" i="2" s="1"/>
  <c r="DK2151" i="2"/>
  <c r="DE2151" i="2"/>
  <c r="DD2151" i="2"/>
  <c r="DI2151" i="2" s="1"/>
  <c r="DB2151" i="2"/>
  <c r="CZ2151" i="2"/>
  <c r="CY2151" i="2"/>
  <c r="CX2151" i="2"/>
  <c r="CW2151" i="2"/>
  <c r="CV2151" i="2"/>
  <c r="CU2151" i="2"/>
  <c r="CS2151" i="2"/>
  <c r="CR2151" i="2"/>
  <c r="CQ2151" i="2"/>
  <c r="CP2151" i="2"/>
  <c r="CO2151" i="2"/>
  <c r="CN2151" i="2"/>
  <c r="CM2151" i="2"/>
  <c r="CL2151" i="2"/>
  <c r="CK2151" i="2"/>
  <c r="CJ2151" i="2"/>
  <c r="CI2151" i="2"/>
  <c r="CH2151" i="2"/>
  <c r="CG2151" i="2"/>
  <c r="CF2151" i="2"/>
  <c r="CE2151" i="2"/>
  <c r="CD2151" i="2"/>
  <c r="CC2151" i="2"/>
  <c r="CB2151" i="2"/>
  <c r="CA2151" i="2"/>
  <c r="BZ2151" i="2"/>
  <c r="BY2151" i="2"/>
  <c r="BX2151" i="2"/>
  <c r="BW2151" i="2"/>
  <c r="BV2151" i="2"/>
  <c r="DT2150" i="2"/>
  <c r="DG2150" i="2" s="1"/>
  <c r="DM2150" i="2"/>
  <c r="DK2150" i="2"/>
  <c r="DI2150" i="2"/>
  <c r="DF2150" i="2" a="1"/>
  <c r="DF2150" i="2" s="1"/>
  <c r="DH2150" i="2" s="1"/>
  <c r="DE2150" i="2"/>
  <c r="DD2150" i="2"/>
  <c r="DB2150" i="2"/>
  <c r="DA2150" i="2"/>
  <c r="CZ2150" i="2"/>
  <c r="CY2150" i="2"/>
  <c r="CX2150" i="2"/>
  <c r="CW2150" i="2"/>
  <c r="CV2150" i="2"/>
  <c r="CU2150" i="2"/>
  <c r="CS2150" i="2"/>
  <c r="CR2150" i="2"/>
  <c r="CQ2150" i="2"/>
  <c r="CP2150" i="2"/>
  <c r="CO2150" i="2"/>
  <c r="CN2150" i="2"/>
  <c r="CM2150" i="2"/>
  <c r="CL2150" i="2"/>
  <c r="CK2150" i="2"/>
  <c r="CJ2150" i="2"/>
  <c r="CI2150" i="2"/>
  <c r="CH2150" i="2"/>
  <c r="CG2150" i="2"/>
  <c r="CF2150" i="2"/>
  <c r="CE2150" i="2"/>
  <c r="CD2150" i="2"/>
  <c r="CC2150" i="2"/>
  <c r="CB2150" i="2"/>
  <c r="CA2150" i="2"/>
  <c r="BZ2150" i="2"/>
  <c r="BY2150" i="2"/>
  <c r="BX2150" i="2"/>
  <c r="BW2150" i="2"/>
  <c r="BV2150" i="2"/>
  <c r="DT2104" i="2"/>
  <c r="DG2104" i="2" s="1"/>
  <c r="DM2104" i="2"/>
  <c r="DK2104" i="2"/>
  <c r="DF2104" i="2" a="1"/>
  <c r="DF2104" i="2" s="1"/>
  <c r="DE2104" i="2"/>
  <c r="DD2104" i="2"/>
  <c r="DI2104" i="2" s="1"/>
  <c r="DB2104" i="2"/>
  <c r="CZ2104" i="2"/>
  <c r="CY2104" i="2"/>
  <c r="CX2104" i="2"/>
  <c r="CW2104" i="2"/>
  <c r="CV2104" i="2"/>
  <c r="CU2104" i="2"/>
  <c r="CS2104" i="2"/>
  <c r="CR2104" i="2"/>
  <c r="CQ2104" i="2"/>
  <c r="CP2104" i="2"/>
  <c r="CO2104" i="2"/>
  <c r="CN2104" i="2"/>
  <c r="CM2104" i="2"/>
  <c r="CL2104" i="2"/>
  <c r="CK2104" i="2"/>
  <c r="CJ2104" i="2"/>
  <c r="CI2104" i="2"/>
  <c r="CH2104" i="2"/>
  <c r="CG2104" i="2"/>
  <c r="CF2104" i="2"/>
  <c r="CE2104" i="2"/>
  <c r="CD2104" i="2"/>
  <c r="CC2104" i="2"/>
  <c r="CB2104" i="2"/>
  <c r="CA2104" i="2"/>
  <c r="BZ2104" i="2"/>
  <c r="BY2104" i="2"/>
  <c r="BX2104" i="2"/>
  <c r="BW2104" i="2"/>
  <c r="BV2104" i="2"/>
  <c r="DT2088" i="2"/>
  <c r="DG2088" i="2" s="1"/>
  <c r="DM2088" i="2"/>
  <c r="DF2088" i="2" s="1" a="1"/>
  <c r="DF2088" i="2" s="1"/>
  <c r="DK2088" i="2"/>
  <c r="DE2088" i="2"/>
  <c r="DD2088" i="2"/>
  <c r="DI2088" i="2" s="1"/>
  <c r="DB2088" i="2"/>
  <c r="CZ2088" i="2"/>
  <c r="CY2088" i="2"/>
  <c r="CX2088" i="2"/>
  <c r="CW2088" i="2"/>
  <c r="CV2088" i="2"/>
  <c r="CU2088" i="2"/>
  <c r="CS2088" i="2"/>
  <c r="CR2088" i="2"/>
  <c r="CQ2088" i="2"/>
  <c r="CP2088" i="2"/>
  <c r="CO2088" i="2"/>
  <c r="CN2088" i="2"/>
  <c r="CM2088" i="2"/>
  <c r="CL2088" i="2"/>
  <c r="CK2088" i="2"/>
  <c r="CJ2088" i="2"/>
  <c r="CI2088" i="2"/>
  <c r="CH2088" i="2"/>
  <c r="CG2088" i="2"/>
  <c r="CF2088" i="2"/>
  <c r="CE2088" i="2"/>
  <c r="CD2088" i="2"/>
  <c r="CC2088" i="2"/>
  <c r="CB2088" i="2"/>
  <c r="CA2088" i="2"/>
  <c r="BZ2088" i="2"/>
  <c r="BY2088" i="2"/>
  <c r="BX2088" i="2"/>
  <c r="BW2088" i="2"/>
  <c r="BV2088" i="2"/>
  <c r="DT2028" i="2"/>
  <c r="DG2028" i="2" s="1"/>
  <c r="DM2028" i="2"/>
  <c r="DF2028" i="2" s="1" a="1"/>
  <c r="DF2028" i="2" s="1"/>
  <c r="DK2028" i="2"/>
  <c r="DE2028" i="2"/>
  <c r="DD2028" i="2"/>
  <c r="DI2028" i="2" s="1"/>
  <c r="DB2028" i="2"/>
  <c r="CZ2028" i="2"/>
  <c r="CY2028" i="2"/>
  <c r="CX2028" i="2"/>
  <c r="CW2028" i="2"/>
  <c r="CV2028" i="2"/>
  <c r="CU2028" i="2"/>
  <c r="CS2028" i="2"/>
  <c r="CR2028" i="2"/>
  <c r="CQ2028" i="2"/>
  <c r="CP2028" i="2"/>
  <c r="CO2028" i="2"/>
  <c r="CN2028" i="2"/>
  <c r="CM2028" i="2"/>
  <c r="CL2028" i="2"/>
  <c r="CK2028" i="2"/>
  <c r="CJ2028" i="2"/>
  <c r="CI2028" i="2"/>
  <c r="CH2028" i="2"/>
  <c r="CG2028" i="2"/>
  <c r="CF2028" i="2"/>
  <c r="CE2028" i="2"/>
  <c r="CD2028" i="2"/>
  <c r="CC2028" i="2"/>
  <c r="CB2028" i="2"/>
  <c r="CA2028" i="2"/>
  <c r="BZ2028" i="2"/>
  <c r="BY2028" i="2"/>
  <c r="BX2028" i="2"/>
  <c r="BW2028" i="2"/>
  <c r="BV2028" i="2"/>
  <c r="DT2027" i="2"/>
  <c r="DG2027" i="2" s="1"/>
  <c r="DM2027" i="2"/>
  <c r="DK2027" i="2"/>
  <c r="DE2027" i="2"/>
  <c r="DD2027" i="2"/>
  <c r="DI2027" i="2" s="1"/>
  <c r="DB2027" i="2"/>
  <c r="CZ2027" i="2"/>
  <c r="CY2027" i="2"/>
  <c r="CX2027" i="2"/>
  <c r="CW2027" i="2"/>
  <c r="CV2027" i="2"/>
  <c r="CU2027" i="2"/>
  <c r="CS2027" i="2"/>
  <c r="CR2027" i="2"/>
  <c r="CQ2027" i="2"/>
  <c r="CP2027" i="2"/>
  <c r="CO2027" i="2"/>
  <c r="CN2027" i="2"/>
  <c r="CM2027" i="2"/>
  <c r="CL2027" i="2"/>
  <c r="CK2027" i="2"/>
  <c r="CJ2027" i="2"/>
  <c r="CI2027" i="2"/>
  <c r="CH2027" i="2"/>
  <c r="CG2027" i="2"/>
  <c r="CF2027" i="2"/>
  <c r="CE2027" i="2"/>
  <c r="CD2027" i="2"/>
  <c r="CC2027" i="2"/>
  <c r="CB2027" i="2"/>
  <c r="CA2027" i="2"/>
  <c r="BZ2027" i="2"/>
  <c r="BY2027" i="2"/>
  <c r="BX2027" i="2"/>
  <c r="BW2027" i="2"/>
  <c r="BV2027" i="2"/>
  <c r="DT2026" i="2"/>
  <c r="DG2026" i="2" s="1"/>
  <c r="DM2026" i="2"/>
  <c r="DF2026" i="2" s="1" a="1"/>
  <c r="DF2026" i="2" s="1"/>
  <c r="DH2026" i="2" s="1"/>
  <c r="DK2026" i="2"/>
  <c r="DE2026" i="2"/>
  <c r="DD2026" i="2"/>
  <c r="DI2026" i="2" s="1"/>
  <c r="DB2026" i="2"/>
  <c r="CZ2026" i="2"/>
  <c r="CY2026" i="2"/>
  <c r="CX2026" i="2"/>
  <c r="CW2026" i="2"/>
  <c r="CV2026" i="2"/>
  <c r="CU2026" i="2"/>
  <c r="CS2026" i="2"/>
  <c r="CR2026" i="2"/>
  <c r="CQ2026" i="2"/>
  <c r="CP2026" i="2"/>
  <c r="CO2026" i="2"/>
  <c r="CN2026" i="2"/>
  <c r="CM2026" i="2"/>
  <c r="CL2026" i="2"/>
  <c r="CK2026" i="2"/>
  <c r="CJ2026" i="2"/>
  <c r="CI2026" i="2"/>
  <c r="CH2026" i="2"/>
  <c r="CG2026" i="2"/>
  <c r="CF2026" i="2"/>
  <c r="CE2026" i="2"/>
  <c r="CD2026" i="2"/>
  <c r="CC2026" i="2"/>
  <c r="CB2026" i="2"/>
  <c r="CA2026" i="2"/>
  <c r="BZ2026" i="2"/>
  <c r="BY2026" i="2"/>
  <c r="BX2026" i="2"/>
  <c r="BW2026" i="2"/>
  <c r="BV2026" i="2"/>
  <c r="DT2009" i="2"/>
  <c r="DM2009" i="2"/>
  <c r="DF2009" i="2" s="1" a="1"/>
  <c r="DF2009" i="2" s="1"/>
  <c r="DK2009" i="2"/>
  <c r="DG2009" i="2"/>
  <c r="DE2009" i="2"/>
  <c r="DD2009" i="2"/>
  <c r="DI2009" i="2" s="1"/>
  <c r="DB2009" i="2"/>
  <c r="CZ2009" i="2"/>
  <c r="CY2009" i="2"/>
  <c r="CX2009" i="2"/>
  <c r="CW2009" i="2"/>
  <c r="CV2009" i="2"/>
  <c r="CU2009" i="2"/>
  <c r="CS2009" i="2"/>
  <c r="CR2009" i="2"/>
  <c r="CQ2009" i="2"/>
  <c r="CP2009" i="2"/>
  <c r="CO2009" i="2"/>
  <c r="CN2009" i="2"/>
  <c r="CM2009" i="2"/>
  <c r="CL2009" i="2"/>
  <c r="CK2009" i="2"/>
  <c r="CJ2009" i="2"/>
  <c r="CI2009" i="2"/>
  <c r="CH2009" i="2"/>
  <c r="CG2009" i="2"/>
  <c r="CF2009" i="2"/>
  <c r="CE2009" i="2"/>
  <c r="CD2009" i="2"/>
  <c r="CC2009" i="2"/>
  <c r="CB2009" i="2"/>
  <c r="CA2009" i="2"/>
  <c r="BZ2009" i="2"/>
  <c r="BY2009" i="2"/>
  <c r="BX2009" i="2"/>
  <c r="BW2009" i="2"/>
  <c r="BV2009" i="2"/>
  <c r="DT2006" i="2"/>
  <c r="DG2006" i="2" s="1"/>
  <c r="DM2006" i="2"/>
  <c r="DF2006" i="2" s="1" a="1"/>
  <c r="DF2006" i="2" s="1"/>
  <c r="DK2006" i="2"/>
  <c r="DE2006" i="2"/>
  <c r="DD2006" i="2"/>
  <c r="DI2006" i="2" s="1"/>
  <c r="DB2006" i="2"/>
  <c r="CZ2006" i="2"/>
  <c r="CY2006" i="2"/>
  <c r="CX2006" i="2"/>
  <c r="CW2006" i="2"/>
  <c r="CV2006" i="2"/>
  <c r="CU2006" i="2"/>
  <c r="CS2006" i="2"/>
  <c r="CR2006" i="2"/>
  <c r="CQ2006" i="2"/>
  <c r="CP2006" i="2"/>
  <c r="CO2006" i="2"/>
  <c r="CN2006" i="2"/>
  <c r="CM2006" i="2"/>
  <c r="CL2006" i="2"/>
  <c r="CK2006" i="2"/>
  <c r="CJ2006" i="2"/>
  <c r="CI2006" i="2"/>
  <c r="CH2006" i="2"/>
  <c r="CG2006" i="2"/>
  <c r="CF2006" i="2"/>
  <c r="CE2006" i="2"/>
  <c r="CD2006" i="2"/>
  <c r="CC2006" i="2"/>
  <c r="CB2006" i="2"/>
  <c r="CA2006" i="2"/>
  <c r="BZ2006" i="2"/>
  <c r="BY2006" i="2"/>
  <c r="BX2006" i="2"/>
  <c r="BW2006" i="2"/>
  <c r="BV2006" i="2"/>
  <c r="DT2005" i="2"/>
  <c r="DG2005" i="2" s="1"/>
  <c r="DM2005" i="2"/>
  <c r="DF2005" i="2" s="1" a="1"/>
  <c r="DF2005" i="2" s="1"/>
  <c r="DK2005" i="2"/>
  <c r="DE2005" i="2"/>
  <c r="DD2005" i="2"/>
  <c r="DI2005" i="2" s="1"/>
  <c r="DB2005" i="2"/>
  <c r="CZ2005" i="2"/>
  <c r="CY2005" i="2"/>
  <c r="CX2005" i="2"/>
  <c r="CW2005" i="2"/>
  <c r="CV2005" i="2"/>
  <c r="CU2005" i="2"/>
  <c r="CS2005" i="2"/>
  <c r="CR2005" i="2"/>
  <c r="CQ2005" i="2"/>
  <c r="CP2005" i="2"/>
  <c r="CO2005" i="2"/>
  <c r="CN2005" i="2"/>
  <c r="CM2005" i="2"/>
  <c r="CL2005" i="2"/>
  <c r="CK2005" i="2"/>
  <c r="CJ2005" i="2"/>
  <c r="CI2005" i="2"/>
  <c r="CH2005" i="2"/>
  <c r="CG2005" i="2"/>
  <c r="CF2005" i="2"/>
  <c r="CE2005" i="2"/>
  <c r="CD2005" i="2"/>
  <c r="CC2005" i="2"/>
  <c r="CB2005" i="2"/>
  <c r="CA2005" i="2"/>
  <c r="BZ2005" i="2"/>
  <c r="BY2005" i="2"/>
  <c r="BX2005" i="2"/>
  <c r="BW2005" i="2"/>
  <c r="BV2005" i="2"/>
  <c r="DT1991" i="2"/>
  <c r="DG1991" i="2" s="1"/>
  <c r="DM1991" i="2"/>
  <c r="DF1991" i="2" s="1" a="1"/>
  <c r="DF1991" i="2" s="1"/>
  <c r="DK1991" i="2"/>
  <c r="DE1991" i="2"/>
  <c r="DD1991" i="2"/>
  <c r="DI1991" i="2" s="1"/>
  <c r="DB1991" i="2"/>
  <c r="CZ1991" i="2"/>
  <c r="CY1991" i="2"/>
  <c r="CX1991" i="2"/>
  <c r="CW1991" i="2"/>
  <c r="CV1991" i="2"/>
  <c r="CU1991" i="2"/>
  <c r="CS1991" i="2"/>
  <c r="CR1991" i="2"/>
  <c r="CQ1991" i="2"/>
  <c r="CP1991" i="2"/>
  <c r="CO1991" i="2"/>
  <c r="CN1991" i="2"/>
  <c r="CM1991" i="2"/>
  <c r="CL1991" i="2"/>
  <c r="CK1991" i="2"/>
  <c r="CJ1991" i="2"/>
  <c r="CI1991" i="2"/>
  <c r="CH1991" i="2"/>
  <c r="CG1991" i="2"/>
  <c r="CF1991" i="2"/>
  <c r="CE1991" i="2"/>
  <c r="CD1991" i="2"/>
  <c r="CC1991" i="2"/>
  <c r="CB1991" i="2"/>
  <c r="CA1991" i="2"/>
  <c r="BZ1991" i="2"/>
  <c r="BY1991" i="2"/>
  <c r="BX1991" i="2"/>
  <c r="BW1991" i="2"/>
  <c r="BV1991" i="2"/>
  <c r="DT1989" i="2"/>
  <c r="DG1989" i="2" s="1"/>
  <c r="DM1989" i="2"/>
  <c r="DF1989" i="2" s="1" a="1"/>
  <c r="DF1989" i="2" s="1"/>
  <c r="DK1989" i="2"/>
  <c r="DE1989" i="2"/>
  <c r="DD1989" i="2"/>
  <c r="DI1989" i="2" s="1"/>
  <c r="DB1989" i="2"/>
  <c r="CZ1989" i="2"/>
  <c r="CY1989" i="2"/>
  <c r="CX1989" i="2"/>
  <c r="CW1989" i="2"/>
  <c r="CV1989" i="2"/>
  <c r="CU1989" i="2"/>
  <c r="CS1989" i="2"/>
  <c r="CR1989" i="2"/>
  <c r="CQ1989" i="2"/>
  <c r="CP1989" i="2"/>
  <c r="CO1989" i="2"/>
  <c r="CN1989" i="2"/>
  <c r="CM1989" i="2"/>
  <c r="CL1989" i="2"/>
  <c r="CK1989" i="2"/>
  <c r="CJ1989" i="2"/>
  <c r="CI1989" i="2"/>
  <c r="CH1989" i="2"/>
  <c r="CG1989" i="2"/>
  <c r="CF1989" i="2"/>
  <c r="CE1989" i="2"/>
  <c r="CD1989" i="2"/>
  <c r="CC1989" i="2"/>
  <c r="CB1989" i="2"/>
  <c r="CA1989" i="2"/>
  <c r="BZ1989" i="2"/>
  <c r="BY1989" i="2"/>
  <c r="BX1989" i="2"/>
  <c r="BW1989" i="2"/>
  <c r="BV1989" i="2"/>
  <c r="DT1940" i="2"/>
  <c r="DG1940" i="2" s="1"/>
  <c r="DM1940" i="2"/>
  <c r="DF1940" i="2" s="1" a="1"/>
  <c r="DF1940" i="2" s="1"/>
  <c r="DK1940" i="2"/>
  <c r="DE1940" i="2"/>
  <c r="DD1940" i="2"/>
  <c r="DI1940" i="2" s="1"/>
  <c r="DB1940" i="2"/>
  <c r="CZ1940" i="2"/>
  <c r="CY1940" i="2"/>
  <c r="CX1940" i="2"/>
  <c r="CW1940" i="2"/>
  <c r="CV1940" i="2"/>
  <c r="CU1940" i="2"/>
  <c r="CS1940" i="2"/>
  <c r="CR1940" i="2"/>
  <c r="CQ1940" i="2"/>
  <c r="CP1940" i="2"/>
  <c r="CO1940" i="2"/>
  <c r="CN1940" i="2"/>
  <c r="CM1940" i="2"/>
  <c r="CL1940" i="2"/>
  <c r="CK1940" i="2"/>
  <c r="CJ1940" i="2"/>
  <c r="CI1940" i="2"/>
  <c r="CH1940" i="2"/>
  <c r="CG1940" i="2"/>
  <c r="CF1940" i="2"/>
  <c r="CE1940" i="2"/>
  <c r="CD1940" i="2"/>
  <c r="CC1940" i="2"/>
  <c r="CB1940" i="2"/>
  <c r="CA1940" i="2"/>
  <c r="BZ1940" i="2"/>
  <c r="BY1940" i="2"/>
  <c r="BX1940" i="2"/>
  <c r="BW1940" i="2"/>
  <c r="BV1940" i="2"/>
  <c r="DT1931" i="2"/>
  <c r="DG1931" i="2" s="1"/>
  <c r="DM1931" i="2"/>
  <c r="DF1931" i="2" s="1" a="1"/>
  <c r="DF1931" i="2" s="1"/>
  <c r="DK1931" i="2"/>
  <c r="DE1931" i="2"/>
  <c r="DD1931" i="2"/>
  <c r="DI1931" i="2" s="1"/>
  <c r="DB1931" i="2"/>
  <c r="CZ1931" i="2"/>
  <c r="CY1931" i="2"/>
  <c r="CX1931" i="2"/>
  <c r="CW1931" i="2"/>
  <c r="CV1931" i="2"/>
  <c r="CU1931" i="2"/>
  <c r="CS1931" i="2"/>
  <c r="CR1931" i="2"/>
  <c r="CQ1931" i="2"/>
  <c r="CP1931" i="2"/>
  <c r="CO1931" i="2"/>
  <c r="CN1931" i="2"/>
  <c r="CM1931" i="2"/>
  <c r="CL1931" i="2"/>
  <c r="CK1931" i="2"/>
  <c r="CJ1931" i="2"/>
  <c r="CI1931" i="2"/>
  <c r="CH1931" i="2"/>
  <c r="CG1931" i="2"/>
  <c r="CF1931" i="2"/>
  <c r="CE1931" i="2"/>
  <c r="CD1931" i="2"/>
  <c r="CC1931" i="2"/>
  <c r="CB1931" i="2"/>
  <c r="CA1931" i="2"/>
  <c r="BZ1931" i="2"/>
  <c r="BY1931" i="2"/>
  <c r="BX1931" i="2"/>
  <c r="BW1931" i="2"/>
  <c r="BV1931" i="2"/>
  <c r="DT1930" i="2"/>
  <c r="DG1930" i="2" s="1"/>
  <c r="DM1930" i="2"/>
  <c r="DF1930" i="2" s="1" a="1"/>
  <c r="DF1930" i="2" s="1"/>
  <c r="DK1930" i="2"/>
  <c r="DE1930" i="2"/>
  <c r="DD1930" i="2"/>
  <c r="DI1930" i="2" s="1"/>
  <c r="DB1930" i="2"/>
  <c r="CZ1930" i="2"/>
  <c r="CY1930" i="2"/>
  <c r="CX1930" i="2"/>
  <c r="CW1930" i="2"/>
  <c r="CV1930" i="2"/>
  <c r="CU1930" i="2"/>
  <c r="CS1930" i="2"/>
  <c r="CR1930" i="2"/>
  <c r="CQ1930" i="2"/>
  <c r="CP1930" i="2"/>
  <c r="CO1930" i="2"/>
  <c r="CN1930" i="2"/>
  <c r="CM1930" i="2"/>
  <c r="CL1930" i="2"/>
  <c r="CK1930" i="2"/>
  <c r="CJ1930" i="2"/>
  <c r="CI1930" i="2"/>
  <c r="CH1930" i="2"/>
  <c r="CG1930" i="2"/>
  <c r="CF1930" i="2"/>
  <c r="CE1930" i="2"/>
  <c r="CD1930" i="2"/>
  <c r="CC1930" i="2"/>
  <c r="CB1930" i="2"/>
  <c r="CA1930" i="2"/>
  <c r="BZ1930" i="2"/>
  <c r="BY1930" i="2"/>
  <c r="BX1930" i="2"/>
  <c r="BW1930" i="2"/>
  <c r="BV1930" i="2"/>
  <c r="DT1929" i="2"/>
  <c r="DG1929" i="2" s="1"/>
  <c r="DM1929" i="2"/>
  <c r="DF1929" i="2" s="1" a="1"/>
  <c r="DF1929" i="2" s="1"/>
  <c r="DH1929" i="2" s="1"/>
  <c r="DK1929" i="2"/>
  <c r="DE1929" i="2"/>
  <c r="DD1929" i="2"/>
  <c r="DI1929" i="2" s="1"/>
  <c r="DB1929" i="2"/>
  <c r="CZ1929" i="2"/>
  <c r="CY1929" i="2"/>
  <c r="CX1929" i="2"/>
  <c r="CW1929" i="2"/>
  <c r="CV1929" i="2"/>
  <c r="CU1929" i="2"/>
  <c r="CS1929" i="2"/>
  <c r="CR1929" i="2"/>
  <c r="CQ1929" i="2"/>
  <c r="CP1929" i="2"/>
  <c r="CO1929" i="2"/>
  <c r="CN1929" i="2"/>
  <c r="CM1929" i="2"/>
  <c r="CL1929" i="2"/>
  <c r="CK1929" i="2"/>
  <c r="CJ1929" i="2"/>
  <c r="CI1929" i="2"/>
  <c r="CH1929" i="2"/>
  <c r="CG1929" i="2"/>
  <c r="CF1929" i="2"/>
  <c r="CE1929" i="2"/>
  <c r="CD1929" i="2"/>
  <c r="CC1929" i="2"/>
  <c r="CB1929" i="2"/>
  <c r="CA1929" i="2"/>
  <c r="BZ1929" i="2"/>
  <c r="BY1929" i="2"/>
  <c r="BX1929" i="2"/>
  <c r="BW1929" i="2"/>
  <c r="BV1929" i="2"/>
  <c r="DT1928" i="2"/>
  <c r="DG1928" i="2" s="1"/>
  <c r="DM1928" i="2"/>
  <c r="DF1928" i="2" s="1" a="1"/>
  <c r="DF1928" i="2" s="1"/>
  <c r="DK1928" i="2"/>
  <c r="DE1928" i="2"/>
  <c r="DD1928" i="2"/>
  <c r="DI1928" i="2" s="1"/>
  <c r="DB1928" i="2"/>
  <c r="CZ1928" i="2"/>
  <c r="CY1928" i="2"/>
  <c r="CX1928" i="2"/>
  <c r="CW1928" i="2"/>
  <c r="CV1928" i="2"/>
  <c r="CU1928" i="2"/>
  <c r="CS1928" i="2"/>
  <c r="CR1928" i="2"/>
  <c r="CQ1928" i="2"/>
  <c r="CP1928" i="2"/>
  <c r="CO1928" i="2"/>
  <c r="CN1928" i="2"/>
  <c r="CM1928" i="2"/>
  <c r="CL1928" i="2"/>
  <c r="CK1928" i="2"/>
  <c r="CJ1928" i="2"/>
  <c r="CI1928" i="2"/>
  <c r="CH1928" i="2"/>
  <c r="CG1928" i="2"/>
  <c r="CF1928" i="2"/>
  <c r="CE1928" i="2"/>
  <c r="CD1928" i="2"/>
  <c r="CC1928" i="2"/>
  <c r="CB1928" i="2"/>
  <c r="CA1928" i="2"/>
  <c r="BZ1928" i="2"/>
  <c r="BY1928" i="2"/>
  <c r="BX1928" i="2"/>
  <c r="BW1928" i="2"/>
  <c r="BV1928" i="2"/>
  <c r="DT1927" i="2"/>
  <c r="DG1927" i="2" s="1"/>
  <c r="DM1927" i="2"/>
  <c r="DF1927" i="2" s="1" a="1"/>
  <c r="DF1927" i="2" s="1"/>
  <c r="DK1927" i="2"/>
  <c r="DE1927" i="2"/>
  <c r="DD1927" i="2"/>
  <c r="DI1927" i="2" s="1"/>
  <c r="DB1927" i="2"/>
  <c r="CZ1927" i="2"/>
  <c r="CY1927" i="2"/>
  <c r="CX1927" i="2"/>
  <c r="CW1927" i="2"/>
  <c r="CV1927" i="2"/>
  <c r="CU1927" i="2"/>
  <c r="CS1927" i="2"/>
  <c r="CR1927" i="2"/>
  <c r="CQ1927" i="2"/>
  <c r="CP1927" i="2"/>
  <c r="CO1927" i="2"/>
  <c r="CN1927" i="2"/>
  <c r="CM1927" i="2"/>
  <c r="CL1927" i="2"/>
  <c r="CK1927" i="2"/>
  <c r="CJ1927" i="2"/>
  <c r="CI1927" i="2"/>
  <c r="CH1927" i="2"/>
  <c r="CG1927" i="2"/>
  <c r="CF1927" i="2"/>
  <c r="CE1927" i="2"/>
  <c r="CD1927" i="2"/>
  <c r="CC1927" i="2"/>
  <c r="CB1927" i="2"/>
  <c r="CA1927" i="2"/>
  <c r="BZ1927" i="2"/>
  <c r="BY1927" i="2"/>
  <c r="BX1927" i="2"/>
  <c r="BW1927" i="2"/>
  <c r="BV1927" i="2"/>
  <c r="DT1926" i="2"/>
  <c r="DG1926" i="2" s="1"/>
  <c r="DM1926" i="2"/>
  <c r="DF1926" i="2" s="1" a="1"/>
  <c r="DF1926" i="2" s="1"/>
  <c r="DK1926" i="2"/>
  <c r="DE1926" i="2"/>
  <c r="DD1926" i="2"/>
  <c r="DI1926" i="2" s="1"/>
  <c r="DB1926" i="2"/>
  <c r="CZ1926" i="2"/>
  <c r="CY1926" i="2"/>
  <c r="CX1926" i="2"/>
  <c r="CW1926" i="2"/>
  <c r="CV1926" i="2"/>
  <c r="CU1926" i="2"/>
  <c r="CS1926" i="2"/>
  <c r="CR1926" i="2"/>
  <c r="CQ1926" i="2"/>
  <c r="CP1926" i="2"/>
  <c r="CO1926" i="2"/>
  <c r="CN1926" i="2"/>
  <c r="CM1926" i="2"/>
  <c r="CL1926" i="2"/>
  <c r="CK1926" i="2"/>
  <c r="CJ1926" i="2"/>
  <c r="CI1926" i="2"/>
  <c r="CH1926" i="2"/>
  <c r="CG1926" i="2"/>
  <c r="CF1926" i="2"/>
  <c r="CE1926" i="2"/>
  <c r="CD1926" i="2"/>
  <c r="CC1926" i="2"/>
  <c r="CB1926" i="2"/>
  <c r="CA1926" i="2"/>
  <c r="BZ1926" i="2"/>
  <c r="BY1926" i="2"/>
  <c r="BX1926" i="2"/>
  <c r="BW1926" i="2"/>
  <c r="BV1926" i="2"/>
  <c r="DT1925" i="2"/>
  <c r="DG1925" i="2" s="1"/>
  <c r="DM1925" i="2"/>
  <c r="DF1925" i="2" s="1" a="1"/>
  <c r="DF1925" i="2" s="1"/>
  <c r="DK1925" i="2"/>
  <c r="DE1925" i="2"/>
  <c r="DD1925" i="2"/>
  <c r="DI1925" i="2" s="1"/>
  <c r="DB1925" i="2"/>
  <c r="CZ1925" i="2"/>
  <c r="CY1925" i="2"/>
  <c r="CX1925" i="2"/>
  <c r="CW1925" i="2"/>
  <c r="CV1925" i="2"/>
  <c r="CU1925" i="2"/>
  <c r="CS1925" i="2"/>
  <c r="CR1925" i="2"/>
  <c r="CQ1925" i="2"/>
  <c r="CP1925" i="2"/>
  <c r="CO1925" i="2"/>
  <c r="CN1925" i="2"/>
  <c r="CM1925" i="2"/>
  <c r="CL1925" i="2"/>
  <c r="CK1925" i="2"/>
  <c r="CJ1925" i="2"/>
  <c r="CI1925" i="2"/>
  <c r="CH1925" i="2"/>
  <c r="CG1925" i="2"/>
  <c r="CF1925" i="2"/>
  <c r="CE1925" i="2"/>
  <c r="CD1925" i="2"/>
  <c r="CC1925" i="2"/>
  <c r="CB1925" i="2"/>
  <c r="CA1925" i="2"/>
  <c r="BZ1925" i="2"/>
  <c r="BY1925" i="2"/>
  <c r="BX1925" i="2"/>
  <c r="BW1925" i="2"/>
  <c r="BV1925" i="2"/>
  <c r="DT1916" i="2"/>
  <c r="DG1916" i="2" s="1"/>
  <c r="DM1916" i="2"/>
  <c r="DF1916" i="2" s="1" a="1"/>
  <c r="DF1916" i="2" s="1"/>
  <c r="DK1916" i="2"/>
  <c r="DE1916" i="2"/>
  <c r="DD1916" i="2"/>
  <c r="DI1916" i="2" s="1"/>
  <c r="DB1916" i="2"/>
  <c r="CZ1916" i="2"/>
  <c r="CY1916" i="2"/>
  <c r="CX1916" i="2"/>
  <c r="CW1916" i="2"/>
  <c r="CV1916" i="2"/>
  <c r="CU1916" i="2"/>
  <c r="CS1916" i="2"/>
  <c r="CR1916" i="2"/>
  <c r="CQ1916" i="2"/>
  <c r="CP1916" i="2"/>
  <c r="CO1916" i="2"/>
  <c r="CN1916" i="2"/>
  <c r="CM1916" i="2"/>
  <c r="CL1916" i="2"/>
  <c r="CK1916" i="2"/>
  <c r="CJ1916" i="2"/>
  <c r="CI1916" i="2"/>
  <c r="CH1916" i="2"/>
  <c r="CG1916" i="2"/>
  <c r="CF1916" i="2"/>
  <c r="CE1916" i="2"/>
  <c r="CD1916" i="2"/>
  <c r="CC1916" i="2"/>
  <c r="CB1916" i="2"/>
  <c r="CA1916" i="2"/>
  <c r="BZ1916" i="2"/>
  <c r="BY1916" i="2"/>
  <c r="BX1916" i="2"/>
  <c r="BW1916" i="2"/>
  <c r="BV1916" i="2"/>
  <c r="DT1899" i="2"/>
  <c r="DG1899" i="2" s="1"/>
  <c r="DM1899" i="2"/>
  <c r="DF1899" i="2" s="1" a="1"/>
  <c r="DF1899" i="2" s="1"/>
  <c r="DK1899" i="2"/>
  <c r="DE1899" i="2"/>
  <c r="DD1899" i="2"/>
  <c r="DI1899" i="2" s="1"/>
  <c r="DB1899" i="2"/>
  <c r="CZ1899" i="2"/>
  <c r="CY1899" i="2"/>
  <c r="CX1899" i="2"/>
  <c r="CW1899" i="2"/>
  <c r="CV1899" i="2"/>
  <c r="CU1899" i="2"/>
  <c r="CS1899" i="2"/>
  <c r="CR1899" i="2"/>
  <c r="CQ1899" i="2"/>
  <c r="CP1899" i="2"/>
  <c r="CO1899" i="2"/>
  <c r="CN1899" i="2"/>
  <c r="CM1899" i="2"/>
  <c r="CL1899" i="2"/>
  <c r="CK1899" i="2"/>
  <c r="CJ1899" i="2"/>
  <c r="CI1899" i="2"/>
  <c r="CH1899" i="2"/>
  <c r="CG1899" i="2"/>
  <c r="CF1899" i="2"/>
  <c r="CE1899" i="2"/>
  <c r="CD1899" i="2"/>
  <c r="CC1899" i="2"/>
  <c r="CB1899" i="2"/>
  <c r="CA1899" i="2"/>
  <c r="BZ1899" i="2"/>
  <c r="BY1899" i="2"/>
  <c r="BX1899" i="2"/>
  <c r="BW1899" i="2"/>
  <c r="BV1899" i="2"/>
  <c r="DT1889" i="2"/>
  <c r="DG1889" i="2" s="1"/>
  <c r="DM1889" i="2"/>
  <c r="DF1889" i="2" s="1" a="1"/>
  <c r="DF1889" i="2" s="1"/>
  <c r="DK1889" i="2"/>
  <c r="DE1889" i="2"/>
  <c r="DD1889" i="2"/>
  <c r="DI1889" i="2" s="1"/>
  <c r="DB1889" i="2"/>
  <c r="CZ1889" i="2"/>
  <c r="CY1889" i="2"/>
  <c r="CX1889" i="2"/>
  <c r="CW1889" i="2"/>
  <c r="CV1889" i="2"/>
  <c r="CU1889" i="2"/>
  <c r="CS1889" i="2"/>
  <c r="CR1889" i="2"/>
  <c r="CQ1889" i="2"/>
  <c r="CP1889" i="2"/>
  <c r="CO1889" i="2"/>
  <c r="CN1889" i="2"/>
  <c r="CM1889" i="2"/>
  <c r="CL1889" i="2"/>
  <c r="CK1889" i="2"/>
  <c r="CJ1889" i="2"/>
  <c r="CI1889" i="2"/>
  <c r="CH1889" i="2"/>
  <c r="CG1889" i="2"/>
  <c r="CF1889" i="2"/>
  <c r="CE1889" i="2"/>
  <c r="CD1889" i="2"/>
  <c r="CC1889" i="2"/>
  <c r="CB1889" i="2"/>
  <c r="CA1889" i="2"/>
  <c r="BZ1889" i="2"/>
  <c r="BY1889" i="2"/>
  <c r="BX1889" i="2"/>
  <c r="BW1889" i="2"/>
  <c r="BV1889" i="2"/>
  <c r="DT1888" i="2"/>
  <c r="DG1888" i="2" s="1"/>
  <c r="DM1888" i="2"/>
  <c r="DK1888" i="2"/>
  <c r="DE1888" i="2"/>
  <c r="DD1888" i="2"/>
  <c r="DI1888" i="2" s="1"/>
  <c r="DB1888" i="2"/>
  <c r="CZ1888" i="2"/>
  <c r="CY1888" i="2"/>
  <c r="CX1888" i="2"/>
  <c r="CW1888" i="2"/>
  <c r="CV1888" i="2"/>
  <c r="CU1888" i="2"/>
  <c r="CS1888" i="2"/>
  <c r="CR1888" i="2"/>
  <c r="CQ1888" i="2"/>
  <c r="CP1888" i="2"/>
  <c r="CO1888" i="2"/>
  <c r="CN1888" i="2"/>
  <c r="CM1888" i="2"/>
  <c r="CL1888" i="2"/>
  <c r="CK1888" i="2"/>
  <c r="CJ1888" i="2"/>
  <c r="CI1888" i="2"/>
  <c r="CH1888" i="2"/>
  <c r="CG1888" i="2"/>
  <c r="CF1888" i="2"/>
  <c r="CE1888" i="2"/>
  <c r="CD1888" i="2"/>
  <c r="CC1888" i="2"/>
  <c r="CB1888" i="2"/>
  <c r="CA1888" i="2"/>
  <c r="BZ1888" i="2"/>
  <c r="BY1888" i="2"/>
  <c r="BX1888" i="2"/>
  <c r="BW1888" i="2"/>
  <c r="BV1888" i="2"/>
  <c r="DT1884" i="2"/>
  <c r="DG1884" i="2" s="1"/>
  <c r="DM1884" i="2"/>
  <c r="DF1884" i="2" s="1" a="1"/>
  <c r="DF1884" i="2" s="1"/>
  <c r="DK1884" i="2"/>
  <c r="DE1884" i="2"/>
  <c r="DD1884" i="2"/>
  <c r="DI1884" i="2" s="1"/>
  <c r="DB1884" i="2"/>
  <c r="CZ1884" i="2"/>
  <c r="CY1884" i="2"/>
  <c r="CX1884" i="2"/>
  <c r="CW1884" i="2"/>
  <c r="CV1884" i="2"/>
  <c r="CU1884" i="2"/>
  <c r="CS1884" i="2"/>
  <c r="CR1884" i="2"/>
  <c r="CQ1884" i="2"/>
  <c r="CP1884" i="2"/>
  <c r="CO1884" i="2"/>
  <c r="CN1884" i="2"/>
  <c r="CM1884" i="2"/>
  <c r="CL1884" i="2"/>
  <c r="CK1884" i="2"/>
  <c r="CJ1884" i="2"/>
  <c r="CI1884" i="2"/>
  <c r="CH1884" i="2"/>
  <c r="CG1884" i="2"/>
  <c r="CF1884" i="2"/>
  <c r="CE1884" i="2"/>
  <c r="CD1884" i="2"/>
  <c r="CC1884" i="2"/>
  <c r="CB1884" i="2"/>
  <c r="CA1884" i="2"/>
  <c r="BZ1884" i="2"/>
  <c r="BY1884" i="2"/>
  <c r="BX1884" i="2"/>
  <c r="BW1884" i="2"/>
  <c r="BV1884" i="2"/>
  <c r="DT1883" i="2"/>
  <c r="DG1883" i="2" s="1"/>
  <c r="DM1883" i="2"/>
  <c r="DF1883" i="2" s="1" a="1"/>
  <c r="DF1883" i="2" s="1"/>
  <c r="DK1883" i="2"/>
  <c r="DE1883" i="2"/>
  <c r="DD1883" i="2"/>
  <c r="DI1883" i="2" s="1"/>
  <c r="DB1883" i="2"/>
  <c r="CZ1883" i="2"/>
  <c r="CY1883" i="2"/>
  <c r="CX1883" i="2"/>
  <c r="CW1883" i="2"/>
  <c r="CV1883" i="2"/>
  <c r="CU1883" i="2"/>
  <c r="CS1883" i="2"/>
  <c r="CR1883" i="2"/>
  <c r="CQ1883" i="2"/>
  <c r="CP1883" i="2"/>
  <c r="CO1883" i="2"/>
  <c r="CN1883" i="2"/>
  <c r="CM1883" i="2"/>
  <c r="CL1883" i="2"/>
  <c r="CK1883" i="2"/>
  <c r="CJ1883" i="2"/>
  <c r="CI1883" i="2"/>
  <c r="CH1883" i="2"/>
  <c r="CG1883" i="2"/>
  <c r="CF1883" i="2"/>
  <c r="CE1883" i="2"/>
  <c r="CD1883" i="2"/>
  <c r="CC1883" i="2"/>
  <c r="CB1883" i="2"/>
  <c r="CA1883" i="2"/>
  <c r="BZ1883" i="2"/>
  <c r="BY1883" i="2"/>
  <c r="BX1883" i="2"/>
  <c r="BW1883" i="2"/>
  <c r="BV1883" i="2"/>
  <c r="DT1878" i="2"/>
  <c r="DG1878" i="2" s="1"/>
  <c r="DM1878" i="2"/>
  <c r="DF1878" i="2" s="1" a="1"/>
  <c r="DF1878" i="2" s="1"/>
  <c r="DK1878" i="2"/>
  <c r="DE1878" i="2"/>
  <c r="DD1878" i="2"/>
  <c r="DI1878" i="2" s="1"/>
  <c r="DB1878" i="2"/>
  <c r="CZ1878" i="2"/>
  <c r="CY1878" i="2"/>
  <c r="CX1878" i="2"/>
  <c r="CW1878" i="2"/>
  <c r="CV1878" i="2"/>
  <c r="CU1878" i="2"/>
  <c r="CS1878" i="2"/>
  <c r="CR1878" i="2"/>
  <c r="CQ1878" i="2"/>
  <c r="CP1878" i="2"/>
  <c r="CO1878" i="2"/>
  <c r="CN1878" i="2"/>
  <c r="CM1878" i="2"/>
  <c r="CL1878" i="2"/>
  <c r="CK1878" i="2"/>
  <c r="CJ1878" i="2"/>
  <c r="CI1878" i="2"/>
  <c r="CH1878" i="2"/>
  <c r="CG1878" i="2"/>
  <c r="CF1878" i="2"/>
  <c r="CE1878" i="2"/>
  <c r="CD1878" i="2"/>
  <c r="CC1878" i="2"/>
  <c r="CB1878" i="2"/>
  <c r="CA1878" i="2"/>
  <c r="BZ1878" i="2"/>
  <c r="BY1878" i="2"/>
  <c r="BX1878" i="2"/>
  <c r="BW1878" i="2"/>
  <c r="BV1878" i="2"/>
  <c r="DT1877" i="2"/>
  <c r="DG1877" i="2" s="1"/>
  <c r="DM1877" i="2"/>
  <c r="DK1877" i="2"/>
  <c r="DE1877" i="2"/>
  <c r="DD1877" i="2"/>
  <c r="DI1877" i="2" s="1"/>
  <c r="DB1877" i="2"/>
  <c r="CZ1877" i="2"/>
  <c r="CY1877" i="2"/>
  <c r="CX1877" i="2"/>
  <c r="CW1877" i="2"/>
  <c r="CV1877" i="2"/>
  <c r="CU1877" i="2"/>
  <c r="CS1877" i="2"/>
  <c r="CR1877" i="2"/>
  <c r="CQ1877" i="2"/>
  <c r="CP1877" i="2"/>
  <c r="CO1877" i="2"/>
  <c r="CN1877" i="2"/>
  <c r="CM1877" i="2"/>
  <c r="CL1877" i="2"/>
  <c r="CK1877" i="2"/>
  <c r="CJ1877" i="2"/>
  <c r="CI1877" i="2"/>
  <c r="CH1877" i="2"/>
  <c r="CG1877" i="2"/>
  <c r="CF1877" i="2"/>
  <c r="CE1877" i="2"/>
  <c r="CD1877" i="2"/>
  <c r="CC1877" i="2"/>
  <c r="CB1877" i="2"/>
  <c r="CA1877" i="2"/>
  <c r="BZ1877" i="2"/>
  <c r="BY1877" i="2"/>
  <c r="BX1877" i="2"/>
  <c r="BW1877" i="2"/>
  <c r="BV1877" i="2"/>
  <c r="DT1876" i="2"/>
  <c r="DG1876" i="2" s="1"/>
  <c r="DM1876" i="2"/>
  <c r="DF1876" i="2" s="1" a="1"/>
  <c r="DF1876" i="2" s="1"/>
  <c r="DK1876" i="2"/>
  <c r="DE1876" i="2"/>
  <c r="DD1876" i="2"/>
  <c r="DI1876" i="2" s="1"/>
  <c r="DB1876" i="2"/>
  <c r="CZ1876" i="2"/>
  <c r="CY1876" i="2"/>
  <c r="CX1876" i="2"/>
  <c r="CW1876" i="2"/>
  <c r="CV1876" i="2"/>
  <c r="CU1876" i="2"/>
  <c r="CS1876" i="2"/>
  <c r="CR1876" i="2"/>
  <c r="CQ1876" i="2"/>
  <c r="CP1876" i="2"/>
  <c r="CO1876" i="2"/>
  <c r="CN1876" i="2"/>
  <c r="CM1876" i="2"/>
  <c r="CL1876" i="2"/>
  <c r="CK1876" i="2"/>
  <c r="CJ1876" i="2"/>
  <c r="CI1876" i="2"/>
  <c r="CH1876" i="2"/>
  <c r="CG1876" i="2"/>
  <c r="CF1876" i="2"/>
  <c r="CE1876" i="2"/>
  <c r="CD1876" i="2"/>
  <c r="CC1876" i="2"/>
  <c r="CB1876" i="2"/>
  <c r="CA1876" i="2"/>
  <c r="BZ1876" i="2"/>
  <c r="BY1876" i="2"/>
  <c r="BX1876" i="2"/>
  <c r="BW1876" i="2"/>
  <c r="BV1876" i="2"/>
  <c r="DT1875" i="2"/>
  <c r="DG1875" i="2" s="1"/>
  <c r="DM1875" i="2"/>
  <c r="DF1875" i="2" s="1" a="1"/>
  <c r="DF1875" i="2" s="1"/>
  <c r="DH1875" i="2" s="1"/>
  <c r="DK1875" i="2"/>
  <c r="DE1875" i="2"/>
  <c r="DD1875" i="2"/>
  <c r="DI1875" i="2" s="1"/>
  <c r="DB1875" i="2"/>
  <c r="CZ1875" i="2"/>
  <c r="CY1875" i="2"/>
  <c r="CX1875" i="2"/>
  <c r="CW1875" i="2"/>
  <c r="CV1875" i="2"/>
  <c r="CU1875" i="2"/>
  <c r="CS1875" i="2"/>
  <c r="CR1875" i="2"/>
  <c r="CQ1875" i="2"/>
  <c r="CP1875" i="2"/>
  <c r="CO1875" i="2"/>
  <c r="CN1875" i="2"/>
  <c r="CM1875" i="2"/>
  <c r="CL1875" i="2"/>
  <c r="CK1875" i="2"/>
  <c r="CJ1875" i="2"/>
  <c r="CI1875" i="2"/>
  <c r="CH1875" i="2"/>
  <c r="CG1875" i="2"/>
  <c r="CF1875" i="2"/>
  <c r="CE1875" i="2"/>
  <c r="CD1875" i="2"/>
  <c r="CC1875" i="2"/>
  <c r="CB1875" i="2"/>
  <c r="CA1875" i="2"/>
  <c r="BZ1875" i="2"/>
  <c r="BY1875" i="2"/>
  <c r="BX1875" i="2"/>
  <c r="BW1875" i="2"/>
  <c r="BV1875" i="2"/>
  <c r="DT1874" i="2"/>
  <c r="DG1874" i="2" s="1"/>
  <c r="DM1874" i="2"/>
  <c r="DF1874" i="2" s="1" a="1"/>
  <c r="DF1874" i="2" s="1"/>
  <c r="DK1874" i="2"/>
  <c r="DE1874" i="2"/>
  <c r="DD1874" i="2"/>
  <c r="DI1874" i="2" s="1"/>
  <c r="DB1874" i="2"/>
  <c r="CZ1874" i="2"/>
  <c r="CY1874" i="2"/>
  <c r="CX1874" i="2"/>
  <c r="CW1874" i="2"/>
  <c r="CV1874" i="2"/>
  <c r="CU1874" i="2"/>
  <c r="CS1874" i="2"/>
  <c r="CR1874" i="2"/>
  <c r="CQ1874" i="2"/>
  <c r="CP1874" i="2"/>
  <c r="CO1874" i="2"/>
  <c r="CN1874" i="2"/>
  <c r="CM1874" i="2"/>
  <c r="CL1874" i="2"/>
  <c r="CK1874" i="2"/>
  <c r="CJ1874" i="2"/>
  <c r="CI1874" i="2"/>
  <c r="CH1874" i="2"/>
  <c r="CG1874" i="2"/>
  <c r="CF1874" i="2"/>
  <c r="CE1874" i="2"/>
  <c r="CD1874" i="2"/>
  <c r="CC1874" i="2"/>
  <c r="CB1874" i="2"/>
  <c r="CA1874" i="2"/>
  <c r="BZ1874" i="2"/>
  <c r="BY1874" i="2"/>
  <c r="BX1874" i="2"/>
  <c r="BW1874" i="2"/>
  <c r="BV1874" i="2"/>
  <c r="DT1873" i="2"/>
  <c r="DG1873" i="2" s="1"/>
  <c r="DM1873" i="2"/>
  <c r="DK1873" i="2"/>
  <c r="DE1873" i="2"/>
  <c r="DD1873" i="2"/>
  <c r="DI1873" i="2" s="1"/>
  <c r="DB1873" i="2"/>
  <c r="CZ1873" i="2"/>
  <c r="CY1873" i="2"/>
  <c r="CX1873" i="2"/>
  <c r="CW1873" i="2"/>
  <c r="CV1873" i="2"/>
  <c r="CU1873" i="2"/>
  <c r="CS1873" i="2"/>
  <c r="CR1873" i="2"/>
  <c r="CQ1873" i="2"/>
  <c r="CP1873" i="2"/>
  <c r="CO1873" i="2"/>
  <c r="CN1873" i="2"/>
  <c r="CM1873" i="2"/>
  <c r="CL1873" i="2"/>
  <c r="CK1873" i="2"/>
  <c r="CJ1873" i="2"/>
  <c r="CI1873" i="2"/>
  <c r="CH1873" i="2"/>
  <c r="CG1873" i="2"/>
  <c r="CF1873" i="2"/>
  <c r="CE1873" i="2"/>
  <c r="CD1873" i="2"/>
  <c r="CC1873" i="2"/>
  <c r="CB1873" i="2"/>
  <c r="CA1873" i="2"/>
  <c r="BZ1873" i="2"/>
  <c r="BY1873" i="2"/>
  <c r="BX1873" i="2"/>
  <c r="BW1873" i="2"/>
  <c r="BV1873" i="2"/>
  <c r="DT1872" i="2"/>
  <c r="DG1872" i="2" s="1"/>
  <c r="DM1872" i="2"/>
  <c r="DF1872" i="2" s="1" a="1"/>
  <c r="DF1872" i="2" s="1"/>
  <c r="DK1872" i="2"/>
  <c r="DE1872" i="2"/>
  <c r="DD1872" i="2"/>
  <c r="DI1872" i="2" s="1"/>
  <c r="DB1872" i="2"/>
  <c r="CZ1872" i="2"/>
  <c r="CY1872" i="2"/>
  <c r="CX1872" i="2"/>
  <c r="CW1872" i="2"/>
  <c r="CV1872" i="2"/>
  <c r="CU1872" i="2"/>
  <c r="CS1872" i="2"/>
  <c r="CR1872" i="2"/>
  <c r="CQ1872" i="2"/>
  <c r="CP1872" i="2"/>
  <c r="CO1872" i="2"/>
  <c r="CN1872" i="2"/>
  <c r="CM1872" i="2"/>
  <c r="CL1872" i="2"/>
  <c r="CK1872" i="2"/>
  <c r="CJ1872" i="2"/>
  <c r="CI1872" i="2"/>
  <c r="CH1872" i="2"/>
  <c r="CG1872" i="2"/>
  <c r="CF1872" i="2"/>
  <c r="CE1872" i="2"/>
  <c r="CD1872" i="2"/>
  <c r="CC1872" i="2"/>
  <c r="CB1872" i="2"/>
  <c r="CA1872" i="2"/>
  <c r="BZ1872" i="2"/>
  <c r="BY1872" i="2"/>
  <c r="BX1872" i="2"/>
  <c r="BW1872" i="2"/>
  <c r="BV1872" i="2"/>
  <c r="DT1871" i="2"/>
  <c r="DG1871" i="2" s="1"/>
  <c r="DM1871" i="2"/>
  <c r="DF1871" i="2" s="1" a="1"/>
  <c r="DF1871" i="2" s="1"/>
  <c r="DK1871" i="2"/>
  <c r="DE1871" i="2"/>
  <c r="DD1871" i="2"/>
  <c r="DI1871" i="2" s="1"/>
  <c r="DB1871" i="2"/>
  <c r="CZ1871" i="2"/>
  <c r="CY1871" i="2"/>
  <c r="CX1871" i="2"/>
  <c r="CW1871" i="2"/>
  <c r="CV1871" i="2"/>
  <c r="CU1871" i="2"/>
  <c r="CS1871" i="2"/>
  <c r="CR1871" i="2"/>
  <c r="CQ1871" i="2"/>
  <c r="CP1871" i="2"/>
  <c r="CO1871" i="2"/>
  <c r="CN1871" i="2"/>
  <c r="CM1871" i="2"/>
  <c r="CL1871" i="2"/>
  <c r="CK1871" i="2"/>
  <c r="CJ1871" i="2"/>
  <c r="CI1871" i="2"/>
  <c r="CH1871" i="2"/>
  <c r="CG1871" i="2"/>
  <c r="CF1871" i="2"/>
  <c r="CE1871" i="2"/>
  <c r="CD1871" i="2"/>
  <c r="CC1871" i="2"/>
  <c r="CB1871" i="2"/>
  <c r="CA1871" i="2"/>
  <c r="BZ1871" i="2"/>
  <c r="BY1871" i="2"/>
  <c r="BX1871" i="2"/>
  <c r="BW1871" i="2"/>
  <c r="BV1871" i="2"/>
  <c r="DT1870" i="2"/>
  <c r="DG1870" i="2" s="1"/>
  <c r="DM1870" i="2"/>
  <c r="DF1870" i="2" s="1" a="1"/>
  <c r="DF1870" i="2" s="1"/>
  <c r="DK1870" i="2"/>
  <c r="DE1870" i="2"/>
  <c r="DD1870" i="2"/>
  <c r="DI1870" i="2" s="1"/>
  <c r="DB1870" i="2"/>
  <c r="CZ1870" i="2"/>
  <c r="CY1870" i="2"/>
  <c r="CX1870" i="2"/>
  <c r="CW1870" i="2"/>
  <c r="CV1870" i="2"/>
  <c r="CU1870" i="2"/>
  <c r="CS1870" i="2"/>
  <c r="CR1870" i="2"/>
  <c r="CQ1870" i="2"/>
  <c r="CP1870" i="2"/>
  <c r="CO1870" i="2"/>
  <c r="CN1870" i="2"/>
  <c r="CM1870" i="2"/>
  <c r="CL1870" i="2"/>
  <c r="CK1870" i="2"/>
  <c r="CJ1870" i="2"/>
  <c r="CI1870" i="2"/>
  <c r="CH1870" i="2"/>
  <c r="CG1870" i="2"/>
  <c r="CF1870" i="2"/>
  <c r="CE1870" i="2"/>
  <c r="CD1870" i="2"/>
  <c r="CC1870" i="2"/>
  <c r="CB1870" i="2"/>
  <c r="CA1870" i="2"/>
  <c r="BZ1870" i="2"/>
  <c r="BY1870" i="2"/>
  <c r="BX1870" i="2"/>
  <c r="BW1870" i="2"/>
  <c r="BV1870" i="2"/>
  <c r="DT1862" i="2"/>
  <c r="DG1862" i="2" s="1"/>
  <c r="DM1862" i="2"/>
  <c r="DF1862" i="2" s="1" a="1"/>
  <c r="DF1862" i="2" s="1"/>
  <c r="DK1862" i="2"/>
  <c r="DE1862" i="2"/>
  <c r="DD1862" i="2"/>
  <c r="DI1862" i="2" s="1"/>
  <c r="DB1862" i="2"/>
  <c r="CZ1862" i="2"/>
  <c r="CY1862" i="2"/>
  <c r="CX1862" i="2"/>
  <c r="CW1862" i="2"/>
  <c r="CV1862" i="2"/>
  <c r="CU1862" i="2"/>
  <c r="CS1862" i="2"/>
  <c r="CR1862" i="2"/>
  <c r="CQ1862" i="2"/>
  <c r="CP1862" i="2"/>
  <c r="CO1862" i="2"/>
  <c r="CN1862" i="2"/>
  <c r="CM1862" i="2"/>
  <c r="CL1862" i="2"/>
  <c r="CK1862" i="2"/>
  <c r="CJ1862" i="2"/>
  <c r="CI1862" i="2"/>
  <c r="CH1862" i="2"/>
  <c r="CG1862" i="2"/>
  <c r="CF1862" i="2"/>
  <c r="CE1862" i="2"/>
  <c r="CD1862" i="2"/>
  <c r="CC1862" i="2"/>
  <c r="CB1862" i="2"/>
  <c r="CA1862" i="2"/>
  <c r="BZ1862" i="2"/>
  <c r="BY1862" i="2"/>
  <c r="BX1862" i="2"/>
  <c r="BW1862" i="2"/>
  <c r="BV1862" i="2"/>
  <c r="DT1847" i="2"/>
  <c r="DG1847" i="2" s="1"/>
  <c r="DM1847" i="2"/>
  <c r="DF1847" i="2" s="1" a="1"/>
  <c r="DF1847" i="2" s="1"/>
  <c r="DK1847" i="2"/>
  <c r="DE1847" i="2"/>
  <c r="DD1847" i="2"/>
  <c r="DI1847" i="2" s="1"/>
  <c r="DB1847" i="2"/>
  <c r="CZ1847" i="2"/>
  <c r="CY1847" i="2"/>
  <c r="CX1847" i="2"/>
  <c r="CW1847" i="2"/>
  <c r="CV1847" i="2"/>
  <c r="CU1847" i="2"/>
  <c r="CS1847" i="2"/>
  <c r="CR1847" i="2"/>
  <c r="CQ1847" i="2"/>
  <c r="CP1847" i="2"/>
  <c r="CO1847" i="2"/>
  <c r="CN1847" i="2"/>
  <c r="CM1847" i="2"/>
  <c r="CL1847" i="2"/>
  <c r="CK1847" i="2"/>
  <c r="CJ1847" i="2"/>
  <c r="CI1847" i="2"/>
  <c r="CH1847" i="2"/>
  <c r="CG1847" i="2"/>
  <c r="CF1847" i="2"/>
  <c r="CE1847" i="2"/>
  <c r="CD1847" i="2"/>
  <c r="CC1847" i="2"/>
  <c r="CB1847" i="2"/>
  <c r="CA1847" i="2"/>
  <c r="BZ1847" i="2"/>
  <c r="BY1847" i="2"/>
  <c r="BX1847" i="2"/>
  <c r="BW1847" i="2"/>
  <c r="BV1847" i="2"/>
  <c r="DT1846" i="2"/>
  <c r="DG1846" i="2" s="1"/>
  <c r="DM1846" i="2"/>
  <c r="DF1846" i="2" s="1" a="1"/>
  <c r="DF1846" i="2" s="1"/>
  <c r="DK1846" i="2"/>
  <c r="DE1846" i="2"/>
  <c r="DD1846" i="2"/>
  <c r="DI1846" i="2" s="1"/>
  <c r="DB1846" i="2"/>
  <c r="CZ1846" i="2"/>
  <c r="CY1846" i="2"/>
  <c r="CX1846" i="2"/>
  <c r="CW1846" i="2"/>
  <c r="CV1846" i="2"/>
  <c r="CU1846" i="2"/>
  <c r="CS1846" i="2"/>
  <c r="CR1846" i="2"/>
  <c r="CQ1846" i="2"/>
  <c r="CP1846" i="2"/>
  <c r="CO1846" i="2"/>
  <c r="CN1846" i="2"/>
  <c r="CM1846" i="2"/>
  <c r="CL1846" i="2"/>
  <c r="CK1846" i="2"/>
  <c r="CJ1846" i="2"/>
  <c r="CI1846" i="2"/>
  <c r="CH1846" i="2"/>
  <c r="CG1846" i="2"/>
  <c r="CF1846" i="2"/>
  <c r="CE1846" i="2"/>
  <c r="CD1846" i="2"/>
  <c r="CC1846" i="2"/>
  <c r="CB1846" i="2"/>
  <c r="CA1846" i="2"/>
  <c r="BZ1846" i="2"/>
  <c r="BY1846" i="2"/>
  <c r="BX1846" i="2"/>
  <c r="BW1846" i="2"/>
  <c r="BV1846" i="2"/>
  <c r="DT1845" i="2"/>
  <c r="DG1845" i="2" s="1"/>
  <c r="DM1845" i="2"/>
  <c r="DF1845" i="2" s="1" a="1"/>
  <c r="DF1845" i="2" s="1"/>
  <c r="DK1845" i="2"/>
  <c r="DE1845" i="2"/>
  <c r="DD1845" i="2"/>
  <c r="DI1845" i="2" s="1"/>
  <c r="DB1845" i="2"/>
  <c r="CZ1845" i="2"/>
  <c r="CY1845" i="2"/>
  <c r="CX1845" i="2"/>
  <c r="CW1845" i="2"/>
  <c r="CV1845" i="2"/>
  <c r="CU1845" i="2"/>
  <c r="CS1845" i="2"/>
  <c r="CR1845" i="2"/>
  <c r="CQ1845" i="2"/>
  <c r="CP1845" i="2"/>
  <c r="CO1845" i="2"/>
  <c r="CN1845" i="2"/>
  <c r="CM1845" i="2"/>
  <c r="CL1845" i="2"/>
  <c r="CK1845" i="2"/>
  <c r="CJ1845" i="2"/>
  <c r="CI1845" i="2"/>
  <c r="CH1845" i="2"/>
  <c r="CG1845" i="2"/>
  <c r="CF1845" i="2"/>
  <c r="CE1845" i="2"/>
  <c r="CD1845" i="2"/>
  <c r="CC1845" i="2"/>
  <c r="CB1845" i="2"/>
  <c r="CA1845" i="2"/>
  <c r="BZ1845" i="2"/>
  <c r="BY1845" i="2"/>
  <c r="BX1845" i="2"/>
  <c r="BW1845" i="2"/>
  <c r="BV1845" i="2"/>
  <c r="DT1844" i="2"/>
  <c r="DG1844" i="2" s="1"/>
  <c r="DM1844" i="2"/>
  <c r="DA1844" i="2" s="1"/>
  <c r="DK1844" i="2"/>
  <c r="DE1844" i="2"/>
  <c r="DD1844" i="2"/>
  <c r="DI1844" i="2" s="1"/>
  <c r="DB1844" i="2"/>
  <c r="CZ1844" i="2"/>
  <c r="CY1844" i="2"/>
  <c r="CX1844" i="2"/>
  <c r="CW1844" i="2"/>
  <c r="CV1844" i="2"/>
  <c r="CU1844" i="2"/>
  <c r="CS1844" i="2"/>
  <c r="CR1844" i="2"/>
  <c r="CQ1844" i="2"/>
  <c r="CP1844" i="2"/>
  <c r="CO1844" i="2"/>
  <c r="CN1844" i="2"/>
  <c r="CM1844" i="2"/>
  <c r="CL1844" i="2"/>
  <c r="CK1844" i="2"/>
  <c r="CJ1844" i="2"/>
  <c r="CI1844" i="2"/>
  <c r="CH1844" i="2"/>
  <c r="CG1844" i="2"/>
  <c r="CF1844" i="2"/>
  <c r="CE1844" i="2"/>
  <c r="CD1844" i="2"/>
  <c r="CC1844" i="2"/>
  <c r="CB1844" i="2"/>
  <c r="CA1844" i="2"/>
  <c r="BZ1844" i="2"/>
  <c r="BY1844" i="2"/>
  <c r="BX1844" i="2"/>
  <c r="BW1844" i="2"/>
  <c r="BV1844" i="2"/>
  <c r="DT1841" i="2"/>
  <c r="DG1841" i="2" s="1"/>
  <c r="DM1841" i="2"/>
  <c r="DF1841" i="2" s="1" a="1"/>
  <c r="DF1841" i="2" s="1"/>
  <c r="DK1841" i="2"/>
  <c r="DE1841" i="2"/>
  <c r="DD1841" i="2"/>
  <c r="DI1841" i="2" s="1"/>
  <c r="DB1841" i="2"/>
  <c r="CZ1841" i="2"/>
  <c r="CY1841" i="2"/>
  <c r="CX1841" i="2"/>
  <c r="CW1841" i="2"/>
  <c r="CV1841" i="2"/>
  <c r="CU1841" i="2"/>
  <c r="CS1841" i="2"/>
  <c r="CR1841" i="2"/>
  <c r="CQ1841" i="2"/>
  <c r="CP1841" i="2"/>
  <c r="CO1841" i="2"/>
  <c r="CN1841" i="2"/>
  <c r="CM1841" i="2"/>
  <c r="CL1841" i="2"/>
  <c r="CK1841" i="2"/>
  <c r="CJ1841" i="2"/>
  <c r="CI1841" i="2"/>
  <c r="CH1841" i="2"/>
  <c r="CG1841" i="2"/>
  <c r="CF1841" i="2"/>
  <c r="CE1841" i="2"/>
  <c r="CD1841" i="2"/>
  <c r="CC1841" i="2"/>
  <c r="CB1841" i="2"/>
  <c r="CA1841" i="2"/>
  <c r="BZ1841" i="2"/>
  <c r="BY1841" i="2"/>
  <c r="BX1841" i="2"/>
  <c r="BW1841" i="2"/>
  <c r="BV1841" i="2"/>
  <c r="DT1840" i="2"/>
  <c r="DG1840" i="2" s="1"/>
  <c r="DM1840" i="2"/>
  <c r="DF1840" i="2" s="1" a="1"/>
  <c r="DF1840" i="2" s="1"/>
  <c r="DK1840" i="2"/>
  <c r="DE1840" i="2"/>
  <c r="DD1840" i="2"/>
  <c r="DI1840" i="2" s="1"/>
  <c r="DB1840" i="2"/>
  <c r="CZ1840" i="2"/>
  <c r="CY1840" i="2"/>
  <c r="CX1840" i="2"/>
  <c r="CW1840" i="2"/>
  <c r="CV1840" i="2"/>
  <c r="CU1840" i="2"/>
  <c r="CS1840" i="2"/>
  <c r="CR1840" i="2"/>
  <c r="CQ1840" i="2"/>
  <c r="CP1840" i="2"/>
  <c r="CO1840" i="2"/>
  <c r="CN1840" i="2"/>
  <c r="CM1840" i="2"/>
  <c r="CL1840" i="2"/>
  <c r="CK1840" i="2"/>
  <c r="CJ1840" i="2"/>
  <c r="CI1840" i="2"/>
  <c r="CH1840" i="2"/>
  <c r="CG1840" i="2"/>
  <c r="CF1840" i="2"/>
  <c r="CE1840" i="2"/>
  <c r="CD1840" i="2"/>
  <c r="CC1840" i="2"/>
  <c r="CB1840" i="2"/>
  <c r="CA1840" i="2"/>
  <c r="BZ1840" i="2"/>
  <c r="BY1840" i="2"/>
  <c r="BX1840" i="2"/>
  <c r="BW1840" i="2"/>
  <c r="BV1840" i="2"/>
  <c r="DT1839" i="2"/>
  <c r="DG1839" i="2" s="1"/>
  <c r="DM1839" i="2"/>
  <c r="DF1839" i="2" s="1" a="1"/>
  <c r="DF1839" i="2" s="1"/>
  <c r="DH1839" i="2" s="1"/>
  <c r="DK1839" i="2"/>
  <c r="DE1839" i="2"/>
  <c r="DD1839" i="2"/>
  <c r="DI1839" i="2" s="1"/>
  <c r="DB1839" i="2"/>
  <c r="CZ1839" i="2"/>
  <c r="CY1839" i="2"/>
  <c r="CX1839" i="2"/>
  <c r="CW1839" i="2"/>
  <c r="CV1839" i="2"/>
  <c r="CU1839" i="2"/>
  <c r="CS1839" i="2"/>
  <c r="CR1839" i="2"/>
  <c r="CQ1839" i="2"/>
  <c r="CP1839" i="2"/>
  <c r="CO1839" i="2"/>
  <c r="CN1839" i="2"/>
  <c r="CM1839" i="2"/>
  <c r="CL1839" i="2"/>
  <c r="CK1839" i="2"/>
  <c r="CJ1839" i="2"/>
  <c r="CI1839" i="2"/>
  <c r="CH1839" i="2"/>
  <c r="CG1839" i="2"/>
  <c r="CF1839" i="2"/>
  <c r="CE1839" i="2"/>
  <c r="CD1839" i="2"/>
  <c r="CC1839" i="2"/>
  <c r="CB1839" i="2"/>
  <c r="CA1839" i="2"/>
  <c r="BZ1839" i="2"/>
  <c r="BY1839" i="2"/>
  <c r="BX1839" i="2"/>
  <c r="BW1839" i="2"/>
  <c r="BV1839" i="2"/>
  <c r="DT1838" i="2"/>
  <c r="DG1838" i="2" s="1"/>
  <c r="DM1838" i="2"/>
  <c r="DF1838" i="2" s="1" a="1"/>
  <c r="DF1838" i="2" s="1"/>
  <c r="DH1838" i="2" s="1"/>
  <c r="DK1838" i="2"/>
  <c r="DE1838" i="2"/>
  <c r="DD1838" i="2"/>
  <c r="DI1838" i="2" s="1"/>
  <c r="DB1838" i="2"/>
  <c r="CZ1838" i="2"/>
  <c r="CY1838" i="2"/>
  <c r="CX1838" i="2"/>
  <c r="CW1838" i="2"/>
  <c r="CV1838" i="2"/>
  <c r="CU1838" i="2"/>
  <c r="CS1838" i="2"/>
  <c r="CR1838" i="2"/>
  <c r="CQ1838" i="2"/>
  <c r="CP1838" i="2"/>
  <c r="CO1838" i="2"/>
  <c r="CN1838" i="2"/>
  <c r="CM1838" i="2"/>
  <c r="CL1838" i="2"/>
  <c r="CK1838" i="2"/>
  <c r="CJ1838" i="2"/>
  <c r="CI1838" i="2"/>
  <c r="CH1838" i="2"/>
  <c r="CG1838" i="2"/>
  <c r="CF1838" i="2"/>
  <c r="CE1838" i="2"/>
  <c r="CD1838" i="2"/>
  <c r="CC1838" i="2"/>
  <c r="CB1838" i="2"/>
  <c r="CA1838" i="2"/>
  <c r="BZ1838" i="2"/>
  <c r="BY1838" i="2"/>
  <c r="BX1838" i="2"/>
  <c r="BW1838" i="2"/>
  <c r="BV1838" i="2"/>
  <c r="DT1837" i="2"/>
  <c r="DG1837" i="2" s="1"/>
  <c r="DM1837" i="2"/>
  <c r="DF1837" i="2" s="1" a="1"/>
  <c r="DF1837" i="2" s="1"/>
  <c r="DK1837" i="2"/>
  <c r="DE1837" i="2"/>
  <c r="DD1837" i="2"/>
  <c r="DI1837" i="2" s="1"/>
  <c r="DB1837" i="2"/>
  <c r="CZ1837" i="2"/>
  <c r="CY1837" i="2"/>
  <c r="CX1837" i="2"/>
  <c r="CW1837" i="2"/>
  <c r="CV1837" i="2"/>
  <c r="CU1837" i="2"/>
  <c r="CS1837" i="2"/>
  <c r="CR1837" i="2"/>
  <c r="CQ1837" i="2"/>
  <c r="CP1837" i="2"/>
  <c r="CO1837" i="2"/>
  <c r="CN1837" i="2"/>
  <c r="CM1837" i="2"/>
  <c r="CL1837" i="2"/>
  <c r="CK1837" i="2"/>
  <c r="CJ1837" i="2"/>
  <c r="CI1837" i="2"/>
  <c r="CH1837" i="2"/>
  <c r="CG1837" i="2"/>
  <c r="CF1837" i="2"/>
  <c r="CE1837" i="2"/>
  <c r="CD1837" i="2"/>
  <c r="CC1837" i="2"/>
  <c r="CB1837" i="2"/>
  <c r="CA1837" i="2"/>
  <c r="BZ1837" i="2"/>
  <c r="BY1837" i="2"/>
  <c r="BX1837" i="2"/>
  <c r="BW1837" i="2"/>
  <c r="BV1837" i="2"/>
  <c r="DT1836" i="2"/>
  <c r="DG1836" i="2" s="1"/>
  <c r="DM1836" i="2"/>
  <c r="DK1836" i="2"/>
  <c r="DE1836" i="2"/>
  <c r="DD1836" i="2"/>
  <c r="DI1836" i="2" s="1"/>
  <c r="DB1836" i="2"/>
  <c r="CZ1836" i="2"/>
  <c r="CY1836" i="2"/>
  <c r="CX1836" i="2"/>
  <c r="CW1836" i="2"/>
  <c r="CV1836" i="2"/>
  <c r="CU1836" i="2"/>
  <c r="CS1836" i="2"/>
  <c r="CR1836" i="2"/>
  <c r="CQ1836" i="2"/>
  <c r="CP1836" i="2"/>
  <c r="CO1836" i="2"/>
  <c r="CN1836" i="2"/>
  <c r="CM1836" i="2"/>
  <c r="CL1836" i="2"/>
  <c r="CK1836" i="2"/>
  <c r="CJ1836" i="2"/>
  <c r="CI1836" i="2"/>
  <c r="CH1836" i="2"/>
  <c r="CG1836" i="2"/>
  <c r="CF1836" i="2"/>
  <c r="CE1836" i="2"/>
  <c r="CD1836" i="2"/>
  <c r="CC1836" i="2"/>
  <c r="CB1836" i="2"/>
  <c r="CA1836" i="2"/>
  <c r="BZ1836" i="2"/>
  <c r="BY1836" i="2"/>
  <c r="BX1836" i="2"/>
  <c r="BW1836" i="2"/>
  <c r="BV1836" i="2"/>
  <c r="DT1835" i="2"/>
  <c r="DG1835" i="2" s="1"/>
  <c r="DM1835" i="2"/>
  <c r="DF1835" i="2" s="1" a="1"/>
  <c r="DF1835" i="2" s="1"/>
  <c r="DH1835" i="2" s="1"/>
  <c r="DK1835" i="2"/>
  <c r="DE1835" i="2"/>
  <c r="DD1835" i="2"/>
  <c r="DI1835" i="2" s="1"/>
  <c r="DB1835" i="2"/>
  <c r="CZ1835" i="2"/>
  <c r="CY1835" i="2"/>
  <c r="CX1835" i="2"/>
  <c r="CW1835" i="2"/>
  <c r="CV1835" i="2"/>
  <c r="CU1835" i="2"/>
  <c r="CS1835" i="2"/>
  <c r="CR1835" i="2"/>
  <c r="CQ1835" i="2"/>
  <c r="CP1835" i="2"/>
  <c r="CO1835" i="2"/>
  <c r="CN1835" i="2"/>
  <c r="CM1835" i="2"/>
  <c r="CL1835" i="2"/>
  <c r="CK1835" i="2"/>
  <c r="CJ1835" i="2"/>
  <c r="CI1835" i="2"/>
  <c r="CH1835" i="2"/>
  <c r="CG1835" i="2"/>
  <c r="CF1835" i="2"/>
  <c r="CE1835" i="2"/>
  <c r="CD1835" i="2"/>
  <c r="CC1835" i="2"/>
  <c r="CB1835" i="2"/>
  <c r="CA1835" i="2"/>
  <c r="BZ1835" i="2"/>
  <c r="BY1835" i="2"/>
  <c r="BX1835" i="2"/>
  <c r="BW1835" i="2"/>
  <c r="BV1835" i="2"/>
  <c r="DT1834" i="2"/>
  <c r="DG1834" i="2" s="1"/>
  <c r="DM1834" i="2"/>
  <c r="DF1834" i="2" s="1" a="1"/>
  <c r="DF1834" i="2" s="1"/>
  <c r="DK1834" i="2"/>
  <c r="DE1834" i="2"/>
  <c r="DD1834" i="2"/>
  <c r="DI1834" i="2" s="1"/>
  <c r="DB1834" i="2"/>
  <c r="CZ1834" i="2"/>
  <c r="CY1834" i="2"/>
  <c r="CX1834" i="2"/>
  <c r="CW1834" i="2"/>
  <c r="CV1834" i="2"/>
  <c r="CU1834" i="2"/>
  <c r="CS1834" i="2"/>
  <c r="CR1834" i="2"/>
  <c r="CQ1834" i="2"/>
  <c r="CP1834" i="2"/>
  <c r="CO1834" i="2"/>
  <c r="CN1834" i="2"/>
  <c r="CM1834" i="2"/>
  <c r="CL1834" i="2"/>
  <c r="CK1834" i="2"/>
  <c r="CJ1834" i="2"/>
  <c r="CI1834" i="2"/>
  <c r="CH1834" i="2"/>
  <c r="CG1834" i="2"/>
  <c r="CF1834" i="2"/>
  <c r="CE1834" i="2"/>
  <c r="CD1834" i="2"/>
  <c r="CC1834" i="2"/>
  <c r="CB1834" i="2"/>
  <c r="CA1834" i="2"/>
  <c r="BZ1834" i="2"/>
  <c r="BY1834" i="2"/>
  <c r="BX1834" i="2"/>
  <c r="BW1834" i="2"/>
  <c r="BV1834" i="2"/>
  <c r="DT1833" i="2"/>
  <c r="DG1833" i="2" s="1"/>
  <c r="DM1833" i="2"/>
  <c r="DF1833" i="2" s="1" a="1"/>
  <c r="DF1833" i="2" s="1"/>
  <c r="DK1833" i="2"/>
  <c r="DE1833" i="2"/>
  <c r="DD1833" i="2"/>
  <c r="DI1833" i="2" s="1"/>
  <c r="DB1833" i="2"/>
  <c r="CZ1833" i="2"/>
  <c r="CY1833" i="2"/>
  <c r="CX1833" i="2"/>
  <c r="CW1833" i="2"/>
  <c r="CV1833" i="2"/>
  <c r="CU1833" i="2"/>
  <c r="CS1833" i="2"/>
  <c r="CR1833" i="2"/>
  <c r="CQ1833" i="2"/>
  <c r="CP1833" i="2"/>
  <c r="CO1833" i="2"/>
  <c r="CN1833" i="2"/>
  <c r="CM1833" i="2"/>
  <c r="CL1833" i="2"/>
  <c r="CK1833" i="2"/>
  <c r="CJ1833" i="2"/>
  <c r="CI1833" i="2"/>
  <c r="CH1833" i="2"/>
  <c r="CG1833" i="2"/>
  <c r="CF1833" i="2"/>
  <c r="CE1833" i="2"/>
  <c r="CD1833" i="2"/>
  <c r="CC1833" i="2"/>
  <c r="CB1833" i="2"/>
  <c r="CA1833" i="2"/>
  <c r="BZ1833" i="2"/>
  <c r="BY1833" i="2"/>
  <c r="BX1833" i="2"/>
  <c r="BW1833" i="2"/>
  <c r="BV1833" i="2"/>
  <c r="DT1829" i="2"/>
  <c r="DG1829" i="2" s="1"/>
  <c r="DM1829" i="2"/>
  <c r="DF1829" i="2" s="1" a="1"/>
  <c r="DF1829" i="2" s="1"/>
  <c r="DK1829" i="2"/>
  <c r="DE1829" i="2"/>
  <c r="DD1829" i="2"/>
  <c r="DI1829" i="2" s="1"/>
  <c r="DB1829" i="2"/>
  <c r="CZ1829" i="2"/>
  <c r="CY1829" i="2"/>
  <c r="CX1829" i="2"/>
  <c r="CW1829" i="2"/>
  <c r="CV1829" i="2"/>
  <c r="CU1829" i="2"/>
  <c r="CS1829" i="2"/>
  <c r="CR1829" i="2"/>
  <c r="CQ1829" i="2"/>
  <c r="CP1829" i="2"/>
  <c r="CO1829" i="2"/>
  <c r="CN1829" i="2"/>
  <c r="CM1829" i="2"/>
  <c r="CL1829" i="2"/>
  <c r="CK1829" i="2"/>
  <c r="CJ1829" i="2"/>
  <c r="CI1829" i="2"/>
  <c r="CH1829" i="2"/>
  <c r="CG1829" i="2"/>
  <c r="CF1829" i="2"/>
  <c r="CE1829" i="2"/>
  <c r="CD1829" i="2"/>
  <c r="CC1829" i="2"/>
  <c r="CB1829" i="2"/>
  <c r="CA1829" i="2"/>
  <c r="BZ1829" i="2"/>
  <c r="BY1829" i="2"/>
  <c r="BX1829" i="2"/>
  <c r="BW1829" i="2"/>
  <c r="BV1829" i="2"/>
  <c r="DT1828" i="2"/>
  <c r="DG1828" i="2" s="1"/>
  <c r="DM1828" i="2"/>
  <c r="DK1828" i="2"/>
  <c r="DE1828" i="2"/>
  <c r="DD1828" i="2"/>
  <c r="DI1828" i="2" s="1"/>
  <c r="DB1828" i="2"/>
  <c r="CZ1828" i="2"/>
  <c r="CY1828" i="2"/>
  <c r="CX1828" i="2"/>
  <c r="CW1828" i="2"/>
  <c r="CV1828" i="2"/>
  <c r="CU1828" i="2"/>
  <c r="CS1828" i="2"/>
  <c r="CR1828" i="2"/>
  <c r="CQ1828" i="2"/>
  <c r="CP1828" i="2"/>
  <c r="CO1828" i="2"/>
  <c r="CN1828" i="2"/>
  <c r="CM1828" i="2"/>
  <c r="CL1828" i="2"/>
  <c r="CK1828" i="2"/>
  <c r="CJ1828" i="2"/>
  <c r="CI1828" i="2"/>
  <c r="CH1828" i="2"/>
  <c r="CG1828" i="2"/>
  <c r="CF1828" i="2"/>
  <c r="CE1828" i="2"/>
  <c r="CD1828" i="2"/>
  <c r="CC1828" i="2"/>
  <c r="CB1828" i="2"/>
  <c r="CA1828" i="2"/>
  <c r="BZ1828" i="2"/>
  <c r="BY1828" i="2"/>
  <c r="BX1828" i="2"/>
  <c r="BW1828" i="2"/>
  <c r="BV1828" i="2"/>
  <c r="DT1827" i="2"/>
  <c r="DG1827" i="2" s="1"/>
  <c r="DM1827" i="2"/>
  <c r="DA1827" i="2" s="1"/>
  <c r="DK1827" i="2"/>
  <c r="DE1827" i="2"/>
  <c r="DD1827" i="2"/>
  <c r="DI1827" i="2" s="1"/>
  <c r="DB1827" i="2"/>
  <c r="CZ1827" i="2"/>
  <c r="CY1827" i="2"/>
  <c r="CX1827" i="2"/>
  <c r="CW1827" i="2"/>
  <c r="CV1827" i="2"/>
  <c r="CU1827" i="2"/>
  <c r="CS1827" i="2"/>
  <c r="CR1827" i="2"/>
  <c r="CQ1827" i="2"/>
  <c r="CP1827" i="2"/>
  <c r="CO1827" i="2"/>
  <c r="CN1827" i="2"/>
  <c r="CM1827" i="2"/>
  <c r="CL1827" i="2"/>
  <c r="CK1827" i="2"/>
  <c r="CJ1827" i="2"/>
  <c r="CI1827" i="2"/>
  <c r="CH1827" i="2"/>
  <c r="CG1827" i="2"/>
  <c r="CF1827" i="2"/>
  <c r="CE1827" i="2"/>
  <c r="CD1827" i="2"/>
  <c r="CC1827" i="2"/>
  <c r="CB1827" i="2"/>
  <c r="CA1827" i="2"/>
  <c r="BZ1827" i="2"/>
  <c r="BY1827" i="2"/>
  <c r="BX1827" i="2"/>
  <c r="BW1827" i="2"/>
  <c r="BV1827" i="2"/>
  <c r="DT1830" i="2"/>
  <c r="DG1830" i="2" s="1"/>
  <c r="DM1830" i="2"/>
  <c r="DF1830" i="2" s="1" a="1"/>
  <c r="DF1830" i="2" s="1"/>
  <c r="DK1830" i="2"/>
  <c r="DE1830" i="2"/>
  <c r="DD1830" i="2"/>
  <c r="DI1830" i="2" s="1"/>
  <c r="DB1830" i="2"/>
  <c r="CZ1830" i="2"/>
  <c r="CY1830" i="2"/>
  <c r="CX1830" i="2"/>
  <c r="CW1830" i="2"/>
  <c r="CV1830" i="2"/>
  <c r="CU1830" i="2"/>
  <c r="CS1830" i="2"/>
  <c r="CR1830" i="2"/>
  <c r="CQ1830" i="2"/>
  <c r="CP1830" i="2"/>
  <c r="CO1830" i="2"/>
  <c r="CN1830" i="2"/>
  <c r="CM1830" i="2"/>
  <c r="CL1830" i="2"/>
  <c r="CK1830" i="2"/>
  <c r="CJ1830" i="2"/>
  <c r="CI1830" i="2"/>
  <c r="CH1830" i="2"/>
  <c r="CG1830" i="2"/>
  <c r="CF1830" i="2"/>
  <c r="CE1830" i="2"/>
  <c r="CD1830" i="2"/>
  <c r="CC1830" i="2"/>
  <c r="CB1830" i="2"/>
  <c r="CA1830" i="2"/>
  <c r="BZ1830" i="2"/>
  <c r="BY1830" i="2"/>
  <c r="BX1830" i="2"/>
  <c r="BW1830" i="2"/>
  <c r="BV1830" i="2"/>
  <c r="DT1820" i="2"/>
  <c r="DG1820" i="2" s="1"/>
  <c r="DM1820" i="2"/>
  <c r="DF1820" i="2" s="1" a="1"/>
  <c r="DF1820" i="2" s="1"/>
  <c r="DK1820" i="2"/>
  <c r="DE1820" i="2"/>
  <c r="DD1820" i="2"/>
  <c r="DI1820" i="2" s="1"/>
  <c r="DB1820" i="2"/>
  <c r="CZ1820" i="2"/>
  <c r="CY1820" i="2"/>
  <c r="CX1820" i="2"/>
  <c r="CW1820" i="2"/>
  <c r="CV1820" i="2"/>
  <c r="CU1820" i="2"/>
  <c r="CS1820" i="2"/>
  <c r="CR1820" i="2"/>
  <c r="CQ1820" i="2"/>
  <c r="CP1820" i="2"/>
  <c r="CO1820" i="2"/>
  <c r="CN1820" i="2"/>
  <c r="CM1820" i="2"/>
  <c r="CL1820" i="2"/>
  <c r="CK1820" i="2"/>
  <c r="CJ1820" i="2"/>
  <c r="CI1820" i="2"/>
  <c r="CH1820" i="2"/>
  <c r="CG1820" i="2"/>
  <c r="CF1820" i="2"/>
  <c r="CE1820" i="2"/>
  <c r="CD1820" i="2"/>
  <c r="CC1820" i="2"/>
  <c r="CB1820" i="2"/>
  <c r="CA1820" i="2"/>
  <c r="BZ1820" i="2"/>
  <c r="BY1820" i="2"/>
  <c r="BX1820" i="2"/>
  <c r="BW1820" i="2"/>
  <c r="BV1820" i="2"/>
  <c r="DT1819" i="2"/>
  <c r="DG1819" i="2" s="1"/>
  <c r="DM1819" i="2"/>
  <c r="DK1819" i="2"/>
  <c r="DE1819" i="2"/>
  <c r="DD1819" i="2"/>
  <c r="DI1819" i="2" s="1"/>
  <c r="DB1819" i="2"/>
  <c r="CZ1819" i="2"/>
  <c r="CY1819" i="2"/>
  <c r="CX1819" i="2"/>
  <c r="CW1819" i="2"/>
  <c r="CV1819" i="2"/>
  <c r="CU1819" i="2"/>
  <c r="CS1819" i="2"/>
  <c r="CR1819" i="2"/>
  <c r="CQ1819" i="2"/>
  <c r="CP1819" i="2"/>
  <c r="CO1819" i="2"/>
  <c r="CN1819" i="2"/>
  <c r="CM1819" i="2"/>
  <c r="CL1819" i="2"/>
  <c r="CK1819" i="2"/>
  <c r="CJ1819" i="2"/>
  <c r="CI1819" i="2"/>
  <c r="CH1819" i="2"/>
  <c r="CG1819" i="2"/>
  <c r="CF1819" i="2"/>
  <c r="CE1819" i="2"/>
  <c r="CD1819" i="2"/>
  <c r="CC1819" i="2"/>
  <c r="CB1819" i="2"/>
  <c r="CA1819" i="2"/>
  <c r="BZ1819" i="2"/>
  <c r="BY1819" i="2"/>
  <c r="BX1819" i="2"/>
  <c r="BW1819" i="2"/>
  <c r="BV1819" i="2"/>
  <c r="DT1818" i="2"/>
  <c r="DG1818" i="2" s="1"/>
  <c r="DM1818" i="2"/>
  <c r="DF1818" i="2" s="1" a="1"/>
  <c r="DF1818" i="2" s="1"/>
  <c r="DH1818" i="2" s="1"/>
  <c r="DK1818" i="2"/>
  <c r="DE1818" i="2"/>
  <c r="DD1818" i="2"/>
  <c r="DI1818" i="2" s="1"/>
  <c r="DB1818" i="2"/>
  <c r="CZ1818" i="2"/>
  <c r="CY1818" i="2"/>
  <c r="CX1818" i="2"/>
  <c r="CW1818" i="2"/>
  <c r="CV1818" i="2"/>
  <c r="CU1818" i="2"/>
  <c r="CS1818" i="2"/>
  <c r="CR1818" i="2"/>
  <c r="CQ1818" i="2"/>
  <c r="CP1818" i="2"/>
  <c r="CO1818" i="2"/>
  <c r="CN1818" i="2"/>
  <c r="CM1818" i="2"/>
  <c r="CL1818" i="2"/>
  <c r="CK1818" i="2"/>
  <c r="CJ1818" i="2"/>
  <c r="CI1818" i="2"/>
  <c r="CH1818" i="2"/>
  <c r="CG1818" i="2"/>
  <c r="CF1818" i="2"/>
  <c r="CE1818" i="2"/>
  <c r="CD1818" i="2"/>
  <c r="CC1818" i="2"/>
  <c r="CB1818" i="2"/>
  <c r="CA1818" i="2"/>
  <c r="BZ1818" i="2"/>
  <c r="BY1818" i="2"/>
  <c r="BX1818" i="2"/>
  <c r="BW1818" i="2"/>
  <c r="BV1818" i="2"/>
  <c r="DT1664" i="2"/>
  <c r="DG1664" i="2" s="1"/>
  <c r="DM1664" i="2"/>
  <c r="DF1664" i="2" s="1" a="1"/>
  <c r="DF1664" i="2" s="1"/>
  <c r="DH1664" i="2" s="1"/>
  <c r="DK1664" i="2"/>
  <c r="DE1664" i="2"/>
  <c r="DD1664" i="2"/>
  <c r="DI1664" i="2" s="1"/>
  <c r="DB1664" i="2"/>
  <c r="CZ1664" i="2"/>
  <c r="CY1664" i="2"/>
  <c r="CX1664" i="2"/>
  <c r="CW1664" i="2"/>
  <c r="CV1664" i="2"/>
  <c r="CU1664" i="2"/>
  <c r="CS1664" i="2"/>
  <c r="CR1664" i="2"/>
  <c r="CQ1664" i="2"/>
  <c r="CP1664" i="2"/>
  <c r="CO1664" i="2"/>
  <c r="CN1664" i="2"/>
  <c r="CM1664" i="2"/>
  <c r="CL1664" i="2"/>
  <c r="CK1664" i="2"/>
  <c r="CJ1664" i="2"/>
  <c r="CI1664" i="2"/>
  <c r="CH1664" i="2"/>
  <c r="CG1664" i="2"/>
  <c r="CF1664" i="2"/>
  <c r="CE1664" i="2"/>
  <c r="CD1664" i="2"/>
  <c r="CC1664" i="2"/>
  <c r="CB1664" i="2"/>
  <c r="CA1664" i="2"/>
  <c r="BZ1664" i="2"/>
  <c r="BY1664" i="2"/>
  <c r="BX1664" i="2"/>
  <c r="BW1664" i="2"/>
  <c r="BV1664" i="2"/>
  <c r="DT1663" i="2"/>
  <c r="DG1663" i="2" s="1"/>
  <c r="DM1663" i="2"/>
  <c r="DF1663" i="2" s="1" a="1"/>
  <c r="DF1663" i="2" s="1"/>
  <c r="DH1663" i="2" s="1"/>
  <c r="DK1663" i="2"/>
  <c r="DE1663" i="2"/>
  <c r="DD1663" i="2"/>
  <c r="DI1663" i="2" s="1"/>
  <c r="DB1663" i="2"/>
  <c r="CZ1663" i="2"/>
  <c r="CY1663" i="2"/>
  <c r="CX1663" i="2"/>
  <c r="CW1663" i="2"/>
  <c r="CV1663" i="2"/>
  <c r="CU1663" i="2"/>
  <c r="CS1663" i="2"/>
  <c r="CR1663" i="2"/>
  <c r="CQ1663" i="2"/>
  <c r="CP1663" i="2"/>
  <c r="CO1663" i="2"/>
  <c r="CN1663" i="2"/>
  <c r="CM1663" i="2"/>
  <c r="CL1663" i="2"/>
  <c r="CK1663" i="2"/>
  <c r="CJ1663" i="2"/>
  <c r="CI1663" i="2"/>
  <c r="CH1663" i="2"/>
  <c r="CG1663" i="2"/>
  <c r="CF1663" i="2"/>
  <c r="CE1663" i="2"/>
  <c r="CD1663" i="2"/>
  <c r="CC1663" i="2"/>
  <c r="CB1663" i="2"/>
  <c r="CA1663" i="2"/>
  <c r="BZ1663" i="2"/>
  <c r="BY1663" i="2"/>
  <c r="BX1663" i="2"/>
  <c r="BW1663" i="2"/>
  <c r="BV1663" i="2"/>
  <c r="DT1603" i="2"/>
  <c r="DG1603" i="2" s="1"/>
  <c r="DM1603" i="2"/>
  <c r="DF1603" i="2" s="1" a="1"/>
  <c r="DF1603" i="2" s="1"/>
  <c r="DK1603" i="2"/>
  <c r="DE1603" i="2"/>
  <c r="DD1603" i="2"/>
  <c r="DI1603" i="2" s="1"/>
  <c r="DB1603" i="2"/>
  <c r="CZ1603" i="2"/>
  <c r="CY1603" i="2"/>
  <c r="CX1603" i="2"/>
  <c r="CW1603" i="2"/>
  <c r="CV1603" i="2"/>
  <c r="CU1603" i="2"/>
  <c r="CS1603" i="2"/>
  <c r="CR1603" i="2"/>
  <c r="CQ1603" i="2"/>
  <c r="CP1603" i="2"/>
  <c r="CO1603" i="2"/>
  <c r="CN1603" i="2"/>
  <c r="CM1603" i="2"/>
  <c r="CL1603" i="2"/>
  <c r="CK1603" i="2"/>
  <c r="CJ1603" i="2"/>
  <c r="CI1603" i="2"/>
  <c r="CH1603" i="2"/>
  <c r="CG1603" i="2"/>
  <c r="CF1603" i="2"/>
  <c r="CE1603" i="2"/>
  <c r="CD1603" i="2"/>
  <c r="CC1603" i="2"/>
  <c r="CB1603" i="2"/>
  <c r="CA1603" i="2"/>
  <c r="BZ1603" i="2"/>
  <c r="BY1603" i="2"/>
  <c r="BX1603" i="2"/>
  <c r="BW1603" i="2"/>
  <c r="BV1603" i="2"/>
  <c r="DT1602" i="2"/>
  <c r="DG1602" i="2" s="1"/>
  <c r="DM1602" i="2"/>
  <c r="DK1602" i="2"/>
  <c r="DE1602" i="2"/>
  <c r="DD1602" i="2"/>
  <c r="DI1602" i="2" s="1"/>
  <c r="DB1602" i="2"/>
  <c r="CZ1602" i="2"/>
  <c r="CY1602" i="2"/>
  <c r="CX1602" i="2"/>
  <c r="CW1602" i="2"/>
  <c r="CV1602" i="2"/>
  <c r="CU1602" i="2"/>
  <c r="CS1602" i="2"/>
  <c r="CR1602" i="2"/>
  <c r="CQ1602" i="2"/>
  <c r="CP1602" i="2"/>
  <c r="CO1602" i="2"/>
  <c r="CN1602" i="2"/>
  <c r="CM1602" i="2"/>
  <c r="CL1602" i="2"/>
  <c r="CK1602" i="2"/>
  <c r="CJ1602" i="2"/>
  <c r="CI1602" i="2"/>
  <c r="CH1602" i="2"/>
  <c r="CG1602" i="2"/>
  <c r="CF1602" i="2"/>
  <c r="CE1602" i="2"/>
  <c r="CD1602" i="2"/>
  <c r="CC1602" i="2"/>
  <c r="CB1602" i="2"/>
  <c r="CA1602" i="2"/>
  <c r="BZ1602" i="2"/>
  <c r="BY1602" i="2"/>
  <c r="BX1602" i="2"/>
  <c r="BW1602" i="2"/>
  <c r="BV1602" i="2"/>
  <c r="DT1594" i="2"/>
  <c r="DG1594" i="2" s="1"/>
  <c r="DM1594" i="2"/>
  <c r="DF1594" i="2" s="1" a="1"/>
  <c r="DF1594" i="2" s="1"/>
  <c r="DK1594" i="2"/>
  <c r="DE1594" i="2"/>
  <c r="DD1594" i="2"/>
  <c r="DI1594" i="2" s="1"/>
  <c r="DB1594" i="2"/>
  <c r="CZ1594" i="2"/>
  <c r="CY1594" i="2"/>
  <c r="CX1594" i="2"/>
  <c r="CW1594" i="2"/>
  <c r="CV1594" i="2"/>
  <c r="CU1594" i="2"/>
  <c r="CS1594" i="2"/>
  <c r="CR1594" i="2"/>
  <c r="CQ1594" i="2"/>
  <c r="CP1594" i="2"/>
  <c r="CO1594" i="2"/>
  <c r="CN1594" i="2"/>
  <c r="CM1594" i="2"/>
  <c r="CL1594" i="2"/>
  <c r="CK1594" i="2"/>
  <c r="CJ1594" i="2"/>
  <c r="CI1594" i="2"/>
  <c r="CH1594" i="2"/>
  <c r="CG1594" i="2"/>
  <c r="CF1594" i="2"/>
  <c r="CE1594" i="2"/>
  <c r="CD1594" i="2"/>
  <c r="CC1594" i="2"/>
  <c r="CB1594" i="2"/>
  <c r="CA1594" i="2"/>
  <c r="BZ1594" i="2"/>
  <c r="BY1594" i="2"/>
  <c r="BX1594" i="2"/>
  <c r="BW1594" i="2"/>
  <c r="BV1594" i="2"/>
  <c r="DT1593" i="2"/>
  <c r="DG1593" i="2" s="1"/>
  <c r="DM1593" i="2"/>
  <c r="DK1593" i="2"/>
  <c r="DE1593" i="2"/>
  <c r="DD1593" i="2"/>
  <c r="DI1593" i="2" s="1"/>
  <c r="DB1593" i="2"/>
  <c r="CZ1593" i="2"/>
  <c r="CY1593" i="2"/>
  <c r="CX1593" i="2"/>
  <c r="CW1593" i="2"/>
  <c r="CV1593" i="2"/>
  <c r="CU1593" i="2"/>
  <c r="CS1593" i="2"/>
  <c r="CR1593" i="2"/>
  <c r="CQ1593" i="2"/>
  <c r="CP1593" i="2"/>
  <c r="CO1593" i="2"/>
  <c r="CN1593" i="2"/>
  <c r="CM1593" i="2"/>
  <c r="CL1593" i="2"/>
  <c r="CK1593" i="2"/>
  <c r="CJ1593" i="2"/>
  <c r="CI1593" i="2"/>
  <c r="CH1593" i="2"/>
  <c r="CG1593" i="2"/>
  <c r="CF1593" i="2"/>
  <c r="CE1593" i="2"/>
  <c r="CD1593" i="2"/>
  <c r="CC1593" i="2"/>
  <c r="CB1593" i="2"/>
  <c r="CA1593" i="2"/>
  <c r="BZ1593" i="2"/>
  <c r="BY1593" i="2"/>
  <c r="BX1593" i="2"/>
  <c r="BW1593" i="2"/>
  <c r="BV1593" i="2"/>
  <c r="DT1597" i="2"/>
  <c r="DG1597" i="2" s="1"/>
  <c r="DM1597" i="2"/>
  <c r="DF1597" i="2" s="1" a="1"/>
  <c r="DF1597" i="2" s="1"/>
  <c r="DK1597" i="2"/>
  <c r="DE1597" i="2"/>
  <c r="DD1597" i="2"/>
  <c r="DI1597" i="2" s="1"/>
  <c r="DB1597" i="2"/>
  <c r="CZ1597" i="2"/>
  <c r="CY1597" i="2"/>
  <c r="CX1597" i="2"/>
  <c r="CW1597" i="2"/>
  <c r="CV1597" i="2"/>
  <c r="CU1597" i="2"/>
  <c r="CS1597" i="2"/>
  <c r="CR1597" i="2"/>
  <c r="CQ1597" i="2"/>
  <c r="CP1597" i="2"/>
  <c r="CO1597" i="2"/>
  <c r="CN1597" i="2"/>
  <c r="CM1597" i="2"/>
  <c r="CL1597" i="2"/>
  <c r="CK1597" i="2"/>
  <c r="CJ1597" i="2"/>
  <c r="CI1597" i="2"/>
  <c r="CH1597" i="2"/>
  <c r="CG1597" i="2"/>
  <c r="CF1597" i="2"/>
  <c r="CE1597" i="2"/>
  <c r="CD1597" i="2"/>
  <c r="CC1597" i="2"/>
  <c r="CB1597" i="2"/>
  <c r="CA1597" i="2"/>
  <c r="BZ1597" i="2"/>
  <c r="BY1597" i="2"/>
  <c r="BX1597" i="2"/>
  <c r="BW1597" i="2"/>
  <c r="BV1597" i="2"/>
  <c r="DT1551" i="2"/>
  <c r="DG1551" i="2" s="1"/>
  <c r="DM1551" i="2"/>
  <c r="DF1551" i="2" s="1" a="1"/>
  <c r="DF1551" i="2" s="1"/>
  <c r="DK1551" i="2"/>
  <c r="DE1551" i="2"/>
  <c r="DD1551" i="2"/>
  <c r="DI1551" i="2" s="1"/>
  <c r="DB1551" i="2"/>
  <c r="CZ1551" i="2"/>
  <c r="CY1551" i="2"/>
  <c r="CX1551" i="2"/>
  <c r="CW1551" i="2"/>
  <c r="CV1551" i="2"/>
  <c r="CU1551" i="2"/>
  <c r="CS1551" i="2"/>
  <c r="CR1551" i="2"/>
  <c r="CQ1551" i="2"/>
  <c r="CP1551" i="2"/>
  <c r="CO1551" i="2"/>
  <c r="CN1551" i="2"/>
  <c r="CM1551" i="2"/>
  <c r="CL1551" i="2"/>
  <c r="CK1551" i="2"/>
  <c r="CJ1551" i="2"/>
  <c r="CI1551" i="2"/>
  <c r="CH1551" i="2"/>
  <c r="CG1551" i="2"/>
  <c r="CF1551" i="2"/>
  <c r="CE1551" i="2"/>
  <c r="CD1551" i="2"/>
  <c r="CC1551" i="2"/>
  <c r="CB1551" i="2"/>
  <c r="CA1551" i="2"/>
  <c r="BZ1551" i="2"/>
  <c r="BY1551" i="2"/>
  <c r="BX1551" i="2"/>
  <c r="BW1551" i="2"/>
  <c r="BV1551" i="2"/>
  <c r="DT1550" i="2"/>
  <c r="DG1550" i="2" s="1"/>
  <c r="DM1550" i="2"/>
  <c r="DF1550" i="2" s="1" a="1"/>
  <c r="DF1550" i="2" s="1"/>
  <c r="DK1550" i="2"/>
  <c r="DE1550" i="2"/>
  <c r="DD1550" i="2"/>
  <c r="DI1550" i="2" s="1"/>
  <c r="DB1550" i="2"/>
  <c r="CZ1550" i="2"/>
  <c r="CY1550" i="2"/>
  <c r="CX1550" i="2"/>
  <c r="CW1550" i="2"/>
  <c r="CV1550" i="2"/>
  <c r="CU1550" i="2"/>
  <c r="CS1550" i="2"/>
  <c r="CR1550" i="2"/>
  <c r="CQ1550" i="2"/>
  <c r="CP1550" i="2"/>
  <c r="CO1550" i="2"/>
  <c r="CN1550" i="2"/>
  <c r="CM1550" i="2"/>
  <c r="CL1550" i="2"/>
  <c r="CK1550" i="2"/>
  <c r="CJ1550" i="2"/>
  <c r="CI1550" i="2"/>
  <c r="CH1550" i="2"/>
  <c r="CG1550" i="2"/>
  <c r="CF1550" i="2"/>
  <c r="CE1550" i="2"/>
  <c r="CD1550" i="2"/>
  <c r="CC1550" i="2"/>
  <c r="CB1550" i="2"/>
  <c r="CA1550" i="2"/>
  <c r="BZ1550" i="2"/>
  <c r="BY1550" i="2"/>
  <c r="BX1550" i="2"/>
  <c r="BW1550" i="2"/>
  <c r="BV1550" i="2"/>
  <c r="DT1549" i="2"/>
  <c r="DG1549" i="2" s="1"/>
  <c r="DM1549" i="2"/>
  <c r="DA1549" i="2" s="1"/>
  <c r="DK1549" i="2"/>
  <c r="DE1549" i="2"/>
  <c r="DD1549" i="2"/>
  <c r="DI1549" i="2" s="1"/>
  <c r="DB1549" i="2"/>
  <c r="CZ1549" i="2"/>
  <c r="CY1549" i="2"/>
  <c r="CX1549" i="2"/>
  <c r="CW1549" i="2"/>
  <c r="CV1549" i="2"/>
  <c r="CU1549" i="2"/>
  <c r="CS1549" i="2"/>
  <c r="CR1549" i="2"/>
  <c r="CQ1549" i="2"/>
  <c r="CP1549" i="2"/>
  <c r="CO1549" i="2"/>
  <c r="CN1549" i="2"/>
  <c r="CM1549" i="2"/>
  <c r="CL1549" i="2"/>
  <c r="CK1549" i="2"/>
  <c r="CJ1549" i="2"/>
  <c r="CI1549" i="2"/>
  <c r="CH1549" i="2"/>
  <c r="CG1549" i="2"/>
  <c r="CF1549" i="2"/>
  <c r="CE1549" i="2"/>
  <c r="CD1549" i="2"/>
  <c r="CC1549" i="2"/>
  <c r="CB1549" i="2"/>
  <c r="CA1549" i="2"/>
  <c r="BZ1549" i="2"/>
  <c r="BY1549" i="2"/>
  <c r="BX1549" i="2"/>
  <c r="BW1549" i="2"/>
  <c r="BV1549" i="2"/>
  <c r="DT1538" i="2"/>
  <c r="DG1538" i="2" s="1"/>
  <c r="DM1538" i="2"/>
  <c r="DF1538" i="2" s="1" a="1"/>
  <c r="DF1538" i="2" s="1"/>
  <c r="DK1538" i="2"/>
  <c r="DE1538" i="2"/>
  <c r="DD1538" i="2"/>
  <c r="DI1538" i="2" s="1"/>
  <c r="DB1538" i="2"/>
  <c r="CZ1538" i="2"/>
  <c r="CY1538" i="2"/>
  <c r="CX1538" i="2"/>
  <c r="CW1538" i="2"/>
  <c r="CV1538" i="2"/>
  <c r="CU1538" i="2"/>
  <c r="CS1538" i="2"/>
  <c r="CR1538" i="2"/>
  <c r="CQ1538" i="2"/>
  <c r="CP1538" i="2"/>
  <c r="CO1538" i="2"/>
  <c r="CN1538" i="2"/>
  <c r="CM1538" i="2"/>
  <c r="CL1538" i="2"/>
  <c r="CK1538" i="2"/>
  <c r="CJ1538" i="2"/>
  <c r="CI1538" i="2"/>
  <c r="CH1538" i="2"/>
  <c r="CG1538" i="2"/>
  <c r="CF1538" i="2"/>
  <c r="CE1538" i="2"/>
  <c r="CD1538" i="2"/>
  <c r="CC1538" i="2"/>
  <c r="CB1538" i="2"/>
  <c r="CA1538" i="2"/>
  <c r="BZ1538" i="2"/>
  <c r="BY1538" i="2"/>
  <c r="BX1538" i="2"/>
  <c r="BW1538" i="2"/>
  <c r="BV1538" i="2"/>
  <c r="DT1525" i="2"/>
  <c r="DG1525" i="2" s="1"/>
  <c r="DM1525" i="2"/>
  <c r="DF1525" i="2" s="1" a="1"/>
  <c r="DF1525" i="2" s="1"/>
  <c r="DH1525" i="2" s="1"/>
  <c r="DK1525" i="2"/>
  <c r="DE1525" i="2"/>
  <c r="DD1525" i="2"/>
  <c r="DI1525" i="2" s="1"/>
  <c r="DB1525" i="2"/>
  <c r="CZ1525" i="2"/>
  <c r="CY1525" i="2"/>
  <c r="CX1525" i="2"/>
  <c r="CW1525" i="2"/>
  <c r="CV1525" i="2"/>
  <c r="CU1525" i="2"/>
  <c r="CS1525" i="2"/>
  <c r="CR1525" i="2"/>
  <c r="CQ1525" i="2"/>
  <c r="CP1525" i="2"/>
  <c r="CO1525" i="2"/>
  <c r="CN1525" i="2"/>
  <c r="CM1525" i="2"/>
  <c r="CL1525" i="2"/>
  <c r="CK1525" i="2"/>
  <c r="CJ1525" i="2"/>
  <c r="CI1525" i="2"/>
  <c r="CH1525" i="2"/>
  <c r="CG1525" i="2"/>
  <c r="CF1525" i="2"/>
  <c r="CE1525" i="2"/>
  <c r="CD1525" i="2"/>
  <c r="CC1525" i="2"/>
  <c r="CB1525" i="2"/>
  <c r="CA1525" i="2"/>
  <c r="BZ1525" i="2"/>
  <c r="BY1525" i="2"/>
  <c r="BX1525" i="2"/>
  <c r="BW1525" i="2"/>
  <c r="BV1525" i="2"/>
  <c r="DT1468" i="2"/>
  <c r="DG1468" i="2" s="1"/>
  <c r="DM1468" i="2"/>
  <c r="DK1468" i="2"/>
  <c r="DE1468" i="2"/>
  <c r="DD1468" i="2"/>
  <c r="DI1468" i="2" s="1"/>
  <c r="DB1468" i="2"/>
  <c r="CZ1468" i="2"/>
  <c r="CY1468" i="2"/>
  <c r="CX1468" i="2"/>
  <c r="CW1468" i="2"/>
  <c r="CV1468" i="2"/>
  <c r="CU1468" i="2"/>
  <c r="CS1468" i="2"/>
  <c r="CR1468" i="2"/>
  <c r="CQ1468" i="2"/>
  <c r="CP1468" i="2"/>
  <c r="CO1468" i="2"/>
  <c r="CN1468" i="2"/>
  <c r="CM1468" i="2"/>
  <c r="CL1468" i="2"/>
  <c r="CK1468" i="2"/>
  <c r="CJ1468" i="2"/>
  <c r="CI1468" i="2"/>
  <c r="CH1468" i="2"/>
  <c r="CG1468" i="2"/>
  <c r="CF1468" i="2"/>
  <c r="CE1468" i="2"/>
  <c r="CD1468" i="2"/>
  <c r="CC1468" i="2"/>
  <c r="CB1468" i="2"/>
  <c r="CA1468" i="2"/>
  <c r="BZ1468" i="2"/>
  <c r="BY1468" i="2"/>
  <c r="BX1468" i="2"/>
  <c r="BW1468" i="2"/>
  <c r="BV1468" i="2"/>
  <c r="DT1467" i="2"/>
  <c r="DG1467" i="2" s="1"/>
  <c r="DM1467" i="2"/>
  <c r="DF1467" i="2" s="1" a="1"/>
  <c r="DF1467" i="2" s="1"/>
  <c r="DK1467" i="2"/>
  <c r="DE1467" i="2"/>
  <c r="DD1467" i="2"/>
  <c r="DI1467" i="2" s="1"/>
  <c r="DB1467" i="2"/>
  <c r="CZ1467" i="2"/>
  <c r="CY1467" i="2"/>
  <c r="CX1467" i="2"/>
  <c r="CW1467" i="2"/>
  <c r="CV1467" i="2"/>
  <c r="CU1467" i="2"/>
  <c r="CS1467" i="2"/>
  <c r="CR1467" i="2"/>
  <c r="CQ1467" i="2"/>
  <c r="CP1467" i="2"/>
  <c r="CO1467" i="2"/>
  <c r="CN1467" i="2"/>
  <c r="CM1467" i="2"/>
  <c r="CL1467" i="2"/>
  <c r="CK1467" i="2"/>
  <c r="CJ1467" i="2"/>
  <c r="CI1467" i="2"/>
  <c r="CH1467" i="2"/>
  <c r="CG1467" i="2"/>
  <c r="CF1467" i="2"/>
  <c r="CE1467" i="2"/>
  <c r="CD1467" i="2"/>
  <c r="CC1467" i="2"/>
  <c r="CB1467" i="2"/>
  <c r="CA1467" i="2"/>
  <c r="BZ1467" i="2"/>
  <c r="BY1467" i="2"/>
  <c r="BX1467" i="2"/>
  <c r="BW1467" i="2"/>
  <c r="BV1467" i="2"/>
  <c r="DT1466" i="2"/>
  <c r="DG1466" i="2" s="1"/>
  <c r="DM1466" i="2"/>
  <c r="DF1466" i="2" s="1" a="1"/>
  <c r="DF1466" i="2" s="1"/>
  <c r="DK1466" i="2"/>
  <c r="DE1466" i="2"/>
  <c r="DD1466" i="2"/>
  <c r="DI1466" i="2" s="1"/>
  <c r="DB1466" i="2"/>
  <c r="CZ1466" i="2"/>
  <c r="CY1466" i="2"/>
  <c r="CX1466" i="2"/>
  <c r="CW1466" i="2"/>
  <c r="CV1466" i="2"/>
  <c r="CU1466" i="2"/>
  <c r="CS1466" i="2"/>
  <c r="CR1466" i="2"/>
  <c r="CQ1466" i="2"/>
  <c r="CP1466" i="2"/>
  <c r="CO1466" i="2"/>
  <c r="CN1466" i="2"/>
  <c r="CM1466" i="2"/>
  <c r="CL1466" i="2"/>
  <c r="CK1466" i="2"/>
  <c r="CJ1466" i="2"/>
  <c r="CI1466" i="2"/>
  <c r="CH1466" i="2"/>
  <c r="CG1466" i="2"/>
  <c r="CF1466" i="2"/>
  <c r="CE1466" i="2"/>
  <c r="CD1466" i="2"/>
  <c r="CC1466" i="2"/>
  <c r="CB1466" i="2"/>
  <c r="CA1466" i="2"/>
  <c r="BZ1466" i="2"/>
  <c r="BY1466" i="2"/>
  <c r="BX1466" i="2"/>
  <c r="BW1466" i="2"/>
  <c r="BV1466" i="2"/>
  <c r="DT1465" i="2"/>
  <c r="DG1465" i="2" s="1"/>
  <c r="DM1465" i="2"/>
  <c r="DF1465" i="2" s="1" a="1"/>
  <c r="DF1465" i="2" s="1"/>
  <c r="DH1465" i="2" s="1"/>
  <c r="DK1465" i="2"/>
  <c r="DE1465" i="2"/>
  <c r="DD1465" i="2"/>
  <c r="DI1465" i="2" s="1"/>
  <c r="DB1465" i="2"/>
  <c r="CZ1465" i="2"/>
  <c r="CY1465" i="2"/>
  <c r="CX1465" i="2"/>
  <c r="CW1465" i="2"/>
  <c r="CV1465" i="2"/>
  <c r="CU1465" i="2"/>
  <c r="CS1465" i="2"/>
  <c r="CR1465" i="2"/>
  <c r="CQ1465" i="2"/>
  <c r="CP1465" i="2"/>
  <c r="CO1465" i="2"/>
  <c r="CN1465" i="2"/>
  <c r="CM1465" i="2"/>
  <c r="CL1465" i="2"/>
  <c r="CK1465" i="2"/>
  <c r="CJ1465" i="2"/>
  <c r="CI1465" i="2"/>
  <c r="CH1465" i="2"/>
  <c r="CG1465" i="2"/>
  <c r="CF1465" i="2"/>
  <c r="CE1465" i="2"/>
  <c r="CD1465" i="2"/>
  <c r="CC1465" i="2"/>
  <c r="CB1465" i="2"/>
  <c r="CA1465" i="2"/>
  <c r="BZ1465" i="2"/>
  <c r="BY1465" i="2"/>
  <c r="BX1465" i="2"/>
  <c r="BW1465" i="2"/>
  <c r="BV1465" i="2"/>
  <c r="DT1432" i="2"/>
  <c r="DG1432" i="2" s="1"/>
  <c r="DM1432" i="2"/>
  <c r="DF1432" i="2" s="1" a="1"/>
  <c r="DF1432" i="2" s="1"/>
  <c r="DK1432" i="2"/>
  <c r="DE1432" i="2"/>
  <c r="DD1432" i="2"/>
  <c r="DI1432" i="2" s="1"/>
  <c r="DB1432" i="2"/>
  <c r="CZ1432" i="2"/>
  <c r="CY1432" i="2"/>
  <c r="CX1432" i="2"/>
  <c r="CW1432" i="2"/>
  <c r="CV1432" i="2"/>
  <c r="CU1432" i="2"/>
  <c r="CS1432" i="2"/>
  <c r="CR1432" i="2"/>
  <c r="CQ1432" i="2"/>
  <c r="CP1432" i="2"/>
  <c r="CO1432" i="2"/>
  <c r="CN1432" i="2"/>
  <c r="CM1432" i="2"/>
  <c r="CL1432" i="2"/>
  <c r="CK1432" i="2"/>
  <c r="CJ1432" i="2"/>
  <c r="CI1432" i="2"/>
  <c r="CH1432" i="2"/>
  <c r="CG1432" i="2"/>
  <c r="CF1432" i="2"/>
  <c r="CE1432" i="2"/>
  <c r="CD1432" i="2"/>
  <c r="CC1432" i="2"/>
  <c r="CB1432" i="2"/>
  <c r="CA1432" i="2"/>
  <c r="BZ1432" i="2"/>
  <c r="BY1432" i="2"/>
  <c r="BX1432" i="2"/>
  <c r="BW1432" i="2"/>
  <c r="BV1432" i="2"/>
  <c r="DT1431" i="2"/>
  <c r="DG1431" i="2" s="1"/>
  <c r="DM1431" i="2"/>
  <c r="DF1431" i="2" s="1" a="1"/>
  <c r="DF1431" i="2" s="1"/>
  <c r="DK1431" i="2"/>
  <c r="DE1431" i="2"/>
  <c r="DD1431" i="2"/>
  <c r="DI1431" i="2" s="1"/>
  <c r="DB1431" i="2"/>
  <c r="CZ1431" i="2"/>
  <c r="CY1431" i="2"/>
  <c r="CX1431" i="2"/>
  <c r="CW1431" i="2"/>
  <c r="CV1431" i="2"/>
  <c r="CU1431" i="2"/>
  <c r="CS1431" i="2"/>
  <c r="CR1431" i="2"/>
  <c r="CQ1431" i="2"/>
  <c r="CP1431" i="2"/>
  <c r="CO1431" i="2"/>
  <c r="CN1431" i="2"/>
  <c r="CM1431" i="2"/>
  <c r="CL1431" i="2"/>
  <c r="CK1431" i="2"/>
  <c r="CJ1431" i="2"/>
  <c r="CI1431" i="2"/>
  <c r="CH1431" i="2"/>
  <c r="CG1431" i="2"/>
  <c r="CF1431" i="2"/>
  <c r="CE1431" i="2"/>
  <c r="CD1431" i="2"/>
  <c r="CC1431" i="2"/>
  <c r="CB1431" i="2"/>
  <c r="CA1431" i="2"/>
  <c r="BZ1431" i="2"/>
  <c r="BY1431" i="2"/>
  <c r="BX1431" i="2"/>
  <c r="BW1431" i="2"/>
  <c r="BV1431" i="2"/>
  <c r="BR13" i="2"/>
  <c r="DT1385" i="2"/>
  <c r="DG1385" i="2" s="1"/>
  <c r="DM1385" i="2"/>
  <c r="DF1385" i="2" s="1" a="1"/>
  <c r="DF1385" i="2" s="1"/>
  <c r="DK1385" i="2"/>
  <c r="DE1385" i="2"/>
  <c r="DD1385" i="2"/>
  <c r="DI1385" i="2" s="1"/>
  <c r="DB1385" i="2"/>
  <c r="CZ1385" i="2"/>
  <c r="CY1385" i="2"/>
  <c r="CX1385" i="2"/>
  <c r="CW1385" i="2"/>
  <c r="CV1385" i="2"/>
  <c r="CU1385" i="2"/>
  <c r="CS1385" i="2"/>
  <c r="CR1385" i="2"/>
  <c r="CQ1385" i="2"/>
  <c r="CP1385" i="2"/>
  <c r="CO1385" i="2"/>
  <c r="CN1385" i="2"/>
  <c r="CM1385" i="2"/>
  <c r="CL1385" i="2"/>
  <c r="CK1385" i="2"/>
  <c r="CJ1385" i="2"/>
  <c r="CI1385" i="2"/>
  <c r="CH1385" i="2"/>
  <c r="CG1385" i="2"/>
  <c r="CF1385" i="2"/>
  <c r="CE1385" i="2"/>
  <c r="CD1385" i="2"/>
  <c r="CC1385" i="2"/>
  <c r="CB1385" i="2"/>
  <c r="CA1385" i="2"/>
  <c r="BZ1385" i="2"/>
  <c r="BY1385" i="2"/>
  <c r="BX1385" i="2"/>
  <c r="BW1385" i="2"/>
  <c r="BV1385" i="2"/>
  <c r="DT1384" i="2"/>
  <c r="DG1384" i="2" s="1"/>
  <c r="DM1384" i="2"/>
  <c r="DF1384" i="2" s="1" a="1"/>
  <c r="DF1384" i="2" s="1"/>
  <c r="DK1384" i="2"/>
  <c r="DE1384" i="2"/>
  <c r="DD1384" i="2"/>
  <c r="DI1384" i="2" s="1"/>
  <c r="DB1384" i="2"/>
  <c r="CZ1384" i="2"/>
  <c r="CY1384" i="2"/>
  <c r="CX1384" i="2"/>
  <c r="CW1384" i="2"/>
  <c r="CV1384" i="2"/>
  <c r="CU1384" i="2"/>
  <c r="CS1384" i="2"/>
  <c r="CR1384" i="2"/>
  <c r="CQ1384" i="2"/>
  <c r="CP1384" i="2"/>
  <c r="CO1384" i="2"/>
  <c r="CN1384" i="2"/>
  <c r="CM1384" i="2"/>
  <c r="CL1384" i="2"/>
  <c r="CK1384" i="2"/>
  <c r="CJ1384" i="2"/>
  <c r="CI1384" i="2"/>
  <c r="CH1384" i="2"/>
  <c r="CG1384" i="2"/>
  <c r="CF1384" i="2"/>
  <c r="CE1384" i="2"/>
  <c r="CD1384" i="2"/>
  <c r="CC1384" i="2"/>
  <c r="CB1384" i="2"/>
  <c r="CA1384" i="2"/>
  <c r="BZ1384" i="2"/>
  <c r="BY1384" i="2"/>
  <c r="BX1384" i="2"/>
  <c r="BW1384" i="2"/>
  <c r="BV1384" i="2"/>
  <c r="DT1377" i="2"/>
  <c r="DG1377" i="2" s="1"/>
  <c r="DM1377" i="2"/>
  <c r="DF1377" i="2" s="1" a="1"/>
  <c r="DF1377" i="2" s="1"/>
  <c r="DK1377" i="2"/>
  <c r="DE1377" i="2"/>
  <c r="DD1377" i="2"/>
  <c r="DI1377" i="2" s="1"/>
  <c r="DB1377" i="2"/>
  <c r="CZ1377" i="2"/>
  <c r="CY1377" i="2"/>
  <c r="CX1377" i="2"/>
  <c r="CW1377" i="2"/>
  <c r="CV1377" i="2"/>
  <c r="CU1377" i="2"/>
  <c r="CS1377" i="2"/>
  <c r="CR1377" i="2"/>
  <c r="CQ1377" i="2"/>
  <c r="CP1377" i="2"/>
  <c r="CO1377" i="2"/>
  <c r="CN1377" i="2"/>
  <c r="CM1377" i="2"/>
  <c r="CL1377" i="2"/>
  <c r="CK1377" i="2"/>
  <c r="CJ1377" i="2"/>
  <c r="CI1377" i="2"/>
  <c r="CH1377" i="2"/>
  <c r="CG1377" i="2"/>
  <c r="CF1377" i="2"/>
  <c r="CE1377" i="2"/>
  <c r="CD1377" i="2"/>
  <c r="CC1377" i="2"/>
  <c r="CB1377" i="2"/>
  <c r="CA1377" i="2"/>
  <c r="BZ1377" i="2"/>
  <c r="BY1377" i="2"/>
  <c r="BX1377" i="2"/>
  <c r="BW1377" i="2"/>
  <c r="BV1377" i="2"/>
  <c r="DT1376" i="2"/>
  <c r="DG1376" i="2" s="1"/>
  <c r="DM1376" i="2"/>
  <c r="DK1376" i="2"/>
  <c r="DE1376" i="2"/>
  <c r="DD1376" i="2"/>
  <c r="DI1376" i="2" s="1"/>
  <c r="DB1376" i="2"/>
  <c r="CZ1376" i="2"/>
  <c r="CY1376" i="2"/>
  <c r="CX1376" i="2"/>
  <c r="CW1376" i="2"/>
  <c r="CV1376" i="2"/>
  <c r="CU1376" i="2"/>
  <c r="CS1376" i="2"/>
  <c r="CR1376" i="2"/>
  <c r="CQ1376" i="2"/>
  <c r="CP1376" i="2"/>
  <c r="CO1376" i="2"/>
  <c r="CN1376" i="2"/>
  <c r="CM1376" i="2"/>
  <c r="CL1376" i="2"/>
  <c r="CK1376" i="2"/>
  <c r="CJ1376" i="2"/>
  <c r="CI1376" i="2"/>
  <c r="CH1376" i="2"/>
  <c r="CG1376" i="2"/>
  <c r="CF1376" i="2"/>
  <c r="CE1376" i="2"/>
  <c r="CD1376" i="2"/>
  <c r="CC1376" i="2"/>
  <c r="CB1376" i="2"/>
  <c r="CA1376" i="2"/>
  <c r="BZ1376" i="2"/>
  <c r="BY1376" i="2"/>
  <c r="BX1376" i="2"/>
  <c r="BW1376" i="2"/>
  <c r="BV1376" i="2"/>
  <c r="DT1375" i="2"/>
  <c r="DG1375" i="2" s="1"/>
  <c r="DM1375" i="2"/>
  <c r="DA1375" i="2" s="1"/>
  <c r="DK1375" i="2"/>
  <c r="DE1375" i="2"/>
  <c r="DD1375" i="2"/>
  <c r="DI1375" i="2" s="1"/>
  <c r="DB1375" i="2"/>
  <c r="CZ1375" i="2"/>
  <c r="CY1375" i="2"/>
  <c r="CX1375" i="2"/>
  <c r="CW1375" i="2"/>
  <c r="CV1375" i="2"/>
  <c r="CU1375" i="2"/>
  <c r="CS1375" i="2"/>
  <c r="CR1375" i="2"/>
  <c r="CQ1375" i="2"/>
  <c r="CP1375" i="2"/>
  <c r="CO1375" i="2"/>
  <c r="CN1375" i="2"/>
  <c r="CM1375" i="2"/>
  <c r="CL1375" i="2"/>
  <c r="CK1375" i="2"/>
  <c r="CJ1375" i="2"/>
  <c r="CI1375" i="2"/>
  <c r="CH1375" i="2"/>
  <c r="CG1375" i="2"/>
  <c r="CF1375" i="2"/>
  <c r="CE1375" i="2"/>
  <c r="CD1375" i="2"/>
  <c r="CC1375" i="2"/>
  <c r="CB1375" i="2"/>
  <c r="CA1375" i="2"/>
  <c r="BZ1375" i="2"/>
  <c r="BY1375" i="2"/>
  <c r="BX1375" i="2"/>
  <c r="BW1375" i="2"/>
  <c r="BV1375" i="2"/>
  <c r="DT1374" i="2"/>
  <c r="DG1374" i="2" s="1"/>
  <c r="DM1374" i="2"/>
  <c r="DA1374" i="2" s="1"/>
  <c r="DK1374" i="2"/>
  <c r="DE1374" i="2"/>
  <c r="DD1374" i="2"/>
  <c r="DI1374" i="2" s="1"/>
  <c r="DB1374" i="2"/>
  <c r="CZ1374" i="2"/>
  <c r="CY1374" i="2"/>
  <c r="CX1374" i="2"/>
  <c r="CW1374" i="2"/>
  <c r="CV1374" i="2"/>
  <c r="CU1374" i="2"/>
  <c r="CS1374" i="2"/>
  <c r="CR1374" i="2"/>
  <c r="CQ1374" i="2"/>
  <c r="CP1374" i="2"/>
  <c r="CO1374" i="2"/>
  <c r="CN1374" i="2"/>
  <c r="CM1374" i="2"/>
  <c r="CL1374" i="2"/>
  <c r="CK1374" i="2"/>
  <c r="CJ1374" i="2"/>
  <c r="CI1374" i="2"/>
  <c r="CH1374" i="2"/>
  <c r="CG1374" i="2"/>
  <c r="CF1374" i="2"/>
  <c r="CE1374" i="2"/>
  <c r="CD1374" i="2"/>
  <c r="CC1374" i="2"/>
  <c r="CB1374" i="2"/>
  <c r="CA1374" i="2"/>
  <c r="BZ1374" i="2"/>
  <c r="BY1374" i="2"/>
  <c r="BX1374" i="2"/>
  <c r="BW1374" i="2"/>
  <c r="BV1374" i="2"/>
  <c r="DT1371" i="2"/>
  <c r="DG1371" i="2" s="1"/>
  <c r="DM1371" i="2"/>
  <c r="DF1371" i="2" s="1" a="1"/>
  <c r="DF1371" i="2" s="1"/>
  <c r="DK1371" i="2"/>
  <c r="DE1371" i="2"/>
  <c r="DD1371" i="2"/>
  <c r="DI1371" i="2" s="1"/>
  <c r="DB1371" i="2"/>
  <c r="CZ1371" i="2"/>
  <c r="CY1371" i="2"/>
  <c r="CX1371" i="2"/>
  <c r="CW1371" i="2"/>
  <c r="CV1371" i="2"/>
  <c r="CU1371" i="2"/>
  <c r="CS1371" i="2"/>
  <c r="CR1371" i="2"/>
  <c r="CQ1371" i="2"/>
  <c r="CP1371" i="2"/>
  <c r="CO1371" i="2"/>
  <c r="CN1371" i="2"/>
  <c r="CM1371" i="2"/>
  <c r="CL1371" i="2"/>
  <c r="CK1371" i="2"/>
  <c r="CJ1371" i="2"/>
  <c r="CI1371" i="2"/>
  <c r="CH1371" i="2"/>
  <c r="CG1371" i="2"/>
  <c r="CF1371" i="2"/>
  <c r="CE1371" i="2"/>
  <c r="CD1371" i="2"/>
  <c r="CC1371" i="2"/>
  <c r="CB1371" i="2"/>
  <c r="CA1371" i="2"/>
  <c r="BZ1371" i="2"/>
  <c r="BY1371" i="2"/>
  <c r="BX1371" i="2"/>
  <c r="BW1371" i="2"/>
  <c r="BV1371" i="2"/>
  <c r="DT1370" i="2"/>
  <c r="DG1370" i="2" s="1"/>
  <c r="DM1370" i="2"/>
  <c r="DF1370" i="2" s="1" a="1"/>
  <c r="DF1370" i="2" s="1"/>
  <c r="DK1370" i="2"/>
  <c r="DE1370" i="2"/>
  <c r="DD1370" i="2"/>
  <c r="DI1370" i="2" s="1"/>
  <c r="DB1370" i="2"/>
  <c r="CZ1370" i="2"/>
  <c r="CY1370" i="2"/>
  <c r="CX1370" i="2"/>
  <c r="CW1370" i="2"/>
  <c r="CV1370" i="2"/>
  <c r="CU1370" i="2"/>
  <c r="CS1370" i="2"/>
  <c r="CR1370" i="2"/>
  <c r="CQ1370" i="2"/>
  <c r="CP1370" i="2"/>
  <c r="CO1370" i="2"/>
  <c r="CN1370" i="2"/>
  <c r="CM1370" i="2"/>
  <c r="CL1370" i="2"/>
  <c r="CK1370" i="2"/>
  <c r="CJ1370" i="2"/>
  <c r="CI1370" i="2"/>
  <c r="CH1370" i="2"/>
  <c r="CG1370" i="2"/>
  <c r="CF1370" i="2"/>
  <c r="CE1370" i="2"/>
  <c r="CD1370" i="2"/>
  <c r="CC1370" i="2"/>
  <c r="CB1370" i="2"/>
  <c r="CA1370" i="2"/>
  <c r="BZ1370" i="2"/>
  <c r="BY1370" i="2"/>
  <c r="BX1370" i="2"/>
  <c r="BW1370" i="2"/>
  <c r="BV1370" i="2"/>
  <c r="DT1332" i="2"/>
  <c r="DG1332" i="2" s="1"/>
  <c r="DM1332" i="2"/>
  <c r="DF1332" i="2" s="1" a="1"/>
  <c r="DF1332" i="2" s="1"/>
  <c r="DK1332" i="2"/>
  <c r="DE1332" i="2"/>
  <c r="DD1332" i="2"/>
  <c r="DI1332" i="2" s="1"/>
  <c r="DB1332" i="2"/>
  <c r="CZ1332" i="2"/>
  <c r="CY1332" i="2"/>
  <c r="CX1332" i="2"/>
  <c r="CW1332" i="2"/>
  <c r="CV1332" i="2"/>
  <c r="CU1332" i="2"/>
  <c r="CS1332" i="2"/>
  <c r="CR1332" i="2"/>
  <c r="CQ1332" i="2"/>
  <c r="CP1332" i="2"/>
  <c r="CO1332" i="2"/>
  <c r="CN1332" i="2"/>
  <c r="CM1332" i="2"/>
  <c r="CL1332" i="2"/>
  <c r="CK1332" i="2"/>
  <c r="CJ1332" i="2"/>
  <c r="CI1332" i="2"/>
  <c r="CH1332" i="2"/>
  <c r="CG1332" i="2"/>
  <c r="CF1332" i="2"/>
  <c r="CE1332" i="2"/>
  <c r="CD1332" i="2"/>
  <c r="CC1332" i="2"/>
  <c r="CB1332" i="2"/>
  <c r="CA1332" i="2"/>
  <c r="BZ1332" i="2"/>
  <c r="BY1332" i="2"/>
  <c r="BX1332" i="2"/>
  <c r="BW1332" i="2"/>
  <c r="BV1332" i="2"/>
  <c r="DT1320" i="2"/>
  <c r="DG1320" i="2" s="1"/>
  <c r="DM1320" i="2"/>
  <c r="DF1320" i="2" s="1" a="1"/>
  <c r="DF1320" i="2" s="1"/>
  <c r="DK1320" i="2"/>
  <c r="DE1320" i="2"/>
  <c r="DD1320" i="2"/>
  <c r="DI1320" i="2" s="1"/>
  <c r="DB1320" i="2"/>
  <c r="CZ1320" i="2"/>
  <c r="CY1320" i="2"/>
  <c r="CX1320" i="2"/>
  <c r="CW1320" i="2"/>
  <c r="CV1320" i="2"/>
  <c r="CU1320" i="2"/>
  <c r="CS1320" i="2"/>
  <c r="CR1320" i="2"/>
  <c r="CQ1320" i="2"/>
  <c r="CP1320" i="2"/>
  <c r="CO1320" i="2"/>
  <c r="CN1320" i="2"/>
  <c r="CM1320" i="2"/>
  <c r="CL1320" i="2"/>
  <c r="CK1320" i="2"/>
  <c r="CJ1320" i="2"/>
  <c r="CI1320" i="2"/>
  <c r="CH1320" i="2"/>
  <c r="CG1320" i="2"/>
  <c r="CF1320" i="2"/>
  <c r="CE1320" i="2"/>
  <c r="CD1320" i="2"/>
  <c r="CC1320" i="2"/>
  <c r="CB1320" i="2"/>
  <c r="CA1320" i="2"/>
  <c r="BZ1320" i="2"/>
  <c r="BY1320" i="2"/>
  <c r="BX1320" i="2"/>
  <c r="BW1320" i="2"/>
  <c r="BV1320" i="2"/>
  <c r="DT1319" i="2"/>
  <c r="DG1319" i="2" s="1"/>
  <c r="DM1319" i="2"/>
  <c r="DF1319" i="2" s="1" a="1"/>
  <c r="DF1319" i="2" s="1"/>
  <c r="DK1319" i="2"/>
  <c r="DE1319" i="2"/>
  <c r="DD1319" i="2"/>
  <c r="DI1319" i="2" s="1"/>
  <c r="DB1319" i="2"/>
  <c r="CZ1319" i="2"/>
  <c r="CY1319" i="2"/>
  <c r="CX1319" i="2"/>
  <c r="CW1319" i="2"/>
  <c r="CV1319" i="2"/>
  <c r="CU1319" i="2"/>
  <c r="CS1319" i="2"/>
  <c r="CR1319" i="2"/>
  <c r="CQ1319" i="2"/>
  <c r="CP1319" i="2"/>
  <c r="CO1319" i="2"/>
  <c r="CN1319" i="2"/>
  <c r="CM1319" i="2"/>
  <c r="CL1319" i="2"/>
  <c r="CK1319" i="2"/>
  <c r="CJ1319" i="2"/>
  <c r="CI1319" i="2"/>
  <c r="CH1319" i="2"/>
  <c r="CG1319" i="2"/>
  <c r="CF1319" i="2"/>
  <c r="CE1319" i="2"/>
  <c r="CD1319" i="2"/>
  <c r="CC1319" i="2"/>
  <c r="CB1319" i="2"/>
  <c r="CA1319" i="2"/>
  <c r="BZ1319" i="2"/>
  <c r="BY1319" i="2"/>
  <c r="BX1319" i="2"/>
  <c r="BW1319" i="2"/>
  <c r="BV1319" i="2"/>
  <c r="DT1228" i="2"/>
  <c r="DG1228" i="2" s="1"/>
  <c r="DM1228" i="2"/>
  <c r="DF1228" i="2" s="1" a="1"/>
  <c r="DF1228" i="2" s="1"/>
  <c r="DK1228" i="2"/>
  <c r="DE1228" i="2"/>
  <c r="DD1228" i="2"/>
  <c r="DI1228" i="2" s="1"/>
  <c r="DB1228" i="2"/>
  <c r="CZ1228" i="2"/>
  <c r="CY1228" i="2"/>
  <c r="CX1228" i="2"/>
  <c r="CW1228" i="2"/>
  <c r="CV1228" i="2"/>
  <c r="CU1228" i="2"/>
  <c r="CS1228" i="2"/>
  <c r="CR1228" i="2"/>
  <c r="CQ1228" i="2"/>
  <c r="CP1228" i="2"/>
  <c r="CO1228" i="2"/>
  <c r="CN1228" i="2"/>
  <c r="CM1228" i="2"/>
  <c r="CL1228" i="2"/>
  <c r="CK1228" i="2"/>
  <c r="CJ1228" i="2"/>
  <c r="CI1228" i="2"/>
  <c r="CH1228" i="2"/>
  <c r="CG1228" i="2"/>
  <c r="CF1228" i="2"/>
  <c r="CE1228" i="2"/>
  <c r="CD1228" i="2"/>
  <c r="CC1228" i="2"/>
  <c r="CB1228" i="2"/>
  <c r="CA1228" i="2"/>
  <c r="BZ1228" i="2"/>
  <c r="BY1228" i="2"/>
  <c r="BX1228" i="2"/>
  <c r="BW1228" i="2"/>
  <c r="BV1228" i="2"/>
  <c r="DT1204" i="2"/>
  <c r="DG1204" i="2" s="1"/>
  <c r="DM1204" i="2"/>
  <c r="DF1204" i="2" s="1" a="1"/>
  <c r="DF1204" i="2" s="1"/>
  <c r="DK1204" i="2"/>
  <c r="DE1204" i="2"/>
  <c r="DD1204" i="2"/>
  <c r="DI1204" i="2" s="1"/>
  <c r="DB1204" i="2"/>
  <c r="CZ1204" i="2"/>
  <c r="CY1204" i="2"/>
  <c r="CX1204" i="2"/>
  <c r="CW1204" i="2"/>
  <c r="CV1204" i="2"/>
  <c r="CU1204" i="2"/>
  <c r="CS1204" i="2"/>
  <c r="CR1204" i="2"/>
  <c r="CQ1204" i="2"/>
  <c r="CP1204" i="2"/>
  <c r="CO1204" i="2"/>
  <c r="CN1204" i="2"/>
  <c r="CM1204" i="2"/>
  <c r="CL1204" i="2"/>
  <c r="CK1204" i="2"/>
  <c r="CJ1204" i="2"/>
  <c r="CI1204" i="2"/>
  <c r="CH1204" i="2"/>
  <c r="CG1204" i="2"/>
  <c r="CF1204" i="2"/>
  <c r="CE1204" i="2"/>
  <c r="CD1204" i="2"/>
  <c r="CC1204" i="2"/>
  <c r="CB1204" i="2"/>
  <c r="CA1204" i="2"/>
  <c r="BZ1204" i="2"/>
  <c r="BY1204" i="2"/>
  <c r="BX1204" i="2"/>
  <c r="BW1204" i="2"/>
  <c r="BV1204" i="2"/>
  <c r="DT1157" i="2"/>
  <c r="DG1157" i="2" s="1"/>
  <c r="DM1157" i="2"/>
  <c r="DF1157" i="2" s="1" a="1"/>
  <c r="DF1157" i="2" s="1"/>
  <c r="DK1157" i="2"/>
  <c r="DE1157" i="2"/>
  <c r="DD1157" i="2"/>
  <c r="DI1157" i="2" s="1"/>
  <c r="DB1157" i="2"/>
  <c r="CZ1157" i="2"/>
  <c r="CY1157" i="2"/>
  <c r="CX1157" i="2"/>
  <c r="CW1157" i="2"/>
  <c r="CV1157" i="2"/>
  <c r="CU1157" i="2"/>
  <c r="CS1157" i="2"/>
  <c r="CR1157" i="2"/>
  <c r="CQ1157" i="2"/>
  <c r="CP1157" i="2"/>
  <c r="CO1157" i="2"/>
  <c r="CN1157" i="2"/>
  <c r="CM1157" i="2"/>
  <c r="CL1157" i="2"/>
  <c r="CK1157" i="2"/>
  <c r="CJ1157" i="2"/>
  <c r="CI1157" i="2"/>
  <c r="CH1157" i="2"/>
  <c r="CG1157" i="2"/>
  <c r="CF1157" i="2"/>
  <c r="CE1157" i="2"/>
  <c r="CD1157" i="2"/>
  <c r="CC1157" i="2"/>
  <c r="CB1157" i="2"/>
  <c r="CA1157" i="2"/>
  <c r="BZ1157" i="2"/>
  <c r="BY1157" i="2"/>
  <c r="BX1157" i="2"/>
  <c r="BW1157" i="2"/>
  <c r="BV1157" i="2"/>
  <c r="DT1156" i="2"/>
  <c r="DG1156" i="2" s="1"/>
  <c r="DM1156" i="2"/>
  <c r="DF1156" i="2" s="1" a="1"/>
  <c r="DF1156" i="2" s="1"/>
  <c r="DK1156" i="2"/>
  <c r="DE1156" i="2"/>
  <c r="DD1156" i="2"/>
  <c r="DI1156" i="2" s="1"/>
  <c r="DB1156" i="2"/>
  <c r="CZ1156" i="2"/>
  <c r="CY1156" i="2"/>
  <c r="CX1156" i="2"/>
  <c r="CW1156" i="2"/>
  <c r="CV1156" i="2"/>
  <c r="CU1156" i="2"/>
  <c r="CS1156" i="2"/>
  <c r="CR1156" i="2"/>
  <c r="CQ1156" i="2"/>
  <c r="CP1156" i="2"/>
  <c r="CO1156" i="2"/>
  <c r="CN1156" i="2"/>
  <c r="CM1156" i="2"/>
  <c r="CL1156" i="2"/>
  <c r="CK1156" i="2"/>
  <c r="CJ1156" i="2"/>
  <c r="CI1156" i="2"/>
  <c r="CH1156" i="2"/>
  <c r="CG1156" i="2"/>
  <c r="CF1156" i="2"/>
  <c r="CE1156" i="2"/>
  <c r="CD1156" i="2"/>
  <c r="CC1156" i="2"/>
  <c r="CB1156" i="2"/>
  <c r="CA1156" i="2"/>
  <c r="BZ1156" i="2"/>
  <c r="BY1156" i="2"/>
  <c r="BX1156" i="2"/>
  <c r="BW1156" i="2"/>
  <c r="BV1156" i="2"/>
  <c r="DT1155" i="2"/>
  <c r="DG1155" i="2" s="1"/>
  <c r="DM1155" i="2"/>
  <c r="DA1155" i="2" s="1"/>
  <c r="DK1155" i="2"/>
  <c r="DE1155" i="2"/>
  <c r="DD1155" i="2"/>
  <c r="DI1155" i="2" s="1"/>
  <c r="DB1155" i="2"/>
  <c r="CZ1155" i="2"/>
  <c r="CY1155" i="2"/>
  <c r="CX1155" i="2"/>
  <c r="CW1155" i="2"/>
  <c r="CV1155" i="2"/>
  <c r="CU1155" i="2"/>
  <c r="CS1155" i="2"/>
  <c r="CR1155" i="2"/>
  <c r="CQ1155" i="2"/>
  <c r="CP1155" i="2"/>
  <c r="CO1155" i="2"/>
  <c r="CN1155" i="2"/>
  <c r="CM1155" i="2"/>
  <c r="CL1155" i="2"/>
  <c r="CK1155" i="2"/>
  <c r="CJ1155" i="2"/>
  <c r="CI1155" i="2"/>
  <c r="CH1155" i="2"/>
  <c r="CG1155" i="2"/>
  <c r="CF1155" i="2"/>
  <c r="CE1155" i="2"/>
  <c r="CD1155" i="2"/>
  <c r="CC1155" i="2"/>
  <c r="CB1155" i="2"/>
  <c r="CA1155" i="2"/>
  <c r="BZ1155" i="2"/>
  <c r="BY1155" i="2"/>
  <c r="BX1155" i="2"/>
  <c r="BW1155" i="2"/>
  <c r="BV1155" i="2"/>
  <c r="DT1146" i="2"/>
  <c r="DG1146" i="2" s="1"/>
  <c r="DM1146" i="2"/>
  <c r="DF1146" i="2" s="1" a="1"/>
  <c r="DF1146" i="2" s="1"/>
  <c r="DK1146" i="2"/>
  <c r="DE1146" i="2"/>
  <c r="DD1146" i="2"/>
  <c r="DI1146" i="2" s="1"/>
  <c r="DB1146" i="2"/>
  <c r="CZ1146" i="2"/>
  <c r="CY1146" i="2"/>
  <c r="CX1146" i="2"/>
  <c r="CW1146" i="2"/>
  <c r="CV1146" i="2"/>
  <c r="CU1146" i="2"/>
  <c r="CS1146" i="2"/>
  <c r="CR1146" i="2"/>
  <c r="CQ1146" i="2"/>
  <c r="CP1146" i="2"/>
  <c r="CO1146" i="2"/>
  <c r="CN1146" i="2"/>
  <c r="CM1146" i="2"/>
  <c r="CL1146" i="2"/>
  <c r="CK1146" i="2"/>
  <c r="CJ1146" i="2"/>
  <c r="CI1146" i="2"/>
  <c r="CH1146" i="2"/>
  <c r="CG1146" i="2"/>
  <c r="CF1146" i="2"/>
  <c r="CE1146" i="2"/>
  <c r="CD1146" i="2"/>
  <c r="CC1146" i="2"/>
  <c r="CB1146" i="2"/>
  <c r="CA1146" i="2"/>
  <c r="BZ1146" i="2"/>
  <c r="BY1146" i="2"/>
  <c r="BX1146" i="2"/>
  <c r="BW1146" i="2"/>
  <c r="BV1146" i="2"/>
  <c r="DT1145" i="2"/>
  <c r="DG1145" i="2" s="1"/>
  <c r="DM1145" i="2"/>
  <c r="DF1145" i="2" s="1" a="1"/>
  <c r="DF1145" i="2" s="1"/>
  <c r="DK1145" i="2"/>
  <c r="DE1145" i="2"/>
  <c r="DD1145" i="2"/>
  <c r="DI1145" i="2" s="1"/>
  <c r="DB1145" i="2"/>
  <c r="CZ1145" i="2"/>
  <c r="CY1145" i="2"/>
  <c r="CX1145" i="2"/>
  <c r="CW1145" i="2"/>
  <c r="CV1145" i="2"/>
  <c r="CU1145" i="2"/>
  <c r="CS1145" i="2"/>
  <c r="CR1145" i="2"/>
  <c r="CQ1145" i="2"/>
  <c r="CP1145" i="2"/>
  <c r="CO1145" i="2"/>
  <c r="CN1145" i="2"/>
  <c r="CM1145" i="2"/>
  <c r="CL1145" i="2"/>
  <c r="CK1145" i="2"/>
  <c r="CJ1145" i="2"/>
  <c r="CI1145" i="2"/>
  <c r="CH1145" i="2"/>
  <c r="CG1145" i="2"/>
  <c r="CF1145" i="2"/>
  <c r="CE1145" i="2"/>
  <c r="CD1145" i="2"/>
  <c r="CC1145" i="2"/>
  <c r="CB1145" i="2"/>
  <c r="CA1145" i="2"/>
  <c r="BZ1145" i="2"/>
  <c r="BY1145" i="2"/>
  <c r="BX1145" i="2"/>
  <c r="BW1145" i="2"/>
  <c r="BV1145" i="2"/>
  <c r="DT1144" i="2"/>
  <c r="DG1144" i="2" s="1"/>
  <c r="DM1144" i="2"/>
  <c r="DA1144" i="2" s="1"/>
  <c r="DK1144" i="2"/>
  <c r="DE1144" i="2"/>
  <c r="DD1144" i="2"/>
  <c r="DI1144" i="2" s="1"/>
  <c r="DB1144" i="2"/>
  <c r="CZ1144" i="2"/>
  <c r="CY1144" i="2"/>
  <c r="CX1144" i="2"/>
  <c r="CW1144" i="2"/>
  <c r="CV1144" i="2"/>
  <c r="CU1144" i="2"/>
  <c r="CS1144" i="2"/>
  <c r="CR1144" i="2"/>
  <c r="CQ1144" i="2"/>
  <c r="CP1144" i="2"/>
  <c r="CO1144" i="2"/>
  <c r="CN1144" i="2"/>
  <c r="CM1144" i="2"/>
  <c r="CL1144" i="2"/>
  <c r="CK1144" i="2"/>
  <c r="CJ1144" i="2"/>
  <c r="CI1144" i="2"/>
  <c r="CH1144" i="2"/>
  <c r="CG1144" i="2"/>
  <c r="CF1144" i="2"/>
  <c r="CE1144" i="2"/>
  <c r="CD1144" i="2"/>
  <c r="CC1144" i="2"/>
  <c r="CB1144" i="2"/>
  <c r="CA1144" i="2"/>
  <c r="BZ1144" i="2"/>
  <c r="BY1144" i="2"/>
  <c r="BX1144" i="2"/>
  <c r="BW1144" i="2"/>
  <c r="BV1144" i="2"/>
  <c r="DT1097" i="2"/>
  <c r="DG1097" i="2" s="1"/>
  <c r="DM1097" i="2"/>
  <c r="DK1097" i="2"/>
  <c r="DE1097" i="2"/>
  <c r="DD1097" i="2"/>
  <c r="DI1097" i="2" s="1"/>
  <c r="DB1097" i="2"/>
  <c r="CZ1097" i="2"/>
  <c r="CY1097" i="2"/>
  <c r="CX1097" i="2"/>
  <c r="CW1097" i="2"/>
  <c r="CV1097" i="2"/>
  <c r="CU1097" i="2"/>
  <c r="CS1097" i="2"/>
  <c r="CR1097" i="2"/>
  <c r="CQ1097" i="2"/>
  <c r="CP1097" i="2"/>
  <c r="CO1097" i="2"/>
  <c r="CN1097" i="2"/>
  <c r="CM1097" i="2"/>
  <c r="CL1097" i="2"/>
  <c r="CK1097" i="2"/>
  <c r="CJ1097" i="2"/>
  <c r="CI1097" i="2"/>
  <c r="CH1097" i="2"/>
  <c r="CG1097" i="2"/>
  <c r="CF1097" i="2"/>
  <c r="CE1097" i="2"/>
  <c r="CD1097" i="2"/>
  <c r="CC1097" i="2"/>
  <c r="CB1097" i="2"/>
  <c r="CA1097" i="2"/>
  <c r="BZ1097" i="2"/>
  <c r="BY1097" i="2"/>
  <c r="BX1097" i="2"/>
  <c r="BW1097" i="2"/>
  <c r="BV1097" i="2"/>
  <c r="DT1096" i="2"/>
  <c r="DG1096" i="2" s="1"/>
  <c r="DM1096" i="2"/>
  <c r="DF1096" i="2" s="1" a="1"/>
  <c r="DF1096" i="2" s="1"/>
  <c r="DK1096" i="2"/>
  <c r="DE1096" i="2"/>
  <c r="DD1096" i="2"/>
  <c r="DI1096" i="2" s="1"/>
  <c r="DB1096" i="2"/>
  <c r="CZ1096" i="2"/>
  <c r="CY1096" i="2"/>
  <c r="CX1096" i="2"/>
  <c r="CW1096" i="2"/>
  <c r="CV1096" i="2"/>
  <c r="CU1096" i="2"/>
  <c r="CS1096" i="2"/>
  <c r="CR1096" i="2"/>
  <c r="CQ1096" i="2"/>
  <c r="CP1096" i="2"/>
  <c r="CO1096" i="2"/>
  <c r="CN1096" i="2"/>
  <c r="CM1096" i="2"/>
  <c r="CL1096" i="2"/>
  <c r="CK1096" i="2"/>
  <c r="CJ1096" i="2"/>
  <c r="CI1096" i="2"/>
  <c r="CH1096" i="2"/>
  <c r="CG1096" i="2"/>
  <c r="CF1096" i="2"/>
  <c r="CE1096" i="2"/>
  <c r="CD1096" i="2"/>
  <c r="CC1096" i="2"/>
  <c r="CB1096" i="2"/>
  <c r="CA1096" i="2"/>
  <c r="BZ1096" i="2"/>
  <c r="BY1096" i="2"/>
  <c r="BX1096" i="2"/>
  <c r="BW1096" i="2"/>
  <c r="BV1096" i="2"/>
  <c r="DT1093" i="2"/>
  <c r="DG1093" i="2" s="1"/>
  <c r="DM1093" i="2"/>
  <c r="DF1093" i="2" s="1" a="1"/>
  <c r="DF1093" i="2" s="1"/>
  <c r="DK1093" i="2"/>
  <c r="DE1093" i="2"/>
  <c r="DD1093" i="2"/>
  <c r="DI1093" i="2" s="1"/>
  <c r="DB1093" i="2"/>
  <c r="CZ1093" i="2"/>
  <c r="CY1093" i="2"/>
  <c r="CX1093" i="2"/>
  <c r="CW1093" i="2"/>
  <c r="CV1093" i="2"/>
  <c r="CU1093" i="2"/>
  <c r="CS1093" i="2"/>
  <c r="CR1093" i="2"/>
  <c r="CQ1093" i="2"/>
  <c r="CP1093" i="2"/>
  <c r="CO1093" i="2"/>
  <c r="CN1093" i="2"/>
  <c r="CM1093" i="2"/>
  <c r="CL1093" i="2"/>
  <c r="CK1093" i="2"/>
  <c r="CJ1093" i="2"/>
  <c r="CI1093" i="2"/>
  <c r="CH1093" i="2"/>
  <c r="CG1093" i="2"/>
  <c r="CF1093" i="2"/>
  <c r="CE1093" i="2"/>
  <c r="CD1093" i="2"/>
  <c r="CC1093" i="2"/>
  <c r="CB1093" i="2"/>
  <c r="CA1093" i="2"/>
  <c r="BZ1093" i="2"/>
  <c r="BY1093" i="2"/>
  <c r="BX1093" i="2"/>
  <c r="BW1093" i="2"/>
  <c r="BV1093" i="2"/>
  <c r="DT1064" i="2"/>
  <c r="DG1064" i="2" s="1"/>
  <c r="DM1064" i="2"/>
  <c r="DF1064" i="2" s="1" a="1"/>
  <c r="DF1064" i="2" s="1"/>
  <c r="DK1064" i="2"/>
  <c r="DE1064" i="2"/>
  <c r="DD1064" i="2"/>
  <c r="DI1064" i="2" s="1"/>
  <c r="DB1064" i="2"/>
  <c r="CZ1064" i="2"/>
  <c r="CY1064" i="2"/>
  <c r="CX1064" i="2"/>
  <c r="CW1064" i="2"/>
  <c r="CV1064" i="2"/>
  <c r="CU1064" i="2"/>
  <c r="CS1064" i="2"/>
  <c r="CR1064" i="2"/>
  <c r="CQ1064" i="2"/>
  <c r="CP1064" i="2"/>
  <c r="CO1064" i="2"/>
  <c r="CN1064" i="2"/>
  <c r="CM1064" i="2"/>
  <c r="CL1064" i="2"/>
  <c r="CK1064" i="2"/>
  <c r="CJ1064" i="2"/>
  <c r="CI1064" i="2"/>
  <c r="CH1064" i="2"/>
  <c r="CG1064" i="2"/>
  <c r="CF1064" i="2"/>
  <c r="CE1064" i="2"/>
  <c r="CD1064" i="2"/>
  <c r="CC1064" i="2"/>
  <c r="CB1064" i="2"/>
  <c r="CA1064" i="2"/>
  <c r="BZ1064" i="2"/>
  <c r="BY1064" i="2"/>
  <c r="BX1064" i="2"/>
  <c r="BW1064" i="2"/>
  <c r="BV1064" i="2"/>
  <c r="DT1061" i="2"/>
  <c r="DG1061" i="2" s="1"/>
  <c r="DM1061" i="2"/>
  <c r="DF1061" i="2" s="1" a="1"/>
  <c r="DF1061" i="2" s="1"/>
  <c r="DK1061" i="2"/>
  <c r="DE1061" i="2"/>
  <c r="DD1061" i="2"/>
  <c r="DI1061" i="2" s="1"/>
  <c r="DB1061" i="2"/>
  <c r="CZ1061" i="2"/>
  <c r="CY1061" i="2"/>
  <c r="CX1061" i="2"/>
  <c r="CW1061" i="2"/>
  <c r="CV1061" i="2"/>
  <c r="CU1061" i="2"/>
  <c r="CS1061" i="2"/>
  <c r="CR1061" i="2"/>
  <c r="CQ1061" i="2"/>
  <c r="CP1061" i="2"/>
  <c r="CO1061" i="2"/>
  <c r="CN1061" i="2"/>
  <c r="CM1061" i="2"/>
  <c r="CL1061" i="2"/>
  <c r="CK1061" i="2"/>
  <c r="CJ1061" i="2"/>
  <c r="CI1061" i="2"/>
  <c r="CH1061" i="2"/>
  <c r="CG1061" i="2"/>
  <c r="CF1061" i="2"/>
  <c r="CE1061" i="2"/>
  <c r="CD1061" i="2"/>
  <c r="CC1061" i="2"/>
  <c r="CB1061" i="2"/>
  <c r="CA1061" i="2"/>
  <c r="BZ1061" i="2"/>
  <c r="BY1061" i="2"/>
  <c r="BX1061" i="2"/>
  <c r="BW1061" i="2"/>
  <c r="BV1061" i="2"/>
  <c r="DT1060" i="2"/>
  <c r="DG1060" i="2" s="1"/>
  <c r="DM1060" i="2"/>
  <c r="DF1060" i="2" s="1" a="1"/>
  <c r="DF1060" i="2" s="1"/>
  <c r="DK1060" i="2"/>
  <c r="DE1060" i="2"/>
  <c r="DD1060" i="2"/>
  <c r="DI1060" i="2" s="1"/>
  <c r="DB1060" i="2"/>
  <c r="CZ1060" i="2"/>
  <c r="CY1060" i="2"/>
  <c r="CX1060" i="2"/>
  <c r="CW1060" i="2"/>
  <c r="CV1060" i="2"/>
  <c r="CU1060" i="2"/>
  <c r="CS1060" i="2"/>
  <c r="CR1060" i="2"/>
  <c r="CQ1060" i="2"/>
  <c r="CP1060" i="2"/>
  <c r="CO1060" i="2"/>
  <c r="CN1060" i="2"/>
  <c r="CM1060" i="2"/>
  <c r="CL1060" i="2"/>
  <c r="CK1060" i="2"/>
  <c r="CJ1060" i="2"/>
  <c r="CI1060" i="2"/>
  <c r="CH1060" i="2"/>
  <c r="CG1060" i="2"/>
  <c r="CF1060" i="2"/>
  <c r="CE1060" i="2"/>
  <c r="CD1060" i="2"/>
  <c r="CC1060" i="2"/>
  <c r="CB1060" i="2"/>
  <c r="CA1060" i="2"/>
  <c r="BZ1060" i="2"/>
  <c r="BY1060" i="2"/>
  <c r="BX1060" i="2"/>
  <c r="BW1060" i="2"/>
  <c r="BV1060" i="2"/>
  <c r="DT1055" i="2"/>
  <c r="DG1055" i="2" s="1"/>
  <c r="DM1055" i="2"/>
  <c r="DF1055" i="2" s="1" a="1"/>
  <c r="DF1055" i="2" s="1"/>
  <c r="DK1055" i="2"/>
  <c r="DE1055" i="2"/>
  <c r="DD1055" i="2"/>
  <c r="DI1055" i="2" s="1"/>
  <c r="DB1055" i="2"/>
  <c r="CZ1055" i="2"/>
  <c r="CY1055" i="2"/>
  <c r="CX1055" i="2"/>
  <c r="CW1055" i="2"/>
  <c r="CV1055" i="2"/>
  <c r="CU1055" i="2"/>
  <c r="CS1055" i="2"/>
  <c r="CR1055" i="2"/>
  <c r="CQ1055" i="2"/>
  <c r="CP1055" i="2"/>
  <c r="CO1055" i="2"/>
  <c r="CN1055" i="2"/>
  <c r="CM1055" i="2"/>
  <c r="CL1055" i="2"/>
  <c r="CK1055" i="2"/>
  <c r="CJ1055" i="2"/>
  <c r="CI1055" i="2"/>
  <c r="CH1055" i="2"/>
  <c r="CG1055" i="2"/>
  <c r="CF1055" i="2"/>
  <c r="CE1055" i="2"/>
  <c r="CD1055" i="2"/>
  <c r="CC1055" i="2"/>
  <c r="CB1055" i="2"/>
  <c r="CA1055" i="2"/>
  <c r="BZ1055" i="2"/>
  <c r="BY1055" i="2"/>
  <c r="BX1055" i="2"/>
  <c r="BW1055" i="2"/>
  <c r="BV1055" i="2"/>
  <c r="DT1054" i="2"/>
  <c r="DG1054" i="2" s="1"/>
  <c r="DM1054" i="2"/>
  <c r="DF1054" i="2" s="1" a="1"/>
  <c r="DF1054" i="2" s="1"/>
  <c r="DK1054" i="2"/>
  <c r="DE1054" i="2"/>
  <c r="DD1054" i="2"/>
  <c r="DI1054" i="2" s="1"/>
  <c r="DB1054" i="2"/>
  <c r="CZ1054" i="2"/>
  <c r="CY1054" i="2"/>
  <c r="CX1054" i="2"/>
  <c r="CW1054" i="2"/>
  <c r="CV1054" i="2"/>
  <c r="CU1054" i="2"/>
  <c r="CS1054" i="2"/>
  <c r="CR1054" i="2"/>
  <c r="CQ1054" i="2"/>
  <c r="CP1054" i="2"/>
  <c r="CO1054" i="2"/>
  <c r="CN1054" i="2"/>
  <c r="CM1054" i="2"/>
  <c r="CL1054" i="2"/>
  <c r="CK1054" i="2"/>
  <c r="CJ1054" i="2"/>
  <c r="CI1054" i="2"/>
  <c r="CH1054" i="2"/>
  <c r="CG1054" i="2"/>
  <c r="CF1054" i="2"/>
  <c r="CE1054" i="2"/>
  <c r="CD1054" i="2"/>
  <c r="CC1054" i="2"/>
  <c r="CB1054" i="2"/>
  <c r="CA1054" i="2"/>
  <c r="BZ1054" i="2"/>
  <c r="BY1054" i="2"/>
  <c r="BX1054" i="2"/>
  <c r="BW1054" i="2"/>
  <c r="BV1054" i="2"/>
  <c r="DT1053" i="2"/>
  <c r="DG1053" i="2" s="1"/>
  <c r="DM1053" i="2"/>
  <c r="DA1053" i="2" s="1"/>
  <c r="DK1053" i="2"/>
  <c r="DE1053" i="2"/>
  <c r="DD1053" i="2"/>
  <c r="DI1053" i="2" s="1"/>
  <c r="DB1053" i="2"/>
  <c r="CZ1053" i="2"/>
  <c r="CY1053" i="2"/>
  <c r="CX1053" i="2"/>
  <c r="CW1053" i="2"/>
  <c r="CV1053" i="2"/>
  <c r="CU1053" i="2"/>
  <c r="CS1053" i="2"/>
  <c r="CR1053" i="2"/>
  <c r="CQ1053" i="2"/>
  <c r="CP1053" i="2"/>
  <c r="CO1053" i="2"/>
  <c r="CN1053" i="2"/>
  <c r="CM1053" i="2"/>
  <c r="CL1053" i="2"/>
  <c r="CK1053" i="2"/>
  <c r="CJ1053" i="2"/>
  <c r="CI1053" i="2"/>
  <c r="CH1053" i="2"/>
  <c r="CG1053" i="2"/>
  <c r="CF1053" i="2"/>
  <c r="CE1053" i="2"/>
  <c r="CD1053" i="2"/>
  <c r="CC1053" i="2"/>
  <c r="CB1053" i="2"/>
  <c r="CA1053" i="2"/>
  <c r="BZ1053" i="2"/>
  <c r="BY1053" i="2"/>
  <c r="BX1053" i="2"/>
  <c r="BW1053" i="2"/>
  <c r="BV1053" i="2"/>
  <c r="DT951" i="2"/>
  <c r="DG951" i="2" s="1"/>
  <c r="DM951" i="2"/>
  <c r="DF951" i="2" s="1" a="1"/>
  <c r="DF951" i="2" s="1"/>
  <c r="DK951" i="2"/>
  <c r="DE951" i="2"/>
  <c r="DD951" i="2"/>
  <c r="DI951" i="2" s="1"/>
  <c r="DB951" i="2"/>
  <c r="CZ951" i="2"/>
  <c r="CY951" i="2"/>
  <c r="CX951" i="2"/>
  <c r="CW951" i="2"/>
  <c r="CV951" i="2"/>
  <c r="CU951" i="2"/>
  <c r="CS951" i="2"/>
  <c r="CR951" i="2"/>
  <c r="CQ951" i="2"/>
  <c r="CP951" i="2"/>
  <c r="CO951" i="2"/>
  <c r="CN951" i="2"/>
  <c r="CM951" i="2"/>
  <c r="CL951" i="2"/>
  <c r="CK951" i="2"/>
  <c r="CJ951" i="2"/>
  <c r="CI951" i="2"/>
  <c r="CH951" i="2"/>
  <c r="CG951" i="2"/>
  <c r="CF951" i="2"/>
  <c r="CE951" i="2"/>
  <c r="CD951" i="2"/>
  <c r="CC951" i="2"/>
  <c r="CB951" i="2"/>
  <c r="CA951" i="2"/>
  <c r="BZ951" i="2"/>
  <c r="BY951" i="2"/>
  <c r="BX951" i="2"/>
  <c r="BW951" i="2"/>
  <c r="BV951" i="2"/>
  <c r="DT926" i="2"/>
  <c r="DG926" i="2" s="1"/>
  <c r="DM926" i="2"/>
  <c r="DF926" i="2" s="1" a="1"/>
  <c r="DF926" i="2" s="1"/>
  <c r="DK926" i="2"/>
  <c r="DE926" i="2"/>
  <c r="DD926" i="2"/>
  <c r="DI926" i="2" s="1"/>
  <c r="DB926" i="2"/>
  <c r="CZ926" i="2"/>
  <c r="CY926" i="2"/>
  <c r="CX926" i="2"/>
  <c r="CW926" i="2"/>
  <c r="CV926" i="2"/>
  <c r="CU926" i="2"/>
  <c r="CS926" i="2"/>
  <c r="CR926" i="2"/>
  <c r="CQ926" i="2"/>
  <c r="CP926" i="2"/>
  <c r="CO926" i="2"/>
  <c r="CN926" i="2"/>
  <c r="CM926" i="2"/>
  <c r="CL926" i="2"/>
  <c r="CK926" i="2"/>
  <c r="CJ926" i="2"/>
  <c r="CI926" i="2"/>
  <c r="CH926" i="2"/>
  <c r="CG926" i="2"/>
  <c r="CF926" i="2"/>
  <c r="CE926" i="2"/>
  <c r="CD926" i="2"/>
  <c r="CC926" i="2"/>
  <c r="CB926" i="2"/>
  <c r="CA926" i="2"/>
  <c r="BZ926" i="2"/>
  <c r="BY926" i="2"/>
  <c r="BX926" i="2"/>
  <c r="BW926" i="2"/>
  <c r="BV926" i="2"/>
  <c r="DT925" i="2"/>
  <c r="DG925" i="2" s="1"/>
  <c r="DM925" i="2"/>
  <c r="DF925" i="2" s="1" a="1"/>
  <c r="DF925" i="2" s="1"/>
  <c r="DH925" i="2" s="1"/>
  <c r="DK925" i="2"/>
  <c r="DE925" i="2"/>
  <c r="DD925" i="2"/>
  <c r="DI925" i="2" s="1"/>
  <c r="DB925" i="2"/>
  <c r="CZ925" i="2"/>
  <c r="CY925" i="2"/>
  <c r="CX925" i="2"/>
  <c r="CW925" i="2"/>
  <c r="CV925" i="2"/>
  <c r="CU925" i="2"/>
  <c r="CS925" i="2"/>
  <c r="CR925" i="2"/>
  <c r="CQ925" i="2"/>
  <c r="CP925" i="2"/>
  <c r="CO925" i="2"/>
  <c r="CN925" i="2"/>
  <c r="CM925" i="2"/>
  <c r="CL925" i="2"/>
  <c r="CK925" i="2"/>
  <c r="CJ925" i="2"/>
  <c r="CI925" i="2"/>
  <c r="CH925" i="2"/>
  <c r="CG925" i="2"/>
  <c r="CF925" i="2"/>
  <c r="CE925" i="2"/>
  <c r="CD925" i="2"/>
  <c r="CC925" i="2"/>
  <c r="CB925" i="2"/>
  <c r="CA925" i="2"/>
  <c r="BZ925" i="2"/>
  <c r="BY925" i="2"/>
  <c r="BX925" i="2"/>
  <c r="BW925" i="2"/>
  <c r="BV925" i="2"/>
  <c r="DT924" i="2"/>
  <c r="DG924" i="2" s="1"/>
  <c r="DM924" i="2"/>
  <c r="DA924" i="2" s="1"/>
  <c r="DK924" i="2"/>
  <c r="DE924" i="2"/>
  <c r="DD924" i="2"/>
  <c r="DI924" i="2" s="1"/>
  <c r="DB924" i="2"/>
  <c r="CZ924" i="2"/>
  <c r="CY924" i="2"/>
  <c r="CX924" i="2"/>
  <c r="CW924" i="2"/>
  <c r="CV924" i="2"/>
  <c r="CU924" i="2"/>
  <c r="CS924" i="2"/>
  <c r="CR924" i="2"/>
  <c r="CQ924" i="2"/>
  <c r="CP924" i="2"/>
  <c r="CO924" i="2"/>
  <c r="CN924" i="2"/>
  <c r="CM924" i="2"/>
  <c r="CL924" i="2"/>
  <c r="CK924" i="2"/>
  <c r="CJ924" i="2"/>
  <c r="CI924" i="2"/>
  <c r="CH924" i="2"/>
  <c r="CG924" i="2"/>
  <c r="CF924" i="2"/>
  <c r="CE924" i="2"/>
  <c r="CD924" i="2"/>
  <c r="CC924" i="2"/>
  <c r="CB924" i="2"/>
  <c r="CA924" i="2"/>
  <c r="BZ924" i="2"/>
  <c r="BY924" i="2"/>
  <c r="BX924" i="2"/>
  <c r="BW924" i="2"/>
  <c r="BV924" i="2"/>
  <c r="DT923" i="2"/>
  <c r="DG923" i="2" s="1"/>
  <c r="DM923" i="2"/>
  <c r="DA923" i="2" s="1"/>
  <c r="DK923" i="2"/>
  <c r="DE923" i="2"/>
  <c r="DD923" i="2"/>
  <c r="DI923" i="2" s="1"/>
  <c r="DB923" i="2"/>
  <c r="CZ923" i="2"/>
  <c r="CY923" i="2"/>
  <c r="CX923" i="2"/>
  <c r="CW923" i="2"/>
  <c r="CV923" i="2"/>
  <c r="CU923" i="2"/>
  <c r="CS923" i="2"/>
  <c r="CR923" i="2"/>
  <c r="CQ923" i="2"/>
  <c r="CP923" i="2"/>
  <c r="CO923" i="2"/>
  <c r="CN923" i="2"/>
  <c r="CM923" i="2"/>
  <c r="CL923" i="2"/>
  <c r="CK923" i="2"/>
  <c r="CJ923" i="2"/>
  <c r="CI923" i="2"/>
  <c r="CH923" i="2"/>
  <c r="CG923" i="2"/>
  <c r="CF923" i="2"/>
  <c r="CE923" i="2"/>
  <c r="CD923" i="2"/>
  <c r="CC923" i="2"/>
  <c r="CB923" i="2"/>
  <c r="CA923" i="2"/>
  <c r="BZ923" i="2"/>
  <c r="BY923" i="2"/>
  <c r="BX923" i="2"/>
  <c r="BW923" i="2"/>
  <c r="BV923" i="2"/>
  <c r="DT922" i="2"/>
  <c r="DG922" i="2" s="1"/>
  <c r="DM922" i="2"/>
  <c r="DF922" i="2" s="1" a="1"/>
  <c r="DF922" i="2" s="1"/>
  <c r="DK922" i="2"/>
  <c r="DE922" i="2"/>
  <c r="DD922" i="2"/>
  <c r="DI922" i="2" s="1"/>
  <c r="DB922" i="2"/>
  <c r="CZ922" i="2"/>
  <c r="CY922" i="2"/>
  <c r="CX922" i="2"/>
  <c r="CW922" i="2"/>
  <c r="CV922" i="2"/>
  <c r="CU922" i="2"/>
  <c r="CS922" i="2"/>
  <c r="CR922" i="2"/>
  <c r="CQ922" i="2"/>
  <c r="CP922" i="2"/>
  <c r="CO922" i="2"/>
  <c r="CN922" i="2"/>
  <c r="CM922" i="2"/>
  <c r="CL922" i="2"/>
  <c r="CK922" i="2"/>
  <c r="CJ922" i="2"/>
  <c r="CI922" i="2"/>
  <c r="CH922" i="2"/>
  <c r="CG922" i="2"/>
  <c r="CF922" i="2"/>
  <c r="CE922" i="2"/>
  <c r="CD922" i="2"/>
  <c r="CC922" i="2"/>
  <c r="CB922" i="2"/>
  <c r="CA922" i="2"/>
  <c r="BZ922" i="2"/>
  <c r="BY922" i="2"/>
  <c r="BX922" i="2"/>
  <c r="BW922" i="2"/>
  <c r="BV922" i="2"/>
  <c r="DT921" i="2"/>
  <c r="DG921" i="2" s="1"/>
  <c r="DM921" i="2"/>
  <c r="DA921" i="2" s="1"/>
  <c r="DK921" i="2"/>
  <c r="DE921" i="2"/>
  <c r="DD921" i="2"/>
  <c r="DI921" i="2" s="1"/>
  <c r="DB921" i="2"/>
  <c r="CZ921" i="2"/>
  <c r="CY921" i="2"/>
  <c r="CX921" i="2"/>
  <c r="CW921" i="2"/>
  <c r="CV921" i="2"/>
  <c r="CU921" i="2"/>
  <c r="CS921" i="2"/>
  <c r="CR921" i="2"/>
  <c r="CQ921" i="2"/>
  <c r="CP921" i="2"/>
  <c r="CO921" i="2"/>
  <c r="CN921" i="2"/>
  <c r="CM921" i="2"/>
  <c r="CL921" i="2"/>
  <c r="CK921" i="2"/>
  <c r="CJ921" i="2"/>
  <c r="CI921" i="2"/>
  <c r="CH921" i="2"/>
  <c r="CG921" i="2"/>
  <c r="CF921" i="2"/>
  <c r="CE921" i="2"/>
  <c r="CD921" i="2"/>
  <c r="CC921" i="2"/>
  <c r="CB921" i="2"/>
  <c r="CA921" i="2"/>
  <c r="BZ921" i="2"/>
  <c r="BY921" i="2"/>
  <c r="BX921" i="2"/>
  <c r="BW921" i="2"/>
  <c r="BV921" i="2"/>
  <c r="DT920" i="2"/>
  <c r="DG920" i="2" s="1"/>
  <c r="DM920" i="2"/>
  <c r="DF920" i="2" s="1" a="1"/>
  <c r="DF920" i="2" s="1"/>
  <c r="DH920" i="2" s="1"/>
  <c r="DK920" i="2"/>
  <c r="DE920" i="2"/>
  <c r="DD920" i="2"/>
  <c r="DI920" i="2" s="1"/>
  <c r="DB920" i="2"/>
  <c r="CZ920" i="2"/>
  <c r="CY920" i="2"/>
  <c r="CX920" i="2"/>
  <c r="CW920" i="2"/>
  <c r="CV920" i="2"/>
  <c r="CU920" i="2"/>
  <c r="CS920" i="2"/>
  <c r="CR920" i="2"/>
  <c r="CQ920" i="2"/>
  <c r="CP920" i="2"/>
  <c r="CO920" i="2"/>
  <c r="CN920" i="2"/>
  <c r="CM920" i="2"/>
  <c r="CL920" i="2"/>
  <c r="CK920" i="2"/>
  <c r="CJ920" i="2"/>
  <c r="CI920" i="2"/>
  <c r="CH920" i="2"/>
  <c r="CG920" i="2"/>
  <c r="CF920" i="2"/>
  <c r="CE920" i="2"/>
  <c r="CD920" i="2"/>
  <c r="CC920" i="2"/>
  <c r="CB920" i="2"/>
  <c r="CA920" i="2"/>
  <c r="BZ920" i="2"/>
  <c r="BY920" i="2"/>
  <c r="BX920" i="2"/>
  <c r="BW920" i="2"/>
  <c r="BV920" i="2"/>
  <c r="DT919" i="2"/>
  <c r="DG919" i="2" s="1"/>
  <c r="DM919" i="2"/>
  <c r="DF919" i="2" s="1" a="1"/>
  <c r="DF919" i="2" s="1"/>
  <c r="DK919" i="2"/>
  <c r="DE919" i="2"/>
  <c r="DD919" i="2"/>
  <c r="DI919" i="2" s="1"/>
  <c r="DB919" i="2"/>
  <c r="CZ919" i="2"/>
  <c r="CY919" i="2"/>
  <c r="CX919" i="2"/>
  <c r="CW919" i="2"/>
  <c r="CV919" i="2"/>
  <c r="CU919" i="2"/>
  <c r="CS919" i="2"/>
  <c r="CR919" i="2"/>
  <c r="CQ919" i="2"/>
  <c r="CP919" i="2"/>
  <c r="CO919" i="2"/>
  <c r="CN919" i="2"/>
  <c r="CM919" i="2"/>
  <c r="CL919" i="2"/>
  <c r="CK919" i="2"/>
  <c r="CJ919" i="2"/>
  <c r="CI919" i="2"/>
  <c r="CH919" i="2"/>
  <c r="CG919" i="2"/>
  <c r="CF919" i="2"/>
  <c r="CE919" i="2"/>
  <c r="CD919" i="2"/>
  <c r="CC919" i="2"/>
  <c r="CB919" i="2"/>
  <c r="CA919" i="2"/>
  <c r="BZ919" i="2"/>
  <c r="BY919" i="2"/>
  <c r="BX919" i="2"/>
  <c r="BW919" i="2"/>
  <c r="BV919" i="2"/>
  <c r="DT918" i="2"/>
  <c r="DG918" i="2" s="1"/>
  <c r="DM918" i="2"/>
  <c r="DF918" i="2" s="1" a="1"/>
  <c r="DF918" i="2" s="1"/>
  <c r="DK918" i="2"/>
  <c r="DE918" i="2"/>
  <c r="DD918" i="2"/>
  <c r="DI918" i="2" s="1"/>
  <c r="DB918" i="2"/>
  <c r="CZ918" i="2"/>
  <c r="CY918" i="2"/>
  <c r="CX918" i="2"/>
  <c r="CW918" i="2"/>
  <c r="CV918" i="2"/>
  <c r="CU918" i="2"/>
  <c r="CS918" i="2"/>
  <c r="CR918" i="2"/>
  <c r="CQ918" i="2"/>
  <c r="CP918" i="2"/>
  <c r="CO918" i="2"/>
  <c r="CN918" i="2"/>
  <c r="CM918" i="2"/>
  <c r="CL918" i="2"/>
  <c r="CK918" i="2"/>
  <c r="CJ918" i="2"/>
  <c r="CI918" i="2"/>
  <c r="CH918" i="2"/>
  <c r="CG918" i="2"/>
  <c r="CF918" i="2"/>
  <c r="CE918" i="2"/>
  <c r="CD918" i="2"/>
  <c r="CC918" i="2"/>
  <c r="CB918" i="2"/>
  <c r="CA918" i="2"/>
  <c r="BZ918" i="2"/>
  <c r="BY918" i="2"/>
  <c r="BX918" i="2"/>
  <c r="BW918" i="2"/>
  <c r="BV918" i="2"/>
  <c r="DT915" i="2"/>
  <c r="DG915" i="2" s="1"/>
  <c r="DM915" i="2"/>
  <c r="DF915" i="2" s="1" a="1"/>
  <c r="DF915" i="2" s="1"/>
  <c r="DK915" i="2"/>
  <c r="DE915" i="2"/>
  <c r="DD915" i="2"/>
  <c r="DI915" i="2" s="1"/>
  <c r="DB915" i="2"/>
  <c r="CZ915" i="2"/>
  <c r="CY915" i="2"/>
  <c r="CX915" i="2"/>
  <c r="CW915" i="2"/>
  <c r="CV915" i="2"/>
  <c r="CU915" i="2"/>
  <c r="CS915" i="2"/>
  <c r="CR915" i="2"/>
  <c r="CQ915" i="2"/>
  <c r="CP915" i="2"/>
  <c r="CO915" i="2"/>
  <c r="CN915" i="2"/>
  <c r="CM915" i="2"/>
  <c r="CL915" i="2"/>
  <c r="CK915" i="2"/>
  <c r="CJ915" i="2"/>
  <c r="CI915" i="2"/>
  <c r="CH915" i="2"/>
  <c r="CG915" i="2"/>
  <c r="CF915" i="2"/>
  <c r="CE915" i="2"/>
  <c r="CD915" i="2"/>
  <c r="CC915" i="2"/>
  <c r="CB915" i="2"/>
  <c r="CA915" i="2"/>
  <c r="BZ915" i="2"/>
  <c r="BY915" i="2"/>
  <c r="BX915" i="2"/>
  <c r="BW915" i="2"/>
  <c r="BV915" i="2"/>
  <c r="DT914" i="2"/>
  <c r="DG914" i="2" s="1"/>
  <c r="DM914" i="2"/>
  <c r="DF914" i="2" s="1" a="1"/>
  <c r="DF914" i="2" s="1"/>
  <c r="DK914" i="2"/>
  <c r="DE914" i="2"/>
  <c r="DD914" i="2"/>
  <c r="DI914" i="2" s="1"/>
  <c r="DB914" i="2"/>
  <c r="CZ914" i="2"/>
  <c r="CY914" i="2"/>
  <c r="CX914" i="2"/>
  <c r="CW914" i="2"/>
  <c r="CV914" i="2"/>
  <c r="CU914" i="2"/>
  <c r="CS914" i="2"/>
  <c r="CR914" i="2"/>
  <c r="CQ914" i="2"/>
  <c r="CP914" i="2"/>
  <c r="CO914" i="2"/>
  <c r="CN914" i="2"/>
  <c r="CM914" i="2"/>
  <c r="CL914" i="2"/>
  <c r="CK914" i="2"/>
  <c r="CJ914" i="2"/>
  <c r="CI914" i="2"/>
  <c r="CH914" i="2"/>
  <c r="CG914" i="2"/>
  <c r="CF914" i="2"/>
  <c r="CE914" i="2"/>
  <c r="CD914" i="2"/>
  <c r="CC914" i="2"/>
  <c r="CB914" i="2"/>
  <c r="CA914" i="2"/>
  <c r="BZ914" i="2"/>
  <c r="BY914" i="2"/>
  <c r="BX914" i="2"/>
  <c r="BW914" i="2"/>
  <c r="BV914" i="2"/>
  <c r="DT913" i="2"/>
  <c r="DG913" i="2" s="1"/>
  <c r="DM913" i="2"/>
  <c r="DF913" i="2" s="1" a="1"/>
  <c r="DF913" i="2" s="1"/>
  <c r="DH913" i="2" s="1"/>
  <c r="DK913" i="2"/>
  <c r="DE913" i="2"/>
  <c r="DD913" i="2"/>
  <c r="DI913" i="2" s="1"/>
  <c r="DB913" i="2"/>
  <c r="CZ913" i="2"/>
  <c r="CY913" i="2"/>
  <c r="CX913" i="2"/>
  <c r="CW913" i="2"/>
  <c r="CV913" i="2"/>
  <c r="CU913" i="2"/>
  <c r="CS913" i="2"/>
  <c r="CR913" i="2"/>
  <c r="CQ913" i="2"/>
  <c r="CP913" i="2"/>
  <c r="CO913" i="2"/>
  <c r="CN913" i="2"/>
  <c r="CM913" i="2"/>
  <c r="CL913" i="2"/>
  <c r="CK913" i="2"/>
  <c r="CJ913" i="2"/>
  <c r="CI913" i="2"/>
  <c r="CH913" i="2"/>
  <c r="CG913" i="2"/>
  <c r="CF913" i="2"/>
  <c r="CE913" i="2"/>
  <c r="CD913" i="2"/>
  <c r="CC913" i="2"/>
  <c r="CB913" i="2"/>
  <c r="CA913" i="2"/>
  <c r="BZ913" i="2"/>
  <c r="BY913" i="2"/>
  <c r="BX913" i="2"/>
  <c r="BW913" i="2"/>
  <c r="BV913" i="2"/>
  <c r="DT871" i="2"/>
  <c r="DG871" i="2" s="1"/>
  <c r="DM871" i="2"/>
  <c r="DF871" i="2" s="1" a="1"/>
  <c r="DF871" i="2" s="1"/>
  <c r="DK871" i="2"/>
  <c r="DE871" i="2"/>
  <c r="DD871" i="2"/>
  <c r="DI871" i="2" s="1"/>
  <c r="DB871" i="2"/>
  <c r="CZ871" i="2"/>
  <c r="CY871" i="2"/>
  <c r="CX871" i="2"/>
  <c r="CW871" i="2"/>
  <c r="CV871" i="2"/>
  <c r="CU871" i="2"/>
  <c r="CS871" i="2"/>
  <c r="CR871" i="2"/>
  <c r="CQ871" i="2"/>
  <c r="CP871" i="2"/>
  <c r="CO871" i="2"/>
  <c r="CN871" i="2"/>
  <c r="CM871" i="2"/>
  <c r="CL871" i="2"/>
  <c r="CK871" i="2"/>
  <c r="CJ871" i="2"/>
  <c r="CI871" i="2"/>
  <c r="CH871" i="2"/>
  <c r="CG871" i="2"/>
  <c r="CF871" i="2"/>
  <c r="CE871" i="2"/>
  <c r="CD871" i="2"/>
  <c r="CC871" i="2"/>
  <c r="CB871" i="2"/>
  <c r="CA871" i="2"/>
  <c r="BZ871" i="2"/>
  <c r="BY871" i="2"/>
  <c r="BX871" i="2"/>
  <c r="BW871" i="2"/>
  <c r="BV871" i="2"/>
  <c r="DT863" i="2"/>
  <c r="DG863" i="2" s="1"/>
  <c r="DM863" i="2"/>
  <c r="DF863" i="2" s="1" a="1"/>
  <c r="DF863" i="2" s="1"/>
  <c r="DK863" i="2"/>
  <c r="DE863" i="2"/>
  <c r="DD863" i="2"/>
  <c r="DI863" i="2" s="1"/>
  <c r="DB863" i="2"/>
  <c r="CZ863" i="2"/>
  <c r="CY863" i="2"/>
  <c r="CX863" i="2"/>
  <c r="CW863" i="2"/>
  <c r="CV863" i="2"/>
  <c r="CU863" i="2"/>
  <c r="CS863" i="2"/>
  <c r="CR863" i="2"/>
  <c r="CQ863" i="2"/>
  <c r="CP863" i="2"/>
  <c r="CO863" i="2"/>
  <c r="CN863" i="2"/>
  <c r="CM863" i="2"/>
  <c r="CL863" i="2"/>
  <c r="CK863" i="2"/>
  <c r="CJ863" i="2"/>
  <c r="CI863" i="2"/>
  <c r="CH863" i="2"/>
  <c r="CG863" i="2"/>
  <c r="CF863" i="2"/>
  <c r="CE863" i="2"/>
  <c r="CD863" i="2"/>
  <c r="CC863" i="2"/>
  <c r="CB863" i="2"/>
  <c r="CA863" i="2"/>
  <c r="BZ863" i="2"/>
  <c r="BY863" i="2"/>
  <c r="BX863" i="2"/>
  <c r="BW863" i="2"/>
  <c r="BV863" i="2"/>
  <c r="DT860" i="2"/>
  <c r="DG860" i="2" s="1"/>
  <c r="DM860" i="2"/>
  <c r="DF860" i="2" s="1" a="1"/>
  <c r="DF860" i="2" s="1"/>
  <c r="DK860" i="2"/>
  <c r="DE860" i="2"/>
  <c r="DD860" i="2"/>
  <c r="DI860" i="2" s="1"/>
  <c r="DB860" i="2"/>
  <c r="CZ860" i="2"/>
  <c r="CY860" i="2"/>
  <c r="CX860" i="2"/>
  <c r="CW860" i="2"/>
  <c r="CV860" i="2"/>
  <c r="CU860" i="2"/>
  <c r="CS860" i="2"/>
  <c r="CR860" i="2"/>
  <c r="CQ860" i="2"/>
  <c r="CP860" i="2"/>
  <c r="CO860" i="2"/>
  <c r="CN860" i="2"/>
  <c r="CM860" i="2"/>
  <c r="CL860" i="2"/>
  <c r="CK860" i="2"/>
  <c r="CJ860" i="2"/>
  <c r="CI860" i="2"/>
  <c r="CH860" i="2"/>
  <c r="CG860" i="2"/>
  <c r="CF860" i="2"/>
  <c r="CE860" i="2"/>
  <c r="CD860" i="2"/>
  <c r="CC860" i="2"/>
  <c r="CB860" i="2"/>
  <c r="CA860" i="2"/>
  <c r="BZ860" i="2"/>
  <c r="BY860" i="2"/>
  <c r="BX860" i="2"/>
  <c r="BW860" i="2"/>
  <c r="BV860" i="2"/>
  <c r="DT848" i="2"/>
  <c r="DG848" i="2" s="1"/>
  <c r="DM848" i="2"/>
  <c r="DF848" i="2" s="1" a="1"/>
  <c r="DF848" i="2" s="1"/>
  <c r="DK848" i="2"/>
  <c r="DE848" i="2"/>
  <c r="DD848" i="2"/>
  <c r="DI848" i="2" s="1"/>
  <c r="DB848" i="2"/>
  <c r="CZ848" i="2"/>
  <c r="CY848" i="2"/>
  <c r="CX848" i="2"/>
  <c r="CW848" i="2"/>
  <c r="CV848" i="2"/>
  <c r="CU848" i="2"/>
  <c r="CS848" i="2"/>
  <c r="CR848" i="2"/>
  <c r="CQ848" i="2"/>
  <c r="CP848" i="2"/>
  <c r="CO848" i="2"/>
  <c r="CN848" i="2"/>
  <c r="CM848" i="2"/>
  <c r="CL848" i="2"/>
  <c r="CK848" i="2"/>
  <c r="CJ848" i="2"/>
  <c r="CI848" i="2"/>
  <c r="CH848" i="2"/>
  <c r="CG848" i="2"/>
  <c r="CF848" i="2"/>
  <c r="CE848" i="2"/>
  <c r="CD848" i="2"/>
  <c r="CC848" i="2"/>
  <c r="CB848" i="2"/>
  <c r="CA848" i="2"/>
  <c r="BZ848" i="2"/>
  <c r="BY848" i="2"/>
  <c r="BX848" i="2"/>
  <c r="BW848" i="2"/>
  <c r="BV848" i="2"/>
  <c r="DT847" i="2"/>
  <c r="DG847" i="2" s="1"/>
  <c r="DM847" i="2"/>
  <c r="DF847" i="2" s="1" a="1"/>
  <c r="DF847" i="2" s="1"/>
  <c r="DK847" i="2"/>
  <c r="DE847" i="2"/>
  <c r="DD847" i="2"/>
  <c r="DI847" i="2" s="1"/>
  <c r="DB847" i="2"/>
  <c r="CZ847" i="2"/>
  <c r="CY847" i="2"/>
  <c r="CX847" i="2"/>
  <c r="CW847" i="2"/>
  <c r="CV847" i="2"/>
  <c r="CU847" i="2"/>
  <c r="CS847" i="2"/>
  <c r="CR847" i="2"/>
  <c r="CQ847" i="2"/>
  <c r="CP847" i="2"/>
  <c r="CO847" i="2"/>
  <c r="CN847" i="2"/>
  <c r="CM847" i="2"/>
  <c r="CL847" i="2"/>
  <c r="CK847" i="2"/>
  <c r="CJ847" i="2"/>
  <c r="CI847" i="2"/>
  <c r="CH847" i="2"/>
  <c r="CG847" i="2"/>
  <c r="CF847" i="2"/>
  <c r="CE847" i="2"/>
  <c r="CD847" i="2"/>
  <c r="CC847" i="2"/>
  <c r="CB847" i="2"/>
  <c r="CA847" i="2"/>
  <c r="BZ847" i="2"/>
  <c r="BY847" i="2"/>
  <c r="BX847" i="2"/>
  <c r="BW847" i="2"/>
  <c r="BV847" i="2"/>
  <c r="DT846" i="2"/>
  <c r="DG846" i="2" s="1"/>
  <c r="DM846" i="2"/>
  <c r="DA846" i="2" s="1"/>
  <c r="DK846" i="2"/>
  <c r="DE846" i="2"/>
  <c r="DD846" i="2"/>
  <c r="DI846" i="2" s="1"/>
  <c r="DB846" i="2"/>
  <c r="CZ846" i="2"/>
  <c r="CY846" i="2"/>
  <c r="CX846" i="2"/>
  <c r="CW846" i="2"/>
  <c r="CV846" i="2"/>
  <c r="CU846" i="2"/>
  <c r="CS846" i="2"/>
  <c r="CR846" i="2"/>
  <c r="CQ846" i="2"/>
  <c r="CP846" i="2"/>
  <c r="CO846" i="2"/>
  <c r="CN846" i="2"/>
  <c r="CM846" i="2"/>
  <c r="CL846" i="2"/>
  <c r="CK846" i="2"/>
  <c r="CJ846" i="2"/>
  <c r="CI846" i="2"/>
  <c r="CH846" i="2"/>
  <c r="CG846" i="2"/>
  <c r="CF846" i="2"/>
  <c r="CE846" i="2"/>
  <c r="CD846" i="2"/>
  <c r="CC846" i="2"/>
  <c r="CB846" i="2"/>
  <c r="CA846" i="2"/>
  <c r="BZ846" i="2"/>
  <c r="BY846" i="2"/>
  <c r="BX846" i="2"/>
  <c r="BW846" i="2"/>
  <c r="BV846" i="2"/>
  <c r="DT845" i="2"/>
  <c r="DG845" i="2" s="1"/>
  <c r="DM845" i="2"/>
  <c r="DF845" i="2" s="1" a="1"/>
  <c r="DF845" i="2" s="1"/>
  <c r="DK845" i="2"/>
  <c r="DE845" i="2"/>
  <c r="DD845" i="2"/>
  <c r="DI845" i="2" s="1"/>
  <c r="DB845" i="2"/>
  <c r="CZ845" i="2"/>
  <c r="CY845" i="2"/>
  <c r="CX845" i="2"/>
  <c r="CW845" i="2"/>
  <c r="CV845" i="2"/>
  <c r="CU845" i="2"/>
  <c r="CS845" i="2"/>
  <c r="CR845" i="2"/>
  <c r="CQ845" i="2"/>
  <c r="CP845" i="2"/>
  <c r="CO845" i="2"/>
  <c r="CN845" i="2"/>
  <c r="CM845" i="2"/>
  <c r="CL845" i="2"/>
  <c r="CK845" i="2"/>
  <c r="CJ845" i="2"/>
  <c r="CI845" i="2"/>
  <c r="CH845" i="2"/>
  <c r="CG845" i="2"/>
  <c r="CF845" i="2"/>
  <c r="CE845" i="2"/>
  <c r="CD845" i="2"/>
  <c r="CC845" i="2"/>
  <c r="CB845" i="2"/>
  <c r="CA845" i="2"/>
  <c r="BZ845" i="2"/>
  <c r="BY845" i="2"/>
  <c r="BX845" i="2"/>
  <c r="BW845" i="2"/>
  <c r="BV845" i="2"/>
  <c r="DT844" i="2"/>
  <c r="DG844" i="2" s="1"/>
  <c r="DM844" i="2"/>
  <c r="DF844" i="2" s="1" a="1"/>
  <c r="DF844" i="2" s="1"/>
  <c r="DK844" i="2"/>
  <c r="DE844" i="2"/>
  <c r="DD844" i="2"/>
  <c r="DI844" i="2" s="1"/>
  <c r="DB844" i="2"/>
  <c r="CZ844" i="2"/>
  <c r="CY844" i="2"/>
  <c r="CX844" i="2"/>
  <c r="CW844" i="2"/>
  <c r="CV844" i="2"/>
  <c r="CU844" i="2"/>
  <c r="CS844" i="2"/>
  <c r="CR844" i="2"/>
  <c r="CQ844" i="2"/>
  <c r="CP844" i="2"/>
  <c r="CO844" i="2"/>
  <c r="CN844" i="2"/>
  <c r="CM844" i="2"/>
  <c r="CL844" i="2"/>
  <c r="CK844" i="2"/>
  <c r="CJ844" i="2"/>
  <c r="CI844" i="2"/>
  <c r="CH844" i="2"/>
  <c r="CG844" i="2"/>
  <c r="CF844" i="2"/>
  <c r="CE844" i="2"/>
  <c r="CD844" i="2"/>
  <c r="CC844" i="2"/>
  <c r="CB844" i="2"/>
  <c r="CA844" i="2"/>
  <c r="BZ844" i="2"/>
  <c r="BY844" i="2"/>
  <c r="BX844" i="2"/>
  <c r="BW844" i="2"/>
  <c r="BV844" i="2"/>
  <c r="DT849" i="2"/>
  <c r="DG849" i="2" s="1"/>
  <c r="DM849" i="2"/>
  <c r="DF849" i="2" s="1" a="1"/>
  <c r="DF849" i="2" s="1"/>
  <c r="DK849" i="2"/>
  <c r="DE849" i="2"/>
  <c r="DD849" i="2"/>
  <c r="DI849" i="2" s="1"/>
  <c r="DB849" i="2"/>
  <c r="CZ849" i="2"/>
  <c r="CY849" i="2"/>
  <c r="CX849" i="2"/>
  <c r="CW849" i="2"/>
  <c r="CV849" i="2"/>
  <c r="CU849" i="2"/>
  <c r="CS849" i="2"/>
  <c r="CR849" i="2"/>
  <c r="CQ849" i="2"/>
  <c r="CP849" i="2"/>
  <c r="CO849" i="2"/>
  <c r="CN849" i="2"/>
  <c r="CM849" i="2"/>
  <c r="CL849" i="2"/>
  <c r="CK849" i="2"/>
  <c r="CJ849" i="2"/>
  <c r="CI849" i="2"/>
  <c r="CH849" i="2"/>
  <c r="CG849" i="2"/>
  <c r="CF849" i="2"/>
  <c r="CE849" i="2"/>
  <c r="CD849" i="2"/>
  <c r="CC849" i="2"/>
  <c r="CB849" i="2"/>
  <c r="CA849" i="2"/>
  <c r="BZ849" i="2"/>
  <c r="BY849" i="2"/>
  <c r="BX849" i="2"/>
  <c r="BW849" i="2"/>
  <c r="BV849" i="2"/>
  <c r="DT797" i="2"/>
  <c r="DG797" i="2" s="1"/>
  <c r="DM797" i="2"/>
  <c r="DF797" i="2" s="1" a="1"/>
  <c r="DF797" i="2" s="1"/>
  <c r="DK797" i="2"/>
  <c r="DE797" i="2"/>
  <c r="DD797" i="2"/>
  <c r="DI797" i="2" s="1"/>
  <c r="DB797" i="2"/>
  <c r="CZ797" i="2"/>
  <c r="CY797" i="2"/>
  <c r="CX797" i="2"/>
  <c r="CW797" i="2"/>
  <c r="CV797" i="2"/>
  <c r="CU797" i="2"/>
  <c r="CS797" i="2"/>
  <c r="CR797" i="2"/>
  <c r="CQ797" i="2"/>
  <c r="CP797" i="2"/>
  <c r="CO797" i="2"/>
  <c r="CN797" i="2"/>
  <c r="CM797" i="2"/>
  <c r="CL797" i="2"/>
  <c r="CK797" i="2"/>
  <c r="CJ797" i="2"/>
  <c r="CI797" i="2"/>
  <c r="CH797" i="2"/>
  <c r="CG797" i="2"/>
  <c r="CF797" i="2"/>
  <c r="CE797" i="2"/>
  <c r="CD797" i="2"/>
  <c r="CC797" i="2"/>
  <c r="CB797" i="2"/>
  <c r="CA797" i="2"/>
  <c r="BZ797" i="2"/>
  <c r="BY797" i="2"/>
  <c r="BX797" i="2"/>
  <c r="BW797" i="2"/>
  <c r="BV797" i="2"/>
  <c r="DT776" i="2"/>
  <c r="DG776" i="2" s="1"/>
  <c r="DM776" i="2"/>
  <c r="DF776" i="2" s="1" a="1"/>
  <c r="DF776" i="2" s="1"/>
  <c r="DK776" i="2"/>
  <c r="DE776" i="2"/>
  <c r="DD776" i="2"/>
  <c r="DI776" i="2" s="1"/>
  <c r="DB776" i="2"/>
  <c r="CZ776" i="2"/>
  <c r="CY776" i="2"/>
  <c r="CX776" i="2"/>
  <c r="CW776" i="2"/>
  <c r="CV776" i="2"/>
  <c r="CU776" i="2"/>
  <c r="CS776" i="2"/>
  <c r="CR776" i="2"/>
  <c r="CQ776" i="2"/>
  <c r="CP776" i="2"/>
  <c r="CO776" i="2"/>
  <c r="CN776" i="2"/>
  <c r="CM776" i="2"/>
  <c r="CL776" i="2"/>
  <c r="CK776" i="2"/>
  <c r="CJ776" i="2"/>
  <c r="CI776" i="2"/>
  <c r="CH776" i="2"/>
  <c r="CG776" i="2"/>
  <c r="CF776" i="2"/>
  <c r="CE776" i="2"/>
  <c r="CD776" i="2"/>
  <c r="CC776" i="2"/>
  <c r="CB776" i="2"/>
  <c r="CA776" i="2"/>
  <c r="BZ776" i="2"/>
  <c r="BY776" i="2"/>
  <c r="BX776" i="2"/>
  <c r="BW776" i="2"/>
  <c r="BV776" i="2"/>
  <c r="DT775" i="2"/>
  <c r="DG775" i="2" s="1"/>
  <c r="DM775" i="2"/>
  <c r="DF775" i="2" s="1" a="1"/>
  <c r="DF775" i="2" s="1"/>
  <c r="DK775" i="2"/>
  <c r="DE775" i="2"/>
  <c r="DD775" i="2"/>
  <c r="DI775" i="2" s="1"/>
  <c r="DB775" i="2"/>
  <c r="CZ775" i="2"/>
  <c r="CY775" i="2"/>
  <c r="CX775" i="2"/>
  <c r="CW775" i="2"/>
  <c r="CV775" i="2"/>
  <c r="CU775" i="2"/>
  <c r="CS775" i="2"/>
  <c r="CR775" i="2"/>
  <c r="CQ775" i="2"/>
  <c r="CP775" i="2"/>
  <c r="CO775" i="2"/>
  <c r="CN775" i="2"/>
  <c r="CM775" i="2"/>
  <c r="CL775" i="2"/>
  <c r="CK775" i="2"/>
  <c r="CJ775" i="2"/>
  <c r="CI775" i="2"/>
  <c r="CH775" i="2"/>
  <c r="CG775" i="2"/>
  <c r="CF775" i="2"/>
  <c r="CE775" i="2"/>
  <c r="CD775" i="2"/>
  <c r="CC775" i="2"/>
  <c r="CB775" i="2"/>
  <c r="CA775" i="2"/>
  <c r="BZ775" i="2"/>
  <c r="BY775" i="2"/>
  <c r="BX775" i="2"/>
  <c r="BW775" i="2"/>
  <c r="BV775" i="2"/>
  <c r="DT768" i="2"/>
  <c r="DG768" i="2" s="1"/>
  <c r="DM768" i="2"/>
  <c r="DF768" i="2" s="1" a="1"/>
  <c r="DF768" i="2" s="1"/>
  <c r="DK768" i="2"/>
  <c r="DE768" i="2"/>
  <c r="DD768" i="2"/>
  <c r="DI768" i="2" s="1"/>
  <c r="DB768" i="2"/>
  <c r="CZ768" i="2"/>
  <c r="CY768" i="2"/>
  <c r="CX768" i="2"/>
  <c r="CW768" i="2"/>
  <c r="CV768" i="2"/>
  <c r="CU768" i="2"/>
  <c r="CS768" i="2"/>
  <c r="CR768" i="2"/>
  <c r="CQ768" i="2"/>
  <c r="CP768" i="2"/>
  <c r="CO768" i="2"/>
  <c r="CN768" i="2"/>
  <c r="CM768" i="2"/>
  <c r="CL768" i="2"/>
  <c r="CK768" i="2"/>
  <c r="CJ768" i="2"/>
  <c r="CI768" i="2"/>
  <c r="CH768" i="2"/>
  <c r="CG768" i="2"/>
  <c r="CF768" i="2"/>
  <c r="CE768" i="2"/>
  <c r="CD768" i="2"/>
  <c r="CC768" i="2"/>
  <c r="CB768" i="2"/>
  <c r="CA768" i="2"/>
  <c r="BZ768" i="2"/>
  <c r="BY768" i="2"/>
  <c r="BX768" i="2"/>
  <c r="BW768" i="2"/>
  <c r="BV768" i="2"/>
  <c r="DT767" i="2"/>
  <c r="DG767" i="2" s="1"/>
  <c r="DM767" i="2"/>
  <c r="DF767" i="2" s="1" a="1"/>
  <c r="DF767" i="2" s="1"/>
  <c r="DK767" i="2"/>
  <c r="DE767" i="2"/>
  <c r="DD767" i="2"/>
  <c r="DI767" i="2" s="1"/>
  <c r="DB767" i="2"/>
  <c r="CZ767" i="2"/>
  <c r="CY767" i="2"/>
  <c r="CX767" i="2"/>
  <c r="CW767" i="2"/>
  <c r="CV767" i="2"/>
  <c r="CU767" i="2"/>
  <c r="CS767" i="2"/>
  <c r="CR767" i="2"/>
  <c r="CQ767" i="2"/>
  <c r="CP767" i="2"/>
  <c r="CO767" i="2"/>
  <c r="CN767" i="2"/>
  <c r="CM767" i="2"/>
  <c r="CL767" i="2"/>
  <c r="CK767" i="2"/>
  <c r="CJ767" i="2"/>
  <c r="CI767" i="2"/>
  <c r="CH767" i="2"/>
  <c r="CG767" i="2"/>
  <c r="CF767" i="2"/>
  <c r="CE767" i="2"/>
  <c r="CD767" i="2"/>
  <c r="CC767" i="2"/>
  <c r="CB767" i="2"/>
  <c r="CA767" i="2"/>
  <c r="BZ767" i="2"/>
  <c r="BY767" i="2"/>
  <c r="BX767" i="2"/>
  <c r="BW767" i="2"/>
  <c r="BV767" i="2"/>
  <c r="DT766" i="2"/>
  <c r="DG766" i="2" s="1"/>
  <c r="DM766" i="2"/>
  <c r="DF766" i="2" s="1" a="1"/>
  <c r="DF766" i="2" s="1"/>
  <c r="DH766" i="2" s="1"/>
  <c r="DK766" i="2"/>
  <c r="DE766" i="2"/>
  <c r="DD766" i="2"/>
  <c r="DI766" i="2" s="1"/>
  <c r="DB766" i="2"/>
  <c r="CZ766" i="2"/>
  <c r="CY766" i="2"/>
  <c r="CX766" i="2"/>
  <c r="CW766" i="2"/>
  <c r="CV766" i="2"/>
  <c r="CU766" i="2"/>
  <c r="CS766" i="2"/>
  <c r="CR766" i="2"/>
  <c r="CQ766" i="2"/>
  <c r="CP766" i="2"/>
  <c r="CO766" i="2"/>
  <c r="CN766" i="2"/>
  <c r="CM766" i="2"/>
  <c r="CL766" i="2"/>
  <c r="CK766" i="2"/>
  <c r="CJ766" i="2"/>
  <c r="CI766" i="2"/>
  <c r="CH766" i="2"/>
  <c r="CG766" i="2"/>
  <c r="CF766" i="2"/>
  <c r="CE766" i="2"/>
  <c r="CD766" i="2"/>
  <c r="CC766" i="2"/>
  <c r="CB766" i="2"/>
  <c r="CA766" i="2"/>
  <c r="BZ766" i="2"/>
  <c r="BY766" i="2"/>
  <c r="BX766" i="2"/>
  <c r="BW766" i="2"/>
  <c r="BV766" i="2"/>
  <c r="DT765" i="2"/>
  <c r="DG765" i="2" s="1"/>
  <c r="DM765" i="2"/>
  <c r="DA765" i="2" s="1"/>
  <c r="DK765" i="2"/>
  <c r="DE765" i="2"/>
  <c r="DD765" i="2"/>
  <c r="DI765" i="2" s="1"/>
  <c r="DB765" i="2"/>
  <c r="CZ765" i="2"/>
  <c r="CY765" i="2"/>
  <c r="CX765" i="2"/>
  <c r="CW765" i="2"/>
  <c r="CV765" i="2"/>
  <c r="CU765" i="2"/>
  <c r="CS765" i="2"/>
  <c r="CR765" i="2"/>
  <c r="CQ765" i="2"/>
  <c r="CP765" i="2"/>
  <c r="CO765" i="2"/>
  <c r="CN765" i="2"/>
  <c r="CM765" i="2"/>
  <c r="CL765" i="2"/>
  <c r="CK765" i="2"/>
  <c r="CJ765" i="2"/>
  <c r="CI765" i="2"/>
  <c r="CH765" i="2"/>
  <c r="CG765" i="2"/>
  <c r="CF765" i="2"/>
  <c r="CE765" i="2"/>
  <c r="CD765" i="2"/>
  <c r="CC765" i="2"/>
  <c r="CB765" i="2"/>
  <c r="CA765" i="2"/>
  <c r="BZ765" i="2"/>
  <c r="BY765" i="2"/>
  <c r="BX765" i="2"/>
  <c r="BW765" i="2"/>
  <c r="BV765" i="2"/>
  <c r="DT764" i="2"/>
  <c r="DG764" i="2" s="1"/>
  <c r="DM764" i="2"/>
  <c r="DK764" i="2"/>
  <c r="DE764" i="2"/>
  <c r="DD764" i="2"/>
  <c r="DI764" i="2" s="1"/>
  <c r="DB764" i="2"/>
  <c r="CZ764" i="2"/>
  <c r="CY764" i="2"/>
  <c r="CX764" i="2"/>
  <c r="CW764" i="2"/>
  <c r="CV764" i="2"/>
  <c r="CU764" i="2"/>
  <c r="CS764" i="2"/>
  <c r="CR764" i="2"/>
  <c r="CQ764" i="2"/>
  <c r="CP764" i="2"/>
  <c r="CO764" i="2"/>
  <c r="CN764" i="2"/>
  <c r="CM764" i="2"/>
  <c r="CL764" i="2"/>
  <c r="CK764" i="2"/>
  <c r="CJ764" i="2"/>
  <c r="CI764" i="2"/>
  <c r="CH764" i="2"/>
  <c r="CG764" i="2"/>
  <c r="CF764" i="2"/>
  <c r="CE764" i="2"/>
  <c r="CD764" i="2"/>
  <c r="CC764" i="2"/>
  <c r="CB764" i="2"/>
  <c r="CA764" i="2"/>
  <c r="BZ764" i="2"/>
  <c r="BY764" i="2"/>
  <c r="BX764" i="2"/>
  <c r="BW764" i="2"/>
  <c r="BV764" i="2"/>
  <c r="DT756" i="2"/>
  <c r="DG756" i="2" s="1"/>
  <c r="DM756" i="2"/>
  <c r="DF756" i="2" s="1" a="1"/>
  <c r="DF756" i="2" s="1"/>
  <c r="DK756" i="2"/>
  <c r="DE756" i="2"/>
  <c r="DD756" i="2"/>
  <c r="DI756" i="2" s="1"/>
  <c r="DB756" i="2"/>
  <c r="CZ756" i="2"/>
  <c r="CY756" i="2"/>
  <c r="CX756" i="2"/>
  <c r="CW756" i="2"/>
  <c r="CV756" i="2"/>
  <c r="CU756" i="2"/>
  <c r="CS756" i="2"/>
  <c r="CR756" i="2"/>
  <c r="CQ756" i="2"/>
  <c r="CP756" i="2"/>
  <c r="CO756" i="2"/>
  <c r="CN756" i="2"/>
  <c r="CM756" i="2"/>
  <c r="CL756" i="2"/>
  <c r="CK756" i="2"/>
  <c r="CJ756" i="2"/>
  <c r="CI756" i="2"/>
  <c r="CH756" i="2"/>
  <c r="CG756" i="2"/>
  <c r="CF756" i="2"/>
  <c r="CE756" i="2"/>
  <c r="CD756" i="2"/>
  <c r="CC756" i="2"/>
  <c r="CB756" i="2"/>
  <c r="CA756" i="2"/>
  <c r="BZ756" i="2"/>
  <c r="BY756" i="2"/>
  <c r="BX756" i="2"/>
  <c r="BW756" i="2"/>
  <c r="BV756" i="2"/>
  <c r="DT753" i="2"/>
  <c r="DG753" i="2" s="1"/>
  <c r="DM753" i="2"/>
  <c r="DF753" i="2" s="1" a="1"/>
  <c r="DF753" i="2" s="1"/>
  <c r="DK753" i="2"/>
  <c r="DE753" i="2"/>
  <c r="DD753" i="2"/>
  <c r="DI753" i="2" s="1"/>
  <c r="DB753" i="2"/>
  <c r="CZ753" i="2"/>
  <c r="CY753" i="2"/>
  <c r="CX753" i="2"/>
  <c r="CW753" i="2"/>
  <c r="CV753" i="2"/>
  <c r="CU753" i="2"/>
  <c r="CS753" i="2"/>
  <c r="CR753" i="2"/>
  <c r="CQ753" i="2"/>
  <c r="CP753" i="2"/>
  <c r="CO753" i="2"/>
  <c r="CN753" i="2"/>
  <c r="CM753" i="2"/>
  <c r="CL753" i="2"/>
  <c r="CK753" i="2"/>
  <c r="CJ753" i="2"/>
  <c r="CI753" i="2"/>
  <c r="CH753" i="2"/>
  <c r="CG753" i="2"/>
  <c r="CF753" i="2"/>
  <c r="CE753" i="2"/>
  <c r="CD753" i="2"/>
  <c r="CC753" i="2"/>
  <c r="CB753" i="2"/>
  <c r="CA753" i="2"/>
  <c r="BZ753" i="2"/>
  <c r="BY753" i="2"/>
  <c r="BX753" i="2"/>
  <c r="BW753" i="2"/>
  <c r="BV753" i="2"/>
  <c r="DT750" i="2"/>
  <c r="DG750" i="2" s="1"/>
  <c r="DM750" i="2"/>
  <c r="DF750" i="2" s="1" a="1"/>
  <c r="DF750" i="2" s="1"/>
  <c r="DK750" i="2"/>
  <c r="DE750" i="2"/>
  <c r="DD750" i="2"/>
  <c r="DI750" i="2" s="1"/>
  <c r="DB750" i="2"/>
  <c r="CZ750" i="2"/>
  <c r="CY750" i="2"/>
  <c r="CX750" i="2"/>
  <c r="CW750" i="2"/>
  <c r="CV750" i="2"/>
  <c r="CU750" i="2"/>
  <c r="CS750" i="2"/>
  <c r="CR750" i="2"/>
  <c r="CQ750" i="2"/>
  <c r="CP750" i="2"/>
  <c r="CO750" i="2"/>
  <c r="CN750" i="2"/>
  <c r="CM750" i="2"/>
  <c r="CL750" i="2"/>
  <c r="CK750" i="2"/>
  <c r="CJ750" i="2"/>
  <c r="CI750" i="2"/>
  <c r="CH750" i="2"/>
  <c r="CG750" i="2"/>
  <c r="CF750" i="2"/>
  <c r="CE750" i="2"/>
  <c r="CD750" i="2"/>
  <c r="CC750" i="2"/>
  <c r="CB750" i="2"/>
  <c r="CA750" i="2"/>
  <c r="BZ750" i="2"/>
  <c r="BY750" i="2"/>
  <c r="BX750" i="2"/>
  <c r="BW750" i="2"/>
  <c r="BV750" i="2"/>
  <c r="DT712" i="2"/>
  <c r="DG712" i="2" s="1"/>
  <c r="DM712" i="2"/>
  <c r="DF712" i="2" s="1" a="1"/>
  <c r="DF712" i="2" s="1"/>
  <c r="DK712" i="2"/>
  <c r="DE712" i="2"/>
  <c r="DD712" i="2"/>
  <c r="DI712" i="2" s="1"/>
  <c r="DB712" i="2"/>
  <c r="CZ712" i="2"/>
  <c r="CY712" i="2"/>
  <c r="CX712" i="2"/>
  <c r="CW712" i="2"/>
  <c r="CV712" i="2"/>
  <c r="CU712" i="2"/>
  <c r="CS712" i="2"/>
  <c r="CR712" i="2"/>
  <c r="CQ712" i="2"/>
  <c r="CP712" i="2"/>
  <c r="CO712" i="2"/>
  <c r="CN712" i="2"/>
  <c r="CM712" i="2"/>
  <c r="CL712" i="2"/>
  <c r="CK712" i="2"/>
  <c r="CJ712" i="2"/>
  <c r="CI712" i="2"/>
  <c r="CH712" i="2"/>
  <c r="CG712" i="2"/>
  <c r="CF712" i="2"/>
  <c r="CE712" i="2"/>
  <c r="CD712" i="2"/>
  <c r="CC712" i="2"/>
  <c r="CB712" i="2"/>
  <c r="CA712" i="2"/>
  <c r="BZ712" i="2"/>
  <c r="BY712" i="2"/>
  <c r="BX712" i="2"/>
  <c r="BW712" i="2"/>
  <c r="BV712" i="2"/>
  <c r="DT695" i="2"/>
  <c r="DG695" i="2" s="1"/>
  <c r="DM695" i="2"/>
  <c r="DF695" i="2" s="1" a="1"/>
  <c r="DF695" i="2" s="1"/>
  <c r="DK695" i="2"/>
  <c r="DE695" i="2"/>
  <c r="DD695" i="2"/>
  <c r="DI695" i="2" s="1"/>
  <c r="DB695" i="2"/>
  <c r="CZ695" i="2"/>
  <c r="CY695" i="2"/>
  <c r="CX695" i="2"/>
  <c r="CW695" i="2"/>
  <c r="CV695" i="2"/>
  <c r="CU695" i="2"/>
  <c r="CS695" i="2"/>
  <c r="CR695" i="2"/>
  <c r="CQ695" i="2"/>
  <c r="CP695" i="2"/>
  <c r="CO695" i="2"/>
  <c r="CN695" i="2"/>
  <c r="CM695" i="2"/>
  <c r="CL695" i="2"/>
  <c r="CK695" i="2"/>
  <c r="CJ695" i="2"/>
  <c r="CI695" i="2"/>
  <c r="CH695" i="2"/>
  <c r="CG695" i="2"/>
  <c r="CF695" i="2"/>
  <c r="CE695" i="2"/>
  <c r="CD695" i="2"/>
  <c r="CC695" i="2"/>
  <c r="CB695" i="2"/>
  <c r="CA695" i="2"/>
  <c r="BZ695" i="2"/>
  <c r="BY695" i="2"/>
  <c r="BX695" i="2"/>
  <c r="BW695" i="2"/>
  <c r="BV695" i="2"/>
  <c r="DT697" i="2"/>
  <c r="DG697" i="2" s="1"/>
  <c r="DM697" i="2"/>
  <c r="DK697" i="2"/>
  <c r="DE697" i="2"/>
  <c r="DD697" i="2"/>
  <c r="DI697" i="2" s="1"/>
  <c r="DB697" i="2"/>
  <c r="CZ697" i="2"/>
  <c r="CY697" i="2"/>
  <c r="CX697" i="2"/>
  <c r="CW697" i="2"/>
  <c r="CV697" i="2"/>
  <c r="CU697" i="2"/>
  <c r="CS697" i="2"/>
  <c r="CR697" i="2"/>
  <c r="CQ697" i="2"/>
  <c r="CP697" i="2"/>
  <c r="CO697" i="2"/>
  <c r="CN697" i="2"/>
  <c r="CM697" i="2"/>
  <c r="CL697" i="2"/>
  <c r="CK697" i="2"/>
  <c r="CJ697" i="2"/>
  <c r="CI697" i="2"/>
  <c r="CH697" i="2"/>
  <c r="CG697" i="2"/>
  <c r="CF697" i="2"/>
  <c r="CE697" i="2"/>
  <c r="CD697" i="2"/>
  <c r="CC697" i="2"/>
  <c r="CB697" i="2"/>
  <c r="CA697" i="2"/>
  <c r="BZ697" i="2"/>
  <c r="BY697" i="2"/>
  <c r="BX697" i="2"/>
  <c r="BW697" i="2"/>
  <c r="BV697" i="2"/>
  <c r="DT692" i="2"/>
  <c r="DG692" i="2" s="1"/>
  <c r="DM692" i="2"/>
  <c r="DF692" i="2" s="1" a="1"/>
  <c r="DF692" i="2" s="1"/>
  <c r="DK692" i="2"/>
  <c r="DE692" i="2"/>
  <c r="DD692" i="2"/>
  <c r="DI692" i="2" s="1"/>
  <c r="DB692" i="2"/>
  <c r="CZ692" i="2"/>
  <c r="CY692" i="2"/>
  <c r="CX692" i="2"/>
  <c r="CW692" i="2"/>
  <c r="CV692" i="2"/>
  <c r="CU692" i="2"/>
  <c r="CS692" i="2"/>
  <c r="CR692" i="2"/>
  <c r="CQ692" i="2"/>
  <c r="CP692" i="2"/>
  <c r="CO692" i="2"/>
  <c r="CN692" i="2"/>
  <c r="CM692" i="2"/>
  <c r="CL692" i="2"/>
  <c r="CK692" i="2"/>
  <c r="CJ692" i="2"/>
  <c r="CI692" i="2"/>
  <c r="CH692" i="2"/>
  <c r="CG692" i="2"/>
  <c r="CF692" i="2"/>
  <c r="CE692" i="2"/>
  <c r="CD692" i="2"/>
  <c r="CC692" i="2"/>
  <c r="CB692" i="2"/>
  <c r="CA692" i="2"/>
  <c r="BZ692" i="2"/>
  <c r="BY692" i="2"/>
  <c r="BX692" i="2"/>
  <c r="BW692" i="2"/>
  <c r="BV692" i="2"/>
  <c r="DT691" i="2"/>
  <c r="DG691" i="2" s="1"/>
  <c r="DM691" i="2"/>
  <c r="DF691" i="2" s="1" a="1"/>
  <c r="DF691" i="2" s="1"/>
  <c r="DK691" i="2"/>
  <c r="DE691" i="2"/>
  <c r="DD691" i="2"/>
  <c r="DI691" i="2" s="1"/>
  <c r="DB691" i="2"/>
  <c r="CZ691" i="2"/>
  <c r="CY691" i="2"/>
  <c r="CX691" i="2"/>
  <c r="CW691" i="2"/>
  <c r="CV691" i="2"/>
  <c r="CU691" i="2"/>
  <c r="CS691" i="2"/>
  <c r="CR691" i="2"/>
  <c r="CQ691" i="2"/>
  <c r="CP691" i="2"/>
  <c r="CO691" i="2"/>
  <c r="CN691" i="2"/>
  <c r="CM691" i="2"/>
  <c r="CL691" i="2"/>
  <c r="CK691" i="2"/>
  <c r="CJ691" i="2"/>
  <c r="CI691" i="2"/>
  <c r="CH691" i="2"/>
  <c r="CG691" i="2"/>
  <c r="CF691" i="2"/>
  <c r="CE691" i="2"/>
  <c r="CD691" i="2"/>
  <c r="CC691" i="2"/>
  <c r="CB691" i="2"/>
  <c r="CA691" i="2"/>
  <c r="BZ691" i="2"/>
  <c r="BY691" i="2"/>
  <c r="BX691" i="2"/>
  <c r="BW691" i="2"/>
  <c r="BV691" i="2"/>
  <c r="DT676" i="2"/>
  <c r="DG676" i="2" s="1"/>
  <c r="DM676" i="2"/>
  <c r="DF676" i="2" s="1" a="1"/>
  <c r="DF676" i="2" s="1"/>
  <c r="DK676" i="2"/>
  <c r="DE676" i="2"/>
  <c r="DD676" i="2"/>
  <c r="DI676" i="2" s="1"/>
  <c r="DB676" i="2"/>
  <c r="CZ676" i="2"/>
  <c r="CY676" i="2"/>
  <c r="CX676" i="2"/>
  <c r="CW676" i="2"/>
  <c r="CV676" i="2"/>
  <c r="CU676" i="2"/>
  <c r="CS676" i="2"/>
  <c r="CR676" i="2"/>
  <c r="CQ676" i="2"/>
  <c r="CP676" i="2"/>
  <c r="CO676" i="2"/>
  <c r="CN676" i="2"/>
  <c r="CM676" i="2"/>
  <c r="CL676" i="2"/>
  <c r="CK676" i="2"/>
  <c r="CJ676" i="2"/>
  <c r="CI676" i="2"/>
  <c r="CH676" i="2"/>
  <c r="CG676" i="2"/>
  <c r="CF676" i="2"/>
  <c r="CE676" i="2"/>
  <c r="CD676" i="2"/>
  <c r="CC676" i="2"/>
  <c r="CB676" i="2"/>
  <c r="CA676" i="2"/>
  <c r="BZ676" i="2"/>
  <c r="BY676" i="2"/>
  <c r="BX676" i="2"/>
  <c r="BW676" i="2"/>
  <c r="BV676" i="2"/>
  <c r="DT673" i="2"/>
  <c r="DG673" i="2" s="1"/>
  <c r="DM673" i="2"/>
  <c r="DF673" i="2" s="1" a="1"/>
  <c r="DF673" i="2" s="1"/>
  <c r="DK673" i="2"/>
  <c r="DE673" i="2"/>
  <c r="DD673" i="2"/>
  <c r="DI673" i="2" s="1"/>
  <c r="DB673" i="2"/>
  <c r="CZ673" i="2"/>
  <c r="CY673" i="2"/>
  <c r="CX673" i="2"/>
  <c r="CW673" i="2"/>
  <c r="CV673" i="2"/>
  <c r="CU673" i="2"/>
  <c r="CS673" i="2"/>
  <c r="CR673" i="2"/>
  <c r="CQ673" i="2"/>
  <c r="CP673" i="2"/>
  <c r="CO673" i="2"/>
  <c r="CN673" i="2"/>
  <c r="CM673" i="2"/>
  <c r="CL673" i="2"/>
  <c r="CK673" i="2"/>
  <c r="CJ673" i="2"/>
  <c r="CI673" i="2"/>
  <c r="CH673" i="2"/>
  <c r="CG673" i="2"/>
  <c r="CF673" i="2"/>
  <c r="CE673" i="2"/>
  <c r="CD673" i="2"/>
  <c r="CC673" i="2"/>
  <c r="CB673" i="2"/>
  <c r="CA673" i="2"/>
  <c r="BZ673" i="2"/>
  <c r="BY673" i="2"/>
  <c r="BX673" i="2"/>
  <c r="BW673" i="2"/>
  <c r="BV673" i="2"/>
  <c r="DT662" i="2"/>
  <c r="DG662" i="2" s="1"/>
  <c r="DM662" i="2"/>
  <c r="DF662" i="2" s="1" a="1"/>
  <c r="DF662" i="2" s="1"/>
  <c r="DK662" i="2"/>
  <c r="DE662" i="2"/>
  <c r="DD662" i="2"/>
  <c r="DI662" i="2" s="1"/>
  <c r="DB662" i="2"/>
  <c r="CZ662" i="2"/>
  <c r="CY662" i="2"/>
  <c r="CX662" i="2"/>
  <c r="CW662" i="2"/>
  <c r="CV662" i="2"/>
  <c r="CU662" i="2"/>
  <c r="CS662" i="2"/>
  <c r="CR662" i="2"/>
  <c r="CQ662" i="2"/>
  <c r="CP662" i="2"/>
  <c r="CO662" i="2"/>
  <c r="CN662" i="2"/>
  <c r="CM662" i="2"/>
  <c r="CL662" i="2"/>
  <c r="CK662" i="2"/>
  <c r="CJ662" i="2"/>
  <c r="CI662" i="2"/>
  <c r="CH662" i="2"/>
  <c r="CG662" i="2"/>
  <c r="CF662" i="2"/>
  <c r="CE662" i="2"/>
  <c r="CD662" i="2"/>
  <c r="CC662" i="2"/>
  <c r="CB662" i="2"/>
  <c r="CA662" i="2"/>
  <c r="BZ662" i="2"/>
  <c r="BY662" i="2"/>
  <c r="BX662" i="2"/>
  <c r="BW662" i="2"/>
  <c r="BV662" i="2"/>
  <c r="DT661" i="2"/>
  <c r="DG661" i="2" s="1"/>
  <c r="DM661" i="2"/>
  <c r="DF661" i="2" s="1" a="1"/>
  <c r="DF661" i="2" s="1"/>
  <c r="DK661" i="2"/>
  <c r="DE661" i="2"/>
  <c r="DD661" i="2"/>
  <c r="DI661" i="2" s="1"/>
  <c r="DB661" i="2"/>
  <c r="CZ661" i="2"/>
  <c r="CY661" i="2"/>
  <c r="CX661" i="2"/>
  <c r="CW661" i="2"/>
  <c r="CV661" i="2"/>
  <c r="CU661" i="2"/>
  <c r="CS661" i="2"/>
  <c r="CR661" i="2"/>
  <c r="CQ661" i="2"/>
  <c r="CP661" i="2"/>
  <c r="CO661" i="2"/>
  <c r="CN661" i="2"/>
  <c r="CM661" i="2"/>
  <c r="CL661" i="2"/>
  <c r="CK661" i="2"/>
  <c r="CJ661" i="2"/>
  <c r="CI661" i="2"/>
  <c r="CH661" i="2"/>
  <c r="CG661" i="2"/>
  <c r="CF661" i="2"/>
  <c r="CE661" i="2"/>
  <c r="CD661" i="2"/>
  <c r="CC661" i="2"/>
  <c r="CB661" i="2"/>
  <c r="CA661" i="2"/>
  <c r="BZ661" i="2"/>
  <c r="BY661" i="2"/>
  <c r="BX661" i="2"/>
  <c r="BW661" i="2"/>
  <c r="BV661" i="2"/>
  <c r="DT660" i="2"/>
  <c r="DG660" i="2" s="1"/>
  <c r="DM660" i="2"/>
  <c r="DF660" i="2" s="1" a="1"/>
  <c r="DF660" i="2" s="1"/>
  <c r="DH660" i="2" s="1"/>
  <c r="DK660" i="2"/>
  <c r="DE660" i="2"/>
  <c r="DD660" i="2"/>
  <c r="DI660" i="2" s="1"/>
  <c r="DB660" i="2"/>
  <c r="CZ660" i="2"/>
  <c r="CY660" i="2"/>
  <c r="CX660" i="2"/>
  <c r="CW660" i="2"/>
  <c r="CV660" i="2"/>
  <c r="CU660" i="2"/>
  <c r="CS660" i="2"/>
  <c r="CR660" i="2"/>
  <c r="CQ660" i="2"/>
  <c r="CP660" i="2"/>
  <c r="CO660" i="2"/>
  <c r="CN660" i="2"/>
  <c r="CM660" i="2"/>
  <c r="CL660" i="2"/>
  <c r="CK660" i="2"/>
  <c r="CJ660" i="2"/>
  <c r="CI660" i="2"/>
  <c r="CH660" i="2"/>
  <c r="CG660" i="2"/>
  <c r="CF660" i="2"/>
  <c r="CE660" i="2"/>
  <c r="CD660" i="2"/>
  <c r="CC660" i="2"/>
  <c r="CB660" i="2"/>
  <c r="CA660" i="2"/>
  <c r="BZ660" i="2"/>
  <c r="BY660" i="2"/>
  <c r="BX660" i="2"/>
  <c r="BW660" i="2"/>
  <c r="BV660" i="2"/>
  <c r="DT659" i="2"/>
  <c r="DG659" i="2" s="1"/>
  <c r="DM659" i="2"/>
  <c r="DK659" i="2"/>
  <c r="DE659" i="2"/>
  <c r="DD659" i="2"/>
  <c r="DI659" i="2" s="1"/>
  <c r="DB659" i="2"/>
  <c r="CZ659" i="2"/>
  <c r="CY659" i="2"/>
  <c r="CX659" i="2"/>
  <c r="CW659" i="2"/>
  <c r="CV659" i="2"/>
  <c r="CU659" i="2"/>
  <c r="CS659" i="2"/>
  <c r="CR659" i="2"/>
  <c r="CQ659" i="2"/>
  <c r="CP659" i="2"/>
  <c r="CO659" i="2"/>
  <c r="CN659" i="2"/>
  <c r="CM659" i="2"/>
  <c r="CL659" i="2"/>
  <c r="CK659" i="2"/>
  <c r="CJ659" i="2"/>
  <c r="CI659" i="2"/>
  <c r="CH659" i="2"/>
  <c r="CG659" i="2"/>
  <c r="CF659" i="2"/>
  <c r="CE659" i="2"/>
  <c r="CD659" i="2"/>
  <c r="CC659" i="2"/>
  <c r="CB659" i="2"/>
  <c r="CA659" i="2"/>
  <c r="BZ659" i="2"/>
  <c r="BY659" i="2"/>
  <c r="BX659" i="2"/>
  <c r="BW659" i="2"/>
  <c r="BV659" i="2"/>
  <c r="DT658" i="2"/>
  <c r="DG658" i="2" s="1"/>
  <c r="DM658" i="2"/>
  <c r="DF658" i="2" s="1" a="1"/>
  <c r="DF658" i="2" s="1"/>
  <c r="DK658" i="2"/>
  <c r="DE658" i="2"/>
  <c r="DD658" i="2"/>
  <c r="DI658" i="2" s="1"/>
  <c r="DB658" i="2"/>
  <c r="CZ658" i="2"/>
  <c r="CY658" i="2"/>
  <c r="CX658" i="2"/>
  <c r="CW658" i="2"/>
  <c r="CV658" i="2"/>
  <c r="CU658" i="2"/>
  <c r="CS658" i="2"/>
  <c r="CR658" i="2"/>
  <c r="CQ658" i="2"/>
  <c r="CP658" i="2"/>
  <c r="CO658" i="2"/>
  <c r="CN658" i="2"/>
  <c r="CM658" i="2"/>
  <c r="CL658" i="2"/>
  <c r="CK658" i="2"/>
  <c r="CJ658" i="2"/>
  <c r="CI658" i="2"/>
  <c r="CH658" i="2"/>
  <c r="CG658" i="2"/>
  <c r="CF658" i="2"/>
  <c r="CE658" i="2"/>
  <c r="CD658" i="2"/>
  <c r="CC658" i="2"/>
  <c r="CB658" i="2"/>
  <c r="CA658" i="2"/>
  <c r="BZ658" i="2"/>
  <c r="BY658" i="2"/>
  <c r="BX658" i="2"/>
  <c r="BW658" i="2"/>
  <c r="BV658" i="2"/>
  <c r="DT657" i="2"/>
  <c r="DG657" i="2" s="1"/>
  <c r="DM657" i="2"/>
  <c r="DF657" i="2" s="1" a="1"/>
  <c r="DF657" i="2" s="1"/>
  <c r="DK657" i="2"/>
  <c r="DE657" i="2"/>
  <c r="DD657" i="2"/>
  <c r="DI657" i="2" s="1"/>
  <c r="DB657" i="2"/>
  <c r="CZ657" i="2"/>
  <c r="CY657" i="2"/>
  <c r="CX657" i="2"/>
  <c r="CW657" i="2"/>
  <c r="CV657" i="2"/>
  <c r="CU657" i="2"/>
  <c r="CS657" i="2"/>
  <c r="CR657" i="2"/>
  <c r="CQ657" i="2"/>
  <c r="CP657" i="2"/>
  <c r="CO657" i="2"/>
  <c r="CN657" i="2"/>
  <c r="CM657" i="2"/>
  <c r="CL657" i="2"/>
  <c r="CK657" i="2"/>
  <c r="CJ657" i="2"/>
  <c r="CI657" i="2"/>
  <c r="CH657" i="2"/>
  <c r="CG657" i="2"/>
  <c r="CF657" i="2"/>
  <c r="CE657" i="2"/>
  <c r="CD657" i="2"/>
  <c r="CC657" i="2"/>
  <c r="CB657" i="2"/>
  <c r="CA657" i="2"/>
  <c r="BZ657" i="2"/>
  <c r="BY657" i="2"/>
  <c r="BX657" i="2"/>
  <c r="BW657" i="2"/>
  <c r="BV657" i="2"/>
  <c r="DT656" i="2"/>
  <c r="DG656" i="2" s="1"/>
  <c r="DM656" i="2"/>
  <c r="DF656" i="2" s="1" a="1"/>
  <c r="DF656" i="2" s="1"/>
  <c r="DK656" i="2"/>
  <c r="DE656" i="2"/>
  <c r="DD656" i="2"/>
  <c r="DI656" i="2" s="1"/>
  <c r="DB656" i="2"/>
  <c r="CZ656" i="2"/>
  <c r="CY656" i="2"/>
  <c r="CX656" i="2"/>
  <c r="CW656" i="2"/>
  <c r="CV656" i="2"/>
  <c r="CU656" i="2"/>
  <c r="CS656" i="2"/>
  <c r="CR656" i="2"/>
  <c r="CQ656" i="2"/>
  <c r="CP656" i="2"/>
  <c r="CO656" i="2"/>
  <c r="CN656" i="2"/>
  <c r="CM656" i="2"/>
  <c r="CL656" i="2"/>
  <c r="CK656" i="2"/>
  <c r="CJ656" i="2"/>
  <c r="CI656" i="2"/>
  <c r="CH656" i="2"/>
  <c r="CG656" i="2"/>
  <c r="CF656" i="2"/>
  <c r="CE656" i="2"/>
  <c r="CD656" i="2"/>
  <c r="CC656" i="2"/>
  <c r="CB656" i="2"/>
  <c r="CA656" i="2"/>
  <c r="BZ656" i="2"/>
  <c r="BY656" i="2"/>
  <c r="BX656" i="2"/>
  <c r="BW656" i="2"/>
  <c r="BV656" i="2"/>
  <c r="DT655" i="2"/>
  <c r="DG655" i="2" s="1"/>
  <c r="DM655" i="2"/>
  <c r="DF655" i="2" s="1" a="1"/>
  <c r="DF655" i="2" s="1"/>
  <c r="DK655" i="2"/>
  <c r="DE655" i="2"/>
  <c r="DD655" i="2"/>
  <c r="DI655" i="2" s="1"/>
  <c r="DB655" i="2"/>
  <c r="CZ655" i="2"/>
  <c r="CY655" i="2"/>
  <c r="CX655" i="2"/>
  <c r="CW655" i="2"/>
  <c r="CV655" i="2"/>
  <c r="CU655" i="2"/>
  <c r="CS655" i="2"/>
  <c r="CR655" i="2"/>
  <c r="CQ655" i="2"/>
  <c r="CP655" i="2"/>
  <c r="CO655" i="2"/>
  <c r="CN655" i="2"/>
  <c r="CM655" i="2"/>
  <c r="CL655" i="2"/>
  <c r="CK655" i="2"/>
  <c r="CJ655" i="2"/>
  <c r="CI655" i="2"/>
  <c r="CH655" i="2"/>
  <c r="CG655" i="2"/>
  <c r="CF655" i="2"/>
  <c r="CE655" i="2"/>
  <c r="CD655" i="2"/>
  <c r="CC655" i="2"/>
  <c r="CB655" i="2"/>
  <c r="CA655" i="2"/>
  <c r="BZ655" i="2"/>
  <c r="BY655" i="2"/>
  <c r="BX655" i="2"/>
  <c r="BW655" i="2"/>
  <c r="BV655" i="2"/>
  <c r="DT654" i="2"/>
  <c r="DG654" i="2" s="1"/>
  <c r="DM654" i="2"/>
  <c r="DK654" i="2"/>
  <c r="DE654" i="2"/>
  <c r="DD654" i="2"/>
  <c r="DI654" i="2" s="1"/>
  <c r="DB654" i="2"/>
  <c r="CZ654" i="2"/>
  <c r="CY654" i="2"/>
  <c r="CX654" i="2"/>
  <c r="CW654" i="2"/>
  <c r="CV654" i="2"/>
  <c r="CU654" i="2"/>
  <c r="CS654" i="2"/>
  <c r="CR654" i="2"/>
  <c r="CQ654" i="2"/>
  <c r="CP654" i="2"/>
  <c r="CO654" i="2"/>
  <c r="CN654" i="2"/>
  <c r="CM654" i="2"/>
  <c r="CL654" i="2"/>
  <c r="CK654" i="2"/>
  <c r="CJ654" i="2"/>
  <c r="CI654" i="2"/>
  <c r="CH654" i="2"/>
  <c r="CG654" i="2"/>
  <c r="CF654" i="2"/>
  <c r="CE654" i="2"/>
  <c r="CD654" i="2"/>
  <c r="CC654" i="2"/>
  <c r="CB654" i="2"/>
  <c r="CA654" i="2"/>
  <c r="BZ654" i="2"/>
  <c r="BY654" i="2"/>
  <c r="BX654" i="2"/>
  <c r="BW654" i="2"/>
  <c r="BV654" i="2"/>
  <c r="DT651" i="2"/>
  <c r="DG651" i="2" s="1"/>
  <c r="DM651" i="2"/>
  <c r="DF651" i="2" s="1" a="1"/>
  <c r="DF651" i="2" s="1"/>
  <c r="DK651" i="2"/>
  <c r="DE651" i="2"/>
  <c r="DD651" i="2"/>
  <c r="DI651" i="2" s="1"/>
  <c r="DB651" i="2"/>
  <c r="CZ651" i="2"/>
  <c r="CY651" i="2"/>
  <c r="CX651" i="2"/>
  <c r="CW651" i="2"/>
  <c r="CV651" i="2"/>
  <c r="CU651" i="2"/>
  <c r="CS651" i="2"/>
  <c r="CR651" i="2"/>
  <c r="CQ651" i="2"/>
  <c r="CP651" i="2"/>
  <c r="CO651" i="2"/>
  <c r="CN651" i="2"/>
  <c r="CM651" i="2"/>
  <c r="CL651" i="2"/>
  <c r="CK651" i="2"/>
  <c r="CJ651" i="2"/>
  <c r="CI651" i="2"/>
  <c r="CH651" i="2"/>
  <c r="CG651" i="2"/>
  <c r="CF651" i="2"/>
  <c r="CE651" i="2"/>
  <c r="CD651" i="2"/>
  <c r="CC651" i="2"/>
  <c r="CB651" i="2"/>
  <c r="CA651" i="2"/>
  <c r="BZ651" i="2"/>
  <c r="BY651" i="2"/>
  <c r="BX651" i="2"/>
  <c r="BW651" i="2"/>
  <c r="BV651" i="2"/>
  <c r="DT650" i="2"/>
  <c r="DG650" i="2" s="1"/>
  <c r="DM650" i="2"/>
  <c r="DF650" i="2" s="1" a="1"/>
  <c r="DF650" i="2" s="1"/>
  <c r="DK650" i="2"/>
  <c r="DE650" i="2"/>
  <c r="DD650" i="2"/>
  <c r="DI650" i="2" s="1"/>
  <c r="DB650" i="2"/>
  <c r="CZ650" i="2"/>
  <c r="CY650" i="2"/>
  <c r="CX650" i="2"/>
  <c r="CW650" i="2"/>
  <c r="CV650" i="2"/>
  <c r="CU650" i="2"/>
  <c r="CS650" i="2"/>
  <c r="CR650" i="2"/>
  <c r="CQ650" i="2"/>
  <c r="CP650" i="2"/>
  <c r="CO650" i="2"/>
  <c r="CN650" i="2"/>
  <c r="CM650" i="2"/>
  <c r="CL650" i="2"/>
  <c r="CK650" i="2"/>
  <c r="CJ650" i="2"/>
  <c r="CI650" i="2"/>
  <c r="CH650" i="2"/>
  <c r="CG650" i="2"/>
  <c r="CF650" i="2"/>
  <c r="CE650" i="2"/>
  <c r="CD650" i="2"/>
  <c r="CC650" i="2"/>
  <c r="CB650" i="2"/>
  <c r="CA650" i="2"/>
  <c r="BZ650" i="2"/>
  <c r="BY650" i="2"/>
  <c r="BX650" i="2"/>
  <c r="BW650" i="2"/>
  <c r="BV650" i="2"/>
  <c r="DT649" i="2"/>
  <c r="DG649" i="2" s="1"/>
  <c r="DM649" i="2"/>
  <c r="DF649" i="2" s="1" a="1"/>
  <c r="DF649" i="2" s="1"/>
  <c r="DH649" i="2" s="1"/>
  <c r="DK649" i="2"/>
  <c r="DE649" i="2"/>
  <c r="DD649" i="2"/>
  <c r="DI649" i="2" s="1"/>
  <c r="DB649" i="2"/>
  <c r="CZ649" i="2"/>
  <c r="CY649" i="2"/>
  <c r="CX649" i="2"/>
  <c r="CW649" i="2"/>
  <c r="CV649" i="2"/>
  <c r="CU649" i="2"/>
  <c r="CS649" i="2"/>
  <c r="CR649" i="2"/>
  <c r="CQ649" i="2"/>
  <c r="CP649" i="2"/>
  <c r="CO649" i="2"/>
  <c r="CN649" i="2"/>
  <c r="CM649" i="2"/>
  <c r="CL649" i="2"/>
  <c r="CK649" i="2"/>
  <c r="CJ649" i="2"/>
  <c r="CI649" i="2"/>
  <c r="CH649" i="2"/>
  <c r="CG649" i="2"/>
  <c r="CF649" i="2"/>
  <c r="CE649" i="2"/>
  <c r="CD649" i="2"/>
  <c r="CC649" i="2"/>
  <c r="CB649" i="2"/>
  <c r="CA649" i="2"/>
  <c r="BZ649" i="2"/>
  <c r="BY649" i="2"/>
  <c r="BX649" i="2"/>
  <c r="BW649" i="2"/>
  <c r="BV649" i="2"/>
  <c r="DT648" i="2"/>
  <c r="DG648" i="2" s="1"/>
  <c r="DM648" i="2"/>
  <c r="DK648" i="2"/>
  <c r="DE648" i="2"/>
  <c r="DD648" i="2"/>
  <c r="DI648" i="2" s="1"/>
  <c r="DB648" i="2"/>
  <c r="CZ648" i="2"/>
  <c r="CY648" i="2"/>
  <c r="CX648" i="2"/>
  <c r="CW648" i="2"/>
  <c r="CV648" i="2"/>
  <c r="CU648" i="2"/>
  <c r="CS648" i="2"/>
  <c r="CR648" i="2"/>
  <c r="CQ648" i="2"/>
  <c r="CP648" i="2"/>
  <c r="CO648" i="2"/>
  <c r="CN648" i="2"/>
  <c r="CM648" i="2"/>
  <c r="CL648" i="2"/>
  <c r="CK648" i="2"/>
  <c r="CJ648" i="2"/>
  <c r="CI648" i="2"/>
  <c r="CH648" i="2"/>
  <c r="CG648" i="2"/>
  <c r="CF648" i="2"/>
  <c r="CE648" i="2"/>
  <c r="CD648" i="2"/>
  <c r="CC648" i="2"/>
  <c r="CB648" i="2"/>
  <c r="CA648" i="2"/>
  <c r="BZ648" i="2"/>
  <c r="BY648" i="2"/>
  <c r="BX648" i="2"/>
  <c r="BW648" i="2"/>
  <c r="BV648" i="2"/>
  <c r="DT647" i="2"/>
  <c r="DG647" i="2" s="1"/>
  <c r="DM647" i="2"/>
  <c r="DF647" i="2" s="1" a="1"/>
  <c r="DF647" i="2" s="1"/>
  <c r="DK647" i="2"/>
  <c r="DE647" i="2"/>
  <c r="DD647" i="2"/>
  <c r="DI647" i="2" s="1"/>
  <c r="DB647" i="2"/>
  <c r="CZ647" i="2"/>
  <c r="CY647" i="2"/>
  <c r="CX647" i="2"/>
  <c r="CW647" i="2"/>
  <c r="CV647" i="2"/>
  <c r="CU647" i="2"/>
  <c r="CS647" i="2"/>
  <c r="CR647" i="2"/>
  <c r="CQ647" i="2"/>
  <c r="CP647" i="2"/>
  <c r="CO647" i="2"/>
  <c r="CN647" i="2"/>
  <c r="CM647" i="2"/>
  <c r="CL647" i="2"/>
  <c r="CK647" i="2"/>
  <c r="CJ647" i="2"/>
  <c r="CI647" i="2"/>
  <c r="CH647" i="2"/>
  <c r="CG647" i="2"/>
  <c r="CF647" i="2"/>
  <c r="CE647" i="2"/>
  <c r="CD647" i="2"/>
  <c r="CC647" i="2"/>
  <c r="CB647" i="2"/>
  <c r="CA647" i="2"/>
  <c r="BZ647" i="2"/>
  <c r="BY647" i="2"/>
  <c r="BX647" i="2"/>
  <c r="BW647" i="2"/>
  <c r="BV647" i="2"/>
  <c r="DT645" i="2"/>
  <c r="DG645" i="2" s="1"/>
  <c r="DM645" i="2"/>
  <c r="DF645" i="2" s="1" a="1"/>
  <c r="DF645" i="2" s="1"/>
  <c r="DK645" i="2"/>
  <c r="DE645" i="2"/>
  <c r="DD645" i="2"/>
  <c r="DI645" i="2" s="1"/>
  <c r="DB645" i="2"/>
  <c r="CZ645" i="2"/>
  <c r="CY645" i="2"/>
  <c r="CX645" i="2"/>
  <c r="CW645" i="2"/>
  <c r="CV645" i="2"/>
  <c r="CU645" i="2"/>
  <c r="CS645" i="2"/>
  <c r="CR645" i="2"/>
  <c r="CQ645" i="2"/>
  <c r="CP645" i="2"/>
  <c r="CO645" i="2"/>
  <c r="CN645" i="2"/>
  <c r="CM645" i="2"/>
  <c r="CL645" i="2"/>
  <c r="CK645" i="2"/>
  <c r="CJ645" i="2"/>
  <c r="CI645" i="2"/>
  <c r="CH645" i="2"/>
  <c r="CG645" i="2"/>
  <c r="CF645" i="2"/>
  <c r="CE645" i="2"/>
  <c r="CD645" i="2"/>
  <c r="CC645" i="2"/>
  <c r="CB645" i="2"/>
  <c r="CA645" i="2"/>
  <c r="BZ645" i="2"/>
  <c r="BY645" i="2"/>
  <c r="BX645" i="2"/>
  <c r="BW645" i="2"/>
  <c r="BV645" i="2"/>
  <c r="DT584" i="2"/>
  <c r="DG584" i="2" s="1"/>
  <c r="DM584" i="2"/>
  <c r="DF584" i="2" s="1" a="1"/>
  <c r="DF584" i="2" s="1"/>
  <c r="DK584" i="2"/>
  <c r="DE584" i="2"/>
  <c r="DD584" i="2"/>
  <c r="DI584" i="2" s="1"/>
  <c r="DB584" i="2"/>
  <c r="CZ584" i="2"/>
  <c r="CY584" i="2"/>
  <c r="CX584" i="2"/>
  <c r="CW584" i="2"/>
  <c r="CV584" i="2"/>
  <c r="CU584" i="2"/>
  <c r="CS584" i="2"/>
  <c r="CR584" i="2"/>
  <c r="CQ584" i="2"/>
  <c r="CP584" i="2"/>
  <c r="CO584" i="2"/>
  <c r="CN584" i="2"/>
  <c r="CM584" i="2"/>
  <c r="CL584" i="2"/>
  <c r="CK584" i="2"/>
  <c r="CJ584" i="2"/>
  <c r="CI584" i="2"/>
  <c r="CH584" i="2"/>
  <c r="CG584" i="2"/>
  <c r="CF584" i="2"/>
  <c r="CE584" i="2"/>
  <c r="CD584" i="2"/>
  <c r="CC584" i="2"/>
  <c r="CB584" i="2"/>
  <c r="CA584" i="2"/>
  <c r="BZ584" i="2"/>
  <c r="BY584" i="2"/>
  <c r="BX584" i="2"/>
  <c r="BW584" i="2"/>
  <c r="BV584" i="2"/>
  <c r="DT576" i="2"/>
  <c r="DG576" i="2" s="1"/>
  <c r="DM576" i="2"/>
  <c r="DF576" i="2" s="1" a="1"/>
  <c r="DF576" i="2" s="1"/>
  <c r="DK576" i="2"/>
  <c r="DE576" i="2"/>
  <c r="DD576" i="2"/>
  <c r="DI576" i="2" s="1"/>
  <c r="DB576" i="2"/>
  <c r="CZ576" i="2"/>
  <c r="CY576" i="2"/>
  <c r="CX576" i="2"/>
  <c r="CW576" i="2"/>
  <c r="CV576" i="2"/>
  <c r="CU576" i="2"/>
  <c r="CS576" i="2"/>
  <c r="CR576" i="2"/>
  <c r="CQ576" i="2"/>
  <c r="CP576" i="2"/>
  <c r="CO576" i="2"/>
  <c r="CN576" i="2"/>
  <c r="CM576" i="2"/>
  <c r="CL576" i="2"/>
  <c r="CK576" i="2"/>
  <c r="CJ576" i="2"/>
  <c r="CI576" i="2"/>
  <c r="CH576" i="2"/>
  <c r="CG576" i="2"/>
  <c r="CF576" i="2"/>
  <c r="CE576" i="2"/>
  <c r="CD576" i="2"/>
  <c r="CC576" i="2"/>
  <c r="CB576" i="2"/>
  <c r="CA576" i="2"/>
  <c r="BZ576" i="2"/>
  <c r="BY576" i="2"/>
  <c r="BX576" i="2"/>
  <c r="BW576" i="2"/>
  <c r="BV576" i="2"/>
  <c r="DT575" i="2"/>
  <c r="DG575" i="2" s="1"/>
  <c r="DM575" i="2"/>
  <c r="DK575" i="2"/>
  <c r="DE575" i="2"/>
  <c r="DD575" i="2"/>
  <c r="DI575" i="2" s="1"/>
  <c r="DB575" i="2"/>
  <c r="CZ575" i="2"/>
  <c r="CY575" i="2"/>
  <c r="CX575" i="2"/>
  <c r="CW575" i="2"/>
  <c r="CV575" i="2"/>
  <c r="CU575" i="2"/>
  <c r="CS575" i="2"/>
  <c r="CR575" i="2"/>
  <c r="CQ575" i="2"/>
  <c r="CP575" i="2"/>
  <c r="CO575" i="2"/>
  <c r="CN575" i="2"/>
  <c r="CM575" i="2"/>
  <c r="CL575" i="2"/>
  <c r="CK575" i="2"/>
  <c r="CJ575" i="2"/>
  <c r="CI575" i="2"/>
  <c r="CH575" i="2"/>
  <c r="CG575" i="2"/>
  <c r="CF575" i="2"/>
  <c r="CE575" i="2"/>
  <c r="CD575" i="2"/>
  <c r="CC575" i="2"/>
  <c r="CB575" i="2"/>
  <c r="CA575" i="2"/>
  <c r="BZ575" i="2"/>
  <c r="BY575" i="2"/>
  <c r="BX575" i="2"/>
  <c r="BW575" i="2"/>
  <c r="BV575" i="2"/>
  <c r="DT574" i="2"/>
  <c r="DG574" i="2" s="1"/>
  <c r="DM574" i="2"/>
  <c r="DA574" i="2" s="1"/>
  <c r="DK574" i="2"/>
  <c r="DE574" i="2"/>
  <c r="DD574" i="2"/>
  <c r="DI574" i="2" s="1"/>
  <c r="DB574" i="2"/>
  <c r="CZ574" i="2"/>
  <c r="CY574" i="2"/>
  <c r="CX574" i="2"/>
  <c r="CW574" i="2"/>
  <c r="CV574" i="2"/>
  <c r="CU574" i="2"/>
  <c r="CS574" i="2"/>
  <c r="CR574" i="2"/>
  <c r="CQ574" i="2"/>
  <c r="CP574" i="2"/>
  <c r="CO574" i="2"/>
  <c r="CN574" i="2"/>
  <c r="CM574" i="2"/>
  <c r="CL574" i="2"/>
  <c r="CK574" i="2"/>
  <c r="CJ574" i="2"/>
  <c r="CI574" i="2"/>
  <c r="CH574" i="2"/>
  <c r="CG574" i="2"/>
  <c r="CF574" i="2"/>
  <c r="CE574" i="2"/>
  <c r="CD574" i="2"/>
  <c r="CC574" i="2"/>
  <c r="CB574" i="2"/>
  <c r="CA574" i="2"/>
  <c r="BZ574" i="2"/>
  <c r="BY574" i="2"/>
  <c r="BX574" i="2"/>
  <c r="BW574" i="2"/>
  <c r="BV574" i="2"/>
  <c r="DT570" i="2"/>
  <c r="DG570" i="2" s="1"/>
  <c r="DM570" i="2"/>
  <c r="DF570" i="2" s="1" a="1"/>
  <c r="DF570" i="2" s="1"/>
  <c r="DK570" i="2"/>
  <c r="DE570" i="2"/>
  <c r="DD570" i="2"/>
  <c r="DI570" i="2" s="1"/>
  <c r="DB570" i="2"/>
  <c r="CZ570" i="2"/>
  <c r="CY570" i="2"/>
  <c r="CX570" i="2"/>
  <c r="CW570" i="2"/>
  <c r="CV570" i="2"/>
  <c r="CU570" i="2"/>
  <c r="CS570" i="2"/>
  <c r="CR570" i="2"/>
  <c r="CQ570" i="2"/>
  <c r="CP570" i="2"/>
  <c r="CO570" i="2"/>
  <c r="CN570" i="2"/>
  <c r="CM570" i="2"/>
  <c r="CL570" i="2"/>
  <c r="CK570" i="2"/>
  <c r="CJ570" i="2"/>
  <c r="CI570" i="2"/>
  <c r="CH570" i="2"/>
  <c r="CG570" i="2"/>
  <c r="CF570" i="2"/>
  <c r="CE570" i="2"/>
  <c r="CD570" i="2"/>
  <c r="CC570" i="2"/>
  <c r="CB570" i="2"/>
  <c r="CA570" i="2"/>
  <c r="BZ570" i="2"/>
  <c r="BY570" i="2"/>
  <c r="BX570" i="2"/>
  <c r="BW570" i="2"/>
  <c r="BV570" i="2"/>
  <c r="DT569" i="2"/>
  <c r="DG569" i="2" s="1"/>
  <c r="DM569" i="2"/>
  <c r="DF569" i="2" s="1" a="1"/>
  <c r="DF569" i="2" s="1"/>
  <c r="DK569" i="2"/>
  <c r="DE569" i="2"/>
  <c r="DD569" i="2"/>
  <c r="DI569" i="2" s="1"/>
  <c r="DB569" i="2"/>
  <c r="CZ569" i="2"/>
  <c r="CY569" i="2"/>
  <c r="CX569" i="2"/>
  <c r="CW569" i="2"/>
  <c r="CV569" i="2"/>
  <c r="CU569" i="2"/>
  <c r="CS569" i="2"/>
  <c r="CR569" i="2"/>
  <c r="CQ569" i="2"/>
  <c r="CP569" i="2"/>
  <c r="CO569" i="2"/>
  <c r="CN569" i="2"/>
  <c r="CM569" i="2"/>
  <c r="CL569" i="2"/>
  <c r="CK569" i="2"/>
  <c r="CJ569" i="2"/>
  <c r="CI569" i="2"/>
  <c r="CH569" i="2"/>
  <c r="CG569" i="2"/>
  <c r="CF569" i="2"/>
  <c r="CE569" i="2"/>
  <c r="CD569" i="2"/>
  <c r="CC569" i="2"/>
  <c r="CB569" i="2"/>
  <c r="CA569" i="2"/>
  <c r="BZ569" i="2"/>
  <c r="BY569" i="2"/>
  <c r="BX569" i="2"/>
  <c r="BW569" i="2"/>
  <c r="BV569" i="2"/>
  <c r="DT568" i="2"/>
  <c r="DG568" i="2" s="1"/>
  <c r="DM568" i="2"/>
  <c r="DA568" i="2" s="1"/>
  <c r="DK568" i="2"/>
  <c r="DE568" i="2"/>
  <c r="DD568" i="2"/>
  <c r="DI568" i="2" s="1"/>
  <c r="DB568" i="2"/>
  <c r="CZ568" i="2"/>
  <c r="CY568" i="2"/>
  <c r="CX568" i="2"/>
  <c r="CW568" i="2"/>
  <c r="CV568" i="2"/>
  <c r="CU568" i="2"/>
  <c r="CS568" i="2"/>
  <c r="CR568" i="2"/>
  <c r="CQ568" i="2"/>
  <c r="CP568" i="2"/>
  <c r="CO568" i="2"/>
  <c r="CN568" i="2"/>
  <c r="CM568" i="2"/>
  <c r="CL568" i="2"/>
  <c r="CK568" i="2"/>
  <c r="CJ568" i="2"/>
  <c r="CI568" i="2"/>
  <c r="CH568" i="2"/>
  <c r="CG568" i="2"/>
  <c r="CF568" i="2"/>
  <c r="CE568" i="2"/>
  <c r="CD568" i="2"/>
  <c r="CC568" i="2"/>
  <c r="CB568" i="2"/>
  <c r="CA568" i="2"/>
  <c r="BZ568" i="2"/>
  <c r="BY568" i="2"/>
  <c r="BX568" i="2"/>
  <c r="BW568" i="2"/>
  <c r="BV568" i="2"/>
  <c r="DT531" i="2"/>
  <c r="DG531" i="2" s="1"/>
  <c r="DM531" i="2"/>
  <c r="DF531" i="2" s="1" a="1"/>
  <c r="DF531" i="2" s="1"/>
  <c r="DK531" i="2"/>
  <c r="DE531" i="2"/>
  <c r="DD531" i="2"/>
  <c r="DI531" i="2" s="1"/>
  <c r="DB531" i="2"/>
  <c r="CZ531" i="2"/>
  <c r="CY531" i="2"/>
  <c r="CX531" i="2"/>
  <c r="CW531" i="2"/>
  <c r="CV531" i="2"/>
  <c r="CU531" i="2"/>
  <c r="CS531" i="2"/>
  <c r="CR531" i="2"/>
  <c r="CQ531" i="2"/>
  <c r="CP531" i="2"/>
  <c r="CO531" i="2"/>
  <c r="CN531" i="2"/>
  <c r="CM531" i="2"/>
  <c r="CL531" i="2"/>
  <c r="CK531" i="2"/>
  <c r="CJ531" i="2"/>
  <c r="CI531" i="2"/>
  <c r="CH531" i="2"/>
  <c r="CG531" i="2"/>
  <c r="CF531" i="2"/>
  <c r="CE531" i="2"/>
  <c r="CD531" i="2"/>
  <c r="CC531" i="2"/>
  <c r="CB531" i="2"/>
  <c r="CA531" i="2"/>
  <c r="BZ531" i="2"/>
  <c r="BY531" i="2"/>
  <c r="BX531" i="2"/>
  <c r="BW531" i="2"/>
  <c r="BV531" i="2"/>
  <c r="DT530" i="2"/>
  <c r="DG530" i="2" s="1"/>
  <c r="DM530" i="2"/>
  <c r="DF530" i="2" s="1" a="1"/>
  <c r="DF530" i="2" s="1"/>
  <c r="DK530" i="2"/>
  <c r="DE530" i="2"/>
  <c r="DD530" i="2"/>
  <c r="DI530" i="2" s="1"/>
  <c r="DB530" i="2"/>
  <c r="CZ530" i="2"/>
  <c r="CY530" i="2"/>
  <c r="CX530" i="2"/>
  <c r="CW530" i="2"/>
  <c r="CV530" i="2"/>
  <c r="CU530" i="2"/>
  <c r="CS530" i="2"/>
  <c r="CR530" i="2"/>
  <c r="CQ530" i="2"/>
  <c r="CP530" i="2"/>
  <c r="CO530" i="2"/>
  <c r="CN530" i="2"/>
  <c r="CM530" i="2"/>
  <c r="CL530" i="2"/>
  <c r="CK530" i="2"/>
  <c r="CJ530" i="2"/>
  <c r="CI530" i="2"/>
  <c r="CH530" i="2"/>
  <c r="CG530" i="2"/>
  <c r="CF530" i="2"/>
  <c r="CE530" i="2"/>
  <c r="CD530" i="2"/>
  <c r="CC530" i="2"/>
  <c r="CB530" i="2"/>
  <c r="CA530" i="2"/>
  <c r="BZ530" i="2"/>
  <c r="BY530" i="2"/>
  <c r="BX530" i="2"/>
  <c r="BW530" i="2"/>
  <c r="BV530" i="2"/>
  <c r="DT506" i="2"/>
  <c r="DG506" i="2" s="1"/>
  <c r="DM506" i="2"/>
  <c r="DF506" i="2" s="1" a="1"/>
  <c r="DF506" i="2" s="1"/>
  <c r="DK506" i="2"/>
  <c r="DE506" i="2"/>
  <c r="DD506" i="2"/>
  <c r="DI506" i="2" s="1"/>
  <c r="DB506" i="2"/>
  <c r="CZ506" i="2"/>
  <c r="CY506" i="2"/>
  <c r="CX506" i="2"/>
  <c r="CW506" i="2"/>
  <c r="CV506" i="2"/>
  <c r="CU506" i="2"/>
  <c r="CS506" i="2"/>
  <c r="CR506" i="2"/>
  <c r="CQ506" i="2"/>
  <c r="CP506" i="2"/>
  <c r="CO506" i="2"/>
  <c r="CN506" i="2"/>
  <c r="CM506" i="2"/>
  <c r="CL506" i="2"/>
  <c r="CK506" i="2"/>
  <c r="CJ506" i="2"/>
  <c r="CI506" i="2"/>
  <c r="CH506" i="2"/>
  <c r="CG506" i="2"/>
  <c r="CF506" i="2"/>
  <c r="CE506" i="2"/>
  <c r="CD506" i="2"/>
  <c r="CC506" i="2"/>
  <c r="CB506" i="2"/>
  <c r="CA506" i="2"/>
  <c r="BZ506" i="2"/>
  <c r="BY506" i="2"/>
  <c r="BX506" i="2"/>
  <c r="BW506" i="2"/>
  <c r="BV506" i="2"/>
  <c r="DT511" i="2"/>
  <c r="DG511" i="2" s="1"/>
  <c r="DM511" i="2"/>
  <c r="DF511" i="2" s="1" a="1"/>
  <c r="DF511" i="2" s="1"/>
  <c r="DK511" i="2"/>
  <c r="DE511" i="2"/>
  <c r="DD511" i="2"/>
  <c r="DI511" i="2" s="1"/>
  <c r="DB511" i="2"/>
  <c r="CZ511" i="2"/>
  <c r="CY511" i="2"/>
  <c r="CX511" i="2"/>
  <c r="CW511" i="2"/>
  <c r="CV511" i="2"/>
  <c r="CU511" i="2"/>
  <c r="CS511" i="2"/>
  <c r="CR511" i="2"/>
  <c r="CQ511" i="2"/>
  <c r="CP511" i="2"/>
  <c r="CO511" i="2"/>
  <c r="CN511" i="2"/>
  <c r="CM511" i="2"/>
  <c r="CL511" i="2"/>
  <c r="CK511" i="2"/>
  <c r="CJ511" i="2"/>
  <c r="CI511" i="2"/>
  <c r="CH511" i="2"/>
  <c r="CG511" i="2"/>
  <c r="CF511" i="2"/>
  <c r="CE511" i="2"/>
  <c r="CD511" i="2"/>
  <c r="CC511" i="2"/>
  <c r="CB511" i="2"/>
  <c r="CA511" i="2"/>
  <c r="BZ511" i="2"/>
  <c r="BY511" i="2"/>
  <c r="BX511" i="2"/>
  <c r="BW511" i="2"/>
  <c r="BV511" i="2"/>
  <c r="DT497" i="2"/>
  <c r="DG497" i="2" s="1"/>
  <c r="DM497" i="2"/>
  <c r="DF497" i="2" s="1" a="1"/>
  <c r="DF497" i="2" s="1"/>
  <c r="DK497" i="2"/>
  <c r="DE497" i="2"/>
  <c r="DD497" i="2"/>
  <c r="DI497" i="2" s="1"/>
  <c r="DB497" i="2"/>
  <c r="CZ497" i="2"/>
  <c r="CY497" i="2"/>
  <c r="CX497" i="2"/>
  <c r="CW497" i="2"/>
  <c r="CV497" i="2"/>
  <c r="CU497" i="2"/>
  <c r="CS497" i="2"/>
  <c r="CR497" i="2"/>
  <c r="CQ497" i="2"/>
  <c r="CP497" i="2"/>
  <c r="CO497" i="2"/>
  <c r="CN497" i="2"/>
  <c r="CM497" i="2"/>
  <c r="CL497" i="2"/>
  <c r="CK497" i="2"/>
  <c r="CJ497" i="2"/>
  <c r="CI497" i="2"/>
  <c r="CH497" i="2"/>
  <c r="CG497" i="2"/>
  <c r="CF497" i="2"/>
  <c r="CE497" i="2"/>
  <c r="CD497" i="2"/>
  <c r="CC497" i="2"/>
  <c r="CB497" i="2"/>
  <c r="CA497" i="2"/>
  <c r="BZ497" i="2"/>
  <c r="BY497" i="2"/>
  <c r="BX497" i="2"/>
  <c r="BW497" i="2"/>
  <c r="BV497" i="2"/>
  <c r="DT496" i="2"/>
  <c r="DG496" i="2" s="1"/>
  <c r="DM496" i="2"/>
  <c r="DK496" i="2"/>
  <c r="DE496" i="2"/>
  <c r="DD496" i="2"/>
  <c r="DI496" i="2" s="1"/>
  <c r="DB496" i="2"/>
  <c r="CZ496" i="2"/>
  <c r="CY496" i="2"/>
  <c r="CX496" i="2"/>
  <c r="CW496" i="2"/>
  <c r="CV496" i="2"/>
  <c r="CU496" i="2"/>
  <c r="CS496" i="2"/>
  <c r="CR496" i="2"/>
  <c r="CQ496" i="2"/>
  <c r="CP496" i="2"/>
  <c r="CO496" i="2"/>
  <c r="CN496" i="2"/>
  <c r="CM496" i="2"/>
  <c r="CL496" i="2"/>
  <c r="CK496" i="2"/>
  <c r="CJ496" i="2"/>
  <c r="CI496" i="2"/>
  <c r="CH496" i="2"/>
  <c r="CG496" i="2"/>
  <c r="CF496" i="2"/>
  <c r="CE496" i="2"/>
  <c r="CD496" i="2"/>
  <c r="CC496" i="2"/>
  <c r="CB496" i="2"/>
  <c r="CA496" i="2"/>
  <c r="BZ496" i="2"/>
  <c r="BY496" i="2"/>
  <c r="BX496" i="2"/>
  <c r="BW496" i="2"/>
  <c r="BV496" i="2"/>
  <c r="DT484" i="2"/>
  <c r="DG484" i="2" s="1"/>
  <c r="DM484" i="2"/>
  <c r="DF484" i="2" s="1" a="1"/>
  <c r="DF484" i="2" s="1"/>
  <c r="DK484" i="2"/>
  <c r="DE484" i="2"/>
  <c r="DD484" i="2"/>
  <c r="DI484" i="2" s="1"/>
  <c r="DB484" i="2"/>
  <c r="CZ484" i="2"/>
  <c r="CY484" i="2"/>
  <c r="CX484" i="2"/>
  <c r="CW484" i="2"/>
  <c r="CV484" i="2"/>
  <c r="CU484" i="2"/>
  <c r="CS484" i="2"/>
  <c r="CR484" i="2"/>
  <c r="CQ484" i="2"/>
  <c r="CP484" i="2"/>
  <c r="CO484" i="2"/>
  <c r="CN484" i="2"/>
  <c r="CM484" i="2"/>
  <c r="CL484" i="2"/>
  <c r="CK484" i="2"/>
  <c r="CJ484" i="2"/>
  <c r="CI484" i="2"/>
  <c r="CH484" i="2"/>
  <c r="CG484" i="2"/>
  <c r="CF484" i="2"/>
  <c r="CE484" i="2"/>
  <c r="CD484" i="2"/>
  <c r="CC484" i="2"/>
  <c r="CB484" i="2"/>
  <c r="CA484" i="2"/>
  <c r="BZ484" i="2"/>
  <c r="BY484" i="2"/>
  <c r="BX484" i="2"/>
  <c r="BW484" i="2"/>
  <c r="BV484" i="2"/>
  <c r="DT483" i="2"/>
  <c r="DG483" i="2" s="1"/>
  <c r="DM483" i="2"/>
  <c r="DF483" i="2" s="1" a="1"/>
  <c r="DF483" i="2" s="1"/>
  <c r="DK483" i="2"/>
  <c r="DE483" i="2"/>
  <c r="DD483" i="2"/>
  <c r="DI483" i="2" s="1"/>
  <c r="DB483" i="2"/>
  <c r="CZ483" i="2"/>
  <c r="CY483" i="2"/>
  <c r="CX483" i="2"/>
  <c r="CW483" i="2"/>
  <c r="CV483" i="2"/>
  <c r="CU483" i="2"/>
  <c r="CS483" i="2"/>
  <c r="CR483" i="2"/>
  <c r="CQ483" i="2"/>
  <c r="CP483" i="2"/>
  <c r="CO483" i="2"/>
  <c r="CN483" i="2"/>
  <c r="CM483" i="2"/>
  <c r="CL483" i="2"/>
  <c r="CK483" i="2"/>
  <c r="CJ483" i="2"/>
  <c r="CI483" i="2"/>
  <c r="CH483" i="2"/>
  <c r="CG483" i="2"/>
  <c r="CF483" i="2"/>
  <c r="CE483" i="2"/>
  <c r="CD483" i="2"/>
  <c r="CC483" i="2"/>
  <c r="CB483" i="2"/>
  <c r="CA483" i="2"/>
  <c r="BZ483" i="2"/>
  <c r="BY483" i="2"/>
  <c r="BX483" i="2"/>
  <c r="BW483" i="2"/>
  <c r="BV483" i="2"/>
  <c r="DT479" i="2"/>
  <c r="DG479" i="2" s="1"/>
  <c r="DM479" i="2"/>
  <c r="DF479" i="2" s="1" a="1"/>
  <c r="DF479" i="2" s="1"/>
  <c r="DK479" i="2"/>
  <c r="DE479" i="2"/>
  <c r="DD479" i="2"/>
  <c r="DI479" i="2" s="1"/>
  <c r="DB479" i="2"/>
  <c r="CZ479" i="2"/>
  <c r="CY479" i="2"/>
  <c r="CX479" i="2"/>
  <c r="CW479" i="2"/>
  <c r="CV479" i="2"/>
  <c r="CU479" i="2"/>
  <c r="CS479" i="2"/>
  <c r="CR479" i="2"/>
  <c r="CQ479" i="2"/>
  <c r="CP479" i="2"/>
  <c r="CO479" i="2"/>
  <c r="CN479" i="2"/>
  <c r="CM479" i="2"/>
  <c r="CL479" i="2"/>
  <c r="CK479" i="2"/>
  <c r="CJ479" i="2"/>
  <c r="CI479" i="2"/>
  <c r="CH479" i="2"/>
  <c r="CG479" i="2"/>
  <c r="CF479" i="2"/>
  <c r="CE479" i="2"/>
  <c r="CD479" i="2"/>
  <c r="CC479" i="2"/>
  <c r="CB479" i="2"/>
  <c r="CA479" i="2"/>
  <c r="BZ479" i="2"/>
  <c r="BY479" i="2"/>
  <c r="BX479" i="2"/>
  <c r="BW479" i="2"/>
  <c r="BV479" i="2"/>
  <c r="DT477" i="2"/>
  <c r="DG477" i="2" s="1"/>
  <c r="DM477" i="2"/>
  <c r="DF477" i="2" s="1" a="1"/>
  <c r="DF477" i="2" s="1"/>
  <c r="DK477" i="2"/>
  <c r="DE477" i="2"/>
  <c r="DD477" i="2"/>
  <c r="DI477" i="2" s="1"/>
  <c r="DB477" i="2"/>
  <c r="CZ477" i="2"/>
  <c r="CY477" i="2"/>
  <c r="CX477" i="2"/>
  <c r="CW477" i="2"/>
  <c r="CV477" i="2"/>
  <c r="CU477" i="2"/>
  <c r="CS477" i="2"/>
  <c r="CR477" i="2"/>
  <c r="CQ477" i="2"/>
  <c r="CP477" i="2"/>
  <c r="CO477" i="2"/>
  <c r="CN477" i="2"/>
  <c r="CM477" i="2"/>
  <c r="CL477" i="2"/>
  <c r="CK477" i="2"/>
  <c r="CJ477" i="2"/>
  <c r="CI477" i="2"/>
  <c r="CH477" i="2"/>
  <c r="CG477" i="2"/>
  <c r="CF477" i="2"/>
  <c r="CE477" i="2"/>
  <c r="CD477" i="2"/>
  <c r="CC477" i="2"/>
  <c r="CB477" i="2"/>
  <c r="CA477" i="2"/>
  <c r="BZ477" i="2"/>
  <c r="BY477" i="2"/>
  <c r="BX477" i="2"/>
  <c r="BW477" i="2"/>
  <c r="BV477" i="2"/>
  <c r="DT473" i="2"/>
  <c r="DG473" i="2" s="1"/>
  <c r="DM473" i="2"/>
  <c r="DF473" i="2" s="1" a="1"/>
  <c r="DF473" i="2" s="1"/>
  <c r="DK473" i="2"/>
  <c r="DE473" i="2"/>
  <c r="DD473" i="2"/>
  <c r="DI473" i="2" s="1"/>
  <c r="DB473" i="2"/>
  <c r="CZ473" i="2"/>
  <c r="CY473" i="2"/>
  <c r="CX473" i="2"/>
  <c r="CW473" i="2"/>
  <c r="CV473" i="2"/>
  <c r="CU473" i="2"/>
  <c r="CS473" i="2"/>
  <c r="CR473" i="2"/>
  <c r="CQ473" i="2"/>
  <c r="CP473" i="2"/>
  <c r="CO473" i="2"/>
  <c r="CN473" i="2"/>
  <c r="CM473" i="2"/>
  <c r="CL473" i="2"/>
  <c r="CK473" i="2"/>
  <c r="CJ473" i="2"/>
  <c r="CI473" i="2"/>
  <c r="CH473" i="2"/>
  <c r="CG473" i="2"/>
  <c r="CF473" i="2"/>
  <c r="CE473" i="2"/>
  <c r="CD473" i="2"/>
  <c r="CC473" i="2"/>
  <c r="CB473" i="2"/>
  <c r="CA473" i="2"/>
  <c r="BZ473" i="2"/>
  <c r="BY473" i="2"/>
  <c r="BX473" i="2"/>
  <c r="BW473" i="2"/>
  <c r="BV473" i="2"/>
  <c r="DT472" i="2"/>
  <c r="DG472" i="2" s="1"/>
  <c r="DM472" i="2"/>
  <c r="DF472" i="2" s="1" a="1"/>
  <c r="DF472" i="2" s="1"/>
  <c r="DK472" i="2"/>
  <c r="DE472" i="2"/>
  <c r="DD472" i="2"/>
  <c r="DI472" i="2" s="1"/>
  <c r="DB472" i="2"/>
  <c r="CZ472" i="2"/>
  <c r="CY472" i="2"/>
  <c r="CX472" i="2"/>
  <c r="CW472" i="2"/>
  <c r="CV472" i="2"/>
  <c r="CU472" i="2"/>
  <c r="CS472" i="2"/>
  <c r="CR472" i="2"/>
  <c r="CQ472" i="2"/>
  <c r="CP472" i="2"/>
  <c r="CO472" i="2"/>
  <c r="CN472" i="2"/>
  <c r="CM472" i="2"/>
  <c r="CL472" i="2"/>
  <c r="CK472" i="2"/>
  <c r="CJ472" i="2"/>
  <c r="CI472" i="2"/>
  <c r="CH472" i="2"/>
  <c r="CG472" i="2"/>
  <c r="CF472" i="2"/>
  <c r="CE472" i="2"/>
  <c r="CD472" i="2"/>
  <c r="CC472" i="2"/>
  <c r="CB472" i="2"/>
  <c r="CA472" i="2"/>
  <c r="BZ472" i="2"/>
  <c r="BY472" i="2"/>
  <c r="BX472" i="2"/>
  <c r="BW472" i="2"/>
  <c r="BV472" i="2"/>
  <c r="DT471" i="2"/>
  <c r="DG471" i="2" s="1"/>
  <c r="DM471" i="2"/>
  <c r="DF471" i="2" s="1" a="1"/>
  <c r="DF471" i="2" s="1"/>
  <c r="DH471" i="2" s="1"/>
  <c r="DK471" i="2"/>
  <c r="DE471" i="2"/>
  <c r="DD471" i="2"/>
  <c r="DI471" i="2" s="1"/>
  <c r="DB471" i="2"/>
  <c r="CZ471" i="2"/>
  <c r="CY471" i="2"/>
  <c r="CX471" i="2"/>
  <c r="CW471" i="2"/>
  <c r="CV471" i="2"/>
  <c r="CU471" i="2"/>
  <c r="CS471" i="2"/>
  <c r="CR471" i="2"/>
  <c r="CQ471" i="2"/>
  <c r="CP471" i="2"/>
  <c r="CO471" i="2"/>
  <c r="CN471" i="2"/>
  <c r="CM471" i="2"/>
  <c r="CL471" i="2"/>
  <c r="CK471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DT470" i="2"/>
  <c r="DG470" i="2" s="1"/>
  <c r="DM470" i="2"/>
  <c r="DK470" i="2"/>
  <c r="DE470" i="2"/>
  <c r="DD470" i="2"/>
  <c r="DI470" i="2" s="1"/>
  <c r="DB470" i="2"/>
  <c r="CZ470" i="2"/>
  <c r="CY470" i="2"/>
  <c r="CX470" i="2"/>
  <c r="CW470" i="2"/>
  <c r="CV470" i="2"/>
  <c r="CU470" i="2"/>
  <c r="CS470" i="2"/>
  <c r="CR470" i="2"/>
  <c r="CQ470" i="2"/>
  <c r="CP470" i="2"/>
  <c r="CO470" i="2"/>
  <c r="CN470" i="2"/>
  <c r="CM470" i="2"/>
  <c r="CL470" i="2"/>
  <c r="CK470" i="2"/>
  <c r="CJ470" i="2"/>
  <c r="CI470" i="2"/>
  <c r="CH470" i="2"/>
  <c r="CG470" i="2"/>
  <c r="CF470" i="2"/>
  <c r="CE470" i="2"/>
  <c r="CD470" i="2"/>
  <c r="CC470" i="2"/>
  <c r="CB470" i="2"/>
  <c r="CA470" i="2"/>
  <c r="BZ470" i="2"/>
  <c r="BY470" i="2"/>
  <c r="BX470" i="2"/>
  <c r="BW470" i="2"/>
  <c r="BV470" i="2"/>
  <c r="DT469" i="2"/>
  <c r="DG469" i="2" s="1"/>
  <c r="DM469" i="2"/>
  <c r="DF469" i="2" s="1" a="1"/>
  <c r="DF469" i="2" s="1"/>
  <c r="DK469" i="2"/>
  <c r="DE469" i="2"/>
  <c r="DD469" i="2"/>
  <c r="DI469" i="2" s="1"/>
  <c r="DB469" i="2"/>
  <c r="CZ469" i="2"/>
  <c r="CY469" i="2"/>
  <c r="CX469" i="2"/>
  <c r="CW469" i="2"/>
  <c r="CV469" i="2"/>
  <c r="CU469" i="2"/>
  <c r="CS469" i="2"/>
  <c r="CR469" i="2"/>
  <c r="CQ469" i="2"/>
  <c r="CP469" i="2"/>
  <c r="CO469" i="2"/>
  <c r="CN469" i="2"/>
  <c r="CM469" i="2"/>
  <c r="CL469" i="2"/>
  <c r="CK469" i="2"/>
  <c r="CJ469" i="2"/>
  <c r="CI469" i="2"/>
  <c r="CH469" i="2"/>
  <c r="CG469" i="2"/>
  <c r="CF469" i="2"/>
  <c r="CE469" i="2"/>
  <c r="CD469" i="2"/>
  <c r="CC469" i="2"/>
  <c r="CB469" i="2"/>
  <c r="CA469" i="2"/>
  <c r="BZ469" i="2"/>
  <c r="BY469" i="2"/>
  <c r="BX469" i="2"/>
  <c r="BW469" i="2"/>
  <c r="BV469" i="2"/>
  <c r="DT468" i="2"/>
  <c r="DG468" i="2" s="1"/>
  <c r="DM468" i="2"/>
  <c r="DK468" i="2"/>
  <c r="DE468" i="2"/>
  <c r="DD468" i="2"/>
  <c r="DI468" i="2" s="1"/>
  <c r="DB468" i="2"/>
  <c r="CZ468" i="2"/>
  <c r="CY468" i="2"/>
  <c r="CX468" i="2"/>
  <c r="CW468" i="2"/>
  <c r="CV468" i="2"/>
  <c r="CU468" i="2"/>
  <c r="CS468" i="2"/>
  <c r="CR468" i="2"/>
  <c r="CQ468" i="2"/>
  <c r="CP468" i="2"/>
  <c r="CO468" i="2"/>
  <c r="CN468" i="2"/>
  <c r="CM468" i="2"/>
  <c r="CL468" i="2"/>
  <c r="CK468" i="2"/>
  <c r="CJ468" i="2"/>
  <c r="CI468" i="2"/>
  <c r="CH468" i="2"/>
  <c r="CG468" i="2"/>
  <c r="CF468" i="2"/>
  <c r="CE468" i="2"/>
  <c r="CD468" i="2"/>
  <c r="CC468" i="2"/>
  <c r="CB468" i="2"/>
  <c r="CA468" i="2"/>
  <c r="BZ468" i="2"/>
  <c r="BY468" i="2"/>
  <c r="BX468" i="2"/>
  <c r="BW468" i="2"/>
  <c r="BV468" i="2"/>
  <c r="DT467" i="2"/>
  <c r="DG467" i="2" s="1"/>
  <c r="DM467" i="2"/>
  <c r="DF467" i="2" s="1" a="1"/>
  <c r="DF467" i="2" s="1"/>
  <c r="DK467" i="2"/>
  <c r="DE467" i="2"/>
  <c r="DD467" i="2"/>
  <c r="DI467" i="2" s="1"/>
  <c r="DB467" i="2"/>
  <c r="CZ467" i="2"/>
  <c r="CY467" i="2"/>
  <c r="CX467" i="2"/>
  <c r="CW467" i="2"/>
  <c r="CV467" i="2"/>
  <c r="CU467" i="2"/>
  <c r="CS467" i="2"/>
  <c r="CR467" i="2"/>
  <c r="CQ467" i="2"/>
  <c r="CP467" i="2"/>
  <c r="CO467" i="2"/>
  <c r="CN467" i="2"/>
  <c r="CM467" i="2"/>
  <c r="CL467" i="2"/>
  <c r="CK467" i="2"/>
  <c r="CJ467" i="2"/>
  <c r="CI467" i="2"/>
  <c r="CH467" i="2"/>
  <c r="CG467" i="2"/>
  <c r="CF467" i="2"/>
  <c r="CE467" i="2"/>
  <c r="CD467" i="2"/>
  <c r="CC467" i="2"/>
  <c r="CB467" i="2"/>
  <c r="CA467" i="2"/>
  <c r="BZ467" i="2"/>
  <c r="BY467" i="2"/>
  <c r="BX467" i="2"/>
  <c r="BW467" i="2"/>
  <c r="BV467" i="2"/>
  <c r="DT466" i="2"/>
  <c r="DG466" i="2" s="1"/>
  <c r="DM466" i="2"/>
  <c r="DF466" i="2" s="1" a="1"/>
  <c r="DF466" i="2" s="1"/>
  <c r="DK466" i="2"/>
  <c r="DE466" i="2"/>
  <c r="DD466" i="2"/>
  <c r="DI466" i="2" s="1"/>
  <c r="DB466" i="2"/>
  <c r="CZ466" i="2"/>
  <c r="CY466" i="2"/>
  <c r="CX466" i="2"/>
  <c r="CW466" i="2"/>
  <c r="CV466" i="2"/>
  <c r="CU466" i="2"/>
  <c r="CS466" i="2"/>
  <c r="CR466" i="2"/>
  <c r="CQ466" i="2"/>
  <c r="CP466" i="2"/>
  <c r="CO466" i="2"/>
  <c r="CN466" i="2"/>
  <c r="CM466" i="2"/>
  <c r="CL466" i="2"/>
  <c r="CK466" i="2"/>
  <c r="CJ466" i="2"/>
  <c r="CI466" i="2"/>
  <c r="CH466" i="2"/>
  <c r="CG466" i="2"/>
  <c r="CF466" i="2"/>
  <c r="CE466" i="2"/>
  <c r="CD466" i="2"/>
  <c r="CC466" i="2"/>
  <c r="CB466" i="2"/>
  <c r="CA466" i="2"/>
  <c r="BZ466" i="2"/>
  <c r="BY466" i="2"/>
  <c r="BX466" i="2"/>
  <c r="BW466" i="2"/>
  <c r="BV466" i="2"/>
  <c r="DT465" i="2"/>
  <c r="DG465" i="2" s="1"/>
  <c r="DM465" i="2"/>
  <c r="DK465" i="2"/>
  <c r="DE465" i="2"/>
  <c r="DD465" i="2"/>
  <c r="DI465" i="2" s="1"/>
  <c r="DB465" i="2"/>
  <c r="CZ465" i="2"/>
  <c r="CY465" i="2"/>
  <c r="CX465" i="2"/>
  <c r="CW465" i="2"/>
  <c r="CV465" i="2"/>
  <c r="CU465" i="2"/>
  <c r="CS465" i="2"/>
  <c r="CR465" i="2"/>
  <c r="CQ465" i="2"/>
  <c r="CP465" i="2"/>
  <c r="CO465" i="2"/>
  <c r="CN465" i="2"/>
  <c r="CM465" i="2"/>
  <c r="CL465" i="2"/>
  <c r="CK465" i="2"/>
  <c r="CJ465" i="2"/>
  <c r="CI465" i="2"/>
  <c r="CH465" i="2"/>
  <c r="CG465" i="2"/>
  <c r="CF465" i="2"/>
  <c r="CE465" i="2"/>
  <c r="CD465" i="2"/>
  <c r="CC465" i="2"/>
  <c r="CB465" i="2"/>
  <c r="CA465" i="2"/>
  <c r="BZ465" i="2"/>
  <c r="BY465" i="2"/>
  <c r="BX465" i="2"/>
  <c r="BW465" i="2"/>
  <c r="BV465" i="2"/>
  <c r="DT474" i="2"/>
  <c r="DG474" i="2" s="1"/>
  <c r="DM474" i="2"/>
  <c r="DF474" i="2" s="1" a="1"/>
  <c r="DF474" i="2" s="1"/>
  <c r="DH474" i="2" s="1"/>
  <c r="DK474" i="2"/>
  <c r="DE474" i="2"/>
  <c r="DD474" i="2"/>
  <c r="DI474" i="2" s="1"/>
  <c r="DB474" i="2"/>
  <c r="CZ474" i="2"/>
  <c r="CY474" i="2"/>
  <c r="CX474" i="2"/>
  <c r="CW474" i="2"/>
  <c r="CV474" i="2"/>
  <c r="CU474" i="2"/>
  <c r="CS474" i="2"/>
  <c r="CR474" i="2"/>
  <c r="CQ474" i="2"/>
  <c r="CP474" i="2"/>
  <c r="CO474" i="2"/>
  <c r="CN474" i="2"/>
  <c r="CM474" i="2"/>
  <c r="CL474" i="2"/>
  <c r="CK474" i="2"/>
  <c r="CJ474" i="2"/>
  <c r="CI474" i="2"/>
  <c r="CH474" i="2"/>
  <c r="CG474" i="2"/>
  <c r="CF474" i="2"/>
  <c r="CE474" i="2"/>
  <c r="CD474" i="2"/>
  <c r="CC474" i="2"/>
  <c r="CB474" i="2"/>
  <c r="CA474" i="2"/>
  <c r="BZ474" i="2"/>
  <c r="BY474" i="2"/>
  <c r="BX474" i="2"/>
  <c r="BW474" i="2"/>
  <c r="BV474" i="2"/>
  <c r="DT445" i="2"/>
  <c r="DG445" i="2" s="1"/>
  <c r="DM445" i="2"/>
  <c r="DF445" i="2" s="1" a="1"/>
  <c r="DF445" i="2" s="1"/>
  <c r="DK445" i="2"/>
  <c r="DE445" i="2"/>
  <c r="DD445" i="2"/>
  <c r="DI445" i="2" s="1"/>
  <c r="DB445" i="2"/>
  <c r="CZ445" i="2"/>
  <c r="CY445" i="2"/>
  <c r="CX445" i="2"/>
  <c r="CW445" i="2"/>
  <c r="CV445" i="2"/>
  <c r="CU445" i="2"/>
  <c r="CS445" i="2"/>
  <c r="CR445" i="2"/>
  <c r="CQ445" i="2"/>
  <c r="CP445" i="2"/>
  <c r="CO445" i="2"/>
  <c r="CN445" i="2"/>
  <c r="CM445" i="2"/>
  <c r="CL445" i="2"/>
  <c r="CK445" i="2"/>
  <c r="CJ445" i="2"/>
  <c r="CI445" i="2"/>
  <c r="CH445" i="2"/>
  <c r="CG445" i="2"/>
  <c r="CF445" i="2"/>
  <c r="CE445" i="2"/>
  <c r="CD445" i="2"/>
  <c r="CC445" i="2"/>
  <c r="CB445" i="2"/>
  <c r="CA445" i="2"/>
  <c r="BZ445" i="2"/>
  <c r="BY445" i="2"/>
  <c r="BX445" i="2"/>
  <c r="BW445" i="2"/>
  <c r="BV445" i="2"/>
  <c r="DT437" i="2"/>
  <c r="DG437" i="2" s="1"/>
  <c r="DM437" i="2"/>
  <c r="DF437" i="2" s="1" a="1"/>
  <c r="DF437" i="2" s="1"/>
  <c r="DK437" i="2"/>
  <c r="DE437" i="2"/>
  <c r="DD437" i="2"/>
  <c r="DI437" i="2" s="1"/>
  <c r="DB437" i="2"/>
  <c r="CZ437" i="2"/>
  <c r="CY437" i="2"/>
  <c r="CX437" i="2"/>
  <c r="CW437" i="2"/>
  <c r="CV437" i="2"/>
  <c r="CU437" i="2"/>
  <c r="CS437" i="2"/>
  <c r="CR437" i="2"/>
  <c r="CQ437" i="2"/>
  <c r="CP437" i="2"/>
  <c r="CO437" i="2"/>
  <c r="CN437" i="2"/>
  <c r="CM437" i="2"/>
  <c r="CL437" i="2"/>
  <c r="CK437" i="2"/>
  <c r="CJ437" i="2"/>
  <c r="CI437" i="2"/>
  <c r="CH437" i="2"/>
  <c r="CG437" i="2"/>
  <c r="CF437" i="2"/>
  <c r="CE437" i="2"/>
  <c r="CD437" i="2"/>
  <c r="CC437" i="2"/>
  <c r="CB437" i="2"/>
  <c r="CA437" i="2"/>
  <c r="BZ437" i="2"/>
  <c r="BY437" i="2"/>
  <c r="BX437" i="2"/>
  <c r="BW437" i="2"/>
  <c r="BV437" i="2"/>
  <c r="DT432" i="2"/>
  <c r="DG432" i="2" s="1"/>
  <c r="DM432" i="2"/>
  <c r="DF432" i="2" s="1" a="1"/>
  <c r="DF432" i="2" s="1"/>
  <c r="DK432" i="2"/>
  <c r="DE432" i="2"/>
  <c r="DD432" i="2"/>
  <c r="DI432" i="2" s="1"/>
  <c r="DB432" i="2"/>
  <c r="CZ432" i="2"/>
  <c r="CY432" i="2"/>
  <c r="CX432" i="2"/>
  <c r="CW432" i="2"/>
  <c r="CV432" i="2"/>
  <c r="CU432" i="2"/>
  <c r="CS432" i="2"/>
  <c r="CR432" i="2"/>
  <c r="CQ432" i="2"/>
  <c r="CP432" i="2"/>
  <c r="CO432" i="2"/>
  <c r="CN432" i="2"/>
  <c r="CM432" i="2"/>
  <c r="CL432" i="2"/>
  <c r="CK432" i="2"/>
  <c r="CJ432" i="2"/>
  <c r="CI432" i="2"/>
  <c r="CH432" i="2"/>
  <c r="CG432" i="2"/>
  <c r="CF432" i="2"/>
  <c r="CE432" i="2"/>
  <c r="CD432" i="2"/>
  <c r="CC432" i="2"/>
  <c r="CB432" i="2"/>
  <c r="CA432" i="2"/>
  <c r="BZ432" i="2"/>
  <c r="BY432" i="2"/>
  <c r="BX432" i="2"/>
  <c r="BW432" i="2"/>
  <c r="BV432" i="2"/>
  <c r="DT431" i="2"/>
  <c r="DG431" i="2" s="1"/>
  <c r="DM431" i="2"/>
  <c r="DF431" i="2" s="1" a="1"/>
  <c r="DF431" i="2" s="1"/>
  <c r="DK431" i="2"/>
  <c r="DE431" i="2"/>
  <c r="DD431" i="2"/>
  <c r="DI431" i="2" s="1"/>
  <c r="DB431" i="2"/>
  <c r="CZ431" i="2"/>
  <c r="CY431" i="2"/>
  <c r="CX431" i="2"/>
  <c r="CW431" i="2"/>
  <c r="CV431" i="2"/>
  <c r="CU431" i="2"/>
  <c r="CS431" i="2"/>
  <c r="CR431" i="2"/>
  <c r="CQ431" i="2"/>
  <c r="CP431" i="2"/>
  <c r="CO431" i="2"/>
  <c r="CN431" i="2"/>
  <c r="CM431" i="2"/>
  <c r="CL431" i="2"/>
  <c r="CK431" i="2"/>
  <c r="CJ431" i="2"/>
  <c r="CI431" i="2"/>
  <c r="CH431" i="2"/>
  <c r="CG431" i="2"/>
  <c r="CF431" i="2"/>
  <c r="CE431" i="2"/>
  <c r="CD431" i="2"/>
  <c r="CC431" i="2"/>
  <c r="CB431" i="2"/>
  <c r="CA431" i="2"/>
  <c r="BZ431" i="2"/>
  <c r="BY431" i="2"/>
  <c r="BX431" i="2"/>
  <c r="BW431" i="2"/>
  <c r="BV431" i="2"/>
  <c r="DT423" i="2"/>
  <c r="DG423" i="2" s="1"/>
  <c r="DM423" i="2"/>
  <c r="DF423" i="2" s="1" a="1"/>
  <c r="DF423" i="2" s="1"/>
  <c r="DK423" i="2"/>
  <c r="DE423" i="2"/>
  <c r="DD423" i="2"/>
  <c r="DI423" i="2" s="1"/>
  <c r="DB423" i="2"/>
  <c r="CZ423" i="2"/>
  <c r="CY423" i="2"/>
  <c r="CX423" i="2"/>
  <c r="CW423" i="2"/>
  <c r="CV423" i="2"/>
  <c r="CU423" i="2"/>
  <c r="CS423" i="2"/>
  <c r="CR423" i="2"/>
  <c r="CQ423" i="2"/>
  <c r="CP423" i="2"/>
  <c r="CO423" i="2"/>
  <c r="CN423" i="2"/>
  <c r="CM423" i="2"/>
  <c r="CL423" i="2"/>
  <c r="CK423" i="2"/>
  <c r="CJ423" i="2"/>
  <c r="CI423" i="2"/>
  <c r="CH423" i="2"/>
  <c r="CG423" i="2"/>
  <c r="CF423" i="2"/>
  <c r="CE423" i="2"/>
  <c r="CD423" i="2"/>
  <c r="CC423" i="2"/>
  <c r="CB423" i="2"/>
  <c r="CA423" i="2"/>
  <c r="BZ423" i="2"/>
  <c r="BY423" i="2"/>
  <c r="BX423" i="2"/>
  <c r="BW423" i="2"/>
  <c r="BV423" i="2"/>
  <c r="DT422" i="2"/>
  <c r="DG422" i="2" s="1"/>
  <c r="DM422" i="2"/>
  <c r="DK422" i="2"/>
  <c r="DE422" i="2"/>
  <c r="DD422" i="2"/>
  <c r="DI422" i="2" s="1"/>
  <c r="DB422" i="2"/>
  <c r="CZ422" i="2"/>
  <c r="CY422" i="2"/>
  <c r="CX422" i="2"/>
  <c r="CW422" i="2"/>
  <c r="CV422" i="2"/>
  <c r="CU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DT421" i="2"/>
  <c r="DG421" i="2" s="1"/>
  <c r="DM421" i="2"/>
  <c r="DF421" i="2" s="1" a="1"/>
  <c r="DF421" i="2" s="1"/>
  <c r="DH421" i="2" s="1"/>
  <c r="DK421" i="2"/>
  <c r="DE421" i="2"/>
  <c r="DD421" i="2"/>
  <c r="DI421" i="2" s="1"/>
  <c r="DB421" i="2"/>
  <c r="CZ421" i="2"/>
  <c r="CY421" i="2"/>
  <c r="CX421" i="2"/>
  <c r="CW421" i="2"/>
  <c r="CV421" i="2"/>
  <c r="CU421" i="2"/>
  <c r="CS421" i="2"/>
  <c r="CR421" i="2"/>
  <c r="CQ421" i="2"/>
  <c r="CP421" i="2"/>
  <c r="CO421" i="2"/>
  <c r="CN421" i="2"/>
  <c r="CM421" i="2"/>
  <c r="CL421" i="2"/>
  <c r="CK421" i="2"/>
  <c r="CJ421" i="2"/>
  <c r="CI421" i="2"/>
  <c r="CH421" i="2"/>
  <c r="CG421" i="2"/>
  <c r="CF421" i="2"/>
  <c r="CE421" i="2"/>
  <c r="CD421" i="2"/>
  <c r="CC421" i="2"/>
  <c r="CB421" i="2"/>
  <c r="CA421" i="2"/>
  <c r="BZ421" i="2"/>
  <c r="BY421" i="2"/>
  <c r="BX421" i="2"/>
  <c r="BW421" i="2"/>
  <c r="BV421" i="2"/>
  <c r="DT420" i="2"/>
  <c r="DG420" i="2" s="1"/>
  <c r="DM420" i="2"/>
  <c r="DF420" i="2" s="1" a="1"/>
  <c r="DF420" i="2" s="1"/>
  <c r="DH420" i="2" s="1"/>
  <c r="DK420" i="2"/>
  <c r="DE420" i="2"/>
  <c r="DD420" i="2"/>
  <c r="DI420" i="2" s="1"/>
  <c r="DB420" i="2"/>
  <c r="CZ420" i="2"/>
  <c r="CY420" i="2"/>
  <c r="CX420" i="2"/>
  <c r="CW420" i="2"/>
  <c r="CV420" i="2"/>
  <c r="CU420" i="2"/>
  <c r="CS420" i="2"/>
  <c r="CR420" i="2"/>
  <c r="CQ420" i="2"/>
  <c r="CP420" i="2"/>
  <c r="CO420" i="2"/>
  <c r="CN420" i="2"/>
  <c r="CM420" i="2"/>
  <c r="CL420" i="2"/>
  <c r="CK420" i="2"/>
  <c r="CJ420" i="2"/>
  <c r="CI420" i="2"/>
  <c r="CH420" i="2"/>
  <c r="CG420" i="2"/>
  <c r="CF420" i="2"/>
  <c r="CE420" i="2"/>
  <c r="CD420" i="2"/>
  <c r="CC420" i="2"/>
  <c r="CB420" i="2"/>
  <c r="CA420" i="2"/>
  <c r="BZ420" i="2"/>
  <c r="BY420" i="2"/>
  <c r="BX420" i="2"/>
  <c r="BW420" i="2"/>
  <c r="BV420" i="2"/>
  <c r="DT395" i="2"/>
  <c r="DG395" i="2" s="1"/>
  <c r="DM395" i="2"/>
  <c r="DF395" i="2" s="1" a="1"/>
  <c r="DF395" i="2" s="1"/>
  <c r="DK395" i="2"/>
  <c r="DE395" i="2"/>
  <c r="DD395" i="2"/>
  <c r="DI395" i="2" s="1"/>
  <c r="DB395" i="2"/>
  <c r="CZ395" i="2"/>
  <c r="CY395" i="2"/>
  <c r="CX395" i="2"/>
  <c r="CW395" i="2"/>
  <c r="CV395" i="2"/>
  <c r="CU395" i="2"/>
  <c r="CS395" i="2"/>
  <c r="CR395" i="2"/>
  <c r="CQ395" i="2"/>
  <c r="CP395" i="2"/>
  <c r="CO395" i="2"/>
  <c r="CN395" i="2"/>
  <c r="CM395" i="2"/>
  <c r="CL395" i="2"/>
  <c r="CK395" i="2"/>
  <c r="CJ395" i="2"/>
  <c r="CI395" i="2"/>
  <c r="CH395" i="2"/>
  <c r="CG395" i="2"/>
  <c r="CF395" i="2"/>
  <c r="CE395" i="2"/>
  <c r="CD395" i="2"/>
  <c r="CC395" i="2"/>
  <c r="CB395" i="2"/>
  <c r="CA395" i="2"/>
  <c r="BZ395" i="2"/>
  <c r="BY395" i="2"/>
  <c r="BX395" i="2"/>
  <c r="BW395" i="2"/>
  <c r="BV395" i="2"/>
  <c r="DT391" i="2"/>
  <c r="DG391" i="2" s="1"/>
  <c r="DM391" i="2"/>
  <c r="DF391" i="2" s="1" a="1"/>
  <c r="DF391" i="2" s="1"/>
  <c r="DK391" i="2"/>
  <c r="DE391" i="2"/>
  <c r="DD391" i="2"/>
  <c r="DI391" i="2" s="1"/>
  <c r="DB391" i="2"/>
  <c r="CZ391" i="2"/>
  <c r="CY391" i="2"/>
  <c r="CX391" i="2"/>
  <c r="CW391" i="2"/>
  <c r="CV391" i="2"/>
  <c r="CU391" i="2"/>
  <c r="CS391" i="2"/>
  <c r="CR391" i="2"/>
  <c r="CQ391" i="2"/>
  <c r="CP391" i="2"/>
  <c r="CO391" i="2"/>
  <c r="CN391" i="2"/>
  <c r="CM391" i="2"/>
  <c r="CL391" i="2"/>
  <c r="CK391" i="2"/>
  <c r="CJ391" i="2"/>
  <c r="CI391" i="2"/>
  <c r="CH391" i="2"/>
  <c r="CG391" i="2"/>
  <c r="CF391" i="2"/>
  <c r="CE391" i="2"/>
  <c r="CD391" i="2"/>
  <c r="CC391" i="2"/>
  <c r="CB391" i="2"/>
  <c r="CA391" i="2"/>
  <c r="BZ391" i="2"/>
  <c r="BY391" i="2"/>
  <c r="BX391" i="2"/>
  <c r="BW391" i="2"/>
  <c r="BV391" i="2"/>
  <c r="DT389" i="2"/>
  <c r="DG389" i="2" s="1"/>
  <c r="DM389" i="2"/>
  <c r="DF389" i="2" s="1" a="1"/>
  <c r="DF389" i="2" s="1"/>
  <c r="DK389" i="2"/>
  <c r="DE389" i="2"/>
  <c r="DD389" i="2"/>
  <c r="DI389" i="2" s="1"/>
  <c r="DB389" i="2"/>
  <c r="CZ389" i="2"/>
  <c r="CY389" i="2"/>
  <c r="CX389" i="2"/>
  <c r="CW389" i="2"/>
  <c r="CV389" i="2"/>
  <c r="CU389" i="2"/>
  <c r="CS389" i="2"/>
  <c r="CR389" i="2"/>
  <c r="CQ389" i="2"/>
  <c r="CP389" i="2"/>
  <c r="CO389" i="2"/>
  <c r="CN389" i="2"/>
  <c r="CM389" i="2"/>
  <c r="CL389" i="2"/>
  <c r="CK389" i="2"/>
  <c r="CJ389" i="2"/>
  <c r="CI389" i="2"/>
  <c r="CH389" i="2"/>
  <c r="CG389" i="2"/>
  <c r="CF389" i="2"/>
  <c r="CE389" i="2"/>
  <c r="CD389" i="2"/>
  <c r="CC389" i="2"/>
  <c r="CB389" i="2"/>
  <c r="CA389" i="2"/>
  <c r="BZ389" i="2"/>
  <c r="BY389" i="2"/>
  <c r="BX389" i="2"/>
  <c r="BW389" i="2"/>
  <c r="BV389" i="2"/>
  <c r="DT351" i="2"/>
  <c r="DG351" i="2" s="1"/>
  <c r="DM351" i="2"/>
  <c r="DF351" i="2" s="1" a="1"/>
  <c r="DF351" i="2" s="1"/>
  <c r="DK351" i="2"/>
  <c r="DE351" i="2"/>
  <c r="DD351" i="2"/>
  <c r="DI351" i="2" s="1"/>
  <c r="DB351" i="2"/>
  <c r="CZ351" i="2"/>
  <c r="CY351" i="2"/>
  <c r="CX351" i="2"/>
  <c r="CW351" i="2"/>
  <c r="CV351" i="2"/>
  <c r="CU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DT350" i="2"/>
  <c r="DG350" i="2" s="1"/>
  <c r="DM350" i="2"/>
  <c r="DK350" i="2"/>
  <c r="DE350" i="2"/>
  <c r="DD350" i="2"/>
  <c r="DI350" i="2" s="1"/>
  <c r="DB350" i="2"/>
  <c r="CZ350" i="2"/>
  <c r="CY350" i="2"/>
  <c r="CX350" i="2"/>
  <c r="CW350" i="2"/>
  <c r="CV350" i="2"/>
  <c r="CU350" i="2"/>
  <c r="CS350" i="2"/>
  <c r="CR350" i="2"/>
  <c r="CQ350" i="2"/>
  <c r="CP350" i="2"/>
  <c r="CO350" i="2"/>
  <c r="CN350" i="2"/>
  <c r="CM350" i="2"/>
  <c r="CL350" i="2"/>
  <c r="CK350" i="2"/>
  <c r="CJ350" i="2"/>
  <c r="CI350" i="2"/>
  <c r="CH350" i="2"/>
  <c r="CG350" i="2"/>
  <c r="CF350" i="2"/>
  <c r="CE350" i="2"/>
  <c r="CD350" i="2"/>
  <c r="CC350" i="2"/>
  <c r="CB350" i="2"/>
  <c r="CA350" i="2"/>
  <c r="BZ350" i="2"/>
  <c r="BY350" i="2"/>
  <c r="BX350" i="2"/>
  <c r="BW350" i="2"/>
  <c r="BV350" i="2"/>
  <c r="DT316" i="2"/>
  <c r="DG316" i="2" s="1"/>
  <c r="DM316" i="2"/>
  <c r="DF316" i="2" s="1" a="1"/>
  <c r="DF316" i="2" s="1"/>
  <c r="DK316" i="2"/>
  <c r="DE316" i="2"/>
  <c r="DD316" i="2"/>
  <c r="DI316" i="2" s="1"/>
  <c r="DB316" i="2"/>
  <c r="CZ316" i="2"/>
  <c r="CY316" i="2"/>
  <c r="CX316" i="2"/>
  <c r="CW316" i="2"/>
  <c r="CV316" i="2"/>
  <c r="CU316" i="2"/>
  <c r="CS316" i="2"/>
  <c r="CR316" i="2"/>
  <c r="CQ316" i="2"/>
  <c r="CP316" i="2"/>
  <c r="CO316" i="2"/>
  <c r="CN316" i="2"/>
  <c r="CM316" i="2"/>
  <c r="CL316" i="2"/>
  <c r="CK316" i="2"/>
  <c r="CJ316" i="2"/>
  <c r="CI316" i="2"/>
  <c r="CH316" i="2"/>
  <c r="CG316" i="2"/>
  <c r="CF316" i="2"/>
  <c r="CE316" i="2"/>
  <c r="CD316" i="2"/>
  <c r="CC316" i="2"/>
  <c r="CB316" i="2"/>
  <c r="CA316" i="2"/>
  <c r="BZ316" i="2"/>
  <c r="BY316" i="2"/>
  <c r="BX316" i="2"/>
  <c r="BW316" i="2"/>
  <c r="BV316" i="2"/>
  <c r="DT315" i="2"/>
  <c r="DG315" i="2" s="1"/>
  <c r="DM315" i="2"/>
  <c r="DF315" i="2" s="1" a="1"/>
  <c r="DF315" i="2" s="1"/>
  <c r="DK315" i="2"/>
  <c r="DE315" i="2"/>
  <c r="DD315" i="2"/>
  <c r="DI315" i="2" s="1"/>
  <c r="DB315" i="2"/>
  <c r="CZ315" i="2"/>
  <c r="CY315" i="2"/>
  <c r="CX315" i="2"/>
  <c r="CW315" i="2"/>
  <c r="CV315" i="2"/>
  <c r="CU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DT311" i="2"/>
  <c r="DG311" i="2" s="1"/>
  <c r="DM311" i="2"/>
  <c r="DF311" i="2" s="1" a="1"/>
  <c r="DF311" i="2" s="1"/>
  <c r="DK311" i="2"/>
  <c r="DE311" i="2"/>
  <c r="DD311" i="2"/>
  <c r="DI311" i="2" s="1"/>
  <c r="DB311" i="2"/>
  <c r="CZ311" i="2"/>
  <c r="CY311" i="2"/>
  <c r="CX311" i="2"/>
  <c r="CW311" i="2"/>
  <c r="CV311" i="2"/>
  <c r="CU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DT310" i="2"/>
  <c r="DG310" i="2" s="1"/>
  <c r="DM310" i="2"/>
  <c r="DF310" i="2" s="1" a="1"/>
  <c r="DF310" i="2" s="1"/>
  <c r="DK310" i="2"/>
  <c r="DE310" i="2"/>
  <c r="DD310" i="2"/>
  <c r="DI310" i="2" s="1"/>
  <c r="DB310" i="2"/>
  <c r="CZ310" i="2"/>
  <c r="CY310" i="2"/>
  <c r="CX310" i="2"/>
  <c r="CW310" i="2"/>
  <c r="CV310" i="2"/>
  <c r="CU310" i="2"/>
  <c r="CS310" i="2"/>
  <c r="CR310" i="2"/>
  <c r="CQ310" i="2"/>
  <c r="CP310" i="2"/>
  <c r="CO310" i="2"/>
  <c r="CN310" i="2"/>
  <c r="CM310" i="2"/>
  <c r="CL310" i="2"/>
  <c r="CK310" i="2"/>
  <c r="CJ310" i="2"/>
  <c r="CI310" i="2"/>
  <c r="CH310" i="2"/>
  <c r="CG310" i="2"/>
  <c r="CF310" i="2"/>
  <c r="CE310" i="2"/>
  <c r="CD310" i="2"/>
  <c r="CC310" i="2"/>
  <c r="CB310" i="2"/>
  <c r="CA310" i="2"/>
  <c r="BZ310" i="2"/>
  <c r="BY310" i="2"/>
  <c r="BX310" i="2"/>
  <c r="BW310" i="2"/>
  <c r="BV310" i="2"/>
  <c r="DT292" i="2"/>
  <c r="DG292" i="2" s="1"/>
  <c r="DM292" i="2"/>
  <c r="DF292" i="2" s="1" a="1"/>
  <c r="DF292" i="2" s="1"/>
  <c r="DK292" i="2"/>
  <c r="DE292" i="2"/>
  <c r="DD292" i="2"/>
  <c r="DI292" i="2" s="1"/>
  <c r="DB292" i="2"/>
  <c r="CZ292" i="2"/>
  <c r="CY292" i="2"/>
  <c r="CX292" i="2"/>
  <c r="CW292" i="2"/>
  <c r="CV292" i="2"/>
  <c r="CU292" i="2"/>
  <c r="CS292" i="2"/>
  <c r="CR292" i="2"/>
  <c r="CQ292" i="2"/>
  <c r="CP292" i="2"/>
  <c r="CO292" i="2"/>
  <c r="CN292" i="2"/>
  <c r="CM292" i="2"/>
  <c r="CL292" i="2"/>
  <c r="CK292" i="2"/>
  <c r="CJ292" i="2"/>
  <c r="CI292" i="2"/>
  <c r="CH292" i="2"/>
  <c r="CG292" i="2"/>
  <c r="CF292" i="2"/>
  <c r="CE292" i="2"/>
  <c r="CD292" i="2"/>
  <c r="CC292" i="2"/>
  <c r="CB292" i="2"/>
  <c r="CA292" i="2"/>
  <c r="BZ292" i="2"/>
  <c r="BY292" i="2"/>
  <c r="BX292" i="2"/>
  <c r="BW292" i="2"/>
  <c r="BV292" i="2"/>
  <c r="DT291" i="2"/>
  <c r="DG291" i="2" s="1"/>
  <c r="DM291" i="2"/>
  <c r="DK291" i="2"/>
  <c r="DE291" i="2"/>
  <c r="DD291" i="2"/>
  <c r="DI291" i="2" s="1"/>
  <c r="DB291" i="2"/>
  <c r="CZ291" i="2"/>
  <c r="CY291" i="2"/>
  <c r="CX291" i="2"/>
  <c r="CW291" i="2"/>
  <c r="CV291" i="2"/>
  <c r="CU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CD291" i="2"/>
  <c r="CC291" i="2"/>
  <c r="CB291" i="2"/>
  <c r="CA291" i="2"/>
  <c r="BZ291" i="2"/>
  <c r="BY291" i="2"/>
  <c r="BX291" i="2"/>
  <c r="BW291" i="2"/>
  <c r="BV291" i="2"/>
  <c r="DT288" i="2"/>
  <c r="DG288" i="2" s="1"/>
  <c r="DM288" i="2"/>
  <c r="DF288" i="2" s="1" a="1"/>
  <c r="DF288" i="2" s="1"/>
  <c r="DK288" i="2"/>
  <c r="DE288" i="2"/>
  <c r="DD288" i="2"/>
  <c r="DI288" i="2" s="1"/>
  <c r="DB288" i="2"/>
  <c r="CZ288" i="2"/>
  <c r="CY288" i="2"/>
  <c r="CX288" i="2"/>
  <c r="CW288" i="2"/>
  <c r="CV288" i="2"/>
  <c r="CU288" i="2"/>
  <c r="CS288" i="2"/>
  <c r="CR288" i="2"/>
  <c r="CQ288" i="2"/>
  <c r="CP288" i="2"/>
  <c r="CO288" i="2"/>
  <c r="CN288" i="2"/>
  <c r="CM288" i="2"/>
  <c r="CL288" i="2"/>
  <c r="CK288" i="2"/>
  <c r="CJ288" i="2"/>
  <c r="CI288" i="2"/>
  <c r="CH288" i="2"/>
  <c r="CG288" i="2"/>
  <c r="CF288" i="2"/>
  <c r="CE288" i="2"/>
  <c r="CD288" i="2"/>
  <c r="CC288" i="2"/>
  <c r="CB288" i="2"/>
  <c r="CA288" i="2"/>
  <c r="BZ288" i="2"/>
  <c r="BY288" i="2"/>
  <c r="BX288" i="2"/>
  <c r="BW288" i="2"/>
  <c r="BV288" i="2"/>
  <c r="DT287" i="2"/>
  <c r="DG287" i="2" s="1"/>
  <c r="DM287" i="2"/>
  <c r="DF287" i="2" s="1" a="1"/>
  <c r="DF287" i="2" s="1"/>
  <c r="DK287" i="2"/>
  <c r="DE287" i="2"/>
  <c r="DD287" i="2"/>
  <c r="DI287" i="2" s="1"/>
  <c r="DB287" i="2"/>
  <c r="CZ287" i="2"/>
  <c r="CY287" i="2"/>
  <c r="CX287" i="2"/>
  <c r="CW287" i="2"/>
  <c r="CV287" i="2"/>
  <c r="CU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DT278" i="2"/>
  <c r="DG278" i="2" s="1"/>
  <c r="DM278" i="2"/>
  <c r="DF278" i="2" s="1" a="1"/>
  <c r="DF278" i="2" s="1"/>
  <c r="DK278" i="2"/>
  <c r="DE278" i="2"/>
  <c r="DD278" i="2"/>
  <c r="DI278" i="2" s="1"/>
  <c r="DB278" i="2"/>
  <c r="CZ278" i="2"/>
  <c r="CY278" i="2"/>
  <c r="CX278" i="2"/>
  <c r="CW278" i="2"/>
  <c r="CV278" i="2"/>
  <c r="CU278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DT277" i="2"/>
  <c r="DG277" i="2" s="1"/>
  <c r="DM277" i="2"/>
  <c r="DF277" i="2" s="1" a="1"/>
  <c r="DF277" i="2" s="1"/>
  <c r="DK277" i="2"/>
  <c r="DE277" i="2"/>
  <c r="DD277" i="2"/>
  <c r="DI277" i="2" s="1"/>
  <c r="DB277" i="2"/>
  <c r="CZ277" i="2"/>
  <c r="CY277" i="2"/>
  <c r="CX277" i="2"/>
  <c r="CW277" i="2"/>
  <c r="CV277" i="2"/>
  <c r="CU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DT276" i="2"/>
  <c r="DG276" i="2" s="1"/>
  <c r="DM276" i="2"/>
  <c r="DF276" i="2" s="1" a="1"/>
  <c r="DF276" i="2" s="1"/>
  <c r="DH276" i="2" s="1"/>
  <c r="DK276" i="2"/>
  <c r="DE276" i="2"/>
  <c r="DD276" i="2"/>
  <c r="DI276" i="2" s="1"/>
  <c r="DB276" i="2"/>
  <c r="CZ276" i="2"/>
  <c r="CY276" i="2"/>
  <c r="CX276" i="2"/>
  <c r="CW276" i="2"/>
  <c r="CV276" i="2"/>
  <c r="CU276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DT275" i="2"/>
  <c r="DG275" i="2" s="1"/>
  <c r="DM275" i="2"/>
  <c r="DF275" i="2" s="1" a="1"/>
  <c r="DF275" i="2" s="1"/>
  <c r="DH275" i="2" s="1"/>
  <c r="DK275" i="2"/>
  <c r="DE275" i="2"/>
  <c r="DD275" i="2"/>
  <c r="DI275" i="2" s="1"/>
  <c r="DB275" i="2"/>
  <c r="CZ275" i="2"/>
  <c r="CY275" i="2"/>
  <c r="CX275" i="2"/>
  <c r="CW275" i="2"/>
  <c r="CV275" i="2"/>
  <c r="CU275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DT279" i="2"/>
  <c r="DG279" i="2" s="1"/>
  <c r="DM279" i="2"/>
  <c r="DF279" i="2" s="1" a="1"/>
  <c r="DF279" i="2" s="1"/>
  <c r="DK279" i="2"/>
  <c r="DE279" i="2"/>
  <c r="DD279" i="2"/>
  <c r="DI279" i="2" s="1"/>
  <c r="DB279" i="2"/>
  <c r="CZ279" i="2"/>
  <c r="CY279" i="2"/>
  <c r="CX279" i="2"/>
  <c r="CW279" i="2"/>
  <c r="CV279" i="2"/>
  <c r="CU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DT268" i="2"/>
  <c r="DG268" i="2" s="1"/>
  <c r="DM268" i="2"/>
  <c r="DF268" i="2" s="1" a="1"/>
  <c r="DF268" i="2" s="1"/>
  <c r="DK268" i="2"/>
  <c r="DE268" i="2"/>
  <c r="DD268" i="2"/>
  <c r="DI268" i="2" s="1"/>
  <c r="DB268" i="2"/>
  <c r="CZ268" i="2"/>
  <c r="CY268" i="2"/>
  <c r="CX268" i="2"/>
  <c r="CW268" i="2"/>
  <c r="CV268" i="2"/>
  <c r="CU268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DT267" i="2"/>
  <c r="DG267" i="2" s="1"/>
  <c r="DM267" i="2"/>
  <c r="DF267" i="2" s="1" a="1"/>
  <c r="DF267" i="2" s="1"/>
  <c r="DK267" i="2"/>
  <c r="DE267" i="2"/>
  <c r="DD267" i="2"/>
  <c r="DI267" i="2" s="1"/>
  <c r="DB267" i="2"/>
  <c r="CZ267" i="2"/>
  <c r="CY267" i="2"/>
  <c r="CX267" i="2"/>
  <c r="CW267" i="2"/>
  <c r="CV267" i="2"/>
  <c r="CU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DT266" i="2"/>
  <c r="DG266" i="2" s="1"/>
  <c r="DM266" i="2"/>
  <c r="DA266" i="2" s="1"/>
  <c r="DK266" i="2"/>
  <c r="DE266" i="2"/>
  <c r="DD266" i="2"/>
  <c r="DI266" i="2" s="1"/>
  <c r="DB266" i="2"/>
  <c r="CZ266" i="2"/>
  <c r="CY266" i="2"/>
  <c r="CX266" i="2"/>
  <c r="CW266" i="2"/>
  <c r="CV266" i="2"/>
  <c r="CU266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DT263" i="2"/>
  <c r="DG263" i="2" s="1"/>
  <c r="DM263" i="2"/>
  <c r="DF263" i="2" s="1" a="1"/>
  <c r="DF263" i="2" s="1"/>
  <c r="DK263" i="2"/>
  <c r="DE263" i="2"/>
  <c r="DD263" i="2"/>
  <c r="DI263" i="2" s="1"/>
  <c r="DB263" i="2"/>
  <c r="CZ263" i="2"/>
  <c r="CY263" i="2"/>
  <c r="CX263" i="2"/>
  <c r="CW263" i="2"/>
  <c r="CV263" i="2"/>
  <c r="CU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DT262" i="2"/>
  <c r="DG262" i="2" s="1"/>
  <c r="DM262" i="2"/>
  <c r="DF262" i="2" s="1" a="1"/>
  <c r="DF262" i="2" s="1"/>
  <c r="DK262" i="2"/>
  <c r="DE262" i="2"/>
  <c r="DD262" i="2"/>
  <c r="DI262" i="2" s="1"/>
  <c r="DB262" i="2"/>
  <c r="CZ262" i="2"/>
  <c r="CY262" i="2"/>
  <c r="CX262" i="2"/>
  <c r="CW262" i="2"/>
  <c r="CV262" i="2"/>
  <c r="CU262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DT261" i="2"/>
  <c r="DG261" i="2" s="1"/>
  <c r="DM261" i="2"/>
  <c r="DF261" i="2" s="1" a="1"/>
  <c r="DF261" i="2" s="1"/>
  <c r="DK261" i="2"/>
  <c r="DE261" i="2"/>
  <c r="DD261" i="2"/>
  <c r="DI261" i="2" s="1"/>
  <c r="DB261" i="2"/>
  <c r="CZ261" i="2"/>
  <c r="CY261" i="2"/>
  <c r="CX261" i="2"/>
  <c r="CW261" i="2"/>
  <c r="CV261" i="2"/>
  <c r="CU261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DT264" i="2"/>
  <c r="DG264" i="2" s="1"/>
  <c r="DM264" i="2"/>
  <c r="DF264" i="2" s="1" a="1"/>
  <c r="DF264" i="2" s="1"/>
  <c r="DK264" i="2"/>
  <c r="DE264" i="2"/>
  <c r="DD264" i="2"/>
  <c r="DI264" i="2" s="1"/>
  <c r="DB264" i="2"/>
  <c r="CZ264" i="2"/>
  <c r="CY264" i="2"/>
  <c r="CX264" i="2"/>
  <c r="CW264" i="2"/>
  <c r="CV264" i="2"/>
  <c r="CU264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DT190" i="2"/>
  <c r="DG190" i="2" s="1"/>
  <c r="DM190" i="2"/>
  <c r="DF190" i="2" s="1" a="1"/>
  <c r="DF190" i="2" s="1"/>
  <c r="DK190" i="2"/>
  <c r="DE190" i="2"/>
  <c r="DD190" i="2"/>
  <c r="DI190" i="2" s="1"/>
  <c r="DB190" i="2"/>
  <c r="CZ190" i="2"/>
  <c r="CY190" i="2"/>
  <c r="CX190" i="2"/>
  <c r="CW190" i="2"/>
  <c r="CV190" i="2"/>
  <c r="CU190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Z190" i="2"/>
  <c r="BY190" i="2"/>
  <c r="BX190" i="2"/>
  <c r="BW190" i="2"/>
  <c r="BV190" i="2"/>
  <c r="DT97" i="2"/>
  <c r="DG97" i="2" s="1"/>
  <c r="DM97" i="2"/>
  <c r="DF97" i="2" s="1" a="1"/>
  <c r="DF97" i="2" s="1"/>
  <c r="DK97" i="2"/>
  <c r="DE97" i="2"/>
  <c r="DD97" i="2"/>
  <c r="DI97" i="2" s="1"/>
  <c r="DB97" i="2"/>
  <c r="CZ97" i="2"/>
  <c r="CY97" i="2"/>
  <c r="CX97" i="2"/>
  <c r="CW97" i="2"/>
  <c r="CV97" i="2"/>
  <c r="CU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DX2316" i="2" a="1"/>
  <c r="DX2313" i="2" a="1"/>
  <c r="DX2312" i="2" a="1"/>
  <c r="DX2309" i="2" a="1"/>
  <c r="DX2308" i="2" a="1"/>
  <c r="DX2304" i="2" a="1"/>
  <c r="DX2291" i="2" a="1"/>
  <c r="DX2228" i="2" a="1"/>
  <c r="DX2220" i="2" a="1"/>
  <c r="DX2212" i="2" a="1"/>
  <c r="DX2214" i="2" a="1"/>
  <c r="DX2210" i="2" a="1"/>
  <c r="DX2209" i="2" a="1"/>
  <c r="DX2204" i="2" a="1"/>
  <c r="DX2203" i="2" a="1"/>
  <c r="DX2206" i="2" a="1"/>
  <c r="DX2205" i="2" a="1"/>
  <c r="DX2201" i="2" a="1"/>
  <c r="DX2200" i="2" a="1"/>
  <c r="DX2150" i="2" a="1"/>
  <c r="DX2151" i="2" a="1"/>
  <c r="DX2153" i="2" a="1"/>
  <c r="DX2104" i="2" a="1"/>
  <c r="DX2088" i="2" a="1"/>
  <c r="DX2026" i="2" a="1"/>
  <c r="DX2027" i="2" a="1"/>
  <c r="DX2028" i="2" a="1"/>
  <c r="DX2009" i="2" a="1"/>
  <c r="DX2006" i="2" a="1"/>
  <c r="DX1991" i="2" a="1"/>
  <c r="DX1989" i="2" a="1"/>
  <c r="DX1940" i="2" a="1"/>
  <c r="DX1928" i="2" a="1"/>
  <c r="DX1929" i="2" a="1"/>
  <c r="DX1925" i="2" a="1"/>
  <c r="DX1931" i="2" a="1"/>
  <c r="DX1927" i="2" a="1"/>
  <c r="DX1916" i="2" a="1"/>
  <c r="DX1899" i="2" a="1"/>
  <c r="DX1888" i="2" a="1"/>
  <c r="DX1889" i="2" a="1"/>
  <c r="DX1884" i="2" a="1"/>
  <c r="DX1883" i="2" a="1"/>
  <c r="DX1875" i="2" a="1"/>
  <c r="DX1871" i="2" a="1"/>
  <c r="DX1876" i="2" a="1"/>
  <c r="DX1872" i="2" a="1"/>
  <c r="DX1873" i="2" a="1"/>
  <c r="DX1878" i="2" a="1"/>
  <c r="DX1874" i="2" a="1"/>
  <c r="DX1870" i="2" a="1"/>
  <c r="DX1877" i="2" a="1"/>
  <c r="DX1862" i="2" a="1"/>
  <c r="DX1847" i="2" a="1"/>
  <c r="DX1846" i="2" a="1"/>
  <c r="DX1845" i="2" a="1"/>
  <c r="DX1844" i="2" a="1"/>
  <c r="DX1841" i="2" a="1"/>
  <c r="DX1837" i="2" a="1"/>
  <c r="DX1833" i="2" a="1"/>
  <c r="DX1838" i="2" a="1"/>
  <c r="DX1834" i="2" a="1"/>
  <c r="DX1839" i="2" a="1"/>
  <c r="DX1835" i="2" a="1"/>
  <c r="DX1836" i="2" a="1"/>
  <c r="DX1827" i="2" a="1"/>
  <c r="DX1829" i="2" a="1"/>
  <c r="DX1828" i="2" a="1"/>
  <c r="DX1830" i="2" a="1"/>
  <c r="DX1818" i="2" a="1"/>
  <c r="DX1820" i="2" a="1"/>
  <c r="DX1664" i="2" a="1"/>
  <c r="DX1663" i="2" a="1"/>
  <c r="DX1603" i="2" a="1"/>
  <c r="DX1602" i="2" a="1"/>
  <c r="DX1594" i="2" a="1"/>
  <c r="DX1593" i="2" a="1"/>
  <c r="DX1597" i="2" a="1"/>
  <c r="DX1549" i="2" a="1"/>
  <c r="DX1551" i="2" a="1"/>
  <c r="DX1550" i="2" a="1"/>
  <c r="DX1538" i="2" a="1"/>
  <c r="DX1525" i="2" a="1"/>
  <c r="DX1468" i="2" a="1"/>
  <c r="DX1467" i="2" a="1"/>
  <c r="DX1465" i="2" a="1"/>
  <c r="DX1432" i="2" a="1"/>
  <c r="DX1431" i="2" a="1"/>
  <c r="DX1370" i="2" a="1"/>
  <c r="DX1332" i="2" a="1"/>
  <c r="DX1145" i="2" a="1"/>
  <c r="DX1053" i="2" a="1"/>
  <c r="DX919" i="2" a="1"/>
  <c r="DX863" i="2" a="1"/>
  <c r="DX797" i="2" a="1"/>
  <c r="DX756" i="2" a="1"/>
  <c r="DX676" i="2" a="1"/>
  <c r="DX654" i="2" a="1"/>
  <c r="DX584" i="2" a="1"/>
  <c r="DX530" i="2" a="1"/>
  <c r="DX477" i="2" a="1"/>
  <c r="DX472" i="2" a="1"/>
  <c r="DX421" i="2" a="1"/>
  <c r="DX316" i="2" a="1"/>
  <c r="DX278" i="2" a="1"/>
  <c r="DX262" i="2" a="1"/>
  <c r="DX315" i="2" a="1"/>
  <c r="DX277" i="2" a="1"/>
  <c r="DX1319" i="2" a="1"/>
  <c r="DX750" i="2" a="1"/>
  <c r="DX576" i="2" a="1"/>
  <c r="DX471" i="2" a="1"/>
  <c r="DX474" i="2" a="1"/>
  <c r="DX311" i="2" a="1"/>
  <c r="DX279" i="2" a="1"/>
  <c r="DX1093" i="2" a="1"/>
  <c r="DX913" i="2" a="1"/>
  <c r="DX764" i="2" a="1"/>
  <c r="DX659" i="2" a="1"/>
  <c r="DX484" i="2" a="1"/>
  <c r="DX432" i="2" a="1"/>
  <c r="DX1061" i="2" a="1"/>
  <c r="DX849" i="2" a="1"/>
  <c r="DX691" i="2" a="1"/>
  <c r="DX479" i="2" a="1"/>
  <c r="DX420" i="2" a="1"/>
  <c r="DX261" i="2" a="1"/>
  <c r="DX1320" i="2" a="1"/>
  <c r="DX1144" i="2" a="1"/>
  <c r="DX1055" i="2" a="1"/>
  <c r="DX925" i="2" a="1"/>
  <c r="DX860" i="2" a="1"/>
  <c r="DX776" i="2" a="1"/>
  <c r="DX753" i="2" a="1"/>
  <c r="DX673" i="2" a="1"/>
  <c r="DX661" i="2" a="1"/>
  <c r="DX574" i="2" a="1"/>
  <c r="DX506" i="2" a="1"/>
  <c r="DX466" i="2" a="1"/>
  <c r="DX465" i="2" a="1"/>
  <c r="DX423" i="2" a="1"/>
  <c r="DX264" i="2" a="1"/>
  <c r="DX1146" i="2" a="1"/>
  <c r="DX1054" i="2" a="1"/>
  <c r="DX921" i="2" a="1"/>
  <c r="DX846" i="2" a="1"/>
  <c r="DX775" i="2" a="1"/>
  <c r="DX655" i="2" a="1"/>
  <c r="DX649" i="2" a="1"/>
  <c r="DX511" i="2" a="1"/>
  <c r="DX422" i="2" a="1"/>
  <c r="DX190" i="2" a="1"/>
  <c r="DX922" i="2" a="1"/>
  <c r="DX568" i="2" a="1"/>
  <c r="DX288" i="2" a="1"/>
  <c r="DX871" i="2" a="1"/>
  <c r="DX658" i="2" a="1"/>
  <c r="DX350" i="2" a="1"/>
  <c r="DX1385" i="2" a="1"/>
  <c r="DX1375" i="2" a="1"/>
  <c r="DX1228" i="2" a="1"/>
  <c r="DX1097" i="2" a="1"/>
  <c r="DX951" i="2" a="1"/>
  <c r="DX920" i="2" a="1"/>
  <c r="DX845" i="2" a="1"/>
  <c r="DX766" i="2" a="1"/>
  <c r="DX712" i="2" a="1"/>
  <c r="DX660" i="2" a="1"/>
  <c r="DX648" i="2" a="1"/>
  <c r="DX575" i="2" a="1"/>
  <c r="DX497" i="2" a="1"/>
  <c r="DX467" i="2" a="1"/>
  <c r="DX445" i="2" a="1"/>
  <c r="DX395" i="2" a="1"/>
  <c r="DX292" i="2" a="1"/>
  <c r="DX266" i="2" a="1"/>
  <c r="DX97" i="2" a="1"/>
  <c r="DX1204" i="2" a="1"/>
  <c r="DX1096" i="2" a="1"/>
  <c r="DX918" i="2" a="1"/>
  <c r="DX926" i="2" a="1"/>
  <c r="DX844" i="2" a="1"/>
  <c r="DX765" i="2" a="1"/>
  <c r="DX695" i="2" a="1"/>
  <c r="DX656" i="2" a="1"/>
  <c r="DX651" i="2" a="1"/>
  <c r="DX570" i="2" a="1"/>
  <c r="DX496" i="2" a="1"/>
  <c r="DX470" i="2" a="1"/>
  <c r="DX437" i="2" a="1"/>
  <c r="DX391" i="2" a="1"/>
  <c r="DX291" i="2" a="1"/>
  <c r="DX268" i="2" a="1"/>
  <c r="DX1155" i="2" a="1"/>
  <c r="DX848" i="2" a="1"/>
  <c r="DX697" i="2" a="1"/>
  <c r="DX647" i="2" a="1"/>
  <c r="DX473" i="2" a="1"/>
  <c r="DX389" i="2" a="1"/>
  <c r="DX267" i="2" a="1"/>
  <c r="DX923" i="2" a="1"/>
  <c r="DX767" i="2" a="1"/>
  <c r="DX645" i="2" a="1"/>
  <c r="DX469" i="2" a="1"/>
  <c r="DX275" i="2" a="1"/>
  <c r="DX1374" i="2" a="1"/>
  <c r="DX1377" i="2" a="1"/>
  <c r="DX1371" i="2" a="1"/>
  <c r="DX1157" i="2" a="1"/>
  <c r="DX1064" i="2" a="1"/>
  <c r="DX924" i="2" a="1"/>
  <c r="DX915" i="2" a="1"/>
  <c r="DX847" i="2" a="1"/>
  <c r="DX768" i="2" a="1"/>
  <c r="DX692" i="2" a="1"/>
  <c r="DX662" i="2" a="1"/>
  <c r="DX650" i="2" a="1"/>
  <c r="DX569" i="2" a="1"/>
  <c r="DX483" i="2" a="1"/>
  <c r="DX468" i="2" a="1"/>
  <c r="DX431" i="2" a="1"/>
  <c r="DX351" i="2" a="1"/>
  <c r="DX276" i="2" a="1"/>
  <c r="DX263" i="2" a="1"/>
  <c r="DX1156" i="2" a="1"/>
  <c r="DX531" i="2" a="1"/>
  <c r="DX2316" i="2" l="1"/>
  <c r="DA2316" i="2"/>
  <c r="DC2316" i="2" s="1"/>
  <c r="DL2316" i="2" s="1"/>
  <c r="DH2316" i="2"/>
  <c r="DX2312" i="2"/>
  <c r="DX2313" i="2"/>
  <c r="DF2312" i="2" a="1"/>
  <c r="DF2312" i="2" s="1"/>
  <c r="DA2312" i="2"/>
  <c r="DC2312" i="2" s="1"/>
  <c r="DL2312" i="2" s="1"/>
  <c r="DH2312" i="2"/>
  <c r="DA2313" i="2"/>
  <c r="DC2313" i="2" s="1"/>
  <c r="DL2313" i="2" s="1"/>
  <c r="DH2313" i="2"/>
  <c r="DX2308" i="2"/>
  <c r="DX2309" i="2"/>
  <c r="DF2308" i="2" a="1"/>
  <c r="DF2308" i="2" s="1"/>
  <c r="DA2308" i="2"/>
  <c r="DC2308" i="2" s="1"/>
  <c r="DL2308" i="2" s="1"/>
  <c r="DH2308" i="2"/>
  <c r="DA2309" i="2"/>
  <c r="DC2309" i="2" s="1"/>
  <c r="DL2309" i="2" s="1"/>
  <c r="DH2309" i="2"/>
  <c r="DX2304" i="2"/>
  <c r="DA2304" i="2"/>
  <c r="DC2304" i="2" s="1"/>
  <c r="DL2304" i="2" s="1"/>
  <c r="DH2304" i="2"/>
  <c r="DX2291" i="2"/>
  <c r="DA2291" i="2"/>
  <c r="DC2291" i="2" s="1"/>
  <c r="DL2291" i="2" s="1"/>
  <c r="DH2291" i="2"/>
  <c r="CT2228" i="2"/>
  <c r="CT2227" i="2"/>
  <c r="DX2228" i="2"/>
  <c r="DA2227" i="2"/>
  <c r="DC2227" i="2" s="1"/>
  <c r="DL2227" i="2" s="1"/>
  <c r="DH2227" i="2"/>
  <c r="DA2228" i="2"/>
  <c r="DC2228" i="2" s="1"/>
  <c r="DL2228" i="2" s="1"/>
  <c r="DH2228" i="2"/>
  <c r="CT2220" i="2"/>
  <c r="DH2220" i="2"/>
  <c r="DX2220" i="2"/>
  <c r="DA2220" i="2"/>
  <c r="DC2220" i="2" s="1"/>
  <c r="DL2220" i="2" s="1"/>
  <c r="CT2205" i="2"/>
  <c r="DA2026" i="2"/>
  <c r="DC2150" i="2"/>
  <c r="DL2150" i="2" s="1"/>
  <c r="DU2150" i="2" s="1"/>
  <c r="CT2214" i="2"/>
  <c r="CT2201" i="2"/>
  <c r="CT2204" i="2"/>
  <c r="CT2209" i="2"/>
  <c r="CT2200" i="2"/>
  <c r="CT2203" i="2"/>
  <c r="CT2212" i="2"/>
  <c r="CT2206" i="2"/>
  <c r="CT2210" i="2"/>
  <c r="CT2213" i="2"/>
  <c r="DX2214" i="2"/>
  <c r="DX2212" i="2"/>
  <c r="DU2212" i="2"/>
  <c r="DA2213" i="2"/>
  <c r="DC2213" i="2" s="1"/>
  <c r="DL2213" i="2" s="1"/>
  <c r="DH2213" i="2"/>
  <c r="DA2214" i="2"/>
  <c r="DC2214" i="2" s="1"/>
  <c r="DL2214" i="2" s="1"/>
  <c r="DH2214" i="2"/>
  <c r="DX2209" i="2"/>
  <c r="DX2210" i="2"/>
  <c r="DF2209" i="2" a="1"/>
  <c r="DF2209" i="2" s="1"/>
  <c r="DH2209" i="2" s="1"/>
  <c r="DA2209" i="2"/>
  <c r="DC2209" i="2" s="1"/>
  <c r="DL2209" i="2" s="1"/>
  <c r="DA2210" i="2"/>
  <c r="DC2210" i="2" s="1"/>
  <c r="DL2210" i="2" s="1"/>
  <c r="DH2210" i="2"/>
  <c r="DX2204" i="2"/>
  <c r="DH2204" i="2"/>
  <c r="DA2204" i="2"/>
  <c r="DC2204" i="2" s="1"/>
  <c r="DL2204" i="2" s="1"/>
  <c r="DX2203" i="2"/>
  <c r="DA2203" i="2"/>
  <c r="DC2203" i="2" s="1"/>
  <c r="DL2203" i="2" s="1"/>
  <c r="DH2203" i="2"/>
  <c r="DX2206" i="2"/>
  <c r="DA2206" i="2"/>
  <c r="DC2206" i="2" s="1"/>
  <c r="DL2206" i="2" s="1"/>
  <c r="DH2206" i="2"/>
  <c r="DX2205" i="2"/>
  <c r="DC2205" i="2"/>
  <c r="DL2205" i="2" s="1"/>
  <c r="DA2205" i="2"/>
  <c r="DH2205" i="2"/>
  <c r="DX2201" i="2"/>
  <c r="DA2201" i="2"/>
  <c r="DC2201" i="2" s="1"/>
  <c r="DL2201" i="2" s="1"/>
  <c r="DH2201" i="2"/>
  <c r="DX2200" i="2"/>
  <c r="DA2200" i="2"/>
  <c r="DC2200" i="2" s="1"/>
  <c r="DL2200" i="2" s="1"/>
  <c r="DH2200" i="2"/>
  <c r="CT2104" i="2"/>
  <c r="CT2153" i="2"/>
  <c r="CT2151" i="2"/>
  <c r="CT2152" i="2"/>
  <c r="CT2150" i="2"/>
  <c r="DX2153" i="2"/>
  <c r="DX2151" i="2"/>
  <c r="DX2150" i="2"/>
  <c r="DH2151" i="2"/>
  <c r="DA2151" i="2"/>
  <c r="DC2151" i="2" s="1"/>
  <c r="DL2151" i="2" s="1"/>
  <c r="DA2152" i="2"/>
  <c r="DC2152" i="2" s="1"/>
  <c r="DL2152" i="2" s="1"/>
  <c r="DH2152" i="2"/>
  <c r="DA2153" i="2"/>
  <c r="DC2153" i="2" s="1"/>
  <c r="DL2153" i="2" s="1"/>
  <c r="DH2153" i="2"/>
  <c r="DX2104" i="2"/>
  <c r="DA2104" i="2"/>
  <c r="DC2104" i="2" s="1"/>
  <c r="DL2104" i="2" s="1"/>
  <c r="DH2104" i="2"/>
  <c r="CT2088" i="2"/>
  <c r="DX2088" i="2"/>
  <c r="DA2088" i="2"/>
  <c r="DC2088" i="2" s="1"/>
  <c r="DL2088" i="2" s="1"/>
  <c r="DH2088" i="2"/>
  <c r="DC2026" i="2"/>
  <c r="DL2026" i="2" s="1"/>
  <c r="DJ2026" i="2" s="1"/>
  <c r="CT2026" i="2"/>
  <c r="CT2028" i="2"/>
  <c r="CT2027" i="2"/>
  <c r="CT2005" i="2"/>
  <c r="DX2028" i="2"/>
  <c r="DX2027" i="2"/>
  <c r="DX2026" i="2"/>
  <c r="DF2027" i="2" a="1"/>
  <c r="DF2027" i="2" s="1"/>
  <c r="DH2027" i="2" s="1"/>
  <c r="DA2027" i="2"/>
  <c r="DC2027" i="2" s="1"/>
  <c r="DL2027" i="2" s="1"/>
  <c r="DA2028" i="2"/>
  <c r="DC2028" i="2" s="1"/>
  <c r="DL2028" i="2" s="1"/>
  <c r="DH2028" i="2"/>
  <c r="CT2009" i="2"/>
  <c r="CT2006" i="2"/>
  <c r="DX2009" i="2"/>
  <c r="DA2009" i="2"/>
  <c r="DC2009" i="2" s="1"/>
  <c r="DL2009" i="2" s="1"/>
  <c r="DH2009" i="2"/>
  <c r="DX2006" i="2"/>
  <c r="DH2006" i="2"/>
  <c r="DA2005" i="2"/>
  <c r="DC2005" i="2" s="1"/>
  <c r="DL2005" i="2" s="1"/>
  <c r="DH2005" i="2"/>
  <c r="DA2006" i="2"/>
  <c r="DC2006" i="2" s="1"/>
  <c r="DL2006" i="2" s="1"/>
  <c r="DA1929" i="2"/>
  <c r="DC1929" i="2" s="1"/>
  <c r="DL1929" i="2" s="1"/>
  <c r="DU1929" i="2" s="1"/>
  <c r="CT1991" i="2"/>
  <c r="CT1926" i="2"/>
  <c r="CT1930" i="2"/>
  <c r="CT1989" i="2"/>
  <c r="DA1875" i="2"/>
  <c r="DC1875" i="2" s="1"/>
  <c r="DL1875" i="2" s="1"/>
  <c r="DU1875" i="2" s="1"/>
  <c r="DH1925" i="2"/>
  <c r="DX1991" i="2"/>
  <c r="DA1991" i="2"/>
  <c r="DC1991" i="2" s="1"/>
  <c r="DL1991" i="2" s="1"/>
  <c r="DH1991" i="2"/>
  <c r="DX1989" i="2"/>
  <c r="DA1989" i="2"/>
  <c r="DC1989" i="2" s="1"/>
  <c r="DL1989" i="2" s="1"/>
  <c r="DH1989" i="2"/>
  <c r="CT1928" i="2"/>
  <c r="CT1940" i="2"/>
  <c r="CT1925" i="2"/>
  <c r="CT1927" i="2"/>
  <c r="DH1928" i="2"/>
  <c r="CT1929" i="2"/>
  <c r="CT1931" i="2"/>
  <c r="DX1940" i="2"/>
  <c r="DA1940" i="2"/>
  <c r="DC1940" i="2" s="1"/>
  <c r="DL1940" i="2" s="1"/>
  <c r="DH1940" i="2"/>
  <c r="DX1927" i="2"/>
  <c r="DX1931" i="2"/>
  <c r="DX1925" i="2"/>
  <c r="DX1929" i="2"/>
  <c r="DX1928" i="2"/>
  <c r="DA1925" i="2"/>
  <c r="DC1925" i="2" s="1"/>
  <c r="DL1925" i="2" s="1"/>
  <c r="DA1926" i="2"/>
  <c r="DC1926" i="2" s="1"/>
  <c r="DL1926" i="2" s="1"/>
  <c r="DH1926" i="2"/>
  <c r="DA1930" i="2"/>
  <c r="DC1930" i="2" s="1"/>
  <c r="DL1930" i="2" s="1"/>
  <c r="DH1930" i="2"/>
  <c r="DA1927" i="2"/>
  <c r="DC1927" i="2" s="1"/>
  <c r="DL1927" i="2" s="1"/>
  <c r="DH1927" i="2"/>
  <c r="DA1931" i="2"/>
  <c r="DC1931" i="2" s="1"/>
  <c r="DL1931" i="2" s="1"/>
  <c r="DH1931" i="2"/>
  <c r="DA1928" i="2"/>
  <c r="DC1928" i="2" s="1"/>
  <c r="DL1928" i="2" s="1"/>
  <c r="DA1839" i="2"/>
  <c r="DF1827" i="2" a="1"/>
  <c r="DF1827" i="2" s="1"/>
  <c r="DH1827" i="2" s="1"/>
  <c r="DF1844" i="2" a="1"/>
  <c r="DF1844" i="2" s="1"/>
  <c r="DH1844" i="2" s="1"/>
  <c r="CT1916" i="2"/>
  <c r="DX1916" i="2"/>
  <c r="DA1916" i="2"/>
  <c r="DC1916" i="2" s="1"/>
  <c r="DL1916" i="2" s="1"/>
  <c r="DH1916" i="2"/>
  <c r="CT1884" i="2"/>
  <c r="DA1664" i="2"/>
  <c r="DC1664" i="2" s="1"/>
  <c r="DL1664" i="2" s="1"/>
  <c r="DU1664" i="2" s="1"/>
  <c r="CT1883" i="2"/>
  <c r="CT1888" i="2"/>
  <c r="CT1870" i="2"/>
  <c r="CT1874" i="2"/>
  <c r="DA1818" i="2"/>
  <c r="DC1818" i="2" s="1"/>
  <c r="DL1818" i="2" s="1"/>
  <c r="DU1818" i="2" s="1"/>
  <c r="DA1835" i="2"/>
  <c r="DC1835" i="2" s="1"/>
  <c r="DL1835" i="2" s="1"/>
  <c r="DU1835" i="2" s="1"/>
  <c r="CT1841" i="2"/>
  <c r="CT1872" i="2"/>
  <c r="CT1878" i="2"/>
  <c r="CT1899" i="2"/>
  <c r="DH1833" i="2"/>
  <c r="CT1876" i="2"/>
  <c r="CT1889" i="2"/>
  <c r="DC1827" i="2"/>
  <c r="DL1827" i="2" s="1"/>
  <c r="DA1838" i="2"/>
  <c r="DC1838" i="2" s="1"/>
  <c r="DL1838" i="2" s="1"/>
  <c r="DU1838" i="2" s="1"/>
  <c r="CT1873" i="2"/>
  <c r="CT1871" i="2"/>
  <c r="CT1875" i="2"/>
  <c r="CT1877" i="2"/>
  <c r="DC1844" i="2"/>
  <c r="DL1844" i="2" s="1"/>
  <c r="DX1899" i="2"/>
  <c r="DA1899" i="2"/>
  <c r="DC1899" i="2" s="1"/>
  <c r="DL1899" i="2" s="1"/>
  <c r="DH1899" i="2"/>
  <c r="DX1889" i="2"/>
  <c r="DX1888" i="2"/>
  <c r="DF1888" i="2" a="1"/>
  <c r="DF1888" i="2" s="1"/>
  <c r="DH1888" i="2" s="1"/>
  <c r="DA1888" i="2"/>
  <c r="DC1888" i="2" s="1"/>
  <c r="DL1888" i="2" s="1"/>
  <c r="DA1889" i="2"/>
  <c r="DC1889" i="2" s="1"/>
  <c r="DL1889" i="2" s="1"/>
  <c r="DH1889" i="2"/>
  <c r="DX1883" i="2"/>
  <c r="DX1884" i="2"/>
  <c r="DA1883" i="2"/>
  <c r="DC1883" i="2" s="1"/>
  <c r="DL1883" i="2" s="1"/>
  <c r="DH1883" i="2"/>
  <c r="DA1884" i="2"/>
  <c r="DC1884" i="2" s="1"/>
  <c r="DL1884" i="2" s="1"/>
  <c r="DH1884" i="2"/>
  <c r="DX1877" i="2"/>
  <c r="DX1870" i="2"/>
  <c r="DX1874" i="2"/>
  <c r="DX1878" i="2"/>
  <c r="DX1873" i="2"/>
  <c r="DX1872" i="2"/>
  <c r="DX1876" i="2"/>
  <c r="DX1871" i="2"/>
  <c r="DX1875" i="2"/>
  <c r="DH1872" i="2"/>
  <c r="DH1876" i="2"/>
  <c r="DH1871" i="2"/>
  <c r="DA1872" i="2"/>
  <c r="DC1872" i="2" s="1"/>
  <c r="DL1872" i="2" s="1"/>
  <c r="DA1876" i="2"/>
  <c r="DC1876" i="2" s="1"/>
  <c r="DL1876" i="2" s="1"/>
  <c r="DF1877" i="2" a="1"/>
  <c r="DF1877" i="2" s="1"/>
  <c r="DH1877" i="2" s="1"/>
  <c r="DA1873" i="2"/>
  <c r="DC1873" i="2" s="1"/>
  <c r="DL1873" i="2" s="1"/>
  <c r="DA1877" i="2"/>
  <c r="DC1877" i="2" s="1"/>
  <c r="DL1877" i="2" s="1"/>
  <c r="DF1873" i="2" a="1"/>
  <c r="DF1873" i="2" s="1"/>
  <c r="DH1873" i="2" s="1"/>
  <c r="DA1870" i="2"/>
  <c r="DC1870" i="2" s="1"/>
  <c r="DL1870" i="2" s="1"/>
  <c r="DH1870" i="2"/>
  <c r="DA1874" i="2"/>
  <c r="DC1874" i="2" s="1"/>
  <c r="DL1874" i="2" s="1"/>
  <c r="DH1874" i="2"/>
  <c r="DA1878" i="2"/>
  <c r="DC1878" i="2" s="1"/>
  <c r="DL1878" i="2" s="1"/>
  <c r="DH1878" i="2"/>
  <c r="DA1871" i="2"/>
  <c r="DC1871" i="2" s="1"/>
  <c r="DL1871" i="2" s="1"/>
  <c r="CT1834" i="2"/>
  <c r="CT1830" i="2"/>
  <c r="CT1835" i="2"/>
  <c r="DC1839" i="2"/>
  <c r="DL1839" i="2" s="1"/>
  <c r="DU1839" i="2" s="1"/>
  <c r="CT1844" i="2"/>
  <c r="CT1820" i="2"/>
  <c r="CT1827" i="2"/>
  <c r="CT1836" i="2"/>
  <c r="CT1838" i="2"/>
  <c r="CT1862" i="2"/>
  <c r="CT1833" i="2"/>
  <c r="CT1840" i="2"/>
  <c r="CT1847" i="2"/>
  <c r="CT1818" i="2"/>
  <c r="CT1819" i="2"/>
  <c r="CT1829" i="2"/>
  <c r="DH1834" i="2"/>
  <c r="CT1846" i="2"/>
  <c r="CT1837" i="2"/>
  <c r="CT1839" i="2"/>
  <c r="CT1828" i="2"/>
  <c r="CT1845" i="2"/>
  <c r="DX1862" i="2"/>
  <c r="DA1862" i="2"/>
  <c r="DC1862" i="2" s="1"/>
  <c r="DL1862" i="2" s="1"/>
  <c r="DH1862" i="2"/>
  <c r="DX1847" i="2"/>
  <c r="DA1847" i="2"/>
  <c r="DC1847" i="2" s="1"/>
  <c r="DL1847" i="2" s="1"/>
  <c r="DH1847" i="2"/>
  <c r="DX1844" i="2"/>
  <c r="DX1845" i="2"/>
  <c r="DX1846" i="2"/>
  <c r="DU1844" i="2"/>
  <c r="DH1846" i="2"/>
  <c r="DA1845" i="2"/>
  <c r="DC1845" i="2" s="1"/>
  <c r="DL1845" i="2" s="1"/>
  <c r="DH1845" i="2"/>
  <c r="DA1846" i="2"/>
  <c r="DC1846" i="2" s="1"/>
  <c r="DL1846" i="2" s="1"/>
  <c r="DX1836" i="2"/>
  <c r="DX1835" i="2"/>
  <c r="DX1839" i="2"/>
  <c r="DX1834" i="2"/>
  <c r="DX1838" i="2"/>
  <c r="DX1833" i="2"/>
  <c r="DX1837" i="2"/>
  <c r="DX1841" i="2"/>
  <c r="DH1837" i="2"/>
  <c r="DH1841" i="2"/>
  <c r="DF1836" i="2" a="1"/>
  <c r="DF1836" i="2" s="1"/>
  <c r="DH1836" i="2" s="1"/>
  <c r="DA1836" i="2"/>
  <c r="DC1836" i="2" s="1"/>
  <c r="DL1836" i="2" s="1"/>
  <c r="DA1840" i="2"/>
  <c r="DC1840" i="2" s="1"/>
  <c r="DL1840" i="2" s="1"/>
  <c r="DH1840" i="2"/>
  <c r="DA1833" i="2"/>
  <c r="DC1833" i="2" s="1"/>
  <c r="DL1833" i="2" s="1"/>
  <c r="DA1837" i="2"/>
  <c r="DC1837" i="2" s="1"/>
  <c r="DL1837" i="2" s="1"/>
  <c r="DA1841" i="2"/>
  <c r="DC1841" i="2" s="1"/>
  <c r="DL1841" i="2" s="1"/>
  <c r="DA1834" i="2"/>
  <c r="DC1834" i="2" s="1"/>
  <c r="DL1834" i="2" s="1"/>
  <c r="DX1828" i="2"/>
  <c r="DX1829" i="2"/>
  <c r="DX1827" i="2"/>
  <c r="DU1827" i="2"/>
  <c r="DF1828" i="2" a="1"/>
  <c r="DF1828" i="2" s="1"/>
  <c r="DH1828" i="2" s="1"/>
  <c r="DA1828" i="2"/>
  <c r="DC1828" i="2" s="1"/>
  <c r="DL1828" i="2" s="1"/>
  <c r="DA1829" i="2"/>
  <c r="DC1829" i="2" s="1"/>
  <c r="DL1829" i="2" s="1"/>
  <c r="DH1829" i="2"/>
  <c r="DX1830" i="2"/>
  <c r="DA1830" i="2"/>
  <c r="DC1830" i="2" s="1"/>
  <c r="DL1830" i="2" s="1"/>
  <c r="DH1830" i="2"/>
  <c r="DX1820" i="2"/>
  <c r="DX1818" i="2"/>
  <c r="DF1819" i="2" a="1"/>
  <c r="DF1819" i="2" s="1"/>
  <c r="DH1819" i="2" s="1"/>
  <c r="DA1819" i="2"/>
  <c r="DC1819" i="2" s="1"/>
  <c r="DL1819" i="2" s="1"/>
  <c r="DA1820" i="2"/>
  <c r="DC1820" i="2" s="1"/>
  <c r="DL1820" i="2" s="1"/>
  <c r="DH1820" i="2"/>
  <c r="DA1663" i="2"/>
  <c r="DC1663" i="2" s="1"/>
  <c r="DL1663" i="2" s="1"/>
  <c r="DU1663" i="2" s="1"/>
  <c r="CT1664" i="2"/>
  <c r="CT1663" i="2"/>
  <c r="DX1663" i="2"/>
  <c r="DX1664" i="2"/>
  <c r="CT1603" i="2"/>
  <c r="CT1593" i="2"/>
  <c r="CT1594" i="2"/>
  <c r="CT1597" i="2"/>
  <c r="CT1602" i="2"/>
  <c r="DX1602" i="2"/>
  <c r="DX1603" i="2"/>
  <c r="DF1602" i="2" a="1"/>
  <c r="DF1602" i="2" s="1"/>
  <c r="DH1602" i="2" s="1"/>
  <c r="DA1602" i="2"/>
  <c r="DC1602" i="2" s="1"/>
  <c r="DL1602" i="2" s="1"/>
  <c r="DA1603" i="2"/>
  <c r="DC1603" i="2" s="1"/>
  <c r="DL1603" i="2" s="1"/>
  <c r="DH1603" i="2"/>
  <c r="DX1593" i="2"/>
  <c r="DX1594" i="2"/>
  <c r="DF1593" i="2" a="1"/>
  <c r="DF1593" i="2" s="1"/>
  <c r="DH1593" i="2" s="1"/>
  <c r="DA1593" i="2"/>
  <c r="DC1593" i="2" s="1"/>
  <c r="DL1593" i="2" s="1"/>
  <c r="DA1594" i="2"/>
  <c r="DC1594" i="2" s="1"/>
  <c r="DL1594" i="2" s="1"/>
  <c r="DH1594" i="2"/>
  <c r="DX1597" i="2"/>
  <c r="DA1597" i="2"/>
  <c r="DC1597" i="2" s="1"/>
  <c r="DL1597" i="2" s="1"/>
  <c r="DH1597" i="2"/>
  <c r="DF1374" i="2" a="1"/>
  <c r="DF1374" i="2" s="1"/>
  <c r="DH1374" i="2" s="1"/>
  <c r="DA1525" i="2"/>
  <c r="DC1525" i="2" s="1"/>
  <c r="DL1525" i="2" s="1"/>
  <c r="DJ1525" i="2" s="1"/>
  <c r="DF1549" i="2" a="1"/>
  <c r="DF1549" i="2" s="1"/>
  <c r="DH1549" i="2" s="1"/>
  <c r="CT1538" i="2"/>
  <c r="CT1550" i="2"/>
  <c r="CT1551" i="2"/>
  <c r="CT1525" i="2"/>
  <c r="CT1549" i="2"/>
  <c r="DC1549" i="2"/>
  <c r="DL1549" i="2" s="1"/>
  <c r="DU1549" i="2" s="1"/>
  <c r="DX1550" i="2"/>
  <c r="DX1551" i="2"/>
  <c r="DX1549" i="2"/>
  <c r="DA1550" i="2"/>
  <c r="DC1550" i="2" s="1"/>
  <c r="DL1550" i="2" s="1"/>
  <c r="DH1550" i="2"/>
  <c r="DA1551" i="2"/>
  <c r="DC1551" i="2" s="1"/>
  <c r="DL1551" i="2" s="1"/>
  <c r="DH1551" i="2"/>
  <c r="DX1538" i="2"/>
  <c r="DA1538" i="2"/>
  <c r="DC1538" i="2" s="1"/>
  <c r="DL1538" i="2" s="1"/>
  <c r="DH1538" i="2"/>
  <c r="DX1525" i="2"/>
  <c r="DA1465" i="2"/>
  <c r="DC1465" i="2" s="1"/>
  <c r="DL1465" i="2" s="1"/>
  <c r="DU1465" i="2" s="1"/>
  <c r="DF1375" i="2" a="1"/>
  <c r="DF1375" i="2" s="1"/>
  <c r="DH1375" i="2" s="1"/>
  <c r="DC1375" i="2"/>
  <c r="DL1375" i="2" s="1"/>
  <c r="DU1375" i="2" s="1"/>
  <c r="CT1465" i="2"/>
  <c r="CT1468" i="2"/>
  <c r="CT1432" i="2"/>
  <c r="DC1374" i="2"/>
  <c r="DL1374" i="2" s="1"/>
  <c r="DU1374" i="2" s="1"/>
  <c r="DX1468" i="2"/>
  <c r="DF1468" i="2" a="1"/>
  <c r="DF1468" i="2" s="1"/>
  <c r="DH1468" i="2" s="1"/>
  <c r="DA1468" i="2"/>
  <c r="DC1468" i="2" s="1"/>
  <c r="DL1468" i="2" s="1"/>
  <c r="CT1467" i="2"/>
  <c r="CT1431" i="2"/>
  <c r="CT1466" i="2"/>
  <c r="DX1465" i="2"/>
  <c r="DX1467" i="2"/>
  <c r="DH1467" i="2"/>
  <c r="DA1466" i="2"/>
  <c r="DC1466" i="2" s="1"/>
  <c r="DL1466" i="2" s="1"/>
  <c r="DH1466" i="2"/>
  <c r="DA1467" i="2"/>
  <c r="DC1467" i="2" s="1"/>
  <c r="DL1467" i="2" s="1"/>
  <c r="DX1431" i="2"/>
  <c r="DX1432" i="2"/>
  <c r="DA1431" i="2"/>
  <c r="DC1431" i="2" s="1"/>
  <c r="DL1431" i="2" s="1"/>
  <c r="DH1431" i="2"/>
  <c r="DA1432" i="2"/>
  <c r="DC1432" i="2" s="1"/>
  <c r="DL1432" i="2" s="1"/>
  <c r="DH1432" i="2"/>
  <c r="CT1371" i="2"/>
  <c r="CT1370" i="2"/>
  <c r="CT1385" i="2"/>
  <c r="CT1377" i="2"/>
  <c r="CT1384" i="2"/>
  <c r="CT1374" i="2"/>
  <c r="CT1375" i="2"/>
  <c r="CT1376" i="2"/>
  <c r="DX1385" i="2"/>
  <c r="DA1384" i="2"/>
  <c r="DC1384" i="2" s="1"/>
  <c r="DL1384" i="2" s="1"/>
  <c r="DH1384" i="2"/>
  <c r="DA1385" i="2"/>
  <c r="DC1385" i="2" s="1"/>
  <c r="DL1385" i="2" s="1"/>
  <c r="DH1385" i="2"/>
  <c r="DX1377" i="2"/>
  <c r="DX1374" i="2"/>
  <c r="DX1375" i="2"/>
  <c r="DF1376" i="2" a="1"/>
  <c r="DF1376" i="2" s="1"/>
  <c r="DH1376" i="2" s="1"/>
  <c r="DA1376" i="2"/>
  <c r="DC1376" i="2" s="1"/>
  <c r="DL1376" i="2" s="1"/>
  <c r="DA1377" i="2"/>
  <c r="DC1377" i="2" s="1"/>
  <c r="DL1377" i="2" s="1"/>
  <c r="DH1377" i="2"/>
  <c r="DX1370" i="2"/>
  <c r="DX1371" i="2"/>
  <c r="DA1370" i="2"/>
  <c r="DC1370" i="2" s="1"/>
  <c r="DL1370" i="2" s="1"/>
  <c r="DH1370" i="2"/>
  <c r="DA1371" i="2"/>
  <c r="DC1371" i="2" s="1"/>
  <c r="DL1371" i="2" s="1"/>
  <c r="DH1371" i="2"/>
  <c r="CT1332" i="2"/>
  <c r="DX1332" i="2"/>
  <c r="DA1332" i="2"/>
  <c r="DC1332" i="2" s="1"/>
  <c r="DL1332" i="2" s="1"/>
  <c r="DH1332" i="2"/>
  <c r="CT1320" i="2"/>
  <c r="CT1319" i="2"/>
  <c r="DF1155" i="2" a="1"/>
  <c r="DF1155" i="2" s="1"/>
  <c r="DH1155" i="2" s="1"/>
  <c r="DX1320" i="2"/>
  <c r="DA1320" i="2"/>
  <c r="DC1320" i="2" s="1"/>
  <c r="DL1320" i="2" s="1"/>
  <c r="DH1320" i="2"/>
  <c r="DX1319" i="2"/>
  <c r="DA1319" i="2"/>
  <c r="DC1319" i="2" s="1"/>
  <c r="DL1319" i="2" s="1"/>
  <c r="DH1319" i="2"/>
  <c r="DF1144" i="2" a="1"/>
  <c r="DF1144" i="2" s="1"/>
  <c r="DH1144" i="2" s="1"/>
  <c r="DF924" i="2" a="1"/>
  <c r="DF924" i="2" s="1"/>
  <c r="DH924" i="2" s="1"/>
  <c r="DA920" i="2"/>
  <c r="DC920" i="2" s="1"/>
  <c r="DL920" i="2" s="1"/>
  <c r="DU920" i="2" s="1"/>
  <c r="CT1061" i="2"/>
  <c r="CT1228" i="2"/>
  <c r="CT1053" i="2"/>
  <c r="DX1228" i="2"/>
  <c r="DA1228" i="2"/>
  <c r="DC1228" i="2" s="1"/>
  <c r="DL1228" i="2" s="1"/>
  <c r="DH1228" i="2"/>
  <c r="DC1053" i="2"/>
  <c r="DL1053" i="2" s="1"/>
  <c r="DU1053" i="2" s="1"/>
  <c r="DF1053" i="2" a="1"/>
  <c r="DF1053" i="2" s="1"/>
  <c r="DH1053" i="2" s="1"/>
  <c r="DC1144" i="2"/>
  <c r="DL1144" i="2" s="1"/>
  <c r="DU1144" i="2" s="1"/>
  <c r="DC1155" i="2"/>
  <c r="DL1155" i="2" s="1"/>
  <c r="DU1155" i="2" s="1"/>
  <c r="DF921" i="2" a="1"/>
  <c r="DF921" i="2" s="1"/>
  <c r="DH921" i="2" s="1"/>
  <c r="CT1060" i="2"/>
  <c r="CT1096" i="2"/>
  <c r="CT1097" i="2"/>
  <c r="CT1155" i="2"/>
  <c r="CT1204" i="2"/>
  <c r="CT1054" i="2"/>
  <c r="CT1055" i="2"/>
  <c r="CT1093" i="2"/>
  <c r="DH1145" i="2"/>
  <c r="CT1144" i="2"/>
  <c r="CT1156" i="2"/>
  <c r="CT1157" i="2"/>
  <c r="CT1064" i="2"/>
  <c r="CT1145" i="2"/>
  <c r="CT1146" i="2"/>
  <c r="DX1204" i="2"/>
  <c r="DA1204" i="2"/>
  <c r="DC1204" i="2" s="1"/>
  <c r="DL1204" i="2" s="1"/>
  <c r="DH1204" i="2"/>
  <c r="DX1156" i="2"/>
  <c r="DX1157" i="2"/>
  <c r="DX1155" i="2"/>
  <c r="DA1156" i="2"/>
  <c r="DC1156" i="2" s="1"/>
  <c r="DL1156" i="2" s="1"/>
  <c r="DH1156" i="2"/>
  <c r="DA1157" i="2"/>
  <c r="DC1157" i="2" s="1"/>
  <c r="DL1157" i="2" s="1"/>
  <c r="DH1157" i="2"/>
  <c r="DX1146" i="2"/>
  <c r="DX1144" i="2"/>
  <c r="DX1145" i="2"/>
  <c r="DA1145" i="2"/>
  <c r="DC1145" i="2" s="1"/>
  <c r="DL1145" i="2" s="1"/>
  <c r="DA1146" i="2"/>
  <c r="DC1146" i="2" s="1"/>
  <c r="DL1146" i="2" s="1"/>
  <c r="DH1146" i="2"/>
  <c r="DX1096" i="2"/>
  <c r="DX1097" i="2"/>
  <c r="DA1096" i="2"/>
  <c r="DC1096" i="2" s="1"/>
  <c r="DL1096" i="2" s="1"/>
  <c r="DH1096" i="2"/>
  <c r="DF1097" i="2" a="1"/>
  <c r="DF1097" i="2" s="1"/>
  <c r="DH1097" i="2" s="1"/>
  <c r="DA1097" i="2"/>
  <c r="DC1097" i="2" s="1"/>
  <c r="DL1097" i="2" s="1"/>
  <c r="DX1093" i="2"/>
  <c r="DA1093" i="2"/>
  <c r="DC1093" i="2" s="1"/>
  <c r="DL1093" i="2" s="1"/>
  <c r="DH1093" i="2"/>
  <c r="DX1064" i="2"/>
  <c r="DA1064" i="2"/>
  <c r="DC1064" i="2" s="1"/>
  <c r="DL1064" i="2" s="1"/>
  <c r="DH1064" i="2"/>
  <c r="DX1061" i="2"/>
  <c r="DA1060" i="2"/>
  <c r="DC1060" i="2" s="1"/>
  <c r="DL1060" i="2" s="1"/>
  <c r="DH1060" i="2"/>
  <c r="DA1061" i="2"/>
  <c r="DC1061" i="2" s="1"/>
  <c r="DL1061" i="2" s="1"/>
  <c r="DH1061" i="2"/>
  <c r="DX1054" i="2"/>
  <c r="DX1055" i="2"/>
  <c r="DX1053" i="2"/>
  <c r="DA1054" i="2"/>
  <c r="DC1054" i="2" s="1"/>
  <c r="DL1054" i="2" s="1"/>
  <c r="DH1054" i="2"/>
  <c r="DA1055" i="2"/>
  <c r="DC1055" i="2" s="1"/>
  <c r="DL1055" i="2" s="1"/>
  <c r="DH1055" i="2"/>
  <c r="DA913" i="2"/>
  <c r="DC913" i="2" s="1"/>
  <c r="DL913" i="2" s="1"/>
  <c r="DU913" i="2" s="1"/>
  <c r="CT951" i="2"/>
  <c r="DF923" i="2" a="1"/>
  <c r="DF923" i="2" s="1"/>
  <c r="DH923" i="2" s="1"/>
  <c r="DX951" i="2"/>
  <c r="DA951" i="2"/>
  <c r="DC951" i="2" s="1"/>
  <c r="DL951" i="2" s="1"/>
  <c r="DH951" i="2"/>
  <c r="DA925" i="2"/>
  <c r="DC925" i="2" s="1"/>
  <c r="DL925" i="2" s="1"/>
  <c r="DU925" i="2" s="1"/>
  <c r="DC923" i="2"/>
  <c r="DL923" i="2" s="1"/>
  <c r="DU923" i="2" s="1"/>
  <c r="CT923" i="2"/>
  <c r="DH918" i="2"/>
  <c r="DC921" i="2"/>
  <c r="DL921" i="2" s="1"/>
  <c r="DU921" i="2" s="1"/>
  <c r="CT920" i="2"/>
  <c r="CT924" i="2"/>
  <c r="CT925" i="2"/>
  <c r="CT926" i="2"/>
  <c r="CT919" i="2"/>
  <c r="CT921" i="2"/>
  <c r="CT922" i="2"/>
  <c r="CT915" i="2"/>
  <c r="CT918" i="2"/>
  <c r="DH922" i="2"/>
  <c r="CT913" i="2"/>
  <c r="CT914" i="2"/>
  <c r="DH919" i="2"/>
  <c r="DC924" i="2"/>
  <c r="DL924" i="2" s="1"/>
  <c r="DU924" i="2" s="1"/>
  <c r="DX926" i="2"/>
  <c r="DX920" i="2"/>
  <c r="DX921" i="2"/>
  <c r="DX925" i="2"/>
  <c r="DX919" i="2"/>
  <c r="DX923" i="2"/>
  <c r="DX924" i="2"/>
  <c r="DX922" i="2"/>
  <c r="DX918" i="2"/>
  <c r="DA918" i="2"/>
  <c r="DC918" i="2" s="1"/>
  <c r="DL918" i="2" s="1"/>
  <c r="DA922" i="2"/>
  <c r="DC922" i="2" s="1"/>
  <c r="DL922" i="2" s="1"/>
  <c r="DA926" i="2"/>
  <c r="DC926" i="2" s="1"/>
  <c r="DL926" i="2" s="1"/>
  <c r="DH926" i="2"/>
  <c r="DA919" i="2"/>
  <c r="DC919" i="2" s="1"/>
  <c r="DL919" i="2" s="1"/>
  <c r="DX915" i="2"/>
  <c r="DX913" i="2"/>
  <c r="DH914" i="2"/>
  <c r="DA915" i="2"/>
  <c r="DC915" i="2" s="1"/>
  <c r="DL915" i="2" s="1"/>
  <c r="DH915" i="2"/>
  <c r="DA914" i="2"/>
  <c r="DC914" i="2" s="1"/>
  <c r="DL914" i="2" s="1"/>
  <c r="CT871" i="2"/>
  <c r="DF765" i="2" a="1"/>
  <c r="DF765" i="2" s="1"/>
  <c r="DH765" i="2" s="1"/>
  <c r="CT863" i="2"/>
  <c r="CT860" i="2"/>
  <c r="DX871" i="2"/>
  <c r="DA871" i="2"/>
  <c r="DC871" i="2" s="1"/>
  <c r="DL871" i="2" s="1"/>
  <c r="DH871" i="2"/>
  <c r="DX863" i="2"/>
  <c r="DA863" i="2"/>
  <c r="DC863" i="2" s="1"/>
  <c r="DL863" i="2" s="1"/>
  <c r="DH863" i="2"/>
  <c r="DX860" i="2"/>
  <c r="DA860" i="2"/>
  <c r="DC860" i="2" s="1"/>
  <c r="DL860" i="2" s="1"/>
  <c r="DH860" i="2"/>
  <c r="CT845" i="2"/>
  <c r="CT846" i="2"/>
  <c r="DF846" i="2" a="1"/>
  <c r="DF846" i="2" s="1"/>
  <c r="DH846" i="2" s="1"/>
  <c r="DA766" i="2"/>
  <c r="DC766" i="2" s="1"/>
  <c r="DL766" i="2" s="1"/>
  <c r="DU766" i="2" s="1"/>
  <c r="CT848" i="2"/>
  <c r="CT844" i="2"/>
  <c r="DC765" i="2"/>
  <c r="DL765" i="2" s="1"/>
  <c r="DU765" i="2" s="1"/>
  <c r="CT847" i="2"/>
  <c r="CT849" i="2"/>
  <c r="DC846" i="2"/>
  <c r="DL846" i="2" s="1"/>
  <c r="DU846" i="2" s="1"/>
  <c r="DX847" i="2"/>
  <c r="DX848" i="2"/>
  <c r="DX844" i="2"/>
  <c r="DX845" i="2"/>
  <c r="DX846" i="2"/>
  <c r="DH845" i="2"/>
  <c r="DA847" i="2"/>
  <c r="DC847" i="2" s="1"/>
  <c r="DL847" i="2" s="1"/>
  <c r="DH847" i="2"/>
  <c r="DA844" i="2"/>
  <c r="DC844" i="2" s="1"/>
  <c r="DL844" i="2" s="1"/>
  <c r="DH844" i="2"/>
  <c r="DA848" i="2"/>
  <c r="DC848" i="2" s="1"/>
  <c r="DL848" i="2" s="1"/>
  <c r="DH848" i="2"/>
  <c r="DA845" i="2"/>
  <c r="DC845" i="2" s="1"/>
  <c r="DL845" i="2" s="1"/>
  <c r="DX849" i="2"/>
  <c r="DA849" i="2"/>
  <c r="DC849" i="2" s="1"/>
  <c r="DL849" i="2" s="1"/>
  <c r="DH849" i="2"/>
  <c r="CT775" i="2"/>
  <c r="CT764" i="2"/>
  <c r="CT797" i="2"/>
  <c r="CT756" i="2"/>
  <c r="DF574" i="2" a="1"/>
  <c r="DF574" i="2" s="1"/>
  <c r="DH574" i="2" s="1"/>
  <c r="CT776" i="2"/>
  <c r="CT753" i="2"/>
  <c r="CT766" i="2"/>
  <c r="CT765" i="2"/>
  <c r="DF568" i="2" a="1"/>
  <c r="DF568" i="2" s="1"/>
  <c r="DH568" i="2" s="1"/>
  <c r="CT750" i="2"/>
  <c r="CT767" i="2"/>
  <c r="CT768" i="2"/>
  <c r="DX797" i="2"/>
  <c r="DA797" i="2"/>
  <c r="DC797" i="2" s="1"/>
  <c r="DL797" i="2" s="1"/>
  <c r="DH797" i="2"/>
  <c r="DX775" i="2"/>
  <c r="DX776" i="2"/>
  <c r="DA775" i="2"/>
  <c r="DC775" i="2" s="1"/>
  <c r="DL775" i="2" s="1"/>
  <c r="DH775" i="2"/>
  <c r="DA776" i="2"/>
  <c r="DC776" i="2" s="1"/>
  <c r="DL776" i="2" s="1"/>
  <c r="DH776" i="2"/>
  <c r="DX767" i="2"/>
  <c r="DX768" i="2"/>
  <c r="DX764" i="2"/>
  <c r="DX765" i="2"/>
  <c r="DX766" i="2"/>
  <c r="DA767" i="2"/>
  <c r="DC767" i="2" s="1"/>
  <c r="DL767" i="2" s="1"/>
  <c r="DH767" i="2"/>
  <c r="DF764" i="2" a="1"/>
  <c r="DF764" i="2" s="1"/>
  <c r="DH764" i="2" s="1"/>
  <c r="DA764" i="2"/>
  <c r="DC764" i="2" s="1"/>
  <c r="DL764" i="2" s="1"/>
  <c r="DA768" i="2"/>
  <c r="DC768" i="2" s="1"/>
  <c r="DL768" i="2" s="1"/>
  <c r="DH768" i="2"/>
  <c r="DX756" i="2"/>
  <c r="DA756" i="2"/>
  <c r="DC756" i="2" s="1"/>
  <c r="DL756" i="2" s="1"/>
  <c r="DH756" i="2"/>
  <c r="DX753" i="2"/>
  <c r="DA753" i="2"/>
  <c r="DC753" i="2" s="1"/>
  <c r="DL753" i="2" s="1"/>
  <c r="DH753" i="2"/>
  <c r="DX750" i="2"/>
  <c r="DA750" i="2"/>
  <c r="DC750" i="2" s="1"/>
  <c r="DL750" i="2" s="1"/>
  <c r="DH750" i="2"/>
  <c r="CT712" i="2"/>
  <c r="CT691" i="2"/>
  <c r="DX712" i="2"/>
  <c r="DA712" i="2"/>
  <c r="DC712" i="2" s="1"/>
  <c r="DL712" i="2" s="1"/>
  <c r="DH712" i="2"/>
  <c r="DA649" i="2"/>
  <c r="DC649" i="2" s="1"/>
  <c r="DL649" i="2" s="1"/>
  <c r="DU649" i="2" s="1"/>
  <c r="CT655" i="2"/>
  <c r="CT695" i="2"/>
  <c r="DC568" i="2"/>
  <c r="DL568" i="2" s="1"/>
  <c r="DU568" i="2" s="1"/>
  <c r="DC574" i="2"/>
  <c r="DL574" i="2" s="1"/>
  <c r="DU574" i="2" s="1"/>
  <c r="CT697" i="2"/>
  <c r="CT692" i="2"/>
  <c r="DX695" i="2"/>
  <c r="DA695" i="2"/>
  <c r="DC695" i="2" s="1"/>
  <c r="DL695" i="2" s="1"/>
  <c r="DH695" i="2"/>
  <c r="DX697" i="2"/>
  <c r="DF697" i="2" a="1"/>
  <c r="DF697" i="2" s="1"/>
  <c r="DH697" i="2" s="1"/>
  <c r="DA697" i="2"/>
  <c r="DC697" i="2" s="1"/>
  <c r="DL697" i="2" s="1"/>
  <c r="DX691" i="2"/>
  <c r="DX692" i="2"/>
  <c r="DA691" i="2"/>
  <c r="DC691" i="2" s="1"/>
  <c r="DL691" i="2" s="1"/>
  <c r="DH691" i="2"/>
  <c r="DA692" i="2"/>
  <c r="DC692" i="2" s="1"/>
  <c r="DL692" i="2" s="1"/>
  <c r="DH692" i="2"/>
  <c r="CT570" i="2"/>
  <c r="CT649" i="2"/>
  <c r="CT575" i="2"/>
  <c r="CT645" i="2"/>
  <c r="CT647" i="2"/>
  <c r="CT658" i="2"/>
  <c r="CT676" i="2"/>
  <c r="CT660" i="2"/>
  <c r="CT673" i="2"/>
  <c r="CT654" i="2"/>
  <c r="CT569" i="2"/>
  <c r="DH655" i="2"/>
  <c r="DA660" i="2"/>
  <c r="DC660" i="2" s="1"/>
  <c r="DL660" i="2" s="1"/>
  <c r="CT574" i="2"/>
  <c r="CT584" i="2"/>
  <c r="CT651" i="2"/>
  <c r="CT657" i="2"/>
  <c r="CT662" i="2"/>
  <c r="CT656" i="2"/>
  <c r="CT576" i="2"/>
  <c r="CT648" i="2"/>
  <c r="CT659" i="2"/>
  <c r="CT568" i="2"/>
  <c r="DF648" i="2" a="1"/>
  <c r="DF648" i="2" s="1"/>
  <c r="DH648" i="2" s="1"/>
  <c r="CT650" i="2"/>
  <c r="DF659" i="2" a="1"/>
  <c r="DF659" i="2" s="1"/>
  <c r="DH659" i="2" s="1"/>
  <c r="CT661" i="2"/>
  <c r="DH673" i="2"/>
  <c r="DX676" i="2"/>
  <c r="DA676" i="2"/>
  <c r="DC676" i="2" s="1"/>
  <c r="DL676" i="2" s="1"/>
  <c r="DH676" i="2"/>
  <c r="DX673" i="2"/>
  <c r="DA673" i="2"/>
  <c r="DC673" i="2" s="1"/>
  <c r="DL673" i="2" s="1"/>
  <c r="DX661" i="2"/>
  <c r="DX654" i="2"/>
  <c r="DX658" i="2"/>
  <c r="DX662" i="2"/>
  <c r="DX659" i="2"/>
  <c r="DX656" i="2"/>
  <c r="DX660" i="2"/>
  <c r="DX655" i="2"/>
  <c r="DH656" i="2"/>
  <c r="DA656" i="2"/>
  <c r="DC656" i="2" s="1"/>
  <c r="DL656" i="2" s="1"/>
  <c r="DF654" i="2" a="1"/>
  <c r="DF654" i="2" s="1"/>
  <c r="DH654" i="2" s="1"/>
  <c r="DA657" i="2"/>
  <c r="DC657" i="2" s="1"/>
  <c r="DL657" i="2" s="1"/>
  <c r="DH657" i="2"/>
  <c r="DA661" i="2"/>
  <c r="DC661" i="2" s="1"/>
  <c r="DL661" i="2" s="1"/>
  <c r="DH661" i="2"/>
  <c r="DA654" i="2"/>
  <c r="DC654" i="2" s="1"/>
  <c r="DL654" i="2" s="1"/>
  <c r="DA658" i="2"/>
  <c r="DC658" i="2" s="1"/>
  <c r="DL658" i="2" s="1"/>
  <c r="DH658" i="2"/>
  <c r="DA662" i="2"/>
  <c r="DC662" i="2" s="1"/>
  <c r="DL662" i="2" s="1"/>
  <c r="DH662" i="2"/>
  <c r="DA655" i="2"/>
  <c r="DC655" i="2" s="1"/>
  <c r="DL655" i="2" s="1"/>
  <c r="DA659" i="2"/>
  <c r="DC659" i="2" s="1"/>
  <c r="DL659" i="2" s="1"/>
  <c r="DX650" i="2"/>
  <c r="DX647" i="2"/>
  <c r="DX651" i="2"/>
  <c r="DX648" i="2"/>
  <c r="DX649" i="2"/>
  <c r="DA650" i="2"/>
  <c r="DC650" i="2" s="1"/>
  <c r="DL650" i="2" s="1"/>
  <c r="DH650" i="2"/>
  <c r="DA647" i="2"/>
  <c r="DC647" i="2" s="1"/>
  <c r="DL647" i="2" s="1"/>
  <c r="DH647" i="2"/>
  <c r="DA651" i="2"/>
  <c r="DC651" i="2" s="1"/>
  <c r="DL651" i="2" s="1"/>
  <c r="DH651" i="2"/>
  <c r="DA648" i="2"/>
  <c r="DC648" i="2" s="1"/>
  <c r="DL648" i="2" s="1"/>
  <c r="DX645" i="2"/>
  <c r="DA645" i="2"/>
  <c r="DC645" i="2" s="1"/>
  <c r="DL645" i="2" s="1"/>
  <c r="DH645" i="2"/>
  <c r="DX584" i="2"/>
  <c r="DH584" i="2"/>
  <c r="DA584" i="2"/>
  <c r="DC584" i="2" s="1"/>
  <c r="DL584" i="2" s="1"/>
  <c r="DX575" i="2"/>
  <c r="DX576" i="2"/>
  <c r="DX574" i="2"/>
  <c r="DF575" i="2" a="1"/>
  <c r="DF575" i="2" s="1"/>
  <c r="DH575" i="2" s="1"/>
  <c r="DA575" i="2"/>
  <c r="DC575" i="2" s="1"/>
  <c r="DL575" i="2" s="1"/>
  <c r="DA576" i="2"/>
  <c r="DC576" i="2" s="1"/>
  <c r="DL576" i="2" s="1"/>
  <c r="DH576" i="2"/>
  <c r="DX569" i="2"/>
  <c r="DX568" i="2"/>
  <c r="DX570" i="2"/>
  <c r="DH570" i="2"/>
  <c r="DA569" i="2"/>
  <c r="DC569" i="2" s="1"/>
  <c r="DL569" i="2" s="1"/>
  <c r="DH569" i="2"/>
  <c r="DA570" i="2"/>
  <c r="DC570" i="2" s="1"/>
  <c r="DL570" i="2" s="1"/>
  <c r="CT531" i="2"/>
  <c r="CT530" i="2"/>
  <c r="DX531" i="2"/>
  <c r="DA531" i="2"/>
  <c r="DC531" i="2" s="1"/>
  <c r="DL531" i="2" s="1"/>
  <c r="DH531" i="2"/>
  <c r="DX530" i="2"/>
  <c r="DA530" i="2"/>
  <c r="DC530" i="2" s="1"/>
  <c r="DL530" i="2" s="1"/>
  <c r="DH530" i="2"/>
  <c r="DA420" i="2"/>
  <c r="DC420" i="2" s="1"/>
  <c r="DL420" i="2" s="1"/>
  <c r="DU420" i="2" s="1"/>
  <c r="CT496" i="2"/>
  <c r="CT471" i="2"/>
  <c r="DA471" i="2"/>
  <c r="DC471" i="2" s="1"/>
  <c r="DL471" i="2" s="1"/>
  <c r="DU471" i="2" s="1"/>
  <c r="CT506" i="2"/>
  <c r="CT511" i="2"/>
  <c r="CT477" i="2"/>
  <c r="DH506" i="2"/>
  <c r="DA474" i="2"/>
  <c r="DC474" i="2" s="1"/>
  <c r="DL474" i="2" s="1"/>
  <c r="DU474" i="2" s="1"/>
  <c r="CT497" i="2"/>
  <c r="DX506" i="2"/>
  <c r="DA506" i="2"/>
  <c r="DC506" i="2" s="1"/>
  <c r="DL506" i="2" s="1"/>
  <c r="DX511" i="2"/>
  <c r="DA511" i="2"/>
  <c r="DC511" i="2" s="1"/>
  <c r="DL511" i="2" s="1"/>
  <c r="DH511" i="2"/>
  <c r="DX496" i="2"/>
  <c r="DX497" i="2"/>
  <c r="DH497" i="2"/>
  <c r="DF496" i="2" a="1"/>
  <c r="DF496" i="2" s="1"/>
  <c r="DH496" i="2" s="1"/>
  <c r="DA496" i="2"/>
  <c r="DC496" i="2" s="1"/>
  <c r="DL496" i="2" s="1"/>
  <c r="DA497" i="2"/>
  <c r="DC497" i="2" s="1"/>
  <c r="DL497" i="2" s="1"/>
  <c r="CT468" i="2"/>
  <c r="CT466" i="2"/>
  <c r="CT473" i="2"/>
  <c r="DA276" i="2"/>
  <c r="DC276" i="2" s="1"/>
  <c r="DL276" i="2" s="1"/>
  <c r="DU276" i="2" s="1"/>
  <c r="CT470" i="2"/>
  <c r="CT472" i="2"/>
  <c r="CT484" i="2"/>
  <c r="DF470" i="2" a="1"/>
  <c r="DF470" i="2" s="1"/>
  <c r="DH470" i="2" s="1"/>
  <c r="CT395" i="2"/>
  <c r="CT474" i="2"/>
  <c r="CT483" i="2"/>
  <c r="CT479" i="2"/>
  <c r="DA421" i="2"/>
  <c r="DC421" i="2" s="1"/>
  <c r="DL421" i="2" s="1"/>
  <c r="DU421" i="2" s="1"/>
  <c r="CT465" i="2"/>
  <c r="DH466" i="2"/>
  <c r="CT467" i="2"/>
  <c r="CT469" i="2"/>
  <c r="DX484" i="2"/>
  <c r="DA484" i="2"/>
  <c r="DC484" i="2" s="1"/>
  <c r="DL484" i="2" s="1"/>
  <c r="DH484" i="2"/>
  <c r="DX483" i="2"/>
  <c r="DA483" i="2"/>
  <c r="DC483" i="2" s="1"/>
  <c r="DL483" i="2" s="1"/>
  <c r="DH483" i="2"/>
  <c r="DX479" i="2"/>
  <c r="DA479" i="2"/>
  <c r="DC479" i="2" s="1"/>
  <c r="DL479" i="2" s="1"/>
  <c r="DH479" i="2"/>
  <c r="DX477" i="2"/>
  <c r="DA477" i="2"/>
  <c r="DC477" i="2" s="1"/>
  <c r="DL477" i="2" s="1"/>
  <c r="DH477" i="2"/>
  <c r="DX465" i="2"/>
  <c r="DX472" i="2"/>
  <c r="DX469" i="2"/>
  <c r="DX468" i="2"/>
  <c r="DX473" i="2"/>
  <c r="DX470" i="2"/>
  <c r="DX467" i="2"/>
  <c r="DX471" i="2"/>
  <c r="DX466" i="2"/>
  <c r="DH467" i="2"/>
  <c r="DA467" i="2"/>
  <c r="DC467" i="2" s="1"/>
  <c r="DL467" i="2" s="1"/>
  <c r="DF468" i="2" a="1"/>
  <c r="DF468" i="2" s="1"/>
  <c r="DH468" i="2" s="1"/>
  <c r="DA468" i="2"/>
  <c r="DC468" i="2" s="1"/>
  <c r="DL468" i="2" s="1"/>
  <c r="DA472" i="2"/>
  <c r="DC472" i="2" s="1"/>
  <c r="DL472" i="2" s="1"/>
  <c r="DH472" i="2"/>
  <c r="DA465" i="2"/>
  <c r="DC465" i="2" s="1"/>
  <c r="DL465" i="2" s="1"/>
  <c r="DA469" i="2"/>
  <c r="DC469" i="2" s="1"/>
  <c r="DL469" i="2" s="1"/>
  <c r="DH469" i="2"/>
  <c r="DA473" i="2"/>
  <c r="DC473" i="2" s="1"/>
  <c r="DL473" i="2" s="1"/>
  <c r="DH473" i="2"/>
  <c r="DF465" i="2" a="1"/>
  <c r="DF465" i="2" s="1"/>
  <c r="DH465" i="2" s="1"/>
  <c r="DA466" i="2"/>
  <c r="DC466" i="2" s="1"/>
  <c r="DL466" i="2" s="1"/>
  <c r="DA470" i="2"/>
  <c r="DC470" i="2" s="1"/>
  <c r="DL470" i="2" s="1"/>
  <c r="DX474" i="2"/>
  <c r="CT421" i="2"/>
  <c r="DA275" i="2"/>
  <c r="DC275" i="2" s="1"/>
  <c r="DL275" i="2" s="1"/>
  <c r="DU275" i="2" s="1"/>
  <c r="CT391" i="2"/>
  <c r="CT420" i="2"/>
  <c r="CT423" i="2"/>
  <c r="CT445" i="2"/>
  <c r="CT389" i="2"/>
  <c r="CT431" i="2"/>
  <c r="CT422" i="2"/>
  <c r="CT437" i="2"/>
  <c r="CT311" i="2"/>
  <c r="CT276" i="2"/>
  <c r="CT432" i="2"/>
  <c r="DX445" i="2"/>
  <c r="DA445" i="2"/>
  <c r="DC445" i="2" s="1"/>
  <c r="DL445" i="2" s="1"/>
  <c r="DH445" i="2"/>
  <c r="DX437" i="2"/>
  <c r="DA437" i="2"/>
  <c r="DC437" i="2" s="1"/>
  <c r="DL437" i="2" s="1"/>
  <c r="DH437" i="2"/>
  <c r="DX431" i="2"/>
  <c r="DX432" i="2"/>
  <c r="DA431" i="2"/>
  <c r="DC431" i="2" s="1"/>
  <c r="DL431" i="2" s="1"/>
  <c r="DH431" i="2"/>
  <c r="DA432" i="2"/>
  <c r="DC432" i="2" s="1"/>
  <c r="DL432" i="2" s="1"/>
  <c r="DH432" i="2"/>
  <c r="DX422" i="2"/>
  <c r="DX423" i="2"/>
  <c r="DX421" i="2"/>
  <c r="DX420" i="2"/>
  <c r="DF422" i="2" a="1"/>
  <c r="DF422" i="2" s="1"/>
  <c r="DH422" i="2" s="1"/>
  <c r="DA422" i="2"/>
  <c r="DC422" i="2" s="1"/>
  <c r="DL422" i="2" s="1"/>
  <c r="DA423" i="2"/>
  <c r="DC423" i="2" s="1"/>
  <c r="DL423" i="2" s="1"/>
  <c r="DH423" i="2"/>
  <c r="DX395" i="2"/>
  <c r="DA395" i="2"/>
  <c r="DC395" i="2" s="1"/>
  <c r="DL395" i="2" s="1"/>
  <c r="DH395" i="2"/>
  <c r="DX391" i="2"/>
  <c r="DA391" i="2"/>
  <c r="DC391" i="2" s="1"/>
  <c r="DL391" i="2" s="1"/>
  <c r="DH391" i="2"/>
  <c r="DX389" i="2"/>
  <c r="DA389" i="2"/>
  <c r="DC389" i="2" s="1"/>
  <c r="DL389" i="2" s="1"/>
  <c r="DH389" i="2"/>
  <c r="DC266" i="2"/>
  <c r="DL266" i="2" s="1"/>
  <c r="DU266" i="2" s="1"/>
  <c r="CT279" i="2"/>
  <c r="CT278" i="2"/>
  <c r="CT291" i="2"/>
  <c r="CT268" i="2"/>
  <c r="CT277" i="2"/>
  <c r="CT288" i="2"/>
  <c r="CT315" i="2"/>
  <c r="DF266" i="2" a="1"/>
  <c r="DF266" i="2" s="1"/>
  <c r="DH266" i="2" s="1"/>
  <c r="CT267" i="2"/>
  <c r="CT351" i="2"/>
  <c r="CT261" i="2"/>
  <c r="CT263" i="2"/>
  <c r="CT310" i="2"/>
  <c r="CT350" i="2"/>
  <c r="CT266" i="2"/>
  <c r="CT190" i="2"/>
  <c r="CT275" i="2"/>
  <c r="CT292" i="2"/>
  <c r="CT264" i="2"/>
  <c r="CT262" i="2"/>
  <c r="CT287" i="2"/>
  <c r="CT316" i="2"/>
  <c r="DX350" i="2"/>
  <c r="DX351" i="2"/>
  <c r="DF350" i="2" a="1"/>
  <c r="DF350" i="2" s="1"/>
  <c r="DH350" i="2" s="1"/>
  <c r="DA350" i="2"/>
  <c r="DC350" i="2" s="1"/>
  <c r="DL350" i="2" s="1"/>
  <c r="DA351" i="2"/>
  <c r="DC351" i="2" s="1"/>
  <c r="DL351" i="2" s="1"/>
  <c r="DH351" i="2"/>
  <c r="DX315" i="2"/>
  <c r="DX316" i="2"/>
  <c r="DA315" i="2"/>
  <c r="DC315" i="2" s="1"/>
  <c r="DL315" i="2" s="1"/>
  <c r="DH315" i="2"/>
  <c r="DA316" i="2"/>
  <c r="DC316" i="2" s="1"/>
  <c r="DL316" i="2" s="1"/>
  <c r="DH316" i="2"/>
  <c r="DX311" i="2"/>
  <c r="DA310" i="2"/>
  <c r="DC310" i="2" s="1"/>
  <c r="DL310" i="2" s="1"/>
  <c r="DH310" i="2"/>
  <c r="DA311" i="2"/>
  <c r="DC311" i="2" s="1"/>
  <c r="DL311" i="2" s="1"/>
  <c r="DH311" i="2"/>
  <c r="DX291" i="2"/>
  <c r="DX292" i="2"/>
  <c r="DA291" i="2"/>
  <c r="DC291" i="2" s="1"/>
  <c r="DL291" i="2" s="1"/>
  <c r="DF291" i="2" a="1"/>
  <c r="DF291" i="2" s="1"/>
  <c r="DH291" i="2" s="1"/>
  <c r="DA292" i="2"/>
  <c r="DC292" i="2" s="1"/>
  <c r="DL292" i="2" s="1"/>
  <c r="DH292" i="2"/>
  <c r="DX288" i="2"/>
  <c r="DA287" i="2"/>
  <c r="DC287" i="2" s="1"/>
  <c r="DL287" i="2" s="1"/>
  <c r="DH287" i="2"/>
  <c r="DA288" i="2"/>
  <c r="DC288" i="2" s="1"/>
  <c r="DL288" i="2" s="1"/>
  <c r="DH288" i="2"/>
  <c r="DX277" i="2"/>
  <c r="DX278" i="2"/>
  <c r="DX275" i="2"/>
  <c r="DX276" i="2"/>
  <c r="DA277" i="2"/>
  <c r="DC277" i="2" s="1"/>
  <c r="DL277" i="2" s="1"/>
  <c r="DH277" i="2"/>
  <c r="DA278" i="2"/>
  <c r="DC278" i="2" s="1"/>
  <c r="DL278" i="2" s="1"/>
  <c r="DH278" i="2"/>
  <c r="DX279" i="2"/>
  <c r="DA279" i="2"/>
  <c r="DC279" i="2" s="1"/>
  <c r="DL279" i="2" s="1"/>
  <c r="DH279" i="2"/>
  <c r="DX267" i="2"/>
  <c r="DX268" i="2"/>
  <c r="DX266" i="2"/>
  <c r="DA267" i="2"/>
  <c r="DC267" i="2" s="1"/>
  <c r="DL267" i="2" s="1"/>
  <c r="DH267" i="2"/>
  <c r="DA268" i="2"/>
  <c r="DC268" i="2" s="1"/>
  <c r="DL268" i="2" s="1"/>
  <c r="DH268" i="2"/>
  <c r="DX262" i="2"/>
  <c r="DX261" i="2"/>
  <c r="DX263" i="2"/>
  <c r="DH263" i="2"/>
  <c r="DA261" i="2"/>
  <c r="DC261" i="2" s="1"/>
  <c r="DL261" i="2" s="1"/>
  <c r="DH261" i="2"/>
  <c r="DA262" i="2"/>
  <c r="DC262" i="2" s="1"/>
  <c r="DL262" i="2" s="1"/>
  <c r="DH262" i="2"/>
  <c r="DA263" i="2"/>
  <c r="DC263" i="2" s="1"/>
  <c r="DL263" i="2" s="1"/>
  <c r="DX264" i="2"/>
  <c r="DA264" i="2"/>
  <c r="DC264" i="2" s="1"/>
  <c r="DL264" i="2" s="1"/>
  <c r="DH264" i="2"/>
  <c r="DX190" i="2"/>
  <c r="DA190" i="2"/>
  <c r="DC190" i="2" s="1"/>
  <c r="DL190" i="2" s="1"/>
  <c r="DH190" i="2"/>
  <c r="CT97" i="2"/>
  <c r="DX97" i="2"/>
  <c r="DA97" i="2"/>
  <c r="DC97" i="2" s="1"/>
  <c r="DL97" i="2" s="1"/>
  <c r="DH97" i="2"/>
  <c r="BQ18" i="2"/>
  <c r="BN18" i="2"/>
  <c r="BK18" i="2"/>
  <c r="BH18" i="2"/>
  <c r="BF18" i="2"/>
  <c r="BQ15" i="2"/>
  <c r="BN15" i="2"/>
  <c r="BK15" i="2"/>
  <c r="BH15" i="2"/>
  <c r="BF15" i="2"/>
  <c r="BQ14" i="2"/>
  <c r="BN14" i="2"/>
  <c r="BK14" i="2"/>
  <c r="BH14" i="2"/>
  <c r="BF14" i="2"/>
  <c r="BQ13" i="2"/>
  <c r="BN13" i="2"/>
  <c r="BK13" i="2"/>
  <c r="BH13" i="2"/>
  <c r="BF13" i="2"/>
  <c r="BQ4" i="2"/>
  <c r="BN4" i="2"/>
  <c r="BK4" i="2"/>
  <c r="BH4" i="2"/>
  <c r="BF4" i="2"/>
  <c r="BQ6" i="2"/>
  <c r="BN6" i="2"/>
  <c r="BK6" i="2"/>
  <c r="BH6" i="2"/>
  <c r="BF6" i="2"/>
  <c r="BQ5" i="2"/>
  <c r="BN5" i="2"/>
  <c r="BK5" i="2"/>
  <c r="BH5" i="2"/>
  <c r="BF5" i="2"/>
  <c r="DX2227" i="2" a="1"/>
  <c r="DX2213" i="2" a="1"/>
  <c r="DX2152" i="2" a="1"/>
  <c r="DX2005" i="2" a="1"/>
  <c r="DX1926" i="2" a="1"/>
  <c r="DX1930" i="2" a="1"/>
  <c r="DX1840" i="2" a="1"/>
  <c r="DX1819" i="2" a="1"/>
  <c r="DX1466" i="2" a="1"/>
  <c r="DX657" i="2" a="1"/>
  <c r="DX1060" i="2" a="1"/>
  <c r="DX310" i="2" a="1"/>
  <c r="DX287" i="2" a="1"/>
  <c r="DX1376" i="2" a="1"/>
  <c r="DX914" i="2" a="1"/>
  <c r="DX1384" i="2" a="1"/>
  <c r="DU2316" i="2" l="1"/>
  <c r="DU2313" i="2"/>
  <c r="DU2312" i="2"/>
  <c r="DU2308" i="2"/>
  <c r="DU2309" i="2"/>
  <c r="DU2304" i="2"/>
  <c r="DU2291" i="2"/>
  <c r="DX2227" i="2"/>
  <c r="DJ2228" i="2"/>
  <c r="DU2228" i="2"/>
  <c r="DP2228" i="2"/>
  <c r="DJ2227" i="2"/>
  <c r="DU2227" i="2"/>
  <c r="DP2227" i="2"/>
  <c r="DU2220" i="2"/>
  <c r="DX2213" i="2"/>
  <c r="DU2213" i="2"/>
  <c r="DU2214" i="2"/>
  <c r="DJ2210" i="2"/>
  <c r="DU2210" i="2"/>
  <c r="DP2210" i="2"/>
  <c r="DJ2209" i="2"/>
  <c r="DU2209" i="2"/>
  <c r="DP2209" i="2"/>
  <c r="DU2204" i="2"/>
  <c r="DU2203" i="2"/>
  <c r="DU2206" i="2"/>
  <c r="DU2205" i="2"/>
  <c r="DU2201" i="2"/>
  <c r="DU2200" i="2"/>
  <c r="DU2026" i="2"/>
  <c r="DX2152" i="2"/>
  <c r="DU2153" i="2"/>
  <c r="DP2153" i="2"/>
  <c r="DU2151" i="2"/>
  <c r="DU2152" i="2"/>
  <c r="DU2104" i="2"/>
  <c r="DU2088" i="2"/>
  <c r="DP2088" i="2"/>
  <c r="DP2026" i="2"/>
  <c r="DU2028" i="2"/>
  <c r="DU2027" i="2"/>
  <c r="DU2009" i="2"/>
  <c r="DX2005" i="2"/>
  <c r="DU2005" i="2"/>
  <c r="DU2006" i="2"/>
  <c r="DU1991" i="2"/>
  <c r="DJ1989" i="2"/>
  <c r="DU1989" i="2"/>
  <c r="DP1989" i="2"/>
  <c r="DU1940" i="2"/>
  <c r="DX1930" i="2"/>
  <c r="DP1930" i="2" s="1"/>
  <c r="DX1926" i="2"/>
  <c r="DP1926" i="2" s="1"/>
  <c r="DU1927" i="2"/>
  <c r="DU1930" i="2"/>
  <c r="DU1928" i="2"/>
  <c r="DP1928" i="2"/>
  <c r="DJ1926" i="2"/>
  <c r="DU1926" i="2"/>
  <c r="DJ1931" i="2"/>
  <c r="DU1931" i="2"/>
  <c r="DP1931" i="2"/>
  <c r="DU1925" i="2"/>
  <c r="DU1916" i="2"/>
  <c r="DU1899" i="2"/>
  <c r="DU1889" i="2"/>
  <c r="DP1889" i="2"/>
  <c r="DU1888" i="2"/>
  <c r="DU1883" i="2"/>
  <c r="DU1884" i="2"/>
  <c r="DU1870" i="2"/>
  <c r="DU1873" i="2"/>
  <c r="DU1878" i="2"/>
  <c r="DU1876" i="2"/>
  <c r="DU1872" i="2"/>
  <c r="DU1877" i="2"/>
  <c r="DU1871" i="2"/>
  <c r="DU1874" i="2"/>
  <c r="DU1862" i="2"/>
  <c r="DU1847" i="2"/>
  <c r="DU1846" i="2"/>
  <c r="DU1845" i="2"/>
  <c r="DX1840" i="2"/>
  <c r="DU1840" i="2"/>
  <c r="DU1836" i="2"/>
  <c r="DU1834" i="2"/>
  <c r="DU1841" i="2"/>
  <c r="DU1833" i="2"/>
  <c r="DU1837" i="2"/>
  <c r="DU1828" i="2"/>
  <c r="DU1829" i="2"/>
  <c r="DU1830" i="2"/>
  <c r="DX1819" i="2"/>
  <c r="DU1820" i="2"/>
  <c r="DU1819" i="2"/>
  <c r="DU1603" i="2"/>
  <c r="DU1602" i="2"/>
  <c r="DU1593" i="2"/>
  <c r="DU1594" i="2"/>
  <c r="DU1597" i="2"/>
  <c r="DP1525" i="2"/>
  <c r="DU1525" i="2"/>
  <c r="DU1550" i="2"/>
  <c r="DU1551" i="2"/>
  <c r="DP1551" i="2"/>
  <c r="DU1538" i="2"/>
  <c r="DU1468" i="2"/>
  <c r="DX1466" i="2"/>
  <c r="DU1466" i="2"/>
  <c r="DU1467" i="2"/>
  <c r="DU1432" i="2"/>
  <c r="DU1431" i="2"/>
  <c r="DX1384" i="2"/>
  <c r="DU1385" i="2"/>
  <c r="DU1384" i="2"/>
  <c r="DX1376" i="2"/>
  <c r="DU1377" i="2"/>
  <c r="DU1376" i="2"/>
  <c r="DU1371" i="2"/>
  <c r="DU1370" i="2"/>
  <c r="DU1332" i="2"/>
  <c r="DU1320" i="2"/>
  <c r="DU1319" i="2"/>
  <c r="DU1228" i="2"/>
  <c r="DU1204" i="2"/>
  <c r="DU1156" i="2"/>
  <c r="DU1157" i="2"/>
  <c r="DU1145" i="2"/>
  <c r="DU1146" i="2"/>
  <c r="DP1146" i="2"/>
  <c r="DU1097" i="2"/>
  <c r="DU1096" i="2"/>
  <c r="DU1093" i="2"/>
  <c r="DU1064" i="2"/>
  <c r="DX1060" i="2"/>
  <c r="DU1061" i="2"/>
  <c r="DU1060" i="2"/>
  <c r="DU1055" i="2"/>
  <c r="DU1054" i="2"/>
  <c r="DU951" i="2"/>
  <c r="DU926" i="2"/>
  <c r="DU918" i="2"/>
  <c r="DU919" i="2"/>
  <c r="DU922" i="2"/>
  <c r="DX914" i="2"/>
  <c r="DU915" i="2"/>
  <c r="DU914" i="2"/>
  <c r="DU871" i="2"/>
  <c r="DU863" i="2"/>
  <c r="DU860" i="2"/>
  <c r="DU848" i="2"/>
  <c r="DU844" i="2"/>
  <c r="DU847" i="2"/>
  <c r="DU845" i="2"/>
  <c r="DU849" i="2"/>
  <c r="DU797" i="2"/>
  <c r="DU776" i="2"/>
  <c r="DU775" i="2"/>
  <c r="DU767" i="2"/>
  <c r="DU768" i="2"/>
  <c r="DP768" i="2"/>
  <c r="DU764" i="2"/>
  <c r="DU756" i="2"/>
  <c r="DU753" i="2"/>
  <c r="DU750" i="2"/>
  <c r="DU712" i="2"/>
  <c r="DU695" i="2"/>
  <c r="DU697" i="2"/>
  <c r="DU692" i="2"/>
  <c r="DU691" i="2"/>
  <c r="DU660" i="2"/>
  <c r="DJ676" i="2"/>
  <c r="DU676" i="2"/>
  <c r="DP676" i="2"/>
  <c r="DU673" i="2"/>
  <c r="DX657" i="2"/>
  <c r="DU662" i="2"/>
  <c r="DU656" i="2"/>
  <c r="DU657" i="2"/>
  <c r="DU658" i="2"/>
  <c r="DU655" i="2"/>
  <c r="DU659" i="2"/>
  <c r="DU661" i="2"/>
  <c r="DU654" i="2"/>
  <c r="DU647" i="2"/>
  <c r="DU648" i="2"/>
  <c r="DU650" i="2"/>
  <c r="DU651" i="2"/>
  <c r="DU645" i="2"/>
  <c r="DU584" i="2"/>
  <c r="DU575" i="2"/>
  <c r="DU576" i="2"/>
  <c r="DU570" i="2"/>
  <c r="DU569" i="2"/>
  <c r="DJ531" i="2"/>
  <c r="DU531" i="2"/>
  <c r="DP531" i="2"/>
  <c r="DJ530" i="2"/>
  <c r="DU530" i="2"/>
  <c r="DP530" i="2"/>
  <c r="DU506" i="2"/>
  <c r="DU511" i="2"/>
  <c r="DU497" i="2"/>
  <c r="DU496" i="2"/>
  <c r="DU484" i="2"/>
  <c r="DU483" i="2"/>
  <c r="DP479" i="2"/>
  <c r="DU479" i="2"/>
  <c r="DU477" i="2"/>
  <c r="DU468" i="2"/>
  <c r="DU467" i="2"/>
  <c r="DU466" i="2"/>
  <c r="DU469" i="2"/>
  <c r="DU473" i="2"/>
  <c r="DU465" i="2"/>
  <c r="DU472" i="2"/>
  <c r="DU470" i="2"/>
  <c r="DU445" i="2"/>
  <c r="DU437" i="2"/>
  <c r="DU432" i="2"/>
  <c r="DU431" i="2"/>
  <c r="DU423" i="2"/>
  <c r="DP423" i="2"/>
  <c r="DU422" i="2"/>
  <c r="DU395" i="2"/>
  <c r="DU391" i="2"/>
  <c r="DU389" i="2"/>
  <c r="DU350" i="2"/>
  <c r="DU351" i="2"/>
  <c r="DU316" i="2"/>
  <c r="DU315" i="2"/>
  <c r="DX310" i="2"/>
  <c r="DU310" i="2"/>
  <c r="DU311" i="2"/>
  <c r="DU292" i="2"/>
  <c r="DU291" i="2"/>
  <c r="DX287" i="2"/>
  <c r="DU288" i="2"/>
  <c r="DU287" i="2"/>
  <c r="DU277" i="2"/>
  <c r="DU278" i="2"/>
  <c r="DU279" i="2"/>
  <c r="DU268" i="2"/>
  <c r="DU267" i="2"/>
  <c r="DU261" i="2"/>
  <c r="DU262" i="2"/>
  <c r="DU263" i="2"/>
  <c r="DU264" i="2"/>
  <c r="DU190" i="2"/>
  <c r="DU97" i="2"/>
  <c r="DT393" i="2"/>
  <c r="DG393" i="2" s="1"/>
  <c r="AY3115" i="2"/>
  <c r="AL3115" i="2" s="1"/>
  <c r="AY3114" i="2"/>
  <c r="AL3114" i="2" s="1"/>
  <c r="AY3113" i="2"/>
  <c r="AL3113" i="2" s="1"/>
  <c r="AY3112" i="2"/>
  <c r="AL3112" i="2" s="1"/>
  <c r="AY3111" i="2"/>
  <c r="AL3111" i="2" s="1"/>
  <c r="AY3110" i="2"/>
  <c r="AL3110" i="2" s="1"/>
  <c r="AY3109" i="2"/>
  <c r="AL3109" i="2" s="1"/>
  <c r="AY3108" i="2"/>
  <c r="AL3108" i="2" s="1"/>
  <c r="AY3107" i="2"/>
  <c r="AL3107" i="2" s="1"/>
  <c r="AY3106" i="2"/>
  <c r="AL3106" i="2" s="1"/>
  <c r="AY3105" i="2"/>
  <c r="AL3105" i="2" s="1"/>
  <c r="AY3104" i="2"/>
  <c r="AL3104" i="2" s="1"/>
  <c r="AY3103" i="2"/>
  <c r="AL3103" i="2" s="1"/>
  <c r="AY3102" i="2"/>
  <c r="AL3102" i="2" s="1"/>
  <c r="AY3101" i="2"/>
  <c r="AL3101" i="2" s="1"/>
  <c r="AY3100" i="2"/>
  <c r="AL3100" i="2" s="1"/>
  <c r="AY3099" i="2"/>
  <c r="AL3099" i="2" s="1"/>
  <c r="AY3098" i="2"/>
  <c r="AL3098" i="2" s="1"/>
  <c r="AY3097" i="2"/>
  <c r="AL3097" i="2" s="1"/>
  <c r="AY3096" i="2"/>
  <c r="AL3096" i="2" s="1"/>
  <c r="AY3095" i="2"/>
  <c r="AL3095" i="2" s="1"/>
  <c r="AY3094" i="2"/>
  <c r="AL3094" i="2" s="1"/>
  <c r="AY3093" i="2"/>
  <c r="AL3093" i="2" s="1"/>
  <c r="AY3092" i="2"/>
  <c r="AL3092" i="2" s="1"/>
  <c r="AY3091" i="2"/>
  <c r="AL3091" i="2" s="1"/>
  <c r="AY3090" i="2"/>
  <c r="AL3090" i="2" s="1"/>
  <c r="AY3089" i="2"/>
  <c r="AL3089" i="2" s="1"/>
  <c r="AY3088" i="2"/>
  <c r="AL3088" i="2" s="1"/>
  <c r="AY3087" i="2"/>
  <c r="AL3087" i="2" s="1"/>
  <c r="AY3086" i="2"/>
  <c r="AL3086" i="2" s="1"/>
  <c r="AY3085" i="2"/>
  <c r="AL3085" i="2" s="1"/>
  <c r="AY3084" i="2"/>
  <c r="AL3084" i="2" s="1"/>
  <c r="AY3083" i="2"/>
  <c r="AL3083" i="2" s="1"/>
  <c r="AY3082" i="2"/>
  <c r="AL3082" i="2" s="1"/>
  <c r="AY3081" i="2"/>
  <c r="AL3081" i="2" s="1"/>
  <c r="AY3080" i="2"/>
  <c r="AL3080" i="2" s="1"/>
  <c r="AY3079" i="2"/>
  <c r="AL3079" i="2" s="1"/>
  <c r="AY3078" i="2"/>
  <c r="AL3078" i="2" s="1"/>
  <c r="AY3077" i="2"/>
  <c r="AL3077" i="2" s="1"/>
  <c r="AY3076" i="2"/>
  <c r="AL3076" i="2" s="1"/>
  <c r="AY3075" i="2"/>
  <c r="AL3075" i="2" s="1"/>
  <c r="AY3074" i="2"/>
  <c r="AL3074" i="2" s="1"/>
  <c r="AY3073" i="2"/>
  <c r="AL3073" i="2" s="1"/>
  <c r="AY3072" i="2"/>
  <c r="AL3072" i="2" s="1"/>
  <c r="AY3071" i="2"/>
  <c r="AL3071" i="2" s="1"/>
  <c r="AY3070" i="2"/>
  <c r="AL3070" i="2" s="1"/>
  <c r="AY3069" i="2"/>
  <c r="AL3069" i="2" s="1"/>
  <c r="AY3068" i="2"/>
  <c r="AL3068" i="2" s="1"/>
  <c r="AY3067" i="2"/>
  <c r="AL3067" i="2" s="1"/>
  <c r="AY3066" i="2"/>
  <c r="AL3066" i="2" s="1"/>
  <c r="AY3065" i="2"/>
  <c r="AL3065" i="2" s="1"/>
  <c r="AY3064" i="2"/>
  <c r="AL3064" i="2" s="1"/>
  <c r="AY3063" i="2"/>
  <c r="AL3063" i="2" s="1"/>
  <c r="AY3062" i="2"/>
  <c r="AL3062" i="2" s="1"/>
  <c r="AY3061" i="2"/>
  <c r="AL3061" i="2" s="1"/>
  <c r="AY3060" i="2"/>
  <c r="AL3060" i="2" s="1"/>
  <c r="AY3059" i="2"/>
  <c r="AL3059" i="2" s="1"/>
  <c r="AY3058" i="2"/>
  <c r="AL3058" i="2" s="1"/>
  <c r="AY3057" i="2"/>
  <c r="AL3057" i="2" s="1"/>
  <c r="AY3056" i="2"/>
  <c r="AL3056" i="2" s="1"/>
  <c r="AY3055" i="2"/>
  <c r="AL3055" i="2" s="1"/>
  <c r="AY3054" i="2"/>
  <c r="AL3054" i="2" s="1"/>
  <c r="AY3053" i="2"/>
  <c r="AL3053" i="2" s="1"/>
  <c r="AY3052" i="2"/>
  <c r="AL3052" i="2" s="1"/>
  <c r="AY3051" i="2"/>
  <c r="AL3051" i="2" s="1"/>
  <c r="AY3050" i="2"/>
  <c r="AL3050" i="2" s="1"/>
  <c r="AY3049" i="2"/>
  <c r="AL3049" i="2" s="1"/>
  <c r="AY3048" i="2"/>
  <c r="AL3048" i="2" s="1"/>
  <c r="AY3047" i="2"/>
  <c r="AL3047" i="2" s="1"/>
  <c r="AY3046" i="2"/>
  <c r="AL3046" i="2" s="1"/>
  <c r="AY3045" i="2"/>
  <c r="AL3045" i="2" s="1"/>
  <c r="AY3044" i="2"/>
  <c r="AL3044" i="2" s="1"/>
  <c r="AY3043" i="2"/>
  <c r="AL3043" i="2" s="1"/>
  <c r="AY3042" i="2"/>
  <c r="AL3042" i="2" s="1"/>
  <c r="AY3041" i="2"/>
  <c r="AL3041" i="2" s="1"/>
  <c r="AY3040" i="2"/>
  <c r="AL3040" i="2" s="1"/>
  <c r="AY3039" i="2"/>
  <c r="AL3039" i="2" s="1"/>
  <c r="AY3038" i="2"/>
  <c r="AL3038" i="2" s="1"/>
  <c r="AY3037" i="2"/>
  <c r="AL3037" i="2" s="1"/>
  <c r="AY3036" i="2"/>
  <c r="AL3036" i="2" s="1"/>
  <c r="AY3035" i="2"/>
  <c r="AL3035" i="2" s="1"/>
  <c r="AY3034" i="2"/>
  <c r="AL3034" i="2" s="1"/>
  <c r="AY3033" i="2"/>
  <c r="AL3033" i="2" s="1"/>
  <c r="AY3032" i="2"/>
  <c r="AL3032" i="2" s="1"/>
  <c r="AY3031" i="2"/>
  <c r="AL3031" i="2" s="1"/>
  <c r="AY3030" i="2"/>
  <c r="AL3030" i="2" s="1"/>
  <c r="AY3029" i="2"/>
  <c r="AL3029" i="2" s="1"/>
  <c r="AY3028" i="2"/>
  <c r="AL3028" i="2" s="1"/>
  <c r="AY3027" i="2"/>
  <c r="AL3027" i="2" s="1"/>
  <c r="AY3026" i="2"/>
  <c r="AL3026" i="2" s="1"/>
  <c r="AY3025" i="2"/>
  <c r="AL3025" i="2" s="1"/>
  <c r="AY3024" i="2"/>
  <c r="AL3024" i="2" s="1"/>
  <c r="AY3023" i="2"/>
  <c r="AL3023" i="2" s="1"/>
  <c r="AY3022" i="2"/>
  <c r="AL3022" i="2" s="1"/>
  <c r="AY3021" i="2"/>
  <c r="AL3021" i="2" s="1"/>
  <c r="AY3020" i="2"/>
  <c r="AL3020" i="2" s="1"/>
  <c r="AY3019" i="2"/>
  <c r="AL3019" i="2" s="1"/>
  <c r="AY3018" i="2"/>
  <c r="AL3018" i="2" s="1"/>
  <c r="AY3017" i="2"/>
  <c r="AL3017" i="2" s="1"/>
  <c r="AY3016" i="2"/>
  <c r="AL3016" i="2" s="1"/>
  <c r="AY3015" i="2"/>
  <c r="AL3015" i="2" s="1"/>
  <c r="AY3014" i="2"/>
  <c r="AL3014" i="2" s="1"/>
  <c r="AY3013" i="2"/>
  <c r="AL3013" i="2" s="1"/>
  <c r="AY3012" i="2"/>
  <c r="AL3012" i="2" s="1"/>
  <c r="AY3011" i="2"/>
  <c r="AL3011" i="2" s="1"/>
  <c r="AY3010" i="2"/>
  <c r="AL3010" i="2" s="1"/>
  <c r="AY3009" i="2"/>
  <c r="AL3009" i="2" s="1"/>
  <c r="AY3008" i="2"/>
  <c r="AL3008" i="2" s="1"/>
  <c r="AY3007" i="2"/>
  <c r="AL3007" i="2" s="1"/>
  <c r="AY3006" i="2"/>
  <c r="AL3006" i="2" s="1"/>
  <c r="AY3005" i="2"/>
  <c r="AL3005" i="2" s="1"/>
  <c r="AY3004" i="2"/>
  <c r="AL3004" i="2" s="1"/>
  <c r="AY3003" i="2"/>
  <c r="AL3003" i="2" s="1"/>
  <c r="AY3002" i="2"/>
  <c r="AL3002" i="2" s="1"/>
  <c r="AY3001" i="2"/>
  <c r="AL3001" i="2" s="1"/>
  <c r="AY3000" i="2"/>
  <c r="AL3000" i="2" s="1"/>
  <c r="AY2999" i="2"/>
  <c r="AL2999" i="2" s="1"/>
  <c r="AY2998" i="2"/>
  <c r="AL2998" i="2" s="1"/>
  <c r="AY2997" i="2"/>
  <c r="AL2997" i="2" s="1"/>
  <c r="AY2996" i="2"/>
  <c r="AL2996" i="2" s="1"/>
  <c r="AY2995" i="2"/>
  <c r="AL2995" i="2" s="1"/>
  <c r="AY2994" i="2"/>
  <c r="AL2994" i="2" s="1"/>
  <c r="AY2993" i="2"/>
  <c r="AL2993" i="2" s="1"/>
  <c r="AY2992" i="2"/>
  <c r="AL2992" i="2" s="1"/>
  <c r="AY2991" i="2"/>
  <c r="AL2991" i="2" s="1"/>
  <c r="AY2990" i="2"/>
  <c r="AL2990" i="2" s="1"/>
  <c r="AY2989" i="2"/>
  <c r="AL2989" i="2" s="1"/>
  <c r="AY2988" i="2"/>
  <c r="AL2988" i="2" s="1"/>
  <c r="AY2987" i="2"/>
  <c r="AL2987" i="2" s="1"/>
  <c r="AY2986" i="2"/>
  <c r="AL2986" i="2" s="1"/>
  <c r="AY2985" i="2"/>
  <c r="AL2985" i="2" s="1"/>
  <c r="AY2984" i="2"/>
  <c r="AL2984" i="2" s="1"/>
  <c r="AY2983" i="2"/>
  <c r="AL2983" i="2" s="1"/>
  <c r="AY2982" i="2"/>
  <c r="AL2982" i="2" s="1"/>
  <c r="AY2981" i="2"/>
  <c r="AL2981" i="2" s="1"/>
  <c r="AY2980" i="2"/>
  <c r="AL2980" i="2" s="1"/>
  <c r="AY2979" i="2"/>
  <c r="AL2979" i="2" s="1"/>
  <c r="AY2978" i="2"/>
  <c r="AL2978" i="2" s="1"/>
  <c r="AY2977" i="2"/>
  <c r="AL2977" i="2" s="1"/>
  <c r="AY2976" i="2"/>
  <c r="AL2976" i="2" s="1"/>
  <c r="AY2975" i="2"/>
  <c r="AL2975" i="2" s="1"/>
  <c r="AY2974" i="2"/>
  <c r="AL2974" i="2" s="1"/>
  <c r="AY2973" i="2"/>
  <c r="AL2973" i="2" s="1"/>
  <c r="AY2972" i="2"/>
  <c r="AL2972" i="2" s="1"/>
  <c r="AY2971" i="2"/>
  <c r="AL2971" i="2" s="1"/>
  <c r="AY2970" i="2"/>
  <c r="AL2970" i="2" s="1"/>
  <c r="AY2969" i="2"/>
  <c r="AL2969" i="2" s="1"/>
  <c r="AY2968" i="2"/>
  <c r="AL2968" i="2" s="1"/>
  <c r="AY2967" i="2"/>
  <c r="AL2967" i="2" s="1"/>
  <c r="AY2966" i="2"/>
  <c r="AL2966" i="2" s="1"/>
  <c r="AY2965" i="2"/>
  <c r="AL2965" i="2" s="1"/>
  <c r="AY2964" i="2"/>
  <c r="AL2964" i="2" s="1"/>
  <c r="AY2963" i="2"/>
  <c r="AL2963" i="2" s="1"/>
  <c r="AY2962" i="2"/>
  <c r="AL2962" i="2" s="1"/>
  <c r="AY2961" i="2"/>
  <c r="AL2961" i="2" s="1"/>
  <c r="AY2960" i="2"/>
  <c r="AL2960" i="2" s="1"/>
  <c r="AY2959" i="2"/>
  <c r="AL2959" i="2" s="1"/>
  <c r="AY2958" i="2"/>
  <c r="AL2958" i="2" s="1"/>
  <c r="AY2957" i="2"/>
  <c r="AL2957" i="2" s="1"/>
  <c r="AY2956" i="2"/>
  <c r="AL2956" i="2" s="1"/>
  <c r="AY2955" i="2"/>
  <c r="AL2955" i="2" s="1"/>
  <c r="AY2954" i="2"/>
  <c r="AL2954" i="2" s="1"/>
  <c r="AY2953" i="2"/>
  <c r="AL2953" i="2" s="1"/>
  <c r="AY2952" i="2"/>
  <c r="AL2952" i="2" s="1"/>
  <c r="AY2951" i="2"/>
  <c r="AL2951" i="2" s="1"/>
  <c r="AY2950" i="2"/>
  <c r="AL2950" i="2" s="1"/>
  <c r="AY2949" i="2"/>
  <c r="AL2949" i="2" s="1"/>
  <c r="AY2948" i="2"/>
  <c r="AL2948" i="2" s="1"/>
  <c r="AY2947" i="2"/>
  <c r="AL2947" i="2" s="1"/>
  <c r="AY2946" i="2"/>
  <c r="AL2946" i="2" s="1"/>
  <c r="AY2945" i="2"/>
  <c r="AL2945" i="2" s="1"/>
  <c r="AY2944" i="2"/>
  <c r="AL2944" i="2" s="1"/>
  <c r="AY2943" i="2"/>
  <c r="AL2943" i="2" s="1"/>
  <c r="AY2942" i="2"/>
  <c r="AL2942" i="2" s="1"/>
  <c r="AY2941" i="2"/>
  <c r="AL2941" i="2" s="1"/>
  <c r="AY2940" i="2"/>
  <c r="AL2940" i="2" s="1"/>
  <c r="AY2939" i="2"/>
  <c r="AL2939" i="2" s="1"/>
  <c r="AY2938" i="2"/>
  <c r="AL2938" i="2" s="1"/>
  <c r="AY2937" i="2"/>
  <c r="AL2937" i="2" s="1"/>
  <c r="AY2936" i="2"/>
  <c r="AL2936" i="2" s="1"/>
  <c r="AY2935" i="2"/>
  <c r="AL2935" i="2" s="1"/>
  <c r="AY2934" i="2"/>
  <c r="AL2934" i="2" s="1"/>
  <c r="AY2933" i="2"/>
  <c r="AL2933" i="2" s="1"/>
  <c r="AY2932" i="2"/>
  <c r="AL2932" i="2" s="1"/>
  <c r="AY2931" i="2"/>
  <c r="AL2931" i="2" s="1"/>
  <c r="AY2930" i="2"/>
  <c r="AL2930" i="2" s="1"/>
  <c r="AY2929" i="2"/>
  <c r="AL2929" i="2" s="1"/>
  <c r="AY2928" i="2"/>
  <c r="AL2928" i="2" s="1"/>
  <c r="AY2927" i="2"/>
  <c r="AL2927" i="2" s="1"/>
  <c r="AY2926" i="2"/>
  <c r="AL2926" i="2" s="1"/>
  <c r="AY2925" i="2"/>
  <c r="AL2925" i="2" s="1"/>
  <c r="AY2924" i="2"/>
  <c r="AL2924" i="2" s="1"/>
  <c r="AY2923" i="2"/>
  <c r="AL2923" i="2" s="1"/>
  <c r="AY2922" i="2"/>
  <c r="AL2922" i="2" s="1"/>
  <c r="AY2921" i="2"/>
  <c r="AL2921" i="2" s="1"/>
  <c r="AY2920" i="2"/>
  <c r="AL2920" i="2" s="1"/>
  <c r="AY2919" i="2"/>
  <c r="AL2919" i="2" s="1"/>
  <c r="AY2918" i="2"/>
  <c r="AL2918" i="2" s="1"/>
  <c r="AY2917" i="2"/>
  <c r="AL2917" i="2" s="1"/>
  <c r="AY2916" i="2"/>
  <c r="AL2916" i="2" s="1"/>
  <c r="AY2915" i="2"/>
  <c r="AL2915" i="2" s="1"/>
  <c r="AY2914" i="2"/>
  <c r="AL2914" i="2" s="1"/>
  <c r="AY2913" i="2"/>
  <c r="AL2913" i="2" s="1"/>
  <c r="AY2912" i="2"/>
  <c r="AL2912" i="2" s="1"/>
  <c r="AY2911" i="2"/>
  <c r="AL2911" i="2" s="1"/>
  <c r="AY2910" i="2"/>
  <c r="AL2910" i="2" s="1"/>
  <c r="AY2909" i="2"/>
  <c r="AL2909" i="2" s="1"/>
  <c r="AY2908" i="2"/>
  <c r="AL2908" i="2" s="1"/>
  <c r="AY2907" i="2"/>
  <c r="AL2907" i="2" s="1"/>
  <c r="AY2906" i="2"/>
  <c r="AL2906" i="2" s="1"/>
  <c r="AY2905" i="2"/>
  <c r="AL2905" i="2" s="1"/>
  <c r="AY2904" i="2"/>
  <c r="AL2904" i="2" s="1"/>
  <c r="AY2903" i="2"/>
  <c r="AL2903" i="2" s="1"/>
  <c r="AY2902" i="2"/>
  <c r="AL2902" i="2" s="1"/>
  <c r="AY2901" i="2"/>
  <c r="AL2901" i="2" s="1"/>
  <c r="AY2900" i="2"/>
  <c r="AL2900" i="2" s="1"/>
  <c r="AY2899" i="2"/>
  <c r="AL2899" i="2" s="1"/>
  <c r="AY2898" i="2"/>
  <c r="AL2898" i="2" s="1"/>
  <c r="AY2897" i="2"/>
  <c r="AL2897" i="2" s="1"/>
  <c r="AY2896" i="2"/>
  <c r="AL2896" i="2" s="1"/>
  <c r="AY2895" i="2"/>
  <c r="AL2895" i="2" s="1"/>
  <c r="AY2894" i="2"/>
  <c r="AL2894" i="2" s="1"/>
  <c r="AY2893" i="2"/>
  <c r="AL2893" i="2" s="1"/>
  <c r="AY2892" i="2"/>
  <c r="AL2892" i="2" s="1"/>
  <c r="AY2891" i="2"/>
  <c r="AL2891" i="2" s="1"/>
  <c r="AY2890" i="2"/>
  <c r="AL2890" i="2" s="1"/>
  <c r="AY2889" i="2"/>
  <c r="AL2889" i="2" s="1"/>
  <c r="AY2888" i="2"/>
  <c r="AL2888" i="2" s="1"/>
  <c r="AY2887" i="2"/>
  <c r="AL2887" i="2" s="1"/>
  <c r="AY2886" i="2"/>
  <c r="AL2886" i="2" s="1"/>
  <c r="AY2885" i="2"/>
  <c r="AL2885" i="2" s="1"/>
  <c r="AY2884" i="2"/>
  <c r="AL2884" i="2" s="1"/>
  <c r="AY2883" i="2"/>
  <c r="AL2883" i="2" s="1"/>
  <c r="AY2882" i="2"/>
  <c r="AL2882" i="2" s="1"/>
  <c r="AY2881" i="2"/>
  <c r="AL2881" i="2" s="1"/>
  <c r="AY2880" i="2"/>
  <c r="AL2880" i="2" s="1"/>
  <c r="AY2879" i="2"/>
  <c r="AL2879" i="2" s="1"/>
  <c r="AY2878" i="2"/>
  <c r="AL2878" i="2" s="1"/>
  <c r="AY2877" i="2"/>
  <c r="AL2877" i="2" s="1"/>
  <c r="AY2876" i="2"/>
  <c r="AL2876" i="2" s="1"/>
  <c r="AY2875" i="2"/>
  <c r="AL2875" i="2" s="1"/>
  <c r="AY2874" i="2"/>
  <c r="AL2874" i="2" s="1"/>
  <c r="AY2873" i="2"/>
  <c r="AL2873" i="2" s="1"/>
  <c r="AY2872" i="2"/>
  <c r="AL2872" i="2" s="1"/>
  <c r="AY2871" i="2"/>
  <c r="AL2871" i="2" s="1"/>
  <c r="AY2870" i="2"/>
  <c r="AL2870" i="2" s="1"/>
  <c r="AY2869" i="2"/>
  <c r="AL2869" i="2" s="1"/>
  <c r="AY2868" i="2"/>
  <c r="AL2868" i="2" s="1"/>
  <c r="AY2867" i="2"/>
  <c r="AL2867" i="2" s="1"/>
  <c r="AY2866" i="2"/>
  <c r="AL2866" i="2" s="1"/>
  <c r="AY2865" i="2"/>
  <c r="AL2865" i="2" s="1"/>
  <c r="AY2864" i="2"/>
  <c r="AL2864" i="2" s="1"/>
  <c r="AY2863" i="2"/>
  <c r="AL2863" i="2" s="1"/>
  <c r="AY2862" i="2"/>
  <c r="AL2862" i="2" s="1"/>
  <c r="AY2861" i="2"/>
  <c r="AL2861" i="2" s="1"/>
  <c r="AY2860" i="2"/>
  <c r="AL2860" i="2" s="1"/>
  <c r="AY2859" i="2"/>
  <c r="AL2859" i="2" s="1"/>
  <c r="AY2858" i="2"/>
  <c r="AL2858" i="2" s="1"/>
  <c r="AY2857" i="2"/>
  <c r="AL2857" i="2" s="1"/>
  <c r="AY2856" i="2"/>
  <c r="AL2856" i="2" s="1"/>
  <c r="AY2855" i="2"/>
  <c r="AL2855" i="2" s="1"/>
  <c r="AY2854" i="2"/>
  <c r="AL2854" i="2" s="1"/>
  <c r="AY2853" i="2"/>
  <c r="AL2853" i="2" s="1"/>
  <c r="AY2852" i="2"/>
  <c r="AL2852" i="2" s="1"/>
  <c r="AY2851" i="2"/>
  <c r="AL2851" i="2" s="1"/>
  <c r="AY2850" i="2"/>
  <c r="AL2850" i="2" s="1"/>
  <c r="AY2849" i="2"/>
  <c r="AL2849" i="2" s="1"/>
  <c r="AY2848" i="2"/>
  <c r="AL2848" i="2" s="1"/>
  <c r="AY2847" i="2"/>
  <c r="AL2847" i="2" s="1"/>
  <c r="AY2846" i="2"/>
  <c r="AL2846" i="2" s="1"/>
  <c r="AY2845" i="2"/>
  <c r="AL2845" i="2" s="1"/>
  <c r="AY2844" i="2"/>
  <c r="AL2844" i="2" s="1"/>
  <c r="AY2843" i="2"/>
  <c r="AL2843" i="2" s="1"/>
  <c r="AY2842" i="2"/>
  <c r="AL2842" i="2" s="1"/>
  <c r="AY2841" i="2"/>
  <c r="AL2841" i="2" s="1"/>
  <c r="AY2840" i="2"/>
  <c r="AL2840" i="2" s="1"/>
  <c r="AY2839" i="2"/>
  <c r="AL2839" i="2" s="1"/>
  <c r="AY2838" i="2"/>
  <c r="AL2838" i="2" s="1"/>
  <c r="AY2837" i="2"/>
  <c r="AL2837" i="2" s="1"/>
  <c r="AY2836" i="2"/>
  <c r="AL2836" i="2" s="1"/>
  <c r="AY2835" i="2"/>
  <c r="AL2835" i="2" s="1"/>
  <c r="AY2834" i="2"/>
  <c r="AL2834" i="2" s="1"/>
  <c r="AY2833" i="2"/>
  <c r="AL2833" i="2" s="1"/>
  <c r="AY2832" i="2"/>
  <c r="AL2832" i="2" s="1"/>
  <c r="AY2831" i="2"/>
  <c r="AL2831" i="2" s="1"/>
  <c r="AY2830" i="2"/>
  <c r="AL2830" i="2" s="1"/>
  <c r="AY2829" i="2"/>
  <c r="AL2829" i="2" s="1"/>
  <c r="AY2828" i="2"/>
  <c r="AL2828" i="2" s="1"/>
  <c r="AY2827" i="2"/>
  <c r="AL2827" i="2" s="1"/>
  <c r="AY2826" i="2"/>
  <c r="AL2826" i="2" s="1"/>
  <c r="AY2825" i="2"/>
  <c r="AL2825" i="2" s="1"/>
  <c r="AY2824" i="2"/>
  <c r="AL2824" i="2" s="1"/>
  <c r="AY2823" i="2"/>
  <c r="AL2823" i="2" s="1"/>
  <c r="AY2822" i="2"/>
  <c r="AL2822" i="2" s="1"/>
  <c r="AY2821" i="2"/>
  <c r="AL2821" i="2" s="1"/>
  <c r="AY2820" i="2"/>
  <c r="AL2820" i="2" s="1"/>
  <c r="AY2819" i="2"/>
  <c r="AL2819" i="2" s="1"/>
  <c r="AY2818" i="2"/>
  <c r="AL2818" i="2" s="1"/>
  <c r="AY2817" i="2"/>
  <c r="AL2817" i="2" s="1"/>
  <c r="AY2816" i="2"/>
  <c r="AL2816" i="2" s="1"/>
  <c r="AY2815" i="2"/>
  <c r="AL2815" i="2" s="1"/>
  <c r="AY2814" i="2"/>
  <c r="AL2814" i="2" s="1"/>
  <c r="AY2813" i="2"/>
  <c r="AL2813" i="2" s="1"/>
  <c r="AY2812" i="2"/>
  <c r="AL2812" i="2" s="1"/>
  <c r="AY2811" i="2"/>
  <c r="AL2811" i="2" s="1"/>
  <c r="AY2810" i="2"/>
  <c r="AL2810" i="2" s="1"/>
  <c r="AY2809" i="2"/>
  <c r="AL2809" i="2" s="1"/>
  <c r="AY2808" i="2"/>
  <c r="AL2808" i="2" s="1"/>
  <c r="AY2807" i="2"/>
  <c r="AL2807" i="2" s="1"/>
  <c r="AY2806" i="2"/>
  <c r="AL2806" i="2" s="1"/>
  <c r="AY2805" i="2"/>
  <c r="AL2805" i="2" s="1"/>
  <c r="AY2804" i="2"/>
  <c r="AL2804" i="2" s="1"/>
  <c r="AY2803" i="2"/>
  <c r="AL2803" i="2" s="1"/>
  <c r="AY2802" i="2"/>
  <c r="AL2802" i="2" s="1"/>
  <c r="AY2801" i="2"/>
  <c r="AL2801" i="2" s="1"/>
  <c r="AY2800" i="2"/>
  <c r="AL2800" i="2" s="1"/>
  <c r="AY2799" i="2"/>
  <c r="AL2799" i="2" s="1"/>
  <c r="AY2798" i="2"/>
  <c r="AL2798" i="2" s="1"/>
  <c r="AY2797" i="2"/>
  <c r="AL2797" i="2" s="1"/>
  <c r="AY2796" i="2"/>
  <c r="AL2796" i="2" s="1"/>
  <c r="AY2795" i="2"/>
  <c r="AL2795" i="2" s="1"/>
  <c r="AY2794" i="2"/>
  <c r="AL2794" i="2" s="1"/>
  <c r="AY2793" i="2"/>
  <c r="AL2793" i="2" s="1"/>
  <c r="AY2792" i="2"/>
  <c r="AL2792" i="2" s="1"/>
  <c r="AY2791" i="2"/>
  <c r="AL2791" i="2" s="1"/>
  <c r="AY2790" i="2"/>
  <c r="AL2790" i="2" s="1"/>
  <c r="AY2789" i="2"/>
  <c r="AL2789" i="2" s="1"/>
  <c r="AY2788" i="2"/>
  <c r="AL2788" i="2" s="1"/>
  <c r="AY2787" i="2"/>
  <c r="AL2787" i="2" s="1"/>
  <c r="AY2786" i="2"/>
  <c r="AL2786" i="2" s="1"/>
  <c r="AY2785" i="2"/>
  <c r="AL2785" i="2" s="1"/>
  <c r="AY2784" i="2"/>
  <c r="AL2784" i="2" s="1"/>
  <c r="AY2783" i="2"/>
  <c r="AL2783" i="2" s="1"/>
  <c r="AY2782" i="2"/>
  <c r="AL2782" i="2" s="1"/>
  <c r="AY2781" i="2"/>
  <c r="AL2781" i="2" s="1"/>
  <c r="AY2780" i="2"/>
  <c r="AL2780" i="2" s="1"/>
  <c r="AY2779" i="2"/>
  <c r="AL2779" i="2" s="1"/>
  <c r="AY2778" i="2"/>
  <c r="AL2778" i="2" s="1"/>
  <c r="AY2777" i="2"/>
  <c r="AL2777" i="2" s="1"/>
  <c r="AY2776" i="2"/>
  <c r="AL2776" i="2" s="1"/>
  <c r="AY2775" i="2"/>
  <c r="AL2775" i="2" s="1"/>
  <c r="AY2774" i="2"/>
  <c r="AL2774" i="2" s="1"/>
  <c r="AY2773" i="2"/>
  <c r="AL2773" i="2" s="1"/>
  <c r="AY2772" i="2"/>
  <c r="AL2772" i="2" s="1"/>
  <c r="AY2771" i="2"/>
  <c r="AL2771" i="2" s="1"/>
  <c r="AY2770" i="2"/>
  <c r="AL2770" i="2" s="1"/>
  <c r="AY2769" i="2"/>
  <c r="AL2769" i="2" s="1"/>
  <c r="AY2768" i="2"/>
  <c r="AL2768" i="2" s="1"/>
  <c r="AY2767" i="2"/>
  <c r="AL2767" i="2" s="1"/>
  <c r="AY2766" i="2"/>
  <c r="AL2766" i="2" s="1"/>
  <c r="AY2765" i="2"/>
  <c r="AL2765" i="2" s="1"/>
  <c r="AY2764" i="2"/>
  <c r="AL2764" i="2" s="1"/>
  <c r="AY2763" i="2"/>
  <c r="AL2763" i="2" s="1"/>
  <c r="AY2762" i="2"/>
  <c r="AL2762" i="2" s="1"/>
  <c r="AY2761" i="2"/>
  <c r="AL2761" i="2" s="1"/>
  <c r="AY2760" i="2"/>
  <c r="AL2760" i="2" s="1"/>
  <c r="AY2759" i="2"/>
  <c r="AL2759" i="2" s="1"/>
  <c r="AY2758" i="2"/>
  <c r="AL2758" i="2" s="1"/>
  <c r="AY2757" i="2"/>
  <c r="AL2757" i="2" s="1"/>
  <c r="AY2756" i="2"/>
  <c r="AL2756" i="2" s="1"/>
  <c r="AY2755" i="2"/>
  <c r="AL2755" i="2" s="1"/>
  <c r="AY2754" i="2"/>
  <c r="AL2754" i="2" s="1"/>
  <c r="AY2753" i="2"/>
  <c r="AL2753" i="2" s="1"/>
  <c r="AY2752" i="2"/>
  <c r="AL2752" i="2" s="1"/>
  <c r="AY2751" i="2"/>
  <c r="AL2751" i="2" s="1"/>
  <c r="AY2750" i="2"/>
  <c r="AL2750" i="2" s="1"/>
  <c r="AY2749" i="2"/>
  <c r="AL2749" i="2" s="1"/>
  <c r="AY2748" i="2"/>
  <c r="AL2748" i="2" s="1"/>
  <c r="AY2747" i="2"/>
  <c r="AL2747" i="2" s="1"/>
  <c r="AY2746" i="2"/>
  <c r="AL2746" i="2" s="1"/>
  <c r="AY2745" i="2"/>
  <c r="AL2745" i="2" s="1"/>
  <c r="AY2744" i="2"/>
  <c r="AL2744" i="2" s="1"/>
  <c r="AY2743" i="2"/>
  <c r="AL2743" i="2" s="1"/>
  <c r="AY2742" i="2"/>
  <c r="AL2742" i="2" s="1"/>
  <c r="AY2741" i="2"/>
  <c r="AL2741" i="2" s="1"/>
  <c r="AY2740" i="2"/>
  <c r="AL2740" i="2" s="1"/>
  <c r="AY2739" i="2"/>
  <c r="AL2739" i="2" s="1"/>
  <c r="AY2738" i="2"/>
  <c r="AL2738" i="2" s="1"/>
  <c r="AY2737" i="2"/>
  <c r="AL2737" i="2" s="1"/>
  <c r="AY2736" i="2"/>
  <c r="AL2736" i="2" s="1"/>
  <c r="AY2735" i="2"/>
  <c r="AL2735" i="2" s="1"/>
  <c r="AY2734" i="2"/>
  <c r="AL2734" i="2" s="1"/>
  <c r="AY2733" i="2"/>
  <c r="AL2733" i="2" s="1"/>
  <c r="AY2732" i="2"/>
  <c r="AL2732" i="2" s="1"/>
  <c r="AY2731" i="2"/>
  <c r="AL2731" i="2" s="1"/>
  <c r="AY2730" i="2"/>
  <c r="AL2730" i="2" s="1"/>
  <c r="AY2729" i="2"/>
  <c r="AL2729" i="2" s="1"/>
  <c r="AY2728" i="2"/>
  <c r="AL2728" i="2" s="1"/>
  <c r="AY2727" i="2"/>
  <c r="AL2727" i="2" s="1"/>
  <c r="AY2726" i="2"/>
  <c r="AL2726" i="2" s="1"/>
  <c r="AY2725" i="2"/>
  <c r="AL2725" i="2" s="1"/>
  <c r="AY2724" i="2"/>
  <c r="AL2724" i="2" s="1"/>
  <c r="AY2723" i="2"/>
  <c r="AL2723" i="2" s="1"/>
  <c r="AY2722" i="2"/>
  <c r="AL2722" i="2" s="1"/>
  <c r="AY2721" i="2"/>
  <c r="AL2721" i="2" s="1"/>
  <c r="AY2720" i="2"/>
  <c r="AL2720" i="2" s="1"/>
  <c r="AY2719" i="2"/>
  <c r="AL2719" i="2" s="1"/>
  <c r="AY2718" i="2"/>
  <c r="AL2718" i="2" s="1"/>
  <c r="AY2717" i="2"/>
  <c r="AL2717" i="2" s="1"/>
  <c r="AY2716" i="2"/>
  <c r="AL2716" i="2" s="1"/>
  <c r="AY2715" i="2"/>
  <c r="AL2715" i="2" s="1"/>
  <c r="AY2714" i="2"/>
  <c r="AL2714" i="2" s="1"/>
  <c r="AY2713" i="2"/>
  <c r="AL2713" i="2" s="1"/>
  <c r="AY2712" i="2"/>
  <c r="AL2712" i="2" s="1"/>
  <c r="AY2711" i="2"/>
  <c r="AL2711" i="2" s="1"/>
  <c r="AY2710" i="2"/>
  <c r="AL2710" i="2" s="1"/>
  <c r="AY2709" i="2"/>
  <c r="AL2709" i="2" s="1"/>
  <c r="AY2708" i="2"/>
  <c r="AL2708" i="2" s="1"/>
  <c r="AY2707" i="2"/>
  <c r="AL2707" i="2" s="1"/>
  <c r="AY2706" i="2"/>
  <c r="AL2706" i="2" s="1"/>
  <c r="AY2705" i="2"/>
  <c r="AL2705" i="2" s="1"/>
  <c r="AY2704" i="2"/>
  <c r="AL2704" i="2" s="1"/>
  <c r="AY2703" i="2"/>
  <c r="AL2703" i="2" s="1"/>
  <c r="AY2702" i="2"/>
  <c r="AL2702" i="2" s="1"/>
  <c r="AY2701" i="2"/>
  <c r="AL2701" i="2" s="1"/>
  <c r="AY2700" i="2"/>
  <c r="AL2700" i="2" s="1"/>
  <c r="AY2699" i="2"/>
  <c r="AL2699" i="2" s="1"/>
  <c r="AY2698" i="2"/>
  <c r="AL2698" i="2" s="1"/>
  <c r="AY2697" i="2"/>
  <c r="AL2697" i="2" s="1"/>
  <c r="AY2696" i="2"/>
  <c r="AL2696" i="2" s="1"/>
  <c r="AY2695" i="2"/>
  <c r="AL2695" i="2" s="1"/>
  <c r="AY2694" i="2"/>
  <c r="AL2694" i="2" s="1"/>
  <c r="AY2693" i="2"/>
  <c r="AL2693" i="2" s="1"/>
  <c r="AY2692" i="2"/>
  <c r="AL2692" i="2" s="1"/>
  <c r="AY2691" i="2"/>
  <c r="AL2691" i="2" s="1"/>
  <c r="AY2690" i="2"/>
  <c r="AL2690" i="2" s="1"/>
  <c r="AY2689" i="2"/>
  <c r="AL2689" i="2" s="1"/>
  <c r="AY2688" i="2"/>
  <c r="AL2688" i="2" s="1"/>
  <c r="AY2687" i="2"/>
  <c r="AL2687" i="2" s="1"/>
  <c r="AY2686" i="2"/>
  <c r="AL2686" i="2" s="1"/>
  <c r="AY2685" i="2"/>
  <c r="AL2685" i="2" s="1"/>
  <c r="AY2684" i="2"/>
  <c r="AL2684" i="2" s="1"/>
  <c r="AY2683" i="2"/>
  <c r="AL2683" i="2" s="1"/>
  <c r="AY2682" i="2"/>
  <c r="AL2682" i="2" s="1"/>
  <c r="AY2681" i="2"/>
  <c r="AL2681" i="2" s="1"/>
  <c r="AY2680" i="2"/>
  <c r="AL2680" i="2" s="1"/>
  <c r="AY2679" i="2"/>
  <c r="AL2679" i="2" s="1"/>
  <c r="AY2678" i="2"/>
  <c r="AL2678" i="2" s="1"/>
  <c r="AY2677" i="2"/>
  <c r="AL2677" i="2" s="1"/>
  <c r="AY2676" i="2"/>
  <c r="AL2676" i="2" s="1"/>
  <c r="AY2675" i="2"/>
  <c r="AL2675" i="2" s="1"/>
  <c r="AY2674" i="2"/>
  <c r="AL2674" i="2" s="1"/>
  <c r="AY2673" i="2"/>
  <c r="AL2673" i="2" s="1"/>
  <c r="AY2672" i="2"/>
  <c r="AL2672" i="2" s="1"/>
  <c r="AY2671" i="2"/>
  <c r="AL2671" i="2" s="1"/>
  <c r="AY2670" i="2"/>
  <c r="AL2670" i="2" s="1"/>
  <c r="AY2669" i="2"/>
  <c r="AL2669" i="2" s="1"/>
  <c r="AY2668" i="2"/>
  <c r="AL2668" i="2" s="1"/>
  <c r="AY2667" i="2"/>
  <c r="AL2667" i="2" s="1"/>
  <c r="AY2666" i="2"/>
  <c r="AL2666" i="2" s="1"/>
  <c r="AY2665" i="2"/>
  <c r="AL2665" i="2" s="1"/>
  <c r="AY2664" i="2"/>
  <c r="AL2664" i="2" s="1"/>
  <c r="AY2663" i="2"/>
  <c r="AL2663" i="2" s="1"/>
  <c r="AY2662" i="2"/>
  <c r="AL2662" i="2" s="1"/>
  <c r="AY2661" i="2"/>
  <c r="AL2661" i="2" s="1"/>
  <c r="AY2660" i="2"/>
  <c r="AL2660" i="2" s="1"/>
  <c r="AY2659" i="2"/>
  <c r="AL2659" i="2" s="1"/>
  <c r="AY2658" i="2"/>
  <c r="AL2658" i="2" s="1"/>
  <c r="AY2657" i="2"/>
  <c r="AL2657" i="2" s="1"/>
  <c r="AY2656" i="2"/>
  <c r="AL2656" i="2" s="1"/>
  <c r="AY2655" i="2"/>
  <c r="AL2655" i="2" s="1"/>
  <c r="AY2654" i="2"/>
  <c r="AL2654" i="2" s="1"/>
  <c r="AY2653" i="2"/>
  <c r="AL2653" i="2" s="1"/>
  <c r="AY2652" i="2"/>
  <c r="AL2652" i="2" s="1"/>
  <c r="AY2651" i="2"/>
  <c r="AL2651" i="2" s="1"/>
  <c r="AY2650" i="2"/>
  <c r="AL2650" i="2" s="1"/>
  <c r="AY2649" i="2"/>
  <c r="AL2649" i="2" s="1"/>
  <c r="AY2648" i="2"/>
  <c r="AL2648" i="2" s="1"/>
  <c r="AY2647" i="2"/>
  <c r="AL2647" i="2" s="1"/>
  <c r="AY2646" i="2"/>
  <c r="AL2646" i="2" s="1"/>
  <c r="AY2645" i="2"/>
  <c r="AL2645" i="2" s="1"/>
  <c r="AY2644" i="2"/>
  <c r="AL2644" i="2" s="1"/>
  <c r="AY2643" i="2"/>
  <c r="AL2643" i="2" s="1"/>
  <c r="AY2642" i="2"/>
  <c r="AL2642" i="2" s="1"/>
  <c r="AY2641" i="2"/>
  <c r="AL2641" i="2" s="1"/>
  <c r="AY2640" i="2"/>
  <c r="AL2640" i="2" s="1"/>
  <c r="AY2639" i="2"/>
  <c r="AL2639" i="2" s="1"/>
  <c r="AY2638" i="2"/>
  <c r="AL2638" i="2" s="1"/>
  <c r="AY2637" i="2"/>
  <c r="AL2637" i="2" s="1"/>
  <c r="AY2636" i="2"/>
  <c r="AL2636" i="2" s="1"/>
  <c r="AY2635" i="2"/>
  <c r="AL2635" i="2" s="1"/>
  <c r="AY2634" i="2"/>
  <c r="AL2634" i="2" s="1"/>
  <c r="AY2633" i="2"/>
  <c r="AL2633" i="2" s="1"/>
  <c r="AY2632" i="2"/>
  <c r="AL2632" i="2" s="1"/>
  <c r="AY2631" i="2"/>
  <c r="AL2631" i="2" s="1"/>
  <c r="AY2630" i="2"/>
  <c r="AL2630" i="2" s="1"/>
  <c r="AY2629" i="2"/>
  <c r="AL2629" i="2" s="1"/>
  <c r="AY2628" i="2"/>
  <c r="AL2628" i="2" s="1"/>
  <c r="AY2627" i="2"/>
  <c r="AL2627" i="2" s="1"/>
  <c r="AY2626" i="2"/>
  <c r="AL2626" i="2" s="1"/>
  <c r="AY2625" i="2"/>
  <c r="AL2625" i="2" s="1"/>
  <c r="AY2624" i="2"/>
  <c r="AL2624" i="2" s="1"/>
  <c r="AY2623" i="2"/>
  <c r="AL2623" i="2" s="1"/>
  <c r="AY2622" i="2"/>
  <c r="AL2622" i="2" s="1"/>
  <c r="AY2621" i="2"/>
  <c r="AL2621" i="2" s="1"/>
  <c r="AY2620" i="2"/>
  <c r="AL2620" i="2" s="1"/>
  <c r="AY2619" i="2"/>
  <c r="AL2619" i="2" s="1"/>
  <c r="AY2618" i="2"/>
  <c r="AL2618" i="2" s="1"/>
  <c r="AY2617" i="2"/>
  <c r="AL2617" i="2" s="1"/>
  <c r="AY2616" i="2"/>
  <c r="AL2616" i="2" s="1"/>
  <c r="AY2615" i="2"/>
  <c r="AL2615" i="2" s="1"/>
  <c r="AY2614" i="2"/>
  <c r="AL2614" i="2" s="1"/>
  <c r="AY2613" i="2"/>
  <c r="AL2613" i="2" s="1"/>
  <c r="AY2612" i="2"/>
  <c r="AL2612" i="2" s="1"/>
  <c r="AY2611" i="2"/>
  <c r="AL2611" i="2" s="1"/>
  <c r="AY2610" i="2"/>
  <c r="AL2610" i="2" s="1"/>
  <c r="AY2609" i="2"/>
  <c r="AL2609" i="2" s="1"/>
  <c r="AY2608" i="2"/>
  <c r="AL2608" i="2" s="1"/>
  <c r="AY2607" i="2"/>
  <c r="AL2607" i="2" s="1"/>
  <c r="AY2606" i="2"/>
  <c r="AL2606" i="2" s="1"/>
  <c r="AY2605" i="2"/>
  <c r="AL2605" i="2" s="1"/>
  <c r="AY2604" i="2"/>
  <c r="AL2604" i="2" s="1"/>
  <c r="AY2603" i="2"/>
  <c r="AL2603" i="2" s="1"/>
  <c r="AY2602" i="2"/>
  <c r="AL2602" i="2" s="1"/>
  <c r="AY2601" i="2"/>
  <c r="AL2601" i="2" s="1"/>
  <c r="AY2600" i="2"/>
  <c r="AL2600" i="2" s="1"/>
  <c r="AY2599" i="2"/>
  <c r="AL2599" i="2" s="1"/>
  <c r="AY2598" i="2"/>
  <c r="AL2598" i="2" s="1"/>
  <c r="AY2597" i="2"/>
  <c r="AL2597" i="2" s="1"/>
  <c r="AY2596" i="2"/>
  <c r="AL2596" i="2" s="1"/>
  <c r="AY2595" i="2"/>
  <c r="AL2595" i="2" s="1"/>
  <c r="AY2594" i="2"/>
  <c r="AL2594" i="2" s="1"/>
  <c r="AY2593" i="2"/>
  <c r="AL2593" i="2" s="1"/>
  <c r="AY2592" i="2"/>
  <c r="AL2592" i="2" s="1"/>
  <c r="AY2591" i="2"/>
  <c r="AL2591" i="2" s="1"/>
  <c r="AY2590" i="2"/>
  <c r="AL2590" i="2" s="1"/>
  <c r="AY2589" i="2"/>
  <c r="AL2589" i="2" s="1"/>
  <c r="AY2588" i="2"/>
  <c r="AL2588" i="2" s="1"/>
  <c r="AY2587" i="2"/>
  <c r="AL2587" i="2" s="1"/>
  <c r="AY2586" i="2"/>
  <c r="AL2586" i="2" s="1"/>
  <c r="AY2585" i="2"/>
  <c r="AL2585" i="2" s="1"/>
  <c r="AY2584" i="2"/>
  <c r="AL2584" i="2" s="1"/>
  <c r="AY2583" i="2"/>
  <c r="AL2583" i="2" s="1"/>
  <c r="AY2582" i="2"/>
  <c r="AL2582" i="2" s="1"/>
  <c r="AY2581" i="2"/>
  <c r="AL2581" i="2" s="1"/>
  <c r="AY2580" i="2"/>
  <c r="AL2580" i="2" s="1"/>
  <c r="AY2579" i="2"/>
  <c r="AL2579" i="2" s="1"/>
  <c r="AY2578" i="2"/>
  <c r="AL2578" i="2" s="1"/>
  <c r="AY2577" i="2"/>
  <c r="AL2577" i="2" s="1"/>
  <c r="AY2576" i="2"/>
  <c r="AL2576" i="2" s="1"/>
  <c r="AY2575" i="2"/>
  <c r="AL2575" i="2" s="1"/>
  <c r="AY2574" i="2"/>
  <c r="AL2574" i="2" s="1"/>
  <c r="AY2573" i="2"/>
  <c r="AL2573" i="2" s="1"/>
  <c r="AY2572" i="2"/>
  <c r="AL2572" i="2" s="1"/>
  <c r="AY2571" i="2"/>
  <c r="AL2571" i="2" s="1"/>
  <c r="AY2570" i="2"/>
  <c r="AL2570" i="2" s="1"/>
  <c r="AY2569" i="2"/>
  <c r="AL2569" i="2" s="1"/>
  <c r="AY2568" i="2"/>
  <c r="AL2568" i="2" s="1"/>
  <c r="AY2567" i="2"/>
  <c r="AL2567" i="2" s="1"/>
  <c r="AY2566" i="2"/>
  <c r="AL2566" i="2" s="1"/>
  <c r="AY2565" i="2"/>
  <c r="AL2565" i="2" s="1"/>
  <c r="AY2564" i="2"/>
  <c r="AL2564" i="2" s="1"/>
  <c r="AY2563" i="2"/>
  <c r="AL2563" i="2" s="1"/>
  <c r="AY2562" i="2"/>
  <c r="AL2562" i="2" s="1"/>
  <c r="AY2561" i="2"/>
  <c r="AL2561" i="2" s="1"/>
  <c r="AY2560" i="2"/>
  <c r="AL2560" i="2" s="1"/>
  <c r="AY2559" i="2"/>
  <c r="AL2559" i="2" s="1"/>
  <c r="AY2558" i="2"/>
  <c r="AL2558" i="2" s="1"/>
  <c r="AY2557" i="2"/>
  <c r="AL2557" i="2" s="1"/>
  <c r="AY2556" i="2"/>
  <c r="AL2556" i="2" s="1"/>
  <c r="AY2555" i="2"/>
  <c r="AL2555" i="2" s="1"/>
  <c r="AY2554" i="2"/>
  <c r="AL2554" i="2" s="1"/>
  <c r="AY2553" i="2"/>
  <c r="AL2553" i="2" s="1"/>
  <c r="AY2552" i="2"/>
  <c r="AL2552" i="2" s="1"/>
  <c r="AY2551" i="2"/>
  <c r="AL2551" i="2" s="1"/>
  <c r="AY2550" i="2"/>
  <c r="AL2550" i="2" s="1"/>
  <c r="AY2549" i="2"/>
  <c r="AL2549" i="2" s="1"/>
  <c r="AY2548" i="2"/>
  <c r="AL2548" i="2" s="1"/>
  <c r="AY2547" i="2"/>
  <c r="AL2547" i="2" s="1"/>
  <c r="AY2546" i="2"/>
  <c r="AL2546" i="2" s="1"/>
  <c r="AY2545" i="2"/>
  <c r="AL2545" i="2" s="1"/>
  <c r="AY2544" i="2"/>
  <c r="AL2544" i="2" s="1"/>
  <c r="AY2543" i="2"/>
  <c r="AL2543" i="2" s="1"/>
  <c r="AY2542" i="2"/>
  <c r="AL2542" i="2" s="1"/>
  <c r="AY2541" i="2"/>
  <c r="AL2541" i="2" s="1"/>
  <c r="AY2540" i="2"/>
  <c r="AL2540" i="2" s="1"/>
  <c r="AY2539" i="2"/>
  <c r="AL2539" i="2" s="1"/>
  <c r="AY2538" i="2"/>
  <c r="AL2538" i="2" s="1"/>
  <c r="AY2537" i="2"/>
  <c r="AL2537" i="2" s="1"/>
  <c r="AY2536" i="2"/>
  <c r="AL2536" i="2" s="1"/>
  <c r="AY2535" i="2"/>
  <c r="AL2535" i="2" s="1"/>
  <c r="AY2534" i="2"/>
  <c r="AL2534" i="2" s="1"/>
  <c r="AY2533" i="2"/>
  <c r="AL2533" i="2" s="1"/>
  <c r="AY2532" i="2"/>
  <c r="AL2532" i="2" s="1"/>
  <c r="AY2531" i="2"/>
  <c r="AL2531" i="2" s="1"/>
  <c r="AY2530" i="2"/>
  <c r="AL2530" i="2" s="1"/>
  <c r="AY2529" i="2"/>
  <c r="AL2529" i="2" s="1"/>
  <c r="AY2528" i="2"/>
  <c r="AL2528" i="2" s="1"/>
  <c r="AY2527" i="2"/>
  <c r="AL2527" i="2" s="1"/>
  <c r="AY2526" i="2"/>
  <c r="AL2526" i="2" s="1"/>
  <c r="AY2525" i="2"/>
  <c r="AL2525" i="2" s="1"/>
  <c r="AY2524" i="2"/>
  <c r="AL2524" i="2" s="1"/>
  <c r="AY2523" i="2"/>
  <c r="AL2523" i="2" s="1"/>
  <c r="AY2522" i="2"/>
  <c r="AL2522" i="2" s="1"/>
  <c r="AY2521" i="2"/>
  <c r="AL2521" i="2" s="1"/>
  <c r="AY2520" i="2"/>
  <c r="AL2520" i="2" s="1"/>
  <c r="AY2519" i="2"/>
  <c r="AL2519" i="2" s="1"/>
  <c r="AY2518" i="2"/>
  <c r="AL2518" i="2" s="1"/>
  <c r="AY2517" i="2"/>
  <c r="AL2517" i="2" s="1"/>
  <c r="AY2516" i="2"/>
  <c r="AL2516" i="2" s="1"/>
  <c r="AY2515" i="2"/>
  <c r="AL2515" i="2" s="1"/>
  <c r="AY2514" i="2"/>
  <c r="AL2514" i="2" s="1"/>
  <c r="AY2513" i="2"/>
  <c r="AL2513" i="2" s="1"/>
  <c r="AY2512" i="2"/>
  <c r="AL2512" i="2" s="1"/>
  <c r="AY2511" i="2"/>
  <c r="AL2511" i="2" s="1"/>
  <c r="AY2510" i="2"/>
  <c r="AL2510" i="2" s="1"/>
  <c r="AY2509" i="2"/>
  <c r="AL2509" i="2" s="1"/>
  <c r="AY2508" i="2"/>
  <c r="AL2508" i="2" s="1"/>
  <c r="AY2507" i="2"/>
  <c r="AL2507" i="2" s="1"/>
  <c r="AY2506" i="2"/>
  <c r="AL2506" i="2" s="1"/>
  <c r="AY2505" i="2"/>
  <c r="AL2505" i="2" s="1"/>
  <c r="AY2504" i="2"/>
  <c r="AL2504" i="2" s="1"/>
  <c r="AY2503" i="2"/>
  <c r="AL2503" i="2" s="1"/>
  <c r="AY2502" i="2"/>
  <c r="AL2502" i="2" s="1"/>
  <c r="AY2501" i="2"/>
  <c r="AL2501" i="2" s="1"/>
  <c r="AY2500" i="2"/>
  <c r="AL2500" i="2" s="1"/>
  <c r="AY2499" i="2"/>
  <c r="AL2499" i="2" s="1"/>
  <c r="AY2498" i="2"/>
  <c r="AL2498" i="2" s="1"/>
  <c r="AY2497" i="2"/>
  <c r="AL2497" i="2" s="1"/>
  <c r="AY2496" i="2"/>
  <c r="AL2496" i="2" s="1"/>
  <c r="AY2495" i="2"/>
  <c r="AL2495" i="2" s="1"/>
  <c r="AY2494" i="2"/>
  <c r="AL2494" i="2" s="1"/>
  <c r="AY2493" i="2"/>
  <c r="AL2493" i="2" s="1"/>
  <c r="AY2492" i="2"/>
  <c r="AL2492" i="2" s="1"/>
  <c r="AY2491" i="2"/>
  <c r="AL2491" i="2" s="1"/>
  <c r="AY2490" i="2"/>
  <c r="AL2490" i="2" s="1"/>
  <c r="AY2489" i="2"/>
  <c r="AL2489" i="2" s="1"/>
  <c r="AY2488" i="2"/>
  <c r="AL2488" i="2" s="1"/>
  <c r="AY2487" i="2"/>
  <c r="AL2487" i="2" s="1"/>
  <c r="AY2486" i="2"/>
  <c r="AL2486" i="2" s="1"/>
  <c r="AY2485" i="2"/>
  <c r="AL2485" i="2" s="1"/>
  <c r="AY2484" i="2"/>
  <c r="AL2484" i="2" s="1"/>
  <c r="AY2483" i="2"/>
  <c r="AL2483" i="2" s="1"/>
  <c r="AY2482" i="2"/>
  <c r="AL2482" i="2" s="1"/>
  <c r="AY2481" i="2"/>
  <c r="AL2481" i="2" s="1"/>
  <c r="AY2480" i="2"/>
  <c r="AL2480" i="2" s="1"/>
  <c r="AY2479" i="2"/>
  <c r="AL2479" i="2" s="1"/>
  <c r="AY2478" i="2"/>
  <c r="AL2478" i="2" s="1"/>
  <c r="AY2477" i="2"/>
  <c r="AL2477" i="2" s="1"/>
  <c r="AY2476" i="2"/>
  <c r="AL2476" i="2" s="1"/>
  <c r="AY2475" i="2"/>
  <c r="AL2475" i="2" s="1"/>
  <c r="AY2474" i="2"/>
  <c r="AL2474" i="2" s="1"/>
  <c r="AY2473" i="2"/>
  <c r="AL2473" i="2" s="1"/>
  <c r="AY2472" i="2"/>
  <c r="AL2472" i="2" s="1"/>
  <c r="AY2471" i="2"/>
  <c r="AL2471" i="2" s="1"/>
  <c r="AY2470" i="2"/>
  <c r="AL2470" i="2" s="1"/>
  <c r="AY2469" i="2"/>
  <c r="AL2469" i="2" s="1"/>
  <c r="AY2468" i="2"/>
  <c r="AL2468" i="2" s="1"/>
  <c r="AY2467" i="2"/>
  <c r="AL2467" i="2" s="1"/>
  <c r="AY2466" i="2"/>
  <c r="AL2466" i="2" s="1"/>
  <c r="AY2465" i="2"/>
  <c r="AL2465" i="2" s="1"/>
  <c r="AY2464" i="2"/>
  <c r="AL2464" i="2" s="1"/>
  <c r="AY2463" i="2"/>
  <c r="AL2463" i="2" s="1"/>
  <c r="AY2462" i="2"/>
  <c r="AL2462" i="2" s="1"/>
  <c r="AY2461" i="2"/>
  <c r="AL2461" i="2" s="1"/>
  <c r="AY2460" i="2"/>
  <c r="AL2460" i="2" s="1"/>
  <c r="AY2459" i="2"/>
  <c r="AL2459" i="2" s="1"/>
  <c r="AY2458" i="2"/>
  <c r="AL2458" i="2" s="1"/>
  <c r="AY2457" i="2"/>
  <c r="AL2457" i="2" s="1"/>
  <c r="AY2456" i="2"/>
  <c r="AL2456" i="2" s="1"/>
  <c r="AY2455" i="2"/>
  <c r="AL2455" i="2" s="1"/>
  <c r="AY2454" i="2"/>
  <c r="AL2454" i="2" s="1"/>
  <c r="AY2453" i="2"/>
  <c r="AL2453" i="2" s="1"/>
  <c r="AY2452" i="2"/>
  <c r="AL2452" i="2" s="1"/>
  <c r="AY2451" i="2"/>
  <c r="AL2451" i="2" s="1"/>
  <c r="AY2450" i="2"/>
  <c r="AL2450" i="2" s="1"/>
  <c r="AY2449" i="2"/>
  <c r="AL2449" i="2" s="1"/>
  <c r="AY2448" i="2"/>
  <c r="AL2448" i="2" s="1"/>
  <c r="AY2447" i="2"/>
  <c r="AL2447" i="2" s="1"/>
  <c r="AY2446" i="2"/>
  <c r="AL2446" i="2" s="1"/>
  <c r="AY2445" i="2"/>
  <c r="AL2445" i="2" s="1"/>
  <c r="AY2444" i="2"/>
  <c r="AL2444" i="2" s="1"/>
  <c r="AY2443" i="2"/>
  <c r="AL2443" i="2" s="1"/>
  <c r="AY2442" i="2"/>
  <c r="AL2442" i="2" s="1"/>
  <c r="AY2441" i="2"/>
  <c r="AL2441" i="2" s="1"/>
  <c r="AY2440" i="2"/>
  <c r="AL2440" i="2" s="1"/>
  <c r="AY2439" i="2"/>
  <c r="AL2439" i="2" s="1"/>
  <c r="AY2438" i="2"/>
  <c r="AL2438" i="2" s="1"/>
  <c r="AY2437" i="2"/>
  <c r="AL2437" i="2" s="1"/>
  <c r="AY2436" i="2"/>
  <c r="AL2436" i="2" s="1"/>
  <c r="AY2435" i="2"/>
  <c r="AL2435" i="2" s="1"/>
  <c r="AY2434" i="2"/>
  <c r="AL2434" i="2" s="1"/>
  <c r="AY2433" i="2"/>
  <c r="AL2433" i="2" s="1"/>
  <c r="AY2432" i="2"/>
  <c r="AL2432" i="2" s="1"/>
  <c r="AY2431" i="2"/>
  <c r="AL2431" i="2" s="1"/>
  <c r="AY2430" i="2"/>
  <c r="AL2430" i="2" s="1"/>
  <c r="AY2429" i="2"/>
  <c r="AL2429" i="2" s="1"/>
  <c r="AY2428" i="2"/>
  <c r="AL2428" i="2" s="1"/>
  <c r="AY2427" i="2"/>
  <c r="AL2427" i="2" s="1"/>
  <c r="AY2426" i="2"/>
  <c r="AL2426" i="2" s="1"/>
  <c r="AY2425" i="2"/>
  <c r="AL2425" i="2" s="1"/>
  <c r="AY2424" i="2"/>
  <c r="AL2424" i="2" s="1"/>
  <c r="AY2423" i="2"/>
  <c r="AL2423" i="2" s="1"/>
  <c r="AY2422" i="2"/>
  <c r="AL2422" i="2" s="1"/>
  <c r="AY2421" i="2"/>
  <c r="AL2421" i="2" s="1"/>
  <c r="AY2420" i="2"/>
  <c r="AL2420" i="2" s="1"/>
  <c r="AY2419" i="2"/>
  <c r="AL2419" i="2" s="1"/>
  <c r="AY2418" i="2"/>
  <c r="AL2418" i="2" s="1"/>
  <c r="AY2417" i="2"/>
  <c r="AL2417" i="2" s="1"/>
  <c r="AY2416" i="2"/>
  <c r="AL2416" i="2" s="1"/>
  <c r="AY2415" i="2"/>
  <c r="AL2415" i="2" s="1"/>
  <c r="AY2414" i="2"/>
  <c r="AL2414" i="2" s="1"/>
  <c r="AY2413" i="2"/>
  <c r="AL2413" i="2" s="1"/>
  <c r="AY2412" i="2"/>
  <c r="AL2412" i="2" s="1"/>
  <c r="AY2411" i="2"/>
  <c r="AL2411" i="2" s="1"/>
  <c r="AY2410" i="2"/>
  <c r="AL2410" i="2" s="1"/>
  <c r="AY2409" i="2"/>
  <c r="AL2409" i="2" s="1"/>
  <c r="AY2408" i="2"/>
  <c r="AL2408" i="2" s="1"/>
  <c r="AY2407" i="2"/>
  <c r="AL2407" i="2" s="1"/>
  <c r="AY2406" i="2"/>
  <c r="AL2406" i="2" s="1"/>
  <c r="AY2405" i="2"/>
  <c r="AL2405" i="2" s="1"/>
  <c r="AY2404" i="2"/>
  <c r="AL2404" i="2" s="1"/>
  <c r="AY2403" i="2"/>
  <c r="AL2403" i="2" s="1"/>
  <c r="AY2402" i="2"/>
  <c r="AL2402" i="2" s="1"/>
  <c r="AY2401" i="2"/>
  <c r="AL2401" i="2" s="1"/>
  <c r="AY2400" i="2"/>
  <c r="AL2400" i="2" s="1"/>
  <c r="AY2399" i="2"/>
  <c r="AL2399" i="2" s="1"/>
  <c r="AY2398" i="2"/>
  <c r="AL2398" i="2" s="1"/>
  <c r="AY2397" i="2"/>
  <c r="AL2397" i="2" s="1"/>
  <c r="AY2396" i="2"/>
  <c r="AL2396" i="2" s="1"/>
  <c r="AY2395" i="2"/>
  <c r="AL2395" i="2" s="1"/>
  <c r="AY2394" i="2"/>
  <c r="AL2394" i="2" s="1"/>
  <c r="AY2393" i="2"/>
  <c r="AL2393" i="2" s="1"/>
  <c r="AY2392" i="2"/>
  <c r="AL2392" i="2" s="1"/>
  <c r="AY2391" i="2"/>
  <c r="AL2391" i="2" s="1"/>
  <c r="AY2390" i="2"/>
  <c r="AL2390" i="2" s="1"/>
  <c r="AY2389" i="2"/>
  <c r="AL2389" i="2" s="1"/>
  <c r="AY2388" i="2"/>
  <c r="AL2388" i="2" s="1"/>
  <c r="AY2387" i="2"/>
  <c r="AL2387" i="2" s="1"/>
  <c r="AY2386" i="2"/>
  <c r="AL2386" i="2" s="1"/>
  <c r="AY2385" i="2"/>
  <c r="AL2385" i="2" s="1"/>
  <c r="AY2384" i="2"/>
  <c r="AL2384" i="2" s="1"/>
  <c r="AY2383" i="2"/>
  <c r="AL2383" i="2" s="1"/>
  <c r="AY2382" i="2"/>
  <c r="AL2382" i="2" s="1"/>
  <c r="AY2381" i="2"/>
  <c r="AL2381" i="2" s="1"/>
  <c r="AY2380" i="2"/>
  <c r="AL2380" i="2" s="1"/>
  <c r="AY2379" i="2"/>
  <c r="AL2379" i="2" s="1"/>
  <c r="AY2378" i="2"/>
  <c r="AL2378" i="2" s="1"/>
  <c r="AY2377" i="2"/>
  <c r="AL2377" i="2" s="1"/>
  <c r="AY2376" i="2"/>
  <c r="AL2376" i="2" s="1"/>
  <c r="AY2375" i="2"/>
  <c r="AL2375" i="2" s="1"/>
  <c r="AY2374" i="2"/>
  <c r="AL2374" i="2" s="1"/>
  <c r="AY2373" i="2"/>
  <c r="AL2373" i="2" s="1"/>
  <c r="AY2372" i="2"/>
  <c r="AL2372" i="2" s="1"/>
  <c r="AY2371" i="2"/>
  <c r="AL2371" i="2" s="1"/>
  <c r="AY2370" i="2"/>
  <c r="AL2370" i="2" s="1"/>
  <c r="AY2369" i="2"/>
  <c r="AL2369" i="2" s="1"/>
  <c r="AY2368" i="2"/>
  <c r="AL2368" i="2" s="1"/>
  <c r="AY2367" i="2"/>
  <c r="AL2367" i="2" s="1"/>
  <c r="AY2366" i="2"/>
  <c r="AL2366" i="2" s="1"/>
  <c r="AY2365" i="2"/>
  <c r="AL2365" i="2" s="1"/>
  <c r="AY2364" i="2"/>
  <c r="AL2364" i="2" s="1"/>
  <c r="AY2363" i="2"/>
  <c r="AL2363" i="2" s="1"/>
  <c r="AY2362" i="2"/>
  <c r="AL2362" i="2" s="1"/>
  <c r="AY2361" i="2"/>
  <c r="AL2361" i="2" s="1"/>
  <c r="AY2360" i="2"/>
  <c r="AL2360" i="2" s="1"/>
  <c r="AY2359" i="2"/>
  <c r="AL2359" i="2" s="1"/>
  <c r="AY2358" i="2"/>
  <c r="AL2358" i="2" s="1"/>
  <c r="AY2357" i="2"/>
  <c r="AL2357" i="2" s="1"/>
  <c r="AY2356" i="2"/>
  <c r="AL2356" i="2" s="1"/>
  <c r="AY2355" i="2"/>
  <c r="AL2355" i="2" s="1"/>
  <c r="AY2354" i="2"/>
  <c r="AL2354" i="2" s="1"/>
  <c r="AY2353" i="2"/>
  <c r="AL2353" i="2" s="1"/>
  <c r="AY2352" i="2"/>
  <c r="AL2352" i="2" s="1"/>
  <c r="AY2351" i="2"/>
  <c r="AL2351" i="2" s="1"/>
  <c r="AY2350" i="2"/>
  <c r="AL2350" i="2" s="1"/>
  <c r="AY2349" i="2"/>
  <c r="AL2349" i="2" s="1"/>
  <c r="AY2348" i="2"/>
  <c r="AL2348" i="2" s="1"/>
  <c r="AY2347" i="2"/>
  <c r="AL2347" i="2" s="1"/>
  <c r="AY2346" i="2"/>
  <c r="AL2346" i="2" s="1"/>
  <c r="AY2345" i="2"/>
  <c r="AL2345" i="2" s="1"/>
  <c r="AY2344" i="2"/>
  <c r="AL2344" i="2" s="1"/>
  <c r="AY2343" i="2"/>
  <c r="AL2343" i="2" s="1"/>
  <c r="AY2342" i="2"/>
  <c r="AL2342" i="2" s="1"/>
  <c r="AY2341" i="2"/>
  <c r="AL2341" i="2" s="1"/>
  <c r="AY2340" i="2"/>
  <c r="AL2340" i="2" s="1"/>
  <c r="AY2339" i="2"/>
  <c r="AL2339" i="2" s="1"/>
  <c r="AY2338" i="2"/>
  <c r="AL2338" i="2" s="1"/>
  <c r="AY2337" i="2"/>
  <c r="AL2337" i="2" s="1"/>
  <c r="AY2336" i="2"/>
  <c r="AL2336" i="2" s="1"/>
  <c r="AY2335" i="2"/>
  <c r="AL2335" i="2" s="1"/>
  <c r="AY2334" i="2"/>
  <c r="AL2334" i="2" s="1"/>
  <c r="AY2333" i="2"/>
  <c r="AL2333" i="2" s="1"/>
  <c r="AY2332" i="2"/>
  <c r="AL2332" i="2" s="1"/>
  <c r="AY2331" i="2"/>
  <c r="AL2331" i="2" s="1"/>
  <c r="AY2330" i="2"/>
  <c r="AL2330" i="2" s="1"/>
  <c r="AY2329" i="2"/>
  <c r="AL2329" i="2" s="1"/>
  <c r="AY2328" i="2"/>
  <c r="AL2328" i="2" s="1"/>
  <c r="AY2327" i="2"/>
  <c r="AL2327" i="2" s="1"/>
  <c r="AY2326" i="2"/>
  <c r="AL2326" i="2" s="1"/>
  <c r="AY2325" i="2"/>
  <c r="AL2325" i="2" s="1"/>
  <c r="AY2324" i="2"/>
  <c r="AL2324" i="2" s="1"/>
  <c r="AY2323" i="2"/>
  <c r="AL2323" i="2" s="1"/>
  <c r="DT2321" i="2"/>
  <c r="DG2321" i="2" s="1"/>
  <c r="AY2321" i="2"/>
  <c r="AL2321" i="2" s="1"/>
  <c r="DT2319" i="2"/>
  <c r="DG2319" i="2" s="1"/>
  <c r="AY2319" i="2"/>
  <c r="AL2319" i="2" s="1"/>
  <c r="AY2318" i="2"/>
  <c r="AL2318" i="2" s="1"/>
  <c r="DT2318" i="2"/>
  <c r="DG2318" i="2" s="1"/>
  <c r="AY2316" i="2"/>
  <c r="AL2316" i="2" s="1"/>
  <c r="AY2315" i="2"/>
  <c r="AL2315" i="2" s="1"/>
  <c r="DT2315" i="2"/>
  <c r="DG2315" i="2" s="1"/>
  <c r="AY2313" i="2"/>
  <c r="AL2313" i="2" s="1"/>
  <c r="AY2312" i="2"/>
  <c r="AL2312" i="2" s="1"/>
  <c r="AY2311" i="2"/>
  <c r="AL2311" i="2" s="1"/>
  <c r="DT2311" i="2"/>
  <c r="DG2311" i="2" s="1"/>
  <c r="AY2309" i="2"/>
  <c r="AL2309" i="2" s="1"/>
  <c r="AY2308" i="2"/>
  <c r="AL2308" i="2" s="1"/>
  <c r="AY2307" i="2"/>
  <c r="AL2307" i="2" s="1"/>
  <c r="DT2307" i="2"/>
  <c r="DG2307" i="2" s="1"/>
  <c r="AY2305" i="2"/>
  <c r="AL2305" i="2" s="1"/>
  <c r="AY2304" i="2"/>
  <c r="AL2304" i="2" s="1"/>
  <c r="AY2303" i="2"/>
  <c r="AL2303" i="2" s="1"/>
  <c r="DT2303" i="2"/>
  <c r="DG2303" i="2" s="1"/>
  <c r="AY2301" i="2"/>
  <c r="AL2301" i="2" s="1"/>
  <c r="AY2300" i="2"/>
  <c r="AL2300" i="2" s="1"/>
  <c r="DT2300" i="2"/>
  <c r="DG2300" i="2" s="1"/>
  <c r="AY2298" i="2"/>
  <c r="AL2298" i="2" s="1"/>
  <c r="DT2298" i="2"/>
  <c r="DG2298" i="2" s="1"/>
  <c r="AY2296" i="2"/>
  <c r="AL2296" i="2" s="1"/>
  <c r="AY2295" i="2"/>
  <c r="AL2295" i="2" s="1"/>
  <c r="DT2293" i="2"/>
  <c r="DG2293" i="2" s="1"/>
  <c r="AY2293" i="2"/>
  <c r="AL2293" i="2" s="1"/>
  <c r="DT2290" i="2"/>
  <c r="DG2290" i="2" s="1"/>
  <c r="AY2291" i="2"/>
  <c r="AL2291" i="2" s="1"/>
  <c r="AY2290" i="2"/>
  <c r="AL2290" i="2" s="1"/>
  <c r="AY2289" i="2"/>
  <c r="AL2289" i="2" s="1"/>
  <c r="AY2288" i="2"/>
  <c r="AL2288" i="2" s="1"/>
  <c r="AY2287" i="2"/>
  <c r="AL2287" i="2" s="1"/>
  <c r="AY2286" i="2"/>
  <c r="AL2286" i="2" s="1"/>
  <c r="AY2285" i="2"/>
  <c r="AL2285" i="2" s="1"/>
  <c r="AY2284" i="2"/>
  <c r="AL2284" i="2" s="1"/>
  <c r="AY2283" i="2"/>
  <c r="AL2283" i="2" s="1"/>
  <c r="AY2282" i="2"/>
  <c r="AL2282" i="2" s="1"/>
  <c r="AY2281" i="2"/>
  <c r="AL2281" i="2" s="1"/>
  <c r="AY2280" i="2"/>
  <c r="AL2280" i="2" s="1"/>
  <c r="AY2279" i="2"/>
  <c r="AL2279" i="2" s="1"/>
  <c r="AY2278" i="2"/>
  <c r="AL2278" i="2" s="1"/>
  <c r="AY2277" i="2"/>
  <c r="AL2277" i="2" s="1"/>
  <c r="AY2276" i="2"/>
  <c r="AL2276" i="2" s="1"/>
  <c r="AY2275" i="2"/>
  <c r="AL2275" i="2" s="1"/>
  <c r="AY2274" i="2"/>
  <c r="AL2274" i="2" s="1"/>
  <c r="AY2273" i="2"/>
  <c r="AL2273" i="2" s="1"/>
  <c r="AY2272" i="2"/>
  <c r="AL2272" i="2" s="1"/>
  <c r="AY2271" i="2"/>
  <c r="AL2271" i="2" s="1"/>
  <c r="AY2270" i="2"/>
  <c r="AL2270" i="2" s="1"/>
  <c r="AY2269" i="2"/>
  <c r="AL2269" i="2" s="1"/>
  <c r="AY2268" i="2"/>
  <c r="AL2268" i="2" s="1"/>
  <c r="AY2267" i="2"/>
  <c r="AL2267" i="2" s="1"/>
  <c r="AY2266" i="2"/>
  <c r="AL2266" i="2" s="1"/>
  <c r="AY2265" i="2"/>
  <c r="AL2265" i="2" s="1"/>
  <c r="AY2264" i="2"/>
  <c r="AL2264" i="2" s="1"/>
  <c r="DT2262" i="2"/>
  <c r="DG2262" i="2" s="1"/>
  <c r="AY2262" i="2"/>
  <c r="AL2262" i="2" s="1"/>
  <c r="AY2261" i="2"/>
  <c r="AL2261" i="2" s="1"/>
  <c r="DT2259" i="2"/>
  <c r="DG2259" i="2" s="1"/>
  <c r="AY2259" i="2"/>
  <c r="AL2259" i="2" s="1"/>
  <c r="AY2258" i="2"/>
  <c r="AL2258" i="2" s="1"/>
  <c r="DT2256" i="2"/>
  <c r="DG2256" i="2" s="1"/>
  <c r="AY2256" i="2"/>
  <c r="AL2256" i="2" s="1"/>
  <c r="AY2255" i="2"/>
  <c r="AL2255" i="2" s="1"/>
  <c r="AY2254" i="2"/>
  <c r="AL2254" i="2" s="1"/>
  <c r="AY2253" i="2"/>
  <c r="AL2253" i="2" s="1"/>
  <c r="AY2252" i="2"/>
  <c r="AL2252" i="2" s="1"/>
  <c r="AY2251" i="2"/>
  <c r="AL2251" i="2" s="1"/>
  <c r="AY2250" i="2"/>
  <c r="AL2250" i="2" s="1"/>
  <c r="AY2249" i="2"/>
  <c r="AL2249" i="2" s="1"/>
  <c r="AY2248" i="2"/>
  <c r="AL2248" i="2" s="1"/>
  <c r="AY2247" i="2"/>
  <c r="AL2247" i="2" s="1"/>
  <c r="AY2246" i="2"/>
  <c r="AL2246" i="2" s="1"/>
  <c r="AY2245" i="2"/>
  <c r="AL2245" i="2" s="1"/>
  <c r="DT2245" i="2"/>
  <c r="DG2245" i="2" s="1"/>
  <c r="DT2242" i="2"/>
  <c r="DG2242" i="2" s="1"/>
  <c r="AY2242" i="2"/>
  <c r="AL2242" i="2" s="1"/>
  <c r="AY2241" i="2"/>
  <c r="AL2241" i="2" s="1"/>
  <c r="AY2240" i="2"/>
  <c r="AL2240" i="2" s="1"/>
  <c r="AY2239" i="2"/>
  <c r="AL2239" i="2" s="1"/>
  <c r="AY2238" i="2"/>
  <c r="AL2238" i="2" s="1"/>
  <c r="AY2237" i="2"/>
  <c r="AL2237" i="2" s="1"/>
  <c r="AY2236" i="2"/>
  <c r="AL2236" i="2" s="1"/>
  <c r="AY2235" i="2"/>
  <c r="AL2235" i="2" s="1"/>
  <c r="AY2234" i="2"/>
  <c r="AL2234" i="2" s="1"/>
  <c r="AY2233" i="2"/>
  <c r="AL2233" i="2" s="1"/>
  <c r="AY2232" i="2"/>
  <c r="AL2232" i="2" s="1"/>
  <c r="AY2231" i="2"/>
  <c r="AL2231" i="2" s="1"/>
  <c r="AY2230" i="2"/>
  <c r="AL2230" i="2" s="1"/>
  <c r="AY2229" i="2"/>
  <c r="AL2229" i="2" s="1"/>
  <c r="AY2228" i="2"/>
  <c r="AL2228" i="2" s="1"/>
  <c r="AY2227" i="2"/>
  <c r="AL2227" i="2" s="1"/>
  <c r="AY2226" i="2"/>
  <c r="AL2226" i="2" s="1"/>
  <c r="DT2226" i="2"/>
  <c r="DG2226" i="2" s="1"/>
  <c r="AY2224" i="2"/>
  <c r="AL2224" i="2" s="1"/>
  <c r="AY2223" i="2"/>
  <c r="AL2223" i="2" s="1"/>
  <c r="AY2222" i="2"/>
  <c r="AL2222" i="2" s="1"/>
  <c r="AY2221" i="2"/>
  <c r="AL2221" i="2" s="1"/>
  <c r="AY2220" i="2"/>
  <c r="AL2220" i="2" s="1"/>
  <c r="AY2219" i="2"/>
  <c r="AL2219" i="2" s="1"/>
  <c r="DT2219" i="2"/>
  <c r="DG2219" i="2" s="1"/>
  <c r="DT2216" i="2"/>
  <c r="DG2216" i="2" s="1"/>
  <c r="AY2216" i="2"/>
  <c r="AL2216" i="2" s="1"/>
  <c r="AY2215" i="2"/>
  <c r="AL2215" i="2" s="1"/>
  <c r="AY2214" i="2"/>
  <c r="AL2214" i="2" s="1"/>
  <c r="AY2213" i="2"/>
  <c r="AL2213" i="2" s="1"/>
  <c r="AY2212" i="2"/>
  <c r="AL2212" i="2" s="1"/>
  <c r="AY2211" i="2"/>
  <c r="AL2211" i="2" s="1"/>
  <c r="AY2210" i="2"/>
  <c r="AL2210" i="2" s="1"/>
  <c r="AY2209" i="2"/>
  <c r="AL2209" i="2" s="1"/>
  <c r="DT2211" i="2"/>
  <c r="DG2211" i="2" s="1"/>
  <c r="DT2202" i="2"/>
  <c r="DG2202" i="2" s="1"/>
  <c r="AY2206" i="2"/>
  <c r="AL2206" i="2" s="1"/>
  <c r="AY2205" i="2"/>
  <c r="AL2205" i="2" s="1"/>
  <c r="AY2204" i="2"/>
  <c r="AL2204" i="2" s="1"/>
  <c r="AY2203" i="2"/>
  <c r="AL2203" i="2" s="1"/>
  <c r="AY2202" i="2"/>
  <c r="AL2202" i="2" s="1"/>
  <c r="AY2201" i="2"/>
  <c r="AL2201" i="2" s="1"/>
  <c r="AY2200" i="2"/>
  <c r="AL2200" i="2" s="1"/>
  <c r="AY2199" i="2"/>
  <c r="AL2199" i="2" s="1"/>
  <c r="DT2199" i="2"/>
  <c r="DG2199" i="2" s="1"/>
  <c r="DT2196" i="2"/>
  <c r="DG2196" i="2" s="1"/>
  <c r="AY2196" i="2"/>
  <c r="AL2196" i="2" s="1"/>
  <c r="AY2195" i="2"/>
  <c r="AL2195" i="2" s="1"/>
  <c r="AY2194" i="2"/>
  <c r="AL2194" i="2" s="1"/>
  <c r="AY2193" i="2"/>
  <c r="AL2193" i="2" s="1"/>
  <c r="AY2192" i="2"/>
  <c r="AL2192" i="2" s="1"/>
  <c r="AY2191" i="2"/>
  <c r="AL2191" i="2" s="1"/>
  <c r="AY2190" i="2"/>
  <c r="AL2190" i="2" s="1"/>
  <c r="AY2189" i="2"/>
  <c r="AL2189" i="2" s="1"/>
  <c r="AY2188" i="2"/>
  <c r="AL2188" i="2" s="1"/>
  <c r="AY2187" i="2"/>
  <c r="AL2187" i="2" s="1"/>
  <c r="AY2186" i="2"/>
  <c r="AL2186" i="2" s="1"/>
  <c r="AY2185" i="2"/>
  <c r="AL2185" i="2" s="1"/>
  <c r="AY2184" i="2"/>
  <c r="AL2184" i="2" s="1"/>
  <c r="AY2183" i="2"/>
  <c r="AL2183" i="2" s="1"/>
  <c r="AY2182" i="2"/>
  <c r="AL2182" i="2" s="1"/>
  <c r="AY2181" i="2"/>
  <c r="AL2181" i="2" s="1"/>
  <c r="DT2179" i="2"/>
  <c r="DG2179" i="2" s="1"/>
  <c r="AY2179" i="2"/>
  <c r="AL2179" i="2" s="1"/>
  <c r="DT2177" i="2"/>
  <c r="DG2177" i="2" s="1"/>
  <c r="AY2177" i="2"/>
  <c r="AL2177" i="2" s="1"/>
  <c r="DT2175" i="2"/>
  <c r="DG2175" i="2" s="1"/>
  <c r="AY2175" i="2"/>
  <c r="AL2175" i="2" s="1"/>
  <c r="AY2174" i="2"/>
  <c r="AL2174" i="2" s="1"/>
  <c r="AY2173" i="2"/>
  <c r="AL2173" i="2" s="1"/>
  <c r="AY2172" i="2"/>
  <c r="AL2172" i="2" s="1"/>
  <c r="AY2171" i="2"/>
  <c r="AL2171" i="2" s="1"/>
  <c r="AY2170" i="2"/>
  <c r="AL2170" i="2" s="1"/>
  <c r="AY2169" i="2"/>
  <c r="AL2169" i="2" s="1"/>
  <c r="DT2169" i="2"/>
  <c r="DG2169" i="2" s="1"/>
  <c r="AY2167" i="2"/>
  <c r="AL2167" i="2" s="1"/>
  <c r="AY2166" i="2"/>
  <c r="AL2166" i="2" s="1"/>
  <c r="AY2165" i="2"/>
  <c r="AL2165" i="2" s="1"/>
  <c r="AY2164" i="2"/>
  <c r="AL2164" i="2" s="1"/>
  <c r="AY2163" i="2"/>
  <c r="AL2163" i="2" s="1"/>
  <c r="AY2162" i="2"/>
  <c r="AL2162" i="2" s="1"/>
  <c r="AY2161" i="2"/>
  <c r="AL2161" i="2" s="1"/>
  <c r="AY2160" i="2"/>
  <c r="AL2160" i="2" s="1"/>
  <c r="AY2159" i="2"/>
  <c r="AL2159" i="2" s="1"/>
  <c r="DT2157" i="2"/>
  <c r="DG2157" i="2" s="1"/>
  <c r="AY2157" i="2"/>
  <c r="AL2157" i="2" s="1"/>
  <c r="AY2156" i="2"/>
  <c r="AL2156" i="2" s="1"/>
  <c r="DT2156" i="2"/>
  <c r="DG2156" i="2" s="1"/>
  <c r="AY2154" i="2"/>
  <c r="AL2154" i="2" s="1"/>
  <c r="AY2153" i="2"/>
  <c r="AL2153" i="2" s="1"/>
  <c r="AY2152" i="2"/>
  <c r="AL2152" i="2" s="1"/>
  <c r="AY2151" i="2"/>
  <c r="AL2151" i="2" s="1"/>
  <c r="AY2150" i="2"/>
  <c r="AL2150" i="2" s="1"/>
  <c r="DT2154" i="2"/>
  <c r="DG2154" i="2" s="1"/>
  <c r="AY2148" i="2"/>
  <c r="AL2148" i="2" s="1"/>
  <c r="AY2147" i="2"/>
  <c r="AL2147" i="2" s="1"/>
  <c r="AY2146" i="2"/>
  <c r="AL2146" i="2" s="1"/>
  <c r="AY2145" i="2"/>
  <c r="AL2145" i="2" s="1"/>
  <c r="AY2144" i="2"/>
  <c r="AL2144" i="2" s="1"/>
  <c r="AY2143" i="2"/>
  <c r="AL2143" i="2" s="1"/>
  <c r="AY2142" i="2"/>
  <c r="AL2142" i="2" s="1"/>
  <c r="AY2141" i="2"/>
  <c r="AL2141" i="2" s="1"/>
  <c r="AY2140" i="2"/>
  <c r="AL2140" i="2" s="1"/>
  <c r="AY2139" i="2"/>
  <c r="AL2139" i="2" s="1"/>
  <c r="AY2138" i="2"/>
  <c r="AL2138" i="2" s="1"/>
  <c r="AY2137" i="2"/>
  <c r="AL2137" i="2" s="1"/>
  <c r="AY2136" i="2"/>
  <c r="AL2136" i="2" s="1"/>
  <c r="AY2135" i="2"/>
  <c r="AL2135" i="2" s="1"/>
  <c r="AY2134" i="2"/>
  <c r="AL2134" i="2" s="1"/>
  <c r="AY2133" i="2"/>
  <c r="AL2133" i="2" s="1"/>
  <c r="AY2132" i="2"/>
  <c r="AL2132" i="2" s="1"/>
  <c r="AY2131" i="2"/>
  <c r="AL2131" i="2" s="1"/>
  <c r="AY2130" i="2"/>
  <c r="AL2130" i="2" s="1"/>
  <c r="AY2129" i="2"/>
  <c r="AL2129" i="2" s="1"/>
  <c r="AY2128" i="2"/>
  <c r="AL2128" i="2" s="1"/>
  <c r="AY2127" i="2"/>
  <c r="AL2127" i="2" s="1"/>
  <c r="AY2126" i="2"/>
  <c r="AL2126" i="2" s="1"/>
  <c r="AY2125" i="2"/>
  <c r="AL2125" i="2" s="1"/>
  <c r="AY2124" i="2"/>
  <c r="AL2124" i="2" s="1"/>
  <c r="AY2123" i="2"/>
  <c r="AL2123" i="2" s="1"/>
  <c r="AY2122" i="2"/>
  <c r="AL2122" i="2" s="1"/>
  <c r="AY2121" i="2"/>
  <c r="AL2121" i="2" s="1"/>
  <c r="AY2120" i="2"/>
  <c r="AL2120" i="2" s="1"/>
  <c r="AY2119" i="2"/>
  <c r="AL2119" i="2" s="1"/>
  <c r="AY2118" i="2"/>
  <c r="AL2118" i="2" s="1"/>
  <c r="AY2117" i="2"/>
  <c r="AL2117" i="2" s="1"/>
  <c r="AY2116" i="2"/>
  <c r="AL2116" i="2" s="1"/>
  <c r="AY2115" i="2"/>
  <c r="AL2115" i="2" s="1"/>
  <c r="AY2114" i="2"/>
  <c r="AL2114" i="2" s="1"/>
  <c r="AY2113" i="2"/>
  <c r="AL2113" i="2" s="1"/>
  <c r="AY2112" i="2"/>
  <c r="AL2112" i="2" s="1"/>
  <c r="AY2111" i="2"/>
  <c r="AL2111" i="2" s="1"/>
  <c r="AY2110" i="2"/>
  <c r="AL2110" i="2" s="1"/>
  <c r="AY2109" i="2"/>
  <c r="AL2109" i="2" s="1"/>
  <c r="AY2108" i="2"/>
  <c r="AL2108" i="2" s="1"/>
  <c r="AY2107" i="2"/>
  <c r="AL2107" i="2" s="1"/>
  <c r="AY2106" i="2"/>
  <c r="AL2106" i="2" s="1"/>
  <c r="AY2105" i="2"/>
  <c r="AL2105" i="2" s="1"/>
  <c r="AY2104" i="2"/>
  <c r="AL2104" i="2" s="1"/>
  <c r="AY2103" i="2"/>
  <c r="AL2103" i="2" s="1"/>
  <c r="DT2103" i="2"/>
  <c r="DG2103" i="2" s="1"/>
  <c r="AY2101" i="2"/>
  <c r="AL2101" i="2" s="1"/>
  <c r="AY2100" i="2"/>
  <c r="AL2100" i="2" s="1"/>
  <c r="AY2099" i="2"/>
  <c r="AL2099" i="2" s="1"/>
  <c r="AY2098" i="2"/>
  <c r="AL2098" i="2" s="1"/>
  <c r="AY2097" i="2"/>
  <c r="AL2097" i="2" s="1"/>
  <c r="AY2096" i="2"/>
  <c r="AL2096" i="2" s="1"/>
  <c r="AY2095" i="2"/>
  <c r="AL2095" i="2" s="1"/>
  <c r="AY2094" i="2"/>
  <c r="AL2094" i="2" s="1"/>
  <c r="AY2093" i="2"/>
  <c r="AL2093" i="2" s="1"/>
  <c r="AY2092" i="2"/>
  <c r="AL2092" i="2" s="1"/>
  <c r="AY2091" i="2"/>
  <c r="AL2091" i="2" s="1"/>
  <c r="AY2090" i="2"/>
  <c r="AL2090" i="2" s="1"/>
  <c r="AY2089" i="2"/>
  <c r="AL2089" i="2" s="1"/>
  <c r="AY2088" i="2"/>
  <c r="AL2088" i="2" s="1"/>
  <c r="DT2089" i="2"/>
  <c r="DG2089" i="2" s="1"/>
  <c r="AY2086" i="2"/>
  <c r="AL2086" i="2" s="1"/>
  <c r="AY2085" i="2"/>
  <c r="AL2085" i="2" s="1"/>
  <c r="AY2084" i="2"/>
  <c r="AL2084" i="2" s="1"/>
  <c r="AY2083" i="2"/>
  <c r="AL2083" i="2" s="1"/>
  <c r="AY2082" i="2"/>
  <c r="AL2082" i="2" s="1"/>
  <c r="AY2081" i="2"/>
  <c r="AL2081" i="2" s="1"/>
  <c r="AY2080" i="2"/>
  <c r="AL2080" i="2" s="1"/>
  <c r="AY2079" i="2"/>
  <c r="AL2079" i="2" s="1"/>
  <c r="AY2078" i="2"/>
  <c r="AL2078" i="2" s="1"/>
  <c r="AY2077" i="2"/>
  <c r="AL2077" i="2" s="1"/>
  <c r="AY2076" i="2"/>
  <c r="AL2076" i="2" s="1"/>
  <c r="AY2075" i="2"/>
  <c r="AL2075" i="2" s="1"/>
  <c r="AY2074" i="2"/>
  <c r="AL2074" i="2" s="1"/>
  <c r="AY2073" i="2"/>
  <c r="AL2073" i="2" s="1"/>
  <c r="AY2072" i="2"/>
  <c r="AL2072" i="2" s="1"/>
  <c r="AY2071" i="2"/>
  <c r="AL2071" i="2" s="1"/>
  <c r="DT2069" i="2"/>
  <c r="DG2069" i="2" s="1"/>
  <c r="AY2069" i="2"/>
  <c r="AL2069" i="2" s="1"/>
  <c r="AY2068" i="2"/>
  <c r="AL2068" i="2" s="1"/>
  <c r="AY2067" i="2"/>
  <c r="AL2067" i="2" s="1"/>
  <c r="AY2066" i="2"/>
  <c r="AL2066" i="2" s="1"/>
  <c r="AY2065" i="2"/>
  <c r="AL2065" i="2" s="1"/>
  <c r="AY2064" i="2"/>
  <c r="AL2064" i="2" s="1"/>
  <c r="AY2063" i="2"/>
  <c r="AL2063" i="2" s="1"/>
  <c r="AY2062" i="2"/>
  <c r="AL2062" i="2" s="1"/>
  <c r="AY2061" i="2"/>
  <c r="AL2061" i="2" s="1"/>
  <c r="AY2060" i="2"/>
  <c r="AL2060" i="2" s="1"/>
  <c r="AY2059" i="2"/>
  <c r="AL2059" i="2" s="1"/>
  <c r="AY2058" i="2"/>
  <c r="AL2058" i="2" s="1"/>
  <c r="AY2057" i="2"/>
  <c r="AL2057" i="2" s="1"/>
  <c r="AY2056" i="2"/>
  <c r="AL2056" i="2" s="1"/>
  <c r="AY2055" i="2"/>
  <c r="AL2055" i="2" s="1"/>
  <c r="AY2054" i="2"/>
  <c r="AL2054" i="2" s="1"/>
  <c r="AY2053" i="2"/>
  <c r="AL2053" i="2" s="1"/>
  <c r="AY2052" i="2"/>
  <c r="AL2052" i="2" s="1"/>
  <c r="AY2051" i="2"/>
  <c r="AL2051" i="2" s="1"/>
  <c r="AY2050" i="2"/>
  <c r="AL2050" i="2" s="1"/>
  <c r="AY2049" i="2"/>
  <c r="AL2049" i="2" s="1"/>
  <c r="AY2048" i="2"/>
  <c r="AL2048" i="2" s="1"/>
  <c r="AY2047" i="2"/>
  <c r="AL2047" i="2" s="1"/>
  <c r="AY2046" i="2"/>
  <c r="AL2046" i="2" s="1"/>
  <c r="AY2045" i="2"/>
  <c r="AL2045" i="2" s="1"/>
  <c r="AY2044" i="2"/>
  <c r="AL2044" i="2" s="1"/>
  <c r="AY2043" i="2"/>
  <c r="AL2043" i="2" s="1"/>
  <c r="AY2042" i="2"/>
  <c r="AL2042" i="2" s="1"/>
  <c r="AY2041" i="2"/>
  <c r="AL2041" i="2" s="1"/>
  <c r="AY2040" i="2"/>
  <c r="AL2040" i="2" s="1"/>
  <c r="AY2039" i="2"/>
  <c r="AL2039" i="2" s="1"/>
  <c r="AY2038" i="2"/>
  <c r="AL2038" i="2" s="1"/>
  <c r="AY2037" i="2"/>
  <c r="AL2037" i="2" s="1"/>
  <c r="AY2036" i="2"/>
  <c r="AL2036" i="2" s="1"/>
  <c r="AY2035" i="2"/>
  <c r="AL2035" i="2" s="1"/>
  <c r="AY2034" i="2"/>
  <c r="AL2034" i="2" s="1"/>
  <c r="AY2033" i="2"/>
  <c r="AL2033" i="2" s="1"/>
  <c r="AY2032" i="2"/>
  <c r="AL2032" i="2" s="1"/>
  <c r="DT2032" i="2"/>
  <c r="DG2032" i="2" s="1"/>
  <c r="AY2030" i="2"/>
  <c r="AL2030" i="2" s="1"/>
  <c r="DT2025" i="2"/>
  <c r="DG2025" i="2" s="1"/>
  <c r="AY2028" i="2"/>
  <c r="AL2028" i="2" s="1"/>
  <c r="AY2027" i="2"/>
  <c r="AL2027" i="2" s="1"/>
  <c r="AY2026" i="2"/>
  <c r="AL2026" i="2" s="1"/>
  <c r="AY2025" i="2"/>
  <c r="AL2025" i="2" s="1"/>
  <c r="AY2023" i="2"/>
  <c r="AL2023" i="2" s="1"/>
  <c r="AY2022" i="2"/>
  <c r="AL2022" i="2" s="1"/>
  <c r="AY2021" i="2"/>
  <c r="AL2021" i="2" s="1"/>
  <c r="AY2020" i="2"/>
  <c r="AL2020" i="2" s="1"/>
  <c r="AY2019" i="2"/>
  <c r="AL2019" i="2" s="1"/>
  <c r="AY2018" i="2"/>
  <c r="AL2018" i="2" s="1"/>
  <c r="AY2017" i="2"/>
  <c r="AL2017" i="2" s="1"/>
  <c r="AY2016" i="2"/>
  <c r="AL2016" i="2" s="1"/>
  <c r="AY2015" i="2"/>
  <c r="AL2015" i="2" s="1"/>
  <c r="AY2014" i="2"/>
  <c r="AL2014" i="2" s="1"/>
  <c r="DT2012" i="2"/>
  <c r="DG2012" i="2" s="1"/>
  <c r="AY2012" i="2"/>
  <c r="AL2012" i="2" s="1"/>
  <c r="AY2011" i="2"/>
  <c r="AL2011" i="2" s="1"/>
  <c r="DT2011" i="2"/>
  <c r="DG2011" i="2" s="1"/>
  <c r="AY2009" i="2"/>
  <c r="AL2009" i="2" s="1"/>
  <c r="AY2008" i="2"/>
  <c r="AL2008" i="2" s="1"/>
  <c r="DT2008" i="2"/>
  <c r="DG2008" i="2" s="1"/>
  <c r="AY2006" i="2"/>
  <c r="AL2006" i="2" s="1"/>
  <c r="AY2005" i="2"/>
  <c r="AL2005" i="2" s="1"/>
  <c r="AY2004" i="2"/>
  <c r="AL2004" i="2" s="1"/>
  <c r="DT2004" i="2"/>
  <c r="DG2004" i="2" s="1"/>
  <c r="AY2002" i="2"/>
  <c r="AL2002" i="2" s="1"/>
  <c r="DT2002" i="2"/>
  <c r="DG2002" i="2" s="1"/>
  <c r="AY2000" i="2"/>
  <c r="AL2000" i="2" s="1"/>
  <c r="AY1999" i="2"/>
  <c r="AL1999" i="2" s="1"/>
  <c r="AY1998" i="2"/>
  <c r="AL1998" i="2" s="1"/>
  <c r="AY1997" i="2"/>
  <c r="AL1997" i="2" s="1"/>
  <c r="AY1996" i="2"/>
  <c r="AL1996" i="2" s="1"/>
  <c r="AY1995" i="2"/>
  <c r="AL1995" i="2" s="1"/>
  <c r="AY1994" i="2"/>
  <c r="AL1994" i="2" s="1"/>
  <c r="AY1993" i="2"/>
  <c r="AL1993" i="2" s="1"/>
  <c r="AY1992" i="2"/>
  <c r="AL1992" i="2" s="1"/>
  <c r="AY1991" i="2"/>
  <c r="AL1991" i="2" s="1"/>
  <c r="AY1990" i="2"/>
  <c r="AL1990" i="2" s="1"/>
  <c r="AY1989" i="2"/>
  <c r="AL1989" i="2" s="1"/>
  <c r="DT1990" i="2"/>
  <c r="DG1990" i="2" s="1"/>
  <c r="DT1986" i="2"/>
  <c r="DG1986" i="2" s="1"/>
  <c r="AY1986" i="2"/>
  <c r="AL1986" i="2" s="1"/>
  <c r="DT1984" i="2"/>
  <c r="DG1984" i="2" s="1"/>
  <c r="AY1984" i="2"/>
  <c r="AL1984" i="2" s="1"/>
  <c r="DT1982" i="2"/>
  <c r="DG1982" i="2" s="1"/>
  <c r="AY1982" i="2"/>
  <c r="AL1982" i="2" s="1"/>
  <c r="AY1981" i="2"/>
  <c r="AL1981" i="2" s="1"/>
  <c r="AY1980" i="2"/>
  <c r="AL1980" i="2" s="1"/>
  <c r="AY1979" i="2"/>
  <c r="AL1979" i="2" s="1"/>
  <c r="AY1978" i="2"/>
  <c r="AL1978" i="2" s="1"/>
  <c r="AY1977" i="2"/>
  <c r="AL1977" i="2" s="1"/>
  <c r="AY1976" i="2"/>
  <c r="AL1976" i="2" s="1"/>
  <c r="AY1975" i="2"/>
  <c r="AL1975" i="2" s="1"/>
  <c r="AY1974" i="2"/>
  <c r="AL1974" i="2" s="1"/>
  <c r="AY1973" i="2"/>
  <c r="AL1973" i="2" s="1"/>
  <c r="AY1972" i="2"/>
  <c r="AL1972" i="2" s="1"/>
  <c r="AY1971" i="2"/>
  <c r="AL1971" i="2" s="1"/>
  <c r="AY1970" i="2"/>
  <c r="AL1970" i="2" s="1"/>
  <c r="AY1969" i="2"/>
  <c r="AL1969" i="2" s="1"/>
  <c r="AY1968" i="2"/>
  <c r="AL1968" i="2" s="1"/>
  <c r="AY1967" i="2"/>
  <c r="AL1967" i="2" s="1"/>
  <c r="AY1966" i="2"/>
  <c r="AL1966" i="2" s="1"/>
  <c r="AY1965" i="2"/>
  <c r="AL1965" i="2" s="1"/>
  <c r="AY1964" i="2"/>
  <c r="AL1964" i="2" s="1"/>
  <c r="AY1963" i="2"/>
  <c r="AL1963" i="2" s="1"/>
  <c r="AY1962" i="2"/>
  <c r="AL1962" i="2" s="1"/>
  <c r="AY1961" i="2"/>
  <c r="AL1961" i="2" s="1"/>
  <c r="AY1960" i="2"/>
  <c r="AL1960" i="2" s="1"/>
  <c r="AY1959" i="2"/>
  <c r="AL1959" i="2" s="1"/>
  <c r="AY1958" i="2"/>
  <c r="AL1958" i="2" s="1"/>
  <c r="AY1957" i="2"/>
  <c r="AL1957" i="2" s="1"/>
  <c r="AY1956" i="2"/>
  <c r="AL1956" i="2" s="1"/>
  <c r="AY1955" i="2"/>
  <c r="AL1955" i="2" s="1"/>
  <c r="AY1954" i="2"/>
  <c r="AL1954" i="2" s="1"/>
  <c r="AY1953" i="2"/>
  <c r="AL1953" i="2" s="1"/>
  <c r="AY1952" i="2"/>
  <c r="AL1952" i="2" s="1"/>
  <c r="AY1951" i="2"/>
  <c r="AL1951" i="2" s="1"/>
  <c r="AY1950" i="2"/>
  <c r="AL1950" i="2" s="1"/>
  <c r="AY1949" i="2"/>
  <c r="AL1949" i="2" s="1"/>
  <c r="AY1948" i="2"/>
  <c r="AL1948" i="2" s="1"/>
  <c r="AY1947" i="2"/>
  <c r="AL1947" i="2" s="1"/>
  <c r="AY1946" i="2"/>
  <c r="AL1946" i="2" s="1"/>
  <c r="AY1945" i="2"/>
  <c r="AL1945" i="2" s="1"/>
  <c r="AY1944" i="2"/>
  <c r="AL1944" i="2" s="1"/>
  <c r="AY1943" i="2"/>
  <c r="AL1943" i="2" s="1"/>
  <c r="AY1942" i="2"/>
  <c r="AL1942" i="2" s="1"/>
  <c r="AY1941" i="2"/>
  <c r="AL1941" i="2" s="1"/>
  <c r="AY1940" i="2"/>
  <c r="AL1940" i="2" s="1"/>
  <c r="AY1939" i="2"/>
  <c r="AL1939" i="2" s="1"/>
  <c r="DT1939" i="2"/>
  <c r="DG1939" i="2" s="1"/>
  <c r="AY1937" i="2"/>
  <c r="AL1937" i="2" s="1"/>
  <c r="AY1936" i="2"/>
  <c r="AL1936" i="2" s="1"/>
  <c r="AY1935" i="2"/>
  <c r="AL1935" i="2" s="1"/>
  <c r="AY1934" i="2"/>
  <c r="AL1934" i="2" s="1"/>
  <c r="AY1933" i="2"/>
  <c r="AL1933" i="2" s="1"/>
  <c r="AY1932" i="2"/>
  <c r="AL1932" i="2" s="1"/>
  <c r="AY1931" i="2"/>
  <c r="AL1931" i="2" s="1"/>
  <c r="AY1930" i="2"/>
  <c r="AL1930" i="2" s="1"/>
  <c r="AY1929" i="2"/>
  <c r="AL1929" i="2" s="1"/>
  <c r="AY1928" i="2"/>
  <c r="AL1928" i="2" s="1"/>
  <c r="AY1927" i="2"/>
  <c r="AL1927" i="2" s="1"/>
  <c r="AY1926" i="2"/>
  <c r="AL1926" i="2" s="1"/>
  <c r="AY1925" i="2"/>
  <c r="AL1925" i="2" s="1"/>
  <c r="DT1932" i="2"/>
  <c r="DG1932" i="2" s="1"/>
  <c r="DT1922" i="2"/>
  <c r="DG1922" i="2" s="1"/>
  <c r="AY1922" i="2"/>
  <c r="AL1922" i="2" s="1"/>
  <c r="DT1920" i="2"/>
  <c r="DG1920" i="2" s="1"/>
  <c r="AY1920" i="2"/>
  <c r="AL1920" i="2" s="1"/>
  <c r="DT1918" i="2"/>
  <c r="DG1918" i="2" s="1"/>
  <c r="AY1918" i="2"/>
  <c r="AL1918" i="2" s="1"/>
  <c r="AY1917" i="2"/>
  <c r="AL1917" i="2" s="1"/>
  <c r="AY1916" i="2"/>
  <c r="AL1916" i="2" s="1"/>
  <c r="AY1915" i="2"/>
  <c r="AL1915" i="2" s="1"/>
  <c r="DT1915" i="2"/>
  <c r="DG1915" i="2" s="1"/>
  <c r="AY1913" i="2"/>
  <c r="AL1913" i="2" s="1"/>
  <c r="AY1912" i="2"/>
  <c r="AL1912" i="2" s="1"/>
  <c r="AY1911" i="2"/>
  <c r="AL1911" i="2" s="1"/>
  <c r="AY1910" i="2"/>
  <c r="AL1910" i="2" s="1"/>
  <c r="DT1908" i="2"/>
  <c r="DG1908" i="2" s="1"/>
  <c r="AY1908" i="2"/>
  <c r="AL1908" i="2" s="1"/>
  <c r="AY1907" i="2"/>
  <c r="AL1907" i="2" s="1"/>
  <c r="AY1906" i="2"/>
  <c r="AL1906" i="2" s="1"/>
  <c r="AY1905" i="2"/>
  <c r="AL1905" i="2" s="1"/>
  <c r="DT1903" i="2"/>
  <c r="DG1903" i="2" s="1"/>
  <c r="AY1903" i="2"/>
  <c r="AL1903" i="2" s="1"/>
  <c r="DT1901" i="2"/>
  <c r="DG1901" i="2" s="1"/>
  <c r="AY1901" i="2"/>
  <c r="AL1901" i="2" s="1"/>
  <c r="AY1900" i="2"/>
  <c r="AL1900" i="2" s="1"/>
  <c r="AY1899" i="2"/>
  <c r="AL1899" i="2" s="1"/>
  <c r="AY1898" i="2"/>
  <c r="AL1898" i="2" s="1"/>
  <c r="DT1898" i="2"/>
  <c r="DG1898" i="2" s="1"/>
  <c r="AY1896" i="2"/>
  <c r="AL1896" i="2" s="1"/>
  <c r="AY1895" i="2"/>
  <c r="AL1895" i="2" s="1"/>
  <c r="DT1893" i="2"/>
  <c r="DG1893" i="2" s="1"/>
  <c r="AY1893" i="2"/>
  <c r="AL1893" i="2" s="1"/>
  <c r="AY1892" i="2"/>
  <c r="AL1892" i="2" s="1"/>
  <c r="AY1891" i="2"/>
  <c r="AL1891" i="2" s="1"/>
  <c r="AY1890" i="2"/>
  <c r="AL1890" i="2" s="1"/>
  <c r="AY1889" i="2"/>
  <c r="AL1889" i="2" s="1"/>
  <c r="AY1888" i="2"/>
  <c r="AL1888" i="2" s="1"/>
  <c r="DT1890" i="2"/>
  <c r="DG1890" i="2" s="1"/>
  <c r="AY1886" i="2"/>
  <c r="AL1886" i="2" s="1"/>
  <c r="AY1885" i="2"/>
  <c r="AL1885" i="2" s="1"/>
  <c r="AY1884" i="2"/>
  <c r="AL1884" i="2" s="1"/>
  <c r="AY1883" i="2"/>
  <c r="AL1883" i="2" s="1"/>
  <c r="AY1882" i="2"/>
  <c r="AL1882" i="2" s="1"/>
  <c r="DT1882" i="2"/>
  <c r="DG1882" i="2" s="1"/>
  <c r="AY1880" i="2"/>
  <c r="AL1880" i="2" s="1"/>
  <c r="DT1880" i="2"/>
  <c r="DG1880" i="2" s="1"/>
  <c r="AY1878" i="2"/>
  <c r="AL1878" i="2" s="1"/>
  <c r="AY1877" i="2"/>
  <c r="AL1877" i="2" s="1"/>
  <c r="AY1876" i="2"/>
  <c r="AL1876" i="2" s="1"/>
  <c r="AY1875" i="2"/>
  <c r="AL1875" i="2" s="1"/>
  <c r="AY1874" i="2"/>
  <c r="AL1874" i="2" s="1"/>
  <c r="AY1873" i="2"/>
  <c r="AL1873" i="2" s="1"/>
  <c r="AY1872" i="2"/>
  <c r="AL1872" i="2" s="1"/>
  <c r="AY1871" i="2"/>
  <c r="AL1871" i="2" s="1"/>
  <c r="AY1870" i="2"/>
  <c r="AL1870" i="2" s="1"/>
  <c r="AY1869" i="2"/>
  <c r="AL1869" i="2" s="1"/>
  <c r="DT1869" i="2"/>
  <c r="DG1869" i="2" s="1"/>
  <c r="AY1867" i="2"/>
  <c r="AL1867" i="2" s="1"/>
  <c r="DT1865" i="2"/>
  <c r="DG1865" i="2" s="1"/>
  <c r="AY1865" i="2"/>
  <c r="AL1865" i="2" s="1"/>
  <c r="DT1863" i="2"/>
  <c r="DG1863" i="2" s="1"/>
  <c r="AY1863" i="2"/>
  <c r="AL1863" i="2" s="1"/>
  <c r="AY1862" i="2"/>
  <c r="AL1862" i="2" s="1"/>
  <c r="AY1861" i="2"/>
  <c r="AL1861" i="2" s="1"/>
  <c r="DT1861" i="2"/>
  <c r="DG1861" i="2" s="1"/>
  <c r="AY1859" i="2"/>
  <c r="AL1859" i="2" s="1"/>
  <c r="AY1858" i="2"/>
  <c r="AL1858" i="2" s="1"/>
  <c r="AY1857" i="2"/>
  <c r="AL1857" i="2" s="1"/>
  <c r="AY1856" i="2"/>
  <c r="AL1856" i="2" s="1"/>
  <c r="AY1855" i="2"/>
  <c r="AL1855" i="2" s="1"/>
  <c r="AY1854" i="2"/>
  <c r="AL1854" i="2" s="1"/>
  <c r="AY1853" i="2"/>
  <c r="AL1853" i="2" s="1"/>
  <c r="AY1852" i="2"/>
  <c r="AL1852" i="2" s="1"/>
  <c r="AY1851" i="2"/>
  <c r="AL1851" i="2" s="1"/>
  <c r="AY1850" i="2"/>
  <c r="AL1850" i="2" s="1"/>
  <c r="AY1849" i="2"/>
  <c r="AL1849" i="2" s="1"/>
  <c r="AY1848" i="2"/>
  <c r="AL1848" i="2" s="1"/>
  <c r="AY1847" i="2"/>
  <c r="AL1847" i="2" s="1"/>
  <c r="AY1846" i="2"/>
  <c r="AL1846" i="2" s="1"/>
  <c r="AY1845" i="2"/>
  <c r="AL1845" i="2" s="1"/>
  <c r="AY1844" i="2"/>
  <c r="AL1844" i="2" s="1"/>
  <c r="AY1843" i="2"/>
  <c r="AL1843" i="2" s="1"/>
  <c r="DT1843" i="2"/>
  <c r="DG1843" i="2" s="1"/>
  <c r="AY1841" i="2"/>
  <c r="AL1841" i="2" s="1"/>
  <c r="AY1840" i="2"/>
  <c r="AL1840" i="2" s="1"/>
  <c r="AY1839" i="2"/>
  <c r="AL1839" i="2" s="1"/>
  <c r="AY1838" i="2"/>
  <c r="AL1838" i="2" s="1"/>
  <c r="AY1837" i="2"/>
  <c r="AL1837" i="2" s="1"/>
  <c r="AY1836" i="2"/>
  <c r="AL1836" i="2" s="1"/>
  <c r="AY1835" i="2"/>
  <c r="AL1835" i="2" s="1"/>
  <c r="AY1834" i="2"/>
  <c r="AL1834" i="2" s="1"/>
  <c r="AY1833" i="2"/>
  <c r="AL1833" i="2" s="1"/>
  <c r="AY1832" i="2"/>
  <c r="AL1832" i="2" s="1"/>
  <c r="DT1832" i="2"/>
  <c r="DG1832" i="2" s="1"/>
  <c r="AY1830" i="2"/>
  <c r="AL1830" i="2" s="1"/>
  <c r="AY1829" i="2"/>
  <c r="AL1829" i="2" s="1"/>
  <c r="AY1828" i="2"/>
  <c r="AL1828" i="2" s="1"/>
  <c r="AY1827" i="2"/>
  <c r="AL1827" i="2" s="1"/>
  <c r="AY1826" i="2"/>
  <c r="AL1826" i="2" s="1"/>
  <c r="DT1826" i="2"/>
  <c r="DG1826" i="2" s="1"/>
  <c r="AY1824" i="2"/>
  <c r="AL1824" i="2" s="1"/>
  <c r="AY1823" i="2"/>
  <c r="AL1823" i="2" s="1"/>
  <c r="AY1822" i="2"/>
  <c r="AL1822" i="2" s="1"/>
  <c r="AY1821" i="2"/>
  <c r="AL1821" i="2" s="1"/>
  <c r="AY1820" i="2"/>
  <c r="AL1820" i="2" s="1"/>
  <c r="AY1819" i="2"/>
  <c r="AL1819" i="2" s="1"/>
  <c r="AY1818" i="2"/>
  <c r="AL1818" i="2" s="1"/>
  <c r="AY1817" i="2"/>
  <c r="AL1817" i="2" s="1"/>
  <c r="DT1817" i="2"/>
  <c r="DG1817" i="2" s="1"/>
  <c r="AY1815" i="2"/>
  <c r="AL1815" i="2" s="1"/>
  <c r="AY1814" i="2"/>
  <c r="AL1814" i="2" s="1"/>
  <c r="AY1813" i="2"/>
  <c r="AL1813" i="2" s="1"/>
  <c r="AY1812" i="2"/>
  <c r="AL1812" i="2" s="1"/>
  <c r="AY1811" i="2"/>
  <c r="AL1811" i="2" s="1"/>
  <c r="AY1810" i="2"/>
  <c r="AL1810" i="2" s="1"/>
  <c r="AY1809" i="2"/>
  <c r="AL1809" i="2" s="1"/>
  <c r="AY1808" i="2"/>
  <c r="AL1808" i="2" s="1"/>
  <c r="DT1808" i="2"/>
  <c r="DG1808" i="2" s="1"/>
  <c r="DT1805" i="2"/>
  <c r="DG1805" i="2" s="1"/>
  <c r="AY1805" i="2"/>
  <c r="AL1805" i="2" s="1"/>
  <c r="AY1804" i="2"/>
  <c r="AL1804" i="2" s="1"/>
  <c r="DT1804" i="2"/>
  <c r="DG1804" i="2" s="1"/>
  <c r="DT1801" i="2"/>
  <c r="DG1801" i="2" s="1"/>
  <c r="AY1801" i="2"/>
  <c r="AL1801" i="2" s="1"/>
  <c r="AY1800" i="2"/>
  <c r="AL1800" i="2" s="1"/>
  <c r="DT1800" i="2"/>
  <c r="DG1800" i="2" s="1"/>
  <c r="DT1797" i="2"/>
  <c r="DG1797" i="2" s="1"/>
  <c r="AY1797" i="2"/>
  <c r="AL1797" i="2" s="1"/>
  <c r="AY1796" i="2"/>
  <c r="AL1796" i="2" s="1"/>
  <c r="DT1796" i="2"/>
  <c r="DG1796" i="2" s="1"/>
  <c r="DT1793" i="2"/>
  <c r="DG1793" i="2" s="1"/>
  <c r="AY1793" i="2"/>
  <c r="AL1793" i="2" s="1"/>
  <c r="AY1792" i="2"/>
  <c r="AL1792" i="2" s="1"/>
  <c r="DT1792" i="2"/>
  <c r="DG1792" i="2" s="1"/>
  <c r="DT1789" i="2"/>
  <c r="DG1789" i="2" s="1"/>
  <c r="AY1789" i="2"/>
  <c r="AL1789" i="2" s="1"/>
  <c r="AY1788" i="2"/>
  <c r="AL1788" i="2" s="1"/>
  <c r="DT1786" i="2"/>
  <c r="DG1786" i="2" s="1"/>
  <c r="AY1786" i="2"/>
  <c r="AL1786" i="2" s="1"/>
  <c r="AY1785" i="2"/>
  <c r="AL1785" i="2" s="1"/>
  <c r="DT1785" i="2"/>
  <c r="DG1785" i="2" s="1"/>
  <c r="DT1782" i="2"/>
  <c r="DG1782" i="2" s="1"/>
  <c r="AY1782" i="2"/>
  <c r="AL1782" i="2" s="1"/>
  <c r="AY1781" i="2"/>
  <c r="AL1781" i="2" s="1"/>
  <c r="DT1781" i="2"/>
  <c r="DG1781" i="2" s="1"/>
  <c r="DT1778" i="2"/>
  <c r="DG1778" i="2" s="1"/>
  <c r="AY1778" i="2"/>
  <c r="AL1778" i="2" s="1"/>
  <c r="AY1777" i="2"/>
  <c r="AL1777" i="2" s="1"/>
  <c r="DT1777" i="2"/>
  <c r="DG1777" i="2" s="1"/>
  <c r="DT1774" i="2"/>
  <c r="DG1774" i="2" s="1"/>
  <c r="AY1774" i="2"/>
  <c r="AL1774" i="2" s="1"/>
  <c r="AY1773" i="2"/>
  <c r="AL1773" i="2" s="1"/>
  <c r="DT1773" i="2"/>
  <c r="DG1773" i="2" s="1"/>
  <c r="DT1770" i="2"/>
  <c r="DG1770" i="2" s="1"/>
  <c r="AY1770" i="2"/>
  <c r="AL1770" i="2" s="1"/>
  <c r="DT1768" i="2"/>
  <c r="DG1768" i="2" s="1"/>
  <c r="AY1768" i="2"/>
  <c r="AL1768" i="2" s="1"/>
  <c r="AY1767" i="2"/>
  <c r="AL1767" i="2" s="1"/>
  <c r="DT1767" i="2"/>
  <c r="DG1767" i="2" s="1"/>
  <c r="AY1765" i="2"/>
  <c r="AL1765" i="2" s="1"/>
  <c r="AY1764" i="2"/>
  <c r="AL1764" i="2" s="1"/>
  <c r="AY1763" i="2"/>
  <c r="AL1763" i="2" s="1"/>
  <c r="AY1762" i="2"/>
  <c r="AL1762" i="2" s="1"/>
  <c r="DT1760" i="2"/>
  <c r="DG1760" i="2" s="1"/>
  <c r="AY1760" i="2"/>
  <c r="AL1760" i="2" s="1"/>
  <c r="DT1758" i="2"/>
  <c r="DG1758" i="2" s="1"/>
  <c r="AY1758" i="2"/>
  <c r="AL1758" i="2" s="1"/>
  <c r="DT1756" i="2"/>
  <c r="DG1756" i="2" s="1"/>
  <c r="AY1756" i="2"/>
  <c r="AL1756" i="2" s="1"/>
  <c r="DT1754" i="2"/>
  <c r="DG1754" i="2" s="1"/>
  <c r="AY1754" i="2"/>
  <c r="AL1754" i="2" s="1"/>
  <c r="AY1753" i="2"/>
  <c r="AL1753" i="2" s="1"/>
  <c r="DT1753" i="2"/>
  <c r="DG1753" i="2" s="1"/>
  <c r="DT1750" i="2"/>
  <c r="DG1750" i="2" s="1"/>
  <c r="AY1750" i="2"/>
  <c r="AL1750" i="2" s="1"/>
  <c r="AY1749" i="2"/>
  <c r="AL1749" i="2" s="1"/>
  <c r="DT1749" i="2"/>
  <c r="DG1749" i="2" s="1"/>
  <c r="DT1746" i="2"/>
  <c r="DG1746" i="2" s="1"/>
  <c r="AY1746" i="2"/>
  <c r="AL1746" i="2" s="1"/>
  <c r="DT1744" i="2"/>
  <c r="DG1744" i="2" s="1"/>
  <c r="AY1744" i="2"/>
  <c r="AL1744" i="2" s="1"/>
  <c r="AY1743" i="2"/>
  <c r="AL1743" i="2" s="1"/>
  <c r="DT1743" i="2"/>
  <c r="DG1743" i="2" s="1"/>
  <c r="AY1741" i="2"/>
  <c r="AL1741" i="2" s="1"/>
  <c r="DT1741" i="2"/>
  <c r="DG1741" i="2" s="1"/>
  <c r="AY1739" i="2"/>
  <c r="AL1739" i="2" s="1"/>
  <c r="AY1738" i="2"/>
  <c r="AL1738" i="2" s="1"/>
  <c r="AY1737" i="2"/>
  <c r="AL1737" i="2" s="1"/>
  <c r="AY1736" i="2"/>
  <c r="AL1736" i="2" s="1"/>
  <c r="AY1735" i="2"/>
  <c r="AL1735" i="2" s="1"/>
  <c r="AY1734" i="2"/>
  <c r="AL1734" i="2" s="1"/>
  <c r="DT1734" i="2"/>
  <c r="DG1734" i="2" s="1"/>
  <c r="DT1731" i="2"/>
  <c r="DG1731" i="2" s="1"/>
  <c r="AY1731" i="2"/>
  <c r="AL1731" i="2" s="1"/>
  <c r="AY1730" i="2"/>
  <c r="AL1730" i="2" s="1"/>
  <c r="DT1730" i="2"/>
  <c r="DG1730" i="2" s="1"/>
  <c r="DT1727" i="2"/>
  <c r="DG1727" i="2" s="1"/>
  <c r="AY1727" i="2"/>
  <c r="AL1727" i="2" s="1"/>
  <c r="DT1725" i="2"/>
  <c r="DG1725" i="2" s="1"/>
  <c r="AY1725" i="2"/>
  <c r="AL1725" i="2" s="1"/>
  <c r="AY1724" i="2"/>
  <c r="AL1724" i="2" s="1"/>
  <c r="DT1724" i="2"/>
  <c r="DG1724" i="2" s="1"/>
  <c r="AY1722" i="2"/>
  <c r="AL1722" i="2" s="1"/>
  <c r="DT1722" i="2"/>
  <c r="DG1722" i="2" s="1"/>
  <c r="DT1719" i="2"/>
  <c r="DG1719" i="2" s="1"/>
  <c r="AY1719" i="2"/>
  <c r="AL1719" i="2" s="1"/>
  <c r="AY1718" i="2"/>
  <c r="AL1718" i="2" s="1"/>
  <c r="DT1718" i="2"/>
  <c r="DG1718" i="2" s="1"/>
  <c r="AY1716" i="2"/>
  <c r="AL1716" i="2" s="1"/>
  <c r="AY1715" i="2"/>
  <c r="AL1715" i="2" s="1"/>
  <c r="AY1714" i="2"/>
  <c r="AL1714" i="2" s="1"/>
  <c r="AY1713" i="2"/>
  <c r="AL1713" i="2" s="1"/>
  <c r="AY1712" i="2"/>
  <c r="AL1712" i="2" s="1"/>
  <c r="AY1711" i="2"/>
  <c r="AL1711" i="2" s="1"/>
  <c r="AY1710" i="2"/>
  <c r="AL1710" i="2" s="1"/>
  <c r="AY1709" i="2"/>
  <c r="AL1709" i="2" s="1"/>
  <c r="DT1709" i="2"/>
  <c r="DG1709" i="2" s="1"/>
  <c r="AY1707" i="2"/>
  <c r="AL1707" i="2" s="1"/>
  <c r="AY1706" i="2"/>
  <c r="AL1706" i="2" s="1"/>
  <c r="AY1705" i="2"/>
  <c r="AL1705" i="2" s="1"/>
  <c r="AY1704" i="2"/>
  <c r="AL1704" i="2" s="1"/>
  <c r="DT1702" i="2"/>
  <c r="DG1702" i="2" s="1"/>
  <c r="AY1702" i="2"/>
  <c r="AL1702" i="2" s="1"/>
  <c r="DT1700" i="2"/>
  <c r="DG1700" i="2" s="1"/>
  <c r="AY1700" i="2"/>
  <c r="AL1700" i="2" s="1"/>
  <c r="DT1698" i="2"/>
  <c r="DG1698" i="2" s="1"/>
  <c r="AY1698" i="2"/>
  <c r="AL1698" i="2" s="1"/>
  <c r="AY1697" i="2"/>
  <c r="AL1697" i="2" s="1"/>
  <c r="DT1695" i="2"/>
  <c r="DG1695" i="2" s="1"/>
  <c r="AY1695" i="2"/>
  <c r="AL1695" i="2" s="1"/>
  <c r="DT1693" i="2"/>
  <c r="DG1693" i="2" s="1"/>
  <c r="AY1693" i="2"/>
  <c r="AL1693" i="2" s="1"/>
  <c r="DT1691" i="2"/>
  <c r="DG1691" i="2" s="1"/>
  <c r="AY1691" i="2"/>
  <c r="AL1691" i="2" s="1"/>
  <c r="DT1689" i="2"/>
  <c r="DG1689" i="2" s="1"/>
  <c r="AY1689" i="2"/>
  <c r="AL1689" i="2" s="1"/>
  <c r="AY1688" i="2"/>
  <c r="AL1688" i="2" s="1"/>
  <c r="AY1687" i="2"/>
  <c r="AL1687" i="2" s="1"/>
  <c r="AY1686" i="2"/>
  <c r="AL1686" i="2" s="1"/>
  <c r="DT1684" i="2"/>
  <c r="DG1684" i="2" s="1"/>
  <c r="AY1684" i="2"/>
  <c r="AL1684" i="2" s="1"/>
  <c r="AY1683" i="2"/>
  <c r="AL1683" i="2" s="1"/>
  <c r="AY1682" i="2"/>
  <c r="AL1682" i="2" s="1"/>
  <c r="AY1681" i="2"/>
  <c r="AL1681" i="2" s="1"/>
  <c r="AY1680" i="2"/>
  <c r="AL1680" i="2" s="1"/>
  <c r="AY1679" i="2"/>
  <c r="AL1679" i="2" s="1"/>
  <c r="AY1678" i="2"/>
  <c r="AL1678" i="2" s="1"/>
  <c r="AY1677" i="2"/>
  <c r="AL1677" i="2" s="1"/>
  <c r="AY1676" i="2"/>
  <c r="AL1676" i="2" s="1"/>
  <c r="AY1675" i="2"/>
  <c r="AL1675" i="2" s="1"/>
  <c r="AY1674" i="2"/>
  <c r="AL1674" i="2" s="1"/>
  <c r="AY1673" i="2"/>
  <c r="AL1673" i="2" s="1"/>
  <c r="AY1672" i="2"/>
  <c r="AL1672" i="2" s="1"/>
  <c r="AY1671" i="2"/>
  <c r="AL1671" i="2" s="1"/>
  <c r="AY1670" i="2"/>
  <c r="AL1670" i="2" s="1"/>
  <c r="AY1669" i="2"/>
  <c r="AL1669" i="2" s="1"/>
  <c r="AY1668" i="2"/>
  <c r="AL1668" i="2" s="1"/>
  <c r="AY1664" i="2"/>
  <c r="AL1664" i="2" s="1"/>
  <c r="AY1667" i="2"/>
  <c r="AL1667" i="2" s="1"/>
  <c r="AY1663" i="2"/>
  <c r="AL1663" i="2" s="1"/>
  <c r="AY1666" i="2"/>
  <c r="AL1666" i="2" s="1"/>
  <c r="AY1665" i="2"/>
  <c r="AL1665" i="2" s="1"/>
  <c r="AY1662" i="2"/>
  <c r="AL1662" i="2" s="1"/>
  <c r="DT1662" i="2"/>
  <c r="DG1662" i="2" s="1"/>
  <c r="DT1659" i="2"/>
  <c r="DG1659" i="2" s="1"/>
  <c r="AY1659" i="2"/>
  <c r="AL1659" i="2" s="1"/>
  <c r="DT1657" i="2"/>
  <c r="DG1657" i="2" s="1"/>
  <c r="AY1657" i="2"/>
  <c r="AL1657" i="2" s="1"/>
  <c r="DT1655" i="2"/>
  <c r="DG1655" i="2" s="1"/>
  <c r="AY1655" i="2"/>
  <c r="AL1655" i="2" s="1"/>
  <c r="DT1653" i="2"/>
  <c r="DG1653" i="2" s="1"/>
  <c r="AY1653" i="2"/>
  <c r="AL1653" i="2" s="1"/>
  <c r="DT1651" i="2"/>
  <c r="DG1651" i="2" s="1"/>
  <c r="AY1651" i="2"/>
  <c r="AL1651" i="2" s="1"/>
  <c r="DT1649" i="2"/>
  <c r="DG1649" i="2" s="1"/>
  <c r="AY1649" i="2"/>
  <c r="AL1649" i="2" s="1"/>
  <c r="DT1647" i="2"/>
  <c r="DG1647" i="2" s="1"/>
  <c r="AY1647" i="2"/>
  <c r="AL1647" i="2" s="1"/>
  <c r="DT1645" i="2"/>
  <c r="DG1645" i="2" s="1"/>
  <c r="AY1645" i="2"/>
  <c r="AL1645" i="2" s="1"/>
  <c r="DT1643" i="2"/>
  <c r="DG1643" i="2" s="1"/>
  <c r="AY1643" i="2"/>
  <c r="AL1643" i="2" s="1"/>
  <c r="DT1641" i="2"/>
  <c r="DG1641" i="2" s="1"/>
  <c r="AY1641" i="2"/>
  <c r="AL1641" i="2" s="1"/>
  <c r="DT1639" i="2"/>
  <c r="DG1639" i="2" s="1"/>
  <c r="AY1639" i="2"/>
  <c r="AL1639" i="2" s="1"/>
  <c r="AY1638" i="2"/>
  <c r="AL1638" i="2" s="1"/>
  <c r="DT1638" i="2"/>
  <c r="DG1638" i="2" s="1"/>
  <c r="DT1635" i="2"/>
  <c r="DG1635" i="2" s="1"/>
  <c r="AY1635" i="2"/>
  <c r="AL1635" i="2" s="1"/>
  <c r="DT1633" i="2"/>
  <c r="DG1633" i="2" s="1"/>
  <c r="AY1633" i="2"/>
  <c r="AL1633" i="2" s="1"/>
  <c r="DT1631" i="2"/>
  <c r="DG1631" i="2" s="1"/>
  <c r="AY1631" i="2"/>
  <c r="AL1631" i="2" s="1"/>
  <c r="DT1629" i="2"/>
  <c r="DG1629" i="2" s="1"/>
  <c r="AY1629" i="2"/>
  <c r="AL1629" i="2" s="1"/>
  <c r="DT1627" i="2"/>
  <c r="DG1627" i="2" s="1"/>
  <c r="AY1627" i="2"/>
  <c r="AL1627" i="2" s="1"/>
  <c r="AY1626" i="2"/>
  <c r="AL1626" i="2" s="1"/>
  <c r="DT1626" i="2"/>
  <c r="DG1626" i="2" s="1"/>
  <c r="AY1624" i="2"/>
  <c r="AL1624" i="2" s="1"/>
  <c r="DT1624" i="2"/>
  <c r="DG1624" i="2" s="1"/>
  <c r="AY1622" i="2"/>
  <c r="AL1622" i="2" s="1"/>
  <c r="DT1622" i="2"/>
  <c r="DG1622" i="2" s="1"/>
  <c r="AY1620" i="2"/>
  <c r="AL1620" i="2" s="1"/>
  <c r="DT1620" i="2"/>
  <c r="DG1620" i="2" s="1"/>
  <c r="AY1618" i="2"/>
  <c r="AL1618" i="2" s="1"/>
  <c r="AY1617" i="2"/>
  <c r="AL1617" i="2" s="1"/>
  <c r="DT1617" i="2"/>
  <c r="DG1617" i="2" s="1"/>
  <c r="AY1615" i="2"/>
  <c r="AL1615" i="2" s="1"/>
  <c r="DT1613" i="2"/>
  <c r="DG1613" i="2" s="1"/>
  <c r="AY1613" i="2"/>
  <c r="AL1613" i="2" s="1"/>
  <c r="AY1612" i="2"/>
  <c r="AL1612" i="2" s="1"/>
  <c r="AY1611" i="2"/>
  <c r="AL1611" i="2" s="1"/>
  <c r="AY1610" i="2"/>
  <c r="AL1610" i="2" s="1"/>
  <c r="AY1609" i="2"/>
  <c r="AL1609" i="2" s="1"/>
  <c r="AY1608" i="2"/>
  <c r="AL1608" i="2" s="1"/>
  <c r="AY1607" i="2"/>
  <c r="AL1607" i="2" s="1"/>
  <c r="AY1606" i="2"/>
  <c r="AL1606" i="2" s="1"/>
  <c r="AY1605" i="2"/>
  <c r="AL1605" i="2" s="1"/>
  <c r="AY1604" i="2"/>
  <c r="AL1604" i="2" s="1"/>
  <c r="AY1603" i="2"/>
  <c r="AL1603" i="2" s="1"/>
  <c r="AY1602" i="2"/>
  <c r="AL1602" i="2" s="1"/>
  <c r="AY1601" i="2"/>
  <c r="AL1601" i="2" s="1"/>
  <c r="DT1601" i="2"/>
  <c r="DG1601" i="2" s="1"/>
  <c r="AY1599" i="2"/>
  <c r="AL1599" i="2" s="1"/>
  <c r="AY1598" i="2"/>
  <c r="AL1598" i="2" s="1"/>
  <c r="AY1597" i="2"/>
  <c r="AL1597" i="2" s="1"/>
  <c r="AY1596" i="2"/>
  <c r="AL1596" i="2" s="1"/>
  <c r="DT1592" i="2"/>
  <c r="DG1592" i="2" s="1"/>
  <c r="AY1594" i="2"/>
  <c r="AL1594" i="2" s="1"/>
  <c r="AY1593" i="2"/>
  <c r="AL1593" i="2" s="1"/>
  <c r="AY1592" i="2"/>
  <c r="AL1592" i="2" s="1"/>
  <c r="DT1596" i="2"/>
  <c r="DG1596" i="2" s="1"/>
  <c r="DT1589" i="2"/>
  <c r="DG1589" i="2" s="1"/>
  <c r="AY1589" i="2"/>
  <c r="AL1589" i="2" s="1"/>
  <c r="AY1588" i="2"/>
  <c r="AL1588" i="2" s="1"/>
  <c r="DT1586" i="2"/>
  <c r="DG1586" i="2" s="1"/>
  <c r="AY1586" i="2"/>
  <c r="AL1586" i="2" s="1"/>
  <c r="AY1585" i="2"/>
  <c r="AL1585" i="2" s="1"/>
  <c r="DT1585" i="2"/>
  <c r="DG1585" i="2" s="1"/>
  <c r="DT1582" i="2"/>
  <c r="DG1582" i="2" s="1"/>
  <c r="AY1582" i="2"/>
  <c r="AL1582" i="2" s="1"/>
  <c r="AY1581" i="2"/>
  <c r="AL1581" i="2" s="1"/>
  <c r="AY1580" i="2"/>
  <c r="AL1580" i="2" s="1"/>
  <c r="DT1578" i="2"/>
  <c r="DG1578" i="2" s="1"/>
  <c r="AY1578" i="2"/>
  <c r="AL1578" i="2" s="1"/>
  <c r="DT1576" i="2"/>
  <c r="DG1576" i="2" s="1"/>
  <c r="AY1576" i="2"/>
  <c r="AL1576" i="2" s="1"/>
  <c r="DT1574" i="2"/>
  <c r="DG1574" i="2" s="1"/>
  <c r="AY1574" i="2"/>
  <c r="AL1574" i="2" s="1"/>
  <c r="AY1573" i="2"/>
  <c r="AL1573" i="2" s="1"/>
  <c r="AY1572" i="2"/>
  <c r="AL1572" i="2" s="1"/>
  <c r="AY1571" i="2"/>
  <c r="AL1571" i="2" s="1"/>
  <c r="AY1570" i="2"/>
  <c r="AL1570" i="2" s="1"/>
  <c r="AY1569" i="2"/>
  <c r="AL1569" i="2" s="1"/>
  <c r="AY1568" i="2"/>
  <c r="AL1568" i="2" s="1"/>
  <c r="AY1567" i="2"/>
  <c r="AL1567" i="2" s="1"/>
  <c r="AY1566" i="2"/>
  <c r="AL1566" i="2" s="1"/>
  <c r="AY1565" i="2"/>
  <c r="AL1565" i="2" s="1"/>
  <c r="DT1565" i="2"/>
  <c r="DG1565" i="2" s="1"/>
  <c r="AY1563" i="2"/>
  <c r="AL1563" i="2" s="1"/>
  <c r="AY1562" i="2"/>
  <c r="AL1562" i="2" s="1"/>
  <c r="AY1561" i="2"/>
  <c r="AL1561" i="2" s="1"/>
  <c r="AY1560" i="2"/>
  <c r="AL1560" i="2" s="1"/>
  <c r="AY1559" i="2"/>
  <c r="AL1559" i="2" s="1"/>
  <c r="AY1558" i="2"/>
  <c r="AL1558" i="2" s="1"/>
  <c r="AY1557" i="2"/>
  <c r="AL1557" i="2" s="1"/>
  <c r="AY1556" i="2"/>
  <c r="AL1556" i="2" s="1"/>
  <c r="AY1555" i="2"/>
  <c r="AL1555" i="2" s="1"/>
  <c r="AY1554" i="2"/>
  <c r="AL1554" i="2" s="1"/>
  <c r="AY1553" i="2"/>
  <c r="AL1553" i="2" s="1"/>
  <c r="AY1552" i="2"/>
  <c r="AL1552" i="2" s="1"/>
  <c r="AY1551" i="2"/>
  <c r="AL1551" i="2" s="1"/>
  <c r="AY1550" i="2"/>
  <c r="AL1550" i="2" s="1"/>
  <c r="AY1549" i="2"/>
  <c r="AL1549" i="2" s="1"/>
  <c r="DT1552" i="2"/>
  <c r="DG1552" i="2" s="1"/>
  <c r="AY1547" i="2"/>
  <c r="AL1547" i="2" s="1"/>
  <c r="AY1546" i="2"/>
  <c r="AL1546" i="2" s="1"/>
  <c r="AY1545" i="2"/>
  <c r="AL1545" i="2" s="1"/>
  <c r="AY1544" i="2"/>
  <c r="AL1544" i="2" s="1"/>
  <c r="AY1543" i="2"/>
  <c r="AL1543" i="2" s="1"/>
  <c r="AY1542" i="2"/>
  <c r="AL1542" i="2" s="1"/>
  <c r="DT1540" i="2"/>
  <c r="DG1540" i="2" s="1"/>
  <c r="AY1540" i="2"/>
  <c r="AL1540" i="2" s="1"/>
  <c r="DT1537" i="2"/>
  <c r="DG1537" i="2" s="1"/>
  <c r="AY1538" i="2"/>
  <c r="AL1538" i="2" s="1"/>
  <c r="AY1537" i="2"/>
  <c r="AL1537" i="2" s="1"/>
  <c r="DT1535" i="2"/>
  <c r="DG1535" i="2" s="1"/>
  <c r="AY1535" i="2"/>
  <c r="AL1535" i="2" s="1"/>
  <c r="AY1534" i="2"/>
  <c r="AL1534" i="2" s="1"/>
  <c r="AY1533" i="2"/>
  <c r="AL1533" i="2" s="1"/>
  <c r="AY1532" i="2"/>
  <c r="AL1532" i="2" s="1"/>
  <c r="AY1531" i="2"/>
  <c r="AL1531" i="2" s="1"/>
  <c r="AY1530" i="2"/>
  <c r="AL1530" i="2" s="1"/>
  <c r="AY1529" i="2"/>
  <c r="AL1529" i="2" s="1"/>
  <c r="AY1528" i="2"/>
  <c r="AL1528" i="2" s="1"/>
  <c r="AY1527" i="2"/>
  <c r="AL1527" i="2" s="1"/>
  <c r="AY1526" i="2"/>
  <c r="AL1526" i="2" s="1"/>
  <c r="AY1525" i="2"/>
  <c r="AL1525" i="2" s="1"/>
  <c r="AY1524" i="2"/>
  <c r="AL1524" i="2" s="1"/>
  <c r="DT1524" i="2"/>
  <c r="DG1524" i="2" s="1"/>
  <c r="AY1522" i="2"/>
  <c r="AL1522" i="2" s="1"/>
  <c r="AY1521" i="2"/>
  <c r="AL1521" i="2" s="1"/>
  <c r="AY1520" i="2"/>
  <c r="AL1520" i="2" s="1"/>
  <c r="AY1519" i="2"/>
  <c r="AL1519" i="2" s="1"/>
  <c r="AY1518" i="2"/>
  <c r="AL1518" i="2" s="1"/>
  <c r="AY1517" i="2"/>
  <c r="AL1517" i="2" s="1"/>
  <c r="AY1516" i="2"/>
  <c r="AL1516" i="2" s="1"/>
  <c r="AY1515" i="2"/>
  <c r="AL1515" i="2" s="1"/>
  <c r="AY1514" i="2"/>
  <c r="AL1514" i="2" s="1"/>
  <c r="AY1513" i="2"/>
  <c r="AL1513" i="2" s="1"/>
  <c r="AY1512" i="2"/>
  <c r="AL1512" i="2" s="1"/>
  <c r="AY1511" i="2"/>
  <c r="AL1511" i="2" s="1"/>
  <c r="AY1510" i="2"/>
  <c r="AL1510" i="2" s="1"/>
  <c r="AY1509" i="2"/>
  <c r="AL1509" i="2" s="1"/>
  <c r="AY1508" i="2"/>
  <c r="AL1508" i="2" s="1"/>
  <c r="AY1507" i="2"/>
  <c r="AL1507" i="2" s="1"/>
  <c r="DT1505" i="2"/>
  <c r="DG1505" i="2" s="1"/>
  <c r="AY1505" i="2"/>
  <c r="AL1505" i="2" s="1"/>
  <c r="AY1504" i="2"/>
  <c r="AL1504" i="2" s="1"/>
  <c r="DT1502" i="2"/>
  <c r="DG1502" i="2" s="1"/>
  <c r="AY1502" i="2"/>
  <c r="AL1502" i="2" s="1"/>
  <c r="AY1501" i="2"/>
  <c r="AL1501" i="2" s="1"/>
  <c r="AY1500" i="2"/>
  <c r="AL1500" i="2" s="1"/>
  <c r="AY1499" i="2"/>
  <c r="AL1499" i="2" s="1"/>
  <c r="AY1498" i="2"/>
  <c r="AL1498" i="2" s="1"/>
  <c r="AY1497" i="2"/>
  <c r="AL1497" i="2" s="1"/>
  <c r="AY1496" i="2"/>
  <c r="AL1496" i="2" s="1"/>
  <c r="AY1495" i="2"/>
  <c r="AL1495" i="2" s="1"/>
  <c r="AY1494" i="2"/>
  <c r="AL1494" i="2" s="1"/>
  <c r="AY1493" i="2"/>
  <c r="AL1493" i="2" s="1"/>
  <c r="AY1492" i="2"/>
  <c r="AL1492" i="2" s="1"/>
  <c r="AY1491" i="2"/>
  <c r="AL1491" i="2" s="1"/>
  <c r="AY1490" i="2"/>
  <c r="AL1490" i="2" s="1"/>
  <c r="AY1489" i="2"/>
  <c r="AL1489" i="2" s="1"/>
  <c r="AY1488" i="2"/>
  <c r="AL1488" i="2" s="1"/>
  <c r="AY1487" i="2"/>
  <c r="AL1487" i="2" s="1"/>
  <c r="AY1486" i="2"/>
  <c r="AL1486" i="2" s="1"/>
  <c r="AY1485" i="2"/>
  <c r="AL1485" i="2" s="1"/>
  <c r="AY1484" i="2"/>
  <c r="AL1484" i="2" s="1"/>
  <c r="DT1482" i="2"/>
  <c r="DG1482" i="2" s="1"/>
  <c r="AY1482" i="2"/>
  <c r="AL1482" i="2" s="1"/>
  <c r="AY1481" i="2"/>
  <c r="AL1481" i="2" s="1"/>
  <c r="AY1480" i="2"/>
  <c r="AL1480" i="2" s="1"/>
  <c r="AY1479" i="2"/>
  <c r="AL1479" i="2" s="1"/>
  <c r="AY1478" i="2"/>
  <c r="AL1478" i="2" s="1"/>
  <c r="AY1477" i="2"/>
  <c r="AL1477" i="2" s="1"/>
  <c r="AY1476" i="2"/>
  <c r="AL1476" i="2" s="1"/>
  <c r="AY1475" i="2"/>
  <c r="AL1475" i="2" s="1"/>
  <c r="AY1474" i="2"/>
  <c r="AL1474" i="2" s="1"/>
  <c r="AY1473" i="2"/>
  <c r="AL1473" i="2" s="1"/>
  <c r="AY1472" i="2"/>
  <c r="AL1472" i="2" s="1"/>
  <c r="AY1471" i="2"/>
  <c r="AL1471" i="2" s="1"/>
  <c r="AY1470" i="2"/>
  <c r="AL1470" i="2" s="1"/>
  <c r="AY1469" i="2"/>
  <c r="AL1469" i="2" s="1"/>
  <c r="AY1468" i="2"/>
  <c r="AL1468" i="2" s="1"/>
  <c r="AY1467" i="2"/>
  <c r="AL1467" i="2" s="1"/>
  <c r="AY1466" i="2"/>
  <c r="AL1466" i="2" s="1"/>
  <c r="AY1465" i="2"/>
  <c r="AL1465" i="2" s="1"/>
  <c r="AY1464" i="2"/>
  <c r="AL1464" i="2" s="1"/>
  <c r="DT1464" i="2"/>
  <c r="DG1464" i="2" s="1"/>
  <c r="AY1462" i="2"/>
  <c r="AL1462" i="2" s="1"/>
  <c r="AY1461" i="2"/>
  <c r="AL1461" i="2" s="1"/>
  <c r="AY1460" i="2"/>
  <c r="AL1460" i="2" s="1"/>
  <c r="AY1459" i="2"/>
  <c r="AL1459" i="2" s="1"/>
  <c r="AY1458" i="2"/>
  <c r="AL1458" i="2" s="1"/>
  <c r="AY1457" i="2"/>
  <c r="AL1457" i="2" s="1"/>
  <c r="AY1456" i="2"/>
  <c r="AL1456" i="2" s="1"/>
  <c r="AY1455" i="2"/>
  <c r="AL1455" i="2" s="1"/>
  <c r="AY1454" i="2"/>
  <c r="AL1454" i="2" s="1"/>
  <c r="AY1453" i="2"/>
  <c r="AL1453" i="2" s="1"/>
  <c r="AY1452" i="2"/>
  <c r="AL1452" i="2" s="1"/>
  <c r="AY1451" i="2"/>
  <c r="AL1451" i="2" s="1"/>
  <c r="AY1450" i="2"/>
  <c r="AL1450" i="2" s="1"/>
  <c r="AY1449" i="2"/>
  <c r="AL1449" i="2" s="1"/>
  <c r="AY1448" i="2"/>
  <c r="AL1448" i="2" s="1"/>
  <c r="AY1447" i="2"/>
  <c r="AL1447" i="2" s="1"/>
  <c r="AY1446" i="2"/>
  <c r="AL1446" i="2" s="1"/>
  <c r="AY1445" i="2"/>
  <c r="AL1445" i="2" s="1"/>
  <c r="AY1444" i="2"/>
  <c r="AL1444" i="2" s="1"/>
  <c r="AY1443" i="2"/>
  <c r="AL1443" i="2" s="1"/>
  <c r="AY1442" i="2"/>
  <c r="AL1442" i="2" s="1"/>
  <c r="AY1441" i="2"/>
  <c r="AL1441" i="2" s="1"/>
  <c r="AY1440" i="2"/>
  <c r="AL1440" i="2" s="1"/>
  <c r="AY1439" i="2"/>
  <c r="AL1439" i="2" s="1"/>
  <c r="AY1438" i="2"/>
  <c r="AL1438" i="2" s="1"/>
  <c r="AY1437" i="2"/>
  <c r="AL1437" i="2" s="1"/>
  <c r="AY1436" i="2"/>
  <c r="AL1436" i="2" s="1"/>
  <c r="AY1435" i="2"/>
  <c r="AL1435" i="2" s="1"/>
  <c r="AY1434" i="2"/>
  <c r="AL1434" i="2" s="1"/>
  <c r="AY1433" i="2"/>
  <c r="AL1433" i="2" s="1"/>
  <c r="AY1432" i="2"/>
  <c r="AL1432" i="2" s="1"/>
  <c r="AY1431" i="2"/>
  <c r="AL1431" i="2" s="1"/>
  <c r="DT1433" i="2"/>
  <c r="DG1433" i="2" s="1"/>
  <c r="AY1429" i="2"/>
  <c r="AL1429" i="2" s="1"/>
  <c r="AY1428" i="2"/>
  <c r="AL1428" i="2" s="1"/>
  <c r="AY1427" i="2"/>
  <c r="AL1427" i="2" s="1"/>
  <c r="AY1426" i="2"/>
  <c r="AL1426" i="2" s="1"/>
  <c r="DT1424" i="2"/>
  <c r="DG1424" i="2" s="1"/>
  <c r="AY1424" i="2"/>
  <c r="AL1424" i="2" s="1"/>
  <c r="AY1423" i="2"/>
  <c r="AL1423" i="2" s="1"/>
  <c r="DT1423" i="2"/>
  <c r="DG1423" i="2" s="1"/>
  <c r="AY1421" i="2"/>
  <c r="AL1421" i="2" s="1"/>
  <c r="AY1420" i="2"/>
  <c r="AL1420" i="2" s="1"/>
  <c r="AY1419" i="2"/>
  <c r="AL1419" i="2" s="1"/>
  <c r="AY1418" i="2"/>
  <c r="AL1418" i="2" s="1"/>
  <c r="AY1417" i="2"/>
  <c r="AL1417" i="2" s="1"/>
  <c r="AY1416" i="2"/>
  <c r="AL1416" i="2" s="1"/>
  <c r="AY1415" i="2"/>
  <c r="AL1415" i="2" s="1"/>
  <c r="AY1414" i="2"/>
  <c r="AL1414" i="2" s="1"/>
  <c r="AY1413" i="2"/>
  <c r="AL1413" i="2" s="1"/>
  <c r="DT1411" i="2"/>
  <c r="DG1411" i="2" s="1"/>
  <c r="AY1411" i="2"/>
  <c r="AL1411" i="2" s="1"/>
  <c r="AY1410" i="2"/>
  <c r="AL1410" i="2" s="1"/>
  <c r="DT1408" i="2"/>
  <c r="DG1408" i="2" s="1"/>
  <c r="AY1408" i="2"/>
  <c r="AL1408" i="2" s="1"/>
  <c r="AY1407" i="2"/>
  <c r="AL1407" i="2" s="1"/>
  <c r="AY1406" i="2"/>
  <c r="AL1406" i="2" s="1"/>
  <c r="AY1405" i="2"/>
  <c r="AL1405" i="2" s="1"/>
  <c r="AY1404" i="2"/>
  <c r="AL1404" i="2" s="1"/>
  <c r="AY1403" i="2"/>
  <c r="AL1403" i="2" s="1"/>
  <c r="AY1402" i="2"/>
  <c r="AL1402" i="2" s="1"/>
  <c r="AY1401" i="2"/>
  <c r="AL1401" i="2" s="1"/>
  <c r="AY1400" i="2"/>
  <c r="AL1400" i="2" s="1"/>
  <c r="AY1399" i="2"/>
  <c r="AL1399" i="2" s="1"/>
  <c r="AY1398" i="2"/>
  <c r="AL1398" i="2" s="1"/>
  <c r="AY1397" i="2"/>
  <c r="AL1397" i="2" s="1"/>
  <c r="AY1396" i="2"/>
  <c r="AL1396" i="2" s="1"/>
  <c r="AY1395" i="2"/>
  <c r="AL1395" i="2" s="1"/>
  <c r="AY1394" i="2"/>
  <c r="AL1394" i="2" s="1"/>
  <c r="AY1393" i="2"/>
  <c r="AL1393" i="2" s="1"/>
  <c r="AY1392" i="2"/>
  <c r="AL1392" i="2" s="1"/>
  <c r="AY1391" i="2"/>
  <c r="AL1391" i="2" s="1"/>
  <c r="AY1390" i="2"/>
  <c r="AL1390" i="2" s="1"/>
  <c r="AY1389" i="2"/>
  <c r="AL1389" i="2" s="1"/>
  <c r="AY1388" i="2"/>
  <c r="AL1388" i="2" s="1"/>
  <c r="AY1387" i="2"/>
  <c r="AL1387" i="2" s="1"/>
  <c r="AY1386" i="2"/>
  <c r="AL1386" i="2" s="1"/>
  <c r="AY1385" i="2"/>
  <c r="AL1385" i="2" s="1"/>
  <c r="AY1384" i="2"/>
  <c r="AL1384" i="2" s="1"/>
  <c r="AY1383" i="2"/>
  <c r="AL1383" i="2" s="1"/>
  <c r="DT1383" i="2"/>
  <c r="DG1383" i="2" s="1"/>
  <c r="DT1380" i="2"/>
  <c r="DG1380" i="2" s="1"/>
  <c r="AY1380" i="2"/>
  <c r="AL1380" i="2" s="1"/>
  <c r="DT1378" i="2"/>
  <c r="DG1378" i="2" s="1"/>
  <c r="AY1378" i="2"/>
  <c r="AL1378" i="2" s="1"/>
  <c r="AY1377" i="2"/>
  <c r="AL1377" i="2" s="1"/>
  <c r="AY1376" i="2"/>
  <c r="AL1376" i="2" s="1"/>
  <c r="AY1375" i="2"/>
  <c r="AL1375" i="2" s="1"/>
  <c r="AY1374" i="2"/>
  <c r="AL1374" i="2" s="1"/>
  <c r="AY1373" i="2"/>
  <c r="AL1373" i="2" s="1"/>
  <c r="DT1373" i="2"/>
  <c r="DG1373" i="2" s="1"/>
  <c r="AY1371" i="2"/>
  <c r="AL1371" i="2" s="1"/>
  <c r="AY1370" i="2"/>
  <c r="AL1370" i="2" s="1"/>
  <c r="AY1369" i="2"/>
  <c r="AL1369" i="2" s="1"/>
  <c r="DT1369" i="2"/>
  <c r="DG1369" i="2" s="1"/>
  <c r="DT1366" i="2"/>
  <c r="DG1366" i="2" s="1"/>
  <c r="AY1366" i="2"/>
  <c r="AL1366" i="2" s="1"/>
  <c r="DT1364" i="2"/>
  <c r="DG1364" i="2" s="1"/>
  <c r="AY1364" i="2"/>
  <c r="AL1364" i="2" s="1"/>
  <c r="AY1363" i="2"/>
  <c r="AL1363" i="2" s="1"/>
  <c r="DT1361" i="2"/>
  <c r="DG1361" i="2" s="1"/>
  <c r="AY1361" i="2"/>
  <c r="AL1361" i="2" s="1"/>
  <c r="AY1360" i="2"/>
  <c r="AL1360" i="2" s="1"/>
  <c r="AY1359" i="2"/>
  <c r="AL1359" i="2" s="1"/>
  <c r="AY1358" i="2"/>
  <c r="AL1358" i="2" s="1"/>
  <c r="AY1357" i="2"/>
  <c r="AL1357" i="2" s="1"/>
  <c r="AY1356" i="2"/>
  <c r="AL1356" i="2" s="1"/>
  <c r="AY1355" i="2"/>
  <c r="AL1355" i="2" s="1"/>
  <c r="AY1354" i="2"/>
  <c r="AL1354" i="2" s="1"/>
  <c r="AY1353" i="2"/>
  <c r="AL1353" i="2" s="1"/>
  <c r="AY1352" i="2"/>
  <c r="AL1352" i="2" s="1"/>
  <c r="AY1351" i="2"/>
  <c r="AL1351" i="2" s="1"/>
  <c r="AY1350" i="2"/>
  <c r="AL1350" i="2" s="1"/>
  <c r="AY1349" i="2"/>
  <c r="AL1349" i="2" s="1"/>
  <c r="AY1348" i="2"/>
  <c r="AL1348" i="2" s="1"/>
  <c r="AY1347" i="2"/>
  <c r="AL1347" i="2" s="1"/>
  <c r="AY1346" i="2"/>
  <c r="AL1346" i="2" s="1"/>
  <c r="AY1345" i="2"/>
  <c r="AL1345" i="2" s="1"/>
  <c r="AY1344" i="2"/>
  <c r="AL1344" i="2" s="1"/>
  <c r="AY1343" i="2"/>
  <c r="AL1343" i="2" s="1"/>
  <c r="AY1342" i="2"/>
  <c r="AL1342" i="2" s="1"/>
  <c r="AY1341" i="2"/>
  <c r="AL1341" i="2" s="1"/>
  <c r="AY1340" i="2"/>
  <c r="AL1340" i="2" s="1"/>
  <c r="AY1339" i="2"/>
  <c r="AL1339" i="2" s="1"/>
  <c r="AY1338" i="2"/>
  <c r="AL1338" i="2" s="1"/>
  <c r="AY1337" i="2"/>
  <c r="AL1337" i="2" s="1"/>
  <c r="AY1336" i="2"/>
  <c r="AL1336" i="2" s="1"/>
  <c r="AY1335" i="2"/>
  <c r="AL1335" i="2" s="1"/>
  <c r="DT1335" i="2"/>
  <c r="DG1335" i="2" s="1"/>
  <c r="AY1333" i="2"/>
  <c r="AL1333" i="2" s="1"/>
  <c r="AY1332" i="2"/>
  <c r="AL1332" i="2" s="1"/>
  <c r="AY1331" i="2"/>
  <c r="AL1331" i="2" s="1"/>
  <c r="DT1331" i="2"/>
  <c r="DG1331" i="2" s="1"/>
  <c r="DT1328" i="2"/>
  <c r="DG1328" i="2" s="1"/>
  <c r="AY1328" i="2"/>
  <c r="AL1328" i="2" s="1"/>
  <c r="DT1326" i="2"/>
  <c r="DG1326" i="2" s="1"/>
  <c r="AY1326" i="2"/>
  <c r="AL1326" i="2" s="1"/>
  <c r="AY1325" i="2"/>
  <c r="AL1325" i="2" s="1"/>
  <c r="AY1324" i="2"/>
  <c r="AL1324" i="2" s="1"/>
  <c r="DT1324" i="2"/>
  <c r="DG1324" i="2" s="1"/>
  <c r="AY1322" i="2"/>
  <c r="AL1322" i="2" s="1"/>
  <c r="AY1321" i="2"/>
  <c r="AL1321" i="2" s="1"/>
  <c r="AY1320" i="2"/>
  <c r="AL1320" i="2" s="1"/>
  <c r="AY1319" i="2"/>
  <c r="AL1319" i="2" s="1"/>
  <c r="AY1318" i="2"/>
  <c r="AL1318" i="2" s="1"/>
  <c r="DT1318" i="2"/>
  <c r="DG1318" i="2" s="1"/>
  <c r="AY1316" i="2"/>
  <c r="AL1316" i="2" s="1"/>
  <c r="AY1315" i="2"/>
  <c r="AL1315" i="2" s="1"/>
  <c r="AY1314" i="2"/>
  <c r="AL1314" i="2" s="1"/>
  <c r="AY1313" i="2"/>
  <c r="AL1313" i="2" s="1"/>
  <c r="AY1312" i="2"/>
  <c r="AL1312" i="2" s="1"/>
  <c r="AY1311" i="2"/>
  <c r="AL1311" i="2" s="1"/>
  <c r="AY1310" i="2"/>
  <c r="AL1310" i="2" s="1"/>
  <c r="AY1309" i="2"/>
  <c r="AL1309" i="2" s="1"/>
  <c r="AY1308" i="2"/>
  <c r="AL1308" i="2" s="1"/>
  <c r="AY1307" i="2"/>
  <c r="AL1307" i="2" s="1"/>
  <c r="AY1306" i="2"/>
  <c r="AL1306" i="2" s="1"/>
  <c r="AY1305" i="2"/>
  <c r="AL1305" i="2" s="1"/>
  <c r="AY1304" i="2"/>
  <c r="AL1304" i="2" s="1"/>
  <c r="AY1303" i="2"/>
  <c r="AL1303" i="2" s="1"/>
  <c r="AY1302" i="2"/>
  <c r="AL1302" i="2" s="1"/>
  <c r="DT1300" i="2"/>
  <c r="DG1300" i="2" s="1"/>
  <c r="AY1300" i="2"/>
  <c r="AL1300" i="2" s="1"/>
  <c r="AY1299" i="2"/>
  <c r="AL1299" i="2" s="1"/>
  <c r="DT1299" i="2"/>
  <c r="DG1299" i="2" s="1"/>
  <c r="AY1297" i="2"/>
  <c r="AL1297" i="2" s="1"/>
  <c r="DT1295" i="2"/>
  <c r="DG1295" i="2" s="1"/>
  <c r="AY1295" i="2"/>
  <c r="AL1295" i="2" s="1"/>
  <c r="DT1293" i="2"/>
  <c r="DG1293" i="2" s="1"/>
  <c r="AY1293" i="2"/>
  <c r="AL1293" i="2" s="1"/>
  <c r="AY1292" i="2"/>
  <c r="AL1292" i="2" s="1"/>
  <c r="AY1291" i="2"/>
  <c r="AL1291" i="2" s="1"/>
  <c r="AY1290" i="2"/>
  <c r="AL1290" i="2" s="1"/>
  <c r="AY1289" i="2"/>
  <c r="AL1289" i="2" s="1"/>
  <c r="DT1289" i="2"/>
  <c r="DG1289" i="2" s="1"/>
  <c r="DT1286" i="2"/>
  <c r="DG1286" i="2" s="1"/>
  <c r="AY1286" i="2"/>
  <c r="AL1286" i="2" s="1"/>
  <c r="DT1284" i="2"/>
  <c r="DG1284" i="2" s="1"/>
  <c r="AY1284" i="2"/>
  <c r="AL1284" i="2" s="1"/>
  <c r="DT1282" i="2"/>
  <c r="DG1282" i="2" s="1"/>
  <c r="AY1282" i="2"/>
  <c r="AL1282" i="2" s="1"/>
  <c r="AY1281" i="2"/>
  <c r="AL1281" i="2" s="1"/>
  <c r="DT1281" i="2"/>
  <c r="DG1281" i="2" s="1"/>
  <c r="AY1279" i="2"/>
  <c r="AL1279" i="2" s="1"/>
  <c r="AY1278" i="2"/>
  <c r="AL1278" i="2" s="1"/>
  <c r="AY1277" i="2"/>
  <c r="AL1277" i="2" s="1"/>
  <c r="AY1276" i="2"/>
  <c r="AL1276" i="2" s="1"/>
  <c r="AY1275" i="2"/>
  <c r="AL1275" i="2" s="1"/>
  <c r="AY1274" i="2"/>
  <c r="AL1274" i="2" s="1"/>
  <c r="AY1273" i="2"/>
  <c r="AL1273" i="2" s="1"/>
  <c r="AY1272" i="2"/>
  <c r="AL1272" i="2" s="1"/>
  <c r="DT1270" i="2"/>
  <c r="DG1270" i="2" s="1"/>
  <c r="AY1270" i="2"/>
  <c r="AL1270" i="2" s="1"/>
  <c r="AY1269" i="2"/>
  <c r="AL1269" i="2" s="1"/>
  <c r="AY1268" i="2"/>
  <c r="AL1268" i="2" s="1"/>
  <c r="AY1267" i="2"/>
  <c r="AL1267" i="2" s="1"/>
  <c r="AY1266" i="2"/>
  <c r="AL1266" i="2" s="1"/>
  <c r="AY1265" i="2"/>
  <c r="AL1265" i="2" s="1"/>
  <c r="AY1264" i="2"/>
  <c r="AL1264" i="2" s="1"/>
  <c r="AY1263" i="2"/>
  <c r="AL1263" i="2" s="1"/>
  <c r="AY1262" i="2"/>
  <c r="AL1262" i="2" s="1"/>
  <c r="DT1259" i="2"/>
  <c r="DG1259" i="2" s="1"/>
  <c r="AY1260" i="2"/>
  <c r="AL1260" i="2" s="1"/>
  <c r="AY1259" i="2"/>
  <c r="AL1259" i="2" s="1"/>
  <c r="DT1257" i="2"/>
  <c r="DG1257" i="2" s="1"/>
  <c r="AY1257" i="2"/>
  <c r="AL1257" i="2" s="1"/>
  <c r="AY1256" i="2"/>
  <c r="AL1256" i="2" s="1"/>
  <c r="AY1255" i="2"/>
  <c r="AL1255" i="2" s="1"/>
  <c r="AY1254" i="2"/>
  <c r="AL1254" i="2" s="1"/>
  <c r="AY1253" i="2"/>
  <c r="AL1253" i="2" s="1"/>
  <c r="AY1252" i="2"/>
  <c r="AL1252" i="2" s="1"/>
  <c r="AY1251" i="2"/>
  <c r="AL1251" i="2" s="1"/>
  <c r="AY1250" i="2"/>
  <c r="AL1250" i="2" s="1"/>
  <c r="AY1249" i="2"/>
  <c r="AL1249" i="2" s="1"/>
  <c r="DT1247" i="2"/>
  <c r="DG1247" i="2" s="1"/>
  <c r="AY1247" i="2"/>
  <c r="AL1247" i="2" s="1"/>
  <c r="AY1246" i="2"/>
  <c r="AL1246" i="2" s="1"/>
  <c r="AY1245" i="2"/>
  <c r="AL1245" i="2" s="1"/>
  <c r="AY1244" i="2"/>
  <c r="AL1244" i="2" s="1"/>
  <c r="AY1243" i="2"/>
  <c r="AL1243" i="2" s="1"/>
  <c r="AY1242" i="2"/>
  <c r="AL1242" i="2" s="1"/>
  <c r="AY1241" i="2"/>
  <c r="AL1241" i="2" s="1"/>
  <c r="AY1240" i="2"/>
  <c r="AL1240" i="2" s="1"/>
  <c r="AY1239" i="2"/>
  <c r="AL1239" i="2" s="1"/>
  <c r="AY1238" i="2"/>
  <c r="AL1238" i="2" s="1"/>
  <c r="AY1237" i="2"/>
  <c r="AL1237" i="2" s="1"/>
  <c r="AY1236" i="2"/>
  <c r="AL1236" i="2" s="1"/>
  <c r="AY1235" i="2"/>
  <c r="AL1235" i="2" s="1"/>
  <c r="AY1234" i="2"/>
  <c r="AL1234" i="2" s="1"/>
  <c r="AY1233" i="2"/>
  <c r="AL1233" i="2" s="1"/>
  <c r="DT1231" i="2"/>
  <c r="DG1231" i="2" s="1"/>
  <c r="AY1231" i="2"/>
  <c r="AL1231" i="2" s="1"/>
  <c r="AY1230" i="2"/>
  <c r="AL1230" i="2" s="1"/>
  <c r="AY1229" i="2"/>
  <c r="AL1229" i="2" s="1"/>
  <c r="AY1228" i="2"/>
  <c r="AL1228" i="2" s="1"/>
  <c r="DT1226" i="2"/>
  <c r="DG1226" i="2" s="1"/>
  <c r="AY1226" i="2"/>
  <c r="AL1226" i="2" s="1"/>
  <c r="DT1224" i="2"/>
  <c r="DG1224" i="2" s="1"/>
  <c r="AY1224" i="2"/>
  <c r="AL1224" i="2" s="1"/>
  <c r="AY1223" i="2"/>
  <c r="AL1223" i="2" s="1"/>
  <c r="DT1223" i="2"/>
  <c r="DG1223" i="2" s="1"/>
  <c r="DT1220" i="2"/>
  <c r="DG1220" i="2" s="1"/>
  <c r="AY1220" i="2"/>
  <c r="AL1220" i="2" s="1"/>
  <c r="AY1219" i="2"/>
  <c r="AL1219" i="2" s="1"/>
  <c r="AY1218" i="2"/>
  <c r="AL1218" i="2" s="1"/>
  <c r="AY1217" i="2"/>
  <c r="AL1217" i="2" s="1"/>
  <c r="DT1215" i="2"/>
  <c r="DG1215" i="2" s="1"/>
  <c r="AY1215" i="2"/>
  <c r="AL1215" i="2" s="1"/>
  <c r="AY1214" i="2"/>
  <c r="AL1214" i="2" s="1"/>
  <c r="AY1213" i="2"/>
  <c r="AL1213" i="2" s="1"/>
  <c r="AY1212" i="2"/>
  <c r="AL1212" i="2" s="1"/>
  <c r="AY1211" i="2"/>
  <c r="AL1211" i="2" s="1"/>
  <c r="AY1210" i="2"/>
  <c r="AL1210" i="2" s="1"/>
  <c r="AY1209" i="2"/>
  <c r="AL1209" i="2" s="1"/>
  <c r="AY1208" i="2"/>
  <c r="AL1208" i="2" s="1"/>
  <c r="AY1207" i="2"/>
  <c r="AL1207" i="2" s="1"/>
  <c r="DT1205" i="2"/>
  <c r="DG1205" i="2" s="1"/>
  <c r="AY1205" i="2"/>
  <c r="AL1205" i="2" s="1"/>
  <c r="AY1204" i="2"/>
  <c r="AL1204" i="2" s="1"/>
  <c r="AY1203" i="2"/>
  <c r="AL1203" i="2" s="1"/>
  <c r="DT1203" i="2"/>
  <c r="DG1203" i="2" s="1"/>
  <c r="AY1201" i="2"/>
  <c r="AL1201" i="2" s="1"/>
  <c r="AY1200" i="2"/>
  <c r="AL1200" i="2" s="1"/>
  <c r="AY1199" i="2"/>
  <c r="AL1199" i="2" s="1"/>
  <c r="AY1198" i="2"/>
  <c r="AL1198" i="2" s="1"/>
  <c r="AY1197" i="2"/>
  <c r="AL1197" i="2" s="1"/>
  <c r="AY1196" i="2"/>
  <c r="AL1196" i="2" s="1"/>
  <c r="AY1195" i="2"/>
  <c r="AL1195" i="2" s="1"/>
  <c r="AY1194" i="2"/>
  <c r="AL1194" i="2" s="1"/>
  <c r="AY1193" i="2"/>
  <c r="AL1193" i="2" s="1"/>
  <c r="AY1192" i="2"/>
  <c r="AL1192" i="2" s="1"/>
  <c r="DT1190" i="2"/>
  <c r="DG1190" i="2" s="1"/>
  <c r="AY1190" i="2"/>
  <c r="AL1190" i="2" s="1"/>
  <c r="AY1189" i="2"/>
  <c r="AL1189" i="2" s="1"/>
  <c r="DT1189" i="2"/>
  <c r="DG1189" i="2" s="1"/>
  <c r="DT1186" i="2"/>
  <c r="DG1186" i="2" s="1"/>
  <c r="AY1186" i="2"/>
  <c r="AL1186" i="2" s="1"/>
  <c r="AY1185" i="2"/>
  <c r="AL1185" i="2" s="1"/>
  <c r="AY1184" i="2"/>
  <c r="AL1184" i="2" s="1"/>
  <c r="AY1183" i="2"/>
  <c r="AL1183" i="2" s="1"/>
  <c r="DT1183" i="2"/>
  <c r="DG1183" i="2" s="1"/>
  <c r="AY1181" i="2"/>
  <c r="AL1181" i="2" s="1"/>
  <c r="AY1180" i="2"/>
  <c r="AL1180" i="2" s="1"/>
  <c r="AY1179" i="2"/>
  <c r="AL1179" i="2" s="1"/>
  <c r="AY1178" i="2"/>
  <c r="AL1178" i="2" s="1"/>
  <c r="AY1177" i="2"/>
  <c r="AL1177" i="2" s="1"/>
  <c r="AY1176" i="2"/>
  <c r="AL1176" i="2" s="1"/>
  <c r="AY1175" i="2"/>
  <c r="AL1175" i="2" s="1"/>
  <c r="AY1174" i="2"/>
  <c r="AL1174" i="2" s="1"/>
  <c r="AY1173" i="2"/>
  <c r="AL1173" i="2" s="1"/>
  <c r="AY1172" i="2"/>
  <c r="AL1172" i="2" s="1"/>
  <c r="AY1171" i="2"/>
  <c r="AL1171" i="2" s="1"/>
  <c r="AY1170" i="2"/>
  <c r="AL1170" i="2" s="1"/>
  <c r="AY1169" i="2"/>
  <c r="AL1169" i="2" s="1"/>
  <c r="AY1168" i="2"/>
  <c r="AL1168" i="2" s="1"/>
  <c r="AY1167" i="2"/>
  <c r="AL1167" i="2" s="1"/>
  <c r="AY1166" i="2"/>
  <c r="AL1166" i="2" s="1"/>
  <c r="AY1165" i="2"/>
  <c r="AL1165" i="2" s="1"/>
  <c r="DT1163" i="2"/>
  <c r="DG1163" i="2" s="1"/>
  <c r="AY1163" i="2"/>
  <c r="AL1163" i="2" s="1"/>
  <c r="DT1161" i="2"/>
  <c r="DG1161" i="2" s="1"/>
  <c r="AY1161" i="2"/>
  <c r="AL1161" i="2" s="1"/>
  <c r="AY1160" i="2"/>
  <c r="AL1160" i="2" s="1"/>
  <c r="AY1159" i="2"/>
  <c r="AL1159" i="2" s="1"/>
  <c r="AY1158" i="2"/>
  <c r="AL1158" i="2" s="1"/>
  <c r="AY1157" i="2"/>
  <c r="AL1157" i="2" s="1"/>
  <c r="AY1156" i="2"/>
  <c r="AL1156" i="2" s="1"/>
  <c r="AY1155" i="2"/>
  <c r="AL1155" i="2" s="1"/>
  <c r="AY1154" i="2"/>
  <c r="AL1154" i="2" s="1"/>
  <c r="DT1154" i="2"/>
  <c r="DG1154" i="2" s="1"/>
  <c r="AY1152" i="2"/>
  <c r="AL1152" i="2" s="1"/>
  <c r="AY1151" i="2"/>
  <c r="AL1151" i="2" s="1"/>
  <c r="AY1150" i="2"/>
  <c r="AL1150" i="2" s="1"/>
  <c r="AY1149" i="2"/>
  <c r="AL1149" i="2" s="1"/>
  <c r="AY1148" i="2"/>
  <c r="AL1148" i="2" s="1"/>
  <c r="AY1147" i="2"/>
  <c r="AL1147" i="2" s="1"/>
  <c r="AY1146" i="2"/>
  <c r="AL1146" i="2" s="1"/>
  <c r="AY1145" i="2"/>
  <c r="AL1145" i="2" s="1"/>
  <c r="AY1144" i="2"/>
  <c r="AL1144" i="2" s="1"/>
  <c r="DT1147" i="2"/>
  <c r="DG1147" i="2" s="1"/>
  <c r="AY1142" i="2"/>
  <c r="AL1142" i="2" s="1"/>
  <c r="AY1141" i="2"/>
  <c r="AL1141" i="2" s="1"/>
  <c r="AY1140" i="2"/>
  <c r="AL1140" i="2" s="1"/>
  <c r="AY1139" i="2"/>
  <c r="AL1139" i="2" s="1"/>
  <c r="AY1138" i="2"/>
  <c r="AL1138" i="2" s="1"/>
  <c r="AY1137" i="2"/>
  <c r="AL1137" i="2" s="1"/>
  <c r="AY1136" i="2"/>
  <c r="AL1136" i="2" s="1"/>
  <c r="AY1135" i="2"/>
  <c r="AL1135" i="2" s="1"/>
  <c r="AY1134" i="2"/>
  <c r="AL1134" i="2" s="1"/>
  <c r="AY1133" i="2"/>
  <c r="AL1133" i="2" s="1"/>
  <c r="AY1132" i="2"/>
  <c r="AL1132" i="2" s="1"/>
  <c r="AY1131" i="2"/>
  <c r="AL1131" i="2" s="1"/>
  <c r="AY1130" i="2"/>
  <c r="AL1130" i="2" s="1"/>
  <c r="DT1128" i="2"/>
  <c r="DG1128" i="2" s="1"/>
  <c r="AY1128" i="2"/>
  <c r="AL1128" i="2" s="1"/>
  <c r="AY1127" i="2"/>
  <c r="AL1127" i="2" s="1"/>
  <c r="AY1126" i="2"/>
  <c r="AL1126" i="2" s="1"/>
  <c r="AY1125" i="2"/>
  <c r="AL1125" i="2" s="1"/>
  <c r="AY1124" i="2"/>
  <c r="AL1124" i="2" s="1"/>
  <c r="AY1123" i="2"/>
  <c r="AL1123" i="2" s="1"/>
  <c r="DT1121" i="2"/>
  <c r="DG1121" i="2" s="1"/>
  <c r="AY1121" i="2"/>
  <c r="AL1121" i="2" s="1"/>
  <c r="AY1120" i="2"/>
  <c r="AL1120" i="2" s="1"/>
  <c r="AY1119" i="2"/>
  <c r="AL1119" i="2" s="1"/>
  <c r="DT1117" i="2"/>
  <c r="DG1117" i="2" s="1"/>
  <c r="AY1117" i="2"/>
  <c r="AL1117" i="2" s="1"/>
  <c r="AY1116" i="2"/>
  <c r="AL1116" i="2" s="1"/>
  <c r="AY1115" i="2"/>
  <c r="AL1115" i="2" s="1"/>
  <c r="AY1114" i="2"/>
  <c r="AL1114" i="2" s="1"/>
  <c r="AY1113" i="2"/>
  <c r="AL1113" i="2" s="1"/>
  <c r="AY1112" i="2"/>
  <c r="AL1112" i="2" s="1"/>
  <c r="AY1111" i="2"/>
  <c r="AL1111" i="2" s="1"/>
  <c r="DT1109" i="2"/>
  <c r="DG1109" i="2" s="1"/>
  <c r="AY1109" i="2"/>
  <c r="AL1109" i="2" s="1"/>
  <c r="DT1107" i="2"/>
  <c r="DG1107" i="2" s="1"/>
  <c r="AY1107" i="2"/>
  <c r="AL1107" i="2" s="1"/>
  <c r="AY1106" i="2"/>
  <c r="AL1106" i="2" s="1"/>
  <c r="AY1105" i="2"/>
  <c r="AL1105" i="2" s="1"/>
  <c r="AY1104" i="2"/>
  <c r="AL1104" i="2" s="1"/>
  <c r="AY1103" i="2"/>
  <c r="AL1103" i="2" s="1"/>
  <c r="AY1102" i="2"/>
  <c r="AL1102" i="2" s="1"/>
  <c r="AY1101" i="2"/>
  <c r="AL1101" i="2" s="1"/>
  <c r="AY1100" i="2"/>
  <c r="AL1100" i="2" s="1"/>
  <c r="DT1100" i="2"/>
  <c r="DG1100" i="2" s="1"/>
  <c r="AY1098" i="2"/>
  <c r="AL1098" i="2" s="1"/>
  <c r="AY1097" i="2"/>
  <c r="AL1097" i="2" s="1"/>
  <c r="AY1096" i="2"/>
  <c r="AL1096" i="2" s="1"/>
  <c r="AY1095" i="2"/>
  <c r="AL1095" i="2" s="1"/>
  <c r="DT1095" i="2"/>
  <c r="DG1095" i="2" s="1"/>
  <c r="AY1093" i="2"/>
  <c r="AL1093" i="2" s="1"/>
  <c r="AY1092" i="2"/>
  <c r="AL1092" i="2" s="1"/>
  <c r="DT1092" i="2"/>
  <c r="DG1092" i="2" s="1"/>
  <c r="AY1090" i="2"/>
  <c r="AL1090" i="2" s="1"/>
  <c r="AY1089" i="2"/>
  <c r="AL1089" i="2" s="1"/>
  <c r="AY1088" i="2"/>
  <c r="AL1088" i="2" s="1"/>
  <c r="AY1087" i="2"/>
  <c r="AL1087" i="2" s="1"/>
  <c r="AY1086" i="2"/>
  <c r="AL1086" i="2" s="1"/>
  <c r="AY1085" i="2"/>
  <c r="AL1085" i="2" s="1"/>
  <c r="AY1084" i="2"/>
  <c r="AL1084" i="2" s="1"/>
  <c r="AY1083" i="2"/>
  <c r="AL1083" i="2" s="1"/>
  <c r="DT1081" i="2"/>
  <c r="DG1081" i="2" s="1"/>
  <c r="AY1081" i="2"/>
  <c r="AL1081" i="2" s="1"/>
  <c r="AY1080" i="2"/>
  <c r="AL1080" i="2" s="1"/>
  <c r="AY1079" i="2"/>
  <c r="AL1079" i="2" s="1"/>
  <c r="AY1078" i="2"/>
  <c r="AL1078" i="2" s="1"/>
  <c r="AY1077" i="2"/>
  <c r="AL1077" i="2" s="1"/>
  <c r="AY1076" i="2"/>
  <c r="AL1076" i="2" s="1"/>
  <c r="AY1075" i="2"/>
  <c r="AL1075" i="2" s="1"/>
  <c r="AY1074" i="2"/>
  <c r="AL1074" i="2" s="1"/>
  <c r="AY1073" i="2"/>
  <c r="AL1073" i="2" s="1"/>
  <c r="AY1072" i="2"/>
  <c r="AL1072" i="2" s="1"/>
  <c r="AY1071" i="2"/>
  <c r="AL1071" i="2" s="1"/>
  <c r="AY1070" i="2"/>
  <c r="AL1070" i="2" s="1"/>
  <c r="AY1069" i="2"/>
  <c r="AL1069" i="2" s="1"/>
  <c r="AY1068" i="2"/>
  <c r="AL1068" i="2" s="1"/>
  <c r="AY1067" i="2"/>
  <c r="AL1067" i="2" s="1"/>
  <c r="AY1066" i="2"/>
  <c r="AL1066" i="2" s="1"/>
  <c r="AY1065" i="2"/>
  <c r="AL1065" i="2" s="1"/>
  <c r="AY1064" i="2"/>
  <c r="AL1064" i="2" s="1"/>
  <c r="AY1063" i="2"/>
  <c r="AL1063" i="2" s="1"/>
  <c r="DT1063" i="2"/>
  <c r="DG1063" i="2" s="1"/>
  <c r="AY1061" i="2"/>
  <c r="AL1061" i="2" s="1"/>
  <c r="AY1060" i="2"/>
  <c r="AL1060" i="2" s="1"/>
  <c r="AY1059" i="2"/>
  <c r="AL1059" i="2" s="1"/>
  <c r="DT1059" i="2"/>
  <c r="DG1059" i="2" s="1"/>
  <c r="AY1057" i="2"/>
  <c r="AL1057" i="2" s="1"/>
  <c r="AY1056" i="2"/>
  <c r="AL1056" i="2" s="1"/>
  <c r="AY1055" i="2"/>
  <c r="AL1055" i="2" s="1"/>
  <c r="AY1054" i="2"/>
  <c r="AL1054" i="2" s="1"/>
  <c r="AY1053" i="2"/>
  <c r="AL1053" i="2" s="1"/>
  <c r="AY1052" i="2"/>
  <c r="AL1052" i="2" s="1"/>
  <c r="DT1052" i="2"/>
  <c r="DG1052" i="2" s="1"/>
  <c r="DT1049" i="2"/>
  <c r="DG1049" i="2" s="1"/>
  <c r="AY1049" i="2"/>
  <c r="AL1049" i="2" s="1"/>
  <c r="DT1047" i="2"/>
  <c r="DG1047" i="2" s="1"/>
  <c r="AY1047" i="2"/>
  <c r="AL1047" i="2" s="1"/>
  <c r="DT1045" i="2"/>
  <c r="DG1045" i="2" s="1"/>
  <c r="AY1045" i="2"/>
  <c r="AL1045" i="2" s="1"/>
  <c r="DT1043" i="2"/>
  <c r="DG1043" i="2" s="1"/>
  <c r="AY1043" i="2"/>
  <c r="AL1043" i="2" s="1"/>
  <c r="DT1041" i="2"/>
  <c r="DG1041" i="2" s="1"/>
  <c r="AY1041" i="2"/>
  <c r="AL1041" i="2" s="1"/>
  <c r="AY1040" i="2"/>
  <c r="AL1040" i="2" s="1"/>
  <c r="DT1040" i="2"/>
  <c r="DG1040" i="2" s="1"/>
  <c r="AY1038" i="2"/>
  <c r="AL1038" i="2" s="1"/>
  <c r="DT1036" i="2"/>
  <c r="DG1036" i="2" s="1"/>
  <c r="AY1036" i="2"/>
  <c r="AL1036" i="2" s="1"/>
  <c r="AY1035" i="2"/>
  <c r="AL1035" i="2" s="1"/>
  <c r="DT1033" i="2"/>
  <c r="DG1033" i="2" s="1"/>
  <c r="AY1033" i="2"/>
  <c r="AL1033" i="2" s="1"/>
  <c r="DT1031" i="2"/>
  <c r="DG1031" i="2" s="1"/>
  <c r="AY1031" i="2"/>
  <c r="AL1031" i="2" s="1"/>
  <c r="DT1029" i="2"/>
  <c r="DG1029" i="2" s="1"/>
  <c r="AY1029" i="2"/>
  <c r="AL1029" i="2" s="1"/>
  <c r="AY1028" i="2"/>
  <c r="AL1028" i="2" s="1"/>
  <c r="AY1027" i="2"/>
  <c r="AL1027" i="2" s="1"/>
  <c r="AY1026" i="2"/>
  <c r="AL1026" i="2" s="1"/>
  <c r="DT1024" i="2"/>
  <c r="DG1024" i="2" s="1"/>
  <c r="AY1024" i="2"/>
  <c r="AL1024" i="2" s="1"/>
  <c r="AY1023" i="2"/>
  <c r="AL1023" i="2" s="1"/>
  <c r="DT1023" i="2"/>
  <c r="DG1023" i="2" s="1"/>
  <c r="AY1021" i="2"/>
  <c r="AL1021" i="2" s="1"/>
  <c r="DT1019" i="2"/>
  <c r="DG1019" i="2" s="1"/>
  <c r="AY1019" i="2"/>
  <c r="AL1019" i="2" s="1"/>
  <c r="DT1017" i="2"/>
  <c r="DG1017" i="2" s="1"/>
  <c r="AY1017" i="2"/>
  <c r="AL1017" i="2" s="1"/>
  <c r="AY1016" i="2"/>
  <c r="AL1016" i="2" s="1"/>
  <c r="DT1016" i="2"/>
  <c r="DG1016" i="2" s="1"/>
  <c r="DT1013" i="2"/>
  <c r="DG1013" i="2" s="1"/>
  <c r="AY1013" i="2"/>
  <c r="AL1013" i="2" s="1"/>
  <c r="DT1011" i="2"/>
  <c r="DG1011" i="2" s="1"/>
  <c r="AY1011" i="2"/>
  <c r="AL1011" i="2" s="1"/>
  <c r="DT1009" i="2"/>
  <c r="DG1009" i="2" s="1"/>
  <c r="AY1009" i="2"/>
  <c r="AL1009" i="2" s="1"/>
  <c r="DT1007" i="2"/>
  <c r="DG1007" i="2" s="1"/>
  <c r="AY1007" i="2"/>
  <c r="AL1007" i="2" s="1"/>
  <c r="DT1005" i="2"/>
  <c r="DG1005" i="2" s="1"/>
  <c r="AY1005" i="2"/>
  <c r="AL1005" i="2" s="1"/>
  <c r="AY1004" i="2"/>
  <c r="AL1004" i="2" s="1"/>
  <c r="AY1003" i="2"/>
  <c r="AL1003" i="2" s="1"/>
  <c r="AY1002" i="2"/>
  <c r="AL1002" i="2" s="1"/>
  <c r="AY1001" i="2"/>
  <c r="AL1001" i="2" s="1"/>
  <c r="AY1000" i="2"/>
  <c r="AL1000" i="2" s="1"/>
  <c r="AY999" i="2"/>
  <c r="AL999" i="2" s="1"/>
  <c r="AY998" i="2"/>
  <c r="AL998" i="2" s="1"/>
  <c r="AY997" i="2"/>
  <c r="AL997" i="2" s="1"/>
  <c r="AY996" i="2"/>
  <c r="AL996" i="2" s="1"/>
  <c r="AY995" i="2"/>
  <c r="AL995" i="2" s="1"/>
  <c r="AY994" i="2"/>
  <c r="AL994" i="2" s="1"/>
  <c r="AY993" i="2"/>
  <c r="AL993" i="2" s="1"/>
  <c r="AY992" i="2"/>
  <c r="AL992" i="2" s="1"/>
  <c r="AY991" i="2"/>
  <c r="AL991" i="2" s="1"/>
  <c r="AY990" i="2"/>
  <c r="AL990" i="2" s="1"/>
  <c r="AY989" i="2"/>
  <c r="AL989" i="2" s="1"/>
  <c r="AY988" i="2"/>
  <c r="AL988" i="2" s="1"/>
  <c r="AY987" i="2"/>
  <c r="AL987" i="2" s="1"/>
  <c r="AY986" i="2"/>
  <c r="AL986" i="2" s="1"/>
  <c r="AY985" i="2"/>
  <c r="AL985" i="2" s="1"/>
  <c r="AY984" i="2"/>
  <c r="AL984" i="2" s="1"/>
  <c r="AY983" i="2"/>
  <c r="AL983" i="2" s="1"/>
  <c r="AY982" i="2"/>
  <c r="AL982" i="2" s="1"/>
  <c r="AY981" i="2"/>
  <c r="AL981" i="2" s="1"/>
  <c r="AY980" i="2"/>
  <c r="AL980" i="2" s="1"/>
  <c r="AY979" i="2"/>
  <c r="AL979" i="2" s="1"/>
  <c r="AY978" i="2"/>
  <c r="AL978" i="2" s="1"/>
  <c r="AY977" i="2"/>
  <c r="AL977" i="2" s="1"/>
  <c r="AY976" i="2"/>
  <c r="AL976" i="2" s="1"/>
  <c r="AY975" i="2"/>
  <c r="AL975" i="2" s="1"/>
  <c r="AY974" i="2"/>
  <c r="AL974" i="2" s="1"/>
  <c r="AY973" i="2"/>
  <c r="AL973" i="2" s="1"/>
  <c r="AY972" i="2"/>
  <c r="AL972" i="2" s="1"/>
  <c r="AY971" i="2"/>
  <c r="AL971" i="2" s="1"/>
  <c r="AY970" i="2"/>
  <c r="AL970" i="2" s="1"/>
  <c r="AY969" i="2"/>
  <c r="AL969" i="2" s="1"/>
  <c r="AY968" i="2"/>
  <c r="AL968" i="2" s="1"/>
  <c r="AY967" i="2"/>
  <c r="AL967" i="2" s="1"/>
  <c r="AY966" i="2"/>
  <c r="AL966" i="2" s="1"/>
  <c r="AY965" i="2"/>
  <c r="AL965" i="2" s="1"/>
  <c r="AY964" i="2"/>
  <c r="AL964" i="2" s="1"/>
  <c r="DT964" i="2"/>
  <c r="DG964" i="2" s="1"/>
  <c r="AY962" i="2"/>
  <c r="AL962" i="2" s="1"/>
  <c r="AY961" i="2"/>
  <c r="AL961" i="2" s="1"/>
  <c r="AY960" i="2"/>
  <c r="AL960" i="2" s="1"/>
  <c r="AY959" i="2"/>
  <c r="AL959" i="2" s="1"/>
  <c r="AY958" i="2"/>
  <c r="AL958" i="2" s="1"/>
  <c r="AY957" i="2"/>
  <c r="AL957" i="2" s="1"/>
  <c r="DT957" i="2"/>
  <c r="DG957" i="2" s="1"/>
  <c r="AY955" i="2"/>
  <c r="AL955" i="2" s="1"/>
  <c r="AY954" i="2"/>
  <c r="AL954" i="2" s="1"/>
  <c r="AY953" i="2"/>
  <c r="AL953" i="2" s="1"/>
  <c r="AY952" i="2"/>
  <c r="AL952" i="2" s="1"/>
  <c r="AY951" i="2"/>
  <c r="AL951" i="2" s="1"/>
  <c r="AY950" i="2"/>
  <c r="AL950" i="2" s="1"/>
  <c r="DT950" i="2"/>
  <c r="DG950" i="2" s="1"/>
  <c r="AY948" i="2"/>
  <c r="AL948" i="2" s="1"/>
  <c r="AY947" i="2"/>
  <c r="AL947" i="2" s="1"/>
  <c r="AY946" i="2"/>
  <c r="AL946" i="2" s="1"/>
  <c r="AY945" i="2"/>
  <c r="AL945" i="2" s="1"/>
  <c r="AY944" i="2"/>
  <c r="AL944" i="2" s="1"/>
  <c r="DT942" i="2"/>
  <c r="DG942" i="2" s="1"/>
  <c r="AY942" i="2"/>
  <c r="AL942" i="2" s="1"/>
  <c r="DT940" i="2"/>
  <c r="DG940" i="2" s="1"/>
  <c r="AY940" i="2"/>
  <c r="AL940" i="2" s="1"/>
  <c r="AY939" i="2"/>
  <c r="AL939" i="2" s="1"/>
  <c r="AY938" i="2"/>
  <c r="AL938" i="2" s="1"/>
  <c r="AY937" i="2"/>
  <c r="AL937" i="2" s="1"/>
  <c r="AY936" i="2"/>
  <c r="AL936" i="2" s="1"/>
  <c r="DT934" i="2"/>
  <c r="DG934" i="2" s="1"/>
  <c r="AY934" i="2"/>
  <c r="AL934" i="2" s="1"/>
  <c r="AY933" i="2"/>
  <c r="AL933" i="2" s="1"/>
  <c r="DT933" i="2"/>
  <c r="DG933" i="2" s="1"/>
  <c r="AY931" i="2"/>
  <c r="AL931" i="2" s="1"/>
  <c r="AY930" i="2"/>
  <c r="AL930" i="2" s="1"/>
  <c r="DT931" i="2"/>
  <c r="DG931" i="2" s="1"/>
  <c r="DT927" i="2"/>
  <c r="DG927" i="2" s="1"/>
  <c r="AY927" i="2"/>
  <c r="AL927" i="2" s="1"/>
  <c r="AY926" i="2"/>
  <c r="AL926" i="2" s="1"/>
  <c r="AY925" i="2"/>
  <c r="AL925" i="2" s="1"/>
  <c r="AY924" i="2"/>
  <c r="AL924" i="2" s="1"/>
  <c r="AY923" i="2"/>
  <c r="AL923" i="2" s="1"/>
  <c r="AY922" i="2"/>
  <c r="AL922" i="2" s="1"/>
  <c r="AY921" i="2"/>
  <c r="AL921" i="2" s="1"/>
  <c r="AY920" i="2"/>
  <c r="AL920" i="2" s="1"/>
  <c r="AY919" i="2"/>
  <c r="AL919" i="2" s="1"/>
  <c r="AY918" i="2"/>
  <c r="AL918" i="2" s="1"/>
  <c r="AY917" i="2"/>
  <c r="AL917" i="2" s="1"/>
  <c r="DT917" i="2"/>
  <c r="DG917" i="2" s="1"/>
  <c r="AY915" i="2"/>
  <c r="AL915" i="2" s="1"/>
  <c r="AY914" i="2"/>
  <c r="AL914" i="2" s="1"/>
  <c r="AY913" i="2"/>
  <c r="AL913" i="2" s="1"/>
  <c r="AY912" i="2"/>
  <c r="AL912" i="2" s="1"/>
  <c r="DT912" i="2"/>
  <c r="DG912" i="2" s="1"/>
  <c r="AY910" i="2"/>
  <c r="AL910" i="2" s="1"/>
  <c r="AY909" i="2"/>
  <c r="AL909" i="2" s="1"/>
  <c r="AY908" i="2"/>
  <c r="AL908" i="2" s="1"/>
  <c r="AY907" i="2"/>
  <c r="AL907" i="2" s="1"/>
  <c r="AY906" i="2"/>
  <c r="AL906" i="2" s="1"/>
  <c r="AY905" i="2"/>
  <c r="AL905" i="2" s="1"/>
  <c r="AY904" i="2"/>
  <c r="AL904" i="2" s="1"/>
  <c r="AY903" i="2"/>
  <c r="AL903" i="2" s="1"/>
  <c r="AY902" i="2"/>
  <c r="AL902" i="2" s="1"/>
  <c r="DT902" i="2"/>
  <c r="DG902" i="2" s="1"/>
  <c r="AY900" i="2"/>
  <c r="AL900" i="2" s="1"/>
  <c r="AY899" i="2"/>
  <c r="AL899" i="2" s="1"/>
  <c r="DT897" i="2"/>
  <c r="DG897" i="2" s="1"/>
  <c r="AY897" i="2"/>
  <c r="AL897" i="2" s="1"/>
  <c r="DT895" i="2"/>
  <c r="DG895" i="2" s="1"/>
  <c r="AY895" i="2"/>
  <c r="AL895" i="2" s="1"/>
  <c r="DT893" i="2"/>
  <c r="DG893" i="2" s="1"/>
  <c r="AY893" i="2"/>
  <c r="AL893" i="2" s="1"/>
  <c r="AY892" i="2"/>
  <c r="AL892" i="2" s="1"/>
  <c r="DT892" i="2"/>
  <c r="DG892" i="2" s="1"/>
  <c r="AY890" i="2"/>
  <c r="AL890" i="2" s="1"/>
  <c r="AY889" i="2"/>
  <c r="AL889" i="2" s="1"/>
  <c r="DT887" i="2"/>
  <c r="DG887" i="2" s="1"/>
  <c r="AY887" i="2"/>
  <c r="AL887" i="2" s="1"/>
  <c r="DT885" i="2"/>
  <c r="DG885" i="2" s="1"/>
  <c r="AY885" i="2"/>
  <c r="AL885" i="2" s="1"/>
  <c r="DT883" i="2"/>
  <c r="DG883" i="2" s="1"/>
  <c r="AY883" i="2"/>
  <c r="AL883" i="2" s="1"/>
  <c r="AY882" i="2"/>
  <c r="AL882" i="2" s="1"/>
  <c r="AY881" i="2"/>
  <c r="AL881" i="2" s="1"/>
  <c r="AY880" i="2"/>
  <c r="AL880" i="2" s="1"/>
  <c r="AY879" i="2"/>
  <c r="AL879" i="2" s="1"/>
  <c r="AY878" i="2"/>
  <c r="AL878" i="2" s="1"/>
  <c r="AY877" i="2"/>
  <c r="AL877" i="2" s="1"/>
  <c r="AY876" i="2"/>
  <c r="AL876" i="2" s="1"/>
  <c r="AY875" i="2"/>
  <c r="AL875" i="2" s="1"/>
  <c r="DT873" i="2"/>
  <c r="DG873" i="2" s="1"/>
  <c r="AY873" i="2"/>
  <c r="AL873" i="2" s="1"/>
  <c r="AY872" i="2"/>
  <c r="AL872" i="2" s="1"/>
  <c r="AY871" i="2"/>
  <c r="AL871" i="2" s="1"/>
  <c r="AY870" i="2"/>
  <c r="AL870" i="2" s="1"/>
  <c r="DT870" i="2"/>
  <c r="DG870" i="2" s="1"/>
  <c r="DT867" i="2"/>
  <c r="DG867" i="2" s="1"/>
  <c r="AY867" i="2"/>
  <c r="AL867" i="2" s="1"/>
  <c r="AY866" i="2"/>
  <c r="AL866" i="2" s="1"/>
  <c r="AY865" i="2"/>
  <c r="AL865" i="2" s="1"/>
  <c r="DT865" i="2"/>
  <c r="DG865" i="2" s="1"/>
  <c r="AY863" i="2"/>
  <c r="AL863" i="2" s="1"/>
  <c r="AY862" i="2"/>
  <c r="AL862" i="2" s="1"/>
  <c r="DT862" i="2"/>
  <c r="DG862" i="2" s="1"/>
  <c r="AY860" i="2"/>
  <c r="AL860" i="2" s="1"/>
  <c r="AY859" i="2"/>
  <c r="AL859" i="2" s="1"/>
  <c r="DT859" i="2"/>
  <c r="DG859" i="2" s="1"/>
  <c r="DT856" i="2"/>
  <c r="DG856" i="2" s="1"/>
  <c r="AY856" i="2"/>
  <c r="AL856" i="2" s="1"/>
  <c r="AY855" i="2"/>
  <c r="AL855" i="2" s="1"/>
  <c r="AY854" i="2"/>
  <c r="AL854" i="2" s="1"/>
  <c r="AY853" i="2"/>
  <c r="AL853" i="2" s="1"/>
  <c r="AY852" i="2"/>
  <c r="AL852" i="2" s="1"/>
  <c r="DT850" i="2"/>
  <c r="DG850" i="2" s="1"/>
  <c r="AY850" i="2"/>
  <c r="AL850" i="2" s="1"/>
  <c r="AY849" i="2"/>
  <c r="AL849" i="2" s="1"/>
  <c r="AY848" i="2"/>
  <c r="AL848" i="2" s="1"/>
  <c r="AY847" i="2"/>
  <c r="AL847" i="2" s="1"/>
  <c r="AY846" i="2"/>
  <c r="AL846" i="2" s="1"/>
  <c r="AY845" i="2"/>
  <c r="AL845" i="2" s="1"/>
  <c r="AY844" i="2"/>
  <c r="AL844" i="2" s="1"/>
  <c r="AY843" i="2"/>
  <c r="AL843" i="2" s="1"/>
  <c r="DT843" i="2"/>
  <c r="DG843" i="2" s="1"/>
  <c r="AY841" i="2"/>
  <c r="AL841" i="2" s="1"/>
  <c r="AY840" i="2"/>
  <c r="AL840" i="2" s="1"/>
  <c r="AY839" i="2"/>
  <c r="AL839" i="2" s="1"/>
  <c r="DT839" i="2"/>
  <c r="DG839" i="2" s="1"/>
  <c r="AY837" i="2"/>
  <c r="AL837" i="2" s="1"/>
  <c r="AY836" i="2"/>
  <c r="AL836" i="2" s="1"/>
  <c r="DT834" i="2"/>
  <c r="DG834" i="2" s="1"/>
  <c r="AY834" i="2"/>
  <c r="AL834" i="2" s="1"/>
  <c r="AY833" i="2"/>
  <c r="AL833" i="2" s="1"/>
  <c r="AY832" i="2"/>
  <c r="AL832" i="2" s="1"/>
  <c r="AY831" i="2"/>
  <c r="AL831" i="2" s="1"/>
  <c r="DT831" i="2"/>
  <c r="DG831" i="2" s="1"/>
  <c r="AY829" i="2"/>
  <c r="AL829" i="2" s="1"/>
  <c r="AY828" i="2"/>
  <c r="AL828" i="2" s="1"/>
  <c r="AY827" i="2"/>
  <c r="AL827" i="2" s="1"/>
  <c r="AY826" i="2"/>
  <c r="AL826" i="2" s="1"/>
  <c r="DT826" i="2"/>
  <c r="DG826" i="2" s="1"/>
  <c r="AY824" i="2"/>
  <c r="AL824" i="2" s="1"/>
  <c r="AY823" i="2"/>
  <c r="AL823" i="2" s="1"/>
  <c r="AY822" i="2"/>
  <c r="AL822" i="2" s="1"/>
  <c r="AY821" i="2"/>
  <c r="AL821" i="2" s="1"/>
  <c r="AY820" i="2"/>
  <c r="AL820" i="2" s="1"/>
  <c r="AY819" i="2"/>
  <c r="AL819" i="2" s="1"/>
  <c r="DT817" i="2"/>
  <c r="DG817" i="2" s="1"/>
  <c r="AY817" i="2"/>
  <c r="AL817" i="2" s="1"/>
  <c r="AY816" i="2"/>
  <c r="AL816" i="2" s="1"/>
  <c r="AY815" i="2"/>
  <c r="AL815" i="2" s="1"/>
  <c r="AY814" i="2"/>
  <c r="AL814" i="2" s="1"/>
  <c r="AY813" i="2"/>
  <c r="AL813" i="2" s="1"/>
  <c r="AY812" i="2"/>
  <c r="AL812" i="2" s="1"/>
  <c r="AY811" i="2"/>
  <c r="AL811" i="2" s="1"/>
  <c r="AY810" i="2"/>
  <c r="AL810" i="2" s="1"/>
  <c r="AY809" i="2"/>
  <c r="AL809" i="2" s="1"/>
  <c r="AY808" i="2"/>
  <c r="AL808" i="2" s="1"/>
  <c r="AY807" i="2"/>
  <c r="AL807" i="2" s="1"/>
  <c r="AY806" i="2"/>
  <c r="AL806" i="2" s="1"/>
  <c r="AY805" i="2"/>
  <c r="AL805" i="2" s="1"/>
  <c r="AY804" i="2"/>
  <c r="AL804" i="2" s="1"/>
  <c r="AY803" i="2"/>
  <c r="AL803" i="2" s="1"/>
  <c r="AY802" i="2"/>
  <c r="AL802" i="2" s="1"/>
  <c r="AY801" i="2"/>
  <c r="AL801" i="2" s="1"/>
  <c r="AY800" i="2"/>
  <c r="AL800" i="2" s="1"/>
  <c r="DT800" i="2"/>
  <c r="DG800" i="2" s="1"/>
  <c r="AY798" i="2"/>
  <c r="AL798" i="2" s="1"/>
  <c r="AY797" i="2"/>
  <c r="AL797" i="2" s="1"/>
  <c r="AY796" i="2"/>
  <c r="AL796" i="2" s="1"/>
  <c r="DT796" i="2"/>
  <c r="DG796" i="2" s="1"/>
  <c r="AY794" i="2"/>
  <c r="AL794" i="2" s="1"/>
  <c r="AY793" i="2"/>
  <c r="AL793" i="2" s="1"/>
  <c r="AY792" i="2"/>
  <c r="AL792" i="2" s="1"/>
  <c r="AY791" i="2"/>
  <c r="AL791" i="2" s="1"/>
  <c r="AY790" i="2"/>
  <c r="AL790" i="2" s="1"/>
  <c r="AY789" i="2"/>
  <c r="AL789" i="2" s="1"/>
  <c r="AY788" i="2"/>
  <c r="AL788" i="2" s="1"/>
  <c r="AY787" i="2"/>
  <c r="AL787" i="2" s="1"/>
  <c r="AY786" i="2"/>
  <c r="AL786" i="2" s="1"/>
  <c r="AY785" i="2"/>
  <c r="AL785" i="2" s="1"/>
  <c r="AY784" i="2"/>
  <c r="AL784" i="2" s="1"/>
  <c r="AY783" i="2"/>
  <c r="AL783" i="2" s="1"/>
  <c r="AY782" i="2"/>
  <c r="AL782" i="2" s="1"/>
  <c r="AY781" i="2"/>
  <c r="AL781" i="2" s="1"/>
  <c r="AY780" i="2"/>
  <c r="AL780" i="2" s="1"/>
  <c r="AY779" i="2"/>
  <c r="AL779" i="2" s="1"/>
  <c r="DT777" i="2"/>
  <c r="DG777" i="2" s="1"/>
  <c r="AY777" i="2"/>
  <c r="AL777" i="2" s="1"/>
  <c r="AY776" i="2"/>
  <c r="AL776" i="2" s="1"/>
  <c r="AY775" i="2"/>
  <c r="AL775" i="2" s="1"/>
  <c r="AY774" i="2"/>
  <c r="AL774" i="2" s="1"/>
  <c r="DT774" i="2"/>
  <c r="DG774" i="2" s="1"/>
  <c r="DT771" i="2"/>
  <c r="DG771" i="2" s="1"/>
  <c r="AY771" i="2"/>
  <c r="AL771" i="2" s="1"/>
  <c r="AY770" i="2"/>
  <c r="AL770" i="2" s="1"/>
  <c r="AY769" i="2"/>
  <c r="AL769" i="2" s="1"/>
  <c r="AY768" i="2"/>
  <c r="AL768" i="2" s="1"/>
  <c r="AY767" i="2"/>
  <c r="AL767" i="2" s="1"/>
  <c r="AY766" i="2"/>
  <c r="AL766" i="2" s="1"/>
  <c r="AY765" i="2"/>
  <c r="AL765" i="2" s="1"/>
  <c r="AY764" i="2"/>
  <c r="AL764" i="2" s="1"/>
  <c r="DT769" i="2"/>
  <c r="DG769" i="2" s="1"/>
  <c r="AY762" i="2"/>
  <c r="AL762" i="2" s="1"/>
  <c r="AY761" i="2"/>
  <c r="AL761" i="2" s="1"/>
  <c r="AY760" i="2"/>
  <c r="AL760" i="2" s="1"/>
  <c r="AY759" i="2"/>
  <c r="AL759" i="2" s="1"/>
  <c r="AY758" i="2"/>
  <c r="AL758" i="2" s="1"/>
  <c r="AY757" i="2"/>
  <c r="AL757" i="2" s="1"/>
  <c r="AY756" i="2"/>
  <c r="AL756" i="2" s="1"/>
  <c r="AY755" i="2"/>
  <c r="AL755" i="2" s="1"/>
  <c r="DT755" i="2"/>
  <c r="DG755" i="2" s="1"/>
  <c r="AY753" i="2"/>
  <c r="AL753" i="2" s="1"/>
  <c r="AY752" i="2"/>
  <c r="AL752" i="2" s="1"/>
  <c r="DT752" i="2"/>
  <c r="DG752" i="2" s="1"/>
  <c r="AY750" i="2"/>
  <c r="AL750" i="2" s="1"/>
  <c r="AY749" i="2"/>
  <c r="AL749" i="2" s="1"/>
  <c r="DT749" i="2"/>
  <c r="DG749" i="2" s="1"/>
  <c r="AY747" i="2"/>
  <c r="AL747" i="2" s="1"/>
  <c r="AY746" i="2"/>
  <c r="AL746" i="2" s="1"/>
  <c r="AY745" i="2"/>
  <c r="AL745" i="2" s="1"/>
  <c r="AY744" i="2"/>
  <c r="AL744" i="2" s="1"/>
  <c r="AY743" i="2"/>
  <c r="AL743" i="2" s="1"/>
  <c r="AY742" i="2"/>
  <c r="AL742" i="2" s="1"/>
  <c r="AY741" i="2"/>
  <c r="AL741" i="2" s="1"/>
  <c r="AY740" i="2"/>
  <c r="AL740" i="2" s="1"/>
  <c r="AY739" i="2"/>
  <c r="AL739" i="2" s="1"/>
  <c r="AY738" i="2"/>
  <c r="AL738" i="2" s="1"/>
  <c r="AY737" i="2"/>
  <c r="AL737" i="2" s="1"/>
  <c r="AY736" i="2"/>
  <c r="AL736" i="2" s="1"/>
  <c r="AY735" i="2"/>
  <c r="AL735" i="2" s="1"/>
  <c r="AY734" i="2"/>
  <c r="AL734" i="2" s="1"/>
  <c r="AY733" i="2"/>
  <c r="AL733" i="2" s="1"/>
  <c r="AY732" i="2"/>
  <c r="AL732" i="2" s="1"/>
  <c r="AY731" i="2"/>
  <c r="AL731" i="2" s="1"/>
  <c r="AY730" i="2"/>
  <c r="AL730" i="2" s="1"/>
  <c r="AY729" i="2"/>
  <c r="AL729" i="2" s="1"/>
  <c r="AY728" i="2"/>
  <c r="AL728" i="2" s="1"/>
  <c r="AY727" i="2"/>
  <c r="AL727" i="2" s="1"/>
  <c r="AY726" i="2"/>
  <c r="AL726" i="2" s="1"/>
  <c r="AY725" i="2"/>
  <c r="AL725" i="2" s="1"/>
  <c r="AY724" i="2"/>
  <c r="AL724" i="2" s="1"/>
  <c r="AY723" i="2"/>
  <c r="AL723" i="2" s="1"/>
  <c r="AY722" i="2"/>
  <c r="AL722" i="2" s="1"/>
  <c r="AY721" i="2"/>
  <c r="AL721" i="2" s="1"/>
  <c r="AY720" i="2"/>
  <c r="AL720" i="2" s="1"/>
  <c r="AY719" i="2"/>
  <c r="AL719" i="2" s="1"/>
  <c r="AY718" i="2"/>
  <c r="AL718" i="2" s="1"/>
  <c r="AY717" i="2"/>
  <c r="AL717" i="2" s="1"/>
  <c r="DT715" i="2"/>
  <c r="DG715" i="2" s="1"/>
  <c r="AY715" i="2"/>
  <c r="AL715" i="2" s="1"/>
  <c r="AY714" i="2"/>
  <c r="AL714" i="2" s="1"/>
  <c r="DT714" i="2"/>
  <c r="DG714" i="2" s="1"/>
  <c r="AY712" i="2"/>
  <c r="AL712" i="2" s="1"/>
  <c r="AY711" i="2"/>
  <c r="AL711" i="2" s="1"/>
  <c r="DT711" i="2"/>
  <c r="DG711" i="2" s="1"/>
  <c r="AY709" i="2"/>
  <c r="AL709" i="2" s="1"/>
  <c r="AY708" i="2"/>
  <c r="AL708" i="2" s="1"/>
  <c r="AY707" i="2"/>
  <c r="AL707" i="2" s="1"/>
  <c r="AY706" i="2"/>
  <c r="AL706" i="2" s="1"/>
  <c r="AY705" i="2"/>
  <c r="AL705" i="2" s="1"/>
  <c r="AY704" i="2"/>
  <c r="AL704" i="2" s="1"/>
  <c r="DT702" i="2"/>
  <c r="DG702" i="2" s="1"/>
  <c r="AY702" i="2"/>
  <c r="AL702" i="2" s="1"/>
  <c r="AY701" i="2"/>
  <c r="AL701" i="2" s="1"/>
  <c r="AY700" i="2"/>
  <c r="AL700" i="2" s="1"/>
  <c r="AY699" i="2"/>
  <c r="AL699" i="2" s="1"/>
  <c r="AY698" i="2"/>
  <c r="AL698" i="2" s="1"/>
  <c r="AY697" i="2"/>
  <c r="AL697" i="2" s="1"/>
  <c r="AY696" i="2"/>
  <c r="AL696" i="2" s="1"/>
  <c r="AY695" i="2"/>
  <c r="AL695" i="2" s="1"/>
  <c r="DT696" i="2"/>
  <c r="DG696" i="2" s="1"/>
  <c r="DT690" i="2"/>
  <c r="DG690" i="2" s="1"/>
  <c r="AY692" i="2"/>
  <c r="AL692" i="2" s="1"/>
  <c r="AY691" i="2"/>
  <c r="AL691" i="2" s="1"/>
  <c r="AY690" i="2"/>
  <c r="AL690" i="2" s="1"/>
  <c r="DT688" i="2"/>
  <c r="DG688" i="2" s="1"/>
  <c r="AY688" i="2"/>
  <c r="AL688" i="2" s="1"/>
  <c r="AY687" i="2"/>
  <c r="AL687" i="2" s="1"/>
  <c r="AY686" i="2"/>
  <c r="AL686" i="2" s="1"/>
  <c r="AY685" i="2"/>
  <c r="AL685" i="2" s="1"/>
  <c r="AY684" i="2"/>
  <c r="AL684" i="2" s="1"/>
  <c r="AY683" i="2"/>
  <c r="AL683" i="2" s="1"/>
  <c r="AY682" i="2"/>
  <c r="AL682" i="2" s="1"/>
  <c r="AY681" i="2"/>
  <c r="AL681" i="2" s="1"/>
  <c r="AY680" i="2"/>
  <c r="AL680" i="2" s="1"/>
  <c r="AY679" i="2"/>
  <c r="AL679" i="2" s="1"/>
  <c r="AY678" i="2"/>
  <c r="AL678" i="2" s="1"/>
  <c r="AY677" i="2"/>
  <c r="AL677" i="2" s="1"/>
  <c r="AY676" i="2"/>
  <c r="AL676" i="2" s="1"/>
  <c r="DT674" i="2"/>
  <c r="DG674" i="2" s="1"/>
  <c r="AY674" i="2"/>
  <c r="AL674" i="2" s="1"/>
  <c r="AY673" i="2"/>
  <c r="AL673" i="2" s="1"/>
  <c r="AY672" i="2"/>
  <c r="AL672" i="2" s="1"/>
  <c r="DT670" i="2"/>
  <c r="DG670" i="2" s="1"/>
  <c r="AY670" i="2"/>
  <c r="AL670" i="2" s="1"/>
  <c r="DT668" i="2"/>
  <c r="DG668" i="2" s="1"/>
  <c r="AY668" i="2"/>
  <c r="AL668" i="2" s="1"/>
  <c r="AY667" i="2"/>
  <c r="AL667" i="2" s="1"/>
  <c r="AY666" i="2"/>
  <c r="AL666" i="2" s="1"/>
  <c r="AY665" i="2"/>
  <c r="AL665" i="2" s="1"/>
  <c r="AY664" i="2"/>
  <c r="AL664" i="2" s="1"/>
  <c r="AY663" i="2"/>
  <c r="AL663" i="2" s="1"/>
  <c r="AY662" i="2"/>
  <c r="AL662" i="2" s="1"/>
  <c r="AY661" i="2"/>
  <c r="AL661" i="2" s="1"/>
  <c r="AY660" i="2"/>
  <c r="AL660" i="2" s="1"/>
  <c r="AY659" i="2"/>
  <c r="AL659" i="2" s="1"/>
  <c r="AY658" i="2"/>
  <c r="AL658" i="2" s="1"/>
  <c r="AY657" i="2"/>
  <c r="AL657" i="2" s="1"/>
  <c r="AY656" i="2"/>
  <c r="AL656" i="2" s="1"/>
  <c r="AY655" i="2"/>
  <c r="AL655" i="2" s="1"/>
  <c r="AY654" i="2"/>
  <c r="AL654" i="2" s="1"/>
  <c r="AY653" i="2"/>
  <c r="AL653" i="2" s="1"/>
  <c r="DT653" i="2"/>
  <c r="DG653" i="2" s="1"/>
  <c r="AY651" i="2"/>
  <c r="AL651" i="2" s="1"/>
  <c r="AY650" i="2"/>
  <c r="AL650" i="2" s="1"/>
  <c r="AY649" i="2"/>
  <c r="AL649" i="2" s="1"/>
  <c r="AY648" i="2"/>
  <c r="AL648" i="2" s="1"/>
  <c r="AY647" i="2"/>
  <c r="AL647" i="2" s="1"/>
  <c r="DT644" i="2"/>
  <c r="DG644" i="2" s="1"/>
  <c r="AY645" i="2"/>
  <c r="AL645" i="2" s="1"/>
  <c r="AY644" i="2"/>
  <c r="AL644" i="2" s="1"/>
  <c r="DT642" i="2"/>
  <c r="DG642" i="2" s="1"/>
  <c r="AY642" i="2"/>
  <c r="AL642" i="2" s="1"/>
  <c r="DT640" i="2"/>
  <c r="DG640" i="2" s="1"/>
  <c r="AY640" i="2"/>
  <c r="AL640" i="2" s="1"/>
  <c r="AY639" i="2"/>
  <c r="AL639" i="2" s="1"/>
  <c r="AY638" i="2"/>
  <c r="AL638" i="2" s="1"/>
  <c r="AY637" i="2"/>
  <c r="AL637" i="2" s="1"/>
  <c r="AY636" i="2"/>
  <c r="AL636" i="2" s="1"/>
  <c r="AY635" i="2"/>
  <c r="AL635" i="2" s="1"/>
  <c r="AY634" i="2"/>
  <c r="AL634" i="2" s="1"/>
  <c r="AY633" i="2"/>
  <c r="AL633" i="2" s="1"/>
  <c r="AY632" i="2"/>
  <c r="AL632" i="2" s="1"/>
  <c r="AY631" i="2"/>
  <c r="AL631" i="2" s="1"/>
  <c r="AY630" i="2"/>
  <c r="AL630" i="2" s="1"/>
  <c r="AY629" i="2"/>
  <c r="AL629" i="2" s="1"/>
  <c r="AY628" i="2"/>
  <c r="AL628" i="2" s="1"/>
  <c r="AY627" i="2"/>
  <c r="AL627" i="2" s="1"/>
  <c r="AY626" i="2"/>
  <c r="AL626" i="2" s="1"/>
  <c r="AY625" i="2"/>
  <c r="AL625" i="2" s="1"/>
  <c r="AY624" i="2"/>
  <c r="AL624" i="2" s="1"/>
  <c r="AY623" i="2"/>
  <c r="AL623" i="2" s="1"/>
  <c r="AY622" i="2"/>
  <c r="AL622" i="2" s="1"/>
  <c r="AY621" i="2"/>
  <c r="AL621" i="2" s="1"/>
  <c r="AY620" i="2"/>
  <c r="AL620" i="2" s="1"/>
  <c r="AY619" i="2"/>
  <c r="AL619" i="2" s="1"/>
  <c r="AY618" i="2"/>
  <c r="AL618" i="2" s="1"/>
  <c r="AY617" i="2"/>
  <c r="AL617" i="2" s="1"/>
  <c r="AY616" i="2"/>
  <c r="AL616" i="2" s="1"/>
  <c r="AY615" i="2"/>
  <c r="AL615" i="2" s="1"/>
  <c r="AY614" i="2"/>
  <c r="AL614" i="2" s="1"/>
  <c r="AY613" i="2"/>
  <c r="AL613" i="2" s="1"/>
  <c r="AY612" i="2"/>
  <c r="AL612" i="2" s="1"/>
  <c r="AY611" i="2"/>
  <c r="AL611" i="2" s="1"/>
  <c r="AY610" i="2"/>
  <c r="AL610" i="2" s="1"/>
  <c r="AY609" i="2"/>
  <c r="AL609" i="2" s="1"/>
  <c r="AY608" i="2"/>
  <c r="AL608" i="2" s="1"/>
  <c r="AY607" i="2"/>
  <c r="AL607" i="2" s="1"/>
  <c r="AY606" i="2"/>
  <c r="AL606" i="2" s="1"/>
  <c r="AY605" i="2"/>
  <c r="AL605" i="2" s="1"/>
  <c r="AY604" i="2"/>
  <c r="AL604" i="2" s="1"/>
  <c r="AY603" i="2"/>
  <c r="AL603" i="2" s="1"/>
  <c r="AY602" i="2"/>
  <c r="AL602" i="2" s="1"/>
  <c r="AY601" i="2"/>
  <c r="AL601" i="2" s="1"/>
  <c r="AY600" i="2"/>
  <c r="AL600" i="2" s="1"/>
  <c r="AY599" i="2"/>
  <c r="AL599" i="2" s="1"/>
  <c r="AY598" i="2"/>
  <c r="AL598" i="2" s="1"/>
  <c r="AY597" i="2"/>
  <c r="AL597" i="2" s="1"/>
  <c r="AY596" i="2"/>
  <c r="AL596" i="2" s="1"/>
  <c r="AY595" i="2"/>
  <c r="AL595" i="2" s="1"/>
  <c r="AY594" i="2"/>
  <c r="AL594" i="2" s="1"/>
  <c r="AY593" i="2"/>
  <c r="AL593" i="2" s="1"/>
  <c r="AY592" i="2"/>
  <c r="AL592" i="2" s="1"/>
  <c r="AY591" i="2"/>
  <c r="AL591" i="2" s="1"/>
  <c r="AY590" i="2"/>
  <c r="AL590" i="2" s="1"/>
  <c r="AY589" i="2"/>
  <c r="AL589" i="2" s="1"/>
  <c r="DT587" i="2"/>
  <c r="DG587" i="2" s="1"/>
  <c r="AY587" i="2"/>
  <c r="AL587" i="2" s="1"/>
  <c r="AY586" i="2"/>
  <c r="AL586" i="2" s="1"/>
  <c r="DT586" i="2"/>
  <c r="DG586" i="2" s="1"/>
  <c r="AY584" i="2"/>
  <c r="AL584" i="2" s="1"/>
  <c r="AY583" i="2"/>
  <c r="AL583" i="2" s="1"/>
  <c r="DT583" i="2"/>
  <c r="DG583" i="2" s="1"/>
  <c r="AY581" i="2"/>
  <c r="AL581" i="2" s="1"/>
  <c r="AY580" i="2"/>
  <c r="AL580" i="2" s="1"/>
  <c r="AY579" i="2"/>
  <c r="AL579" i="2" s="1"/>
  <c r="AY578" i="2"/>
  <c r="AL578" i="2" s="1"/>
  <c r="AY577" i="2"/>
  <c r="AL577" i="2" s="1"/>
  <c r="AY576" i="2"/>
  <c r="AL576" i="2" s="1"/>
  <c r="AY575" i="2"/>
  <c r="AL575" i="2" s="1"/>
  <c r="AY574" i="2"/>
  <c r="AL574" i="2" s="1"/>
  <c r="AY573" i="2"/>
  <c r="AL573" i="2" s="1"/>
  <c r="DT573" i="2"/>
  <c r="DG573" i="2" s="1"/>
  <c r="AY571" i="2"/>
  <c r="AL571" i="2" s="1"/>
  <c r="AY570" i="2"/>
  <c r="AL570" i="2" s="1"/>
  <c r="AY569" i="2"/>
  <c r="AL569" i="2" s="1"/>
  <c r="AY568" i="2"/>
  <c r="AL568" i="2" s="1"/>
  <c r="AY567" i="2"/>
  <c r="AL567" i="2" s="1"/>
  <c r="DT567" i="2"/>
  <c r="DG567" i="2" s="1"/>
  <c r="AY565" i="2"/>
  <c r="AL565" i="2" s="1"/>
  <c r="AY564" i="2"/>
  <c r="AL564" i="2" s="1"/>
  <c r="AY563" i="2"/>
  <c r="AL563" i="2" s="1"/>
  <c r="AY562" i="2"/>
  <c r="AL562" i="2" s="1"/>
  <c r="AY561" i="2"/>
  <c r="AL561" i="2" s="1"/>
  <c r="AY560" i="2"/>
  <c r="AL560" i="2" s="1"/>
  <c r="AY559" i="2"/>
  <c r="AL559" i="2" s="1"/>
  <c r="AY558" i="2"/>
  <c r="AL558" i="2" s="1"/>
  <c r="AY557" i="2"/>
  <c r="AL557" i="2" s="1"/>
  <c r="AY556" i="2"/>
  <c r="AL556" i="2" s="1"/>
  <c r="DT554" i="2"/>
  <c r="DG554" i="2" s="1"/>
  <c r="AY554" i="2"/>
  <c r="AL554" i="2" s="1"/>
  <c r="AY553" i="2"/>
  <c r="AL553" i="2" s="1"/>
  <c r="DT551" i="2"/>
  <c r="DG551" i="2" s="1"/>
  <c r="AY551" i="2"/>
  <c r="AL551" i="2" s="1"/>
  <c r="AY550" i="2"/>
  <c r="AL550" i="2" s="1"/>
  <c r="AY549" i="2"/>
  <c r="AL549" i="2" s="1"/>
  <c r="AY548" i="2"/>
  <c r="AL548" i="2" s="1"/>
  <c r="AY547" i="2"/>
  <c r="AL547" i="2" s="1"/>
  <c r="AY546" i="2"/>
  <c r="AL546" i="2" s="1"/>
  <c r="AY545" i="2"/>
  <c r="AL545" i="2" s="1"/>
  <c r="AY544" i="2"/>
  <c r="AL544" i="2" s="1"/>
  <c r="AY543" i="2"/>
  <c r="AL543" i="2" s="1"/>
  <c r="AY542" i="2"/>
  <c r="AL542" i="2" s="1"/>
  <c r="DT540" i="2"/>
  <c r="DG540" i="2" s="1"/>
  <c r="AY540" i="2"/>
  <c r="AL540" i="2" s="1"/>
  <c r="AY539" i="2"/>
  <c r="AL539" i="2" s="1"/>
  <c r="AY538" i="2"/>
  <c r="AL538" i="2" s="1"/>
  <c r="DT536" i="2"/>
  <c r="DG536" i="2" s="1"/>
  <c r="AY536" i="2"/>
  <c r="AL536" i="2" s="1"/>
  <c r="DT534" i="2"/>
  <c r="DG534" i="2" s="1"/>
  <c r="AY534" i="2"/>
  <c r="AL534" i="2" s="1"/>
  <c r="AY533" i="2"/>
  <c r="AL533" i="2" s="1"/>
  <c r="DT533" i="2"/>
  <c r="DG533" i="2" s="1"/>
  <c r="AY531" i="2"/>
  <c r="AL531" i="2" s="1"/>
  <c r="AY530" i="2"/>
  <c r="AL530" i="2" s="1"/>
  <c r="AY529" i="2"/>
  <c r="AL529" i="2" s="1"/>
  <c r="DT529" i="2"/>
  <c r="DG529" i="2" s="1"/>
  <c r="AY527" i="2"/>
  <c r="AL527" i="2" s="1"/>
  <c r="AY526" i="2"/>
  <c r="AL526" i="2" s="1"/>
  <c r="AY525" i="2"/>
  <c r="AL525" i="2" s="1"/>
  <c r="AY524" i="2"/>
  <c r="AL524" i="2" s="1"/>
  <c r="AY523" i="2"/>
  <c r="AL523" i="2" s="1"/>
  <c r="DT523" i="2"/>
  <c r="DG523" i="2" s="1"/>
  <c r="AY521" i="2"/>
  <c r="AL521" i="2" s="1"/>
  <c r="DT519" i="2"/>
  <c r="DG519" i="2" s="1"/>
  <c r="AY519" i="2"/>
  <c r="AL519" i="2" s="1"/>
  <c r="AY518" i="2"/>
  <c r="AL518" i="2" s="1"/>
  <c r="AY517" i="2"/>
  <c r="AL517" i="2" s="1"/>
  <c r="AY516" i="2"/>
  <c r="AL516" i="2" s="1"/>
  <c r="AY515" i="2"/>
  <c r="AL515" i="2" s="1"/>
  <c r="DT515" i="2"/>
  <c r="DG515" i="2" s="1"/>
  <c r="AY513" i="2"/>
  <c r="AL513" i="2" s="1"/>
  <c r="DT513" i="2"/>
  <c r="DG513" i="2" s="1"/>
  <c r="AY511" i="2"/>
  <c r="AL511" i="2" s="1"/>
  <c r="AY510" i="2"/>
  <c r="AL510" i="2" s="1"/>
  <c r="DT510" i="2"/>
  <c r="DG510" i="2" s="1"/>
  <c r="AY508" i="2"/>
  <c r="AL508" i="2" s="1"/>
  <c r="AY507" i="2"/>
  <c r="AL507" i="2" s="1"/>
  <c r="AY506" i="2"/>
  <c r="AL506" i="2" s="1"/>
  <c r="AY505" i="2"/>
  <c r="AL505" i="2" s="1"/>
  <c r="DT505" i="2"/>
  <c r="DG505" i="2" s="1"/>
  <c r="AY503" i="2"/>
  <c r="AL503" i="2" s="1"/>
  <c r="DT503" i="2"/>
  <c r="DG503" i="2" s="1"/>
  <c r="AY501" i="2"/>
  <c r="AL501" i="2" s="1"/>
  <c r="DT501" i="2"/>
  <c r="DG501" i="2" s="1"/>
  <c r="AY499" i="2"/>
  <c r="AL499" i="2" s="1"/>
  <c r="DT499" i="2"/>
  <c r="DG499" i="2" s="1"/>
  <c r="AY497" i="2"/>
  <c r="AL497" i="2" s="1"/>
  <c r="AY496" i="2"/>
  <c r="AL496" i="2" s="1"/>
  <c r="AY495" i="2"/>
  <c r="AL495" i="2" s="1"/>
  <c r="DT495" i="2"/>
  <c r="DG495" i="2" s="1"/>
  <c r="AY493" i="2"/>
  <c r="AL493" i="2" s="1"/>
  <c r="AY492" i="2"/>
  <c r="AL492" i="2" s="1"/>
  <c r="AY491" i="2"/>
  <c r="AL491" i="2" s="1"/>
  <c r="AY490" i="2"/>
  <c r="AL490" i="2" s="1"/>
  <c r="AY489" i="2"/>
  <c r="AL489" i="2" s="1"/>
  <c r="AY488" i="2"/>
  <c r="AL488" i="2" s="1"/>
  <c r="AY487" i="2"/>
  <c r="AL487" i="2" s="1"/>
  <c r="DT485" i="2"/>
  <c r="DG485" i="2" s="1"/>
  <c r="AY485" i="2"/>
  <c r="AL485" i="2" s="1"/>
  <c r="AY484" i="2"/>
  <c r="AL484" i="2" s="1"/>
  <c r="AY483" i="2"/>
  <c r="AL483" i="2" s="1"/>
  <c r="AY482" i="2"/>
  <c r="AL482" i="2" s="1"/>
  <c r="DT482" i="2"/>
  <c r="DG482" i="2" s="1"/>
  <c r="AY480" i="2"/>
  <c r="AL480" i="2" s="1"/>
  <c r="AY479" i="2"/>
  <c r="AL479" i="2" s="1"/>
  <c r="DT480" i="2"/>
  <c r="DG480" i="2" s="1"/>
  <c r="AY477" i="2"/>
  <c r="AL477" i="2" s="1"/>
  <c r="AY476" i="2"/>
  <c r="AL476" i="2" s="1"/>
  <c r="DT476" i="2"/>
  <c r="DG476" i="2" s="1"/>
  <c r="AY474" i="2"/>
  <c r="AL474" i="2" s="1"/>
  <c r="AY473" i="2"/>
  <c r="AL473" i="2" s="1"/>
  <c r="AY472" i="2"/>
  <c r="AL472" i="2" s="1"/>
  <c r="AY471" i="2"/>
  <c r="AL471" i="2" s="1"/>
  <c r="AY470" i="2"/>
  <c r="AL470" i="2" s="1"/>
  <c r="AY469" i="2"/>
  <c r="AL469" i="2" s="1"/>
  <c r="AY468" i="2"/>
  <c r="AL468" i="2" s="1"/>
  <c r="AY467" i="2"/>
  <c r="AL467" i="2" s="1"/>
  <c r="AY466" i="2"/>
  <c r="AL466" i="2" s="1"/>
  <c r="AY465" i="2"/>
  <c r="AL465" i="2" s="1"/>
  <c r="AY464" i="2"/>
  <c r="AL464" i="2" s="1"/>
  <c r="DT464" i="2"/>
  <c r="DG464" i="2" s="1"/>
  <c r="AY462" i="2"/>
  <c r="AL462" i="2" s="1"/>
  <c r="AY461" i="2"/>
  <c r="AL461" i="2" s="1"/>
  <c r="AY460" i="2"/>
  <c r="AL460" i="2" s="1"/>
  <c r="AY459" i="2"/>
  <c r="AL459" i="2" s="1"/>
  <c r="AY458" i="2"/>
  <c r="AL458" i="2" s="1"/>
  <c r="AY457" i="2"/>
  <c r="AL457" i="2" s="1"/>
  <c r="AY456" i="2"/>
  <c r="AL456" i="2" s="1"/>
  <c r="AY455" i="2"/>
  <c r="AL455" i="2" s="1"/>
  <c r="DT453" i="2"/>
  <c r="DG453" i="2" s="1"/>
  <c r="AY453" i="2"/>
  <c r="AL453" i="2" s="1"/>
  <c r="DT451" i="2"/>
  <c r="DG451" i="2" s="1"/>
  <c r="AY451" i="2"/>
  <c r="AL451" i="2" s="1"/>
  <c r="AY450" i="2"/>
  <c r="AL450" i="2" s="1"/>
  <c r="DT448" i="2"/>
  <c r="DG448" i="2" s="1"/>
  <c r="AY448" i="2"/>
  <c r="AL448" i="2" s="1"/>
  <c r="DT446" i="2"/>
  <c r="DG446" i="2" s="1"/>
  <c r="AY446" i="2"/>
  <c r="AL446" i="2" s="1"/>
  <c r="AY445" i="2"/>
  <c r="AL445" i="2" s="1"/>
  <c r="AY444" i="2"/>
  <c r="AL444" i="2" s="1"/>
  <c r="DT444" i="2"/>
  <c r="DG444" i="2" s="1"/>
  <c r="AY442" i="2"/>
  <c r="AL442" i="2" s="1"/>
  <c r="AY441" i="2"/>
  <c r="AL441" i="2" s="1"/>
  <c r="DT441" i="2"/>
  <c r="DG441" i="2" s="1"/>
  <c r="DT438" i="2"/>
  <c r="DG438" i="2" s="1"/>
  <c r="AY438" i="2"/>
  <c r="AL438" i="2" s="1"/>
  <c r="AY437" i="2"/>
  <c r="AL437" i="2" s="1"/>
  <c r="AY436" i="2"/>
  <c r="AL436" i="2" s="1"/>
  <c r="DT436" i="2"/>
  <c r="DG436" i="2" s="1"/>
  <c r="AY434" i="2"/>
  <c r="AL434" i="2" s="1"/>
  <c r="AY433" i="2"/>
  <c r="AL433" i="2" s="1"/>
  <c r="AY432" i="2"/>
  <c r="AL432" i="2" s="1"/>
  <c r="AY431" i="2"/>
  <c r="AL431" i="2" s="1"/>
  <c r="AY430" i="2"/>
  <c r="AL430" i="2" s="1"/>
  <c r="DT430" i="2"/>
  <c r="DG430" i="2" s="1"/>
  <c r="DT427" i="2"/>
  <c r="DG427" i="2" s="1"/>
  <c r="AY427" i="2"/>
  <c r="AL427" i="2" s="1"/>
  <c r="AY426" i="2"/>
  <c r="AL426" i="2" s="1"/>
  <c r="DT426" i="2"/>
  <c r="DG426" i="2" s="1"/>
  <c r="AY424" i="2"/>
  <c r="AL424" i="2" s="1"/>
  <c r="AY423" i="2"/>
  <c r="AL423" i="2" s="1"/>
  <c r="AY422" i="2"/>
  <c r="AL422" i="2" s="1"/>
  <c r="AY421" i="2"/>
  <c r="AL421" i="2" s="1"/>
  <c r="AY420" i="2"/>
  <c r="AL420" i="2" s="1"/>
  <c r="DT424" i="2"/>
  <c r="DG424" i="2" s="1"/>
  <c r="AY418" i="2"/>
  <c r="AL418" i="2" s="1"/>
  <c r="AY417" i="2"/>
  <c r="AL417" i="2" s="1"/>
  <c r="AY416" i="2"/>
  <c r="AL416" i="2" s="1"/>
  <c r="AY415" i="2"/>
  <c r="AL415" i="2" s="1"/>
  <c r="AY414" i="2"/>
  <c r="AL414" i="2" s="1"/>
  <c r="AY413" i="2"/>
  <c r="AL413" i="2" s="1"/>
  <c r="AY412" i="2"/>
  <c r="AL412" i="2" s="1"/>
  <c r="AY411" i="2"/>
  <c r="AL411" i="2" s="1"/>
  <c r="AY410" i="2"/>
  <c r="AL410" i="2" s="1"/>
  <c r="AY409" i="2"/>
  <c r="AL409" i="2" s="1"/>
  <c r="AY408" i="2"/>
  <c r="AL408" i="2" s="1"/>
  <c r="DT406" i="2"/>
  <c r="DG406" i="2" s="1"/>
  <c r="AY406" i="2"/>
  <c r="AL406" i="2" s="1"/>
  <c r="AY405" i="2"/>
  <c r="AL405" i="2" s="1"/>
  <c r="DT403" i="2"/>
  <c r="DG403" i="2" s="1"/>
  <c r="AY403" i="2"/>
  <c r="AL403" i="2" s="1"/>
  <c r="DT401" i="2"/>
  <c r="DG401" i="2" s="1"/>
  <c r="AY401" i="2"/>
  <c r="AL401" i="2" s="1"/>
  <c r="DT399" i="2"/>
  <c r="DG399" i="2" s="1"/>
  <c r="AY399" i="2"/>
  <c r="AL399" i="2" s="1"/>
  <c r="DT397" i="2"/>
  <c r="DG397" i="2" s="1"/>
  <c r="AY397" i="2"/>
  <c r="AL397" i="2" s="1"/>
  <c r="AY396" i="2"/>
  <c r="AL396" i="2" s="1"/>
  <c r="AY395" i="2"/>
  <c r="AL395" i="2" s="1"/>
  <c r="AY393" i="2"/>
  <c r="AL393" i="2" s="1"/>
  <c r="DT390" i="2"/>
  <c r="DG390" i="2" s="1"/>
  <c r="AY391" i="2"/>
  <c r="AL391" i="2" s="1"/>
  <c r="AY390" i="2"/>
  <c r="AL390" i="2" s="1"/>
  <c r="AY389" i="2"/>
  <c r="AL389" i="2" s="1"/>
  <c r="AY388" i="2"/>
  <c r="AL388" i="2" s="1"/>
  <c r="DT388" i="2"/>
  <c r="DG388" i="2" s="1"/>
  <c r="AY386" i="2"/>
  <c r="AL386" i="2" s="1"/>
  <c r="AY385" i="2"/>
  <c r="AL385" i="2" s="1"/>
  <c r="AY384" i="2"/>
  <c r="AL384" i="2" s="1"/>
  <c r="DT382" i="2"/>
  <c r="DG382" i="2" s="1"/>
  <c r="AY382" i="2"/>
  <c r="AL382" i="2" s="1"/>
  <c r="DT380" i="2"/>
  <c r="DG380" i="2" s="1"/>
  <c r="AY380" i="2"/>
  <c r="AL380" i="2" s="1"/>
  <c r="AY379" i="2"/>
  <c r="AL379" i="2" s="1"/>
  <c r="AY378" i="2"/>
  <c r="AL378" i="2" s="1"/>
  <c r="AY377" i="2"/>
  <c r="AL377" i="2" s="1"/>
  <c r="AY376" i="2"/>
  <c r="AL376" i="2" s="1"/>
  <c r="AY375" i="2"/>
  <c r="AL375" i="2" s="1"/>
  <c r="AY374" i="2"/>
  <c r="AL374" i="2" s="1"/>
  <c r="AY373" i="2"/>
  <c r="AL373" i="2" s="1"/>
  <c r="DT371" i="2"/>
  <c r="DG371" i="2" s="1"/>
  <c r="AY371" i="2"/>
  <c r="AL371" i="2" s="1"/>
  <c r="AY370" i="2"/>
  <c r="AL370" i="2" s="1"/>
  <c r="AY369" i="2"/>
  <c r="AL369" i="2" s="1"/>
  <c r="AY368" i="2"/>
  <c r="AL368" i="2" s="1"/>
  <c r="AY367" i="2"/>
  <c r="AL367" i="2" s="1"/>
  <c r="AY366" i="2"/>
  <c r="AL366" i="2" s="1"/>
  <c r="DT366" i="2"/>
  <c r="DG366" i="2" s="1"/>
  <c r="DT363" i="2"/>
  <c r="DG363" i="2" s="1"/>
  <c r="AY363" i="2"/>
  <c r="AL363" i="2" s="1"/>
  <c r="AY362" i="2"/>
  <c r="AL362" i="2" s="1"/>
  <c r="AY361" i="2"/>
  <c r="AL361" i="2" s="1"/>
  <c r="AY360" i="2"/>
  <c r="AL360" i="2" s="1"/>
  <c r="AY359" i="2"/>
  <c r="AL359" i="2" s="1"/>
  <c r="AY358" i="2"/>
  <c r="AL358" i="2" s="1"/>
  <c r="AY357" i="2"/>
  <c r="AL357" i="2" s="1"/>
  <c r="AY356" i="2"/>
  <c r="AL356" i="2" s="1"/>
  <c r="AY355" i="2"/>
  <c r="AL355" i="2" s="1"/>
  <c r="AY354" i="2"/>
  <c r="AL354" i="2" s="1"/>
  <c r="AY353" i="2"/>
  <c r="AL353" i="2" s="1"/>
  <c r="AY352" i="2"/>
  <c r="AL352" i="2" s="1"/>
  <c r="AY351" i="2"/>
  <c r="AL351" i="2" s="1"/>
  <c r="AY350" i="2"/>
  <c r="AL350" i="2" s="1"/>
  <c r="AY349" i="2"/>
  <c r="AL349" i="2" s="1"/>
  <c r="DT349" i="2"/>
  <c r="DG349" i="2" s="1"/>
  <c r="AY347" i="2"/>
  <c r="AL347" i="2" s="1"/>
  <c r="AY346" i="2"/>
  <c r="AL346" i="2" s="1"/>
  <c r="AY345" i="2"/>
  <c r="AL345" i="2" s="1"/>
  <c r="AY344" i="2"/>
  <c r="AL344" i="2" s="1"/>
  <c r="AY343" i="2"/>
  <c r="AL343" i="2" s="1"/>
  <c r="AY342" i="2"/>
  <c r="AL342" i="2" s="1"/>
  <c r="AY341" i="2"/>
  <c r="AL341" i="2" s="1"/>
  <c r="AY340" i="2"/>
  <c r="AL340" i="2" s="1"/>
  <c r="AY339" i="2"/>
  <c r="AL339" i="2" s="1"/>
  <c r="AY338" i="2"/>
  <c r="AL338" i="2" s="1"/>
  <c r="DT336" i="2"/>
  <c r="DG336" i="2" s="1"/>
  <c r="AY336" i="2"/>
  <c r="AL336" i="2" s="1"/>
  <c r="AY335" i="2"/>
  <c r="AL335" i="2" s="1"/>
  <c r="AY334" i="2"/>
  <c r="AL334" i="2" s="1"/>
  <c r="DT334" i="2"/>
  <c r="DG334" i="2" s="1"/>
  <c r="AY332" i="2"/>
  <c r="AL332" i="2" s="1"/>
  <c r="AY331" i="2"/>
  <c r="AL331" i="2" s="1"/>
  <c r="AY330" i="2"/>
  <c r="AL330" i="2" s="1"/>
  <c r="AY329" i="2"/>
  <c r="AL329" i="2" s="1"/>
  <c r="AY328" i="2"/>
  <c r="AL328" i="2" s="1"/>
  <c r="AY327" i="2"/>
  <c r="AL327" i="2" s="1"/>
  <c r="AY326" i="2"/>
  <c r="AL326" i="2" s="1"/>
  <c r="AY325" i="2"/>
  <c r="AL325" i="2" s="1"/>
  <c r="AY324" i="2"/>
  <c r="AL324" i="2" s="1"/>
  <c r="AY323" i="2"/>
  <c r="AL323" i="2" s="1"/>
  <c r="AY322" i="2"/>
  <c r="AL322" i="2" s="1"/>
  <c r="DT320" i="2"/>
  <c r="DG320" i="2" s="1"/>
  <c r="AY320" i="2"/>
  <c r="AL320" i="2" s="1"/>
  <c r="AY319" i="2"/>
  <c r="AL319" i="2" s="1"/>
  <c r="DT319" i="2"/>
  <c r="DG319" i="2" s="1"/>
  <c r="AY317" i="2"/>
  <c r="AL317" i="2" s="1"/>
  <c r="AY316" i="2"/>
  <c r="AL316" i="2" s="1"/>
  <c r="AY315" i="2"/>
  <c r="AL315" i="2" s="1"/>
  <c r="AY314" i="2"/>
  <c r="AL314" i="2" s="1"/>
  <c r="DT314" i="2"/>
  <c r="DG314" i="2" s="1"/>
  <c r="AY312" i="2"/>
  <c r="AL312" i="2" s="1"/>
  <c r="AY311" i="2"/>
  <c r="AL311" i="2" s="1"/>
  <c r="AY310" i="2"/>
  <c r="AL310" i="2" s="1"/>
  <c r="AY309" i="2"/>
  <c r="AL309" i="2" s="1"/>
  <c r="DT309" i="2"/>
  <c r="DG309" i="2" s="1"/>
  <c r="AY307" i="2"/>
  <c r="AL307" i="2" s="1"/>
  <c r="AY306" i="2"/>
  <c r="AL306" i="2" s="1"/>
  <c r="AY305" i="2"/>
  <c r="AL305" i="2" s="1"/>
  <c r="AY304" i="2"/>
  <c r="AL304" i="2" s="1"/>
  <c r="AY303" i="2"/>
  <c r="AL303" i="2" s="1"/>
  <c r="AY302" i="2"/>
  <c r="AL302" i="2" s="1"/>
  <c r="AY301" i="2"/>
  <c r="AL301" i="2" s="1"/>
  <c r="AY300" i="2"/>
  <c r="AL300" i="2" s="1"/>
  <c r="AY299" i="2"/>
  <c r="AL299" i="2" s="1"/>
  <c r="AY298" i="2"/>
  <c r="AL298" i="2" s="1"/>
  <c r="AY297" i="2"/>
  <c r="AL297" i="2" s="1"/>
  <c r="AY296" i="2"/>
  <c r="AL296" i="2" s="1"/>
  <c r="AY295" i="2"/>
  <c r="AL295" i="2" s="1"/>
  <c r="AY294" i="2"/>
  <c r="AL294" i="2" s="1"/>
  <c r="AY293" i="2"/>
  <c r="AL293" i="2" s="1"/>
  <c r="AY292" i="2"/>
  <c r="AL292" i="2" s="1"/>
  <c r="AY291" i="2"/>
  <c r="AL291" i="2" s="1"/>
  <c r="AY290" i="2"/>
  <c r="AL290" i="2" s="1"/>
  <c r="DT290" i="2"/>
  <c r="DG290" i="2" s="1"/>
  <c r="AY288" i="2"/>
  <c r="AL288" i="2" s="1"/>
  <c r="AY287" i="2"/>
  <c r="AL287" i="2" s="1"/>
  <c r="AY286" i="2"/>
  <c r="AL286" i="2" s="1"/>
  <c r="DT286" i="2"/>
  <c r="DG286" i="2" s="1"/>
  <c r="AY284" i="2"/>
  <c r="AL284" i="2" s="1"/>
  <c r="AY283" i="2"/>
  <c r="AL283" i="2" s="1"/>
  <c r="DT283" i="2"/>
  <c r="DG283" i="2" s="1"/>
  <c r="AY281" i="2"/>
  <c r="AL281" i="2" s="1"/>
  <c r="AY280" i="2"/>
  <c r="AL280" i="2" s="1"/>
  <c r="AY279" i="2"/>
  <c r="AL279" i="2" s="1"/>
  <c r="AY278" i="2"/>
  <c r="AL278" i="2" s="1"/>
  <c r="AY277" i="2"/>
  <c r="AL277" i="2" s="1"/>
  <c r="AY276" i="2"/>
  <c r="AL276" i="2" s="1"/>
  <c r="AY275" i="2"/>
  <c r="AL275" i="2" s="1"/>
  <c r="AY274" i="2"/>
  <c r="AL274" i="2" s="1"/>
  <c r="DT274" i="2"/>
  <c r="DG274" i="2" s="1"/>
  <c r="DT271" i="2"/>
  <c r="DG271" i="2" s="1"/>
  <c r="AY271" i="2"/>
  <c r="AL271" i="2" s="1"/>
  <c r="AY270" i="2"/>
  <c r="AL270" i="2" s="1"/>
  <c r="DT265" i="2"/>
  <c r="DG265" i="2" s="1"/>
  <c r="AY268" i="2"/>
  <c r="AL268" i="2" s="1"/>
  <c r="AY267" i="2"/>
  <c r="AL267" i="2" s="1"/>
  <c r="AY266" i="2"/>
  <c r="AL266" i="2" s="1"/>
  <c r="AY265" i="2"/>
  <c r="AL265" i="2" s="1"/>
  <c r="AY264" i="2"/>
  <c r="AL264" i="2" s="1"/>
  <c r="AY263" i="2"/>
  <c r="AL263" i="2" s="1"/>
  <c r="AY262" i="2"/>
  <c r="AL262" i="2" s="1"/>
  <c r="AY261" i="2"/>
  <c r="AL261" i="2" s="1"/>
  <c r="AY260" i="2"/>
  <c r="AL260" i="2" s="1"/>
  <c r="DT260" i="2"/>
  <c r="DG260" i="2" s="1"/>
  <c r="AY258" i="2"/>
  <c r="AL258" i="2" s="1"/>
  <c r="AY257" i="2"/>
  <c r="AL257" i="2" s="1"/>
  <c r="DT257" i="2"/>
  <c r="DG257" i="2" s="1"/>
  <c r="AY255" i="2"/>
  <c r="AL255" i="2" s="1"/>
  <c r="AY254" i="2"/>
  <c r="AL254" i="2" s="1"/>
  <c r="AY253" i="2"/>
  <c r="AL253" i="2" s="1"/>
  <c r="AY252" i="2"/>
  <c r="AL252" i="2" s="1"/>
  <c r="AY251" i="2"/>
  <c r="AL251" i="2" s="1"/>
  <c r="DT251" i="2"/>
  <c r="DG251" i="2" s="1"/>
  <c r="AY249" i="2"/>
  <c r="AL249" i="2" s="1"/>
  <c r="DT249" i="2"/>
  <c r="DG249" i="2" s="1"/>
  <c r="AY247" i="2"/>
  <c r="AL247" i="2" s="1"/>
  <c r="AY246" i="2"/>
  <c r="AL246" i="2" s="1"/>
  <c r="AY245" i="2"/>
  <c r="AL245" i="2" s="1"/>
  <c r="DT243" i="2"/>
  <c r="DG243" i="2" s="1"/>
  <c r="AY243" i="2"/>
  <c r="AL243" i="2" s="1"/>
  <c r="DT241" i="2"/>
  <c r="DG241" i="2" s="1"/>
  <c r="AY241" i="2"/>
  <c r="AL241" i="2" s="1"/>
  <c r="AY240" i="2"/>
  <c r="AL240" i="2" s="1"/>
  <c r="DT238" i="2"/>
  <c r="DG238" i="2" s="1"/>
  <c r="AY238" i="2"/>
  <c r="AL238" i="2" s="1"/>
  <c r="AY237" i="2"/>
  <c r="AL237" i="2" s="1"/>
  <c r="DT235" i="2"/>
  <c r="DG235" i="2" s="1"/>
  <c r="AY235" i="2"/>
  <c r="AL235" i="2" s="1"/>
  <c r="AY234" i="2"/>
  <c r="AL234" i="2" s="1"/>
  <c r="AY233" i="2"/>
  <c r="AL233" i="2" s="1"/>
  <c r="AY232" i="2"/>
  <c r="AL232" i="2" s="1"/>
  <c r="DT230" i="2"/>
  <c r="DG230" i="2" s="1"/>
  <c r="AY230" i="2"/>
  <c r="AL230" i="2" s="1"/>
  <c r="DT228" i="2"/>
  <c r="DG228" i="2" s="1"/>
  <c r="AY228" i="2"/>
  <c r="AL228" i="2" s="1"/>
  <c r="AY227" i="2"/>
  <c r="AL227" i="2" s="1"/>
  <c r="DT227" i="2"/>
  <c r="DG227" i="2" s="1"/>
  <c r="DT224" i="2"/>
  <c r="DG224" i="2" s="1"/>
  <c r="AY224" i="2"/>
  <c r="AL224" i="2" s="1"/>
  <c r="AY223" i="2"/>
  <c r="AL223" i="2" s="1"/>
  <c r="AY222" i="2"/>
  <c r="AL222" i="2" s="1"/>
  <c r="AY221" i="2"/>
  <c r="AL221" i="2" s="1"/>
  <c r="AY220" i="2"/>
  <c r="AL220" i="2" s="1"/>
  <c r="AY219" i="2"/>
  <c r="AL219" i="2" s="1"/>
  <c r="AY218" i="2"/>
  <c r="AL218" i="2" s="1"/>
  <c r="AY217" i="2"/>
  <c r="AL217" i="2" s="1"/>
  <c r="AY216" i="2"/>
  <c r="AL216" i="2" s="1"/>
  <c r="AY215" i="2"/>
  <c r="AL215" i="2" s="1"/>
  <c r="AY214" i="2"/>
  <c r="AL214" i="2" s="1"/>
  <c r="AY213" i="2"/>
  <c r="AL213" i="2" s="1"/>
  <c r="DT211" i="2"/>
  <c r="DG211" i="2" s="1"/>
  <c r="AY211" i="2"/>
  <c r="AL211" i="2" s="1"/>
  <c r="DT209" i="2"/>
  <c r="DG209" i="2" s="1"/>
  <c r="AY209" i="2"/>
  <c r="AL209" i="2" s="1"/>
  <c r="AY208" i="2"/>
  <c r="AL208" i="2" s="1"/>
  <c r="AY207" i="2"/>
  <c r="AL207" i="2" s="1"/>
  <c r="DT207" i="2"/>
  <c r="DG207" i="2" s="1"/>
  <c r="DT204" i="2"/>
  <c r="DG204" i="2" s="1"/>
  <c r="AY204" i="2"/>
  <c r="AL204" i="2" s="1"/>
  <c r="DT202" i="2"/>
  <c r="DG202" i="2" s="1"/>
  <c r="AY202" i="2"/>
  <c r="AL202" i="2" s="1"/>
  <c r="DT200" i="2"/>
  <c r="DG200" i="2" s="1"/>
  <c r="AY200" i="2"/>
  <c r="AL200" i="2" s="1"/>
  <c r="DT198" i="2"/>
  <c r="DG198" i="2" s="1"/>
  <c r="AY198" i="2"/>
  <c r="AL198" i="2" s="1"/>
  <c r="AY197" i="2"/>
  <c r="AL197" i="2" s="1"/>
  <c r="AY196" i="2"/>
  <c r="AL196" i="2" s="1"/>
  <c r="AY195" i="2"/>
  <c r="AL195" i="2" s="1"/>
  <c r="AY194" i="2"/>
  <c r="AL194" i="2" s="1"/>
  <c r="AY193" i="2"/>
  <c r="AL193" i="2" s="1"/>
  <c r="AY192" i="2"/>
  <c r="AL192" i="2" s="1"/>
  <c r="AY191" i="2"/>
  <c r="AL191" i="2" s="1"/>
  <c r="AY190" i="2"/>
  <c r="AL190" i="2" s="1"/>
  <c r="AY189" i="2"/>
  <c r="AL189" i="2" s="1"/>
  <c r="DT189" i="2"/>
  <c r="DG189" i="2" s="1"/>
  <c r="AY187" i="2"/>
  <c r="AL187" i="2" s="1"/>
  <c r="DT187" i="2"/>
  <c r="DG187" i="2" s="1"/>
  <c r="DT184" i="2"/>
  <c r="DG184" i="2" s="1"/>
  <c r="AY184" i="2"/>
  <c r="AL184" i="2" s="1"/>
  <c r="AY183" i="2"/>
  <c r="AL183" i="2" s="1"/>
  <c r="AY182" i="2"/>
  <c r="AL182" i="2" s="1"/>
  <c r="DT182" i="2"/>
  <c r="DG182" i="2" s="1"/>
  <c r="AY180" i="2"/>
  <c r="AL180" i="2" s="1"/>
  <c r="DT180" i="2"/>
  <c r="DG180" i="2" s="1"/>
  <c r="AY178" i="2"/>
  <c r="AL178" i="2" s="1"/>
  <c r="AY177" i="2"/>
  <c r="AL177" i="2" s="1"/>
  <c r="AY176" i="2"/>
  <c r="AL176" i="2" s="1"/>
  <c r="AY175" i="2"/>
  <c r="AL175" i="2" s="1"/>
  <c r="AY174" i="2"/>
  <c r="AL174" i="2" s="1"/>
  <c r="AY173" i="2"/>
  <c r="AL173" i="2" s="1"/>
  <c r="AY172" i="2"/>
  <c r="AL172" i="2" s="1"/>
  <c r="DT170" i="2"/>
  <c r="DG170" i="2" s="1"/>
  <c r="AY170" i="2"/>
  <c r="AL170" i="2" s="1"/>
  <c r="AY169" i="2"/>
  <c r="AL169" i="2" s="1"/>
  <c r="AY168" i="2"/>
  <c r="AL168" i="2" s="1"/>
  <c r="AY167" i="2"/>
  <c r="AL167" i="2" s="1"/>
  <c r="AY166" i="2"/>
  <c r="AL166" i="2" s="1"/>
  <c r="AY165" i="2"/>
  <c r="AL165" i="2" s="1"/>
  <c r="AY164" i="2"/>
  <c r="AL164" i="2" s="1"/>
  <c r="AY163" i="2"/>
  <c r="AL163" i="2" s="1"/>
  <c r="DT161" i="2"/>
  <c r="DG161" i="2" s="1"/>
  <c r="AY161" i="2"/>
  <c r="AL161" i="2" s="1"/>
  <c r="AY160" i="2"/>
  <c r="AL160" i="2" s="1"/>
  <c r="AY159" i="2"/>
  <c r="AL159" i="2" s="1"/>
  <c r="AY158" i="2"/>
  <c r="AL158" i="2" s="1"/>
  <c r="AY157" i="2"/>
  <c r="AL157" i="2" s="1"/>
  <c r="AY156" i="2"/>
  <c r="AL156" i="2" s="1"/>
  <c r="AY155" i="2"/>
  <c r="AL155" i="2" s="1"/>
  <c r="AY154" i="2"/>
  <c r="AL154" i="2" s="1"/>
  <c r="AY153" i="2"/>
  <c r="AL153" i="2" s="1"/>
  <c r="AY152" i="2"/>
  <c r="AL152" i="2" s="1"/>
  <c r="AY151" i="2"/>
  <c r="AL151" i="2" s="1"/>
  <c r="DT151" i="2"/>
  <c r="DG151" i="2" s="1"/>
  <c r="AY149" i="2"/>
  <c r="AL149" i="2" s="1"/>
  <c r="AY148" i="2"/>
  <c r="AL148" i="2" s="1"/>
  <c r="AY147" i="2"/>
  <c r="AL147" i="2" s="1"/>
  <c r="AY146" i="2"/>
  <c r="AL146" i="2" s="1"/>
  <c r="AY145" i="2"/>
  <c r="AL145" i="2" s="1"/>
  <c r="AY144" i="2"/>
  <c r="AL144" i="2" s="1"/>
  <c r="DT142" i="2"/>
  <c r="DG142" i="2" s="1"/>
  <c r="AY142" i="2"/>
  <c r="AL142" i="2" s="1"/>
  <c r="DT140" i="2"/>
  <c r="DG140" i="2" s="1"/>
  <c r="AY140" i="2"/>
  <c r="AL140" i="2" s="1"/>
  <c r="AY139" i="2"/>
  <c r="AL139" i="2" s="1"/>
  <c r="AY138" i="2"/>
  <c r="AL138" i="2" s="1"/>
  <c r="AY137" i="2"/>
  <c r="AL137" i="2" s="1"/>
  <c r="AY136" i="2"/>
  <c r="AL136" i="2" s="1"/>
  <c r="AY135" i="2"/>
  <c r="AL135" i="2" s="1"/>
  <c r="DT135" i="2"/>
  <c r="DG135" i="2" s="1"/>
  <c r="AY133" i="2"/>
  <c r="AL133" i="2" s="1"/>
  <c r="AY132" i="2"/>
  <c r="AL132" i="2" s="1"/>
  <c r="AY131" i="2"/>
  <c r="AL131" i="2" s="1"/>
  <c r="AY130" i="2"/>
  <c r="AL130" i="2" s="1"/>
  <c r="AY129" i="2"/>
  <c r="AL129" i="2" s="1"/>
  <c r="AY128" i="2"/>
  <c r="AL128" i="2" s="1"/>
  <c r="AY127" i="2"/>
  <c r="AL127" i="2" s="1"/>
  <c r="AY126" i="2"/>
  <c r="AL126" i="2" s="1"/>
  <c r="AY125" i="2"/>
  <c r="AL125" i="2" s="1"/>
  <c r="DT123" i="2"/>
  <c r="DG123" i="2" s="1"/>
  <c r="AY123" i="2"/>
  <c r="AL123" i="2" s="1"/>
  <c r="AY122" i="2"/>
  <c r="AL122" i="2" s="1"/>
  <c r="AY121" i="2"/>
  <c r="AL121" i="2" s="1"/>
  <c r="AY120" i="2"/>
  <c r="AL120" i="2" s="1"/>
  <c r="AY119" i="2"/>
  <c r="AL119" i="2" s="1"/>
  <c r="AY118" i="2"/>
  <c r="AL118" i="2" s="1"/>
  <c r="AY117" i="2"/>
  <c r="AL117" i="2" s="1"/>
  <c r="AY116" i="2"/>
  <c r="AL116" i="2" s="1"/>
  <c r="AY115" i="2"/>
  <c r="AL115" i="2" s="1"/>
  <c r="AY114" i="2"/>
  <c r="AL114" i="2" s="1"/>
  <c r="AY113" i="2"/>
  <c r="AL113" i="2" s="1"/>
  <c r="AY112" i="2"/>
  <c r="AL112" i="2" s="1"/>
  <c r="DT110" i="2"/>
  <c r="DG110" i="2" s="1"/>
  <c r="AY110" i="2"/>
  <c r="AL110" i="2" s="1"/>
  <c r="AY109" i="2"/>
  <c r="AL109" i="2" s="1"/>
  <c r="DT107" i="2"/>
  <c r="DG107" i="2" s="1"/>
  <c r="AY107" i="2"/>
  <c r="AL107" i="2" s="1"/>
  <c r="AY106" i="2"/>
  <c r="AL106" i="2" s="1"/>
  <c r="AY105" i="2"/>
  <c r="AL105" i="2" s="1"/>
  <c r="AY104" i="2"/>
  <c r="AL104" i="2" s="1"/>
  <c r="AY103" i="2"/>
  <c r="AL103" i="2" s="1"/>
  <c r="AY102" i="2"/>
  <c r="AL102" i="2" s="1"/>
  <c r="AY101" i="2"/>
  <c r="AL101" i="2" s="1"/>
  <c r="AY100" i="2"/>
  <c r="AL100" i="2" s="1"/>
  <c r="AY99" i="2"/>
  <c r="AL99" i="2" s="1"/>
  <c r="AY98" i="2"/>
  <c r="AL98" i="2" s="1"/>
  <c r="AY97" i="2"/>
  <c r="AL97" i="2" s="1"/>
  <c r="AY96" i="2"/>
  <c r="AL96" i="2" s="1"/>
  <c r="DT96" i="2"/>
  <c r="DG96" i="2" s="1"/>
  <c r="AY94" i="2"/>
  <c r="AL94" i="2" s="1"/>
  <c r="DT94" i="2"/>
  <c r="DG94" i="2" s="1"/>
  <c r="AY92" i="2"/>
  <c r="AL92" i="2" s="1"/>
  <c r="AY91" i="2"/>
  <c r="AL91" i="2" s="1"/>
  <c r="DT91" i="2"/>
  <c r="DG91" i="2" s="1"/>
  <c r="AY89" i="2"/>
  <c r="AL89" i="2" s="1"/>
  <c r="AY88" i="2"/>
  <c r="AL88" i="2" s="1"/>
  <c r="AY87" i="2"/>
  <c r="AL87" i="2" s="1"/>
  <c r="AY86" i="2"/>
  <c r="AL86" i="2" s="1"/>
  <c r="AY85" i="2"/>
  <c r="AL85" i="2" s="1"/>
  <c r="AY84" i="2"/>
  <c r="AL84" i="2" s="1"/>
  <c r="AY83" i="2"/>
  <c r="AL83" i="2" s="1"/>
  <c r="AY82" i="2"/>
  <c r="AL82" i="2" s="1"/>
  <c r="AY81" i="2"/>
  <c r="AL81" i="2" s="1"/>
  <c r="AY80" i="2"/>
  <c r="AL80" i="2" s="1"/>
  <c r="AY79" i="2"/>
  <c r="AL79" i="2" s="1"/>
  <c r="AY78" i="2"/>
  <c r="AL78" i="2" s="1"/>
  <c r="AY77" i="2"/>
  <c r="AL77" i="2" s="1"/>
  <c r="AY76" i="2"/>
  <c r="AL76" i="2" s="1"/>
  <c r="AY75" i="2"/>
  <c r="AL75" i="2" s="1"/>
  <c r="AY74" i="2"/>
  <c r="AL74" i="2" s="1"/>
  <c r="AY73" i="2"/>
  <c r="AL73" i="2" s="1"/>
  <c r="AY72" i="2"/>
  <c r="AL72" i="2" s="1"/>
  <c r="AY71" i="2"/>
  <c r="AL71" i="2" s="1"/>
  <c r="AY70" i="2"/>
  <c r="AL70" i="2" s="1"/>
  <c r="AY69" i="2"/>
  <c r="AL69" i="2" s="1"/>
  <c r="AY68" i="2"/>
  <c r="AL68" i="2" s="1"/>
  <c r="AY67" i="2"/>
  <c r="AL67" i="2" s="1"/>
  <c r="AY66" i="2"/>
  <c r="AL66" i="2" s="1"/>
  <c r="AY65" i="2"/>
  <c r="AL65" i="2" s="1"/>
  <c r="AY64" i="2"/>
  <c r="AL64" i="2" s="1"/>
  <c r="AY63" i="2"/>
  <c r="AL63" i="2" s="1"/>
  <c r="AY62" i="2"/>
  <c r="AL62" i="2" s="1"/>
  <c r="AY61" i="2"/>
  <c r="AL61" i="2" s="1"/>
  <c r="AY60" i="2"/>
  <c r="AL60" i="2" s="1"/>
  <c r="AY59" i="2"/>
  <c r="AL59" i="2" s="1"/>
  <c r="AY58" i="2"/>
  <c r="AL58" i="2" s="1"/>
  <c r="AY57" i="2"/>
  <c r="AL57" i="2" s="1"/>
  <c r="AY56" i="2"/>
  <c r="AL56" i="2" s="1"/>
  <c r="AY55" i="2"/>
  <c r="AL55" i="2" s="1"/>
  <c r="AY54" i="2"/>
  <c r="AL54" i="2" s="1"/>
  <c r="AY53" i="2"/>
  <c r="AL53" i="2" s="1"/>
  <c r="AY52" i="2"/>
  <c r="AL52" i="2" s="1"/>
  <c r="AY51" i="2"/>
  <c r="AL51" i="2" s="1"/>
  <c r="AY50" i="2"/>
  <c r="AL50" i="2" s="1"/>
  <c r="AY49" i="2"/>
  <c r="AL49" i="2" s="1"/>
  <c r="AY48" i="2"/>
  <c r="AL48" i="2" s="1"/>
  <c r="AY47" i="2"/>
  <c r="AL47" i="2" s="1"/>
  <c r="AY46" i="2"/>
  <c r="AL46" i="2" s="1"/>
  <c r="AY45" i="2"/>
  <c r="AL45" i="2" s="1"/>
  <c r="DT45" i="2"/>
  <c r="DG45" i="2" s="1"/>
  <c r="AY44" i="2"/>
  <c r="AL44" i="2" s="1"/>
  <c r="DT44" i="2"/>
  <c r="DG44" i="2" s="1"/>
  <c r="AY43" i="2"/>
  <c r="AL43" i="2" s="1"/>
  <c r="DT42" i="2"/>
  <c r="DG42" i="2" s="1"/>
  <c r="AY42" i="2"/>
  <c r="AL42" i="2" s="1"/>
  <c r="DT41" i="2"/>
  <c r="DG41" i="2" s="1"/>
  <c r="AY41" i="2"/>
  <c r="AL41" i="2" s="1"/>
  <c r="AY40" i="2"/>
  <c r="AL40" i="2" s="1"/>
  <c r="DT40" i="2"/>
  <c r="DG40" i="2" s="1"/>
  <c r="AY39" i="2"/>
  <c r="AL39" i="2" s="1"/>
  <c r="DT38" i="2"/>
  <c r="DG38" i="2" s="1"/>
  <c r="AY38" i="2"/>
  <c r="AL38" i="2" s="1"/>
  <c r="DT37" i="2"/>
  <c r="DG37" i="2" s="1"/>
  <c r="AY37" i="2"/>
  <c r="AL37" i="2" s="1"/>
  <c r="AY36" i="2"/>
  <c r="AL36" i="2" s="1"/>
  <c r="AY35" i="2"/>
  <c r="AL35" i="2" s="1"/>
  <c r="AY34" i="2"/>
  <c r="AL34" i="2" s="1"/>
  <c r="AY33" i="2"/>
  <c r="AL33" i="2" s="1"/>
  <c r="AY32" i="2"/>
  <c r="AL32" i="2" s="1"/>
  <c r="AY31" i="2"/>
  <c r="AL31" i="2" s="1"/>
  <c r="DT31" i="2"/>
  <c r="DG31" i="2" s="1"/>
  <c r="AY30" i="2"/>
  <c r="AL30" i="2" s="1"/>
  <c r="AY29" i="2"/>
  <c r="AL29" i="2" s="1"/>
  <c r="AY28" i="2"/>
  <c r="AL28" i="2" s="1"/>
  <c r="AY27" i="2"/>
  <c r="AL27" i="2" s="1"/>
  <c r="AY26" i="2"/>
  <c r="AL26" i="2" s="1"/>
  <c r="AY25" i="2"/>
  <c r="AL25" i="2" s="1"/>
  <c r="AY24" i="2"/>
  <c r="AL24" i="2" s="1"/>
  <c r="AY23" i="2"/>
  <c r="AL23" i="2" s="1"/>
  <c r="AY22" i="2"/>
  <c r="AL22" i="2" s="1"/>
  <c r="AY21" i="2"/>
  <c r="AL21" i="2" s="1"/>
  <c r="AY20" i="2"/>
  <c r="AL20" i="2" s="1"/>
  <c r="AY19" i="2"/>
  <c r="AL19" i="2" s="1"/>
  <c r="DT18" i="2"/>
  <c r="DG18" i="2" s="1"/>
  <c r="AY18" i="2"/>
  <c r="AL18" i="2" s="1"/>
  <c r="AY17" i="2"/>
  <c r="AL17" i="2" s="1"/>
  <c r="AY16" i="2"/>
  <c r="AL16" i="2" s="1"/>
  <c r="DT16" i="2"/>
  <c r="DG16" i="2" s="1"/>
  <c r="DT15" i="2"/>
  <c r="DG15" i="2" s="1"/>
  <c r="AY15" i="2"/>
  <c r="AL15" i="2" s="1"/>
  <c r="DT14" i="2"/>
  <c r="DG14" i="2" s="1"/>
  <c r="AY14" i="2"/>
  <c r="AL14" i="2" s="1"/>
  <c r="AY13" i="2"/>
  <c r="AL13" i="2" s="1"/>
  <c r="AY12" i="2"/>
  <c r="AL12" i="2" s="1"/>
  <c r="DT12" i="2"/>
  <c r="DG12" i="2" s="1"/>
  <c r="AY11" i="2"/>
  <c r="AL11" i="2" s="1"/>
  <c r="AY10" i="2"/>
  <c r="AL10" i="2" s="1"/>
  <c r="AY9" i="2"/>
  <c r="AL9" i="2" s="1"/>
  <c r="AY8" i="2"/>
  <c r="AL8" i="2" s="1"/>
  <c r="AY7" i="2"/>
  <c r="AL7" i="2" s="1"/>
  <c r="DT7" i="2"/>
  <c r="DG7" i="2" s="1"/>
  <c r="AY6" i="2"/>
  <c r="AL6" i="2" s="1"/>
  <c r="DT6" i="2"/>
  <c r="DG6" i="2" s="1"/>
  <c r="DT5" i="2"/>
  <c r="DG5" i="2" s="1"/>
  <c r="AY5" i="2"/>
  <c r="AL5" i="2" s="1"/>
  <c r="DT4" i="2"/>
  <c r="DG4" i="2" s="1"/>
  <c r="AY4" i="2"/>
  <c r="AL4" i="2" s="1"/>
  <c r="DK4" i="2"/>
  <c r="DK5" i="2"/>
  <c r="AP5" i="2"/>
  <c r="DK6" i="2"/>
  <c r="AP6" i="2"/>
  <c r="DK7" i="2"/>
  <c r="AP7" i="2"/>
  <c r="AP8" i="2"/>
  <c r="AP9" i="2"/>
  <c r="AP10" i="2"/>
  <c r="DK12" i="2"/>
  <c r="AP12" i="2"/>
  <c r="AP13" i="2"/>
  <c r="AP14" i="2"/>
  <c r="DK14" i="2"/>
  <c r="AP15" i="2"/>
  <c r="DK15" i="2"/>
  <c r="AP11" i="2"/>
  <c r="DK16" i="2"/>
  <c r="AP16" i="2"/>
  <c r="AP17" i="2"/>
  <c r="AP18" i="2"/>
  <c r="DK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DK31" i="2"/>
  <c r="AP31" i="2"/>
  <c r="AP32" i="2"/>
  <c r="AP33" i="2"/>
  <c r="AP34" i="2"/>
  <c r="AP35" i="2"/>
  <c r="AP36" i="2"/>
  <c r="AP38" i="2"/>
  <c r="DK38" i="2"/>
  <c r="AP37" i="2"/>
  <c r="DK37" i="2"/>
  <c r="AP39" i="2"/>
  <c r="DK40" i="2"/>
  <c r="AP40" i="2"/>
  <c r="AP41" i="2"/>
  <c r="DK41" i="2"/>
  <c r="AP42" i="2"/>
  <c r="DK42" i="2"/>
  <c r="AP43" i="2"/>
  <c r="DK44" i="2"/>
  <c r="AP44" i="2"/>
  <c r="DK45" i="2"/>
  <c r="AP45" i="2"/>
  <c r="AP46" i="2"/>
  <c r="AP47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DK91" i="2"/>
  <c r="AP91" i="2"/>
  <c r="AP92" i="2"/>
  <c r="DK94" i="2"/>
  <c r="AP94" i="2"/>
  <c r="AP96" i="2"/>
  <c r="AP97" i="2"/>
  <c r="DK96" i="2"/>
  <c r="AP98" i="2"/>
  <c r="AP99" i="2"/>
  <c r="AP100" i="2"/>
  <c r="AP101" i="2"/>
  <c r="AP102" i="2"/>
  <c r="AP103" i="2"/>
  <c r="AP104" i="2"/>
  <c r="AP106" i="2"/>
  <c r="AP107" i="2"/>
  <c r="DK107" i="2"/>
  <c r="AP109" i="2"/>
  <c r="AP110" i="2"/>
  <c r="DK110" i="2"/>
  <c r="AP112" i="2"/>
  <c r="AP113" i="2"/>
  <c r="AP114" i="2"/>
  <c r="AP116" i="2"/>
  <c r="AP115" i="2"/>
  <c r="AP117" i="2"/>
  <c r="AP118" i="2"/>
  <c r="AP119" i="2"/>
  <c r="AP120" i="2"/>
  <c r="AP121" i="2"/>
  <c r="AP122" i="2"/>
  <c r="AP125" i="2"/>
  <c r="AP123" i="2"/>
  <c r="DK123" i="2"/>
  <c r="AP127" i="2"/>
  <c r="AP126" i="2"/>
  <c r="AP128" i="2"/>
  <c r="AP129" i="2"/>
  <c r="AP130" i="2"/>
  <c r="AP131" i="2"/>
  <c r="AP132" i="2"/>
  <c r="AP133" i="2"/>
  <c r="DK135" i="2"/>
  <c r="AP135" i="2"/>
  <c r="AP136" i="2"/>
  <c r="AP137" i="2"/>
  <c r="AP138" i="2"/>
  <c r="AP139" i="2"/>
  <c r="AP140" i="2"/>
  <c r="DK140" i="2"/>
  <c r="AP142" i="2"/>
  <c r="DK142" i="2"/>
  <c r="AP144" i="2"/>
  <c r="AP145" i="2"/>
  <c r="AP146" i="2"/>
  <c r="AP147" i="2"/>
  <c r="AP148" i="2"/>
  <c r="AP149" i="2"/>
  <c r="DK151" i="2"/>
  <c r="AP151" i="2"/>
  <c r="AP152" i="2"/>
  <c r="AP153" i="2"/>
  <c r="AP154" i="2"/>
  <c r="AP155" i="2"/>
  <c r="AP156" i="2"/>
  <c r="AP157" i="2"/>
  <c r="AP158" i="2"/>
  <c r="AP159" i="2"/>
  <c r="AP105" i="2"/>
  <c r="AP160" i="2"/>
  <c r="AP161" i="2"/>
  <c r="DK161" i="2"/>
  <c r="AP163" i="2"/>
  <c r="AP164" i="2"/>
  <c r="AP165" i="2"/>
  <c r="AP166" i="2"/>
  <c r="AP167" i="2"/>
  <c r="AP168" i="2"/>
  <c r="AP169" i="2"/>
  <c r="AP170" i="2"/>
  <c r="DK170" i="2"/>
  <c r="AP172" i="2"/>
  <c r="AP173" i="2"/>
  <c r="AP174" i="2"/>
  <c r="AP175" i="2"/>
  <c r="AP176" i="2"/>
  <c r="AP177" i="2"/>
  <c r="AP178" i="2"/>
  <c r="DK180" i="2"/>
  <c r="AP180" i="2"/>
  <c r="DK182" i="2"/>
  <c r="AP182" i="2"/>
  <c r="AP183" i="2"/>
  <c r="AP184" i="2"/>
  <c r="DK184" i="2"/>
  <c r="DK187" i="2"/>
  <c r="AP187" i="2"/>
  <c r="DK189" i="2"/>
  <c r="AP189" i="2"/>
  <c r="AP190" i="2"/>
  <c r="AP191" i="2"/>
  <c r="AP192" i="2"/>
  <c r="AP193" i="2"/>
  <c r="AP194" i="2"/>
  <c r="AP195" i="2"/>
  <c r="AP196" i="2"/>
  <c r="AP197" i="2"/>
  <c r="AP198" i="2"/>
  <c r="DK198" i="2"/>
  <c r="AP200" i="2"/>
  <c r="DK200" i="2"/>
  <c r="AP202" i="2"/>
  <c r="DK202" i="2"/>
  <c r="AP204" i="2"/>
  <c r="DK204" i="2"/>
  <c r="DK207" i="2"/>
  <c r="AP207" i="2"/>
  <c r="AP208" i="2"/>
  <c r="AP48" i="2"/>
  <c r="AP209" i="2"/>
  <c r="DK209" i="2"/>
  <c r="AP211" i="2"/>
  <c r="DK211" i="2"/>
  <c r="AP214" i="2"/>
  <c r="AP215" i="2"/>
  <c r="AP216" i="2"/>
  <c r="AP217" i="2"/>
  <c r="AP213" i="2"/>
  <c r="AP218" i="2"/>
  <c r="AP219" i="2"/>
  <c r="AP220" i="2"/>
  <c r="AP221" i="2"/>
  <c r="AP222" i="2"/>
  <c r="AP223" i="2"/>
  <c r="AP224" i="2"/>
  <c r="DK224" i="2"/>
  <c r="AP228" i="2"/>
  <c r="DK228" i="2"/>
  <c r="AP232" i="2"/>
  <c r="AP230" i="2"/>
  <c r="DK230" i="2"/>
  <c r="DK227" i="2"/>
  <c r="AP227" i="2"/>
  <c r="AP233" i="2"/>
  <c r="AP234" i="2"/>
  <c r="AP235" i="2"/>
  <c r="DK235" i="2"/>
  <c r="AP237" i="2"/>
  <c r="AP238" i="2"/>
  <c r="DK238" i="2"/>
  <c r="AP240" i="2"/>
  <c r="AP241" i="2"/>
  <c r="DK241" i="2"/>
  <c r="AP243" i="2"/>
  <c r="DK243" i="2"/>
  <c r="AP245" i="2"/>
  <c r="AP246" i="2"/>
  <c r="AP247" i="2"/>
  <c r="DK249" i="2"/>
  <c r="AP249" i="2"/>
  <c r="AP251" i="2"/>
  <c r="DK251" i="2"/>
  <c r="AP252" i="2"/>
  <c r="AP253" i="2"/>
  <c r="AP254" i="2"/>
  <c r="AP255" i="2"/>
  <c r="DK257" i="2"/>
  <c r="AP257" i="2"/>
  <c r="AP258" i="2"/>
  <c r="AP260" i="2"/>
  <c r="AP261" i="2"/>
  <c r="AP262" i="2"/>
  <c r="AP263" i="2"/>
  <c r="AP264" i="2"/>
  <c r="DK260" i="2"/>
  <c r="AP266" i="2"/>
  <c r="AP267" i="2"/>
  <c r="AP268" i="2"/>
  <c r="AP265" i="2"/>
  <c r="DK265" i="2"/>
  <c r="AP270" i="2"/>
  <c r="AP271" i="2"/>
  <c r="DK271" i="2"/>
  <c r="AP274" i="2"/>
  <c r="AP275" i="2"/>
  <c r="AP276" i="2"/>
  <c r="AP277" i="2"/>
  <c r="AP278" i="2"/>
  <c r="AP279" i="2"/>
  <c r="DK274" i="2"/>
  <c r="AP280" i="2"/>
  <c r="AP281" i="2"/>
  <c r="DK283" i="2"/>
  <c r="AP283" i="2"/>
  <c r="AP284" i="2"/>
  <c r="AP286" i="2"/>
  <c r="AP287" i="2"/>
  <c r="AP288" i="2"/>
  <c r="DK286" i="2"/>
  <c r="AP290" i="2"/>
  <c r="AP291" i="2"/>
  <c r="AP292" i="2"/>
  <c r="DK290" i="2"/>
  <c r="AP293" i="2"/>
  <c r="AP294" i="2"/>
  <c r="AP295" i="2"/>
  <c r="AP296" i="2"/>
  <c r="AP297" i="2"/>
  <c r="AP298" i="2"/>
  <c r="AP299" i="2"/>
  <c r="AP300" i="2"/>
  <c r="AP301" i="2"/>
  <c r="AP302" i="2"/>
  <c r="AP303" i="2"/>
  <c r="AP304" i="2"/>
  <c r="AP305" i="2"/>
  <c r="AP306" i="2"/>
  <c r="AP307" i="2"/>
  <c r="AP309" i="2"/>
  <c r="AP310" i="2"/>
  <c r="AP311" i="2"/>
  <c r="DK309" i="2"/>
  <c r="AP312" i="2"/>
  <c r="DK314" i="2"/>
  <c r="AP314" i="2"/>
  <c r="AP315" i="2"/>
  <c r="AP316" i="2"/>
  <c r="AP317" i="2"/>
  <c r="DK319" i="2"/>
  <c r="AP319" i="2"/>
  <c r="AP320" i="2"/>
  <c r="DK320" i="2"/>
  <c r="AP322" i="2"/>
  <c r="AP323" i="2"/>
  <c r="AP325" i="2"/>
  <c r="AP324" i="2"/>
  <c r="AP326" i="2"/>
  <c r="AP327" i="2"/>
  <c r="AP328" i="2"/>
  <c r="AP329" i="2"/>
  <c r="AP330" i="2"/>
  <c r="AP331" i="2"/>
  <c r="AP332" i="2"/>
  <c r="DK334" i="2"/>
  <c r="AP334" i="2"/>
  <c r="AP335" i="2"/>
  <c r="AP336" i="2"/>
  <c r="DK336" i="2"/>
  <c r="AP338" i="2"/>
  <c r="AP339" i="2"/>
  <c r="AP340" i="2"/>
  <c r="AP341" i="2"/>
  <c r="AP342" i="2"/>
  <c r="AP343" i="2"/>
  <c r="AP344" i="2"/>
  <c r="AP345" i="2"/>
  <c r="AP346" i="2"/>
  <c r="AP347" i="2"/>
  <c r="AP349" i="2"/>
  <c r="AP350" i="2"/>
  <c r="AP351" i="2"/>
  <c r="DK349" i="2"/>
  <c r="AP352" i="2"/>
  <c r="AP353" i="2"/>
  <c r="AP354" i="2"/>
  <c r="AP355" i="2"/>
  <c r="AP356" i="2"/>
  <c r="AP357" i="2"/>
  <c r="AP358" i="2"/>
  <c r="AP359" i="2"/>
  <c r="AP360" i="2"/>
  <c r="AP361" i="2"/>
  <c r="AP362" i="2"/>
  <c r="AP363" i="2"/>
  <c r="DK363" i="2"/>
  <c r="DK366" i="2"/>
  <c r="AP366" i="2"/>
  <c r="AP367" i="2"/>
  <c r="AP368" i="2"/>
  <c r="AP369" i="2"/>
  <c r="AP370" i="2"/>
  <c r="AP371" i="2"/>
  <c r="DK371" i="2"/>
  <c r="AP373" i="2"/>
  <c r="AP375" i="2"/>
  <c r="AP376" i="2"/>
  <c r="AP374" i="2"/>
  <c r="AP377" i="2"/>
  <c r="AP378" i="2"/>
  <c r="AP379" i="2"/>
  <c r="AP380" i="2"/>
  <c r="DK380" i="2"/>
  <c r="AP382" i="2"/>
  <c r="DK382" i="2"/>
  <c r="AP384" i="2"/>
  <c r="AP385" i="2"/>
  <c r="AP386" i="2"/>
  <c r="AP388" i="2"/>
  <c r="AP389" i="2"/>
  <c r="DK388" i="2"/>
  <c r="AP390" i="2"/>
  <c r="AP391" i="2"/>
  <c r="DK390" i="2"/>
  <c r="AP393" i="2"/>
  <c r="DK393" i="2"/>
  <c r="AP395" i="2"/>
  <c r="AP396" i="2"/>
  <c r="AP397" i="2"/>
  <c r="DK397" i="2"/>
  <c r="AP399" i="2"/>
  <c r="DK399" i="2"/>
  <c r="AP401" i="2"/>
  <c r="DK401" i="2"/>
  <c r="AP403" i="2"/>
  <c r="DK403" i="2"/>
  <c r="AP405" i="2"/>
  <c r="AP406" i="2"/>
  <c r="DK406" i="2"/>
  <c r="AP408" i="2"/>
  <c r="AP409" i="2"/>
  <c r="AP411" i="2"/>
  <c r="AP412" i="2"/>
  <c r="AP413" i="2"/>
  <c r="AP410" i="2"/>
  <c r="AP414" i="2"/>
  <c r="AP415" i="2"/>
  <c r="AP416" i="2"/>
  <c r="AP417" i="2"/>
  <c r="AP418" i="2"/>
  <c r="AP420" i="2"/>
  <c r="AP421" i="2"/>
  <c r="AP422" i="2"/>
  <c r="AP423" i="2"/>
  <c r="AP424" i="2"/>
  <c r="DK424" i="2"/>
  <c r="AP426" i="2"/>
  <c r="DK426" i="2"/>
  <c r="AP427" i="2"/>
  <c r="DK427" i="2"/>
  <c r="DK430" i="2"/>
  <c r="AP430" i="2"/>
  <c r="AP431" i="2"/>
  <c r="AP432" i="2"/>
  <c r="AP433" i="2"/>
  <c r="AP434" i="2"/>
  <c r="AP436" i="2"/>
  <c r="AP437" i="2"/>
  <c r="DK436" i="2"/>
  <c r="AP438" i="2"/>
  <c r="DK438" i="2"/>
  <c r="DK441" i="2"/>
  <c r="AP441" i="2"/>
  <c r="AP442" i="2"/>
  <c r="AP444" i="2"/>
  <c r="AP445" i="2"/>
  <c r="DK444" i="2"/>
  <c r="AP446" i="2"/>
  <c r="DK446" i="2"/>
  <c r="AP448" i="2"/>
  <c r="DK448" i="2"/>
  <c r="AP450" i="2"/>
  <c r="AP451" i="2"/>
  <c r="DK451" i="2"/>
  <c r="AP453" i="2"/>
  <c r="DK453" i="2"/>
  <c r="AP455" i="2"/>
  <c r="AP458" i="2"/>
  <c r="AP459" i="2"/>
  <c r="AP457" i="2"/>
  <c r="AP461" i="2"/>
  <c r="AP460" i="2"/>
  <c r="AP462" i="2"/>
  <c r="AP464" i="2"/>
  <c r="AP466" i="2"/>
  <c r="AP467" i="2"/>
  <c r="AP468" i="2"/>
  <c r="AP469" i="2"/>
  <c r="AP470" i="2"/>
  <c r="AP471" i="2"/>
  <c r="AP472" i="2"/>
  <c r="AP473" i="2"/>
  <c r="AP474" i="2"/>
  <c r="DK464" i="2"/>
  <c r="AP465" i="2"/>
  <c r="DK476" i="2"/>
  <c r="AP476" i="2"/>
  <c r="AP477" i="2"/>
  <c r="AP479" i="2"/>
  <c r="AP480" i="2"/>
  <c r="DK480" i="2"/>
  <c r="DK482" i="2"/>
  <c r="AP482" i="2"/>
  <c r="AP483" i="2"/>
  <c r="AP484" i="2"/>
  <c r="AP456" i="2"/>
  <c r="AP485" i="2"/>
  <c r="DK485" i="2"/>
  <c r="AP487" i="2"/>
  <c r="AP488" i="2"/>
  <c r="AP489" i="2"/>
  <c r="AP490" i="2"/>
  <c r="AP491" i="2"/>
  <c r="AP492" i="2"/>
  <c r="AP493" i="2"/>
  <c r="AP495" i="2"/>
  <c r="AP496" i="2"/>
  <c r="AP497" i="2"/>
  <c r="DK495" i="2"/>
  <c r="DK499" i="2"/>
  <c r="AP499" i="2"/>
  <c r="DK501" i="2"/>
  <c r="AP501" i="2"/>
  <c r="DK503" i="2"/>
  <c r="AP503" i="2"/>
  <c r="DK505" i="2"/>
  <c r="AP505" i="2"/>
  <c r="AP506" i="2"/>
  <c r="AP510" i="2"/>
  <c r="AP511" i="2"/>
  <c r="AP507" i="2"/>
  <c r="AP508" i="2"/>
  <c r="DK510" i="2"/>
  <c r="DK513" i="2"/>
  <c r="AP513" i="2"/>
  <c r="DK515" i="2"/>
  <c r="AP515" i="2"/>
  <c r="AP516" i="2"/>
  <c r="AP517" i="2"/>
  <c r="AP518" i="2"/>
  <c r="AP519" i="2"/>
  <c r="DK519" i="2"/>
  <c r="AP521" i="2"/>
  <c r="DK523" i="2"/>
  <c r="AP523" i="2"/>
  <c r="AP524" i="2"/>
  <c r="AP525" i="2"/>
  <c r="AP526" i="2"/>
  <c r="AP527" i="2"/>
  <c r="AP529" i="2"/>
  <c r="AP530" i="2"/>
  <c r="AP531" i="2"/>
  <c r="DK529" i="2"/>
  <c r="DK533" i="2"/>
  <c r="AP533" i="2"/>
  <c r="AP534" i="2"/>
  <c r="DK534" i="2"/>
  <c r="AP536" i="2"/>
  <c r="DK536" i="2"/>
  <c r="AP538" i="2"/>
  <c r="AP539" i="2"/>
  <c r="AP540" i="2"/>
  <c r="DK540" i="2"/>
  <c r="AP542" i="2"/>
  <c r="AP543" i="2"/>
  <c r="AP544" i="2"/>
  <c r="AP545" i="2"/>
  <c r="AP546" i="2"/>
  <c r="AP547" i="2"/>
  <c r="AP548" i="2"/>
  <c r="AP549" i="2"/>
  <c r="AP550" i="2"/>
  <c r="AP551" i="2"/>
  <c r="DK551" i="2"/>
  <c r="AP554" i="2"/>
  <c r="DK554" i="2"/>
  <c r="AP556" i="2"/>
  <c r="AP559" i="2"/>
  <c r="AP560" i="2"/>
  <c r="AP557" i="2"/>
  <c r="AP558" i="2"/>
  <c r="AP561" i="2"/>
  <c r="AP562" i="2"/>
  <c r="AP553" i="2"/>
  <c r="AP563" i="2"/>
  <c r="AP564" i="2"/>
  <c r="AP565" i="2"/>
  <c r="AP567" i="2"/>
  <c r="AP568" i="2"/>
  <c r="AP569" i="2"/>
  <c r="AP570" i="2"/>
  <c r="DK567" i="2"/>
  <c r="AP571" i="2"/>
  <c r="AP573" i="2"/>
  <c r="AP574" i="2"/>
  <c r="AP575" i="2"/>
  <c r="AP576" i="2"/>
  <c r="DK573" i="2"/>
  <c r="AP577" i="2"/>
  <c r="AP578" i="2"/>
  <c r="AP579" i="2"/>
  <c r="AP580" i="2"/>
  <c r="AP581" i="2"/>
  <c r="AP583" i="2"/>
  <c r="AP584" i="2"/>
  <c r="DK583" i="2"/>
  <c r="AP586" i="2"/>
  <c r="AP587" i="2"/>
  <c r="DK587" i="2"/>
  <c r="DK586" i="2"/>
  <c r="AP589" i="2"/>
  <c r="AP592" i="2"/>
  <c r="AP593" i="2"/>
  <c r="AP594" i="2"/>
  <c r="AP595" i="2"/>
  <c r="AP596" i="2"/>
  <c r="AP597" i="2"/>
  <c r="AP598" i="2"/>
  <c r="AP599" i="2"/>
  <c r="AP600" i="2"/>
  <c r="AP601" i="2"/>
  <c r="AP602" i="2"/>
  <c r="AP603" i="2"/>
  <c r="AP604" i="2"/>
  <c r="AP605" i="2"/>
  <c r="AP606" i="2"/>
  <c r="AP607" i="2"/>
  <c r="AP608" i="2"/>
  <c r="AP609" i="2"/>
  <c r="AP610" i="2"/>
  <c r="AP611" i="2"/>
  <c r="AP612" i="2"/>
  <c r="AP613" i="2"/>
  <c r="AP614" i="2"/>
  <c r="AP615" i="2"/>
  <c r="AP616" i="2"/>
  <c r="AP617" i="2"/>
  <c r="AP618" i="2"/>
  <c r="AP620" i="2"/>
  <c r="AP621" i="2"/>
  <c r="AP622" i="2"/>
  <c r="AP623" i="2"/>
  <c r="AP624" i="2"/>
  <c r="AP625" i="2"/>
  <c r="AP626" i="2"/>
  <c r="AP629" i="2"/>
  <c r="AP630" i="2"/>
  <c r="AP631" i="2"/>
  <c r="AP632" i="2"/>
  <c r="AP633" i="2"/>
  <c r="AP634" i="2"/>
  <c r="AP635" i="2"/>
  <c r="AP636" i="2"/>
  <c r="AP637" i="2"/>
  <c r="AP638" i="2"/>
  <c r="AP639" i="2"/>
  <c r="AP640" i="2"/>
  <c r="DK640" i="2"/>
  <c r="AP642" i="2"/>
  <c r="DK642" i="2"/>
  <c r="AP644" i="2"/>
  <c r="AP645" i="2"/>
  <c r="AP647" i="2"/>
  <c r="AP648" i="2"/>
  <c r="AP649" i="2"/>
  <c r="AP650" i="2"/>
  <c r="AP651" i="2"/>
  <c r="DK644" i="2"/>
  <c r="AP653" i="2"/>
  <c r="AP654" i="2"/>
  <c r="AP655" i="2"/>
  <c r="AP656" i="2"/>
  <c r="AP657" i="2"/>
  <c r="AP658" i="2"/>
  <c r="AP661" i="2"/>
  <c r="DK653" i="2"/>
  <c r="AP659" i="2"/>
  <c r="AP662" i="2"/>
  <c r="AP660" i="2"/>
  <c r="AP663" i="2"/>
  <c r="AP664" i="2"/>
  <c r="AP665" i="2"/>
  <c r="AP666" i="2"/>
  <c r="AP667" i="2"/>
  <c r="AP668" i="2"/>
  <c r="DK668" i="2"/>
  <c r="AP670" i="2"/>
  <c r="DK670" i="2"/>
  <c r="AP672" i="2"/>
  <c r="AP673" i="2"/>
  <c r="AP674" i="2"/>
  <c r="DK674" i="2"/>
  <c r="AP676" i="2"/>
  <c r="AP590" i="2"/>
  <c r="AP591" i="2"/>
  <c r="AP619" i="2"/>
  <c r="AP627" i="2"/>
  <c r="AP628" i="2"/>
  <c r="AP677" i="2"/>
  <c r="AP678" i="2"/>
  <c r="AP679" i="2"/>
  <c r="AP680" i="2"/>
  <c r="AP681" i="2"/>
  <c r="AP682" i="2"/>
  <c r="AP683" i="2"/>
  <c r="AP684" i="2"/>
  <c r="AP685" i="2"/>
  <c r="AP686" i="2"/>
  <c r="AP687" i="2"/>
  <c r="AP688" i="2"/>
  <c r="DK688" i="2"/>
  <c r="AP690" i="2"/>
  <c r="AP691" i="2"/>
  <c r="AP692" i="2"/>
  <c r="DK690" i="2"/>
  <c r="AP695" i="2"/>
  <c r="AP696" i="2"/>
  <c r="AP697" i="2"/>
  <c r="DK696" i="2"/>
  <c r="AP698" i="2"/>
  <c r="AP699" i="2"/>
  <c r="AP701" i="2"/>
  <c r="AP700" i="2"/>
  <c r="AP702" i="2"/>
  <c r="DK702" i="2"/>
  <c r="AP704" i="2"/>
  <c r="AP705" i="2"/>
  <c r="AP706" i="2"/>
  <c r="AP707" i="2"/>
  <c r="AP708" i="2"/>
  <c r="AP709" i="2"/>
  <c r="AP711" i="2"/>
  <c r="AP712" i="2"/>
  <c r="DK711" i="2"/>
  <c r="DK714" i="2"/>
  <c r="AP714" i="2"/>
  <c r="AP715" i="2"/>
  <c r="DK715" i="2"/>
  <c r="AP717" i="2"/>
  <c r="AP718" i="2"/>
  <c r="AP719" i="2"/>
  <c r="AP720" i="2"/>
  <c r="AP721" i="2"/>
  <c r="AP722" i="2"/>
  <c r="AP723" i="2"/>
  <c r="AP724" i="2"/>
  <c r="AP725" i="2"/>
  <c r="AP726" i="2"/>
  <c r="AP728" i="2"/>
  <c r="AP729" i="2"/>
  <c r="AP730" i="2"/>
  <c r="AP731" i="2"/>
  <c r="AP732" i="2"/>
  <c r="AP733" i="2"/>
  <c r="AP734" i="2"/>
  <c r="AP735" i="2"/>
  <c r="AP727" i="2"/>
  <c r="AP736" i="2"/>
  <c r="AP737" i="2"/>
  <c r="AP739" i="2"/>
  <c r="AP740" i="2"/>
  <c r="AP742" i="2"/>
  <c r="AP743" i="2"/>
  <c r="AP744" i="2"/>
  <c r="AP745" i="2"/>
  <c r="AP746" i="2"/>
  <c r="AP747" i="2"/>
  <c r="AP741" i="2"/>
  <c r="AP749" i="2"/>
  <c r="AP750" i="2"/>
  <c r="DK749" i="2"/>
  <c r="AP752" i="2"/>
  <c r="AP753" i="2"/>
  <c r="DK752" i="2"/>
  <c r="AP755" i="2"/>
  <c r="AP756" i="2"/>
  <c r="DK755" i="2"/>
  <c r="AP757" i="2"/>
  <c r="AP758" i="2"/>
  <c r="AP759" i="2"/>
  <c r="AP760" i="2"/>
  <c r="AP761" i="2"/>
  <c r="AP762" i="2"/>
  <c r="AP764" i="2"/>
  <c r="AP765" i="2"/>
  <c r="AP766" i="2"/>
  <c r="AP767" i="2"/>
  <c r="AP768" i="2"/>
  <c r="AP769" i="2"/>
  <c r="DK769" i="2"/>
  <c r="AP770" i="2"/>
  <c r="AP771" i="2"/>
  <c r="DK771" i="2"/>
  <c r="AP774" i="2"/>
  <c r="AP775" i="2"/>
  <c r="AP776" i="2"/>
  <c r="DK774" i="2"/>
  <c r="AP738" i="2"/>
  <c r="AP777" i="2"/>
  <c r="DK777" i="2"/>
  <c r="AP779" i="2"/>
  <c r="AP780" i="2"/>
  <c r="AP781" i="2"/>
  <c r="AP782" i="2"/>
  <c r="AP783" i="2"/>
  <c r="AP784" i="2"/>
  <c r="AP785" i="2"/>
  <c r="AP786" i="2"/>
  <c r="AP787" i="2"/>
  <c r="AP788" i="2"/>
  <c r="AP789" i="2"/>
  <c r="AP790" i="2"/>
  <c r="AP791" i="2"/>
  <c r="AP792" i="2"/>
  <c r="AP793" i="2"/>
  <c r="AP794" i="2"/>
  <c r="AP807" i="2"/>
  <c r="AP796" i="2"/>
  <c r="AP797" i="2"/>
  <c r="DK796" i="2"/>
  <c r="AP798" i="2"/>
  <c r="DK800" i="2"/>
  <c r="AP800" i="2"/>
  <c r="AP801" i="2"/>
  <c r="AP802" i="2"/>
  <c r="AP803" i="2"/>
  <c r="AP804" i="2"/>
  <c r="AP805" i="2"/>
  <c r="AP806" i="2"/>
  <c r="AP808" i="2"/>
  <c r="AP809" i="2"/>
  <c r="AP810" i="2"/>
  <c r="AP811" i="2"/>
  <c r="AP812" i="2"/>
  <c r="AP813" i="2"/>
  <c r="AP814" i="2"/>
  <c r="AP815" i="2"/>
  <c r="AP816" i="2"/>
  <c r="AP817" i="2"/>
  <c r="DK817" i="2"/>
  <c r="AP819" i="2"/>
  <c r="AP820" i="2"/>
  <c r="AP821" i="2"/>
  <c r="AP822" i="2"/>
  <c r="AP823" i="2"/>
  <c r="AP824" i="2"/>
  <c r="AP826" i="2"/>
  <c r="AP827" i="2"/>
  <c r="DK826" i="2"/>
  <c r="AP828" i="2"/>
  <c r="AP829" i="2"/>
  <c r="AP832" i="2"/>
  <c r="DK831" i="2"/>
  <c r="AP831" i="2"/>
  <c r="AP833" i="2"/>
  <c r="AP834" i="2"/>
  <c r="DK834" i="2"/>
  <c r="AP836" i="2"/>
  <c r="AP837" i="2"/>
  <c r="DK839" i="2"/>
  <c r="AP839" i="2"/>
  <c r="AP840" i="2"/>
  <c r="AP841" i="2"/>
  <c r="AP843" i="2"/>
  <c r="AP844" i="2"/>
  <c r="AP846" i="2"/>
  <c r="AP845" i="2"/>
  <c r="AP847" i="2"/>
  <c r="AP848" i="2"/>
  <c r="AP849" i="2"/>
  <c r="DK843" i="2"/>
  <c r="AP850" i="2"/>
  <c r="DK850" i="2"/>
  <c r="AP852" i="2"/>
  <c r="AP853" i="2"/>
  <c r="AP854" i="2"/>
  <c r="AP855" i="2"/>
  <c r="AP856" i="2"/>
  <c r="DK856" i="2"/>
  <c r="AP859" i="2"/>
  <c r="AP860" i="2"/>
  <c r="DK859" i="2"/>
  <c r="AP862" i="2"/>
  <c r="AP863" i="2"/>
  <c r="DK862" i="2"/>
  <c r="DK865" i="2"/>
  <c r="AP865" i="2"/>
  <c r="AP866" i="2"/>
  <c r="AP867" i="2"/>
  <c r="DK867" i="2"/>
  <c r="DK870" i="2"/>
  <c r="AP870" i="2"/>
  <c r="AP871" i="2"/>
  <c r="AP872" i="2"/>
  <c r="AP873" i="2"/>
  <c r="DK873" i="2"/>
  <c r="AP875" i="2"/>
  <c r="AP876" i="2"/>
  <c r="AP877" i="2"/>
  <c r="AP878" i="2"/>
  <c r="AP881" i="2"/>
  <c r="AP882" i="2"/>
  <c r="AP880" i="2"/>
  <c r="AP879" i="2"/>
  <c r="AP883" i="2"/>
  <c r="DK883" i="2"/>
  <c r="AP885" i="2"/>
  <c r="DK885" i="2"/>
  <c r="AP889" i="2"/>
  <c r="AP887" i="2"/>
  <c r="DK887" i="2"/>
  <c r="AP890" i="2"/>
  <c r="DK892" i="2"/>
  <c r="AP892" i="2"/>
  <c r="AP893" i="2"/>
  <c r="DK893" i="2"/>
  <c r="AP895" i="2"/>
  <c r="DK895" i="2"/>
  <c r="AP897" i="2"/>
  <c r="DK897" i="2"/>
  <c r="AP899" i="2"/>
  <c r="AP900" i="2"/>
  <c r="DK902" i="2"/>
  <c r="AP902" i="2"/>
  <c r="AP903" i="2"/>
  <c r="AP904" i="2"/>
  <c r="AP905" i="2"/>
  <c r="AP906" i="2"/>
  <c r="AP907" i="2"/>
  <c r="AP908" i="2"/>
  <c r="AP909" i="2"/>
  <c r="AP910" i="2"/>
  <c r="AP912" i="2"/>
  <c r="AP913" i="2"/>
  <c r="AP914" i="2"/>
  <c r="AP915" i="2"/>
  <c r="DK912" i="2"/>
  <c r="AP917" i="2"/>
  <c r="AP918" i="2"/>
  <c r="AP919" i="2"/>
  <c r="AP920" i="2"/>
  <c r="AP921" i="2"/>
  <c r="AP922" i="2"/>
  <c r="AP923" i="2"/>
  <c r="AP924" i="2"/>
  <c r="AP925" i="2"/>
  <c r="AP926" i="2"/>
  <c r="DK917" i="2"/>
  <c r="AP927" i="2"/>
  <c r="DK927" i="2"/>
  <c r="AP930" i="2"/>
  <c r="AP931" i="2"/>
  <c r="DK931" i="2"/>
  <c r="AP933" i="2"/>
  <c r="DK933" i="2"/>
  <c r="AP934" i="2"/>
  <c r="DK934" i="2"/>
  <c r="AP936" i="2"/>
  <c r="AP937" i="2"/>
  <c r="AP938" i="2"/>
  <c r="AP939" i="2"/>
  <c r="AP940" i="2"/>
  <c r="DK940" i="2"/>
  <c r="AP942" i="2"/>
  <c r="DK942" i="2"/>
  <c r="AP944" i="2"/>
  <c r="AP945" i="2"/>
  <c r="AP946" i="2"/>
  <c r="AP947" i="2"/>
  <c r="AP948" i="2"/>
  <c r="AP950" i="2"/>
  <c r="AP951" i="2"/>
  <c r="DK950" i="2"/>
  <c r="AP952" i="2"/>
  <c r="AP953" i="2"/>
  <c r="AP954" i="2"/>
  <c r="AP955" i="2"/>
  <c r="DK957" i="2"/>
  <c r="AP957" i="2"/>
  <c r="AP958" i="2"/>
  <c r="AP959" i="2"/>
  <c r="AP960" i="2"/>
  <c r="AP961" i="2"/>
  <c r="AP962" i="2"/>
  <c r="DK964" i="2"/>
  <c r="AP964" i="2"/>
  <c r="AP965" i="2"/>
  <c r="AP966" i="2"/>
  <c r="AP967" i="2"/>
  <c r="AP968" i="2"/>
  <c r="AP969" i="2"/>
  <c r="AP979" i="2"/>
  <c r="AP970" i="2"/>
  <c r="AP972" i="2"/>
  <c r="AP973" i="2"/>
  <c r="AP974" i="2"/>
  <c r="AP975" i="2"/>
  <c r="AP976" i="2"/>
  <c r="AP971" i="2"/>
  <c r="AP977" i="2"/>
  <c r="AP978" i="2"/>
  <c r="AP980" i="2"/>
  <c r="AP981" i="2"/>
  <c r="AP982" i="2"/>
  <c r="AP983" i="2"/>
  <c r="AP984" i="2"/>
  <c r="AP985" i="2"/>
  <c r="AP986" i="2"/>
  <c r="AP987" i="2"/>
  <c r="AP988" i="2"/>
  <c r="AP989" i="2"/>
  <c r="AP990" i="2"/>
  <c r="AP991" i="2"/>
  <c r="AP992" i="2"/>
  <c r="AP993" i="2"/>
  <c r="AP994" i="2"/>
  <c r="AP995" i="2"/>
  <c r="AP996" i="2"/>
  <c r="AP998" i="2"/>
  <c r="AP997" i="2"/>
  <c r="AP999" i="2"/>
  <c r="AP1000" i="2"/>
  <c r="AP1001" i="2"/>
  <c r="AP1002" i="2"/>
  <c r="AP1003" i="2"/>
  <c r="AP1004" i="2"/>
  <c r="AP1005" i="2"/>
  <c r="DK1005" i="2"/>
  <c r="AP1007" i="2"/>
  <c r="DK1007" i="2"/>
  <c r="AP1009" i="2"/>
  <c r="DK1009" i="2"/>
  <c r="AP1011" i="2"/>
  <c r="DK1011" i="2"/>
  <c r="AP1013" i="2"/>
  <c r="DK1013" i="2"/>
  <c r="DK1016" i="2"/>
  <c r="AP1016" i="2"/>
  <c r="AP1017" i="2"/>
  <c r="DK1017" i="2"/>
  <c r="AP1021" i="2"/>
  <c r="DK1023" i="2"/>
  <c r="AP1023" i="2"/>
  <c r="AP1024" i="2"/>
  <c r="DK1024" i="2"/>
  <c r="AP1026" i="2"/>
  <c r="AP1027" i="2"/>
  <c r="AP1028" i="2"/>
  <c r="AP1019" i="2"/>
  <c r="DK1019" i="2"/>
  <c r="AP1029" i="2"/>
  <c r="DK1029" i="2"/>
  <c r="AP1031" i="2"/>
  <c r="DK1031" i="2"/>
  <c r="AP1033" i="2"/>
  <c r="DK1033" i="2"/>
  <c r="AP1035" i="2"/>
  <c r="AP1036" i="2"/>
  <c r="DK1036" i="2"/>
  <c r="AP1038" i="2"/>
  <c r="DK1040" i="2"/>
  <c r="AP1040" i="2"/>
  <c r="DK1043" i="2"/>
  <c r="AP1043" i="2"/>
  <c r="AP1045" i="2"/>
  <c r="DK1045" i="2"/>
  <c r="AP1047" i="2"/>
  <c r="DK1047" i="2"/>
  <c r="AP1041" i="2"/>
  <c r="DK1041" i="2"/>
  <c r="AP1049" i="2"/>
  <c r="DK1049" i="2"/>
  <c r="AP1052" i="2"/>
  <c r="AP1053" i="2"/>
  <c r="AP1054" i="2"/>
  <c r="AP1055" i="2"/>
  <c r="DK1052" i="2"/>
  <c r="AP1056" i="2"/>
  <c r="AP1057" i="2"/>
  <c r="AP1059" i="2"/>
  <c r="AP1060" i="2"/>
  <c r="AP1061" i="2"/>
  <c r="DK1059" i="2"/>
  <c r="AP1063" i="2"/>
  <c r="AP1064" i="2"/>
  <c r="DK1063" i="2"/>
  <c r="AP1065" i="2"/>
  <c r="AP1066" i="2"/>
  <c r="AP1067" i="2"/>
  <c r="AP1068" i="2"/>
  <c r="AP1069" i="2"/>
  <c r="AP1070" i="2"/>
  <c r="AP1071" i="2"/>
  <c r="AP1073" i="2"/>
  <c r="AP1074" i="2"/>
  <c r="AP1072" i="2"/>
  <c r="AP1075" i="2"/>
  <c r="AP1076" i="2"/>
  <c r="AP1077" i="2"/>
  <c r="AP1080" i="2"/>
  <c r="AP1078" i="2"/>
  <c r="AP1079" i="2"/>
  <c r="AP1081" i="2"/>
  <c r="DK1081" i="2"/>
  <c r="AP1083" i="2"/>
  <c r="AP1084" i="2"/>
  <c r="AP1085" i="2"/>
  <c r="AP1086" i="2"/>
  <c r="AP1087" i="2"/>
  <c r="AP1088" i="2"/>
  <c r="AP1089" i="2"/>
  <c r="AP1090" i="2"/>
  <c r="DK1092" i="2"/>
  <c r="AP1092" i="2"/>
  <c r="AP1093" i="2"/>
  <c r="AP1095" i="2"/>
  <c r="AP1096" i="2"/>
  <c r="DK1095" i="2"/>
  <c r="AP1097" i="2"/>
  <c r="AP1098" i="2"/>
  <c r="AP1100" i="2"/>
  <c r="DK1100" i="2"/>
  <c r="AP1101" i="2"/>
  <c r="AP1102" i="2"/>
  <c r="AP1103" i="2"/>
  <c r="AP1104" i="2"/>
  <c r="AP1105" i="2"/>
  <c r="AP1106" i="2"/>
  <c r="AP1107" i="2"/>
  <c r="DK1107" i="2"/>
  <c r="AP1109" i="2"/>
  <c r="DK1109" i="2"/>
  <c r="AP1111" i="2"/>
  <c r="AP1112" i="2"/>
  <c r="AP1113" i="2"/>
  <c r="AP1114" i="2"/>
  <c r="AP1115" i="2"/>
  <c r="AP1116" i="2"/>
  <c r="AP1117" i="2"/>
  <c r="AP1119" i="2"/>
  <c r="DK1117" i="2"/>
  <c r="AP1120" i="2"/>
  <c r="AP1121" i="2"/>
  <c r="DK1121" i="2"/>
  <c r="AP1123" i="2"/>
  <c r="AP1124" i="2"/>
  <c r="AP1125" i="2"/>
  <c r="AP1126" i="2"/>
  <c r="AP1127" i="2"/>
  <c r="AP1128" i="2"/>
  <c r="DK1128" i="2"/>
  <c r="AP1130" i="2"/>
  <c r="AP1131" i="2"/>
  <c r="AP1132" i="2"/>
  <c r="AP1133" i="2"/>
  <c r="AP1134" i="2"/>
  <c r="AP1135" i="2"/>
  <c r="AP1136" i="2"/>
  <c r="AP1137" i="2"/>
  <c r="AP1138" i="2"/>
  <c r="AP1139" i="2"/>
  <c r="AP1140" i="2"/>
  <c r="AP1141" i="2"/>
  <c r="AP1142" i="2"/>
  <c r="DK1147" i="2"/>
  <c r="AP1144" i="2"/>
  <c r="AP1145" i="2"/>
  <c r="AP1146" i="2"/>
  <c r="AP1147" i="2"/>
  <c r="AP1148" i="2"/>
  <c r="AP1149" i="2"/>
  <c r="AP1150" i="2"/>
  <c r="AP1151" i="2"/>
  <c r="AP1152" i="2"/>
  <c r="AP1154" i="2"/>
  <c r="AP1155" i="2"/>
  <c r="AP1156" i="2"/>
  <c r="AP1157" i="2"/>
  <c r="DK1154" i="2"/>
  <c r="AP1158" i="2"/>
  <c r="AP1159" i="2"/>
  <c r="AP1160" i="2"/>
  <c r="AP1163" i="2"/>
  <c r="DK1163" i="2"/>
  <c r="AP1161" i="2"/>
  <c r="DK1161" i="2"/>
  <c r="AP1165" i="2"/>
  <c r="AP1166" i="2"/>
  <c r="AP1167" i="2"/>
  <c r="AP1168" i="2"/>
  <c r="AP1169" i="2"/>
  <c r="AP1170" i="2"/>
  <c r="AP1171" i="2"/>
  <c r="AP1172" i="2"/>
  <c r="AP1173" i="2"/>
  <c r="AP1174" i="2"/>
  <c r="AP1175" i="2"/>
  <c r="AP1176" i="2"/>
  <c r="AP1177" i="2"/>
  <c r="AP1178" i="2"/>
  <c r="AP1179" i="2"/>
  <c r="AP1180" i="2"/>
  <c r="AP1181" i="2"/>
  <c r="DK1183" i="2"/>
  <c r="AP1183" i="2"/>
  <c r="AP1184" i="2"/>
  <c r="AP1185" i="2"/>
  <c r="AP1186" i="2"/>
  <c r="DK1186" i="2"/>
  <c r="DK1189" i="2"/>
  <c r="AP1189" i="2"/>
  <c r="AP1190" i="2"/>
  <c r="DK1190" i="2"/>
  <c r="AP1192" i="2"/>
  <c r="AP1193" i="2"/>
  <c r="AP1194" i="2"/>
  <c r="AP1195" i="2"/>
  <c r="AP1196" i="2"/>
  <c r="AP1197" i="2"/>
  <c r="AP1198" i="2"/>
  <c r="AP1199" i="2"/>
  <c r="AP1200" i="2"/>
  <c r="AP1201" i="2"/>
  <c r="DK1203" i="2"/>
  <c r="AP1203" i="2"/>
  <c r="AP1204" i="2"/>
  <c r="AP1205" i="2"/>
  <c r="DK1205" i="2"/>
  <c r="AP1207" i="2"/>
  <c r="AP1208" i="2"/>
  <c r="AP1209" i="2"/>
  <c r="AP1210" i="2"/>
  <c r="AP1211" i="2"/>
  <c r="AP1212" i="2"/>
  <c r="AP1213" i="2"/>
  <c r="AP1214" i="2"/>
  <c r="AP1215" i="2"/>
  <c r="DK1215" i="2"/>
  <c r="AP1217" i="2"/>
  <c r="AP1218" i="2"/>
  <c r="AP1219" i="2"/>
  <c r="AP1220" i="2"/>
  <c r="DK1220" i="2"/>
  <c r="DK1223" i="2"/>
  <c r="AP1223" i="2"/>
  <c r="AP1224" i="2"/>
  <c r="DK1224" i="2"/>
  <c r="AP1228" i="2"/>
  <c r="AP1226" i="2"/>
  <c r="DK1226" i="2"/>
  <c r="AP1229" i="2"/>
  <c r="AP1230" i="2"/>
  <c r="AP1231" i="2"/>
  <c r="DK1231" i="2"/>
  <c r="AP1233" i="2"/>
  <c r="AP1234" i="2"/>
  <c r="AP1235" i="2"/>
  <c r="AP1236" i="2"/>
  <c r="AP1237" i="2"/>
  <c r="AP1238" i="2"/>
  <c r="AP1239" i="2"/>
  <c r="AP1241" i="2"/>
  <c r="AP1242" i="2"/>
  <c r="AP1240" i="2"/>
  <c r="AP1245" i="2"/>
  <c r="AP1246" i="2"/>
  <c r="AP1247" i="2"/>
  <c r="DK1247" i="2"/>
  <c r="AP1249" i="2"/>
  <c r="AP1244" i="2"/>
  <c r="AP1250" i="2"/>
  <c r="AP1251" i="2"/>
  <c r="AP1252" i="2"/>
  <c r="AP1253" i="2"/>
  <c r="AP1254" i="2"/>
  <c r="AP1255" i="2"/>
  <c r="AP1256" i="2"/>
  <c r="AP1257" i="2"/>
  <c r="DK1257" i="2"/>
  <c r="AP1259" i="2"/>
  <c r="AP1260" i="2"/>
  <c r="DK1259" i="2"/>
  <c r="AP1262" i="2"/>
  <c r="AP1265" i="2"/>
  <c r="AP1263" i="2"/>
  <c r="AP1264" i="2"/>
  <c r="AP1266" i="2"/>
  <c r="AP1267" i="2"/>
  <c r="AP1268" i="2"/>
  <c r="AP1269" i="2"/>
  <c r="AP1270" i="2"/>
  <c r="DK1270" i="2"/>
  <c r="AP1272" i="2"/>
  <c r="AP1273" i="2"/>
  <c r="AP1274" i="2"/>
  <c r="AP1275" i="2"/>
  <c r="AP1276" i="2"/>
  <c r="AP1277" i="2"/>
  <c r="AP1278" i="2"/>
  <c r="AP1279" i="2"/>
  <c r="DK1281" i="2"/>
  <c r="AP1281" i="2"/>
  <c r="AP1282" i="2"/>
  <c r="DK1282" i="2"/>
  <c r="AP1284" i="2"/>
  <c r="DK1284" i="2"/>
  <c r="AP1286" i="2"/>
  <c r="DK1286" i="2"/>
  <c r="DK1289" i="2"/>
  <c r="AP1289" i="2"/>
  <c r="AP1290" i="2"/>
  <c r="AP1291" i="2"/>
  <c r="AP1292" i="2"/>
  <c r="AP1293" i="2"/>
  <c r="DK1293" i="2"/>
  <c r="AP1295" i="2"/>
  <c r="DK1295" i="2"/>
  <c r="DK1299" i="2"/>
  <c r="AP1299" i="2"/>
  <c r="AP1300" i="2"/>
  <c r="DK1300" i="2"/>
  <c r="AP1302" i="2"/>
  <c r="AP1303" i="2"/>
  <c r="AP1304" i="2"/>
  <c r="AP1305" i="2"/>
  <c r="AP1306" i="2"/>
  <c r="AP1308" i="2"/>
  <c r="AP1307" i="2"/>
  <c r="AP1309" i="2"/>
  <c r="AP1310" i="2"/>
  <c r="AP1311" i="2"/>
  <c r="AP1312" i="2"/>
  <c r="AP1313" i="2"/>
  <c r="AP1314" i="2"/>
  <c r="AP1315" i="2"/>
  <c r="AP1316" i="2"/>
  <c r="DK1318" i="2"/>
  <c r="AP1318" i="2"/>
  <c r="AP1319" i="2"/>
  <c r="AP1320" i="2"/>
  <c r="AP1321" i="2"/>
  <c r="AP1322" i="2"/>
  <c r="DK1324" i="2"/>
  <c r="AP1324" i="2"/>
  <c r="AP1325" i="2"/>
  <c r="AP1326" i="2"/>
  <c r="DK1326" i="2"/>
  <c r="AP1328" i="2"/>
  <c r="DK1328" i="2"/>
  <c r="DK1331" i="2"/>
  <c r="AP1331" i="2"/>
  <c r="AP1332" i="2"/>
  <c r="DK1335" i="2"/>
  <c r="AP1335" i="2"/>
  <c r="AP1336" i="2"/>
  <c r="AP1337" i="2"/>
  <c r="AP1338" i="2"/>
  <c r="AP1339" i="2"/>
  <c r="AP1340" i="2"/>
  <c r="AP1341" i="2"/>
  <c r="AP1342" i="2"/>
  <c r="AP1344" i="2"/>
  <c r="AP1345" i="2"/>
  <c r="AP1346" i="2"/>
  <c r="AP1343" i="2"/>
  <c r="AP1347" i="2"/>
  <c r="AP1349" i="2"/>
  <c r="AP1348" i="2"/>
  <c r="AP1350" i="2"/>
  <c r="AP1351" i="2"/>
  <c r="AP1352" i="2"/>
  <c r="AP1353" i="2"/>
  <c r="AP1354" i="2"/>
  <c r="AP1355" i="2"/>
  <c r="AP1356" i="2"/>
  <c r="AP1357" i="2"/>
  <c r="AP1358" i="2"/>
  <c r="AP1243" i="2"/>
  <c r="AP1297" i="2"/>
  <c r="AP1333" i="2"/>
  <c r="AP1359" i="2"/>
  <c r="AP1360" i="2"/>
  <c r="AP1361" i="2"/>
  <c r="DK1361" i="2"/>
  <c r="AP1363" i="2"/>
  <c r="AP1364" i="2"/>
  <c r="DK1364" i="2"/>
  <c r="AP1366" i="2"/>
  <c r="DK1366" i="2"/>
  <c r="AP1369" i="2"/>
  <c r="AP1370" i="2"/>
  <c r="AP1371" i="2"/>
  <c r="DK1369" i="2"/>
  <c r="AP1373" i="2"/>
  <c r="AP1375" i="2"/>
  <c r="AP1374" i="2"/>
  <c r="AP1376" i="2"/>
  <c r="AP1377" i="2"/>
  <c r="DK1373" i="2"/>
  <c r="AP1383" i="2"/>
  <c r="AP1384" i="2"/>
  <c r="AP1385" i="2"/>
  <c r="DK1383" i="2"/>
  <c r="AP1378" i="2"/>
  <c r="DK1378" i="2"/>
  <c r="AP1380" i="2"/>
  <c r="DK1380" i="2"/>
  <c r="AP1392" i="2"/>
  <c r="AP1386" i="2"/>
  <c r="AP1387" i="2"/>
  <c r="AP1389" i="2"/>
  <c r="AP1388" i="2"/>
  <c r="AP1390" i="2"/>
  <c r="AP1391" i="2"/>
  <c r="AP1393" i="2"/>
  <c r="AP1394" i="2"/>
  <c r="AP1395" i="2"/>
  <c r="AP1396" i="2"/>
  <c r="AP1397" i="2"/>
  <c r="AP1398" i="2"/>
  <c r="AP1399" i="2"/>
  <c r="AP1400" i="2"/>
  <c r="AP1402" i="2"/>
  <c r="AP1403" i="2"/>
  <c r="AP1404" i="2"/>
  <c r="AP1405" i="2"/>
  <c r="AP1407" i="2"/>
  <c r="AP1406" i="2"/>
  <c r="AP1408" i="2"/>
  <c r="DK1408" i="2"/>
  <c r="AP1401" i="2"/>
  <c r="AP1410" i="2"/>
  <c r="AP1411" i="2"/>
  <c r="DK1411" i="2"/>
  <c r="AP1413" i="2"/>
  <c r="AP1414" i="2"/>
  <c r="AP1415" i="2"/>
  <c r="AP1417" i="2"/>
  <c r="AP1416" i="2"/>
  <c r="AP1418" i="2"/>
  <c r="AP1419" i="2"/>
  <c r="AP1420" i="2"/>
  <c r="AP1421" i="2"/>
  <c r="AP1423" i="2"/>
  <c r="DK1423" i="2"/>
  <c r="AP1424" i="2"/>
  <c r="DK1424" i="2"/>
  <c r="AP1426" i="2"/>
  <c r="AP1427" i="2"/>
  <c r="AP1428" i="2"/>
  <c r="AP1429" i="2"/>
  <c r="AP1431" i="2"/>
  <c r="AP1432" i="2"/>
  <c r="AP1433" i="2"/>
  <c r="DK1433" i="2"/>
  <c r="AP1434" i="2"/>
  <c r="AP1435" i="2"/>
  <c r="AP1436" i="2"/>
  <c r="AP1437" i="2"/>
  <c r="AP1438" i="2"/>
  <c r="AP1439" i="2"/>
  <c r="AP1440" i="2"/>
  <c r="AP1441" i="2"/>
  <c r="AP1442" i="2"/>
  <c r="AP1443" i="2"/>
  <c r="AP1445" i="2"/>
  <c r="AP1444" i="2"/>
  <c r="AP1446" i="2"/>
  <c r="AP1447" i="2"/>
  <c r="AP1449" i="2"/>
  <c r="AP1450" i="2"/>
  <c r="AP1448" i="2"/>
  <c r="AP1451" i="2"/>
  <c r="AP1452" i="2"/>
  <c r="AP1454" i="2"/>
  <c r="AP1453" i="2"/>
  <c r="AP1455" i="2"/>
  <c r="AP1456" i="2"/>
  <c r="AP1457" i="2"/>
  <c r="AP1458" i="2"/>
  <c r="AP1459" i="2"/>
  <c r="AP1460" i="2"/>
  <c r="AP1461" i="2"/>
  <c r="AP1464" i="2"/>
  <c r="AP1465" i="2"/>
  <c r="AP1466" i="2"/>
  <c r="AP1468" i="2"/>
  <c r="AP1467" i="2"/>
  <c r="DK1464" i="2"/>
  <c r="AP1469" i="2"/>
  <c r="AP1470" i="2"/>
  <c r="AP1462" i="2"/>
  <c r="AP1471" i="2"/>
  <c r="AP1472" i="2"/>
  <c r="AP1473" i="2"/>
  <c r="AP1474" i="2"/>
  <c r="AP1475" i="2"/>
  <c r="AP1476" i="2"/>
  <c r="AP1477" i="2"/>
  <c r="AP1478" i="2"/>
  <c r="AP1479" i="2"/>
  <c r="AP1480" i="2"/>
  <c r="AP1481" i="2"/>
  <c r="AP1482" i="2"/>
  <c r="DK1482" i="2"/>
  <c r="AP1484" i="2"/>
  <c r="AP1485" i="2"/>
  <c r="AP1486" i="2"/>
  <c r="AP1487" i="2"/>
  <c r="AP1488" i="2"/>
  <c r="AP1490" i="2"/>
  <c r="AP1489" i="2"/>
  <c r="AP1493" i="2"/>
  <c r="AP1491" i="2"/>
  <c r="AP1492" i="2"/>
  <c r="AP1495" i="2"/>
  <c r="AP1494" i="2"/>
  <c r="AP1496" i="2"/>
  <c r="AP1497" i="2"/>
  <c r="AP1498" i="2"/>
  <c r="AP1499" i="2"/>
  <c r="AP1501" i="2"/>
  <c r="AP1502" i="2"/>
  <c r="DK1502" i="2"/>
  <c r="AP1505" i="2"/>
  <c r="DK1505" i="2"/>
  <c r="AP1507" i="2"/>
  <c r="AP1508" i="2"/>
  <c r="AP1509" i="2"/>
  <c r="AP1510" i="2"/>
  <c r="AP1511" i="2"/>
  <c r="AP1512" i="2"/>
  <c r="AP1513" i="2"/>
  <c r="AP1514" i="2"/>
  <c r="AP1515" i="2"/>
  <c r="AP1516" i="2"/>
  <c r="AP1517" i="2"/>
  <c r="AP1518" i="2"/>
  <c r="AP1519" i="2"/>
  <c r="AP1520" i="2"/>
  <c r="AP1521" i="2"/>
  <c r="AP1522" i="2"/>
  <c r="AP1524" i="2"/>
  <c r="AP1525" i="2"/>
  <c r="DK1524" i="2"/>
  <c r="AP1526" i="2"/>
  <c r="AP1527" i="2"/>
  <c r="AP1528" i="2"/>
  <c r="AP1529" i="2"/>
  <c r="AP1530" i="2"/>
  <c r="AP1531" i="2"/>
  <c r="AP1532" i="2"/>
  <c r="AP1533" i="2"/>
  <c r="AP1534" i="2"/>
  <c r="AP1535" i="2"/>
  <c r="DK1535" i="2"/>
  <c r="AP1537" i="2"/>
  <c r="AP1538" i="2"/>
  <c r="DK1537" i="2"/>
  <c r="AP1540" i="2"/>
  <c r="DK1540" i="2"/>
  <c r="AP1542" i="2"/>
  <c r="AP1543" i="2"/>
  <c r="AP1544" i="2"/>
  <c r="AP1545" i="2"/>
  <c r="AP1546" i="2"/>
  <c r="AP1547" i="2"/>
  <c r="AP1549" i="2"/>
  <c r="AP1550" i="2"/>
  <c r="AP1551" i="2"/>
  <c r="AP1552" i="2"/>
  <c r="DK1552" i="2"/>
  <c r="AP1553" i="2"/>
  <c r="AP1554" i="2"/>
  <c r="AP1555" i="2"/>
  <c r="AP1556" i="2"/>
  <c r="AP1557" i="2"/>
  <c r="AP1558" i="2"/>
  <c r="AP1559" i="2"/>
  <c r="AP1560" i="2"/>
  <c r="AP1561" i="2"/>
  <c r="AP1562" i="2"/>
  <c r="AP1563" i="2"/>
  <c r="DK1565" i="2"/>
  <c r="AP1565" i="2"/>
  <c r="AP1566" i="2"/>
  <c r="AP1567" i="2"/>
  <c r="AP1568" i="2"/>
  <c r="AP1569" i="2"/>
  <c r="AP1570" i="2"/>
  <c r="AP1571" i="2"/>
  <c r="AP1572" i="2"/>
  <c r="AP1573" i="2"/>
  <c r="AP1574" i="2"/>
  <c r="DK1574" i="2"/>
  <c r="AP1576" i="2"/>
  <c r="DK1576" i="2"/>
  <c r="AP1578" i="2"/>
  <c r="DK1578" i="2"/>
  <c r="AP1580" i="2"/>
  <c r="AP1581" i="2"/>
  <c r="AP1582" i="2"/>
  <c r="DK1582" i="2"/>
  <c r="DK1585" i="2"/>
  <c r="AP1585" i="2"/>
  <c r="AP1586" i="2"/>
  <c r="DK1586" i="2"/>
  <c r="AP1588" i="2"/>
  <c r="AP1589" i="2"/>
  <c r="DK1589" i="2"/>
  <c r="DK1596" i="2"/>
  <c r="AP1592" i="2"/>
  <c r="AP1593" i="2"/>
  <c r="AP1594" i="2"/>
  <c r="DK1592" i="2"/>
  <c r="AP1596" i="2"/>
  <c r="AP1597" i="2"/>
  <c r="AP1598" i="2"/>
  <c r="AP1599" i="2"/>
  <c r="AP1601" i="2"/>
  <c r="AP1602" i="2"/>
  <c r="AP1603" i="2"/>
  <c r="AP1604" i="2"/>
  <c r="DK1601" i="2"/>
  <c r="AP1605" i="2"/>
  <c r="AP1606" i="2"/>
  <c r="AP1607" i="2"/>
  <c r="AP1608" i="2"/>
  <c r="AP1609" i="2"/>
  <c r="AP1610" i="2"/>
  <c r="AP1611" i="2"/>
  <c r="AP1612" i="2"/>
  <c r="AP1613" i="2"/>
  <c r="DK1613" i="2"/>
  <c r="AP1615" i="2"/>
  <c r="DK1617" i="2"/>
  <c r="AP1617" i="2"/>
  <c r="AP1618" i="2"/>
  <c r="DK1620" i="2"/>
  <c r="AP1620" i="2"/>
  <c r="DK1622" i="2"/>
  <c r="AP1622" i="2"/>
  <c r="DK1624" i="2"/>
  <c r="AP1624" i="2"/>
  <c r="DK1626" i="2"/>
  <c r="AP1626" i="2"/>
  <c r="AP1627" i="2"/>
  <c r="DK1627" i="2"/>
  <c r="AP1629" i="2"/>
  <c r="DK1629" i="2"/>
  <c r="AP1631" i="2"/>
  <c r="DK1631" i="2"/>
  <c r="AP1633" i="2"/>
  <c r="DK1633" i="2"/>
  <c r="AP1635" i="2"/>
  <c r="DK1635" i="2"/>
  <c r="DK1638" i="2"/>
  <c r="AP1638" i="2"/>
  <c r="AP1639" i="2"/>
  <c r="DK1639" i="2"/>
  <c r="AP1641" i="2"/>
  <c r="DK1641" i="2"/>
  <c r="AP1643" i="2"/>
  <c r="DK1643" i="2"/>
  <c r="AP1645" i="2"/>
  <c r="DK1645" i="2"/>
  <c r="AP1647" i="2"/>
  <c r="DK1647" i="2"/>
  <c r="AP1649" i="2"/>
  <c r="DK1649" i="2"/>
  <c r="AP1651" i="2"/>
  <c r="DK1651" i="2"/>
  <c r="AP1653" i="2"/>
  <c r="DK1653" i="2"/>
  <c r="AP1655" i="2"/>
  <c r="DK1655" i="2"/>
  <c r="AP1657" i="2"/>
  <c r="DK1657" i="2"/>
  <c r="AP1659" i="2"/>
  <c r="DK1659" i="2"/>
  <c r="DK1662" i="2"/>
  <c r="AP1662" i="2"/>
  <c r="AP1665" i="2"/>
  <c r="AP1666" i="2"/>
  <c r="AP1663" i="2"/>
  <c r="AP1667" i="2"/>
  <c r="AP1664" i="2"/>
  <c r="AP1668" i="2"/>
  <c r="AP1669" i="2"/>
  <c r="AP1670" i="2"/>
  <c r="AP1671" i="2"/>
  <c r="AP1672" i="2"/>
  <c r="AP1673" i="2"/>
  <c r="AP1674" i="2"/>
  <c r="AP1675" i="2"/>
  <c r="AP1676" i="2"/>
  <c r="AP1677" i="2"/>
  <c r="AP1678" i="2"/>
  <c r="AP1679" i="2"/>
  <c r="AP1680" i="2"/>
  <c r="AP1681" i="2"/>
  <c r="AP1682" i="2"/>
  <c r="AP1683" i="2"/>
  <c r="AP1684" i="2"/>
  <c r="DK1684" i="2"/>
  <c r="AP1687" i="2"/>
  <c r="AP1688" i="2"/>
  <c r="AP1686" i="2"/>
  <c r="AP1689" i="2"/>
  <c r="DK1689" i="2"/>
  <c r="AP1691" i="2"/>
  <c r="DK1691" i="2"/>
  <c r="AP1693" i="2"/>
  <c r="DK1693" i="2"/>
  <c r="AP1695" i="2"/>
  <c r="DK1695" i="2"/>
  <c r="AP1697" i="2"/>
  <c r="AP1698" i="2"/>
  <c r="DK1698" i="2"/>
  <c r="AP1700" i="2"/>
  <c r="DK1700" i="2"/>
  <c r="AP1702" i="2"/>
  <c r="DK1702" i="2"/>
  <c r="AP1704" i="2"/>
  <c r="AP1705" i="2"/>
  <c r="AP1706" i="2"/>
  <c r="AP1707" i="2"/>
  <c r="DK1709" i="2"/>
  <c r="AP1709" i="2"/>
  <c r="AP1710" i="2"/>
  <c r="AP1711" i="2"/>
  <c r="AP1712" i="2"/>
  <c r="AP1713" i="2"/>
  <c r="AP1714" i="2"/>
  <c r="AP1715" i="2"/>
  <c r="AP1716" i="2"/>
  <c r="DK1718" i="2"/>
  <c r="AP1718" i="2"/>
  <c r="AP1719" i="2"/>
  <c r="DK1719" i="2"/>
  <c r="DK1722" i="2"/>
  <c r="AP1722" i="2"/>
  <c r="DK1724" i="2"/>
  <c r="AP1724" i="2"/>
  <c r="AP1725" i="2"/>
  <c r="DK1725" i="2"/>
  <c r="AP1727" i="2"/>
  <c r="DK1727" i="2"/>
  <c r="DK1730" i="2"/>
  <c r="AP1730" i="2"/>
  <c r="AP1731" i="2"/>
  <c r="DK1731" i="2"/>
  <c r="DK1734" i="2"/>
  <c r="AP1734" i="2"/>
  <c r="AP1735" i="2"/>
  <c r="AP1736" i="2"/>
  <c r="AP1737" i="2"/>
  <c r="AP1738" i="2"/>
  <c r="AP1739" i="2"/>
  <c r="DK1741" i="2"/>
  <c r="AP1741" i="2"/>
  <c r="DK1743" i="2"/>
  <c r="AP1743" i="2"/>
  <c r="AP1744" i="2"/>
  <c r="DK1744" i="2"/>
  <c r="AP1746" i="2"/>
  <c r="DK1746" i="2"/>
  <c r="DK1749" i="2"/>
  <c r="AP1749" i="2"/>
  <c r="AP1750" i="2"/>
  <c r="DK1750" i="2"/>
  <c r="DK1753" i="2"/>
  <c r="AP1753" i="2"/>
  <c r="AP1754" i="2"/>
  <c r="DK1754" i="2"/>
  <c r="AP1756" i="2"/>
  <c r="DK1756" i="2"/>
  <c r="AP1758" i="2"/>
  <c r="DK1758" i="2"/>
  <c r="AP1760" i="2"/>
  <c r="DK1760" i="2"/>
  <c r="AP1762" i="2"/>
  <c r="AP1763" i="2"/>
  <c r="AP1764" i="2"/>
  <c r="AP1765" i="2"/>
  <c r="DK1767" i="2"/>
  <c r="AP1767" i="2"/>
  <c r="AP1768" i="2"/>
  <c r="DK1768" i="2"/>
  <c r="AP1770" i="2"/>
  <c r="DK1770" i="2"/>
  <c r="DK1773" i="2"/>
  <c r="AP1773" i="2"/>
  <c r="AP1774" i="2"/>
  <c r="DK1774" i="2"/>
  <c r="DK1777" i="2"/>
  <c r="AP1777" i="2"/>
  <c r="AP1778" i="2"/>
  <c r="DK1778" i="2"/>
  <c r="DK1781" i="2"/>
  <c r="AP1781" i="2"/>
  <c r="AP1782" i="2"/>
  <c r="DK1782" i="2"/>
  <c r="DK1785" i="2"/>
  <c r="AP1785" i="2"/>
  <c r="AP1786" i="2"/>
  <c r="DK1786" i="2"/>
  <c r="AP1788" i="2"/>
  <c r="DK1789" i="2"/>
  <c r="AP1789" i="2"/>
  <c r="DK1792" i="2"/>
  <c r="AP1792" i="2"/>
  <c r="AP1793" i="2"/>
  <c r="DK1793" i="2"/>
  <c r="DK1796" i="2"/>
  <c r="AP1796" i="2"/>
  <c r="AP1797" i="2"/>
  <c r="DK1797" i="2"/>
  <c r="DK1800" i="2"/>
  <c r="AP1800" i="2"/>
  <c r="AP1801" i="2"/>
  <c r="DK1801" i="2"/>
  <c r="DK1804" i="2"/>
  <c r="AP1804" i="2"/>
  <c r="AP1805" i="2"/>
  <c r="DK1805" i="2"/>
  <c r="DK1808" i="2"/>
  <c r="AP1808" i="2"/>
  <c r="AP1809" i="2"/>
  <c r="AP1810" i="2"/>
  <c r="AP1811" i="2"/>
  <c r="AP1812" i="2"/>
  <c r="AP1813" i="2"/>
  <c r="AP1814" i="2"/>
  <c r="AP1815" i="2"/>
  <c r="AP1817" i="2"/>
  <c r="AP1818" i="2"/>
  <c r="AP1819" i="2"/>
  <c r="AP1820" i="2"/>
  <c r="DK1817" i="2"/>
  <c r="AP1821" i="2"/>
  <c r="AP1822" i="2"/>
  <c r="AP1823" i="2"/>
  <c r="AP1824" i="2"/>
  <c r="AP1826" i="2"/>
  <c r="AP1827" i="2"/>
  <c r="AP1828" i="2"/>
  <c r="AP1829" i="2"/>
  <c r="AP1830" i="2"/>
  <c r="DK1826" i="2"/>
  <c r="AP1832" i="2"/>
  <c r="AP1833" i="2"/>
  <c r="AP1835" i="2"/>
  <c r="AP1834" i="2"/>
  <c r="AP1836" i="2"/>
  <c r="AP1837" i="2"/>
  <c r="DK1832" i="2"/>
  <c r="AP1838" i="2"/>
  <c r="AP1839" i="2"/>
  <c r="AP1840" i="2"/>
  <c r="AP1841" i="2"/>
  <c r="AP1843" i="2"/>
  <c r="AP1844" i="2"/>
  <c r="AP1845" i="2"/>
  <c r="AP1846" i="2"/>
  <c r="AP1847" i="2"/>
  <c r="DK1843" i="2"/>
  <c r="AP1848" i="2"/>
  <c r="AP1849" i="2"/>
  <c r="AP1850" i="2"/>
  <c r="AP1851" i="2"/>
  <c r="AP1852" i="2"/>
  <c r="AP1853" i="2"/>
  <c r="AP1854" i="2"/>
  <c r="AP1856" i="2"/>
  <c r="AP1857" i="2"/>
  <c r="AP1858" i="2"/>
  <c r="AP1859" i="2"/>
  <c r="AP1861" i="2"/>
  <c r="AP1862" i="2"/>
  <c r="DK1861" i="2"/>
  <c r="AP1863" i="2"/>
  <c r="DK1863" i="2"/>
  <c r="AP1865" i="2"/>
  <c r="DK1865" i="2"/>
  <c r="AP1867" i="2"/>
  <c r="AP1500" i="2"/>
  <c r="AP1504" i="2"/>
  <c r="AP1855" i="2"/>
  <c r="AP1869" i="2"/>
  <c r="AP1870" i="2"/>
  <c r="AP1871" i="2"/>
  <c r="AP1872" i="2"/>
  <c r="AP1873" i="2"/>
  <c r="AP1874" i="2"/>
  <c r="AP1876" i="2"/>
  <c r="AP1875" i="2"/>
  <c r="AP1877" i="2"/>
  <c r="AP1878" i="2"/>
  <c r="DK1869" i="2"/>
  <c r="AP1880" i="2"/>
  <c r="DK1880" i="2"/>
  <c r="AP1882" i="2"/>
  <c r="AP1883" i="2"/>
  <c r="AP1884" i="2"/>
  <c r="DK1882" i="2"/>
  <c r="AP1885" i="2"/>
  <c r="AP1886" i="2"/>
  <c r="AP1888" i="2"/>
  <c r="AP1889" i="2"/>
  <c r="AP1890" i="2"/>
  <c r="DK1890" i="2"/>
  <c r="AP1891" i="2"/>
  <c r="AP1892" i="2"/>
  <c r="AP1893" i="2"/>
  <c r="DK1893" i="2"/>
  <c r="AP1895" i="2"/>
  <c r="AP1896" i="2"/>
  <c r="AP1898" i="2"/>
  <c r="AP1899" i="2"/>
  <c r="DK1898" i="2"/>
  <c r="AP1900" i="2"/>
  <c r="AP1901" i="2"/>
  <c r="DK1901" i="2"/>
  <c r="AP1905" i="2"/>
  <c r="AP1906" i="2"/>
  <c r="AP1907" i="2"/>
  <c r="AP1903" i="2"/>
  <c r="DK1903" i="2"/>
  <c r="AP1908" i="2"/>
  <c r="DK1908" i="2"/>
  <c r="AP1910" i="2"/>
  <c r="AP1911" i="2"/>
  <c r="AP1912" i="2"/>
  <c r="AP1913" i="2"/>
  <c r="AP1915" i="2"/>
  <c r="AP1916" i="2"/>
  <c r="DK1915" i="2"/>
  <c r="AP1917" i="2"/>
  <c r="AP1918" i="2"/>
  <c r="DK1918" i="2"/>
  <c r="AP1920" i="2"/>
  <c r="DK1920" i="2"/>
  <c r="AP1922" i="2"/>
  <c r="DK1922" i="2"/>
  <c r="AP1925" i="2"/>
  <c r="AP1926" i="2"/>
  <c r="AP1927" i="2"/>
  <c r="AP1928" i="2"/>
  <c r="AP1929" i="2"/>
  <c r="AP1930" i="2"/>
  <c r="AP1931" i="2"/>
  <c r="DK1932" i="2"/>
  <c r="AP1932" i="2"/>
  <c r="AP1933" i="2"/>
  <c r="AP1934" i="2"/>
  <c r="AP1935" i="2"/>
  <c r="AP1936" i="2"/>
  <c r="AP1937" i="2"/>
  <c r="AP1939" i="2"/>
  <c r="AP1940" i="2"/>
  <c r="DK1939" i="2"/>
  <c r="AP1942" i="2"/>
  <c r="AP1943" i="2"/>
  <c r="AP1941" i="2"/>
  <c r="AP1944" i="2"/>
  <c r="AP1945" i="2"/>
  <c r="AP1946" i="2"/>
  <c r="AP1947" i="2"/>
  <c r="AP1948" i="2"/>
  <c r="AP1949" i="2"/>
  <c r="AP1950" i="2"/>
  <c r="AP1951" i="2"/>
  <c r="AP1952" i="2"/>
  <c r="AP1953" i="2"/>
  <c r="AP1954" i="2"/>
  <c r="AP1955" i="2"/>
  <c r="AP1956" i="2"/>
  <c r="AP1957" i="2"/>
  <c r="AP1958" i="2"/>
  <c r="AP1959" i="2"/>
  <c r="AP1960" i="2"/>
  <c r="AP1961" i="2"/>
  <c r="AP1962" i="2"/>
  <c r="AP1963" i="2"/>
  <c r="AP1964" i="2"/>
  <c r="AP1965" i="2"/>
  <c r="AP1966" i="2"/>
  <c r="AP1967" i="2"/>
  <c r="AP1968" i="2"/>
  <c r="AP1969" i="2"/>
  <c r="AP1970" i="2"/>
  <c r="AP1971" i="2"/>
  <c r="AP1972" i="2"/>
  <c r="AP1973" i="2"/>
  <c r="AP1974" i="2"/>
  <c r="AP1975" i="2"/>
  <c r="AP1976" i="2"/>
  <c r="AP1977" i="2"/>
  <c r="AP1978" i="2"/>
  <c r="AP1979" i="2"/>
  <c r="AP1980" i="2"/>
  <c r="AP1981" i="2"/>
  <c r="AP1982" i="2"/>
  <c r="DK1982" i="2"/>
  <c r="AP1984" i="2"/>
  <c r="DK1984" i="2"/>
  <c r="AP1989" i="2"/>
  <c r="AP1990" i="2"/>
  <c r="AP1991" i="2"/>
  <c r="AP1986" i="2"/>
  <c r="DK1986" i="2"/>
  <c r="DK1990" i="2"/>
  <c r="AP1992" i="2"/>
  <c r="AP1993" i="2"/>
  <c r="AP1994" i="2"/>
  <c r="AP1996" i="2"/>
  <c r="AP1997" i="2"/>
  <c r="AP1998" i="2"/>
  <c r="AP1999" i="2"/>
  <c r="AP2000" i="2"/>
  <c r="DK2002" i="2"/>
  <c r="AP2002" i="2"/>
  <c r="AP2004" i="2"/>
  <c r="AP2005" i="2"/>
  <c r="AP2006" i="2"/>
  <c r="DK2004" i="2"/>
  <c r="AP2008" i="2"/>
  <c r="AP2009" i="2"/>
  <c r="DK2008" i="2"/>
  <c r="DK2011" i="2"/>
  <c r="AP2011" i="2"/>
  <c r="AP2012" i="2"/>
  <c r="DK2012" i="2"/>
  <c r="AP2015" i="2"/>
  <c r="AP2016" i="2"/>
  <c r="AP2017" i="2"/>
  <c r="AP2018" i="2"/>
  <c r="AP2014" i="2"/>
  <c r="AP2019" i="2"/>
  <c r="AP2020" i="2"/>
  <c r="AP2021" i="2"/>
  <c r="AP1995" i="2"/>
  <c r="AP2022" i="2"/>
  <c r="AP2023" i="2"/>
  <c r="AP2025" i="2"/>
  <c r="AP2026" i="2"/>
  <c r="AP2027" i="2"/>
  <c r="AP2028" i="2"/>
  <c r="DK2025" i="2"/>
  <c r="AP2030" i="2"/>
  <c r="AP2033" i="2"/>
  <c r="DK2032" i="2"/>
  <c r="AP2032" i="2"/>
  <c r="AP2034" i="2"/>
  <c r="AP2035" i="2"/>
  <c r="AP2036" i="2"/>
  <c r="AP2037" i="2"/>
  <c r="AP2038" i="2"/>
  <c r="AP2039" i="2"/>
  <c r="AP2040" i="2"/>
  <c r="AP2041" i="2"/>
  <c r="AP2042" i="2"/>
  <c r="AP2045" i="2"/>
  <c r="AP2044" i="2"/>
  <c r="AP2043" i="2"/>
  <c r="AP2046" i="2"/>
  <c r="AP2049" i="2"/>
  <c r="AP2048" i="2"/>
  <c r="AP2050" i="2"/>
  <c r="AP2047" i="2"/>
  <c r="AP2051" i="2"/>
  <c r="AP2052" i="2"/>
  <c r="AP2053" i="2"/>
  <c r="AP2054" i="2"/>
  <c r="AP2055" i="2"/>
  <c r="AP2056" i="2"/>
  <c r="AP2057" i="2"/>
  <c r="AP2058" i="2"/>
  <c r="AP2059" i="2"/>
  <c r="AP2060" i="2"/>
  <c r="AP2061" i="2"/>
  <c r="AP2062" i="2"/>
  <c r="AP2063" i="2"/>
  <c r="AP2064" i="2"/>
  <c r="AP2065" i="2"/>
  <c r="AP2066" i="2"/>
  <c r="AP2067" i="2"/>
  <c r="AP2068" i="2"/>
  <c r="AP2069" i="2"/>
  <c r="DK2069" i="2"/>
  <c r="AP2071" i="2"/>
  <c r="AP2072" i="2"/>
  <c r="AP2073" i="2"/>
  <c r="AP2074" i="2"/>
  <c r="AP2075" i="2"/>
  <c r="AP2076" i="2"/>
  <c r="AP2077" i="2"/>
  <c r="AP2078" i="2"/>
  <c r="AP2079" i="2"/>
  <c r="AP2080" i="2"/>
  <c r="AP2082" i="2"/>
  <c r="AP2083" i="2"/>
  <c r="AP2084" i="2"/>
  <c r="AP2085" i="2"/>
  <c r="AP2081" i="2"/>
  <c r="AP2086" i="2"/>
  <c r="DK2089" i="2"/>
  <c r="AP2088" i="2"/>
  <c r="AP2089" i="2"/>
  <c r="AP2090" i="2"/>
  <c r="AP2091" i="2"/>
  <c r="AP2092" i="2"/>
  <c r="AP2093" i="2"/>
  <c r="AP2094" i="2"/>
  <c r="AP2095" i="2"/>
  <c r="AP2096" i="2"/>
  <c r="AP2098" i="2"/>
  <c r="AP2099" i="2"/>
  <c r="AP2101" i="2"/>
  <c r="AP2100" i="2"/>
  <c r="AP2097" i="2"/>
  <c r="DK2103" i="2"/>
  <c r="AP2103" i="2"/>
  <c r="AP2104" i="2"/>
  <c r="AP2105" i="2"/>
  <c r="AP2106" i="2"/>
  <c r="AP2107" i="2"/>
  <c r="AP2108" i="2"/>
  <c r="AP2109" i="2"/>
  <c r="AP2110" i="2"/>
  <c r="AP2111" i="2"/>
  <c r="AP2112" i="2"/>
  <c r="AP2113" i="2"/>
  <c r="AP2114" i="2"/>
  <c r="AP2115" i="2"/>
  <c r="AP2116" i="2"/>
  <c r="AP2117" i="2"/>
  <c r="AP2118" i="2"/>
  <c r="AP2120" i="2"/>
  <c r="AP2119" i="2"/>
  <c r="AP2121" i="2"/>
  <c r="AP2122" i="2"/>
  <c r="AP2123" i="2"/>
  <c r="AP2124" i="2"/>
  <c r="AP2125" i="2"/>
  <c r="AP2126" i="2"/>
  <c r="AP2127" i="2"/>
  <c r="AP2128" i="2"/>
  <c r="AP2129" i="2"/>
  <c r="AP2130" i="2"/>
  <c r="AP2131" i="2"/>
  <c r="AP2133" i="2"/>
  <c r="AP2134" i="2"/>
  <c r="AP2135" i="2"/>
  <c r="AP2136" i="2"/>
  <c r="AP2137" i="2"/>
  <c r="AP2138" i="2"/>
  <c r="AP2139" i="2"/>
  <c r="AP2141" i="2"/>
  <c r="AP2142" i="2"/>
  <c r="AP2140" i="2"/>
  <c r="AP2144" i="2"/>
  <c r="AP2143" i="2"/>
  <c r="AP2145" i="2"/>
  <c r="AP2146" i="2"/>
  <c r="AP2132" i="2"/>
  <c r="AP2148" i="2"/>
  <c r="AP2147" i="2"/>
  <c r="AP2150" i="2"/>
  <c r="AP2151" i="2"/>
  <c r="AP2152" i="2"/>
  <c r="AP2153" i="2"/>
  <c r="AP2154" i="2"/>
  <c r="DK2154" i="2"/>
  <c r="DK2156" i="2"/>
  <c r="AP2156" i="2"/>
  <c r="AP2157" i="2"/>
  <c r="DK2157" i="2"/>
  <c r="AP2161" i="2"/>
  <c r="AP2162" i="2"/>
  <c r="AP2159" i="2"/>
  <c r="AP2160" i="2"/>
  <c r="AP2163" i="2"/>
  <c r="AP2164" i="2"/>
  <c r="AP2165" i="2"/>
  <c r="AP2166" i="2"/>
  <c r="AP2167" i="2"/>
  <c r="DK2169" i="2"/>
  <c r="AP2169" i="2"/>
  <c r="AP2170" i="2"/>
  <c r="AP2171" i="2"/>
  <c r="AP2172" i="2"/>
  <c r="AP2173" i="2"/>
  <c r="AP2174" i="2"/>
  <c r="AP2175" i="2"/>
  <c r="DK2175" i="2"/>
  <c r="AP2177" i="2"/>
  <c r="DK2177" i="2"/>
  <c r="AP2179" i="2"/>
  <c r="DK2179" i="2"/>
  <c r="AP2181" i="2"/>
  <c r="AP2182" i="2"/>
  <c r="AP2183" i="2"/>
  <c r="AP2184" i="2"/>
  <c r="AP2185" i="2"/>
  <c r="AP2186" i="2"/>
  <c r="AP2187" i="2"/>
  <c r="AP2188" i="2"/>
  <c r="AP2189" i="2"/>
  <c r="AP2190" i="2"/>
  <c r="AP2191" i="2"/>
  <c r="AP2192" i="2"/>
  <c r="AP2193" i="2"/>
  <c r="AP2194" i="2"/>
  <c r="AP2195" i="2"/>
  <c r="AP2196" i="2"/>
  <c r="DK2196" i="2"/>
  <c r="AP2200" i="2"/>
  <c r="AP2199" i="2"/>
  <c r="AP2201" i="2"/>
  <c r="AP2202" i="2"/>
  <c r="AP2203" i="2"/>
  <c r="AP2204" i="2"/>
  <c r="AP2205" i="2"/>
  <c r="AP2206" i="2"/>
  <c r="DK2199" i="2"/>
  <c r="DK2202" i="2"/>
  <c r="AP2209" i="2"/>
  <c r="AP2210" i="2"/>
  <c r="AP2211" i="2"/>
  <c r="DK2211" i="2"/>
  <c r="AP2212" i="2"/>
  <c r="AP2213" i="2"/>
  <c r="AP2214" i="2"/>
  <c r="AP2215" i="2"/>
  <c r="AP2216" i="2"/>
  <c r="DK2216" i="2"/>
  <c r="DK2219" i="2"/>
  <c r="AP2219" i="2"/>
  <c r="AP2220" i="2"/>
  <c r="AP2221" i="2"/>
  <c r="AP2222" i="2"/>
  <c r="AP2223" i="2"/>
  <c r="AP2224" i="2"/>
  <c r="AP2226" i="2"/>
  <c r="AP2227" i="2"/>
  <c r="AP2228" i="2"/>
  <c r="DK2226" i="2"/>
  <c r="AP2229" i="2"/>
  <c r="AP2230" i="2"/>
  <c r="AP2231" i="2"/>
  <c r="AP2232" i="2"/>
  <c r="AP2233" i="2"/>
  <c r="AP2234" i="2"/>
  <c r="AP2235" i="2"/>
  <c r="AP2236" i="2"/>
  <c r="AP2237" i="2"/>
  <c r="AP2238" i="2"/>
  <c r="AP2240" i="2"/>
  <c r="AP2239" i="2"/>
  <c r="AP2241" i="2"/>
  <c r="AP2242" i="2"/>
  <c r="DK2242" i="2"/>
  <c r="AP2245" i="2"/>
  <c r="DK2245" i="2"/>
  <c r="AP2246" i="2"/>
  <c r="AP2247" i="2"/>
  <c r="AP2248" i="2"/>
  <c r="AP2249" i="2"/>
  <c r="AP2250" i="2"/>
  <c r="AP2251" i="2"/>
  <c r="AP2252" i="2"/>
  <c r="AP2253" i="2"/>
  <c r="AP2254" i="2"/>
  <c r="AP2255" i="2"/>
  <c r="AP2256" i="2"/>
  <c r="DK2256" i="2"/>
  <c r="AP2258" i="2"/>
  <c r="AP2259" i="2"/>
  <c r="DK2259" i="2"/>
  <c r="AP2261" i="2"/>
  <c r="AP2262" i="2"/>
  <c r="DK2262" i="2"/>
  <c r="AP2264" i="2"/>
  <c r="AP2266" i="2"/>
  <c r="AP2265" i="2"/>
  <c r="AP2268" i="2"/>
  <c r="AP2267" i="2"/>
  <c r="AP2269" i="2"/>
  <c r="AP2270" i="2"/>
  <c r="AP2271" i="2"/>
  <c r="AP2272" i="2"/>
  <c r="AP2273" i="2"/>
  <c r="AP2274" i="2"/>
  <c r="AP2275" i="2"/>
  <c r="AP2276" i="2"/>
  <c r="AP2277" i="2"/>
  <c r="AP2278" i="2"/>
  <c r="AP2279" i="2"/>
  <c r="AP2281" i="2"/>
  <c r="AP2282" i="2"/>
  <c r="AP2280" i="2"/>
  <c r="AP2283" i="2"/>
  <c r="AP2284" i="2"/>
  <c r="AP2285" i="2"/>
  <c r="AP2286" i="2"/>
  <c r="AP2287" i="2"/>
  <c r="AP2288" i="2"/>
  <c r="AP2289" i="2"/>
  <c r="AP2290" i="2"/>
  <c r="AP2291" i="2"/>
  <c r="DK2290" i="2"/>
  <c r="AP2293" i="2"/>
  <c r="DK2293" i="2"/>
  <c r="AP2295" i="2"/>
  <c r="AP2296" i="2"/>
  <c r="DK2298" i="2"/>
  <c r="AP2298" i="2"/>
  <c r="DK2300" i="2"/>
  <c r="AP2300" i="2"/>
  <c r="AP2301" i="2"/>
  <c r="AP2303" i="2"/>
  <c r="AP2304" i="2"/>
  <c r="DK2303" i="2"/>
  <c r="AP2305" i="2"/>
  <c r="AP2308" i="2"/>
  <c r="AP2309" i="2"/>
  <c r="DK2307" i="2"/>
  <c r="AP2307" i="2"/>
  <c r="AP2311" i="2"/>
  <c r="AP2312" i="2"/>
  <c r="AP2313" i="2"/>
  <c r="DK2311" i="2"/>
  <c r="AP2315" i="2"/>
  <c r="DK2315" i="2"/>
  <c r="AP2316" i="2"/>
  <c r="DK2318" i="2"/>
  <c r="AP2318" i="2"/>
  <c r="AP2319" i="2"/>
  <c r="DK2319" i="2"/>
  <c r="AP2321" i="2"/>
  <c r="DK2321" i="2"/>
  <c r="AP2323" i="2"/>
  <c r="AP2324" i="2"/>
  <c r="AP2325" i="2"/>
  <c r="AP2326" i="2"/>
  <c r="AP2327" i="2"/>
  <c r="AP2328" i="2"/>
  <c r="AP2329" i="2"/>
  <c r="AP2330" i="2"/>
  <c r="AP2331" i="2"/>
  <c r="AP2332" i="2"/>
  <c r="AP2333" i="2"/>
  <c r="AP2336" i="2"/>
  <c r="AP2338" i="2"/>
  <c r="AP2337" i="2"/>
  <c r="AP2334" i="2"/>
  <c r="AP2335" i="2"/>
  <c r="AP2339" i="2"/>
  <c r="AP2340" i="2"/>
  <c r="AP2341" i="2"/>
  <c r="AP2342" i="2"/>
  <c r="AP2343" i="2"/>
  <c r="AP2345" i="2"/>
  <c r="AP2344" i="2"/>
  <c r="AP2346" i="2"/>
  <c r="AP2348" i="2"/>
  <c r="AP2347" i="2"/>
  <c r="AP2349" i="2"/>
  <c r="AP2350" i="2"/>
  <c r="AP2351" i="2"/>
  <c r="AP2352" i="2"/>
  <c r="AP2353" i="2"/>
  <c r="AP2354" i="2"/>
  <c r="AP2355" i="2"/>
  <c r="AP2356" i="2"/>
  <c r="AP2357" i="2"/>
  <c r="AP2358" i="2"/>
  <c r="AP2359" i="2"/>
  <c r="AP2360" i="2"/>
  <c r="AP2361" i="2"/>
  <c r="AP2362" i="2"/>
  <c r="AP2363" i="2"/>
  <c r="AP2364" i="2"/>
  <c r="AP2365" i="2"/>
  <c r="AP2366" i="2"/>
  <c r="AP2367" i="2"/>
  <c r="AP2368" i="2"/>
  <c r="AP2370" i="2"/>
  <c r="AP2371" i="2"/>
  <c r="AP2369" i="2"/>
  <c r="AP2372" i="2"/>
  <c r="AP2373" i="2"/>
  <c r="AP2374" i="2"/>
  <c r="AP2375" i="2"/>
  <c r="AP2376" i="2"/>
  <c r="AP2377" i="2"/>
  <c r="AP2379" i="2"/>
  <c r="AP2380" i="2"/>
  <c r="AP2378" i="2"/>
  <c r="AP2382" i="2"/>
  <c r="AP2383" i="2"/>
  <c r="AP2384" i="2"/>
  <c r="AP2385" i="2"/>
  <c r="AP2386" i="2"/>
  <c r="AP2387" i="2"/>
  <c r="AP2388" i="2"/>
  <c r="AP2389" i="2"/>
  <c r="AP2391" i="2"/>
  <c r="AP2390" i="2"/>
  <c r="AP2381" i="2"/>
  <c r="AP2392" i="2"/>
  <c r="AP2393" i="2"/>
  <c r="AP2394" i="2"/>
  <c r="AP2395" i="2"/>
  <c r="AP2396" i="2"/>
  <c r="AP2397" i="2"/>
  <c r="AP2398" i="2"/>
  <c r="AP2400" i="2"/>
  <c r="AP2401" i="2"/>
  <c r="AP2402" i="2"/>
  <c r="AP2403" i="2"/>
  <c r="AP2399" i="2"/>
  <c r="AP2405" i="2"/>
  <c r="AP2406" i="2"/>
  <c r="AP2407" i="2"/>
  <c r="AP2408" i="2"/>
  <c r="AP2404" i="2"/>
  <c r="AP2409" i="2"/>
  <c r="AP2410" i="2"/>
  <c r="AP2411" i="2"/>
  <c r="AP2412" i="2"/>
  <c r="AP2414" i="2"/>
  <c r="AP2415" i="2"/>
  <c r="AP2416" i="2"/>
  <c r="AP2417" i="2"/>
  <c r="AP2418" i="2"/>
  <c r="AP2419" i="2"/>
  <c r="AP2413" i="2"/>
  <c r="AP2421" i="2"/>
  <c r="AP2422" i="2"/>
  <c r="AP2423" i="2"/>
  <c r="AP2424" i="2"/>
  <c r="AP2425" i="2"/>
  <c r="AP2426" i="2"/>
  <c r="AP2420" i="2"/>
  <c r="AP2429" i="2"/>
  <c r="AP2430" i="2"/>
  <c r="AP2431" i="2"/>
  <c r="AP2432" i="2"/>
  <c r="AP2427" i="2"/>
  <c r="AP2428" i="2"/>
  <c r="AP2433" i="2"/>
  <c r="AP2434" i="2"/>
  <c r="AP2435" i="2"/>
  <c r="AP2436" i="2"/>
  <c r="AP2438" i="2"/>
  <c r="AP2439" i="2"/>
  <c r="AP2440" i="2"/>
  <c r="AP2441" i="2"/>
  <c r="AP2442" i="2"/>
  <c r="AP2443" i="2"/>
  <c r="AP2444" i="2"/>
  <c r="AP2445" i="2"/>
  <c r="AP2437" i="2"/>
  <c r="AP2446" i="2"/>
  <c r="AP2447" i="2"/>
  <c r="AP2448" i="2"/>
  <c r="AP2449" i="2"/>
  <c r="AP2451" i="2"/>
  <c r="AP2452" i="2"/>
  <c r="AP2453" i="2"/>
  <c r="AP2454" i="2"/>
  <c r="AP2455" i="2"/>
  <c r="AP2456" i="2"/>
  <c r="AP2457" i="2"/>
  <c r="AP2458" i="2"/>
  <c r="AP2459" i="2"/>
  <c r="AP2461" i="2"/>
  <c r="AP2462" i="2"/>
  <c r="AP2460" i="2"/>
  <c r="AP2463" i="2"/>
  <c r="AP2464" i="2"/>
  <c r="AP2465" i="2"/>
  <c r="AP2466" i="2"/>
  <c r="AP2467" i="2"/>
  <c r="AP2468" i="2"/>
  <c r="AP2469" i="2"/>
  <c r="AP2470" i="2"/>
  <c r="AP2471" i="2"/>
  <c r="AP2472" i="2"/>
  <c r="AP2473" i="2"/>
  <c r="AP2474" i="2"/>
  <c r="AP2476" i="2"/>
  <c r="AP2477" i="2"/>
  <c r="AP2478" i="2"/>
  <c r="AP2475" i="2"/>
  <c r="AP2480" i="2"/>
  <c r="AP2481" i="2"/>
  <c r="AP2482" i="2"/>
  <c r="AP2483" i="2"/>
  <c r="AP2484" i="2"/>
  <c r="AP2485" i="2"/>
  <c r="AP2486" i="2"/>
  <c r="AP2487" i="2"/>
  <c r="AP2488" i="2"/>
  <c r="AP2479" i="2"/>
  <c r="AP2489" i="2"/>
  <c r="AP2490" i="2"/>
  <c r="AP2491" i="2"/>
  <c r="AP2492" i="2"/>
  <c r="AP2493" i="2"/>
  <c r="AP2494" i="2"/>
  <c r="AP2496" i="2"/>
  <c r="AP2497" i="2"/>
  <c r="AP2495" i="2"/>
  <c r="AP2498" i="2"/>
  <c r="AP2499" i="2"/>
  <c r="AP2500" i="2"/>
  <c r="AP2503" i="2"/>
  <c r="AP2501" i="2"/>
  <c r="AP2502" i="2"/>
  <c r="AP2506" i="2"/>
  <c r="AP2504" i="2"/>
  <c r="AP2505" i="2"/>
  <c r="AP2507" i="2"/>
  <c r="AP2508" i="2"/>
  <c r="AP2509" i="2"/>
  <c r="AP2510" i="2"/>
  <c r="AP2511" i="2"/>
  <c r="AP2512" i="2"/>
  <c r="AP2513" i="2"/>
  <c r="AP2514" i="2"/>
  <c r="AP2515" i="2"/>
  <c r="AP2516" i="2"/>
  <c r="AP2517" i="2"/>
  <c r="AP2518" i="2"/>
  <c r="AP2519" i="2"/>
  <c r="AP2521" i="2"/>
  <c r="AP2522" i="2"/>
  <c r="AP2520" i="2"/>
  <c r="AP2525" i="2"/>
  <c r="AP2526" i="2"/>
  <c r="AP2523" i="2"/>
  <c r="AP2524" i="2"/>
  <c r="AP2527" i="2"/>
  <c r="AP2528" i="2"/>
  <c r="AP2531" i="2"/>
  <c r="AP2532" i="2"/>
  <c r="AP2529" i="2"/>
  <c r="AP2530" i="2"/>
  <c r="AP2533" i="2"/>
  <c r="AP2534" i="2"/>
  <c r="AP2535" i="2"/>
  <c r="AP2536" i="2"/>
  <c r="AP2538" i="2"/>
  <c r="AP2537" i="2"/>
  <c r="AP2539" i="2"/>
  <c r="AP2540" i="2"/>
  <c r="AP2541" i="2"/>
  <c r="AP2542" i="2"/>
  <c r="AP2543" i="2"/>
  <c r="AP2544" i="2"/>
  <c r="AP2546" i="2"/>
  <c r="AP2547" i="2"/>
  <c r="AP2548" i="2"/>
  <c r="AP2545" i="2"/>
  <c r="AP2549" i="2"/>
  <c r="AP2550" i="2"/>
  <c r="AP2551" i="2"/>
  <c r="AP2552" i="2"/>
  <c r="AP2553" i="2"/>
  <c r="AP2554" i="2"/>
  <c r="AP2555" i="2"/>
  <c r="AP2556" i="2"/>
  <c r="AP2557" i="2"/>
  <c r="AP2558" i="2"/>
  <c r="AP2559" i="2"/>
  <c r="AP2560" i="2"/>
  <c r="AP2561" i="2"/>
  <c r="AP2562" i="2"/>
  <c r="AP2563" i="2"/>
  <c r="AP2564" i="2"/>
  <c r="AP2565" i="2"/>
  <c r="AP2566" i="2"/>
  <c r="AP2567" i="2"/>
  <c r="AP2568" i="2"/>
  <c r="AP2569" i="2"/>
  <c r="AP2570" i="2"/>
  <c r="AP2572" i="2"/>
  <c r="AP2573" i="2"/>
  <c r="AP2571" i="2"/>
  <c r="AP2574" i="2"/>
  <c r="AP2575" i="2"/>
  <c r="AP2576" i="2"/>
  <c r="AP2577" i="2"/>
  <c r="AP2578" i="2"/>
  <c r="AP2579" i="2"/>
  <c r="AP2580" i="2"/>
  <c r="AP2581" i="2"/>
  <c r="AP2582" i="2"/>
  <c r="AP2583" i="2"/>
  <c r="AP2584" i="2"/>
  <c r="AP2585" i="2"/>
  <c r="AP2586" i="2"/>
  <c r="AP2587" i="2"/>
  <c r="AP2588" i="2"/>
  <c r="AP2589" i="2"/>
  <c r="AP2590" i="2"/>
  <c r="AP2591" i="2"/>
  <c r="AP2592" i="2"/>
  <c r="AP2593" i="2"/>
  <c r="AP2594" i="2"/>
  <c r="AP2595" i="2"/>
  <c r="AP2596" i="2"/>
  <c r="AP2598" i="2"/>
  <c r="AP2599" i="2"/>
  <c r="AP2600" i="2"/>
  <c r="AP2601" i="2"/>
  <c r="AP2597" i="2"/>
  <c r="AP2602" i="2"/>
  <c r="AP2603" i="2"/>
  <c r="AP2604" i="2"/>
  <c r="AP2605" i="2"/>
  <c r="AP2606" i="2"/>
  <c r="AP2607" i="2"/>
  <c r="AP2608" i="2"/>
  <c r="AP2609" i="2"/>
  <c r="AP2610" i="2"/>
  <c r="AP2611" i="2"/>
  <c r="AP2612" i="2"/>
  <c r="AP2613" i="2"/>
  <c r="AP2615" i="2"/>
  <c r="AP2614" i="2"/>
  <c r="AP2616" i="2"/>
  <c r="AP2617" i="2"/>
  <c r="AP2618" i="2"/>
  <c r="AP2619" i="2"/>
  <c r="AP2620" i="2"/>
  <c r="AP2621" i="2"/>
  <c r="AP2622" i="2"/>
  <c r="AP2624" i="2"/>
  <c r="AP2625" i="2"/>
  <c r="AP2623" i="2"/>
  <c r="AP2626" i="2"/>
  <c r="AP2627" i="2"/>
  <c r="AP2628" i="2"/>
  <c r="AP2630" i="2"/>
  <c r="AP2629" i="2"/>
  <c r="AP2631" i="2"/>
  <c r="AP2632" i="2"/>
  <c r="AP2633" i="2"/>
  <c r="AP2634" i="2"/>
  <c r="AP2635" i="2"/>
  <c r="AP2637" i="2"/>
  <c r="AP2638" i="2"/>
  <c r="AP2639" i="2"/>
  <c r="AP2640" i="2"/>
  <c r="AP2636" i="2"/>
  <c r="AP2642" i="2"/>
  <c r="AP2643" i="2"/>
  <c r="AP2644" i="2"/>
  <c r="AP2641" i="2"/>
  <c r="AP2646" i="2"/>
  <c r="AP2647" i="2"/>
  <c r="AP2645" i="2"/>
  <c r="AP2648" i="2"/>
  <c r="AP2649" i="2"/>
  <c r="AP2651" i="2"/>
  <c r="AP2650" i="2"/>
  <c r="AP2652" i="2"/>
  <c r="AP2653" i="2"/>
  <c r="AP2654" i="2"/>
  <c r="AP2655" i="2"/>
  <c r="AP2656" i="2"/>
  <c r="AP2657" i="2"/>
  <c r="AP2658" i="2"/>
  <c r="AP2659" i="2"/>
  <c r="AP2660" i="2"/>
  <c r="AP2662" i="2"/>
  <c r="AP2663" i="2"/>
  <c r="AP2661" i="2"/>
  <c r="AP2664" i="2"/>
  <c r="AP2665" i="2"/>
  <c r="AP2666" i="2"/>
  <c r="AP2667" i="2"/>
  <c r="AP2668" i="2"/>
  <c r="AP2669" i="2"/>
  <c r="AP2670" i="2"/>
  <c r="AP2671" i="2"/>
  <c r="AP2672" i="2"/>
  <c r="AP2673" i="2"/>
  <c r="AP2674" i="2"/>
  <c r="AP2675" i="2"/>
  <c r="AP2676" i="2"/>
  <c r="AP2677" i="2"/>
  <c r="AP2678" i="2"/>
  <c r="AP2679" i="2"/>
  <c r="AP2680" i="2"/>
  <c r="AP2681" i="2"/>
  <c r="AP2682" i="2"/>
  <c r="AP2683" i="2"/>
  <c r="AP2684" i="2"/>
  <c r="AP2685" i="2"/>
  <c r="AP2686" i="2"/>
  <c r="AP2687" i="2"/>
  <c r="AP2688" i="2"/>
  <c r="AP2689" i="2"/>
  <c r="AP2690" i="2"/>
  <c r="AP2691" i="2"/>
  <c r="AP2692" i="2"/>
  <c r="AP2693" i="2"/>
  <c r="AP2694" i="2"/>
  <c r="AP2695" i="2"/>
  <c r="AP2696" i="2"/>
  <c r="AP2697" i="2"/>
  <c r="AP2698" i="2"/>
  <c r="AP2699" i="2"/>
  <c r="AP2700" i="2"/>
  <c r="AP2701" i="2"/>
  <c r="AP2702" i="2"/>
  <c r="AP2704" i="2"/>
  <c r="AP2705" i="2"/>
  <c r="AP2703" i="2"/>
  <c r="AP2706" i="2"/>
  <c r="AP2707" i="2"/>
  <c r="AP2708" i="2"/>
  <c r="AP2709" i="2"/>
  <c r="AP2710" i="2"/>
  <c r="AP2711" i="2"/>
  <c r="AP2712" i="2"/>
  <c r="AP2713" i="2"/>
  <c r="AP2714" i="2"/>
  <c r="AP2716" i="2"/>
  <c r="AP2717" i="2"/>
  <c r="AP2715" i="2"/>
  <c r="AP2718" i="2"/>
  <c r="AP2719" i="2"/>
  <c r="AP2720" i="2"/>
  <c r="AP2721" i="2"/>
  <c r="AP2722" i="2"/>
  <c r="AP2723" i="2"/>
  <c r="AP2729" i="2"/>
  <c r="AP2730" i="2"/>
  <c r="AP2732" i="2"/>
  <c r="AP2725" i="2"/>
  <c r="AP2726" i="2"/>
  <c r="AP2727" i="2"/>
  <c r="AP2728" i="2"/>
  <c r="AP2731" i="2"/>
  <c r="AP2724" i="2"/>
  <c r="AP2733" i="2"/>
  <c r="AP2734" i="2"/>
  <c r="AP2735" i="2"/>
  <c r="AP2736" i="2"/>
  <c r="AP2738" i="2"/>
  <c r="AP2737" i="2"/>
  <c r="AP2739" i="2"/>
  <c r="AP2740" i="2"/>
  <c r="AP2741" i="2"/>
  <c r="AP2742" i="2"/>
  <c r="AP2743" i="2"/>
  <c r="AP2744" i="2"/>
  <c r="AP2745" i="2"/>
  <c r="AP2746" i="2"/>
  <c r="AP2747" i="2"/>
  <c r="AP2748" i="2"/>
  <c r="AP2749" i="2"/>
  <c r="AP2750" i="2"/>
  <c r="AP2751" i="2"/>
  <c r="AP2752" i="2"/>
  <c r="AP2753" i="2"/>
  <c r="AP2754" i="2"/>
  <c r="AP2755" i="2"/>
  <c r="AP2756" i="2"/>
  <c r="AP2757" i="2"/>
  <c r="AP2758" i="2"/>
  <c r="AP2759" i="2"/>
  <c r="AP2760" i="2"/>
  <c r="AP2761" i="2"/>
  <c r="AP2762" i="2"/>
  <c r="AP2763" i="2"/>
  <c r="AP2764" i="2"/>
  <c r="AP2765" i="2"/>
  <c r="AP2768" i="2"/>
  <c r="AP2766" i="2"/>
  <c r="AP2767" i="2"/>
  <c r="AP2769" i="2"/>
  <c r="AP2770" i="2"/>
  <c r="AP2771" i="2"/>
  <c r="AP2772" i="2"/>
  <c r="AP2773" i="2"/>
  <c r="AP2774" i="2"/>
  <c r="AP2775" i="2"/>
  <c r="AP2776" i="2"/>
  <c r="AP2777" i="2"/>
  <c r="AP2778" i="2"/>
  <c r="AP2779" i="2"/>
  <c r="AP2780" i="2"/>
  <c r="AP2781" i="2"/>
  <c r="AP2782" i="2"/>
  <c r="AP2783" i="2"/>
  <c r="AP2784" i="2"/>
  <c r="AP2785" i="2"/>
  <c r="AP2787" i="2"/>
  <c r="AP2788" i="2"/>
  <c r="AP2789" i="2"/>
  <c r="AP2786" i="2"/>
  <c r="AP2791" i="2"/>
  <c r="AP2792" i="2"/>
  <c r="AP2793" i="2"/>
  <c r="AP2794" i="2"/>
  <c r="AP2795" i="2"/>
  <c r="AP2796" i="2"/>
  <c r="AP2790" i="2"/>
  <c r="AP2797" i="2"/>
  <c r="AP2798" i="2"/>
  <c r="AP2799" i="2"/>
  <c r="AP2800" i="2"/>
  <c r="AP2801" i="2"/>
  <c r="AP2802" i="2"/>
  <c r="AP2803" i="2"/>
  <c r="AP2804" i="2"/>
  <c r="AP2805" i="2"/>
  <c r="AP2450" i="2"/>
  <c r="AP2806" i="2"/>
  <c r="AP2807" i="2"/>
  <c r="AP2808" i="2"/>
  <c r="AP2809" i="2"/>
  <c r="AP2811" i="2"/>
  <c r="AP2812" i="2"/>
  <c r="AP2813" i="2"/>
  <c r="AP2810" i="2"/>
  <c r="AP2815" i="2"/>
  <c r="AP2816" i="2"/>
  <c r="AP2814" i="2"/>
  <c r="AP2818" i="2"/>
  <c r="AP2819" i="2"/>
  <c r="AP2820" i="2"/>
  <c r="AP2821" i="2"/>
  <c r="AP2817" i="2"/>
  <c r="AP2822" i="2"/>
  <c r="AP2823" i="2"/>
  <c r="AP2824" i="2"/>
  <c r="AP2825" i="2"/>
  <c r="AP2826" i="2"/>
  <c r="AP2827" i="2"/>
  <c r="AP2828" i="2"/>
  <c r="AP2829" i="2"/>
  <c r="AP2830" i="2"/>
  <c r="AP2831" i="2"/>
  <c r="AP2832" i="2"/>
  <c r="AP2833" i="2"/>
  <c r="AP2834" i="2"/>
  <c r="AP2835" i="2"/>
  <c r="AP2836" i="2"/>
  <c r="AP2837" i="2"/>
  <c r="AP2838" i="2"/>
  <c r="AP2839" i="2"/>
  <c r="AP2840" i="2"/>
  <c r="AP2841" i="2"/>
  <c r="AP2842" i="2"/>
  <c r="AP2843" i="2"/>
  <c r="AP2845" i="2"/>
  <c r="AP2844" i="2"/>
  <c r="AP2847" i="2"/>
  <c r="AP2848" i="2"/>
  <c r="AP2849" i="2"/>
  <c r="AP2850" i="2"/>
  <c r="AP2846" i="2"/>
  <c r="AP2851" i="2"/>
  <c r="AP2852" i="2"/>
  <c r="AP2853" i="2"/>
  <c r="AP2854" i="2"/>
  <c r="AP2855" i="2"/>
  <c r="AP2856" i="2"/>
  <c r="AP2857" i="2"/>
  <c r="AP2858" i="2"/>
  <c r="AP2859" i="2"/>
  <c r="AP2860" i="2"/>
  <c r="AP2861" i="2"/>
  <c r="AP2862" i="2"/>
  <c r="AP2863" i="2"/>
  <c r="AP2864" i="2"/>
  <c r="AP2865" i="2"/>
  <c r="AP2866" i="2"/>
  <c r="AP2867" i="2"/>
  <c r="AP2868" i="2"/>
  <c r="AP2869" i="2"/>
  <c r="AP2870" i="2"/>
  <c r="AP2871" i="2"/>
  <c r="AP2872" i="2"/>
  <c r="AP2873" i="2"/>
  <c r="AP2874" i="2"/>
  <c r="AP2875" i="2"/>
  <c r="AP2876" i="2"/>
  <c r="AP2877" i="2"/>
  <c r="AP2878" i="2"/>
  <c r="AP2879" i="2"/>
  <c r="AP2880" i="2"/>
  <c r="AP2881" i="2"/>
  <c r="AP2882" i="2"/>
  <c r="AP2883" i="2"/>
  <c r="AP2884" i="2"/>
  <c r="AP2885" i="2"/>
  <c r="AP2886" i="2"/>
  <c r="AP2889" i="2"/>
  <c r="AP2887" i="2"/>
  <c r="AP2888" i="2"/>
  <c r="AP2890" i="2"/>
  <c r="AP2891" i="2"/>
  <c r="AP2892" i="2"/>
  <c r="AP2893" i="2"/>
  <c r="AP2894" i="2"/>
  <c r="AP2895" i="2"/>
  <c r="AP2896" i="2"/>
  <c r="AP2897" i="2"/>
  <c r="AP2898" i="2"/>
  <c r="AP2899" i="2"/>
  <c r="AP2900" i="2"/>
  <c r="AP2901" i="2"/>
  <c r="AP2902" i="2"/>
  <c r="AP2903" i="2"/>
  <c r="AP2905" i="2"/>
  <c r="AP2906" i="2"/>
  <c r="AP2904" i="2"/>
  <c r="AP2907" i="2"/>
  <c r="AP2908" i="2"/>
  <c r="AP2909" i="2"/>
  <c r="AP2910" i="2"/>
  <c r="AP2911" i="2"/>
  <c r="AP2912" i="2"/>
  <c r="AP2913" i="2"/>
  <c r="AP2914" i="2"/>
  <c r="AP2915" i="2"/>
  <c r="AP2917" i="2"/>
  <c r="AP2918" i="2"/>
  <c r="AP2919" i="2"/>
  <c r="AP2920" i="2"/>
  <c r="AP2916" i="2"/>
  <c r="AP2921" i="2"/>
  <c r="AP2922" i="2"/>
  <c r="AP2923" i="2"/>
  <c r="AP2924" i="2"/>
  <c r="AP2925" i="2"/>
  <c r="AP2927" i="2"/>
  <c r="AP2928" i="2"/>
  <c r="AP2929" i="2"/>
  <c r="AP2930" i="2"/>
  <c r="AP2931" i="2"/>
  <c r="AP2932" i="2"/>
  <c r="AP2933" i="2"/>
  <c r="AP2934" i="2"/>
  <c r="AP2935" i="2"/>
  <c r="AP2936" i="2"/>
  <c r="AP2937" i="2"/>
  <c r="AP2938" i="2"/>
  <c r="AP2941" i="2"/>
  <c r="AP2939" i="2"/>
  <c r="AP2940" i="2"/>
  <c r="AP2942" i="2"/>
  <c r="AP2943" i="2"/>
  <c r="AP2944" i="2"/>
  <c r="AP2945" i="2"/>
  <c r="AP2946" i="2"/>
  <c r="AP2947" i="2"/>
  <c r="AP2948" i="2"/>
  <c r="AP2949" i="2"/>
  <c r="AP2951" i="2"/>
  <c r="AP2952" i="2"/>
  <c r="AP2953" i="2"/>
  <c r="AP2954" i="2"/>
  <c r="AP2955" i="2"/>
  <c r="AP2956" i="2"/>
  <c r="AP2950" i="2"/>
  <c r="AP2957" i="2"/>
  <c r="AP2958" i="2"/>
  <c r="AP2959" i="2"/>
  <c r="AP2960" i="2"/>
  <c r="AP2963" i="2"/>
  <c r="AP2964" i="2"/>
  <c r="AP2961" i="2"/>
  <c r="AP2962" i="2"/>
  <c r="AP2965" i="2"/>
  <c r="AP2968" i="2"/>
  <c r="AP2969" i="2"/>
  <c r="AP2970" i="2"/>
  <c r="AP2971" i="2"/>
  <c r="AP2966" i="2"/>
  <c r="AP2967" i="2"/>
  <c r="AP2926" i="2"/>
  <c r="AP2972" i="2"/>
  <c r="AP2973" i="2"/>
  <c r="AP2974" i="2"/>
  <c r="AP2975" i="2"/>
  <c r="AP2976" i="2"/>
  <c r="AP2977" i="2"/>
  <c r="AP2978" i="2"/>
  <c r="AP2979" i="2"/>
  <c r="AP2980" i="2"/>
  <c r="AP2981" i="2"/>
  <c r="AP2982" i="2"/>
  <c r="AP2983" i="2"/>
  <c r="AP2984" i="2"/>
  <c r="AP2985" i="2"/>
  <c r="AP2986" i="2"/>
  <c r="AP2987" i="2"/>
  <c r="AP2988" i="2"/>
  <c r="AP2990" i="2"/>
  <c r="AP2991" i="2"/>
  <c r="AP2992" i="2"/>
  <c r="AP2993" i="2"/>
  <c r="AP2989" i="2"/>
  <c r="AP2994" i="2"/>
  <c r="AP2995" i="2"/>
  <c r="AP2996" i="2"/>
  <c r="AP2997" i="2"/>
  <c r="AP2998" i="2"/>
  <c r="AP2999" i="2"/>
  <c r="AP3000" i="2"/>
  <c r="AP3001" i="2"/>
  <c r="AP3002" i="2"/>
  <c r="AP3003" i="2"/>
  <c r="AP3004" i="2"/>
  <c r="AP3005" i="2"/>
  <c r="AP3006" i="2"/>
  <c r="AP3008" i="2"/>
  <c r="AP3009" i="2"/>
  <c r="AP3007" i="2"/>
  <c r="AP3010" i="2"/>
  <c r="AP3011" i="2"/>
  <c r="AP3012" i="2"/>
  <c r="AP3014" i="2"/>
  <c r="AP3013" i="2"/>
  <c r="AP3015" i="2"/>
  <c r="AP3016" i="2"/>
  <c r="AP3017" i="2"/>
  <c r="AP3018" i="2"/>
  <c r="AP3019" i="2"/>
  <c r="AP3020" i="2"/>
  <c r="AP3021" i="2"/>
  <c r="AP3022" i="2"/>
  <c r="AP3024" i="2"/>
  <c r="AP3025" i="2"/>
  <c r="AP3026" i="2"/>
  <c r="AP3023" i="2"/>
  <c r="AP3027" i="2"/>
  <c r="AP3028" i="2"/>
  <c r="AP3029" i="2"/>
  <c r="AP3030" i="2"/>
  <c r="AP3031" i="2"/>
  <c r="AP3032" i="2"/>
  <c r="AP3033" i="2"/>
  <c r="AP3034" i="2"/>
  <c r="AP3036" i="2"/>
  <c r="AP3037" i="2"/>
  <c r="AP3038" i="2"/>
  <c r="AP3039" i="2"/>
  <c r="AP3040" i="2"/>
  <c r="AP3035" i="2"/>
  <c r="AP3041" i="2"/>
  <c r="AP3042" i="2"/>
  <c r="AP3045" i="2"/>
  <c r="AP3046" i="2"/>
  <c r="AP3043" i="2"/>
  <c r="AP3044" i="2"/>
  <c r="AP3047" i="2"/>
  <c r="AP3048" i="2"/>
  <c r="AP3049" i="2"/>
  <c r="AP3050" i="2"/>
  <c r="AP3051" i="2"/>
  <c r="AP3053" i="2"/>
  <c r="AP3052" i="2"/>
  <c r="AP3054" i="2"/>
  <c r="AP3055" i="2"/>
  <c r="AP3056" i="2"/>
  <c r="AP3057" i="2"/>
  <c r="AP3058" i="2"/>
  <c r="AP3059" i="2"/>
  <c r="AP3060" i="2"/>
  <c r="AP3061" i="2"/>
  <c r="AP3062" i="2"/>
  <c r="AP3063" i="2"/>
  <c r="AP3064" i="2"/>
  <c r="AP3065" i="2"/>
  <c r="AP3066" i="2"/>
  <c r="AP3067" i="2"/>
  <c r="AP3068" i="2"/>
  <c r="AP3069" i="2"/>
  <c r="AP3070" i="2"/>
  <c r="AP3071" i="2"/>
  <c r="AP3072" i="2"/>
  <c r="AP3073" i="2"/>
  <c r="AP3074" i="2"/>
  <c r="AP3075" i="2"/>
  <c r="AP3076" i="2"/>
  <c r="AP3077" i="2"/>
  <c r="AP3078" i="2"/>
  <c r="AP3079" i="2"/>
  <c r="AP3080" i="2"/>
  <c r="AP3081" i="2"/>
  <c r="AP3082" i="2"/>
  <c r="AP3083" i="2"/>
  <c r="AP3085" i="2"/>
  <c r="AP3084" i="2"/>
  <c r="AP3086" i="2"/>
  <c r="AP3087" i="2"/>
  <c r="AP3089" i="2"/>
  <c r="AP3090" i="2"/>
  <c r="AP3091" i="2"/>
  <c r="AP3092" i="2"/>
  <c r="AP3093" i="2"/>
  <c r="AP3094" i="2"/>
  <c r="AP3095" i="2"/>
  <c r="AP3096" i="2"/>
  <c r="AP3097" i="2"/>
  <c r="AP3098" i="2"/>
  <c r="AP3099" i="2"/>
  <c r="AP3088" i="2"/>
  <c r="AP3101" i="2"/>
  <c r="AP3102" i="2"/>
  <c r="AP3103" i="2"/>
  <c r="AP3104" i="2"/>
  <c r="AP3105" i="2"/>
  <c r="AP3106" i="2"/>
  <c r="AP3107" i="2"/>
  <c r="AP3108" i="2"/>
  <c r="AP3110" i="2"/>
  <c r="AP3111" i="2"/>
  <c r="AP3112" i="2"/>
  <c r="AP3113" i="2"/>
  <c r="AP3114" i="2"/>
  <c r="AP3115" i="2"/>
  <c r="AP3100" i="2"/>
  <c r="AP3109" i="2"/>
  <c r="AP4" i="2"/>
  <c r="AJ3109" i="2"/>
  <c r="AI3109" i="2"/>
  <c r="AN3109" i="2" s="1"/>
  <c r="AG3109" i="2"/>
  <c r="AR3109" i="2"/>
  <c r="AF3109" i="2" s="1"/>
  <c r="AJ3100" i="2"/>
  <c r="AI3100" i="2"/>
  <c r="AN3100" i="2" s="1"/>
  <c r="AG3100" i="2"/>
  <c r="AR3100" i="2"/>
  <c r="AJ3115" i="2"/>
  <c r="AI3115" i="2"/>
  <c r="AN3115" i="2" s="1"/>
  <c r="AG3115" i="2"/>
  <c r="AR3115" i="2"/>
  <c r="AJ3114" i="2"/>
  <c r="AI3114" i="2"/>
  <c r="AN3114" i="2" s="1"/>
  <c r="AG3114" i="2"/>
  <c r="AR3114" i="2"/>
  <c r="AJ3113" i="2"/>
  <c r="AI3113" i="2"/>
  <c r="AN3113" i="2" s="1"/>
  <c r="AG3113" i="2"/>
  <c r="AR3113" i="2"/>
  <c r="AJ3112" i="2"/>
  <c r="AI3112" i="2"/>
  <c r="AN3112" i="2" s="1"/>
  <c r="AG3112" i="2"/>
  <c r="AR3112" i="2"/>
  <c r="AJ3111" i="2"/>
  <c r="AI3111" i="2"/>
  <c r="AN3111" i="2" s="1"/>
  <c r="AG3111" i="2"/>
  <c r="AR3111" i="2"/>
  <c r="AJ3110" i="2"/>
  <c r="AI3110" i="2"/>
  <c r="AN3110" i="2" s="1"/>
  <c r="AG3110" i="2"/>
  <c r="AR3110" i="2"/>
  <c r="AJ3108" i="2"/>
  <c r="AI3108" i="2"/>
  <c r="AN3108" i="2" s="1"/>
  <c r="AG3108" i="2"/>
  <c r="AR3108" i="2"/>
  <c r="AF3108" i="2" s="1"/>
  <c r="AJ3107" i="2"/>
  <c r="AI3107" i="2"/>
  <c r="AN3107" i="2" s="1"/>
  <c r="AG3107" i="2"/>
  <c r="AR3107" i="2"/>
  <c r="AJ3106" i="2"/>
  <c r="AI3106" i="2"/>
  <c r="AN3106" i="2" s="1"/>
  <c r="AG3106" i="2"/>
  <c r="AR3106" i="2"/>
  <c r="AJ3105" i="2"/>
  <c r="AI3105" i="2"/>
  <c r="AN3105" i="2" s="1"/>
  <c r="AG3105" i="2"/>
  <c r="AR3105" i="2"/>
  <c r="AJ3104" i="2"/>
  <c r="AI3104" i="2"/>
  <c r="AN3104" i="2" s="1"/>
  <c r="AG3104" i="2"/>
  <c r="AR3104" i="2"/>
  <c r="AJ3103" i="2"/>
  <c r="AI3103" i="2"/>
  <c r="AN3103" i="2" s="1"/>
  <c r="AG3103" i="2"/>
  <c r="AR3103" i="2"/>
  <c r="AJ3102" i="2"/>
  <c r="AI3102" i="2"/>
  <c r="AN3102" i="2" s="1"/>
  <c r="AG3102" i="2"/>
  <c r="AR3102" i="2"/>
  <c r="AF3102" i="2" s="1"/>
  <c r="AJ3101" i="2"/>
  <c r="AI3101" i="2"/>
  <c r="AN3101" i="2" s="1"/>
  <c r="AG3101" i="2"/>
  <c r="AR3101" i="2"/>
  <c r="AJ3088" i="2"/>
  <c r="AI3088" i="2"/>
  <c r="AN3088" i="2" s="1"/>
  <c r="AG3088" i="2"/>
  <c r="AR3088" i="2"/>
  <c r="AJ3099" i="2"/>
  <c r="AI3099" i="2"/>
  <c r="AN3099" i="2" s="1"/>
  <c r="AG3099" i="2"/>
  <c r="AR3099" i="2"/>
  <c r="AF3099" i="2" s="1"/>
  <c r="AJ3098" i="2"/>
  <c r="AI3098" i="2"/>
  <c r="AN3098" i="2" s="1"/>
  <c r="AG3098" i="2"/>
  <c r="AR3098" i="2"/>
  <c r="AJ3097" i="2"/>
  <c r="AI3097" i="2"/>
  <c r="AN3097" i="2" s="1"/>
  <c r="AG3097" i="2"/>
  <c r="AR3097" i="2"/>
  <c r="AJ3096" i="2"/>
  <c r="AI3096" i="2"/>
  <c r="AN3096" i="2" s="1"/>
  <c r="AG3096" i="2"/>
  <c r="AR3096" i="2"/>
  <c r="AJ3095" i="2"/>
  <c r="AI3095" i="2"/>
  <c r="AN3095" i="2" s="1"/>
  <c r="AG3095" i="2"/>
  <c r="AR3095" i="2"/>
  <c r="AJ3094" i="2"/>
  <c r="AI3094" i="2"/>
  <c r="AN3094" i="2" s="1"/>
  <c r="AG3094" i="2"/>
  <c r="AR3094" i="2"/>
  <c r="AF3094" i="2" s="1"/>
  <c r="AJ3093" i="2"/>
  <c r="AI3093" i="2"/>
  <c r="AN3093" i="2" s="1"/>
  <c r="AG3093" i="2"/>
  <c r="AR3093" i="2"/>
  <c r="AJ3092" i="2"/>
  <c r="AI3092" i="2"/>
  <c r="AN3092" i="2" s="1"/>
  <c r="AG3092" i="2"/>
  <c r="AR3092" i="2"/>
  <c r="AJ3091" i="2"/>
  <c r="AI3091" i="2"/>
  <c r="AN3091" i="2" s="1"/>
  <c r="AG3091" i="2"/>
  <c r="AR3091" i="2"/>
  <c r="AJ3090" i="2"/>
  <c r="AI3090" i="2"/>
  <c r="AN3090" i="2" s="1"/>
  <c r="AG3090" i="2"/>
  <c r="AR3090" i="2"/>
  <c r="AJ3089" i="2"/>
  <c r="AI3089" i="2"/>
  <c r="AN3089" i="2" s="1"/>
  <c r="AG3089" i="2"/>
  <c r="AR3089" i="2"/>
  <c r="AJ3087" i="2"/>
  <c r="AI3087" i="2"/>
  <c r="AN3087" i="2" s="1"/>
  <c r="AG3087" i="2"/>
  <c r="AR3087" i="2"/>
  <c r="AJ3086" i="2"/>
  <c r="AI3086" i="2"/>
  <c r="AN3086" i="2" s="1"/>
  <c r="AG3086" i="2"/>
  <c r="AR3086" i="2"/>
  <c r="AJ3084" i="2"/>
  <c r="AI3084" i="2"/>
  <c r="AN3084" i="2" s="1"/>
  <c r="AG3084" i="2"/>
  <c r="AR3084" i="2"/>
  <c r="AF3084" i="2" s="1"/>
  <c r="AJ3085" i="2"/>
  <c r="AI3085" i="2"/>
  <c r="AN3085" i="2" s="1"/>
  <c r="AG3085" i="2"/>
  <c r="AR3085" i="2"/>
  <c r="AJ3083" i="2"/>
  <c r="AI3083" i="2"/>
  <c r="AN3083" i="2" s="1"/>
  <c r="AG3083" i="2"/>
  <c r="AR3083" i="2"/>
  <c r="AF3083" i="2" s="1"/>
  <c r="AJ3082" i="2"/>
  <c r="AI3082" i="2"/>
  <c r="AN3082" i="2" s="1"/>
  <c r="AG3082" i="2"/>
  <c r="AR3082" i="2"/>
  <c r="AJ3081" i="2"/>
  <c r="AI3081" i="2"/>
  <c r="AN3081" i="2" s="1"/>
  <c r="AG3081" i="2"/>
  <c r="AR3081" i="2"/>
  <c r="AJ3080" i="2"/>
  <c r="AI3080" i="2"/>
  <c r="AN3080" i="2" s="1"/>
  <c r="AG3080" i="2"/>
  <c r="AR3080" i="2"/>
  <c r="AJ3079" i="2"/>
  <c r="AI3079" i="2"/>
  <c r="AN3079" i="2" s="1"/>
  <c r="AG3079" i="2"/>
  <c r="AR3079" i="2"/>
  <c r="AK3079" i="2" s="1" a="1"/>
  <c r="AK3079" i="2" s="1"/>
  <c r="AJ3078" i="2"/>
  <c r="AI3078" i="2"/>
  <c r="AN3078" i="2" s="1"/>
  <c r="AG3078" i="2"/>
  <c r="AR3078" i="2"/>
  <c r="AK3078" i="2" s="1" a="1"/>
  <c r="AK3078" i="2" s="1"/>
  <c r="AJ3077" i="2"/>
  <c r="AI3077" i="2"/>
  <c r="AN3077" i="2" s="1"/>
  <c r="AG3077" i="2"/>
  <c r="AR3077" i="2"/>
  <c r="AF3077" i="2" s="1"/>
  <c r="AJ3076" i="2"/>
  <c r="AI3076" i="2"/>
  <c r="AN3076" i="2" s="1"/>
  <c r="AG3076" i="2"/>
  <c r="AR3076" i="2"/>
  <c r="AJ3075" i="2"/>
  <c r="AI3075" i="2"/>
  <c r="AN3075" i="2" s="1"/>
  <c r="AG3075" i="2"/>
  <c r="AR3075" i="2"/>
  <c r="AF3075" i="2" s="1"/>
  <c r="AJ3074" i="2"/>
  <c r="AI3074" i="2"/>
  <c r="AN3074" i="2" s="1"/>
  <c r="AG3074" i="2"/>
  <c r="AR3074" i="2"/>
  <c r="AJ3073" i="2"/>
  <c r="AI3073" i="2"/>
  <c r="AN3073" i="2" s="1"/>
  <c r="AG3073" i="2"/>
  <c r="AR3073" i="2"/>
  <c r="AJ3072" i="2"/>
  <c r="AI3072" i="2"/>
  <c r="AN3072" i="2" s="1"/>
  <c r="AG3072" i="2"/>
  <c r="AR3072" i="2"/>
  <c r="AJ3071" i="2"/>
  <c r="AI3071" i="2"/>
  <c r="AN3071" i="2" s="1"/>
  <c r="AG3071" i="2"/>
  <c r="AR3071" i="2"/>
  <c r="AJ3070" i="2"/>
  <c r="AI3070" i="2"/>
  <c r="AN3070" i="2" s="1"/>
  <c r="AG3070" i="2"/>
  <c r="AR3070" i="2"/>
  <c r="AF3070" i="2" s="1"/>
  <c r="AJ3069" i="2"/>
  <c r="AI3069" i="2"/>
  <c r="AN3069" i="2" s="1"/>
  <c r="AG3069" i="2"/>
  <c r="AR3069" i="2"/>
  <c r="AJ3068" i="2"/>
  <c r="AI3068" i="2"/>
  <c r="AN3068" i="2" s="1"/>
  <c r="AG3068" i="2"/>
  <c r="AR3068" i="2"/>
  <c r="AJ3067" i="2"/>
  <c r="AI3067" i="2"/>
  <c r="AN3067" i="2" s="1"/>
  <c r="AG3067" i="2"/>
  <c r="AR3067" i="2"/>
  <c r="AJ3066" i="2"/>
  <c r="AI3066" i="2"/>
  <c r="AN3066" i="2" s="1"/>
  <c r="AG3066" i="2"/>
  <c r="AR3066" i="2"/>
  <c r="AJ3065" i="2"/>
  <c r="AI3065" i="2"/>
  <c r="AN3065" i="2" s="1"/>
  <c r="AG3065" i="2"/>
  <c r="AR3065" i="2"/>
  <c r="AJ3064" i="2"/>
  <c r="AI3064" i="2"/>
  <c r="AN3064" i="2" s="1"/>
  <c r="AG3064" i="2"/>
  <c r="AR3064" i="2"/>
  <c r="AJ3063" i="2"/>
  <c r="AI3063" i="2"/>
  <c r="AN3063" i="2" s="1"/>
  <c r="AG3063" i="2"/>
  <c r="AR3063" i="2"/>
  <c r="AJ3062" i="2"/>
  <c r="AI3062" i="2"/>
  <c r="AN3062" i="2" s="1"/>
  <c r="AG3062" i="2"/>
  <c r="AR3062" i="2"/>
  <c r="AF3062" i="2" s="1"/>
  <c r="AJ3061" i="2"/>
  <c r="AI3061" i="2"/>
  <c r="AN3061" i="2" s="1"/>
  <c r="AG3061" i="2"/>
  <c r="AR3061" i="2"/>
  <c r="AJ3060" i="2"/>
  <c r="AI3060" i="2"/>
  <c r="AN3060" i="2" s="1"/>
  <c r="AG3060" i="2"/>
  <c r="AR3060" i="2"/>
  <c r="AF3060" i="2" s="1"/>
  <c r="AJ3059" i="2"/>
  <c r="AI3059" i="2"/>
  <c r="AN3059" i="2" s="1"/>
  <c r="AG3059" i="2"/>
  <c r="AR3059" i="2"/>
  <c r="AJ3058" i="2"/>
  <c r="AI3058" i="2"/>
  <c r="AN3058" i="2" s="1"/>
  <c r="AG3058" i="2"/>
  <c r="AR3058" i="2"/>
  <c r="AJ3057" i="2"/>
  <c r="AI3057" i="2"/>
  <c r="AN3057" i="2" s="1"/>
  <c r="AG3057" i="2"/>
  <c r="AR3057" i="2"/>
  <c r="AJ3056" i="2"/>
  <c r="AI3056" i="2"/>
  <c r="AN3056" i="2" s="1"/>
  <c r="AG3056" i="2"/>
  <c r="AR3056" i="2"/>
  <c r="AJ3055" i="2"/>
  <c r="AI3055" i="2"/>
  <c r="AN3055" i="2" s="1"/>
  <c r="AG3055" i="2"/>
  <c r="AR3055" i="2"/>
  <c r="AJ3054" i="2"/>
  <c r="AI3054" i="2"/>
  <c r="AN3054" i="2" s="1"/>
  <c r="AG3054" i="2"/>
  <c r="AR3054" i="2"/>
  <c r="AJ3052" i="2"/>
  <c r="AI3052" i="2"/>
  <c r="AN3052" i="2" s="1"/>
  <c r="AG3052" i="2"/>
  <c r="AR3052" i="2"/>
  <c r="AF3052" i="2" s="1"/>
  <c r="AJ3053" i="2"/>
  <c r="AI3053" i="2"/>
  <c r="AN3053" i="2" s="1"/>
  <c r="AG3053" i="2"/>
  <c r="AR3053" i="2"/>
  <c r="AF3053" i="2" s="1"/>
  <c r="AJ3051" i="2"/>
  <c r="AI3051" i="2"/>
  <c r="AN3051" i="2" s="1"/>
  <c r="AG3051" i="2"/>
  <c r="AR3051" i="2"/>
  <c r="AJ3050" i="2"/>
  <c r="AI3050" i="2"/>
  <c r="AN3050" i="2" s="1"/>
  <c r="AG3050" i="2"/>
  <c r="AR3050" i="2"/>
  <c r="AJ3049" i="2"/>
  <c r="AI3049" i="2"/>
  <c r="AN3049" i="2" s="1"/>
  <c r="AG3049" i="2"/>
  <c r="AR3049" i="2"/>
  <c r="AJ3048" i="2"/>
  <c r="AI3048" i="2"/>
  <c r="AN3048" i="2" s="1"/>
  <c r="AG3048" i="2"/>
  <c r="AR3048" i="2"/>
  <c r="AK3048" i="2" s="1" a="1"/>
  <c r="AK3048" i="2" s="1"/>
  <c r="AJ3047" i="2"/>
  <c r="AI3047" i="2"/>
  <c r="AN3047" i="2" s="1"/>
  <c r="AG3047" i="2"/>
  <c r="AR3047" i="2"/>
  <c r="AJ3044" i="2"/>
  <c r="AI3044" i="2"/>
  <c r="AN3044" i="2" s="1"/>
  <c r="AG3044" i="2"/>
  <c r="AR3044" i="2"/>
  <c r="AJ3043" i="2"/>
  <c r="AI3043" i="2"/>
  <c r="AN3043" i="2" s="1"/>
  <c r="AG3043" i="2"/>
  <c r="AR3043" i="2"/>
  <c r="AJ3046" i="2"/>
  <c r="AI3046" i="2"/>
  <c r="AN3046" i="2" s="1"/>
  <c r="AG3046" i="2"/>
  <c r="AR3046" i="2"/>
  <c r="AF3046" i="2" s="1"/>
  <c r="AJ3045" i="2"/>
  <c r="AI3045" i="2"/>
  <c r="AN3045" i="2" s="1"/>
  <c r="AG3045" i="2"/>
  <c r="AR3045" i="2"/>
  <c r="AJ3042" i="2"/>
  <c r="AI3042" i="2"/>
  <c r="AN3042" i="2" s="1"/>
  <c r="AG3042" i="2"/>
  <c r="AR3042" i="2"/>
  <c r="AJ3041" i="2"/>
  <c r="AI3041" i="2"/>
  <c r="AN3041" i="2" s="1"/>
  <c r="AG3041" i="2"/>
  <c r="AR3041" i="2"/>
  <c r="AJ3035" i="2"/>
  <c r="AI3035" i="2"/>
  <c r="AN3035" i="2" s="1"/>
  <c r="AG3035" i="2"/>
  <c r="AR3035" i="2"/>
  <c r="AJ3040" i="2"/>
  <c r="AI3040" i="2"/>
  <c r="AN3040" i="2" s="1"/>
  <c r="AG3040" i="2"/>
  <c r="AR3040" i="2"/>
  <c r="AJ3039" i="2"/>
  <c r="AI3039" i="2"/>
  <c r="AN3039" i="2" s="1"/>
  <c r="AG3039" i="2"/>
  <c r="AR3039" i="2"/>
  <c r="AJ3038" i="2"/>
  <c r="AI3038" i="2"/>
  <c r="AN3038" i="2" s="1"/>
  <c r="AG3038" i="2"/>
  <c r="AR3038" i="2"/>
  <c r="AJ3037" i="2"/>
  <c r="AI3037" i="2"/>
  <c r="AN3037" i="2" s="1"/>
  <c r="AG3037" i="2"/>
  <c r="AR3037" i="2"/>
  <c r="AJ3036" i="2"/>
  <c r="AI3036" i="2"/>
  <c r="AN3036" i="2" s="1"/>
  <c r="AG3036" i="2"/>
  <c r="AR3036" i="2"/>
  <c r="AJ3034" i="2"/>
  <c r="AI3034" i="2"/>
  <c r="AN3034" i="2" s="1"/>
  <c r="AG3034" i="2"/>
  <c r="AR3034" i="2"/>
  <c r="AJ3033" i="2"/>
  <c r="AI3033" i="2"/>
  <c r="AN3033" i="2" s="1"/>
  <c r="AG3033" i="2"/>
  <c r="AR3033" i="2"/>
  <c r="AJ3032" i="2"/>
  <c r="AI3032" i="2"/>
  <c r="AN3032" i="2" s="1"/>
  <c r="AG3032" i="2"/>
  <c r="AR3032" i="2"/>
  <c r="AJ3031" i="2"/>
  <c r="AI3031" i="2"/>
  <c r="AN3031" i="2" s="1"/>
  <c r="AG3031" i="2"/>
  <c r="AR3031" i="2"/>
  <c r="AJ3030" i="2"/>
  <c r="AI3030" i="2"/>
  <c r="AN3030" i="2" s="1"/>
  <c r="AG3030" i="2"/>
  <c r="AR3030" i="2"/>
  <c r="AK3030" i="2" s="1" a="1"/>
  <c r="AK3030" i="2" s="1"/>
  <c r="AJ3029" i="2"/>
  <c r="AI3029" i="2"/>
  <c r="AN3029" i="2" s="1"/>
  <c r="AG3029" i="2"/>
  <c r="AR3029" i="2"/>
  <c r="AJ3028" i="2"/>
  <c r="AI3028" i="2"/>
  <c r="AN3028" i="2" s="1"/>
  <c r="AG3028" i="2"/>
  <c r="AR3028" i="2"/>
  <c r="AF3028" i="2" s="1"/>
  <c r="AJ3027" i="2"/>
  <c r="AI3027" i="2"/>
  <c r="AN3027" i="2" s="1"/>
  <c r="AG3027" i="2"/>
  <c r="AR3027" i="2"/>
  <c r="AJ3023" i="2"/>
  <c r="AI3023" i="2"/>
  <c r="AN3023" i="2" s="1"/>
  <c r="AG3023" i="2"/>
  <c r="AR3023" i="2"/>
  <c r="AJ3026" i="2"/>
  <c r="AI3026" i="2"/>
  <c r="AN3026" i="2" s="1"/>
  <c r="AG3026" i="2"/>
  <c r="AR3026" i="2"/>
  <c r="AJ3025" i="2"/>
  <c r="AI3025" i="2"/>
  <c r="AN3025" i="2" s="1"/>
  <c r="AG3025" i="2"/>
  <c r="AR3025" i="2"/>
  <c r="AJ3024" i="2"/>
  <c r="AI3024" i="2"/>
  <c r="AN3024" i="2" s="1"/>
  <c r="AG3024" i="2"/>
  <c r="AR3024" i="2"/>
  <c r="AJ3022" i="2"/>
  <c r="AI3022" i="2"/>
  <c r="AN3022" i="2" s="1"/>
  <c r="AG3022" i="2"/>
  <c r="AR3022" i="2"/>
  <c r="AF3022" i="2" s="1"/>
  <c r="AJ3021" i="2"/>
  <c r="AI3021" i="2"/>
  <c r="AN3021" i="2" s="1"/>
  <c r="AG3021" i="2"/>
  <c r="AR3021" i="2"/>
  <c r="AJ3020" i="2"/>
  <c r="AI3020" i="2"/>
  <c r="AN3020" i="2" s="1"/>
  <c r="AG3020" i="2"/>
  <c r="AR3020" i="2"/>
  <c r="AF3020" i="2" s="1"/>
  <c r="AJ3019" i="2"/>
  <c r="AI3019" i="2"/>
  <c r="AN3019" i="2" s="1"/>
  <c r="AG3019" i="2"/>
  <c r="AR3019" i="2"/>
  <c r="AJ3018" i="2"/>
  <c r="AI3018" i="2"/>
  <c r="AN3018" i="2" s="1"/>
  <c r="AG3018" i="2"/>
  <c r="AR3018" i="2"/>
  <c r="AJ3017" i="2"/>
  <c r="AI3017" i="2"/>
  <c r="AN3017" i="2" s="1"/>
  <c r="AG3017" i="2"/>
  <c r="AR3017" i="2"/>
  <c r="AJ3016" i="2"/>
  <c r="AI3016" i="2"/>
  <c r="AN3016" i="2" s="1"/>
  <c r="AG3016" i="2"/>
  <c r="AR3016" i="2"/>
  <c r="AJ3015" i="2"/>
  <c r="AI3015" i="2"/>
  <c r="AN3015" i="2" s="1"/>
  <c r="AG3015" i="2"/>
  <c r="AR3015" i="2"/>
  <c r="AF3015" i="2" s="1"/>
  <c r="AJ3013" i="2"/>
  <c r="AI3013" i="2"/>
  <c r="AN3013" i="2" s="1"/>
  <c r="AG3013" i="2"/>
  <c r="AR3013" i="2"/>
  <c r="AJ3014" i="2"/>
  <c r="AI3014" i="2"/>
  <c r="AN3014" i="2" s="1"/>
  <c r="AG3014" i="2"/>
  <c r="AR3014" i="2"/>
  <c r="AJ3012" i="2"/>
  <c r="AI3012" i="2"/>
  <c r="AN3012" i="2" s="1"/>
  <c r="AG3012" i="2"/>
  <c r="AR3012" i="2"/>
  <c r="AJ3011" i="2"/>
  <c r="AI3011" i="2"/>
  <c r="AN3011" i="2" s="1"/>
  <c r="AG3011" i="2"/>
  <c r="AR3011" i="2"/>
  <c r="AJ3010" i="2"/>
  <c r="AI3010" i="2"/>
  <c r="AN3010" i="2" s="1"/>
  <c r="AG3010" i="2"/>
  <c r="AR3010" i="2"/>
  <c r="AJ3007" i="2"/>
  <c r="AI3007" i="2"/>
  <c r="AN3007" i="2" s="1"/>
  <c r="AG3007" i="2"/>
  <c r="AR3007" i="2"/>
  <c r="AJ3009" i="2"/>
  <c r="AI3009" i="2"/>
  <c r="AN3009" i="2" s="1"/>
  <c r="AG3009" i="2"/>
  <c r="AR3009" i="2"/>
  <c r="AJ3008" i="2"/>
  <c r="AI3008" i="2"/>
  <c r="AN3008" i="2" s="1"/>
  <c r="AG3008" i="2"/>
  <c r="AR3008" i="2"/>
  <c r="AJ3006" i="2"/>
  <c r="AI3006" i="2"/>
  <c r="AN3006" i="2" s="1"/>
  <c r="AG3006" i="2"/>
  <c r="AR3006" i="2"/>
  <c r="AF3006" i="2" s="1"/>
  <c r="AJ3005" i="2"/>
  <c r="AI3005" i="2"/>
  <c r="AN3005" i="2" s="1"/>
  <c r="AG3005" i="2"/>
  <c r="AR3005" i="2"/>
  <c r="AJ3004" i="2"/>
  <c r="AI3004" i="2"/>
  <c r="AN3004" i="2" s="1"/>
  <c r="AG3004" i="2"/>
  <c r="AR3004" i="2"/>
  <c r="AJ3003" i="2"/>
  <c r="AI3003" i="2"/>
  <c r="AN3003" i="2" s="1"/>
  <c r="AG3003" i="2"/>
  <c r="AR3003" i="2"/>
  <c r="AJ3002" i="2"/>
  <c r="AI3002" i="2"/>
  <c r="AN3002" i="2" s="1"/>
  <c r="AG3002" i="2"/>
  <c r="AR3002" i="2"/>
  <c r="AJ3001" i="2"/>
  <c r="AI3001" i="2"/>
  <c r="AN3001" i="2" s="1"/>
  <c r="AG3001" i="2"/>
  <c r="AR3001" i="2"/>
  <c r="AJ3000" i="2"/>
  <c r="AI3000" i="2"/>
  <c r="AN3000" i="2" s="1"/>
  <c r="AG3000" i="2"/>
  <c r="AR3000" i="2"/>
  <c r="AJ2999" i="2"/>
  <c r="AI2999" i="2"/>
  <c r="AN2999" i="2" s="1"/>
  <c r="AG2999" i="2"/>
  <c r="AR2999" i="2"/>
  <c r="AF2999" i="2" s="1"/>
  <c r="AJ2998" i="2"/>
  <c r="AI2998" i="2"/>
  <c r="AN2998" i="2" s="1"/>
  <c r="AG2998" i="2"/>
  <c r="AR2998" i="2"/>
  <c r="AF2998" i="2" s="1"/>
  <c r="AJ2997" i="2"/>
  <c r="AI2997" i="2"/>
  <c r="AN2997" i="2" s="1"/>
  <c r="AG2997" i="2"/>
  <c r="AR2997" i="2"/>
  <c r="AJ2996" i="2"/>
  <c r="AI2996" i="2"/>
  <c r="AN2996" i="2" s="1"/>
  <c r="AG2996" i="2"/>
  <c r="AR2996" i="2"/>
  <c r="AF2996" i="2" s="1"/>
  <c r="AJ2995" i="2"/>
  <c r="AI2995" i="2"/>
  <c r="AN2995" i="2" s="1"/>
  <c r="AG2995" i="2"/>
  <c r="AR2995" i="2"/>
  <c r="AJ2994" i="2"/>
  <c r="AI2994" i="2"/>
  <c r="AN2994" i="2" s="1"/>
  <c r="AG2994" i="2"/>
  <c r="AR2994" i="2"/>
  <c r="AJ2989" i="2"/>
  <c r="AI2989" i="2"/>
  <c r="AN2989" i="2" s="1"/>
  <c r="AG2989" i="2"/>
  <c r="AR2989" i="2"/>
  <c r="AJ2993" i="2"/>
  <c r="AI2993" i="2"/>
  <c r="AN2993" i="2" s="1"/>
  <c r="AG2993" i="2"/>
  <c r="AR2993" i="2"/>
  <c r="AJ2992" i="2"/>
  <c r="AI2992" i="2"/>
  <c r="AN2992" i="2" s="1"/>
  <c r="AG2992" i="2"/>
  <c r="AR2992" i="2"/>
  <c r="AJ2991" i="2"/>
  <c r="AI2991" i="2"/>
  <c r="AN2991" i="2" s="1"/>
  <c r="AG2991" i="2"/>
  <c r="AR2991" i="2"/>
  <c r="AF2991" i="2" s="1"/>
  <c r="AJ2990" i="2"/>
  <c r="AI2990" i="2"/>
  <c r="AN2990" i="2" s="1"/>
  <c r="AG2990" i="2"/>
  <c r="AR2990" i="2"/>
  <c r="AJ2988" i="2"/>
  <c r="AI2988" i="2"/>
  <c r="AN2988" i="2" s="1"/>
  <c r="AG2988" i="2"/>
  <c r="AR2988" i="2"/>
  <c r="AF2988" i="2" s="1"/>
  <c r="AJ2987" i="2"/>
  <c r="AI2987" i="2"/>
  <c r="AN2987" i="2" s="1"/>
  <c r="AG2987" i="2"/>
  <c r="AR2987" i="2"/>
  <c r="AJ2986" i="2"/>
  <c r="AI2986" i="2"/>
  <c r="AN2986" i="2" s="1"/>
  <c r="AG2986" i="2"/>
  <c r="AR2986" i="2"/>
  <c r="AJ2985" i="2"/>
  <c r="AI2985" i="2"/>
  <c r="AN2985" i="2" s="1"/>
  <c r="AG2985" i="2"/>
  <c r="AR2985" i="2"/>
  <c r="AJ2984" i="2"/>
  <c r="AI2984" i="2"/>
  <c r="AN2984" i="2" s="1"/>
  <c r="AG2984" i="2"/>
  <c r="AR2984" i="2"/>
  <c r="AJ2983" i="2"/>
  <c r="AI2983" i="2"/>
  <c r="AN2983" i="2" s="1"/>
  <c r="AG2983" i="2"/>
  <c r="AR2983" i="2"/>
  <c r="AJ2982" i="2"/>
  <c r="AI2982" i="2"/>
  <c r="AN2982" i="2" s="1"/>
  <c r="AG2982" i="2"/>
  <c r="AR2982" i="2"/>
  <c r="AF2982" i="2" s="1"/>
  <c r="AJ2981" i="2"/>
  <c r="AI2981" i="2"/>
  <c r="AN2981" i="2" s="1"/>
  <c r="AG2981" i="2"/>
  <c r="AR2981" i="2"/>
  <c r="AJ2980" i="2"/>
  <c r="AI2980" i="2"/>
  <c r="AN2980" i="2" s="1"/>
  <c r="AG2980" i="2"/>
  <c r="AR2980" i="2"/>
  <c r="AF2980" i="2" s="1"/>
  <c r="AJ2979" i="2"/>
  <c r="AI2979" i="2"/>
  <c r="AN2979" i="2" s="1"/>
  <c r="AG2979" i="2"/>
  <c r="AR2979" i="2"/>
  <c r="AJ2978" i="2"/>
  <c r="AI2978" i="2"/>
  <c r="AN2978" i="2" s="1"/>
  <c r="AG2978" i="2"/>
  <c r="AR2978" i="2"/>
  <c r="AJ2977" i="2"/>
  <c r="AI2977" i="2"/>
  <c r="AN2977" i="2" s="1"/>
  <c r="AG2977" i="2"/>
  <c r="AR2977" i="2"/>
  <c r="AJ2976" i="2"/>
  <c r="AI2976" i="2"/>
  <c r="AN2976" i="2" s="1"/>
  <c r="AG2976" i="2"/>
  <c r="AR2976" i="2"/>
  <c r="AJ2975" i="2"/>
  <c r="AI2975" i="2"/>
  <c r="AN2975" i="2" s="1"/>
  <c r="AG2975" i="2"/>
  <c r="AR2975" i="2"/>
  <c r="AJ2974" i="2"/>
  <c r="AI2974" i="2"/>
  <c r="AN2974" i="2" s="1"/>
  <c r="AG2974" i="2"/>
  <c r="AR2974" i="2"/>
  <c r="AF2974" i="2" s="1"/>
  <c r="AJ2973" i="2"/>
  <c r="AI2973" i="2"/>
  <c r="AN2973" i="2" s="1"/>
  <c r="AG2973" i="2"/>
  <c r="AR2973" i="2"/>
  <c r="AJ2972" i="2"/>
  <c r="AI2972" i="2"/>
  <c r="AN2972" i="2" s="1"/>
  <c r="AG2972" i="2"/>
  <c r="AR2972" i="2"/>
  <c r="AK2972" i="2" s="1" a="1"/>
  <c r="AK2972" i="2" s="1"/>
  <c r="AJ2926" i="2"/>
  <c r="AI2926" i="2"/>
  <c r="AN2926" i="2" s="1"/>
  <c r="AG2926" i="2"/>
  <c r="AR2926" i="2"/>
  <c r="AJ2967" i="2"/>
  <c r="AI2967" i="2"/>
  <c r="AN2967" i="2" s="1"/>
  <c r="AG2967" i="2"/>
  <c r="AR2967" i="2"/>
  <c r="AJ2966" i="2"/>
  <c r="AI2966" i="2"/>
  <c r="AN2966" i="2" s="1"/>
  <c r="AG2966" i="2"/>
  <c r="AR2966" i="2"/>
  <c r="AJ2971" i="2"/>
  <c r="AI2971" i="2"/>
  <c r="AN2971" i="2" s="1"/>
  <c r="AG2971" i="2"/>
  <c r="AR2971" i="2"/>
  <c r="AJ2970" i="2"/>
  <c r="AI2970" i="2"/>
  <c r="AN2970" i="2" s="1"/>
  <c r="AG2970" i="2"/>
  <c r="AR2970" i="2"/>
  <c r="AJ2969" i="2"/>
  <c r="AI2969" i="2"/>
  <c r="AN2969" i="2" s="1"/>
  <c r="AG2969" i="2"/>
  <c r="AR2969" i="2"/>
  <c r="AJ2968" i="2"/>
  <c r="AI2968" i="2"/>
  <c r="AN2968" i="2" s="1"/>
  <c r="AG2968" i="2"/>
  <c r="AR2968" i="2"/>
  <c r="AJ2965" i="2"/>
  <c r="AI2965" i="2"/>
  <c r="AN2965" i="2" s="1"/>
  <c r="AG2965" i="2"/>
  <c r="AR2965" i="2"/>
  <c r="AK2965" i="2" s="1" a="1"/>
  <c r="AK2965" i="2" s="1"/>
  <c r="AJ2962" i="2"/>
  <c r="AI2962" i="2"/>
  <c r="AN2962" i="2" s="1"/>
  <c r="AG2962" i="2"/>
  <c r="AR2962" i="2"/>
  <c r="AJ2961" i="2"/>
  <c r="AI2961" i="2"/>
  <c r="AN2961" i="2" s="1"/>
  <c r="AG2961" i="2"/>
  <c r="AR2961" i="2"/>
  <c r="AJ2964" i="2"/>
  <c r="AI2964" i="2"/>
  <c r="AN2964" i="2" s="1"/>
  <c r="AG2964" i="2"/>
  <c r="AR2964" i="2"/>
  <c r="AJ2963" i="2"/>
  <c r="AI2963" i="2"/>
  <c r="AN2963" i="2" s="1"/>
  <c r="AG2963" i="2"/>
  <c r="AR2963" i="2"/>
  <c r="AJ2960" i="2"/>
  <c r="AI2960" i="2"/>
  <c r="AN2960" i="2" s="1"/>
  <c r="AG2960" i="2"/>
  <c r="AR2960" i="2"/>
  <c r="AJ2959" i="2"/>
  <c r="AI2959" i="2"/>
  <c r="AN2959" i="2" s="1"/>
  <c r="AG2959" i="2"/>
  <c r="AR2959" i="2"/>
  <c r="AF2959" i="2" s="1"/>
  <c r="AJ2958" i="2"/>
  <c r="AI2958" i="2"/>
  <c r="AN2958" i="2" s="1"/>
  <c r="AG2958" i="2"/>
  <c r="AR2958" i="2"/>
  <c r="AJ2957" i="2"/>
  <c r="AI2957" i="2"/>
  <c r="AN2957" i="2" s="1"/>
  <c r="AG2957" i="2"/>
  <c r="AR2957" i="2"/>
  <c r="AF2957" i="2" s="1"/>
  <c r="AJ2950" i="2"/>
  <c r="AI2950" i="2"/>
  <c r="AN2950" i="2" s="1"/>
  <c r="AG2950" i="2"/>
  <c r="AR2950" i="2"/>
  <c r="AJ2956" i="2"/>
  <c r="AI2956" i="2"/>
  <c r="AN2956" i="2" s="1"/>
  <c r="AG2956" i="2"/>
  <c r="AR2956" i="2"/>
  <c r="AJ2955" i="2"/>
  <c r="AI2955" i="2"/>
  <c r="AN2955" i="2" s="1"/>
  <c r="AG2955" i="2"/>
  <c r="AR2955" i="2"/>
  <c r="AJ2954" i="2"/>
  <c r="AI2954" i="2"/>
  <c r="AN2954" i="2" s="1"/>
  <c r="AG2954" i="2"/>
  <c r="AR2954" i="2"/>
  <c r="AJ2953" i="2"/>
  <c r="AI2953" i="2"/>
  <c r="AN2953" i="2" s="1"/>
  <c r="AG2953" i="2"/>
  <c r="AR2953" i="2"/>
  <c r="AJ2952" i="2"/>
  <c r="AI2952" i="2"/>
  <c r="AN2952" i="2" s="1"/>
  <c r="AG2952" i="2"/>
  <c r="AR2952" i="2"/>
  <c r="AJ2951" i="2"/>
  <c r="AI2951" i="2"/>
  <c r="AN2951" i="2" s="1"/>
  <c r="AG2951" i="2"/>
  <c r="AR2951" i="2"/>
  <c r="AF2951" i="2" s="1"/>
  <c r="AJ2949" i="2"/>
  <c r="AI2949" i="2"/>
  <c r="AN2949" i="2" s="1"/>
  <c r="AG2949" i="2"/>
  <c r="AR2949" i="2"/>
  <c r="AF2949" i="2" s="1"/>
  <c r="AJ2948" i="2"/>
  <c r="AI2948" i="2"/>
  <c r="AN2948" i="2" s="1"/>
  <c r="AG2948" i="2"/>
  <c r="AR2948" i="2"/>
  <c r="AK2948" i="2" s="1" a="1"/>
  <c r="AK2948" i="2" s="1"/>
  <c r="AJ2947" i="2"/>
  <c r="AI2947" i="2"/>
  <c r="AN2947" i="2" s="1"/>
  <c r="AG2947" i="2"/>
  <c r="AR2947" i="2"/>
  <c r="AJ2946" i="2"/>
  <c r="AI2946" i="2"/>
  <c r="AN2946" i="2" s="1"/>
  <c r="AG2946" i="2"/>
  <c r="AR2946" i="2"/>
  <c r="AJ2945" i="2"/>
  <c r="AI2945" i="2"/>
  <c r="AN2945" i="2" s="1"/>
  <c r="AG2945" i="2"/>
  <c r="AR2945" i="2"/>
  <c r="AJ2944" i="2"/>
  <c r="AI2944" i="2"/>
  <c r="AN2944" i="2" s="1"/>
  <c r="AG2944" i="2"/>
  <c r="AR2944" i="2"/>
  <c r="AJ2943" i="2"/>
  <c r="AI2943" i="2"/>
  <c r="AN2943" i="2" s="1"/>
  <c r="AG2943" i="2"/>
  <c r="AR2943" i="2"/>
  <c r="AF2943" i="2" s="1"/>
  <c r="AJ2942" i="2"/>
  <c r="AI2942" i="2"/>
  <c r="AN2942" i="2" s="1"/>
  <c r="AG2942" i="2"/>
  <c r="AR2942" i="2"/>
  <c r="AJ2940" i="2"/>
  <c r="AI2940" i="2"/>
  <c r="AN2940" i="2" s="1"/>
  <c r="AG2940" i="2"/>
  <c r="AR2940" i="2"/>
  <c r="AJ2939" i="2"/>
  <c r="AI2939" i="2"/>
  <c r="AN2939" i="2" s="1"/>
  <c r="AG2939" i="2"/>
  <c r="AR2939" i="2"/>
  <c r="AJ2941" i="2"/>
  <c r="AI2941" i="2"/>
  <c r="AN2941" i="2" s="1"/>
  <c r="AG2941" i="2"/>
  <c r="AR2941" i="2"/>
  <c r="AJ2938" i="2"/>
  <c r="AI2938" i="2"/>
  <c r="AN2938" i="2" s="1"/>
  <c r="AG2938" i="2"/>
  <c r="AR2938" i="2"/>
  <c r="AJ2937" i="2"/>
  <c r="AI2937" i="2"/>
  <c r="AN2937" i="2" s="1"/>
  <c r="AG2937" i="2"/>
  <c r="AR2937" i="2"/>
  <c r="AJ2936" i="2"/>
  <c r="AI2936" i="2"/>
  <c r="AN2936" i="2" s="1"/>
  <c r="AG2936" i="2"/>
  <c r="AR2936" i="2"/>
  <c r="AJ2935" i="2"/>
  <c r="AI2935" i="2"/>
  <c r="AN2935" i="2" s="1"/>
  <c r="AG2935" i="2"/>
  <c r="AR2935" i="2"/>
  <c r="AJ2934" i="2"/>
  <c r="AI2934" i="2"/>
  <c r="AN2934" i="2" s="1"/>
  <c r="AG2934" i="2"/>
  <c r="AR2934" i="2"/>
  <c r="AJ2933" i="2"/>
  <c r="AI2933" i="2"/>
  <c r="AN2933" i="2" s="1"/>
  <c r="AG2933" i="2"/>
  <c r="AR2933" i="2"/>
  <c r="AJ2932" i="2"/>
  <c r="AI2932" i="2"/>
  <c r="AN2932" i="2" s="1"/>
  <c r="AG2932" i="2"/>
  <c r="AR2932" i="2"/>
  <c r="AJ2931" i="2"/>
  <c r="AI2931" i="2"/>
  <c r="AN2931" i="2" s="1"/>
  <c r="AG2931" i="2"/>
  <c r="AR2931" i="2"/>
  <c r="AJ2930" i="2"/>
  <c r="AI2930" i="2"/>
  <c r="AN2930" i="2" s="1"/>
  <c r="AG2930" i="2"/>
  <c r="AR2930" i="2"/>
  <c r="AJ2929" i="2"/>
  <c r="AI2929" i="2"/>
  <c r="AN2929" i="2" s="1"/>
  <c r="AG2929" i="2"/>
  <c r="AR2929" i="2"/>
  <c r="AJ2928" i="2"/>
  <c r="AI2928" i="2"/>
  <c r="AN2928" i="2" s="1"/>
  <c r="AG2928" i="2"/>
  <c r="AR2928" i="2"/>
  <c r="AJ2927" i="2"/>
  <c r="AI2927" i="2"/>
  <c r="AN2927" i="2" s="1"/>
  <c r="AG2927" i="2"/>
  <c r="AR2927" i="2"/>
  <c r="AF2927" i="2" s="1"/>
  <c r="AJ2925" i="2"/>
  <c r="AI2925" i="2"/>
  <c r="AN2925" i="2" s="1"/>
  <c r="AG2925" i="2"/>
  <c r="AR2925" i="2"/>
  <c r="AJ2924" i="2"/>
  <c r="AI2924" i="2"/>
  <c r="AN2924" i="2" s="1"/>
  <c r="AG2924" i="2"/>
  <c r="AR2924" i="2"/>
  <c r="AJ2923" i="2"/>
  <c r="AI2923" i="2"/>
  <c r="AN2923" i="2" s="1"/>
  <c r="AG2923" i="2"/>
  <c r="AR2923" i="2"/>
  <c r="AJ2922" i="2"/>
  <c r="AI2922" i="2"/>
  <c r="AN2922" i="2" s="1"/>
  <c r="AG2922" i="2"/>
  <c r="AR2922" i="2"/>
  <c r="AJ2921" i="2"/>
  <c r="AI2921" i="2"/>
  <c r="AN2921" i="2" s="1"/>
  <c r="AG2921" i="2"/>
  <c r="AR2921" i="2"/>
  <c r="AJ2916" i="2"/>
  <c r="AI2916" i="2"/>
  <c r="AN2916" i="2" s="1"/>
  <c r="AG2916" i="2"/>
  <c r="AR2916" i="2"/>
  <c r="AF2916" i="2" s="1"/>
  <c r="AJ2920" i="2"/>
  <c r="AI2920" i="2"/>
  <c r="AN2920" i="2" s="1"/>
  <c r="AG2920" i="2"/>
  <c r="AR2920" i="2"/>
  <c r="AJ2919" i="2"/>
  <c r="AI2919" i="2"/>
  <c r="AN2919" i="2" s="1"/>
  <c r="AG2919" i="2"/>
  <c r="AR2919" i="2"/>
  <c r="AJ2918" i="2"/>
  <c r="AI2918" i="2"/>
  <c r="AN2918" i="2" s="1"/>
  <c r="AG2918" i="2"/>
  <c r="AR2918" i="2"/>
  <c r="AJ2917" i="2"/>
  <c r="AI2917" i="2"/>
  <c r="AN2917" i="2" s="1"/>
  <c r="AG2917" i="2"/>
  <c r="AR2917" i="2"/>
  <c r="AJ2915" i="2"/>
  <c r="AI2915" i="2"/>
  <c r="AN2915" i="2" s="1"/>
  <c r="AG2915" i="2"/>
  <c r="AR2915" i="2"/>
  <c r="AJ2914" i="2"/>
  <c r="AI2914" i="2"/>
  <c r="AN2914" i="2" s="1"/>
  <c r="AG2914" i="2"/>
  <c r="AR2914" i="2"/>
  <c r="AJ2913" i="2"/>
  <c r="AI2913" i="2"/>
  <c r="AN2913" i="2" s="1"/>
  <c r="AG2913" i="2"/>
  <c r="AR2913" i="2"/>
  <c r="AJ2912" i="2"/>
  <c r="AI2912" i="2"/>
  <c r="AN2912" i="2" s="1"/>
  <c r="AG2912" i="2"/>
  <c r="AR2912" i="2"/>
  <c r="AJ2911" i="2"/>
  <c r="AI2911" i="2"/>
  <c r="AN2911" i="2" s="1"/>
  <c r="AG2911" i="2"/>
  <c r="AR2911" i="2"/>
  <c r="AJ2910" i="2"/>
  <c r="AI2910" i="2"/>
  <c r="AN2910" i="2" s="1"/>
  <c r="AG2910" i="2"/>
  <c r="AR2910" i="2"/>
  <c r="AF2910" i="2" s="1"/>
  <c r="AJ2909" i="2"/>
  <c r="AI2909" i="2"/>
  <c r="AN2909" i="2" s="1"/>
  <c r="AG2909" i="2"/>
  <c r="AR2909" i="2"/>
  <c r="AJ2908" i="2"/>
  <c r="AI2908" i="2"/>
  <c r="AN2908" i="2" s="1"/>
  <c r="AG2908" i="2"/>
  <c r="AR2908" i="2"/>
  <c r="AJ2907" i="2"/>
  <c r="AI2907" i="2"/>
  <c r="AN2907" i="2" s="1"/>
  <c r="AG2907" i="2"/>
  <c r="AR2907" i="2"/>
  <c r="AJ2904" i="2"/>
  <c r="AI2904" i="2"/>
  <c r="AN2904" i="2" s="1"/>
  <c r="AG2904" i="2"/>
  <c r="AR2904" i="2"/>
  <c r="AJ2906" i="2"/>
  <c r="AI2906" i="2"/>
  <c r="AN2906" i="2" s="1"/>
  <c r="AG2906" i="2"/>
  <c r="AR2906" i="2"/>
  <c r="AJ2905" i="2"/>
  <c r="AI2905" i="2"/>
  <c r="AN2905" i="2" s="1"/>
  <c r="AG2905" i="2"/>
  <c r="AR2905" i="2"/>
  <c r="AJ2903" i="2"/>
  <c r="AI2903" i="2"/>
  <c r="AN2903" i="2" s="1"/>
  <c r="AG2903" i="2"/>
  <c r="AR2903" i="2"/>
  <c r="AF2903" i="2" s="1"/>
  <c r="AJ2902" i="2"/>
  <c r="AI2902" i="2"/>
  <c r="AN2902" i="2" s="1"/>
  <c r="AG2902" i="2"/>
  <c r="AR2902" i="2"/>
  <c r="AF2902" i="2" s="1"/>
  <c r="AJ2901" i="2"/>
  <c r="AI2901" i="2"/>
  <c r="AN2901" i="2" s="1"/>
  <c r="AG2901" i="2"/>
  <c r="AR2901" i="2"/>
  <c r="AJ2900" i="2"/>
  <c r="AI2900" i="2"/>
  <c r="AN2900" i="2" s="1"/>
  <c r="AG2900" i="2"/>
  <c r="AR2900" i="2"/>
  <c r="AK2900" i="2" s="1" a="1"/>
  <c r="AK2900" i="2" s="1"/>
  <c r="AJ2899" i="2"/>
  <c r="AI2899" i="2"/>
  <c r="AN2899" i="2" s="1"/>
  <c r="AG2899" i="2"/>
  <c r="AR2899" i="2"/>
  <c r="AJ2898" i="2"/>
  <c r="AI2898" i="2"/>
  <c r="AN2898" i="2" s="1"/>
  <c r="AG2898" i="2"/>
  <c r="AR2898" i="2"/>
  <c r="AJ2897" i="2"/>
  <c r="AI2897" i="2"/>
  <c r="AN2897" i="2" s="1"/>
  <c r="AG2897" i="2"/>
  <c r="AR2897" i="2"/>
  <c r="AJ2896" i="2"/>
  <c r="AI2896" i="2"/>
  <c r="AN2896" i="2" s="1"/>
  <c r="AG2896" i="2"/>
  <c r="AR2896" i="2"/>
  <c r="AJ2895" i="2"/>
  <c r="AI2895" i="2"/>
  <c r="AN2895" i="2" s="1"/>
  <c r="AG2895" i="2"/>
  <c r="AR2895" i="2"/>
  <c r="AJ2894" i="2"/>
  <c r="AI2894" i="2"/>
  <c r="AN2894" i="2" s="1"/>
  <c r="AG2894" i="2"/>
  <c r="AR2894" i="2"/>
  <c r="AF2894" i="2" s="1"/>
  <c r="AJ2893" i="2"/>
  <c r="AI2893" i="2"/>
  <c r="AN2893" i="2" s="1"/>
  <c r="AG2893" i="2"/>
  <c r="AR2893" i="2"/>
  <c r="AJ2892" i="2"/>
  <c r="AI2892" i="2"/>
  <c r="AN2892" i="2" s="1"/>
  <c r="AG2892" i="2"/>
  <c r="AR2892" i="2"/>
  <c r="AF2892" i="2" s="1"/>
  <c r="AJ2891" i="2"/>
  <c r="AI2891" i="2"/>
  <c r="AN2891" i="2" s="1"/>
  <c r="AG2891" i="2"/>
  <c r="AR2891" i="2"/>
  <c r="AJ2890" i="2"/>
  <c r="AI2890" i="2"/>
  <c r="AN2890" i="2" s="1"/>
  <c r="AG2890" i="2"/>
  <c r="AR2890" i="2"/>
  <c r="AJ2888" i="2"/>
  <c r="AI2888" i="2"/>
  <c r="AN2888" i="2" s="1"/>
  <c r="AG2888" i="2"/>
  <c r="AR2888" i="2"/>
  <c r="AJ2887" i="2"/>
  <c r="AI2887" i="2"/>
  <c r="AN2887" i="2" s="1"/>
  <c r="AG2887" i="2"/>
  <c r="AR2887" i="2"/>
  <c r="AF2887" i="2" s="1"/>
  <c r="AJ2889" i="2"/>
  <c r="AI2889" i="2"/>
  <c r="AN2889" i="2" s="1"/>
  <c r="AG2889" i="2"/>
  <c r="AR2889" i="2"/>
  <c r="AJ2886" i="2"/>
  <c r="AI2886" i="2"/>
  <c r="AN2886" i="2" s="1"/>
  <c r="AG2886" i="2"/>
  <c r="AR2886" i="2"/>
  <c r="AF2886" i="2" s="1"/>
  <c r="AJ2885" i="2"/>
  <c r="AI2885" i="2"/>
  <c r="AN2885" i="2" s="1"/>
  <c r="AG2885" i="2"/>
  <c r="AR2885" i="2"/>
  <c r="AJ2884" i="2"/>
  <c r="AI2884" i="2"/>
  <c r="AN2884" i="2" s="1"/>
  <c r="AG2884" i="2"/>
  <c r="AR2884" i="2"/>
  <c r="AJ2883" i="2"/>
  <c r="AI2883" i="2"/>
  <c r="AN2883" i="2" s="1"/>
  <c r="AG2883" i="2"/>
  <c r="AR2883" i="2"/>
  <c r="AJ2882" i="2"/>
  <c r="AI2882" i="2"/>
  <c r="AN2882" i="2" s="1"/>
  <c r="AG2882" i="2"/>
  <c r="AR2882" i="2"/>
  <c r="AJ2881" i="2"/>
  <c r="AI2881" i="2"/>
  <c r="AN2881" i="2" s="1"/>
  <c r="AG2881" i="2"/>
  <c r="AR2881" i="2"/>
  <c r="AJ2880" i="2"/>
  <c r="AI2880" i="2"/>
  <c r="AN2880" i="2" s="1"/>
  <c r="AG2880" i="2"/>
  <c r="AR2880" i="2"/>
  <c r="AJ2879" i="2"/>
  <c r="AI2879" i="2"/>
  <c r="AN2879" i="2" s="1"/>
  <c r="AG2879" i="2"/>
  <c r="AR2879" i="2"/>
  <c r="AJ2878" i="2"/>
  <c r="AI2878" i="2"/>
  <c r="AN2878" i="2" s="1"/>
  <c r="AG2878" i="2"/>
  <c r="AR2878" i="2"/>
  <c r="AJ2877" i="2"/>
  <c r="AI2877" i="2"/>
  <c r="AN2877" i="2" s="1"/>
  <c r="AG2877" i="2"/>
  <c r="AR2877" i="2"/>
  <c r="AJ2876" i="2"/>
  <c r="AI2876" i="2"/>
  <c r="AN2876" i="2" s="1"/>
  <c r="AG2876" i="2"/>
  <c r="AR2876" i="2"/>
  <c r="AJ2875" i="2"/>
  <c r="AI2875" i="2"/>
  <c r="AN2875" i="2" s="1"/>
  <c r="AG2875" i="2"/>
  <c r="AR2875" i="2"/>
  <c r="AJ2874" i="2"/>
  <c r="AI2874" i="2"/>
  <c r="AN2874" i="2" s="1"/>
  <c r="AG2874" i="2"/>
  <c r="AR2874" i="2"/>
  <c r="AJ2873" i="2"/>
  <c r="AI2873" i="2"/>
  <c r="AN2873" i="2" s="1"/>
  <c r="AG2873" i="2"/>
  <c r="AR2873" i="2"/>
  <c r="AJ2872" i="2"/>
  <c r="AI2872" i="2"/>
  <c r="AN2872" i="2" s="1"/>
  <c r="AG2872" i="2"/>
  <c r="AR2872" i="2"/>
  <c r="AJ2871" i="2"/>
  <c r="AI2871" i="2"/>
  <c r="AN2871" i="2" s="1"/>
  <c r="AG2871" i="2"/>
  <c r="AR2871" i="2"/>
  <c r="AJ2870" i="2"/>
  <c r="AI2870" i="2"/>
  <c r="AN2870" i="2" s="1"/>
  <c r="AG2870" i="2"/>
  <c r="AR2870" i="2"/>
  <c r="AJ2869" i="2"/>
  <c r="AI2869" i="2"/>
  <c r="AN2869" i="2" s="1"/>
  <c r="AG2869" i="2"/>
  <c r="AR2869" i="2"/>
  <c r="AJ2868" i="2"/>
  <c r="AI2868" i="2"/>
  <c r="AN2868" i="2" s="1"/>
  <c r="AG2868" i="2"/>
  <c r="AR2868" i="2"/>
  <c r="AJ2867" i="2"/>
  <c r="AI2867" i="2"/>
  <c r="AN2867" i="2" s="1"/>
  <c r="AG2867" i="2"/>
  <c r="AR2867" i="2"/>
  <c r="AJ2866" i="2"/>
  <c r="AI2866" i="2"/>
  <c r="AN2866" i="2" s="1"/>
  <c r="AG2866" i="2"/>
  <c r="AR2866" i="2"/>
  <c r="AJ2865" i="2"/>
  <c r="AI2865" i="2"/>
  <c r="AG2865" i="2"/>
  <c r="AR2865" i="2"/>
  <c r="AJ2864" i="2"/>
  <c r="AI2864" i="2"/>
  <c r="AN2864" i="2" s="1"/>
  <c r="AG2864" i="2"/>
  <c r="AR2864" i="2"/>
  <c r="AJ2863" i="2"/>
  <c r="AI2863" i="2"/>
  <c r="AN2863" i="2" s="1"/>
  <c r="AG2863" i="2"/>
  <c r="AR2863" i="2"/>
  <c r="AJ2862" i="2"/>
  <c r="AI2862" i="2"/>
  <c r="AN2862" i="2" s="1"/>
  <c r="AG2862" i="2"/>
  <c r="AR2862" i="2"/>
  <c r="AF2862" i="2" s="1"/>
  <c r="AJ2861" i="2"/>
  <c r="AI2861" i="2"/>
  <c r="AN2861" i="2" s="1"/>
  <c r="AG2861" i="2"/>
  <c r="AR2861" i="2"/>
  <c r="AJ2860" i="2"/>
  <c r="AI2860" i="2"/>
  <c r="AN2860" i="2" s="1"/>
  <c r="AG2860" i="2"/>
  <c r="AR2860" i="2"/>
  <c r="AJ2859" i="2"/>
  <c r="AI2859" i="2"/>
  <c r="AN2859" i="2" s="1"/>
  <c r="AG2859" i="2"/>
  <c r="AR2859" i="2"/>
  <c r="AJ2858" i="2"/>
  <c r="AI2858" i="2"/>
  <c r="AN2858" i="2" s="1"/>
  <c r="AG2858" i="2"/>
  <c r="AR2858" i="2"/>
  <c r="AJ2857" i="2"/>
  <c r="AI2857" i="2"/>
  <c r="AN2857" i="2" s="1"/>
  <c r="AG2857" i="2"/>
  <c r="AR2857" i="2"/>
  <c r="AJ2856" i="2"/>
  <c r="AI2856" i="2"/>
  <c r="AN2856" i="2" s="1"/>
  <c r="AG2856" i="2"/>
  <c r="AR2856" i="2"/>
  <c r="AJ2855" i="2"/>
  <c r="AI2855" i="2"/>
  <c r="AN2855" i="2" s="1"/>
  <c r="AG2855" i="2"/>
  <c r="AR2855" i="2"/>
  <c r="AJ2854" i="2"/>
  <c r="AI2854" i="2"/>
  <c r="AN2854" i="2" s="1"/>
  <c r="AG2854" i="2"/>
  <c r="AR2854" i="2"/>
  <c r="AF2854" i="2" s="1"/>
  <c r="AJ2853" i="2"/>
  <c r="AI2853" i="2"/>
  <c r="AN2853" i="2" s="1"/>
  <c r="AG2853" i="2"/>
  <c r="AR2853" i="2"/>
  <c r="AJ2852" i="2"/>
  <c r="AI2852" i="2"/>
  <c r="AN2852" i="2" s="1"/>
  <c r="AG2852" i="2"/>
  <c r="AR2852" i="2"/>
  <c r="AJ2851" i="2"/>
  <c r="AI2851" i="2"/>
  <c r="AN2851" i="2" s="1"/>
  <c r="AG2851" i="2"/>
  <c r="AR2851" i="2"/>
  <c r="AJ2846" i="2"/>
  <c r="AI2846" i="2"/>
  <c r="AN2846" i="2" s="1"/>
  <c r="AG2846" i="2"/>
  <c r="AR2846" i="2"/>
  <c r="AJ2850" i="2"/>
  <c r="AI2850" i="2"/>
  <c r="AN2850" i="2" s="1"/>
  <c r="AG2850" i="2"/>
  <c r="AR2850" i="2"/>
  <c r="AJ2849" i="2"/>
  <c r="AI2849" i="2"/>
  <c r="AN2849" i="2" s="1"/>
  <c r="AG2849" i="2"/>
  <c r="AR2849" i="2"/>
  <c r="AJ2848" i="2"/>
  <c r="AI2848" i="2"/>
  <c r="AN2848" i="2" s="1"/>
  <c r="AG2848" i="2"/>
  <c r="AR2848" i="2"/>
  <c r="AJ2847" i="2"/>
  <c r="AI2847" i="2"/>
  <c r="AN2847" i="2" s="1"/>
  <c r="AG2847" i="2"/>
  <c r="AR2847" i="2"/>
  <c r="AK2847" i="2" s="1" a="1"/>
  <c r="AK2847" i="2" s="1"/>
  <c r="AJ2844" i="2"/>
  <c r="AI2844" i="2"/>
  <c r="AN2844" i="2" s="1"/>
  <c r="AG2844" i="2"/>
  <c r="AR2844" i="2"/>
  <c r="AJ2845" i="2"/>
  <c r="AI2845" i="2"/>
  <c r="AN2845" i="2" s="1"/>
  <c r="AG2845" i="2"/>
  <c r="AR2845" i="2"/>
  <c r="AF2845" i="2" s="1"/>
  <c r="AJ2843" i="2"/>
  <c r="AI2843" i="2"/>
  <c r="AN2843" i="2" s="1"/>
  <c r="AG2843" i="2"/>
  <c r="AR2843" i="2"/>
  <c r="AJ2842" i="2"/>
  <c r="AI2842" i="2"/>
  <c r="AN2842" i="2" s="1"/>
  <c r="AG2842" i="2"/>
  <c r="AR2842" i="2"/>
  <c r="AK2842" i="2" s="1" a="1"/>
  <c r="AK2842" i="2" s="1"/>
  <c r="AJ2841" i="2"/>
  <c r="AI2841" i="2"/>
  <c r="AN2841" i="2" s="1"/>
  <c r="AG2841" i="2"/>
  <c r="AR2841" i="2"/>
  <c r="AJ2840" i="2"/>
  <c r="AI2840" i="2"/>
  <c r="AN2840" i="2" s="1"/>
  <c r="AG2840" i="2"/>
  <c r="AR2840" i="2"/>
  <c r="AJ2839" i="2"/>
  <c r="AI2839" i="2"/>
  <c r="AN2839" i="2" s="1"/>
  <c r="AG2839" i="2"/>
  <c r="AR2839" i="2"/>
  <c r="AJ2838" i="2"/>
  <c r="AI2838" i="2"/>
  <c r="AN2838" i="2" s="1"/>
  <c r="AG2838" i="2"/>
  <c r="AR2838" i="2"/>
  <c r="AK2838" i="2" s="1" a="1"/>
  <c r="AK2838" i="2" s="1"/>
  <c r="AJ2837" i="2"/>
  <c r="AI2837" i="2"/>
  <c r="AN2837" i="2" s="1"/>
  <c r="AG2837" i="2"/>
  <c r="AR2837" i="2"/>
  <c r="AJ2836" i="2"/>
  <c r="AI2836" i="2"/>
  <c r="AN2836" i="2" s="1"/>
  <c r="AG2836" i="2"/>
  <c r="AR2836" i="2"/>
  <c r="AJ2835" i="2"/>
  <c r="AI2835" i="2"/>
  <c r="AN2835" i="2" s="1"/>
  <c r="AG2835" i="2"/>
  <c r="AR2835" i="2"/>
  <c r="AJ2834" i="2"/>
  <c r="AI2834" i="2"/>
  <c r="AN2834" i="2" s="1"/>
  <c r="AG2834" i="2"/>
  <c r="AR2834" i="2"/>
  <c r="AJ2833" i="2"/>
  <c r="AI2833" i="2"/>
  <c r="AN2833" i="2" s="1"/>
  <c r="AG2833" i="2"/>
  <c r="AR2833" i="2"/>
  <c r="AJ2832" i="2"/>
  <c r="AI2832" i="2"/>
  <c r="AN2832" i="2" s="1"/>
  <c r="AG2832" i="2"/>
  <c r="AR2832" i="2"/>
  <c r="AJ2831" i="2"/>
  <c r="AI2831" i="2"/>
  <c r="AN2831" i="2" s="1"/>
  <c r="AG2831" i="2"/>
  <c r="AR2831" i="2"/>
  <c r="AJ2830" i="2"/>
  <c r="AI2830" i="2"/>
  <c r="AN2830" i="2" s="1"/>
  <c r="AG2830" i="2"/>
  <c r="AR2830" i="2"/>
  <c r="AK2830" i="2" s="1" a="1"/>
  <c r="AK2830" i="2" s="1"/>
  <c r="AJ2829" i="2"/>
  <c r="AI2829" i="2"/>
  <c r="AN2829" i="2" s="1"/>
  <c r="AG2829" i="2"/>
  <c r="AR2829" i="2"/>
  <c r="AJ2828" i="2"/>
  <c r="AI2828" i="2"/>
  <c r="AN2828" i="2" s="1"/>
  <c r="AG2828" i="2"/>
  <c r="AR2828" i="2"/>
  <c r="AJ2827" i="2"/>
  <c r="AI2827" i="2"/>
  <c r="AN2827" i="2" s="1"/>
  <c r="AG2827" i="2"/>
  <c r="AR2827" i="2"/>
  <c r="AJ2826" i="2"/>
  <c r="AI2826" i="2"/>
  <c r="AN2826" i="2" s="1"/>
  <c r="AG2826" i="2"/>
  <c r="AR2826" i="2"/>
  <c r="AJ2825" i="2"/>
  <c r="AI2825" i="2"/>
  <c r="AN2825" i="2" s="1"/>
  <c r="AG2825" i="2"/>
  <c r="AR2825" i="2"/>
  <c r="AJ2824" i="2"/>
  <c r="AI2824" i="2"/>
  <c r="AN2824" i="2" s="1"/>
  <c r="AG2824" i="2"/>
  <c r="AR2824" i="2"/>
  <c r="AJ2823" i="2"/>
  <c r="AI2823" i="2"/>
  <c r="AN2823" i="2" s="1"/>
  <c r="AG2823" i="2"/>
  <c r="AR2823" i="2"/>
  <c r="AF2823" i="2" s="1"/>
  <c r="AJ2822" i="2"/>
  <c r="AI2822" i="2"/>
  <c r="AN2822" i="2" s="1"/>
  <c r="AG2822" i="2"/>
  <c r="AR2822" i="2"/>
  <c r="AJ2817" i="2"/>
  <c r="AI2817" i="2"/>
  <c r="AN2817" i="2" s="1"/>
  <c r="AG2817" i="2"/>
  <c r="AR2817" i="2"/>
  <c r="AJ2821" i="2"/>
  <c r="AI2821" i="2"/>
  <c r="AN2821" i="2" s="1"/>
  <c r="AG2821" i="2"/>
  <c r="AR2821" i="2"/>
  <c r="AJ2820" i="2"/>
  <c r="AI2820" i="2"/>
  <c r="AN2820" i="2" s="1"/>
  <c r="AG2820" i="2"/>
  <c r="AR2820" i="2"/>
  <c r="AJ2819" i="2"/>
  <c r="AI2819" i="2"/>
  <c r="AN2819" i="2" s="1"/>
  <c r="AG2819" i="2"/>
  <c r="AR2819" i="2"/>
  <c r="AJ2818" i="2"/>
  <c r="AI2818" i="2"/>
  <c r="AN2818" i="2" s="1"/>
  <c r="AG2818" i="2"/>
  <c r="AR2818" i="2"/>
  <c r="AJ2814" i="2"/>
  <c r="AI2814" i="2"/>
  <c r="AN2814" i="2" s="1"/>
  <c r="AG2814" i="2"/>
  <c r="AR2814" i="2"/>
  <c r="AF2814" i="2" s="1"/>
  <c r="AJ2816" i="2"/>
  <c r="AI2816" i="2"/>
  <c r="AN2816" i="2" s="1"/>
  <c r="AG2816" i="2"/>
  <c r="AR2816" i="2"/>
  <c r="AJ2815" i="2"/>
  <c r="AI2815" i="2"/>
  <c r="AN2815" i="2" s="1"/>
  <c r="AG2815" i="2"/>
  <c r="AR2815" i="2"/>
  <c r="AK2815" i="2" s="1" a="1"/>
  <c r="AK2815" i="2" s="1"/>
  <c r="AJ2810" i="2"/>
  <c r="AI2810" i="2"/>
  <c r="AN2810" i="2" s="1"/>
  <c r="AG2810" i="2"/>
  <c r="AR2810" i="2"/>
  <c r="AJ2813" i="2"/>
  <c r="AI2813" i="2"/>
  <c r="AN2813" i="2" s="1"/>
  <c r="AG2813" i="2"/>
  <c r="AR2813" i="2"/>
  <c r="AJ2812" i="2"/>
  <c r="AI2812" i="2"/>
  <c r="AN2812" i="2" s="1"/>
  <c r="AG2812" i="2"/>
  <c r="AR2812" i="2"/>
  <c r="AJ2811" i="2"/>
  <c r="AI2811" i="2"/>
  <c r="AN2811" i="2" s="1"/>
  <c r="AG2811" i="2"/>
  <c r="AR2811" i="2"/>
  <c r="AJ2809" i="2"/>
  <c r="AI2809" i="2"/>
  <c r="AN2809" i="2" s="1"/>
  <c r="AG2809" i="2"/>
  <c r="AR2809" i="2"/>
  <c r="AJ2808" i="2"/>
  <c r="AI2808" i="2"/>
  <c r="AN2808" i="2" s="1"/>
  <c r="AG2808" i="2"/>
  <c r="AR2808" i="2"/>
  <c r="AJ2807" i="2"/>
  <c r="AI2807" i="2"/>
  <c r="AN2807" i="2" s="1"/>
  <c r="AG2807" i="2"/>
  <c r="AR2807" i="2"/>
  <c r="AJ2806" i="2"/>
  <c r="AI2806" i="2"/>
  <c r="AN2806" i="2" s="1"/>
  <c r="AG2806" i="2"/>
  <c r="AR2806" i="2"/>
  <c r="AF2806" i="2" s="1"/>
  <c r="AJ2450" i="2"/>
  <c r="AI2450" i="2"/>
  <c r="AN2450" i="2" s="1"/>
  <c r="AG2450" i="2"/>
  <c r="AR2450" i="2"/>
  <c r="AJ2805" i="2"/>
  <c r="AI2805" i="2"/>
  <c r="AN2805" i="2" s="1"/>
  <c r="AG2805" i="2"/>
  <c r="AR2805" i="2"/>
  <c r="AF2805" i="2" s="1"/>
  <c r="AJ2804" i="2"/>
  <c r="AI2804" i="2"/>
  <c r="AN2804" i="2" s="1"/>
  <c r="AG2804" i="2"/>
  <c r="AR2804" i="2"/>
  <c r="AJ2803" i="2"/>
  <c r="AI2803" i="2"/>
  <c r="AN2803" i="2" s="1"/>
  <c r="AG2803" i="2"/>
  <c r="AR2803" i="2"/>
  <c r="AJ2802" i="2"/>
  <c r="AI2802" i="2"/>
  <c r="AN2802" i="2" s="1"/>
  <c r="AG2802" i="2"/>
  <c r="AR2802" i="2"/>
  <c r="AJ2801" i="2"/>
  <c r="AI2801" i="2"/>
  <c r="AN2801" i="2" s="1"/>
  <c r="AG2801" i="2"/>
  <c r="AR2801" i="2"/>
  <c r="AJ2800" i="2"/>
  <c r="AI2800" i="2"/>
  <c r="AN2800" i="2" s="1"/>
  <c r="AG2800" i="2"/>
  <c r="AR2800" i="2"/>
  <c r="AJ2799" i="2"/>
  <c r="AI2799" i="2"/>
  <c r="AN2799" i="2" s="1"/>
  <c r="AG2799" i="2"/>
  <c r="AR2799" i="2"/>
  <c r="AF2799" i="2" s="1"/>
  <c r="AJ2798" i="2"/>
  <c r="AI2798" i="2"/>
  <c r="AN2798" i="2" s="1"/>
  <c r="AG2798" i="2"/>
  <c r="AR2798" i="2"/>
  <c r="AJ2797" i="2"/>
  <c r="AI2797" i="2"/>
  <c r="AN2797" i="2" s="1"/>
  <c r="AG2797" i="2"/>
  <c r="AR2797" i="2"/>
  <c r="AF2797" i="2" s="1"/>
  <c r="AJ2790" i="2"/>
  <c r="AI2790" i="2"/>
  <c r="AN2790" i="2" s="1"/>
  <c r="AG2790" i="2"/>
  <c r="AR2790" i="2"/>
  <c r="AJ2796" i="2"/>
  <c r="AI2796" i="2"/>
  <c r="AN2796" i="2" s="1"/>
  <c r="AG2796" i="2"/>
  <c r="AR2796" i="2"/>
  <c r="AJ2795" i="2"/>
  <c r="AI2795" i="2"/>
  <c r="AN2795" i="2" s="1"/>
  <c r="AG2795" i="2"/>
  <c r="AR2795" i="2"/>
  <c r="AK2795" i="2" s="1" a="1"/>
  <c r="AK2795" i="2" s="1"/>
  <c r="AJ2794" i="2"/>
  <c r="AI2794" i="2"/>
  <c r="AN2794" i="2" s="1"/>
  <c r="AG2794" i="2"/>
  <c r="AR2794" i="2"/>
  <c r="AJ2793" i="2"/>
  <c r="AI2793" i="2"/>
  <c r="AN2793" i="2" s="1"/>
  <c r="AG2793" i="2"/>
  <c r="AR2793" i="2"/>
  <c r="AJ2792" i="2"/>
  <c r="AI2792" i="2"/>
  <c r="AN2792" i="2" s="1"/>
  <c r="AG2792" i="2"/>
  <c r="AR2792" i="2"/>
  <c r="AJ2791" i="2"/>
  <c r="AI2791" i="2"/>
  <c r="AN2791" i="2" s="1"/>
  <c r="AG2791" i="2"/>
  <c r="AR2791" i="2"/>
  <c r="AJ2786" i="2"/>
  <c r="AI2786" i="2"/>
  <c r="AN2786" i="2" s="1"/>
  <c r="AG2786" i="2"/>
  <c r="AR2786" i="2"/>
  <c r="AJ2789" i="2"/>
  <c r="AI2789" i="2"/>
  <c r="AN2789" i="2" s="1"/>
  <c r="AG2789" i="2"/>
  <c r="AR2789" i="2"/>
  <c r="AJ2788" i="2"/>
  <c r="AI2788" i="2"/>
  <c r="AN2788" i="2" s="1"/>
  <c r="AG2788" i="2"/>
  <c r="AR2788" i="2"/>
  <c r="AJ2787" i="2"/>
  <c r="AI2787" i="2"/>
  <c r="AN2787" i="2" s="1"/>
  <c r="AG2787" i="2"/>
  <c r="AR2787" i="2"/>
  <c r="AJ2785" i="2"/>
  <c r="AI2785" i="2"/>
  <c r="AN2785" i="2" s="1"/>
  <c r="AG2785" i="2"/>
  <c r="AR2785" i="2"/>
  <c r="AJ2784" i="2"/>
  <c r="AI2784" i="2"/>
  <c r="AN2784" i="2" s="1"/>
  <c r="AG2784" i="2"/>
  <c r="AR2784" i="2"/>
  <c r="AJ2783" i="2"/>
  <c r="AI2783" i="2"/>
  <c r="AN2783" i="2" s="1"/>
  <c r="AG2783" i="2"/>
  <c r="AR2783" i="2"/>
  <c r="AJ2782" i="2"/>
  <c r="AI2782" i="2"/>
  <c r="AN2782" i="2" s="1"/>
  <c r="AG2782" i="2"/>
  <c r="AR2782" i="2"/>
  <c r="AJ2781" i="2"/>
  <c r="AI2781" i="2"/>
  <c r="AN2781" i="2" s="1"/>
  <c r="AG2781" i="2"/>
  <c r="AR2781" i="2"/>
  <c r="AF2781" i="2" s="1"/>
  <c r="AJ2780" i="2"/>
  <c r="AI2780" i="2"/>
  <c r="AN2780" i="2" s="1"/>
  <c r="AG2780" i="2"/>
  <c r="AR2780" i="2"/>
  <c r="AJ2779" i="2"/>
  <c r="AI2779" i="2"/>
  <c r="AN2779" i="2" s="1"/>
  <c r="AG2779" i="2"/>
  <c r="AR2779" i="2"/>
  <c r="AJ2778" i="2"/>
  <c r="AI2778" i="2"/>
  <c r="AN2778" i="2" s="1"/>
  <c r="AG2778" i="2"/>
  <c r="AR2778" i="2"/>
  <c r="AJ2777" i="2"/>
  <c r="AI2777" i="2"/>
  <c r="AN2777" i="2" s="1"/>
  <c r="AG2777" i="2"/>
  <c r="AR2777" i="2"/>
  <c r="AJ2776" i="2"/>
  <c r="AI2776" i="2"/>
  <c r="AN2776" i="2" s="1"/>
  <c r="AG2776" i="2"/>
  <c r="AR2776" i="2"/>
  <c r="AJ2775" i="2"/>
  <c r="AI2775" i="2"/>
  <c r="AN2775" i="2" s="1"/>
  <c r="AG2775" i="2"/>
  <c r="AR2775" i="2"/>
  <c r="AJ2774" i="2"/>
  <c r="AI2774" i="2"/>
  <c r="AN2774" i="2" s="1"/>
  <c r="AG2774" i="2"/>
  <c r="AR2774" i="2"/>
  <c r="AJ2773" i="2"/>
  <c r="AI2773" i="2"/>
  <c r="AN2773" i="2" s="1"/>
  <c r="AG2773" i="2"/>
  <c r="AR2773" i="2"/>
  <c r="AJ2772" i="2"/>
  <c r="AI2772" i="2"/>
  <c r="AN2772" i="2" s="1"/>
  <c r="AG2772" i="2"/>
  <c r="AR2772" i="2"/>
  <c r="AJ2771" i="2"/>
  <c r="AI2771" i="2"/>
  <c r="AN2771" i="2" s="1"/>
  <c r="AG2771" i="2"/>
  <c r="AR2771" i="2"/>
  <c r="AK2771" i="2" s="1" a="1"/>
  <c r="AK2771" i="2" s="1"/>
  <c r="AJ2770" i="2"/>
  <c r="AI2770" i="2"/>
  <c r="AN2770" i="2" s="1"/>
  <c r="AG2770" i="2"/>
  <c r="AR2770" i="2"/>
  <c r="AJ2769" i="2"/>
  <c r="AI2769" i="2"/>
  <c r="AN2769" i="2" s="1"/>
  <c r="AG2769" i="2"/>
  <c r="AR2769" i="2"/>
  <c r="AJ2767" i="2"/>
  <c r="AI2767" i="2"/>
  <c r="AN2767" i="2" s="1"/>
  <c r="AG2767" i="2"/>
  <c r="AR2767" i="2"/>
  <c r="AJ2766" i="2"/>
  <c r="AI2766" i="2"/>
  <c r="AN2766" i="2" s="1"/>
  <c r="AG2766" i="2"/>
  <c r="AR2766" i="2"/>
  <c r="AK2766" i="2" s="1" a="1"/>
  <c r="AK2766" i="2" s="1"/>
  <c r="AJ2768" i="2"/>
  <c r="AI2768" i="2"/>
  <c r="AN2768" i="2" s="1"/>
  <c r="AG2768" i="2"/>
  <c r="AR2768" i="2"/>
  <c r="AJ2765" i="2"/>
  <c r="AI2765" i="2"/>
  <c r="AN2765" i="2" s="1"/>
  <c r="AG2765" i="2"/>
  <c r="AR2765" i="2"/>
  <c r="AF2765" i="2" s="1"/>
  <c r="AJ2764" i="2"/>
  <c r="AI2764" i="2"/>
  <c r="AN2764" i="2" s="1"/>
  <c r="AG2764" i="2"/>
  <c r="AR2764" i="2"/>
  <c r="AJ2763" i="2"/>
  <c r="AI2763" i="2"/>
  <c r="AN2763" i="2" s="1"/>
  <c r="AG2763" i="2"/>
  <c r="AR2763" i="2"/>
  <c r="AJ2762" i="2"/>
  <c r="AI2762" i="2"/>
  <c r="AN2762" i="2" s="1"/>
  <c r="AG2762" i="2"/>
  <c r="AR2762" i="2"/>
  <c r="AJ2761" i="2"/>
  <c r="AI2761" i="2"/>
  <c r="AN2761" i="2" s="1"/>
  <c r="AG2761" i="2"/>
  <c r="AR2761" i="2"/>
  <c r="AJ2760" i="2"/>
  <c r="AI2760" i="2"/>
  <c r="AN2760" i="2" s="1"/>
  <c r="AG2760" i="2"/>
  <c r="AR2760" i="2"/>
  <c r="AJ2759" i="2"/>
  <c r="AI2759" i="2"/>
  <c r="AN2759" i="2" s="1"/>
  <c r="AG2759" i="2"/>
  <c r="AR2759" i="2"/>
  <c r="AJ2758" i="2"/>
  <c r="AI2758" i="2"/>
  <c r="AN2758" i="2" s="1"/>
  <c r="AG2758" i="2"/>
  <c r="AR2758" i="2"/>
  <c r="AJ2757" i="2"/>
  <c r="AI2757" i="2"/>
  <c r="AN2757" i="2" s="1"/>
  <c r="AG2757" i="2"/>
  <c r="AR2757" i="2"/>
  <c r="AF2757" i="2" s="1"/>
  <c r="AJ2756" i="2"/>
  <c r="AI2756" i="2"/>
  <c r="AN2756" i="2" s="1"/>
  <c r="AG2756" i="2"/>
  <c r="AR2756" i="2"/>
  <c r="AJ2755" i="2"/>
  <c r="AI2755" i="2"/>
  <c r="AN2755" i="2" s="1"/>
  <c r="AG2755" i="2"/>
  <c r="AR2755" i="2"/>
  <c r="AJ2754" i="2"/>
  <c r="AI2754" i="2"/>
  <c r="AN2754" i="2" s="1"/>
  <c r="AG2754" i="2"/>
  <c r="AR2754" i="2"/>
  <c r="AJ2753" i="2"/>
  <c r="AI2753" i="2"/>
  <c r="AN2753" i="2" s="1"/>
  <c r="AG2753" i="2"/>
  <c r="AR2753" i="2"/>
  <c r="AJ2752" i="2"/>
  <c r="AI2752" i="2"/>
  <c r="AN2752" i="2" s="1"/>
  <c r="AG2752" i="2"/>
  <c r="AR2752" i="2"/>
  <c r="AJ2751" i="2"/>
  <c r="AI2751" i="2"/>
  <c r="AN2751" i="2" s="1"/>
  <c r="AG2751" i="2"/>
  <c r="AR2751" i="2"/>
  <c r="AJ2750" i="2"/>
  <c r="AI2750" i="2"/>
  <c r="AN2750" i="2" s="1"/>
  <c r="AG2750" i="2"/>
  <c r="AR2750" i="2"/>
  <c r="AJ2749" i="2"/>
  <c r="AI2749" i="2"/>
  <c r="AN2749" i="2" s="1"/>
  <c r="AG2749" i="2"/>
  <c r="AR2749" i="2"/>
  <c r="AF2749" i="2" s="1"/>
  <c r="AJ2748" i="2"/>
  <c r="AI2748" i="2"/>
  <c r="AN2748" i="2" s="1"/>
  <c r="AG2748" i="2"/>
  <c r="AR2748" i="2"/>
  <c r="AJ2747" i="2"/>
  <c r="AI2747" i="2"/>
  <c r="AN2747" i="2" s="1"/>
  <c r="AG2747" i="2"/>
  <c r="AR2747" i="2"/>
  <c r="AJ2746" i="2"/>
  <c r="AI2746" i="2"/>
  <c r="AN2746" i="2" s="1"/>
  <c r="AG2746" i="2"/>
  <c r="AR2746" i="2"/>
  <c r="AJ2745" i="2"/>
  <c r="AI2745" i="2"/>
  <c r="AN2745" i="2" s="1"/>
  <c r="AG2745" i="2"/>
  <c r="AR2745" i="2"/>
  <c r="AJ2744" i="2"/>
  <c r="AI2744" i="2"/>
  <c r="AN2744" i="2" s="1"/>
  <c r="AG2744" i="2"/>
  <c r="AR2744" i="2"/>
  <c r="AJ2743" i="2"/>
  <c r="AI2743" i="2"/>
  <c r="AN2743" i="2" s="1"/>
  <c r="AG2743" i="2"/>
  <c r="AR2743" i="2"/>
  <c r="AJ2742" i="2"/>
  <c r="AI2742" i="2"/>
  <c r="AN2742" i="2" s="1"/>
  <c r="AG2742" i="2"/>
  <c r="AR2742" i="2"/>
  <c r="AJ2741" i="2"/>
  <c r="AI2741" i="2"/>
  <c r="AN2741" i="2" s="1"/>
  <c r="AG2741" i="2"/>
  <c r="AR2741" i="2"/>
  <c r="AF2741" i="2" s="1"/>
  <c r="AJ2740" i="2"/>
  <c r="AI2740" i="2"/>
  <c r="AN2740" i="2" s="1"/>
  <c r="AG2740" i="2"/>
  <c r="AR2740" i="2"/>
  <c r="AJ2739" i="2"/>
  <c r="AI2739" i="2"/>
  <c r="AN2739" i="2" s="1"/>
  <c r="AG2739" i="2"/>
  <c r="AR2739" i="2"/>
  <c r="AJ2737" i="2"/>
  <c r="AI2737" i="2"/>
  <c r="AN2737" i="2" s="1"/>
  <c r="AG2737" i="2"/>
  <c r="AR2737" i="2"/>
  <c r="AJ2738" i="2"/>
  <c r="AI2738" i="2"/>
  <c r="AN2738" i="2" s="1"/>
  <c r="AG2738" i="2"/>
  <c r="AR2738" i="2"/>
  <c r="AJ2736" i="2"/>
  <c r="AI2736" i="2"/>
  <c r="AN2736" i="2" s="1"/>
  <c r="AG2736" i="2"/>
  <c r="AR2736" i="2"/>
  <c r="AJ2735" i="2"/>
  <c r="AI2735" i="2"/>
  <c r="AN2735" i="2" s="1"/>
  <c r="AG2735" i="2"/>
  <c r="AR2735" i="2"/>
  <c r="AK2735" i="2" s="1" a="1"/>
  <c r="AK2735" i="2" s="1"/>
  <c r="AJ2734" i="2"/>
  <c r="AI2734" i="2"/>
  <c r="AN2734" i="2" s="1"/>
  <c r="AG2734" i="2"/>
  <c r="AR2734" i="2"/>
  <c r="AJ2733" i="2"/>
  <c r="AI2733" i="2"/>
  <c r="AN2733" i="2" s="1"/>
  <c r="AG2733" i="2"/>
  <c r="AR2733" i="2"/>
  <c r="AF2733" i="2" s="1"/>
  <c r="AJ2724" i="2"/>
  <c r="AI2724" i="2"/>
  <c r="AN2724" i="2" s="1"/>
  <c r="AG2724" i="2"/>
  <c r="AR2724" i="2"/>
  <c r="AJ2731" i="2"/>
  <c r="AI2731" i="2"/>
  <c r="AN2731" i="2" s="1"/>
  <c r="AG2731" i="2"/>
  <c r="AR2731" i="2"/>
  <c r="AJ2728" i="2"/>
  <c r="AI2728" i="2"/>
  <c r="AN2728" i="2" s="1"/>
  <c r="AG2728" i="2"/>
  <c r="AR2728" i="2"/>
  <c r="AJ2727" i="2"/>
  <c r="AI2727" i="2"/>
  <c r="AN2727" i="2" s="1"/>
  <c r="AG2727" i="2"/>
  <c r="AR2727" i="2"/>
  <c r="AF2727" i="2" s="1"/>
  <c r="AJ2726" i="2"/>
  <c r="AI2726" i="2"/>
  <c r="AN2726" i="2" s="1"/>
  <c r="AG2726" i="2"/>
  <c r="AR2726" i="2"/>
  <c r="AJ2725" i="2"/>
  <c r="AI2725" i="2"/>
  <c r="AN2725" i="2" s="1"/>
  <c r="AG2725" i="2"/>
  <c r="AR2725" i="2"/>
  <c r="AJ2732" i="2"/>
  <c r="AI2732" i="2"/>
  <c r="AN2732" i="2" s="1"/>
  <c r="AG2732" i="2"/>
  <c r="AR2732" i="2"/>
  <c r="AJ2730" i="2"/>
  <c r="AI2730" i="2"/>
  <c r="AN2730" i="2" s="1"/>
  <c r="AG2730" i="2"/>
  <c r="AR2730" i="2"/>
  <c r="AJ2729" i="2"/>
  <c r="AI2729" i="2"/>
  <c r="AN2729" i="2" s="1"/>
  <c r="AG2729" i="2"/>
  <c r="AR2729" i="2"/>
  <c r="AJ2723" i="2"/>
  <c r="AI2723" i="2"/>
  <c r="AN2723" i="2" s="1"/>
  <c r="AG2723" i="2"/>
  <c r="AR2723" i="2"/>
  <c r="AJ2722" i="2"/>
  <c r="AI2722" i="2"/>
  <c r="AN2722" i="2" s="1"/>
  <c r="AG2722" i="2"/>
  <c r="AR2722" i="2"/>
  <c r="AJ2721" i="2"/>
  <c r="AI2721" i="2"/>
  <c r="AN2721" i="2" s="1"/>
  <c r="AG2721" i="2"/>
  <c r="AR2721" i="2"/>
  <c r="AJ2720" i="2"/>
  <c r="AI2720" i="2"/>
  <c r="AN2720" i="2" s="1"/>
  <c r="AG2720" i="2"/>
  <c r="AR2720" i="2"/>
  <c r="AJ2719" i="2"/>
  <c r="AI2719" i="2"/>
  <c r="AN2719" i="2" s="1"/>
  <c r="AG2719" i="2"/>
  <c r="AR2719" i="2"/>
  <c r="AF2719" i="2" s="1"/>
  <c r="AJ2718" i="2"/>
  <c r="AI2718" i="2"/>
  <c r="AN2718" i="2" s="1"/>
  <c r="AG2718" i="2"/>
  <c r="AR2718" i="2"/>
  <c r="AJ2715" i="2"/>
  <c r="AI2715" i="2"/>
  <c r="AN2715" i="2" s="1"/>
  <c r="AG2715" i="2"/>
  <c r="AR2715" i="2"/>
  <c r="AJ2717" i="2"/>
  <c r="AI2717" i="2"/>
  <c r="AN2717" i="2" s="1"/>
  <c r="AG2717" i="2"/>
  <c r="AR2717" i="2"/>
  <c r="AJ2716" i="2"/>
  <c r="AI2716" i="2"/>
  <c r="AN2716" i="2" s="1"/>
  <c r="AG2716" i="2"/>
  <c r="AR2716" i="2"/>
  <c r="AJ2714" i="2"/>
  <c r="AI2714" i="2"/>
  <c r="AN2714" i="2" s="1"/>
  <c r="AG2714" i="2"/>
  <c r="AR2714" i="2"/>
  <c r="AJ2713" i="2"/>
  <c r="AI2713" i="2"/>
  <c r="AN2713" i="2" s="1"/>
  <c r="AG2713" i="2"/>
  <c r="AR2713" i="2"/>
  <c r="AJ2712" i="2"/>
  <c r="AI2712" i="2"/>
  <c r="AN2712" i="2" s="1"/>
  <c r="AG2712" i="2"/>
  <c r="AR2712" i="2"/>
  <c r="AJ2711" i="2"/>
  <c r="AI2711" i="2"/>
  <c r="AN2711" i="2" s="1"/>
  <c r="AG2711" i="2"/>
  <c r="AR2711" i="2"/>
  <c r="AJ2710" i="2"/>
  <c r="AI2710" i="2"/>
  <c r="AN2710" i="2" s="1"/>
  <c r="AG2710" i="2"/>
  <c r="AR2710" i="2"/>
  <c r="AJ2709" i="2"/>
  <c r="AI2709" i="2"/>
  <c r="AN2709" i="2" s="1"/>
  <c r="AG2709" i="2"/>
  <c r="AR2709" i="2"/>
  <c r="AF2709" i="2" s="1"/>
  <c r="AJ2708" i="2"/>
  <c r="AI2708" i="2"/>
  <c r="AN2708" i="2" s="1"/>
  <c r="AG2708" i="2"/>
  <c r="AR2708" i="2"/>
  <c r="AJ2707" i="2"/>
  <c r="AI2707" i="2"/>
  <c r="AN2707" i="2" s="1"/>
  <c r="AG2707" i="2"/>
  <c r="AR2707" i="2"/>
  <c r="AJ2706" i="2"/>
  <c r="AI2706" i="2"/>
  <c r="AN2706" i="2" s="1"/>
  <c r="AG2706" i="2"/>
  <c r="AR2706" i="2"/>
  <c r="AJ2703" i="2"/>
  <c r="AI2703" i="2"/>
  <c r="AN2703" i="2" s="1"/>
  <c r="AG2703" i="2"/>
  <c r="AR2703" i="2"/>
  <c r="AF2703" i="2" s="1"/>
  <c r="AJ2705" i="2"/>
  <c r="AI2705" i="2"/>
  <c r="AN2705" i="2" s="1"/>
  <c r="AG2705" i="2"/>
  <c r="AR2705" i="2"/>
  <c r="AJ2704" i="2"/>
  <c r="AI2704" i="2"/>
  <c r="AN2704" i="2" s="1"/>
  <c r="AG2704" i="2"/>
  <c r="AR2704" i="2"/>
  <c r="AJ2702" i="2"/>
  <c r="AI2702" i="2"/>
  <c r="AN2702" i="2" s="1"/>
  <c r="AG2702" i="2"/>
  <c r="AR2702" i="2"/>
  <c r="AJ2701" i="2"/>
  <c r="AI2701" i="2"/>
  <c r="AN2701" i="2" s="1"/>
  <c r="AG2701" i="2"/>
  <c r="AR2701" i="2"/>
  <c r="AF2701" i="2" s="1"/>
  <c r="AJ2700" i="2"/>
  <c r="AI2700" i="2"/>
  <c r="AN2700" i="2" s="1"/>
  <c r="AG2700" i="2"/>
  <c r="AR2700" i="2"/>
  <c r="AJ2699" i="2"/>
  <c r="AI2699" i="2"/>
  <c r="AN2699" i="2" s="1"/>
  <c r="AG2699" i="2"/>
  <c r="AR2699" i="2"/>
  <c r="AJ2698" i="2"/>
  <c r="AI2698" i="2"/>
  <c r="AN2698" i="2" s="1"/>
  <c r="AG2698" i="2"/>
  <c r="AR2698" i="2"/>
  <c r="AJ2697" i="2"/>
  <c r="AI2697" i="2"/>
  <c r="AN2697" i="2" s="1"/>
  <c r="AG2697" i="2"/>
  <c r="AR2697" i="2"/>
  <c r="AJ2696" i="2"/>
  <c r="AI2696" i="2"/>
  <c r="AN2696" i="2" s="1"/>
  <c r="AG2696" i="2"/>
  <c r="AR2696" i="2"/>
  <c r="AJ2695" i="2"/>
  <c r="AI2695" i="2"/>
  <c r="AN2695" i="2" s="1"/>
  <c r="AG2695" i="2"/>
  <c r="AR2695" i="2"/>
  <c r="AJ2694" i="2"/>
  <c r="AI2694" i="2"/>
  <c r="AN2694" i="2" s="1"/>
  <c r="AG2694" i="2"/>
  <c r="AR2694" i="2"/>
  <c r="AJ2693" i="2"/>
  <c r="AI2693" i="2"/>
  <c r="AN2693" i="2" s="1"/>
  <c r="AG2693" i="2"/>
  <c r="AR2693" i="2"/>
  <c r="AJ2692" i="2"/>
  <c r="AI2692" i="2"/>
  <c r="AN2692" i="2" s="1"/>
  <c r="AG2692" i="2"/>
  <c r="AR2692" i="2"/>
  <c r="AJ2691" i="2"/>
  <c r="AI2691" i="2"/>
  <c r="AN2691" i="2" s="1"/>
  <c r="AG2691" i="2"/>
  <c r="AR2691" i="2"/>
  <c r="AJ2690" i="2"/>
  <c r="AI2690" i="2"/>
  <c r="AN2690" i="2" s="1"/>
  <c r="AG2690" i="2"/>
  <c r="AR2690" i="2"/>
  <c r="AJ2689" i="2"/>
  <c r="AI2689" i="2"/>
  <c r="AN2689" i="2" s="1"/>
  <c r="AG2689" i="2"/>
  <c r="AR2689" i="2"/>
  <c r="AJ2688" i="2"/>
  <c r="AI2688" i="2"/>
  <c r="AN2688" i="2" s="1"/>
  <c r="AG2688" i="2"/>
  <c r="AR2688" i="2"/>
  <c r="AJ2687" i="2"/>
  <c r="AI2687" i="2"/>
  <c r="AN2687" i="2" s="1"/>
  <c r="AG2687" i="2"/>
  <c r="AR2687" i="2"/>
  <c r="AF2687" i="2" s="1"/>
  <c r="AJ2686" i="2"/>
  <c r="AI2686" i="2"/>
  <c r="AN2686" i="2" s="1"/>
  <c r="AG2686" i="2"/>
  <c r="AR2686" i="2"/>
  <c r="AJ2685" i="2"/>
  <c r="AI2685" i="2"/>
  <c r="AN2685" i="2" s="1"/>
  <c r="AG2685" i="2"/>
  <c r="AR2685" i="2"/>
  <c r="AJ2684" i="2"/>
  <c r="AI2684" i="2"/>
  <c r="AN2684" i="2" s="1"/>
  <c r="AG2684" i="2"/>
  <c r="AR2684" i="2"/>
  <c r="AJ2683" i="2"/>
  <c r="AI2683" i="2"/>
  <c r="AN2683" i="2" s="1"/>
  <c r="AG2683" i="2"/>
  <c r="AR2683" i="2"/>
  <c r="AJ2682" i="2"/>
  <c r="AI2682" i="2"/>
  <c r="AN2682" i="2" s="1"/>
  <c r="AG2682" i="2"/>
  <c r="AR2682" i="2"/>
  <c r="AJ2681" i="2"/>
  <c r="AI2681" i="2"/>
  <c r="AN2681" i="2" s="1"/>
  <c r="AG2681" i="2"/>
  <c r="AR2681" i="2"/>
  <c r="AJ2680" i="2"/>
  <c r="AI2680" i="2"/>
  <c r="AN2680" i="2" s="1"/>
  <c r="AG2680" i="2"/>
  <c r="AR2680" i="2"/>
  <c r="AJ2679" i="2"/>
  <c r="AI2679" i="2"/>
  <c r="AN2679" i="2" s="1"/>
  <c r="AG2679" i="2"/>
  <c r="AR2679" i="2"/>
  <c r="AJ2678" i="2"/>
  <c r="AI2678" i="2"/>
  <c r="AN2678" i="2" s="1"/>
  <c r="AG2678" i="2"/>
  <c r="AR2678" i="2"/>
  <c r="AF2678" i="2" s="1"/>
  <c r="AJ2677" i="2"/>
  <c r="AI2677" i="2"/>
  <c r="AN2677" i="2" s="1"/>
  <c r="AG2677" i="2"/>
  <c r="AR2677" i="2"/>
  <c r="AJ2676" i="2"/>
  <c r="AI2676" i="2"/>
  <c r="AN2676" i="2" s="1"/>
  <c r="AG2676" i="2"/>
  <c r="AR2676" i="2"/>
  <c r="AJ2675" i="2"/>
  <c r="AI2675" i="2"/>
  <c r="AN2675" i="2" s="1"/>
  <c r="AG2675" i="2"/>
  <c r="AR2675" i="2"/>
  <c r="AJ2674" i="2"/>
  <c r="AI2674" i="2"/>
  <c r="AN2674" i="2" s="1"/>
  <c r="AG2674" i="2"/>
  <c r="AR2674" i="2"/>
  <c r="AJ2673" i="2"/>
  <c r="AI2673" i="2"/>
  <c r="AN2673" i="2" s="1"/>
  <c r="AG2673" i="2"/>
  <c r="AR2673" i="2"/>
  <c r="AJ2672" i="2"/>
  <c r="AI2672" i="2"/>
  <c r="AN2672" i="2" s="1"/>
  <c r="AG2672" i="2"/>
  <c r="AR2672" i="2"/>
  <c r="AJ2671" i="2"/>
  <c r="AI2671" i="2"/>
  <c r="AN2671" i="2" s="1"/>
  <c r="AG2671" i="2"/>
  <c r="AR2671" i="2"/>
  <c r="AF2671" i="2" s="1"/>
  <c r="AJ2670" i="2"/>
  <c r="AI2670" i="2"/>
  <c r="AN2670" i="2" s="1"/>
  <c r="AG2670" i="2"/>
  <c r="AR2670" i="2"/>
  <c r="AJ2669" i="2"/>
  <c r="AI2669" i="2"/>
  <c r="AN2669" i="2" s="1"/>
  <c r="AG2669" i="2"/>
  <c r="AR2669" i="2"/>
  <c r="AJ2668" i="2"/>
  <c r="AI2668" i="2"/>
  <c r="AN2668" i="2" s="1"/>
  <c r="AG2668" i="2"/>
  <c r="AR2668" i="2"/>
  <c r="AJ2667" i="2"/>
  <c r="AI2667" i="2"/>
  <c r="AN2667" i="2" s="1"/>
  <c r="AG2667" i="2"/>
  <c r="AR2667" i="2"/>
  <c r="AJ2666" i="2"/>
  <c r="AI2666" i="2"/>
  <c r="AN2666" i="2" s="1"/>
  <c r="AG2666" i="2"/>
  <c r="AR2666" i="2"/>
  <c r="AJ2665" i="2"/>
  <c r="AI2665" i="2"/>
  <c r="AN2665" i="2" s="1"/>
  <c r="AG2665" i="2"/>
  <c r="AR2665" i="2"/>
  <c r="AJ2664" i="2"/>
  <c r="AI2664" i="2"/>
  <c r="AN2664" i="2" s="1"/>
  <c r="AG2664" i="2"/>
  <c r="AR2664" i="2"/>
  <c r="AJ2661" i="2"/>
  <c r="AI2661" i="2"/>
  <c r="AN2661" i="2" s="1"/>
  <c r="AG2661" i="2"/>
  <c r="AR2661" i="2"/>
  <c r="AJ2663" i="2"/>
  <c r="AI2663" i="2"/>
  <c r="AN2663" i="2" s="1"/>
  <c r="AG2663" i="2"/>
  <c r="AR2663" i="2"/>
  <c r="AJ2662" i="2"/>
  <c r="AI2662" i="2"/>
  <c r="AN2662" i="2" s="1"/>
  <c r="AG2662" i="2"/>
  <c r="AR2662" i="2"/>
  <c r="AF2662" i="2" s="1"/>
  <c r="AJ2660" i="2"/>
  <c r="AI2660" i="2"/>
  <c r="AN2660" i="2" s="1"/>
  <c r="AG2660" i="2"/>
  <c r="AR2660" i="2"/>
  <c r="AJ2659" i="2"/>
  <c r="AI2659" i="2"/>
  <c r="AN2659" i="2" s="1"/>
  <c r="AG2659" i="2"/>
  <c r="AR2659" i="2"/>
  <c r="AJ2658" i="2"/>
  <c r="AI2658" i="2"/>
  <c r="AN2658" i="2" s="1"/>
  <c r="AG2658" i="2"/>
  <c r="AR2658" i="2"/>
  <c r="AJ2657" i="2"/>
  <c r="AI2657" i="2"/>
  <c r="AN2657" i="2" s="1"/>
  <c r="AG2657" i="2"/>
  <c r="AR2657" i="2"/>
  <c r="AJ2656" i="2"/>
  <c r="AI2656" i="2"/>
  <c r="AN2656" i="2" s="1"/>
  <c r="AG2656" i="2"/>
  <c r="AR2656" i="2"/>
  <c r="AJ2655" i="2"/>
  <c r="AI2655" i="2"/>
  <c r="AN2655" i="2" s="1"/>
  <c r="AG2655" i="2"/>
  <c r="AR2655" i="2"/>
  <c r="AJ2654" i="2"/>
  <c r="AI2654" i="2"/>
  <c r="AN2654" i="2" s="1"/>
  <c r="AG2654" i="2"/>
  <c r="AR2654" i="2"/>
  <c r="AJ2653" i="2"/>
  <c r="AI2653" i="2"/>
  <c r="AN2653" i="2" s="1"/>
  <c r="AG2653" i="2"/>
  <c r="AR2653" i="2"/>
  <c r="AJ2652" i="2"/>
  <c r="AI2652" i="2"/>
  <c r="AN2652" i="2" s="1"/>
  <c r="AG2652" i="2"/>
  <c r="AR2652" i="2"/>
  <c r="AJ2650" i="2"/>
  <c r="AI2650" i="2"/>
  <c r="AN2650" i="2" s="1"/>
  <c r="AG2650" i="2"/>
  <c r="AR2650" i="2"/>
  <c r="AJ2651" i="2"/>
  <c r="AI2651" i="2"/>
  <c r="AN2651" i="2" s="1"/>
  <c r="AG2651" i="2"/>
  <c r="AR2651" i="2"/>
  <c r="AJ2649" i="2"/>
  <c r="AI2649" i="2"/>
  <c r="AN2649" i="2" s="1"/>
  <c r="AG2649" i="2"/>
  <c r="AR2649" i="2"/>
  <c r="AJ2648" i="2"/>
  <c r="AI2648" i="2"/>
  <c r="AN2648" i="2" s="1"/>
  <c r="AG2648" i="2"/>
  <c r="AR2648" i="2"/>
  <c r="AJ2645" i="2"/>
  <c r="AI2645" i="2"/>
  <c r="AN2645" i="2" s="1"/>
  <c r="AG2645" i="2"/>
  <c r="AR2645" i="2"/>
  <c r="AJ2647" i="2"/>
  <c r="AI2647" i="2"/>
  <c r="AN2647" i="2" s="1"/>
  <c r="AG2647" i="2"/>
  <c r="AR2647" i="2"/>
  <c r="AJ2646" i="2"/>
  <c r="AI2646" i="2"/>
  <c r="AN2646" i="2" s="1"/>
  <c r="AG2646" i="2"/>
  <c r="AR2646" i="2"/>
  <c r="AJ2641" i="2"/>
  <c r="AI2641" i="2"/>
  <c r="AN2641" i="2" s="1"/>
  <c r="AG2641" i="2"/>
  <c r="AR2641" i="2"/>
  <c r="AJ2644" i="2"/>
  <c r="AI2644" i="2"/>
  <c r="AN2644" i="2" s="1"/>
  <c r="AG2644" i="2"/>
  <c r="AR2644" i="2"/>
  <c r="AJ2643" i="2"/>
  <c r="AI2643" i="2"/>
  <c r="AN2643" i="2" s="1"/>
  <c r="AG2643" i="2"/>
  <c r="AR2643" i="2"/>
  <c r="AJ2642" i="2"/>
  <c r="AI2642" i="2"/>
  <c r="AN2642" i="2" s="1"/>
  <c r="AG2642" i="2"/>
  <c r="AR2642" i="2"/>
  <c r="AJ2636" i="2"/>
  <c r="AI2636" i="2"/>
  <c r="AN2636" i="2" s="1"/>
  <c r="AG2636" i="2"/>
  <c r="AR2636" i="2"/>
  <c r="AJ2640" i="2"/>
  <c r="AI2640" i="2"/>
  <c r="AN2640" i="2" s="1"/>
  <c r="AG2640" i="2"/>
  <c r="AR2640" i="2"/>
  <c r="AJ2639" i="2"/>
  <c r="AI2639" i="2"/>
  <c r="AN2639" i="2" s="1"/>
  <c r="AG2639" i="2"/>
  <c r="AR2639" i="2"/>
  <c r="AJ2638" i="2"/>
  <c r="AI2638" i="2"/>
  <c r="AN2638" i="2" s="1"/>
  <c r="AG2638" i="2"/>
  <c r="AR2638" i="2"/>
  <c r="AJ2637" i="2"/>
  <c r="AI2637" i="2"/>
  <c r="AN2637" i="2" s="1"/>
  <c r="AG2637" i="2"/>
  <c r="AR2637" i="2"/>
  <c r="AJ2635" i="2"/>
  <c r="AI2635" i="2"/>
  <c r="AN2635" i="2" s="1"/>
  <c r="AG2635" i="2"/>
  <c r="AR2635" i="2"/>
  <c r="AJ2634" i="2"/>
  <c r="AI2634" i="2"/>
  <c r="AN2634" i="2" s="1"/>
  <c r="AG2634" i="2"/>
  <c r="AR2634" i="2"/>
  <c r="AJ2633" i="2"/>
  <c r="AI2633" i="2"/>
  <c r="AN2633" i="2" s="1"/>
  <c r="AG2633" i="2"/>
  <c r="AR2633" i="2"/>
  <c r="AJ2632" i="2"/>
  <c r="AI2632" i="2"/>
  <c r="AN2632" i="2" s="1"/>
  <c r="AG2632" i="2"/>
  <c r="AR2632" i="2"/>
  <c r="AJ2631" i="2"/>
  <c r="AI2631" i="2"/>
  <c r="AN2631" i="2" s="1"/>
  <c r="AG2631" i="2"/>
  <c r="AR2631" i="2"/>
  <c r="AJ2629" i="2"/>
  <c r="AI2629" i="2"/>
  <c r="AN2629" i="2" s="1"/>
  <c r="AG2629" i="2"/>
  <c r="AR2629" i="2"/>
  <c r="AJ2630" i="2"/>
  <c r="AI2630" i="2"/>
  <c r="AN2630" i="2" s="1"/>
  <c r="AG2630" i="2"/>
  <c r="AR2630" i="2"/>
  <c r="AJ2628" i="2"/>
  <c r="AI2628" i="2"/>
  <c r="AN2628" i="2" s="1"/>
  <c r="AG2628" i="2"/>
  <c r="AR2628" i="2"/>
  <c r="AJ2627" i="2"/>
  <c r="AI2627" i="2"/>
  <c r="AN2627" i="2" s="1"/>
  <c r="AG2627" i="2"/>
  <c r="AR2627" i="2"/>
  <c r="AJ2626" i="2"/>
  <c r="AI2626" i="2"/>
  <c r="AN2626" i="2" s="1"/>
  <c r="AG2626" i="2"/>
  <c r="AR2626" i="2"/>
  <c r="AJ2623" i="2"/>
  <c r="AI2623" i="2"/>
  <c r="AN2623" i="2" s="1"/>
  <c r="AG2623" i="2"/>
  <c r="AR2623" i="2"/>
  <c r="AJ2625" i="2"/>
  <c r="AI2625" i="2"/>
  <c r="AN2625" i="2" s="1"/>
  <c r="AG2625" i="2"/>
  <c r="AR2625" i="2"/>
  <c r="AJ2624" i="2"/>
  <c r="AI2624" i="2"/>
  <c r="AN2624" i="2" s="1"/>
  <c r="AG2624" i="2"/>
  <c r="AR2624" i="2"/>
  <c r="AJ2622" i="2"/>
  <c r="AI2622" i="2"/>
  <c r="AN2622" i="2" s="1"/>
  <c r="AG2622" i="2"/>
  <c r="AR2622" i="2"/>
  <c r="AJ2621" i="2"/>
  <c r="AI2621" i="2"/>
  <c r="AN2621" i="2" s="1"/>
  <c r="AG2621" i="2"/>
  <c r="AR2621" i="2"/>
  <c r="AJ2620" i="2"/>
  <c r="AI2620" i="2"/>
  <c r="AN2620" i="2" s="1"/>
  <c r="AG2620" i="2"/>
  <c r="AR2620" i="2"/>
  <c r="AJ2619" i="2"/>
  <c r="AI2619" i="2"/>
  <c r="AN2619" i="2" s="1"/>
  <c r="AG2619" i="2"/>
  <c r="AR2619" i="2"/>
  <c r="AJ2618" i="2"/>
  <c r="AI2618" i="2"/>
  <c r="AN2618" i="2" s="1"/>
  <c r="AG2618" i="2"/>
  <c r="AR2618" i="2"/>
  <c r="AJ2617" i="2"/>
  <c r="AI2617" i="2"/>
  <c r="AN2617" i="2" s="1"/>
  <c r="AG2617" i="2"/>
  <c r="AR2617" i="2"/>
  <c r="AJ2616" i="2"/>
  <c r="AI2616" i="2"/>
  <c r="AN2616" i="2" s="1"/>
  <c r="AG2616" i="2"/>
  <c r="AR2616" i="2"/>
  <c r="AJ2614" i="2"/>
  <c r="AI2614" i="2"/>
  <c r="AN2614" i="2" s="1"/>
  <c r="AG2614" i="2"/>
  <c r="AR2614" i="2"/>
  <c r="AJ2615" i="2"/>
  <c r="AI2615" i="2"/>
  <c r="AN2615" i="2" s="1"/>
  <c r="AG2615" i="2"/>
  <c r="AR2615" i="2"/>
  <c r="AJ2613" i="2"/>
  <c r="AI2613" i="2"/>
  <c r="AN2613" i="2" s="1"/>
  <c r="AG2613" i="2"/>
  <c r="AR2613" i="2"/>
  <c r="AJ2612" i="2"/>
  <c r="AI2612" i="2"/>
  <c r="AN2612" i="2" s="1"/>
  <c r="AG2612" i="2"/>
  <c r="AR2612" i="2"/>
  <c r="AJ2611" i="2"/>
  <c r="AI2611" i="2"/>
  <c r="AN2611" i="2" s="1"/>
  <c r="AG2611" i="2"/>
  <c r="AR2611" i="2"/>
  <c r="AJ2610" i="2"/>
  <c r="AI2610" i="2"/>
  <c r="AN2610" i="2" s="1"/>
  <c r="AG2610" i="2"/>
  <c r="AR2610" i="2"/>
  <c r="AJ2609" i="2"/>
  <c r="AI2609" i="2"/>
  <c r="AN2609" i="2" s="1"/>
  <c r="AG2609" i="2"/>
  <c r="AR2609" i="2"/>
  <c r="AJ2608" i="2"/>
  <c r="AI2608" i="2"/>
  <c r="AN2608" i="2" s="1"/>
  <c r="AG2608" i="2"/>
  <c r="AR2608" i="2"/>
  <c r="AJ2607" i="2"/>
  <c r="AI2607" i="2"/>
  <c r="AN2607" i="2" s="1"/>
  <c r="AG2607" i="2"/>
  <c r="AR2607" i="2"/>
  <c r="AJ2606" i="2"/>
  <c r="AI2606" i="2"/>
  <c r="AN2606" i="2" s="1"/>
  <c r="AG2606" i="2"/>
  <c r="AR2606" i="2"/>
  <c r="AJ2605" i="2"/>
  <c r="AI2605" i="2"/>
  <c r="AN2605" i="2" s="1"/>
  <c r="AG2605" i="2"/>
  <c r="AR2605" i="2"/>
  <c r="AJ2604" i="2"/>
  <c r="AI2604" i="2"/>
  <c r="AN2604" i="2" s="1"/>
  <c r="AG2604" i="2"/>
  <c r="AR2604" i="2"/>
  <c r="AJ2603" i="2"/>
  <c r="AI2603" i="2"/>
  <c r="AN2603" i="2" s="1"/>
  <c r="AG2603" i="2"/>
  <c r="AR2603" i="2"/>
  <c r="AJ2602" i="2"/>
  <c r="AI2602" i="2"/>
  <c r="AN2602" i="2" s="1"/>
  <c r="AG2602" i="2"/>
  <c r="AR2602" i="2"/>
  <c r="AJ2597" i="2"/>
  <c r="AI2597" i="2"/>
  <c r="AN2597" i="2" s="1"/>
  <c r="AG2597" i="2"/>
  <c r="AR2597" i="2"/>
  <c r="AJ2601" i="2"/>
  <c r="AI2601" i="2"/>
  <c r="AN2601" i="2" s="1"/>
  <c r="AG2601" i="2"/>
  <c r="AR2601" i="2"/>
  <c r="AJ2600" i="2"/>
  <c r="AI2600" i="2"/>
  <c r="AN2600" i="2" s="1"/>
  <c r="AG2600" i="2"/>
  <c r="AR2600" i="2"/>
  <c r="AJ2599" i="2"/>
  <c r="AI2599" i="2"/>
  <c r="AN2599" i="2" s="1"/>
  <c r="AG2599" i="2"/>
  <c r="AR2599" i="2"/>
  <c r="AJ2598" i="2"/>
  <c r="AI2598" i="2"/>
  <c r="AN2598" i="2" s="1"/>
  <c r="AG2598" i="2"/>
  <c r="AR2598" i="2"/>
  <c r="AJ2596" i="2"/>
  <c r="AI2596" i="2"/>
  <c r="AN2596" i="2" s="1"/>
  <c r="AG2596" i="2"/>
  <c r="AR2596" i="2"/>
  <c r="AJ2595" i="2"/>
  <c r="AI2595" i="2"/>
  <c r="AN2595" i="2" s="1"/>
  <c r="AG2595" i="2"/>
  <c r="AR2595" i="2"/>
  <c r="AJ2594" i="2"/>
  <c r="AI2594" i="2"/>
  <c r="AN2594" i="2" s="1"/>
  <c r="AG2594" i="2"/>
  <c r="AR2594" i="2"/>
  <c r="AJ2593" i="2"/>
  <c r="AI2593" i="2"/>
  <c r="AN2593" i="2" s="1"/>
  <c r="AG2593" i="2"/>
  <c r="AR2593" i="2"/>
  <c r="AJ2592" i="2"/>
  <c r="AI2592" i="2"/>
  <c r="AN2592" i="2" s="1"/>
  <c r="AG2592" i="2"/>
  <c r="AR2592" i="2"/>
  <c r="AJ2591" i="2"/>
  <c r="AI2591" i="2"/>
  <c r="AN2591" i="2" s="1"/>
  <c r="AG2591" i="2"/>
  <c r="AR2591" i="2"/>
  <c r="AJ2590" i="2"/>
  <c r="AI2590" i="2"/>
  <c r="AN2590" i="2" s="1"/>
  <c r="AG2590" i="2"/>
  <c r="AR2590" i="2"/>
  <c r="AJ2589" i="2"/>
  <c r="AI2589" i="2"/>
  <c r="AN2589" i="2" s="1"/>
  <c r="AG2589" i="2"/>
  <c r="AR2589" i="2"/>
  <c r="AJ2588" i="2"/>
  <c r="AI2588" i="2"/>
  <c r="AN2588" i="2" s="1"/>
  <c r="AG2588" i="2"/>
  <c r="AR2588" i="2"/>
  <c r="AJ2587" i="2"/>
  <c r="AI2587" i="2"/>
  <c r="AN2587" i="2" s="1"/>
  <c r="AG2587" i="2"/>
  <c r="AR2587" i="2"/>
  <c r="AJ2586" i="2"/>
  <c r="AI2586" i="2"/>
  <c r="AN2586" i="2" s="1"/>
  <c r="AG2586" i="2"/>
  <c r="AR2586" i="2"/>
  <c r="AJ2585" i="2"/>
  <c r="AI2585" i="2"/>
  <c r="AN2585" i="2" s="1"/>
  <c r="AG2585" i="2"/>
  <c r="AR2585" i="2"/>
  <c r="AJ2584" i="2"/>
  <c r="AI2584" i="2"/>
  <c r="AN2584" i="2" s="1"/>
  <c r="AG2584" i="2"/>
  <c r="AR2584" i="2"/>
  <c r="AF2584" i="2" s="1"/>
  <c r="AJ2583" i="2"/>
  <c r="AI2583" i="2"/>
  <c r="AN2583" i="2" s="1"/>
  <c r="AG2583" i="2"/>
  <c r="AR2583" i="2"/>
  <c r="AJ2582" i="2"/>
  <c r="AI2582" i="2"/>
  <c r="AN2582" i="2" s="1"/>
  <c r="AG2582" i="2"/>
  <c r="AR2582" i="2"/>
  <c r="AJ2581" i="2"/>
  <c r="AI2581" i="2"/>
  <c r="AN2581" i="2" s="1"/>
  <c r="AG2581" i="2"/>
  <c r="AR2581" i="2"/>
  <c r="AJ2580" i="2"/>
  <c r="AI2580" i="2"/>
  <c r="AN2580" i="2" s="1"/>
  <c r="AG2580" i="2"/>
  <c r="AR2580" i="2"/>
  <c r="AJ2579" i="2"/>
  <c r="AI2579" i="2"/>
  <c r="AN2579" i="2" s="1"/>
  <c r="AG2579" i="2"/>
  <c r="AR2579" i="2"/>
  <c r="AJ2578" i="2"/>
  <c r="AI2578" i="2"/>
  <c r="AN2578" i="2" s="1"/>
  <c r="AG2578" i="2"/>
  <c r="AR2578" i="2"/>
  <c r="AJ2577" i="2"/>
  <c r="AI2577" i="2"/>
  <c r="AN2577" i="2" s="1"/>
  <c r="AG2577" i="2"/>
  <c r="AR2577" i="2"/>
  <c r="AJ2576" i="2"/>
  <c r="AI2576" i="2"/>
  <c r="AN2576" i="2" s="1"/>
  <c r="AG2576" i="2"/>
  <c r="AR2576" i="2"/>
  <c r="AJ2575" i="2"/>
  <c r="AI2575" i="2"/>
  <c r="AN2575" i="2" s="1"/>
  <c r="AG2575" i="2"/>
  <c r="AR2575" i="2"/>
  <c r="AJ2574" i="2"/>
  <c r="AI2574" i="2"/>
  <c r="AN2574" i="2" s="1"/>
  <c r="AG2574" i="2"/>
  <c r="AR2574" i="2"/>
  <c r="AJ2571" i="2"/>
  <c r="AI2571" i="2"/>
  <c r="AN2571" i="2" s="1"/>
  <c r="AG2571" i="2"/>
  <c r="AR2571" i="2"/>
  <c r="AJ2573" i="2"/>
  <c r="AI2573" i="2"/>
  <c r="AN2573" i="2" s="1"/>
  <c r="AG2573" i="2"/>
  <c r="AR2573" i="2"/>
  <c r="AJ2572" i="2"/>
  <c r="AI2572" i="2"/>
  <c r="AN2572" i="2" s="1"/>
  <c r="AG2572" i="2"/>
  <c r="AR2572" i="2"/>
  <c r="AJ2570" i="2"/>
  <c r="AI2570" i="2"/>
  <c r="AN2570" i="2" s="1"/>
  <c r="AG2570" i="2"/>
  <c r="AR2570" i="2"/>
  <c r="AJ2569" i="2"/>
  <c r="AI2569" i="2"/>
  <c r="AN2569" i="2" s="1"/>
  <c r="AG2569" i="2"/>
  <c r="AR2569" i="2"/>
  <c r="AJ2568" i="2"/>
  <c r="AI2568" i="2"/>
  <c r="AN2568" i="2" s="1"/>
  <c r="AG2568" i="2"/>
  <c r="AR2568" i="2"/>
  <c r="AJ2567" i="2"/>
  <c r="AI2567" i="2"/>
  <c r="AN2567" i="2" s="1"/>
  <c r="AG2567" i="2"/>
  <c r="AR2567" i="2"/>
  <c r="AJ2566" i="2"/>
  <c r="AI2566" i="2"/>
  <c r="AN2566" i="2" s="1"/>
  <c r="AG2566" i="2"/>
  <c r="AR2566" i="2"/>
  <c r="AJ2565" i="2"/>
  <c r="AI2565" i="2"/>
  <c r="AN2565" i="2" s="1"/>
  <c r="AG2565" i="2"/>
  <c r="AR2565" i="2"/>
  <c r="AJ2564" i="2"/>
  <c r="AI2564" i="2"/>
  <c r="AN2564" i="2" s="1"/>
  <c r="AG2564" i="2"/>
  <c r="AR2564" i="2"/>
  <c r="AJ2563" i="2"/>
  <c r="AI2563" i="2"/>
  <c r="AN2563" i="2" s="1"/>
  <c r="AG2563" i="2"/>
  <c r="AR2563" i="2"/>
  <c r="AJ2562" i="2"/>
  <c r="AI2562" i="2"/>
  <c r="AN2562" i="2" s="1"/>
  <c r="AG2562" i="2"/>
  <c r="AR2562" i="2"/>
  <c r="AJ2561" i="2"/>
  <c r="AI2561" i="2"/>
  <c r="AN2561" i="2" s="1"/>
  <c r="AG2561" i="2"/>
  <c r="AR2561" i="2"/>
  <c r="AJ2560" i="2"/>
  <c r="AI2560" i="2"/>
  <c r="AN2560" i="2" s="1"/>
  <c r="AG2560" i="2"/>
  <c r="AR2560" i="2"/>
  <c r="AJ2559" i="2"/>
  <c r="AI2559" i="2"/>
  <c r="AN2559" i="2" s="1"/>
  <c r="AG2559" i="2"/>
  <c r="AR2559" i="2"/>
  <c r="AJ2558" i="2"/>
  <c r="AI2558" i="2"/>
  <c r="AN2558" i="2" s="1"/>
  <c r="AG2558" i="2"/>
  <c r="AR2558" i="2"/>
  <c r="AJ2557" i="2"/>
  <c r="AI2557" i="2"/>
  <c r="AN2557" i="2" s="1"/>
  <c r="AG2557" i="2"/>
  <c r="AR2557" i="2"/>
  <c r="AJ2556" i="2"/>
  <c r="AI2556" i="2"/>
  <c r="AN2556" i="2" s="1"/>
  <c r="AG2556" i="2"/>
  <c r="AR2556" i="2"/>
  <c r="AJ2555" i="2"/>
  <c r="AI2555" i="2"/>
  <c r="AN2555" i="2" s="1"/>
  <c r="AG2555" i="2"/>
  <c r="AR2555" i="2"/>
  <c r="AJ2554" i="2"/>
  <c r="AI2554" i="2"/>
  <c r="AN2554" i="2" s="1"/>
  <c r="AG2554" i="2"/>
  <c r="AR2554" i="2"/>
  <c r="AJ2553" i="2"/>
  <c r="AI2553" i="2"/>
  <c r="AN2553" i="2" s="1"/>
  <c r="AG2553" i="2"/>
  <c r="AR2553" i="2"/>
  <c r="AJ2552" i="2"/>
  <c r="AI2552" i="2"/>
  <c r="AN2552" i="2" s="1"/>
  <c r="AG2552" i="2"/>
  <c r="AR2552" i="2"/>
  <c r="AJ2551" i="2"/>
  <c r="AI2551" i="2"/>
  <c r="AN2551" i="2" s="1"/>
  <c r="AG2551" i="2"/>
  <c r="AR2551" i="2"/>
  <c r="AJ2550" i="2"/>
  <c r="AI2550" i="2"/>
  <c r="AN2550" i="2" s="1"/>
  <c r="AG2550" i="2"/>
  <c r="AR2550" i="2"/>
  <c r="AJ2549" i="2"/>
  <c r="AI2549" i="2"/>
  <c r="AN2549" i="2" s="1"/>
  <c r="AG2549" i="2"/>
  <c r="AR2549" i="2"/>
  <c r="AJ2545" i="2"/>
  <c r="AI2545" i="2"/>
  <c r="AN2545" i="2" s="1"/>
  <c r="AG2545" i="2"/>
  <c r="AR2545" i="2"/>
  <c r="AJ2548" i="2"/>
  <c r="AI2548" i="2"/>
  <c r="AN2548" i="2" s="1"/>
  <c r="AG2548" i="2"/>
  <c r="AR2548" i="2"/>
  <c r="AJ2547" i="2"/>
  <c r="AI2547" i="2"/>
  <c r="AN2547" i="2" s="1"/>
  <c r="AG2547" i="2"/>
  <c r="AR2547" i="2"/>
  <c r="AJ2546" i="2"/>
  <c r="AI2546" i="2"/>
  <c r="AN2546" i="2" s="1"/>
  <c r="AG2546" i="2"/>
  <c r="AR2546" i="2"/>
  <c r="AJ2544" i="2"/>
  <c r="AI2544" i="2"/>
  <c r="AN2544" i="2" s="1"/>
  <c r="AG2544" i="2"/>
  <c r="AR2544" i="2"/>
  <c r="AJ2543" i="2"/>
  <c r="AI2543" i="2"/>
  <c r="AN2543" i="2" s="1"/>
  <c r="AG2543" i="2"/>
  <c r="AR2543" i="2"/>
  <c r="AJ2542" i="2"/>
  <c r="AI2542" i="2"/>
  <c r="AN2542" i="2" s="1"/>
  <c r="AG2542" i="2"/>
  <c r="AR2542" i="2"/>
  <c r="AJ2541" i="2"/>
  <c r="AI2541" i="2"/>
  <c r="AN2541" i="2" s="1"/>
  <c r="AG2541" i="2"/>
  <c r="AR2541" i="2"/>
  <c r="AJ2540" i="2"/>
  <c r="AI2540" i="2"/>
  <c r="AN2540" i="2" s="1"/>
  <c r="AG2540" i="2"/>
  <c r="AR2540" i="2"/>
  <c r="AJ2539" i="2"/>
  <c r="AI2539" i="2"/>
  <c r="AN2539" i="2" s="1"/>
  <c r="AG2539" i="2"/>
  <c r="AR2539" i="2"/>
  <c r="AJ2537" i="2"/>
  <c r="AI2537" i="2"/>
  <c r="AN2537" i="2" s="1"/>
  <c r="AG2537" i="2"/>
  <c r="AR2537" i="2"/>
  <c r="AJ2538" i="2"/>
  <c r="AI2538" i="2"/>
  <c r="AN2538" i="2" s="1"/>
  <c r="AG2538" i="2"/>
  <c r="AR2538" i="2"/>
  <c r="AK2538" i="2" s="1" a="1"/>
  <c r="AK2538" i="2" s="1"/>
  <c r="AJ2536" i="2"/>
  <c r="AI2536" i="2"/>
  <c r="AN2536" i="2" s="1"/>
  <c r="AG2536" i="2"/>
  <c r="AR2536" i="2"/>
  <c r="AJ2535" i="2"/>
  <c r="AI2535" i="2"/>
  <c r="AN2535" i="2" s="1"/>
  <c r="AG2535" i="2"/>
  <c r="AR2535" i="2"/>
  <c r="AJ2534" i="2"/>
  <c r="AI2534" i="2"/>
  <c r="AN2534" i="2" s="1"/>
  <c r="AG2534" i="2"/>
  <c r="AR2534" i="2"/>
  <c r="AJ2533" i="2"/>
  <c r="AI2533" i="2"/>
  <c r="AN2533" i="2" s="1"/>
  <c r="AG2533" i="2"/>
  <c r="AR2533" i="2"/>
  <c r="AJ2530" i="2"/>
  <c r="AI2530" i="2"/>
  <c r="AN2530" i="2" s="1"/>
  <c r="AG2530" i="2"/>
  <c r="AR2530" i="2"/>
  <c r="AJ2529" i="2"/>
  <c r="AI2529" i="2"/>
  <c r="AN2529" i="2" s="1"/>
  <c r="AG2529" i="2"/>
  <c r="AR2529" i="2"/>
  <c r="AJ2532" i="2"/>
  <c r="AI2532" i="2"/>
  <c r="AN2532" i="2" s="1"/>
  <c r="AG2532" i="2"/>
  <c r="AR2532" i="2"/>
  <c r="AJ2531" i="2"/>
  <c r="AI2531" i="2"/>
  <c r="AN2531" i="2" s="1"/>
  <c r="AG2531" i="2"/>
  <c r="AR2531" i="2"/>
  <c r="AJ2528" i="2"/>
  <c r="AI2528" i="2"/>
  <c r="AN2528" i="2" s="1"/>
  <c r="AG2528" i="2"/>
  <c r="AR2528" i="2"/>
  <c r="AJ2527" i="2"/>
  <c r="AI2527" i="2"/>
  <c r="AN2527" i="2" s="1"/>
  <c r="AG2527" i="2"/>
  <c r="AR2527" i="2"/>
  <c r="AF2527" i="2" s="1"/>
  <c r="AJ2524" i="2"/>
  <c r="AI2524" i="2"/>
  <c r="AN2524" i="2" s="1"/>
  <c r="AG2524" i="2"/>
  <c r="AR2524" i="2"/>
  <c r="AJ2523" i="2"/>
  <c r="AI2523" i="2"/>
  <c r="AN2523" i="2" s="1"/>
  <c r="AG2523" i="2"/>
  <c r="AR2523" i="2"/>
  <c r="AJ2526" i="2"/>
  <c r="AI2526" i="2"/>
  <c r="AN2526" i="2" s="1"/>
  <c r="AG2526" i="2"/>
  <c r="AR2526" i="2"/>
  <c r="AJ2525" i="2"/>
  <c r="AI2525" i="2"/>
  <c r="AN2525" i="2" s="1"/>
  <c r="AG2525" i="2"/>
  <c r="AR2525" i="2"/>
  <c r="AJ2520" i="2"/>
  <c r="AI2520" i="2"/>
  <c r="AN2520" i="2" s="1"/>
  <c r="AG2520" i="2"/>
  <c r="AR2520" i="2"/>
  <c r="AJ2522" i="2"/>
  <c r="AI2522" i="2"/>
  <c r="AN2522" i="2" s="1"/>
  <c r="AG2522" i="2"/>
  <c r="AR2522" i="2"/>
  <c r="AJ2521" i="2"/>
  <c r="AI2521" i="2"/>
  <c r="AN2521" i="2" s="1"/>
  <c r="AG2521" i="2"/>
  <c r="AR2521" i="2"/>
  <c r="AJ2519" i="2"/>
  <c r="AI2519" i="2"/>
  <c r="AN2519" i="2" s="1"/>
  <c r="AG2519" i="2"/>
  <c r="AR2519" i="2"/>
  <c r="AJ2518" i="2"/>
  <c r="AI2518" i="2"/>
  <c r="AN2518" i="2" s="1"/>
  <c r="AG2518" i="2"/>
  <c r="AR2518" i="2"/>
  <c r="AJ2517" i="2"/>
  <c r="AI2517" i="2"/>
  <c r="AN2517" i="2" s="1"/>
  <c r="AG2517" i="2"/>
  <c r="AR2517" i="2"/>
  <c r="AJ2516" i="2"/>
  <c r="AI2516" i="2"/>
  <c r="AN2516" i="2" s="1"/>
  <c r="AG2516" i="2"/>
  <c r="AR2516" i="2"/>
  <c r="AJ2515" i="2"/>
  <c r="AI2515" i="2"/>
  <c r="AN2515" i="2" s="1"/>
  <c r="AG2515" i="2"/>
  <c r="AR2515" i="2"/>
  <c r="AJ2514" i="2"/>
  <c r="AI2514" i="2"/>
  <c r="AN2514" i="2" s="1"/>
  <c r="AG2514" i="2"/>
  <c r="AR2514" i="2"/>
  <c r="AJ2513" i="2"/>
  <c r="AI2513" i="2"/>
  <c r="AN2513" i="2" s="1"/>
  <c r="AG2513" i="2"/>
  <c r="AR2513" i="2"/>
  <c r="AJ2512" i="2"/>
  <c r="AI2512" i="2"/>
  <c r="AN2512" i="2" s="1"/>
  <c r="AG2512" i="2"/>
  <c r="AR2512" i="2"/>
  <c r="AJ2511" i="2"/>
  <c r="AI2511" i="2"/>
  <c r="AN2511" i="2" s="1"/>
  <c r="AG2511" i="2"/>
  <c r="AR2511" i="2"/>
  <c r="AF2511" i="2" s="1"/>
  <c r="AJ2510" i="2"/>
  <c r="AI2510" i="2"/>
  <c r="AN2510" i="2" s="1"/>
  <c r="AG2510" i="2"/>
  <c r="AR2510" i="2"/>
  <c r="AJ2509" i="2"/>
  <c r="AI2509" i="2"/>
  <c r="AN2509" i="2" s="1"/>
  <c r="AG2509" i="2"/>
  <c r="AR2509" i="2"/>
  <c r="AJ2508" i="2"/>
  <c r="AI2508" i="2"/>
  <c r="AN2508" i="2" s="1"/>
  <c r="AG2508" i="2"/>
  <c r="AR2508" i="2"/>
  <c r="AJ2507" i="2"/>
  <c r="AI2507" i="2"/>
  <c r="AN2507" i="2" s="1"/>
  <c r="AG2507" i="2"/>
  <c r="AR2507" i="2"/>
  <c r="AJ2505" i="2"/>
  <c r="AI2505" i="2"/>
  <c r="AN2505" i="2" s="1"/>
  <c r="AG2505" i="2"/>
  <c r="AR2505" i="2"/>
  <c r="AJ2504" i="2"/>
  <c r="AI2504" i="2"/>
  <c r="AN2504" i="2" s="1"/>
  <c r="AG2504" i="2"/>
  <c r="AR2504" i="2"/>
  <c r="AJ2506" i="2"/>
  <c r="AI2506" i="2"/>
  <c r="AN2506" i="2" s="1"/>
  <c r="AG2506" i="2"/>
  <c r="AR2506" i="2"/>
  <c r="AJ2502" i="2"/>
  <c r="AI2502" i="2"/>
  <c r="AN2502" i="2" s="1"/>
  <c r="AG2502" i="2"/>
  <c r="AR2502" i="2"/>
  <c r="AJ2501" i="2"/>
  <c r="AI2501" i="2"/>
  <c r="AN2501" i="2" s="1"/>
  <c r="AG2501" i="2"/>
  <c r="AR2501" i="2"/>
  <c r="AJ2503" i="2"/>
  <c r="AI2503" i="2"/>
  <c r="AN2503" i="2" s="1"/>
  <c r="AG2503" i="2"/>
  <c r="AR2503" i="2"/>
  <c r="AJ2500" i="2"/>
  <c r="AI2500" i="2"/>
  <c r="AN2500" i="2" s="1"/>
  <c r="AG2500" i="2"/>
  <c r="AR2500" i="2"/>
  <c r="AJ2499" i="2"/>
  <c r="AI2499" i="2"/>
  <c r="AN2499" i="2" s="1"/>
  <c r="AG2499" i="2"/>
  <c r="AR2499" i="2"/>
  <c r="AJ2498" i="2"/>
  <c r="AI2498" i="2"/>
  <c r="AN2498" i="2" s="1"/>
  <c r="AG2498" i="2"/>
  <c r="AR2498" i="2"/>
  <c r="AJ2495" i="2"/>
  <c r="AI2495" i="2"/>
  <c r="AN2495" i="2" s="1"/>
  <c r="AG2495" i="2"/>
  <c r="AR2495" i="2"/>
  <c r="AJ2497" i="2"/>
  <c r="AI2497" i="2"/>
  <c r="AN2497" i="2" s="1"/>
  <c r="AG2497" i="2"/>
  <c r="AR2497" i="2"/>
  <c r="AJ2496" i="2"/>
  <c r="AI2496" i="2"/>
  <c r="AN2496" i="2" s="1"/>
  <c r="AG2496" i="2"/>
  <c r="AR2496" i="2"/>
  <c r="AJ2494" i="2"/>
  <c r="AI2494" i="2"/>
  <c r="AN2494" i="2" s="1"/>
  <c r="AG2494" i="2"/>
  <c r="AR2494" i="2"/>
  <c r="AJ2493" i="2"/>
  <c r="AI2493" i="2"/>
  <c r="AN2493" i="2" s="1"/>
  <c r="AG2493" i="2"/>
  <c r="AR2493" i="2"/>
  <c r="AJ2492" i="2"/>
  <c r="AI2492" i="2"/>
  <c r="AN2492" i="2" s="1"/>
  <c r="AG2492" i="2"/>
  <c r="AR2492" i="2"/>
  <c r="AJ2491" i="2"/>
  <c r="AI2491" i="2"/>
  <c r="AN2491" i="2" s="1"/>
  <c r="AG2491" i="2"/>
  <c r="AR2491" i="2"/>
  <c r="AK2491" i="2" s="1" a="1"/>
  <c r="AK2491" i="2" s="1"/>
  <c r="AJ2490" i="2"/>
  <c r="AI2490" i="2"/>
  <c r="AN2490" i="2" s="1"/>
  <c r="AG2490" i="2"/>
  <c r="AR2490" i="2"/>
  <c r="AJ2489" i="2"/>
  <c r="AI2489" i="2"/>
  <c r="AN2489" i="2" s="1"/>
  <c r="AG2489" i="2"/>
  <c r="AR2489" i="2"/>
  <c r="AJ2479" i="2"/>
  <c r="AI2479" i="2"/>
  <c r="AN2479" i="2" s="1"/>
  <c r="AG2479" i="2"/>
  <c r="AR2479" i="2"/>
  <c r="AJ2488" i="2"/>
  <c r="AI2488" i="2"/>
  <c r="AN2488" i="2" s="1"/>
  <c r="AG2488" i="2"/>
  <c r="AR2488" i="2"/>
  <c r="AJ2487" i="2"/>
  <c r="AI2487" i="2"/>
  <c r="AN2487" i="2" s="1"/>
  <c r="AG2487" i="2"/>
  <c r="AR2487" i="2"/>
  <c r="AJ2486" i="2"/>
  <c r="AI2486" i="2"/>
  <c r="AN2486" i="2" s="1"/>
  <c r="AG2486" i="2"/>
  <c r="AR2486" i="2"/>
  <c r="AJ2485" i="2"/>
  <c r="AI2485" i="2"/>
  <c r="AN2485" i="2" s="1"/>
  <c r="AG2485" i="2"/>
  <c r="AR2485" i="2"/>
  <c r="AJ2484" i="2"/>
  <c r="AI2484" i="2"/>
  <c r="AN2484" i="2" s="1"/>
  <c r="AG2484" i="2"/>
  <c r="AR2484" i="2"/>
  <c r="AJ2483" i="2"/>
  <c r="AI2483" i="2"/>
  <c r="AN2483" i="2" s="1"/>
  <c r="AG2483" i="2"/>
  <c r="AR2483" i="2"/>
  <c r="AJ2482" i="2"/>
  <c r="AI2482" i="2"/>
  <c r="AN2482" i="2" s="1"/>
  <c r="AG2482" i="2"/>
  <c r="AR2482" i="2"/>
  <c r="AJ2481" i="2"/>
  <c r="AI2481" i="2"/>
  <c r="AN2481" i="2" s="1"/>
  <c r="AG2481" i="2"/>
  <c r="AR2481" i="2"/>
  <c r="AJ2480" i="2"/>
  <c r="AI2480" i="2"/>
  <c r="AN2480" i="2" s="1"/>
  <c r="AG2480" i="2"/>
  <c r="AR2480" i="2"/>
  <c r="AJ2475" i="2"/>
  <c r="AI2475" i="2"/>
  <c r="AN2475" i="2" s="1"/>
  <c r="AG2475" i="2"/>
  <c r="AR2475" i="2"/>
  <c r="AJ2478" i="2"/>
  <c r="AI2478" i="2"/>
  <c r="AN2478" i="2" s="1"/>
  <c r="AG2478" i="2"/>
  <c r="AR2478" i="2"/>
  <c r="AJ2477" i="2"/>
  <c r="AI2477" i="2"/>
  <c r="AN2477" i="2" s="1"/>
  <c r="AG2477" i="2"/>
  <c r="AR2477" i="2"/>
  <c r="AJ2476" i="2"/>
  <c r="AI2476" i="2"/>
  <c r="AN2476" i="2" s="1"/>
  <c r="AG2476" i="2"/>
  <c r="AR2476" i="2"/>
  <c r="AJ2474" i="2"/>
  <c r="AI2474" i="2"/>
  <c r="AN2474" i="2" s="1"/>
  <c r="AG2474" i="2"/>
  <c r="AR2474" i="2"/>
  <c r="AJ2473" i="2"/>
  <c r="AI2473" i="2"/>
  <c r="AN2473" i="2" s="1"/>
  <c r="AG2473" i="2"/>
  <c r="AR2473" i="2"/>
  <c r="AJ2472" i="2"/>
  <c r="AI2472" i="2"/>
  <c r="AN2472" i="2" s="1"/>
  <c r="AG2472" i="2"/>
  <c r="AR2472" i="2"/>
  <c r="AJ2471" i="2"/>
  <c r="AI2471" i="2"/>
  <c r="AN2471" i="2" s="1"/>
  <c r="AG2471" i="2"/>
  <c r="AR2471" i="2"/>
  <c r="AJ2470" i="2"/>
  <c r="AI2470" i="2"/>
  <c r="AN2470" i="2" s="1"/>
  <c r="AG2470" i="2"/>
  <c r="AR2470" i="2"/>
  <c r="AJ2469" i="2"/>
  <c r="AI2469" i="2"/>
  <c r="AN2469" i="2" s="1"/>
  <c r="AG2469" i="2"/>
  <c r="AR2469" i="2"/>
  <c r="AJ2468" i="2"/>
  <c r="AI2468" i="2"/>
  <c r="AN2468" i="2" s="1"/>
  <c r="AG2468" i="2"/>
  <c r="AR2468" i="2"/>
  <c r="AJ2467" i="2"/>
  <c r="AI2467" i="2"/>
  <c r="AN2467" i="2" s="1"/>
  <c r="AG2467" i="2"/>
  <c r="AR2467" i="2"/>
  <c r="AJ2466" i="2"/>
  <c r="AI2466" i="2"/>
  <c r="AN2466" i="2" s="1"/>
  <c r="AG2466" i="2"/>
  <c r="AR2466" i="2"/>
  <c r="AJ2465" i="2"/>
  <c r="AI2465" i="2"/>
  <c r="AN2465" i="2" s="1"/>
  <c r="AG2465" i="2"/>
  <c r="AR2465" i="2"/>
  <c r="AJ2464" i="2"/>
  <c r="AI2464" i="2"/>
  <c r="AN2464" i="2" s="1"/>
  <c r="AG2464" i="2"/>
  <c r="AR2464" i="2"/>
  <c r="AJ2463" i="2"/>
  <c r="AI2463" i="2"/>
  <c r="AN2463" i="2" s="1"/>
  <c r="AG2463" i="2"/>
  <c r="AR2463" i="2"/>
  <c r="AJ2460" i="2"/>
  <c r="AI2460" i="2"/>
  <c r="AN2460" i="2" s="1"/>
  <c r="AG2460" i="2"/>
  <c r="AR2460" i="2"/>
  <c r="AJ2462" i="2"/>
  <c r="AI2462" i="2"/>
  <c r="AN2462" i="2" s="1"/>
  <c r="AG2462" i="2"/>
  <c r="AR2462" i="2"/>
  <c r="AJ2461" i="2"/>
  <c r="AI2461" i="2"/>
  <c r="AN2461" i="2" s="1"/>
  <c r="AG2461" i="2"/>
  <c r="AR2461" i="2"/>
  <c r="AJ2459" i="2"/>
  <c r="AI2459" i="2"/>
  <c r="AN2459" i="2" s="1"/>
  <c r="AG2459" i="2"/>
  <c r="AR2459" i="2"/>
  <c r="AJ2458" i="2"/>
  <c r="AI2458" i="2"/>
  <c r="AN2458" i="2" s="1"/>
  <c r="AG2458" i="2"/>
  <c r="AR2458" i="2"/>
  <c r="AJ2457" i="2"/>
  <c r="AI2457" i="2"/>
  <c r="AN2457" i="2" s="1"/>
  <c r="AG2457" i="2"/>
  <c r="AR2457" i="2"/>
  <c r="AJ2456" i="2"/>
  <c r="AI2456" i="2"/>
  <c r="AN2456" i="2" s="1"/>
  <c r="AG2456" i="2"/>
  <c r="AR2456" i="2"/>
  <c r="AJ2455" i="2"/>
  <c r="AI2455" i="2"/>
  <c r="AN2455" i="2" s="1"/>
  <c r="AG2455" i="2"/>
  <c r="AR2455" i="2"/>
  <c r="AJ2454" i="2"/>
  <c r="AI2454" i="2"/>
  <c r="AN2454" i="2" s="1"/>
  <c r="AG2454" i="2"/>
  <c r="AR2454" i="2"/>
  <c r="AJ2453" i="2"/>
  <c r="AI2453" i="2"/>
  <c r="AN2453" i="2" s="1"/>
  <c r="AG2453" i="2"/>
  <c r="AR2453" i="2"/>
  <c r="AJ2452" i="2"/>
  <c r="AI2452" i="2"/>
  <c r="AN2452" i="2" s="1"/>
  <c r="AG2452" i="2"/>
  <c r="AR2452" i="2"/>
  <c r="AJ2451" i="2"/>
  <c r="AI2451" i="2"/>
  <c r="AN2451" i="2" s="1"/>
  <c r="AG2451" i="2"/>
  <c r="AR2451" i="2"/>
  <c r="AJ2449" i="2"/>
  <c r="AI2449" i="2"/>
  <c r="AN2449" i="2" s="1"/>
  <c r="AG2449" i="2"/>
  <c r="AR2449" i="2"/>
  <c r="AJ2448" i="2"/>
  <c r="AI2448" i="2"/>
  <c r="AN2448" i="2" s="1"/>
  <c r="AG2448" i="2"/>
  <c r="AR2448" i="2"/>
  <c r="AJ2447" i="2"/>
  <c r="AI2447" i="2"/>
  <c r="AN2447" i="2" s="1"/>
  <c r="AG2447" i="2"/>
  <c r="AR2447" i="2"/>
  <c r="AJ2446" i="2"/>
  <c r="AI2446" i="2"/>
  <c r="AN2446" i="2" s="1"/>
  <c r="AG2446" i="2"/>
  <c r="AR2446" i="2"/>
  <c r="AJ2437" i="2"/>
  <c r="AI2437" i="2"/>
  <c r="AN2437" i="2" s="1"/>
  <c r="AG2437" i="2"/>
  <c r="AR2437" i="2"/>
  <c r="AJ2445" i="2"/>
  <c r="AI2445" i="2"/>
  <c r="AN2445" i="2" s="1"/>
  <c r="AG2445" i="2"/>
  <c r="AR2445" i="2"/>
  <c r="AJ2444" i="2"/>
  <c r="AI2444" i="2"/>
  <c r="AN2444" i="2" s="1"/>
  <c r="AG2444" i="2"/>
  <c r="AR2444" i="2"/>
  <c r="AJ2443" i="2"/>
  <c r="AI2443" i="2"/>
  <c r="AN2443" i="2" s="1"/>
  <c r="AG2443" i="2"/>
  <c r="AR2443" i="2"/>
  <c r="AJ2442" i="2"/>
  <c r="AI2442" i="2"/>
  <c r="AN2442" i="2" s="1"/>
  <c r="AG2442" i="2"/>
  <c r="AR2442" i="2"/>
  <c r="AJ2441" i="2"/>
  <c r="AI2441" i="2"/>
  <c r="AN2441" i="2" s="1"/>
  <c r="AG2441" i="2"/>
  <c r="AR2441" i="2"/>
  <c r="AJ2440" i="2"/>
  <c r="AI2440" i="2"/>
  <c r="AN2440" i="2" s="1"/>
  <c r="AG2440" i="2"/>
  <c r="AR2440" i="2"/>
  <c r="AJ2439" i="2"/>
  <c r="AI2439" i="2"/>
  <c r="AN2439" i="2" s="1"/>
  <c r="AG2439" i="2"/>
  <c r="AR2439" i="2"/>
  <c r="AJ2438" i="2"/>
  <c r="AI2438" i="2"/>
  <c r="AN2438" i="2" s="1"/>
  <c r="AG2438" i="2"/>
  <c r="AR2438" i="2"/>
  <c r="AJ2436" i="2"/>
  <c r="AI2436" i="2"/>
  <c r="AN2436" i="2" s="1"/>
  <c r="AG2436" i="2"/>
  <c r="AR2436" i="2"/>
  <c r="AJ2435" i="2"/>
  <c r="AI2435" i="2"/>
  <c r="AN2435" i="2" s="1"/>
  <c r="AG2435" i="2"/>
  <c r="AR2435" i="2"/>
  <c r="AJ2434" i="2"/>
  <c r="AI2434" i="2"/>
  <c r="AN2434" i="2" s="1"/>
  <c r="AG2434" i="2"/>
  <c r="AR2434" i="2"/>
  <c r="AJ2433" i="2"/>
  <c r="AI2433" i="2"/>
  <c r="AN2433" i="2" s="1"/>
  <c r="AG2433" i="2"/>
  <c r="AR2433" i="2"/>
  <c r="AJ2428" i="2"/>
  <c r="AI2428" i="2"/>
  <c r="AN2428" i="2" s="1"/>
  <c r="AG2428" i="2"/>
  <c r="AR2428" i="2"/>
  <c r="AJ2427" i="2"/>
  <c r="AI2427" i="2"/>
  <c r="AN2427" i="2" s="1"/>
  <c r="AG2427" i="2"/>
  <c r="AR2427" i="2"/>
  <c r="AJ2432" i="2"/>
  <c r="AI2432" i="2"/>
  <c r="AN2432" i="2" s="1"/>
  <c r="AG2432" i="2"/>
  <c r="AR2432" i="2"/>
  <c r="AJ2431" i="2"/>
  <c r="AI2431" i="2"/>
  <c r="AN2431" i="2" s="1"/>
  <c r="AG2431" i="2"/>
  <c r="AR2431" i="2"/>
  <c r="AJ2430" i="2"/>
  <c r="AI2430" i="2"/>
  <c r="AN2430" i="2" s="1"/>
  <c r="AG2430" i="2"/>
  <c r="AR2430" i="2"/>
  <c r="AJ2429" i="2"/>
  <c r="AI2429" i="2"/>
  <c r="AN2429" i="2" s="1"/>
  <c r="AG2429" i="2"/>
  <c r="AR2429" i="2"/>
  <c r="AJ2420" i="2"/>
  <c r="AI2420" i="2"/>
  <c r="AN2420" i="2" s="1"/>
  <c r="AG2420" i="2"/>
  <c r="AR2420" i="2"/>
  <c r="AJ2426" i="2"/>
  <c r="AI2426" i="2"/>
  <c r="AN2426" i="2" s="1"/>
  <c r="AG2426" i="2"/>
  <c r="AR2426" i="2"/>
  <c r="AJ2425" i="2"/>
  <c r="AI2425" i="2"/>
  <c r="AN2425" i="2" s="1"/>
  <c r="AG2425" i="2"/>
  <c r="AR2425" i="2"/>
  <c r="AJ2424" i="2"/>
  <c r="AI2424" i="2"/>
  <c r="AN2424" i="2" s="1"/>
  <c r="AG2424" i="2"/>
  <c r="AR2424" i="2"/>
  <c r="AJ2423" i="2"/>
  <c r="AI2423" i="2"/>
  <c r="AN2423" i="2" s="1"/>
  <c r="AG2423" i="2"/>
  <c r="AR2423" i="2"/>
  <c r="AJ2422" i="2"/>
  <c r="AI2422" i="2"/>
  <c r="AN2422" i="2" s="1"/>
  <c r="AG2422" i="2"/>
  <c r="AR2422" i="2"/>
  <c r="AJ2421" i="2"/>
  <c r="AI2421" i="2"/>
  <c r="AN2421" i="2" s="1"/>
  <c r="AG2421" i="2"/>
  <c r="AR2421" i="2"/>
  <c r="AF2421" i="2" s="1"/>
  <c r="AJ2413" i="2"/>
  <c r="AI2413" i="2"/>
  <c r="AN2413" i="2" s="1"/>
  <c r="AG2413" i="2"/>
  <c r="AR2413" i="2"/>
  <c r="AJ2419" i="2"/>
  <c r="AI2419" i="2"/>
  <c r="AN2419" i="2" s="1"/>
  <c r="AG2419" i="2"/>
  <c r="AR2419" i="2"/>
  <c r="AJ2418" i="2"/>
  <c r="AI2418" i="2"/>
  <c r="AN2418" i="2" s="1"/>
  <c r="AG2418" i="2"/>
  <c r="AR2418" i="2"/>
  <c r="AJ2417" i="2"/>
  <c r="AI2417" i="2"/>
  <c r="AN2417" i="2" s="1"/>
  <c r="AG2417" i="2"/>
  <c r="AR2417" i="2"/>
  <c r="AJ2416" i="2"/>
  <c r="AI2416" i="2"/>
  <c r="AN2416" i="2" s="1"/>
  <c r="AG2416" i="2"/>
  <c r="AR2416" i="2"/>
  <c r="AJ2415" i="2"/>
  <c r="AI2415" i="2"/>
  <c r="AN2415" i="2" s="1"/>
  <c r="AG2415" i="2"/>
  <c r="AR2415" i="2"/>
  <c r="AJ2414" i="2"/>
  <c r="AI2414" i="2"/>
  <c r="AN2414" i="2" s="1"/>
  <c r="AG2414" i="2"/>
  <c r="AR2414" i="2"/>
  <c r="AJ2412" i="2"/>
  <c r="AI2412" i="2"/>
  <c r="AN2412" i="2" s="1"/>
  <c r="AG2412" i="2"/>
  <c r="AR2412" i="2"/>
  <c r="AJ2411" i="2"/>
  <c r="AI2411" i="2"/>
  <c r="AN2411" i="2" s="1"/>
  <c r="AG2411" i="2"/>
  <c r="AR2411" i="2"/>
  <c r="AJ2410" i="2"/>
  <c r="AI2410" i="2"/>
  <c r="AN2410" i="2" s="1"/>
  <c r="AG2410" i="2"/>
  <c r="AR2410" i="2"/>
  <c r="AJ2409" i="2"/>
  <c r="AI2409" i="2"/>
  <c r="AN2409" i="2" s="1"/>
  <c r="AG2409" i="2"/>
  <c r="AR2409" i="2"/>
  <c r="AJ2404" i="2"/>
  <c r="AI2404" i="2"/>
  <c r="AN2404" i="2" s="1"/>
  <c r="AG2404" i="2"/>
  <c r="AR2404" i="2"/>
  <c r="AJ2408" i="2"/>
  <c r="AI2408" i="2"/>
  <c r="AN2408" i="2" s="1"/>
  <c r="AG2408" i="2"/>
  <c r="AR2408" i="2"/>
  <c r="AJ2407" i="2"/>
  <c r="AI2407" i="2"/>
  <c r="AN2407" i="2" s="1"/>
  <c r="AG2407" i="2"/>
  <c r="AR2407" i="2"/>
  <c r="AJ2406" i="2"/>
  <c r="AI2406" i="2"/>
  <c r="AN2406" i="2" s="1"/>
  <c r="AG2406" i="2"/>
  <c r="AR2406" i="2"/>
  <c r="AJ2405" i="2"/>
  <c r="AI2405" i="2"/>
  <c r="AN2405" i="2" s="1"/>
  <c r="AG2405" i="2"/>
  <c r="AR2405" i="2"/>
  <c r="AJ2399" i="2"/>
  <c r="AI2399" i="2"/>
  <c r="AN2399" i="2" s="1"/>
  <c r="AG2399" i="2"/>
  <c r="AR2399" i="2"/>
  <c r="AJ2403" i="2"/>
  <c r="AI2403" i="2"/>
  <c r="AN2403" i="2" s="1"/>
  <c r="AG2403" i="2"/>
  <c r="AR2403" i="2"/>
  <c r="AJ2402" i="2"/>
  <c r="AI2402" i="2"/>
  <c r="AN2402" i="2" s="1"/>
  <c r="AG2402" i="2"/>
  <c r="AR2402" i="2"/>
  <c r="AJ2401" i="2"/>
  <c r="AI2401" i="2"/>
  <c r="AN2401" i="2" s="1"/>
  <c r="AG2401" i="2"/>
  <c r="AR2401" i="2"/>
  <c r="AJ2400" i="2"/>
  <c r="AI2400" i="2"/>
  <c r="AN2400" i="2" s="1"/>
  <c r="AG2400" i="2"/>
  <c r="AR2400" i="2"/>
  <c r="AJ2398" i="2"/>
  <c r="AI2398" i="2"/>
  <c r="AN2398" i="2" s="1"/>
  <c r="AG2398" i="2"/>
  <c r="AR2398" i="2"/>
  <c r="AJ2397" i="2"/>
  <c r="AI2397" i="2"/>
  <c r="AN2397" i="2" s="1"/>
  <c r="AG2397" i="2"/>
  <c r="AR2397" i="2"/>
  <c r="AJ2396" i="2"/>
  <c r="AI2396" i="2"/>
  <c r="AN2396" i="2" s="1"/>
  <c r="AG2396" i="2"/>
  <c r="AR2396" i="2"/>
  <c r="AJ2395" i="2"/>
  <c r="AI2395" i="2"/>
  <c r="AN2395" i="2" s="1"/>
  <c r="AG2395" i="2"/>
  <c r="AR2395" i="2"/>
  <c r="AJ2394" i="2"/>
  <c r="AI2394" i="2"/>
  <c r="AN2394" i="2" s="1"/>
  <c r="AG2394" i="2"/>
  <c r="AR2394" i="2"/>
  <c r="AJ2393" i="2"/>
  <c r="AI2393" i="2"/>
  <c r="AN2393" i="2" s="1"/>
  <c r="AG2393" i="2"/>
  <c r="AR2393" i="2"/>
  <c r="AJ2392" i="2"/>
  <c r="AI2392" i="2"/>
  <c r="AN2392" i="2" s="1"/>
  <c r="AG2392" i="2"/>
  <c r="AR2392" i="2"/>
  <c r="AJ2381" i="2"/>
  <c r="AI2381" i="2"/>
  <c r="AN2381" i="2" s="1"/>
  <c r="AG2381" i="2"/>
  <c r="AR2381" i="2"/>
  <c r="AJ2390" i="2"/>
  <c r="AI2390" i="2"/>
  <c r="AN2390" i="2" s="1"/>
  <c r="AG2390" i="2"/>
  <c r="AR2390" i="2"/>
  <c r="AJ2391" i="2"/>
  <c r="AI2391" i="2"/>
  <c r="AN2391" i="2" s="1"/>
  <c r="AG2391" i="2"/>
  <c r="AR2391" i="2"/>
  <c r="AJ2389" i="2"/>
  <c r="AI2389" i="2"/>
  <c r="AN2389" i="2" s="1"/>
  <c r="AG2389" i="2"/>
  <c r="AR2389" i="2"/>
  <c r="AJ2388" i="2"/>
  <c r="AI2388" i="2"/>
  <c r="AN2388" i="2" s="1"/>
  <c r="AG2388" i="2"/>
  <c r="AR2388" i="2"/>
  <c r="AJ2387" i="2"/>
  <c r="AI2387" i="2"/>
  <c r="AN2387" i="2" s="1"/>
  <c r="AG2387" i="2"/>
  <c r="AR2387" i="2"/>
  <c r="AJ2386" i="2"/>
  <c r="AI2386" i="2"/>
  <c r="AN2386" i="2" s="1"/>
  <c r="AG2386" i="2"/>
  <c r="AR2386" i="2"/>
  <c r="AJ2385" i="2"/>
  <c r="AI2385" i="2"/>
  <c r="AN2385" i="2" s="1"/>
  <c r="AG2385" i="2"/>
  <c r="AR2385" i="2"/>
  <c r="AJ2384" i="2"/>
  <c r="AI2384" i="2"/>
  <c r="AN2384" i="2" s="1"/>
  <c r="AG2384" i="2"/>
  <c r="AR2384" i="2"/>
  <c r="AJ2383" i="2"/>
  <c r="AI2383" i="2"/>
  <c r="AN2383" i="2" s="1"/>
  <c r="AG2383" i="2"/>
  <c r="AR2383" i="2"/>
  <c r="AJ2382" i="2"/>
  <c r="AI2382" i="2"/>
  <c r="AN2382" i="2" s="1"/>
  <c r="AG2382" i="2"/>
  <c r="AR2382" i="2"/>
  <c r="AJ2378" i="2"/>
  <c r="AI2378" i="2"/>
  <c r="AN2378" i="2" s="1"/>
  <c r="AG2378" i="2"/>
  <c r="AR2378" i="2"/>
  <c r="AJ2380" i="2"/>
  <c r="AI2380" i="2"/>
  <c r="AN2380" i="2" s="1"/>
  <c r="AG2380" i="2"/>
  <c r="AR2380" i="2"/>
  <c r="AJ2379" i="2"/>
  <c r="AI2379" i="2"/>
  <c r="AN2379" i="2" s="1"/>
  <c r="AG2379" i="2"/>
  <c r="AR2379" i="2"/>
  <c r="AJ2377" i="2"/>
  <c r="AI2377" i="2"/>
  <c r="AN2377" i="2" s="1"/>
  <c r="AG2377" i="2"/>
  <c r="AR2377" i="2"/>
  <c r="AJ2376" i="2"/>
  <c r="AI2376" i="2"/>
  <c r="AN2376" i="2" s="1"/>
  <c r="AG2376" i="2"/>
  <c r="AR2376" i="2"/>
  <c r="AJ2375" i="2"/>
  <c r="AI2375" i="2"/>
  <c r="AN2375" i="2" s="1"/>
  <c r="AG2375" i="2"/>
  <c r="AR2375" i="2"/>
  <c r="AJ2374" i="2"/>
  <c r="AI2374" i="2"/>
  <c r="AN2374" i="2" s="1"/>
  <c r="AG2374" i="2"/>
  <c r="AR2374" i="2"/>
  <c r="AJ2373" i="2"/>
  <c r="AI2373" i="2"/>
  <c r="AN2373" i="2" s="1"/>
  <c r="AG2373" i="2"/>
  <c r="AR2373" i="2"/>
  <c r="AK2373" i="2" s="1" a="1"/>
  <c r="AK2373" i="2" s="1"/>
  <c r="AJ2372" i="2"/>
  <c r="AI2372" i="2"/>
  <c r="AN2372" i="2" s="1"/>
  <c r="AG2372" i="2"/>
  <c r="AR2372" i="2"/>
  <c r="AJ2369" i="2"/>
  <c r="AI2369" i="2"/>
  <c r="AN2369" i="2" s="1"/>
  <c r="AG2369" i="2"/>
  <c r="AR2369" i="2"/>
  <c r="AJ2371" i="2"/>
  <c r="AI2371" i="2"/>
  <c r="AN2371" i="2" s="1"/>
  <c r="AG2371" i="2"/>
  <c r="AR2371" i="2"/>
  <c r="AJ2370" i="2"/>
  <c r="AI2370" i="2"/>
  <c r="AN2370" i="2" s="1"/>
  <c r="AG2370" i="2"/>
  <c r="AR2370" i="2"/>
  <c r="AJ2368" i="2"/>
  <c r="AI2368" i="2"/>
  <c r="AN2368" i="2" s="1"/>
  <c r="AG2368" i="2"/>
  <c r="AR2368" i="2"/>
  <c r="AJ2367" i="2"/>
  <c r="AI2367" i="2"/>
  <c r="AN2367" i="2" s="1"/>
  <c r="AG2367" i="2"/>
  <c r="AR2367" i="2"/>
  <c r="AJ2366" i="2"/>
  <c r="AI2366" i="2"/>
  <c r="AN2366" i="2" s="1"/>
  <c r="AG2366" i="2"/>
  <c r="AR2366" i="2"/>
  <c r="AJ2365" i="2"/>
  <c r="AI2365" i="2"/>
  <c r="AN2365" i="2" s="1"/>
  <c r="AG2365" i="2"/>
  <c r="AR2365" i="2"/>
  <c r="AJ2364" i="2"/>
  <c r="AI2364" i="2"/>
  <c r="AN2364" i="2" s="1"/>
  <c r="AG2364" i="2"/>
  <c r="AR2364" i="2"/>
  <c r="AJ2363" i="2"/>
  <c r="AI2363" i="2"/>
  <c r="AN2363" i="2" s="1"/>
  <c r="AG2363" i="2"/>
  <c r="AR2363" i="2"/>
  <c r="AJ2362" i="2"/>
  <c r="AI2362" i="2"/>
  <c r="AN2362" i="2" s="1"/>
  <c r="AG2362" i="2"/>
  <c r="AR2362" i="2"/>
  <c r="AJ2361" i="2"/>
  <c r="AI2361" i="2"/>
  <c r="AN2361" i="2" s="1"/>
  <c r="AG2361" i="2"/>
  <c r="AR2361" i="2"/>
  <c r="AJ2360" i="2"/>
  <c r="AI2360" i="2"/>
  <c r="AN2360" i="2" s="1"/>
  <c r="AG2360" i="2"/>
  <c r="AR2360" i="2"/>
  <c r="AJ2359" i="2"/>
  <c r="AI2359" i="2"/>
  <c r="AN2359" i="2" s="1"/>
  <c r="AG2359" i="2"/>
  <c r="AR2359" i="2"/>
  <c r="AJ2358" i="2"/>
  <c r="AI2358" i="2"/>
  <c r="AN2358" i="2" s="1"/>
  <c r="AG2358" i="2"/>
  <c r="AR2358" i="2"/>
  <c r="AJ2357" i="2"/>
  <c r="AI2357" i="2"/>
  <c r="AN2357" i="2" s="1"/>
  <c r="AG2357" i="2"/>
  <c r="AR2357" i="2"/>
  <c r="AJ2356" i="2"/>
  <c r="AI2356" i="2"/>
  <c r="AN2356" i="2" s="1"/>
  <c r="AG2356" i="2"/>
  <c r="AR2356" i="2"/>
  <c r="AJ2355" i="2"/>
  <c r="AI2355" i="2"/>
  <c r="AN2355" i="2" s="1"/>
  <c r="AG2355" i="2"/>
  <c r="AR2355" i="2"/>
  <c r="AJ2354" i="2"/>
  <c r="AI2354" i="2"/>
  <c r="AN2354" i="2" s="1"/>
  <c r="AG2354" i="2"/>
  <c r="AR2354" i="2"/>
  <c r="AJ2353" i="2"/>
  <c r="AI2353" i="2"/>
  <c r="AN2353" i="2" s="1"/>
  <c r="AG2353" i="2"/>
  <c r="AR2353" i="2"/>
  <c r="AJ2352" i="2"/>
  <c r="AI2352" i="2"/>
  <c r="AN2352" i="2" s="1"/>
  <c r="AG2352" i="2"/>
  <c r="AR2352" i="2"/>
  <c r="AJ2351" i="2"/>
  <c r="AI2351" i="2"/>
  <c r="AN2351" i="2" s="1"/>
  <c r="AG2351" i="2"/>
  <c r="AR2351" i="2"/>
  <c r="AJ2350" i="2"/>
  <c r="AI2350" i="2"/>
  <c r="AN2350" i="2" s="1"/>
  <c r="AG2350" i="2"/>
  <c r="AR2350" i="2"/>
  <c r="AJ2349" i="2"/>
  <c r="AI2349" i="2"/>
  <c r="AN2349" i="2" s="1"/>
  <c r="AG2349" i="2"/>
  <c r="AR2349" i="2"/>
  <c r="AJ2347" i="2"/>
  <c r="AI2347" i="2"/>
  <c r="AN2347" i="2" s="1"/>
  <c r="AG2347" i="2"/>
  <c r="AR2347" i="2"/>
  <c r="AJ2348" i="2"/>
  <c r="AI2348" i="2"/>
  <c r="AN2348" i="2" s="1"/>
  <c r="AG2348" i="2"/>
  <c r="AR2348" i="2"/>
  <c r="AJ2346" i="2"/>
  <c r="AI2346" i="2"/>
  <c r="AN2346" i="2" s="1"/>
  <c r="AG2346" i="2"/>
  <c r="AR2346" i="2"/>
  <c r="AJ2344" i="2"/>
  <c r="AI2344" i="2"/>
  <c r="AN2344" i="2" s="1"/>
  <c r="AG2344" i="2"/>
  <c r="AR2344" i="2"/>
  <c r="AJ2345" i="2"/>
  <c r="AI2345" i="2"/>
  <c r="AN2345" i="2" s="1"/>
  <c r="AG2345" i="2"/>
  <c r="AR2345" i="2"/>
  <c r="AJ2343" i="2"/>
  <c r="AI2343" i="2"/>
  <c r="AN2343" i="2" s="1"/>
  <c r="AG2343" i="2"/>
  <c r="AR2343" i="2"/>
  <c r="AJ2342" i="2"/>
  <c r="AI2342" i="2"/>
  <c r="AN2342" i="2" s="1"/>
  <c r="AG2342" i="2"/>
  <c r="AR2342" i="2"/>
  <c r="AJ2341" i="2"/>
  <c r="AI2341" i="2"/>
  <c r="AN2341" i="2" s="1"/>
  <c r="AG2341" i="2"/>
  <c r="AR2341" i="2"/>
  <c r="AJ2340" i="2"/>
  <c r="AI2340" i="2"/>
  <c r="AN2340" i="2" s="1"/>
  <c r="AG2340" i="2"/>
  <c r="AR2340" i="2"/>
  <c r="AJ2339" i="2"/>
  <c r="AI2339" i="2"/>
  <c r="AN2339" i="2" s="1"/>
  <c r="AG2339" i="2"/>
  <c r="AR2339" i="2"/>
  <c r="AJ2335" i="2"/>
  <c r="AI2335" i="2"/>
  <c r="AN2335" i="2" s="1"/>
  <c r="AG2335" i="2"/>
  <c r="AR2335" i="2"/>
  <c r="AJ2334" i="2"/>
  <c r="AI2334" i="2"/>
  <c r="AN2334" i="2" s="1"/>
  <c r="AG2334" i="2"/>
  <c r="AR2334" i="2"/>
  <c r="AJ2337" i="2"/>
  <c r="AI2337" i="2"/>
  <c r="AN2337" i="2" s="1"/>
  <c r="AG2337" i="2"/>
  <c r="AR2337" i="2"/>
  <c r="AJ2338" i="2"/>
  <c r="AI2338" i="2"/>
  <c r="AN2338" i="2" s="1"/>
  <c r="AG2338" i="2"/>
  <c r="AR2338" i="2"/>
  <c r="AJ2336" i="2"/>
  <c r="AI2336" i="2"/>
  <c r="AN2336" i="2" s="1"/>
  <c r="AG2336" i="2"/>
  <c r="AR2336" i="2"/>
  <c r="AJ2333" i="2"/>
  <c r="AI2333" i="2"/>
  <c r="AN2333" i="2" s="1"/>
  <c r="AG2333" i="2"/>
  <c r="AR2333" i="2"/>
  <c r="AJ2332" i="2"/>
  <c r="AI2332" i="2"/>
  <c r="AN2332" i="2" s="1"/>
  <c r="AG2332" i="2"/>
  <c r="AR2332" i="2"/>
  <c r="AJ2331" i="2"/>
  <c r="AI2331" i="2"/>
  <c r="AN2331" i="2" s="1"/>
  <c r="AG2331" i="2"/>
  <c r="AR2331" i="2"/>
  <c r="AJ2330" i="2"/>
  <c r="AI2330" i="2"/>
  <c r="AN2330" i="2" s="1"/>
  <c r="AG2330" i="2"/>
  <c r="AR2330" i="2"/>
  <c r="AJ2329" i="2"/>
  <c r="AI2329" i="2"/>
  <c r="AN2329" i="2" s="1"/>
  <c r="AG2329" i="2"/>
  <c r="AR2329" i="2"/>
  <c r="AJ2328" i="2"/>
  <c r="AI2328" i="2"/>
  <c r="AN2328" i="2" s="1"/>
  <c r="AG2328" i="2"/>
  <c r="AR2328" i="2"/>
  <c r="AJ2327" i="2"/>
  <c r="AI2327" i="2"/>
  <c r="AN2327" i="2" s="1"/>
  <c r="AG2327" i="2"/>
  <c r="AR2327" i="2"/>
  <c r="AJ2326" i="2"/>
  <c r="AI2326" i="2"/>
  <c r="AN2326" i="2" s="1"/>
  <c r="AG2326" i="2"/>
  <c r="AR2326" i="2"/>
  <c r="AJ2325" i="2"/>
  <c r="AI2325" i="2"/>
  <c r="AN2325" i="2" s="1"/>
  <c r="AG2325" i="2"/>
  <c r="AR2325" i="2"/>
  <c r="AJ2324" i="2"/>
  <c r="AI2324" i="2"/>
  <c r="AN2324" i="2" s="1"/>
  <c r="AG2324" i="2"/>
  <c r="AR2324" i="2"/>
  <c r="AJ2323" i="2"/>
  <c r="AI2323" i="2"/>
  <c r="AN2323" i="2" s="1"/>
  <c r="AG2323" i="2"/>
  <c r="AR2323" i="2"/>
  <c r="DE2321" i="2"/>
  <c r="DD2321" i="2"/>
  <c r="DI2321" i="2" s="1"/>
  <c r="DB2321" i="2"/>
  <c r="DM2321" i="2"/>
  <c r="AJ2321" i="2"/>
  <c r="AI2321" i="2"/>
  <c r="AN2321" i="2" s="1"/>
  <c r="AG2321" i="2"/>
  <c r="AR2321" i="2"/>
  <c r="DE2319" i="2"/>
  <c r="DD2319" i="2"/>
  <c r="DI2319" i="2" s="1"/>
  <c r="DB2319" i="2"/>
  <c r="DM2319" i="2"/>
  <c r="AJ2319" i="2"/>
  <c r="AI2319" i="2"/>
  <c r="AN2319" i="2" s="1"/>
  <c r="AG2319" i="2"/>
  <c r="AR2319" i="2"/>
  <c r="AJ2318" i="2"/>
  <c r="AI2318" i="2"/>
  <c r="AN2318" i="2" s="1"/>
  <c r="AG2318" i="2"/>
  <c r="AR2318" i="2"/>
  <c r="DE2318" i="2"/>
  <c r="DD2318" i="2"/>
  <c r="DI2318" i="2" s="1"/>
  <c r="DB2318" i="2"/>
  <c r="DM2318" i="2"/>
  <c r="AJ2316" i="2"/>
  <c r="AI2316" i="2"/>
  <c r="AN2316" i="2" s="1"/>
  <c r="AG2316" i="2"/>
  <c r="AR2316" i="2"/>
  <c r="DE2315" i="2"/>
  <c r="DD2315" i="2"/>
  <c r="DI2315" i="2" s="1"/>
  <c r="DB2315" i="2"/>
  <c r="DM2315" i="2"/>
  <c r="AJ2315" i="2"/>
  <c r="AI2315" i="2"/>
  <c r="AN2315" i="2" s="1"/>
  <c r="AG2315" i="2"/>
  <c r="AR2315" i="2"/>
  <c r="DE2311" i="2"/>
  <c r="DD2311" i="2"/>
  <c r="DI2311" i="2" s="1"/>
  <c r="DB2311" i="2"/>
  <c r="DM2311" i="2"/>
  <c r="AJ2313" i="2"/>
  <c r="AI2313" i="2"/>
  <c r="AN2313" i="2" s="1"/>
  <c r="AG2313" i="2"/>
  <c r="AR2313" i="2"/>
  <c r="AJ2312" i="2"/>
  <c r="AI2312" i="2"/>
  <c r="AN2312" i="2" s="1"/>
  <c r="AG2312" i="2"/>
  <c r="AR2312" i="2"/>
  <c r="AJ2311" i="2"/>
  <c r="AI2311" i="2"/>
  <c r="AN2311" i="2" s="1"/>
  <c r="AG2311" i="2"/>
  <c r="AR2311" i="2"/>
  <c r="AJ2307" i="2"/>
  <c r="AI2307" i="2"/>
  <c r="AN2307" i="2" s="1"/>
  <c r="AG2307" i="2"/>
  <c r="AR2307" i="2"/>
  <c r="DE2307" i="2"/>
  <c r="DD2307" i="2"/>
  <c r="DI2307" i="2" s="1"/>
  <c r="DB2307" i="2"/>
  <c r="DM2307" i="2"/>
  <c r="AJ2309" i="2"/>
  <c r="AI2309" i="2"/>
  <c r="AN2309" i="2" s="1"/>
  <c r="AG2309" i="2"/>
  <c r="AR2309" i="2"/>
  <c r="AJ2308" i="2"/>
  <c r="AI2308" i="2"/>
  <c r="AN2308" i="2" s="1"/>
  <c r="AG2308" i="2"/>
  <c r="AR2308" i="2"/>
  <c r="AJ2305" i="2"/>
  <c r="AI2305" i="2"/>
  <c r="AN2305" i="2" s="1"/>
  <c r="AG2305" i="2"/>
  <c r="AR2305" i="2"/>
  <c r="DE2303" i="2"/>
  <c r="DD2303" i="2"/>
  <c r="DI2303" i="2" s="1"/>
  <c r="DB2303" i="2"/>
  <c r="DM2303" i="2"/>
  <c r="AJ2304" i="2"/>
  <c r="AI2304" i="2"/>
  <c r="AN2304" i="2" s="1"/>
  <c r="AG2304" i="2"/>
  <c r="AR2304" i="2"/>
  <c r="AJ2303" i="2"/>
  <c r="AI2303" i="2"/>
  <c r="AN2303" i="2" s="1"/>
  <c r="AG2303" i="2"/>
  <c r="AR2303" i="2"/>
  <c r="AJ2301" i="2"/>
  <c r="AI2301" i="2"/>
  <c r="AN2301" i="2" s="1"/>
  <c r="AG2301" i="2"/>
  <c r="AR2301" i="2"/>
  <c r="AJ2300" i="2"/>
  <c r="AI2300" i="2"/>
  <c r="AN2300" i="2" s="1"/>
  <c r="AG2300" i="2"/>
  <c r="AR2300" i="2"/>
  <c r="DE2300" i="2"/>
  <c r="DD2300" i="2"/>
  <c r="DI2300" i="2" s="1"/>
  <c r="DB2300" i="2"/>
  <c r="DM2300" i="2"/>
  <c r="AJ2298" i="2"/>
  <c r="AI2298" i="2"/>
  <c r="AN2298" i="2" s="1"/>
  <c r="AG2298" i="2"/>
  <c r="AR2298" i="2"/>
  <c r="DE2298" i="2"/>
  <c r="DD2298" i="2"/>
  <c r="DI2298" i="2" s="1"/>
  <c r="DB2298" i="2"/>
  <c r="DM2298" i="2"/>
  <c r="AJ2296" i="2"/>
  <c r="AI2296" i="2"/>
  <c r="AN2296" i="2" s="1"/>
  <c r="AG2296" i="2"/>
  <c r="AR2296" i="2"/>
  <c r="AJ2295" i="2"/>
  <c r="AI2295" i="2"/>
  <c r="AN2295" i="2" s="1"/>
  <c r="AG2295" i="2"/>
  <c r="AR2295" i="2"/>
  <c r="DE2293" i="2"/>
  <c r="DD2293" i="2"/>
  <c r="DI2293" i="2" s="1"/>
  <c r="DB2293" i="2"/>
  <c r="DM2293" i="2"/>
  <c r="DA2293" i="2" s="1"/>
  <c r="AJ2293" i="2"/>
  <c r="AI2293" i="2"/>
  <c r="AN2293" i="2" s="1"/>
  <c r="AG2293" i="2"/>
  <c r="AR2293" i="2"/>
  <c r="DE2290" i="2"/>
  <c r="DD2290" i="2"/>
  <c r="DI2290" i="2" s="1"/>
  <c r="DB2290" i="2"/>
  <c r="DM2290" i="2"/>
  <c r="AJ2291" i="2"/>
  <c r="AI2291" i="2"/>
  <c r="AN2291" i="2" s="1"/>
  <c r="AG2291" i="2"/>
  <c r="AR2291" i="2"/>
  <c r="AJ2290" i="2"/>
  <c r="AI2290" i="2"/>
  <c r="AN2290" i="2" s="1"/>
  <c r="AG2290" i="2"/>
  <c r="AR2290" i="2"/>
  <c r="AJ2289" i="2"/>
  <c r="AI2289" i="2"/>
  <c r="AN2289" i="2" s="1"/>
  <c r="AG2289" i="2"/>
  <c r="AR2289" i="2"/>
  <c r="AJ2288" i="2"/>
  <c r="AI2288" i="2"/>
  <c r="AN2288" i="2" s="1"/>
  <c r="AG2288" i="2"/>
  <c r="AR2288" i="2"/>
  <c r="AJ2287" i="2"/>
  <c r="AI2287" i="2"/>
  <c r="AN2287" i="2" s="1"/>
  <c r="AG2287" i="2"/>
  <c r="AR2287" i="2"/>
  <c r="AJ2286" i="2"/>
  <c r="AI2286" i="2"/>
  <c r="AN2286" i="2" s="1"/>
  <c r="AG2286" i="2"/>
  <c r="AR2286" i="2"/>
  <c r="AJ2285" i="2"/>
  <c r="AI2285" i="2"/>
  <c r="AN2285" i="2" s="1"/>
  <c r="AG2285" i="2"/>
  <c r="AR2285" i="2"/>
  <c r="AJ2284" i="2"/>
  <c r="AI2284" i="2"/>
  <c r="AN2284" i="2" s="1"/>
  <c r="AG2284" i="2"/>
  <c r="AR2284" i="2"/>
  <c r="AJ2283" i="2"/>
  <c r="AI2283" i="2"/>
  <c r="AN2283" i="2" s="1"/>
  <c r="AG2283" i="2"/>
  <c r="AR2283" i="2"/>
  <c r="AJ2280" i="2"/>
  <c r="AI2280" i="2"/>
  <c r="AN2280" i="2" s="1"/>
  <c r="AG2280" i="2"/>
  <c r="AR2280" i="2"/>
  <c r="AJ2282" i="2"/>
  <c r="AI2282" i="2"/>
  <c r="AN2282" i="2" s="1"/>
  <c r="AG2282" i="2"/>
  <c r="AR2282" i="2"/>
  <c r="AJ2281" i="2"/>
  <c r="AI2281" i="2"/>
  <c r="AN2281" i="2" s="1"/>
  <c r="AG2281" i="2"/>
  <c r="AR2281" i="2"/>
  <c r="AJ2279" i="2"/>
  <c r="AI2279" i="2"/>
  <c r="AN2279" i="2" s="1"/>
  <c r="AG2279" i="2"/>
  <c r="AR2279" i="2"/>
  <c r="AJ2278" i="2"/>
  <c r="AI2278" i="2"/>
  <c r="AN2278" i="2" s="1"/>
  <c r="AG2278" i="2"/>
  <c r="AR2278" i="2"/>
  <c r="AJ2277" i="2"/>
  <c r="AI2277" i="2"/>
  <c r="AN2277" i="2" s="1"/>
  <c r="AG2277" i="2"/>
  <c r="AR2277" i="2"/>
  <c r="AJ2276" i="2"/>
  <c r="AI2276" i="2"/>
  <c r="AN2276" i="2" s="1"/>
  <c r="AG2276" i="2"/>
  <c r="AR2276" i="2"/>
  <c r="AJ2275" i="2"/>
  <c r="AI2275" i="2"/>
  <c r="AN2275" i="2" s="1"/>
  <c r="AG2275" i="2"/>
  <c r="AR2275" i="2"/>
  <c r="AJ2274" i="2"/>
  <c r="AI2274" i="2"/>
  <c r="AN2274" i="2" s="1"/>
  <c r="AG2274" i="2"/>
  <c r="AR2274" i="2"/>
  <c r="AJ2273" i="2"/>
  <c r="AI2273" i="2"/>
  <c r="AN2273" i="2" s="1"/>
  <c r="AG2273" i="2"/>
  <c r="AR2273" i="2"/>
  <c r="AJ2272" i="2"/>
  <c r="AI2272" i="2"/>
  <c r="AN2272" i="2" s="1"/>
  <c r="AG2272" i="2"/>
  <c r="AR2272" i="2"/>
  <c r="AJ2271" i="2"/>
  <c r="AI2271" i="2"/>
  <c r="AN2271" i="2" s="1"/>
  <c r="AG2271" i="2"/>
  <c r="AR2271" i="2"/>
  <c r="AJ2270" i="2"/>
  <c r="AI2270" i="2"/>
  <c r="AN2270" i="2" s="1"/>
  <c r="AG2270" i="2"/>
  <c r="AR2270" i="2"/>
  <c r="AJ2269" i="2"/>
  <c r="AI2269" i="2"/>
  <c r="AN2269" i="2" s="1"/>
  <c r="AG2269" i="2"/>
  <c r="AR2269" i="2"/>
  <c r="AJ2267" i="2"/>
  <c r="AI2267" i="2"/>
  <c r="AN2267" i="2" s="1"/>
  <c r="AG2267" i="2"/>
  <c r="AR2267" i="2"/>
  <c r="AJ2268" i="2"/>
  <c r="AI2268" i="2"/>
  <c r="AN2268" i="2" s="1"/>
  <c r="AG2268" i="2"/>
  <c r="AR2268" i="2"/>
  <c r="AJ2265" i="2"/>
  <c r="AI2265" i="2"/>
  <c r="AN2265" i="2" s="1"/>
  <c r="AG2265" i="2"/>
  <c r="AR2265" i="2"/>
  <c r="AJ2266" i="2"/>
  <c r="AI2266" i="2"/>
  <c r="AN2266" i="2" s="1"/>
  <c r="AG2266" i="2"/>
  <c r="AR2266" i="2"/>
  <c r="AJ2264" i="2"/>
  <c r="AI2264" i="2"/>
  <c r="AN2264" i="2" s="1"/>
  <c r="AG2264" i="2"/>
  <c r="AR2264" i="2"/>
  <c r="AF2264" i="2" s="1"/>
  <c r="DE2262" i="2"/>
  <c r="DD2262" i="2"/>
  <c r="DI2262" i="2" s="1"/>
  <c r="DB2262" i="2"/>
  <c r="DM2262" i="2"/>
  <c r="AJ2262" i="2"/>
  <c r="AI2262" i="2"/>
  <c r="AN2262" i="2" s="1"/>
  <c r="AG2262" i="2"/>
  <c r="AR2262" i="2"/>
  <c r="AJ2261" i="2"/>
  <c r="AI2261" i="2"/>
  <c r="AN2261" i="2" s="1"/>
  <c r="AG2261" i="2"/>
  <c r="AR2261" i="2"/>
  <c r="DE2259" i="2"/>
  <c r="DD2259" i="2"/>
  <c r="DI2259" i="2" s="1"/>
  <c r="DB2259" i="2"/>
  <c r="DM2259" i="2"/>
  <c r="AJ2259" i="2"/>
  <c r="AI2259" i="2"/>
  <c r="AN2259" i="2" s="1"/>
  <c r="AG2259" i="2"/>
  <c r="AR2259" i="2"/>
  <c r="AJ2258" i="2"/>
  <c r="AI2258" i="2"/>
  <c r="AN2258" i="2" s="1"/>
  <c r="AG2258" i="2"/>
  <c r="AR2258" i="2"/>
  <c r="DE2256" i="2"/>
  <c r="DD2256" i="2"/>
  <c r="DI2256" i="2" s="1"/>
  <c r="DB2256" i="2"/>
  <c r="DM2256" i="2"/>
  <c r="AJ2256" i="2"/>
  <c r="AI2256" i="2"/>
  <c r="AN2256" i="2" s="1"/>
  <c r="AG2256" i="2"/>
  <c r="AR2256" i="2"/>
  <c r="AJ2255" i="2"/>
  <c r="AI2255" i="2"/>
  <c r="AN2255" i="2" s="1"/>
  <c r="AG2255" i="2"/>
  <c r="AR2255" i="2"/>
  <c r="AJ2254" i="2"/>
  <c r="AI2254" i="2"/>
  <c r="AN2254" i="2" s="1"/>
  <c r="AG2254" i="2"/>
  <c r="AR2254" i="2"/>
  <c r="AJ2253" i="2"/>
  <c r="AI2253" i="2"/>
  <c r="AN2253" i="2" s="1"/>
  <c r="AG2253" i="2"/>
  <c r="AR2253" i="2"/>
  <c r="AJ2252" i="2"/>
  <c r="AI2252" i="2"/>
  <c r="AN2252" i="2" s="1"/>
  <c r="AG2252" i="2"/>
  <c r="AR2252" i="2"/>
  <c r="AJ2251" i="2"/>
  <c r="AI2251" i="2"/>
  <c r="AN2251" i="2" s="1"/>
  <c r="AG2251" i="2"/>
  <c r="AR2251" i="2"/>
  <c r="AJ2250" i="2"/>
  <c r="AI2250" i="2"/>
  <c r="AN2250" i="2" s="1"/>
  <c r="AG2250" i="2"/>
  <c r="AR2250" i="2"/>
  <c r="AJ2249" i="2"/>
  <c r="AI2249" i="2"/>
  <c r="AN2249" i="2" s="1"/>
  <c r="AG2249" i="2"/>
  <c r="AR2249" i="2"/>
  <c r="AJ2248" i="2"/>
  <c r="AI2248" i="2"/>
  <c r="AN2248" i="2" s="1"/>
  <c r="AG2248" i="2"/>
  <c r="AR2248" i="2"/>
  <c r="AJ2247" i="2"/>
  <c r="AI2247" i="2"/>
  <c r="AN2247" i="2" s="1"/>
  <c r="AG2247" i="2"/>
  <c r="AR2247" i="2"/>
  <c r="AJ2246" i="2"/>
  <c r="AI2246" i="2"/>
  <c r="AN2246" i="2" s="1"/>
  <c r="AG2246" i="2"/>
  <c r="AR2246" i="2"/>
  <c r="DE2245" i="2"/>
  <c r="DD2245" i="2"/>
  <c r="DI2245" i="2" s="1"/>
  <c r="DB2245" i="2"/>
  <c r="DM2245" i="2"/>
  <c r="AJ2245" i="2"/>
  <c r="AI2245" i="2"/>
  <c r="AN2245" i="2" s="1"/>
  <c r="AG2245" i="2"/>
  <c r="AR2245" i="2"/>
  <c r="DE2242" i="2"/>
  <c r="DD2242" i="2"/>
  <c r="DI2242" i="2" s="1"/>
  <c r="DB2242" i="2"/>
  <c r="DM2242" i="2"/>
  <c r="AJ2242" i="2"/>
  <c r="AI2242" i="2"/>
  <c r="AN2242" i="2" s="1"/>
  <c r="AG2242" i="2"/>
  <c r="AR2242" i="2"/>
  <c r="AJ2241" i="2"/>
  <c r="AI2241" i="2"/>
  <c r="AN2241" i="2" s="1"/>
  <c r="AG2241" i="2"/>
  <c r="AR2241" i="2"/>
  <c r="AJ2239" i="2"/>
  <c r="AI2239" i="2"/>
  <c r="AN2239" i="2" s="1"/>
  <c r="AG2239" i="2"/>
  <c r="AR2239" i="2"/>
  <c r="AJ2240" i="2"/>
  <c r="AI2240" i="2"/>
  <c r="AN2240" i="2" s="1"/>
  <c r="AG2240" i="2"/>
  <c r="AR2240" i="2"/>
  <c r="AJ2238" i="2"/>
  <c r="AI2238" i="2"/>
  <c r="AN2238" i="2" s="1"/>
  <c r="AG2238" i="2"/>
  <c r="AR2238" i="2"/>
  <c r="AJ2237" i="2"/>
  <c r="AI2237" i="2"/>
  <c r="AN2237" i="2" s="1"/>
  <c r="AG2237" i="2"/>
  <c r="AR2237" i="2"/>
  <c r="AJ2236" i="2"/>
  <c r="AI2236" i="2"/>
  <c r="AN2236" i="2" s="1"/>
  <c r="AG2236" i="2"/>
  <c r="AR2236" i="2"/>
  <c r="AJ2235" i="2"/>
  <c r="AI2235" i="2"/>
  <c r="AN2235" i="2" s="1"/>
  <c r="AG2235" i="2"/>
  <c r="AR2235" i="2"/>
  <c r="AJ2234" i="2"/>
  <c r="AI2234" i="2"/>
  <c r="AN2234" i="2" s="1"/>
  <c r="AG2234" i="2"/>
  <c r="AR2234" i="2"/>
  <c r="AJ2233" i="2"/>
  <c r="AI2233" i="2"/>
  <c r="AN2233" i="2" s="1"/>
  <c r="AG2233" i="2"/>
  <c r="AR2233" i="2"/>
  <c r="AJ2232" i="2"/>
  <c r="AI2232" i="2"/>
  <c r="AN2232" i="2" s="1"/>
  <c r="AG2232" i="2"/>
  <c r="AR2232" i="2"/>
  <c r="AJ2231" i="2"/>
  <c r="AI2231" i="2"/>
  <c r="AN2231" i="2" s="1"/>
  <c r="AG2231" i="2"/>
  <c r="AR2231" i="2"/>
  <c r="AK2231" i="2" s="1" a="1"/>
  <c r="AK2231" i="2" s="1"/>
  <c r="AJ2230" i="2"/>
  <c r="AI2230" i="2"/>
  <c r="AN2230" i="2" s="1"/>
  <c r="AG2230" i="2"/>
  <c r="AR2230" i="2"/>
  <c r="AJ2229" i="2"/>
  <c r="AI2229" i="2"/>
  <c r="AN2229" i="2" s="1"/>
  <c r="AG2229" i="2"/>
  <c r="AR2229" i="2"/>
  <c r="DE2226" i="2"/>
  <c r="DD2226" i="2"/>
  <c r="DI2226" i="2" s="1"/>
  <c r="DB2226" i="2"/>
  <c r="DM2226" i="2"/>
  <c r="AJ2228" i="2"/>
  <c r="AI2228" i="2"/>
  <c r="AN2228" i="2" s="1"/>
  <c r="AG2228" i="2"/>
  <c r="AR2228" i="2"/>
  <c r="AJ2227" i="2"/>
  <c r="AI2227" i="2"/>
  <c r="AN2227" i="2" s="1"/>
  <c r="AG2227" i="2"/>
  <c r="AR2227" i="2"/>
  <c r="AJ2226" i="2"/>
  <c r="AI2226" i="2"/>
  <c r="AN2226" i="2" s="1"/>
  <c r="AG2226" i="2"/>
  <c r="AR2226" i="2"/>
  <c r="AJ2224" i="2"/>
  <c r="AI2224" i="2"/>
  <c r="AN2224" i="2" s="1"/>
  <c r="AG2224" i="2"/>
  <c r="AR2224" i="2"/>
  <c r="AJ2223" i="2"/>
  <c r="AI2223" i="2"/>
  <c r="AN2223" i="2" s="1"/>
  <c r="AG2223" i="2"/>
  <c r="AR2223" i="2"/>
  <c r="AJ2222" i="2"/>
  <c r="AI2222" i="2"/>
  <c r="AN2222" i="2" s="1"/>
  <c r="AG2222" i="2"/>
  <c r="AR2222" i="2"/>
  <c r="AJ2221" i="2"/>
  <c r="AI2221" i="2"/>
  <c r="AN2221" i="2" s="1"/>
  <c r="AG2221" i="2"/>
  <c r="AR2221" i="2"/>
  <c r="AJ2220" i="2"/>
  <c r="AI2220" i="2"/>
  <c r="AN2220" i="2" s="1"/>
  <c r="AG2220" i="2"/>
  <c r="AR2220" i="2"/>
  <c r="AJ2219" i="2"/>
  <c r="AI2219" i="2"/>
  <c r="AN2219" i="2" s="1"/>
  <c r="AG2219" i="2"/>
  <c r="AR2219" i="2"/>
  <c r="DE2219" i="2"/>
  <c r="DD2219" i="2"/>
  <c r="DI2219" i="2" s="1"/>
  <c r="DB2219" i="2"/>
  <c r="DM2219" i="2"/>
  <c r="DE2216" i="2"/>
  <c r="DD2216" i="2"/>
  <c r="DI2216" i="2" s="1"/>
  <c r="DB2216" i="2"/>
  <c r="DM2216" i="2"/>
  <c r="AJ2216" i="2"/>
  <c r="AI2216" i="2"/>
  <c r="AN2216" i="2" s="1"/>
  <c r="AG2216" i="2"/>
  <c r="AR2216" i="2"/>
  <c r="AJ2215" i="2"/>
  <c r="AI2215" i="2"/>
  <c r="AN2215" i="2" s="1"/>
  <c r="AG2215" i="2"/>
  <c r="AR2215" i="2"/>
  <c r="AJ2214" i="2"/>
  <c r="AI2214" i="2"/>
  <c r="AN2214" i="2" s="1"/>
  <c r="AG2214" i="2"/>
  <c r="AR2214" i="2"/>
  <c r="AJ2213" i="2"/>
  <c r="AI2213" i="2"/>
  <c r="AN2213" i="2" s="1"/>
  <c r="AG2213" i="2"/>
  <c r="AR2213" i="2"/>
  <c r="AJ2212" i="2"/>
  <c r="AI2212" i="2"/>
  <c r="AN2212" i="2" s="1"/>
  <c r="AG2212" i="2"/>
  <c r="AR2212" i="2"/>
  <c r="DE2211" i="2"/>
  <c r="DD2211" i="2"/>
  <c r="DI2211" i="2" s="1"/>
  <c r="DB2211" i="2"/>
  <c r="DM2211" i="2"/>
  <c r="AJ2211" i="2"/>
  <c r="AI2211" i="2"/>
  <c r="AN2211" i="2" s="1"/>
  <c r="AG2211" i="2"/>
  <c r="AR2211" i="2"/>
  <c r="AJ2210" i="2"/>
  <c r="AI2210" i="2"/>
  <c r="AN2210" i="2" s="1"/>
  <c r="AG2210" i="2"/>
  <c r="AR2210" i="2"/>
  <c r="AJ2209" i="2"/>
  <c r="AI2209" i="2"/>
  <c r="AN2209" i="2" s="1"/>
  <c r="AG2209" i="2"/>
  <c r="AR2209" i="2"/>
  <c r="DE2202" i="2"/>
  <c r="DD2202" i="2"/>
  <c r="DI2202" i="2" s="1"/>
  <c r="DB2202" i="2"/>
  <c r="DM2202" i="2"/>
  <c r="DE2199" i="2"/>
  <c r="DD2199" i="2"/>
  <c r="DI2199" i="2" s="1"/>
  <c r="DB2199" i="2"/>
  <c r="DM2199" i="2"/>
  <c r="AJ2206" i="2"/>
  <c r="AI2206" i="2"/>
  <c r="AN2206" i="2" s="1"/>
  <c r="AG2206" i="2"/>
  <c r="AR2206" i="2"/>
  <c r="AJ2205" i="2"/>
  <c r="AI2205" i="2"/>
  <c r="AN2205" i="2" s="1"/>
  <c r="AG2205" i="2"/>
  <c r="AR2205" i="2"/>
  <c r="AJ2204" i="2"/>
  <c r="AI2204" i="2"/>
  <c r="AN2204" i="2" s="1"/>
  <c r="AG2204" i="2"/>
  <c r="AR2204" i="2"/>
  <c r="AJ2203" i="2"/>
  <c r="AI2203" i="2"/>
  <c r="AN2203" i="2" s="1"/>
  <c r="AG2203" i="2"/>
  <c r="AR2203" i="2"/>
  <c r="AJ2202" i="2"/>
  <c r="AI2202" i="2"/>
  <c r="AN2202" i="2" s="1"/>
  <c r="AG2202" i="2"/>
  <c r="AR2202" i="2"/>
  <c r="AJ2201" i="2"/>
  <c r="AI2201" i="2"/>
  <c r="AN2201" i="2" s="1"/>
  <c r="AG2201" i="2"/>
  <c r="AR2201" i="2"/>
  <c r="AJ2199" i="2"/>
  <c r="AI2199" i="2"/>
  <c r="AN2199" i="2" s="1"/>
  <c r="AG2199" i="2"/>
  <c r="AR2199" i="2"/>
  <c r="AJ2200" i="2"/>
  <c r="AI2200" i="2"/>
  <c r="AN2200" i="2" s="1"/>
  <c r="AG2200" i="2"/>
  <c r="AR2200" i="2"/>
  <c r="DE2196" i="2"/>
  <c r="DD2196" i="2"/>
  <c r="DI2196" i="2" s="1"/>
  <c r="DB2196" i="2"/>
  <c r="DM2196" i="2"/>
  <c r="AJ2196" i="2"/>
  <c r="AI2196" i="2"/>
  <c r="AN2196" i="2" s="1"/>
  <c r="AG2196" i="2"/>
  <c r="AR2196" i="2"/>
  <c r="AJ2195" i="2"/>
  <c r="AI2195" i="2"/>
  <c r="AN2195" i="2" s="1"/>
  <c r="AG2195" i="2"/>
  <c r="AR2195" i="2"/>
  <c r="AJ2194" i="2"/>
  <c r="AI2194" i="2"/>
  <c r="AN2194" i="2" s="1"/>
  <c r="AG2194" i="2"/>
  <c r="AR2194" i="2"/>
  <c r="AJ2193" i="2"/>
  <c r="AI2193" i="2"/>
  <c r="AN2193" i="2" s="1"/>
  <c r="AG2193" i="2"/>
  <c r="AR2193" i="2"/>
  <c r="AJ2192" i="2"/>
  <c r="AI2192" i="2"/>
  <c r="AN2192" i="2" s="1"/>
  <c r="AG2192" i="2"/>
  <c r="AR2192" i="2"/>
  <c r="AJ2191" i="2"/>
  <c r="AI2191" i="2"/>
  <c r="AN2191" i="2" s="1"/>
  <c r="AG2191" i="2"/>
  <c r="AR2191" i="2"/>
  <c r="AJ2190" i="2"/>
  <c r="AI2190" i="2"/>
  <c r="AN2190" i="2" s="1"/>
  <c r="AG2190" i="2"/>
  <c r="AR2190" i="2"/>
  <c r="AJ2189" i="2"/>
  <c r="AI2189" i="2"/>
  <c r="AN2189" i="2" s="1"/>
  <c r="AG2189" i="2"/>
  <c r="AR2189" i="2"/>
  <c r="AJ2188" i="2"/>
  <c r="AI2188" i="2"/>
  <c r="AN2188" i="2" s="1"/>
  <c r="AG2188" i="2"/>
  <c r="AR2188" i="2"/>
  <c r="AJ2187" i="2"/>
  <c r="AI2187" i="2"/>
  <c r="AN2187" i="2" s="1"/>
  <c r="AG2187" i="2"/>
  <c r="AR2187" i="2"/>
  <c r="AJ2186" i="2"/>
  <c r="AI2186" i="2"/>
  <c r="AN2186" i="2" s="1"/>
  <c r="AG2186" i="2"/>
  <c r="AR2186" i="2"/>
  <c r="AJ2185" i="2"/>
  <c r="AI2185" i="2"/>
  <c r="AN2185" i="2" s="1"/>
  <c r="AG2185" i="2"/>
  <c r="AR2185" i="2"/>
  <c r="AJ2184" i="2"/>
  <c r="AI2184" i="2"/>
  <c r="AN2184" i="2" s="1"/>
  <c r="AG2184" i="2"/>
  <c r="AR2184" i="2"/>
  <c r="AJ2183" i="2"/>
  <c r="AI2183" i="2"/>
  <c r="AN2183" i="2" s="1"/>
  <c r="AG2183" i="2"/>
  <c r="AR2183" i="2"/>
  <c r="AJ2182" i="2"/>
  <c r="AI2182" i="2"/>
  <c r="AN2182" i="2" s="1"/>
  <c r="AG2182" i="2"/>
  <c r="AR2182" i="2"/>
  <c r="AJ2181" i="2"/>
  <c r="AI2181" i="2"/>
  <c r="AN2181" i="2" s="1"/>
  <c r="AG2181" i="2"/>
  <c r="AR2181" i="2"/>
  <c r="DE2179" i="2"/>
  <c r="DD2179" i="2"/>
  <c r="DI2179" i="2" s="1"/>
  <c r="DB2179" i="2"/>
  <c r="DM2179" i="2"/>
  <c r="AJ2179" i="2"/>
  <c r="AI2179" i="2"/>
  <c r="AN2179" i="2" s="1"/>
  <c r="AG2179" i="2"/>
  <c r="AR2179" i="2"/>
  <c r="DE2177" i="2"/>
  <c r="DD2177" i="2"/>
  <c r="DI2177" i="2" s="1"/>
  <c r="DB2177" i="2"/>
  <c r="DM2177" i="2"/>
  <c r="AJ2177" i="2"/>
  <c r="AI2177" i="2"/>
  <c r="AN2177" i="2" s="1"/>
  <c r="AG2177" i="2"/>
  <c r="AR2177" i="2"/>
  <c r="DE2175" i="2"/>
  <c r="DD2175" i="2"/>
  <c r="DI2175" i="2" s="1"/>
  <c r="DB2175" i="2"/>
  <c r="DM2175" i="2"/>
  <c r="AJ2175" i="2"/>
  <c r="AI2175" i="2"/>
  <c r="AN2175" i="2" s="1"/>
  <c r="AG2175" i="2"/>
  <c r="AR2175" i="2"/>
  <c r="AJ2174" i="2"/>
  <c r="AI2174" i="2"/>
  <c r="AN2174" i="2" s="1"/>
  <c r="AG2174" i="2"/>
  <c r="AR2174" i="2"/>
  <c r="AJ2173" i="2"/>
  <c r="AI2173" i="2"/>
  <c r="AN2173" i="2" s="1"/>
  <c r="AG2173" i="2"/>
  <c r="AR2173" i="2"/>
  <c r="AJ2172" i="2"/>
  <c r="AI2172" i="2"/>
  <c r="AN2172" i="2" s="1"/>
  <c r="AG2172" i="2"/>
  <c r="AR2172" i="2"/>
  <c r="AJ2171" i="2"/>
  <c r="AI2171" i="2"/>
  <c r="AN2171" i="2" s="1"/>
  <c r="AG2171" i="2"/>
  <c r="AR2171" i="2"/>
  <c r="AJ2170" i="2"/>
  <c r="AI2170" i="2"/>
  <c r="AN2170" i="2" s="1"/>
  <c r="AG2170" i="2"/>
  <c r="AR2170" i="2"/>
  <c r="AJ2169" i="2"/>
  <c r="AI2169" i="2"/>
  <c r="AN2169" i="2" s="1"/>
  <c r="AG2169" i="2"/>
  <c r="AR2169" i="2"/>
  <c r="DE2169" i="2"/>
  <c r="DD2169" i="2"/>
  <c r="DI2169" i="2" s="1"/>
  <c r="DB2169" i="2"/>
  <c r="DM2169" i="2"/>
  <c r="AJ2167" i="2"/>
  <c r="AI2167" i="2"/>
  <c r="AN2167" i="2" s="1"/>
  <c r="AG2167" i="2"/>
  <c r="AR2167" i="2"/>
  <c r="AJ2166" i="2"/>
  <c r="AI2166" i="2"/>
  <c r="AN2166" i="2" s="1"/>
  <c r="AG2166" i="2"/>
  <c r="AR2166" i="2"/>
  <c r="AJ2165" i="2"/>
  <c r="AI2165" i="2"/>
  <c r="AN2165" i="2" s="1"/>
  <c r="AG2165" i="2"/>
  <c r="AR2165" i="2"/>
  <c r="AJ2164" i="2"/>
  <c r="AI2164" i="2"/>
  <c r="AN2164" i="2" s="1"/>
  <c r="AG2164" i="2"/>
  <c r="AR2164" i="2"/>
  <c r="AJ2163" i="2"/>
  <c r="AI2163" i="2"/>
  <c r="AN2163" i="2" s="1"/>
  <c r="AG2163" i="2"/>
  <c r="AR2163" i="2"/>
  <c r="AJ2160" i="2"/>
  <c r="AI2160" i="2"/>
  <c r="AN2160" i="2" s="1"/>
  <c r="AG2160" i="2"/>
  <c r="AR2160" i="2"/>
  <c r="AJ2159" i="2"/>
  <c r="AI2159" i="2"/>
  <c r="AN2159" i="2" s="1"/>
  <c r="AG2159" i="2"/>
  <c r="AR2159" i="2"/>
  <c r="AJ2162" i="2"/>
  <c r="AI2162" i="2"/>
  <c r="AN2162" i="2" s="1"/>
  <c r="AG2162" i="2"/>
  <c r="AR2162" i="2"/>
  <c r="AJ2161" i="2"/>
  <c r="AI2161" i="2"/>
  <c r="AN2161" i="2" s="1"/>
  <c r="AG2161" i="2"/>
  <c r="AR2161" i="2"/>
  <c r="DE2157" i="2"/>
  <c r="DD2157" i="2"/>
  <c r="DI2157" i="2" s="1"/>
  <c r="DB2157" i="2"/>
  <c r="DM2157" i="2"/>
  <c r="AJ2157" i="2"/>
  <c r="AI2157" i="2"/>
  <c r="AN2157" i="2" s="1"/>
  <c r="AG2157" i="2"/>
  <c r="AR2157" i="2"/>
  <c r="AJ2156" i="2"/>
  <c r="AI2156" i="2"/>
  <c r="AN2156" i="2" s="1"/>
  <c r="AG2156" i="2"/>
  <c r="AR2156" i="2"/>
  <c r="DE2156" i="2"/>
  <c r="DD2156" i="2"/>
  <c r="DI2156" i="2" s="1"/>
  <c r="DB2156" i="2"/>
  <c r="DM2156" i="2"/>
  <c r="DE2154" i="2"/>
  <c r="DD2154" i="2"/>
  <c r="DI2154" i="2" s="1"/>
  <c r="DB2154" i="2"/>
  <c r="DM2154" i="2"/>
  <c r="AJ2154" i="2"/>
  <c r="AI2154" i="2"/>
  <c r="AN2154" i="2" s="1"/>
  <c r="AG2154" i="2"/>
  <c r="AR2154" i="2"/>
  <c r="AJ2153" i="2"/>
  <c r="AI2153" i="2"/>
  <c r="AN2153" i="2" s="1"/>
  <c r="AG2153" i="2"/>
  <c r="AR2153" i="2"/>
  <c r="AJ2152" i="2"/>
  <c r="AI2152" i="2"/>
  <c r="AN2152" i="2" s="1"/>
  <c r="AG2152" i="2"/>
  <c r="AR2152" i="2"/>
  <c r="AJ2151" i="2"/>
  <c r="AI2151" i="2"/>
  <c r="AN2151" i="2" s="1"/>
  <c r="AG2151" i="2"/>
  <c r="AR2151" i="2"/>
  <c r="AJ2150" i="2"/>
  <c r="AI2150" i="2"/>
  <c r="AN2150" i="2" s="1"/>
  <c r="AG2150" i="2"/>
  <c r="AR2150" i="2"/>
  <c r="AJ2147" i="2"/>
  <c r="AI2147" i="2"/>
  <c r="AN2147" i="2" s="1"/>
  <c r="AG2147" i="2"/>
  <c r="AR2147" i="2"/>
  <c r="AJ2148" i="2"/>
  <c r="AI2148" i="2"/>
  <c r="AN2148" i="2" s="1"/>
  <c r="AG2148" i="2"/>
  <c r="AR2148" i="2"/>
  <c r="AJ2132" i="2"/>
  <c r="AI2132" i="2"/>
  <c r="AN2132" i="2" s="1"/>
  <c r="AG2132" i="2"/>
  <c r="AR2132" i="2"/>
  <c r="AJ2146" i="2"/>
  <c r="AI2146" i="2"/>
  <c r="AN2146" i="2" s="1"/>
  <c r="AG2146" i="2"/>
  <c r="AR2146" i="2"/>
  <c r="AJ2145" i="2"/>
  <c r="AI2145" i="2"/>
  <c r="AN2145" i="2" s="1"/>
  <c r="AG2145" i="2"/>
  <c r="AR2145" i="2"/>
  <c r="AJ2143" i="2"/>
  <c r="AI2143" i="2"/>
  <c r="AN2143" i="2" s="1"/>
  <c r="AG2143" i="2"/>
  <c r="AR2143" i="2"/>
  <c r="AJ2144" i="2"/>
  <c r="AI2144" i="2"/>
  <c r="AN2144" i="2" s="1"/>
  <c r="AG2144" i="2"/>
  <c r="AR2144" i="2"/>
  <c r="AJ2140" i="2"/>
  <c r="AI2140" i="2"/>
  <c r="AN2140" i="2" s="1"/>
  <c r="AG2140" i="2"/>
  <c r="AR2140" i="2"/>
  <c r="AJ2142" i="2"/>
  <c r="AI2142" i="2"/>
  <c r="AN2142" i="2" s="1"/>
  <c r="AG2142" i="2"/>
  <c r="AR2142" i="2"/>
  <c r="AJ2141" i="2"/>
  <c r="AI2141" i="2"/>
  <c r="AN2141" i="2" s="1"/>
  <c r="AG2141" i="2"/>
  <c r="AR2141" i="2"/>
  <c r="AJ2139" i="2"/>
  <c r="AI2139" i="2"/>
  <c r="AN2139" i="2" s="1"/>
  <c r="AG2139" i="2"/>
  <c r="AR2139" i="2"/>
  <c r="AJ2138" i="2"/>
  <c r="AI2138" i="2"/>
  <c r="AN2138" i="2" s="1"/>
  <c r="AG2138" i="2"/>
  <c r="AR2138" i="2"/>
  <c r="AJ2137" i="2"/>
  <c r="AI2137" i="2"/>
  <c r="AN2137" i="2" s="1"/>
  <c r="AG2137" i="2"/>
  <c r="AR2137" i="2"/>
  <c r="AJ2136" i="2"/>
  <c r="AI2136" i="2"/>
  <c r="AN2136" i="2" s="1"/>
  <c r="AG2136" i="2"/>
  <c r="AR2136" i="2"/>
  <c r="AJ2135" i="2"/>
  <c r="AI2135" i="2"/>
  <c r="AN2135" i="2" s="1"/>
  <c r="AG2135" i="2"/>
  <c r="AR2135" i="2"/>
  <c r="AJ2134" i="2"/>
  <c r="AI2134" i="2"/>
  <c r="AN2134" i="2" s="1"/>
  <c r="AG2134" i="2"/>
  <c r="AR2134" i="2"/>
  <c r="AJ2133" i="2"/>
  <c r="AI2133" i="2"/>
  <c r="AN2133" i="2" s="1"/>
  <c r="AG2133" i="2"/>
  <c r="AR2133" i="2"/>
  <c r="AJ2131" i="2"/>
  <c r="AI2131" i="2"/>
  <c r="AN2131" i="2" s="1"/>
  <c r="AG2131" i="2"/>
  <c r="AR2131" i="2"/>
  <c r="AJ2130" i="2"/>
  <c r="AI2130" i="2"/>
  <c r="AN2130" i="2" s="1"/>
  <c r="AG2130" i="2"/>
  <c r="AR2130" i="2"/>
  <c r="AJ2129" i="2"/>
  <c r="AI2129" i="2"/>
  <c r="AN2129" i="2" s="1"/>
  <c r="AG2129" i="2"/>
  <c r="AR2129" i="2"/>
  <c r="AJ2128" i="2"/>
  <c r="AI2128" i="2"/>
  <c r="AN2128" i="2" s="1"/>
  <c r="AG2128" i="2"/>
  <c r="AR2128" i="2"/>
  <c r="AJ2127" i="2"/>
  <c r="AI2127" i="2"/>
  <c r="AN2127" i="2" s="1"/>
  <c r="AG2127" i="2"/>
  <c r="AR2127" i="2"/>
  <c r="AJ2126" i="2"/>
  <c r="AI2126" i="2"/>
  <c r="AN2126" i="2" s="1"/>
  <c r="AG2126" i="2"/>
  <c r="AR2126" i="2"/>
  <c r="AJ2125" i="2"/>
  <c r="AI2125" i="2"/>
  <c r="AN2125" i="2" s="1"/>
  <c r="AG2125" i="2"/>
  <c r="AR2125" i="2"/>
  <c r="AJ2124" i="2"/>
  <c r="AI2124" i="2"/>
  <c r="AN2124" i="2" s="1"/>
  <c r="AG2124" i="2"/>
  <c r="AR2124" i="2"/>
  <c r="AJ2123" i="2"/>
  <c r="AI2123" i="2"/>
  <c r="AN2123" i="2" s="1"/>
  <c r="AG2123" i="2"/>
  <c r="AR2123" i="2"/>
  <c r="AJ2122" i="2"/>
  <c r="AI2122" i="2"/>
  <c r="AN2122" i="2" s="1"/>
  <c r="AG2122" i="2"/>
  <c r="AR2122" i="2"/>
  <c r="AJ2121" i="2"/>
  <c r="AI2121" i="2"/>
  <c r="AN2121" i="2" s="1"/>
  <c r="AG2121" i="2"/>
  <c r="AR2121" i="2"/>
  <c r="AJ2119" i="2"/>
  <c r="AI2119" i="2"/>
  <c r="AN2119" i="2" s="1"/>
  <c r="AG2119" i="2"/>
  <c r="AR2119" i="2"/>
  <c r="AJ2120" i="2"/>
  <c r="AI2120" i="2"/>
  <c r="AN2120" i="2" s="1"/>
  <c r="AG2120" i="2"/>
  <c r="AR2120" i="2"/>
  <c r="AJ2118" i="2"/>
  <c r="AI2118" i="2"/>
  <c r="AN2118" i="2" s="1"/>
  <c r="AG2118" i="2"/>
  <c r="AR2118" i="2"/>
  <c r="AJ2117" i="2"/>
  <c r="AI2117" i="2"/>
  <c r="AN2117" i="2" s="1"/>
  <c r="AG2117" i="2"/>
  <c r="AR2117" i="2"/>
  <c r="AJ2116" i="2"/>
  <c r="AI2116" i="2"/>
  <c r="AN2116" i="2" s="1"/>
  <c r="AG2116" i="2"/>
  <c r="AR2116" i="2"/>
  <c r="AJ2115" i="2"/>
  <c r="AI2115" i="2"/>
  <c r="AN2115" i="2" s="1"/>
  <c r="AG2115" i="2"/>
  <c r="AR2115" i="2"/>
  <c r="AJ2114" i="2"/>
  <c r="AI2114" i="2"/>
  <c r="AN2114" i="2" s="1"/>
  <c r="AG2114" i="2"/>
  <c r="AR2114" i="2"/>
  <c r="AJ2113" i="2"/>
  <c r="AI2113" i="2"/>
  <c r="AN2113" i="2" s="1"/>
  <c r="AG2113" i="2"/>
  <c r="AR2113" i="2"/>
  <c r="AJ2112" i="2"/>
  <c r="AI2112" i="2"/>
  <c r="AN2112" i="2" s="1"/>
  <c r="AG2112" i="2"/>
  <c r="AR2112" i="2"/>
  <c r="AJ2111" i="2"/>
  <c r="AI2111" i="2"/>
  <c r="AN2111" i="2" s="1"/>
  <c r="AG2111" i="2"/>
  <c r="AR2111" i="2"/>
  <c r="AJ2110" i="2"/>
  <c r="AI2110" i="2"/>
  <c r="AN2110" i="2" s="1"/>
  <c r="AG2110" i="2"/>
  <c r="AR2110" i="2"/>
  <c r="AJ2109" i="2"/>
  <c r="AI2109" i="2"/>
  <c r="AN2109" i="2" s="1"/>
  <c r="AG2109" i="2"/>
  <c r="AR2109" i="2"/>
  <c r="AJ2108" i="2"/>
  <c r="AI2108" i="2"/>
  <c r="AN2108" i="2" s="1"/>
  <c r="AG2108" i="2"/>
  <c r="AR2108" i="2"/>
  <c r="AJ2107" i="2"/>
  <c r="AI2107" i="2"/>
  <c r="AN2107" i="2" s="1"/>
  <c r="AG2107" i="2"/>
  <c r="AR2107" i="2"/>
  <c r="AJ2106" i="2"/>
  <c r="AI2106" i="2"/>
  <c r="AN2106" i="2" s="1"/>
  <c r="AG2106" i="2"/>
  <c r="AR2106" i="2"/>
  <c r="AJ2105" i="2"/>
  <c r="AI2105" i="2"/>
  <c r="AN2105" i="2" s="1"/>
  <c r="AG2105" i="2"/>
  <c r="AR2105" i="2"/>
  <c r="AJ2104" i="2"/>
  <c r="AI2104" i="2"/>
  <c r="AN2104" i="2" s="1"/>
  <c r="AG2104" i="2"/>
  <c r="AR2104" i="2"/>
  <c r="AJ2103" i="2"/>
  <c r="AI2103" i="2"/>
  <c r="AN2103" i="2" s="1"/>
  <c r="AG2103" i="2"/>
  <c r="AR2103" i="2"/>
  <c r="DE2103" i="2"/>
  <c r="DD2103" i="2"/>
  <c r="DI2103" i="2" s="1"/>
  <c r="DB2103" i="2"/>
  <c r="DM2103" i="2"/>
  <c r="AJ2097" i="2"/>
  <c r="AI2097" i="2"/>
  <c r="AN2097" i="2" s="1"/>
  <c r="AG2097" i="2"/>
  <c r="AR2097" i="2"/>
  <c r="AJ2100" i="2"/>
  <c r="AI2100" i="2"/>
  <c r="AN2100" i="2" s="1"/>
  <c r="AG2100" i="2"/>
  <c r="AR2100" i="2"/>
  <c r="AJ2101" i="2"/>
  <c r="AI2101" i="2"/>
  <c r="AN2101" i="2" s="1"/>
  <c r="AG2101" i="2"/>
  <c r="AR2101" i="2"/>
  <c r="AJ2099" i="2"/>
  <c r="AI2099" i="2"/>
  <c r="AN2099" i="2" s="1"/>
  <c r="AG2099" i="2"/>
  <c r="AR2099" i="2"/>
  <c r="AJ2098" i="2"/>
  <c r="AI2098" i="2"/>
  <c r="AN2098" i="2" s="1"/>
  <c r="AG2098" i="2"/>
  <c r="AR2098" i="2"/>
  <c r="AJ2096" i="2"/>
  <c r="AI2096" i="2"/>
  <c r="AN2096" i="2" s="1"/>
  <c r="AG2096" i="2"/>
  <c r="AR2096" i="2"/>
  <c r="AJ2095" i="2"/>
  <c r="AI2095" i="2"/>
  <c r="AN2095" i="2" s="1"/>
  <c r="AG2095" i="2"/>
  <c r="AR2095" i="2"/>
  <c r="AJ2094" i="2"/>
  <c r="AI2094" i="2"/>
  <c r="AN2094" i="2" s="1"/>
  <c r="AG2094" i="2"/>
  <c r="AR2094" i="2"/>
  <c r="AJ2093" i="2"/>
  <c r="AI2093" i="2"/>
  <c r="AN2093" i="2" s="1"/>
  <c r="AG2093" i="2"/>
  <c r="AR2093" i="2"/>
  <c r="AJ2092" i="2"/>
  <c r="AI2092" i="2"/>
  <c r="AN2092" i="2" s="1"/>
  <c r="AG2092" i="2"/>
  <c r="AR2092" i="2"/>
  <c r="AJ2091" i="2"/>
  <c r="AI2091" i="2"/>
  <c r="AN2091" i="2" s="1"/>
  <c r="AG2091" i="2"/>
  <c r="AR2091" i="2"/>
  <c r="AJ2090" i="2"/>
  <c r="AI2090" i="2"/>
  <c r="AN2090" i="2" s="1"/>
  <c r="AG2090" i="2"/>
  <c r="AR2090" i="2"/>
  <c r="AJ2089" i="2"/>
  <c r="AI2089" i="2"/>
  <c r="AN2089" i="2" s="1"/>
  <c r="AG2089" i="2"/>
  <c r="AR2089" i="2"/>
  <c r="AJ2088" i="2"/>
  <c r="AI2088" i="2"/>
  <c r="AN2088" i="2" s="1"/>
  <c r="AG2088" i="2"/>
  <c r="AR2088" i="2"/>
  <c r="DE2089" i="2"/>
  <c r="DD2089" i="2"/>
  <c r="DI2089" i="2" s="1"/>
  <c r="DB2089" i="2"/>
  <c r="DM2089" i="2"/>
  <c r="AJ2086" i="2"/>
  <c r="AI2086" i="2"/>
  <c r="AN2086" i="2" s="1"/>
  <c r="AG2086" i="2"/>
  <c r="AR2086" i="2"/>
  <c r="AJ2081" i="2"/>
  <c r="AI2081" i="2"/>
  <c r="AN2081" i="2" s="1"/>
  <c r="AG2081" i="2"/>
  <c r="AR2081" i="2"/>
  <c r="AJ2085" i="2"/>
  <c r="AI2085" i="2"/>
  <c r="AN2085" i="2" s="1"/>
  <c r="AG2085" i="2"/>
  <c r="AR2085" i="2"/>
  <c r="AJ2084" i="2"/>
  <c r="AI2084" i="2"/>
  <c r="AN2084" i="2" s="1"/>
  <c r="AG2084" i="2"/>
  <c r="AR2084" i="2"/>
  <c r="AJ2083" i="2"/>
  <c r="AI2083" i="2"/>
  <c r="AN2083" i="2" s="1"/>
  <c r="AG2083" i="2"/>
  <c r="AR2083" i="2"/>
  <c r="AJ2082" i="2"/>
  <c r="AI2082" i="2"/>
  <c r="AN2082" i="2" s="1"/>
  <c r="AG2082" i="2"/>
  <c r="AR2082" i="2"/>
  <c r="AJ2080" i="2"/>
  <c r="AI2080" i="2"/>
  <c r="AN2080" i="2" s="1"/>
  <c r="AG2080" i="2"/>
  <c r="AR2080" i="2"/>
  <c r="AJ2079" i="2"/>
  <c r="AI2079" i="2"/>
  <c r="AN2079" i="2" s="1"/>
  <c r="AG2079" i="2"/>
  <c r="AR2079" i="2"/>
  <c r="AJ2078" i="2"/>
  <c r="AI2078" i="2"/>
  <c r="AN2078" i="2" s="1"/>
  <c r="AG2078" i="2"/>
  <c r="AR2078" i="2"/>
  <c r="AJ2077" i="2"/>
  <c r="AI2077" i="2"/>
  <c r="AN2077" i="2" s="1"/>
  <c r="AG2077" i="2"/>
  <c r="AR2077" i="2"/>
  <c r="AJ2076" i="2"/>
  <c r="AI2076" i="2"/>
  <c r="AN2076" i="2" s="1"/>
  <c r="AG2076" i="2"/>
  <c r="AR2076" i="2"/>
  <c r="AF2076" i="2" s="1"/>
  <c r="AJ2075" i="2"/>
  <c r="AI2075" i="2"/>
  <c r="AN2075" i="2" s="1"/>
  <c r="AG2075" i="2"/>
  <c r="AR2075" i="2"/>
  <c r="AJ2074" i="2"/>
  <c r="AI2074" i="2"/>
  <c r="AN2074" i="2" s="1"/>
  <c r="AG2074" i="2"/>
  <c r="AR2074" i="2"/>
  <c r="AJ2073" i="2"/>
  <c r="AI2073" i="2"/>
  <c r="AN2073" i="2" s="1"/>
  <c r="AG2073" i="2"/>
  <c r="AR2073" i="2"/>
  <c r="AJ2072" i="2"/>
  <c r="AI2072" i="2"/>
  <c r="AN2072" i="2" s="1"/>
  <c r="AG2072" i="2"/>
  <c r="AR2072" i="2"/>
  <c r="AJ2071" i="2"/>
  <c r="AI2071" i="2"/>
  <c r="AN2071" i="2" s="1"/>
  <c r="AG2071" i="2"/>
  <c r="AR2071" i="2"/>
  <c r="DE2069" i="2"/>
  <c r="DD2069" i="2"/>
  <c r="DI2069" i="2" s="1"/>
  <c r="DB2069" i="2"/>
  <c r="DM2069" i="2"/>
  <c r="AJ2069" i="2"/>
  <c r="AI2069" i="2"/>
  <c r="AN2069" i="2" s="1"/>
  <c r="AG2069" i="2"/>
  <c r="AR2069" i="2"/>
  <c r="AJ2068" i="2"/>
  <c r="AI2068" i="2"/>
  <c r="AN2068" i="2" s="1"/>
  <c r="AG2068" i="2"/>
  <c r="AR2068" i="2"/>
  <c r="AJ2067" i="2"/>
  <c r="AI2067" i="2"/>
  <c r="AN2067" i="2" s="1"/>
  <c r="AG2067" i="2"/>
  <c r="AR2067" i="2"/>
  <c r="AJ2066" i="2"/>
  <c r="AI2066" i="2"/>
  <c r="AN2066" i="2" s="1"/>
  <c r="AG2066" i="2"/>
  <c r="AR2066" i="2"/>
  <c r="AJ2065" i="2"/>
  <c r="AI2065" i="2"/>
  <c r="AN2065" i="2" s="1"/>
  <c r="AG2065" i="2"/>
  <c r="AR2065" i="2"/>
  <c r="AJ2064" i="2"/>
  <c r="AI2064" i="2"/>
  <c r="AN2064" i="2" s="1"/>
  <c r="AG2064" i="2"/>
  <c r="AR2064" i="2"/>
  <c r="AJ2063" i="2"/>
  <c r="AI2063" i="2"/>
  <c r="AN2063" i="2" s="1"/>
  <c r="AG2063" i="2"/>
  <c r="AR2063" i="2"/>
  <c r="AJ2062" i="2"/>
  <c r="AI2062" i="2"/>
  <c r="AN2062" i="2" s="1"/>
  <c r="AG2062" i="2"/>
  <c r="AR2062" i="2"/>
  <c r="AJ2061" i="2"/>
  <c r="AI2061" i="2"/>
  <c r="AN2061" i="2" s="1"/>
  <c r="AG2061" i="2"/>
  <c r="AR2061" i="2"/>
  <c r="AJ2060" i="2"/>
  <c r="AI2060" i="2"/>
  <c r="AN2060" i="2" s="1"/>
  <c r="AG2060" i="2"/>
  <c r="AR2060" i="2"/>
  <c r="AJ2059" i="2"/>
  <c r="AI2059" i="2"/>
  <c r="AN2059" i="2" s="1"/>
  <c r="AG2059" i="2"/>
  <c r="AR2059" i="2"/>
  <c r="AJ2058" i="2"/>
  <c r="AI2058" i="2"/>
  <c r="AN2058" i="2" s="1"/>
  <c r="AG2058" i="2"/>
  <c r="AR2058" i="2"/>
  <c r="AJ2057" i="2"/>
  <c r="AI2057" i="2"/>
  <c r="AN2057" i="2" s="1"/>
  <c r="AG2057" i="2"/>
  <c r="AR2057" i="2"/>
  <c r="AJ2056" i="2"/>
  <c r="AI2056" i="2"/>
  <c r="AN2056" i="2" s="1"/>
  <c r="AG2056" i="2"/>
  <c r="AR2056" i="2"/>
  <c r="AJ2055" i="2"/>
  <c r="AI2055" i="2"/>
  <c r="AN2055" i="2" s="1"/>
  <c r="AG2055" i="2"/>
  <c r="AR2055" i="2"/>
  <c r="AJ2054" i="2"/>
  <c r="AI2054" i="2"/>
  <c r="AN2054" i="2" s="1"/>
  <c r="AG2054" i="2"/>
  <c r="AR2054" i="2"/>
  <c r="AJ2053" i="2"/>
  <c r="AI2053" i="2"/>
  <c r="AN2053" i="2" s="1"/>
  <c r="AG2053" i="2"/>
  <c r="AR2053" i="2"/>
  <c r="AJ2052" i="2"/>
  <c r="AI2052" i="2"/>
  <c r="AN2052" i="2" s="1"/>
  <c r="AG2052" i="2"/>
  <c r="AR2052" i="2"/>
  <c r="AJ2051" i="2"/>
  <c r="AI2051" i="2"/>
  <c r="AN2051" i="2" s="1"/>
  <c r="AG2051" i="2"/>
  <c r="AR2051" i="2"/>
  <c r="AJ2047" i="2"/>
  <c r="AI2047" i="2"/>
  <c r="AN2047" i="2" s="1"/>
  <c r="AG2047" i="2"/>
  <c r="AR2047" i="2"/>
  <c r="AJ2050" i="2"/>
  <c r="AI2050" i="2"/>
  <c r="AN2050" i="2" s="1"/>
  <c r="AG2050" i="2"/>
  <c r="AR2050" i="2"/>
  <c r="AJ2048" i="2"/>
  <c r="AI2048" i="2"/>
  <c r="AN2048" i="2" s="1"/>
  <c r="AG2048" i="2"/>
  <c r="AR2048" i="2"/>
  <c r="AJ2049" i="2"/>
  <c r="AI2049" i="2"/>
  <c r="AN2049" i="2" s="1"/>
  <c r="AG2049" i="2"/>
  <c r="AR2049" i="2"/>
  <c r="AJ2046" i="2"/>
  <c r="AI2046" i="2"/>
  <c r="AN2046" i="2" s="1"/>
  <c r="AG2046" i="2"/>
  <c r="AR2046" i="2"/>
  <c r="AJ2043" i="2"/>
  <c r="AI2043" i="2"/>
  <c r="AN2043" i="2" s="1"/>
  <c r="AG2043" i="2"/>
  <c r="AR2043" i="2"/>
  <c r="AJ2044" i="2"/>
  <c r="AI2044" i="2"/>
  <c r="AN2044" i="2" s="1"/>
  <c r="AG2044" i="2"/>
  <c r="AR2044" i="2"/>
  <c r="AJ2045" i="2"/>
  <c r="AI2045" i="2"/>
  <c r="AN2045" i="2" s="1"/>
  <c r="AG2045" i="2"/>
  <c r="AR2045" i="2"/>
  <c r="AJ2042" i="2"/>
  <c r="AI2042" i="2"/>
  <c r="AN2042" i="2" s="1"/>
  <c r="AG2042" i="2"/>
  <c r="AR2042" i="2"/>
  <c r="AJ2041" i="2"/>
  <c r="AI2041" i="2"/>
  <c r="AN2041" i="2" s="1"/>
  <c r="AG2041" i="2"/>
  <c r="AR2041" i="2"/>
  <c r="AJ2040" i="2"/>
  <c r="AI2040" i="2"/>
  <c r="AN2040" i="2" s="1"/>
  <c r="AG2040" i="2"/>
  <c r="AR2040" i="2"/>
  <c r="AJ2039" i="2"/>
  <c r="AI2039" i="2"/>
  <c r="AN2039" i="2" s="1"/>
  <c r="AG2039" i="2"/>
  <c r="AR2039" i="2"/>
  <c r="AJ2038" i="2"/>
  <c r="AI2038" i="2"/>
  <c r="AN2038" i="2" s="1"/>
  <c r="AG2038" i="2"/>
  <c r="AR2038" i="2"/>
  <c r="AJ2037" i="2"/>
  <c r="AI2037" i="2"/>
  <c r="AN2037" i="2" s="1"/>
  <c r="AG2037" i="2"/>
  <c r="AR2037" i="2"/>
  <c r="AJ2036" i="2"/>
  <c r="AI2036" i="2"/>
  <c r="AN2036" i="2" s="1"/>
  <c r="AG2036" i="2"/>
  <c r="AR2036" i="2"/>
  <c r="AJ2035" i="2"/>
  <c r="AI2035" i="2"/>
  <c r="AN2035" i="2" s="1"/>
  <c r="AG2035" i="2"/>
  <c r="AR2035" i="2"/>
  <c r="AJ2034" i="2"/>
  <c r="AI2034" i="2"/>
  <c r="AN2034" i="2" s="1"/>
  <c r="AG2034" i="2"/>
  <c r="AR2034" i="2"/>
  <c r="AJ2032" i="2"/>
  <c r="AI2032" i="2"/>
  <c r="AN2032" i="2" s="1"/>
  <c r="AG2032" i="2"/>
  <c r="AR2032" i="2"/>
  <c r="DE2032" i="2"/>
  <c r="DD2032" i="2"/>
  <c r="DI2032" i="2" s="1"/>
  <c r="DB2032" i="2"/>
  <c r="DM2032" i="2"/>
  <c r="AJ2033" i="2"/>
  <c r="AI2033" i="2"/>
  <c r="AN2033" i="2" s="1"/>
  <c r="AG2033" i="2"/>
  <c r="AR2033" i="2"/>
  <c r="AJ2030" i="2"/>
  <c r="AI2030" i="2"/>
  <c r="AN2030" i="2" s="1"/>
  <c r="AG2030" i="2"/>
  <c r="AR2030" i="2"/>
  <c r="DE2025" i="2"/>
  <c r="DD2025" i="2"/>
  <c r="DI2025" i="2" s="1"/>
  <c r="DB2025" i="2"/>
  <c r="DM2025" i="2"/>
  <c r="AJ2028" i="2"/>
  <c r="AI2028" i="2"/>
  <c r="AN2028" i="2" s="1"/>
  <c r="AG2028" i="2"/>
  <c r="AR2028" i="2"/>
  <c r="AJ2027" i="2"/>
  <c r="AI2027" i="2"/>
  <c r="AN2027" i="2" s="1"/>
  <c r="AG2027" i="2"/>
  <c r="AR2027" i="2"/>
  <c r="AJ2026" i="2"/>
  <c r="AI2026" i="2"/>
  <c r="AN2026" i="2" s="1"/>
  <c r="AG2026" i="2"/>
  <c r="AR2026" i="2"/>
  <c r="AJ2025" i="2"/>
  <c r="AI2025" i="2"/>
  <c r="AN2025" i="2" s="1"/>
  <c r="AG2025" i="2"/>
  <c r="AR2025" i="2"/>
  <c r="AJ2023" i="2"/>
  <c r="AI2023" i="2"/>
  <c r="AN2023" i="2" s="1"/>
  <c r="AG2023" i="2"/>
  <c r="AR2023" i="2"/>
  <c r="AJ2022" i="2"/>
  <c r="AI2022" i="2"/>
  <c r="AN2022" i="2" s="1"/>
  <c r="AG2022" i="2"/>
  <c r="AR2022" i="2"/>
  <c r="AJ1995" i="2"/>
  <c r="AI1995" i="2"/>
  <c r="AN1995" i="2" s="1"/>
  <c r="AG1995" i="2"/>
  <c r="AR1995" i="2"/>
  <c r="AJ2021" i="2"/>
  <c r="AI2021" i="2"/>
  <c r="AN2021" i="2" s="1"/>
  <c r="AG2021" i="2"/>
  <c r="AR2021" i="2"/>
  <c r="AJ2020" i="2"/>
  <c r="AI2020" i="2"/>
  <c r="AN2020" i="2" s="1"/>
  <c r="AG2020" i="2"/>
  <c r="AR2020" i="2"/>
  <c r="AJ2019" i="2"/>
  <c r="AI2019" i="2"/>
  <c r="AN2019" i="2" s="1"/>
  <c r="AG2019" i="2"/>
  <c r="AR2019" i="2"/>
  <c r="AJ2014" i="2"/>
  <c r="AI2014" i="2"/>
  <c r="AN2014" i="2" s="1"/>
  <c r="AG2014" i="2"/>
  <c r="AR2014" i="2"/>
  <c r="AJ2018" i="2"/>
  <c r="AI2018" i="2"/>
  <c r="AN2018" i="2" s="1"/>
  <c r="AG2018" i="2"/>
  <c r="AR2018" i="2"/>
  <c r="AJ2017" i="2"/>
  <c r="AI2017" i="2"/>
  <c r="AN2017" i="2" s="1"/>
  <c r="AG2017" i="2"/>
  <c r="AR2017" i="2"/>
  <c r="AJ2016" i="2"/>
  <c r="AI2016" i="2"/>
  <c r="AN2016" i="2" s="1"/>
  <c r="AG2016" i="2"/>
  <c r="AR2016" i="2"/>
  <c r="AJ2015" i="2"/>
  <c r="AI2015" i="2"/>
  <c r="AN2015" i="2" s="1"/>
  <c r="AG2015" i="2"/>
  <c r="AR2015" i="2"/>
  <c r="DE2012" i="2"/>
  <c r="DD2012" i="2"/>
  <c r="DI2012" i="2" s="1"/>
  <c r="DB2012" i="2"/>
  <c r="DM2012" i="2"/>
  <c r="AJ2012" i="2"/>
  <c r="AI2012" i="2"/>
  <c r="AN2012" i="2" s="1"/>
  <c r="AG2012" i="2"/>
  <c r="AR2012" i="2"/>
  <c r="AJ2011" i="2"/>
  <c r="AI2011" i="2"/>
  <c r="AN2011" i="2" s="1"/>
  <c r="AG2011" i="2"/>
  <c r="AR2011" i="2"/>
  <c r="DE2011" i="2"/>
  <c r="DD2011" i="2"/>
  <c r="DI2011" i="2" s="1"/>
  <c r="DB2011" i="2"/>
  <c r="DM2011" i="2"/>
  <c r="DE2008" i="2"/>
  <c r="DD2008" i="2"/>
  <c r="DI2008" i="2" s="1"/>
  <c r="DB2008" i="2"/>
  <c r="DM2008" i="2"/>
  <c r="AJ2009" i="2"/>
  <c r="AI2009" i="2"/>
  <c r="AN2009" i="2" s="1"/>
  <c r="AG2009" i="2"/>
  <c r="AR2009" i="2"/>
  <c r="AJ2008" i="2"/>
  <c r="AI2008" i="2"/>
  <c r="AN2008" i="2" s="1"/>
  <c r="AG2008" i="2"/>
  <c r="AR2008" i="2"/>
  <c r="DE2004" i="2"/>
  <c r="DD2004" i="2"/>
  <c r="DI2004" i="2" s="1"/>
  <c r="DB2004" i="2"/>
  <c r="DM2004" i="2"/>
  <c r="AJ2006" i="2"/>
  <c r="AI2006" i="2"/>
  <c r="AN2006" i="2" s="1"/>
  <c r="AG2006" i="2"/>
  <c r="AR2006" i="2"/>
  <c r="AJ2005" i="2"/>
  <c r="AI2005" i="2"/>
  <c r="AN2005" i="2" s="1"/>
  <c r="AG2005" i="2"/>
  <c r="AR2005" i="2"/>
  <c r="AJ2004" i="2"/>
  <c r="AI2004" i="2"/>
  <c r="AN2004" i="2" s="1"/>
  <c r="AG2004" i="2"/>
  <c r="AR2004" i="2"/>
  <c r="AJ2002" i="2"/>
  <c r="AI2002" i="2"/>
  <c r="AN2002" i="2" s="1"/>
  <c r="AG2002" i="2"/>
  <c r="AR2002" i="2"/>
  <c r="DE2002" i="2"/>
  <c r="DD2002" i="2"/>
  <c r="DI2002" i="2" s="1"/>
  <c r="DB2002" i="2"/>
  <c r="DM2002" i="2"/>
  <c r="AJ2000" i="2"/>
  <c r="AI2000" i="2"/>
  <c r="AN2000" i="2" s="1"/>
  <c r="AG2000" i="2"/>
  <c r="AR2000" i="2"/>
  <c r="AJ1999" i="2"/>
  <c r="AI1999" i="2"/>
  <c r="AN1999" i="2" s="1"/>
  <c r="AG1999" i="2"/>
  <c r="AR1999" i="2"/>
  <c r="AJ1998" i="2"/>
  <c r="AI1998" i="2"/>
  <c r="AN1998" i="2" s="1"/>
  <c r="AG1998" i="2"/>
  <c r="AR1998" i="2"/>
  <c r="AJ1997" i="2"/>
  <c r="AI1997" i="2"/>
  <c r="AN1997" i="2" s="1"/>
  <c r="AG1997" i="2"/>
  <c r="AR1997" i="2"/>
  <c r="AJ1996" i="2"/>
  <c r="AI1996" i="2"/>
  <c r="AN1996" i="2" s="1"/>
  <c r="AG1996" i="2"/>
  <c r="AR1996" i="2"/>
  <c r="AJ1994" i="2"/>
  <c r="AI1994" i="2"/>
  <c r="AN1994" i="2" s="1"/>
  <c r="AG1994" i="2"/>
  <c r="AR1994" i="2"/>
  <c r="AJ1993" i="2"/>
  <c r="AI1993" i="2"/>
  <c r="AN1993" i="2" s="1"/>
  <c r="AG1993" i="2"/>
  <c r="AR1993" i="2"/>
  <c r="AJ1992" i="2"/>
  <c r="AI1992" i="2"/>
  <c r="AN1992" i="2" s="1"/>
  <c r="AG1992" i="2"/>
  <c r="AR1992" i="2"/>
  <c r="DE1990" i="2"/>
  <c r="DD1990" i="2"/>
  <c r="DI1990" i="2" s="1"/>
  <c r="DB1990" i="2"/>
  <c r="DM1990" i="2"/>
  <c r="DE1986" i="2"/>
  <c r="DD1986" i="2"/>
  <c r="DI1986" i="2" s="1"/>
  <c r="DB1986" i="2"/>
  <c r="DM1986" i="2"/>
  <c r="AJ1986" i="2"/>
  <c r="AI1986" i="2"/>
  <c r="AN1986" i="2" s="1"/>
  <c r="AG1986" i="2"/>
  <c r="AR1986" i="2"/>
  <c r="AJ1991" i="2"/>
  <c r="AI1991" i="2"/>
  <c r="AN1991" i="2" s="1"/>
  <c r="AG1991" i="2"/>
  <c r="AR1991" i="2"/>
  <c r="AJ1990" i="2"/>
  <c r="AI1990" i="2"/>
  <c r="AN1990" i="2" s="1"/>
  <c r="AG1990" i="2"/>
  <c r="AR1990" i="2"/>
  <c r="AJ1989" i="2"/>
  <c r="AI1989" i="2"/>
  <c r="AN1989" i="2" s="1"/>
  <c r="AG1989" i="2"/>
  <c r="AR1989" i="2"/>
  <c r="DE1984" i="2"/>
  <c r="DD1984" i="2"/>
  <c r="DI1984" i="2" s="1"/>
  <c r="DB1984" i="2"/>
  <c r="DM1984" i="2"/>
  <c r="AJ1984" i="2"/>
  <c r="AI1984" i="2"/>
  <c r="AN1984" i="2" s="1"/>
  <c r="AG1984" i="2"/>
  <c r="AR1984" i="2"/>
  <c r="DE1982" i="2"/>
  <c r="DD1982" i="2"/>
  <c r="DI1982" i="2" s="1"/>
  <c r="DB1982" i="2"/>
  <c r="DM1982" i="2"/>
  <c r="AJ1982" i="2"/>
  <c r="AI1982" i="2"/>
  <c r="AN1982" i="2" s="1"/>
  <c r="AG1982" i="2"/>
  <c r="AR1982" i="2"/>
  <c r="AJ1981" i="2"/>
  <c r="AI1981" i="2"/>
  <c r="AN1981" i="2" s="1"/>
  <c r="AG1981" i="2"/>
  <c r="AR1981" i="2"/>
  <c r="AJ1980" i="2"/>
  <c r="AI1980" i="2"/>
  <c r="AN1980" i="2" s="1"/>
  <c r="AG1980" i="2"/>
  <c r="AR1980" i="2"/>
  <c r="AJ1979" i="2"/>
  <c r="AI1979" i="2"/>
  <c r="AN1979" i="2" s="1"/>
  <c r="AG1979" i="2"/>
  <c r="AR1979" i="2"/>
  <c r="AJ1978" i="2"/>
  <c r="AI1978" i="2"/>
  <c r="AN1978" i="2" s="1"/>
  <c r="AG1978" i="2"/>
  <c r="AR1978" i="2"/>
  <c r="AJ1977" i="2"/>
  <c r="AI1977" i="2"/>
  <c r="AN1977" i="2" s="1"/>
  <c r="AG1977" i="2"/>
  <c r="AR1977" i="2"/>
  <c r="AJ1976" i="2"/>
  <c r="AI1976" i="2"/>
  <c r="AN1976" i="2" s="1"/>
  <c r="AG1976" i="2"/>
  <c r="AR1976" i="2"/>
  <c r="AJ1975" i="2"/>
  <c r="AI1975" i="2"/>
  <c r="AN1975" i="2" s="1"/>
  <c r="AG1975" i="2"/>
  <c r="AR1975" i="2"/>
  <c r="AJ1974" i="2"/>
  <c r="AI1974" i="2"/>
  <c r="AN1974" i="2" s="1"/>
  <c r="AG1974" i="2"/>
  <c r="AR1974" i="2"/>
  <c r="AJ1973" i="2"/>
  <c r="AI1973" i="2"/>
  <c r="AN1973" i="2" s="1"/>
  <c r="AG1973" i="2"/>
  <c r="AR1973" i="2"/>
  <c r="AJ1972" i="2"/>
  <c r="AI1972" i="2"/>
  <c r="AN1972" i="2" s="1"/>
  <c r="AG1972" i="2"/>
  <c r="AR1972" i="2"/>
  <c r="AJ1971" i="2"/>
  <c r="AI1971" i="2"/>
  <c r="AN1971" i="2" s="1"/>
  <c r="AG1971" i="2"/>
  <c r="AR1971" i="2"/>
  <c r="AJ1970" i="2"/>
  <c r="AI1970" i="2"/>
  <c r="AN1970" i="2" s="1"/>
  <c r="AG1970" i="2"/>
  <c r="AR1970" i="2"/>
  <c r="AJ1969" i="2"/>
  <c r="AI1969" i="2"/>
  <c r="AN1969" i="2" s="1"/>
  <c r="AG1969" i="2"/>
  <c r="AR1969" i="2"/>
  <c r="AJ1968" i="2"/>
  <c r="AI1968" i="2"/>
  <c r="AN1968" i="2" s="1"/>
  <c r="AG1968" i="2"/>
  <c r="AR1968" i="2"/>
  <c r="AJ1967" i="2"/>
  <c r="AI1967" i="2"/>
  <c r="AN1967" i="2" s="1"/>
  <c r="AG1967" i="2"/>
  <c r="AR1967" i="2"/>
  <c r="AJ1966" i="2"/>
  <c r="AI1966" i="2"/>
  <c r="AN1966" i="2" s="1"/>
  <c r="AG1966" i="2"/>
  <c r="AR1966" i="2"/>
  <c r="AJ1965" i="2"/>
  <c r="AI1965" i="2"/>
  <c r="AN1965" i="2" s="1"/>
  <c r="AG1965" i="2"/>
  <c r="AR1965" i="2"/>
  <c r="AJ1964" i="2"/>
  <c r="AI1964" i="2"/>
  <c r="AN1964" i="2" s="1"/>
  <c r="AG1964" i="2"/>
  <c r="AR1964" i="2"/>
  <c r="AJ1963" i="2"/>
  <c r="AI1963" i="2"/>
  <c r="AN1963" i="2" s="1"/>
  <c r="AG1963" i="2"/>
  <c r="AR1963" i="2"/>
  <c r="AJ1962" i="2"/>
  <c r="AI1962" i="2"/>
  <c r="AN1962" i="2" s="1"/>
  <c r="AG1962" i="2"/>
  <c r="AR1962" i="2"/>
  <c r="AJ1961" i="2"/>
  <c r="AI1961" i="2"/>
  <c r="AN1961" i="2" s="1"/>
  <c r="AG1961" i="2"/>
  <c r="AR1961" i="2"/>
  <c r="AJ1960" i="2"/>
  <c r="AI1960" i="2"/>
  <c r="AN1960" i="2" s="1"/>
  <c r="AG1960" i="2"/>
  <c r="AR1960" i="2"/>
  <c r="AJ1959" i="2"/>
  <c r="AI1959" i="2"/>
  <c r="AN1959" i="2" s="1"/>
  <c r="AG1959" i="2"/>
  <c r="AR1959" i="2"/>
  <c r="AJ1958" i="2"/>
  <c r="AI1958" i="2"/>
  <c r="AN1958" i="2" s="1"/>
  <c r="AG1958" i="2"/>
  <c r="AR1958" i="2"/>
  <c r="AJ1957" i="2"/>
  <c r="AI1957" i="2"/>
  <c r="AN1957" i="2" s="1"/>
  <c r="AG1957" i="2"/>
  <c r="AR1957" i="2"/>
  <c r="AJ1956" i="2"/>
  <c r="AI1956" i="2"/>
  <c r="AN1956" i="2" s="1"/>
  <c r="AG1956" i="2"/>
  <c r="AR1956" i="2"/>
  <c r="AJ1955" i="2"/>
  <c r="AI1955" i="2"/>
  <c r="AN1955" i="2" s="1"/>
  <c r="AG1955" i="2"/>
  <c r="AR1955" i="2"/>
  <c r="AJ1954" i="2"/>
  <c r="AI1954" i="2"/>
  <c r="AN1954" i="2" s="1"/>
  <c r="AG1954" i="2"/>
  <c r="AR1954" i="2"/>
  <c r="AJ1953" i="2"/>
  <c r="AI1953" i="2"/>
  <c r="AN1953" i="2" s="1"/>
  <c r="AG1953" i="2"/>
  <c r="AR1953" i="2"/>
  <c r="AJ1952" i="2"/>
  <c r="AI1952" i="2"/>
  <c r="AN1952" i="2" s="1"/>
  <c r="AG1952" i="2"/>
  <c r="AR1952" i="2"/>
  <c r="AJ1951" i="2"/>
  <c r="AI1951" i="2"/>
  <c r="AN1951" i="2" s="1"/>
  <c r="AG1951" i="2"/>
  <c r="AR1951" i="2"/>
  <c r="AJ1950" i="2"/>
  <c r="AI1950" i="2"/>
  <c r="AN1950" i="2" s="1"/>
  <c r="AG1950" i="2"/>
  <c r="AR1950" i="2"/>
  <c r="AJ1949" i="2"/>
  <c r="AI1949" i="2"/>
  <c r="AN1949" i="2" s="1"/>
  <c r="AG1949" i="2"/>
  <c r="AR1949" i="2"/>
  <c r="AJ1948" i="2"/>
  <c r="AI1948" i="2"/>
  <c r="AN1948" i="2" s="1"/>
  <c r="AG1948" i="2"/>
  <c r="AR1948" i="2"/>
  <c r="AJ1947" i="2"/>
  <c r="AI1947" i="2"/>
  <c r="AN1947" i="2" s="1"/>
  <c r="AG1947" i="2"/>
  <c r="AR1947" i="2"/>
  <c r="AJ1946" i="2"/>
  <c r="AI1946" i="2"/>
  <c r="AN1946" i="2" s="1"/>
  <c r="AG1946" i="2"/>
  <c r="AR1946" i="2"/>
  <c r="AJ1945" i="2"/>
  <c r="AI1945" i="2"/>
  <c r="AN1945" i="2" s="1"/>
  <c r="AG1945" i="2"/>
  <c r="AR1945" i="2"/>
  <c r="AJ1944" i="2"/>
  <c r="AI1944" i="2"/>
  <c r="AN1944" i="2" s="1"/>
  <c r="AG1944" i="2"/>
  <c r="AR1944" i="2"/>
  <c r="AJ1941" i="2"/>
  <c r="AI1941" i="2"/>
  <c r="AN1941" i="2" s="1"/>
  <c r="AG1941" i="2"/>
  <c r="AR1941" i="2"/>
  <c r="AJ1943" i="2"/>
  <c r="AI1943" i="2"/>
  <c r="AN1943" i="2" s="1"/>
  <c r="AG1943" i="2"/>
  <c r="AR1943" i="2"/>
  <c r="AJ1942" i="2"/>
  <c r="AI1942" i="2"/>
  <c r="AN1942" i="2" s="1"/>
  <c r="AG1942" i="2"/>
  <c r="AR1942" i="2"/>
  <c r="DE1939" i="2"/>
  <c r="DD1939" i="2"/>
  <c r="DI1939" i="2" s="1"/>
  <c r="DB1939" i="2"/>
  <c r="DM1939" i="2"/>
  <c r="AJ1940" i="2"/>
  <c r="AI1940" i="2"/>
  <c r="AN1940" i="2" s="1"/>
  <c r="AG1940" i="2"/>
  <c r="AR1940" i="2"/>
  <c r="AJ1939" i="2"/>
  <c r="AI1939" i="2"/>
  <c r="AN1939" i="2" s="1"/>
  <c r="AG1939" i="2"/>
  <c r="AR1939" i="2"/>
  <c r="AJ1937" i="2"/>
  <c r="AI1937" i="2"/>
  <c r="AN1937" i="2" s="1"/>
  <c r="AG1937" i="2"/>
  <c r="AR1937" i="2"/>
  <c r="AJ1936" i="2"/>
  <c r="AI1936" i="2"/>
  <c r="AN1936" i="2" s="1"/>
  <c r="AG1936" i="2"/>
  <c r="AR1936" i="2"/>
  <c r="AJ1935" i="2"/>
  <c r="AI1935" i="2"/>
  <c r="AN1935" i="2" s="1"/>
  <c r="AG1935" i="2"/>
  <c r="AR1935" i="2"/>
  <c r="AJ1934" i="2"/>
  <c r="AI1934" i="2"/>
  <c r="AN1934" i="2" s="1"/>
  <c r="AG1934" i="2"/>
  <c r="AR1934" i="2"/>
  <c r="AJ1933" i="2"/>
  <c r="AI1933" i="2"/>
  <c r="AN1933" i="2" s="1"/>
  <c r="AG1933" i="2"/>
  <c r="AR1933" i="2"/>
  <c r="AJ1932" i="2"/>
  <c r="AI1932" i="2"/>
  <c r="AN1932" i="2" s="1"/>
  <c r="AG1932" i="2"/>
  <c r="AR1932" i="2"/>
  <c r="DE1932" i="2"/>
  <c r="DD1932" i="2"/>
  <c r="DI1932" i="2" s="1"/>
  <c r="DB1932" i="2"/>
  <c r="DM1932" i="2"/>
  <c r="AJ1931" i="2"/>
  <c r="AI1931" i="2"/>
  <c r="AN1931" i="2" s="1"/>
  <c r="AG1931" i="2"/>
  <c r="AR1931" i="2"/>
  <c r="AJ1930" i="2"/>
  <c r="AI1930" i="2"/>
  <c r="AN1930" i="2" s="1"/>
  <c r="AG1930" i="2"/>
  <c r="AR1930" i="2"/>
  <c r="AJ1929" i="2"/>
  <c r="AI1929" i="2"/>
  <c r="AN1929" i="2" s="1"/>
  <c r="AG1929" i="2"/>
  <c r="AR1929" i="2"/>
  <c r="AJ1928" i="2"/>
  <c r="AI1928" i="2"/>
  <c r="AN1928" i="2" s="1"/>
  <c r="AG1928" i="2"/>
  <c r="AR1928" i="2"/>
  <c r="AJ1927" i="2"/>
  <c r="AI1927" i="2"/>
  <c r="AN1927" i="2" s="1"/>
  <c r="AG1927" i="2"/>
  <c r="AR1927" i="2"/>
  <c r="AJ1926" i="2"/>
  <c r="AI1926" i="2"/>
  <c r="AN1926" i="2" s="1"/>
  <c r="AG1926" i="2"/>
  <c r="AR1926" i="2"/>
  <c r="AJ1925" i="2"/>
  <c r="AI1925" i="2"/>
  <c r="AN1925" i="2" s="1"/>
  <c r="AG1925" i="2"/>
  <c r="AR1925" i="2"/>
  <c r="DE1922" i="2"/>
  <c r="DD1922" i="2"/>
  <c r="DI1922" i="2" s="1"/>
  <c r="DB1922" i="2"/>
  <c r="DM1922" i="2"/>
  <c r="AJ1922" i="2"/>
  <c r="AI1922" i="2"/>
  <c r="AN1922" i="2" s="1"/>
  <c r="AG1922" i="2"/>
  <c r="AR1922" i="2"/>
  <c r="DE1920" i="2"/>
  <c r="DD1920" i="2"/>
  <c r="DI1920" i="2" s="1"/>
  <c r="DB1920" i="2"/>
  <c r="DM1920" i="2"/>
  <c r="AJ1920" i="2"/>
  <c r="AI1920" i="2"/>
  <c r="AN1920" i="2" s="1"/>
  <c r="AG1920" i="2"/>
  <c r="AR1920" i="2"/>
  <c r="DE1918" i="2"/>
  <c r="DD1918" i="2"/>
  <c r="DI1918" i="2" s="1"/>
  <c r="DB1918" i="2"/>
  <c r="DM1918" i="2"/>
  <c r="AJ1918" i="2"/>
  <c r="AI1918" i="2"/>
  <c r="AN1918" i="2" s="1"/>
  <c r="AG1918" i="2"/>
  <c r="AR1918" i="2"/>
  <c r="AJ1917" i="2"/>
  <c r="AI1917" i="2"/>
  <c r="AN1917" i="2" s="1"/>
  <c r="AG1917" i="2"/>
  <c r="AR1917" i="2"/>
  <c r="DE1915" i="2"/>
  <c r="DD1915" i="2"/>
  <c r="DI1915" i="2" s="1"/>
  <c r="DB1915" i="2"/>
  <c r="DM1915" i="2"/>
  <c r="AJ1916" i="2"/>
  <c r="AI1916" i="2"/>
  <c r="AN1916" i="2" s="1"/>
  <c r="AG1916" i="2"/>
  <c r="AR1916" i="2"/>
  <c r="AJ1915" i="2"/>
  <c r="AI1915" i="2"/>
  <c r="AN1915" i="2" s="1"/>
  <c r="AG1915" i="2"/>
  <c r="AR1915" i="2"/>
  <c r="AJ1913" i="2"/>
  <c r="AI1913" i="2"/>
  <c r="AN1913" i="2" s="1"/>
  <c r="AG1913" i="2"/>
  <c r="AR1913" i="2"/>
  <c r="AJ1912" i="2"/>
  <c r="AI1912" i="2"/>
  <c r="AN1912" i="2" s="1"/>
  <c r="AG1912" i="2"/>
  <c r="AR1912" i="2"/>
  <c r="AJ1911" i="2"/>
  <c r="AI1911" i="2"/>
  <c r="AN1911" i="2" s="1"/>
  <c r="AG1911" i="2"/>
  <c r="AR1911" i="2"/>
  <c r="AJ1910" i="2"/>
  <c r="AI1910" i="2"/>
  <c r="AN1910" i="2" s="1"/>
  <c r="AG1910" i="2"/>
  <c r="AR1910" i="2"/>
  <c r="DE1908" i="2"/>
  <c r="DD1908" i="2"/>
  <c r="DI1908" i="2" s="1"/>
  <c r="DB1908" i="2"/>
  <c r="DM1908" i="2"/>
  <c r="AJ1908" i="2"/>
  <c r="AI1908" i="2"/>
  <c r="AN1908" i="2" s="1"/>
  <c r="AG1908" i="2"/>
  <c r="AR1908" i="2"/>
  <c r="DE1903" i="2"/>
  <c r="DD1903" i="2"/>
  <c r="DI1903" i="2" s="1"/>
  <c r="DB1903" i="2"/>
  <c r="DM1903" i="2"/>
  <c r="AJ1903" i="2"/>
  <c r="AI1903" i="2"/>
  <c r="AN1903" i="2" s="1"/>
  <c r="AG1903" i="2"/>
  <c r="AR1903" i="2"/>
  <c r="AJ1907" i="2"/>
  <c r="AI1907" i="2"/>
  <c r="AN1907" i="2" s="1"/>
  <c r="AG1907" i="2"/>
  <c r="AR1907" i="2"/>
  <c r="AJ1906" i="2"/>
  <c r="AI1906" i="2"/>
  <c r="AN1906" i="2" s="1"/>
  <c r="AG1906" i="2"/>
  <c r="AR1906" i="2"/>
  <c r="AJ1905" i="2"/>
  <c r="AI1905" i="2"/>
  <c r="AN1905" i="2" s="1"/>
  <c r="AG1905" i="2"/>
  <c r="AR1905" i="2"/>
  <c r="DE1901" i="2"/>
  <c r="DD1901" i="2"/>
  <c r="DI1901" i="2" s="1"/>
  <c r="DB1901" i="2"/>
  <c r="DM1901" i="2"/>
  <c r="AJ1901" i="2"/>
  <c r="AI1901" i="2"/>
  <c r="AN1901" i="2" s="1"/>
  <c r="AG1901" i="2"/>
  <c r="AR1901" i="2"/>
  <c r="AJ1900" i="2"/>
  <c r="AI1900" i="2"/>
  <c r="AN1900" i="2" s="1"/>
  <c r="AG1900" i="2"/>
  <c r="AR1900" i="2"/>
  <c r="DE1898" i="2"/>
  <c r="DD1898" i="2"/>
  <c r="DI1898" i="2" s="1"/>
  <c r="DB1898" i="2"/>
  <c r="DM1898" i="2"/>
  <c r="AJ1899" i="2"/>
  <c r="AI1899" i="2"/>
  <c r="AN1899" i="2" s="1"/>
  <c r="AG1899" i="2"/>
  <c r="AR1899" i="2"/>
  <c r="AJ1898" i="2"/>
  <c r="AI1898" i="2"/>
  <c r="AN1898" i="2" s="1"/>
  <c r="AG1898" i="2"/>
  <c r="AR1898" i="2"/>
  <c r="AJ1896" i="2"/>
  <c r="AI1896" i="2"/>
  <c r="AN1896" i="2" s="1"/>
  <c r="AG1896" i="2"/>
  <c r="AR1896" i="2"/>
  <c r="AJ1895" i="2"/>
  <c r="AI1895" i="2"/>
  <c r="AN1895" i="2" s="1"/>
  <c r="AG1895" i="2"/>
  <c r="AR1895" i="2"/>
  <c r="DE1893" i="2"/>
  <c r="DD1893" i="2"/>
  <c r="DI1893" i="2" s="1"/>
  <c r="DB1893" i="2"/>
  <c r="DM1893" i="2"/>
  <c r="AJ1893" i="2"/>
  <c r="AI1893" i="2"/>
  <c r="AN1893" i="2" s="1"/>
  <c r="AG1893" i="2"/>
  <c r="AR1893" i="2"/>
  <c r="AJ1892" i="2"/>
  <c r="AI1892" i="2"/>
  <c r="AN1892" i="2" s="1"/>
  <c r="AG1892" i="2"/>
  <c r="AR1892" i="2"/>
  <c r="AJ1891" i="2"/>
  <c r="AI1891" i="2"/>
  <c r="AN1891" i="2" s="1"/>
  <c r="AG1891" i="2"/>
  <c r="AR1891" i="2"/>
  <c r="DE1890" i="2"/>
  <c r="DD1890" i="2"/>
  <c r="DI1890" i="2" s="1"/>
  <c r="DB1890" i="2"/>
  <c r="DM1890" i="2"/>
  <c r="AJ1890" i="2"/>
  <c r="AI1890" i="2"/>
  <c r="AN1890" i="2" s="1"/>
  <c r="AG1890" i="2"/>
  <c r="AR1890" i="2"/>
  <c r="AJ1889" i="2"/>
  <c r="AI1889" i="2"/>
  <c r="AN1889" i="2" s="1"/>
  <c r="AG1889" i="2"/>
  <c r="AR1889" i="2"/>
  <c r="AJ1888" i="2"/>
  <c r="AI1888" i="2"/>
  <c r="AN1888" i="2" s="1"/>
  <c r="AG1888" i="2"/>
  <c r="AR1888" i="2"/>
  <c r="AJ1886" i="2"/>
  <c r="AI1886" i="2"/>
  <c r="AN1886" i="2" s="1"/>
  <c r="AG1886" i="2"/>
  <c r="AR1886" i="2"/>
  <c r="AJ1885" i="2"/>
  <c r="AI1885" i="2"/>
  <c r="AN1885" i="2" s="1"/>
  <c r="AG1885" i="2"/>
  <c r="AR1885" i="2"/>
  <c r="DE1882" i="2"/>
  <c r="DD1882" i="2"/>
  <c r="DI1882" i="2" s="1"/>
  <c r="DB1882" i="2"/>
  <c r="DM1882" i="2"/>
  <c r="AJ1884" i="2"/>
  <c r="AI1884" i="2"/>
  <c r="AN1884" i="2" s="1"/>
  <c r="AG1884" i="2"/>
  <c r="AR1884" i="2"/>
  <c r="AJ1883" i="2"/>
  <c r="AI1883" i="2"/>
  <c r="AN1883" i="2" s="1"/>
  <c r="AG1883" i="2"/>
  <c r="AR1883" i="2"/>
  <c r="AJ1882" i="2"/>
  <c r="AI1882" i="2"/>
  <c r="AN1882" i="2" s="1"/>
  <c r="AG1882" i="2"/>
  <c r="AR1882" i="2"/>
  <c r="DE1880" i="2"/>
  <c r="DD1880" i="2"/>
  <c r="DI1880" i="2" s="1"/>
  <c r="DB1880" i="2"/>
  <c r="DM1880" i="2"/>
  <c r="AJ1880" i="2"/>
  <c r="AI1880" i="2"/>
  <c r="AN1880" i="2" s="1"/>
  <c r="AG1880" i="2"/>
  <c r="AR1880" i="2"/>
  <c r="DE1869" i="2"/>
  <c r="DD1869" i="2"/>
  <c r="DI1869" i="2" s="1"/>
  <c r="DB1869" i="2"/>
  <c r="DM1869" i="2"/>
  <c r="AJ1878" i="2"/>
  <c r="AI1878" i="2"/>
  <c r="AN1878" i="2" s="1"/>
  <c r="AG1878" i="2"/>
  <c r="AR1878" i="2"/>
  <c r="AJ1877" i="2"/>
  <c r="AI1877" i="2"/>
  <c r="AN1877" i="2" s="1"/>
  <c r="AG1877" i="2"/>
  <c r="AR1877" i="2"/>
  <c r="AJ1875" i="2"/>
  <c r="AI1875" i="2"/>
  <c r="AN1875" i="2" s="1"/>
  <c r="AG1875" i="2"/>
  <c r="AR1875" i="2"/>
  <c r="AJ1876" i="2"/>
  <c r="AI1876" i="2"/>
  <c r="AN1876" i="2" s="1"/>
  <c r="AG1876" i="2"/>
  <c r="AR1876" i="2"/>
  <c r="AJ1874" i="2"/>
  <c r="AI1874" i="2"/>
  <c r="AN1874" i="2" s="1"/>
  <c r="AG1874" i="2"/>
  <c r="AR1874" i="2"/>
  <c r="AJ1873" i="2"/>
  <c r="AI1873" i="2"/>
  <c r="AN1873" i="2" s="1"/>
  <c r="AG1873" i="2"/>
  <c r="AR1873" i="2"/>
  <c r="AJ1872" i="2"/>
  <c r="AI1872" i="2"/>
  <c r="AN1872" i="2" s="1"/>
  <c r="AG1872" i="2"/>
  <c r="AR1872" i="2"/>
  <c r="AJ1871" i="2"/>
  <c r="AI1871" i="2"/>
  <c r="AN1871" i="2" s="1"/>
  <c r="AG1871" i="2"/>
  <c r="AR1871" i="2"/>
  <c r="AJ1870" i="2"/>
  <c r="AI1870" i="2"/>
  <c r="AN1870" i="2" s="1"/>
  <c r="AG1870" i="2"/>
  <c r="AR1870" i="2"/>
  <c r="AJ1869" i="2"/>
  <c r="AI1869" i="2"/>
  <c r="AN1869" i="2" s="1"/>
  <c r="AG1869" i="2"/>
  <c r="AR1869" i="2"/>
  <c r="AJ1855" i="2"/>
  <c r="AI1855" i="2"/>
  <c r="AN1855" i="2" s="1"/>
  <c r="AG1855" i="2"/>
  <c r="AR1855" i="2"/>
  <c r="AJ1504" i="2"/>
  <c r="AI1504" i="2"/>
  <c r="AN1504" i="2" s="1"/>
  <c r="AG1504" i="2"/>
  <c r="AR1504" i="2"/>
  <c r="AJ1500" i="2"/>
  <c r="AI1500" i="2"/>
  <c r="AN1500" i="2" s="1"/>
  <c r="AG1500" i="2"/>
  <c r="AR1500" i="2"/>
  <c r="AJ1867" i="2"/>
  <c r="AI1867" i="2"/>
  <c r="AN1867" i="2" s="1"/>
  <c r="AG1867" i="2"/>
  <c r="AR1867" i="2"/>
  <c r="DE1865" i="2"/>
  <c r="DD1865" i="2"/>
  <c r="DI1865" i="2" s="1"/>
  <c r="DB1865" i="2"/>
  <c r="DM1865" i="2"/>
  <c r="AJ1865" i="2"/>
  <c r="AI1865" i="2"/>
  <c r="AN1865" i="2" s="1"/>
  <c r="AG1865" i="2"/>
  <c r="AR1865" i="2"/>
  <c r="DE1863" i="2"/>
  <c r="DD1863" i="2"/>
  <c r="DI1863" i="2" s="1"/>
  <c r="DB1863" i="2"/>
  <c r="DM1863" i="2"/>
  <c r="AJ1863" i="2"/>
  <c r="AI1863" i="2"/>
  <c r="AN1863" i="2" s="1"/>
  <c r="AG1863" i="2"/>
  <c r="AR1863" i="2"/>
  <c r="DE1861" i="2"/>
  <c r="DD1861" i="2"/>
  <c r="DI1861" i="2" s="1"/>
  <c r="DB1861" i="2"/>
  <c r="DM1861" i="2"/>
  <c r="AJ1862" i="2"/>
  <c r="AI1862" i="2"/>
  <c r="AN1862" i="2" s="1"/>
  <c r="AG1862" i="2"/>
  <c r="AR1862" i="2"/>
  <c r="AJ1861" i="2"/>
  <c r="AI1861" i="2"/>
  <c r="AN1861" i="2" s="1"/>
  <c r="AG1861" i="2"/>
  <c r="AR1861" i="2"/>
  <c r="AJ1859" i="2"/>
  <c r="AI1859" i="2"/>
  <c r="AN1859" i="2" s="1"/>
  <c r="AG1859" i="2"/>
  <c r="AR1859" i="2"/>
  <c r="AJ1858" i="2"/>
  <c r="AI1858" i="2"/>
  <c r="AN1858" i="2" s="1"/>
  <c r="AG1858" i="2"/>
  <c r="AR1858" i="2"/>
  <c r="AJ1857" i="2"/>
  <c r="AI1857" i="2"/>
  <c r="AN1857" i="2" s="1"/>
  <c r="AG1857" i="2"/>
  <c r="AR1857" i="2"/>
  <c r="AJ1856" i="2"/>
  <c r="AI1856" i="2"/>
  <c r="AN1856" i="2" s="1"/>
  <c r="AG1856" i="2"/>
  <c r="AR1856" i="2"/>
  <c r="AJ1854" i="2"/>
  <c r="AI1854" i="2"/>
  <c r="AN1854" i="2" s="1"/>
  <c r="AG1854" i="2"/>
  <c r="AR1854" i="2"/>
  <c r="AJ1853" i="2"/>
  <c r="AI1853" i="2"/>
  <c r="AN1853" i="2" s="1"/>
  <c r="AG1853" i="2"/>
  <c r="AR1853" i="2"/>
  <c r="AJ1852" i="2"/>
  <c r="AI1852" i="2"/>
  <c r="AN1852" i="2" s="1"/>
  <c r="AG1852" i="2"/>
  <c r="AR1852" i="2"/>
  <c r="AJ1851" i="2"/>
  <c r="AI1851" i="2"/>
  <c r="AN1851" i="2" s="1"/>
  <c r="AG1851" i="2"/>
  <c r="AR1851" i="2"/>
  <c r="AJ1850" i="2"/>
  <c r="AI1850" i="2"/>
  <c r="AN1850" i="2" s="1"/>
  <c r="AG1850" i="2"/>
  <c r="AR1850" i="2"/>
  <c r="AJ1849" i="2"/>
  <c r="AI1849" i="2"/>
  <c r="AN1849" i="2" s="1"/>
  <c r="AG1849" i="2"/>
  <c r="AR1849" i="2"/>
  <c r="AJ1848" i="2"/>
  <c r="AI1848" i="2"/>
  <c r="AN1848" i="2" s="1"/>
  <c r="AG1848" i="2"/>
  <c r="AR1848" i="2"/>
  <c r="DE1843" i="2"/>
  <c r="DD1843" i="2"/>
  <c r="DI1843" i="2" s="1"/>
  <c r="DB1843" i="2"/>
  <c r="DM1843" i="2"/>
  <c r="AJ1847" i="2"/>
  <c r="AI1847" i="2"/>
  <c r="AN1847" i="2" s="1"/>
  <c r="AG1847" i="2"/>
  <c r="AR1847" i="2"/>
  <c r="AJ1846" i="2"/>
  <c r="AI1846" i="2"/>
  <c r="AN1846" i="2" s="1"/>
  <c r="AG1846" i="2"/>
  <c r="AR1846" i="2"/>
  <c r="AJ1845" i="2"/>
  <c r="AI1845" i="2"/>
  <c r="AN1845" i="2" s="1"/>
  <c r="AG1845" i="2"/>
  <c r="AR1845" i="2"/>
  <c r="AJ1844" i="2"/>
  <c r="AI1844" i="2"/>
  <c r="AN1844" i="2" s="1"/>
  <c r="AG1844" i="2"/>
  <c r="AR1844" i="2"/>
  <c r="AJ1843" i="2"/>
  <c r="AI1843" i="2"/>
  <c r="AN1843" i="2" s="1"/>
  <c r="AG1843" i="2"/>
  <c r="AR1843" i="2"/>
  <c r="AJ1841" i="2"/>
  <c r="AI1841" i="2"/>
  <c r="AN1841" i="2" s="1"/>
  <c r="AG1841" i="2"/>
  <c r="AR1841" i="2"/>
  <c r="AJ1840" i="2"/>
  <c r="AI1840" i="2"/>
  <c r="AN1840" i="2" s="1"/>
  <c r="AG1840" i="2"/>
  <c r="AR1840" i="2"/>
  <c r="AJ1839" i="2"/>
  <c r="AI1839" i="2"/>
  <c r="AN1839" i="2" s="1"/>
  <c r="AG1839" i="2"/>
  <c r="AR1839" i="2"/>
  <c r="AJ1838" i="2"/>
  <c r="AI1838" i="2"/>
  <c r="AN1838" i="2" s="1"/>
  <c r="AG1838" i="2"/>
  <c r="AR1838" i="2"/>
  <c r="DE1832" i="2"/>
  <c r="DD1832" i="2"/>
  <c r="DI1832" i="2" s="1"/>
  <c r="DB1832" i="2"/>
  <c r="DM1832" i="2"/>
  <c r="AJ1837" i="2"/>
  <c r="AI1837" i="2"/>
  <c r="AN1837" i="2" s="1"/>
  <c r="AG1837" i="2"/>
  <c r="AR1837" i="2"/>
  <c r="AJ1836" i="2"/>
  <c r="AI1836" i="2"/>
  <c r="AN1836" i="2" s="1"/>
  <c r="AG1836" i="2"/>
  <c r="AR1836" i="2"/>
  <c r="AJ1834" i="2"/>
  <c r="AI1834" i="2"/>
  <c r="AN1834" i="2" s="1"/>
  <c r="AG1834" i="2"/>
  <c r="AR1834" i="2"/>
  <c r="AJ1835" i="2"/>
  <c r="AI1835" i="2"/>
  <c r="AN1835" i="2" s="1"/>
  <c r="AG1835" i="2"/>
  <c r="AR1835" i="2"/>
  <c r="AJ1833" i="2"/>
  <c r="AI1833" i="2"/>
  <c r="AN1833" i="2" s="1"/>
  <c r="AG1833" i="2"/>
  <c r="AR1833" i="2"/>
  <c r="AJ1832" i="2"/>
  <c r="AI1832" i="2"/>
  <c r="AN1832" i="2" s="1"/>
  <c r="AG1832" i="2"/>
  <c r="AR1832" i="2"/>
  <c r="DE1826" i="2"/>
  <c r="DD1826" i="2"/>
  <c r="DI1826" i="2" s="1"/>
  <c r="DB1826" i="2"/>
  <c r="DM1826" i="2"/>
  <c r="AJ1830" i="2"/>
  <c r="AI1830" i="2"/>
  <c r="AN1830" i="2" s="1"/>
  <c r="AG1830" i="2"/>
  <c r="AR1830" i="2"/>
  <c r="AJ1829" i="2"/>
  <c r="AI1829" i="2"/>
  <c r="AN1829" i="2" s="1"/>
  <c r="AG1829" i="2"/>
  <c r="AR1829" i="2"/>
  <c r="AJ1828" i="2"/>
  <c r="AI1828" i="2"/>
  <c r="AN1828" i="2" s="1"/>
  <c r="AG1828" i="2"/>
  <c r="AR1828" i="2"/>
  <c r="AJ1827" i="2"/>
  <c r="AI1827" i="2"/>
  <c r="AN1827" i="2" s="1"/>
  <c r="AG1827" i="2"/>
  <c r="AR1827" i="2"/>
  <c r="AJ1826" i="2"/>
  <c r="AI1826" i="2"/>
  <c r="AN1826" i="2" s="1"/>
  <c r="AG1826" i="2"/>
  <c r="AR1826" i="2"/>
  <c r="AJ1824" i="2"/>
  <c r="AI1824" i="2"/>
  <c r="AN1824" i="2" s="1"/>
  <c r="AG1824" i="2"/>
  <c r="AR1824" i="2"/>
  <c r="AJ1823" i="2"/>
  <c r="AI1823" i="2"/>
  <c r="AN1823" i="2" s="1"/>
  <c r="AG1823" i="2"/>
  <c r="AR1823" i="2"/>
  <c r="AJ1822" i="2"/>
  <c r="AI1822" i="2"/>
  <c r="AN1822" i="2" s="1"/>
  <c r="AG1822" i="2"/>
  <c r="AR1822" i="2"/>
  <c r="AJ1821" i="2"/>
  <c r="AI1821" i="2"/>
  <c r="AN1821" i="2" s="1"/>
  <c r="AG1821" i="2"/>
  <c r="AR1821" i="2"/>
  <c r="DE1817" i="2"/>
  <c r="DD1817" i="2"/>
  <c r="DI1817" i="2" s="1"/>
  <c r="DB1817" i="2"/>
  <c r="DM1817" i="2"/>
  <c r="AJ1820" i="2"/>
  <c r="AI1820" i="2"/>
  <c r="AN1820" i="2" s="1"/>
  <c r="AG1820" i="2"/>
  <c r="AR1820" i="2"/>
  <c r="AJ1819" i="2"/>
  <c r="AI1819" i="2"/>
  <c r="AN1819" i="2" s="1"/>
  <c r="AG1819" i="2"/>
  <c r="AR1819" i="2"/>
  <c r="AJ1818" i="2"/>
  <c r="AI1818" i="2"/>
  <c r="AN1818" i="2" s="1"/>
  <c r="AG1818" i="2"/>
  <c r="AR1818" i="2"/>
  <c r="AJ1817" i="2"/>
  <c r="AI1817" i="2"/>
  <c r="AN1817" i="2" s="1"/>
  <c r="AG1817" i="2"/>
  <c r="AR1817" i="2"/>
  <c r="AJ1815" i="2"/>
  <c r="AI1815" i="2"/>
  <c r="AN1815" i="2" s="1"/>
  <c r="AG1815" i="2"/>
  <c r="AR1815" i="2"/>
  <c r="AJ1814" i="2"/>
  <c r="AI1814" i="2"/>
  <c r="AN1814" i="2" s="1"/>
  <c r="AG1814" i="2"/>
  <c r="AR1814" i="2"/>
  <c r="AJ1813" i="2"/>
  <c r="AI1813" i="2"/>
  <c r="AN1813" i="2" s="1"/>
  <c r="AG1813" i="2"/>
  <c r="AR1813" i="2"/>
  <c r="AJ1812" i="2"/>
  <c r="AI1812" i="2"/>
  <c r="AN1812" i="2" s="1"/>
  <c r="AG1812" i="2"/>
  <c r="AR1812" i="2"/>
  <c r="AJ1811" i="2"/>
  <c r="AI1811" i="2"/>
  <c r="AN1811" i="2" s="1"/>
  <c r="AG1811" i="2"/>
  <c r="AR1811" i="2"/>
  <c r="AJ1810" i="2"/>
  <c r="AI1810" i="2"/>
  <c r="AN1810" i="2" s="1"/>
  <c r="AG1810" i="2"/>
  <c r="AR1810" i="2"/>
  <c r="AJ1809" i="2"/>
  <c r="AI1809" i="2"/>
  <c r="AN1809" i="2" s="1"/>
  <c r="AG1809" i="2"/>
  <c r="AR1809" i="2"/>
  <c r="AJ1808" i="2"/>
  <c r="AI1808" i="2"/>
  <c r="AN1808" i="2" s="1"/>
  <c r="AG1808" i="2"/>
  <c r="AR1808" i="2"/>
  <c r="DE1808" i="2"/>
  <c r="DD1808" i="2"/>
  <c r="DI1808" i="2" s="1"/>
  <c r="DB1808" i="2"/>
  <c r="DM1808" i="2"/>
  <c r="DE1805" i="2"/>
  <c r="DD1805" i="2"/>
  <c r="DI1805" i="2" s="1"/>
  <c r="DB1805" i="2"/>
  <c r="DM1805" i="2"/>
  <c r="AJ1805" i="2"/>
  <c r="AI1805" i="2"/>
  <c r="AN1805" i="2" s="1"/>
  <c r="AG1805" i="2"/>
  <c r="AR1805" i="2"/>
  <c r="AJ1804" i="2"/>
  <c r="AI1804" i="2"/>
  <c r="AN1804" i="2" s="1"/>
  <c r="AG1804" i="2"/>
  <c r="AR1804" i="2"/>
  <c r="DE1804" i="2"/>
  <c r="DD1804" i="2"/>
  <c r="DI1804" i="2" s="1"/>
  <c r="DB1804" i="2"/>
  <c r="DM1804" i="2"/>
  <c r="DE1801" i="2"/>
  <c r="DD1801" i="2"/>
  <c r="DI1801" i="2" s="1"/>
  <c r="DB1801" i="2"/>
  <c r="DM1801" i="2"/>
  <c r="AJ1801" i="2"/>
  <c r="AI1801" i="2"/>
  <c r="AN1801" i="2" s="1"/>
  <c r="AG1801" i="2"/>
  <c r="AR1801" i="2"/>
  <c r="AJ1800" i="2"/>
  <c r="AI1800" i="2"/>
  <c r="AN1800" i="2" s="1"/>
  <c r="AG1800" i="2"/>
  <c r="AR1800" i="2"/>
  <c r="DE1800" i="2"/>
  <c r="DD1800" i="2"/>
  <c r="DI1800" i="2" s="1"/>
  <c r="DB1800" i="2"/>
  <c r="DM1800" i="2"/>
  <c r="DE1797" i="2"/>
  <c r="DD1797" i="2"/>
  <c r="DI1797" i="2" s="1"/>
  <c r="DB1797" i="2"/>
  <c r="DM1797" i="2"/>
  <c r="AJ1797" i="2"/>
  <c r="AI1797" i="2"/>
  <c r="AN1797" i="2" s="1"/>
  <c r="AG1797" i="2"/>
  <c r="AR1797" i="2"/>
  <c r="AJ1796" i="2"/>
  <c r="AI1796" i="2"/>
  <c r="AN1796" i="2" s="1"/>
  <c r="AG1796" i="2"/>
  <c r="AR1796" i="2"/>
  <c r="DE1796" i="2"/>
  <c r="DD1796" i="2"/>
  <c r="DI1796" i="2" s="1"/>
  <c r="DB1796" i="2"/>
  <c r="DM1796" i="2"/>
  <c r="DE1793" i="2"/>
  <c r="DD1793" i="2"/>
  <c r="DI1793" i="2" s="1"/>
  <c r="DB1793" i="2"/>
  <c r="DM1793" i="2"/>
  <c r="AJ1793" i="2"/>
  <c r="AI1793" i="2"/>
  <c r="AN1793" i="2" s="1"/>
  <c r="AG1793" i="2"/>
  <c r="AR1793" i="2"/>
  <c r="AJ1792" i="2"/>
  <c r="AI1792" i="2"/>
  <c r="AN1792" i="2" s="1"/>
  <c r="AG1792" i="2"/>
  <c r="AR1792" i="2"/>
  <c r="DE1792" i="2"/>
  <c r="DD1792" i="2"/>
  <c r="DI1792" i="2" s="1"/>
  <c r="DB1792" i="2"/>
  <c r="DM1792" i="2"/>
  <c r="AJ1789" i="2"/>
  <c r="AI1789" i="2"/>
  <c r="AN1789" i="2" s="1"/>
  <c r="AG1789" i="2"/>
  <c r="AR1789" i="2"/>
  <c r="DE1789" i="2"/>
  <c r="DD1789" i="2"/>
  <c r="DI1789" i="2" s="1"/>
  <c r="DB1789" i="2"/>
  <c r="DM1789" i="2"/>
  <c r="AJ1788" i="2"/>
  <c r="AI1788" i="2"/>
  <c r="AN1788" i="2" s="1"/>
  <c r="AG1788" i="2"/>
  <c r="AR1788" i="2"/>
  <c r="DE1786" i="2"/>
  <c r="DD1786" i="2"/>
  <c r="DI1786" i="2" s="1"/>
  <c r="DB1786" i="2"/>
  <c r="DM1786" i="2"/>
  <c r="AJ1786" i="2"/>
  <c r="AI1786" i="2"/>
  <c r="AN1786" i="2" s="1"/>
  <c r="AG1786" i="2"/>
  <c r="AR1786" i="2"/>
  <c r="AJ1785" i="2"/>
  <c r="AI1785" i="2"/>
  <c r="AN1785" i="2" s="1"/>
  <c r="AG1785" i="2"/>
  <c r="AR1785" i="2"/>
  <c r="DE1785" i="2"/>
  <c r="DD1785" i="2"/>
  <c r="DI1785" i="2" s="1"/>
  <c r="DB1785" i="2"/>
  <c r="DM1785" i="2"/>
  <c r="DE1782" i="2"/>
  <c r="DD1782" i="2"/>
  <c r="DI1782" i="2" s="1"/>
  <c r="DB1782" i="2"/>
  <c r="DM1782" i="2"/>
  <c r="AJ1782" i="2"/>
  <c r="AI1782" i="2"/>
  <c r="AN1782" i="2" s="1"/>
  <c r="AG1782" i="2"/>
  <c r="AR1782" i="2"/>
  <c r="AJ1781" i="2"/>
  <c r="AI1781" i="2"/>
  <c r="AN1781" i="2" s="1"/>
  <c r="AG1781" i="2"/>
  <c r="AR1781" i="2"/>
  <c r="DE1781" i="2"/>
  <c r="DD1781" i="2"/>
  <c r="DI1781" i="2" s="1"/>
  <c r="DB1781" i="2"/>
  <c r="DM1781" i="2"/>
  <c r="DE1778" i="2"/>
  <c r="DD1778" i="2"/>
  <c r="DI1778" i="2" s="1"/>
  <c r="DB1778" i="2"/>
  <c r="DM1778" i="2"/>
  <c r="AJ1778" i="2"/>
  <c r="AI1778" i="2"/>
  <c r="AN1778" i="2" s="1"/>
  <c r="AG1778" i="2"/>
  <c r="AR1778" i="2"/>
  <c r="AJ1777" i="2"/>
  <c r="AI1777" i="2"/>
  <c r="AN1777" i="2" s="1"/>
  <c r="AG1777" i="2"/>
  <c r="AR1777" i="2"/>
  <c r="DE1777" i="2"/>
  <c r="DD1777" i="2"/>
  <c r="DI1777" i="2" s="1"/>
  <c r="DB1777" i="2"/>
  <c r="DM1777" i="2"/>
  <c r="DE1774" i="2"/>
  <c r="DD1774" i="2"/>
  <c r="DI1774" i="2" s="1"/>
  <c r="DB1774" i="2"/>
  <c r="DM1774" i="2"/>
  <c r="AJ1774" i="2"/>
  <c r="AI1774" i="2"/>
  <c r="AN1774" i="2" s="1"/>
  <c r="AG1774" i="2"/>
  <c r="AR1774" i="2"/>
  <c r="AJ1773" i="2"/>
  <c r="AI1773" i="2"/>
  <c r="AN1773" i="2" s="1"/>
  <c r="AG1773" i="2"/>
  <c r="AR1773" i="2"/>
  <c r="DE1773" i="2"/>
  <c r="DD1773" i="2"/>
  <c r="DI1773" i="2" s="1"/>
  <c r="DB1773" i="2"/>
  <c r="DM1773" i="2"/>
  <c r="DE1770" i="2"/>
  <c r="DD1770" i="2"/>
  <c r="DI1770" i="2" s="1"/>
  <c r="DB1770" i="2"/>
  <c r="DM1770" i="2"/>
  <c r="AJ1770" i="2"/>
  <c r="AI1770" i="2"/>
  <c r="AN1770" i="2" s="1"/>
  <c r="AG1770" i="2"/>
  <c r="AR1770" i="2"/>
  <c r="DE1768" i="2"/>
  <c r="DD1768" i="2"/>
  <c r="DI1768" i="2" s="1"/>
  <c r="DB1768" i="2"/>
  <c r="DM1768" i="2"/>
  <c r="AJ1768" i="2"/>
  <c r="AI1768" i="2"/>
  <c r="AN1768" i="2" s="1"/>
  <c r="AG1768" i="2"/>
  <c r="AR1768" i="2"/>
  <c r="AJ1767" i="2"/>
  <c r="AI1767" i="2"/>
  <c r="AN1767" i="2" s="1"/>
  <c r="AG1767" i="2"/>
  <c r="AR1767" i="2"/>
  <c r="DE1767" i="2"/>
  <c r="DD1767" i="2"/>
  <c r="DI1767" i="2" s="1"/>
  <c r="DB1767" i="2"/>
  <c r="DM1767" i="2"/>
  <c r="AJ1765" i="2"/>
  <c r="AI1765" i="2"/>
  <c r="AN1765" i="2" s="1"/>
  <c r="AG1765" i="2"/>
  <c r="AR1765" i="2"/>
  <c r="AJ1764" i="2"/>
  <c r="AI1764" i="2"/>
  <c r="AN1764" i="2" s="1"/>
  <c r="AG1764" i="2"/>
  <c r="AR1764" i="2"/>
  <c r="AJ1763" i="2"/>
  <c r="AI1763" i="2"/>
  <c r="AN1763" i="2" s="1"/>
  <c r="AG1763" i="2"/>
  <c r="AR1763" i="2"/>
  <c r="AJ1762" i="2"/>
  <c r="AI1762" i="2"/>
  <c r="AN1762" i="2" s="1"/>
  <c r="AG1762" i="2"/>
  <c r="AR1762" i="2"/>
  <c r="DE1760" i="2"/>
  <c r="DD1760" i="2"/>
  <c r="DI1760" i="2" s="1"/>
  <c r="DB1760" i="2"/>
  <c r="DM1760" i="2"/>
  <c r="AJ1760" i="2"/>
  <c r="AI1760" i="2"/>
  <c r="AN1760" i="2" s="1"/>
  <c r="AG1760" i="2"/>
  <c r="AR1760" i="2"/>
  <c r="DE1758" i="2"/>
  <c r="DD1758" i="2"/>
  <c r="DI1758" i="2" s="1"/>
  <c r="DB1758" i="2"/>
  <c r="DM1758" i="2"/>
  <c r="AJ1758" i="2"/>
  <c r="AI1758" i="2"/>
  <c r="AN1758" i="2" s="1"/>
  <c r="AG1758" i="2"/>
  <c r="AR1758" i="2"/>
  <c r="DE1756" i="2"/>
  <c r="DD1756" i="2"/>
  <c r="DI1756" i="2" s="1"/>
  <c r="DB1756" i="2"/>
  <c r="DM1756" i="2"/>
  <c r="AJ1756" i="2"/>
  <c r="AI1756" i="2"/>
  <c r="AN1756" i="2" s="1"/>
  <c r="AG1756" i="2"/>
  <c r="AR1756" i="2"/>
  <c r="DE1754" i="2"/>
  <c r="DD1754" i="2"/>
  <c r="DI1754" i="2" s="1"/>
  <c r="DB1754" i="2"/>
  <c r="DM1754" i="2"/>
  <c r="AJ1754" i="2"/>
  <c r="AI1754" i="2"/>
  <c r="AN1754" i="2" s="1"/>
  <c r="AG1754" i="2"/>
  <c r="AR1754" i="2"/>
  <c r="AJ1753" i="2"/>
  <c r="AI1753" i="2"/>
  <c r="AN1753" i="2" s="1"/>
  <c r="AG1753" i="2"/>
  <c r="AR1753" i="2"/>
  <c r="DE1753" i="2"/>
  <c r="DD1753" i="2"/>
  <c r="DI1753" i="2" s="1"/>
  <c r="DB1753" i="2"/>
  <c r="DM1753" i="2"/>
  <c r="DE1750" i="2"/>
  <c r="DD1750" i="2"/>
  <c r="DI1750" i="2" s="1"/>
  <c r="DB1750" i="2"/>
  <c r="DM1750" i="2"/>
  <c r="AJ1750" i="2"/>
  <c r="AI1750" i="2"/>
  <c r="AN1750" i="2" s="1"/>
  <c r="AG1750" i="2"/>
  <c r="AR1750" i="2"/>
  <c r="AJ1749" i="2"/>
  <c r="AI1749" i="2"/>
  <c r="AN1749" i="2" s="1"/>
  <c r="AG1749" i="2"/>
  <c r="AR1749" i="2"/>
  <c r="DE1749" i="2"/>
  <c r="DD1749" i="2"/>
  <c r="DI1749" i="2" s="1"/>
  <c r="DB1749" i="2"/>
  <c r="DM1749" i="2"/>
  <c r="DE1746" i="2"/>
  <c r="DD1746" i="2"/>
  <c r="DI1746" i="2" s="1"/>
  <c r="DB1746" i="2"/>
  <c r="DM1746" i="2"/>
  <c r="AJ1746" i="2"/>
  <c r="AI1746" i="2"/>
  <c r="AN1746" i="2" s="1"/>
  <c r="AG1746" i="2"/>
  <c r="AR1746" i="2"/>
  <c r="DE1744" i="2"/>
  <c r="DD1744" i="2"/>
  <c r="DI1744" i="2" s="1"/>
  <c r="DB1744" i="2"/>
  <c r="DM1744" i="2"/>
  <c r="AJ1744" i="2"/>
  <c r="AI1744" i="2"/>
  <c r="AN1744" i="2" s="1"/>
  <c r="AG1744" i="2"/>
  <c r="AR1744" i="2"/>
  <c r="AJ1743" i="2"/>
  <c r="AI1743" i="2"/>
  <c r="AN1743" i="2" s="1"/>
  <c r="AG1743" i="2"/>
  <c r="AR1743" i="2"/>
  <c r="DE1743" i="2"/>
  <c r="DD1743" i="2"/>
  <c r="DI1743" i="2" s="1"/>
  <c r="DB1743" i="2"/>
  <c r="DM1743" i="2"/>
  <c r="AJ1741" i="2"/>
  <c r="AI1741" i="2"/>
  <c r="AN1741" i="2" s="1"/>
  <c r="AG1741" i="2"/>
  <c r="AR1741" i="2"/>
  <c r="DE1741" i="2"/>
  <c r="DD1741" i="2"/>
  <c r="DI1741" i="2" s="1"/>
  <c r="DB1741" i="2"/>
  <c r="DM1741" i="2"/>
  <c r="AJ1739" i="2"/>
  <c r="AI1739" i="2"/>
  <c r="AN1739" i="2" s="1"/>
  <c r="AG1739" i="2"/>
  <c r="AR1739" i="2"/>
  <c r="AJ1738" i="2"/>
  <c r="AI1738" i="2"/>
  <c r="AN1738" i="2" s="1"/>
  <c r="AG1738" i="2"/>
  <c r="AR1738" i="2"/>
  <c r="AJ1737" i="2"/>
  <c r="AI1737" i="2"/>
  <c r="AN1737" i="2" s="1"/>
  <c r="AG1737" i="2"/>
  <c r="AR1737" i="2"/>
  <c r="AJ1736" i="2"/>
  <c r="AI1736" i="2"/>
  <c r="AN1736" i="2" s="1"/>
  <c r="AG1736" i="2"/>
  <c r="AR1736" i="2"/>
  <c r="AJ1735" i="2"/>
  <c r="AI1735" i="2"/>
  <c r="AN1735" i="2" s="1"/>
  <c r="AG1735" i="2"/>
  <c r="AR1735" i="2"/>
  <c r="AJ1734" i="2"/>
  <c r="AI1734" i="2"/>
  <c r="AN1734" i="2" s="1"/>
  <c r="AG1734" i="2"/>
  <c r="AR1734" i="2"/>
  <c r="DE1734" i="2"/>
  <c r="DD1734" i="2"/>
  <c r="DI1734" i="2" s="1"/>
  <c r="DB1734" i="2"/>
  <c r="DM1734" i="2"/>
  <c r="DE1731" i="2"/>
  <c r="DD1731" i="2"/>
  <c r="DI1731" i="2" s="1"/>
  <c r="DB1731" i="2"/>
  <c r="DM1731" i="2"/>
  <c r="AJ1731" i="2"/>
  <c r="AI1731" i="2"/>
  <c r="AN1731" i="2" s="1"/>
  <c r="AG1731" i="2"/>
  <c r="AR1731" i="2"/>
  <c r="AJ1730" i="2"/>
  <c r="AI1730" i="2"/>
  <c r="AN1730" i="2" s="1"/>
  <c r="AG1730" i="2"/>
  <c r="AR1730" i="2"/>
  <c r="DE1730" i="2"/>
  <c r="DD1730" i="2"/>
  <c r="DI1730" i="2" s="1"/>
  <c r="DB1730" i="2"/>
  <c r="DM1730" i="2"/>
  <c r="DE1727" i="2"/>
  <c r="DD1727" i="2"/>
  <c r="DI1727" i="2" s="1"/>
  <c r="DB1727" i="2"/>
  <c r="DM1727" i="2"/>
  <c r="AJ1727" i="2"/>
  <c r="AI1727" i="2"/>
  <c r="AN1727" i="2" s="1"/>
  <c r="AG1727" i="2"/>
  <c r="AR1727" i="2"/>
  <c r="DE1725" i="2"/>
  <c r="DD1725" i="2"/>
  <c r="DI1725" i="2" s="1"/>
  <c r="DB1725" i="2"/>
  <c r="DM1725" i="2"/>
  <c r="AJ1725" i="2"/>
  <c r="AI1725" i="2"/>
  <c r="AN1725" i="2" s="1"/>
  <c r="AG1725" i="2"/>
  <c r="AR1725" i="2"/>
  <c r="AJ1724" i="2"/>
  <c r="AI1724" i="2"/>
  <c r="AN1724" i="2" s="1"/>
  <c r="AG1724" i="2"/>
  <c r="AR1724" i="2"/>
  <c r="DE1724" i="2"/>
  <c r="DD1724" i="2"/>
  <c r="DI1724" i="2" s="1"/>
  <c r="DB1724" i="2"/>
  <c r="DM1724" i="2"/>
  <c r="AJ1722" i="2"/>
  <c r="AI1722" i="2"/>
  <c r="AN1722" i="2" s="1"/>
  <c r="AG1722" i="2"/>
  <c r="AR1722" i="2"/>
  <c r="DE1722" i="2"/>
  <c r="DD1722" i="2"/>
  <c r="DI1722" i="2" s="1"/>
  <c r="DB1722" i="2"/>
  <c r="DM1722" i="2"/>
  <c r="DE1719" i="2"/>
  <c r="DD1719" i="2"/>
  <c r="DI1719" i="2" s="1"/>
  <c r="DB1719" i="2"/>
  <c r="DM1719" i="2"/>
  <c r="AJ1719" i="2"/>
  <c r="AI1719" i="2"/>
  <c r="AN1719" i="2" s="1"/>
  <c r="AG1719" i="2"/>
  <c r="AR1719" i="2"/>
  <c r="AJ1718" i="2"/>
  <c r="AI1718" i="2"/>
  <c r="AN1718" i="2" s="1"/>
  <c r="AG1718" i="2"/>
  <c r="AR1718" i="2"/>
  <c r="DE1718" i="2"/>
  <c r="DD1718" i="2"/>
  <c r="DI1718" i="2" s="1"/>
  <c r="DB1718" i="2"/>
  <c r="DM1718" i="2"/>
  <c r="AJ1716" i="2"/>
  <c r="AI1716" i="2"/>
  <c r="AN1716" i="2" s="1"/>
  <c r="AG1716" i="2"/>
  <c r="AR1716" i="2"/>
  <c r="AJ1715" i="2"/>
  <c r="AI1715" i="2"/>
  <c r="AN1715" i="2" s="1"/>
  <c r="AG1715" i="2"/>
  <c r="AR1715" i="2"/>
  <c r="AJ1714" i="2"/>
  <c r="AI1714" i="2"/>
  <c r="AN1714" i="2" s="1"/>
  <c r="AG1714" i="2"/>
  <c r="AR1714" i="2"/>
  <c r="AJ1713" i="2"/>
  <c r="AI1713" i="2"/>
  <c r="AN1713" i="2" s="1"/>
  <c r="AG1713" i="2"/>
  <c r="AR1713" i="2"/>
  <c r="AJ1712" i="2"/>
  <c r="AI1712" i="2"/>
  <c r="AN1712" i="2" s="1"/>
  <c r="AG1712" i="2"/>
  <c r="AR1712" i="2"/>
  <c r="AJ1711" i="2"/>
  <c r="AI1711" i="2"/>
  <c r="AN1711" i="2" s="1"/>
  <c r="AG1711" i="2"/>
  <c r="AR1711" i="2"/>
  <c r="AJ1710" i="2"/>
  <c r="AI1710" i="2"/>
  <c r="AN1710" i="2" s="1"/>
  <c r="AG1710" i="2"/>
  <c r="AR1710" i="2"/>
  <c r="AJ1709" i="2"/>
  <c r="AI1709" i="2"/>
  <c r="AN1709" i="2" s="1"/>
  <c r="AG1709" i="2"/>
  <c r="AR1709" i="2"/>
  <c r="DE1709" i="2"/>
  <c r="DD1709" i="2"/>
  <c r="DI1709" i="2" s="1"/>
  <c r="DB1709" i="2"/>
  <c r="DM1709" i="2"/>
  <c r="AJ1707" i="2"/>
  <c r="AI1707" i="2"/>
  <c r="AN1707" i="2" s="1"/>
  <c r="AG1707" i="2"/>
  <c r="AR1707" i="2"/>
  <c r="AJ1706" i="2"/>
  <c r="AI1706" i="2"/>
  <c r="AN1706" i="2" s="1"/>
  <c r="AG1706" i="2"/>
  <c r="AR1706" i="2"/>
  <c r="AJ1705" i="2"/>
  <c r="AI1705" i="2"/>
  <c r="AN1705" i="2" s="1"/>
  <c r="AG1705" i="2"/>
  <c r="AR1705" i="2"/>
  <c r="AJ1704" i="2"/>
  <c r="AI1704" i="2"/>
  <c r="AN1704" i="2" s="1"/>
  <c r="AG1704" i="2"/>
  <c r="AR1704" i="2"/>
  <c r="DE1702" i="2"/>
  <c r="DD1702" i="2"/>
  <c r="DI1702" i="2" s="1"/>
  <c r="DB1702" i="2"/>
  <c r="DM1702" i="2"/>
  <c r="AJ1702" i="2"/>
  <c r="AI1702" i="2"/>
  <c r="AN1702" i="2" s="1"/>
  <c r="AG1702" i="2"/>
  <c r="AR1702" i="2"/>
  <c r="DE1700" i="2"/>
  <c r="DD1700" i="2"/>
  <c r="DI1700" i="2" s="1"/>
  <c r="DB1700" i="2"/>
  <c r="DM1700" i="2"/>
  <c r="AJ1700" i="2"/>
  <c r="AI1700" i="2"/>
  <c r="AN1700" i="2" s="1"/>
  <c r="AG1700" i="2"/>
  <c r="AR1700" i="2"/>
  <c r="DE1698" i="2"/>
  <c r="DD1698" i="2"/>
  <c r="DI1698" i="2" s="1"/>
  <c r="DB1698" i="2"/>
  <c r="DM1698" i="2"/>
  <c r="AJ1698" i="2"/>
  <c r="AI1698" i="2"/>
  <c r="AN1698" i="2" s="1"/>
  <c r="AG1698" i="2"/>
  <c r="AR1698" i="2"/>
  <c r="AJ1697" i="2"/>
  <c r="AI1697" i="2"/>
  <c r="AN1697" i="2" s="1"/>
  <c r="AG1697" i="2"/>
  <c r="AR1697" i="2"/>
  <c r="DE1695" i="2"/>
  <c r="DD1695" i="2"/>
  <c r="DI1695" i="2" s="1"/>
  <c r="DB1695" i="2"/>
  <c r="DM1695" i="2"/>
  <c r="AJ1695" i="2"/>
  <c r="AI1695" i="2"/>
  <c r="AN1695" i="2" s="1"/>
  <c r="AG1695" i="2"/>
  <c r="AR1695" i="2"/>
  <c r="DE1693" i="2"/>
  <c r="DD1693" i="2"/>
  <c r="DI1693" i="2" s="1"/>
  <c r="DB1693" i="2"/>
  <c r="DM1693" i="2"/>
  <c r="AJ1693" i="2"/>
  <c r="AI1693" i="2"/>
  <c r="AN1693" i="2" s="1"/>
  <c r="AG1693" i="2"/>
  <c r="AR1693" i="2"/>
  <c r="DE1691" i="2"/>
  <c r="DD1691" i="2"/>
  <c r="DI1691" i="2" s="1"/>
  <c r="DB1691" i="2"/>
  <c r="DM1691" i="2"/>
  <c r="AJ1691" i="2"/>
  <c r="AI1691" i="2"/>
  <c r="AN1691" i="2" s="1"/>
  <c r="AG1691" i="2"/>
  <c r="AR1691" i="2"/>
  <c r="DE1689" i="2"/>
  <c r="DD1689" i="2"/>
  <c r="DI1689" i="2" s="1"/>
  <c r="DB1689" i="2"/>
  <c r="DM1689" i="2"/>
  <c r="AJ1689" i="2"/>
  <c r="AI1689" i="2"/>
  <c r="AN1689" i="2" s="1"/>
  <c r="AG1689" i="2"/>
  <c r="AR1689" i="2"/>
  <c r="AJ1686" i="2"/>
  <c r="AI1686" i="2"/>
  <c r="AN1686" i="2" s="1"/>
  <c r="AG1686" i="2"/>
  <c r="AR1686" i="2"/>
  <c r="AJ1688" i="2"/>
  <c r="AI1688" i="2"/>
  <c r="AN1688" i="2" s="1"/>
  <c r="AG1688" i="2"/>
  <c r="AR1688" i="2"/>
  <c r="AJ1687" i="2"/>
  <c r="AI1687" i="2"/>
  <c r="AN1687" i="2" s="1"/>
  <c r="AG1687" i="2"/>
  <c r="AR1687" i="2"/>
  <c r="DE1684" i="2"/>
  <c r="DD1684" i="2"/>
  <c r="DI1684" i="2" s="1"/>
  <c r="DB1684" i="2"/>
  <c r="DM1684" i="2"/>
  <c r="AJ1684" i="2"/>
  <c r="AI1684" i="2"/>
  <c r="AN1684" i="2" s="1"/>
  <c r="AG1684" i="2"/>
  <c r="AR1684" i="2"/>
  <c r="AJ1683" i="2"/>
  <c r="AI1683" i="2"/>
  <c r="AN1683" i="2" s="1"/>
  <c r="AG1683" i="2"/>
  <c r="AR1683" i="2"/>
  <c r="AJ1682" i="2"/>
  <c r="AI1682" i="2"/>
  <c r="AN1682" i="2" s="1"/>
  <c r="AG1682" i="2"/>
  <c r="AR1682" i="2"/>
  <c r="AJ1681" i="2"/>
  <c r="AI1681" i="2"/>
  <c r="AN1681" i="2" s="1"/>
  <c r="AG1681" i="2"/>
  <c r="AR1681" i="2"/>
  <c r="AJ1680" i="2"/>
  <c r="AI1680" i="2"/>
  <c r="AN1680" i="2" s="1"/>
  <c r="AG1680" i="2"/>
  <c r="AR1680" i="2"/>
  <c r="AJ1679" i="2"/>
  <c r="AI1679" i="2"/>
  <c r="AN1679" i="2" s="1"/>
  <c r="AG1679" i="2"/>
  <c r="AR1679" i="2"/>
  <c r="AJ1678" i="2"/>
  <c r="AI1678" i="2"/>
  <c r="AN1678" i="2" s="1"/>
  <c r="AG1678" i="2"/>
  <c r="AR1678" i="2"/>
  <c r="AJ1677" i="2"/>
  <c r="AI1677" i="2"/>
  <c r="AN1677" i="2" s="1"/>
  <c r="AG1677" i="2"/>
  <c r="AR1677" i="2"/>
  <c r="AJ1676" i="2"/>
  <c r="AI1676" i="2"/>
  <c r="AN1676" i="2" s="1"/>
  <c r="AG1676" i="2"/>
  <c r="AR1676" i="2"/>
  <c r="AJ1675" i="2"/>
  <c r="AI1675" i="2"/>
  <c r="AN1675" i="2" s="1"/>
  <c r="AG1675" i="2"/>
  <c r="AR1675" i="2"/>
  <c r="AJ1674" i="2"/>
  <c r="AI1674" i="2"/>
  <c r="AN1674" i="2" s="1"/>
  <c r="AG1674" i="2"/>
  <c r="AR1674" i="2"/>
  <c r="AJ1673" i="2"/>
  <c r="AI1673" i="2"/>
  <c r="AN1673" i="2" s="1"/>
  <c r="AG1673" i="2"/>
  <c r="AR1673" i="2"/>
  <c r="AJ1672" i="2"/>
  <c r="AI1672" i="2"/>
  <c r="AN1672" i="2" s="1"/>
  <c r="AG1672" i="2"/>
  <c r="AR1672" i="2"/>
  <c r="AJ1671" i="2"/>
  <c r="AI1671" i="2"/>
  <c r="AN1671" i="2" s="1"/>
  <c r="AG1671" i="2"/>
  <c r="AR1671" i="2"/>
  <c r="AJ1670" i="2"/>
  <c r="AI1670" i="2"/>
  <c r="AN1670" i="2" s="1"/>
  <c r="AG1670" i="2"/>
  <c r="AR1670" i="2"/>
  <c r="AJ1669" i="2"/>
  <c r="AI1669" i="2"/>
  <c r="AN1669" i="2" s="1"/>
  <c r="AG1669" i="2"/>
  <c r="AR1669" i="2"/>
  <c r="AJ1668" i="2"/>
  <c r="AI1668" i="2"/>
  <c r="AN1668" i="2" s="1"/>
  <c r="AG1668" i="2"/>
  <c r="AR1668" i="2"/>
  <c r="AJ1664" i="2"/>
  <c r="AI1664" i="2"/>
  <c r="AN1664" i="2" s="1"/>
  <c r="AG1664" i="2"/>
  <c r="AR1664" i="2"/>
  <c r="AJ1667" i="2"/>
  <c r="AI1667" i="2"/>
  <c r="AN1667" i="2" s="1"/>
  <c r="AG1667" i="2"/>
  <c r="AR1667" i="2"/>
  <c r="AJ1663" i="2"/>
  <c r="AI1663" i="2"/>
  <c r="AN1663" i="2" s="1"/>
  <c r="AG1663" i="2"/>
  <c r="AR1663" i="2"/>
  <c r="AJ1666" i="2"/>
  <c r="AI1666" i="2"/>
  <c r="AN1666" i="2" s="1"/>
  <c r="AG1666" i="2"/>
  <c r="AR1666" i="2"/>
  <c r="AJ1665" i="2"/>
  <c r="AI1665" i="2"/>
  <c r="AN1665" i="2" s="1"/>
  <c r="AG1665" i="2"/>
  <c r="AR1665" i="2"/>
  <c r="AJ1662" i="2"/>
  <c r="AI1662" i="2"/>
  <c r="AN1662" i="2" s="1"/>
  <c r="AG1662" i="2"/>
  <c r="AR1662" i="2"/>
  <c r="DE1662" i="2"/>
  <c r="DD1662" i="2"/>
  <c r="DI1662" i="2" s="1"/>
  <c r="DB1662" i="2"/>
  <c r="DM1662" i="2"/>
  <c r="DE1659" i="2"/>
  <c r="DD1659" i="2"/>
  <c r="DI1659" i="2" s="1"/>
  <c r="DB1659" i="2"/>
  <c r="DM1659" i="2"/>
  <c r="AJ1659" i="2"/>
  <c r="AI1659" i="2"/>
  <c r="AN1659" i="2" s="1"/>
  <c r="AG1659" i="2"/>
  <c r="AR1659" i="2"/>
  <c r="DE1657" i="2"/>
  <c r="DD1657" i="2"/>
  <c r="DI1657" i="2" s="1"/>
  <c r="DB1657" i="2"/>
  <c r="DM1657" i="2"/>
  <c r="AJ1657" i="2"/>
  <c r="AI1657" i="2"/>
  <c r="AN1657" i="2" s="1"/>
  <c r="AG1657" i="2"/>
  <c r="AR1657" i="2"/>
  <c r="DE1655" i="2"/>
  <c r="DD1655" i="2"/>
  <c r="DI1655" i="2" s="1"/>
  <c r="DB1655" i="2"/>
  <c r="DM1655" i="2"/>
  <c r="AJ1655" i="2"/>
  <c r="AI1655" i="2"/>
  <c r="AN1655" i="2" s="1"/>
  <c r="AG1655" i="2"/>
  <c r="AR1655" i="2"/>
  <c r="DE1653" i="2"/>
  <c r="DD1653" i="2"/>
  <c r="DI1653" i="2" s="1"/>
  <c r="DB1653" i="2"/>
  <c r="DM1653" i="2"/>
  <c r="AJ1653" i="2"/>
  <c r="AI1653" i="2"/>
  <c r="AN1653" i="2" s="1"/>
  <c r="AG1653" i="2"/>
  <c r="AR1653" i="2"/>
  <c r="DE1651" i="2"/>
  <c r="DD1651" i="2"/>
  <c r="DI1651" i="2" s="1"/>
  <c r="DB1651" i="2"/>
  <c r="DM1651" i="2"/>
  <c r="AJ1651" i="2"/>
  <c r="AI1651" i="2"/>
  <c r="AN1651" i="2" s="1"/>
  <c r="AG1651" i="2"/>
  <c r="AR1651" i="2"/>
  <c r="DE1649" i="2"/>
  <c r="DD1649" i="2"/>
  <c r="DI1649" i="2" s="1"/>
  <c r="DB1649" i="2"/>
  <c r="DM1649" i="2"/>
  <c r="AJ1649" i="2"/>
  <c r="AI1649" i="2"/>
  <c r="AN1649" i="2" s="1"/>
  <c r="AG1649" i="2"/>
  <c r="AR1649" i="2"/>
  <c r="DE1647" i="2"/>
  <c r="DD1647" i="2"/>
  <c r="DI1647" i="2" s="1"/>
  <c r="DB1647" i="2"/>
  <c r="DM1647" i="2"/>
  <c r="AJ1647" i="2"/>
  <c r="AI1647" i="2"/>
  <c r="AN1647" i="2" s="1"/>
  <c r="AG1647" i="2"/>
  <c r="AR1647" i="2"/>
  <c r="DE1645" i="2"/>
  <c r="DD1645" i="2"/>
  <c r="DI1645" i="2" s="1"/>
  <c r="DB1645" i="2"/>
  <c r="DM1645" i="2"/>
  <c r="AJ1645" i="2"/>
  <c r="AI1645" i="2"/>
  <c r="AN1645" i="2" s="1"/>
  <c r="AG1645" i="2"/>
  <c r="AR1645" i="2"/>
  <c r="DE1643" i="2"/>
  <c r="DD1643" i="2"/>
  <c r="DI1643" i="2" s="1"/>
  <c r="DB1643" i="2"/>
  <c r="DM1643" i="2"/>
  <c r="AJ1643" i="2"/>
  <c r="AI1643" i="2"/>
  <c r="AN1643" i="2" s="1"/>
  <c r="AG1643" i="2"/>
  <c r="AR1643" i="2"/>
  <c r="DE1641" i="2"/>
  <c r="DD1641" i="2"/>
  <c r="DI1641" i="2" s="1"/>
  <c r="DB1641" i="2"/>
  <c r="DM1641" i="2"/>
  <c r="AJ1641" i="2"/>
  <c r="AI1641" i="2"/>
  <c r="AN1641" i="2" s="1"/>
  <c r="AG1641" i="2"/>
  <c r="AR1641" i="2"/>
  <c r="DE1639" i="2"/>
  <c r="DD1639" i="2"/>
  <c r="DI1639" i="2" s="1"/>
  <c r="DB1639" i="2"/>
  <c r="DM1639" i="2"/>
  <c r="AJ1639" i="2"/>
  <c r="AI1639" i="2"/>
  <c r="AN1639" i="2" s="1"/>
  <c r="AG1639" i="2"/>
  <c r="AR1639" i="2"/>
  <c r="AJ1638" i="2"/>
  <c r="AI1638" i="2"/>
  <c r="AN1638" i="2" s="1"/>
  <c r="AG1638" i="2"/>
  <c r="AR1638" i="2"/>
  <c r="DE1638" i="2"/>
  <c r="DD1638" i="2"/>
  <c r="DI1638" i="2" s="1"/>
  <c r="DB1638" i="2"/>
  <c r="DM1638" i="2"/>
  <c r="DE1635" i="2"/>
  <c r="DD1635" i="2"/>
  <c r="DI1635" i="2" s="1"/>
  <c r="DB1635" i="2"/>
  <c r="DM1635" i="2"/>
  <c r="AJ1635" i="2"/>
  <c r="AI1635" i="2"/>
  <c r="AN1635" i="2" s="1"/>
  <c r="AG1635" i="2"/>
  <c r="AR1635" i="2"/>
  <c r="DE1633" i="2"/>
  <c r="DD1633" i="2"/>
  <c r="DI1633" i="2" s="1"/>
  <c r="DB1633" i="2"/>
  <c r="DM1633" i="2"/>
  <c r="AJ1633" i="2"/>
  <c r="AI1633" i="2"/>
  <c r="AN1633" i="2" s="1"/>
  <c r="AG1633" i="2"/>
  <c r="AR1633" i="2"/>
  <c r="DE1631" i="2"/>
  <c r="DD1631" i="2"/>
  <c r="DI1631" i="2" s="1"/>
  <c r="DB1631" i="2"/>
  <c r="DM1631" i="2"/>
  <c r="AJ1631" i="2"/>
  <c r="AI1631" i="2"/>
  <c r="AN1631" i="2" s="1"/>
  <c r="AG1631" i="2"/>
  <c r="AR1631" i="2"/>
  <c r="DE1629" i="2"/>
  <c r="DD1629" i="2"/>
  <c r="DI1629" i="2" s="1"/>
  <c r="DB1629" i="2"/>
  <c r="DM1629" i="2"/>
  <c r="AJ1629" i="2"/>
  <c r="AI1629" i="2"/>
  <c r="AN1629" i="2" s="1"/>
  <c r="AG1629" i="2"/>
  <c r="AR1629" i="2"/>
  <c r="DE1627" i="2"/>
  <c r="DD1627" i="2"/>
  <c r="DI1627" i="2" s="1"/>
  <c r="DB1627" i="2"/>
  <c r="DM1627" i="2"/>
  <c r="AJ1627" i="2"/>
  <c r="AI1627" i="2"/>
  <c r="AN1627" i="2" s="1"/>
  <c r="AG1627" i="2"/>
  <c r="AR1627" i="2"/>
  <c r="AJ1626" i="2"/>
  <c r="AI1626" i="2"/>
  <c r="AN1626" i="2" s="1"/>
  <c r="AG1626" i="2"/>
  <c r="AR1626" i="2"/>
  <c r="DE1626" i="2"/>
  <c r="DD1626" i="2"/>
  <c r="DI1626" i="2" s="1"/>
  <c r="DB1626" i="2"/>
  <c r="DM1626" i="2"/>
  <c r="AJ1624" i="2"/>
  <c r="AI1624" i="2"/>
  <c r="AN1624" i="2" s="1"/>
  <c r="AG1624" i="2"/>
  <c r="AR1624" i="2"/>
  <c r="DE1624" i="2"/>
  <c r="DD1624" i="2"/>
  <c r="DI1624" i="2" s="1"/>
  <c r="DB1624" i="2"/>
  <c r="DM1624" i="2"/>
  <c r="AJ1622" i="2"/>
  <c r="AI1622" i="2"/>
  <c r="AN1622" i="2" s="1"/>
  <c r="AG1622" i="2"/>
  <c r="AR1622" i="2"/>
  <c r="DE1622" i="2"/>
  <c r="DD1622" i="2"/>
  <c r="DI1622" i="2" s="1"/>
  <c r="DB1622" i="2"/>
  <c r="DM1622" i="2"/>
  <c r="AJ1620" i="2"/>
  <c r="AI1620" i="2"/>
  <c r="AN1620" i="2" s="1"/>
  <c r="AG1620" i="2"/>
  <c r="AR1620" i="2"/>
  <c r="DE1620" i="2"/>
  <c r="DD1620" i="2"/>
  <c r="DI1620" i="2" s="1"/>
  <c r="DB1620" i="2"/>
  <c r="DM1620" i="2"/>
  <c r="AJ1618" i="2"/>
  <c r="AI1618" i="2"/>
  <c r="AN1618" i="2" s="1"/>
  <c r="AG1618" i="2"/>
  <c r="AR1618" i="2"/>
  <c r="AJ1617" i="2"/>
  <c r="AI1617" i="2"/>
  <c r="AN1617" i="2" s="1"/>
  <c r="AG1617" i="2"/>
  <c r="AR1617" i="2"/>
  <c r="DE1617" i="2"/>
  <c r="DD1617" i="2"/>
  <c r="DI1617" i="2" s="1"/>
  <c r="DB1617" i="2"/>
  <c r="DM1617" i="2"/>
  <c r="AJ1615" i="2"/>
  <c r="AI1615" i="2"/>
  <c r="AN1615" i="2" s="1"/>
  <c r="AG1615" i="2"/>
  <c r="AR1615" i="2"/>
  <c r="DE1613" i="2"/>
  <c r="DD1613" i="2"/>
  <c r="DI1613" i="2" s="1"/>
  <c r="DB1613" i="2"/>
  <c r="DM1613" i="2"/>
  <c r="AJ1613" i="2"/>
  <c r="AI1613" i="2"/>
  <c r="AN1613" i="2" s="1"/>
  <c r="AG1613" i="2"/>
  <c r="AR1613" i="2"/>
  <c r="AJ1612" i="2"/>
  <c r="AI1612" i="2"/>
  <c r="AN1612" i="2" s="1"/>
  <c r="AG1612" i="2"/>
  <c r="AR1612" i="2"/>
  <c r="AJ1611" i="2"/>
  <c r="AI1611" i="2"/>
  <c r="AN1611" i="2" s="1"/>
  <c r="AG1611" i="2"/>
  <c r="AR1611" i="2"/>
  <c r="AJ1610" i="2"/>
  <c r="AI1610" i="2"/>
  <c r="AN1610" i="2" s="1"/>
  <c r="AG1610" i="2"/>
  <c r="AR1610" i="2"/>
  <c r="AJ1609" i="2"/>
  <c r="AI1609" i="2"/>
  <c r="AN1609" i="2" s="1"/>
  <c r="AG1609" i="2"/>
  <c r="AR1609" i="2"/>
  <c r="AJ1608" i="2"/>
  <c r="AI1608" i="2"/>
  <c r="AN1608" i="2" s="1"/>
  <c r="AG1608" i="2"/>
  <c r="AR1608" i="2"/>
  <c r="AJ1607" i="2"/>
  <c r="AI1607" i="2"/>
  <c r="AN1607" i="2" s="1"/>
  <c r="AG1607" i="2"/>
  <c r="AR1607" i="2"/>
  <c r="AJ1606" i="2"/>
  <c r="AI1606" i="2"/>
  <c r="AN1606" i="2" s="1"/>
  <c r="AG1606" i="2"/>
  <c r="AR1606" i="2"/>
  <c r="AJ1605" i="2"/>
  <c r="AI1605" i="2"/>
  <c r="AN1605" i="2" s="1"/>
  <c r="AG1605" i="2"/>
  <c r="AR1605" i="2"/>
  <c r="DE1601" i="2"/>
  <c r="DD1601" i="2"/>
  <c r="DI1601" i="2" s="1"/>
  <c r="DB1601" i="2"/>
  <c r="DM1601" i="2"/>
  <c r="AJ1604" i="2"/>
  <c r="AI1604" i="2"/>
  <c r="AN1604" i="2" s="1"/>
  <c r="AG1604" i="2"/>
  <c r="AR1604" i="2"/>
  <c r="AJ1603" i="2"/>
  <c r="AI1603" i="2"/>
  <c r="AN1603" i="2" s="1"/>
  <c r="AG1603" i="2"/>
  <c r="AR1603" i="2"/>
  <c r="AJ1602" i="2"/>
  <c r="AI1602" i="2"/>
  <c r="AN1602" i="2" s="1"/>
  <c r="AG1602" i="2"/>
  <c r="AR1602" i="2"/>
  <c r="AJ1601" i="2"/>
  <c r="AI1601" i="2"/>
  <c r="AN1601" i="2" s="1"/>
  <c r="AG1601" i="2"/>
  <c r="AR1601" i="2"/>
  <c r="AJ1599" i="2"/>
  <c r="AI1599" i="2"/>
  <c r="AN1599" i="2" s="1"/>
  <c r="AG1599" i="2"/>
  <c r="AR1599" i="2"/>
  <c r="AJ1598" i="2"/>
  <c r="AI1598" i="2"/>
  <c r="AN1598" i="2" s="1"/>
  <c r="AG1598" i="2"/>
  <c r="AR1598" i="2"/>
  <c r="AJ1597" i="2"/>
  <c r="AI1597" i="2"/>
  <c r="AN1597" i="2" s="1"/>
  <c r="AG1597" i="2"/>
  <c r="AR1597" i="2"/>
  <c r="AJ1596" i="2"/>
  <c r="AI1596" i="2"/>
  <c r="AN1596" i="2" s="1"/>
  <c r="AG1596" i="2"/>
  <c r="AR1596" i="2"/>
  <c r="DE1592" i="2"/>
  <c r="DD1592" i="2"/>
  <c r="DI1592" i="2" s="1"/>
  <c r="DB1592" i="2"/>
  <c r="DM1592" i="2"/>
  <c r="AJ1594" i="2"/>
  <c r="AI1594" i="2"/>
  <c r="AN1594" i="2" s="1"/>
  <c r="AG1594" i="2"/>
  <c r="AR1594" i="2"/>
  <c r="AJ1593" i="2"/>
  <c r="AI1593" i="2"/>
  <c r="AN1593" i="2" s="1"/>
  <c r="AG1593" i="2"/>
  <c r="AR1593" i="2"/>
  <c r="AJ1592" i="2"/>
  <c r="AI1592" i="2"/>
  <c r="AN1592" i="2" s="1"/>
  <c r="AG1592" i="2"/>
  <c r="AR1592" i="2"/>
  <c r="DE1596" i="2"/>
  <c r="DD1596" i="2"/>
  <c r="DI1596" i="2" s="1"/>
  <c r="DB1596" i="2"/>
  <c r="DM1596" i="2"/>
  <c r="DE1589" i="2"/>
  <c r="DD1589" i="2"/>
  <c r="DI1589" i="2" s="1"/>
  <c r="DB1589" i="2"/>
  <c r="DM1589" i="2"/>
  <c r="AJ1589" i="2"/>
  <c r="AI1589" i="2"/>
  <c r="AN1589" i="2" s="1"/>
  <c r="AG1589" i="2"/>
  <c r="AR1589" i="2"/>
  <c r="AJ1588" i="2"/>
  <c r="AI1588" i="2"/>
  <c r="AN1588" i="2" s="1"/>
  <c r="AG1588" i="2"/>
  <c r="AR1588" i="2"/>
  <c r="DE1586" i="2"/>
  <c r="DD1586" i="2"/>
  <c r="DI1586" i="2" s="1"/>
  <c r="DB1586" i="2"/>
  <c r="DM1586" i="2"/>
  <c r="AJ1586" i="2"/>
  <c r="AI1586" i="2"/>
  <c r="AN1586" i="2" s="1"/>
  <c r="AG1586" i="2"/>
  <c r="AR1586" i="2"/>
  <c r="AJ1585" i="2"/>
  <c r="AI1585" i="2"/>
  <c r="AN1585" i="2" s="1"/>
  <c r="AG1585" i="2"/>
  <c r="AR1585" i="2"/>
  <c r="DE1585" i="2"/>
  <c r="DD1585" i="2"/>
  <c r="DI1585" i="2" s="1"/>
  <c r="DB1585" i="2"/>
  <c r="DM1585" i="2"/>
  <c r="DE1582" i="2"/>
  <c r="DD1582" i="2"/>
  <c r="DI1582" i="2" s="1"/>
  <c r="DB1582" i="2"/>
  <c r="DM1582" i="2"/>
  <c r="AJ1582" i="2"/>
  <c r="AI1582" i="2"/>
  <c r="AN1582" i="2" s="1"/>
  <c r="AG1582" i="2"/>
  <c r="AR1582" i="2"/>
  <c r="AJ1581" i="2"/>
  <c r="AI1581" i="2"/>
  <c r="AN1581" i="2" s="1"/>
  <c r="AG1581" i="2"/>
  <c r="AR1581" i="2"/>
  <c r="AJ1580" i="2"/>
  <c r="AI1580" i="2"/>
  <c r="AN1580" i="2" s="1"/>
  <c r="AG1580" i="2"/>
  <c r="AR1580" i="2"/>
  <c r="DE1578" i="2"/>
  <c r="DD1578" i="2"/>
  <c r="DI1578" i="2" s="1"/>
  <c r="DB1578" i="2"/>
  <c r="DM1578" i="2"/>
  <c r="AJ1578" i="2"/>
  <c r="AI1578" i="2"/>
  <c r="AN1578" i="2" s="1"/>
  <c r="AG1578" i="2"/>
  <c r="AR1578" i="2"/>
  <c r="DE1576" i="2"/>
  <c r="DD1576" i="2"/>
  <c r="DI1576" i="2" s="1"/>
  <c r="DB1576" i="2"/>
  <c r="DM1576" i="2"/>
  <c r="AJ1576" i="2"/>
  <c r="AI1576" i="2"/>
  <c r="AN1576" i="2" s="1"/>
  <c r="AG1576" i="2"/>
  <c r="AR1576" i="2"/>
  <c r="DE1574" i="2"/>
  <c r="DD1574" i="2"/>
  <c r="DI1574" i="2" s="1"/>
  <c r="DB1574" i="2"/>
  <c r="DM1574" i="2"/>
  <c r="AJ1574" i="2"/>
  <c r="AI1574" i="2"/>
  <c r="AN1574" i="2" s="1"/>
  <c r="AG1574" i="2"/>
  <c r="AR1574" i="2"/>
  <c r="AJ1573" i="2"/>
  <c r="AI1573" i="2"/>
  <c r="AN1573" i="2" s="1"/>
  <c r="AG1573" i="2"/>
  <c r="AR1573" i="2"/>
  <c r="AJ1572" i="2"/>
  <c r="AI1572" i="2"/>
  <c r="AN1572" i="2" s="1"/>
  <c r="AG1572" i="2"/>
  <c r="AR1572" i="2"/>
  <c r="AJ1571" i="2"/>
  <c r="AI1571" i="2"/>
  <c r="AN1571" i="2" s="1"/>
  <c r="AG1571" i="2"/>
  <c r="AR1571" i="2"/>
  <c r="AJ1570" i="2"/>
  <c r="AI1570" i="2"/>
  <c r="AN1570" i="2" s="1"/>
  <c r="AG1570" i="2"/>
  <c r="AR1570" i="2"/>
  <c r="AJ1569" i="2"/>
  <c r="AI1569" i="2"/>
  <c r="AN1569" i="2" s="1"/>
  <c r="AG1569" i="2"/>
  <c r="AR1569" i="2"/>
  <c r="AJ1568" i="2"/>
  <c r="AI1568" i="2"/>
  <c r="AN1568" i="2" s="1"/>
  <c r="AG1568" i="2"/>
  <c r="AR1568" i="2"/>
  <c r="AJ1567" i="2"/>
  <c r="AI1567" i="2"/>
  <c r="AN1567" i="2" s="1"/>
  <c r="AG1567" i="2"/>
  <c r="AR1567" i="2"/>
  <c r="AJ1566" i="2"/>
  <c r="AI1566" i="2"/>
  <c r="AN1566" i="2" s="1"/>
  <c r="AG1566" i="2"/>
  <c r="AR1566" i="2"/>
  <c r="AJ1565" i="2"/>
  <c r="AI1565" i="2"/>
  <c r="AN1565" i="2" s="1"/>
  <c r="AG1565" i="2"/>
  <c r="AR1565" i="2"/>
  <c r="DE1565" i="2"/>
  <c r="DD1565" i="2"/>
  <c r="DI1565" i="2" s="1"/>
  <c r="DB1565" i="2"/>
  <c r="DM1565" i="2"/>
  <c r="AJ1563" i="2"/>
  <c r="AI1563" i="2"/>
  <c r="AN1563" i="2" s="1"/>
  <c r="AG1563" i="2"/>
  <c r="AR1563" i="2"/>
  <c r="AJ1562" i="2"/>
  <c r="AI1562" i="2"/>
  <c r="AN1562" i="2" s="1"/>
  <c r="AG1562" i="2"/>
  <c r="AR1562" i="2"/>
  <c r="AJ1561" i="2"/>
  <c r="AI1561" i="2"/>
  <c r="AN1561" i="2" s="1"/>
  <c r="AG1561" i="2"/>
  <c r="AR1561" i="2"/>
  <c r="AJ1560" i="2"/>
  <c r="AI1560" i="2"/>
  <c r="AN1560" i="2" s="1"/>
  <c r="AG1560" i="2"/>
  <c r="AR1560" i="2"/>
  <c r="AJ1559" i="2"/>
  <c r="AI1559" i="2"/>
  <c r="AN1559" i="2" s="1"/>
  <c r="AG1559" i="2"/>
  <c r="AR1559" i="2"/>
  <c r="AJ1558" i="2"/>
  <c r="AI1558" i="2"/>
  <c r="AN1558" i="2" s="1"/>
  <c r="AG1558" i="2"/>
  <c r="AR1558" i="2"/>
  <c r="AJ1557" i="2"/>
  <c r="AI1557" i="2"/>
  <c r="AN1557" i="2" s="1"/>
  <c r="AG1557" i="2"/>
  <c r="AR1557" i="2"/>
  <c r="AJ1556" i="2"/>
  <c r="AI1556" i="2"/>
  <c r="AN1556" i="2" s="1"/>
  <c r="AG1556" i="2"/>
  <c r="AR1556" i="2"/>
  <c r="AJ1555" i="2"/>
  <c r="AI1555" i="2"/>
  <c r="AN1555" i="2" s="1"/>
  <c r="AG1555" i="2"/>
  <c r="AR1555" i="2"/>
  <c r="AJ1554" i="2"/>
  <c r="AI1554" i="2"/>
  <c r="AN1554" i="2" s="1"/>
  <c r="AG1554" i="2"/>
  <c r="AR1554" i="2"/>
  <c r="AJ1553" i="2"/>
  <c r="AI1553" i="2"/>
  <c r="AN1553" i="2" s="1"/>
  <c r="AG1553" i="2"/>
  <c r="AR1553" i="2"/>
  <c r="DE1552" i="2"/>
  <c r="DD1552" i="2"/>
  <c r="DI1552" i="2" s="1"/>
  <c r="DB1552" i="2"/>
  <c r="DM1552" i="2"/>
  <c r="AJ1552" i="2"/>
  <c r="AI1552" i="2"/>
  <c r="AN1552" i="2" s="1"/>
  <c r="AG1552" i="2"/>
  <c r="AR1552" i="2"/>
  <c r="AJ1551" i="2"/>
  <c r="AI1551" i="2"/>
  <c r="AN1551" i="2" s="1"/>
  <c r="AG1551" i="2"/>
  <c r="AR1551" i="2"/>
  <c r="AJ1550" i="2"/>
  <c r="AI1550" i="2"/>
  <c r="AN1550" i="2" s="1"/>
  <c r="AG1550" i="2"/>
  <c r="AR1550" i="2"/>
  <c r="AJ1549" i="2"/>
  <c r="AI1549" i="2"/>
  <c r="AN1549" i="2" s="1"/>
  <c r="AG1549" i="2"/>
  <c r="AR1549" i="2"/>
  <c r="AJ1547" i="2"/>
  <c r="AI1547" i="2"/>
  <c r="AN1547" i="2" s="1"/>
  <c r="AG1547" i="2"/>
  <c r="AR1547" i="2"/>
  <c r="AJ1546" i="2"/>
  <c r="AI1546" i="2"/>
  <c r="AN1546" i="2" s="1"/>
  <c r="AG1546" i="2"/>
  <c r="AR1546" i="2"/>
  <c r="AJ1545" i="2"/>
  <c r="AI1545" i="2"/>
  <c r="AN1545" i="2" s="1"/>
  <c r="AG1545" i="2"/>
  <c r="AR1545" i="2"/>
  <c r="AJ1544" i="2"/>
  <c r="AI1544" i="2"/>
  <c r="AN1544" i="2" s="1"/>
  <c r="AG1544" i="2"/>
  <c r="AR1544" i="2"/>
  <c r="AJ1543" i="2"/>
  <c r="AI1543" i="2"/>
  <c r="AN1543" i="2" s="1"/>
  <c r="AG1543" i="2"/>
  <c r="AR1543" i="2"/>
  <c r="AJ1542" i="2"/>
  <c r="AI1542" i="2"/>
  <c r="AN1542" i="2" s="1"/>
  <c r="AG1542" i="2"/>
  <c r="AR1542" i="2"/>
  <c r="DE1540" i="2"/>
  <c r="DD1540" i="2"/>
  <c r="DI1540" i="2" s="1"/>
  <c r="DB1540" i="2"/>
  <c r="DM1540" i="2"/>
  <c r="AJ1540" i="2"/>
  <c r="AI1540" i="2"/>
  <c r="AN1540" i="2" s="1"/>
  <c r="AG1540" i="2"/>
  <c r="AR1540" i="2"/>
  <c r="DE1537" i="2"/>
  <c r="DD1537" i="2"/>
  <c r="DI1537" i="2" s="1"/>
  <c r="DB1537" i="2"/>
  <c r="DM1537" i="2"/>
  <c r="AJ1538" i="2"/>
  <c r="AI1538" i="2"/>
  <c r="AN1538" i="2" s="1"/>
  <c r="AG1538" i="2"/>
  <c r="AR1538" i="2"/>
  <c r="AJ1537" i="2"/>
  <c r="AI1537" i="2"/>
  <c r="AN1537" i="2" s="1"/>
  <c r="AG1537" i="2"/>
  <c r="AR1537" i="2"/>
  <c r="DE1535" i="2"/>
  <c r="DD1535" i="2"/>
  <c r="DI1535" i="2" s="1"/>
  <c r="DB1535" i="2"/>
  <c r="DM1535" i="2"/>
  <c r="AJ1535" i="2"/>
  <c r="AI1535" i="2"/>
  <c r="AN1535" i="2" s="1"/>
  <c r="AG1535" i="2"/>
  <c r="AR1535" i="2"/>
  <c r="AJ1534" i="2"/>
  <c r="AI1534" i="2"/>
  <c r="AN1534" i="2" s="1"/>
  <c r="AG1534" i="2"/>
  <c r="AR1534" i="2"/>
  <c r="AJ1533" i="2"/>
  <c r="AI1533" i="2"/>
  <c r="AN1533" i="2" s="1"/>
  <c r="AG1533" i="2"/>
  <c r="AR1533" i="2"/>
  <c r="AJ1532" i="2"/>
  <c r="AI1532" i="2"/>
  <c r="AN1532" i="2" s="1"/>
  <c r="AG1532" i="2"/>
  <c r="AR1532" i="2"/>
  <c r="AJ1531" i="2"/>
  <c r="AI1531" i="2"/>
  <c r="AN1531" i="2" s="1"/>
  <c r="AG1531" i="2"/>
  <c r="AR1531" i="2"/>
  <c r="AJ1530" i="2"/>
  <c r="AI1530" i="2"/>
  <c r="AN1530" i="2" s="1"/>
  <c r="AG1530" i="2"/>
  <c r="AR1530" i="2"/>
  <c r="AJ1529" i="2"/>
  <c r="AI1529" i="2"/>
  <c r="AN1529" i="2" s="1"/>
  <c r="AG1529" i="2"/>
  <c r="AR1529" i="2"/>
  <c r="AJ1528" i="2"/>
  <c r="AI1528" i="2"/>
  <c r="AN1528" i="2" s="1"/>
  <c r="AG1528" i="2"/>
  <c r="AR1528" i="2"/>
  <c r="AJ1527" i="2"/>
  <c r="AI1527" i="2"/>
  <c r="AN1527" i="2" s="1"/>
  <c r="AG1527" i="2"/>
  <c r="AR1527" i="2"/>
  <c r="AJ1526" i="2"/>
  <c r="AI1526" i="2"/>
  <c r="AN1526" i="2" s="1"/>
  <c r="AG1526" i="2"/>
  <c r="AR1526" i="2"/>
  <c r="DE1524" i="2"/>
  <c r="DD1524" i="2"/>
  <c r="DI1524" i="2" s="1"/>
  <c r="DB1524" i="2"/>
  <c r="DM1524" i="2"/>
  <c r="AJ1525" i="2"/>
  <c r="AI1525" i="2"/>
  <c r="AN1525" i="2" s="1"/>
  <c r="AG1525" i="2"/>
  <c r="AR1525" i="2"/>
  <c r="AJ1524" i="2"/>
  <c r="AI1524" i="2"/>
  <c r="AN1524" i="2" s="1"/>
  <c r="AG1524" i="2"/>
  <c r="AR1524" i="2"/>
  <c r="AJ1522" i="2"/>
  <c r="AI1522" i="2"/>
  <c r="AN1522" i="2" s="1"/>
  <c r="AG1522" i="2"/>
  <c r="AR1522" i="2"/>
  <c r="AJ1521" i="2"/>
  <c r="AI1521" i="2"/>
  <c r="AN1521" i="2" s="1"/>
  <c r="AG1521" i="2"/>
  <c r="AR1521" i="2"/>
  <c r="AJ1520" i="2"/>
  <c r="AI1520" i="2"/>
  <c r="AN1520" i="2" s="1"/>
  <c r="AG1520" i="2"/>
  <c r="AR1520" i="2"/>
  <c r="AJ1519" i="2"/>
  <c r="AI1519" i="2"/>
  <c r="AN1519" i="2" s="1"/>
  <c r="AG1519" i="2"/>
  <c r="AR1519" i="2"/>
  <c r="AJ1518" i="2"/>
  <c r="AI1518" i="2"/>
  <c r="AN1518" i="2" s="1"/>
  <c r="AG1518" i="2"/>
  <c r="AR1518" i="2"/>
  <c r="AJ1517" i="2"/>
  <c r="AI1517" i="2"/>
  <c r="AN1517" i="2" s="1"/>
  <c r="AG1517" i="2"/>
  <c r="AR1517" i="2"/>
  <c r="AJ1516" i="2"/>
  <c r="AI1516" i="2"/>
  <c r="AN1516" i="2" s="1"/>
  <c r="AG1516" i="2"/>
  <c r="AR1516" i="2"/>
  <c r="AJ1515" i="2"/>
  <c r="AI1515" i="2"/>
  <c r="AN1515" i="2" s="1"/>
  <c r="AG1515" i="2"/>
  <c r="AR1515" i="2"/>
  <c r="AJ1514" i="2"/>
  <c r="AI1514" i="2"/>
  <c r="AN1514" i="2" s="1"/>
  <c r="AG1514" i="2"/>
  <c r="AR1514" i="2"/>
  <c r="AJ1513" i="2"/>
  <c r="AI1513" i="2"/>
  <c r="AN1513" i="2" s="1"/>
  <c r="AG1513" i="2"/>
  <c r="AR1513" i="2"/>
  <c r="AJ1512" i="2"/>
  <c r="AI1512" i="2"/>
  <c r="AN1512" i="2" s="1"/>
  <c r="AG1512" i="2"/>
  <c r="AR1512" i="2"/>
  <c r="AJ1511" i="2"/>
  <c r="AI1511" i="2"/>
  <c r="AN1511" i="2" s="1"/>
  <c r="AG1511" i="2"/>
  <c r="AR1511" i="2"/>
  <c r="AJ1510" i="2"/>
  <c r="AI1510" i="2"/>
  <c r="AN1510" i="2" s="1"/>
  <c r="AG1510" i="2"/>
  <c r="AR1510" i="2"/>
  <c r="AJ1509" i="2"/>
  <c r="AI1509" i="2"/>
  <c r="AN1509" i="2" s="1"/>
  <c r="AG1509" i="2"/>
  <c r="AR1509" i="2"/>
  <c r="AJ1508" i="2"/>
  <c r="AI1508" i="2"/>
  <c r="AN1508" i="2" s="1"/>
  <c r="AG1508" i="2"/>
  <c r="AR1508" i="2"/>
  <c r="AJ1507" i="2"/>
  <c r="AI1507" i="2"/>
  <c r="AN1507" i="2" s="1"/>
  <c r="AG1507" i="2"/>
  <c r="AR1507" i="2"/>
  <c r="DE1505" i="2"/>
  <c r="DD1505" i="2"/>
  <c r="DI1505" i="2" s="1"/>
  <c r="DB1505" i="2"/>
  <c r="DM1505" i="2"/>
  <c r="AJ1505" i="2"/>
  <c r="AI1505" i="2"/>
  <c r="AN1505" i="2" s="1"/>
  <c r="AG1505" i="2"/>
  <c r="AR1505" i="2"/>
  <c r="DE1502" i="2"/>
  <c r="DD1502" i="2"/>
  <c r="DI1502" i="2" s="1"/>
  <c r="DB1502" i="2"/>
  <c r="DM1502" i="2"/>
  <c r="AJ1502" i="2"/>
  <c r="AI1502" i="2"/>
  <c r="AN1502" i="2" s="1"/>
  <c r="AG1502" i="2"/>
  <c r="AR1502" i="2"/>
  <c r="AJ1501" i="2"/>
  <c r="AI1501" i="2"/>
  <c r="AN1501" i="2" s="1"/>
  <c r="AG1501" i="2"/>
  <c r="AR1501" i="2"/>
  <c r="AJ1499" i="2"/>
  <c r="AI1499" i="2"/>
  <c r="AN1499" i="2" s="1"/>
  <c r="AG1499" i="2"/>
  <c r="AR1499" i="2"/>
  <c r="AJ1498" i="2"/>
  <c r="AI1498" i="2"/>
  <c r="AN1498" i="2" s="1"/>
  <c r="AG1498" i="2"/>
  <c r="AR1498" i="2"/>
  <c r="AJ1497" i="2"/>
  <c r="AI1497" i="2"/>
  <c r="AN1497" i="2" s="1"/>
  <c r="AG1497" i="2"/>
  <c r="AR1497" i="2"/>
  <c r="AJ1496" i="2"/>
  <c r="AI1496" i="2"/>
  <c r="AN1496" i="2" s="1"/>
  <c r="AG1496" i="2"/>
  <c r="AR1496" i="2"/>
  <c r="AJ1494" i="2"/>
  <c r="AI1494" i="2"/>
  <c r="AN1494" i="2" s="1"/>
  <c r="AG1494" i="2"/>
  <c r="AR1494" i="2"/>
  <c r="AJ1495" i="2"/>
  <c r="AI1495" i="2"/>
  <c r="AN1495" i="2" s="1"/>
  <c r="AG1495" i="2"/>
  <c r="AR1495" i="2"/>
  <c r="AJ1492" i="2"/>
  <c r="AI1492" i="2"/>
  <c r="AN1492" i="2" s="1"/>
  <c r="AG1492" i="2"/>
  <c r="AR1492" i="2"/>
  <c r="AJ1491" i="2"/>
  <c r="AI1491" i="2"/>
  <c r="AN1491" i="2" s="1"/>
  <c r="AG1491" i="2"/>
  <c r="AR1491" i="2"/>
  <c r="AJ1493" i="2"/>
  <c r="AI1493" i="2"/>
  <c r="AN1493" i="2" s="1"/>
  <c r="AG1493" i="2"/>
  <c r="AR1493" i="2"/>
  <c r="AJ1489" i="2"/>
  <c r="AI1489" i="2"/>
  <c r="AN1489" i="2" s="1"/>
  <c r="AG1489" i="2"/>
  <c r="AR1489" i="2"/>
  <c r="AJ1490" i="2"/>
  <c r="AI1490" i="2"/>
  <c r="AN1490" i="2" s="1"/>
  <c r="AG1490" i="2"/>
  <c r="AR1490" i="2"/>
  <c r="AJ1488" i="2"/>
  <c r="AI1488" i="2"/>
  <c r="AN1488" i="2" s="1"/>
  <c r="AG1488" i="2"/>
  <c r="AR1488" i="2"/>
  <c r="AJ1487" i="2"/>
  <c r="AI1487" i="2"/>
  <c r="AN1487" i="2" s="1"/>
  <c r="AG1487" i="2"/>
  <c r="AR1487" i="2"/>
  <c r="AJ1486" i="2"/>
  <c r="AI1486" i="2"/>
  <c r="AN1486" i="2" s="1"/>
  <c r="AG1486" i="2"/>
  <c r="AR1486" i="2"/>
  <c r="AJ1485" i="2"/>
  <c r="AI1485" i="2"/>
  <c r="AN1485" i="2" s="1"/>
  <c r="AG1485" i="2"/>
  <c r="AR1485" i="2"/>
  <c r="AJ1484" i="2"/>
  <c r="AI1484" i="2"/>
  <c r="AN1484" i="2" s="1"/>
  <c r="AG1484" i="2"/>
  <c r="AR1484" i="2"/>
  <c r="DE1482" i="2"/>
  <c r="DD1482" i="2"/>
  <c r="DI1482" i="2" s="1"/>
  <c r="DB1482" i="2"/>
  <c r="DM1482" i="2"/>
  <c r="AJ1482" i="2"/>
  <c r="AI1482" i="2"/>
  <c r="AN1482" i="2" s="1"/>
  <c r="AG1482" i="2"/>
  <c r="AR1482" i="2"/>
  <c r="AJ1481" i="2"/>
  <c r="AI1481" i="2"/>
  <c r="AN1481" i="2" s="1"/>
  <c r="AG1481" i="2"/>
  <c r="AR1481" i="2"/>
  <c r="AJ1480" i="2"/>
  <c r="AI1480" i="2"/>
  <c r="AN1480" i="2" s="1"/>
  <c r="AG1480" i="2"/>
  <c r="AR1480" i="2"/>
  <c r="AJ1479" i="2"/>
  <c r="AI1479" i="2"/>
  <c r="AN1479" i="2" s="1"/>
  <c r="AG1479" i="2"/>
  <c r="AR1479" i="2"/>
  <c r="AJ1478" i="2"/>
  <c r="AI1478" i="2"/>
  <c r="AN1478" i="2" s="1"/>
  <c r="AG1478" i="2"/>
  <c r="AR1478" i="2"/>
  <c r="AJ1477" i="2"/>
  <c r="AI1477" i="2"/>
  <c r="AN1477" i="2" s="1"/>
  <c r="AG1477" i="2"/>
  <c r="AR1477" i="2"/>
  <c r="AJ1476" i="2"/>
  <c r="AI1476" i="2"/>
  <c r="AN1476" i="2" s="1"/>
  <c r="AG1476" i="2"/>
  <c r="AR1476" i="2"/>
  <c r="AJ1475" i="2"/>
  <c r="AI1475" i="2"/>
  <c r="AN1475" i="2" s="1"/>
  <c r="AG1475" i="2"/>
  <c r="AR1475" i="2"/>
  <c r="AJ1474" i="2"/>
  <c r="AI1474" i="2"/>
  <c r="AN1474" i="2" s="1"/>
  <c r="AG1474" i="2"/>
  <c r="AR1474" i="2"/>
  <c r="AJ1473" i="2"/>
  <c r="AI1473" i="2"/>
  <c r="AN1473" i="2" s="1"/>
  <c r="AG1473" i="2"/>
  <c r="AR1473" i="2"/>
  <c r="AJ1472" i="2"/>
  <c r="AI1472" i="2"/>
  <c r="AN1472" i="2" s="1"/>
  <c r="AG1472" i="2"/>
  <c r="AR1472" i="2"/>
  <c r="AJ1471" i="2"/>
  <c r="AI1471" i="2"/>
  <c r="AN1471" i="2" s="1"/>
  <c r="AG1471" i="2"/>
  <c r="AR1471" i="2"/>
  <c r="AJ1462" i="2"/>
  <c r="AI1462" i="2"/>
  <c r="AN1462" i="2" s="1"/>
  <c r="AG1462" i="2"/>
  <c r="AR1462" i="2"/>
  <c r="AJ1470" i="2"/>
  <c r="AI1470" i="2"/>
  <c r="AN1470" i="2" s="1"/>
  <c r="AG1470" i="2"/>
  <c r="AR1470" i="2"/>
  <c r="AJ1469" i="2"/>
  <c r="AI1469" i="2"/>
  <c r="AN1469" i="2" s="1"/>
  <c r="AG1469" i="2"/>
  <c r="AR1469" i="2"/>
  <c r="DE1464" i="2"/>
  <c r="DD1464" i="2"/>
  <c r="DI1464" i="2" s="1"/>
  <c r="DB1464" i="2"/>
  <c r="DM1464" i="2"/>
  <c r="AJ1467" i="2"/>
  <c r="AI1467" i="2"/>
  <c r="AN1467" i="2" s="1"/>
  <c r="AG1467" i="2"/>
  <c r="AR1467" i="2"/>
  <c r="AJ1468" i="2"/>
  <c r="AI1468" i="2"/>
  <c r="AN1468" i="2" s="1"/>
  <c r="AG1468" i="2"/>
  <c r="AR1468" i="2"/>
  <c r="AJ1466" i="2"/>
  <c r="AI1466" i="2"/>
  <c r="AN1466" i="2" s="1"/>
  <c r="AG1466" i="2"/>
  <c r="AR1466" i="2"/>
  <c r="AJ1465" i="2"/>
  <c r="AI1465" i="2"/>
  <c r="AN1465" i="2" s="1"/>
  <c r="AG1465" i="2"/>
  <c r="AR1465" i="2"/>
  <c r="AJ1464" i="2"/>
  <c r="AI1464" i="2"/>
  <c r="AN1464" i="2" s="1"/>
  <c r="AG1464" i="2"/>
  <c r="AR1464" i="2"/>
  <c r="AJ1461" i="2"/>
  <c r="AI1461" i="2"/>
  <c r="AN1461" i="2" s="1"/>
  <c r="AG1461" i="2"/>
  <c r="AR1461" i="2"/>
  <c r="AJ1460" i="2"/>
  <c r="AI1460" i="2"/>
  <c r="AN1460" i="2" s="1"/>
  <c r="AG1460" i="2"/>
  <c r="AR1460" i="2"/>
  <c r="AJ1459" i="2"/>
  <c r="AI1459" i="2"/>
  <c r="AN1459" i="2" s="1"/>
  <c r="AG1459" i="2"/>
  <c r="AR1459" i="2"/>
  <c r="AJ1458" i="2"/>
  <c r="AI1458" i="2"/>
  <c r="AN1458" i="2" s="1"/>
  <c r="AG1458" i="2"/>
  <c r="AR1458" i="2"/>
  <c r="AJ1457" i="2"/>
  <c r="AI1457" i="2"/>
  <c r="AN1457" i="2" s="1"/>
  <c r="AG1457" i="2"/>
  <c r="AR1457" i="2"/>
  <c r="AJ1456" i="2"/>
  <c r="AI1456" i="2"/>
  <c r="AN1456" i="2" s="1"/>
  <c r="AG1456" i="2"/>
  <c r="AR1456" i="2"/>
  <c r="AJ1455" i="2"/>
  <c r="AI1455" i="2"/>
  <c r="AN1455" i="2" s="1"/>
  <c r="AG1455" i="2"/>
  <c r="AR1455" i="2"/>
  <c r="AJ1453" i="2"/>
  <c r="AI1453" i="2"/>
  <c r="AN1453" i="2" s="1"/>
  <c r="AG1453" i="2"/>
  <c r="AR1453" i="2"/>
  <c r="AJ1454" i="2"/>
  <c r="AI1454" i="2"/>
  <c r="AN1454" i="2" s="1"/>
  <c r="AG1454" i="2"/>
  <c r="AR1454" i="2"/>
  <c r="AJ1452" i="2"/>
  <c r="AI1452" i="2"/>
  <c r="AN1452" i="2" s="1"/>
  <c r="AG1452" i="2"/>
  <c r="AR1452" i="2"/>
  <c r="AJ1451" i="2"/>
  <c r="AI1451" i="2"/>
  <c r="AN1451" i="2" s="1"/>
  <c r="AG1451" i="2"/>
  <c r="AR1451" i="2"/>
  <c r="AJ1448" i="2"/>
  <c r="AI1448" i="2"/>
  <c r="AN1448" i="2" s="1"/>
  <c r="AG1448" i="2"/>
  <c r="AR1448" i="2"/>
  <c r="AJ1450" i="2"/>
  <c r="AI1450" i="2"/>
  <c r="AN1450" i="2" s="1"/>
  <c r="AG1450" i="2"/>
  <c r="AR1450" i="2"/>
  <c r="AJ1449" i="2"/>
  <c r="AI1449" i="2"/>
  <c r="AN1449" i="2" s="1"/>
  <c r="AG1449" i="2"/>
  <c r="AR1449" i="2"/>
  <c r="AJ1447" i="2"/>
  <c r="AI1447" i="2"/>
  <c r="AN1447" i="2" s="1"/>
  <c r="AG1447" i="2"/>
  <c r="AR1447" i="2"/>
  <c r="AJ1446" i="2"/>
  <c r="AI1446" i="2"/>
  <c r="AN1446" i="2" s="1"/>
  <c r="AG1446" i="2"/>
  <c r="AR1446" i="2"/>
  <c r="AJ1444" i="2"/>
  <c r="AI1444" i="2"/>
  <c r="AN1444" i="2" s="1"/>
  <c r="AG1444" i="2"/>
  <c r="AR1444" i="2"/>
  <c r="AJ1445" i="2"/>
  <c r="AI1445" i="2"/>
  <c r="AN1445" i="2" s="1"/>
  <c r="AG1445" i="2"/>
  <c r="AR1445" i="2"/>
  <c r="AJ1443" i="2"/>
  <c r="AI1443" i="2"/>
  <c r="AN1443" i="2" s="1"/>
  <c r="AG1443" i="2"/>
  <c r="AR1443" i="2"/>
  <c r="AJ1442" i="2"/>
  <c r="AI1442" i="2"/>
  <c r="AN1442" i="2" s="1"/>
  <c r="AG1442" i="2"/>
  <c r="AR1442" i="2"/>
  <c r="AJ1441" i="2"/>
  <c r="AI1441" i="2"/>
  <c r="AN1441" i="2" s="1"/>
  <c r="AG1441" i="2"/>
  <c r="AR1441" i="2"/>
  <c r="AJ1440" i="2"/>
  <c r="AI1440" i="2"/>
  <c r="AN1440" i="2" s="1"/>
  <c r="AG1440" i="2"/>
  <c r="AR1440" i="2"/>
  <c r="AJ1439" i="2"/>
  <c r="AI1439" i="2"/>
  <c r="AN1439" i="2" s="1"/>
  <c r="AG1439" i="2"/>
  <c r="AR1439" i="2"/>
  <c r="AJ1438" i="2"/>
  <c r="AI1438" i="2"/>
  <c r="AN1438" i="2" s="1"/>
  <c r="AG1438" i="2"/>
  <c r="AR1438" i="2"/>
  <c r="AJ1437" i="2"/>
  <c r="AI1437" i="2"/>
  <c r="AN1437" i="2" s="1"/>
  <c r="AG1437" i="2"/>
  <c r="AR1437" i="2"/>
  <c r="AJ1436" i="2"/>
  <c r="AI1436" i="2"/>
  <c r="AN1436" i="2" s="1"/>
  <c r="AG1436" i="2"/>
  <c r="AR1436" i="2"/>
  <c r="AJ1435" i="2"/>
  <c r="AI1435" i="2"/>
  <c r="AN1435" i="2" s="1"/>
  <c r="AG1435" i="2"/>
  <c r="AR1435" i="2"/>
  <c r="AJ1434" i="2"/>
  <c r="AI1434" i="2"/>
  <c r="AN1434" i="2" s="1"/>
  <c r="AG1434" i="2"/>
  <c r="AR1434" i="2"/>
  <c r="DE1433" i="2"/>
  <c r="DD1433" i="2"/>
  <c r="DI1433" i="2" s="1"/>
  <c r="DB1433" i="2"/>
  <c r="DM1433" i="2"/>
  <c r="AJ1433" i="2"/>
  <c r="AI1433" i="2"/>
  <c r="AN1433" i="2" s="1"/>
  <c r="AG1433" i="2"/>
  <c r="AR1433" i="2"/>
  <c r="AJ1432" i="2"/>
  <c r="AI1432" i="2"/>
  <c r="AN1432" i="2" s="1"/>
  <c r="AG1432" i="2"/>
  <c r="AR1432" i="2"/>
  <c r="AJ1431" i="2"/>
  <c r="AI1431" i="2"/>
  <c r="AN1431" i="2" s="1"/>
  <c r="AG1431" i="2"/>
  <c r="AR1431" i="2"/>
  <c r="AJ1429" i="2"/>
  <c r="AI1429" i="2"/>
  <c r="AN1429" i="2" s="1"/>
  <c r="AG1429" i="2"/>
  <c r="AR1429" i="2"/>
  <c r="AJ1428" i="2"/>
  <c r="AI1428" i="2"/>
  <c r="AN1428" i="2" s="1"/>
  <c r="AG1428" i="2"/>
  <c r="AR1428" i="2"/>
  <c r="AJ1427" i="2"/>
  <c r="AI1427" i="2"/>
  <c r="AN1427" i="2" s="1"/>
  <c r="AG1427" i="2"/>
  <c r="AR1427" i="2"/>
  <c r="AJ1426" i="2"/>
  <c r="AI1426" i="2"/>
  <c r="AN1426" i="2" s="1"/>
  <c r="AG1426" i="2"/>
  <c r="AR1426" i="2"/>
  <c r="DE1424" i="2"/>
  <c r="DD1424" i="2"/>
  <c r="DI1424" i="2" s="1"/>
  <c r="DB1424" i="2"/>
  <c r="DM1424" i="2"/>
  <c r="AJ1424" i="2"/>
  <c r="AI1424" i="2"/>
  <c r="AN1424" i="2" s="1"/>
  <c r="AG1424" i="2"/>
  <c r="AR1424" i="2"/>
  <c r="DE1423" i="2"/>
  <c r="DD1423" i="2"/>
  <c r="DI1423" i="2" s="1"/>
  <c r="DB1423" i="2"/>
  <c r="DM1423" i="2"/>
  <c r="AJ1423" i="2"/>
  <c r="AI1423" i="2"/>
  <c r="AN1423" i="2" s="1"/>
  <c r="AG1423" i="2"/>
  <c r="AR1423" i="2"/>
  <c r="AJ1421" i="2"/>
  <c r="AI1421" i="2"/>
  <c r="AN1421" i="2" s="1"/>
  <c r="AG1421" i="2"/>
  <c r="AR1421" i="2"/>
  <c r="AJ1420" i="2"/>
  <c r="AI1420" i="2"/>
  <c r="AN1420" i="2" s="1"/>
  <c r="AG1420" i="2"/>
  <c r="AR1420" i="2"/>
  <c r="AJ1419" i="2"/>
  <c r="AI1419" i="2"/>
  <c r="AN1419" i="2" s="1"/>
  <c r="AG1419" i="2"/>
  <c r="AR1419" i="2"/>
  <c r="AJ1418" i="2"/>
  <c r="AI1418" i="2"/>
  <c r="AN1418" i="2" s="1"/>
  <c r="AG1418" i="2"/>
  <c r="AR1418" i="2"/>
  <c r="AJ1416" i="2"/>
  <c r="AI1416" i="2"/>
  <c r="AN1416" i="2" s="1"/>
  <c r="AG1416" i="2"/>
  <c r="AR1416" i="2"/>
  <c r="AJ1417" i="2"/>
  <c r="AI1417" i="2"/>
  <c r="AN1417" i="2" s="1"/>
  <c r="AG1417" i="2"/>
  <c r="AR1417" i="2"/>
  <c r="AJ1415" i="2"/>
  <c r="AI1415" i="2"/>
  <c r="AN1415" i="2" s="1"/>
  <c r="AG1415" i="2"/>
  <c r="AR1415" i="2"/>
  <c r="AJ1414" i="2"/>
  <c r="AI1414" i="2"/>
  <c r="AN1414" i="2" s="1"/>
  <c r="AG1414" i="2"/>
  <c r="AR1414" i="2"/>
  <c r="AJ1413" i="2"/>
  <c r="AI1413" i="2"/>
  <c r="AN1413" i="2" s="1"/>
  <c r="AG1413" i="2"/>
  <c r="AR1413" i="2"/>
  <c r="DE1411" i="2"/>
  <c r="DD1411" i="2"/>
  <c r="DI1411" i="2" s="1"/>
  <c r="DB1411" i="2"/>
  <c r="DM1411" i="2"/>
  <c r="AJ1411" i="2"/>
  <c r="AI1411" i="2"/>
  <c r="AN1411" i="2" s="1"/>
  <c r="AG1411" i="2"/>
  <c r="AR1411" i="2"/>
  <c r="AJ1410" i="2"/>
  <c r="AI1410" i="2"/>
  <c r="AN1410" i="2" s="1"/>
  <c r="AG1410" i="2"/>
  <c r="AR1410" i="2"/>
  <c r="AJ1401" i="2"/>
  <c r="AI1401" i="2"/>
  <c r="AN1401" i="2" s="1"/>
  <c r="AG1401" i="2"/>
  <c r="AR1401" i="2"/>
  <c r="DE1408" i="2"/>
  <c r="DD1408" i="2"/>
  <c r="DI1408" i="2" s="1"/>
  <c r="DB1408" i="2"/>
  <c r="DM1408" i="2"/>
  <c r="AJ1408" i="2"/>
  <c r="AI1408" i="2"/>
  <c r="AN1408" i="2" s="1"/>
  <c r="AG1408" i="2"/>
  <c r="AR1408" i="2"/>
  <c r="AJ1406" i="2"/>
  <c r="AI1406" i="2"/>
  <c r="AN1406" i="2" s="1"/>
  <c r="AG1406" i="2"/>
  <c r="AR1406" i="2"/>
  <c r="AJ1407" i="2"/>
  <c r="AI1407" i="2"/>
  <c r="AN1407" i="2" s="1"/>
  <c r="AG1407" i="2"/>
  <c r="AR1407" i="2"/>
  <c r="AJ1405" i="2"/>
  <c r="AI1405" i="2"/>
  <c r="AN1405" i="2" s="1"/>
  <c r="AG1405" i="2"/>
  <c r="AR1405" i="2"/>
  <c r="AJ1404" i="2"/>
  <c r="AI1404" i="2"/>
  <c r="AN1404" i="2" s="1"/>
  <c r="AG1404" i="2"/>
  <c r="AR1404" i="2"/>
  <c r="AJ1403" i="2"/>
  <c r="AI1403" i="2"/>
  <c r="AN1403" i="2" s="1"/>
  <c r="AG1403" i="2"/>
  <c r="AR1403" i="2"/>
  <c r="AJ1402" i="2"/>
  <c r="AI1402" i="2"/>
  <c r="AN1402" i="2" s="1"/>
  <c r="AG1402" i="2"/>
  <c r="AR1402" i="2"/>
  <c r="AJ1400" i="2"/>
  <c r="AI1400" i="2"/>
  <c r="AN1400" i="2" s="1"/>
  <c r="AG1400" i="2"/>
  <c r="AR1400" i="2"/>
  <c r="AJ1399" i="2"/>
  <c r="AI1399" i="2"/>
  <c r="AN1399" i="2" s="1"/>
  <c r="AG1399" i="2"/>
  <c r="AR1399" i="2"/>
  <c r="AJ1398" i="2"/>
  <c r="AI1398" i="2"/>
  <c r="AN1398" i="2" s="1"/>
  <c r="AG1398" i="2"/>
  <c r="AR1398" i="2"/>
  <c r="AJ1397" i="2"/>
  <c r="AI1397" i="2"/>
  <c r="AN1397" i="2" s="1"/>
  <c r="AG1397" i="2"/>
  <c r="AR1397" i="2"/>
  <c r="AJ1396" i="2"/>
  <c r="AI1396" i="2"/>
  <c r="AN1396" i="2" s="1"/>
  <c r="AG1396" i="2"/>
  <c r="AR1396" i="2"/>
  <c r="AJ1395" i="2"/>
  <c r="AI1395" i="2"/>
  <c r="AN1395" i="2" s="1"/>
  <c r="AG1395" i="2"/>
  <c r="AR1395" i="2"/>
  <c r="AJ1394" i="2"/>
  <c r="AI1394" i="2"/>
  <c r="AN1394" i="2" s="1"/>
  <c r="AG1394" i="2"/>
  <c r="AR1394" i="2"/>
  <c r="AJ1393" i="2"/>
  <c r="AI1393" i="2"/>
  <c r="AN1393" i="2" s="1"/>
  <c r="AG1393" i="2"/>
  <c r="AR1393" i="2"/>
  <c r="AJ1391" i="2"/>
  <c r="AI1391" i="2"/>
  <c r="AN1391" i="2" s="1"/>
  <c r="AG1391" i="2"/>
  <c r="AR1391" i="2"/>
  <c r="AJ1390" i="2"/>
  <c r="AI1390" i="2"/>
  <c r="AN1390" i="2" s="1"/>
  <c r="AG1390" i="2"/>
  <c r="AR1390" i="2"/>
  <c r="AJ1388" i="2"/>
  <c r="AI1388" i="2"/>
  <c r="AN1388" i="2" s="1"/>
  <c r="AG1388" i="2"/>
  <c r="AR1388" i="2"/>
  <c r="AJ1389" i="2"/>
  <c r="AI1389" i="2"/>
  <c r="AN1389" i="2" s="1"/>
  <c r="AG1389" i="2"/>
  <c r="AR1389" i="2"/>
  <c r="AJ1387" i="2"/>
  <c r="AI1387" i="2"/>
  <c r="AN1387" i="2" s="1"/>
  <c r="AG1387" i="2"/>
  <c r="AR1387" i="2"/>
  <c r="AJ1386" i="2"/>
  <c r="AI1386" i="2"/>
  <c r="AN1386" i="2" s="1"/>
  <c r="AG1386" i="2"/>
  <c r="AR1386" i="2"/>
  <c r="AJ1392" i="2"/>
  <c r="AI1392" i="2"/>
  <c r="AN1392" i="2" s="1"/>
  <c r="AG1392" i="2"/>
  <c r="AR1392" i="2"/>
  <c r="DE1380" i="2"/>
  <c r="DD1380" i="2"/>
  <c r="DI1380" i="2" s="1"/>
  <c r="DB1380" i="2"/>
  <c r="DM1380" i="2"/>
  <c r="AJ1380" i="2"/>
  <c r="AI1380" i="2"/>
  <c r="AN1380" i="2" s="1"/>
  <c r="AG1380" i="2"/>
  <c r="AR1380" i="2"/>
  <c r="DE1378" i="2"/>
  <c r="DD1378" i="2"/>
  <c r="DI1378" i="2" s="1"/>
  <c r="DB1378" i="2"/>
  <c r="DM1378" i="2"/>
  <c r="AJ1378" i="2"/>
  <c r="AI1378" i="2"/>
  <c r="AN1378" i="2" s="1"/>
  <c r="AG1378" i="2"/>
  <c r="AR1378" i="2"/>
  <c r="DE1383" i="2"/>
  <c r="DD1383" i="2"/>
  <c r="DI1383" i="2" s="1"/>
  <c r="DB1383" i="2"/>
  <c r="DM1383" i="2"/>
  <c r="AJ1385" i="2"/>
  <c r="AI1385" i="2"/>
  <c r="AN1385" i="2" s="1"/>
  <c r="AG1385" i="2"/>
  <c r="AR1385" i="2"/>
  <c r="AJ1384" i="2"/>
  <c r="AI1384" i="2"/>
  <c r="AN1384" i="2" s="1"/>
  <c r="AG1384" i="2"/>
  <c r="AR1384" i="2"/>
  <c r="AJ1383" i="2"/>
  <c r="AI1383" i="2"/>
  <c r="AN1383" i="2" s="1"/>
  <c r="AG1383" i="2"/>
  <c r="AR1383" i="2"/>
  <c r="DE1373" i="2"/>
  <c r="DD1373" i="2"/>
  <c r="DI1373" i="2" s="1"/>
  <c r="DB1373" i="2"/>
  <c r="DM1373" i="2"/>
  <c r="AJ1377" i="2"/>
  <c r="AI1377" i="2"/>
  <c r="AN1377" i="2" s="1"/>
  <c r="AG1377" i="2"/>
  <c r="AR1377" i="2"/>
  <c r="AJ1376" i="2"/>
  <c r="AI1376" i="2"/>
  <c r="AN1376" i="2" s="1"/>
  <c r="AG1376" i="2"/>
  <c r="AR1376" i="2"/>
  <c r="AJ1374" i="2"/>
  <c r="AI1374" i="2"/>
  <c r="AN1374" i="2" s="1"/>
  <c r="AG1374" i="2"/>
  <c r="AR1374" i="2"/>
  <c r="AJ1375" i="2"/>
  <c r="AI1375" i="2"/>
  <c r="AN1375" i="2" s="1"/>
  <c r="AG1375" i="2"/>
  <c r="AR1375" i="2"/>
  <c r="AJ1373" i="2"/>
  <c r="AI1373" i="2"/>
  <c r="AN1373" i="2" s="1"/>
  <c r="AG1373" i="2"/>
  <c r="AR1373" i="2"/>
  <c r="DE1369" i="2"/>
  <c r="DD1369" i="2"/>
  <c r="DI1369" i="2" s="1"/>
  <c r="DB1369" i="2"/>
  <c r="DM1369" i="2"/>
  <c r="AJ1371" i="2"/>
  <c r="AI1371" i="2"/>
  <c r="AN1371" i="2" s="1"/>
  <c r="AG1371" i="2"/>
  <c r="AR1371" i="2"/>
  <c r="AJ1370" i="2"/>
  <c r="AI1370" i="2"/>
  <c r="AN1370" i="2" s="1"/>
  <c r="AG1370" i="2"/>
  <c r="AR1370" i="2"/>
  <c r="AJ1369" i="2"/>
  <c r="AI1369" i="2"/>
  <c r="AN1369" i="2" s="1"/>
  <c r="AG1369" i="2"/>
  <c r="AR1369" i="2"/>
  <c r="DE1366" i="2"/>
  <c r="DD1366" i="2"/>
  <c r="DI1366" i="2" s="1"/>
  <c r="DB1366" i="2"/>
  <c r="DM1366" i="2"/>
  <c r="AJ1366" i="2"/>
  <c r="AI1366" i="2"/>
  <c r="AN1366" i="2" s="1"/>
  <c r="AG1366" i="2"/>
  <c r="AR1366" i="2"/>
  <c r="DE1364" i="2"/>
  <c r="DD1364" i="2"/>
  <c r="DI1364" i="2" s="1"/>
  <c r="DB1364" i="2"/>
  <c r="DM1364" i="2"/>
  <c r="AJ1364" i="2"/>
  <c r="AI1364" i="2"/>
  <c r="AN1364" i="2" s="1"/>
  <c r="AG1364" i="2"/>
  <c r="AR1364" i="2"/>
  <c r="AJ1363" i="2"/>
  <c r="AI1363" i="2"/>
  <c r="AN1363" i="2" s="1"/>
  <c r="AG1363" i="2"/>
  <c r="AR1363" i="2"/>
  <c r="DE1361" i="2"/>
  <c r="DD1361" i="2"/>
  <c r="DI1361" i="2" s="1"/>
  <c r="DB1361" i="2"/>
  <c r="DM1361" i="2"/>
  <c r="AJ1361" i="2"/>
  <c r="AI1361" i="2"/>
  <c r="AN1361" i="2" s="1"/>
  <c r="AG1361" i="2"/>
  <c r="AR1361" i="2"/>
  <c r="AJ1360" i="2"/>
  <c r="AI1360" i="2"/>
  <c r="AN1360" i="2" s="1"/>
  <c r="AG1360" i="2"/>
  <c r="AR1360" i="2"/>
  <c r="AJ1359" i="2"/>
  <c r="AI1359" i="2"/>
  <c r="AN1359" i="2" s="1"/>
  <c r="AG1359" i="2"/>
  <c r="AR1359" i="2"/>
  <c r="AJ1333" i="2"/>
  <c r="AI1333" i="2"/>
  <c r="AN1333" i="2" s="1"/>
  <c r="AG1333" i="2"/>
  <c r="AR1333" i="2"/>
  <c r="AJ1297" i="2"/>
  <c r="AI1297" i="2"/>
  <c r="AN1297" i="2" s="1"/>
  <c r="AG1297" i="2"/>
  <c r="AR1297" i="2"/>
  <c r="AJ1243" i="2"/>
  <c r="AI1243" i="2"/>
  <c r="AN1243" i="2" s="1"/>
  <c r="AG1243" i="2"/>
  <c r="AR1243" i="2"/>
  <c r="AJ1358" i="2"/>
  <c r="AI1358" i="2"/>
  <c r="AN1358" i="2" s="1"/>
  <c r="AG1358" i="2"/>
  <c r="AR1358" i="2"/>
  <c r="AJ1357" i="2"/>
  <c r="AI1357" i="2"/>
  <c r="AN1357" i="2" s="1"/>
  <c r="AG1357" i="2"/>
  <c r="AR1357" i="2"/>
  <c r="AJ1356" i="2"/>
  <c r="AI1356" i="2"/>
  <c r="AN1356" i="2" s="1"/>
  <c r="AG1356" i="2"/>
  <c r="AR1356" i="2"/>
  <c r="AJ1355" i="2"/>
  <c r="AI1355" i="2"/>
  <c r="AN1355" i="2" s="1"/>
  <c r="AG1355" i="2"/>
  <c r="AR1355" i="2"/>
  <c r="AJ1354" i="2"/>
  <c r="AI1354" i="2"/>
  <c r="AN1354" i="2" s="1"/>
  <c r="AG1354" i="2"/>
  <c r="AR1354" i="2"/>
  <c r="AJ1353" i="2"/>
  <c r="AI1353" i="2"/>
  <c r="AN1353" i="2" s="1"/>
  <c r="AG1353" i="2"/>
  <c r="AR1353" i="2"/>
  <c r="AJ1352" i="2"/>
  <c r="AI1352" i="2"/>
  <c r="AN1352" i="2" s="1"/>
  <c r="AG1352" i="2"/>
  <c r="AR1352" i="2"/>
  <c r="AJ1351" i="2"/>
  <c r="AI1351" i="2"/>
  <c r="AN1351" i="2" s="1"/>
  <c r="AG1351" i="2"/>
  <c r="AR1351" i="2"/>
  <c r="AJ1350" i="2"/>
  <c r="AI1350" i="2"/>
  <c r="AN1350" i="2" s="1"/>
  <c r="AG1350" i="2"/>
  <c r="AR1350" i="2"/>
  <c r="AJ1348" i="2"/>
  <c r="AI1348" i="2"/>
  <c r="AN1348" i="2" s="1"/>
  <c r="AG1348" i="2"/>
  <c r="AR1348" i="2"/>
  <c r="AJ1349" i="2"/>
  <c r="AI1349" i="2"/>
  <c r="AN1349" i="2" s="1"/>
  <c r="AG1349" i="2"/>
  <c r="AR1349" i="2"/>
  <c r="AJ1347" i="2"/>
  <c r="AI1347" i="2"/>
  <c r="AN1347" i="2" s="1"/>
  <c r="AG1347" i="2"/>
  <c r="AR1347" i="2"/>
  <c r="AJ1343" i="2"/>
  <c r="AI1343" i="2"/>
  <c r="AN1343" i="2" s="1"/>
  <c r="AG1343" i="2"/>
  <c r="AR1343" i="2"/>
  <c r="AJ1346" i="2"/>
  <c r="AI1346" i="2"/>
  <c r="AN1346" i="2" s="1"/>
  <c r="AG1346" i="2"/>
  <c r="AR1346" i="2"/>
  <c r="AJ1345" i="2"/>
  <c r="AI1345" i="2"/>
  <c r="AN1345" i="2" s="1"/>
  <c r="AG1345" i="2"/>
  <c r="AR1345" i="2"/>
  <c r="AJ1344" i="2"/>
  <c r="AI1344" i="2"/>
  <c r="AN1344" i="2" s="1"/>
  <c r="AG1344" i="2"/>
  <c r="AR1344" i="2"/>
  <c r="AJ1342" i="2"/>
  <c r="AI1342" i="2"/>
  <c r="AN1342" i="2" s="1"/>
  <c r="AG1342" i="2"/>
  <c r="AR1342" i="2"/>
  <c r="AJ1341" i="2"/>
  <c r="AI1341" i="2"/>
  <c r="AN1341" i="2" s="1"/>
  <c r="AG1341" i="2"/>
  <c r="AR1341" i="2"/>
  <c r="AJ1340" i="2"/>
  <c r="AI1340" i="2"/>
  <c r="AN1340" i="2" s="1"/>
  <c r="AG1340" i="2"/>
  <c r="AR1340" i="2"/>
  <c r="AJ1339" i="2"/>
  <c r="AI1339" i="2"/>
  <c r="AN1339" i="2" s="1"/>
  <c r="AG1339" i="2"/>
  <c r="AR1339" i="2"/>
  <c r="AJ1338" i="2"/>
  <c r="AI1338" i="2"/>
  <c r="AN1338" i="2" s="1"/>
  <c r="AG1338" i="2"/>
  <c r="AR1338" i="2"/>
  <c r="AJ1337" i="2"/>
  <c r="AI1337" i="2"/>
  <c r="AN1337" i="2" s="1"/>
  <c r="AG1337" i="2"/>
  <c r="AR1337" i="2"/>
  <c r="AJ1336" i="2"/>
  <c r="AI1336" i="2"/>
  <c r="AN1336" i="2" s="1"/>
  <c r="AG1336" i="2"/>
  <c r="AR1336" i="2"/>
  <c r="AJ1335" i="2"/>
  <c r="AI1335" i="2"/>
  <c r="AN1335" i="2" s="1"/>
  <c r="AG1335" i="2"/>
  <c r="AR1335" i="2"/>
  <c r="DE1335" i="2"/>
  <c r="DD1335" i="2"/>
  <c r="DI1335" i="2" s="1"/>
  <c r="DB1335" i="2"/>
  <c r="DM1335" i="2"/>
  <c r="AJ1332" i="2"/>
  <c r="AI1332" i="2"/>
  <c r="AN1332" i="2" s="1"/>
  <c r="AG1332" i="2"/>
  <c r="AR1332" i="2"/>
  <c r="AJ1331" i="2"/>
  <c r="AI1331" i="2"/>
  <c r="AN1331" i="2" s="1"/>
  <c r="AG1331" i="2"/>
  <c r="AR1331" i="2"/>
  <c r="DE1331" i="2"/>
  <c r="DD1331" i="2"/>
  <c r="DI1331" i="2" s="1"/>
  <c r="DB1331" i="2"/>
  <c r="DM1331" i="2"/>
  <c r="DE1328" i="2"/>
  <c r="DD1328" i="2"/>
  <c r="DI1328" i="2" s="1"/>
  <c r="DB1328" i="2"/>
  <c r="DM1328" i="2"/>
  <c r="AJ1328" i="2"/>
  <c r="AI1328" i="2"/>
  <c r="AN1328" i="2" s="1"/>
  <c r="AG1328" i="2"/>
  <c r="AR1328" i="2"/>
  <c r="DE1326" i="2"/>
  <c r="DD1326" i="2"/>
  <c r="DI1326" i="2" s="1"/>
  <c r="DB1326" i="2"/>
  <c r="DM1326" i="2"/>
  <c r="AJ1326" i="2"/>
  <c r="AI1326" i="2"/>
  <c r="AN1326" i="2" s="1"/>
  <c r="AG1326" i="2"/>
  <c r="AR1326" i="2"/>
  <c r="AJ1325" i="2"/>
  <c r="AI1325" i="2"/>
  <c r="AN1325" i="2" s="1"/>
  <c r="AG1325" i="2"/>
  <c r="AR1325" i="2"/>
  <c r="AJ1324" i="2"/>
  <c r="AI1324" i="2"/>
  <c r="AN1324" i="2" s="1"/>
  <c r="AG1324" i="2"/>
  <c r="AR1324" i="2"/>
  <c r="DE1324" i="2"/>
  <c r="DD1324" i="2"/>
  <c r="DI1324" i="2" s="1"/>
  <c r="DB1324" i="2"/>
  <c r="DM1324" i="2"/>
  <c r="AJ1322" i="2"/>
  <c r="AI1322" i="2"/>
  <c r="AN1322" i="2" s="1"/>
  <c r="AG1322" i="2"/>
  <c r="AR1322" i="2"/>
  <c r="AJ1321" i="2"/>
  <c r="AI1321" i="2"/>
  <c r="AN1321" i="2" s="1"/>
  <c r="AG1321" i="2"/>
  <c r="AR1321" i="2"/>
  <c r="AJ1320" i="2"/>
  <c r="AI1320" i="2"/>
  <c r="AN1320" i="2" s="1"/>
  <c r="AG1320" i="2"/>
  <c r="AR1320" i="2"/>
  <c r="AJ1319" i="2"/>
  <c r="AI1319" i="2"/>
  <c r="AN1319" i="2" s="1"/>
  <c r="AG1319" i="2"/>
  <c r="AR1319" i="2"/>
  <c r="AJ1318" i="2"/>
  <c r="AI1318" i="2"/>
  <c r="AN1318" i="2" s="1"/>
  <c r="AG1318" i="2"/>
  <c r="AR1318" i="2"/>
  <c r="DE1318" i="2"/>
  <c r="DD1318" i="2"/>
  <c r="DI1318" i="2" s="1"/>
  <c r="DB1318" i="2"/>
  <c r="DM1318" i="2"/>
  <c r="AJ1316" i="2"/>
  <c r="AI1316" i="2"/>
  <c r="AN1316" i="2" s="1"/>
  <c r="AG1316" i="2"/>
  <c r="AR1316" i="2"/>
  <c r="AJ1315" i="2"/>
  <c r="AI1315" i="2"/>
  <c r="AN1315" i="2" s="1"/>
  <c r="AG1315" i="2"/>
  <c r="AR1315" i="2"/>
  <c r="AJ1314" i="2"/>
  <c r="AI1314" i="2"/>
  <c r="AN1314" i="2" s="1"/>
  <c r="AG1314" i="2"/>
  <c r="AR1314" i="2"/>
  <c r="AJ1313" i="2"/>
  <c r="AI1313" i="2"/>
  <c r="AN1313" i="2" s="1"/>
  <c r="AG1313" i="2"/>
  <c r="AR1313" i="2"/>
  <c r="AJ1312" i="2"/>
  <c r="AI1312" i="2"/>
  <c r="AN1312" i="2" s="1"/>
  <c r="AG1312" i="2"/>
  <c r="AR1312" i="2"/>
  <c r="AJ1311" i="2"/>
  <c r="AI1311" i="2"/>
  <c r="AN1311" i="2" s="1"/>
  <c r="AG1311" i="2"/>
  <c r="AR1311" i="2"/>
  <c r="AJ1310" i="2"/>
  <c r="AI1310" i="2"/>
  <c r="AN1310" i="2" s="1"/>
  <c r="AG1310" i="2"/>
  <c r="AR1310" i="2"/>
  <c r="AJ1309" i="2"/>
  <c r="AI1309" i="2"/>
  <c r="AN1309" i="2" s="1"/>
  <c r="AG1309" i="2"/>
  <c r="AR1309" i="2"/>
  <c r="AJ1307" i="2"/>
  <c r="AI1307" i="2"/>
  <c r="AN1307" i="2" s="1"/>
  <c r="AG1307" i="2"/>
  <c r="AR1307" i="2"/>
  <c r="AJ1308" i="2"/>
  <c r="AI1308" i="2"/>
  <c r="AN1308" i="2" s="1"/>
  <c r="AG1308" i="2"/>
  <c r="AR1308" i="2"/>
  <c r="AJ1306" i="2"/>
  <c r="AI1306" i="2"/>
  <c r="AN1306" i="2" s="1"/>
  <c r="AG1306" i="2"/>
  <c r="AR1306" i="2"/>
  <c r="AJ1305" i="2"/>
  <c r="AI1305" i="2"/>
  <c r="AN1305" i="2" s="1"/>
  <c r="AG1305" i="2"/>
  <c r="AR1305" i="2"/>
  <c r="AJ1304" i="2"/>
  <c r="AI1304" i="2"/>
  <c r="AN1304" i="2" s="1"/>
  <c r="AG1304" i="2"/>
  <c r="AR1304" i="2"/>
  <c r="AJ1303" i="2"/>
  <c r="AI1303" i="2"/>
  <c r="AN1303" i="2" s="1"/>
  <c r="AG1303" i="2"/>
  <c r="AR1303" i="2"/>
  <c r="AJ1302" i="2"/>
  <c r="AI1302" i="2"/>
  <c r="AN1302" i="2" s="1"/>
  <c r="AG1302" i="2"/>
  <c r="AR1302" i="2"/>
  <c r="DE1300" i="2"/>
  <c r="DD1300" i="2"/>
  <c r="DI1300" i="2" s="1"/>
  <c r="DB1300" i="2"/>
  <c r="DM1300" i="2"/>
  <c r="AJ1300" i="2"/>
  <c r="AI1300" i="2"/>
  <c r="AN1300" i="2" s="1"/>
  <c r="AG1300" i="2"/>
  <c r="AR1300" i="2"/>
  <c r="AJ1299" i="2"/>
  <c r="AI1299" i="2"/>
  <c r="AN1299" i="2" s="1"/>
  <c r="AG1299" i="2"/>
  <c r="AR1299" i="2"/>
  <c r="DE1299" i="2"/>
  <c r="DD1299" i="2"/>
  <c r="DI1299" i="2" s="1"/>
  <c r="DB1299" i="2"/>
  <c r="DM1299" i="2"/>
  <c r="DE1295" i="2"/>
  <c r="DD1295" i="2"/>
  <c r="DI1295" i="2" s="1"/>
  <c r="DB1295" i="2"/>
  <c r="DM1295" i="2"/>
  <c r="AJ1295" i="2"/>
  <c r="AI1295" i="2"/>
  <c r="AN1295" i="2" s="1"/>
  <c r="AG1295" i="2"/>
  <c r="AR1295" i="2"/>
  <c r="DE1293" i="2"/>
  <c r="DD1293" i="2"/>
  <c r="DI1293" i="2" s="1"/>
  <c r="DB1293" i="2"/>
  <c r="DM1293" i="2"/>
  <c r="AJ1293" i="2"/>
  <c r="AI1293" i="2"/>
  <c r="AN1293" i="2" s="1"/>
  <c r="AG1293" i="2"/>
  <c r="AR1293" i="2"/>
  <c r="AJ1292" i="2"/>
  <c r="AI1292" i="2"/>
  <c r="AN1292" i="2" s="1"/>
  <c r="AG1292" i="2"/>
  <c r="AR1292" i="2"/>
  <c r="AJ1291" i="2"/>
  <c r="AI1291" i="2"/>
  <c r="AN1291" i="2" s="1"/>
  <c r="AG1291" i="2"/>
  <c r="AR1291" i="2"/>
  <c r="AJ1290" i="2"/>
  <c r="AI1290" i="2"/>
  <c r="AN1290" i="2" s="1"/>
  <c r="AG1290" i="2"/>
  <c r="AR1290" i="2"/>
  <c r="AJ1289" i="2"/>
  <c r="AI1289" i="2"/>
  <c r="AN1289" i="2" s="1"/>
  <c r="AG1289" i="2"/>
  <c r="AR1289" i="2"/>
  <c r="DE1289" i="2"/>
  <c r="DD1289" i="2"/>
  <c r="DI1289" i="2" s="1"/>
  <c r="DB1289" i="2"/>
  <c r="DM1289" i="2"/>
  <c r="DE1286" i="2"/>
  <c r="DD1286" i="2"/>
  <c r="DI1286" i="2" s="1"/>
  <c r="DB1286" i="2"/>
  <c r="DM1286" i="2"/>
  <c r="AJ1286" i="2"/>
  <c r="AI1286" i="2"/>
  <c r="AN1286" i="2" s="1"/>
  <c r="AG1286" i="2"/>
  <c r="AR1286" i="2"/>
  <c r="DE1284" i="2"/>
  <c r="DD1284" i="2"/>
  <c r="DI1284" i="2" s="1"/>
  <c r="DB1284" i="2"/>
  <c r="DM1284" i="2"/>
  <c r="AJ1284" i="2"/>
  <c r="AI1284" i="2"/>
  <c r="AN1284" i="2" s="1"/>
  <c r="AG1284" i="2"/>
  <c r="AR1284" i="2"/>
  <c r="DE1282" i="2"/>
  <c r="DD1282" i="2"/>
  <c r="DI1282" i="2" s="1"/>
  <c r="DB1282" i="2"/>
  <c r="DM1282" i="2"/>
  <c r="AJ1282" i="2"/>
  <c r="AI1282" i="2"/>
  <c r="AN1282" i="2" s="1"/>
  <c r="AG1282" i="2"/>
  <c r="AR1282" i="2"/>
  <c r="AJ1281" i="2"/>
  <c r="AI1281" i="2"/>
  <c r="AN1281" i="2" s="1"/>
  <c r="AG1281" i="2"/>
  <c r="AR1281" i="2"/>
  <c r="DE1281" i="2"/>
  <c r="DD1281" i="2"/>
  <c r="DI1281" i="2" s="1"/>
  <c r="DB1281" i="2"/>
  <c r="DM1281" i="2"/>
  <c r="AJ1279" i="2"/>
  <c r="AI1279" i="2"/>
  <c r="AN1279" i="2" s="1"/>
  <c r="AG1279" i="2"/>
  <c r="AR1279" i="2"/>
  <c r="AJ1278" i="2"/>
  <c r="AI1278" i="2"/>
  <c r="AN1278" i="2" s="1"/>
  <c r="AG1278" i="2"/>
  <c r="AR1278" i="2"/>
  <c r="AJ1277" i="2"/>
  <c r="AI1277" i="2"/>
  <c r="AN1277" i="2" s="1"/>
  <c r="AG1277" i="2"/>
  <c r="AR1277" i="2"/>
  <c r="AJ1276" i="2"/>
  <c r="AI1276" i="2"/>
  <c r="AN1276" i="2" s="1"/>
  <c r="AG1276" i="2"/>
  <c r="AR1276" i="2"/>
  <c r="AJ1275" i="2"/>
  <c r="AI1275" i="2"/>
  <c r="AN1275" i="2" s="1"/>
  <c r="AG1275" i="2"/>
  <c r="AR1275" i="2"/>
  <c r="AJ1274" i="2"/>
  <c r="AI1274" i="2"/>
  <c r="AN1274" i="2" s="1"/>
  <c r="AG1274" i="2"/>
  <c r="AR1274" i="2"/>
  <c r="AJ1273" i="2"/>
  <c r="AI1273" i="2"/>
  <c r="AN1273" i="2" s="1"/>
  <c r="AG1273" i="2"/>
  <c r="AR1273" i="2"/>
  <c r="AJ1272" i="2"/>
  <c r="AI1272" i="2"/>
  <c r="AN1272" i="2" s="1"/>
  <c r="AG1272" i="2"/>
  <c r="AR1272" i="2"/>
  <c r="DE1270" i="2"/>
  <c r="DD1270" i="2"/>
  <c r="DI1270" i="2" s="1"/>
  <c r="DB1270" i="2"/>
  <c r="DM1270" i="2"/>
  <c r="AJ1270" i="2"/>
  <c r="AI1270" i="2"/>
  <c r="AN1270" i="2" s="1"/>
  <c r="AG1270" i="2"/>
  <c r="AR1270" i="2"/>
  <c r="AJ1269" i="2"/>
  <c r="AI1269" i="2"/>
  <c r="AN1269" i="2" s="1"/>
  <c r="AG1269" i="2"/>
  <c r="AR1269" i="2"/>
  <c r="AJ1268" i="2"/>
  <c r="AI1268" i="2"/>
  <c r="AN1268" i="2" s="1"/>
  <c r="AG1268" i="2"/>
  <c r="AR1268" i="2"/>
  <c r="AJ1267" i="2"/>
  <c r="AI1267" i="2"/>
  <c r="AN1267" i="2" s="1"/>
  <c r="AG1267" i="2"/>
  <c r="AR1267" i="2"/>
  <c r="AJ1266" i="2"/>
  <c r="AI1266" i="2"/>
  <c r="AN1266" i="2" s="1"/>
  <c r="AG1266" i="2"/>
  <c r="AR1266" i="2"/>
  <c r="AJ1264" i="2"/>
  <c r="AI1264" i="2"/>
  <c r="AN1264" i="2" s="1"/>
  <c r="AG1264" i="2"/>
  <c r="AR1264" i="2"/>
  <c r="AJ1263" i="2"/>
  <c r="AI1263" i="2"/>
  <c r="AN1263" i="2" s="1"/>
  <c r="AG1263" i="2"/>
  <c r="AR1263" i="2"/>
  <c r="AJ1265" i="2"/>
  <c r="AI1265" i="2"/>
  <c r="AN1265" i="2" s="1"/>
  <c r="AG1265" i="2"/>
  <c r="AR1265" i="2"/>
  <c r="AJ1262" i="2"/>
  <c r="AI1262" i="2"/>
  <c r="AN1262" i="2" s="1"/>
  <c r="AG1262" i="2"/>
  <c r="AR1262" i="2"/>
  <c r="DE1259" i="2"/>
  <c r="DD1259" i="2"/>
  <c r="DI1259" i="2" s="1"/>
  <c r="DB1259" i="2"/>
  <c r="DM1259" i="2"/>
  <c r="AJ1260" i="2"/>
  <c r="AI1260" i="2"/>
  <c r="AN1260" i="2" s="1"/>
  <c r="AG1260" i="2"/>
  <c r="AR1260" i="2"/>
  <c r="AJ1259" i="2"/>
  <c r="AI1259" i="2"/>
  <c r="AN1259" i="2" s="1"/>
  <c r="AG1259" i="2"/>
  <c r="AR1259" i="2"/>
  <c r="DE1257" i="2"/>
  <c r="DD1257" i="2"/>
  <c r="DI1257" i="2" s="1"/>
  <c r="DB1257" i="2"/>
  <c r="DM1257" i="2"/>
  <c r="AJ1257" i="2"/>
  <c r="AI1257" i="2"/>
  <c r="AN1257" i="2" s="1"/>
  <c r="AG1257" i="2"/>
  <c r="AR1257" i="2"/>
  <c r="AJ1256" i="2"/>
  <c r="AI1256" i="2"/>
  <c r="AN1256" i="2" s="1"/>
  <c r="AG1256" i="2"/>
  <c r="AR1256" i="2"/>
  <c r="AJ1255" i="2"/>
  <c r="AI1255" i="2"/>
  <c r="AN1255" i="2" s="1"/>
  <c r="AG1255" i="2"/>
  <c r="AR1255" i="2"/>
  <c r="AJ1254" i="2"/>
  <c r="AI1254" i="2"/>
  <c r="AN1254" i="2" s="1"/>
  <c r="AG1254" i="2"/>
  <c r="AR1254" i="2"/>
  <c r="AJ1253" i="2"/>
  <c r="AI1253" i="2"/>
  <c r="AN1253" i="2" s="1"/>
  <c r="AG1253" i="2"/>
  <c r="AR1253" i="2"/>
  <c r="AJ1252" i="2"/>
  <c r="AI1252" i="2"/>
  <c r="AN1252" i="2" s="1"/>
  <c r="AG1252" i="2"/>
  <c r="AR1252" i="2"/>
  <c r="AJ1251" i="2"/>
  <c r="AI1251" i="2"/>
  <c r="AN1251" i="2" s="1"/>
  <c r="AG1251" i="2"/>
  <c r="AR1251" i="2"/>
  <c r="AJ1250" i="2"/>
  <c r="AI1250" i="2"/>
  <c r="AN1250" i="2" s="1"/>
  <c r="AG1250" i="2"/>
  <c r="AR1250" i="2"/>
  <c r="AJ1244" i="2"/>
  <c r="AI1244" i="2"/>
  <c r="AN1244" i="2" s="1"/>
  <c r="AG1244" i="2"/>
  <c r="AR1244" i="2"/>
  <c r="AJ1249" i="2"/>
  <c r="AI1249" i="2"/>
  <c r="AN1249" i="2" s="1"/>
  <c r="AG1249" i="2"/>
  <c r="AR1249" i="2"/>
  <c r="DE1247" i="2"/>
  <c r="DD1247" i="2"/>
  <c r="DI1247" i="2" s="1"/>
  <c r="DB1247" i="2"/>
  <c r="DM1247" i="2"/>
  <c r="AJ1247" i="2"/>
  <c r="AI1247" i="2"/>
  <c r="AN1247" i="2" s="1"/>
  <c r="AG1247" i="2"/>
  <c r="AR1247" i="2"/>
  <c r="AJ1246" i="2"/>
  <c r="AI1246" i="2"/>
  <c r="AN1246" i="2" s="1"/>
  <c r="AG1246" i="2"/>
  <c r="AR1246" i="2"/>
  <c r="AJ1245" i="2"/>
  <c r="AI1245" i="2"/>
  <c r="AN1245" i="2" s="1"/>
  <c r="AG1245" i="2"/>
  <c r="AR1245" i="2"/>
  <c r="AJ1240" i="2"/>
  <c r="AI1240" i="2"/>
  <c r="AN1240" i="2" s="1"/>
  <c r="AG1240" i="2"/>
  <c r="AR1240" i="2"/>
  <c r="AJ1242" i="2"/>
  <c r="AI1242" i="2"/>
  <c r="AN1242" i="2" s="1"/>
  <c r="AG1242" i="2"/>
  <c r="AR1242" i="2"/>
  <c r="AJ1241" i="2"/>
  <c r="AI1241" i="2"/>
  <c r="AN1241" i="2" s="1"/>
  <c r="AG1241" i="2"/>
  <c r="AR1241" i="2"/>
  <c r="AJ1239" i="2"/>
  <c r="AI1239" i="2"/>
  <c r="AN1239" i="2" s="1"/>
  <c r="AG1239" i="2"/>
  <c r="AR1239" i="2"/>
  <c r="AJ1238" i="2"/>
  <c r="AI1238" i="2"/>
  <c r="AN1238" i="2" s="1"/>
  <c r="AG1238" i="2"/>
  <c r="AR1238" i="2"/>
  <c r="AJ1237" i="2"/>
  <c r="AI1237" i="2"/>
  <c r="AN1237" i="2" s="1"/>
  <c r="AG1237" i="2"/>
  <c r="AR1237" i="2"/>
  <c r="AJ1236" i="2"/>
  <c r="AI1236" i="2"/>
  <c r="AN1236" i="2" s="1"/>
  <c r="AG1236" i="2"/>
  <c r="AR1236" i="2"/>
  <c r="AJ1235" i="2"/>
  <c r="AI1235" i="2"/>
  <c r="AN1235" i="2" s="1"/>
  <c r="AG1235" i="2"/>
  <c r="AR1235" i="2"/>
  <c r="AJ1234" i="2"/>
  <c r="AI1234" i="2"/>
  <c r="AN1234" i="2" s="1"/>
  <c r="AG1234" i="2"/>
  <c r="AR1234" i="2"/>
  <c r="AJ1233" i="2"/>
  <c r="AI1233" i="2"/>
  <c r="AN1233" i="2" s="1"/>
  <c r="AG1233" i="2"/>
  <c r="AR1233" i="2"/>
  <c r="DE1231" i="2"/>
  <c r="DD1231" i="2"/>
  <c r="DI1231" i="2" s="1"/>
  <c r="DB1231" i="2"/>
  <c r="DM1231" i="2"/>
  <c r="AJ1231" i="2"/>
  <c r="AI1231" i="2"/>
  <c r="AN1231" i="2" s="1"/>
  <c r="AG1231" i="2"/>
  <c r="AR1231" i="2"/>
  <c r="AJ1230" i="2"/>
  <c r="AI1230" i="2"/>
  <c r="AN1230" i="2" s="1"/>
  <c r="AG1230" i="2"/>
  <c r="AR1230" i="2"/>
  <c r="AJ1229" i="2"/>
  <c r="AI1229" i="2"/>
  <c r="AN1229" i="2" s="1"/>
  <c r="AG1229" i="2"/>
  <c r="AR1229" i="2"/>
  <c r="DE1226" i="2"/>
  <c r="DD1226" i="2"/>
  <c r="DI1226" i="2" s="1"/>
  <c r="DB1226" i="2"/>
  <c r="DM1226" i="2"/>
  <c r="AJ1226" i="2"/>
  <c r="AI1226" i="2"/>
  <c r="AN1226" i="2" s="1"/>
  <c r="AG1226" i="2"/>
  <c r="AR1226" i="2"/>
  <c r="AJ1228" i="2"/>
  <c r="AI1228" i="2"/>
  <c r="AN1228" i="2" s="1"/>
  <c r="AG1228" i="2"/>
  <c r="AR1228" i="2"/>
  <c r="DE1224" i="2"/>
  <c r="DD1224" i="2"/>
  <c r="DI1224" i="2" s="1"/>
  <c r="DB1224" i="2"/>
  <c r="DM1224" i="2"/>
  <c r="AJ1224" i="2"/>
  <c r="AI1224" i="2"/>
  <c r="AN1224" i="2" s="1"/>
  <c r="AG1224" i="2"/>
  <c r="AR1224" i="2"/>
  <c r="AJ1223" i="2"/>
  <c r="AI1223" i="2"/>
  <c r="AN1223" i="2" s="1"/>
  <c r="AG1223" i="2"/>
  <c r="AR1223" i="2"/>
  <c r="DE1223" i="2"/>
  <c r="DD1223" i="2"/>
  <c r="DI1223" i="2" s="1"/>
  <c r="DB1223" i="2"/>
  <c r="DM1223" i="2"/>
  <c r="DE1220" i="2"/>
  <c r="DD1220" i="2"/>
  <c r="DI1220" i="2" s="1"/>
  <c r="DB1220" i="2"/>
  <c r="DM1220" i="2"/>
  <c r="AJ1220" i="2"/>
  <c r="AI1220" i="2"/>
  <c r="AN1220" i="2" s="1"/>
  <c r="AG1220" i="2"/>
  <c r="AR1220" i="2"/>
  <c r="AJ1219" i="2"/>
  <c r="AI1219" i="2"/>
  <c r="AN1219" i="2" s="1"/>
  <c r="AG1219" i="2"/>
  <c r="AR1219" i="2"/>
  <c r="AJ1218" i="2"/>
  <c r="AI1218" i="2"/>
  <c r="AN1218" i="2" s="1"/>
  <c r="AG1218" i="2"/>
  <c r="AR1218" i="2"/>
  <c r="AJ1217" i="2"/>
  <c r="AI1217" i="2"/>
  <c r="AN1217" i="2" s="1"/>
  <c r="AG1217" i="2"/>
  <c r="AR1217" i="2"/>
  <c r="DE1215" i="2"/>
  <c r="DD1215" i="2"/>
  <c r="DI1215" i="2" s="1"/>
  <c r="DB1215" i="2"/>
  <c r="DM1215" i="2"/>
  <c r="AJ1215" i="2"/>
  <c r="AI1215" i="2"/>
  <c r="AN1215" i="2" s="1"/>
  <c r="AG1215" i="2"/>
  <c r="AR1215" i="2"/>
  <c r="AJ1214" i="2"/>
  <c r="AI1214" i="2"/>
  <c r="AN1214" i="2" s="1"/>
  <c r="AG1214" i="2"/>
  <c r="AR1214" i="2"/>
  <c r="AJ1213" i="2"/>
  <c r="AI1213" i="2"/>
  <c r="AN1213" i="2" s="1"/>
  <c r="AG1213" i="2"/>
  <c r="AR1213" i="2"/>
  <c r="AJ1212" i="2"/>
  <c r="AI1212" i="2"/>
  <c r="AN1212" i="2" s="1"/>
  <c r="AG1212" i="2"/>
  <c r="AR1212" i="2"/>
  <c r="AJ1211" i="2"/>
  <c r="AI1211" i="2"/>
  <c r="AN1211" i="2" s="1"/>
  <c r="AG1211" i="2"/>
  <c r="AR1211" i="2"/>
  <c r="AJ1210" i="2"/>
  <c r="AI1210" i="2"/>
  <c r="AN1210" i="2" s="1"/>
  <c r="AG1210" i="2"/>
  <c r="AR1210" i="2"/>
  <c r="AJ1209" i="2"/>
  <c r="AI1209" i="2"/>
  <c r="AN1209" i="2" s="1"/>
  <c r="AG1209" i="2"/>
  <c r="AR1209" i="2"/>
  <c r="AJ1208" i="2"/>
  <c r="AI1208" i="2"/>
  <c r="AN1208" i="2" s="1"/>
  <c r="AG1208" i="2"/>
  <c r="AR1208" i="2"/>
  <c r="AJ1207" i="2"/>
  <c r="AI1207" i="2"/>
  <c r="AN1207" i="2" s="1"/>
  <c r="AG1207" i="2"/>
  <c r="AR1207" i="2"/>
  <c r="DE1205" i="2"/>
  <c r="DD1205" i="2"/>
  <c r="DI1205" i="2" s="1"/>
  <c r="DB1205" i="2"/>
  <c r="DM1205" i="2"/>
  <c r="AJ1205" i="2"/>
  <c r="AI1205" i="2"/>
  <c r="AN1205" i="2" s="1"/>
  <c r="AG1205" i="2"/>
  <c r="AR1205" i="2"/>
  <c r="AJ1204" i="2"/>
  <c r="AI1204" i="2"/>
  <c r="AN1204" i="2" s="1"/>
  <c r="AG1204" i="2"/>
  <c r="AR1204" i="2"/>
  <c r="AJ1203" i="2"/>
  <c r="AI1203" i="2"/>
  <c r="AN1203" i="2" s="1"/>
  <c r="AG1203" i="2"/>
  <c r="AR1203" i="2"/>
  <c r="DE1203" i="2"/>
  <c r="DD1203" i="2"/>
  <c r="DI1203" i="2" s="1"/>
  <c r="DB1203" i="2"/>
  <c r="DM1203" i="2"/>
  <c r="AJ1201" i="2"/>
  <c r="AI1201" i="2"/>
  <c r="AN1201" i="2" s="1"/>
  <c r="AG1201" i="2"/>
  <c r="AR1201" i="2"/>
  <c r="AJ1200" i="2"/>
  <c r="AI1200" i="2"/>
  <c r="AN1200" i="2" s="1"/>
  <c r="AG1200" i="2"/>
  <c r="AR1200" i="2"/>
  <c r="AJ1199" i="2"/>
  <c r="AI1199" i="2"/>
  <c r="AN1199" i="2" s="1"/>
  <c r="AG1199" i="2"/>
  <c r="AR1199" i="2"/>
  <c r="AJ1198" i="2"/>
  <c r="AI1198" i="2"/>
  <c r="AN1198" i="2" s="1"/>
  <c r="AG1198" i="2"/>
  <c r="AR1198" i="2"/>
  <c r="AJ1197" i="2"/>
  <c r="AI1197" i="2"/>
  <c r="AN1197" i="2" s="1"/>
  <c r="AG1197" i="2"/>
  <c r="AR1197" i="2"/>
  <c r="AJ1196" i="2"/>
  <c r="AI1196" i="2"/>
  <c r="AN1196" i="2" s="1"/>
  <c r="AG1196" i="2"/>
  <c r="AR1196" i="2"/>
  <c r="AJ1195" i="2"/>
  <c r="AI1195" i="2"/>
  <c r="AN1195" i="2" s="1"/>
  <c r="AG1195" i="2"/>
  <c r="AR1195" i="2"/>
  <c r="AJ1194" i="2"/>
  <c r="AI1194" i="2"/>
  <c r="AN1194" i="2" s="1"/>
  <c r="AG1194" i="2"/>
  <c r="AR1194" i="2"/>
  <c r="AJ1193" i="2"/>
  <c r="AI1193" i="2"/>
  <c r="AN1193" i="2" s="1"/>
  <c r="AG1193" i="2"/>
  <c r="AR1193" i="2"/>
  <c r="AJ1192" i="2"/>
  <c r="AI1192" i="2"/>
  <c r="AN1192" i="2" s="1"/>
  <c r="AG1192" i="2"/>
  <c r="AR1192" i="2"/>
  <c r="DE1190" i="2"/>
  <c r="DD1190" i="2"/>
  <c r="DI1190" i="2" s="1"/>
  <c r="DB1190" i="2"/>
  <c r="DM1190" i="2"/>
  <c r="AJ1190" i="2"/>
  <c r="AI1190" i="2"/>
  <c r="AN1190" i="2" s="1"/>
  <c r="AG1190" i="2"/>
  <c r="AR1190" i="2"/>
  <c r="AJ1189" i="2"/>
  <c r="AI1189" i="2"/>
  <c r="AN1189" i="2" s="1"/>
  <c r="AG1189" i="2"/>
  <c r="AR1189" i="2"/>
  <c r="DE1189" i="2"/>
  <c r="DD1189" i="2"/>
  <c r="DI1189" i="2" s="1"/>
  <c r="DB1189" i="2"/>
  <c r="DM1189" i="2"/>
  <c r="DE1186" i="2"/>
  <c r="DD1186" i="2"/>
  <c r="DI1186" i="2" s="1"/>
  <c r="DB1186" i="2"/>
  <c r="DM1186" i="2"/>
  <c r="AJ1186" i="2"/>
  <c r="AI1186" i="2"/>
  <c r="AN1186" i="2" s="1"/>
  <c r="AG1186" i="2"/>
  <c r="AR1186" i="2"/>
  <c r="AJ1185" i="2"/>
  <c r="AI1185" i="2"/>
  <c r="AN1185" i="2" s="1"/>
  <c r="AG1185" i="2"/>
  <c r="AR1185" i="2"/>
  <c r="AJ1184" i="2"/>
  <c r="AI1184" i="2"/>
  <c r="AN1184" i="2" s="1"/>
  <c r="AG1184" i="2"/>
  <c r="AR1184" i="2"/>
  <c r="AJ1183" i="2"/>
  <c r="AI1183" i="2"/>
  <c r="AN1183" i="2" s="1"/>
  <c r="AG1183" i="2"/>
  <c r="AR1183" i="2"/>
  <c r="DE1183" i="2"/>
  <c r="DD1183" i="2"/>
  <c r="DI1183" i="2" s="1"/>
  <c r="DB1183" i="2"/>
  <c r="DM1183" i="2"/>
  <c r="AJ1181" i="2"/>
  <c r="AI1181" i="2"/>
  <c r="AN1181" i="2" s="1"/>
  <c r="AG1181" i="2"/>
  <c r="AR1181" i="2"/>
  <c r="AJ1180" i="2"/>
  <c r="AI1180" i="2"/>
  <c r="AN1180" i="2" s="1"/>
  <c r="AG1180" i="2"/>
  <c r="AR1180" i="2"/>
  <c r="AJ1179" i="2"/>
  <c r="AI1179" i="2"/>
  <c r="AN1179" i="2" s="1"/>
  <c r="AG1179" i="2"/>
  <c r="AR1179" i="2"/>
  <c r="AJ1178" i="2"/>
  <c r="AI1178" i="2"/>
  <c r="AN1178" i="2" s="1"/>
  <c r="AG1178" i="2"/>
  <c r="AR1178" i="2"/>
  <c r="AJ1177" i="2"/>
  <c r="AI1177" i="2"/>
  <c r="AN1177" i="2" s="1"/>
  <c r="AG1177" i="2"/>
  <c r="AR1177" i="2"/>
  <c r="AJ1176" i="2"/>
  <c r="AI1176" i="2"/>
  <c r="AN1176" i="2" s="1"/>
  <c r="AG1176" i="2"/>
  <c r="AR1176" i="2"/>
  <c r="AJ1175" i="2"/>
  <c r="AI1175" i="2"/>
  <c r="AN1175" i="2" s="1"/>
  <c r="AG1175" i="2"/>
  <c r="AR1175" i="2"/>
  <c r="AJ1174" i="2"/>
  <c r="AI1174" i="2"/>
  <c r="AN1174" i="2" s="1"/>
  <c r="AG1174" i="2"/>
  <c r="AR1174" i="2"/>
  <c r="AJ1173" i="2"/>
  <c r="AI1173" i="2"/>
  <c r="AN1173" i="2" s="1"/>
  <c r="AG1173" i="2"/>
  <c r="AR1173" i="2"/>
  <c r="AJ1172" i="2"/>
  <c r="AI1172" i="2"/>
  <c r="AN1172" i="2" s="1"/>
  <c r="AG1172" i="2"/>
  <c r="AR1172" i="2"/>
  <c r="AJ1171" i="2"/>
  <c r="AI1171" i="2"/>
  <c r="AN1171" i="2" s="1"/>
  <c r="AG1171" i="2"/>
  <c r="AR1171" i="2"/>
  <c r="AJ1170" i="2"/>
  <c r="AI1170" i="2"/>
  <c r="AN1170" i="2" s="1"/>
  <c r="AG1170" i="2"/>
  <c r="AR1170" i="2"/>
  <c r="AJ1169" i="2"/>
  <c r="AI1169" i="2"/>
  <c r="AN1169" i="2" s="1"/>
  <c r="AG1169" i="2"/>
  <c r="AR1169" i="2"/>
  <c r="AJ1168" i="2"/>
  <c r="AI1168" i="2"/>
  <c r="AN1168" i="2" s="1"/>
  <c r="AG1168" i="2"/>
  <c r="AR1168" i="2"/>
  <c r="AJ1167" i="2"/>
  <c r="AI1167" i="2"/>
  <c r="AN1167" i="2" s="1"/>
  <c r="AG1167" i="2"/>
  <c r="AR1167" i="2"/>
  <c r="AJ1166" i="2"/>
  <c r="AI1166" i="2"/>
  <c r="AN1166" i="2" s="1"/>
  <c r="AG1166" i="2"/>
  <c r="AR1166" i="2"/>
  <c r="AJ1165" i="2"/>
  <c r="AI1165" i="2"/>
  <c r="AN1165" i="2" s="1"/>
  <c r="AG1165" i="2"/>
  <c r="AR1165" i="2"/>
  <c r="DE1161" i="2"/>
  <c r="DD1161" i="2"/>
  <c r="DI1161" i="2" s="1"/>
  <c r="DB1161" i="2"/>
  <c r="DM1161" i="2"/>
  <c r="AJ1161" i="2"/>
  <c r="AI1161" i="2"/>
  <c r="AN1161" i="2" s="1"/>
  <c r="AG1161" i="2"/>
  <c r="AR1161" i="2"/>
  <c r="DE1163" i="2"/>
  <c r="DD1163" i="2"/>
  <c r="DI1163" i="2" s="1"/>
  <c r="DB1163" i="2"/>
  <c r="DM1163" i="2"/>
  <c r="AJ1163" i="2"/>
  <c r="AI1163" i="2"/>
  <c r="AN1163" i="2" s="1"/>
  <c r="AG1163" i="2"/>
  <c r="AR1163" i="2"/>
  <c r="AJ1160" i="2"/>
  <c r="AI1160" i="2"/>
  <c r="AN1160" i="2" s="1"/>
  <c r="AG1160" i="2"/>
  <c r="AR1160" i="2"/>
  <c r="AJ1159" i="2"/>
  <c r="AI1159" i="2"/>
  <c r="AN1159" i="2" s="1"/>
  <c r="AG1159" i="2"/>
  <c r="AR1159" i="2"/>
  <c r="AJ1158" i="2"/>
  <c r="AI1158" i="2"/>
  <c r="AN1158" i="2" s="1"/>
  <c r="AG1158" i="2"/>
  <c r="AR1158" i="2"/>
  <c r="DE1154" i="2"/>
  <c r="DD1154" i="2"/>
  <c r="DI1154" i="2" s="1"/>
  <c r="DB1154" i="2"/>
  <c r="DM1154" i="2"/>
  <c r="AJ1157" i="2"/>
  <c r="AI1157" i="2"/>
  <c r="AN1157" i="2" s="1"/>
  <c r="AG1157" i="2"/>
  <c r="AR1157" i="2"/>
  <c r="AJ1156" i="2"/>
  <c r="AI1156" i="2"/>
  <c r="AN1156" i="2" s="1"/>
  <c r="AG1156" i="2"/>
  <c r="AR1156" i="2"/>
  <c r="AJ1155" i="2"/>
  <c r="AI1155" i="2"/>
  <c r="AN1155" i="2" s="1"/>
  <c r="AG1155" i="2"/>
  <c r="AR1155" i="2"/>
  <c r="AJ1154" i="2"/>
  <c r="AI1154" i="2"/>
  <c r="AN1154" i="2" s="1"/>
  <c r="AG1154" i="2"/>
  <c r="AR1154" i="2"/>
  <c r="AJ1152" i="2"/>
  <c r="AI1152" i="2"/>
  <c r="AN1152" i="2" s="1"/>
  <c r="AG1152" i="2"/>
  <c r="AR1152" i="2"/>
  <c r="AJ1151" i="2"/>
  <c r="AI1151" i="2"/>
  <c r="AN1151" i="2" s="1"/>
  <c r="AG1151" i="2"/>
  <c r="AR1151" i="2"/>
  <c r="AJ1150" i="2"/>
  <c r="AI1150" i="2"/>
  <c r="AN1150" i="2" s="1"/>
  <c r="AG1150" i="2"/>
  <c r="AR1150" i="2"/>
  <c r="AJ1149" i="2"/>
  <c r="AI1149" i="2"/>
  <c r="AN1149" i="2" s="1"/>
  <c r="AG1149" i="2"/>
  <c r="AR1149" i="2"/>
  <c r="AJ1148" i="2"/>
  <c r="AI1148" i="2"/>
  <c r="AN1148" i="2" s="1"/>
  <c r="AG1148" i="2"/>
  <c r="AR1148" i="2"/>
  <c r="AJ1147" i="2"/>
  <c r="AI1147" i="2"/>
  <c r="AN1147" i="2" s="1"/>
  <c r="AG1147" i="2"/>
  <c r="AR1147" i="2"/>
  <c r="AJ1146" i="2"/>
  <c r="AI1146" i="2"/>
  <c r="AN1146" i="2" s="1"/>
  <c r="AG1146" i="2"/>
  <c r="AR1146" i="2"/>
  <c r="AJ1145" i="2"/>
  <c r="AI1145" i="2"/>
  <c r="AN1145" i="2" s="1"/>
  <c r="AG1145" i="2"/>
  <c r="AR1145" i="2"/>
  <c r="AJ1144" i="2"/>
  <c r="AI1144" i="2"/>
  <c r="AN1144" i="2" s="1"/>
  <c r="AG1144" i="2"/>
  <c r="AR1144" i="2"/>
  <c r="DE1147" i="2"/>
  <c r="DD1147" i="2"/>
  <c r="DI1147" i="2" s="1"/>
  <c r="DB1147" i="2"/>
  <c r="DM1147" i="2"/>
  <c r="AJ1142" i="2"/>
  <c r="AI1142" i="2"/>
  <c r="AN1142" i="2" s="1"/>
  <c r="AG1142" i="2"/>
  <c r="AR1142" i="2"/>
  <c r="AJ1141" i="2"/>
  <c r="AI1141" i="2"/>
  <c r="AN1141" i="2" s="1"/>
  <c r="AG1141" i="2"/>
  <c r="AR1141" i="2"/>
  <c r="AJ1140" i="2"/>
  <c r="AI1140" i="2"/>
  <c r="AN1140" i="2" s="1"/>
  <c r="AG1140" i="2"/>
  <c r="AR1140" i="2"/>
  <c r="AJ1139" i="2"/>
  <c r="AI1139" i="2"/>
  <c r="AN1139" i="2" s="1"/>
  <c r="AG1139" i="2"/>
  <c r="AR1139" i="2"/>
  <c r="AJ1138" i="2"/>
  <c r="AI1138" i="2"/>
  <c r="AN1138" i="2" s="1"/>
  <c r="AG1138" i="2"/>
  <c r="AR1138" i="2"/>
  <c r="AJ1137" i="2"/>
  <c r="AI1137" i="2"/>
  <c r="AN1137" i="2" s="1"/>
  <c r="AG1137" i="2"/>
  <c r="AR1137" i="2"/>
  <c r="AJ1136" i="2"/>
  <c r="AI1136" i="2"/>
  <c r="AN1136" i="2" s="1"/>
  <c r="AG1136" i="2"/>
  <c r="AR1136" i="2"/>
  <c r="AJ1135" i="2"/>
  <c r="AI1135" i="2"/>
  <c r="AN1135" i="2" s="1"/>
  <c r="AG1135" i="2"/>
  <c r="AR1135" i="2"/>
  <c r="AJ1134" i="2"/>
  <c r="AI1134" i="2"/>
  <c r="AN1134" i="2" s="1"/>
  <c r="AG1134" i="2"/>
  <c r="AR1134" i="2"/>
  <c r="AJ1133" i="2"/>
  <c r="AI1133" i="2"/>
  <c r="AN1133" i="2" s="1"/>
  <c r="AG1133" i="2"/>
  <c r="AR1133" i="2"/>
  <c r="AJ1132" i="2"/>
  <c r="AI1132" i="2"/>
  <c r="AN1132" i="2" s="1"/>
  <c r="AG1132" i="2"/>
  <c r="AR1132" i="2"/>
  <c r="AJ1131" i="2"/>
  <c r="AI1131" i="2"/>
  <c r="AN1131" i="2" s="1"/>
  <c r="AG1131" i="2"/>
  <c r="AR1131" i="2"/>
  <c r="AJ1130" i="2"/>
  <c r="AI1130" i="2"/>
  <c r="AN1130" i="2" s="1"/>
  <c r="AG1130" i="2"/>
  <c r="AR1130" i="2"/>
  <c r="DE1128" i="2"/>
  <c r="DD1128" i="2"/>
  <c r="DI1128" i="2" s="1"/>
  <c r="DB1128" i="2"/>
  <c r="DM1128" i="2"/>
  <c r="AJ1128" i="2"/>
  <c r="AI1128" i="2"/>
  <c r="AN1128" i="2" s="1"/>
  <c r="AG1128" i="2"/>
  <c r="AR1128" i="2"/>
  <c r="AJ1127" i="2"/>
  <c r="AI1127" i="2"/>
  <c r="AN1127" i="2" s="1"/>
  <c r="AG1127" i="2"/>
  <c r="AR1127" i="2"/>
  <c r="AJ1126" i="2"/>
  <c r="AI1126" i="2"/>
  <c r="AN1126" i="2" s="1"/>
  <c r="AG1126" i="2"/>
  <c r="AR1126" i="2"/>
  <c r="AJ1125" i="2"/>
  <c r="AI1125" i="2"/>
  <c r="AN1125" i="2" s="1"/>
  <c r="AG1125" i="2"/>
  <c r="AR1125" i="2"/>
  <c r="AJ1124" i="2"/>
  <c r="AI1124" i="2"/>
  <c r="AN1124" i="2" s="1"/>
  <c r="AG1124" i="2"/>
  <c r="AR1124" i="2"/>
  <c r="AJ1123" i="2"/>
  <c r="AI1123" i="2"/>
  <c r="AN1123" i="2" s="1"/>
  <c r="AG1123" i="2"/>
  <c r="AR1123" i="2"/>
  <c r="DE1121" i="2"/>
  <c r="DD1121" i="2"/>
  <c r="DI1121" i="2" s="1"/>
  <c r="DB1121" i="2"/>
  <c r="DM1121" i="2"/>
  <c r="AJ1121" i="2"/>
  <c r="AI1121" i="2"/>
  <c r="AN1121" i="2" s="1"/>
  <c r="AG1121" i="2"/>
  <c r="AR1121" i="2"/>
  <c r="AJ1120" i="2"/>
  <c r="AI1120" i="2"/>
  <c r="AN1120" i="2" s="1"/>
  <c r="AG1120" i="2"/>
  <c r="AR1120" i="2"/>
  <c r="DE1117" i="2"/>
  <c r="DD1117" i="2"/>
  <c r="DI1117" i="2" s="1"/>
  <c r="DB1117" i="2"/>
  <c r="DM1117" i="2"/>
  <c r="AJ1119" i="2"/>
  <c r="AI1119" i="2"/>
  <c r="AN1119" i="2" s="1"/>
  <c r="AG1119" i="2"/>
  <c r="AR1119" i="2"/>
  <c r="AJ1117" i="2"/>
  <c r="AI1117" i="2"/>
  <c r="AN1117" i="2" s="1"/>
  <c r="AG1117" i="2"/>
  <c r="AR1117" i="2"/>
  <c r="AJ1116" i="2"/>
  <c r="AI1116" i="2"/>
  <c r="AN1116" i="2" s="1"/>
  <c r="AG1116" i="2"/>
  <c r="AR1116" i="2"/>
  <c r="AJ1115" i="2"/>
  <c r="AI1115" i="2"/>
  <c r="AN1115" i="2" s="1"/>
  <c r="AG1115" i="2"/>
  <c r="AR1115" i="2"/>
  <c r="AJ1114" i="2"/>
  <c r="AI1114" i="2"/>
  <c r="AN1114" i="2" s="1"/>
  <c r="AG1114" i="2"/>
  <c r="AR1114" i="2"/>
  <c r="AJ1113" i="2"/>
  <c r="AI1113" i="2"/>
  <c r="AN1113" i="2" s="1"/>
  <c r="AG1113" i="2"/>
  <c r="AR1113" i="2"/>
  <c r="AJ1112" i="2"/>
  <c r="AI1112" i="2"/>
  <c r="AN1112" i="2" s="1"/>
  <c r="AG1112" i="2"/>
  <c r="AR1112" i="2"/>
  <c r="AJ1111" i="2"/>
  <c r="AI1111" i="2"/>
  <c r="AN1111" i="2" s="1"/>
  <c r="AG1111" i="2"/>
  <c r="AR1111" i="2"/>
  <c r="DE1109" i="2"/>
  <c r="DD1109" i="2"/>
  <c r="DI1109" i="2" s="1"/>
  <c r="DB1109" i="2"/>
  <c r="DM1109" i="2"/>
  <c r="AJ1109" i="2"/>
  <c r="AI1109" i="2"/>
  <c r="AN1109" i="2" s="1"/>
  <c r="AG1109" i="2"/>
  <c r="AR1109" i="2"/>
  <c r="DE1107" i="2"/>
  <c r="DD1107" i="2"/>
  <c r="DI1107" i="2" s="1"/>
  <c r="DB1107" i="2"/>
  <c r="DM1107" i="2"/>
  <c r="AJ1107" i="2"/>
  <c r="AI1107" i="2"/>
  <c r="AN1107" i="2" s="1"/>
  <c r="AG1107" i="2"/>
  <c r="AR1107" i="2"/>
  <c r="AJ1106" i="2"/>
  <c r="AI1106" i="2"/>
  <c r="AN1106" i="2" s="1"/>
  <c r="AG1106" i="2"/>
  <c r="AR1106" i="2"/>
  <c r="AJ1105" i="2"/>
  <c r="AI1105" i="2"/>
  <c r="AN1105" i="2" s="1"/>
  <c r="AG1105" i="2"/>
  <c r="AR1105" i="2"/>
  <c r="AJ1104" i="2"/>
  <c r="AI1104" i="2"/>
  <c r="AN1104" i="2" s="1"/>
  <c r="AG1104" i="2"/>
  <c r="AR1104" i="2"/>
  <c r="AJ1103" i="2"/>
  <c r="AI1103" i="2"/>
  <c r="AN1103" i="2" s="1"/>
  <c r="AG1103" i="2"/>
  <c r="AR1103" i="2"/>
  <c r="AJ1102" i="2"/>
  <c r="AI1102" i="2"/>
  <c r="AN1102" i="2" s="1"/>
  <c r="AG1102" i="2"/>
  <c r="AR1102" i="2"/>
  <c r="AJ1101" i="2"/>
  <c r="AI1101" i="2"/>
  <c r="AN1101" i="2" s="1"/>
  <c r="AG1101" i="2"/>
  <c r="AR1101" i="2"/>
  <c r="DE1100" i="2"/>
  <c r="DD1100" i="2"/>
  <c r="DI1100" i="2" s="1"/>
  <c r="DB1100" i="2"/>
  <c r="DM1100" i="2"/>
  <c r="AJ1100" i="2"/>
  <c r="AI1100" i="2"/>
  <c r="AN1100" i="2" s="1"/>
  <c r="AG1100" i="2"/>
  <c r="AR1100" i="2"/>
  <c r="AJ1098" i="2"/>
  <c r="AI1098" i="2"/>
  <c r="AN1098" i="2" s="1"/>
  <c r="AG1098" i="2"/>
  <c r="AR1098" i="2"/>
  <c r="AJ1097" i="2"/>
  <c r="AI1097" i="2"/>
  <c r="AN1097" i="2" s="1"/>
  <c r="AG1097" i="2"/>
  <c r="AR1097" i="2"/>
  <c r="DE1095" i="2"/>
  <c r="DD1095" i="2"/>
  <c r="DI1095" i="2" s="1"/>
  <c r="DB1095" i="2"/>
  <c r="DM1095" i="2"/>
  <c r="AJ1096" i="2"/>
  <c r="AI1096" i="2"/>
  <c r="AN1096" i="2" s="1"/>
  <c r="AG1096" i="2"/>
  <c r="AR1096" i="2"/>
  <c r="AJ1095" i="2"/>
  <c r="AI1095" i="2"/>
  <c r="AN1095" i="2" s="1"/>
  <c r="AG1095" i="2"/>
  <c r="AR1095" i="2"/>
  <c r="AJ1093" i="2"/>
  <c r="AI1093" i="2"/>
  <c r="AN1093" i="2" s="1"/>
  <c r="AG1093" i="2"/>
  <c r="AR1093" i="2"/>
  <c r="AJ1092" i="2"/>
  <c r="AI1092" i="2"/>
  <c r="AN1092" i="2" s="1"/>
  <c r="AG1092" i="2"/>
  <c r="AR1092" i="2"/>
  <c r="DE1092" i="2"/>
  <c r="DD1092" i="2"/>
  <c r="DI1092" i="2" s="1"/>
  <c r="DB1092" i="2"/>
  <c r="DM1092" i="2"/>
  <c r="AJ1090" i="2"/>
  <c r="AI1090" i="2"/>
  <c r="AN1090" i="2" s="1"/>
  <c r="AG1090" i="2"/>
  <c r="AR1090" i="2"/>
  <c r="AJ1089" i="2"/>
  <c r="AI1089" i="2"/>
  <c r="AN1089" i="2" s="1"/>
  <c r="AG1089" i="2"/>
  <c r="AR1089" i="2"/>
  <c r="AJ1088" i="2"/>
  <c r="AI1088" i="2"/>
  <c r="AN1088" i="2" s="1"/>
  <c r="AG1088" i="2"/>
  <c r="AR1088" i="2"/>
  <c r="AJ1087" i="2"/>
  <c r="AI1087" i="2"/>
  <c r="AN1087" i="2" s="1"/>
  <c r="AG1087" i="2"/>
  <c r="AR1087" i="2"/>
  <c r="AJ1086" i="2"/>
  <c r="AI1086" i="2"/>
  <c r="AN1086" i="2" s="1"/>
  <c r="AG1086" i="2"/>
  <c r="AR1086" i="2"/>
  <c r="AJ1085" i="2"/>
  <c r="AI1085" i="2"/>
  <c r="AN1085" i="2" s="1"/>
  <c r="AG1085" i="2"/>
  <c r="AR1085" i="2"/>
  <c r="AJ1084" i="2"/>
  <c r="AI1084" i="2"/>
  <c r="AN1084" i="2" s="1"/>
  <c r="AG1084" i="2"/>
  <c r="AR1084" i="2"/>
  <c r="AJ1083" i="2"/>
  <c r="AI1083" i="2"/>
  <c r="AN1083" i="2" s="1"/>
  <c r="AG1083" i="2"/>
  <c r="AR1083" i="2"/>
  <c r="DE1081" i="2"/>
  <c r="DD1081" i="2"/>
  <c r="DI1081" i="2" s="1"/>
  <c r="DB1081" i="2"/>
  <c r="DM1081" i="2"/>
  <c r="AJ1081" i="2"/>
  <c r="AI1081" i="2"/>
  <c r="AN1081" i="2" s="1"/>
  <c r="AG1081" i="2"/>
  <c r="AR1081" i="2"/>
  <c r="AJ1079" i="2"/>
  <c r="AI1079" i="2"/>
  <c r="AN1079" i="2" s="1"/>
  <c r="AG1079" i="2"/>
  <c r="AR1079" i="2"/>
  <c r="AJ1078" i="2"/>
  <c r="AI1078" i="2"/>
  <c r="AN1078" i="2" s="1"/>
  <c r="AG1078" i="2"/>
  <c r="AR1078" i="2"/>
  <c r="AJ1080" i="2"/>
  <c r="AI1080" i="2"/>
  <c r="AN1080" i="2" s="1"/>
  <c r="AG1080" i="2"/>
  <c r="AR1080" i="2"/>
  <c r="AJ1077" i="2"/>
  <c r="AI1077" i="2"/>
  <c r="AN1077" i="2" s="1"/>
  <c r="AG1077" i="2"/>
  <c r="AR1077" i="2"/>
  <c r="AJ1076" i="2"/>
  <c r="AI1076" i="2"/>
  <c r="AN1076" i="2" s="1"/>
  <c r="AG1076" i="2"/>
  <c r="AR1076" i="2"/>
  <c r="AJ1075" i="2"/>
  <c r="AI1075" i="2"/>
  <c r="AN1075" i="2" s="1"/>
  <c r="AG1075" i="2"/>
  <c r="AR1075" i="2"/>
  <c r="AJ1072" i="2"/>
  <c r="AI1072" i="2"/>
  <c r="AN1072" i="2" s="1"/>
  <c r="AG1072" i="2"/>
  <c r="AR1072" i="2"/>
  <c r="AJ1074" i="2"/>
  <c r="AI1074" i="2"/>
  <c r="AN1074" i="2" s="1"/>
  <c r="AG1074" i="2"/>
  <c r="AR1074" i="2"/>
  <c r="AJ1073" i="2"/>
  <c r="AI1073" i="2"/>
  <c r="AN1073" i="2" s="1"/>
  <c r="AG1073" i="2"/>
  <c r="AR1073" i="2"/>
  <c r="AJ1071" i="2"/>
  <c r="AI1071" i="2"/>
  <c r="AN1071" i="2" s="1"/>
  <c r="AG1071" i="2"/>
  <c r="AR1071" i="2"/>
  <c r="AJ1070" i="2"/>
  <c r="AI1070" i="2"/>
  <c r="AN1070" i="2" s="1"/>
  <c r="AG1070" i="2"/>
  <c r="AR1070" i="2"/>
  <c r="AJ1069" i="2"/>
  <c r="AI1069" i="2"/>
  <c r="AN1069" i="2" s="1"/>
  <c r="AG1069" i="2"/>
  <c r="AR1069" i="2"/>
  <c r="AJ1068" i="2"/>
  <c r="AI1068" i="2"/>
  <c r="AN1068" i="2" s="1"/>
  <c r="AG1068" i="2"/>
  <c r="AR1068" i="2"/>
  <c r="AJ1067" i="2"/>
  <c r="AI1067" i="2"/>
  <c r="AN1067" i="2" s="1"/>
  <c r="AG1067" i="2"/>
  <c r="AR1067" i="2"/>
  <c r="AJ1066" i="2"/>
  <c r="AI1066" i="2"/>
  <c r="AN1066" i="2" s="1"/>
  <c r="AG1066" i="2"/>
  <c r="AR1066" i="2"/>
  <c r="AJ1065" i="2"/>
  <c r="AI1065" i="2"/>
  <c r="AN1065" i="2" s="1"/>
  <c r="AG1065" i="2"/>
  <c r="AR1065" i="2"/>
  <c r="DE1063" i="2"/>
  <c r="DD1063" i="2"/>
  <c r="DI1063" i="2" s="1"/>
  <c r="DB1063" i="2"/>
  <c r="DM1063" i="2"/>
  <c r="AJ1064" i="2"/>
  <c r="AI1064" i="2"/>
  <c r="AN1064" i="2" s="1"/>
  <c r="AG1064" i="2"/>
  <c r="AR1064" i="2"/>
  <c r="AJ1063" i="2"/>
  <c r="AI1063" i="2"/>
  <c r="AN1063" i="2" s="1"/>
  <c r="AG1063" i="2"/>
  <c r="AR1063" i="2"/>
  <c r="DE1059" i="2"/>
  <c r="DD1059" i="2"/>
  <c r="DI1059" i="2" s="1"/>
  <c r="DB1059" i="2"/>
  <c r="DM1059" i="2"/>
  <c r="AJ1061" i="2"/>
  <c r="AI1061" i="2"/>
  <c r="AN1061" i="2" s="1"/>
  <c r="AG1061" i="2"/>
  <c r="AR1061" i="2"/>
  <c r="AJ1060" i="2"/>
  <c r="AI1060" i="2"/>
  <c r="AN1060" i="2" s="1"/>
  <c r="AG1060" i="2"/>
  <c r="AR1060" i="2"/>
  <c r="AJ1059" i="2"/>
  <c r="AI1059" i="2"/>
  <c r="AN1059" i="2" s="1"/>
  <c r="AG1059" i="2"/>
  <c r="AR1059" i="2"/>
  <c r="AJ1057" i="2"/>
  <c r="AI1057" i="2"/>
  <c r="AN1057" i="2" s="1"/>
  <c r="AG1057" i="2"/>
  <c r="AR1057" i="2"/>
  <c r="AJ1056" i="2"/>
  <c r="AI1056" i="2"/>
  <c r="AN1056" i="2" s="1"/>
  <c r="AG1056" i="2"/>
  <c r="AR1056" i="2"/>
  <c r="DE1052" i="2"/>
  <c r="DD1052" i="2"/>
  <c r="DI1052" i="2" s="1"/>
  <c r="DB1052" i="2"/>
  <c r="DM1052" i="2"/>
  <c r="AJ1055" i="2"/>
  <c r="AI1055" i="2"/>
  <c r="AN1055" i="2" s="1"/>
  <c r="AG1055" i="2"/>
  <c r="AR1055" i="2"/>
  <c r="AJ1054" i="2"/>
  <c r="AI1054" i="2"/>
  <c r="AN1054" i="2" s="1"/>
  <c r="AG1054" i="2"/>
  <c r="AR1054" i="2"/>
  <c r="AJ1053" i="2"/>
  <c r="AI1053" i="2"/>
  <c r="AN1053" i="2" s="1"/>
  <c r="AG1053" i="2"/>
  <c r="AR1053" i="2"/>
  <c r="AJ1052" i="2"/>
  <c r="AI1052" i="2"/>
  <c r="AN1052" i="2" s="1"/>
  <c r="AG1052" i="2"/>
  <c r="AR1052" i="2"/>
  <c r="DE1049" i="2"/>
  <c r="DD1049" i="2"/>
  <c r="DI1049" i="2" s="1"/>
  <c r="DB1049" i="2"/>
  <c r="DM1049" i="2"/>
  <c r="AJ1049" i="2"/>
  <c r="AI1049" i="2"/>
  <c r="AN1049" i="2" s="1"/>
  <c r="AG1049" i="2"/>
  <c r="AR1049" i="2"/>
  <c r="DE1041" i="2"/>
  <c r="DD1041" i="2"/>
  <c r="DI1041" i="2" s="1"/>
  <c r="DB1041" i="2"/>
  <c r="DM1041" i="2"/>
  <c r="AJ1041" i="2"/>
  <c r="AI1041" i="2"/>
  <c r="AN1041" i="2" s="1"/>
  <c r="AG1041" i="2"/>
  <c r="AR1041" i="2"/>
  <c r="DE1047" i="2"/>
  <c r="DD1047" i="2"/>
  <c r="DI1047" i="2" s="1"/>
  <c r="DB1047" i="2"/>
  <c r="DM1047" i="2"/>
  <c r="AJ1047" i="2"/>
  <c r="AI1047" i="2"/>
  <c r="AN1047" i="2" s="1"/>
  <c r="AG1047" i="2"/>
  <c r="AR1047" i="2"/>
  <c r="DE1045" i="2"/>
  <c r="DD1045" i="2"/>
  <c r="DI1045" i="2" s="1"/>
  <c r="DB1045" i="2"/>
  <c r="DM1045" i="2"/>
  <c r="AJ1045" i="2"/>
  <c r="AI1045" i="2"/>
  <c r="AN1045" i="2" s="1"/>
  <c r="AG1045" i="2"/>
  <c r="AR1045" i="2"/>
  <c r="AJ1043" i="2"/>
  <c r="AI1043" i="2"/>
  <c r="AN1043" i="2" s="1"/>
  <c r="AG1043" i="2"/>
  <c r="AR1043" i="2"/>
  <c r="DE1043" i="2"/>
  <c r="DD1043" i="2"/>
  <c r="DI1043" i="2" s="1"/>
  <c r="DB1043" i="2"/>
  <c r="DM1043" i="2"/>
  <c r="AJ1040" i="2"/>
  <c r="AI1040" i="2"/>
  <c r="AN1040" i="2" s="1"/>
  <c r="AG1040" i="2"/>
  <c r="AR1040" i="2"/>
  <c r="DE1040" i="2"/>
  <c r="DD1040" i="2"/>
  <c r="DI1040" i="2" s="1"/>
  <c r="DB1040" i="2"/>
  <c r="DM1040" i="2"/>
  <c r="AJ1038" i="2"/>
  <c r="AI1038" i="2"/>
  <c r="AN1038" i="2" s="1"/>
  <c r="AG1038" i="2"/>
  <c r="AR1038" i="2"/>
  <c r="DE1036" i="2"/>
  <c r="DD1036" i="2"/>
  <c r="DI1036" i="2" s="1"/>
  <c r="DB1036" i="2"/>
  <c r="DM1036" i="2"/>
  <c r="AJ1036" i="2"/>
  <c r="AI1036" i="2"/>
  <c r="AN1036" i="2" s="1"/>
  <c r="AG1036" i="2"/>
  <c r="AR1036" i="2"/>
  <c r="AJ1035" i="2"/>
  <c r="AI1035" i="2"/>
  <c r="AN1035" i="2" s="1"/>
  <c r="AG1035" i="2"/>
  <c r="AR1035" i="2"/>
  <c r="DE1033" i="2"/>
  <c r="DD1033" i="2"/>
  <c r="DI1033" i="2" s="1"/>
  <c r="DB1033" i="2"/>
  <c r="DM1033" i="2"/>
  <c r="AJ1033" i="2"/>
  <c r="AI1033" i="2"/>
  <c r="AN1033" i="2" s="1"/>
  <c r="AG1033" i="2"/>
  <c r="AR1033" i="2"/>
  <c r="DE1031" i="2"/>
  <c r="DD1031" i="2"/>
  <c r="DI1031" i="2" s="1"/>
  <c r="DB1031" i="2"/>
  <c r="DM1031" i="2"/>
  <c r="AJ1031" i="2"/>
  <c r="AI1031" i="2"/>
  <c r="AN1031" i="2" s="1"/>
  <c r="AG1031" i="2"/>
  <c r="AR1031" i="2"/>
  <c r="DE1029" i="2"/>
  <c r="DD1029" i="2"/>
  <c r="DI1029" i="2" s="1"/>
  <c r="DB1029" i="2"/>
  <c r="DM1029" i="2"/>
  <c r="AJ1029" i="2"/>
  <c r="AI1029" i="2"/>
  <c r="AN1029" i="2" s="1"/>
  <c r="AG1029" i="2"/>
  <c r="AR1029" i="2"/>
  <c r="DE1019" i="2"/>
  <c r="DD1019" i="2"/>
  <c r="DI1019" i="2" s="1"/>
  <c r="DB1019" i="2"/>
  <c r="DM1019" i="2"/>
  <c r="AJ1019" i="2"/>
  <c r="AI1019" i="2"/>
  <c r="AN1019" i="2" s="1"/>
  <c r="AG1019" i="2"/>
  <c r="AR1019" i="2"/>
  <c r="AJ1028" i="2"/>
  <c r="AI1028" i="2"/>
  <c r="AN1028" i="2" s="1"/>
  <c r="AG1028" i="2"/>
  <c r="AR1028" i="2"/>
  <c r="AJ1027" i="2"/>
  <c r="AI1027" i="2"/>
  <c r="AN1027" i="2" s="1"/>
  <c r="AG1027" i="2"/>
  <c r="AR1027" i="2"/>
  <c r="AJ1026" i="2"/>
  <c r="AI1026" i="2"/>
  <c r="AN1026" i="2" s="1"/>
  <c r="AG1026" i="2"/>
  <c r="AR1026" i="2"/>
  <c r="DE1024" i="2"/>
  <c r="DD1024" i="2"/>
  <c r="DI1024" i="2" s="1"/>
  <c r="DB1024" i="2"/>
  <c r="DM1024" i="2"/>
  <c r="AJ1024" i="2"/>
  <c r="AI1024" i="2"/>
  <c r="AN1024" i="2" s="1"/>
  <c r="AG1024" i="2"/>
  <c r="AR1024" i="2"/>
  <c r="AJ1023" i="2"/>
  <c r="AI1023" i="2"/>
  <c r="AN1023" i="2" s="1"/>
  <c r="AG1023" i="2"/>
  <c r="AR1023" i="2"/>
  <c r="DE1023" i="2"/>
  <c r="DD1023" i="2"/>
  <c r="DI1023" i="2" s="1"/>
  <c r="DB1023" i="2"/>
  <c r="DM1023" i="2"/>
  <c r="AJ1021" i="2"/>
  <c r="AI1021" i="2"/>
  <c r="AN1021" i="2" s="1"/>
  <c r="AG1021" i="2"/>
  <c r="AR1021" i="2"/>
  <c r="DE1017" i="2"/>
  <c r="DD1017" i="2"/>
  <c r="DI1017" i="2" s="1"/>
  <c r="DB1017" i="2"/>
  <c r="DM1017" i="2"/>
  <c r="AJ1017" i="2"/>
  <c r="AI1017" i="2"/>
  <c r="AN1017" i="2" s="1"/>
  <c r="AG1017" i="2"/>
  <c r="AR1017" i="2"/>
  <c r="AJ1016" i="2"/>
  <c r="AI1016" i="2"/>
  <c r="AN1016" i="2" s="1"/>
  <c r="AG1016" i="2"/>
  <c r="AR1016" i="2"/>
  <c r="DE1016" i="2"/>
  <c r="DD1016" i="2"/>
  <c r="DI1016" i="2" s="1"/>
  <c r="DB1016" i="2"/>
  <c r="DM1016" i="2"/>
  <c r="DE1013" i="2"/>
  <c r="DD1013" i="2"/>
  <c r="DI1013" i="2" s="1"/>
  <c r="DB1013" i="2"/>
  <c r="DM1013" i="2"/>
  <c r="AJ1013" i="2"/>
  <c r="AI1013" i="2"/>
  <c r="AN1013" i="2" s="1"/>
  <c r="AG1013" i="2"/>
  <c r="AR1013" i="2"/>
  <c r="DE1011" i="2"/>
  <c r="DD1011" i="2"/>
  <c r="DI1011" i="2" s="1"/>
  <c r="DB1011" i="2"/>
  <c r="DM1011" i="2"/>
  <c r="AJ1011" i="2"/>
  <c r="AI1011" i="2"/>
  <c r="AN1011" i="2" s="1"/>
  <c r="AG1011" i="2"/>
  <c r="AR1011" i="2"/>
  <c r="DE1009" i="2"/>
  <c r="DD1009" i="2"/>
  <c r="DI1009" i="2" s="1"/>
  <c r="DB1009" i="2"/>
  <c r="DM1009" i="2"/>
  <c r="AJ1009" i="2"/>
  <c r="AI1009" i="2"/>
  <c r="AN1009" i="2" s="1"/>
  <c r="AG1009" i="2"/>
  <c r="AR1009" i="2"/>
  <c r="DE1007" i="2"/>
  <c r="DD1007" i="2"/>
  <c r="DI1007" i="2" s="1"/>
  <c r="DB1007" i="2"/>
  <c r="DM1007" i="2"/>
  <c r="AJ1007" i="2"/>
  <c r="AI1007" i="2"/>
  <c r="AN1007" i="2" s="1"/>
  <c r="AG1007" i="2"/>
  <c r="AR1007" i="2"/>
  <c r="DE1005" i="2"/>
  <c r="DD1005" i="2"/>
  <c r="DI1005" i="2" s="1"/>
  <c r="DB1005" i="2"/>
  <c r="DM1005" i="2"/>
  <c r="AJ1005" i="2"/>
  <c r="AI1005" i="2"/>
  <c r="AN1005" i="2" s="1"/>
  <c r="AG1005" i="2"/>
  <c r="AR1005" i="2"/>
  <c r="AJ1004" i="2"/>
  <c r="AI1004" i="2"/>
  <c r="AN1004" i="2" s="1"/>
  <c r="AG1004" i="2"/>
  <c r="AR1004" i="2"/>
  <c r="AJ1003" i="2"/>
  <c r="AI1003" i="2"/>
  <c r="AN1003" i="2" s="1"/>
  <c r="AG1003" i="2"/>
  <c r="AR1003" i="2"/>
  <c r="AJ1002" i="2"/>
  <c r="AI1002" i="2"/>
  <c r="AN1002" i="2" s="1"/>
  <c r="AG1002" i="2"/>
  <c r="AR1002" i="2"/>
  <c r="AJ1001" i="2"/>
  <c r="AI1001" i="2"/>
  <c r="AN1001" i="2" s="1"/>
  <c r="AG1001" i="2"/>
  <c r="AR1001" i="2"/>
  <c r="AJ1000" i="2"/>
  <c r="AI1000" i="2"/>
  <c r="AN1000" i="2" s="1"/>
  <c r="AG1000" i="2"/>
  <c r="AR1000" i="2"/>
  <c r="AJ999" i="2"/>
  <c r="AI999" i="2"/>
  <c r="AN999" i="2" s="1"/>
  <c r="AG999" i="2"/>
  <c r="AR999" i="2"/>
  <c r="AJ997" i="2"/>
  <c r="AI997" i="2"/>
  <c r="AN997" i="2" s="1"/>
  <c r="AG997" i="2"/>
  <c r="AR997" i="2"/>
  <c r="AJ998" i="2"/>
  <c r="AI998" i="2"/>
  <c r="AN998" i="2" s="1"/>
  <c r="AG998" i="2"/>
  <c r="AR998" i="2"/>
  <c r="AJ996" i="2"/>
  <c r="AI996" i="2"/>
  <c r="AN996" i="2" s="1"/>
  <c r="AG996" i="2"/>
  <c r="AR996" i="2"/>
  <c r="AJ995" i="2"/>
  <c r="AI995" i="2"/>
  <c r="AN995" i="2" s="1"/>
  <c r="AG995" i="2"/>
  <c r="AR995" i="2"/>
  <c r="AJ994" i="2"/>
  <c r="AI994" i="2"/>
  <c r="AN994" i="2" s="1"/>
  <c r="AG994" i="2"/>
  <c r="AR994" i="2"/>
  <c r="AJ993" i="2"/>
  <c r="AI993" i="2"/>
  <c r="AN993" i="2" s="1"/>
  <c r="AG993" i="2"/>
  <c r="AR993" i="2"/>
  <c r="AJ992" i="2"/>
  <c r="AI992" i="2"/>
  <c r="AN992" i="2" s="1"/>
  <c r="AG992" i="2"/>
  <c r="AR992" i="2"/>
  <c r="AJ991" i="2"/>
  <c r="AI991" i="2"/>
  <c r="AN991" i="2" s="1"/>
  <c r="AG991" i="2"/>
  <c r="AR991" i="2"/>
  <c r="AJ990" i="2"/>
  <c r="AI990" i="2"/>
  <c r="AN990" i="2" s="1"/>
  <c r="AG990" i="2"/>
  <c r="AR990" i="2"/>
  <c r="AJ989" i="2"/>
  <c r="AI989" i="2"/>
  <c r="AN989" i="2" s="1"/>
  <c r="AG989" i="2"/>
  <c r="AR989" i="2"/>
  <c r="AJ988" i="2"/>
  <c r="AI988" i="2"/>
  <c r="AN988" i="2" s="1"/>
  <c r="AG988" i="2"/>
  <c r="AR988" i="2"/>
  <c r="AJ987" i="2"/>
  <c r="AI987" i="2"/>
  <c r="AN987" i="2" s="1"/>
  <c r="AG987" i="2"/>
  <c r="AR987" i="2"/>
  <c r="AJ986" i="2"/>
  <c r="AI986" i="2"/>
  <c r="AN986" i="2" s="1"/>
  <c r="AG986" i="2"/>
  <c r="AR986" i="2"/>
  <c r="AJ985" i="2"/>
  <c r="AI985" i="2"/>
  <c r="AN985" i="2" s="1"/>
  <c r="AG985" i="2"/>
  <c r="AR985" i="2"/>
  <c r="AJ984" i="2"/>
  <c r="AI984" i="2"/>
  <c r="AN984" i="2" s="1"/>
  <c r="AG984" i="2"/>
  <c r="AR984" i="2"/>
  <c r="AJ983" i="2"/>
  <c r="AI983" i="2"/>
  <c r="AN983" i="2" s="1"/>
  <c r="AG983" i="2"/>
  <c r="AR983" i="2"/>
  <c r="AJ982" i="2"/>
  <c r="AI982" i="2"/>
  <c r="AN982" i="2" s="1"/>
  <c r="AG982" i="2"/>
  <c r="AR982" i="2"/>
  <c r="AJ981" i="2"/>
  <c r="AI981" i="2"/>
  <c r="AN981" i="2" s="1"/>
  <c r="AG981" i="2"/>
  <c r="AR981" i="2"/>
  <c r="AJ980" i="2"/>
  <c r="AI980" i="2"/>
  <c r="AN980" i="2" s="1"/>
  <c r="AG980" i="2"/>
  <c r="AR980" i="2"/>
  <c r="AJ978" i="2"/>
  <c r="AI978" i="2"/>
  <c r="AN978" i="2" s="1"/>
  <c r="AG978" i="2"/>
  <c r="AR978" i="2"/>
  <c r="AJ977" i="2"/>
  <c r="AI977" i="2"/>
  <c r="AN977" i="2" s="1"/>
  <c r="AG977" i="2"/>
  <c r="AR977" i="2"/>
  <c r="AJ971" i="2"/>
  <c r="AI971" i="2"/>
  <c r="AN971" i="2" s="1"/>
  <c r="AG971" i="2"/>
  <c r="AR971" i="2"/>
  <c r="AJ976" i="2"/>
  <c r="AI976" i="2"/>
  <c r="AN976" i="2" s="1"/>
  <c r="AG976" i="2"/>
  <c r="AR976" i="2"/>
  <c r="AJ975" i="2"/>
  <c r="AI975" i="2"/>
  <c r="AN975" i="2" s="1"/>
  <c r="AG975" i="2"/>
  <c r="AR975" i="2"/>
  <c r="AJ974" i="2"/>
  <c r="AI974" i="2"/>
  <c r="AN974" i="2" s="1"/>
  <c r="AG974" i="2"/>
  <c r="AR974" i="2"/>
  <c r="AJ973" i="2"/>
  <c r="AI973" i="2"/>
  <c r="AN973" i="2" s="1"/>
  <c r="AG973" i="2"/>
  <c r="AR973" i="2"/>
  <c r="AJ972" i="2"/>
  <c r="AI972" i="2"/>
  <c r="AN972" i="2" s="1"/>
  <c r="AG972" i="2"/>
  <c r="AR972" i="2"/>
  <c r="AJ970" i="2"/>
  <c r="AI970" i="2"/>
  <c r="AN970" i="2" s="1"/>
  <c r="AG970" i="2"/>
  <c r="AR970" i="2"/>
  <c r="AJ979" i="2"/>
  <c r="AI979" i="2"/>
  <c r="AN979" i="2" s="1"/>
  <c r="AG979" i="2"/>
  <c r="AR979" i="2"/>
  <c r="AJ969" i="2"/>
  <c r="AI969" i="2"/>
  <c r="AN969" i="2" s="1"/>
  <c r="AG969" i="2"/>
  <c r="AR969" i="2"/>
  <c r="AJ968" i="2"/>
  <c r="AI968" i="2"/>
  <c r="AN968" i="2" s="1"/>
  <c r="AG968" i="2"/>
  <c r="AR968" i="2"/>
  <c r="AJ967" i="2"/>
  <c r="AI967" i="2"/>
  <c r="AN967" i="2" s="1"/>
  <c r="AG967" i="2"/>
  <c r="AR967" i="2"/>
  <c r="AJ966" i="2"/>
  <c r="AI966" i="2"/>
  <c r="AN966" i="2" s="1"/>
  <c r="AG966" i="2"/>
  <c r="AR966" i="2"/>
  <c r="AJ965" i="2"/>
  <c r="AI965" i="2"/>
  <c r="AN965" i="2" s="1"/>
  <c r="AG965" i="2"/>
  <c r="AR965" i="2"/>
  <c r="AJ964" i="2"/>
  <c r="AI964" i="2"/>
  <c r="AN964" i="2" s="1"/>
  <c r="AG964" i="2"/>
  <c r="AR964" i="2"/>
  <c r="DE964" i="2"/>
  <c r="DD964" i="2"/>
  <c r="DI964" i="2" s="1"/>
  <c r="DB964" i="2"/>
  <c r="DM964" i="2"/>
  <c r="AJ962" i="2"/>
  <c r="AI962" i="2"/>
  <c r="AN962" i="2" s="1"/>
  <c r="AG962" i="2"/>
  <c r="AR962" i="2"/>
  <c r="AJ961" i="2"/>
  <c r="AI961" i="2"/>
  <c r="AN961" i="2" s="1"/>
  <c r="AG961" i="2"/>
  <c r="AR961" i="2"/>
  <c r="AJ960" i="2"/>
  <c r="AI960" i="2"/>
  <c r="AN960" i="2" s="1"/>
  <c r="AG960" i="2"/>
  <c r="AR960" i="2"/>
  <c r="AJ959" i="2"/>
  <c r="AI959" i="2"/>
  <c r="AN959" i="2" s="1"/>
  <c r="AG959" i="2"/>
  <c r="AR959" i="2"/>
  <c r="AJ958" i="2"/>
  <c r="AI958" i="2"/>
  <c r="AN958" i="2" s="1"/>
  <c r="AG958" i="2"/>
  <c r="AR958" i="2"/>
  <c r="AJ957" i="2"/>
  <c r="AI957" i="2"/>
  <c r="AN957" i="2" s="1"/>
  <c r="AG957" i="2"/>
  <c r="AR957" i="2"/>
  <c r="DE957" i="2"/>
  <c r="DD957" i="2"/>
  <c r="DI957" i="2" s="1"/>
  <c r="DB957" i="2"/>
  <c r="DM957" i="2"/>
  <c r="AJ955" i="2"/>
  <c r="AI955" i="2"/>
  <c r="AN955" i="2" s="1"/>
  <c r="AG955" i="2"/>
  <c r="AR955" i="2"/>
  <c r="AJ954" i="2"/>
  <c r="AI954" i="2"/>
  <c r="AN954" i="2" s="1"/>
  <c r="AG954" i="2"/>
  <c r="AR954" i="2"/>
  <c r="AJ953" i="2"/>
  <c r="AI953" i="2"/>
  <c r="AN953" i="2" s="1"/>
  <c r="AG953" i="2"/>
  <c r="AR953" i="2"/>
  <c r="AJ952" i="2"/>
  <c r="AI952" i="2"/>
  <c r="AN952" i="2" s="1"/>
  <c r="AG952" i="2"/>
  <c r="AR952" i="2"/>
  <c r="DE950" i="2"/>
  <c r="DD950" i="2"/>
  <c r="DI950" i="2" s="1"/>
  <c r="DB950" i="2"/>
  <c r="DM950" i="2"/>
  <c r="AJ951" i="2"/>
  <c r="AI951" i="2"/>
  <c r="AN951" i="2" s="1"/>
  <c r="AG951" i="2"/>
  <c r="AR951" i="2"/>
  <c r="AJ950" i="2"/>
  <c r="AI950" i="2"/>
  <c r="AN950" i="2" s="1"/>
  <c r="AG950" i="2"/>
  <c r="AR950" i="2"/>
  <c r="AJ948" i="2"/>
  <c r="AI948" i="2"/>
  <c r="AN948" i="2" s="1"/>
  <c r="AG948" i="2"/>
  <c r="AR948" i="2"/>
  <c r="AJ947" i="2"/>
  <c r="AI947" i="2"/>
  <c r="AN947" i="2" s="1"/>
  <c r="AG947" i="2"/>
  <c r="AR947" i="2"/>
  <c r="AJ946" i="2"/>
  <c r="AI946" i="2"/>
  <c r="AN946" i="2" s="1"/>
  <c r="AG946" i="2"/>
  <c r="AR946" i="2"/>
  <c r="AJ945" i="2"/>
  <c r="AI945" i="2"/>
  <c r="AN945" i="2" s="1"/>
  <c r="AG945" i="2"/>
  <c r="AR945" i="2"/>
  <c r="AJ944" i="2"/>
  <c r="AI944" i="2"/>
  <c r="AN944" i="2" s="1"/>
  <c r="AG944" i="2"/>
  <c r="AR944" i="2"/>
  <c r="DE942" i="2"/>
  <c r="DD942" i="2"/>
  <c r="DI942" i="2" s="1"/>
  <c r="DB942" i="2"/>
  <c r="DM942" i="2"/>
  <c r="AJ942" i="2"/>
  <c r="AI942" i="2"/>
  <c r="AN942" i="2" s="1"/>
  <c r="AG942" i="2"/>
  <c r="AR942" i="2"/>
  <c r="DE940" i="2"/>
  <c r="DD940" i="2"/>
  <c r="DI940" i="2" s="1"/>
  <c r="DB940" i="2"/>
  <c r="DM940" i="2"/>
  <c r="AJ940" i="2"/>
  <c r="AI940" i="2"/>
  <c r="AN940" i="2" s="1"/>
  <c r="AG940" i="2"/>
  <c r="AR940" i="2"/>
  <c r="AJ939" i="2"/>
  <c r="AI939" i="2"/>
  <c r="AN939" i="2" s="1"/>
  <c r="AG939" i="2"/>
  <c r="AR939" i="2"/>
  <c r="AJ938" i="2"/>
  <c r="AI938" i="2"/>
  <c r="AN938" i="2" s="1"/>
  <c r="AG938" i="2"/>
  <c r="AR938" i="2"/>
  <c r="AJ937" i="2"/>
  <c r="AI937" i="2"/>
  <c r="AN937" i="2" s="1"/>
  <c r="AG937" i="2"/>
  <c r="AR937" i="2"/>
  <c r="AJ936" i="2"/>
  <c r="AI936" i="2"/>
  <c r="AN936" i="2" s="1"/>
  <c r="AG936" i="2"/>
  <c r="AR936" i="2"/>
  <c r="DE934" i="2"/>
  <c r="DD934" i="2"/>
  <c r="DI934" i="2" s="1"/>
  <c r="DB934" i="2"/>
  <c r="DM934" i="2"/>
  <c r="AJ934" i="2"/>
  <c r="AI934" i="2"/>
  <c r="AN934" i="2" s="1"/>
  <c r="AG934" i="2"/>
  <c r="AR934" i="2"/>
  <c r="DE933" i="2"/>
  <c r="DD933" i="2"/>
  <c r="DI933" i="2" s="1"/>
  <c r="DB933" i="2"/>
  <c r="DM933" i="2"/>
  <c r="AJ933" i="2"/>
  <c r="AI933" i="2"/>
  <c r="AN933" i="2" s="1"/>
  <c r="AG933" i="2"/>
  <c r="AR933" i="2"/>
  <c r="DE931" i="2"/>
  <c r="DD931" i="2"/>
  <c r="DI931" i="2" s="1"/>
  <c r="DB931" i="2"/>
  <c r="DM931" i="2"/>
  <c r="AJ931" i="2"/>
  <c r="AI931" i="2"/>
  <c r="AN931" i="2" s="1"/>
  <c r="AG931" i="2"/>
  <c r="AR931" i="2"/>
  <c r="AJ930" i="2"/>
  <c r="AI930" i="2"/>
  <c r="AN930" i="2" s="1"/>
  <c r="AG930" i="2"/>
  <c r="AR930" i="2"/>
  <c r="DE927" i="2"/>
  <c r="DD927" i="2"/>
  <c r="DI927" i="2" s="1"/>
  <c r="DB927" i="2"/>
  <c r="DM927" i="2"/>
  <c r="AJ927" i="2"/>
  <c r="AI927" i="2"/>
  <c r="AN927" i="2" s="1"/>
  <c r="AG927" i="2"/>
  <c r="AR927" i="2"/>
  <c r="DE917" i="2"/>
  <c r="DD917" i="2"/>
  <c r="DI917" i="2" s="1"/>
  <c r="DB917" i="2"/>
  <c r="DM917" i="2"/>
  <c r="AJ926" i="2"/>
  <c r="AI926" i="2"/>
  <c r="AN926" i="2" s="1"/>
  <c r="AG926" i="2"/>
  <c r="AR926" i="2"/>
  <c r="AJ925" i="2"/>
  <c r="AI925" i="2"/>
  <c r="AN925" i="2" s="1"/>
  <c r="AG925" i="2"/>
  <c r="AR925" i="2"/>
  <c r="AJ924" i="2"/>
  <c r="AI924" i="2"/>
  <c r="AN924" i="2" s="1"/>
  <c r="AG924" i="2"/>
  <c r="AR924" i="2"/>
  <c r="AJ923" i="2"/>
  <c r="AI923" i="2"/>
  <c r="AN923" i="2" s="1"/>
  <c r="AG923" i="2"/>
  <c r="AR923" i="2"/>
  <c r="AJ922" i="2"/>
  <c r="AI922" i="2"/>
  <c r="AN922" i="2" s="1"/>
  <c r="AG922" i="2"/>
  <c r="AR922" i="2"/>
  <c r="AJ921" i="2"/>
  <c r="AI921" i="2"/>
  <c r="AN921" i="2" s="1"/>
  <c r="AG921" i="2"/>
  <c r="AR921" i="2"/>
  <c r="AJ920" i="2"/>
  <c r="AI920" i="2"/>
  <c r="AN920" i="2" s="1"/>
  <c r="AG920" i="2"/>
  <c r="AR920" i="2"/>
  <c r="AJ919" i="2"/>
  <c r="AI919" i="2"/>
  <c r="AN919" i="2" s="1"/>
  <c r="AG919" i="2"/>
  <c r="AR919" i="2"/>
  <c r="AJ918" i="2"/>
  <c r="AI918" i="2"/>
  <c r="AN918" i="2" s="1"/>
  <c r="AG918" i="2"/>
  <c r="AR918" i="2"/>
  <c r="AJ917" i="2"/>
  <c r="AI917" i="2"/>
  <c r="AN917" i="2" s="1"/>
  <c r="AG917" i="2"/>
  <c r="AR917" i="2"/>
  <c r="DE912" i="2"/>
  <c r="DD912" i="2"/>
  <c r="DI912" i="2" s="1"/>
  <c r="DB912" i="2"/>
  <c r="DM912" i="2"/>
  <c r="AJ915" i="2"/>
  <c r="AI915" i="2"/>
  <c r="AN915" i="2" s="1"/>
  <c r="AG915" i="2"/>
  <c r="AR915" i="2"/>
  <c r="AJ914" i="2"/>
  <c r="AI914" i="2"/>
  <c r="AN914" i="2" s="1"/>
  <c r="AG914" i="2"/>
  <c r="AR914" i="2"/>
  <c r="AJ913" i="2"/>
  <c r="AI913" i="2"/>
  <c r="AN913" i="2" s="1"/>
  <c r="AG913" i="2"/>
  <c r="AR913" i="2"/>
  <c r="AJ912" i="2"/>
  <c r="AI912" i="2"/>
  <c r="AN912" i="2" s="1"/>
  <c r="AG912" i="2"/>
  <c r="AR912" i="2"/>
  <c r="AJ910" i="2"/>
  <c r="AI910" i="2"/>
  <c r="AN910" i="2" s="1"/>
  <c r="AG910" i="2"/>
  <c r="AR910" i="2"/>
  <c r="AJ909" i="2"/>
  <c r="AI909" i="2"/>
  <c r="AN909" i="2" s="1"/>
  <c r="AG909" i="2"/>
  <c r="AR909" i="2"/>
  <c r="AJ908" i="2"/>
  <c r="AI908" i="2"/>
  <c r="AN908" i="2" s="1"/>
  <c r="AG908" i="2"/>
  <c r="AR908" i="2"/>
  <c r="AJ907" i="2"/>
  <c r="AI907" i="2"/>
  <c r="AN907" i="2" s="1"/>
  <c r="AG907" i="2"/>
  <c r="AR907" i="2"/>
  <c r="AJ906" i="2"/>
  <c r="AI906" i="2"/>
  <c r="AN906" i="2" s="1"/>
  <c r="AG906" i="2"/>
  <c r="AR906" i="2"/>
  <c r="AJ905" i="2"/>
  <c r="AI905" i="2"/>
  <c r="AN905" i="2" s="1"/>
  <c r="AG905" i="2"/>
  <c r="AR905" i="2"/>
  <c r="AJ904" i="2"/>
  <c r="AI904" i="2"/>
  <c r="AN904" i="2" s="1"/>
  <c r="AG904" i="2"/>
  <c r="AR904" i="2"/>
  <c r="AJ903" i="2"/>
  <c r="AI903" i="2"/>
  <c r="AN903" i="2" s="1"/>
  <c r="AG903" i="2"/>
  <c r="AR903" i="2"/>
  <c r="AJ902" i="2"/>
  <c r="AI902" i="2"/>
  <c r="AN902" i="2" s="1"/>
  <c r="AG902" i="2"/>
  <c r="AR902" i="2"/>
  <c r="DE902" i="2"/>
  <c r="DD902" i="2"/>
  <c r="DI902" i="2" s="1"/>
  <c r="DB902" i="2"/>
  <c r="DM902" i="2"/>
  <c r="AJ900" i="2"/>
  <c r="AI900" i="2"/>
  <c r="AN900" i="2" s="1"/>
  <c r="AG900" i="2"/>
  <c r="AR900" i="2"/>
  <c r="AJ899" i="2"/>
  <c r="AI899" i="2"/>
  <c r="AN899" i="2" s="1"/>
  <c r="AG899" i="2"/>
  <c r="AR899" i="2"/>
  <c r="DE897" i="2"/>
  <c r="DD897" i="2"/>
  <c r="DI897" i="2" s="1"/>
  <c r="DB897" i="2"/>
  <c r="DM897" i="2"/>
  <c r="AJ897" i="2"/>
  <c r="AI897" i="2"/>
  <c r="AN897" i="2" s="1"/>
  <c r="AG897" i="2"/>
  <c r="AR897" i="2"/>
  <c r="DE895" i="2"/>
  <c r="DD895" i="2"/>
  <c r="DI895" i="2" s="1"/>
  <c r="DB895" i="2"/>
  <c r="DM895" i="2"/>
  <c r="AJ895" i="2"/>
  <c r="AI895" i="2"/>
  <c r="AN895" i="2" s="1"/>
  <c r="AG895" i="2"/>
  <c r="AR895" i="2"/>
  <c r="DE893" i="2"/>
  <c r="DD893" i="2"/>
  <c r="DI893" i="2" s="1"/>
  <c r="DB893" i="2"/>
  <c r="DM893" i="2"/>
  <c r="AJ893" i="2"/>
  <c r="AI893" i="2"/>
  <c r="AN893" i="2" s="1"/>
  <c r="AG893" i="2"/>
  <c r="AR893" i="2"/>
  <c r="AJ892" i="2"/>
  <c r="AI892" i="2"/>
  <c r="AN892" i="2" s="1"/>
  <c r="AG892" i="2"/>
  <c r="AR892" i="2"/>
  <c r="DE892" i="2"/>
  <c r="DD892" i="2"/>
  <c r="DI892" i="2" s="1"/>
  <c r="DB892" i="2"/>
  <c r="DM892" i="2"/>
  <c r="AJ890" i="2"/>
  <c r="AI890" i="2"/>
  <c r="AN890" i="2" s="1"/>
  <c r="AG890" i="2"/>
  <c r="AR890" i="2"/>
  <c r="DE887" i="2"/>
  <c r="DD887" i="2"/>
  <c r="DI887" i="2" s="1"/>
  <c r="DB887" i="2"/>
  <c r="DM887" i="2"/>
  <c r="AJ887" i="2"/>
  <c r="AI887" i="2"/>
  <c r="AN887" i="2" s="1"/>
  <c r="AG887" i="2"/>
  <c r="AR887" i="2"/>
  <c r="AJ889" i="2"/>
  <c r="AI889" i="2"/>
  <c r="AN889" i="2" s="1"/>
  <c r="AG889" i="2"/>
  <c r="AR889" i="2"/>
  <c r="DE885" i="2"/>
  <c r="DD885" i="2"/>
  <c r="DI885" i="2" s="1"/>
  <c r="DB885" i="2"/>
  <c r="DM885" i="2"/>
  <c r="AJ885" i="2"/>
  <c r="AI885" i="2"/>
  <c r="AN885" i="2" s="1"/>
  <c r="AG885" i="2"/>
  <c r="AR885" i="2"/>
  <c r="DE883" i="2"/>
  <c r="DD883" i="2"/>
  <c r="DI883" i="2" s="1"/>
  <c r="DB883" i="2"/>
  <c r="DM883" i="2"/>
  <c r="AJ883" i="2"/>
  <c r="AI883" i="2"/>
  <c r="AN883" i="2" s="1"/>
  <c r="AG883" i="2"/>
  <c r="AR883" i="2"/>
  <c r="AJ879" i="2"/>
  <c r="AI879" i="2"/>
  <c r="AN879" i="2" s="1"/>
  <c r="AG879" i="2"/>
  <c r="AR879" i="2"/>
  <c r="AJ880" i="2"/>
  <c r="AI880" i="2"/>
  <c r="AN880" i="2" s="1"/>
  <c r="AG880" i="2"/>
  <c r="AR880" i="2"/>
  <c r="AJ882" i="2"/>
  <c r="AI882" i="2"/>
  <c r="AN882" i="2" s="1"/>
  <c r="AG882" i="2"/>
  <c r="AR882" i="2"/>
  <c r="AJ881" i="2"/>
  <c r="AI881" i="2"/>
  <c r="AN881" i="2" s="1"/>
  <c r="AG881" i="2"/>
  <c r="AR881" i="2"/>
  <c r="AJ878" i="2"/>
  <c r="AI878" i="2"/>
  <c r="AN878" i="2" s="1"/>
  <c r="AG878" i="2"/>
  <c r="AR878" i="2"/>
  <c r="AJ877" i="2"/>
  <c r="AI877" i="2"/>
  <c r="AN877" i="2" s="1"/>
  <c r="AG877" i="2"/>
  <c r="AR877" i="2"/>
  <c r="AJ876" i="2"/>
  <c r="AI876" i="2"/>
  <c r="AN876" i="2" s="1"/>
  <c r="AG876" i="2"/>
  <c r="AR876" i="2"/>
  <c r="AJ875" i="2"/>
  <c r="AI875" i="2"/>
  <c r="AN875" i="2" s="1"/>
  <c r="AG875" i="2"/>
  <c r="AR875" i="2"/>
  <c r="DE873" i="2"/>
  <c r="DD873" i="2"/>
  <c r="DI873" i="2" s="1"/>
  <c r="DB873" i="2"/>
  <c r="DM873" i="2"/>
  <c r="AJ873" i="2"/>
  <c r="AI873" i="2"/>
  <c r="AN873" i="2" s="1"/>
  <c r="AG873" i="2"/>
  <c r="AR873" i="2"/>
  <c r="AJ872" i="2"/>
  <c r="AI872" i="2"/>
  <c r="AN872" i="2" s="1"/>
  <c r="AG872" i="2"/>
  <c r="AR872" i="2"/>
  <c r="AJ871" i="2"/>
  <c r="AI871" i="2"/>
  <c r="AN871" i="2" s="1"/>
  <c r="AG871" i="2"/>
  <c r="AR871" i="2"/>
  <c r="AJ870" i="2"/>
  <c r="AI870" i="2"/>
  <c r="AN870" i="2" s="1"/>
  <c r="AG870" i="2"/>
  <c r="AR870" i="2"/>
  <c r="DE870" i="2"/>
  <c r="DD870" i="2"/>
  <c r="DI870" i="2" s="1"/>
  <c r="DB870" i="2"/>
  <c r="DM870" i="2"/>
  <c r="DE867" i="2"/>
  <c r="DD867" i="2"/>
  <c r="DI867" i="2" s="1"/>
  <c r="DB867" i="2"/>
  <c r="DM867" i="2"/>
  <c r="AJ867" i="2"/>
  <c r="AI867" i="2"/>
  <c r="AN867" i="2" s="1"/>
  <c r="AG867" i="2"/>
  <c r="AR867" i="2"/>
  <c r="AJ866" i="2"/>
  <c r="AI866" i="2"/>
  <c r="AN866" i="2" s="1"/>
  <c r="AG866" i="2"/>
  <c r="AR866" i="2"/>
  <c r="AJ865" i="2"/>
  <c r="AI865" i="2"/>
  <c r="AN865" i="2" s="1"/>
  <c r="AG865" i="2"/>
  <c r="AR865" i="2"/>
  <c r="DE865" i="2"/>
  <c r="DD865" i="2"/>
  <c r="DI865" i="2" s="1"/>
  <c r="DB865" i="2"/>
  <c r="DM865" i="2"/>
  <c r="DE862" i="2"/>
  <c r="DD862" i="2"/>
  <c r="DI862" i="2" s="1"/>
  <c r="DB862" i="2"/>
  <c r="DM862" i="2"/>
  <c r="AJ863" i="2"/>
  <c r="AI863" i="2"/>
  <c r="AN863" i="2" s="1"/>
  <c r="AG863" i="2"/>
  <c r="AR863" i="2"/>
  <c r="AJ862" i="2"/>
  <c r="AI862" i="2"/>
  <c r="AN862" i="2" s="1"/>
  <c r="AG862" i="2"/>
  <c r="AR862" i="2"/>
  <c r="DE859" i="2"/>
  <c r="DD859" i="2"/>
  <c r="DI859" i="2" s="1"/>
  <c r="DB859" i="2"/>
  <c r="DM859" i="2"/>
  <c r="AJ860" i="2"/>
  <c r="AI860" i="2"/>
  <c r="AN860" i="2" s="1"/>
  <c r="AG860" i="2"/>
  <c r="AR860" i="2"/>
  <c r="AJ859" i="2"/>
  <c r="AI859" i="2"/>
  <c r="AN859" i="2" s="1"/>
  <c r="AG859" i="2"/>
  <c r="AR859" i="2"/>
  <c r="DE856" i="2"/>
  <c r="DD856" i="2"/>
  <c r="DI856" i="2" s="1"/>
  <c r="DB856" i="2"/>
  <c r="DM856" i="2"/>
  <c r="AJ856" i="2"/>
  <c r="AI856" i="2"/>
  <c r="AN856" i="2" s="1"/>
  <c r="AG856" i="2"/>
  <c r="AR856" i="2"/>
  <c r="AJ855" i="2"/>
  <c r="AI855" i="2"/>
  <c r="AN855" i="2" s="1"/>
  <c r="AG855" i="2"/>
  <c r="AR855" i="2"/>
  <c r="AJ854" i="2"/>
  <c r="AI854" i="2"/>
  <c r="AN854" i="2" s="1"/>
  <c r="AG854" i="2"/>
  <c r="AR854" i="2"/>
  <c r="AJ853" i="2"/>
  <c r="AI853" i="2"/>
  <c r="AN853" i="2" s="1"/>
  <c r="AG853" i="2"/>
  <c r="AR853" i="2"/>
  <c r="AJ852" i="2"/>
  <c r="AI852" i="2"/>
  <c r="AN852" i="2" s="1"/>
  <c r="AG852" i="2"/>
  <c r="AR852" i="2"/>
  <c r="DE850" i="2"/>
  <c r="DD850" i="2"/>
  <c r="DI850" i="2" s="1"/>
  <c r="DB850" i="2"/>
  <c r="DM850" i="2"/>
  <c r="AJ850" i="2"/>
  <c r="AI850" i="2"/>
  <c r="AN850" i="2" s="1"/>
  <c r="AG850" i="2"/>
  <c r="AR850" i="2"/>
  <c r="DE843" i="2"/>
  <c r="DD843" i="2"/>
  <c r="DI843" i="2" s="1"/>
  <c r="DB843" i="2"/>
  <c r="DM843" i="2"/>
  <c r="AJ849" i="2"/>
  <c r="AI849" i="2"/>
  <c r="AN849" i="2" s="1"/>
  <c r="AG849" i="2"/>
  <c r="AR849" i="2"/>
  <c r="AJ848" i="2"/>
  <c r="AI848" i="2"/>
  <c r="AN848" i="2" s="1"/>
  <c r="AG848" i="2"/>
  <c r="AR848" i="2"/>
  <c r="AJ847" i="2"/>
  <c r="AI847" i="2"/>
  <c r="AN847" i="2" s="1"/>
  <c r="AG847" i="2"/>
  <c r="AR847" i="2"/>
  <c r="AJ845" i="2"/>
  <c r="AI845" i="2"/>
  <c r="AN845" i="2" s="1"/>
  <c r="AG845" i="2"/>
  <c r="AR845" i="2"/>
  <c r="AJ846" i="2"/>
  <c r="AI846" i="2"/>
  <c r="AN846" i="2" s="1"/>
  <c r="AG846" i="2"/>
  <c r="AR846" i="2"/>
  <c r="AJ844" i="2"/>
  <c r="AI844" i="2"/>
  <c r="AN844" i="2" s="1"/>
  <c r="AG844" i="2"/>
  <c r="AR844" i="2"/>
  <c r="AJ843" i="2"/>
  <c r="AI843" i="2"/>
  <c r="AN843" i="2" s="1"/>
  <c r="AG843" i="2"/>
  <c r="AR843" i="2"/>
  <c r="AJ841" i="2"/>
  <c r="AI841" i="2"/>
  <c r="AN841" i="2" s="1"/>
  <c r="AG841" i="2"/>
  <c r="AR841" i="2"/>
  <c r="AJ840" i="2"/>
  <c r="AI840" i="2"/>
  <c r="AN840" i="2" s="1"/>
  <c r="AG840" i="2"/>
  <c r="AR840" i="2"/>
  <c r="AJ839" i="2"/>
  <c r="AI839" i="2"/>
  <c r="AN839" i="2" s="1"/>
  <c r="AG839" i="2"/>
  <c r="AR839" i="2"/>
  <c r="DE839" i="2"/>
  <c r="DD839" i="2"/>
  <c r="DI839" i="2" s="1"/>
  <c r="DB839" i="2"/>
  <c r="DM839" i="2"/>
  <c r="AJ837" i="2"/>
  <c r="AI837" i="2"/>
  <c r="AN837" i="2" s="1"/>
  <c r="AG837" i="2"/>
  <c r="AR837" i="2"/>
  <c r="AJ836" i="2"/>
  <c r="AI836" i="2"/>
  <c r="AN836" i="2" s="1"/>
  <c r="AG836" i="2"/>
  <c r="AR836" i="2"/>
  <c r="DE834" i="2"/>
  <c r="DD834" i="2"/>
  <c r="DI834" i="2" s="1"/>
  <c r="DB834" i="2"/>
  <c r="DM834" i="2"/>
  <c r="AJ834" i="2"/>
  <c r="AI834" i="2"/>
  <c r="AN834" i="2" s="1"/>
  <c r="AG834" i="2"/>
  <c r="AR834" i="2"/>
  <c r="AJ833" i="2"/>
  <c r="AI833" i="2"/>
  <c r="AN833" i="2" s="1"/>
  <c r="AG833" i="2"/>
  <c r="AR833" i="2"/>
  <c r="AJ831" i="2"/>
  <c r="AI831" i="2"/>
  <c r="AN831" i="2" s="1"/>
  <c r="AG831" i="2"/>
  <c r="AR831" i="2"/>
  <c r="DE831" i="2"/>
  <c r="DD831" i="2"/>
  <c r="DI831" i="2" s="1"/>
  <c r="DB831" i="2"/>
  <c r="DM831" i="2"/>
  <c r="AJ832" i="2"/>
  <c r="AI832" i="2"/>
  <c r="AN832" i="2" s="1"/>
  <c r="AG832" i="2"/>
  <c r="AR832" i="2"/>
  <c r="AJ829" i="2"/>
  <c r="AI829" i="2"/>
  <c r="AN829" i="2" s="1"/>
  <c r="AG829" i="2"/>
  <c r="AR829" i="2"/>
  <c r="AJ828" i="2"/>
  <c r="AI828" i="2"/>
  <c r="AN828" i="2" s="1"/>
  <c r="AG828" i="2"/>
  <c r="AR828" i="2"/>
  <c r="DE826" i="2"/>
  <c r="DD826" i="2"/>
  <c r="DI826" i="2" s="1"/>
  <c r="DB826" i="2"/>
  <c r="DM826" i="2"/>
  <c r="AJ827" i="2"/>
  <c r="AI827" i="2"/>
  <c r="AN827" i="2" s="1"/>
  <c r="AG827" i="2"/>
  <c r="AR827" i="2"/>
  <c r="AJ826" i="2"/>
  <c r="AI826" i="2"/>
  <c r="AN826" i="2" s="1"/>
  <c r="AG826" i="2"/>
  <c r="AR826" i="2"/>
  <c r="AJ824" i="2"/>
  <c r="AI824" i="2"/>
  <c r="AN824" i="2" s="1"/>
  <c r="AG824" i="2"/>
  <c r="AR824" i="2"/>
  <c r="AJ823" i="2"/>
  <c r="AI823" i="2"/>
  <c r="AN823" i="2" s="1"/>
  <c r="AG823" i="2"/>
  <c r="AR823" i="2"/>
  <c r="AJ822" i="2"/>
  <c r="AI822" i="2"/>
  <c r="AN822" i="2" s="1"/>
  <c r="AG822" i="2"/>
  <c r="AR822" i="2"/>
  <c r="AJ821" i="2"/>
  <c r="AI821" i="2"/>
  <c r="AN821" i="2" s="1"/>
  <c r="AG821" i="2"/>
  <c r="AR821" i="2"/>
  <c r="AJ820" i="2"/>
  <c r="AI820" i="2"/>
  <c r="AN820" i="2" s="1"/>
  <c r="AG820" i="2"/>
  <c r="AR820" i="2"/>
  <c r="AJ819" i="2"/>
  <c r="AI819" i="2"/>
  <c r="AN819" i="2" s="1"/>
  <c r="AG819" i="2"/>
  <c r="AR819" i="2"/>
  <c r="DE817" i="2"/>
  <c r="DD817" i="2"/>
  <c r="DI817" i="2" s="1"/>
  <c r="DB817" i="2"/>
  <c r="DM817" i="2"/>
  <c r="AJ817" i="2"/>
  <c r="AI817" i="2"/>
  <c r="AN817" i="2" s="1"/>
  <c r="AG817" i="2"/>
  <c r="AR817" i="2"/>
  <c r="AJ816" i="2"/>
  <c r="AI816" i="2"/>
  <c r="AN816" i="2" s="1"/>
  <c r="AG816" i="2"/>
  <c r="AR816" i="2"/>
  <c r="AJ815" i="2"/>
  <c r="AI815" i="2"/>
  <c r="AN815" i="2" s="1"/>
  <c r="AG815" i="2"/>
  <c r="AR815" i="2"/>
  <c r="AJ814" i="2"/>
  <c r="AI814" i="2"/>
  <c r="AN814" i="2" s="1"/>
  <c r="AG814" i="2"/>
  <c r="AR814" i="2"/>
  <c r="AJ813" i="2"/>
  <c r="AI813" i="2"/>
  <c r="AN813" i="2" s="1"/>
  <c r="AG813" i="2"/>
  <c r="AR813" i="2"/>
  <c r="AJ812" i="2"/>
  <c r="AI812" i="2"/>
  <c r="AN812" i="2" s="1"/>
  <c r="AG812" i="2"/>
  <c r="AR812" i="2"/>
  <c r="AJ811" i="2"/>
  <c r="AI811" i="2"/>
  <c r="AN811" i="2" s="1"/>
  <c r="AG811" i="2"/>
  <c r="AR811" i="2"/>
  <c r="AJ810" i="2"/>
  <c r="AI810" i="2"/>
  <c r="AN810" i="2" s="1"/>
  <c r="AG810" i="2"/>
  <c r="AR810" i="2"/>
  <c r="AJ809" i="2"/>
  <c r="AI809" i="2"/>
  <c r="AN809" i="2" s="1"/>
  <c r="AG809" i="2"/>
  <c r="AR809" i="2"/>
  <c r="AJ808" i="2"/>
  <c r="AI808" i="2"/>
  <c r="AN808" i="2" s="1"/>
  <c r="AG808" i="2"/>
  <c r="AR808" i="2"/>
  <c r="AJ806" i="2"/>
  <c r="AI806" i="2"/>
  <c r="AN806" i="2" s="1"/>
  <c r="AG806" i="2"/>
  <c r="AR806" i="2"/>
  <c r="AJ805" i="2"/>
  <c r="AI805" i="2"/>
  <c r="AN805" i="2" s="1"/>
  <c r="AG805" i="2"/>
  <c r="AR805" i="2"/>
  <c r="AJ804" i="2"/>
  <c r="AI804" i="2"/>
  <c r="AN804" i="2" s="1"/>
  <c r="AG804" i="2"/>
  <c r="AR804" i="2"/>
  <c r="AJ803" i="2"/>
  <c r="AI803" i="2"/>
  <c r="AN803" i="2" s="1"/>
  <c r="AG803" i="2"/>
  <c r="AR803" i="2"/>
  <c r="AJ802" i="2"/>
  <c r="AI802" i="2"/>
  <c r="AN802" i="2" s="1"/>
  <c r="AG802" i="2"/>
  <c r="AR802" i="2"/>
  <c r="AJ801" i="2"/>
  <c r="AI801" i="2"/>
  <c r="AN801" i="2" s="1"/>
  <c r="AG801" i="2"/>
  <c r="AR801" i="2"/>
  <c r="AJ800" i="2"/>
  <c r="AI800" i="2"/>
  <c r="AN800" i="2" s="1"/>
  <c r="AG800" i="2"/>
  <c r="AR800" i="2"/>
  <c r="DE800" i="2"/>
  <c r="DD800" i="2"/>
  <c r="DI800" i="2" s="1"/>
  <c r="DB800" i="2"/>
  <c r="DM800" i="2"/>
  <c r="AJ798" i="2"/>
  <c r="AI798" i="2"/>
  <c r="AN798" i="2" s="1"/>
  <c r="AG798" i="2"/>
  <c r="AR798" i="2"/>
  <c r="DE796" i="2"/>
  <c r="DD796" i="2"/>
  <c r="DI796" i="2" s="1"/>
  <c r="DB796" i="2"/>
  <c r="DM796" i="2"/>
  <c r="AJ797" i="2"/>
  <c r="AI797" i="2"/>
  <c r="AN797" i="2" s="1"/>
  <c r="AG797" i="2"/>
  <c r="AR797" i="2"/>
  <c r="AJ796" i="2"/>
  <c r="AI796" i="2"/>
  <c r="AN796" i="2" s="1"/>
  <c r="AG796" i="2"/>
  <c r="AR796" i="2"/>
  <c r="AJ807" i="2"/>
  <c r="AI807" i="2"/>
  <c r="AN807" i="2" s="1"/>
  <c r="AG807" i="2"/>
  <c r="AR807" i="2"/>
  <c r="AJ794" i="2"/>
  <c r="AI794" i="2"/>
  <c r="AN794" i="2" s="1"/>
  <c r="AG794" i="2"/>
  <c r="AR794" i="2"/>
  <c r="AJ793" i="2"/>
  <c r="AI793" i="2"/>
  <c r="AN793" i="2" s="1"/>
  <c r="AG793" i="2"/>
  <c r="AR793" i="2"/>
  <c r="AJ792" i="2"/>
  <c r="AI792" i="2"/>
  <c r="AN792" i="2" s="1"/>
  <c r="AG792" i="2"/>
  <c r="AR792" i="2"/>
  <c r="AJ791" i="2"/>
  <c r="AI791" i="2"/>
  <c r="AN791" i="2" s="1"/>
  <c r="AG791" i="2"/>
  <c r="AR791" i="2"/>
  <c r="AJ790" i="2"/>
  <c r="AI790" i="2"/>
  <c r="AN790" i="2" s="1"/>
  <c r="AG790" i="2"/>
  <c r="AR790" i="2"/>
  <c r="AJ789" i="2"/>
  <c r="AI789" i="2"/>
  <c r="AN789" i="2" s="1"/>
  <c r="AG789" i="2"/>
  <c r="AR789" i="2"/>
  <c r="AJ788" i="2"/>
  <c r="AI788" i="2"/>
  <c r="AN788" i="2" s="1"/>
  <c r="AG788" i="2"/>
  <c r="AR788" i="2"/>
  <c r="AJ787" i="2"/>
  <c r="AI787" i="2"/>
  <c r="AN787" i="2" s="1"/>
  <c r="AG787" i="2"/>
  <c r="AR787" i="2"/>
  <c r="AJ786" i="2"/>
  <c r="AI786" i="2"/>
  <c r="AN786" i="2" s="1"/>
  <c r="AG786" i="2"/>
  <c r="AR786" i="2"/>
  <c r="AJ785" i="2"/>
  <c r="AI785" i="2"/>
  <c r="AN785" i="2" s="1"/>
  <c r="AG785" i="2"/>
  <c r="AR785" i="2"/>
  <c r="AJ784" i="2"/>
  <c r="AI784" i="2"/>
  <c r="AN784" i="2" s="1"/>
  <c r="AG784" i="2"/>
  <c r="AR784" i="2"/>
  <c r="AJ783" i="2"/>
  <c r="AI783" i="2"/>
  <c r="AN783" i="2" s="1"/>
  <c r="AG783" i="2"/>
  <c r="AR783" i="2"/>
  <c r="AJ782" i="2"/>
  <c r="AI782" i="2"/>
  <c r="AN782" i="2" s="1"/>
  <c r="AG782" i="2"/>
  <c r="AR782" i="2"/>
  <c r="AJ781" i="2"/>
  <c r="AI781" i="2"/>
  <c r="AN781" i="2" s="1"/>
  <c r="AG781" i="2"/>
  <c r="AR781" i="2"/>
  <c r="AJ780" i="2"/>
  <c r="AI780" i="2"/>
  <c r="AN780" i="2" s="1"/>
  <c r="AG780" i="2"/>
  <c r="AR780" i="2"/>
  <c r="AJ779" i="2"/>
  <c r="AI779" i="2"/>
  <c r="AN779" i="2" s="1"/>
  <c r="AG779" i="2"/>
  <c r="AR779" i="2"/>
  <c r="DE777" i="2"/>
  <c r="DD777" i="2"/>
  <c r="DI777" i="2" s="1"/>
  <c r="DB777" i="2"/>
  <c r="DM777" i="2"/>
  <c r="AJ777" i="2"/>
  <c r="AI777" i="2"/>
  <c r="AN777" i="2" s="1"/>
  <c r="AG777" i="2"/>
  <c r="AR777" i="2"/>
  <c r="AJ738" i="2"/>
  <c r="AI738" i="2"/>
  <c r="AN738" i="2" s="1"/>
  <c r="AG738" i="2"/>
  <c r="AR738" i="2"/>
  <c r="DE774" i="2"/>
  <c r="DD774" i="2"/>
  <c r="DI774" i="2" s="1"/>
  <c r="DB774" i="2"/>
  <c r="DM774" i="2"/>
  <c r="AJ776" i="2"/>
  <c r="AI776" i="2"/>
  <c r="AN776" i="2" s="1"/>
  <c r="AG776" i="2"/>
  <c r="AR776" i="2"/>
  <c r="AJ775" i="2"/>
  <c r="AI775" i="2"/>
  <c r="AN775" i="2" s="1"/>
  <c r="AG775" i="2"/>
  <c r="AR775" i="2"/>
  <c r="AJ774" i="2"/>
  <c r="AI774" i="2"/>
  <c r="AN774" i="2" s="1"/>
  <c r="AG774" i="2"/>
  <c r="AR774" i="2"/>
  <c r="DE771" i="2"/>
  <c r="DD771" i="2"/>
  <c r="DI771" i="2" s="1"/>
  <c r="DB771" i="2"/>
  <c r="DM771" i="2"/>
  <c r="AJ771" i="2"/>
  <c r="AI771" i="2"/>
  <c r="AN771" i="2" s="1"/>
  <c r="AG771" i="2"/>
  <c r="AR771" i="2"/>
  <c r="AJ770" i="2"/>
  <c r="AI770" i="2"/>
  <c r="AN770" i="2" s="1"/>
  <c r="AG770" i="2"/>
  <c r="AR770" i="2"/>
  <c r="DE769" i="2"/>
  <c r="DD769" i="2"/>
  <c r="DI769" i="2" s="1"/>
  <c r="DB769" i="2"/>
  <c r="DM769" i="2"/>
  <c r="AJ769" i="2"/>
  <c r="AI769" i="2"/>
  <c r="AN769" i="2" s="1"/>
  <c r="AG769" i="2"/>
  <c r="AR769" i="2"/>
  <c r="AJ768" i="2"/>
  <c r="AI768" i="2"/>
  <c r="AN768" i="2" s="1"/>
  <c r="AG768" i="2"/>
  <c r="AR768" i="2"/>
  <c r="AJ767" i="2"/>
  <c r="AI767" i="2"/>
  <c r="AN767" i="2" s="1"/>
  <c r="AG767" i="2"/>
  <c r="AR767" i="2"/>
  <c r="AJ766" i="2"/>
  <c r="AI766" i="2"/>
  <c r="AN766" i="2" s="1"/>
  <c r="AG766" i="2"/>
  <c r="AR766" i="2"/>
  <c r="AJ765" i="2"/>
  <c r="AI765" i="2"/>
  <c r="AN765" i="2" s="1"/>
  <c r="AG765" i="2"/>
  <c r="AR765" i="2"/>
  <c r="AJ764" i="2"/>
  <c r="AI764" i="2"/>
  <c r="AN764" i="2" s="1"/>
  <c r="AG764" i="2"/>
  <c r="AR764" i="2"/>
  <c r="AJ762" i="2"/>
  <c r="AI762" i="2"/>
  <c r="AN762" i="2" s="1"/>
  <c r="AG762" i="2"/>
  <c r="AR762" i="2"/>
  <c r="AJ761" i="2"/>
  <c r="AI761" i="2"/>
  <c r="AN761" i="2" s="1"/>
  <c r="AG761" i="2"/>
  <c r="AR761" i="2"/>
  <c r="AJ760" i="2"/>
  <c r="AI760" i="2"/>
  <c r="AN760" i="2" s="1"/>
  <c r="AG760" i="2"/>
  <c r="AR760" i="2"/>
  <c r="AJ759" i="2"/>
  <c r="AI759" i="2"/>
  <c r="AN759" i="2" s="1"/>
  <c r="AG759" i="2"/>
  <c r="AR759" i="2"/>
  <c r="AJ758" i="2"/>
  <c r="AI758" i="2"/>
  <c r="AN758" i="2" s="1"/>
  <c r="AG758" i="2"/>
  <c r="AR758" i="2"/>
  <c r="AJ757" i="2"/>
  <c r="AI757" i="2"/>
  <c r="AN757" i="2" s="1"/>
  <c r="AG757" i="2"/>
  <c r="AR757" i="2"/>
  <c r="DE755" i="2"/>
  <c r="DD755" i="2"/>
  <c r="DI755" i="2" s="1"/>
  <c r="DB755" i="2"/>
  <c r="DM755" i="2"/>
  <c r="AJ756" i="2"/>
  <c r="AI756" i="2"/>
  <c r="AN756" i="2" s="1"/>
  <c r="AG756" i="2"/>
  <c r="AR756" i="2"/>
  <c r="AJ755" i="2"/>
  <c r="AI755" i="2"/>
  <c r="AN755" i="2" s="1"/>
  <c r="AG755" i="2"/>
  <c r="AR755" i="2"/>
  <c r="DE752" i="2"/>
  <c r="DD752" i="2"/>
  <c r="DI752" i="2" s="1"/>
  <c r="DB752" i="2"/>
  <c r="DM752" i="2"/>
  <c r="AJ753" i="2"/>
  <c r="AI753" i="2"/>
  <c r="AN753" i="2" s="1"/>
  <c r="AG753" i="2"/>
  <c r="AR753" i="2"/>
  <c r="AJ752" i="2"/>
  <c r="AI752" i="2"/>
  <c r="AN752" i="2" s="1"/>
  <c r="AG752" i="2"/>
  <c r="AR752" i="2"/>
  <c r="DE749" i="2"/>
  <c r="DD749" i="2"/>
  <c r="DI749" i="2" s="1"/>
  <c r="DB749" i="2"/>
  <c r="DM749" i="2"/>
  <c r="AJ750" i="2"/>
  <c r="AI750" i="2"/>
  <c r="AN750" i="2" s="1"/>
  <c r="AG750" i="2"/>
  <c r="AR750" i="2"/>
  <c r="AJ749" i="2"/>
  <c r="AI749" i="2"/>
  <c r="AN749" i="2" s="1"/>
  <c r="AG749" i="2"/>
  <c r="AR749" i="2"/>
  <c r="AJ741" i="2"/>
  <c r="AI741" i="2"/>
  <c r="AN741" i="2" s="1"/>
  <c r="AG741" i="2"/>
  <c r="AR741" i="2"/>
  <c r="AJ747" i="2"/>
  <c r="AI747" i="2"/>
  <c r="AN747" i="2" s="1"/>
  <c r="AG747" i="2"/>
  <c r="AR747" i="2"/>
  <c r="AJ746" i="2"/>
  <c r="AI746" i="2"/>
  <c r="AN746" i="2" s="1"/>
  <c r="AG746" i="2"/>
  <c r="AR746" i="2"/>
  <c r="AJ745" i="2"/>
  <c r="AI745" i="2"/>
  <c r="AN745" i="2" s="1"/>
  <c r="AG745" i="2"/>
  <c r="AR745" i="2"/>
  <c r="AJ744" i="2"/>
  <c r="AI744" i="2"/>
  <c r="AN744" i="2" s="1"/>
  <c r="AG744" i="2"/>
  <c r="AR744" i="2"/>
  <c r="AJ743" i="2"/>
  <c r="AI743" i="2"/>
  <c r="AN743" i="2" s="1"/>
  <c r="AG743" i="2"/>
  <c r="AR743" i="2"/>
  <c r="AJ742" i="2"/>
  <c r="AI742" i="2"/>
  <c r="AN742" i="2" s="1"/>
  <c r="AG742" i="2"/>
  <c r="AR742" i="2"/>
  <c r="AJ740" i="2"/>
  <c r="AI740" i="2"/>
  <c r="AN740" i="2" s="1"/>
  <c r="AG740" i="2"/>
  <c r="AR740" i="2"/>
  <c r="AJ739" i="2"/>
  <c r="AI739" i="2"/>
  <c r="AN739" i="2" s="1"/>
  <c r="AG739" i="2"/>
  <c r="AR739" i="2"/>
  <c r="AJ737" i="2"/>
  <c r="AI737" i="2"/>
  <c r="AN737" i="2" s="1"/>
  <c r="AG737" i="2"/>
  <c r="AR737" i="2"/>
  <c r="AJ736" i="2"/>
  <c r="AI736" i="2"/>
  <c r="AN736" i="2" s="1"/>
  <c r="AG736" i="2"/>
  <c r="AR736" i="2"/>
  <c r="AJ727" i="2"/>
  <c r="AI727" i="2"/>
  <c r="AN727" i="2" s="1"/>
  <c r="AG727" i="2"/>
  <c r="AR727" i="2"/>
  <c r="AJ735" i="2"/>
  <c r="AI735" i="2"/>
  <c r="AN735" i="2" s="1"/>
  <c r="AG735" i="2"/>
  <c r="AR735" i="2"/>
  <c r="AJ734" i="2"/>
  <c r="AI734" i="2"/>
  <c r="AN734" i="2" s="1"/>
  <c r="AG734" i="2"/>
  <c r="AR734" i="2"/>
  <c r="AJ733" i="2"/>
  <c r="AI733" i="2"/>
  <c r="AN733" i="2" s="1"/>
  <c r="AG733" i="2"/>
  <c r="AR733" i="2"/>
  <c r="AJ732" i="2"/>
  <c r="AI732" i="2"/>
  <c r="AN732" i="2" s="1"/>
  <c r="AG732" i="2"/>
  <c r="AR732" i="2"/>
  <c r="AJ731" i="2"/>
  <c r="AI731" i="2"/>
  <c r="AN731" i="2" s="1"/>
  <c r="AG731" i="2"/>
  <c r="AR731" i="2"/>
  <c r="AJ730" i="2"/>
  <c r="AI730" i="2"/>
  <c r="AN730" i="2" s="1"/>
  <c r="AG730" i="2"/>
  <c r="AR730" i="2"/>
  <c r="AJ729" i="2"/>
  <c r="AI729" i="2"/>
  <c r="AN729" i="2" s="1"/>
  <c r="AG729" i="2"/>
  <c r="AR729" i="2"/>
  <c r="AJ728" i="2"/>
  <c r="AI728" i="2"/>
  <c r="AN728" i="2" s="1"/>
  <c r="AG728" i="2"/>
  <c r="AR728" i="2"/>
  <c r="AJ726" i="2"/>
  <c r="AI726" i="2"/>
  <c r="AN726" i="2" s="1"/>
  <c r="AG726" i="2"/>
  <c r="AR726" i="2"/>
  <c r="AJ725" i="2"/>
  <c r="AI725" i="2"/>
  <c r="AN725" i="2" s="1"/>
  <c r="AG725" i="2"/>
  <c r="AR725" i="2"/>
  <c r="AJ724" i="2"/>
  <c r="AI724" i="2"/>
  <c r="AN724" i="2" s="1"/>
  <c r="AG724" i="2"/>
  <c r="AR724" i="2"/>
  <c r="AJ723" i="2"/>
  <c r="AI723" i="2"/>
  <c r="AN723" i="2" s="1"/>
  <c r="AG723" i="2"/>
  <c r="AR723" i="2"/>
  <c r="AJ722" i="2"/>
  <c r="AI722" i="2"/>
  <c r="AN722" i="2" s="1"/>
  <c r="AG722" i="2"/>
  <c r="AR722" i="2"/>
  <c r="AJ721" i="2"/>
  <c r="AI721" i="2"/>
  <c r="AN721" i="2" s="1"/>
  <c r="AG721" i="2"/>
  <c r="AR721" i="2"/>
  <c r="AJ720" i="2"/>
  <c r="AI720" i="2"/>
  <c r="AN720" i="2" s="1"/>
  <c r="AG720" i="2"/>
  <c r="AR720" i="2"/>
  <c r="AJ719" i="2"/>
  <c r="AI719" i="2"/>
  <c r="AN719" i="2" s="1"/>
  <c r="AG719" i="2"/>
  <c r="AR719" i="2"/>
  <c r="AJ718" i="2"/>
  <c r="AI718" i="2"/>
  <c r="AN718" i="2" s="1"/>
  <c r="AG718" i="2"/>
  <c r="AR718" i="2"/>
  <c r="AJ717" i="2"/>
  <c r="AI717" i="2"/>
  <c r="AN717" i="2" s="1"/>
  <c r="AG717" i="2"/>
  <c r="AR717" i="2"/>
  <c r="DE715" i="2"/>
  <c r="DD715" i="2"/>
  <c r="DI715" i="2" s="1"/>
  <c r="DB715" i="2"/>
  <c r="DM715" i="2"/>
  <c r="AJ715" i="2"/>
  <c r="AI715" i="2"/>
  <c r="AN715" i="2" s="1"/>
  <c r="AG715" i="2"/>
  <c r="AR715" i="2"/>
  <c r="AJ714" i="2"/>
  <c r="AI714" i="2"/>
  <c r="AN714" i="2" s="1"/>
  <c r="AG714" i="2"/>
  <c r="AR714" i="2"/>
  <c r="DE714" i="2"/>
  <c r="DD714" i="2"/>
  <c r="DI714" i="2" s="1"/>
  <c r="DB714" i="2"/>
  <c r="DM714" i="2"/>
  <c r="DE711" i="2"/>
  <c r="DD711" i="2"/>
  <c r="DI711" i="2" s="1"/>
  <c r="DB711" i="2"/>
  <c r="DM711" i="2"/>
  <c r="AJ712" i="2"/>
  <c r="AI712" i="2"/>
  <c r="AN712" i="2" s="1"/>
  <c r="AG712" i="2"/>
  <c r="AR712" i="2"/>
  <c r="AJ711" i="2"/>
  <c r="AI711" i="2"/>
  <c r="AN711" i="2" s="1"/>
  <c r="AG711" i="2"/>
  <c r="AR711" i="2"/>
  <c r="AJ709" i="2"/>
  <c r="AI709" i="2"/>
  <c r="AN709" i="2" s="1"/>
  <c r="AG709" i="2"/>
  <c r="AR709" i="2"/>
  <c r="AJ708" i="2"/>
  <c r="AI708" i="2"/>
  <c r="AN708" i="2" s="1"/>
  <c r="AG708" i="2"/>
  <c r="AR708" i="2"/>
  <c r="AJ707" i="2"/>
  <c r="AI707" i="2"/>
  <c r="AN707" i="2" s="1"/>
  <c r="AG707" i="2"/>
  <c r="AR707" i="2"/>
  <c r="AJ706" i="2"/>
  <c r="AI706" i="2"/>
  <c r="AN706" i="2" s="1"/>
  <c r="AG706" i="2"/>
  <c r="AR706" i="2"/>
  <c r="AJ705" i="2"/>
  <c r="AI705" i="2"/>
  <c r="AN705" i="2" s="1"/>
  <c r="AG705" i="2"/>
  <c r="AR705" i="2"/>
  <c r="AJ704" i="2"/>
  <c r="AI704" i="2"/>
  <c r="AN704" i="2" s="1"/>
  <c r="AG704" i="2"/>
  <c r="AR704" i="2"/>
  <c r="DE702" i="2"/>
  <c r="DD702" i="2"/>
  <c r="DI702" i="2" s="1"/>
  <c r="DB702" i="2"/>
  <c r="DM702" i="2"/>
  <c r="AJ702" i="2"/>
  <c r="AI702" i="2"/>
  <c r="AN702" i="2" s="1"/>
  <c r="AG702" i="2"/>
  <c r="AR702" i="2"/>
  <c r="AJ700" i="2"/>
  <c r="AI700" i="2"/>
  <c r="AN700" i="2" s="1"/>
  <c r="AG700" i="2"/>
  <c r="AR700" i="2"/>
  <c r="AJ701" i="2"/>
  <c r="AI701" i="2"/>
  <c r="AN701" i="2" s="1"/>
  <c r="AG701" i="2"/>
  <c r="AR701" i="2"/>
  <c r="AJ699" i="2"/>
  <c r="AI699" i="2"/>
  <c r="AN699" i="2" s="1"/>
  <c r="AG699" i="2"/>
  <c r="AR699" i="2"/>
  <c r="AJ698" i="2"/>
  <c r="AI698" i="2"/>
  <c r="AN698" i="2" s="1"/>
  <c r="AG698" i="2"/>
  <c r="AR698" i="2"/>
  <c r="DE696" i="2"/>
  <c r="DD696" i="2"/>
  <c r="DI696" i="2" s="1"/>
  <c r="DB696" i="2"/>
  <c r="DM696" i="2"/>
  <c r="AJ697" i="2"/>
  <c r="AI697" i="2"/>
  <c r="AN697" i="2" s="1"/>
  <c r="AG697" i="2"/>
  <c r="AR697" i="2"/>
  <c r="AJ696" i="2"/>
  <c r="AI696" i="2"/>
  <c r="AN696" i="2" s="1"/>
  <c r="AG696" i="2"/>
  <c r="AR696" i="2"/>
  <c r="AJ695" i="2"/>
  <c r="AI695" i="2"/>
  <c r="AN695" i="2" s="1"/>
  <c r="AG695" i="2"/>
  <c r="AR695" i="2"/>
  <c r="DE690" i="2"/>
  <c r="DD690" i="2"/>
  <c r="DI690" i="2" s="1"/>
  <c r="DB690" i="2"/>
  <c r="DM690" i="2"/>
  <c r="AJ692" i="2"/>
  <c r="AI692" i="2"/>
  <c r="AN692" i="2" s="1"/>
  <c r="AG692" i="2"/>
  <c r="AR692" i="2"/>
  <c r="AJ691" i="2"/>
  <c r="AI691" i="2"/>
  <c r="AN691" i="2" s="1"/>
  <c r="AG691" i="2"/>
  <c r="AR691" i="2"/>
  <c r="AJ690" i="2"/>
  <c r="AI690" i="2"/>
  <c r="AN690" i="2" s="1"/>
  <c r="AG690" i="2"/>
  <c r="AR690" i="2"/>
  <c r="DE688" i="2"/>
  <c r="DD688" i="2"/>
  <c r="DI688" i="2" s="1"/>
  <c r="DB688" i="2"/>
  <c r="DM688" i="2"/>
  <c r="AJ688" i="2"/>
  <c r="AI688" i="2"/>
  <c r="AN688" i="2" s="1"/>
  <c r="AG688" i="2"/>
  <c r="AR688" i="2"/>
  <c r="AJ687" i="2"/>
  <c r="AI687" i="2"/>
  <c r="AN687" i="2" s="1"/>
  <c r="AG687" i="2"/>
  <c r="AR687" i="2"/>
  <c r="AJ686" i="2"/>
  <c r="AI686" i="2"/>
  <c r="AN686" i="2" s="1"/>
  <c r="AG686" i="2"/>
  <c r="AR686" i="2"/>
  <c r="AJ685" i="2"/>
  <c r="AI685" i="2"/>
  <c r="AN685" i="2" s="1"/>
  <c r="AG685" i="2"/>
  <c r="AR685" i="2"/>
  <c r="AJ684" i="2"/>
  <c r="AI684" i="2"/>
  <c r="AN684" i="2" s="1"/>
  <c r="AG684" i="2"/>
  <c r="AR684" i="2"/>
  <c r="AJ683" i="2"/>
  <c r="AI683" i="2"/>
  <c r="AN683" i="2" s="1"/>
  <c r="AG683" i="2"/>
  <c r="AR683" i="2"/>
  <c r="AJ682" i="2"/>
  <c r="AI682" i="2"/>
  <c r="AN682" i="2" s="1"/>
  <c r="AG682" i="2"/>
  <c r="AR682" i="2"/>
  <c r="AJ681" i="2"/>
  <c r="AI681" i="2"/>
  <c r="AN681" i="2" s="1"/>
  <c r="AG681" i="2"/>
  <c r="AR681" i="2"/>
  <c r="AJ680" i="2"/>
  <c r="AI680" i="2"/>
  <c r="AN680" i="2" s="1"/>
  <c r="AG680" i="2"/>
  <c r="AR680" i="2"/>
  <c r="AJ679" i="2"/>
  <c r="AI679" i="2"/>
  <c r="AN679" i="2" s="1"/>
  <c r="AG679" i="2"/>
  <c r="AR679" i="2"/>
  <c r="AJ678" i="2"/>
  <c r="AI678" i="2"/>
  <c r="AN678" i="2" s="1"/>
  <c r="AG678" i="2"/>
  <c r="AR678" i="2"/>
  <c r="AJ677" i="2"/>
  <c r="AI677" i="2"/>
  <c r="AN677" i="2" s="1"/>
  <c r="AG677" i="2"/>
  <c r="AR677" i="2"/>
  <c r="AJ628" i="2"/>
  <c r="AI628" i="2"/>
  <c r="AN628" i="2" s="1"/>
  <c r="AG628" i="2"/>
  <c r="AR628" i="2"/>
  <c r="AJ627" i="2"/>
  <c r="AI627" i="2"/>
  <c r="AN627" i="2" s="1"/>
  <c r="AG627" i="2"/>
  <c r="AR627" i="2"/>
  <c r="AJ619" i="2"/>
  <c r="AI619" i="2"/>
  <c r="AN619" i="2" s="1"/>
  <c r="AG619" i="2"/>
  <c r="AR619" i="2"/>
  <c r="AJ591" i="2"/>
  <c r="AI591" i="2"/>
  <c r="AN591" i="2" s="1"/>
  <c r="AG591" i="2"/>
  <c r="AR591" i="2"/>
  <c r="AJ590" i="2"/>
  <c r="AI590" i="2"/>
  <c r="AN590" i="2" s="1"/>
  <c r="AG590" i="2"/>
  <c r="AR590" i="2"/>
  <c r="AJ676" i="2"/>
  <c r="AI676" i="2"/>
  <c r="AN676" i="2" s="1"/>
  <c r="AG676" i="2"/>
  <c r="AR676" i="2"/>
  <c r="DE674" i="2"/>
  <c r="DD674" i="2"/>
  <c r="DI674" i="2" s="1"/>
  <c r="DB674" i="2"/>
  <c r="DM674" i="2"/>
  <c r="AJ674" i="2"/>
  <c r="AI674" i="2"/>
  <c r="AN674" i="2" s="1"/>
  <c r="AG674" i="2"/>
  <c r="AR674" i="2"/>
  <c r="AJ673" i="2"/>
  <c r="AI673" i="2"/>
  <c r="AN673" i="2" s="1"/>
  <c r="AG673" i="2"/>
  <c r="AR673" i="2"/>
  <c r="AJ672" i="2"/>
  <c r="AI672" i="2"/>
  <c r="AN672" i="2" s="1"/>
  <c r="AG672" i="2"/>
  <c r="AR672" i="2"/>
  <c r="DE670" i="2"/>
  <c r="DD670" i="2"/>
  <c r="DI670" i="2" s="1"/>
  <c r="DB670" i="2"/>
  <c r="DM670" i="2"/>
  <c r="AJ670" i="2"/>
  <c r="AI670" i="2"/>
  <c r="AN670" i="2" s="1"/>
  <c r="AG670" i="2"/>
  <c r="AR670" i="2"/>
  <c r="DE668" i="2"/>
  <c r="DD668" i="2"/>
  <c r="DI668" i="2" s="1"/>
  <c r="DB668" i="2"/>
  <c r="DM668" i="2"/>
  <c r="AJ668" i="2"/>
  <c r="AI668" i="2"/>
  <c r="AN668" i="2" s="1"/>
  <c r="AG668" i="2"/>
  <c r="AR668" i="2"/>
  <c r="AJ667" i="2"/>
  <c r="AI667" i="2"/>
  <c r="AN667" i="2" s="1"/>
  <c r="AG667" i="2"/>
  <c r="AR667" i="2"/>
  <c r="AJ666" i="2"/>
  <c r="AI666" i="2"/>
  <c r="AN666" i="2" s="1"/>
  <c r="AG666" i="2"/>
  <c r="AR666" i="2"/>
  <c r="AJ665" i="2"/>
  <c r="AI665" i="2"/>
  <c r="AN665" i="2" s="1"/>
  <c r="AG665" i="2"/>
  <c r="AR665" i="2"/>
  <c r="AJ664" i="2"/>
  <c r="AI664" i="2"/>
  <c r="AN664" i="2" s="1"/>
  <c r="AG664" i="2"/>
  <c r="AR664" i="2"/>
  <c r="AJ663" i="2"/>
  <c r="AI663" i="2"/>
  <c r="AN663" i="2" s="1"/>
  <c r="AG663" i="2"/>
  <c r="AR663" i="2"/>
  <c r="AJ660" i="2"/>
  <c r="AI660" i="2"/>
  <c r="AN660" i="2" s="1"/>
  <c r="AG660" i="2"/>
  <c r="AR660" i="2"/>
  <c r="AJ662" i="2"/>
  <c r="AI662" i="2"/>
  <c r="AN662" i="2" s="1"/>
  <c r="AG662" i="2"/>
  <c r="AR662" i="2"/>
  <c r="AJ659" i="2"/>
  <c r="AI659" i="2"/>
  <c r="AN659" i="2" s="1"/>
  <c r="AG659" i="2"/>
  <c r="AR659" i="2"/>
  <c r="DE653" i="2"/>
  <c r="DD653" i="2"/>
  <c r="DI653" i="2" s="1"/>
  <c r="DB653" i="2"/>
  <c r="DM653" i="2"/>
  <c r="AJ661" i="2"/>
  <c r="AI661" i="2"/>
  <c r="AN661" i="2" s="1"/>
  <c r="AG661" i="2"/>
  <c r="AR661" i="2"/>
  <c r="AJ658" i="2"/>
  <c r="AI658" i="2"/>
  <c r="AN658" i="2" s="1"/>
  <c r="AG658" i="2"/>
  <c r="AR658" i="2"/>
  <c r="AJ657" i="2"/>
  <c r="AI657" i="2"/>
  <c r="AN657" i="2" s="1"/>
  <c r="AG657" i="2"/>
  <c r="AR657" i="2"/>
  <c r="AJ656" i="2"/>
  <c r="AI656" i="2"/>
  <c r="AN656" i="2" s="1"/>
  <c r="AG656" i="2"/>
  <c r="AR656" i="2"/>
  <c r="AJ655" i="2"/>
  <c r="AI655" i="2"/>
  <c r="AN655" i="2" s="1"/>
  <c r="AG655" i="2"/>
  <c r="AR655" i="2"/>
  <c r="AJ654" i="2"/>
  <c r="AI654" i="2"/>
  <c r="AN654" i="2" s="1"/>
  <c r="AG654" i="2"/>
  <c r="AR654" i="2"/>
  <c r="AJ653" i="2"/>
  <c r="AI653" i="2"/>
  <c r="AN653" i="2" s="1"/>
  <c r="AG653" i="2"/>
  <c r="AR653" i="2"/>
  <c r="DE644" i="2"/>
  <c r="DD644" i="2"/>
  <c r="DI644" i="2" s="1"/>
  <c r="DB644" i="2"/>
  <c r="DM644" i="2"/>
  <c r="AJ651" i="2"/>
  <c r="AI651" i="2"/>
  <c r="AN651" i="2" s="1"/>
  <c r="AG651" i="2"/>
  <c r="AR651" i="2"/>
  <c r="AJ650" i="2"/>
  <c r="AI650" i="2"/>
  <c r="AN650" i="2" s="1"/>
  <c r="AG650" i="2"/>
  <c r="AR650" i="2"/>
  <c r="AJ649" i="2"/>
  <c r="AI649" i="2"/>
  <c r="AN649" i="2" s="1"/>
  <c r="AG649" i="2"/>
  <c r="AR649" i="2"/>
  <c r="AJ648" i="2"/>
  <c r="AI648" i="2"/>
  <c r="AN648" i="2" s="1"/>
  <c r="AG648" i="2"/>
  <c r="AR648" i="2"/>
  <c r="AJ647" i="2"/>
  <c r="AI647" i="2"/>
  <c r="AN647" i="2" s="1"/>
  <c r="AG647" i="2"/>
  <c r="AR647" i="2"/>
  <c r="AJ645" i="2"/>
  <c r="AI645" i="2"/>
  <c r="AN645" i="2" s="1"/>
  <c r="AG645" i="2"/>
  <c r="AR645" i="2"/>
  <c r="AJ644" i="2"/>
  <c r="AI644" i="2"/>
  <c r="AN644" i="2" s="1"/>
  <c r="AG644" i="2"/>
  <c r="AR644" i="2"/>
  <c r="DE642" i="2"/>
  <c r="DD642" i="2"/>
  <c r="DI642" i="2" s="1"/>
  <c r="DB642" i="2"/>
  <c r="DM642" i="2"/>
  <c r="AJ642" i="2"/>
  <c r="AI642" i="2"/>
  <c r="AN642" i="2" s="1"/>
  <c r="AG642" i="2"/>
  <c r="AR642" i="2"/>
  <c r="DE640" i="2"/>
  <c r="DD640" i="2"/>
  <c r="DI640" i="2" s="1"/>
  <c r="DB640" i="2"/>
  <c r="DM640" i="2"/>
  <c r="AJ640" i="2"/>
  <c r="AI640" i="2"/>
  <c r="AN640" i="2" s="1"/>
  <c r="AG640" i="2"/>
  <c r="AR640" i="2"/>
  <c r="AJ639" i="2"/>
  <c r="AI639" i="2"/>
  <c r="AN639" i="2" s="1"/>
  <c r="AG639" i="2"/>
  <c r="AR639" i="2"/>
  <c r="AJ638" i="2"/>
  <c r="AI638" i="2"/>
  <c r="AN638" i="2" s="1"/>
  <c r="AG638" i="2"/>
  <c r="AR638" i="2"/>
  <c r="AJ637" i="2"/>
  <c r="AI637" i="2"/>
  <c r="AN637" i="2" s="1"/>
  <c r="AG637" i="2"/>
  <c r="AR637" i="2"/>
  <c r="AJ636" i="2"/>
  <c r="AI636" i="2"/>
  <c r="AN636" i="2" s="1"/>
  <c r="AG636" i="2"/>
  <c r="AR636" i="2"/>
  <c r="AJ635" i="2"/>
  <c r="AI635" i="2"/>
  <c r="AN635" i="2" s="1"/>
  <c r="AG635" i="2"/>
  <c r="AR635" i="2"/>
  <c r="AJ634" i="2"/>
  <c r="AI634" i="2"/>
  <c r="AN634" i="2" s="1"/>
  <c r="AG634" i="2"/>
  <c r="AR634" i="2"/>
  <c r="AJ633" i="2"/>
  <c r="AI633" i="2"/>
  <c r="AN633" i="2" s="1"/>
  <c r="AG633" i="2"/>
  <c r="AR633" i="2"/>
  <c r="AJ632" i="2"/>
  <c r="AI632" i="2"/>
  <c r="AN632" i="2" s="1"/>
  <c r="AG632" i="2"/>
  <c r="AR632" i="2"/>
  <c r="AJ631" i="2"/>
  <c r="AI631" i="2"/>
  <c r="AN631" i="2" s="1"/>
  <c r="AG631" i="2"/>
  <c r="AR631" i="2"/>
  <c r="AJ630" i="2"/>
  <c r="AI630" i="2"/>
  <c r="AN630" i="2" s="1"/>
  <c r="AG630" i="2"/>
  <c r="AR630" i="2"/>
  <c r="AJ629" i="2"/>
  <c r="AI629" i="2"/>
  <c r="AN629" i="2" s="1"/>
  <c r="AG629" i="2"/>
  <c r="AR629" i="2"/>
  <c r="AJ626" i="2"/>
  <c r="AI626" i="2"/>
  <c r="AN626" i="2" s="1"/>
  <c r="AG626" i="2"/>
  <c r="AR626" i="2"/>
  <c r="AJ625" i="2"/>
  <c r="AI625" i="2"/>
  <c r="AN625" i="2" s="1"/>
  <c r="AG625" i="2"/>
  <c r="AR625" i="2"/>
  <c r="AJ624" i="2"/>
  <c r="AI624" i="2"/>
  <c r="AN624" i="2" s="1"/>
  <c r="AG624" i="2"/>
  <c r="AR624" i="2"/>
  <c r="AJ623" i="2"/>
  <c r="AI623" i="2"/>
  <c r="AN623" i="2" s="1"/>
  <c r="AG623" i="2"/>
  <c r="AR623" i="2"/>
  <c r="AJ622" i="2"/>
  <c r="AI622" i="2"/>
  <c r="AN622" i="2" s="1"/>
  <c r="AG622" i="2"/>
  <c r="AR622" i="2"/>
  <c r="AJ621" i="2"/>
  <c r="AI621" i="2"/>
  <c r="AN621" i="2" s="1"/>
  <c r="AG621" i="2"/>
  <c r="AR621" i="2"/>
  <c r="AJ620" i="2"/>
  <c r="AI620" i="2"/>
  <c r="AN620" i="2" s="1"/>
  <c r="AG620" i="2"/>
  <c r="AR620" i="2"/>
  <c r="AJ618" i="2"/>
  <c r="AI618" i="2"/>
  <c r="AN618" i="2" s="1"/>
  <c r="AG618" i="2"/>
  <c r="AR618" i="2"/>
  <c r="AJ617" i="2"/>
  <c r="AI617" i="2"/>
  <c r="AN617" i="2" s="1"/>
  <c r="AG617" i="2"/>
  <c r="AR617" i="2"/>
  <c r="AJ616" i="2"/>
  <c r="AI616" i="2"/>
  <c r="AN616" i="2" s="1"/>
  <c r="AG616" i="2"/>
  <c r="AR616" i="2"/>
  <c r="AJ615" i="2"/>
  <c r="AI615" i="2"/>
  <c r="AN615" i="2" s="1"/>
  <c r="AG615" i="2"/>
  <c r="AR615" i="2"/>
  <c r="AJ614" i="2"/>
  <c r="AI614" i="2"/>
  <c r="AN614" i="2" s="1"/>
  <c r="AG614" i="2"/>
  <c r="AR614" i="2"/>
  <c r="AJ613" i="2"/>
  <c r="AI613" i="2"/>
  <c r="AN613" i="2" s="1"/>
  <c r="AG613" i="2"/>
  <c r="AR613" i="2"/>
  <c r="AJ612" i="2"/>
  <c r="AI612" i="2"/>
  <c r="AN612" i="2" s="1"/>
  <c r="AG612" i="2"/>
  <c r="AR612" i="2"/>
  <c r="AJ611" i="2"/>
  <c r="AI611" i="2"/>
  <c r="AN611" i="2" s="1"/>
  <c r="AG611" i="2"/>
  <c r="AR611" i="2"/>
  <c r="AJ610" i="2"/>
  <c r="AI610" i="2"/>
  <c r="AN610" i="2" s="1"/>
  <c r="AG610" i="2"/>
  <c r="AR610" i="2"/>
  <c r="AJ609" i="2"/>
  <c r="AI609" i="2"/>
  <c r="AN609" i="2" s="1"/>
  <c r="AG609" i="2"/>
  <c r="AR609" i="2"/>
  <c r="AJ608" i="2"/>
  <c r="AI608" i="2"/>
  <c r="AN608" i="2" s="1"/>
  <c r="AG608" i="2"/>
  <c r="AR608" i="2"/>
  <c r="AJ607" i="2"/>
  <c r="AI607" i="2"/>
  <c r="AN607" i="2" s="1"/>
  <c r="AG607" i="2"/>
  <c r="AR607" i="2"/>
  <c r="AJ606" i="2"/>
  <c r="AI606" i="2"/>
  <c r="AN606" i="2" s="1"/>
  <c r="AG606" i="2"/>
  <c r="AR606" i="2"/>
  <c r="AJ605" i="2"/>
  <c r="AI605" i="2"/>
  <c r="AN605" i="2" s="1"/>
  <c r="AG605" i="2"/>
  <c r="AR605" i="2"/>
  <c r="AJ604" i="2"/>
  <c r="AI604" i="2"/>
  <c r="AN604" i="2" s="1"/>
  <c r="AG604" i="2"/>
  <c r="AR604" i="2"/>
  <c r="AJ603" i="2"/>
  <c r="AI603" i="2"/>
  <c r="AN603" i="2" s="1"/>
  <c r="AG603" i="2"/>
  <c r="AR603" i="2"/>
  <c r="AJ602" i="2"/>
  <c r="AI602" i="2"/>
  <c r="AN602" i="2" s="1"/>
  <c r="AG602" i="2"/>
  <c r="AR602" i="2"/>
  <c r="AJ601" i="2"/>
  <c r="AI601" i="2"/>
  <c r="AN601" i="2" s="1"/>
  <c r="AG601" i="2"/>
  <c r="AR601" i="2"/>
  <c r="AJ600" i="2"/>
  <c r="AI600" i="2"/>
  <c r="AN600" i="2" s="1"/>
  <c r="AG600" i="2"/>
  <c r="AR600" i="2"/>
  <c r="AJ599" i="2"/>
  <c r="AI599" i="2"/>
  <c r="AN599" i="2" s="1"/>
  <c r="AG599" i="2"/>
  <c r="AR599" i="2"/>
  <c r="AJ598" i="2"/>
  <c r="AI598" i="2"/>
  <c r="AN598" i="2" s="1"/>
  <c r="AG598" i="2"/>
  <c r="AR598" i="2"/>
  <c r="AJ597" i="2"/>
  <c r="AI597" i="2"/>
  <c r="AN597" i="2" s="1"/>
  <c r="AG597" i="2"/>
  <c r="AR597" i="2"/>
  <c r="AJ596" i="2"/>
  <c r="AI596" i="2"/>
  <c r="AN596" i="2" s="1"/>
  <c r="AG596" i="2"/>
  <c r="AR596" i="2"/>
  <c r="AJ595" i="2"/>
  <c r="AI595" i="2"/>
  <c r="AN595" i="2" s="1"/>
  <c r="AG595" i="2"/>
  <c r="AR595" i="2"/>
  <c r="AJ594" i="2"/>
  <c r="AI594" i="2"/>
  <c r="AN594" i="2" s="1"/>
  <c r="AG594" i="2"/>
  <c r="AR594" i="2"/>
  <c r="AJ593" i="2"/>
  <c r="AI593" i="2"/>
  <c r="AN593" i="2" s="1"/>
  <c r="AG593" i="2"/>
  <c r="AR593" i="2"/>
  <c r="AJ592" i="2"/>
  <c r="AI592" i="2"/>
  <c r="AN592" i="2" s="1"/>
  <c r="AG592" i="2"/>
  <c r="AR592" i="2"/>
  <c r="AJ589" i="2"/>
  <c r="AI589" i="2"/>
  <c r="AN589" i="2" s="1"/>
  <c r="AG589" i="2"/>
  <c r="AR589" i="2"/>
  <c r="DE586" i="2"/>
  <c r="DD586" i="2"/>
  <c r="DI586" i="2" s="1"/>
  <c r="DB586" i="2"/>
  <c r="DM586" i="2"/>
  <c r="DE587" i="2"/>
  <c r="DD587" i="2"/>
  <c r="DI587" i="2" s="1"/>
  <c r="DB587" i="2"/>
  <c r="DM587" i="2"/>
  <c r="AJ587" i="2"/>
  <c r="AI587" i="2"/>
  <c r="AN587" i="2" s="1"/>
  <c r="AG587" i="2"/>
  <c r="AR587" i="2"/>
  <c r="AJ586" i="2"/>
  <c r="AI586" i="2"/>
  <c r="AN586" i="2" s="1"/>
  <c r="AG586" i="2"/>
  <c r="AR586" i="2"/>
  <c r="DE583" i="2"/>
  <c r="DD583" i="2"/>
  <c r="DI583" i="2" s="1"/>
  <c r="DB583" i="2"/>
  <c r="DM583" i="2"/>
  <c r="AJ584" i="2"/>
  <c r="AI584" i="2"/>
  <c r="AN584" i="2" s="1"/>
  <c r="AG584" i="2"/>
  <c r="AR584" i="2"/>
  <c r="AJ583" i="2"/>
  <c r="AI583" i="2"/>
  <c r="AN583" i="2" s="1"/>
  <c r="AG583" i="2"/>
  <c r="AR583" i="2"/>
  <c r="AJ581" i="2"/>
  <c r="AI581" i="2"/>
  <c r="AN581" i="2" s="1"/>
  <c r="AG581" i="2"/>
  <c r="AR581" i="2"/>
  <c r="AJ580" i="2"/>
  <c r="AI580" i="2"/>
  <c r="AN580" i="2" s="1"/>
  <c r="AG580" i="2"/>
  <c r="AR580" i="2"/>
  <c r="AJ579" i="2"/>
  <c r="AI579" i="2"/>
  <c r="AN579" i="2" s="1"/>
  <c r="AG579" i="2"/>
  <c r="AR579" i="2"/>
  <c r="AJ578" i="2"/>
  <c r="AI578" i="2"/>
  <c r="AN578" i="2" s="1"/>
  <c r="AG578" i="2"/>
  <c r="AR578" i="2"/>
  <c r="AJ577" i="2"/>
  <c r="AI577" i="2"/>
  <c r="AN577" i="2" s="1"/>
  <c r="AG577" i="2"/>
  <c r="AR577" i="2"/>
  <c r="DE573" i="2"/>
  <c r="DD573" i="2"/>
  <c r="DI573" i="2" s="1"/>
  <c r="DB573" i="2"/>
  <c r="DM573" i="2"/>
  <c r="AJ576" i="2"/>
  <c r="AI576" i="2"/>
  <c r="AN576" i="2" s="1"/>
  <c r="AG576" i="2"/>
  <c r="AR576" i="2"/>
  <c r="AJ575" i="2"/>
  <c r="AI575" i="2"/>
  <c r="AN575" i="2" s="1"/>
  <c r="AG575" i="2"/>
  <c r="AR575" i="2"/>
  <c r="AJ574" i="2"/>
  <c r="AI574" i="2"/>
  <c r="AN574" i="2" s="1"/>
  <c r="AG574" i="2"/>
  <c r="AR574" i="2"/>
  <c r="AJ573" i="2"/>
  <c r="AI573" i="2"/>
  <c r="AN573" i="2" s="1"/>
  <c r="AG573" i="2"/>
  <c r="AR573" i="2"/>
  <c r="AJ571" i="2"/>
  <c r="AI571" i="2"/>
  <c r="AN571" i="2" s="1"/>
  <c r="AG571" i="2"/>
  <c r="AR571" i="2"/>
  <c r="DE567" i="2"/>
  <c r="DD567" i="2"/>
  <c r="DI567" i="2" s="1"/>
  <c r="DB567" i="2"/>
  <c r="DM567" i="2"/>
  <c r="AJ570" i="2"/>
  <c r="AI570" i="2"/>
  <c r="AN570" i="2" s="1"/>
  <c r="AG570" i="2"/>
  <c r="AR570" i="2"/>
  <c r="AJ569" i="2"/>
  <c r="AI569" i="2"/>
  <c r="AN569" i="2" s="1"/>
  <c r="AG569" i="2"/>
  <c r="AR569" i="2"/>
  <c r="AJ568" i="2"/>
  <c r="AI568" i="2"/>
  <c r="AN568" i="2" s="1"/>
  <c r="AG568" i="2"/>
  <c r="AR568" i="2"/>
  <c r="AJ567" i="2"/>
  <c r="AI567" i="2"/>
  <c r="AN567" i="2" s="1"/>
  <c r="AG567" i="2"/>
  <c r="AR567" i="2"/>
  <c r="AJ565" i="2"/>
  <c r="AI565" i="2"/>
  <c r="AN565" i="2" s="1"/>
  <c r="AG565" i="2"/>
  <c r="AR565" i="2"/>
  <c r="AJ564" i="2"/>
  <c r="AI564" i="2"/>
  <c r="AN564" i="2" s="1"/>
  <c r="AG564" i="2"/>
  <c r="AR564" i="2"/>
  <c r="AJ563" i="2"/>
  <c r="AI563" i="2"/>
  <c r="AN563" i="2" s="1"/>
  <c r="AG563" i="2"/>
  <c r="AR563" i="2"/>
  <c r="AJ553" i="2"/>
  <c r="AI553" i="2"/>
  <c r="AN553" i="2" s="1"/>
  <c r="AG553" i="2"/>
  <c r="AR553" i="2"/>
  <c r="AJ562" i="2"/>
  <c r="AI562" i="2"/>
  <c r="AN562" i="2" s="1"/>
  <c r="AG562" i="2"/>
  <c r="AR562" i="2"/>
  <c r="AJ561" i="2"/>
  <c r="AI561" i="2"/>
  <c r="AN561" i="2" s="1"/>
  <c r="AG561" i="2"/>
  <c r="AR561" i="2"/>
  <c r="AJ558" i="2"/>
  <c r="AI558" i="2"/>
  <c r="AN558" i="2" s="1"/>
  <c r="AG558" i="2"/>
  <c r="AR558" i="2"/>
  <c r="AJ557" i="2"/>
  <c r="AI557" i="2"/>
  <c r="AN557" i="2" s="1"/>
  <c r="AG557" i="2"/>
  <c r="AR557" i="2"/>
  <c r="AJ560" i="2"/>
  <c r="AI560" i="2"/>
  <c r="AN560" i="2" s="1"/>
  <c r="AG560" i="2"/>
  <c r="AR560" i="2"/>
  <c r="AJ559" i="2"/>
  <c r="AI559" i="2"/>
  <c r="AN559" i="2" s="1"/>
  <c r="AG559" i="2"/>
  <c r="AR559" i="2"/>
  <c r="AJ556" i="2"/>
  <c r="AI556" i="2"/>
  <c r="AN556" i="2" s="1"/>
  <c r="AG556" i="2"/>
  <c r="AR556" i="2"/>
  <c r="DE554" i="2"/>
  <c r="DD554" i="2"/>
  <c r="DI554" i="2" s="1"/>
  <c r="DB554" i="2"/>
  <c r="DM554" i="2"/>
  <c r="AJ554" i="2"/>
  <c r="AI554" i="2"/>
  <c r="AN554" i="2" s="1"/>
  <c r="AG554" i="2"/>
  <c r="AR554" i="2"/>
  <c r="DE551" i="2"/>
  <c r="DD551" i="2"/>
  <c r="DI551" i="2" s="1"/>
  <c r="DB551" i="2"/>
  <c r="DM551" i="2"/>
  <c r="AJ551" i="2"/>
  <c r="AI551" i="2"/>
  <c r="AN551" i="2" s="1"/>
  <c r="AG551" i="2"/>
  <c r="AR551" i="2"/>
  <c r="AJ550" i="2"/>
  <c r="AI550" i="2"/>
  <c r="AN550" i="2" s="1"/>
  <c r="AG550" i="2"/>
  <c r="AR550" i="2"/>
  <c r="AJ549" i="2"/>
  <c r="AI549" i="2"/>
  <c r="AN549" i="2" s="1"/>
  <c r="AG549" i="2"/>
  <c r="AR549" i="2"/>
  <c r="AJ548" i="2"/>
  <c r="AI548" i="2"/>
  <c r="AN548" i="2" s="1"/>
  <c r="AG548" i="2"/>
  <c r="AR548" i="2"/>
  <c r="AJ547" i="2"/>
  <c r="AI547" i="2"/>
  <c r="AN547" i="2" s="1"/>
  <c r="AG547" i="2"/>
  <c r="AR547" i="2"/>
  <c r="AJ546" i="2"/>
  <c r="AI546" i="2"/>
  <c r="AN546" i="2" s="1"/>
  <c r="AG546" i="2"/>
  <c r="AR546" i="2"/>
  <c r="AJ545" i="2"/>
  <c r="AI545" i="2"/>
  <c r="AN545" i="2" s="1"/>
  <c r="AG545" i="2"/>
  <c r="AR545" i="2"/>
  <c r="AJ544" i="2"/>
  <c r="AI544" i="2"/>
  <c r="AN544" i="2" s="1"/>
  <c r="AG544" i="2"/>
  <c r="AR544" i="2"/>
  <c r="AJ543" i="2"/>
  <c r="AI543" i="2"/>
  <c r="AN543" i="2" s="1"/>
  <c r="AG543" i="2"/>
  <c r="AR543" i="2"/>
  <c r="AJ542" i="2"/>
  <c r="AI542" i="2"/>
  <c r="AN542" i="2" s="1"/>
  <c r="AG542" i="2"/>
  <c r="AR542" i="2"/>
  <c r="DE540" i="2"/>
  <c r="DD540" i="2"/>
  <c r="DI540" i="2" s="1"/>
  <c r="DB540" i="2"/>
  <c r="DM540" i="2"/>
  <c r="AJ540" i="2"/>
  <c r="AI540" i="2"/>
  <c r="AN540" i="2" s="1"/>
  <c r="AG540" i="2"/>
  <c r="AR540" i="2"/>
  <c r="AJ539" i="2"/>
  <c r="AI539" i="2"/>
  <c r="AN539" i="2" s="1"/>
  <c r="AG539" i="2"/>
  <c r="AR539" i="2"/>
  <c r="AJ538" i="2"/>
  <c r="AI538" i="2"/>
  <c r="AN538" i="2" s="1"/>
  <c r="AG538" i="2"/>
  <c r="AR538" i="2"/>
  <c r="DE536" i="2"/>
  <c r="DD536" i="2"/>
  <c r="DI536" i="2" s="1"/>
  <c r="DB536" i="2"/>
  <c r="DM536" i="2"/>
  <c r="AJ536" i="2"/>
  <c r="AI536" i="2"/>
  <c r="AN536" i="2" s="1"/>
  <c r="AG536" i="2"/>
  <c r="AR536" i="2"/>
  <c r="DE534" i="2"/>
  <c r="DD534" i="2"/>
  <c r="DI534" i="2" s="1"/>
  <c r="DB534" i="2"/>
  <c r="DM534" i="2"/>
  <c r="AJ534" i="2"/>
  <c r="AI534" i="2"/>
  <c r="AN534" i="2" s="1"/>
  <c r="AG534" i="2"/>
  <c r="AR534" i="2"/>
  <c r="AJ533" i="2"/>
  <c r="AI533" i="2"/>
  <c r="AN533" i="2" s="1"/>
  <c r="AG533" i="2"/>
  <c r="AR533" i="2"/>
  <c r="DE533" i="2"/>
  <c r="DD533" i="2"/>
  <c r="DI533" i="2" s="1"/>
  <c r="DB533" i="2"/>
  <c r="DM533" i="2"/>
  <c r="DE529" i="2"/>
  <c r="DD529" i="2"/>
  <c r="DI529" i="2" s="1"/>
  <c r="DB529" i="2"/>
  <c r="DM529" i="2"/>
  <c r="AJ531" i="2"/>
  <c r="AI531" i="2"/>
  <c r="AN531" i="2" s="1"/>
  <c r="AG531" i="2"/>
  <c r="AR531" i="2"/>
  <c r="AJ530" i="2"/>
  <c r="AI530" i="2"/>
  <c r="AN530" i="2" s="1"/>
  <c r="AG530" i="2"/>
  <c r="AR530" i="2"/>
  <c r="AJ529" i="2"/>
  <c r="AI529" i="2"/>
  <c r="AN529" i="2" s="1"/>
  <c r="AG529" i="2"/>
  <c r="AR529" i="2"/>
  <c r="AJ527" i="2"/>
  <c r="AI527" i="2"/>
  <c r="AN527" i="2" s="1"/>
  <c r="AG527" i="2"/>
  <c r="AR527" i="2"/>
  <c r="AJ526" i="2"/>
  <c r="AI526" i="2"/>
  <c r="AN526" i="2" s="1"/>
  <c r="AG526" i="2"/>
  <c r="AR526" i="2"/>
  <c r="AJ525" i="2"/>
  <c r="AI525" i="2"/>
  <c r="AN525" i="2" s="1"/>
  <c r="AG525" i="2"/>
  <c r="AR525" i="2"/>
  <c r="AJ524" i="2"/>
  <c r="AI524" i="2"/>
  <c r="AN524" i="2" s="1"/>
  <c r="AG524" i="2"/>
  <c r="AR524" i="2"/>
  <c r="AJ523" i="2"/>
  <c r="AI523" i="2"/>
  <c r="AN523" i="2" s="1"/>
  <c r="AG523" i="2"/>
  <c r="AR523" i="2"/>
  <c r="DE523" i="2"/>
  <c r="DD523" i="2"/>
  <c r="DI523" i="2" s="1"/>
  <c r="DB523" i="2"/>
  <c r="DM523" i="2"/>
  <c r="AJ521" i="2"/>
  <c r="AI521" i="2"/>
  <c r="AN521" i="2" s="1"/>
  <c r="AG521" i="2"/>
  <c r="AR521" i="2"/>
  <c r="DE519" i="2"/>
  <c r="DD519" i="2"/>
  <c r="DI519" i="2" s="1"/>
  <c r="DB519" i="2"/>
  <c r="DM519" i="2"/>
  <c r="AJ519" i="2"/>
  <c r="AI519" i="2"/>
  <c r="AN519" i="2" s="1"/>
  <c r="AG519" i="2"/>
  <c r="AR519" i="2"/>
  <c r="AJ518" i="2"/>
  <c r="AI518" i="2"/>
  <c r="AN518" i="2" s="1"/>
  <c r="AG518" i="2"/>
  <c r="AR518" i="2"/>
  <c r="AJ517" i="2"/>
  <c r="AI517" i="2"/>
  <c r="AN517" i="2" s="1"/>
  <c r="AG517" i="2"/>
  <c r="AR517" i="2"/>
  <c r="AJ516" i="2"/>
  <c r="AI516" i="2"/>
  <c r="AN516" i="2" s="1"/>
  <c r="AG516" i="2"/>
  <c r="AR516" i="2"/>
  <c r="AJ515" i="2"/>
  <c r="AI515" i="2"/>
  <c r="AN515" i="2" s="1"/>
  <c r="AG515" i="2"/>
  <c r="AR515" i="2"/>
  <c r="DE515" i="2"/>
  <c r="DD515" i="2"/>
  <c r="DI515" i="2" s="1"/>
  <c r="DB515" i="2"/>
  <c r="DM515" i="2"/>
  <c r="AJ513" i="2"/>
  <c r="AI513" i="2"/>
  <c r="AN513" i="2" s="1"/>
  <c r="AG513" i="2"/>
  <c r="AR513" i="2"/>
  <c r="DE513" i="2"/>
  <c r="DD513" i="2"/>
  <c r="DI513" i="2" s="1"/>
  <c r="DB513" i="2"/>
  <c r="DM513" i="2"/>
  <c r="DE510" i="2"/>
  <c r="DD510" i="2"/>
  <c r="DI510" i="2" s="1"/>
  <c r="DB510" i="2"/>
  <c r="DM510" i="2"/>
  <c r="AJ508" i="2"/>
  <c r="AI508" i="2"/>
  <c r="AN508" i="2" s="1"/>
  <c r="AG508" i="2"/>
  <c r="AR508" i="2"/>
  <c r="AJ507" i="2"/>
  <c r="AI507" i="2"/>
  <c r="AN507" i="2" s="1"/>
  <c r="AG507" i="2"/>
  <c r="AR507" i="2"/>
  <c r="AJ511" i="2"/>
  <c r="AI511" i="2"/>
  <c r="AN511" i="2" s="1"/>
  <c r="AG511" i="2"/>
  <c r="AR511" i="2"/>
  <c r="AJ510" i="2"/>
  <c r="AI510" i="2"/>
  <c r="AN510" i="2" s="1"/>
  <c r="AG510" i="2"/>
  <c r="AR510" i="2"/>
  <c r="AJ506" i="2"/>
  <c r="AI506" i="2"/>
  <c r="AN506" i="2" s="1"/>
  <c r="AG506" i="2"/>
  <c r="AR506" i="2"/>
  <c r="AJ505" i="2"/>
  <c r="AI505" i="2"/>
  <c r="AN505" i="2" s="1"/>
  <c r="AG505" i="2"/>
  <c r="AR505" i="2"/>
  <c r="DE505" i="2"/>
  <c r="DD505" i="2"/>
  <c r="DI505" i="2" s="1"/>
  <c r="DB505" i="2"/>
  <c r="DM505" i="2"/>
  <c r="AJ503" i="2"/>
  <c r="AI503" i="2"/>
  <c r="AN503" i="2" s="1"/>
  <c r="AG503" i="2"/>
  <c r="AR503" i="2"/>
  <c r="DE503" i="2"/>
  <c r="DD503" i="2"/>
  <c r="DI503" i="2" s="1"/>
  <c r="DB503" i="2"/>
  <c r="DM503" i="2"/>
  <c r="AJ501" i="2"/>
  <c r="AI501" i="2"/>
  <c r="AN501" i="2" s="1"/>
  <c r="AG501" i="2"/>
  <c r="AR501" i="2"/>
  <c r="DE501" i="2"/>
  <c r="DD501" i="2"/>
  <c r="DI501" i="2" s="1"/>
  <c r="DB501" i="2"/>
  <c r="DM501" i="2"/>
  <c r="AJ499" i="2"/>
  <c r="AI499" i="2"/>
  <c r="AN499" i="2" s="1"/>
  <c r="AG499" i="2"/>
  <c r="AR499" i="2"/>
  <c r="DE499" i="2"/>
  <c r="DD499" i="2"/>
  <c r="DI499" i="2" s="1"/>
  <c r="DB499" i="2"/>
  <c r="DM499" i="2"/>
  <c r="DE495" i="2"/>
  <c r="DD495" i="2"/>
  <c r="DI495" i="2" s="1"/>
  <c r="DB495" i="2"/>
  <c r="DM495" i="2"/>
  <c r="AJ497" i="2"/>
  <c r="AI497" i="2"/>
  <c r="AN497" i="2" s="1"/>
  <c r="AG497" i="2"/>
  <c r="AR497" i="2"/>
  <c r="AJ496" i="2"/>
  <c r="AI496" i="2"/>
  <c r="AN496" i="2" s="1"/>
  <c r="AG496" i="2"/>
  <c r="AR496" i="2"/>
  <c r="AJ495" i="2"/>
  <c r="AI495" i="2"/>
  <c r="AN495" i="2" s="1"/>
  <c r="AG495" i="2"/>
  <c r="AR495" i="2"/>
  <c r="AJ493" i="2"/>
  <c r="AI493" i="2"/>
  <c r="AN493" i="2" s="1"/>
  <c r="AG493" i="2"/>
  <c r="AR493" i="2"/>
  <c r="AJ492" i="2"/>
  <c r="AI492" i="2"/>
  <c r="AN492" i="2" s="1"/>
  <c r="AG492" i="2"/>
  <c r="AR492" i="2"/>
  <c r="AJ491" i="2"/>
  <c r="AI491" i="2"/>
  <c r="AN491" i="2" s="1"/>
  <c r="AG491" i="2"/>
  <c r="AR491" i="2"/>
  <c r="AJ490" i="2"/>
  <c r="AI490" i="2"/>
  <c r="AN490" i="2" s="1"/>
  <c r="AG490" i="2"/>
  <c r="AR490" i="2"/>
  <c r="AJ489" i="2"/>
  <c r="AI489" i="2"/>
  <c r="AN489" i="2" s="1"/>
  <c r="AG489" i="2"/>
  <c r="AR489" i="2"/>
  <c r="AJ488" i="2"/>
  <c r="AI488" i="2"/>
  <c r="AN488" i="2" s="1"/>
  <c r="AG488" i="2"/>
  <c r="AR488" i="2"/>
  <c r="AJ487" i="2"/>
  <c r="AI487" i="2"/>
  <c r="AN487" i="2" s="1"/>
  <c r="AG487" i="2"/>
  <c r="AR487" i="2"/>
  <c r="DE485" i="2"/>
  <c r="DD485" i="2"/>
  <c r="DI485" i="2" s="1"/>
  <c r="DB485" i="2"/>
  <c r="DM485" i="2"/>
  <c r="AJ485" i="2"/>
  <c r="AI485" i="2"/>
  <c r="AN485" i="2" s="1"/>
  <c r="AG485" i="2"/>
  <c r="AR485" i="2"/>
  <c r="AJ456" i="2"/>
  <c r="AI456" i="2"/>
  <c r="AN456" i="2" s="1"/>
  <c r="AG456" i="2"/>
  <c r="AR456" i="2"/>
  <c r="AJ484" i="2"/>
  <c r="AI484" i="2"/>
  <c r="AN484" i="2" s="1"/>
  <c r="AG484" i="2"/>
  <c r="AR484" i="2"/>
  <c r="AJ483" i="2"/>
  <c r="AI483" i="2"/>
  <c r="AN483" i="2" s="1"/>
  <c r="AG483" i="2"/>
  <c r="AR483" i="2"/>
  <c r="AJ482" i="2"/>
  <c r="AI482" i="2"/>
  <c r="AN482" i="2" s="1"/>
  <c r="AG482" i="2"/>
  <c r="AR482" i="2"/>
  <c r="DE482" i="2"/>
  <c r="DD482" i="2"/>
  <c r="DI482" i="2" s="1"/>
  <c r="DB482" i="2"/>
  <c r="DM482" i="2"/>
  <c r="DE480" i="2"/>
  <c r="DD480" i="2"/>
  <c r="DI480" i="2" s="1"/>
  <c r="DB480" i="2"/>
  <c r="DM480" i="2"/>
  <c r="AJ480" i="2"/>
  <c r="AI480" i="2"/>
  <c r="AN480" i="2" s="1"/>
  <c r="AG480" i="2"/>
  <c r="AR480" i="2"/>
  <c r="AJ479" i="2"/>
  <c r="AI479" i="2"/>
  <c r="AN479" i="2" s="1"/>
  <c r="AG479" i="2"/>
  <c r="AR479" i="2"/>
  <c r="AJ477" i="2"/>
  <c r="AI477" i="2"/>
  <c r="AN477" i="2" s="1"/>
  <c r="AG477" i="2"/>
  <c r="AR477" i="2"/>
  <c r="AJ476" i="2"/>
  <c r="AI476" i="2"/>
  <c r="AN476" i="2" s="1"/>
  <c r="AG476" i="2"/>
  <c r="AR476" i="2"/>
  <c r="DE476" i="2"/>
  <c r="DD476" i="2"/>
  <c r="DI476" i="2" s="1"/>
  <c r="DB476" i="2"/>
  <c r="DM476" i="2"/>
  <c r="AJ465" i="2"/>
  <c r="AI465" i="2"/>
  <c r="AN465" i="2" s="1"/>
  <c r="AG465" i="2"/>
  <c r="AR465" i="2"/>
  <c r="DE464" i="2"/>
  <c r="DD464" i="2"/>
  <c r="DI464" i="2" s="1"/>
  <c r="DB464" i="2"/>
  <c r="DM464" i="2"/>
  <c r="AJ474" i="2"/>
  <c r="AI474" i="2"/>
  <c r="AN474" i="2" s="1"/>
  <c r="AG474" i="2"/>
  <c r="AR474" i="2"/>
  <c r="AJ473" i="2"/>
  <c r="AI473" i="2"/>
  <c r="AN473" i="2" s="1"/>
  <c r="AG473" i="2"/>
  <c r="AR473" i="2"/>
  <c r="AJ472" i="2"/>
  <c r="AI472" i="2"/>
  <c r="AN472" i="2" s="1"/>
  <c r="AG472" i="2"/>
  <c r="AR472" i="2"/>
  <c r="AJ471" i="2"/>
  <c r="AI471" i="2"/>
  <c r="AN471" i="2" s="1"/>
  <c r="AG471" i="2"/>
  <c r="AR471" i="2"/>
  <c r="AJ470" i="2"/>
  <c r="AI470" i="2"/>
  <c r="AN470" i="2" s="1"/>
  <c r="AG470" i="2"/>
  <c r="AR470" i="2"/>
  <c r="AJ469" i="2"/>
  <c r="AI469" i="2"/>
  <c r="AN469" i="2" s="1"/>
  <c r="AG469" i="2"/>
  <c r="AR469" i="2"/>
  <c r="AJ468" i="2"/>
  <c r="AI468" i="2"/>
  <c r="AN468" i="2" s="1"/>
  <c r="AG468" i="2"/>
  <c r="AR468" i="2"/>
  <c r="AJ467" i="2"/>
  <c r="AI467" i="2"/>
  <c r="AN467" i="2" s="1"/>
  <c r="AG467" i="2"/>
  <c r="AR467" i="2"/>
  <c r="AJ466" i="2"/>
  <c r="AI466" i="2"/>
  <c r="AN466" i="2" s="1"/>
  <c r="AG466" i="2"/>
  <c r="AR466" i="2"/>
  <c r="AJ464" i="2"/>
  <c r="AI464" i="2"/>
  <c r="AN464" i="2" s="1"/>
  <c r="AG464" i="2"/>
  <c r="AR464" i="2"/>
  <c r="AJ462" i="2"/>
  <c r="AI462" i="2"/>
  <c r="AN462" i="2" s="1"/>
  <c r="AG462" i="2"/>
  <c r="AR462" i="2"/>
  <c r="AJ460" i="2"/>
  <c r="AI460" i="2"/>
  <c r="AN460" i="2" s="1"/>
  <c r="AG460" i="2"/>
  <c r="AR460" i="2"/>
  <c r="AJ461" i="2"/>
  <c r="AI461" i="2"/>
  <c r="AN461" i="2" s="1"/>
  <c r="AG461" i="2"/>
  <c r="AR461" i="2"/>
  <c r="AJ457" i="2"/>
  <c r="AI457" i="2"/>
  <c r="AN457" i="2" s="1"/>
  <c r="AG457" i="2"/>
  <c r="AR457" i="2"/>
  <c r="AJ459" i="2"/>
  <c r="AI459" i="2"/>
  <c r="AN459" i="2" s="1"/>
  <c r="AG459" i="2"/>
  <c r="AR459" i="2"/>
  <c r="AJ458" i="2"/>
  <c r="AI458" i="2"/>
  <c r="AN458" i="2" s="1"/>
  <c r="AG458" i="2"/>
  <c r="AR458" i="2"/>
  <c r="AJ455" i="2"/>
  <c r="AI455" i="2"/>
  <c r="AN455" i="2" s="1"/>
  <c r="AG455" i="2"/>
  <c r="AR455" i="2"/>
  <c r="DE453" i="2"/>
  <c r="DD453" i="2"/>
  <c r="DI453" i="2" s="1"/>
  <c r="DB453" i="2"/>
  <c r="DM453" i="2"/>
  <c r="AJ453" i="2"/>
  <c r="AI453" i="2"/>
  <c r="AN453" i="2" s="1"/>
  <c r="AG453" i="2"/>
  <c r="AR453" i="2"/>
  <c r="DE451" i="2"/>
  <c r="DD451" i="2"/>
  <c r="DI451" i="2" s="1"/>
  <c r="DB451" i="2"/>
  <c r="DM451" i="2"/>
  <c r="AJ451" i="2"/>
  <c r="AI451" i="2"/>
  <c r="AN451" i="2" s="1"/>
  <c r="AG451" i="2"/>
  <c r="AR451" i="2"/>
  <c r="AJ450" i="2"/>
  <c r="AI450" i="2"/>
  <c r="AN450" i="2" s="1"/>
  <c r="AG450" i="2"/>
  <c r="AR450" i="2"/>
  <c r="DE448" i="2"/>
  <c r="DD448" i="2"/>
  <c r="DI448" i="2" s="1"/>
  <c r="DB448" i="2"/>
  <c r="DM448" i="2"/>
  <c r="AJ448" i="2"/>
  <c r="AI448" i="2"/>
  <c r="AN448" i="2" s="1"/>
  <c r="AG448" i="2"/>
  <c r="AR448" i="2"/>
  <c r="DE446" i="2"/>
  <c r="DD446" i="2"/>
  <c r="DI446" i="2" s="1"/>
  <c r="DB446" i="2"/>
  <c r="DM446" i="2"/>
  <c r="AJ446" i="2"/>
  <c r="AI446" i="2"/>
  <c r="AN446" i="2" s="1"/>
  <c r="AG446" i="2"/>
  <c r="AR446" i="2"/>
  <c r="DE444" i="2"/>
  <c r="DD444" i="2"/>
  <c r="DI444" i="2" s="1"/>
  <c r="DB444" i="2"/>
  <c r="DM444" i="2"/>
  <c r="AJ445" i="2"/>
  <c r="AI445" i="2"/>
  <c r="AN445" i="2" s="1"/>
  <c r="AG445" i="2"/>
  <c r="AR445" i="2"/>
  <c r="AJ444" i="2"/>
  <c r="AI444" i="2"/>
  <c r="AN444" i="2" s="1"/>
  <c r="AG444" i="2"/>
  <c r="AR444" i="2"/>
  <c r="AJ442" i="2"/>
  <c r="AI442" i="2"/>
  <c r="AN442" i="2" s="1"/>
  <c r="AG442" i="2"/>
  <c r="AR442" i="2"/>
  <c r="AJ441" i="2"/>
  <c r="AI441" i="2"/>
  <c r="AN441" i="2" s="1"/>
  <c r="AG441" i="2"/>
  <c r="AR441" i="2"/>
  <c r="DE441" i="2"/>
  <c r="DD441" i="2"/>
  <c r="DI441" i="2" s="1"/>
  <c r="DB441" i="2"/>
  <c r="DM441" i="2"/>
  <c r="DE438" i="2"/>
  <c r="DD438" i="2"/>
  <c r="DI438" i="2" s="1"/>
  <c r="DB438" i="2"/>
  <c r="DM438" i="2"/>
  <c r="AJ438" i="2"/>
  <c r="AI438" i="2"/>
  <c r="AN438" i="2" s="1"/>
  <c r="AG438" i="2"/>
  <c r="AR438" i="2"/>
  <c r="DE436" i="2"/>
  <c r="DD436" i="2"/>
  <c r="DI436" i="2" s="1"/>
  <c r="DB436" i="2"/>
  <c r="DM436" i="2"/>
  <c r="AJ437" i="2"/>
  <c r="AI437" i="2"/>
  <c r="AN437" i="2" s="1"/>
  <c r="AG437" i="2"/>
  <c r="AR437" i="2"/>
  <c r="AJ436" i="2"/>
  <c r="AI436" i="2"/>
  <c r="AN436" i="2" s="1"/>
  <c r="AG436" i="2"/>
  <c r="AR436" i="2"/>
  <c r="AJ434" i="2"/>
  <c r="AI434" i="2"/>
  <c r="AN434" i="2" s="1"/>
  <c r="AG434" i="2"/>
  <c r="AR434" i="2"/>
  <c r="AJ433" i="2"/>
  <c r="AI433" i="2"/>
  <c r="AN433" i="2" s="1"/>
  <c r="AG433" i="2"/>
  <c r="AR433" i="2"/>
  <c r="AJ432" i="2"/>
  <c r="AI432" i="2"/>
  <c r="AN432" i="2" s="1"/>
  <c r="AG432" i="2"/>
  <c r="AR432" i="2"/>
  <c r="AJ431" i="2"/>
  <c r="AI431" i="2"/>
  <c r="AN431" i="2" s="1"/>
  <c r="AG431" i="2"/>
  <c r="AR431" i="2"/>
  <c r="AJ430" i="2"/>
  <c r="AI430" i="2"/>
  <c r="AN430" i="2" s="1"/>
  <c r="AG430" i="2"/>
  <c r="AR430" i="2"/>
  <c r="DE430" i="2"/>
  <c r="DD430" i="2"/>
  <c r="DI430" i="2" s="1"/>
  <c r="DB430" i="2"/>
  <c r="DM430" i="2"/>
  <c r="DE427" i="2"/>
  <c r="DD427" i="2"/>
  <c r="DI427" i="2" s="1"/>
  <c r="DB427" i="2"/>
  <c r="DM427" i="2"/>
  <c r="AJ427" i="2"/>
  <c r="AI427" i="2"/>
  <c r="AN427" i="2" s="1"/>
  <c r="AG427" i="2"/>
  <c r="AR427" i="2"/>
  <c r="DE426" i="2"/>
  <c r="DD426" i="2"/>
  <c r="DI426" i="2" s="1"/>
  <c r="DB426" i="2"/>
  <c r="DM426" i="2"/>
  <c r="AJ426" i="2"/>
  <c r="AI426" i="2"/>
  <c r="AN426" i="2" s="1"/>
  <c r="AG426" i="2"/>
  <c r="AR426" i="2"/>
  <c r="DE424" i="2"/>
  <c r="DD424" i="2"/>
  <c r="DI424" i="2" s="1"/>
  <c r="DB424" i="2"/>
  <c r="DM424" i="2"/>
  <c r="AJ424" i="2"/>
  <c r="AI424" i="2"/>
  <c r="AN424" i="2" s="1"/>
  <c r="AG424" i="2"/>
  <c r="AR424" i="2"/>
  <c r="AJ423" i="2"/>
  <c r="AI423" i="2"/>
  <c r="AN423" i="2" s="1"/>
  <c r="AG423" i="2"/>
  <c r="AR423" i="2"/>
  <c r="AJ422" i="2"/>
  <c r="AI422" i="2"/>
  <c r="AN422" i="2" s="1"/>
  <c r="AG422" i="2"/>
  <c r="AR422" i="2"/>
  <c r="AJ421" i="2"/>
  <c r="AI421" i="2"/>
  <c r="AN421" i="2" s="1"/>
  <c r="AG421" i="2"/>
  <c r="AR421" i="2"/>
  <c r="AJ420" i="2"/>
  <c r="AI420" i="2"/>
  <c r="AN420" i="2" s="1"/>
  <c r="AG420" i="2"/>
  <c r="AR420" i="2"/>
  <c r="AJ418" i="2"/>
  <c r="AI418" i="2"/>
  <c r="AN418" i="2" s="1"/>
  <c r="AG418" i="2"/>
  <c r="AR418" i="2"/>
  <c r="AJ417" i="2"/>
  <c r="AI417" i="2"/>
  <c r="AN417" i="2" s="1"/>
  <c r="AG417" i="2"/>
  <c r="AR417" i="2"/>
  <c r="AJ416" i="2"/>
  <c r="AI416" i="2"/>
  <c r="AN416" i="2" s="1"/>
  <c r="AG416" i="2"/>
  <c r="AR416" i="2"/>
  <c r="AJ415" i="2"/>
  <c r="AI415" i="2"/>
  <c r="AN415" i="2" s="1"/>
  <c r="AG415" i="2"/>
  <c r="AR415" i="2"/>
  <c r="AJ414" i="2"/>
  <c r="AI414" i="2"/>
  <c r="AN414" i="2" s="1"/>
  <c r="AG414" i="2"/>
  <c r="AR414" i="2"/>
  <c r="AJ410" i="2"/>
  <c r="AI410" i="2"/>
  <c r="AN410" i="2" s="1"/>
  <c r="AG410" i="2"/>
  <c r="AR410" i="2"/>
  <c r="AJ413" i="2"/>
  <c r="AI413" i="2"/>
  <c r="AN413" i="2" s="1"/>
  <c r="AG413" i="2"/>
  <c r="AR413" i="2"/>
  <c r="AJ412" i="2"/>
  <c r="AI412" i="2"/>
  <c r="AN412" i="2" s="1"/>
  <c r="AG412" i="2"/>
  <c r="AR412" i="2"/>
  <c r="AJ411" i="2"/>
  <c r="AI411" i="2"/>
  <c r="AN411" i="2" s="1"/>
  <c r="AG411" i="2"/>
  <c r="AR411" i="2"/>
  <c r="AJ409" i="2"/>
  <c r="AI409" i="2"/>
  <c r="AN409" i="2" s="1"/>
  <c r="AG409" i="2"/>
  <c r="AR409" i="2"/>
  <c r="AJ408" i="2"/>
  <c r="AI408" i="2"/>
  <c r="AN408" i="2" s="1"/>
  <c r="AG408" i="2"/>
  <c r="AR408" i="2"/>
  <c r="DE406" i="2"/>
  <c r="DD406" i="2"/>
  <c r="DI406" i="2" s="1"/>
  <c r="DB406" i="2"/>
  <c r="DM406" i="2"/>
  <c r="AJ406" i="2"/>
  <c r="AI406" i="2"/>
  <c r="AN406" i="2" s="1"/>
  <c r="AG406" i="2"/>
  <c r="AR406" i="2"/>
  <c r="AJ405" i="2"/>
  <c r="AI405" i="2"/>
  <c r="AN405" i="2" s="1"/>
  <c r="AG405" i="2"/>
  <c r="AR405" i="2"/>
  <c r="DE403" i="2"/>
  <c r="DD403" i="2"/>
  <c r="DI403" i="2" s="1"/>
  <c r="DB403" i="2"/>
  <c r="DM403" i="2"/>
  <c r="AJ403" i="2"/>
  <c r="AI403" i="2"/>
  <c r="AN403" i="2" s="1"/>
  <c r="AG403" i="2"/>
  <c r="AR403" i="2"/>
  <c r="DE401" i="2"/>
  <c r="DD401" i="2"/>
  <c r="DI401" i="2" s="1"/>
  <c r="DB401" i="2"/>
  <c r="DM401" i="2"/>
  <c r="AJ401" i="2"/>
  <c r="AI401" i="2"/>
  <c r="AN401" i="2" s="1"/>
  <c r="AG401" i="2"/>
  <c r="AR401" i="2"/>
  <c r="DE399" i="2"/>
  <c r="DD399" i="2"/>
  <c r="DI399" i="2" s="1"/>
  <c r="DB399" i="2"/>
  <c r="DM399" i="2"/>
  <c r="AJ399" i="2"/>
  <c r="AI399" i="2"/>
  <c r="AN399" i="2" s="1"/>
  <c r="AG399" i="2"/>
  <c r="AR399" i="2"/>
  <c r="DE397" i="2"/>
  <c r="DD397" i="2"/>
  <c r="DI397" i="2" s="1"/>
  <c r="DB397" i="2"/>
  <c r="DM397" i="2"/>
  <c r="AJ397" i="2"/>
  <c r="AI397" i="2"/>
  <c r="AN397" i="2" s="1"/>
  <c r="AG397" i="2"/>
  <c r="AR397" i="2"/>
  <c r="AJ396" i="2"/>
  <c r="AI396" i="2"/>
  <c r="AN396" i="2" s="1"/>
  <c r="AG396" i="2"/>
  <c r="AR396" i="2"/>
  <c r="AJ395" i="2"/>
  <c r="AI395" i="2"/>
  <c r="AN395" i="2" s="1"/>
  <c r="AG395" i="2"/>
  <c r="AR395" i="2"/>
  <c r="DE393" i="2"/>
  <c r="DD393" i="2"/>
  <c r="DI393" i="2" s="1"/>
  <c r="DB393" i="2"/>
  <c r="DM393" i="2"/>
  <c r="AJ393" i="2"/>
  <c r="AI393" i="2"/>
  <c r="AN393" i="2" s="1"/>
  <c r="AG393" i="2"/>
  <c r="AR393" i="2"/>
  <c r="DE390" i="2"/>
  <c r="DD390" i="2"/>
  <c r="DI390" i="2" s="1"/>
  <c r="DB390" i="2"/>
  <c r="DM390" i="2"/>
  <c r="AJ391" i="2"/>
  <c r="AI391" i="2"/>
  <c r="AN391" i="2" s="1"/>
  <c r="AG391" i="2"/>
  <c r="AR391" i="2"/>
  <c r="AJ390" i="2"/>
  <c r="AI390" i="2"/>
  <c r="AN390" i="2" s="1"/>
  <c r="AG390" i="2"/>
  <c r="AR390" i="2"/>
  <c r="DE388" i="2"/>
  <c r="DD388" i="2"/>
  <c r="DI388" i="2" s="1"/>
  <c r="DB388" i="2"/>
  <c r="DM388" i="2"/>
  <c r="AJ389" i="2"/>
  <c r="AI389" i="2"/>
  <c r="AN389" i="2" s="1"/>
  <c r="AG389" i="2"/>
  <c r="AR389" i="2"/>
  <c r="AJ388" i="2"/>
  <c r="AI388" i="2"/>
  <c r="AN388" i="2" s="1"/>
  <c r="AG388" i="2"/>
  <c r="AR388" i="2"/>
  <c r="AJ386" i="2"/>
  <c r="AI386" i="2"/>
  <c r="AN386" i="2" s="1"/>
  <c r="AG386" i="2"/>
  <c r="AR386" i="2"/>
  <c r="AJ385" i="2"/>
  <c r="AI385" i="2"/>
  <c r="AN385" i="2" s="1"/>
  <c r="AG385" i="2"/>
  <c r="AR385" i="2"/>
  <c r="AJ384" i="2"/>
  <c r="AI384" i="2"/>
  <c r="AN384" i="2" s="1"/>
  <c r="AG384" i="2"/>
  <c r="AR384" i="2"/>
  <c r="DE382" i="2"/>
  <c r="DD382" i="2"/>
  <c r="DI382" i="2" s="1"/>
  <c r="DB382" i="2"/>
  <c r="DM382" i="2"/>
  <c r="AJ382" i="2"/>
  <c r="AI382" i="2"/>
  <c r="AN382" i="2" s="1"/>
  <c r="AG382" i="2"/>
  <c r="AR382" i="2"/>
  <c r="DE380" i="2"/>
  <c r="DD380" i="2"/>
  <c r="DI380" i="2" s="1"/>
  <c r="DB380" i="2"/>
  <c r="DM380" i="2"/>
  <c r="AJ380" i="2"/>
  <c r="AI380" i="2"/>
  <c r="AN380" i="2" s="1"/>
  <c r="AG380" i="2"/>
  <c r="AR380" i="2"/>
  <c r="AJ379" i="2"/>
  <c r="AI379" i="2"/>
  <c r="AN379" i="2" s="1"/>
  <c r="AG379" i="2"/>
  <c r="AR379" i="2"/>
  <c r="AJ378" i="2"/>
  <c r="AI378" i="2"/>
  <c r="AN378" i="2" s="1"/>
  <c r="AG378" i="2"/>
  <c r="AR378" i="2"/>
  <c r="AJ377" i="2"/>
  <c r="AI377" i="2"/>
  <c r="AN377" i="2" s="1"/>
  <c r="AG377" i="2"/>
  <c r="AR377" i="2"/>
  <c r="AJ374" i="2"/>
  <c r="AI374" i="2"/>
  <c r="AN374" i="2" s="1"/>
  <c r="AG374" i="2"/>
  <c r="AR374" i="2"/>
  <c r="AJ376" i="2"/>
  <c r="AI376" i="2"/>
  <c r="AN376" i="2" s="1"/>
  <c r="AG376" i="2"/>
  <c r="AR376" i="2"/>
  <c r="AJ375" i="2"/>
  <c r="AI375" i="2"/>
  <c r="AN375" i="2" s="1"/>
  <c r="AG375" i="2"/>
  <c r="AR375" i="2"/>
  <c r="AJ373" i="2"/>
  <c r="AI373" i="2"/>
  <c r="AN373" i="2" s="1"/>
  <c r="AG373" i="2"/>
  <c r="AR373" i="2"/>
  <c r="DE371" i="2"/>
  <c r="DD371" i="2"/>
  <c r="DI371" i="2" s="1"/>
  <c r="DB371" i="2"/>
  <c r="DM371" i="2"/>
  <c r="AJ371" i="2"/>
  <c r="AI371" i="2"/>
  <c r="AN371" i="2" s="1"/>
  <c r="AG371" i="2"/>
  <c r="AR371" i="2"/>
  <c r="AJ370" i="2"/>
  <c r="AI370" i="2"/>
  <c r="AN370" i="2" s="1"/>
  <c r="AG370" i="2"/>
  <c r="AR370" i="2"/>
  <c r="AJ369" i="2"/>
  <c r="AI369" i="2"/>
  <c r="AN369" i="2" s="1"/>
  <c r="AG369" i="2"/>
  <c r="AR369" i="2"/>
  <c r="AJ368" i="2"/>
  <c r="AI368" i="2"/>
  <c r="AN368" i="2" s="1"/>
  <c r="AG368" i="2"/>
  <c r="AR368" i="2"/>
  <c r="AJ367" i="2"/>
  <c r="AI367" i="2"/>
  <c r="AN367" i="2" s="1"/>
  <c r="AG367" i="2"/>
  <c r="AR367" i="2"/>
  <c r="AJ366" i="2"/>
  <c r="AI366" i="2"/>
  <c r="AN366" i="2" s="1"/>
  <c r="AG366" i="2"/>
  <c r="AR366" i="2"/>
  <c r="DE366" i="2"/>
  <c r="DD366" i="2"/>
  <c r="DI366" i="2" s="1"/>
  <c r="DB366" i="2"/>
  <c r="DM366" i="2"/>
  <c r="DE363" i="2"/>
  <c r="DD363" i="2"/>
  <c r="DI363" i="2" s="1"/>
  <c r="DB363" i="2"/>
  <c r="DM363" i="2"/>
  <c r="AJ363" i="2"/>
  <c r="AI363" i="2"/>
  <c r="AN363" i="2" s="1"/>
  <c r="AG363" i="2"/>
  <c r="AR363" i="2"/>
  <c r="AJ362" i="2"/>
  <c r="AI362" i="2"/>
  <c r="AN362" i="2" s="1"/>
  <c r="AG362" i="2"/>
  <c r="AR362" i="2"/>
  <c r="AJ361" i="2"/>
  <c r="AI361" i="2"/>
  <c r="AN361" i="2" s="1"/>
  <c r="AG361" i="2"/>
  <c r="AR361" i="2"/>
  <c r="AJ360" i="2"/>
  <c r="AI360" i="2"/>
  <c r="AN360" i="2" s="1"/>
  <c r="AG360" i="2"/>
  <c r="AR360" i="2"/>
  <c r="AJ359" i="2"/>
  <c r="AI359" i="2"/>
  <c r="AN359" i="2" s="1"/>
  <c r="AG359" i="2"/>
  <c r="AR359" i="2"/>
  <c r="AJ358" i="2"/>
  <c r="AI358" i="2"/>
  <c r="AN358" i="2" s="1"/>
  <c r="AG358" i="2"/>
  <c r="AR358" i="2"/>
  <c r="AJ357" i="2"/>
  <c r="AI357" i="2"/>
  <c r="AN357" i="2" s="1"/>
  <c r="AG357" i="2"/>
  <c r="AR357" i="2"/>
  <c r="AJ356" i="2"/>
  <c r="AI356" i="2"/>
  <c r="AN356" i="2" s="1"/>
  <c r="AG356" i="2"/>
  <c r="AR356" i="2"/>
  <c r="AJ355" i="2"/>
  <c r="AI355" i="2"/>
  <c r="AN355" i="2" s="1"/>
  <c r="AG355" i="2"/>
  <c r="AR355" i="2"/>
  <c r="AJ354" i="2"/>
  <c r="AI354" i="2"/>
  <c r="AN354" i="2" s="1"/>
  <c r="AG354" i="2"/>
  <c r="AR354" i="2"/>
  <c r="AJ353" i="2"/>
  <c r="AI353" i="2"/>
  <c r="AN353" i="2" s="1"/>
  <c r="AG353" i="2"/>
  <c r="AR353" i="2"/>
  <c r="AJ352" i="2"/>
  <c r="AI352" i="2"/>
  <c r="AN352" i="2" s="1"/>
  <c r="AG352" i="2"/>
  <c r="AR352" i="2"/>
  <c r="DE349" i="2"/>
  <c r="DD349" i="2"/>
  <c r="DI349" i="2" s="1"/>
  <c r="DB349" i="2"/>
  <c r="DM349" i="2"/>
  <c r="AJ351" i="2"/>
  <c r="AI351" i="2"/>
  <c r="AN351" i="2" s="1"/>
  <c r="AG351" i="2"/>
  <c r="AR351" i="2"/>
  <c r="AJ350" i="2"/>
  <c r="AI350" i="2"/>
  <c r="AN350" i="2" s="1"/>
  <c r="AG350" i="2"/>
  <c r="AR350" i="2"/>
  <c r="AJ349" i="2"/>
  <c r="AI349" i="2"/>
  <c r="AN349" i="2" s="1"/>
  <c r="AG349" i="2"/>
  <c r="AR349" i="2"/>
  <c r="AJ347" i="2"/>
  <c r="AI347" i="2"/>
  <c r="AN347" i="2" s="1"/>
  <c r="AG347" i="2"/>
  <c r="AR347" i="2"/>
  <c r="AJ346" i="2"/>
  <c r="AI346" i="2"/>
  <c r="AN346" i="2" s="1"/>
  <c r="AG346" i="2"/>
  <c r="AR346" i="2"/>
  <c r="AJ345" i="2"/>
  <c r="AI345" i="2"/>
  <c r="AN345" i="2" s="1"/>
  <c r="AG345" i="2"/>
  <c r="AR345" i="2"/>
  <c r="AJ344" i="2"/>
  <c r="AI344" i="2"/>
  <c r="AN344" i="2" s="1"/>
  <c r="AG344" i="2"/>
  <c r="AR344" i="2"/>
  <c r="AJ343" i="2"/>
  <c r="AI343" i="2"/>
  <c r="AN343" i="2" s="1"/>
  <c r="AG343" i="2"/>
  <c r="AR343" i="2"/>
  <c r="AJ342" i="2"/>
  <c r="AI342" i="2"/>
  <c r="AN342" i="2" s="1"/>
  <c r="AG342" i="2"/>
  <c r="AR342" i="2"/>
  <c r="AJ341" i="2"/>
  <c r="AI341" i="2"/>
  <c r="AN341" i="2" s="1"/>
  <c r="AG341" i="2"/>
  <c r="AR341" i="2"/>
  <c r="AJ340" i="2"/>
  <c r="AI340" i="2"/>
  <c r="AN340" i="2" s="1"/>
  <c r="AG340" i="2"/>
  <c r="AR340" i="2"/>
  <c r="AJ339" i="2"/>
  <c r="AI339" i="2"/>
  <c r="AN339" i="2" s="1"/>
  <c r="AG339" i="2"/>
  <c r="AR339" i="2"/>
  <c r="AJ338" i="2"/>
  <c r="AI338" i="2"/>
  <c r="AN338" i="2" s="1"/>
  <c r="AG338" i="2"/>
  <c r="AR338" i="2"/>
  <c r="DE336" i="2"/>
  <c r="DD336" i="2"/>
  <c r="DI336" i="2" s="1"/>
  <c r="DB336" i="2"/>
  <c r="DM336" i="2"/>
  <c r="AJ336" i="2"/>
  <c r="AI336" i="2"/>
  <c r="AN336" i="2" s="1"/>
  <c r="AG336" i="2"/>
  <c r="AR336" i="2"/>
  <c r="AJ335" i="2"/>
  <c r="AI335" i="2"/>
  <c r="AN335" i="2" s="1"/>
  <c r="AG335" i="2"/>
  <c r="AR335" i="2"/>
  <c r="AJ334" i="2"/>
  <c r="AI334" i="2"/>
  <c r="AN334" i="2" s="1"/>
  <c r="AG334" i="2"/>
  <c r="AR334" i="2"/>
  <c r="DE334" i="2"/>
  <c r="DD334" i="2"/>
  <c r="DI334" i="2" s="1"/>
  <c r="DB334" i="2"/>
  <c r="DM334" i="2"/>
  <c r="AJ332" i="2"/>
  <c r="AI332" i="2"/>
  <c r="AN332" i="2" s="1"/>
  <c r="AG332" i="2"/>
  <c r="AR332" i="2"/>
  <c r="AJ331" i="2"/>
  <c r="AI331" i="2"/>
  <c r="AN331" i="2" s="1"/>
  <c r="AG331" i="2"/>
  <c r="AR331" i="2"/>
  <c r="AJ330" i="2"/>
  <c r="AI330" i="2"/>
  <c r="AN330" i="2" s="1"/>
  <c r="AG330" i="2"/>
  <c r="AR330" i="2"/>
  <c r="AJ329" i="2"/>
  <c r="AI329" i="2"/>
  <c r="AN329" i="2" s="1"/>
  <c r="AG329" i="2"/>
  <c r="AR329" i="2"/>
  <c r="AJ328" i="2"/>
  <c r="AI328" i="2"/>
  <c r="AN328" i="2" s="1"/>
  <c r="AG328" i="2"/>
  <c r="AR328" i="2"/>
  <c r="AJ327" i="2"/>
  <c r="AI327" i="2"/>
  <c r="AN327" i="2" s="1"/>
  <c r="AG327" i="2"/>
  <c r="AR327" i="2"/>
  <c r="AJ326" i="2"/>
  <c r="AI326" i="2"/>
  <c r="AN326" i="2" s="1"/>
  <c r="AG326" i="2"/>
  <c r="AR326" i="2"/>
  <c r="AJ324" i="2"/>
  <c r="AI324" i="2"/>
  <c r="AN324" i="2" s="1"/>
  <c r="AG324" i="2"/>
  <c r="AR324" i="2"/>
  <c r="AJ325" i="2"/>
  <c r="AI325" i="2"/>
  <c r="AN325" i="2" s="1"/>
  <c r="AG325" i="2"/>
  <c r="AR325" i="2"/>
  <c r="AJ323" i="2"/>
  <c r="AI323" i="2"/>
  <c r="AN323" i="2" s="1"/>
  <c r="AG323" i="2"/>
  <c r="AR323" i="2"/>
  <c r="AJ322" i="2"/>
  <c r="AI322" i="2"/>
  <c r="AN322" i="2" s="1"/>
  <c r="AG322" i="2"/>
  <c r="AR322" i="2"/>
  <c r="DE320" i="2"/>
  <c r="DD320" i="2"/>
  <c r="DI320" i="2" s="1"/>
  <c r="DB320" i="2"/>
  <c r="DM320" i="2"/>
  <c r="AJ320" i="2"/>
  <c r="AI320" i="2"/>
  <c r="AN320" i="2" s="1"/>
  <c r="AG320" i="2"/>
  <c r="AR320" i="2"/>
  <c r="AJ319" i="2"/>
  <c r="AI319" i="2"/>
  <c r="AN319" i="2" s="1"/>
  <c r="AG319" i="2"/>
  <c r="AR319" i="2"/>
  <c r="DE319" i="2"/>
  <c r="DD319" i="2"/>
  <c r="DI319" i="2" s="1"/>
  <c r="DB319" i="2"/>
  <c r="DM319" i="2"/>
  <c r="AJ317" i="2"/>
  <c r="AI317" i="2"/>
  <c r="AN317" i="2" s="1"/>
  <c r="AG317" i="2"/>
  <c r="AR317" i="2"/>
  <c r="AJ316" i="2"/>
  <c r="AI316" i="2"/>
  <c r="AN316" i="2" s="1"/>
  <c r="AG316" i="2"/>
  <c r="AR316" i="2"/>
  <c r="AJ315" i="2"/>
  <c r="AI315" i="2"/>
  <c r="AN315" i="2" s="1"/>
  <c r="AG315" i="2"/>
  <c r="AR315" i="2"/>
  <c r="AJ314" i="2"/>
  <c r="AI314" i="2"/>
  <c r="AN314" i="2" s="1"/>
  <c r="AG314" i="2"/>
  <c r="AR314" i="2"/>
  <c r="DE314" i="2"/>
  <c r="DD314" i="2"/>
  <c r="DI314" i="2" s="1"/>
  <c r="DB314" i="2"/>
  <c r="DM314" i="2"/>
  <c r="AJ312" i="2"/>
  <c r="AI312" i="2"/>
  <c r="AN312" i="2" s="1"/>
  <c r="AG312" i="2"/>
  <c r="AR312" i="2"/>
  <c r="DE309" i="2"/>
  <c r="DD309" i="2"/>
  <c r="DI309" i="2" s="1"/>
  <c r="DB309" i="2"/>
  <c r="DM309" i="2"/>
  <c r="AJ311" i="2"/>
  <c r="AI311" i="2"/>
  <c r="AN311" i="2" s="1"/>
  <c r="AG311" i="2"/>
  <c r="AR311" i="2"/>
  <c r="AJ310" i="2"/>
  <c r="AI310" i="2"/>
  <c r="AN310" i="2" s="1"/>
  <c r="AG310" i="2"/>
  <c r="AR310" i="2"/>
  <c r="AJ309" i="2"/>
  <c r="AI309" i="2"/>
  <c r="AN309" i="2" s="1"/>
  <c r="AG309" i="2"/>
  <c r="AR309" i="2"/>
  <c r="AJ307" i="2"/>
  <c r="AI307" i="2"/>
  <c r="AN307" i="2" s="1"/>
  <c r="AG307" i="2"/>
  <c r="AR307" i="2"/>
  <c r="AJ306" i="2"/>
  <c r="AI306" i="2"/>
  <c r="AN306" i="2" s="1"/>
  <c r="AG306" i="2"/>
  <c r="AR306" i="2"/>
  <c r="AJ305" i="2"/>
  <c r="AI305" i="2"/>
  <c r="AN305" i="2" s="1"/>
  <c r="AG305" i="2"/>
  <c r="AR305" i="2"/>
  <c r="AJ304" i="2"/>
  <c r="AI304" i="2"/>
  <c r="AN304" i="2" s="1"/>
  <c r="AG304" i="2"/>
  <c r="AR304" i="2"/>
  <c r="AJ303" i="2"/>
  <c r="AI303" i="2"/>
  <c r="AN303" i="2" s="1"/>
  <c r="AG303" i="2"/>
  <c r="AR303" i="2"/>
  <c r="AJ302" i="2"/>
  <c r="AI302" i="2"/>
  <c r="AN302" i="2" s="1"/>
  <c r="AG302" i="2"/>
  <c r="AR302" i="2"/>
  <c r="AJ301" i="2"/>
  <c r="AI301" i="2"/>
  <c r="AN301" i="2" s="1"/>
  <c r="AG301" i="2"/>
  <c r="AR301" i="2"/>
  <c r="AJ300" i="2"/>
  <c r="AI300" i="2"/>
  <c r="AN300" i="2" s="1"/>
  <c r="AG300" i="2"/>
  <c r="AR300" i="2"/>
  <c r="AJ299" i="2"/>
  <c r="AI299" i="2"/>
  <c r="AN299" i="2" s="1"/>
  <c r="AG299" i="2"/>
  <c r="AR299" i="2"/>
  <c r="AJ298" i="2"/>
  <c r="AI298" i="2"/>
  <c r="AN298" i="2" s="1"/>
  <c r="AG298" i="2"/>
  <c r="AR298" i="2"/>
  <c r="AJ297" i="2"/>
  <c r="AI297" i="2"/>
  <c r="AN297" i="2" s="1"/>
  <c r="AG297" i="2"/>
  <c r="AR297" i="2"/>
  <c r="AJ296" i="2"/>
  <c r="AI296" i="2"/>
  <c r="AN296" i="2" s="1"/>
  <c r="AG296" i="2"/>
  <c r="AR296" i="2"/>
  <c r="AJ295" i="2"/>
  <c r="AI295" i="2"/>
  <c r="AN295" i="2" s="1"/>
  <c r="AG295" i="2"/>
  <c r="AR295" i="2"/>
  <c r="AJ294" i="2"/>
  <c r="AI294" i="2"/>
  <c r="AN294" i="2" s="1"/>
  <c r="AG294" i="2"/>
  <c r="AR294" i="2"/>
  <c r="AJ293" i="2"/>
  <c r="AI293" i="2"/>
  <c r="AN293" i="2" s="1"/>
  <c r="AG293" i="2"/>
  <c r="AR293" i="2"/>
  <c r="DE290" i="2"/>
  <c r="DD290" i="2"/>
  <c r="DI290" i="2" s="1"/>
  <c r="DB290" i="2"/>
  <c r="DM290" i="2"/>
  <c r="AJ292" i="2"/>
  <c r="AI292" i="2"/>
  <c r="AN292" i="2" s="1"/>
  <c r="AG292" i="2"/>
  <c r="AR292" i="2"/>
  <c r="AJ291" i="2"/>
  <c r="AI291" i="2"/>
  <c r="AN291" i="2" s="1"/>
  <c r="AG291" i="2"/>
  <c r="AR291" i="2"/>
  <c r="AJ290" i="2"/>
  <c r="AI290" i="2"/>
  <c r="AN290" i="2" s="1"/>
  <c r="AG290" i="2"/>
  <c r="AR290" i="2"/>
  <c r="DE286" i="2"/>
  <c r="DD286" i="2"/>
  <c r="DI286" i="2" s="1"/>
  <c r="DB286" i="2"/>
  <c r="DM286" i="2"/>
  <c r="AJ288" i="2"/>
  <c r="AI288" i="2"/>
  <c r="AN288" i="2" s="1"/>
  <c r="AG288" i="2"/>
  <c r="AR288" i="2"/>
  <c r="AJ287" i="2"/>
  <c r="AI287" i="2"/>
  <c r="AN287" i="2" s="1"/>
  <c r="AG287" i="2"/>
  <c r="AR287" i="2"/>
  <c r="AJ286" i="2"/>
  <c r="AI286" i="2"/>
  <c r="AN286" i="2" s="1"/>
  <c r="AG286" i="2"/>
  <c r="AR286" i="2"/>
  <c r="AJ284" i="2"/>
  <c r="AI284" i="2"/>
  <c r="AN284" i="2" s="1"/>
  <c r="AG284" i="2"/>
  <c r="AR284" i="2"/>
  <c r="AJ283" i="2"/>
  <c r="AI283" i="2"/>
  <c r="AN283" i="2" s="1"/>
  <c r="AG283" i="2"/>
  <c r="AR283" i="2"/>
  <c r="DE283" i="2"/>
  <c r="DD283" i="2"/>
  <c r="DI283" i="2" s="1"/>
  <c r="DB283" i="2"/>
  <c r="DM283" i="2"/>
  <c r="AJ281" i="2"/>
  <c r="AI281" i="2"/>
  <c r="AN281" i="2" s="1"/>
  <c r="AG281" i="2"/>
  <c r="AR281" i="2"/>
  <c r="AJ280" i="2"/>
  <c r="AI280" i="2"/>
  <c r="AN280" i="2" s="1"/>
  <c r="AG280" i="2"/>
  <c r="AR280" i="2"/>
  <c r="DE274" i="2"/>
  <c r="DD274" i="2"/>
  <c r="DI274" i="2" s="1"/>
  <c r="DB274" i="2"/>
  <c r="DM274" i="2"/>
  <c r="AJ279" i="2"/>
  <c r="AI279" i="2"/>
  <c r="AN279" i="2" s="1"/>
  <c r="AG279" i="2"/>
  <c r="AR279" i="2"/>
  <c r="AJ278" i="2"/>
  <c r="AI278" i="2"/>
  <c r="AN278" i="2" s="1"/>
  <c r="AG278" i="2"/>
  <c r="AR278" i="2"/>
  <c r="AJ277" i="2"/>
  <c r="AI277" i="2"/>
  <c r="AN277" i="2" s="1"/>
  <c r="AG277" i="2"/>
  <c r="AR277" i="2"/>
  <c r="AJ276" i="2"/>
  <c r="AI276" i="2"/>
  <c r="AN276" i="2" s="1"/>
  <c r="AG276" i="2"/>
  <c r="AR276" i="2"/>
  <c r="AJ275" i="2"/>
  <c r="AI275" i="2"/>
  <c r="AN275" i="2" s="1"/>
  <c r="AG275" i="2"/>
  <c r="AR275" i="2"/>
  <c r="AJ274" i="2"/>
  <c r="AI274" i="2"/>
  <c r="AN274" i="2" s="1"/>
  <c r="AG274" i="2"/>
  <c r="AR274" i="2"/>
  <c r="DE271" i="2"/>
  <c r="DD271" i="2"/>
  <c r="DI271" i="2" s="1"/>
  <c r="DB271" i="2"/>
  <c r="DM271" i="2"/>
  <c r="AJ271" i="2"/>
  <c r="AI271" i="2"/>
  <c r="AN271" i="2" s="1"/>
  <c r="AG271" i="2"/>
  <c r="AR271" i="2"/>
  <c r="AJ270" i="2"/>
  <c r="AI270" i="2"/>
  <c r="AN270" i="2" s="1"/>
  <c r="AG270" i="2"/>
  <c r="AR270" i="2"/>
  <c r="DE265" i="2"/>
  <c r="DD265" i="2"/>
  <c r="DI265" i="2" s="1"/>
  <c r="DB265" i="2"/>
  <c r="DM265" i="2"/>
  <c r="AJ265" i="2"/>
  <c r="AI265" i="2"/>
  <c r="AN265" i="2" s="1"/>
  <c r="AG265" i="2"/>
  <c r="AR265" i="2"/>
  <c r="AJ268" i="2"/>
  <c r="AI268" i="2"/>
  <c r="AN268" i="2" s="1"/>
  <c r="AG268" i="2"/>
  <c r="AR268" i="2"/>
  <c r="AJ267" i="2"/>
  <c r="AI267" i="2"/>
  <c r="AN267" i="2" s="1"/>
  <c r="AG267" i="2"/>
  <c r="AR267" i="2"/>
  <c r="AJ266" i="2"/>
  <c r="AI266" i="2"/>
  <c r="AN266" i="2" s="1"/>
  <c r="AG266" i="2"/>
  <c r="AR266" i="2"/>
  <c r="DE260" i="2"/>
  <c r="DD260" i="2"/>
  <c r="DI260" i="2" s="1"/>
  <c r="DB260" i="2"/>
  <c r="DM260" i="2"/>
  <c r="AJ264" i="2"/>
  <c r="AI264" i="2"/>
  <c r="AN264" i="2" s="1"/>
  <c r="AG264" i="2"/>
  <c r="AR264" i="2"/>
  <c r="AJ263" i="2"/>
  <c r="AI263" i="2"/>
  <c r="AN263" i="2" s="1"/>
  <c r="AG263" i="2"/>
  <c r="AR263" i="2"/>
  <c r="AJ262" i="2"/>
  <c r="AI262" i="2"/>
  <c r="AN262" i="2" s="1"/>
  <c r="AG262" i="2"/>
  <c r="AR262" i="2"/>
  <c r="AJ261" i="2"/>
  <c r="AI261" i="2"/>
  <c r="AN261" i="2" s="1"/>
  <c r="AG261" i="2"/>
  <c r="AR261" i="2"/>
  <c r="AJ260" i="2"/>
  <c r="AI260" i="2"/>
  <c r="AN260" i="2" s="1"/>
  <c r="AG260" i="2"/>
  <c r="AR260" i="2"/>
  <c r="AJ258" i="2"/>
  <c r="AI258" i="2"/>
  <c r="AN258" i="2" s="1"/>
  <c r="AG258" i="2"/>
  <c r="AR258" i="2"/>
  <c r="AJ257" i="2"/>
  <c r="AI257" i="2"/>
  <c r="AN257" i="2" s="1"/>
  <c r="AG257" i="2"/>
  <c r="AR257" i="2"/>
  <c r="DE257" i="2"/>
  <c r="DD257" i="2"/>
  <c r="DI257" i="2" s="1"/>
  <c r="DB257" i="2"/>
  <c r="DM257" i="2"/>
  <c r="AJ255" i="2"/>
  <c r="AI255" i="2"/>
  <c r="AN255" i="2" s="1"/>
  <c r="AG255" i="2"/>
  <c r="AR255" i="2"/>
  <c r="AJ254" i="2"/>
  <c r="AI254" i="2"/>
  <c r="AN254" i="2" s="1"/>
  <c r="AG254" i="2"/>
  <c r="AR254" i="2"/>
  <c r="AJ253" i="2"/>
  <c r="AI253" i="2"/>
  <c r="AN253" i="2" s="1"/>
  <c r="AG253" i="2"/>
  <c r="AR253" i="2"/>
  <c r="AJ252" i="2"/>
  <c r="AI252" i="2"/>
  <c r="AN252" i="2" s="1"/>
  <c r="AG252" i="2"/>
  <c r="AR252" i="2"/>
  <c r="DE251" i="2"/>
  <c r="DD251" i="2"/>
  <c r="DI251" i="2" s="1"/>
  <c r="DB251" i="2"/>
  <c r="DM251" i="2"/>
  <c r="AJ251" i="2"/>
  <c r="AI251" i="2"/>
  <c r="AN251" i="2" s="1"/>
  <c r="AG251" i="2"/>
  <c r="AR251" i="2"/>
  <c r="AJ249" i="2"/>
  <c r="AI249" i="2"/>
  <c r="AN249" i="2" s="1"/>
  <c r="AG249" i="2"/>
  <c r="AR249" i="2"/>
  <c r="DE249" i="2"/>
  <c r="DD249" i="2"/>
  <c r="DI249" i="2" s="1"/>
  <c r="DB249" i="2"/>
  <c r="DM249" i="2"/>
  <c r="AJ247" i="2"/>
  <c r="AI247" i="2"/>
  <c r="AN247" i="2" s="1"/>
  <c r="AG247" i="2"/>
  <c r="AR247" i="2"/>
  <c r="AJ246" i="2"/>
  <c r="AI246" i="2"/>
  <c r="AN246" i="2" s="1"/>
  <c r="AG246" i="2"/>
  <c r="AR246" i="2"/>
  <c r="AJ245" i="2"/>
  <c r="AI245" i="2"/>
  <c r="AN245" i="2" s="1"/>
  <c r="AG245" i="2"/>
  <c r="AR245" i="2"/>
  <c r="DE243" i="2"/>
  <c r="DD243" i="2"/>
  <c r="DI243" i="2" s="1"/>
  <c r="DB243" i="2"/>
  <c r="DM243" i="2"/>
  <c r="AJ243" i="2"/>
  <c r="AI243" i="2"/>
  <c r="AN243" i="2" s="1"/>
  <c r="AG243" i="2"/>
  <c r="AR243" i="2"/>
  <c r="DE241" i="2"/>
  <c r="DD241" i="2"/>
  <c r="DI241" i="2" s="1"/>
  <c r="DB241" i="2"/>
  <c r="DM241" i="2"/>
  <c r="AJ241" i="2"/>
  <c r="AI241" i="2"/>
  <c r="AN241" i="2" s="1"/>
  <c r="AG241" i="2"/>
  <c r="AR241" i="2"/>
  <c r="AJ240" i="2"/>
  <c r="AI240" i="2"/>
  <c r="AN240" i="2" s="1"/>
  <c r="AG240" i="2"/>
  <c r="AR240" i="2"/>
  <c r="DE238" i="2"/>
  <c r="DD238" i="2"/>
  <c r="DI238" i="2" s="1"/>
  <c r="DB238" i="2"/>
  <c r="DM238" i="2"/>
  <c r="AJ238" i="2"/>
  <c r="AI238" i="2"/>
  <c r="AN238" i="2" s="1"/>
  <c r="AG238" i="2"/>
  <c r="AR238" i="2"/>
  <c r="AJ237" i="2"/>
  <c r="AI237" i="2"/>
  <c r="AN237" i="2" s="1"/>
  <c r="AG237" i="2"/>
  <c r="AR237" i="2"/>
  <c r="DE235" i="2"/>
  <c r="DD235" i="2"/>
  <c r="DI235" i="2" s="1"/>
  <c r="DB235" i="2"/>
  <c r="DM235" i="2"/>
  <c r="AJ235" i="2"/>
  <c r="AI235" i="2"/>
  <c r="AN235" i="2" s="1"/>
  <c r="AG235" i="2"/>
  <c r="AR235" i="2"/>
  <c r="AJ234" i="2"/>
  <c r="AI234" i="2"/>
  <c r="AN234" i="2" s="1"/>
  <c r="AG234" i="2"/>
  <c r="AR234" i="2"/>
  <c r="AJ233" i="2"/>
  <c r="AI233" i="2"/>
  <c r="AN233" i="2" s="1"/>
  <c r="AG233" i="2"/>
  <c r="AR233" i="2"/>
  <c r="AJ227" i="2"/>
  <c r="AI227" i="2"/>
  <c r="AN227" i="2" s="1"/>
  <c r="AG227" i="2"/>
  <c r="AR227" i="2"/>
  <c r="DE227" i="2"/>
  <c r="DD227" i="2"/>
  <c r="DI227" i="2" s="1"/>
  <c r="DB227" i="2"/>
  <c r="DM227" i="2"/>
  <c r="DE230" i="2"/>
  <c r="DD230" i="2"/>
  <c r="DI230" i="2" s="1"/>
  <c r="DB230" i="2"/>
  <c r="DM230" i="2"/>
  <c r="AJ230" i="2"/>
  <c r="AI230" i="2"/>
  <c r="AN230" i="2" s="1"/>
  <c r="AG230" i="2"/>
  <c r="AR230" i="2"/>
  <c r="AJ232" i="2"/>
  <c r="AI232" i="2"/>
  <c r="AN232" i="2" s="1"/>
  <c r="AG232" i="2"/>
  <c r="AR232" i="2"/>
  <c r="DE228" i="2"/>
  <c r="DD228" i="2"/>
  <c r="DI228" i="2" s="1"/>
  <c r="DB228" i="2"/>
  <c r="DM228" i="2"/>
  <c r="AJ228" i="2"/>
  <c r="AI228" i="2"/>
  <c r="AN228" i="2" s="1"/>
  <c r="AG228" i="2"/>
  <c r="AR228" i="2"/>
  <c r="DE224" i="2"/>
  <c r="DD224" i="2"/>
  <c r="DI224" i="2" s="1"/>
  <c r="DB224" i="2"/>
  <c r="DM224" i="2"/>
  <c r="AJ224" i="2"/>
  <c r="AI224" i="2"/>
  <c r="AN224" i="2" s="1"/>
  <c r="AG224" i="2"/>
  <c r="AR224" i="2"/>
  <c r="AJ223" i="2"/>
  <c r="AI223" i="2"/>
  <c r="AN223" i="2" s="1"/>
  <c r="AG223" i="2"/>
  <c r="AR223" i="2"/>
  <c r="AJ222" i="2"/>
  <c r="AI222" i="2"/>
  <c r="AN222" i="2" s="1"/>
  <c r="AG222" i="2"/>
  <c r="AR222" i="2"/>
  <c r="AJ221" i="2"/>
  <c r="AI221" i="2"/>
  <c r="AN221" i="2" s="1"/>
  <c r="AG221" i="2"/>
  <c r="AR221" i="2"/>
  <c r="AJ220" i="2"/>
  <c r="AI220" i="2"/>
  <c r="AN220" i="2" s="1"/>
  <c r="AG220" i="2"/>
  <c r="AR220" i="2"/>
  <c r="AJ219" i="2"/>
  <c r="AI219" i="2"/>
  <c r="AN219" i="2" s="1"/>
  <c r="AG219" i="2"/>
  <c r="AR219" i="2"/>
  <c r="AJ218" i="2"/>
  <c r="AI218" i="2"/>
  <c r="AN218" i="2" s="1"/>
  <c r="AG218" i="2"/>
  <c r="AR218" i="2"/>
  <c r="AJ213" i="2"/>
  <c r="AI213" i="2"/>
  <c r="AN213" i="2" s="1"/>
  <c r="AG213" i="2"/>
  <c r="AR213" i="2"/>
  <c r="AJ217" i="2"/>
  <c r="AI217" i="2"/>
  <c r="AN217" i="2" s="1"/>
  <c r="AG217" i="2"/>
  <c r="AR217" i="2"/>
  <c r="AJ216" i="2"/>
  <c r="AI216" i="2"/>
  <c r="AN216" i="2" s="1"/>
  <c r="AG216" i="2"/>
  <c r="AR216" i="2"/>
  <c r="AJ215" i="2"/>
  <c r="AI215" i="2"/>
  <c r="AN215" i="2" s="1"/>
  <c r="AG215" i="2"/>
  <c r="AR215" i="2"/>
  <c r="AJ214" i="2"/>
  <c r="AI214" i="2"/>
  <c r="AN214" i="2" s="1"/>
  <c r="AG214" i="2"/>
  <c r="AR214" i="2"/>
  <c r="DE211" i="2"/>
  <c r="DD211" i="2"/>
  <c r="DI211" i="2" s="1"/>
  <c r="DB211" i="2"/>
  <c r="DM211" i="2"/>
  <c r="AJ211" i="2"/>
  <c r="AI211" i="2"/>
  <c r="AN211" i="2" s="1"/>
  <c r="AG211" i="2"/>
  <c r="AR211" i="2"/>
  <c r="DE209" i="2"/>
  <c r="DD209" i="2"/>
  <c r="DI209" i="2" s="1"/>
  <c r="DB209" i="2"/>
  <c r="DM209" i="2"/>
  <c r="AJ209" i="2"/>
  <c r="AI209" i="2"/>
  <c r="AN209" i="2" s="1"/>
  <c r="AG209" i="2"/>
  <c r="AR209" i="2"/>
  <c r="AJ48" i="2"/>
  <c r="AI48" i="2"/>
  <c r="AN48" i="2" s="1"/>
  <c r="AG48" i="2"/>
  <c r="AR48" i="2"/>
  <c r="AJ208" i="2"/>
  <c r="AI208" i="2"/>
  <c r="AN208" i="2" s="1"/>
  <c r="AG208" i="2"/>
  <c r="AR208" i="2"/>
  <c r="AJ207" i="2"/>
  <c r="AI207" i="2"/>
  <c r="AN207" i="2" s="1"/>
  <c r="AG207" i="2"/>
  <c r="AR207" i="2"/>
  <c r="DE207" i="2"/>
  <c r="DD207" i="2"/>
  <c r="DI207" i="2" s="1"/>
  <c r="DB207" i="2"/>
  <c r="DM207" i="2"/>
  <c r="DE204" i="2"/>
  <c r="DD204" i="2"/>
  <c r="DI204" i="2" s="1"/>
  <c r="DB204" i="2"/>
  <c r="DM204" i="2"/>
  <c r="AJ204" i="2"/>
  <c r="AI204" i="2"/>
  <c r="AN204" i="2" s="1"/>
  <c r="AG204" i="2"/>
  <c r="AR204" i="2"/>
  <c r="DE202" i="2"/>
  <c r="DD202" i="2"/>
  <c r="DI202" i="2" s="1"/>
  <c r="DB202" i="2"/>
  <c r="DM202" i="2"/>
  <c r="AJ202" i="2"/>
  <c r="AI202" i="2"/>
  <c r="AN202" i="2" s="1"/>
  <c r="AG202" i="2"/>
  <c r="AR202" i="2"/>
  <c r="DE200" i="2"/>
  <c r="DD200" i="2"/>
  <c r="DI200" i="2" s="1"/>
  <c r="DB200" i="2"/>
  <c r="DM200" i="2"/>
  <c r="AJ200" i="2"/>
  <c r="AI200" i="2"/>
  <c r="AN200" i="2" s="1"/>
  <c r="AG200" i="2"/>
  <c r="AR200" i="2"/>
  <c r="DE198" i="2"/>
  <c r="DD198" i="2"/>
  <c r="DI198" i="2" s="1"/>
  <c r="DB198" i="2"/>
  <c r="DM198" i="2"/>
  <c r="AJ198" i="2"/>
  <c r="AI198" i="2"/>
  <c r="AN198" i="2" s="1"/>
  <c r="AG198" i="2"/>
  <c r="AR198" i="2"/>
  <c r="AJ197" i="2"/>
  <c r="AI197" i="2"/>
  <c r="AN197" i="2" s="1"/>
  <c r="AG197" i="2"/>
  <c r="AR197" i="2"/>
  <c r="AJ196" i="2"/>
  <c r="AI196" i="2"/>
  <c r="AN196" i="2" s="1"/>
  <c r="AG196" i="2"/>
  <c r="AR196" i="2"/>
  <c r="AJ195" i="2"/>
  <c r="AI195" i="2"/>
  <c r="AN195" i="2" s="1"/>
  <c r="AG195" i="2"/>
  <c r="AR195" i="2"/>
  <c r="AJ194" i="2"/>
  <c r="AI194" i="2"/>
  <c r="AN194" i="2" s="1"/>
  <c r="AG194" i="2"/>
  <c r="AR194" i="2"/>
  <c r="AJ193" i="2"/>
  <c r="AI193" i="2"/>
  <c r="AN193" i="2" s="1"/>
  <c r="AG193" i="2"/>
  <c r="AR193" i="2"/>
  <c r="AJ192" i="2"/>
  <c r="AI192" i="2"/>
  <c r="AN192" i="2" s="1"/>
  <c r="AG192" i="2"/>
  <c r="AR192" i="2"/>
  <c r="AJ191" i="2"/>
  <c r="AI191" i="2"/>
  <c r="AN191" i="2" s="1"/>
  <c r="AG191" i="2"/>
  <c r="AR191" i="2"/>
  <c r="AJ190" i="2"/>
  <c r="AI190" i="2"/>
  <c r="AN190" i="2" s="1"/>
  <c r="AG190" i="2"/>
  <c r="AR190" i="2"/>
  <c r="AJ189" i="2"/>
  <c r="AI189" i="2"/>
  <c r="AN189" i="2" s="1"/>
  <c r="AG189" i="2"/>
  <c r="AR189" i="2"/>
  <c r="DE189" i="2"/>
  <c r="DD189" i="2"/>
  <c r="DI189" i="2" s="1"/>
  <c r="DB189" i="2"/>
  <c r="DM189" i="2"/>
  <c r="AJ187" i="2"/>
  <c r="AI187" i="2"/>
  <c r="AN187" i="2" s="1"/>
  <c r="AG187" i="2"/>
  <c r="AR187" i="2"/>
  <c r="DE187" i="2"/>
  <c r="DD187" i="2"/>
  <c r="DI187" i="2" s="1"/>
  <c r="DB187" i="2"/>
  <c r="DM187" i="2"/>
  <c r="DE184" i="2"/>
  <c r="DD184" i="2"/>
  <c r="DI184" i="2" s="1"/>
  <c r="DB184" i="2"/>
  <c r="DM184" i="2"/>
  <c r="AJ184" i="2"/>
  <c r="AI184" i="2"/>
  <c r="AN184" i="2" s="1"/>
  <c r="AG184" i="2"/>
  <c r="AR184" i="2"/>
  <c r="AJ183" i="2"/>
  <c r="AI183" i="2"/>
  <c r="AN183" i="2" s="1"/>
  <c r="AG183" i="2"/>
  <c r="AR183" i="2"/>
  <c r="AJ182" i="2"/>
  <c r="AI182" i="2"/>
  <c r="AN182" i="2" s="1"/>
  <c r="AG182" i="2"/>
  <c r="AR182" i="2"/>
  <c r="DE182" i="2"/>
  <c r="DD182" i="2"/>
  <c r="DI182" i="2" s="1"/>
  <c r="DB182" i="2"/>
  <c r="DM182" i="2"/>
  <c r="AJ180" i="2"/>
  <c r="AI180" i="2"/>
  <c r="AN180" i="2" s="1"/>
  <c r="AG180" i="2"/>
  <c r="AR180" i="2"/>
  <c r="DE180" i="2"/>
  <c r="DD180" i="2"/>
  <c r="DI180" i="2" s="1"/>
  <c r="DB180" i="2"/>
  <c r="DM180" i="2"/>
  <c r="AJ178" i="2"/>
  <c r="AI178" i="2"/>
  <c r="AN178" i="2" s="1"/>
  <c r="AG178" i="2"/>
  <c r="AR178" i="2"/>
  <c r="AJ177" i="2"/>
  <c r="AI177" i="2"/>
  <c r="AN177" i="2" s="1"/>
  <c r="AG177" i="2"/>
  <c r="AR177" i="2"/>
  <c r="AJ176" i="2"/>
  <c r="AI176" i="2"/>
  <c r="AN176" i="2" s="1"/>
  <c r="AG176" i="2"/>
  <c r="AR176" i="2"/>
  <c r="AJ175" i="2"/>
  <c r="AI175" i="2"/>
  <c r="AN175" i="2" s="1"/>
  <c r="AG175" i="2"/>
  <c r="AR175" i="2"/>
  <c r="AJ174" i="2"/>
  <c r="AI174" i="2"/>
  <c r="AN174" i="2" s="1"/>
  <c r="AG174" i="2"/>
  <c r="AR174" i="2"/>
  <c r="AJ173" i="2"/>
  <c r="AI173" i="2"/>
  <c r="AN173" i="2" s="1"/>
  <c r="AG173" i="2"/>
  <c r="AR173" i="2"/>
  <c r="AJ172" i="2"/>
  <c r="AI172" i="2"/>
  <c r="AN172" i="2" s="1"/>
  <c r="AG172" i="2"/>
  <c r="AR172" i="2"/>
  <c r="DE170" i="2"/>
  <c r="DD170" i="2"/>
  <c r="DI170" i="2" s="1"/>
  <c r="DB170" i="2"/>
  <c r="DM170" i="2"/>
  <c r="AJ170" i="2"/>
  <c r="AI170" i="2"/>
  <c r="AN170" i="2" s="1"/>
  <c r="AG170" i="2"/>
  <c r="AR170" i="2"/>
  <c r="AJ169" i="2"/>
  <c r="AI169" i="2"/>
  <c r="AN169" i="2" s="1"/>
  <c r="AG169" i="2"/>
  <c r="AR169" i="2"/>
  <c r="AJ168" i="2"/>
  <c r="AI168" i="2"/>
  <c r="AN168" i="2" s="1"/>
  <c r="AG168" i="2"/>
  <c r="AR168" i="2"/>
  <c r="AJ167" i="2"/>
  <c r="AI167" i="2"/>
  <c r="AN167" i="2" s="1"/>
  <c r="AG167" i="2"/>
  <c r="AR167" i="2"/>
  <c r="AJ166" i="2"/>
  <c r="AI166" i="2"/>
  <c r="AN166" i="2" s="1"/>
  <c r="AG166" i="2"/>
  <c r="AR166" i="2"/>
  <c r="AJ165" i="2"/>
  <c r="AI165" i="2"/>
  <c r="AN165" i="2" s="1"/>
  <c r="AG165" i="2"/>
  <c r="AR165" i="2"/>
  <c r="AJ164" i="2"/>
  <c r="AI164" i="2"/>
  <c r="AN164" i="2" s="1"/>
  <c r="AG164" i="2"/>
  <c r="AR164" i="2"/>
  <c r="AJ163" i="2"/>
  <c r="AI163" i="2"/>
  <c r="AN163" i="2" s="1"/>
  <c r="AG163" i="2"/>
  <c r="AR163" i="2"/>
  <c r="DE161" i="2"/>
  <c r="DD161" i="2"/>
  <c r="DI161" i="2" s="1"/>
  <c r="DB161" i="2"/>
  <c r="DM161" i="2"/>
  <c r="AJ161" i="2"/>
  <c r="AI161" i="2"/>
  <c r="AN161" i="2" s="1"/>
  <c r="AG161" i="2"/>
  <c r="AR161" i="2"/>
  <c r="AJ160" i="2"/>
  <c r="AI160" i="2"/>
  <c r="AN160" i="2" s="1"/>
  <c r="AG160" i="2"/>
  <c r="AR160" i="2"/>
  <c r="AJ105" i="2"/>
  <c r="AI105" i="2"/>
  <c r="AN105" i="2" s="1"/>
  <c r="AG105" i="2"/>
  <c r="AR105" i="2"/>
  <c r="AJ159" i="2"/>
  <c r="AI159" i="2"/>
  <c r="AN159" i="2" s="1"/>
  <c r="AG159" i="2"/>
  <c r="AR159" i="2"/>
  <c r="AJ158" i="2"/>
  <c r="AI158" i="2"/>
  <c r="AN158" i="2" s="1"/>
  <c r="AG158" i="2"/>
  <c r="AR158" i="2"/>
  <c r="AJ157" i="2"/>
  <c r="AI157" i="2"/>
  <c r="AN157" i="2" s="1"/>
  <c r="AG157" i="2"/>
  <c r="AR157" i="2"/>
  <c r="AJ156" i="2"/>
  <c r="AI156" i="2"/>
  <c r="AN156" i="2" s="1"/>
  <c r="AG156" i="2"/>
  <c r="AR156" i="2"/>
  <c r="AJ155" i="2"/>
  <c r="AI155" i="2"/>
  <c r="AN155" i="2" s="1"/>
  <c r="AG155" i="2"/>
  <c r="AR155" i="2"/>
  <c r="AJ154" i="2"/>
  <c r="AI154" i="2"/>
  <c r="AN154" i="2" s="1"/>
  <c r="AG154" i="2"/>
  <c r="AR154" i="2"/>
  <c r="AJ153" i="2"/>
  <c r="AI153" i="2"/>
  <c r="AN153" i="2" s="1"/>
  <c r="AG153" i="2"/>
  <c r="AR153" i="2"/>
  <c r="AJ152" i="2"/>
  <c r="AI152" i="2"/>
  <c r="AN152" i="2" s="1"/>
  <c r="AG152" i="2"/>
  <c r="AR152" i="2"/>
  <c r="AJ151" i="2"/>
  <c r="AI151" i="2"/>
  <c r="AN151" i="2" s="1"/>
  <c r="AG151" i="2"/>
  <c r="AR151" i="2"/>
  <c r="DE151" i="2"/>
  <c r="DD151" i="2"/>
  <c r="DI151" i="2" s="1"/>
  <c r="DB151" i="2"/>
  <c r="DM151" i="2"/>
  <c r="AJ149" i="2"/>
  <c r="AI149" i="2"/>
  <c r="AN149" i="2" s="1"/>
  <c r="AG149" i="2"/>
  <c r="AR149" i="2"/>
  <c r="AJ148" i="2"/>
  <c r="AI148" i="2"/>
  <c r="AN148" i="2" s="1"/>
  <c r="AG148" i="2"/>
  <c r="AR148" i="2"/>
  <c r="AJ147" i="2"/>
  <c r="AI147" i="2"/>
  <c r="AN147" i="2" s="1"/>
  <c r="AG147" i="2"/>
  <c r="AR147" i="2"/>
  <c r="AJ146" i="2"/>
  <c r="AI146" i="2"/>
  <c r="AN146" i="2" s="1"/>
  <c r="AG146" i="2"/>
  <c r="AR146" i="2"/>
  <c r="AJ145" i="2"/>
  <c r="AI145" i="2"/>
  <c r="AN145" i="2" s="1"/>
  <c r="AG145" i="2"/>
  <c r="AR145" i="2"/>
  <c r="AJ144" i="2"/>
  <c r="AI144" i="2"/>
  <c r="AN144" i="2" s="1"/>
  <c r="AG144" i="2"/>
  <c r="AR144" i="2"/>
  <c r="DE142" i="2"/>
  <c r="DD142" i="2"/>
  <c r="DI142" i="2" s="1"/>
  <c r="DB142" i="2"/>
  <c r="DM142" i="2"/>
  <c r="AJ142" i="2"/>
  <c r="AI142" i="2"/>
  <c r="AN142" i="2" s="1"/>
  <c r="AG142" i="2"/>
  <c r="AR142" i="2"/>
  <c r="DE140" i="2"/>
  <c r="DD140" i="2"/>
  <c r="DI140" i="2" s="1"/>
  <c r="DB140" i="2"/>
  <c r="DM140" i="2"/>
  <c r="AJ140" i="2"/>
  <c r="AI140" i="2"/>
  <c r="AN140" i="2" s="1"/>
  <c r="AG140" i="2"/>
  <c r="AR140" i="2"/>
  <c r="AJ139" i="2"/>
  <c r="AI139" i="2"/>
  <c r="AN139" i="2" s="1"/>
  <c r="AG139" i="2"/>
  <c r="AR139" i="2"/>
  <c r="AJ138" i="2"/>
  <c r="AI138" i="2"/>
  <c r="AN138" i="2" s="1"/>
  <c r="AG138" i="2"/>
  <c r="AR138" i="2"/>
  <c r="AJ137" i="2"/>
  <c r="AI137" i="2"/>
  <c r="AN137" i="2" s="1"/>
  <c r="AG137" i="2"/>
  <c r="AR137" i="2"/>
  <c r="AJ136" i="2"/>
  <c r="AI136" i="2"/>
  <c r="AN136" i="2" s="1"/>
  <c r="AG136" i="2"/>
  <c r="AR136" i="2"/>
  <c r="AJ135" i="2"/>
  <c r="AI135" i="2"/>
  <c r="AN135" i="2" s="1"/>
  <c r="AG135" i="2"/>
  <c r="AR135" i="2"/>
  <c r="DE135" i="2"/>
  <c r="DD135" i="2"/>
  <c r="DI135" i="2" s="1"/>
  <c r="DB135" i="2"/>
  <c r="DM135" i="2"/>
  <c r="AJ133" i="2"/>
  <c r="AI133" i="2"/>
  <c r="AN133" i="2" s="1"/>
  <c r="AG133" i="2"/>
  <c r="AR133" i="2"/>
  <c r="AJ132" i="2"/>
  <c r="AI132" i="2"/>
  <c r="AN132" i="2" s="1"/>
  <c r="AG132" i="2"/>
  <c r="AR132" i="2"/>
  <c r="AJ131" i="2"/>
  <c r="AI131" i="2"/>
  <c r="AN131" i="2" s="1"/>
  <c r="AG131" i="2"/>
  <c r="AR131" i="2"/>
  <c r="AJ130" i="2"/>
  <c r="AI130" i="2"/>
  <c r="AN130" i="2" s="1"/>
  <c r="AG130" i="2"/>
  <c r="AR130" i="2"/>
  <c r="AJ129" i="2"/>
  <c r="AI129" i="2"/>
  <c r="AN129" i="2" s="1"/>
  <c r="AG129" i="2"/>
  <c r="AR129" i="2"/>
  <c r="AJ128" i="2"/>
  <c r="AI128" i="2"/>
  <c r="AN128" i="2" s="1"/>
  <c r="AG128" i="2"/>
  <c r="AR128" i="2"/>
  <c r="AJ126" i="2"/>
  <c r="AI126" i="2"/>
  <c r="AN126" i="2" s="1"/>
  <c r="AG126" i="2"/>
  <c r="AR126" i="2"/>
  <c r="AJ127" i="2"/>
  <c r="AI127" i="2"/>
  <c r="AN127" i="2" s="1"/>
  <c r="AG127" i="2"/>
  <c r="AR127" i="2"/>
  <c r="DE123" i="2"/>
  <c r="DD123" i="2"/>
  <c r="DI123" i="2" s="1"/>
  <c r="DB123" i="2"/>
  <c r="DM123" i="2"/>
  <c r="AJ123" i="2"/>
  <c r="AI123" i="2"/>
  <c r="AN123" i="2" s="1"/>
  <c r="AG123" i="2"/>
  <c r="AR123" i="2"/>
  <c r="AJ125" i="2"/>
  <c r="AI125" i="2"/>
  <c r="AN125" i="2" s="1"/>
  <c r="AG125" i="2"/>
  <c r="AR125" i="2"/>
  <c r="AJ122" i="2"/>
  <c r="AI122" i="2"/>
  <c r="AN122" i="2" s="1"/>
  <c r="AG122" i="2"/>
  <c r="AR122" i="2"/>
  <c r="AJ121" i="2"/>
  <c r="AI121" i="2"/>
  <c r="AN121" i="2" s="1"/>
  <c r="AG121" i="2"/>
  <c r="AR121" i="2"/>
  <c r="AJ120" i="2"/>
  <c r="AI120" i="2"/>
  <c r="AN120" i="2" s="1"/>
  <c r="AG120" i="2"/>
  <c r="AR120" i="2"/>
  <c r="AJ119" i="2"/>
  <c r="AI119" i="2"/>
  <c r="AN119" i="2" s="1"/>
  <c r="AG119" i="2"/>
  <c r="AR119" i="2"/>
  <c r="AJ118" i="2"/>
  <c r="AI118" i="2"/>
  <c r="AN118" i="2" s="1"/>
  <c r="AG118" i="2"/>
  <c r="AR118" i="2"/>
  <c r="AJ117" i="2"/>
  <c r="AI117" i="2"/>
  <c r="AN117" i="2" s="1"/>
  <c r="AG117" i="2"/>
  <c r="AR117" i="2"/>
  <c r="AJ115" i="2"/>
  <c r="AI115" i="2"/>
  <c r="AN115" i="2" s="1"/>
  <c r="AG115" i="2"/>
  <c r="AR115" i="2"/>
  <c r="AJ116" i="2"/>
  <c r="AI116" i="2"/>
  <c r="AN116" i="2" s="1"/>
  <c r="AG116" i="2"/>
  <c r="AR116" i="2"/>
  <c r="AJ114" i="2"/>
  <c r="AI114" i="2"/>
  <c r="AN114" i="2" s="1"/>
  <c r="AG114" i="2"/>
  <c r="AR114" i="2"/>
  <c r="AJ113" i="2"/>
  <c r="AI113" i="2"/>
  <c r="AN113" i="2" s="1"/>
  <c r="AG113" i="2"/>
  <c r="AR113" i="2"/>
  <c r="AJ112" i="2"/>
  <c r="AI112" i="2"/>
  <c r="AN112" i="2" s="1"/>
  <c r="AG112" i="2"/>
  <c r="AR112" i="2"/>
  <c r="DE110" i="2"/>
  <c r="DD110" i="2"/>
  <c r="DI110" i="2" s="1"/>
  <c r="DB110" i="2"/>
  <c r="DM110" i="2"/>
  <c r="AJ110" i="2"/>
  <c r="AI110" i="2"/>
  <c r="AN110" i="2" s="1"/>
  <c r="AG110" i="2"/>
  <c r="AR110" i="2"/>
  <c r="AJ109" i="2"/>
  <c r="AI109" i="2"/>
  <c r="AN109" i="2" s="1"/>
  <c r="AG109" i="2"/>
  <c r="AR109" i="2"/>
  <c r="DE107" i="2"/>
  <c r="DD107" i="2"/>
  <c r="DI107" i="2" s="1"/>
  <c r="DB107" i="2"/>
  <c r="DM107" i="2"/>
  <c r="AJ107" i="2"/>
  <c r="AI107" i="2"/>
  <c r="AN107" i="2" s="1"/>
  <c r="AG107" i="2"/>
  <c r="AR107" i="2"/>
  <c r="AJ106" i="2"/>
  <c r="AI106" i="2"/>
  <c r="AN106" i="2" s="1"/>
  <c r="AG106" i="2"/>
  <c r="AR106" i="2"/>
  <c r="AJ104" i="2"/>
  <c r="AI104" i="2"/>
  <c r="AN104" i="2" s="1"/>
  <c r="AG104" i="2"/>
  <c r="AR104" i="2"/>
  <c r="AJ103" i="2"/>
  <c r="AI103" i="2"/>
  <c r="AN103" i="2" s="1"/>
  <c r="AG103" i="2"/>
  <c r="AR103" i="2"/>
  <c r="AJ102" i="2"/>
  <c r="AI102" i="2"/>
  <c r="AN102" i="2" s="1"/>
  <c r="AG102" i="2"/>
  <c r="AR102" i="2"/>
  <c r="AJ101" i="2"/>
  <c r="AI101" i="2"/>
  <c r="AN101" i="2" s="1"/>
  <c r="AG101" i="2"/>
  <c r="AR101" i="2"/>
  <c r="AJ100" i="2"/>
  <c r="AI100" i="2"/>
  <c r="AN100" i="2" s="1"/>
  <c r="AG100" i="2"/>
  <c r="AR100" i="2"/>
  <c r="AJ99" i="2"/>
  <c r="AI99" i="2"/>
  <c r="AN99" i="2" s="1"/>
  <c r="AG99" i="2"/>
  <c r="AR99" i="2"/>
  <c r="AJ98" i="2"/>
  <c r="AI98" i="2"/>
  <c r="AN98" i="2" s="1"/>
  <c r="AG98" i="2"/>
  <c r="AR98" i="2"/>
  <c r="DE96" i="2"/>
  <c r="DD96" i="2"/>
  <c r="DI96" i="2" s="1"/>
  <c r="DB96" i="2"/>
  <c r="DM96" i="2"/>
  <c r="AJ97" i="2"/>
  <c r="AI97" i="2"/>
  <c r="AN97" i="2" s="1"/>
  <c r="AG97" i="2"/>
  <c r="AR97" i="2"/>
  <c r="AJ96" i="2"/>
  <c r="AI96" i="2"/>
  <c r="AN96" i="2" s="1"/>
  <c r="AG96" i="2"/>
  <c r="AR96" i="2"/>
  <c r="AJ94" i="2"/>
  <c r="AI94" i="2"/>
  <c r="AN94" i="2" s="1"/>
  <c r="AG94" i="2"/>
  <c r="AR94" i="2"/>
  <c r="DE94" i="2"/>
  <c r="DD94" i="2"/>
  <c r="DI94" i="2" s="1"/>
  <c r="DB94" i="2"/>
  <c r="DM94" i="2"/>
  <c r="AJ92" i="2"/>
  <c r="AI92" i="2"/>
  <c r="AN92" i="2" s="1"/>
  <c r="AG92" i="2"/>
  <c r="AR92" i="2"/>
  <c r="AJ91" i="2"/>
  <c r="AI91" i="2"/>
  <c r="AN91" i="2" s="1"/>
  <c r="AG91" i="2"/>
  <c r="AR91" i="2"/>
  <c r="DE91" i="2"/>
  <c r="DD91" i="2"/>
  <c r="DI91" i="2" s="1"/>
  <c r="DB91" i="2"/>
  <c r="DM91" i="2"/>
  <c r="AJ89" i="2"/>
  <c r="AI89" i="2"/>
  <c r="AN89" i="2" s="1"/>
  <c r="AG89" i="2"/>
  <c r="AR89" i="2"/>
  <c r="AJ88" i="2"/>
  <c r="AI88" i="2"/>
  <c r="AN88" i="2" s="1"/>
  <c r="AG88" i="2"/>
  <c r="AR88" i="2"/>
  <c r="AJ87" i="2"/>
  <c r="AI87" i="2"/>
  <c r="AN87" i="2" s="1"/>
  <c r="AG87" i="2"/>
  <c r="AR87" i="2"/>
  <c r="AJ86" i="2"/>
  <c r="AI86" i="2"/>
  <c r="AN86" i="2" s="1"/>
  <c r="AG86" i="2"/>
  <c r="AR86" i="2"/>
  <c r="AJ85" i="2"/>
  <c r="AI85" i="2"/>
  <c r="AN85" i="2" s="1"/>
  <c r="AG85" i="2"/>
  <c r="AR85" i="2"/>
  <c r="AJ84" i="2"/>
  <c r="AI84" i="2"/>
  <c r="AN84" i="2" s="1"/>
  <c r="AG84" i="2"/>
  <c r="AR84" i="2"/>
  <c r="AJ83" i="2"/>
  <c r="AI83" i="2"/>
  <c r="AN83" i="2" s="1"/>
  <c r="AG83" i="2"/>
  <c r="AR83" i="2"/>
  <c r="AJ82" i="2"/>
  <c r="AI82" i="2"/>
  <c r="AN82" i="2" s="1"/>
  <c r="AG82" i="2"/>
  <c r="AR82" i="2"/>
  <c r="AJ81" i="2"/>
  <c r="AI81" i="2"/>
  <c r="AN81" i="2" s="1"/>
  <c r="AG81" i="2"/>
  <c r="AR81" i="2"/>
  <c r="AJ80" i="2"/>
  <c r="AI80" i="2"/>
  <c r="AN80" i="2" s="1"/>
  <c r="AG80" i="2"/>
  <c r="AR80" i="2"/>
  <c r="AJ79" i="2"/>
  <c r="AI79" i="2"/>
  <c r="AN79" i="2" s="1"/>
  <c r="AG79" i="2"/>
  <c r="AR79" i="2"/>
  <c r="AJ78" i="2"/>
  <c r="AI78" i="2"/>
  <c r="AN78" i="2" s="1"/>
  <c r="AG78" i="2"/>
  <c r="AR78" i="2"/>
  <c r="AJ77" i="2"/>
  <c r="AI77" i="2"/>
  <c r="AN77" i="2" s="1"/>
  <c r="AG77" i="2"/>
  <c r="AR77" i="2"/>
  <c r="AJ76" i="2"/>
  <c r="AI76" i="2"/>
  <c r="AN76" i="2" s="1"/>
  <c r="AG76" i="2"/>
  <c r="AR76" i="2"/>
  <c r="AJ75" i="2"/>
  <c r="AI75" i="2"/>
  <c r="AN75" i="2" s="1"/>
  <c r="AG75" i="2"/>
  <c r="AR75" i="2"/>
  <c r="AJ74" i="2"/>
  <c r="AI74" i="2"/>
  <c r="AN74" i="2" s="1"/>
  <c r="AG74" i="2"/>
  <c r="AR74" i="2"/>
  <c r="AJ73" i="2"/>
  <c r="AI73" i="2"/>
  <c r="AN73" i="2" s="1"/>
  <c r="AG73" i="2"/>
  <c r="AR73" i="2"/>
  <c r="AJ72" i="2"/>
  <c r="AI72" i="2"/>
  <c r="AN72" i="2" s="1"/>
  <c r="AG72" i="2"/>
  <c r="AR72" i="2"/>
  <c r="AJ71" i="2"/>
  <c r="AI71" i="2"/>
  <c r="AN71" i="2" s="1"/>
  <c r="AG71" i="2"/>
  <c r="AR71" i="2"/>
  <c r="AJ70" i="2"/>
  <c r="AI70" i="2"/>
  <c r="AN70" i="2" s="1"/>
  <c r="AG70" i="2"/>
  <c r="AR70" i="2"/>
  <c r="AJ69" i="2"/>
  <c r="AI69" i="2"/>
  <c r="AN69" i="2" s="1"/>
  <c r="AG69" i="2"/>
  <c r="AR69" i="2"/>
  <c r="AJ68" i="2"/>
  <c r="AI68" i="2"/>
  <c r="AN68" i="2" s="1"/>
  <c r="AG68" i="2"/>
  <c r="AR68" i="2"/>
  <c r="AJ67" i="2"/>
  <c r="AI67" i="2"/>
  <c r="AN67" i="2" s="1"/>
  <c r="AG67" i="2"/>
  <c r="AR67" i="2"/>
  <c r="AJ66" i="2"/>
  <c r="AI66" i="2"/>
  <c r="AN66" i="2" s="1"/>
  <c r="AG66" i="2"/>
  <c r="AR66" i="2"/>
  <c r="AJ65" i="2"/>
  <c r="AI65" i="2"/>
  <c r="AN65" i="2" s="1"/>
  <c r="AG65" i="2"/>
  <c r="AR65" i="2"/>
  <c r="AJ64" i="2"/>
  <c r="AI64" i="2"/>
  <c r="AN64" i="2" s="1"/>
  <c r="AG64" i="2"/>
  <c r="AR64" i="2"/>
  <c r="AJ63" i="2"/>
  <c r="AI63" i="2"/>
  <c r="AN63" i="2" s="1"/>
  <c r="AG63" i="2"/>
  <c r="AR63" i="2"/>
  <c r="AJ62" i="2"/>
  <c r="AI62" i="2"/>
  <c r="AN62" i="2" s="1"/>
  <c r="AG62" i="2"/>
  <c r="AR62" i="2"/>
  <c r="AJ61" i="2"/>
  <c r="AI61" i="2"/>
  <c r="AN61" i="2" s="1"/>
  <c r="AG61" i="2"/>
  <c r="AR61" i="2"/>
  <c r="AJ60" i="2"/>
  <c r="AI60" i="2"/>
  <c r="AN60" i="2" s="1"/>
  <c r="AG60" i="2"/>
  <c r="AR60" i="2"/>
  <c r="AJ59" i="2"/>
  <c r="AI59" i="2"/>
  <c r="AN59" i="2" s="1"/>
  <c r="AG59" i="2"/>
  <c r="AR59" i="2"/>
  <c r="AJ58" i="2"/>
  <c r="AI58" i="2"/>
  <c r="AN58" i="2" s="1"/>
  <c r="AG58" i="2"/>
  <c r="AR58" i="2"/>
  <c r="AJ57" i="2"/>
  <c r="AI57" i="2"/>
  <c r="AN57" i="2" s="1"/>
  <c r="AG57" i="2"/>
  <c r="AR57" i="2"/>
  <c r="AJ56" i="2"/>
  <c r="AI56" i="2"/>
  <c r="AN56" i="2" s="1"/>
  <c r="AG56" i="2"/>
  <c r="AR56" i="2"/>
  <c r="AJ55" i="2"/>
  <c r="AI55" i="2"/>
  <c r="AN55" i="2" s="1"/>
  <c r="AG55" i="2"/>
  <c r="AR55" i="2"/>
  <c r="AJ54" i="2"/>
  <c r="AI54" i="2"/>
  <c r="AN54" i="2" s="1"/>
  <c r="AG54" i="2"/>
  <c r="AR54" i="2"/>
  <c r="AJ53" i="2"/>
  <c r="AI53" i="2"/>
  <c r="AN53" i="2" s="1"/>
  <c r="AG53" i="2"/>
  <c r="AR53" i="2"/>
  <c r="AJ52" i="2"/>
  <c r="AI52" i="2"/>
  <c r="AN52" i="2" s="1"/>
  <c r="AG52" i="2"/>
  <c r="AR52" i="2"/>
  <c r="AJ51" i="2"/>
  <c r="AI51" i="2"/>
  <c r="AN51" i="2" s="1"/>
  <c r="AG51" i="2"/>
  <c r="AR51" i="2"/>
  <c r="AJ50" i="2"/>
  <c r="AI50" i="2"/>
  <c r="AN50" i="2" s="1"/>
  <c r="AG50" i="2"/>
  <c r="AR50" i="2"/>
  <c r="AJ49" i="2"/>
  <c r="AI49" i="2"/>
  <c r="AN49" i="2" s="1"/>
  <c r="AG49" i="2"/>
  <c r="AR49" i="2"/>
  <c r="AJ47" i="2"/>
  <c r="AI47" i="2"/>
  <c r="AN47" i="2" s="1"/>
  <c r="AG47" i="2"/>
  <c r="AR47" i="2"/>
  <c r="AJ46" i="2"/>
  <c r="AI46" i="2"/>
  <c r="AN46" i="2" s="1"/>
  <c r="AG46" i="2"/>
  <c r="AR46" i="2"/>
  <c r="AJ45" i="2"/>
  <c r="AI45" i="2"/>
  <c r="AN45" i="2" s="1"/>
  <c r="AG45" i="2"/>
  <c r="AR45" i="2"/>
  <c r="DE45" i="2"/>
  <c r="DD45" i="2"/>
  <c r="DI45" i="2" s="1"/>
  <c r="DB45" i="2"/>
  <c r="DM45" i="2"/>
  <c r="AJ44" i="2"/>
  <c r="AI44" i="2"/>
  <c r="AN44" i="2" s="1"/>
  <c r="AG44" i="2"/>
  <c r="AR44" i="2"/>
  <c r="DE44" i="2"/>
  <c r="DD44" i="2"/>
  <c r="DI44" i="2" s="1"/>
  <c r="DB44" i="2"/>
  <c r="DM44" i="2"/>
  <c r="AJ43" i="2"/>
  <c r="AI43" i="2"/>
  <c r="AN43" i="2" s="1"/>
  <c r="AG43" i="2"/>
  <c r="AR43" i="2"/>
  <c r="DE42" i="2"/>
  <c r="DD42" i="2"/>
  <c r="DI42" i="2" s="1"/>
  <c r="DB42" i="2"/>
  <c r="DM42" i="2"/>
  <c r="AJ42" i="2"/>
  <c r="AI42" i="2"/>
  <c r="AN42" i="2" s="1"/>
  <c r="AG42" i="2"/>
  <c r="AR42" i="2"/>
  <c r="DE41" i="2"/>
  <c r="DD41" i="2"/>
  <c r="DI41" i="2" s="1"/>
  <c r="DB41" i="2"/>
  <c r="DM41" i="2"/>
  <c r="AJ41" i="2"/>
  <c r="AI41" i="2"/>
  <c r="AN41" i="2" s="1"/>
  <c r="AG41" i="2"/>
  <c r="AR41" i="2"/>
  <c r="AJ40" i="2"/>
  <c r="AI40" i="2"/>
  <c r="AN40" i="2" s="1"/>
  <c r="AG40" i="2"/>
  <c r="AR40" i="2"/>
  <c r="DE40" i="2"/>
  <c r="DD40" i="2"/>
  <c r="DI40" i="2" s="1"/>
  <c r="DB40" i="2"/>
  <c r="DM40" i="2"/>
  <c r="AJ39" i="2"/>
  <c r="AI39" i="2"/>
  <c r="AN39" i="2" s="1"/>
  <c r="AG39" i="2"/>
  <c r="AR39" i="2"/>
  <c r="DE37" i="2"/>
  <c r="DD37" i="2"/>
  <c r="DI37" i="2" s="1"/>
  <c r="DB37" i="2"/>
  <c r="DM37" i="2"/>
  <c r="AJ37" i="2"/>
  <c r="AI37" i="2"/>
  <c r="AN37" i="2" s="1"/>
  <c r="AG37" i="2"/>
  <c r="AR37" i="2"/>
  <c r="DE38" i="2"/>
  <c r="DD38" i="2"/>
  <c r="DI38" i="2" s="1"/>
  <c r="DB38" i="2"/>
  <c r="DM38" i="2"/>
  <c r="AJ38" i="2"/>
  <c r="AI38" i="2"/>
  <c r="AN38" i="2" s="1"/>
  <c r="AG38" i="2"/>
  <c r="AR38" i="2"/>
  <c r="AJ36" i="2"/>
  <c r="AI36" i="2"/>
  <c r="AN36" i="2" s="1"/>
  <c r="AG36" i="2"/>
  <c r="AR36" i="2"/>
  <c r="AJ35" i="2"/>
  <c r="AI35" i="2"/>
  <c r="AN35" i="2" s="1"/>
  <c r="AG35" i="2"/>
  <c r="AR35" i="2"/>
  <c r="AJ34" i="2"/>
  <c r="AI34" i="2"/>
  <c r="AN34" i="2" s="1"/>
  <c r="AG34" i="2"/>
  <c r="AR34" i="2"/>
  <c r="AJ33" i="2"/>
  <c r="AI33" i="2"/>
  <c r="AN33" i="2" s="1"/>
  <c r="AG33" i="2"/>
  <c r="AR33" i="2"/>
  <c r="AJ32" i="2"/>
  <c r="AI32" i="2"/>
  <c r="AN32" i="2" s="1"/>
  <c r="AG32" i="2"/>
  <c r="AR32" i="2"/>
  <c r="AJ31" i="2"/>
  <c r="AI31" i="2"/>
  <c r="AN31" i="2" s="1"/>
  <c r="AG31" i="2"/>
  <c r="AR31" i="2"/>
  <c r="DE31" i="2"/>
  <c r="DD31" i="2"/>
  <c r="DI31" i="2" s="1"/>
  <c r="DB31" i="2"/>
  <c r="DM31" i="2"/>
  <c r="AJ30" i="2"/>
  <c r="AI30" i="2"/>
  <c r="AN30" i="2" s="1"/>
  <c r="AG30" i="2"/>
  <c r="AR30" i="2"/>
  <c r="AJ29" i="2"/>
  <c r="AI29" i="2"/>
  <c r="AN29" i="2" s="1"/>
  <c r="AG29" i="2"/>
  <c r="AR29" i="2"/>
  <c r="AJ28" i="2"/>
  <c r="AI28" i="2"/>
  <c r="AN28" i="2" s="1"/>
  <c r="AG28" i="2"/>
  <c r="AR28" i="2"/>
  <c r="AJ27" i="2"/>
  <c r="AI27" i="2"/>
  <c r="AN27" i="2" s="1"/>
  <c r="AG27" i="2"/>
  <c r="AR27" i="2"/>
  <c r="AJ26" i="2"/>
  <c r="AI26" i="2"/>
  <c r="AN26" i="2" s="1"/>
  <c r="AG26" i="2"/>
  <c r="AR26" i="2"/>
  <c r="AJ25" i="2"/>
  <c r="AI25" i="2"/>
  <c r="AN25" i="2" s="1"/>
  <c r="AG25" i="2"/>
  <c r="AR25" i="2"/>
  <c r="AJ24" i="2"/>
  <c r="AI24" i="2"/>
  <c r="AN24" i="2" s="1"/>
  <c r="AG24" i="2"/>
  <c r="AR24" i="2"/>
  <c r="AJ23" i="2"/>
  <c r="AI23" i="2"/>
  <c r="AN23" i="2" s="1"/>
  <c r="AG23" i="2"/>
  <c r="AR23" i="2"/>
  <c r="AJ22" i="2"/>
  <c r="AI22" i="2"/>
  <c r="AN22" i="2" s="1"/>
  <c r="AG22" i="2"/>
  <c r="AR22" i="2"/>
  <c r="AJ21" i="2"/>
  <c r="AI21" i="2"/>
  <c r="AN21" i="2" s="1"/>
  <c r="AG21" i="2"/>
  <c r="AR21" i="2"/>
  <c r="AJ20" i="2"/>
  <c r="AI20" i="2"/>
  <c r="AN20" i="2" s="1"/>
  <c r="AG20" i="2"/>
  <c r="AR20" i="2"/>
  <c r="AJ19" i="2"/>
  <c r="AI19" i="2"/>
  <c r="AN19" i="2" s="1"/>
  <c r="AG19" i="2"/>
  <c r="AR19" i="2"/>
  <c r="DE18" i="2"/>
  <c r="DD18" i="2"/>
  <c r="DI18" i="2" s="1"/>
  <c r="BP18" i="2" s="1"/>
  <c r="DB18" i="2"/>
  <c r="DM18" i="2"/>
  <c r="AJ18" i="2"/>
  <c r="AI18" i="2"/>
  <c r="AN18" i="2" s="1"/>
  <c r="AG18" i="2"/>
  <c r="AR18" i="2"/>
  <c r="AJ17" i="2"/>
  <c r="AI17" i="2"/>
  <c r="AN17" i="2" s="1"/>
  <c r="AG17" i="2"/>
  <c r="AR17" i="2"/>
  <c r="AJ16" i="2"/>
  <c r="AI16" i="2"/>
  <c r="AN16" i="2" s="1"/>
  <c r="AG16" i="2"/>
  <c r="AR16" i="2"/>
  <c r="DE16" i="2"/>
  <c r="DD16" i="2"/>
  <c r="DI16" i="2" s="1"/>
  <c r="DB16" i="2"/>
  <c r="DM16" i="2"/>
  <c r="AJ11" i="2"/>
  <c r="AI11" i="2"/>
  <c r="AN11" i="2" s="1"/>
  <c r="AG11" i="2"/>
  <c r="AR11" i="2"/>
  <c r="DE15" i="2"/>
  <c r="DD15" i="2"/>
  <c r="DI15" i="2" s="1"/>
  <c r="BP15" i="2" s="1"/>
  <c r="DB15" i="2"/>
  <c r="DM15" i="2"/>
  <c r="AJ15" i="2"/>
  <c r="AI15" i="2"/>
  <c r="AN15" i="2" s="1"/>
  <c r="AG15" i="2"/>
  <c r="AR15" i="2"/>
  <c r="DE14" i="2"/>
  <c r="DD14" i="2"/>
  <c r="DI14" i="2" s="1"/>
  <c r="BP14" i="2" s="1"/>
  <c r="DB14" i="2"/>
  <c r="DM14" i="2"/>
  <c r="AJ14" i="2"/>
  <c r="AI14" i="2"/>
  <c r="AN14" i="2" s="1"/>
  <c r="AG14" i="2"/>
  <c r="AR14" i="2"/>
  <c r="BP13" i="2"/>
  <c r="AJ13" i="2"/>
  <c r="AI13" i="2"/>
  <c r="AN13" i="2" s="1"/>
  <c r="AG13" i="2"/>
  <c r="AR13" i="2"/>
  <c r="AJ12" i="2"/>
  <c r="AI12" i="2"/>
  <c r="AN12" i="2" s="1"/>
  <c r="AG12" i="2"/>
  <c r="AR12" i="2"/>
  <c r="DE12" i="2"/>
  <c r="DD12" i="2"/>
  <c r="DI12" i="2" s="1"/>
  <c r="DB12" i="2"/>
  <c r="DM12" i="2"/>
  <c r="AJ10" i="2"/>
  <c r="AI10" i="2"/>
  <c r="AN10" i="2" s="1"/>
  <c r="AG10" i="2"/>
  <c r="AR10" i="2"/>
  <c r="AJ9" i="2"/>
  <c r="AI9" i="2"/>
  <c r="AN9" i="2" s="1"/>
  <c r="AG9" i="2"/>
  <c r="AR9" i="2"/>
  <c r="AJ8" i="2"/>
  <c r="AI8" i="2"/>
  <c r="AN8" i="2" s="1"/>
  <c r="AG8" i="2"/>
  <c r="AR8" i="2"/>
  <c r="AJ7" i="2"/>
  <c r="AI7" i="2"/>
  <c r="AN7" i="2" s="1"/>
  <c r="AG7" i="2"/>
  <c r="AR7" i="2"/>
  <c r="DE7" i="2"/>
  <c r="DD7" i="2"/>
  <c r="DI7" i="2" s="1"/>
  <c r="DB7" i="2"/>
  <c r="DM7" i="2"/>
  <c r="AJ6" i="2"/>
  <c r="AI6" i="2"/>
  <c r="AN6" i="2" s="1"/>
  <c r="AG6" i="2"/>
  <c r="AR6" i="2"/>
  <c r="DE6" i="2"/>
  <c r="DD6" i="2"/>
  <c r="DI6" i="2" s="1"/>
  <c r="BP6" i="2" s="1"/>
  <c r="DB6" i="2"/>
  <c r="DM6" i="2"/>
  <c r="AJ5" i="2"/>
  <c r="AI5" i="2"/>
  <c r="AN5" i="2" s="1"/>
  <c r="AG5" i="2"/>
  <c r="AR5" i="2"/>
  <c r="DE5" i="2"/>
  <c r="DD5" i="2"/>
  <c r="DI5" i="2" s="1"/>
  <c r="BP5" i="2" s="1"/>
  <c r="DB5" i="2"/>
  <c r="DM5" i="2"/>
  <c r="DE4" i="2"/>
  <c r="DD4" i="2"/>
  <c r="DI4" i="2" s="1"/>
  <c r="BP4" i="2" s="1"/>
  <c r="DB4" i="2"/>
  <c r="DM4" i="2"/>
  <c r="AG4" i="2"/>
  <c r="BG13" i="2" l="1"/>
  <c r="BJ13" i="2"/>
  <c r="BD13" i="2"/>
  <c r="BM13" i="2"/>
  <c r="BG14" i="2"/>
  <c r="BD14" i="2"/>
  <c r="BM14" i="2"/>
  <c r="BJ14" i="2"/>
  <c r="BM15" i="2"/>
  <c r="BD15" i="2"/>
  <c r="BJ15" i="2"/>
  <c r="BG15" i="2"/>
  <c r="BD18" i="2"/>
  <c r="BJ18" i="2"/>
  <c r="BM18" i="2"/>
  <c r="BG18" i="2"/>
  <c r="BG5" i="2"/>
  <c r="BD5" i="2"/>
  <c r="BM5" i="2"/>
  <c r="BJ5" i="2"/>
  <c r="BD6" i="2"/>
  <c r="BM6" i="2"/>
  <c r="BJ6" i="2"/>
  <c r="BG6" i="2"/>
  <c r="AN2865" i="2"/>
  <c r="AM2847" i="2"/>
  <c r="AK2420" i="2" a="1"/>
  <c r="AK2420" i="2" s="1"/>
  <c r="AF2572" i="2"/>
  <c r="AF2591" i="2"/>
  <c r="AF2677" i="2"/>
  <c r="AF2695" i="2"/>
  <c r="AH2695" i="2" s="1"/>
  <c r="AK2721" i="2" a="1"/>
  <c r="AK2721" i="2" s="1"/>
  <c r="AK2743" i="2" a="1"/>
  <c r="AK2743" i="2" s="1"/>
  <c r="AK2751" i="2" a="1"/>
  <c r="AK2751" i="2" s="1"/>
  <c r="AK2759" i="2" a="1"/>
  <c r="AK2759" i="2" s="1"/>
  <c r="AF2773" i="2"/>
  <c r="AK2773" i="2" a="1"/>
  <c r="AK2773" i="2" s="1"/>
  <c r="AF2775" i="2"/>
  <c r="AK2783" i="2" a="1"/>
  <c r="AK2783" i="2" s="1"/>
  <c r="AF2813" i="2"/>
  <c r="AH2813" i="2" s="1"/>
  <c r="AQ2813" i="2" s="1"/>
  <c r="AF2821" i="2"/>
  <c r="AK2822" i="2" a="1"/>
  <c r="AK2822" i="2" s="1"/>
  <c r="AF2846" i="2"/>
  <c r="AF2878" i="2"/>
  <c r="AK2908" i="2" a="1"/>
  <c r="AK2908" i="2" s="1"/>
  <c r="AK2914" i="2" a="1"/>
  <c r="AK2914" i="2" s="1"/>
  <c r="AK2917" i="2" a="1"/>
  <c r="AK2917" i="2" s="1"/>
  <c r="AF2919" i="2"/>
  <c r="AH2919" i="2" s="1"/>
  <c r="AQ2919" i="2" s="1"/>
  <c r="AK2919" i="2" a="1"/>
  <c r="AK2919" i="2" s="1"/>
  <c r="AF2924" i="2"/>
  <c r="AF2933" i="2"/>
  <c r="AF2935" i="2"/>
  <c r="AK2941" i="2" a="1"/>
  <c r="AK2941" i="2" s="1"/>
  <c r="AK2956" i="2" a="1"/>
  <c r="AK2956" i="2" s="1"/>
  <c r="AF2334" i="2"/>
  <c r="AH2334" i="2" s="1"/>
  <c r="AF2433" i="2"/>
  <c r="AH2433" i="2" s="1"/>
  <c r="AQ2433" i="2" s="1"/>
  <c r="AK2629" i="2" a="1"/>
  <c r="AK2629" i="2" s="1"/>
  <c r="AF2636" i="2"/>
  <c r="AK2692" i="2" a="1"/>
  <c r="AK2692" i="2" s="1"/>
  <c r="AF2718" i="2"/>
  <c r="AF2782" i="2"/>
  <c r="AF2869" i="2"/>
  <c r="AK3036" i="2" a="1"/>
  <c r="AK3036" i="2" s="1"/>
  <c r="AF3047" i="2"/>
  <c r="AH3047" i="2" s="1"/>
  <c r="AQ3047" i="2" s="1"/>
  <c r="AF3110" i="2"/>
  <c r="AM3078" i="2"/>
  <c r="AM2972" i="2"/>
  <c r="AK2967" i="2" a="1"/>
  <c r="AK2967" i="2" s="1"/>
  <c r="AK2978" i="2" a="1"/>
  <c r="AK2978" i="2" s="1"/>
  <c r="AF3012" i="2"/>
  <c r="AK3023" i="2" a="1"/>
  <c r="AK3023" i="2" s="1"/>
  <c r="AF3037" i="2"/>
  <c r="AH3037" i="2" s="1"/>
  <c r="AF3039" i="2"/>
  <c r="AF3044" i="2"/>
  <c r="AF3054" i="2"/>
  <c r="AF3092" i="2"/>
  <c r="AF3115" i="2"/>
  <c r="AK3063" i="2" a="1"/>
  <c r="AK3063" i="2" s="1"/>
  <c r="AK3016" i="2" a="1"/>
  <c r="AK3016" i="2" s="1"/>
  <c r="AK20" i="2" a="1"/>
  <c r="AK20" i="2" s="1"/>
  <c r="AK129" i="2" a="1"/>
  <c r="AK129" i="2" s="1"/>
  <c r="DF110" i="2" a="1"/>
  <c r="DF110" i="2" s="1"/>
  <c r="AK126" i="2" a="1"/>
  <c r="AK126" i="2" s="1"/>
  <c r="AK118" i="2" a="1"/>
  <c r="AK118" i="2" s="1"/>
  <c r="AK131" i="2" a="1"/>
  <c r="AK131" i="2" s="1"/>
  <c r="AK356" i="2" a="1"/>
  <c r="AK356" i="2" s="1"/>
  <c r="AK501" i="2" a="1"/>
  <c r="AK501" i="2" s="1"/>
  <c r="AK507" i="2" a="1"/>
  <c r="AK507" i="2" s="1"/>
  <c r="DF839" i="2" a="1"/>
  <c r="DF839" i="2" s="1"/>
  <c r="DF859" i="2" a="1"/>
  <c r="DF859" i="2" s="1"/>
  <c r="AK1238" i="2" a="1"/>
  <c r="AK1238" i="2" s="1"/>
  <c r="AK1246" i="2" a="1"/>
  <c r="AK1246" i="2" s="1"/>
  <c r="AK1255" i="2" a="1"/>
  <c r="AK1255" i="2" s="1"/>
  <c r="DF1259" i="2" a="1"/>
  <c r="DF1259" i="2" s="1"/>
  <c r="DF1270" i="2" a="1"/>
  <c r="DF1270" i="2" s="1"/>
  <c r="AK1277" i="2" a="1"/>
  <c r="AK1277" i="2" s="1"/>
  <c r="AK1286" i="2" a="1"/>
  <c r="AK1286" i="2" s="1"/>
  <c r="AK1292" i="2" a="1"/>
  <c r="AK1292" i="2" s="1"/>
  <c r="AK1303" i="2" a="1"/>
  <c r="AK1303" i="2" s="1"/>
  <c r="AK1309" i="2" a="1"/>
  <c r="AK1309" i="2" s="1"/>
  <c r="AK1318" i="2" a="1"/>
  <c r="AK1318" i="2" s="1"/>
  <c r="DF1324" i="2" a="1"/>
  <c r="DF1324" i="2" s="1"/>
  <c r="AK1342" i="2" a="1"/>
  <c r="AK1342" i="2" s="1"/>
  <c r="AK1349" i="2" a="1"/>
  <c r="AK1349" i="2" s="1"/>
  <c r="AK1358" i="2" a="1"/>
  <c r="AK1358" i="2" s="1"/>
  <c r="AK1361" i="2" a="1"/>
  <c r="AK1361" i="2" s="1"/>
  <c r="AK1369" i="2" a="1"/>
  <c r="AK1369" i="2" s="1"/>
  <c r="AK1371" i="2" a="1"/>
  <c r="AK1371" i="2" s="1"/>
  <c r="AK1377" i="2" a="1"/>
  <c r="AK1377" i="2" s="1"/>
  <c r="AK1394" i="2" a="1"/>
  <c r="AK1394" i="2" s="1"/>
  <c r="AK1400" i="2" a="1"/>
  <c r="AK1400" i="2" s="1"/>
  <c r="AK1417" i="2" a="1"/>
  <c r="AK1417" i="2" s="1"/>
  <c r="AK847" i="2" a="1"/>
  <c r="AK847" i="2" s="1"/>
  <c r="AK1073" i="2" a="1"/>
  <c r="AK1073" i="2" s="1"/>
  <c r="AK1172" i="2" a="1"/>
  <c r="AK1172" i="2" s="1"/>
  <c r="DF1247" i="2" a="1"/>
  <c r="DF1247" i="2" s="1"/>
  <c r="AK1325" i="2" a="1"/>
  <c r="AK1325" i="2" s="1"/>
  <c r="AK1331" i="2" a="1"/>
  <c r="AK1331" i="2" s="1"/>
  <c r="AK1350" i="2" a="1"/>
  <c r="AK1350" i="2" s="1"/>
  <c r="AK1403" i="2" a="1"/>
  <c r="AK1403" i="2" s="1"/>
  <c r="DF1408" i="2" a="1"/>
  <c r="DF1408" i="2" s="1"/>
  <c r="AK1429" i="2" a="1"/>
  <c r="AK1429" i="2" s="1"/>
  <c r="DF464" i="2" a="1"/>
  <c r="DF464" i="2" s="1"/>
  <c r="AK493" i="2" a="1"/>
  <c r="AK493" i="2" s="1"/>
  <c r="AK517" i="2" a="1"/>
  <c r="AK517" i="2" s="1"/>
  <c r="AK525" i="2" a="1"/>
  <c r="AK525" i="2" s="1"/>
  <c r="AK832" i="2" a="1"/>
  <c r="AK832" i="2" s="1"/>
  <c r="AK852" i="2" a="1"/>
  <c r="AK852" i="2" s="1"/>
  <c r="DF1220" i="2" a="1"/>
  <c r="DF1220" i="2" s="1"/>
  <c r="AK1223" i="2" a="1"/>
  <c r="AK1223" i="2" s="1"/>
  <c r="AK1229" i="2" a="1"/>
  <c r="AK1229" i="2" s="1"/>
  <c r="AK1231" i="2" a="1"/>
  <c r="AK1231" i="2" s="1"/>
  <c r="AK1236" i="2" a="1"/>
  <c r="AK1236" i="2" s="1"/>
  <c r="AK1253" i="2" a="1"/>
  <c r="AK1253" i="2" s="1"/>
  <c r="AK1265" i="2" a="1"/>
  <c r="AK1265" i="2" s="1"/>
  <c r="AK1269" i="2" a="1"/>
  <c r="AK1269" i="2" s="1"/>
  <c r="AK1279" i="2" a="1"/>
  <c r="AK1279" i="2" s="1"/>
  <c r="DF1284" i="2" a="1"/>
  <c r="DF1284" i="2" s="1"/>
  <c r="DF1293" i="2" a="1"/>
  <c r="DF1293" i="2" s="1"/>
  <c r="DF1300" i="2" a="1"/>
  <c r="DF1300" i="2" s="1"/>
  <c r="AK1311" i="2" a="1"/>
  <c r="AK1311" i="2" s="1"/>
  <c r="DF1335" i="2" a="1"/>
  <c r="DF1335" i="2" s="1"/>
  <c r="AK1340" i="2" a="1"/>
  <c r="AK1340" i="2" s="1"/>
  <c r="AK1356" i="2" a="1"/>
  <c r="AK1356" i="2" s="1"/>
  <c r="AK1383" i="2" a="1"/>
  <c r="AK1383" i="2" s="1"/>
  <c r="AK1380" i="2" a="1"/>
  <c r="AK1380" i="2" s="1"/>
  <c r="AK1392" i="2" a="1"/>
  <c r="AK1392" i="2" s="1"/>
  <c r="AK1391" i="2" a="1"/>
  <c r="AK1391" i="2" s="1"/>
  <c r="AK1432" i="2" a="1"/>
  <c r="AK1432" i="2" s="1"/>
  <c r="DF363" i="2" a="1"/>
  <c r="DF363" i="2" s="1"/>
  <c r="DF371" i="2" a="1"/>
  <c r="DF371" i="2" s="1"/>
  <c r="AK380" i="2" a="1"/>
  <c r="AK380" i="2" s="1"/>
  <c r="AK473" i="2" a="1"/>
  <c r="AK473" i="2" s="1"/>
  <c r="AK480" i="2" a="1"/>
  <c r="AK480" i="2" s="1"/>
  <c r="DF135" i="2" a="1"/>
  <c r="DF135" i="2" s="1"/>
  <c r="AK136" i="2" a="1"/>
  <c r="AK136" i="2" s="1"/>
  <c r="AK142" i="2" a="1"/>
  <c r="AK142" i="2" s="1"/>
  <c r="AK148" i="2" a="1"/>
  <c r="AK148" i="2" s="1"/>
  <c r="DF151" i="2" a="1"/>
  <c r="DF151" i="2" s="1"/>
  <c r="AK154" i="2" a="1"/>
  <c r="AK154" i="2" s="1"/>
  <c r="AK156" i="2" a="1"/>
  <c r="AK156" i="2" s="1"/>
  <c r="AK158" i="2" a="1"/>
  <c r="AK158" i="2" s="1"/>
  <c r="AK161" i="2" a="1"/>
  <c r="AK161" i="2" s="1"/>
  <c r="AK163" i="2" a="1"/>
  <c r="AK163" i="2" s="1"/>
  <c r="DF170" i="2" a="1"/>
  <c r="DF170" i="2" s="1"/>
  <c r="AK178" i="2" a="1"/>
  <c r="AK178" i="2" s="1"/>
  <c r="AK180" i="2" a="1"/>
  <c r="AK180" i="2" s="1"/>
  <c r="DF187" i="2" a="1"/>
  <c r="DF187" i="2" s="1"/>
  <c r="AK194" i="2" a="1"/>
  <c r="AK194" i="2" s="1"/>
  <c r="AK196" i="2" a="1"/>
  <c r="AK196" i="2" s="1"/>
  <c r="AK200" i="2" a="1"/>
  <c r="AK200" i="2" s="1"/>
  <c r="AK204" i="2" a="1"/>
  <c r="AK204" i="2" s="1"/>
  <c r="AK209" i="2" a="1"/>
  <c r="AK209" i="2" s="1"/>
  <c r="AK213" i="2" a="1"/>
  <c r="AK213" i="2" s="1"/>
  <c r="AK219" i="2" a="1"/>
  <c r="AK219" i="2" s="1"/>
  <c r="DF228" i="2" a="1"/>
  <c r="DF228" i="2" s="1"/>
  <c r="AK235" i="2" a="1"/>
  <c r="AK235" i="2" s="1"/>
  <c r="AK243" i="2" a="1"/>
  <c r="AK243" i="2" s="1"/>
  <c r="DF249" i="2" a="1"/>
  <c r="DF249" i="2" s="1"/>
  <c r="AK255" i="2" a="1"/>
  <c r="AK255" i="2" s="1"/>
  <c r="DF260" i="2" a="1"/>
  <c r="DF260" i="2" s="1"/>
  <c r="AK270" i="2" a="1"/>
  <c r="AK270" i="2" s="1"/>
  <c r="AK279" i="2" a="1"/>
  <c r="AK279" i="2" s="1"/>
  <c r="AK280" i="2" a="1"/>
  <c r="AK280" i="2" s="1"/>
  <c r="AK287" i="2" a="1"/>
  <c r="AK287" i="2" s="1"/>
  <c r="DF286" i="2" a="1"/>
  <c r="DF286" i="2" s="1"/>
  <c r="AK351" i="2" a="1"/>
  <c r="AK351" i="2" s="1"/>
  <c r="DF448" i="2" a="1"/>
  <c r="DF448" i="2" s="1"/>
  <c r="AK476" i="2" a="1"/>
  <c r="AK476" i="2" s="1"/>
  <c r="DF485" i="2" a="1"/>
  <c r="DF485" i="2" s="1"/>
  <c r="AK140" i="2" a="1"/>
  <c r="AK140" i="2" s="1"/>
  <c r="AK146" i="2" a="1"/>
  <c r="AK146" i="2" s="1"/>
  <c r="AK165" i="2" a="1"/>
  <c r="AK165" i="2" s="1"/>
  <c r="AK169" i="2" a="1"/>
  <c r="AK169" i="2" s="1"/>
  <c r="AK173" i="2" a="1"/>
  <c r="AK173" i="2" s="1"/>
  <c r="AK176" i="2" a="1"/>
  <c r="AK176" i="2" s="1"/>
  <c r="AK184" i="2" a="1"/>
  <c r="AK184" i="2" s="1"/>
  <c r="DF189" i="2" a="1"/>
  <c r="DF189" i="2" s="1"/>
  <c r="AK192" i="2" a="1"/>
  <c r="AK192" i="2" s="1"/>
  <c r="AK202" i="2" a="1"/>
  <c r="AK202" i="2" s="1"/>
  <c r="AK211" i="2" a="1"/>
  <c r="AK211" i="2" s="1"/>
  <c r="DF224" i="2" a="1"/>
  <c r="DF224" i="2" s="1"/>
  <c r="AK233" i="2" a="1"/>
  <c r="AK233" i="2" s="1"/>
  <c r="AK241" i="2" a="1"/>
  <c r="AK241" i="2" s="1"/>
  <c r="AK263" i="2" a="1"/>
  <c r="AK263" i="2" s="1"/>
  <c r="DF271" i="2" a="1"/>
  <c r="DF271" i="2" s="1"/>
  <c r="AK294" i="2" a="1"/>
  <c r="AK294" i="2" s="1"/>
  <c r="AK302" i="2" a="1"/>
  <c r="AK302" i="2" s="1"/>
  <c r="AK311" i="2" a="1"/>
  <c r="AK311" i="2" s="1"/>
  <c r="DF319" i="2" a="1"/>
  <c r="DF319" i="2" s="1"/>
  <c r="AK326" i="2" a="1"/>
  <c r="AK326" i="2" s="1"/>
  <c r="AK334" i="2" a="1"/>
  <c r="AK334" i="2" s="1"/>
  <c r="AK342" i="2" a="1"/>
  <c r="AK342" i="2" s="1"/>
  <c r="AK461" i="2" a="1"/>
  <c r="AK461" i="2" s="1"/>
  <c r="AK470" i="2" a="1"/>
  <c r="AK470" i="2" s="1"/>
  <c r="AK1444" i="2" a="1"/>
  <c r="AK1444" i="2" s="1"/>
  <c r="AK1468" i="2" a="1"/>
  <c r="AK1468" i="2" s="1"/>
  <c r="AF1474" i="2"/>
  <c r="AH1474" i="2" s="1"/>
  <c r="AQ1474" i="2" s="1"/>
  <c r="AK1480" i="2" a="1"/>
  <c r="AK1480" i="2" s="1"/>
  <c r="AK1514" i="2" a="1"/>
  <c r="AK1514" i="2" s="1"/>
  <c r="DA1585" i="2"/>
  <c r="DC1585" i="2" s="1"/>
  <c r="DL1585" i="2" s="1"/>
  <c r="DA1649" i="2"/>
  <c r="DC1649" i="2" s="1"/>
  <c r="DL1649" i="2" s="1"/>
  <c r="AK1681" i="2" a="1"/>
  <c r="AK1681" i="2" s="1"/>
  <c r="DF1684" i="2" a="1"/>
  <c r="DF1684" i="2" s="1"/>
  <c r="DF1700" i="2" a="1"/>
  <c r="DF1700" i="2" s="1"/>
  <c r="AK1756" i="2" a="1"/>
  <c r="AK1756" i="2" s="1"/>
  <c r="AK1764" i="2" a="1"/>
  <c r="AK1764" i="2" s="1"/>
  <c r="DF1773" i="2" a="1"/>
  <c r="DF1773" i="2" s="1"/>
  <c r="DF1781" i="2" a="1"/>
  <c r="DF1781" i="2" s="1"/>
  <c r="AK1788" i="2" a="1"/>
  <c r="AK1788" i="2" s="1"/>
  <c r="AK1796" i="2" a="1"/>
  <c r="AK1796" i="2" s="1"/>
  <c r="AK1829" i="2" a="1"/>
  <c r="AK1829" i="2" s="1"/>
  <c r="AK1834" i="2" a="1"/>
  <c r="AK1834" i="2" s="1"/>
  <c r="AK1843" i="2" a="1"/>
  <c r="AK1843" i="2" s="1"/>
  <c r="AK1850" i="2" a="1"/>
  <c r="AK1850" i="2" s="1"/>
  <c r="AK1859" i="2" a="1"/>
  <c r="AK1859" i="2" s="1"/>
  <c r="AF1863" i="2"/>
  <c r="AH1863" i="2" s="1"/>
  <c r="AQ1863" i="2" s="1"/>
  <c r="DF1865" i="2" a="1"/>
  <c r="DF1865" i="2" s="1"/>
  <c r="AF1500" i="2"/>
  <c r="AK1872" i="2" a="1"/>
  <c r="AK1872" i="2" s="1"/>
  <c r="AK1880" i="2" a="1"/>
  <c r="AK1880" i="2" s="1"/>
  <c r="AK1888" i="2" a="1"/>
  <c r="AK1888" i="2" s="1"/>
  <c r="AK1496" i="2" a="1"/>
  <c r="AK1496" i="2" s="1"/>
  <c r="AK1522" i="2" a="1"/>
  <c r="AK1522" i="2" s="1"/>
  <c r="AK1488" i="2" a="1"/>
  <c r="AK1488" i="2" s="1"/>
  <c r="AF1528" i="2"/>
  <c r="AH1528" i="2" s="1"/>
  <c r="AQ1528" i="2" s="1"/>
  <c r="AK698" i="2" a="1"/>
  <c r="AK698" i="2" s="1"/>
  <c r="AK705" i="2" a="1"/>
  <c r="AK705" i="2" s="1"/>
  <c r="AK730" i="2" a="1"/>
  <c r="AK730" i="2" s="1"/>
  <c r="AK732" i="2" a="1"/>
  <c r="AK732" i="2" s="1"/>
  <c r="AK736" i="2" a="1"/>
  <c r="AK736" i="2" s="1"/>
  <c r="AK739" i="2" a="1"/>
  <c r="AK739" i="2" s="1"/>
  <c r="AK746" i="2" a="1"/>
  <c r="AK746" i="2" s="1"/>
  <c r="AK741" i="2" a="1"/>
  <c r="AK741" i="2" s="1"/>
  <c r="DF752" i="2" a="1"/>
  <c r="DF752" i="2" s="1"/>
  <c r="AK761" i="2" a="1"/>
  <c r="AK761" i="2" s="1"/>
  <c r="DF769" i="2" a="1"/>
  <c r="DF769" i="2" s="1"/>
  <c r="AK738" i="2" a="1"/>
  <c r="AK738" i="2" s="1"/>
  <c r="AK784" i="2" a="1"/>
  <c r="AK784" i="2" s="1"/>
  <c r="AK792" i="2" a="1"/>
  <c r="AK792" i="2" s="1"/>
  <c r="DF800" i="2" a="1"/>
  <c r="DF800" i="2" s="1"/>
  <c r="AK808" i="2" a="1"/>
  <c r="AK808" i="2" s="1"/>
  <c r="AK816" i="2" a="1"/>
  <c r="AK816" i="2" s="1"/>
  <c r="AK823" i="2" a="1"/>
  <c r="AK823" i="2" s="1"/>
  <c r="AF926" i="2"/>
  <c r="AF1901" i="2"/>
  <c r="AH1901" i="2" s="1"/>
  <c r="AQ1901" i="2" s="1"/>
  <c r="AF1920" i="2"/>
  <c r="AH1920" i="2" s="1"/>
  <c r="AQ1920" i="2" s="1"/>
  <c r="AK1942" i="2" a="1"/>
  <c r="AK1942" i="2" s="1"/>
  <c r="AF1941" i="2"/>
  <c r="AF1947" i="2"/>
  <c r="AK1951" i="2" a="1"/>
  <c r="AK1951" i="2" s="1"/>
  <c r="AF1971" i="2"/>
  <c r="AH1971" i="2" s="1"/>
  <c r="AQ1971" i="2" s="1"/>
  <c r="AF1977" i="2"/>
  <c r="AH1977" i="2" s="1"/>
  <c r="AQ1977" i="2" s="1"/>
  <c r="DA1059" i="2"/>
  <c r="AK1069" i="2" a="1"/>
  <c r="AK1069" i="2" s="1"/>
  <c r="AK1075" i="2" a="1"/>
  <c r="AK1075" i="2" s="1"/>
  <c r="AK1083" i="2" a="1"/>
  <c r="AK1083" i="2" s="1"/>
  <c r="AK1085" i="2" a="1"/>
  <c r="AK1085" i="2" s="1"/>
  <c r="AK1093" i="2" a="1"/>
  <c r="AK1093" i="2" s="1"/>
  <c r="AK1101" i="2" a="1"/>
  <c r="AK1101" i="2" s="1"/>
  <c r="AK1109" i="2" a="1"/>
  <c r="AK1109" i="2" s="1"/>
  <c r="AK1117" i="2" a="1"/>
  <c r="AK1117" i="2" s="1"/>
  <c r="AF1123" i="2"/>
  <c r="AH1123" i="2" s="1"/>
  <c r="AK1125" i="2" a="1"/>
  <c r="AK1125" i="2" s="1"/>
  <c r="AK2999" i="2" a="1"/>
  <c r="AK2999" i="2" s="1"/>
  <c r="AM2373" i="2"/>
  <c r="AK1133" i="2" a="1"/>
  <c r="AK1133" i="2" s="1"/>
  <c r="AK1145" i="2" a="1"/>
  <c r="AK1145" i="2" s="1"/>
  <c r="AK1149" i="2" a="1"/>
  <c r="AK1149" i="2" s="1"/>
  <c r="AK1183" i="2" a="1"/>
  <c r="AK1183" i="2" s="1"/>
  <c r="DF1190" i="2" a="1"/>
  <c r="DF1190" i="2" s="1"/>
  <c r="AK1199" i="2" a="1"/>
  <c r="AK1199" i="2" s="1"/>
  <c r="AK1208" i="2" a="1"/>
  <c r="AK1208" i="2" s="1"/>
  <c r="DF1215" i="2" a="1"/>
  <c r="DF1215" i="2" s="1"/>
  <c r="AK1428" i="2" a="1"/>
  <c r="AK1428" i="2" s="1"/>
  <c r="DF1464" i="2" a="1"/>
  <c r="DF1464" i="2" s="1"/>
  <c r="AK1505" i="2" a="1"/>
  <c r="AK1505" i="2" s="1"/>
  <c r="AK1527" i="2" a="1"/>
  <c r="AK1527" i="2" s="1"/>
  <c r="AK1543" i="2" a="1"/>
  <c r="AK1543" i="2" s="1"/>
  <c r="AK1686" i="2" a="1"/>
  <c r="AK1686" i="2" s="1"/>
  <c r="DF1695" i="2" a="1"/>
  <c r="DF1695" i="2" s="1"/>
  <c r="DA1709" i="2"/>
  <c r="DC1709" i="2" s="1"/>
  <c r="AK1712" i="2" a="1"/>
  <c r="AK1712" i="2" s="1"/>
  <c r="DF1719" i="2" a="1"/>
  <c r="DF1719" i="2" s="1"/>
  <c r="AF1737" i="2"/>
  <c r="AH1737" i="2" s="1"/>
  <c r="AQ1737" i="2" s="1"/>
  <c r="AF1877" i="2"/>
  <c r="AH1877" i="2" s="1"/>
  <c r="AQ1877" i="2" s="1"/>
  <c r="AF1886" i="2"/>
  <c r="AH1886" i="2" s="1"/>
  <c r="AQ1886" i="2" s="1"/>
  <c r="DF1893" i="2" a="1"/>
  <c r="DF1893" i="2" s="1"/>
  <c r="DF1901" i="2" a="1"/>
  <c r="DF1901" i="2" s="1"/>
  <c r="AK1931" i="2" a="1"/>
  <c r="AK1931" i="2" s="1"/>
  <c r="AK1948" i="2" a="1"/>
  <c r="AK1948" i="2" s="1"/>
  <c r="AK1972" i="2" a="1"/>
  <c r="AK1972" i="2" s="1"/>
  <c r="AK1980" i="2" a="1"/>
  <c r="AK1980" i="2" s="1"/>
  <c r="AK1990" i="2" a="1"/>
  <c r="AK1990" i="2" s="1"/>
  <c r="AF1993" i="2"/>
  <c r="AH1993" i="2" s="1"/>
  <c r="AF2019" i="2"/>
  <c r="AH2019" i="2" s="1"/>
  <c r="AQ2019" i="2" s="1"/>
  <c r="AF2035" i="2"/>
  <c r="AH2035" i="2" s="1"/>
  <c r="AQ2035" i="2" s="1"/>
  <c r="AF2098" i="2"/>
  <c r="AK2097" i="2" a="1"/>
  <c r="AK2097" i="2" s="1"/>
  <c r="AF2111" i="2"/>
  <c r="AH2111" i="2" s="1"/>
  <c r="AQ2111" i="2" s="1"/>
  <c r="AF2152" i="2"/>
  <c r="AH2152" i="2" s="1"/>
  <c r="AF2191" i="2"/>
  <c r="AK2277" i="2" a="1"/>
  <c r="AK2277" i="2" s="1"/>
  <c r="AF2305" i="2"/>
  <c r="AH2305" i="2" s="1"/>
  <c r="AK2309" i="2" a="1"/>
  <c r="AK2309" i="2" s="1"/>
  <c r="DF2315" i="2" a="1"/>
  <c r="DF2315" i="2" s="1"/>
  <c r="AF2321" i="2"/>
  <c r="AH2321" i="2" s="1"/>
  <c r="AQ2321" i="2" s="1"/>
  <c r="AF2327" i="2"/>
  <c r="AH2327" i="2" s="1"/>
  <c r="AQ2327" i="2" s="1"/>
  <c r="AF2351" i="2"/>
  <c r="AF2357" i="2"/>
  <c r="AH2357" i="2" s="1"/>
  <c r="AQ2357" i="2" s="1"/>
  <c r="AF2367" i="2"/>
  <c r="AH2367" i="2" s="1"/>
  <c r="AQ2367" i="2" s="1"/>
  <c r="AF2381" i="2"/>
  <c r="AH2381" i="2" s="1"/>
  <c r="AQ2381" i="2" s="1"/>
  <c r="AF2414" i="2"/>
  <c r="AH2414" i="2" s="1"/>
  <c r="AQ2414" i="2" s="1"/>
  <c r="AF2437" i="2"/>
  <c r="AF2477" i="2"/>
  <c r="AH2477" i="2" s="1"/>
  <c r="AQ2477" i="2" s="1"/>
  <c r="AF2492" i="2"/>
  <c r="AK2510" i="2" a="1"/>
  <c r="AK2510" i="2" s="1"/>
  <c r="AK2518" i="2" a="1"/>
  <c r="AK2518" i="2" s="1"/>
  <c r="AK2530" i="2" a="1"/>
  <c r="AK2530" i="2" s="1"/>
  <c r="AK2566" i="2" a="1"/>
  <c r="AK2566" i="2" s="1"/>
  <c r="AF2568" i="2"/>
  <c r="AH2568" i="2" s="1"/>
  <c r="AQ2568" i="2" s="1"/>
  <c r="AK2599" i="2" a="1"/>
  <c r="AK2599" i="2" s="1"/>
  <c r="AK2606" i="2" a="1"/>
  <c r="AK2606" i="2" s="1"/>
  <c r="AK2615" i="2" a="1"/>
  <c r="AK2615" i="2" s="1"/>
  <c r="AK2622" i="2" a="1"/>
  <c r="AK2622" i="2" s="1"/>
  <c r="AF2625" i="2"/>
  <c r="AH2625" i="2" s="1"/>
  <c r="AQ2625" i="2" s="1"/>
  <c r="AK2639" i="2" a="1"/>
  <c r="AK2639" i="2" s="1"/>
  <c r="AF2641" i="2"/>
  <c r="AH2641" i="2" s="1"/>
  <c r="AQ2641" i="2" s="1"/>
  <c r="AK2641" i="2" a="1"/>
  <c r="AK2641" i="2" s="1"/>
  <c r="AF2647" i="2"/>
  <c r="AK2647" i="2" a="1"/>
  <c r="AK2647" i="2" s="1"/>
  <c r="AK2648" i="2" a="1"/>
  <c r="AK2648" i="2" s="1"/>
  <c r="AF2652" i="2"/>
  <c r="AH2652" i="2" s="1"/>
  <c r="AQ2652" i="2" s="1"/>
  <c r="AF2656" i="2"/>
  <c r="AH2656" i="2" s="1"/>
  <c r="AQ2656" i="2" s="1"/>
  <c r="AF2658" i="2"/>
  <c r="AK2658" i="2" a="1"/>
  <c r="AK2658" i="2" s="1"/>
  <c r="AF2663" i="2"/>
  <c r="AH2663" i="2" s="1"/>
  <c r="AQ2663" i="2" s="1"/>
  <c r="AF2664" i="2"/>
  <c r="AH2664" i="2" s="1"/>
  <c r="AQ2664" i="2" s="1"/>
  <c r="AF2666" i="2"/>
  <c r="AH2666" i="2" s="1"/>
  <c r="AQ2666" i="2" s="1"/>
  <c r="AK2666" i="2" a="1"/>
  <c r="AK2666" i="2" s="1"/>
  <c r="AF2668" i="2"/>
  <c r="AH2668" i="2" s="1"/>
  <c r="AQ2668" i="2" s="1"/>
  <c r="AF2670" i="2"/>
  <c r="AH2670" i="2" s="1"/>
  <c r="AQ2670" i="2" s="1"/>
  <c r="AF2672" i="2"/>
  <c r="AH2672" i="2" s="1"/>
  <c r="AQ2672" i="2" s="1"/>
  <c r="AF2674" i="2"/>
  <c r="AH2674" i="2" s="1"/>
  <c r="AQ2674" i="2" s="1"/>
  <c r="AK2674" i="2" a="1"/>
  <c r="AK2674" i="2" s="1"/>
  <c r="AF2680" i="2"/>
  <c r="AF2682" i="2"/>
  <c r="AH2682" i="2" s="1"/>
  <c r="AQ2682" i="2" s="1"/>
  <c r="AK2682" i="2" a="1"/>
  <c r="AK2682" i="2" s="1"/>
  <c r="AF2684" i="2"/>
  <c r="AH2684" i="2" s="1"/>
  <c r="AK2684" i="2" a="1"/>
  <c r="AK2684" i="2" s="1"/>
  <c r="AF2686" i="2"/>
  <c r="AH2686" i="2" s="1"/>
  <c r="AQ2686" i="2" s="1"/>
  <c r="AF2690" i="2"/>
  <c r="AH2690" i="2" s="1"/>
  <c r="AQ2690" i="2" s="1"/>
  <c r="AK2690" i="2" a="1"/>
  <c r="AK2690" i="2" s="1"/>
  <c r="AF2692" i="2"/>
  <c r="AF2694" i="2"/>
  <c r="AH2694" i="2" s="1"/>
  <c r="AQ2694" i="2" s="1"/>
  <c r="AF2698" i="2"/>
  <c r="AF2700" i="2"/>
  <c r="AK2700" i="2" a="1"/>
  <c r="AK2700" i="2" s="1"/>
  <c r="AF2706" i="2"/>
  <c r="AH2706" i="2" s="1"/>
  <c r="AQ2706" i="2" s="1"/>
  <c r="AF2710" i="2"/>
  <c r="AH2710" i="2" s="1"/>
  <c r="AQ2710" i="2" s="1"/>
  <c r="AF2712" i="2"/>
  <c r="AH2712" i="2" s="1"/>
  <c r="AQ2712" i="2" s="1"/>
  <c r="AF2714" i="2"/>
  <c r="AK2722" i="2" a="1"/>
  <c r="AK2722" i="2" s="1"/>
  <c r="AF2729" i="2"/>
  <c r="AH2729" i="2" s="1"/>
  <c r="AQ2729" i="2" s="1"/>
  <c r="AF2732" i="2"/>
  <c r="AF2726" i="2"/>
  <c r="AH2726" i="2" s="1"/>
  <c r="AQ2726" i="2" s="1"/>
  <c r="AK2728" i="2" a="1"/>
  <c r="AK2728" i="2" s="1"/>
  <c r="AF2724" i="2"/>
  <c r="AH2724" i="2" s="1"/>
  <c r="AQ2724" i="2" s="1"/>
  <c r="AK2734" i="2" a="1"/>
  <c r="AK2734" i="2" s="1"/>
  <c r="AF2736" i="2"/>
  <c r="AK2736" i="2" a="1"/>
  <c r="AK2736" i="2" s="1"/>
  <c r="AF2740" i="2"/>
  <c r="AH2740" i="2" s="1"/>
  <c r="AQ2740" i="2" s="1"/>
  <c r="AF2742" i="2"/>
  <c r="AH2742" i="2" s="1"/>
  <c r="AQ2742" i="2" s="1"/>
  <c r="AK2742" i="2" a="1"/>
  <c r="AK2742" i="2" s="1"/>
  <c r="AM2742" i="2" s="1"/>
  <c r="AF2744" i="2"/>
  <c r="AH2744" i="2" s="1"/>
  <c r="AQ2744" i="2" s="1"/>
  <c r="AF2746" i="2"/>
  <c r="AH2746" i="2" s="1"/>
  <c r="AQ2746" i="2" s="1"/>
  <c r="AF2748" i="2"/>
  <c r="AH2748" i="2" s="1"/>
  <c r="AQ2748" i="2" s="1"/>
  <c r="AK2748" i="2" a="1"/>
  <c r="AK2748" i="2" s="1"/>
  <c r="AF2750" i="2"/>
  <c r="AH2750" i="2" s="1"/>
  <c r="AQ2750" i="2" s="1"/>
  <c r="AF2752" i="2"/>
  <c r="AH2752" i="2" s="1"/>
  <c r="AQ2752" i="2" s="1"/>
  <c r="AF2754" i="2"/>
  <c r="AH2754" i="2" s="1"/>
  <c r="AQ2754" i="2" s="1"/>
  <c r="AF2756" i="2"/>
  <c r="AH2756" i="2" s="1"/>
  <c r="AQ2756" i="2" s="1"/>
  <c r="AK2756" i="2" a="1"/>
  <c r="AK2756" i="2" s="1"/>
  <c r="AF2758" i="2"/>
  <c r="AH2758" i="2" s="1"/>
  <c r="AQ2758" i="2" s="1"/>
  <c r="AF2760" i="2"/>
  <c r="AH2760" i="2" s="1"/>
  <c r="AQ2760" i="2" s="1"/>
  <c r="AF2762" i="2"/>
  <c r="AK2762" i="2" a="1"/>
  <c r="AK2762" i="2" s="1"/>
  <c r="AF2764" i="2"/>
  <c r="AH2764" i="2" s="1"/>
  <c r="AQ2764" i="2" s="1"/>
  <c r="AF2768" i="2"/>
  <c r="AH2768" i="2" s="1"/>
  <c r="AQ2768" i="2" s="1"/>
  <c r="AK2768" i="2" a="1"/>
  <c r="AK2768" i="2" s="1"/>
  <c r="AF2767" i="2"/>
  <c r="AF2770" i="2"/>
  <c r="AH2770" i="2" s="1"/>
  <c r="AQ2770" i="2" s="1"/>
  <c r="AF2772" i="2"/>
  <c r="AH2772" i="2" s="1"/>
  <c r="AQ2772" i="2" s="1"/>
  <c r="AF2774" i="2"/>
  <c r="AK2776" i="2" a="1"/>
  <c r="AK2776" i="2" s="1"/>
  <c r="AF2778" i="2"/>
  <c r="AH2778" i="2" s="1"/>
  <c r="AQ2778" i="2" s="1"/>
  <c r="AK2778" i="2" a="1"/>
  <c r="AK2778" i="2" s="1"/>
  <c r="AF2780" i="2"/>
  <c r="AH2780" i="2" s="1"/>
  <c r="AQ2780" i="2" s="1"/>
  <c r="AF2784" i="2"/>
  <c r="AF2787" i="2"/>
  <c r="AH2787" i="2" s="1"/>
  <c r="AQ2787" i="2" s="1"/>
  <c r="AF2789" i="2"/>
  <c r="AH2789" i="2" s="1"/>
  <c r="AQ2789" i="2" s="1"/>
  <c r="AF2791" i="2"/>
  <c r="AK2791" i="2" a="1"/>
  <c r="AK2791" i="2" s="1"/>
  <c r="AF2793" i="2"/>
  <c r="AF2795" i="2"/>
  <c r="AH2795" i="2" s="1"/>
  <c r="AQ2795" i="2" s="1"/>
  <c r="AM2795" i="2"/>
  <c r="AF2790" i="2"/>
  <c r="AH2790" i="2" s="1"/>
  <c r="AQ2790" i="2" s="1"/>
  <c r="AK2798" i="2" a="1"/>
  <c r="AK2798" i="2" s="1"/>
  <c r="AF2800" i="2"/>
  <c r="AH2800" i="2" s="1"/>
  <c r="AQ2800" i="2" s="1"/>
  <c r="AF2802" i="2"/>
  <c r="AF2804" i="2"/>
  <c r="AH2804" i="2" s="1"/>
  <c r="AQ2804" i="2" s="1"/>
  <c r="AK2450" i="2" a="1"/>
  <c r="AK2450" i="2" s="1"/>
  <c r="AF2807" i="2"/>
  <c r="AH2807" i="2" s="1"/>
  <c r="AF2809" i="2"/>
  <c r="AH2809" i="2" s="1"/>
  <c r="AQ2809" i="2" s="1"/>
  <c r="AK2809" i="2" a="1"/>
  <c r="AK2809" i="2" s="1"/>
  <c r="AK2812" i="2" a="1"/>
  <c r="AK2812" i="2" s="1"/>
  <c r="AF2810" i="2"/>
  <c r="AH2810" i="2" s="1"/>
  <c r="AQ2810" i="2" s="1"/>
  <c r="AF2816" i="2"/>
  <c r="AF2818" i="2"/>
  <c r="AH2818" i="2" s="1"/>
  <c r="AQ2818" i="2" s="1"/>
  <c r="AF2820" i="2"/>
  <c r="AH2820" i="2" s="1"/>
  <c r="AQ2820" i="2" s="1"/>
  <c r="AK2820" i="2" a="1"/>
  <c r="AK2820" i="2" s="1"/>
  <c r="AF2817" i="2"/>
  <c r="AH2817" i="2" s="1"/>
  <c r="AQ2817" i="2" s="1"/>
  <c r="AF2825" i="2"/>
  <c r="AF2827" i="2"/>
  <c r="AH2827" i="2" s="1"/>
  <c r="AQ2827" i="2" s="1"/>
  <c r="AF2829" i="2"/>
  <c r="AH2829" i="2" s="1"/>
  <c r="AQ2829" i="2" s="1"/>
  <c r="AK2829" i="2" a="1"/>
  <c r="AK2829" i="2" s="1"/>
  <c r="AF2831" i="2"/>
  <c r="AH2831" i="2" s="1"/>
  <c r="AQ2831" i="2" s="1"/>
  <c r="AF2833" i="2"/>
  <c r="AH2833" i="2" s="1"/>
  <c r="AQ2833" i="2" s="1"/>
  <c r="AF2835" i="2"/>
  <c r="AK2835" i="2" a="1"/>
  <c r="AK2835" i="2" s="1"/>
  <c r="AF2837" i="2"/>
  <c r="AH2837" i="2" s="1"/>
  <c r="AQ2837" i="2" s="1"/>
  <c r="AK2837" i="2" a="1"/>
  <c r="AK2837" i="2" s="1"/>
  <c r="AF2839" i="2"/>
  <c r="AH2839" i="2" s="1"/>
  <c r="AQ2839" i="2" s="1"/>
  <c r="AF2841" i="2"/>
  <c r="AF2843" i="2"/>
  <c r="AH2843" i="2" s="1"/>
  <c r="AQ2843" i="2" s="1"/>
  <c r="AF2844" i="2"/>
  <c r="AH2844" i="2" s="1"/>
  <c r="AQ2844" i="2" s="1"/>
  <c r="AF2848" i="2"/>
  <c r="AH2848" i="2" s="1"/>
  <c r="AQ2848" i="2" s="1"/>
  <c r="AF2850" i="2"/>
  <c r="AH2850" i="2" s="1"/>
  <c r="AQ2850" i="2" s="1"/>
  <c r="AK2850" i="2" a="1"/>
  <c r="AK2850" i="2" s="1"/>
  <c r="AF2851" i="2"/>
  <c r="AH2851" i="2" s="1"/>
  <c r="AQ2851" i="2" s="1"/>
  <c r="AF2853" i="2"/>
  <c r="AH2853" i="2" s="1"/>
  <c r="AQ2853" i="2" s="1"/>
  <c r="AF2855" i="2"/>
  <c r="AK2855" i="2" a="1"/>
  <c r="AK2855" i="2" s="1"/>
  <c r="AF2857" i="2"/>
  <c r="AH2857" i="2" s="1"/>
  <c r="AQ2857" i="2" s="1"/>
  <c r="AF2859" i="2"/>
  <c r="AH2859" i="2" s="1"/>
  <c r="AQ2859" i="2" s="1"/>
  <c r="AK2859" i="2" a="1"/>
  <c r="AK2859" i="2" s="1"/>
  <c r="AF2861" i="2"/>
  <c r="AH2861" i="2" s="1"/>
  <c r="AQ2861" i="2" s="1"/>
  <c r="AF2863" i="2"/>
  <c r="AH2863" i="2" s="1"/>
  <c r="AQ2863" i="2" s="1"/>
  <c r="AF2865" i="2"/>
  <c r="AH2865" i="2" s="1"/>
  <c r="AQ2865" i="2" s="1"/>
  <c r="AF2867" i="2"/>
  <c r="AF2871" i="2"/>
  <c r="AH2871" i="2" s="1"/>
  <c r="AQ2871" i="2" s="1"/>
  <c r="AF2873" i="2"/>
  <c r="AH2873" i="2" s="1"/>
  <c r="AQ2873" i="2" s="1"/>
  <c r="AU2873" i="2" s="1"/>
  <c r="AF2875" i="2"/>
  <c r="AH2875" i="2" s="1"/>
  <c r="AQ2875" i="2" s="1"/>
  <c r="AF2877" i="2"/>
  <c r="AF2879" i="2"/>
  <c r="AH2879" i="2" s="1"/>
  <c r="AQ2879" i="2" s="1"/>
  <c r="AF2881" i="2"/>
  <c r="AH2881" i="2" s="1"/>
  <c r="AQ2881" i="2" s="1"/>
  <c r="AF2883" i="2"/>
  <c r="AH2883" i="2" s="1"/>
  <c r="AQ2883" i="2" s="1"/>
  <c r="AF2885" i="2"/>
  <c r="AF2889" i="2"/>
  <c r="AH2889" i="2" s="1"/>
  <c r="AQ2889" i="2" s="1"/>
  <c r="AF2888" i="2"/>
  <c r="AF2891" i="2"/>
  <c r="AH2891" i="2" s="1"/>
  <c r="AQ2891" i="2" s="1"/>
  <c r="AF2893" i="2"/>
  <c r="AH2893" i="2" s="1"/>
  <c r="AQ2893" i="2" s="1"/>
  <c r="AK2893" i="2" a="1"/>
  <c r="AK2893" i="2" s="1"/>
  <c r="AF2895" i="2"/>
  <c r="AH2895" i="2" s="1"/>
  <c r="AQ2895" i="2" s="1"/>
  <c r="AF2897" i="2"/>
  <c r="AH2897" i="2" s="1"/>
  <c r="AQ2897" i="2" s="1"/>
  <c r="AK2899" i="2" a="1"/>
  <c r="AK2899" i="2" s="1"/>
  <c r="AF2901" i="2"/>
  <c r="AH2901" i="2" s="1"/>
  <c r="AQ2901" i="2" s="1"/>
  <c r="AK2901" i="2" a="1"/>
  <c r="AK2901" i="2" s="1"/>
  <c r="AF2906" i="2"/>
  <c r="AH2906" i="2" s="1"/>
  <c r="AQ2906" i="2" s="1"/>
  <c r="AK2906" i="2" a="1"/>
  <c r="AK2906" i="2" s="1"/>
  <c r="AK2907" i="2" a="1"/>
  <c r="AK2907" i="2" s="1"/>
  <c r="AF2909" i="2"/>
  <c r="AH2909" i="2" s="1"/>
  <c r="AQ2909" i="2" s="1"/>
  <c r="AF2911" i="2"/>
  <c r="AH2911" i="2" s="1"/>
  <c r="AQ2911" i="2" s="1"/>
  <c r="AK2911" i="2" a="1"/>
  <c r="AK2911" i="2" s="1"/>
  <c r="AF2913" i="2"/>
  <c r="AH2913" i="2" s="1"/>
  <c r="AK2915" i="2" a="1"/>
  <c r="AK2915" i="2" s="1"/>
  <c r="AF2918" i="2"/>
  <c r="AH2918" i="2" s="1"/>
  <c r="AQ2918" i="2" s="1"/>
  <c r="AF2920" i="2"/>
  <c r="AH2920" i="2" s="1"/>
  <c r="AQ2920" i="2" s="1"/>
  <c r="AF2921" i="2"/>
  <c r="AH2921" i="2" s="1"/>
  <c r="AQ2921" i="2" s="1"/>
  <c r="AK2923" i="2" a="1"/>
  <c r="AK2923" i="2" s="1"/>
  <c r="AF2925" i="2"/>
  <c r="AH2925" i="2" s="1"/>
  <c r="AQ2925" i="2" s="1"/>
  <c r="AF2928" i="2"/>
  <c r="AH2928" i="2" s="1"/>
  <c r="AQ2928" i="2" s="1"/>
  <c r="AF2930" i="2"/>
  <c r="AH2930" i="2" s="1"/>
  <c r="AQ2930" i="2" s="1"/>
  <c r="AF2932" i="2"/>
  <c r="AH2932" i="2" s="1"/>
  <c r="AQ2932" i="2" s="1"/>
  <c r="AF2934" i="2"/>
  <c r="AH2934" i="2" s="1"/>
  <c r="AQ2934" i="2" s="1"/>
  <c r="AK2934" i="2" a="1"/>
  <c r="AK2934" i="2" s="1"/>
  <c r="AF2936" i="2"/>
  <c r="AH2936" i="2" s="1"/>
  <c r="AQ2936" i="2" s="1"/>
  <c r="AF2938" i="2"/>
  <c r="AH2938" i="2" s="1"/>
  <c r="AQ2938" i="2" s="1"/>
  <c r="AK2939" i="2" a="1"/>
  <c r="AK2939" i="2" s="1"/>
  <c r="AF2942" i="2"/>
  <c r="AH2942" i="2" s="1"/>
  <c r="AQ2942" i="2" s="1"/>
  <c r="AF2944" i="2"/>
  <c r="AH2944" i="2" s="1"/>
  <c r="AF2946" i="2"/>
  <c r="AM2948" i="2"/>
  <c r="AF2953" i="2"/>
  <c r="AH2953" i="2" s="1"/>
  <c r="AQ2953" i="2" s="1"/>
  <c r="AF2955" i="2"/>
  <c r="AH2955" i="2" s="1"/>
  <c r="AQ2955" i="2" s="1"/>
  <c r="AK2950" i="2" a="1"/>
  <c r="AK2950" i="2" s="1"/>
  <c r="AF2958" i="2"/>
  <c r="AH2958" i="2" s="1"/>
  <c r="AQ2958" i="2" s="1"/>
  <c r="AF2960" i="2"/>
  <c r="AK2960" i="2" a="1"/>
  <c r="AK2960" i="2" s="1"/>
  <c r="AF2964" i="2"/>
  <c r="AH2964" i="2" s="1"/>
  <c r="AQ2964" i="2" s="1"/>
  <c r="AK2962" i="2" a="1"/>
  <c r="AK2962" i="2" s="1"/>
  <c r="AF2968" i="2"/>
  <c r="AH2968" i="2" s="1"/>
  <c r="AQ2968" i="2" s="1"/>
  <c r="AF2970" i="2"/>
  <c r="AK2970" i="2" a="1"/>
  <c r="AK2970" i="2" s="1"/>
  <c r="AF2966" i="2"/>
  <c r="AF2926" i="2"/>
  <c r="AF2973" i="2"/>
  <c r="AH2973" i="2" s="1"/>
  <c r="AQ2973" i="2" s="1"/>
  <c r="AF2975" i="2"/>
  <c r="AH2975" i="2" s="1"/>
  <c r="AK2975" i="2" a="1"/>
  <c r="AK2975" i="2" s="1"/>
  <c r="AK2977" i="2" a="1"/>
  <c r="AK2977" i="2" s="1"/>
  <c r="AF2979" i="2"/>
  <c r="AH2979" i="2" s="1"/>
  <c r="AQ2979" i="2" s="1"/>
  <c r="AF2981" i="2"/>
  <c r="AH2981" i="2" s="1"/>
  <c r="AQ2981" i="2" s="1"/>
  <c r="AF2983" i="2"/>
  <c r="AH2983" i="2" s="1"/>
  <c r="AQ2983" i="2" s="1"/>
  <c r="AK2983" i="2" a="1"/>
  <c r="AK2983" i="2" s="1"/>
  <c r="AK2985" i="2" a="1"/>
  <c r="AK2985" i="2" s="1"/>
  <c r="AF2987" i="2"/>
  <c r="AH2987" i="2" s="1"/>
  <c r="AQ2987" i="2" s="1"/>
  <c r="AK2987" i="2" a="1"/>
  <c r="AK2987" i="2" s="1"/>
  <c r="AF2990" i="2"/>
  <c r="AH2990" i="2" s="1"/>
  <c r="AQ2990" i="2" s="1"/>
  <c r="AF2992" i="2"/>
  <c r="AH2992" i="2" s="1"/>
  <c r="AQ2992" i="2" s="1"/>
  <c r="AK2989" i="2" a="1"/>
  <c r="AK2989" i="2" s="1"/>
  <c r="AF2995" i="2"/>
  <c r="AH2995" i="2" s="1"/>
  <c r="AQ2995" i="2" s="1"/>
  <c r="AF2997" i="2"/>
  <c r="AK3001" i="2" a="1"/>
  <c r="AK3001" i="2" s="1"/>
  <c r="AF3003" i="2"/>
  <c r="AH3003" i="2" s="1"/>
  <c r="AQ3003" i="2" s="1"/>
  <c r="AF3005" i="2"/>
  <c r="AH3005" i="2" s="1"/>
  <c r="AQ3005" i="2" s="1"/>
  <c r="AF3008" i="2"/>
  <c r="AK3007" i="2" a="1"/>
  <c r="AK3007" i="2" s="1"/>
  <c r="AF3011" i="2"/>
  <c r="AH3011" i="2" s="1"/>
  <c r="AQ3011" i="2" s="1"/>
  <c r="AK3011" i="2" a="1"/>
  <c r="AK3011" i="2" s="1"/>
  <c r="AF3014" i="2"/>
  <c r="AK3017" i="2" a="1"/>
  <c r="AK3017" i="2" s="1"/>
  <c r="AF3019" i="2"/>
  <c r="AH3019" i="2" s="1"/>
  <c r="AQ3019" i="2" s="1"/>
  <c r="AF3021" i="2"/>
  <c r="AH3021" i="2" s="1"/>
  <c r="AQ3021" i="2" s="1"/>
  <c r="AF3024" i="2"/>
  <c r="AH3024" i="2" s="1"/>
  <c r="AQ3024" i="2" s="1"/>
  <c r="AF3026" i="2"/>
  <c r="AH3026" i="2" s="1"/>
  <c r="AQ3026" i="2" s="1"/>
  <c r="AF3027" i="2"/>
  <c r="AH3027" i="2" s="1"/>
  <c r="AQ3027" i="2" s="1"/>
  <c r="AF3029" i="2"/>
  <c r="AF3031" i="2"/>
  <c r="AK3031" i="2" a="1"/>
  <c r="AK3031" i="2" s="1"/>
  <c r="AF3033" i="2"/>
  <c r="AH3033" i="2" s="1"/>
  <c r="AQ3033" i="2" s="1"/>
  <c r="AF3038" i="2"/>
  <c r="AH3038" i="2" s="1"/>
  <c r="AQ3038" i="2" s="1"/>
  <c r="AF3040" i="2"/>
  <c r="AH3040" i="2" s="1"/>
  <c r="AQ3040" i="2" s="1"/>
  <c r="AF3041" i="2"/>
  <c r="AH3041" i="2" s="1"/>
  <c r="AQ3041" i="2" s="1"/>
  <c r="AK3045" i="2" a="1"/>
  <c r="AK3045" i="2" s="1"/>
  <c r="AF3043" i="2"/>
  <c r="AH3043" i="2" s="1"/>
  <c r="AQ3043" i="2" s="1"/>
  <c r="AK3043" i="2" a="1"/>
  <c r="AK3043" i="2" s="1"/>
  <c r="AF3049" i="2"/>
  <c r="AH3049" i="2" s="1"/>
  <c r="AQ3049" i="2" s="1"/>
  <c r="AF3051" i="2"/>
  <c r="AH3051" i="2" s="1"/>
  <c r="AQ3051" i="2" s="1"/>
  <c r="AK3055" i="2" a="1"/>
  <c r="AK3055" i="2" s="1"/>
  <c r="AF3057" i="2"/>
  <c r="AH3057" i="2" s="1"/>
  <c r="AQ3057" i="2" s="1"/>
  <c r="AK3057" i="2" a="1"/>
  <c r="AK3057" i="2" s="1"/>
  <c r="AF3059" i="2"/>
  <c r="AH3059" i="2" s="1"/>
  <c r="AF3061" i="2"/>
  <c r="AH3061" i="2" s="1"/>
  <c r="AQ3061" i="2" s="1"/>
  <c r="AF3065" i="2"/>
  <c r="AF3067" i="2"/>
  <c r="AH3067" i="2" s="1"/>
  <c r="AF3069" i="2"/>
  <c r="AK3071" i="2" a="1"/>
  <c r="AK3071" i="2" s="1"/>
  <c r="AF3072" i="2"/>
  <c r="AF3074" i="2"/>
  <c r="AH3074" i="2" s="1"/>
  <c r="AK3074" i="2" a="1"/>
  <c r="AK3074" i="2" s="1"/>
  <c r="AF3076" i="2"/>
  <c r="AH3076" i="2" s="1"/>
  <c r="AK3076" i="2" a="1"/>
  <c r="AK3076" i="2" s="1"/>
  <c r="AF3080" i="2"/>
  <c r="AH3080" i="2" s="1"/>
  <c r="AQ3080" i="2" s="1"/>
  <c r="AF3082" i="2"/>
  <c r="AH3082" i="2" s="1"/>
  <c r="AQ3082" i="2" s="1"/>
  <c r="AF3085" i="2"/>
  <c r="AH3085" i="2" s="1"/>
  <c r="AQ3085" i="2" s="1"/>
  <c r="AK3085" i="2" a="1"/>
  <c r="AK3085" i="2" s="1"/>
  <c r="AK3086" i="2" a="1"/>
  <c r="AK3086" i="2" s="1"/>
  <c r="AF3089" i="2"/>
  <c r="AH3089" i="2" s="1"/>
  <c r="AQ3089" i="2" s="1"/>
  <c r="AF3091" i="2"/>
  <c r="AH3091" i="2" s="1"/>
  <c r="AQ3091" i="2" s="1"/>
  <c r="AF3093" i="2"/>
  <c r="AK3095" i="2" a="1"/>
  <c r="AK3095" i="2" s="1"/>
  <c r="AF3097" i="2"/>
  <c r="AF3101" i="2"/>
  <c r="AH3101" i="2" s="1"/>
  <c r="AQ3101" i="2" s="1"/>
  <c r="AK3103" i="2" a="1"/>
  <c r="AK3103" i="2" s="1"/>
  <c r="AF3105" i="2"/>
  <c r="AK3105" i="2" a="1"/>
  <c r="AK3105" i="2" s="1"/>
  <c r="AF3107" i="2"/>
  <c r="AH3107" i="2" s="1"/>
  <c r="AQ3107" i="2" s="1"/>
  <c r="AK3112" i="2" a="1"/>
  <c r="AK3112" i="2" s="1"/>
  <c r="AF3114" i="2"/>
  <c r="AH3114" i="2" s="1"/>
  <c r="AQ3114" i="2" s="1"/>
  <c r="AK3114" i="2" a="1"/>
  <c r="AK3114" i="2" s="1"/>
  <c r="AF3100" i="2"/>
  <c r="AH3100" i="2" s="1"/>
  <c r="AQ3100" i="2" s="1"/>
  <c r="AK3100" i="2" a="1"/>
  <c r="AK3100" i="2" s="1"/>
  <c r="AK1159" i="2" a="1"/>
  <c r="AK1159" i="2" s="1"/>
  <c r="AK1193" i="2" a="1"/>
  <c r="AK1193" i="2" s="1"/>
  <c r="AK1201" i="2" a="1"/>
  <c r="AK1201" i="2" s="1"/>
  <c r="AK1203" i="2" a="1"/>
  <c r="AK1203" i="2" s="1"/>
  <c r="DF1205" i="2" a="1"/>
  <c r="DF1205" i="2" s="1"/>
  <c r="AK1214" i="2" a="1"/>
  <c r="AK1214" i="2" s="1"/>
  <c r="AF1235" i="2"/>
  <c r="AH1235" i="2" s="1"/>
  <c r="AQ1235" i="2" s="1"/>
  <c r="AF1346" i="2"/>
  <c r="AH1346" i="2" s="1"/>
  <c r="DA1383" i="2"/>
  <c r="DC1383" i="2" s="1"/>
  <c r="DL1383" i="2" s="1"/>
  <c r="AF1411" i="2"/>
  <c r="AH1411" i="2" s="1"/>
  <c r="AQ1411" i="2" s="1"/>
  <c r="AK1426" i="2" a="1"/>
  <c r="AK1426" i="2" s="1"/>
  <c r="AK1431" i="2" a="1"/>
  <c r="AK1431" i="2" s="1"/>
  <c r="AK1535" i="2" a="1"/>
  <c r="AK1535" i="2" s="1"/>
  <c r="AK1552" i="2" a="1"/>
  <c r="AK1552" i="2" s="1"/>
  <c r="AF1618" i="2"/>
  <c r="AH1618" i="2" s="1"/>
  <c r="AQ1618" i="2" s="1"/>
  <c r="AK1670" i="2" a="1"/>
  <c r="AK1670" i="2" s="1"/>
  <c r="AK1704" i="2" a="1"/>
  <c r="AK1704" i="2" s="1"/>
  <c r="DF1725" i="2" a="1"/>
  <c r="DF1725" i="2" s="1"/>
  <c r="DF1727" i="2" a="1"/>
  <c r="DF1727" i="2" s="1"/>
  <c r="AK1735" i="2" a="1"/>
  <c r="AK1735" i="2" s="1"/>
  <c r="AK1743" i="2" a="1"/>
  <c r="AK1743" i="2" s="1"/>
  <c r="DF1750" i="2" a="1"/>
  <c r="DF1750" i="2" s="1"/>
  <c r="DF1800" i="2" a="1"/>
  <c r="DF1800" i="2" s="1"/>
  <c r="DF1808" i="2" a="1"/>
  <c r="DF1808" i="2" s="1"/>
  <c r="DF1908" i="2" a="1"/>
  <c r="DF1908" i="2" s="1"/>
  <c r="AK1917" i="2" a="1"/>
  <c r="AK1917" i="2" s="1"/>
  <c r="AK1925" i="2" a="1"/>
  <c r="AK1925" i="2" s="1"/>
  <c r="AK1956" i="2" a="1"/>
  <c r="AK1956" i="2" s="1"/>
  <c r="AK1964" i="2" a="1"/>
  <c r="AK1964" i="2" s="1"/>
  <c r="AK1996" i="2" a="1"/>
  <c r="AK1996" i="2" s="1"/>
  <c r="AF2051" i="2"/>
  <c r="AH2051" i="2" s="1"/>
  <c r="AQ2051" i="2" s="1"/>
  <c r="AF2059" i="2"/>
  <c r="AH2059" i="2" s="1"/>
  <c r="AK2061" i="2" a="1"/>
  <c r="AK2061" i="2" s="1"/>
  <c r="AK2065" i="2" a="1"/>
  <c r="AK2065" i="2" s="1"/>
  <c r="AK2069" i="2" a="1"/>
  <c r="AK2069" i="2" s="1"/>
  <c r="AK2073" i="2" a="1"/>
  <c r="AK2073" i="2" s="1"/>
  <c r="AK2077" i="2" a="1"/>
  <c r="AK2077" i="2" s="1"/>
  <c r="AK2082" i="2" a="1"/>
  <c r="AK2082" i="2" s="1"/>
  <c r="AF2081" i="2"/>
  <c r="AH2081" i="2" s="1"/>
  <c r="AQ2081" i="2" s="1"/>
  <c r="AK2093" i="2" a="1"/>
  <c r="AK2093" i="2" s="1"/>
  <c r="AK2109" i="2" a="1"/>
  <c r="AK2109" i="2" s="1"/>
  <c r="AK2117" i="2" a="1"/>
  <c r="AK2117" i="2" s="1"/>
  <c r="AK2125" i="2" a="1"/>
  <c r="AK2125" i="2" s="1"/>
  <c r="AK2134" i="2" a="1"/>
  <c r="AK2134" i="2" s="1"/>
  <c r="AK2140" i="2" a="1"/>
  <c r="AK2140" i="2" s="1"/>
  <c r="AK2150" i="2" a="1"/>
  <c r="AK2150" i="2" s="1"/>
  <c r="AK2157" i="2" a="1"/>
  <c r="AK2157" i="2" s="1"/>
  <c r="AK2165" i="2" a="1"/>
  <c r="AK2165" i="2" s="1"/>
  <c r="AF2169" i="2"/>
  <c r="AH2169" i="2" s="1"/>
  <c r="AQ2169" i="2" s="1"/>
  <c r="AF2185" i="2"/>
  <c r="AH2185" i="2" s="1"/>
  <c r="AQ2185" i="2" s="1"/>
  <c r="AF2228" i="2"/>
  <c r="AF2247" i="2"/>
  <c r="AH2247" i="2" s="1"/>
  <c r="AQ2247" i="2" s="1"/>
  <c r="AK2283" i="2" a="1"/>
  <c r="AK2283" i="2" s="1"/>
  <c r="AK2291" i="2" a="1"/>
  <c r="AK2291" i="2" s="1"/>
  <c r="DF2300" i="2" a="1"/>
  <c r="DF2300" i="2" s="1"/>
  <c r="DA2311" i="2"/>
  <c r="DC2311" i="2" s="1"/>
  <c r="DL2311" i="2" s="1"/>
  <c r="AK2382" i="2" a="1"/>
  <c r="AK2382" i="2" s="1"/>
  <c r="AF2397" i="2"/>
  <c r="AH2397" i="2" s="1"/>
  <c r="AQ2397" i="2" s="1"/>
  <c r="AF2470" i="2"/>
  <c r="AK2494" i="2" a="1"/>
  <c r="AK2494" i="2" s="1"/>
  <c r="AK2501" i="2" a="1"/>
  <c r="AK2501" i="2" s="1"/>
  <c r="AK2873" i="2" a="1"/>
  <c r="AK2873" i="2" s="1"/>
  <c r="AM3030" i="2"/>
  <c r="AM2735" i="2"/>
  <c r="AK3054" i="2" a="1"/>
  <c r="AK3054" i="2" s="1"/>
  <c r="AM2965" i="2"/>
  <c r="AK2765" i="2" a="1"/>
  <c r="AK2765" i="2" s="1"/>
  <c r="AM2900" i="2"/>
  <c r="AM2838" i="2"/>
  <c r="AM2815" i="2"/>
  <c r="AM2231" i="2"/>
  <c r="DF2002" i="2" a="1"/>
  <c r="DF2002" i="2" s="1"/>
  <c r="DF2008" i="2" a="1"/>
  <c r="DF2008" i="2" s="1"/>
  <c r="AK2017" i="2" a="1"/>
  <c r="AK2017" i="2" s="1"/>
  <c r="AF2014" i="2"/>
  <c r="AH2014" i="2" s="1"/>
  <c r="AQ2014" i="2" s="1"/>
  <c r="AK2023" i="2" a="1"/>
  <c r="AK2023" i="2" s="1"/>
  <c r="AK2030" i="2" a="1"/>
  <c r="AK2030" i="2" s="1"/>
  <c r="AK2038" i="2" a="1"/>
  <c r="AK2038" i="2" s="1"/>
  <c r="AK2046" i="2" a="1"/>
  <c r="AK2046" i="2" s="1"/>
  <c r="AK2054" i="2" a="1"/>
  <c r="AK2054" i="2" s="1"/>
  <c r="AF2092" i="2"/>
  <c r="AH2092" i="2" s="1"/>
  <c r="AQ2092" i="2" s="1"/>
  <c r="AF2106" i="2"/>
  <c r="AK2122" i="2" a="1"/>
  <c r="AK2122" i="2" s="1"/>
  <c r="AF2128" i="2"/>
  <c r="AH2128" i="2" s="1"/>
  <c r="AQ2128" i="2" s="1"/>
  <c r="AF2139" i="2"/>
  <c r="AH2139" i="2" s="1"/>
  <c r="AQ2139" i="2" s="1"/>
  <c r="AK2132" i="2" a="1"/>
  <c r="AK2132" i="2" s="1"/>
  <c r="DA2157" i="2"/>
  <c r="DC2157" i="2" s="1"/>
  <c r="DL2157" i="2" s="1"/>
  <c r="AF2204" i="2"/>
  <c r="AH2204" i="2" s="1"/>
  <c r="AQ2204" i="2" s="1"/>
  <c r="AK2240" i="2" a="1"/>
  <c r="AK2240" i="2" s="1"/>
  <c r="DA2242" i="2"/>
  <c r="AK2246" i="2" a="1"/>
  <c r="AK2246" i="2" s="1"/>
  <c r="AK2254" i="2" a="1"/>
  <c r="AK2254" i="2" s="1"/>
  <c r="AF2258" i="2"/>
  <c r="AH2258" i="2" s="1"/>
  <c r="AQ2258" i="2" s="1"/>
  <c r="AK2262" i="2" a="1"/>
  <c r="AK2262" i="2" s="1"/>
  <c r="AK2270" i="2" a="1"/>
  <c r="AK2270" i="2" s="1"/>
  <c r="AF2280" i="2"/>
  <c r="AH2280" i="2" s="1"/>
  <c r="AQ2280" i="2" s="1"/>
  <c r="AF2288" i="2"/>
  <c r="AH2288" i="2" s="1"/>
  <c r="AK2330" i="2" a="1"/>
  <c r="AK2330" i="2" s="1"/>
  <c r="AK2336" i="2" a="1"/>
  <c r="AK2336" i="2" s="1"/>
  <c r="AF2340" i="2"/>
  <c r="AH2340" i="2" s="1"/>
  <c r="AQ2340" i="2" s="1"/>
  <c r="AK2354" i="2" a="1"/>
  <c r="AK2354" i="2" s="1"/>
  <c r="AK2362" i="2" a="1"/>
  <c r="AK2362" i="2" s="1"/>
  <c r="AK2368" i="2" a="1"/>
  <c r="AK2368" i="2" s="1"/>
  <c r="AK2371" i="2" a="1"/>
  <c r="AK2371" i="2" s="1"/>
  <c r="AK2379" i="2" a="1"/>
  <c r="AK2379" i="2" s="1"/>
  <c r="AK2387" i="2" a="1"/>
  <c r="AK2387" i="2" s="1"/>
  <c r="AK2392" i="2" a="1"/>
  <c r="AK2392" i="2" s="1"/>
  <c r="AK2394" i="2" a="1"/>
  <c r="AK2394" i="2" s="1"/>
  <c r="AK2403" i="2" a="1"/>
  <c r="AK2403" i="2" s="1"/>
  <c r="AK2410" i="2" a="1"/>
  <c r="AK2410" i="2" s="1"/>
  <c r="AK2419" i="2" a="1"/>
  <c r="AK2419" i="2" s="1"/>
  <c r="AK2434" i="2" a="1"/>
  <c r="AK2434" i="2" s="1"/>
  <c r="AK2443" i="2" a="1"/>
  <c r="AK2443" i="2" s="1"/>
  <c r="AF2448" i="2"/>
  <c r="AK2451" i="2" a="1"/>
  <c r="AK2451" i="2" s="1"/>
  <c r="AK2459" i="2" a="1"/>
  <c r="AK2459" i="2" s="1"/>
  <c r="AK2467" i="2" a="1"/>
  <c r="AK2467" i="2" s="1"/>
  <c r="AK2476" i="2" a="1"/>
  <c r="AK2476" i="2" s="1"/>
  <c r="AK2484" i="2" a="1"/>
  <c r="AK2484" i="2" s="1"/>
  <c r="AF2489" i="2"/>
  <c r="AH2489" i="2" s="1"/>
  <c r="AQ2489" i="2" s="1"/>
  <c r="AF2504" i="2"/>
  <c r="AH2504" i="2" s="1"/>
  <c r="AQ2504" i="2" s="1"/>
  <c r="AF2515" i="2"/>
  <c r="AK2523" i="2" a="1"/>
  <c r="AK2523" i="2" s="1"/>
  <c r="AK2535" i="2" a="1"/>
  <c r="AK2535" i="2" s="1"/>
  <c r="AK2543" i="2" a="1"/>
  <c r="AK2543" i="2" s="1"/>
  <c r="AF2549" i="2"/>
  <c r="AH2549" i="2" s="1"/>
  <c r="AQ2549" i="2" s="1"/>
  <c r="AK2559" i="2" a="1"/>
  <c r="AK2559" i="2" s="1"/>
  <c r="AK2561" i="2" a="1"/>
  <c r="AK2561" i="2" s="1"/>
  <c r="AK2567" i="2" a="1"/>
  <c r="AK2567" i="2" s="1"/>
  <c r="AK2569" i="2" a="1"/>
  <c r="AK2569" i="2" s="1"/>
  <c r="AK2577" i="2" a="1"/>
  <c r="AK2577" i="2" s="1"/>
  <c r="AF2579" i="2"/>
  <c r="AH2579" i="2" s="1"/>
  <c r="AQ2579" i="2" s="1"/>
  <c r="AK2585" i="2" a="1"/>
  <c r="AK2585" i="2" s="1"/>
  <c r="AF2613" i="2"/>
  <c r="AK2650" i="2" a="1"/>
  <c r="AK2650" i="2" s="1"/>
  <c r="AK2659" i="2" a="1"/>
  <c r="AK2659" i="2" s="1"/>
  <c r="AK2667" i="2" a="1"/>
  <c r="AK2667" i="2" s="1"/>
  <c r="AF2669" i="2"/>
  <c r="AK2669" i="2" a="1"/>
  <c r="AK2669" i="2" s="1"/>
  <c r="AK2675" i="2" a="1"/>
  <c r="AK2675" i="2" s="1"/>
  <c r="AF2681" i="2"/>
  <c r="AH2681" i="2" s="1"/>
  <c r="AQ2681" i="2" s="1"/>
  <c r="AK2683" i="2" a="1"/>
  <c r="AK2683" i="2" s="1"/>
  <c r="AF2689" i="2"/>
  <c r="AH2689" i="2" s="1"/>
  <c r="AQ2689" i="2" s="1"/>
  <c r="AK2691" i="2" a="1"/>
  <c r="AK2691" i="2" s="1"/>
  <c r="AF2697" i="2"/>
  <c r="AH2697" i="2" s="1"/>
  <c r="AQ2697" i="2" s="1"/>
  <c r="AK2697" i="2" a="1"/>
  <c r="AK2697" i="2" s="1"/>
  <c r="AK2699" i="2" a="1"/>
  <c r="AK2699" i="2" s="1"/>
  <c r="AF2704" i="2"/>
  <c r="AH2704" i="2" s="1"/>
  <c r="AQ2704" i="2" s="1"/>
  <c r="AK2707" i="2" a="1"/>
  <c r="AK2707" i="2" s="1"/>
  <c r="AF2713" i="2"/>
  <c r="AH2713" i="2" s="1"/>
  <c r="AQ2713" i="2" s="1"/>
  <c r="AK2713" i="2" a="1"/>
  <c r="AK2713" i="2" s="1"/>
  <c r="AK2716" i="2" a="1"/>
  <c r="AK2716" i="2" s="1"/>
  <c r="AF2715" i="2"/>
  <c r="AH2715" i="2" s="1"/>
  <c r="AQ2715" i="2" s="1"/>
  <c r="AF2721" i="2"/>
  <c r="AF2730" i="2"/>
  <c r="AH2730" i="2" s="1"/>
  <c r="AQ2730" i="2" s="1"/>
  <c r="AF2738" i="2"/>
  <c r="AH2738" i="2" s="1"/>
  <c r="AQ2738" i="2" s="1"/>
  <c r="AK2739" i="2" a="1"/>
  <c r="AK2739" i="2" s="1"/>
  <c r="AF2745" i="2"/>
  <c r="AH2745" i="2" s="1"/>
  <c r="AQ2745" i="2" s="1"/>
  <c r="AK2745" i="2" a="1"/>
  <c r="AK2745" i="2" s="1"/>
  <c r="AK2747" i="2" a="1"/>
  <c r="AK2747" i="2" s="1"/>
  <c r="AF2753" i="2"/>
  <c r="AH2753" i="2" s="1"/>
  <c r="AQ2753" i="2" s="1"/>
  <c r="AK2755" i="2" a="1"/>
  <c r="AK2755" i="2" s="1"/>
  <c r="AF2761" i="2"/>
  <c r="AH2761" i="2" s="1"/>
  <c r="AK2763" i="2" a="1"/>
  <c r="AK2763" i="2" s="1"/>
  <c r="AF2769" i="2"/>
  <c r="AH2769" i="2" s="1"/>
  <c r="AM2771" i="2"/>
  <c r="AF2777" i="2"/>
  <c r="AH2777" i="2" s="1"/>
  <c r="AQ2777" i="2" s="1"/>
  <c r="AF2779" i="2"/>
  <c r="AH2779" i="2" s="1"/>
  <c r="AF2785" i="2"/>
  <c r="AH2785" i="2" s="1"/>
  <c r="AF2788" i="2"/>
  <c r="AF2786" i="2"/>
  <c r="AH2786" i="2" s="1"/>
  <c r="AK2786" i="2" a="1"/>
  <c r="AK2786" i="2" s="1"/>
  <c r="AK2792" i="2" a="1"/>
  <c r="AK2792" i="2" s="1"/>
  <c r="AF2794" i="2"/>
  <c r="AH2794" i="2" s="1"/>
  <c r="AQ2794" i="2" s="1"/>
  <c r="AF2796" i="2"/>
  <c r="AF2801" i="2"/>
  <c r="AH2801" i="2" s="1"/>
  <c r="AQ2801" i="2" s="1"/>
  <c r="AF2803" i="2"/>
  <c r="AH2803" i="2" s="1"/>
  <c r="AQ2803" i="2" s="1"/>
  <c r="AF2808" i="2"/>
  <c r="AF2811" i="2"/>
  <c r="AH2811" i="2" s="1"/>
  <c r="AQ2811" i="2" s="1"/>
  <c r="AF2819" i="2"/>
  <c r="AH2819" i="2" s="1"/>
  <c r="AQ2819" i="2" s="1"/>
  <c r="AF2824" i="2"/>
  <c r="AH2824" i="2" s="1"/>
  <c r="AF2826" i="2"/>
  <c r="AH2826" i="2" s="1"/>
  <c r="AQ2826" i="2" s="1"/>
  <c r="AK2826" i="2" a="1"/>
  <c r="AK2826" i="2" s="1"/>
  <c r="AF2828" i="2"/>
  <c r="AH2828" i="2" s="1"/>
  <c r="AQ2828" i="2" s="1"/>
  <c r="AF2832" i="2"/>
  <c r="AH2832" i="2" s="1"/>
  <c r="AQ2832" i="2" s="1"/>
  <c r="AK2832" i="2" a="1"/>
  <c r="AK2832" i="2" s="1"/>
  <c r="AF2834" i="2"/>
  <c r="AH2834" i="2" s="1"/>
  <c r="AQ2834" i="2" s="1"/>
  <c r="AF2836" i="2"/>
  <c r="AH2836" i="2" s="1"/>
  <c r="AQ2836" i="2" s="1"/>
  <c r="AF2840" i="2"/>
  <c r="AH2840" i="2" s="1"/>
  <c r="AQ2840" i="2" s="1"/>
  <c r="AF2842" i="2"/>
  <c r="AH2842" i="2" s="1"/>
  <c r="AM2842" i="2"/>
  <c r="AF2849" i="2"/>
  <c r="AH2849" i="2" s="1"/>
  <c r="AF2852" i="2"/>
  <c r="AH2852" i="2" s="1"/>
  <c r="AQ2852" i="2" s="1"/>
  <c r="AF2856" i="2"/>
  <c r="AF2858" i="2"/>
  <c r="AH2858" i="2" s="1"/>
  <c r="AQ2858" i="2" s="1"/>
  <c r="AF2860" i="2"/>
  <c r="AH2860" i="2" s="1"/>
  <c r="AF2864" i="2"/>
  <c r="AH2864" i="2" s="1"/>
  <c r="AQ2864" i="2" s="1"/>
  <c r="AF2866" i="2"/>
  <c r="AH2866" i="2" s="1"/>
  <c r="AQ2866" i="2" s="1"/>
  <c r="AF2868" i="2"/>
  <c r="AF2870" i="2"/>
  <c r="AH2870" i="2" s="1"/>
  <c r="AQ2870" i="2" s="1"/>
  <c r="AK2870" i="2" a="1"/>
  <c r="AK2870" i="2" s="1"/>
  <c r="AF2872" i="2"/>
  <c r="AF2874" i="2"/>
  <c r="AH2874" i="2" s="1"/>
  <c r="AQ2874" i="2" s="1"/>
  <c r="AF2876" i="2"/>
  <c r="AH2876" i="2" s="1"/>
  <c r="AQ2876" i="2" s="1"/>
  <c r="AF2880" i="2"/>
  <c r="AH2880" i="2" s="1"/>
  <c r="AQ2880" i="2" s="1"/>
  <c r="AF2882" i="2"/>
  <c r="AH2882" i="2" s="1"/>
  <c r="AQ2882" i="2" s="1"/>
  <c r="AF2884" i="2"/>
  <c r="AH2884" i="2" s="1"/>
  <c r="AF2890" i="2"/>
  <c r="AH2890" i="2" s="1"/>
  <c r="AQ2890" i="2" s="1"/>
  <c r="AF2896" i="2"/>
  <c r="AH2896" i="2" s="1"/>
  <c r="AK2896" i="2" a="1"/>
  <c r="AK2896" i="2" s="1"/>
  <c r="AF2898" i="2"/>
  <c r="AH2898" i="2" s="1"/>
  <c r="AQ2898" i="2" s="1"/>
  <c r="AF2905" i="2"/>
  <c r="AH2905" i="2" s="1"/>
  <c r="AF2904" i="2"/>
  <c r="AH2904" i="2" s="1"/>
  <c r="AQ2904" i="2" s="1"/>
  <c r="AF2912" i="2"/>
  <c r="AF2914" i="2"/>
  <c r="AH2914" i="2" s="1"/>
  <c r="AQ2914" i="2" s="1"/>
  <c r="AF2922" i="2"/>
  <c r="AH2922" i="2" s="1"/>
  <c r="AQ2922" i="2" s="1"/>
  <c r="AF2929" i="2"/>
  <c r="AH2929" i="2" s="1"/>
  <c r="AQ2929" i="2" s="1"/>
  <c r="AK2931" i="2" a="1"/>
  <c r="AK2931" i="2" s="1"/>
  <c r="AF2937" i="2"/>
  <c r="AH2937" i="2" s="1"/>
  <c r="AQ2937" i="2" s="1"/>
  <c r="AK2937" i="2" a="1"/>
  <c r="AK2937" i="2" s="1"/>
  <c r="AF2940" i="2"/>
  <c r="AH2940" i="2" s="1"/>
  <c r="AQ2940" i="2" s="1"/>
  <c r="AK2940" i="2" a="1"/>
  <c r="AK2940" i="2" s="1"/>
  <c r="AF2945" i="2"/>
  <c r="AH2945" i="2" s="1"/>
  <c r="AQ2945" i="2" s="1"/>
  <c r="AK2947" i="2" a="1"/>
  <c r="AK2947" i="2" s="1"/>
  <c r="AF2952" i="2"/>
  <c r="AH2952" i="2" s="1"/>
  <c r="AQ2952" i="2" s="1"/>
  <c r="AF2954" i="2"/>
  <c r="AF2963" i="2"/>
  <c r="AH2963" i="2" s="1"/>
  <c r="AQ2963" i="2" s="1"/>
  <c r="AK2963" i="2" a="1"/>
  <c r="AK2963" i="2" s="1"/>
  <c r="AK2961" i="2" a="1"/>
  <c r="AK2961" i="2" s="1"/>
  <c r="AF2969" i="2"/>
  <c r="AH2969" i="2" s="1"/>
  <c r="AQ2969" i="2" s="1"/>
  <c r="AF2971" i="2"/>
  <c r="AH2971" i="2" s="1"/>
  <c r="AQ2971" i="2" s="1"/>
  <c r="AF2976" i="2"/>
  <c r="AH2976" i="2" s="1"/>
  <c r="AQ2976" i="2" s="1"/>
  <c r="AF2978" i="2"/>
  <c r="AH2978" i="2" s="1"/>
  <c r="AQ2978" i="2" s="1"/>
  <c r="AF2984" i="2"/>
  <c r="AH2984" i="2" s="1"/>
  <c r="AQ2984" i="2" s="1"/>
  <c r="AF2986" i="2"/>
  <c r="AH2986" i="2" s="1"/>
  <c r="AQ2986" i="2" s="1"/>
  <c r="AF2993" i="2"/>
  <c r="AH2993" i="2" s="1"/>
  <c r="AQ2993" i="2" s="1"/>
  <c r="AF2994" i="2"/>
  <c r="AH2994" i="2" s="1"/>
  <c r="AQ2994" i="2" s="1"/>
  <c r="AF3000" i="2"/>
  <c r="AH3000" i="2" s="1"/>
  <c r="AQ3000" i="2" s="1"/>
  <c r="AF3002" i="2"/>
  <c r="AH3002" i="2" s="1"/>
  <c r="AQ3002" i="2" s="1"/>
  <c r="AK3002" i="2" a="1"/>
  <c r="AK3002" i="2" s="1"/>
  <c r="AF3004" i="2"/>
  <c r="AH3004" i="2" s="1"/>
  <c r="AQ3004" i="2" s="1"/>
  <c r="AK3004" i="2" a="1"/>
  <c r="AK3004" i="2" s="1"/>
  <c r="AF3009" i="2"/>
  <c r="AH3009" i="2" s="1"/>
  <c r="AQ3009" i="2" s="1"/>
  <c r="AF3010" i="2"/>
  <c r="AH3010" i="2" s="1"/>
  <c r="AQ3010" i="2" s="1"/>
  <c r="AF3013" i="2"/>
  <c r="AK3013" i="2" a="1"/>
  <c r="AK3013" i="2" s="1"/>
  <c r="AF3016" i="2"/>
  <c r="AH3016" i="2" s="1"/>
  <c r="AQ3016" i="2" s="1"/>
  <c r="AF3018" i="2"/>
  <c r="AH3018" i="2" s="1"/>
  <c r="AK3032" i="2" a="1"/>
  <c r="AK3032" i="2" s="1"/>
  <c r="AF3034" i="2"/>
  <c r="AK3034" i="2" a="1"/>
  <c r="AK3034" i="2" s="1"/>
  <c r="AK3035" i="2" a="1"/>
  <c r="AK3035" i="2" s="1"/>
  <c r="AF3042" i="2"/>
  <c r="AH3042" i="2" s="1"/>
  <c r="AQ3042" i="2" s="1"/>
  <c r="AM3048" i="2"/>
  <c r="AF3050" i="2"/>
  <c r="AH3050" i="2" s="1"/>
  <c r="AQ3050" i="2" s="1"/>
  <c r="AF3056" i="2"/>
  <c r="AH3056" i="2" s="1"/>
  <c r="AQ3056" i="2" s="1"/>
  <c r="AF3058" i="2"/>
  <c r="AH3058" i="2" s="1"/>
  <c r="AQ3058" i="2" s="1"/>
  <c r="AF3064" i="2"/>
  <c r="AF3066" i="2"/>
  <c r="AH3066" i="2" s="1"/>
  <c r="AQ3066" i="2" s="1"/>
  <c r="AK3066" i="2" a="1"/>
  <c r="AK3066" i="2" s="1"/>
  <c r="AF3068" i="2"/>
  <c r="AH3068" i="2" s="1"/>
  <c r="AQ3068" i="2" s="1"/>
  <c r="AK3068" i="2" a="1"/>
  <c r="AK3068" i="2" s="1"/>
  <c r="AF3073" i="2"/>
  <c r="AH3073" i="2" s="1"/>
  <c r="AQ3073" i="2" s="1"/>
  <c r="AF3079" i="2"/>
  <c r="AH3079" i="2" s="1"/>
  <c r="AQ3079" i="2" s="1"/>
  <c r="AM3079" i="2"/>
  <c r="AF3081" i="2"/>
  <c r="AH3081" i="2" s="1"/>
  <c r="AQ3081" i="2" s="1"/>
  <c r="AF3087" i="2"/>
  <c r="AH3087" i="2" s="1"/>
  <c r="AQ3087" i="2" s="1"/>
  <c r="AF3090" i="2"/>
  <c r="AH3090" i="2" s="1"/>
  <c r="AQ3090" i="2" s="1"/>
  <c r="AF3096" i="2"/>
  <c r="AH3096" i="2" s="1"/>
  <c r="AQ3096" i="2" s="1"/>
  <c r="AF3098" i="2"/>
  <c r="AH3098" i="2" s="1"/>
  <c r="AQ3098" i="2" s="1"/>
  <c r="AK3098" i="2" a="1"/>
  <c r="AK3098" i="2" s="1"/>
  <c r="AF3088" i="2"/>
  <c r="AH3088" i="2" s="1"/>
  <c r="AQ3088" i="2" s="1"/>
  <c r="AF3104" i="2"/>
  <c r="AH3104" i="2" s="1"/>
  <c r="AQ3104" i="2" s="1"/>
  <c r="AF3106" i="2"/>
  <c r="AH3106" i="2" s="1"/>
  <c r="AQ3106" i="2" s="1"/>
  <c r="AF3111" i="2"/>
  <c r="AH3111" i="2" s="1"/>
  <c r="AQ3111" i="2" s="1"/>
  <c r="AK3111" i="2" a="1"/>
  <c r="AK3111" i="2" s="1"/>
  <c r="AF3113" i="2"/>
  <c r="AH3113" i="2" s="1"/>
  <c r="AQ3113" i="2" s="1"/>
  <c r="AK2890" i="2" a="1"/>
  <c r="AK2890" i="2" s="1"/>
  <c r="AK3088" i="2" a="1"/>
  <c r="AK3088" i="2" s="1"/>
  <c r="AK3025" i="2" a="1"/>
  <c r="AK3025" i="2" s="1"/>
  <c r="AK2957" i="2" a="1"/>
  <c r="AK2957" i="2" s="1"/>
  <c r="AK2884" i="2" a="1"/>
  <c r="AK2884" i="2" s="1"/>
  <c r="AK3022" i="2" a="1"/>
  <c r="AK3022" i="2" s="1"/>
  <c r="AK2954" i="2" a="1"/>
  <c r="AK2954" i="2" s="1"/>
  <c r="AK2876" i="2" a="1"/>
  <c r="AK2876" i="2" s="1"/>
  <c r="AK2806" i="2" a="1"/>
  <c r="AK2806" i="2" s="1"/>
  <c r="AK2731" i="2" a="1"/>
  <c r="AK2731" i="2" s="1"/>
  <c r="AM2830" i="2"/>
  <c r="AM2766" i="2"/>
  <c r="AM2538" i="2"/>
  <c r="AM2491" i="2"/>
  <c r="AF10" i="2"/>
  <c r="AH10" i="2" s="1"/>
  <c r="AQ10" i="2" s="1"/>
  <c r="AK10" i="2" a="1"/>
  <c r="AK10" i="2" s="1"/>
  <c r="AF17" i="2"/>
  <c r="AH17" i="2" s="1"/>
  <c r="AQ17" i="2" s="1"/>
  <c r="AK17" i="2" a="1"/>
  <c r="AK17" i="2" s="1"/>
  <c r="AF28" i="2"/>
  <c r="AH28" i="2" s="1"/>
  <c r="AQ28" i="2" s="1"/>
  <c r="AK28" i="2" a="1"/>
  <c r="AK28" i="2" s="1"/>
  <c r="AF39" i="2"/>
  <c r="AH39" i="2" s="1"/>
  <c r="AQ39" i="2" s="1"/>
  <c r="AK39" i="2" a="1"/>
  <c r="AK39" i="2" s="1"/>
  <c r="AF45" i="2"/>
  <c r="AH45" i="2" s="1"/>
  <c r="AQ45" i="2" s="1"/>
  <c r="AK45" i="2" a="1"/>
  <c r="AK45" i="2" s="1"/>
  <c r="AF65" i="2"/>
  <c r="AH65" i="2" s="1"/>
  <c r="AQ65" i="2" s="1"/>
  <c r="AK65" i="2" a="1"/>
  <c r="AK65" i="2" s="1"/>
  <c r="AF110" i="2"/>
  <c r="AH110" i="2" s="1"/>
  <c r="AQ110" i="2" s="1"/>
  <c r="AK110" i="2" a="1"/>
  <c r="AK110" i="2" s="1"/>
  <c r="AF105" i="2"/>
  <c r="AH105" i="2" s="1"/>
  <c r="AQ105" i="2" s="1"/>
  <c r="AK105" i="2" a="1"/>
  <c r="AK105" i="2" s="1"/>
  <c r="AF174" i="2"/>
  <c r="AH174" i="2" s="1"/>
  <c r="AQ174" i="2" s="1"/>
  <c r="AK174" i="2" a="1"/>
  <c r="AK174" i="2" s="1"/>
  <c r="AF33" i="2"/>
  <c r="AH33" i="2" s="1"/>
  <c r="AQ33" i="2" s="1"/>
  <c r="AK33" i="2" a="1"/>
  <c r="AK33" i="2" s="1"/>
  <c r="AF57" i="2"/>
  <c r="AH57" i="2" s="1"/>
  <c r="AQ57" i="2" s="1"/>
  <c r="AK57" i="2" a="1"/>
  <c r="AK57" i="2" s="1"/>
  <c r="AF6" i="2"/>
  <c r="AH6" i="2" s="1"/>
  <c r="AQ6" i="2" s="1"/>
  <c r="AK6" i="2" a="1"/>
  <c r="AK6" i="2" s="1"/>
  <c r="DA12" i="2"/>
  <c r="DC12" i="2" s="1"/>
  <c r="DF12" i="2" a="1"/>
  <c r="DF12" i="2" s="1"/>
  <c r="AF15" i="2"/>
  <c r="AH15" i="2" s="1"/>
  <c r="AQ15" i="2" s="1"/>
  <c r="AK15" i="2" a="1"/>
  <c r="AK15" i="2" s="1"/>
  <c r="AF21" i="2"/>
  <c r="AH21" i="2" s="1"/>
  <c r="AQ21" i="2" s="1"/>
  <c r="AK21" i="2" a="1"/>
  <c r="AK21" i="2" s="1"/>
  <c r="AF27" i="2"/>
  <c r="AH27" i="2" s="1"/>
  <c r="AQ27" i="2" s="1"/>
  <c r="AK27" i="2" a="1"/>
  <c r="AK27" i="2" s="1"/>
  <c r="AF32" i="2"/>
  <c r="AH32" i="2" s="1"/>
  <c r="AQ32" i="2" s="1"/>
  <c r="AK32" i="2" a="1"/>
  <c r="AK32" i="2" s="1"/>
  <c r="AF41" i="2"/>
  <c r="AH41" i="2" s="1"/>
  <c r="AQ41" i="2" s="1"/>
  <c r="AK41" i="2" a="1"/>
  <c r="AK41" i="2" s="1"/>
  <c r="AF44" i="2"/>
  <c r="AH44" i="2" s="1"/>
  <c r="AQ44" i="2" s="1"/>
  <c r="AK44" i="2" a="1"/>
  <c r="AK44" i="2" s="1"/>
  <c r="AF50" i="2"/>
  <c r="AH50" i="2" s="1"/>
  <c r="AQ50" i="2" s="1"/>
  <c r="AK50" i="2" a="1"/>
  <c r="AK50" i="2" s="1"/>
  <c r="AF56" i="2"/>
  <c r="AH56" i="2" s="1"/>
  <c r="AK56" i="2" a="1"/>
  <c r="AK56" i="2" s="1"/>
  <c r="AF62" i="2"/>
  <c r="AH62" i="2" s="1"/>
  <c r="AQ62" i="2" s="1"/>
  <c r="AK62" i="2" a="1"/>
  <c r="AK62" i="2" s="1"/>
  <c r="AF70" i="2"/>
  <c r="AH70" i="2" s="1"/>
  <c r="AQ70" i="2" s="1"/>
  <c r="AK70" i="2" a="1"/>
  <c r="AK70" i="2" s="1"/>
  <c r="AF76" i="2"/>
  <c r="AH76" i="2" s="1"/>
  <c r="AQ76" i="2" s="1"/>
  <c r="AK76" i="2" a="1"/>
  <c r="AK76" i="2" s="1"/>
  <c r="AF82" i="2"/>
  <c r="AH82" i="2" s="1"/>
  <c r="AQ82" i="2" s="1"/>
  <c r="AK82" i="2" a="1"/>
  <c r="AK82" i="2" s="1"/>
  <c r="AF92" i="2"/>
  <c r="AH92" i="2" s="1"/>
  <c r="AQ92" i="2" s="1"/>
  <c r="AK92" i="2" a="1"/>
  <c r="AK92" i="2" s="1"/>
  <c r="DA107" i="2"/>
  <c r="DC107" i="2" s="1"/>
  <c r="DL107" i="2" s="1"/>
  <c r="DF107" i="2" a="1"/>
  <c r="DF107" i="2" s="1"/>
  <c r="AF116" i="2"/>
  <c r="AH116" i="2" s="1"/>
  <c r="AQ116" i="2" s="1"/>
  <c r="AK116" i="2" a="1"/>
  <c r="AK116" i="2" s="1"/>
  <c r="AF121" i="2"/>
  <c r="AH121" i="2" s="1"/>
  <c r="AQ121" i="2" s="1"/>
  <c r="AK121" i="2" a="1"/>
  <c r="AK121" i="2" s="1"/>
  <c r="DA123" i="2"/>
  <c r="DC123" i="2" s="1"/>
  <c r="DL123" i="2" s="1"/>
  <c r="DF123" i="2" a="1"/>
  <c r="DF123" i="2" s="1"/>
  <c r="AF128" i="2"/>
  <c r="AH128" i="2" s="1"/>
  <c r="AQ128" i="2" s="1"/>
  <c r="AK128" i="2" a="1"/>
  <c r="AK128" i="2" s="1"/>
  <c r="AF132" i="2"/>
  <c r="AH132" i="2" s="1"/>
  <c r="AQ132" i="2" s="1"/>
  <c r="AK132" i="2" a="1"/>
  <c r="AK132" i="2" s="1"/>
  <c r="AF182" i="2"/>
  <c r="AH182" i="2" s="1"/>
  <c r="AK182" i="2" a="1"/>
  <c r="AK182" i="2" s="1"/>
  <c r="DA5" i="2"/>
  <c r="DC5" i="2" s="1"/>
  <c r="DL5" i="2" s="1"/>
  <c r="DF5" i="2" a="1"/>
  <c r="DF5" i="2" s="1"/>
  <c r="AF12" i="2"/>
  <c r="AH12" i="2" s="1"/>
  <c r="AQ12" i="2" s="1"/>
  <c r="AK12" i="2" a="1"/>
  <c r="AK12" i="2" s="1"/>
  <c r="DA18" i="2"/>
  <c r="DC18" i="2" s="1"/>
  <c r="DL18" i="2" s="1"/>
  <c r="DF18" i="2" a="1"/>
  <c r="DF18" i="2" s="1"/>
  <c r="AF31" i="2"/>
  <c r="AH31" i="2" s="1"/>
  <c r="AQ31" i="2" s="1"/>
  <c r="AK31" i="2" a="1"/>
  <c r="AK31" i="2" s="1"/>
  <c r="DA41" i="2"/>
  <c r="DC41" i="2" s="1"/>
  <c r="DL41" i="2" s="1"/>
  <c r="DF41" i="2" a="1"/>
  <c r="DF41" i="2" s="1"/>
  <c r="AF49" i="2"/>
  <c r="AH49" i="2" s="1"/>
  <c r="AQ49" i="2" s="1"/>
  <c r="AK49" i="2" a="1"/>
  <c r="AK49" i="2" s="1"/>
  <c r="AF55" i="2"/>
  <c r="AH55" i="2" s="1"/>
  <c r="AQ55" i="2" s="1"/>
  <c r="AK55" i="2" a="1"/>
  <c r="AK55" i="2" s="1"/>
  <c r="AF67" i="2"/>
  <c r="AH67" i="2" s="1"/>
  <c r="AQ67" i="2" s="1"/>
  <c r="AK67" i="2" a="1"/>
  <c r="AK67" i="2" s="1"/>
  <c r="AF71" i="2"/>
  <c r="AH71" i="2" s="1"/>
  <c r="AQ71" i="2" s="1"/>
  <c r="AK71" i="2" a="1"/>
  <c r="AK71" i="2" s="1"/>
  <c r="AF75" i="2"/>
  <c r="AH75" i="2" s="1"/>
  <c r="AQ75" i="2" s="1"/>
  <c r="AK75" i="2" a="1"/>
  <c r="AK75" i="2" s="1"/>
  <c r="AF79" i="2"/>
  <c r="AH79" i="2" s="1"/>
  <c r="AK79" i="2" a="1"/>
  <c r="AK79" i="2" s="1"/>
  <c r="AF83" i="2"/>
  <c r="AH83" i="2" s="1"/>
  <c r="AK83" i="2" a="1"/>
  <c r="AK83" i="2" s="1"/>
  <c r="AF85" i="2"/>
  <c r="AH85" i="2" s="1"/>
  <c r="AQ85" i="2" s="1"/>
  <c r="AK85" i="2" a="1"/>
  <c r="AK85" i="2" s="1"/>
  <c r="AF89" i="2"/>
  <c r="AH89" i="2" s="1"/>
  <c r="AQ89" i="2" s="1"/>
  <c r="AK89" i="2" a="1"/>
  <c r="AK89" i="2" s="1"/>
  <c r="DA94" i="2"/>
  <c r="DC94" i="2" s="1"/>
  <c r="DL94" i="2" s="1"/>
  <c r="DF94" i="2" a="1"/>
  <c r="DF94" i="2" s="1"/>
  <c r="AF97" i="2"/>
  <c r="AH97" i="2" s="1"/>
  <c r="AQ97" i="2" s="1"/>
  <c r="AK97" i="2" a="1"/>
  <c r="AK97" i="2" s="1"/>
  <c r="DA96" i="2"/>
  <c r="DC96" i="2" s="1"/>
  <c r="DL96" i="2" s="1"/>
  <c r="DF96" i="2" a="1"/>
  <c r="DF96" i="2" s="1"/>
  <c r="AF99" i="2"/>
  <c r="AH99" i="2" s="1"/>
  <c r="AQ99" i="2" s="1"/>
  <c r="AK99" i="2" a="1"/>
  <c r="AK99" i="2" s="1"/>
  <c r="AF101" i="2"/>
  <c r="AH101" i="2" s="1"/>
  <c r="AK101" i="2" a="1"/>
  <c r="AK101" i="2" s="1"/>
  <c r="AF104" i="2"/>
  <c r="AH104" i="2" s="1"/>
  <c r="AQ104" i="2" s="1"/>
  <c r="AK104" i="2" a="1"/>
  <c r="AK104" i="2" s="1"/>
  <c r="AF107" i="2"/>
  <c r="AH107" i="2" s="1"/>
  <c r="AQ107" i="2" s="1"/>
  <c r="AK107" i="2" a="1"/>
  <c r="AK107" i="2" s="1"/>
  <c r="AF109" i="2"/>
  <c r="AH109" i="2" s="1"/>
  <c r="AQ109" i="2" s="1"/>
  <c r="AK109" i="2" a="1"/>
  <c r="AK109" i="2" s="1"/>
  <c r="AF113" i="2"/>
  <c r="AH113" i="2" s="1"/>
  <c r="AK113" i="2" a="1"/>
  <c r="AK113" i="2" s="1"/>
  <c r="AF114" i="2"/>
  <c r="AH114" i="2" s="1"/>
  <c r="AK114" i="2" a="1"/>
  <c r="AK114" i="2" s="1"/>
  <c r="AF120" i="2"/>
  <c r="AH120" i="2" s="1"/>
  <c r="AQ120" i="2" s="1"/>
  <c r="AK120" i="2" a="1"/>
  <c r="AK120" i="2" s="1"/>
  <c r="AF122" i="2"/>
  <c r="AH122" i="2" s="1"/>
  <c r="AK122" i="2" a="1"/>
  <c r="AK122" i="2" s="1"/>
  <c r="AF123" i="2"/>
  <c r="AH123" i="2" s="1"/>
  <c r="AQ123" i="2" s="1"/>
  <c r="AK123" i="2" a="1"/>
  <c r="AK123" i="2" s="1"/>
  <c r="AF135" i="2"/>
  <c r="AH135" i="2" s="1"/>
  <c r="AQ135" i="2" s="1"/>
  <c r="AK135" i="2" a="1"/>
  <c r="AK135" i="2" s="1"/>
  <c r="AF138" i="2"/>
  <c r="AH138" i="2" s="1"/>
  <c r="AQ138" i="2" s="1"/>
  <c r="AK138" i="2" a="1"/>
  <c r="AK138" i="2" s="1"/>
  <c r="DA140" i="2"/>
  <c r="DC140" i="2" s="1"/>
  <c r="DL140" i="2" s="1"/>
  <c r="DF140" i="2" a="1"/>
  <c r="DF140" i="2" s="1"/>
  <c r="AF145" i="2"/>
  <c r="AH145" i="2" s="1"/>
  <c r="AQ145" i="2" s="1"/>
  <c r="AK145" i="2" a="1"/>
  <c r="AK145" i="2" s="1"/>
  <c r="AF149" i="2"/>
  <c r="AH149" i="2" s="1"/>
  <c r="AQ149" i="2" s="1"/>
  <c r="AK149" i="2" a="1"/>
  <c r="AK149" i="2" s="1"/>
  <c r="AF153" i="2"/>
  <c r="AH153" i="2" s="1"/>
  <c r="AQ153" i="2" s="1"/>
  <c r="AK153" i="2" a="1"/>
  <c r="AK153" i="2" s="1"/>
  <c r="AF157" i="2"/>
  <c r="AH157" i="2" s="1"/>
  <c r="AQ157" i="2" s="1"/>
  <c r="AK157" i="2" a="1"/>
  <c r="AK157" i="2" s="1"/>
  <c r="AF160" i="2"/>
  <c r="AH160" i="2" s="1"/>
  <c r="AQ160" i="2" s="1"/>
  <c r="AK160" i="2" a="1"/>
  <c r="AK160" i="2" s="1"/>
  <c r="AF164" i="2"/>
  <c r="AH164" i="2" s="1"/>
  <c r="AQ164" i="2" s="1"/>
  <c r="AK164" i="2" a="1"/>
  <c r="AK164" i="2" s="1"/>
  <c r="AF168" i="2"/>
  <c r="AH168" i="2" s="1"/>
  <c r="AQ168" i="2" s="1"/>
  <c r="AK168" i="2" a="1"/>
  <c r="AK168" i="2" s="1"/>
  <c r="AF172" i="2"/>
  <c r="AH172" i="2" s="1"/>
  <c r="AQ172" i="2" s="1"/>
  <c r="AK172" i="2" a="1"/>
  <c r="AK172" i="2" s="1"/>
  <c r="AF175" i="2"/>
  <c r="AH175" i="2" s="1"/>
  <c r="AQ175" i="2" s="1"/>
  <c r="AK175" i="2" a="1"/>
  <c r="AK175" i="2" s="1"/>
  <c r="DA180" i="2"/>
  <c r="DC180" i="2" s="1"/>
  <c r="DL180" i="2" s="1"/>
  <c r="DF180" i="2" a="1"/>
  <c r="DF180" i="2" s="1"/>
  <c r="AF183" i="2"/>
  <c r="AH183" i="2" s="1"/>
  <c r="AQ183" i="2" s="1"/>
  <c r="AK183" i="2" a="1"/>
  <c r="AK183" i="2" s="1"/>
  <c r="AF187" i="2"/>
  <c r="AH187" i="2" s="1"/>
  <c r="AQ187" i="2" s="1"/>
  <c r="AK187" i="2" a="1"/>
  <c r="AK187" i="2" s="1"/>
  <c r="AF191" i="2"/>
  <c r="AH191" i="2" s="1"/>
  <c r="AQ191" i="2" s="1"/>
  <c r="AK191" i="2" a="1"/>
  <c r="AK191" i="2" s="1"/>
  <c r="AF195" i="2"/>
  <c r="AH195" i="2" s="1"/>
  <c r="AQ195" i="2" s="1"/>
  <c r="AK195" i="2" a="1"/>
  <c r="AK195" i="2" s="1"/>
  <c r="DA198" i="2"/>
  <c r="DC198" i="2" s="1"/>
  <c r="DL198" i="2" s="1"/>
  <c r="DF198" i="2" a="1"/>
  <c r="DF198" i="2" s="1"/>
  <c r="DA202" i="2"/>
  <c r="DC202" i="2" s="1"/>
  <c r="DL202" i="2" s="1"/>
  <c r="DF202" i="2" a="1"/>
  <c r="DF202" i="2" s="1"/>
  <c r="AF207" i="2"/>
  <c r="AH207" i="2" s="1"/>
  <c r="AQ207" i="2" s="1"/>
  <c r="AK207" i="2" a="1"/>
  <c r="AK207" i="2" s="1"/>
  <c r="DA209" i="2"/>
  <c r="DC209" i="2" s="1"/>
  <c r="DL209" i="2" s="1"/>
  <c r="DF209" i="2" a="1"/>
  <c r="DF209" i="2" s="1"/>
  <c r="AF215" i="2"/>
  <c r="AH215" i="2" s="1"/>
  <c r="AK215" i="2" a="1"/>
  <c r="AK215" i="2" s="1"/>
  <c r="AF218" i="2"/>
  <c r="AH218" i="2" s="1"/>
  <c r="AQ218" i="2" s="1"/>
  <c r="AK218" i="2" a="1"/>
  <c r="AK218" i="2" s="1"/>
  <c r="AF222" i="2"/>
  <c r="AH222" i="2" s="1"/>
  <c r="AQ222" i="2" s="1"/>
  <c r="AK222" i="2" a="1"/>
  <c r="AK222" i="2" s="1"/>
  <c r="AF228" i="2"/>
  <c r="AH228" i="2" s="1"/>
  <c r="AQ228" i="2" s="1"/>
  <c r="AK228" i="2" a="1"/>
  <c r="AK228" i="2" s="1"/>
  <c r="DA230" i="2"/>
  <c r="DC230" i="2" s="1"/>
  <c r="DL230" i="2" s="1"/>
  <c r="DF230" i="2" a="1"/>
  <c r="DF230" i="2" s="1"/>
  <c r="AF234" i="2"/>
  <c r="AH234" i="2" s="1"/>
  <c r="AQ234" i="2" s="1"/>
  <c r="AK234" i="2" a="1"/>
  <c r="AK234" i="2" s="1"/>
  <c r="AF238" i="2"/>
  <c r="AH238" i="2" s="1"/>
  <c r="AQ238" i="2" s="1"/>
  <c r="AK238" i="2" a="1"/>
  <c r="AK238" i="2" s="1"/>
  <c r="DA241" i="2"/>
  <c r="DC241" i="2" s="1"/>
  <c r="DL241" i="2" s="1"/>
  <c r="DF241" i="2" a="1"/>
  <c r="DF241" i="2" s="1"/>
  <c r="AF246" i="2"/>
  <c r="AH246" i="2" s="1"/>
  <c r="AQ246" i="2" s="1"/>
  <c r="AK246" i="2" a="1"/>
  <c r="AK246" i="2" s="1"/>
  <c r="AF249" i="2"/>
  <c r="AH249" i="2" s="1"/>
  <c r="AQ249" i="2" s="1"/>
  <c r="AK249" i="2" a="1"/>
  <c r="AK249" i="2" s="1"/>
  <c r="AF252" i="2"/>
  <c r="AH252" i="2" s="1"/>
  <c r="AQ252" i="2" s="1"/>
  <c r="AK252" i="2" a="1"/>
  <c r="AK252" i="2" s="1"/>
  <c r="DA257" i="2"/>
  <c r="DC257" i="2" s="1"/>
  <c r="DL257" i="2" s="1"/>
  <c r="DF257" i="2" a="1"/>
  <c r="DF257" i="2" s="1"/>
  <c r="AF262" i="2"/>
  <c r="AH262" i="2" s="1"/>
  <c r="AQ262" i="2" s="1"/>
  <c r="AK262" i="2" a="1"/>
  <c r="AK262" i="2" s="1"/>
  <c r="AF268" i="2"/>
  <c r="AH268" i="2" s="1"/>
  <c r="AQ268" i="2" s="1"/>
  <c r="AK268" i="2" a="1"/>
  <c r="AK268" i="2" s="1"/>
  <c r="AF274" i="2"/>
  <c r="AH274" i="2" s="1"/>
  <c r="AQ274" i="2" s="1"/>
  <c r="AK274" i="2" a="1"/>
  <c r="AK274" i="2" s="1"/>
  <c r="DA274" i="2"/>
  <c r="DC274" i="2" s="1"/>
  <c r="DL274" i="2" s="1"/>
  <c r="DF274" i="2" a="1"/>
  <c r="DF274" i="2" s="1"/>
  <c r="AF283" i="2"/>
  <c r="AH283" i="2" s="1"/>
  <c r="AQ283" i="2" s="1"/>
  <c r="AK283" i="2" a="1"/>
  <c r="AK283" i="2" s="1"/>
  <c r="AF290" i="2"/>
  <c r="AH290" i="2" s="1"/>
  <c r="AQ290" i="2" s="1"/>
  <c r="AK290" i="2" a="1"/>
  <c r="AK290" i="2" s="1"/>
  <c r="AF297" i="2"/>
  <c r="AH297" i="2" s="1"/>
  <c r="AQ297" i="2" s="1"/>
  <c r="AK297" i="2" a="1"/>
  <c r="AK297" i="2" s="1"/>
  <c r="AF303" i="2"/>
  <c r="AH303" i="2" s="1"/>
  <c r="AQ303" i="2" s="1"/>
  <c r="AK303" i="2" a="1"/>
  <c r="AK303" i="2" s="1"/>
  <c r="AF307" i="2"/>
  <c r="AH307" i="2" s="1"/>
  <c r="AQ307" i="2" s="1"/>
  <c r="AK307" i="2" a="1"/>
  <c r="AK307" i="2" s="1"/>
  <c r="DA314" i="2"/>
  <c r="DC314" i="2" s="1"/>
  <c r="DL314" i="2" s="1"/>
  <c r="DF314" i="2" a="1"/>
  <c r="DF314" i="2" s="1"/>
  <c r="AF317" i="2"/>
  <c r="AH317" i="2" s="1"/>
  <c r="AQ317" i="2" s="1"/>
  <c r="AK317" i="2" a="1"/>
  <c r="AK317" i="2" s="1"/>
  <c r="DA320" i="2"/>
  <c r="DC320" i="2" s="1"/>
  <c r="DL320" i="2" s="1"/>
  <c r="DF320" i="2" a="1"/>
  <c r="DF320" i="2" s="1"/>
  <c r="AF327" i="2"/>
  <c r="AH327" i="2" s="1"/>
  <c r="AQ327" i="2" s="1"/>
  <c r="AK327" i="2" a="1"/>
  <c r="AK327" i="2" s="1"/>
  <c r="DA334" i="2"/>
  <c r="DC334" i="2" s="1"/>
  <c r="DL334" i="2" s="1"/>
  <c r="DF334" i="2" a="1"/>
  <c r="DF334" i="2" s="1"/>
  <c r="AF341" i="2"/>
  <c r="AH341" i="2" s="1"/>
  <c r="AQ341" i="2" s="1"/>
  <c r="AK341" i="2" a="1"/>
  <c r="AK341" i="2" s="1"/>
  <c r="AF358" i="2"/>
  <c r="AH358" i="2" s="1"/>
  <c r="AQ358" i="2" s="1"/>
  <c r="AK358" i="2" a="1"/>
  <c r="AK358" i="2" s="1"/>
  <c r="AF360" i="2"/>
  <c r="AH360" i="2" s="1"/>
  <c r="AQ360" i="2" s="1"/>
  <c r="AK360" i="2" a="1"/>
  <c r="AK360" i="2" s="1"/>
  <c r="AF362" i="2"/>
  <c r="AH362" i="2" s="1"/>
  <c r="AQ362" i="2" s="1"/>
  <c r="AK362" i="2" a="1"/>
  <c r="AK362" i="2" s="1"/>
  <c r="AF375" i="2"/>
  <c r="AH375" i="2" s="1"/>
  <c r="AQ375" i="2" s="1"/>
  <c r="AK375" i="2" a="1"/>
  <c r="AK375" i="2" s="1"/>
  <c r="AF374" i="2"/>
  <c r="AH374" i="2" s="1"/>
  <c r="AQ374" i="2" s="1"/>
  <c r="AK374" i="2" a="1"/>
  <c r="AK374" i="2" s="1"/>
  <c r="AF378" i="2"/>
  <c r="AH378" i="2" s="1"/>
  <c r="AQ378" i="2" s="1"/>
  <c r="AK378" i="2" a="1"/>
  <c r="AK378" i="2" s="1"/>
  <c r="AF382" i="2"/>
  <c r="AH382" i="2" s="1"/>
  <c r="AQ382" i="2" s="1"/>
  <c r="AK382" i="2" a="1"/>
  <c r="AK382" i="2" s="1"/>
  <c r="AF386" i="2"/>
  <c r="AH386" i="2" s="1"/>
  <c r="AK386" i="2" a="1"/>
  <c r="AK386" i="2" s="1"/>
  <c r="AF390" i="2"/>
  <c r="AH390" i="2" s="1"/>
  <c r="AQ390" i="2" s="1"/>
  <c r="AK390" i="2" a="1"/>
  <c r="AK390" i="2" s="1"/>
  <c r="DA393" i="2"/>
  <c r="DC393" i="2" s="1"/>
  <c r="DL393" i="2" s="1"/>
  <c r="DF393" i="2" a="1"/>
  <c r="DF393" i="2" s="1"/>
  <c r="DA401" i="2"/>
  <c r="DC401" i="2" s="1"/>
  <c r="DL401" i="2" s="1"/>
  <c r="DF401" i="2" a="1"/>
  <c r="DF401" i="2" s="1"/>
  <c r="AF406" i="2"/>
  <c r="AH406" i="2" s="1"/>
  <c r="AQ406" i="2" s="1"/>
  <c r="AK406" i="2" a="1"/>
  <c r="AK406" i="2" s="1"/>
  <c r="AF411" i="2"/>
  <c r="AH411" i="2" s="1"/>
  <c r="AQ411" i="2" s="1"/>
  <c r="AK411" i="2" a="1"/>
  <c r="AK411" i="2" s="1"/>
  <c r="AF414" i="2"/>
  <c r="AH414" i="2" s="1"/>
  <c r="AQ414" i="2" s="1"/>
  <c r="AK414" i="2" a="1"/>
  <c r="AK414" i="2" s="1"/>
  <c r="AF418" i="2"/>
  <c r="AH418" i="2" s="1"/>
  <c r="AQ418" i="2" s="1"/>
  <c r="AK418" i="2" a="1"/>
  <c r="AK418" i="2" s="1"/>
  <c r="AF423" i="2"/>
  <c r="AH423" i="2" s="1"/>
  <c r="AQ423" i="2" s="1"/>
  <c r="AK423" i="2" a="1"/>
  <c r="AK423" i="2" s="1"/>
  <c r="DA426" i="2"/>
  <c r="DC426" i="2" s="1"/>
  <c r="DL426" i="2" s="1"/>
  <c r="DF426" i="2" a="1"/>
  <c r="DF426" i="2" s="1"/>
  <c r="AF430" i="2"/>
  <c r="AH430" i="2" s="1"/>
  <c r="AQ430" i="2" s="1"/>
  <c r="AK430" i="2" a="1"/>
  <c r="AK430" i="2" s="1"/>
  <c r="AF434" i="2"/>
  <c r="AH434" i="2" s="1"/>
  <c r="AQ434" i="2" s="1"/>
  <c r="AK434" i="2" a="1"/>
  <c r="AK434" i="2" s="1"/>
  <c r="DA436" i="2"/>
  <c r="DC436" i="2" s="1"/>
  <c r="DL436" i="2" s="1"/>
  <c r="DF436" i="2" a="1"/>
  <c r="DF436" i="2" s="1"/>
  <c r="AF444" i="2"/>
  <c r="AH444" i="2" s="1"/>
  <c r="AQ444" i="2" s="1"/>
  <c r="AK444" i="2" a="1"/>
  <c r="AK444" i="2" s="1"/>
  <c r="AF446" i="2"/>
  <c r="AH446" i="2" s="1"/>
  <c r="AQ446" i="2" s="1"/>
  <c r="AK446" i="2" a="1"/>
  <c r="AK446" i="2" s="1"/>
  <c r="AF450" i="2"/>
  <c r="AH450" i="2" s="1"/>
  <c r="AQ450" i="2" s="1"/>
  <c r="AK450" i="2" a="1"/>
  <c r="AK450" i="2" s="1"/>
  <c r="DA453" i="2"/>
  <c r="DC453" i="2" s="1"/>
  <c r="DL453" i="2" s="1"/>
  <c r="DF453" i="2" a="1"/>
  <c r="DF453" i="2" s="1"/>
  <c r="AF457" i="2"/>
  <c r="AH457" i="2" s="1"/>
  <c r="AQ457" i="2" s="1"/>
  <c r="AK457" i="2" a="1"/>
  <c r="AK457" i="2" s="1"/>
  <c r="AF464" i="2"/>
  <c r="AH464" i="2" s="1"/>
  <c r="AK464" i="2" a="1"/>
  <c r="AK464" i="2" s="1"/>
  <c r="AF469" i="2"/>
  <c r="AH469" i="2" s="1"/>
  <c r="AQ469" i="2" s="1"/>
  <c r="AK469" i="2" a="1"/>
  <c r="AK469" i="2" s="1"/>
  <c r="AF471" i="2"/>
  <c r="AH471" i="2" s="1"/>
  <c r="AQ471" i="2" s="1"/>
  <c r="AK471" i="2" a="1"/>
  <c r="AK471" i="2" s="1"/>
  <c r="DA476" i="2"/>
  <c r="DC476" i="2" s="1"/>
  <c r="DL476" i="2" s="1"/>
  <c r="DF476" i="2" a="1"/>
  <c r="DF476" i="2" s="1"/>
  <c r="AF477" i="2"/>
  <c r="AH477" i="2" s="1"/>
  <c r="AQ477" i="2" s="1"/>
  <c r="AK477" i="2" a="1"/>
  <c r="AK477" i="2" s="1"/>
  <c r="AF488" i="2"/>
  <c r="AH488" i="2" s="1"/>
  <c r="AQ488" i="2" s="1"/>
  <c r="AK488" i="2" a="1"/>
  <c r="AK488" i="2" s="1"/>
  <c r="AF490" i="2"/>
  <c r="AH490" i="2" s="1"/>
  <c r="AQ490" i="2" s="1"/>
  <c r="AK490" i="2" a="1"/>
  <c r="AK490" i="2" s="1"/>
  <c r="AF492" i="2"/>
  <c r="AH492" i="2" s="1"/>
  <c r="AQ492" i="2" s="1"/>
  <c r="AK492" i="2" a="1"/>
  <c r="AK492" i="2" s="1"/>
  <c r="AF503" i="2"/>
  <c r="AH503" i="2" s="1"/>
  <c r="AQ503" i="2" s="1"/>
  <c r="AK503" i="2" a="1"/>
  <c r="AK503" i="2" s="1"/>
  <c r="AF505" i="2"/>
  <c r="AH505" i="2" s="1"/>
  <c r="AQ505" i="2" s="1"/>
  <c r="AK505" i="2" a="1"/>
  <c r="AK505" i="2" s="1"/>
  <c r="AF510" i="2"/>
  <c r="AH510" i="2" s="1"/>
  <c r="AQ510" i="2" s="1"/>
  <c r="AK510" i="2" a="1"/>
  <c r="AK510" i="2" s="1"/>
  <c r="DA510" i="2"/>
  <c r="DC510" i="2" s="1"/>
  <c r="DL510" i="2" s="1"/>
  <c r="DF510" i="2" a="1"/>
  <c r="DF510" i="2" s="1"/>
  <c r="AF519" i="2"/>
  <c r="AH519" i="2" s="1"/>
  <c r="AQ519" i="2" s="1"/>
  <c r="AK519" i="2" a="1"/>
  <c r="AK519" i="2" s="1"/>
  <c r="AF521" i="2"/>
  <c r="AH521" i="2" s="1"/>
  <c r="AQ521" i="2" s="1"/>
  <c r="AK521" i="2" a="1"/>
  <c r="AK521" i="2" s="1"/>
  <c r="AF523" i="2"/>
  <c r="AH523" i="2" s="1"/>
  <c r="AQ523" i="2" s="1"/>
  <c r="AK523" i="2" a="1"/>
  <c r="AK523" i="2" s="1"/>
  <c r="AF527" i="2"/>
  <c r="AH527" i="2" s="1"/>
  <c r="AQ527" i="2" s="1"/>
  <c r="AK527" i="2" a="1"/>
  <c r="AK527" i="2" s="1"/>
  <c r="DA529" i="2"/>
  <c r="DC529" i="2" s="1"/>
  <c r="DL529" i="2" s="1"/>
  <c r="DF529" i="2" a="1"/>
  <c r="DF529" i="2" s="1"/>
  <c r="AF534" i="2"/>
  <c r="AH534" i="2" s="1"/>
  <c r="AQ534" i="2" s="1"/>
  <c r="AK534" i="2" a="1"/>
  <c r="AK534" i="2" s="1"/>
  <c r="AF538" i="2"/>
  <c r="AH538" i="2" s="1"/>
  <c r="AK538" i="2" a="1"/>
  <c r="AK538" i="2" s="1"/>
  <c r="AF542" i="2"/>
  <c r="AH542" i="2" s="1"/>
  <c r="AQ542" i="2" s="1"/>
  <c r="AK542" i="2" a="1"/>
  <c r="AK542" i="2" s="1"/>
  <c r="AF548" i="2"/>
  <c r="AH548" i="2" s="1"/>
  <c r="AQ548" i="2" s="1"/>
  <c r="AK548" i="2" a="1"/>
  <c r="AK548" i="2" s="1"/>
  <c r="AF561" i="2"/>
  <c r="AH561" i="2" s="1"/>
  <c r="AQ561" i="2" s="1"/>
  <c r="AK561" i="2" a="1"/>
  <c r="AK561" i="2" s="1"/>
  <c r="AF564" i="2"/>
  <c r="AH564" i="2" s="1"/>
  <c r="AQ564" i="2" s="1"/>
  <c r="AK564" i="2" a="1"/>
  <c r="AK564" i="2" s="1"/>
  <c r="AF569" i="2"/>
  <c r="AH569" i="2" s="1"/>
  <c r="AQ569" i="2" s="1"/>
  <c r="AK569" i="2" a="1"/>
  <c r="AK569" i="2" s="1"/>
  <c r="AF573" i="2"/>
  <c r="AH573" i="2" s="1"/>
  <c r="AQ573" i="2" s="1"/>
  <c r="AK573" i="2" a="1"/>
  <c r="AK573" i="2" s="1"/>
  <c r="DA573" i="2"/>
  <c r="DC573" i="2" s="1"/>
  <c r="DL573" i="2" s="1"/>
  <c r="DF573" i="2" a="1"/>
  <c r="DF573" i="2" s="1"/>
  <c r="AF580" i="2"/>
  <c r="AH580" i="2" s="1"/>
  <c r="AQ580" i="2" s="1"/>
  <c r="AK580" i="2" a="1"/>
  <c r="AK580" i="2" s="1"/>
  <c r="DA583" i="2"/>
  <c r="DC583" i="2" s="1"/>
  <c r="DL583" i="2" s="1"/>
  <c r="DF583" i="2" a="1"/>
  <c r="DF583" i="2" s="1"/>
  <c r="DA586" i="2"/>
  <c r="DC586" i="2" s="1"/>
  <c r="DF586" i="2" a="1"/>
  <c r="DF586" i="2" s="1"/>
  <c r="AF594" i="2"/>
  <c r="AH594" i="2" s="1"/>
  <c r="AK594" i="2" a="1"/>
  <c r="AK594" i="2" s="1"/>
  <c r="AF598" i="2"/>
  <c r="AH598" i="2" s="1"/>
  <c r="AQ598" i="2" s="1"/>
  <c r="AK598" i="2" a="1"/>
  <c r="AK598" i="2" s="1"/>
  <c r="AF602" i="2"/>
  <c r="AH602" i="2" s="1"/>
  <c r="AK602" i="2" a="1"/>
  <c r="AK602" i="2" s="1"/>
  <c r="AF606" i="2"/>
  <c r="AH606" i="2" s="1"/>
  <c r="AQ606" i="2" s="1"/>
  <c r="AK606" i="2" a="1"/>
  <c r="AK606" i="2" s="1"/>
  <c r="AF610" i="2"/>
  <c r="AH610" i="2" s="1"/>
  <c r="AQ610" i="2" s="1"/>
  <c r="AK610" i="2" a="1"/>
  <c r="AK610" i="2" s="1"/>
  <c r="AF614" i="2"/>
  <c r="AH614" i="2" s="1"/>
  <c r="AQ614" i="2" s="1"/>
  <c r="AK614" i="2" a="1"/>
  <c r="AK614" i="2" s="1"/>
  <c r="AF618" i="2"/>
  <c r="AH618" i="2" s="1"/>
  <c r="AK618" i="2" a="1"/>
  <c r="AK618" i="2" s="1"/>
  <c r="AF623" i="2"/>
  <c r="AH623" i="2" s="1"/>
  <c r="AK623" i="2" a="1"/>
  <c r="AK623" i="2" s="1"/>
  <c r="AF629" i="2"/>
  <c r="AH629" i="2" s="1"/>
  <c r="AQ629" i="2" s="1"/>
  <c r="AK629" i="2" a="1"/>
  <c r="AK629" i="2" s="1"/>
  <c r="AF633" i="2"/>
  <c r="AK633" i="2" a="1"/>
  <c r="AK633" i="2" s="1"/>
  <c r="AF635" i="2"/>
  <c r="AH635" i="2" s="1"/>
  <c r="AQ635" i="2" s="1"/>
  <c r="AK635" i="2" a="1"/>
  <c r="AK635" i="2" s="1"/>
  <c r="AF639" i="2"/>
  <c r="AH639" i="2" s="1"/>
  <c r="AQ639" i="2" s="1"/>
  <c r="AK639" i="2" a="1"/>
  <c r="AK639" i="2" s="1"/>
  <c r="DA640" i="2"/>
  <c r="DC640" i="2" s="1"/>
  <c r="DL640" i="2" s="1"/>
  <c r="DF640" i="2" a="1"/>
  <c r="DF640" i="2" s="1"/>
  <c r="DA642" i="2"/>
  <c r="DF642" i="2" a="1"/>
  <c r="DF642" i="2" s="1"/>
  <c r="AF645" i="2"/>
  <c r="AH645" i="2" s="1"/>
  <c r="AQ645" i="2" s="1"/>
  <c r="AK645" i="2" a="1"/>
  <c r="AK645" i="2" s="1"/>
  <c r="AF648" i="2"/>
  <c r="AH648" i="2" s="1"/>
  <c r="AQ648" i="2" s="1"/>
  <c r="AK648" i="2" a="1"/>
  <c r="AK648" i="2" s="1"/>
  <c r="AF650" i="2"/>
  <c r="AH650" i="2" s="1"/>
  <c r="AQ650" i="2" s="1"/>
  <c r="AK650" i="2" a="1"/>
  <c r="AK650" i="2" s="1"/>
  <c r="DA644" i="2"/>
  <c r="DC644" i="2" s="1"/>
  <c r="DL644" i="2" s="1"/>
  <c r="DF644" i="2" a="1"/>
  <c r="DF644" i="2" s="1"/>
  <c r="AF654" i="2"/>
  <c r="AH654" i="2" s="1"/>
  <c r="AQ654" i="2" s="1"/>
  <c r="AK654" i="2" a="1"/>
  <c r="AK654" i="2" s="1"/>
  <c r="AF656" i="2"/>
  <c r="AH656" i="2" s="1"/>
  <c r="AK656" i="2" a="1"/>
  <c r="AK656" i="2" s="1"/>
  <c r="AF658" i="2"/>
  <c r="AH658" i="2" s="1"/>
  <c r="AQ658" i="2" s="1"/>
  <c r="AK658" i="2" a="1"/>
  <c r="AK658" i="2" s="1"/>
  <c r="AF662" i="2"/>
  <c r="AH662" i="2" s="1"/>
  <c r="AQ662" i="2" s="1"/>
  <c r="AK662" i="2" a="1"/>
  <c r="AK662" i="2" s="1"/>
  <c r="AF665" i="2"/>
  <c r="AH665" i="2" s="1"/>
  <c r="AQ665" i="2" s="1"/>
  <c r="AK665" i="2" a="1"/>
  <c r="AK665" i="2" s="1"/>
  <c r="DA668" i="2"/>
  <c r="DC668" i="2" s="1"/>
  <c r="DL668" i="2" s="1"/>
  <c r="DF668" i="2" a="1"/>
  <c r="DF668" i="2" s="1"/>
  <c r="AF673" i="2"/>
  <c r="AH673" i="2" s="1"/>
  <c r="AQ673" i="2" s="1"/>
  <c r="AK673" i="2" a="1"/>
  <c r="AK673" i="2" s="1"/>
  <c r="AF591" i="2"/>
  <c r="AK591" i="2" a="1"/>
  <c r="AK591" i="2" s="1"/>
  <c r="AF677" i="2"/>
  <c r="AH677" i="2" s="1"/>
  <c r="AK677" i="2" a="1"/>
  <c r="AK677" i="2" s="1"/>
  <c r="AF679" i="2"/>
  <c r="AH679" i="2" s="1"/>
  <c r="AQ679" i="2" s="1"/>
  <c r="AK679" i="2" a="1"/>
  <c r="AK679" i="2" s="1"/>
  <c r="AF683" i="2"/>
  <c r="AH683" i="2" s="1"/>
  <c r="AQ683" i="2" s="1"/>
  <c r="AK683" i="2" a="1"/>
  <c r="AK683" i="2" s="1"/>
  <c r="AF687" i="2"/>
  <c r="AH687" i="2" s="1"/>
  <c r="AQ687" i="2" s="1"/>
  <c r="AK687" i="2" a="1"/>
  <c r="AK687" i="2" s="1"/>
  <c r="AF691" i="2"/>
  <c r="AH691" i="2" s="1"/>
  <c r="AK691" i="2" a="1"/>
  <c r="AK691" i="2" s="1"/>
  <c r="AF696" i="2"/>
  <c r="AH696" i="2" s="1"/>
  <c r="AQ696" i="2" s="1"/>
  <c r="AK696" i="2" a="1"/>
  <c r="AK696" i="2" s="1"/>
  <c r="AF699" i="2"/>
  <c r="AH699" i="2" s="1"/>
  <c r="AQ699" i="2" s="1"/>
  <c r="AK699" i="2" a="1"/>
  <c r="AK699" i="2" s="1"/>
  <c r="AF702" i="2"/>
  <c r="AH702" i="2" s="1"/>
  <c r="AQ702" i="2" s="1"/>
  <c r="AK702" i="2" a="1"/>
  <c r="AK702" i="2" s="1"/>
  <c r="AF706" i="2"/>
  <c r="AH706" i="2" s="1"/>
  <c r="AQ706" i="2" s="1"/>
  <c r="AK706" i="2" a="1"/>
  <c r="AK706" i="2" s="1"/>
  <c r="AF708" i="2"/>
  <c r="AH708" i="2" s="1"/>
  <c r="AQ708" i="2" s="1"/>
  <c r="AK708" i="2" a="1"/>
  <c r="AK708" i="2" s="1"/>
  <c r="AF711" i="2"/>
  <c r="AH711" i="2" s="1"/>
  <c r="AQ711" i="2" s="1"/>
  <c r="AK711" i="2" a="1"/>
  <c r="AK711" i="2" s="1"/>
  <c r="AF714" i="2"/>
  <c r="AH714" i="2" s="1"/>
  <c r="AQ714" i="2" s="1"/>
  <c r="AK714" i="2" a="1"/>
  <c r="AK714" i="2" s="1"/>
  <c r="AF718" i="2"/>
  <c r="AH718" i="2" s="1"/>
  <c r="AQ718" i="2" s="1"/>
  <c r="AK718" i="2" a="1"/>
  <c r="AK718" i="2" s="1"/>
  <c r="AF722" i="2"/>
  <c r="AH722" i="2" s="1"/>
  <c r="AQ722" i="2" s="1"/>
  <c r="AK722" i="2" a="1"/>
  <c r="AK722" i="2" s="1"/>
  <c r="AF726" i="2"/>
  <c r="AH726" i="2" s="1"/>
  <c r="AQ726" i="2" s="1"/>
  <c r="AK726" i="2" a="1"/>
  <c r="AK726" i="2" s="1"/>
  <c r="AF731" i="2"/>
  <c r="AH731" i="2" s="1"/>
  <c r="AQ731" i="2" s="1"/>
  <c r="AK731" i="2" a="1"/>
  <c r="AK731" i="2" s="1"/>
  <c r="AF735" i="2"/>
  <c r="AH735" i="2" s="1"/>
  <c r="AQ735" i="2" s="1"/>
  <c r="AK735" i="2" a="1"/>
  <c r="AK735" i="2" s="1"/>
  <c r="AF743" i="2"/>
  <c r="AH743" i="2" s="1"/>
  <c r="AQ743" i="2" s="1"/>
  <c r="AK743" i="2" a="1"/>
  <c r="AK743" i="2" s="1"/>
  <c r="AF747" i="2"/>
  <c r="AH747" i="2" s="1"/>
  <c r="AQ747" i="2" s="1"/>
  <c r="AK747" i="2" a="1"/>
  <c r="AK747" i="2" s="1"/>
  <c r="DA749" i="2"/>
  <c r="DC749" i="2" s="1"/>
  <c r="DL749" i="2" s="1"/>
  <c r="DF749" i="2" a="1"/>
  <c r="DF749" i="2" s="1"/>
  <c r="AF755" i="2"/>
  <c r="AH755" i="2" s="1"/>
  <c r="AQ755" i="2" s="1"/>
  <c r="AK755" i="2" a="1"/>
  <c r="AK755" i="2" s="1"/>
  <c r="AF760" i="2"/>
  <c r="AH760" i="2" s="1"/>
  <c r="AQ760" i="2" s="1"/>
  <c r="AK760" i="2" a="1"/>
  <c r="AK760" i="2" s="1"/>
  <c r="AF767" i="2"/>
  <c r="AH767" i="2" s="1"/>
  <c r="AQ767" i="2" s="1"/>
  <c r="AK767" i="2" a="1"/>
  <c r="AK767" i="2" s="1"/>
  <c r="AF770" i="2"/>
  <c r="AH770" i="2" s="1"/>
  <c r="AQ770" i="2" s="1"/>
  <c r="AK770" i="2" a="1"/>
  <c r="AK770" i="2" s="1"/>
  <c r="AF775" i="2"/>
  <c r="AH775" i="2" s="1"/>
  <c r="AQ775" i="2" s="1"/>
  <c r="AK775" i="2" a="1"/>
  <c r="AK775" i="2" s="1"/>
  <c r="AF777" i="2"/>
  <c r="AH777" i="2" s="1"/>
  <c r="AQ777" i="2" s="1"/>
  <c r="AK777" i="2" a="1"/>
  <c r="AK777" i="2" s="1"/>
  <c r="AF781" i="2"/>
  <c r="AH781" i="2" s="1"/>
  <c r="AQ781" i="2" s="1"/>
  <c r="AK781" i="2" a="1"/>
  <c r="AK781" i="2" s="1"/>
  <c r="AF785" i="2"/>
  <c r="AH785" i="2" s="1"/>
  <c r="AQ785" i="2" s="1"/>
  <c r="AK785" i="2" a="1"/>
  <c r="AK785" i="2" s="1"/>
  <c r="AF789" i="2"/>
  <c r="AH789" i="2" s="1"/>
  <c r="AQ789" i="2" s="1"/>
  <c r="AK789" i="2" a="1"/>
  <c r="AK789" i="2" s="1"/>
  <c r="AF793" i="2"/>
  <c r="AH793" i="2" s="1"/>
  <c r="AQ793" i="2" s="1"/>
  <c r="AK793" i="2" a="1"/>
  <c r="AK793" i="2" s="1"/>
  <c r="AF797" i="2"/>
  <c r="AH797" i="2" s="1"/>
  <c r="AQ797" i="2" s="1"/>
  <c r="AK797" i="2" a="1"/>
  <c r="AK797" i="2" s="1"/>
  <c r="AF802" i="2"/>
  <c r="AH802" i="2" s="1"/>
  <c r="AQ802" i="2" s="1"/>
  <c r="AK802" i="2" a="1"/>
  <c r="AK802" i="2" s="1"/>
  <c r="AF806" i="2"/>
  <c r="AH806" i="2" s="1"/>
  <c r="AQ806" i="2" s="1"/>
  <c r="AK806" i="2" a="1"/>
  <c r="AK806" i="2" s="1"/>
  <c r="AF811" i="2"/>
  <c r="AH811" i="2" s="1"/>
  <c r="AQ811" i="2" s="1"/>
  <c r="AK811" i="2" a="1"/>
  <c r="AK811" i="2" s="1"/>
  <c r="AF813" i="2"/>
  <c r="AH813" i="2" s="1"/>
  <c r="AQ813" i="2" s="1"/>
  <c r="AK813" i="2" a="1"/>
  <c r="AK813" i="2" s="1"/>
  <c r="AF820" i="2"/>
  <c r="AH820" i="2" s="1"/>
  <c r="AQ820" i="2" s="1"/>
  <c r="AK820" i="2" a="1"/>
  <c r="AK820" i="2" s="1"/>
  <c r="AF824" i="2"/>
  <c r="AH824" i="2" s="1"/>
  <c r="AQ824" i="2" s="1"/>
  <c r="AK824" i="2" a="1"/>
  <c r="AK824" i="2" s="1"/>
  <c r="AF827" i="2"/>
  <c r="AH827" i="2" s="1"/>
  <c r="AK827" i="2" a="1"/>
  <c r="AK827" i="2" s="1"/>
  <c r="AF828" i="2"/>
  <c r="AH828" i="2" s="1"/>
  <c r="AQ828" i="2" s="1"/>
  <c r="AK828" i="2" a="1"/>
  <c r="AK828" i="2" s="1"/>
  <c r="AF849" i="2"/>
  <c r="AH849" i="2" s="1"/>
  <c r="AQ849" i="2" s="1"/>
  <c r="AK849" i="2" a="1"/>
  <c r="AK849" i="2" s="1"/>
  <c r="DA843" i="2"/>
  <c r="DC843" i="2" s="1"/>
  <c r="DF843" i="2" a="1"/>
  <c r="DF843" i="2" s="1"/>
  <c r="AF850" i="2"/>
  <c r="AH850" i="2" s="1"/>
  <c r="AQ850" i="2" s="1"/>
  <c r="AK850" i="2" a="1"/>
  <c r="AK850" i="2" s="1"/>
  <c r="DA865" i="2"/>
  <c r="DC865" i="2" s="1"/>
  <c r="DL865" i="2" s="1"/>
  <c r="DF865" i="2" a="1"/>
  <c r="DF865" i="2" s="1"/>
  <c r="DA867" i="2"/>
  <c r="DC867" i="2" s="1"/>
  <c r="DL867" i="2" s="1"/>
  <c r="DF867" i="2" a="1"/>
  <c r="DF867" i="2" s="1"/>
  <c r="AF872" i="2"/>
  <c r="AH872" i="2" s="1"/>
  <c r="AQ872" i="2" s="1"/>
  <c r="AK872" i="2" a="1"/>
  <c r="AK872" i="2" s="1"/>
  <c r="AF876" i="2"/>
  <c r="AH876" i="2" s="1"/>
  <c r="AK876" i="2" a="1"/>
  <c r="AK876" i="2" s="1"/>
  <c r="AF882" i="2"/>
  <c r="AH882" i="2" s="1"/>
  <c r="AQ882" i="2" s="1"/>
  <c r="AK882" i="2" a="1"/>
  <c r="AK882" i="2" s="1"/>
  <c r="DA883" i="2"/>
  <c r="DC883" i="2" s="1"/>
  <c r="DL883" i="2" s="1"/>
  <c r="DF883" i="2" a="1"/>
  <c r="DF883" i="2" s="1"/>
  <c r="AF889" i="2"/>
  <c r="AH889" i="2" s="1"/>
  <c r="AQ889" i="2" s="1"/>
  <c r="AK889" i="2" a="1"/>
  <c r="AK889" i="2" s="1"/>
  <c r="AF890" i="2"/>
  <c r="AH890" i="2" s="1"/>
  <c r="AQ890" i="2" s="1"/>
  <c r="AK890" i="2" a="1"/>
  <c r="AK890" i="2" s="1"/>
  <c r="DA893" i="2"/>
  <c r="DC893" i="2" s="1"/>
  <c r="DF893" i="2" a="1"/>
  <c r="DF893" i="2" s="1"/>
  <c r="DA897" i="2"/>
  <c r="DC897" i="2" s="1"/>
  <c r="DL897" i="2" s="1"/>
  <c r="DF897" i="2" a="1"/>
  <c r="DF897" i="2" s="1"/>
  <c r="AF902" i="2"/>
  <c r="AH902" i="2" s="1"/>
  <c r="AQ902" i="2" s="1"/>
  <c r="AK902" i="2" a="1"/>
  <c r="AK902" i="2" s="1"/>
  <c r="AF906" i="2"/>
  <c r="AH906" i="2" s="1"/>
  <c r="AQ906" i="2" s="1"/>
  <c r="AK906" i="2" a="1"/>
  <c r="AK906" i="2" s="1"/>
  <c r="AF910" i="2"/>
  <c r="AH910" i="2" s="1"/>
  <c r="AQ910" i="2" s="1"/>
  <c r="AK910" i="2" a="1"/>
  <c r="AK910" i="2" s="1"/>
  <c r="AF915" i="2"/>
  <c r="AH915" i="2" s="1"/>
  <c r="AQ915" i="2" s="1"/>
  <c r="AK915" i="2" a="1"/>
  <c r="AK915" i="2" s="1"/>
  <c r="AF919" i="2"/>
  <c r="AH919" i="2" s="1"/>
  <c r="AK919" i="2" a="1"/>
  <c r="AK919" i="2" s="1"/>
  <c r="AF923" i="2"/>
  <c r="AH923" i="2" s="1"/>
  <c r="AQ923" i="2" s="1"/>
  <c r="AK923" i="2" a="1"/>
  <c r="AK923" i="2" s="1"/>
  <c r="DA917" i="2"/>
  <c r="DC917" i="2" s="1"/>
  <c r="DL917" i="2" s="1"/>
  <c r="DF917" i="2" a="1"/>
  <c r="DF917" i="2" s="1"/>
  <c r="AF930" i="2"/>
  <c r="AH930" i="2" s="1"/>
  <c r="AQ930" i="2" s="1"/>
  <c r="AK930" i="2" a="1"/>
  <c r="AK930" i="2" s="1"/>
  <c r="AF934" i="2"/>
  <c r="AH934" i="2" s="1"/>
  <c r="AQ934" i="2" s="1"/>
  <c r="AK934" i="2" a="1"/>
  <c r="AK934" i="2" s="1"/>
  <c r="AF938" i="2"/>
  <c r="AH938" i="2" s="1"/>
  <c r="AK938" i="2" a="1"/>
  <c r="AK938" i="2" s="1"/>
  <c r="AF942" i="2"/>
  <c r="AH942" i="2" s="1"/>
  <c r="AQ942" i="2" s="1"/>
  <c r="AK942" i="2" a="1"/>
  <c r="AK942" i="2" s="1"/>
  <c r="AF946" i="2"/>
  <c r="AH946" i="2" s="1"/>
  <c r="AQ946" i="2" s="1"/>
  <c r="AK946" i="2" a="1"/>
  <c r="AK946" i="2" s="1"/>
  <c r="AF951" i="2"/>
  <c r="AH951" i="2" s="1"/>
  <c r="AQ951" i="2" s="1"/>
  <c r="AK951" i="2" a="1"/>
  <c r="AK951" i="2" s="1"/>
  <c r="AF954" i="2"/>
  <c r="AH954" i="2" s="1"/>
  <c r="AQ954" i="2" s="1"/>
  <c r="AK954" i="2" a="1"/>
  <c r="AK954" i="2" s="1"/>
  <c r="AF958" i="2"/>
  <c r="AH958" i="2" s="1"/>
  <c r="AQ958" i="2" s="1"/>
  <c r="AK958" i="2" a="1"/>
  <c r="AK958" i="2" s="1"/>
  <c r="AF960" i="2"/>
  <c r="AH960" i="2" s="1"/>
  <c r="AQ960" i="2" s="1"/>
  <c r="AK960" i="2" a="1"/>
  <c r="AK960" i="2" s="1"/>
  <c r="AF964" i="2"/>
  <c r="AH964" i="2" s="1"/>
  <c r="AQ964" i="2" s="1"/>
  <c r="AK964" i="2" a="1"/>
  <c r="AK964" i="2" s="1"/>
  <c r="AF966" i="2"/>
  <c r="AH966" i="2" s="1"/>
  <c r="AK966" i="2" a="1"/>
  <c r="AK966" i="2" s="1"/>
  <c r="AF968" i="2"/>
  <c r="AH968" i="2" s="1"/>
  <c r="AQ968" i="2" s="1"/>
  <c r="AK968" i="2" a="1"/>
  <c r="AK968" i="2" s="1"/>
  <c r="AF972" i="2"/>
  <c r="AH972" i="2" s="1"/>
  <c r="AQ972" i="2" s="1"/>
  <c r="AK972" i="2" a="1"/>
  <c r="AK972" i="2" s="1"/>
  <c r="AF974" i="2"/>
  <c r="AH974" i="2" s="1"/>
  <c r="AQ974" i="2" s="1"/>
  <c r="AK974" i="2" a="1"/>
  <c r="AK974" i="2" s="1"/>
  <c r="AF976" i="2"/>
  <c r="AH976" i="2" s="1"/>
  <c r="AQ976" i="2" s="1"/>
  <c r="AK976" i="2" a="1"/>
  <c r="AK976" i="2" s="1"/>
  <c r="AF977" i="2"/>
  <c r="AH977" i="2" s="1"/>
  <c r="AQ977" i="2" s="1"/>
  <c r="AK977" i="2" a="1"/>
  <c r="AK977" i="2" s="1"/>
  <c r="AF980" i="2"/>
  <c r="AH980" i="2" s="1"/>
  <c r="AQ980" i="2" s="1"/>
  <c r="AK980" i="2" a="1"/>
  <c r="AK980" i="2" s="1"/>
  <c r="AF982" i="2"/>
  <c r="AH982" i="2" s="1"/>
  <c r="AQ982" i="2" s="1"/>
  <c r="AK982" i="2" a="1"/>
  <c r="AK982" i="2" s="1"/>
  <c r="AF984" i="2"/>
  <c r="AH984" i="2" s="1"/>
  <c r="AQ984" i="2" s="1"/>
  <c r="AK984" i="2" a="1"/>
  <c r="AK984" i="2" s="1"/>
  <c r="AF986" i="2"/>
  <c r="AH986" i="2" s="1"/>
  <c r="AQ986" i="2" s="1"/>
  <c r="AK986" i="2" a="1"/>
  <c r="AK986" i="2" s="1"/>
  <c r="AF988" i="2"/>
  <c r="AH988" i="2" s="1"/>
  <c r="AQ988" i="2" s="1"/>
  <c r="AK988" i="2" a="1"/>
  <c r="AK988" i="2" s="1"/>
  <c r="AF990" i="2"/>
  <c r="AH990" i="2" s="1"/>
  <c r="AQ990" i="2" s="1"/>
  <c r="AK990" i="2" a="1"/>
  <c r="AK990" i="2" s="1"/>
  <c r="AF992" i="2"/>
  <c r="AH992" i="2" s="1"/>
  <c r="AQ992" i="2" s="1"/>
  <c r="AK992" i="2" a="1"/>
  <c r="AK992" i="2" s="1"/>
  <c r="AF994" i="2"/>
  <c r="AH994" i="2" s="1"/>
  <c r="AQ994" i="2" s="1"/>
  <c r="AK994" i="2" a="1"/>
  <c r="AK994" i="2" s="1"/>
  <c r="AF996" i="2"/>
  <c r="AH996" i="2" s="1"/>
  <c r="AQ996" i="2" s="1"/>
  <c r="AK996" i="2" a="1"/>
  <c r="AK996" i="2" s="1"/>
  <c r="AF997" i="2"/>
  <c r="AH997" i="2" s="1"/>
  <c r="AQ997" i="2" s="1"/>
  <c r="AK997" i="2" a="1"/>
  <c r="AK997" i="2" s="1"/>
  <c r="AF1000" i="2"/>
  <c r="AH1000" i="2" s="1"/>
  <c r="AQ1000" i="2" s="1"/>
  <c r="AK1000" i="2" a="1"/>
  <c r="AK1000" i="2" s="1"/>
  <c r="AF1002" i="2"/>
  <c r="AH1002" i="2" s="1"/>
  <c r="AQ1002" i="2" s="1"/>
  <c r="AK1002" i="2" a="1"/>
  <c r="AK1002" i="2" s="1"/>
  <c r="AF1004" i="2"/>
  <c r="AH1004" i="2" s="1"/>
  <c r="AQ1004" i="2" s="1"/>
  <c r="AK1004" i="2" a="1"/>
  <c r="AK1004" i="2" s="1"/>
  <c r="DA1005" i="2"/>
  <c r="DC1005" i="2" s="1"/>
  <c r="DL1005" i="2" s="1"/>
  <c r="DF1005" i="2" a="1"/>
  <c r="DF1005" i="2" s="1"/>
  <c r="DA1007" i="2"/>
  <c r="DC1007" i="2" s="1"/>
  <c r="DL1007" i="2" s="1"/>
  <c r="DF1007" i="2" a="1"/>
  <c r="DF1007" i="2" s="1"/>
  <c r="DA1009" i="2"/>
  <c r="DC1009" i="2" s="1"/>
  <c r="DL1009" i="2" s="1"/>
  <c r="DF1009" i="2" a="1"/>
  <c r="DF1009" i="2" s="1"/>
  <c r="DA1011" i="2"/>
  <c r="DC1011" i="2" s="1"/>
  <c r="DL1011" i="2" s="1"/>
  <c r="DF1011" i="2" a="1"/>
  <c r="DF1011" i="2" s="1"/>
  <c r="DA1013" i="2"/>
  <c r="DC1013" i="2" s="1"/>
  <c r="DL1013" i="2" s="1"/>
  <c r="DF1013" i="2" a="1"/>
  <c r="DF1013" i="2" s="1"/>
  <c r="AF1016" i="2"/>
  <c r="AH1016" i="2" s="1"/>
  <c r="AQ1016" i="2" s="1"/>
  <c r="AK1016" i="2" a="1"/>
  <c r="AK1016" i="2" s="1"/>
  <c r="DA1017" i="2"/>
  <c r="DC1017" i="2" s="1"/>
  <c r="DF1017" i="2" a="1"/>
  <c r="DF1017" i="2" s="1"/>
  <c r="DA1023" i="2"/>
  <c r="DC1023" i="2" s="1"/>
  <c r="DL1023" i="2" s="1"/>
  <c r="DF1023" i="2" a="1"/>
  <c r="DF1023" i="2" s="1"/>
  <c r="AF1024" i="2"/>
  <c r="AH1024" i="2" s="1"/>
  <c r="AQ1024" i="2" s="1"/>
  <c r="AK1024" i="2" a="1"/>
  <c r="AK1024" i="2" s="1"/>
  <c r="AF1026" i="2"/>
  <c r="AH1026" i="2" s="1"/>
  <c r="AK1026" i="2" a="1"/>
  <c r="AK1026" i="2" s="1"/>
  <c r="AF1028" i="2"/>
  <c r="AH1028" i="2" s="1"/>
  <c r="AQ1028" i="2" s="1"/>
  <c r="AK1028" i="2" a="1"/>
  <c r="AK1028" i="2" s="1"/>
  <c r="DA1019" i="2"/>
  <c r="DC1019" i="2" s="1"/>
  <c r="DL1019" i="2" s="1"/>
  <c r="DF1019" i="2" a="1"/>
  <c r="DF1019" i="2" s="1"/>
  <c r="DA1029" i="2"/>
  <c r="DC1029" i="2" s="1"/>
  <c r="DL1029" i="2" s="1"/>
  <c r="DF1029" i="2" a="1"/>
  <c r="DF1029" i="2" s="1"/>
  <c r="DA1031" i="2"/>
  <c r="DC1031" i="2" s="1"/>
  <c r="DL1031" i="2" s="1"/>
  <c r="DF1031" i="2" a="1"/>
  <c r="DF1031" i="2" s="1"/>
  <c r="DA1033" i="2"/>
  <c r="DC1033" i="2" s="1"/>
  <c r="DL1033" i="2" s="1"/>
  <c r="DF1033" i="2" a="1"/>
  <c r="DF1033" i="2" s="1"/>
  <c r="AF1036" i="2"/>
  <c r="AH1036" i="2" s="1"/>
  <c r="AQ1036" i="2" s="1"/>
  <c r="AK1036" i="2" a="1"/>
  <c r="AK1036" i="2" s="1"/>
  <c r="AF1038" i="2"/>
  <c r="AH1038" i="2" s="1"/>
  <c r="AQ1038" i="2" s="1"/>
  <c r="AK1038" i="2" a="1"/>
  <c r="AK1038" i="2" s="1"/>
  <c r="AF1040" i="2"/>
  <c r="AH1040" i="2" s="1"/>
  <c r="AK1040" i="2" a="1"/>
  <c r="AK1040" i="2" s="1"/>
  <c r="AF1043" i="2"/>
  <c r="AH1043" i="2" s="1"/>
  <c r="AK1043" i="2" a="1"/>
  <c r="AK1043" i="2" s="1"/>
  <c r="DA1045" i="2"/>
  <c r="DC1045" i="2" s="1"/>
  <c r="DL1045" i="2" s="1"/>
  <c r="DF1045" i="2" a="1"/>
  <c r="DF1045" i="2" s="1"/>
  <c r="DA1047" i="2"/>
  <c r="DC1047" i="2" s="1"/>
  <c r="DL1047" i="2" s="1"/>
  <c r="DF1047" i="2" a="1"/>
  <c r="DF1047" i="2" s="1"/>
  <c r="DA1041" i="2"/>
  <c r="DC1041" i="2" s="1"/>
  <c r="DL1041" i="2" s="1"/>
  <c r="DF1041" i="2" a="1"/>
  <c r="DF1041" i="2" s="1"/>
  <c r="DA1049" i="2"/>
  <c r="DC1049" i="2" s="1"/>
  <c r="DL1049" i="2" s="1"/>
  <c r="DF1049" i="2" a="1"/>
  <c r="DF1049" i="2" s="1"/>
  <c r="AF1053" i="2"/>
  <c r="AH1053" i="2" s="1"/>
  <c r="AQ1053" i="2" s="1"/>
  <c r="AK1053" i="2" a="1"/>
  <c r="AK1053" i="2" s="1"/>
  <c r="AF1055" i="2"/>
  <c r="AH1055" i="2" s="1"/>
  <c r="AK1055" i="2" a="1"/>
  <c r="AK1055" i="2" s="1"/>
  <c r="AF1056" i="2"/>
  <c r="AH1056" i="2" s="1"/>
  <c r="AQ1056" i="2" s="1"/>
  <c r="AK1056" i="2" a="1"/>
  <c r="AK1056" i="2" s="1"/>
  <c r="AF1061" i="2"/>
  <c r="AH1061" i="2" s="1"/>
  <c r="AQ1061" i="2" s="1"/>
  <c r="AK1061" i="2" a="1"/>
  <c r="AK1061" i="2" s="1"/>
  <c r="AF1063" i="2"/>
  <c r="AH1063" i="2" s="1"/>
  <c r="AQ1063" i="2" s="1"/>
  <c r="AK1063" i="2" a="1"/>
  <c r="AK1063" i="2" s="1"/>
  <c r="DA1063" i="2"/>
  <c r="DC1063" i="2" s="1"/>
  <c r="DL1063" i="2" s="1"/>
  <c r="DF1063" i="2" a="1"/>
  <c r="DF1063" i="2" s="1"/>
  <c r="AF1066" i="2"/>
  <c r="AH1066" i="2" s="1"/>
  <c r="AQ1066" i="2" s="1"/>
  <c r="AK1066" i="2" a="1"/>
  <c r="AK1066" i="2" s="1"/>
  <c r="AF1068" i="2"/>
  <c r="AH1068" i="2" s="1"/>
  <c r="AQ1068" i="2" s="1"/>
  <c r="AK1068" i="2" a="1"/>
  <c r="AK1068" i="2" s="1"/>
  <c r="AF1070" i="2"/>
  <c r="AH1070" i="2" s="1"/>
  <c r="AQ1070" i="2" s="1"/>
  <c r="AK1070" i="2" a="1"/>
  <c r="AK1070" i="2" s="1"/>
  <c r="AF1072" i="2"/>
  <c r="AH1072" i="2" s="1"/>
  <c r="AQ1072" i="2" s="1"/>
  <c r="AK1072" i="2" a="1"/>
  <c r="AK1072" i="2" s="1"/>
  <c r="AF1076" i="2"/>
  <c r="AH1076" i="2" s="1"/>
  <c r="AQ1076" i="2" s="1"/>
  <c r="AK1076" i="2" a="1"/>
  <c r="AK1076" i="2" s="1"/>
  <c r="AF1080" i="2"/>
  <c r="AH1080" i="2" s="1"/>
  <c r="AQ1080" i="2" s="1"/>
  <c r="AK1080" i="2" a="1"/>
  <c r="AK1080" i="2" s="1"/>
  <c r="AF1079" i="2"/>
  <c r="AK1079" i="2" a="1"/>
  <c r="AK1079" i="2" s="1"/>
  <c r="DA1081" i="2"/>
  <c r="DC1081" i="2" s="1"/>
  <c r="DL1081" i="2" s="1"/>
  <c r="DF1081" i="2" a="1"/>
  <c r="DF1081" i="2" s="1"/>
  <c r="AF1084" i="2"/>
  <c r="AH1084" i="2" s="1"/>
  <c r="AQ1084" i="2" s="1"/>
  <c r="AK1084" i="2" a="1"/>
  <c r="AK1084" i="2" s="1"/>
  <c r="AF1086" i="2"/>
  <c r="AH1086" i="2" s="1"/>
  <c r="AQ1086" i="2" s="1"/>
  <c r="AK1086" i="2" a="1"/>
  <c r="AK1086" i="2" s="1"/>
  <c r="AF1088" i="2"/>
  <c r="AH1088" i="2" s="1"/>
  <c r="AQ1088" i="2" s="1"/>
  <c r="AK1088" i="2" a="1"/>
  <c r="AK1088" i="2" s="1"/>
  <c r="AF1090" i="2"/>
  <c r="AH1090" i="2" s="1"/>
  <c r="AQ1090" i="2" s="1"/>
  <c r="AK1090" i="2" a="1"/>
  <c r="AK1090" i="2" s="1"/>
  <c r="AF1092" i="2"/>
  <c r="AH1092" i="2" s="1"/>
  <c r="AQ1092" i="2" s="1"/>
  <c r="AK1092" i="2" a="1"/>
  <c r="AK1092" i="2" s="1"/>
  <c r="AF1095" i="2"/>
  <c r="AH1095" i="2" s="1"/>
  <c r="AQ1095" i="2" s="1"/>
  <c r="AK1095" i="2" a="1"/>
  <c r="AK1095" i="2" s="1"/>
  <c r="DA1095" i="2"/>
  <c r="DC1095" i="2" s="1"/>
  <c r="DL1095" i="2" s="1"/>
  <c r="DF1095" i="2" a="1"/>
  <c r="DF1095" i="2" s="1"/>
  <c r="AF1098" i="2"/>
  <c r="AH1098" i="2" s="1"/>
  <c r="AQ1098" i="2" s="1"/>
  <c r="AK1098" i="2" a="1"/>
  <c r="AK1098" i="2" s="1"/>
  <c r="DA1100" i="2"/>
  <c r="DC1100" i="2" s="1"/>
  <c r="DL1100" i="2" s="1"/>
  <c r="DF1100" i="2" a="1"/>
  <c r="DF1100" i="2" s="1"/>
  <c r="AF1102" i="2"/>
  <c r="AH1102" i="2" s="1"/>
  <c r="AQ1102" i="2" s="1"/>
  <c r="AK1102" i="2" a="1"/>
  <c r="AK1102" i="2" s="1"/>
  <c r="AF1104" i="2"/>
  <c r="AH1104" i="2" s="1"/>
  <c r="AQ1104" i="2" s="1"/>
  <c r="AK1104" i="2" a="1"/>
  <c r="AK1104" i="2" s="1"/>
  <c r="AF1106" i="2"/>
  <c r="AH1106" i="2" s="1"/>
  <c r="AQ1106" i="2" s="1"/>
  <c r="AK1106" i="2" a="1"/>
  <c r="AK1106" i="2" s="1"/>
  <c r="DA1107" i="2"/>
  <c r="DC1107" i="2" s="1"/>
  <c r="DL1107" i="2" s="1"/>
  <c r="DF1107" i="2" a="1"/>
  <c r="DF1107" i="2" s="1"/>
  <c r="DA1109" i="2"/>
  <c r="DC1109" i="2" s="1"/>
  <c r="DL1109" i="2" s="1"/>
  <c r="DF1109" i="2" a="1"/>
  <c r="DF1109" i="2" s="1"/>
  <c r="AF1112" i="2"/>
  <c r="AH1112" i="2" s="1"/>
  <c r="AQ1112" i="2" s="1"/>
  <c r="AK1112" i="2" a="1"/>
  <c r="AK1112" i="2" s="1"/>
  <c r="AF1114" i="2"/>
  <c r="AH1114" i="2" s="1"/>
  <c r="AQ1114" i="2" s="1"/>
  <c r="AK1114" i="2" a="1"/>
  <c r="AK1114" i="2" s="1"/>
  <c r="AF1116" i="2"/>
  <c r="AH1116" i="2" s="1"/>
  <c r="AQ1116" i="2" s="1"/>
  <c r="AK1116" i="2" a="1"/>
  <c r="AK1116" i="2" s="1"/>
  <c r="AF1119" i="2"/>
  <c r="AH1119" i="2" s="1"/>
  <c r="AQ1119" i="2" s="1"/>
  <c r="AK1119" i="2" a="1"/>
  <c r="AK1119" i="2" s="1"/>
  <c r="AF1120" i="2"/>
  <c r="AH1120" i="2" s="1"/>
  <c r="AQ1120" i="2" s="1"/>
  <c r="AK1120" i="2" a="1"/>
  <c r="AK1120" i="2" s="1"/>
  <c r="DA1121" i="2"/>
  <c r="DC1121" i="2" s="1"/>
  <c r="DL1121" i="2" s="1"/>
  <c r="DF1121" i="2" a="1"/>
  <c r="DF1121" i="2" s="1"/>
  <c r="AF1124" i="2"/>
  <c r="AH1124" i="2" s="1"/>
  <c r="AQ1124" i="2" s="1"/>
  <c r="AK1124" i="2" a="1"/>
  <c r="AK1124" i="2" s="1"/>
  <c r="AF1126" i="2"/>
  <c r="AH1126" i="2" s="1"/>
  <c r="AQ1126" i="2" s="1"/>
  <c r="AK1126" i="2" a="1"/>
  <c r="AK1126" i="2" s="1"/>
  <c r="AF1128" i="2"/>
  <c r="AH1128" i="2" s="1"/>
  <c r="AQ1128" i="2" s="1"/>
  <c r="AK1128" i="2" a="1"/>
  <c r="AK1128" i="2" s="1"/>
  <c r="AF1130" i="2"/>
  <c r="AH1130" i="2" s="1"/>
  <c r="AQ1130" i="2" s="1"/>
  <c r="AK1130" i="2" a="1"/>
  <c r="AK1130" i="2" s="1"/>
  <c r="AF1132" i="2"/>
  <c r="AH1132" i="2" s="1"/>
  <c r="AQ1132" i="2" s="1"/>
  <c r="AK1132" i="2" a="1"/>
  <c r="AK1132" i="2" s="1"/>
  <c r="AF1134" i="2"/>
  <c r="AH1134" i="2" s="1"/>
  <c r="AQ1134" i="2" s="1"/>
  <c r="AK1134" i="2" a="1"/>
  <c r="AK1134" i="2" s="1"/>
  <c r="AF1136" i="2"/>
  <c r="AH1136" i="2" s="1"/>
  <c r="AQ1136" i="2" s="1"/>
  <c r="AK1136" i="2" a="1"/>
  <c r="AK1136" i="2" s="1"/>
  <c r="AF1138" i="2"/>
  <c r="AH1138" i="2" s="1"/>
  <c r="AQ1138" i="2" s="1"/>
  <c r="AK1138" i="2" a="1"/>
  <c r="AK1138" i="2" s="1"/>
  <c r="AF1140" i="2"/>
  <c r="AH1140" i="2" s="1"/>
  <c r="AQ1140" i="2" s="1"/>
  <c r="AK1140" i="2" a="1"/>
  <c r="AK1140" i="2" s="1"/>
  <c r="AF1142" i="2"/>
  <c r="AH1142" i="2" s="1"/>
  <c r="AQ1142" i="2" s="1"/>
  <c r="AK1142" i="2" a="1"/>
  <c r="AK1142" i="2" s="1"/>
  <c r="AF1144" i="2"/>
  <c r="AH1144" i="2" s="1"/>
  <c r="AQ1144" i="2" s="1"/>
  <c r="AK1144" i="2" a="1"/>
  <c r="AK1144" i="2" s="1"/>
  <c r="AF1146" i="2"/>
  <c r="AH1146" i="2" s="1"/>
  <c r="AQ1146" i="2" s="1"/>
  <c r="AK1146" i="2" a="1"/>
  <c r="AK1146" i="2" s="1"/>
  <c r="AF1148" i="2"/>
  <c r="AH1148" i="2" s="1"/>
  <c r="AQ1148" i="2" s="1"/>
  <c r="AK1148" i="2" a="1"/>
  <c r="AK1148" i="2" s="1"/>
  <c r="AF1150" i="2"/>
  <c r="AH1150" i="2" s="1"/>
  <c r="AQ1150" i="2" s="1"/>
  <c r="AK1150" i="2" a="1"/>
  <c r="AK1150" i="2" s="1"/>
  <c r="AF1152" i="2"/>
  <c r="AH1152" i="2" s="1"/>
  <c r="AQ1152" i="2" s="1"/>
  <c r="AK1152" i="2" a="1"/>
  <c r="AK1152" i="2" s="1"/>
  <c r="AF1155" i="2"/>
  <c r="AH1155" i="2" s="1"/>
  <c r="AK1155" i="2" a="1"/>
  <c r="AK1155" i="2" s="1"/>
  <c r="AF1157" i="2"/>
  <c r="AH1157" i="2" s="1"/>
  <c r="AK1157" i="2" a="1"/>
  <c r="AK1157" i="2" s="1"/>
  <c r="AF1158" i="2"/>
  <c r="AH1158" i="2" s="1"/>
  <c r="AQ1158" i="2" s="1"/>
  <c r="AK1158" i="2" a="1"/>
  <c r="AK1158" i="2" s="1"/>
  <c r="AF1160" i="2"/>
  <c r="AH1160" i="2" s="1"/>
  <c r="AQ1160" i="2" s="1"/>
  <c r="AK1160" i="2" a="1"/>
  <c r="AK1160" i="2" s="1"/>
  <c r="DA1163" i="2"/>
  <c r="DC1163" i="2" s="1"/>
  <c r="DL1163" i="2" s="1"/>
  <c r="DF1163" i="2" a="1"/>
  <c r="DF1163" i="2" s="1"/>
  <c r="DA1161" i="2"/>
  <c r="DC1161" i="2" s="1"/>
  <c r="DL1161" i="2" s="1"/>
  <c r="DF1161" i="2" a="1"/>
  <c r="DF1161" i="2" s="1"/>
  <c r="AF1166" i="2"/>
  <c r="AH1166" i="2" s="1"/>
  <c r="AK1166" i="2" a="1"/>
  <c r="AK1166" i="2" s="1"/>
  <c r="AF1168" i="2"/>
  <c r="AH1168" i="2" s="1"/>
  <c r="AQ1168" i="2" s="1"/>
  <c r="AK1168" i="2" a="1"/>
  <c r="AK1168" i="2" s="1"/>
  <c r="AF1170" i="2"/>
  <c r="AH1170" i="2" s="1"/>
  <c r="AQ1170" i="2" s="1"/>
  <c r="AK1170" i="2" a="1"/>
  <c r="AK1170" i="2" s="1"/>
  <c r="AF1174" i="2"/>
  <c r="AH1174" i="2" s="1"/>
  <c r="AQ1174" i="2" s="1"/>
  <c r="AK1174" i="2" a="1"/>
  <c r="AK1174" i="2" s="1"/>
  <c r="AF1176" i="2"/>
  <c r="AH1176" i="2" s="1"/>
  <c r="AQ1176" i="2" s="1"/>
  <c r="AK1176" i="2" a="1"/>
  <c r="AK1176" i="2" s="1"/>
  <c r="AF1178" i="2"/>
  <c r="AH1178" i="2" s="1"/>
  <c r="AQ1178" i="2" s="1"/>
  <c r="AK1178" i="2" a="1"/>
  <c r="AK1178" i="2" s="1"/>
  <c r="AF1180" i="2"/>
  <c r="AH1180" i="2" s="1"/>
  <c r="AQ1180" i="2" s="1"/>
  <c r="AK1180" i="2" a="1"/>
  <c r="AK1180" i="2" s="1"/>
  <c r="DA1183" i="2"/>
  <c r="DC1183" i="2" s="1"/>
  <c r="DL1183" i="2" s="1"/>
  <c r="DF1183" i="2" a="1"/>
  <c r="DF1183" i="2" s="1"/>
  <c r="AF1184" i="2"/>
  <c r="AH1184" i="2" s="1"/>
  <c r="AQ1184" i="2" s="1"/>
  <c r="AK1184" i="2" a="1"/>
  <c r="AK1184" i="2" s="1"/>
  <c r="AF1186" i="2"/>
  <c r="AH1186" i="2" s="1"/>
  <c r="AQ1186" i="2" s="1"/>
  <c r="AK1186" i="2" a="1"/>
  <c r="AK1186" i="2" s="1"/>
  <c r="DA1189" i="2"/>
  <c r="DC1189" i="2" s="1"/>
  <c r="DL1189" i="2" s="1"/>
  <c r="DF1189" i="2" a="1"/>
  <c r="DF1189" i="2" s="1"/>
  <c r="AF1190" i="2"/>
  <c r="AH1190" i="2" s="1"/>
  <c r="AQ1190" i="2" s="1"/>
  <c r="AK1190" i="2" a="1"/>
  <c r="AK1190" i="2" s="1"/>
  <c r="AF1192" i="2"/>
  <c r="AH1192" i="2" s="1"/>
  <c r="AQ1192" i="2" s="1"/>
  <c r="AK1192" i="2" a="1"/>
  <c r="AK1192" i="2" s="1"/>
  <c r="AF1194" i="2"/>
  <c r="AH1194" i="2" s="1"/>
  <c r="AQ1194" i="2" s="1"/>
  <c r="AK1194" i="2" a="1"/>
  <c r="AK1194" i="2" s="1"/>
  <c r="AF1196" i="2"/>
  <c r="AH1196" i="2" s="1"/>
  <c r="AQ1196" i="2" s="1"/>
  <c r="AK1196" i="2" a="1"/>
  <c r="AK1196" i="2" s="1"/>
  <c r="AF1198" i="2"/>
  <c r="AH1198" i="2" s="1"/>
  <c r="AQ1198" i="2" s="1"/>
  <c r="AK1198" i="2" a="1"/>
  <c r="AK1198" i="2" s="1"/>
  <c r="AF1200" i="2"/>
  <c r="AH1200" i="2" s="1"/>
  <c r="AQ1200" i="2" s="1"/>
  <c r="AK1200" i="2" a="1"/>
  <c r="AK1200" i="2" s="1"/>
  <c r="DA1203" i="2"/>
  <c r="DC1203" i="2" s="1"/>
  <c r="DL1203" i="2" s="1"/>
  <c r="DF1203" i="2" a="1"/>
  <c r="DF1203" i="2" s="1"/>
  <c r="AF1204" i="2"/>
  <c r="AH1204" i="2" s="1"/>
  <c r="AQ1204" i="2" s="1"/>
  <c r="AK1204" i="2" a="1"/>
  <c r="AK1204" i="2" s="1"/>
  <c r="AF1207" i="2"/>
  <c r="AH1207" i="2" s="1"/>
  <c r="AQ1207" i="2" s="1"/>
  <c r="AK1207" i="2" a="1"/>
  <c r="AK1207" i="2" s="1"/>
  <c r="AF1209" i="2"/>
  <c r="AH1209" i="2" s="1"/>
  <c r="AQ1209" i="2" s="1"/>
  <c r="AK1209" i="2" a="1"/>
  <c r="AK1209" i="2" s="1"/>
  <c r="AF1211" i="2"/>
  <c r="AH1211" i="2" s="1"/>
  <c r="AQ1211" i="2" s="1"/>
  <c r="AK1211" i="2" a="1"/>
  <c r="AK1211" i="2" s="1"/>
  <c r="DA7" i="2"/>
  <c r="DC7" i="2" s="1"/>
  <c r="DL7" i="2" s="1"/>
  <c r="DF7" i="2" a="1"/>
  <c r="DF7" i="2" s="1"/>
  <c r="DA15" i="2"/>
  <c r="DC15" i="2" s="1"/>
  <c r="DL15" i="2" s="1"/>
  <c r="DF15" i="2" a="1"/>
  <c r="DF15" i="2" s="1"/>
  <c r="AF24" i="2"/>
  <c r="AH24" i="2" s="1"/>
  <c r="AQ24" i="2" s="1"/>
  <c r="AK24" i="2" a="1"/>
  <c r="AK24" i="2" s="1"/>
  <c r="AF37" i="2"/>
  <c r="AH37" i="2" s="1"/>
  <c r="AQ37" i="2" s="1"/>
  <c r="AK37" i="2" a="1"/>
  <c r="AK37" i="2" s="1"/>
  <c r="DA44" i="2"/>
  <c r="DC44" i="2" s="1"/>
  <c r="DL44" i="2" s="1"/>
  <c r="DF44" i="2" a="1"/>
  <c r="DF44" i="2" s="1"/>
  <c r="AF51" i="2"/>
  <c r="AH51" i="2" s="1"/>
  <c r="AQ51" i="2" s="1"/>
  <c r="AK51" i="2" a="1"/>
  <c r="AK51" i="2" s="1"/>
  <c r="AF61" i="2"/>
  <c r="AK61" i="2" a="1"/>
  <c r="AK61" i="2" s="1"/>
  <c r="AF69" i="2"/>
  <c r="AH69" i="2" s="1"/>
  <c r="AQ69" i="2" s="1"/>
  <c r="AK69" i="2" a="1"/>
  <c r="AK69" i="2" s="1"/>
  <c r="AF73" i="2"/>
  <c r="AH73" i="2" s="1"/>
  <c r="AQ73" i="2" s="1"/>
  <c r="AK73" i="2" a="1"/>
  <c r="AK73" i="2" s="1"/>
  <c r="AF77" i="2"/>
  <c r="AH77" i="2" s="1"/>
  <c r="AQ77" i="2" s="1"/>
  <c r="AK77" i="2" a="1"/>
  <c r="AK77" i="2" s="1"/>
  <c r="AF81" i="2"/>
  <c r="AH81" i="2" s="1"/>
  <c r="AQ81" i="2" s="1"/>
  <c r="AK81" i="2" a="1"/>
  <c r="AK81" i="2" s="1"/>
  <c r="AF87" i="2"/>
  <c r="AH87" i="2" s="1"/>
  <c r="AQ87" i="2" s="1"/>
  <c r="AK87" i="2" a="1"/>
  <c r="AK87" i="2" s="1"/>
  <c r="AF91" i="2"/>
  <c r="AH91" i="2" s="1"/>
  <c r="AK91" i="2" a="1"/>
  <c r="AK91" i="2" s="1"/>
  <c r="AF102" i="2"/>
  <c r="AH102" i="2" s="1"/>
  <c r="AK102" i="2" a="1"/>
  <c r="AK102" i="2" s="1"/>
  <c r="AF115" i="2"/>
  <c r="AH115" i="2" s="1"/>
  <c r="AQ115" i="2" s="1"/>
  <c r="AK115" i="2" a="1"/>
  <c r="AK115" i="2" s="1"/>
  <c r="AF133" i="2"/>
  <c r="AH133" i="2" s="1"/>
  <c r="AQ133" i="2" s="1"/>
  <c r="AK133" i="2" a="1"/>
  <c r="AK133" i="2" s="1"/>
  <c r="AF137" i="2"/>
  <c r="AH137" i="2" s="1"/>
  <c r="AQ137" i="2" s="1"/>
  <c r="AK137" i="2" a="1"/>
  <c r="AK137" i="2" s="1"/>
  <c r="AF139" i="2"/>
  <c r="AH139" i="2" s="1"/>
  <c r="AQ139" i="2" s="1"/>
  <c r="AK139" i="2" a="1"/>
  <c r="AK139" i="2" s="1"/>
  <c r="DA142" i="2"/>
  <c r="DC142" i="2" s="1"/>
  <c r="DL142" i="2" s="1"/>
  <c r="DF142" i="2" a="1"/>
  <c r="DF142" i="2" s="1"/>
  <c r="AF147" i="2"/>
  <c r="AH147" i="2" s="1"/>
  <c r="AQ147" i="2" s="1"/>
  <c r="AK147" i="2" a="1"/>
  <c r="AK147" i="2" s="1"/>
  <c r="AF151" i="2"/>
  <c r="AH151" i="2" s="1"/>
  <c r="AQ151" i="2" s="1"/>
  <c r="AK151" i="2" a="1"/>
  <c r="AK151" i="2" s="1"/>
  <c r="AF155" i="2"/>
  <c r="AH155" i="2" s="1"/>
  <c r="AQ155" i="2" s="1"/>
  <c r="AK155" i="2" a="1"/>
  <c r="AK155" i="2" s="1"/>
  <c r="AF159" i="2"/>
  <c r="AH159" i="2" s="1"/>
  <c r="AQ159" i="2" s="1"/>
  <c r="AK159" i="2" a="1"/>
  <c r="AK159" i="2" s="1"/>
  <c r="DA161" i="2"/>
  <c r="DC161" i="2" s="1"/>
  <c r="DL161" i="2" s="1"/>
  <c r="DF161" i="2" a="1"/>
  <c r="DF161" i="2" s="1"/>
  <c r="AF166" i="2"/>
  <c r="AH166" i="2" s="1"/>
  <c r="AQ166" i="2" s="1"/>
  <c r="AK166" i="2" a="1"/>
  <c r="AK166" i="2" s="1"/>
  <c r="AF170" i="2"/>
  <c r="AH170" i="2" s="1"/>
  <c r="AQ170" i="2" s="1"/>
  <c r="AK170" i="2" a="1"/>
  <c r="AK170" i="2" s="1"/>
  <c r="AF177" i="2"/>
  <c r="AH177" i="2" s="1"/>
  <c r="AQ177" i="2" s="1"/>
  <c r="AK177" i="2" a="1"/>
  <c r="AK177" i="2" s="1"/>
  <c r="DA182" i="2"/>
  <c r="DC182" i="2" s="1"/>
  <c r="DL182" i="2" s="1"/>
  <c r="DF182" i="2" a="1"/>
  <c r="DF182" i="2" s="1"/>
  <c r="DA184" i="2"/>
  <c r="DC184" i="2" s="1"/>
  <c r="DL184" i="2" s="1"/>
  <c r="DF184" i="2" a="1"/>
  <c r="DF184" i="2" s="1"/>
  <c r="AF189" i="2"/>
  <c r="AH189" i="2" s="1"/>
  <c r="AQ189" i="2" s="1"/>
  <c r="AK189" i="2" a="1"/>
  <c r="AK189" i="2" s="1"/>
  <c r="AF193" i="2"/>
  <c r="AH193" i="2" s="1"/>
  <c r="AQ193" i="2" s="1"/>
  <c r="AK193" i="2" a="1"/>
  <c r="AK193" i="2" s="1"/>
  <c r="AF197" i="2"/>
  <c r="AH197" i="2" s="1"/>
  <c r="AQ197" i="2" s="1"/>
  <c r="AK197" i="2" a="1"/>
  <c r="AK197" i="2" s="1"/>
  <c r="DA200" i="2"/>
  <c r="DC200" i="2" s="1"/>
  <c r="DL200" i="2" s="1"/>
  <c r="DF200" i="2" a="1"/>
  <c r="DF200" i="2" s="1"/>
  <c r="DA204" i="2"/>
  <c r="DC204" i="2" s="1"/>
  <c r="DL204" i="2" s="1"/>
  <c r="DF204" i="2" a="1"/>
  <c r="DF204" i="2" s="1"/>
  <c r="AF48" i="2"/>
  <c r="AH48" i="2" s="1"/>
  <c r="AQ48" i="2" s="1"/>
  <c r="AK48" i="2" a="1"/>
  <c r="AK48" i="2" s="1"/>
  <c r="DA211" i="2"/>
  <c r="DC211" i="2" s="1"/>
  <c r="DL211" i="2" s="1"/>
  <c r="DF211" i="2" a="1"/>
  <c r="DF211" i="2" s="1"/>
  <c r="AF217" i="2"/>
  <c r="AH217" i="2" s="1"/>
  <c r="AQ217" i="2" s="1"/>
  <c r="AK217" i="2" a="1"/>
  <c r="AK217" i="2" s="1"/>
  <c r="AF220" i="2"/>
  <c r="AH220" i="2" s="1"/>
  <c r="AQ220" i="2" s="1"/>
  <c r="AK220" i="2" a="1"/>
  <c r="AK220" i="2" s="1"/>
  <c r="AF224" i="2"/>
  <c r="AH224" i="2" s="1"/>
  <c r="AQ224" i="2" s="1"/>
  <c r="AK224" i="2" a="1"/>
  <c r="AK224" i="2" s="1"/>
  <c r="AF232" i="2"/>
  <c r="AH232" i="2" s="1"/>
  <c r="AQ232" i="2" s="1"/>
  <c r="AK232" i="2" a="1"/>
  <c r="AK232" i="2" s="1"/>
  <c r="AF227" i="2"/>
  <c r="AH227" i="2" s="1"/>
  <c r="AQ227" i="2" s="1"/>
  <c r="AK227" i="2" a="1"/>
  <c r="AK227" i="2" s="1"/>
  <c r="DA235" i="2"/>
  <c r="DC235" i="2" s="1"/>
  <c r="DL235" i="2" s="1"/>
  <c r="DF235" i="2" a="1"/>
  <c r="DF235" i="2" s="1"/>
  <c r="AF240" i="2"/>
  <c r="AH240" i="2" s="1"/>
  <c r="AQ240" i="2" s="1"/>
  <c r="AK240" i="2" a="1"/>
  <c r="AK240" i="2" s="1"/>
  <c r="DA243" i="2"/>
  <c r="DC243" i="2" s="1"/>
  <c r="DL243" i="2" s="1"/>
  <c r="DF243" i="2" a="1"/>
  <c r="DF243" i="2" s="1"/>
  <c r="AF251" i="2"/>
  <c r="AH251" i="2" s="1"/>
  <c r="AQ251" i="2" s="1"/>
  <c r="AK251" i="2" a="1"/>
  <c r="AK251" i="2" s="1"/>
  <c r="AF254" i="2"/>
  <c r="AH254" i="2" s="1"/>
  <c r="AQ254" i="2" s="1"/>
  <c r="AK254" i="2" a="1"/>
  <c r="AK254" i="2" s="1"/>
  <c r="AF257" i="2"/>
  <c r="AH257" i="2" s="1"/>
  <c r="AQ257" i="2" s="1"/>
  <c r="AK257" i="2" a="1"/>
  <c r="AK257" i="2" s="1"/>
  <c r="AF260" i="2"/>
  <c r="AH260" i="2" s="1"/>
  <c r="AQ260" i="2" s="1"/>
  <c r="AK260" i="2" a="1"/>
  <c r="AK260" i="2" s="1"/>
  <c r="AF264" i="2"/>
  <c r="AH264" i="2" s="1"/>
  <c r="AQ264" i="2" s="1"/>
  <c r="AK264" i="2" a="1"/>
  <c r="AK264" i="2" s="1"/>
  <c r="AF266" i="2"/>
  <c r="AH266" i="2" s="1"/>
  <c r="AK266" i="2" a="1"/>
  <c r="AK266" i="2" s="1"/>
  <c r="DA265" i="2"/>
  <c r="DC265" i="2" s="1"/>
  <c r="DL265" i="2" s="1"/>
  <c r="DF265" i="2" a="1"/>
  <c r="DF265" i="2" s="1"/>
  <c r="AF271" i="2"/>
  <c r="AH271" i="2" s="1"/>
  <c r="AQ271" i="2" s="1"/>
  <c r="AK271" i="2" a="1"/>
  <c r="AK271" i="2" s="1"/>
  <c r="AF276" i="2"/>
  <c r="AH276" i="2" s="1"/>
  <c r="AQ276" i="2" s="1"/>
  <c r="AK276" i="2" a="1"/>
  <c r="AK276" i="2" s="1"/>
  <c r="AF278" i="2"/>
  <c r="AH278" i="2" s="1"/>
  <c r="AQ278" i="2" s="1"/>
  <c r="AK278" i="2" a="1"/>
  <c r="AK278" i="2" s="1"/>
  <c r="AF281" i="2"/>
  <c r="AH281" i="2" s="1"/>
  <c r="AQ281" i="2" s="1"/>
  <c r="AK281" i="2" a="1"/>
  <c r="AK281" i="2" s="1"/>
  <c r="AF286" i="2"/>
  <c r="AH286" i="2" s="1"/>
  <c r="AQ286" i="2" s="1"/>
  <c r="AK286" i="2" a="1"/>
  <c r="AK286" i="2" s="1"/>
  <c r="AF288" i="2"/>
  <c r="AH288" i="2" s="1"/>
  <c r="AQ288" i="2" s="1"/>
  <c r="AK288" i="2" a="1"/>
  <c r="AK288" i="2" s="1"/>
  <c r="AF292" i="2"/>
  <c r="AH292" i="2" s="1"/>
  <c r="AQ292" i="2" s="1"/>
  <c r="AK292" i="2" a="1"/>
  <c r="AK292" i="2" s="1"/>
  <c r="AF293" i="2"/>
  <c r="AH293" i="2" s="1"/>
  <c r="AQ293" i="2" s="1"/>
  <c r="AK293" i="2" a="1"/>
  <c r="AK293" i="2" s="1"/>
  <c r="AF295" i="2"/>
  <c r="AH295" i="2" s="1"/>
  <c r="AQ295" i="2" s="1"/>
  <c r="AK295" i="2" a="1"/>
  <c r="AK295" i="2" s="1"/>
  <c r="AF299" i="2"/>
  <c r="AH299" i="2" s="1"/>
  <c r="AQ299" i="2" s="1"/>
  <c r="AK299" i="2" a="1"/>
  <c r="AK299" i="2" s="1"/>
  <c r="AF301" i="2"/>
  <c r="AH301" i="2" s="1"/>
  <c r="AQ301" i="2" s="1"/>
  <c r="AK301" i="2" a="1"/>
  <c r="AK301" i="2" s="1"/>
  <c r="AF305" i="2"/>
  <c r="AH305" i="2" s="1"/>
  <c r="AQ305" i="2" s="1"/>
  <c r="AK305" i="2" a="1"/>
  <c r="AK305" i="2" s="1"/>
  <c r="AF310" i="2"/>
  <c r="AH310" i="2" s="1"/>
  <c r="AQ310" i="2" s="1"/>
  <c r="AK310" i="2" a="1"/>
  <c r="AK310" i="2" s="1"/>
  <c r="DA309" i="2"/>
  <c r="DC309" i="2" s="1"/>
  <c r="DL309" i="2" s="1"/>
  <c r="DF309" i="2" a="1"/>
  <c r="DF309" i="2" s="1"/>
  <c r="AF315" i="2"/>
  <c r="AK315" i="2" a="1"/>
  <c r="AK315" i="2" s="1"/>
  <c r="AF319" i="2"/>
  <c r="AH319" i="2" s="1"/>
  <c r="AQ319" i="2" s="1"/>
  <c r="AK319" i="2" a="1"/>
  <c r="AK319" i="2" s="1"/>
  <c r="AF323" i="2"/>
  <c r="AH323" i="2" s="1"/>
  <c r="AQ323" i="2" s="1"/>
  <c r="AK323" i="2" a="1"/>
  <c r="AK323" i="2" s="1"/>
  <c r="AF324" i="2"/>
  <c r="AH324" i="2" s="1"/>
  <c r="AQ324" i="2" s="1"/>
  <c r="AK324" i="2" a="1"/>
  <c r="AK324" i="2" s="1"/>
  <c r="AF329" i="2"/>
  <c r="AH329" i="2" s="1"/>
  <c r="AQ329" i="2" s="1"/>
  <c r="AK329" i="2" a="1"/>
  <c r="AK329" i="2" s="1"/>
  <c r="AF331" i="2"/>
  <c r="AH331" i="2" s="1"/>
  <c r="AQ331" i="2" s="1"/>
  <c r="AK331" i="2" a="1"/>
  <c r="AK331" i="2" s="1"/>
  <c r="AF335" i="2"/>
  <c r="AH335" i="2" s="1"/>
  <c r="AK335" i="2" a="1"/>
  <c r="AK335" i="2" s="1"/>
  <c r="DA336" i="2"/>
  <c r="DC336" i="2" s="1"/>
  <c r="DL336" i="2" s="1"/>
  <c r="DF336" i="2" a="1"/>
  <c r="DF336" i="2" s="1"/>
  <c r="AF339" i="2"/>
  <c r="AH339" i="2" s="1"/>
  <c r="AQ339" i="2" s="1"/>
  <c r="AK339" i="2" a="1"/>
  <c r="AK339" i="2" s="1"/>
  <c r="AF343" i="2"/>
  <c r="AH343" i="2" s="1"/>
  <c r="AQ343" i="2" s="1"/>
  <c r="AK343" i="2" a="1"/>
  <c r="AK343" i="2" s="1"/>
  <c r="AF345" i="2"/>
  <c r="AH345" i="2" s="1"/>
  <c r="AQ345" i="2" s="1"/>
  <c r="AK345" i="2" a="1"/>
  <c r="AK345" i="2" s="1"/>
  <c r="AF347" i="2"/>
  <c r="AH347" i="2" s="1"/>
  <c r="AQ347" i="2" s="1"/>
  <c r="AK347" i="2" a="1"/>
  <c r="AK347" i="2" s="1"/>
  <c r="AF350" i="2"/>
  <c r="AH350" i="2" s="1"/>
  <c r="AQ350" i="2" s="1"/>
  <c r="AK350" i="2" a="1"/>
  <c r="AK350" i="2" s="1"/>
  <c r="DA349" i="2"/>
  <c r="DC349" i="2" s="1"/>
  <c r="DL349" i="2" s="1"/>
  <c r="DF349" i="2" a="1"/>
  <c r="DF349" i="2" s="1"/>
  <c r="AF352" i="2"/>
  <c r="AH352" i="2" s="1"/>
  <c r="AQ352" i="2" s="1"/>
  <c r="AK352" i="2" a="1"/>
  <c r="AK352" i="2" s="1"/>
  <c r="AF354" i="2"/>
  <c r="AH354" i="2" s="1"/>
  <c r="AQ354" i="2" s="1"/>
  <c r="AK354" i="2" a="1"/>
  <c r="AK354" i="2" s="1"/>
  <c r="AF366" i="2"/>
  <c r="AH366" i="2" s="1"/>
  <c r="AQ366" i="2" s="1"/>
  <c r="AK366" i="2" a="1"/>
  <c r="AK366" i="2" s="1"/>
  <c r="AF368" i="2"/>
  <c r="AH368" i="2" s="1"/>
  <c r="AQ368" i="2" s="1"/>
  <c r="AK368" i="2" a="1"/>
  <c r="AK368" i="2" s="1"/>
  <c r="AF370" i="2"/>
  <c r="AH370" i="2" s="1"/>
  <c r="AK370" i="2" a="1"/>
  <c r="AK370" i="2" s="1"/>
  <c r="AF384" i="2"/>
  <c r="AH384" i="2" s="1"/>
  <c r="AQ384" i="2" s="1"/>
  <c r="AK384" i="2" a="1"/>
  <c r="AK384" i="2" s="1"/>
  <c r="AF389" i="2"/>
  <c r="AH389" i="2" s="1"/>
  <c r="AQ389" i="2" s="1"/>
  <c r="AK389" i="2" a="1"/>
  <c r="AK389" i="2" s="1"/>
  <c r="DA390" i="2"/>
  <c r="DC390" i="2" s="1"/>
  <c r="DF390" i="2" a="1"/>
  <c r="DF390" i="2" s="1"/>
  <c r="AF396" i="2"/>
  <c r="AH396" i="2" s="1"/>
  <c r="AQ396" i="2" s="1"/>
  <c r="AK396" i="2" a="1"/>
  <c r="AK396" i="2" s="1"/>
  <c r="AF397" i="2"/>
  <c r="AH397" i="2" s="1"/>
  <c r="AQ397" i="2" s="1"/>
  <c r="AK397" i="2" a="1"/>
  <c r="AK397" i="2" s="1"/>
  <c r="DA399" i="2"/>
  <c r="DC399" i="2" s="1"/>
  <c r="DL399" i="2" s="1"/>
  <c r="DF399" i="2" a="1"/>
  <c r="DF399" i="2" s="1"/>
  <c r="DA403" i="2"/>
  <c r="DC403" i="2" s="1"/>
  <c r="DF403" i="2" a="1"/>
  <c r="DF403" i="2" s="1"/>
  <c r="AF408" i="2"/>
  <c r="AH408" i="2" s="1"/>
  <c r="AQ408" i="2" s="1"/>
  <c r="AK408" i="2" a="1"/>
  <c r="AK408" i="2" s="1"/>
  <c r="AF413" i="2"/>
  <c r="AH413" i="2" s="1"/>
  <c r="AQ413" i="2" s="1"/>
  <c r="AK413" i="2" a="1"/>
  <c r="AK413" i="2" s="1"/>
  <c r="AF416" i="2"/>
  <c r="AH416" i="2" s="1"/>
  <c r="AQ416" i="2" s="1"/>
  <c r="AK416" i="2" a="1"/>
  <c r="AK416" i="2" s="1"/>
  <c r="AF421" i="2"/>
  <c r="AH421" i="2" s="1"/>
  <c r="AQ421" i="2" s="1"/>
  <c r="AK421" i="2" a="1"/>
  <c r="AK421" i="2" s="1"/>
  <c r="DA424" i="2"/>
  <c r="DC424" i="2" s="1"/>
  <c r="DL424" i="2" s="1"/>
  <c r="DF424" i="2" a="1"/>
  <c r="DF424" i="2" s="1"/>
  <c r="DA427" i="2"/>
  <c r="DC427" i="2" s="1"/>
  <c r="DF427" i="2" a="1"/>
  <c r="DF427" i="2" s="1"/>
  <c r="AF432" i="2"/>
  <c r="AH432" i="2" s="1"/>
  <c r="AQ432" i="2" s="1"/>
  <c r="AK432" i="2" a="1"/>
  <c r="AK432" i="2" s="1"/>
  <c r="AF437" i="2"/>
  <c r="AH437" i="2" s="1"/>
  <c r="AQ437" i="2" s="1"/>
  <c r="AK437" i="2" a="1"/>
  <c r="AK437" i="2" s="1"/>
  <c r="DA438" i="2"/>
  <c r="DC438" i="2" s="1"/>
  <c r="DL438" i="2" s="1"/>
  <c r="DF438" i="2" a="1"/>
  <c r="DF438" i="2" s="1"/>
  <c r="DA444" i="2"/>
  <c r="DC444" i="2" s="1"/>
  <c r="DL444" i="2" s="1"/>
  <c r="DF444" i="2" a="1"/>
  <c r="DF444" i="2" s="1"/>
  <c r="AF448" i="2"/>
  <c r="AH448" i="2" s="1"/>
  <c r="AQ448" i="2" s="1"/>
  <c r="AK448" i="2" a="1"/>
  <c r="AK448" i="2" s="1"/>
  <c r="DA451" i="2"/>
  <c r="DC451" i="2" s="1"/>
  <c r="DL451" i="2" s="1"/>
  <c r="DF451" i="2" a="1"/>
  <c r="DF451" i="2" s="1"/>
  <c r="AF458" i="2"/>
  <c r="AH458" i="2" s="1"/>
  <c r="AQ458" i="2" s="1"/>
  <c r="AK458" i="2" a="1"/>
  <c r="AK458" i="2" s="1"/>
  <c r="AF460" i="2"/>
  <c r="AH460" i="2" s="1"/>
  <c r="AQ460" i="2" s="1"/>
  <c r="AK460" i="2" a="1"/>
  <c r="AK460" i="2" s="1"/>
  <c r="AF467" i="2"/>
  <c r="AH467" i="2" s="1"/>
  <c r="AQ467" i="2" s="1"/>
  <c r="AK467" i="2" a="1"/>
  <c r="AK467" i="2" s="1"/>
  <c r="DA482" i="2"/>
  <c r="DC482" i="2" s="1"/>
  <c r="DL482" i="2" s="1"/>
  <c r="DF482" i="2" a="1"/>
  <c r="DF482" i="2" s="1"/>
  <c r="AF483" i="2"/>
  <c r="AH483" i="2" s="1"/>
  <c r="AQ483" i="2" s="1"/>
  <c r="AK483" i="2" a="1"/>
  <c r="AK483" i="2" s="1"/>
  <c r="AF456" i="2"/>
  <c r="AH456" i="2" s="1"/>
  <c r="AQ456" i="2" s="1"/>
  <c r="AK456" i="2" a="1"/>
  <c r="AK456" i="2" s="1"/>
  <c r="AF496" i="2"/>
  <c r="AH496" i="2" s="1"/>
  <c r="AQ496" i="2" s="1"/>
  <c r="AK496" i="2" a="1"/>
  <c r="AK496" i="2" s="1"/>
  <c r="DA495" i="2"/>
  <c r="DC495" i="2" s="1"/>
  <c r="DL495" i="2" s="1"/>
  <c r="DF495" i="2" a="1"/>
  <c r="DF495" i="2" s="1"/>
  <c r="AF499" i="2"/>
  <c r="AH499" i="2" s="1"/>
  <c r="AQ499" i="2" s="1"/>
  <c r="AK499" i="2" a="1"/>
  <c r="AK499" i="2" s="1"/>
  <c r="AF513" i="2"/>
  <c r="AH513" i="2" s="1"/>
  <c r="AQ513" i="2" s="1"/>
  <c r="AK513" i="2" a="1"/>
  <c r="AK513" i="2" s="1"/>
  <c r="AF515" i="2"/>
  <c r="AH515" i="2" s="1"/>
  <c r="AQ515" i="2" s="1"/>
  <c r="AK515" i="2" a="1"/>
  <c r="AK515" i="2" s="1"/>
  <c r="AF529" i="2"/>
  <c r="AH529" i="2" s="1"/>
  <c r="AQ529" i="2" s="1"/>
  <c r="AK529" i="2" a="1"/>
  <c r="AK529" i="2" s="1"/>
  <c r="AF531" i="2"/>
  <c r="AH531" i="2" s="1"/>
  <c r="AK531" i="2" a="1"/>
  <c r="AK531" i="2" s="1"/>
  <c r="AF533" i="2"/>
  <c r="AH533" i="2" s="1"/>
  <c r="AQ533" i="2" s="1"/>
  <c r="AK533" i="2" a="1"/>
  <c r="AK533" i="2" s="1"/>
  <c r="AF536" i="2"/>
  <c r="AH536" i="2" s="1"/>
  <c r="AK536" i="2" a="1"/>
  <c r="AK536" i="2" s="1"/>
  <c r="AF540" i="2"/>
  <c r="AH540" i="2" s="1"/>
  <c r="AQ540" i="2" s="1"/>
  <c r="AK540" i="2" a="1"/>
  <c r="AK540" i="2" s="1"/>
  <c r="AF544" i="2"/>
  <c r="AH544" i="2" s="1"/>
  <c r="AQ544" i="2" s="1"/>
  <c r="AK544" i="2" a="1"/>
  <c r="AK544" i="2" s="1"/>
  <c r="AF546" i="2"/>
  <c r="AH546" i="2" s="1"/>
  <c r="AQ546" i="2" s="1"/>
  <c r="AK546" i="2" a="1"/>
  <c r="AK546" i="2" s="1"/>
  <c r="AF550" i="2"/>
  <c r="AH550" i="2" s="1"/>
  <c r="AQ550" i="2" s="1"/>
  <c r="AK550" i="2" a="1"/>
  <c r="AK550" i="2" s="1"/>
  <c r="AF551" i="2"/>
  <c r="AH551" i="2" s="1"/>
  <c r="AK551" i="2" a="1"/>
  <c r="AK551" i="2" s="1"/>
  <c r="DA554" i="2"/>
  <c r="DC554" i="2" s="1"/>
  <c r="DL554" i="2" s="1"/>
  <c r="DF554" i="2" a="1"/>
  <c r="DF554" i="2" s="1"/>
  <c r="AF559" i="2"/>
  <c r="AH559" i="2" s="1"/>
  <c r="AQ559" i="2" s="1"/>
  <c r="AK559" i="2" a="1"/>
  <c r="AK559" i="2" s="1"/>
  <c r="AF557" i="2"/>
  <c r="AH557" i="2" s="1"/>
  <c r="AQ557" i="2" s="1"/>
  <c r="AK557" i="2" a="1"/>
  <c r="AK557" i="2" s="1"/>
  <c r="AF553" i="2"/>
  <c r="AH553" i="2" s="1"/>
  <c r="AQ553" i="2" s="1"/>
  <c r="AK553" i="2" a="1"/>
  <c r="AK553" i="2" s="1"/>
  <c r="AF567" i="2"/>
  <c r="AH567" i="2" s="1"/>
  <c r="AQ567" i="2" s="1"/>
  <c r="AK567" i="2" a="1"/>
  <c r="AK567" i="2" s="1"/>
  <c r="DA567" i="2"/>
  <c r="DC567" i="2" s="1"/>
  <c r="DL567" i="2" s="1"/>
  <c r="DF567" i="2" a="1"/>
  <c r="DF567" i="2" s="1"/>
  <c r="AF575" i="2"/>
  <c r="AH575" i="2" s="1"/>
  <c r="AQ575" i="2" s="1"/>
  <c r="AK575" i="2" a="1"/>
  <c r="AK575" i="2" s="1"/>
  <c r="AF578" i="2"/>
  <c r="AH578" i="2" s="1"/>
  <c r="AQ578" i="2" s="1"/>
  <c r="AK578" i="2" a="1"/>
  <c r="AK578" i="2" s="1"/>
  <c r="AF583" i="2"/>
  <c r="AH583" i="2" s="1"/>
  <c r="AQ583" i="2" s="1"/>
  <c r="AK583" i="2" a="1"/>
  <c r="AK583" i="2" s="1"/>
  <c r="AF587" i="2"/>
  <c r="AH587" i="2" s="1"/>
  <c r="AQ587" i="2" s="1"/>
  <c r="AK587" i="2" a="1"/>
  <c r="AK587" i="2" s="1"/>
  <c r="AF592" i="2"/>
  <c r="AH592" i="2" s="1"/>
  <c r="AQ592" i="2" s="1"/>
  <c r="AK592" i="2" a="1"/>
  <c r="AK592" i="2" s="1"/>
  <c r="AF596" i="2"/>
  <c r="AH596" i="2" s="1"/>
  <c r="AQ596" i="2" s="1"/>
  <c r="AK596" i="2" a="1"/>
  <c r="AK596" i="2" s="1"/>
  <c r="AF600" i="2"/>
  <c r="AH600" i="2" s="1"/>
  <c r="AQ600" i="2" s="1"/>
  <c r="AK600" i="2" a="1"/>
  <c r="AK600" i="2" s="1"/>
  <c r="AF604" i="2"/>
  <c r="AH604" i="2" s="1"/>
  <c r="AQ604" i="2" s="1"/>
  <c r="AK604" i="2" a="1"/>
  <c r="AK604" i="2" s="1"/>
  <c r="AF608" i="2"/>
  <c r="AH608" i="2" s="1"/>
  <c r="AQ608" i="2" s="1"/>
  <c r="AK608" i="2" a="1"/>
  <c r="AK608" i="2" s="1"/>
  <c r="AF612" i="2"/>
  <c r="AH612" i="2" s="1"/>
  <c r="AQ612" i="2" s="1"/>
  <c r="AK612" i="2" a="1"/>
  <c r="AK612" i="2" s="1"/>
  <c r="AF616" i="2"/>
  <c r="AH616" i="2" s="1"/>
  <c r="AK616" i="2" a="1"/>
  <c r="AK616" i="2" s="1"/>
  <c r="AF621" i="2"/>
  <c r="AH621" i="2" s="1"/>
  <c r="AQ621" i="2" s="1"/>
  <c r="AK621" i="2" a="1"/>
  <c r="AK621" i="2" s="1"/>
  <c r="AF625" i="2"/>
  <c r="AH625" i="2" s="1"/>
  <c r="AQ625" i="2" s="1"/>
  <c r="AK625" i="2" a="1"/>
  <c r="AK625" i="2" s="1"/>
  <c r="AF631" i="2"/>
  <c r="AH631" i="2" s="1"/>
  <c r="AQ631" i="2" s="1"/>
  <c r="AK631" i="2" a="1"/>
  <c r="AK631" i="2" s="1"/>
  <c r="AF637" i="2"/>
  <c r="AH637" i="2" s="1"/>
  <c r="AQ637" i="2" s="1"/>
  <c r="AK637" i="2" a="1"/>
  <c r="AK637" i="2" s="1"/>
  <c r="DA653" i="2"/>
  <c r="DC653" i="2" s="1"/>
  <c r="DL653" i="2" s="1"/>
  <c r="DF653" i="2" a="1"/>
  <c r="DF653" i="2" s="1"/>
  <c r="AF663" i="2"/>
  <c r="AH663" i="2" s="1"/>
  <c r="AQ663" i="2" s="1"/>
  <c r="AK663" i="2" a="1"/>
  <c r="AK663" i="2" s="1"/>
  <c r="AF667" i="2"/>
  <c r="AH667" i="2" s="1"/>
  <c r="AQ667" i="2" s="1"/>
  <c r="AK667" i="2" a="1"/>
  <c r="AK667" i="2" s="1"/>
  <c r="DA670" i="2"/>
  <c r="DC670" i="2" s="1"/>
  <c r="DL670" i="2" s="1"/>
  <c r="DF670" i="2" a="1"/>
  <c r="DF670" i="2" s="1"/>
  <c r="DA674" i="2"/>
  <c r="DC674" i="2" s="1"/>
  <c r="DL674" i="2" s="1"/>
  <c r="DF674" i="2" a="1"/>
  <c r="DF674" i="2" s="1"/>
  <c r="AF627" i="2"/>
  <c r="AH627" i="2" s="1"/>
  <c r="AQ627" i="2" s="1"/>
  <c r="AK627" i="2" a="1"/>
  <c r="AK627" i="2" s="1"/>
  <c r="AF681" i="2"/>
  <c r="AH681" i="2" s="1"/>
  <c r="AQ681" i="2" s="1"/>
  <c r="AK681" i="2" a="1"/>
  <c r="AK681" i="2" s="1"/>
  <c r="AF685" i="2"/>
  <c r="AH685" i="2" s="1"/>
  <c r="AQ685" i="2" s="1"/>
  <c r="AK685" i="2" a="1"/>
  <c r="AK685" i="2" s="1"/>
  <c r="DA688" i="2"/>
  <c r="DC688" i="2" s="1"/>
  <c r="DL688" i="2" s="1"/>
  <c r="DF688" i="2" a="1"/>
  <c r="DF688" i="2" s="1"/>
  <c r="DA690" i="2"/>
  <c r="DC690" i="2" s="1"/>
  <c r="DF690" i="2" a="1"/>
  <c r="DF690" i="2" s="1"/>
  <c r="DA696" i="2"/>
  <c r="DC696" i="2" s="1"/>
  <c r="DL696" i="2" s="1"/>
  <c r="DF696" i="2" a="1"/>
  <c r="DF696" i="2" s="1"/>
  <c r="AF700" i="2"/>
  <c r="AH700" i="2" s="1"/>
  <c r="AQ700" i="2" s="1"/>
  <c r="AK700" i="2" a="1"/>
  <c r="AK700" i="2" s="1"/>
  <c r="AF704" i="2"/>
  <c r="AH704" i="2" s="1"/>
  <c r="AQ704" i="2" s="1"/>
  <c r="AK704" i="2" a="1"/>
  <c r="AK704" i="2" s="1"/>
  <c r="DA711" i="2"/>
  <c r="DC711" i="2" s="1"/>
  <c r="DL711" i="2" s="1"/>
  <c r="DF711" i="2" a="1"/>
  <c r="DF711" i="2" s="1"/>
  <c r="DA715" i="2"/>
  <c r="DC715" i="2" s="1"/>
  <c r="DL715" i="2" s="1"/>
  <c r="DF715" i="2" a="1"/>
  <c r="DF715" i="2" s="1"/>
  <c r="AF720" i="2"/>
  <c r="AH720" i="2" s="1"/>
  <c r="AQ720" i="2" s="1"/>
  <c r="AK720" i="2" a="1"/>
  <c r="AK720" i="2" s="1"/>
  <c r="AF724" i="2"/>
  <c r="AH724" i="2" s="1"/>
  <c r="AQ724" i="2" s="1"/>
  <c r="AK724" i="2" a="1"/>
  <c r="AK724" i="2" s="1"/>
  <c r="AF729" i="2"/>
  <c r="AH729" i="2" s="1"/>
  <c r="AQ729" i="2" s="1"/>
  <c r="AK729" i="2" a="1"/>
  <c r="AK729" i="2" s="1"/>
  <c r="AF733" i="2"/>
  <c r="AH733" i="2" s="1"/>
  <c r="AQ733" i="2" s="1"/>
  <c r="AK733" i="2" a="1"/>
  <c r="AK733" i="2" s="1"/>
  <c r="AF737" i="2"/>
  <c r="AH737" i="2" s="1"/>
  <c r="AQ737" i="2" s="1"/>
  <c r="AK737" i="2" a="1"/>
  <c r="AK737" i="2" s="1"/>
  <c r="AF740" i="2"/>
  <c r="AH740" i="2" s="1"/>
  <c r="AQ740" i="2" s="1"/>
  <c r="AK740" i="2" a="1"/>
  <c r="AK740" i="2" s="1"/>
  <c r="AF745" i="2"/>
  <c r="AH745" i="2" s="1"/>
  <c r="AQ745" i="2" s="1"/>
  <c r="AK745" i="2" a="1"/>
  <c r="AK745" i="2" s="1"/>
  <c r="AF749" i="2"/>
  <c r="AH749" i="2" s="1"/>
  <c r="AQ749" i="2" s="1"/>
  <c r="AK749" i="2" a="1"/>
  <c r="AK749" i="2" s="1"/>
  <c r="AF753" i="2"/>
  <c r="AH753" i="2" s="1"/>
  <c r="AQ753" i="2" s="1"/>
  <c r="AK753" i="2" a="1"/>
  <c r="AK753" i="2" s="1"/>
  <c r="DA755" i="2"/>
  <c r="DC755" i="2" s="1"/>
  <c r="DL755" i="2" s="1"/>
  <c r="DF755" i="2" a="1"/>
  <c r="DF755" i="2" s="1"/>
  <c r="AF758" i="2"/>
  <c r="AH758" i="2" s="1"/>
  <c r="AQ758" i="2" s="1"/>
  <c r="AK758" i="2" a="1"/>
  <c r="AK758" i="2" s="1"/>
  <c r="AF762" i="2"/>
  <c r="AH762" i="2" s="1"/>
  <c r="AQ762" i="2" s="1"/>
  <c r="AK762" i="2" a="1"/>
  <c r="AK762" i="2" s="1"/>
  <c r="AF765" i="2"/>
  <c r="AH765" i="2" s="1"/>
  <c r="AQ765" i="2" s="1"/>
  <c r="AK765" i="2" a="1"/>
  <c r="AK765" i="2" s="1"/>
  <c r="AF769" i="2"/>
  <c r="AH769" i="2" s="1"/>
  <c r="AQ769" i="2" s="1"/>
  <c r="AK769" i="2" a="1"/>
  <c r="AK769" i="2" s="1"/>
  <c r="DA771" i="2"/>
  <c r="DC771" i="2" s="1"/>
  <c r="DL771" i="2" s="1"/>
  <c r="DF771" i="2" a="1"/>
  <c r="DF771" i="2" s="1"/>
  <c r="DA774" i="2"/>
  <c r="DC774" i="2" s="1"/>
  <c r="DL774" i="2" s="1"/>
  <c r="DF774" i="2" a="1"/>
  <c r="DF774" i="2" s="1"/>
  <c r="AF779" i="2"/>
  <c r="AH779" i="2" s="1"/>
  <c r="AQ779" i="2" s="1"/>
  <c r="AK779" i="2" a="1"/>
  <c r="AK779" i="2" s="1"/>
  <c r="AF783" i="2"/>
  <c r="AH783" i="2" s="1"/>
  <c r="AQ783" i="2" s="1"/>
  <c r="AK783" i="2" a="1"/>
  <c r="AK783" i="2" s="1"/>
  <c r="AF787" i="2"/>
  <c r="AH787" i="2" s="1"/>
  <c r="AQ787" i="2" s="1"/>
  <c r="AK787" i="2" a="1"/>
  <c r="AK787" i="2" s="1"/>
  <c r="AF791" i="2"/>
  <c r="AK791" i="2" a="1"/>
  <c r="AK791" i="2" s="1"/>
  <c r="AF807" i="2"/>
  <c r="AH807" i="2" s="1"/>
  <c r="AQ807" i="2" s="1"/>
  <c r="AK807" i="2" a="1"/>
  <c r="AK807" i="2" s="1"/>
  <c r="AF798" i="2"/>
  <c r="AH798" i="2" s="1"/>
  <c r="AQ798" i="2" s="1"/>
  <c r="AK798" i="2" a="1"/>
  <c r="AK798" i="2" s="1"/>
  <c r="AF800" i="2"/>
  <c r="AH800" i="2" s="1"/>
  <c r="AQ800" i="2" s="1"/>
  <c r="AK800" i="2" a="1"/>
  <c r="AK800" i="2" s="1"/>
  <c r="AF804" i="2"/>
  <c r="AH804" i="2" s="1"/>
  <c r="AQ804" i="2" s="1"/>
  <c r="AK804" i="2" a="1"/>
  <c r="AK804" i="2" s="1"/>
  <c r="AF809" i="2"/>
  <c r="AH809" i="2" s="1"/>
  <c r="AQ809" i="2" s="1"/>
  <c r="AK809" i="2" a="1"/>
  <c r="AK809" i="2" s="1"/>
  <c r="AF815" i="2"/>
  <c r="AH815" i="2" s="1"/>
  <c r="AQ815" i="2" s="1"/>
  <c r="AK815" i="2" a="1"/>
  <c r="AK815" i="2" s="1"/>
  <c r="DA817" i="2"/>
  <c r="DC817" i="2" s="1"/>
  <c r="DL817" i="2" s="1"/>
  <c r="DF817" i="2" a="1"/>
  <c r="DF817" i="2" s="1"/>
  <c r="AF822" i="2"/>
  <c r="AH822" i="2" s="1"/>
  <c r="AQ822" i="2" s="1"/>
  <c r="AK822" i="2" a="1"/>
  <c r="AK822" i="2" s="1"/>
  <c r="AF831" i="2"/>
  <c r="AH831" i="2" s="1"/>
  <c r="AQ831" i="2" s="1"/>
  <c r="AK831" i="2" a="1"/>
  <c r="AK831" i="2" s="1"/>
  <c r="AF834" i="2"/>
  <c r="AH834" i="2" s="1"/>
  <c r="AQ834" i="2" s="1"/>
  <c r="AK834" i="2" a="1"/>
  <c r="AK834" i="2" s="1"/>
  <c r="AF836" i="2"/>
  <c r="AH836" i="2" s="1"/>
  <c r="AQ836" i="2" s="1"/>
  <c r="AK836" i="2" a="1"/>
  <c r="AK836" i="2" s="1"/>
  <c r="AF840" i="2"/>
  <c r="AK840" i="2" a="1"/>
  <c r="AK840" i="2" s="1"/>
  <c r="AF843" i="2"/>
  <c r="AH843" i="2" s="1"/>
  <c r="AQ843" i="2" s="1"/>
  <c r="AK843" i="2" a="1"/>
  <c r="AK843" i="2" s="1"/>
  <c r="AF846" i="2"/>
  <c r="AH846" i="2" s="1"/>
  <c r="AQ846" i="2" s="1"/>
  <c r="AK846" i="2" a="1"/>
  <c r="AK846" i="2" s="1"/>
  <c r="AF854" i="2"/>
  <c r="AH854" i="2" s="1"/>
  <c r="AQ854" i="2" s="1"/>
  <c r="AK854" i="2" a="1"/>
  <c r="AK854" i="2" s="1"/>
  <c r="AF856" i="2"/>
  <c r="AH856" i="2" s="1"/>
  <c r="AK856" i="2" a="1"/>
  <c r="AK856" i="2" s="1"/>
  <c r="AF859" i="2"/>
  <c r="AH859" i="2" s="1"/>
  <c r="AQ859" i="2" s="1"/>
  <c r="AK859" i="2" a="1"/>
  <c r="AK859" i="2" s="1"/>
  <c r="AF863" i="2"/>
  <c r="AH863" i="2" s="1"/>
  <c r="AQ863" i="2" s="1"/>
  <c r="AK863" i="2" a="1"/>
  <c r="AK863" i="2" s="1"/>
  <c r="AF866" i="2"/>
  <c r="AH866" i="2" s="1"/>
  <c r="AQ866" i="2" s="1"/>
  <c r="AK866" i="2" a="1"/>
  <c r="AK866" i="2" s="1"/>
  <c r="AF870" i="2"/>
  <c r="AH870" i="2" s="1"/>
  <c r="AQ870" i="2" s="1"/>
  <c r="AK870" i="2" a="1"/>
  <c r="AK870" i="2" s="1"/>
  <c r="DA873" i="2"/>
  <c r="DC873" i="2" s="1"/>
  <c r="DF873" i="2" a="1"/>
  <c r="DF873" i="2" s="1"/>
  <c r="AF878" i="2"/>
  <c r="AH878" i="2" s="1"/>
  <c r="AQ878" i="2" s="1"/>
  <c r="AK878" i="2" a="1"/>
  <c r="AK878" i="2" s="1"/>
  <c r="AF879" i="2"/>
  <c r="AH879" i="2" s="1"/>
  <c r="AQ879" i="2" s="1"/>
  <c r="AK879" i="2" a="1"/>
  <c r="AK879" i="2" s="1"/>
  <c r="AF885" i="2"/>
  <c r="AH885" i="2" s="1"/>
  <c r="AQ885" i="2" s="1"/>
  <c r="AK885" i="2" a="1"/>
  <c r="AK885" i="2" s="1"/>
  <c r="AF887" i="2"/>
  <c r="AH887" i="2" s="1"/>
  <c r="AQ887" i="2" s="1"/>
  <c r="AK887" i="2" a="1"/>
  <c r="AK887" i="2" s="1"/>
  <c r="AF892" i="2"/>
  <c r="AH892" i="2" s="1"/>
  <c r="AQ892" i="2" s="1"/>
  <c r="AK892" i="2" a="1"/>
  <c r="AK892" i="2" s="1"/>
  <c r="DA895" i="2"/>
  <c r="DC895" i="2" s="1"/>
  <c r="DL895" i="2" s="1"/>
  <c r="DF895" i="2" a="1"/>
  <c r="DF895" i="2" s="1"/>
  <c r="AF900" i="2"/>
  <c r="AK900" i="2" a="1"/>
  <c r="AK900" i="2" s="1"/>
  <c r="AF904" i="2"/>
  <c r="AH904" i="2" s="1"/>
  <c r="AQ904" i="2" s="1"/>
  <c r="AK904" i="2" a="1"/>
  <c r="AK904" i="2" s="1"/>
  <c r="AF908" i="2"/>
  <c r="AH908" i="2" s="1"/>
  <c r="AQ908" i="2" s="1"/>
  <c r="AK908" i="2" a="1"/>
  <c r="AK908" i="2" s="1"/>
  <c r="AF913" i="2"/>
  <c r="AH913" i="2" s="1"/>
  <c r="AQ913" i="2" s="1"/>
  <c r="AK913" i="2" a="1"/>
  <c r="AK913" i="2" s="1"/>
  <c r="AF917" i="2"/>
  <c r="AH917" i="2" s="1"/>
  <c r="AQ917" i="2" s="1"/>
  <c r="AK917" i="2" a="1"/>
  <c r="AK917" i="2" s="1"/>
  <c r="AF921" i="2"/>
  <c r="AH921" i="2" s="1"/>
  <c r="AQ921" i="2" s="1"/>
  <c r="AK921" i="2" a="1"/>
  <c r="AK921" i="2" s="1"/>
  <c r="AF925" i="2"/>
  <c r="AH925" i="2" s="1"/>
  <c r="AK925" i="2" a="1"/>
  <c r="AK925" i="2" s="1"/>
  <c r="DA927" i="2"/>
  <c r="DC927" i="2" s="1"/>
  <c r="DL927" i="2" s="1"/>
  <c r="DF927" i="2" a="1"/>
  <c r="DF927" i="2" s="1"/>
  <c r="DA931" i="2"/>
  <c r="DC931" i="2" s="1"/>
  <c r="DL931" i="2" s="1"/>
  <c r="DF931" i="2" a="1"/>
  <c r="DF931" i="2" s="1"/>
  <c r="DA933" i="2"/>
  <c r="DC933" i="2" s="1"/>
  <c r="DL933" i="2" s="1"/>
  <c r="DF933" i="2" a="1"/>
  <c r="DF933" i="2" s="1"/>
  <c r="AF936" i="2"/>
  <c r="AH936" i="2" s="1"/>
  <c r="AQ936" i="2" s="1"/>
  <c r="AK936" i="2" a="1"/>
  <c r="AK936" i="2" s="1"/>
  <c r="AF940" i="2"/>
  <c r="AH940" i="2" s="1"/>
  <c r="AQ940" i="2" s="1"/>
  <c r="AK940" i="2" a="1"/>
  <c r="AK940" i="2" s="1"/>
  <c r="AF944" i="2"/>
  <c r="AH944" i="2" s="1"/>
  <c r="AQ944" i="2" s="1"/>
  <c r="AK944" i="2" a="1"/>
  <c r="AK944" i="2" s="1"/>
  <c r="AF948" i="2"/>
  <c r="AH948" i="2" s="1"/>
  <c r="AQ948" i="2" s="1"/>
  <c r="AK948" i="2" a="1"/>
  <c r="AK948" i="2" s="1"/>
  <c r="AF952" i="2"/>
  <c r="AH952" i="2" s="1"/>
  <c r="AQ952" i="2" s="1"/>
  <c r="AK952" i="2" a="1"/>
  <c r="AK952" i="2" s="1"/>
  <c r="DA957" i="2"/>
  <c r="DC957" i="2" s="1"/>
  <c r="DL957" i="2" s="1"/>
  <c r="DF957" i="2" a="1"/>
  <c r="DF957" i="2" s="1"/>
  <c r="AF962" i="2"/>
  <c r="AH962" i="2" s="1"/>
  <c r="AQ962" i="2" s="1"/>
  <c r="AK962" i="2" a="1"/>
  <c r="AK962" i="2" s="1"/>
  <c r="AF979" i="2"/>
  <c r="AH979" i="2" s="1"/>
  <c r="AQ979" i="2" s="1"/>
  <c r="AK979" i="2" a="1"/>
  <c r="AK979" i="2" s="1"/>
  <c r="AF1059" i="2"/>
  <c r="AH1059" i="2" s="1"/>
  <c r="AQ1059" i="2" s="1"/>
  <c r="AK1059" i="2" a="1"/>
  <c r="AK1059" i="2" s="1"/>
  <c r="DA6" i="2"/>
  <c r="DC6" i="2" s="1"/>
  <c r="DL6" i="2" s="1"/>
  <c r="DF6" i="2" a="1"/>
  <c r="DF6" i="2" s="1"/>
  <c r="AF22" i="2"/>
  <c r="AH22" i="2" s="1"/>
  <c r="AK22" i="2" a="1"/>
  <c r="AK22" i="2" s="1"/>
  <c r="AF35" i="2"/>
  <c r="AH35" i="2" s="1"/>
  <c r="AK35" i="2" a="1"/>
  <c r="AK35" i="2" s="1"/>
  <c r="DA42" i="2"/>
  <c r="DC42" i="2" s="1"/>
  <c r="DL42" i="2" s="1"/>
  <c r="DF42" i="2" a="1"/>
  <c r="DF42" i="2" s="1"/>
  <c r="AF59" i="2"/>
  <c r="AH59" i="2" s="1"/>
  <c r="AQ59" i="2" s="1"/>
  <c r="AK59" i="2" a="1"/>
  <c r="AK59" i="2" s="1"/>
  <c r="AF8" i="2"/>
  <c r="AH8" i="2" s="1"/>
  <c r="AQ8" i="2" s="1"/>
  <c r="AK8" i="2" a="1"/>
  <c r="AK8" i="2" s="1"/>
  <c r="DA16" i="2"/>
  <c r="DC16" i="2" s="1"/>
  <c r="DL16" i="2" s="1"/>
  <c r="DF16" i="2" a="1"/>
  <c r="DF16" i="2" s="1"/>
  <c r="AF26" i="2"/>
  <c r="AH26" i="2" s="1"/>
  <c r="AQ26" i="2" s="1"/>
  <c r="AK26" i="2" a="1"/>
  <c r="AK26" i="2" s="1"/>
  <c r="AF38" i="2"/>
  <c r="AH38" i="2" s="1"/>
  <c r="AQ38" i="2" s="1"/>
  <c r="AK38" i="2" a="1"/>
  <c r="AK38" i="2" s="1"/>
  <c r="AF40" i="2"/>
  <c r="AH40" i="2" s="1"/>
  <c r="AQ40" i="2" s="1"/>
  <c r="AK40" i="2" a="1"/>
  <c r="AK40" i="2" s="1"/>
  <c r="AF46" i="2"/>
  <c r="AH46" i="2" s="1"/>
  <c r="AQ46" i="2" s="1"/>
  <c r="AK46" i="2" a="1"/>
  <c r="AK46" i="2" s="1"/>
  <c r="AF63" i="2"/>
  <c r="AH63" i="2" s="1"/>
  <c r="AQ63" i="2" s="1"/>
  <c r="AK63" i="2" a="1"/>
  <c r="AK63" i="2" s="1"/>
  <c r="DA4" i="2"/>
  <c r="DC4" i="2" s="1"/>
  <c r="DL4" i="2" s="1"/>
  <c r="DF4" i="2" a="1"/>
  <c r="DF4" i="2" s="1"/>
  <c r="AF7" i="2"/>
  <c r="AH7" i="2" s="1"/>
  <c r="AQ7" i="2" s="1"/>
  <c r="AK7" i="2" a="1"/>
  <c r="AK7" i="2" s="1"/>
  <c r="AF13" i="2"/>
  <c r="AH13" i="2" s="1"/>
  <c r="AQ13" i="2" s="1"/>
  <c r="AK13" i="2" a="1"/>
  <c r="AK13" i="2" s="1"/>
  <c r="AF11" i="2"/>
  <c r="AH11" i="2" s="1"/>
  <c r="AQ11" i="2" s="1"/>
  <c r="AK11" i="2" a="1"/>
  <c r="AK11" i="2" s="1"/>
  <c r="AF19" i="2"/>
  <c r="AH19" i="2" s="1"/>
  <c r="AQ19" i="2" s="1"/>
  <c r="AK19" i="2" a="1"/>
  <c r="AK19" i="2" s="1"/>
  <c r="AF25" i="2"/>
  <c r="AH25" i="2" s="1"/>
  <c r="AK25" i="2" a="1"/>
  <c r="AK25" i="2" s="1"/>
  <c r="DA31" i="2"/>
  <c r="DC31" i="2" s="1"/>
  <c r="DL31" i="2" s="1"/>
  <c r="DF31" i="2" a="1"/>
  <c r="DF31" i="2" s="1"/>
  <c r="AF36" i="2"/>
  <c r="AH36" i="2" s="1"/>
  <c r="AK36" i="2" a="1"/>
  <c r="AK36" i="2" s="1"/>
  <c r="DA37" i="2"/>
  <c r="DC37" i="2" s="1"/>
  <c r="DF37" i="2" a="1"/>
  <c r="DF37" i="2" s="1"/>
  <c r="AF42" i="2"/>
  <c r="AH42" i="2" s="1"/>
  <c r="AQ42" i="2" s="1"/>
  <c r="AK42" i="2" a="1"/>
  <c r="AK42" i="2" s="1"/>
  <c r="DA45" i="2"/>
  <c r="DC45" i="2" s="1"/>
  <c r="DL45" i="2" s="1"/>
  <c r="DF45" i="2" a="1"/>
  <c r="DF45" i="2" s="1"/>
  <c r="AF47" i="2"/>
  <c r="AH47" i="2" s="1"/>
  <c r="AQ47" i="2" s="1"/>
  <c r="AK47" i="2" a="1"/>
  <c r="AK47" i="2" s="1"/>
  <c r="AF54" i="2"/>
  <c r="AH54" i="2" s="1"/>
  <c r="AQ54" i="2" s="1"/>
  <c r="AK54" i="2" a="1"/>
  <c r="AK54" i="2" s="1"/>
  <c r="AF60" i="2"/>
  <c r="AH60" i="2" s="1"/>
  <c r="AK60" i="2" a="1"/>
  <c r="AK60" i="2" s="1"/>
  <c r="AF66" i="2"/>
  <c r="AH66" i="2" s="1"/>
  <c r="AQ66" i="2" s="1"/>
  <c r="AK66" i="2" a="1"/>
  <c r="AK66" i="2" s="1"/>
  <c r="AF72" i="2"/>
  <c r="AH72" i="2" s="1"/>
  <c r="AK72" i="2" a="1"/>
  <c r="AK72" i="2" s="1"/>
  <c r="AF78" i="2"/>
  <c r="AH78" i="2" s="1"/>
  <c r="AQ78" i="2" s="1"/>
  <c r="AK78" i="2" a="1"/>
  <c r="AK78" i="2" s="1"/>
  <c r="AF84" i="2"/>
  <c r="AH84" i="2" s="1"/>
  <c r="AQ84" i="2" s="1"/>
  <c r="AK84" i="2" a="1"/>
  <c r="AK84" i="2" s="1"/>
  <c r="DA91" i="2"/>
  <c r="DC91" i="2" s="1"/>
  <c r="DL91" i="2" s="1"/>
  <c r="DF91" i="2" a="1"/>
  <c r="DF91" i="2" s="1"/>
  <c r="AF96" i="2"/>
  <c r="AH96" i="2" s="1"/>
  <c r="AQ96" i="2" s="1"/>
  <c r="AK96" i="2" a="1"/>
  <c r="AK96" i="2" s="1"/>
  <c r="AF100" i="2"/>
  <c r="AH100" i="2" s="1"/>
  <c r="AQ100" i="2" s="1"/>
  <c r="AK100" i="2" a="1"/>
  <c r="AK100" i="2" s="1"/>
  <c r="AF106" i="2"/>
  <c r="AH106" i="2" s="1"/>
  <c r="AK106" i="2" a="1"/>
  <c r="AK106" i="2" s="1"/>
  <c r="AF117" i="2"/>
  <c r="AH117" i="2" s="1"/>
  <c r="AQ117" i="2" s="1"/>
  <c r="AK117" i="2" a="1"/>
  <c r="AK117" i="2" s="1"/>
  <c r="AF125" i="2"/>
  <c r="AH125" i="2" s="1"/>
  <c r="AQ125" i="2" s="1"/>
  <c r="AK125" i="2" a="1"/>
  <c r="AK125" i="2" s="1"/>
  <c r="AF127" i="2"/>
  <c r="AH127" i="2" s="1"/>
  <c r="AQ127" i="2" s="1"/>
  <c r="AK127" i="2" a="1"/>
  <c r="AK127" i="2" s="1"/>
  <c r="AF130" i="2"/>
  <c r="AH130" i="2" s="1"/>
  <c r="AQ130" i="2" s="1"/>
  <c r="AK130" i="2" a="1"/>
  <c r="AK130" i="2" s="1"/>
  <c r="AF144" i="2"/>
  <c r="AH144" i="2" s="1"/>
  <c r="AQ144" i="2" s="1"/>
  <c r="AK144" i="2" a="1"/>
  <c r="AK144" i="2" s="1"/>
  <c r="AF190" i="2"/>
  <c r="AH190" i="2" s="1"/>
  <c r="AQ190" i="2" s="1"/>
  <c r="AK190" i="2" a="1"/>
  <c r="AK190" i="2" s="1"/>
  <c r="AF208" i="2"/>
  <c r="AH208" i="2" s="1"/>
  <c r="AQ208" i="2" s="1"/>
  <c r="AK208" i="2" a="1"/>
  <c r="AK208" i="2" s="1"/>
  <c r="AF221" i="2"/>
  <c r="AH221" i="2" s="1"/>
  <c r="AQ221" i="2" s="1"/>
  <c r="AK221" i="2" a="1"/>
  <c r="AK221" i="2" s="1"/>
  <c r="AF230" i="2"/>
  <c r="AH230" i="2" s="1"/>
  <c r="AK230" i="2" a="1"/>
  <c r="AK230" i="2" s="1"/>
  <c r="DA238" i="2"/>
  <c r="DC238" i="2" s="1"/>
  <c r="DF238" i="2" a="1"/>
  <c r="DF238" i="2" s="1"/>
  <c r="AF247" i="2"/>
  <c r="AH247" i="2" s="1"/>
  <c r="AQ247" i="2" s="1"/>
  <c r="AK247" i="2" a="1"/>
  <c r="AK247" i="2" s="1"/>
  <c r="AF253" i="2"/>
  <c r="AH253" i="2" s="1"/>
  <c r="AK253" i="2" a="1"/>
  <c r="AK253" i="2" s="1"/>
  <c r="DA283" i="2"/>
  <c r="DC283" i="2" s="1"/>
  <c r="DF283" i="2" a="1"/>
  <c r="DF283" i="2" s="1"/>
  <c r="AF284" i="2"/>
  <c r="AH284" i="2" s="1"/>
  <c r="AQ284" i="2" s="1"/>
  <c r="AK284" i="2" a="1"/>
  <c r="AK284" i="2" s="1"/>
  <c r="AF291" i="2"/>
  <c r="AH291" i="2" s="1"/>
  <c r="AQ291" i="2" s="1"/>
  <c r="AK291" i="2" a="1"/>
  <c r="AK291" i="2" s="1"/>
  <c r="DA290" i="2"/>
  <c r="DC290" i="2" s="1"/>
  <c r="DL290" i="2" s="1"/>
  <c r="DF290" i="2" a="1"/>
  <c r="DF290" i="2" s="1"/>
  <c r="AF304" i="2"/>
  <c r="AH304" i="2" s="1"/>
  <c r="AK304" i="2" a="1"/>
  <c r="AK304" i="2" s="1"/>
  <c r="AF306" i="2"/>
  <c r="AH306" i="2" s="1"/>
  <c r="AQ306" i="2" s="1"/>
  <c r="AK306" i="2" a="1"/>
  <c r="AK306" i="2" s="1"/>
  <c r="AF309" i="2"/>
  <c r="AH309" i="2" s="1"/>
  <c r="AK309" i="2" a="1"/>
  <c r="AK309" i="2" s="1"/>
  <c r="AF320" i="2"/>
  <c r="AH320" i="2" s="1"/>
  <c r="AQ320" i="2" s="1"/>
  <c r="AK320" i="2" a="1"/>
  <c r="AK320" i="2" s="1"/>
  <c r="AF322" i="2"/>
  <c r="AH322" i="2" s="1"/>
  <c r="AK322" i="2" a="1"/>
  <c r="AK322" i="2" s="1"/>
  <c r="AF325" i="2"/>
  <c r="AH325" i="2" s="1"/>
  <c r="AQ325" i="2" s="1"/>
  <c r="AK325" i="2" a="1"/>
  <c r="AK325" i="2" s="1"/>
  <c r="AF336" i="2"/>
  <c r="AH336" i="2" s="1"/>
  <c r="AQ336" i="2" s="1"/>
  <c r="AK336" i="2" a="1"/>
  <c r="AK336" i="2" s="1"/>
  <c r="AF338" i="2"/>
  <c r="AH338" i="2" s="1"/>
  <c r="AQ338" i="2" s="1"/>
  <c r="AK338" i="2" a="1"/>
  <c r="AK338" i="2" s="1"/>
  <c r="AF340" i="2"/>
  <c r="AH340" i="2" s="1"/>
  <c r="AK340" i="2" a="1"/>
  <c r="AK340" i="2" s="1"/>
  <c r="AF353" i="2"/>
  <c r="AH353" i="2" s="1"/>
  <c r="AQ353" i="2" s="1"/>
  <c r="AK353" i="2" a="1"/>
  <c r="AK353" i="2" s="1"/>
  <c r="AF357" i="2"/>
  <c r="AH357" i="2" s="1"/>
  <c r="AQ357" i="2" s="1"/>
  <c r="AK357" i="2" a="1"/>
  <c r="AK357" i="2" s="1"/>
  <c r="AF361" i="2"/>
  <c r="AH361" i="2" s="1"/>
  <c r="AQ361" i="2" s="1"/>
  <c r="AK361" i="2" a="1"/>
  <c r="AK361" i="2" s="1"/>
  <c r="AF363" i="2"/>
  <c r="AH363" i="2" s="1"/>
  <c r="AQ363" i="2" s="1"/>
  <c r="AK363" i="2" a="1"/>
  <c r="AK363" i="2" s="1"/>
  <c r="AF367" i="2"/>
  <c r="AH367" i="2" s="1"/>
  <c r="AQ367" i="2" s="1"/>
  <c r="AK367" i="2" a="1"/>
  <c r="AK367" i="2" s="1"/>
  <c r="AF371" i="2"/>
  <c r="AH371" i="2" s="1"/>
  <c r="AQ371" i="2" s="1"/>
  <c r="AK371" i="2" a="1"/>
  <c r="AK371" i="2" s="1"/>
  <c r="AF376" i="2"/>
  <c r="AH376" i="2" s="1"/>
  <c r="AQ376" i="2" s="1"/>
  <c r="AK376" i="2" a="1"/>
  <c r="AK376" i="2" s="1"/>
  <c r="DA380" i="2"/>
  <c r="DC380" i="2" s="1"/>
  <c r="DL380" i="2" s="1"/>
  <c r="DF380" i="2" a="1"/>
  <c r="DF380" i="2" s="1"/>
  <c r="AF385" i="2"/>
  <c r="AH385" i="2" s="1"/>
  <c r="AQ385" i="2" s="1"/>
  <c r="AK385" i="2" a="1"/>
  <c r="AK385" i="2" s="1"/>
  <c r="DA388" i="2"/>
  <c r="DC388" i="2" s="1"/>
  <c r="DF388" i="2" a="1"/>
  <c r="DF388" i="2" s="1"/>
  <c r="AF391" i="2"/>
  <c r="AH391" i="2" s="1"/>
  <c r="AQ391" i="2" s="1"/>
  <c r="AK391" i="2" a="1"/>
  <c r="AK391" i="2" s="1"/>
  <c r="AF393" i="2"/>
  <c r="AH393" i="2" s="1"/>
  <c r="AQ393" i="2" s="1"/>
  <c r="AK393" i="2" a="1"/>
  <c r="AK393" i="2" s="1"/>
  <c r="DA397" i="2"/>
  <c r="DC397" i="2" s="1"/>
  <c r="DL397" i="2" s="1"/>
  <c r="DF397" i="2" a="1"/>
  <c r="DF397" i="2" s="1"/>
  <c r="AF401" i="2"/>
  <c r="AH401" i="2" s="1"/>
  <c r="AQ401" i="2" s="1"/>
  <c r="AK401" i="2" a="1"/>
  <c r="AK401" i="2" s="1"/>
  <c r="AF403" i="2"/>
  <c r="AH403" i="2" s="1"/>
  <c r="AQ403" i="2" s="1"/>
  <c r="AK403" i="2" a="1"/>
  <c r="AK403" i="2" s="1"/>
  <c r="AF405" i="2"/>
  <c r="AH405" i="2" s="1"/>
  <c r="AQ405" i="2" s="1"/>
  <c r="AK405" i="2" a="1"/>
  <c r="AK405" i="2" s="1"/>
  <c r="DA406" i="2"/>
  <c r="DC406" i="2" s="1"/>
  <c r="DL406" i="2" s="1"/>
  <c r="DF406" i="2" a="1"/>
  <c r="DF406" i="2" s="1"/>
  <c r="AF409" i="2"/>
  <c r="AH409" i="2" s="1"/>
  <c r="AQ409" i="2" s="1"/>
  <c r="AK409" i="2" a="1"/>
  <c r="AK409" i="2" s="1"/>
  <c r="AF412" i="2"/>
  <c r="AH412" i="2" s="1"/>
  <c r="AQ412" i="2" s="1"/>
  <c r="AK412" i="2" a="1"/>
  <c r="AK412" i="2" s="1"/>
  <c r="AF410" i="2"/>
  <c r="AH410" i="2" s="1"/>
  <c r="AQ410" i="2" s="1"/>
  <c r="AK410" i="2" a="1"/>
  <c r="AK410" i="2" s="1"/>
  <c r="AF415" i="2"/>
  <c r="AH415" i="2" s="1"/>
  <c r="AQ415" i="2" s="1"/>
  <c r="AK415" i="2" a="1"/>
  <c r="AK415" i="2" s="1"/>
  <c r="AF417" i="2"/>
  <c r="AH417" i="2" s="1"/>
  <c r="AQ417" i="2" s="1"/>
  <c r="AK417" i="2" a="1"/>
  <c r="AK417" i="2" s="1"/>
  <c r="AF420" i="2"/>
  <c r="AH420" i="2" s="1"/>
  <c r="AQ420" i="2" s="1"/>
  <c r="AK420" i="2" a="1"/>
  <c r="AK420" i="2" s="1"/>
  <c r="AF424" i="2"/>
  <c r="AH424" i="2" s="1"/>
  <c r="AQ424" i="2" s="1"/>
  <c r="AK424" i="2" a="1"/>
  <c r="AK424" i="2" s="1"/>
  <c r="AF427" i="2"/>
  <c r="AH427" i="2" s="1"/>
  <c r="AQ427" i="2" s="1"/>
  <c r="AK427" i="2" a="1"/>
  <c r="AK427" i="2" s="1"/>
  <c r="AF431" i="2"/>
  <c r="AH431" i="2" s="1"/>
  <c r="AK431" i="2" a="1"/>
  <c r="AK431" i="2" s="1"/>
  <c r="AF436" i="2"/>
  <c r="AH436" i="2" s="1"/>
  <c r="AQ436" i="2" s="1"/>
  <c r="AK436" i="2" a="1"/>
  <c r="AK436" i="2" s="1"/>
  <c r="DA441" i="2"/>
  <c r="DC441" i="2" s="1"/>
  <c r="DL441" i="2" s="1"/>
  <c r="DF441" i="2" a="1"/>
  <c r="DF441" i="2" s="1"/>
  <c r="AF441" i="2"/>
  <c r="AH441" i="2" s="1"/>
  <c r="AQ441" i="2" s="1"/>
  <c r="AK441" i="2" a="1"/>
  <c r="AK441" i="2" s="1"/>
  <c r="AF442" i="2"/>
  <c r="AH442" i="2" s="1"/>
  <c r="AQ442" i="2" s="1"/>
  <c r="AK442" i="2" a="1"/>
  <c r="AK442" i="2" s="1"/>
  <c r="AF445" i="2"/>
  <c r="AH445" i="2" s="1"/>
  <c r="AK445" i="2" a="1"/>
  <c r="AK445" i="2" s="1"/>
  <c r="DA446" i="2"/>
  <c r="DC446" i="2" s="1"/>
  <c r="DL446" i="2" s="1"/>
  <c r="DF446" i="2" a="1"/>
  <c r="DF446" i="2" s="1"/>
  <c r="AF462" i="2"/>
  <c r="AH462" i="2" s="1"/>
  <c r="AQ462" i="2" s="1"/>
  <c r="AK462" i="2" a="1"/>
  <c r="AK462" i="2" s="1"/>
  <c r="AF466" i="2"/>
  <c r="AH466" i="2" s="1"/>
  <c r="AQ466" i="2" s="1"/>
  <c r="AK466" i="2" a="1"/>
  <c r="AK466" i="2" s="1"/>
  <c r="AF468" i="2"/>
  <c r="AH468" i="2" s="1"/>
  <c r="AQ468" i="2" s="1"/>
  <c r="AK468" i="2" a="1"/>
  <c r="AK468" i="2" s="1"/>
  <c r="DA480" i="2"/>
  <c r="DC480" i="2" s="1"/>
  <c r="DL480" i="2" s="1"/>
  <c r="DF480" i="2" a="1"/>
  <c r="DF480" i="2" s="1"/>
  <c r="AF484" i="2"/>
  <c r="AH484" i="2" s="1"/>
  <c r="AK484" i="2" a="1"/>
  <c r="AK484" i="2" s="1"/>
  <c r="AF487" i="2"/>
  <c r="AH487" i="2" s="1"/>
  <c r="AQ487" i="2" s="1"/>
  <c r="AK487" i="2" a="1"/>
  <c r="AK487" i="2" s="1"/>
  <c r="AF491" i="2"/>
  <c r="AH491" i="2" s="1"/>
  <c r="AK491" i="2" a="1"/>
  <c r="AK491" i="2" s="1"/>
  <c r="AF495" i="2"/>
  <c r="AH495" i="2" s="1"/>
  <c r="AQ495" i="2" s="1"/>
  <c r="AK495" i="2" a="1"/>
  <c r="AK495" i="2" s="1"/>
  <c r="DA499" i="2"/>
  <c r="DC499" i="2" s="1"/>
  <c r="DF499" i="2" a="1"/>
  <c r="DF499" i="2" s="1"/>
  <c r="DA503" i="2"/>
  <c r="DC503" i="2" s="1"/>
  <c r="DL503" i="2" s="1"/>
  <c r="DF503" i="2" a="1"/>
  <c r="DF503" i="2" s="1"/>
  <c r="AF506" i="2"/>
  <c r="AH506" i="2" s="1"/>
  <c r="AK506" i="2" a="1"/>
  <c r="AK506" i="2" s="1"/>
  <c r="AF508" i="2"/>
  <c r="AH508" i="2" s="1"/>
  <c r="AQ508" i="2" s="1"/>
  <c r="AK508" i="2" a="1"/>
  <c r="AK508" i="2" s="1"/>
  <c r="DA515" i="2"/>
  <c r="DC515" i="2" s="1"/>
  <c r="DL515" i="2" s="1"/>
  <c r="DF515" i="2" a="1"/>
  <c r="DF515" i="2" s="1"/>
  <c r="AF518" i="2"/>
  <c r="AH518" i="2" s="1"/>
  <c r="AQ518" i="2" s="1"/>
  <c r="AK518" i="2" a="1"/>
  <c r="AK518" i="2" s="1"/>
  <c r="DA519" i="2"/>
  <c r="DC519" i="2" s="1"/>
  <c r="DL519" i="2" s="1"/>
  <c r="DF519" i="2" a="1"/>
  <c r="DF519" i="2" s="1"/>
  <c r="AF524" i="2"/>
  <c r="AH524" i="2" s="1"/>
  <c r="AQ524" i="2" s="1"/>
  <c r="AK524" i="2" a="1"/>
  <c r="AK524" i="2" s="1"/>
  <c r="DA536" i="2"/>
  <c r="DC536" i="2" s="1"/>
  <c r="DL536" i="2" s="1"/>
  <c r="DF536" i="2" a="1"/>
  <c r="DF536" i="2" s="1"/>
  <c r="DA540" i="2"/>
  <c r="DC540" i="2" s="1"/>
  <c r="DL540" i="2" s="1"/>
  <c r="DF540" i="2" a="1"/>
  <c r="DF540" i="2" s="1"/>
  <c r="AF545" i="2"/>
  <c r="AH545" i="2" s="1"/>
  <c r="AQ545" i="2" s="1"/>
  <c r="AK545" i="2" a="1"/>
  <c r="AK545" i="2" s="1"/>
  <c r="AF549" i="2"/>
  <c r="AH549" i="2" s="1"/>
  <c r="AQ549" i="2" s="1"/>
  <c r="AK549" i="2" a="1"/>
  <c r="AK549" i="2" s="1"/>
  <c r="DA551" i="2"/>
  <c r="DC551" i="2" s="1"/>
  <c r="DL551" i="2" s="1"/>
  <c r="DF551" i="2" a="1"/>
  <c r="DF551" i="2" s="1"/>
  <c r="AF556" i="2"/>
  <c r="AH556" i="2" s="1"/>
  <c r="AQ556" i="2" s="1"/>
  <c r="AK556" i="2" a="1"/>
  <c r="AK556" i="2" s="1"/>
  <c r="AF558" i="2"/>
  <c r="AH558" i="2" s="1"/>
  <c r="AQ558" i="2" s="1"/>
  <c r="AK558" i="2" a="1"/>
  <c r="AK558" i="2" s="1"/>
  <c r="AF563" i="2"/>
  <c r="AH563" i="2" s="1"/>
  <c r="AQ563" i="2" s="1"/>
  <c r="AK563" i="2" a="1"/>
  <c r="AK563" i="2" s="1"/>
  <c r="AF568" i="2"/>
  <c r="AH568" i="2" s="1"/>
  <c r="AQ568" i="2" s="1"/>
  <c r="AK568" i="2" a="1"/>
  <c r="AK568" i="2" s="1"/>
  <c r="AF571" i="2"/>
  <c r="AH571" i="2" s="1"/>
  <c r="AQ571" i="2" s="1"/>
  <c r="AK571" i="2" a="1"/>
  <c r="AK571" i="2" s="1"/>
  <c r="AF576" i="2"/>
  <c r="AH576" i="2" s="1"/>
  <c r="AQ576" i="2" s="1"/>
  <c r="AK576" i="2" a="1"/>
  <c r="AK576" i="2" s="1"/>
  <c r="AF579" i="2"/>
  <c r="AH579" i="2" s="1"/>
  <c r="AQ579" i="2" s="1"/>
  <c r="AK579" i="2" a="1"/>
  <c r="AK579" i="2" s="1"/>
  <c r="AF584" i="2"/>
  <c r="AH584" i="2" s="1"/>
  <c r="AQ584" i="2" s="1"/>
  <c r="AK584" i="2" a="1"/>
  <c r="AK584" i="2" s="1"/>
  <c r="DA587" i="2"/>
  <c r="DC587" i="2" s="1"/>
  <c r="DF587" i="2" a="1"/>
  <c r="DF587" i="2" s="1"/>
  <c r="AF593" i="2"/>
  <c r="AH593" i="2" s="1"/>
  <c r="AQ593" i="2" s="1"/>
  <c r="AK593" i="2" a="1"/>
  <c r="AK593" i="2" s="1"/>
  <c r="AF597" i="2"/>
  <c r="AH597" i="2" s="1"/>
  <c r="AQ597" i="2" s="1"/>
  <c r="AK597" i="2" a="1"/>
  <c r="AK597" i="2" s="1"/>
  <c r="AF601" i="2"/>
  <c r="AH601" i="2" s="1"/>
  <c r="AQ601" i="2" s="1"/>
  <c r="AK601" i="2" a="1"/>
  <c r="AK601" i="2" s="1"/>
  <c r="AF605" i="2"/>
  <c r="AH605" i="2" s="1"/>
  <c r="AQ605" i="2" s="1"/>
  <c r="AK605" i="2" a="1"/>
  <c r="AK605" i="2" s="1"/>
  <c r="AF609" i="2"/>
  <c r="AH609" i="2" s="1"/>
  <c r="AQ609" i="2" s="1"/>
  <c r="AK609" i="2" a="1"/>
  <c r="AK609" i="2" s="1"/>
  <c r="AF613" i="2"/>
  <c r="AH613" i="2" s="1"/>
  <c r="AQ613" i="2" s="1"/>
  <c r="AK613" i="2" a="1"/>
  <c r="AK613" i="2" s="1"/>
  <c r="AF617" i="2"/>
  <c r="AH617" i="2" s="1"/>
  <c r="AQ617" i="2" s="1"/>
  <c r="AK617" i="2" a="1"/>
  <c r="AK617" i="2" s="1"/>
  <c r="AF624" i="2"/>
  <c r="AH624" i="2" s="1"/>
  <c r="AQ624" i="2" s="1"/>
  <c r="AK624" i="2" a="1"/>
  <c r="AK624" i="2" s="1"/>
  <c r="AF630" i="2"/>
  <c r="AH630" i="2" s="1"/>
  <c r="AQ630" i="2" s="1"/>
  <c r="AK630" i="2" a="1"/>
  <c r="AK630" i="2" s="1"/>
  <c r="AF636" i="2"/>
  <c r="AH636" i="2" s="1"/>
  <c r="AQ636" i="2" s="1"/>
  <c r="AK636" i="2" a="1"/>
  <c r="AK636" i="2" s="1"/>
  <c r="AF640" i="2"/>
  <c r="AH640" i="2" s="1"/>
  <c r="AQ640" i="2" s="1"/>
  <c r="AK640" i="2" a="1"/>
  <c r="AK640" i="2" s="1"/>
  <c r="AF644" i="2"/>
  <c r="AH644" i="2" s="1"/>
  <c r="AQ644" i="2" s="1"/>
  <c r="AK644" i="2" a="1"/>
  <c r="AK644" i="2" s="1"/>
  <c r="AF649" i="2"/>
  <c r="AH649" i="2" s="1"/>
  <c r="AQ649" i="2" s="1"/>
  <c r="AK649" i="2" a="1"/>
  <c r="AK649" i="2" s="1"/>
  <c r="AF653" i="2"/>
  <c r="AH653" i="2" s="1"/>
  <c r="AQ653" i="2" s="1"/>
  <c r="AK653" i="2" a="1"/>
  <c r="AK653" i="2" s="1"/>
  <c r="AF657" i="2"/>
  <c r="AH657" i="2" s="1"/>
  <c r="AQ657" i="2" s="1"/>
  <c r="AK657" i="2" a="1"/>
  <c r="AK657" i="2" s="1"/>
  <c r="AF659" i="2"/>
  <c r="AH659" i="2" s="1"/>
  <c r="AK659" i="2" a="1"/>
  <c r="AK659" i="2" s="1"/>
  <c r="AF664" i="2"/>
  <c r="AH664" i="2" s="1"/>
  <c r="AQ664" i="2" s="1"/>
  <c r="AK664" i="2" a="1"/>
  <c r="AK664" i="2" s="1"/>
  <c r="AF668" i="2"/>
  <c r="AH668" i="2" s="1"/>
  <c r="AK668" i="2" a="1"/>
  <c r="AK668" i="2" s="1"/>
  <c r="AF672" i="2"/>
  <c r="AH672" i="2" s="1"/>
  <c r="AQ672" i="2" s="1"/>
  <c r="AK672" i="2" a="1"/>
  <c r="AK672" i="2" s="1"/>
  <c r="AF676" i="2"/>
  <c r="AH676" i="2" s="1"/>
  <c r="AQ676" i="2" s="1"/>
  <c r="AK676" i="2" a="1"/>
  <c r="AK676" i="2" s="1"/>
  <c r="AF619" i="2"/>
  <c r="AH619" i="2" s="1"/>
  <c r="AK619" i="2" a="1"/>
  <c r="AK619" i="2" s="1"/>
  <c r="AF628" i="2"/>
  <c r="AH628" i="2" s="1"/>
  <c r="AQ628" i="2" s="1"/>
  <c r="AK628" i="2" a="1"/>
  <c r="AK628" i="2" s="1"/>
  <c r="AF678" i="2"/>
  <c r="AH678" i="2" s="1"/>
  <c r="AQ678" i="2" s="1"/>
  <c r="AK678" i="2" a="1"/>
  <c r="AK678" i="2" s="1"/>
  <c r="AF680" i="2"/>
  <c r="AH680" i="2" s="1"/>
  <c r="AQ680" i="2" s="1"/>
  <c r="AK680" i="2" a="1"/>
  <c r="AK680" i="2" s="1"/>
  <c r="AF682" i="2"/>
  <c r="AH682" i="2" s="1"/>
  <c r="AQ682" i="2" s="1"/>
  <c r="AK682" i="2" a="1"/>
  <c r="AK682" i="2" s="1"/>
  <c r="AF684" i="2"/>
  <c r="AH684" i="2" s="1"/>
  <c r="AQ684" i="2" s="1"/>
  <c r="AK684" i="2" a="1"/>
  <c r="AK684" i="2" s="1"/>
  <c r="AF686" i="2"/>
  <c r="AH686" i="2" s="1"/>
  <c r="AQ686" i="2" s="1"/>
  <c r="AK686" i="2" a="1"/>
  <c r="AK686" i="2" s="1"/>
  <c r="AF688" i="2"/>
  <c r="AH688" i="2" s="1"/>
  <c r="AQ688" i="2" s="1"/>
  <c r="AK688" i="2" a="1"/>
  <c r="AK688" i="2" s="1"/>
  <c r="AF690" i="2"/>
  <c r="AH690" i="2" s="1"/>
  <c r="AQ690" i="2" s="1"/>
  <c r="AK690" i="2" a="1"/>
  <c r="AK690" i="2" s="1"/>
  <c r="AF692" i="2"/>
  <c r="AH692" i="2" s="1"/>
  <c r="AQ692" i="2" s="1"/>
  <c r="AK692" i="2" a="1"/>
  <c r="AK692" i="2" s="1"/>
  <c r="AF695" i="2"/>
  <c r="AH695" i="2" s="1"/>
  <c r="AQ695" i="2" s="1"/>
  <c r="AK695" i="2" a="1"/>
  <c r="AK695" i="2" s="1"/>
  <c r="AF697" i="2"/>
  <c r="AH697" i="2" s="1"/>
  <c r="AQ697" i="2" s="1"/>
  <c r="AK697" i="2" a="1"/>
  <c r="AK697" i="2" s="1"/>
  <c r="AF701" i="2"/>
  <c r="AH701" i="2" s="1"/>
  <c r="AQ701" i="2" s="1"/>
  <c r="AK701" i="2" a="1"/>
  <c r="AK701" i="2" s="1"/>
  <c r="DA702" i="2"/>
  <c r="DC702" i="2" s="1"/>
  <c r="DL702" i="2" s="1"/>
  <c r="DF702" i="2" a="1"/>
  <c r="DF702" i="2" s="1"/>
  <c r="AF707" i="2"/>
  <c r="AH707" i="2" s="1"/>
  <c r="AQ707" i="2" s="1"/>
  <c r="AK707" i="2" a="1"/>
  <c r="AK707" i="2" s="1"/>
  <c r="AF709" i="2"/>
  <c r="AH709" i="2" s="1"/>
  <c r="AQ709" i="2" s="1"/>
  <c r="AK709" i="2" a="1"/>
  <c r="AK709" i="2" s="1"/>
  <c r="AF712" i="2"/>
  <c r="AH712" i="2" s="1"/>
  <c r="AK712" i="2" a="1"/>
  <c r="AK712" i="2" s="1"/>
  <c r="DA714" i="2"/>
  <c r="DC714" i="2" s="1"/>
  <c r="DL714" i="2" s="1"/>
  <c r="DF714" i="2" a="1"/>
  <c r="DF714" i="2" s="1"/>
  <c r="AF715" i="2"/>
  <c r="AH715" i="2" s="1"/>
  <c r="AQ715" i="2" s="1"/>
  <c r="AK715" i="2" a="1"/>
  <c r="AK715" i="2" s="1"/>
  <c r="AF719" i="2"/>
  <c r="AH719" i="2" s="1"/>
  <c r="AQ719" i="2" s="1"/>
  <c r="AK719" i="2" a="1"/>
  <c r="AK719" i="2" s="1"/>
  <c r="AF721" i="2"/>
  <c r="AH721" i="2" s="1"/>
  <c r="AQ721" i="2" s="1"/>
  <c r="AK721" i="2" a="1"/>
  <c r="AK721" i="2" s="1"/>
  <c r="AF723" i="2"/>
  <c r="AH723" i="2" s="1"/>
  <c r="AK723" i="2" a="1"/>
  <c r="AK723" i="2" s="1"/>
  <c r="AF725" i="2"/>
  <c r="AH725" i="2" s="1"/>
  <c r="AQ725" i="2" s="1"/>
  <c r="AK725" i="2" a="1"/>
  <c r="AK725" i="2" s="1"/>
  <c r="AF728" i="2"/>
  <c r="AH728" i="2" s="1"/>
  <c r="AQ728" i="2" s="1"/>
  <c r="AK728" i="2" a="1"/>
  <c r="AK728" i="2" s="1"/>
  <c r="AF734" i="2"/>
  <c r="AH734" i="2" s="1"/>
  <c r="AQ734" i="2" s="1"/>
  <c r="AK734" i="2" a="1"/>
  <c r="AK734" i="2" s="1"/>
  <c r="AF727" i="2"/>
  <c r="AH727" i="2" s="1"/>
  <c r="AQ727" i="2" s="1"/>
  <c r="AK727" i="2" a="1"/>
  <c r="AK727" i="2" s="1"/>
  <c r="AF742" i="2"/>
  <c r="AH742" i="2" s="1"/>
  <c r="AK742" i="2" a="1"/>
  <c r="AK742" i="2" s="1"/>
  <c r="AF744" i="2"/>
  <c r="AH744" i="2" s="1"/>
  <c r="AK744" i="2" a="1"/>
  <c r="AK744" i="2" s="1"/>
  <c r="AF750" i="2"/>
  <c r="AH750" i="2" s="1"/>
  <c r="AK750" i="2" a="1"/>
  <c r="AK750" i="2" s="1"/>
  <c r="AF752" i="2"/>
  <c r="AH752" i="2" s="1"/>
  <c r="AK752" i="2" a="1"/>
  <c r="AK752" i="2" s="1"/>
  <c r="AF756" i="2"/>
  <c r="AH756" i="2" s="1"/>
  <c r="AQ756" i="2" s="1"/>
  <c r="AK756" i="2" a="1"/>
  <c r="AK756" i="2" s="1"/>
  <c r="AF757" i="2"/>
  <c r="AH757" i="2" s="1"/>
  <c r="AQ757" i="2" s="1"/>
  <c r="AK757" i="2" a="1"/>
  <c r="AK757" i="2" s="1"/>
  <c r="AF759" i="2"/>
  <c r="AH759" i="2" s="1"/>
  <c r="AQ759" i="2" s="1"/>
  <c r="AK759" i="2" a="1"/>
  <c r="AK759" i="2" s="1"/>
  <c r="AF764" i="2"/>
  <c r="AH764" i="2" s="1"/>
  <c r="AK764" i="2" a="1"/>
  <c r="AK764" i="2" s="1"/>
  <c r="AF766" i="2"/>
  <c r="AH766" i="2" s="1"/>
  <c r="AQ766" i="2" s="1"/>
  <c r="AK766" i="2" a="1"/>
  <c r="AK766" i="2" s="1"/>
  <c r="AF768" i="2"/>
  <c r="AH768" i="2" s="1"/>
  <c r="AK768" i="2" a="1"/>
  <c r="AK768" i="2" s="1"/>
  <c r="AF771" i="2"/>
  <c r="AH771" i="2" s="1"/>
  <c r="AQ771" i="2" s="1"/>
  <c r="AK771" i="2" a="1"/>
  <c r="AK771" i="2" s="1"/>
  <c r="DA14" i="2"/>
  <c r="DC14" i="2" s="1"/>
  <c r="DL14" i="2" s="1"/>
  <c r="DF14" i="2" a="1"/>
  <c r="DF14" i="2" s="1"/>
  <c r="AF30" i="2"/>
  <c r="AH30" i="2" s="1"/>
  <c r="AQ30" i="2" s="1"/>
  <c r="AK30" i="2" a="1"/>
  <c r="AK30" i="2" s="1"/>
  <c r="AF53" i="2"/>
  <c r="AH53" i="2" s="1"/>
  <c r="AK53" i="2" a="1"/>
  <c r="AK53" i="2" s="1"/>
  <c r="AF5" i="2"/>
  <c r="AH5" i="2" s="1"/>
  <c r="AQ5" i="2" s="1"/>
  <c r="AK5" i="2" a="1"/>
  <c r="AK5" i="2" s="1"/>
  <c r="AF9" i="2"/>
  <c r="AH9" i="2" s="1"/>
  <c r="AQ9" i="2" s="1"/>
  <c r="AK9" i="2" a="1"/>
  <c r="AK9" i="2" s="1"/>
  <c r="AF14" i="2"/>
  <c r="AH14" i="2" s="1"/>
  <c r="AQ14" i="2" s="1"/>
  <c r="AK14" i="2" a="1"/>
  <c r="AK14" i="2" s="1"/>
  <c r="AF16" i="2"/>
  <c r="AH16" i="2" s="1"/>
  <c r="AQ16" i="2" s="1"/>
  <c r="AK16" i="2" a="1"/>
  <c r="AK16" i="2" s="1"/>
  <c r="AF18" i="2"/>
  <c r="AH18" i="2" s="1"/>
  <c r="AK18" i="2" a="1"/>
  <c r="AK18" i="2" s="1"/>
  <c r="AF23" i="2"/>
  <c r="AH23" i="2" s="1"/>
  <c r="AQ23" i="2" s="1"/>
  <c r="AK23" i="2" a="1"/>
  <c r="AK23" i="2" s="1"/>
  <c r="AF29" i="2"/>
  <c r="AH29" i="2" s="1"/>
  <c r="AQ29" i="2" s="1"/>
  <c r="AK29" i="2" a="1"/>
  <c r="AK29" i="2" s="1"/>
  <c r="AF34" i="2"/>
  <c r="AH34" i="2" s="1"/>
  <c r="AQ34" i="2" s="1"/>
  <c r="AK34" i="2" a="1"/>
  <c r="AK34" i="2" s="1"/>
  <c r="DA38" i="2"/>
  <c r="DC38" i="2" s="1"/>
  <c r="DL38" i="2" s="1"/>
  <c r="DF38" i="2" a="1"/>
  <c r="DF38" i="2" s="1"/>
  <c r="DA40" i="2"/>
  <c r="DC40" i="2" s="1"/>
  <c r="DL40" i="2" s="1"/>
  <c r="DF40" i="2" a="1"/>
  <c r="DF40" i="2" s="1"/>
  <c r="AF43" i="2"/>
  <c r="AH43" i="2" s="1"/>
  <c r="AK43" i="2" a="1"/>
  <c r="AK43" i="2" s="1"/>
  <c r="AF52" i="2"/>
  <c r="AH52" i="2" s="1"/>
  <c r="AK52" i="2" a="1"/>
  <c r="AK52" i="2" s="1"/>
  <c r="AF58" i="2"/>
  <c r="AH58" i="2" s="1"/>
  <c r="AQ58" i="2" s="1"/>
  <c r="AK58" i="2" a="1"/>
  <c r="AK58" i="2" s="1"/>
  <c r="AF64" i="2"/>
  <c r="AH64" i="2" s="1"/>
  <c r="AK64" i="2" a="1"/>
  <c r="AK64" i="2" s="1"/>
  <c r="AF68" i="2"/>
  <c r="AH68" i="2" s="1"/>
  <c r="AK68" i="2" a="1"/>
  <c r="AK68" i="2" s="1"/>
  <c r="AF74" i="2"/>
  <c r="AH74" i="2" s="1"/>
  <c r="AQ74" i="2" s="1"/>
  <c r="AK74" i="2" a="1"/>
  <c r="AK74" i="2" s="1"/>
  <c r="AF80" i="2"/>
  <c r="AH80" i="2" s="1"/>
  <c r="AQ80" i="2" s="1"/>
  <c r="AK80" i="2" a="1"/>
  <c r="AK80" i="2" s="1"/>
  <c r="AF86" i="2"/>
  <c r="AH86" i="2" s="1"/>
  <c r="AQ86" i="2" s="1"/>
  <c r="AK86" i="2" a="1"/>
  <c r="AK86" i="2" s="1"/>
  <c r="AF88" i="2"/>
  <c r="AH88" i="2" s="1"/>
  <c r="AQ88" i="2" s="1"/>
  <c r="AK88" i="2" a="1"/>
  <c r="AK88" i="2" s="1"/>
  <c r="AF94" i="2"/>
  <c r="AH94" i="2" s="1"/>
  <c r="AQ94" i="2" s="1"/>
  <c r="AK94" i="2" a="1"/>
  <c r="AK94" i="2" s="1"/>
  <c r="AF98" i="2"/>
  <c r="AH98" i="2" s="1"/>
  <c r="AQ98" i="2" s="1"/>
  <c r="AK98" i="2" a="1"/>
  <c r="AK98" i="2" s="1"/>
  <c r="AF103" i="2"/>
  <c r="AH103" i="2" s="1"/>
  <c r="AQ103" i="2" s="1"/>
  <c r="AK103" i="2" a="1"/>
  <c r="AK103" i="2" s="1"/>
  <c r="AF112" i="2"/>
  <c r="AH112" i="2" s="1"/>
  <c r="AQ112" i="2" s="1"/>
  <c r="AK112" i="2" a="1"/>
  <c r="AK112" i="2" s="1"/>
  <c r="AF119" i="2"/>
  <c r="AH119" i="2" s="1"/>
  <c r="AQ119" i="2" s="1"/>
  <c r="AK119" i="2" a="1"/>
  <c r="AK119" i="2" s="1"/>
  <c r="AF152" i="2"/>
  <c r="AH152" i="2" s="1"/>
  <c r="AK152" i="2" a="1"/>
  <c r="AK152" i="2" s="1"/>
  <c r="AF167" i="2"/>
  <c r="AH167" i="2" s="1"/>
  <c r="AQ167" i="2" s="1"/>
  <c r="AK167" i="2" a="1"/>
  <c r="AK167" i="2" s="1"/>
  <c r="AF198" i="2"/>
  <c r="AH198" i="2" s="1"/>
  <c r="AK198" i="2" a="1"/>
  <c r="AK198" i="2" s="1"/>
  <c r="DA207" i="2"/>
  <c r="DC207" i="2" s="1"/>
  <c r="DL207" i="2" s="1"/>
  <c r="DF207" i="2" a="1"/>
  <c r="DF207" i="2" s="1"/>
  <c r="AF214" i="2"/>
  <c r="AH214" i="2" s="1"/>
  <c r="AQ214" i="2" s="1"/>
  <c r="AK214" i="2" a="1"/>
  <c r="AK214" i="2" s="1"/>
  <c r="AF216" i="2"/>
  <c r="AH216" i="2" s="1"/>
  <c r="AQ216" i="2" s="1"/>
  <c r="AK216" i="2" a="1"/>
  <c r="AK216" i="2" s="1"/>
  <c r="AF223" i="2"/>
  <c r="AH223" i="2" s="1"/>
  <c r="AQ223" i="2" s="1"/>
  <c r="AK223" i="2" a="1"/>
  <c r="AK223" i="2" s="1"/>
  <c r="DA227" i="2"/>
  <c r="DC227" i="2" s="1"/>
  <c r="DL227" i="2" s="1"/>
  <c r="DF227" i="2" a="1"/>
  <c r="DF227" i="2" s="1"/>
  <c r="AF237" i="2"/>
  <c r="AH237" i="2" s="1"/>
  <c r="AQ237" i="2" s="1"/>
  <c r="AK237" i="2" a="1"/>
  <c r="AK237" i="2" s="1"/>
  <c r="AF245" i="2"/>
  <c r="AH245" i="2" s="1"/>
  <c r="AQ245" i="2" s="1"/>
  <c r="AK245" i="2" a="1"/>
  <c r="AK245" i="2" s="1"/>
  <c r="DA251" i="2"/>
  <c r="DC251" i="2" s="1"/>
  <c r="DL251" i="2" s="1"/>
  <c r="DU251" i="2" s="1"/>
  <c r="DF251" i="2" a="1"/>
  <c r="DF251" i="2" s="1"/>
  <c r="AF258" i="2"/>
  <c r="AH258" i="2" s="1"/>
  <c r="AQ258" i="2" s="1"/>
  <c r="AK258" i="2" a="1"/>
  <c r="AK258" i="2" s="1"/>
  <c r="AF261" i="2"/>
  <c r="AH261" i="2" s="1"/>
  <c r="AK261" i="2" a="1"/>
  <c r="AK261" i="2" s="1"/>
  <c r="AF267" i="2"/>
  <c r="AH267" i="2" s="1"/>
  <c r="AQ267" i="2" s="1"/>
  <c r="AK267" i="2" a="1"/>
  <c r="AK267" i="2" s="1"/>
  <c r="AF265" i="2"/>
  <c r="AH265" i="2" s="1"/>
  <c r="AQ265" i="2" s="1"/>
  <c r="AK265" i="2" a="1"/>
  <c r="AK265" i="2" s="1"/>
  <c r="AF275" i="2"/>
  <c r="AH275" i="2" s="1"/>
  <c r="AQ275" i="2" s="1"/>
  <c r="AK275" i="2" a="1"/>
  <c r="AK275" i="2" s="1"/>
  <c r="AF277" i="2"/>
  <c r="AH277" i="2" s="1"/>
  <c r="AQ277" i="2" s="1"/>
  <c r="AK277" i="2" a="1"/>
  <c r="AK277" i="2" s="1"/>
  <c r="AF296" i="2"/>
  <c r="AH296" i="2" s="1"/>
  <c r="AQ296" i="2" s="1"/>
  <c r="AK296" i="2" a="1"/>
  <c r="AK296" i="2" s="1"/>
  <c r="AF298" i="2"/>
  <c r="AH298" i="2" s="1"/>
  <c r="AK298" i="2" a="1"/>
  <c r="AK298" i="2" s="1"/>
  <c r="AF300" i="2"/>
  <c r="AH300" i="2" s="1"/>
  <c r="AK300" i="2" a="1"/>
  <c r="AK300" i="2" s="1"/>
  <c r="AF312" i="2"/>
  <c r="AH312" i="2" s="1"/>
  <c r="AQ312" i="2" s="1"/>
  <c r="AK312" i="2" a="1"/>
  <c r="AK312" i="2" s="1"/>
  <c r="AF314" i="2"/>
  <c r="AH314" i="2" s="1"/>
  <c r="AQ314" i="2" s="1"/>
  <c r="AK314" i="2" a="1"/>
  <c r="AK314" i="2" s="1"/>
  <c r="AF316" i="2"/>
  <c r="AH316" i="2" s="1"/>
  <c r="AK316" i="2" a="1"/>
  <c r="AK316" i="2" s="1"/>
  <c r="AF328" i="2"/>
  <c r="AH328" i="2" s="1"/>
  <c r="AK328" i="2" a="1"/>
  <c r="AK328" i="2" s="1"/>
  <c r="AF330" i="2"/>
  <c r="AH330" i="2" s="1"/>
  <c r="AQ330" i="2" s="1"/>
  <c r="AK330" i="2" a="1"/>
  <c r="AK330" i="2" s="1"/>
  <c r="AF332" i="2"/>
  <c r="AH332" i="2" s="1"/>
  <c r="AK332" i="2" a="1"/>
  <c r="AK332" i="2" s="1"/>
  <c r="AF344" i="2"/>
  <c r="AH344" i="2" s="1"/>
  <c r="AQ344" i="2" s="1"/>
  <c r="AK344" i="2" a="1"/>
  <c r="AK344" i="2" s="1"/>
  <c r="AF346" i="2"/>
  <c r="AH346" i="2" s="1"/>
  <c r="AK346" i="2" a="1"/>
  <c r="AK346" i="2" s="1"/>
  <c r="AF349" i="2"/>
  <c r="AH349" i="2" s="1"/>
  <c r="AK349" i="2" a="1"/>
  <c r="AK349" i="2" s="1"/>
  <c r="AF355" i="2"/>
  <c r="AH355" i="2" s="1"/>
  <c r="AQ355" i="2" s="1"/>
  <c r="AK355" i="2" a="1"/>
  <c r="AK355" i="2" s="1"/>
  <c r="AF359" i="2"/>
  <c r="AH359" i="2" s="1"/>
  <c r="AQ359" i="2" s="1"/>
  <c r="AK359" i="2" a="1"/>
  <c r="AK359" i="2" s="1"/>
  <c r="DA366" i="2"/>
  <c r="DC366" i="2" s="1"/>
  <c r="DL366" i="2" s="1"/>
  <c r="DF366" i="2" a="1"/>
  <c r="DF366" i="2" s="1"/>
  <c r="AF369" i="2"/>
  <c r="AH369" i="2" s="1"/>
  <c r="AQ369" i="2" s="1"/>
  <c r="AK369" i="2" a="1"/>
  <c r="AK369" i="2" s="1"/>
  <c r="AF373" i="2"/>
  <c r="AH373" i="2" s="1"/>
  <c r="AQ373" i="2" s="1"/>
  <c r="AK373" i="2" a="1"/>
  <c r="AK373" i="2" s="1"/>
  <c r="AF377" i="2"/>
  <c r="AH377" i="2" s="1"/>
  <c r="AQ377" i="2" s="1"/>
  <c r="AK377" i="2" a="1"/>
  <c r="AK377" i="2" s="1"/>
  <c r="AF379" i="2"/>
  <c r="AH379" i="2" s="1"/>
  <c r="AQ379" i="2" s="1"/>
  <c r="AK379" i="2" a="1"/>
  <c r="AK379" i="2" s="1"/>
  <c r="DA382" i="2"/>
  <c r="DC382" i="2" s="1"/>
  <c r="DF382" i="2" a="1"/>
  <c r="DF382" i="2" s="1"/>
  <c r="AF388" i="2"/>
  <c r="AH388" i="2" s="1"/>
  <c r="AQ388" i="2" s="1"/>
  <c r="AK388" i="2" a="1"/>
  <c r="AK388" i="2" s="1"/>
  <c r="AF395" i="2"/>
  <c r="AH395" i="2" s="1"/>
  <c r="AQ395" i="2" s="1"/>
  <c r="AK395" i="2" a="1"/>
  <c r="AK395" i="2" s="1"/>
  <c r="AF399" i="2"/>
  <c r="AH399" i="2" s="1"/>
  <c r="AQ399" i="2" s="1"/>
  <c r="AK399" i="2" a="1"/>
  <c r="AK399" i="2" s="1"/>
  <c r="AF422" i="2"/>
  <c r="AH422" i="2" s="1"/>
  <c r="AQ422" i="2" s="1"/>
  <c r="AK422" i="2" a="1"/>
  <c r="AK422" i="2" s="1"/>
  <c r="AF426" i="2"/>
  <c r="AH426" i="2" s="1"/>
  <c r="AQ426" i="2" s="1"/>
  <c r="AK426" i="2" a="1"/>
  <c r="AK426" i="2" s="1"/>
  <c r="DA430" i="2"/>
  <c r="DC430" i="2" s="1"/>
  <c r="DL430" i="2" s="1"/>
  <c r="DF430" i="2" a="1"/>
  <c r="DF430" i="2" s="1"/>
  <c r="AF433" i="2"/>
  <c r="AH433" i="2" s="1"/>
  <c r="AQ433" i="2" s="1"/>
  <c r="AK433" i="2" a="1"/>
  <c r="AK433" i="2" s="1"/>
  <c r="AF438" i="2"/>
  <c r="AH438" i="2" s="1"/>
  <c r="AQ438" i="2" s="1"/>
  <c r="AK438" i="2" a="1"/>
  <c r="AK438" i="2" s="1"/>
  <c r="AF451" i="2"/>
  <c r="AH451" i="2" s="1"/>
  <c r="AQ451" i="2" s="1"/>
  <c r="AK451" i="2" a="1"/>
  <c r="AK451" i="2" s="1"/>
  <c r="AF453" i="2"/>
  <c r="AH453" i="2" s="1"/>
  <c r="AK453" i="2" a="1"/>
  <c r="AK453" i="2" s="1"/>
  <c r="AF455" i="2"/>
  <c r="AH455" i="2" s="1"/>
  <c r="AQ455" i="2" s="1"/>
  <c r="AK455" i="2" a="1"/>
  <c r="AK455" i="2" s="1"/>
  <c r="AF459" i="2"/>
  <c r="AH459" i="2" s="1"/>
  <c r="AQ459" i="2" s="1"/>
  <c r="AK459" i="2" a="1"/>
  <c r="AK459" i="2" s="1"/>
  <c r="AF472" i="2"/>
  <c r="AH472" i="2" s="1"/>
  <c r="AQ472" i="2" s="1"/>
  <c r="AK472" i="2" a="1"/>
  <c r="AK472" i="2" s="1"/>
  <c r="AF474" i="2"/>
  <c r="AH474" i="2" s="1"/>
  <c r="AQ474" i="2" s="1"/>
  <c r="AK474" i="2" a="1"/>
  <c r="AK474" i="2" s="1"/>
  <c r="AF465" i="2"/>
  <c r="AH465" i="2" s="1"/>
  <c r="AQ465" i="2" s="1"/>
  <c r="AK465" i="2" a="1"/>
  <c r="AK465" i="2" s="1"/>
  <c r="AF479" i="2"/>
  <c r="AH479" i="2" s="1"/>
  <c r="AQ479" i="2" s="1"/>
  <c r="AK479" i="2" a="1"/>
  <c r="AK479" i="2" s="1"/>
  <c r="AF482" i="2"/>
  <c r="AH482" i="2" s="1"/>
  <c r="AQ482" i="2" s="1"/>
  <c r="AK482" i="2" a="1"/>
  <c r="AK482" i="2" s="1"/>
  <c r="AF485" i="2"/>
  <c r="AH485" i="2" s="1"/>
  <c r="AQ485" i="2" s="1"/>
  <c r="AK485" i="2" a="1"/>
  <c r="AK485" i="2" s="1"/>
  <c r="AF489" i="2"/>
  <c r="AH489" i="2" s="1"/>
  <c r="AQ489" i="2" s="1"/>
  <c r="AK489" i="2" a="1"/>
  <c r="AK489" i="2" s="1"/>
  <c r="AF497" i="2"/>
  <c r="AH497" i="2" s="1"/>
  <c r="AQ497" i="2" s="1"/>
  <c r="AK497" i="2" a="1"/>
  <c r="AK497" i="2" s="1"/>
  <c r="DA501" i="2"/>
  <c r="DC501" i="2" s="1"/>
  <c r="DL501" i="2" s="1"/>
  <c r="DF501" i="2" a="1"/>
  <c r="DF501" i="2" s="1"/>
  <c r="DA505" i="2"/>
  <c r="DC505" i="2" s="1"/>
  <c r="DL505" i="2" s="1"/>
  <c r="DF505" i="2" a="1"/>
  <c r="DF505" i="2" s="1"/>
  <c r="AF511" i="2"/>
  <c r="AH511" i="2" s="1"/>
  <c r="AQ511" i="2" s="1"/>
  <c r="AK511" i="2" a="1"/>
  <c r="AK511" i="2" s="1"/>
  <c r="DA513" i="2"/>
  <c r="DC513" i="2" s="1"/>
  <c r="DL513" i="2" s="1"/>
  <c r="DF513" i="2" a="1"/>
  <c r="DF513" i="2" s="1"/>
  <c r="AF516" i="2"/>
  <c r="AH516" i="2" s="1"/>
  <c r="AQ516" i="2" s="1"/>
  <c r="AK516" i="2" a="1"/>
  <c r="AK516" i="2" s="1"/>
  <c r="DA523" i="2"/>
  <c r="DC523" i="2" s="1"/>
  <c r="DL523" i="2" s="1"/>
  <c r="DF523" i="2" a="1"/>
  <c r="DF523" i="2" s="1"/>
  <c r="AF526" i="2"/>
  <c r="AH526" i="2" s="1"/>
  <c r="AQ526" i="2" s="1"/>
  <c r="AK526" i="2" a="1"/>
  <c r="AK526" i="2" s="1"/>
  <c r="AF530" i="2"/>
  <c r="AH530" i="2" s="1"/>
  <c r="AQ530" i="2" s="1"/>
  <c r="AK530" i="2" a="1"/>
  <c r="AK530" i="2" s="1"/>
  <c r="DA533" i="2"/>
  <c r="DC533" i="2" s="1"/>
  <c r="DL533" i="2" s="1"/>
  <c r="DF533" i="2" a="1"/>
  <c r="DF533" i="2" s="1"/>
  <c r="DA534" i="2"/>
  <c r="DC534" i="2" s="1"/>
  <c r="DF534" i="2" a="1"/>
  <c r="DF534" i="2" s="1"/>
  <c r="AF539" i="2"/>
  <c r="AH539" i="2" s="1"/>
  <c r="AQ539" i="2" s="1"/>
  <c r="AK539" i="2" a="1"/>
  <c r="AK539" i="2" s="1"/>
  <c r="AF543" i="2"/>
  <c r="AH543" i="2" s="1"/>
  <c r="AQ543" i="2" s="1"/>
  <c r="AK543" i="2" a="1"/>
  <c r="AK543" i="2" s="1"/>
  <c r="AF547" i="2"/>
  <c r="AH547" i="2" s="1"/>
  <c r="AQ547" i="2" s="1"/>
  <c r="AK547" i="2" a="1"/>
  <c r="AK547" i="2" s="1"/>
  <c r="AF554" i="2"/>
  <c r="AH554" i="2" s="1"/>
  <c r="AQ554" i="2" s="1"/>
  <c r="AK554" i="2" a="1"/>
  <c r="AK554" i="2" s="1"/>
  <c r="AF560" i="2"/>
  <c r="AH560" i="2" s="1"/>
  <c r="AQ560" i="2" s="1"/>
  <c r="AK560" i="2" a="1"/>
  <c r="AK560" i="2" s="1"/>
  <c r="AF562" i="2"/>
  <c r="AH562" i="2" s="1"/>
  <c r="AQ562" i="2" s="1"/>
  <c r="AK562" i="2" a="1"/>
  <c r="AK562" i="2" s="1"/>
  <c r="AF565" i="2"/>
  <c r="AH565" i="2" s="1"/>
  <c r="AQ565" i="2" s="1"/>
  <c r="AK565" i="2" a="1"/>
  <c r="AK565" i="2" s="1"/>
  <c r="AF570" i="2"/>
  <c r="AH570" i="2" s="1"/>
  <c r="AQ570" i="2" s="1"/>
  <c r="AK570" i="2" a="1"/>
  <c r="AK570" i="2" s="1"/>
  <c r="AF574" i="2"/>
  <c r="AH574" i="2" s="1"/>
  <c r="AQ574" i="2" s="1"/>
  <c r="AK574" i="2" a="1"/>
  <c r="AK574" i="2" s="1"/>
  <c r="AF577" i="2"/>
  <c r="AH577" i="2" s="1"/>
  <c r="AQ577" i="2" s="1"/>
  <c r="AK577" i="2" a="1"/>
  <c r="AK577" i="2" s="1"/>
  <c r="AF581" i="2"/>
  <c r="AH581" i="2" s="1"/>
  <c r="AQ581" i="2" s="1"/>
  <c r="AK581" i="2" a="1"/>
  <c r="AK581" i="2" s="1"/>
  <c r="AF586" i="2"/>
  <c r="AH586" i="2" s="1"/>
  <c r="AQ586" i="2" s="1"/>
  <c r="AK586" i="2" a="1"/>
  <c r="AK586" i="2" s="1"/>
  <c r="AF589" i="2"/>
  <c r="AH589" i="2" s="1"/>
  <c r="AQ589" i="2" s="1"/>
  <c r="AK589" i="2" a="1"/>
  <c r="AK589" i="2" s="1"/>
  <c r="AF595" i="2"/>
  <c r="AH595" i="2" s="1"/>
  <c r="AQ595" i="2" s="1"/>
  <c r="AK595" i="2" a="1"/>
  <c r="AK595" i="2" s="1"/>
  <c r="AF599" i="2"/>
  <c r="AH599" i="2" s="1"/>
  <c r="AQ599" i="2" s="1"/>
  <c r="AK599" i="2" a="1"/>
  <c r="AK599" i="2" s="1"/>
  <c r="AF603" i="2"/>
  <c r="AH603" i="2" s="1"/>
  <c r="AQ603" i="2" s="1"/>
  <c r="AK603" i="2" a="1"/>
  <c r="AK603" i="2" s="1"/>
  <c r="AF607" i="2"/>
  <c r="AH607" i="2" s="1"/>
  <c r="AQ607" i="2" s="1"/>
  <c r="AK607" i="2" a="1"/>
  <c r="AK607" i="2" s="1"/>
  <c r="AF611" i="2"/>
  <c r="AH611" i="2" s="1"/>
  <c r="AQ611" i="2" s="1"/>
  <c r="AK611" i="2" a="1"/>
  <c r="AK611" i="2" s="1"/>
  <c r="AF615" i="2"/>
  <c r="AH615" i="2" s="1"/>
  <c r="AQ615" i="2" s="1"/>
  <c r="AK615" i="2" a="1"/>
  <c r="AK615" i="2" s="1"/>
  <c r="AF620" i="2"/>
  <c r="AH620" i="2" s="1"/>
  <c r="AQ620" i="2" s="1"/>
  <c r="AK620" i="2" a="1"/>
  <c r="AK620" i="2" s="1"/>
  <c r="AF622" i="2"/>
  <c r="AH622" i="2" s="1"/>
  <c r="AK622" i="2" a="1"/>
  <c r="AK622" i="2" s="1"/>
  <c r="AF626" i="2"/>
  <c r="AH626" i="2" s="1"/>
  <c r="AQ626" i="2" s="1"/>
  <c r="AK626" i="2" a="1"/>
  <c r="AK626" i="2" s="1"/>
  <c r="AF632" i="2"/>
  <c r="AH632" i="2" s="1"/>
  <c r="AQ632" i="2" s="1"/>
  <c r="AK632" i="2" a="1"/>
  <c r="AK632" i="2" s="1"/>
  <c r="AF634" i="2"/>
  <c r="AH634" i="2" s="1"/>
  <c r="AQ634" i="2" s="1"/>
  <c r="AK634" i="2" a="1"/>
  <c r="AK634" i="2" s="1"/>
  <c r="AF638" i="2"/>
  <c r="AH638" i="2" s="1"/>
  <c r="AQ638" i="2" s="1"/>
  <c r="AK638" i="2" a="1"/>
  <c r="AK638" i="2" s="1"/>
  <c r="AF642" i="2"/>
  <c r="AH642" i="2" s="1"/>
  <c r="AQ642" i="2" s="1"/>
  <c r="AK642" i="2" a="1"/>
  <c r="AK642" i="2" s="1"/>
  <c r="AF647" i="2"/>
  <c r="AH647" i="2" s="1"/>
  <c r="AQ647" i="2" s="1"/>
  <c r="AK647" i="2" a="1"/>
  <c r="AK647" i="2" s="1"/>
  <c r="AF651" i="2"/>
  <c r="AH651" i="2" s="1"/>
  <c r="AQ651" i="2" s="1"/>
  <c r="AK651" i="2" a="1"/>
  <c r="AK651" i="2" s="1"/>
  <c r="AF655" i="2"/>
  <c r="AH655" i="2" s="1"/>
  <c r="AQ655" i="2" s="1"/>
  <c r="AK655" i="2" a="1"/>
  <c r="AK655" i="2" s="1"/>
  <c r="AF661" i="2"/>
  <c r="AH661" i="2" s="1"/>
  <c r="AQ661" i="2" s="1"/>
  <c r="AK661" i="2" a="1"/>
  <c r="AK661" i="2" s="1"/>
  <c r="AF660" i="2"/>
  <c r="AH660" i="2" s="1"/>
  <c r="AQ660" i="2" s="1"/>
  <c r="AK660" i="2" a="1"/>
  <c r="AK660" i="2" s="1"/>
  <c r="AF666" i="2"/>
  <c r="AH666" i="2" s="1"/>
  <c r="AQ666" i="2" s="1"/>
  <c r="AK666" i="2" a="1"/>
  <c r="AK666" i="2" s="1"/>
  <c r="AF670" i="2"/>
  <c r="AH670" i="2" s="1"/>
  <c r="AQ670" i="2" s="1"/>
  <c r="AK670" i="2" a="1"/>
  <c r="AK670" i="2" s="1"/>
  <c r="AF674" i="2"/>
  <c r="AH674" i="2" s="1"/>
  <c r="AQ674" i="2" s="1"/>
  <c r="AK674" i="2" a="1"/>
  <c r="AK674" i="2" s="1"/>
  <c r="AF590" i="2"/>
  <c r="AH590" i="2" s="1"/>
  <c r="AQ590" i="2" s="1"/>
  <c r="AK590" i="2" a="1"/>
  <c r="AK590" i="2" s="1"/>
  <c r="AF717" i="2"/>
  <c r="AH717" i="2" s="1"/>
  <c r="AQ717" i="2" s="1"/>
  <c r="AK717" i="2" a="1"/>
  <c r="AK717" i="2" s="1"/>
  <c r="AK2625" i="2" a="1"/>
  <c r="AK2625" i="2" s="1"/>
  <c r="AK2579" i="2" a="1"/>
  <c r="AK2579" i="2" s="1"/>
  <c r="AK2489" i="2" a="1"/>
  <c r="AK2489" i="2" s="1"/>
  <c r="AK2397" i="2" a="1"/>
  <c r="AK2397" i="2" s="1"/>
  <c r="AK2334" i="2" a="1"/>
  <c r="AK2334" i="2" s="1"/>
  <c r="AK2152" i="2" a="1"/>
  <c r="AK2152" i="2" s="1"/>
  <c r="AK2092" i="2" a="1"/>
  <c r="AK2092" i="2" s="1"/>
  <c r="AK1971" i="2" a="1"/>
  <c r="AK1971" i="2" s="1"/>
  <c r="AK1901" i="2" a="1"/>
  <c r="AK1901" i="2" s="1"/>
  <c r="AK1737" i="2" a="1"/>
  <c r="AK1737" i="2" s="1"/>
  <c r="AK1500" i="2" a="1"/>
  <c r="AK1500" i="2" s="1"/>
  <c r="AK1235" i="2" a="1"/>
  <c r="AK1235" i="2" s="1"/>
  <c r="AK2662" i="2" a="1"/>
  <c r="AK2662" i="2" s="1"/>
  <c r="AK2572" i="2" a="1"/>
  <c r="AK2572" i="2" s="1"/>
  <c r="AK2527" i="2" a="1"/>
  <c r="AK2527" i="2" s="1"/>
  <c r="AK2437" i="2" a="1"/>
  <c r="AK2437" i="2" s="1"/>
  <c r="AK2327" i="2" a="1"/>
  <c r="AK2327" i="2" s="1"/>
  <c r="AK2264" i="2" a="1"/>
  <c r="AK2264" i="2" s="1"/>
  <c r="AK2204" i="2" a="1"/>
  <c r="AK2204" i="2" s="1"/>
  <c r="AK2081" i="2" a="1"/>
  <c r="AK2081" i="2" s="1"/>
  <c r="AK2019" i="2" a="1"/>
  <c r="AK2019" i="2" s="1"/>
  <c r="AK1886" i="2" a="1"/>
  <c r="AK1886" i="2" s="1"/>
  <c r="DF1709" i="2" a="1"/>
  <c r="DF1709" i="2" s="1"/>
  <c r="AK1474" i="2" a="1"/>
  <c r="AK1474" i="2" s="1"/>
  <c r="DA1326" i="2"/>
  <c r="DC1326" i="2" s="1"/>
  <c r="DL1326" i="2" s="1"/>
  <c r="DF1326" i="2" a="1"/>
  <c r="DF1326" i="2" s="1"/>
  <c r="AF1373" i="2"/>
  <c r="AH1373" i="2" s="1"/>
  <c r="AQ1373" i="2" s="1"/>
  <c r="AK1373" i="2" a="1"/>
  <c r="AK1373" i="2" s="1"/>
  <c r="AF1374" i="2"/>
  <c r="AH1374" i="2" s="1"/>
  <c r="AQ1374" i="2" s="1"/>
  <c r="AK1374" i="2" a="1"/>
  <c r="AK1374" i="2" s="1"/>
  <c r="AF1410" i="2"/>
  <c r="AH1410" i="2" s="1"/>
  <c r="AK1410" i="2" a="1"/>
  <c r="AK1410" i="2" s="1"/>
  <c r="DA1411" i="2"/>
  <c r="DC1411" i="2" s="1"/>
  <c r="DL1411" i="2" s="1"/>
  <c r="DF1411" i="2" a="1"/>
  <c r="DF1411" i="2" s="1"/>
  <c r="AF1414" i="2"/>
  <c r="AH1414" i="2" s="1"/>
  <c r="AK1414" i="2" a="1"/>
  <c r="AK1414" i="2" s="1"/>
  <c r="AF1418" i="2"/>
  <c r="AH1418" i="2" s="1"/>
  <c r="AQ1418" i="2" s="1"/>
  <c r="AK1418" i="2" a="1"/>
  <c r="AK1418" i="2" s="1"/>
  <c r="AF1435" i="2"/>
  <c r="AH1435" i="2" s="1"/>
  <c r="AQ1435" i="2" s="1"/>
  <c r="AK1435" i="2" a="1"/>
  <c r="AK1435" i="2" s="1"/>
  <c r="AF1439" i="2"/>
  <c r="AH1439" i="2" s="1"/>
  <c r="AK1439" i="2" a="1"/>
  <c r="AK1439" i="2" s="1"/>
  <c r="AF1447" i="2"/>
  <c r="AH1447" i="2" s="1"/>
  <c r="AQ1447" i="2" s="1"/>
  <c r="AK1447" i="2" a="1"/>
  <c r="AK1447" i="2" s="1"/>
  <c r="AF1469" i="2"/>
  <c r="AH1469" i="2" s="1"/>
  <c r="AQ1469" i="2" s="1"/>
  <c r="AK1469" i="2" a="1"/>
  <c r="AK1469" i="2" s="1"/>
  <c r="AF1478" i="2"/>
  <c r="AH1478" i="2" s="1"/>
  <c r="AQ1478" i="2" s="1"/>
  <c r="AK1478" i="2" a="1"/>
  <c r="AK1478" i="2" s="1"/>
  <c r="AF1491" i="2"/>
  <c r="AH1491" i="2" s="1"/>
  <c r="AQ1491" i="2" s="1"/>
  <c r="AK1491" i="2" a="1"/>
  <c r="AK1491" i="2" s="1"/>
  <c r="AF1495" i="2"/>
  <c r="AH1495" i="2" s="1"/>
  <c r="AQ1495" i="2" s="1"/>
  <c r="AK1495" i="2" a="1"/>
  <c r="AK1495" i="2" s="1"/>
  <c r="AF1501" i="2"/>
  <c r="AH1501" i="2" s="1"/>
  <c r="AQ1501" i="2" s="1"/>
  <c r="AK1501" i="2" a="1"/>
  <c r="AK1501" i="2" s="1"/>
  <c r="AF1509" i="2"/>
  <c r="AH1509" i="2" s="1"/>
  <c r="AQ1509" i="2" s="1"/>
  <c r="AK1509" i="2" a="1"/>
  <c r="AK1509" i="2" s="1"/>
  <c r="AF1512" i="2"/>
  <c r="AH1512" i="2" s="1"/>
  <c r="AQ1512" i="2" s="1"/>
  <c r="AK1512" i="2" a="1"/>
  <c r="AK1512" i="2" s="1"/>
  <c r="AF1530" i="2"/>
  <c r="AH1530" i="2" s="1"/>
  <c r="AK1530" i="2" a="1"/>
  <c r="AK1530" i="2" s="1"/>
  <c r="AF1534" i="2"/>
  <c r="AH1534" i="2" s="1"/>
  <c r="AQ1534" i="2" s="1"/>
  <c r="AK1534" i="2" a="1"/>
  <c r="AK1534" i="2" s="1"/>
  <c r="AF1540" i="2"/>
  <c r="AH1540" i="2" s="1"/>
  <c r="AQ1540" i="2" s="1"/>
  <c r="AK1540" i="2" a="1"/>
  <c r="AK1540" i="2" s="1"/>
  <c r="AF1544" i="2"/>
  <c r="AH1544" i="2" s="1"/>
  <c r="AQ1544" i="2" s="1"/>
  <c r="AK1544" i="2" a="1"/>
  <c r="AK1544" i="2" s="1"/>
  <c r="AF1551" i="2"/>
  <c r="AH1551" i="2" s="1"/>
  <c r="AQ1551" i="2" s="1"/>
  <c r="AK1551" i="2" a="1"/>
  <c r="AK1551" i="2" s="1"/>
  <c r="AF1554" i="2"/>
  <c r="AH1554" i="2" s="1"/>
  <c r="AQ1554" i="2" s="1"/>
  <c r="AK1554" i="2" a="1"/>
  <c r="AK1554" i="2" s="1"/>
  <c r="AF1560" i="2"/>
  <c r="AH1560" i="2" s="1"/>
  <c r="AQ1560" i="2" s="1"/>
  <c r="AK1560" i="2" a="1"/>
  <c r="AK1560" i="2" s="1"/>
  <c r="DA1565" i="2"/>
  <c r="DC1565" i="2" s="1"/>
  <c r="DF1565" i="2" a="1"/>
  <c r="DF1565" i="2" s="1"/>
  <c r="AF1570" i="2"/>
  <c r="AH1570" i="2" s="1"/>
  <c r="AK1570" i="2" a="1"/>
  <c r="AK1570" i="2" s="1"/>
  <c r="DA1578" i="2"/>
  <c r="DC1578" i="2" s="1"/>
  <c r="DL1578" i="2" s="1"/>
  <c r="DF1578" i="2" a="1"/>
  <c r="DF1578" i="2" s="1"/>
  <c r="AF1582" i="2"/>
  <c r="AH1582" i="2" s="1"/>
  <c r="AQ1582" i="2" s="1"/>
  <c r="AK1582" i="2" a="1"/>
  <c r="AK1582" i="2" s="1"/>
  <c r="DA1596" i="2"/>
  <c r="DC1596" i="2" s="1"/>
  <c r="DL1596" i="2" s="1"/>
  <c r="DF1596" i="2" a="1"/>
  <c r="DF1596" i="2" s="1"/>
  <c r="DA1592" i="2"/>
  <c r="DC1592" i="2" s="1"/>
  <c r="DL1592" i="2" s="1"/>
  <c r="DF1592" i="2" a="1"/>
  <c r="DF1592" i="2" s="1"/>
  <c r="AF1602" i="2"/>
  <c r="AH1602" i="2" s="1"/>
  <c r="AQ1602" i="2" s="1"/>
  <c r="AK1602" i="2" a="1"/>
  <c r="AK1602" i="2" s="1"/>
  <c r="AF1605" i="2"/>
  <c r="AH1605" i="2" s="1"/>
  <c r="AQ1605" i="2" s="1"/>
  <c r="AK1605" i="2" a="1"/>
  <c r="AK1605" i="2" s="1"/>
  <c r="AF1611" i="2"/>
  <c r="AH1611" i="2" s="1"/>
  <c r="AQ1611" i="2" s="1"/>
  <c r="AK1611" i="2" a="1"/>
  <c r="AK1611" i="2" s="1"/>
  <c r="AF1615" i="2"/>
  <c r="AH1615" i="2" s="1"/>
  <c r="AK1615" i="2" a="1"/>
  <c r="AK1615" i="2" s="1"/>
  <c r="DA1622" i="2"/>
  <c r="DC1622" i="2" s="1"/>
  <c r="DL1622" i="2" s="1"/>
  <c r="DF1622" i="2" a="1"/>
  <c r="DF1622" i="2" s="1"/>
  <c r="DA1626" i="2"/>
  <c r="DC1626" i="2" s="1"/>
  <c r="DL1626" i="2" s="1"/>
  <c r="DF1626" i="2" a="1"/>
  <c r="DF1626" i="2" s="1"/>
  <c r="AF1631" i="2"/>
  <c r="AH1631" i="2" s="1"/>
  <c r="AQ1631" i="2" s="1"/>
  <c r="AK1631" i="2" a="1"/>
  <c r="AK1631" i="2" s="1"/>
  <c r="AF1635" i="2"/>
  <c r="AH1635" i="2" s="1"/>
  <c r="AQ1635" i="2" s="1"/>
  <c r="AK1635" i="2" a="1"/>
  <c r="AK1635" i="2" s="1"/>
  <c r="AF1641" i="2"/>
  <c r="AH1641" i="2" s="1"/>
  <c r="AQ1641" i="2" s="1"/>
  <c r="AK1641" i="2" a="1"/>
  <c r="AK1641" i="2" s="1"/>
  <c r="DA1643" i="2"/>
  <c r="DC1643" i="2" s="1"/>
  <c r="DL1643" i="2" s="1"/>
  <c r="DF1643" i="2" a="1"/>
  <c r="DF1643" i="2" s="1"/>
  <c r="AF1655" i="2"/>
  <c r="AH1655" i="2" s="1"/>
  <c r="AQ1655" i="2" s="1"/>
  <c r="AK1655" i="2" a="1"/>
  <c r="AK1655" i="2" s="1"/>
  <c r="DA1662" i="2"/>
  <c r="DC1662" i="2" s="1"/>
  <c r="DL1662" i="2" s="1"/>
  <c r="DF1662" i="2" a="1"/>
  <c r="DF1662" i="2" s="1"/>
  <c r="AF1664" i="2"/>
  <c r="AH1664" i="2" s="1"/>
  <c r="AQ1664" i="2" s="1"/>
  <c r="AK1664" i="2" a="1"/>
  <c r="AK1664" i="2" s="1"/>
  <c r="AF1683" i="2"/>
  <c r="AH1683" i="2" s="1"/>
  <c r="AQ1683" i="2" s="1"/>
  <c r="AK1683" i="2" a="1"/>
  <c r="AK1683" i="2" s="1"/>
  <c r="AF1707" i="2"/>
  <c r="AH1707" i="2" s="1"/>
  <c r="AQ1707" i="2" s="1"/>
  <c r="AK1707" i="2" a="1"/>
  <c r="AK1707" i="2" s="1"/>
  <c r="AF1711" i="2"/>
  <c r="AH1711" i="2" s="1"/>
  <c r="AQ1711" i="2" s="1"/>
  <c r="AK1711" i="2" a="1"/>
  <c r="AK1711" i="2" s="1"/>
  <c r="DA1718" i="2"/>
  <c r="DC1718" i="2" s="1"/>
  <c r="DL1718" i="2" s="1"/>
  <c r="DF1718" i="2" a="1"/>
  <c r="DF1718" i="2" s="1"/>
  <c r="DA1722" i="2"/>
  <c r="DC1722" i="2" s="1"/>
  <c r="DL1722" i="2" s="1"/>
  <c r="DF1722" i="2" a="1"/>
  <c r="DF1722" i="2" s="1"/>
  <c r="AF1727" i="2"/>
  <c r="AH1727" i="2" s="1"/>
  <c r="AQ1727" i="2" s="1"/>
  <c r="AK1727" i="2" a="1"/>
  <c r="AK1727" i="2" s="1"/>
  <c r="DA1734" i="2"/>
  <c r="DC1734" i="2" s="1"/>
  <c r="DL1734" i="2" s="1"/>
  <c r="DF1734" i="2" a="1"/>
  <c r="DF1734" i="2" s="1"/>
  <c r="AF1738" i="2"/>
  <c r="AH1738" i="2" s="1"/>
  <c r="AQ1738" i="2" s="1"/>
  <c r="AK1738" i="2" a="1"/>
  <c r="AK1738" i="2" s="1"/>
  <c r="AF1760" i="2"/>
  <c r="AH1760" i="2" s="1"/>
  <c r="AQ1760" i="2" s="1"/>
  <c r="AK1760" i="2" a="1"/>
  <c r="AK1760" i="2" s="1"/>
  <c r="DA1767" i="2"/>
  <c r="DC1767" i="2" s="1"/>
  <c r="DL1767" i="2" s="1"/>
  <c r="DF1767" i="2" a="1"/>
  <c r="DF1767" i="2" s="1"/>
  <c r="AF1768" i="2"/>
  <c r="AH1768" i="2" s="1"/>
  <c r="AQ1768" i="2" s="1"/>
  <c r="AK1768" i="2" a="1"/>
  <c r="AK1768" i="2" s="1"/>
  <c r="AF1770" i="2"/>
  <c r="AH1770" i="2" s="1"/>
  <c r="AQ1770" i="2" s="1"/>
  <c r="AK1770" i="2" a="1"/>
  <c r="AK1770" i="2" s="1"/>
  <c r="AF1774" i="2"/>
  <c r="AH1774" i="2" s="1"/>
  <c r="AQ1774" i="2" s="1"/>
  <c r="AK1774" i="2" a="1"/>
  <c r="AK1774" i="2" s="1"/>
  <c r="AF1778" i="2"/>
  <c r="AH1778" i="2" s="1"/>
  <c r="AQ1778" i="2" s="1"/>
  <c r="AK1778" i="2" a="1"/>
  <c r="AK1778" i="2" s="1"/>
  <c r="AF1789" i="2"/>
  <c r="AH1789" i="2" s="1"/>
  <c r="AQ1789" i="2" s="1"/>
  <c r="AK1789" i="2" a="1"/>
  <c r="AK1789" i="2" s="1"/>
  <c r="AF1792" i="2"/>
  <c r="AH1792" i="2" s="1"/>
  <c r="AQ1792" i="2" s="1"/>
  <c r="AK1792" i="2" a="1"/>
  <c r="AK1792" i="2" s="1"/>
  <c r="DA1793" i="2"/>
  <c r="DC1793" i="2" s="1"/>
  <c r="DL1793" i="2" s="1"/>
  <c r="DF1793" i="2" a="1"/>
  <c r="DF1793" i="2" s="1"/>
  <c r="AF1800" i="2"/>
  <c r="AH1800" i="2" s="1"/>
  <c r="AQ1800" i="2" s="1"/>
  <c r="AK1800" i="2" a="1"/>
  <c r="AK1800" i="2" s="1"/>
  <c r="AF1804" i="2"/>
  <c r="AH1804" i="2" s="1"/>
  <c r="AQ1804" i="2" s="1"/>
  <c r="AK1804" i="2" a="1"/>
  <c r="AK1804" i="2" s="1"/>
  <c r="AF1810" i="2"/>
  <c r="AH1810" i="2" s="1"/>
  <c r="AQ1810" i="2" s="1"/>
  <c r="AK1810" i="2" a="1"/>
  <c r="AK1810" i="2" s="1"/>
  <c r="AF1814" i="2"/>
  <c r="AH1814" i="2" s="1"/>
  <c r="AQ1814" i="2" s="1"/>
  <c r="AK1814" i="2" a="1"/>
  <c r="AK1814" i="2" s="1"/>
  <c r="AF1819" i="2"/>
  <c r="AH1819" i="2" s="1"/>
  <c r="AQ1819" i="2" s="1"/>
  <c r="AK1819" i="2" a="1"/>
  <c r="AK1819" i="2" s="1"/>
  <c r="DA1817" i="2"/>
  <c r="DC1817" i="2" s="1"/>
  <c r="DL1817" i="2" s="1"/>
  <c r="DF1817" i="2" a="1"/>
  <c r="DF1817" i="2" s="1"/>
  <c r="AF1822" i="2"/>
  <c r="AH1822" i="2" s="1"/>
  <c r="AQ1822" i="2" s="1"/>
  <c r="AK1822" i="2" a="1"/>
  <c r="AK1822" i="2" s="1"/>
  <c r="AF1824" i="2"/>
  <c r="AH1824" i="2" s="1"/>
  <c r="AK1824" i="2" a="1"/>
  <c r="AK1824" i="2" s="1"/>
  <c r="AF1827" i="2"/>
  <c r="AH1827" i="2" s="1"/>
  <c r="AQ1827" i="2" s="1"/>
  <c r="AK1827" i="2" a="1"/>
  <c r="AK1827" i="2" s="1"/>
  <c r="AF1837" i="2"/>
  <c r="AH1837" i="2" s="1"/>
  <c r="AQ1837" i="2" s="1"/>
  <c r="AK1837" i="2" a="1"/>
  <c r="AK1837" i="2" s="1"/>
  <c r="AF1838" i="2"/>
  <c r="AH1838" i="2" s="1"/>
  <c r="AQ1838" i="2" s="1"/>
  <c r="AK1838" i="2" a="1"/>
  <c r="AK1838" i="2" s="1"/>
  <c r="AF1840" i="2"/>
  <c r="AH1840" i="2" s="1"/>
  <c r="AQ1840" i="2" s="1"/>
  <c r="AK1840" i="2" a="1"/>
  <c r="AK1840" i="2" s="1"/>
  <c r="AF1845" i="2"/>
  <c r="AH1845" i="2" s="1"/>
  <c r="AQ1845" i="2" s="1"/>
  <c r="AK1845" i="2" a="1"/>
  <c r="AK1845" i="2" s="1"/>
  <c r="AF1852" i="2"/>
  <c r="AH1852" i="2" s="1"/>
  <c r="AQ1852" i="2" s="1"/>
  <c r="AK1852" i="2" a="1"/>
  <c r="AK1852" i="2" s="1"/>
  <c r="AF1854" i="2"/>
  <c r="AH1854" i="2" s="1"/>
  <c r="AQ1854" i="2" s="1"/>
  <c r="AK1854" i="2" a="1"/>
  <c r="AK1854" i="2" s="1"/>
  <c r="AF1857" i="2"/>
  <c r="AH1857" i="2" s="1"/>
  <c r="AK1857" i="2" a="1"/>
  <c r="AK1857" i="2" s="1"/>
  <c r="AF1862" i="2"/>
  <c r="AH1862" i="2" s="1"/>
  <c r="AQ1862" i="2" s="1"/>
  <c r="AK1862" i="2" a="1"/>
  <c r="AK1862" i="2" s="1"/>
  <c r="AF1855" i="2"/>
  <c r="AH1855" i="2" s="1"/>
  <c r="AQ1855" i="2" s="1"/>
  <c r="AK1855" i="2" a="1"/>
  <c r="AK1855" i="2" s="1"/>
  <c r="AF1870" i="2"/>
  <c r="AH1870" i="2" s="1"/>
  <c r="AQ1870" i="2" s="1"/>
  <c r="AK1870" i="2" a="1"/>
  <c r="AK1870" i="2" s="1"/>
  <c r="AF1874" i="2"/>
  <c r="AH1874" i="2" s="1"/>
  <c r="AK1874" i="2" a="1"/>
  <c r="AK1874" i="2" s="1"/>
  <c r="AF1875" i="2"/>
  <c r="AH1875" i="2" s="1"/>
  <c r="AQ1875" i="2" s="1"/>
  <c r="AK1875" i="2" a="1"/>
  <c r="AK1875" i="2" s="1"/>
  <c r="AF1878" i="2"/>
  <c r="AH1878" i="2" s="1"/>
  <c r="AQ1878" i="2" s="1"/>
  <c r="AK1878" i="2" a="1"/>
  <c r="AK1878" i="2" s="1"/>
  <c r="AF1882" i="2"/>
  <c r="AH1882" i="2" s="1"/>
  <c r="AQ1882" i="2" s="1"/>
  <c r="AK1882" i="2" a="1"/>
  <c r="AK1882" i="2" s="1"/>
  <c r="AF1884" i="2"/>
  <c r="AH1884" i="2" s="1"/>
  <c r="AQ1884" i="2" s="1"/>
  <c r="AK1884" i="2" a="1"/>
  <c r="AK1884" i="2" s="1"/>
  <c r="AF1885" i="2"/>
  <c r="AH1885" i="2" s="1"/>
  <c r="AQ1885" i="2" s="1"/>
  <c r="DJ1889" i="2" s="1"/>
  <c r="AK1885" i="2" a="1"/>
  <c r="AK1885" i="2" s="1"/>
  <c r="AF1890" i="2"/>
  <c r="AH1890" i="2" s="1"/>
  <c r="AQ1890" i="2" s="1"/>
  <c r="AK1890" i="2" a="1"/>
  <c r="AK1890" i="2" s="1"/>
  <c r="AF1891" i="2"/>
  <c r="AH1891" i="2" s="1"/>
  <c r="AQ1891" i="2" s="1"/>
  <c r="AK1891" i="2" a="1"/>
  <c r="AK1891" i="2" s="1"/>
  <c r="AF1893" i="2"/>
  <c r="AH1893" i="2" s="1"/>
  <c r="AQ1893" i="2" s="1"/>
  <c r="AK1893" i="2" a="1"/>
  <c r="AK1893" i="2" s="1"/>
  <c r="AF1895" i="2"/>
  <c r="AH1895" i="2" s="1"/>
  <c r="AQ1895" i="2" s="1"/>
  <c r="AK1895" i="2" a="1"/>
  <c r="AK1895" i="2" s="1"/>
  <c r="AF1898" i="2"/>
  <c r="AH1898" i="2" s="1"/>
  <c r="AQ1898" i="2" s="1"/>
  <c r="AK1898" i="2" a="1"/>
  <c r="AK1898" i="2" s="1"/>
  <c r="DA1898" i="2"/>
  <c r="DC1898" i="2" s="1"/>
  <c r="DL1898" i="2" s="1"/>
  <c r="DF1898" i="2" a="1"/>
  <c r="DF1898" i="2" s="1"/>
  <c r="AF1905" i="2"/>
  <c r="AH1905" i="2" s="1"/>
  <c r="AQ1905" i="2" s="1"/>
  <c r="AK1905" i="2" a="1"/>
  <c r="AK1905" i="2" s="1"/>
  <c r="AF1907" i="2"/>
  <c r="AH1907" i="2" s="1"/>
  <c r="AQ1907" i="2" s="1"/>
  <c r="AK1907" i="2" a="1"/>
  <c r="AK1907" i="2" s="1"/>
  <c r="DA1903" i="2"/>
  <c r="DC1903" i="2" s="1"/>
  <c r="DL1903" i="2" s="1"/>
  <c r="DF1903" i="2" a="1"/>
  <c r="DF1903" i="2" s="1"/>
  <c r="AF1910" i="2"/>
  <c r="AH1910" i="2" s="1"/>
  <c r="AQ1910" i="2" s="1"/>
  <c r="AK1910" i="2" a="1"/>
  <c r="AK1910" i="2" s="1"/>
  <c r="AF1912" i="2"/>
  <c r="AH1912" i="2" s="1"/>
  <c r="AQ1912" i="2" s="1"/>
  <c r="AK1912" i="2" a="1"/>
  <c r="AK1912" i="2" s="1"/>
  <c r="AF1915" i="2"/>
  <c r="AH1915" i="2" s="1"/>
  <c r="AK1915" i="2" a="1"/>
  <c r="AK1915" i="2" s="1"/>
  <c r="DA1915" i="2"/>
  <c r="DC1915" i="2" s="1"/>
  <c r="DL1915" i="2" s="1"/>
  <c r="DF1915" i="2" a="1"/>
  <c r="DF1915" i="2" s="1"/>
  <c r="AF1918" i="2"/>
  <c r="AH1918" i="2" s="1"/>
  <c r="AQ1918" i="2" s="1"/>
  <c r="AK1918" i="2" a="1"/>
  <c r="AK1918" i="2" s="1"/>
  <c r="DA1922" i="2"/>
  <c r="DC1922" i="2" s="1"/>
  <c r="DL1922" i="2" s="1"/>
  <c r="DF1922" i="2" a="1"/>
  <c r="DF1922" i="2" s="1"/>
  <c r="AF1926" i="2"/>
  <c r="AH1926" i="2" s="1"/>
  <c r="AQ1926" i="2" s="1"/>
  <c r="AK1926" i="2" a="1"/>
  <c r="AK1926" i="2" s="1"/>
  <c r="AF1928" i="2"/>
  <c r="AH1928" i="2" s="1"/>
  <c r="AK1928" i="2" a="1"/>
  <c r="AK1928" i="2" s="1"/>
  <c r="AF1930" i="2"/>
  <c r="AH1930" i="2" s="1"/>
  <c r="AQ1930" i="2" s="1"/>
  <c r="AK1930" i="2" a="1"/>
  <c r="AK1930" i="2" s="1"/>
  <c r="DA1932" i="2"/>
  <c r="DC1932" i="2" s="1"/>
  <c r="DL1932" i="2" s="1"/>
  <c r="DF1932" i="2" a="1"/>
  <c r="DF1932" i="2" s="1"/>
  <c r="AF1933" i="2"/>
  <c r="AH1933" i="2" s="1"/>
  <c r="AQ1933" i="2" s="1"/>
  <c r="AK1933" i="2" a="1"/>
  <c r="AK1933" i="2" s="1"/>
  <c r="AF1935" i="2"/>
  <c r="AH1935" i="2" s="1"/>
  <c r="AQ1935" i="2" s="1"/>
  <c r="AK1935" i="2" a="1"/>
  <c r="AK1935" i="2" s="1"/>
  <c r="AF1937" i="2"/>
  <c r="AH1937" i="2" s="1"/>
  <c r="AQ1937" i="2" s="1"/>
  <c r="AK1937" i="2" a="1"/>
  <c r="AK1937" i="2" s="1"/>
  <c r="AF1940" i="2"/>
  <c r="AH1940" i="2" s="1"/>
  <c r="AQ1940" i="2" s="1"/>
  <c r="AK1940" i="2" a="1"/>
  <c r="AK1940" i="2" s="1"/>
  <c r="AF1945" i="2"/>
  <c r="AH1945" i="2" s="1"/>
  <c r="AK1945" i="2" a="1"/>
  <c r="AK1945" i="2" s="1"/>
  <c r="AF1949" i="2"/>
  <c r="AH1949" i="2" s="1"/>
  <c r="AQ1949" i="2" s="1"/>
  <c r="AK1949" i="2" a="1"/>
  <c r="AK1949" i="2" s="1"/>
  <c r="AF1953" i="2"/>
  <c r="AH1953" i="2" s="1"/>
  <c r="AQ1953" i="2" s="1"/>
  <c r="AK1953" i="2" a="1"/>
  <c r="AK1953" i="2" s="1"/>
  <c r="AF1955" i="2"/>
  <c r="AH1955" i="2" s="1"/>
  <c r="AQ1955" i="2" s="1"/>
  <c r="AK1955" i="2" a="1"/>
  <c r="AK1955" i="2" s="1"/>
  <c r="AF1957" i="2"/>
  <c r="AH1957" i="2" s="1"/>
  <c r="AQ1957" i="2" s="1"/>
  <c r="AK1957" i="2" a="1"/>
  <c r="AK1957" i="2" s="1"/>
  <c r="AF1959" i="2"/>
  <c r="AH1959" i="2" s="1"/>
  <c r="AK1959" i="2" a="1"/>
  <c r="AK1959" i="2" s="1"/>
  <c r="AF1961" i="2"/>
  <c r="AH1961" i="2" s="1"/>
  <c r="AQ1961" i="2" s="1"/>
  <c r="AK1961" i="2" a="1"/>
  <c r="AK1961" i="2" s="1"/>
  <c r="AF1963" i="2"/>
  <c r="AH1963" i="2" s="1"/>
  <c r="AQ1963" i="2" s="1"/>
  <c r="AK1963" i="2" a="1"/>
  <c r="AK1963" i="2" s="1"/>
  <c r="AF1965" i="2"/>
  <c r="AH1965" i="2" s="1"/>
  <c r="AQ1965" i="2" s="1"/>
  <c r="AK1965" i="2" a="1"/>
  <c r="AK1965" i="2" s="1"/>
  <c r="AF1967" i="2"/>
  <c r="AH1967" i="2" s="1"/>
  <c r="AQ1967" i="2" s="1"/>
  <c r="AK1967" i="2" a="1"/>
  <c r="AK1967" i="2" s="1"/>
  <c r="AF1969" i="2"/>
  <c r="AH1969" i="2" s="1"/>
  <c r="AQ1969" i="2" s="1"/>
  <c r="AK1969" i="2" a="1"/>
  <c r="AK1969" i="2" s="1"/>
  <c r="AF1973" i="2"/>
  <c r="AH1973" i="2" s="1"/>
  <c r="AQ1973" i="2" s="1"/>
  <c r="AK1973" i="2" a="1"/>
  <c r="AK1973" i="2" s="1"/>
  <c r="AF1975" i="2"/>
  <c r="AH1975" i="2" s="1"/>
  <c r="AQ1975" i="2" s="1"/>
  <c r="AK1975" i="2" a="1"/>
  <c r="AK1975" i="2" s="1"/>
  <c r="AF1979" i="2"/>
  <c r="AH1979" i="2" s="1"/>
  <c r="AQ1979" i="2" s="1"/>
  <c r="AK1979" i="2" a="1"/>
  <c r="AK1979" i="2" s="1"/>
  <c r="AF1981" i="2"/>
  <c r="AH1981" i="2" s="1"/>
  <c r="AQ1981" i="2" s="1"/>
  <c r="AK1981" i="2" a="1"/>
  <c r="AK1981" i="2" s="1"/>
  <c r="AF1982" i="2"/>
  <c r="AH1982" i="2" s="1"/>
  <c r="AQ1982" i="2" s="1"/>
  <c r="AK1982" i="2" a="1"/>
  <c r="AK1982" i="2" s="1"/>
  <c r="AF1984" i="2"/>
  <c r="AH1984" i="2" s="1"/>
  <c r="AQ1984" i="2" s="1"/>
  <c r="AK1984" i="2" a="1"/>
  <c r="AK1984" i="2" s="1"/>
  <c r="AF1989" i="2"/>
  <c r="AH1989" i="2" s="1"/>
  <c r="AQ1989" i="2" s="1"/>
  <c r="AK1989" i="2" a="1"/>
  <c r="AK1989" i="2" s="1"/>
  <c r="AF1991" i="2"/>
  <c r="AH1991" i="2" s="1"/>
  <c r="AQ1991" i="2" s="1"/>
  <c r="AK1991" i="2" a="1"/>
  <c r="AK1991" i="2" s="1"/>
  <c r="DA1986" i="2"/>
  <c r="DC1986" i="2" s="1"/>
  <c r="DL1986" i="2" s="1"/>
  <c r="DF1986" i="2" a="1"/>
  <c r="DF1986" i="2" s="1"/>
  <c r="AF1992" i="2"/>
  <c r="AH1992" i="2" s="1"/>
  <c r="AQ1992" i="2" s="1"/>
  <c r="AK1992" i="2" a="1"/>
  <c r="AK1992" i="2" s="1"/>
  <c r="AF1994" i="2"/>
  <c r="AH1994" i="2" s="1"/>
  <c r="AQ1994" i="2" s="1"/>
  <c r="AK1994" i="2" a="1"/>
  <c r="AK1994" i="2" s="1"/>
  <c r="AF1997" i="2"/>
  <c r="AH1997" i="2" s="1"/>
  <c r="AQ1997" i="2" s="1"/>
  <c r="AK1997" i="2" a="1"/>
  <c r="AK1997" i="2" s="1"/>
  <c r="AF1999" i="2"/>
  <c r="AH1999" i="2" s="1"/>
  <c r="AQ1999" i="2" s="1"/>
  <c r="AK1999" i="2" a="1"/>
  <c r="AK1999" i="2" s="1"/>
  <c r="AF2004" i="2"/>
  <c r="AH2004" i="2" s="1"/>
  <c r="AQ2004" i="2" s="1"/>
  <c r="AK2004" i="2" a="1"/>
  <c r="AK2004" i="2" s="1"/>
  <c r="AF2006" i="2"/>
  <c r="AH2006" i="2" s="1"/>
  <c r="AQ2006" i="2" s="1"/>
  <c r="AK2006" i="2" a="1"/>
  <c r="AK2006" i="2" s="1"/>
  <c r="AF2008" i="2"/>
  <c r="AH2008" i="2" s="1"/>
  <c r="AQ2008" i="2" s="1"/>
  <c r="AK2008" i="2" a="1"/>
  <c r="AK2008" i="2" s="1"/>
  <c r="AF2011" i="2"/>
  <c r="AH2011" i="2" s="1"/>
  <c r="AK2011" i="2" a="1"/>
  <c r="AK2011" i="2" s="1"/>
  <c r="AF2012" i="2"/>
  <c r="AH2012" i="2" s="1"/>
  <c r="AQ2012" i="2" s="1"/>
  <c r="AK2012" i="2" a="1"/>
  <c r="AK2012" i="2" s="1"/>
  <c r="AF2015" i="2"/>
  <c r="AH2015" i="2" s="1"/>
  <c r="AQ2015" i="2" s="1"/>
  <c r="AK2015" i="2" a="1"/>
  <c r="AK2015" i="2" s="1"/>
  <c r="AF2020" i="2"/>
  <c r="AH2020" i="2" s="1"/>
  <c r="AQ2020" i="2" s="1"/>
  <c r="AK2020" i="2" a="1"/>
  <c r="AK2020" i="2" s="1"/>
  <c r="AF1995" i="2"/>
  <c r="AH1995" i="2" s="1"/>
  <c r="AQ1995" i="2" s="1"/>
  <c r="AK1995" i="2" a="1"/>
  <c r="AK1995" i="2" s="1"/>
  <c r="AF2026" i="2"/>
  <c r="AH2026" i="2" s="1"/>
  <c r="AQ2026" i="2" s="1"/>
  <c r="AK2026" i="2" a="1"/>
  <c r="AK2026" i="2" s="1"/>
  <c r="AF2028" i="2"/>
  <c r="AH2028" i="2" s="1"/>
  <c r="AQ2028" i="2" s="1"/>
  <c r="AK2028" i="2" a="1"/>
  <c r="AK2028" i="2" s="1"/>
  <c r="DA2032" i="2"/>
  <c r="DC2032" i="2" s="1"/>
  <c r="DL2032" i="2" s="1"/>
  <c r="DF2032" i="2" a="1"/>
  <c r="DF2032" i="2" s="1"/>
  <c r="AF2034" i="2"/>
  <c r="AH2034" i="2" s="1"/>
  <c r="AQ2034" i="2" s="1"/>
  <c r="AK2034" i="2" a="1"/>
  <c r="AK2034" i="2" s="1"/>
  <c r="AF2036" i="2"/>
  <c r="AH2036" i="2" s="1"/>
  <c r="AQ2036" i="2" s="1"/>
  <c r="AK2036" i="2" a="1"/>
  <c r="AK2036" i="2" s="1"/>
  <c r="AF2040" i="2"/>
  <c r="AH2040" i="2" s="1"/>
  <c r="AK2040" i="2" a="1"/>
  <c r="AK2040" i="2" s="1"/>
  <c r="AF2042" i="2"/>
  <c r="AH2042" i="2" s="1"/>
  <c r="AQ2042" i="2" s="1"/>
  <c r="AK2042" i="2" a="1"/>
  <c r="AK2042" i="2" s="1"/>
  <c r="AF2044" i="2"/>
  <c r="AH2044" i="2" s="1"/>
  <c r="AQ2044" i="2" s="1"/>
  <c r="AK2044" i="2" a="1"/>
  <c r="AK2044" i="2" s="1"/>
  <c r="AF2048" i="2"/>
  <c r="AH2048" i="2" s="1"/>
  <c r="AQ2048" i="2" s="1"/>
  <c r="AK2048" i="2" a="1"/>
  <c r="AK2048" i="2" s="1"/>
  <c r="AF2047" i="2"/>
  <c r="AH2047" i="2" s="1"/>
  <c r="AQ2047" i="2" s="1"/>
  <c r="AK2047" i="2" a="1"/>
  <c r="AK2047" i="2" s="1"/>
  <c r="AF2056" i="2"/>
  <c r="AH2056" i="2" s="1"/>
  <c r="AQ2056" i="2" s="1"/>
  <c r="AK2056" i="2" a="1"/>
  <c r="AK2056" i="2" s="1"/>
  <c r="AF2058" i="2"/>
  <c r="AH2058" i="2" s="1"/>
  <c r="AQ2058" i="2" s="1"/>
  <c r="AK2058" i="2" a="1"/>
  <c r="AK2058" i="2" s="1"/>
  <c r="AF2060" i="2"/>
  <c r="AH2060" i="2" s="1"/>
  <c r="AQ2060" i="2" s="1"/>
  <c r="AK2060" i="2" a="1"/>
  <c r="AK2060" i="2" s="1"/>
  <c r="AF2062" i="2"/>
  <c r="AH2062" i="2" s="1"/>
  <c r="AQ2062" i="2" s="1"/>
  <c r="AK2062" i="2" a="1"/>
  <c r="AK2062" i="2" s="1"/>
  <c r="AF2064" i="2"/>
  <c r="AH2064" i="2" s="1"/>
  <c r="AQ2064" i="2" s="1"/>
  <c r="AK2064" i="2" a="1"/>
  <c r="AK2064" i="2" s="1"/>
  <c r="AF2066" i="2"/>
  <c r="AH2066" i="2" s="1"/>
  <c r="AQ2066" i="2" s="1"/>
  <c r="AK2066" i="2" a="1"/>
  <c r="AK2066" i="2" s="1"/>
  <c r="AF2068" i="2"/>
  <c r="AH2068" i="2" s="1"/>
  <c r="AQ2068" i="2" s="1"/>
  <c r="AK2068" i="2" a="1"/>
  <c r="AK2068" i="2" s="1"/>
  <c r="DA2069" i="2"/>
  <c r="DC2069" i="2" s="1"/>
  <c r="DL2069" i="2" s="1"/>
  <c r="DF2069" i="2" a="1"/>
  <c r="DF2069" i="2" s="1"/>
  <c r="AF2072" i="2"/>
  <c r="AH2072" i="2" s="1"/>
  <c r="AQ2072" i="2" s="1"/>
  <c r="AK2072" i="2" a="1"/>
  <c r="AK2072" i="2" s="1"/>
  <c r="AF2074" i="2"/>
  <c r="AH2074" i="2" s="1"/>
  <c r="AQ2074" i="2" s="1"/>
  <c r="AK2074" i="2" a="1"/>
  <c r="AK2074" i="2" s="1"/>
  <c r="AF2078" i="2"/>
  <c r="AH2078" i="2" s="1"/>
  <c r="AQ2078" i="2" s="1"/>
  <c r="AK2078" i="2" a="1"/>
  <c r="AK2078" i="2" s="1"/>
  <c r="AF2080" i="2"/>
  <c r="AH2080" i="2" s="1"/>
  <c r="AQ2080" i="2" s="1"/>
  <c r="AK2080" i="2" a="1"/>
  <c r="AK2080" i="2" s="1"/>
  <c r="AF2083" i="2"/>
  <c r="AH2083" i="2" s="1"/>
  <c r="AQ2083" i="2" s="1"/>
  <c r="AK2083" i="2" a="1"/>
  <c r="AK2083" i="2" s="1"/>
  <c r="AF2085" i="2"/>
  <c r="AH2085" i="2" s="1"/>
  <c r="AQ2085" i="2" s="1"/>
  <c r="DJ2088" i="2" s="1"/>
  <c r="AK2085" i="2" a="1"/>
  <c r="AK2085" i="2" s="1"/>
  <c r="AF2086" i="2"/>
  <c r="AH2086" i="2" s="1"/>
  <c r="AQ2086" i="2" s="1"/>
  <c r="AK2086" i="2" a="1"/>
  <c r="AK2086" i="2" s="1"/>
  <c r="AF2088" i="2"/>
  <c r="AK2088" i="2" a="1"/>
  <c r="AK2088" i="2" s="1"/>
  <c r="AF2090" i="2"/>
  <c r="AH2090" i="2" s="1"/>
  <c r="AQ2090" i="2" s="1"/>
  <c r="AK2090" i="2" a="1"/>
  <c r="AK2090" i="2" s="1"/>
  <c r="AF2094" i="2"/>
  <c r="AH2094" i="2" s="1"/>
  <c r="AQ2094" i="2" s="1"/>
  <c r="AK2094" i="2" a="1"/>
  <c r="AK2094" i="2" s="1"/>
  <c r="AF2096" i="2"/>
  <c r="AH2096" i="2" s="1"/>
  <c r="AQ2096" i="2" s="1"/>
  <c r="AK2096" i="2" a="1"/>
  <c r="AK2096" i="2" s="1"/>
  <c r="AF2099" i="2"/>
  <c r="AH2099" i="2" s="1"/>
  <c r="AQ2099" i="2" s="1"/>
  <c r="AK2099" i="2" a="1"/>
  <c r="AK2099" i="2" s="1"/>
  <c r="AF2100" i="2"/>
  <c r="AH2100" i="2" s="1"/>
  <c r="AQ2100" i="2" s="1"/>
  <c r="AK2100" i="2" a="1"/>
  <c r="AK2100" i="2" s="1"/>
  <c r="DA2103" i="2"/>
  <c r="DC2103" i="2" s="1"/>
  <c r="DL2103" i="2" s="1"/>
  <c r="DF2103" i="2" a="1"/>
  <c r="DF2103" i="2" s="1"/>
  <c r="AF2104" i="2"/>
  <c r="AH2104" i="2" s="1"/>
  <c r="AK2104" i="2" a="1"/>
  <c r="AK2104" i="2" s="1"/>
  <c r="AF2108" i="2"/>
  <c r="AH2108" i="2" s="1"/>
  <c r="AQ2108" i="2" s="1"/>
  <c r="AK2108" i="2" a="1"/>
  <c r="AK2108" i="2" s="1"/>
  <c r="AF2110" i="2"/>
  <c r="AH2110" i="2" s="1"/>
  <c r="AQ2110" i="2" s="1"/>
  <c r="AK2110" i="2" a="1"/>
  <c r="AK2110" i="2" s="1"/>
  <c r="AF2112" i="2"/>
  <c r="AH2112" i="2" s="1"/>
  <c r="AK2112" i="2" a="1"/>
  <c r="AK2112" i="2" s="1"/>
  <c r="AF2114" i="2"/>
  <c r="AH2114" i="2" s="1"/>
  <c r="AQ2114" i="2" s="1"/>
  <c r="AK2114" i="2" a="1"/>
  <c r="AK2114" i="2" s="1"/>
  <c r="AF2116" i="2"/>
  <c r="AH2116" i="2" s="1"/>
  <c r="AQ2116" i="2" s="1"/>
  <c r="AK2116" i="2" a="1"/>
  <c r="AK2116" i="2" s="1"/>
  <c r="AF2118" i="2"/>
  <c r="AH2118" i="2" s="1"/>
  <c r="AQ2118" i="2" s="1"/>
  <c r="AK2118" i="2" a="1"/>
  <c r="AK2118" i="2" s="1"/>
  <c r="AF2119" i="2"/>
  <c r="AH2119" i="2" s="1"/>
  <c r="AQ2119" i="2" s="1"/>
  <c r="AK2119" i="2" a="1"/>
  <c r="AK2119" i="2" s="1"/>
  <c r="AF2124" i="2"/>
  <c r="AH2124" i="2" s="1"/>
  <c r="AQ2124" i="2" s="1"/>
  <c r="AK2124" i="2" a="1"/>
  <c r="AK2124" i="2" s="1"/>
  <c r="AF2126" i="2"/>
  <c r="AH2126" i="2" s="1"/>
  <c r="AQ2126" i="2" s="1"/>
  <c r="AK2126" i="2" a="1"/>
  <c r="AK2126" i="2" s="1"/>
  <c r="AF2130" i="2"/>
  <c r="AH2130" i="2" s="1"/>
  <c r="AK2130" i="2" a="1"/>
  <c r="AK2130" i="2" s="1"/>
  <c r="AF2133" i="2"/>
  <c r="AH2133" i="2" s="1"/>
  <c r="AQ2133" i="2" s="1"/>
  <c r="AK2133" i="2" a="1"/>
  <c r="AK2133" i="2" s="1"/>
  <c r="AF2135" i="2"/>
  <c r="AH2135" i="2" s="1"/>
  <c r="AQ2135" i="2" s="1"/>
  <c r="AK2135" i="2" a="1"/>
  <c r="AK2135" i="2" s="1"/>
  <c r="AF2137" i="2"/>
  <c r="AH2137" i="2" s="1"/>
  <c r="AQ2137" i="2" s="1"/>
  <c r="AK2137" i="2" a="1"/>
  <c r="AK2137" i="2" s="1"/>
  <c r="AF2142" i="2"/>
  <c r="AH2142" i="2" s="1"/>
  <c r="AQ2142" i="2" s="1"/>
  <c r="AK2142" i="2" a="1"/>
  <c r="AK2142" i="2" s="1"/>
  <c r="AF2144" i="2"/>
  <c r="AH2144" i="2" s="1"/>
  <c r="AQ2144" i="2" s="1"/>
  <c r="AK2144" i="2" a="1"/>
  <c r="AK2144" i="2" s="1"/>
  <c r="AF2145" i="2"/>
  <c r="AH2145" i="2" s="1"/>
  <c r="AQ2145" i="2" s="1"/>
  <c r="AK2145" i="2" a="1"/>
  <c r="AK2145" i="2" s="1"/>
  <c r="AF2147" i="2"/>
  <c r="AK2147" i="2" a="1"/>
  <c r="AK2147" i="2" s="1"/>
  <c r="AF2151" i="2"/>
  <c r="AH2151" i="2" s="1"/>
  <c r="AQ2151" i="2" s="1"/>
  <c r="AK2151" i="2" a="1"/>
  <c r="AK2151" i="2" s="1"/>
  <c r="AF2153" i="2"/>
  <c r="AH2153" i="2" s="1"/>
  <c r="AQ2153" i="2" s="1"/>
  <c r="AK2153" i="2" a="1"/>
  <c r="AK2153" i="2" s="1"/>
  <c r="DA2154" i="2"/>
  <c r="DC2154" i="2" s="1"/>
  <c r="DL2154" i="2" s="1"/>
  <c r="DF2154" i="2" a="1"/>
  <c r="DF2154" i="2" s="1"/>
  <c r="AF2156" i="2"/>
  <c r="AH2156" i="2" s="1"/>
  <c r="AQ2156" i="2" s="1"/>
  <c r="AK2156" i="2" a="1"/>
  <c r="AK2156" i="2" s="1"/>
  <c r="AF2162" i="2"/>
  <c r="AH2162" i="2" s="1"/>
  <c r="AQ2162" i="2" s="1"/>
  <c r="AK2162" i="2" a="1"/>
  <c r="AK2162" i="2" s="1"/>
  <c r="AF2160" i="2"/>
  <c r="AH2160" i="2" s="1"/>
  <c r="AK2160" i="2" a="1"/>
  <c r="AK2160" i="2" s="1"/>
  <c r="AF2164" i="2"/>
  <c r="AH2164" i="2" s="1"/>
  <c r="AQ2164" i="2" s="1"/>
  <c r="AK2164" i="2" a="1"/>
  <c r="AK2164" i="2" s="1"/>
  <c r="AF2166" i="2"/>
  <c r="AH2166" i="2" s="1"/>
  <c r="AQ2166" i="2" s="1"/>
  <c r="AK2166" i="2" a="1"/>
  <c r="AK2166" i="2" s="1"/>
  <c r="DA2169" i="2"/>
  <c r="DC2169" i="2" s="1"/>
  <c r="DL2169" i="2" s="1"/>
  <c r="DF2169" i="2" a="1"/>
  <c r="DF2169" i="2" s="1"/>
  <c r="AF2170" i="2"/>
  <c r="AH2170" i="2" s="1"/>
  <c r="AQ2170" i="2" s="1"/>
  <c r="AK2170" i="2" a="1"/>
  <c r="AK2170" i="2" s="1"/>
  <c r="AF2172" i="2"/>
  <c r="AH2172" i="2" s="1"/>
  <c r="AQ2172" i="2" s="1"/>
  <c r="AK2172" i="2" a="1"/>
  <c r="AK2172" i="2" s="1"/>
  <c r="AF2174" i="2"/>
  <c r="AH2174" i="2" s="1"/>
  <c r="AQ2174" i="2" s="1"/>
  <c r="AK2174" i="2" a="1"/>
  <c r="AK2174" i="2" s="1"/>
  <c r="DA2175" i="2"/>
  <c r="DC2175" i="2" s="1"/>
  <c r="DL2175" i="2" s="1"/>
  <c r="DF2175" i="2" a="1"/>
  <c r="DF2175" i="2" s="1"/>
  <c r="DA2177" i="2"/>
  <c r="DC2177" i="2" s="1"/>
  <c r="DL2177" i="2" s="1"/>
  <c r="DF2177" i="2" a="1"/>
  <c r="DF2177" i="2" s="1"/>
  <c r="DA2179" i="2"/>
  <c r="DC2179" i="2" s="1"/>
  <c r="DL2179" i="2" s="1"/>
  <c r="DF2179" i="2" a="1"/>
  <c r="DF2179" i="2" s="1"/>
  <c r="AF2182" i="2"/>
  <c r="AH2182" i="2" s="1"/>
  <c r="AK2182" i="2" a="1"/>
  <c r="AK2182" i="2" s="1"/>
  <c r="AF2184" i="2"/>
  <c r="AH2184" i="2" s="1"/>
  <c r="AQ2184" i="2" s="1"/>
  <c r="AK2184" i="2" a="1"/>
  <c r="AK2184" i="2" s="1"/>
  <c r="AF2186" i="2"/>
  <c r="AH2186" i="2" s="1"/>
  <c r="AQ2186" i="2" s="1"/>
  <c r="AK2186" i="2" a="1"/>
  <c r="AK2186" i="2" s="1"/>
  <c r="AF2188" i="2"/>
  <c r="AH2188" i="2" s="1"/>
  <c r="AQ2188" i="2" s="1"/>
  <c r="AK2188" i="2" a="1"/>
  <c r="AK2188" i="2" s="1"/>
  <c r="AF2190" i="2"/>
  <c r="AH2190" i="2" s="1"/>
  <c r="AK2190" i="2" a="1"/>
  <c r="AK2190" i="2" s="1"/>
  <c r="AF2192" i="2"/>
  <c r="AH2192" i="2" s="1"/>
  <c r="AQ2192" i="2" s="1"/>
  <c r="AK2192" i="2" a="1"/>
  <c r="AK2192" i="2" s="1"/>
  <c r="AF2194" i="2"/>
  <c r="AH2194" i="2" s="1"/>
  <c r="AQ2194" i="2" s="1"/>
  <c r="AK2194" i="2" a="1"/>
  <c r="AK2194" i="2" s="1"/>
  <c r="AF2196" i="2"/>
  <c r="AH2196" i="2" s="1"/>
  <c r="AQ2196" i="2" s="1"/>
  <c r="AK2196" i="2" a="1"/>
  <c r="AK2196" i="2" s="1"/>
  <c r="AF2199" i="2"/>
  <c r="AH2199" i="2" s="1"/>
  <c r="AQ2199" i="2" s="1"/>
  <c r="AK2199" i="2" a="1"/>
  <c r="AK2199" i="2" s="1"/>
  <c r="AF2202" i="2"/>
  <c r="AH2202" i="2" s="1"/>
  <c r="AK2202" i="2" a="1"/>
  <c r="AK2202" i="2" s="1"/>
  <c r="AF2206" i="2"/>
  <c r="AH2206" i="2" s="1"/>
  <c r="AQ2206" i="2" s="1"/>
  <c r="AK2206" i="2" a="1"/>
  <c r="AK2206" i="2" s="1"/>
  <c r="DA2202" i="2"/>
  <c r="DC2202" i="2" s="1"/>
  <c r="DL2202" i="2" s="1"/>
  <c r="DF2202" i="2" a="1"/>
  <c r="DF2202" i="2" s="1"/>
  <c r="AF2210" i="2"/>
  <c r="AH2210" i="2" s="1"/>
  <c r="AQ2210" i="2" s="1"/>
  <c r="AK2210" i="2" a="1"/>
  <c r="AK2210" i="2" s="1"/>
  <c r="DA2211" i="2"/>
  <c r="DC2211" i="2" s="1"/>
  <c r="DL2211" i="2" s="1"/>
  <c r="DF2211" i="2" a="1"/>
  <c r="DF2211" i="2" s="1"/>
  <c r="AF2213" i="2"/>
  <c r="AH2213" i="2" s="1"/>
  <c r="AQ2213" i="2" s="1"/>
  <c r="AK2213" i="2" a="1"/>
  <c r="AK2213" i="2" s="1"/>
  <c r="AF2215" i="2"/>
  <c r="AH2215" i="2" s="1"/>
  <c r="AQ2215" i="2" s="1"/>
  <c r="AK2215" i="2" a="1"/>
  <c r="AK2215" i="2" s="1"/>
  <c r="DA2219" i="2"/>
  <c r="DC2219" i="2" s="1"/>
  <c r="DL2219" i="2" s="1"/>
  <c r="DF2219" i="2" a="1"/>
  <c r="DF2219" i="2" s="1"/>
  <c r="AF2220" i="2"/>
  <c r="AH2220" i="2" s="1"/>
  <c r="AQ2220" i="2" s="1"/>
  <c r="AK2220" i="2" a="1"/>
  <c r="AK2220" i="2" s="1"/>
  <c r="AF2222" i="2"/>
  <c r="AH2222" i="2" s="1"/>
  <c r="AK2222" i="2" a="1"/>
  <c r="AK2222" i="2" s="1"/>
  <c r="AF2224" i="2"/>
  <c r="AH2224" i="2" s="1"/>
  <c r="AQ2224" i="2" s="1"/>
  <c r="AK2224" i="2" a="1"/>
  <c r="AK2224" i="2" s="1"/>
  <c r="AF2227" i="2"/>
  <c r="AH2227" i="2" s="1"/>
  <c r="AQ2227" i="2" s="1"/>
  <c r="AK2227" i="2" a="1"/>
  <c r="AK2227" i="2" s="1"/>
  <c r="DA2226" i="2"/>
  <c r="DC2226" i="2" s="1"/>
  <c r="DL2226" i="2" s="1"/>
  <c r="DF2226" i="2" a="1"/>
  <c r="DF2226" i="2" s="1"/>
  <c r="AF2229" i="2"/>
  <c r="AH2229" i="2" s="1"/>
  <c r="AQ2229" i="2" s="1"/>
  <c r="AK2229" i="2" a="1"/>
  <c r="AK2229" i="2" s="1"/>
  <c r="AF2233" i="2"/>
  <c r="AH2233" i="2" s="1"/>
  <c r="AQ2233" i="2" s="1"/>
  <c r="AK2233" i="2" a="1"/>
  <c r="AK2233" i="2" s="1"/>
  <c r="AF2235" i="2"/>
  <c r="AH2235" i="2" s="1"/>
  <c r="AQ2235" i="2" s="1"/>
  <c r="AK2235" i="2" a="1"/>
  <c r="AK2235" i="2" s="1"/>
  <c r="AF2237" i="2"/>
  <c r="AH2237" i="2" s="1"/>
  <c r="AQ2237" i="2" s="1"/>
  <c r="AK2237" i="2" a="1"/>
  <c r="AK2237" i="2" s="1"/>
  <c r="AF2241" i="2"/>
  <c r="AH2241" i="2" s="1"/>
  <c r="AQ2241" i="2" s="1"/>
  <c r="AK2241" i="2" a="1"/>
  <c r="AK2241" i="2" s="1"/>
  <c r="AF2245" i="2"/>
  <c r="AH2245" i="2" s="1"/>
  <c r="AQ2245" i="2" s="1"/>
  <c r="AK2245" i="2" a="1"/>
  <c r="AK2245" i="2" s="1"/>
  <c r="AF2248" i="2"/>
  <c r="AH2248" i="2" s="1"/>
  <c r="AQ2248" i="2" s="1"/>
  <c r="AK2248" i="2" a="1"/>
  <c r="AK2248" i="2" s="1"/>
  <c r="AF2250" i="2"/>
  <c r="AH2250" i="2" s="1"/>
  <c r="AK2250" i="2" a="1"/>
  <c r="AK2250" i="2" s="1"/>
  <c r="AF2252" i="2"/>
  <c r="AH2252" i="2" s="1"/>
  <c r="AQ2252" i="2" s="1"/>
  <c r="AK2252" i="2" a="1"/>
  <c r="AK2252" i="2" s="1"/>
  <c r="AF2256" i="2"/>
  <c r="AH2256" i="2" s="1"/>
  <c r="AQ2256" i="2" s="1"/>
  <c r="AK2256" i="2" a="1"/>
  <c r="AK2256" i="2" s="1"/>
  <c r="DA2259" i="2"/>
  <c r="DC2259" i="2" s="1"/>
  <c r="DL2259" i="2" s="1"/>
  <c r="DF2259" i="2" a="1"/>
  <c r="DF2259" i="2" s="1"/>
  <c r="AF2265" i="2"/>
  <c r="AH2265" i="2" s="1"/>
  <c r="AQ2265" i="2" s="1"/>
  <c r="AK2265" i="2" a="1"/>
  <c r="AK2265" i="2" s="1"/>
  <c r="AF2267" i="2"/>
  <c r="AH2267" i="2" s="1"/>
  <c r="AQ2267" i="2" s="1"/>
  <c r="AK2267" i="2" a="1"/>
  <c r="AK2267" i="2" s="1"/>
  <c r="AF2272" i="2"/>
  <c r="AH2272" i="2" s="1"/>
  <c r="AQ2272" i="2" s="1"/>
  <c r="AK2272" i="2" a="1"/>
  <c r="AK2272" i="2" s="1"/>
  <c r="AF2274" i="2"/>
  <c r="AH2274" i="2" s="1"/>
  <c r="AQ2274" i="2" s="1"/>
  <c r="AK2274" i="2" a="1"/>
  <c r="AK2274" i="2" s="1"/>
  <c r="AF2276" i="2"/>
  <c r="AH2276" i="2" s="1"/>
  <c r="AQ2276" i="2" s="1"/>
  <c r="AK2276" i="2" a="1"/>
  <c r="AK2276" i="2" s="1"/>
  <c r="AF2278" i="2"/>
  <c r="AH2278" i="2" s="1"/>
  <c r="AQ2278" i="2" s="1"/>
  <c r="AK2278" i="2" a="1"/>
  <c r="AK2278" i="2" s="1"/>
  <c r="AF2281" i="2"/>
  <c r="AH2281" i="2" s="1"/>
  <c r="AQ2281" i="2" s="1"/>
  <c r="AK2281" i="2" a="1"/>
  <c r="AK2281" i="2" s="1"/>
  <c r="AF2284" i="2"/>
  <c r="AH2284" i="2" s="1"/>
  <c r="AQ2284" i="2" s="1"/>
  <c r="AK2284" i="2" a="1"/>
  <c r="AK2284" i="2" s="1"/>
  <c r="AF2286" i="2"/>
  <c r="AH2286" i="2" s="1"/>
  <c r="AQ2286" i="2" s="1"/>
  <c r="AK2286" i="2" a="1"/>
  <c r="AK2286" i="2" s="1"/>
  <c r="AF2290" i="2"/>
  <c r="AH2290" i="2" s="1"/>
  <c r="AQ2290" i="2" s="1"/>
  <c r="AK2290" i="2" a="1"/>
  <c r="AK2290" i="2" s="1"/>
  <c r="DA2290" i="2"/>
  <c r="DC2290" i="2" s="1"/>
  <c r="DL2290" i="2" s="1"/>
  <c r="DF2290" i="2" a="1"/>
  <c r="DF2290" i="2" s="1"/>
  <c r="AF2296" i="2"/>
  <c r="AH2296" i="2" s="1"/>
  <c r="AQ2296" i="2" s="1"/>
  <c r="AK2296" i="2" a="1"/>
  <c r="AK2296" i="2" s="1"/>
  <c r="AF2298" i="2"/>
  <c r="AH2298" i="2" s="1"/>
  <c r="AQ2298" i="2" s="1"/>
  <c r="AK2298" i="2" a="1"/>
  <c r="AK2298" i="2" s="1"/>
  <c r="AF2300" i="2"/>
  <c r="AH2300" i="2" s="1"/>
  <c r="AQ2300" i="2" s="1"/>
  <c r="AK2300" i="2" a="1"/>
  <c r="AK2300" i="2" s="1"/>
  <c r="AF2303" i="2"/>
  <c r="AH2303" i="2" s="1"/>
  <c r="AQ2303" i="2" s="1"/>
  <c r="AK2303" i="2" a="1"/>
  <c r="AK2303" i="2" s="1"/>
  <c r="DA2303" i="2"/>
  <c r="DC2303" i="2" s="1"/>
  <c r="DL2303" i="2" s="1"/>
  <c r="DF2303" i="2" a="1"/>
  <c r="DF2303" i="2" s="1"/>
  <c r="AF2308" i="2"/>
  <c r="AH2308" i="2" s="1"/>
  <c r="AQ2308" i="2" s="1"/>
  <c r="AK2308" i="2" a="1"/>
  <c r="AK2308" i="2" s="1"/>
  <c r="DA2307" i="2"/>
  <c r="DC2307" i="2" s="1"/>
  <c r="DL2307" i="2" s="1"/>
  <c r="DF2307" i="2" a="1"/>
  <c r="DF2307" i="2" s="1"/>
  <c r="AF2311" i="2"/>
  <c r="AH2311" i="2" s="1"/>
  <c r="AQ2311" i="2" s="1"/>
  <c r="AK2311" i="2" a="1"/>
  <c r="AK2311" i="2" s="1"/>
  <c r="AF2313" i="2"/>
  <c r="AH2313" i="2" s="1"/>
  <c r="AK2313" i="2" a="1"/>
  <c r="AK2313" i="2" s="1"/>
  <c r="AF2315" i="2"/>
  <c r="AH2315" i="2" s="1"/>
  <c r="AQ2315" i="2" s="1"/>
  <c r="AK2315" i="2" a="1"/>
  <c r="AK2315" i="2" s="1"/>
  <c r="AF2316" i="2"/>
  <c r="AH2316" i="2" s="1"/>
  <c r="AQ2316" i="2" s="1"/>
  <c r="AK2316" i="2" a="1"/>
  <c r="AK2316" i="2" s="1"/>
  <c r="AF2318" i="2"/>
  <c r="AH2318" i="2" s="1"/>
  <c r="AQ2318" i="2" s="1"/>
  <c r="AK2318" i="2" a="1"/>
  <c r="AK2318" i="2" s="1"/>
  <c r="DA2319" i="2"/>
  <c r="DC2319" i="2" s="1"/>
  <c r="DF2319" i="2" a="1"/>
  <c r="DF2319" i="2" s="1"/>
  <c r="DA2321" i="2"/>
  <c r="DC2321" i="2" s="1"/>
  <c r="DL2321" i="2" s="1"/>
  <c r="DF2321" i="2" a="1"/>
  <c r="DF2321" i="2" s="1"/>
  <c r="AF2324" i="2"/>
  <c r="AH2324" i="2" s="1"/>
  <c r="AQ2324" i="2" s="1"/>
  <c r="AK2324" i="2" a="1"/>
  <c r="AK2324" i="2" s="1"/>
  <c r="AF2326" i="2"/>
  <c r="AH2326" i="2" s="1"/>
  <c r="AK2326" i="2" a="1"/>
  <c r="AK2326" i="2" s="1"/>
  <c r="AF2328" i="2"/>
  <c r="AH2328" i="2" s="1"/>
  <c r="AQ2328" i="2" s="1"/>
  <c r="AK2328" i="2" a="1"/>
  <c r="AK2328" i="2" s="1"/>
  <c r="AF2332" i="2"/>
  <c r="AH2332" i="2" s="1"/>
  <c r="AQ2332" i="2" s="1"/>
  <c r="AK2332" i="2" a="1"/>
  <c r="AK2332" i="2" s="1"/>
  <c r="AF2337" i="2"/>
  <c r="AH2337" i="2" s="1"/>
  <c r="AQ2337" i="2" s="1"/>
  <c r="AK2337" i="2" a="1"/>
  <c r="AK2337" i="2" s="1"/>
  <c r="AF2335" i="2"/>
  <c r="AH2335" i="2" s="1"/>
  <c r="AQ2335" i="2" s="1"/>
  <c r="AK2335" i="2" a="1"/>
  <c r="AK2335" i="2" s="1"/>
  <c r="AF2342" i="2"/>
  <c r="AH2342" i="2" s="1"/>
  <c r="AQ2342" i="2" s="1"/>
  <c r="AK2342" i="2" a="1"/>
  <c r="AK2342" i="2" s="1"/>
  <c r="AF2345" i="2"/>
  <c r="AH2345" i="2" s="1"/>
  <c r="AQ2345" i="2" s="1"/>
  <c r="AK2345" i="2" a="1"/>
  <c r="AK2345" i="2" s="1"/>
  <c r="AF2346" i="2"/>
  <c r="AH2346" i="2" s="1"/>
  <c r="AQ2346" i="2" s="1"/>
  <c r="AK2346" i="2" a="1"/>
  <c r="AK2346" i="2" s="1"/>
  <c r="AF2347" i="2"/>
  <c r="AH2347" i="2" s="1"/>
  <c r="AQ2347" i="2" s="1"/>
  <c r="AK2347" i="2" a="1"/>
  <c r="AK2347" i="2" s="1"/>
  <c r="AF2350" i="2"/>
  <c r="AH2350" i="2" s="1"/>
  <c r="AQ2350" i="2" s="1"/>
  <c r="AK2350" i="2" a="1"/>
  <c r="AK2350" i="2" s="1"/>
  <c r="AF2352" i="2"/>
  <c r="AH2352" i="2" s="1"/>
  <c r="AQ2352" i="2" s="1"/>
  <c r="AK2352" i="2" a="1"/>
  <c r="AK2352" i="2" s="1"/>
  <c r="AF2356" i="2"/>
  <c r="AH2356" i="2" s="1"/>
  <c r="AQ2356" i="2" s="1"/>
  <c r="AK2356" i="2" a="1"/>
  <c r="AK2356" i="2" s="1"/>
  <c r="AF2358" i="2"/>
  <c r="AH2358" i="2" s="1"/>
  <c r="AQ2358" i="2" s="1"/>
  <c r="AK2358" i="2" a="1"/>
  <c r="AK2358" i="2" s="1"/>
  <c r="AF2360" i="2"/>
  <c r="AH2360" i="2" s="1"/>
  <c r="AQ2360" i="2" s="1"/>
  <c r="AK2360" i="2" a="1"/>
  <c r="AK2360" i="2" s="1"/>
  <c r="AF2364" i="2"/>
  <c r="AH2364" i="2" s="1"/>
  <c r="AK2364" i="2" a="1"/>
  <c r="AK2364" i="2" s="1"/>
  <c r="AF2366" i="2"/>
  <c r="AH2366" i="2" s="1"/>
  <c r="AQ2366" i="2" s="1"/>
  <c r="AK2366" i="2" a="1"/>
  <c r="AK2366" i="2" s="1"/>
  <c r="AF2372" i="2"/>
  <c r="AH2372" i="2" s="1"/>
  <c r="AQ2372" i="2" s="1"/>
  <c r="AK2372" i="2" a="1"/>
  <c r="AK2372" i="2" s="1"/>
  <c r="AF2374" i="2"/>
  <c r="AH2374" i="2" s="1"/>
  <c r="AQ2374" i="2" s="1"/>
  <c r="AK2374" i="2" a="1"/>
  <c r="AK2374" i="2" s="1"/>
  <c r="AF2376" i="2"/>
  <c r="AH2376" i="2" s="1"/>
  <c r="AQ2376" i="2" s="1"/>
  <c r="AK2376" i="2" a="1"/>
  <c r="AK2376" i="2" s="1"/>
  <c r="AF2378" i="2"/>
  <c r="AH2378" i="2" s="1"/>
  <c r="AQ2378" i="2" s="1"/>
  <c r="AK2378" i="2" a="1"/>
  <c r="AK2378" i="2" s="1"/>
  <c r="AF2383" i="2"/>
  <c r="AH2383" i="2" s="1"/>
  <c r="AQ2383" i="2" s="1"/>
  <c r="AK2383" i="2" a="1"/>
  <c r="AK2383" i="2" s="1"/>
  <c r="AF2385" i="2"/>
  <c r="AH2385" i="2" s="1"/>
  <c r="AQ2385" i="2" s="1"/>
  <c r="AK2385" i="2" a="1"/>
  <c r="AK2385" i="2" s="1"/>
  <c r="AF2389" i="2"/>
  <c r="AH2389" i="2" s="1"/>
  <c r="AQ2389" i="2" s="1"/>
  <c r="AK2389" i="2" a="1"/>
  <c r="AK2389" i="2" s="1"/>
  <c r="AF2390" i="2"/>
  <c r="AH2390" i="2" s="1"/>
  <c r="AQ2390" i="2" s="1"/>
  <c r="AK2390" i="2" a="1"/>
  <c r="AK2390" i="2" s="1"/>
  <c r="AF2396" i="2"/>
  <c r="AH2396" i="2" s="1"/>
  <c r="AQ2396" i="2" s="1"/>
  <c r="AK2396" i="2" a="1"/>
  <c r="AK2396" i="2" s="1"/>
  <c r="AF2398" i="2"/>
  <c r="AH2398" i="2" s="1"/>
  <c r="AK2398" i="2" a="1"/>
  <c r="AK2398" i="2" s="1"/>
  <c r="AF2401" i="2"/>
  <c r="AH2401" i="2" s="1"/>
  <c r="AQ2401" i="2" s="1"/>
  <c r="AK2401" i="2" a="1"/>
  <c r="AK2401" i="2" s="1"/>
  <c r="AF2405" i="2"/>
  <c r="AH2405" i="2" s="1"/>
  <c r="AQ2405" i="2" s="1"/>
  <c r="AK2405" i="2" a="1"/>
  <c r="AK2405" i="2" s="1"/>
  <c r="AF2407" i="2"/>
  <c r="AH2407" i="2" s="1"/>
  <c r="AQ2407" i="2" s="1"/>
  <c r="AK2407" i="2" a="1"/>
  <c r="AK2407" i="2" s="1"/>
  <c r="AF2404" i="2"/>
  <c r="AH2404" i="2" s="1"/>
  <c r="AQ2404" i="2" s="1"/>
  <c r="AK2404" i="2" a="1"/>
  <c r="AK2404" i="2" s="1"/>
  <c r="AF2412" i="2"/>
  <c r="AH2412" i="2" s="1"/>
  <c r="AQ2412" i="2" s="1"/>
  <c r="AK2412" i="2" a="1"/>
  <c r="AK2412" i="2" s="1"/>
  <c r="AF2415" i="2"/>
  <c r="AH2415" i="2" s="1"/>
  <c r="AQ2415" i="2" s="1"/>
  <c r="AK2415" i="2" a="1"/>
  <c r="AK2415" i="2" s="1"/>
  <c r="AF2417" i="2"/>
  <c r="AH2417" i="2" s="1"/>
  <c r="AQ2417" i="2" s="1"/>
  <c r="AK2417" i="2" a="1"/>
  <c r="AK2417" i="2" s="1"/>
  <c r="AF2423" i="2"/>
  <c r="AH2423" i="2" s="1"/>
  <c r="AK2423" i="2" a="1"/>
  <c r="AK2423" i="2" s="1"/>
  <c r="AF2425" i="2"/>
  <c r="AH2425" i="2" s="1"/>
  <c r="AQ2425" i="2" s="1"/>
  <c r="AK2425" i="2" a="1"/>
  <c r="AK2425" i="2" s="1"/>
  <c r="AF2430" i="2"/>
  <c r="AH2430" i="2" s="1"/>
  <c r="AQ2430" i="2" s="1"/>
  <c r="AK2430" i="2" a="1"/>
  <c r="AK2430" i="2" s="1"/>
  <c r="AF2432" i="2"/>
  <c r="AH2432" i="2" s="1"/>
  <c r="AQ2432" i="2" s="1"/>
  <c r="AK2432" i="2" a="1"/>
  <c r="AK2432" i="2" s="1"/>
  <c r="AF2428" i="2"/>
  <c r="AH2428" i="2" s="1"/>
  <c r="AQ2428" i="2" s="1"/>
  <c r="AK2428" i="2" a="1"/>
  <c r="AK2428" i="2" s="1"/>
  <c r="AF2436" i="2"/>
  <c r="AH2436" i="2" s="1"/>
  <c r="AQ2436" i="2" s="1"/>
  <c r="AK2436" i="2" a="1"/>
  <c r="AK2436" i="2" s="1"/>
  <c r="AF2439" i="2"/>
  <c r="AH2439" i="2" s="1"/>
  <c r="AQ2439" i="2" s="1"/>
  <c r="AK2439" i="2" a="1"/>
  <c r="AK2439" i="2" s="1"/>
  <c r="AF2441" i="2"/>
  <c r="AH2441" i="2" s="1"/>
  <c r="AQ2441" i="2" s="1"/>
  <c r="AK2441" i="2" a="1"/>
  <c r="AK2441" i="2" s="1"/>
  <c r="AF2445" i="2"/>
  <c r="AH2445" i="2" s="1"/>
  <c r="AK2445" i="2" a="1"/>
  <c r="AK2445" i="2" s="1"/>
  <c r="AF2446" i="2"/>
  <c r="AH2446" i="2" s="1"/>
  <c r="AK2446" i="2" a="1"/>
  <c r="AK2446" i="2" s="1"/>
  <c r="AF2453" i="2"/>
  <c r="AH2453" i="2" s="1"/>
  <c r="AQ2453" i="2" s="1"/>
  <c r="AK2453" i="2" a="1"/>
  <c r="AK2453" i="2" s="1"/>
  <c r="AF2455" i="2"/>
  <c r="AH2455" i="2" s="1"/>
  <c r="AQ2455" i="2" s="1"/>
  <c r="AK2455" i="2" a="1"/>
  <c r="AK2455" i="2" s="1"/>
  <c r="AF2457" i="2"/>
  <c r="AH2457" i="2" s="1"/>
  <c r="AQ2457" i="2" s="1"/>
  <c r="AK2457" i="2" a="1"/>
  <c r="AK2457" i="2" s="1"/>
  <c r="AF2462" i="2"/>
  <c r="AH2462" i="2" s="1"/>
  <c r="AQ2462" i="2" s="1"/>
  <c r="AK2462" i="2" a="1"/>
  <c r="AK2462" i="2" s="1"/>
  <c r="AF2463" i="2"/>
  <c r="AH2463" i="2" s="1"/>
  <c r="AK2463" i="2" a="1"/>
  <c r="AK2463" i="2" s="1"/>
  <c r="AF2465" i="2"/>
  <c r="AH2465" i="2" s="1"/>
  <c r="AQ2465" i="2" s="1"/>
  <c r="AK2465" i="2" a="1"/>
  <c r="AK2465" i="2" s="1"/>
  <c r="AF2469" i="2"/>
  <c r="AH2469" i="2" s="1"/>
  <c r="AQ2469" i="2" s="1"/>
  <c r="AK2469" i="2" a="1"/>
  <c r="AK2469" i="2" s="1"/>
  <c r="AF2471" i="2"/>
  <c r="AH2471" i="2" s="1"/>
  <c r="AQ2471" i="2" s="1"/>
  <c r="AK2471" i="2" a="1"/>
  <c r="AK2471" i="2" s="1"/>
  <c r="AF2473" i="2"/>
  <c r="AH2473" i="2" s="1"/>
  <c r="AQ2473" i="2" s="1"/>
  <c r="AK2473" i="2" a="1"/>
  <c r="AK2473" i="2" s="1"/>
  <c r="AF2478" i="2"/>
  <c r="AH2478" i="2" s="1"/>
  <c r="AQ2478" i="2" s="1"/>
  <c r="AK2478" i="2" a="1"/>
  <c r="AK2478" i="2" s="1"/>
  <c r="AF2480" i="2"/>
  <c r="AH2480" i="2" s="1"/>
  <c r="AQ2480" i="2" s="1"/>
  <c r="AK2480" i="2" a="1"/>
  <c r="AK2480" i="2" s="1"/>
  <c r="AF2482" i="2"/>
  <c r="AH2482" i="2" s="1"/>
  <c r="AK2482" i="2" a="1"/>
  <c r="AK2482" i="2" s="1"/>
  <c r="AF2486" i="2"/>
  <c r="AH2486" i="2" s="1"/>
  <c r="AQ2486" i="2" s="1"/>
  <c r="AK2486" i="2" a="1"/>
  <c r="AK2486" i="2" s="1"/>
  <c r="AF2488" i="2"/>
  <c r="AH2488" i="2" s="1"/>
  <c r="AK2488" i="2" a="1"/>
  <c r="AK2488" i="2" s="1"/>
  <c r="AF2493" i="2"/>
  <c r="AH2493" i="2" s="1"/>
  <c r="AQ2493" i="2" s="1"/>
  <c r="AK2493" i="2" a="1"/>
  <c r="AK2493" i="2" s="1"/>
  <c r="AF2496" i="2"/>
  <c r="AH2496" i="2" s="1"/>
  <c r="AQ2496" i="2" s="1"/>
  <c r="AK2496" i="2" a="1"/>
  <c r="AK2496" i="2" s="1"/>
  <c r="AF2495" i="2"/>
  <c r="AH2495" i="2" s="1"/>
  <c r="AQ2495" i="2" s="1"/>
  <c r="AK2495" i="2" a="1"/>
  <c r="AK2495" i="2" s="1"/>
  <c r="AF2499" i="2"/>
  <c r="AH2499" i="2" s="1"/>
  <c r="AQ2499" i="2" s="1"/>
  <c r="AK2499" i="2" a="1"/>
  <c r="AK2499" i="2" s="1"/>
  <c r="AF2503" i="2"/>
  <c r="AH2503" i="2" s="1"/>
  <c r="AQ2503" i="2" s="1"/>
  <c r="AK2503" i="2" a="1"/>
  <c r="AK2503" i="2" s="1"/>
  <c r="AF2502" i="2"/>
  <c r="AH2502" i="2" s="1"/>
  <c r="AQ2502" i="2" s="1"/>
  <c r="AK2502" i="2" a="1"/>
  <c r="AK2502" i="2" s="1"/>
  <c r="AF2507" i="2"/>
  <c r="AH2507" i="2" s="1"/>
  <c r="AK2507" i="2" a="1"/>
  <c r="AK2507" i="2" s="1"/>
  <c r="AF2509" i="2"/>
  <c r="AH2509" i="2" s="1"/>
  <c r="AQ2509" i="2" s="1"/>
  <c r="AK2509" i="2" a="1"/>
  <c r="AK2509" i="2" s="1"/>
  <c r="AF2513" i="2"/>
  <c r="AH2513" i="2" s="1"/>
  <c r="AQ2513" i="2" s="1"/>
  <c r="AK2513" i="2" a="1"/>
  <c r="AK2513" i="2" s="1"/>
  <c r="AF2517" i="2"/>
  <c r="AH2517" i="2" s="1"/>
  <c r="AQ2517" i="2" s="1"/>
  <c r="AK2517" i="2" a="1"/>
  <c r="AK2517" i="2" s="1"/>
  <c r="AF2519" i="2"/>
  <c r="AH2519" i="2" s="1"/>
  <c r="AQ2519" i="2" s="1"/>
  <c r="AK2519" i="2" a="1"/>
  <c r="AK2519" i="2" s="1"/>
  <c r="AF2522" i="2"/>
  <c r="AH2522" i="2" s="1"/>
  <c r="AQ2522" i="2" s="1"/>
  <c r="AK2522" i="2" a="1"/>
  <c r="AK2522" i="2" s="1"/>
  <c r="AF2525" i="2"/>
  <c r="AH2525" i="2" s="1"/>
  <c r="AK2525" i="2" a="1"/>
  <c r="AK2525" i="2" s="1"/>
  <c r="AF2531" i="2"/>
  <c r="AH2531" i="2" s="1"/>
  <c r="AQ2531" i="2" s="1"/>
  <c r="AK2531" i="2" a="1"/>
  <c r="AK2531" i="2" s="1"/>
  <c r="AF2529" i="2"/>
  <c r="AH2529" i="2" s="1"/>
  <c r="AQ2529" i="2" s="1"/>
  <c r="AK2529" i="2" a="1"/>
  <c r="AK2529" i="2" s="1"/>
  <c r="AF2533" i="2"/>
  <c r="AH2533" i="2" s="1"/>
  <c r="AQ2533" i="2" s="1"/>
  <c r="AK2533" i="2" a="1"/>
  <c r="AK2533" i="2" s="1"/>
  <c r="AF2539" i="2"/>
  <c r="AH2539" i="2" s="1"/>
  <c r="AQ2539" i="2" s="1"/>
  <c r="AK2539" i="2" a="1"/>
  <c r="AK2539" i="2" s="1"/>
  <c r="AF2541" i="2"/>
  <c r="AH2541" i="2" s="1"/>
  <c r="AQ2541" i="2" s="1"/>
  <c r="AK2541" i="2" a="1"/>
  <c r="AK2541" i="2" s="1"/>
  <c r="AF2546" i="2"/>
  <c r="AH2546" i="2" s="1"/>
  <c r="AK2546" i="2" a="1"/>
  <c r="AK2546" i="2" s="1"/>
  <c r="AF2548" i="2"/>
  <c r="AH2548" i="2" s="1"/>
  <c r="AK2548" i="2" a="1"/>
  <c r="AK2548" i="2" s="1"/>
  <c r="AF2551" i="2"/>
  <c r="AH2551" i="2" s="1"/>
  <c r="AK2551" i="2" a="1"/>
  <c r="AK2551" i="2" s="1"/>
  <c r="AF2553" i="2"/>
  <c r="AH2553" i="2" s="1"/>
  <c r="AQ2553" i="2" s="1"/>
  <c r="AK2553" i="2" a="1"/>
  <c r="AK2553" i="2" s="1"/>
  <c r="AF2555" i="2"/>
  <c r="AH2555" i="2" s="1"/>
  <c r="AQ2555" i="2" s="1"/>
  <c r="AK2555" i="2" a="1"/>
  <c r="AK2555" i="2" s="1"/>
  <c r="AF2557" i="2"/>
  <c r="AH2557" i="2" s="1"/>
  <c r="AK2557" i="2" a="1"/>
  <c r="AK2557" i="2" s="1"/>
  <c r="AF2563" i="2"/>
  <c r="AH2563" i="2" s="1"/>
  <c r="AQ2563" i="2" s="1"/>
  <c r="AK2563" i="2" a="1"/>
  <c r="AK2563" i="2" s="1"/>
  <c r="AF2565" i="2"/>
  <c r="AH2565" i="2" s="1"/>
  <c r="AQ2565" i="2" s="1"/>
  <c r="AK2565" i="2" a="1"/>
  <c r="AK2565" i="2" s="1"/>
  <c r="AF2571" i="2"/>
  <c r="AH2571" i="2" s="1"/>
  <c r="AQ2571" i="2" s="1"/>
  <c r="AK2571" i="2" a="1"/>
  <c r="AK2571" i="2" s="1"/>
  <c r="AF2575" i="2"/>
  <c r="AH2575" i="2" s="1"/>
  <c r="AK2575" i="2" a="1"/>
  <c r="AK2575" i="2" s="1"/>
  <c r="AF2581" i="2"/>
  <c r="AH2581" i="2" s="1"/>
  <c r="AQ2581" i="2" s="1"/>
  <c r="AK2581" i="2" a="1"/>
  <c r="AK2581" i="2" s="1"/>
  <c r="AF2583" i="2"/>
  <c r="AH2583" i="2" s="1"/>
  <c r="AQ2583" i="2" s="1"/>
  <c r="AK2583" i="2" a="1"/>
  <c r="AK2583" i="2" s="1"/>
  <c r="AF2587" i="2"/>
  <c r="AH2587" i="2" s="1"/>
  <c r="AQ2587" i="2" s="1"/>
  <c r="AK2587" i="2" a="1"/>
  <c r="AK2587" i="2" s="1"/>
  <c r="AF2589" i="2"/>
  <c r="AH2589" i="2" s="1"/>
  <c r="AK2589" i="2" a="1"/>
  <c r="AK2589" i="2" s="1"/>
  <c r="AF2593" i="2"/>
  <c r="AH2593" i="2" s="1"/>
  <c r="AK2593" i="2" a="1"/>
  <c r="AK2593" i="2" s="1"/>
  <c r="AF2595" i="2"/>
  <c r="AH2595" i="2" s="1"/>
  <c r="AQ2595" i="2" s="1"/>
  <c r="AK2595" i="2" a="1"/>
  <c r="AK2595" i="2" s="1"/>
  <c r="AF2598" i="2"/>
  <c r="AH2598" i="2" s="1"/>
  <c r="AQ2598" i="2" s="1"/>
  <c r="AK2598" i="2" a="1"/>
  <c r="AK2598" i="2" s="1"/>
  <c r="AF2600" i="2"/>
  <c r="AH2600" i="2" s="1"/>
  <c r="AQ2600" i="2" s="1"/>
  <c r="AK2600" i="2" a="1"/>
  <c r="AK2600" i="2" s="1"/>
  <c r="AF2597" i="2"/>
  <c r="AH2597" i="2" s="1"/>
  <c r="AQ2597" i="2" s="1"/>
  <c r="AK2597" i="2" a="1"/>
  <c r="AK2597" i="2" s="1"/>
  <c r="AF2603" i="2"/>
  <c r="AH2603" i="2" s="1"/>
  <c r="AQ2603" i="2" s="1"/>
  <c r="AK2603" i="2" a="1"/>
  <c r="AK2603" i="2" s="1"/>
  <c r="AF2605" i="2"/>
  <c r="AH2605" i="2" s="1"/>
  <c r="AQ2605" i="2" s="1"/>
  <c r="AK2605" i="2" a="1"/>
  <c r="AK2605" i="2" s="1"/>
  <c r="AF2607" i="2"/>
  <c r="AH2607" i="2" s="1"/>
  <c r="AQ2607" i="2" s="1"/>
  <c r="AK2607" i="2" a="1"/>
  <c r="AK2607" i="2" s="1"/>
  <c r="AF2609" i="2"/>
  <c r="AH2609" i="2" s="1"/>
  <c r="AQ2609" i="2" s="1"/>
  <c r="AK2609" i="2" a="1"/>
  <c r="AK2609" i="2" s="1"/>
  <c r="AF2611" i="2"/>
  <c r="AH2611" i="2" s="1"/>
  <c r="AQ2611" i="2" s="1"/>
  <c r="AK2611" i="2" a="1"/>
  <c r="AK2611" i="2" s="1"/>
  <c r="AF2614" i="2"/>
  <c r="AH2614" i="2" s="1"/>
  <c r="AQ2614" i="2" s="1"/>
  <c r="AK2614" i="2" a="1"/>
  <c r="AK2614" i="2" s="1"/>
  <c r="AF2617" i="2"/>
  <c r="AH2617" i="2" s="1"/>
  <c r="AQ2617" i="2" s="1"/>
  <c r="AK2617" i="2" a="1"/>
  <c r="AK2617" i="2" s="1"/>
  <c r="AF2619" i="2"/>
  <c r="AH2619" i="2" s="1"/>
  <c r="AQ2619" i="2" s="1"/>
  <c r="AK2619" i="2" a="1"/>
  <c r="AK2619" i="2" s="1"/>
  <c r="AF2621" i="2"/>
  <c r="AH2621" i="2" s="1"/>
  <c r="AQ2621" i="2" s="1"/>
  <c r="AK2621" i="2" a="1"/>
  <c r="AK2621" i="2" s="1"/>
  <c r="AF2624" i="2"/>
  <c r="AH2624" i="2" s="1"/>
  <c r="AK2624" i="2" a="1"/>
  <c r="AK2624" i="2" s="1"/>
  <c r="AF2623" i="2"/>
  <c r="AH2623" i="2" s="1"/>
  <c r="AK2623" i="2" a="1"/>
  <c r="AK2623" i="2" s="1"/>
  <c r="AF2627" i="2"/>
  <c r="AH2627" i="2" s="1"/>
  <c r="AQ2627" i="2" s="1"/>
  <c r="AK2627" i="2" a="1"/>
  <c r="AK2627" i="2" s="1"/>
  <c r="AF2630" i="2"/>
  <c r="AH2630" i="2" s="1"/>
  <c r="AQ2630" i="2" s="1"/>
  <c r="AK2630" i="2" a="1"/>
  <c r="AK2630" i="2" s="1"/>
  <c r="AF2631" i="2"/>
  <c r="AH2631" i="2" s="1"/>
  <c r="AQ2631" i="2" s="1"/>
  <c r="AK2631" i="2" a="1"/>
  <c r="AK2631" i="2" s="1"/>
  <c r="AF2633" i="2"/>
  <c r="AH2633" i="2" s="1"/>
  <c r="AQ2633" i="2" s="1"/>
  <c r="AK2633" i="2" a="1"/>
  <c r="AK2633" i="2" s="1"/>
  <c r="AF2635" i="2"/>
  <c r="AH2635" i="2" s="1"/>
  <c r="AQ2635" i="2" s="1"/>
  <c r="AK2635" i="2" a="1"/>
  <c r="AK2635" i="2" s="1"/>
  <c r="AF2638" i="2"/>
  <c r="AH2638" i="2" s="1"/>
  <c r="AQ2638" i="2" s="1"/>
  <c r="AK2638" i="2" a="1"/>
  <c r="AK2638" i="2" s="1"/>
  <c r="AF2640" i="2"/>
  <c r="AH2640" i="2" s="1"/>
  <c r="AQ2640" i="2" s="1"/>
  <c r="AK2640" i="2" a="1"/>
  <c r="AK2640" i="2" s="1"/>
  <c r="AF2642" i="2"/>
  <c r="AH2642" i="2" s="1"/>
  <c r="AQ2642" i="2" s="1"/>
  <c r="AK2642" i="2" a="1"/>
  <c r="AK2642" i="2" s="1"/>
  <c r="AF2644" i="2"/>
  <c r="AH2644" i="2" s="1"/>
  <c r="AQ2644" i="2" s="1"/>
  <c r="AK2644" i="2" a="1"/>
  <c r="AK2644" i="2" s="1"/>
  <c r="AF2646" i="2"/>
  <c r="AH2646" i="2" s="1"/>
  <c r="AQ2646" i="2" s="1"/>
  <c r="AK2646" i="2" a="1"/>
  <c r="AK2646" i="2" s="1"/>
  <c r="AF2645" i="2"/>
  <c r="AH2645" i="2" s="1"/>
  <c r="AQ2645" i="2" s="1"/>
  <c r="AK2645" i="2" a="1"/>
  <c r="AK2645" i="2" s="1"/>
  <c r="AF2649" i="2"/>
  <c r="AH2649" i="2" s="1"/>
  <c r="AQ2649" i="2" s="1"/>
  <c r="AK2649" i="2" a="1"/>
  <c r="AK2649" i="2" s="1"/>
  <c r="AF2653" i="2"/>
  <c r="AH2653" i="2" s="1"/>
  <c r="AQ2653" i="2" s="1"/>
  <c r="AK2653" i="2" a="1"/>
  <c r="AK2653" i="2" s="1"/>
  <c r="AF2655" i="2"/>
  <c r="AH2655" i="2" s="1"/>
  <c r="AK2655" i="2" a="1"/>
  <c r="AK2655" i="2" s="1"/>
  <c r="AF2657" i="2"/>
  <c r="AH2657" i="2" s="1"/>
  <c r="AQ2657" i="2" s="1"/>
  <c r="AK2657" i="2" a="1"/>
  <c r="AK2657" i="2" s="1"/>
  <c r="AK2613" i="2" a="1"/>
  <c r="AK2613" i="2" s="1"/>
  <c r="AK2568" i="2" a="1"/>
  <c r="AK2568" i="2" s="1"/>
  <c r="AK2477" i="2" a="1"/>
  <c r="AK2477" i="2" s="1"/>
  <c r="AK2433" i="2" a="1"/>
  <c r="AK2433" i="2" s="1"/>
  <c r="AK2381" i="2" a="1"/>
  <c r="AK2381" i="2" s="1"/>
  <c r="AK2321" i="2" a="1"/>
  <c r="AK2321" i="2" s="1"/>
  <c r="AK2258" i="2" a="1"/>
  <c r="AK2258" i="2" s="1"/>
  <c r="AK2139" i="2" a="1"/>
  <c r="AK2139" i="2" s="1"/>
  <c r="AK2076" i="2" a="1"/>
  <c r="AK2076" i="2" s="1"/>
  <c r="AK2014" i="2" a="1"/>
  <c r="AK2014" i="2" s="1"/>
  <c r="AK1877" i="2" a="1"/>
  <c r="AK1877" i="2" s="1"/>
  <c r="AK1123" i="2" a="1"/>
  <c r="AK1123" i="2" s="1"/>
  <c r="AF1213" i="2"/>
  <c r="AH1213" i="2" s="1"/>
  <c r="AQ1213" i="2" s="1"/>
  <c r="AK1213" i="2" a="1"/>
  <c r="AK1213" i="2" s="1"/>
  <c r="AF1215" i="2"/>
  <c r="AH1215" i="2" s="1"/>
  <c r="AQ1215" i="2" s="1"/>
  <c r="AK1215" i="2" a="1"/>
  <c r="AK1215" i="2" s="1"/>
  <c r="AF1217" i="2"/>
  <c r="AH1217" i="2" s="1"/>
  <c r="AQ1217" i="2" s="1"/>
  <c r="AK1217" i="2" a="1"/>
  <c r="AK1217" i="2" s="1"/>
  <c r="AF1219" i="2"/>
  <c r="AH1219" i="2" s="1"/>
  <c r="AQ1219" i="2" s="1"/>
  <c r="AK1219" i="2" a="1"/>
  <c r="AK1219" i="2" s="1"/>
  <c r="DA1224" i="2"/>
  <c r="DC1224" i="2" s="1"/>
  <c r="DL1224" i="2" s="1"/>
  <c r="DF1224" i="2" a="1"/>
  <c r="DF1224" i="2" s="1"/>
  <c r="AF1226" i="2"/>
  <c r="AH1226" i="2" s="1"/>
  <c r="AQ1226" i="2" s="1"/>
  <c r="AK1226" i="2" a="1"/>
  <c r="AK1226" i="2" s="1"/>
  <c r="AF1234" i="2"/>
  <c r="AH1234" i="2" s="1"/>
  <c r="AQ1234" i="2" s="1"/>
  <c r="AK1234" i="2" a="1"/>
  <c r="AK1234" i="2" s="1"/>
  <c r="AF1241" i="2"/>
  <c r="AH1241" i="2" s="1"/>
  <c r="AK1241" i="2" a="1"/>
  <c r="AK1241" i="2" s="1"/>
  <c r="AF1240" i="2"/>
  <c r="AH1240" i="2" s="1"/>
  <c r="AQ1240" i="2" s="1"/>
  <c r="AK1240" i="2" a="1"/>
  <c r="AK1240" i="2" s="1"/>
  <c r="AF1244" i="2"/>
  <c r="AH1244" i="2" s="1"/>
  <c r="AQ1244" i="2" s="1"/>
  <c r="AK1244" i="2" a="1"/>
  <c r="AK1244" i="2" s="1"/>
  <c r="AF1251" i="2"/>
  <c r="AH1251" i="2" s="1"/>
  <c r="AQ1251" i="2" s="1"/>
  <c r="AK1251" i="2" a="1"/>
  <c r="AK1251" i="2" s="1"/>
  <c r="AF1257" i="2"/>
  <c r="AH1257" i="2" s="1"/>
  <c r="AK1257" i="2" a="1"/>
  <c r="AK1257" i="2" s="1"/>
  <c r="AF1259" i="2"/>
  <c r="AH1259" i="2" s="1"/>
  <c r="AQ1259" i="2" s="1"/>
  <c r="AK1259" i="2" a="1"/>
  <c r="AK1259" i="2" s="1"/>
  <c r="AF1264" i="2"/>
  <c r="AH1264" i="2" s="1"/>
  <c r="AQ1264" i="2" s="1"/>
  <c r="AK1264" i="2" a="1"/>
  <c r="AK1264" i="2" s="1"/>
  <c r="AF1267" i="2"/>
  <c r="AH1267" i="2" s="1"/>
  <c r="AK1267" i="2" a="1"/>
  <c r="AK1267" i="2" s="1"/>
  <c r="AF1273" i="2"/>
  <c r="AH1273" i="2" s="1"/>
  <c r="AQ1273" i="2" s="1"/>
  <c r="AK1273" i="2" a="1"/>
  <c r="AK1273" i="2" s="1"/>
  <c r="AF1275" i="2"/>
  <c r="AH1275" i="2" s="1"/>
  <c r="AQ1275" i="2" s="1"/>
  <c r="AK1275" i="2" a="1"/>
  <c r="AK1275" i="2" s="1"/>
  <c r="AF1281" i="2"/>
  <c r="AH1281" i="2" s="1"/>
  <c r="AK1281" i="2" a="1"/>
  <c r="AK1281" i="2" s="1"/>
  <c r="DA1282" i="2"/>
  <c r="DC1282" i="2" s="1"/>
  <c r="DL1282" i="2" s="1"/>
  <c r="DF1282" i="2" a="1"/>
  <c r="DF1282" i="2" s="1"/>
  <c r="DA1289" i="2"/>
  <c r="DC1289" i="2" s="1"/>
  <c r="DL1289" i="2" s="1"/>
  <c r="DF1289" i="2" a="1"/>
  <c r="DF1289" i="2" s="1"/>
  <c r="AF1290" i="2"/>
  <c r="AH1290" i="2" s="1"/>
  <c r="AQ1290" i="2" s="1"/>
  <c r="AK1290" i="2" a="1"/>
  <c r="AK1290" i="2" s="1"/>
  <c r="DA1295" i="2"/>
  <c r="DC1295" i="2" s="1"/>
  <c r="DL1295" i="2" s="1"/>
  <c r="DF1295" i="2" a="1"/>
  <c r="DF1295" i="2" s="1"/>
  <c r="AF1299" i="2"/>
  <c r="AH1299" i="2" s="1"/>
  <c r="AK1299" i="2" a="1"/>
  <c r="AK1299" i="2" s="1"/>
  <c r="AF1305" i="2"/>
  <c r="AH1305" i="2" s="1"/>
  <c r="AQ1305" i="2" s="1"/>
  <c r="AK1305" i="2" a="1"/>
  <c r="AK1305" i="2" s="1"/>
  <c r="AF1308" i="2"/>
  <c r="AH1308" i="2" s="1"/>
  <c r="AK1308" i="2" a="1"/>
  <c r="AK1308" i="2" s="1"/>
  <c r="AF1313" i="2"/>
  <c r="AH1313" i="2" s="1"/>
  <c r="AQ1313" i="2" s="1"/>
  <c r="AK1313" i="2" a="1"/>
  <c r="AK1313" i="2" s="1"/>
  <c r="AF1315" i="2"/>
  <c r="AH1315" i="2" s="1"/>
  <c r="AQ1315" i="2" s="1"/>
  <c r="AK1315" i="2" a="1"/>
  <c r="AK1315" i="2" s="1"/>
  <c r="AF1320" i="2"/>
  <c r="AH1320" i="2" s="1"/>
  <c r="AK1320" i="2" a="1"/>
  <c r="AK1320" i="2" s="1"/>
  <c r="AF1321" i="2"/>
  <c r="AH1321" i="2" s="1"/>
  <c r="AQ1321" i="2" s="1"/>
  <c r="AK1321" i="2" a="1"/>
  <c r="AK1321" i="2" s="1"/>
  <c r="DA1328" i="2"/>
  <c r="DC1328" i="2" s="1"/>
  <c r="DL1328" i="2" s="1"/>
  <c r="DF1328" i="2" a="1"/>
  <c r="DF1328" i="2" s="1"/>
  <c r="AF1336" i="2"/>
  <c r="AH1336" i="2" s="1"/>
  <c r="AK1336" i="2" a="1"/>
  <c r="AK1336" i="2" s="1"/>
  <c r="AF1338" i="2"/>
  <c r="AH1338" i="2" s="1"/>
  <c r="AK1338" i="2" a="1"/>
  <c r="AK1338" i="2" s="1"/>
  <c r="AF1345" i="2"/>
  <c r="AH1345" i="2" s="1"/>
  <c r="AK1345" i="2" a="1"/>
  <c r="AK1345" i="2" s="1"/>
  <c r="AF1343" i="2"/>
  <c r="AH1343" i="2" s="1"/>
  <c r="AQ1343" i="2" s="1"/>
  <c r="AK1343" i="2" a="1"/>
  <c r="AK1343" i="2" s="1"/>
  <c r="AF1352" i="2"/>
  <c r="AH1352" i="2" s="1"/>
  <c r="AQ1352" i="2" s="1"/>
  <c r="AK1352" i="2" a="1"/>
  <c r="AK1352" i="2" s="1"/>
  <c r="AF1354" i="2"/>
  <c r="AH1354" i="2" s="1"/>
  <c r="AQ1354" i="2" s="1"/>
  <c r="AK1354" i="2" a="1"/>
  <c r="AK1354" i="2" s="1"/>
  <c r="AF1297" i="2"/>
  <c r="AH1297" i="2" s="1"/>
  <c r="AQ1297" i="2" s="1"/>
  <c r="AK1297" i="2" a="1"/>
  <c r="AK1297" i="2" s="1"/>
  <c r="AF1359" i="2"/>
  <c r="AH1359" i="2" s="1"/>
  <c r="AQ1359" i="2" s="1"/>
  <c r="AK1359" i="2" a="1"/>
  <c r="AK1359" i="2" s="1"/>
  <c r="AF1364" i="2"/>
  <c r="AH1364" i="2" s="1"/>
  <c r="AQ1364" i="2" s="1"/>
  <c r="AK1364" i="2" a="1"/>
  <c r="AK1364" i="2" s="1"/>
  <c r="AF1366" i="2"/>
  <c r="AH1366" i="2" s="1"/>
  <c r="AQ1366" i="2" s="1"/>
  <c r="AK1366" i="2" a="1"/>
  <c r="AK1366" i="2" s="1"/>
  <c r="AF1385" i="2"/>
  <c r="AH1385" i="2" s="1"/>
  <c r="AQ1385" i="2" s="1"/>
  <c r="AK1385" i="2" a="1"/>
  <c r="AK1385" i="2" s="1"/>
  <c r="AF1378" i="2"/>
  <c r="AH1378" i="2" s="1"/>
  <c r="AQ1378" i="2" s="1"/>
  <c r="AK1378" i="2" a="1"/>
  <c r="AK1378" i="2" s="1"/>
  <c r="AF1387" i="2"/>
  <c r="AH1387" i="2" s="1"/>
  <c r="AQ1387" i="2" s="1"/>
  <c r="AK1387" i="2" a="1"/>
  <c r="AK1387" i="2" s="1"/>
  <c r="AF1388" i="2"/>
  <c r="AH1388" i="2" s="1"/>
  <c r="AQ1388" i="2" s="1"/>
  <c r="AK1388" i="2" a="1"/>
  <c r="AK1388" i="2" s="1"/>
  <c r="AF1396" i="2"/>
  <c r="AH1396" i="2" s="1"/>
  <c r="AQ1396" i="2" s="1"/>
  <c r="AK1396" i="2" a="1"/>
  <c r="AK1396" i="2" s="1"/>
  <c r="AF1398" i="2"/>
  <c r="AH1398" i="2" s="1"/>
  <c r="AQ1398" i="2" s="1"/>
  <c r="AK1398" i="2" a="1"/>
  <c r="AK1398" i="2" s="1"/>
  <c r="AF1405" i="2"/>
  <c r="AH1405" i="2" s="1"/>
  <c r="AQ1405" i="2" s="1"/>
  <c r="AK1405" i="2" a="1"/>
  <c r="AK1405" i="2" s="1"/>
  <c r="AF1406" i="2"/>
  <c r="AH1406" i="2" s="1"/>
  <c r="AK1406" i="2" a="1"/>
  <c r="AK1406" i="2" s="1"/>
  <c r="AF1420" i="2"/>
  <c r="AH1420" i="2" s="1"/>
  <c r="AQ1420" i="2" s="1"/>
  <c r="AK1420" i="2" a="1"/>
  <c r="AK1420" i="2" s="1"/>
  <c r="DA1423" i="2"/>
  <c r="DC1423" i="2" s="1"/>
  <c r="DL1423" i="2" s="1"/>
  <c r="DF1423" i="2" a="1"/>
  <c r="DF1423" i="2" s="1"/>
  <c r="DA1424" i="2"/>
  <c r="DC1424" i="2" s="1"/>
  <c r="DL1424" i="2" s="1"/>
  <c r="DF1424" i="2" a="1"/>
  <c r="DF1424" i="2" s="1"/>
  <c r="AF1427" i="2"/>
  <c r="AH1427" i="2" s="1"/>
  <c r="AQ1427" i="2" s="1"/>
  <c r="AK1427" i="2" a="1"/>
  <c r="AK1427" i="2" s="1"/>
  <c r="DA1433" i="2"/>
  <c r="DC1433" i="2" s="1"/>
  <c r="DL1433" i="2" s="1"/>
  <c r="DF1433" i="2" a="1"/>
  <c r="DF1433" i="2" s="1"/>
  <c r="AF1437" i="2"/>
  <c r="AH1437" i="2" s="1"/>
  <c r="AQ1437" i="2" s="1"/>
  <c r="AK1437" i="2" a="1"/>
  <c r="AK1437" i="2" s="1"/>
  <c r="AF1441" i="2"/>
  <c r="AH1441" i="2" s="1"/>
  <c r="AK1441" i="2" a="1"/>
  <c r="AK1441" i="2" s="1"/>
  <c r="AF1443" i="2"/>
  <c r="AH1443" i="2" s="1"/>
  <c r="AQ1443" i="2" s="1"/>
  <c r="AK1443" i="2" a="1"/>
  <c r="AK1443" i="2" s="1"/>
  <c r="AF1450" i="2"/>
  <c r="AH1450" i="2" s="1"/>
  <c r="AQ1450" i="2" s="1"/>
  <c r="AK1450" i="2" a="1"/>
  <c r="AK1450" i="2" s="1"/>
  <c r="AF1451" i="2"/>
  <c r="AH1451" i="2" s="1"/>
  <c r="AQ1451" i="2" s="1"/>
  <c r="AK1451" i="2" a="1"/>
  <c r="AK1451" i="2" s="1"/>
  <c r="AF1454" i="2"/>
  <c r="AH1454" i="2" s="1"/>
  <c r="AQ1454" i="2" s="1"/>
  <c r="AK1454" i="2" a="1"/>
  <c r="AK1454" i="2" s="1"/>
  <c r="AF1455" i="2"/>
  <c r="AH1455" i="2" s="1"/>
  <c r="AQ1455" i="2" s="1"/>
  <c r="AK1455" i="2" a="1"/>
  <c r="AK1455" i="2" s="1"/>
  <c r="AF1457" i="2"/>
  <c r="AH1457" i="2" s="1"/>
  <c r="AQ1457" i="2" s="1"/>
  <c r="AK1457" i="2" a="1"/>
  <c r="AK1457" i="2" s="1"/>
  <c r="AF1459" i="2"/>
  <c r="AH1459" i="2" s="1"/>
  <c r="AK1459" i="2" a="1"/>
  <c r="AK1459" i="2" s="1"/>
  <c r="AF1461" i="2"/>
  <c r="AH1461" i="2" s="1"/>
  <c r="AQ1461" i="2" s="1"/>
  <c r="AK1461" i="2" a="1"/>
  <c r="AK1461" i="2" s="1"/>
  <c r="AF1465" i="2"/>
  <c r="AH1465" i="2" s="1"/>
  <c r="AQ1465" i="2" s="1"/>
  <c r="AK1465" i="2" a="1"/>
  <c r="AK1465" i="2" s="1"/>
  <c r="AF1462" i="2"/>
  <c r="AH1462" i="2" s="1"/>
  <c r="AQ1462" i="2" s="1"/>
  <c r="AK1462" i="2" a="1"/>
  <c r="AK1462" i="2" s="1"/>
  <c r="AF1472" i="2"/>
  <c r="AH1472" i="2" s="1"/>
  <c r="AQ1472" i="2" s="1"/>
  <c r="AK1472" i="2" a="1"/>
  <c r="AK1472" i="2" s="1"/>
  <c r="AF1476" i="2"/>
  <c r="AH1476" i="2" s="1"/>
  <c r="AQ1476" i="2" s="1"/>
  <c r="AK1476" i="2" a="1"/>
  <c r="AK1476" i="2" s="1"/>
  <c r="AF1482" i="2"/>
  <c r="AH1482" i="2" s="1"/>
  <c r="AQ1482" i="2" s="1"/>
  <c r="AK1482" i="2" a="1"/>
  <c r="AK1482" i="2" s="1"/>
  <c r="AF1484" i="2"/>
  <c r="AH1484" i="2" s="1"/>
  <c r="AQ1484" i="2" s="1"/>
  <c r="AK1484" i="2" a="1"/>
  <c r="AK1484" i="2" s="1"/>
  <c r="AF1486" i="2"/>
  <c r="AH1486" i="2" s="1"/>
  <c r="AQ1486" i="2" s="1"/>
  <c r="AK1486" i="2" a="1"/>
  <c r="AK1486" i="2" s="1"/>
  <c r="AF1489" i="2"/>
  <c r="AH1489" i="2" s="1"/>
  <c r="AQ1489" i="2" s="1"/>
  <c r="AK1489" i="2" a="1"/>
  <c r="AK1489" i="2" s="1"/>
  <c r="AF1498" i="2"/>
  <c r="AH1498" i="2" s="1"/>
  <c r="AQ1498" i="2" s="1"/>
  <c r="AK1498" i="2" a="1"/>
  <c r="AK1498" i="2" s="1"/>
  <c r="DA1502" i="2"/>
  <c r="DC1502" i="2" s="1"/>
  <c r="DL1502" i="2" s="1"/>
  <c r="DF1502" i="2" a="1"/>
  <c r="DF1502" i="2" s="1"/>
  <c r="AF1507" i="2"/>
  <c r="AH1507" i="2" s="1"/>
  <c r="AK1507" i="2" a="1"/>
  <c r="AK1507" i="2" s="1"/>
  <c r="AF1516" i="2"/>
  <c r="AH1516" i="2" s="1"/>
  <c r="AQ1516" i="2" s="1"/>
  <c r="AK1516" i="2" a="1"/>
  <c r="AK1516" i="2" s="1"/>
  <c r="AF1518" i="2"/>
  <c r="AH1518" i="2" s="1"/>
  <c r="AK1518" i="2" a="1"/>
  <c r="AK1518" i="2" s="1"/>
  <c r="AF1520" i="2"/>
  <c r="AH1520" i="2" s="1"/>
  <c r="AQ1520" i="2" s="1"/>
  <c r="AK1520" i="2" a="1"/>
  <c r="AK1520" i="2" s="1"/>
  <c r="AF1525" i="2"/>
  <c r="AH1525" i="2" s="1"/>
  <c r="AQ1525" i="2" s="1"/>
  <c r="AK1525" i="2" a="1"/>
  <c r="AK1525" i="2" s="1"/>
  <c r="AF1526" i="2"/>
  <c r="AH1526" i="2" s="1"/>
  <c r="AQ1526" i="2" s="1"/>
  <c r="AK1526" i="2" a="1"/>
  <c r="AK1526" i="2" s="1"/>
  <c r="AF1532" i="2"/>
  <c r="AH1532" i="2" s="1"/>
  <c r="AQ1532" i="2" s="1"/>
  <c r="AK1532" i="2" a="1"/>
  <c r="AK1532" i="2" s="1"/>
  <c r="DA1535" i="2"/>
  <c r="DC1535" i="2" s="1"/>
  <c r="DL1535" i="2" s="1"/>
  <c r="DF1535" i="2" a="1"/>
  <c r="DF1535" i="2" s="1"/>
  <c r="AF1538" i="2"/>
  <c r="AH1538" i="2" s="1"/>
  <c r="AQ1538" i="2" s="1"/>
  <c r="AK1538" i="2" a="1"/>
  <c r="AK1538" i="2" s="1"/>
  <c r="AF1542" i="2"/>
  <c r="AH1542" i="2" s="1"/>
  <c r="AQ1542" i="2" s="1"/>
  <c r="AK1542" i="2" a="1"/>
  <c r="AK1542" i="2" s="1"/>
  <c r="AF1546" i="2"/>
  <c r="AH1546" i="2" s="1"/>
  <c r="AK1546" i="2" a="1"/>
  <c r="AK1546" i="2" s="1"/>
  <c r="AF1549" i="2"/>
  <c r="AH1549" i="2" s="1"/>
  <c r="AQ1549" i="2" s="1"/>
  <c r="AK1549" i="2" a="1"/>
  <c r="AK1549" i="2" s="1"/>
  <c r="DA1552" i="2"/>
  <c r="DC1552" i="2" s="1"/>
  <c r="DL1552" i="2" s="1"/>
  <c r="DF1552" i="2" a="1"/>
  <c r="DF1552" i="2" s="1"/>
  <c r="AF1556" i="2"/>
  <c r="AH1556" i="2" s="1"/>
  <c r="AQ1556" i="2" s="1"/>
  <c r="AK1556" i="2" a="1"/>
  <c r="AK1556" i="2" s="1"/>
  <c r="AF1558" i="2"/>
  <c r="AH1558" i="2" s="1"/>
  <c r="AQ1558" i="2" s="1"/>
  <c r="AK1558" i="2" a="1"/>
  <c r="AK1558" i="2" s="1"/>
  <c r="AF1562" i="2"/>
  <c r="AH1562" i="2" s="1"/>
  <c r="AQ1562" i="2" s="1"/>
  <c r="AK1562" i="2" a="1"/>
  <c r="AK1562" i="2" s="1"/>
  <c r="AF1566" i="2"/>
  <c r="AH1566" i="2" s="1"/>
  <c r="AK1566" i="2" a="1"/>
  <c r="AK1566" i="2" s="1"/>
  <c r="AF1568" i="2"/>
  <c r="AH1568" i="2" s="1"/>
  <c r="AK1568" i="2" a="1"/>
  <c r="AK1568" i="2" s="1"/>
  <c r="AF1572" i="2"/>
  <c r="AH1572" i="2" s="1"/>
  <c r="AK1572" i="2" a="1"/>
  <c r="AK1572" i="2" s="1"/>
  <c r="DA1574" i="2"/>
  <c r="DC1574" i="2" s="1"/>
  <c r="DF1574" i="2" a="1"/>
  <c r="DF1574" i="2" s="1"/>
  <c r="DA1576" i="2"/>
  <c r="DC1576" i="2" s="1"/>
  <c r="DL1576" i="2" s="1"/>
  <c r="DF1576" i="2" a="1"/>
  <c r="DF1576" i="2" s="1"/>
  <c r="AF1581" i="2"/>
  <c r="AH1581" i="2" s="1"/>
  <c r="AQ1581" i="2" s="1"/>
  <c r="AK1581" i="2" a="1"/>
  <c r="AK1581" i="2" s="1"/>
  <c r="DA1586" i="2"/>
  <c r="DC1586" i="2" s="1"/>
  <c r="DL1586" i="2" s="1"/>
  <c r="DF1586" i="2" a="1"/>
  <c r="DF1586" i="2" s="1"/>
  <c r="AF1589" i="2"/>
  <c r="AH1589" i="2" s="1"/>
  <c r="AQ1589" i="2" s="1"/>
  <c r="AK1589" i="2" a="1"/>
  <c r="AK1589" i="2" s="1"/>
  <c r="AF1593" i="2"/>
  <c r="AH1593" i="2" s="1"/>
  <c r="AQ1593" i="2" s="1"/>
  <c r="AK1593" i="2" a="1"/>
  <c r="AK1593" i="2" s="1"/>
  <c r="AF1597" i="2"/>
  <c r="AH1597" i="2" s="1"/>
  <c r="AQ1597" i="2" s="1"/>
  <c r="AK1597" i="2" a="1"/>
  <c r="AK1597" i="2" s="1"/>
  <c r="AF1599" i="2"/>
  <c r="AH1599" i="2" s="1"/>
  <c r="AQ1599" i="2" s="1"/>
  <c r="AK1599" i="2" a="1"/>
  <c r="AK1599" i="2" s="1"/>
  <c r="AF1604" i="2"/>
  <c r="AH1604" i="2" s="1"/>
  <c r="AQ1604" i="2" s="1"/>
  <c r="AK1604" i="2" a="1"/>
  <c r="AK1604" i="2" s="1"/>
  <c r="AF1607" i="2"/>
  <c r="AH1607" i="2" s="1"/>
  <c r="AQ1607" i="2" s="1"/>
  <c r="AK1607" i="2" a="1"/>
  <c r="AK1607" i="2" s="1"/>
  <c r="AF1609" i="2"/>
  <c r="AH1609" i="2" s="1"/>
  <c r="AQ1609" i="2" s="1"/>
  <c r="AK1609" i="2" a="1"/>
  <c r="AK1609" i="2" s="1"/>
  <c r="AF1613" i="2"/>
  <c r="AH1613" i="2" s="1"/>
  <c r="AQ1613" i="2" s="1"/>
  <c r="AK1613" i="2" a="1"/>
  <c r="AK1613" i="2" s="1"/>
  <c r="AF1617" i="2"/>
  <c r="AH1617" i="2" s="1"/>
  <c r="AQ1617" i="2" s="1"/>
  <c r="AK1617" i="2" a="1"/>
  <c r="AK1617" i="2" s="1"/>
  <c r="DA1620" i="2"/>
  <c r="DC1620" i="2" s="1"/>
  <c r="DF1620" i="2" a="1"/>
  <c r="DF1620" i="2" s="1"/>
  <c r="DA1624" i="2"/>
  <c r="DC1624" i="2" s="1"/>
  <c r="DL1624" i="2" s="1"/>
  <c r="DF1624" i="2" a="1"/>
  <c r="DF1624" i="2" s="1"/>
  <c r="AF1627" i="2"/>
  <c r="AH1627" i="2" s="1"/>
  <c r="AQ1627" i="2" s="1"/>
  <c r="AK1627" i="2" a="1"/>
  <c r="AK1627" i="2" s="1"/>
  <c r="AF1629" i="2"/>
  <c r="AH1629" i="2" s="1"/>
  <c r="AQ1629" i="2" s="1"/>
  <c r="AK1629" i="2" a="1"/>
  <c r="AK1629" i="2" s="1"/>
  <c r="AF1633" i="2"/>
  <c r="AH1633" i="2" s="1"/>
  <c r="AQ1633" i="2" s="1"/>
  <c r="AK1633" i="2" a="1"/>
  <c r="AK1633" i="2" s="1"/>
  <c r="DA1638" i="2"/>
  <c r="DC1638" i="2" s="1"/>
  <c r="DL1638" i="2" s="1"/>
  <c r="DF1638" i="2" a="1"/>
  <c r="DF1638" i="2" s="1"/>
  <c r="AF1639" i="2"/>
  <c r="AH1639" i="2" s="1"/>
  <c r="AQ1639" i="2" s="1"/>
  <c r="AK1639" i="2" a="1"/>
  <c r="AK1639" i="2" s="1"/>
  <c r="DA1645" i="2"/>
  <c r="DC1645" i="2" s="1"/>
  <c r="DL1645" i="2" s="1"/>
  <c r="DF1645" i="2" a="1"/>
  <c r="DF1645" i="2" s="1"/>
  <c r="DA1647" i="2"/>
  <c r="DC1647" i="2" s="1"/>
  <c r="DL1647" i="2" s="1"/>
  <c r="DF1647" i="2" a="1"/>
  <c r="DF1647" i="2" s="1"/>
  <c r="DA1651" i="2"/>
  <c r="DC1651" i="2" s="1"/>
  <c r="DL1651" i="2" s="1"/>
  <c r="DF1651" i="2" a="1"/>
  <c r="DF1651" i="2" s="1"/>
  <c r="DA1653" i="2"/>
  <c r="DC1653" i="2" s="1"/>
  <c r="DL1653" i="2" s="1"/>
  <c r="DF1653" i="2" a="1"/>
  <c r="DF1653" i="2" s="1"/>
  <c r="AF1657" i="2"/>
  <c r="AH1657" i="2" s="1"/>
  <c r="AQ1657" i="2" s="1"/>
  <c r="AK1657" i="2" a="1"/>
  <c r="AK1657" i="2" s="1"/>
  <c r="AF1659" i="2"/>
  <c r="AH1659" i="2" s="1"/>
  <c r="AQ1659" i="2" s="1"/>
  <c r="AK1659" i="2" a="1"/>
  <c r="AK1659" i="2" s="1"/>
  <c r="AF1665" i="2"/>
  <c r="AH1665" i="2" s="1"/>
  <c r="AQ1665" i="2" s="1"/>
  <c r="AK1665" i="2" a="1"/>
  <c r="AK1665" i="2" s="1"/>
  <c r="AF1663" i="2"/>
  <c r="AH1663" i="2" s="1"/>
  <c r="AQ1663" i="2" s="1"/>
  <c r="AK1663" i="2" a="1"/>
  <c r="AK1663" i="2" s="1"/>
  <c r="AF1669" i="2"/>
  <c r="AH1669" i="2" s="1"/>
  <c r="AQ1669" i="2" s="1"/>
  <c r="AK1669" i="2" a="1"/>
  <c r="AK1669" i="2" s="1"/>
  <c r="AF1671" i="2"/>
  <c r="AH1671" i="2" s="1"/>
  <c r="AQ1671" i="2" s="1"/>
  <c r="AK1671" i="2" a="1"/>
  <c r="AK1671" i="2" s="1"/>
  <c r="AF1673" i="2"/>
  <c r="AH1673" i="2" s="1"/>
  <c r="AQ1673" i="2" s="1"/>
  <c r="AK1673" i="2" a="1"/>
  <c r="AK1673" i="2" s="1"/>
  <c r="AF1675" i="2"/>
  <c r="AH1675" i="2" s="1"/>
  <c r="AQ1675" i="2" s="1"/>
  <c r="AK1675" i="2" a="1"/>
  <c r="AK1675" i="2" s="1"/>
  <c r="AF1677" i="2"/>
  <c r="AH1677" i="2" s="1"/>
  <c r="AQ1677" i="2" s="1"/>
  <c r="AK1677" i="2" a="1"/>
  <c r="AK1677" i="2" s="1"/>
  <c r="AF1679" i="2"/>
  <c r="AH1679" i="2" s="1"/>
  <c r="AQ1679" i="2" s="1"/>
  <c r="AK1679" i="2" a="1"/>
  <c r="AK1679" i="2" s="1"/>
  <c r="AF1688" i="2"/>
  <c r="AH1688" i="2" s="1"/>
  <c r="AQ1688" i="2" s="1"/>
  <c r="AK1688" i="2" a="1"/>
  <c r="AK1688" i="2" s="1"/>
  <c r="AF1689" i="2"/>
  <c r="AH1689" i="2" s="1"/>
  <c r="AQ1689" i="2" s="1"/>
  <c r="AK1689" i="2" a="1"/>
  <c r="AK1689" i="2" s="1"/>
  <c r="AF1691" i="2"/>
  <c r="AH1691" i="2" s="1"/>
  <c r="AQ1691" i="2" s="1"/>
  <c r="AK1691" i="2" a="1"/>
  <c r="AK1691" i="2" s="1"/>
  <c r="AF1693" i="2"/>
  <c r="AH1693" i="2" s="1"/>
  <c r="AQ1693" i="2" s="1"/>
  <c r="AK1693" i="2" a="1"/>
  <c r="AK1693" i="2" s="1"/>
  <c r="AF1695" i="2"/>
  <c r="AH1695" i="2" s="1"/>
  <c r="AQ1695" i="2" s="1"/>
  <c r="AK1695" i="2" a="1"/>
  <c r="AK1695" i="2" s="1"/>
  <c r="AF1697" i="2"/>
  <c r="AH1697" i="2" s="1"/>
  <c r="AQ1697" i="2" s="1"/>
  <c r="AK1697" i="2" a="1"/>
  <c r="AK1697" i="2" s="1"/>
  <c r="DA1698" i="2"/>
  <c r="DC1698" i="2" s="1"/>
  <c r="DL1698" i="2" s="1"/>
  <c r="DF1698" i="2" a="1"/>
  <c r="DF1698" i="2" s="1"/>
  <c r="DA1702" i="2"/>
  <c r="DC1702" i="2" s="1"/>
  <c r="DL1702" i="2" s="1"/>
  <c r="DF1702" i="2" a="1"/>
  <c r="DF1702" i="2" s="1"/>
  <c r="AF1705" i="2"/>
  <c r="AH1705" i="2" s="1"/>
  <c r="AQ1705" i="2" s="1"/>
  <c r="AK1705" i="2" a="1"/>
  <c r="AK1705" i="2" s="1"/>
  <c r="AF1709" i="2"/>
  <c r="AH1709" i="2" s="1"/>
  <c r="AQ1709" i="2" s="1"/>
  <c r="AK1709" i="2" a="1"/>
  <c r="AK1709" i="2" s="1"/>
  <c r="AF1713" i="2"/>
  <c r="AH1713" i="2" s="1"/>
  <c r="AQ1713" i="2" s="1"/>
  <c r="AK1713" i="2" a="1"/>
  <c r="AK1713" i="2" s="1"/>
  <c r="AF1715" i="2"/>
  <c r="AH1715" i="2" s="1"/>
  <c r="AQ1715" i="2" s="1"/>
  <c r="AK1715" i="2" a="1"/>
  <c r="AK1715" i="2" s="1"/>
  <c r="AF1719" i="2"/>
  <c r="AH1719" i="2" s="1"/>
  <c r="AQ1719" i="2" s="1"/>
  <c r="AK1719" i="2" a="1"/>
  <c r="AK1719" i="2" s="1"/>
  <c r="DA1724" i="2"/>
  <c r="DC1724" i="2" s="1"/>
  <c r="DL1724" i="2" s="1"/>
  <c r="DF1724" i="2" a="1"/>
  <c r="DF1724" i="2" s="1"/>
  <c r="AF1725" i="2"/>
  <c r="AH1725" i="2" s="1"/>
  <c r="AQ1725" i="2" s="1"/>
  <c r="AK1725" i="2" a="1"/>
  <c r="AK1725" i="2" s="1"/>
  <c r="DA1730" i="2"/>
  <c r="DC1730" i="2" s="1"/>
  <c r="DL1730" i="2" s="1"/>
  <c r="DF1730" i="2" a="1"/>
  <c r="DF1730" i="2" s="1"/>
  <c r="AF1731" i="2"/>
  <c r="AH1731" i="2" s="1"/>
  <c r="AQ1731" i="2" s="1"/>
  <c r="AK1731" i="2" a="1"/>
  <c r="AK1731" i="2" s="1"/>
  <c r="AF1734" i="2"/>
  <c r="AH1734" i="2" s="1"/>
  <c r="AQ1734" i="2" s="1"/>
  <c r="AK1734" i="2" a="1"/>
  <c r="AK1734" i="2" s="1"/>
  <c r="AF1736" i="2"/>
  <c r="AH1736" i="2" s="1"/>
  <c r="AQ1736" i="2" s="1"/>
  <c r="AK1736" i="2" a="1"/>
  <c r="AK1736" i="2" s="1"/>
  <c r="DA1741" i="2"/>
  <c r="DC1741" i="2" s="1"/>
  <c r="DL1741" i="2" s="1"/>
  <c r="DF1741" i="2" a="1"/>
  <c r="DF1741" i="2" s="1"/>
  <c r="DA1743" i="2"/>
  <c r="DC1743" i="2" s="1"/>
  <c r="DL1743" i="2" s="1"/>
  <c r="DF1743" i="2" a="1"/>
  <c r="DF1743" i="2" s="1"/>
  <c r="AF1744" i="2"/>
  <c r="AH1744" i="2" s="1"/>
  <c r="AQ1744" i="2" s="1"/>
  <c r="AK1744" i="2" a="1"/>
  <c r="AK1744" i="2" s="1"/>
  <c r="AF1746" i="2"/>
  <c r="AH1746" i="2" s="1"/>
  <c r="AQ1746" i="2" s="1"/>
  <c r="AK1746" i="2" a="1"/>
  <c r="AK1746" i="2" s="1"/>
  <c r="DA1749" i="2"/>
  <c r="DC1749" i="2" s="1"/>
  <c r="DL1749" i="2" s="1"/>
  <c r="DF1749" i="2" a="1"/>
  <c r="DF1749" i="2" s="1"/>
  <c r="AF1750" i="2"/>
  <c r="AH1750" i="2" s="1"/>
  <c r="AQ1750" i="2" s="1"/>
  <c r="AK1750" i="2" a="1"/>
  <c r="AK1750" i="2" s="1"/>
  <c r="DA1753" i="2"/>
  <c r="DC1753" i="2" s="1"/>
  <c r="DL1753" i="2" s="1"/>
  <c r="DF1753" i="2" a="1"/>
  <c r="DF1753" i="2" s="1"/>
  <c r="AF1754" i="2"/>
  <c r="AH1754" i="2" s="1"/>
  <c r="AQ1754" i="2" s="1"/>
  <c r="AK1754" i="2" a="1"/>
  <c r="AK1754" i="2" s="1"/>
  <c r="AF1758" i="2"/>
  <c r="AH1758" i="2" s="1"/>
  <c r="AQ1758" i="2" s="1"/>
  <c r="AK1758" i="2" a="1"/>
  <c r="AK1758" i="2" s="1"/>
  <c r="AF1762" i="2"/>
  <c r="AH1762" i="2" s="1"/>
  <c r="AQ1762" i="2" s="1"/>
  <c r="AK1762" i="2" a="1"/>
  <c r="AK1762" i="2" s="1"/>
  <c r="DA1777" i="2"/>
  <c r="DC1777" i="2" s="1"/>
  <c r="DL1777" i="2" s="1"/>
  <c r="DF1777" i="2" a="1"/>
  <c r="DF1777" i="2" s="1"/>
  <c r="AF1782" i="2"/>
  <c r="AH1782" i="2" s="1"/>
  <c r="AQ1782" i="2" s="1"/>
  <c r="AK1782" i="2" a="1"/>
  <c r="AK1782" i="2" s="1"/>
  <c r="DA1785" i="2"/>
  <c r="DC1785" i="2" s="1"/>
  <c r="DL1785" i="2" s="1"/>
  <c r="DF1785" i="2" a="1"/>
  <c r="DF1785" i="2" s="1"/>
  <c r="AF1786" i="2"/>
  <c r="AH1786" i="2" s="1"/>
  <c r="AQ1786" i="2" s="1"/>
  <c r="AK1786" i="2" a="1"/>
  <c r="AK1786" i="2" s="1"/>
  <c r="DA1797" i="2"/>
  <c r="DC1797" i="2" s="1"/>
  <c r="DL1797" i="2" s="1"/>
  <c r="DF1797" i="2" a="1"/>
  <c r="DF1797" i="2" s="1"/>
  <c r="DA1801" i="2"/>
  <c r="DC1801" i="2" s="1"/>
  <c r="DL1801" i="2" s="1"/>
  <c r="DF1801" i="2" a="1"/>
  <c r="DF1801" i="2" s="1"/>
  <c r="DA1805" i="2"/>
  <c r="DC1805" i="2" s="1"/>
  <c r="DL1805" i="2" s="1"/>
  <c r="DF1805" i="2" a="1"/>
  <c r="DF1805" i="2" s="1"/>
  <c r="AF1808" i="2"/>
  <c r="AH1808" i="2" s="1"/>
  <c r="AQ1808" i="2" s="1"/>
  <c r="AK1808" i="2" a="1"/>
  <c r="AK1808" i="2" s="1"/>
  <c r="AF1812" i="2"/>
  <c r="AH1812" i="2" s="1"/>
  <c r="AQ1812" i="2" s="1"/>
  <c r="AK1812" i="2" a="1"/>
  <c r="AK1812" i="2" s="1"/>
  <c r="AF1817" i="2"/>
  <c r="AH1817" i="2" s="1"/>
  <c r="AQ1817" i="2" s="1"/>
  <c r="AK1817" i="2" a="1"/>
  <c r="AK1817" i="2" s="1"/>
  <c r="DA1826" i="2"/>
  <c r="DC1826" i="2" s="1"/>
  <c r="DL1826" i="2" s="1"/>
  <c r="DF1826" i="2" a="1"/>
  <c r="DF1826" i="2" s="1"/>
  <c r="AF1833" i="2"/>
  <c r="AH1833" i="2" s="1"/>
  <c r="AQ1833" i="2" s="1"/>
  <c r="AK1833" i="2" a="1"/>
  <c r="AK1833" i="2" s="1"/>
  <c r="AF1847" i="2"/>
  <c r="AH1847" i="2" s="1"/>
  <c r="AQ1847" i="2" s="1"/>
  <c r="AK1847" i="2" a="1"/>
  <c r="AK1847" i="2" s="1"/>
  <c r="AF1848" i="2"/>
  <c r="AH1848" i="2" s="1"/>
  <c r="AK1848" i="2" a="1"/>
  <c r="AK1848" i="2" s="1"/>
  <c r="AF2052" i="2"/>
  <c r="AH2052" i="2" s="1"/>
  <c r="AK2052" i="2" a="1"/>
  <c r="AK2052" i="2" s="1"/>
  <c r="AK2515" i="2" a="1"/>
  <c r="AK2515" i="2" s="1"/>
  <c r="AK2470" i="2" a="1"/>
  <c r="AK2470" i="2" s="1"/>
  <c r="DF2311" i="2" a="1"/>
  <c r="DF2311" i="2" s="1"/>
  <c r="AK2247" i="2" a="1"/>
  <c r="AK2247" i="2" s="1"/>
  <c r="AK2191" i="2" a="1"/>
  <c r="AK2191" i="2" s="1"/>
  <c r="AK2128" i="2" a="1"/>
  <c r="AK2128" i="2" s="1"/>
  <c r="AK1947" i="2" a="1"/>
  <c r="AK1947" i="2" s="1"/>
  <c r="AK1863" i="2" a="1"/>
  <c r="AK1863" i="2" s="1"/>
  <c r="DF1649" i="2" a="1"/>
  <c r="DF1649" i="2" s="1"/>
  <c r="AK1411" i="2" a="1"/>
  <c r="AK1411" i="2" s="1"/>
  <c r="DF1059" i="2" a="1"/>
  <c r="DF1059" i="2" s="1"/>
  <c r="AK2511" i="2" a="1"/>
  <c r="AK2511" i="2" s="1"/>
  <c r="AK2421" i="2" a="1"/>
  <c r="AK2421" i="2" s="1"/>
  <c r="AK2367" i="2" a="1"/>
  <c r="AK2367" i="2" s="1"/>
  <c r="AK2305" i="2" a="1"/>
  <c r="AK2305" i="2" s="1"/>
  <c r="DF2242" i="2" a="1"/>
  <c r="DF2242" i="2" s="1"/>
  <c r="AK2185" i="2" a="1"/>
  <c r="AK2185" i="2" s="1"/>
  <c r="AK2059" i="2" a="1"/>
  <c r="AK2059" i="2" s="1"/>
  <c r="AK1941" i="2" a="1"/>
  <c r="AK1941" i="2" s="1"/>
  <c r="AK1618" i="2" a="1"/>
  <c r="AK1618" i="2" s="1"/>
  <c r="DF1383" i="2" a="1"/>
  <c r="DF1383" i="2" s="1"/>
  <c r="AK2549" i="2" a="1"/>
  <c r="AK2549" i="2" s="1"/>
  <c r="AK2504" i="2" a="1"/>
  <c r="AK2504" i="2" s="1"/>
  <c r="AK2414" i="2" a="1"/>
  <c r="AK2414" i="2" s="1"/>
  <c r="AK2357" i="2" a="1"/>
  <c r="AK2357" i="2" s="1"/>
  <c r="DF2293" i="2" a="1"/>
  <c r="DF2293" i="2" s="1"/>
  <c r="AK2111" i="2" a="1"/>
  <c r="AK2111" i="2" s="1"/>
  <c r="AK2051" i="2" a="1"/>
  <c r="AK2051" i="2" s="1"/>
  <c r="AK1993" i="2" a="1"/>
  <c r="AK1993" i="2" s="1"/>
  <c r="DF1585" i="2" a="1"/>
  <c r="DF1585" i="2" s="1"/>
  <c r="AK1346" i="2" a="1"/>
  <c r="AK1346" i="2" s="1"/>
  <c r="AK926" i="2" a="1"/>
  <c r="AK926" i="2" s="1"/>
  <c r="DA777" i="2"/>
  <c r="DC777" i="2" s="1"/>
  <c r="DL777" i="2" s="1"/>
  <c r="DF777" i="2" a="1"/>
  <c r="DF777" i="2" s="1"/>
  <c r="AF780" i="2"/>
  <c r="AH780" i="2" s="1"/>
  <c r="AQ780" i="2" s="1"/>
  <c r="AK780" i="2" a="1"/>
  <c r="AK780" i="2" s="1"/>
  <c r="AF782" i="2"/>
  <c r="AH782" i="2" s="1"/>
  <c r="AQ782" i="2" s="1"/>
  <c r="AK782" i="2" a="1"/>
  <c r="AK782" i="2" s="1"/>
  <c r="AF794" i="2"/>
  <c r="AH794" i="2" s="1"/>
  <c r="AQ794" i="2" s="1"/>
  <c r="AK794" i="2" a="1"/>
  <c r="AK794" i="2" s="1"/>
  <c r="AF796" i="2"/>
  <c r="AH796" i="2" s="1"/>
  <c r="AK796" i="2" a="1"/>
  <c r="AK796" i="2" s="1"/>
  <c r="DA796" i="2"/>
  <c r="DC796" i="2" s="1"/>
  <c r="DL796" i="2" s="1"/>
  <c r="DF796" i="2" a="1"/>
  <c r="DF796" i="2" s="1"/>
  <c r="AF810" i="2"/>
  <c r="AH810" i="2" s="1"/>
  <c r="AK810" i="2" a="1"/>
  <c r="AK810" i="2" s="1"/>
  <c r="AF812" i="2"/>
  <c r="AH812" i="2" s="1"/>
  <c r="AQ812" i="2" s="1"/>
  <c r="AK812" i="2" a="1"/>
  <c r="AK812" i="2" s="1"/>
  <c r="AF814" i="2"/>
  <c r="AH814" i="2" s="1"/>
  <c r="AQ814" i="2" s="1"/>
  <c r="AK814" i="2" a="1"/>
  <c r="AK814" i="2" s="1"/>
  <c r="DA826" i="2"/>
  <c r="DC826" i="2" s="1"/>
  <c r="DL826" i="2" s="1"/>
  <c r="DF826" i="2" a="1"/>
  <c r="DF826" i="2" s="1"/>
  <c r="DA831" i="2"/>
  <c r="DC831" i="2" s="1"/>
  <c r="DL831" i="2" s="1"/>
  <c r="DF831" i="2" a="1"/>
  <c r="DF831" i="2" s="1"/>
  <c r="DA834" i="2"/>
  <c r="DC834" i="2" s="1"/>
  <c r="DL834" i="2" s="1"/>
  <c r="DF834" i="2" a="1"/>
  <c r="DF834" i="2" s="1"/>
  <c r="AF839" i="2"/>
  <c r="AH839" i="2" s="1"/>
  <c r="AQ839" i="2" s="1"/>
  <c r="AK839" i="2" a="1"/>
  <c r="AK839" i="2" s="1"/>
  <c r="AF844" i="2"/>
  <c r="AH844" i="2" s="1"/>
  <c r="AQ844" i="2" s="1"/>
  <c r="AK844" i="2" a="1"/>
  <c r="AK844" i="2" s="1"/>
  <c r="AF848" i="2"/>
  <c r="AH848" i="2" s="1"/>
  <c r="AQ848" i="2" s="1"/>
  <c r="AK848" i="2" a="1"/>
  <c r="AK848" i="2" s="1"/>
  <c r="AF853" i="2"/>
  <c r="AH853" i="2" s="1"/>
  <c r="AQ853" i="2" s="1"/>
  <c r="AK853" i="2" a="1"/>
  <c r="AK853" i="2" s="1"/>
  <c r="DA856" i="2"/>
  <c r="DC856" i="2" s="1"/>
  <c r="DL856" i="2" s="1"/>
  <c r="DF856" i="2" a="1"/>
  <c r="DF856" i="2" s="1"/>
  <c r="AF862" i="2"/>
  <c r="AH862" i="2" s="1"/>
  <c r="AQ862" i="2" s="1"/>
  <c r="AK862" i="2" a="1"/>
  <c r="AK862" i="2" s="1"/>
  <c r="AF865" i="2"/>
  <c r="AH865" i="2" s="1"/>
  <c r="AQ865" i="2" s="1"/>
  <c r="AK865" i="2" a="1"/>
  <c r="AK865" i="2" s="1"/>
  <c r="DA870" i="2"/>
  <c r="DC870" i="2" s="1"/>
  <c r="DL870" i="2" s="1"/>
  <c r="DF870" i="2" a="1"/>
  <c r="DF870" i="2" s="1"/>
  <c r="AF873" i="2"/>
  <c r="AH873" i="2" s="1"/>
  <c r="AK873" i="2" a="1"/>
  <c r="AK873" i="2" s="1"/>
  <c r="AF877" i="2"/>
  <c r="AH877" i="2" s="1"/>
  <c r="AQ877" i="2" s="1"/>
  <c r="AK877" i="2" a="1"/>
  <c r="AK877" i="2" s="1"/>
  <c r="AF880" i="2"/>
  <c r="AH880" i="2" s="1"/>
  <c r="AQ880" i="2" s="1"/>
  <c r="AK880" i="2" a="1"/>
  <c r="AK880" i="2" s="1"/>
  <c r="DA892" i="2"/>
  <c r="DC892" i="2" s="1"/>
  <c r="DL892" i="2" s="1"/>
  <c r="DF892" i="2" a="1"/>
  <c r="DF892" i="2" s="1"/>
  <c r="AF895" i="2"/>
  <c r="AH895" i="2" s="1"/>
  <c r="AQ895" i="2" s="1"/>
  <c r="AK895" i="2" a="1"/>
  <c r="AK895" i="2" s="1"/>
  <c r="AF899" i="2"/>
  <c r="AH899" i="2" s="1"/>
  <c r="AQ899" i="2" s="1"/>
  <c r="AK899" i="2" a="1"/>
  <c r="AK899" i="2" s="1"/>
  <c r="AF903" i="2"/>
  <c r="AH903" i="2" s="1"/>
  <c r="AQ903" i="2" s="1"/>
  <c r="AK903" i="2" a="1"/>
  <c r="AK903" i="2" s="1"/>
  <c r="AF907" i="2"/>
  <c r="AH907" i="2" s="1"/>
  <c r="AK907" i="2" a="1"/>
  <c r="AK907" i="2" s="1"/>
  <c r="AF912" i="2"/>
  <c r="AH912" i="2" s="1"/>
  <c r="AQ912" i="2" s="1"/>
  <c r="AK912" i="2" a="1"/>
  <c r="AK912" i="2" s="1"/>
  <c r="DA912" i="2"/>
  <c r="DC912" i="2" s="1"/>
  <c r="DF912" i="2" a="1"/>
  <c r="DF912" i="2" s="1"/>
  <c r="AF920" i="2"/>
  <c r="AH920" i="2" s="1"/>
  <c r="AQ920" i="2" s="1"/>
  <c r="AK920" i="2" a="1"/>
  <c r="AK920" i="2" s="1"/>
  <c r="AF924" i="2"/>
  <c r="AH924" i="2" s="1"/>
  <c r="AQ924" i="2" s="1"/>
  <c r="AK924" i="2" a="1"/>
  <c r="AK924" i="2" s="1"/>
  <c r="AF927" i="2"/>
  <c r="AH927" i="2" s="1"/>
  <c r="AQ927" i="2" s="1"/>
  <c r="AK927" i="2" a="1"/>
  <c r="AK927" i="2" s="1"/>
  <c r="AF931" i="2"/>
  <c r="AH931" i="2" s="1"/>
  <c r="AK931" i="2" a="1"/>
  <c r="AK931" i="2" s="1"/>
  <c r="AF937" i="2"/>
  <c r="AH937" i="2" s="1"/>
  <c r="AQ937" i="2" s="1"/>
  <c r="AK937" i="2" a="1"/>
  <c r="AK937" i="2" s="1"/>
  <c r="DA940" i="2"/>
  <c r="DC940" i="2" s="1"/>
  <c r="DL940" i="2" s="1"/>
  <c r="DF940" i="2" a="1"/>
  <c r="DF940" i="2" s="1"/>
  <c r="AF945" i="2"/>
  <c r="AH945" i="2" s="1"/>
  <c r="AQ945" i="2" s="1"/>
  <c r="AK945" i="2" a="1"/>
  <c r="AK945" i="2" s="1"/>
  <c r="AF950" i="2"/>
  <c r="AH950" i="2" s="1"/>
  <c r="AQ950" i="2" s="1"/>
  <c r="AK950" i="2" a="1"/>
  <c r="AK950" i="2" s="1"/>
  <c r="AF953" i="2"/>
  <c r="AH953" i="2" s="1"/>
  <c r="AQ953" i="2" s="1"/>
  <c r="AK953" i="2" a="1"/>
  <c r="AK953" i="2" s="1"/>
  <c r="AF957" i="2"/>
  <c r="AH957" i="2" s="1"/>
  <c r="AQ957" i="2" s="1"/>
  <c r="AK957" i="2" a="1"/>
  <c r="AK957" i="2" s="1"/>
  <c r="AF961" i="2"/>
  <c r="AH961" i="2" s="1"/>
  <c r="AQ961" i="2" s="1"/>
  <c r="AK961" i="2" a="1"/>
  <c r="AK961" i="2" s="1"/>
  <c r="AF965" i="2"/>
  <c r="AH965" i="2" s="1"/>
  <c r="AQ965" i="2" s="1"/>
  <c r="AK965" i="2" a="1"/>
  <c r="AK965" i="2" s="1"/>
  <c r="AF969" i="2"/>
  <c r="AH969" i="2" s="1"/>
  <c r="AQ969" i="2" s="1"/>
  <c r="AK969" i="2" a="1"/>
  <c r="AK969" i="2" s="1"/>
  <c r="AF973" i="2"/>
  <c r="AH973" i="2" s="1"/>
  <c r="AQ973" i="2" s="1"/>
  <c r="AK973" i="2" a="1"/>
  <c r="AK973" i="2" s="1"/>
  <c r="AF971" i="2"/>
  <c r="AH971" i="2" s="1"/>
  <c r="AQ971" i="2" s="1"/>
  <c r="AK971" i="2" a="1"/>
  <c r="AK971" i="2" s="1"/>
  <c r="AF981" i="2"/>
  <c r="AH981" i="2" s="1"/>
  <c r="AQ981" i="2" s="1"/>
  <c r="AK981" i="2" a="1"/>
  <c r="AK981" i="2" s="1"/>
  <c r="AF985" i="2"/>
  <c r="AH985" i="2" s="1"/>
  <c r="AQ985" i="2" s="1"/>
  <c r="AK985" i="2" a="1"/>
  <c r="AK985" i="2" s="1"/>
  <c r="AF989" i="2"/>
  <c r="AH989" i="2" s="1"/>
  <c r="AQ989" i="2" s="1"/>
  <c r="AK989" i="2" a="1"/>
  <c r="AK989" i="2" s="1"/>
  <c r="AF993" i="2"/>
  <c r="AH993" i="2" s="1"/>
  <c r="AQ993" i="2" s="1"/>
  <c r="AK993" i="2" a="1"/>
  <c r="AK993" i="2" s="1"/>
  <c r="AF998" i="2"/>
  <c r="AH998" i="2" s="1"/>
  <c r="AQ998" i="2" s="1"/>
  <c r="AK998" i="2" a="1"/>
  <c r="AK998" i="2" s="1"/>
  <c r="AF1001" i="2"/>
  <c r="AH1001" i="2" s="1"/>
  <c r="AQ1001" i="2" s="1"/>
  <c r="AK1001" i="2" a="1"/>
  <c r="AK1001" i="2" s="1"/>
  <c r="AF1005" i="2"/>
  <c r="AH1005" i="2" s="1"/>
  <c r="AQ1005" i="2" s="1"/>
  <c r="AK1005" i="2" a="1"/>
  <c r="AK1005" i="2" s="1"/>
  <c r="AF1009" i="2"/>
  <c r="AH1009" i="2" s="1"/>
  <c r="AQ1009" i="2" s="1"/>
  <c r="AK1009" i="2" a="1"/>
  <c r="AK1009" i="2" s="1"/>
  <c r="AF1013" i="2"/>
  <c r="AH1013" i="2" s="1"/>
  <c r="AQ1013" i="2" s="1"/>
  <c r="AK1013" i="2" a="1"/>
  <c r="AK1013" i="2" s="1"/>
  <c r="AF1017" i="2"/>
  <c r="AH1017" i="2" s="1"/>
  <c r="AQ1017" i="2" s="1"/>
  <c r="AK1017" i="2" a="1"/>
  <c r="AK1017" i="2" s="1"/>
  <c r="AF1023" i="2"/>
  <c r="AH1023" i="2" s="1"/>
  <c r="AK1023" i="2" a="1"/>
  <c r="AK1023" i="2" s="1"/>
  <c r="AF1027" i="2"/>
  <c r="AH1027" i="2" s="1"/>
  <c r="AQ1027" i="2" s="1"/>
  <c r="AK1027" i="2" a="1"/>
  <c r="AK1027" i="2" s="1"/>
  <c r="AF1029" i="2"/>
  <c r="AH1029" i="2" s="1"/>
  <c r="AQ1029" i="2" s="1"/>
  <c r="AK1029" i="2" a="1"/>
  <c r="AK1029" i="2" s="1"/>
  <c r="AF1033" i="2"/>
  <c r="AH1033" i="2" s="1"/>
  <c r="AQ1033" i="2" s="1"/>
  <c r="AK1033" i="2" a="1"/>
  <c r="AK1033" i="2" s="1"/>
  <c r="DA1036" i="2"/>
  <c r="DC1036" i="2" s="1"/>
  <c r="DL1036" i="2" s="1"/>
  <c r="DF1036" i="2" a="1"/>
  <c r="DF1036" i="2" s="1"/>
  <c r="DA1043" i="2"/>
  <c r="DC1043" i="2" s="1"/>
  <c r="DL1043" i="2" s="1"/>
  <c r="DF1043" i="2" a="1"/>
  <c r="DF1043" i="2" s="1"/>
  <c r="AF1047" i="2"/>
  <c r="AH1047" i="2" s="1"/>
  <c r="AQ1047" i="2" s="1"/>
  <c r="AK1047" i="2" a="1"/>
  <c r="AK1047" i="2" s="1"/>
  <c r="AF1049" i="2"/>
  <c r="AH1049" i="2" s="1"/>
  <c r="AQ1049" i="2" s="1"/>
  <c r="AK1049" i="2" a="1"/>
  <c r="AK1049" i="2" s="1"/>
  <c r="AF1054" i="2"/>
  <c r="AH1054" i="2" s="1"/>
  <c r="AQ1054" i="2" s="1"/>
  <c r="AK1054" i="2" a="1"/>
  <c r="AK1054" i="2" s="1"/>
  <c r="AF1057" i="2"/>
  <c r="AH1057" i="2" s="1"/>
  <c r="AK1057" i="2" a="1"/>
  <c r="AK1057" i="2" s="1"/>
  <c r="AF1065" i="2"/>
  <c r="AH1065" i="2" s="1"/>
  <c r="AQ1065" i="2" s="1"/>
  <c r="AK1065" i="2" a="1"/>
  <c r="AK1065" i="2" s="1"/>
  <c r="AF1067" i="2"/>
  <c r="AH1067" i="2" s="1"/>
  <c r="AQ1067" i="2" s="1"/>
  <c r="AK1067" i="2" a="1"/>
  <c r="AK1067" i="2" s="1"/>
  <c r="AF1078" i="2"/>
  <c r="AH1078" i="2" s="1"/>
  <c r="AQ1078" i="2" s="1"/>
  <c r="AK1078" i="2" a="1"/>
  <c r="AK1078" i="2" s="1"/>
  <c r="AF1089" i="2"/>
  <c r="AH1089" i="2" s="1"/>
  <c r="AQ1089" i="2" s="1"/>
  <c r="AK1089" i="2" a="1"/>
  <c r="AK1089" i="2" s="1"/>
  <c r="DA1092" i="2"/>
  <c r="DC1092" i="2" s="1"/>
  <c r="DL1092" i="2" s="1"/>
  <c r="DF1092" i="2" a="1"/>
  <c r="DF1092" i="2" s="1"/>
  <c r="AF1113" i="2"/>
  <c r="AH1113" i="2" s="1"/>
  <c r="AQ1113" i="2" s="1"/>
  <c r="AK1113" i="2" a="1"/>
  <c r="AK1113" i="2" s="1"/>
  <c r="AF1115" i="2"/>
  <c r="AH1115" i="2" s="1"/>
  <c r="AK1115" i="2" a="1"/>
  <c r="AK1115" i="2" s="1"/>
  <c r="AF1127" i="2"/>
  <c r="AH1127" i="2" s="1"/>
  <c r="AQ1127" i="2" s="1"/>
  <c r="AK1127" i="2" a="1"/>
  <c r="AK1127" i="2" s="1"/>
  <c r="DA1128" i="2"/>
  <c r="DC1128" i="2" s="1"/>
  <c r="DL1128" i="2" s="1"/>
  <c r="DF1128" i="2" a="1"/>
  <c r="DF1128" i="2" s="1"/>
  <c r="AF1131" i="2"/>
  <c r="AH1131" i="2" s="1"/>
  <c r="AQ1131" i="2" s="1"/>
  <c r="AK1131" i="2" a="1"/>
  <c r="AK1131" i="2" s="1"/>
  <c r="AF1135" i="2"/>
  <c r="AH1135" i="2" s="1"/>
  <c r="AQ1135" i="2" s="1"/>
  <c r="AK1135" i="2" a="1"/>
  <c r="AK1135" i="2" s="1"/>
  <c r="AF1141" i="2"/>
  <c r="AH1141" i="2" s="1"/>
  <c r="AK1141" i="2" a="1"/>
  <c r="AK1141" i="2" s="1"/>
  <c r="AF1154" i="2"/>
  <c r="AH1154" i="2" s="1"/>
  <c r="AQ1154" i="2" s="1"/>
  <c r="AK1154" i="2" a="1"/>
  <c r="AK1154" i="2" s="1"/>
  <c r="AF1156" i="2"/>
  <c r="AH1156" i="2" s="1"/>
  <c r="AQ1156" i="2" s="1"/>
  <c r="AK1156" i="2" a="1"/>
  <c r="AK1156" i="2" s="1"/>
  <c r="DA1154" i="2"/>
  <c r="DC1154" i="2" s="1"/>
  <c r="DL1154" i="2" s="1"/>
  <c r="DF1154" i="2" a="1"/>
  <c r="DF1154" i="2" s="1"/>
  <c r="AF1163" i="2"/>
  <c r="AH1163" i="2" s="1"/>
  <c r="AQ1163" i="2" s="1"/>
  <c r="AK1163" i="2" a="1"/>
  <c r="AK1163" i="2" s="1"/>
  <c r="AF1165" i="2"/>
  <c r="AH1165" i="2" s="1"/>
  <c r="AQ1165" i="2" s="1"/>
  <c r="AK1165" i="2" a="1"/>
  <c r="AK1165" i="2" s="1"/>
  <c r="AF1169" i="2"/>
  <c r="AH1169" i="2" s="1"/>
  <c r="AQ1169" i="2" s="1"/>
  <c r="AK1169" i="2" a="1"/>
  <c r="AK1169" i="2" s="1"/>
  <c r="AF1173" i="2"/>
  <c r="AH1173" i="2" s="1"/>
  <c r="AQ1173" i="2" s="1"/>
  <c r="AK1173" i="2" a="1"/>
  <c r="AK1173" i="2" s="1"/>
  <c r="AF1177" i="2"/>
  <c r="AH1177" i="2" s="1"/>
  <c r="AK1177" i="2" a="1"/>
  <c r="AK1177" i="2" s="1"/>
  <c r="AF1179" i="2"/>
  <c r="AH1179" i="2" s="1"/>
  <c r="AQ1179" i="2" s="1"/>
  <c r="AK1179" i="2" a="1"/>
  <c r="AK1179" i="2" s="1"/>
  <c r="AF1181" i="2"/>
  <c r="AH1181" i="2" s="1"/>
  <c r="AQ1181" i="2" s="1"/>
  <c r="AK1181" i="2" a="1"/>
  <c r="AK1181" i="2" s="1"/>
  <c r="AF1185" i="2"/>
  <c r="AH1185" i="2" s="1"/>
  <c r="AK1185" i="2" a="1"/>
  <c r="AK1185" i="2" s="1"/>
  <c r="AF1197" i="2"/>
  <c r="AH1197" i="2" s="1"/>
  <c r="AQ1197" i="2" s="1"/>
  <c r="AK1197" i="2" a="1"/>
  <c r="AK1197" i="2" s="1"/>
  <c r="AF1210" i="2"/>
  <c r="AH1210" i="2" s="1"/>
  <c r="AQ1210" i="2" s="1"/>
  <c r="AK1210" i="2" a="1"/>
  <c r="AK1210" i="2" s="1"/>
  <c r="AF1220" i="2"/>
  <c r="AH1220" i="2" s="1"/>
  <c r="AQ1220" i="2" s="1"/>
  <c r="AK1220" i="2" a="1"/>
  <c r="AK1220" i="2" s="1"/>
  <c r="AF1228" i="2"/>
  <c r="AH1228" i="2" s="1"/>
  <c r="AQ1228" i="2" s="1"/>
  <c r="AK1228" i="2" a="1"/>
  <c r="AK1228" i="2" s="1"/>
  <c r="AF1230" i="2"/>
  <c r="AH1230" i="2" s="1"/>
  <c r="AQ1230" i="2" s="1"/>
  <c r="AK1230" i="2" a="1"/>
  <c r="AK1230" i="2" s="1"/>
  <c r="AF1233" i="2"/>
  <c r="AH1233" i="2" s="1"/>
  <c r="AQ1233" i="2" s="1"/>
  <c r="AK1233" i="2" a="1"/>
  <c r="AK1233" i="2" s="1"/>
  <c r="AF1237" i="2"/>
  <c r="AH1237" i="2" s="1"/>
  <c r="AQ1237" i="2" s="1"/>
  <c r="AK1237" i="2" a="1"/>
  <c r="AK1237" i="2" s="1"/>
  <c r="AF1242" i="2"/>
  <c r="AH1242" i="2" s="1"/>
  <c r="AQ1242" i="2" s="1"/>
  <c r="AK1242" i="2" a="1"/>
  <c r="AK1242" i="2" s="1"/>
  <c r="AF1249" i="2"/>
  <c r="AH1249" i="2" s="1"/>
  <c r="AQ1249" i="2" s="1"/>
  <c r="AK1249" i="2" a="1"/>
  <c r="AK1249" i="2" s="1"/>
  <c r="AF1252" i="2"/>
  <c r="AH1252" i="2" s="1"/>
  <c r="AQ1252" i="2" s="1"/>
  <c r="AK1252" i="2" a="1"/>
  <c r="AK1252" i="2" s="1"/>
  <c r="DA1257" i="2"/>
  <c r="DC1257" i="2" s="1"/>
  <c r="DL1257" i="2" s="1"/>
  <c r="DF1257" i="2" a="1"/>
  <c r="DF1257" i="2" s="1"/>
  <c r="AF1262" i="2"/>
  <c r="AH1262" i="2" s="1"/>
  <c r="AQ1262" i="2" s="1"/>
  <c r="AK1262" i="2" a="1"/>
  <c r="AK1262" i="2" s="1"/>
  <c r="AF1268" i="2"/>
  <c r="AH1268" i="2" s="1"/>
  <c r="AQ1268" i="2" s="1"/>
  <c r="AK1268" i="2" a="1"/>
  <c r="AK1268" i="2" s="1"/>
  <c r="AF1274" i="2"/>
  <c r="AH1274" i="2" s="1"/>
  <c r="AQ1274" i="2" s="1"/>
  <c r="AK1274" i="2" a="1"/>
  <c r="AK1274" i="2" s="1"/>
  <c r="DA1281" i="2"/>
  <c r="DC1281" i="2" s="1"/>
  <c r="DL1281" i="2" s="1"/>
  <c r="DF1281" i="2" a="1"/>
  <c r="DF1281" i="2" s="1"/>
  <c r="AF1284" i="2"/>
  <c r="AH1284" i="2" s="1"/>
  <c r="AQ1284" i="2" s="1"/>
  <c r="AK1284" i="2" a="1"/>
  <c r="AK1284" i="2" s="1"/>
  <c r="AF1289" i="2"/>
  <c r="AH1289" i="2" s="1"/>
  <c r="AQ1289" i="2" s="1"/>
  <c r="AK1289" i="2" a="1"/>
  <c r="AK1289" i="2" s="1"/>
  <c r="AF1293" i="2"/>
  <c r="AH1293" i="2" s="1"/>
  <c r="AQ1293" i="2" s="1"/>
  <c r="AK1293" i="2" a="1"/>
  <c r="AK1293" i="2" s="1"/>
  <c r="AF1300" i="2"/>
  <c r="AH1300" i="2" s="1"/>
  <c r="AQ1300" i="2" s="1"/>
  <c r="AK1300" i="2" a="1"/>
  <c r="AK1300" i="2" s="1"/>
  <c r="AF1304" i="2"/>
  <c r="AH1304" i="2" s="1"/>
  <c r="AQ1304" i="2" s="1"/>
  <c r="AK1304" i="2" a="1"/>
  <c r="AK1304" i="2" s="1"/>
  <c r="AF1307" i="2"/>
  <c r="AH1307" i="2" s="1"/>
  <c r="AQ1307" i="2" s="1"/>
  <c r="AK1307" i="2" a="1"/>
  <c r="AK1307" i="2" s="1"/>
  <c r="AF1312" i="2"/>
  <c r="AH1312" i="2" s="1"/>
  <c r="AQ1312" i="2" s="1"/>
  <c r="AK1312" i="2" a="1"/>
  <c r="AK1312" i="2" s="1"/>
  <c r="AF1316" i="2"/>
  <c r="AH1316" i="2" s="1"/>
  <c r="AQ1316" i="2" s="1"/>
  <c r="AK1316" i="2" a="1"/>
  <c r="AK1316" i="2" s="1"/>
  <c r="AF1319" i="2"/>
  <c r="AH1319" i="2" s="1"/>
  <c r="AQ1319" i="2" s="1"/>
  <c r="AK1319" i="2" a="1"/>
  <c r="AK1319" i="2" s="1"/>
  <c r="AF1322" i="2"/>
  <c r="AH1322" i="2" s="1"/>
  <c r="AQ1322" i="2" s="1"/>
  <c r="AK1322" i="2" a="1"/>
  <c r="AK1322" i="2" s="1"/>
  <c r="AF1326" i="2"/>
  <c r="AH1326" i="2" s="1"/>
  <c r="AQ1326" i="2" s="1"/>
  <c r="AK1326" i="2" a="1"/>
  <c r="AK1326" i="2" s="1"/>
  <c r="AF1332" i="2"/>
  <c r="AH1332" i="2" s="1"/>
  <c r="AQ1332" i="2" s="1"/>
  <c r="AK1332" i="2" a="1"/>
  <c r="AK1332" i="2" s="1"/>
  <c r="AF1337" i="2"/>
  <c r="AH1337" i="2" s="1"/>
  <c r="AQ1337" i="2" s="1"/>
  <c r="AK1337" i="2" a="1"/>
  <c r="AK1337" i="2" s="1"/>
  <c r="AF1339" i="2"/>
  <c r="AH1339" i="2" s="1"/>
  <c r="AQ1339" i="2" s="1"/>
  <c r="AK1339" i="2" a="1"/>
  <c r="AK1339" i="2" s="1"/>
  <c r="AF1344" i="2"/>
  <c r="AH1344" i="2" s="1"/>
  <c r="AQ1344" i="2" s="1"/>
  <c r="AK1344" i="2" a="1"/>
  <c r="AK1344" i="2" s="1"/>
  <c r="AF1348" i="2"/>
  <c r="AH1348" i="2" s="1"/>
  <c r="AQ1348" i="2" s="1"/>
  <c r="AK1348" i="2" a="1"/>
  <c r="AK1348" i="2" s="1"/>
  <c r="AF1353" i="2"/>
  <c r="AH1353" i="2" s="1"/>
  <c r="AQ1353" i="2" s="1"/>
  <c r="AK1353" i="2" a="1"/>
  <c r="AK1353" i="2" s="1"/>
  <c r="AF1357" i="2"/>
  <c r="AH1357" i="2" s="1"/>
  <c r="AQ1357" i="2" s="1"/>
  <c r="AK1357" i="2" a="1"/>
  <c r="AK1357" i="2" s="1"/>
  <c r="AF1360" i="2"/>
  <c r="AH1360" i="2" s="1"/>
  <c r="AQ1360" i="2" s="1"/>
  <c r="AK1360" i="2" a="1"/>
  <c r="AK1360" i="2" s="1"/>
  <c r="AF1363" i="2"/>
  <c r="AH1363" i="2" s="1"/>
  <c r="AK1363" i="2" a="1"/>
  <c r="AK1363" i="2" s="1"/>
  <c r="AF1370" i="2"/>
  <c r="AH1370" i="2" s="1"/>
  <c r="AQ1370" i="2" s="1"/>
  <c r="AK1370" i="2" a="1"/>
  <c r="AK1370" i="2" s="1"/>
  <c r="AF1375" i="2"/>
  <c r="AH1375" i="2" s="1"/>
  <c r="AQ1375" i="2" s="1"/>
  <c r="AK1375" i="2" a="1"/>
  <c r="AK1375" i="2" s="1"/>
  <c r="AF1384" i="2"/>
  <c r="AH1384" i="2" s="1"/>
  <c r="AQ1384" i="2" s="1"/>
  <c r="DJ1384" i="2" s="1"/>
  <c r="AK1384" i="2" a="1"/>
  <c r="AK1384" i="2" s="1"/>
  <c r="DA1378" i="2"/>
  <c r="DC1378" i="2" s="1"/>
  <c r="DL1378" i="2" s="1"/>
  <c r="DF1378" i="2" a="1"/>
  <c r="DF1378" i="2" s="1"/>
  <c r="AF1389" i="2"/>
  <c r="AH1389" i="2" s="1"/>
  <c r="AQ1389" i="2" s="1"/>
  <c r="AK1389" i="2" a="1"/>
  <c r="AK1389" i="2" s="1"/>
  <c r="AF1393" i="2"/>
  <c r="AH1393" i="2" s="1"/>
  <c r="AQ1393" i="2" s="1"/>
  <c r="AK1393" i="2" a="1"/>
  <c r="AK1393" i="2" s="1"/>
  <c r="AF1399" i="2"/>
  <c r="AH1399" i="2" s="1"/>
  <c r="AQ1399" i="2" s="1"/>
  <c r="AK1399" i="2" a="1"/>
  <c r="AK1399" i="2" s="1"/>
  <c r="AF1404" i="2"/>
  <c r="AH1404" i="2" s="1"/>
  <c r="AQ1404" i="2" s="1"/>
  <c r="AK1404" i="2" a="1"/>
  <c r="AK1404" i="2" s="1"/>
  <c r="AF1401" i="2"/>
  <c r="AH1401" i="2" s="1"/>
  <c r="AQ1401" i="2" s="1"/>
  <c r="AK1401" i="2" a="1"/>
  <c r="AK1401" i="2" s="1"/>
  <c r="AF1413" i="2"/>
  <c r="AH1413" i="2" s="1"/>
  <c r="AQ1413" i="2" s="1"/>
  <c r="AK1413" i="2" a="1"/>
  <c r="AK1413" i="2" s="1"/>
  <c r="AF1416" i="2"/>
  <c r="AH1416" i="2" s="1"/>
  <c r="AQ1416" i="2" s="1"/>
  <c r="AK1416" i="2" a="1"/>
  <c r="AK1416" i="2" s="1"/>
  <c r="AF1421" i="2"/>
  <c r="AH1421" i="2" s="1"/>
  <c r="AQ1421" i="2" s="1"/>
  <c r="AK1421" i="2" a="1"/>
  <c r="AK1421" i="2" s="1"/>
  <c r="AF1423" i="2"/>
  <c r="AH1423" i="2" s="1"/>
  <c r="AK1423" i="2" a="1"/>
  <c r="AK1423" i="2" s="1"/>
  <c r="AF1424" i="2"/>
  <c r="AH1424" i="2" s="1"/>
  <c r="AQ1424" i="2" s="1"/>
  <c r="AK1424" i="2" a="1"/>
  <c r="AK1424" i="2" s="1"/>
  <c r="AF1434" i="2"/>
  <c r="AH1434" i="2" s="1"/>
  <c r="AQ1434" i="2" s="1"/>
  <c r="AK1434" i="2" a="1"/>
  <c r="AK1434" i="2" s="1"/>
  <c r="AF1438" i="2"/>
  <c r="AH1438" i="2" s="1"/>
  <c r="AQ1438" i="2" s="1"/>
  <c r="AK1438" i="2" a="1"/>
  <c r="AK1438" i="2" s="1"/>
  <c r="AF1445" i="2"/>
  <c r="AH1445" i="2" s="1"/>
  <c r="AQ1445" i="2" s="1"/>
  <c r="AK1445" i="2" a="1"/>
  <c r="AK1445" i="2" s="1"/>
  <c r="AF1448" i="2"/>
  <c r="AH1448" i="2" s="1"/>
  <c r="AQ1448" i="2" s="1"/>
  <c r="AK1448" i="2" a="1"/>
  <c r="AK1448" i="2" s="1"/>
  <c r="AF1471" i="2"/>
  <c r="AH1471" i="2" s="1"/>
  <c r="AQ1471" i="2" s="1"/>
  <c r="AK1471" i="2" a="1"/>
  <c r="AK1471" i="2" s="1"/>
  <c r="AF1477" i="2"/>
  <c r="AH1477" i="2" s="1"/>
  <c r="AQ1477" i="2" s="1"/>
  <c r="AK1477" i="2" a="1"/>
  <c r="AK1477" i="2" s="1"/>
  <c r="AF1481" i="2"/>
  <c r="AH1481" i="2" s="1"/>
  <c r="AQ1481" i="2" s="1"/>
  <c r="AK1481" i="2" a="1"/>
  <c r="AK1481" i="2" s="1"/>
  <c r="AF1487" i="2"/>
  <c r="AH1487" i="2" s="1"/>
  <c r="AQ1487" i="2" s="1"/>
  <c r="AK1487" i="2" a="1"/>
  <c r="AK1487" i="2" s="1"/>
  <c r="AF1493" i="2"/>
  <c r="AH1493" i="2" s="1"/>
  <c r="AQ1493" i="2" s="1"/>
  <c r="AK1493" i="2" a="1"/>
  <c r="AK1493" i="2" s="1"/>
  <c r="AF1494" i="2"/>
  <c r="AH1494" i="2" s="1"/>
  <c r="AQ1494" i="2" s="1"/>
  <c r="AK1494" i="2" a="1"/>
  <c r="AK1494" i="2" s="1"/>
  <c r="AF1497" i="2"/>
  <c r="AH1497" i="2" s="1"/>
  <c r="AQ1497" i="2" s="1"/>
  <c r="AK1497" i="2" a="1"/>
  <c r="AK1497" i="2" s="1"/>
  <c r="AF1499" i="2"/>
  <c r="AH1499" i="2" s="1"/>
  <c r="AQ1499" i="2" s="1"/>
  <c r="AK1499" i="2" a="1"/>
  <c r="AK1499" i="2" s="1"/>
  <c r="AF1502" i="2"/>
  <c r="AH1502" i="2" s="1"/>
  <c r="AQ1502" i="2" s="1"/>
  <c r="AK1502" i="2" a="1"/>
  <c r="AK1502" i="2" s="1"/>
  <c r="DA1505" i="2"/>
  <c r="DC1505" i="2" s="1"/>
  <c r="DL1505" i="2" s="1"/>
  <c r="DF1505" i="2" a="1"/>
  <c r="DF1505" i="2" s="1"/>
  <c r="AF1510" i="2"/>
  <c r="AH1510" i="2" s="1"/>
  <c r="AQ1510" i="2" s="1"/>
  <c r="AK1510" i="2" a="1"/>
  <c r="AK1510" i="2" s="1"/>
  <c r="AF1513" i="2"/>
  <c r="AH1513" i="2" s="1"/>
  <c r="AQ1513" i="2" s="1"/>
  <c r="AK1513" i="2" a="1"/>
  <c r="AK1513" i="2" s="1"/>
  <c r="AF1517" i="2"/>
  <c r="AH1517" i="2" s="1"/>
  <c r="AQ1517" i="2" s="1"/>
  <c r="AK1517" i="2" a="1"/>
  <c r="AK1517" i="2" s="1"/>
  <c r="AF1521" i="2"/>
  <c r="AH1521" i="2" s="1"/>
  <c r="AQ1521" i="2" s="1"/>
  <c r="AK1521" i="2" a="1"/>
  <c r="AK1521" i="2" s="1"/>
  <c r="AF1524" i="2"/>
  <c r="AH1524" i="2" s="1"/>
  <c r="AQ1524" i="2" s="1"/>
  <c r="AK1524" i="2" a="1"/>
  <c r="AK1524" i="2" s="1"/>
  <c r="DA1524" i="2"/>
  <c r="DC1524" i="2" s="1"/>
  <c r="DF1524" i="2" a="1"/>
  <c r="DF1524" i="2" s="1"/>
  <c r="AF1529" i="2"/>
  <c r="AH1529" i="2" s="1"/>
  <c r="AQ1529" i="2" s="1"/>
  <c r="AK1529" i="2" a="1"/>
  <c r="AK1529" i="2" s="1"/>
  <c r="AF1533" i="2"/>
  <c r="AH1533" i="2" s="1"/>
  <c r="AQ1533" i="2" s="1"/>
  <c r="AK1533" i="2" a="1"/>
  <c r="AK1533" i="2" s="1"/>
  <c r="AF1545" i="2"/>
  <c r="AH1545" i="2" s="1"/>
  <c r="AQ1545" i="2" s="1"/>
  <c r="AK1545" i="2" a="1"/>
  <c r="AK1545" i="2" s="1"/>
  <c r="AF1547" i="2"/>
  <c r="AH1547" i="2" s="1"/>
  <c r="AQ1547" i="2" s="1"/>
  <c r="AK1547" i="2" a="1"/>
  <c r="AK1547" i="2" s="1"/>
  <c r="AF1550" i="2"/>
  <c r="AH1550" i="2" s="1"/>
  <c r="AQ1550" i="2" s="1"/>
  <c r="AK1550" i="2" a="1"/>
  <c r="AK1550" i="2" s="1"/>
  <c r="AF1553" i="2"/>
  <c r="AH1553" i="2" s="1"/>
  <c r="AQ1553" i="2" s="1"/>
  <c r="AK1553" i="2" a="1"/>
  <c r="AK1553" i="2" s="1"/>
  <c r="AF1557" i="2"/>
  <c r="AH1557" i="2" s="1"/>
  <c r="AQ1557" i="2" s="1"/>
  <c r="AK1557" i="2" a="1"/>
  <c r="AK1557" i="2" s="1"/>
  <c r="AF1563" i="2"/>
  <c r="AH1563" i="2" s="1"/>
  <c r="AQ1563" i="2" s="1"/>
  <c r="AK1563" i="2" a="1"/>
  <c r="AK1563" i="2" s="1"/>
  <c r="AF1569" i="2"/>
  <c r="AH1569" i="2" s="1"/>
  <c r="AQ1569" i="2" s="1"/>
  <c r="AK1569" i="2" a="1"/>
  <c r="AK1569" i="2" s="1"/>
  <c r="AF1573" i="2"/>
  <c r="AH1573" i="2" s="1"/>
  <c r="AQ1573" i="2" s="1"/>
  <c r="AK1573" i="2" a="1"/>
  <c r="AK1573" i="2" s="1"/>
  <c r="AF1578" i="2"/>
  <c r="AH1578" i="2" s="1"/>
  <c r="AQ1578" i="2" s="1"/>
  <c r="AK1578" i="2" a="1"/>
  <c r="AK1578" i="2" s="1"/>
  <c r="AF1586" i="2"/>
  <c r="AH1586" i="2" s="1"/>
  <c r="AK1586" i="2" a="1"/>
  <c r="AK1586" i="2" s="1"/>
  <c r="DA1589" i="2"/>
  <c r="DC1589" i="2" s="1"/>
  <c r="DL1589" i="2" s="1"/>
  <c r="DF1589" i="2" a="1"/>
  <c r="DF1589" i="2" s="1"/>
  <c r="AF1594" i="2"/>
  <c r="AH1594" i="2" s="1"/>
  <c r="AQ1594" i="2" s="1"/>
  <c r="AK1594" i="2" a="1"/>
  <c r="AK1594" i="2" s="1"/>
  <c r="AF1601" i="2"/>
  <c r="AH1601" i="2" s="1"/>
  <c r="AQ1601" i="2" s="1"/>
  <c r="AK1601" i="2" a="1"/>
  <c r="AK1601" i="2" s="1"/>
  <c r="DA1601" i="2"/>
  <c r="DC1601" i="2" s="1"/>
  <c r="DF1601" i="2" a="1"/>
  <c r="DF1601" i="2" s="1"/>
  <c r="AF1608" i="2"/>
  <c r="AH1608" i="2" s="1"/>
  <c r="AQ1608" i="2" s="1"/>
  <c r="AK1608" i="2" a="1"/>
  <c r="AK1608" i="2" s="1"/>
  <c r="AF1612" i="2"/>
  <c r="AH1612" i="2" s="1"/>
  <c r="AQ1612" i="2" s="1"/>
  <c r="AK1612" i="2" a="1"/>
  <c r="AK1612" i="2" s="1"/>
  <c r="DA1617" i="2"/>
  <c r="DC1617" i="2" s="1"/>
  <c r="DL1617" i="2" s="1"/>
  <c r="DF1617" i="2" a="1"/>
  <c r="DF1617" i="2" s="1"/>
  <c r="AF1622" i="2"/>
  <c r="AH1622" i="2" s="1"/>
  <c r="AK1622" i="2" a="1"/>
  <c r="AK1622" i="2" s="1"/>
  <c r="AF1626" i="2"/>
  <c r="AH1626" i="2" s="1"/>
  <c r="AQ1626" i="2" s="1"/>
  <c r="AK1626" i="2" a="1"/>
  <c r="AK1626" i="2" s="1"/>
  <c r="DA1631" i="2"/>
  <c r="DC1631" i="2" s="1"/>
  <c r="DL1631" i="2" s="1"/>
  <c r="DF1631" i="2" a="1"/>
  <c r="DF1631" i="2" s="1"/>
  <c r="DA1635" i="2"/>
  <c r="DC1635" i="2" s="1"/>
  <c r="DF1635" i="2" a="1"/>
  <c r="DF1635" i="2" s="1"/>
  <c r="DA1641" i="2"/>
  <c r="DC1641" i="2" s="1"/>
  <c r="DL1641" i="2" s="1"/>
  <c r="DF1641" i="2" a="1"/>
  <c r="DF1641" i="2" s="1"/>
  <c r="DA1657" i="2"/>
  <c r="DC1657" i="2" s="1"/>
  <c r="DF1657" i="2" a="1"/>
  <c r="DF1657" i="2" s="1"/>
  <c r="DA1659" i="2"/>
  <c r="DC1659" i="2" s="1"/>
  <c r="DL1659" i="2" s="1"/>
  <c r="DF1659" i="2" a="1"/>
  <c r="DF1659" i="2" s="1"/>
  <c r="AF1662" i="2"/>
  <c r="AH1662" i="2" s="1"/>
  <c r="AQ1662" i="2" s="1"/>
  <c r="AK1662" i="2" a="1"/>
  <c r="AK1662" i="2" s="1"/>
  <c r="AF1666" i="2"/>
  <c r="AH1666" i="2" s="1"/>
  <c r="AQ1666" i="2" s="1"/>
  <c r="AK1666" i="2" a="1"/>
  <c r="AK1666" i="2" s="1"/>
  <c r="AF1667" i="2"/>
  <c r="AH1667" i="2" s="1"/>
  <c r="AQ1667" i="2" s="1"/>
  <c r="AK1667" i="2" a="1"/>
  <c r="AK1667" i="2" s="1"/>
  <c r="AF1668" i="2"/>
  <c r="AH1668" i="2" s="1"/>
  <c r="AQ1668" i="2" s="1"/>
  <c r="AK1668" i="2" a="1"/>
  <c r="AK1668" i="2" s="1"/>
  <c r="AF1672" i="2"/>
  <c r="AH1672" i="2" s="1"/>
  <c r="AK1672" i="2" a="1"/>
  <c r="AK1672" i="2" s="1"/>
  <c r="AF1674" i="2"/>
  <c r="AH1674" i="2" s="1"/>
  <c r="AQ1674" i="2" s="1"/>
  <c r="AK1674" i="2" a="1"/>
  <c r="AK1674" i="2" s="1"/>
  <c r="AF1676" i="2"/>
  <c r="AH1676" i="2" s="1"/>
  <c r="AQ1676" i="2" s="1"/>
  <c r="AK1676" i="2" a="1"/>
  <c r="AK1676" i="2" s="1"/>
  <c r="AF1678" i="2"/>
  <c r="AH1678" i="2" s="1"/>
  <c r="AQ1678" i="2" s="1"/>
  <c r="AK1678" i="2" a="1"/>
  <c r="AK1678" i="2" s="1"/>
  <c r="AF1680" i="2"/>
  <c r="AH1680" i="2" s="1"/>
  <c r="AQ1680" i="2" s="1"/>
  <c r="AK1680" i="2" a="1"/>
  <c r="AK1680" i="2" s="1"/>
  <c r="AF1682" i="2"/>
  <c r="AH1682" i="2" s="1"/>
  <c r="AQ1682" i="2" s="1"/>
  <c r="AK1682" i="2" a="1"/>
  <c r="AK1682" i="2" s="1"/>
  <c r="AF1684" i="2"/>
  <c r="AH1684" i="2" s="1"/>
  <c r="AQ1684" i="2" s="1"/>
  <c r="AK1684" i="2" a="1"/>
  <c r="AK1684" i="2" s="1"/>
  <c r="AF1687" i="2"/>
  <c r="AH1687" i="2" s="1"/>
  <c r="AQ1687" i="2" s="1"/>
  <c r="AK1687" i="2" a="1"/>
  <c r="AK1687" i="2" s="1"/>
  <c r="DA1689" i="2"/>
  <c r="DC1689" i="2" s="1"/>
  <c r="DL1689" i="2" s="1"/>
  <c r="DF1689" i="2" a="1"/>
  <c r="DF1689" i="2" s="1"/>
  <c r="DA1691" i="2"/>
  <c r="DC1691" i="2" s="1"/>
  <c r="DF1691" i="2" a="1"/>
  <c r="DF1691" i="2" s="1"/>
  <c r="AF1698" i="2"/>
  <c r="AH1698" i="2" s="1"/>
  <c r="AQ1698" i="2" s="1"/>
  <c r="AK1698" i="2" a="1"/>
  <c r="AK1698" i="2" s="1"/>
  <c r="AF1700" i="2"/>
  <c r="AH1700" i="2" s="1"/>
  <c r="AQ1700" i="2" s="1"/>
  <c r="AK1700" i="2" a="1"/>
  <c r="AK1700" i="2" s="1"/>
  <c r="AF1702" i="2"/>
  <c r="AH1702" i="2" s="1"/>
  <c r="AQ1702" i="2" s="1"/>
  <c r="AK1702" i="2" a="1"/>
  <c r="AK1702" i="2" s="1"/>
  <c r="AF1706" i="2"/>
  <c r="AH1706" i="2" s="1"/>
  <c r="AQ1706" i="2" s="1"/>
  <c r="AK1706" i="2" a="1"/>
  <c r="AK1706" i="2" s="1"/>
  <c r="AF1710" i="2"/>
  <c r="AH1710" i="2" s="1"/>
  <c r="AQ1710" i="2" s="1"/>
  <c r="AK1710" i="2" a="1"/>
  <c r="AK1710" i="2" s="1"/>
  <c r="AF1714" i="2"/>
  <c r="AH1714" i="2" s="1"/>
  <c r="AQ1714" i="2" s="1"/>
  <c r="AK1714" i="2" a="1"/>
  <c r="AK1714" i="2" s="1"/>
  <c r="AF1716" i="2"/>
  <c r="AH1716" i="2" s="1"/>
  <c r="AQ1716" i="2" s="1"/>
  <c r="AK1716" i="2" a="1"/>
  <c r="AK1716" i="2" s="1"/>
  <c r="AF1718" i="2"/>
  <c r="AH1718" i="2" s="1"/>
  <c r="AQ1718" i="2" s="1"/>
  <c r="AK1718" i="2" a="1"/>
  <c r="AK1718" i="2" s="1"/>
  <c r="AF1722" i="2"/>
  <c r="AH1722" i="2" s="1"/>
  <c r="AQ1722" i="2" s="1"/>
  <c r="AK1722" i="2" a="1"/>
  <c r="AK1722" i="2" s="1"/>
  <c r="AF1724" i="2"/>
  <c r="AH1724" i="2" s="1"/>
  <c r="AQ1724" i="2" s="1"/>
  <c r="AK1724" i="2" a="1"/>
  <c r="AK1724" i="2" s="1"/>
  <c r="AF1730" i="2"/>
  <c r="AH1730" i="2" s="1"/>
  <c r="AK1730" i="2" a="1"/>
  <c r="AK1730" i="2" s="1"/>
  <c r="DA1731" i="2"/>
  <c r="DC1731" i="2" s="1"/>
  <c r="DL1731" i="2" s="1"/>
  <c r="DF1731" i="2" a="1"/>
  <c r="DF1731" i="2" s="1"/>
  <c r="AF1739" i="2"/>
  <c r="AH1739" i="2" s="1"/>
  <c r="AK1739" i="2" a="1"/>
  <c r="AK1739" i="2" s="1"/>
  <c r="AF1741" i="2"/>
  <c r="AH1741" i="2" s="1"/>
  <c r="AQ1741" i="2" s="1"/>
  <c r="AK1741" i="2" a="1"/>
  <c r="AK1741" i="2" s="1"/>
  <c r="DA1744" i="2"/>
  <c r="DC1744" i="2" s="1"/>
  <c r="DL1744" i="2" s="1"/>
  <c r="DF1744" i="2" a="1"/>
  <c r="DF1744" i="2" s="1"/>
  <c r="DA1746" i="2"/>
  <c r="DC1746" i="2" s="1"/>
  <c r="DL1746" i="2" s="1"/>
  <c r="DF1746" i="2" a="1"/>
  <c r="DF1746" i="2" s="1"/>
  <c r="AF1749" i="2"/>
  <c r="AH1749" i="2" s="1"/>
  <c r="AQ1749" i="2" s="1"/>
  <c r="AK1749" i="2" a="1"/>
  <c r="AK1749" i="2" s="1"/>
  <c r="AF1753" i="2"/>
  <c r="AH1753" i="2" s="1"/>
  <c r="AQ1753" i="2" s="1"/>
  <c r="AK1753" i="2" a="1"/>
  <c r="AK1753" i="2" s="1"/>
  <c r="DA1754" i="2"/>
  <c r="DC1754" i="2" s="1"/>
  <c r="DL1754" i="2" s="1"/>
  <c r="DF1754" i="2" a="1"/>
  <c r="DF1754" i="2" s="1"/>
  <c r="DA1756" i="2"/>
  <c r="DC1756" i="2" s="1"/>
  <c r="DL1756" i="2" s="1"/>
  <c r="DF1756" i="2" a="1"/>
  <c r="DF1756" i="2" s="1"/>
  <c r="DA1758" i="2"/>
  <c r="DC1758" i="2" s="1"/>
  <c r="DL1758" i="2" s="1"/>
  <c r="DF1758" i="2" a="1"/>
  <c r="DF1758" i="2" s="1"/>
  <c r="DA1760" i="2"/>
  <c r="DC1760" i="2" s="1"/>
  <c r="DL1760" i="2" s="1"/>
  <c r="DF1760" i="2" a="1"/>
  <c r="DF1760" i="2" s="1"/>
  <c r="AF1763" i="2"/>
  <c r="AH1763" i="2" s="1"/>
  <c r="AQ1763" i="2" s="1"/>
  <c r="AK1763" i="2" a="1"/>
  <c r="AK1763" i="2" s="1"/>
  <c r="AF1765" i="2"/>
  <c r="AH1765" i="2" s="1"/>
  <c r="AQ1765" i="2" s="1"/>
  <c r="AK1765" i="2" a="1"/>
  <c r="AK1765" i="2" s="1"/>
  <c r="AF1767" i="2"/>
  <c r="AH1767" i="2" s="1"/>
  <c r="AQ1767" i="2" s="1"/>
  <c r="AK1767" i="2" a="1"/>
  <c r="AK1767" i="2" s="1"/>
  <c r="DA1768" i="2"/>
  <c r="DC1768" i="2" s="1"/>
  <c r="DL1768" i="2" s="1"/>
  <c r="DF1768" i="2" a="1"/>
  <c r="DF1768" i="2" s="1"/>
  <c r="DA1770" i="2"/>
  <c r="DC1770" i="2" s="1"/>
  <c r="DL1770" i="2" s="1"/>
  <c r="DF1770" i="2" a="1"/>
  <c r="DF1770" i="2" s="1"/>
  <c r="AF1773" i="2"/>
  <c r="AH1773" i="2" s="1"/>
  <c r="AQ1773" i="2" s="1"/>
  <c r="AK1773" i="2" a="1"/>
  <c r="AK1773" i="2" s="1"/>
  <c r="DA1774" i="2"/>
  <c r="DC1774" i="2" s="1"/>
  <c r="DF1774" i="2" a="1"/>
  <c r="DF1774" i="2" s="1"/>
  <c r="AF1777" i="2"/>
  <c r="AH1777" i="2" s="1"/>
  <c r="AQ1777" i="2" s="1"/>
  <c r="AK1777" i="2" a="1"/>
  <c r="AK1777" i="2" s="1"/>
  <c r="DA1778" i="2"/>
  <c r="DC1778" i="2" s="1"/>
  <c r="DL1778" i="2" s="1"/>
  <c r="DF1778" i="2" a="1"/>
  <c r="DF1778" i="2" s="1"/>
  <c r="AF1781" i="2"/>
  <c r="AH1781" i="2" s="1"/>
  <c r="AQ1781" i="2" s="1"/>
  <c r="AK1781" i="2" a="1"/>
  <c r="AK1781" i="2" s="1"/>
  <c r="DA1782" i="2"/>
  <c r="DC1782" i="2" s="1"/>
  <c r="DL1782" i="2" s="1"/>
  <c r="DF1782" i="2" a="1"/>
  <c r="DF1782" i="2" s="1"/>
  <c r="AF1785" i="2"/>
  <c r="AH1785" i="2" s="1"/>
  <c r="AQ1785" i="2" s="1"/>
  <c r="AK1785" i="2" a="1"/>
  <c r="AK1785" i="2" s="1"/>
  <c r="DA1786" i="2"/>
  <c r="DC1786" i="2" s="1"/>
  <c r="DL1786" i="2" s="1"/>
  <c r="DF1786" i="2" a="1"/>
  <c r="DF1786" i="2" s="1"/>
  <c r="DA1789" i="2"/>
  <c r="DC1789" i="2" s="1"/>
  <c r="DL1789" i="2" s="1"/>
  <c r="DF1789" i="2" a="1"/>
  <c r="DF1789" i="2" s="1"/>
  <c r="DA1792" i="2"/>
  <c r="DC1792" i="2" s="1"/>
  <c r="DL1792" i="2" s="1"/>
  <c r="DF1792" i="2" a="1"/>
  <c r="DF1792" i="2" s="1"/>
  <c r="AF1793" i="2"/>
  <c r="AH1793" i="2" s="1"/>
  <c r="AQ1793" i="2" s="1"/>
  <c r="AK1793" i="2" a="1"/>
  <c r="AK1793" i="2" s="1"/>
  <c r="DA1796" i="2"/>
  <c r="DC1796" i="2" s="1"/>
  <c r="DL1796" i="2" s="1"/>
  <c r="DF1796" i="2" a="1"/>
  <c r="DF1796" i="2" s="1"/>
  <c r="AF1797" i="2"/>
  <c r="AH1797" i="2" s="1"/>
  <c r="AQ1797" i="2" s="1"/>
  <c r="AK1797" i="2" a="1"/>
  <c r="AK1797" i="2" s="1"/>
  <c r="AF1801" i="2"/>
  <c r="AH1801" i="2" s="1"/>
  <c r="AQ1801" i="2" s="1"/>
  <c r="AK1801" i="2" a="1"/>
  <c r="AK1801" i="2" s="1"/>
  <c r="DA1804" i="2"/>
  <c r="DC1804" i="2" s="1"/>
  <c r="DF1804" i="2" a="1"/>
  <c r="DF1804" i="2" s="1"/>
  <c r="AF1805" i="2"/>
  <c r="AH1805" i="2" s="1"/>
  <c r="AQ1805" i="2" s="1"/>
  <c r="AK1805" i="2" a="1"/>
  <c r="AK1805" i="2" s="1"/>
  <c r="AF1809" i="2"/>
  <c r="AH1809" i="2" s="1"/>
  <c r="AK1809" i="2" a="1"/>
  <c r="AK1809" i="2" s="1"/>
  <c r="AF1811" i="2"/>
  <c r="AH1811" i="2" s="1"/>
  <c r="AQ1811" i="2" s="1"/>
  <c r="AK1811" i="2" a="1"/>
  <c r="AK1811" i="2" s="1"/>
  <c r="AF1813" i="2"/>
  <c r="AH1813" i="2" s="1"/>
  <c r="AQ1813" i="2" s="1"/>
  <c r="AK1813" i="2" a="1"/>
  <c r="AK1813" i="2" s="1"/>
  <c r="AF1815" i="2"/>
  <c r="AH1815" i="2" s="1"/>
  <c r="AQ1815" i="2" s="1"/>
  <c r="AK1815" i="2" a="1"/>
  <c r="AK1815" i="2" s="1"/>
  <c r="AF1818" i="2"/>
  <c r="AH1818" i="2" s="1"/>
  <c r="AK1818" i="2" a="1"/>
  <c r="AK1818" i="2" s="1"/>
  <c r="AF1820" i="2"/>
  <c r="AH1820" i="2" s="1"/>
  <c r="AQ1820" i="2" s="1"/>
  <c r="AK1820" i="2" a="1"/>
  <c r="AK1820" i="2" s="1"/>
  <c r="AF1821" i="2"/>
  <c r="AH1821" i="2" s="1"/>
  <c r="AQ1821" i="2" s="1"/>
  <c r="AK1821" i="2" a="1"/>
  <c r="AK1821" i="2" s="1"/>
  <c r="AF1823" i="2"/>
  <c r="AH1823" i="2" s="1"/>
  <c r="AQ1823" i="2" s="1"/>
  <c r="AK1823" i="2" a="1"/>
  <c r="AK1823" i="2" s="1"/>
  <c r="AF1826" i="2"/>
  <c r="AH1826" i="2" s="1"/>
  <c r="AQ1826" i="2" s="1"/>
  <c r="AK1826" i="2" a="1"/>
  <c r="AK1826" i="2" s="1"/>
  <c r="AF1828" i="2"/>
  <c r="AH1828" i="2" s="1"/>
  <c r="AQ1828" i="2" s="1"/>
  <c r="AK1828" i="2" a="1"/>
  <c r="AK1828" i="2" s="1"/>
  <c r="AF1830" i="2"/>
  <c r="AH1830" i="2" s="1"/>
  <c r="AQ1830" i="2" s="1"/>
  <c r="AK1830" i="2" a="1"/>
  <c r="AK1830" i="2" s="1"/>
  <c r="AF1832" i="2"/>
  <c r="AH1832" i="2" s="1"/>
  <c r="AQ1832" i="2" s="1"/>
  <c r="AK1832" i="2" a="1"/>
  <c r="AK1832" i="2" s="1"/>
  <c r="AF1835" i="2"/>
  <c r="AH1835" i="2" s="1"/>
  <c r="AQ1835" i="2" s="1"/>
  <c r="AK1835" i="2" a="1"/>
  <c r="AK1835" i="2" s="1"/>
  <c r="AF1836" i="2"/>
  <c r="AH1836" i="2" s="1"/>
  <c r="AQ1836" i="2" s="1"/>
  <c r="AK1836" i="2" a="1"/>
  <c r="AK1836" i="2" s="1"/>
  <c r="DA1832" i="2"/>
  <c r="DC1832" i="2" s="1"/>
  <c r="DL1832" i="2" s="1"/>
  <c r="DF1832" i="2" a="1"/>
  <c r="DF1832" i="2" s="1"/>
  <c r="AF1839" i="2"/>
  <c r="AH1839" i="2" s="1"/>
  <c r="AK1839" i="2" a="1"/>
  <c r="AK1839" i="2" s="1"/>
  <c r="AF1841" i="2"/>
  <c r="AH1841" i="2" s="1"/>
  <c r="AQ1841" i="2" s="1"/>
  <c r="AK1841" i="2" a="1"/>
  <c r="AK1841" i="2" s="1"/>
  <c r="AF1844" i="2"/>
  <c r="AH1844" i="2" s="1"/>
  <c r="AQ1844" i="2" s="1"/>
  <c r="AK1844" i="2" a="1"/>
  <c r="AK1844" i="2" s="1"/>
  <c r="AF1846" i="2"/>
  <c r="AH1846" i="2" s="1"/>
  <c r="AQ1846" i="2" s="1"/>
  <c r="AK1846" i="2" a="1"/>
  <c r="AK1846" i="2" s="1"/>
  <c r="DA1843" i="2"/>
  <c r="DC1843" i="2" s="1"/>
  <c r="DL1843" i="2" s="1"/>
  <c r="DF1843" i="2" a="1"/>
  <c r="DF1843" i="2" s="1"/>
  <c r="AF1849" i="2"/>
  <c r="AH1849" i="2" s="1"/>
  <c r="AQ1849" i="2" s="1"/>
  <c r="AK1849" i="2" a="1"/>
  <c r="AK1849" i="2" s="1"/>
  <c r="AF1851" i="2"/>
  <c r="AH1851" i="2" s="1"/>
  <c r="AQ1851" i="2" s="1"/>
  <c r="AK1851" i="2" a="1"/>
  <c r="AK1851" i="2" s="1"/>
  <c r="AF1853" i="2"/>
  <c r="AH1853" i="2" s="1"/>
  <c r="AQ1853" i="2" s="1"/>
  <c r="AK1853" i="2" a="1"/>
  <c r="AK1853" i="2" s="1"/>
  <c r="AF1856" i="2"/>
  <c r="AH1856" i="2" s="1"/>
  <c r="AQ1856" i="2" s="1"/>
  <c r="AK1856" i="2" a="1"/>
  <c r="AK1856" i="2" s="1"/>
  <c r="AF1858" i="2"/>
  <c r="AH1858" i="2" s="1"/>
  <c r="AQ1858" i="2" s="1"/>
  <c r="AK1858" i="2" a="1"/>
  <c r="AK1858" i="2" s="1"/>
  <c r="AF1861" i="2"/>
  <c r="AH1861" i="2" s="1"/>
  <c r="AK1861" i="2" a="1"/>
  <c r="AK1861" i="2" s="1"/>
  <c r="DA1861" i="2"/>
  <c r="DC1861" i="2" s="1"/>
  <c r="DL1861" i="2" s="1"/>
  <c r="DF1861" i="2" a="1"/>
  <c r="DF1861" i="2" s="1"/>
  <c r="DA1863" i="2"/>
  <c r="DC1863" i="2" s="1"/>
  <c r="DL1863" i="2" s="1"/>
  <c r="DF1863" i="2" a="1"/>
  <c r="DF1863" i="2" s="1"/>
  <c r="AF1865" i="2"/>
  <c r="AH1865" i="2" s="1"/>
  <c r="AQ1865" i="2" s="1"/>
  <c r="AK1865" i="2" a="1"/>
  <c r="AK1865" i="2" s="1"/>
  <c r="AF1867" i="2"/>
  <c r="AH1867" i="2" s="1"/>
  <c r="AQ1867" i="2" s="1"/>
  <c r="AK1867" i="2" a="1"/>
  <c r="AK1867" i="2" s="1"/>
  <c r="AF1504" i="2"/>
  <c r="AH1504" i="2" s="1"/>
  <c r="AQ1504" i="2" s="1"/>
  <c r="AK1504" i="2" a="1"/>
  <c r="AK1504" i="2" s="1"/>
  <c r="AF1869" i="2"/>
  <c r="AH1869" i="2" s="1"/>
  <c r="AQ1869" i="2" s="1"/>
  <c r="AK1869" i="2" a="1"/>
  <c r="AK1869" i="2" s="1"/>
  <c r="AF1871" i="2"/>
  <c r="AH1871" i="2" s="1"/>
  <c r="AQ1871" i="2" s="1"/>
  <c r="AK1871" i="2" a="1"/>
  <c r="AK1871" i="2" s="1"/>
  <c r="AF1873" i="2"/>
  <c r="AH1873" i="2" s="1"/>
  <c r="AQ1873" i="2" s="1"/>
  <c r="AK1873" i="2" a="1"/>
  <c r="AK1873" i="2" s="1"/>
  <c r="AF1876" i="2"/>
  <c r="AH1876" i="2" s="1"/>
  <c r="AQ1876" i="2" s="1"/>
  <c r="AK1876" i="2" a="1"/>
  <c r="AK1876" i="2" s="1"/>
  <c r="DA1869" i="2"/>
  <c r="DC1869" i="2" s="1"/>
  <c r="DL1869" i="2" s="1"/>
  <c r="DF1869" i="2" a="1"/>
  <c r="DF1869" i="2" s="1"/>
  <c r="DA1880" i="2"/>
  <c r="DC1880" i="2" s="1"/>
  <c r="DL1880" i="2" s="1"/>
  <c r="DF1880" i="2" a="1"/>
  <c r="DF1880" i="2" s="1"/>
  <c r="AF1883" i="2"/>
  <c r="AH1883" i="2" s="1"/>
  <c r="AQ1883" i="2" s="1"/>
  <c r="AK1883" i="2" a="1"/>
  <c r="AK1883" i="2" s="1"/>
  <c r="DA1882" i="2"/>
  <c r="DC1882" i="2" s="1"/>
  <c r="DL1882" i="2" s="1"/>
  <c r="DF1882" i="2" a="1"/>
  <c r="DF1882" i="2" s="1"/>
  <c r="AF1889" i="2"/>
  <c r="AH1889" i="2" s="1"/>
  <c r="AQ1889" i="2" s="1"/>
  <c r="AK1889" i="2" a="1"/>
  <c r="AK1889" i="2" s="1"/>
  <c r="AF1892" i="2"/>
  <c r="AH1892" i="2" s="1"/>
  <c r="AQ1892" i="2" s="1"/>
  <c r="AK1892" i="2" a="1"/>
  <c r="AK1892" i="2" s="1"/>
  <c r="AF1896" i="2"/>
  <c r="AH1896" i="2" s="1"/>
  <c r="AQ1896" i="2" s="1"/>
  <c r="AK1896" i="2" a="1"/>
  <c r="AK1896" i="2" s="1"/>
  <c r="AF1899" i="2"/>
  <c r="AH1899" i="2" s="1"/>
  <c r="AQ1899" i="2" s="1"/>
  <c r="AK1899" i="2" a="1"/>
  <c r="AK1899" i="2" s="1"/>
  <c r="AF1900" i="2"/>
  <c r="AH1900" i="2" s="1"/>
  <c r="AQ1900" i="2" s="1"/>
  <c r="AK1900" i="2" a="1"/>
  <c r="AK1900" i="2" s="1"/>
  <c r="AF1906" i="2"/>
  <c r="AH1906" i="2" s="1"/>
  <c r="AK1906" i="2" a="1"/>
  <c r="AK1906" i="2" s="1"/>
  <c r="AF1903" i="2"/>
  <c r="AH1903" i="2" s="1"/>
  <c r="AQ1903" i="2" s="1"/>
  <c r="AK1903" i="2" a="1"/>
  <c r="AK1903" i="2" s="1"/>
  <c r="AF1908" i="2"/>
  <c r="AH1908" i="2" s="1"/>
  <c r="AQ1908" i="2" s="1"/>
  <c r="AK1908" i="2" a="1"/>
  <c r="AK1908" i="2" s="1"/>
  <c r="AF1911" i="2"/>
  <c r="AH1911" i="2" s="1"/>
  <c r="AQ1911" i="2" s="1"/>
  <c r="AK1911" i="2" a="1"/>
  <c r="AK1911" i="2" s="1"/>
  <c r="AF1913" i="2"/>
  <c r="AH1913" i="2" s="1"/>
  <c r="AQ1913" i="2" s="1"/>
  <c r="AK1913" i="2" a="1"/>
  <c r="AK1913" i="2" s="1"/>
  <c r="AF1916" i="2"/>
  <c r="AH1916" i="2" s="1"/>
  <c r="AK1916" i="2" a="1"/>
  <c r="AK1916" i="2" s="1"/>
  <c r="DA1918" i="2"/>
  <c r="DC1918" i="2" s="1"/>
  <c r="DL1918" i="2" s="1"/>
  <c r="DJ1928" i="2" s="1"/>
  <c r="DF1918" i="2" a="1"/>
  <c r="DF1918" i="2" s="1"/>
  <c r="DA1920" i="2"/>
  <c r="DC1920" i="2" s="1"/>
  <c r="DL1920" i="2" s="1"/>
  <c r="DJ1930" i="2" s="1"/>
  <c r="DF1920" i="2" a="1"/>
  <c r="DF1920" i="2" s="1"/>
  <c r="AF1922" i="2"/>
  <c r="AH1922" i="2" s="1"/>
  <c r="AQ1922" i="2" s="1"/>
  <c r="AK1922" i="2" a="1"/>
  <c r="AK1922" i="2" s="1"/>
  <c r="AF1927" i="2"/>
  <c r="AH1927" i="2" s="1"/>
  <c r="AQ1927" i="2" s="1"/>
  <c r="AK1927" i="2" a="1"/>
  <c r="AK1927" i="2" s="1"/>
  <c r="AF1929" i="2"/>
  <c r="AH1929" i="2" s="1"/>
  <c r="AQ1929" i="2" s="1"/>
  <c r="AK1929" i="2" a="1"/>
  <c r="AK1929" i="2" s="1"/>
  <c r="AF1932" i="2"/>
  <c r="AH1932" i="2" s="1"/>
  <c r="AQ1932" i="2" s="1"/>
  <c r="AK1932" i="2" a="1"/>
  <c r="AK1932" i="2" s="1"/>
  <c r="AF1934" i="2"/>
  <c r="AH1934" i="2" s="1"/>
  <c r="AQ1934" i="2" s="1"/>
  <c r="AK1934" i="2" a="1"/>
  <c r="AK1934" i="2" s="1"/>
  <c r="AF1936" i="2"/>
  <c r="AH1936" i="2" s="1"/>
  <c r="AQ1936" i="2" s="1"/>
  <c r="AK1936" i="2" a="1"/>
  <c r="AK1936" i="2" s="1"/>
  <c r="AF1939" i="2"/>
  <c r="AH1939" i="2" s="1"/>
  <c r="AK1939" i="2" a="1"/>
  <c r="AK1939" i="2" s="1"/>
  <c r="DA1939" i="2"/>
  <c r="DC1939" i="2" s="1"/>
  <c r="DL1939" i="2" s="1"/>
  <c r="DF1939" i="2" a="1"/>
  <c r="DF1939" i="2" s="1"/>
  <c r="AF1943" i="2"/>
  <c r="AH1943" i="2" s="1"/>
  <c r="AQ1943" i="2" s="1"/>
  <c r="AK1943" i="2" a="1"/>
  <c r="AK1943" i="2" s="1"/>
  <c r="AF1944" i="2"/>
  <c r="AH1944" i="2" s="1"/>
  <c r="AQ1944" i="2" s="1"/>
  <c r="AK1944" i="2" a="1"/>
  <c r="AK1944" i="2" s="1"/>
  <c r="AF1946" i="2"/>
  <c r="AH1946" i="2" s="1"/>
  <c r="AQ1946" i="2" s="1"/>
  <c r="AK1946" i="2" a="1"/>
  <c r="AK1946" i="2" s="1"/>
  <c r="AF1950" i="2"/>
  <c r="AH1950" i="2" s="1"/>
  <c r="AQ1950" i="2" s="1"/>
  <c r="AK1950" i="2" a="1"/>
  <c r="AK1950" i="2" s="1"/>
  <c r="AF1952" i="2"/>
  <c r="AH1952" i="2" s="1"/>
  <c r="AQ1952" i="2" s="1"/>
  <c r="AK1952" i="2" a="1"/>
  <c r="AK1952" i="2" s="1"/>
  <c r="AF1954" i="2"/>
  <c r="AH1954" i="2" s="1"/>
  <c r="AQ1954" i="2" s="1"/>
  <c r="AK1954" i="2" a="1"/>
  <c r="AK1954" i="2" s="1"/>
  <c r="AF1958" i="2"/>
  <c r="AH1958" i="2" s="1"/>
  <c r="AQ1958" i="2" s="1"/>
  <c r="AK1958" i="2" a="1"/>
  <c r="AK1958" i="2" s="1"/>
  <c r="AF1960" i="2"/>
  <c r="AH1960" i="2" s="1"/>
  <c r="AQ1960" i="2" s="1"/>
  <c r="AK1960" i="2" a="1"/>
  <c r="AK1960" i="2" s="1"/>
  <c r="AF1962" i="2"/>
  <c r="AH1962" i="2" s="1"/>
  <c r="AQ1962" i="2" s="1"/>
  <c r="AK1962" i="2" a="1"/>
  <c r="AK1962" i="2" s="1"/>
  <c r="AF1966" i="2"/>
  <c r="AH1966" i="2" s="1"/>
  <c r="AQ1966" i="2" s="1"/>
  <c r="AK1966" i="2" a="1"/>
  <c r="AK1966" i="2" s="1"/>
  <c r="AF1968" i="2"/>
  <c r="AH1968" i="2" s="1"/>
  <c r="AQ1968" i="2" s="1"/>
  <c r="AK1968" i="2" a="1"/>
  <c r="AK1968" i="2" s="1"/>
  <c r="AF1970" i="2"/>
  <c r="AH1970" i="2" s="1"/>
  <c r="AQ1970" i="2" s="1"/>
  <c r="AK1970" i="2" a="1"/>
  <c r="AK1970" i="2" s="1"/>
  <c r="AF1974" i="2"/>
  <c r="AH1974" i="2" s="1"/>
  <c r="AK1974" i="2" a="1"/>
  <c r="AK1974" i="2" s="1"/>
  <c r="AF1976" i="2"/>
  <c r="AH1976" i="2" s="1"/>
  <c r="AQ1976" i="2" s="1"/>
  <c r="AK1976" i="2" a="1"/>
  <c r="AK1976" i="2" s="1"/>
  <c r="AF1978" i="2"/>
  <c r="AH1978" i="2" s="1"/>
  <c r="AQ1978" i="2" s="1"/>
  <c r="AK1978" i="2" a="1"/>
  <c r="AK1978" i="2" s="1"/>
  <c r="DA1982" i="2"/>
  <c r="DC1982" i="2" s="1"/>
  <c r="DF1982" i="2" a="1"/>
  <c r="DF1982" i="2" s="1"/>
  <c r="DA1984" i="2"/>
  <c r="DC1984" i="2" s="1"/>
  <c r="DL1984" i="2" s="1"/>
  <c r="DF1984" i="2" a="1"/>
  <c r="DF1984" i="2" s="1"/>
  <c r="AF1986" i="2"/>
  <c r="AH1986" i="2" s="1"/>
  <c r="AQ1986" i="2" s="1"/>
  <c r="AK1986" i="2" a="1"/>
  <c r="AK1986" i="2" s="1"/>
  <c r="DA1990" i="2"/>
  <c r="DC1990" i="2" s="1"/>
  <c r="DL1990" i="2" s="1"/>
  <c r="DF1990" i="2" a="1"/>
  <c r="DF1990" i="2" s="1"/>
  <c r="AF1998" i="2"/>
  <c r="AH1998" i="2" s="1"/>
  <c r="AQ1998" i="2" s="1"/>
  <c r="AK1998" i="2" a="1"/>
  <c r="AK1998" i="2" s="1"/>
  <c r="AF2000" i="2"/>
  <c r="AH2000" i="2" s="1"/>
  <c r="AQ2000" i="2" s="1"/>
  <c r="AK2000" i="2" a="1"/>
  <c r="AK2000" i="2" s="1"/>
  <c r="AF2002" i="2"/>
  <c r="AH2002" i="2" s="1"/>
  <c r="AQ2002" i="2" s="1"/>
  <c r="AK2002" i="2" a="1"/>
  <c r="AK2002" i="2" s="1"/>
  <c r="AF2005" i="2"/>
  <c r="AH2005" i="2" s="1"/>
  <c r="AQ2005" i="2" s="1"/>
  <c r="DJ2005" i="2" s="1"/>
  <c r="AK2005" i="2" a="1"/>
  <c r="AK2005" i="2" s="1"/>
  <c r="DA2004" i="2"/>
  <c r="DC2004" i="2" s="1"/>
  <c r="DF2004" i="2" a="1"/>
  <c r="DF2004" i="2" s="1"/>
  <c r="AF2009" i="2"/>
  <c r="AH2009" i="2" s="1"/>
  <c r="AQ2009" i="2" s="1"/>
  <c r="AK2009" i="2" a="1"/>
  <c r="AK2009" i="2" s="1"/>
  <c r="DA2011" i="2"/>
  <c r="DC2011" i="2" s="1"/>
  <c r="DL2011" i="2" s="1"/>
  <c r="DF2011" i="2" a="1"/>
  <c r="DF2011" i="2" s="1"/>
  <c r="DA2012" i="2"/>
  <c r="DC2012" i="2" s="1"/>
  <c r="DL2012" i="2" s="1"/>
  <c r="DF2012" i="2" a="1"/>
  <c r="DF2012" i="2" s="1"/>
  <c r="AF2016" i="2"/>
  <c r="AH2016" i="2" s="1"/>
  <c r="AQ2016" i="2" s="1"/>
  <c r="AK2016" i="2" a="1"/>
  <c r="AK2016" i="2" s="1"/>
  <c r="AF2018" i="2"/>
  <c r="AH2018" i="2" s="1"/>
  <c r="AQ2018" i="2" s="1"/>
  <c r="AK2018" i="2" a="1"/>
  <c r="AK2018" i="2" s="1"/>
  <c r="AF2021" i="2"/>
  <c r="AH2021" i="2" s="1"/>
  <c r="AQ2021" i="2" s="1"/>
  <c r="AK2021" i="2" a="1"/>
  <c r="AK2021" i="2" s="1"/>
  <c r="AF2022" i="2"/>
  <c r="AH2022" i="2" s="1"/>
  <c r="AQ2022" i="2" s="1"/>
  <c r="AK2022" i="2" a="1"/>
  <c r="AK2022" i="2" s="1"/>
  <c r="AF2025" i="2"/>
  <c r="AH2025" i="2" s="1"/>
  <c r="AQ2025" i="2" s="1"/>
  <c r="AK2025" i="2" a="1"/>
  <c r="AK2025" i="2" s="1"/>
  <c r="AF2027" i="2"/>
  <c r="AH2027" i="2" s="1"/>
  <c r="AQ2027" i="2" s="1"/>
  <c r="AK2027" i="2" a="1"/>
  <c r="AK2027" i="2" s="1"/>
  <c r="DA2025" i="2"/>
  <c r="DC2025" i="2" s="1"/>
  <c r="DL2025" i="2" s="1"/>
  <c r="DF2025" i="2" a="1"/>
  <c r="DF2025" i="2" s="1"/>
  <c r="AF2033" i="2"/>
  <c r="AH2033" i="2" s="1"/>
  <c r="AQ2033" i="2" s="1"/>
  <c r="AK2033" i="2" a="1"/>
  <c r="AK2033" i="2" s="1"/>
  <c r="AF2032" i="2"/>
  <c r="AH2032" i="2" s="1"/>
  <c r="AQ2032" i="2" s="1"/>
  <c r="AK2032" i="2" a="1"/>
  <c r="AK2032" i="2" s="1"/>
  <c r="AF2037" i="2"/>
  <c r="AH2037" i="2" s="1"/>
  <c r="AQ2037" i="2" s="1"/>
  <c r="AK2037" i="2" a="1"/>
  <c r="AK2037" i="2" s="1"/>
  <c r="AF2039" i="2"/>
  <c r="AH2039" i="2" s="1"/>
  <c r="AQ2039" i="2" s="1"/>
  <c r="AK2039" i="2" a="1"/>
  <c r="AK2039" i="2" s="1"/>
  <c r="AF2041" i="2"/>
  <c r="AH2041" i="2" s="1"/>
  <c r="AK2041" i="2" a="1"/>
  <c r="AK2041" i="2" s="1"/>
  <c r="AF2045" i="2"/>
  <c r="AH2045" i="2" s="1"/>
  <c r="AQ2045" i="2" s="1"/>
  <c r="AK2045" i="2" a="1"/>
  <c r="AK2045" i="2" s="1"/>
  <c r="AF2043" i="2"/>
  <c r="AH2043" i="2" s="1"/>
  <c r="AQ2043" i="2" s="1"/>
  <c r="AK2043" i="2" a="1"/>
  <c r="AK2043" i="2" s="1"/>
  <c r="AF2049" i="2"/>
  <c r="AH2049" i="2" s="1"/>
  <c r="AQ2049" i="2" s="1"/>
  <c r="AK2049" i="2" a="1"/>
  <c r="AK2049" i="2" s="1"/>
  <c r="AF2050" i="2"/>
  <c r="AH2050" i="2" s="1"/>
  <c r="AQ2050" i="2" s="1"/>
  <c r="AK2050" i="2" a="1"/>
  <c r="AK2050" i="2" s="1"/>
  <c r="AF2053" i="2"/>
  <c r="AH2053" i="2" s="1"/>
  <c r="AQ2053" i="2" s="1"/>
  <c r="AK2053" i="2" a="1"/>
  <c r="AK2053" i="2" s="1"/>
  <c r="AF2055" i="2"/>
  <c r="AH2055" i="2" s="1"/>
  <c r="AK2055" i="2" a="1"/>
  <c r="AK2055" i="2" s="1"/>
  <c r="AF2057" i="2"/>
  <c r="AH2057" i="2" s="1"/>
  <c r="AQ2057" i="2" s="1"/>
  <c r="AK2057" i="2" a="1"/>
  <c r="AK2057" i="2" s="1"/>
  <c r="AF2063" i="2"/>
  <c r="AH2063" i="2" s="1"/>
  <c r="AQ2063" i="2" s="1"/>
  <c r="AK2063" i="2" a="1"/>
  <c r="AK2063" i="2" s="1"/>
  <c r="AF2067" i="2"/>
  <c r="AH2067" i="2" s="1"/>
  <c r="AK2067" i="2" a="1"/>
  <c r="AK2067" i="2" s="1"/>
  <c r="AF2071" i="2"/>
  <c r="AH2071" i="2" s="1"/>
  <c r="AQ2071" i="2" s="1"/>
  <c r="AK2071" i="2" a="1"/>
  <c r="AK2071" i="2" s="1"/>
  <c r="AF2075" i="2"/>
  <c r="AH2075" i="2" s="1"/>
  <c r="AQ2075" i="2" s="1"/>
  <c r="AK2075" i="2" a="1"/>
  <c r="AK2075" i="2" s="1"/>
  <c r="AF2079" i="2"/>
  <c r="AH2079" i="2" s="1"/>
  <c r="AK2079" i="2" a="1"/>
  <c r="AK2079" i="2" s="1"/>
  <c r="AF2084" i="2"/>
  <c r="AH2084" i="2" s="1"/>
  <c r="AQ2084" i="2" s="1"/>
  <c r="AK2084" i="2" a="1"/>
  <c r="AK2084" i="2" s="1"/>
  <c r="DA2089" i="2"/>
  <c r="DC2089" i="2" s="1"/>
  <c r="DL2089" i="2" s="1"/>
  <c r="DF2089" i="2" a="1"/>
  <c r="DF2089" i="2" s="1"/>
  <c r="AF2089" i="2"/>
  <c r="AH2089" i="2" s="1"/>
  <c r="AQ2089" i="2" s="1"/>
  <c r="AK2089" i="2" a="1"/>
  <c r="AK2089" i="2" s="1"/>
  <c r="AF2091" i="2"/>
  <c r="AH2091" i="2" s="1"/>
  <c r="AQ2091" i="2" s="1"/>
  <c r="AK2091" i="2" a="1"/>
  <c r="AK2091" i="2" s="1"/>
  <c r="AF2095" i="2"/>
  <c r="AH2095" i="2" s="1"/>
  <c r="AK2095" i="2" a="1"/>
  <c r="AK2095" i="2" s="1"/>
  <c r="AF2101" i="2"/>
  <c r="AH2101" i="2" s="1"/>
  <c r="AQ2101" i="2" s="1"/>
  <c r="AK2101" i="2" a="1"/>
  <c r="AK2101" i="2" s="1"/>
  <c r="AF2103" i="2"/>
  <c r="AH2103" i="2" s="1"/>
  <c r="AQ2103" i="2" s="1"/>
  <c r="AK2103" i="2" a="1"/>
  <c r="AK2103" i="2" s="1"/>
  <c r="AF2105" i="2"/>
  <c r="AH2105" i="2" s="1"/>
  <c r="AQ2105" i="2" s="1"/>
  <c r="AK2105" i="2" a="1"/>
  <c r="AK2105" i="2" s="1"/>
  <c r="AF2107" i="2"/>
  <c r="AH2107" i="2" s="1"/>
  <c r="AQ2107" i="2" s="1"/>
  <c r="AK2107" i="2" a="1"/>
  <c r="AK2107" i="2" s="1"/>
  <c r="AF2113" i="2"/>
  <c r="AH2113" i="2" s="1"/>
  <c r="AQ2113" i="2" s="1"/>
  <c r="AK2113" i="2" a="1"/>
  <c r="AK2113" i="2" s="1"/>
  <c r="AF2115" i="2"/>
  <c r="AH2115" i="2" s="1"/>
  <c r="AQ2115" i="2" s="1"/>
  <c r="AK2115" i="2" a="1"/>
  <c r="AK2115" i="2" s="1"/>
  <c r="AF2120" i="2"/>
  <c r="AH2120" i="2" s="1"/>
  <c r="AQ2120" i="2" s="1"/>
  <c r="AK2120" i="2" a="1"/>
  <c r="AK2120" i="2" s="1"/>
  <c r="AF2121" i="2"/>
  <c r="AH2121" i="2" s="1"/>
  <c r="AQ2121" i="2" s="1"/>
  <c r="AK2121" i="2" a="1"/>
  <c r="AK2121" i="2" s="1"/>
  <c r="AF2123" i="2"/>
  <c r="AH2123" i="2" s="1"/>
  <c r="AQ2123" i="2" s="1"/>
  <c r="AK2123" i="2" a="1"/>
  <c r="AK2123" i="2" s="1"/>
  <c r="AF2127" i="2"/>
  <c r="AH2127" i="2" s="1"/>
  <c r="AQ2127" i="2" s="1"/>
  <c r="AK2127" i="2" a="1"/>
  <c r="AK2127" i="2" s="1"/>
  <c r="AF2129" i="2"/>
  <c r="AH2129" i="2" s="1"/>
  <c r="AQ2129" i="2" s="1"/>
  <c r="AK2129" i="2" a="1"/>
  <c r="AK2129" i="2" s="1"/>
  <c r="AF2131" i="2"/>
  <c r="AH2131" i="2" s="1"/>
  <c r="AQ2131" i="2" s="1"/>
  <c r="AK2131" i="2" a="1"/>
  <c r="AK2131" i="2" s="1"/>
  <c r="AF2136" i="2"/>
  <c r="AH2136" i="2" s="1"/>
  <c r="AK2136" i="2" a="1"/>
  <c r="AK2136" i="2" s="1"/>
  <c r="AF2138" i="2"/>
  <c r="AH2138" i="2" s="1"/>
  <c r="AQ2138" i="2" s="1"/>
  <c r="AK2138" i="2" a="1"/>
  <c r="AK2138" i="2" s="1"/>
  <c r="AF2141" i="2"/>
  <c r="AH2141" i="2" s="1"/>
  <c r="AQ2141" i="2" s="1"/>
  <c r="AK2141" i="2" a="1"/>
  <c r="AK2141" i="2" s="1"/>
  <c r="AF2143" i="2"/>
  <c r="AH2143" i="2" s="1"/>
  <c r="AQ2143" i="2" s="1"/>
  <c r="AK2143" i="2" a="1"/>
  <c r="AK2143" i="2" s="1"/>
  <c r="AF2146" i="2"/>
  <c r="AH2146" i="2" s="1"/>
  <c r="AQ2146" i="2" s="1"/>
  <c r="AK2146" i="2" a="1"/>
  <c r="AK2146" i="2" s="1"/>
  <c r="AF2148" i="2"/>
  <c r="AH2148" i="2" s="1"/>
  <c r="AQ2148" i="2" s="1"/>
  <c r="AK2148" i="2" a="1"/>
  <c r="AK2148" i="2" s="1"/>
  <c r="AF2154" i="2"/>
  <c r="AH2154" i="2" s="1"/>
  <c r="AQ2154" i="2" s="1"/>
  <c r="AK2154" i="2" a="1"/>
  <c r="AK2154" i="2" s="1"/>
  <c r="DA2156" i="2"/>
  <c r="DC2156" i="2" s="1"/>
  <c r="DL2156" i="2" s="1"/>
  <c r="DF2156" i="2" a="1"/>
  <c r="DF2156" i="2" s="1"/>
  <c r="AF2161" i="2"/>
  <c r="AH2161" i="2" s="1"/>
  <c r="AQ2161" i="2" s="1"/>
  <c r="AK2161" i="2" a="1"/>
  <c r="AK2161" i="2" s="1"/>
  <c r="AF2159" i="2"/>
  <c r="AH2159" i="2" s="1"/>
  <c r="AK2159" i="2" a="1"/>
  <c r="AK2159" i="2" s="1"/>
  <c r="AF2163" i="2"/>
  <c r="AH2163" i="2" s="1"/>
  <c r="AQ2163" i="2" s="1"/>
  <c r="AK2163" i="2" a="1"/>
  <c r="AK2163" i="2" s="1"/>
  <c r="AF2167" i="2"/>
  <c r="AH2167" i="2" s="1"/>
  <c r="AK2167" i="2" a="1"/>
  <c r="AK2167" i="2" s="1"/>
  <c r="AF2171" i="2"/>
  <c r="AH2171" i="2" s="1"/>
  <c r="AQ2171" i="2" s="1"/>
  <c r="AK2171" i="2" a="1"/>
  <c r="AK2171" i="2" s="1"/>
  <c r="AF2173" i="2"/>
  <c r="AH2173" i="2" s="1"/>
  <c r="AQ2173" i="2" s="1"/>
  <c r="AK2173" i="2" a="1"/>
  <c r="AK2173" i="2" s="1"/>
  <c r="AF2175" i="2"/>
  <c r="AH2175" i="2" s="1"/>
  <c r="AK2175" i="2" a="1"/>
  <c r="AK2175" i="2" s="1"/>
  <c r="AF2177" i="2"/>
  <c r="AH2177" i="2" s="1"/>
  <c r="AQ2177" i="2" s="1"/>
  <c r="AK2177" i="2" a="1"/>
  <c r="AK2177" i="2" s="1"/>
  <c r="AF2179" i="2"/>
  <c r="AH2179" i="2" s="1"/>
  <c r="AQ2179" i="2" s="1"/>
  <c r="AK2179" i="2" a="1"/>
  <c r="AK2179" i="2" s="1"/>
  <c r="AF2181" i="2"/>
  <c r="AH2181" i="2" s="1"/>
  <c r="AQ2181" i="2" s="1"/>
  <c r="AK2181" i="2" a="1"/>
  <c r="AK2181" i="2" s="1"/>
  <c r="AF2183" i="2"/>
  <c r="AH2183" i="2" s="1"/>
  <c r="AQ2183" i="2" s="1"/>
  <c r="AK2183" i="2" a="1"/>
  <c r="AK2183" i="2" s="1"/>
  <c r="AF2187" i="2"/>
  <c r="AH2187" i="2" s="1"/>
  <c r="AQ2187" i="2" s="1"/>
  <c r="AK2187" i="2" a="1"/>
  <c r="AK2187" i="2" s="1"/>
  <c r="AF2189" i="2"/>
  <c r="AH2189" i="2" s="1"/>
  <c r="AQ2189" i="2" s="1"/>
  <c r="AK2189" i="2" a="1"/>
  <c r="AK2189" i="2" s="1"/>
  <c r="AF2193" i="2"/>
  <c r="AH2193" i="2" s="1"/>
  <c r="AK2193" i="2" a="1"/>
  <c r="AK2193" i="2" s="1"/>
  <c r="AF2195" i="2"/>
  <c r="AH2195" i="2" s="1"/>
  <c r="AQ2195" i="2" s="1"/>
  <c r="AK2195" i="2" a="1"/>
  <c r="AK2195" i="2" s="1"/>
  <c r="DA2196" i="2"/>
  <c r="DC2196" i="2" s="1"/>
  <c r="DL2196" i="2" s="1"/>
  <c r="DF2196" i="2" a="1"/>
  <c r="DF2196" i="2" s="1"/>
  <c r="AF2200" i="2"/>
  <c r="AH2200" i="2" s="1"/>
  <c r="AQ2200" i="2" s="1"/>
  <c r="AK2200" i="2" a="1"/>
  <c r="AK2200" i="2" s="1"/>
  <c r="AF2201" i="2"/>
  <c r="AH2201" i="2" s="1"/>
  <c r="AQ2201" i="2" s="1"/>
  <c r="AK2201" i="2" a="1"/>
  <c r="AK2201" i="2" s="1"/>
  <c r="AF2203" i="2"/>
  <c r="AH2203" i="2" s="1"/>
  <c r="AK2203" i="2" a="1"/>
  <c r="AK2203" i="2" s="1"/>
  <c r="AF2205" i="2"/>
  <c r="AH2205" i="2" s="1"/>
  <c r="AK2205" i="2" a="1"/>
  <c r="AK2205" i="2" s="1"/>
  <c r="DA2199" i="2"/>
  <c r="DC2199" i="2" s="1"/>
  <c r="DF2199" i="2" a="1"/>
  <c r="DF2199" i="2" s="1"/>
  <c r="AF2209" i="2"/>
  <c r="AH2209" i="2" s="1"/>
  <c r="AK2209" i="2" a="1"/>
  <c r="AK2209" i="2" s="1"/>
  <c r="AF2211" i="2"/>
  <c r="AH2211" i="2" s="1"/>
  <c r="AQ2211" i="2" s="1"/>
  <c r="AK2211" i="2" a="1"/>
  <c r="AK2211" i="2" s="1"/>
  <c r="AF2212" i="2"/>
  <c r="AH2212" i="2" s="1"/>
  <c r="AQ2212" i="2" s="1"/>
  <c r="AK2212" i="2" a="1"/>
  <c r="AK2212" i="2" s="1"/>
  <c r="AF2214" i="2"/>
  <c r="AH2214" i="2" s="1"/>
  <c r="AK2214" i="2" a="1"/>
  <c r="AK2214" i="2" s="1"/>
  <c r="AF2216" i="2"/>
  <c r="AH2216" i="2" s="1"/>
  <c r="AQ2216" i="2" s="1"/>
  <c r="AK2216" i="2" a="1"/>
  <c r="AK2216" i="2" s="1"/>
  <c r="DA2216" i="2"/>
  <c r="DC2216" i="2" s="1"/>
  <c r="DL2216" i="2" s="1"/>
  <c r="DF2216" i="2" a="1"/>
  <c r="DF2216" i="2" s="1"/>
  <c r="AF2219" i="2"/>
  <c r="AH2219" i="2" s="1"/>
  <c r="AQ2219" i="2" s="1"/>
  <c r="AK2219" i="2" a="1"/>
  <c r="AK2219" i="2" s="1"/>
  <c r="AF2221" i="2"/>
  <c r="AH2221" i="2" s="1"/>
  <c r="AQ2221" i="2" s="1"/>
  <c r="AK2221" i="2" a="1"/>
  <c r="AK2221" i="2" s="1"/>
  <c r="AF2223" i="2"/>
  <c r="AH2223" i="2" s="1"/>
  <c r="AQ2223" i="2" s="1"/>
  <c r="AK2223" i="2" a="1"/>
  <c r="AK2223" i="2" s="1"/>
  <c r="AF2226" i="2"/>
  <c r="AH2226" i="2" s="1"/>
  <c r="AQ2226" i="2" s="1"/>
  <c r="AK2226" i="2" a="1"/>
  <c r="AK2226" i="2" s="1"/>
  <c r="AF2230" i="2"/>
  <c r="AH2230" i="2" s="1"/>
  <c r="AQ2230" i="2" s="1"/>
  <c r="AK2230" i="2" a="1"/>
  <c r="AK2230" i="2" s="1"/>
  <c r="AF2232" i="2"/>
  <c r="AH2232" i="2" s="1"/>
  <c r="AQ2232" i="2" s="1"/>
  <c r="AK2232" i="2" a="1"/>
  <c r="AK2232" i="2" s="1"/>
  <c r="AF2234" i="2"/>
  <c r="AH2234" i="2" s="1"/>
  <c r="AK2234" i="2" a="1"/>
  <c r="AK2234" i="2" s="1"/>
  <c r="AF2236" i="2"/>
  <c r="AH2236" i="2" s="1"/>
  <c r="AK2236" i="2" a="1"/>
  <c r="AK2236" i="2" s="1"/>
  <c r="AF2238" i="2"/>
  <c r="AH2238" i="2" s="1"/>
  <c r="AQ2238" i="2" s="1"/>
  <c r="AK2238" i="2" a="1"/>
  <c r="AK2238" i="2" s="1"/>
  <c r="AF2239" i="2"/>
  <c r="AH2239" i="2" s="1"/>
  <c r="AQ2239" i="2" s="1"/>
  <c r="AK2239" i="2" a="1"/>
  <c r="AK2239" i="2" s="1"/>
  <c r="AF2242" i="2"/>
  <c r="AH2242" i="2" s="1"/>
  <c r="AQ2242" i="2" s="1"/>
  <c r="AK2242" i="2" a="1"/>
  <c r="AK2242" i="2" s="1"/>
  <c r="DA2245" i="2"/>
  <c r="DC2245" i="2" s="1"/>
  <c r="DL2245" i="2" s="1"/>
  <c r="DF2245" i="2" a="1"/>
  <c r="DF2245" i="2" s="1"/>
  <c r="AF2249" i="2"/>
  <c r="AH2249" i="2" s="1"/>
  <c r="AQ2249" i="2" s="1"/>
  <c r="AK2249" i="2" a="1"/>
  <c r="AK2249" i="2" s="1"/>
  <c r="AF2251" i="2"/>
  <c r="AH2251" i="2" s="1"/>
  <c r="AQ2251" i="2" s="1"/>
  <c r="AK2251" i="2" a="1"/>
  <c r="AK2251" i="2" s="1"/>
  <c r="AF2253" i="2"/>
  <c r="AH2253" i="2" s="1"/>
  <c r="AQ2253" i="2" s="1"/>
  <c r="AK2253" i="2" a="1"/>
  <c r="AK2253" i="2" s="1"/>
  <c r="AF2255" i="2"/>
  <c r="AH2255" i="2" s="1"/>
  <c r="AQ2255" i="2" s="1"/>
  <c r="AK2255" i="2" a="1"/>
  <c r="AK2255" i="2" s="1"/>
  <c r="DA2256" i="2"/>
  <c r="DC2256" i="2" s="1"/>
  <c r="DL2256" i="2" s="1"/>
  <c r="DF2256" i="2" a="1"/>
  <c r="DF2256" i="2" s="1"/>
  <c r="AF2259" i="2"/>
  <c r="AH2259" i="2" s="1"/>
  <c r="AQ2259" i="2" s="1"/>
  <c r="AK2259" i="2" a="1"/>
  <c r="AK2259" i="2" s="1"/>
  <c r="AF2261" i="2"/>
  <c r="AH2261" i="2" s="1"/>
  <c r="AQ2261" i="2" s="1"/>
  <c r="AK2261" i="2" a="1"/>
  <c r="AK2261" i="2" s="1"/>
  <c r="DA2262" i="2"/>
  <c r="DC2262" i="2" s="1"/>
  <c r="DL2262" i="2" s="1"/>
  <c r="DF2262" i="2" a="1"/>
  <c r="DF2262" i="2" s="1"/>
  <c r="AF2266" i="2"/>
  <c r="AH2266" i="2" s="1"/>
  <c r="AQ2266" i="2" s="1"/>
  <c r="AK2266" i="2" a="1"/>
  <c r="AK2266" i="2" s="1"/>
  <c r="AF2268" i="2"/>
  <c r="AH2268" i="2" s="1"/>
  <c r="AQ2268" i="2" s="1"/>
  <c r="AK2268" i="2" a="1"/>
  <c r="AK2268" i="2" s="1"/>
  <c r="AF2269" i="2"/>
  <c r="AH2269" i="2" s="1"/>
  <c r="AQ2269" i="2" s="1"/>
  <c r="AK2269" i="2" a="1"/>
  <c r="AK2269" i="2" s="1"/>
  <c r="AF2271" i="2"/>
  <c r="AH2271" i="2" s="1"/>
  <c r="AQ2271" i="2" s="1"/>
  <c r="AK2271" i="2" a="1"/>
  <c r="AK2271" i="2" s="1"/>
  <c r="AF2273" i="2"/>
  <c r="AH2273" i="2" s="1"/>
  <c r="AQ2273" i="2" s="1"/>
  <c r="AK2273" i="2" a="1"/>
  <c r="AK2273" i="2" s="1"/>
  <c r="AF2275" i="2"/>
  <c r="AH2275" i="2" s="1"/>
  <c r="AQ2275" i="2" s="1"/>
  <c r="AK2275" i="2" a="1"/>
  <c r="AK2275" i="2" s="1"/>
  <c r="AF2279" i="2"/>
  <c r="AH2279" i="2" s="1"/>
  <c r="AK2279" i="2" a="1"/>
  <c r="AK2279" i="2" s="1"/>
  <c r="AF2282" i="2"/>
  <c r="AH2282" i="2" s="1"/>
  <c r="AQ2282" i="2" s="1"/>
  <c r="AK2282" i="2" a="1"/>
  <c r="AK2282" i="2" s="1"/>
  <c r="AF2285" i="2"/>
  <c r="AH2285" i="2" s="1"/>
  <c r="AQ2285" i="2" s="1"/>
  <c r="AK2285" i="2" a="1"/>
  <c r="AK2285" i="2" s="1"/>
  <c r="AF2287" i="2"/>
  <c r="AH2287" i="2" s="1"/>
  <c r="AQ2287" i="2" s="1"/>
  <c r="AK2287" i="2" a="1"/>
  <c r="AK2287" i="2" s="1"/>
  <c r="AF2289" i="2"/>
  <c r="AH2289" i="2" s="1"/>
  <c r="AQ2289" i="2" s="1"/>
  <c r="AK2289" i="2" a="1"/>
  <c r="AK2289" i="2" s="1"/>
  <c r="AF2293" i="2"/>
  <c r="AH2293" i="2" s="1"/>
  <c r="AQ2293" i="2" s="1"/>
  <c r="AK2293" i="2" a="1"/>
  <c r="AK2293" i="2" s="1"/>
  <c r="AF2295" i="2"/>
  <c r="AH2295" i="2" s="1"/>
  <c r="AQ2295" i="2" s="1"/>
  <c r="AK2295" i="2" a="1"/>
  <c r="AK2295" i="2" s="1"/>
  <c r="DA2298" i="2"/>
  <c r="DC2298" i="2" s="1"/>
  <c r="DL2298" i="2" s="1"/>
  <c r="DF2298" i="2" a="1"/>
  <c r="DF2298" i="2" s="1"/>
  <c r="AF2301" i="2"/>
  <c r="AH2301" i="2" s="1"/>
  <c r="AQ2301" i="2" s="1"/>
  <c r="AK2301" i="2" a="1"/>
  <c r="AK2301" i="2" s="1"/>
  <c r="AF2304" i="2"/>
  <c r="AH2304" i="2" s="1"/>
  <c r="AQ2304" i="2" s="1"/>
  <c r="AK2304" i="2" a="1"/>
  <c r="AK2304" i="2" s="1"/>
  <c r="AF2307" i="2"/>
  <c r="AH2307" i="2" s="1"/>
  <c r="AQ2307" i="2" s="1"/>
  <c r="AK2307" i="2" a="1"/>
  <c r="AK2307" i="2" s="1"/>
  <c r="AF2312" i="2"/>
  <c r="AH2312" i="2" s="1"/>
  <c r="AQ2312" i="2" s="1"/>
  <c r="AK2312" i="2" a="1"/>
  <c r="AK2312" i="2" s="1"/>
  <c r="DA2318" i="2"/>
  <c r="DC2318" i="2" s="1"/>
  <c r="DL2318" i="2" s="1"/>
  <c r="DF2318" i="2" a="1"/>
  <c r="DF2318" i="2" s="1"/>
  <c r="AF2319" i="2"/>
  <c r="AH2319" i="2" s="1"/>
  <c r="AQ2319" i="2" s="1"/>
  <c r="AK2319" i="2" a="1"/>
  <c r="AK2319" i="2" s="1"/>
  <c r="AF2323" i="2"/>
  <c r="AH2323" i="2" s="1"/>
  <c r="AQ2323" i="2" s="1"/>
  <c r="AK2323" i="2" a="1"/>
  <c r="AK2323" i="2" s="1"/>
  <c r="AF2325" i="2"/>
  <c r="AH2325" i="2" s="1"/>
  <c r="AK2325" i="2" a="1"/>
  <c r="AK2325" i="2" s="1"/>
  <c r="AF2329" i="2"/>
  <c r="AH2329" i="2" s="1"/>
  <c r="AQ2329" i="2" s="1"/>
  <c r="AK2329" i="2" a="1"/>
  <c r="AK2329" i="2" s="1"/>
  <c r="AF2331" i="2"/>
  <c r="AH2331" i="2" s="1"/>
  <c r="AQ2331" i="2" s="1"/>
  <c r="AK2331" i="2" a="1"/>
  <c r="AK2331" i="2" s="1"/>
  <c r="AF2333" i="2"/>
  <c r="AH2333" i="2" s="1"/>
  <c r="AQ2333" i="2" s="1"/>
  <c r="AK2333" i="2" a="1"/>
  <c r="AK2333" i="2" s="1"/>
  <c r="AF2338" i="2"/>
  <c r="AH2338" i="2" s="1"/>
  <c r="AQ2338" i="2" s="1"/>
  <c r="AK2338" i="2" a="1"/>
  <c r="AK2338" i="2" s="1"/>
  <c r="AF2339" i="2"/>
  <c r="AH2339" i="2" s="1"/>
  <c r="AQ2339" i="2" s="1"/>
  <c r="AK2339" i="2" a="1"/>
  <c r="AK2339" i="2" s="1"/>
  <c r="AF2341" i="2"/>
  <c r="AH2341" i="2" s="1"/>
  <c r="AQ2341" i="2" s="1"/>
  <c r="AK2341" i="2" a="1"/>
  <c r="AK2341" i="2" s="1"/>
  <c r="AF2343" i="2"/>
  <c r="AH2343" i="2" s="1"/>
  <c r="AQ2343" i="2" s="1"/>
  <c r="AK2343" i="2" a="1"/>
  <c r="AK2343" i="2" s="1"/>
  <c r="AF2344" i="2"/>
  <c r="AH2344" i="2" s="1"/>
  <c r="AQ2344" i="2" s="1"/>
  <c r="AK2344" i="2" a="1"/>
  <c r="AK2344" i="2" s="1"/>
  <c r="AF2348" i="2"/>
  <c r="AH2348" i="2" s="1"/>
  <c r="AQ2348" i="2" s="1"/>
  <c r="AK2348" i="2" a="1"/>
  <c r="AK2348" i="2" s="1"/>
  <c r="AF2349" i="2"/>
  <c r="AH2349" i="2" s="1"/>
  <c r="AK2349" i="2" a="1"/>
  <c r="AK2349" i="2" s="1"/>
  <c r="AF2353" i="2"/>
  <c r="AH2353" i="2" s="1"/>
  <c r="AQ2353" i="2" s="1"/>
  <c r="AK2353" i="2" a="1"/>
  <c r="AK2353" i="2" s="1"/>
  <c r="AF2355" i="2"/>
  <c r="AH2355" i="2" s="1"/>
  <c r="AQ2355" i="2" s="1"/>
  <c r="AK2355" i="2" a="1"/>
  <c r="AK2355" i="2" s="1"/>
  <c r="AF2359" i="2"/>
  <c r="AH2359" i="2" s="1"/>
  <c r="AK2359" i="2" a="1"/>
  <c r="AK2359" i="2" s="1"/>
  <c r="AF2361" i="2"/>
  <c r="AH2361" i="2" s="1"/>
  <c r="AQ2361" i="2" s="1"/>
  <c r="AK2361" i="2" a="1"/>
  <c r="AK2361" i="2" s="1"/>
  <c r="AF2363" i="2"/>
  <c r="AH2363" i="2" s="1"/>
  <c r="AQ2363" i="2" s="1"/>
  <c r="AK2363" i="2" a="1"/>
  <c r="AK2363" i="2" s="1"/>
  <c r="AF2365" i="2"/>
  <c r="AH2365" i="2" s="1"/>
  <c r="AK2365" i="2" a="1"/>
  <c r="AK2365" i="2" s="1"/>
  <c r="AF2370" i="2"/>
  <c r="AH2370" i="2" s="1"/>
  <c r="AQ2370" i="2" s="1"/>
  <c r="AK2370" i="2" a="1"/>
  <c r="AK2370" i="2" s="1"/>
  <c r="AF2369" i="2"/>
  <c r="AH2369" i="2" s="1"/>
  <c r="AQ2369" i="2" s="1"/>
  <c r="AK2369" i="2" a="1"/>
  <c r="AK2369" i="2" s="1"/>
  <c r="AF2375" i="2"/>
  <c r="AH2375" i="2" s="1"/>
  <c r="AQ2375" i="2" s="1"/>
  <c r="AK2375" i="2" a="1"/>
  <c r="AK2375" i="2" s="1"/>
  <c r="AF2377" i="2"/>
  <c r="AH2377" i="2" s="1"/>
  <c r="AQ2377" i="2" s="1"/>
  <c r="AK2377" i="2" a="1"/>
  <c r="AK2377" i="2" s="1"/>
  <c r="AF2380" i="2"/>
  <c r="AH2380" i="2" s="1"/>
  <c r="AQ2380" i="2" s="1"/>
  <c r="AK2380" i="2" a="1"/>
  <c r="AK2380" i="2" s="1"/>
  <c r="AF2384" i="2"/>
  <c r="AH2384" i="2" s="1"/>
  <c r="AQ2384" i="2" s="1"/>
  <c r="AK2384" i="2" a="1"/>
  <c r="AK2384" i="2" s="1"/>
  <c r="AF2386" i="2"/>
  <c r="AH2386" i="2" s="1"/>
  <c r="AQ2386" i="2" s="1"/>
  <c r="AK2386" i="2" a="1"/>
  <c r="AK2386" i="2" s="1"/>
  <c r="AF2388" i="2"/>
  <c r="AH2388" i="2" s="1"/>
  <c r="AQ2388" i="2" s="1"/>
  <c r="AK2388" i="2" a="1"/>
  <c r="AK2388" i="2" s="1"/>
  <c r="AF2391" i="2"/>
  <c r="AH2391" i="2" s="1"/>
  <c r="AQ2391" i="2" s="1"/>
  <c r="AK2391" i="2" a="1"/>
  <c r="AK2391" i="2" s="1"/>
  <c r="AF2393" i="2"/>
  <c r="AH2393" i="2" s="1"/>
  <c r="AQ2393" i="2" s="1"/>
  <c r="AK2393" i="2" a="1"/>
  <c r="AK2393" i="2" s="1"/>
  <c r="AF2395" i="2"/>
  <c r="AH2395" i="2" s="1"/>
  <c r="AQ2395" i="2" s="1"/>
  <c r="AK2395" i="2" a="1"/>
  <c r="AK2395" i="2" s="1"/>
  <c r="AF2400" i="2"/>
  <c r="AH2400" i="2" s="1"/>
  <c r="AQ2400" i="2" s="1"/>
  <c r="AK2400" i="2" a="1"/>
  <c r="AK2400" i="2" s="1"/>
  <c r="AF2402" i="2"/>
  <c r="AH2402" i="2" s="1"/>
  <c r="AQ2402" i="2" s="1"/>
  <c r="AK2402" i="2" a="1"/>
  <c r="AK2402" i="2" s="1"/>
  <c r="AF2399" i="2"/>
  <c r="AH2399" i="2" s="1"/>
  <c r="AQ2399" i="2" s="1"/>
  <c r="AK2399" i="2" a="1"/>
  <c r="AK2399" i="2" s="1"/>
  <c r="AF2406" i="2"/>
  <c r="AH2406" i="2" s="1"/>
  <c r="AQ2406" i="2" s="1"/>
  <c r="AK2406" i="2" a="1"/>
  <c r="AK2406" i="2" s="1"/>
  <c r="AF2408" i="2"/>
  <c r="AH2408" i="2" s="1"/>
  <c r="AQ2408" i="2" s="1"/>
  <c r="AK2408" i="2" a="1"/>
  <c r="AK2408" i="2" s="1"/>
  <c r="AF2409" i="2"/>
  <c r="AH2409" i="2" s="1"/>
  <c r="AQ2409" i="2" s="1"/>
  <c r="AK2409" i="2" a="1"/>
  <c r="AK2409" i="2" s="1"/>
  <c r="AF2411" i="2"/>
  <c r="AH2411" i="2" s="1"/>
  <c r="AQ2411" i="2" s="1"/>
  <c r="AK2411" i="2" a="1"/>
  <c r="AK2411" i="2" s="1"/>
  <c r="AF2416" i="2"/>
  <c r="AH2416" i="2" s="1"/>
  <c r="AQ2416" i="2" s="1"/>
  <c r="AK2416" i="2" a="1"/>
  <c r="AK2416" i="2" s="1"/>
  <c r="AF2418" i="2"/>
  <c r="AH2418" i="2" s="1"/>
  <c r="AQ2418" i="2" s="1"/>
  <c r="AK2418" i="2" a="1"/>
  <c r="AK2418" i="2" s="1"/>
  <c r="AF2413" i="2"/>
  <c r="AH2413" i="2" s="1"/>
  <c r="AQ2413" i="2" s="1"/>
  <c r="AK2413" i="2" a="1"/>
  <c r="AK2413" i="2" s="1"/>
  <c r="AF2422" i="2"/>
  <c r="AH2422" i="2" s="1"/>
  <c r="AQ2422" i="2" s="1"/>
  <c r="AK2422" i="2" a="1"/>
  <c r="AK2422" i="2" s="1"/>
  <c r="AF2424" i="2"/>
  <c r="AH2424" i="2" s="1"/>
  <c r="AQ2424" i="2" s="1"/>
  <c r="AK2424" i="2" a="1"/>
  <c r="AK2424" i="2" s="1"/>
  <c r="AF2426" i="2"/>
  <c r="AH2426" i="2" s="1"/>
  <c r="AQ2426" i="2" s="1"/>
  <c r="AK2426" i="2" a="1"/>
  <c r="AK2426" i="2" s="1"/>
  <c r="AF2429" i="2"/>
  <c r="AH2429" i="2" s="1"/>
  <c r="AQ2429" i="2" s="1"/>
  <c r="AK2429" i="2" a="1"/>
  <c r="AK2429" i="2" s="1"/>
  <c r="AF2431" i="2"/>
  <c r="AH2431" i="2" s="1"/>
  <c r="AQ2431" i="2" s="1"/>
  <c r="AK2431" i="2" a="1"/>
  <c r="AK2431" i="2" s="1"/>
  <c r="AF2427" i="2"/>
  <c r="AH2427" i="2" s="1"/>
  <c r="AQ2427" i="2" s="1"/>
  <c r="AK2427" i="2" a="1"/>
  <c r="AK2427" i="2" s="1"/>
  <c r="AF2435" i="2"/>
  <c r="AH2435" i="2" s="1"/>
  <c r="AQ2435" i="2" s="1"/>
  <c r="AK2435" i="2" a="1"/>
  <c r="AK2435" i="2" s="1"/>
  <c r="AF2438" i="2"/>
  <c r="AH2438" i="2" s="1"/>
  <c r="AQ2438" i="2" s="1"/>
  <c r="AK2438" i="2" a="1"/>
  <c r="AK2438" i="2" s="1"/>
  <c r="AF2440" i="2"/>
  <c r="AH2440" i="2" s="1"/>
  <c r="AQ2440" i="2" s="1"/>
  <c r="AK2440" i="2" a="1"/>
  <c r="AK2440" i="2" s="1"/>
  <c r="AF2442" i="2"/>
  <c r="AH2442" i="2" s="1"/>
  <c r="AQ2442" i="2" s="1"/>
  <c r="AK2442" i="2" a="1"/>
  <c r="AK2442" i="2" s="1"/>
  <c r="AF2444" i="2"/>
  <c r="AH2444" i="2" s="1"/>
  <c r="AQ2444" i="2" s="1"/>
  <c r="AK2444" i="2" a="1"/>
  <c r="AK2444" i="2" s="1"/>
  <c r="AF2447" i="2"/>
  <c r="AH2447" i="2" s="1"/>
  <c r="AQ2447" i="2" s="1"/>
  <c r="AK2447" i="2" a="1"/>
  <c r="AK2447" i="2" s="1"/>
  <c r="AF2449" i="2"/>
  <c r="AH2449" i="2" s="1"/>
  <c r="AQ2449" i="2" s="1"/>
  <c r="AK2449" i="2" a="1"/>
  <c r="AK2449" i="2" s="1"/>
  <c r="AF2452" i="2"/>
  <c r="AH2452" i="2" s="1"/>
  <c r="AQ2452" i="2" s="1"/>
  <c r="AK2452" i="2" a="1"/>
  <c r="AK2452" i="2" s="1"/>
  <c r="AF2454" i="2"/>
  <c r="AH2454" i="2" s="1"/>
  <c r="AQ2454" i="2" s="1"/>
  <c r="AK2454" i="2" a="1"/>
  <c r="AK2454" i="2" s="1"/>
  <c r="AF2456" i="2"/>
  <c r="AH2456" i="2" s="1"/>
  <c r="AK2456" i="2" a="1"/>
  <c r="AK2456" i="2" s="1"/>
  <c r="AF2458" i="2"/>
  <c r="AH2458" i="2" s="1"/>
  <c r="AQ2458" i="2" s="1"/>
  <c r="AK2458" i="2" a="1"/>
  <c r="AK2458" i="2" s="1"/>
  <c r="AF2461" i="2"/>
  <c r="AH2461" i="2" s="1"/>
  <c r="AQ2461" i="2" s="1"/>
  <c r="AK2461" i="2" a="1"/>
  <c r="AK2461" i="2" s="1"/>
  <c r="AF2460" i="2"/>
  <c r="AH2460" i="2" s="1"/>
  <c r="AQ2460" i="2" s="1"/>
  <c r="AK2460" i="2" a="1"/>
  <c r="AK2460" i="2" s="1"/>
  <c r="AF2464" i="2"/>
  <c r="AH2464" i="2" s="1"/>
  <c r="AQ2464" i="2" s="1"/>
  <c r="AK2464" i="2" a="1"/>
  <c r="AK2464" i="2" s="1"/>
  <c r="AF2466" i="2"/>
  <c r="AH2466" i="2" s="1"/>
  <c r="AQ2466" i="2" s="1"/>
  <c r="AK2466" i="2" a="1"/>
  <c r="AK2466" i="2" s="1"/>
  <c r="AF2468" i="2"/>
  <c r="AH2468" i="2" s="1"/>
  <c r="AQ2468" i="2" s="1"/>
  <c r="AK2468" i="2" a="1"/>
  <c r="AK2468" i="2" s="1"/>
  <c r="AF2472" i="2"/>
  <c r="AH2472" i="2" s="1"/>
  <c r="AQ2472" i="2" s="1"/>
  <c r="AK2472" i="2" a="1"/>
  <c r="AK2472" i="2" s="1"/>
  <c r="AF2474" i="2"/>
  <c r="AH2474" i="2" s="1"/>
  <c r="AQ2474" i="2" s="1"/>
  <c r="AK2474" i="2" a="1"/>
  <c r="AK2474" i="2" s="1"/>
  <c r="AF2475" i="2"/>
  <c r="AH2475" i="2" s="1"/>
  <c r="AQ2475" i="2" s="1"/>
  <c r="AK2475" i="2" a="1"/>
  <c r="AK2475" i="2" s="1"/>
  <c r="AF2481" i="2"/>
  <c r="AH2481" i="2" s="1"/>
  <c r="AQ2481" i="2" s="1"/>
  <c r="AK2481" i="2" a="1"/>
  <c r="AK2481" i="2" s="1"/>
  <c r="AF2483" i="2"/>
  <c r="AH2483" i="2" s="1"/>
  <c r="AQ2483" i="2" s="1"/>
  <c r="AK2483" i="2" a="1"/>
  <c r="AK2483" i="2" s="1"/>
  <c r="AF2485" i="2"/>
  <c r="AH2485" i="2" s="1"/>
  <c r="AQ2485" i="2" s="1"/>
  <c r="AK2485" i="2" a="1"/>
  <c r="AK2485" i="2" s="1"/>
  <c r="AF2487" i="2"/>
  <c r="AH2487" i="2" s="1"/>
  <c r="AQ2487" i="2" s="1"/>
  <c r="AK2487" i="2" a="1"/>
  <c r="AK2487" i="2" s="1"/>
  <c r="AF2479" i="2"/>
  <c r="AH2479" i="2" s="1"/>
  <c r="AQ2479" i="2" s="1"/>
  <c r="AK2479" i="2" a="1"/>
  <c r="AK2479" i="2" s="1"/>
  <c r="AF2490" i="2"/>
  <c r="AH2490" i="2" s="1"/>
  <c r="AQ2490" i="2" s="1"/>
  <c r="AK2490" i="2" a="1"/>
  <c r="AK2490" i="2" s="1"/>
  <c r="AF2497" i="2"/>
  <c r="AH2497" i="2" s="1"/>
  <c r="AQ2497" i="2" s="1"/>
  <c r="AK2497" i="2" a="1"/>
  <c r="AK2497" i="2" s="1"/>
  <c r="AF2498" i="2"/>
  <c r="AH2498" i="2" s="1"/>
  <c r="AQ2498" i="2" s="1"/>
  <c r="AK2498" i="2" a="1"/>
  <c r="AK2498" i="2" s="1"/>
  <c r="AF2500" i="2"/>
  <c r="AH2500" i="2" s="1"/>
  <c r="AQ2500" i="2" s="1"/>
  <c r="AK2500" i="2" a="1"/>
  <c r="AK2500" i="2" s="1"/>
  <c r="AF2506" i="2"/>
  <c r="AH2506" i="2" s="1"/>
  <c r="AQ2506" i="2" s="1"/>
  <c r="AK2506" i="2" a="1"/>
  <c r="AK2506" i="2" s="1"/>
  <c r="AF2505" i="2"/>
  <c r="AH2505" i="2" s="1"/>
  <c r="AQ2505" i="2" s="1"/>
  <c r="AK2505" i="2" a="1"/>
  <c r="AK2505" i="2" s="1"/>
  <c r="AF2508" i="2"/>
  <c r="AH2508" i="2" s="1"/>
  <c r="AQ2508" i="2" s="1"/>
  <c r="AK2508" i="2" a="1"/>
  <c r="AK2508" i="2" s="1"/>
  <c r="AF2512" i="2"/>
  <c r="AH2512" i="2" s="1"/>
  <c r="AQ2512" i="2" s="1"/>
  <c r="AK2512" i="2" a="1"/>
  <c r="AK2512" i="2" s="1"/>
  <c r="AF2514" i="2"/>
  <c r="AH2514" i="2" s="1"/>
  <c r="AQ2514" i="2" s="1"/>
  <c r="AK2514" i="2" a="1"/>
  <c r="AK2514" i="2" s="1"/>
  <c r="AF2516" i="2"/>
  <c r="AH2516" i="2" s="1"/>
  <c r="AQ2516" i="2" s="1"/>
  <c r="AK2516" i="2" a="1"/>
  <c r="AK2516" i="2" s="1"/>
  <c r="AF2521" i="2"/>
  <c r="AH2521" i="2" s="1"/>
  <c r="AQ2521" i="2" s="1"/>
  <c r="AK2521" i="2" a="1"/>
  <c r="AK2521" i="2" s="1"/>
  <c r="AF2520" i="2"/>
  <c r="AH2520" i="2" s="1"/>
  <c r="AQ2520" i="2" s="1"/>
  <c r="AK2520" i="2" a="1"/>
  <c r="AK2520" i="2" s="1"/>
  <c r="AF2526" i="2"/>
  <c r="AH2526" i="2" s="1"/>
  <c r="AQ2526" i="2" s="1"/>
  <c r="AK2526" i="2" a="1"/>
  <c r="AK2526" i="2" s="1"/>
  <c r="AF2524" i="2"/>
  <c r="AH2524" i="2" s="1"/>
  <c r="AK2524" i="2" a="1"/>
  <c r="AK2524" i="2" s="1"/>
  <c r="AF2528" i="2"/>
  <c r="AH2528" i="2" s="1"/>
  <c r="AQ2528" i="2" s="1"/>
  <c r="AK2528" i="2" a="1"/>
  <c r="AK2528" i="2" s="1"/>
  <c r="AF2532" i="2"/>
  <c r="AH2532" i="2" s="1"/>
  <c r="AK2532" i="2" a="1"/>
  <c r="AK2532" i="2" s="1"/>
  <c r="AF2534" i="2"/>
  <c r="AH2534" i="2" s="1"/>
  <c r="AQ2534" i="2" s="1"/>
  <c r="AK2534" i="2" a="1"/>
  <c r="AK2534" i="2" s="1"/>
  <c r="AF2536" i="2"/>
  <c r="AH2536" i="2" s="1"/>
  <c r="AQ2536" i="2" s="1"/>
  <c r="AK2536" i="2" a="1"/>
  <c r="AK2536" i="2" s="1"/>
  <c r="AF2537" i="2"/>
  <c r="AH2537" i="2" s="1"/>
  <c r="AQ2537" i="2" s="1"/>
  <c r="AK2537" i="2" a="1"/>
  <c r="AK2537" i="2" s="1"/>
  <c r="AF2540" i="2"/>
  <c r="AH2540" i="2" s="1"/>
  <c r="AQ2540" i="2" s="1"/>
  <c r="AK2540" i="2" a="1"/>
  <c r="AK2540" i="2" s="1"/>
  <c r="AF2542" i="2"/>
  <c r="AH2542" i="2" s="1"/>
  <c r="AQ2542" i="2" s="1"/>
  <c r="AK2542" i="2" a="1"/>
  <c r="AK2542" i="2" s="1"/>
  <c r="AF2544" i="2"/>
  <c r="AH2544" i="2" s="1"/>
  <c r="AQ2544" i="2" s="1"/>
  <c r="AK2544" i="2" a="1"/>
  <c r="AK2544" i="2" s="1"/>
  <c r="AF2547" i="2"/>
  <c r="AH2547" i="2" s="1"/>
  <c r="AQ2547" i="2" s="1"/>
  <c r="AK2547" i="2" a="1"/>
  <c r="AK2547" i="2" s="1"/>
  <c r="AF2545" i="2"/>
  <c r="AH2545" i="2" s="1"/>
  <c r="AQ2545" i="2" s="1"/>
  <c r="AK2545" i="2" a="1"/>
  <c r="AK2545" i="2" s="1"/>
  <c r="AF2550" i="2"/>
  <c r="AH2550" i="2" s="1"/>
  <c r="AQ2550" i="2" s="1"/>
  <c r="AK2550" i="2" a="1"/>
  <c r="AK2550" i="2" s="1"/>
  <c r="AF2552" i="2"/>
  <c r="AH2552" i="2" s="1"/>
  <c r="AQ2552" i="2" s="1"/>
  <c r="AK2552" i="2" a="1"/>
  <c r="AK2552" i="2" s="1"/>
  <c r="AF2554" i="2"/>
  <c r="AH2554" i="2" s="1"/>
  <c r="AQ2554" i="2" s="1"/>
  <c r="AK2554" i="2" a="1"/>
  <c r="AK2554" i="2" s="1"/>
  <c r="AF2556" i="2"/>
  <c r="AH2556" i="2" s="1"/>
  <c r="AQ2556" i="2" s="1"/>
  <c r="AK2556" i="2" a="1"/>
  <c r="AK2556" i="2" s="1"/>
  <c r="AF2558" i="2"/>
  <c r="AH2558" i="2" s="1"/>
  <c r="AQ2558" i="2" s="1"/>
  <c r="AK2558" i="2" a="1"/>
  <c r="AK2558" i="2" s="1"/>
  <c r="AF2560" i="2"/>
  <c r="AH2560" i="2" s="1"/>
  <c r="AQ2560" i="2" s="1"/>
  <c r="AK2560" i="2" a="1"/>
  <c r="AK2560" i="2" s="1"/>
  <c r="AF2562" i="2"/>
  <c r="AH2562" i="2" s="1"/>
  <c r="AQ2562" i="2" s="1"/>
  <c r="AK2562" i="2" a="1"/>
  <c r="AK2562" i="2" s="1"/>
  <c r="AF2564" i="2"/>
  <c r="AH2564" i="2" s="1"/>
  <c r="AQ2564" i="2" s="1"/>
  <c r="AK2564" i="2" a="1"/>
  <c r="AK2564" i="2" s="1"/>
  <c r="AF2570" i="2"/>
  <c r="AH2570" i="2" s="1"/>
  <c r="AQ2570" i="2" s="1"/>
  <c r="AK2570" i="2" a="1"/>
  <c r="AK2570" i="2" s="1"/>
  <c r="AF2573" i="2"/>
  <c r="AH2573" i="2" s="1"/>
  <c r="AQ2573" i="2" s="1"/>
  <c r="AK2573" i="2" a="1"/>
  <c r="AK2573" i="2" s="1"/>
  <c r="AF2574" i="2"/>
  <c r="AH2574" i="2" s="1"/>
  <c r="AK2574" i="2" a="1"/>
  <c r="AK2574" i="2" s="1"/>
  <c r="AF2576" i="2"/>
  <c r="AH2576" i="2" s="1"/>
  <c r="AQ2576" i="2" s="1"/>
  <c r="AK2576" i="2" a="1"/>
  <c r="AK2576" i="2" s="1"/>
  <c r="AF2578" i="2"/>
  <c r="AH2578" i="2" s="1"/>
  <c r="AQ2578" i="2" s="1"/>
  <c r="AK2578" i="2" a="1"/>
  <c r="AK2578" i="2" s="1"/>
  <c r="AF2580" i="2"/>
  <c r="AH2580" i="2" s="1"/>
  <c r="AQ2580" i="2" s="1"/>
  <c r="AK2580" i="2" a="1"/>
  <c r="AK2580" i="2" s="1"/>
  <c r="AF2582" i="2"/>
  <c r="AH2582" i="2" s="1"/>
  <c r="AQ2582" i="2" s="1"/>
  <c r="AK2582" i="2" a="1"/>
  <c r="AK2582" i="2" s="1"/>
  <c r="AF2586" i="2"/>
  <c r="AH2586" i="2" s="1"/>
  <c r="AK2586" i="2" a="1"/>
  <c r="AK2586" i="2" s="1"/>
  <c r="AF2588" i="2"/>
  <c r="AH2588" i="2" s="1"/>
  <c r="AQ2588" i="2" s="1"/>
  <c r="AK2588" i="2" a="1"/>
  <c r="AK2588" i="2" s="1"/>
  <c r="AF2590" i="2"/>
  <c r="AH2590" i="2" s="1"/>
  <c r="AQ2590" i="2" s="1"/>
  <c r="AK2590" i="2" a="1"/>
  <c r="AK2590" i="2" s="1"/>
  <c r="AF2592" i="2"/>
  <c r="AH2592" i="2" s="1"/>
  <c r="AQ2592" i="2" s="1"/>
  <c r="AK2592" i="2" a="1"/>
  <c r="AK2592" i="2" s="1"/>
  <c r="AF2594" i="2"/>
  <c r="AH2594" i="2" s="1"/>
  <c r="AK2594" i="2" a="1"/>
  <c r="AK2594" i="2" s="1"/>
  <c r="AF2596" i="2"/>
  <c r="AH2596" i="2" s="1"/>
  <c r="AQ2596" i="2" s="1"/>
  <c r="AK2596" i="2" a="1"/>
  <c r="AK2596" i="2" s="1"/>
  <c r="AF2601" i="2"/>
  <c r="AH2601" i="2" s="1"/>
  <c r="AQ2601" i="2" s="1"/>
  <c r="AK2601" i="2" a="1"/>
  <c r="AK2601" i="2" s="1"/>
  <c r="AF2602" i="2"/>
  <c r="AH2602" i="2" s="1"/>
  <c r="AQ2602" i="2" s="1"/>
  <c r="AK2602" i="2" a="1"/>
  <c r="AK2602" i="2" s="1"/>
  <c r="AF2604" i="2"/>
  <c r="AH2604" i="2" s="1"/>
  <c r="AQ2604" i="2" s="1"/>
  <c r="AK2604" i="2" a="1"/>
  <c r="AK2604" i="2" s="1"/>
  <c r="AF2608" i="2"/>
  <c r="AH2608" i="2" s="1"/>
  <c r="AQ2608" i="2" s="1"/>
  <c r="AK2608" i="2" a="1"/>
  <c r="AK2608" i="2" s="1"/>
  <c r="AF2610" i="2"/>
  <c r="AH2610" i="2" s="1"/>
  <c r="AQ2610" i="2" s="1"/>
  <c r="AK2610" i="2" a="1"/>
  <c r="AK2610" i="2" s="1"/>
  <c r="AF2612" i="2"/>
  <c r="AH2612" i="2" s="1"/>
  <c r="AQ2612" i="2" s="1"/>
  <c r="AK2612" i="2" a="1"/>
  <c r="AK2612" i="2" s="1"/>
  <c r="AF2616" i="2"/>
  <c r="AH2616" i="2" s="1"/>
  <c r="AQ2616" i="2" s="1"/>
  <c r="AK2616" i="2" a="1"/>
  <c r="AK2616" i="2" s="1"/>
  <c r="AF2618" i="2"/>
  <c r="AH2618" i="2" s="1"/>
  <c r="AQ2618" i="2" s="1"/>
  <c r="AK2618" i="2" a="1"/>
  <c r="AK2618" i="2" s="1"/>
  <c r="AF2620" i="2"/>
  <c r="AH2620" i="2" s="1"/>
  <c r="AQ2620" i="2" s="1"/>
  <c r="AK2620" i="2" a="1"/>
  <c r="AK2620" i="2" s="1"/>
  <c r="AF2626" i="2"/>
  <c r="AH2626" i="2" s="1"/>
  <c r="AQ2626" i="2" s="1"/>
  <c r="AK2626" i="2" a="1"/>
  <c r="AK2626" i="2" s="1"/>
  <c r="AF2628" i="2"/>
  <c r="AH2628" i="2" s="1"/>
  <c r="AQ2628" i="2" s="1"/>
  <c r="AK2628" i="2" a="1"/>
  <c r="AK2628" i="2" s="1"/>
  <c r="AF2632" i="2"/>
  <c r="AH2632" i="2" s="1"/>
  <c r="AQ2632" i="2" s="1"/>
  <c r="AK2632" i="2" a="1"/>
  <c r="AK2632" i="2" s="1"/>
  <c r="AF2634" i="2"/>
  <c r="AH2634" i="2" s="1"/>
  <c r="AK2634" i="2" a="1"/>
  <c r="AK2634" i="2" s="1"/>
  <c r="AF2637" i="2"/>
  <c r="AH2637" i="2" s="1"/>
  <c r="AQ2637" i="2" s="1"/>
  <c r="AK2637" i="2" a="1"/>
  <c r="AK2637" i="2" s="1"/>
  <c r="AK2636" i="2" a="1"/>
  <c r="AK2636" i="2" s="1"/>
  <c r="AK2591" i="2" a="1"/>
  <c r="AK2591" i="2" s="1"/>
  <c r="AK2351" i="2" a="1"/>
  <c r="AK2351" i="2" s="1"/>
  <c r="AK2288" i="2" a="1"/>
  <c r="AK2288" i="2" s="1"/>
  <c r="AK2228" i="2" a="1"/>
  <c r="AK2228" i="2" s="1"/>
  <c r="AK2169" i="2" a="1"/>
  <c r="AK2169" i="2" s="1"/>
  <c r="AK2106" i="2" a="1"/>
  <c r="AK2106" i="2" s="1"/>
  <c r="AK1920" i="2" a="1"/>
  <c r="AK1920" i="2" s="1"/>
  <c r="AF774" i="2"/>
  <c r="AH774" i="2" s="1"/>
  <c r="AQ774" i="2" s="1"/>
  <c r="AK774" i="2" a="1"/>
  <c r="AK774" i="2" s="1"/>
  <c r="AF776" i="2"/>
  <c r="AH776" i="2" s="1"/>
  <c r="AQ776" i="2" s="1"/>
  <c r="AK776" i="2" a="1"/>
  <c r="AK776" i="2" s="1"/>
  <c r="AF786" i="2"/>
  <c r="AH786" i="2" s="1"/>
  <c r="AQ786" i="2" s="1"/>
  <c r="AK786" i="2" a="1"/>
  <c r="AK786" i="2" s="1"/>
  <c r="AF788" i="2"/>
  <c r="AH788" i="2" s="1"/>
  <c r="AK788" i="2" a="1"/>
  <c r="AK788" i="2" s="1"/>
  <c r="AF790" i="2"/>
  <c r="AH790" i="2" s="1"/>
  <c r="AQ790" i="2" s="1"/>
  <c r="AK790" i="2" a="1"/>
  <c r="AK790" i="2" s="1"/>
  <c r="AF801" i="2"/>
  <c r="AH801" i="2" s="1"/>
  <c r="AK801" i="2" a="1"/>
  <c r="AK801" i="2" s="1"/>
  <c r="AF803" i="2"/>
  <c r="AH803" i="2" s="1"/>
  <c r="AQ803" i="2" s="1"/>
  <c r="AK803" i="2" a="1"/>
  <c r="AK803" i="2" s="1"/>
  <c r="AF805" i="2"/>
  <c r="AH805" i="2" s="1"/>
  <c r="AQ805" i="2" s="1"/>
  <c r="AK805" i="2" a="1"/>
  <c r="AK805" i="2" s="1"/>
  <c r="AF817" i="2"/>
  <c r="AH817" i="2" s="1"/>
  <c r="AQ817" i="2" s="1"/>
  <c r="AK817" i="2" a="1"/>
  <c r="AK817" i="2" s="1"/>
  <c r="AF819" i="2"/>
  <c r="AH819" i="2" s="1"/>
  <c r="AQ819" i="2" s="1"/>
  <c r="AK819" i="2" a="1"/>
  <c r="AK819" i="2" s="1"/>
  <c r="AF821" i="2"/>
  <c r="AH821" i="2" s="1"/>
  <c r="AQ821" i="2" s="1"/>
  <c r="AK821" i="2" a="1"/>
  <c r="AK821" i="2" s="1"/>
  <c r="AF826" i="2"/>
  <c r="AH826" i="2" s="1"/>
  <c r="AQ826" i="2" s="1"/>
  <c r="AK826" i="2" a="1"/>
  <c r="AK826" i="2" s="1"/>
  <c r="AF829" i="2"/>
  <c r="AH829" i="2" s="1"/>
  <c r="AQ829" i="2" s="1"/>
  <c r="AK829" i="2" a="1"/>
  <c r="AK829" i="2" s="1"/>
  <c r="AF833" i="2"/>
  <c r="AH833" i="2" s="1"/>
  <c r="AQ833" i="2" s="1"/>
  <c r="AK833" i="2" a="1"/>
  <c r="AK833" i="2" s="1"/>
  <c r="AF837" i="2"/>
  <c r="AH837" i="2" s="1"/>
  <c r="AQ837" i="2" s="1"/>
  <c r="AK837" i="2" a="1"/>
  <c r="AK837" i="2" s="1"/>
  <c r="AF841" i="2"/>
  <c r="AH841" i="2" s="1"/>
  <c r="AQ841" i="2" s="1"/>
  <c r="AK841" i="2" a="1"/>
  <c r="AK841" i="2" s="1"/>
  <c r="AM841" i="2" s="1"/>
  <c r="AF845" i="2"/>
  <c r="AH845" i="2" s="1"/>
  <c r="AQ845" i="2" s="1"/>
  <c r="AK845" i="2" a="1"/>
  <c r="AK845" i="2" s="1"/>
  <c r="DA850" i="2"/>
  <c r="DC850" i="2" s="1"/>
  <c r="DL850" i="2" s="1"/>
  <c r="DF850" i="2" a="1"/>
  <c r="DF850" i="2" s="1"/>
  <c r="AF855" i="2"/>
  <c r="AH855" i="2" s="1"/>
  <c r="AQ855" i="2" s="1"/>
  <c r="AK855" i="2" a="1"/>
  <c r="AK855" i="2" s="1"/>
  <c r="AF860" i="2"/>
  <c r="AH860" i="2" s="1"/>
  <c r="AQ860" i="2" s="1"/>
  <c r="AK860" i="2" a="1"/>
  <c r="AK860" i="2" s="1"/>
  <c r="DA862" i="2"/>
  <c r="DC862" i="2" s="1"/>
  <c r="DF862" i="2" a="1"/>
  <c r="DF862" i="2" s="1"/>
  <c r="AF867" i="2"/>
  <c r="AH867" i="2" s="1"/>
  <c r="AQ867" i="2" s="1"/>
  <c r="AK867" i="2" a="1"/>
  <c r="AK867" i="2" s="1"/>
  <c r="AF871" i="2"/>
  <c r="AH871" i="2" s="1"/>
  <c r="AK871" i="2" a="1"/>
  <c r="AK871" i="2" s="1"/>
  <c r="AF875" i="2"/>
  <c r="AH875" i="2" s="1"/>
  <c r="AQ875" i="2" s="1"/>
  <c r="AK875" i="2" a="1"/>
  <c r="AK875" i="2" s="1"/>
  <c r="AF881" i="2"/>
  <c r="AH881" i="2" s="1"/>
  <c r="AQ881" i="2" s="1"/>
  <c r="AK881" i="2" a="1"/>
  <c r="AK881" i="2" s="1"/>
  <c r="AF883" i="2"/>
  <c r="AH883" i="2" s="1"/>
  <c r="AQ883" i="2" s="1"/>
  <c r="AK883" i="2" a="1"/>
  <c r="AK883" i="2" s="1"/>
  <c r="DA885" i="2"/>
  <c r="DC885" i="2" s="1"/>
  <c r="DF885" i="2" a="1"/>
  <c r="DF885" i="2" s="1"/>
  <c r="DA887" i="2"/>
  <c r="DC887" i="2" s="1"/>
  <c r="DL887" i="2" s="1"/>
  <c r="DF887" i="2" a="1"/>
  <c r="DF887" i="2" s="1"/>
  <c r="AF893" i="2"/>
  <c r="AH893" i="2" s="1"/>
  <c r="AQ893" i="2" s="1"/>
  <c r="AK893" i="2" a="1"/>
  <c r="AK893" i="2" s="1"/>
  <c r="AF897" i="2"/>
  <c r="AH897" i="2" s="1"/>
  <c r="AK897" i="2" a="1"/>
  <c r="AK897" i="2" s="1"/>
  <c r="DA902" i="2"/>
  <c r="DC902" i="2" s="1"/>
  <c r="DL902" i="2" s="1"/>
  <c r="DF902" i="2" a="1"/>
  <c r="DF902" i="2" s="1"/>
  <c r="AF905" i="2"/>
  <c r="AH905" i="2" s="1"/>
  <c r="AK905" i="2" a="1"/>
  <c r="AK905" i="2" s="1"/>
  <c r="AF909" i="2"/>
  <c r="AH909" i="2" s="1"/>
  <c r="AQ909" i="2" s="1"/>
  <c r="AK909" i="2" a="1"/>
  <c r="AK909" i="2" s="1"/>
  <c r="AF914" i="2"/>
  <c r="AH914" i="2" s="1"/>
  <c r="AK914" i="2" a="1"/>
  <c r="AK914" i="2" s="1"/>
  <c r="AF918" i="2"/>
  <c r="AH918" i="2" s="1"/>
  <c r="AQ918" i="2" s="1"/>
  <c r="AK918" i="2" a="1"/>
  <c r="AK918" i="2" s="1"/>
  <c r="AF922" i="2"/>
  <c r="AH922" i="2" s="1"/>
  <c r="AQ922" i="2" s="1"/>
  <c r="AK922" i="2" a="1"/>
  <c r="AK922" i="2" s="1"/>
  <c r="AF933" i="2"/>
  <c r="AH933" i="2" s="1"/>
  <c r="AQ933" i="2" s="1"/>
  <c r="AK933" i="2" a="1"/>
  <c r="AK933" i="2" s="1"/>
  <c r="DA934" i="2"/>
  <c r="DC934" i="2" s="1"/>
  <c r="DL934" i="2" s="1"/>
  <c r="DF934" i="2" a="1"/>
  <c r="DF934" i="2" s="1"/>
  <c r="AF939" i="2"/>
  <c r="AH939" i="2" s="1"/>
  <c r="AQ939" i="2" s="1"/>
  <c r="AK939" i="2" a="1"/>
  <c r="AK939" i="2" s="1"/>
  <c r="DA942" i="2"/>
  <c r="DC942" i="2" s="1"/>
  <c r="DL942" i="2" s="1"/>
  <c r="DF942" i="2" a="1"/>
  <c r="DF942" i="2" s="1"/>
  <c r="AF947" i="2"/>
  <c r="AH947" i="2" s="1"/>
  <c r="AK947" i="2" a="1"/>
  <c r="AK947" i="2" s="1"/>
  <c r="DA950" i="2"/>
  <c r="DC950" i="2" s="1"/>
  <c r="DF950" i="2" a="1"/>
  <c r="DF950" i="2" s="1"/>
  <c r="AF955" i="2"/>
  <c r="AH955" i="2" s="1"/>
  <c r="AK955" i="2" a="1"/>
  <c r="AK955" i="2" s="1"/>
  <c r="AF959" i="2"/>
  <c r="AH959" i="2" s="1"/>
  <c r="AQ959" i="2" s="1"/>
  <c r="AK959" i="2" a="1"/>
  <c r="AK959" i="2" s="1"/>
  <c r="DA964" i="2"/>
  <c r="DC964" i="2" s="1"/>
  <c r="DL964" i="2" s="1"/>
  <c r="DF964" i="2" a="1"/>
  <c r="DF964" i="2" s="1"/>
  <c r="AF967" i="2"/>
  <c r="AH967" i="2" s="1"/>
  <c r="AQ967" i="2" s="1"/>
  <c r="AK967" i="2" a="1"/>
  <c r="AK967" i="2" s="1"/>
  <c r="AF970" i="2"/>
  <c r="AH970" i="2" s="1"/>
  <c r="AQ970" i="2" s="1"/>
  <c r="AK970" i="2" a="1"/>
  <c r="AK970" i="2" s="1"/>
  <c r="AF975" i="2"/>
  <c r="AH975" i="2" s="1"/>
  <c r="AQ975" i="2" s="1"/>
  <c r="AK975" i="2" a="1"/>
  <c r="AK975" i="2" s="1"/>
  <c r="AF978" i="2"/>
  <c r="AH978" i="2" s="1"/>
  <c r="AQ978" i="2" s="1"/>
  <c r="AK978" i="2" a="1"/>
  <c r="AK978" i="2" s="1"/>
  <c r="AF983" i="2"/>
  <c r="AH983" i="2" s="1"/>
  <c r="AQ983" i="2" s="1"/>
  <c r="AK983" i="2" a="1"/>
  <c r="AK983" i="2" s="1"/>
  <c r="AF987" i="2"/>
  <c r="AH987" i="2" s="1"/>
  <c r="AQ987" i="2" s="1"/>
  <c r="AK987" i="2" a="1"/>
  <c r="AK987" i="2" s="1"/>
  <c r="AF991" i="2"/>
  <c r="AH991" i="2" s="1"/>
  <c r="AK991" i="2" a="1"/>
  <c r="AK991" i="2" s="1"/>
  <c r="AF995" i="2"/>
  <c r="AH995" i="2" s="1"/>
  <c r="AK995" i="2" a="1"/>
  <c r="AK995" i="2" s="1"/>
  <c r="AF999" i="2"/>
  <c r="AH999" i="2" s="1"/>
  <c r="AQ999" i="2" s="1"/>
  <c r="AK999" i="2" a="1"/>
  <c r="AK999" i="2" s="1"/>
  <c r="AF1003" i="2"/>
  <c r="AH1003" i="2" s="1"/>
  <c r="AK1003" i="2" a="1"/>
  <c r="AK1003" i="2" s="1"/>
  <c r="AF1007" i="2"/>
  <c r="AH1007" i="2" s="1"/>
  <c r="AQ1007" i="2" s="1"/>
  <c r="AK1007" i="2" a="1"/>
  <c r="AK1007" i="2" s="1"/>
  <c r="AF1011" i="2"/>
  <c r="AH1011" i="2" s="1"/>
  <c r="AK1011" i="2" a="1"/>
  <c r="AK1011" i="2" s="1"/>
  <c r="DA1016" i="2"/>
  <c r="DC1016" i="2" s="1"/>
  <c r="DL1016" i="2" s="1"/>
  <c r="DF1016" i="2" a="1"/>
  <c r="DF1016" i="2" s="1"/>
  <c r="AF1021" i="2"/>
  <c r="AH1021" i="2" s="1"/>
  <c r="AQ1021" i="2" s="1"/>
  <c r="AK1021" i="2" a="1"/>
  <c r="AK1021" i="2" s="1"/>
  <c r="DA1024" i="2"/>
  <c r="DC1024" i="2" s="1"/>
  <c r="DL1024" i="2" s="1"/>
  <c r="DF1024" i="2" a="1"/>
  <c r="DF1024" i="2" s="1"/>
  <c r="AF1019" i="2"/>
  <c r="AH1019" i="2" s="1"/>
  <c r="AQ1019" i="2" s="1"/>
  <c r="AK1019" i="2" a="1"/>
  <c r="AK1019" i="2" s="1"/>
  <c r="AF1031" i="2"/>
  <c r="AH1031" i="2" s="1"/>
  <c r="AQ1031" i="2" s="1"/>
  <c r="AK1031" i="2" a="1"/>
  <c r="AK1031" i="2" s="1"/>
  <c r="AF1035" i="2"/>
  <c r="AH1035" i="2" s="1"/>
  <c r="AQ1035" i="2" s="1"/>
  <c r="AK1035" i="2" a="1"/>
  <c r="AK1035" i="2" s="1"/>
  <c r="DA1040" i="2"/>
  <c r="DC1040" i="2" s="1"/>
  <c r="DL1040" i="2" s="1"/>
  <c r="DF1040" i="2" a="1"/>
  <c r="DF1040" i="2" s="1"/>
  <c r="AF1045" i="2"/>
  <c r="AH1045" i="2" s="1"/>
  <c r="AQ1045" i="2" s="1"/>
  <c r="AK1045" i="2" a="1"/>
  <c r="AK1045" i="2" s="1"/>
  <c r="AF1041" i="2"/>
  <c r="AH1041" i="2" s="1"/>
  <c r="AQ1041" i="2" s="1"/>
  <c r="AK1041" i="2" a="1"/>
  <c r="AK1041" i="2" s="1"/>
  <c r="AF1052" i="2"/>
  <c r="AH1052" i="2" s="1"/>
  <c r="AQ1052" i="2" s="1"/>
  <c r="AK1052" i="2" a="1"/>
  <c r="AK1052" i="2" s="1"/>
  <c r="DA1052" i="2"/>
  <c r="DC1052" i="2" s="1"/>
  <c r="DL1052" i="2" s="1"/>
  <c r="DF1052" i="2" a="1"/>
  <c r="DF1052" i="2" s="1"/>
  <c r="AF1060" i="2"/>
  <c r="AH1060" i="2" s="1"/>
  <c r="AQ1060" i="2" s="1"/>
  <c r="AK1060" i="2" a="1"/>
  <c r="AK1060" i="2" s="1"/>
  <c r="AF1064" i="2"/>
  <c r="AH1064" i="2" s="1"/>
  <c r="AQ1064" i="2" s="1"/>
  <c r="AK1064" i="2" a="1"/>
  <c r="AK1064" i="2" s="1"/>
  <c r="AF1071" i="2"/>
  <c r="AH1071" i="2" s="1"/>
  <c r="AQ1071" i="2" s="1"/>
  <c r="AK1071" i="2" a="1"/>
  <c r="AK1071" i="2" s="1"/>
  <c r="AF1074" i="2"/>
  <c r="AH1074" i="2" s="1"/>
  <c r="AQ1074" i="2" s="1"/>
  <c r="AK1074" i="2" a="1"/>
  <c r="AK1074" i="2" s="1"/>
  <c r="AF1077" i="2"/>
  <c r="AH1077" i="2" s="1"/>
  <c r="AQ1077" i="2" s="1"/>
  <c r="AK1077" i="2" a="1"/>
  <c r="AK1077" i="2" s="1"/>
  <c r="AF1081" i="2"/>
  <c r="AH1081" i="2" s="1"/>
  <c r="AQ1081" i="2" s="1"/>
  <c r="AK1081" i="2" a="1"/>
  <c r="AK1081" i="2" s="1"/>
  <c r="AF1087" i="2"/>
  <c r="AH1087" i="2" s="1"/>
  <c r="AQ1087" i="2" s="1"/>
  <c r="AK1087" i="2" a="1"/>
  <c r="AK1087" i="2" s="1"/>
  <c r="AF1096" i="2"/>
  <c r="AH1096" i="2" s="1"/>
  <c r="AQ1096" i="2" s="1"/>
  <c r="AK1096" i="2" a="1"/>
  <c r="AK1096" i="2" s="1"/>
  <c r="AF1097" i="2"/>
  <c r="AH1097" i="2" s="1"/>
  <c r="AQ1097" i="2" s="1"/>
  <c r="AK1097" i="2" a="1"/>
  <c r="AK1097" i="2" s="1"/>
  <c r="AF1100" i="2"/>
  <c r="AH1100" i="2" s="1"/>
  <c r="AQ1100" i="2" s="1"/>
  <c r="AK1100" i="2" a="1"/>
  <c r="AK1100" i="2" s="1"/>
  <c r="AF1103" i="2"/>
  <c r="AH1103" i="2" s="1"/>
  <c r="AQ1103" i="2" s="1"/>
  <c r="AK1103" i="2" a="1"/>
  <c r="AK1103" i="2" s="1"/>
  <c r="AF1105" i="2"/>
  <c r="AH1105" i="2" s="1"/>
  <c r="AQ1105" i="2" s="1"/>
  <c r="AK1105" i="2" a="1"/>
  <c r="AK1105" i="2" s="1"/>
  <c r="AF1107" i="2"/>
  <c r="AH1107" i="2" s="1"/>
  <c r="AK1107" i="2" a="1"/>
  <c r="AK1107" i="2" s="1"/>
  <c r="AF1111" i="2"/>
  <c r="AH1111" i="2" s="1"/>
  <c r="AK1111" i="2" a="1"/>
  <c r="AK1111" i="2" s="1"/>
  <c r="DA1117" i="2"/>
  <c r="DC1117" i="2" s="1"/>
  <c r="DL1117" i="2" s="1"/>
  <c r="DF1117" i="2" a="1"/>
  <c r="DF1117" i="2" s="1"/>
  <c r="AF1121" i="2"/>
  <c r="AH1121" i="2" s="1"/>
  <c r="AQ1121" i="2" s="1"/>
  <c r="AK1121" i="2" a="1"/>
  <c r="AK1121" i="2" s="1"/>
  <c r="AF1137" i="2"/>
  <c r="AH1137" i="2" s="1"/>
  <c r="AK1137" i="2" a="1"/>
  <c r="AK1137" i="2" s="1"/>
  <c r="AF1139" i="2"/>
  <c r="AH1139" i="2" s="1"/>
  <c r="AK1139" i="2" a="1"/>
  <c r="AK1139" i="2" s="1"/>
  <c r="DA1147" i="2"/>
  <c r="DC1147" i="2" s="1"/>
  <c r="DL1147" i="2" s="1"/>
  <c r="DF1147" i="2" a="1"/>
  <c r="DF1147" i="2" s="1"/>
  <c r="AF1147" i="2"/>
  <c r="AH1147" i="2" s="1"/>
  <c r="AK1147" i="2" a="1"/>
  <c r="AK1147" i="2" s="1"/>
  <c r="AF1151" i="2"/>
  <c r="AH1151" i="2" s="1"/>
  <c r="AQ1151" i="2" s="1"/>
  <c r="AK1151" i="2" a="1"/>
  <c r="AK1151" i="2" s="1"/>
  <c r="AF1161" i="2"/>
  <c r="AH1161" i="2" s="1"/>
  <c r="AQ1161" i="2" s="1"/>
  <c r="AK1161" i="2" a="1"/>
  <c r="AK1161" i="2" s="1"/>
  <c r="AF1167" i="2"/>
  <c r="AH1167" i="2" s="1"/>
  <c r="AQ1167" i="2" s="1"/>
  <c r="AK1167" i="2" a="1"/>
  <c r="AK1167" i="2" s="1"/>
  <c r="AF1171" i="2"/>
  <c r="AH1171" i="2" s="1"/>
  <c r="AQ1171" i="2" s="1"/>
  <c r="AK1171" i="2" a="1"/>
  <c r="AK1171" i="2" s="1"/>
  <c r="AF1175" i="2"/>
  <c r="AH1175" i="2" s="1"/>
  <c r="AQ1175" i="2" s="1"/>
  <c r="AK1175" i="2" a="1"/>
  <c r="AK1175" i="2" s="1"/>
  <c r="DA1186" i="2"/>
  <c r="DC1186" i="2" s="1"/>
  <c r="DL1186" i="2" s="1"/>
  <c r="DF1186" i="2" a="1"/>
  <c r="DF1186" i="2" s="1"/>
  <c r="AF1189" i="2"/>
  <c r="AH1189" i="2" s="1"/>
  <c r="AQ1189" i="2" s="1"/>
  <c r="AK1189" i="2" a="1"/>
  <c r="AK1189" i="2" s="1"/>
  <c r="AF1195" i="2"/>
  <c r="AH1195" i="2" s="1"/>
  <c r="AK1195" i="2" a="1"/>
  <c r="AK1195" i="2" s="1"/>
  <c r="AF1205" i="2"/>
  <c r="AH1205" i="2" s="1"/>
  <c r="AQ1205" i="2" s="1"/>
  <c r="AK1205" i="2" a="1"/>
  <c r="AK1205" i="2" s="1"/>
  <c r="AF1212" i="2"/>
  <c r="AH1212" i="2" s="1"/>
  <c r="AQ1212" i="2" s="1"/>
  <c r="AK1212" i="2" a="1"/>
  <c r="AK1212" i="2" s="1"/>
  <c r="AF1218" i="2"/>
  <c r="AH1218" i="2" s="1"/>
  <c r="AQ1218" i="2" s="1"/>
  <c r="AK1218" i="2" a="1"/>
  <c r="AK1218" i="2" s="1"/>
  <c r="DA1223" i="2"/>
  <c r="DC1223" i="2" s="1"/>
  <c r="DL1223" i="2" s="1"/>
  <c r="DF1223" i="2" a="1"/>
  <c r="DF1223" i="2" s="1"/>
  <c r="AF1224" i="2"/>
  <c r="AH1224" i="2" s="1"/>
  <c r="AQ1224" i="2" s="1"/>
  <c r="AK1224" i="2" a="1"/>
  <c r="AK1224" i="2" s="1"/>
  <c r="DA1226" i="2"/>
  <c r="DC1226" i="2" s="1"/>
  <c r="DL1226" i="2" s="1"/>
  <c r="DF1226" i="2" a="1"/>
  <c r="DF1226" i="2" s="1"/>
  <c r="DA1231" i="2"/>
  <c r="DC1231" i="2" s="1"/>
  <c r="DL1231" i="2" s="1"/>
  <c r="DF1231" i="2" a="1"/>
  <c r="DF1231" i="2" s="1"/>
  <c r="AF1239" i="2"/>
  <c r="AH1239" i="2" s="1"/>
  <c r="AQ1239" i="2" s="1"/>
  <c r="AK1239" i="2" a="1"/>
  <c r="AK1239" i="2" s="1"/>
  <c r="AF1245" i="2"/>
  <c r="AH1245" i="2" s="1"/>
  <c r="AQ1245" i="2" s="1"/>
  <c r="AK1245" i="2" a="1"/>
  <c r="AK1245" i="2" s="1"/>
  <c r="AF1247" i="2"/>
  <c r="AH1247" i="2" s="1"/>
  <c r="AQ1247" i="2" s="1"/>
  <c r="AK1247" i="2" a="1"/>
  <c r="AK1247" i="2" s="1"/>
  <c r="AF1250" i="2"/>
  <c r="AH1250" i="2" s="1"/>
  <c r="AQ1250" i="2" s="1"/>
  <c r="AK1250" i="2" a="1"/>
  <c r="AK1250" i="2" s="1"/>
  <c r="AF1254" i="2"/>
  <c r="AH1254" i="2" s="1"/>
  <c r="AQ1254" i="2" s="1"/>
  <c r="AK1254" i="2" a="1"/>
  <c r="AK1254" i="2" s="1"/>
  <c r="AF1256" i="2"/>
  <c r="AH1256" i="2" s="1"/>
  <c r="AQ1256" i="2" s="1"/>
  <c r="AK1256" i="2" a="1"/>
  <c r="AK1256" i="2" s="1"/>
  <c r="AF1260" i="2"/>
  <c r="AH1260" i="2" s="1"/>
  <c r="AQ1260" i="2" s="1"/>
  <c r="AK1260" i="2" a="1"/>
  <c r="AK1260" i="2" s="1"/>
  <c r="AF1263" i="2"/>
  <c r="AH1263" i="2" s="1"/>
  <c r="AQ1263" i="2" s="1"/>
  <c r="AK1263" i="2" a="1"/>
  <c r="AK1263" i="2" s="1"/>
  <c r="AF1266" i="2"/>
  <c r="AH1266" i="2" s="1"/>
  <c r="AQ1266" i="2" s="1"/>
  <c r="AK1266" i="2" a="1"/>
  <c r="AK1266" i="2" s="1"/>
  <c r="AF1270" i="2"/>
  <c r="AH1270" i="2" s="1"/>
  <c r="AQ1270" i="2" s="1"/>
  <c r="AK1270" i="2" a="1"/>
  <c r="AK1270" i="2" s="1"/>
  <c r="AF1272" i="2"/>
  <c r="AH1272" i="2" s="1"/>
  <c r="AQ1272" i="2" s="1"/>
  <c r="AK1272" i="2" a="1"/>
  <c r="AK1272" i="2" s="1"/>
  <c r="AF1276" i="2"/>
  <c r="AH1276" i="2" s="1"/>
  <c r="AQ1276" i="2" s="1"/>
  <c r="AK1276" i="2" a="1"/>
  <c r="AK1276" i="2" s="1"/>
  <c r="AF1278" i="2"/>
  <c r="AH1278" i="2" s="1"/>
  <c r="AQ1278" i="2" s="1"/>
  <c r="AK1278" i="2" a="1"/>
  <c r="AK1278" i="2" s="1"/>
  <c r="AF1282" i="2"/>
  <c r="AH1282" i="2" s="1"/>
  <c r="AQ1282" i="2" s="1"/>
  <c r="AK1282" i="2" a="1"/>
  <c r="AK1282" i="2" s="1"/>
  <c r="DA1286" i="2"/>
  <c r="DC1286" i="2" s="1"/>
  <c r="DL1286" i="2" s="1"/>
  <c r="DF1286" i="2" a="1"/>
  <c r="DF1286" i="2" s="1"/>
  <c r="AF1291" i="2"/>
  <c r="AH1291" i="2" s="1"/>
  <c r="AQ1291" i="2" s="1"/>
  <c r="AK1291" i="2" a="1"/>
  <c r="AK1291" i="2" s="1"/>
  <c r="AF1295" i="2"/>
  <c r="AH1295" i="2" s="1"/>
  <c r="AQ1295" i="2" s="1"/>
  <c r="AK1295" i="2" a="1"/>
  <c r="AK1295" i="2" s="1"/>
  <c r="DA1299" i="2"/>
  <c r="DC1299" i="2" s="1"/>
  <c r="DL1299" i="2" s="1"/>
  <c r="DF1299" i="2" a="1"/>
  <c r="DF1299" i="2" s="1"/>
  <c r="AF1302" i="2"/>
  <c r="AH1302" i="2" s="1"/>
  <c r="AQ1302" i="2" s="1"/>
  <c r="AK1302" i="2" a="1"/>
  <c r="AK1302" i="2" s="1"/>
  <c r="AF1306" i="2"/>
  <c r="AH1306" i="2" s="1"/>
  <c r="AQ1306" i="2" s="1"/>
  <c r="AK1306" i="2" a="1"/>
  <c r="AK1306" i="2" s="1"/>
  <c r="AF1310" i="2"/>
  <c r="AH1310" i="2" s="1"/>
  <c r="AQ1310" i="2" s="1"/>
  <c r="AK1310" i="2" a="1"/>
  <c r="AK1310" i="2" s="1"/>
  <c r="AF1314" i="2"/>
  <c r="AH1314" i="2" s="1"/>
  <c r="AQ1314" i="2" s="1"/>
  <c r="AK1314" i="2" a="1"/>
  <c r="AK1314" i="2" s="1"/>
  <c r="DA1318" i="2"/>
  <c r="DC1318" i="2" s="1"/>
  <c r="DL1318" i="2" s="1"/>
  <c r="DF1318" i="2" a="1"/>
  <c r="DF1318" i="2" s="1"/>
  <c r="AF1324" i="2"/>
  <c r="AH1324" i="2" s="1"/>
  <c r="AQ1324" i="2" s="1"/>
  <c r="AK1324" i="2" a="1"/>
  <c r="AK1324" i="2" s="1"/>
  <c r="AF1328" i="2"/>
  <c r="AH1328" i="2" s="1"/>
  <c r="AQ1328" i="2" s="1"/>
  <c r="AK1328" i="2" a="1"/>
  <c r="AK1328" i="2" s="1"/>
  <c r="DA1331" i="2"/>
  <c r="DC1331" i="2" s="1"/>
  <c r="DL1331" i="2" s="1"/>
  <c r="DF1331" i="2" a="1"/>
  <c r="DF1331" i="2" s="1"/>
  <c r="AF1335" i="2"/>
  <c r="AH1335" i="2" s="1"/>
  <c r="AQ1335" i="2" s="1"/>
  <c r="AK1335" i="2" a="1"/>
  <c r="AK1335" i="2" s="1"/>
  <c r="AF1341" i="2"/>
  <c r="AH1341" i="2" s="1"/>
  <c r="AQ1341" i="2" s="1"/>
  <c r="AK1341" i="2" a="1"/>
  <c r="AK1341" i="2" s="1"/>
  <c r="AF1347" i="2"/>
  <c r="AH1347" i="2" s="1"/>
  <c r="AQ1347" i="2" s="1"/>
  <c r="AK1347" i="2" a="1"/>
  <c r="AK1347" i="2" s="1"/>
  <c r="AF1351" i="2"/>
  <c r="AH1351" i="2" s="1"/>
  <c r="AQ1351" i="2" s="1"/>
  <c r="AK1351" i="2" a="1"/>
  <c r="AK1351" i="2" s="1"/>
  <c r="AF1355" i="2"/>
  <c r="AH1355" i="2" s="1"/>
  <c r="AQ1355" i="2" s="1"/>
  <c r="AK1355" i="2" a="1"/>
  <c r="AK1355" i="2" s="1"/>
  <c r="AF1243" i="2"/>
  <c r="AH1243" i="2" s="1"/>
  <c r="AQ1243" i="2" s="1"/>
  <c r="AK1243" i="2" a="1"/>
  <c r="AK1243" i="2" s="1"/>
  <c r="AF1333" i="2"/>
  <c r="AH1333" i="2" s="1"/>
  <c r="AQ1333" i="2" s="1"/>
  <c r="AK1333" i="2" a="1"/>
  <c r="AK1333" i="2" s="1"/>
  <c r="DA1361" i="2"/>
  <c r="DC1361" i="2" s="1"/>
  <c r="DL1361" i="2" s="1"/>
  <c r="DF1361" i="2" a="1"/>
  <c r="DF1361" i="2" s="1"/>
  <c r="DA1364" i="2"/>
  <c r="DC1364" i="2" s="1"/>
  <c r="DL1364" i="2" s="1"/>
  <c r="DF1364" i="2" a="1"/>
  <c r="DF1364" i="2" s="1"/>
  <c r="DA1366" i="2"/>
  <c r="DC1366" i="2" s="1"/>
  <c r="DL1366" i="2" s="1"/>
  <c r="DF1366" i="2" a="1"/>
  <c r="DF1366" i="2" s="1"/>
  <c r="DA1369" i="2"/>
  <c r="DC1369" i="2" s="1"/>
  <c r="DL1369" i="2" s="1"/>
  <c r="DF1369" i="2" a="1"/>
  <c r="DF1369" i="2" s="1"/>
  <c r="AF1376" i="2"/>
  <c r="AH1376" i="2" s="1"/>
  <c r="AQ1376" i="2" s="1"/>
  <c r="AK1376" i="2" a="1"/>
  <c r="AK1376" i="2" s="1"/>
  <c r="DA1373" i="2"/>
  <c r="DC1373" i="2" s="1"/>
  <c r="DL1373" i="2" s="1"/>
  <c r="DF1373" i="2" a="1"/>
  <c r="DF1373" i="2" s="1"/>
  <c r="DA1380" i="2"/>
  <c r="DC1380" i="2" s="1"/>
  <c r="DL1380" i="2" s="1"/>
  <c r="DF1380" i="2" a="1"/>
  <c r="DF1380" i="2" s="1"/>
  <c r="AF1386" i="2"/>
  <c r="AH1386" i="2" s="1"/>
  <c r="AQ1386" i="2" s="1"/>
  <c r="AK1386" i="2" a="1"/>
  <c r="AK1386" i="2" s="1"/>
  <c r="AF1390" i="2"/>
  <c r="AH1390" i="2" s="1"/>
  <c r="AQ1390" i="2" s="1"/>
  <c r="AK1390" i="2" a="1"/>
  <c r="AK1390" i="2" s="1"/>
  <c r="AF1395" i="2"/>
  <c r="AH1395" i="2" s="1"/>
  <c r="AQ1395" i="2" s="1"/>
  <c r="AK1395" i="2" a="1"/>
  <c r="AK1395" i="2" s="1"/>
  <c r="AF1397" i="2"/>
  <c r="AH1397" i="2" s="1"/>
  <c r="AQ1397" i="2" s="1"/>
  <c r="AK1397" i="2" a="1"/>
  <c r="AK1397" i="2" s="1"/>
  <c r="AF1402" i="2"/>
  <c r="AH1402" i="2" s="1"/>
  <c r="AQ1402" i="2" s="1"/>
  <c r="AK1402" i="2" a="1"/>
  <c r="AK1402" i="2" s="1"/>
  <c r="AF1407" i="2"/>
  <c r="AH1407" i="2" s="1"/>
  <c r="AQ1407" i="2" s="1"/>
  <c r="AK1407" i="2" a="1"/>
  <c r="AK1407" i="2" s="1"/>
  <c r="AF1408" i="2"/>
  <c r="AH1408" i="2" s="1"/>
  <c r="AQ1408" i="2" s="1"/>
  <c r="AK1408" i="2" a="1"/>
  <c r="AK1408" i="2" s="1"/>
  <c r="AF1415" i="2"/>
  <c r="AH1415" i="2" s="1"/>
  <c r="AQ1415" i="2" s="1"/>
  <c r="AK1415" i="2" a="1"/>
  <c r="AK1415" i="2" s="1"/>
  <c r="AF1419" i="2"/>
  <c r="AH1419" i="2" s="1"/>
  <c r="AQ1419" i="2" s="1"/>
  <c r="AK1419" i="2" a="1"/>
  <c r="AK1419" i="2" s="1"/>
  <c r="AF1433" i="2"/>
  <c r="AH1433" i="2" s="1"/>
  <c r="AQ1433" i="2" s="1"/>
  <c r="AK1433" i="2" a="1"/>
  <c r="AK1433" i="2" s="1"/>
  <c r="AF1436" i="2"/>
  <c r="AH1436" i="2" s="1"/>
  <c r="AQ1436" i="2" s="1"/>
  <c r="AK1436" i="2" a="1"/>
  <c r="AK1436" i="2" s="1"/>
  <c r="AF1440" i="2"/>
  <c r="AH1440" i="2" s="1"/>
  <c r="AQ1440" i="2" s="1"/>
  <c r="AK1440" i="2" a="1"/>
  <c r="AK1440" i="2" s="1"/>
  <c r="AF1442" i="2"/>
  <c r="AH1442" i="2" s="1"/>
  <c r="AQ1442" i="2" s="1"/>
  <c r="AK1442" i="2" a="1"/>
  <c r="AK1442" i="2" s="1"/>
  <c r="AF1446" i="2"/>
  <c r="AH1446" i="2" s="1"/>
  <c r="AQ1446" i="2" s="1"/>
  <c r="AK1446" i="2" a="1"/>
  <c r="AK1446" i="2" s="1"/>
  <c r="AF1449" i="2"/>
  <c r="AH1449" i="2" s="1"/>
  <c r="AQ1449" i="2" s="1"/>
  <c r="AK1449" i="2" a="1"/>
  <c r="AK1449" i="2" s="1"/>
  <c r="AF1452" i="2"/>
  <c r="AH1452" i="2" s="1"/>
  <c r="AQ1452" i="2" s="1"/>
  <c r="AK1452" i="2" a="1"/>
  <c r="AK1452" i="2" s="1"/>
  <c r="AF1453" i="2"/>
  <c r="AH1453" i="2" s="1"/>
  <c r="AK1453" i="2" a="1"/>
  <c r="AK1453" i="2" s="1"/>
  <c r="AF1456" i="2"/>
  <c r="AH1456" i="2" s="1"/>
  <c r="AK1456" i="2" a="1"/>
  <c r="AK1456" i="2" s="1"/>
  <c r="AF1458" i="2"/>
  <c r="AH1458" i="2" s="1"/>
  <c r="AQ1458" i="2" s="1"/>
  <c r="AK1458" i="2" a="1"/>
  <c r="AK1458" i="2" s="1"/>
  <c r="AF1460" i="2"/>
  <c r="AH1460" i="2" s="1"/>
  <c r="AQ1460" i="2" s="1"/>
  <c r="AK1460" i="2" a="1"/>
  <c r="AK1460" i="2" s="1"/>
  <c r="AF1464" i="2"/>
  <c r="AH1464" i="2" s="1"/>
  <c r="AQ1464" i="2" s="1"/>
  <c r="AK1464" i="2" a="1"/>
  <c r="AK1464" i="2" s="1"/>
  <c r="AF1466" i="2"/>
  <c r="AH1466" i="2" s="1"/>
  <c r="AQ1466" i="2" s="1"/>
  <c r="AK1466" i="2" a="1"/>
  <c r="AK1466" i="2" s="1"/>
  <c r="AF1467" i="2"/>
  <c r="AH1467" i="2" s="1"/>
  <c r="AQ1467" i="2" s="1"/>
  <c r="AK1467" i="2" a="1"/>
  <c r="AK1467" i="2" s="1"/>
  <c r="AF1470" i="2"/>
  <c r="AH1470" i="2" s="1"/>
  <c r="AQ1470" i="2" s="1"/>
  <c r="AK1470" i="2" a="1"/>
  <c r="AK1470" i="2" s="1"/>
  <c r="AF1473" i="2"/>
  <c r="AH1473" i="2" s="1"/>
  <c r="AQ1473" i="2" s="1"/>
  <c r="AK1473" i="2" a="1"/>
  <c r="AK1473" i="2" s="1"/>
  <c r="AF1475" i="2"/>
  <c r="AH1475" i="2" s="1"/>
  <c r="AQ1475" i="2" s="1"/>
  <c r="AK1475" i="2" a="1"/>
  <c r="AK1475" i="2" s="1"/>
  <c r="AF1479" i="2"/>
  <c r="AH1479" i="2" s="1"/>
  <c r="AQ1479" i="2" s="1"/>
  <c r="AK1479" i="2" a="1"/>
  <c r="AK1479" i="2" s="1"/>
  <c r="DA1482" i="2"/>
  <c r="DC1482" i="2" s="1"/>
  <c r="DF1482" i="2" a="1"/>
  <c r="DF1482" i="2" s="1"/>
  <c r="AF1485" i="2"/>
  <c r="AH1485" i="2" s="1"/>
  <c r="AK1485" i="2" a="1"/>
  <c r="AK1485" i="2" s="1"/>
  <c r="AF1490" i="2"/>
  <c r="AH1490" i="2" s="1"/>
  <c r="AQ1490" i="2" s="1"/>
  <c r="AK1490" i="2" a="1"/>
  <c r="AK1490" i="2" s="1"/>
  <c r="AF1492" i="2"/>
  <c r="AH1492" i="2" s="1"/>
  <c r="AQ1492" i="2" s="1"/>
  <c r="AK1492" i="2" a="1"/>
  <c r="AK1492" i="2" s="1"/>
  <c r="AF1508" i="2"/>
  <c r="AH1508" i="2" s="1"/>
  <c r="AQ1508" i="2" s="1"/>
  <c r="AK1508" i="2" a="1"/>
  <c r="AK1508" i="2" s="1"/>
  <c r="AF1511" i="2"/>
  <c r="AH1511" i="2" s="1"/>
  <c r="AQ1511" i="2" s="1"/>
  <c r="AK1511" i="2" a="1"/>
  <c r="AK1511" i="2" s="1"/>
  <c r="AF1515" i="2"/>
  <c r="AH1515" i="2" s="1"/>
  <c r="AQ1515" i="2" s="1"/>
  <c r="AK1515" i="2" a="1"/>
  <c r="AK1515" i="2" s="1"/>
  <c r="AF1519" i="2"/>
  <c r="AH1519" i="2" s="1"/>
  <c r="AQ1519" i="2" s="1"/>
  <c r="AK1519" i="2" a="1"/>
  <c r="AK1519" i="2" s="1"/>
  <c r="AF1531" i="2"/>
  <c r="AH1531" i="2" s="1"/>
  <c r="AQ1531" i="2" s="1"/>
  <c r="AK1531" i="2" a="1"/>
  <c r="AK1531" i="2" s="1"/>
  <c r="AF1537" i="2"/>
  <c r="AH1537" i="2" s="1"/>
  <c r="AQ1537" i="2" s="1"/>
  <c r="AK1537" i="2" a="1"/>
  <c r="AK1537" i="2" s="1"/>
  <c r="DA1537" i="2"/>
  <c r="DC1537" i="2" s="1"/>
  <c r="DL1537" i="2" s="1"/>
  <c r="DF1537" i="2" a="1"/>
  <c r="DF1537" i="2" s="1"/>
  <c r="DA1540" i="2"/>
  <c r="DC1540" i="2" s="1"/>
  <c r="DL1540" i="2" s="1"/>
  <c r="DF1540" i="2" a="1"/>
  <c r="DF1540" i="2" s="1"/>
  <c r="AF1555" i="2"/>
  <c r="AH1555" i="2" s="1"/>
  <c r="AQ1555" i="2" s="1"/>
  <c r="AK1555" i="2" a="1"/>
  <c r="AK1555" i="2" s="1"/>
  <c r="AF1559" i="2"/>
  <c r="AH1559" i="2" s="1"/>
  <c r="AQ1559" i="2" s="1"/>
  <c r="AK1559" i="2" a="1"/>
  <c r="AK1559" i="2" s="1"/>
  <c r="AF1561" i="2"/>
  <c r="AH1561" i="2" s="1"/>
  <c r="AQ1561" i="2" s="1"/>
  <c r="AK1561" i="2" a="1"/>
  <c r="AK1561" i="2" s="1"/>
  <c r="AF1565" i="2"/>
  <c r="AH1565" i="2" s="1"/>
  <c r="AQ1565" i="2" s="1"/>
  <c r="AK1565" i="2" a="1"/>
  <c r="AK1565" i="2" s="1"/>
  <c r="AF1567" i="2"/>
  <c r="AH1567" i="2" s="1"/>
  <c r="AQ1567" i="2" s="1"/>
  <c r="AK1567" i="2" a="1"/>
  <c r="AK1567" i="2" s="1"/>
  <c r="AF1571" i="2"/>
  <c r="AH1571" i="2" s="1"/>
  <c r="AQ1571" i="2" s="1"/>
  <c r="AK1571" i="2" a="1"/>
  <c r="AK1571" i="2" s="1"/>
  <c r="AF1574" i="2"/>
  <c r="AH1574" i="2" s="1"/>
  <c r="AQ1574" i="2" s="1"/>
  <c r="AK1574" i="2" a="1"/>
  <c r="AK1574" i="2" s="1"/>
  <c r="AF1576" i="2"/>
  <c r="AH1576" i="2" s="1"/>
  <c r="AQ1576" i="2" s="1"/>
  <c r="AK1576" i="2" a="1"/>
  <c r="AK1576" i="2" s="1"/>
  <c r="AF1580" i="2"/>
  <c r="AH1580" i="2" s="1"/>
  <c r="AQ1580" i="2" s="1"/>
  <c r="AK1580" i="2" a="1"/>
  <c r="AK1580" i="2" s="1"/>
  <c r="DA1582" i="2"/>
  <c r="DC1582" i="2" s="1"/>
  <c r="DL1582" i="2" s="1"/>
  <c r="DF1582" i="2" a="1"/>
  <c r="DF1582" i="2" s="1"/>
  <c r="AF1585" i="2"/>
  <c r="AH1585" i="2" s="1"/>
  <c r="AQ1585" i="2" s="1"/>
  <c r="AK1585" i="2" a="1"/>
  <c r="AK1585" i="2" s="1"/>
  <c r="AF1588" i="2"/>
  <c r="AH1588" i="2" s="1"/>
  <c r="AQ1588" i="2" s="1"/>
  <c r="AK1588" i="2" a="1"/>
  <c r="AK1588" i="2" s="1"/>
  <c r="AF1592" i="2"/>
  <c r="AH1592" i="2" s="1"/>
  <c r="AQ1592" i="2" s="1"/>
  <c r="AK1592" i="2" a="1"/>
  <c r="AK1592" i="2" s="1"/>
  <c r="AF1596" i="2"/>
  <c r="AH1596" i="2" s="1"/>
  <c r="AQ1596" i="2" s="1"/>
  <c r="AK1596" i="2" a="1"/>
  <c r="AK1596" i="2" s="1"/>
  <c r="AF1598" i="2"/>
  <c r="AH1598" i="2" s="1"/>
  <c r="AQ1598" i="2" s="1"/>
  <c r="AK1598" i="2" a="1"/>
  <c r="AK1598" i="2" s="1"/>
  <c r="AF1603" i="2"/>
  <c r="AH1603" i="2" s="1"/>
  <c r="AQ1603" i="2" s="1"/>
  <c r="AK1603" i="2" a="1"/>
  <c r="AK1603" i="2" s="1"/>
  <c r="AF1606" i="2"/>
  <c r="AH1606" i="2" s="1"/>
  <c r="AQ1606" i="2" s="1"/>
  <c r="AK1606" i="2" a="1"/>
  <c r="AK1606" i="2" s="1"/>
  <c r="AF1610" i="2"/>
  <c r="AH1610" i="2" s="1"/>
  <c r="AQ1610" i="2" s="1"/>
  <c r="AK1610" i="2" a="1"/>
  <c r="AK1610" i="2" s="1"/>
  <c r="DA1613" i="2"/>
  <c r="DC1613" i="2" s="1"/>
  <c r="DF1613" i="2" a="1"/>
  <c r="DF1613" i="2" s="1"/>
  <c r="AF1620" i="2"/>
  <c r="AH1620" i="2" s="1"/>
  <c r="AQ1620" i="2" s="1"/>
  <c r="AK1620" i="2" a="1"/>
  <c r="AK1620" i="2" s="1"/>
  <c r="AF1624" i="2"/>
  <c r="AH1624" i="2" s="1"/>
  <c r="AQ1624" i="2" s="1"/>
  <c r="AK1624" i="2" a="1"/>
  <c r="AK1624" i="2" s="1"/>
  <c r="DA1627" i="2"/>
  <c r="DC1627" i="2" s="1"/>
  <c r="DF1627" i="2" a="1"/>
  <c r="DF1627" i="2" s="1"/>
  <c r="DA1629" i="2"/>
  <c r="DC1629" i="2" s="1"/>
  <c r="DL1629" i="2" s="1"/>
  <c r="DF1629" i="2" a="1"/>
  <c r="DF1629" i="2" s="1"/>
  <c r="DA1633" i="2"/>
  <c r="DC1633" i="2" s="1"/>
  <c r="DL1633" i="2" s="1"/>
  <c r="DF1633" i="2" a="1"/>
  <c r="DF1633" i="2" s="1"/>
  <c r="AF1638" i="2"/>
  <c r="AH1638" i="2" s="1"/>
  <c r="AK1638" i="2" a="1"/>
  <c r="AK1638" i="2" s="1"/>
  <c r="DA1639" i="2"/>
  <c r="DC1639" i="2" s="1"/>
  <c r="DF1639" i="2" a="1"/>
  <c r="DF1639" i="2" s="1"/>
  <c r="AF1643" i="2"/>
  <c r="AH1643" i="2" s="1"/>
  <c r="AQ1643" i="2" s="1"/>
  <c r="AK1643" i="2" a="1"/>
  <c r="AK1643" i="2" s="1"/>
  <c r="AF1645" i="2"/>
  <c r="AH1645" i="2" s="1"/>
  <c r="AQ1645" i="2" s="1"/>
  <c r="AK1645" i="2" a="1"/>
  <c r="AK1645" i="2" s="1"/>
  <c r="AF1647" i="2"/>
  <c r="AH1647" i="2" s="1"/>
  <c r="AQ1647" i="2" s="1"/>
  <c r="AK1647" i="2" a="1"/>
  <c r="AK1647" i="2" s="1"/>
  <c r="AF1649" i="2"/>
  <c r="AH1649" i="2" s="1"/>
  <c r="AK1649" i="2" a="1"/>
  <c r="AK1649" i="2" s="1"/>
  <c r="AF1651" i="2"/>
  <c r="AH1651" i="2" s="1"/>
  <c r="AQ1651" i="2" s="1"/>
  <c r="AK1651" i="2" a="1"/>
  <c r="AK1651" i="2" s="1"/>
  <c r="AF1653" i="2"/>
  <c r="AH1653" i="2" s="1"/>
  <c r="AK1653" i="2" a="1"/>
  <c r="AK1653" i="2" s="1"/>
  <c r="DA1655" i="2"/>
  <c r="DC1655" i="2" s="1"/>
  <c r="DL1655" i="2" s="1"/>
  <c r="DF1655" i="2" a="1"/>
  <c r="DF1655" i="2" s="1"/>
  <c r="DA1693" i="2"/>
  <c r="DC1693" i="2" s="1"/>
  <c r="DL1693" i="2" s="1"/>
  <c r="DF1693" i="2" a="1"/>
  <c r="DF1693" i="2" s="1"/>
  <c r="DA1890" i="2"/>
  <c r="DC1890" i="2" s="1"/>
  <c r="DL1890" i="2" s="1"/>
  <c r="DF1890" i="2" a="1"/>
  <c r="DF1890" i="2" s="1"/>
  <c r="AK2584" i="2" a="1"/>
  <c r="AK2584" i="2" s="1"/>
  <c r="AK2492" i="2" a="1"/>
  <c r="AK2492" i="2" s="1"/>
  <c r="AK2448" i="2" a="1"/>
  <c r="AK2448" i="2" s="1"/>
  <c r="AK2340" i="2" a="1"/>
  <c r="AK2340" i="2" s="1"/>
  <c r="AK2280" i="2" a="1"/>
  <c r="AK2280" i="2" s="1"/>
  <c r="DF2157" i="2" a="1"/>
  <c r="DF2157" i="2" s="1"/>
  <c r="AK2098" i="2" a="1"/>
  <c r="AK2098" i="2" s="1"/>
  <c r="AK2035" i="2" a="1"/>
  <c r="AK2035" i="2" s="1"/>
  <c r="AK1977" i="2" a="1"/>
  <c r="AK1977" i="2" s="1"/>
  <c r="AK1528" i="2" a="1"/>
  <c r="AK1528" i="2" s="1"/>
  <c r="AF2661" i="2"/>
  <c r="AH2661" i="2" s="1"/>
  <c r="AK2661" i="2" a="1"/>
  <c r="AK2661" i="2" s="1"/>
  <c r="AF2665" i="2"/>
  <c r="AH2665" i="2" s="1"/>
  <c r="AQ2665" i="2" s="1"/>
  <c r="AK2665" i="2" a="1"/>
  <c r="AK2665" i="2" s="1"/>
  <c r="AF2673" i="2"/>
  <c r="AH2673" i="2" s="1"/>
  <c r="AQ2673" i="2" s="1"/>
  <c r="AK2673" i="2" a="1"/>
  <c r="AK2673" i="2" s="1"/>
  <c r="AF2679" i="2"/>
  <c r="AH2679" i="2" s="1"/>
  <c r="AK2679" i="2" a="1"/>
  <c r="AK2679" i="2" s="1"/>
  <c r="AF2685" i="2"/>
  <c r="AH2685" i="2" s="1"/>
  <c r="AQ2685" i="2" s="1"/>
  <c r="AK2685" i="2" a="1"/>
  <c r="AK2685" i="2" s="1"/>
  <c r="AF2693" i="2"/>
  <c r="AH2693" i="2" s="1"/>
  <c r="AQ2693" i="2" s="1"/>
  <c r="AK2693" i="2" a="1"/>
  <c r="AK2693" i="2" s="1"/>
  <c r="AF2711" i="2"/>
  <c r="AH2711" i="2" s="1"/>
  <c r="AK2711" i="2" a="1"/>
  <c r="AK2711" i="2" s="1"/>
  <c r="AF2723" i="2"/>
  <c r="AH2723" i="2" s="1"/>
  <c r="AQ2723" i="2" s="1"/>
  <c r="AK2723" i="2" a="1"/>
  <c r="AK2723" i="2" s="1"/>
  <c r="AF2725" i="2"/>
  <c r="AH2725" i="2" s="1"/>
  <c r="AQ2725" i="2" s="1"/>
  <c r="AK2725" i="2" a="1"/>
  <c r="AK2725" i="2" s="1"/>
  <c r="AK3110" i="2" a="1"/>
  <c r="AK3110" i="2" s="1"/>
  <c r="AK3094" i="2" a="1"/>
  <c r="AK3094" i="2" s="1"/>
  <c r="AK3089" i="2" a="1"/>
  <c r="AK3089" i="2" s="1"/>
  <c r="AK3080" i="2" a="1"/>
  <c r="AK3080" i="2" s="1"/>
  <c r="AK3067" i="2" a="1"/>
  <c r="AK3067" i="2" s="1"/>
  <c r="AK3058" i="2" a="1"/>
  <c r="AK3058" i="2" s="1"/>
  <c r="AK3049" i="2" a="1"/>
  <c r="AK3049" i="2" s="1"/>
  <c r="AK3040" i="2" a="1"/>
  <c r="AK3040" i="2" s="1"/>
  <c r="AK3026" i="2" a="1"/>
  <c r="AK3026" i="2" s="1"/>
  <c r="AK3008" i="2" a="1"/>
  <c r="AK3008" i="2" s="1"/>
  <c r="AK3003" i="2" a="1"/>
  <c r="AK3003" i="2" s="1"/>
  <c r="AK2994" i="2" a="1"/>
  <c r="AK2994" i="2" s="1"/>
  <c r="AK2988" i="2" a="1"/>
  <c r="AK2988" i="2" s="1"/>
  <c r="AK2982" i="2" a="1"/>
  <c r="AK2982" i="2" s="1"/>
  <c r="AK2971" i="2" a="1"/>
  <c r="AK2971" i="2" s="1"/>
  <c r="AK2959" i="2" a="1"/>
  <c r="AK2959" i="2" s="1"/>
  <c r="AK2953" i="2" a="1"/>
  <c r="AK2953" i="2" s="1"/>
  <c r="AK2942" i="2" a="1"/>
  <c r="AK2942" i="2" s="1"/>
  <c r="AK2936" i="2" a="1"/>
  <c r="AK2936" i="2" s="1"/>
  <c r="AK2930" i="2" a="1"/>
  <c r="AK2930" i="2" s="1"/>
  <c r="AK2924" i="2" a="1"/>
  <c r="AK2924" i="2" s="1"/>
  <c r="AK2918" i="2" a="1"/>
  <c r="AK2918" i="2" s="1"/>
  <c r="AK2913" i="2" a="1"/>
  <c r="AK2913" i="2" s="1"/>
  <c r="AK2895" i="2" a="1"/>
  <c r="AK2895" i="2" s="1"/>
  <c r="AK2889" i="2" a="1"/>
  <c r="AK2889" i="2" s="1"/>
  <c r="AK2878" i="2" a="1"/>
  <c r="AK2878" i="2" s="1"/>
  <c r="AK2872" i="2" a="1"/>
  <c r="AK2872" i="2" s="1"/>
  <c r="AK2866" i="2" a="1"/>
  <c r="AK2866" i="2" s="1"/>
  <c r="AK2860" i="2" a="1"/>
  <c r="AK2860" i="2" s="1"/>
  <c r="AK2854" i="2" a="1"/>
  <c r="AK2854" i="2" s="1"/>
  <c r="AK2849" i="2" a="1"/>
  <c r="AK2849" i="2" s="1"/>
  <c r="AK2843" i="2" a="1"/>
  <c r="AK2843" i="2" s="1"/>
  <c r="AK2831" i="2" a="1"/>
  <c r="AK2831" i="2" s="1"/>
  <c r="AK2825" i="2" a="1"/>
  <c r="AK2825" i="2" s="1"/>
  <c r="AK2814" i="2" a="1"/>
  <c r="AK2814" i="2" s="1"/>
  <c r="AK2808" i="2" a="1"/>
  <c r="AK2808" i="2" s="1"/>
  <c r="AK2802" i="2" a="1"/>
  <c r="AK2802" i="2" s="1"/>
  <c r="AK2796" i="2" a="1"/>
  <c r="AK2796" i="2" s="1"/>
  <c r="AK2790" i="2" a="1"/>
  <c r="AK2790" i="2" s="1"/>
  <c r="AK2785" i="2" a="1"/>
  <c r="AK2785" i="2" s="1"/>
  <c r="AK2779" i="2" a="1"/>
  <c r="AK2779" i="2" s="1"/>
  <c r="AK2767" i="2" a="1"/>
  <c r="AK2767" i="2" s="1"/>
  <c r="AK2761" i="2" a="1"/>
  <c r="AK2761" i="2" s="1"/>
  <c r="AK2750" i="2" a="1"/>
  <c r="AK2750" i="2" s="1"/>
  <c r="AK2744" i="2" a="1"/>
  <c r="AK2744" i="2" s="1"/>
  <c r="AK2738" i="2" a="1"/>
  <c r="AK2738" i="2" s="1"/>
  <c r="AK2730" i="2" a="1"/>
  <c r="AK2730" i="2" s="1"/>
  <c r="AK2715" i="2" a="1"/>
  <c r="AK2715" i="2" s="1"/>
  <c r="AK2668" i="2" a="1"/>
  <c r="AK2668" i="2" s="1"/>
  <c r="AK3115" i="2" a="1"/>
  <c r="AK3115" i="2" s="1"/>
  <c r="AK3109" i="2" a="1"/>
  <c r="AK3109" i="2" s="1"/>
  <c r="AK3104" i="2" a="1"/>
  <c r="AK3104" i="2" s="1"/>
  <c r="AK3099" i="2" a="1"/>
  <c r="AK3099" i="2" s="1"/>
  <c r="AK3093" i="2" a="1"/>
  <c r="AK3093" i="2" s="1"/>
  <c r="AK3084" i="2" a="1"/>
  <c r="AK3084" i="2" s="1"/>
  <c r="AK3075" i="2" a="1"/>
  <c r="AK3075" i="2" s="1"/>
  <c r="AK3062" i="2" a="1"/>
  <c r="AK3062" i="2" s="1"/>
  <c r="AK3053" i="2" a="1"/>
  <c r="AK3053" i="2" s="1"/>
  <c r="AK3044" i="2" a="1"/>
  <c r="AK3044" i="2" s="1"/>
  <c r="AK3039" i="2" a="1"/>
  <c r="AK3039" i="2" s="1"/>
  <c r="AK3021" i="2" a="1"/>
  <c r="AK3021" i="2" s="1"/>
  <c r="AK3012" i="2" a="1"/>
  <c r="AK3012" i="2" s="1"/>
  <c r="AK2998" i="2" a="1"/>
  <c r="AK2998" i="2" s="1"/>
  <c r="AK2993" i="2" a="1"/>
  <c r="AK2993" i="2" s="1"/>
  <c r="AK2981" i="2" a="1"/>
  <c r="AK2981" i="2" s="1"/>
  <c r="AK2976" i="2" a="1"/>
  <c r="AK2976" i="2" s="1"/>
  <c r="AK2964" i="2" a="1"/>
  <c r="AK2964" i="2" s="1"/>
  <c r="AK2958" i="2" a="1"/>
  <c r="AK2958" i="2" s="1"/>
  <c r="AK2952" i="2" a="1"/>
  <c r="AK2952" i="2" s="1"/>
  <c r="AK2935" i="2" a="1"/>
  <c r="AK2935" i="2" s="1"/>
  <c r="AK2929" i="2" a="1"/>
  <c r="AK2929" i="2" s="1"/>
  <c r="AK2912" i="2" a="1"/>
  <c r="AK2912" i="2" s="1"/>
  <c r="AK2894" i="2" a="1"/>
  <c r="AK2894" i="2" s="1"/>
  <c r="AK2888" i="2" a="1"/>
  <c r="AK2888" i="2" s="1"/>
  <c r="AK2883" i="2" a="1"/>
  <c r="AK2883" i="2" s="1"/>
  <c r="AK2877" i="2" a="1"/>
  <c r="AK2877" i="2" s="1"/>
  <c r="AK2871" i="2" a="1"/>
  <c r="AK2871" i="2" s="1"/>
  <c r="AK2865" i="2" a="1"/>
  <c r="AK2865" i="2" s="1"/>
  <c r="AK2853" i="2" a="1"/>
  <c r="AK2853" i="2" s="1"/>
  <c r="AK2848" i="2" a="1"/>
  <c r="AK2848" i="2" s="1"/>
  <c r="AK2836" i="2" a="1"/>
  <c r="AK2836" i="2" s="1"/>
  <c r="AK2824" i="2" a="1"/>
  <c r="AK2824" i="2" s="1"/>
  <c r="AK2819" i="2" a="1"/>
  <c r="AK2819" i="2" s="1"/>
  <c r="AK2813" i="2" a="1"/>
  <c r="AK2813" i="2" s="1"/>
  <c r="AK2807" i="2" a="1"/>
  <c r="AK2807" i="2" s="1"/>
  <c r="AK2801" i="2" a="1"/>
  <c r="AK2801" i="2" s="1"/>
  <c r="AK2789" i="2" a="1"/>
  <c r="AK2789" i="2" s="1"/>
  <c r="AK2784" i="2" a="1"/>
  <c r="AK2784" i="2" s="1"/>
  <c r="AK2772" i="2" a="1"/>
  <c r="AK2772" i="2" s="1"/>
  <c r="AK2760" i="2" a="1"/>
  <c r="AK2760" i="2" s="1"/>
  <c r="AK2749" i="2" a="1"/>
  <c r="AK2749" i="2" s="1"/>
  <c r="AK2729" i="2" a="1"/>
  <c r="AK2729" i="2" s="1"/>
  <c r="AK2714" i="2" a="1"/>
  <c r="AK2714" i="2" s="1"/>
  <c r="AK2706" i="2" a="1"/>
  <c r="AK2706" i="2" s="1"/>
  <c r="AK2698" i="2" a="1"/>
  <c r="AK2698" i="2" s="1"/>
  <c r="AK3113" i="2" a="1"/>
  <c r="AK3113" i="2" s="1"/>
  <c r="AK3108" i="2" a="1"/>
  <c r="AK3108" i="2" s="1"/>
  <c r="AK3097" i="2" a="1"/>
  <c r="AK3097" i="2" s="1"/>
  <c r="AK3092" i="2" a="1"/>
  <c r="AK3092" i="2" s="1"/>
  <c r="AK3083" i="2" a="1"/>
  <c r="AK3083" i="2" s="1"/>
  <c r="AK3070" i="2" a="1"/>
  <c r="AK3070" i="2" s="1"/>
  <c r="AK3061" i="2" a="1"/>
  <c r="AK3061" i="2" s="1"/>
  <c r="AK3052" i="2" a="1"/>
  <c r="AK3052" i="2" s="1"/>
  <c r="AK3047" i="2" a="1"/>
  <c r="AK3047" i="2" s="1"/>
  <c r="AK3038" i="2" a="1"/>
  <c r="AK3038" i="2" s="1"/>
  <c r="AK3029" i="2" a="1"/>
  <c r="AK3029" i="2" s="1"/>
  <c r="AK3020" i="2" a="1"/>
  <c r="AK3020" i="2" s="1"/>
  <c r="AK3015" i="2" a="1"/>
  <c r="AK3015" i="2" s="1"/>
  <c r="AK3006" i="2" a="1"/>
  <c r="AK3006" i="2" s="1"/>
  <c r="AK2997" i="2" a="1"/>
  <c r="AK2997" i="2" s="1"/>
  <c r="AK2992" i="2" a="1"/>
  <c r="AK2992" i="2" s="1"/>
  <c r="AK2986" i="2" a="1"/>
  <c r="AK2986" i="2" s="1"/>
  <c r="AK2980" i="2" a="1"/>
  <c r="AK2980" i="2" s="1"/>
  <c r="AK2969" i="2" a="1"/>
  <c r="AK2969" i="2" s="1"/>
  <c r="AK2951" i="2" a="1"/>
  <c r="AK2951" i="2" s="1"/>
  <c r="AK2946" i="2" a="1"/>
  <c r="AK2946" i="2" s="1"/>
  <c r="AK2933" i="2" a="1"/>
  <c r="AK2933" i="2" s="1"/>
  <c r="AK2928" i="2" a="1"/>
  <c r="AK2928" i="2" s="1"/>
  <c r="AK2922" i="2" a="1"/>
  <c r="AK2922" i="2" s="1"/>
  <c r="AK2916" i="2" a="1"/>
  <c r="AK2916" i="2" s="1"/>
  <c r="AK2905" i="2" a="1"/>
  <c r="AK2905" i="2" s="1"/>
  <c r="AK2887" i="2" a="1"/>
  <c r="AK2887" i="2" s="1"/>
  <c r="AK2882" i="2" a="1"/>
  <c r="AK2882" i="2" s="1"/>
  <c r="AK2869" i="2" a="1"/>
  <c r="AK2869" i="2" s="1"/>
  <c r="AK2864" i="2" a="1"/>
  <c r="AK2864" i="2" s="1"/>
  <c r="AK2858" i="2" a="1"/>
  <c r="AK2858" i="2" s="1"/>
  <c r="AK2852" i="2" a="1"/>
  <c r="AK2852" i="2" s="1"/>
  <c r="AK2841" i="2" a="1"/>
  <c r="AK2841" i="2" s="1"/>
  <c r="AK2823" i="2" a="1"/>
  <c r="AK2823" i="2" s="1"/>
  <c r="AK2818" i="2" a="1"/>
  <c r="AK2818" i="2" s="1"/>
  <c r="AK2805" i="2" a="1"/>
  <c r="AK2805" i="2" s="1"/>
  <c r="AK2800" i="2" a="1"/>
  <c r="AK2800" i="2" s="1"/>
  <c r="AK2794" i="2" a="1"/>
  <c r="AK2794" i="2" s="1"/>
  <c r="AK2788" i="2" a="1"/>
  <c r="AK2788" i="2" s="1"/>
  <c r="AK2777" i="2" a="1"/>
  <c r="AK2777" i="2" s="1"/>
  <c r="AK2754" i="2" a="1"/>
  <c r="AK2754" i="2" s="1"/>
  <c r="AK2741" i="2" a="1"/>
  <c r="AK2741" i="2" s="1"/>
  <c r="AK2727" i="2" a="1"/>
  <c r="AK2727" i="2" s="1"/>
  <c r="AK2719" i="2" a="1"/>
  <c r="AK2719" i="2" s="1"/>
  <c r="AK2712" i="2" a="1"/>
  <c r="AK2712" i="2" s="1"/>
  <c r="AK2704" i="2" a="1"/>
  <c r="AK2704" i="2" s="1"/>
  <c r="AK2689" i="2" a="1"/>
  <c r="AK2689" i="2" s="1"/>
  <c r="AK2681" i="2" a="1"/>
  <c r="AK2681" i="2" s="1"/>
  <c r="AK2656" i="2" a="1"/>
  <c r="AK2656" i="2" s="1"/>
  <c r="AF2643" i="2"/>
  <c r="AH2643" i="2" s="1"/>
  <c r="AQ2643" i="2" s="1"/>
  <c r="AK2643" i="2" a="1"/>
  <c r="AK2643" i="2" s="1"/>
  <c r="AF2651" i="2"/>
  <c r="AH2651" i="2" s="1"/>
  <c r="AQ2651" i="2" s="1"/>
  <c r="AK2651" i="2" a="1"/>
  <c r="AK2651" i="2" s="1"/>
  <c r="AF2654" i="2"/>
  <c r="AH2654" i="2" s="1"/>
  <c r="AQ2654" i="2" s="1"/>
  <c r="AK2654" i="2" a="1"/>
  <c r="AK2654" i="2" s="1"/>
  <c r="AF2660" i="2"/>
  <c r="AH2660" i="2" s="1"/>
  <c r="AQ2660" i="2" s="1"/>
  <c r="AK2660" i="2" a="1"/>
  <c r="AK2660" i="2" s="1"/>
  <c r="AF2676" i="2"/>
  <c r="AH2676" i="2" s="1"/>
  <c r="AQ2676" i="2" s="1"/>
  <c r="AK2676" i="2" a="1"/>
  <c r="AK2676" i="2" s="1"/>
  <c r="AF2688" i="2"/>
  <c r="AH2688" i="2" s="1"/>
  <c r="AQ2688" i="2" s="1"/>
  <c r="AK2688" i="2" a="1"/>
  <c r="AK2688" i="2" s="1"/>
  <c r="AF2696" i="2"/>
  <c r="AH2696" i="2" s="1"/>
  <c r="AQ2696" i="2" s="1"/>
  <c r="AK2696" i="2" a="1"/>
  <c r="AK2696" i="2" s="1"/>
  <c r="AF2702" i="2"/>
  <c r="AH2702" i="2" s="1"/>
  <c r="AQ2702" i="2" s="1"/>
  <c r="AK2702" i="2" a="1"/>
  <c r="AK2702" i="2" s="1"/>
  <c r="AF2705" i="2"/>
  <c r="AH2705" i="2" s="1"/>
  <c r="AQ2705" i="2" s="1"/>
  <c r="AK2705" i="2" a="1"/>
  <c r="AK2705" i="2" s="1"/>
  <c r="AF2708" i="2"/>
  <c r="AH2708" i="2" s="1"/>
  <c r="AQ2708" i="2" s="1"/>
  <c r="AK2708" i="2" a="1"/>
  <c r="AK2708" i="2" s="1"/>
  <c r="AF2717" i="2"/>
  <c r="AH2717" i="2" s="1"/>
  <c r="AQ2717" i="2" s="1"/>
  <c r="AK2717" i="2" a="1"/>
  <c r="AK2717" i="2" s="1"/>
  <c r="AF2720" i="2"/>
  <c r="AH2720" i="2" s="1"/>
  <c r="AQ2720" i="2" s="1"/>
  <c r="AK2720" i="2" a="1"/>
  <c r="AK2720" i="2" s="1"/>
  <c r="AF2737" i="2"/>
  <c r="AH2737" i="2" s="1"/>
  <c r="AQ2737" i="2" s="1"/>
  <c r="AK2737" i="2" a="1"/>
  <c r="AK2737" i="2" s="1"/>
  <c r="AK3102" i="2" a="1"/>
  <c r="AK3102" i="2" s="1"/>
  <c r="AK3087" i="2" a="1"/>
  <c r="AK3087" i="2" s="1"/>
  <c r="AK3082" i="2" a="1"/>
  <c r="AK3082" i="2" s="1"/>
  <c r="AK3073" i="2" a="1"/>
  <c r="AK3073" i="2" s="1"/>
  <c r="AK3065" i="2" a="1"/>
  <c r="AK3065" i="2" s="1"/>
  <c r="AK3056" i="2" a="1"/>
  <c r="AK3056" i="2" s="1"/>
  <c r="AK3051" i="2" a="1"/>
  <c r="AK3051" i="2" s="1"/>
  <c r="AK3042" i="2" a="1"/>
  <c r="AK3042" i="2" s="1"/>
  <c r="AK3033" i="2" a="1"/>
  <c r="AK3033" i="2" s="1"/>
  <c r="AK3024" i="2" a="1"/>
  <c r="AK3024" i="2" s="1"/>
  <c r="AK3019" i="2" a="1"/>
  <c r="AK3019" i="2" s="1"/>
  <c r="AK3010" i="2" a="1"/>
  <c r="AK3010" i="2" s="1"/>
  <c r="AK2991" i="2" a="1"/>
  <c r="AK2991" i="2" s="1"/>
  <c r="AK2974" i="2" a="1"/>
  <c r="AK2974" i="2" s="1"/>
  <c r="AK2968" i="2" a="1"/>
  <c r="AK2968" i="2" s="1"/>
  <c r="AK2945" i="2" a="1"/>
  <c r="AK2945" i="2" s="1"/>
  <c r="AK2927" i="2" a="1"/>
  <c r="AK2927" i="2" s="1"/>
  <c r="AK2921" i="2" a="1"/>
  <c r="AK2921" i="2" s="1"/>
  <c r="AK2910" i="2" a="1"/>
  <c r="AK2910" i="2" s="1"/>
  <c r="AK2904" i="2" a="1"/>
  <c r="AK2904" i="2" s="1"/>
  <c r="AK2898" i="2" a="1"/>
  <c r="AK2898" i="2" s="1"/>
  <c r="AK2892" i="2" a="1"/>
  <c r="AK2892" i="2" s="1"/>
  <c r="AK2886" i="2" a="1"/>
  <c r="AK2886" i="2" s="1"/>
  <c r="AK2881" i="2" a="1"/>
  <c r="AK2881" i="2" s="1"/>
  <c r="AK2875" i="2" a="1"/>
  <c r="AK2875" i="2" s="1"/>
  <c r="AK2863" i="2" a="1"/>
  <c r="AK2863" i="2" s="1"/>
  <c r="AK2857" i="2" a="1"/>
  <c r="AK2857" i="2" s="1"/>
  <c r="AK2846" i="2" a="1"/>
  <c r="AK2846" i="2" s="1"/>
  <c r="AK2840" i="2" a="1"/>
  <c r="AK2840" i="2" s="1"/>
  <c r="AK2834" i="2" a="1"/>
  <c r="AK2834" i="2" s="1"/>
  <c r="AK2828" i="2" a="1"/>
  <c r="AK2828" i="2" s="1"/>
  <c r="AK2817" i="2" a="1"/>
  <c r="AK2817" i="2" s="1"/>
  <c r="AK2811" i="2" a="1"/>
  <c r="AK2811" i="2" s="1"/>
  <c r="AK2799" i="2" a="1"/>
  <c r="AK2799" i="2" s="1"/>
  <c r="AK2793" i="2" a="1"/>
  <c r="AK2793" i="2" s="1"/>
  <c r="AK2782" i="2" a="1"/>
  <c r="AK2782" i="2" s="1"/>
  <c r="AK2770" i="2" a="1"/>
  <c r="AK2770" i="2" s="1"/>
  <c r="AK2764" i="2" a="1"/>
  <c r="AK2764" i="2" s="1"/>
  <c r="AK2758" i="2" a="1"/>
  <c r="AK2758" i="2" s="1"/>
  <c r="AK2753" i="2" a="1"/>
  <c r="AK2753" i="2" s="1"/>
  <c r="AK2733" i="2" a="1"/>
  <c r="AK2733" i="2" s="1"/>
  <c r="AK2726" i="2" a="1"/>
  <c r="AK2726" i="2" s="1"/>
  <c r="AK2710" i="2" a="1"/>
  <c r="AK2710" i="2" s="1"/>
  <c r="AK2703" i="2" a="1"/>
  <c r="AK2703" i="2" s="1"/>
  <c r="AK2695" i="2" a="1"/>
  <c r="AK2695" i="2" s="1"/>
  <c r="AK2687" i="2" a="1"/>
  <c r="AK2687" i="2" s="1"/>
  <c r="AK2680" i="2" a="1"/>
  <c r="AK2680" i="2" s="1"/>
  <c r="AK2672" i="2" a="1"/>
  <c r="AK2672" i="2" s="1"/>
  <c r="AK2664" i="2" a="1"/>
  <c r="AK2664" i="2" s="1"/>
  <c r="AK3107" i="2" a="1"/>
  <c r="AK3107" i="2" s="1"/>
  <c r="AK3101" i="2" a="1"/>
  <c r="AK3101" i="2" s="1"/>
  <c r="AK3096" i="2" a="1"/>
  <c r="AK3096" i="2" s="1"/>
  <c r="AK3091" i="2" a="1"/>
  <c r="AK3091" i="2" s="1"/>
  <c r="AK3077" i="2" a="1"/>
  <c r="AK3077" i="2" s="1"/>
  <c r="AK3069" i="2" a="1"/>
  <c r="AK3069" i="2" s="1"/>
  <c r="AK3060" i="2" a="1"/>
  <c r="AK3060" i="2" s="1"/>
  <c r="AK3046" i="2" a="1"/>
  <c r="AK3046" i="2" s="1"/>
  <c r="AK3037" i="2" a="1"/>
  <c r="AK3037" i="2" s="1"/>
  <c r="AK3028" i="2" a="1"/>
  <c r="AK3028" i="2" s="1"/>
  <c r="AK3014" i="2" a="1"/>
  <c r="AK3014" i="2" s="1"/>
  <c r="AK3005" i="2" a="1"/>
  <c r="AK3005" i="2" s="1"/>
  <c r="AK2996" i="2" a="1"/>
  <c r="AK2996" i="2" s="1"/>
  <c r="AK2990" i="2" a="1"/>
  <c r="AK2990" i="2" s="1"/>
  <c r="AK2984" i="2" a="1"/>
  <c r="AK2984" i="2" s="1"/>
  <c r="AK2979" i="2" a="1"/>
  <c r="AK2979" i="2" s="1"/>
  <c r="AK2973" i="2" a="1"/>
  <c r="AK2973" i="2" s="1"/>
  <c r="AK2949" i="2" a="1"/>
  <c r="AK2949" i="2" s="1"/>
  <c r="AK2944" i="2" a="1"/>
  <c r="AK2944" i="2" s="1"/>
  <c r="AK2932" i="2" a="1"/>
  <c r="AK2932" i="2" s="1"/>
  <c r="AK2926" i="2" a="1"/>
  <c r="AK2926" i="2" s="1"/>
  <c r="AK2920" i="2" a="1"/>
  <c r="AK2920" i="2" s="1"/>
  <c r="AK2909" i="2" a="1"/>
  <c r="AK2909" i="2" s="1"/>
  <c r="AK2903" i="2" a="1"/>
  <c r="AK2903" i="2" s="1"/>
  <c r="AK2897" i="2" a="1"/>
  <c r="AK2897" i="2" s="1"/>
  <c r="AK2885" i="2" a="1"/>
  <c r="AK2885" i="2" s="1"/>
  <c r="AK2880" i="2" a="1"/>
  <c r="AK2880" i="2" s="1"/>
  <c r="AK2868" i="2" a="1"/>
  <c r="AK2868" i="2" s="1"/>
  <c r="AK2862" i="2" a="1"/>
  <c r="AK2862" i="2" s="1"/>
  <c r="AK2856" i="2" a="1"/>
  <c r="AK2856" i="2" s="1"/>
  <c r="AK2851" i="2" a="1"/>
  <c r="AK2851" i="2" s="1"/>
  <c r="AK2845" i="2" a="1"/>
  <c r="AK2845" i="2" s="1"/>
  <c r="AK2839" i="2" a="1"/>
  <c r="AK2839" i="2" s="1"/>
  <c r="AK2833" i="2" a="1"/>
  <c r="AK2833" i="2" s="1"/>
  <c r="AK2821" i="2" a="1"/>
  <c r="AK2821" i="2" s="1"/>
  <c r="AK2816" i="2" a="1"/>
  <c r="AK2816" i="2" s="1"/>
  <c r="AK2804" i="2" a="1"/>
  <c r="AK2804" i="2" s="1"/>
  <c r="AK2787" i="2" a="1"/>
  <c r="AK2787" i="2" s="1"/>
  <c r="AK2781" i="2" a="1"/>
  <c r="AK2781" i="2" s="1"/>
  <c r="AK2775" i="2" a="1"/>
  <c r="AK2775" i="2" s="1"/>
  <c r="AK2769" i="2" a="1"/>
  <c r="AK2769" i="2" s="1"/>
  <c r="AK2757" i="2" a="1"/>
  <c r="AK2757" i="2" s="1"/>
  <c r="AK2752" i="2" a="1"/>
  <c r="AK2752" i="2" s="1"/>
  <c r="AK2740" i="2" a="1"/>
  <c r="AK2740" i="2" s="1"/>
  <c r="AK2718" i="2" a="1"/>
  <c r="AK2718" i="2" s="1"/>
  <c r="AK2709" i="2" a="1"/>
  <c r="AK2709" i="2" s="1"/>
  <c r="AK2701" i="2" a="1"/>
  <c r="AK2701" i="2" s="1"/>
  <c r="AK2694" i="2" a="1"/>
  <c r="AK2694" i="2" s="1"/>
  <c r="AK2678" i="2" a="1"/>
  <c r="AK2678" i="2" s="1"/>
  <c r="AK2671" i="2" a="1"/>
  <c r="AK2671" i="2" s="1"/>
  <c r="AK2652" i="2" a="1"/>
  <c r="AK2652" i="2" s="1"/>
  <c r="AK3106" i="2" a="1"/>
  <c r="AK3106" i="2" s="1"/>
  <c r="AK3090" i="2" a="1"/>
  <c r="AK3090" i="2" s="1"/>
  <c r="AK3081" i="2" a="1"/>
  <c r="AK3081" i="2" s="1"/>
  <c r="AK3072" i="2" a="1"/>
  <c r="AK3072" i="2" s="1"/>
  <c r="AK3064" i="2" a="1"/>
  <c r="AK3064" i="2" s="1"/>
  <c r="AK3059" i="2" a="1"/>
  <c r="AK3059" i="2" s="1"/>
  <c r="AK3050" i="2" a="1"/>
  <c r="AK3050" i="2" s="1"/>
  <c r="AK3041" i="2" a="1"/>
  <c r="AK3041" i="2" s="1"/>
  <c r="AK3027" i="2" a="1"/>
  <c r="AK3027" i="2" s="1"/>
  <c r="AK3018" i="2" a="1"/>
  <c r="AK3018" i="2" s="1"/>
  <c r="AK3009" i="2" a="1"/>
  <c r="AK3009" i="2" s="1"/>
  <c r="AK3000" i="2" a="1"/>
  <c r="AK3000" i="2" s="1"/>
  <c r="AK2995" i="2" a="1"/>
  <c r="AK2995" i="2" s="1"/>
  <c r="AK2966" i="2" a="1"/>
  <c r="AK2966" i="2" s="1"/>
  <c r="AK2955" i="2" a="1"/>
  <c r="AK2955" i="2" s="1"/>
  <c r="AK2943" i="2" a="1"/>
  <c r="AK2943" i="2" s="1"/>
  <c r="AK2938" i="2" a="1"/>
  <c r="AK2938" i="2" s="1"/>
  <c r="AK2925" i="2" a="1"/>
  <c r="AK2925" i="2" s="1"/>
  <c r="AK2902" i="2" a="1"/>
  <c r="AK2902" i="2" s="1"/>
  <c r="AK2891" i="2" a="1"/>
  <c r="AK2891" i="2" s="1"/>
  <c r="AK2879" i="2" a="1"/>
  <c r="AK2879" i="2" s="1"/>
  <c r="AK2874" i="2" a="1"/>
  <c r="AK2874" i="2" s="1"/>
  <c r="AK2867" i="2" a="1"/>
  <c r="AK2867" i="2" s="1"/>
  <c r="AK2861" i="2" a="1"/>
  <c r="AK2861" i="2" s="1"/>
  <c r="AK2844" i="2" a="1"/>
  <c r="AK2844" i="2" s="1"/>
  <c r="AK2827" i="2" a="1"/>
  <c r="AK2827" i="2" s="1"/>
  <c r="AK2810" i="2" a="1"/>
  <c r="AK2810" i="2" s="1"/>
  <c r="AK2803" i="2" a="1"/>
  <c r="AK2803" i="2" s="1"/>
  <c r="AK2797" i="2" a="1"/>
  <c r="AK2797" i="2" s="1"/>
  <c r="AK2780" i="2" a="1"/>
  <c r="AK2780" i="2" s="1"/>
  <c r="AK2774" i="2" a="1"/>
  <c r="AK2774" i="2" s="1"/>
  <c r="AK2746" i="2" a="1"/>
  <c r="AK2746" i="2" s="1"/>
  <c r="AK2732" i="2" a="1"/>
  <c r="AK2732" i="2" s="1"/>
  <c r="AK2724" i="2" a="1"/>
  <c r="AK2724" i="2" s="1"/>
  <c r="AK2686" i="2" a="1"/>
  <c r="AK2686" i="2" s="1"/>
  <c r="AK2677" i="2" a="1"/>
  <c r="AK2677" i="2" s="1"/>
  <c r="AK2670" i="2" a="1"/>
  <c r="AK2670" i="2" s="1"/>
  <c r="AK2663" i="2" a="1"/>
  <c r="AK2663" i="2" s="1"/>
  <c r="AH2949" i="2"/>
  <c r="AQ2949" i="2" s="1"/>
  <c r="AH2954" i="2"/>
  <c r="AQ2954" i="2" s="1"/>
  <c r="AH2701" i="2"/>
  <c r="AQ2701" i="2" s="1"/>
  <c r="AH2733" i="2"/>
  <c r="AQ2733" i="2" s="1"/>
  <c r="AH3028" i="2"/>
  <c r="AQ3028" i="2" s="1"/>
  <c r="AH3046" i="2"/>
  <c r="AQ3046" i="2" s="1"/>
  <c r="AH2762" i="2"/>
  <c r="AQ2762" i="2" s="1"/>
  <c r="AH2736" i="2"/>
  <c r="AQ2736" i="2" s="1"/>
  <c r="AH2767" i="2"/>
  <c r="AQ2767" i="2" s="1"/>
  <c r="AH2793" i="2"/>
  <c r="AQ2793" i="2" s="1"/>
  <c r="AH2700" i="2"/>
  <c r="AQ2700" i="2" s="1"/>
  <c r="AH2821" i="2"/>
  <c r="AQ2821" i="2" s="1"/>
  <c r="AH2885" i="2"/>
  <c r="AQ2885" i="2" s="1"/>
  <c r="AH3075" i="2"/>
  <c r="AQ3075" i="2" s="1"/>
  <c r="AH2658" i="2"/>
  <c r="AQ2658" i="2" s="1"/>
  <c r="AH2709" i="2"/>
  <c r="AQ2709" i="2" s="1"/>
  <c r="AH2791" i="2"/>
  <c r="AQ2791" i="2" s="1"/>
  <c r="AH3052" i="2"/>
  <c r="AQ3052" i="2" s="1"/>
  <c r="AH2886" i="2"/>
  <c r="AQ2886" i="2" s="1"/>
  <c r="AH2511" i="2"/>
  <c r="AQ2511" i="2" s="1"/>
  <c r="AH2515" i="2"/>
  <c r="AQ2515" i="2" s="1"/>
  <c r="AH2584" i="2"/>
  <c r="AQ2584" i="2" s="1"/>
  <c r="AH315" i="2"/>
  <c r="AQ315" i="2" s="1"/>
  <c r="AH2677" i="2"/>
  <c r="AQ2677" i="2" s="1"/>
  <c r="AH2692" i="2"/>
  <c r="AQ2692" i="2" s="1"/>
  <c r="AH2974" i="2"/>
  <c r="AQ2974" i="2" s="1"/>
  <c r="AH3053" i="2"/>
  <c r="AH3060" i="2"/>
  <c r="AQ3060" i="2" s="1"/>
  <c r="AH2636" i="2"/>
  <c r="AH2966" i="2"/>
  <c r="AQ2966" i="2" s="1"/>
  <c r="AH3006" i="2"/>
  <c r="AQ3006" i="2" s="1"/>
  <c r="AH3013" i="2"/>
  <c r="AQ3013" i="2" s="1"/>
  <c r="AH2862" i="2"/>
  <c r="AQ2862" i="2" s="1"/>
  <c r="AH2773" i="2"/>
  <c r="AQ2773" i="2" s="1"/>
  <c r="AH2784" i="2"/>
  <c r="AQ2784" i="2" s="1"/>
  <c r="AH3022" i="2"/>
  <c r="AQ3022" i="2" s="1"/>
  <c r="AH2741" i="2"/>
  <c r="AQ2741" i="2" s="1"/>
  <c r="AH2757" i="2"/>
  <c r="AQ2757" i="2" s="1"/>
  <c r="AH2669" i="2"/>
  <c r="AQ2669" i="2" s="1"/>
  <c r="AH2680" i="2"/>
  <c r="AQ2680" i="2" s="1"/>
  <c r="AH2721" i="2"/>
  <c r="AQ2721" i="2" s="1"/>
  <c r="AH2808" i="2"/>
  <c r="AQ2808" i="2" s="1"/>
  <c r="AH2868" i="2"/>
  <c r="AQ2868" i="2" s="1"/>
  <c r="AH3097" i="2"/>
  <c r="AQ3097" i="2" s="1"/>
  <c r="AH591" i="2"/>
  <c r="AQ591" i="2" s="1"/>
  <c r="AH791" i="2"/>
  <c r="AQ791" i="2" s="1"/>
  <c r="AH633" i="2"/>
  <c r="AQ633" i="2" s="1"/>
  <c r="AH2191" i="2"/>
  <c r="AQ2191" i="2" s="1"/>
  <c r="AH2076" i="2"/>
  <c r="AQ2076" i="2" s="1"/>
  <c r="AH2106" i="2"/>
  <c r="AQ2106" i="2" s="1"/>
  <c r="AH2749" i="2"/>
  <c r="AQ2749" i="2" s="1"/>
  <c r="AH2782" i="2"/>
  <c r="AQ2782" i="2" s="1"/>
  <c r="AH2926" i="2"/>
  <c r="AQ2926" i="2" s="1"/>
  <c r="DC2293" i="2"/>
  <c r="DL2293" i="2" s="1"/>
  <c r="AH2527" i="2"/>
  <c r="AQ2527" i="2" s="1"/>
  <c r="AH2825" i="2"/>
  <c r="AQ2825" i="2" s="1"/>
  <c r="AH2845" i="2"/>
  <c r="AQ2845" i="2" s="1"/>
  <c r="AH2924" i="2"/>
  <c r="AQ2924" i="2" s="1"/>
  <c r="AH2982" i="2"/>
  <c r="AQ2982" i="2" s="1"/>
  <c r="AH3020" i="2"/>
  <c r="AQ3020" i="2" s="1"/>
  <c r="AH3108" i="2"/>
  <c r="AQ3108" i="2" s="1"/>
  <c r="AH2765" i="2"/>
  <c r="AQ2765" i="2" s="1"/>
  <c r="AH2591" i="2"/>
  <c r="AQ2591" i="2" s="1"/>
  <c r="AH2823" i="2"/>
  <c r="AQ2823" i="2" s="1"/>
  <c r="AH2855" i="2"/>
  <c r="AQ2855" i="2" s="1"/>
  <c r="AH2933" i="2"/>
  <c r="AQ2933" i="2" s="1"/>
  <c r="AH3031" i="2"/>
  <c r="AQ3031" i="2" s="1"/>
  <c r="AH2835" i="2"/>
  <c r="AQ2835" i="2" s="1"/>
  <c r="AH2888" i="2"/>
  <c r="AQ2888" i="2" s="1"/>
  <c r="AH2903" i="2"/>
  <c r="AQ2903" i="2" s="1"/>
  <c r="AH2970" i="2"/>
  <c r="AQ2970" i="2" s="1"/>
  <c r="AH2572" i="2"/>
  <c r="AQ2572" i="2" s="1"/>
  <c r="AH2998" i="2"/>
  <c r="AQ2998" i="2" s="1"/>
  <c r="AH3029" i="2"/>
  <c r="AQ3029" i="2" s="1"/>
  <c r="AH61" i="2"/>
  <c r="AQ61" i="2" s="1"/>
  <c r="DC642" i="2"/>
  <c r="DL642" i="2" s="1"/>
  <c r="AH840" i="2"/>
  <c r="AQ840" i="2" s="1"/>
  <c r="AH900" i="2"/>
  <c r="DC1059" i="2"/>
  <c r="DL1059" i="2" s="1"/>
  <c r="AH926" i="2"/>
  <c r="AQ926" i="2" s="1"/>
  <c r="AH1500" i="2"/>
  <c r="AQ1500" i="2" s="1"/>
  <c r="AH2088" i="2"/>
  <c r="AH2098" i="2"/>
  <c r="AH1947" i="2"/>
  <c r="AQ1947" i="2" s="1"/>
  <c r="AH2437" i="2"/>
  <c r="AQ2437" i="2" s="1"/>
  <c r="AH2492" i="2"/>
  <c r="AQ2492" i="2" s="1"/>
  <c r="AH2351" i="2"/>
  <c r="AH2264" i="2"/>
  <c r="AQ2264" i="2" s="1"/>
  <c r="AH2421" i="2"/>
  <c r="AQ2421" i="2" s="1"/>
  <c r="AH2448" i="2"/>
  <c r="AQ2448" i="2" s="1"/>
  <c r="AH2470" i="2"/>
  <c r="AQ2470" i="2" s="1"/>
  <c r="AH2662" i="2"/>
  <c r="AQ2662" i="2" s="1"/>
  <c r="AH2671" i="2"/>
  <c r="AQ2671" i="2" s="1"/>
  <c r="AH2718" i="2"/>
  <c r="AQ2718" i="2" s="1"/>
  <c r="AH2775" i="2"/>
  <c r="AQ2775" i="2" s="1"/>
  <c r="AH2732" i="2"/>
  <c r="AQ2732" i="2" s="1"/>
  <c r="AH2727" i="2"/>
  <c r="AQ2727" i="2" s="1"/>
  <c r="AH2799" i="2"/>
  <c r="AQ2799" i="2" s="1"/>
  <c r="AH2894" i="2"/>
  <c r="AQ2894" i="2" s="1"/>
  <c r="AH2678" i="2"/>
  <c r="AQ2678" i="2" s="1"/>
  <c r="AH2698" i="2"/>
  <c r="AQ2698" i="2" s="1"/>
  <c r="AH2781" i="2"/>
  <c r="AQ2781" i="2" s="1"/>
  <c r="AH2854" i="2"/>
  <c r="AQ2854" i="2" s="1"/>
  <c r="AH2878" i="2"/>
  <c r="AQ2878" i="2" s="1"/>
  <c r="AH2703" i="2"/>
  <c r="AQ2703" i="2" s="1"/>
  <c r="AH2714" i="2"/>
  <c r="AQ2714" i="2" s="1"/>
  <c r="AH2902" i="2"/>
  <c r="AH2959" i="2"/>
  <c r="AQ2959" i="2" s="1"/>
  <c r="AH2796" i="2"/>
  <c r="AH2872" i="2"/>
  <c r="AQ2872" i="2" s="1"/>
  <c r="AH2916" i="2"/>
  <c r="AQ2916" i="2" s="1"/>
  <c r="AH2996" i="2"/>
  <c r="AQ2996" i="2" s="1"/>
  <c r="AH3034" i="2"/>
  <c r="AQ3034" i="2" s="1"/>
  <c r="AH3084" i="2"/>
  <c r="AQ3084" i="2" s="1"/>
  <c r="AH3099" i="2"/>
  <c r="AQ3099" i="2" s="1"/>
  <c r="AH2806" i="2"/>
  <c r="AQ2806" i="2" s="1"/>
  <c r="AH2841" i="2"/>
  <c r="AQ2841" i="2" s="1"/>
  <c r="AH2887" i="2"/>
  <c r="AQ2887" i="2" s="1"/>
  <c r="AH2927" i="2"/>
  <c r="AQ2927" i="2" s="1"/>
  <c r="AH2943" i="2"/>
  <c r="AQ2943" i="2" s="1"/>
  <c r="AH2951" i="2"/>
  <c r="AQ2951" i="2" s="1"/>
  <c r="AH2957" i="2"/>
  <c r="AQ2957" i="2" s="1"/>
  <c r="AH2960" i="2"/>
  <c r="AH2988" i="2"/>
  <c r="AQ2988" i="2" s="1"/>
  <c r="AH3015" i="2"/>
  <c r="AQ3015" i="2" s="1"/>
  <c r="AH3054" i="2"/>
  <c r="AQ3054" i="2" s="1"/>
  <c r="AH3064" i="2"/>
  <c r="AQ3064" i="2" s="1"/>
  <c r="AH3070" i="2"/>
  <c r="AQ3070" i="2" s="1"/>
  <c r="AH3102" i="2"/>
  <c r="AQ3102" i="2" s="1"/>
  <c r="AH2867" i="2"/>
  <c r="AQ2867" i="2" s="1"/>
  <c r="AH2892" i="2"/>
  <c r="AQ2892" i="2" s="1"/>
  <c r="AH3012" i="2"/>
  <c r="AQ3012" i="2" s="1"/>
  <c r="AH3110" i="2"/>
  <c r="AQ3110" i="2" s="1"/>
  <c r="AH2846" i="2"/>
  <c r="AH2877" i="2"/>
  <c r="AQ2877" i="2" s="1"/>
  <c r="AH2980" i="2"/>
  <c r="AQ2980" i="2" s="1"/>
  <c r="AH3008" i="2"/>
  <c r="AQ3008" i="2" s="1"/>
  <c r="AH3083" i="2"/>
  <c r="AQ3083" i="2" s="1"/>
  <c r="AH3094" i="2"/>
  <c r="AQ3094" i="2" s="1"/>
  <c r="AH2912" i="2"/>
  <c r="AH2802" i="2"/>
  <c r="AH2856" i="2"/>
  <c r="AH2935" i="2"/>
  <c r="AQ2935" i="2" s="1"/>
  <c r="AH3014" i="2"/>
  <c r="AH3077" i="2"/>
  <c r="AQ3077" i="2" s="1"/>
  <c r="AH2774" i="2"/>
  <c r="AQ2774" i="2" s="1"/>
  <c r="AH2816" i="2"/>
  <c r="AQ2816" i="2" s="1"/>
  <c r="AH2869" i="2"/>
  <c r="AQ2869" i="2" s="1"/>
  <c r="AH2910" i="2"/>
  <c r="AQ2910" i="2" s="1"/>
  <c r="AH2946" i="2"/>
  <c r="AQ2946" i="2" s="1"/>
  <c r="AH2991" i="2"/>
  <c r="AH2999" i="2"/>
  <c r="AQ2999" i="2" s="1"/>
  <c r="AH3062" i="2"/>
  <c r="AQ3062" i="2" s="1"/>
  <c r="AH3069" i="2"/>
  <c r="AQ3069" i="2" s="1"/>
  <c r="AH3092" i="2"/>
  <c r="AQ3092" i="2" s="1"/>
  <c r="AH3105" i="2"/>
  <c r="AQ3105" i="2" s="1"/>
  <c r="AF165" i="2"/>
  <c r="AH165" i="2" s="1"/>
  <c r="AQ165" i="2" s="1"/>
  <c r="DA228" i="2"/>
  <c r="DC228" i="2" s="1"/>
  <c r="DL228" i="2" s="1"/>
  <c r="AF136" i="2"/>
  <c r="AH136" i="2" s="1"/>
  <c r="AQ136" i="2" s="1"/>
  <c r="AF173" i="2"/>
  <c r="AH173" i="2" s="1"/>
  <c r="AF176" i="2"/>
  <c r="AH176" i="2" s="1"/>
  <c r="AQ176" i="2" s="1"/>
  <c r="AF180" i="2"/>
  <c r="AH180" i="2" s="1"/>
  <c r="AQ180" i="2" s="1"/>
  <c r="AF184" i="2"/>
  <c r="AH184" i="2" s="1"/>
  <c r="DA271" i="2"/>
  <c r="DC271" i="2" s="1"/>
  <c r="DL271" i="2" s="1"/>
  <c r="AF169" i="2"/>
  <c r="AH169" i="2" s="1"/>
  <c r="AF126" i="2"/>
  <c r="AH126" i="2" s="1"/>
  <c r="AQ126" i="2" s="1"/>
  <c r="DA189" i="2"/>
  <c r="DC189" i="2" s="1"/>
  <c r="DL189" i="2" s="1"/>
  <c r="AF192" i="2"/>
  <c r="AH192" i="2" s="1"/>
  <c r="AQ192" i="2" s="1"/>
  <c r="AF235" i="2"/>
  <c r="AH235" i="2" s="1"/>
  <c r="AF129" i="2"/>
  <c r="AH129" i="2" s="1"/>
  <c r="AQ129" i="2" s="1"/>
  <c r="DA286" i="2"/>
  <c r="DC286" i="2" s="1"/>
  <c r="DL286" i="2" s="1"/>
  <c r="AF196" i="2"/>
  <c r="AH196" i="2" s="1"/>
  <c r="AF200" i="2"/>
  <c r="AH200" i="2" s="1"/>
  <c r="AQ200" i="2" s="1"/>
  <c r="DA110" i="2"/>
  <c r="DC110" i="2" s="1"/>
  <c r="AF142" i="2"/>
  <c r="AH142" i="2" s="1"/>
  <c r="AF146" i="2"/>
  <c r="AH146" i="2" s="1"/>
  <c r="AF204" i="2"/>
  <c r="AH204" i="2" s="1"/>
  <c r="AF219" i="2"/>
  <c r="AH219" i="2" s="1"/>
  <c r="AQ219" i="2" s="1"/>
  <c r="AF280" i="2"/>
  <c r="AH280" i="2" s="1"/>
  <c r="AF20" i="2"/>
  <c r="AH20" i="2" s="1"/>
  <c r="AQ20" i="2" s="1"/>
  <c r="AF118" i="2"/>
  <c r="AH118" i="2" s="1"/>
  <c r="AQ118" i="2" s="1"/>
  <c r="AF131" i="2"/>
  <c r="AH131" i="2" s="1"/>
  <c r="DA135" i="2"/>
  <c r="DC135" i="2" s="1"/>
  <c r="DA151" i="2"/>
  <c r="DC151" i="2" s="1"/>
  <c r="AF154" i="2"/>
  <c r="AH154" i="2" s="1"/>
  <c r="AQ154" i="2" s="1"/>
  <c r="AF243" i="2"/>
  <c r="AH243" i="2" s="1"/>
  <c r="AQ243" i="2" s="1"/>
  <c r="AF158" i="2"/>
  <c r="AH158" i="2" s="1"/>
  <c r="AF161" i="2"/>
  <c r="AH161" i="2" s="1"/>
  <c r="AQ161" i="2" s="1"/>
  <c r="AF211" i="2"/>
  <c r="AH211" i="2" s="1"/>
  <c r="DA260" i="2"/>
  <c r="DC260" i="2" s="1"/>
  <c r="DL260" i="2" s="1"/>
  <c r="AF140" i="2"/>
  <c r="AH140" i="2" s="1"/>
  <c r="AF148" i="2"/>
  <c r="AH148" i="2" s="1"/>
  <c r="AF156" i="2"/>
  <c r="AH156" i="2" s="1"/>
  <c r="AQ156" i="2" s="1"/>
  <c r="AF163" i="2"/>
  <c r="AH163" i="2" s="1"/>
  <c r="AQ163" i="2" s="1"/>
  <c r="DA170" i="2"/>
  <c r="DC170" i="2" s="1"/>
  <c r="AF178" i="2"/>
  <c r="AH178" i="2" s="1"/>
  <c r="AQ178" i="2" s="1"/>
  <c r="DA187" i="2"/>
  <c r="DC187" i="2" s="1"/>
  <c r="DL187" i="2" s="1"/>
  <c r="AF194" i="2"/>
  <c r="AH194" i="2" s="1"/>
  <c r="AF202" i="2"/>
  <c r="AH202" i="2" s="1"/>
  <c r="AQ202" i="2" s="1"/>
  <c r="AF209" i="2"/>
  <c r="AH209" i="2" s="1"/>
  <c r="AQ209" i="2" s="1"/>
  <c r="AF213" i="2"/>
  <c r="AH213" i="2" s="1"/>
  <c r="AQ213" i="2" s="1"/>
  <c r="DA224" i="2"/>
  <c r="DC224" i="2" s="1"/>
  <c r="AF233" i="2"/>
  <c r="AH233" i="2" s="1"/>
  <c r="AQ233" i="2" s="1"/>
  <c r="AF241" i="2"/>
  <c r="AH241" i="2" s="1"/>
  <c r="DA249" i="2"/>
  <c r="DC249" i="2" s="1"/>
  <c r="AF255" i="2"/>
  <c r="AH255" i="2" s="1"/>
  <c r="AF263" i="2"/>
  <c r="AH263" i="2" s="1"/>
  <c r="AF270" i="2"/>
  <c r="AH270" i="2" s="1"/>
  <c r="AF279" i="2"/>
  <c r="AH279" i="2" s="1"/>
  <c r="AQ279" i="2" s="1"/>
  <c r="AF287" i="2"/>
  <c r="AH287" i="2" s="1"/>
  <c r="AF294" i="2"/>
  <c r="AH294" i="2" s="1"/>
  <c r="AF302" i="2"/>
  <c r="AH302" i="2" s="1"/>
  <c r="AF311" i="2"/>
  <c r="AH311" i="2" s="1"/>
  <c r="AQ311" i="2" s="1"/>
  <c r="DA319" i="2"/>
  <c r="DC319" i="2" s="1"/>
  <c r="AF326" i="2"/>
  <c r="AH326" i="2" s="1"/>
  <c r="AQ326" i="2" s="1"/>
  <c r="AF334" i="2"/>
  <c r="AH334" i="2" s="1"/>
  <c r="AQ334" i="2" s="1"/>
  <c r="AF342" i="2"/>
  <c r="AH342" i="2" s="1"/>
  <c r="AF351" i="2"/>
  <c r="AH351" i="2" s="1"/>
  <c r="AF356" i="2"/>
  <c r="AH356" i="2" s="1"/>
  <c r="AQ356" i="2" s="1"/>
  <c r="DA363" i="2"/>
  <c r="DC363" i="2" s="1"/>
  <c r="DA371" i="2"/>
  <c r="DC371" i="2" s="1"/>
  <c r="AF380" i="2"/>
  <c r="AH380" i="2" s="1"/>
  <c r="AF525" i="2"/>
  <c r="AH525" i="2" s="1"/>
  <c r="AQ525" i="2" s="1"/>
  <c r="DA448" i="2"/>
  <c r="DC448" i="2" s="1"/>
  <c r="DL448" i="2" s="1"/>
  <c r="AF480" i="2"/>
  <c r="AH480" i="2" s="1"/>
  <c r="AF473" i="2"/>
  <c r="AH473" i="2" s="1"/>
  <c r="AQ473" i="2" s="1"/>
  <c r="AF493" i="2"/>
  <c r="AH493" i="2" s="1"/>
  <c r="AF517" i="2"/>
  <c r="AH517" i="2" s="1"/>
  <c r="AF476" i="2"/>
  <c r="AH476" i="2" s="1"/>
  <c r="AF470" i="2"/>
  <c r="AH470" i="2" s="1"/>
  <c r="DA464" i="2"/>
  <c r="DC464" i="2" s="1"/>
  <c r="DL464" i="2" s="1"/>
  <c r="AF507" i="2"/>
  <c r="AH507" i="2" s="1"/>
  <c r="AF461" i="2"/>
  <c r="AH461" i="2" s="1"/>
  <c r="DA485" i="2"/>
  <c r="DC485" i="2" s="1"/>
  <c r="AF501" i="2"/>
  <c r="AH501" i="2" s="1"/>
  <c r="AQ501" i="2" s="1"/>
  <c r="AF736" i="2"/>
  <c r="AH736" i="2" s="1"/>
  <c r="AF847" i="2"/>
  <c r="AH847" i="2" s="1"/>
  <c r="AQ847" i="2" s="1"/>
  <c r="AF730" i="2"/>
  <c r="AH730" i="2" s="1"/>
  <c r="AF741" i="2"/>
  <c r="AH741" i="2" s="1"/>
  <c r="AF808" i="2"/>
  <c r="AH808" i="2" s="1"/>
  <c r="AF832" i="2"/>
  <c r="AH832" i="2" s="1"/>
  <c r="AF739" i="2"/>
  <c r="AH739" i="2" s="1"/>
  <c r="AQ739" i="2" s="1"/>
  <c r="AF852" i="2"/>
  <c r="AH852" i="2" s="1"/>
  <c r="AF732" i="2"/>
  <c r="AH732" i="2" s="1"/>
  <c r="AQ732" i="2" s="1"/>
  <c r="AF816" i="2"/>
  <c r="AH816" i="2" s="1"/>
  <c r="DA752" i="2"/>
  <c r="DC752" i="2" s="1"/>
  <c r="DL752" i="2" s="1"/>
  <c r="AF761" i="2"/>
  <c r="AH761" i="2" s="1"/>
  <c r="AQ761" i="2" s="1"/>
  <c r="DA769" i="2"/>
  <c r="DC769" i="2" s="1"/>
  <c r="DL769" i="2" s="1"/>
  <c r="AF738" i="2"/>
  <c r="AH738" i="2" s="1"/>
  <c r="AQ738" i="2" s="1"/>
  <c r="AF784" i="2"/>
  <c r="AH784" i="2" s="1"/>
  <c r="AQ784" i="2" s="1"/>
  <c r="AF792" i="2"/>
  <c r="AH792" i="2" s="1"/>
  <c r="DA800" i="2"/>
  <c r="DC800" i="2" s="1"/>
  <c r="DA839" i="2"/>
  <c r="DC839" i="2" s="1"/>
  <c r="DL839" i="2" s="1"/>
  <c r="DA859" i="2"/>
  <c r="DC859" i="2" s="1"/>
  <c r="DL859" i="2" s="1"/>
  <c r="AF698" i="2"/>
  <c r="AH698" i="2" s="1"/>
  <c r="AQ698" i="2" s="1"/>
  <c r="AF705" i="2"/>
  <c r="AH705" i="2" s="1"/>
  <c r="AF746" i="2"/>
  <c r="AH746" i="2" s="1"/>
  <c r="AQ746" i="2" s="1"/>
  <c r="AF823" i="2"/>
  <c r="AH823" i="2" s="1"/>
  <c r="AF1109" i="2"/>
  <c r="AH1109" i="2" s="1"/>
  <c r="AF1083" i="2"/>
  <c r="AH1083" i="2" s="1"/>
  <c r="AF1085" i="2"/>
  <c r="AH1085" i="2" s="1"/>
  <c r="AQ1085" i="2" s="1"/>
  <c r="AF1069" i="2"/>
  <c r="AH1069" i="2" s="1"/>
  <c r="AQ1069" i="2" s="1"/>
  <c r="AF1117" i="2"/>
  <c r="AH1117" i="2" s="1"/>
  <c r="AF1093" i="2"/>
  <c r="AH1093" i="2" s="1"/>
  <c r="AQ1093" i="2" s="1"/>
  <c r="AF1125" i="2"/>
  <c r="AH1125" i="2" s="1"/>
  <c r="AQ1125" i="2" s="1"/>
  <c r="AF1073" i="2"/>
  <c r="AH1073" i="2" s="1"/>
  <c r="AF1075" i="2"/>
  <c r="AH1075" i="2" s="1"/>
  <c r="AQ1075" i="2" s="1"/>
  <c r="AH1079" i="2"/>
  <c r="AQ1079" i="2" s="1"/>
  <c r="AF1101" i="2"/>
  <c r="AH1101" i="2" s="1"/>
  <c r="AF1133" i="2"/>
  <c r="AH1133" i="2" s="1"/>
  <c r="AQ1133" i="2" s="1"/>
  <c r="AF1238" i="2"/>
  <c r="AH1238" i="2" s="1"/>
  <c r="AF1246" i="2"/>
  <c r="AH1246" i="2" s="1"/>
  <c r="AQ1246" i="2" s="1"/>
  <c r="AF1279" i="2"/>
  <c r="AH1279" i="2" s="1"/>
  <c r="DA1293" i="2"/>
  <c r="DC1293" i="2" s="1"/>
  <c r="DA1335" i="2"/>
  <c r="DC1335" i="2" s="1"/>
  <c r="AF1394" i="2"/>
  <c r="AH1394" i="2" s="1"/>
  <c r="DA1247" i="2"/>
  <c r="DC1247" i="2" s="1"/>
  <c r="DL1247" i="2" s="1"/>
  <c r="AF1253" i="2"/>
  <c r="AH1253" i="2" s="1"/>
  <c r="AF1358" i="2"/>
  <c r="AH1358" i="2" s="1"/>
  <c r="AQ1358" i="2" s="1"/>
  <c r="AF1193" i="2"/>
  <c r="AH1193" i="2" s="1"/>
  <c r="AF1203" i="2"/>
  <c r="AH1203" i="2" s="1"/>
  <c r="AQ1203" i="2" s="1"/>
  <c r="AF1208" i="2"/>
  <c r="AH1208" i="2" s="1"/>
  <c r="AQ1208" i="2" s="1"/>
  <c r="AF1255" i="2"/>
  <c r="AH1255" i="2" s="1"/>
  <c r="DA1259" i="2"/>
  <c r="DC1259" i="2" s="1"/>
  <c r="AF1318" i="2"/>
  <c r="AH1318" i="2" s="1"/>
  <c r="AF1383" i="2"/>
  <c r="AH1383" i="2" s="1"/>
  <c r="AQ1383" i="2" s="1"/>
  <c r="AF1172" i="2"/>
  <c r="AH1172" i="2" s="1"/>
  <c r="AQ1172" i="2" s="1"/>
  <c r="AF1199" i="2"/>
  <c r="AH1199" i="2" s="1"/>
  <c r="AF1265" i="2"/>
  <c r="AH1265" i="2" s="1"/>
  <c r="AF1269" i="2"/>
  <c r="AH1269" i="2" s="1"/>
  <c r="AQ1269" i="2" s="1"/>
  <c r="AF1342" i="2"/>
  <c r="AH1342" i="2" s="1"/>
  <c r="AQ1342" i="2" s="1"/>
  <c r="AF1403" i="2"/>
  <c r="AH1403" i="2" s="1"/>
  <c r="DA1270" i="2"/>
  <c r="DC1270" i="2" s="1"/>
  <c r="AF1286" i="2"/>
  <c r="AH1286" i="2" s="1"/>
  <c r="AF1303" i="2"/>
  <c r="AH1303" i="2" s="1"/>
  <c r="AF1145" i="2"/>
  <c r="AH1145" i="2" s="1"/>
  <c r="AQ1145" i="2" s="1"/>
  <c r="AF1149" i="2"/>
  <c r="AH1149" i="2" s="1"/>
  <c r="AF1159" i="2"/>
  <c r="AH1159" i="2" s="1"/>
  <c r="AF1214" i="2"/>
  <c r="AH1214" i="2" s="1"/>
  <c r="DA1220" i="2"/>
  <c r="DC1220" i="2" s="1"/>
  <c r="AF1325" i="2"/>
  <c r="AH1325" i="2" s="1"/>
  <c r="AF1392" i="2"/>
  <c r="AH1392" i="2" s="1"/>
  <c r="AQ1392" i="2" s="1"/>
  <c r="AF1183" i="2"/>
  <c r="AH1183" i="2" s="1"/>
  <c r="AF1201" i="2"/>
  <c r="AH1201" i="2" s="1"/>
  <c r="DA1215" i="2"/>
  <c r="DC1215" i="2" s="1"/>
  <c r="DL1215" i="2" s="1"/>
  <c r="AF1223" i="2"/>
  <c r="AH1223" i="2" s="1"/>
  <c r="AF1229" i="2"/>
  <c r="AH1229" i="2" s="1"/>
  <c r="AF1350" i="2"/>
  <c r="AH1350" i="2" s="1"/>
  <c r="DA1190" i="2"/>
  <c r="DC1190" i="2" s="1"/>
  <c r="DA1205" i="2"/>
  <c r="DC1205" i="2" s="1"/>
  <c r="AF1231" i="2"/>
  <c r="AH1231" i="2" s="1"/>
  <c r="AF1236" i="2"/>
  <c r="AH1236" i="2" s="1"/>
  <c r="AQ1236" i="2" s="1"/>
  <c r="AF1311" i="2"/>
  <c r="AH1311" i="2" s="1"/>
  <c r="AF1371" i="2"/>
  <c r="AH1371" i="2" s="1"/>
  <c r="AF1277" i="2"/>
  <c r="AH1277" i="2" s="1"/>
  <c r="AQ1277" i="2" s="1"/>
  <c r="DA1284" i="2"/>
  <c r="DC1284" i="2" s="1"/>
  <c r="DL1284" i="2" s="1"/>
  <c r="AF1292" i="2"/>
  <c r="AH1292" i="2" s="1"/>
  <c r="DA1300" i="2"/>
  <c r="DC1300" i="2" s="1"/>
  <c r="AF1309" i="2"/>
  <c r="AH1309" i="2" s="1"/>
  <c r="DA1324" i="2"/>
  <c r="DC1324" i="2" s="1"/>
  <c r="AF1331" i="2"/>
  <c r="AH1331" i="2" s="1"/>
  <c r="AQ1331" i="2" s="1"/>
  <c r="AF1340" i="2"/>
  <c r="AH1340" i="2" s="1"/>
  <c r="AF1349" i="2"/>
  <c r="AH1349" i="2" s="1"/>
  <c r="AF1356" i="2"/>
  <c r="AH1356" i="2" s="1"/>
  <c r="AQ1356" i="2" s="1"/>
  <c r="AF1361" i="2"/>
  <c r="AH1361" i="2" s="1"/>
  <c r="AF1369" i="2"/>
  <c r="AH1369" i="2" s="1"/>
  <c r="AF1377" i="2"/>
  <c r="AH1377" i="2" s="1"/>
  <c r="AQ1377" i="2" s="1"/>
  <c r="AF1380" i="2"/>
  <c r="AH1380" i="2" s="1"/>
  <c r="AF1391" i="2"/>
  <c r="AH1391" i="2" s="1"/>
  <c r="AF1400" i="2"/>
  <c r="AH1400" i="2" s="1"/>
  <c r="DA1408" i="2"/>
  <c r="DC1408" i="2" s="1"/>
  <c r="DL1408" i="2" s="1"/>
  <c r="AF1417" i="2"/>
  <c r="AH1417" i="2" s="1"/>
  <c r="AQ1417" i="2" s="1"/>
  <c r="AF1428" i="2"/>
  <c r="AH1428" i="2" s="1"/>
  <c r="AQ1428" i="2" s="1"/>
  <c r="AF1429" i="2"/>
  <c r="AH1429" i="2" s="1"/>
  <c r="AQ1429" i="2" s="1"/>
  <c r="AF1431" i="2"/>
  <c r="AH1431" i="2" s="1"/>
  <c r="AQ1431" i="2" s="1"/>
  <c r="AF1432" i="2"/>
  <c r="AH1432" i="2" s="1"/>
  <c r="AQ1432" i="2" s="1"/>
  <c r="AF1505" i="2"/>
  <c r="AH1505" i="2" s="1"/>
  <c r="AQ1505" i="2" s="1"/>
  <c r="AF1522" i="2"/>
  <c r="AH1522" i="2" s="1"/>
  <c r="AQ1522" i="2" s="1"/>
  <c r="AF1543" i="2"/>
  <c r="AH1543" i="2" s="1"/>
  <c r="AF1527" i="2"/>
  <c r="AH1527" i="2" s="1"/>
  <c r="AQ1527" i="2" s="1"/>
  <c r="AF1444" i="2"/>
  <c r="AH1444" i="2" s="1"/>
  <c r="AQ1444" i="2" s="1"/>
  <c r="AF1552" i="2"/>
  <c r="AH1552" i="2" s="1"/>
  <c r="AF1480" i="2"/>
  <c r="AH1480" i="2" s="1"/>
  <c r="AQ1480" i="2" s="1"/>
  <c r="AF1488" i="2"/>
  <c r="AH1488" i="2" s="1"/>
  <c r="AF1496" i="2"/>
  <c r="AH1496" i="2" s="1"/>
  <c r="AF1426" i="2"/>
  <c r="AH1426" i="2" s="1"/>
  <c r="AQ1426" i="2" s="1"/>
  <c r="AF1468" i="2"/>
  <c r="AH1468" i="2" s="1"/>
  <c r="AQ1468" i="2" s="1"/>
  <c r="DA1464" i="2"/>
  <c r="DC1464" i="2" s="1"/>
  <c r="DL1464" i="2" s="1"/>
  <c r="AF1514" i="2"/>
  <c r="AH1514" i="2" s="1"/>
  <c r="AF1535" i="2"/>
  <c r="AH1535" i="2" s="1"/>
  <c r="DA1700" i="2"/>
  <c r="DC1700" i="2" s="1"/>
  <c r="AF1743" i="2"/>
  <c r="AH1743" i="2" s="1"/>
  <c r="AQ1743" i="2" s="1"/>
  <c r="AF1670" i="2"/>
  <c r="AH1670" i="2" s="1"/>
  <c r="AQ1670" i="2" s="1"/>
  <c r="AF1681" i="2"/>
  <c r="AH1681" i="2" s="1"/>
  <c r="AQ1681" i="2" s="1"/>
  <c r="AF1686" i="2"/>
  <c r="AH1686" i="2" s="1"/>
  <c r="AQ1686" i="2" s="1"/>
  <c r="DA1719" i="2"/>
  <c r="DC1719" i="2" s="1"/>
  <c r="DA1750" i="2"/>
  <c r="DC1750" i="2" s="1"/>
  <c r="DA1684" i="2"/>
  <c r="DC1684" i="2" s="1"/>
  <c r="DL1684" i="2" s="1"/>
  <c r="DA1695" i="2"/>
  <c r="DC1695" i="2" s="1"/>
  <c r="DA1727" i="2"/>
  <c r="DC1727" i="2" s="1"/>
  <c r="DL1727" i="2" s="1"/>
  <c r="AF1704" i="2"/>
  <c r="AH1704" i="2" s="1"/>
  <c r="AQ1704" i="2" s="1"/>
  <c r="AF1712" i="2"/>
  <c r="AH1712" i="2" s="1"/>
  <c r="AQ1712" i="2" s="1"/>
  <c r="AF1735" i="2"/>
  <c r="AH1735" i="2" s="1"/>
  <c r="AF1756" i="2"/>
  <c r="AH1756" i="2" s="1"/>
  <c r="AF1764" i="2"/>
  <c r="AH1764" i="2" s="1"/>
  <c r="AQ1764" i="2" s="1"/>
  <c r="DA1773" i="2"/>
  <c r="DC1773" i="2" s="1"/>
  <c r="DL1773" i="2" s="1"/>
  <c r="DA1781" i="2"/>
  <c r="DC1781" i="2" s="1"/>
  <c r="DL1781" i="2" s="1"/>
  <c r="AF1788" i="2"/>
  <c r="AH1788" i="2" s="1"/>
  <c r="AQ1788" i="2" s="1"/>
  <c r="AF1796" i="2"/>
  <c r="AH1796" i="2" s="1"/>
  <c r="AF1829" i="2"/>
  <c r="AH1829" i="2" s="1"/>
  <c r="AQ1829" i="2" s="1"/>
  <c r="AF1850" i="2"/>
  <c r="AH1850" i="2" s="1"/>
  <c r="AQ1850" i="2" s="1"/>
  <c r="DA1725" i="2"/>
  <c r="DC1725" i="2" s="1"/>
  <c r="DL1725" i="2" s="1"/>
  <c r="DA1865" i="2"/>
  <c r="DC1865" i="2" s="1"/>
  <c r="DA1893" i="2"/>
  <c r="DC1893" i="2" s="1"/>
  <c r="DA1800" i="2"/>
  <c r="DC1800" i="2" s="1"/>
  <c r="DA1808" i="2"/>
  <c r="DC1808" i="2" s="1"/>
  <c r="DL1808" i="2" s="1"/>
  <c r="AF1843" i="2"/>
  <c r="AH1843" i="2" s="1"/>
  <c r="AQ1843" i="2" s="1"/>
  <c r="AF1872" i="2"/>
  <c r="AH1872" i="2" s="1"/>
  <c r="DA1901" i="2"/>
  <c r="DC1901" i="2" s="1"/>
  <c r="DL1901" i="2" s="1"/>
  <c r="AF1917" i="2"/>
  <c r="AH1917" i="2" s="1"/>
  <c r="AF1859" i="2"/>
  <c r="AH1859" i="2" s="1"/>
  <c r="AQ1859" i="2" s="1"/>
  <c r="AF1880" i="2"/>
  <c r="AH1880" i="2" s="1"/>
  <c r="AQ1880" i="2" s="1"/>
  <c r="AF1834" i="2"/>
  <c r="AH1834" i="2" s="1"/>
  <c r="AQ1834" i="2" s="1"/>
  <c r="AF1888" i="2"/>
  <c r="AH1888" i="2" s="1"/>
  <c r="AQ1888" i="2" s="1"/>
  <c r="DA1908" i="2"/>
  <c r="DC1908" i="2" s="1"/>
  <c r="DL1908" i="2" s="1"/>
  <c r="AF1925" i="2"/>
  <c r="AH1925" i="2" s="1"/>
  <c r="AQ1925" i="2" s="1"/>
  <c r="AF1956" i="2"/>
  <c r="AH1956" i="2" s="1"/>
  <c r="DA2002" i="2"/>
  <c r="DC2002" i="2" s="1"/>
  <c r="DL2002" i="2" s="1"/>
  <c r="AF2030" i="2"/>
  <c r="AH2030" i="2" s="1"/>
  <c r="AQ2030" i="2" s="1"/>
  <c r="AF2054" i="2"/>
  <c r="AH2054" i="2" s="1"/>
  <c r="AF2069" i="2"/>
  <c r="AH2069" i="2" s="1"/>
  <c r="AF1942" i="2"/>
  <c r="AH1942" i="2" s="1"/>
  <c r="AQ1942" i="2" s="1"/>
  <c r="AF1951" i="2"/>
  <c r="AH1951" i="2" s="1"/>
  <c r="AQ1951" i="2" s="1"/>
  <c r="DA2008" i="2"/>
  <c r="DC2008" i="2" s="1"/>
  <c r="AF2038" i="2"/>
  <c r="AH2038" i="2" s="1"/>
  <c r="AQ2038" i="2" s="1"/>
  <c r="AH1941" i="2"/>
  <c r="AQ1941" i="2" s="1"/>
  <c r="AF1964" i="2"/>
  <c r="AH1964" i="2" s="1"/>
  <c r="AF2077" i="2"/>
  <c r="AH2077" i="2" s="1"/>
  <c r="AF1931" i="2"/>
  <c r="AH1931" i="2" s="1"/>
  <c r="AF1948" i="2"/>
  <c r="AH1948" i="2" s="1"/>
  <c r="AF1972" i="2"/>
  <c r="AH1972" i="2" s="1"/>
  <c r="AQ1972" i="2" s="1"/>
  <c r="AF1980" i="2"/>
  <c r="AH1980" i="2" s="1"/>
  <c r="AF1990" i="2"/>
  <c r="AH1990" i="2" s="1"/>
  <c r="AQ1990" i="2" s="1"/>
  <c r="AF2017" i="2"/>
  <c r="AH2017" i="2" s="1"/>
  <c r="AQ2017" i="2" s="1"/>
  <c r="AF2046" i="2"/>
  <c r="AH2046" i="2" s="1"/>
  <c r="AF2061" i="2"/>
  <c r="AH2061" i="2" s="1"/>
  <c r="AF1996" i="2"/>
  <c r="AH1996" i="2" s="1"/>
  <c r="AQ1996" i="2" s="1"/>
  <c r="AF2023" i="2"/>
  <c r="AH2023" i="2" s="1"/>
  <c r="AF2065" i="2"/>
  <c r="AH2065" i="2" s="1"/>
  <c r="AQ2065" i="2" s="1"/>
  <c r="AF2073" i="2"/>
  <c r="AH2073" i="2" s="1"/>
  <c r="AF2082" i="2"/>
  <c r="AH2082" i="2" s="1"/>
  <c r="AF2134" i="2"/>
  <c r="AH2134" i="2" s="1"/>
  <c r="AQ2134" i="2" s="1"/>
  <c r="AF2097" i="2"/>
  <c r="AH2097" i="2" s="1"/>
  <c r="AQ2097" i="2" s="1"/>
  <c r="AF2109" i="2"/>
  <c r="AH2109" i="2" s="1"/>
  <c r="AF2132" i="2"/>
  <c r="AH2132" i="2" s="1"/>
  <c r="AH2147" i="2"/>
  <c r="AQ2147" i="2" s="1"/>
  <c r="AF2165" i="2"/>
  <c r="AH2165" i="2" s="1"/>
  <c r="AQ2165" i="2" s="1"/>
  <c r="AF2125" i="2"/>
  <c r="AH2125" i="2" s="1"/>
  <c r="AF2157" i="2"/>
  <c r="AH2157" i="2" s="1"/>
  <c r="AF2093" i="2"/>
  <c r="AH2093" i="2" s="1"/>
  <c r="AF2150" i="2"/>
  <c r="AH2150" i="2" s="1"/>
  <c r="AF2117" i="2"/>
  <c r="AH2117" i="2" s="1"/>
  <c r="AF2122" i="2"/>
  <c r="AH2122" i="2" s="1"/>
  <c r="AQ2122" i="2" s="1"/>
  <c r="AF2140" i="2"/>
  <c r="AH2140" i="2" s="1"/>
  <c r="AF2246" i="2"/>
  <c r="AH2246" i="2" s="1"/>
  <c r="AF2291" i="2"/>
  <c r="AH2291" i="2" s="1"/>
  <c r="AQ2291" i="2" s="1"/>
  <c r="AF2270" i="2"/>
  <c r="AH2270" i="2" s="1"/>
  <c r="AQ2270" i="2" s="1"/>
  <c r="AF2283" i="2"/>
  <c r="AH2283" i="2" s="1"/>
  <c r="AQ2283" i="2" s="1"/>
  <c r="AF2336" i="2"/>
  <c r="AH2336" i="2" s="1"/>
  <c r="AF2362" i="2"/>
  <c r="AH2362" i="2" s="1"/>
  <c r="AQ2362" i="2" s="1"/>
  <c r="DC2242" i="2"/>
  <c r="AF2277" i="2"/>
  <c r="AH2277" i="2" s="1"/>
  <c r="AQ2277" i="2" s="1"/>
  <c r="DA2300" i="2"/>
  <c r="DC2300" i="2" s="1"/>
  <c r="AF2379" i="2"/>
  <c r="AH2379" i="2" s="1"/>
  <c r="AQ2379" i="2" s="1"/>
  <c r="AF2254" i="2"/>
  <c r="AH2254" i="2" s="1"/>
  <c r="AQ2254" i="2" s="1"/>
  <c r="AF2368" i="2"/>
  <c r="AH2368" i="2" s="1"/>
  <c r="AF2373" i="2"/>
  <c r="AH2373" i="2" s="1"/>
  <c r="AQ2373" i="2" s="1"/>
  <c r="AF2309" i="2"/>
  <c r="AH2309" i="2" s="1"/>
  <c r="AH2228" i="2"/>
  <c r="AF2240" i="2"/>
  <c r="AH2240" i="2" s="1"/>
  <c r="AQ2240" i="2" s="1"/>
  <c r="AF2231" i="2"/>
  <c r="AH2231" i="2" s="1"/>
  <c r="AF2262" i="2"/>
  <c r="AH2262" i="2" s="1"/>
  <c r="DA2315" i="2"/>
  <c r="DC2315" i="2" s="1"/>
  <c r="AF2392" i="2"/>
  <c r="AH2392" i="2" s="1"/>
  <c r="AF2394" i="2"/>
  <c r="AH2394" i="2" s="1"/>
  <c r="AQ2394" i="2" s="1"/>
  <c r="AF2403" i="2"/>
  <c r="AH2403" i="2" s="1"/>
  <c r="AF2434" i="2"/>
  <c r="AH2434" i="2" s="1"/>
  <c r="AQ2434" i="2" s="1"/>
  <c r="AF2467" i="2"/>
  <c r="AH2467" i="2" s="1"/>
  <c r="AF2354" i="2"/>
  <c r="AH2354" i="2" s="1"/>
  <c r="AQ2354" i="2" s="1"/>
  <c r="AF2410" i="2"/>
  <c r="AH2410" i="2" s="1"/>
  <c r="AQ2410" i="2" s="1"/>
  <c r="AF2443" i="2"/>
  <c r="AH2443" i="2" s="1"/>
  <c r="AQ2443" i="2" s="1"/>
  <c r="AF2476" i="2"/>
  <c r="AH2476" i="2" s="1"/>
  <c r="AQ2476" i="2" s="1"/>
  <c r="AF2484" i="2"/>
  <c r="AH2484" i="2" s="1"/>
  <c r="AF2330" i="2"/>
  <c r="AH2330" i="2" s="1"/>
  <c r="AF2387" i="2"/>
  <c r="AH2387" i="2" s="1"/>
  <c r="AF2419" i="2"/>
  <c r="AH2419" i="2" s="1"/>
  <c r="AF2451" i="2"/>
  <c r="AH2451" i="2" s="1"/>
  <c r="AF2491" i="2"/>
  <c r="AH2491" i="2" s="1"/>
  <c r="AQ2491" i="2" s="1"/>
  <c r="AF2371" i="2"/>
  <c r="AH2371" i="2" s="1"/>
  <c r="AF2382" i="2"/>
  <c r="AH2382" i="2" s="1"/>
  <c r="AQ2382" i="2" s="1"/>
  <c r="AF2494" i="2"/>
  <c r="AH2494" i="2" s="1"/>
  <c r="AQ2494" i="2" s="1"/>
  <c r="AF2420" i="2"/>
  <c r="AH2420" i="2" s="1"/>
  <c r="AQ2420" i="2" s="1"/>
  <c r="AF2459" i="2"/>
  <c r="AH2459" i="2" s="1"/>
  <c r="AQ2459" i="2" s="1"/>
  <c r="AF2501" i="2"/>
  <c r="AH2501" i="2" s="1"/>
  <c r="AF2538" i="2"/>
  <c r="AH2538" i="2" s="1"/>
  <c r="AF2566" i="2"/>
  <c r="AH2566" i="2" s="1"/>
  <c r="AQ2566" i="2" s="1"/>
  <c r="AF2535" i="2"/>
  <c r="AH2535" i="2" s="1"/>
  <c r="AF2561" i="2"/>
  <c r="AH2561" i="2" s="1"/>
  <c r="AF2510" i="2"/>
  <c r="AH2510" i="2" s="1"/>
  <c r="AF2518" i="2"/>
  <c r="AH2518" i="2" s="1"/>
  <c r="AF2523" i="2"/>
  <c r="AH2523" i="2" s="1"/>
  <c r="AQ2523" i="2" s="1"/>
  <c r="AF2530" i="2"/>
  <c r="AH2530" i="2" s="1"/>
  <c r="AQ2530" i="2" s="1"/>
  <c r="AF2606" i="2"/>
  <c r="AH2606" i="2" s="1"/>
  <c r="AF2622" i="2"/>
  <c r="AH2622" i="2" s="1"/>
  <c r="AF2639" i="2"/>
  <c r="AH2639" i="2" s="1"/>
  <c r="AF2569" i="2"/>
  <c r="AH2569" i="2" s="1"/>
  <c r="AQ2569" i="2" s="1"/>
  <c r="AF2585" i="2"/>
  <c r="AH2585" i="2" s="1"/>
  <c r="AQ2585" i="2" s="1"/>
  <c r="AF2648" i="2"/>
  <c r="AH2648" i="2" s="1"/>
  <c r="AF2559" i="2"/>
  <c r="AH2559" i="2" s="1"/>
  <c r="AF2543" i="2"/>
  <c r="AH2543" i="2" s="1"/>
  <c r="AH2613" i="2"/>
  <c r="AQ2613" i="2" s="1"/>
  <c r="AF2599" i="2"/>
  <c r="AH2599" i="2" s="1"/>
  <c r="AF2615" i="2"/>
  <c r="AH2615" i="2" s="1"/>
  <c r="AQ2615" i="2" s="1"/>
  <c r="AF2629" i="2"/>
  <c r="AH2629" i="2" s="1"/>
  <c r="AF2567" i="2"/>
  <c r="AH2567" i="2" s="1"/>
  <c r="AF2577" i="2"/>
  <c r="AH2577" i="2" s="1"/>
  <c r="AF2699" i="2"/>
  <c r="AH2699" i="2" s="1"/>
  <c r="AH2719" i="2"/>
  <c r="AF2731" i="2"/>
  <c r="AH2731" i="2" s="1"/>
  <c r="AQ2731" i="2" s="1"/>
  <c r="AH2687" i="2"/>
  <c r="AF2755" i="2"/>
  <c r="AH2755" i="2" s="1"/>
  <c r="AQ2755" i="2" s="1"/>
  <c r="AF2722" i="2"/>
  <c r="AH2722" i="2" s="1"/>
  <c r="AF2734" i="2"/>
  <c r="AH2734" i="2" s="1"/>
  <c r="AQ2734" i="2" s="1"/>
  <c r="AF2763" i="2"/>
  <c r="AH2763" i="2" s="1"/>
  <c r="AF2650" i="2"/>
  <c r="AH2650" i="2" s="1"/>
  <c r="AQ2650" i="2" s="1"/>
  <c r="AF2659" i="2"/>
  <c r="AH2659" i="2" s="1"/>
  <c r="AQ2659" i="2" s="1"/>
  <c r="AF2707" i="2"/>
  <c r="AH2707" i="2" s="1"/>
  <c r="AF2667" i="2"/>
  <c r="AH2667" i="2" s="1"/>
  <c r="AQ2667" i="2" s="1"/>
  <c r="AF2735" i="2"/>
  <c r="AH2735" i="2" s="1"/>
  <c r="AF2743" i="2"/>
  <c r="AH2743" i="2" s="1"/>
  <c r="AQ2743" i="2" s="1"/>
  <c r="AU2743" i="2" s="1"/>
  <c r="AF2783" i="2"/>
  <c r="AH2783" i="2" s="1"/>
  <c r="AQ2783" i="2" s="1"/>
  <c r="AF2675" i="2"/>
  <c r="AH2675" i="2" s="1"/>
  <c r="AF2691" i="2"/>
  <c r="AH2691" i="2" s="1"/>
  <c r="AF2739" i="2"/>
  <c r="AH2739" i="2" s="1"/>
  <c r="AH2647" i="2"/>
  <c r="AQ2647" i="2" s="1"/>
  <c r="AF2683" i="2"/>
  <c r="AH2683" i="2" s="1"/>
  <c r="AQ2683" i="2" s="1"/>
  <c r="AF2716" i="2"/>
  <c r="AH2716" i="2" s="1"/>
  <c r="AF2728" i="2"/>
  <c r="AH2728" i="2" s="1"/>
  <c r="AQ2728" i="2" s="1"/>
  <c r="AF2751" i="2"/>
  <c r="AH2751" i="2" s="1"/>
  <c r="AQ2751" i="2" s="1"/>
  <c r="AF2759" i="2"/>
  <c r="AH2759" i="2" s="1"/>
  <c r="AF2766" i="2"/>
  <c r="AH2766" i="2" s="1"/>
  <c r="AQ2766" i="2" s="1"/>
  <c r="AF2792" i="2"/>
  <c r="AH2792" i="2" s="1"/>
  <c r="AH2797" i="2"/>
  <c r="AQ2797" i="2" s="1"/>
  <c r="AF2798" i="2"/>
  <c r="AH2798" i="2" s="1"/>
  <c r="AQ2798" i="2" s="1"/>
  <c r="AH2805" i="2"/>
  <c r="AQ2805" i="2" s="1"/>
  <c r="AF2450" i="2"/>
  <c r="AH2450" i="2" s="1"/>
  <c r="AF2771" i="2"/>
  <c r="AH2771" i="2" s="1"/>
  <c r="AQ2771" i="2" s="1"/>
  <c r="AF2747" i="2"/>
  <c r="AH2747" i="2" s="1"/>
  <c r="AF2776" i="2"/>
  <c r="AH2776" i="2" s="1"/>
  <c r="AH2788" i="2"/>
  <c r="AH2814" i="2"/>
  <c r="AF2815" i="2"/>
  <c r="AH2815" i="2" s="1"/>
  <c r="AF2847" i="2"/>
  <c r="AH2847" i="2" s="1"/>
  <c r="AF2812" i="2"/>
  <c r="AH2812" i="2" s="1"/>
  <c r="AQ2812" i="2" s="1"/>
  <c r="AF2822" i="2"/>
  <c r="AH2822" i="2" s="1"/>
  <c r="AF2830" i="2"/>
  <c r="AH2830" i="2" s="1"/>
  <c r="AQ2830" i="2" s="1"/>
  <c r="AF2838" i="2"/>
  <c r="AH2838" i="2" s="1"/>
  <c r="AQ2838" i="2" s="1"/>
  <c r="AF2899" i="2"/>
  <c r="AH2899" i="2" s="1"/>
  <c r="AQ2899" i="2" s="1"/>
  <c r="AF2907" i="2"/>
  <c r="AH2907" i="2" s="1"/>
  <c r="AF2915" i="2"/>
  <c r="AH2915" i="2" s="1"/>
  <c r="AQ2915" i="2" s="1"/>
  <c r="AF2923" i="2"/>
  <c r="AH2923" i="2" s="1"/>
  <c r="AQ2923" i="2" s="1"/>
  <c r="AF2931" i="2"/>
  <c r="AH2931" i="2" s="1"/>
  <c r="AQ2931" i="2" s="1"/>
  <c r="AF2941" i="2"/>
  <c r="AH2941" i="2" s="1"/>
  <c r="AQ2941" i="2" s="1"/>
  <c r="AF2947" i="2"/>
  <c r="AH2947" i="2" s="1"/>
  <c r="AQ2947" i="2" s="1"/>
  <c r="AF2956" i="2"/>
  <c r="AH2956" i="2" s="1"/>
  <c r="AQ2956" i="2" s="1"/>
  <c r="AF2961" i="2"/>
  <c r="AH2961" i="2" s="1"/>
  <c r="AQ2961" i="2" s="1"/>
  <c r="AF2962" i="2"/>
  <c r="AH2962" i="2" s="1"/>
  <c r="AQ2962" i="2" s="1"/>
  <c r="AF3001" i="2"/>
  <c r="AH3001" i="2" s="1"/>
  <c r="AQ3001" i="2" s="1"/>
  <c r="AF3086" i="2"/>
  <c r="AH3086" i="2" s="1"/>
  <c r="AF2900" i="2"/>
  <c r="AH2900" i="2" s="1"/>
  <c r="AF2908" i="2"/>
  <c r="AH2908" i="2" s="1"/>
  <c r="AF2917" i="2"/>
  <c r="AH2917" i="2" s="1"/>
  <c r="AQ2917" i="2" s="1"/>
  <c r="AF2939" i="2"/>
  <c r="AH2939" i="2" s="1"/>
  <c r="AF2948" i="2"/>
  <c r="AH2948" i="2" s="1"/>
  <c r="AQ2948" i="2" s="1"/>
  <c r="AF2950" i="2"/>
  <c r="AH2950" i="2" s="1"/>
  <c r="AQ2950" i="2" s="1"/>
  <c r="AF2972" i="2"/>
  <c r="AH2972" i="2" s="1"/>
  <c r="AF3007" i="2"/>
  <c r="AH3007" i="2" s="1"/>
  <c r="AF2977" i="2"/>
  <c r="AH2977" i="2" s="1"/>
  <c r="AF3032" i="2"/>
  <c r="AH3032" i="2" s="1"/>
  <c r="AF2985" i="2"/>
  <c r="AH2985" i="2" s="1"/>
  <c r="AQ2985" i="2" s="1"/>
  <c r="AH2997" i="2"/>
  <c r="AQ2997" i="2" s="1"/>
  <c r="AF3017" i="2"/>
  <c r="AH3017" i="2" s="1"/>
  <c r="AQ3017" i="2" s="1"/>
  <c r="AF2967" i="2"/>
  <c r="AH2967" i="2" s="1"/>
  <c r="AQ2967" i="2" s="1"/>
  <c r="AF2989" i="2"/>
  <c r="AH2989" i="2" s="1"/>
  <c r="AQ2989" i="2" s="1"/>
  <c r="AF3025" i="2"/>
  <c r="AH3025" i="2" s="1"/>
  <c r="AQ3025" i="2" s="1"/>
  <c r="AF2965" i="2"/>
  <c r="AH2965" i="2" s="1"/>
  <c r="AF3023" i="2"/>
  <c r="AH3023" i="2" s="1"/>
  <c r="AF3048" i="2"/>
  <c r="AH3048" i="2" s="1"/>
  <c r="AQ3048" i="2" s="1"/>
  <c r="AU3048" i="2" s="1"/>
  <c r="AF3095" i="2"/>
  <c r="AH3095" i="2" s="1"/>
  <c r="AF3036" i="2"/>
  <c r="AH3036" i="2" s="1"/>
  <c r="AH3039" i="2"/>
  <c r="AQ3039" i="2" s="1"/>
  <c r="AF3035" i="2"/>
  <c r="AH3035" i="2" s="1"/>
  <c r="AQ3035" i="2" s="1"/>
  <c r="AH3044" i="2"/>
  <c r="AF3055" i="2"/>
  <c r="AH3055" i="2" s="1"/>
  <c r="AH3065" i="2"/>
  <c r="AQ3065" i="2" s="1"/>
  <c r="AH3093" i="2"/>
  <c r="AQ3093" i="2" s="1"/>
  <c r="AF3103" i="2"/>
  <c r="AH3103" i="2" s="1"/>
  <c r="AH3072" i="2"/>
  <c r="AF3063" i="2"/>
  <c r="AH3063" i="2" s="1"/>
  <c r="AQ3063" i="2" s="1"/>
  <c r="AF3112" i="2"/>
  <c r="AH3112" i="2" s="1"/>
  <c r="AH3109" i="2"/>
  <c r="AF3030" i="2"/>
  <c r="AH3030" i="2" s="1"/>
  <c r="AQ3030" i="2" s="1"/>
  <c r="AF3071" i="2"/>
  <c r="AH3071" i="2" s="1"/>
  <c r="AQ3071" i="2" s="1"/>
  <c r="AH3115" i="2"/>
  <c r="AQ3115" i="2" s="1"/>
  <c r="AF3045" i="2"/>
  <c r="AH3045" i="2" s="1"/>
  <c r="AQ3045" i="2" s="1"/>
  <c r="AF3078" i="2"/>
  <c r="AH3078" i="2" s="1"/>
  <c r="AR4" i="2"/>
  <c r="DJ2316" i="2" l="1"/>
  <c r="DP2316" i="2"/>
  <c r="DJ2312" i="2"/>
  <c r="DP2312" i="2"/>
  <c r="DJ2308" i="2"/>
  <c r="DP2308" i="2"/>
  <c r="DJ2304" i="2"/>
  <c r="DP2304" i="2"/>
  <c r="DJ2291" i="2"/>
  <c r="DP2291" i="2"/>
  <c r="DJ2220" i="2"/>
  <c r="DP2220" i="2"/>
  <c r="DP2212" i="2"/>
  <c r="DJ2212" i="2"/>
  <c r="DJ2213" i="2"/>
  <c r="DJ2214" i="2"/>
  <c r="DP2214" i="2"/>
  <c r="DP2213" i="2"/>
  <c r="DJ2204" i="2"/>
  <c r="DP2204" i="2"/>
  <c r="DJ2206" i="2"/>
  <c r="DP2206" i="2"/>
  <c r="DP2201" i="2"/>
  <c r="DJ2201" i="2"/>
  <c r="DJ2200" i="2"/>
  <c r="DP2200" i="2"/>
  <c r="DJ2153" i="2"/>
  <c r="DP2151" i="2"/>
  <c r="DJ2151" i="2"/>
  <c r="DP2152" i="2"/>
  <c r="DJ2152" i="2"/>
  <c r="DJ2150" i="2"/>
  <c r="DP2150" i="2"/>
  <c r="DJ2028" i="2"/>
  <c r="DP2028" i="2"/>
  <c r="DJ2027" i="2"/>
  <c r="DP2027" i="2"/>
  <c r="DJ2009" i="2"/>
  <c r="DP2009" i="2"/>
  <c r="DJ2006" i="2"/>
  <c r="DP2006" i="2"/>
  <c r="AU2017" i="2"/>
  <c r="DP2005" i="2"/>
  <c r="DJ1991" i="2"/>
  <c r="DP1991" i="2"/>
  <c r="DJ1940" i="2"/>
  <c r="DP1940" i="2"/>
  <c r="DP1929" i="2"/>
  <c r="DJ1929" i="2"/>
  <c r="DP1925" i="2"/>
  <c r="DJ1925" i="2"/>
  <c r="DJ1927" i="2"/>
  <c r="DP1927" i="2"/>
  <c r="DJ1899" i="2"/>
  <c r="DP1899" i="2"/>
  <c r="DJ1888" i="2"/>
  <c r="DP1888" i="2"/>
  <c r="DJ1884" i="2"/>
  <c r="DP1884" i="2"/>
  <c r="DP1883" i="2"/>
  <c r="DJ1883" i="2"/>
  <c r="DP1876" i="2"/>
  <c r="DJ1873" i="2"/>
  <c r="DP1873" i="2"/>
  <c r="DJ1870" i="2"/>
  <c r="DP1870" i="2"/>
  <c r="DP1871" i="2"/>
  <c r="DJ1871" i="2"/>
  <c r="DP1878" i="2"/>
  <c r="DJ1878" i="2"/>
  <c r="DP1877" i="2"/>
  <c r="DJ1877" i="2"/>
  <c r="DP1875" i="2"/>
  <c r="DJ1875" i="2"/>
  <c r="DJ1833" i="2"/>
  <c r="DP1833" i="2"/>
  <c r="DJ1862" i="2"/>
  <c r="DP1862" i="2"/>
  <c r="DJ1844" i="2"/>
  <c r="DP1844" i="2"/>
  <c r="DJ1847" i="2"/>
  <c r="DP1847" i="2"/>
  <c r="DJ1846" i="2"/>
  <c r="DP1846" i="2"/>
  <c r="DP1845" i="2"/>
  <c r="DJ1845" i="2"/>
  <c r="DJ1836" i="2"/>
  <c r="DP1836" i="2"/>
  <c r="DJ1840" i="2"/>
  <c r="DP1840" i="2"/>
  <c r="DP1841" i="2"/>
  <c r="DP1835" i="2"/>
  <c r="DJ1835" i="2"/>
  <c r="DP1838" i="2"/>
  <c r="DJ1838" i="2"/>
  <c r="DJ1837" i="2"/>
  <c r="DP1837" i="2"/>
  <c r="DJ1834" i="2"/>
  <c r="DP1834" i="2"/>
  <c r="DJ1828" i="2"/>
  <c r="DP1828" i="2"/>
  <c r="DJ1829" i="2"/>
  <c r="DP1829" i="2"/>
  <c r="DP1830" i="2"/>
  <c r="DJ1830" i="2"/>
  <c r="DP1827" i="2"/>
  <c r="DJ1827" i="2"/>
  <c r="DP1820" i="2"/>
  <c r="DJ1819" i="2"/>
  <c r="DP1819" i="2"/>
  <c r="DJ1663" i="2"/>
  <c r="DP1663" i="2"/>
  <c r="DJ1664" i="2"/>
  <c r="DP1664" i="2"/>
  <c r="AU2858" i="2"/>
  <c r="DJ1602" i="2"/>
  <c r="DP1602" i="2"/>
  <c r="DJ1603" i="2"/>
  <c r="DP1603" i="2"/>
  <c r="DJ1594" i="2"/>
  <c r="DP1594" i="2"/>
  <c r="DJ1593" i="2"/>
  <c r="DP1593" i="2"/>
  <c r="DJ1597" i="2"/>
  <c r="DP1597" i="2"/>
  <c r="DJ1550" i="2"/>
  <c r="DP1550" i="2"/>
  <c r="DJ1538" i="2"/>
  <c r="DP1538" i="2"/>
  <c r="DJ1468" i="2"/>
  <c r="DP1468" i="2"/>
  <c r="DJ1467" i="2"/>
  <c r="DP1467" i="2"/>
  <c r="DP1465" i="2"/>
  <c r="DJ1465" i="2"/>
  <c r="DJ1466" i="2"/>
  <c r="DP1466" i="2"/>
  <c r="DJ1431" i="2"/>
  <c r="DP1431" i="2"/>
  <c r="DP1432" i="2"/>
  <c r="DJ1432" i="2"/>
  <c r="DJ1385" i="2"/>
  <c r="DP1385" i="2"/>
  <c r="DP1384" i="2"/>
  <c r="DJ1377" i="2"/>
  <c r="DP1377" i="2"/>
  <c r="DJ1374" i="2"/>
  <c r="DP1374" i="2"/>
  <c r="DJ1376" i="2"/>
  <c r="DP1376" i="2"/>
  <c r="DP1375" i="2"/>
  <c r="DJ1375" i="2"/>
  <c r="DJ1370" i="2"/>
  <c r="DP1370" i="2"/>
  <c r="AU3008" i="2"/>
  <c r="DJ1332" i="2"/>
  <c r="DP1332" i="2"/>
  <c r="DJ1319" i="2"/>
  <c r="DP1319" i="2"/>
  <c r="AU1295" i="2"/>
  <c r="DJ1228" i="2"/>
  <c r="DP1228" i="2"/>
  <c r="DJ1145" i="2"/>
  <c r="DP1145" i="2"/>
  <c r="DJ1204" i="2"/>
  <c r="DP1204" i="2"/>
  <c r="DP1156" i="2"/>
  <c r="DJ1156" i="2"/>
  <c r="DJ1096" i="2"/>
  <c r="DP1096" i="2"/>
  <c r="DJ1097" i="2"/>
  <c r="DP1097" i="2"/>
  <c r="DJ1093" i="2"/>
  <c r="DP1093" i="2"/>
  <c r="DJ1064" i="2"/>
  <c r="DP1064" i="2"/>
  <c r="DJ1060" i="2"/>
  <c r="DP1060" i="2"/>
  <c r="DJ1061" i="2"/>
  <c r="DP1061" i="2"/>
  <c r="DP1054" i="2"/>
  <c r="DJ1054" i="2"/>
  <c r="DP1053" i="2"/>
  <c r="DJ1053" i="2"/>
  <c r="DJ951" i="2"/>
  <c r="DP951" i="2"/>
  <c r="AU3056" i="2"/>
  <c r="DJ922" i="2"/>
  <c r="DP922" i="2"/>
  <c r="DJ926" i="2"/>
  <c r="DP926" i="2"/>
  <c r="DJ918" i="2"/>
  <c r="DP918" i="2"/>
  <c r="DJ924" i="2"/>
  <c r="DP924" i="2"/>
  <c r="DP923" i="2"/>
  <c r="DJ923" i="2"/>
  <c r="DP920" i="2"/>
  <c r="DJ920" i="2"/>
  <c r="DP921" i="2"/>
  <c r="DP913" i="2"/>
  <c r="DJ913" i="2"/>
  <c r="DJ915" i="2"/>
  <c r="DP915" i="2"/>
  <c r="AU2341" i="2"/>
  <c r="DJ863" i="2"/>
  <c r="DP863" i="2"/>
  <c r="DJ860" i="2"/>
  <c r="DP860" i="2"/>
  <c r="AU1805" i="2"/>
  <c r="DP845" i="2"/>
  <c r="DJ845" i="2"/>
  <c r="DP847" i="2"/>
  <c r="DJ847" i="2"/>
  <c r="DJ846" i="2"/>
  <c r="DP846" i="2"/>
  <c r="DJ848" i="2"/>
  <c r="DP848" i="2"/>
  <c r="DJ844" i="2"/>
  <c r="DP844" i="2"/>
  <c r="DJ849" i="2"/>
  <c r="DP849" i="2"/>
  <c r="DJ797" i="2"/>
  <c r="DP797" i="2"/>
  <c r="DJ776" i="2"/>
  <c r="DP776" i="2"/>
  <c r="DJ775" i="2"/>
  <c r="DP775" i="2"/>
  <c r="DJ766" i="2"/>
  <c r="DP766" i="2"/>
  <c r="DJ768" i="2"/>
  <c r="DJ765" i="2"/>
  <c r="DP765" i="2"/>
  <c r="DP764" i="2"/>
  <c r="DJ764" i="2"/>
  <c r="DJ767" i="2"/>
  <c r="DP767" i="2"/>
  <c r="DJ756" i="2"/>
  <c r="DP756" i="2"/>
  <c r="DJ753" i="2"/>
  <c r="DP753" i="2"/>
  <c r="AU2291" i="2"/>
  <c r="DJ695" i="2"/>
  <c r="DP695" i="2"/>
  <c r="DJ697" i="2"/>
  <c r="DP697" i="2"/>
  <c r="DJ692" i="2"/>
  <c r="DP692" i="2"/>
  <c r="DJ691" i="2"/>
  <c r="DP691" i="2"/>
  <c r="DP673" i="2"/>
  <c r="DJ673" i="2"/>
  <c r="DP658" i="2"/>
  <c r="DP661" i="2"/>
  <c r="DP655" i="2"/>
  <c r="DJ655" i="2"/>
  <c r="DP654" i="2"/>
  <c r="DJ654" i="2"/>
  <c r="DJ660" i="2"/>
  <c r="DP660" i="2"/>
  <c r="DJ657" i="2"/>
  <c r="DP10" i="2"/>
  <c r="DJ662" i="2"/>
  <c r="DP662" i="2"/>
  <c r="DP657" i="2"/>
  <c r="DP648" i="2"/>
  <c r="DJ648" i="2"/>
  <c r="DJ649" i="2"/>
  <c r="DP649" i="2"/>
  <c r="DJ647" i="2"/>
  <c r="DP647" i="2"/>
  <c r="DJ645" i="2"/>
  <c r="DP645" i="2"/>
  <c r="DJ651" i="2"/>
  <c r="DP651" i="2"/>
  <c r="DP650" i="2"/>
  <c r="DJ650" i="2"/>
  <c r="DJ584" i="2"/>
  <c r="DP584" i="2"/>
  <c r="DJ576" i="2"/>
  <c r="DP576" i="2"/>
  <c r="DP574" i="2"/>
  <c r="DJ574" i="2"/>
  <c r="DJ575" i="2"/>
  <c r="DP575" i="2"/>
  <c r="DJ570" i="2"/>
  <c r="DP570" i="2"/>
  <c r="DP568" i="2"/>
  <c r="DJ568" i="2"/>
  <c r="DJ569" i="2"/>
  <c r="DP569" i="2"/>
  <c r="AU2865" i="2"/>
  <c r="DP8" i="2"/>
  <c r="DJ511" i="2"/>
  <c r="DP511" i="2"/>
  <c r="DJ497" i="2"/>
  <c r="DP497" i="2"/>
  <c r="DJ496" i="2"/>
  <c r="DP496" i="2"/>
  <c r="DP27" i="2"/>
  <c r="DJ477" i="2"/>
  <c r="DP477" i="2"/>
  <c r="DJ483" i="2"/>
  <c r="DP483" i="2"/>
  <c r="DP474" i="2"/>
  <c r="DJ474" i="2"/>
  <c r="DP466" i="2"/>
  <c r="DJ469" i="2"/>
  <c r="DP469" i="2"/>
  <c r="DP472" i="2"/>
  <c r="DJ473" i="2"/>
  <c r="DP473" i="2"/>
  <c r="DJ465" i="2"/>
  <c r="DP465" i="2"/>
  <c r="DJ468" i="2"/>
  <c r="DP468" i="2"/>
  <c r="DP467" i="2"/>
  <c r="DJ467" i="2"/>
  <c r="DJ471" i="2"/>
  <c r="DP471" i="2"/>
  <c r="DJ421" i="2"/>
  <c r="DP421" i="2"/>
  <c r="DJ423" i="2"/>
  <c r="DJ420" i="2"/>
  <c r="DP420" i="2"/>
  <c r="DJ437" i="2"/>
  <c r="DP437" i="2"/>
  <c r="DJ432" i="2"/>
  <c r="DP432" i="2"/>
  <c r="DJ422" i="2"/>
  <c r="DP422" i="2"/>
  <c r="DJ395" i="2"/>
  <c r="DP395" i="2"/>
  <c r="DU393" i="2"/>
  <c r="DJ391" i="2"/>
  <c r="DP391" i="2"/>
  <c r="DJ389" i="2"/>
  <c r="DP389" i="2"/>
  <c r="DP291" i="2"/>
  <c r="DJ291" i="2"/>
  <c r="DP350" i="2"/>
  <c r="DJ350" i="2"/>
  <c r="DJ292" i="2"/>
  <c r="DP292" i="2"/>
  <c r="DJ315" i="2"/>
  <c r="DP315" i="2"/>
  <c r="DJ310" i="2"/>
  <c r="DP310" i="2"/>
  <c r="DP311" i="2"/>
  <c r="DJ288" i="2"/>
  <c r="DP288" i="2"/>
  <c r="DJ276" i="2"/>
  <c r="DP276" i="2"/>
  <c r="DP279" i="2"/>
  <c r="DJ279" i="2"/>
  <c r="DJ277" i="2"/>
  <c r="DP277" i="2"/>
  <c r="DJ275" i="2"/>
  <c r="DP275" i="2"/>
  <c r="DJ278" i="2"/>
  <c r="DP278" i="2"/>
  <c r="DP267" i="2"/>
  <c r="DP266" i="2"/>
  <c r="DJ266" i="2"/>
  <c r="DJ268" i="2"/>
  <c r="DP268" i="2"/>
  <c r="DJ264" i="2"/>
  <c r="DP264" i="2"/>
  <c r="DJ262" i="2"/>
  <c r="DP262" i="2"/>
  <c r="DJ190" i="2"/>
  <c r="DP190" i="2"/>
  <c r="AU134" i="2"/>
  <c r="AU927" i="2"/>
  <c r="AU895" i="2"/>
  <c r="DP32" i="2"/>
  <c r="DP19" i="2"/>
  <c r="AU7" i="2"/>
  <c r="AU95" i="2"/>
  <c r="AU93" i="2"/>
  <c r="AU1172" i="2"/>
  <c r="DP97" i="2"/>
  <c r="AU41" i="2"/>
  <c r="AU1179" i="2"/>
  <c r="AU1013" i="2"/>
  <c r="AU2216" i="2"/>
  <c r="AU1903" i="2"/>
  <c r="AU814" i="2"/>
  <c r="DP94" i="2"/>
  <c r="AU1647" i="2"/>
  <c r="AU1580" i="2"/>
  <c r="AU1328" i="2"/>
  <c r="AU2521" i="2"/>
  <c r="AU2508" i="2"/>
  <c r="AU5" i="2"/>
  <c r="AU399" i="2"/>
  <c r="AU674" i="2"/>
  <c r="DP33" i="2"/>
  <c r="DJ97" i="2"/>
  <c r="AU2741" i="2"/>
  <c r="DP28" i="2"/>
  <c r="AU540" i="2"/>
  <c r="AU38" i="2"/>
  <c r="AU15" i="2"/>
  <c r="AU16" i="2"/>
  <c r="DP11" i="2"/>
  <c r="AU1633" i="2"/>
  <c r="AU2062" i="2"/>
  <c r="AU1778" i="2"/>
  <c r="AU1491" i="2"/>
  <c r="DP13" i="2"/>
  <c r="AU14" i="2"/>
  <c r="DP29" i="2"/>
  <c r="DP26" i="2"/>
  <c r="AU6" i="2"/>
  <c r="AU45" i="2"/>
  <c r="DP9" i="2"/>
  <c r="AU42" i="2"/>
  <c r="DP39" i="2"/>
  <c r="AU40" i="2"/>
  <c r="DP23" i="2"/>
  <c r="DP30" i="2"/>
  <c r="AU31" i="2"/>
  <c r="AU44" i="2"/>
  <c r="DP20" i="2"/>
  <c r="AU2835" i="2"/>
  <c r="AU1592" i="2"/>
  <c r="AU1081" i="2"/>
  <c r="AU1698" i="2"/>
  <c r="AU1676" i="2"/>
  <c r="AU1497" i="2"/>
  <c r="AU1005" i="2"/>
  <c r="AU942" i="2"/>
  <c r="AU702" i="2"/>
  <c r="AU605" i="2"/>
  <c r="AU1576" i="2"/>
  <c r="AU1128" i="2"/>
  <c r="AU1537" i="2"/>
  <c r="AU1954" i="2"/>
  <c r="DP513" i="2"/>
  <c r="AU1049" i="2"/>
  <c r="AU1033" i="2"/>
  <c r="AU670" i="2"/>
  <c r="AU881" i="2"/>
  <c r="AU715" i="2"/>
  <c r="AU412" i="2"/>
  <c r="AU2410" i="2"/>
  <c r="AU579" i="2"/>
  <c r="AU817" i="2"/>
  <c r="AU853" i="2"/>
  <c r="AU554" i="2"/>
  <c r="AU3080" i="2"/>
  <c r="AU1689" i="2"/>
  <c r="AU561" i="2"/>
  <c r="AU2881" i="2"/>
  <c r="AU2851" i="2"/>
  <c r="AU1863" i="2"/>
  <c r="AU2936" i="2"/>
  <c r="AU508" i="2"/>
  <c r="AU2753" i="2"/>
  <c r="AU2568" i="2"/>
  <c r="AU2961" i="2"/>
  <c r="AU2745" i="2"/>
  <c r="AU2700" i="2"/>
  <c r="AU887" i="2"/>
  <c r="AU2757" i="2"/>
  <c r="AU2709" i="2"/>
  <c r="AU557" i="2"/>
  <c r="DP515" i="2"/>
  <c r="AU1611" i="2"/>
  <c r="AU161" i="2"/>
  <c r="AU1505" i="2"/>
  <c r="AU813" i="2"/>
  <c r="AU1920" i="2"/>
  <c r="AU2774" i="2"/>
  <c r="AU1516" i="2"/>
  <c r="AU771" i="2"/>
  <c r="AU3114" i="2"/>
  <c r="AU828" i="2"/>
  <c r="AU2868" i="2"/>
  <c r="AU2708" i="2"/>
  <c r="AU2887" i="2"/>
  <c r="AU450" i="2"/>
  <c r="AU1782" i="2"/>
  <c r="AU592" i="2"/>
  <c r="AU1070" i="2"/>
  <c r="AU2885" i="2"/>
  <c r="AU1606" i="2"/>
  <c r="AU1247" i="2"/>
  <c r="AU1161" i="2"/>
  <c r="AU999" i="2"/>
  <c r="AU805" i="2"/>
  <c r="AU2393" i="2"/>
  <c r="AU2293" i="2"/>
  <c r="AU2179" i="2"/>
  <c r="AU1962" i="2"/>
  <c r="AU1952" i="2"/>
  <c r="AU1922" i="2"/>
  <c r="AU1797" i="2"/>
  <c r="AU1684" i="2"/>
  <c r="AU1284" i="2"/>
  <c r="AU1078" i="2"/>
  <c r="AU1786" i="2"/>
  <c r="DP1743" i="2"/>
  <c r="AU1731" i="2"/>
  <c r="AU1364" i="2"/>
  <c r="AU1315" i="2"/>
  <c r="AU2563" i="2"/>
  <c r="AU2328" i="2"/>
  <c r="AU2284" i="2"/>
  <c r="AU2074" i="2"/>
  <c r="AU2012" i="2"/>
  <c r="AU1918" i="2"/>
  <c r="AU1770" i="2"/>
  <c r="AU1641" i="2"/>
  <c r="AU1582" i="2"/>
  <c r="AU1544" i="2"/>
  <c r="AU632" i="2"/>
  <c r="AU1024" i="2"/>
  <c r="AU777" i="2"/>
  <c r="AU446" i="2"/>
  <c r="AU2794" i="2"/>
  <c r="AU2321" i="2"/>
  <c r="AU2827" i="2"/>
  <c r="AU1224" i="2"/>
  <c r="AU1205" i="2"/>
  <c r="AU1019" i="2"/>
  <c r="AU867" i="2"/>
  <c r="AU1960" i="2"/>
  <c r="AU1911" i="2"/>
  <c r="AU1682" i="2"/>
  <c r="AU1758" i="2"/>
  <c r="AU1659" i="2"/>
  <c r="AU1768" i="2"/>
  <c r="AU1512" i="2"/>
  <c r="AU1411" i="2"/>
  <c r="AU1643" i="2"/>
  <c r="AU833" i="2"/>
  <c r="AU2435" i="2"/>
  <c r="AU1793" i="2"/>
  <c r="AU1326" i="2"/>
  <c r="AU1352" i="2"/>
  <c r="AU2653" i="2"/>
  <c r="DP505" i="2"/>
  <c r="AU1130" i="2"/>
  <c r="AU934" i="2"/>
  <c r="AU519" i="2"/>
  <c r="AU2866" i="2"/>
  <c r="AU2713" i="2"/>
  <c r="AU1031" i="2"/>
  <c r="AU2934" i="2"/>
  <c r="AU1901" i="2"/>
  <c r="AU1226" i="2"/>
  <c r="AU2853" i="2"/>
  <c r="AU451" i="2"/>
  <c r="AU3092" i="2"/>
  <c r="AU2782" i="2"/>
  <c r="AU2909" i="2"/>
  <c r="AU1645" i="2"/>
  <c r="AU1282" i="2"/>
  <c r="AU1045" i="2"/>
  <c r="AU883" i="2"/>
  <c r="AU2590" i="2"/>
  <c r="AU2447" i="2"/>
  <c r="AU2409" i="2"/>
  <c r="AU2177" i="2"/>
  <c r="AU2121" i="2"/>
  <c r="AU1950" i="2"/>
  <c r="AU1693" i="2"/>
  <c r="AU1679" i="2"/>
  <c r="AU1378" i="2"/>
  <c r="AU2499" i="2"/>
  <c r="AU2256" i="2"/>
  <c r="AU1984" i="2"/>
  <c r="AU1540" i="2"/>
  <c r="AU642" i="2"/>
  <c r="DP501" i="2"/>
  <c r="AU640" i="2"/>
  <c r="AU448" i="2"/>
  <c r="AU3090" i="2"/>
  <c r="AU2579" i="2"/>
  <c r="AU3051" i="2"/>
  <c r="AU3033" i="2"/>
  <c r="AU3019" i="2"/>
  <c r="AU2932" i="2"/>
  <c r="AU2740" i="2"/>
  <c r="AU2871" i="2"/>
  <c r="AU1041" i="2"/>
  <c r="AU2862" i="2"/>
  <c r="AU3062" i="2"/>
  <c r="AU3064" i="2"/>
  <c r="AU2290" i="2"/>
  <c r="AU2770" i="2"/>
  <c r="AU2527" i="2"/>
  <c r="AU1651" i="2"/>
  <c r="AU1598" i="2"/>
  <c r="AU1408" i="2"/>
  <c r="AU1121" i="2"/>
  <c r="AU1007" i="2"/>
  <c r="AU2618" i="2"/>
  <c r="AU2259" i="2"/>
  <c r="AU1986" i="2"/>
  <c r="AU1978" i="2"/>
  <c r="AU1908" i="2"/>
  <c r="AU1702" i="2"/>
  <c r="AU1502" i="2"/>
  <c r="AU1047" i="2"/>
  <c r="AU1029" i="2"/>
  <c r="AU1754" i="2"/>
  <c r="AU1746" i="2"/>
  <c r="AU1725" i="2"/>
  <c r="AU1593" i="2"/>
  <c r="AU1538" i="2"/>
  <c r="AU1215" i="2"/>
  <c r="AU2631" i="2"/>
  <c r="AU1895" i="2"/>
  <c r="AU1631" i="2"/>
  <c r="AU940" i="2"/>
  <c r="AU600" i="2"/>
  <c r="AU546" i="2"/>
  <c r="AU1150" i="2"/>
  <c r="AU785" i="2"/>
  <c r="AU2749" i="2"/>
  <c r="AU2701" i="2"/>
  <c r="AU2766" i="2"/>
  <c r="AU1186" i="2"/>
  <c r="AU779" i="2"/>
  <c r="AU2930" i="2"/>
  <c r="AU1727" i="2"/>
  <c r="AU3004" i="2"/>
  <c r="AU2829" i="2"/>
  <c r="AU2800" i="2"/>
  <c r="AU1259" i="2"/>
  <c r="AU1036" i="2"/>
  <c r="AU3045" i="2"/>
  <c r="AU2659" i="2"/>
  <c r="AU1655" i="2"/>
  <c r="AU2529" i="2"/>
  <c r="DP1361" i="2"/>
  <c r="AU1218" i="2"/>
  <c r="AU2452" i="2"/>
  <c r="AU2427" i="2"/>
  <c r="AU1801" i="2"/>
  <c r="AU1594" i="2"/>
  <c r="AU1578" i="2"/>
  <c r="AU1557" i="2"/>
  <c r="AU1424" i="2"/>
  <c r="AU1163" i="2"/>
  <c r="AU1009" i="2"/>
  <c r="AU1744" i="2"/>
  <c r="AU1629" i="2"/>
  <c r="AU1589" i="2"/>
  <c r="AU1366" i="2"/>
  <c r="AU2603" i="2"/>
  <c r="AU2352" i="2"/>
  <c r="DP2226" i="2"/>
  <c r="AU2196" i="2"/>
  <c r="AU2164" i="2"/>
  <c r="AU2015" i="2"/>
  <c r="AU1840" i="2"/>
  <c r="AU1760" i="2"/>
  <c r="AU1605" i="2"/>
  <c r="AU620" i="2"/>
  <c r="AU438" i="2"/>
  <c r="AU688" i="2"/>
  <c r="DP503" i="2"/>
  <c r="AU936" i="2"/>
  <c r="AU834" i="2"/>
  <c r="AU783" i="2"/>
  <c r="AU1092" i="2"/>
  <c r="AU850" i="2"/>
  <c r="AU2433" i="2"/>
  <c r="AU1680" i="2"/>
  <c r="AU1134" i="2"/>
  <c r="AU2777" i="2"/>
  <c r="AU3041" i="2"/>
  <c r="AU2861" i="2"/>
  <c r="AU401" i="2"/>
  <c r="AU393" i="2"/>
  <c r="AU390" i="2"/>
  <c r="AU397" i="2"/>
  <c r="AU406" i="2"/>
  <c r="AU360" i="2"/>
  <c r="AU336" i="2"/>
  <c r="AU243" i="2"/>
  <c r="DP334" i="2"/>
  <c r="AU271" i="2"/>
  <c r="AU209" i="2"/>
  <c r="AU123" i="2"/>
  <c r="AU361" i="2"/>
  <c r="AU320" i="2"/>
  <c r="AU202" i="2"/>
  <c r="AU174" i="2"/>
  <c r="AU200" i="2"/>
  <c r="AU228" i="2"/>
  <c r="AU189" i="2"/>
  <c r="AU107" i="2"/>
  <c r="AZ3087" i="2"/>
  <c r="AO2985" i="2"/>
  <c r="AZ2985" i="2"/>
  <c r="AO2277" i="2"/>
  <c r="AZ2277" i="2"/>
  <c r="AO1829" i="2"/>
  <c r="AZ1829" i="2"/>
  <c r="AO1331" i="2"/>
  <c r="AZ1331" i="2"/>
  <c r="AO1172" i="2"/>
  <c r="AZ1172" i="2"/>
  <c r="AO451" i="2"/>
  <c r="AZ451" i="2"/>
  <c r="AO358" i="2"/>
  <c r="AZ358" i="2"/>
  <c r="AO2935" i="2"/>
  <c r="AZ2935" i="2"/>
  <c r="AZ2943" i="2"/>
  <c r="AO2916" i="2"/>
  <c r="AZ2916" i="2"/>
  <c r="AO2730" i="2"/>
  <c r="AZ2730" i="2"/>
  <c r="AZ2678" i="2"/>
  <c r="AO2356" i="2"/>
  <c r="AZ2356" i="2"/>
  <c r="AO2564" i="2"/>
  <c r="AZ2564" i="2"/>
  <c r="AO2196" i="2"/>
  <c r="AZ2196" i="2"/>
  <c r="AZ2022" i="2"/>
  <c r="DU2154" i="2"/>
  <c r="AO1886" i="2"/>
  <c r="AZ1886" i="2"/>
  <c r="DJ1777" i="2"/>
  <c r="DU1777" i="2"/>
  <c r="AO1427" i="2"/>
  <c r="AZ1427" i="2"/>
  <c r="AO1088" i="2"/>
  <c r="AZ1088" i="2"/>
  <c r="AO653" i="2"/>
  <c r="AZ653" i="2"/>
  <c r="AO2970" i="2"/>
  <c r="AZ2970" i="2"/>
  <c r="AO1813" i="2"/>
  <c r="AZ1813" i="2"/>
  <c r="AZ904" i="2"/>
  <c r="AO415" i="2"/>
  <c r="AZ415" i="2"/>
  <c r="AO2868" i="2"/>
  <c r="AZ2868" i="2"/>
  <c r="AZ382" i="2"/>
  <c r="AO1537" i="2"/>
  <c r="AZ1537" i="2"/>
  <c r="AO3028" i="2"/>
  <c r="AZ3028" i="2"/>
  <c r="AO3033" i="2"/>
  <c r="AZ3033" i="2"/>
  <c r="AZ2964" i="2"/>
  <c r="AZ2327" i="2"/>
  <c r="AO3030" i="2"/>
  <c r="AZ3030" i="2"/>
  <c r="AO2731" i="2"/>
  <c r="AZ2731" i="2"/>
  <c r="DJ1808" i="2"/>
  <c r="DU1808" i="2"/>
  <c r="AO1505" i="2"/>
  <c r="AZ1505" i="2"/>
  <c r="AO847" i="2"/>
  <c r="AZ847" i="2"/>
  <c r="AO202" i="2"/>
  <c r="AZ202" i="2"/>
  <c r="DU228" i="2"/>
  <c r="AO3114" i="2"/>
  <c r="AZ3114" i="2"/>
  <c r="AO3051" i="2"/>
  <c r="AZ3051" i="2"/>
  <c r="AZ2841" i="2"/>
  <c r="AO2703" i="2"/>
  <c r="AZ2703" i="2"/>
  <c r="AO2646" i="2"/>
  <c r="AZ2646" i="2"/>
  <c r="AO2702" i="2"/>
  <c r="AZ2702" i="2"/>
  <c r="AO2307" i="2"/>
  <c r="AZ2307" i="2"/>
  <c r="AZ2161" i="2"/>
  <c r="AO2436" i="2"/>
  <c r="AZ2436" i="2"/>
  <c r="DJ1918" i="2"/>
  <c r="DU1918" i="2"/>
  <c r="AO1844" i="2"/>
  <c r="AZ1844" i="2"/>
  <c r="AO1920" i="2"/>
  <c r="AZ1920" i="2"/>
  <c r="AZ1734" i="2"/>
  <c r="DJ1031" i="2"/>
  <c r="DU1031" i="2"/>
  <c r="AO542" i="2"/>
  <c r="AZ542" i="2"/>
  <c r="AO2929" i="2"/>
  <c r="AZ2929" i="2"/>
  <c r="AO1811" i="2"/>
  <c r="AZ1811" i="2"/>
  <c r="DJ1224" i="2"/>
  <c r="DU1224" i="2"/>
  <c r="AO853" i="2"/>
  <c r="AZ853" i="2"/>
  <c r="AZ586" i="2"/>
  <c r="AZ84" i="2"/>
  <c r="AO2343" i="2"/>
  <c r="AZ2343" i="2"/>
  <c r="AO49" i="2"/>
  <c r="AZ49" i="2"/>
  <c r="AO2188" i="2"/>
  <c r="AZ2188" i="2"/>
  <c r="DJ513" i="2"/>
  <c r="DU513" i="2"/>
  <c r="AO128" i="2"/>
  <c r="AZ128" i="2"/>
  <c r="AO166" i="2"/>
  <c r="AZ166" i="2"/>
  <c r="AO2941" i="2"/>
  <c r="AZ2941" i="2"/>
  <c r="AZ2899" i="2"/>
  <c r="AZ2746" i="2"/>
  <c r="AO2659" i="2"/>
  <c r="AZ2659" i="2"/>
  <c r="AZ2585" i="2"/>
  <c r="AO2332" i="2"/>
  <c r="AZ2332" i="2"/>
  <c r="AO2443" i="2"/>
  <c r="AZ2443" i="2"/>
  <c r="AO2434" i="2"/>
  <c r="AZ2434" i="2"/>
  <c r="AO2147" i="2"/>
  <c r="AZ2147" i="2"/>
  <c r="AZ2174" i="2"/>
  <c r="AO1972" i="2"/>
  <c r="AZ1972" i="2"/>
  <c r="AZ1941" i="2"/>
  <c r="AO1941" i="2"/>
  <c r="AO1834" i="2"/>
  <c r="AZ1834" i="2"/>
  <c r="AO1712" i="2"/>
  <c r="AZ1712" i="2"/>
  <c r="DJ1782" i="2"/>
  <c r="DU1782" i="2"/>
  <c r="AO1444" i="2"/>
  <c r="AZ1444" i="2"/>
  <c r="AO1493" i="2"/>
  <c r="AZ1493" i="2"/>
  <c r="AO1432" i="2"/>
  <c r="AZ1432" i="2"/>
  <c r="AO1342" i="2"/>
  <c r="AZ1342" i="2"/>
  <c r="AO1383" i="2"/>
  <c r="AZ1383" i="2"/>
  <c r="AO1203" i="2"/>
  <c r="AZ1203" i="2"/>
  <c r="DJ1433" i="2"/>
  <c r="DU1433" i="2"/>
  <c r="AO1246" i="2"/>
  <c r="AZ1246" i="2"/>
  <c r="AO1079" i="2"/>
  <c r="AZ1079" i="2"/>
  <c r="AO1071" i="2"/>
  <c r="AZ1071" i="2"/>
  <c r="AO780" i="2"/>
  <c r="AZ780" i="2"/>
  <c r="AO756" i="2"/>
  <c r="AZ756" i="2"/>
  <c r="AO738" i="2"/>
  <c r="AZ738" i="2"/>
  <c r="AO732" i="2"/>
  <c r="AZ732" i="2"/>
  <c r="DU796" i="2"/>
  <c r="AO682" i="2"/>
  <c r="AZ682" i="2"/>
  <c r="AO161" i="2"/>
  <c r="AZ161" i="2"/>
  <c r="AO20" i="2"/>
  <c r="AZ20" i="2"/>
  <c r="AO192" i="2"/>
  <c r="AZ192" i="2"/>
  <c r="AO165" i="2"/>
  <c r="AZ165" i="2"/>
  <c r="AO3092" i="2"/>
  <c r="AZ3092" i="2"/>
  <c r="AO2774" i="2"/>
  <c r="AZ2774" i="2"/>
  <c r="AZ3094" i="2"/>
  <c r="AZ2938" i="2"/>
  <c r="AO2844" i="2"/>
  <c r="AZ2844" i="2"/>
  <c r="AO2858" i="2"/>
  <c r="AZ2858" i="2"/>
  <c r="AO2937" i="2"/>
  <c r="AZ2937" i="2"/>
  <c r="AZ2806" i="2"/>
  <c r="AO2881" i="2"/>
  <c r="AZ2881" i="2"/>
  <c r="AZ2959" i="2"/>
  <c r="AZ2621" i="2"/>
  <c r="AO2878" i="2"/>
  <c r="AZ2878" i="2"/>
  <c r="AZ2519" i="2"/>
  <c r="AZ2706" i="2"/>
  <c r="AO2671" i="2"/>
  <c r="AZ2671" i="2"/>
  <c r="AO2323" i="2"/>
  <c r="AZ2323" i="2"/>
  <c r="AO2285" i="2"/>
  <c r="AZ2285" i="2"/>
  <c r="AZ2315" i="2"/>
  <c r="AO2401" i="2"/>
  <c r="AZ2401" i="2"/>
  <c r="AZ2006" i="2"/>
  <c r="DU2157" i="2"/>
  <c r="AO2115" i="2"/>
  <c r="AZ2115" i="2"/>
  <c r="AO1884" i="2"/>
  <c r="AZ1884" i="2"/>
  <c r="AO1863" i="2"/>
  <c r="AZ1863" i="2"/>
  <c r="AO1954" i="2"/>
  <c r="AZ1954" i="2"/>
  <c r="AZ1981" i="2"/>
  <c r="AO1663" i="2"/>
  <c r="AZ1663" i="2"/>
  <c r="AZ1709" i="2"/>
  <c r="AO1424" i="2"/>
  <c r="AZ1424" i="2"/>
  <c r="AO1376" i="2"/>
  <c r="AZ1376" i="2"/>
  <c r="AZ1240" i="2"/>
  <c r="AZ1657" i="2"/>
  <c r="DU1023" i="2"/>
  <c r="AO1197" i="2"/>
  <c r="AZ1197" i="2"/>
  <c r="AO1028" i="2"/>
  <c r="AZ1028" i="2"/>
  <c r="AO1152" i="2"/>
  <c r="AZ1152" i="2"/>
  <c r="AO1000" i="2"/>
  <c r="AZ1000" i="2"/>
  <c r="AO1035" i="2"/>
  <c r="AZ1035" i="2"/>
  <c r="DU1203" i="2"/>
  <c r="AO922" i="2"/>
  <c r="AZ922" i="2"/>
  <c r="AO849" i="2"/>
  <c r="AZ849" i="2"/>
  <c r="AO635" i="2"/>
  <c r="AZ635" i="2"/>
  <c r="AO579" i="2"/>
  <c r="AZ579" i="2"/>
  <c r="AZ530" i="2"/>
  <c r="AZ704" i="2"/>
  <c r="AO720" i="2"/>
  <c r="AZ720" i="2"/>
  <c r="AO638" i="2"/>
  <c r="AZ638" i="2"/>
  <c r="AZ1192" i="2"/>
  <c r="AZ505" i="2"/>
  <c r="AO719" i="2"/>
  <c r="AZ719" i="2"/>
  <c r="DJ642" i="2"/>
  <c r="DU642" i="2"/>
  <c r="AO526" i="2"/>
  <c r="AZ526" i="2"/>
  <c r="AZ490" i="2"/>
  <c r="AZ214" i="2"/>
  <c r="AO99" i="2"/>
  <c r="AZ99" i="2"/>
  <c r="AZ3081" i="2"/>
  <c r="AO3081" i="2"/>
  <c r="AO2427" i="2"/>
  <c r="AZ2427" i="2"/>
  <c r="AZ2903" i="2"/>
  <c r="AO2321" i="2"/>
  <c r="AZ2321" i="2"/>
  <c r="AO2879" i="2"/>
  <c r="AZ2879" i="2"/>
  <c r="AO2473" i="2"/>
  <c r="AZ2473" i="2"/>
  <c r="AO2765" i="2"/>
  <c r="AZ2765" i="2"/>
  <c r="AZ2845" i="2"/>
  <c r="DJ2293" i="2"/>
  <c r="DU2293" i="2"/>
  <c r="AO2818" i="2"/>
  <c r="AZ2818" i="2"/>
  <c r="AZ1707" i="2"/>
  <c r="AZ2076" i="2"/>
  <c r="DU1535" i="2"/>
  <c r="AO1683" i="2"/>
  <c r="AZ1683" i="2"/>
  <c r="AZ1393" i="2"/>
  <c r="AZ1940" i="2"/>
  <c r="AO1605" i="2"/>
  <c r="AZ1605" i="2"/>
  <c r="AZ2191" i="2"/>
  <c r="AO1134" i="2"/>
  <c r="AZ1134" i="2"/>
  <c r="DJ774" i="2"/>
  <c r="DU774" i="2"/>
  <c r="AZ1302" i="2"/>
  <c r="AZ939" i="2"/>
  <c r="AZ1230" i="2"/>
  <c r="DU897" i="2"/>
  <c r="AO1273" i="2"/>
  <c r="AZ1273" i="2"/>
  <c r="AZ809" i="2"/>
  <c r="DU1109" i="2"/>
  <c r="DJ519" i="2"/>
  <c r="DU519" i="2"/>
  <c r="AO607" i="2"/>
  <c r="AZ607" i="2"/>
  <c r="DU140" i="2"/>
  <c r="AO352" i="2"/>
  <c r="AZ352" i="2"/>
  <c r="AO564" i="2"/>
  <c r="AZ564" i="2"/>
  <c r="DJ441" i="2"/>
  <c r="DU441" i="2"/>
  <c r="AO271" i="2"/>
  <c r="AZ271" i="2"/>
  <c r="DU18" i="2"/>
  <c r="AO86" i="2"/>
  <c r="AZ86" i="2"/>
  <c r="DJ314" i="2"/>
  <c r="DU314" i="2"/>
  <c r="DJ44" i="2"/>
  <c r="DU44" i="2"/>
  <c r="AZ2843" i="2"/>
  <c r="AO2579" i="2"/>
  <c r="AZ2579" i="2"/>
  <c r="AO1263" i="2"/>
  <c r="AZ1263" i="2"/>
  <c r="AZ2135" i="2"/>
  <c r="AO2820" i="2"/>
  <c r="AZ2820" i="2"/>
  <c r="AO2862" i="2"/>
  <c r="AZ2862" i="2"/>
  <c r="AZ2674" i="2"/>
  <c r="AO2148" i="2"/>
  <c r="AZ2148" i="2"/>
  <c r="AO1604" i="2"/>
  <c r="AZ1604" i="2"/>
  <c r="AZ2978" i="2"/>
  <c r="AO1448" i="2"/>
  <c r="AZ1448" i="2"/>
  <c r="AO357" i="2"/>
  <c r="AZ357" i="2"/>
  <c r="AO8" i="2"/>
  <c r="AZ8" i="2"/>
  <c r="AO1150" i="2"/>
  <c r="AZ1150" i="2"/>
  <c r="DU265" i="2"/>
  <c r="DU320" i="2"/>
  <c r="DJ436" i="2"/>
  <c r="DU436" i="2"/>
  <c r="AO1103" i="2"/>
  <c r="AZ1103" i="2"/>
  <c r="AO540" i="2"/>
  <c r="AZ540" i="2"/>
  <c r="DJ2179" i="2"/>
  <c r="DU2179" i="2"/>
  <c r="AO569" i="2"/>
  <c r="AZ569" i="2"/>
  <c r="AO1443" i="2"/>
  <c r="AZ1443" i="2"/>
  <c r="AO2658" i="2"/>
  <c r="AZ2658" i="2"/>
  <c r="AZ885" i="2"/>
  <c r="AO2804" i="2"/>
  <c r="AZ2804" i="2"/>
  <c r="AO1021" i="2"/>
  <c r="AZ1021" i="2"/>
  <c r="AO3027" i="2"/>
  <c r="AZ3027" i="2"/>
  <c r="AO1528" i="2"/>
  <c r="AZ1528" i="2"/>
  <c r="AZ797" i="2"/>
  <c r="AO278" i="2"/>
  <c r="AZ278" i="2"/>
  <c r="AO2767" i="2"/>
  <c r="AZ2767" i="2"/>
  <c r="AO378" i="2"/>
  <c r="AZ378" i="2"/>
  <c r="AO2477" i="2"/>
  <c r="AZ2477" i="2"/>
  <c r="AO496" i="2"/>
  <c r="AZ496" i="2"/>
  <c r="AO62" i="2"/>
  <c r="AZ62" i="2"/>
  <c r="AO19" i="2"/>
  <c r="AZ19" i="2"/>
  <c r="AO2164" i="2"/>
  <c r="AZ2164" i="2"/>
  <c r="AO775" i="2"/>
  <c r="AZ775" i="2"/>
  <c r="AZ310" i="2"/>
  <c r="AO2353" i="2"/>
  <c r="AZ2353" i="2"/>
  <c r="AO1594" i="2"/>
  <c r="AZ1594" i="2"/>
  <c r="DJ1005" i="2"/>
  <c r="DU1005" i="2"/>
  <c r="AO2057" i="2"/>
  <c r="AZ2057" i="2"/>
  <c r="AZ147" i="2"/>
  <c r="AO39" i="2"/>
  <c r="AZ39" i="2"/>
  <c r="AO2737" i="2"/>
  <c r="AZ2737" i="2"/>
  <c r="AO2705" i="2"/>
  <c r="AZ2705" i="2"/>
  <c r="AZ2676" i="2"/>
  <c r="AO2643" i="2"/>
  <c r="AZ2643" i="2"/>
  <c r="DJ1890" i="2"/>
  <c r="DU1890" i="2"/>
  <c r="AZ1651" i="2"/>
  <c r="AO1651" i="2"/>
  <c r="AO1643" i="2"/>
  <c r="AZ1643" i="2"/>
  <c r="DJ1629" i="2"/>
  <c r="DU1629" i="2"/>
  <c r="AO1598" i="2"/>
  <c r="AZ1598" i="2"/>
  <c r="AO1585" i="2"/>
  <c r="AZ1585" i="2"/>
  <c r="AZ1574" i="2"/>
  <c r="AO1561" i="2"/>
  <c r="AZ1561" i="2"/>
  <c r="AZ1515" i="2"/>
  <c r="AO1492" i="2"/>
  <c r="AZ1492" i="2"/>
  <c r="AO1479" i="2"/>
  <c r="AZ1479" i="2"/>
  <c r="AO1467" i="2"/>
  <c r="AZ1467" i="2"/>
  <c r="AZ1458" i="2"/>
  <c r="AO1436" i="2"/>
  <c r="AZ1436" i="2"/>
  <c r="AO1408" i="2"/>
  <c r="AZ1408" i="2"/>
  <c r="AZ1395" i="2"/>
  <c r="DU1373" i="2"/>
  <c r="DJ1364" i="2"/>
  <c r="DU1364" i="2"/>
  <c r="AO1355" i="2"/>
  <c r="AZ1355" i="2"/>
  <c r="AO1306" i="2"/>
  <c r="AZ1306" i="2"/>
  <c r="AZ1291" i="2"/>
  <c r="AZ1278" i="2"/>
  <c r="AZ1266" i="2"/>
  <c r="AZ1254" i="2"/>
  <c r="AZ1239" i="2"/>
  <c r="AO1171" i="2"/>
  <c r="AZ1171" i="2"/>
  <c r="AO1096" i="2"/>
  <c r="AZ1096" i="2"/>
  <c r="AZ1074" i="2"/>
  <c r="DJ1052" i="2"/>
  <c r="DU1052" i="2"/>
  <c r="DU1040" i="2"/>
  <c r="DU1024" i="2"/>
  <c r="AO1007" i="2"/>
  <c r="AZ1007" i="2"/>
  <c r="AO975" i="2"/>
  <c r="AZ975" i="2"/>
  <c r="DJ942" i="2"/>
  <c r="DU942" i="2"/>
  <c r="AO881" i="2"/>
  <c r="AZ881" i="2"/>
  <c r="AO833" i="2"/>
  <c r="AZ833" i="2"/>
  <c r="AO819" i="2"/>
  <c r="AZ819" i="2"/>
  <c r="AO2632" i="2"/>
  <c r="AZ2632" i="2"/>
  <c r="AO2608" i="2"/>
  <c r="AZ2608" i="2"/>
  <c r="AO2596" i="2"/>
  <c r="AZ2596" i="2"/>
  <c r="AZ2588" i="2"/>
  <c r="AZ2578" i="2"/>
  <c r="AZ2570" i="2"/>
  <c r="AO2570" i="2"/>
  <c r="AZ2558" i="2"/>
  <c r="AZ2550" i="2"/>
  <c r="AZ2542" i="2"/>
  <c r="AZ2534" i="2"/>
  <c r="AO2514" i="2"/>
  <c r="AZ2514" i="2"/>
  <c r="AO2490" i="2"/>
  <c r="AZ2490" i="2"/>
  <c r="AZ2483" i="2"/>
  <c r="AO2472" i="2"/>
  <c r="AZ2472" i="2"/>
  <c r="AO2460" i="2"/>
  <c r="AZ2460" i="2"/>
  <c r="AO2454" i="2"/>
  <c r="AZ2454" i="2"/>
  <c r="AZ2444" i="2"/>
  <c r="AO2435" i="2"/>
  <c r="AZ2435" i="2"/>
  <c r="AO2426" i="2"/>
  <c r="AZ2426" i="2"/>
  <c r="AZ2418" i="2"/>
  <c r="AO2408" i="2"/>
  <c r="AZ2408" i="2"/>
  <c r="AZ2388" i="2"/>
  <c r="AO2377" i="2"/>
  <c r="AZ2377" i="2"/>
  <c r="AO2355" i="2"/>
  <c r="AZ2355" i="2"/>
  <c r="AO2338" i="2"/>
  <c r="AZ2338" i="2"/>
  <c r="AZ2312" i="2"/>
  <c r="DJ2298" i="2"/>
  <c r="DU2298" i="2"/>
  <c r="AZ2287" i="2"/>
  <c r="AO2275" i="2"/>
  <c r="AZ2275" i="2"/>
  <c r="AO2268" i="2"/>
  <c r="AZ2268" i="2"/>
  <c r="AO2259" i="2"/>
  <c r="AZ2259" i="2"/>
  <c r="AZ2251" i="2"/>
  <c r="AZ2242" i="2"/>
  <c r="DJ2216" i="2"/>
  <c r="DU2216" i="2"/>
  <c r="AO2211" i="2"/>
  <c r="AZ2211" i="2"/>
  <c r="AO2195" i="2"/>
  <c r="AZ2195" i="2"/>
  <c r="AZ2183" i="2"/>
  <c r="AO2163" i="2"/>
  <c r="AZ2163" i="2"/>
  <c r="AZ2129" i="2"/>
  <c r="AO2120" i="2"/>
  <c r="AZ2120" i="2"/>
  <c r="AZ2105" i="2"/>
  <c r="AO2091" i="2"/>
  <c r="AZ2091" i="2"/>
  <c r="AO2063" i="2"/>
  <c r="AZ2063" i="2"/>
  <c r="AO2050" i="2"/>
  <c r="AZ2050" i="2"/>
  <c r="AZ2025" i="2"/>
  <c r="AO2025" i="2"/>
  <c r="AO2016" i="2"/>
  <c r="AZ2016" i="2"/>
  <c r="AO2009" i="2"/>
  <c r="AZ2009" i="2"/>
  <c r="AO1986" i="2"/>
  <c r="AZ1986" i="2"/>
  <c r="AO1978" i="2"/>
  <c r="AZ1978" i="2"/>
  <c r="AO1968" i="2"/>
  <c r="AZ1968" i="2"/>
  <c r="AZ1946" i="2"/>
  <c r="AO1908" i="2"/>
  <c r="AZ1908" i="2"/>
  <c r="AO1899" i="2"/>
  <c r="AZ1899" i="2"/>
  <c r="AO1504" i="2"/>
  <c r="AZ1504" i="2"/>
  <c r="AO1853" i="2"/>
  <c r="AZ1853" i="2"/>
  <c r="AO1846" i="2"/>
  <c r="AZ1846" i="2"/>
  <c r="AO1830" i="2"/>
  <c r="AZ1830" i="2"/>
  <c r="AO1821" i="2"/>
  <c r="AZ1821" i="2"/>
  <c r="AO1793" i="2"/>
  <c r="AZ1793" i="2"/>
  <c r="AO1785" i="2"/>
  <c r="AZ1785" i="2"/>
  <c r="DJ1768" i="2"/>
  <c r="DU1768" i="2"/>
  <c r="DJ1760" i="2"/>
  <c r="DU1760" i="2"/>
  <c r="AO1753" i="2"/>
  <c r="AZ1753" i="2"/>
  <c r="AO1741" i="2"/>
  <c r="AZ1741" i="2"/>
  <c r="DJ1689" i="2"/>
  <c r="DU1689" i="2"/>
  <c r="DJ1617" i="2"/>
  <c r="DU1617" i="2"/>
  <c r="AZ1601" i="2"/>
  <c r="AZ1547" i="2"/>
  <c r="AZ1517" i="2"/>
  <c r="AO1502" i="2"/>
  <c r="AZ1502" i="2"/>
  <c r="AO1471" i="2"/>
  <c r="AZ1471" i="2"/>
  <c r="AO1434" i="2"/>
  <c r="AZ1434" i="2"/>
  <c r="AZ1399" i="2"/>
  <c r="AO1384" i="2"/>
  <c r="AZ1384" i="2"/>
  <c r="AZ1360" i="2"/>
  <c r="AZ1344" i="2"/>
  <c r="AO1326" i="2"/>
  <c r="AZ1326" i="2"/>
  <c r="AZ1293" i="2"/>
  <c r="AO1274" i="2"/>
  <c r="AZ1274" i="2"/>
  <c r="AO1233" i="2"/>
  <c r="AZ1233" i="2"/>
  <c r="AO1210" i="2"/>
  <c r="AZ1210" i="2"/>
  <c r="AZ1165" i="2"/>
  <c r="DJ1128" i="2"/>
  <c r="DU1128" i="2"/>
  <c r="DJ1092" i="2"/>
  <c r="DU1092" i="2"/>
  <c r="AO1047" i="2"/>
  <c r="AZ1047" i="2"/>
  <c r="AO1029" i="2"/>
  <c r="AZ1029" i="2"/>
  <c r="AO998" i="2"/>
  <c r="AZ998" i="2"/>
  <c r="AZ965" i="2"/>
  <c r="AZ950" i="2"/>
  <c r="AZ920" i="2"/>
  <c r="DU856" i="2"/>
  <c r="DJ826" i="2"/>
  <c r="DU826" i="2"/>
  <c r="AZ1817" i="2"/>
  <c r="AO1754" i="2"/>
  <c r="AZ1754" i="2"/>
  <c r="AZ1736" i="2"/>
  <c r="AO1725" i="2"/>
  <c r="AZ1725" i="2"/>
  <c r="AO1713" i="2"/>
  <c r="AZ1713" i="2"/>
  <c r="DJ1698" i="2"/>
  <c r="DU1698" i="2"/>
  <c r="AZ1691" i="2"/>
  <c r="AO1677" i="2"/>
  <c r="AZ1677" i="2"/>
  <c r="DJ1576" i="2"/>
  <c r="DU1576" i="2"/>
  <c r="DJ1552" i="2"/>
  <c r="DU1552" i="2"/>
  <c r="AO1538" i="2"/>
  <c r="AZ1538" i="2"/>
  <c r="AO1525" i="2"/>
  <c r="AZ1525" i="2"/>
  <c r="AO1450" i="2"/>
  <c r="AZ1450" i="2"/>
  <c r="AO1385" i="2"/>
  <c r="AZ1385" i="2"/>
  <c r="AO1215" i="2"/>
  <c r="AZ1215" i="2"/>
  <c r="AO2657" i="2"/>
  <c r="AZ2657" i="2"/>
  <c r="AZ2640" i="2"/>
  <c r="AO2631" i="2"/>
  <c r="AZ2631" i="2"/>
  <c r="AO2614" i="2"/>
  <c r="AZ2614" i="2"/>
  <c r="AZ2587" i="2"/>
  <c r="AZ2366" i="2"/>
  <c r="DJ2307" i="2"/>
  <c r="DU2307" i="2"/>
  <c r="AZ2300" i="2"/>
  <c r="AZ2229" i="2"/>
  <c r="AZ2215" i="2"/>
  <c r="DJ2202" i="2"/>
  <c r="DU2202" i="2"/>
  <c r="AZ2166" i="2"/>
  <c r="AZ2108" i="2"/>
  <c r="AZ2099" i="2"/>
  <c r="AZ2080" i="2"/>
  <c r="AZ2047" i="2"/>
  <c r="AO2020" i="2"/>
  <c r="AZ2020" i="2"/>
  <c r="AZ1973" i="2"/>
  <c r="AZ1955" i="2"/>
  <c r="AZ1895" i="2"/>
  <c r="AO1895" i="2"/>
  <c r="AO1845" i="2"/>
  <c r="AZ1845" i="2"/>
  <c r="AZ1819" i="2"/>
  <c r="DJ1767" i="2"/>
  <c r="DU1767" i="2"/>
  <c r="AO1631" i="2"/>
  <c r="AZ1631" i="2"/>
  <c r="AZ1534" i="2"/>
  <c r="AZ655" i="2"/>
  <c r="AO574" i="2"/>
  <c r="AZ574" i="2"/>
  <c r="AO560" i="2"/>
  <c r="AZ560" i="2"/>
  <c r="AO426" i="2"/>
  <c r="AZ426" i="2"/>
  <c r="AZ388" i="2"/>
  <c r="AZ373" i="2"/>
  <c r="AO223" i="2"/>
  <c r="AZ223" i="2"/>
  <c r="AZ112" i="2"/>
  <c r="AO16" i="2"/>
  <c r="AZ16" i="2"/>
  <c r="AZ371" i="2"/>
  <c r="AO208" i="2"/>
  <c r="AZ208" i="2"/>
  <c r="AZ753" i="2"/>
  <c r="AO408" i="2"/>
  <c r="AZ408" i="2"/>
  <c r="AO972" i="2"/>
  <c r="AZ972" i="2"/>
  <c r="AO3009" i="2"/>
  <c r="AZ3009" i="2"/>
  <c r="AO2986" i="2"/>
  <c r="AZ2986" i="2"/>
  <c r="AO2963" i="2"/>
  <c r="AZ2963" i="2"/>
  <c r="AO2874" i="2"/>
  <c r="AZ2874" i="2"/>
  <c r="AZ2247" i="2"/>
  <c r="AO3049" i="2"/>
  <c r="AZ3049" i="2"/>
  <c r="AO2889" i="2"/>
  <c r="AZ2889" i="2"/>
  <c r="AO2871" i="2"/>
  <c r="AZ2871" i="2"/>
  <c r="AZ2523" i="2"/>
  <c r="AO2165" i="2"/>
  <c r="AZ2165" i="2"/>
  <c r="DJ1882" i="2"/>
  <c r="DU1882" i="2"/>
  <c r="DU1651" i="2"/>
  <c r="AO180" i="2"/>
  <c r="AZ180" i="2"/>
  <c r="AO3105" i="2"/>
  <c r="AZ3105" i="2"/>
  <c r="AO1250" i="2"/>
  <c r="AZ1250" i="2"/>
  <c r="AZ1154" i="2"/>
  <c r="AZ706" i="2"/>
  <c r="AO374" i="2"/>
  <c r="AZ374" i="2"/>
  <c r="AO2486" i="2"/>
  <c r="AZ2486" i="2"/>
  <c r="AO2479" i="2"/>
  <c r="AZ2479" i="2"/>
  <c r="DJ1326" i="2"/>
  <c r="DU1326" i="2"/>
  <c r="AO450" i="2"/>
  <c r="AZ450" i="2"/>
  <c r="AO2669" i="2"/>
  <c r="AZ2669" i="2"/>
  <c r="AO1828" i="2"/>
  <c r="AZ1828" i="2"/>
  <c r="AO702" i="2"/>
  <c r="AZ702" i="2"/>
  <c r="AZ281" i="2"/>
  <c r="AZ78" i="2"/>
  <c r="DJ1019" i="2"/>
  <c r="DU1019" i="2"/>
  <c r="AO77" i="2"/>
  <c r="AZ77" i="2"/>
  <c r="AO2673" i="2"/>
  <c r="AZ2673" i="2"/>
  <c r="AZ3035" i="2"/>
  <c r="AO2931" i="2"/>
  <c r="AZ2931" i="2"/>
  <c r="AO2834" i="2"/>
  <c r="AZ2834" i="2"/>
  <c r="AO2650" i="2"/>
  <c r="AZ2650" i="2"/>
  <c r="AZ2630" i="2"/>
  <c r="AO2569" i="2"/>
  <c r="AZ2569" i="2"/>
  <c r="AO2459" i="2"/>
  <c r="AZ2459" i="2"/>
  <c r="AO2410" i="2"/>
  <c r="AZ2410" i="2"/>
  <c r="AZ2249" i="2"/>
  <c r="AO1996" i="2"/>
  <c r="AZ1996" i="2"/>
  <c r="AO2038" i="2"/>
  <c r="AZ2038" i="2"/>
  <c r="AO1880" i="2"/>
  <c r="AZ1880" i="2"/>
  <c r="AO1704" i="2"/>
  <c r="AZ1704" i="2"/>
  <c r="AO1670" i="2"/>
  <c r="AZ1670" i="2"/>
  <c r="AO1475" i="2"/>
  <c r="AZ1475" i="2"/>
  <c r="AO1377" i="2"/>
  <c r="AZ1377" i="2"/>
  <c r="AO1290" i="2"/>
  <c r="AZ1290" i="2"/>
  <c r="AO1069" i="2"/>
  <c r="AZ1069" i="2"/>
  <c r="DU769" i="2"/>
  <c r="AO1068" i="2"/>
  <c r="AZ1068" i="2"/>
  <c r="AO790" i="2"/>
  <c r="AZ790" i="2"/>
  <c r="AO311" i="2"/>
  <c r="AZ311" i="2"/>
  <c r="AZ479" i="2"/>
  <c r="DJ189" i="2"/>
  <c r="DU189" i="2"/>
  <c r="AO3069" i="2"/>
  <c r="AZ3069" i="2"/>
  <c r="AZ3111" i="2"/>
  <c r="AO3091" i="2"/>
  <c r="AZ3091" i="2"/>
  <c r="AO2833" i="2"/>
  <c r="AZ2833" i="2"/>
  <c r="AZ3015" i="2"/>
  <c r="AO3099" i="2"/>
  <c r="AZ3099" i="2"/>
  <c r="AO2854" i="2"/>
  <c r="AZ2854" i="2"/>
  <c r="AO2697" i="2"/>
  <c r="AZ2697" i="2"/>
  <c r="AO2295" i="2"/>
  <c r="AZ2295" i="2"/>
  <c r="AZ2278" i="2"/>
  <c r="AO2492" i="2"/>
  <c r="AZ2492" i="2"/>
  <c r="AO2389" i="2"/>
  <c r="AZ2389" i="2"/>
  <c r="AO1840" i="2"/>
  <c r="AZ1840" i="2"/>
  <c r="AZ2126" i="2"/>
  <c r="AO1854" i="2"/>
  <c r="AZ1854" i="2"/>
  <c r="DU1801" i="2"/>
  <c r="DU1861" i="2"/>
  <c r="AZ1413" i="2"/>
  <c r="AO1678" i="2"/>
  <c r="AZ1678" i="2"/>
  <c r="DJ1007" i="2"/>
  <c r="DU1007" i="2"/>
  <c r="AO984" i="2"/>
  <c r="AZ984" i="2"/>
  <c r="AO993" i="2"/>
  <c r="AZ993" i="2"/>
  <c r="AO1127" i="2"/>
  <c r="AZ1127" i="2"/>
  <c r="AZ1184" i="2"/>
  <c r="AO625" i="2"/>
  <c r="AZ625" i="2"/>
  <c r="DJ503" i="2"/>
  <c r="DU503" i="2"/>
  <c r="AO709" i="2"/>
  <c r="AZ709" i="2"/>
  <c r="AZ621" i="2"/>
  <c r="AO683" i="2"/>
  <c r="AZ683" i="2"/>
  <c r="AO636" i="2"/>
  <c r="AZ636" i="2"/>
  <c r="AZ444" i="2"/>
  <c r="AO125" i="2"/>
  <c r="AZ125" i="2"/>
  <c r="AZ168" i="2"/>
  <c r="AZ2386" i="2"/>
  <c r="AZ2308" i="2"/>
  <c r="AO2381" i="2"/>
  <c r="AZ2381" i="2"/>
  <c r="AO2837" i="2"/>
  <c r="AZ2837" i="2"/>
  <c r="AO2604" i="2"/>
  <c r="AZ2604" i="2"/>
  <c r="AZ2039" i="2"/>
  <c r="DJ1645" i="2"/>
  <c r="DU1645" i="2"/>
  <c r="AO2049" i="2"/>
  <c r="AZ2049" i="2"/>
  <c r="DJ1585" i="2"/>
  <c r="DU1585" i="2"/>
  <c r="AO1120" i="2"/>
  <c r="AZ1120" i="2"/>
  <c r="AZ1102" i="2"/>
  <c r="DJ1147" i="2"/>
  <c r="DU1147" i="2"/>
  <c r="AO1063" i="2"/>
  <c r="AZ1063" i="2"/>
  <c r="AO804" i="2"/>
  <c r="AZ804" i="2"/>
  <c r="AZ430" i="2"/>
  <c r="AO1249" i="2"/>
  <c r="AZ1249" i="2"/>
  <c r="AO554" i="2"/>
  <c r="AZ554" i="2"/>
  <c r="AZ262" i="2"/>
  <c r="AZ82" i="2"/>
  <c r="AO32" i="2"/>
  <c r="AZ32" i="2"/>
  <c r="AO2568" i="2"/>
  <c r="AZ2568" i="2"/>
  <c r="AO2062" i="2"/>
  <c r="AZ2062" i="2"/>
  <c r="AZ2801" i="2"/>
  <c r="AZ2078" i="2"/>
  <c r="AZ2974" i="2"/>
  <c r="AO353" i="2"/>
  <c r="AZ353" i="2"/>
  <c r="AZ249" i="2"/>
  <c r="AO362" i="2"/>
  <c r="AZ362" i="2"/>
  <c r="AO529" i="2"/>
  <c r="AZ529" i="2"/>
  <c r="AO2611" i="2"/>
  <c r="AZ2611" i="2"/>
  <c r="AZ2712" i="2"/>
  <c r="AO2885" i="2"/>
  <c r="AZ2885" i="2"/>
  <c r="AZ789" i="2"/>
  <c r="AO2764" i="2"/>
  <c r="AZ2764" i="2"/>
  <c r="AO488" i="2"/>
  <c r="AZ488" i="2"/>
  <c r="AO9" i="2"/>
  <c r="AZ9" i="2"/>
  <c r="DJ749" i="2"/>
  <c r="DU749" i="2"/>
  <c r="AZ1339" i="2"/>
  <c r="AZ323" i="2"/>
  <c r="AO2665" i="2"/>
  <c r="AZ2665" i="2"/>
  <c r="AO2984" i="2"/>
  <c r="AZ2984" i="2"/>
  <c r="AO2942" i="2"/>
  <c r="AZ2942" i="2"/>
  <c r="AO2928" i="2"/>
  <c r="AZ2928" i="2"/>
  <c r="AO2664" i="2"/>
  <c r="AZ2664" i="2"/>
  <c r="AO2771" i="2"/>
  <c r="AZ2771" i="2"/>
  <c r="AO2476" i="2"/>
  <c r="AZ2476" i="2"/>
  <c r="AO1426" i="2"/>
  <c r="AZ1426" i="2"/>
  <c r="AO1208" i="2"/>
  <c r="AZ1208" i="2"/>
  <c r="AO2867" i="2"/>
  <c r="AZ2867" i="2"/>
  <c r="AO2406" i="2"/>
  <c r="AZ2406" i="2"/>
  <c r="AO1052" i="2"/>
  <c r="AZ1052" i="2"/>
  <c r="AO651" i="2"/>
  <c r="AZ651" i="2"/>
  <c r="AZ765" i="2"/>
  <c r="AZ2337" i="2"/>
  <c r="AO1016" i="2"/>
  <c r="AZ1016" i="2"/>
  <c r="AO414" i="2"/>
  <c r="AZ414" i="2"/>
  <c r="AZ2223" i="2"/>
  <c r="AO515" i="2"/>
  <c r="AZ515" i="2"/>
  <c r="AO2851" i="2"/>
  <c r="AZ2851" i="2"/>
  <c r="AZ216" i="2"/>
  <c r="AO2838" i="2"/>
  <c r="AZ2838" i="2"/>
  <c r="AO2751" i="2"/>
  <c r="AZ2751" i="2"/>
  <c r="AO2504" i="2"/>
  <c r="AZ2504" i="2"/>
  <c r="AO2491" i="2"/>
  <c r="AZ2491" i="2"/>
  <c r="AO2362" i="2"/>
  <c r="AZ2362" i="2"/>
  <c r="AO2145" i="2"/>
  <c r="AZ2145" i="2"/>
  <c r="AO2173" i="2"/>
  <c r="AZ2173" i="2"/>
  <c r="AO2030" i="2"/>
  <c r="AZ2030" i="2"/>
  <c r="AO1788" i="2"/>
  <c r="AZ1788" i="2"/>
  <c r="DJ1684" i="2"/>
  <c r="DU1684" i="2"/>
  <c r="AO1431" i="2"/>
  <c r="AZ1431" i="2"/>
  <c r="AO1236" i="2"/>
  <c r="AZ1236" i="2"/>
  <c r="AO1366" i="2"/>
  <c r="AZ1366" i="2"/>
  <c r="AO1075" i="2"/>
  <c r="AZ1075" i="2"/>
  <c r="AO774" i="2"/>
  <c r="AZ774" i="2"/>
  <c r="AO987" i="2"/>
  <c r="AZ987" i="2"/>
  <c r="DU464" i="2"/>
  <c r="DJ187" i="2"/>
  <c r="DU187" i="2"/>
  <c r="AO247" i="2"/>
  <c r="AZ247" i="2"/>
  <c r="AO296" i="2"/>
  <c r="AZ296" i="2"/>
  <c r="AO2946" i="2"/>
  <c r="AZ2946" i="2"/>
  <c r="AO2932" i="2"/>
  <c r="AZ2932" i="2"/>
  <c r="AO2836" i="2"/>
  <c r="AZ2836" i="2"/>
  <c r="AO2927" i="2"/>
  <c r="AZ2927" i="2"/>
  <c r="AO2872" i="2"/>
  <c r="AZ2872" i="2"/>
  <c r="AO2666" i="2"/>
  <c r="AZ2666" i="2"/>
  <c r="AZ2500" i="2"/>
  <c r="AO2662" i="2"/>
  <c r="AZ2662" i="2"/>
  <c r="AO2264" i="2"/>
  <c r="AZ2264" i="2"/>
  <c r="AO2412" i="2"/>
  <c r="AZ2412" i="2"/>
  <c r="AO2000" i="2"/>
  <c r="AZ2000" i="2"/>
  <c r="AO1971" i="2"/>
  <c r="AZ1971" i="2"/>
  <c r="AO2138" i="2"/>
  <c r="AZ2138" i="2"/>
  <c r="AO1500" i="2"/>
  <c r="AZ1500" i="2"/>
  <c r="AO1578" i="2"/>
  <c r="AZ1578" i="2"/>
  <c r="DJ1289" i="2"/>
  <c r="DU1289" i="2"/>
  <c r="DJ1643" i="2"/>
  <c r="DU1643" i="2"/>
  <c r="AO1186" i="2"/>
  <c r="AZ1186" i="2"/>
  <c r="AO1128" i="2"/>
  <c r="AZ1128" i="2"/>
  <c r="AZ843" i="2"/>
  <c r="AO575" i="2"/>
  <c r="AZ575" i="2"/>
  <c r="AO903" i="2"/>
  <c r="AZ903" i="2"/>
  <c r="DJ688" i="2"/>
  <c r="DU688" i="2"/>
  <c r="AZ724" i="2"/>
  <c r="DJ426" i="2"/>
  <c r="DU426" i="2"/>
  <c r="AZ12" i="2"/>
  <c r="AO3029" i="2"/>
  <c r="AZ3029" i="2"/>
  <c r="AO2888" i="2"/>
  <c r="AZ2888" i="2"/>
  <c r="AZ2855" i="2"/>
  <c r="AZ2638" i="2"/>
  <c r="AO2267" i="2"/>
  <c r="AZ2267" i="2"/>
  <c r="AO1633" i="2"/>
  <c r="AZ1633" i="2"/>
  <c r="AO2154" i="2"/>
  <c r="AZ2154" i="2"/>
  <c r="AO2185" i="2"/>
  <c r="AZ2185" i="2"/>
  <c r="AO2036" i="2"/>
  <c r="AZ2036" i="2"/>
  <c r="AO762" i="2"/>
  <c r="AZ762" i="2"/>
  <c r="AO887" i="2"/>
  <c r="AZ887" i="2"/>
  <c r="DJ883" i="2"/>
  <c r="DU883" i="2"/>
  <c r="AO1189" i="2"/>
  <c r="AZ1189" i="2"/>
  <c r="AZ1027" i="2"/>
  <c r="AO543" i="2"/>
  <c r="AZ543" i="2"/>
  <c r="AO48" i="2"/>
  <c r="AZ48" i="2"/>
  <c r="AO438" i="2"/>
  <c r="AZ438" i="2"/>
  <c r="AO15" i="2"/>
  <c r="AZ15" i="2"/>
  <c r="AO123" i="2"/>
  <c r="AZ123" i="2"/>
  <c r="AZ2808" i="2"/>
  <c r="AZ2789" i="2"/>
  <c r="AZ2784" i="2"/>
  <c r="AO2641" i="2"/>
  <c r="AZ2641" i="2"/>
  <c r="AZ1351" i="2"/>
  <c r="AO1076" i="2"/>
  <c r="AZ1076" i="2"/>
  <c r="AZ1136" i="2"/>
  <c r="AO290" i="2"/>
  <c r="AZ290" i="2"/>
  <c r="DU1043" i="2"/>
  <c r="AZ1774" i="2"/>
  <c r="AO550" i="2"/>
  <c r="AZ550" i="2"/>
  <c r="AO859" i="2"/>
  <c r="AZ859" i="2"/>
  <c r="DU1011" i="2"/>
  <c r="AO1420" i="2"/>
  <c r="AZ1420" i="2"/>
  <c r="AZ2793" i="2"/>
  <c r="DJ1753" i="2"/>
  <c r="DU1753" i="2"/>
  <c r="AO3019" i="2"/>
  <c r="AZ3019" i="2"/>
  <c r="AO3046" i="2"/>
  <c r="AZ3046" i="2"/>
  <c r="AZ305" i="2"/>
  <c r="DJ444" i="2"/>
  <c r="DU444" i="2"/>
  <c r="AZ345" i="2"/>
  <c r="AO561" i="2"/>
  <c r="AZ561" i="2"/>
  <c r="AO1851" i="2"/>
  <c r="AZ1851" i="2"/>
  <c r="AO38" i="2"/>
  <c r="AZ38" i="2"/>
  <c r="AO2693" i="2"/>
  <c r="AZ2693" i="2"/>
  <c r="AO3061" i="2"/>
  <c r="AZ3061" i="2"/>
  <c r="AO3063" i="2"/>
  <c r="AZ3063" i="2"/>
  <c r="AO3039" i="2"/>
  <c r="AZ3039" i="2"/>
  <c r="AO3025" i="2"/>
  <c r="AZ3025" i="2"/>
  <c r="AO2923" i="2"/>
  <c r="AZ2923" i="2"/>
  <c r="AZ2883" i="2"/>
  <c r="AO2805" i="2"/>
  <c r="AZ2805" i="2"/>
  <c r="AO2728" i="2"/>
  <c r="AZ2728" i="2"/>
  <c r="AO2645" i="2"/>
  <c r="AZ2645" i="2"/>
  <c r="AO2613" i="2"/>
  <c r="AZ2613" i="2"/>
  <c r="AZ2420" i="2"/>
  <c r="AO2354" i="2"/>
  <c r="AZ2354" i="2"/>
  <c r="AO2394" i="2"/>
  <c r="AZ2394" i="2"/>
  <c r="AO2373" i="2"/>
  <c r="AZ2373" i="2"/>
  <c r="AZ2181" i="2"/>
  <c r="AO1976" i="2"/>
  <c r="AZ1976" i="2"/>
  <c r="DJ2002" i="2"/>
  <c r="DU2002" i="2"/>
  <c r="AO1859" i="2"/>
  <c r="AZ1859" i="2"/>
  <c r="DJ1781" i="2"/>
  <c r="DU1781" i="2"/>
  <c r="AZ1700" i="2"/>
  <c r="DJ1758" i="2"/>
  <c r="DU1758" i="2"/>
  <c r="AO1480" i="2"/>
  <c r="AZ1480" i="2"/>
  <c r="AO1429" i="2"/>
  <c r="AZ1429" i="2"/>
  <c r="DJ1215" i="2"/>
  <c r="DU1215" i="2"/>
  <c r="AO1275" i="2"/>
  <c r="AZ1275" i="2"/>
  <c r="AO1226" i="2"/>
  <c r="AZ1226" i="2"/>
  <c r="AO1085" i="2"/>
  <c r="AZ1085" i="2"/>
  <c r="AO766" i="2"/>
  <c r="AZ766" i="2"/>
  <c r="AO698" i="2"/>
  <c r="AZ698" i="2"/>
  <c r="AO761" i="2"/>
  <c r="AZ761" i="2"/>
  <c r="AZ893" i="2"/>
  <c r="AO776" i="2"/>
  <c r="AZ776" i="2"/>
  <c r="DJ448" i="2"/>
  <c r="DU448" i="2"/>
  <c r="AO178" i="2"/>
  <c r="AZ178" i="2"/>
  <c r="AO368" i="2"/>
  <c r="AZ368" i="2"/>
  <c r="AO243" i="2"/>
  <c r="AZ243" i="2"/>
  <c r="AO312" i="2"/>
  <c r="AZ312" i="2"/>
  <c r="AO144" i="2"/>
  <c r="AZ144" i="2"/>
  <c r="AO200" i="2"/>
  <c r="AZ200" i="2"/>
  <c r="AO126" i="2"/>
  <c r="AZ126" i="2"/>
  <c r="AO3062" i="2"/>
  <c r="AZ3062" i="2"/>
  <c r="AO2910" i="2"/>
  <c r="AZ2910" i="2"/>
  <c r="AZ3077" i="2"/>
  <c r="AO2922" i="2"/>
  <c r="AZ2922" i="2"/>
  <c r="AO2828" i="2"/>
  <c r="AZ2828" i="2"/>
  <c r="AZ3102" i="2"/>
  <c r="AO2988" i="2"/>
  <c r="AZ2988" i="2"/>
  <c r="AO2921" i="2"/>
  <c r="AZ2921" i="2"/>
  <c r="AO3084" i="2"/>
  <c r="AZ3084" i="2"/>
  <c r="AO2863" i="2"/>
  <c r="AZ2863" i="2"/>
  <c r="AO2890" i="2"/>
  <c r="AZ2890" i="2"/>
  <c r="AO2541" i="2"/>
  <c r="AZ2541" i="2"/>
  <c r="AO2571" i="2"/>
  <c r="AZ2571" i="2"/>
  <c r="AO2781" i="2"/>
  <c r="AZ2781" i="2"/>
  <c r="AZ2686" i="2"/>
  <c r="AZ2694" i="2"/>
  <c r="AO2752" i="2"/>
  <c r="AZ2752" i="2"/>
  <c r="AO2448" i="2"/>
  <c r="AZ2448" i="2"/>
  <c r="AZ2545" i="2"/>
  <c r="DJ2226" i="2"/>
  <c r="DU2226" i="2"/>
  <c r="AO2290" i="2"/>
  <c r="AZ2290" i="2"/>
  <c r="AO2453" i="2"/>
  <c r="AZ2453" i="2"/>
  <c r="AZ2397" i="2"/>
  <c r="DU2311" i="2"/>
  <c r="AZ1963" i="2"/>
  <c r="AO1827" i="2"/>
  <c r="AZ1827" i="2"/>
  <c r="AZ1927" i="2"/>
  <c r="AO1998" i="2"/>
  <c r="AZ1998" i="2"/>
  <c r="AZ2111" i="2"/>
  <c r="AZ1847" i="2"/>
  <c r="AZ1862" i="2"/>
  <c r="AO1746" i="2"/>
  <c r="AZ1746" i="2"/>
  <c r="AO1801" i="2"/>
  <c r="AZ1801" i="2"/>
  <c r="AO1760" i="2"/>
  <c r="AZ1760" i="2"/>
  <c r="DJ1383" i="2"/>
  <c r="DU1383" i="2"/>
  <c r="AO1276" i="2"/>
  <c r="AZ1276" i="2"/>
  <c r="AO1520" i="2"/>
  <c r="AZ1520" i="2"/>
  <c r="AZ1571" i="2"/>
  <c r="AZ994" i="2"/>
  <c r="AZ1167" i="2"/>
  <c r="AO981" i="2"/>
  <c r="AZ981" i="2"/>
  <c r="DU1117" i="2"/>
  <c r="AO986" i="2"/>
  <c r="AZ986" i="2"/>
  <c r="DJ1100" i="2"/>
  <c r="DU1100" i="2"/>
  <c r="AO1168" i="2"/>
  <c r="AZ1168" i="2"/>
  <c r="AO828" i="2"/>
  <c r="AZ828" i="2"/>
  <c r="AO567" i="2"/>
  <c r="AZ567" i="2"/>
  <c r="AZ487" i="2"/>
  <c r="AO687" i="2"/>
  <c r="AZ687" i="2"/>
  <c r="AO685" i="2"/>
  <c r="AZ685" i="2"/>
  <c r="AO609" i="2"/>
  <c r="AZ609" i="2"/>
  <c r="AZ427" i="2"/>
  <c r="AO421" i="2"/>
  <c r="AZ421" i="2"/>
  <c r="DJ7" i="2"/>
  <c r="DU7" i="2"/>
  <c r="AO85" i="2"/>
  <c r="AZ85" i="2"/>
  <c r="AO3002" i="2"/>
  <c r="AZ3002" i="2"/>
  <c r="AO2252" i="2"/>
  <c r="AZ2252" i="2"/>
  <c r="AO2839" i="2"/>
  <c r="AZ2839" i="2"/>
  <c r="DJ2219" i="2"/>
  <c r="DU2219" i="2"/>
  <c r="AO2827" i="2"/>
  <c r="AZ2827" i="2"/>
  <c r="AO2352" i="2"/>
  <c r="AZ2352" i="2"/>
  <c r="AZ3108" i="2"/>
  <c r="AO2825" i="2"/>
  <c r="AZ2825" i="2"/>
  <c r="AO2926" i="2"/>
  <c r="AZ2926" i="2"/>
  <c r="AO2220" i="2"/>
  <c r="AZ2220" i="2"/>
  <c r="AO1596" i="2"/>
  <c r="AZ1596" i="2"/>
  <c r="AO2035" i="2"/>
  <c r="AZ2035" i="2"/>
  <c r="AZ2089" i="2"/>
  <c r="DJ1631" i="2"/>
  <c r="DU1631" i="2"/>
  <c r="AO2075" i="2"/>
  <c r="AZ2075" i="2"/>
  <c r="AZ1930" i="2"/>
  <c r="DJ1984" i="2"/>
  <c r="DU1984" i="2"/>
  <c r="AO970" i="2"/>
  <c r="AZ970" i="2"/>
  <c r="AO726" i="2"/>
  <c r="AZ726" i="2"/>
  <c r="DJ1045" i="2"/>
  <c r="DU1045" i="2"/>
  <c r="AO1087" i="2"/>
  <c r="AZ1087" i="2"/>
  <c r="AO845" i="2"/>
  <c r="AZ845" i="2"/>
  <c r="DJ1036" i="2"/>
  <c r="DU1036" i="2"/>
  <c r="AZ1158" i="2"/>
  <c r="AO770" i="2"/>
  <c r="AZ770" i="2"/>
  <c r="DJ865" i="2"/>
  <c r="DU865" i="2"/>
  <c r="DJ406" i="2"/>
  <c r="DU406" i="2"/>
  <c r="AZ497" i="2"/>
  <c r="AO968" i="2"/>
  <c r="AZ968" i="2"/>
  <c r="AO630" i="2"/>
  <c r="AZ630" i="2"/>
  <c r="AO423" i="2"/>
  <c r="AZ423" i="2"/>
  <c r="AZ24" i="2"/>
  <c r="AO75" i="2"/>
  <c r="AZ75" i="2"/>
  <c r="AO42" i="2"/>
  <c r="AZ42" i="2"/>
  <c r="AO127" i="2"/>
  <c r="AZ127" i="2"/>
  <c r="AZ2803" i="2"/>
  <c r="AO2375" i="2"/>
  <c r="AZ2375" i="2"/>
  <c r="AO2757" i="2"/>
  <c r="AZ2757" i="2"/>
  <c r="DJ1922" i="2"/>
  <c r="DU1922" i="2"/>
  <c r="AO2773" i="2"/>
  <c r="AZ2773" i="2"/>
  <c r="AZ3013" i="2"/>
  <c r="AZ2060" i="2"/>
  <c r="AZ1319" i="2"/>
  <c r="AO2925" i="2"/>
  <c r="AZ2925" i="2"/>
  <c r="AO1036" i="2"/>
  <c r="AZ1036" i="2"/>
  <c r="AZ295" i="2"/>
  <c r="AO14" i="2"/>
  <c r="AZ14" i="2"/>
  <c r="AO1061" i="2"/>
  <c r="AZ1061" i="2"/>
  <c r="AO217" i="2"/>
  <c r="AZ217" i="2"/>
  <c r="DJ180" i="2"/>
  <c r="DU180" i="2"/>
  <c r="AO355" i="2"/>
  <c r="AZ355" i="2"/>
  <c r="AO649" i="2"/>
  <c r="AZ649" i="2"/>
  <c r="AZ234" i="2"/>
  <c r="AO1593" i="2"/>
  <c r="AZ1593" i="2"/>
  <c r="DJ438" i="2"/>
  <c r="DU438" i="2"/>
  <c r="AZ343" i="2"/>
  <c r="AZ2556" i="2"/>
  <c r="AO850" i="2"/>
  <c r="AZ850" i="2"/>
  <c r="AO2452" i="2"/>
  <c r="AZ2452" i="2"/>
  <c r="AO700" i="2"/>
  <c r="AZ700" i="2"/>
  <c r="AZ2821" i="2"/>
  <c r="AZ1194" i="2"/>
  <c r="AO614" i="2"/>
  <c r="AZ614" i="2"/>
  <c r="AZ2008" i="2"/>
  <c r="AZ2760" i="2"/>
  <c r="AO228" i="2"/>
  <c r="AZ228" i="2"/>
  <c r="AO1744" i="2"/>
  <c r="AZ1744" i="2"/>
  <c r="DU453" i="2"/>
  <c r="AO2169" i="2"/>
  <c r="AZ2169" i="2"/>
  <c r="AO6" i="2"/>
  <c r="AZ6" i="2"/>
  <c r="AZ2576" i="2"/>
  <c r="AO735" i="2"/>
  <c r="AZ735" i="2"/>
  <c r="DU202" i="2"/>
  <c r="AZ1200" i="2"/>
  <c r="AZ319" i="2"/>
  <c r="AO336" i="2"/>
  <c r="AZ336" i="2"/>
  <c r="DU257" i="2"/>
  <c r="AZ539" i="2"/>
  <c r="AO1702" i="2"/>
  <c r="AZ1702" i="2"/>
  <c r="AO33" i="2"/>
  <c r="AZ33" i="2"/>
  <c r="AZ3079" i="2"/>
  <c r="AO3004" i="2"/>
  <c r="AZ3004" i="2"/>
  <c r="AO2958" i="2"/>
  <c r="AZ2958" i="2"/>
  <c r="AO2829" i="2"/>
  <c r="AZ2829" i="2"/>
  <c r="AO3048" i="2"/>
  <c r="AZ3048" i="2"/>
  <c r="AO2240" i="2"/>
  <c r="AZ2240" i="2"/>
  <c r="AO1814" i="2"/>
  <c r="AZ1814" i="2"/>
  <c r="AO1388" i="2"/>
  <c r="AZ1388" i="2"/>
  <c r="AO784" i="2"/>
  <c r="AZ784" i="2"/>
  <c r="AO118" i="2"/>
  <c r="AZ118" i="2"/>
  <c r="AZ2816" i="2"/>
  <c r="DJ1724" i="2"/>
  <c r="DU1724" i="2"/>
  <c r="DU1223" i="2"/>
  <c r="AO1259" i="2"/>
  <c r="AZ1259" i="2"/>
  <c r="AO779" i="2"/>
  <c r="AZ779" i="2"/>
  <c r="AO2442" i="2"/>
  <c r="AZ2442" i="2"/>
  <c r="AZ2068" i="2"/>
  <c r="DU1286" i="2"/>
  <c r="AO650" i="2"/>
  <c r="AZ650" i="2"/>
  <c r="DJ94" i="2"/>
  <c r="DU94" i="2"/>
  <c r="AZ1551" i="2"/>
  <c r="AO29" i="2"/>
  <c r="AZ29" i="2"/>
  <c r="AZ603" i="2"/>
  <c r="AO1629" i="2"/>
  <c r="AZ1629" i="2"/>
  <c r="AZ34" i="2"/>
  <c r="AO3045" i="2"/>
  <c r="AZ3045" i="2"/>
  <c r="AO3001" i="2"/>
  <c r="AZ3001" i="2"/>
  <c r="AO2915" i="2"/>
  <c r="AZ2915" i="2"/>
  <c r="AO2811" i="2"/>
  <c r="AZ2811" i="2"/>
  <c r="AZ2734" i="2"/>
  <c r="AZ2598" i="2"/>
  <c r="AO2494" i="2"/>
  <c r="AZ2494" i="2"/>
  <c r="AO2283" i="2"/>
  <c r="AZ2283" i="2"/>
  <c r="AO2128" i="2"/>
  <c r="AZ2128" i="2"/>
  <c r="AO1428" i="2"/>
  <c r="AZ1428" i="2"/>
  <c r="AZ1190" i="2"/>
  <c r="AO1179" i="2"/>
  <c r="AZ1179" i="2"/>
  <c r="DJ859" i="2"/>
  <c r="DU859" i="2"/>
  <c r="AO356" i="2"/>
  <c r="AZ356" i="2"/>
  <c r="AO325" i="2"/>
  <c r="AZ325" i="2"/>
  <c r="AO306" i="2"/>
  <c r="AZ306" i="2"/>
  <c r="AO3107" i="2"/>
  <c r="AZ3107" i="2"/>
  <c r="AZ2901" i="2"/>
  <c r="AO3070" i="2"/>
  <c r="AZ3070" i="2"/>
  <c r="AO3082" i="2"/>
  <c r="AZ3082" i="2"/>
  <c r="AO2520" i="2"/>
  <c r="AZ2520" i="2"/>
  <c r="AO2894" i="2"/>
  <c r="AZ2894" i="2"/>
  <c r="AZ2720" i="2"/>
  <c r="AO2414" i="2"/>
  <c r="AZ2414" i="2"/>
  <c r="AO2265" i="2"/>
  <c r="AZ2265" i="2"/>
  <c r="AZ2363" i="2"/>
  <c r="AO1953" i="2"/>
  <c r="AZ1953" i="2"/>
  <c r="AO2019" i="2"/>
  <c r="AZ2019" i="2"/>
  <c r="AZ2096" i="2"/>
  <c r="AZ1800" i="2"/>
  <c r="DJ1793" i="2"/>
  <c r="DU1793" i="2"/>
  <c r="AO1491" i="2"/>
  <c r="AZ1491" i="2"/>
  <c r="AO1562" i="2"/>
  <c r="AZ1562" i="2"/>
  <c r="DJ1161" i="2"/>
  <c r="DU1161" i="2"/>
  <c r="AZ1056" i="2"/>
  <c r="AO944" i="2"/>
  <c r="AZ944" i="2"/>
  <c r="AO1105" i="2"/>
  <c r="AZ1105" i="2"/>
  <c r="AO613" i="2"/>
  <c r="AZ613" i="2"/>
  <c r="AZ831" i="2"/>
  <c r="AZ293" i="2"/>
  <c r="AO396" i="2"/>
  <c r="AZ396" i="2"/>
  <c r="DJ200" i="2"/>
  <c r="DU200" i="2"/>
  <c r="AO2835" i="2"/>
  <c r="AZ2835" i="2"/>
  <c r="AZ2823" i="2"/>
  <c r="AZ3104" i="2"/>
  <c r="AO2873" i="2"/>
  <c r="AZ2873" i="2"/>
  <c r="DJ1582" i="2"/>
  <c r="DU1582" i="2"/>
  <c r="AO1912" i="2"/>
  <c r="AZ1912" i="2"/>
  <c r="AZ1563" i="2"/>
  <c r="AZ1907" i="2"/>
  <c r="AO1966" i="2"/>
  <c r="AZ1966" i="2"/>
  <c r="AO654" i="2"/>
  <c r="AZ654" i="2"/>
  <c r="AO747" i="2"/>
  <c r="AZ747" i="2"/>
  <c r="AZ791" i="2"/>
  <c r="AO1126" i="2"/>
  <c r="AZ1126" i="2"/>
  <c r="AZ749" i="2"/>
  <c r="DJ510" i="2"/>
  <c r="DU510" i="2"/>
  <c r="DU209" i="2"/>
  <c r="AO410" i="2"/>
  <c r="AZ410" i="2"/>
  <c r="AO7" i="2"/>
  <c r="AZ7" i="2"/>
  <c r="AO27" i="2"/>
  <c r="AZ27" i="2"/>
  <c r="AO2790" i="2"/>
  <c r="AZ2790" i="2"/>
  <c r="AO2753" i="2"/>
  <c r="AZ2753" i="2"/>
  <c r="AO2114" i="2"/>
  <c r="AZ2114" i="2"/>
  <c r="AZ2595" i="2"/>
  <c r="AZ1207" i="2"/>
  <c r="DJ870" i="2"/>
  <c r="DU870" i="2"/>
  <c r="AO785" i="2"/>
  <c r="AZ785" i="2"/>
  <c r="AZ301" i="2"/>
  <c r="AO2540" i="2"/>
  <c r="AZ2540" i="2"/>
  <c r="AO30" i="2"/>
  <c r="AZ30" i="2"/>
  <c r="AO2725" i="2"/>
  <c r="AZ2725" i="2"/>
  <c r="AO2981" i="2"/>
  <c r="AZ2981" i="2"/>
  <c r="AZ2710" i="2"/>
  <c r="AO2947" i="2"/>
  <c r="AZ2947" i="2"/>
  <c r="AZ2280" i="2"/>
  <c r="AO1499" i="2"/>
  <c r="AZ1499" i="2"/>
  <c r="AO326" i="2"/>
  <c r="AZ326" i="2"/>
  <c r="AO2987" i="2"/>
  <c r="AZ2987" i="2"/>
  <c r="DJ1411" i="2"/>
  <c r="DU1411" i="2"/>
  <c r="DJ931" i="2"/>
  <c r="DU931" i="2"/>
  <c r="DJ583" i="2"/>
  <c r="DU583" i="2"/>
  <c r="AO137" i="2"/>
  <c r="AZ137" i="2"/>
  <c r="AO2276" i="2"/>
  <c r="AZ2276" i="2"/>
  <c r="AO1411" i="2"/>
  <c r="AZ1411" i="2"/>
  <c r="AZ1312" i="2"/>
  <c r="AO559" i="2"/>
  <c r="AZ559" i="2"/>
  <c r="AO41" i="2"/>
  <c r="AZ41" i="2"/>
  <c r="AO2993" i="2"/>
  <c r="AZ2993" i="2"/>
  <c r="DJ15" i="2"/>
  <c r="DU15" i="2"/>
  <c r="DJ1231" i="2"/>
  <c r="DU1231" i="2"/>
  <c r="AO2672" i="2"/>
  <c r="AZ2672" i="2"/>
  <c r="AO806" i="2"/>
  <c r="AZ806" i="2"/>
  <c r="AO2989" i="2"/>
  <c r="AZ2989" i="2"/>
  <c r="AO2830" i="2"/>
  <c r="AZ2830" i="2"/>
  <c r="AO2798" i="2"/>
  <c r="AZ2798" i="2"/>
  <c r="AO2783" i="2"/>
  <c r="AZ2783" i="2"/>
  <c r="AO2346" i="2"/>
  <c r="AZ2346" i="2"/>
  <c r="AZ2092" i="2"/>
  <c r="AO1951" i="2"/>
  <c r="AZ1951" i="2"/>
  <c r="DJ1773" i="2"/>
  <c r="DU1773" i="2"/>
  <c r="AO1743" i="2"/>
  <c r="AZ1743" i="2"/>
  <c r="AO1269" i="2"/>
  <c r="AZ1269" i="2"/>
  <c r="AO1297" i="2"/>
  <c r="AZ1297" i="2"/>
  <c r="AO757" i="2"/>
  <c r="AZ757" i="2"/>
  <c r="DU752" i="2"/>
  <c r="AO525" i="2"/>
  <c r="AZ525" i="2"/>
  <c r="AO233" i="2"/>
  <c r="AZ233" i="2"/>
  <c r="AO154" i="2"/>
  <c r="AZ154" i="2"/>
  <c r="AO3083" i="2"/>
  <c r="AZ3083" i="2"/>
  <c r="AZ3110" i="2"/>
  <c r="AZ2911" i="2"/>
  <c r="AZ2857" i="2"/>
  <c r="AO2618" i="2"/>
  <c r="AZ2618" i="2"/>
  <c r="AZ2738" i="2"/>
  <c r="AO2689" i="2"/>
  <c r="AZ2689" i="2"/>
  <c r="AO2421" i="2"/>
  <c r="AZ2421" i="2"/>
  <c r="AO2226" i="2"/>
  <c r="AZ2226" i="2"/>
  <c r="AO2378" i="2"/>
  <c r="AZ2378" i="2"/>
  <c r="AZ2298" i="2"/>
  <c r="AZ1982" i="2"/>
  <c r="AO2461" i="2"/>
  <c r="AZ2461" i="2"/>
  <c r="AO1820" i="2"/>
  <c r="AZ1820" i="2"/>
  <c r="DJ1331" i="2"/>
  <c r="DU1331" i="2"/>
  <c r="AO1511" i="2"/>
  <c r="AZ1511" i="2"/>
  <c r="AO988" i="2"/>
  <c r="AZ988" i="2"/>
  <c r="AO971" i="2"/>
  <c r="AZ971" i="2"/>
  <c r="AO980" i="2"/>
  <c r="AZ980" i="2"/>
  <c r="DU1059" i="2"/>
  <c r="AO563" i="2"/>
  <c r="AZ563" i="2"/>
  <c r="AO610" i="2"/>
  <c r="AZ610" i="2"/>
  <c r="AZ593" i="2"/>
  <c r="AO2998" i="2"/>
  <c r="AZ2998" i="2"/>
  <c r="AZ3031" i="2"/>
  <c r="AO2591" i="2"/>
  <c r="AZ2591" i="2"/>
  <c r="AO2616" i="2"/>
  <c r="AZ2616" i="2"/>
  <c r="DJ2069" i="2"/>
  <c r="DU2069" i="2"/>
  <c r="DJ1986" i="2"/>
  <c r="DU1986" i="2"/>
  <c r="AO1936" i="2"/>
  <c r="AZ1936" i="2"/>
  <c r="AO961" i="2"/>
  <c r="AZ961" i="2"/>
  <c r="AO909" i="2"/>
  <c r="AZ909" i="2"/>
  <c r="AO1070" i="2"/>
  <c r="AZ1070" i="2"/>
  <c r="DU1009" i="2"/>
  <c r="AO728" i="2"/>
  <c r="AZ728" i="2"/>
  <c r="AO508" i="2"/>
  <c r="AZ508" i="2"/>
  <c r="AZ59" i="2"/>
  <c r="AZ73" i="2"/>
  <c r="AO1833" i="2"/>
  <c r="AZ1833" i="2"/>
  <c r="AZ1867" i="2"/>
  <c r="AO3010" i="2"/>
  <c r="AZ3010" i="2"/>
  <c r="AZ1994" i="2"/>
  <c r="AO2692" i="2"/>
  <c r="AZ2692" i="2"/>
  <c r="AO284" i="2"/>
  <c r="AZ284" i="2"/>
  <c r="AZ1457" i="2"/>
  <c r="AO81" i="2"/>
  <c r="AZ81" i="2"/>
  <c r="AZ1124" i="2"/>
  <c r="AZ518" i="2"/>
  <c r="AO2584" i="2"/>
  <c r="AZ2584" i="2"/>
  <c r="AO1305" i="2"/>
  <c r="AZ1305" i="2"/>
  <c r="AO2886" i="2"/>
  <c r="AZ2886" i="2"/>
  <c r="AZ3052" i="2"/>
  <c r="AO814" i="2"/>
  <c r="AZ814" i="2"/>
  <c r="AZ2237" i="2"/>
  <c r="AZ2778" i="2"/>
  <c r="AZ1142" i="2"/>
  <c r="AZ589" i="2"/>
  <c r="AZ1335" i="2"/>
  <c r="AZ2736" i="2"/>
  <c r="AO218" i="2"/>
  <c r="AZ218" i="2"/>
  <c r="DJ1722" i="2"/>
  <c r="DU1722" i="2"/>
  <c r="AO422" i="2"/>
  <c r="AZ422" i="2"/>
  <c r="AZ658" i="2"/>
  <c r="DU4" i="2"/>
  <c r="AZ1140" i="2"/>
  <c r="AZ731" i="2"/>
  <c r="DU198" i="2"/>
  <c r="AO307" i="2"/>
  <c r="AZ307" i="2"/>
  <c r="AZ339" i="2"/>
  <c r="AO246" i="2"/>
  <c r="AZ246" i="2"/>
  <c r="AO527" i="2"/>
  <c r="AZ527" i="2"/>
  <c r="AO1490" i="2"/>
  <c r="AZ1490" i="2"/>
  <c r="AZ2685" i="2"/>
  <c r="AO3115" i="2"/>
  <c r="AZ3115" i="2"/>
  <c r="AO3088" i="2"/>
  <c r="AZ3088" i="2"/>
  <c r="AO2967" i="2"/>
  <c r="AZ2967" i="2"/>
  <c r="AO2950" i="2"/>
  <c r="AZ2950" i="2"/>
  <c r="AO2962" i="2"/>
  <c r="AZ2962" i="2"/>
  <c r="AZ2683" i="2"/>
  <c r="AO2743" i="2"/>
  <c r="AZ2743" i="2"/>
  <c r="AO2555" i="2"/>
  <c r="AZ2555" i="2"/>
  <c r="AO2415" i="2"/>
  <c r="AZ2415" i="2"/>
  <c r="AO2471" i="2"/>
  <c r="AZ2471" i="2"/>
  <c r="AO2254" i="2"/>
  <c r="AZ2254" i="2"/>
  <c r="AO2270" i="2"/>
  <c r="AZ2270" i="2"/>
  <c r="AO2127" i="2"/>
  <c r="AZ2127" i="2"/>
  <c r="AO2048" i="2"/>
  <c r="AZ2048" i="2"/>
  <c r="AO1942" i="2"/>
  <c r="AZ1942" i="2"/>
  <c r="AO1925" i="2"/>
  <c r="AZ1925" i="2"/>
  <c r="DJ1901" i="2"/>
  <c r="DU1901" i="2"/>
  <c r="DJ1725" i="2"/>
  <c r="DU1725" i="2"/>
  <c r="AO1764" i="2"/>
  <c r="AZ1764" i="2"/>
  <c r="AO1716" i="2"/>
  <c r="AZ1716" i="2"/>
  <c r="AO1686" i="2"/>
  <c r="AZ1686" i="2"/>
  <c r="DJ1596" i="2"/>
  <c r="DU1596" i="2"/>
  <c r="AO1549" i="2"/>
  <c r="AZ1549" i="2"/>
  <c r="AO1607" i="2"/>
  <c r="AZ1607" i="2"/>
  <c r="AO1417" i="2"/>
  <c r="AZ1417" i="2"/>
  <c r="AO1356" i="2"/>
  <c r="AZ1356" i="2"/>
  <c r="AZ1213" i="2"/>
  <c r="AO1358" i="2"/>
  <c r="AZ1358" i="2"/>
  <c r="AO1125" i="2"/>
  <c r="AZ1125" i="2"/>
  <c r="AO746" i="2"/>
  <c r="AZ746" i="2"/>
  <c r="DJ839" i="2"/>
  <c r="DU839" i="2"/>
  <c r="AZ959" i="2"/>
  <c r="AO959" i="2"/>
  <c r="AO739" i="2"/>
  <c r="AZ739" i="2"/>
  <c r="AO472" i="2"/>
  <c r="AZ472" i="2"/>
  <c r="AO163" i="2"/>
  <c r="AZ163" i="2"/>
  <c r="AO360" i="2"/>
  <c r="AZ360" i="2"/>
  <c r="AO176" i="2"/>
  <c r="AZ176" i="2"/>
  <c r="AZ3043" i="2"/>
  <c r="AO2869" i="2"/>
  <c r="AZ2869" i="2"/>
  <c r="AZ3066" i="2"/>
  <c r="AO2983" i="2"/>
  <c r="AZ2983" i="2"/>
  <c r="AO3080" i="2"/>
  <c r="AZ3080" i="2"/>
  <c r="AO2898" i="2"/>
  <c r="AZ2898" i="2"/>
  <c r="AO3012" i="2"/>
  <c r="AZ3012" i="2"/>
  <c r="AO2957" i="2"/>
  <c r="AZ2957" i="2"/>
  <c r="AO2887" i="2"/>
  <c r="AZ2887" i="2"/>
  <c r="AO3034" i="2"/>
  <c r="AZ3034" i="2"/>
  <c r="AO2832" i="2"/>
  <c r="AZ2832" i="2"/>
  <c r="AO2754" i="2"/>
  <c r="AZ2754" i="2"/>
  <c r="AZ2973" i="2"/>
  <c r="AZ2506" i="2"/>
  <c r="AO2704" i="2"/>
  <c r="AZ2704" i="2"/>
  <c r="AO2799" i="2"/>
  <c r="AZ2799" i="2"/>
  <c r="AO2553" i="2"/>
  <c r="AZ2553" i="2"/>
  <c r="AO2390" i="2"/>
  <c r="AZ2390" i="2"/>
  <c r="AZ2405" i="2"/>
  <c r="AO2405" i="2"/>
  <c r="AO2241" i="2"/>
  <c r="AZ2241" i="2"/>
  <c r="DJ2321" i="2"/>
  <c r="DU2321" i="2"/>
  <c r="AO2340" i="2"/>
  <c r="AZ2340" i="2"/>
  <c r="AO2266" i="2"/>
  <c r="AZ2266" i="2"/>
  <c r="AZ1947" i="2"/>
  <c r="AZ2116" i="2"/>
  <c r="AZ1893" i="2"/>
  <c r="AZ1875" i="2"/>
  <c r="AO1961" i="2"/>
  <c r="AZ1961" i="2"/>
  <c r="AO1997" i="2"/>
  <c r="AZ1997" i="2"/>
  <c r="AZ2156" i="2"/>
  <c r="AO1669" i="2"/>
  <c r="AZ1669" i="2"/>
  <c r="AO1778" i="2"/>
  <c r="AZ1778" i="2"/>
  <c r="DU1797" i="2"/>
  <c r="AO1478" i="2"/>
  <c r="AZ1478" i="2"/>
  <c r="AZ1268" i="2"/>
  <c r="AO1218" i="2"/>
  <c r="AZ1218" i="2"/>
  <c r="AZ1489" i="2"/>
  <c r="DJ1537" i="2"/>
  <c r="DU1537" i="2"/>
  <c r="AO962" i="2"/>
  <c r="AZ962" i="2"/>
  <c r="AO1104" i="2"/>
  <c r="AZ1104" i="2"/>
  <c r="AO979" i="2"/>
  <c r="AZ979" i="2"/>
  <c r="AZ926" i="2"/>
  <c r="AZ1176" i="2"/>
  <c r="AO942" i="2"/>
  <c r="AZ942" i="2"/>
  <c r="AO1009" i="2"/>
  <c r="AZ1009" i="2"/>
  <c r="AO608" i="2"/>
  <c r="AZ608" i="2"/>
  <c r="AO557" i="2"/>
  <c r="AZ557" i="2"/>
  <c r="AZ870" i="2"/>
  <c r="DJ711" i="2"/>
  <c r="DU711" i="2"/>
  <c r="AO604" i="2"/>
  <c r="AZ604" i="2"/>
  <c r="AO670" i="2"/>
  <c r="AZ670" i="2"/>
  <c r="AO576" i="2"/>
  <c r="AZ576" i="2"/>
  <c r="AO268" i="2"/>
  <c r="AZ268" i="2"/>
  <c r="AZ61" i="2"/>
  <c r="AO187" i="2"/>
  <c r="AZ187" i="2"/>
  <c r="DJ41" i="2"/>
  <c r="DU41" i="2"/>
  <c r="AO2930" i="2"/>
  <c r="AZ2930" i="2"/>
  <c r="AZ2204" i="2"/>
  <c r="AO2740" i="2"/>
  <c r="AZ2740" i="2"/>
  <c r="AO3026" i="2"/>
  <c r="AZ3026" i="2"/>
  <c r="AO2770" i="2"/>
  <c r="AZ2770" i="2"/>
  <c r="AZ2526" i="2"/>
  <c r="AO3020" i="2"/>
  <c r="AZ3020" i="2"/>
  <c r="AO2603" i="2"/>
  <c r="AZ2603" i="2"/>
  <c r="AO2782" i="2"/>
  <c r="AZ2782" i="2"/>
  <c r="DJ2012" i="2"/>
  <c r="DU2012" i="2"/>
  <c r="AO1557" i="2"/>
  <c r="AZ1557" i="2"/>
  <c r="AZ1905" i="2"/>
  <c r="AO1767" i="2"/>
  <c r="AZ1767" i="2"/>
  <c r="AO1885" i="2"/>
  <c r="AZ1885" i="2"/>
  <c r="AO1509" i="2"/>
  <c r="AZ1509" i="2"/>
  <c r="DJ1659" i="2"/>
  <c r="DU1659" i="2"/>
  <c r="AO958" i="2"/>
  <c r="AZ958" i="2"/>
  <c r="AO633" i="2"/>
  <c r="AZ633" i="2"/>
  <c r="AZ1407" i="2"/>
  <c r="DJ1033" i="2"/>
  <c r="DU1033" i="2"/>
  <c r="AO688" i="2"/>
  <c r="AZ688" i="2"/>
  <c r="AO1095" i="2"/>
  <c r="AZ1095" i="2"/>
  <c r="AZ690" i="2"/>
  <c r="DJ1095" i="2"/>
  <c r="DU1095" i="2"/>
  <c r="AO344" i="2"/>
  <c r="AZ344" i="2"/>
  <c r="DU451" i="2"/>
  <c r="AZ469" i="2"/>
  <c r="AO482" i="2"/>
  <c r="AZ482" i="2"/>
  <c r="DU182" i="2"/>
  <c r="DU482" i="2"/>
  <c r="AO411" i="2"/>
  <c r="AZ411" i="2"/>
  <c r="AO100" i="2"/>
  <c r="AZ100" i="2"/>
  <c r="AZ157" i="2"/>
  <c r="AO232" i="2"/>
  <c r="AZ232" i="2"/>
  <c r="AZ132" i="2"/>
  <c r="AO2729" i="2"/>
  <c r="AZ2729" i="2"/>
  <c r="AO1727" i="2"/>
  <c r="AZ1727" i="2"/>
  <c r="AO2741" i="2"/>
  <c r="AZ2741" i="2"/>
  <c r="AZ3073" i="2"/>
  <c r="AO2015" i="2"/>
  <c r="AZ2015" i="2"/>
  <c r="AZ3006" i="2"/>
  <c r="AZ2517" i="2"/>
  <c r="AO1969" i="2"/>
  <c r="AZ1969" i="2"/>
  <c r="AO1119" i="2"/>
  <c r="AZ1119" i="2"/>
  <c r="AO2677" i="2"/>
  <c r="AZ2677" i="2"/>
  <c r="AO839" i="2"/>
  <c r="AZ839" i="2"/>
  <c r="AZ260" i="2"/>
  <c r="AO662" i="2"/>
  <c r="AZ662" i="2"/>
  <c r="AO1714" i="2"/>
  <c r="AZ1714" i="2"/>
  <c r="AO680" i="2"/>
  <c r="AZ680" i="2"/>
  <c r="DU230" i="2"/>
  <c r="DJ393" i="2"/>
  <c r="AO2515" i="2"/>
  <c r="AZ2515" i="2"/>
  <c r="AO1080" i="2"/>
  <c r="AZ1080" i="2"/>
  <c r="AO2583" i="2"/>
  <c r="AZ2583" i="2"/>
  <c r="AO2994" i="2"/>
  <c r="AZ2994" i="2"/>
  <c r="AO645" i="2"/>
  <c r="AZ645" i="2"/>
  <c r="AO459" i="2"/>
  <c r="AZ459" i="2"/>
  <c r="AO1812" i="2"/>
  <c r="AZ1812" i="2"/>
  <c r="AO511" i="2"/>
  <c r="AZ511" i="2"/>
  <c r="AO2700" i="2"/>
  <c r="AZ2700" i="2"/>
  <c r="AZ899" i="2"/>
  <c r="AO510" i="2"/>
  <c r="AZ510" i="2"/>
  <c r="DU1041" i="2"/>
  <c r="AO2033" i="2"/>
  <c r="AZ2033" i="2"/>
  <c r="AO523" i="2"/>
  <c r="AZ523" i="2"/>
  <c r="AZ1545" i="2"/>
  <c r="AZ369" i="2"/>
  <c r="AO634" i="2"/>
  <c r="AZ634" i="2"/>
  <c r="DJ397" i="2"/>
  <c r="DU397" i="2"/>
  <c r="AO697" i="2"/>
  <c r="AZ697" i="2"/>
  <c r="AZ172" i="2"/>
  <c r="AZ385" i="2"/>
  <c r="AZ860" i="2"/>
  <c r="AO725" i="2"/>
  <c r="AZ725" i="2"/>
  <c r="DU241" i="2"/>
  <c r="AZ257" i="2"/>
  <c r="AO416" i="2"/>
  <c r="AZ416" i="2"/>
  <c r="AZ26" i="2"/>
  <c r="AZ2717" i="2"/>
  <c r="AZ2696" i="2"/>
  <c r="AZ2654" i="2"/>
  <c r="DJ1655" i="2"/>
  <c r="DU1655" i="2"/>
  <c r="AO1647" i="2"/>
  <c r="AZ1647" i="2"/>
  <c r="AO1624" i="2"/>
  <c r="AZ1624" i="2"/>
  <c r="AO1606" i="2"/>
  <c r="AZ1606" i="2"/>
  <c r="AO1592" i="2"/>
  <c r="AZ1592" i="2"/>
  <c r="AO1580" i="2"/>
  <c r="AZ1580" i="2"/>
  <c r="AZ1567" i="2"/>
  <c r="AO1555" i="2"/>
  <c r="AZ1555" i="2"/>
  <c r="AZ1531" i="2"/>
  <c r="AO1473" i="2"/>
  <c r="AZ1473" i="2"/>
  <c r="AZ1464" i="2"/>
  <c r="AO1464" i="2"/>
  <c r="AZ1442" i="2"/>
  <c r="AO1419" i="2"/>
  <c r="AZ1419" i="2"/>
  <c r="AZ1402" i="2"/>
  <c r="AO1386" i="2"/>
  <c r="AZ1386" i="2"/>
  <c r="DU1369" i="2"/>
  <c r="AZ1333" i="2"/>
  <c r="AZ1347" i="2"/>
  <c r="AO1328" i="2"/>
  <c r="AZ1328" i="2"/>
  <c r="AO1314" i="2"/>
  <c r="AZ1314" i="2"/>
  <c r="DU1299" i="2"/>
  <c r="AZ1272" i="2"/>
  <c r="AZ1260" i="2"/>
  <c r="AO1247" i="2"/>
  <c r="AZ1247" i="2"/>
  <c r="DJ1226" i="2"/>
  <c r="DU1226" i="2"/>
  <c r="AO1212" i="2"/>
  <c r="AZ1212" i="2"/>
  <c r="DJ1186" i="2"/>
  <c r="DU1186" i="2"/>
  <c r="AO1161" i="2"/>
  <c r="AZ1161" i="2"/>
  <c r="AZ1100" i="2"/>
  <c r="AO1081" i="2"/>
  <c r="AZ1081" i="2"/>
  <c r="AO1064" i="2"/>
  <c r="AZ1064" i="2"/>
  <c r="AO1041" i="2"/>
  <c r="AZ1041" i="2"/>
  <c r="AO1031" i="2"/>
  <c r="AZ1031" i="2"/>
  <c r="DJ1016" i="2"/>
  <c r="DU1016" i="2"/>
  <c r="AO999" i="2"/>
  <c r="AZ999" i="2"/>
  <c r="AO983" i="2"/>
  <c r="AZ983" i="2"/>
  <c r="AZ967" i="2"/>
  <c r="DJ934" i="2"/>
  <c r="DU934" i="2"/>
  <c r="AZ918" i="2"/>
  <c r="DJ902" i="2"/>
  <c r="DU902" i="2"/>
  <c r="AZ855" i="2"/>
  <c r="AZ841" i="2"/>
  <c r="AZ826" i="2"/>
  <c r="AO805" i="2"/>
  <c r="AZ805" i="2"/>
  <c r="AZ2637" i="2"/>
  <c r="AO2626" i="2"/>
  <c r="AZ2626" i="2"/>
  <c r="AO2612" i="2"/>
  <c r="AZ2612" i="2"/>
  <c r="AO2602" i="2"/>
  <c r="AZ2602" i="2"/>
  <c r="AZ2592" i="2"/>
  <c r="AO2582" i="2"/>
  <c r="AZ2582" i="2"/>
  <c r="AZ2562" i="2"/>
  <c r="AO2554" i="2"/>
  <c r="AZ2554" i="2"/>
  <c r="AZ2547" i="2"/>
  <c r="AZ2537" i="2"/>
  <c r="AO2528" i="2"/>
  <c r="AZ2528" i="2"/>
  <c r="AO2521" i="2"/>
  <c r="AZ2521" i="2"/>
  <c r="AO2508" i="2"/>
  <c r="AZ2508" i="2"/>
  <c r="AO2498" i="2"/>
  <c r="AZ2498" i="2"/>
  <c r="AZ2487" i="2"/>
  <c r="AO2475" i="2"/>
  <c r="AZ2475" i="2"/>
  <c r="AZ2466" i="2"/>
  <c r="AO2458" i="2"/>
  <c r="AZ2458" i="2"/>
  <c r="AZ2449" i="2"/>
  <c r="AO2440" i="2"/>
  <c r="AZ2440" i="2"/>
  <c r="AO2431" i="2"/>
  <c r="AZ2431" i="2"/>
  <c r="AZ2422" i="2"/>
  <c r="AO2411" i="2"/>
  <c r="AZ2411" i="2"/>
  <c r="AZ2399" i="2"/>
  <c r="AO2393" i="2"/>
  <c r="AZ2393" i="2"/>
  <c r="AO2384" i="2"/>
  <c r="AZ2384" i="2"/>
  <c r="AZ2369" i="2"/>
  <c r="AO2361" i="2"/>
  <c r="AZ2361" i="2"/>
  <c r="AO2341" i="2"/>
  <c r="AZ2341" i="2"/>
  <c r="AO2331" i="2"/>
  <c r="AZ2331" i="2"/>
  <c r="AZ2319" i="2"/>
  <c r="AZ2304" i="2"/>
  <c r="AO2293" i="2"/>
  <c r="AZ2293" i="2"/>
  <c r="AO2282" i="2"/>
  <c r="AZ2282" i="2"/>
  <c r="AO2271" i="2"/>
  <c r="AZ2271" i="2"/>
  <c r="DU2262" i="2"/>
  <c r="AO2255" i="2"/>
  <c r="AZ2255" i="2"/>
  <c r="DU2245" i="2"/>
  <c r="AO2238" i="2"/>
  <c r="AZ2238" i="2"/>
  <c r="AZ2230" i="2"/>
  <c r="AZ2221" i="2"/>
  <c r="AO2200" i="2"/>
  <c r="AZ2200" i="2"/>
  <c r="AZ2189" i="2"/>
  <c r="AO2179" i="2"/>
  <c r="AZ2179" i="2"/>
  <c r="AO2171" i="2"/>
  <c r="AZ2171" i="2"/>
  <c r="AO2146" i="2"/>
  <c r="AZ2146" i="2"/>
  <c r="AO2123" i="2"/>
  <c r="AZ2123" i="2"/>
  <c r="AZ2113" i="2"/>
  <c r="AO2101" i="2"/>
  <c r="AZ2101" i="2"/>
  <c r="DU2089" i="2"/>
  <c r="AO2071" i="2"/>
  <c r="AZ2071" i="2"/>
  <c r="AO2043" i="2"/>
  <c r="AZ2043" i="2"/>
  <c r="AO2037" i="2"/>
  <c r="AZ2037" i="2"/>
  <c r="AO2021" i="2"/>
  <c r="AZ2021" i="2"/>
  <c r="AO2005" i="2"/>
  <c r="AZ2005" i="2"/>
  <c r="AO1962" i="2"/>
  <c r="AZ1962" i="2"/>
  <c r="AO1952" i="2"/>
  <c r="AZ1952" i="2"/>
  <c r="AO1943" i="2"/>
  <c r="AZ1943" i="2"/>
  <c r="AO1934" i="2"/>
  <c r="AZ1934" i="2"/>
  <c r="AO1922" i="2"/>
  <c r="AZ1922" i="2"/>
  <c r="AO1913" i="2"/>
  <c r="AZ1913" i="2"/>
  <c r="AO1892" i="2"/>
  <c r="AZ1892" i="2"/>
  <c r="DJ1880" i="2"/>
  <c r="DU1880" i="2"/>
  <c r="AZ1871" i="2"/>
  <c r="AZ1865" i="2"/>
  <c r="AZ1858" i="2"/>
  <c r="AZ1849" i="2"/>
  <c r="AO1841" i="2"/>
  <c r="AZ1841" i="2"/>
  <c r="AO1835" i="2"/>
  <c r="AZ1835" i="2"/>
  <c r="AO1826" i="2"/>
  <c r="AZ1826" i="2"/>
  <c r="AO1797" i="2"/>
  <c r="AZ1797" i="2"/>
  <c r="DJ1789" i="2"/>
  <c r="DU1789" i="2"/>
  <c r="AO1781" i="2"/>
  <c r="AZ1781" i="2"/>
  <c r="AO1773" i="2"/>
  <c r="AZ1773" i="2"/>
  <c r="AO1765" i="2"/>
  <c r="AZ1765" i="2"/>
  <c r="DU1756" i="2"/>
  <c r="DJ1746" i="2"/>
  <c r="DU1746" i="2"/>
  <c r="AO1722" i="2"/>
  <c r="AZ1722" i="2"/>
  <c r="AO1710" i="2"/>
  <c r="AZ1710" i="2"/>
  <c r="AO1698" i="2"/>
  <c r="AZ1698" i="2"/>
  <c r="AO1684" i="2"/>
  <c r="AZ1684" i="2"/>
  <c r="AO1676" i="2"/>
  <c r="AZ1676" i="2"/>
  <c r="AO1667" i="2"/>
  <c r="AZ1667" i="2"/>
  <c r="AO1626" i="2"/>
  <c r="AZ1626" i="2"/>
  <c r="AO1608" i="2"/>
  <c r="AZ1608" i="2"/>
  <c r="DJ1589" i="2"/>
  <c r="DU1589" i="2"/>
  <c r="AZ1573" i="2"/>
  <c r="AZ1553" i="2"/>
  <c r="AO1533" i="2"/>
  <c r="AZ1533" i="2"/>
  <c r="AO1524" i="2"/>
  <c r="AZ1524" i="2"/>
  <c r="AO1510" i="2"/>
  <c r="AZ1510" i="2"/>
  <c r="AO1497" i="2"/>
  <c r="AZ1497" i="2"/>
  <c r="AO1481" i="2"/>
  <c r="AZ1481" i="2"/>
  <c r="AO1445" i="2"/>
  <c r="AZ1445" i="2"/>
  <c r="AZ1401" i="2"/>
  <c r="AO1389" i="2"/>
  <c r="AZ1389" i="2"/>
  <c r="AZ1370" i="2"/>
  <c r="AO1353" i="2"/>
  <c r="AZ1353" i="2"/>
  <c r="AZ1337" i="2"/>
  <c r="AZ1304" i="2"/>
  <c r="AO1284" i="2"/>
  <c r="AZ1284" i="2"/>
  <c r="AZ1262" i="2"/>
  <c r="AZ1242" i="2"/>
  <c r="AZ1228" i="2"/>
  <c r="AO1173" i="2"/>
  <c r="AZ1173" i="2"/>
  <c r="DJ1154" i="2"/>
  <c r="DU1154" i="2"/>
  <c r="AO1135" i="2"/>
  <c r="AZ1135" i="2"/>
  <c r="AO1078" i="2"/>
  <c r="AZ1078" i="2"/>
  <c r="AZ1054" i="2"/>
  <c r="AO1005" i="2"/>
  <c r="AZ1005" i="2"/>
  <c r="AO989" i="2"/>
  <c r="AZ989" i="2"/>
  <c r="AO973" i="2"/>
  <c r="AZ973" i="2"/>
  <c r="AO957" i="2"/>
  <c r="AZ957" i="2"/>
  <c r="DJ940" i="2"/>
  <c r="DU940" i="2"/>
  <c r="AO927" i="2"/>
  <c r="AZ927" i="2"/>
  <c r="AZ912" i="2"/>
  <c r="AO895" i="2"/>
  <c r="AZ895" i="2"/>
  <c r="AO880" i="2"/>
  <c r="AZ880" i="2"/>
  <c r="AO865" i="2"/>
  <c r="AZ865" i="2"/>
  <c r="DJ834" i="2"/>
  <c r="DU834" i="2"/>
  <c r="AO812" i="2"/>
  <c r="AZ812" i="2"/>
  <c r="AO794" i="2"/>
  <c r="AZ794" i="2"/>
  <c r="AZ1808" i="2"/>
  <c r="AO1786" i="2"/>
  <c r="AZ1786" i="2"/>
  <c r="AO1762" i="2"/>
  <c r="AZ1762" i="2"/>
  <c r="AZ1750" i="2"/>
  <c r="DJ1743" i="2"/>
  <c r="DU1743" i="2"/>
  <c r="AO1731" i="2"/>
  <c r="AZ1731" i="2"/>
  <c r="AZ1719" i="2"/>
  <c r="AO1705" i="2"/>
  <c r="AZ1705" i="2"/>
  <c r="AZ1695" i="2"/>
  <c r="AO1688" i="2"/>
  <c r="AZ1688" i="2"/>
  <c r="AZ1673" i="2"/>
  <c r="AO1665" i="2"/>
  <c r="AZ1665" i="2"/>
  <c r="AZ1627" i="2"/>
  <c r="AZ1613" i="2"/>
  <c r="AZ1599" i="2"/>
  <c r="DU1586" i="2"/>
  <c r="AO1558" i="2"/>
  <c r="AZ1558" i="2"/>
  <c r="AZ1532" i="2"/>
  <c r="AO1532" i="2"/>
  <c r="AZ1486" i="2"/>
  <c r="AO1461" i="2"/>
  <c r="AZ1461" i="2"/>
  <c r="AZ1454" i="2"/>
  <c r="DJ1424" i="2"/>
  <c r="DU1424" i="2"/>
  <c r="AZ1405" i="2"/>
  <c r="AO1387" i="2"/>
  <c r="AZ1387" i="2"/>
  <c r="AO1364" i="2"/>
  <c r="AZ1364" i="2"/>
  <c r="AO1352" i="2"/>
  <c r="AZ1352" i="2"/>
  <c r="AO1315" i="2"/>
  <c r="AZ1315" i="2"/>
  <c r="DJ1282" i="2"/>
  <c r="DU1282" i="2"/>
  <c r="AO1251" i="2"/>
  <c r="AZ1251" i="2"/>
  <c r="AO1234" i="2"/>
  <c r="AZ1234" i="2"/>
  <c r="AO1219" i="2"/>
  <c r="AZ1219" i="2"/>
  <c r="AO2653" i="2"/>
  <c r="AZ2653" i="2"/>
  <c r="AO2644" i="2"/>
  <c r="AZ2644" i="2"/>
  <c r="AZ2635" i="2"/>
  <c r="AO2627" i="2"/>
  <c r="AZ2627" i="2"/>
  <c r="AO2619" i="2"/>
  <c r="AZ2619" i="2"/>
  <c r="AO2609" i="2"/>
  <c r="AZ2609" i="2"/>
  <c r="AO2597" i="2"/>
  <c r="AZ2597" i="2"/>
  <c r="AO2581" i="2"/>
  <c r="AZ2581" i="2"/>
  <c r="AO2563" i="2"/>
  <c r="AZ2563" i="2"/>
  <c r="AZ2539" i="2"/>
  <c r="AO2513" i="2"/>
  <c r="AZ2513" i="2"/>
  <c r="AO2503" i="2"/>
  <c r="AZ2503" i="2"/>
  <c r="AO2493" i="2"/>
  <c r="AZ2493" i="2"/>
  <c r="AO2480" i="2"/>
  <c r="AZ2480" i="2"/>
  <c r="AO2469" i="2"/>
  <c r="AZ2469" i="2"/>
  <c r="AZ2457" i="2"/>
  <c r="AO2428" i="2"/>
  <c r="AZ2428" i="2"/>
  <c r="AZ2404" i="2"/>
  <c r="AO2385" i="2"/>
  <c r="AZ2385" i="2"/>
  <c r="AO2374" i="2"/>
  <c r="AZ2374" i="2"/>
  <c r="AZ2360" i="2"/>
  <c r="AZ2350" i="2"/>
  <c r="AO2342" i="2"/>
  <c r="AZ2342" i="2"/>
  <c r="AO2328" i="2"/>
  <c r="AZ2328" i="2"/>
  <c r="DJ2303" i="2"/>
  <c r="DU2303" i="2"/>
  <c r="AO2296" i="2"/>
  <c r="AZ2296" i="2"/>
  <c r="AO2284" i="2"/>
  <c r="AZ2284" i="2"/>
  <c r="AO2274" i="2"/>
  <c r="AZ2274" i="2"/>
  <c r="DJ2259" i="2"/>
  <c r="DU2259" i="2"/>
  <c r="AO2248" i="2"/>
  <c r="AZ2248" i="2"/>
  <c r="AZ2235" i="2"/>
  <c r="AZ2227" i="2"/>
  <c r="DU2211" i="2"/>
  <c r="AZ2194" i="2"/>
  <c r="AO2186" i="2"/>
  <c r="AZ2186" i="2"/>
  <c r="AZ2153" i="2"/>
  <c r="AZ2144" i="2"/>
  <c r="AO2144" i="2"/>
  <c r="AZ2133" i="2"/>
  <c r="AO2119" i="2"/>
  <c r="AZ2119" i="2"/>
  <c r="DJ2103" i="2"/>
  <c r="DU2103" i="2"/>
  <c r="AZ2094" i="2"/>
  <c r="AO2085" i="2"/>
  <c r="AZ2085" i="2"/>
  <c r="AO2074" i="2"/>
  <c r="AZ2074" i="2"/>
  <c r="AZ2066" i="2"/>
  <c r="AZ2058" i="2"/>
  <c r="AO2044" i="2"/>
  <c r="AZ2044" i="2"/>
  <c r="AO2034" i="2"/>
  <c r="AZ2034" i="2"/>
  <c r="AO2026" i="2"/>
  <c r="AZ2026" i="2"/>
  <c r="AO2012" i="2"/>
  <c r="AZ2012" i="2"/>
  <c r="AZ2004" i="2"/>
  <c r="AO1989" i="2"/>
  <c r="AZ1989" i="2"/>
  <c r="AZ1979" i="2"/>
  <c r="AO1967" i="2"/>
  <c r="AZ1967" i="2"/>
  <c r="AZ1949" i="2"/>
  <c r="AO1935" i="2"/>
  <c r="AZ1935" i="2"/>
  <c r="AO1918" i="2"/>
  <c r="AZ1918" i="2"/>
  <c r="AO1910" i="2"/>
  <c r="AZ1910" i="2"/>
  <c r="DJ1898" i="2"/>
  <c r="DU1898" i="2"/>
  <c r="AO1891" i="2"/>
  <c r="AZ1891" i="2"/>
  <c r="AO1882" i="2"/>
  <c r="AZ1882" i="2"/>
  <c r="AO1870" i="2"/>
  <c r="AZ1870" i="2"/>
  <c r="AZ1838" i="2"/>
  <c r="AO1822" i="2"/>
  <c r="AZ1822" i="2"/>
  <c r="AZ1810" i="2"/>
  <c r="AO1792" i="2"/>
  <c r="AZ1792" i="2"/>
  <c r="AO1770" i="2"/>
  <c r="AZ1770" i="2"/>
  <c r="AZ1738" i="2"/>
  <c r="DJ1718" i="2"/>
  <c r="DU1718" i="2"/>
  <c r="AO1664" i="2"/>
  <c r="AZ1664" i="2"/>
  <c r="AO1641" i="2"/>
  <c r="AZ1641" i="2"/>
  <c r="DU1622" i="2"/>
  <c r="AO1602" i="2"/>
  <c r="AZ1602" i="2"/>
  <c r="AO1582" i="2"/>
  <c r="AZ1582" i="2"/>
  <c r="AO1544" i="2"/>
  <c r="AZ1544" i="2"/>
  <c r="AO1501" i="2"/>
  <c r="AZ1501" i="2"/>
  <c r="AO1469" i="2"/>
  <c r="AZ1469" i="2"/>
  <c r="AO717" i="2"/>
  <c r="AZ717" i="2"/>
  <c r="AZ660" i="2"/>
  <c r="AO647" i="2"/>
  <c r="AZ647" i="2"/>
  <c r="AO632" i="2"/>
  <c r="AZ632" i="2"/>
  <c r="AZ615" i="2"/>
  <c r="AO599" i="2"/>
  <c r="AZ599" i="2"/>
  <c r="AO581" i="2"/>
  <c r="AZ581" i="2"/>
  <c r="AO565" i="2"/>
  <c r="AZ565" i="2"/>
  <c r="DJ523" i="2"/>
  <c r="DU523" i="2"/>
  <c r="DJ505" i="2"/>
  <c r="DU505" i="2"/>
  <c r="AO489" i="2"/>
  <c r="AZ489" i="2"/>
  <c r="AZ465" i="2"/>
  <c r="AO455" i="2"/>
  <c r="AZ455" i="2"/>
  <c r="AO433" i="2"/>
  <c r="AZ433" i="2"/>
  <c r="AO399" i="2"/>
  <c r="AZ399" i="2"/>
  <c r="AZ379" i="2"/>
  <c r="DU366" i="2"/>
  <c r="AO330" i="2"/>
  <c r="AZ330" i="2"/>
  <c r="AO277" i="2"/>
  <c r="AZ277" i="2"/>
  <c r="AO237" i="2"/>
  <c r="AZ237" i="2"/>
  <c r="AO98" i="2"/>
  <c r="AZ98" i="2"/>
  <c r="AZ80" i="2"/>
  <c r="AO58" i="2"/>
  <c r="AZ58" i="2"/>
  <c r="DJ40" i="2"/>
  <c r="DU40" i="2"/>
  <c r="AZ23" i="2"/>
  <c r="DJ14" i="2"/>
  <c r="DU14" i="2"/>
  <c r="AO727" i="2"/>
  <c r="AZ727" i="2"/>
  <c r="DJ714" i="2"/>
  <c r="DU714" i="2"/>
  <c r="DJ702" i="2"/>
  <c r="DU702" i="2"/>
  <c r="AO695" i="2"/>
  <c r="AZ695" i="2"/>
  <c r="AO686" i="2"/>
  <c r="AZ686" i="2"/>
  <c r="AZ678" i="2"/>
  <c r="AO676" i="2"/>
  <c r="AZ676" i="2"/>
  <c r="AO644" i="2"/>
  <c r="AZ644" i="2"/>
  <c r="AZ624" i="2"/>
  <c r="AO571" i="2"/>
  <c r="AZ571" i="2"/>
  <c r="AO556" i="2"/>
  <c r="AZ556" i="2"/>
  <c r="DJ540" i="2"/>
  <c r="DU540" i="2"/>
  <c r="DJ515" i="2"/>
  <c r="DU515" i="2"/>
  <c r="AZ462" i="2"/>
  <c r="AZ442" i="2"/>
  <c r="AO436" i="2"/>
  <c r="AZ436" i="2"/>
  <c r="AO420" i="2"/>
  <c r="AZ420" i="2"/>
  <c r="AO412" i="2"/>
  <c r="AZ412" i="2"/>
  <c r="AZ403" i="2"/>
  <c r="AO393" i="2"/>
  <c r="AZ393" i="2"/>
  <c r="DU380" i="2"/>
  <c r="AO117" i="2"/>
  <c r="AZ117" i="2"/>
  <c r="AO96" i="2"/>
  <c r="AZ96" i="2"/>
  <c r="AO47" i="2"/>
  <c r="AZ47" i="2"/>
  <c r="AZ11" i="2"/>
  <c r="AZ63" i="2"/>
  <c r="DU42" i="2"/>
  <c r="DJ6" i="2"/>
  <c r="DU6" i="2"/>
  <c r="DJ957" i="2"/>
  <c r="DU957" i="2"/>
  <c r="AO940" i="2"/>
  <c r="AZ940" i="2"/>
  <c r="DJ927" i="2"/>
  <c r="DU927" i="2"/>
  <c r="AZ913" i="2"/>
  <c r="DU895" i="2"/>
  <c r="AO879" i="2"/>
  <c r="AZ879" i="2"/>
  <c r="AO866" i="2"/>
  <c r="AZ866" i="2"/>
  <c r="AO854" i="2"/>
  <c r="AZ854" i="2"/>
  <c r="AO836" i="2"/>
  <c r="AZ836" i="2"/>
  <c r="DJ817" i="2"/>
  <c r="DU817" i="2"/>
  <c r="AZ800" i="2"/>
  <c r="AZ787" i="2"/>
  <c r="DJ771" i="2"/>
  <c r="DU771" i="2"/>
  <c r="AO758" i="2"/>
  <c r="AZ758" i="2"/>
  <c r="AZ745" i="2"/>
  <c r="AO733" i="2"/>
  <c r="AZ733" i="2"/>
  <c r="DJ715" i="2"/>
  <c r="DU715" i="2"/>
  <c r="DU696" i="2"/>
  <c r="AO681" i="2"/>
  <c r="AZ681" i="2"/>
  <c r="DJ670" i="2"/>
  <c r="DU670" i="2"/>
  <c r="AO637" i="2"/>
  <c r="AZ637" i="2"/>
  <c r="AO600" i="2"/>
  <c r="AZ600" i="2"/>
  <c r="AO583" i="2"/>
  <c r="AZ583" i="2"/>
  <c r="DJ554" i="2"/>
  <c r="DU554" i="2"/>
  <c r="AO546" i="2"/>
  <c r="AZ546" i="2"/>
  <c r="AO533" i="2"/>
  <c r="AZ533" i="2"/>
  <c r="AO513" i="2"/>
  <c r="AZ513" i="2"/>
  <c r="AO456" i="2"/>
  <c r="AZ456" i="2"/>
  <c r="AZ460" i="2"/>
  <c r="AZ432" i="2"/>
  <c r="DJ399" i="2"/>
  <c r="DU399" i="2"/>
  <c r="AO389" i="2"/>
  <c r="AZ389" i="2"/>
  <c r="AO366" i="2"/>
  <c r="AZ366" i="2"/>
  <c r="AZ350" i="2"/>
  <c r="AO292" i="2"/>
  <c r="AZ292" i="2"/>
  <c r="AZ254" i="2"/>
  <c r="AZ224" i="2"/>
  <c r="AZ193" i="2"/>
  <c r="DJ161" i="2"/>
  <c r="DU161" i="2"/>
  <c r="AZ1148" i="2"/>
  <c r="AO1132" i="2"/>
  <c r="AZ1132" i="2"/>
  <c r="AZ1116" i="2"/>
  <c r="AO1092" i="2"/>
  <c r="AZ1092" i="2"/>
  <c r="AZ1084" i="2"/>
  <c r="AO1066" i="2"/>
  <c r="AZ1066" i="2"/>
  <c r="AZ992" i="2"/>
  <c r="AO976" i="2"/>
  <c r="AZ976" i="2"/>
  <c r="AO923" i="2"/>
  <c r="AZ923" i="2"/>
  <c r="AZ906" i="2"/>
  <c r="AO890" i="2"/>
  <c r="AZ890" i="2"/>
  <c r="AO781" i="2"/>
  <c r="AZ781" i="2"/>
  <c r="AZ767" i="2"/>
  <c r="AO699" i="2"/>
  <c r="AZ699" i="2"/>
  <c r="AO673" i="2"/>
  <c r="AZ673" i="2"/>
  <c r="AO629" i="2"/>
  <c r="AZ629" i="2"/>
  <c r="DJ573" i="2"/>
  <c r="DU573" i="2"/>
  <c r="AZ534" i="2"/>
  <c r="AO521" i="2"/>
  <c r="AZ521" i="2"/>
  <c r="AO406" i="2"/>
  <c r="AZ406" i="2"/>
  <c r="AO390" i="2"/>
  <c r="AZ390" i="2"/>
  <c r="AZ303" i="2"/>
  <c r="DJ274" i="2"/>
  <c r="DU274" i="2"/>
  <c r="AZ195" i="2"/>
  <c r="AO164" i="2"/>
  <c r="AZ164" i="2"/>
  <c r="AZ149" i="2"/>
  <c r="AO120" i="2"/>
  <c r="AZ120" i="2"/>
  <c r="AO107" i="2"/>
  <c r="AZ107" i="2"/>
  <c r="DJ5" i="2"/>
  <c r="DU5" i="2"/>
  <c r="AO50" i="2"/>
  <c r="AZ50" i="2"/>
  <c r="AO174" i="2"/>
  <c r="AZ174" i="2"/>
  <c r="AZ65" i="2"/>
  <c r="AO3050" i="2"/>
  <c r="AZ3050" i="2"/>
  <c r="AZ2971" i="2"/>
  <c r="AZ2945" i="2"/>
  <c r="AO2914" i="2"/>
  <c r="AZ2914" i="2"/>
  <c r="AO2777" i="2"/>
  <c r="AZ2777" i="2"/>
  <c r="AO3041" i="2"/>
  <c r="AZ3041" i="2"/>
  <c r="AO2861" i="2"/>
  <c r="AZ2861" i="2"/>
  <c r="AO2744" i="2"/>
  <c r="AZ2744" i="2"/>
  <c r="AO2766" i="2"/>
  <c r="AZ2766" i="2"/>
  <c r="AZ2333" i="2"/>
  <c r="DJ1727" i="2"/>
  <c r="DU1727" i="2"/>
  <c r="DJ777" i="2"/>
  <c r="DU777" i="2"/>
  <c r="AO219" i="2"/>
  <c r="AZ219" i="2"/>
  <c r="AO1013" i="2"/>
  <c r="AZ1013" i="2"/>
  <c r="AO707" i="2"/>
  <c r="AZ707" i="2"/>
  <c r="DJ96" i="2"/>
  <c r="DU96" i="2"/>
  <c r="AZ2481" i="2"/>
  <c r="AO2086" i="2"/>
  <c r="AZ2086" i="2"/>
  <c r="DJ887" i="2"/>
  <c r="DU887" i="2"/>
  <c r="AZ1178" i="2"/>
  <c r="AZ327" i="2"/>
  <c r="AO1289" i="2"/>
  <c r="AZ1289" i="2"/>
  <c r="DU1649" i="2"/>
  <c r="DU495" i="2"/>
  <c r="AO2709" i="2"/>
  <c r="AZ2709" i="2"/>
  <c r="AO813" i="2"/>
  <c r="AZ813" i="2"/>
  <c r="AZ915" i="2"/>
  <c r="AO2831" i="2"/>
  <c r="AZ2831" i="2"/>
  <c r="AO2216" i="2"/>
  <c r="AZ2216" i="2"/>
  <c r="AO3093" i="2"/>
  <c r="AZ3093" i="2"/>
  <c r="AO2948" i="2"/>
  <c r="AZ2948" i="2"/>
  <c r="AO2819" i="2"/>
  <c r="AZ2819" i="2"/>
  <c r="AZ2797" i="2"/>
  <c r="AO2615" i="2"/>
  <c r="AZ2615" i="2"/>
  <c r="AO2530" i="2"/>
  <c r="AZ2530" i="2"/>
  <c r="AO2382" i="2"/>
  <c r="AZ2382" i="2"/>
  <c r="AO2439" i="2"/>
  <c r="AZ2439" i="2"/>
  <c r="AO2379" i="2"/>
  <c r="AZ2379" i="2"/>
  <c r="AO2122" i="2"/>
  <c r="AZ2122" i="2"/>
  <c r="AZ2097" i="2"/>
  <c r="AO1681" i="2"/>
  <c r="AZ1681" i="2"/>
  <c r="DU1408" i="2"/>
  <c r="AO1163" i="2"/>
  <c r="AZ1163" i="2"/>
  <c r="AO1321" i="2"/>
  <c r="AZ1321" i="2"/>
  <c r="AO1093" i="2"/>
  <c r="AZ1093" i="2"/>
  <c r="AO501" i="2"/>
  <c r="AZ501" i="2"/>
  <c r="AZ279" i="2"/>
  <c r="AO156" i="2"/>
  <c r="AZ156" i="2"/>
  <c r="DJ286" i="2"/>
  <c r="DU286" i="2"/>
  <c r="AZ2999" i="2"/>
  <c r="AO2999" i="2"/>
  <c r="AO3016" i="2"/>
  <c r="AZ3016" i="2"/>
  <c r="AO3064" i="2"/>
  <c r="AZ3064" i="2"/>
  <c r="AO2876" i="2"/>
  <c r="AZ2876" i="2"/>
  <c r="AO2810" i="2"/>
  <c r="AZ2810" i="2"/>
  <c r="AO2750" i="2"/>
  <c r="AZ2750" i="2"/>
  <c r="AZ2698" i="2"/>
  <c r="AZ2775" i="2"/>
  <c r="AZ2628" i="2"/>
  <c r="AZ2206" i="2"/>
  <c r="AO2239" i="2"/>
  <c r="AZ2239" i="2"/>
  <c r="AZ1944" i="2"/>
  <c r="AZ1958" i="2"/>
  <c r="AZ2137" i="2"/>
  <c r="AO1782" i="2"/>
  <c r="AZ1782" i="2"/>
  <c r="AZ1252" i="2"/>
  <c r="AO1435" i="2"/>
  <c r="AZ1435" i="2"/>
  <c r="AZ948" i="2"/>
  <c r="AO945" i="2"/>
  <c r="AZ945" i="2"/>
  <c r="AO1121" i="2"/>
  <c r="AZ1121" i="2"/>
  <c r="AZ1002" i="2"/>
  <c r="AO666" i="2"/>
  <c r="AZ666" i="2"/>
  <c r="AZ802" i="2"/>
  <c r="AO190" i="2"/>
  <c r="AZ190" i="2"/>
  <c r="AZ71" i="2"/>
  <c r="AZ2897" i="2"/>
  <c r="AZ2424" i="2"/>
  <c r="AZ2748" i="2"/>
  <c r="AO2982" i="2"/>
  <c r="AZ2982" i="2"/>
  <c r="AO1991" i="2"/>
  <c r="AZ1991" i="2"/>
  <c r="DJ1626" i="2"/>
  <c r="DU1626" i="2"/>
  <c r="AZ1482" i="2"/>
  <c r="AO1883" i="2"/>
  <c r="AZ1883" i="2"/>
  <c r="AZ954" i="2"/>
  <c r="AO755" i="2"/>
  <c r="AZ755" i="2"/>
  <c r="AO974" i="2"/>
  <c r="AZ974" i="2"/>
  <c r="AO1086" i="2"/>
  <c r="AZ1086" i="2"/>
  <c r="AO665" i="2"/>
  <c r="AZ665" i="2"/>
  <c r="AZ329" i="2"/>
  <c r="AO448" i="2"/>
  <c r="AZ448" i="2"/>
  <c r="DU476" i="2"/>
  <c r="AZ133" i="2"/>
  <c r="AO116" i="2"/>
  <c r="AZ116" i="2"/>
  <c r="AZ2721" i="2"/>
  <c r="AZ2468" i="2"/>
  <c r="AO1617" i="2"/>
  <c r="AZ1617" i="2"/>
  <c r="AO2425" i="2"/>
  <c r="AZ2425" i="2"/>
  <c r="AZ3060" i="2"/>
  <c r="AO155" i="2"/>
  <c r="AZ155" i="2"/>
  <c r="AZ930" i="2"/>
  <c r="AZ183" i="2"/>
  <c r="AZ875" i="2"/>
  <c r="AZ3075" i="2"/>
  <c r="DJ501" i="2"/>
  <c r="DU501" i="2"/>
  <c r="AO844" i="2"/>
  <c r="AZ844" i="2"/>
  <c r="DU1653" i="2"/>
  <c r="AZ283" i="2"/>
  <c r="AO1724" i="2"/>
  <c r="AZ1724" i="2"/>
  <c r="AZ138" i="2"/>
  <c r="AZ2723" i="2"/>
  <c r="AZ3113" i="2"/>
  <c r="AO3096" i="2"/>
  <c r="AZ3096" i="2"/>
  <c r="AO3000" i="2"/>
  <c r="AZ3000" i="2"/>
  <c r="AO2969" i="2"/>
  <c r="AZ2969" i="2"/>
  <c r="AO2882" i="2"/>
  <c r="AZ2882" i="2"/>
  <c r="AO2866" i="2"/>
  <c r="AZ2866" i="2"/>
  <c r="AZ2826" i="2"/>
  <c r="AO2826" i="2"/>
  <c r="AO2794" i="2"/>
  <c r="AZ2794" i="2"/>
  <c r="AO2713" i="2"/>
  <c r="AZ2713" i="2"/>
  <c r="AZ2549" i="2"/>
  <c r="AZ2081" i="2"/>
  <c r="AZ2051" i="2"/>
  <c r="AO3057" i="2"/>
  <c r="AZ3057" i="2"/>
  <c r="AO3040" i="2"/>
  <c r="AZ3040" i="2"/>
  <c r="AZ3024" i="2"/>
  <c r="AZ2990" i="2"/>
  <c r="AO2968" i="2"/>
  <c r="AZ2968" i="2"/>
  <c r="AO2953" i="2"/>
  <c r="AZ2953" i="2"/>
  <c r="AO2920" i="2"/>
  <c r="AZ2920" i="2"/>
  <c r="AO2893" i="2"/>
  <c r="AZ2893" i="2"/>
  <c r="AZ2850" i="2"/>
  <c r="AO2817" i="2"/>
  <c r="AZ2817" i="2"/>
  <c r="AO2809" i="2"/>
  <c r="AZ2809" i="2"/>
  <c r="AZ2780" i="2"/>
  <c r="AO2756" i="2"/>
  <c r="AZ2756" i="2"/>
  <c r="AO2726" i="2"/>
  <c r="AZ2726" i="2"/>
  <c r="AO2670" i="2"/>
  <c r="AZ2670" i="2"/>
  <c r="AZ2656" i="2"/>
  <c r="AZ2625" i="2"/>
  <c r="AZ2357" i="2"/>
  <c r="AO2357" i="2"/>
  <c r="AO1877" i="2"/>
  <c r="AZ1877" i="2"/>
  <c r="AO3047" i="2"/>
  <c r="AZ3047" i="2"/>
  <c r="AO2433" i="2"/>
  <c r="AZ2433" i="2"/>
  <c r="AO2919" i="2"/>
  <c r="AZ2919" i="2"/>
  <c r="AZ2813" i="2"/>
  <c r="AO2917" i="2"/>
  <c r="AZ2917" i="2"/>
  <c r="AO2565" i="2"/>
  <c r="AZ2565" i="2"/>
  <c r="AO1466" i="2"/>
  <c r="AZ1466" i="2"/>
  <c r="AZ1198" i="2"/>
  <c r="AO2980" i="2"/>
  <c r="AZ2980" i="2"/>
  <c r="AO2732" i="2"/>
  <c r="AZ2732" i="2"/>
  <c r="AZ1513" i="2"/>
  <c r="AZ1160" i="2"/>
  <c r="AO592" i="2"/>
  <c r="AZ592" i="2"/>
  <c r="DJ644" i="2"/>
  <c r="DU644" i="2"/>
  <c r="AO89" i="2"/>
  <c r="AZ89" i="2"/>
  <c r="AZ2316" i="2"/>
  <c r="AO2316" i="2"/>
  <c r="AO1612" i="2"/>
  <c r="AZ1612" i="2"/>
  <c r="DJ1361" i="2"/>
  <c r="DU1361" i="2"/>
  <c r="AZ151" i="2"/>
  <c r="AZ92" i="2"/>
  <c r="AO2979" i="2"/>
  <c r="AZ2979" i="2"/>
  <c r="AZ315" i="2"/>
  <c r="AO1476" i="2"/>
  <c r="AZ1476" i="2"/>
  <c r="AO718" i="2"/>
  <c r="AZ718" i="2"/>
  <c r="AZ1929" i="2"/>
  <c r="AO3089" i="2"/>
  <c r="AZ3089" i="2"/>
  <c r="AZ3017" i="2"/>
  <c r="AO2961" i="2"/>
  <c r="AZ2961" i="2"/>
  <c r="AZ2647" i="2"/>
  <c r="AO2755" i="2"/>
  <c r="AZ2755" i="2"/>
  <c r="AZ2566" i="2"/>
  <c r="AO2286" i="2"/>
  <c r="AZ2286" i="2"/>
  <c r="DJ2256" i="2"/>
  <c r="DU2256" i="2"/>
  <c r="AZ2213" i="2"/>
  <c r="AZ2017" i="2"/>
  <c r="AO2017" i="2"/>
  <c r="DJ1908" i="2"/>
  <c r="DU1908" i="2"/>
  <c r="AO1668" i="2"/>
  <c r="AZ1668" i="2"/>
  <c r="DJ1464" i="2"/>
  <c r="DU1464" i="2"/>
  <c r="AO1527" i="2"/>
  <c r="AZ1527" i="2"/>
  <c r="DJ1284" i="2"/>
  <c r="DU1284" i="2"/>
  <c r="AO1174" i="2"/>
  <c r="AZ1174" i="2"/>
  <c r="AO1053" i="2"/>
  <c r="AZ1053" i="2"/>
  <c r="AO715" i="2"/>
  <c r="AZ715" i="2"/>
  <c r="AO457" i="2"/>
  <c r="AZ457" i="2"/>
  <c r="AO213" i="2"/>
  <c r="AZ213" i="2"/>
  <c r="AO291" i="2"/>
  <c r="AZ291" i="2"/>
  <c r="AZ265" i="2"/>
  <c r="DJ271" i="2"/>
  <c r="DU271" i="2"/>
  <c r="AO2865" i="2"/>
  <c r="AZ2865" i="2"/>
  <c r="AO2952" i="2"/>
  <c r="AZ2952" i="2"/>
  <c r="AO2877" i="2"/>
  <c r="AZ2877" i="2"/>
  <c r="AO3003" i="2"/>
  <c r="AZ3003" i="2"/>
  <c r="AO2955" i="2"/>
  <c r="AZ2955" i="2"/>
  <c r="AO2996" i="2"/>
  <c r="AZ2996" i="2"/>
  <c r="AO2724" i="2"/>
  <c r="AZ2724" i="2"/>
  <c r="AZ2715" i="2"/>
  <c r="AO2772" i="2"/>
  <c r="AZ2772" i="2"/>
  <c r="AO2470" i="2"/>
  <c r="AZ2470" i="2"/>
  <c r="DJ2177" i="2"/>
  <c r="DU2177" i="2"/>
  <c r="AZ2103" i="2"/>
  <c r="AZ2324" i="2"/>
  <c r="DJ1792" i="2"/>
  <c r="DU1792" i="2"/>
  <c r="AO1465" i="2"/>
  <c r="AZ1465" i="2"/>
  <c r="AO1655" i="2"/>
  <c r="AZ1655" i="2"/>
  <c r="AO1396" i="2"/>
  <c r="AZ1396" i="2"/>
  <c r="AO1089" i="2"/>
  <c r="AZ1089" i="2"/>
  <c r="AO917" i="2"/>
  <c r="AZ917" i="2"/>
  <c r="AO977" i="2"/>
  <c r="AZ977" i="2"/>
  <c r="AO605" i="2"/>
  <c r="AZ605" i="2"/>
  <c r="DJ674" i="2"/>
  <c r="DU674" i="2"/>
  <c r="AO882" i="2"/>
  <c r="AZ882" i="2"/>
  <c r="AO558" i="2"/>
  <c r="AZ558" i="2"/>
  <c r="AO167" i="2"/>
  <c r="AZ167" i="2"/>
  <c r="DU184" i="2"/>
  <c r="AO3011" i="2"/>
  <c r="AZ3011" i="2"/>
  <c r="AZ2976" i="2"/>
  <c r="AZ2502" i="2"/>
  <c r="AO2527" i="2"/>
  <c r="AZ2527" i="2"/>
  <c r="AO2749" i="2"/>
  <c r="AZ2749" i="2"/>
  <c r="AO1896" i="2"/>
  <c r="AZ1896" i="2"/>
  <c r="AO1675" i="2"/>
  <c r="AZ1675" i="2"/>
  <c r="AO1498" i="2"/>
  <c r="AZ1498" i="2"/>
  <c r="AO1554" i="2"/>
  <c r="AZ1554" i="2"/>
  <c r="DJ1693" i="2"/>
  <c r="DU1693" i="2"/>
  <c r="AZ1322" i="2"/>
  <c r="AO1357" i="2"/>
  <c r="AZ1357" i="2"/>
  <c r="AO591" i="2"/>
  <c r="AZ591" i="2"/>
  <c r="AO620" i="2"/>
  <c r="AZ620" i="2"/>
  <c r="AZ17" i="2"/>
  <c r="AO28" i="2"/>
  <c r="AZ28" i="2"/>
  <c r="AO3097" i="2"/>
  <c r="AZ3097" i="2"/>
  <c r="AO1662" i="2"/>
  <c r="AZ1662" i="2"/>
  <c r="AZ3058" i="2"/>
  <c r="AO2966" i="2"/>
  <c r="AZ2966" i="2"/>
  <c r="AZ1689" i="2"/>
  <c r="AO1689" i="2"/>
  <c r="DJ2025" i="2"/>
  <c r="DU2025" i="2"/>
  <c r="AZ492" i="2"/>
  <c r="DU349" i="2"/>
  <c r="AO570" i="2"/>
  <c r="AZ570" i="2"/>
  <c r="AO664" i="2"/>
  <c r="AZ664" i="2"/>
  <c r="AO314" i="2"/>
  <c r="AZ314" i="2"/>
  <c r="AZ2511" i="2"/>
  <c r="AO2496" i="2"/>
  <c r="AZ2496" i="2"/>
  <c r="AZ2791" i="2"/>
  <c r="AO1876" i="2"/>
  <c r="AZ1876" i="2"/>
  <c r="AO1472" i="2"/>
  <c r="AZ1472" i="2"/>
  <c r="AO2512" i="2"/>
  <c r="AZ2512" i="2"/>
  <c r="AO466" i="2"/>
  <c r="AZ466" i="2"/>
  <c r="AO3106" i="2"/>
  <c r="AZ3106" i="2"/>
  <c r="AZ2762" i="2"/>
  <c r="AZ1004" i="2"/>
  <c r="DU211" i="2"/>
  <c r="AO367" i="2"/>
  <c r="AZ367" i="2"/>
  <c r="AO2733" i="2"/>
  <c r="AZ2733" i="2"/>
  <c r="AZ286" i="2"/>
  <c r="AO829" i="2"/>
  <c r="AZ829" i="2"/>
  <c r="AO2954" i="2"/>
  <c r="AZ2954" i="2"/>
  <c r="AO177" i="2"/>
  <c r="AZ177" i="2"/>
  <c r="AZ51" i="2"/>
  <c r="AO3071" i="2"/>
  <c r="AZ3071" i="2"/>
  <c r="AO3065" i="2"/>
  <c r="AZ3065" i="2"/>
  <c r="AO2997" i="2"/>
  <c r="AZ2997" i="2"/>
  <c r="AO2956" i="2"/>
  <c r="AZ2956" i="2"/>
  <c r="AZ2895" i="2"/>
  <c r="AO2812" i="2"/>
  <c r="AZ2812" i="2"/>
  <c r="AO2667" i="2"/>
  <c r="AZ2667" i="2"/>
  <c r="AZ2531" i="2"/>
  <c r="AO2273" i="2"/>
  <c r="AZ2273" i="2"/>
  <c r="AO2291" i="2"/>
  <c r="AZ2291" i="2"/>
  <c r="AO2134" i="2"/>
  <c r="AZ2134" i="2"/>
  <c r="AO2065" i="2"/>
  <c r="AZ2065" i="2"/>
  <c r="AO1990" i="2"/>
  <c r="AZ1990" i="2"/>
  <c r="AO2014" i="2"/>
  <c r="AZ2014" i="2"/>
  <c r="AO1888" i="2"/>
  <c r="AZ1888" i="2"/>
  <c r="AO1843" i="2"/>
  <c r="AZ1843" i="2"/>
  <c r="AO1850" i="2"/>
  <c r="AZ1850" i="2"/>
  <c r="AO1680" i="2"/>
  <c r="AZ1680" i="2"/>
  <c r="AO1468" i="2"/>
  <c r="AZ1468" i="2"/>
  <c r="AZ1487" i="2"/>
  <c r="AZ1522" i="2"/>
  <c r="AO1277" i="2"/>
  <c r="AZ1277" i="2"/>
  <c r="AZ1392" i="2"/>
  <c r="AO1145" i="2"/>
  <c r="AZ1145" i="2"/>
  <c r="DU1183" i="2"/>
  <c r="DJ1247" i="2"/>
  <c r="DU1247" i="2"/>
  <c r="AO1133" i="2"/>
  <c r="AZ1133" i="2"/>
  <c r="AO1144" i="2"/>
  <c r="AZ1144" i="2"/>
  <c r="AO921" i="2"/>
  <c r="AZ921" i="2"/>
  <c r="AO701" i="2"/>
  <c r="AZ701" i="2"/>
  <c r="AO473" i="2"/>
  <c r="AZ473" i="2"/>
  <c r="AZ334" i="2"/>
  <c r="AO209" i="2"/>
  <c r="AZ209" i="2"/>
  <c r="DJ260" i="2"/>
  <c r="DU260" i="2"/>
  <c r="AO245" i="2"/>
  <c r="AZ245" i="2"/>
  <c r="AO129" i="2"/>
  <c r="AZ129" i="2"/>
  <c r="AO136" i="2"/>
  <c r="AZ136" i="2"/>
  <c r="AO76" i="2"/>
  <c r="AZ76" i="2"/>
  <c r="AO2995" i="2"/>
  <c r="AZ2995" i="2"/>
  <c r="AO3008" i="2"/>
  <c r="AZ3008" i="2"/>
  <c r="AO2853" i="2"/>
  <c r="AZ2853" i="2"/>
  <c r="AO2892" i="2"/>
  <c r="AZ2892" i="2"/>
  <c r="AZ3054" i="2"/>
  <c r="AO2951" i="2"/>
  <c r="AZ2951" i="2"/>
  <c r="AO2852" i="2"/>
  <c r="AZ2852" i="2"/>
  <c r="AO2936" i="2"/>
  <c r="AZ2936" i="2"/>
  <c r="AO2800" i="2"/>
  <c r="AZ2800" i="2"/>
  <c r="AO2714" i="2"/>
  <c r="AZ2714" i="2"/>
  <c r="AO2745" i="2"/>
  <c r="AZ2745" i="2"/>
  <c r="AO2663" i="2"/>
  <c r="AZ2663" i="2"/>
  <c r="AZ2690" i="2"/>
  <c r="AO2727" i="2"/>
  <c r="AZ2727" i="2"/>
  <c r="AZ2718" i="2"/>
  <c r="AZ2462" i="2"/>
  <c r="AZ2367" i="2"/>
  <c r="AO2344" i="2"/>
  <c r="AZ2344" i="2"/>
  <c r="AO2430" i="2"/>
  <c r="AZ2430" i="2"/>
  <c r="AO2172" i="2"/>
  <c r="AZ2172" i="2"/>
  <c r="AZ2660" i="2"/>
  <c r="AO2437" i="2"/>
  <c r="AZ2437" i="2"/>
  <c r="AZ2201" i="2"/>
  <c r="DJ1932" i="2"/>
  <c r="DU1932" i="2"/>
  <c r="AO2028" i="2"/>
  <c r="AZ2028" i="2"/>
  <c r="AO2170" i="2"/>
  <c r="AZ2170" i="2"/>
  <c r="AO1937" i="2"/>
  <c r="AZ1937" i="2"/>
  <c r="AO1903" i="2"/>
  <c r="AZ1903" i="2"/>
  <c r="AZ2124" i="2"/>
  <c r="AO1611" i="2"/>
  <c r="AZ1611" i="2"/>
  <c r="AO1749" i="2"/>
  <c r="AZ1749" i="2"/>
  <c r="AO1777" i="2"/>
  <c r="AZ1777" i="2"/>
  <c r="AO1446" i="2"/>
  <c r="AZ1446" i="2"/>
  <c r="AO1449" i="2"/>
  <c r="AZ1449" i="2"/>
  <c r="AZ1390" i="2"/>
  <c r="DU1107" i="2"/>
  <c r="AO1209" i="2"/>
  <c r="AZ1209" i="2"/>
  <c r="AZ1112" i="2"/>
  <c r="AZ910" i="2"/>
  <c r="AO960" i="2"/>
  <c r="AZ960" i="2"/>
  <c r="AZ946" i="2"/>
  <c r="AO663" i="2"/>
  <c r="AZ663" i="2"/>
  <c r="AO597" i="2"/>
  <c r="AZ597" i="2"/>
  <c r="AO549" i="2"/>
  <c r="AZ549" i="2"/>
  <c r="AZ807" i="2"/>
  <c r="AO817" i="2"/>
  <c r="AZ817" i="2"/>
  <c r="AZ587" i="2"/>
  <c r="AO714" i="2"/>
  <c r="AZ714" i="2"/>
  <c r="AO840" i="2"/>
  <c r="AZ840" i="2"/>
  <c r="DJ653" i="2"/>
  <c r="DU653" i="2"/>
  <c r="AZ545" i="2"/>
  <c r="AO545" i="2"/>
  <c r="AZ110" i="2"/>
  <c r="AO109" i="2"/>
  <c r="AZ109" i="2"/>
  <c r="AZ55" i="2"/>
  <c r="AZ139" i="2"/>
  <c r="AZ197" i="2"/>
  <c r="AO2572" i="2"/>
  <c r="AZ2572" i="2"/>
  <c r="AZ2992" i="2"/>
  <c r="AO2395" i="2"/>
  <c r="AZ2395" i="2"/>
  <c r="AO2933" i="2"/>
  <c r="AZ2933" i="2"/>
  <c r="AO2529" i="2"/>
  <c r="AZ2529" i="2"/>
  <c r="AO2495" i="2"/>
  <c r="AZ2495" i="2"/>
  <c r="AO2924" i="2"/>
  <c r="AZ2924" i="2"/>
  <c r="AO2345" i="2"/>
  <c r="AZ2345" i="2"/>
  <c r="AZ2605" i="2"/>
  <c r="AO1836" i="2"/>
  <c r="AZ1836" i="2"/>
  <c r="AO2106" i="2"/>
  <c r="AZ2106" i="2"/>
  <c r="AO1610" i="2"/>
  <c r="AZ1610" i="2"/>
  <c r="DJ1832" i="2"/>
  <c r="DU1832" i="2"/>
  <c r="AZ1639" i="2"/>
  <c r="AZ1697" i="2"/>
  <c r="AZ1455" i="2"/>
  <c r="AO1416" i="2"/>
  <c r="AZ1416" i="2"/>
  <c r="DJ917" i="2"/>
  <c r="DU917" i="2"/>
  <c r="DJ1049" i="2"/>
  <c r="DU1049" i="2"/>
  <c r="AZ1307" i="2"/>
  <c r="DU933" i="2"/>
  <c r="AO1375" i="2"/>
  <c r="AZ1375" i="2"/>
  <c r="AO1354" i="2"/>
  <c r="AZ1354" i="2"/>
  <c r="AO1373" i="2"/>
  <c r="AZ1373" i="2"/>
  <c r="DJ567" i="2"/>
  <c r="DU567" i="2"/>
  <c r="DJ243" i="2"/>
  <c r="DU243" i="2"/>
  <c r="AZ240" i="2"/>
  <c r="DJ424" i="2"/>
  <c r="DU424" i="2"/>
  <c r="AO424" i="2"/>
  <c r="AZ424" i="2"/>
  <c r="AO598" i="2"/>
  <c r="AZ598" i="2"/>
  <c r="AO468" i="2"/>
  <c r="AZ468" i="2"/>
  <c r="DJ334" i="2"/>
  <c r="DU334" i="2"/>
  <c r="AZ331" i="2"/>
  <c r="DJ123" i="2"/>
  <c r="DU123" i="2"/>
  <c r="AZ153" i="2"/>
  <c r="DJ107" i="2"/>
  <c r="DU107" i="2"/>
  <c r="AO2909" i="2"/>
  <c r="AZ2909" i="2"/>
  <c r="AZ2680" i="2"/>
  <c r="AO1433" i="2"/>
  <c r="AZ1433" i="2"/>
  <c r="AO2416" i="2"/>
  <c r="AZ2416" i="2"/>
  <c r="AZ3022" i="2"/>
  <c r="AO1589" i="2"/>
  <c r="AZ1589" i="2"/>
  <c r="AZ2489" i="2"/>
  <c r="AO2376" i="2"/>
  <c r="AZ2376" i="2"/>
  <c r="AO1687" i="2"/>
  <c r="AZ1687" i="2"/>
  <c r="AO3056" i="2"/>
  <c r="AZ3056" i="2"/>
  <c r="AZ1873" i="2"/>
  <c r="AO437" i="2"/>
  <c r="AZ437" i="2"/>
  <c r="AZ103" i="2"/>
  <c r="AZ471" i="2"/>
  <c r="DJ867" i="2"/>
  <c r="DU867" i="2"/>
  <c r="DJ640" i="2"/>
  <c r="DU640" i="2"/>
  <c r="AO88" i="2"/>
  <c r="AZ88" i="2"/>
  <c r="AZ737" i="2"/>
  <c r="AO2400" i="2"/>
  <c r="AZ2400" i="2"/>
  <c r="AZ711" i="2"/>
  <c r="AZ2141" i="2"/>
  <c r="AZ2787" i="2"/>
  <c r="AO1559" i="2"/>
  <c r="AZ1559" i="2"/>
  <c r="AO2870" i="2"/>
  <c r="AZ2870" i="2"/>
  <c r="DU1318" i="2"/>
  <c r="AO467" i="2"/>
  <c r="AZ467" i="2"/>
  <c r="AZ2232" i="2"/>
  <c r="AO820" i="2"/>
  <c r="AZ820" i="2"/>
  <c r="AZ405" i="2"/>
  <c r="AO3098" i="2"/>
  <c r="AZ3098" i="2"/>
  <c r="AO1065" i="2"/>
  <c r="AZ1065" i="2"/>
  <c r="AZ2758" i="2"/>
  <c r="AZ996" i="2"/>
  <c r="AO227" i="2"/>
  <c r="AZ227" i="2"/>
  <c r="AZ54" i="2"/>
  <c r="AZ267" i="2"/>
  <c r="AZ363" i="2"/>
  <c r="AO2682" i="2"/>
  <c r="AZ2682" i="2"/>
  <c r="AZ135" i="2"/>
  <c r="AO580" i="2"/>
  <c r="AZ580" i="2"/>
  <c r="AZ822" i="2"/>
  <c r="AO2701" i="2"/>
  <c r="AZ2701" i="2"/>
  <c r="AO2949" i="2"/>
  <c r="AZ2949" i="2"/>
  <c r="AZ170" i="2"/>
  <c r="AO40" i="2"/>
  <c r="AZ40" i="2"/>
  <c r="AO2708" i="2"/>
  <c r="AZ2708" i="2"/>
  <c r="AZ2688" i="2"/>
  <c r="AO2651" i="2"/>
  <c r="AZ2651" i="2"/>
  <c r="AO1645" i="2"/>
  <c r="AZ1645" i="2"/>
  <c r="DJ1633" i="2"/>
  <c r="DU1633" i="2"/>
  <c r="AZ1620" i="2"/>
  <c r="AO1603" i="2"/>
  <c r="AZ1603" i="2"/>
  <c r="AO1588" i="2"/>
  <c r="AZ1588" i="2"/>
  <c r="AO1576" i="2"/>
  <c r="AZ1576" i="2"/>
  <c r="AZ1565" i="2"/>
  <c r="DJ1540" i="2"/>
  <c r="DU1540" i="2"/>
  <c r="AZ1519" i="2"/>
  <c r="AZ1508" i="2"/>
  <c r="AO1470" i="2"/>
  <c r="AZ1470" i="2"/>
  <c r="AZ1460" i="2"/>
  <c r="AZ1452" i="2"/>
  <c r="AZ1440" i="2"/>
  <c r="AZ1415" i="2"/>
  <c r="AO1397" i="2"/>
  <c r="AZ1397" i="2"/>
  <c r="DU1380" i="2"/>
  <c r="DJ1366" i="2"/>
  <c r="DU1366" i="2"/>
  <c r="AO1243" i="2"/>
  <c r="AZ1243" i="2"/>
  <c r="AZ1341" i="2"/>
  <c r="AZ1324" i="2"/>
  <c r="AZ1310" i="2"/>
  <c r="AO1295" i="2"/>
  <c r="AZ1295" i="2"/>
  <c r="AO1282" i="2"/>
  <c r="AZ1282" i="2"/>
  <c r="AZ1270" i="2"/>
  <c r="AZ1256" i="2"/>
  <c r="AO1245" i="2"/>
  <c r="AZ1245" i="2"/>
  <c r="AO1224" i="2"/>
  <c r="AZ1224" i="2"/>
  <c r="AO1205" i="2"/>
  <c r="AZ1205" i="2"/>
  <c r="AO1175" i="2"/>
  <c r="AZ1175" i="2"/>
  <c r="AO1151" i="2"/>
  <c r="AZ1151" i="2"/>
  <c r="AO1097" i="2"/>
  <c r="AZ1097" i="2"/>
  <c r="AO1077" i="2"/>
  <c r="AZ1077" i="2"/>
  <c r="AO1060" i="2"/>
  <c r="AZ1060" i="2"/>
  <c r="AO1045" i="2"/>
  <c r="AZ1045" i="2"/>
  <c r="AO1019" i="2"/>
  <c r="AZ1019" i="2"/>
  <c r="AO978" i="2"/>
  <c r="AZ978" i="2"/>
  <c r="DJ964" i="2"/>
  <c r="DU964" i="2"/>
  <c r="AZ933" i="2"/>
  <c r="AO883" i="2"/>
  <c r="AZ883" i="2"/>
  <c r="AO867" i="2"/>
  <c r="AZ867" i="2"/>
  <c r="DU850" i="2"/>
  <c r="AO837" i="2"/>
  <c r="AZ837" i="2"/>
  <c r="AO821" i="2"/>
  <c r="AZ821" i="2"/>
  <c r="AO803" i="2"/>
  <c r="AZ803" i="2"/>
  <c r="AO786" i="2"/>
  <c r="AZ786" i="2"/>
  <c r="AO2620" i="2"/>
  <c r="AZ2620" i="2"/>
  <c r="AO2610" i="2"/>
  <c r="AZ2610" i="2"/>
  <c r="AO2601" i="2"/>
  <c r="AZ2601" i="2"/>
  <c r="AO2590" i="2"/>
  <c r="AZ2590" i="2"/>
  <c r="AO2580" i="2"/>
  <c r="AZ2580" i="2"/>
  <c r="AZ2573" i="2"/>
  <c r="AZ2560" i="2"/>
  <c r="AZ2552" i="2"/>
  <c r="AZ2544" i="2"/>
  <c r="AZ2536" i="2"/>
  <c r="AO2516" i="2"/>
  <c r="AZ2516" i="2"/>
  <c r="AO2505" i="2"/>
  <c r="AZ2505" i="2"/>
  <c r="AO2497" i="2"/>
  <c r="AZ2497" i="2"/>
  <c r="AZ2485" i="2"/>
  <c r="AO2474" i="2"/>
  <c r="AZ2474" i="2"/>
  <c r="AZ2464" i="2"/>
  <c r="AO2447" i="2"/>
  <c r="AZ2447" i="2"/>
  <c r="AO2438" i="2"/>
  <c r="AZ2438" i="2"/>
  <c r="AO2429" i="2"/>
  <c r="AZ2429" i="2"/>
  <c r="AO2413" i="2"/>
  <c r="AZ2413" i="2"/>
  <c r="AO2409" i="2"/>
  <c r="AZ2409" i="2"/>
  <c r="AZ2402" i="2"/>
  <c r="AZ2391" i="2"/>
  <c r="AO2380" i="2"/>
  <c r="AZ2380" i="2"/>
  <c r="AZ2370" i="2"/>
  <c r="AZ2348" i="2"/>
  <c r="AO2339" i="2"/>
  <c r="AZ2339" i="2"/>
  <c r="AZ2329" i="2"/>
  <c r="DJ2318" i="2"/>
  <c r="DU2318" i="2"/>
  <c r="AO2301" i="2"/>
  <c r="AZ2301" i="2"/>
  <c r="AZ2289" i="2"/>
  <c r="AO2269" i="2"/>
  <c r="AZ2269" i="2"/>
  <c r="AZ2261" i="2"/>
  <c r="AO2253" i="2"/>
  <c r="AZ2253" i="2"/>
  <c r="AO2219" i="2"/>
  <c r="AZ2219" i="2"/>
  <c r="AO2212" i="2"/>
  <c r="AZ2212" i="2"/>
  <c r="DJ2196" i="2"/>
  <c r="DU2196" i="2"/>
  <c r="AO2187" i="2"/>
  <c r="AZ2187" i="2"/>
  <c r="AO2177" i="2"/>
  <c r="AZ2177" i="2"/>
  <c r="DJ2156" i="2"/>
  <c r="DU2156" i="2"/>
  <c r="AO2143" i="2"/>
  <c r="AZ2143" i="2"/>
  <c r="AZ2131" i="2"/>
  <c r="AO2121" i="2"/>
  <c r="AZ2121" i="2"/>
  <c r="AO2107" i="2"/>
  <c r="AZ2107" i="2"/>
  <c r="AO2084" i="2"/>
  <c r="AZ2084" i="2"/>
  <c r="AZ2053" i="2"/>
  <c r="AZ2045" i="2"/>
  <c r="AO2032" i="2"/>
  <c r="AZ2032" i="2"/>
  <c r="AO2027" i="2"/>
  <c r="AZ2027" i="2"/>
  <c r="AO2018" i="2"/>
  <c r="AZ2018" i="2"/>
  <c r="DU2011" i="2"/>
  <c r="AZ2002" i="2"/>
  <c r="DJ1990" i="2"/>
  <c r="DU1990" i="2"/>
  <c r="AO1970" i="2"/>
  <c r="AZ1970" i="2"/>
  <c r="AO1960" i="2"/>
  <c r="AZ1960" i="2"/>
  <c r="AO1950" i="2"/>
  <c r="AZ1950" i="2"/>
  <c r="DU1939" i="2"/>
  <c r="AZ1932" i="2"/>
  <c r="DJ1920" i="2"/>
  <c r="DU1920" i="2"/>
  <c r="AO1911" i="2"/>
  <c r="AZ1911" i="2"/>
  <c r="AO1900" i="2"/>
  <c r="AZ1900" i="2"/>
  <c r="AO1889" i="2"/>
  <c r="AZ1889" i="2"/>
  <c r="DJ1869" i="2"/>
  <c r="DU1869" i="2"/>
  <c r="AO1869" i="2"/>
  <c r="AZ1869" i="2"/>
  <c r="DU1863" i="2"/>
  <c r="AZ1856" i="2"/>
  <c r="DJ1843" i="2"/>
  <c r="DU1843" i="2"/>
  <c r="AO1832" i="2"/>
  <c r="AZ1832" i="2"/>
  <c r="AZ1823" i="2"/>
  <c r="AO1815" i="2"/>
  <c r="AZ1815" i="2"/>
  <c r="AO1805" i="2"/>
  <c r="AZ1805" i="2"/>
  <c r="DU1796" i="2"/>
  <c r="DJ1786" i="2"/>
  <c r="DU1786" i="2"/>
  <c r="DJ1778" i="2"/>
  <c r="DU1778" i="2"/>
  <c r="DJ1770" i="2"/>
  <c r="DU1770" i="2"/>
  <c r="AO1763" i="2"/>
  <c r="AZ1763" i="2"/>
  <c r="DU1754" i="2"/>
  <c r="DJ1744" i="2"/>
  <c r="DU1744" i="2"/>
  <c r="DJ1731" i="2"/>
  <c r="DU1731" i="2"/>
  <c r="AO1718" i="2"/>
  <c r="AZ1718" i="2"/>
  <c r="AO1706" i="2"/>
  <c r="AZ1706" i="2"/>
  <c r="AO1682" i="2"/>
  <c r="AZ1682" i="2"/>
  <c r="AO1674" i="2"/>
  <c r="AZ1674" i="2"/>
  <c r="AO1666" i="2"/>
  <c r="AZ1666" i="2"/>
  <c r="DJ1641" i="2"/>
  <c r="DU1641" i="2"/>
  <c r="AZ1569" i="2"/>
  <c r="AO1550" i="2"/>
  <c r="AZ1550" i="2"/>
  <c r="AZ1529" i="2"/>
  <c r="AO1521" i="2"/>
  <c r="AZ1521" i="2"/>
  <c r="DU1505" i="2"/>
  <c r="AO1494" i="2"/>
  <c r="AZ1494" i="2"/>
  <c r="AO1477" i="2"/>
  <c r="AZ1477" i="2"/>
  <c r="AZ1438" i="2"/>
  <c r="AO1421" i="2"/>
  <c r="AZ1421" i="2"/>
  <c r="AZ1404" i="2"/>
  <c r="DU1378" i="2"/>
  <c r="AZ1348" i="2"/>
  <c r="AO1332" i="2"/>
  <c r="AZ1332" i="2"/>
  <c r="AZ1316" i="2"/>
  <c r="AZ1300" i="2"/>
  <c r="DU1281" i="2"/>
  <c r="DU1257" i="2"/>
  <c r="AZ1237" i="2"/>
  <c r="AZ1220" i="2"/>
  <c r="AO1181" i="2"/>
  <c r="AZ1181" i="2"/>
  <c r="AO1169" i="2"/>
  <c r="AZ1169" i="2"/>
  <c r="AZ1156" i="2"/>
  <c r="AO1131" i="2"/>
  <c r="AZ1131" i="2"/>
  <c r="AO1113" i="2"/>
  <c r="AZ1113" i="2"/>
  <c r="AO1067" i="2"/>
  <c r="AZ1067" i="2"/>
  <c r="AO1049" i="2"/>
  <c r="AZ1049" i="2"/>
  <c r="AO1033" i="2"/>
  <c r="AZ1033" i="2"/>
  <c r="AZ1017" i="2"/>
  <c r="AO1001" i="2"/>
  <c r="AZ1001" i="2"/>
  <c r="AO985" i="2"/>
  <c r="AZ985" i="2"/>
  <c r="AO969" i="2"/>
  <c r="AZ969" i="2"/>
  <c r="AO953" i="2"/>
  <c r="AZ953" i="2"/>
  <c r="AZ937" i="2"/>
  <c r="AZ924" i="2"/>
  <c r="DJ892" i="2"/>
  <c r="DU892" i="2"/>
  <c r="AZ877" i="2"/>
  <c r="AZ862" i="2"/>
  <c r="AO848" i="2"/>
  <c r="AZ848" i="2"/>
  <c r="DJ831" i="2"/>
  <c r="DU831" i="2"/>
  <c r="AO782" i="2"/>
  <c r="AZ782" i="2"/>
  <c r="DU1826" i="2"/>
  <c r="DJ1805" i="2"/>
  <c r="DU1805" i="2"/>
  <c r="DJ1785" i="2"/>
  <c r="DU1785" i="2"/>
  <c r="AO1758" i="2"/>
  <c r="AZ1758" i="2"/>
  <c r="DJ1749" i="2"/>
  <c r="DU1749" i="2"/>
  <c r="DJ1741" i="2"/>
  <c r="DU1741" i="2"/>
  <c r="DU1730" i="2"/>
  <c r="AO1715" i="2"/>
  <c r="AZ1715" i="2"/>
  <c r="DJ1702" i="2"/>
  <c r="DU1702" i="2"/>
  <c r="AO1693" i="2"/>
  <c r="AZ1693" i="2"/>
  <c r="AO1679" i="2"/>
  <c r="AZ1679" i="2"/>
  <c r="AZ1671" i="2"/>
  <c r="AO1659" i="2"/>
  <c r="AZ1659" i="2"/>
  <c r="DU1647" i="2"/>
  <c r="DU1638" i="2"/>
  <c r="DJ1624" i="2"/>
  <c r="DU1624" i="2"/>
  <c r="AO1609" i="2"/>
  <c r="AZ1609" i="2"/>
  <c r="AO1597" i="2"/>
  <c r="AZ1597" i="2"/>
  <c r="AO1581" i="2"/>
  <c r="AZ1581" i="2"/>
  <c r="AO1556" i="2"/>
  <c r="AZ1556" i="2"/>
  <c r="AZ1542" i="2"/>
  <c r="AO1526" i="2"/>
  <c r="AZ1526" i="2"/>
  <c r="AO1516" i="2"/>
  <c r="AZ1516" i="2"/>
  <c r="DJ1502" i="2"/>
  <c r="DU1502" i="2"/>
  <c r="AZ1484" i="2"/>
  <c r="AO1462" i="2"/>
  <c r="AZ1462" i="2"/>
  <c r="AO1451" i="2"/>
  <c r="AZ1451" i="2"/>
  <c r="AO1437" i="2"/>
  <c r="AZ1437" i="2"/>
  <c r="DU1423" i="2"/>
  <c r="AO1398" i="2"/>
  <c r="AZ1398" i="2"/>
  <c r="AO1378" i="2"/>
  <c r="AZ1378" i="2"/>
  <c r="AO1359" i="2"/>
  <c r="AZ1359" i="2"/>
  <c r="AO1343" i="2"/>
  <c r="AZ1343" i="2"/>
  <c r="DJ1328" i="2"/>
  <c r="DU1328" i="2"/>
  <c r="AO1313" i="2"/>
  <c r="AZ1313" i="2"/>
  <c r="DJ1295" i="2"/>
  <c r="DU1295" i="2"/>
  <c r="AZ1264" i="2"/>
  <c r="AO1244" i="2"/>
  <c r="AZ1244" i="2"/>
  <c r="AO1217" i="2"/>
  <c r="AZ1217" i="2"/>
  <c r="AZ2649" i="2"/>
  <c r="AO2642" i="2"/>
  <c r="AZ2642" i="2"/>
  <c r="AZ2633" i="2"/>
  <c r="AO2617" i="2"/>
  <c r="AZ2617" i="2"/>
  <c r="AZ2607" i="2"/>
  <c r="AZ2600" i="2"/>
  <c r="AZ2533" i="2"/>
  <c r="AO2522" i="2"/>
  <c r="AZ2522" i="2"/>
  <c r="AZ2509" i="2"/>
  <c r="AO2499" i="2"/>
  <c r="AZ2499" i="2"/>
  <c r="AO2478" i="2"/>
  <c r="AZ2478" i="2"/>
  <c r="AO2465" i="2"/>
  <c r="AZ2465" i="2"/>
  <c r="AZ2455" i="2"/>
  <c r="AO2441" i="2"/>
  <c r="AZ2441" i="2"/>
  <c r="AO2432" i="2"/>
  <c r="AZ2432" i="2"/>
  <c r="AO2417" i="2"/>
  <c r="AZ2417" i="2"/>
  <c r="AO2407" i="2"/>
  <c r="AZ2407" i="2"/>
  <c r="AZ2396" i="2"/>
  <c r="AO2396" i="2"/>
  <c r="AO2383" i="2"/>
  <c r="AZ2383" i="2"/>
  <c r="AZ2372" i="2"/>
  <c r="AZ2358" i="2"/>
  <c r="AO2347" i="2"/>
  <c r="AZ2347" i="2"/>
  <c r="AZ2335" i="2"/>
  <c r="AO2318" i="2"/>
  <c r="AZ2318" i="2"/>
  <c r="AO2311" i="2"/>
  <c r="AZ2311" i="2"/>
  <c r="AO2303" i="2"/>
  <c r="AZ2303" i="2"/>
  <c r="DJ2290" i="2"/>
  <c r="DU2290" i="2"/>
  <c r="AO2281" i="2"/>
  <c r="AZ2281" i="2"/>
  <c r="AO2272" i="2"/>
  <c r="AZ2272" i="2"/>
  <c r="AO2256" i="2"/>
  <c r="AZ2256" i="2"/>
  <c r="AZ2245" i="2"/>
  <c r="AZ2233" i="2"/>
  <c r="AO2224" i="2"/>
  <c r="AZ2224" i="2"/>
  <c r="AZ2210" i="2"/>
  <c r="AZ2199" i="2"/>
  <c r="AZ2192" i="2"/>
  <c r="AO2184" i="2"/>
  <c r="AZ2184" i="2"/>
  <c r="DU2175" i="2"/>
  <c r="DJ2169" i="2"/>
  <c r="DU2169" i="2"/>
  <c r="AO2162" i="2"/>
  <c r="AZ2162" i="2"/>
  <c r="AZ2151" i="2"/>
  <c r="AO2142" i="2"/>
  <c r="AZ2142" i="2"/>
  <c r="AZ2118" i="2"/>
  <c r="AZ2110" i="2"/>
  <c r="AO2100" i="2"/>
  <c r="AZ2100" i="2"/>
  <c r="AO2090" i="2"/>
  <c r="AZ2090" i="2"/>
  <c r="AZ2083" i="2"/>
  <c r="AZ2072" i="2"/>
  <c r="AZ2064" i="2"/>
  <c r="AO2064" i="2"/>
  <c r="AZ2056" i="2"/>
  <c r="AZ2042" i="2"/>
  <c r="DJ2032" i="2"/>
  <c r="DU2032" i="2"/>
  <c r="AO1995" i="2"/>
  <c r="AZ1995" i="2"/>
  <c r="AO1999" i="2"/>
  <c r="AZ1999" i="2"/>
  <c r="AZ1992" i="2"/>
  <c r="AO1984" i="2"/>
  <c r="AZ1984" i="2"/>
  <c r="AZ1975" i="2"/>
  <c r="AZ1965" i="2"/>
  <c r="AZ1957" i="2"/>
  <c r="AO1933" i="2"/>
  <c r="AZ1933" i="2"/>
  <c r="AO1926" i="2"/>
  <c r="AZ1926" i="2"/>
  <c r="DU1915" i="2"/>
  <c r="DU1903" i="2"/>
  <c r="DJ1903" i="2"/>
  <c r="AO1898" i="2"/>
  <c r="AZ1898" i="2"/>
  <c r="AO1890" i="2"/>
  <c r="AZ1890" i="2"/>
  <c r="AO1878" i="2"/>
  <c r="AZ1878" i="2"/>
  <c r="AO1855" i="2"/>
  <c r="AZ1855" i="2"/>
  <c r="AO1852" i="2"/>
  <c r="AZ1852" i="2"/>
  <c r="AO1837" i="2"/>
  <c r="AZ1837" i="2"/>
  <c r="DU1817" i="2"/>
  <c r="DJ1817" i="2"/>
  <c r="AZ1804" i="2"/>
  <c r="AO1789" i="2"/>
  <c r="AZ1789" i="2"/>
  <c r="AO1768" i="2"/>
  <c r="AZ1768" i="2"/>
  <c r="DJ1734" i="2"/>
  <c r="DU1734" i="2"/>
  <c r="AO1711" i="2"/>
  <c r="AZ1711" i="2"/>
  <c r="DJ1662" i="2"/>
  <c r="DU1662" i="2"/>
  <c r="AZ1635" i="2"/>
  <c r="DJ1592" i="2"/>
  <c r="DU1592" i="2"/>
  <c r="DJ1578" i="2"/>
  <c r="DU1578" i="2"/>
  <c r="AO1560" i="2"/>
  <c r="AZ1560" i="2"/>
  <c r="AO1540" i="2"/>
  <c r="AZ1540" i="2"/>
  <c r="AO1512" i="2"/>
  <c r="AZ1512" i="2"/>
  <c r="AZ1495" i="2"/>
  <c r="AO1447" i="2"/>
  <c r="AZ1447" i="2"/>
  <c r="AO1418" i="2"/>
  <c r="AZ1418" i="2"/>
  <c r="AO1374" i="2"/>
  <c r="AZ1374" i="2"/>
  <c r="AO590" i="2"/>
  <c r="AZ590" i="2"/>
  <c r="AO674" i="2"/>
  <c r="AZ674" i="2"/>
  <c r="AO661" i="2"/>
  <c r="AZ661" i="2"/>
  <c r="AO642" i="2"/>
  <c r="AZ642" i="2"/>
  <c r="AO626" i="2"/>
  <c r="AZ626" i="2"/>
  <c r="AO611" i="2"/>
  <c r="AZ611" i="2"/>
  <c r="AZ595" i="2"/>
  <c r="AO577" i="2"/>
  <c r="AZ577" i="2"/>
  <c r="AO562" i="2"/>
  <c r="AZ562" i="2"/>
  <c r="AO547" i="2"/>
  <c r="AZ547" i="2"/>
  <c r="DJ533" i="2"/>
  <c r="DU533" i="2"/>
  <c r="AZ516" i="2"/>
  <c r="AZ485" i="2"/>
  <c r="AO474" i="2"/>
  <c r="AZ474" i="2"/>
  <c r="DU430" i="2"/>
  <c r="AO395" i="2"/>
  <c r="AZ395" i="2"/>
  <c r="AO377" i="2"/>
  <c r="AZ377" i="2"/>
  <c r="AO359" i="2"/>
  <c r="AZ359" i="2"/>
  <c r="AO275" i="2"/>
  <c r="AZ275" i="2"/>
  <c r="AO258" i="2"/>
  <c r="AZ258" i="2"/>
  <c r="DJ227" i="2"/>
  <c r="DU227" i="2"/>
  <c r="DJ207" i="2"/>
  <c r="DU207" i="2"/>
  <c r="AO119" i="2"/>
  <c r="AZ119" i="2"/>
  <c r="AO94" i="2"/>
  <c r="AZ94" i="2"/>
  <c r="AO74" i="2"/>
  <c r="AZ74" i="2"/>
  <c r="DJ38" i="2"/>
  <c r="DU38" i="2"/>
  <c r="AO5" i="2"/>
  <c r="AZ5" i="2"/>
  <c r="AO771" i="2"/>
  <c r="AZ771" i="2"/>
  <c r="AO759" i="2"/>
  <c r="AZ759" i="2"/>
  <c r="AO734" i="2"/>
  <c r="AZ734" i="2"/>
  <c r="AO721" i="2"/>
  <c r="AZ721" i="2"/>
  <c r="AZ692" i="2"/>
  <c r="AO684" i="2"/>
  <c r="AZ684" i="2"/>
  <c r="AO628" i="2"/>
  <c r="AZ628" i="2"/>
  <c r="AO672" i="2"/>
  <c r="AZ672" i="2"/>
  <c r="AZ657" i="2"/>
  <c r="AO640" i="2"/>
  <c r="AZ640" i="2"/>
  <c r="AZ617" i="2"/>
  <c r="AZ601" i="2"/>
  <c r="AZ584" i="2"/>
  <c r="AO568" i="2"/>
  <c r="AZ568" i="2"/>
  <c r="DU551" i="2"/>
  <c r="DU536" i="2"/>
  <c r="AO524" i="2"/>
  <c r="AZ524" i="2"/>
  <c r="AO495" i="2"/>
  <c r="AZ495" i="2"/>
  <c r="DJ480" i="2"/>
  <c r="DU480" i="2"/>
  <c r="DJ446" i="2"/>
  <c r="DU446" i="2"/>
  <c r="AZ441" i="2"/>
  <c r="AO417" i="2"/>
  <c r="AZ417" i="2"/>
  <c r="AO409" i="2"/>
  <c r="AZ409" i="2"/>
  <c r="AO401" i="2"/>
  <c r="AZ401" i="2"/>
  <c r="AZ391" i="2"/>
  <c r="AO376" i="2"/>
  <c r="AZ376" i="2"/>
  <c r="AO361" i="2"/>
  <c r="AZ361" i="2"/>
  <c r="AO338" i="2"/>
  <c r="AZ338" i="2"/>
  <c r="AO320" i="2"/>
  <c r="AZ320" i="2"/>
  <c r="DJ290" i="2"/>
  <c r="DU290" i="2"/>
  <c r="AO221" i="2"/>
  <c r="AZ221" i="2"/>
  <c r="AZ130" i="2"/>
  <c r="DU91" i="2"/>
  <c r="AO66" i="2"/>
  <c r="AZ66" i="2"/>
  <c r="DJ45" i="2"/>
  <c r="DU45" i="2"/>
  <c r="DJ31" i="2"/>
  <c r="DU31" i="2"/>
  <c r="AO13" i="2"/>
  <c r="AZ13" i="2"/>
  <c r="AO46" i="2"/>
  <c r="AZ46" i="2"/>
  <c r="DJ16" i="2"/>
  <c r="DU16" i="2"/>
  <c r="AO1059" i="2"/>
  <c r="AZ1059" i="2"/>
  <c r="AO952" i="2"/>
  <c r="AZ952" i="2"/>
  <c r="AO936" i="2"/>
  <c r="AZ936" i="2"/>
  <c r="AZ908" i="2"/>
  <c r="AO892" i="2"/>
  <c r="AZ892" i="2"/>
  <c r="AO878" i="2"/>
  <c r="AZ878" i="2"/>
  <c r="AO863" i="2"/>
  <c r="AZ863" i="2"/>
  <c r="AO846" i="2"/>
  <c r="AZ846" i="2"/>
  <c r="AO834" i="2"/>
  <c r="AZ834" i="2"/>
  <c r="AZ815" i="2"/>
  <c r="AZ798" i="2"/>
  <c r="AO783" i="2"/>
  <c r="AZ783" i="2"/>
  <c r="AZ769" i="2"/>
  <c r="DJ755" i="2"/>
  <c r="DU755" i="2"/>
  <c r="AZ740" i="2"/>
  <c r="AZ729" i="2"/>
  <c r="AO627" i="2"/>
  <c r="AZ627" i="2"/>
  <c r="AZ667" i="2"/>
  <c r="AO631" i="2"/>
  <c r="AZ631" i="2"/>
  <c r="AO612" i="2"/>
  <c r="AZ612" i="2"/>
  <c r="AO596" i="2"/>
  <c r="AZ596" i="2"/>
  <c r="AO578" i="2"/>
  <c r="AZ578" i="2"/>
  <c r="AO553" i="2"/>
  <c r="AZ553" i="2"/>
  <c r="AO544" i="2"/>
  <c r="AZ544" i="2"/>
  <c r="AZ499" i="2"/>
  <c r="AZ483" i="2"/>
  <c r="AO458" i="2"/>
  <c r="AZ458" i="2"/>
  <c r="AO413" i="2"/>
  <c r="AZ413" i="2"/>
  <c r="AO397" i="2"/>
  <c r="AZ397" i="2"/>
  <c r="AZ384" i="2"/>
  <c r="AO354" i="2"/>
  <c r="AZ354" i="2"/>
  <c r="AZ347" i="2"/>
  <c r="DJ336" i="2"/>
  <c r="DU336" i="2"/>
  <c r="AO324" i="2"/>
  <c r="AZ324" i="2"/>
  <c r="DU309" i="2"/>
  <c r="AZ299" i="2"/>
  <c r="AZ288" i="2"/>
  <c r="AO276" i="2"/>
  <c r="AZ276" i="2"/>
  <c r="AZ264" i="2"/>
  <c r="DU235" i="2"/>
  <c r="AO220" i="2"/>
  <c r="AZ220" i="2"/>
  <c r="DU204" i="2"/>
  <c r="AO189" i="2"/>
  <c r="AZ189" i="2"/>
  <c r="AZ159" i="2"/>
  <c r="DU142" i="2"/>
  <c r="AZ115" i="2"/>
  <c r="AO87" i="2"/>
  <c r="AZ87" i="2"/>
  <c r="AZ69" i="2"/>
  <c r="AZ37" i="2"/>
  <c r="AO1211" i="2"/>
  <c r="AZ1211" i="2"/>
  <c r="AO1204" i="2"/>
  <c r="AZ1204" i="2"/>
  <c r="AZ1196" i="2"/>
  <c r="DJ1189" i="2"/>
  <c r="DU1189" i="2"/>
  <c r="AO1180" i="2"/>
  <c r="AZ1180" i="2"/>
  <c r="AO1170" i="2"/>
  <c r="AZ1170" i="2"/>
  <c r="DJ1163" i="2"/>
  <c r="DU1163" i="2"/>
  <c r="AZ1146" i="2"/>
  <c r="AZ1138" i="2"/>
  <c r="AO1130" i="2"/>
  <c r="AZ1130" i="2"/>
  <c r="DU1121" i="2"/>
  <c r="AZ1114" i="2"/>
  <c r="AZ1106" i="2"/>
  <c r="AO1098" i="2"/>
  <c r="AZ1098" i="2"/>
  <c r="AO1090" i="2"/>
  <c r="AZ1090" i="2"/>
  <c r="DU1081" i="2"/>
  <c r="AZ1072" i="2"/>
  <c r="DJ1063" i="2"/>
  <c r="DU1063" i="2"/>
  <c r="DJ1047" i="2"/>
  <c r="DU1047" i="2"/>
  <c r="AO1038" i="2"/>
  <c r="AZ1038" i="2"/>
  <c r="DJ1029" i="2"/>
  <c r="DU1029" i="2"/>
  <c r="AO1024" i="2"/>
  <c r="AZ1024" i="2"/>
  <c r="DJ1013" i="2"/>
  <c r="DU1013" i="2"/>
  <c r="AO997" i="2"/>
  <c r="AZ997" i="2"/>
  <c r="AZ990" i="2"/>
  <c r="AO982" i="2"/>
  <c r="AZ982" i="2"/>
  <c r="AO964" i="2"/>
  <c r="AZ964" i="2"/>
  <c r="AO951" i="2"/>
  <c r="AZ951" i="2"/>
  <c r="AO934" i="2"/>
  <c r="AZ934" i="2"/>
  <c r="AO902" i="2"/>
  <c r="AZ902" i="2"/>
  <c r="AO889" i="2"/>
  <c r="AZ889" i="2"/>
  <c r="AZ872" i="2"/>
  <c r="AZ824" i="2"/>
  <c r="AZ811" i="2"/>
  <c r="AZ793" i="2"/>
  <c r="AO777" i="2"/>
  <c r="AZ777" i="2"/>
  <c r="AO760" i="2"/>
  <c r="AZ760" i="2"/>
  <c r="AZ743" i="2"/>
  <c r="AZ722" i="2"/>
  <c r="AO708" i="2"/>
  <c r="AZ708" i="2"/>
  <c r="AO696" i="2"/>
  <c r="AZ696" i="2"/>
  <c r="AO679" i="2"/>
  <c r="AZ679" i="2"/>
  <c r="DU668" i="2"/>
  <c r="AO648" i="2"/>
  <c r="AZ648" i="2"/>
  <c r="AO639" i="2"/>
  <c r="AZ639" i="2"/>
  <c r="AO606" i="2"/>
  <c r="AZ606" i="2"/>
  <c r="AO573" i="2"/>
  <c r="AZ573" i="2"/>
  <c r="AO548" i="2"/>
  <c r="AZ548" i="2"/>
  <c r="DJ529" i="2"/>
  <c r="DU529" i="2"/>
  <c r="AO519" i="2"/>
  <c r="AZ519" i="2"/>
  <c r="AO503" i="2"/>
  <c r="AZ503" i="2"/>
  <c r="AZ477" i="2"/>
  <c r="AO446" i="2"/>
  <c r="AZ446" i="2"/>
  <c r="AO434" i="2"/>
  <c r="AZ434" i="2"/>
  <c r="AO418" i="2"/>
  <c r="AZ418" i="2"/>
  <c r="DJ401" i="2"/>
  <c r="DU401" i="2"/>
  <c r="AO375" i="2"/>
  <c r="AZ375" i="2"/>
  <c r="AZ341" i="2"/>
  <c r="AZ317" i="2"/>
  <c r="AZ297" i="2"/>
  <c r="AO274" i="2"/>
  <c r="AZ274" i="2"/>
  <c r="AZ252" i="2"/>
  <c r="AZ238" i="2"/>
  <c r="AO222" i="2"/>
  <c r="AZ222" i="2"/>
  <c r="AO207" i="2"/>
  <c r="AZ207" i="2"/>
  <c r="AO191" i="2"/>
  <c r="AZ191" i="2"/>
  <c r="AO175" i="2"/>
  <c r="AZ175" i="2"/>
  <c r="AO160" i="2"/>
  <c r="AZ160" i="2"/>
  <c r="AZ145" i="2"/>
  <c r="AO104" i="2"/>
  <c r="AZ104" i="2"/>
  <c r="AO97" i="2"/>
  <c r="AZ97" i="2"/>
  <c r="AZ67" i="2"/>
  <c r="AO31" i="2"/>
  <c r="AZ31" i="2"/>
  <c r="AZ121" i="2"/>
  <c r="AO70" i="2"/>
  <c r="AZ70" i="2"/>
  <c r="AZ44" i="2"/>
  <c r="AZ21" i="2"/>
  <c r="AZ57" i="2"/>
  <c r="AZ105" i="2"/>
  <c r="AO45" i="2"/>
  <c r="AZ45" i="2"/>
  <c r="AO10" i="2"/>
  <c r="AZ10" i="2"/>
  <c r="AO3090" i="2"/>
  <c r="AZ3090" i="2"/>
  <c r="AZ3068" i="2"/>
  <c r="AO3042" i="2"/>
  <c r="AZ3042" i="2"/>
  <c r="AZ2940" i="2"/>
  <c r="AZ2904" i="2"/>
  <c r="AO2880" i="2"/>
  <c r="AZ2880" i="2"/>
  <c r="AO2864" i="2"/>
  <c r="AZ2864" i="2"/>
  <c r="AO2840" i="2"/>
  <c r="AZ2840" i="2"/>
  <c r="AO2681" i="2"/>
  <c r="AZ2681" i="2"/>
  <c r="AO2258" i="2"/>
  <c r="AZ2258" i="2"/>
  <c r="AZ2139" i="2"/>
  <c r="AZ1618" i="2"/>
  <c r="AO1235" i="2"/>
  <c r="AZ1235" i="2"/>
  <c r="AO3100" i="2"/>
  <c r="AZ3100" i="2"/>
  <c r="AO3101" i="2"/>
  <c r="AZ3101" i="2"/>
  <c r="AZ3085" i="2"/>
  <c r="AZ3038" i="2"/>
  <c r="AO3021" i="2"/>
  <c r="AZ3021" i="2"/>
  <c r="AO3005" i="2"/>
  <c r="AZ3005" i="2"/>
  <c r="AO2934" i="2"/>
  <c r="AZ2934" i="2"/>
  <c r="AO2918" i="2"/>
  <c r="AZ2918" i="2"/>
  <c r="AZ2906" i="2"/>
  <c r="AO2891" i="2"/>
  <c r="AZ2891" i="2"/>
  <c r="AO2875" i="2"/>
  <c r="AZ2875" i="2"/>
  <c r="AZ2859" i="2"/>
  <c r="AZ2848" i="2"/>
  <c r="AZ2795" i="2"/>
  <c r="AZ2768" i="2"/>
  <c r="AO2742" i="2"/>
  <c r="AZ2742" i="2"/>
  <c r="AO2668" i="2"/>
  <c r="AZ2668" i="2"/>
  <c r="AO2652" i="2"/>
  <c r="AZ2652" i="2"/>
  <c r="AO1737" i="2"/>
  <c r="AZ1737" i="2"/>
  <c r="AO1977" i="2"/>
  <c r="AZ1977" i="2"/>
  <c r="AO1901" i="2"/>
  <c r="AZ1901" i="2"/>
  <c r="AO1474" i="2"/>
  <c r="AZ1474" i="2"/>
  <c r="AZ251" i="2"/>
  <c r="DJ251" i="2"/>
  <c r="AO251" i="2"/>
  <c r="AM2773" i="2"/>
  <c r="AM2967" i="2"/>
  <c r="AM2254" i="2"/>
  <c r="AM287" i="2"/>
  <c r="AM3031" i="2"/>
  <c r="AM2943" i="2"/>
  <c r="AM2752" i="2"/>
  <c r="AM2880" i="2"/>
  <c r="AM3014" i="2"/>
  <c r="AM3096" i="2"/>
  <c r="AM2782" i="2"/>
  <c r="AM2904" i="2"/>
  <c r="AM3010" i="2"/>
  <c r="AM2717" i="2"/>
  <c r="AM2654" i="2"/>
  <c r="AM2689" i="2"/>
  <c r="AM2858" i="2"/>
  <c r="AM2928" i="2"/>
  <c r="AM3061" i="2"/>
  <c r="AM2706" i="2"/>
  <c r="AM2865" i="2"/>
  <c r="AM3012" i="2"/>
  <c r="AM3093" i="2"/>
  <c r="AM2796" i="2"/>
  <c r="AM2854" i="2"/>
  <c r="AM2982" i="2"/>
  <c r="AM1638" i="2"/>
  <c r="AM1606" i="2"/>
  <c r="AM1580" i="2"/>
  <c r="AM1567" i="2"/>
  <c r="AM1531" i="2"/>
  <c r="AM1485" i="2"/>
  <c r="AM1464" i="2"/>
  <c r="AM1453" i="2"/>
  <c r="AM1419" i="2"/>
  <c r="AM1386" i="2"/>
  <c r="DH1369" i="2"/>
  <c r="AM1347" i="2"/>
  <c r="AM1314" i="2"/>
  <c r="AM1260" i="2"/>
  <c r="DH1226" i="2"/>
  <c r="DH1186" i="2"/>
  <c r="AM1139" i="2"/>
  <c r="AM1100" i="2"/>
  <c r="AM1064" i="2"/>
  <c r="AM1041" i="2"/>
  <c r="AM1031" i="2"/>
  <c r="AM999" i="2"/>
  <c r="AM967" i="2"/>
  <c r="DH934" i="2"/>
  <c r="AM918" i="2"/>
  <c r="DH885" i="2"/>
  <c r="AM855" i="2"/>
  <c r="AM826" i="2"/>
  <c r="AM788" i="2"/>
  <c r="AM2637" i="2"/>
  <c r="AM2626" i="2"/>
  <c r="AM2602" i="2"/>
  <c r="AM2582" i="2"/>
  <c r="AM2562" i="2"/>
  <c r="AM2547" i="2"/>
  <c r="AM2537" i="2"/>
  <c r="AM2521" i="2"/>
  <c r="AM2498" i="2"/>
  <c r="AM2475" i="2"/>
  <c r="AM2466" i="2"/>
  <c r="AM2449" i="2"/>
  <c r="AM2431" i="2"/>
  <c r="AM2411" i="2"/>
  <c r="AM2399" i="2"/>
  <c r="AM2384" i="2"/>
  <c r="AM2361" i="2"/>
  <c r="AM2341" i="2"/>
  <c r="AM2304" i="2"/>
  <c r="AM2282" i="2"/>
  <c r="DH2262" i="2"/>
  <c r="DH2245" i="2"/>
  <c r="AM2230" i="2"/>
  <c r="DH2199" i="2"/>
  <c r="AM2189" i="2"/>
  <c r="AM2179" i="2"/>
  <c r="AM2161" i="2"/>
  <c r="AM2146" i="2"/>
  <c r="AM2123" i="2"/>
  <c r="DH2089" i="2"/>
  <c r="AM2055" i="2"/>
  <c r="AM2037" i="2"/>
  <c r="AM2021" i="2"/>
  <c r="AM2005" i="2"/>
  <c r="DH1982" i="2"/>
  <c r="AM1962" i="2"/>
  <c r="AM1934" i="2"/>
  <c r="AM1913" i="2"/>
  <c r="AM1892" i="2"/>
  <c r="AM1871" i="2"/>
  <c r="AM1858" i="2"/>
  <c r="AM1841" i="2"/>
  <c r="AM1835" i="2"/>
  <c r="AM1826" i="2"/>
  <c r="AM1809" i="2"/>
  <c r="DH1789" i="2"/>
  <c r="AM1773" i="2"/>
  <c r="DH1756" i="2"/>
  <c r="AM1710" i="2"/>
  <c r="AM1684" i="2"/>
  <c r="AM1667" i="2"/>
  <c r="AM1626" i="2"/>
  <c r="DH1589" i="2"/>
  <c r="AM1553" i="2"/>
  <c r="AM1524" i="2"/>
  <c r="AM1497" i="2"/>
  <c r="AM1445" i="2"/>
  <c r="AM1401" i="2"/>
  <c r="AM1370" i="2"/>
  <c r="AM1337" i="2"/>
  <c r="AM1304" i="2"/>
  <c r="AM1242" i="2"/>
  <c r="AM1185" i="2"/>
  <c r="DH1154" i="2"/>
  <c r="AM1115" i="2"/>
  <c r="AM1054" i="2"/>
  <c r="AM1750" i="2"/>
  <c r="AM3041" i="2"/>
  <c r="AM2821" i="2"/>
  <c r="AM2663" i="2"/>
  <c r="AM2780" i="2"/>
  <c r="AM2966" i="2"/>
  <c r="AM2678" i="2"/>
  <c r="AM2839" i="2"/>
  <c r="AM2897" i="2"/>
  <c r="AM3037" i="2"/>
  <c r="AM2726" i="2"/>
  <c r="AM2863" i="2"/>
  <c r="AM3024" i="2"/>
  <c r="AM2708" i="2"/>
  <c r="AM2688" i="2"/>
  <c r="AM2712" i="2"/>
  <c r="AM2869" i="2"/>
  <c r="AM3015" i="2"/>
  <c r="AM2729" i="2"/>
  <c r="AM2813" i="2"/>
  <c r="AM2958" i="2"/>
  <c r="AM3104" i="2"/>
  <c r="AM2808" i="2"/>
  <c r="AM2930" i="2"/>
  <c r="AM2994" i="2"/>
  <c r="AM2492" i="2"/>
  <c r="AM1645" i="2"/>
  <c r="AM1620" i="2"/>
  <c r="AM1603" i="2"/>
  <c r="AM1576" i="2"/>
  <c r="DH1540" i="2"/>
  <c r="AM1508" i="2"/>
  <c r="DH1482" i="2"/>
  <c r="AM1460" i="2"/>
  <c r="AM1440" i="2"/>
  <c r="AM1397" i="2"/>
  <c r="DH1366" i="2"/>
  <c r="AM1341" i="2"/>
  <c r="AM1324" i="2"/>
  <c r="AM1295" i="2"/>
  <c r="AM1270" i="2"/>
  <c r="AM1245" i="2"/>
  <c r="AM1205" i="2"/>
  <c r="AM1151" i="2"/>
  <c r="AM1137" i="2"/>
  <c r="AM1097" i="2"/>
  <c r="AM1077" i="2"/>
  <c r="AM1060" i="2"/>
  <c r="AM1045" i="2"/>
  <c r="AM1019" i="2"/>
  <c r="AM1011" i="2"/>
  <c r="AM995" i="2"/>
  <c r="AM978" i="2"/>
  <c r="DH964" i="2"/>
  <c r="AM947" i="2"/>
  <c r="AM933" i="2"/>
  <c r="AM914" i="2"/>
  <c r="AM897" i="2"/>
  <c r="AM883" i="2"/>
  <c r="AM867" i="2"/>
  <c r="DH850" i="2"/>
  <c r="AM837" i="2"/>
  <c r="AM821" i="2"/>
  <c r="AM803" i="2"/>
  <c r="AM786" i="2"/>
  <c r="AM2169" i="2"/>
  <c r="AM2620" i="2"/>
  <c r="AM2610" i="2"/>
  <c r="AM2601" i="2"/>
  <c r="AM2590" i="2"/>
  <c r="AM2580" i="2"/>
  <c r="AM2573" i="2"/>
  <c r="AM2560" i="2"/>
  <c r="AM2552" i="2"/>
  <c r="AM2544" i="2"/>
  <c r="AM2536" i="2"/>
  <c r="AM2524" i="2"/>
  <c r="AM2516" i="2"/>
  <c r="AM2505" i="2"/>
  <c r="AM2497" i="2"/>
  <c r="AM2485" i="2"/>
  <c r="AM2474" i="2"/>
  <c r="AM2464" i="2"/>
  <c r="AM2746" i="2"/>
  <c r="AM3058" i="2"/>
  <c r="AM2874" i="2"/>
  <c r="AM3059" i="2"/>
  <c r="AM2769" i="2"/>
  <c r="AM2973" i="2"/>
  <c r="AM3107" i="2"/>
  <c r="AM2799" i="2"/>
  <c r="AM2921" i="2"/>
  <c r="AM3087" i="2"/>
  <c r="AM2651" i="2"/>
  <c r="AM2800" i="2"/>
  <c r="AM2946" i="2"/>
  <c r="AM3083" i="2"/>
  <c r="AM2877" i="2"/>
  <c r="AM3039" i="2"/>
  <c r="AM2750" i="2"/>
  <c r="AM2866" i="2"/>
  <c r="AM1653" i="2"/>
  <c r="DH1633" i="2"/>
  <c r="AM1588" i="2"/>
  <c r="AM1565" i="2"/>
  <c r="AM1519" i="2"/>
  <c r="AM1470" i="2"/>
  <c r="AM1452" i="2"/>
  <c r="AM1415" i="2"/>
  <c r="DH1380" i="2"/>
  <c r="AM1243" i="2"/>
  <c r="AM1310" i="2"/>
  <c r="AM1282" i="2"/>
  <c r="AM1256" i="2"/>
  <c r="AM1224" i="2"/>
  <c r="AM1175" i="2"/>
  <c r="AM1107" i="2"/>
  <c r="AM2634" i="2"/>
  <c r="AM2340" i="2"/>
  <c r="AM2677" i="2"/>
  <c r="AM2891" i="2"/>
  <c r="AM3072" i="2"/>
  <c r="AM2781" i="2"/>
  <c r="AM2909" i="2"/>
  <c r="AM3060" i="2"/>
  <c r="AM2753" i="2"/>
  <c r="AM2881" i="2"/>
  <c r="AM3042" i="2"/>
  <c r="AM2705" i="2"/>
  <c r="AM2643" i="2"/>
  <c r="AM2818" i="2"/>
  <c r="AM2969" i="2"/>
  <c r="AM3097" i="2"/>
  <c r="AM2824" i="2"/>
  <c r="AM2976" i="2"/>
  <c r="AM3115" i="2"/>
  <c r="AM2825" i="2"/>
  <c r="AM2942" i="2"/>
  <c r="AM3008" i="2"/>
  <c r="DH1890" i="2"/>
  <c r="AM1643" i="2"/>
  <c r="DH1613" i="2"/>
  <c r="AM1585" i="2"/>
  <c r="AM1561" i="2"/>
  <c r="AM1515" i="2"/>
  <c r="AM1479" i="2"/>
  <c r="AM1458" i="2"/>
  <c r="AM1436" i="2"/>
  <c r="AM1408" i="2"/>
  <c r="DH1373" i="2"/>
  <c r="AM1355" i="2"/>
  <c r="AM1278" i="2"/>
  <c r="AM1266" i="2"/>
  <c r="DH1223" i="2"/>
  <c r="AM1171" i="2"/>
  <c r="AM1121" i="2"/>
  <c r="AM1096" i="2"/>
  <c r="DH1052" i="2"/>
  <c r="DH1024" i="2"/>
  <c r="AM991" i="2"/>
  <c r="AM975" i="2"/>
  <c r="DH942" i="2"/>
  <c r="AM909" i="2"/>
  <c r="AM893" i="2"/>
  <c r="AM881" i="2"/>
  <c r="DH862" i="2"/>
  <c r="AM833" i="2"/>
  <c r="AM819" i="2"/>
  <c r="AM801" i="2"/>
  <c r="AM776" i="2"/>
  <c r="AM2288" i="2"/>
  <c r="AM2632" i="2"/>
  <c r="AM2618" i="2"/>
  <c r="AM2608" i="2"/>
  <c r="AM2596" i="2"/>
  <c r="AM2588" i="2"/>
  <c r="AM2578" i="2"/>
  <c r="AM2570" i="2"/>
  <c r="AM2558" i="2"/>
  <c r="AM2550" i="2"/>
  <c r="AM2534" i="2"/>
  <c r="AM2526" i="2"/>
  <c r="AM2514" i="2"/>
  <c r="AM2506" i="2"/>
  <c r="AM2490" i="2"/>
  <c r="AM2483" i="2"/>
  <c r="AM2472" i="2"/>
  <c r="AM2460" i="2"/>
  <c r="AM2454" i="2"/>
  <c r="AM2444" i="2"/>
  <c r="AM2435" i="2"/>
  <c r="AM2426" i="2"/>
  <c r="AM2418" i="2"/>
  <c r="AM2408" i="2"/>
  <c r="AM2400" i="2"/>
  <c r="AM2388" i="2"/>
  <c r="AM2377" i="2"/>
  <c r="AM2365" i="2"/>
  <c r="AM2355" i="2"/>
  <c r="AM2344" i="2"/>
  <c r="AM2338" i="2"/>
  <c r="AM2325" i="2"/>
  <c r="AM2312" i="2"/>
  <c r="DH2298" i="2"/>
  <c r="AM2287" i="2"/>
  <c r="AM2275" i="2"/>
  <c r="AM2268" i="2"/>
  <c r="AM2259" i="2"/>
  <c r="AM2251" i="2"/>
  <c r="AM2242" i="2"/>
  <c r="AM2234" i="2"/>
  <c r="AM2226" i="2"/>
  <c r="DH2216" i="2"/>
  <c r="AM2211" i="2"/>
  <c r="AM2203" i="2"/>
  <c r="AM2195" i="2"/>
  <c r="AM2183" i="2"/>
  <c r="AM1647" i="2"/>
  <c r="AM3000" i="2"/>
  <c r="AM2701" i="2"/>
  <c r="AM2851" i="2"/>
  <c r="AM2984" i="2"/>
  <c r="AM2672" i="2"/>
  <c r="AM2817" i="2"/>
  <c r="AM2945" i="2"/>
  <c r="AM2737" i="2"/>
  <c r="AM2676" i="2"/>
  <c r="AM2727" i="2"/>
  <c r="AM2887" i="2"/>
  <c r="AM3029" i="2"/>
  <c r="AM2760" i="2"/>
  <c r="AM2888" i="2"/>
  <c r="AM3053" i="2"/>
  <c r="AM2767" i="2"/>
  <c r="AM2878" i="2"/>
  <c r="AM3089" i="2"/>
  <c r="AM2035" i="2"/>
  <c r="AM1651" i="2"/>
  <c r="DH1629" i="2"/>
  <c r="AM1598" i="2"/>
  <c r="AM1574" i="2"/>
  <c r="DH1537" i="2"/>
  <c r="AM1492" i="2"/>
  <c r="AM1467" i="2"/>
  <c r="AM1449" i="2"/>
  <c r="AM1395" i="2"/>
  <c r="DH1364" i="2"/>
  <c r="AM1335" i="2"/>
  <c r="AM1306" i="2"/>
  <c r="AM1291" i="2"/>
  <c r="AM1254" i="2"/>
  <c r="AM1239" i="2"/>
  <c r="AM1195" i="2"/>
  <c r="AM1147" i="2"/>
  <c r="AM1105" i="2"/>
  <c r="AM1074" i="2"/>
  <c r="DH1040" i="2"/>
  <c r="AM1007" i="2"/>
  <c r="AM959" i="2"/>
  <c r="AM2542" i="2"/>
  <c r="AM2724" i="2"/>
  <c r="AM2827" i="2"/>
  <c r="AM2925" i="2"/>
  <c r="AM3018" i="2"/>
  <c r="AM3090" i="2"/>
  <c r="AM2718" i="2"/>
  <c r="AM2804" i="2"/>
  <c r="AM2862" i="2"/>
  <c r="AM2926" i="2"/>
  <c r="AM2996" i="2"/>
  <c r="AM3077" i="2"/>
  <c r="AM2687" i="2"/>
  <c r="AM2764" i="2"/>
  <c r="AM2834" i="2"/>
  <c r="AM2892" i="2"/>
  <c r="AM2974" i="2"/>
  <c r="AM3056" i="2"/>
  <c r="AM2720" i="2"/>
  <c r="AM2702" i="2"/>
  <c r="AM2660" i="2"/>
  <c r="AM2656" i="2"/>
  <c r="AM2754" i="2"/>
  <c r="AM2841" i="2"/>
  <c r="AM2916" i="2"/>
  <c r="AM2986" i="2"/>
  <c r="AM2803" i="2"/>
  <c r="AM2861" i="2"/>
  <c r="AM2652" i="2"/>
  <c r="AM2944" i="2"/>
  <c r="AM2703" i="2"/>
  <c r="AM2846" i="2"/>
  <c r="AM3073" i="2"/>
  <c r="AM2696" i="2"/>
  <c r="AM2788" i="2"/>
  <c r="AM2997" i="2"/>
  <c r="AM2801" i="2"/>
  <c r="AM2935" i="2"/>
  <c r="AM2738" i="2"/>
  <c r="AM2918" i="2"/>
  <c r="DH1655" i="2"/>
  <c r="AM1624" i="2"/>
  <c r="AM1592" i="2"/>
  <c r="AM1555" i="2"/>
  <c r="AM1473" i="2"/>
  <c r="AM1442" i="2"/>
  <c r="AM1402" i="2"/>
  <c r="AM1333" i="2"/>
  <c r="AM1328" i="2"/>
  <c r="DH1299" i="2"/>
  <c r="AM1272" i="2"/>
  <c r="AM1247" i="2"/>
  <c r="AM1212" i="2"/>
  <c r="AM1161" i="2"/>
  <c r="AM1111" i="2"/>
  <c r="AM1081" i="2"/>
  <c r="DH1016" i="2"/>
  <c r="AM983" i="2"/>
  <c r="DH950" i="2"/>
  <c r="DH902" i="2"/>
  <c r="AM871" i="2"/>
  <c r="AM805" i="2"/>
  <c r="AM1920" i="2"/>
  <c r="AM2612" i="2"/>
  <c r="AM2592" i="2"/>
  <c r="AM2574" i="2"/>
  <c r="AM2554" i="2"/>
  <c r="AM2528" i="2"/>
  <c r="AM2508" i="2"/>
  <c r="AM2487" i="2"/>
  <c r="AM2458" i="2"/>
  <c r="AM2440" i="2"/>
  <c r="AM2422" i="2"/>
  <c r="AM2393" i="2"/>
  <c r="AM2369" i="2"/>
  <c r="AM2349" i="2"/>
  <c r="AM2331" i="2"/>
  <c r="AM2319" i="2"/>
  <c r="AM2293" i="2"/>
  <c r="AM2271" i="2"/>
  <c r="AM2255" i="2"/>
  <c r="AM2238" i="2"/>
  <c r="AM2221" i="2"/>
  <c r="AM2214" i="2"/>
  <c r="AM2200" i="2"/>
  <c r="AM2171" i="2"/>
  <c r="AM2136" i="2"/>
  <c r="AM2113" i="2"/>
  <c r="AM2101" i="2"/>
  <c r="AM2071" i="2"/>
  <c r="AM2043" i="2"/>
  <c r="AM1974" i="2"/>
  <c r="AM1952" i="2"/>
  <c r="AM1943" i="2"/>
  <c r="AM1922" i="2"/>
  <c r="AM1906" i="2"/>
  <c r="DH1880" i="2"/>
  <c r="AM1865" i="2"/>
  <c r="AM1849" i="2"/>
  <c r="AM1818" i="2"/>
  <c r="AM1797" i="2"/>
  <c r="AM1781" i="2"/>
  <c r="AM1765" i="2"/>
  <c r="DH1746" i="2"/>
  <c r="AM1722" i="2"/>
  <c r="AM1698" i="2"/>
  <c r="AM1676" i="2"/>
  <c r="DH1657" i="2"/>
  <c r="AM1608" i="2"/>
  <c r="AM1573" i="2"/>
  <c r="AM1533" i="2"/>
  <c r="AM1510" i="2"/>
  <c r="AM1481" i="2"/>
  <c r="AM1423" i="2"/>
  <c r="AM1389" i="2"/>
  <c r="AM1353" i="2"/>
  <c r="AM1319" i="2"/>
  <c r="AM1284" i="2"/>
  <c r="AM1262" i="2"/>
  <c r="AM1228" i="2"/>
  <c r="AM1173" i="2"/>
  <c r="AM1135" i="2"/>
  <c r="AM1078" i="2"/>
  <c r="DH1036" i="2"/>
  <c r="AM1023" i="2"/>
  <c r="AM1005" i="2"/>
  <c r="AM989" i="2"/>
  <c r="AM973" i="2"/>
  <c r="AM957" i="2"/>
  <c r="DH940" i="2"/>
  <c r="AM927" i="2"/>
  <c r="AM912" i="2"/>
  <c r="AM895" i="2"/>
  <c r="AM880" i="2"/>
  <c r="AM865" i="2"/>
  <c r="DH834" i="2"/>
  <c r="AM812" i="2"/>
  <c r="AM794" i="2"/>
  <c r="AM926" i="2"/>
  <c r="AM2414" i="2"/>
  <c r="DH2242" i="2"/>
  <c r="AM1863" i="2"/>
  <c r="AM2052" i="2"/>
  <c r="AM1833" i="2"/>
  <c r="AM1808" i="2"/>
  <c r="AM1786" i="2"/>
  <c r="AM1762" i="2"/>
  <c r="DH1743" i="2"/>
  <c r="AM1731" i="2"/>
  <c r="AM1719" i="2"/>
  <c r="AM1705" i="2"/>
  <c r="AM1695" i="2"/>
  <c r="AM1688" i="2"/>
  <c r="AM1673" i="2"/>
  <c r="AM1665" i="2"/>
  <c r="DH1651" i="2"/>
  <c r="AM1639" i="2"/>
  <c r="AM1627" i="2"/>
  <c r="AM1613" i="2"/>
  <c r="AM1599" i="2"/>
  <c r="DH1586" i="2"/>
  <c r="AM1572" i="2"/>
  <c r="AM1558" i="2"/>
  <c r="AM1546" i="2"/>
  <c r="AM1532" i="2"/>
  <c r="AM1518" i="2"/>
  <c r="AM1507" i="2"/>
  <c r="AM1486" i="2"/>
  <c r="AM1472" i="2"/>
  <c r="AM1461" i="2"/>
  <c r="AM1454" i="2"/>
  <c r="AM1441" i="2"/>
  <c r="DH1424" i="2"/>
  <c r="AM1405" i="2"/>
  <c r="AM1387" i="2"/>
  <c r="AM1364" i="2"/>
  <c r="AM1352" i="2"/>
  <c r="AM1336" i="2"/>
  <c r="AM1315" i="2"/>
  <c r="AM1299" i="2"/>
  <c r="DH1282" i="2"/>
  <c r="AM1267" i="2"/>
  <c r="AM1251" i="2"/>
  <c r="AM1234" i="2"/>
  <c r="AM1219" i="2"/>
  <c r="AM1123" i="2"/>
  <c r="AM2433" i="2"/>
  <c r="AM2653" i="2"/>
  <c r="AM2644" i="2"/>
  <c r="AM2635" i="2"/>
  <c r="AM2627" i="2"/>
  <c r="AM2619" i="2"/>
  <c r="AM2609" i="2"/>
  <c r="AM2597" i="2"/>
  <c r="AM2593" i="2"/>
  <c r="AM2581" i="2"/>
  <c r="AM2563" i="2"/>
  <c r="AM2551" i="2"/>
  <c r="AM2539" i="2"/>
  <c r="AM2525" i="2"/>
  <c r="AM2513" i="2"/>
  <c r="AM2493" i="2"/>
  <c r="AM2469" i="2"/>
  <c r="AM2445" i="2"/>
  <c r="AM2423" i="2"/>
  <c r="AM2398" i="2"/>
  <c r="AM2374" i="2"/>
  <c r="AM2350" i="2"/>
  <c r="AM2328" i="2"/>
  <c r="AM2313" i="2"/>
  <c r="AM2296" i="2"/>
  <c r="AM2284" i="2"/>
  <c r="DH2259" i="2"/>
  <c r="AM2235" i="2"/>
  <c r="DH2219" i="2"/>
  <c r="AM2202" i="2"/>
  <c r="AM2186" i="2"/>
  <c r="AM2170" i="2"/>
  <c r="AM2153" i="2"/>
  <c r="AM2133" i="2"/>
  <c r="AM2094" i="2"/>
  <c r="DH505" i="2"/>
  <c r="AM489" i="2"/>
  <c r="AM465" i="2"/>
  <c r="AM455" i="2"/>
  <c r="AM433" i="2"/>
  <c r="AM399" i="2"/>
  <c r="AM379" i="2"/>
  <c r="DH366" i="2"/>
  <c r="AM349" i="2"/>
  <c r="AM330" i="2"/>
  <c r="AM312" i="2"/>
  <c r="AM277" i="2"/>
  <c r="AM261" i="2"/>
  <c r="AM237" i="2"/>
  <c r="AM214" i="2"/>
  <c r="AM152" i="2"/>
  <c r="AM98" i="2"/>
  <c r="AM80" i="2"/>
  <c r="AM58" i="2"/>
  <c r="DH40" i="2"/>
  <c r="AM23" i="2"/>
  <c r="AM9" i="2"/>
  <c r="DH14" i="2"/>
  <c r="AM764" i="2"/>
  <c r="AM752" i="2"/>
  <c r="AM727" i="2"/>
  <c r="AM723" i="2"/>
  <c r="DH714" i="2"/>
  <c r="DH702" i="2"/>
  <c r="AM695" i="2"/>
  <c r="AM686" i="2"/>
  <c r="AM678" i="2"/>
  <c r="AM676" i="2"/>
  <c r="AM659" i="2"/>
  <c r="AM644" i="2"/>
  <c r="AM624" i="2"/>
  <c r="AM605" i="2"/>
  <c r="DH587" i="2"/>
  <c r="AM571" i="2"/>
  <c r="AM556" i="2"/>
  <c r="DH540" i="2"/>
  <c r="DH515" i="2"/>
  <c r="DH499" i="2"/>
  <c r="AM484" i="2"/>
  <c r="AM462" i="2"/>
  <c r="AM442" i="2"/>
  <c r="AM436" i="2"/>
  <c r="AM420" i="2"/>
  <c r="AM412" i="2"/>
  <c r="AM403" i="2"/>
  <c r="AM393" i="2"/>
  <c r="DH380" i="2"/>
  <c r="AM363" i="2"/>
  <c r="AM340" i="2"/>
  <c r="AM322" i="2"/>
  <c r="AM304" i="2"/>
  <c r="DH283" i="2"/>
  <c r="AM230" i="2"/>
  <c r="AM144" i="2"/>
  <c r="AM117" i="2"/>
  <c r="AM96" i="2"/>
  <c r="AM72" i="2"/>
  <c r="AM47" i="2"/>
  <c r="AM36" i="2"/>
  <c r="AM11" i="2"/>
  <c r="AM63" i="2"/>
  <c r="AM26" i="2"/>
  <c r="DH42" i="2"/>
  <c r="DH6" i="2"/>
  <c r="DH957" i="2"/>
  <c r="AM940" i="2"/>
  <c r="DH927" i="2"/>
  <c r="AM913" i="2"/>
  <c r="DH895" i="2"/>
  <c r="AM879" i="2"/>
  <c r="AM866" i="2"/>
  <c r="AM854" i="2"/>
  <c r="AM836" i="2"/>
  <c r="DH817" i="2"/>
  <c r="AM800" i="2"/>
  <c r="AM787" i="2"/>
  <c r="DH771" i="2"/>
  <c r="AM758" i="2"/>
  <c r="AM745" i="2"/>
  <c r="AM733" i="2"/>
  <c r="DH715" i="2"/>
  <c r="DH696" i="2"/>
  <c r="AM681" i="2"/>
  <c r="DH670" i="2"/>
  <c r="AM637" i="2"/>
  <c r="AM616" i="2"/>
  <c r="AM600" i="2"/>
  <c r="AM583" i="2"/>
  <c r="AM567" i="2"/>
  <c r="DH554" i="2"/>
  <c r="AM546" i="2"/>
  <c r="AM533" i="2"/>
  <c r="AM513" i="2"/>
  <c r="AM456" i="2"/>
  <c r="AM460" i="2"/>
  <c r="DH444" i="2"/>
  <c r="AM432" i="2"/>
  <c r="AM416" i="2"/>
  <c r="DH399" i="2"/>
  <c r="AM389" i="2"/>
  <c r="AM366" i="2"/>
  <c r="AM350" i="2"/>
  <c r="AM339" i="2"/>
  <c r="AM329" i="2"/>
  <c r="AM315" i="2"/>
  <c r="AM301" i="2"/>
  <c r="AM292" i="2"/>
  <c r="AM278" i="2"/>
  <c r="AM266" i="2"/>
  <c r="AM254" i="2"/>
  <c r="AM240" i="2"/>
  <c r="AM224" i="2"/>
  <c r="AM48" i="2"/>
  <c r="AM193" i="2"/>
  <c r="AM177" i="2"/>
  <c r="DH161" i="2"/>
  <c r="AM147" i="2"/>
  <c r="AM133" i="2"/>
  <c r="AM91" i="2"/>
  <c r="AM73" i="2"/>
  <c r="DH44" i="2"/>
  <c r="DH7" i="2"/>
  <c r="AM1198" i="2"/>
  <c r="AM1190" i="2"/>
  <c r="DH1183" i="2"/>
  <c r="AM1174" i="2"/>
  <c r="DH1161" i="2"/>
  <c r="AM1157" i="2"/>
  <c r="AM1148" i="2"/>
  <c r="AM1140" i="2"/>
  <c r="AM1132" i="2"/>
  <c r="AM1124" i="2"/>
  <c r="AM1116" i="2"/>
  <c r="DH1107" i="2"/>
  <c r="DH1100" i="2"/>
  <c r="AM1092" i="2"/>
  <c r="AM1084" i="2"/>
  <c r="AM1076" i="2"/>
  <c r="AM1066" i="2"/>
  <c r="AM1056" i="2"/>
  <c r="DH1041" i="2"/>
  <c r="AM1040" i="2"/>
  <c r="DH1031" i="2"/>
  <c r="AM1026" i="2"/>
  <c r="AM1016" i="2"/>
  <c r="DH1007" i="2"/>
  <c r="AM1000" i="2"/>
  <c r="AM992" i="2"/>
  <c r="AM984" i="2"/>
  <c r="AM976" i="2"/>
  <c r="AM966" i="2"/>
  <c r="AM954" i="2"/>
  <c r="AM938" i="2"/>
  <c r="AM923" i="2"/>
  <c r="AM906" i="2"/>
  <c r="AM890" i="2"/>
  <c r="AM876" i="2"/>
  <c r="AM850" i="2"/>
  <c r="AM827" i="2"/>
  <c r="AM813" i="2"/>
  <c r="AM797" i="2"/>
  <c r="AM781" i="2"/>
  <c r="AM767" i="2"/>
  <c r="AM747" i="2"/>
  <c r="AM726" i="2"/>
  <c r="AM711" i="2"/>
  <c r="AM699" i="2"/>
  <c r="AM683" i="2"/>
  <c r="AM673" i="2"/>
  <c r="AM658" i="2"/>
  <c r="AM650" i="2"/>
  <c r="DH640" i="2"/>
  <c r="AM629" i="2"/>
  <c r="AM610" i="2"/>
  <c r="AM594" i="2"/>
  <c r="DH573" i="2"/>
  <c r="AM561" i="2"/>
  <c r="AM534" i="2"/>
  <c r="AM521" i="2"/>
  <c r="AM505" i="2"/>
  <c r="AM488" i="2"/>
  <c r="AM469" i="2"/>
  <c r="AM450" i="2"/>
  <c r="DH436" i="2"/>
  <c r="AM423" i="2"/>
  <c r="AM406" i="2"/>
  <c r="AM390" i="2"/>
  <c r="AM374" i="2"/>
  <c r="AM358" i="2"/>
  <c r="DH320" i="2"/>
  <c r="AM303" i="2"/>
  <c r="DH274" i="2"/>
  <c r="DH257" i="2"/>
  <c r="DH241" i="2"/>
  <c r="AM228" i="2"/>
  <c r="DH209" i="2"/>
  <c r="AM195" i="2"/>
  <c r="DH180" i="2"/>
  <c r="AM164" i="2"/>
  <c r="AM149" i="2"/>
  <c r="AM135" i="2"/>
  <c r="AM120" i="2"/>
  <c r="AM107" i="2"/>
  <c r="DH96" i="2"/>
  <c r="AM85" i="2"/>
  <c r="AM71" i="2"/>
  <c r="DH41" i="2"/>
  <c r="DH5" i="2"/>
  <c r="DH123" i="2"/>
  <c r="AM76" i="2"/>
  <c r="AM50" i="2"/>
  <c r="AM27" i="2"/>
  <c r="AM6" i="2"/>
  <c r="AM174" i="2"/>
  <c r="AM65" i="2"/>
  <c r="AM17" i="2"/>
  <c r="AM2731" i="2"/>
  <c r="AM3088" i="2"/>
  <c r="AM3032" i="2"/>
  <c r="AM2870" i="2"/>
  <c r="AM2667" i="2"/>
  <c r="AM2567" i="2"/>
  <c r="AM2443" i="2"/>
  <c r="AM2379" i="2"/>
  <c r="AM2017" i="2"/>
  <c r="AM2494" i="2"/>
  <c r="AM2134" i="2"/>
  <c r="AM2073" i="2"/>
  <c r="AM1956" i="2"/>
  <c r="AM1735" i="2"/>
  <c r="AM1535" i="2"/>
  <c r="DH1205" i="2"/>
  <c r="AM3095" i="2"/>
  <c r="AM3017" i="2"/>
  <c r="AM3001" i="2"/>
  <c r="AM2985" i="2"/>
  <c r="AM2960" i="2"/>
  <c r="AM2855" i="2"/>
  <c r="AM2791" i="2"/>
  <c r="AM2776" i="2"/>
  <c r="AM2762" i="2"/>
  <c r="AM2736" i="2"/>
  <c r="AM2722" i="2"/>
  <c r="AM2647" i="2"/>
  <c r="AM2606" i="2"/>
  <c r="AM2097" i="2"/>
  <c r="AM1948" i="2"/>
  <c r="AM1712" i="2"/>
  <c r="AM1428" i="2"/>
  <c r="AM1101" i="2"/>
  <c r="DH769" i="2"/>
  <c r="AM730" i="2"/>
  <c r="AM1880" i="2"/>
  <c r="AM1834" i="2"/>
  <c r="DH1700" i="2"/>
  <c r="AM1468" i="2"/>
  <c r="AM311" i="2"/>
  <c r="DH224" i="2"/>
  <c r="AM169" i="2"/>
  <c r="DH286" i="2"/>
  <c r="AM255" i="2"/>
  <c r="AM204" i="2"/>
  <c r="AM163" i="2"/>
  <c r="AM1432" i="2"/>
  <c r="AM1253" i="2"/>
  <c r="AM525" i="2"/>
  <c r="AM1331" i="2"/>
  <c r="AM1394" i="2"/>
  <c r="AM1342" i="2"/>
  <c r="DH1270" i="2"/>
  <c r="AM501" i="2"/>
  <c r="AM3016" i="2"/>
  <c r="AM3023" i="2"/>
  <c r="AM2721" i="2"/>
  <c r="AM2503" i="2"/>
  <c r="AM2480" i="2"/>
  <c r="AM2457" i="2"/>
  <c r="AM2428" i="2"/>
  <c r="AM2404" i="2"/>
  <c r="AM2385" i="2"/>
  <c r="AM2360" i="2"/>
  <c r="AM2342" i="2"/>
  <c r="DH2319" i="2"/>
  <c r="DH2303" i="2"/>
  <c r="AM2274" i="2"/>
  <c r="AM2248" i="2"/>
  <c r="AM2227" i="2"/>
  <c r="DH2211" i="2"/>
  <c r="AM2194" i="2"/>
  <c r="DH2177" i="2"/>
  <c r="AM2160" i="2"/>
  <c r="AM2144" i="2"/>
  <c r="AM2119" i="2"/>
  <c r="AM2112" i="2"/>
  <c r="DH2103" i="2"/>
  <c r="AM2085" i="2"/>
  <c r="AM2074" i="2"/>
  <c r="AM2066" i="2"/>
  <c r="AM2058" i="2"/>
  <c r="AM2044" i="2"/>
  <c r="AM2034" i="2"/>
  <c r="AM2026" i="2"/>
  <c r="AM2012" i="2"/>
  <c r="AM2004" i="2"/>
  <c r="AM1994" i="2"/>
  <c r="AM1989" i="2"/>
  <c r="AM1979" i="2"/>
  <c r="AM1967" i="2"/>
  <c r="AM1959" i="2"/>
  <c r="AM1949" i="2"/>
  <c r="AM1935" i="2"/>
  <c r="AM1928" i="2"/>
  <c r="AM1918" i="2"/>
  <c r="AM1910" i="2"/>
  <c r="DH1898" i="2"/>
  <c r="AM1891" i="2"/>
  <c r="AM1882" i="2"/>
  <c r="AM1870" i="2"/>
  <c r="AM1854" i="2"/>
  <c r="AM1838" i="2"/>
  <c r="AM1822" i="2"/>
  <c r="AM1810" i="2"/>
  <c r="AM1792" i="2"/>
  <c r="AM1770" i="2"/>
  <c r="AM1738" i="2"/>
  <c r="DH1718" i="2"/>
  <c r="AM1664" i="2"/>
  <c r="AM1641" i="2"/>
  <c r="DH1622" i="2"/>
  <c r="AM1602" i="2"/>
  <c r="AM1582" i="2"/>
  <c r="DH1565" i="2"/>
  <c r="AM1544" i="2"/>
  <c r="AM1501" i="2"/>
  <c r="AM1469" i="2"/>
  <c r="AM1410" i="2"/>
  <c r="AM1474" i="2"/>
  <c r="AM2437" i="2"/>
  <c r="AM1971" i="2"/>
  <c r="AM717" i="2"/>
  <c r="AM660" i="2"/>
  <c r="AM647" i="2"/>
  <c r="AM632" i="2"/>
  <c r="AM615" i="2"/>
  <c r="AM599" i="2"/>
  <c r="AM581" i="2"/>
  <c r="AM565" i="2"/>
  <c r="DH534" i="2"/>
  <c r="DH523" i="2"/>
  <c r="AM2774" i="2"/>
  <c r="AM2867" i="2"/>
  <c r="AM2955" i="2"/>
  <c r="AM3050" i="2"/>
  <c r="AM2671" i="2"/>
  <c r="AM2757" i="2"/>
  <c r="AM2833" i="2"/>
  <c r="AM2885" i="2"/>
  <c r="AM2949" i="2"/>
  <c r="AM3028" i="2"/>
  <c r="AM3101" i="2"/>
  <c r="AM2710" i="2"/>
  <c r="AM2793" i="2"/>
  <c r="AM2857" i="2"/>
  <c r="AM2910" i="2"/>
  <c r="AM3019" i="2"/>
  <c r="AM3082" i="2"/>
  <c r="AM2704" i="2"/>
  <c r="AM2794" i="2"/>
  <c r="AM2864" i="2"/>
  <c r="AM2933" i="2"/>
  <c r="AM3006" i="2"/>
  <c r="AM3070" i="2"/>
  <c r="AM2714" i="2"/>
  <c r="AM2807" i="2"/>
  <c r="AM2871" i="2"/>
  <c r="AM2952" i="2"/>
  <c r="AM3021" i="2"/>
  <c r="AM3099" i="2"/>
  <c r="AM2744" i="2"/>
  <c r="AM2802" i="2"/>
  <c r="AM2860" i="2"/>
  <c r="AM2924" i="2"/>
  <c r="AM2988" i="2"/>
  <c r="AM3067" i="2"/>
  <c r="AM2723" i="2"/>
  <c r="AM2679" i="2"/>
  <c r="AM1528" i="2"/>
  <c r="AM2448" i="2"/>
  <c r="AM2106" i="2"/>
  <c r="AM1346" i="2"/>
  <c r="AM2504" i="2"/>
  <c r="AM2305" i="2"/>
  <c r="AM1947" i="2"/>
  <c r="AM1877" i="2"/>
  <c r="AM2477" i="2"/>
  <c r="DH1709" i="2"/>
  <c r="AM2527" i="2"/>
  <c r="AM2092" i="2"/>
  <c r="AM2806" i="2"/>
  <c r="AM3098" i="2"/>
  <c r="AM3002" i="2"/>
  <c r="AM2947" i="2"/>
  <c r="AM2747" i="2"/>
  <c r="AM2716" i="2"/>
  <c r="AM2691" i="2"/>
  <c r="AM2659" i="2"/>
  <c r="AM2561" i="2"/>
  <c r="AM2434" i="2"/>
  <c r="AM2371" i="2"/>
  <c r="AM2240" i="2"/>
  <c r="DH2008" i="2"/>
  <c r="AM3054" i="2"/>
  <c r="AM2125" i="2"/>
  <c r="AM2069" i="2"/>
  <c r="AM1925" i="2"/>
  <c r="DH1727" i="2"/>
  <c r="AM1431" i="2"/>
  <c r="AM1203" i="2"/>
  <c r="AM3112" i="2"/>
  <c r="AM3076" i="2"/>
  <c r="AM3043" i="2"/>
  <c r="AM2983" i="2"/>
  <c r="AM2911" i="2"/>
  <c r="AM2899" i="2"/>
  <c r="AM2829" i="2"/>
  <c r="AM2748" i="2"/>
  <c r="AM2599" i="2"/>
  <c r="DH2315" i="2"/>
  <c r="AM1931" i="2"/>
  <c r="DH1215" i="2"/>
  <c r="AM1133" i="2"/>
  <c r="AM1093" i="2"/>
  <c r="AM1951" i="2"/>
  <c r="AM823" i="2"/>
  <c r="AM761" i="2"/>
  <c r="AM705" i="2"/>
  <c r="AM1872" i="2"/>
  <c r="AM1829" i="2"/>
  <c r="DH1684" i="2"/>
  <c r="AM1444" i="2"/>
  <c r="AM302" i="2"/>
  <c r="AM211" i="2"/>
  <c r="AM165" i="2"/>
  <c r="DH249" i="2"/>
  <c r="AM200" i="2"/>
  <c r="AM161" i="2"/>
  <c r="AM136" i="2"/>
  <c r="AM1391" i="2"/>
  <c r="AM1311" i="2"/>
  <c r="AM1236" i="2"/>
  <c r="AM517" i="2"/>
  <c r="AM1325" i="2"/>
  <c r="AM1377" i="2"/>
  <c r="DH1324" i="2"/>
  <c r="DH1259" i="2"/>
  <c r="AM356" i="2"/>
  <c r="AM3063" i="2"/>
  <c r="AM3036" i="2"/>
  <c r="AM2917" i="2"/>
  <c r="AM2783" i="2"/>
  <c r="AM2456" i="2"/>
  <c r="AM2438" i="2"/>
  <c r="AM2413" i="2"/>
  <c r="AM2402" i="2"/>
  <c r="AM2391" i="2"/>
  <c r="AM2370" i="2"/>
  <c r="AM2348" i="2"/>
  <c r="AM2329" i="2"/>
  <c r="DH2318" i="2"/>
  <c r="AM2289" i="2"/>
  <c r="AM2269" i="2"/>
  <c r="AM2253" i="2"/>
  <c r="AM2212" i="2"/>
  <c r="AM2205" i="2"/>
  <c r="AM2187" i="2"/>
  <c r="AM2167" i="2"/>
  <c r="AM2143" i="2"/>
  <c r="AM2121" i="2"/>
  <c r="AM2095" i="2"/>
  <c r="AM2084" i="2"/>
  <c r="AM2053" i="2"/>
  <c r="AM2032" i="2"/>
  <c r="AM2018" i="2"/>
  <c r="AM2002" i="2"/>
  <c r="DH1990" i="2"/>
  <c r="AM1970" i="2"/>
  <c r="AM1950" i="2"/>
  <c r="DH1939" i="2"/>
  <c r="DH1920" i="2"/>
  <c r="AM1900" i="2"/>
  <c r="DH1869" i="2"/>
  <c r="AM1869" i="2"/>
  <c r="AM1856" i="2"/>
  <c r="AM1839" i="2"/>
  <c r="AM1823" i="2"/>
  <c r="AM1815" i="2"/>
  <c r="DH1796" i="2"/>
  <c r="DH1778" i="2"/>
  <c r="AM1763" i="2"/>
  <c r="DH1754" i="2"/>
  <c r="DH1731" i="2"/>
  <c r="AM1706" i="2"/>
  <c r="DH1691" i="2"/>
  <c r="AM1682" i="2"/>
  <c r="AM1666" i="2"/>
  <c r="AM1622" i="2"/>
  <c r="AM1586" i="2"/>
  <c r="AM1569" i="2"/>
  <c r="AM1529" i="2"/>
  <c r="DH1505" i="2"/>
  <c r="AM1477" i="2"/>
  <c r="AM1421" i="2"/>
  <c r="AM1404" i="2"/>
  <c r="AM1363" i="2"/>
  <c r="AM1332" i="2"/>
  <c r="AM1316" i="2"/>
  <c r="DH1281" i="2"/>
  <c r="AM1237" i="2"/>
  <c r="AM1181" i="2"/>
  <c r="AM1156" i="2"/>
  <c r="AM1131" i="2"/>
  <c r="AM1067" i="2"/>
  <c r="AM1033" i="2"/>
  <c r="AM1001" i="2"/>
  <c r="AM985" i="2"/>
  <c r="AM953" i="2"/>
  <c r="AM924" i="2"/>
  <c r="DH892" i="2"/>
  <c r="AM877" i="2"/>
  <c r="AM848" i="2"/>
  <c r="AM810" i="2"/>
  <c r="DH1585" i="2"/>
  <c r="AM2367" i="2"/>
  <c r="DH1826" i="2"/>
  <c r="DH1785" i="2"/>
  <c r="DH1749" i="2"/>
  <c r="DH1730" i="2"/>
  <c r="DH1702" i="2"/>
  <c r="AM1693" i="2"/>
  <c r="AM1679" i="2"/>
  <c r="AM1671" i="2"/>
  <c r="DH1647" i="2"/>
  <c r="DH1638" i="2"/>
  <c r="DH1624" i="2"/>
  <c r="AM1609" i="2"/>
  <c r="AM1597" i="2"/>
  <c r="AM1581" i="2"/>
  <c r="AM1568" i="2"/>
  <c r="AM1556" i="2"/>
  <c r="AM1542" i="2"/>
  <c r="AM1526" i="2"/>
  <c r="AM1516" i="2"/>
  <c r="DH1502" i="2"/>
  <c r="AM1484" i="2"/>
  <c r="AM1462" i="2"/>
  <c r="AM1459" i="2"/>
  <c r="AM1451" i="2"/>
  <c r="AM1437" i="2"/>
  <c r="DH1423" i="2"/>
  <c r="AM1398" i="2"/>
  <c r="AM1378" i="2"/>
  <c r="AM1359" i="2"/>
  <c r="AM1343" i="2"/>
  <c r="DH1328" i="2"/>
  <c r="AM1313" i="2"/>
  <c r="DH1295" i="2"/>
  <c r="AM1281" i="2"/>
  <c r="AM1264" i="2"/>
  <c r="AM1244" i="2"/>
  <c r="AM1217" i="2"/>
  <c r="AM2014" i="2"/>
  <c r="AM2568" i="2"/>
  <c r="AM2649" i="2"/>
  <c r="AM2642" i="2"/>
  <c r="AM2633" i="2"/>
  <c r="AM2623" i="2"/>
  <c r="AM2607" i="2"/>
  <c r="AM2600" i="2"/>
  <c r="AM2589" i="2"/>
  <c r="AM2575" i="2"/>
  <c r="AM2557" i="2"/>
  <c r="AM2548" i="2"/>
  <c r="AM2533" i="2"/>
  <c r="AM2522" i="2"/>
  <c r="AM2509" i="2"/>
  <c r="AM2499" i="2"/>
  <c r="AM2488" i="2"/>
  <c r="AM2478" i="2"/>
  <c r="AM2465" i="2"/>
  <c r="AM2455" i="2"/>
  <c r="AM2441" i="2"/>
  <c r="AM2432" i="2"/>
  <c r="AM2417" i="2"/>
  <c r="AM2407" i="2"/>
  <c r="AM2396" i="2"/>
  <c r="AM2383" i="2"/>
  <c r="AM2372" i="2"/>
  <c r="AM2358" i="2"/>
  <c r="AM2347" i="2"/>
  <c r="AM2335" i="2"/>
  <c r="AM2326" i="2"/>
  <c r="AM2318" i="2"/>
  <c r="AM2311" i="2"/>
  <c r="AM2303" i="2"/>
  <c r="DH2290" i="2"/>
  <c r="AM2281" i="2"/>
  <c r="AM2272" i="2"/>
  <c r="AM2256" i="2"/>
  <c r="AM2245" i="2"/>
  <c r="AM2233" i="2"/>
  <c r="AM2224" i="2"/>
  <c r="AM2210" i="2"/>
  <c r="AM2199" i="2"/>
  <c r="AM2192" i="2"/>
  <c r="AM2184" i="2"/>
  <c r="DH2175" i="2"/>
  <c r="DH2169" i="2"/>
  <c r="AM2162" i="2"/>
  <c r="AM2151" i="2"/>
  <c r="AM2142" i="2"/>
  <c r="AM2130" i="2"/>
  <c r="AM2118" i="2"/>
  <c r="AM2110" i="2"/>
  <c r="AM2100" i="2"/>
  <c r="AM2090" i="2"/>
  <c r="AM2083" i="2"/>
  <c r="AM2072" i="2"/>
  <c r="AM2064" i="2"/>
  <c r="AM2056" i="2"/>
  <c r="AM2042" i="2"/>
  <c r="DH2032" i="2"/>
  <c r="AM1995" i="2"/>
  <c r="AM2011" i="2"/>
  <c r="AM1999" i="2"/>
  <c r="AM1992" i="2"/>
  <c r="AM1984" i="2"/>
  <c r="AM1975" i="2"/>
  <c r="AM1965" i="2"/>
  <c r="AM1957" i="2"/>
  <c r="AM1945" i="2"/>
  <c r="AM1933" i="2"/>
  <c r="AM1926" i="2"/>
  <c r="DH1915" i="2"/>
  <c r="DH1903" i="2"/>
  <c r="AM1898" i="2"/>
  <c r="AM1890" i="2"/>
  <c r="AM1878" i="2"/>
  <c r="AM1855" i="2"/>
  <c r="AM1852" i="2"/>
  <c r="AM1837" i="2"/>
  <c r="DH1817" i="2"/>
  <c r="AM1804" i="2"/>
  <c r="AM1789" i="2"/>
  <c r="AM1768" i="2"/>
  <c r="DH1734" i="2"/>
  <c r="AM1711" i="2"/>
  <c r="DH1662" i="2"/>
  <c r="AM1635" i="2"/>
  <c r="AM1615" i="2"/>
  <c r="DH1592" i="2"/>
  <c r="DH1578" i="2"/>
  <c r="AM1560" i="2"/>
  <c r="AM1540" i="2"/>
  <c r="AM1512" i="2"/>
  <c r="AM1495" i="2"/>
  <c r="AM1447" i="2"/>
  <c r="AM1418" i="2"/>
  <c r="AM1374" i="2"/>
  <c r="AM1886" i="2"/>
  <c r="AM2572" i="2"/>
  <c r="AM2152" i="2"/>
  <c r="AM590" i="2"/>
  <c r="AM674" i="2"/>
  <c r="AM661" i="2"/>
  <c r="AM642" i="2"/>
  <c r="AM626" i="2"/>
  <c r="AM611" i="2"/>
  <c r="AM595" i="2"/>
  <c r="AM577" i="2"/>
  <c r="AM562" i="2"/>
  <c r="AM547" i="2"/>
  <c r="DH533" i="2"/>
  <c r="AM516" i="2"/>
  <c r="DH501" i="2"/>
  <c r="AM485" i="2"/>
  <c r="AM474" i="2"/>
  <c r="AM453" i="2"/>
  <c r="DH430" i="2"/>
  <c r="AM395" i="2"/>
  <c r="AM377" i="2"/>
  <c r="AM359" i="2"/>
  <c r="AM346" i="2"/>
  <c r="AM328" i="2"/>
  <c r="AM300" i="2"/>
  <c r="AM275" i="2"/>
  <c r="AM258" i="2"/>
  <c r="DH227" i="2"/>
  <c r="DH207" i="2"/>
  <c r="AM119" i="2"/>
  <c r="AM94" i="2"/>
  <c r="AM74" i="2"/>
  <c r="AM52" i="2"/>
  <c r="DH38" i="2"/>
  <c r="AM18" i="2"/>
  <c r="AM5" i="2"/>
  <c r="AM771" i="2"/>
  <c r="AM759" i="2"/>
  <c r="AM750" i="2"/>
  <c r="AM734" i="2"/>
  <c r="AM721" i="2"/>
  <c r="AM712" i="2"/>
  <c r="AM692" i="2"/>
  <c r="AM684" i="2"/>
  <c r="AM628" i="2"/>
  <c r="AM672" i="2"/>
  <c r="AM657" i="2"/>
  <c r="AM640" i="2"/>
  <c r="AM617" i="2"/>
  <c r="AM601" i="2"/>
  <c r="AM584" i="2"/>
  <c r="AM568" i="2"/>
  <c r="DH551" i="2"/>
  <c r="DH536" i="2"/>
  <c r="AM524" i="2"/>
  <c r="AM508" i="2"/>
  <c r="AM495" i="2"/>
  <c r="DH480" i="2"/>
  <c r="DH446" i="2"/>
  <c r="AM441" i="2"/>
  <c r="AM431" i="2"/>
  <c r="AM417" i="2"/>
  <c r="AM409" i="2"/>
  <c r="AM401" i="2"/>
  <c r="AM391" i="2"/>
  <c r="AM376" i="2"/>
  <c r="AM361" i="2"/>
  <c r="AM338" i="2"/>
  <c r="AM320" i="2"/>
  <c r="DH290" i="2"/>
  <c r="AM253" i="2"/>
  <c r="AM221" i="2"/>
  <c r="AM130" i="2"/>
  <c r="DH91" i="2"/>
  <c r="AM66" i="2"/>
  <c r="DH45" i="2"/>
  <c r="DH31" i="2"/>
  <c r="AM13" i="2"/>
  <c r="AM46" i="2"/>
  <c r="DH16" i="2"/>
  <c r="AM35" i="2"/>
  <c r="AM1059" i="2"/>
  <c r="AM952" i="2"/>
  <c r="AM936" i="2"/>
  <c r="AM925" i="2"/>
  <c r="AM908" i="2"/>
  <c r="AM892" i="2"/>
  <c r="AM878" i="2"/>
  <c r="AM863" i="2"/>
  <c r="AM846" i="2"/>
  <c r="AM834" i="2"/>
  <c r="AM815" i="2"/>
  <c r="AM798" i="2"/>
  <c r="AM783" i="2"/>
  <c r="AM769" i="2"/>
  <c r="DH755" i="2"/>
  <c r="AM740" i="2"/>
  <c r="AM729" i="2"/>
  <c r="DH711" i="2"/>
  <c r="DH690" i="2"/>
  <c r="AM627" i="2"/>
  <c r="AM667" i="2"/>
  <c r="AM631" i="2"/>
  <c r="AM612" i="2"/>
  <c r="AM596" i="2"/>
  <c r="AM578" i="2"/>
  <c r="AM553" i="2"/>
  <c r="AM544" i="2"/>
  <c r="AM531" i="2"/>
  <c r="AM499" i="2"/>
  <c r="AM483" i="2"/>
  <c r="AM458" i="2"/>
  <c r="DH427" i="2"/>
  <c r="AM413" i="2"/>
  <c r="AM397" i="2"/>
  <c r="AM384" i="2"/>
  <c r="AM354" i="2"/>
  <c r="AM347" i="2"/>
  <c r="DH336" i="2"/>
  <c r="AM324" i="2"/>
  <c r="DH309" i="2"/>
  <c r="AM299" i="2"/>
  <c r="AM288" i="2"/>
  <c r="AM276" i="2"/>
  <c r="AM264" i="2"/>
  <c r="AM251" i="2"/>
  <c r="DH235" i="2"/>
  <c r="AM220" i="2"/>
  <c r="DH204" i="2"/>
  <c r="AM189" i="2"/>
  <c r="AM159" i="2"/>
  <c r="DH142" i="2"/>
  <c r="AM115" i="2"/>
  <c r="AM87" i="2"/>
  <c r="AM69" i="2"/>
  <c r="AM37" i="2"/>
  <c r="AM1211" i="2"/>
  <c r="AM1204" i="2"/>
  <c r="AM1196" i="2"/>
  <c r="DH1189" i="2"/>
  <c r="AM1180" i="2"/>
  <c r="AM1170" i="2"/>
  <c r="DH1163" i="2"/>
  <c r="AM1155" i="2"/>
  <c r="AM1146" i="2"/>
  <c r="AM1138" i="2"/>
  <c r="AM1130" i="2"/>
  <c r="DH1121" i="2"/>
  <c r="AM1114" i="2"/>
  <c r="AM1106" i="2"/>
  <c r="AM1098" i="2"/>
  <c r="AM1090" i="2"/>
  <c r="DH1081" i="2"/>
  <c r="AM1072" i="2"/>
  <c r="DH1063" i="2"/>
  <c r="AM1055" i="2"/>
  <c r="DH1047" i="2"/>
  <c r="AM1038" i="2"/>
  <c r="DH1029" i="2"/>
  <c r="AM1024" i="2"/>
  <c r="DH1013" i="2"/>
  <c r="DH1005" i="2"/>
  <c r="AM997" i="2"/>
  <c r="AM990" i="2"/>
  <c r="AM982" i="2"/>
  <c r="AM974" i="2"/>
  <c r="AM964" i="2"/>
  <c r="AM951" i="2"/>
  <c r="AM934" i="2"/>
  <c r="AM919" i="2"/>
  <c r="AM902" i="2"/>
  <c r="AM889" i="2"/>
  <c r="AM872" i="2"/>
  <c r="DH843" i="2"/>
  <c r="AM824" i="2"/>
  <c r="AM811" i="2"/>
  <c r="AM793" i="2"/>
  <c r="AM777" i="2"/>
  <c r="AM760" i="2"/>
  <c r="AM743" i="2"/>
  <c r="AM722" i="2"/>
  <c r="AM708" i="2"/>
  <c r="AM696" i="2"/>
  <c r="AM679" i="2"/>
  <c r="DH668" i="2"/>
  <c r="AM656" i="2"/>
  <c r="AM648" i="2"/>
  <c r="AM639" i="2"/>
  <c r="AM623" i="2"/>
  <c r="AM606" i="2"/>
  <c r="DH586" i="2"/>
  <c r="AM573" i="2"/>
  <c r="AM548" i="2"/>
  <c r="DH529" i="2"/>
  <c r="AM519" i="2"/>
  <c r="AM503" i="2"/>
  <c r="AM477" i="2"/>
  <c r="AM464" i="2"/>
  <c r="AM446" i="2"/>
  <c r="AM434" i="2"/>
  <c r="AM418" i="2"/>
  <c r="DH401" i="2"/>
  <c r="AM386" i="2"/>
  <c r="AM375" i="2"/>
  <c r="AM341" i="2"/>
  <c r="AM317" i="2"/>
  <c r="AM297" i="2"/>
  <c r="AM274" i="2"/>
  <c r="AM252" i="2"/>
  <c r="AM238" i="2"/>
  <c r="AM222" i="2"/>
  <c r="AM207" i="2"/>
  <c r="AM191" i="2"/>
  <c r="AM175" i="2"/>
  <c r="AM160" i="2"/>
  <c r="AM145" i="2"/>
  <c r="AM114" i="2"/>
  <c r="AM104" i="2"/>
  <c r="AM97" i="2"/>
  <c r="AM83" i="2"/>
  <c r="AM67" i="2"/>
  <c r="AM31" i="2"/>
  <c r="AM182" i="2"/>
  <c r="AM121" i="2"/>
  <c r="AM70" i="2"/>
  <c r="AM44" i="2"/>
  <c r="AM21" i="2"/>
  <c r="AM57" i="2"/>
  <c r="AM105" i="2"/>
  <c r="AM45" i="2"/>
  <c r="AM10" i="2"/>
  <c r="AM2876" i="2"/>
  <c r="AM2890" i="2"/>
  <c r="AM2826" i="2"/>
  <c r="AM2745" i="2"/>
  <c r="AM2713" i="2"/>
  <c r="AM2650" i="2"/>
  <c r="AM2559" i="2"/>
  <c r="AM2484" i="2"/>
  <c r="AM2419" i="2"/>
  <c r="AM2368" i="2"/>
  <c r="AM2270" i="2"/>
  <c r="AM2054" i="2"/>
  <c r="DH2002" i="2"/>
  <c r="AM2117" i="2"/>
  <c r="AM2065" i="2"/>
  <c r="AM1917" i="2"/>
  <c r="DH1725" i="2"/>
  <c r="AM1426" i="2"/>
  <c r="AM1201" i="2"/>
  <c r="AM3011" i="2"/>
  <c r="AM2939" i="2"/>
  <c r="AM2734" i="2"/>
  <c r="AM2690" i="2"/>
  <c r="AM2674" i="2"/>
  <c r="AM2641" i="2"/>
  <c r="AM2309" i="2"/>
  <c r="DH1901" i="2"/>
  <c r="DH1695" i="2"/>
  <c r="AM1208" i="2"/>
  <c r="AM1085" i="2"/>
  <c r="AM816" i="2"/>
  <c r="DH752" i="2"/>
  <c r="AM698" i="2"/>
  <c r="AM1796" i="2"/>
  <c r="AM1681" i="2"/>
  <c r="AM470" i="2"/>
  <c r="AM294" i="2"/>
  <c r="AM202" i="2"/>
  <c r="AM146" i="2"/>
  <c r="AM243" i="2"/>
  <c r="AM196" i="2"/>
  <c r="AM158" i="2"/>
  <c r="DH135" i="2"/>
  <c r="AM1392" i="2"/>
  <c r="DH1300" i="2"/>
  <c r="AM1231" i="2"/>
  <c r="AM493" i="2"/>
  <c r="DH1247" i="2"/>
  <c r="AM1371" i="2"/>
  <c r="AM1318" i="2"/>
  <c r="AM1255" i="2"/>
  <c r="AM131" i="2"/>
  <c r="AM2978" i="2"/>
  <c r="AM2956" i="2"/>
  <c r="AM2914" i="2"/>
  <c r="AM2447" i="2"/>
  <c r="AM2429" i="2"/>
  <c r="AM2409" i="2"/>
  <c r="AM2380" i="2"/>
  <c r="AM2359" i="2"/>
  <c r="AM2339" i="2"/>
  <c r="AM2301" i="2"/>
  <c r="AM2279" i="2"/>
  <c r="AM2261" i="2"/>
  <c r="AM2236" i="2"/>
  <c r="AM2219" i="2"/>
  <c r="DH2196" i="2"/>
  <c r="AM2177" i="2"/>
  <c r="DH2156" i="2"/>
  <c r="AM2131" i="2"/>
  <c r="AM2107" i="2"/>
  <c r="AM2067" i="2"/>
  <c r="AM2045" i="2"/>
  <c r="AM2027" i="2"/>
  <c r="DH2011" i="2"/>
  <c r="AM1960" i="2"/>
  <c r="AM1932" i="2"/>
  <c r="AM1911" i="2"/>
  <c r="AM1889" i="2"/>
  <c r="DH1863" i="2"/>
  <c r="DH1843" i="2"/>
  <c r="AM1832" i="2"/>
  <c r="AM1805" i="2"/>
  <c r="DH1786" i="2"/>
  <c r="DH1770" i="2"/>
  <c r="DH1744" i="2"/>
  <c r="AM1718" i="2"/>
  <c r="AM1674" i="2"/>
  <c r="DH1641" i="2"/>
  <c r="DH1601" i="2"/>
  <c r="AM1550" i="2"/>
  <c r="AM1521" i="2"/>
  <c r="AM1494" i="2"/>
  <c r="AM1438" i="2"/>
  <c r="DH1378" i="2"/>
  <c r="AM1348" i="2"/>
  <c r="AM1300" i="2"/>
  <c r="DH1257" i="2"/>
  <c r="AM1220" i="2"/>
  <c r="AM1169" i="2"/>
  <c r="AM1113" i="2"/>
  <c r="AM1049" i="2"/>
  <c r="AM1017" i="2"/>
  <c r="AM969" i="2"/>
  <c r="AM937" i="2"/>
  <c r="AM907" i="2"/>
  <c r="AM862" i="2"/>
  <c r="DH831" i="2"/>
  <c r="AM782" i="2"/>
  <c r="AM2549" i="2"/>
  <c r="AM2128" i="2"/>
  <c r="DH1805" i="2"/>
  <c r="AM1758" i="2"/>
  <c r="DH1741" i="2"/>
  <c r="AM1715" i="2"/>
  <c r="AM1659" i="2"/>
  <c r="AM2617" i="2"/>
  <c r="AM2670" i="2"/>
  <c r="AM2797" i="2"/>
  <c r="AM2879" i="2"/>
  <c r="AM2995" i="2"/>
  <c r="AM3064" i="2"/>
  <c r="AM2694" i="2"/>
  <c r="AM2775" i="2"/>
  <c r="AM2845" i="2"/>
  <c r="AM2903" i="2"/>
  <c r="AM2979" i="2"/>
  <c r="AM3046" i="2"/>
  <c r="AM2664" i="2"/>
  <c r="AM2733" i="2"/>
  <c r="AM2811" i="2"/>
  <c r="AM2875" i="2"/>
  <c r="AM2927" i="2"/>
  <c r="AM3033" i="2"/>
  <c r="AM3102" i="2"/>
  <c r="AM2719" i="2"/>
  <c r="AM2805" i="2"/>
  <c r="AM2882" i="2"/>
  <c r="AM2951" i="2"/>
  <c r="AM3020" i="2"/>
  <c r="AM3092" i="2"/>
  <c r="AM2749" i="2"/>
  <c r="AM2819" i="2"/>
  <c r="AM2883" i="2"/>
  <c r="AM2964" i="2"/>
  <c r="AM3044" i="2"/>
  <c r="AM3109" i="2"/>
  <c r="AM2761" i="2"/>
  <c r="AM2814" i="2"/>
  <c r="AM2872" i="2"/>
  <c r="AM2936" i="2"/>
  <c r="AM3003" i="2"/>
  <c r="AM3080" i="2"/>
  <c r="AM2711" i="2"/>
  <c r="AM2673" i="2"/>
  <c r="AM1977" i="2"/>
  <c r="AM2584" i="2"/>
  <c r="AM2228" i="2"/>
  <c r="AM1993" i="2"/>
  <c r="DH1383" i="2"/>
  <c r="AM2421" i="2"/>
  <c r="AM2191" i="2"/>
  <c r="AM2076" i="2"/>
  <c r="AM2613" i="2"/>
  <c r="AM2019" i="2"/>
  <c r="AM2662" i="2"/>
  <c r="AM2334" i="2"/>
  <c r="AM2954" i="2"/>
  <c r="AM3068" i="2"/>
  <c r="AM3013" i="2"/>
  <c r="AM2940" i="2"/>
  <c r="AM2683" i="2"/>
  <c r="AM2476" i="2"/>
  <c r="AM2410" i="2"/>
  <c r="AM2362" i="2"/>
  <c r="AM2262" i="2"/>
  <c r="AM2046" i="2"/>
  <c r="AM2382" i="2"/>
  <c r="AM2109" i="2"/>
  <c r="AM2061" i="2"/>
  <c r="DH1908" i="2"/>
  <c r="AM1704" i="2"/>
  <c r="AM1193" i="2"/>
  <c r="AM3105" i="2"/>
  <c r="AM3074" i="2"/>
  <c r="AM3045" i="2"/>
  <c r="AM2989" i="2"/>
  <c r="AM2970" i="2"/>
  <c r="AM2950" i="2"/>
  <c r="AM2923" i="2"/>
  <c r="AM2837" i="2"/>
  <c r="AM2812" i="2"/>
  <c r="AM2798" i="2"/>
  <c r="AM2658" i="2"/>
  <c r="AM2566" i="2"/>
  <c r="DH1893" i="2"/>
  <c r="AM1686" i="2"/>
  <c r="AM1199" i="2"/>
  <c r="AM2999" i="2"/>
  <c r="AM1083" i="2"/>
  <c r="AM808" i="2"/>
  <c r="AM741" i="2"/>
  <c r="DH1865" i="2"/>
  <c r="AM1788" i="2"/>
  <c r="AM461" i="2"/>
  <c r="DH271" i="2"/>
  <c r="AM192" i="2"/>
  <c r="AM140" i="2"/>
  <c r="AM280" i="2"/>
  <c r="AM235" i="2"/>
  <c r="AM194" i="2"/>
  <c r="AM156" i="2"/>
  <c r="AM480" i="2"/>
  <c r="AM1380" i="2"/>
  <c r="DH1293" i="2"/>
  <c r="AM1229" i="2"/>
  <c r="DH464" i="2"/>
  <c r="AM1172" i="2"/>
  <c r="AM1369" i="2"/>
  <c r="AM1309" i="2"/>
  <c r="AM1246" i="2"/>
  <c r="AM118" i="2"/>
  <c r="AM2941" i="2"/>
  <c r="AM2908" i="2"/>
  <c r="AM2154" i="2"/>
  <c r="AM2120" i="2"/>
  <c r="AM2091" i="2"/>
  <c r="AM2063" i="2"/>
  <c r="AM2033" i="2"/>
  <c r="AM2016" i="2"/>
  <c r="AM1986" i="2"/>
  <c r="AM1968" i="2"/>
  <c r="AM1946" i="2"/>
  <c r="DH1918" i="2"/>
  <c r="AM1899" i="2"/>
  <c r="AM1504" i="2"/>
  <c r="AM1853" i="2"/>
  <c r="DH1832" i="2"/>
  <c r="AM1813" i="2"/>
  <c r="AM1793" i="2"/>
  <c r="AM1777" i="2"/>
  <c r="AM1753" i="2"/>
  <c r="AM1730" i="2"/>
  <c r="AM1702" i="2"/>
  <c r="AM1672" i="2"/>
  <c r="DH1635" i="2"/>
  <c r="AM1547" i="2"/>
  <c r="AM1517" i="2"/>
  <c r="AM1471" i="2"/>
  <c r="AM1416" i="2"/>
  <c r="AM1360" i="2"/>
  <c r="AM1326" i="2"/>
  <c r="AM1293" i="2"/>
  <c r="AM1252" i="2"/>
  <c r="AM1179" i="2"/>
  <c r="AM1154" i="2"/>
  <c r="AM1047" i="2"/>
  <c r="AM1013" i="2"/>
  <c r="AM965" i="2"/>
  <c r="AM920" i="2"/>
  <c r="DH856" i="2"/>
  <c r="DH796" i="2"/>
  <c r="AM2051" i="2"/>
  <c r="AM2511" i="2"/>
  <c r="AM1817" i="2"/>
  <c r="AM1782" i="2"/>
  <c r="AM1736" i="2"/>
  <c r="AM1713" i="2"/>
  <c r="AM1691" i="2"/>
  <c r="AM1657" i="2"/>
  <c r="AM1633" i="2"/>
  <c r="AM1593" i="2"/>
  <c r="AM1566" i="2"/>
  <c r="AM1525" i="2"/>
  <c r="AM1498" i="2"/>
  <c r="AM1457" i="2"/>
  <c r="DH1433" i="2"/>
  <c r="AM1396" i="2"/>
  <c r="AM1345" i="2"/>
  <c r="AM1308" i="2"/>
  <c r="AM1259" i="2"/>
  <c r="AM1226" i="2"/>
  <c r="AM2605" i="2"/>
  <c r="AM2571" i="2"/>
  <c r="AM2529" i="2"/>
  <c r="AM2495" i="2"/>
  <c r="AM2439" i="2"/>
  <c r="AM2378" i="2"/>
  <c r="AM2346" i="2"/>
  <c r="AM2324" i="2"/>
  <c r="DH2307" i="2"/>
  <c r="AM2290" i="2"/>
  <c r="AM2267" i="2"/>
  <c r="AM2229" i="2"/>
  <c r="AM2215" i="2"/>
  <c r="AM2182" i="2"/>
  <c r="AM2166" i="2"/>
  <c r="AM2147" i="2"/>
  <c r="AM2126" i="2"/>
  <c r="AM2108" i="2"/>
  <c r="AM2088" i="2"/>
  <c r="AM2080" i="2"/>
  <c r="AM2062" i="2"/>
  <c r="AM2047" i="2"/>
  <c r="AM2040" i="2"/>
  <c r="AM2020" i="2"/>
  <c r="AM2008" i="2"/>
  <c r="DH1986" i="2"/>
  <c r="AM1982" i="2"/>
  <c r="AM1973" i="2"/>
  <c r="AM1963" i="2"/>
  <c r="AM1955" i="2"/>
  <c r="AM1940" i="2"/>
  <c r="DH1932" i="2"/>
  <c r="DH1922" i="2"/>
  <c r="AM1915" i="2"/>
  <c r="AM1907" i="2"/>
  <c r="AM1895" i="2"/>
  <c r="AM1885" i="2"/>
  <c r="AM1875" i="2"/>
  <c r="AM1862" i="2"/>
  <c r="AM1845" i="2"/>
  <c r="AM1827" i="2"/>
  <c r="AM1819" i="2"/>
  <c r="AM1800" i="2"/>
  <c r="AM1778" i="2"/>
  <c r="DH1767" i="2"/>
  <c r="AM1727" i="2"/>
  <c r="AM1707" i="2"/>
  <c r="AM1655" i="2"/>
  <c r="AM1631" i="2"/>
  <c r="AM1611" i="2"/>
  <c r="DH1596" i="2"/>
  <c r="AM1554" i="2"/>
  <c r="AM1534" i="2"/>
  <c r="AM1509" i="2"/>
  <c r="AM1491" i="2"/>
  <c r="AM1439" i="2"/>
  <c r="AM1414" i="2"/>
  <c r="AM1373" i="2"/>
  <c r="AM2081" i="2"/>
  <c r="AM1235" i="2"/>
  <c r="AM2397" i="2"/>
  <c r="AM670" i="2"/>
  <c r="AM655" i="2"/>
  <c r="AM622" i="2"/>
  <c r="AM607" i="2"/>
  <c r="AM589" i="2"/>
  <c r="AM574" i="2"/>
  <c r="AM560" i="2"/>
  <c r="AM543" i="2"/>
  <c r="AM530" i="2"/>
  <c r="DH513" i="2"/>
  <c r="AM497" i="2"/>
  <c r="AM482" i="2"/>
  <c r="AM472" i="2"/>
  <c r="AM451" i="2"/>
  <c r="AM426" i="2"/>
  <c r="AM388" i="2"/>
  <c r="AM373" i="2"/>
  <c r="AM355" i="2"/>
  <c r="AM344" i="2"/>
  <c r="AM316" i="2"/>
  <c r="AM298" i="2"/>
  <c r="AM265" i="2"/>
  <c r="DH251" i="2"/>
  <c r="AM223" i="2"/>
  <c r="AM198" i="2"/>
  <c r="AM112" i="2"/>
  <c r="AM88" i="2"/>
  <c r="AM68" i="2"/>
  <c r="AM34" i="2"/>
  <c r="AM16" i="2"/>
  <c r="AM53" i="2"/>
  <c r="AM768" i="2"/>
  <c r="AM757" i="2"/>
  <c r="AM744" i="2"/>
  <c r="AM728" i="2"/>
  <c r="AM719" i="2"/>
  <c r="AM709" i="2"/>
  <c r="AM701" i="2"/>
  <c r="AM690" i="2"/>
  <c r="AM682" i="2"/>
  <c r="AM619" i="2"/>
  <c r="AM668" i="2"/>
  <c r="AM653" i="2"/>
  <c r="AM636" i="2"/>
  <c r="AM613" i="2"/>
  <c r="AM597" i="2"/>
  <c r="AM579" i="2"/>
  <c r="AM563" i="2"/>
  <c r="AM549" i="2"/>
  <c r="DH519" i="2"/>
  <c r="AM506" i="2"/>
  <c r="AM491" i="2"/>
  <c r="AM468" i="2"/>
  <c r="DH441" i="2"/>
  <c r="AM427" i="2"/>
  <c r="AM415" i="2"/>
  <c r="DH406" i="2"/>
  <c r="DH397" i="2"/>
  <c r="DH388" i="2"/>
  <c r="AM371" i="2"/>
  <c r="AM357" i="2"/>
  <c r="AM336" i="2"/>
  <c r="AM309" i="2"/>
  <c r="AM291" i="2"/>
  <c r="AM247" i="2"/>
  <c r="AM208" i="2"/>
  <c r="AM127" i="2"/>
  <c r="AM106" i="2"/>
  <c r="AM84" i="2"/>
  <c r="AM60" i="2"/>
  <c r="AM42" i="2"/>
  <c r="AM25" i="2"/>
  <c r="AM7" i="2"/>
  <c r="AM40" i="2"/>
  <c r="AM8" i="2"/>
  <c r="AM22" i="2"/>
  <c r="AM979" i="2"/>
  <c r="AM948" i="2"/>
  <c r="DH933" i="2"/>
  <c r="AM921" i="2"/>
  <c r="AM904" i="2"/>
  <c r="AM887" i="2"/>
  <c r="DH873" i="2"/>
  <c r="AM859" i="2"/>
  <c r="AM843" i="2"/>
  <c r="AM831" i="2"/>
  <c r="AM809" i="2"/>
  <c r="AM807" i="2"/>
  <c r="AM779" i="2"/>
  <c r="AM765" i="2"/>
  <c r="AM753" i="2"/>
  <c r="AM737" i="2"/>
  <c r="AM724" i="2"/>
  <c r="AM704" i="2"/>
  <c r="DH688" i="2"/>
  <c r="AM663" i="2"/>
  <c r="AM625" i="2"/>
  <c r="AM608" i="2"/>
  <c r="AM592" i="2"/>
  <c r="AM575" i="2"/>
  <c r="AM557" i="2"/>
  <c r="AM551" i="2"/>
  <c r="AM540" i="2"/>
  <c r="AM529" i="2"/>
  <c r="DH495" i="2"/>
  <c r="DH482" i="2"/>
  <c r="DH451" i="2"/>
  <c r="DH438" i="2"/>
  <c r="DH424" i="2"/>
  <c r="AM408" i="2"/>
  <c r="AM396" i="2"/>
  <c r="AM370" i="2"/>
  <c r="AM352" i="2"/>
  <c r="AM345" i="2"/>
  <c r="AM335" i="2"/>
  <c r="AM323" i="2"/>
  <c r="AM310" i="2"/>
  <c r="AM295" i="2"/>
  <c r="AM286" i="2"/>
  <c r="AM271" i="2"/>
  <c r="AM260" i="2"/>
  <c r="AM227" i="2"/>
  <c r="AM217" i="2"/>
  <c r="DH200" i="2"/>
  <c r="DH184" i="2"/>
  <c r="AM170" i="2"/>
  <c r="AM155" i="2"/>
  <c r="AM139" i="2"/>
  <c r="AM102" i="2"/>
  <c r="AM81" i="2"/>
  <c r="AM61" i="2"/>
  <c r="AM24" i="2"/>
  <c r="AM1209" i="2"/>
  <c r="DH1203" i="2"/>
  <c r="AM1194" i="2"/>
  <c r="AM1186" i="2"/>
  <c r="AM1178" i="2"/>
  <c r="AM1168" i="2"/>
  <c r="AM1160" i="2"/>
  <c r="AM1152" i="2"/>
  <c r="AM1144" i="2"/>
  <c r="AM1136" i="2"/>
  <c r="AM1128" i="2"/>
  <c r="AM1120" i="2"/>
  <c r="AM1112" i="2"/>
  <c r="AM1104" i="2"/>
  <c r="DH1095" i="2"/>
  <c r="AM1088" i="2"/>
  <c r="AM1079" i="2"/>
  <c r="AM1070" i="2"/>
  <c r="AM1063" i="2"/>
  <c r="AM1053" i="2"/>
  <c r="DH1045" i="2"/>
  <c r="AM1036" i="2"/>
  <c r="DH1019" i="2"/>
  <c r="DH1023" i="2"/>
  <c r="DH1011" i="2"/>
  <c r="AM1004" i="2"/>
  <c r="AM996" i="2"/>
  <c r="AM988" i="2"/>
  <c r="AM980" i="2"/>
  <c r="AM972" i="2"/>
  <c r="AM960" i="2"/>
  <c r="AM946" i="2"/>
  <c r="AM930" i="2"/>
  <c r="AM915" i="2"/>
  <c r="DH897" i="2"/>
  <c r="DH883" i="2"/>
  <c r="DH867" i="2"/>
  <c r="AM849" i="2"/>
  <c r="AM820" i="2"/>
  <c r="AM806" i="2"/>
  <c r="AM789" i="2"/>
  <c r="AM775" i="2"/>
  <c r="AM755" i="2"/>
  <c r="AM735" i="2"/>
  <c r="AM718" i="2"/>
  <c r="AM706" i="2"/>
  <c r="AM691" i="2"/>
  <c r="AM677" i="2"/>
  <c r="AM665" i="2"/>
  <c r="AM654" i="2"/>
  <c r="AM645" i="2"/>
  <c r="AM635" i="2"/>
  <c r="AM618" i="2"/>
  <c r="AM602" i="2"/>
  <c r="DH583" i="2"/>
  <c r="AM569" i="2"/>
  <c r="AM542" i="2"/>
  <c r="AM527" i="2"/>
  <c r="DH510" i="2"/>
  <c r="AM492" i="2"/>
  <c r="DH476" i="2"/>
  <c r="AM457" i="2"/>
  <c r="AM444" i="2"/>
  <c r="AM430" i="2"/>
  <c r="AM414" i="2"/>
  <c r="AM382" i="2"/>
  <c r="AM362" i="2"/>
  <c r="DH334" i="2"/>
  <c r="DH314" i="2"/>
  <c r="AM290" i="2"/>
  <c r="AM268" i="2"/>
  <c r="AM249" i="2"/>
  <c r="AM234" i="2"/>
  <c r="AM218" i="2"/>
  <c r="DH202" i="2"/>
  <c r="AM187" i="2"/>
  <c r="AM172" i="2"/>
  <c r="AM157" i="2"/>
  <c r="DH140" i="2"/>
  <c r="AM123" i="2"/>
  <c r="AM113" i="2"/>
  <c r="AM101" i="2"/>
  <c r="DH94" i="2"/>
  <c r="AM79" i="2"/>
  <c r="AM55" i="2"/>
  <c r="DH18" i="2"/>
  <c r="AM132" i="2"/>
  <c r="AM116" i="2"/>
  <c r="AM92" i="2"/>
  <c r="AM62" i="2"/>
  <c r="AM41" i="2"/>
  <c r="AM15" i="2"/>
  <c r="AM39" i="2"/>
  <c r="AM3022" i="2"/>
  <c r="AM3111" i="2"/>
  <c r="AM2961" i="2"/>
  <c r="AM2792" i="2"/>
  <c r="AM2739" i="2"/>
  <c r="AM2707" i="2"/>
  <c r="AM2585" i="2"/>
  <c r="AM2543" i="2"/>
  <c r="AM2467" i="2"/>
  <c r="AM2403" i="2"/>
  <c r="AM2354" i="2"/>
  <c r="AM2132" i="2"/>
  <c r="AM2038" i="2"/>
  <c r="AM2165" i="2"/>
  <c r="AM2093" i="2"/>
  <c r="DH1808" i="2"/>
  <c r="AM1670" i="2"/>
  <c r="AM1159" i="2"/>
  <c r="AM3086" i="2"/>
  <c r="AM3057" i="2"/>
  <c r="AM3007" i="2"/>
  <c r="AM2907" i="2"/>
  <c r="AM2893" i="2"/>
  <c r="AM2850" i="2"/>
  <c r="AM2809" i="2"/>
  <c r="AM2756" i="2"/>
  <c r="AM2728" i="2"/>
  <c r="AM2639" i="2"/>
  <c r="AM2530" i="2"/>
  <c r="AM2277" i="2"/>
  <c r="AM1543" i="2"/>
  <c r="DH1190" i="2"/>
  <c r="AM1125" i="2"/>
  <c r="AM1075" i="2"/>
  <c r="AM1942" i="2"/>
  <c r="DH800" i="2"/>
  <c r="AM746" i="2"/>
  <c r="AM1488" i="2"/>
  <c r="DH1781" i="2"/>
  <c r="AM342" i="2"/>
  <c r="AM263" i="2"/>
  <c r="DH189" i="2"/>
  <c r="DH485" i="2"/>
  <c r="AM279" i="2"/>
  <c r="DH228" i="2"/>
  <c r="DH187" i="2"/>
  <c r="AM154" i="2"/>
  <c r="AM473" i="2"/>
  <c r="AM1383" i="2"/>
  <c r="DH1284" i="2"/>
  <c r="AM1223" i="2"/>
  <c r="AM1429" i="2"/>
  <c r="AM1073" i="2"/>
  <c r="AM1303" i="2"/>
  <c r="AM1238" i="2"/>
  <c r="AM126" i="2"/>
  <c r="AM2175" i="2"/>
  <c r="AM2163" i="2"/>
  <c r="AM2141" i="2"/>
  <c r="AM2129" i="2"/>
  <c r="AM2105" i="2"/>
  <c r="AM2079" i="2"/>
  <c r="AM2050" i="2"/>
  <c r="AM2041" i="2"/>
  <c r="AM2025" i="2"/>
  <c r="AM2009" i="2"/>
  <c r="AM2000" i="2"/>
  <c r="AM1978" i="2"/>
  <c r="AM1958" i="2"/>
  <c r="AM1939" i="2"/>
  <c r="AM1929" i="2"/>
  <c r="AM1908" i="2"/>
  <c r="DH1882" i="2"/>
  <c r="AM1876" i="2"/>
  <c r="DH1861" i="2"/>
  <c r="AM1846" i="2"/>
  <c r="AM1830" i="2"/>
  <c r="AM1821" i="2"/>
  <c r="DH1804" i="2"/>
  <c r="AM1785" i="2"/>
  <c r="DH1768" i="2"/>
  <c r="DH1760" i="2"/>
  <c r="AM1741" i="2"/>
  <c r="AM1716" i="2"/>
  <c r="DH1689" i="2"/>
  <c r="AM1680" i="2"/>
  <c r="AM1662" i="2"/>
  <c r="DH1617" i="2"/>
  <c r="AM1601" i="2"/>
  <c r="AM1563" i="2"/>
  <c r="AM1502" i="2"/>
  <c r="AM1493" i="2"/>
  <c r="AM1434" i="2"/>
  <c r="AM1399" i="2"/>
  <c r="AM1384" i="2"/>
  <c r="AM1344" i="2"/>
  <c r="AM1312" i="2"/>
  <c r="AM1274" i="2"/>
  <c r="AM1233" i="2"/>
  <c r="AM1210" i="2"/>
  <c r="AM1165" i="2"/>
  <c r="DH1128" i="2"/>
  <c r="DH1092" i="2"/>
  <c r="AM1065" i="2"/>
  <c r="AM1029" i="2"/>
  <c r="AM998" i="2"/>
  <c r="AM981" i="2"/>
  <c r="AM950" i="2"/>
  <c r="AM903" i="2"/>
  <c r="AM873" i="2"/>
  <c r="AM844" i="2"/>
  <c r="DH826" i="2"/>
  <c r="AM780" i="2"/>
  <c r="AM1618" i="2"/>
  <c r="AM2247" i="2"/>
  <c r="AM1848" i="2"/>
  <c r="DH1801" i="2"/>
  <c r="AM1754" i="2"/>
  <c r="AM1746" i="2"/>
  <c r="AM1725" i="2"/>
  <c r="DH1698" i="2"/>
  <c r="AM1677" i="2"/>
  <c r="AM1669" i="2"/>
  <c r="DH1645" i="2"/>
  <c r="DH1620" i="2"/>
  <c r="AM1607" i="2"/>
  <c r="DH1576" i="2"/>
  <c r="DH1552" i="2"/>
  <c r="AM1538" i="2"/>
  <c r="AM1482" i="2"/>
  <c r="AM1450" i="2"/>
  <c r="AM1420" i="2"/>
  <c r="AM1385" i="2"/>
  <c r="AM1297" i="2"/>
  <c r="AM1321" i="2"/>
  <c r="AM1290" i="2"/>
  <c r="AM1275" i="2"/>
  <c r="AM1240" i="2"/>
  <c r="AM1215" i="2"/>
  <c r="AM2139" i="2"/>
  <c r="AM2657" i="2"/>
  <c r="AM2645" i="2"/>
  <c r="AM2640" i="2"/>
  <c r="AM2631" i="2"/>
  <c r="AM2624" i="2"/>
  <c r="AM2614" i="2"/>
  <c r="AM2598" i="2"/>
  <c r="AM2587" i="2"/>
  <c r="AM2555" i="2"/>
  <c r="AM2546" i="2"/>
  <c r="AM2519" i="2"/>
  <c r="AM2507" i="2"/>
  <c r="AM2486" i="2"/>
  <c r="AM2473" i="2"/>
  <c r="AM2463" i="2"/>
  <c r="AM2453" i="2"/>
  <c r="AM2430" i="2"/>
  <c r="AM2415" i="2"/>
  <c r="AM2405" i="2"/>
  <c r="AM2390" i="2"/>
  <c r="AM2366" i="2"/>
  <c r="AM2356" i="2"/>
  <c r="AM2337" i="2"/>
  <c r="AM2316" i="2"/>
  <c r="AM2300" i="2"/>
  <c r="AM2278" i="2"/>
  <c r="AM2252" i="2"/>
  <c r="AM2241" i="2"/>
  <c r="AM2222" i="2"/>
  <c r="DH2202" i="2"/>
  <c r="AM2190" i="2"/>
  <c r="AM2174" i="2"/>
  <c r="AM2156" i="2"/>
  <c r="AM2137" i="2"/>
  <c r="AM2116" i="2"/>
  <c r="AM2099" i="2"/>
  <c r="DH2069" i="2"/>
  <c r="AM638" i="2"/>
  <c r="AM2686" i="2"/>
  <c r="AM2810" i="2"/>
  <c r="AM2902" i="2"/>
  <c r="AM3009" i="2"/>
  <c r="AM3081" i="2"/>
  <c r="AM2709" i="2"/>
  <c r="AM2787" i="2"/>
  <c r="AM2856" i="2"/>
  <c r="AM2920" i="2"/>
  <c r="AM2990" i="2"/>
  <c r="AM3069" i="2"/>
  <c r="AM2680" i="2"/>
  <c r="AM2758" i="2"/>
  <c r="AM2828" i="2"/>
  <c r="AM2886" i="2"/>
  <c r="AM2968" i="2"/>
  <c r="AM3051" i="2"/>
  <c r="AM2741" i="2"/>
  <c r="AM2823" i="2"/>
  <c r="AM2905" i="2"/>
  <c r="AM2980" i="2"/>
  <c r="AM3038" i="2"/>
  <c r="AM3108" i="2"/>
  <c r="AM2772" i="2"/>
  <c r="AM2836" i="2"/>
  <c r="AM2894" i="2"/>
  <c r="AM2981" i="2"/>
  <c r="AM3062" i="2"/>
  <c r="AM2668" i="2"/>
  <c r="AM2779" i="2"/>
  <c r="AM2831" i="2"/>
  <c r="AM2889" i="2"/>
  <c r="AM2953" i="2"/>
  <c r="AM3026" i="2"/>
  <c r="AM3094" i="2"/>
  <c r="AM2693" i="2"/>
  <c r="AM2665" i="2"/>
  <c r="AM2098" i="2"/>
  <c r="AM2351" i="2"/>
  <c r="AM2111" i="2"/>
  <c r="AM1941" i="2"/>
  <c r="DH1059" i="2"/>
  <c r="DH2311" i="2"/>
  <c r="AM2258" i="2"/>
  <c r="AM2204" i="2"/>
  <c r="AM1500" i="2"/>
  <c r="AM2489" i="2"/>
  <c r="AM2884" i="2"/>
  <c r="AM3066" i="2"/>
  <c r="AM3035" i="2"/>
  <c r="AM2963" i="2"/>
  <c r="AM2937" i="2"/>
  <c r="AM2786" i="2"/>
  <c r="AM2763" i="2"/>
  <c r="AM2675" i="2"/>
  <c r="AM2535" i="2"/>
  <c r="AM2459" i="2"/>
  <c r="AM2394" i="2"/>
  <c r="AM2030" i="2"/>
  <c r="DH2300" i="2"/>
  <c r="AM2157" i="2"/>
  <c r="DH1800" i="2"/>
  <c r="AM3100" i="2"/>
  <c r="AM3103" i="2"/>
  <c r="AM3085" i="2"/>
  <c r="AM2977" i="2"/>
  <c r="AM2934" i="2"/>
  <c r="AM2906" i="2"/>
  <c r="AM2859" i="2"/>
  <c r="AM2835" i="2"/>
  <c r="AM2768" i="2"/>
  <c r="AM2700" i="2"/>
  <c r="AM2684" i="2"/>
  <c r="AM2518" i="2"/>
  <c r="AM1990" i="2"/>
  <c r="AM1527" i="2"/>
  <c r="AM1183" i="2"/>
  <c r="AM1069" i="2"/>
  <c r="AM792" i="2"/>
  <c r="AM739" i="2"/>
  <c r="AM1522" i="2"/>
  <c r="AM1859" i="2"/>
  <c r="DH1773" i="2"/>
  <c r="AM1514" i="2"/>
  <c r="AM334" i="2"/>
  <c r="AM184" i="2"/>
  <c r="AM476" i="2"/>
  <c r="AM270" i="2"/>
  <c r="AM219" i="2"/>
  <c r="AM180" i="2"/>
  <c r="DH151" i="2"/>
  <c r="AM380" i="2"/>
  <c r="AM1356" i="2"/>
  <c r="AM1279" i="2"/>
  <c r="DH1220" i="2"/>
  <c r="DH1408" i="2"/>
  <c r="AM847" i="2"/>
  <c r="AM1361" i="2"/>
  <c r="AM1292" i="2"/>
  <c r="DH859" i="2"/>
  <c r="DH110" i="2"/>
  <c r="AM2692" i="2"/>
  <c r="AM2759" i="2"/>
  <c r="AM2420" i="2"/>
  <c r="AM3047" i="2"/>
  <c r="AM2784" i="2"/>
  <c r="AM2912" i="2"/>
  <c r="AM2715" i="2"/>
  <c r="AM2843" i="2"/>
  <c r="AM2959" i="2"/>
  <c r="AM3110" i="2"/>
  <c r="DH1693" i="2"/>
  <c r="DH1639" i="2"/>
  <c r="AM1610" i="2"/>
  <c r="DH1582" i="2"/>
  <c r="AM1559" i="2"/>
  <c r="AM1511" i="2"/>
  <c r="AM1475" i="2"/>
  <c r="AM1456" i="2"/>
  <c r="AM1433" i="2"/>
  <c r="AM1390" i="2"/>
  <c r="DH1361" i="2"/>
  <c r="DH1331" i="2"/>
  <c r="AM1302" i="2"/>
  <c r="AM1276" i="2"/>
  <c r="AM1250" i="2"/>
  <c r="AM1218" i="2"/>
  <c r="AM1167" i="2"/>
  <c r="DH1117" i="2"/>
  <c r="AM1087" i="2"/>
  <c r="AM1052" i="2"/>
  <c r="AM1021" i="2"/>
  <c r="AM987" i="2"/>
  <c r="AM955" i="2"/>
  <c r="AM922" i="2"/>
  <c r="DH887" i="2"/>
  <c r="AM860" i="2"/>
  <c r="AM829" i="2"/>
  <c r="AM790" i="2"/>
  <c r="AM2591" i="2"/>
  <c r="AM2616" i="2"/>
  <c r="AM2594" i="2"/>
  <c r="AM2576" i="2"/>
  <c r="AM2556" i="2"/>
  <c r="AM2540" i="2"/>
  <c r="AM2520" i="2"/>
  <c r="AM2500" i="2"/>
  <c r="AM2481" i="2"/>
  <c r="AM2461" i="2"/>
  <c r="AM2442" i="2"/>
  <c r="AM2416" i="2"/>
  <c r="AM2406" i="2"/>
  <c r="AM2386" i="2"/>
  <c r="AM2353" i="2"/>
  <c r="AM2333" i="2"/>
  <c r="AM2307" i="2"/>
  <c r="AM2295" i="2"/>
  <c r="AM2273" i="2"/>
  <c r="DH2256" i="2"/>
  <c r="AM2239" i="2"/>
  <c r="AM2223" i="2"/>
  <c r="AM2209" i="2"/>
  <c r="AM2193" i="2"/>
  <c r="AM2173" i="2"/>
  <c r="AM2148" i="2"/>
  <c r="AM2127" i="2"/>
  <c r="AM2103" i="2"/>
  <c r="AM2075" i="2"/>
  <c r="AM2049" i="2"/>
  <c r="DH2025" i="2"/>
  <c r="DH2012" i="2"/>
  <c r="AM1998" i="2"/>
  <c r="AM1976" i="2"/>
  <c r="AM1954" i="2"/>
  <c r="AM1927" i="2"/>
  <c r="AM1903" i="2"/>
  <c r="AM1883" i="2"/>
  <c r="AM1873" i="2"/>
  <c r="AM1861" i="2"/>
  <c r="AM1844" i="2"/>
  <c r="AM1828" i="2"/>
  <c r="AM1811" i="2"/>
  <c r="DH1782" i="2"/>
  <c r="AM1413" i="2"/>
  <c r="AM1375" i="2"/>
  <c r="AM1339" i="2"/>
  <c r="AM1307" i="2"/>
  <c r="AM1230" i="2"/>
  <c r="AM1177" i="2"/>
  <c r="AM1141" i="2"/>
  <c r="AM1089" i="2"/>
  <c r="DH1043" i="2"/>
  <c r="AM1009" i="2"/>
  <c r="AM971" i="2"/>
  <c r="AM945" i="2"/>
  <c r="DH912" i="2"/>
  <c r="DH870" i="2"/>
  <c r="AM839" i="2"/>
  <c r="AM796" i="2"/>
  <c r="AM1411" i="2"/>
  <c r="AM1812" i="2"/>
  <c r="DH1777" i="2"/>
  <c r="AM1744" i="2"/>
  <c r="DH1724" i="2"/>
  <c r="AM1697" i="2"/>
  <c r="AM1675" i="2"/>
  <c r="DH1653" i="2"/>
  <c r="AM1629" i="2"/>
  <c r="AM1604" i="2"/>
  <c r="DH1574" i="2"/>
  <c r="AM1549" i="2"/>
  <c r="AM1520" i="2"/>
  <c r="AM1489" i="2"/>
  <c r="AM1465" i="2"/>
  <c r="AM1443" i="2"/>
  <c r="AM1406" i="2"/>
  <c r="AM1366" i="2"/>
  <c r="AM1338" i="2"/>
  <c r="DH1289" i="2"/>
  <c r="AM1257" i="2"/>
  <c r="DH1224" i="2"/>
  <c r="AM2321" i="2"/>
  <c r="AM2646" i="2"/>
  <c r="AM2630" i="2"/>
  <c r="AM2611" i="2"/>
  <c r="AM2595" i="2"/>
  <c r="AM2565" i="2"/>
  <c r="AM2541" i="2"/>
  <c r="AM2482" i="2"/>
  <c r="AM2462" i="2"/>
  <c r="AM2436" i="2"/>
  <c r="AM2412" i="2"/>
  <c r="AM2389" i="2"/>
  <c r="AM2352" i="2"/>
  <c r="AM2332" i="2"/>
  <c r="AM2315" i="2"/>
  <c r="AM2298" i="2"/>
  <c r="AM2276" i="2"/>
  <c r="AM2265" i="2"/>
  <c r="AM2250" i="2"/>
  <c r="AM2220" i="2"/>
  <c r="AM2206" i="2"/>
  <c r="AM2188" i="2"/>
  <c r="AM2172" i="2"/>
  <c r="DH2154" i="2"/>
  <c r="AM2145" i="2"/>
  <c r="AM2135" i="2"/>
  <c r="AM2124" i="2"/>
  <c r="AM2114" i="2"/>
  <c r="AM2104" i="2"/>
  <c r="AM2096" i="2"/>
  <c r="AM2086" i="2"/>
  <c r="AM2078" i="2"/>
  <c r="AM2068" i="2"/>
  <c r="AM2060" i="2"/>
  <c r="AM2048" i="2"/>
  <c r="AM2036" i="2"/>
  <c r="AM2028" i="2"/>
  <c r="AM2015" i="2"/>
  <c r="AM2006" i="2"/>
  <c r="AM1997" i="2"/>
  <c r="AM1991" i="2"/>
  <c r="AM1981" i="2"/>
  <c r="AM1961" i="2"/>
  <c r="AM1953" i="2"/>
  <c r="AM1937" i="2"/>
  <c r="AM1930" i="2"/>
  <c r="AM1912" i="2"/>
  <c r="AM1905" i="2"/>
  <c r="AM1893" i="2"/>
  <c r="AM1884" i="2"/>
  <c r="AM1874" i="2"/>
  <c r="AM1857" i="2"/>
  <c r="AM1840" i="2"/>
  <c r="AM1824" i="2"/>
  <c r="AM1814" i="2"/>
  <c r="DH1793" i="2"/>
  <c r="AM1774" i="2"/>
  <c r="AM1760" i="2"/>
  <c r="DH1722" i="2"/>
  <c r="AM1683" i="2"/>
  <c r="DH1643" i="2"/>
  <c r="DH1626" i="2"/>
  <c r="AM1605" i="2"/>
  <c r="AM1570" i="2"/>
  <c r="AM1551" i="2"/>
  <c r="AM1530" i="2"/>
  <c r="AM1478" i="2"/>
  <c r="AM1435" i="2"/>
  <c r="DH1411" i="2"/>
  <c r="DH1326" i="2"/>
  <c r="AM2264" i="2"/>
  <c r="AM1737" i="2"/>
  <c r="AM2579" i="2"/>
  <c r="AM666" i="2"/>
  <c r="AM651" i="2"/>
  <c r="AM634" i="2"/>
  <c r="AM620" i="2"/>
  <c r="AM603" i="2"/>
  <c r="AM586" i="2"/>
  <c r="AM570" i="2"/>
  <c r="AM554" i="2"/>
  <c r="AM539" i="2"/>
  <c r="AM526" i="2"/>
  <c r="AM511" i="2"/>
  <c r="AM479" i="2"/>
  <c r="AM459" i="2"/>
  <c r="AM438" i="2"/>
  <c r="AM422" i="2"/>
  <c r="DH382" i="2"/>
  <c r="AM369" i="2"/>
  <c r="AM332" i="2"/>
  <c r="AM314" i="2"/>
  <c r="AM296" i="2"/>
  <c r="AM267" i="2"/>
  <c r="AM245" i="2"/>
  <c r="AM216" i="2"/>
  <c r="AM167" i="2"/>
  <c r="AM103" i="2"/>
  <c r="AM86" i="2"/>
  <c r="AM64" i="2"/>
  <c r="AM43" i="2"/>
  <c r="AM29" i="2"/>
  <c r="AM14" i="2"/>
  <c r="AM30" i="2"/>
  <c r="AM766" i="2"/>
  <c r="AM756" i="2"/>
  <c r="AM742" i="2"/>
  <c r="AM725" i="2"/>
  <c r="AM715" i="2"/>
  <c r="AM707" i="2"/>
  <c r="AM697" i="2"/>
  <c r="AM688" i="2"/>
  <c r="AM680" i="2"/>
  <c r="AM664" i="2"/>
  <c r="AM649" i="2"/>
  <c r="AM630" i="2"/>
  <c r="AM609" i="2"/>
  <c r="AM593" i="2"/>
  <c r="AM576" i="2"/>
  <c r="AM558" i="2"/>
  <c r="AM545" i="2"/>
  <c r="AM518" i="2"/>
  <c r="DH503" i="2"/>
  <c r="AM487" i="2"/>
  <c r="AM466" i="2"/>
  <c r="AM445" i="2"/>
  <c r="AM424" i="2"/>
  <c r="AM410" i="2"/>
  <c r="AM405" i="2"/>
  <c r="AM385" i="2"/>
  <c r="AM367" i="2"/>
  <c r="AM353" i="2"/>
  <c r="AM325" i="2"/>
  <c r="AM306" i="2"/>
  <c r="AM284" i="2"/>
  <c r="DH238" i="2"/>
  <c r="AM190" i="2"/>
  <c r="AM125" i="2"/>
  <c r="AM100" i="2"/>
  <c r="AM78" i="2"/>
  <c r="AM54" i="2"/>
  <c r="DH37" i="2"/>
  <c r="AM19" i="2"/>
  <c r="DH4" i="2"/>
  <c r="AM38" i="2"/>
  <c r="AM59" i="2"/>
  <c r="AM962" i="2"/>
  <c r="AM944" i="2"/>
  <c r="DH931" i="2"/>
  <c r="AM917" i="2"/>
  <c r="AM900" i="2"/>
  <c r="AM885" i="2"/>
  <c r="AM870" i="2"/>
  <c r="AM856" i="2"/>
  <c r="AM840" i="2"/>
  <c r="AM822" i="2"/>
  <c r="AM804" i="2"/>
  <c r="AM791" i="2"/>
  <c r="DH774" i="2"/>
  <c r="AM762" i="2"/>
  <c r="AM749" i="2"/>
  <c r="AM720" i="2"/>
  <c r="AM700" i="2"/>
  <c r="AM685" i="2"/>
  <c r="DH674" i="2"/>
  <c r="DH653" i="2"/>
  <c r="AM621" i="2"/>
  <c r="AM604" i="2"/>
  <c r="AM587" i="2"/>
  <c r="DH567" i="2"/>
  <c r="AM559" i="2"/>
  <c r="AM550" i="2"/>
  <c r="AM536" i="2"/>
  <c r="AM515" i="2"/>
  <c r="AM496" i="2"/>
  <c r="AM467" i="2"/>
  <c r="AM448" i="2"/>
  <c r="AM437" i="2"/>
  <c r="AM421" i="2"/>
  <c r="DH403" i="2"/>
  <c r="DH390" i="2"/>
  <c r="AM368" i="2"/>
  <c r="DH349" i="2"/>
  <c r="AM343" i="2"/>
  <c r="AM331" i="2"/>
  <c r="AM319" i="2"/>
  <c r="AM305" i="2"/>
  <c r="AM293" i="2"/>
  <c r="AM281" i="2"/>
  <c r="DH265" i="2"/>
  <c r="AM257" i="2"/>
  <c r="DH243" i="2"/>
  <c r="AM232" i="2"/>
  <c r="DH211" i="2"/>
  <c r="AM197" i="2"/>
  <c r="DH182" i="2"/>
  <c r="AM166" i="2"/>
  <c r="AM151" i="2"/>
  <c r="AM137" i="2"/>
  <c r="AM77" i="2"/>
  <c r="AM51" i="2"/>
  <c r="DH15" i="2"/>
  <c r="AM1207" i="2"/>
  <c r="AM1200" i="2"/>
  <c r="AM1192" i="2"/>
  <c r="AM1184" i="2"/>
  <c r="AM1176" i="2"/>
  <c r="AM1166" i="2"/>
  <c r="AM1158" i="2"/>
  <c r="AM1150" i="2"/>
  <c r="AM1142" i="2"/>
  <c r="AM1134" i="2"/>
  <c r="AM1126" i="2"/>
  <c r="AM1119" i="2"/>
  <c r="DH1109" i="2"/>
  <c r="AM1102" i="2"/>
  <c r="AM1095" i="2"/>
  <c r="AM1086" i="2"/>
  <c r="AM1080" i="2"/>
  <c r="AM1068" i="2"/>
  <c r="AM1061" i="2"/>
  <c r="DH1049" i="2"/>
  <c r="AM1043" i="2"/>
  <c r="DH1033" i="2"/>
  <c r="AM1028" i="2"/>
  <c r="DH1017" i="2"/>
  <c r="DH1009" i="2"/>
  <c r="AM1002" i="2"/>
  <c r="AM994" i="2"/>
  <c r="AM986" i="2"/>
  <c r="AM977" i="2"/>
  <c r="AM968" i="2"/>
  <c r="AM958" i="2"/>
  <c r="AM942" i="2"/>
  <c r="DH917" i="2"/>
  <c r="AM910" i="2"/>
  <c r="DH893" i="2"/>
  <c r="AM882" i="2"/>
  <c r="DH865" i="2"/>
  <c r="AM828" i="2"/>
  <c r="AM802" i="2"/>
  <c r="AM785" i="2"/>
  <c r="AM770" i="2"/>
  <c r="DH749" i="2"/>
  <c r="AM731" i="2"/>
  <c r="AM714" i="2"/>
  <c r="AM702" i="2"/>
  <c r="AM687" i="2"/>
  <c r="AM591" i="2"/>
  <c r="AM662" i="2"/>
  <c r="DH644" i="2"/>
  <c r="DH642" i="2"/>
  <c r="AM633" i="2"/>
  <c r="AM614" i="2"/>
  <c r="AM598" i="2"/>
  <c r="AM580" i="2"/>
  <c r="AM564" i="2"/>
  <c r="AM538" i="2"/>
  <c r="AM523" i="2"/>
  <c r="AM510" i="2"/>
  <c r="AM490" i="2"/>
  <c r="AM471" i="2"/>
  <c r="DH453" i="2"/>
  <c r="DH426" i="2"/>
  <c r="AM411" i="2"/>
  <c r="DH393" i="2"/>
  <c r="AM378" i="2"/>
  <c r="AM360" i="2"/>
  <c r="AM327" i="2"/>
  <c r="AM307" i="2"/>
  <c r="AM283" i="2"/>
  <c r="AM262" i="2"/>
  <c r="AM246" i="2"/>
  <c r="DH230" i="2"/>
  <c r="AM215" i="2"/>
  <c r="DH198" i="2"/>
  <c r="AM183" i="2"/>
  <c r="AM168" i="2"/>
  <c r="AM153" i="2"/>
  <c r="AM138" i="2"/>
  <c r="AM122" i="2"/>
  <c r="AM109" i="2"/>
  <c r="AM99" i="2"/>
  <c r="AM89" i="2"/>
  <c r="AM75" i="2"/>
  <c r="AM49" i="2"/>
  <c r="AM12" i="2"/>
  <c r="AM128" i="2"/>
  <c r="DH107" i="2"/>
  <c r="AM82" i="2"/>
  <c r="AM56" i="2"/>
  <c r="AM32" i="2"/>
  <c r="DH12" i="2"/>
  <c r="AM33" i="2"/>
  <c r="AM110" i="2"/>
  <c r="AM28" i="2"/>
  <c r="AM2957" i="2"/>
  <c r="AM3034" i="2"/>
  <c r="AM2699" i="2"/>
  <c r="AM2669" i="2"/>
  <c r="AM2577" i="2"/>
  <c r="AM2523" i="2"/>
  <c r="AM2451" i="2"/>
  <c r="AM2392" i="2"/>
  <c r="AM2336" i="2"/>
  <c r="AM2023" i="2"/>
  <c r="AM2873" i="2"/>
  <c r="AM2291" i="2"/>
  <c r="AM2150" i="2"/>
  <c r="AM2082" i="2"/>
  <c r="AM1996" i="2"/>
  <c r="DH1750" i="2"/>
  <c r="AM3071" i="2"/>
  <c r="AM3055" i="2"/>
  <c r="AM2987" i="2"/>
  <c r="AM2975" i="2"/>
  <c r="AM2962" i="2"/>
  <c r="AM2820" i="2"/>
  <c r="AM2778" i="2"/>
  <c r="AM2622" i="2"/>
  <c r="AM2510" i="2"/>
  <c r="AM1980" i="2"/>
  <c r="AM1505" i="2"/>
  <c r="AM1149" i="2"/>
  <c r="AM1117" i="2"/>
  <c r="AM784" i="2"/>
  <c r="AM736" i="2"/>
  <c r="AM1496" i="2"/>
  <c r="AM1850" i="2"/>
  <c r="AM1764" i="2"/>
  <c r="AM1480" i="2"/>
  <c r="AM326" i="2"/>
  <c r="AM241" i="2"/>
  <c r="AM176" i="2"/>
  <c r="DH448" i="2"/>
  <c r="DH260" i="2"/>
  <c r="AM213" i="2"/>
  <c r="AM178" i="2"/>
  <c r="AM148" i="2"/>
  <c r="DH371" i="2"/>
  <c r="AM1340" i="2"/>
  <c r="AM1269" i="2"/>
  <c r="AM852" i="2"/>
  <c r="AM1403" i="2"/>
  <c r="AM1417" i="2"/>
  <c r="AM1358" i="2"/>
  <c r="AM1286" i="2"/>
  <c r="DH839" i="2"/>
  <c r="AM129" i="2"/>
  <c r="AM2822" i="2"/>
  <c r="AM2751" i="2"/>
  <c r="AM3113" i="2"/>
  <c r="AM2848" i="2"/>
  <c r="AM2993" i="2"/>
  <c r="AM3075" i="2"/>
  <c r="AM2785" i="2"/>
  <c r="AM2895" i="2"/>
  <c r="AM3040" i="2"/>
  <c r="DH2157" i="2"/>
  <c r="AM1649" i="2"/>
  <c r="DH1627" i="2"/>
  <c r="AM1596" i="2"/>
  <c r="AM1571" i="2"/>
  <c r="AM1537" i="2"/>
  <c r="AM1490" i="2"/>
  <c r="AM1466" i="2"/>
  <c r="AM1446" i="2"/>
  <c r="AM1407" i="2"/>
  <c r="AM1376" i="2"/>
  <c r="AM1351" i="2"/>
  <c r="DH1318" i="2"/>
  <c r="DH1286" i="2"/>
  <c r="AM1263" i="2"/>
  <c r="DH1231" i="2"/>
  <c r="AM1189" i="2"/>
  <c r="DH1147" i="2"/>
  <c r="AM1103" i="2"/>
  <c r="AM1071" i="2"/>
  <c r="AM1035" i="2"/>
  <c r="AM1003" i="2"/>
  <c r="AM970" i="2"/>
  <c r="AM939" i="2"/>
  <c r="AM905" i="2"/>
  <c r="AM875" i="2"/>
  <c r="AM845" i="2"/>
  <c r="AM817" i="2"/>
  <c r="AM774" i="2"/>
  <c r="AM2628" i="2"/>
  <c r="AM2604" i="2"/>
  <c r="AM2586" i="2"/>
  <c r="AM2564" i="2"/>
  <c r="AM2545" i="2"/>
  <c r="AM2532" i="2"/>
  <c r="AM2512" i="2"/>
  <c r="AM2479" i="2"/>
  <c r="AM2468" i="2"/>
  <c r="AM2452" i="2"/>
  <c r="AM2427" i="2"/>
  <c r="AM2424" i="2"/>
  <c r="AM2395" i="2"/>
  <c r="AM2375" i="2"/>
  <c r="AM2363" i="2"/>
  <c r="AM2343" i="2"/>
  <c r="AM2323" i="2"/>
  <c r="AM2285" i="2"/>
  <c r="AM2266" i="2"/>
  <c r="AM2249" i="2"/>
  <c r="AM2232" i="2"/>
  <c r="AM2216" i="2"/>
  <c r="AM2201" i="2"/>
  <c r="AM2181" i="2"/>
  <c r="AM2159" i="2"/>
  <c r="AM2138" i="2"/>
  <c r="AM2115" i="2"/>
  <c r="AM2089" i="2"/>
  <c r="AM2057" i="2"/>
  <c r="AM2039" i="2"/>
  <c r="AM2022" i="2"/>
  <c r="DH2004" i="2"/>
  <c r="DH1984" i="2"/>
  <c r="AM1966" i="2"/>
  <c r="AM1944" i="2"/>
  <c r="AM1936" i="2"/>
  <c r="AM1916" i="2"/>
  <c r="AM1896" i="2"/>
  <c r="AM1867" i="2"/>
  <c r="AM1851" i="2"/>
  <c r="AM1836" i="2"/>
  <c r="AM1820" i="2"/>
  <c r="AM1801" i="2"/>
  <c r="DH1792" i="2"/>
  <c r="DH1774" i="2"/>
  <c r="AM1767" i="2"/>
  <c r="DH1758" i="2"/>
  <c r="AM1749" i="2"/>
  <c r="AM1739" i="2"/>
  <c r="AM1724" i="2"/>
  <c r="AM1714" i="2"/>
  <c r="AM1700" i="2"/>
  <c r="AM1687" i="2"/>
  <c r="AM1678" i="2"/>
  <c r="AM1668" i="2"/>
  <c r="DH1659" i="2"/>
  <c r="DH1631" i="2"/>
  <c r="AM1612" i="2"/>
  <c r="AM1594" i="2"/>
  <c r="AM1578" i="2"/>
  <c r="AM1557" i="2"/>
  <c r="AM1545" i="2"/>
  <c r="DH1524" i="2"/>
  <c r="AM1513" i="2"/>
  <c r="AM1499" i="2"/>
  <c r="AM1487" i="2"/>
  <c r="AM1448" i="2"/>
  <c r="AM1424" i="2"/>
  <c r="AM1393" i="2"/>
  <c r="AM1357" i="2"/>
  <c r="AM1322" i="2"/>
  <c r="AM1289" i="2"/>
  <c r="AM1268" i="2"/>
  <c r="AM1249" i="2"/>
  <c r="AM1197" i="2"/>
  <c r="AM1163" i="2"/>
  <c r="AM1127" i="2"/>
  <c r="AM1057" i="2"/>
  <c r="AM1027" i="2"/>
  <c r="AM993" i="2"/>
  <c r="AM961" i="2"/>
  <c r="AM931" i="2"/>
  <c r="AM899" i="2"/>
  <c r="AM853" i="2"/>
  <c r="AM814" i="2"/>
  <c r="DH777" i="2"/>
  <c r="DH2293" i="2"/>
  <c r="AM2059" i="2"/>
  <c r="AM2470" i="2"/>
  <c r="AM1847" i="2"/>
  <c r="DH1797" i="2"/>
  <c r="DH1753" i="2"/>
  <c r="AM1734" i="2"/>
  <c r="AM1709" i="2"/>
  <c r="AM1689" i="2"/>
  <c r="AM1663" i="2"/>
  <c r="AM1617" i="2"/>
  <c r="AM1589" i="2"/>
  <c r="AM1562" i="2"/>
  <c r="DH1535" i="2"/>
  <c r="AM1476" i="2"/>
  <c r="AM1455" i="2"/>
  <c r="AM1427" i="2"/>
  <c r="AM1388" i="2"/>
  <c r="AM1354" i="2"/>
  <c r="AM1320" i="2"/>
  <c r="AM1305" i="2"/>
  <c r="AM1273" i="2"/>
  <c r="AM1241" i="2"/>
  <c r="AM1213" i="2"/>
  <c r="AM2655" i="2"/>
  <c r="AM2638" i="2"/>
  <c r="AM2621" i="2"/>
  <c r="AM2603" i="2"/>
  <c r="AM2583" i="2"/>
  <c r="AM2553" i="2"/>
  <c r="AM2531" i="2"/>
  <c r="AM2517" i="2"/>
  <c r="AM2502" i="2"/>
  <c r="AM2496" i="2"/>
  <c r="AM2471" i="2"/>
  <c r="AM2446" i="2"/>
  <c r="AM2425" i="2"/>
  <c r="AM2401" i="2"/>
  <c r="AM2376" i="2"/>
  <c r="AM2364" i="2"/>
  <c r="AM2345" i="2"/>
  <c r="DH2321" i="2"/>
  <c r="AM2308" i="2"/>
  <c r="AM2286" i="2"/>
  <c r="AM2237" i="2"/>
  <c r="DH2226" i="2"/>
  <c r="AM2213" i="2"/>
  <c r="AM2196" i="2"/>
  <c r="DH2179" i="2"/>
  <c r="AM2164" i="2"/>
  <c r="AM1969" i="2"/>
  <c r="AM2732" i="2"/>
  <c r="AM2844" i="2"/>
  <c r="AM2938" i="2"/>
  <c r="AM3027" i="2"/>
  <c r="AM3106" i="2"/>
  <c r="AM2740" i="2"/>
  <c r="AM2816" i="2"/>
  <c r="AM2868" i="2"/>
  <c r="AM2932" i="2"/>
  <c r="AM3005" i="2"/>
  <c r="AM3091" i="2"/>
  <c r="AM2695" i="2"/>
  <c r="AM2770" i="2"/>
  <c r="AM2840" i="2"/>
  <c r="AM2898" i="2"/>
  <c r="AM2991" i="2"/>
  <c r="AM3065" i="2"/>
  <c r="AM2681" i="2"/>
  <c r="AM2777" i="2"/>
  <c r="AM2852" i="2"/>
  <c r="AM2922" i="2"/>
  <c r="AM2992" i="2"/>
  <c r="AM3052" i="2"/>
  <c r="AM2698" i="2"/>
  <c r="AM2789" i="2"/>
  <c r="AM2853" i="2"/>
  <c r="AM2929" i="2"/>
  <c r="AM2998" i="2"/>
  <c r="AM3084" i="2"/>
  <c r="AM2730" i="2"/>
  <c r="AM2790" i="2"/>
  <c r="AM2849" i="2"/>
  <c r="AM2913" i="2"/>
  <c r="AM2971" i="2"/>
  <c r="AM3049" i="2"/>
  <c r="AM2725" i="2"/>
  <c r="AM2685" i="2"/>
  <c r="AM2661" i="2"/>
  <c r="AM2280" i="2"/>
  <c r="AM2636" i="2"/>
  <c r="AM2357" i="2"/>
  <c r="AM2185" i="2"/>
  <c r="DH1649" i="2"/>
  <c r="AM2515" i="2"/>
  <c r="AM2381" i="2"/>
  <c r="AM2327" i="2"/>
  <c r="AM1901" i="2"/>
  <c r="AM2625" i="2"/>
  <c r="AM3025" i="2"/>
  <c r="AM3004" i="2"/>
  <c r="AM2931" i="2"/>
  <c r="AM2896" i="2"/>
  <c r="AM2832" i="2"/>
  <c r="AM2755" i="2"/>
  <c r="AM2697" i="2"/>
  <c r="AM2569" i="2"/>
  <c r="AM2387" i="2"/>
  <c r="AM2330" i="2"/>
  <c r="AM2246" i="2"/>
  <c r="AM2122" i="2"/>
  <c r="AM2765" i="2"/>
  <c r="AM2501" i="2"/>
  <c r="AM2283" i="2"/>
  <c r="AM2140" i="2"/>
  <c r="AM2077" i="2"/>
  <c r="AM1964" i="2"/>
  <c r="AM1743" i="2"/>
  <c r="AM1552" i="2"/>
  <c r="AM1214" i="2"/>
  <c r="AM3114" i="2"/>
  <c r="AM2915" i="2"/>
  <c r="AM2901" i="2"/>
  <c r="AM2450" i="2"/>
  <c r="AM2682" i="2"/>
  <c r="AM2666" i="2"/>
  <c r="AM2648" i="2"/>
  <c r="AM2615" i="2"/>
  <c r="AM1972" i="2"/>
  <c r="DH1719" i="2"/>
  <c r="DH1464" i="2"/>
  <c r="AM1145" i="2"/>
  <c r="AM1109" i="2"/>
  <c r="AM738" i="2"/>
  <c r="AM732" i="2"/>
  <c r="AM1888" i="2"/>
  <c r="AM1843" i="2"/>
  <c r="AM1756" i="2"/>
  <c r="DH319" i="2"/>
  <c r="AM233" i="2"/>
  <c r="AM173" i="2"/>
  <c r="AM351" i="2"/>
  <c r="AM209" i="2"/>
  <c r="DH170" i="2"/>
  <c r="AM142" i="2"/>
  <c r="DH363" i="2"/>
  <c r="DH1335" i="2"/>
  <c r="AM1265" i="2"/>
  <c r="AM832" i="2"/>
  <c r="AM1350" i="2"/>
  <c r="AM1400" i="2"/>
  <c r="AM1349" i="2"/>
  <c r="AM1277" i="2"/>
  <c r="AM507" i="2"/>
  <c r="AM20" i="2"/>
  <c r="AM2629" i="2"/>
  <c r="AM2919" i="2"/>
  <c r="AM2743" i="2"/>
  <c r="AF4" i="2"/>
  <c r="AH4" i="2" s="1"/>
  <c r="AQ4" i="2" s="1"/>
  <c r="AK4" i="2" a="1"/>
  <c r="AK4" i="2" s="1"/>
  <c r="AQ2792" i="2"/>
  <c r="AO2793" i="2" s="1"/>
  <c r="AQ2262" i="2"/>
  <c r="AU2262" i="2" s="1"/>
  <c r="DL1524" i="2"/>
  <c r="AO1522" i="2" s="1"/>
  <c r="AQ1229" i="2"/>
  <c r="DL1335" i="2"/>
  <c r="AO1333" i="2" s="1"/>
  <c r="AQ3055" i="2"/>
  <c r="AO3054" i="2" s="1"/>
  <c r="AQ2807" i="2"/>
  <c r="AQ2484" i="2"/>
  <c r="AQ2231" i="2"/>
  <c r="AO2232" i="2" s="1"/>
  <c r="DL2300" i="2"/>
  <c r="AO2298" i="2" s="1"/>
  <c r="AQ1518" i="2"/>
  <c r="AQ3109" i="2"/>
  <c r="AQ3044" i="2"/>
  <c r="AQ2907" i="2"/>
  <c r="AQ2719" i="2"/>
  <c r="AU2719" i="2" s="1"/>
  <c r="AQ2599" i="2"/>
  <c r="AO2598" i="2" s="1"/>
  <c r="AQ2538" i="2"/>
  <c r="AO2537" i="2" s="1"/>
  <c r="AQ2446" i="2"/>
  <c r="AQ2403" i="2"/>
  <c r="AU2402" i="2" s="1"/>
  <c r="AQ2309" i="2"/>
  <c r="AQ2159" i="2"/>
  <c r="AQ2093" i="2"/>
  <c r="AO2092" i="2" s="1"/>
  <c r="AQ2202" i="2"/>
  <c r="AO2201" i="2" s="1"/>
  <c r="AQ2132" i="2"/>
  <c r="AO2133" i="2" s="1"/>
  <c r="AQ2104" i="2"/>
  <c r="DL1982" i="2"/>
  <c r="AU1982" i="2" s="1"/>
  <c r="AQ1980" i="2"/>
  <c r="AQ1993" i="2"/>
  <c r="AQ1809" i="2"/>
  <c r="AO1810" i="2" s="1"/>
  <c r="DL1800" i="2"/>
  <c r="AO1800" i="2" s="1"/>
  <c r="AQ1488" i="2"/>
  <c r="AO1487" i="2" s="1"/>
  <c r="AQ1400" i="2"/>
  <c r="AO1401" i="2" s="1"/>
  <c r="AQ1340" i="2"/>
  <c r="AQ1414" i="2"/>
  <c r="AO1415" i="2" s="1"/>
  <c r="AQ1183" i="2"/>
  <c r="AQ1267" i="2"/>
  <c r="AQ1155" i="2"/>
  <c r="AQ1193" i="2"/>
  <c r="AQ1406" i="2"/>
  <c r="AQ1111" i="2"/>
  <c r="AU1111" i="2" s="1"/>
  <c r="AQ1115" i="2"/>
  <c r="AQ1117" i="2"/>
  <c r="AU1117" i="2" s="1"/>
  <c r="AQ1023" i="2"/>
  <c r="AQ995" i="2"/>
  <c r="DL800" i="2"/>
  <c r="DP800" i="2" s="1"/>
  <c r="AQ947" i="2"/>
  <c r="AU947" i="2" s="1"/>
  <c r="AQ808" i="2"/>
  <c r="AU808" i="2" s="1"/>
  <c r="DL485" i="2"/>
  <c r="AU485" i="2" s="1"/>
  <c r="AQ493" i="2"/>
  <c r="AQ294" i="2"/>
  <c r="DL170" i="2"/>
  <c r="AU170" i="2" s="1"/>
  <c r="AQ253" i="2"/>
  <c r="AU252" i="2" s="1"/>
  <c r="AQ152" i="2"/>
  <c r="AQ146" i="2"/>
  <c r="AO145" i="2" s="1"/>
  <c r="DL283" i="2"/>
  <c r="AQ72" i="2"/>
  <c r="AQ60" i="2"/>
  <c r="AQ2991" i="2"/>
  <c r="AQ2905" i="2"/>
  <c r="AQ3014" i="2"/>
  <c r="AQ2849" i="2"/>
  <c r="AO2850" i="2" s="1"/>
  <c r="AQ2785" i="2"/>
  <c r="AO2784" i="2" s="1"/>
  <c r="AQ2359" i="2"/>
  <c r="AO2360" i="2" s="1"/>
  <c r="AQ2351" i="2"/>
  <c r="DL2319" i="2"/>
  <c r="AU2319" i="2" s="1"/>
  <c r="AQ1861" i="2"/>
  <c r="DL1804" i="2"/>
  <c r="DL1613" i="2"/>
  <c r="AU1613" i="2" s="1"/>
  <c r="AQ1241" i="2"/>
  <c r="AO1242" i="2" s="1"/>
  <c r="AQ1441" i="2"/>
  <c r="AO1442" i="2" s="1"/>
  <c r="AQ1638" i="2"/>
  <c r="DL912" i="2"/>
  <c r="AO912" i="2" s="1"/>
  <c r="AQ1043" i="2"/>
  <c r="DL690" i="2"/>
  <c r="AQ656" i="2"/>
  <c r="AQ622" i="2"/>
  <c r="AO621" i="2" s="1"/>
  <c r="DL587" i="2"/>
  <c r="AU587" i="2" s="1"/>
  <c r="DL893" i="2"/>
  <c r="AU893" i="2" s="1"/>
  <c r="AQ106" i="2"/>
  <c r="AQ102" i="2"/>
  <c r="AQ2112" i="2"/>
  <c r="AQ1615" i="2"/>
  <c r="AQ1257" i="2"/>
  <c r="AU1257" i="2" s="1"/>
  <c r="AQ873" i="2"/>
  <c r="AQ712" i="2"/>
  <c r="AQ623" i="2"/>
  <c r="AO624" i="2" s="1"/>
  <c r="AQ531" i="2"/>
  <c r="AQ309" i="2"/>
  <c r="DJ311" i="2" s="1"/>
  <c r="AQ2214" i="2"/>
  <c r="AQ122" i="2"/>
  <c r="AQ335" i="2"/>
  <c r="AO334" i="2" s="1"/>
  <c r="AQ3007" i="2"/>
  <c r="AO3006" i="2" s="1"/>
  <c r="AQ2847" i="2"/>
  <c r="AQ2639" i="2"/>
  <c r="AQ2419" i="2"/>
  <c r="AQ2250" i="2"/>
  <c r="AQ1253" i="2"/>
  <c r="AU1253" i="2" s="1"/>
  <c r="DL1774" i="2"/>
  <c r="AU1774" i="2" s="1"/>
  <c r="AQ3078" i="2"/>
  <c r="AU3078" i="2" s="1"/>
  <c r="AQ3112" i="2"/>
  <c r="AU3111" i="2" s="1"/>
  <c r="AQ3023" i="2"/>
  <c r="AQ2939" i="2"/>
  <c r="AU2939" i="2" s="1"/>
  <c r="AQ2896" i="2"/>
  <c r="AO2895" i="2" s="1"/>
  <c r="AQ2822" i="2"/>
  <c r="AU2822" i="2" s="1"/>
  <c r="AQ2788" i="2"/>
  <c r="AQ2716" i="2"/>
  <c r="AO2717" i="2" s="1"/>
  <c r="AQ2763" i="2"/>
  <c r="AU2762" i="2" s="1"/>
  <c r="AQ2699" i="2"/>
  <c r="AU2699" i="2" s="1"/>
  <c r="AQ2593" i="2"/>
  <c r="AQ2548" i="2"/>
  <c r="AU2547" i="2" s="1"/>
  <c r="AQ2423" i="2"/>
  <c r="AQ2234" i="2"/>
  <c r="AQ2288" i="2"/>
  <c r="AU2288" i="2" s="1"/>
  <c r="DL2242" i="2"/>
  <c r="AU2242" i="2" s="1"/>
  <c r="AQ2152" i="2"/>
  <c r="AO2153" i="2" s="1"/>
  <c r="AQ2182" i="2"/>
  <c r="AU2181" i="2" s="1"/>
  <c r="AQ2193" i="2"/>
  <c r="AO2192" i="2" s="1"/>
  <c r="AQ2109" i="2"/>
  <c r="DL2008" i="2"/>
  <c r="AQ1945" i="2"/>
  <c r="AU1944" i="2" s="1"/>
  <c r="AQ1917" i="2"/>
  <c r="DL1893" i="2"/>
  <c r="AU1893" i="2" s="1"/>
  <c r="AQ1796" i="2"/>
  <c r="AQ1735" i="2"/>
  <c r="AO1736" i="2" s="1"/>
  <c r="AQ1672" i="2"/>
  <c r="DL1709" i="2"/>
  <c r="AQ1535" i="2"/>
  <c r="AQ1570" i="2"/>
  <c r="AQ1543" i="2"/>
  <c r="AU1542" i="2" s="1"/>
  <c r="AQ1391" i="2"/>
  <c r="AO1390" i="2" s="1"/>
  <c r="AQ1371" i="2"/>
  <c r="DL1220" i="2"/>
  <c r="AU1220" i="2" s="1"/>
  <c r="AQ1410" i="2"/>
  <c r="DJ1408" i="2" s="1"/>
  <c r="AQ1265" i="2"/>
  <c r="AQ1345" i="2"/>
  <c r="AQ1177" i="2"/>
  <c r="AO1176" i="2" s="1"/>
  <c r="AQ1394" i="2"/>
  <c r="AO1393" i="2" s="1"/>
  <c r="AQ1238" i="2"/>
  <c r="AO1237" i="2" s="1"/>
  <c r="AQ1141" i="2"/>
  <c r="DL950" i="2"/>
  <c r="AQ792" i="2"/>
  <c r="AQ931" i="2"/>
  <c r="AQ741" i="2"/>
  <c r="AQ810" i="2"/>
  <c r="AU810" i="2" s="1"/>
  <c r="AQ461" i="2"/>
  <c r="AQ484" i="2"/>
  <c r="AQ351" i="2"/>
  <c r="AQ287" i="2"/>
  <c r="DL224" i="2"/>
  <c r="AQ230" i="2"/>
  <c r="AU230" i="2" s="1"/>
  <c r="DL151" i="2"/>
  <c r="AQ300" i="2"/>
  <c r="AQ235" i="2"/>
  <c r="AU235" i="2" s="1"/>
  <c r="AQ261" i="2"/>
  <c r="AQ328" i="2"/>
  <c r="AO329" i="2" s="1"/>
  <c r="AQ173" i="2"/>
  <c r="AQ64" i="2"/>
  <c r="AQ52" i="2"/>
  <c r="AO51" i="2" s="1"/>
  <c r="AQ2884" i="2"/>
  <c r="AU2884" i="2" s="1"/>
  <c r="AQ2842" i="2"/>
  <c r="AU2842" i="2" s="1"/>
  <c r="AQ2912" i="2"/>
  <c r="AO2911" i="2" s="1"/>
  <c r="AQ3018" i="2"/>
  <c r="AO3017" i="2" s="1"/>
  <c r="AQ2594" i="2"/>
  <c r="AQ2695" i="2"/>
  <c r="AO2694" i="2" s="1"/>
  <c r="AQ2769" i="2"/>
  <c r="AQ2209" i="2"/>
  <c r="AQ1857" i="2"/>
  <c r="AO1856" i="2" s="1"/>
  <c r="AQ1906" i="2"/>
  <c r="AO1905" i="2" s="1"/>
  <c r="DL2004" i="2"/>
  <c r="AO2004" i="2" s="1"/>
  <c r="AQ1507" i="2"/>
  <c r="AU1507" i="2" s="1"/>
  <c r="AQ1346" i="2"/>
  <c r="AQ1485" i="2"/>
  <c r="AU1485" i="2" s="1"/>
  <c r="AQ1055" i="2"/>
  <c r="AQ1157" i="2"/>
  <c r="AQ919" i="2"/>
  <c r="DJ921" i="2" s="1"/>
  <c r="AQ616" i="2"/>
  <c r="AO615" i="2" s="1"/>
  <c r="AQ551" i="2"/>
  <c r="AU551" i="2" s="1"/>
  <c r="AQ602" i="2"/>
  <c r="AO603" i="2" s="1"/>
  <c r="AQ900" i="2"/>
  <c r="AQ691" i="2"/>
  <c r="AQ22" i="2"/>
  <c r="DP21" i="2" s="1"/>
  <c r="DL2199" i="2"/>
  <c r="AO2199" i="2" s="1"/>
  <c r="AQ1336" i="2"/>
  <c r="AQ1320" i="2"/>
  <c r="AQ266" i="2"/>
  <c r="AO265" i="2" s="1"/>
  <c r="AQ2577" i="2"/>
  <c r="AQ2371" i="2"/>
  <c r="AQ2488" i="2"/>
  <c r="AQ2150" i="2"/>
  <c r="AQ2011" i="2"/>
  <c r="DJ2011" i="2" s="1"/>
  <c r="AQ3032" i="2"/>
  <c r="AU3032" i="2" s="1"/>
  <c r="AQ2776" i="2"/>
  <c r="AO2775" i="2" s="1"/>
  <c r="AQ2779" i="2"/>
  <c r="AU2779" i="2" s="1"/>
  <c r="AQ2679" i="2"/>
  <c r="AQ2546" i="2"/>
  <c r="AQ2557" i="2"/>
  <c r="AQ2518" i="2"/>
  <c r="AU2518" i="2" s="1"/>
  <c r="AQ2532" i="2"/>
  <c r="AO2531" i="2" s="1"/>
  <c r="AQ2463" i="2"/>
  <c r="AO2464" i="2" s="1"/>
  <c r="AQ2364" i="2"/>
  <c r="AO2363" i="2" s="1"/>
  <c r="AQ2392" i="2"/>
  <c r="DL2315" i="2"/>
  <c r="AQ2368" i="2"/>
  <c r="AQ2140" i="2"/>
  <c r="AQ2167" i="2"/>
  <c r="AU2166" i="2" s="1"/>
  <c r="AQ2082" i="2"/>
  <c r="AO2083" i="2" s="1"/>
  <c r="AQ1948" i="2"/>
  <c r="AU1948" i="2" s="1"/>
  <c r="AQ2069" i="2"/>
  <c r="AU2069" i="2" s="1"/>
  <c r="AQ1818" i="2"/>
  <c r="DL1865" i="2"/>
  <c r="AO1867" i="2" s="1"/>
  <c r="DL1700" i="2"/>
  <c r="AU1700" i="2" s="1"/>
  <c r="AQ1530" i="2"/>
  <c r="DL1627" i="2"/>
  <c r="AU1627" i="2" s="1"/>
  <c r="AQ1380" i="2"/>
  <c r="AU1380" i="2" s="1"/>
  <c r="DL1324" i="2"/>
  <c r="AQ1311" i="2"/>
  <c r="AU1310" i="2" s="1"/>
  <c r="AQ1350" i="2"/>
  <c r="AQ1214" i="2"/>
  <c r="AQ1403" i="2"/>
  <c r="AO1404" i="2" s="1"/>
  <c r="AQ1318" i="2"/>
  <c r="AQ1166" i="2"/>
  <c r="AO1165" i="2" s="1"/>
  <c r="AQ764" i="2"/>
  <c r="DJ769" i="2" s="1"/>
  <c r="AQ905" i="2"/>
  <c r="AQ744" i="2"/>
  <c r="AQ768" i="2"/>
  <c r="AO767" i="2" s="1"/>
  <c r="AQ507" i="2"/>
  <c r="AU507" i="2" s="1"/>
  <c r="AQ342" i="2"/>
  <c r="AQ211" i="2"/>
  <c r="AU211" i="2" s="1"/>
  <c r="DL135" i="2"/>
  <c r="AQ280" i="2"/>
  <c r="AQ142" i="2"/>
  <c r="AU142" i="2" s="1"/>
  <c r="AQ322" i="2"/>
  <c r="AQ56" i="2"/>
  <c r="AO55" i="2" s="1"/>
  <c r="AQ2802" i="2"/>
  <c r="AU2801" i="2" s="1"/>
  <c r="AQ2824" i="2"/>
  <c r="AO2823" i="2" s="1"/>
  <c r="AQ2365" i="2"/>
  <c r="AQ2334" i="2"/>
  <c r="AU2334" i="2" s="1"/>
  <c r="AQ2203" i="2"/>
  <c r="AQ2305" i="2"/>
  <c r="AO2304" i="2" s="1"/>
  <c r="AQ2482" i="2"/>
  <c r="AQ2160" i="2"/>
  <c r="AQ1848" i="2"/>
  <c r="AQ2175" i="2"/>
  <c r="AU2175" i="2" s="1"/>
  <c r="AQ1730" i="2"/>
  <c r="DP1730" i="2" s="1"/>
  <c r="DL1691" i="2"/>
  <c r="AU1691" i="2" s="1"/>
  <c r="DL1601" i="2"/>
  <c r="AO1599" i="2" s="1"/>
  <c r="AQ1195" i="2"/>
  <c r="AQ938" i="2"/>
  <c r="AU938" i="2" s="1"/>
  <c r="AQ668" i="2"/>
  <c r="AU668" i="2" s="1"/>
  <c r="AQ619" i="2"/>
  <c r="AQ2589" i="2"/>
  <c r="AU2588" i="2" s="1"/>
  <c r="AQ2055" i="2"/>
  <c r="AQ1456" i="2"/>
  <c r="AU1455" i="2" s="1"/>
  <c r="AQ1299" i="2"/>
  <c r="DJ1299" i="2" s="1"/>
  <c r="DL586" i="2"/>
  <c r="AO584" i="2" s="1"/>
  <c r="DL499" i="2"/>
  <c r="AO497" i="2" s="1"/>
  <c r="DL427" i="2"/>
  <c r="AU427" i="2" s="1"/>
  <c r="AQ198" i="2"/>
  <c r="AU198" i="2" s="1"/>
  <c r="AQ3103" i="2"/>
  <c r="AQ2634" i="2"/>
  <c r="AQ2077" i="2"/>
  <c r="AQ1369" i="2"/>
  <c r="DJ1369" i="2" s="1"/>
  <c r="AQ897" i="2"/>
  <c r="AU897" i="2" s="1"/>
  <c r="AQ445" i="2"/>
  <c r="AQ3095" i="2"/>
  <c r="AO3094" i="2" s="1"/>
  <c r="AQ3072" i="2"/>
  <c r="AU3072" i="2" s="1"/>
  <c r="AQ3036" i="2"/>
  <c r="AQ2965" i="2"/>
  <c r="AQ2977" i="2"/>
  <c r="AU2977" i="2" s="1"/>
  <c r="AQ2908" i="2"/>
  <c r="AQ2944" i="2"/>
  <c r="AO2943" i="2" s="1"/>
  <c r="AQ2747" i="2"/>
  <c r="AO2746" i="2" s="1"/>
  <c r="AQ2735" i="2"/>
  <c r="AO2734" i="2" s="1"/>
  <c r="AQ2722" i="2"/>
  <c r="AU2721" i="2" s="1"/>
  <c r="AQ2543" i="2"/>
  <c r="AO2544" i="2" s="1"/>
  <c r="AQ2525" i="2"/>
  <c r="AU2525" i="2" s="1"/>
  <c r="AQ2451" i="2"/>
  <c r="AQ2349" i="2"/>
  <c r="AQ2279" i="2"/>
  <c r="AO2280" i="2" s="1"/>
  <c r="AQ2157" i="2"/>
  <c r="AQ2073" i="2"/>
  <c r="AQ1931" i="2"/>
  <c r="AQ1964" i="2"/>
  <c r="AQ2054" i="2"/>
  <c r="AQ1872" i="2"/>
  <c r="AQ1839" i="2"/>
  <c r="DJ1841" i="2" s="1"/>
  <c r="DL1695" i="2"/>
  <c r="AU1695" i="2" s="1"/>
  <c r="AQ1514" i="2"/>
  <c r="AU1514" i="2" s="1"/>
  <c r="DL1635" i="2"/>
  <c r="AU1635" i="2" s="1"/>
  <c r="AQ1338" i="2"/>
  <c r="AU1337" i="2" s="1"/>
  <c r="AQ1303" i="2"/>
  <c r="AQ1199" i="2"/>
  <c r="AU1198" i="2" s="1"/>
  <c r="AQ1308" i="2"/>
  <c r="AQ1101" i="2"/>
  <c r="AO1102" i="2" s="1"/>
  <c r="AQ925" i="2"/>
  <c r="AQ871" i="2"/>
  <c r="DL885" i="2"/>
  <c r="AU885" i="2" s="1"/>
  <c r="AQ730" i="2"/>
  <c r="AQ270" i="2"/>
  <c r="DJ267" i="2" s="1"/>
  <c r="AQ148" i="2"/>
  <c r="AQ131" i="2"/>
  <c r="AO130" i="2" s="1"/>
  <c r="DL110" i="2"/>
  <c r="AU110" i="2" s="1"/>
  <c r="AQ184" i="2"/>
  <c r="AU184" i="2" s="1"/>
  <c r="AQ316" i="2"/>
  <c r="DL12" i="2"/>
  <c r="AU12" i="2" s="1"/>
  <c r="AQ2975" i="2"/>
  <c r="AQ2846" i="2"/>
  <c r="AO2845" i="2" s="1"/>
  <c r="AQ2624" i="2"/>
  <c r="AO2625" i="2" s="1"/>
  <c r="AQ1916" i="2"/>
  <c r="AQ2041" i="2"/>
  <c r="AQ1586" i="2"/>
  <c r="AU1586" i="2" s="1"/>
  <c r="DL1657" i="2"/>
  <c r="AU1657" i="2" s="1"/>
  <c r="AQ1439" i="2"/>
  <c r="AQ594" i="2"/>
  <c r="AQ538" i="2"/>
  <c r="AQ91" i="2"/>
  <c r="AU90" i="2" s="1"/>
  <c r="DL388" i="2"/>
  <c r="AO388" i="2" s="1"/>
  <c r="AQ1974" i="2"/>
  <c r="AO1973" i="2" s="1"/>
  <c r="DL873" i="2"/>
  <c r="DL390" i="2"/>
  <c r="AU391" i="2" s="1"/>
  <c r="AQ2900" i="2"/>
  <c r="AQ2061" i="2"/>
  <c r="AU2060" i="2" s="1"/>
  <c r="AQ1824" i="2"/>
  <c r="AQ742" i="2"/>
  <c r="AQ852" i="2"/>
  <c r="AU852" i="2" s="1"/>
  <c r="AQ1003" i="2"/>
  <c r="AO1004" i="2" s="1"/>
  <c r="AQ752" i="2"/>
  <c r="AO753" i="2" s="1"/>
  <c r="AQ263" i="2"/>
  <c r="AQ140" i="2"/>
  <c r="AU140" i="2" s="1"/>
  <c r="AQ304" i="2"/>
  <c r="AQ158" i="2"/>
  <c r="AO157" i="2" s="1"/>
  <c r="AQ113" i="2"/>
  <c r="AQ182" i="2"/>
  <c r="DJ182" i="2" s="1"/>
  <c r="AQ3059" i="2"/>
  <c r="AU3059" i="2" s="1"/>
  <c r="AQ2860" i="2"/>
  <c r="AO2859" i="2" s="1"/>
  <c r="AQ3074" i="2"/>
  <c r="AU3074" i="2" s="1"/>
  <c r="AQ3067" i="2"/>
  <c r="AU3067" i="2" s="1"/>
  <c r="AQ2960" i="2"/>
  <c r="AQ2796" i="2"/>
  <c r="AQ2761" i="2"/>
  <c r="AQ2711" i="2"/>
  <c r="AO2710" i="2" s="1"/>
  <c r="AQ2684" i="2"/>
  <c r="AO2685" i="2" s="1"/>
  <c r="AQ2507" i="2"/>
  <c r="AQ2136" i="2"/>
  <c r="AQ1568" i="2"/>
  <c r="AQ1459" i="2"/>
  <c r="AQ1423" i="2"/>
  <c r="AQ876" i="2"/>
  <c r="AQ659" i="2"/>
  <c r="AQ827" i="2"/>
  <c r="AO826" i="2" s="1"/>
  <c r="AQ83" i="2"/>
  <c r="AO82" i="2" s="1"/>
  <c r="AQ101" i="2"/>
  <c r="AQ53" i="2"/>
  <c r="AQ2130" i="2"/>
  <c r="AQ215" i="2"/>
  <c r="AO214" i="2" s="1"/>
  <c r="AQ464" i="2"/>
  <c r="DJ464" i="2" s="1"/>
  <c r="AQ35" i="2"/>
  <c r="DP34" i="2" s="1"/>
  <c r="AQ36" i="2"/>
  <c r="AQ2739" i="2"/>
  <c r="AQ1309" i="2"/>
  <c r="DL1259" i="2"/>
  <c r="AU1260" i="2" s="1"/>
  <c r="AQ2972" i="2"/>
  <c r="AU2972" i="2" s="1"/>
  <c r="AQ3086" i="2"/>
  <c r="AQ2815" i="2"/>
  <c r="AO2816" i="2" s="1"/>
  <c r="AQ2691" i="2"/>
  <c r="AU2690" i="2" s="1"/>
  <c r="AQ2687" i="2"/>
  <c r="AO2686" i="2" s="1"/>
  <c r="AQ2567" i="2"/>
  <c r="AO2566" i="2" s="1"/>
  <c r="AQ2623" i="2"/>
  <c r="AQ2559" i="2"/>
  <c r="AQ2622" i="2"/>
  <c r="AQ2561" i="2"/>
  <c r="AQ2501" i="2"/>
  <c r="AU2501" i="2" s="1"/>
  <c r="AQ2387" i="2"/>
  <c r="AO2388" i="2" s="1"/>
  <c r="AQ2325" i="2"/>
  <c r="AQ2326" i="2"/>
  <c r="AQ2246" i="2"/>
  <c r="AO2247" i="2" s="1"/>
  <c r="AQ2117" i="2"/>
  <c r="AQ2125" i="2"/>
  <c r="AO2126" i="2" s="1"/>
  <c r="AQ2059" i="2"/>
  <c r="AU2058" i="2" s="1"/>
  <c r="AQ2046" i="2"/>
  <c r="AO2045" i="2" s="1"/>
  <c r="AQ2040" i="2"/>
  <c r="AO2039" i="2" s="1"/>
  <c r="DL1750" i="2"/>
  <c r="AU1750" i="2" s="1"/>
  <c r="AQ1552" i="2"/>
  <c r="AO1553" i="2" s="1"/>
  <c r="AQ1566" i="2"/>
  <c r="AQ1361" i="2"/>
  <c r="AU1361" i="2" s="1"/>
  <c r="DL1300" i="2"/>
  <c r="AU1300" i="2" s="1"/>
  <c r="DL1205" i="2"/>
  <c r="AQ1223" i="2"/>
  <c r="AQ1185" i="2"/>
  <c r="DL1270" i="2"/>
  <c r="AU1270" i="2" s="1"/>
  <c r="AQ1255" i="2"/>
  <c r="AQ1107" i="2"/>
  <c r="AU1107" i="2" s="1"/>
  <c r="AQ1083" i="2"/>
  <c r="AQ823" i="2"/>
  <c r="AQ801" i="2"/>
  <c r="AU801" i="2" s="1"/>
  <c r="AQ955" i="2"/>
  <c r="AO954" i="2" s="1"/>
  <c r="AQ736" i="2"/>
  <c r="AQ480" i="2"/>
  <c r="DJ482" i="2" s="1"/>
  <c r="AQ380" i="2"/>
  <c r="AU380" i="2" s="1"/>
  <c r="DL319" i="2"/>
  <c r="AO319" i="2" s="1"/>
  <c r="AQ255" i="2"/>
  <c r="AU254" i="2" s="1"/>
  <c r="AQ194" i="2"/>
  <c r="AO193" i="2" s="1"/>
  <c r="AQ298" i="2"/>
  <c r="AO297" i="2" s="1"/>
  <c r="AQ370" i="2"/>
  <c r="AO369" i="2" s="1"/>
  <c r="AQ196" i="2"/>
  <c r="AQ169" i="2"/>
  <c r="AQ114" i="2"/>
  <c r="AQ79" i="2"/>
  <c r="AO78" i="2" s="1"/>
  <c r="AQ2661" i="2"/>
  <c r="AQ2524" i="2"/>
  <c r="AQ2586" i="2"/>
  <c r="AO2585" i="2" s="1"/>
  <c r="AQ2313" i="2"/>
  <c r="AQ2236" i="2"/>
  <c r="AQ2088" i="2"/>
  <c r="AU2088" i="2" s="1"/>
  <c r="AQ1622" i="2"/>
  <c r="DL1565" i="2"/>
  <c r="AQ1453" i="2"/>
  <c r="AQ1281" i="2"/>
  <c r="DJ1281" i="2" s="1"/>
  <c r="AQ1137" i="2"/>
  <c r="AU1136" i="2" s="1"/>
  <c r="AQ1026" i="2"/>
  <c r="DJ1024" i="2" s="1"/>
  <c r="AQ907" i="2"/>
  <c r="AQ1040" i="2"/>
  <c r="DJ1040" i="2" s="1"/>
  <c r="DL534" i="2"/>
  <c r="AU534" i="2" s="1"/>
  <c r="DL862" i="2"/>
  <c r="AO860" i="2" s="1"/>
  <c r="AQ856" i="2"/>
  <c r="AU856" i="2" s="1"/>
  <c r="AQ618" i="2"/>
  <c r="DL403" i="2"/>
  <c r="AU403" i="2" s="1"/>
  <c r="AQ2574" i="2"/>
  <c r="AQ1363" i="2"/>
  <c r="DL382" i="2"/>
  <c r="AU382" i="2" s="1"/>
  <c r="AQ536" i="2"/>
  <c r="AU536" i="2" s="1"/>
  <c r="AQ3053" i="2"/>
  <c r="AQ25" i="2"/>
  <c r="DP25" i="2" s="1"/>
  <c r="AQ431" i="2"/>
  <c r="AQ2336" i="2"/>
  <c r="AO2337" i="2" s="1"/>
  <c r="AQ2190" i="2"/>
  <c r="AO2189" i="2" s="1"/>
  <c r="AQ2067" i="2"/>
  <c r="AQ816" i="2"/>
  <c r="AO815" i="2" s="1"/>
  <c r="AQ2450" i="2"/>
  <c r="AO2449" i="2" s="1"/>
  <c r="AQ2759" i="2"/>
  <c r="AQ2675" i="2"/>
  <c r="AQ2707" i="2"/>
  <c r="AO2706" i="2" s="1"/>
  <c r="AQ2629" i="2"/>
  <c r="AO2630" i="2" s="1"/>
  <c r="AQ2648" i="2"/>
  <c r="AO2649" i="2" s="1"/>
  <c r="AQ2606" i="2"/>
  <c r="AO2605" i="2" s="1"/>
  <c r="AQ2535" i="2"/>
  <c r="AO2534" i="2" s="1"/>
  <c r="AQ2330" i="2"/>
  <c r="AU2330" i="2" s="1"/>
  <c r="AQ2467" i="2"/>
  <c r="AU2467" i="2" s="1"/>
  <c r="AQ2228" i="2"/>
  <c r="AQ2095" i="2"/>
  <c r="AO2096" i="2" s="1"/>
  <c r="AQ2205" i="2"/>
  <c r="AQ2023" i="2"/>
  <c r="AQ2079" i="2"/>
  <c r="AU2079" i="2" s="1"/>
  <c r="AQ1956" i="2"/>
  <c r="AU1956" i="2" s="1"/>
  <c r="AQ1915" i="2"/>
  <c r="AQ1756" i="2"/>
  <c r="AU1756" i="2" s="1"/>
  <c r="AQ1739" i="2"/>
  <c r="DL1719" i="2"/>
  <c r="AU1719" i="2" s="1"/>
  <c r="DL1620" i="2"/>
  <c r="AO1620" i="2" s="1"/>
  <c r="AQ1546" i="2"/>
  <c r="AQ1649" i="2"/>
  <c r="AU1649" i="2" s="1"/>
  <c r="AQ1292" i="2"/>
  <c r="DL1190" i="2"/>
  <c r="AU1190" i="2" s="1"/>
  <c r="AQ1325" i="2"/>
  <c r="AQ1159" i="2"/>
  <c r="DL1293" i="2"/>
  <c r="AU1293" i="2" s="1"/>
  <c r="AQ1147" i="2"/>
  <c r="AU1146" i="2" s="1"/>
  <c r="AQ1073" i="2"/>
  <c r="AO1072" i="2" s="1"/>
  <c r="AQ1109" i="2"/>
  <c r="AU1109" i="2" s="1"/>
  <c r="AQ796" i="2"/>
  <c r="DJ796" i="2" s="1"/>
  <c r="AQ705" i="2"/>
  <c r="AU704" i="2" s="1"/>
  <c r="AQ991" i="2"/>
  <c r="AQ723" i="2"/>
  <c r="AO724" i="2" s="1"/>
  <c r="AQ476" i="2"/>
  <c r="AQ453" i="2"/>
  <c r="AU453" i="2" s="1"/>
  <c r="DL371" i="2"/>
  <c r="AU371" i="2" s="1"/>
  <c r="DL249" i="2"/>
  <c r="AQ491" i="2"/>
  <c r="AQ332" i="2"/>
  <c r="AQ43" i="2"/>
  <c r="DJ42" i="2" s="1"/>
  <c r="AQ2902" i="2"/>
  <c r="AO2903" i="2" s="1"/>
  <c r="AQ2786" i="2"/>
  <c r="AQ2551" i="2"/>
  <c r="AQ2445" i="2"/>
  <c r="AQ2398" i="2"/>
  <c r="AQ2098" i="2"/>
  <c r="AO2099" i="2" s="1"/>
  <c r="AQ1057" i="2"/>
  <c r="DL1017" i="2"/>
  <c r="AU1017" i="2" s="1"/>
  <c r="AQ677" i="2"/>
  <c r="AQ750" i="2"/>
  <c r="AQ2456" i="2"/>
  <c r="AQ2913" i="2"/>
  <c r="AQ1928" i="2"/>
  <c r="AQ1653" i="2"/>
  <c r="AU1653" i="2" s="1"/>
  <c r="DL1574" i="2"/>
  <c r="AU1574" i="2" s="1"/>
  <c r="AQ966" i="2"/>
  <c r="AU965" i="2" s="1"/>
  <c r="AQ340" i="2"/>
  <c r="AO339" i="2" s="1"/>
  <c r="DL37" i="2"/>
  <c r="AU37" i="2" s="1"/>
  <c r="AQ2636" i="2"/>
  <c r="AQ2510" i="2"/>
  <c r="AO2511" i="2" s="1"/>
  <c r="AQ1231" i="2"/>
  <c r="AU1231" i="2" s="1"/>
  <c r="AQ1286" i="2"/>
  <c r="AU1286" i="2" s="1"/>
  <c r="AQ470" i="2"/>
  <c r="AQ3076" i="2"/>
  <c r="AU3076" i="2" s="1"/>
  <c r="AQ2814" i="2"/>
  <c r="AQ2655" i="2"/>
  <c r="AU2655" i="2" s="1"/>
  <c r="AQ2052" i="2"/>
  <c r="AQ1496" i="2"/>
  <c r="DL1639" i="2"/>
  <c r="AU1639" i="2" s="1"/>
  <c r="DL1482" i="2"/>
  <c r="AU1482" i="2" s="1"/>
  <c r="AQ1349" i="2"/>
  <c r="AO1348" i="2" s="1"/>
  <c r="AQ1139" i="2"/>
  <c r="AU1138" i="2" s="1"/>
  <c r="AQ1201" i="2"/>
  <c r="AQ1149" i="2"/>
  <c r="AQ1279" i="2"/>
  <c r="AQ1123" i="2"/>
  <c r="AO1124" i="2" s="1"/>
  <c r="AQ788" i="2"/>
  <c r="AU787" i="2" s="1"/>
  <c r="AQ1011" i="2"/>
  <c r="AU1011" i="2" s="1"/>
  <c r="AQ832" i="2"/>
  <c r="AO831" i="2" s="1"/>
  <c r="AQ914" i="2"/>
  <c r="AQ517" i="2"/>
  <c r="AO518" i="2" s="1"/>
  <c r="DL363" i="2"/>
  <c r="AU363" i="2" s="1"/>
  <c r="AQ302" i="2"/>
  <c r="AQ241" i="2"/>
  <c r="AU241" i="2" s="1"/>
  <c r="AQ204" i="2"/>
  <c r="AU204" i="2" s="1"/>
  <c r="AQ346" i="2"/>
  <c r="AO345" i="2" s="1"/>
  <c r="AQ349" i="2"/>
  <c r="DJ349" i="2" s="1"/>
  <c r="DL238" i="2"/>
  <c r="AU238" i="2" s="1"/>
  <c r="AQ68" i="2"/>
  <c r="AO67" i="2" s="1"/>
  <c r="AQ3037" i="2"/>
  <c r="AQ2856" i="2"/>
  <c r="AU2855" i="2" s="1"/>
  <c r="AQ1959" i="2"/>
  <c r="AU1958" i="2" s="1"/>
  <c r="AQ1874" i="2"/>
  <c r="DL843" i="2"/>
  <c r="AQ506" i="2"/>
  <c r="AQ2222" i="2"/>
  <c r="AO2223" i="2" s="1"/>
  <c r="AQ1939" i="2"/>
  <c r="AO1940" i="2" s="1"/>
  <c r="AQ1572" i="2"/>
  <c r="AU1571" i="2" s="1"/>
  <c r="AQ18" i="2"/>
  <c r="AQ386" i="2"/>
  <c r="AQ2575" i="2"/>
  <c r="AJ4" i="2"/>
  <c r="AI4" i="2"/>
  <c r="AN4" i="2" s="1"/>
  <c r="AO2312" i="2" l="1"/>
  <c r="DJ2313" i="2"/>
  <c r="DP2313" i="2"/>
  <c r="DJ2309" i="2"/>
  <c r="DP2309" i="2"/>
  <c r="DJ2203" i="2"/>
  <c r="DP2203" i="2"/>
  <c r="AO2215" i="2"/>
  <c r="DJ2205" i="2"/>
  <c r="DP2205" i="2"/>
  <c r="AO2105" i="2"/>
  <c r="DP2104" i="2"/>
  <c r="DJ2104" i="2"/>
  <c r="DJ1916" i="2"/>
  <c r="DP1916" i="2"/>
  <c r="DP1872" i="2"/>
  <c r="DJ1872" i="2"/>
  <c r="DJ1874" i="2"/>
  <c r="DP1874" i="2"/>
  <c r="DJ1876" i="2"/>
  <c r="AO1838" i="2"/>
  <c r="DJ1839" i="2"/>
  <c r="DP1839" i="2"/>
  <c r="AO1817" i="2"/>
  <c r="DP1818" i="2"/>
  <c r="DJ1818" i="2"/>
  <c r="DJ1820" i="2"/>
  <c r="AO1547" i="2"/>
  <c r="DJ1549" i="2"/>
  <c r="DP1549" i="2"/>
  <c r="DJ1551" i="2"/>
  <c r="DJ1371" i="2"/>
  <c r="DP1371" i="2"/>
  <c r="DJ1320" i="2"/>
  <c r="DP1320" i="2"/>
  <c r="AU1141" i="2"/>
  <c r="DJ1144" i="2"/>
  <c r="DP1144" i="2"/>
  <c r="DJ1146" i="2"/>
  <c r="DJ1157" i="2"/>
  <c r="DP1157" i="2"/>
  <c r="DP1155" i="2"/>
  <c r="DJ1155" i="2"/>
  <c r="DJ1055" i="2"/>
  <c r="DP1055" i="2"/>
  <c r="AO924" i="2"/>
  <c r="DP925" i="2"/>
  <c r="DJ925" i="2"/>
  <c r="AO920" i="2"/>
  <c r="DP919" i="2"/>
  <c r="DJ919" i="2"/>
  <c r="AO913" i="2"/>
  <c r="DJ914" i="2"/>
  <c r="DP914" i="2"/>
  <c r="DJ871" i="2"/>
  <c r="DP871" i="2"/>
  <c r="AO749" i="2"/>
  <c r="DJ750" i="2"/>
  <c r="DP750" i="2"/>
  <c r="DJ712" i="2"/>
  <c r="DP712" i="2"/>
  <c r="AO658" i="2"/>
  <c r="DP659" i="2"/>
  <c r="DJ659" i="2"/>
  <c r="DJ661" i="2"/>
  <c r="AO657" i="2"/>
  <c r="DP656" i="2"/>
  <c r="DJ656" i="2"/>
  <c r="DJ658" i="2"/>
  <c r="AU505" i="2"/>
  <c r="DJ506" i="2"/>
  <c r="DP506" i="2"/>
  <c r="DJ476" i="2"/>
  <c r="DJ479" i="2"/>
  <c r="DJ484" i="2"/>
  <c r="DP484" i="2"/>
  <c r="AO471" i="2"/>
  <c r="DJ470" i="2"/>
  <c r="DP470" i="2"/>
  <c r="DJ472" i="2"/>
  <c r="DJ466" i="2"/>
  <c r="AO444" i="2"/>
  <c r="DJ445" i="2"/>
  <c r="DP445" i="2"/>
  <c r="AO432" i="2"/>
  <c r="DP431" i="2"/>
  <c r="DJ431" i="2"/>
  <c r="DJ351" i="2"/>
  <c r="DP351" i="2"/>
  <c r="DJ316" i="2"/>
  <c r="DP316" i="2"/>
  <c r="DJ287" i="2"/>
  <c r="DP287" i="2"/>
  <c r="DP263" i="2"/>
  <c r="DJ263" i="2"/>
  <c r="DP261" i="2"/>
  <c r="DJ261" i="2"/>
  <c r="DP35" i="2"/>
  <c r="DP36" i="2"/>
  <c r="DP22" i="2"/>
  <c r="AU18" i="2"/>
  <c r="DP17" i="2"/>
  <c r="DP43" i="2"/>
  <c r="AO26" i="2"/>
  <c r="DP24" i="2"/>
  <c r="AO1158" i="2"/>
  <c r="BJ4" i="2"/>
  <c r="BG4" i="2"/>
  <c r="BM4" i="2"/>
  <c r="BD4" i="2"/>
  <c r="AU873" i="2"/>
  <c r="AU2907" i="2"/>
  <c r="AU2976" i="2"/>
  <c r="AU3031" i="2"/>
  <c r="AU2159" i="2"/>
  <c r="AU2698" i="2"/>
  <c r="AU2261" i="2"/>
  <c r="AO1194" i="2"/>
  <c r="AO1146" i="2"/>
  <c r="AO505" i="2"/>
  <c r="AO2058" i="2"/>
  <c r="AO1574" i="2"/>
  <c r="AO1293" i="2"/>
  <c r="AO1719" i="2"/>
  <c r="AO1136" i="2"/>
  <c r="AO800" i="2"/>
  <c r="AO1207" i="2"/>
  <c r="DJ91" i="2"/>
  <c r="DP91" i="2"/>
  <c r="DJ1380" i="2"/>
  <c r="AO1542" i="2"/>
  <c r="AO1893" i="2"/>
  <c r="AO2242" i="2"/>
  <c r="AO1774" i="2"/>
  <c r="AO2287" i="2"/>
  <c r="DJ1009" i="2"/>
  <c r="DJ241" i="2"/>
  <c r="AO2404" i="2"/>
  <c r="AO379" i="2"/>
  <c r="AO1316" i="2"/>
  <c r="DJ198" i="2"/>
  <c r="AO2801" i="2"/>
  <c r="AO2549" i="2"/>
  <c r="DJ2262" i="2"/>
  <c r="AO2971" i="2"/>
  <c r="AO2519" i="2"/>
  <c r="AO1958" i="2"/>
  <c r="AO1106" i="2"/>
  <c r="AO3066" i="2"/>
  <c r="AO1337" i="2"/>
  <c r="AO363" i="2"/>
  <c r="DJ1649" i="2"/>
  <c r="AO2080" i="2"/>
  <c r="AO2089" i="2"/>
  <c r="AO1272" i="2"/>
  <c r="AO1750" i="2"/>
  <c r="DJ1586" i="2"/>
  <c r="AO1635" i="2"/>
  <c r="AO427" i="2"/>
  <c r="AO2780" i="2"/>
  <c r="AO1508" i="2"/>
  <c r="AO487" i="2"/>
  <c r="AO2333" i="2"/>
  <c r="AO737" i="2"/>
  <c r="AO1513" i="2"/>
  <c r="AO937" i="2"/>
  <c r="AO1310" i="2"/>
  <c r="DJ235" i="2"/>
  <c r="AO2183" i="2"/>
  <c r="AO3113" i="2"/>
  <c r="AO587" i="2"/>
  <c r="AO252" i="2"/>
  <c r="AO1138" i="2"/>
  <c r="AO965" i="2"/>
  <c r="AO1017" i="2"/>
  <c r="DJ451" i="2"/>
  <c r="AO403" i="2"/>
  <c r="DJ850" i="2"/>
  <c r="AO1695" i="2"/>
  <c r="DJ895" i="2"/>
  <c r="AO1947" i="2"/>
  <c r="AO2843" i="2"/>
  <c r="AO2718" i="2"/>
  <c r="AU4" i="2"/>
  <c r="AO147" i="2"/>
  <c r="AO3075" i="2"/>
  <c r="AO1184" i="2"/>
  <c r="AO1319" i="2"/>
  <c r="AO2560" i="2"/>
  <c r="AO2760" i="2"/>
  <c r="AO2906" i="2"/>
  <c r="AO1148" i="2"/>
  <c r="AO183" i="2"/>
  <c r="AO1200" i="2"/>
  <c r="AO195" i="2"/>
  <c r="AO743" i="2"/>
  <c r="AO281" i="2"/>
  <c r="AO2204" i="2"/>
  <c r="AO1335" i="2"/>
  <c r="AO151" i="2"/>
  <c r="AO1254" i="2"/>
  <c r="AO2350" i="2"/>
  <c r="DJ1109" i="2"/>
  <c r="AO3077" i="2"/>
  <c r="AO1256" i="2"/>
  <c r="AO1573" i="2"/>
  <c r="AO112" i="2"/>
  <c r="AO249" i="2"/>
  <c r="AO809" i="2"/>
  <c r="AO1569" i="2"/>
  <c r="AO692" i="2"/>
  <c r="AO299" i="2"/>
  <c r="AO1565" i="2"/>
  <c r="AO139" i="2"/>
  <c r="AO341" i="2"/>
  <c r="AO2483" i="2"/>
  <c r="AO2576" i="2"/>
  <c r="AO1339" i="2"/>
  <c r="AO1653" i="2"/>
  <c r="AZ1653" i="2"/>
  <c r="AO2228" i="2"/>
  <c r="AZ2228" i="2"/>
  <c r="AO2675" i="2"/>
  <c r="AZ2675" i="2"/>
  <c r="AO618" i="2"/>
  <c r="AZ618" i="2"/>
  <c r="AO2524" i="2"/>
  <c r="AZ2524" i="2"/>
  <c r="AO823" i="2"/>
  <c r="AZ823" i="2"/>
  <c r="DJ1300" i="2"/>
  <c r="DU1300" i="2"/>
  <c r="AO2622" i="2"/>
  <c r="AZ2622" i="2"/>
  <c r="AO2130" i="2"/>
  <c r="AZ2130" i="2"/>
  <c r="AO2796" i="2"/>
  <c r="AZ2796" i="2"/>
  <c r="AO1824" i="2"/>
  <c r="AZ1824" i="2"/>
  <c r="AO538" i="2"/>
  <c r="AZ538" i="2"/>
  <c r="AO270" i="2"/>
  <c r="AZ270" i="2"/>
  <c r="AO1872" i="2"/>
  <c r="AZ1872" i="2"/>
  <c r="AO2977" i="2"/>
  <c r="AZ2977" i="2"/>
  <c r="AO2077" i="2"/>
  <c r="AZ2077" i="2"/>
  <c r="DJ1691" i="2"/>
  <c r="DU1691" i="2"/>
  <c r="DJ135" i="2"/>
  <c r="DU135" i="2"/>
  <c r="DJ1627" i="2"/>
  <c r="DU1627" i="2"/>
  <c r="AO2167" i="2"/>
  <c r="AZ2167" i="2"/>
  <c r="AO2150" i="2"/>
  <c r="AZ2150" i="2"/>
  <c r="AO1157" i="2"/>
  <c r="AZ1157" i="2"/>
  <c r="AO2209" i="2"/>
  <c r="AZ2209" i="2"/>
  <c r="DJ151" i="2"/>
  <c r="DU151" i="2"/>
  <c r="AO1345" i="2"/>
  <c r="AZ1345" i="2"/>
  <c r="AO1917" i="2"/>
  <c r="AZ1917" i="2"/>
  <c r="AO2788" i="2"/>
  <c r="AZ2788" i="2"/>
  <c r="AO1253" i="2"/>
  <c r="AZ1253" i="2"/>
  <c r="AO2112" i="2"/>
  <c r="AZ2112" i="2"/>
  <c r="DJ1804" i="2"/>
  <c r="DU1804" i="2"/>
  <c r="AO3014" i="2"/>
  <c r="AZ3014" i="2"/>
  <c r="AO995" i="2"/>
  <c r="AZ995" i="2"/>
  <c r="AO1267" i="2"/>
  <c r="AZ1267" i="2"/>
  <c r="AO2159" i="2"/>
  <c r="AZ2159" i="2"/>
  <c r="AO3044" i="2"/>
  <c r="AZ3044" i="2"/>
  <c r="AO2575" i="2"/>
  <c r="AZ2575" i="2"/>
  <c r="AO1874" i="2"/>
  <c r="AZ1874" i="2"/>
  <c r="AO204" i="2"/>
  <c r="AZ204" i="2"/>
  <c r="AO788" i="2"/>
  <c r="AZ788" i="2"/>
  <c r="DJ1639" i="2"/>
  <c r="DU1639" i="2"/>
  <c r="AO1231" i="2"/>
  <c r="AZ1231" i="2"/>
  <c r="AO1928" i="2"/>
  <c r="AZ1928" i="2"/>
  <c r="AO2398" i="2"/>
  <c r="AZ2398" i="2"/>
  <c r="AO991" i="2"/>
  <c r="AZ991" i="2"/>
  <c r="AO1325" i="2"/>
  <c r="AZ1325" i="2"/>
  <c r="AO1756" i="2"/>
  <c r="AZ1756" i="2"/>
  <c r="AO2467" i="2"/>
  <c r="AZ2467" i="2"/>
  <c r="AO2759" i="2"/>
  <c r="AZ2759" i="2"/>
  <c r="AO3053" i="2"/>
  <c r="AZ3053" i="2"/>
  <c r="AO856" i="2"/>
  <c r="AZ856" i="2"/>
  <c r="AO1453" i="2"/>
  <c r="AZ1453" i="2"/>
  <c r="AO2661" i="2"/>
  <c r="AZ2661" i="2"/>
  <c r="AO255" i="2"/>
  <c r="AZ255" i="2"/>
  <c r="AO1083" i="2"/>
  <c r="AZ1083" i="2"/>
  <c r="AO1361" i="2"/>
  <c r="AZ1361" i="2"/>
  <c r="AO2117" i="2"/>
  <c r="AZ2117" i="2"/>
  <c r="AO2559" i="2"/>
  <c r="AZ2559" i="2"/>
  <c r="DJ1259" i="2"/>
  <c r="DU1259" i="2"/>
  <c r="AO53" i="2"/>
  <c r="AZ53" i="2"/>
  <c r="AO1568" i="2"/>
  <c r="AZ1568" i="2"/>
  <c r="AO2960" i="2"/>
  <c r="AZ2960" i="2"/>
  <c r="AO304" i="2"/>
  <c r="AZ304" i="2"/>
  <c r="AO2061" i="2"/>
  <c r="AZ2061" i="2"/>
  <c r="AO594" i="2"/>
  <c r="AZ594" i="2"/>
  <c r="AO2975" i="2"/>
  <c r="AZ2975" i="2"/>
  <c r="AO1303" i="2"/>
  <c r="AZ1303" i="2"/>
  <c r="AO2054" i="2"/>
  <c r="AZ2054" i="2"/>
  <c r="AO2525" i="2"/>
  <c r="AZ2525" i="2"/>
  <c r="AO2965" i="2"/>
  <c r="AZ2965" i="2"/>
  <c r="AO2634" i="2"/>
  <c r="AZ2634" i="2"/>
  <c r="AO2055" i="2"/>
  <c r="AZ2055" i="2"/>
  <c r="AZ1730" i="2"/>
  <c r="AO1730" i="2"/>
  <c r="AO2365" i="2"/>
  <c r="AZ2365" i="2"/>
  <c r="AO211" i="2"/>
  <c r="AZ211" i="2"/>
  <c r="AO1318" i="2"/>
  <c r="AZ1318" i="2"/>
  <c r="AO1530" i="2"/>
  <c r="AZ1530" i="2"/>
  <c r="AO2140" i="2"/>
  <c r="AZ2140" i="2"/>
  <c r="AO2557" i="2"/>
  <c r="AZ2557" i="2"/>
  <c r="AO2488" i="2"/>
  <c r="AZ2488" i="2"/>
  <c r="AO1055" i="2"/>
  <c r="AZ1055" i="2"/>
  <c r="AO2769" i="2"/>
  <c r="AZ2769" i="2"/>
  <c r="AO64" i="2"/>
  <c r="AZ64" i="2"/>
  <c r="AO230" i="2"/>
  <c r="AZ230" i="2"/>
  <c r="AO931" i="2"/>
  <c r="AZ931" i="2"/>
  <c r="AO1265" i="2"/>
  <c r="AZ1265" i="2"/>
  <c r="AO1535" i="2"/>
  <c r="AZ1535" i="2"/>
  <c r="AO1945" i="2"/>
  <c r="AZ1945" i="2"/>
  <c r="AO2234" i="2"/>
  <c r="AZ2234" i="2"/>
  <c r="AO2822" i="2"/>
  <c r="AZ2822" i="2"/>
  <c r="AO2250" i="2"/>
  <c r="AZ2250" i="2"/>
  <c r="AO309" i="2"/>
  <c r="AZ309" i="2"/>
  <c r="AO102" i="2"/>
  <c r="AZ102" i="2"/>
  <c r="AO1861" i="2"/>
  <c r="AZ1861" i="2"/>
  <c r="AO2905" i="2"/>
  <c r="AZ2905" i="2"/>
  <c r="DJ170" i="2"/>
  <c r="DU170" i="2"/>
  <c r="AO1023" i="2"/>
  <c r="AZ1023" i="2"/>
  <c r="AZ1183" i="2"/>
  <c r="AO1183" i="2"/>
  <c r="AO1993" i="2"/>
  <c r="AZ1993" i="2"/>
  <c r="AO2309" i="2"/>
  <c r="AZ2309" i="2"/>
  <c r="AO3109" i="2"/>
  <c r="AZ3109" i="2"/>
  <c r="AO1229" i="2"/>
  <c r="AZ1229" i="2"/>
  <c r="AO2230" i="2"/>
  <c r="DJ897" i="2"/>
  <c r="AO2445" i="2"/>
  <c r="AZ2445" i="2"/>
  <c r="DJ1565" i="2"/>
  <c r="DU1565" i="2"/>
  <c r="AO1309" i="2"/>
  <c r="AZ1309" i="2"/>
  <c r="DJ12" i="2"/>
  <c r="DU12" i="2"/>
  <c r="AO3036" i="2"/>
  <c r="AZ3036" i="2"/>
  <c r="AO2175" i="2"/>
  <c r="AZ2175" i="2"/>
  <c r="AO2368" i="2"/>
  <c r="AZ2368" i="2"/>
  <c r="AO2371" i="2"/>
  <c r="AZ2371" i="2"/>
  <c r="AO1485" i="2"/>
  <c r="AZ1485" i="2"/>
  <c r="AO173" i="2"/>
  <c r="AZ173" i="2"/>
  <c r="AO792" i="2"/>
  <c r="AZ792" i="2"/>
  <c r="DJ1709" i="2"/>
  <c r="DU1709" i="2"/>
  <c r="AO2423" i="2"/>
  <c r="AZ2423" i="2"/>
  <c r="AO2419" i="2"/>
  <c r="AZ2419" i="2"/>
  <c r="AO106" i="2"/>
  <c r="AZ106" i="2"/>
  <c r="AO294" i="2"/>
  <c r="AZ294" i="2"/>
  <c r="AO1980" i="2"/>
  <c r="AZ1980" i="2"/>
  <c r="AO1518" i="2"/>
  <c r="AZ1518" i="2"/>
  <c r="AO2795" i="2"/>
  <c r="AO2139" i="2"/>
  <c r="AO44" i="2"/>
  <c r="AO811" i="2"/>
  <c r="AO347" i="2"/>
  <c r="DJ430" i="2"/>
  <c r="AO595" i="2"/>
  <c r="AO1975" i="2"/>
  <c r="AO2151" i="2"/>
  <c r="AO2600" i="2"/>
  <c r="DJ1647" i="2"/>
  <c r="AO1156" i="2"/>
  <c r="AO2002" i="2"/>
  <c r="AO2261" i="2"/>
  <c r="AO2370" i="2"/>
  <c r="AO933" i="2"/>
  <c r="AO2688" i="2"/>
  <c r="AO135" i="2"/>
  <c r="AO54" i="2"/>
  <c r="AO1873" i="2"/>
  <c r="AO2489" i="2"/>
  <c r="AO153" i="2"/>
  <c r="AO240" i="2"/>
  <c r="AO1697" i="2"/>
  <c r="AO910" i="2"/>
  <c r="DJ1183" i="2"/>
  <c r="DJ211" i="2"/>
  <c r="AO2791" i="2"/>
  <c r="AO2976" i="2"/>
  <c r="AO138" i="2"/>
  <c r="AO2424" i="2"/>
  <c r="AO1002" i="2"/>
  <c r="AO2628" i="2"/>
  <c r="AO915" i="2"/>
  <c r="AO2945" i="2"/>
  <c r="AO65" i="2"/>
  <c r="AO1084" i="2"/>
  <c r="AO254" i="2"/>
  <c r="AO11" i="2"/>
  <c r="DJ380" i="2"/>
  <c r="AO678" i="2"/>
  <c r="AO465" i="2"/>
  <c r="AO1949" i="2"/>
  <c r="AO2194" i="2"/>
  <c r="AO2539" i="2"/>
  <c r="AO1454" i="2"/>
  <c r="AO1627" i="2"/>
  <c r="AO1808" i="2"/>
  <c r="AO1228" i="2"/>
  <c r="AO1304" i="2"/>
  <c r="AO1865" i="2"/>
  <c r="AO2113" i="2"/>
  <c r="AO2399" i="2"/>
  <c r="AO172" i="2"/>
  <c r="AO2517" i="2"/>
  <c r="AO2736" i="2"/>
  <c r="AO2778" i="2"/>
  <c r="AO3052" i="2"/>
  <c r="AO293" i="2"/>
  <c r="AO2901" i="2"/>
  <c r="AO1167" i="2"/>
  <c r="DJ2311" i="2"/>
  <c r="AO1027" i="2"/>
  <c r="AO430" i="2"/>
  <c r="DJ1801" i="2"/>
  <c r="AO2249" i="2"/>
  <c r="AO3035" i="2"/>
  <c r="AO655" i="2"/>
  <c r="AO1819" i="2"/>
  <c r="AO1691" i="2"/>
  <c r="DJ856" i="2"/>
  <c r="AO1344" i="2"/>
  <c r="AO1074" i="2"/>
  <c r="AO1395" i="2"/>
  <c r="AO2978" i="2"/>
  <c r="AO2076" i="2"/>
  <c r="DJ1203" i="2"/>
  <c r="AO1240" i="2"/>
  <c r="AO2621" i="2"/>
  <c r="AO2841" i="2"/>
  <c r="DJ843" i="2"/>
  <c r="DU843" i="2"/>
  <c r="AO1286" i="2"/>
  <c r="AZ1286" i="2"/>
  <c r="AO1496" i="2"/>
  <c r="AZ1496" i="2"/>
  <c r="AO2330" i="2"/>
  <c r="AZ2330" i="2"/>
  <c r="DJ319" i="2"/>
  <c r="DU319" i="2"/>
  <c r="AO2136" i="2"/>
  <c r="AZ2136" i="2"/>
  <c r="AO730" i="2"/>
  <c r="AZ730" i="2"/>
  <c r="AO2543" i="2"/>
  <c r="AZ2543" i="2"/>
  <c r="AO3103" i="2"/>
  <c r="AZ3103" i="2"/>
  <c r="DJ1700" i="2"/>
  <c r="DU1700" i="2"/>
  <c r="AO2546" i="2"/>
  <c r="AZ2546" i="2"/>
  <c r="AO691" i="2"/>
  <c r="AZ691" i="2"/>
  <c r="AO2695" i="2"/>
  <c r="AZ2695" i="2"/>
  <c r="DJ224" i="2"/>
  <c r="DU224" i="2"/>
  <c r="AO1410" i="2"/>
  <c r="AZ1410" i="2"/>
  <c r="DJ2008" i="2"/>
  <c r="DU2008" i="2"/>
  <c r="AO2896" i="2"/>
  <c r="AZ2896" i="2"/>
  <c r="AO531" i="2"/>
  <c r="AZ531" i="2"/>
  <c r="AO1043" i="2"/>
  <c r="AZ1043" i="2"/>
  <c r="AO2991" i="2"/>
  <c r="AZ2991" i="2"/>
  <c r="AO1117" i="2"/>
  <c r="AZ1117" i="2"/>
  <c r="AO1414" i="2"/>
  <c r="AZ1414" i="2"/>
  <c r="AO2403" i="2"/>
  <c r="AZ2403" i="2"/>
  <c r="DJ1524" i="2"/>
  <c r="DU1524" i="2"/>
  <c r="AO18" i="2"/>
  <c r="AZ18" i="2"/>
  <c r="AO2856" i="2"/>
  <c r="AZ2856" i="2"/>
  <c r="AO302" i="2"/>
  <c r="AZ302" i="2"/>
  <c r="AO1279" i="2"/>
  <c r="AZ1279" i="2"/>
  <c r="AO2052" i="2"/>
  <c r="AZ2052" i="2"/>
  <c r="AO2636" i="2"/>
  <c r="AZ2636" i="2"/>
  <c r="AO2456" i="2"/>
  <c r="AZ2456" i="2"/>
  <c r="AO2551" i="2"/>
  <c r="AZ2551" i="2"/>
  <c r="AO491" i="2"/>
  <c r="AZ491" i="2"/>
  <c r="AO796" i="2"/>
  <c r="AZ796" i="2"/>
  <c r="AO1292" i="2"/>
  <c r="AZ1292" i="2"/>
  <c r="AO1956" i="2"/>
  <c r="AZ1956" i="2"/>
  <c r="AO2535" i="2"/>
  <c r="AZ2535" i="2"/>
  <c r="AO816" i="2"/>
  <c r="AZ816" i="2"/>
  <c r="DJ382" i="2"/>
  <c r="DU382" i="2"/>
  <c r="DJ534" i="2"/>
  <c r="DU534" i="2"/>
  <c r="AO1622" i="2"/>
  <c r="AZ1622" i="2"/>
  <c r="AO114" i="2"/>
  <c r="AZ114" i="2"/>
  <c r="AO380" i="2"/>
  <c r="AZ380" i="2"/>
  <c r="AO1255" i="2"/>
  <c r="AZ1255" i="2"/>
  <c r="AO1552" i="2"/>
  <c r="AZ1552" i="2"/>
  <c r="AO2326" i="2"/>
  <c r="AZ2326" i="2"/>
  <c r="AO2567" i="2"/>
  <c r="AZ2567" i="2"/>
  <c r="AO2739" i="2"/>
  <c r="AZ2739" i="2"/>
  <c r="AO83" i="2"/>
  <c r="AZ83" i="2"/>
  <c r="AO2507" i="2"/>
  <c r="AZ2507" i="2"/>
  <c r="AO3074" i="2"/>
  <c r="AZ3074" i="2"/>
  <c r="AO263" i="2"/>
  <c r="AZ263" i="2"/>
  <c r="DJ390" i="2"/>
  <c r="DU390" i="2"/>
  <c r="DJ1657" i="2"/>
  <c r="DU1657" i="2"/>
  <c r="AO316" i="2"/>
  <c r="AZ316" i="2"/>
  <c r="DJ885" i="2"/>
  <c r="DU885" i="2"/>
  <c r="AO1931" i="2"/>
  <c r="AZ1931" i="2"/>
  <c r="AO2722" i="2"/>
  <c r="AZ2722" i="2"/>
  <c r="AO3072" i="2"/>
  <c r="AZ3072" i="2"/>
  <c r="AO198" i="2"/>
  <c r="AZ198" i="2"/>
  <c r="AO619" i="2"/>
  <c r="AZ619" i="2"/>
  <c r="AO1848" i="2"/>
  <c r="AZ1848" i="2"/>
  <c r="AO2802" i="2"/>
  <c r="AZ2802" i="2"/>
  <c r="AO507" i="2"/>
  <c r="AZ507" i="2"/>
  <c r="AO1214" i="2"/>
  <c r="AZ1214" i="2"/>
  <c r="DJ1865" i="2"/>
  <c r="DU1865" i="2"/>
  <c r="DJ2315" i="2"/>
  <c r="DU2315" i="2"/>
  <c r="AO2679" i="2"/>
  <c r="AZ2679" i="2"/>
  <c r="AO2577" i="2"/>
  <c r="AZ2577" i="2"/>
  <c r="AO900" i="2"/>
  <c r="AZ900" i="2"/>
  <c r="AO1346" i="2"/>
  <c r="AZ1346" i="2"/>
  <c r="AO2594" i="2"/>
  <c r="AZ2594" i="2"/>
  <c r="AO328" i="2"/>
  <c r="AZ328" i="2"/>
  <c r="AO287" i="2"/>
  <c r="AZ287" i="2"/>
  <c r="DJ950" i="2"/>
  <c r="DU950" i="2"/>
  <c r="AO1672" i="2"/>
  <c r="AZ1672" i="2"/>
  <c r="AO2109" i="2"/>
  <c r="AZ2109" i="2"/>
  <c r="AO2548" i="2"/>
  <c r="AZ2548" i="2"/>
  <c r="AO2939" i="2"/>
  <c r="AZ2939" i="2"/>
  <c r="AO2639" i="2"/>
  <c r="AZ2639" i="2"/>
  <c r="AO623" i="2"/>
  <c r="AZ623" i="2"/>
  <c r="DJ912" i="2"/>
  <c r="DU912" i="2"/>
  <c r="DJ2319" i="2"/>
  <c r="DU2319" i="2"/>
  <c r="AO60" i="2"/>
  <c r="AZ60" i="2"/>
  <c r="AO493" i="2"/>
  <c r="AZ493" i="2"/>
  <c r="AO1115" i="2"/>
  <c r="AZ1115" i="2"/>
  <c r="AO1340" i="2"/>
  <c r="AZ1340" i="2"/>
  <c r="DJ1982" i="2"/>
  <c r="DU1982" i="2"/>
  <c r="AO2446" i="2"/>
  <c r="AZ2446" i="2"/>
  <c r="DJ2300" i="2"/>
  <c r="DU2300" i="2"/>
  <c r="AO2262" i="2"/>
  <c r="AZ2262" i="2"/>
  <c r="AO1531" i="2"/>
  <c r="AO2444" i="2"/>
  <c r="AO723" i="2"/>
  <c r="AZ723" i="2"/>
  <c r="AO241" i="2"/>
  <c r="AZ241" i="2"/>
  <c r="AZ705" i="2"/>
  <c r="AO705" i="2"/>
  <c r="AO79" i="2"/>
  <c r="AZ79" i="2"/>
  <c r="AO2623" i="2"/>
  <c r="AZ2623" i="2"/>
  <c r="AO2900" i="2"/>
  <c r="AZ2900" i="2"/>
  <c r="AO2824" i="2"/>
  <c r="AZ2824" i="2"/>
  <c r="AO2655" i="2"/>
  <c r="AZ2655" i="2"/>
  <c r="AO2079" i="2"/>
  <c r="AZ2079" i="2"/>
  <c r="AO480" i="2"/>
  <c r="AZ480" i="2"/>
  <c r="AO2073" i="2"/>
  <c r="AZ2073" i="2"/>
  <c r="AO768" i="2"/>
  <c r="AZ768" i="2"/>
  <c r="AO351" i="2"/>
  <c r="AZ351" i="2"/>
  <c r="DJ893" i="2"/>
  <c r="DU893" i="2"/>
  <c r="AO2792" i="2"/>
  <c r="AZ2792" i="2"/>
  <c r="AO2848" i="2"/>
  <c r="AO3068" i="2"/>
  <c r="AO105" i="2"/>
  <c r="AO824" i="2"/>
  <c r="AO990" i="2"/>
  <c r="AO115" i="2"/>
  <c r="AO264" i="2"/>
  <c r="DJ309" i="2"/>
  <c r="AO769" i="2"/>
  <c r="AO391" i="2"/>
  <c r="AO441" i="2"/>
  <c r="AO2072" i="2"/>
  <c r="AO2110" i="2"/>
  <c r="AO2358" i="2"/>
  <c r="AO2455" i="2"/>
  <c r="AO2509" i="2"/>
  <c r="AO2607" i="2"/>
  <c r="AO1264" i="2"/>
  <c r="DJ1423" i="2"/>
  <c r="AO1484" i="2"/>
  <c r="DJ1826" i="2"/>
  <c r="AO862" i="2"/>
  <c r="DJ1257" i="2"/>
  <c r="DJ1505" i="2"/>
  <c r="AO1932" i="2"/>
  <c r="AO2329" i="2"/>
  <c r="AO2552" i="2"/>
  <c r="AO1440" i="2"/>
  <c r="AO2787" i="2"/>
  <c r="AO2680" i="2"/>
  <c r="AO1639" i="2"/>
  <c r="AO2992" i="2"/>
  <c r="AO1112" i="2"/>
  <c r="AO286" i="2"/>
  <c r="AO2213" i="2"/>
  <c r="AO315" i="2"/>
  <c r="AO930" i="2"/>
  <c r="AO133" i="2"/>
  <c r="AO2897" i="2"/>
  <c r="AO1252" i="2"/>
  <c r="AO1944" i="2"/>
  <c r="AO787" i="2"/>
  <c r="AO2094" i="2"/>
  <c r="DJ2211" i="2"/>
  <c r="DJ1756" i="2"/>
  <c r="AO1871" i="2"/>
  <c r="AO2319" i="2"/>
  <c r="AO2369" i="2"/>
  <c r="AO2487" i="2"/>
  <c r="AO2562" i="2"/>
  <c r="AO918" i="2"/>
  <c r="AO1260" i="2"/>
  <c r="DJ1041" i="2"/>
  <c r="AO1268" i="2"/>
  <c r="AO1875" i="2"/>
  <c r="AO731" i="2"/>
  <c r="AO2738" i="2"/>
  <c r="AO3110" i="2"/>
  <c r="DJ1286" i="2"/>
  <c r="AO539" i="2"/>
  <c r="AO295" i="2"/>
  <c r="AO2060" i="2"/>
  <c r="AO1930" i="2"/>
  <c r="AO994" i="2"/>
  <c r="AO1862" i="2"/>
  <c r="AO1927" i="2"/>
  <c r="AO2397" i="2"/>
  <c r="AO2545" i="2"/>
  <c r="AO893" i="2"/>
  <c r="AO1700" i="2"/>
  <c r="AO2789" i="2"/>
  <c r="AO843" i="2"/>
  <c r="AO216" i="2"/>
  <c r="AO765" i="2"/>
  <c r="AO789" i="2"/>
  <c r="AO262" i="2"/>
  <c r="AO2308" i="2"/>
  <c r="AO479" i="2"/>
  <c r="AO1534" i="2"/>
  <c r="AO2366" i="2"/>
  <c r="AO2640" i="2"/>
  <c r="AO1360" i="2"/>
  <c r="AO2542" i="2"/>
  <c r="AO2578" i="2"/>
  <c r="AO1266" i="2"/>
  <c r="AO2676" i="2"/>
  <c r="AO797" i="2"/>
  <c r="DJ18" i="2"/>
  <c r="AO1230" i="2"/>
  <c r="AO1707" i="2"/>
  <c r="AO1981" i="2"/>
  <c r="AO2315" i="2"/>
  <c r="AO2959" i="2"/>
  <c r="AO2174" i="2"/>
  <c r="AO2899" i="2"/>
  <c r="AO1011" i="2"/>
  <c r="AZ1011" i="2"/>
  <c r="AO1159" i="2"/>
  <c r="AZ1159" i="2"/>
  <c r="AO1123" i="2"/>
  <c r="AZ1123" i="2"/>
  <c r="AO332" i="2"/>
  <c r="AZ332" i="2"/>
  <c r="AO2450" i="2"/>
  <c r="AZ2450" i="2"/>
  <c r="AO1107" i="2"/>
  <c r="AZ1107" i="2"/>
  <c r="AO101" i="2"/>
  <c r="AZ101" i="2"/>
  <c r="AO1439" i="2"/>
  <c r="AZ1439" i="2"/>
  <c r="AO2589" i="2"/>
  <c r="AZ2589" i="2"/>
  <c r="AO1572" i="2"/>
  <c r="AZ1572" i="2"/>
  <c r="AO1149" i="2"/>
  <c r="AZ1149" i="2"/>
  <c r="AO2786" i="2"/>
  <c r="AZ2786" i="2"/>
  <c r="AO1649" i="2"/>
  <c r="AZ1649" i="2"/>
  <c r="AO1363" i="2"/>
  <c r="AZ1363" i="2"/>
  <c r="AO169" i="2"/>
  <c r="AZ169" i="2"/>
  <c r="AO2325" i="2"/>
  <c r="AZ2325" i="2"/>
  <c r="AO827" i="2"/>
  <c r="AZ827" i="2"/>
  <c r="DJ873" i="2"/>
  <c r="DU873" i="2"/>
  <c r="AO871" i="2"/>
  <c r="AZ871" i="2"/>
  <c r="DJ427" i="2"/>
  <c r="DU427" i="2"/>
  <c r="AO56" i="2"/>
  <c r="AZ56" i="2"/>
  <c r="AO2392" i="2"/>
  <c r="AZ2392" i="2"/>
  <c r="AO602" i="2"/>
  <c r="AZ602" i="2"/>
  <c r="AO3018" i="2"/>
  <c r="AZ3018" i="2"/>
  <c r="AO1141" i="2"/>
  <c r="AZ1141" i="2"/>
  <c r="AO2193" i="2"/>
  <c r="AZ2193" i="2"/>
  <c r="AO2847" i="2"/>
  <c r="AZ2847" i="2"/>
  <c r="AO72" i="2"/>
  <c r="AZ72" i="2"/>
  <c r="AO1400" i="2"/>
  <c r="AZ1400" i="2"/>
  <c r="AO2231" i="2"/>
  <c r="AZ2231" i="2"/>
  <c r="AO1939" i="2"/>
  <c r="AZ1939" i="2"/>
  <c r="AO68" i="2"/>
  <c r="AZ68" i="2"/>
  <c r="AO517" i="2"/>
  <c r="AZ517" i="2"/>
  <c r="AO1201" i="2"/>
  <c r="AZ1201" i="2"/>
  <c r="AO2814" i="2"/>
  <c r="AZ2814" i="2"/>
  <c r="AO340" i="2"/>
  <c r="AZ340" i="2"/>
  <c r="AO677" i="2"/>
  <c r="AZ677" i="2"/>
  <c r="AO2902" i="2"/>
  <c r="AZ2902" i="2"/>
  <c r="DJ371" i="2"/>
  <c r="DU371" i="2"/>
  <c r="AO1073" i="2"/>
  <c r="AZ1073" i="2"/>
  <c r="AO1546" i="2"/>
  <c r="AZ1546" i="2"/>
  <c r="AO2023" i="2"/>
  <c r="AZ2023" i="2"/>
  <c r="AO2648" i="2"/>
  <c r="AZ2648" i="2"/>
  <c r="AO2190" i="2"/>
  <c r="AZ2190" i="2"/>
  <c r="AO2574" i="2"/>
  <c r="AZ2574" i="2"/>
  <c r="AO907" i="2"/>
  <c r="AZ907" i="2"/>
  <c r="AZ2236" i="2"/>
  <c r="AO2236" i="2"/>
  <c r="AO196" i="2"/>
  <c r="AZ196" i="2"/>
  <c r="AO736" i="2"/>
  <c r="AZ736" i="2"/>
  <c r="AO1185" i="2"/>
  <c r="AZ1185" i="2"/>
  <c r="AO2040" i="2"/>
  <c r="AZ2040" i="2"/>
  <c r="AO2387" i="2"/>
  <c r="AZ2387" i="2"/>
  <c r="AO2691" i="2"/>
  <c r="AZ2691" i="2"/>
  <c r="AO35" i="2"/>
  <c r="AZ35" i="2"/>
  <c r="AO659" i="2"/>
  <c r="AZ659" i="2"/>
  <c r="AO2684" i="2"/>
  <c r="AZ2684" i="2"/>
  <c r="AO3059" i="2"/>
  <c r="AZ3059" i="2"/>
  <c r="AO1003" i="2"/>
  <c r="AZ1003" i="2"/>
  <c r="AO1974" i="2"/>
  <c r="AZ1974" i="2"/>
  <c r="AO2041" i="2"/>
  <c r="AZ2041" i="2"/>
  <c r="DJ110" i="2"/>
  <c r="DU110" i="2"/>
  <c r="AO925" i="2"/>
  <c r="AZ925" i="2"/>
  <c r="AO1514" i="2"/>
  <c r="AZ1514" i="2"/>
  <c r="AO2157" i="2"/>
  <c r="AZ2157" i="2"/>
  <c r="AO2747" i="2"/>
  <c r="AZ2747" i="2"/>
  <c r="AO445" i="2"/>
  <c r="AZ445" i="2"/>
  <c r="DJ499" i="2"/>
  <c r="DU499" i="2"/>
  <c r="AO938" i="2"/>
  <c r="AZ938" i="2"/>
  <c r="AO2482" i="2"/>
  <c r="AZ2482" i="2"/>
  <c r="AO322" i="2"/>
  <c r="AZ322" i="2"/>
  <c r="AO744" i="2"/>
  <c r="AZ744" i="2"/>
  <c r="AO1311" i="2"/>
  <c r="AZ1311" i="2"/>
  <c r="AO2069" i="2"/>
  <c r="AZ2069" i="2"/>
  <c r="AO2364" i="2"/>
  <c r="AZ2364" i="2"/>
  <c r="AO2776" i="2"/>
  <c r="AZ2776" i="2"/>
  <c r="AO1320" i="2"/>
  <c r="AZ1320" i="2"/>
  <c r="AO551" i="2"/>
  <c r="AZ551" i="2"/>
  <c r="DJ2004" i="2"/>
  <c r="DU2004" i="2"/>
  <c r="AO2912" i="2"/>
  <c r="AZ2912" i="2"/>
  <c r="AO235" i="2"/>
  <c r="AZ235" i="2"/>
  <c r="AO484" i="2"/>
  <c r="AZ484" i="2"/>
  <c r="AO1238" i="2"/>
  <c r="AZ1238" i="2"/>
  <c r="AO1371" i="2"/>
  <c r="AZ1371" i="2"/>
  <c r="AZ1735" i="2"/>
  <c r="AO1735" i="2"/>
  <c r="AO2182" i="2"/>
  <c r="AZ2182" i="2"/>
  <c r="AO2699" i="2"/>
  <c r="AZ2699" i="2"/>
  <c r="AO3112" i="2"/>
  <c r="AZ3112" i="2"/>
  <c r="AO3007" i="2"/>
  <c r="AZ3007" i="2"/>
  <c r="AO873" i="2"/>
  <c r="AZ873" i="2"/>
  <c r="DJ587" i="2"/>
  <c r="DU587" i="2"/>
  <c r="AO1441" i="2"/>
  <c r="AZ1441" i="2"/>
  <c r="AO2359" i="2"/>
  <c r="AZ2359" i="2"/>
  <c r="DJ283" i="2"/>
  <c r="DU283" i="2"/>
  <c r="AO808" i="2"/>
  <c r="AZ808" i="2"/>
  <c r="AO1406" i="2"/>
  <c r="AZ1406" i="2"/>
  <c r="AO1488" i="2"/>
  <c r="AZ1488" i="2"/>
  <c r="AO2132" i="2"/>
  <c r="AZ2132" i="2"/>
  <c r="AO2599" i="2"/>
  <c r="AZ2599" i="2"/>
  <c r="AO2484" i="2"/>
  <c r="AZ2484" i="2"/>
  <c r="AO84" i="2"/>
  <c r="DJ1482" i="2"/>
  <c r="DU1482" i="2"/>
  <c r="AO1959" i="2"/>
  <c r="AZ1959" i="2"/>
  <c r="AO2913" i="2"/>
  <c r="AZ2913" i="2"/>
  <c r="AO1915" i="2"/>
  <c r="AZ1915" i="2"/>
  <c r="AO536" i="2"/>
  <c r="AZ536" i="2"/>
  <c r="AO1566" i="2"/>
  <c r="AZ1566" i="2"/>
  <c r="AO3067" i="2"/>
  <c r="AZ3067" i="2"/>
  <c r="AO1338" i="2"/>
  <c r="AZ1338" i="2"/>
  <c r="AO342" i="2"/>
  <c r="AZ342" i="2"/>
  <c r="AO3037" i="2"/>
  <c r="AZ3037" i="2"/>
  <c r="DJ37" i="2"/>
  <c r="DU37" i="2"/>
  <c r="DJ249" i="2"/>
  <c r="DU249" i="2"/>
  <c r="AO2067" i="2"/>
  <c r="AZ2067" i="2"/>
  <c r="AO2088" i="2"/>
  <c r="AZ2088" i="2"/>
  <c r="DJ1750" i="2"/>
  <c r="DU1750" i="2"/>
  <c r="AO36" i="2"/>
  <c r="AZ36" i="2"/>
  <c r="AO752" i="2"/>
  <c r="AZ752" i="2"/>
  <c r="AO184" i="2"/>
  <c r="AZ184" i="2"/>
  <c r="AO2735" i="2"/>
  <c r="AZ2735" i="2"/>
  <c r="AO668" i="2"/>
  <c r="AZ668" i="2"/>
  <c r="AO1350" i="2"/>
  <c r="AZ1350" i="2"/>
  <c r="AO266" i="2"/>
  <c r="AZ266" i="2"/>
  <c r="AO261" i="2"/>
  <c r="AZ261" i="2"/>
  <c r="AO3023" i="2"/>
  <c r="AZ3023" i="2"/>
  <c r="AO1638" i="2"/>
  <c r="AZ1638" i="2"/>
  <c r="DJ485" i="2"/>
  <c r="DU485" i="2"/>
  <c r="AO2104" i="2"/>
  <c r="AZ2104" i="2"/>
  <c r="DJ238" i="2"/>
  <c r="DU238" i="2"/>
  <c r="AO1139" i="2"/>
  <c r="AZ1139" i="2"/>
  <c r="AO966" i="2"/>
  <c r="AZ966" i="2"/>
  <c r="AO453" i="2"/>
  <c r="AZ453" i="2"/>
  <c r="DJ1620" i="2"/>
  <c r="DU1620" i="2"/>
  <c r="AO2629" i="2"/>
  <c r="AZ2629" i="2"/>
  <c r="AO1026" i="2"/>
  <c r="AZ1026" i="2"/>
  <c r="AO370" i="2"/>
  <c r="AZ370" i="2"/>
  <c r="AO1223" i="2"/>
  <c r="AZ1223" i="2"/>
  <c r="AO2501" i="2"/>
  <c r="AZ2501" i="2"/>
  <c r="AO876" i="2"/>
  <c r="AZ876" i="2"/>
  <c r="AO182" i="2"/>
  <c r="AZ182" i="2"/>
  <c r="AO1916" i="2"/>
  <c r="AZ1916" i="2"/>
  <c r="AO1101" i="2"/>
  <c r="AZ1101" i="2"/>
  <c r="AO2279" i="2"/>
  <c r="AZ2279" i="2"/>
  <c r="AZ897" i="2"/>
  <c r="AO897" i="2"/>
  <c r="DJ586" i="2"/>
  <c r="DU586" i="2"/>
  <c r="AO2305" i="2"/>
  <c r="AZ2305" i="2"/>
  <c r="AO142" i="2"/>
  <c r="AZ142" i="2"/>
  <c r="AO905" i="2"/>
  <c r="AZ905" i="2"/>
  <c r="DJ1324" i="2"/>
  <c r="DU1324" i="2"/>
  <c r="AO1948" i="2"/>
  <c r="AZ1948" i="2"/>
  <c r="AO2463" i="2"/>
  <c r="AZ2463" i="2"/>
  <c r="AO3032" i="2"/>
  <c r="AZ3032" i="2"/>
  <c r="AO1336" i="2"/>
  <c r="AZ1336" i="2"/>
  <c r="AO616" i="2"/>
  <c r="AZ616" i="2"/>
  <c r="AO1906" i="2"/>
  <c r="AZ1906" i="2"/>
  <c r="AO2842" i="2"/>
  <c r="AZ2842" i="2"/>
  <c r="AO461" i="2"/>
  <c r="AZ461" i="2"/>
  <c r="AO1394" i="2"/>
  <c r="AZ1394" i="2"/>
  <c r="AO1391" i="2"/>
  <c r="AZ1391" i="2"/>
  <c r="AO1796" i="2"/>
  <c r="AZ1796" i="2"/>
  <c r="AO2152" i="2"/>
  <c r="AZ2152" i="2"/>
  <c r="AO2763" i="2"/>
  <c r="AZ2763" i="2"/>
  <c r="AO3078" i="2"/>
  <c r="AZ3078" i="2"/>
  <c r="AO335" i="2"/>
  <c r="AZ335" i="2"/>
  <c r="AO1257" i="2"/>
  <c r="AZ1257" i="2"/>
  <c r="AO622" i="2"/>
  <c r="AZ622" i="2"/>
  <c r="AO1241" i="2"/>
  <c r="AZ1241" i="2"/>
  <c r="AO2785" i="2"/>
  <c r="AZ2785" i="2"/>
  <c r="AO146" i="2"/>
  <c r="AZ146" i="2"/>
  <c r="AO947" i="2"/>
  <c r="AZ947" i="2"/>
  <c r="AO1193" i="2"/>
  <c r="AZ1193" i="2"/>
  <c r="AO2202" i="2"/>
  <c r="AZ2202" i="2"/>
  <c r="AO2719" i="2"/>
  <c r="AZ2719" i="2"/>
  <c r="AO2807" i="2"/>
  <c r="AZ2807" i="2"/>
  <c r="AO4" i="2"/>
  <c r="AZ4" i="2"/>
  <c r="AO3038" i="2"/>
  <c r="AO2904" i="2"/>
  <c r="AO57" i="2"/>
  <c r="AO477" i="2"/>
  <c r="AO872" i="2"/>
  <c r="DJ1081" i="2"/>
  <c r="AO1114" i="2"/>
  <c r="AO37" i="2"/>
  <c r="DJ142" i="2"/>
  <c r="DJ204" i="2"/>
  <c r="AO384" i="2"/>
  <c r="AO483" i="2"/>
  <c r="AO729" i="2"/>
  <c r="AO908" i="2"/>
  <c r="DJ536" i="2"/>
  <c r="AO601" i="2"/>
  <c r="AO485" i="2"/>
  <c r="AO1495" i="2"/>
  <c r="AO1804" i="2"/>
  <c r="AO1957" i="2"/>
  <c r="AO1992" i="2"/>
  <c r="AO2042" i="2"/>
  <c r="AO2118" i="2"/>
  <c r="AO2233" i="2"/>
  <c r="AO2372" i="2"/>
  <c r="AO1671" i="2"/>
  <c r="AO877" i="2"/>
  <c r="AO1438" i="2"/>
  <c r="DJ1754" i="2"/>
  <c r="AO1823" i="2"/>
  <c r="DJ1863" i="2"/>
  <c r="DJ1939" i="2"/>
  <c r="AO2053" i="2"/>
  <c r="AO2131" i="2"/>
  <c r="AO2289" i="2"/>
  <c r="AO2391" i="2"/>
  <c r="AO1270" i="2"/>
  <c r="AO1324" i="2"/>
  <c r="AO1452" i="2"/>
  <c r="AO1519" i="2"/>
  <c r="AO822" i="2"/>
  <c r="AO996" i="2"/>
  <c r="AO405" i="2"/>
  <c r="DJ1318" i="2"/>
  <c r="AO2141" i="2"/>
  <c r="AO103" i="2"/>
  <c r="AO3022" i="2"/>
  <c r="AO331" i="2"/>
  <c r="DJ933" i="2"/>
  <c r="AO807" i="2"/>
  <c r="AO946" i="2"/>
  <c r="AO2124" i="2"/>
  <c r="AO2660" i="2"/>
  <c r="AO2367" i="2"/>
  <c r="AO2690" i="2"/>
  <c r="AO1392" i="2"/>
  <c r="AO2762" i="2"/>
  <c r="AO1322" i="2"/>
  <c r="DJ184" i="2"/>
  <c r="AO2324" i="2"/>
  <c r="AO2647" i="2"/>
  <c r="AO1929" i="2"/>
  <c r="AO2656" i="2"/>
  <c r="AO2990" i="2"/>
  <c r="AO2051" i="2"/>
  <c r="AO2723" i="2"/>
  <c r="AO283" i="2"/>
  <c r="AO2468" i="2"/>
  <c r="AO802" i="2"/>
  <c r="AO2698" i="2"/>
  <c r="AO2797" i="2"/>
  <c r="AO327" i="2"/>
  <c r="AO2481" i="2"/>
  <c r="AO149" i="2"/>
  <c r="AO303" i="2"/>
  <c r="AO534" i="2"/>
  <c r="AO992" i="2"/>
  <c r="AO1116" i="2"/>
  <c r="AO350" i="2"/>
  <c r="AO745" i="2"/>
  <c r="AO442" i="2"/>
  <c r="AO80" i="2"/>
  <c r="AO1979" i="2"/>
  <c r="AO2066" i="2"/>
  <c r="AO2227" i="2"/>
  <c r="AO2457" i="2"/>
  <c r="AO1405" i="2"/>
  <c r="AO1486" i="2"/>
  <c r="AO1673" i="2"/>
  <c r="AO1262" i="2"/>
  <c r="AO1849" i="2"/>
  <c r="DJ2089" i="2"/>
  <c r="DJ2245" i="2"/>
  <c r="AO2422" i="2"/>
  <c r="AO841" i="2"/>
  <c r="AO2654" i="2"/>
  <c r="AO1545" i="2"/>
  <c r="DJ230" i="2"/>
  <c r="AO2526" i="2"/>
  <c r="AO61" i="2"/>
  <c r="AO926" i="2"/>
  <c r="AO2156" i="2"/>
  <c r="AO2506" i="2"/>
  <c r="AO1213" i="2"/>
  <c r="AO1140" i="2"/>
  <c r="AO589" i="2"/>
  <c r="AO2237" i="2"/>
  <c r="AO1994" i="2"/>
  <c r="AO73" i="2"/>
  <c r="AO593" i="2"/>
  <c r="DJ752" i="2"/>
  <c r="AO1312" i="2"/>
  <c r="DJ209" i="2"/>
  <c r="AO791" i="2"/>
  <c r="AO1907" i="2"/>
  <c r="AO34" i="2"/>
  <c r="AO1551" i="2"/>
  <c r="AO2068" i="2"/>
  <c r="DJ1223" i="2"/>
  <c r="AO3079" i="2"/>
  <c r="DJ257" i="2"/>
  <c r="DJ202" i="2"/>
  <c r="AO2821" i="2"/>
  <c r="AO2556" i="2"/>
  <c r="AO234" i="2"/>
  <c r="AO3013" i="2"/>
  <c r="AO3108" i="2"/>
  <c r="DJ1117" i="2"/>
  <c r="AO1571" i="2"/>
  <c r="AO1847" i="2"/>
  <c r="AO3102" i="2"/>
  <c r="AO2181" i="2"/>
  <c r="AO2420" i="2"/>
  <c r="DJ1011" i="2"/>
  <c r="DJ1043" i="2"/>
  <c r="AO1351" i="2"/>
  <c r="AO2808" i="2"/>
  <c r="AO2638" i="2"/>
  <c r="AO12" i="2"/>
  <c r="AO2500" i="2"/>
  <c r="AO2974" i="2"/>
  <c r="AO2386" i="2"/>
  <c r="AO1413" i="2"/>
  <c r="AO2278" i="2"/>
  <c r="AO3111" i="2"/>
  <c r="AO706" i="2"/>
  <c r="AO2523" i="2"/>
  <c r="AO2108" i="2"/>
  <c r="AO2229" i="2"/>
  <c r="AO2587" i="2"/>
  <c r="AO2251" i="2"/>
  <c r="AO2418" i="2"/>
  <c r="AO2550" i="2"/>
  <c r="AO2588" i="2"/>
  <c r="AO1278" i="2"/>
  <c r="AO885" i="2"/>
  <c r="DJ320" i="2"/>
  <c r="AO2135" i="2"/>
  <c r="DJ140" i="2"/>
  <c r="AO939" i="2"/>
  <c r="AO2191" i="2"/>
  <c r="AO490" i="2"/>
  <c r="AO704" i="2"/>
  <c r="DJ1023" i="2"/>
  <c r="DJ2157" i="2"/>
  <c r="AO1734" i="2"/>
  <c r="AO2327" i="2"/>
  <c r="AO904" i="2"/>
  <c r="DJ2154" i="2"/>
  <c r="AO2098" i="2"/>
  <c r="AZ2098" i="2"/>
  <c r="AO386" i="2"/>
  <c r="AZ386" i="2"/>
  <c r="AO2510" i="2"/>
  <c r="AZ2510" i="2"/>
  <c r="DJ1190" i="2"/>
  <c r="DU1190" i="2"/>
  <c r="DJ862" i="2"/>
  <c r="DU862" i="2"/>
  <c r="AO2246" i="2"/>
  <c r="AZ2246" i="2"/>
  <c r="AO140" i="2"/>
  <c r="AZ140" i="2"/>
  <c r="AO1964" i="2"/>
  <c r="AZ1964" i="2"/>
  <c r="AO1403" i="2"/>
  <c r="AZ1403" i="2"/>
  <c r="DJ363" i="2"/>
  <c r="DU363" i="2"/>
  <c r="AO750" i="2"/>
  <c r="AZ750" i="2"/>
  <c r="AO1109" i="2"/>
  <c r="AZ1109" i="2"/>
  <c r="AO2606" i="2"/>
  <c r="AZ2606" i="2"/>
  <c r="AO1040" i="2"/>
  <c r="AZ1040" i="2"/>
  <c r="DJ1270" i="2"/>
  <c r="DU1270" i="2"/>
  <c r="AO2687" i="2"/>
  <c r="AZ2687" i="2"/>
  <c r="AO2860" i="2"/>
  <c r="AZ2860" i="2"/>
  <c r="AO1586" i="2"/>
  <c r="AZ1586" i="2"/>
  <c r="DJ1635" i="2"/>
  <c r="DU1635" i="2"/>
  <c r="AO3095" i="2"/>
  <c r="AZ3095" i="2"/>
  <c r="AO2160" i="2"/>
  <c r="AZ2160" i="2"/>
  <c r="AO1818" i="2"/>
  <c r="AZ1818" i="2"/>
  <c r="AO2779" i="2"/>
  <c r="AZ2779" i="2"/>
  <c r="AO1507" i="2"/>
  <c r="AZ1507" i="2"/>
  <c r="DJ1220" i="2"/>
  <c r="DU1220" i="2"/>
  <c r="AO2593" i="2"/>
  <c r="AZ2593" i="2"/>
  <c r="AO712" i="2"/>
  <c r="AZ712" i="2"/>
  <c r="AO2351" i="2"/>
  <c r="AZ2351" i="2"/>
  <c r="AO1111" i="2"/>
  <c r="AZ1111" i="2"/>
  <c r="AO2538" i="2"/>
  <c r="AZ2538" i="2"/>
  <c r="AO2222" i="2"/>
  <c r="AZ2222" i="2"/>
  <c r="AO914" i="2"/>
  <c r="AZ914" i="2"/>
  <c r="AO3076" i="2"/>
  <c r="AZ3076" i="2"/>
  <c r="DJ1017" i="2"/>
  <c r="DU1017" i="2"/>
  <c r="AO43" i="2"/>
  <c r="AZ43" i="2"/>
  <c r="AO1147" i="2"/>
  <c r="AZ1147" i="2"/>
  <c r="AO2205" i="2"/>
  <c r="AZ2205" i="2"/>
  <c r="AO2336" i="2"/>
  <c r="AZ2336" i="2"/>
  <c r="DJ403" i="2"/>
  <c r="DU403" i="2"/>
  <c r="AO2313" i="2"/>
  <c r="AZ2313" i="2"/>
  <c r="AO955" i="2"/>
  <c r="AZ955" i="2"/>
  <c r="AO2046" i="2"/>
  <c r="AZ2046" i="2"/>
  <c r="AO2815" i="2"/>
  <c r="AZ2815" i="2"/>
  <c r="AO464" i="2"/>
  <c r="AZ464" i="2"/>
  <c r="AO2711" i="2"/>
  <c r="AZ2711" i="2"/>
  <c r="AO852" i="2"/>
  <c r="AZ852" i="2"/>
  <c r="DJ388" i="2"/>
  <c r="DU388" i="2"/>
  <c r="AO131" i="2"/>
  <c r="AZ131" i="2"/>
  <c r="DJ1695" i="2"/>
  <c r="DU1695" i="2"/>
  <c r="AO2944" i="2"/>
  <c r="AZ2944" i="2"/>
  <c r="AO1195" i="2"/>
  <c r="AZ1195" i="2"/>
  <c r="AO506" i="2"/>
  <c r="AZ506" i="2"/>
  <c r="AO349" i="2"/>
  <c r="AZ349" i="2"/>
  <c r="AO832" i="2"/>
  <c r="AZ832" i="2"/>
  <c r="AO1349" i="2"/>
  <c r="AZ1349" i="2"/>
  <c r="AO470" i="2"/>
  <c r="AZ470" i="2"/>
  <c r="DJ1574" i="2"/>
  <c r="DU1574" i="2"/>
  <c r="AO1057" i="2"/>
  <c r="AZ1057" i="2"/>
  <c r="AO476" i="2"/>
  <c r="AZ476" i="2"/>
  <c r="DJ1293" i="2"/>
  <c r="DU1293" i="2"/>
  <c r="DJ1719" i="2"/>
  <c r="DU1719" i="2"/>
  <c r="AO2095" i="2"/>
  <c r="AZ2095" i="2"/>
  <c r="AO2707" i="2"/>
  <c r="AZ2707" i="2"/>
  <c r="AO431" i="2"/>
  <c r="AZ431" i="2"/>
  <c r="AO1137" i="2"/>
  <c r="AZ1137" i="2"/>
  <c r="AO2586" i="2"/>
  <c r="AZ2586" i="2"/>
  <c r="AO298" i="2"/>
  <c r="AZ298" i="2"/>
  <c r="AO801" i="2"/>
  <c r="AZ801" i="2"/>
  <c r="DJ1205" i="2"/>
  <c r="DU1205" i="2"/>
  <c r="AO2059" i="2"/>
  <c r="AZ2059" i="2"/>
  <c r="AO2561" i="2"/>
  <c r="AZ2561" i="2"/>
  <c r="AO3086" i="2"/>
  <c r="AZ3086" i="2"/>
  <c r="AO215" i="2"/>
  <c r="AZ215" i="2"/>
  <c r="AO1423" i="2"/>
  <c r="AZ1423" i="2"/>
  <c r="AO2761" i="2"/>
  <c r="AZ2761" i="2"/>
  <c r="AO113" i="2"/>
  <c r="AZ113" i="2"/>
  <c r="AO742" i="2"/>
  <c r="AZ742" i="2"/>
  <c r="AO91" i="2"/>
  <c r="AZ91" i="2"/>
  <c r="AO2624" i="2"/>
  <c r="AZ2624" i="2"/>
  <c r="AO148" i="2"/>
  <c r="AZ148" i="2"/>
  <c r="AO1308" i="2"/>
  <c r="AZ1308" i="2"/>
  <c r="AO1839" i="2"/>
  <c r="AZ1839" i="2"/>
  <c r="AO2349" i="2"/>
  <c r="AZ2349" i="2"/>
  <c r="AO2908" i="2"/>
  <c r="AZ2908" i="2"/>
  <c r="AO1369" i="2"/>
  <c r="AZ1369" i="2"/>
  <c r="AO1299" i="2"/>
  <c r="AZ1299" i="2"/>
  <c r="DJ1601" i="2"/>
  <c r="DU1601" i="2"/>
  <c r="AO2203" i="2"/>
  <c r="AZ2203" i="2"/>
  <c r="AO280" i="2"/>
  <c r="AZ280" i="2"/>
  <c r="AO764" i="2"/>
  <c r="AZ764" i="2"/>
  <c r="AO1380" i="2"/>
  <c r="AZ1380" i="2"/>
  <c r="AO2082" i="2"/>
  <c r="AZ2082" i="2"/>
  <c r="AO2532" i="2"/>
  <c r="AZ2532" i="2"/>
  <c r="AO2011" i="2"/>
  <c r="AZ2011" i="2"/>
  <c r="DJ2199" i="2"/>
  <c r="DU2199" i="2"/>
  <c r="AO919" i="2"/>
  <c r="AZ919" i="2"/>
  <c r="AZ1857" i="2"/>
  <c r="AO1857" i="2"/>
  <c r="AO2884" i="2"/>
  <c r="AZ2884" i="2"/>
  <c r="AO300" i="2"/>
  <c r="AZ300" i="2"/>
  <c r="AO810" i="2"/>
  <c r="AZ810" i="2"/>
  <c r="AO1177" i="2"/>
  <c r="AZ1177" i="2"/>
  <c r="AO1543" i="2"/>
  <c r="AZ1543" i="2"/>
  <c r="DJ1893" i="2"/>
  <c r="DU1893" i="2"/>
  <c r="DJ2242" i="2"/>
  <c r="DU2242" i="2"/>
  <c r="AO2716" i="2"/>
  <c r="AZ2716" i="2"/>
  <c r="DJ1774" i="2"/>
  <c r="DU1774" i="2"/>
  <c r="AO122" i="2"/>
  <c r="AZ122" i="2"/>
  <c r="AO1615" i="2"/>
  <c r="AZ1615" i="2"/>
  <c r="AO656" i="2"/>
  <c r="AZ656" i="2"/>
  <c r="DJ1613" i="2"/>
  <c r="DU1613" i="2"/>
  <c r="AO2849" i="2"/>
  <c r="AZ2849" i="2"/>
  <c r="AO152" i="2"/>
  <c r="AZ152" i="2"/>
  <c r="DJ800" i="2"/>
  <c r="DU800" i="2"/>
  <c r="AO1155" i="2"/>
  <c r="AZ1155" i="2"/>
  <c r="DJ1800" i="2"/>
  <c r="DU1800" i="2"/>
  <c r="AO2093" i="2"/>
  <c r="AZ2093" i="2"/>
  <c r="AO2907" i="2"/>
  <c r="AZ2907" i="2"/>
  <c r="AO3055" i="2"/>
  <c r="AZ3055" i="2"/>
  <c r="AO690" i="2"/>
  <c r="AO346" i="2"/>
  <c r="AZ346" i="2"/>
  <c r="AO1739" i="2"/>
  <c r="AZ1739" i="2"/>
  <c r="AO25" i="2"/>
  <c r="AZ25" i="2"/>
  <c r="AO1281" i="2"/>
  <c r="AZ1281" i="2"/>
  <c r="AO194" i="2"/>
  <c r="AZ194" i="2"/>
  <c r="AO2125" i="2"/>
  <c r="AZ2125" i="2"/>
  <c r="AO2972" i="2"/>
  <c r="AZ2972" i="2"/>
  <c r="AO1459" i="2"/>
  <c r="AZ1459" i="2"/>
  <c r="AO158" i="2"/>
  <c r="AZ158" i="2"/>
  <c r="AO2846" i="2"/>
  <c r="AZ2846" i="2"/>
  <c r="AO1199" i="2"/>
  <c r="AZ1199" i="2"/>
  <c r="AO2451" i="2"/>
  <c r="AZ2451" i="2"/>
  <c r="AO1456" i="2"/>
  <c r="AZ1456" i="2"/>
  <c r="AO2334" i="2"/>
  <c r="AZ2334" i="2"/>
  <c r="AO1166" i="2"/>
  <c r="AZ1166" i="2"/>
  <c r="AO2518" i="2"/>
  <c r="AZ2518" i="2"/>
  <c r="AO22" i="2"/>
  <c r="AZ22" i="2"/>
  <c r="AO52" i="2"/>
  <c r="AZ52" i="2"/>
  <c r="AO741" i="2"/>
  <c r="AZ741" i="2"/>
  <c r="AO1570" i="2"/>
  <c r="AZ1570" i="2"/>
  <c r="AO2288" i="2"/>
  <c r="AZ2288" i="2"/>
  <c r="AO2214" i="2"/>
  <c r="AZ2214" i="2"/>
  <c r="DJ690" i="2"/>
  <c r="DU690" i="2"/>
  <c r="AO253" i="2"/>
  <c r="AZ253" i="2"/>
  <c r="AO1809" i="2"/>
  <c r="AZ1809" i="2"/>
  <c r="DJ1335" i="2"/>
  <c r="DU1335" i="2"/>
  <c r="AO2768" i="2"/>
  <c r="AO3085" i="2"/>
  <c r="AO1618" i="2"/>
  <c r="AO2940" i="2"/>
  <c r="AO21" i="2"/>
  <c r="AO121" i="2"/>
  <c r="AO238" i="2"/>
  <c r="AO317" i="2"/>
  <c r="DJ668" i="2"/>
  <c r="AO722" i="2"/>
  <c r="AO793" i="2"/>
  <c r="DJ1121" i="2"/>
  <c r="AO1196" i="2"/>
  <c r="AO69" i="2"/>
  <c r="AO159" i="2"/>
  <c r="AO288" i="2"/>
  <c r="AO499" i="2"/>
  <c r="AO667" i="2"/>
  <c r="AO740" i="2"/>
  <c r="AO798" i="2"/>
  <c r="DJ551" i="2"/>
  <c r="AO617" i="2"/>
  <c r="AO516" i="2"/>
  <c r="DJ1915" i="2"/>
  <c r="AO1965" i="2"/>
  <c r="AO2056" i="2"/>
  <c r="DJ2175" i="2"/>
  <c r="AO2210" i="2"/>
  <c r="AO2245" i="2"/>
  <c r="AO2335" i="2"/>
  <c r="AO2533" i="2"/>
  <c r="AO2633" i="2"/>
  <c r="DJ1638" i="2"/>
  <c r="DJ1730" i="2"/>
  <c r="AO1220" i="2"/>
  <c r="AO1300" i="2"/>
  <c r="DJ1378" i="2"/>
  <c r="AO1529" i="2"/>
  <c r="DJ1796" i="2"/>
  <c r="AO2348" i="2"/>
  <c r="AO2402" i="2"/>
  <c r="AO2485" i="2"/>
  <c r="AO2536" i="2"/>
  <c r="AO2573" i="2"/>
  <c r="AO1341" i="2"/>
  <c r="AO1460" i="2"/>
  <c r="AO170" i="2"/>
  <c r="AO267" i="2"/>
  <c r="AO2758" i="2"/>
  <c r="AO711" i="2"/>
  <c r="AO1307" i="2"/>
  <c r="AO1455" i="2"/>
  <c r="AO197" i="2"/>
  <c r="AO110" i="2"/>
  <c r="DJ1107" i="2"/>
  <c r="AO2462" i="2"/>
  <c r="AO492" i="2"/>
  <c r="AO3058" i="2"/>
  <c r="AO17" i="2"/>
  <c r="AO2502" i="2"/>
  <c r="AO2103" i="2"/>
  <c r="AO2715" i="2"/>
  <c r="AO92" i="2"/>
  <c r="AO1160" i="2"/>
  <c r="AO1198" i="2"/>
  <c r="AO2813" i="2"/>
  <c r="AO3024" i="2"/>
  <c r="AO2081" i="2"/>
  <c r="DJ1653" i="2"/>
  <c r="AO875" i="2"/>
  <c r="AO3060" i="2"/>
  <c r="AO2721" i="2"/>
  <c r="AO1482" i="2"/>
  <c r="AO2748" i="2"/>
  <c r="AO71" i="2"/>
  <c r="AO948" i="2"/>
  <c r="AO2137" i="2"/>
  <c r="AO2206" i="2"/>
  <c r="AO279" i="2"/>
  <c r="AO2097" i="2"/>
  <c r="DJ495" i="2"/>
  <c r="AO1178" i="2"/>
  <c r="AO906" i="2"/>
  <c r="AO224" i="2"/>
  <c r="AO460" i="2"/>
  <c r="DJ696" i="2"/>
  <c r="AO63" i="2"/>
  <c r="AO462" i="2"/>
  <c r="AO23" i="2"/>
  <c r="DJ366" i="2"/>
  <c r="AO660" i="2"/>
  <c r="DJ1622" i="2"/>
  <c r="AO1738" i="2"/>
  <c r="AO2235" i="2"/>
  <c r="AO2635" i="2"/>
  <c r="AO1613" i="2"/>
  <c r="AO1054" i="2"/>
  <c r="AO1370" i="2"/>
  <c r="AO1858" i="2"/>
  <c r="AO2221" i="2"/>
  <c r="AO2466" i="2"/>
  <c r="AO2547" i="2"/>
  <c r="AO2592" i="2"/>
  <c r="AO2637" i="2"/>
  <c r="AO855" i="2"/>
  <c r="AO967" i="2"/>
  <c r="AO1100" i="2"/>
  <c r="AO1347" i="2"/>
  <c r="AO1402" i="2"/>
  <c r="AO1567" i="2"/>
  <c r="AO2696" i="2"/>
  <c r="AO257" i="2"/>
  <c r="AO385" i="2"/>
  <c r="AO899" i="2"/>
  <c r="AO260" i="2"/>
  <c r="AO3073" i="2"/>
  <c r="AO132" i="2"/>
  <c r="AO469" i="2"/>
  <c r="AO1407" i="2"/>
  <c r="AO870" i="2"/>
  <c r="AO1489" i="2"/>
  <c r="DJ1797" i="2"/>
  <c r="AO2116" i="2"/>
  <c r="AO2973" i="2"/>
  <c r="AO3043" i="2"/>
  <c r="AO2683" i="2"/>
  <c r="DJ4" i="2"/>
  <c r="AO1142" i="2"/>
  <c r="AO1457" i="2"/>
  <c r="AO59" i="2"/>
  <c r="AO3031" i="2"/>
  <c r="DJ1059" i="2"/>
  <c r="AO1982" i="2"/>
  <c r="AO2857" i="2"/>
  <c r="AO301" i="2"/>
  <c r="AO2595" i="2"/>
  <c r="AO1563" i="2"/>
  <c r="AO3104" i="2"/>
  <c r="AO1056" i="2"/>
  <c r="AO2720" i="2"/>
  <c r="AO1190" i="2"/>
  <c r="DJ453" i="2"/>
  <c r="AO2008" i="2"/>
  <c r="AO343" i="2"/>
  <c r="AO2803" i="2"/>
  <c r="AO24" i="2"/>
  <c r="AO2111" i="2"/>
  <c r="AO1963" i="2"/>
  <c r="AO2883" i="2"/>
  <c r="AO305" i="2"/>
  <c r="AO2855" i="2"/>
  <c r="AO323" i="2"/>
  <c r="AO2712" i="2"/>
  <c r="AO2078" i="2"/>
  <c r="AO168" i="2"/>
  <c r="DJ1861" i="2"/>
  <c r="AO3015" i="2"/>
  <c r="AO1154" i="2"/>
  <c r="DJ1651" i="2"/>
  <c r="AO371" i="2"/>
  <c r="AO373" i="2"/>
  <c r="AO1955" i="2"/>
  <c r="AO2047" i="2"/>
  <c r="AO2166" i="2"/>
  <c r="AO2300" i="2"/>
  <c r="AO950" i="2"/>
  <c r="AO1399" i="2"/>
  <c r="AO1517" i="2"/>
  <c r="AO1601" i="2"/>
  <c r="AO1946" i="2"/>
  <c r="AO2129" i="2"/>
  <c r="AO2558" i="2"/>
  <c r="AO1239" i="2"/>
  <c r="AO1291" i="2"/>
  <c r="DJ1373" i="2"/>
  <c r="AO1458" i="2"/>
  <c r="AO1515" i="2"/>
  <c r="AO310" i="2"/>
  <c r="DJ265" i="2"/>
  <c r="AO2674" i="2"/>
  <c r="AO1302" i="2"/>
  <c r="DJ1535" i="2"/>
  <c r="AO1192" i="2"/>
  <c r="AO530" i="2"/>
  <c r="AO1657" i="2"/>
  <c r="AO1709" i="2"/>
  <c r="AO2006" i="2"/>
  <c r="AO2806" i="2"/>
  <c r="AO2938" i="2"/>
  <c r="AO586" i="2"/>
  <c r="AO2161" i="2"/>
  <c r="DJ228" i="2"/>
  <c r="AO2964" i="2"/>
  <c r="AO382" i="2"/>
  <c r="AO2022" i="2"/>
  <c r="AO2678" i="2"/>
  <c r="AO3087" i="2"/>
  <c r="AM4" i="2"/>
  <c r="B2246" i="2"/>
  <c r="B2186" i="2"/>
  <c r="B2122" i="2"/>
  <c r="B2708" i="2"/>
  <c r="B2641" i="2"/>
  <c r="B2580" i="2"/>
  <c r="B2516" i="2"/>
  <c r="B2452" i="2"/>
  <c r="B2388" i="2"/>
  <c r="B2323" i="2"/>
  <c r="B2259" i="2"/>
  <c r="B2200" i="2"/>
  <c r="B2136" i="2"/>
  <c r="B2071" i="2"/>
  <c r="BW2011" i="2"/>
  <c r="B1948" i="2"/>
  <c r="B1886" i="2"/>
  <c r="B1826" i="2"/>
  <c r="BW1760" i="2"/>
  <c r="B1698" i="2"/>
  <c r="BW1635" i="2"/>
  <c r="B1574" i="2"/>
  <c r="B1513" i="2"/>
  <c r="B1452" i="2"/>
  <c r="BW2157" i="2"/>
  <c r="B2094" i="2"/>
  <c r="B2714" i="2"/>
  <c r="B2651" i="2"/>
  <c r="B2586" i="2"/>
  <c r="B2520" i="2"/>
  <c r="B2458" i="2"/>
  <c r="B2393" i="2"/>
  <c r="B2329" i="2"/>
  <c r="B2266" i="2"/>
  <c r="B2205" i="2"/>
  <c r="B2140" i="2"/>
  <c r="B2077" i="2"/>
  <c r="B2016" i="2"/>
  <c r="B1954" i="2"/>
  <c r="B1892" i="2"/>
  <c r="B2761" i="2"/>
  <c r="B2697" i="2"/>
  <c r="B2633" i="2"/>
  <c r="B2569" i="2"/>
  <c r="B2504" i="2"/>
  <c r="B2441" i="2"/>
  <c r="B2376" i="2"/>
  <c r="B2313" i="2"/>
  <c r="B2248" i="2"/>
  <c r="B2188" i="2"/>
  <c r="B2124" i="2"/>
  <c r="B2060" i="2"/>
  <c r="B1999" i="2"/>
  <c r="B1937" i="2"/>
  <c r="B1875" i="2"/>
  <c r="B1814" i="2"/>
  <c r="B1750" i="2"/>
  <c r="B1688" i="2"/>
  <c r="BW1626" i="2"/>
  <c r="BW1565" i="2"/>
  <c r="B1441" i="2"/>
  <c r="B2712" i="2"/>
  <c r="B2648" i="2"/>
  <c r="B2584" i="2"/>
  <c r="B2521" i="2"/>
  <c r="B2456" i="2"/>
  <c r="B2381" i="2"/>
  <c r="B2327" i="2"/>
  <c r="BW2262" i="2"/>
  <c r="B2203" i="2"/>
  <c r="B2141" i="2"/>
  <c r="B2075" i="2"/>
  <c r="BW2012" i="2"/>
  <c r="B1952" i="2"/>
  <c r="BW1890" i="2"/>
  <c r="B1830" i="2"/>
  <c r="B1765" i="2"/>
  <c r="B1702" i="2"/>
  <c r="BW1639" i="2"/>
  <c r="B1578" i="2"/>
  <c r="B2735" i="2"/>
  <c r="B2671" i="2"/>
  <c r="B2607" i="2"/>
  <c r="B2543" i="2"/>
  <c r="B2480" i="2"/>
  <c r="B2415" i="2"/>
  <c r="B2350" i="2"/>
  <c r="B2099" i="2"/>
  <c r="B2034" i="2"/>
  <c r="B1975" i="2"/>
  <c r="B1912" i="2"/>
  <c r="B1852" i="2"/>
  <c r="B1788" i="2"/>
  <c r="B1725" i="2"/>
  <c r="BW1662" i="2"/>
  <c r="B1599" i="2"/>
  <c r="B1538" i="2"/>
  <c r="B1478" i="2"/>
  <c r="B2622" i="2"/>
  <c r="B2558" i="2"/>
  <c r="B2494" i="2"/>
  <c r="B2431" i="2"/>
  <c r="B2365" i="2"/>
  <c r="B2301" i="2"/>
  <c r="B2238" i="2"/>
  <c r="B2177" i="2"/>
  <c r="B2113" i="2"/>
  <c r="B2050" i="2"/>
  <c r="B1986" i="2"/>
  <c r="B1927" i="2"/>
  <c r="B1867" i="2"/>
  <c r="BW1804" i="2"/>
  <c r="B1428" i="2"/>
  <c r="BW1364" i="2"/>
  <c r="B1306" i="2"/>
  <c r="B1242" i="2"/>
  <c r="B1179" i="2"/>
  <c r="B1115" i="2"/>
  <c r="B1052" i="2"/>
  <c r="B987" i="2"/>
  <c r="B926" i="2"/>
  <c r="BW862" i="2"/>
  <c r="B801" i="2"/>
  <c r="B739" i="2"/>
  <c r="B628" i="2"/>
  <c r="B634" i="2"/>
  <c r="B565" i="2"/>
  <c r="B506" i="2"/>
  <c r="B445" i="2"/>
  <c r="B385" i="2"/>
  <c r="B322" i="2"/>
  <c r="B258" i="2"/>
  <c r="B198" i="2"/>
  <c r="BW2069" i="2"/>
  <c r="BW2008" i="2"/>
  <c r="B1947" i="2"/>
  <c r="B1885" i="2"/>
  <c r="B1824" i="2"/>
  <c r="B1760" i="2"/>
  <c r="B1697" i="2"/>
  <c r="B1635" i="2"/>
  <c r="B1512" i="2"/>
  <c r="B1451" i="2"/>
  <c r="B1387" i="2"/>
  <c r="BW1326" i="2"/>
  <c r="B1264" i="2"/>
  <c r="BW1203" i="2"/>
  <c r="B1138" i="2"/>
  <c r="B1072" i="2"/>
  <c r="BW1009" i="2"/>
  <c r="B946" i="2"/>
  <c r="B885" i="2"/>
  <c r="B824" i="2"/>
  <c r="BW1774" i="2"/>
  <c r="B1712" i="2"/>
  <c r="B1649" i="2"/>
  <c r="B1586" i="2"/>
  <c r="B1467" i="2"/>
  <c r="B1404" i="2"/>
  <c r="B1344" i="2"/>
  <c r="BW1281" i="2"/>
  <c r="BW1215" i="2"/>
  <c r="B1154" i="2"/>
  <c r="B1089" i="2"/>
  <c r="B1027" i="2"/>
  <c r="B961" i="2"/>
  <c r="B899" i="2"/>
  <c r="B839" i="2"/>
  <c r="B738" i="2"/>
  <c r="BW714" i="2"/>
  <c r="B672" i="2"/>
  <c r="B605" i="2"/>
  <c r="BW540" i="2"/>
  <c r="B482" i="2"/>
  <c r="B422" i="2"/>
  <c r="B359" i="2"/>
  <c r="B1383" i="2"/>
  <c r="B1318" i="2"/>
  <c r="B1255" i="2"/>
  <c r="B1192" i="2"/>
  <c r="B1128" i="2"/>
  <c r="BW1063" i="2"/>
  <c r="B1000" i="2"/>
  <c r="B936" i="2"/>
  <c r="B876" i="2"/>
  <c r="B815" i="2"/>
  <c r="B753" i="2"/>
  <c r="BW688" i="2"/>
  <c r="B648" i="2"/>
  <c r="B578" i="2"/>
  <c r="B519" i="2"/>
  <c r="B458" i="2"/>
  <c r="B397" i="2"/>
  <c r="B335" i="2"/>
  <c r="B271" i="2"/>
  <c r="BW209" i="2"/>
  <c r="B1494" i="2"/>
  <c r="B1433" i="2"/>
  <c r="B1370" i="2"/>
  <c r="B1310" i="2"/>
  <c r="B1247" i="2"/>
  <c r="B1183" i="2"/>
  <c r="BW1117" i="2"/>
  <c r="BW1052" i="2"/>
  <c r="B991" i="2"/>
  <c r="B867" i="2"/>
  <c r="B805" i="2"/>
  <c r="B744" i="2"/>
  <c r="B680" i="2"/>
  <c r="B638" i="2"/>
  <c r="B570" i="2"/>
  <c r="B508" i="2"/>
  <c r="BW446" i="2"/>
  <c r="BW388" i="2"/>
  <c r="B1369" i="2"/>
  <c r="B1309" i="2"/>
  <c r="B1246" i="2"/>
  <c r="BW1183" i="2"/>
  <c r="B1119" i="2"/>
  <c r="B1055" i="2"/>
  <c r="B990" i="2"/>
  <c r="BW927" i="2"/>
  <c r="B866" i="2"/>
  <c r="B804" i="2"/>
  <c r="B743" i="2"/>
  <c r="B679" i="2"/>
  <c r="B637" i="2"/>
  <c r="B569" i="2"/>
  <c r="B507" i="2"/>
  <c r="B446" i="2"/>
  <c r="B389" i="2"/>
  <c r="B324" i="2"/>
  <c r="B262" i="2"/>
  <c r="BW200" i="2"/>
  <c r="B139" i="2"/>
  <c r="B1724" i="2"/>
  <c r="BW1659" i="2"/>
  <c r="B1598" i="2"/>
  <c r="B1537" i="2"/>
  <c r="B1477" i="2"/>
  <c r="B1415" i="2"/>
  <c r="B54" i="2"/>
  <c r="B6" i="2"/>
  <c r="B658" i="2"/>
  <c r="B414" i="2"/>
  <c r="BW204" i="2"/>
  <c r="B99" i="2"/>
  <c r="B22" i="2"/>
  <c r="B223" i="2"/>
  <c r="B809" i="2"/>
  <c r="B747" i="2"/>
  <c r="B633" i="2"/>
  <c r="B542" i="2"/>
  <c r="BW476" i="2"/>
  <c r="B368" i="2"/>
  <c r="B281" i="2"/>
  <c r="BW211" i="2"/>
  <c r="B53" i="2"/>
  <c r="B200" i="2"/>
  <c r="B320" i="2"/>
  <c r="B196" i="2"/>
  <c r="B136" i="2"/>
  <c r="B76" i="2"/>
  <c r="B21" i="2"/>
  <c r="BW1011" i="2"/>
  <c r="BW140" i="2"/>
  <c r="B83" i="2"/>
  <c r="B28" i="2"/>
  <c r="B103" i="2"/>
  <c r="B1029" i="2"/>
  <c r="B695" i="2"/>
  <c r="B426" i="2"/>
  <c r="B184" i="2"/>
  <c r="B334" i="2"/>
  <c r="B270" i="2"/>
  <c r="B209" i="2"/>
  <c r="B140" i="2"/>
  <c r="B27" i="2"/>
  <c r="B1013" i="2"/>
  <c r="B780" i="2"/>
  <c r="B576" i="2"/>
  <c r="B247" i="2"/>
  <c r="B72" i="2"/>
  <c r="B65" i="2"/>
  <c r="BW14" i="2"/>
  <c r="B1235" i="2"/>
  <c r="B1173" i="2"/>
  <c r="B1101" i="2"/>
  <c r="B927" i="2"/>
  <c r="B659" i="2"/>
  <c r="B1376" i="2"/>
  <c r="B1316" i="2"/>
  <c r="B717" i="2"/>
  <c r="BW551" i="2"/>
  <c r="B3098" i="2"/>
  <c r="B3066" i="2"/>
  <c r="B3034" i="2"/>
  <c r="B3002" i="2"/>
  <c r="B2941" i="2"/>
  <c r="B2874" i="2"/>
  <c r="B2811" i="2"/>
  <c r="B2747" i="2"/>
  <c r="B2683" i="2"/>
  <c r="B2619" i="2"/>
  <c r="B2555" i="2"/>
  <c r="B3057" i="2"/>
  <c r="B2999" i="2"/>
  <c r="B2970" i="2"/>
  <c r="B2936" i="2"/>
  <c r="B2903" i="2"/>
  <c r="B2865" i="2"/>
  <c r="B2802" i="2"/>
  <c r="B3087" i="2"/>
  <c r="B3025" i="2"/>
  <c r="B2963" i="2"/>
  <c r="B2896" i="2"/>
  <c r="B2832" i="2"/>
  <c r="B2769" i="2"/>
  <c r="B2816" i="2"/>
  <c r="B3102" i="2"/>
  <c r="B3039" i="2"/>
  <c r="B3069" i="2"/>
  <c r="B3005" i="2"/>
  <c r="B2942" i="2"/>
  <c r="B2877" i="2"/>
  <c r="B2810" i="2"/>
  <c r="B2750" i="2"/>
  <c r="B2686" i="2"/>
  <c r="B3109" i="2"/>
  <c r="B3053" i="2"/>
  <c r="B2988" i="2"/>
  <c r="B2924" i="2"/>
  <c r="B2860" i="2"/>
  <c r="B2491" i="2"/>
  <c r="B2420" i="2"/>
  <c r="B2362" i="2"/>
  <c r="B2298" i="2"/>
  <c r="B2235" i="2"/>
  <c r="B2974" i="2"/>
  <c r="B2910" i="2"/>
  <c r="B2847" i="2"/>
  <c r="B2783" i="2"/>
  <c r="B2813" i="2"/>
  <c r="B2749" i="2"/>
  <c r="B2685" i="2"/>
  <c r="B2621" i="2"/>
  <c r="B2557" i="2"/>
  <c r="B2493" i="2"/>
  <c r="B2430" i="2"/>
  <c r="B2364" i="2"/>
  <c r="B2300" i="2"/>
  <c r="B2237" i="2"/>
  <c r="B843" i="2"/>
  <c r="B315" i="2"/>
  <c r="B536" i="2"/>
  <c r="B246" i="2"/>
  <c r="B592" i="2"/>
  <c r="BW198" i="2"/>
  <c r="B499" i="2"/>
  <c r="BW42" i="2"/>
  <c r="B667" i="2"/>
  <c r="B276" i="2"/>
  <c r="B63" i="2"/>
  <c r="B1338" i="2"/>
  <c r="B1204" i="2"/>
  <c r="B1076" i="2"/>
  <c r="BW957" i="2"/>
  <c r="BW865" i="2"/>
  <c r="B600" i="2"/>
  <c r="B416" i="2"/>
  <c r="BW2169" i="2"/>
  <c r="B2104" i="2"/>
  <c r="B2040" i="2"/>
  <c r="B1981" i="2"/>
  <c r="B1918" i="2"/>
  <c r="B1859" i="2"/>
  <c r="BW1793" i="2"/>
  <c r="B1731" i="2"/>
  <c r="B1664" i="2"/>
  <c r="B1605" i="2"/>
  <c r="B1544" i="2"/>
  <c r="B1484" i="2"/>
  <c r="BW1282" i="2"/>
  <c r="B1157" i="2"/>
  <c r="B988" i="2"/>
  <c r="BW715" i="2"/>
  <c r="B3074" i="2"/>
  <c r="B3011" i="2"/>
  <c r="B2948" i="2"/>
  <c r="B2883" i="2"/>
  <c r="B2820" i="2"/>
  <c r="B2240" i="2"/>
  <c r="BW2177" i="2"/>
  <c r="B2114" i="2"/>
  <c r="B2700" i="2"/>
  <c r="B2637" i="2"/>
  <c r="B2573" i="2"/>
  <c r="B2508" i="2"/>
  <c r="B2444" i="2"/>
  <c r="B2380" i="2"/>
  <c r="BW2315" i="2"/>
  <c r="B2251" i="2"/>
  <c r="B2191" i="2"/>
  <c r="B2127" i="2"/>
  <c r="B2063" i="2"/>
  <c r="B2002" i="2"/>
  <c r="BW1939" i="2"/>
  <c r="BW1869" i="2"/>
  <c r="B1818" i="2"/>
  <c r="B1753" i="2"/>
  <c r="BW1689" i="2"/>
  <c r="BW1627" i="2"/>
  <c r="B1567" i="2"/>
  <c r="B1508" i="2"/>
  <c r="B2213" i="2"/>
  <c r="B2151" i="2"/>
  <c r="B2086" i="2"/>
  <c r="B2706" i="2"/>
  <c r="B2643" i="2"/>
  <c r="B2578" i="2"/>
  <c r="B2514" i="2"/>
  <c r="B2449" i="2"/>
  <c r="B2386" i="2"/>
  <c r="B2321" i="2"/>
  <c r="BW2256" i="2"/>
  <c r="BW2196" i="2"/>
  <c r="B2134" i="2"/>
  <c r="B2069" i="2"/>
  <c r="B2009" i="2"/>
  <c r="B1946" i="2"/>
  <c r="BW1882" i="2"/>
  <c r="B2753" i="2"/>
  <c r="B2689" i="2"/>
  <c r="B2623" i="2"/>
  <c r="B2561" i="2"/>
  <c r="B2495" i="2"/>
  <c r="B2428" i="2"/>
  <c r="B2368" i="2"/>
  <c r="BW2303" i="2"/>
  <c r="B2241" i="2"/>
  <c r="BW2179" i="2"/>
  <c r="B2116" i="2"/>
  <c r="B2052" i="2"/>
  <c r="B1992" i="2"/>
  <c r="B1930" i="2"/>
  <c r="B1855" i="2"/>
  <c r="BW1805" i="2"/>
  <c r="BW1743" i="2"/>
  <c r="B1679" i="2"/>
  <c r="B1617" i="2"/>
  <c r="B1556" i="2"/>
  <c r="B1496" i="2"/>
  <c r="BW1433" i="2"/>
  <c r="B2705" i="2"/>
  <c r="B2636" i="2"/>
  <c r="B2576" i="2"/>
  <c r="B2512" i="2"/>
  <c r="B2447" i="2"/>
  <c r="B2384" i="2"/>
  <c r="B2319" i="2"/>
  <c r="B2255" i="2"/>
  <c r="B2195" i="2"/>
  <c r="B2131" i="2"/>
  <c r="B2067" i="2"/>
  <c r="BW2004" i="2"/>
  <c r="B1944" i="2"/>
  <c r="B1883" i="2"/>
  <c r="B1821" i="2"/>
  <c r="BW1756" i="2"/>
  <c r="BW1693" i="2"/>
  <c r="BW1631" i="2"/>
  <c r="B1571" i="2"/>
  <c r="B2725" i="2"/>
  <c r="B2661" i="2"/>
  <c r="B2600" i="2"/>
  <c r="B2535" i="2"/>
  <c r="B2471" i="2"/>
  <c r="B2407" i="2"/>
  <c r="B2342" i="2"/>
  <c r="B2090" i="2"/>
  <c r="B2028" i="2"/>
  <c r="B1967" i="2"/>
  <c r="B1907" i="2"/>
  <c r="B1845" i="2"/>
  <c r="BW1781" i="2"/>
  <c r="BW1718" i="2"/>
  <c r="BW1653" i="2"/>
  <c r="BW1596" i="2"/>
  <c r="B1530" i="2"/>
  <c r="B1462" i="2"/>
  <c r="B2615" i="2"/>
  <c r="B2550" i="2"/>
  <c r="B2487" i="2"/>
  <c r="B2422" i="2"/>
  <c r="B2357" i="2"/>
  <c r="B2293" i="2"/>
  <c r="B2230" i="2"/>
  <c r="B2169" i="2"/>
  <c r="B2105" i="2"/>
  <c r="B2041" i="2"/>
  <c r="BW1918" i="2"/>
  <c r="B1861" i="2"/>
  <c r="BW1796" i="2"/>
  <c r="B1421" i="2"/>
  <c r="B1333" i="2"/>
  <c r="BW1299" i="2"/>
  <c r="B1233" i="2"/>
  <c r="B1171" i="2"/>
  <c r="B1107" i="2"/>
  <c r="B1045" i="2"/>
  <c r="B978" i="2"/>
  <c r="B918" i="2"/>
  <c r="B855" i="2"/>
  <c r="B794" i="2"/>
  <c r="B732" i="2"/>
  <c r="B624" i="2"/>
  <c r="B560" i="2"/>
  <c r="BW499" i="2"/>
  <c r="B438" i="2"/>
  <c r="B377" i="2"/>
  <c r="B314" i="2"/>
  <c r="BW251" i="2"/>
  <c r="B190" i="2"/>
  <c r="B130" i="2"/>
  <c r="B2062" i="2"/>
  <c r="BW2002" i="2"/>
  <c r="B1940" i="2"/>
  <c r="B1878" i="2"/>
  <c r="B1817" i="2"/>
  <c r="BW1753" i="2"/>
  <c r="B1689" i="2"/>
  <c r="B1627" i="2"/>
  <c r="B1566" i="2"/>
  <c r="B1507" i="2"/>
  <c r="B1443" i="2"/>
  <c r="B1385" i="2"/>
  <c r="B1320" i="2"/>
  <c r="B1257" i="2"/>
  <c r="B1194" i="2"/>
  <c r="B1130" i="2"/>
  <c r="B1066" i="2"/>
  <c r="B1002" i="2"/>
  <c r="B938" i="2"/>
  <c r="B878" i="2"/>
  <c r="B1832" i="2"/>
  <c r="B1767" i="2"/>
  <c r="B1704" i="2"/>
  <c r="BW1641" i="2"/>
  <c r="B1580" i="2"/>
  <c r="B1519" i="2"/>
  <c r="B1458" i="2"/>
  <c r="B1395" i="2"/>
  <c r="B1335" i="2"/>
  <c r="B1272" i="2"/>
  <c r="B1208" i="2"/>
  <c r="B1145" i="2"/>
  <c r="B1081" i="2"/>
  <c r="B1017" i="2"/>
  <c r="B953" i="2"/>
  <c r="BW892" i="2"/>
  <c r="BW831" i="2"/>
  <c r="BW769" i="2"/>
  <c r="B705" i="2"/>
  <c r="B664" i="2"/>
  <c r="B597" i="2"/>
  <c r="B465" i="2"/>
  <c r="B410" i="2"/>
  <c r="B1371" i="2"/>
  <c r="B1311" i="2"/>
  <c r="BW1247" i="2"/>
  <c r="B1184" i="2"/>
  <c r="B1120" i="2"/>
  <c r="B1056" i="2"/>
  <c r="B992" i="2"/>
  <c r="B930" i="2"/>
  <c r="BW867" i="2"/>
  <c r="B806" i="2"/>
  <c r="B745" i="2"/>
  <c r="B681" i="2"/>
  <c r="B639" i="2"/>
  <c r="BW567" i="2"/>
  <c r="BW510" i="2"/>
  <c r="B448" i="2"/>
  <c r="B390" i="2"/>
  <c r="B327" i="2"/>
  <c r="B264" i="2"/>
  <c r="BW202" i="2"/>
  <c r="B1487" i="2"/>
  <c r="B1424" i="2"/>
  <c r="BW1361" i="2"/>
  <c r="B1302" i="2"/>
  <c r="B1237" i="2"/>
  <c r="B1175" i="2"/>
  <c r="B1111" i="2"/>
  <c r="B1041" i="2"/>
  <c r="B983" i="2"/>
  <c r="B922" i="2"/>
  <c r="B860" i="2"/>
  <c r="BW796" i="2"/>
  <c r="B727" i="2"/>
  <c r="B590" i="2"/>
  <c r="B630" i="2"/>
  <c r="B562" i="2"/>
  <c r="BW503" i="2"/>
  <c r="B441" i="2"/>
  <c r="BW380" i="2"/>
  <c r="B1361" i="2"/>
  <c r="BW1300" i="2"/>
  <c r="B1236" i="2"/>
  <c r="B1174" i="2"/>
  <c r="BW1109" i="2"/>
  <c r="BW1047" i="2"/>
  <c r="B982" i="2"/>
  <c r="B921" i="2"/>
  <c r="B859" i="2"/>
  <c r="B797" i="2"/>
  <c r="B735" i="2"/>
  <c r="B629" i="2"/>
  <c r="B561" i="2"/>
  <c r="B501" i="2"/>
  <c r="B380" i="2"/>
  <c r="B317" i="2"/>
  <c r="B254" i="2"/>
  <c r="B193" i="2"/>
  <c r="B133" i="2"/>
  <c r="B1716" i="2"/>
  <c r="B1653" i="2"/>
  <c r="BW1589" i="2"/>
  <c r="B1529" i="2"/>
  <c r="B1470" i="2"/>
  <c r="B1408" i="2"/>
  <c r="B737" i="2"/>
  <c r="BW640" i="2"/>
  <c r="B85" i="2"/>
  <c r="BW16" i="2"/>
  <c r="B176" i="2"/>
  <c r="B800" i="2"/>
  <c r="B731" i="2"/>
  <c r="B614" i="2"/>
  <c r="B534" i="2"/>
  <c r="B469" i="2"/>
  <c r="B345" i="2"/>
  <c r="B274" i="2"/>
  <c r="B197" i="2"/>
  <c r="B38" i="2"/>
  <c r="B132" i="2"/>
  <c r="B312" i="2"/>
  <c r="BW189" i="2"/>
  <c r="B128" i="2"/>
  <c r="B68" i="2"/>
  <c r="B11" i="2"/>
  <c r="B332" i="2"/>
  <c r="B195" i="2"/>
  <c r="B135" i="2"/>
  <c r="B75" i="2"/>
  <c r="B20" i="2"/>
  <c r="B965" i="2"/>
  <c r="B636" i="2"/>
  <c r="B409" i="2"/>
  <c r="B326" i="2"/>
  <c r="B263" i="2"/>
  <c r="B202" i="2"/>
  <c r="B127" i="2"/>
  <c r="B15" i="2"/>
  <c r="B989" i="2"/>
  <c r="B774" i="2"/>
  <c r="BW536" i="2"/>
  <c r="B216" i="2"/>
  <c r="B43" i="2"/>
  <c r="B57" i="2"/>
  <c r="B8" i="2"/>
  <c r="BW1226" i="2"/>
  <c r="B1165" i="2"/>
  <c r="B1093" i="2"/>
  <c r="B920" i="2"/>
  <c r="B626" i="2"/>
  <c r="B417" i="2"/>
  <c r="BW1366" i="2"/>
  <c r="B1307" i="2"/>
  <c r="B545" i="2"/>
  <c r="B3095" i="2"/>
  <c r="B3063" i="2"/>
  <c r="B3031" i="2"/>
  <c r="B2994" i="2"/>
  <c r="B2931" i="2"/>
  <c r="B2866" i="2"/>
  <c r="B2803" i="2"/>
  <c r="B2739" i="2"/>
  <c r="B2675" i="2"/>
  <c r="B2611" i="2"/>
  <c r="B3114" i="2"/>
  <c r="B3049" i="2"/>
  <c r="B2989" i="2"/>
  <c r="B2964" i="2"/>
  <c r="B2930" i="2"/>
  <c r="B2897" i="2"/>
  <c r="B2857" i="2"/>
  <c r="B2795" i="2"/>
  <c r="B3079" i="2"/>
  <c r="B3016" i="2"/>
  <c r="B2954" i="2"/>
  <c r="B2887" i="2"/>
  <c r="B2824" i="2"/>
  <c r="B2871" i="2"/>
  <c r="B2807" i="2"/>
  <c r="B3094" i="2"/>
  <c r="B3030" i="2"/>
  <c r="B3061" i="2"/>
  <c r="B2997" i="2"/>
  <c r="B2934" i="2"/>
  <c r="B2869" i="2"/>
  <c r="B2450" i="2"/>
  <c r="B2742" i="2"/>
  <c r="B2678" i="2"/>
  <c r="B3108" i="2"/>
  <c r="B3046" i="2"/>
  <c r="B2980" i="2"/>
  <c r="B2917" i="2"/>
  <c r="B2548" i="2"/>
  <c r="B2484" i="2"/>
  <c r="B2419" i="2"/>
  <c r="B2354" i="2"/>
  <c r="B2290" i="2"/>
  <c r="BW2226" i="2"/>
  <c r="B2969" i="2"/>
  <c r="B2902" i="2"/>
  <c r="B2838" i="2"/>
  <c r="B2775" i="2"/>
  <c r="B2805" i="2"/>
  <c r="B2741" i="2"/>
  <c r="B2677" i="2"/>
  <c r="B2613" i="2"/>
  <c r="B2549" i="2"/>
  <c r="B2486" i="2"/>
  <c r="B2421" i="2"/>
  <c r="B2356" i="2"/>
  <c r="BW2290" i="2"/>
  <c r="B2229" i="2"/>
  <c r="B802" i="2"/>
  <c r="B260" i="2"/>
  <c r="B811" i="2"/>
  <c r="B492" i="2"/>
  <c r="B238" i="2"/>
  <c r="B531" i="2"/>
  <c r="B123" i="2"/>
  <c r="BW393" i="2"/>
  <c r="B37" i="2"/>
  <c r="B635" i="2"/>
  <c r="BW230" i="2"/>
  <c r="B1406" i="2"/>
  <c r="B1321" i="2"/>
  <c r="B1196" i="2"/>
  <c r="B1068" i="2"/>
  <c r="B948" i="2"/>
  <c r="B856" i="2"/>
  <c r="B575" i="2"/>
  <c r="B370" i="2"/>
  <c r="B2162" i="2"/>
  <c r="B2096" i="2"/>
  <c r="BW2032" i="2"/>
  <c r="B1973" i="2"/>
  <c r="B1910" i="2"/>
  <c r="B1850" i="2"/>
  <c r="B1786" i="2"/>
  <c r="BW1724" i="2"/>
  <c r="B1659" i="2"/>
  <c r="B1597" i="2"/>
  <c r="BW1535" i="2"/>
  <c r="B1476" i="2"/>
  <c r="B1414" i="2"/>
  <c r="B1275" i="2"/>
  <c r="B1140" i="2"/>
  <c r="B980" i="2"/>
  <c r="BW653" i="2"/>
  <c r="B3067" i="2"/>
  <c r="B3003" i="2"/>
  <c r="B2939" i="2"/>
  <c r="B2875" i="2"/>
  <c r="B2812" i="2"/>
  <c r="BW2293" i="2"/>
  <c r="B2231" i="2"/>
  <c r="B2170" i="2"/>
  <c r="B2756" i="2"/>
  <c r="B2692" i="2"/>
  <c r="B2628" i="2"/>
  <c r="B2564" i="2"/>
  <c r="B2500" i="2"/>
  <c r="B2435" i="2"/>
  <c r="B2369" i="2"/>
  <c r="B2309" i="2"/>
  <c r="B2183" i="2"/>
  <c r="B2120" i="2"/>
  <c r="B2055" i="2"/>
  <c r="B1996" i="2"/>
  <c r="B1932" i="2"/>
  <c r="B1871" i="2"/>
  <c r="B1809" i="2"/>
  <c r="BW1744" i="2"/>
  <c r="B1682" i="2"/>
  <c r="B1620" i="2"/>
  <c r="B1559" i="2"/>
  <c r="B1499" i="2"/>
  <c r="B2206" i="2"/>
  <c r="B2144" i="2"/>
  <c r="B2762" i="2"/>
  <c r="B2698" i="2"/>
  <c r="B2634" i="2"/>
  <c r="B2570" i="2"/>
  <c r="B2505" i="2"/>
  <c r="B2442" i="2"/>
  <c r="B2377" i="2"/>
  <c r="BW2311" i="2"/>
  <c r="B2249" i="2"/>
  <c r="B2189" i="2"/>
  <c r="B2125" i="2"/>
  <c r="B2061" i="2"/>
  <c r="B2000" i="2"/>
  <c r="B1939" i="2"/>
  <c r="B1877" i="2"/>
  <c r="B2745" i="2"/>
  <c r="B2681" i="2"/>
  <c r="B2617" i="2"/>
  <c r="B2553" i="2"/>
  <c r="B2489" i="2"/>
  <c r="B2425" i="2"/>
  <c r="B2360" i="2"/>
  <c r="B2296" i="2"/>
  <c r="B2233" i="2"/>
  <c r="B2172" i="2"/>
  <c r="B2108" i="2"/>
  <c r="B2044" i="2"/>
  <c r="B1984" i="2"/>
  <c r="B1863" i="2"/>
  <c r="BW1797" i="2"/>
  <c r="B1734" i="2"/>
  <c r="B1671" i="2"/>
  <c r="B1609" i="2"/>
  <c r="B1549" i="2"/>
  <c r="B1488" i="2"/>
  <c r="B2760" i="2"/>
  <c r="B2696" i="2"/>
  <c r="B2632" i="2"/>
  <c r="B2568" i="2"/>
  <c r="B2506" i="2"/>
  <c r="B2440" i="2"/>
  <c r="B2375" i="2"/>
  <c r="B2312" i="2"/>
  <c r="B2247" i="2"/>
  <c r="B2187" i="2"/>
  <c r="B2123" i="2"/>
  <c r="B2059" i="2"/>
  <c r="B1998" i="2"/>
  <c r="B1936" i="2"/>
  <c r="B1876" i="2"/>
  <c r="B1813" i="2"/>
  <c r="B1749" i="2"/>
  <c r="B1687" i="2"/>
  <c r="B1624" i="2"/>
  <c r="B1563" i="2"/>
  <c r="B2719" i="2"/>
  <c r="B2655" i="2"/>
  <c r="B2591" i="2"/>
  <c r="B2527" i="2"/>
  <c r="B2463" i="2"/>
  <c r="B2398" i="2"/>
  <c r="B2336" i="2"/>
  <c r="B2083" i="2"/>
  <c r="B2020" i="2"/>
  <c r="B1959" i="2"/>
  <c r="B1898" i="2"/>
  <c r="B1837" i="2"/>
  <c r="BW1773" i="2"/>
  <c r="B1709" i="2"/>
  <c r="BW1645" i="2"/>
  <c r="BW1585" i="2"/>
  <c r="B1525" i="2"/>
  <c r="B1465" i="2"/>
  <c r="B2606" i="2"/>
  <c r="B2542" i="2"/>
  <c r="B2475" i="2"/>
  <c r="B2414" i="2"/>
  <c r="B2349" i="2"/>
  <c r="B2285" i="2"/>
  <c r="B2223" i="2"/>
  <c r="B2159" i="2"/>
  <c r="B2098" i="2"/>
  <c r="B2032" i="2"/>
  <c r="B1974" i="2"/>
  <c r="B1911" i="2"/>
  <c r="B1851" i="2"/>
  <c r="BW1786" i="2"/>
  <c r="B1413" i="2"/>
  <c r="B1353" i="2"/>
  <c r="B1289" i="2"/>
  <c r="B1228" i="2"/>
  <c r="B1161" i="2"/>
  <c r="B1100" i="2"/>
  <c r="B1035" i="2"/>
  <c r="B970" i="2"/>
  <c r="B909" i="2"/>
  <c r="B786" i="2"/>
  <c r="B723" i="2"/>
  <c r="B615" i="2"/>
  <c r="B491" i="2"/>
  <c r="B431" i="2"/>
  <c r="B369" i="2"/>
  <c r="B306" i="2"/>
  <c r="B245" i="2"/>
  <c r="B182" i="2"/>
  <c r="B125" i="2"/>
  <c r="B2054" i="2"/>
  <c r="B1994" i="2"/>
  <c r="BW1932" i="2"/>
  <c r="B1870" i="2"/>
  <c r="B1808" i="2"/>
  <c r="B1744" i="2"/>
  <c r="B1681" i="2"/>
  <c r="BW1620" i="2"/>
  <c r="B1558" i="2"/>
  <c r="B1498" i="2"/>
  <c r="B1435" i="2"/>
  <c r="B1373" i="2"/>
  <c r="B1313" i="2"/>
  <c r="B1244" i="2"/>
  <c r="B1186" i="2"/>
  <c r="BW1121" i="2"/>
  <c r="B1059" i="2"/>
  <c r="B994" i="2"/>
  <c r="BW931" i="2"/>
  <c r="B870" i="2"/>
  <c r="B1823" i="2"/>
  <c r="BW1758" i="2"/>
  <c r="BW1695" i="2"/>
  <c r="BW1633" i="2"/>
  <c r="B1573" i="2"/>
  <c r="B1511" i="2"/>
  <c r="B1448" i="2"/>
  <c r="B1386" i="2"/>
  <c r="B1326" i="2"/>
  <c r="B1263" i="2"/>
  <c r="B1201" i="2"/>
  <c r="B1137" i="2"/>
  <c r="B1074" i="2"/>
  <c r="B1009" i="2"/>
  <c r="B945" i="2"/>
  <c r="B823" i="2"/>
  <c r="B761" i="2"/>
  <c r="B698" i="2"/>
  <c r="B657" i="2"/>
  <c r="BW587" i="2"/>
  <c r="B468" i="2"/>
  <c r="B405" i="2"/>
  <c r="BW1424" i="2"/>
  <c r="B1303" i="2"/>
  <c r="B1238" i="2"/>
  <c r="B1176" i="2"/>
  <c r="B1112" i="2"/>
  <c r="BW1041" i="2"/>
  <c r="B984" i="2"/>
  <c r="B923" i="2"/>
  <c r="BW859" i="2"/>
  <c r="B798" i="2"/>
  <c r="B591" i="2"/>
  <c r="B631" i="2"/>
  <c r="B553" i="2"/>
  <c r="B503" i="2"/>
  <c r="B382" i="2"/>
  <c r="B319" i="2"/>
  <c r="BW257" i="2"/>
  <c r="BW1537" i="2"/>
  <c r="B1479" i="2"/>
  <c r="B1416" i="2"/>
  <c r="B1357" i="2"/>
  <c r="B1293" i="2"/>
  <c r="B1230" i="2"/>
  <c r="B1167" i="2"/>
  <c r="B1103" i="2"/>
  <c r="BW1040" i="2"/>
  <c r="B975" i="2"/>
  <c r="B914" i="2"/>
  <c r="BW850" i="2"/>
  <c r="B790" i="2"/>
  <c r="B728" i="2"/>
  <c r="B620" i="2"/>
  <c r="B554" i="2"/>
  <c r="B495" i="2"/>
  <c r="B436" i="2"/>
  <c r="B1417" i="2"/>
  <c r="B1356" i="2"/>
  <c r="B1292" i="2"/>
  <c r="B1229" i="2"/>
  <c r="B1166" i="2"/>
  <c r="B1102" i="2"/>
  <c r="B1038" i="2"/>
  <c r="B974" i="2"/>
  <c r="B913" i="2"/>
  <c r="B850" i="2"/>
  <c r="B789" i="2"/>
  <c r="B726" i="2"/>
  <c r="B618" i="2"/>
  <c r="B493" i="2"/>
  <c r="B434" i="2"/>
  <c r="BW371" i="2"/>
  <c r="B310" i="2"/>
  <c r="BW184" i="2"/>
  <c r="BW1709" i="2"/>
  <c r="B1645" i="2"/>
  <c r="BW1582" i="2"/>
  <c r="B1524" i="2"/>
  <c r="B1464" i="2"/>
  <c r="B1399" i="2"/>
  <c r="B42" i="2"/>
  <c r="B722" i="2"/>
  <c r="B623" i="2"/>
  <c r="B384" i="2"/>
  <c r="B166" i="2"/>
  <c r="B77" i="2"/>
  <c r="B511" i="2"/>
  <c r="B146" i="2"/>
  <c r="B793" i="2"/>
  <c r="B714" i="2"/>
  <c r="B606" i="2"/>
  <c r="B529" i="2"/>
  <c r="B450" i="2"/>
  <c r="BW336" i="2"/>
  <c r="B266" i="2"/>
  <c r="B189" i="2"/>
  <c r="B12" i="2"/>
  <c r="B117" i="2"/>
  <c r="B304" i="2"/>
  <c r="B243" i="2"/>
  <c r="B180" i="2"/>
  <c r="B121" i="2"/>
  <c r="B60" i="2"/>
  <c r="BW12" i="2"/>
  <c r="BW238" i="2"/>
  <c r="B187" i="2"/>
  <c r="B126" i="2"/>
  <c r="B67" i="2"/>
  <c r="BW15" i="2"/>
  <c r="B74" i="2"/>
  <c r="B957" i="2"/>
  <c r="B593" i="2"/>
  <c r="B401" i="2"/>
  <c r="B32" i="2"/>
  <c r="BW319" i="2"/>
  <c r="B255" i="2"/>
  <c r="B194" i="2"/>
  <c r="B119" i="2"/>
  <c r="B9" i="2"/>
  <c r="B981" i="2"/>
  <c r="B757" i="2"/>
  <c r="B208" i="2"/>
  <c r="BW110" i="2"/>
  <c r="B49" i="2"/>
  <c r="B1284" i="2"/>
  <c r="B1220" i="2"/>
  <c r="BW1154" i="2"/>
  <c r="B1085" i="2"/>
  <c r="B873" i="2"/>
  <c r="B617" i="2"/>
  <c r="B355" i="2"/>
  <c r="B1360" i="2"/>
  <c r="B1300" i="2"/>
  <c r="B686" i="2"/>
  <c r="B524" i="2"/>
  <c r="B3090" i="2"/>
  <c r="B3058" i="2"/>
  <c r="B3023" i="2"/>
  <c r="B2986" i="2"/>
  <c r="B2922" i="2"/>
  <c r="B2858" i="2"/>
  <c r="B2796" i="2"/>
  <c r="B2731" i="2"/>
  <c r="B2667" i="2"/>
  <c r="B2603" i="2"/>
  <c r="B3105" i="2"/>
  <c r="B3041" i="2"/>
  <c r="B2992" i="2"/>
  <c r="B2960" i="2"/>
  <c r="B2928" i="2"/>
  <c r="B2895" i="2"/>
  <c r="B2850" i="2"/>
  <c r="B2787" i="2"/>
  <c r="B3009" i="2"/>
  <c r="B2945" i="2"/>
  <c r="B2880" i="2"/>
  <c r="B2814" i="2"/>
  <c r="B2863" i="2"/>
  <c r="B2800" i="2"/>
  <c r="B3084" i="2"/>
  <c r="B3022" i="2"/>
  <c r="B3052" i="2"/>
  <c r="B2990" i="2"/>
  <c r="B2925" i="2"/>
  <c r="B2861" i="2"/>
  <c r="B2798" i="2"/>
  <c r="B2734" i="2"/>
  <c r="B2670" i="2"/>
  <c r="B3088" i="2"/>
  <c r="B3037" i="2"/>
  <c r="B2972" i="2"/>
  <c r="B2908" i="2"/>
  <c r="B2539" i="2"/>
  <c r="B2476" i="2"/>
  <c r="B2410" i="2"/>
  <c r="B2346" i="2"/>
  <c r="B2280" i="2"/>
  <c r="B2220" i="2"/>
  <c r="B2959" i="2"/>
  <c r="B2894" i="2"/>
  <c r="B2830" i="2"/>
  <c r="B2766" i="2"/>
  <c r="B2797" i="2"/>
  <c r="B2733" i="2"/>
  <c r="B2669" i="2"/>
  <c r="B2605" i="2"/>
  <c r="B2541" i="2"/>
  <c r="B2478" i="2"/>
  <c r="B2412" i="2"/>
  <c r="B2347" i="2"/>
  <c r="B2284" i="2"/>
  <c r="B2222" i="2"/>
  <c r="B807" i="2"/>
  <c r="B252" i="2"/>
  <c r="B724" i="2"/>
  <c r="B471" i="2"/>
  <c r="B79" i="2"/>
  <c r="B510" i="2"/>
  <c r="B109" i="2"/>
  <c r="B386" i="2"/>
  <c r="B31" i="2"/>
  <c r="B583" i="2"/>
  <c r="B222" i="2"/>
  <c r="B1398" i="2"/>
  <c r="B1308" i="2"/>
  <c r="B1172" i="2"/>
  <c r="B1061" i="2"/>
  <c r="BW933" i="2"/>
  <c r="B834" i="2"/>
  <c r="B567" i="2"/>
  <c r="B307" i="2"/>
  <c r="B2153" i="2"/>
  <c r="B2088" i="2"/>
  <c r="B2026" i="2"/>
  <c r="B1965" i="2"/>
  <c r="B1905" i="2"/>
  <c r="B1843" i="2"/>
  <c r="B1778" i="2"/>
  <c r="B1715" i="2"/>
  <c r="BW1651" i="2"/>
  <c r="B1589" i="2"/>
  <c r="B1528" i="2"/>
  <c r="B1469" i="2"/>
  <c r="B1388" i="2"/>
  <c r="B1251" i="2"/>
  <c r="BW1107" i="2"/>
  <c r="B964" i="2"/>
  <c r="B46" i="2"/>
  <c r="B3059" i="2"/>
  <c r="B2995" i="2"/>
  <c r="B2932" i="2"/>
  <c r="B2867" i="2"/>
  <c r="B2804" i="2"/>
  <c r="B2286" i="2"/>
  <c r="B2224" i="2"/>
  <c r="B2160" i="2"/>
  <c r="B2748" i="2"/>
  <c r="B2684" i="2"/>
  <c r="B2620" i="2"/>
  <c r="B2556" i="2"/>
  <c r="B2492" i="2"/>
  <c r="B2429" i="2"/>
  <c r="B2363" i="2"/>
  <c r="BW2300" i="2"/>
  <c r="B2236" i="2"/>
  <c r="B2175" i="2"/>
  <c r="B2111" i="2"/>
  <c r="B2049" i="2"/>
  <c r="B1990" i="2"/>
  <c r="B1925" i="2"/>
  <c r="B1865" i="2"/>
  <c r="B1801" i="2"/>
  <c r="B1737" i="2"/>
  <c r="B1674" i="2"/>
  <c r="B1612" i="2"/>
  <c r="B1552" i="2"/>
  <c r="B1493" i="2"/>
  <c r="B2135" i="2"/>
  <c r="B2754" i="2"/>
  <c r="B2690" i="2"/>
  <c r="B2626" i="2"/>
  <c r="B2562" i="2"/>
  <c r="B2498" i="2"/>
  <c r="B2433" i="2"/>
  <c r="B2370" i="2"/>
  <c r="B2305" i="2"/>
  <c r="B2242" i="2"/>
  <c r="B2181" i="2"/>
  <c r="B2117" i="2"/>
  <c r="B2053" i="2"/>
  <c r="B1993" i="2"/>
  <c r="B1931" i="2"/>
  <c r="B1869" i="2"/>
  <c r="B2738" i="2"/>
  <c r="B2673" i="2"/>
  <c r="B2609" i="2"/>
  <c r="B2546" i="2"/>
  <c r="B2482" i="2"/>
  <c r="B2417" i="2"/>
  <c r="B2352" i="2"/>
  <c r="B2288" i="2"/>
  <c r="B2227" i="2"/>
  <c r="B2164" i="2"/>
  <c r="B2100" i="2"/>
  <c r="B2036" i="2"/>
  <c r="B1977" i="2"/>
  <c r="B1915" i="2"/>
  <c r="B1854" i="2"/>
  <c r="B1789" i="2"/>
  <c r="B1727" i="2"/>
  <c r="B1665" i="2"/>
  <c r="B1602" i="2"/>
  <c r="B1540" i="2"/>
  <c r="B1480" i="2"/>
  <c r="B2752" i="2"/>
  <c r="B2688" i="2"/>
  <c r="B2625" i="2"/>
  <c r="B2560" i="2"/>
  <c r="B2497" i="2"/>
  <c r="B2427" i="2"/>
  <c r="B2367" i="2"/>
  <c r="B2304" i="2"/>
  <c r="B2239" i="2"/>
  <c r="B2179" i="2"/>
  <c r="B2115" i="2"/>
  <c r="B2051" i="2"/>
  <c r="BW1990" i="2"/>
  <c r="B1929" i="2"/>
  <c r="B1504" i="2"/>
  <c r="B1805" i="2"/>
  <c r="B1741" i="2"/>
  <c r="B1678" i="2"/>
  <c r="BW1617" i="2"/>
  <c r="B1555" i="2"/>
  <c r="B2711" i="2"/>
  <c r="B2645" i="2"/>
  <c r="B2583" i="2"/>
  <c r="B2519" i="2"/>
  <c r="B2455" i="2"/>
  <c r="B2390" i="2"/>
  <c r="B2326" i="2"/>
  <c r="B2074" i="2"/>
  <c r="B2012" i="2"/>
  <c r="B1951" i="2"/>
  <c r="B1890" i="2"/>
  <c r="B1829" i="2"/>
  <c r="B1764" i="2"/>
  <c r="BW1700" i="2"/>
  <c r="B1639" i="2"/>
  <c r="BW1576" i="2"/>
  <c r="B1516" i="2"/>
  <c r="B1455" i="2"/>
  <c r="B2599" i="2"/>
  <c r="B2534" i="2"/>
  <c r="B2470" i="2"/>
  <c r="B2406" i="2"/>
  <c r="B2341" i="2"/>
  <c r="B2277" i="2"/>
  <c r="B2216" i="2"/>
  <c r="B2154" i="2"/>
  <c r="B2089" i="2"/>
  <c r="B2027" i="2"/>
  <c r="B1966" i="2"/>
  <c r="B1906" i="2"/>
  <c r="B1844" i="2"/>
  <c r="BW1778" i="2"/>
  <c r="B1407" i="2"/>
  <c r="B1346" i="2"/>
  <c r="B1282" i="2"/>
  <c r="B1218" i="2"/>
  <c r="B1156" i="2"/>
  <c r="BW1092" i="2"/>
  <c r="B1019" i="2"/>
  <c r="BW964" i="2"/>
  <c r="BW902" i="2"/>
  <c r="B841" i="2"/>
  <c r="BW777" i="2"/>
  <c r="B715" i="2"/>
  <c r="B674" i="2"/>
  <c r="B607" i="2"/>
  <c r="B543" i="2"/>
  <c r="B484" i="2"/>
  <c r="B424" i="2"/>
  <c r="B361" i="2"/>
  <c r="B298" i="2"/>
  <c r="B237" i="2"/>
  <c r="B174" i="2"/>
  <c r="B116" i="2"/>
  <c r="B2046" i="2"/>
  <c r="B1989" i="2"/>
  <c r="BW1922" i="2"/>
  <c r="B1800" i="2"/>
  <c r="B1736" i="2"/>
  <c r="B1673" i="2"/>
  <c r="B1611" i="2"/>
  <c r="B1551" i="2"/>
  <c r="B1489" i="2"/>
  <c r="B1427" i="2"/>
  <c r="B1364" i="2"/>
  <c r="B1305" i="2"/>
  <c r="B1241" i="2"/>
  <c r="B1178" i="2"/>
  <c r="B1114" i="2"/>
  <c r="BW1049" i="2"/>
  <c r="B986" i="2"/>
  <c r="B925" i="2"/>
  <c r="B863" i="2"/>
  <c r="B1815" i="2"/>
  <c r="BW1750" i="2"/>
  <c r="B1686" i="2"/>
  <c r="B1626" i="2"/>
  <c r="B1565" i="2"/>
  <c r="BW1505" i="2"/>
  <c r="B1442" i="2"/>
  <c r="B1384" i="2"/>
  <c r="B1319" i="2"/>
  <c r="B1256" i="2"/>
  <c r="B1193" i="2"/>
  <c r="BW1128" i="2"/>
  <c r="B1065" i="2"/>
  <c r="B1001" i="2"/>
  <c r="B937" i="2"/>
  <c r="B877" i="2"/>
  <c r="B816" i="2"/>
  <c r="BW752" i="2"/>
  <c r="B690" i="2"/>
  <c r="B649" i="2"/>
  <c r="B579" i="2"/>
  <c r="BW519" i="2"/>
  <c r="B459" i="2"/>
  <c r="BW397" i="2"/>
  <c r="B1418" i="2"/>
  <c r="B1358" i="2"/>
  <c r="BW1293" i="2"/>
  <c r="B1231" i="2"/>
  <c r="B1168" i="2"/>
  <c r="B1104" i="2"/>
  <c r="B1040" i="2"/>
  <c r="B976" i="2"/>
  <c r="B915" i="2"/>
  <c r="B852" i="2"/>
  <c r="B791" i="2"/>
  <c r="B729" i="2"/>
  <c r="B621" i="2"/>
  <c r="BW554" i="2"/>
  <c r="B496" i="2"/>
  <c r="B437" i="2"/>
  <c r="B375" i="2"/>
  <c r="BW309" i="2"/>
  <c r="B249" i="2"/>
  <c r="B1531" i="2"/>
  <c r="B1471" i="2"/>
  <c r="B1401" i="2"/>
  <c r="B1348" i="2"/>
  <c r="BW1223" i="2"/>
  <c r="B1159" i="2"/>
  <c r="B1096" i="2"/>
  <c r="B1031" i="2"/>
  <c r="B967" i="2"/>
  <c r="B905" i="2"/>
  <c r="B845" i="2"/>
  <c r="B782" i="2"/>
  <c r="B719" i="2"/>
  <c r="B611" i="2"/>
  <c r="B547" i="2"/>
  <c r="B487" i="2"/>
  <c r="B427" i="2"/>
  <c r="BW1408" i="2"/>
  <c r="B1349" i="2"/>
  <c r="BW1284" i="2"/>
  <c r="BW1220" i="2"/>
  <c r="B1158" i="2"/>
  <c r="B1095" i="2"/>
  <c r="BW1029" i="2"/>
  <c r="B966" i="2"/>
  <c r="B904" i="2"/>
  <c r="B846" i="2"/>
  <c r="B781" i="2"/>
  <c r="B718" i="2"/>
  <c r="B610" i="2"/>
  <c r="B546" i="2"/>
  <c r="BW485" i="2"/>
  <c r="BW426" i="2"/>
  <c r="BW363" i="2"/>
  <c r="B301" i="2"/>
  <c r="B240" i="2"/>
  <c r="B177" i="2"/>
  <c r="B118" i="2"/>
  <c r="B1700" i="2"/>
  <c r="B1638" i="2"/>
  <c r="B1576" i="2"/>
  <c r="B1515" i="2"/>
  <c r="B1453" i="2"/>
  <c r="B1390" i="2"/>
  <c r="BW38" i="2"/>
  <c r="B706" i="2"/>
  <c r="B580" i="2"/>
  <c r="B374" i="2"/>
  <c r="B159" i="2"/>
  <c r="B69" i="2"/>
  <c r="BW501" i="2"/>
  <c r="B110" i="2"/>
  <c r="B785" i="2"/>
  <c r="B699" i="2"/>
  <c r="B598" i="2"/>
  <c r="B521" i="2"/>
  <c r="B444" i="2"/>
  <c r="B329" i="2"/>
  <c r="B257" i="2"/>
  <c r="BW182" i="2"/>
  <c r="BW6" i="2"/>
  <c r="BW37" i="2"/>
  <c r="B296" i="2"/>
  <c r="B235" i="2"/>
  <c r="B173" i="2"/>
  <c r="B52" i="2"/>
  <c r="B5" i="2"/>
  <c r="B161" i="2"/>
  <c r="BW180" i="2"/>
  <c r="B120" i="2"/>
  <c r="B59" i="2"/>
  <c r="B10" i="2"/>
  <c r="B58" i="2"/>
  <c r="B912" i="2"/>
  <c r="B568" i="2"/>
  <c r="B379" i="2"/>
  <c r="B373" i="2"/>
  <c r="B311" i="2"/>
  <c r="BW249" i="2"/>
  <c r="BW187" i="2"/>
  <c r="BW91" i="2"/>
  <c r="BW4" i="2"/>
  <c r="B950" i="2"/>
  <c r="B750" i="2"/>
  <c r="B325" i="2"/>
  <c r="B192" i="2"/>
  <c r="B102" i="2"/>
  <c r="BW44" i="2"/>
  <c r="B1276" i="2"/>
  <c r="B1212" i="2"/>
  <c r="B1149" i="2"/>
  <c r="B1077" i="2"/>
  <c r="BW856" i="2"/>
  <c r="B601" i="2"/>
  <c r="B349" i="2"/>
  <c r="B1355" i="2"/>
  <c r="B1291" i="2"/>
  <c r="B462" i="2"/>
  <c r="B3086" i="2"/>
  <c r="B3055" i="2"/>
  <c r="B3024" i="2"/>
  <c r="B2978" i="2"/>
  <c r="B2914" i="2"/>
  <c r="B2846" i="2"/>
  <c r="B2788" i="2"/>
  <c r="B2723" i="2"/>
  <c r="B2659" i="2"/>
  <c r="B2595" i="2"/>
  <c r="B3097" i="2"/>
  <c r="B3033" i="2"/>
  <c r="B2985" i="2"/>
  <c r="B2955" i="2"/>
  <c r="B2921" i="2"/>
  <c r="B2888" i="2"/>
  <c r="B2841" i="2"/>
  <c r="B2778" i="2"/>
  <c r="B3064" i="2"/>
  <c r="B3000" i="2"/>
  <c r="B2937" i="2"/>
  <c r="B2872" i="2"/>
  <c r="B2808" i="2"/>
  <c r="B2855" i="2"/>
  <c r="B2793" i="2"/>
  <c r="B3077" i="2"/>
  <c r="B3110" i="2"/>
  <c r="B3043" i="2"/>
  <c r="B2981" i="2"/>
  <c r="B2918" i="2"/>
  <c r="B2853" i="2"/>
  <c r="B2791" i="2"/>
  <c r="B2732" i="2"/>
  <c r="B2663" i="2"/>
  <c r="B3092" i="2"/>
  <c r="B3028" i="2"/>
  <c r="B2965" i="2"/>
  <c r="B2900" i="2"/>
  <c r="B2529" i="2"/>
  <c r="B2467" i="2"/>
  <c r="B2403" i="2"/>
  <c r="B2335" i="2"/>
  <c r="B2274" i="2"/>
  <c r="B3013" i="2"/>
  <c r="B2952" i="2"/>
  <c r="B2886" i="2"/>
  <c r="B2822" i="2"/>
  <c r="B2852" i="2"/>
  <c r="B2786" i="2"/>
  <c r="B2730" i="2"/>
  <c r="B2662" i="2"/>
  <c r="B2598" i="2"/>
  <c r="B2533" i="2"/>
  <c r="B2469" i="2"/>
  <c r="B2405" i="2"/>
  <c r="B2340" i="2"/>
  <c r="B2276" i="2"/>
  <c r="B2215" i="2"/>
  <c r="B191" i="2"/>
  <c r="B700" i="2"/>
  <c r="B432" i="2"/>
  <c r="BW7" i="2"/>
  <c r="B456" i="2"/>
  <c r="B17" i="2"/>
  <c r="B283" i="2"/>
  <c r="BW843" i="2"/>
  <c r="BW444" i="2"/>
  <c r="B175" i="2"/>
  <c r="B1378" i="2"/>
  <c r="B1267" i="2"/>
  <c r="B1148" i="2"/>
  <c r="B1036" i="2"/>
  <c r="BW917" i="2"/>
  <c r="B827" i="2"/>
  <c r="B557" i="2"/>
  <c r="B215" i="2"/>
  <c r="B2145" i="2"/>
  <c r="B2080" i="2"/>
  <c r="B2014" i="2"/>
  <c r="B1957" i="2"/>
  <c r="B1895" i="2"/>
  <c r="B1834" i="2"/>
  <c r="B1770" i="2"/>
  <c r="B1707" i="2"/>
  <c r="BW1643" i="2"/>
  <c r="B1582" i="2"/>
  <c r="B1522" i="2"/>
  <c r="B1461" i="2"/>
  <c r="B1366" i="2"/>
  <c r="B1240" i="2"/>
  <c r="BW1100" i="2"/>
  <c r="B940" i="2"/>
  <c r="B3100" i="2"/>
  <c r="B3051" i="2"/>
  <c r="B2987" i="2"/>
  <c r="B2923" i="2"/>
  <c r="B2859" i="2"/>
  <c r="B2790" i="2"/>
  <c r="B2278" i="2"/>
  <c r="BW2154" i="2"/>
  <c r="B2740" i="2"/>
  <c r="B2676" i="2"/>
  <c r="B2612" i="2"/>
  <c r="B2545" i="2"/>
  <c r="B2485" i="2"/>
  <c r="B2413" i="2"/>
  <c r="B2355" i="2"/>
  <c r="B2291" i="2"/>
  <c r="B2167" i="2"/>
  <c r="B2103" i="2"/>
  <c r="B2039" i="2"/>
  <c r="B1980" i="2"/>
  <c r="B1917" i="2"/>
  <c r="B1858" i="2"/>
  <c r="B1793" i="2"/>
  <c r="B1730" i="2"/>
  <c r="B1667" i="2"/>
  <c r="BW1601" i="2"/>
  <c r="B1543" i="2"/>
  <c r="BW1482" i="2"/>
  <c r="B2190" i="2"/>
  <c r="B2126" i="2"/>
  <c r="B2746" i="2"/>
  <c r="B2682" i="2"/>
  <c r="B2618" i="2"/>
  <c r="B2554" i="2"/>
  <c r="B2490" i="2"/>
  <c r="B2426" i="2"/>
  <c r="B2361" i="2"/>
  <c r="BW2298" i="2"/>
  <c r="B2234" i="2"/>
  <c r="B2173" i="2"/>
  <c r="B2109" i="2"/>
  <c r="B2043" i="2"/>
  <c r="BW1984" i="2"/>
  <c r="B1922" i="2"/>
  <c r="BW1863" i="2"/>
  <c r="B2727" i="2"/>
  <c r="B2665" i="2"/>
  <c r="B2597" i="2"/>
  <c r="B2538" i="2"/>
  <c r="B2473" i="2"/>
  <c r="B2404" i="2"/>
  <c r="B2345" i="2"/>
  <c r="B2281" i="2"/>
  <c r="BW2219" i="2"/>
  <c r="B2156" i="2"/>
  <c r="B2092" i="2"/>
  <c r="B1969" i="2"/>
  <c r="BW1903" i="2"/>
  <c r="B1847" i="2"/>
  <c r="B1782" i="2"/>
  <c r="B1719" i="2"/>
  <c r="B1655" i="2"/>
  <c r="B1593" i="2"/>
  <c r="B1532" i="2"/>
  <c r="B1472" i="2"/>
  <c r="B2744" i="2"/>
  <c r="B2680" i="2"/>
  <c r="B2616" i="2"/>
  <c r="B2552" i="2"/>
  <c r="B2479" i="2"/>
  <c r="B2424" i="2"/>
  <c r="B2359" i="2"/>
  <c r="B2295" i="2"/>
  <c r="B2232" i="2"/>
  <c r="B2171" i="2"/>
  <c r="B2107" i="2"/>
  <c r="B2045" i="2"/>
  <c r="BW1982" i="2"/>
  <c r="BW1920" i="2"/>
  <c r="BW1861" i="2"/>
  <c r="B1797" i="2"/>
  <c r="B1670" i="2"/>
  <c r="B1608" i="2"/>
  <c r="B1547" i="2"/>
  <c r="B2704" i="2"/>
  <c r="B2640" i="2"/>
  <c r="B2575" i="2"/>
  <c r="B2511" i="2"/>
  <c r="B2446" i="2"/>
  <c r="B2383" i="2"/>
  <c r="B2318" i="2"/>
  <c r="B2066" i="2"/>
  <c r="B2006" i="2"/>
  <c r="B1941" i="2"/>
  <c r="B1882" i="2"/>
  <c r="BW1817" i="2"/>
  <c r="B1756" i="2"/>
  <c r="B1693" i="2"/>
  <c r="B1631" i="2"/>
  <c r="B1570" i="2"/>
  <c r="B1447" i="2"/>
  <c r="B2590" i="2"/>
  <c r="B2524" i="2"/>
  <c r="B2460" i="2"/>
  <c r="B2397" i="2"/>
  <c r="B2333" i="2"/>
  <c r="B2269" i="2"/>
  <c r="B2209" i="2"/>
  <c r="B2146" i="2"/>
  <c r="B2082" i="2"/>
  <c r="B2019" i="2"/>
  <c r="B1958" i="2"/>
  <c r="B1896" i="2"/>
  <c r="B1836" i="2"/>
  <c r="BW1770" i="2"/>
  <c r="B1397" i="2"/>
  <c r="B1337" i="2"/>
  <c r="B1274" i="2"/>
  <c r="B1210" i="2"/>
  <c r="B1147" i="2"/>
  <c r="B1083" i="2"/>
  <c r="B1021" i="2"/>
  <c r="B955" i="2"/>
  <c r="B893" i="2"/>
  <c r="B833" i="2"/>
  <c r="B771" i="2"/>
  <c r="B707" i="2"/>
  <c r="B666" i="2"/>
  <c r="B599" i="2"/>
  <c r="BW534" i="2"/>
  <c r="B476" i="2"/>
  <c r="B415" i="2"/>
  <c r="B353" i="2"/>
  <c r="B291" i="2"/>
  <c r="B230" i="2"/>
  <c r="B167" i="2"/>
  <c r="BW107" i="2"/>
  <c r="B2038" i="2"/>
  <c r="B1979" i="2"/>
  <c r="BW1915" i="2"/>
  <c r="B1857" i="2"/>
  <c r="B1792" i="2"/>
  <c r="BW1730" i="2"/>
  <c r="B1663" i="2"/>
  <c r="B1604" i="2"/>
  <c r="B1542" i="2"/>
  <c r="B1482" i="2"/>
  <c r="B1420" i="2"/>
  <c r="B1297" i="2"/>
  <c r="BW1295" i="2"/>
  <c r="B1170" i="2"/>
  <c r="B1106" i="2"/>
  <c r="B1043" i="2"/>
  <c r="B977" i="2"/>
  <c r="B917" i="2"/>
  <c r="B854" i="2"/>
  <c r="BW1808" i="2"/>
  <c r="B1743" i="2"/>
  <c r="B1680" i="2"/>
  <c r="B1618" i="2"/>
  <c r="B1557" i="2"/>
  <c r="B1497" i="2"/>
  <c r="B1434" i="2"/>
  <c r="BW1369" i="2"/>
  <c r="B1312" i="2"/>
  <c r="B1249" i="2"/>
  <c r="B1185" i="2"/>
  <c r="B1121" i="2"/>
  <c r="B1057" i="2"/>
  <c r="B993" i="2"/>
  <c r="B931" i="2"/>
  <c r="BW870" i="2"/>
  <c r="B808" i="2"/>
  <c r="B746" i="2"/>
  <c r="B682" i="2"/>
  <c r="B640" i="2"/>
  <c r="B571" i="2"/>
  <c r="BW513" i="2"/>
  <c r="BW448" i="2"/>
  <c r="B391" i="2"/>
  <c r="B1410" i="2"/>
  <c r="B1350" i="2"/>
  <c r="B1286" i="2"/>
  <c r="B1223" i="2"/>
  <c r="B1160" i="2"/>
  <c r="BW1095" i="2"/>
  <c r="BW1031" i="2"/>
  <c r="B968" i="2"/>
  <c r="B906" i="2"/>
  <c r="B847" i="2"/>
  <c r="B783" i="2"/>
  <c r="B720" i="2"/>
  <c r="B612" i="2"/>
  <c r="B548" i="2"/>
  <c r="B488" i="2"/>
  <c r="BW427" i="2"/>
  <c r="B366" i="2"/>
  <c r="B303" i="2"/>
  <c r="BW241" i="2"/>
  <c r="BW1524" i="2"/>
  <c r="B1466" i="2"/>
  <c r="B1402" i="2"/>
  <c r="B1341" i="2"/>
  <c r="B1278" i="2"/>
  <c r="B1214" i="2"/>
  <c r="B1151" i="2"/>
  <c r="B1087" i="2"/>
  <c r="BW1024" i="2"/>
  <c r="B959" i="2"/>
  <c r="B897" i="2"/>
  <c r="B837" i="2"/>
  <c r="B776" i="2"/>
  <c r="B712" i="2"/>
  <c r="B670" i="2"/>
  <c r="B603" i="2"/>
  <c r="B539" i="2"/>
  <c r="BW480" i="2"/>
  <c r="B420" i="2"/>
  <c r="B1400" i="2"/>
  <c r="B1340" i="2"/>
  <c r="B1277" i="2"/>
  <c r="B1213" i="2"/>
  <c r="B1150" i="2"/>
  <c r="B1086" i="2"/>
  <c r="B1024" i="2"/>
  <c r="B958" i="2"/>
  <c r="BW895" i="2"/>
  <c r="B836" i="2"/>
  <c r="B775" i="2"/>
  <c r="B711" i="2"/>
  <c r="BW668" i="2"/>
  <c r="B602" i="2"/>
  <c r="B538" i="2"/>
  <c r="B480" i="2"/>
  <c r="B418" i="2"/>
  <c r="B356" i="2"/>
  <c r="B293" i="2"/>
  <c r="B227" i="2"/>
  <c r="B170" i="2"/>
  <c r="BW1754" i="2"/>
  <c r="BW1691" i="2"/>
  <c r="BW1629" i="2"/>
  <c r="B1569" i="2"/>
  <c r="B1510" i="2"/>
  <c r="B1446" i="2"/>
  <c r="B86" i="2"/>
  <c r="BW31" i="2"/>
  <c r="B564" i="2"/>
  <c r="B360" i="2"/>
  <c r="B151" i="2"/>
  <c r="B61" i="2"/>
  <c r="B395" i="2"/>
  <c r="B96" i="2"/>
  <c r="B777" i="2"/>
  <c r="B691" i="2"/>
  <c r="BW586" i="2"/>
  <c r="B505" i="2"/>
  <c r="BW436" i="2"/>
  <c r="BW320" i="2"/>
  <c r="B251" i="2"/>
  <c r="BW142" i="2"/>
  <c r="B485" i="2"/>
  <c r="B25" i="2"/>
  <c r="BW286" i="2"/>
  <c r="BW228" i="2"/>
  <c r="B165" i="2"/>
  <c r="B106" i="2"/>
  <c r="BW45" i="2"/>
  <c r="B1069" i="2"/>
  <c r="B172" i="2"/>
  <c r="B113" i="2"/>
  <c r="B51" i="2"/>
  <c r="BW5" i="2"/>
  <c r="B50" i="2"/>
  <c r="B865" i="2"/>
  <c r="B558" i="2"/>
  <c r="B340" i="2"/>
  <c r="BW366" i="2"/>
  <c r="B302" i="2"/>
  <c r="B241" i="2"/>
  <c r="B178" i="2"/>
  <c r="B82" i="2"/>
  <c r="BW1059" i="2"/>
  <c r="B895" i="2"/>
  <c r="B742" i="2"/>
  <c r="B309" i="2"/>
  <c r="B169" i="2"/>
  <c r="B97" i="2"/>
  <c r="B39" i="2"/>
  <c r="B1268" i="2"/>
  <c r="B1205" i="2"/>
  <c r="B1141" i="2"/>
  <c r="BW1036" i="2"/>
  <c r="B584" i="2"/>
  <c r="B284" i="2"/>
  <c r="B1347" i="2"/>
  <c r="B819" i="2"/>
  <c r="B3115" i="2"/>
  <c r="B3081" i="2"/>
  <c r="B3050" i="2"/>
  <c r="B3018" i="2"/>
  <c r="B2967" i="2"/>
  <c r="B2904" i="2"/>
  <c r="B2842" i="2"/>
  <c r="B2779" i="2"/>
  <c r="B2716" i="2"/>
  <c r="B2650" i="2"/>
  <c r="B2587" i="2"/>
  <c r="B3089" i="2"/>
  <c r="B3026" i="2"/>
  <c r="B2983" i="2"/>
  <c r="B2953" i="2"/>
  <c r="B2920" i="2"/>
  <c r="B2889" i="2"/>
  <c r="B2833" i="2"/>
  <c r="B2770" i="2"/>
  <c r="B3056" i="2"/>
  <c r="B2993" i="2"/>
  <c r="B2929" i="2"/>
  <c r="B2864" i="2"/>
  <c r="B2801" i="2"/>
  <c r="B2848" i="2"/>
  <c r="B2784" i="2"/>
  <c r="B3070" i="2"/>
  <c r="B3101" i="2"/>
  <c r="B3038" i="2"/>
  <c r="B2973" i="2"/>
  <c r="B2909" i="2"/>
  <c r="B2844" i="2"/>
  <c r="B2782" i="2"/>
  <c r="B2718" i="2"/>
  <c r="B2654" i="2"/>
  <c r="B3083" i="2"/>
  <c r="B3020" i="2"/>
  <c r="B2957" i="2"/>
  <c r="B2892" i="2"/>
  <c r="B2525" i="2"/>
  <c r="B2459" i="2"/>
  <c r="B2394" i="2"/>
  <c r="B2330" i="2"/>
  <c r="B2265" i="2"/>
  <c r="B3006" i="2"/>
  <c r="B2943" i="2"/>
  <c r="B2878" i="2"/>
  <c r="B2815" i="2"/>
  <c r="B2845" i="2"/>
  <c r="B2781" i="2"/>
  <c r="B2715" i="2"/>
  <c r="B2653" i="2"/>
  <c r="B2589" i="2"/>
  <c r="B2523" i="2"/>
  <c r="B2462" i="2"/>
  <c r="B2396" i="2"/>
  <c r="B2332" i="2"/>
  <c r="B2267" i="2"/>
  <c r="BW2202" i="2"/>
  <c r="B625" i="2"/>
  <c r="B183" i="2"/>
  <c r="B685" i="2"/>
  <c r="BW424" i="2"/>
  <c r="B765" i="2"/>
  <c r="BW451" i="2"/>
  <c r="BW690" i="2"/>
  <c r="B160" i="2"/>
  <c r="B787" i="2"/>
  <c r="B408" i="2"/>
  <c r="B153" i="2"/>
  <c r="B1374" i="2"/>
  <c r="B1259" i="2"/>
  <c r="B1132" i="2"/>
  <c r="BW1019" i="2"/>
  <c r="B902" i="2"/>
  <c r="BW817" i="2"/>
  <c r="B544" i="2"/>
  <c r="B207" i="2"/>
  <c r="B2137" i="2"/>
  <c r="B2072" i="2"/>
  <c r="B2011" i="2"/>
  <c r="B1949" i="2"/>
  <c r="B1888" i="2"/>
  <c r="B1827" i="2"/>
  <c r="B1762" i="2"/>
  <c r="BW1698" i="2"/>
  <c r="BW1638" i="2"/>
  <c r="BW1574" i="2"/>
  <c r="B1514" i="2"/>
  <c r="B1454" i="2"/>
  <c r="BW1328" i="2"/>
  <c r="B1234" i="2"/>
  <c r="B1084" i="2"/>
  <c r="B919" i="2"/>
  <c r="B3107" i="2"/>
  <c r="B3045" i="2"/>
  <c r="B2979" i="2"/>
  <c r="B2915" i="2"/>
  <c r="B2851" i="2"/>
  <c r="B2789" i="2"/>
  <c r="B2270" i="2"/>
  <c r="B2210" i="2"/>
  <c r="B2132" i="2"/>
  <c r="B2724" i="2"/>
  <c r="B2668" i="2"/>
  <c r="B2604" i="2"/>
  <c r="B2540" i="2"/>
  <c r="B2477" i="2"/>
  <c r="B2411" i="2"/>
  <c r="B2348" i="2"/>
  <c r="B2283" i="2"/>
  <c r="B2221" i="2"/>
  <c r="B2161" i="2"/>
  <c r="B2095" i="2"/>
  <c r="B2033" i="2"/>
  <c r="B1972" i="2"/>
  <c r="BW1908" i="2"/>
  <c r="B1849" i="2"/>
  <c r="B1785" i="2"/>
  <c r="B1722" i="2"/>
  <c r="BW1657" i="2"/>
  <c r="B1596" i="2"/>
  <c r="B1535" i="2"/>
  <c r="B1475" i="2"/>
  <c r="B2182" i="2"/>
  <c r="B2118" i="2"/>
  <c r="B2737" i="2"/>
  <c r="B2674" i="2"/>
  <c r="B2610" i="2"/>
  <c r="B2547" i="2"/>
  <c r="B2483" i="2"/>
  <c r="B2418" i="2"/>
  <c r="B2353" i="2"/>
  <c r="B2289" i="2"/>
  <c r="B2228" i="2"/>
  <c r="B2165" i="2"/>
  <c r="B2097" i="2"/>
  <c r="B2037" i="2"/>
  <c r="B1978" i="2"/>
  <c r="B1916" i="2"/>
  <c r="B1856" i="2"/>
  <c r="B2721" i="2"/>
  <c r="B2657" i="2"/>
  <c r="B2593" i="2"/>
  <c r="B2531" i="2"/>
  <c r="B2465" i="2"/>
  <c r="B2401" i="2"/>
  <c r="B2337" i="2"/>
  <c r="B2272" i="2"/>
  <c r="BW2211" i="2"/>
  <c r="B2147" i="2"/>
  <c r="B2085" i="2"/>
  <c r="B1995" i="2"/>
  <c r="B1961" i="2"/>
  <c r="BW1898" i="2"/>
  <c r="B1838" i="2"/>
  <c r="B1774" i="2"/>
  <c r="B1711" i="2"/>
  <c r="BW1647" i="2"/>
  <c r="B1468" i="2"/>
  <c r="B2736" i="2"/>
  <c r="B2672" i="2"/>
  <c r="B2608" i="2"/>
  <c r="B2544" i="2"/>
  <c r="B2481" i="2"/>
  <c r="B2416" i="2"/>
  <c r="B2351" i="2"/>
  <c r="B2287" i="2"/>
  <c r="B2226" i="2"/>
  <c r="B2163" i="2"/>
  <c r="B2101" i="2"/>
  <c r="B2035" i="2"/>
  <c r="B1976" i="2"/>
  <c r="B1913" i="2"/>
  <c r="B1853" i="2"/>
  <c r="BW1789" i="2"/>
  <c r="BW1725" i="2"/>
  <c r="B1662" i="2"/>
  <c r="B1601" i="2"/>
  <c r="B2759" i="2"/>
  <c r="B2695" i="2"/>
  <c r="B2631" i="2"/>
  <c r="B2567" i="2"/>
  <c r="B2502" i="2"/>
  <c r="B2439" i="2"/>
  <c r="B2374" i="2"/>
  <c r="B2311" i="2"/>
  <c r="B2058" i="2"/>
  <c r="B1935" i="2"/>
  <c r="B1874" i="2"/>
  <c r="B1812" i="2"/>
  <c r="BW1749" i="2"/>
  <c r="BW1684" i="2"/>
  <c r="BW1624" i="2"/>
  <c r="B1562" i="2"/>
  <c r="BW1502" i="2"/>
  <c r="B1439" i="2"/>
  <c r="B2582" i="2"/>
  <c r="B2518" i="2"/>
  <c r="B2454" i="2"/>
  <c r="B2391" i="2"/>
  <c r="B2325" i="2"/>
  <c r="B2261" i="2"/>
  <c r="B2201" i="2"/>
  <c r="B2138" i="2"/>
  <c r="B2073" i="2"/>
  <c r="B1950" i="2"/>
  <c r="B1889" i="2"/>
  <c r="B1828" i="2"/>
  <c r="B1763" i="2"/>
  <c r="B1389" i="2"/>
  <c r="B1328" i="2"/>
  <c r="B1266" i="2"/>
  <c r="B1203" i="2"/>
  <c r="B1139" i="2"/>
  <c r="B1075" i="2"/>
  <c r="B1011" i="2"/>
  <c r="B947" i="2"/>
  <c r="BW885" i="2"/>
  <c r="B826" i="2"/>
  <c r="B764" i="2"/>
  <c r="B701" i="2"/>
  <c r="B661" i="2"/>
  <c r="B589" i="2"/>
  <c r="B530" i="2"/>
  <c r="B470" i="2"/>
  <c r="BW406" i="2"/>
  <c r="B346" i="2"/>
  <c r="BW283" i="2"/>
  <c r="B221" i="2"/>
  <c r="B105" i="2"/>
  <c r="B100" i="2"/>
  <c r="B2030" i="2"/>
  <c r="B1971" i="2"/>
  <c r="B1848" i="2"/>
  <c r="BW1785" i="2"/>
  <c r="BW1722" i="2"/>
  <c r="B1657" i="2"/>
  <c r="BW1592" i="2"/>
  <c r="B1534" i="2"/>
  <c r="B1474" i="2"/>
  <c r="BW1411" i="2"/>
  <c r="B1352" i="2"/>
  <c r="BW1289" i="2"/>
  <c r="BW1224" i="2"/>
  <c r="BW1163" i="2"/>
  <c r="B1098" i="2"/>
  <c r="BW1033" i="2"/>
  <c r="B979" i="2"/>
  <c r="B908" i="2"/>
  <c r="B849" i="2"/>
  <c r="BW1800" i="2"/>
  <c r="B1735" i="2"/>
  <c r="B1672" i="2"/>
  <c r="B1610" i="2"/>
  <c r="B1550" i="2"/>
  <c r="B1490" i="2"/>
  <c r="B1426" i="2"/>
  <c r="B1363" i="2"/>
  <c r="B1304" i="2"/>
  <c r="B1239" i="2"/>
  <c r="B1177" i="2"/>
  <c r="B1113" i="2"/>
  <c r="B1049" i="2"/>
  <c r="B985" i="2"/>
  <c r="B924" i="2"/>
  <c r="B862" i="2"/>
  <c r="BW800" i="2"/>
  <c r="B736" i="2"/>
  <c r="B619" i="2"/>
  <c r="B632" i="2"/>
  <c r="B563" i="2"/>
  <c r="BW505" i="2"/>
  <c r="B442" i="2"/>
  <c r="BW382" i="2"/>
  <c r="B1403" i="2"/>
  <c r="B1342" i="2"/>
  <c r="B1279" i="2"/>
  <c r="B1215" i="2"/>
  <c r="B1152" i="2"/>
  <c r="B1088" i="2"/>
  <c r="B1026" i="2"/>
  <c r="B960" i="2"/>
  <c r="BW897" i="2"/>
  <c r="BW839" i="2"/>
  <c r="BW774" i="2"/>
  <c r="BW711" i="2"/>
  <c r="BW670" i="2"/>
  <c r="B604" i="2"/>
  <c r="B540" i="2"/>
  <c r="BW482" i="2"/>
  <c r="B421" i="2"/>
  <c r="B358" i="2"/>
  <c r="B295" i="2"/>
  <c r="B234" i="2"/>
  <c r="B1517" i="2"/>
  <c r="B1456" i="2"/>
  <c r="B1393" i="2"/>
  <c r="B1332" i="2"/>
  <c r="B1270" i="2"/>
  <c r="BW1205" i="2"/>
  <c r="BW1147" i="2"/>
  <c r="B1078" i="2"/>
  <c r="BW1016" i="2"/>
  <c r="BW950" i="2"/>
  <c r="BW887" i="2"/>
  <c r="B829" i="2"/>
  <c r="B768" i="2"/>
  <c r="BW702" i="2"/>
  <c r="B660" i="2"/>
  <c r="B595" i="2"/>
  <c r="BW533" i="2"/>
  <c r="B474" i="2"/>
  <c r="B412" i="2"/>
  <c r="B1391" i="2"/>
  <c r="B1331" i="2"/>
  <c r="B1269" i="2"/>
  <c r="B1142" i="2"/>
  <c r="B1080" i="2"/>
  <c r="BW1013" i="2"/>
  <c r="B951" i="2"/>
  <c r="B887" i="2"/>
  <c r="B828" i="2"/>
  <c r="B767" i="2"/>
  <c r="B702" i="2"/>
  <c r="B662" i="2"/>
  <c r="B594" i="2"/>
  <c r="BW529" i="2"/>
  <c r="B473" i="2"/>
  <c r="B411" i="2"/>
  <c r="B350" i="2"/>
  <c r="B286" i="2"/>
  <c r="B224" i="2"/>
  <c r="BW161" i="2"/>
  <c r="BW1746" i="2"/>
  <c r="B1684" i="2"/>
  <c r="B1622" i="2"/>
  <c r="B1561" i="2"/>
  <c r="B1502" i="2"/>
  <c r="B1438" i="2"/>
  <c r="B78" i="2"/>
  <c r="B23" i="2"/>
  <c r="B513" i="2"/>
  <c r="B352" i="2"/>
  <c r="B129" i="2"/>
  <c r="B45" i="2"/>
  <c r="B371" i="2"/>
  <c r="B56" i="2"/>
  <c r="B770" i="2"/>
  <c r="B683" i="2"/>
  <c r="B573" i="2"/>
  <c r="BW495" i="2"/>
  <c r="B430" i="2"/>
  <c r="B305" i="2"/>
  <c r="BW243" i="2"/>
  <c r="B137" i="2"/>
  <c r="B479" i="2"/>
  <c r="B344" i="2"/>
  <c r="B280" i="2"/>
  <c r="B219" i="2"/>
  <c r="B158" i="2"/>
  <c r="B98" i="2"/>
  <c r="B41" i="2"/>
  <c r="B1005" i="2"/>
  <c r="B64" i="2"/>
  <c r="B164" i="2"/>
  <c r="B104" i="2"/>
  <c r="B156" i="2"/>
  <c r="BW40" i="2"/>
  <c r="BW826" i="2"/>
  <c r="B277" i="2"/>
  <c r="B357" i="2"/>
  <c r="B294" i="2"/>
  <c r="B233" i="2"/>
  <c r="BW170" i="2"/>
  <c r="B66" i="2"/>
  <c r="B1054" i="2"/>
  <c r="B880" i="2"/>
  <c r="B678" i="2"/>
  <c r="B300" i="2"/>
  <c r="B154" i="2"/>
  <c r="B89" i="2"/>
  <c r="B33" i="2"/>
  <c r="B1260" i="2"/>
  <c r="B1197" i="2"/>
  <c r="B1125" i="2"/>
  <c r="B998" i="2"/>
  <c r="B844" i="2"/>
  <c r="B516" i="2"/>
  <c r="BW123" i="2"/>
  <c r="B1339" i="2"/>
  <c r="B803" i="2"/>
  <c r="B668" i="2"/>
  <c r="B3112" i="2"/>
  <c r="B3078" i="2"/>
  <c r="B3047" i="2"/>
  <c r="B3015" i="2"/>
  <c r="B2961" i="2"/>
  <c r="B2898" i="2"/>
  <c r="B2834" i="2"/>
  <c r="B2771" i="2"/>
  <c r="B2707" i="2"/>
  <c r="B2644" i="2"/>
  <c r="B2579" i="2"/>
  <c r="B3080" i="2"/>
  <c r="B3017" i="2"/>
  <c r="B2977" i="2"/>
  <c r="B2946" i="2"/>
  <c r="B2913" i="2"/>
  <c r="B2881" i="2"/>
  <c r="B2825" i="2"/>
  <c r="B3113" i="2"/>
  <c r="B3048" i="2"/>
  <c r="B2984" i="2"/>
  <c r="B2916" i="2"/>
  <c r="B2856" i="2"/>
  <c r="B2794" i="2"/>
  <c r="B2839" i="2"/>
  <c r="B2776" i="2"/>
  <c r="B3062" i="2"/>
  <c r="B3093" i="2"/>
  <c r="B3029" i="2"/>
  <c r="B2968" i="2"/>
  <c r="B2901" i="2"/>
  <c r="B2837" i="2"/>
  <c r="B2774" i="2"/>
  <c r="B2710" i="2"/>
  <c r="B2647" i="2"/>
  <c r="B3075" i="2"/>
  <c r="B3012" i="2"/>
  <c r="B2949" i="2"/>
  <c r="B2884" i="2"/>
  <c r="B2515" i="2"/>
  <c r="B2451" i="2"/>
  <c r="B2387" i="2"/>
  <c r="BW2321" i="2"/>
  <c r="B2258" i="2"/>
  <c r="B2998" i="2"/>
  <c r="B2935" i="2"/>
  <c r="B2870" i="2"/>
  <c r="B2806" i="2"/>
  <c r="B2836" i="2"/>
  <c r="B2773" i="2"/>
  <c r="B2709" i="2"/>
  <c r="B2646" i="2"/>
  <c r="B2581" i="2"/>
  <c r="B2517" i="2"/>
  <c r="B2453" i="2"/>
  <c r="B2389" i="2"/>
  <c r="B2324" i="2"/>
  <c r="BW2259" i="2"/>
  <c r="B2199" i="2"/>
  <c r="B523" i="2"/>
  <c r="B131" i="2"/>
  <c r="BW644" i="2"/>
  <c r="B378" i="2"/>
  <c r="B733" i="2"/>
  <c r="B354" i="2"/>
  <c r="B677" i="2"/>
  <c r="B87" i="2"/>
  <c r="BW771" i="2"/>
  <c r="B362" i="2"/>
  <c r="B145" i="2"/>
  <c r="B1359" i="2"/>
  <c r="B1226" i="2"/>
  <c r="B1124" i="2"/>
  <c r="BW1023" i="2"/>
  <c r="BW893" i="2"/>
  <c r="BW755" i="2"/>
  <c r="B477" i="2"/>
  <c r="B168" i="2"/>
  <c r="B2128" i="2"/>
  <c r="B2064" i="2"/>
  <c r="B2004" i="2"/>
  <c r="B1942" i="2"/>
  <c r="B1880" i="2"/>
  <c r="B1819" i="2"/>
  <c r="B1754" i="2"/>
  <c r="B1691" i="2"/>
  <c r="B1629" i="2"/>
  <c r="B1568" i="2"/>
  <c r="B1509" i="2"/>
  <c r="B1444" i="2"/>
  <c r="B1315" i="2"/>
  <c r="BW1189" i="2"/>
  <c r="B1053" i="2"/>
  <c r="B910" i="2"/>
  <c r="B3099" i="2"/>
  <c r="B3036" i="2"/>
  <c r="B2926" i="2"/>
  <c r="B2907" i="2"/>
  <c r="B2843" i="2"/>
  <c r="B2780" i="2"/>
  <c r="B2262" i="2"/>
  <c r="B2202" i="2"/>
  <c r="B2139" i="2"/>
  <c r="B2729" i="2"/>
  <c r="B2660" i="2"/>
  <c r="B2596" i="2"/>
  <c r="B2530" i="2"/>
  <c r="B2468" i="2"/>
  <c r="B2399" i="2"/>
  <c r="B2339" i="2"/>
  <c r="B2275" i="2"/>
  <c r="B2214" i="2"/>
  <c r="B2152" i="2"/>
  <c r="BW2089" i="2"/>
  <c r="B2025" i="2"/>
  <c r="B1964" i="2"/>
  <c r="BW1901" i="2"/>
  <c r="B1841" i="2"/>
  <c r="B1777" i="2"/>
  <c r="B1714" i="2"/>
  <c r="B1651" i="2"/>
  <c r="B1588" i="2"/>
  <c r="B1527" i="2"/>
  <c r="BW1464" i="2"/>
  <c r="B2174" i="2"/>
  <c r="B2110" i="2"/>
  <c r="B2728" i="2"/>
  <c r="B2666" i="2"/>
  <c r="B2602" i="2"/>
  <c r="B2537" i="2"/>
  <c r="B2474" i="2"/>
  <c r="B2409" i="2"/>
  <c r="B2344" i="2"/>
  <c r="B2282" i="2"/>
  <c r="B2219" i="2"/>
  <c r="B2157" i="2"/>
  <c r="B2093" i="2"/>
  <c r="BW2025" i="2"/>
  <c r="B1970" i="2"/>
  <c r="B1908" i="2"/>
  <c r="BW1843" i="2"/>
  <c r="B2713" i="2"/>
  <c r="B2649" i="2"/>
  <c r="B2585" i="2"/>
  <c r="B2522" i="2"/>
  <c r="B2457" i="2"/>
  <c r="B2392" i="2"/>
  <c r="B2328" i="2"/>
  <c r="B2264" i="2"/>
  <c r="B2204" i="2"/>
  <c r="B2142" i="2"/>
  <c r="B2076" i="2"/>
  <c r="B2015" i="2"/>
  <c r="B1953" i="2"/>
  <c r="B1891" i="2"/>
  <c r="BW1826" i="2"/>
  <c r="BW1767" i="2"/>
  <c r="BW1702" i="2"/>
  <c r="B1641" i="2"/>
  <c r="BW1578" i="2"/>
  <c r="B1518" i="2"/>
  <c r="B1457" i="2"/>
  <c r="B2726" i="2"/>
  <c r="B2664" i="2"/>
  <c r="B2601" i="2"/>
  <c r="B2536" i="2"/>
  <c r="B2472" i="2"/>
  <c r="B2408" i="2"/>
  <c r="B2343" i="2"/>
  <c r="B2279" i="2"/>
  <c r="BW2216" i="2"/>
  <c r="BW2156" i="2"/>
  <c r="B2091" i="2"/>
  <c r="B1968" i="2"/>
  <c r="B1903" i="2"/>
  <c r="B1846" i="2"/>
  <c r="B1781" i="2"/>
  <c r="B1718" i="2"/>
  <c r="B1592" i="2"/>
  <c r="B2751" i="2"/>
  <c r="B2687" i="2"/>
  <c r="B2624" i="2"/>
  <c r="B2559" i="2"/>
  <c r="B2496" i="2"/>
  <c r="B2432" i="2"/>
  <c r="B2366" i="2"/>
  <c r="B2303" i="2"/>
  <c r="B2047" i="2"/>
  <c r="BW1986" i="2"/>
  <c r="B1928" i="2"/>
  <c r="B1500" i="2"/>
  <c r="B1804" i="2"/>
  <c r="BW1741" i="2"/>
  <c r="B1677" i="2"/>
  <c r="B1615" i="2"/>
  <c r="B1554" i="2"/>
  <c r="B1495" i="2"/>
  <c r="B1432" i="2"/>
  <c r="B2574" i="2"/>
  <c r="B2510" i="2"/>
  <c r="B2437" i="2"/>
  <c r="B2382" i="2"/>
  <c r="BW2318" i="2"/>
  <c r="B2253" i="2"/>
  <c r="B2193" i="2"/>
  <c r="B2129" i="2"/>
  <c r="B2065" i="2"/>
  <c r="B2005" i="2"/>
  <c r="B1943" i="2"/>
  <c r="BW1880" i="2"/>
  <c r="B1820" i="2"/>
  <c r="B1445" i="2"/>
  <c r="BW1383" i="2"/>
  <c r="BW1257" i="2"/>
  <c r="B1195" i="2"/>
  <c r="B1131" i="2"/>
  <c r="B1067" i="2"/>
  <c r="B1003" i="2"/>
  <c r="B939" i="2"/>
  <c r="B881" i="2"/>
  <c r="B817" i="2"/>
  <c r="B756" i="2"/>
  <c r="B692" i="2"/>
  <c r="B651" i="2"/>
  <c r="B581" i="2"/>
  <c r="BW523" i="2"/>
  <c r="B461" i="2"/>
  <c r="B399" i="2"/>
  <c r="B338" i="2"/>
  <c r="B275" i="2"/>
  <c r="B214" i="2"/>
  <c r="B152" i="2"/>
  <c r="B94" i="2"/>
  <c r="B2023" i="2"/>
  <c r="B1963" i="2"/>
  <c r="B1901" i="2"/>
  <c r="B1840" i="2"/>
  <c r="BW1777" i="2"/>
  <c r="B1713" i="2"/>
  <c r="BW1649" i="2"/>
  <c r="BW1586" i="2"/>
  <c r="B1526" i="2"/>
  <c r="B1405" i="2"/>
  <c r="B1345" i="2"/>
  <c r="B1281" i="2"/>
  <c r="B1217" i="2"/>
  <c r="B1155" i="2"/>
  <c r="B1090" i="2"/>
  <c r="B1028" i="2"/>
  <c r="B962" i="2"/>
  <c r="B900" i="2"/>
  <c r="B840" i="2"/>
  <c r="BW1792" i="2"/>
  <c r="BW1727" i="2"/>
  <c r="B1666" i="2"/>
  <c r="B1603" i="2"/>
  <c r="BW1540" i="2"/>
  <c r="B1481" i="2"/>
  <c r="B1419" i="2"/>
  <c r="B1243" i="2"/>
  <c r="B1295" i="2"/>
  <c r="BW1231" i="2"/>
  <c r="B1169" i="2"/>
  <c r="B1105" i="2"/>
  <c r="BW1043" i="2"/>
  <c r="B971" i="2"/>
  <c r="BW912" i="2"/>
  <c r="B853" i="2"/>
  <c r="B792" i="2"/>
  <c r="B730" i="2"/>
  <c r="B622" i="2"/>
  <c r="B556" i="2"/>
  <c r="B497" i="2"/>
  <c r="B376" i="2"/>
  <c r="B1394" i="2"/>
  <c r="BW1335" i="2"/>
  <c r="BW1270" i="2"/>
  <c r="B1207" i="2"/>
  <c r="B1144" i="2"/>
  <c r="B1079" i="2"/>
  <c r="B1016" i="2"/>
  <c r="B952" i="2"/>
  <c r="B890" i="2"/>
  <c r="B832" i="2"/>
  <c r="B769" i="2"/>
  <c r="B704" i="2"/>
  <c r="B663" i="2"/>
  <c r="B596" i="2"/>
  <c r="B533" i="2"/>
  <c r="BW464" i="2"/>
  <c r="B413" i="2"/>
  <c r="BW349" i="2"/>
  <c r="B288" i="2"/>
  <c r="B228" i="2"/>
  <c r="B1449" i="2"/>
  <c r="BW1380" i="2"/>
  <c r="B1324" i="2"/>
  <c r="B1262" i="2"/>
  <c r="B1199" i="2"/>
  <c r="B1135" i="2"/>
  <c r="B1071" i="2"/>
  <c r="B1007" i="2"/>
  <c r="BW942" i="2"/>
  <c r="B883" i="2"/>
  <c r="B821" i="2"/>
  <c r="B759" i="2"/>
  <c r="B697" i="2"/>
  <c r="B655" i="2"/>
  <c r="B586" i="2"/>
  <c r="B526" i="2"/>
  <c r="B466" i="2"/>
  <c r="B403" i="2"/>
  <c r="B1380" i="2"/>
  <c r="BW1324" i="2"/>
  <c r="BW1259" i="2"/>
  <c r="B1198" i="2"/>
  <c r="B1134" i="2"/>
  <c r="B1070" i="2"/>
  <c r="BW1005" i="2"/>
  <c r="B942" i="2"/>
  <c r="B879" i="2"/>
  <c r="B820" i="2"/>
  <c r="B758" i="2"/>
  <c r="B696" i="2"/>
  <c r="B654" i="2"/>
  <c r="BW583" i="2"/>
  <c r="B525" i="2"/>
  <c r="B464" i="2"/>
  <c r="BW401" i="2"/>
  <c r="B341" i="2"/>
  <c r="B278" i="2"/>
  <c r="B217" i="2"/>
  <c r="B155" i="2"/>
  <c r="B1739" i="2"/>
  <c r="B1676" i="2"/>
  <c r="BW1613" i="2"/>
  <c r="B1553" i="2"/>
  <c r="B1492" i="2"/>
  <c r="B1431" i="2"/>
  <c r="B70" i="2"/>
  <c r="B16" i="2"/>
  <c r="B673" i="2"/>
  <c r="B457" i="2"/>
  <c r="BW314" i="2"/>
  <c r="B122" i="2"/>
  <c r="BW41" i="2"/>
  <c r="B316" i="2"/>
  <c r="B14" i="2"/>
  <c r="B762" i="2"/>
  <c r="B627" i="2"/>
  <c r="B559" i="2"/>
  <c r="B490" i="2"/>
  <c r="B406" i="2"/>
  <c r="B297" i="2"/>
  <c r="BW235" i="2"/>
  <c r="B114" i="2"/>
  <c r="B388" i="2"/>
  <c r="B336" i="2"/>
  <c r="BW271" i="2"/>
  <c r="B211" i="2"/>
  <c r="BW151" i="2"/>
  <c r="B92" i="2"/>
  <c r="B36" i="2"/>
  <c r="B973" i="2"/>
  <c r="B47" i="2"/>
  <c r="B157" i="2"/>
  <c r="BW96" i="2"/>
  <c r="B40" i="2"/>
  <c r="BW135" i="2"/>
  <c r="B19" i="2"/>
  <c r="B734" i="2"/>
  <c r="BW441" i="2"/>
  <c r="B261" i="2"/>
  <c r="B351" i="2"/>
  <c r="B287" i="2"/>
  <c r="BW224" i="2"/>
  <c r="B163" i="2"/>
  <c r="B44" i="2"/>
  <c r="B1047" i="2"/>
  <c r="B812" i="2"/>
  <c r="B676" i="2"/>
  <c r="BW290" i="2"/>
  <c r="B88" i="2"/>
  <c r="B81" i="2"/>
  <c r="B26" i="2"/>
  <c r="B1252" i="2"/>
  <c r="B1189" i="2"/>
  <c r="B1117" i="2"/>
  <c r="BW940" i="2"/>
  <c r="BW834" i="2"/>
  <c r="B472" i="2"/>
  <c r="B7" i="2"/>
  <c r="BW1331" i="2"/>
  <c r="B766" i="2"/>
  <c r="B653" i="2"/>
  <c r="B3106" i="2"/>
  <c r="B3073" i="2"/>
  <c r="B3042" i="2"/>
  <c r="B3010" i="2"/>
  <c r="B2956" i="2"/>
  <c r="B2890" i="2"/>
  <c r="B2826" i="2"/>
  <c r="B2763" i="2"/>
  <c r="B2699" i="2"/>
  <c r="B2635" i="2"/>
  <c r="B2572" i="2"/>
  <c r="B3072" i="2"/>
  <c r="B3007" i="2"/>
  <c r="B2975" i="2"/>
  <c r="B2944" i="2"/>
  <c r="B2911" i="2"/>
  <c r="B2879" i="2"/>
  <c r="B2818" i="2"/>
  <c r="B3104" i="2"/>
  <c r="B3035" i="2"/>
  <c r="B2976" i="2"/>
  <c r="B2912" i="2"/>
  <c r="B2849" i="2"/>
  <c r="B2785" i="2"/>
  <c r="B2831" i="2"/>
  <c r="B2767" i="2"/>
  <c r="B3054" i="2"/>
  <c r="B3085" i="2"/>
  <c r="B3021" i="2"/>
  <c r="B2958" i="2"/>
  <c r="B2893" i="2"/>
  <c r="B2829" i="2"/>
  <c r="B2768" i="2"/>
  <c r="B2702" i="2"/>
  <c r="B2639" i="2"/>
  <c r="B3068" i="2"/>
  <c r="B3004" i="2"/>
  <c r="B2940" i="2"/>
  <c r="B2876" i="2"/>
  <c r="B2507" i="2"/>
  <c r="B2443" i="2"/>
  <c r="B2379" i="2"/>
  <c r="B2315" i="2"/>
  <c r="B2250" i="2"/>
  <c r="B2991" i="2"/>
  <c r="B2927" i="2"/>
  <c r="B2862" i="2"/>
  <c r="B2799" i="2"/>
  <c r="B2828" i="2"/>
  <c r="B2765" i="2"/>
  <c r="B2701" i="2"/>
  <c r="B2638" i="2"/>
  <c r="B2571" i="2"/>
  <c r="B2509" i="2"/>
  <c r="B2445" i="2"/>
  <c r="B2378" i="2"/>
  <c r="B2316" i="2"/>
  <c r="B2252" i="2"/>
  <c r="B2192" i="2"/>
  <c r="BW399" i="2"/>
  <c r="B616" i="2"/>
  <c r="B323" i="2"/>
  <c r="B708" i="2"/>
  <c r="B347" i="2"/>
  <c r="BW674" i="2"/>
  <c r="B71" i="2"/>
  <c r="B740" i="2"/>
  <c r="B331" i="2"/>
  <c r="B115" i="2"/>
  <c r="B1354" i="2"/>
  <c r="B1219" i="2"/>
  <c r="B1116" i="2"/>
  <c r="B996" i="2"/>
  <c r="B889" i="2"/>
  <c r="B749" i="2"/>
  <c r="B460" i="2"/>
  <c r="B138" i="2"/>
  <c r="B2119" i="2"/>
  <c r="B2056" i="2"/>
  <c r="B1997" i="2"/>
  <c r="B1933" i="2"/>
  <c r="B1872" i="2"/>
  <c r="B1810" i="2"/>
  <c r="B1746" i="2"/>
  <c r="B1683" i="2"/>
  <c r="BW1622" i="2"/>
  <c r="B1560" i="2"/>
  <c r="B1501" i="2"/>
  <c r="B1437" i="2"/>
  <c r="B1299" i="2"/>
  <c r="B1180" i="2"/>
  <c r="BW1045" i="2"/>
  <c r="B872" i="2"/>
  <c r="B3091" i="2"/>
  <c r="B3027" i="2"/>
  <c r="B2962" i="2"/>
  <c r="B2899" i="2"/>
  <c r="B2835" i="2"/>
  <c r="B2772" i="2"/>
  <c r="B2254" i="2"/>
  <c r="B2194" i="2"/>
  <c r="B2130" i="2"/>
  <c r="B2717" i="2"/>
  <c r="B2652" i="2"/>
  <c r="B2588" i="2"/>
  <c r="B2526" i="2"/>
  <c r="B2461" i="2"/>
  <c r="B2395" i="2"/>
  <c r="B2331" i="2"/>
  <c r="B2268" i="2"/>
  <c r="BW2199" i="2"/>
  <c r="B2143" i="2"/>
  <c r="B2079" i="2"/>
  <c r="B2018" i="2"/>
  <c r="B1956" i="2"/>
  <c r="BW1893" i="2"/>
  <c r="B1835" i="2"/>
  <c r="BW1768" i="2"/>
  <c r="B1706" i="2"/>
  <c r="B1643" i="2"/>
  <c r="B1521" i="2"/>
  <c r="B1460" i="2"/>
  <c r="B2166" i="2"/>
  <c r="BW2103" i="2"/>
  <c r="B2722" i="2"/>
  <c r="B2658" i="2"/>
  <c r="B2594" i="2"/>
  <c r="B2532" i="2"/>
  <c r="B2466" i="2"/>
  <c r="B2402" i="2"/>
  <c r="B2334" i="2"/>
  <c r="B2273" i="2"/>
  <c r="B2212" i="2"/>
  <c r="B2150" i="2"/>
  <c r="B2081" i="2"/>
  <c r="B2022" i="2"/>
  <c r="B1962" i="2"/>
  <c r="B1900" i="2"/>
  <c r="B1839" i="2"/>
  <c r="B2703" i="2"/>
  <c r="B2642" i="2"/>
  <c r="B2577" i="2"/>
  <c r="B2513" i="2"/>
  <c r="B2448" i="2"/>
  <c r="B2385" i="2"/>
  <c r="BW2319" i="2"/>
  <c r="B2256" i="2"/>
  <c r="B2196" i="2"/>
  <c r="B2133" i="2"/>
  <c r="B2068" i="2"/>
  <c r="B2008" i="2"/>
  <c r="B1945" i="2"/>
  <c r="B1884" i="2"/>
  <c r="B1822" i="2"/>
  <c r="B1758" i="2"/>
  <c r="B1695" i="2"/>
  <c r="B1633" i="2"/>
  <c r="B1572" i="2"/>
  <c r="B1450" i="2"/>
  <c r="B2720" i="2"/>
  <c r="B2656" i="2"/>
  <c r="B2592" i="2"/>
  <c r="B2528" i="2"/>
  <c r="B2464" i="2"/>
  <c r="B2400" i="2"/>
  <c r="B2338" i="2"/>
  <c r="B2271" i="2"/>
  <c r="B2211" i="2"/>
  <c r="B2148" i="2"/>
  <c r="B2084" i="2"/>
  <c r="B2021" i="2"/>
  <c r="B1960" i="2"/>
  <c r="B1899" i="2"/>
  <c r="BW1832" i="2"/>
  <c r="B1773" i="2"/>
  <c r="B1710" i="2"/>
  <c r="B1647" i="2"/>
  <c r="B1585" i="2"/>
  <c r="B2743" i="2"/>
  <c r="B2679" i="2"/>
  <c r="B2614" i="2"/>
  <c r="B2551" i="2"/>
  <c r="B2488" i="2"/>
  <c r="B2423" i="2"/>
  <c r="B2358" i="2"/>
  <c r="B2106" i="2"/>
  <c r="B2042" i="2"/>
  <c r="B1982" i="2"/>
  <c r="B1920" i="2"/>
  <c r="B1862" i="2"/>
  <c r="B1796" i="2"/>
  <c r="BW1734" i="2"/>
  <c r="B1669" i="2"/>
  <c r="B1607" i="2"/>
  <c r="B1546" i="2"/>
  <c r="B1486" i="2"/>
  <c r="BW1423" i="2"/>
  <c r="B2566" i="2"/>
  <c r="B2501" i="2"/>
  <c r="B2438" i="2"/>
  <c r="B2373" i="2"/>
  <c r="B2307" i="2"/>
  <c r="BW2245" i="2"/>
  <c r="B2185" i="2"/>
  <c r="B2121" i="2"/>
  <c r="B2057" i="2"/>
  <c r="B1934" i="2"/>
  <c r="B1873" i="2"/>
  <c r="B1811" i="2"/>
  <c r="B1436" i="2"/>
  <c r="B1375" i="2"/>
  <c r="B1314" i="2"/>
  <c r="B1250" i="2"/>
  <c r="BW1186" i="2"/>
  <c r="B1123" i="2"/>
  <c r="B1060" i="2"/>
  <c r="B995" i="2"/>
  <c r="B933" i="2"/>
  <c r="B871" i="2"/>
  <c r="B810" i="2"/>
  <c r="B741" i="2"/>
  <c r="B684" i="2"/>
  <c r="B642" i="2"/>
  <c r="B574" i="2"/>
  <c r="BW515" i="2"/>
  <c r="B451" i="2"/>
  <c r="B393" i="2"/>
  <c r="B330" i="2"/>
  <c r="B267" i="2"/>
  <c r="BW207" i="2"/>
  <c r="B144" i="2"/>
  <c r="B2078" i="2"/>
  <c r="B2017" i="2"/>
  <c r="B1955" i="2"/>
  <c r="B1893" i="2"/>
  <c r="B1833" i="2"/>
  <c r="B1768" i="2"/>
  <c r="B1705" i="2"/>
  <c r="B1581" i="2"/>
  <c r="B1520" i="2"/>
  <c r="B1459" i="2"/>
  <c r="B1396" i="2"/>
  <c r="B1336" i="2"/>
  <c r="B1273" i="2"/>
  <c r="B1209" i="2"/>
  <c r="B1146" i="2"/>
  <c r="BW1081" i="2"/>
  <c r="BW1017" i="2"/>
  <c r="B954" i="2"/>
  <c r="B892" i="2"/>
  <c r="B831" i="2"/>
  <c r="BW1782" i="2"/>
  <c r="BW1719" i="2"/>
  <c r="BW1655" i="2"/>
  <c r="B1594" i="2"/>
  <c r="B1533" i="2"/>
  <c r="B1473" i="2"/>
  <c r="B1411" i="2"/>
  <c r="B1351" i="2"/>
  <c r="BW1286" i="2"/>
  <c r="B1224" i="2"/>
  <c r="B1163" i="2"/>
  <c r="B1097" i="2"/>
  <c r="B1033" i="2"/>
  <c r="B969" i="2"/>
  <c r="B907" i="2"/>
  <c r="B848" i="2"/>
  <c r="B784" i="2"/>
  <c r="B721" i="2"/>
  <c r="B613" i="2"/>
  <c r="B549" i="2"/>
  <c r="B489" i="2"/>
  <c r="BW430" i="2"/>
  <c r="B367" i="2"/>
  <c r="B1392" i="2"/>
  <c r="B1325" i="2"/>
  <c r="B1265" i="2"/>
  <c r="B1200" i="2"/>
  <c r="B1136" i="2"/>
  <c r="B1073" i="2"/>
  <c r="BW1007" i="2"/>
  <c r="B944" i="2"/>
  <c r="BW883" i="2"/>
  <c r="B822" i="2"/>
  <c r="B760" i="2"/>
  <c r="BW696" i="2"/>
  <c r="B656" i="2"/>
  <c r="B587" i="2"/>
  <c r="B527" i="2"/>
  <c r="B467" i="2"/>
  <c r="BW403" i="2"/>
  <c r="B343" i="2"/>
  <c r="BW274" i="2"/>
  <c r="B218" i="2"/>
  <c r="B1505" i="2"/>
  <c r="B1440" i="2"/>
  <c r="BW1373" i="2"/>
  <c r="BW1318" i="2"/>
  <c r="B1254" i="2"/>
  <c r="BW1190" i="2"/>
  <c r="B1127" i="2"/>
  <c r="B1064" i="2"/>
  <c r="B999" i="2"/>
  <c r="BW934" i="2"/>
  <c r="B875" i="2"/>
  <c r="B814" i="2"/>
  <c r="B752" i="2"/>
  <c r="B688" i="2"/>
  <c r="B647" i="2"/>
  <c r="B577" i="2"/>
  <c r="B518" i="2"/>
  <c r="B455" i="2"/>
  <c r="B1377" i="2"/>
  <c r="B1253" i="2"/>
  <c r="B1190" i="2"/>
  <c r="B1126" i="2"/>
  <c r="B1063" i="2"/>
  <c r="B997" i="2"/>
  <c r="B934" i="2"/>
  <c r="BW873" i="2"/>
  <c r="B813" i="2"/>
  <c r="BW749" i="2"/>
  <c r="B687" i="2"/>
  <c r="B645" i="2"/>
  <c r="BW573" i="2"/>
  <c r="B517" i="2"/>
  <c r="BW453" i="2"/>
  <c r="B396" i="2"/>
  <c r="BW334" i="2"/>
  <c r="BW265" i="2"/>
  <c r="B48" i="2"/>
  <c r="B147" i="2"/>
  <c r="BW1731" i="2"/>
  <c r="B1668" i="2"/>
  <c r="B1606" i="2"/>
  <c r="B1545" i="2"/>
  <c r="B1485" i="2"/>
  <c r="B1423" i="2"/>
  <c r="B62" i="2"/>
  <c r="B13" i="2"/>
  <c r="B665" i="2"/>
  <c r="B423" i="2"/>
  <c r="B232" i="2"/>
  <c r="B107" i="2"/>
  <c r="B30" i="2"/>
  <c r="BW227" i="2"/>
  <c r="B755" i="2"/>
  <c r="B650" i="2"/>
  <c r="B550" i="2"/>
  <c r="B483" i="2"/>
  <c r="BW390" i="2"/>
  <c r="B290" i="2"/>
  <c r="B220" i="2"/>
  <c r="BW94" i="2"/>
  <c r="B363" i="2"/>
  <c r="B328" i="2"/>
  <c r="BW260" i="2"/>
  <c r="B204" i="2"/>
  <c r="B142" i="2"/>
  <c r="B84" i="2"/>
  <c r="B29" i="2"/>
  <c r="B903" i="2"/>
  <c r="B18" i="2"/>
  <c r="B149" i="2"/>
  <c r="B91" i="2"/>
  <c r="B35" i="2"/>
  <c r="B112" i="2"/>
  <c r="B1133" i="2"/>
  <c r="B709" i="2"/>
  <c r="B433" i="2"/>
  <c r="B253" i="2"/>
  <c r="B342" i="2"/>
  <c r="B279" i="2"/>
  <c r="B213" i="2"/>
  <c r="B148" i="2"/>
  <c r="B34" i="2"/>
  <c r="B1023" i="2"/>
  <c r="B788" i="2"/>
  <c r="B644" i="2"/>
  <c r="B265" i="2"/>
  <c r="B80" i="2"/>
  <c r="B73" i="2"/>
  <c r="BW18" i="2"/>
  <c r="B1245" i="2"/>
  <c r="B1181" i="2"/>
  <c r="B1109" i="2"/>
  <c r="B796" i="2"/>
  <c r="B453" i="2"/>
  <c r="BW1378" i="2"/>
  <c r="B1322" i="2"/>
  <c r="B725" i="2"/>
  <c r="B609" i="2"/>
  <c r="B3103" i="2"/>
  <c r="B3071" i="2"/>
  <c r="B3040" i="2"/>
  <c r="B3008" i="2"/>
  <c r="B2947" i="2"/>
  <c r="B2882" i="2"/>
  <c r="B2819" i="2"/>
  <c r="B2755" i="2"/>
  <c r="B2691" i="2"/>
  <c r="B2627" i="2"/>
  <c r="B2563" i="2"/>
  <c r="B3065" i="2"/>
  <c r="B3001" i="2"/>
  <c r="B2966" i="2"/>
  <c r="B2938" i="2"/>
  <c r="B2906" i="2"/>
  <c r="B2873" i="2"/>
  <c r="B2809" i="2"/>
  <c r="B3096" i="2"/>
  <c r="B3032" i="2"/>
  <c r="B2971" i="2"/>
  <c r="B2905" i="2"/>
  <c r="B2840" i="2"/>
  <c r="B2777" i="2"/>
  <c r="B2823" i="2"/>
  <c r="B3111" i="2"/>
  <c r="B3044" i="2"/>
  <c r="B3076" i="2"/>
  <c r="B3014" i="2"/>
  <c r="B2951" i="2"/>
  <c r="B2885" i="2"/>
  <c r="B2817" i="2"/>
  <c r="B2758" i="2"/>
  <c r="B2694" i="2"/>
  <c r="B2629" i="2"/>
  <c r="B3060" i="2"/>
  <c r="B2996" i="2"/>
  <c r="B2933" i="2"/>
  <c r="B2868" i="2"/>
  <c r="B2499" i="2"/>
  <c r="B2434" i="2"/>
  <c r="B2371" i="2"/>
  <c r="B2308" i="2"/>
  <c r="BW2242" i="2"/>
  <c r="B2982" i="2"/>
  <c r="B2919" i="2"/>
  <c r="B2854" i="2"/>
  <c r="B2792" i="2"/>
  <c r="B2821" i="2"/>
  <c r="B2757" i="2"/>
  <c r="B2693" i="2"/>
  <c r="B2630" i="2"/>
  <c r="B2565" i="2"/>
  <c r="B2503" i="2"/>
  <c r="B2436" i="2"/>
  <c r="B2372" i="2"/>
  <c r="BW2307" i="2"/>
  <c r="B2245" i="2"/>
  <c r="B2184" i="2"/>
  <c r="B339" i="2"/>
  <c r="B24" i="2"/>
  <c r="B551" i="2"/>
  <c r="B268" i="2"/>
  <c r="BW642" i="2"/>
  <c r="B292" i="2"/>
  <c r="B515" i="2"/>
  <c r="B55" i="2"/>
  <c r="B299" i="2"/>
  <c r="B101" i="2"/>
  <c r="B1343" i="2"/>
  <c r="B1211" i="2"/>
  <c r="B1092" i="2"/>
  <c r="B972" i="2"/>
  <c r="B882" i="2"/>
  <c r="B608" i="2"/>
  <c r="BW438" i="2"/>
  <c r="BW2175" i="2"/>
  <c r="B2112" i="2"/>
  <c r="B2048" i="2"/>
  <c r="B1991" i="2"/>
  <c r="B1926" i="2"/>
  <c r="BW1865" i="2"/>
  <c r="BW1801" i="2"/>
  <c r="B1738" i="2"/>
  <c r="B1675" i="2"/>
  <c r="B1613" i="2"/>
  <c r="BW1552" i="2"/>
  <c r="B1491" i="2"/>
  <c r="B1429" i="2"/>
  <c r="B1290" i="2"/>
  <c r="BW1161" i="2"/>
  <c r="B1004" i="2"/>
  <c r="B779" i="2"/>
  <c r="B3082" i="2"/>
  <c r="B3019" i="2"/>
  <c r="B2950" i="2"/>
  <c r="B2891" i="2"/>
  <c r="B2827" i="2"/>
  <c r="B2764" i="2"/>
  <c r="BX5" i="2"/>
  <c r="C10" i="2"/>
  <c r="BX15" i="2"/>
  <c r="C20" i="2"/>
  <c r="C28" i="2"/>
  <c r="C35" i="2"/>
  <c r="C40" i="2"/>
  <c r="C51" i="2"/>
  <c r="C59" i="2"/>
  <c r="C63" i="2"/>
  <c r="C5" i="2"/>
  <c r="BX12" i="2"/>
  <c r="C11" i="2"/>
  <c r="C21" i="2"/>
  <c r="C29" i="2"/>
  <c r="C36" i="2"/>
  <c r="C41" i="2"/>
  <c r="BX45" i="2"/>
  <c r="C52" i="2"/>
  <c r="C60" i="2"/>
  <c r="BX6" i="2"/>
  <c r="C12" i="2"/>
  <c r="BX16" i="2"/>
  <c r="C22" i="2"/>
  <c r="C30" i="2"/>
  <c r="C38" i="2"/>
  <c r="BX41" i="2"/>
  <c r="C45" i="2"/>
  <c r="C53" i="2"/>
  <c r="C61" i="2"/>
  <c r="C6" i="2"/>
  <c r="C13" i="2"/>
  <c r="C16" i="2"/>
  <c r="C23" i="2"/>
  <c r="BX31" i="2"/>
  <c r="BX38" i="2"/>
  <c r="C42" i="2"/>
  <c r="C54" i="2"/>
  <c r="C62" i="2"/>
  <c r="BX7" i="2"/>
  <c r="C17" i="2"/>
  <c r="C24" i="2"/>
  <c r="C31" i="2"/>
  <c r="C37" i="2"/>
  <c r="BX42" i="2"/>
  <c r="C46" i="2"/>
  <c r="C55" i="2"/>
  <c r="C7" i="2"/>
  <c r="C14" i="2"/>
  <c r="C18" i="2"/>
  <c r="C25" i="2"/>
  <c r="C32" i="2"/>
  <c r="BX37" i="2"/>
  <c r="C43" i="2"/>
  <c r="C47" i="2"/>
  <c r="C56" i="2"/>
  <c r="C8" i="2"/>
  <c r="BX14" i="2"/>
  <c r="BX18" i="2"/>
  <c r="C26" i="2"/>
  <c r="C33" i="2"/>
  <c r="C39" i="2"/>
  <c r="BX44" i="2"/>
  <c r="C49" i="2"/>
  <c r="C57" i="2"/>
  <c r="BX4" i="2"/>
  <c r="C9" i="2"/>
  <c r="C15" i="2"/>
  <c r="C19" i="2"/>
  <c r="C27" i="2"/>
  <c r="C34" i="2"/>
  <c r="BX40" i="2"/>
  <c r="C44" i="2"/>
  <c r="C50" i="2"/>
  <c r="C58" i="2"/>
  <c r="C68" i="2"/>
  <c r="C76" i="2"/>
  <c r="C84" i="2"/>
  <c r="C92" i="2"/>
  <c r="C98" i="2"/>
  <c r="C106" i="2"/>
  <c r="C121" i="2"/>
  <c r="C128" i="2"/>
  <c r="C136" i="2"/>
  <c r="C142" i="2"/>
  <c r="BX151" i="2"/>
  <c r="C158" i="2"/>
  <c r="C165" i="2"/>
  <c r="C173" i="2"/>
  <c r="C180" i="2"/>
  <c r="BX189" i="2"/>
  <c r="C196" i="2"/>
  <c r="C204" i="2"/>
  <c r="C211" i="2"/>
  <c r="C219" i="2"/>
  <c r="BX228" i="2"/>
  <c r="C235" i="2"/>
  <c r="C243" i="2"/>
  <c r="BX260" i="2"/>
  <c r="BX271" i="2"/>
  <c r="C280" i="2"/>
  <c r="BX286" i="2"/>
  <c r="C296" i="2"/>
  <c r="C304" i="2"/>
  <c r="C312" i="2"/>
  <c r="C320" i="2"/>
  <c r="C328" i="2"/>
  <c r="C336" i="2"/>
  <c r="C344" i="2"/>
  <c r="C359" i="2"/>
  <c r="C367" i="2"/>
  <c r="C376" i="2"/>
  <c r="BX382" i="2"/>
  <c r="C423" i="2"/>
  <c r="C483" i="2"/>
  <c r="C542" i="2"/>
  <c r="C606" i="2"/>
  <c r="C69" i="2"/>
  <c r="C77" i="2"/>
  <c r="C85" i="2"/>
  <c r="BX94" i="2"/>
  <c r="C99" i="2"/>
  <c r="C107" i="2"/>
  <c r="C114" i="2"/>
  <c r="C122" i="2"/>
  <c r="C129" i="2"/>
  <c r="C137" i="2"/>
  <c r="BX142" i="2"/>
  <c r="C151" i="2"/>
  <c r="C159" i="2"/>
  <c r="C166" i="2"/>
  <c r="BX182" i="2"/>
  <c r="C189" i="2"/>
  <c r="C197" i="2"/>
  <c r="BX204" i="2"/>
  <c r="BX211" i="2"/>
  <c r="C220" i="2"/>
  <c r="C232" i="2"/>
  <c r="BX235" i="2"/>
  <c r="BX243" i="2"/>
  <c r="C251" i="2"/>
  <c r="C257" i="2"/>
  <c r="C266" i="2"/>
  <c r="C274" i="2"/>
  <c r="C281" i="2"/>
  <c r="C290" i="2"/>
  <c r="C297" i="2"/>
  <c r="C305" i="2"/>
  <c r="BX314" i="2"/>
  <c r="BX320" i="2"/>
  <c r="C329" i="2"/>
  <c r="BX336" i="2"/>
  <c r="C345" i="2"/>
  <c r="C352" i="2"/>
  <c r="C360" i="2"/>
  <c r="C368" i="2"/>
  <c r="C374" i="2"/>
  <c r="C389" i="2"/>
  <c r="C395" i="2"/>
  <c r="C396" i="2"/>
  <c r="C411" i="2"/>
  <c r="C457" i="2"/>
  <c r="C521" i="2"/>
  <c r="C580" i="2"/>
  <c r="C70" i="2"/>
  <c r="C78" i="2"/>
  <c r="C86" i="2"/>
  <c r="C94" i="2"/>
  <c r="C100" i="2"/>
  <c r="BX107" i="2"/>
  <c r="C116" i="2"/>
  <c r="C125" i="2"/>
  <c r="C130" i="2"/>
  <c r="C144" i="2"/>
  <c r="C152" i="2"/>
  <c r="C105" i="2"/>
  <c r="C167" i="2"/>
  <c r="C174" i="2"/>
  <c r="C182" i="2"/>
  <c r="C190" i="2"/>
  <c r="C198" i="2"/>
  <c r="BX207" i="2"/>
  <c r="C214" i="2"/>
  <c r="C221" i="2"/>
  <c r="C230" i="2"/>
  <c r="C237" i="2"/>
  <c r="C245" i="2"/>
  <c r="BX251" i="2"/>
  <c r="C258" i="2"/>
  <c r="C267" i="2"/>
  <c r="C275" i="2"/>
  <c r="BX283" i="2"/>
  <c r="C291" i="2"/>
  <c r="C298" i="2"/>
  <c r="C306" i="2"/>
  <c r="C314" i="2"/>
  <c r="C322" i="2"/>
  <c r="C330" i="2"/>
  <c r="C338" i="2"/>
  <c r="C346" i="2"/>
  <c r="C353" i="2"/>
  <c r="C361" i="2"/>
  <c r="C369" i="2"/>
  <c r="C377" i="2"/>
  <c r="C430" i="2"/>
  <c r="BX495" i="2"/>
  <c r="C559" i="2"/>
  <c r="C623" i="2"/>
  <c r="C71" i="2"/>
  <c r="C79" i="2"/>
  <c r="C87" i="2"/>
  <c r="C101" i="2"/>
  <c r="C109" i="2"/>
  <c r="C115" i="2"/>
  <c r="C123" i="2"/>
  <c r="C131" i="2"/>
  <c r="C138" i="2"/>
  <c r="C145" i="2"/>
  <c r="C153" i="2"/>
  <c r="C160" i="2"/>
  <c r="C168" i="2"/>
  <c r="C175" i="2"/>
  <c r="C183" i="2"/>
  <c r="C191" i="2"/>
  <c r="BX198" i="2"/>
  <c r="C207" i="2"/>
  <c r="C215" i="2"/>
  <c r="C222" i="2"/>
  <c r="BX230" i="2"/>
  <c r="C238" i="2"/>
  <c r="C246" i="2"/>
  <c r="C252" i="2"/>
  <c r="C260" i="2"/>
  <c r="C268" i="2"/>
  <c r="C276" i="2"/>
  <c r="C283" i="2"/>
  <c r="C292" i="2"/>
  <c r="C299" i="2"/>
  <c r="C307" i="2"/>
  <c r="C315" i="2"/>
  <c r="C323" i="2"/>
  <c r="C331" i="2"/>
  <c r="C339" i="2"/>
  <c r="C347" i="2"/>
  <c r="C354" i="2"/>
  <c r="C362" i="2"/>
  <c r="C370" i="2"/>
  <c r="C378" i="2"/>
  <c r="C384" i="2"/>
  <c r="BX390" i="2"/>
  <c r="C418" i="2"/>
  <c r="BX476" i="2"/>
  <c r="C534" i="2"/>
  <c r="C598" i="2"/>
  <c r="C64" i="2"/>
  <c r="C72" i="2"/>
  <c r="C80" i="2"/>
  <c r="C88" i="2"/>
  <c r="C96" i="2"/>
  <c r="C110" i="2"/>
  <c r="C117" i="2"/>
  <c r="BX123" i="2"/>
  <c r="C132" i="2"/>
  <c r="C146" i="2"/>
  <c r="C154" i="2"/>
  <c r="C161" i="2"/>
  <c r="C169" i="2"/>
  <c r="C176" i="2"/>
  <c r="C184" i="2"/>
  <c r="C192" i="2"/>
  <c r="C200" i="2"/>
  <c r="C208" i="2"/>
  <c r="C216" i="2"/>
  <c r="C223" i="2"/>
  <c r="BX227" i="2"/>
  <c r="BX238" i="2"/>
  <c r="C247" i="2"/>
  <c r="C253" i="2"/>
  <c r="C261" i="2"/>
  <c r="C265" i="2"/>
  <c r="C277" i="2"/>
  <c r="C284" i="2"/>
  <c r="BX290" i="2"/>
  <c r="C300" i="2"/>
  <c r="C309" i="2"/>
  <c r="C316" i="2"/>
  <c r="C325" i="2"/>
  <c r="C332" i="2"/>
  <c r="C340" i="2"/>
  <c r="C349" i="2"/>
  <c r="C355" i="2"/>
  <c r="C363" i="2"/>
  <c r="C371" i="2"/>
  <c r="C379" i="2"/>
  <c r="C406" i="2"/>
  <c r="BX436" i="2"/>
  <c r="C450" i="2"/>
  <c r="C513" i="2"/>
  <c r="C573" i="2"/>
  <c r="C65" i="2"/>
  <c r="C73" i="2"/>
  <c r="C81" i="2"/>
  <c r="C89" i="2"/>
  <c r="C97" i="2"/>
  <c r="C102" i="2"/>
  <c r="BX110" i="2"/>
  <c r="C118" i="2"/>
  <c r="C133" i="2"/>
  <c r="C139" i="2"/>
  <c r="C147" i="2"/>
  <c r="C155" i="2"/>
  <c r="BX161" i="2"/>
  <c r="C170" i="2"/>
  <c r="C177" i="2"/>
  <c r="BX184" i="2"/>
  <c r="C193" i="2"/>
  <c r="BX200" i="2"/>
  <c r="C48" i="2"/>
  <c r="C217" i="2"/>
  <c r="C224" i="2"/>
  <c r="C227" i="2"/>
  <c r="C240" i="2"/>
  <c r="C254" i="2"/>
  <c r="C262" i="2"/>
  <c r="BX265" i="2"/>
  <c r="C278" i="2"/>
  <c r="C286" i="2"/>
  <c r="C293" i="2"/>
  <c r="C301" i="2"/>
  <c r="C310" i="2"/>
  <c r="C317" i="2"/>
  <c r="C324" i="2"/>
  <c r="BX334" i="2"/>
  <c r="C341" i="2"/>
  <c r="C350" i="2"/>
  <c r="C356" i="2"/>
  <c r="BX363" i="2"/>
  <c r="BX371" i="2"/>
  <c r="C380" i="2"/>
  <c r="C385" i="2"/>
  <c r="BX426" i="2"/>
  <c r="C490" i="2"/>
  <c r="C550" i="2"/>
  <c r="C614" i="2"/>
  <c r="C66" i="2"/>
  <c r="C74" i="2"/>
  <c r="C82" i="2"/>
  <c r="BX91" i="2"/>
  <c r="C103" i="2"/>
  <c r="C112" i="2"/>
  <c r="C119" i="2"/>
  <c r="C127" i="2"/>
  <c r="BX135" i="2"/>
  <c r="C140" i="2"/>
  <c r="C148" i="2"/>
  <c r="C156" i="2"/>
  <c r="C163" i="2"/>
  <c r="BX170" i="2"/>
  <c r="C178" i="2"/>
  <c r="BX187" i="2"/>
  <c r="C194" i="2"/>
  <c r="C202" i="2"/>
  <c r="C209" i="2"/>
  <c r="C213" i="2"/>
  <c r="BX224" i="2"/>
  <c r="C233" i="2"/>
  <c r="C241" i="2"/>
  <c r="BX249" i="2"/>
  <c r="C255" i="2"/>
  <c r="C263" i="2"/>
  <c r="C270" i="2"/>
  <c r="C279" i="2"/>
  <c r="C287" i="2"/>
  <c r="C294" i="2"/>
  <c r="C302" i="2"/>
  <c r="C311" i="2"/>
  <c r="BX319" i="2"/>
  <c r="C326" i="2"/>
  <c r="C334" i="2"/>
  <c r="C342" i="2"/>
  <c r="C351" i="2"/>
  <c r="C357" i="2"/>
  <c r="BX366" i="2"/>
  <c r="C373" i="2"/>
  <c r="BX380" i="2"/>
  <c r="C414" i="2"/>
  <c r="C469" i="2"/>
  <c r="C529" i="2"/>
  <c r="BX586" i="2"/>
  <c r="C67" i="2"/>
  <c r="C75" i="2"/>
  <c r="C83" i="2"/>
  <c r="C91" i="2"/>
  <c r="BX96" i="2"/>
  <c r="C104" i="2"/>
  <c r="C113" i="2"/>
  <c r="C120" i="2"/>
  <c r="C126" i="2"/>
  <c r="C135" i="2"/>
  <c r="BX140" i="2"/>
  <c r="C149" i="2"/>
  <c r="C157" i="2"/>
  <c r="C164" i="2"/>
  <c r="C172" i="2"/>
  <c r="BX180" i="2"/>
  <c r="C187" i="2"/>
  <c r="C195" i="2"/>
  <c r="BX202" i="2"/>
  <c r="BX209" i="2"/>
  <c r="C218" i="2"/>
  <c r="C228" i="2"/>
  <c r="C234" i="2"/>
  <c r="BX241" i="2"/>
  <c r="C249" i="2"/>
  <c r="BX257" i="2"/>
  <c r="C264" i="2"/>
  <c r="C271" i="2"/>
  <c r="BX274" i="2"/>
  <c r="C288" i="2"/>
  <c r="C295" i="2"/>
  <c r="C303" i="2"/>
  <c r="BX309" i="2"/>
  <c r="C319" i="2"/>
  <c r="C327" i="2"/>
  <c r="C335" i="2"/>
  <c r="C343" i="2"/>
  <c r="BX349" i="2"/>
  <c r="C358" i="2"/>
  <c r="C366" i="2"/>
  <c r="C375" i="2"/>
  <c r="C382" i="2"/>
  <c r="C388" i="2"/>
  <c r="BX401" i="2"/>
  <c r="C434" i="2"/>
  <c r="C444" i="2"/>
  <c r="C505" i="2"/>
  <c r="C564" i="2"/>
  <c r="C633" i="2"/>
  <c r="BX640" i="2"/>
  <c r="C650" i="2"/>
  <c r="C658" i="2"/>
  <c r="C665" i="2"/>
  <c r="C673" i="2"/>
  <c r="C627" i="2"/>
  <c r="C628" i="2"/>
  <c r="C682" i="2"/>
  <c r="C705" i="2"/>
  <c r="C707" i="2"/>
  <c r="C736" i="2"/>
  <c r="C739" i="2"/>
  <c r="C810" i="2"/>
  <c r="C871" i="2"/>
  <c r="C933" i="2"/>
  <c r="C995" i="2"/>
  <c r="C393" i="2"/>
  <c r="C399" i="2"/>
  <c r="BX406" i="2"/>
  <c r="C415" i="2"/>
  <c r="C424" i="2"/>
  <c r="C431" i="2"/>
  <c r="C438" i="2"/>
  <c r="C445" i="2"/>
  <c r="C451" i="2"/>
  <c r="C461" i="2"/>
  <c r="C470" i="2"/>
  <c r="C476" i="2"/>
  <c r="C484" i="2"/>
  <c r="C491" i="2"/>
  <c r="BX499" i="2"/>
  <c r="C506" i="2"/>
  <c r="BX515" i="2"/>
  <c r="BX523" i="2"/>
  <c r="C530" i="2"/>
  <c r="BX534" i="2"/>
  <c r="C543" i="2"/>
  <c r="C560" i="2"/>
  <c r="C565" i="2"/>
  <c r="C574" i="2"/>
  <c r="C581" i="2"/>
  <c r="C589" i="2"/>
  <c r="C599" i="2"/>
  <c r="C607" i="2"/>
  <c r="C615" i="2"/>
  <c r="C624" i="2"/>
  <c r="C634" i="2"/>
  <c r="C642" i="2"/>
  <c r="C651" i="2"/>
  <c r="C661" i="2"/>
  <c r="C666" i="2"/>
  <c r="C674" i="2"/>
  <c r="C786" i="2"/>
  <c r="C909" i="2"/>
  <c r="C970" i="2"/>
  <c r="C1035" i="2"/>
  <c r="C386" i="2"/>
  <c r="BX393" i="2"/>
  <c r="BX399" i="2"/>
  <c r="C408" i="2"/>
  <c r="C416" i="2"/>
  <c r="BX424" i="2"/>
  <c r="C432" i="2"/>
  <c r="BX438" i="2"/>
  <c r="BX444" i="2"/>
  <c r="BX451" i="2"/>
  <c r="C460" i="2"/>
  <c r="C471" i="2"/>
  <c r="C477" i="2"/>
  <c r="C456" i="2"/>
  <c r="C492" i="2"/>
  <c r="C499" i="2"/>
  <c r="C510" i="2"/>
  <c r="C515" i="2"/>
  <c r="C523" i="2"/>
  <c r="C531" i="2"/>
  <c r="C536" i="2"/>
  <c r="C544" i="2"/>
  <c r="C551" i="2"/>
  <c r="C557" i="2"/>
  <c r="C567" i="2"/>
  <c r="C575" i="2"/>
  <c r="C583" i="2"/>
  <c r="C592" i="2"/>
  <c r="C600" i="2"/>
  <c r="C608" i="2"/>
  <c r="C616" i="2"/>
  <c r="C625" i="2"/>
  <c r="C635" i="2"/>
  <c r="BX642" i="2"/>
  <c r="BX644" i="2"/>
  <c r="BX653" i="2"/>
  <c r="C667" i="2"/>
  <c r="BX674" i="2"/>
  <c r="BX714" i="2"/>
  <c r="C715" i="2"/>
  <c r="C746" i="2"/>
  <c r="C741" i="2"/>
  <c r="C764" i="2"/>
  <c r="C826" i="2"/>
  <c r="BX885" i="2"/>
  <c r="C947" i="2"/>
  <c r="C1011" i="2"/>
  <c r="C401" i="2"/>
  <c r="C409" i="2"/>
  <c r="C417" i="2"/>
  <c r="C426" i="2"/>
  <c r="C433" i="2"/>
  <c r="BX441" i="2"/>
  <c r="C453" i="2"/>
  <c r="C462" i="2"/>
  <c r="C472" i="2"/>
  <c r="C479" i="2"/>
  <c r="C485" i="2"/>
  <c r="BX501" i="2"/>
  <c r="C511" i="2"/>
  <c r="C516" i="2"/>
  <c r="C524" i="2"/>
  <c r="BX536" i="2"/>
  <c r="C545" i="2"/>
  <c r="BX551" i="2"/>
  <c r="C558" i="2"/>
  <c r="C568" i="2"/>
  <c r="C576" i="2"/>
  <c r="C584" i="2"/>
  <c r="C593" i="2"/>
  <c r="C601" i="2"/>
  <c r="C609" i="2"/>
  <c r="C617" i="2"/>
  <c r="C626" i="2"/>
  <c r="C636" i="2"/>
  <c r="C644" i="2"/>
  <c r="C653" i="2"/>
  <c r="C659" i="2"/>
  <c r="C668" i="2"/>
  <c r="C676" i="2"/>
  <c r="C801" i="2"/>
  <c r="BX862" i="2"/>
  <c r="C926" i="2"/>
  <c r="C987" i="2"/>
  <c r="C446" i="2"/>
  <c r="BX453" i="2"/>
  <c r="C464" i="2"/>
  <c r="C473" i="2"/>
  <c r="C480" i="2"/>
  <c r="BX485" i="2"/>
  <c r="C493" i="2"/>
  <c r="C501" i="2"/>
  <c r="C507" i="2"/>
  <c r="C517" i="2"/>
  <c r="C525" i="2"/>
  <c r="BX529" i="2"/>
  <c r="C538" i="2"/>
  <c r="C546" i="2"/>
  <c r="C561" i="2"/>
  <c r="C569" i="2"/>
  <c r="BX573" i="2"/>
  <c r="BX583" i="2"/>
  <c r="C594" i="2"/>
  <c r="C602" i="2"/>
  <c r="C610" i="2"/>
  <c r="C618" i="2"/>
  <c r="C629" i="2"/>
  <c r="C637" i="2"/>
  <c r="C645" i="2"/>
  <c r="C654" i="2"/>
  <c r="C662" i="2"/>
  <c r="BX668" i="2"/>
  <c r="C690" i="2"/>
  <c r="C692" i="2"/>
  <c r="C721" i="2"/>
  <c r="C723" i="2"/>
  <c r="BX752" i="2"/>
  <c r="C756" i="2"/>
  <c r="BX777" i="2"/>
  <c r="C841" i="2"/>
  <c r="BX902" i="2"/>
  <c r="BX964" i="2"/>
  <c r="C1019" i="2"/>
  <c r="BX388" i="2"/>
  <c r="C403" i="2"/>
  <c r="C412" i="2"/>
  <c r="C420" i="2"/>
  <c r="C427" i="2"/>
  <c r="C436" i="2"/>
  <c r="C441" i="2"/>
  <c r="BX446" i="2"/>
  <c r="C455" i="2"/>
  <c r="C466" i="2"/>
  <c r="C474" i="2"/>
  <c r="BX480" i="2"/>
  <c r="C487" i="2"/>
  <c r="C495" i="2"/>
  <c r="BX503" i="2"/>
  <c r="C508" i="2"/>
  <c r="C518" i="2"/>
  <c r="C526" i="2"/>
  <c r="BX533" i="2"/>
  <c r="C539" i="2"/>
  <c r="C547" i="2"/>
  <c r="C554" i="2"/>
  <c r="C562" i="2"/>
  <c r="C570" i="2"/>
  <c r="C577" i="2"/>
  <c r="C586" i="2"/>
  <c r="C595" i="2"/>
  <c r="C603" i="2"/>
  <c r="C611" i="2"/>
  <c r="C620" i="2"/>
  <c r="C630" i="2"/>
  <c r="C638" i="2"/>
  <c r="C647" i="2"/>
  <c r="C655" i="2"/>
  <c r="C660" i="2"/>
  <c r="C670" i="2"/>
  <c r="C590" i="2"/>
  <c r="C817" i="2"/>
  <c r="C881" i="2"/>
  <c r="C939" i="2"/>
  <c r="C1003" i="2"/>
  <c r="C390" i="2"/>
  <c r="C397" i="2"/>
  <c r="BX403" i="2"/>
  <c r="C413" i="2"/>
  <c r="C421" i="2"/>
  <c r="BX427" i="2"/>
  <c r="C437" i="2"/>
  <c r="C448" i="2"/>
  <c r="C458" i="2"/>
  <c r="C467" i="2"/>
  <c r="BX464" i="2"/>
  <c r="BX482" i="2"/>
  <c r="C488" i="2"/>
  <c r="C496" i="2"/>
  <c r="C503" i="2"/>
  <c r="BX510" i="2"/>
  <c r="C519" i="2"/>
  <c r="C527" i="2"/>
  <c r="C533" i="2"/>
  <c r="C540" i="2"/>
  <c r="C548" i="2"/>
  <c r="BX554" i="2"/>
  <c r="C553" i="2"/>
  <c r="BX567" i="2"/>
  <c r="C578" i="2"/>
  <c r="C587" i="2"/>
  <c r="C596" i="2"/>
  <c r="C604" i="2"/>
  <c r="C612" i="2"/>
  <c r="C621" i="2"/>
  <c r="C631" i="2"/>
  <c r="C639" i="2"/>
  <c r="C648" i="2"/>
  <c r="C656" i="2"/>
  <c r="C663" i="2"/>
  <c r="BX670" i="2"/>
  <c r="C591" i="2"/>
  <c r="C684" i="2"/>
  <c r="BX688" i="2"/>
  <c r="C698" i="2"/>
  <c r="C701" i="2"/>
  <c r="C730" i="2"/>
  <c r="C732" i="2"/>
  <c r="C794" i="2"/>
  <c r="C855" i="2"/>
  <c r="C918" i="2"/>
  <c r="C978" i="2"/>
  <c r="C391" i="2"/>
  <c r="BX397" i="2"/>
  <c r="C405" i="2"/>
  <c r="C410" i="2"/>
  <c r="C422" i="2"/>
  <c r="BX430" i="2"/>
  <c r="C442" i="2"/>
  <c r="BX448" i="2"/>
  <c r="C459" i="2"/>
  <c r="C468" i="2"/>
  <c r="C465" i="2"/>
  <c r="C482" i="2"/>
  <c r="C489" i="2"/>
  <c r="C497" i="2"/>
  <c r="BX505" i="2"/>
  <c r="BX513" i="2"/>
  <c r="BX519" i="2"/>
  <c r="BX540" i="2"/>
  <c r="C549" i="2"/>
  <c r="C556" i="2"/>
  <c r="C563" i="2"/>
  <c r="C571" i="2"/>
  <c r="C579" i="2"/>
  <c r="BX587" i="2"/>
  <c r="C597" i="2"/>
  <c r="C605" i="2"/>
  <c r="C613" i="2"/>
  <c r="C622" i="2"/>
  <c r="C632" i="2"/>
  <c r="C640" i="2"/>
  <c r="C649" i="2"/>
  <c r="C657" i="2"/>
  <c r="C664" i="2"/>
  <c r="C672" i="2"/>
  <c r="C619" i="2"/>
  <c r="C681" i="2"/>
  <c r="C771" i="2"/>
  <c r="C833" i="2"/>
  <c r="C893" i="2"/>
  <c r="C955" i="2"/>
  <c r="C1021" i="2"/>
  <c r="C683" i="2"/>
  <c r="C691" i="2"/>
  <c r="C699" i="2"/>
  <c r="C706" i="2"/>
  <c r="C714" i="2"/>
  <c r="C722" i="2"/>
  <c r="C731" i="2"/>
  <c r="C737" i="2"/>
  <c r="C747" i="2"/>
  <c r="C755" i="2"/>
  <c r="C762" i="2"/>
  <c r="C770" i="2"/>
  <c r="C777" i="2"/>
  <c r="C785" i="2"/>
  <c r="C793" i="2"/>
  <c r="C800" i="2"/>
  <c r="C809" i="2"/>
  <c r="C824" i="2"/>
  <c r="C831" i="2"/>
  <c r="C840" i="2"/>
  <c r="C849" i="2"/>
  <c r="C854" i="2"/>
  <c r="C863" i="2"/>
  <c r="C870" i="2"/>
  <c r="C878" i="2"/>
  <c r="C885" i="2"/>
  <c r="C892" i="2"/>
  <c r="C900" i="2"/>
  <c r="C908" i="2"/>
  <c r="C917" i="2"/>
  <c r="C925" i="2"/>
  <c r="BX931" i="2"/>
  <c r="C938" i="2"/>
  <c r="C946" i="2"/>
  <c r="C954" i="2"/>
  <c r="C962" i="2"/>
  <c r="C979" i="2"/>
  <c r="C977" i="2"/>
  <c r="C986" i="2"/>
  <c r="C994" i="2"/>
  <c r="C1002" i="2"/>
  <c r="BX1009" i="2"/>
  <c r="BX1017" i="2"/>
  <c r="C1028" i="2"/>
  <c r="BX1033" i="2"/>
  <c r="BX1036" i="2"/>
  <c r="C1043" i="2"/>
  <c r="C677" i="2"/>
  <c r="C685" i="2"/>
  <c r="BX690" i="2"/>
  <c r="C700" i="2"/>
  <c r="C708" i="2"/>
  <c r="BX715" i="2"/>
  <c r="C724" i="2"/>
  <c r="C733" i="2"/>
  <c r="C740" i="2"/>
  <c r="C749" i="2"/>
  <c r="BX755" i="2"/>
  <c r="C765" i="2"/>
  <c r="BX771" i="2"/>
  <c r="C779" i="2"/>
  <c r="C787" i="2"/>
  <c r="C807" i="2"/>
  <c r="C802" i="2"/>
  <c r="C811" i="2"/>
  <c r="BX817" i="2"/>
  <c r="C827" i="2"/>
  <c r="C834" i="2"/>
  <c r="C843" i="2"/>
  <c r="BX843" i="2"/>
  <c r="C856" i="2"/>
  <c r="BX865" i="2"/>
  <c r="C872" i="2"/>
  <c r="C882" i="2"/>
  <c r="C889" i="2"/>
  <c r="BX893" i="2"/>
  <c r="C902" i="2"/>
  <c r="C910" i="2"/>
  <c r="C919" i="2"/>
  <c r="BX917" i="2"/>
  <c r="BX933" i="2"/>
  <c r="C940" i="2"/>
  <c r="C948" i="2"/>
  <c r="BX957" i="2"/>
  <c r="C964" i="2"/>
  <c r="C972" i="2"/>
  <c r="C980" i="2"/>
  <c r="C988" i="2"/>
  <c r="C996" i="2"/>
  <c r="C1004" i="2"/>
  <c r="BX1011" i="2"/>
  <c r="BX1023" i="2"/>
  <c r="BX1019" i="2"/>
  <c r="C1036" i="2"/>
  <c r="C1040" i="2"/>
  <c r="C678" i="2"/>
  <c r="C686" i="2"/>
  <c r="C695" i="2"/>
  <c r="C709" i="2"/>
  <c r="C717" i="2"/>
  <c r="C725" i="2"/>
  <c r="C734" i="2"/>
  <c r="C742" i="2"/>
  <c r="C750" i="2"/>
  <c r="C757" i="2"/>
  <c r="C766" i="2"/>
  <c r="C774" i="2"/>
  <c r="C780" i="2"/>
  <c r="C788" i="2"/>
  <c r="C796" i="2"/>
  <c r="C803" i="2"/>
  <c r="C812" i="2"/>
  <c r="C819" i="2"/>
  <c r="BX826" i="2"/>
  <c r="BX834" i="2"/>
  <c r="C844" i="2"/>
  <c r="BX856" i="2"/>
  <c r="C865" i="2"/>
  <c r="C873" i="2"/>
  <c r="C880" i="2"/>
  <c r="C895" i="2"/>
  <c r="C903" i="2"/>
  <c r="C912" i="2"/>
  <c r="C920" i="2"/>
  <c r="C927" i="2"/>
  <c r="BX940" i="2"/>
  <c r="C950" i="2"/>
  <c r="C957" i="2"/>
  <c r="C965" i="2"/>
  <c r="C973" i="2"/>
  <c r="C981" i="2"/>
  <c r="C989" i="2"/>
  <c r="C998" i="2"/>
  <c r="C1005" i="2"/>
  <c r="C1013" i="2"/>
  <c r="C1023" i="2"/>
  <c r="C1029" i="2"/>
  <c r="C1047" i="2"/>
  <c r="BX1047" i="2"/>
  <c r="C679" i="2"/>
  <c r="C687" i="2"/>
  <c r="C696" i="2"/>
  <c r="C702" i="2"/>
  <c r="C711" i="2"/>
  <c r="C718" i="2"/>
  <c r="C726" i="2"/>
  <c r="C735" i="2"/>
  <c r="C743" i="2"/>
  <c r="BX749" i="2"/>
  <c r="C758" i="2"/>
  <c r="C767" i="2"/>
  <c r="C775" i="2"/>
  <c r="C781" i="2"/>
  <c r="C789" i="2"/>
  <c r="C797" i="2"/>
  <c r="C804" i="2"/>
  <c r="C813" i="2"/>
  <c r="C820" i="2"/>
  <c r="C828" i="2"/>
  <c r="C836" i="2"/>
  <c r="C846" i="2"/>
  <c r="C850" i="2"/>
  <c r="C859" i="2"/>
  <c r="C866" i="2"/>
  <c r="BX873" i="2"/>
  <c r="C879" i="2"/>
  <c r="C887" i="2"/>
  <c r="BX895" i="2"/>
  <c r="C904" i="2"/>
  <c r="C913" i="2"/>
  <c r="C921" i="2"/>
  <c r="BX927" i="2"/>
  <c r="C934" i="2"/>
  <c r="C942" i="2"/>
  <c r="C951" i="2"/>
  <c r="C958" i="2"/>
  <c r="C966" i="2"/>
  <c r="C974" i="2"/>
  <c r="C982" i="2"/>
  <c r="C990" i="2"/>
  <c r="C997" i="2"/>
  <c r="BX1005" i="2"/>
  <c r="BX1013" i="2"/>
  <c r="C1024" i="2"/>
  <c r="BX1029" i="2"/>
  <c r="BX1040" i="2"/>
  <c r="C680" i="2"/>
  <c r="C688" i="2"/>
  <c r="C697" i="2"/>
  <c r="BX702" i="2"/>
  <c r="C712" i="2"/>
  <c r="C719" i="2"/>
  <c r="C728" i="2"/>
  <c r="C727" i="2"/>
  <c r="C744" i="2"/>
  <c r="C752" i="2"/>
  <c r="C759" i="2"/>
  <c r="C768" i="2"/>
  <c r="C776" i="2"/>
  <c r="C782" i="2"/>
  <c r="C790" i="2"/>
  <c r="BX796" i="2"/>
  <c r="C805" i="2"/>
  <c r="C814" i="2"/>
  <c r="C821" i="2"/>
  <c r="C829" i="2"/>
  <c r="C837" i="2"/>
  <c r="C845" i="2"/>
  <c r="BX850" i="2"/>
  <c r="C860" i="2"/>
  <c r="C867" i="2"/>
  <c r="C875" i="2"/>
  <c r="C883" i="2"/>
  <c r="BX887" i="2"/>
  <c r="C897" i="2"/>
  <c r="C905" i="2"/>
  <c r="C914" i="2"/>
  <c r="C922" i="2"/>
  <c r="BX934" i="2"/>
  <c r="BX942" i="2"/>
  <c r="BX950" i="2"/>
  <c r="C959" i="2"/>
  <c r="C967" i="2"/>
  <c r="C975" i="2"/>
  <c r="C983" i="2"/>
  <c r="C991" i="2"/>
  <c r="C999" i="2"/>
  <c r="C1007" i="2"/>
  <c r="BX1016" i="2"/>
  <c r="BX1024" i="2"/>
  <c r="C1031" i="2"/>
  <c r="BX696" i="2"/>
  <c r="C704" i="2"/>
  <c r="BX711" i="2"/>
  <c r="C720" i="2"/>
  <c r="C729" i="2"/>
  <c r="C745" i="2"/>
  <c r="C753" i="2"/>
  <c r="C760" i="2"/>
  <c r="C769" i="2"/>
  <c r="BX774" i="2"/>
  <c r="C783" i="2"/>
  <c r="C791" i="2"/>
  <c r="C798" i="2"/>
  <c r="C806" i="2"/>
  <c r="C815" i="2"/>
  <c r="C822" i="2"/>
  <c r="C832" i="2"/>
  <c r="BX839" i="2"/>
  <c r="C847" i="2"/>
  <c r="C852" i="2"/>
  <c r="BX859" i="2"/>
  <c r="BX867" i="2"/>
  <c r="C876" i="2"/>
  <c r="BX883" i="2"/>
  <c r="C890" i="2"/>
  <c r="BX897" i="2"/>
  <c r="C906" i="2"/>
  <c r="C915" i="2"/>
  <c r="C923" i="2"/>
  <c r="C930" i="2"/>
  <c r="C936" i="2"/>
  <c r="C944" i="2"/>
  <c r="C952" i="2"/>
  <c r="C960" i="2"/>
  <c r="C968" i="2"/>
  <c r="C976" i="2"/>
  <c r="C984" i="2"/>
  <c r="C992" i="2"/>
  <c r="C1000" i="2"/>
  <c r="BX1007" i="2"/>
  <c r="C1016" i="2"/>
  <c r="C1026" i="2"/>
  <c r="BX1031" i="2"/>
  <c r="C1038" i="2"/>
  <c r="BX1043" i="2"/>
  <c r="C761" i="2"/>
  <c r="BX769" i="2"/>
  <c r="C738" i="2"/>
  <c r="C784" i="2"/>
  <c r="C792" i="2"/>
  <c r="BX800" i="2"/>
  <c r="C808" i="2"/>
  <c r="C816" i="2"/>
  <c r="C823" i="2"/>
  <c r="BX831" i="2"/>
  <c r="C839" i="2"/>
  <c r="C848" i="2"/>
  <c r="C853" i="2"/>
  <c r="C862" i="2"/>
  <c r="BX870" i="2"/>
  <c r="C877" i="2"/>
  <c r="BX892" i="2"/>
  <c r="C899" i="2"/>
  <c r="C907" i="2"/>
  <c r="BX912" i="2"/>
  <c r="C924" i="2"/>
  <c r="C931" i="2"/>
  <c r="C937" i="2"/>
  <c r="C945" i="2"/>
  <c r="C953" i="2"/>
  <c r="C961" i="2"/>
  <c r="C969" i="2"/>
  <c r="C971" i="2"/>
  <c r="C985" i="2"/>
  <c r="C993" i="2"/>
  <c r="C1001" i="2"/>
  <c r="C1009" i="2"/>
  <c r="C1017" i="2"/>
  <c r="C1027" i="2"/>
  <c r="C1033" i="2"/>
  <c r="C1045" i="2"/>
  <c r="BX1041" i="2"/>
  <c r="C1056" i="2"/>
  <c r="BX1063" i="2"/>
  <c r="C1073" i="2"/>
  <c r="C1079" i="2"/>
  <c r="C1088" i="2"/>
  <c r="BX1095" i="2"/>
  <c r="C1104" i="2"/>
  <c r="C1112" i="2"/>
  <c r="C1120" i="2"/>
  <c r="C1128" i="2"/>
  <c r="C1136" i="2"/>
  <c r="C1144" i="2"/>
  <c r="C1152" i="2"/>
  <c r="C1160" i="2"/>
  <c r="C1168" i="2"/>
  <c r="C1176" i="2"/>
  <c r="C1184" i="2"/>
  <c r="C1192" i="2"/>
  <c r="C1200" i="2"/>
  <c r="C1207" i="2"/>
  <c r="C1215" i="2"/>
  <c r="C1223" i="2"/>
  <c r="C1231" i="2"/>
  <c r="C1238" i="2"/>
  <c r="BX1247" i="2"/>
  <c r="C1255" i="2"/>
  <c r="C1265" i="2"/>
  <c r="BX1270" i="2"/>
  <c r="C1279" i="2"/>
  <c r="C1286" i="2"/>
  <c r="BX1293" i="2"/>
  <c r="C1303" i="2"/>
  <c r="C1311" i="2"/>
  <c r="C1318" i="2"/>
  <c r="C1325" i="2"/>
  <c r="BX1335" i="2"/>
  <c r="C1342" i="2"/>
  <c r="C1350" i="2"/>
  <c r="C1358" i="2"/>
  <c r="C1411" i="2"/>
  <c r="C1473" i="2"/>
  <c r="C1533" i="2"/>
  <c r="C1594" i="2"/>
  <c r="BX1655" i="2"/>
  <c r="C1049" i="2"/>
  <c r="C1057" i="2"/>
  <c r="C1065" i="2"/>
  <c r="C1074" i="2"/>
  <c r="C1081" i="2"/>
  <c r="C1089" i="2"/>
  <c r="C1097" i="2"/>
  <c r="C1105" i="2"/>
  <c r="C1113" i="2"/>
  <c r="C1121" i="2"/>
  <c r="BX1128" i="2"/>
  <c r="C1137" i="2"/>
  <c r="C1145" i="2"/>
  <c r="C1154" i="2"/>
  <c r="C1163" i="2"/>
  <c r="C1169" i="2"/>
  <c r="C1177" i="2"/>
  <c r="C1185" i="2"/>
  <c r="C1193" i="2"/>
  <c r="C1201" i="2"/>
  <c r="C1208" i="2"/>
  <c r="BX1215" i="2"/>
  <c r="C1224" i="2"/>
  <c r="BX1231" i="2"/>
  <c r="C1239" i="2"/>
  <c r="C1249" i="2"/>
  <c r="C1256" i="2"/>
  <c r="C1263" i="2"/>
  <c r="C1272" i="2"/>
  <c r="BX1281" i="2"/>
  <c r="BX1286" i="2"/>
  <c r="C1295" i="2"/>
  <c r="C1304" i="2"/>
  <c r="C1312" i="2"/>
  <c r="C1319" i="2"/>
  <c r="C1326" i="2"/>
  <c r="C1335" i="2"/>
  <c r="C1344" i="2"/>
  <c r="C1351" i="2"/>
  <c r="C1243" i="2"/>
  <c r="C1359" i="2"/>
  <c r="C1386" i="2"/>
  <c r="C1448" i="2"/>
  <c r="C1511" i="2"/>
  <c r="C1573" i="2"/>
  <c r="BX1633" i="2"/>
  <c r="C1744" i="2"/>
  <c r="BX1049" i="2"/>
  <c r="C1059" i="2"/>
  <c r="C1066" i="2"/>
  <c r="C1072" i="2"/>
  <c r="BX1081" i="2"/>
  <c r="C1090" i="2"/>
  <c r="C1098" i="2"/>
  <c r="C1106" i="2"/>
  <c r="C1114" i="2"/>
  <c r="BX1121" i="2"/>
  <c r="C1130" i="2"/>
  <c r="C1138" i="2"/>
  <c r="C1146" i="2"/>
  <c r="C1155" i="2"/>
  <c r="BX1163" i="2"/>
  <c r="C1170" i="2"/>
  <c r="C1178" i="2"/>
  <c r="C1186" i="2"/>
  <c r="C1194" i="2"/>
  <c r="BX1203" i="2"/>
  <c r="C1209" i="2"/>
  <c r="C1217" i="2"/>
  <c r="BX1224" i="2"/>
  <c r="C1241" i="2"/>
  <c r="C1244" i="2"/>
  <c r="C1257" i="2"/>
  <c r="C1264" i="2"/>
  <c r="C1273" i="2"/>
  <c r="C1281" i="2"/>
  <c r="BX1289" i="2"/>
  <c r="BX1295" i="2"/>
  <c r="C1305" i="2"/>
  <c r="C1313" i="2"/>
  <c r="C1320" i="2"/>
  <c r="BX1326" i="2"/>
  <c r="C1336" i="2"/>
  <c r="C1345" i="2"/>
  <c r="C1352" i="2"/>
  <c r="C1297" i="2"/>
  <c r="C1426" i="2"/>
  <c r="C1490" i="2"/>
  <c r="C1550" i="2"/>
  <c r="C1610" i="2"/>
  <c r="C1672" i="2"/>
  <c r="C1711" i="2"/>
  <c r="C1052" i="2"/>
  <c r="C1060" i="2"/>
  <c r="C1067" i="2"/>
  <c r="C1075" i="2"/>
  <c r="C1083" i="2"/>
  <c r="BX1092" i="2"/>
  <c r="C1100" i="2"/>
  <c r="C1107" i="2"/>
  <c r="C1115" i="2"/>
  <c r="C1123" i="2"/>
  <c r="C1131" i="2"/>
  <c r="C1139" i="2"/>
  <c r="C1147" i="2"/>
  <c r="C1156" i="2"/>
  <c r="C1161" i="2"/>
  <c r="C1171" i="2"/>
  <c r="C1179" i="2"/>
  <c r="BX1186" i="2"/>
  <c r="C1195" i="2"/>
  <c r="C1203" i="2"/>
  <c r="C1210" i="2"/>
  <c r="C1218" i="2"/>
  <c r="C1228" i="2"/>
  <c r="C1233" i="2"/>
  <c r="C1242" i="2"/>
  <c r="C1250" i="2"/>
  <c r="BX1257" i="2"/>
  <c r="C1266" i="2"/>
  <c r="C1274" i="2"/>
  <c r="C1282" i="2"/>
  <c r="C1289" i="2"/>
  <c r="BX1299" i="2"/>
  <c r="C1306" i="2"/>
  <c r="C1314" i="2"/>
  <c r="C1328" i="2"/>
  <c r="C1337" i="2"/>
  <c r="C1346" i="2"/>
  <c r="C1353" i="2"/>
  <c r="C1363" i="2"/>
  <c r="C1404" i="2"/>
  <c r="C1467" i="2"/>
  <c r="C1586" i="2"/>
  <c r="C1649" i="2"/>
  <c r="BX1045" i="2"/>
  <c r="C1053" i="2"/>
  <c r="C1061" i="2"/>
  <c r="C1068" i="2"/>
  <c r="C1076" i="2"/>
  <c r="C1084" i="2"/>
  <c r="C1092" i="2"/>
  <c r="BX1100" i="2"/>
  <c r="BX1107" i="2"/>
  <c r="C1116" i="2"/>
  <c r="C1124" i="2"/>
  <c r="C1132" i="2"/>
  <c r="C1140" i="2"/>
  <c r="C1148" i="2"/>
  <c r="C1157" i="2"/>
  <c r="BX1161" i="2"/>
  <c r="C1172" i="2"/>
  <c r="C1180" i="2"/>
  <c r="BX1189" i="2"/>
  <c r="C1196" i="2"/>
  <c r="C1204" i="2"/>
  <c r="C1211" i="2"/>
  <c r="C1219" i="2"/>
  <c r="C1226" i="2"/>
  <c r="C1234" i="2"/>
  <c r="C1240" i="2"/>
  <c r="C1251" i="2"/>
  <c r="C1259" i="2"/>
  <c r="C1267" i="2"/>
  <c r="C1275" i="2"/>
  <c r="BX1282" i="2"/>
  <c r="C1290" i="2"/>
  <c r="C1299" i="2"/>
  <c r="C1308" i="2"/>
  <c r="C1315" i="2"/>
  <c r="C1321" i="2"/>
  <c r="BX1328" i="2"/>
  <c r="C1338" i="2"/>
  <c r="C1343" i="2"/>
  <c r="C1354" i="2"/>
  <c r="C1384" i="2"/>
  <c r="C1442" i="2"/>
  <c r="BX1505" i="2"/>
  <c r="C1565" i="2"/>
  <c r="C1626" i="2"/>
  <c r="C1713" i="2"/>
  <c r="C1774" i="2"/>
  <c r="C1054" i="2"/>
  <c r="BX1059" i="2"/>
  <c r="C1069" i="2"/>
  <c r="C1077" i="2"/>
  <c r="C1085" i="2"/>
  <c r="C1093" i="2"/>
  <c r="C1101" i="2"/>
  <c r="C1109" i="2"/>
  <c r="C1117" i="2"/>
  <c r="C1125" i="2"/>
  <c r="C1133" i="2"/>
  <c r="C1141" i="2"/>
  <c r="C1149" i="2"/>
  <c r="BX1154" i="2"/>
  <c r="C1165" i="2"/>
  <c r="C1173" i="2"/>
  <c r="C1181" i="2"/>
  <c r="C1189" i="2"/>
  <c r="C1197" i="2"/>
  <c r="C1205" i="2"/>
  <c r="C1212" i="2"/>
  <c r="C1220" i="2"/>
  <c r="BX1226" i="2"/>
  <c r="C1235" i="2"/>
  <c r="C1245" i="2"/>
  <c r="C1252" i="2"/>
  <c r="C1260" i="2"/>
  <c r="C1268" i="2"/>
  <c r="C1276" i="2"/>
  <c r="C1284" i="2"/>
  <c r="C1291" i="2"/>
  <c r="C1300" i="2"/>
  <c r="C1307" i="2"/>
  <c r="C1316" i="2"/>
  <c r="C1322" i="2"/>
  <c r="BX1331" i="2"/>
  <c r="C1339" i="2"/>
  <c r="C1347" i="2"/>
  <c r="C1355" i="2"/>
  <c r="C1419" i="2"/>
  <c r="C1481" i="2"/>
  <c r="BX1540" i="2"/>
  <c r="C1603" i="2"/>
  <c r="C1666" i="2"/>
  <c r="C1055" i="2"/>
  <c r="C1063" i="2"/>
  <c r="C1070" i="2"/>
  <c r="C1080" i="2"/>
  <c r="C1086" i="2"/>
  <c r="C1095" i="2"/>
  <c r="C1102" i="2"/>
  <c r="BX1109" i="2"/>
  <c r="C1119" i="2"/>
  <c r="C1126" i="2"/>
  <c r="C1134" i="2"/>
  <c r="C1142" i="2"/>
  <c r="C1150" i="2"/>
  <c r="C1158" i="2"/>
  <c r="C1166" i="2"/>
  <c r="C1174" i="2"/>
  <c r="BX1183" i="2"/>
  <c r="C1190" i="2"/>
  <c r="C1198" i="2"/>
  <c r="C1213" i="2"/>
  <c r="BX1220" i="2"/>
  <c r="C1229" i="2"/>
  <c r="C1236" i="2"/>
  <c r="C1246" i="2"/>
  <c r="C1253" i="2"/>
  <c r="BX1259" i="2"/>
  <c r="C1269" i="2"/>
  <c r="C1277" i="2"/>
  <c r="BX1284" i="2"/>
  <c r="C1292" i="2"/>
  <c r="BX1300" i="2"/>
  <c r="C1309" i="2"/>
  <c r="BX1324" i="2"/>
  <c r="C1331" i="2"/>
  <c r="C1340" i="2"/>
  <c r="C1349" i="2"/>
  <c r="C1356" i="2"/>
  <c r="C1366" i="2"/>
  <c r="C1395" i="2"/>
  <c r="C1458" i="2"/>
  <c r="C1519" i="2"/>
  <c r="C1580" i="2"/>
  <c r="BX1641" i="2"/>
  <c r="C1683" i="2"/>
  <c r="BX1777" i="2"/>
  <c r="C1041" i="2"/>
  <c r="BX1052" i="2"/>
  <c r="C1064" i="2"/>
  <c r="C1071" i="2"/>
  <c r="C1078" i="2"/>
  <c r="C1087" i="2"/>
  <c r="C1096" i="2"/>
  <c r="C1103" i="2"/>
  <c r="C1111" i="2"/>
  <c r="BX1117" i="2"/>
  <c r="C1127" i="2"/>
  <c r="C1135" i="2"/>
  <c r="BX1147" i="2"/>
  <c r="C1151" i="2"/>
  <c r="C1159" i="2"/>
  <c r="C1167" i="2"/>
  <c r="C1175" i="2"/>
  <c r="C1183" i="2"/>
  <c r="BX1190" i="2"/>
  <c r="C1199" i="2"/>
  <c r="BX1205" i="2"/>
  <c r="C1214" i="2"/>
  <c r="BX1223" i="2"/>
  <c r="C1230" i="2"/>
  <c r="C1237" i="2"/>
  <c r="C1247" i="2"/>
  <c r="C1254" i="2"/>
  <c r="C1262" i="2"/>
  <c r="C1270" i="2"/>
  <c r="C1278" i="2"/>
  <c r="C1293" i="2"/>
  <c r="C1302" i="2"/>
  <c r="C1310" i="2"/>
  <c r="BX1318" i="2"/>
  <c r="C1324" i="2"/>
  <c r="C1332" i="2"/>
  <c r="C1341" i="2"/>
  <c r="C1348" i="2"/>
  <c r="C1357" i="2"/>
  <c r="C1333" i="2"/>
  <c r="BX1369" i="2"/>
  <c r="C1434" i="2"/>
  <c r="C1497" i="2"/>
  <c r="C1557" i="2"/>
  <c r="C1618" i="2"/>
  <c r="C1680" i="2"/>
  <c r="BX1743" i="2"/>
  <c r="C1371" i="2"/>
  <c r="C1383" i="2"/>
  <c r="C1392" i="2"/>
  <c r="C1394" i="2"/>
  <c r="C1403" i="2"/>
  <c r="C1410" i="2"/>
  <c r="C1418" i="2"/>
  <c r="BX1424" i="2"/>
  <c r="BX1433" i="2"/>
  <c r="C1441" i="2"/>
  <c r="C1450" i="2"/>
  <c r="C1457" i="2"/>
  <c r="C1468" i="2"/>
  <c r="C1472" i="2"/>
  <c r="C1480" i="2"/>
  <c r="C1488" i="2"/>
  <c r="C1496" i="2"/>
  <c r="C1518" i="2"/>
  <c r="C1532" i="2"/>
  <c r="C1540" i="2"/>
  <c r="C1549" i="2"/>
  <c r="C1556" i="2"/>
  <c r="BX1565" i="2"/>
  <c r="C1572" i="2"/>
  <c r="BX1578" i="2"/>
  <c r="C1593" i="2"/>
  <c r="C1602" i="2"/>
  <c r="C1609" i="2"/>
  <c r="C1617" i="2"/>
  <c r="BX1626" i="2"/>
  <c r="C1633" i="2"/>
  <c r="C1641" i="2"/>
  <c r="BX1647" i="2"/>
  <c r="C1655" i="2"/>
  <c r="C1665" i="2"/>
  <c r="C1671" i="2"/>
  <c r="C1679" i="2"/>
  <c r="C1364" i="2"/>
  <c r="C1373" i="2"/>
  <c r="C1385" i="2"/>
  <c r="C1387" i="2"/>
  <c r="C1396" i="2"/>
  <c r="C1405" i="2"/>
  <c r="BX1411" i="2"/>
  <c r="C1420" i="2"/>
  <c r="C1427" i="2"/>
  <c r="C1435" i="2"/>
  <c r="C1443" i="2"/>
  <c r="C1451" i="2"/>
  <c r="C1459" i="2"/>
  <c r="C1474" i="2"/>
  <c r="C1482" i="2"/>
  <c r="C1489" i="2"/>
  <c r="C1498" i="2"/>
  <c r="C1507" i="2"/>
  <c r="C1512" i="2"/>
  <c r="C1520" i="2"/>
  <c r="C1526" i="2"/>
  <c r="C1534" i="2"/>
  <c r="C1542" i="2"/>
  <c r="C1551" i="2"/>
  <c r="C1558" i="2"/>
  <c r="C1566" i="2"/>
  <c r="C1581" i="2"/>
  <c r="BX1586" i="2"/>
  <c r="BX1592" i="2"/>
  <c r="C1604" i="2"/>
  <c r="C1611" i="2"/>
  <c r="BX1620" i="2"/>
  <c r="C1627" i="2"/>
  <c r="C1635" i="2"/>
  <c r="BX1649" i="2"/>
  <c r="C1657" i="2"/>
  <c r="C1663" i="2"/>
  <c r="C1673" i="2"/>
  <c r="C1681" i="2"/>
  <c r="BX1805" i="2"/>
  <c r="C1824" i="2"/>
  <c r="C1861" i="2"/>
  <c r="C2075" i="2"/>
  <c r="BX1364" i="2"/>
  <c r="C1375" i="2"/>
  <c r="BX1383" i="2"/>
  <c r="C1389" i="2"/>
  <c r="C1397" i="2"/>
  <c r="C1407" i="2"/>
  <c r="C1413" i="2"/>
  <c r="C1421" i="2"/>
  <c r="C1428" i="2"/>
  <c r="C1436" i="2"/>
  <c r="C1445" i="2"/>
  <c r="C1452" i="2"/>
  <c r="C1460" i="2"/>
  <c r="BX1464" i="2"/>
  <c r="C1475" i="2"/>
  <c r="BX1482" i="2"/>
  <c r="C1493" i="2"/>
  <c r="C1499" i="2"/>
  <c r="C1508" i="2"/>
  <c r="C1513" i="2"/>
  <c r="C1521" i="2"/>
  <c r="C1527" i="2"/>
  <c r="C1535" i="2"/>
  <c r="C1543" i="2"/>
  <c r="C1552" i="2"/>
  <c r="C1559" i="2"/>
  <c r="C1567" i="2"/>
  <c r="C1574" i="2"/>
  <c r="C1588" i="2"/>
  <c r="C1596" i="2"/>
  <c r="BX1601" i="2"/>
  <c r="C1612" i="2"/>
  <c r="C1620" i="2"/>
  <c r="BX1627" i="2"/>
  <c r="BX1635" i="2"/>
  <c r="C1643" i="2"/>
  <c r="C1651" i="2"/>
  <c r="BX1657" i="2"/>
  <c r="C1667" i="2"/>
  <c r="C1674" i="2"/>
  <c r="C1682" i="2"/>
  <c r="C1688" i="2"/>
  <c r="C1689" i="2"/>
  <c r="C1719" i="2"/>
  <c r="BX1722" i="2"/>
  <c r="C1750" i="2"/>
  <c r="BX1753" i="2"/>
  <c r="C1782" i="2"/>
  <c r="BX1785" i="2"/>
  <c r="C1374" i="2"/>
  <c r="C1378" i="2"/>
  <c r="C1388" i="2"/>
  <c r="C1398" i="2"/>
  <c r="C1406" i="2"/>
  <c r="C1414" i="2"/>
  <c r="C1429" i="2"/>
  <c r="C1437" i="2"/>
  <c r="C1444" i="2"/>
  <c r="C1454" i="2"/>
  <c r="C1461" i="2"/>
  <c r="C1469" i="2"/>
  <c r="C1476" i="2"/>
  <c r="C1484" i="2"/>
  <c r="C1491" i="2"/>
  <c r="C1501" i="2"/>
  <c r="C1509" i="2"/>
  <c r="C1514" i="2"/>
  <c r="C1522" i="2"/>
  <c r="C1528" i="2"/>
  <c r="BX1535" i="2"/>
  <c r="C1544" i="2"/>
  <c r="BX1552" i="2"/>
  <c r="C1560" i="2"/>
  <c r="C1568" i="2"/>
  <c r="BX1574" i="2"/>
  <c r="C1582" i="2"/>
  <c r="C1589" i="2"/>
  <c r="C1597" i="2"/>
  <c r="C1605" i="2"/>
  <c r="C1613" i="2"/>
  <c r="BX1622" i="2"/>
  <c r="C1629" i="2"/>
  <c r="BX1638" i="2"/>
  <c r="BX1643" i="2"/>
  <c r="BX1651" i="2"/>
  <c r="C1659" i="2"/>
  <c r="C1664" i="2"/>
  <c r="C1675" i="2"/>
  <c r="C1885" i="2"/>
  <c r="C1360" i="2"/>
  <c r="BX1366" i="2"/>
  <c r="C1376" i="2"/>
  <c r="BX1378" i="2"/>
  <c r="C1390" i="2"/>
  <c r="C1399" i="2"/>
  <c r="C1408" i="2"/>
  <c r="C1415" i="2"/>
  <c r="C1423" i="2"/>
  <c r="C1431" i="2"/>
  <c r="C1438" i="2"/>
  <c r="C1446" i="2"/>
  <c r="C1453" i="2"/>
  <c r="C1464" i="2"/>
  <c r="C1470" i="2"/>
  <c r="C1477" i="2"/>
  <c r="C1485" i="2"/>
  <c r="C1492" i="2"/>
  <c r="C1502" i="2"/>
  <c r="C1510" i="2"/>
  <c r="C1515" i="2"/>
  <c r="C1524" i="2"/>
  <c r="C1529" i="2"/>
  <c r="C1537" i="2"/>
  <c r="C1545" i="2"/>
  <c r="C1553" i="2"/>
  <c r="C1561" i="2"/>
  <c r="C1569" i="2"/>
  <c r="C1576" i="2"/>
  <c r="BX1582" i="2"/>
  <c r="BX1589" i="2"/>
  <c r="C1598" i="2"/>
  <c r="C1606" i="2"/>
  <c r="BX1613" i="2"/>
  <c r="C1622" i="2"/>
  <c r="BX1629" i="2"/>
  <c r="C1638" i="2"/>
  <c r="C1645" i="2"/>
  <c r="C1653" i="2"/>
  <c r="BX1659" i="2"/>
  <c r="C1668" i="2"/>
  <c r="C1676" i="2"/>
  <c r="C1695" i="2"/>
  <c r="C1697" i="2"/>
  <c r="C1727" i="2"/>
  <c r="BX1730" i="2"/>
  <c r="C1758" i="2"/>
  <c r="C1760" i="2"/>
  <c r="C1789" i="2"/>
  <c r="C1792" i="2"/>
  <c r="BX1797" i="2"/>
  <c r="C1944" i="2"/>
  <c r="C1361" i="2"/>
  <c r="C1369" i="2"/>
  <c r="C1377" i="2"/>
  <c r="C1380" i="2"/>
  <c r="C1391" i="2"/>
  <c r="C1400" i="2"/>
  <c r="BX1408" i="2"/>
  <c r="C1417" i="2"/>
  <c r="BX1423" i="2"/>
  <c r="C1432" i="2"/>
  <c r="C1439" i="2"/>
  <c r="C1447" i="2"/>
  <c r="C1455" i="2"/>
  <c r="C1465" i="2"/>
  <c r="C1462" i="2"/>
  <c r="C1478" i="2"/>
  <c r="C1486" i="2"/>
  <c r="C1495" i="2"/>
  <c r="BX1502" i="2"/>
  <c r="C1516" i="2"/>
  <c r="C1525" i="2"/>
  <c r="C1530" i="2"/>
  <c r="C1538" i="2"/>
  <c r="C1546" i="2"/>
  <c r="C1554" i="2"/>
  <c r="C1562" i="2"/>
  <c r="C1570" i="2"/>
  <c r="BX1576" i="2"/>
  <c r="BX1585" i="2"/>
  <c r="BX1596" i="2"/>
  <c r="C1599" i="2"/>
  <c r="C1607" i="2"/>
  <c r="C1615" i="2"/>
  <c r="BX1624" i="2"/>
  <c r="C1631" i="2"/>
  <c r="C1639" i="2"/>
  <c r="BX1645" i="2"/>
  <c r="BX1653" i="2"/>
  <c r="BX1662" i="2"/>
  <c r="C1669" i="2"/>
  <c r="C1677" i="2"/>
  <c r="C1911" i="2"/>
  <c r="BX1361" i="2"/>
  <c r="C1370" i="2"/>
  <c r="BX1373" i="2"/>
  <c r="BX1380" i="2"/>
  <c r="C1393" i="2"/>
  <c r="C1402" i="2"/>
  <c r="C1401" i="2"/>
  <c r="C1416" i="2"/>
  <c r="C1424" i="2"/>
  <c r="C1433" i="2"/>
  <c r="C1440" i="2"/>
  <c r="C1449" i="2"/>
  <c r="C1456" i="2"/>
  <c r="C1466" i="2"/>
  <c r="C1471" i="2"/>
  <c r="C1479" i="2"/>
  <c r="C1487" i="2"/>
  <c r="C1494" i="2"/>
  <c r="C1505" i="2"/>
  <c r="C1517" i="2"/>
  <c r="BX1524" i="2"/>
  <c r="C1531" i="2"/>
  <c r="BX1537" i="2"/>
  <c r="C1547" i="2"/>
  <c r="C1555" i="2"/>
  <c r="C1563" i="2"/>
  <c r="C1571" i="2"/>
  <c r="C1578" i="2"/>
  <c r="C1585" i="2"/>
  <c r="C1592" i="2"/>
  <c r="C1601" i="2"/>
  <c r="C1608" i="2"/>
  <c r="BX1617" i="2"/>
  <c r="C1624" i="2"/>
  <c r="BX1631" i="2"/>
  <c r="BX1639" i="2"/>
  <c r="C1647" i="2"/>
  <c r="C1662" i="2"/>
  <c r="C1670" i="2"/>
  <c r="C1678" i="2"/>
  <c r="BX1702" i="2"/>
  <c r="C1705" i="2"/>
  <c r="C1734" i="2"/>
  <c r="C1736" i="2"/>
  <c r="BX1767" i="2"/>
  <c r="C1768" i="2"/>
  <c r="C1814" i="2"/>
  <c r="C1821" i="2"/>
  <c r="BX1898" i="2"/>
  <c r="C1687" i="2"/>
  <c r="BX1693" i="2"/>
  <c r="C1702" i="2"/>
  <c r="C1710" i="2"/>
  <c r="C1718" i="2"/>
  <c r="BX1725" i="2"/>
  <c r="C1741" i="2"/>
  <c r="C1749" i="2"/>
  <c r="BX1756" i="2"/>
  <c r="C1765" i="2"/>
  <c r="C1773" i="2"/>
  <c r="C1781" i="2"/>
  <c r="BX1789" i="2"/>
  <c r="C1797" i="2"/>
  <c r="C1805" i="2"/>
  <c r="C1813" i="2"/>
  <c r="C1815" i="2"/>
  <c r="C1828" i="2"/>
  <c r="C1836" i="2"/>
  <c r="C1838" i="2"/>
  <c r="C1847" i="2"/>
  <c r="C1867" i="2"/>
  <c r="C1893" i="2"/>
  <c r="BX1903" i="2"/>
  <c r="BX1915" i="2"/>
  <c r="C2117" i="2"/>
  <c r="C1686" i="2"/>
  <c r="BX1695" i="2"/>
  <c r="C1704" i="2"/>
  <c r="C1712" i="2"/>
  <c r="BX1719" i="2"/>
  <c r="BX1727" i="2"/>
  <c r="C1735" i="2"/>
  <c r="C1743" i="2"/>
  <c r="BX1750" i="2"/>
  <c r="BX1758" i="2"/>
  <c r="C1767" i="2"/>
  <c r="BX1774" i="2"/>
  <c r="BX1782" i="2"/>
  <c r="BX1792" i="2"/>
  <c r="BX1800" i="2"/>
  <c r="BX1808" i="2"/>
  <c r="C1817" i="2"/>
  <c r="C1833" i="2"/>
  <c r="C1851" i="2"/>
  <c r="C1878" i="2"/>
  <c r="C1891" i="2"/>
  <c r="BX1922" i="2"/>
  <c r="BX1982" i="2"/>
  <c r="C1800" i="2"/>
  <c r="C1808" i="2"/>
  <c r="C1823" i="2"/>
  <c r="C1844" i="2"/>
  <c r="C1870" i="2"/>
  <c r="C1884" i="2"/>
  <c r="C1906" i="2"/>
  <c r="BX1918" i="2"/>
  <c r="C1948" i="2"/>
  <c r="C2109" i="2"/>
  <c r="BX1689" i="2"/>
  <c r="C1698" i="2"/>
  <c r="C1706" i="2"/>
  <c r="C1714" i="2"/>
  <c r="C1722" i="2"/>
  <c r="C1730" i="2"/>
  <c r="C1737" i="2"/>
  <c r="BX1744" i="2"/>
  <c r="C1753" i="2"/>
  <c r="BX1760" i="2"/>
  <c r="BX1768" i="2"/>
  <c r="C1777" i="2"/>
  <c r="C1785" i="2"/>
  <c r="C1793" i="2"/>
  <c r="C1801" i="2"/>
  <c r="C1809" i="2"/>
  <c r="C1819" i="2"/>
  <c r="C1822" i="2"/>
  <c r="C1832" i="2"/>
  <c r="C1875" i="2"/>
  <c r="C1896" i="2"/>
  <c r="BX1932" i="2"/>
  <c r="C2045" i="2"/>
  <c r="C2396" i="2"/>
  <c r="C1691" i="2"/>
  <c r="BX1698" i="2"/>
  <c r="C1707" i="2"/>
  <c r="C1715" i="2"/>
  <c r="BX1724" i="2"/>
  <c r="C1731" i="2"/>
  <c r="C1738" i="2"/>
  <c r="C1746" i="2"/>
  <c r="C1754" i="2"/>
  <c r="C1762" i="2"/>
  <c r="C1770" i="2"/>
  <c r="C1778" i="2"/>
  <c r="C1786" i="2"/>
  <c r="BX1793" i="2"/>
  <c r="BX1801" i="2"/>
  <c r="C1810" i="2"/>
  <c r="C1830" i="2"/>
  <c r="BX1826" i="2"/>
  <c r="C1857" i="2"/>
  <c r="C1855" i="2"/>
  <c r="C1889" i="2"/>
  <c r="C1927" i="2"/>
  <c r="C2227" i="2"/>
  <c r="C1684" i="2"/>
  <c r="BX1691" i="2"/>
  <c r="C1700" i="2"/>
  <c r="BX1709" i="2"/>
  <c r="C1716" i="2"/>
  <c r="C1724" i="2"/>
  <c r="BX1731" i="2"/>
  <c r="C1739" i="2"/>
  <c r="BX1746" i="2"/>
  <c r="BX1754" i="2"/>
  <c r="C1763" i="2"/>
  <c r="BX1770" i="2"/>
  <c r="BX1778" i="2"/>
  <c r="BX1786" i="2"/>
  <c r="BX1796" i="2"/>
  <c r="BX1804" i="2"/>
  <c r="C1811" i="2"/>
  <c r="C1820" i="2"/>
  <c r="C1848" i="2"/>
  <c r="C1863" i="2"/>
  <c r="BX1880" i="2"/>
  <c r="C1940" i="2"/>
  <c r="C1963" i="2"/>
  <c r="C2108" i="2"/>
  <c r="BX1684" i="2"/>
  <c r="C1693" i="2"/>
  <c r="BX1700" i="2"/>
  <c r="C1709" i="2"/>
  <c r="BX1718" i="2"/>
  <c r="C1725" i="2"/>
  <c r="BX1734" i="2"/>
  <c r="BX1741" i="2"/>
  <c r="BX1749" i="2"/>
  <c r="C1756" i="2"/>
  <c r="C1764" i="2"/>
  <c r="BX1773" i="2"/>
  <c r="BX1781" i="2"/>
  <c r="C1788" i="2"/>
  <c r="C1796" i="2"/>
  <c r="C1804" i="2"/>
  <c r="C1812" i="2"/>
  <c r="C1840" i="2"/>
  <c r="C1854" i="2"/>
  <c r="C1873" i="2"/>
  <c r="C1901" i="2"/>
  <c r="C1934" i="2"/>
  <c r="C1955" i="2"/>
  <c r="BX2012" i="2"/>
  <c r="C1839" i="2"/>
  <c r="BX1843" i="2"/>
  <c r="C1856" i="2"/>
  <c r="BX1863" i="2"/>
  <c r="C1869" i="2"/>
  <c r="C1877" i="2"/>
  <c r="BX1882" i="2"/>
  <c r="C1892" i="2"/>
  <c r="C1900" i="2"/>
  <c r="C1908" i="2"/>
  <c r="C1916" i="2"/>
  <c r="C1922" i="2"/>
  <c r="C1931" i="2"/>
  <c r="C1939" i="2"/>
  <c r="C1971" i="2"/>
  <c r="BX2002" i="2"/>
  <c r="C2030" i="2"/>
  <c r="C2062" i="2"/>
  <c r="C1818" i="2"/>
  <c r="C1826" i="2"/>
  <c r="C1835" i="2"/>
  <c r="C1841" i="2"/>
  <c r="C1849" i="2"/>
  <c r="C1858" i="2"/>
  <c r="C1865" i="2"/>
  <c r="C1871" i="2"/>
  <c r="BX1869" i="2"/>
  <c r="C1886" i="2"/>
  <c r="BX1893" i="2"/>
  <c r="BX1901" i="2"/>
  <c r="BX1908" i="2"/>
  <c r="C1917" i="2"/>
  <c r="C1925" i="2"/>
  <c r="C1932" i="2"/>
  <c r="BX1939" i="2"/>
  <c r="C1979" i="2"/>
  <c r="BX2008" i="2"/>
  <c r="C2038" i="2"/>
  <c r="BX2069" i="2"/>
  <c r="C2116" i="2"/>
  <c r="C2129" i="2"/>
  <c r="C1827" i="2"/>
  <c r="C1834" i="2"/>
  <c r="C1843" i="2"/>
  <c r="C1850" i="2"/>
  <c r="C1859" i="2"/>
  <c r="BX1865" i="2"/>
  <c r="C1872" i="2"/>
  <c r="C1880" i="2"/>
  <c r="C1888" i="2"/>
  <c r="C1895" i="2"/>
  <c r="C1905" i="2"/>
  <c r="C1910" i="2"/>
  <c r="C1918" i="2"/>
  <c r="C1926" i="2"/>
  <c r="C1933" i="2"/>
  <c r="C1942" i="2"/>
  <c r="C1949" i="2"/>
  <c r="C1957" i="2"/>
  <c r="BX1990" i="2"/>
  <c r="C2021" i="2"/>
  <c r="C2051" i="2"/>
  <c r="C2084" i="2"/>
  <c r="C2259" i="2"/>
  <c r="C1989" i="2"/>
  <c r="C2017" i="2"/>
  <c r="C2046" i="2"/>
  <c r="C2078" i="2"/>
  <c r="C2133" i="2"/>
  <c r="C2156" i="2"/>
  <c r="BX1817" i="2"/>
  <c r="C1829" i="2"/>
  <c r="C1837" i="2"/>
  <c r="C1845" i="2"/>
  <c r="C1852" i="2"/>
  <c r="C1862" i="2"/>
  <c r="C1500" i="2"/>
  <c r="C1874" i="2"/>
  <c r="C1882" i="2"/>
  <c r="C1890" i="2"/>
  <c r="C1898" i="2"/>
  <c r="C1907" i="2"/>
  <c r="C1912" i="2"/>
  <c r="C1920" i="2"/>
  <c r="C1928" i="2"/>
  <c r="C1935" i="2"/>
  <c r="C1947" i="2"/>
  <c r="C1952" i="2"/>
  <c r="C1968" i="2"/>
  <c r="C1998" i="2"/>
  <c r="C2059" i="2"/>
  <c r="BX1832" i="2"/>
  <c r="C1846" i="2"/>
  <c r="C1853" i="2"/>
  <c r="BX1861" i="2"/>
  <c r="C1504" i="2"/>
  <c r="C1876" i="2"/>
  <c r="C1883" i="2"/>
  <c r="BX1890" i="2"/>
  <c r="C1899" i="2"/>
  <c r="C1903" i="2"/>
  <c r="C1913" i="2"/>
  <c r="BX1920" i="2"/>
  <c r="C1929" i="2"/>
  <c r="C1936" i="2"/>
  <c r="C1941" i="2"/>
  <c r="C1994" i="2"/>
  <c r="C2023" i="2"/>
  <c r="C2054" i="2"/>
  <c r="C2086" i="2"/>
  <c r="BX2219" i="2"/>
  <c r="C1915" i="2"/>
  <c r="C1930" i="2"/>
  <c r="C1937" i="2"/>
  <c r="C1951" i="2"/>
  <c r="C1960" i="2"/>
  <c r="C1976" i="2"/>
  <c r="BX2004" i="2"/>
  <c r="C2035" i="2"/>
  <c r="C2067" i="2"/>
  <c r="C2092" i="2"/>
  <c r="C2093" i="2"/>
  <c r="C2164" i="2"/>
  <c r="C1945" i="2"/>
  <c r="C1953" i="2"/>
  <c r="C1961" i="2"/>
  <c r="C1969" i="2"/>
  <c r="C1977" i="2"/>
  <c r="C1984" i="2"/>
  <c r="C1992" i="2"/>
  <c r="C1999" i="2"/>
  <c r="C2008" i="2"/>
  <c r="C2015" i="2"/>
  <c r="C1995" i="2"/>
  <c r="C2036" i="2"/>
  <c r="C2044" i="2"/>
  <c r="C2052" i="2"/>
  <c r="C2060" i="2"/>
  <c r="C2068" i="2"/>
  <c r="C2076" i="2"/>
  <c r="C2085" i="2"/>
  <c r="C2089" i="2"/>
  <c r="C2105" i="2"/>
  <c r="C2142" i="2"/>
  <c r="C2204" i="2"/>
  <c r="C1946" i="2"/>
  <c r="C1954" i="2"/>
  <c r="C1962" i="2"/>
  <c r="C1970" i="2"/>
  <c r="C1978" i="2"/>
  <c r="BX1984" i="2"/>
  <c r="C1993" i="2"/>
  <c r="C2000" i="2"/>
  <c r="C2009" i="2"/>
  <c r="C2016" i="2"/>
  <c r="C2022" i="2"/>
  <c r="BX2025" i="2"/>
  <c r="C2037" i="2"/>
  <c r="C2043" i="2"/>
  <c r="C2053" i="2"/>
  <c r="C2061" i="2"/>
  <c r="C2069" i="2"/>
  <c r="C2077" i="2"/>
  <c r="C2081" i="2"/>
  <c r="C2096" i="2"/>
  <c r="C2112" i="2"/>
  <c r="C2124" i="2"/>
  <c r="C2125" i="2"/>
  <c r="BX2179" i="2"/>
  <c r="BX2242" i="2"/>
  <c r="C1956" i="2"/>
  <c r="C1964" i="2"/>
  <c r="C1972" i="2"/>
  <c r="C1980" i="2"/>
  <c r="C1990" i="2"/>
  <c r="C1996" i="2"/>
  <c r="C2002" i="2"/>
  <c r="BX2011" i="2"/>
  <c r="C2018" i="2"/>
  <c r="C2025" i="2"/>
  <c r="C2033" i="2"/>
  <c r="C2039" i="2"/>
  <c r="C2049" i="2"/>
  <c r="C2055" i="2"/>
  <c r="C2063" i="2"/>
  <c r="C2071" i="2"/>
  <c r="C2079" i="2"/>
  <c r="BX2089" i="2"/>
  <c r="C2100" i="2"/>
  <c r="C2121" i="2"/>
  <c r="C2196" i="2"/>
  <c r="C1965" i="2"/>
  <c r="C1973" i="2"/>
  <c r="C1981" i="2"/>
  <c r="C1991" i="2"/>
  <c r="C1997" i="2"/>
  <c r="C2004" i="2"/>
  <c r="C2011" i="2"/>
  <c r="C2014" i="2"/>
  <c r="C2026" i="2"/>
  <c r="BX2032" i="2"/>
  <c r="C2040" i="2"/>
  <c r="C2048" i="2"/>
  <c r="C2056" i="2"/>
  <c r="C2064" i="2"/>
  <c r="C2072" i="2"/>
  <c r="C2080" i="2"/>
  <c r="C2088" i="2"/>
  <c r="C2098" i="2"/>
  <c r="C2113" i="2"/>
  <c r="C2172" i="2"/>
  <c r="C2233" i="2"/>
  <c r="C2291" i="2"/>
  <c r="C1943" i="2"/>
  <c r="C1950" i="2"/>
  <c r="C1958" i="2"/>
  <c r="C1966" i="2"/>
  <c r="C1974" i="2"/>
  <c r="C1986" i="2"/>
  <c r="C2005" i="2"/>
  <c r="C2019" i="2"/>
  <c r="C2027" i="2"/>
  <c r="C2032" i="2"/>
  <c r="C2041" i="2"/>
  <c r="C2050" i="2"/>
  <c r="C2057" i="2"/>
  <c r="C2065" i="2"/>
  <c r="C2073" i="2"/>
  <c r="C2082" i="2"/>
  <c r="C2104" i="2"/>
  <c r="C2147" i="2"/>
  <c r="BX2211" i="2"/>
  <c r="C1959" i="2"/>
  <c r="C1967" i="2"/>
  <c r="C1975" i="2"/>
  <c r="C1982" i="2"/>
  <c r="BX1986" i="2"/>
  <c r="C2006" i="2"/>
  <c r="C2012" i="2"/>
  <c r="C2020" i="2"/>
  <c r="C2028" i="2"/>
  <c r="C2034" i="2"/>
  <c r="C2042" i="2"/>
  <c r="C2047" i="2"/>
  <c r="C2058" i="2"/>
  <c r="C2066" i="2"/>
  <c r="C2074" i="2"/>
  <c r="C2083" i="2"/>
  <c r="C2097" i="2"/>
  <c r="C2188" i="2"/>
  <c r="C2348" i="2"/>
  <c r="C2091" i="2"/>
  <c r="C2101" i="2"/>
  <c r="C2107" i="2"/>
  <c r="C2115" i="2"/>
  <c r="C2123" i="2"/>
  <c r="C2131" i="2"/>
  <c r="C2141" i="2"/>
  <c r="C2148" i="2"/>
  <c r="BX2156" i="2"/>
  <c r="C2163" i="2"/>
  <c r="C2171" i="2"/>
  <c r="C2179" i="2"/>
  <c r="C2187" i="2"/>
  <c r="C2195" i="2"/>
  <c r="C2203" i="2"/>
  <c r="C2211" i="2"/>
  <c r="BX2216" i="2"/>
  <c r="C2226" i="2"/>
  <c r="C2232" i="2"/>
  <c r="C2246" i="2"/>
  <c r="C2278" i="2"/>
  <c r="C2309" i="2"/>
  <c r="C2369" i="2"/>
  <c r="C2404" i="2"/>
  <c r="C2134" i="2"/>
  <c r="C2140" i="2"/>
  <c r="C2150" i="2"/>
  <c r="C2157" i="2"/>
  <c r="C2165" i="2"/>
  <c r="C2173" i="2"/>
  <c r="C2181" i="2"/>
  <c r="C2189" i="2"/>
  <c r="BX2196" i="2"/>
  <c r="C2205" i="2"/>
  <c r="C2212" i="2"/>
  <c r="C2219" i="2"/>
  <c r="C2228" i="2"/>
  <c r="C2234" i="2"/>
  <c r="C2254" i="2"/>
  <c r="C2286" i="2"/>
  <c r="C2323" i="2"/>
  <c r="C2094" i="2"/>
  <c r="BX2103" i="2"/>
  <c r="C2110" i="2"/>
  <c r="C2118" i="2"/>
  <c r="C2126" i="2"/>
  <c r="C2135" i="2"/>
  <c r="C2144" i="2"/>
  <c r="C2151" i="2"/>
  <c r="BX2157" i="2"/>
  <c r="C2166" i="2"/>
  <c r="C2174" i="2"/>
  <c r="C2182" i="2"/>
  <c r="C2190" i="2"/>
  <c r="C2206" i="2"/>
  <c r="C2213" i="2"/>
  <c r="C2220" i="2"/>
  <c r="BX2226" i="2"/>
  <c r="C2235" i="2"/>
  <c r="C2268" i="2"/>
  <c r="BX2300" i="2"/>
  <c r="C2363" i="2"/>
  <c r="C2497" i="2"/>
  <c r="C2095" i="2"/>
  <c r="C2103" i="2"/>
  <c r="C2111" i="2"/>
  <c r="C2120" i="2"/>
  <c r="C2127" i="2"/>
  <c r="C2136" i="2"/>
  <c r="C2143" i="2"/>
  <c r="C2152" i="2"/>
  <c r="C2161" i="2"/>
  <c r="C2167" i="2"/>
  <c r="C2175" i="2"/>
  <c r="C2183" i="2"/>
  <c r="C2191" i="2"/>
  <c r="C2200" i="2"/>
  <c r="BX2199" i="2"/>
  <c r="C2214" i="2"/>
  <c r="C2221" i="2"/>
  <c r="C2236" i="2"/>
  <c r="C2262" i="2"/>
  <c r="BX2293" i="2"/>
  <c r="C2339" i="2"/>
  <c r="C2119" i="2"/>
  <c r="C2128" i="2"/>
  <c r="C2137" i="2"/>
  <c r="C2145" i="2"/>
  <c r="C2153" i="2"/>
  <c r="C2162" i="2"/>
  <c r="BX2169" i="2"/>
  <c r="BX2175" i="2"/>
  <c r="C2184" i="2"/>
  <c r="C2192" i="2"/>
  <c r="C2199" i="2"/>
  <c r="BX2202" i="2"/>
  <c r="C2215" i="2"/>
  <c r="C2222" i="2"/>
  <c r="C2229" i="2"/>
  <c r="C2237" i="2"/>
  <c r="C2275" i="2"/>
  <c r="BX2315" i="2"/>
  <c r="C2380" i="2"/>
  <c r="C2552" i="2"/>
  <c r="C2138" i="2"/>
  <c r="C2146" i="2"/>
  <c r="C2154" i="2"/>
  <c r="C2159" i="2"/>
  <c r="C2169" i="2"/>
  <c r="C2177" i="2"/>
  <c r="C2185" i="2"/>
  <c r="C2193" i="2"/>
  <c r="C2201" i="2"/>
  <c r="C2209" i="2"/>
  <c r="C2216" i="2"/>
  <c r="C2223" i="2"/>
  <c r="C2230" i="2"/>
  <c r="C2238" i="2"/>
  <c r="C2240" i="2"/>
  <c r="C2270" i="2"/>
  <c r="C2355" i="2"/>
  <c r="C2090" i="2"/>
  <c r="C2099" i="2"/>
  <c r="C2106" i="2"/>
  <c r="C2114" i="2"/>
  <c r="C2122" i="2"/>
  <c r="C2130" i="2"/>
  <c r="C2139" i="2"/>
  <c r="C2132" i="2"/>
  <c r="BX2154" i="2"/>
  <c r="C2160" i="2"/>
  <c r="C2170" i="2"/>
  <c r="BX2177" i="2"/>
  <c r="C2186" i="2"/>
  <c r="C2194" i="2"/>
  <c r="C2202" i="2"/>
  <c r="C2210" i="2"/>
  <c r="C2224" i="2"/>
  <c r="C2231" i="2"/>
  <c r="C2251" i="2"/>
  <c r="C2283" i="2"/>
  <c r="C2331" i="2"/>
  <c r="C2250" i="2"/>
  <c r="C2258" i="2"/>
  <c r="C2265" i="2"/>
  <c r="C2274" i="2"/>
  <c r="C2280" i="2"/>
  <c r="C2290" i="2"/>
  <c r="C2298" i="2"/>
  <c r="C2308" i="2"/>
  <c r="C2315" i="2"/>
  <c r="BX2321" i="2"/>
  <c r="C2330" i="2"/>
  <c r="C2335" i="2"/>
  <c r="C2346" i="2"/>
  <c r="C2354" i="2"/>
  <c r="C2362" i="2"/>
  <c r="C2371" i="2"/>
  <c r="C2379" i="2"/>
  <c r="C2387" i="2"/>
  <c r="C2389" i="2"/>
  <c r="C2392" i="2"/>
  <c r="C2402" i="2"/>
  <c r="C2431" i="2"/>
  <c r="C2528" i="2"/>
  <c r="C2245" i="2"/>
  <c r="C2252" i="2"/>
  <c r="BX2259" i="2"/>
  <c r="C2267" i="2"/>
  <c r="C2276" i="2"/>
  <c r="C2284" i="2"/>
  <c r="BX2290" i="2"/>
  <c r="C2300" i="2"/>
  <c r="BX2307" i="2"/>
  <c r="C2316" i="2"/>
  <c r="C2324" i="2"/>
  <c r="C2332" i="2"/>
  <c r="C2340" i="2"/>
  <c r="C2347" i="2"/>
  <c r="C2356" i="2"/>
  <c r="C2364" i="2"/>
  <c r="C2372" i="2"/>
  <c r="C2378" i="2"/>
  <c r="C2412" i="2"/>
  <c r="C2464" i="2"/>
  <c r="C2521" i="2"/>
  <c r="BX2245" i="2"/>
  <c r="C2253" i="2"/>
  <c r="C2261" i="2"/>
  <c r="C2269" i="2"/>
  <c r="C2277" i="2"/>
  <c r="C2285" i="2"/>
  <c r="C2293" i="2"/>
  <c r="C2301" i="2"/>
  <c r="C2307" i="2"/>
  <c r="BX2318" i="2"/>
  <c r="C2325" i="2"/>
  <c r="C2333" i="2"/>
  <c r="C2341" i="2"/>
  <c r="C2349" i="2"/>
  <c r="C2357" i="2"/>
  <c r="C2365" i="2"/>
  <c r="C2373" i="2"/>
  <c r="C2382" i="2"/>
  <c r="C2390" i="2"/>
  <c r="C2407" i="2"/>
  <c r="C2479" i="2"/>
  <c r="C2546" i="2"/>
  <c r="C2607" i="2"/>
  <c r="C2303" i="2"/>
  <c r="C2311" i="2"/>
  <c r="C2318" i="2"/>
  <c r="C2326" i="2"/>
  <c r="C2336" i="2"/>
  <c r="C2342" i="2"/>
  <c r="C2350" i="2"/>
  <c r="C2358" i="2"/>
  <c r="C2366" i="2"/>
  <c r="C2374" i="2"/>
  <c r="C2383" i="2"/>
  <c r="C2398" i="2"/>
  <c r="C2409" i="2"/>
  <c r="C2423" i="2"/>
  <c r="C2425" i="2"/>
  <c r="C2426" i="2"/>
  <c r="C2456" i="2"/>
  <c r="C2513" i="2"/>
  <c r="C2239" i="2"/>
  <c r="C2247" i="2"/>
  <c r="C2255" i="2"/>
  <c r="BX2262" i="2"/>
  <c r="C2271" i="2"/>
  <c r="C2279" i="2"/>
  <c r="C2287" i="2"/>
  <c r="C2295" i="2"/>
  <c r="C2304" i="2"/>
  <c r="C2312" i="2"/>
  <c r="C2319" i="2"/>
  <c r="C2327" i="2"/>
  <c r="C2338" i="2"/>
  <c r="C2343" i="2"/>
  <c r="C2351" i="2"/>
  <c r="C2359" i="2"/>
  <c r="C2367" i="2"/>
  <c r="C2375" i="2"/>
  <c r="C2384" i="2"/>
  <c r="C2401" i="2"/>
  <c r="C2417" i="2"/>
  <c r="C2418" i="2"/>
  <c r="C2482" i="2"/>
  <c r="C2241" i="2"/>
  <c r="C2248" i="2"/>
  <c r="C2256" i="2"/>
  <c r="C2264" i="2"/>
  <c r="C2272" i="2"/>
  <c r="C2281" i="2"/>
  <c r="C2288" i="2"/>
  <c r="C2296" i="2"/>
  <c r="BX2303" i="2"/>
  <c r="C2313" i="2"/>
  <c r="BX2319" i="2"/>
  <c r="C2328" i="2"/>
  <c r="C2337" i="2"/>
  <c r="C2345" i="2"/>
  <c r="C2352" i="2"/>
  <c r="C2360" i="2"/>
  <c r="C2368" i="2"/>
  <c r="C2376" i="2"/>
  <c r="C2385" i="2"/>
  <c r="C2394" i="2"/>
  <c r="C2405" i="2"/>
  <c r="C2448" i="2"/>
  <c r="C2647" i="2"/>
  <c r="C2242" i="2"/>
  <c r="C2249" i="2"/>
  <c r="BX2256" i="2"/>
  <c r="C2266" i="2"/>
  <c r="C2273" i="2"/>
  <c r="C2282" i="2"/>
  <c r="C2289" i="2"/>
  <c r="BX2298" i="2"/>
  <c r="C2305" i="2"/>
  <c r="BX2311" i="2"/>
  <c r="C2321" i="2"/>
  <c r="C2329" i="2"/>
  <c r="C2334" i="2"/>
  <c r="C2344" i="2"/>
  <c r="C2353" i="2"/>
  <c r="C2361" i="2"/>
  <c r="C2370" i="2"/>
  <c r="C2377" i="2"/>
  <c r="C2386" i="2"/>
  <c r="C2393" i="2"/>
  <c r="C2415" i="2"/>
  <c r="C2560" i="2"/>
  <c r="C2381" i="2"/>
  <c r="C2400" i="2"/>
  <c r="C2408" i="2"/>
  <c r="C2416" i="2"/>
  <c r="C2424" i="2"/>
  <c r="C2473" i="2"/>
  <c r="C2504" i="2"/>
  <c r="C2538" i="2"/>
  <c r="C2569" i="2"/>
  <c r="C2577" i="2"/>
  <c r="C2593" i="2"/>
  <c r="C2624" i="2"/>
  <c r="C2684" i="2"/>
  <c r="C2403" i="2"/>
  <c r="C2410" i="2"/>
  <c r="C2419" i="2"/>
  <c r="C2420" i="2"/>
  <c r="C2472" i="2"/>
  <c r="C2506" i="2"/>
  <c r="C2536" i="2"/>
  <c r="C2568" i="2"/>
  <c r="C2680" i="2"/>
  <c r="C2388" i="2"/>
  <c r="C2395" i="2"/>
  <c r="C2399" i="2"/>
  <c r="C2411" i="2"/>
  <c r="C2413" i="2"/>
  <c r="C2429" i="2"/>
  <c r="C2440" i="2"/>
  <c r="C2457" i="2"/>
  <c r="C2489" i="2"/>
  <c r="C2522" i="2"/>
  <c r="C2553" i="2"/>
  <c r="C2655" i="2"/>
  <c r="C2421" i="2"/>
  <c r="C2427" i="2"/>
  <c r="C2441" i="2"/>
  <c r="C2442" i="2"/>
  <c r="C2447" i="2"/>
  <c r="C2481" i="2"/>
  <c r="C2512" i="2"/>
  <c r="C2544" i="2"/>
  <c r="C2599" i="2"/>
  <c r="C2615" i="2"/>
  <c r="C2722" i="2"/>
  <c r="C2391" i="2"/>
  <c r="C2397" i="2"/>
  <c r="C2406" i="2"/>
  <c r="C2414" i="2"/>
  <c r="C2422" i="2"/>
  <c r="C2428" i="2"/>
  <c r="C2433" i="2"/>
  <c r="C2465" i="2"/>
  <c r="C2495" i="2"/>
  <c r="C2531" i="2"/>
  <c r="C2561" i="2"/>
  <c r="C2581" i="2"/>
  <c r="C2586" i="2"/>
  <c r="C2600" i="2"/>
  <c r="C2449" i="2"/>
  <c r="C2458" i="2"/>
  <c r="C2466" i="2"/>
  <c r="C2474" i="2"/>
  <c r="C2483" i="2"/>
  <c r="C2490" i="2"/>
  <c r="C2498" i="2"/>
  <c r="C2505" i="2"/>
  <c r="C2514" i="2"/>
  <c r="C2520" i="2"/>
  <c r="C2532" i="2"/>
  <c r="C2537" i="2"/>
  <c r="C2547" i="2"/>
  <c r="C2554" i="2"/>
  <c r="C2562" i="2"/>
  <c r="C2570" i="2"/>
  <c r="C2631" i="2"/>
  <c r="C2661" i="2"/>
  <c r="C2434" i="2"/>
  <c r="C2443" i="2"/>
  <c r="C2451" i="2"/>
  <c r="C2459" i="2"/>
  <c r="C2467" i="2"/>
  <c r="C2476" i="2"/>
  <c r="C2484" i="2"/>
  <c r="C2491" i="2"/>
  <c r="C2499" i="2"/>
  <c r="C2507" i="2"/>
  <c r="C2515" i="2"/>
  <c r="C2525" i="2"/>
  <c r="C2529" i="2"/>
  <c r="C2539" i="2"/>
  <c r="C2548" i="2"/>
  <c r="C2555" i="2"/>
  <c r="C2563" i="2"/>
  <c r="C2572" i="2"/>
  <c r="C2571" i="2"/>
  <c r="C2578" i="2"/>
  <c r="C2582" i="2"/>
  <c r="C2591" i="2"/>
  <c r="C2622" i="2"/>
  <c r="C2654" i="2"/>
  <c r="C2435" i="2"/>
  <c r="C2444" i="2"/>
  <c r="C2452" i="2"/>
  <c r="C2461" i="2"/>
  <c r="C2468" i="2"/>
  <c r="C2477" i="2"/>
  <c r="C2485" i="2"/>
  <c r="C2492" i="2"/>
  <c r="C2500" i="2"/>
  <c r="C2508" i="2"/>
  <c r="C2516" i="2"/>
  <c r="C2526" i="2"/>
  <c r="C2530" i="2"/>
  <c r="C2540" i="2"/>
  <c r="C2545" i="2"/>
  <c r="C2556" i="2"/>
  <c r="C2564" i="2"/>
  <c r="C2573" i="2"/>
  <c r="C2588" i="2"/>
  <c r="C2594" i="2"/>
  <c r="C2640" i="2"/>
  <c r="C2671" i="2"/>
  <c r="C2713" i="2"/>
  <c r="C2799" i="2"/>
  <c r="C2430" i="2"/>
  <c r="C2436" i="2"/>
  <c r="C2445" i="2"/>
  <c r="C2453" i="2"/>
  <c r="C2462" i="2"/>
  <c r="C2469" i="2"/>
  <c r="C2478" i="2"/>
  <c r="C2486" i="2"/>
  <c r="C2493" i="2"/>
  <c r="C2503" i="2"/>
  <c r="C2509" i="2"/>
  <c r="C2517" i="2"/>
  <c r="C2523" i="2"/>
  <c r="C2533" i="2"/>
  <c r="C2541" i="2"/>
  <c r="C2549" i="2"/>
  <c r="C2557" i="2"/>
  <c r="C2565" i="2"/>
  <c r="C2574" i="2"/>
  <c r="C2583" i="2"/>
  <c r="C2629" i="2"/>
  <c r="C2663" i="2"/>
  <c r="C2678" i="2"/>
  <c r="C2438" i="2"/>
  <c r="C2437" i="2"/>
  <c r="C2454" i="2"/>
  <c r="C2460" i="2"/>
  <c r="C2470" i="2"/>
  <c r="C2475" i="2"/>
  <c r="C2487" i="2"/>
  <c r="C2494" i="2"/>
  <c r="C2501" i="2"/>
  <c r="C2510" i="2"/>
  <c r="C2518" i="2"/>
  <c r="C2524" i="2"/>
  <c r="C2534" i="2"/>
  <c r="C2542" i="2"/>
  <c r="C2550" i="2"/>
  <c r="C2558" i="2"/>
  <c r="C2566" i="2"/>
  <c r="C2580" i="2"/>
  <c r="C2609" i="2"/>
  <c r="C2614" i="2"/>
  <c r="C2645" i="2"/>
  <c r="C2682" i="2"/>
  <c r="C2432" i="2"/>
  <c r="C2439" i="2"/>
  <c r="C2446" i="2"/>
  <c r="C2455" i="2"/>
  <c r="C2463" i="2"/>
  <c r="C2471" i="2"/>
  <c r="C2480" i="2"/>
  <c r="C2488" i="2"/>
  <c r="C2496" i="2"/>
  <c r="C2502" i="2"/>
  <c r="C2511" i="2"/>
  <c r="C2519" i="2"/>
  <c r="C2527" i="2"/>
  <c r="C2535" i="2"/>
  <c r="C2543" i="2"/>
  <c r="C2551" i="2"/>
  <c r="C2559" i="2"/>
  <c r="C2567" i="2"/>
  <c r="C2575" i="2"/>
  <c r="C2585" i="2"/>
  <c r="C2590" i="2"/>
  <c r="C2597" i="2"/>
  <c r="C2606" i="2"/>
  <c r="C2639" i="2"/>
  <c r="C2670" i="2"/>
  <c r="C2576" i="2"/>
  <c r="C2584" i="2"/>
  <c r="C2592" i="2"/>
  <c r="C2601" i="2"/>
  <c r="C2608" i="2"/>
  <c r="C2616" i="2"/>
  <c r="C2625" i="2"/>
  <c r="C2632" i="2"/>
  <c r="C2636" i="2"/>
  <c r="C2648" i="2"/>
  <c r="C2656" i="2"/>
  <c r="C2664" i="2"/>
  <c r="C2672" i="2"/>
  <c r="C2811" i="2"/>
  <c r="C2837" i="2"/>
  <c r="C2617" i="2"/>
  <c r="C2623" i="2"/>
  <c r="C2633" i="2"/>
  <c r="C2642" i="2"/>
  <c r="C2649" i="2"/>
  <c r="C2657" i="2"/>
  <c r="C2665" i="2"/>
  <c r="C2673" i="2"/>
  <c r="C2677" i="2"/>
  <c r="C2689" i="2"/>
  <c r="C2706" i="2"/>
  <c r="C2784" i="2"/>
  <c r="C2866" i="2"/>
  <c r="C2602" i="2"/>
  <c r="C2610" i="2"/>
  <c r="C2618" i="2"/>
  <c r="C2626" i="2"/>
  <c r="C2634" i="2"/>
  <c r="C2643" i="2"/>
  <c r="C2651" i="2"/>
  <c r="C2658" i="2"/>
  <c r="C2666" i="2"/>
  <c r="C2674" i="2"/>
  <c r="C2685" i="2"/>
  <c r="C2805" i="2"/>
  <c r="C2836" i="2"/>
  <c r="C2579" i="2"/>
  <c r="C2587" i="2"/>
  <c r="C2595" i="2"/>
  <c r="C2603" i="2"/>
  <c r="C2611" i="2"/>
  <c r="C2619" i="2"/>
  <c r="C2627" i="2"/>
  <c r="C2635" i="2"/>
  <c r="C2644" i="2"/>
  <c r="C2650" i="2"/>
  <c r="C2659" i="2"/>
  <c r="C2667" i="2"/>
  <c r="C2675" i="2"/>
  <c r="C2692" i="2"/>
  <c r="C2697" i="2"/>
  <c r="C2714" i="2"/>
  <c r="C2735" i="2"/>
  <c r="C2741" i="2"/>
  <c r="C2596" i="2"/>
  <c r="C2604" i="2"/>
  <c r="C2612" i="2"/>
  <c r="C2620" i="2"/>
  <c r="C2628" i="2"/>
  <c r="C2637" i="2"/>
  <c r="C2641" i="2"/>
  <c r="C2652" i="2"/>
  <c r="C2660" i="2"/>
  <c r="C2668" i="2"/>
  <c r="C2676" i="2"/>
  <c r="C2698" i="2"/>
  <c r="C2703" i="2"/>
  <c r="C2589" i="2"/>
  <c r="C2598" i="2"/>
  <c r="C2605" i="2"/>
  <c r="C2613" i="2"/>
  <c r="C2621" i="2"/>
  <c r="C2630" i="2"/>
  <c r="C2638" i="2"/>
  <c r="C2646" i="2"/>
  <c r="C2653" i="2"/>
  <c r="C2662" i="2"/>
  <c r="C2669" i="2"/>
  <c r="C2681" i="2"/>
  <c r="C2690" i="2"/>
  <c r="C2732" i="2"/>
  <c r="C2731" i="2"/>
  <c r="C2683" i="2"/>
  <c r="C2691" i="2"/>
  <c r="C2699" i="2"/>
  <c r="C2707" i="2"/>
  <c r="C2716" i="2"/>
  <c r="C2723" i="2"/>
  <c r="C2725" i="2"/>
  <c r="C2736" i="2"/>
  <c r="C2775" i="2"/>
  <c r="C2700" i="2"/>
  <c r="C2708" i="2"/>
  <c r="C2717" i="2"/>
  <c r="C2733" i="2"/>
  <c r="C2768" i="2"/>
  <c r="C2793" i="2"/>
  <c r="C2693" i="2"/>
  <c r="C2701" i="2"/>
  <c r="C2709" i="2"/>
  <c r="C2715" i="2"/>
  <c r="C2726" i="2"/>
  <c r="C2737" i="2"/>
  <c r="C2742" i="2"/>
  <c r="C2744" i="2"/>
  <c r="C2758" i="2"/>
  <c r="C2766" i="2"/>
  <c r="C2767" i="2"/>
  <c r="C2783" i="2"/>
  <c r="C2810" i="2"/>
  <c r="C2686" i="2"/>
  <c r="C2694" i="2"/>
  <c r="C2702" i="2"/>
  <c r="C2710" i="2"/>
  <c r="C2718" i="2"/>
  <c r="C2730" i="2"/>
  <c r="C2743" i="2"/>
  <c r="C2752" i="2"/>
  <c r="C2759" i="2"/>
  <c r="C2760" i="2"/>
  <c r="C2800" i="2"/>
  <c r="C2827" i="2"/>
  <c r="C2679" i="2"/>
  <c r="C2687" i="2"/>
  <c r="C2695" i="2"/>
  <c r="C2704" i="2"/>
  <c r="C2711" i="2"/>
  <c r="C2719" i="2"/>
  <c r="C2720" i="2"/>
  <c r="C2728" i="2"/>
  <c r="C2734" i="2"/>
  <c r="C2739" i="2"/>
  <c r="C2746" i="2"/>
  <c r="C2751" i="2"/>
  <c r="C2792" i="2"/>
  <c r="C2828" i="2"/>
  <c r="C2829" i="2"/>
  <c r="C2688" i="2"/>
  <c r="C2696" i="2"/>
  <c r="C2705" i="2"/>
  <c r="C2712" i="2"/>
  <c r="C2749" i="2"/>
  <c r="C2750" i="2"/>
  <c r="C2754" i="2"/>
  <c r="C2776" i="2"/>
  <c r="C2909" i="2"/>
  <c r="C2721" i="2"/>
  <c r="C2727" i="2"/>
  <c r="C2738" i="2"/>
  <c r="C2745" i="2"/>
  <c r="C2753" i="2"/>
  <c r="C2761" i="2"/>
  <c r="C2769" i="2"/>
  <c r="C2777" i="2"/>
  <c r="C2785" i="2"/>
  <c r="C2794" i="2"/>
  <c r="C2801" i="2"/>
  <c r="C2450" i="2"/>
  <c r="C2816" i="2"/>
  <c r="C2821" i="2"/>
  <c r="C2853" i="2"/>
  <c r="C3011" i="2"/>
  <c r="C2762" i="2"/>
  <c r="C2770" i="2"/>
  <c r="C2778" i="2"/>
  <c r="C2787" i="2"/>
  <c r="C2795" i="2"/>
  <c r="C2803" i="2"/>
  <c r="C2747" i="2"/>
  <c r="C2755" i="2"/>
  <c r="C2763" i="2"/>
  <c r="C2771" i="2"/>
  <c r="C2779" i="2"/>
  <c r="C2788" i="2"/>
  <c r="C2796" i="2"/>
  <c r="C2807" i="2"/>
  <c r="C2812" i="2"/>
  <c r="C2814" i="2"/>
  <c r="C2861" i="2"/>
  <c r="C2886" i="2"/>
  <c r="C2729" i="2"/>
  <c r="C2724" i="2"/>
  <c r="C2740" i="2"/>
  <c r="C2748" i="2"/>
  <c r="C2756" i="2"/>
  <c r="C2764" i="2"/>
  <c r="C2772" i="2"/>
  <c r="C2780" i="2"/>
  <c r="C2789" i="2"/>
  <c r="C2790" i="2"/>
  <c r="C2817" i="2"/>
  <c r="C2852" i="2"/>
  <c r="C2757" i="2"/>
  <c r="C2765" i="2"/>
  <c r="C2773" i="2"/>
  <c r="C2781" i="2"/>
  <c r="C2786" i="2"/>
  <c r="C2797" i="2"/>
  <c r="C2804" i="2"/>
  <c r="C2808" i="2"/>
  <c r="C2813" i="2"/>
  <c r="C2820" i="2"/>
  <c r="C2843" i="2"/>
  <c r="C2919" i="2"/>
  <c r="C2992" i="2"/>
  <c r="C2774" i="2"/>
  <c r="C2782" i="2"/>
  <c r="C2791" i="2"/>
  <c r="C2798" i="2"/>
  <c r="C2819" i="2"/>
  <c r="C2835" i="2"/>
  <c r="C2845" i="2"/>
  <c r="C2844" i="2"/>
  <c r="C2860" i="2"/>
  <c r="C2806" i="2"/>
  <c r="C2815" i="2"/>
  <c r="C2822" i="2"/>
  <c r="C2830" i="2"/>
  <c r="C2838" i="2"/>
  <c r="C2847" i="2"/>
  <c r="C2854" i="2"/>
  <c r="C2862" i="2"/>
  <c r="C2869" i="2"/>
  <c r="C2873" i="2"/>
  <c r="C2878" i="2"/>
  <c r="C2894" i="2"/>
  <c r="C2927" i="2"/>
  <c r="C3102" i="2"/>
  <c r="C2823" i="2"/>
  <c r="C2831" i="2"/>
  <c r="C2839" i="2"/>
  <c r="C2848" i="2"/>
  <c r="C2855" i="2"/>
  <c r="C2863" i="2"/>
  <c r="C2865" i="2"/>
  <c r="C2885" i="2"/>
  <c r="C2918" i="2"/>
  <c r="C2938" i="2"/>
  <c r="C2824" i="2"/>
  <c r="C2832" i="2"/>
  <c r="C2840" i="2"/>
  <c r="C2849" i="2"/>
  <c r="C2856" i="2"/>
  <c r="C2864" i="2"/>
  <c r="C2870" i="2"/>
  <c r="C2874" i="2"/>
  <c r="C2902" i="2"/>
  <c r="C2935" i="2"/>
  <c r="C2944" i="2"/>
  <c r="C2802" i="2"/>
  <c r="C2809" i="2"/>
  <c r="C2818" i="2"/>
  <c r="C2825" i="2"/>
  <c r="C2833" i="2"/>
  <c r="C2841" i="2"/>
  <c r="C2850" i="2"/>
  <c r="C2857" i="2"/>
  <c r="C2867" i="2"/>
  <c r="C2893" i="2"/>
  <c r="C2925" i="2"/>
  <c r="C2826" i="2"/>
  <c r="C2834" i="2"/>
  <c r="C2842" i="2"/>
  <c r="C2846" i="2"/>
  <c r="C2858" i="2"/>
  <c r="C2875" i="2"/>
  <c r="C2877" i="2"/>
  <c r="C2910" i="2"/>
  <c r="C2941" i="2"/>
  <c r="C2851" i="2"/>
  <c r="C2859" i="2"/>
  <c r="C2872" i="2"/>
  <c r="C2901" i="2"/>
  <c r="C2934" i="2"/>
  <c r="C2970" i="2"/>
  <c r="C2871" i="2"/>
  <c r="C2879" i="2"/>
  <c r="C2889" i="2"/>
  <c r="C2895" i="2"/>
  <c r="C2903" i="2"/>
  <c r="C2911" i="2"/>
  <c r="C2920" i="2"/>
  <c r="C2928" i="2"/>
  <c r="C2936" i="2"/>
  <c r="C2959" i="2"/>
  <c r="C3008" i="2"/>
  <c r="C2880" i="2"/>
  <c r="C2887" i="2"/>
  <c r="C2896" i="2"/>
  <c r="C2905" i="2"/>
  <c r="C2912" i="2"/>
  <c r="C2916" i="2"/>
  <c r="C2929" i="2"/>
  <c r="C2942" i="2"/>
  <c r="C2983" i="2"/>
  <c r="C2881" i="2"/>
  <c r="C2888" i="2"/>
  <c r="C2897" i="2"/>
  <c r="C2906" i="2"/>
  <c r="C2913" i="2"/>
  <c r="C2921" i="2"/>
  <c r="C2930" i="2"/>
  <c r="C2945" i="2"/>
  <c r="C2955" i="2"/>
  <c r="C2969" i="2"/>
  <c r="C2882" i="2"/>
  <c r="C2890" i="2"/>
  <c r="C2898" i="2"/>
  <c r="C2904" i="2"/>
  <c r="C2914" i="2"/>
  <c r="C2922" i="2"/>
  <c r="C2931" i="2"/>
  <c r="C2952" i="2"/>
  <c r="C2999" i="2"/>
  <c r="C2883" i="2"/>
  <c r="C2891" i="2"/>
  <c r="C2899" i="2"/>
  <c r="C2907" i="2"/>
  <c r="C2915" i="2"/>
  <c r="C2923" i="2"/>
  <c r="C2932" i="2"/>
  <c r="C2937" i="2"/>
  <c r="C2943" i="2"/>
  <c r="C2946" i="2"/>
  <c r="C2953" i="2"/>
  <c r="C2975" i="2"/>
  <c r="C2868" i="2"/>
  <c r="C2876" i="2"/>
  <c r="C2884" i="2"/>
  <c r="C2892" i="2"/>
  <c r="C2900" i="2"/>
  <c r="C2908" i="2"/>
  <c r="C2917" i="2"/>
  <c r="C2924" i="2"/>
  <c r="C2933" i="2"/>
  <c r="C2947" i="2"/>
  <c r="C2960" i="2"/>
  <c r="C2974" i="2"/>
  <c r="C2982" i="2"/>
  <c r="C2991" i="2"/>
  <c r="C2998" i="2"/>
  <c r="C3006" i="2"/>
  <c r="C3007" i="2"/>
  <c r="C3044" i="2"/>
  <c r="C2954" i="2"/>
  <c r="C2963" i="2"/>
  <c r="C2971" i="2"/>
  <c r="C2976" i="2"/>
  <c r="C2984" i="2"/>
  <c r="C2993" i="2"/>
  <c r="C3000" i="2"/>
  <c r="C3009" i="2"/>
  <c r="C3012" i="2"/>
  <c r="C3022" i="2"/>
  <c r="C3027" i="2"/>
  <c r="C3062" i="2"/>
  <c r="C2964" i="2"/>
  <c r="C2966" i="2"/>
  <c r="C2977" i="2"/>
  <c r="C2985" i="2"/>
  <c r="C2989" i="2"/>
  <c r="C3001" i="2"/>
  <c r="C3019" i="2"/>
  <c r="C3039" i="2"/>
  <c r="C3086" i="2"/>
  <c r="C2956" i="2"/>
  <c r="C2961" i="2"/>
  <c r="C2967" i="2"/>
  <c r="C2978" i="2"/>
  <c r="C2986" i="2"/>
  <c r="C2994" i="2"/>
  <c r="C3002" i="2"/>
  <c r="C3013" i="2"/>
  <c r="C3020" i="2"/>
  <c r="C3077" i="2"/>
  <c r="C3112" i="2"/>
  <c r="C2939" i="2"/>
  <c r="C2948" i="2"/>
  <c r="C2950" i="2"/>
  <c r="C2962" i="2"/>
  <c r="C2926" i="2"/>
  <c r="C2979" i="2"/>
  <c r="C2987" i="2"/>
  <c r="C2995" i="2"/>
  <c r="C3003" i="2"/>
  <c r="C3030" i="2"/>
  <c r="C3054" i="2"/>
  <c r="C2940" i="2"/>
  <c r="C2949" i="2"/>
  <c r="C2957" i="2"/>
  <c r="C2965" i="2"/>
  <c r="C2972" i="2"/>
  <c r="C2980" i="2"/>
  <c r="C2988" i="2"/>
  <c r="C2996" i="2"/>
  <c r="C3004" i="2"/>
  <c r="C3010" i="2"/>
  <c r="C2951" i="2"/>
  <c r="C2958" i="2"/>
  <c r="C2968" i="2"/>
  <c r="C2973" i="2"/>
  <c r="C2981" i="2"/>
  <c r="C2990" i="2"/>
  <c r="C2997" i="2"/>
  <c r="C3005" i="2"/>
  <c r="C3015" i="2"/>
  <c r="C3070" i="2"/>
  <c r="C3097" i="2"/>
  <c r="C3014" i="2"/>
  <c r="C3021" i="2"/>
  <c r="C3029" i="2"/>
  <c r="C3038" i="2"/>
  <c r="C3043" i="2"/>
  <c r="C3052" i="2"/>
  <c r="C3061" i="2"/>
  <c r="C3069" i="2"/>
  <c r="C3076" i="2"/>
  <c r="C3105" i="2"/>
  <c r="C3111" i="2"/>
  <c r="C3024" i="2"/>
  <c r="C3031" i="2"/>
  <c r="C3040" i="2"/>
  <c r="C3047" i="2"/>
  <c r="C3055" i="2"/>
  <c r="C3063" i="2"/>
  <c r="C3071" i="2"/>
  <c r="C3078" i="2"/>
  <c r="C3089" i="2"/>
  <c r="C3094" i="2"/>
  <c r="C3103" i="2"/>
  <c r="C3016" i="2"/>
  <c r="C3025" i="2"/>
  <c r="C3032" i="2"/>
  <c r="C3035" i="2"/>
  <c r="C3048" i="2"/>
  <c r="C3056" i="2"/>
  <c r="C3064" i="2"/>
  <c r="C3079" i="2"/>
  <c r="C3095" i="2"/>
  <c r="C3017" i="2"/>
  <c r="C3026" i="2"/>
  <c r="C3033" i="2"/>
  <c r="C3041" i="2"/>
  <c r="C3049" i="2"/>
  <c r="C3057" i="2"/>
  <c r="C3065" i="2"/>
  <c r="C3072" i="2"/>
  <c r="C3080" i="2"/>
  <c r="C3083" i="2"/>
  <c r="C3018" i="2"/>
  <c r="C3023" i="2"/>
  <c r="C3034" i="2"/>
  <c r="C3042" i="2"/>
  <c r="C3050" i="2"/>
  <c r="C3058" i="2"/>
  <c r="C3066" i="2"/>
  <c r="C3073" i="2"/>
  <c r="C3081" i="2"/>
  <c r="C3084" i="2"/>
  <c r="C3036" i="2"/>
  <c r="C3045" i="2"/>
  <c r="C3051" i="2"/>
  <c r="C3059" i="2"/>
  <c r="C3067" i="2"/>
  <c r="C3074" i="2"/>
  <c r="C3082" i="2"/>
  <c r="C3028" i="2"/>
  <c r="C3037" i="2"/>
  <c r="C3046" i="2"/>
  <c r="C3053" i="2"/>
  <c r="C3060" i="2"/>
  <c r="C3068" i="2"/>
  <c r="C3075" i="2"/>
  <c r="C3114" i="2"/>
  <c r="C3087" i="2"/>
  <c r="C3096" i="2"/>
  <c r="C3104" i="2"/>
  <c r="C3113" i="2"/>
  <c r="C3090" i="2"/>
  <c r="C3098" i="2"/>
  <c r="C3106" i="2"/>
  <c r="C3115" i="2"/>
  <c r="C3091" i="2"/>
  <c r="C3099" i="2"/>
  <c r="C3107" i="2"/>
  <c r="C3100" i="2"/>
  <c r="C3092" i="2"/>
  <c r="C3088" i="2"/>
  <c r="C3108" i="2"/>
  <c r="C3109" i="2"/>
  <c r="C3085" i="2"/>
  <c r="C3093" i="2"/>
  <c r="C3101" i="2"/>
  <c r="C4" i="2"/>
  <c r="C3110" i="2"/>
  <c r="CE5" i="2"/>
  <c r="J10" i="2"/>
  <c r="CE15" i="2"/>
  <c r="J20" i="2"/>
  <c r="J28" i="2"/>
  <c r="J35" i="2"/>
  <c r="J40" i="2"/>
  <c r="J51" i="2"/>
  <c r="J59" i="2"/>
  <c r="J5" i="2"/>
  <c r="CE12" i="2"/>
  <c r="J11" i="2"/>
  <c r="J21" i="2"/>
  <c r="J29" i="2"/>
  <c r="J36" i="2"/>
  <c r="J41" i="2"/>
  <c r="CE45" i="2"/>
  <c r="J52" i="2"/>
  <c r="J60" i="2"/>
  <c r="J12" i="2"/>
  <c r="CE16" i="2"/>
  <c r="J22" i="2"/>
  <c r="J30" i="2"/>
  <c r="J38" i="2"/>
  <c r="CE41" i="2"/>
  <c r="J45" i="2"/>
  <c r="J53" i="2"/>
  <c r="J61" i="2"/>
  <c r="J62" i="2"/>
  <c r="J6" i="2"/>
  <c r="J13" i="2"/>
  <c r="J16" i="2"/>
  <c r="J23" i="2"/>
  <c r="CE31" i="2"/>
  <c r="CE38" i="2"/>
  <c r="J42" i="2"/>
  <c r="J54" i="2"/>
  <c r="CE6" i="2"/>
  <c r="CE7" i="2"/>
  <c r="J17" i="2"/>
  <c r="J24" i="2"/>
  <c r="J31" i="2"/>
  <c r="J37" i="2"/>
  <c r="CE42" i="2"/>
  <c r="J46" i="2"/>
  <c r="J55" i="2"/>
  <c r="J63" i="2"/>
  <c r="J7" i="2"/>
  <c r="J14" i="2"/>
  <c r="J18" i="2"/>
  <c r="J25" i="2"/>
  <c r="J32" i="2"/>
  <c r="CE37" i="2"/>
  <c r="J43" i="2"/>
  <c r="J47" i="2"/>
  <c r="J56" i="2"/>
  <c r="J8" i="2"/>
  <c r="CE14" i="2"/>
  <c r="CE18" i="2"/>
  <c r="J26" i="2"/>
  <c r="J33" i="2"/>
  <c r="J39" i="2"/>
  <c r="CE44" i="2"/>
  <c r="J49" i="2"/>
  <c r="J57" i="2"/>
  <c r="CE4" i="2"/>
  <c r="J9" i="2"/>
  <c r="J15" i="2"/>
  <c r="J19" i="2"/>
  <c r="J27" i="2"/>
  <c r="J34" i="2"/>
  <c r="CE40" i="2"/>
  <c r="J44" i="2"/>
  <c r="J50" i="2"/>
  <c r="J58" i="2"/>
  <c r="J68" i="2"/>
  <c r="J76" i="2"/>
  <c r="J84" i="2"/>
  <c r="J92" i="2"/>
  <c r="J98" i="2"/>
  <c r="J106" i="2"/>
  <c r="J121" i="2"/>
  <c r="J128" i="2"/>
  <c r="J136" i="2"/>
  <c r="J142" i="2"/>
  <c r="CE151" i="2"/>
  <c r="J158" i="2"/>
  <c r="J165" i="2"/>
  <c r="J173" i="2"/>
  <c r="J180" i="2"/>
  <c r="CE189" i="2"/>
  <c r="J196" i="2"/>
  <c r="J204" i="2"/>
  <c r="J211" i="2"/>
  <c r="J219" i="2"/>
  <c r="CE228" i="2"/>
  <c r="J235" i="2"/>
  <c r="J243" i="2"/>
  <c r="CE260" i="2"/>
  <c r="CE271" i="2"/>
  <c r="J280" i="2"/>
  <c r="CE286" i="2"/>
  <c r="J296" i="2"/>
  <c r="J304" i="2"/>
  <c r="J312" i="2"/>
  <c r="J320" i="2"/>
  <c r="J328" i="2"/>
  <c r="J336" i="2"/>
  <c r="J344" i="2"/>
  <c r="J359" i="2"/>
  <c r="J367" i="2"/>
  <c r="J376" i="2"/>
  <c r="J414" i="2"/>
  <c r="J444" i="2"/>
  <c r="J505" i="2"/>
  <c r="J564" i="2"/>
  <c r="J69" i="2"/>
  <c r="J77" i="2"/>
  <c r="J85" i="2"/>
  <c r="CE94" i="2"/>
  <c r="J99" i="2"/>
  <c r="J107" i="2"/>
  <c r="J114" i="2"/>
  <c r="J122" i="2"/>
  <c r="J129" i="2"/>
  <c r="J137" i="2"/>
  <c r="CE142" i="2"/>
  <c r="J151" i="2"/>
  <c r="J159" i="2"/>
  <c r="J166" i="2"/>
  <c r="CE182" i="2"/>
  <c r="J189" i="2"/>
  <c r="J197" i="2"/>
  <c r="CE204" i="2"/>
  <c r="CE211" i="2"/>
  <c r="J220" i="2"/>
  <c r="J232" i="2"/>
  <c r="CE235" i="2"/>
  <c r="CE243" i="2"/>
  <c r="J251" i="2"/>
  <c r="J257" i="2"/>
  <c r="J266" i="2"/>
  <c r="J274" i="2"/>
  <c r="J281" i="2"/>
  <c r="J290" i="2"/>
  <c r="J297" i="2"/>
  <c r="J305" i="2"/>
  <c r="CE314" i="2"/>
  <c r="CE320" i="2"/>
  <c r="J329" i="2"/>
  <c r="CE336" i="2"/>
  <c r="J345" i="2"/>
  <c r="J352" i="2"/>
  <c r="J360" i="2"/>
  <c r="J368" i="2"/>
  <c r="J374" i="2"/>
  <c r="J384" i="2"/>
  <c r="CE401" i="2"/>
  <c r="J434" i="2"/>
  <c r="J483" i="2"/>
  <c r="J542" i="2"/>
  <c r="J606" i="2"/>
  <c r="J70" i="2"/>
  <c r="J78" i="2"/>
  <c r="J86" i="2"/>
  <c r="J94" i="2"/>
  <c r="J100" i="2"/>
  <c r="CE107" i="2"/>
  <c r="J116" i="2"/>
  <c r="J125" i="2"/>
  <c r="J130" i="2"/>
  <c r="J144" i="2"/>
  <c r="J152" i="2"/>
  <c r="J105" i="2"/>
  <c r="J167" i="2"/>
  <c r="J174" i="2"/>
  <c r="J182" i="2"/>
  <c r="J190" i="2"/>
  <c r="J198" i="2"/>
  <c r="CE207" i="2"/>
  <c r="J214" i="2"/>
  <c r="J221" i="2"/>
  <c r="J230" i="2"/>
  <c r="J237" i="2"/>
  <c r="J245" i="2"/>
  <c r="CE251" i="2"/>
  <c r="J258" i="2"/>
  <c r="J267" i="2"/>
  <c r="J275" i="2"/>
  <c r="CE283" i="2"/>
  <c r="J291" i="2"/>
  <c r="J298" i="2"/>
  <c r="J306" i="2"/>
  <c r="J314" i="2"/>
  <c r="J322" i="2"/>
  <c r="J330" i="2"/>
  <c r="J338" i="2"/>
  <c r="J346" i="2"/>
  <c r="J353" i="2"/>
  <c r="J361" i="2"/>
  <c r="J369" i="2"/>
  <c r="J377" i="2"/>
  <c r="J423" i="2"/>
  <c r="J457" i="2"/>
  <c r="J521" i="2"/>
  <c r="J580" i="2"/>
  <c r="J71" i="2"/>
  <c r="J79" i="2"/>
  <c r="J87" i="2"/>
  <c r="J101" i="2"/>
  <c r="J109" i="2"/>
  <c r="J115" i="2"/>
  <c r="J123" i="2"/>
  <c r="J131" i="2"/>
  <c r="J138" i="2"/>
  <c r="J145" i="2"/>
  <c r="J153" i="2"/>
  <c r="J160" i="2"/>
  <c r="J168" i="2"/>
  <c r="J175" i="2"/>
  <c r="J183" i="2"/>
  <c r="J191" i="2"/>
  <c r="CE198" i="2"/>
  <c r="J207" i="2"/>
  <c r="J215" i="2"/>
  <c r="J222" i="2"/>
  <c r="CE230" i="2"/>
  <c r="J238" i="2"/>
  <c r="J246" i="2"/>
  <c r="J252" i="2"/>
  <c r="J260" i="2"/>
  <c r="J268" i="2"/>
  <c r="J276" i="2"/>
  <c r="J283" i="2"/>
  <c r="J292" i="2"/>
  <c r="J299" i="2"/>
  <c r="J307" i="2"/>
  <c r="J315" i="2"/>
  <c r="J323" i="2"/>
  <c r="J331" i="2"/>
  <c r="J339" i="2"/>
  <c r="J347" i="2"/>
  <c r="J354" i="2"/>
  <c r="J362" i="2"/>
  <c r="J370" i="2"/>
  <c r="J378" i="2"/>
  <c r="J385" i="2"/>
  <c r="J411" i="2"/>
  <c r="CE495" i="2"/>
  <c r="J559" i="2"/>
  <c r="J623" i="2"/>
  <c r="J64" i="2"/>
  <c r="J72" i="2"/>
  <c r="J80" i="2"/>
  <c r="J88" i="2"/>
  <c r="J96" i="2"/>
  <c r="J110" i="2"/>
  <c r="J117" i="2"/>
  <c r="CE123" i="2"/>
  <c r="J132" i="2"/>
  <c r="J146" i="2"/>
  <c r="J154" i="2"/>
  <c r="J161" i="2"/>
  <c r="J169" i="2"/>
  <c r="J176" i="2"/>
  <c r="J184" i="2"/>
  <c r="J192" i="2"/>
  <c r="J200" i="2"/>
  <c r="J208" i="2"/>
  <c r="J216" i="2"/>
  <c r="J223" i="2"/>
  <c r="CE227" i="2"/>
  <c r="CE238" i="2"/>
  <c r="J247" i="2"/>
  <c r="J253" i="2"/>
  <c r="J261" i="2"/>
  <c r="J265" i="2"/>
  <c r="J277" i="2"/>
  <c r="J284" i="2"/>
  <c r="CE290" i="2"/>
  <c r="J300" i="2"/>
  <c r="J309" i="2"/>
  <c r="J316" i="2"/>
  <c r="J325" i="2"/>
  <c r="J332" i="2"/>
  <c r="J340" i="2"/>
  <c r="J349" i="2"/>
  <c r="J355" i="2"/>
  <c r="J363" i="2"/>
  <c r="J371" i="2"/>
  <c r="J379" i="2"/>
  <c r="J395" i="2"/>
  <c r="J396" i="2"/>
  <c r="J430" i="2"/>
  <c r="CE476" i="2"/>
  <c r="J534" i="2"/>
  <c r="J598" i="2"/>
  <c r="J65" i="2"/>
  <c r="J73" i="2"/>
  <c r="J81" i="2"/>
  <c r="J89" i="2"/>
  <c r="J97" i="2"/>
  <c r="J102" i="2"/>
  <c r="CE110" i="2"/>
  <c r="J118" i="2"/>
  <c r="J133" i="2"/>
  <c r="J139" i="2"/>
  <c r="J147" i="2"/>
  <c r="J155" i="2"/>
  <c r="CE161" i="2"/>
  <c r="J170" i="2"/>
  <c r="J177" i="2"/>
  <c r="CE184" i="2"/>
  <c r="J193" i="2"/>
  <c r="CE200" i="2"/>
  <c r="J48" i="2"/>
  <c r="J217" i="2"/>
  <c r="J224" i="2"/>
  <c r="J227" i="2"/>
  <c r="J240" i="2"/>
  <c r="J254" i="2"/>
  <c r="J262" i="2"/>
  <c r="CE265" i="2"/>
  <c r="J278" i="2"/>
  <c r="J286" i="2"/>
  <c r="J293" i="2"/>
  <c r="J301" i="2"/>
  <c r="J310" i="2"/>
  <c r="J317" i="2"/>
  <c r="J324" i="2"/>
  <c r="CE334" i="2"/>
  <c r="J341" i="2"/>
  <c r="J350" i="2"/>
  <c r="J356" i="2"/>
  <c r="CE363" i="2"/>
  <c r="CE371" i="2"/>
  <c r="J380" i="2"/>
  <c r="J388" i="2"/>
  <c r="J418" i="2"/>
  <c r="J450" i="2"/>
  <c r="J513" i="2"/>
  <c r="J573" i="2"/>
  <c r="J66" i="2"/>
  <c r="J74" i="2"/>
  <c r="J82" i="2"/>
  <c r="CE91" i="2"/>
  <c r="J103" i="2"/>
  <c r="J112" i="2"/>
  <c r="J119" i="2"/>
  <c r="J127" i="2"/>
  <c r="CE135" i="2"/>
  <c r="J140" i="2"/>
  <c r="J148" i="2"/>
  <c r="J156" i="2"/>
  <c r="J163" i="2"/>
  <c r="CE170" i="2"/>
  <c r="J178" i="2"/>
  <c r="CE187" i="2"/>
  <c r="J194" i="2"/>
  <c r="J202" i="2"/>
  <c r="J209" i="2"/>
  <c r="J213" i="2"/>
  <c r="CE224" i="2"/>
  <c r="J233" i="2"/>
  <c r="J241" i="2"/>
  <c r="CE249" i="2"/>
  <c r="J255" i="2"/>
  <c r="J263" i="2"/>
  <c r="J270" i="2"/>
  <c r="J279" i="2"/>
  <c r="J287" i="2"/>
  <c r="J294" i="2"/>
  <c r="J302" i="2"/>
  <c r="J311" i="2"/>
  <c r="CE319" i="2"/>
  <c r="J326" i="2"/>
  <c r="J334" i="2"/>
  <c r="J342" i="2"/>
  <c r="J351" i="2"/>
  <c r="J357" i="2"/>
  <c r="CE366" i="2"/>
  <c r="J373" i="2"/>
  <c r="CE380" i="2"/>
  <c r="CE390" i="2"/>
  <c r="J406" i="2"/>
  <c r="CE436" i="2"/>
  <c r="J490" i="2"/>
  <c r="J550" i="2"/>
  <c r="J614" i="2"/>
  <c r="J67" i="2"/>
  <c r="J75" i="2"/>
  <c r="J83" i="2"/>
  <c r="J91" i="2"/>
  <c r="CE96" i="2"/>
  <c r="J104" i="2"/>
  <c r="J113" i="2"/>
  <c r="J120" i="2"/>
  <c r="J126" i="2"/>
  <c r="J135" i="2"/>
  <c r="CE140" i="2"/>
  <c r="J149" i="2"/>
  <c r="J157" i="2"/>
  <c r="J164" i="2"/>
  <c r="J172" i="2"/>
  <c r="CE180" i="2"/>
  <c r="J187" i="2"/>
  <c r="J195" i="2"/>
  <c r="CE202" i="2"/>
  <c r="CE209" i="2"/>
  <c r="J218" i="2"/>
  <c r="J228" i="2"/>
  <c r="J234" i="2"/>
  <c r="CE241" i="2"/>
  <c r="J249" i="2"/>
  <c r="CE257" i="2"/>
  <c r="J264" i="2"/>
  <c r="J271" i="2"/>
  <c r="CE274" i="2"/>
  <c r="J288" i="2"/>
  <c r="J295" i="2"/>
  <c r="J303" i="2"/>
  <c r="CE309" i="2"/>
  <c r="J319" i="2"/>
  <c r="J327" i="2"/>
  <c r="J335" i="2"/>
  <c r="J343" i="2"/>
  <c r="CE349" i="2"/>
  <c r="J358" i="2"/>
  <c r="J366" i="2"/>
  <c r="J375" i="2"/>
  <c r="J382" i="2"/>
  <c r="CE382" i="2"/>
  <c r="J389" i="2"/>
  <c r="CE426" i="2"/>
  <c r="J469" i="2"/>
  <c r="J529" i="2"/>
  <c r="CE586" i="2"/>
  <c r="J633" i="2"/>
  <c r="CE640" i="2"/>
  <c r="J650" i="2"/>
  <c r="J658" i="2"/>
  <c r="J665" i="2"/>
  <c r="J673" i="2"/>
  <c r="J627" i="2"/>
  <c r="J698" i="2"/>
  <c r="J701" i="2"/>
  <c r="J730" i="2"/>
  <c r="J732" i="2"/>
  <c r="J771" i="2"/>
  <c r="J833" i="2"/>
  <c r="J893" i="2"/>
  <c r="J955" i="2"/>
  <c r="J1021" i="2"/>
  <c r="J393" i="2"/>
  <c r="J399" i="2"/>
  <c r="CE406" i="2"/>
  <c r="J415" i="2"/>
  <c r="J424" i="2"/>
  <c r="J431" i="2"/>
  <c r="J438" i="2"/>
  <c r="J445" i="2"/>
  <c r="J451" i="2"/>
  <c r="J461" i="2"/>
  <c r="J470" i="2"/>
  <c r="J476" i="2"/>
  <c r="J484" i="2"/>
  <c r="J491" i="2"/>
  <c r="CE499" i="2"/>
  <c r="J506" i="2"/>
  <c r="CE515" i="2"/>
  <c r="CE523" i="2"/>
  <c r="J530" i="2"/>
  <c r="CE534" i="2"/>
  <c r="J543" i="2"/>
  <c r="J560" i="2"/>
  <c r="J565" i="2"/>
  <c r="J574" i="2"/>
  <c r="J581" i="2"/>
  <c r="J589" i="2"/>
  <c r="J599" i="2"/>
  <c r="J607" i="2"/>
  <c r="J615" i="2"/>
  <c r="J624" i="2"/>
  <c r="J634" i="2"/>
  <c r="J642" i="2"/>
  <c r="J651" i="2"/>
  <c r="J661" i="2"/>
  <c r="J666" i="2"/>
  <c r="J674" i="2"/>
  <c r="J684" i="2"/>
  <c r="CE688" i="2"/>
  <c r="J810" i="2"/>
  <c r="J871" i="2"/>
  <c r="J933" i="2"/>
  <c r="J995" i="2"/>
  <c r="J386" i="2"/>
  <c r="CE393" i="2"/>
  <c r="CE399" i="2"/>
  <c r="J408" i="2"/>
  <c r="J416" i="2"/>
  <c r="CE424" i="2"/>
  <c r="J432" i="2"/>
  <c r="CE438" i="2"/>
  <c r="CE444" i="2"/>
  <c r="CE451" i="2"/>
  <c r="J460" i="2"/>
  <c r="J471" i="2"/>
  <c r="J477" i="2"/>
  <c r="J456" i="2"/>
  <c r="J492" i="2"/>
  <c r="J499" i="2"/>
  <c r="J510" i="2"/>
  <c r="J515" i="2"/>
  <c r="J523" i="2"/>
  <c r="J531" i="2"/>
  <c r="J536" i="2"/>
  <c r="J544" i="2"/>
  <c r="J551" i="2"/>
  <c r="J557" i="2"/>
  <c r="J567" i="2"/>
  <c r="J575" i="2"/>
  <c r="J583" i="2"/>
  <c r="J592" i="2"/>
  <c r="J600" i="2"/>
  <c r="J608" i="2"/>
  <c r="J616" i="2"/>
  <c r="J625" i="2"/>
  <c r="J635" i="2"/>
  <c r="CE642" i="2"/>
  <c r="CE644" i="2"/>
  <c r="CE653" i="2"/>
  <c r="J667" i="2"/>
  <c r="CE674" i="2"/>
  <c r="J681" i="2"/>
  <c r="J705" i="2"/>
  <c r="J707" i="2"/>
  <c r="J736" i="2"/>
  <c r="J739" i="2"/>
  <c r="J786" i="2"/>
  <c r="J909" i="2"/>
  <c r="J970" i="2"/>
  <c r="J1035" i="2"/>
  <c r="J401" i="2"/>
  <c r="J409" i="2"/>
  <c r="J417" i="2"/>
  <c r="J426" i="2"/>
  <c r="J433" i="2"/>
  <c r="CE441" i="2"/>
  <c r="J453" i="2"/>
  <c r="J462" i="2"/>
  <c r="J472" i="2"/>
  <c r="J479" i="2"/>
  <c r="J485" i="2"/>
  <c r="CE501" i="2"/>
  <c r="J511" i="2"/>
  <c r="J516" i="2"/>
  <c r="J524" i="2"/>
  <c r="CE536" i="2"/>
  <c r="J545" i="2"/>
  <c r="CE551" i="2"/>
  <c r="J558" i="2"/>
  <c r="J568" i="2"/>
  <c r="J576" i="2"/>
  <c r="J584" i="2"/>
  <c r="J593" i="2"/>
  <c r="J601" i="2"/>
  <c r="J609" i="2"/>
  <c r="J617" i="2"/>
  <c r="J626" i="2"/>
  <c r="J636" i="2"/>
  <c r="J644" i="2"/>
  <c r="J653" i="2"/>
  <c r="J659" i="2"/>
  <c r="J668" i="2"/>
  <c r="J676" i="2"/>
  <c r="J682" i="2"/>
  <c r="J764" i="2"/>
  <c r="J826" i="2"/>
  <c r="CE885" i="2"/>
  <c r="J947" i="2"/>
  <c r="J1011" i="2"/>
  <c r="J446" i="2"/>
  <c r="CE453" i="2"/>
  <c r="J464" i="2"/>
  <c r="J473" i="2"/>
  <c r="J480" i="2"/>
  <c r="CE485" i="2"/>
  <c r="J493" i="2"/>
  <c r="J501" i="2"/>
  <c r="J507" i="2"/>
  <c r="J517" i="2"/>
  <c r="J525" i="2"/>
  <c r="CE529" i="2"/>
  <c r="J538" i="2"/>
  <c r="J546" i="2"/>
  <c r="J561" i="2"/>
  <c r="J569" i="2"/>
  <c r="CE573" i="2"/>
  <c r="CE583" i="2"/>
  <c r="J594" i="2"/>
  <c r="J602" i="2"/>
  <c r="J610" i="2"/>
  <c r="J618" i="2"/>
  <c r="J629" i="2"/>
  <c r="J637" i="2"/>
  <c r="J645" i="2"/>
  <c r="J654" i="2"/>
  <c r="J662" i="2"/>
  <c r="CE668" i="2"/>
  <c r="CE714" i="2"/>
  <c r="J715" i="2"/>
  <c r="J746" i="2"/>
  <c r="J741" i="2"/>
  <c r="J801" i="2"/>
  <c r="CE862" i="2"/>
  <c r="J926" i="2"/>
  <c r="J987" i="2"/>
  <c r="CE388" i="2"/>
  <c r="J403" i="2"/>
  <c r="J412" i="2"/>
  <c r="J420" i="2"/>
  <c r="J427" i="2"/>
  <c r="J436" i="2"/>
  <c r="J441" i="2"/>
  <c r="CE446" i="2"/>
  <c r="J455" i="2"/>
  <c r="J466" i="2"/>
  <c r="J474" i="2"/>
  <c r="CE480" i="2"/>
  <c r="J487" i="2"/>
  <c r="J495" i="2"/>
  <c r="CE503" i="2"/>
  <c r="J508" i="2"/>
  <c r="J518" i="2"/>
  <c r="J526" i="2"/>
  <c r="CE533" i="2"/>
  <c r="J539" i="2"/>
  <c r="J547" i="2"/>
  <c r="J554" i="2"/>
  <c r="J562" i="2"/>
  <c r="J570" i="2"/>
  <c r="J577" i="2"/>
  <c r="J586" i="2"/>
  <c r="J595" i="2"/>
  <c r="J603" i="2"/>
  <c r="J611" i="2"/>
  <c r="J620" i="2"/>
  <c r="J630" i="2"/>
  <c r="J638" i="2"/>
  <c r="J647" i="2"/>
  <c r="J655" i="2"/>
  <c r="J660" i="2"/>
  <c r="J670" i="2"/>
  <c r="J590" i="2"/>
  <c r="CE777" i="2"/>
  <c r="J841" i="2"/>
  <c r="CE902" i="2"/>
  <c r="CE964" i="2"/>
  <c r="J1019" i="2"/>
  <c r="J390" i="2"/>
  <c r="J397" i="2"/>
  <c r="CE403" i="2"/>
  <c r="J413" i="2"/>
  <c r="J421" i="2"/>
  <c r="CE427" i="2"/>
  <c r="J437" i="2"/>
  <c r="J448" i="2"/>
  <c r="J458" i="2"/>
  <c r="J467" i="2"/>
  <c r="CE464" i="2"/>
  <c r="CE482" i="2"/>
  <c r="J488" i="2"/>
  <c r="J496" i="2"/>
  <c r="J503" i="2"/>
  <c r="CE510" i="2"/>
  <c r="J519" i="2"/>
  <c r="J527" i="2"/>
  <c r="J533" i="2"/>
  <c r="J540" i="2"/>
  <c r="J548" i="2"/>
  <c r="CE554" i="2"/>
  <c r="J553" i="2"/>
  <c r="CE567" i="2"/>
  <c r="J578" i="2"/>
  <c r="J587" i="2"/>
  <c r="J596" i="2"/>
  <c r="J604" i="2"/>
  <c r="J612" i="2"/>
  <c r="J621" i="2"/>
  <c r="J631" i="2"/>
  <c r="J639" i="2"/>
  <c r="J648" i="2"/>
  <c r="J656" i="2"/>
  <c r="J663" i="2"/>
  <c r="CE670" i="2"/>
  <c r="J591" i="2"/>
  <c r="J690" i="2"/>
  <c r="J692" i="2"/>
  <c r="J721" i="2"/>
  <c r="J723" i="2"/>
  <c r="CE752" i="2"/>
  <c r="J756" i="2"/>
  <c r="J817" i="2"/>
  <c r="J881" i="2"/>
  <c r="J939" i="2"/>
  <c r="J1003" i="2"/>
  <c r="J391" i="2"/>
  <c r="CE397" i="2"/>
  <c r="J405" i="2"/>
  <c r="J410" i="2"/>
  <c r="J422" i="2"/>
  <c r="CE430" i="2"/>
  <c r="J442" i="2"/>
  <c r="CE448" i="2"/>
  <c r="J459" i="2"/>
  <c r="J468" i="2"/>
  <c r="J465" i="2"/>
  <c r="J482" i="2"/>
  <c r="J489" i="2"/>
  <c r="J497" i="2"/>
  <c r="CE505" i="2"/>
  <c r="CE513" i="2"/>
  <c r="CE519" i="2"/>
  <c r="CE540" i="2"/>
  <c r="J549" i="2"/>
  <c r="J556" i="2"/>
  <c r="J563" i="2"/>
  <c r="J571" i="2"/>
  <c r="J579" i="2"/>
  <c r="CE587" i="2"/>
  <c r="J597" i="2"/>
  <c r="J605" i="2"/>
  <c r="J613" i="2"/>
  <c r="J622" i="2"/>
  <c r="J632" i="2"/>
  <c r="J640" i="2"/>
  <c r="J649" i="2"/>
  <c r="J657" i="2"/>
  <c r="J664" i="2"/>
  <c r="J672" i="2"/>
  <c r="J619" i="2"/>
  <c r="J628" i="2"/>
  <c r="J794" i="2"/>
  <c r="J855" i="2"/>
  <c r="J918" i="2"/>
  <c r="J978" i="2"/>
  <c r="J1040" i="2"/>
  <c r="J683" i="2"/>
  <c r="J691" i="2"/>
  <c r="J699" i="2"/>
  <c r="J706" i="2"/>
  <c r="J714" i="2"/>
  <c r="J722" i="2"/>
  <c r="J731" i="2"/>
  <c r="J737" i="2"/>
  <c r="J747" i="2"/>
  <c r="J755" i="2"/>
  <c r="J762" i="2"/>
  <c r="J770" i="2"/>
  <c r="J777" i="2"/>
  <c r="J785" i="2"/>
  <c r="J793" i="2"/>
  <c r="J800" i="2"/>
  <c r="J809" i="2"/>
  <c r="J824" i="2"/>
  <c r="J831" i="2"/>
  <c r="J840" i="2"/>
  <c r="J849" i="2"/>
  <c r="J854" i="2"/>
  <c r="J863" i="2"/>
  <c r="J870" i="2"/>
  <c r="J878" i="2"/>
  <c r="J885" i="2"/>
  <c r="J892" i="2"/>
  <c r="J900" i="2"/>
  <c r="J908" i="2"/>
  <c r="J917" i="2"/>
  <c r="J925" i="2"/>
  <c r="CE931" i="2"/>
  <c r="J938" i="2"/>
  <c r="J946" i="2"/>
  <c r="J954" i="2"/>
  <c r="J962" i="2"/>
  <c r="J979" i="2"/>
  <c r="J977" i="2"/>
  <c r="J986" i="2"/>
  <c r="J994" i="2"/>
  <c r="J1002" i="2"/>
  <c r="CE1009" i="2"/>
  <c r="CE1017" i="2"/>
  <c r="J1028" i="2"/>
  <c r="CE1033" i="2"/>
  <c r="J677" i="2"/>
  <c r="J685" i="2"/>
  <c r="CE690" i="2"/>
  <c r="J700" i="2"/>
  <c r="J708" i="2"/>
  <c r="CE715" i="2"/>
  <c r="J724" i="2"/>
  <c r="J733" i="2"/>
  <c r="J740" i="2"/>
  <c r="J749" i="2"/>
  <c r="CE755" i="2"/>
  <c r="J765" i="2"/>
  <c r="CE771" i="2"/>
  <c r="J779" i="2"/>
  <c r="J787" i="2"/>
  <c r="J807" i="2"/>
  <c r="J802" i="2"/>
  <c r="J811" i="2"/>
  <c r="CE817" i="2"/>
  <c r="J827" i="2"/>
  <c r="J834" i="2"/>
  <c r="J843" i="2"/>
  <c r="CE843" i="2"/>
  <c r="J856" i="2"/>
  <c r="CE865" i="2"/>
  <c r="J872" i="2"/>
  <c r="J882" i="2"/>
  <c r="J889" i="2"/>
  <c r="CE893" i="2"/>
  <c r="J902" i="2"/>
  <c r="J910" i="2"/>
  <c r="J919" i="2"/>
  <c r="CE917" i="2"/>
  <c r="CE933" i="2"/>
  <c r="J940" i="2"/>
  <c r="J948" i="2"/>
  <c r="CE957" i="2"/>
  <c r="J964" i="2"/>
  <c r="J972" i="2"/>
  <c r="J980" i="2"/>
  <c r="J988" i="2"/>
  <c r="J996" i="2"/>
  <c r="J1004" i="2"/>
  <c r="CE1011" i="2"/>
  <c r="CE1023" i="2"/>
  <c r="CE1019" i="2"/>
  <c r="J1036" i="2"/>
  <c r="J678" i="2"/>
  <c r="J686" i="2"/>
  <c r="J695" i="2"/>
  <c r="J709" i="2"/>
  <c r="J717" i="2"/>
  <c r="J725" i="2"/>
  <c r="J734" i="2"/>
  <c r="J742" i="2"/>
  <c r="J750" i="2"/>
  <c r="J757" i="2"/>
  <c r="J766" i="2"/>
  <c r="J774" i="2"/>
  <c r="J780" i="2"/>
  <c r="J788" i="2"/>
  <c r="J796" i="2"/>
  <c r="J803" i="2"/>
  <c r="J812" i="2"/>
  <c r="J819" i="2"/>
  <c r="CE826" i="2"/>
  <c r="CE834" i="2"/>
  <c r="J844" i="2"/>
  <c r="CE856" i="2"/>
  <c r="J865" i="2"/>
  <c r="J873" i="2"/>
  <c r="J880" i="2"/>
  <c r="J895" i="2"/>
  <c r="J903" i="2"/>
  <c r="J912" i="2"/>
  <c r="J920" i="2"/>
  <c r="J927" i="2"/>
  <c r="CE940" i="2"/>
  <c r="J950" i="2"/>
  <c r="J957" i="2"/>
  <c r="J965" i="2"/>
  <c r="J973" i="2"/>
  <c r="J981" i="2"/>
  <c r="J989" i="2"/>
  <c r="J998" i="2"/>
  <c r="J1005" i="2"/>
  <c r="J1013" i="2"/>
  <c r="J1023" i="2"/>
  <c r="J1029" i="2"/>
  <c r="CE1040" i="2"/>
  <c r="J679" i="2"/>
  <c r="J687" i="2"/>
  <c r="J696" i="2"/>
  <c r="J702" i="2"/>
  <c r="J711" i="2"/>
  <c r="J718" i="2"/>
  <c r="J726" i="2"/>
  <c r="J735" i="2"/>
  <c r="J743" i="2"/>
  <c r="CE749" i="2"/>
  <c r="J758" i="2"/>
  <c r="J767" i="2"/>
  <c r="J775" i="2"/>
  <c r="J781" i="2"/>
  <c r="J789" i="2"/>
  <c r="J797" i="2"/>
  <c r="J804" i="2"/>
  <c r="J813" i="2"/>
  <c r="J820" i="2"/>
  <c r="J828" i="2"/>
  <c r="J836" i="2"/>
  <c r="J846" i="2"/>
  <c r="J850" i="2"/>
  <c r="J859" i="2"/>
  <c r="J866" i="2"/>
  <c r="CE873" i="2"/>
  <c r="J879" i="2"/>
  <c r="J887" i="2"/>
  <c r="CE895" i="2"/>
  <c r="J904" i="2"/>
  <c r="J913" i="2"/>
  <c r="J921" i="2"/>
  <c r="CE927" i="2"/>
  <c r="J934" i="2"/>
  <c r="J942" i="2"/>
  <c r="J951" i="2"/>
  <c r="J958" i="2"/>
  <c r="J966" i="2"/>
  <c r="J974" i="2"/>
  <c r="J982" i="2"/>
  <c r="J990" i="2"/>
  <c r="J997" i="2"/>
  <c r="CE1005" i="2"/>
  <c r="CE1013" i="2"/>
  <c r="J1024" i="2"/>
  <c r="CE1029" i="2"/>
  <c r="CE1043" i="2"/>
  <c r="J1045" i="2"/>
  <c r="J680" i="2"/>
  <c r="J688" i="2"/>
  <c r="J697" i="2"/>
  <c r="CE702" i="2"/>
  <c r="J712" i="2"/>
  <c r="J719" i="2"/>
  <c r="J728" i="2"/>
  <c r="J727" i="2"/>
  <c r="J744" i="2"/>
  <c r="J752" i="2"/>
  <c r="J759" i="2"/>
  <c r="J768" i="2"/>
  <c r="J776" i="2"/>
  <c r="J782" i="2"/>
  <c r="J790" i="2"/>
  <c r="CE796" i="2"/>
  <c r="J805" i="2"/>
  <c r="J814" i="2"/>
  <c r="J821" i="2"/>
  <c r="J829" i="2"/>
  <c r="J837" i="2"/>
  <c r="J845" i="2"/>
  <c r="CE850" i="2"/>
  <c r="J860" i="2"/>
  <c r="J867" i="2"/>
  <c r="J875" i="2"/>
  <c r="J883" i="2"/>
  <c r="CE887" i="2"/>
  <c r="J897" i="2"/>
  <c r="J905" i="2"/>
  <c r="J914" i="2"/>
  <c r="J922" i="2"/>
  <c r="CE934" i="2"/>
  <c r="CE942" i="2"/>
  <c r="CE950" i="2"/>
  <c r="J959" i="2"/>
  <c r="J967" i="2"/>
  <c r="J975" i="2"/>
  <c r="J983" i="2"/>
  <c r="J991" i="2"/>
  <c r="J999" i="2"/>
  <c r="J1007" i="2"/>
  <c r="CE1016" i="2"/>
  <c r="CE1024" i="2"/>
  <c r="J1031" i="2"/>
  <c r="J1038" i="2"/>
  <c r="J1043" i="2"/>
  <c r="CE1047" i="2"/>
  <c r="CE696" i="2"/>
  <c r="J704" i="2"/>
  <c r="CE711" i="2"/>
  <c r="J720" i="2"/>
  <c r="J729" i="2"/>
  <c r="J745" i="2"/>
  <c r="J753" i="2"/>
  <c r="J760" i="2"/>
  <c r="J769" i="2"/>
  <c r="CE774" i="2"/>
  <c r="J783" i="2"/>
  <c r="J791" i="2"/>
  <c r="J798" i="2"/>
  <c r="J806" i="2"/>
  <c r="J815" i="2"/>
  <c r="J822" i="2"/>
  <c r="J832" i="2"/>
  <c r="CE839" i="2"/>
  <c r="J847" i="2"/>
  <c r="J852" i="2"/>
  <c r="CE859" i="2"/>
  <c r="CE867" i="2"/>
  <c r="J876" i="2"/>
  <c r="CE883" i="2"/>
  <c r="J890" i="2"/>
  <c r="CE897" i="2"/>
  <c r="J906" i="2"/>
  <c r="J915" i="2"/>
  <c r="J923" i="2"/>
  <c r="J930" i="2"/>
  <c r="J936" i="2"/>
  <c r="J944" i="2"/>
  <c r="J952" i="2"/>
  <c r="J960" i="2"/>
  <c r="J968" i="2"/>
  <c r="J976" i="2"/>
  <c r="J984" i="2"/>
  <c r="J992" i="2"/>
  <c r="J1000" i="2"/>
  <c r="CE1007" i="2"/>
  <c r="J1016" i="2"/>
  <c r="J1026" i="2"/>
  <c r="CE1031" i="2"/>
  <c r="J1047" i="2"/>
  <c r="J761" i="2"/>
  <c r="CE769" i="2"/>
  <c r="J738" i="2"/>
  <c r="J784" i="2"/>
  <c r="J792" i="2"/>
  <c r="CE800" i="2"/>
  <c r="J808" i="2"/>
  <c r="J816" i="2"/>
  <c r="J823" i="2"/>
  <c r="CE831" i="2"/>
  <c r="J839" i="2"/>
  <c r="J848" i="2"/>
  <c r="J853" i="2"/>
  <c r="J862" i="2"/>
  <c r="CE870" i="2"/>
  <c r="J877" i="2"/>
  <c r="CE892" i="2"/>
  <c r="J899" i="2"/>
  <c r="J907" i="2"/>
  <c r="CE912" i="2"/>
  <c r="J924" i="2"/>
  <c r="J931" i="2"/>
  <c r="J937" i="2"/>
  <c r="J945" i="2"/>
  <c r="J953" i="2"/>
  <c r="J961" i="2"/>
  <c r="J969" i="2"/>
  <c r="J971" i="2"/>
  <c r="J985" i="2"/>
  <c r="J993" i="2"/>
  <c r="J1001" i="2"/>
  <c r="J1009" i="2"/>
  <c r="J1017" i="2"/>
  <c r="J1027" i="2"/>
  <c r="J1033" i="2"/>
  <c r="CE1036" i="2"/>
  <c r="CE1041" i="2"/>
  <c r="J1056" i="2"/>
  <c r="CE1063" i="2"/>
  <c r="J1073" i="2"/>
  <c r="J1079" i="2"/>
  <c r="J1088" i="2"/>
  <c r="CE1095" i="2"/>
  <c r="J1104" i="2"/>
  <c r="J1112" i="2"/>
  <c r="J1120" i="2"/>
  <c r="J1128" i="2"/>
  <c r="J1136" i="2"/>
  <c r="J1144" i="2"/>
  <c r="J1152" i="2"/>
  <c r="J1160" i="2"/>
  <c r="J1168" i="2"/>
  <c r="J1176" i="2"/>
  <c r="J1184" i="2"/>
  <c r="J1192" i="2"/>
  <c r="J1200" i="2"/>
  <c r="J1207" i="2"/>
  <c r="J1215" i="2"/>
  <c r="J1223" i="2"/>
  <c r="J1231" i="2"/>
  <c r="J1238" i="2"/>
  <c r="CE1247" i="2"/>
  <c r="J1255" i="2"/>
  <c r="J1265" i="2"/>
  <c r="CE1270" i="2"/>
  <c r="J1279" i="2"/>
  <c r="J1286" i="2"/>
  <c r="CE1293" i="2"/>
  <c r="J1303" i="2"/>
  <c r="J1311" i="2"/>
  <c r="J1318" i="2"/>
  <c r="J1325" i="2"/>
  <c r="CE1335" i="2"/>
  <c r="J1342" i="2"/>
  <c r="J1350" i="2"/>
  <c r="J1358" i="2"/>
  <c r="J1366" i="2"/>
  <c r="CE1369" i="2"/>
  <c r="J1434" i="2"/>
  <c r="J1497" i="2"/>
  <c r="J1557" i="2"/>
  <c r="J1618" i="2"/>
  <c r="J1680" i="2"/>
  <c r="J1768" i="2"/>
  <c r="J1049" i="2"/>
  <c r="J1057" i="2"/>
  <c r="J1065" i="2"/>
  <c r="J1074" i="2"/>
  <c r="J1081" i="2"/>
  <c r="J1089" i="2"/>
  <c r="J1097" i="2"/>
  <c r="J1105" i="2"/>
  <c r="J1113" i="2"/>
  <c r="J1121" i="2"/>
  <c r="CE1128" i="2"/>
  <c r="J1137" i="2"/>
  <c r="J1145" i="2"/>
  <c r="J1154" i="2"/>
  <c r="J1163" i="2"/>
  <c r="J1169" i="2"/>
  <c r="J1177" i="2"/>
  <c r="J1185" i="2"/>
  <c r="J1193" i="2"/>
  <c r="J1201" i="2"/>
  <c r="J1208" i="2"/>
  <c r="CE1215" i="2"/>
  <c r="J1224" i="2"/>
  <c r="CE1231" i="2"/>
  <c r="J1239" i="2"/>
  <c r="J1249" i="2"/>
  <c r="J1256" i="2"/>
  <c r="J1263" i="2"/>
  <c r="J1272" i="2"/>
  <c r="CE1281" i="2"/>
  <c r="CE1286" i="2"/>
  <c r="J1295" i="2"/>
  <c r="J1304" i="2"/>
  <c r="J1312" i="2"/>
  <c r="J1319" i="2"/>
  <c r="J1326" i="2"/>
  <c r="J1335" i="2"/>
  <c r="J1344" i="2"/>
  <c r="J1351" i="2"/>
  <c r="J1243" i="2"/>
  <c r="J1297" i="2"/>
  <c r="J1411" i="2"/>
  <c r="J1473" i="2"/>
  <c r="J1533" i="2"/>
  <c r="J1594" i="2"/>
  <c r="CE1655" i="2"/>
  <c r="J1734" i="2"/>
  <c r="CE1049" i="2"/>
  <c r="J1059" i="2"/>
  <c r="J1066" i="2"/>
  <c r="J1072" i="2"/>
  <c r="CE1081" i="2"/>
  <c r="J1090" i="2"/>
  <c r="J1098" i="2"/>
  <c r="J1106" i="2"/>
  <c r="J1114" i="2"/>
  <c r="CE1121" i="2"/>
  <c r="J1130" i="2"/>
  <c r="J1138" i="2"/>
  <c r="J1146" i="2"/>
  <c r="J1155" i="2"/>
  <c r="CE1163" i="2"/>
  <c r="J1170" i="2"/>
  <c r="J1178" i="2"/>
  <c r="J1186" i="2"/>
  <c r="J1194" i="2"/>
  <c r="CE1203" i="2"/>
  <c r="J1209" i="2"/>
  <c r="J1217" i="2"/>
  <c r="CE1224" i="2"/>
  <c r="J1241" i="2"/>
  <c r="J1244" i="2"/>
  <c r="J1257" i="2"/>
  <c r="J1264" i="2"/>
  <c r="J1273" i="2"/>
  <c r="J1281" i="2"/>
  <c r="CE1289" i="2"/>
  <c r="CE1295" i="2"/>
  <c r="J1305" i="2"/>
  <c r="J1313" i="2"/>
  <c r="J1320" i="2"/>
  <c r="CE1326" i="2"/>
  <c r="J1336" i="2"/>
  <c r="J1345" i="2"/>
  <c r="J1352" i="2"/>
  <c r="J1386" i="2"/>
  <c r="J1448" i="2"/>
  <c r="J1511" i="2"/>
  <c r="J1573" i="2"/>
  <c r="CE1633" i="2"/>
  <c r="J1052" i="2"/>
  <c r="J1060" i="2"/>
  <c r="J1067" i="2"/>
  <c r="J1075" i="2"/>
  <c r="J1083" i="2"/>
  <c r="CE1092" i="2"/>
  <c r="J1100" i="2"/>
  <c r="J1107" i="2"/>
  <c r="J1115" i="2"/>
  <c r="J1123" i="2"/>
  <c r="J1131" i="2"/>
  <c r="J1139" i="2"/>
  <c r="J1147" i="2"/>
  <c r="J1156" i="2"/>
  <c r="J1161" i="2"/>
  <c r="J1171" i="2"/>
  <c r="J1179" i="2"/>
  <c r="CE1186" i="2"/>
  <c r="J1195" i="2"/>
  <c r="J1203" i="2"/>
  <c r="J1210" i="2"/>
  <c r="J1218" i="2"/>
  <c r="J1228" i="2"/>
  <c r="J1233" i="2"/>
  <c r="J1242" i="2"/>
  <c r="J1250" i="2"/>
  <c r="CE1257" i="2"/>
  <c r="J1266" i="2"/>
  <c r="J1274" i="2"/>
  <c r="J1282" i="2"/>
  <c r="J1289" i="2"/>
  <c r="CE1299" i="2"/>
  <c r="J1306" i="2"/>
  <c r="J1314" i="2"/>
  <c r="J1328" i="2"/>
  <c r="J1337" i="2"/>
  <c r="J1346" i="2"/>
  <c r="J1353" i="2"/>
  <c r="J1426" i="2"/>
  <c r="J1490" i="2"/>
  <c r="J1550" i="2"/>
  <c r="J1610" i="2"/>
  <c r="J1672" i="2"/>
  <c r="J1736" i="2"/>
  <c r="CE1045" i="2"/>
  <c r="J1053" i="2"/>
  <c r="J1061" i="2"/>
  <c r="J1068" i="2"/>
  <c r="J1076" i="2"/>
  <c r="J1084" i="2"/>
  <c r="J1092" i="2"/>
  <c r="CE1100" i="2"/>
  <c r="CE1107" i="2"/>
  <c r="J1116" i="2"/>
  <c r="J1124" i="2"/>
  <c r="J1132" i="2"/>
  <c r="J1140" i="2"/>
  <c r="J1148" i="2"/>
  <c r="J1157" i="2"/>
  <c r="CE1161" i="2"/>
  <c r="J1172" i="2"/>
  <c r="J1180" i="2"/>
  <c r="CE1189" i="2"/>
  <c r="J1196" i="2"/>
  <c r="J1204" i="2"/>
  <c r="J1211" i="2"/>
  <c r="J1219" i="2"/>
  <c r="J1226" i="2"/>
  <c r="J1234" i="2"/>
  <c r="J1240" i="2"/>
  <c r="J1251" i="2"/>
  <c r="J1259" i="2"/>
  <c r="J1267" i="2"/>
  <c r="J1275" i="2"/>
  <c r="CE1282" i="2"/>
  <c r="J1290" i="2"/>
  <c r="J1299" i="2"/>
  <c r="J1308" i="2"/>
  <c r="J1315" i="2"/>
  <c r="J1321" i="2"/>
  <c r="CE1328" i="2"/>
  <c r="J1338" i="2"/>
  <c r="J1343" i="2"/>
  <c r="J1354" i="2"/>
  <c r="J1404" i="2"/>
  <c r="J1467" i="2"/>
  <c r="J1586" i="2"/>
  <c r="J1649" i="2"/>
  <c r="CE1702" i="2"/>
  <c r="J1054" i="2"/>
  <c r="CE1059" i="2"/>
  <c r="J1069" i="2"/>
  <c r="J1077" i="2"/>
  <c r="J1085" i="2"/>
  <c r="J1093" i="2"/>
  <c r="J1101" i="2"/>
  <c r="J1109" i="2"/>
  <c r="J1117" i="2"/>
  <c r="J1125" i="2"/>
  <c r="J1133" i="2"/>
  <c r="J1141" i="2"/>
  <c r="J1149" i="2"/>
  <c r="CE1154" i="2"/>
  <c r="J1165" i="2"/>
  <c r="J1173" i="2"/>
  <c r="J1181" i="2"/>
  <c r="J1189" i="2"/>
  <c r="J1197" i="2"/>
  <c r="J1205" i="2"/>
  <c r="J1212" i="2"/>
  <c r="J1220" i="2"/>
  <c r="CE1226" i="2"/>
  <c r="J1235" i="2"/>
  <c r="J1245" i="2"/>
  <c r="J1252" i="2"/>
  <c r="J1260" i="2"/>
  <c r="J1268" i="2"/>
  <c r="J1276" i="2"/>
  <c r="J1284" i="2"/>
  <c r="J1291" i="2"/>
  <c r="J1300" i="2"/>
  <c r="J1307" i="2"/>
  <c r="J1316" i="2"/>
  <c r="J1322" i="2"/>
  <c r="CE1331" i="2"/>
  <c r="J1339" i="2"/>
  <c r="J1347" i="2"/>
  <c r="J1355" i="2"/>
  <c r="J1333" i="2"/>
  <c r="J1363" i="2"/>
  <c r="J1384" i="2"/>
  <c r="J1442" i="2"/>
  <c r="CE1505" i="2"/>
  <c r="J1565" i="2"/>
  <c r="J1626" i="2"/>
  <c r="J1055" i="2"/>
  <c r="J1063" i="2"/>
  <c r="J1070" i="2"/>
  <c r="J1080" i="2"/>
  <c r="J1086" i="2"/>
  <c r="J1095" i="2"/>
  <c r="J1102" i="2"/>
  <c r="CE1109" i="2"/>
  <c r="J1119" i="2"/>
  <c r="J1126" i="2"/>
  <c r="J1134" i="2"/>
  <c r="J1142" i="2"/>
  <c r="J1150" i="2"/>
  <c r="J1158" i="2"/>
  <c r="J1166" i="2"/>
  <c r="J1174" i="2"/>
  <c r="CE1183" i="2"/>
  <c r="J1190" i="2"/>
  <c r="J1198" i="2"/>
  <c r="J1213" i="2"/>
  <c r="CE1220" i="2"/>
  <c r="J1229" i="2"/>
  <c r="J1236" i="2"/>
  <c r="J1246" i="2"/>
  <c r="J1253" i="2"/>
  <c r="CE1259" i="2"/>
  <c r="J1269" i="2"/>
  <c r="J1277" i="2"/>
  <c r="CE1284" i="2"/>
  <c r="J1292" i="2"/>
  <c r="CE1300" i="2"/>
  <c r="J1309" i="2"/>
  <c r="CE1324" i="2"/>
  <c r="J1331" i="2"/>
  <c r="J1340" i="2"/>
  <c r="J1349" i="2"/>
  <c r="J1356" i="2"/>
  <c r="J1419" i="2"/>
  <c r="J1481" i="2"/>
  <c r="CE1540" i="2"/>
  <c r="J1603" i="2"/>
  <c r="J1666" i="2"/>
  <c r="J1705" i="2"/>
  <c r="CE1767" i="2"/>
  <c r="J1041" i="2"/>
  <c r="CE1052" i="2"/>
  <c r="J1064" i="2"/>
  <c r="J1071" i="2"/>
  <c r="J1078" i="2"/>
  <c r="J1087" i="2"/>
  <c r="J1096" i="2"/>
  <c r="J1103" i="2"/>
  <c r="J1111" i="2"/>
  <c r="CE1117" i="2"/>
  <c r="J1127" i="2"/>
  <c r="J1135" i="2"/>
  <c r="CE1147" i="2"/>
  <c r="J1151" i="2"/>
  <c r="J1159" i="2"/>
  <c r="J1167" i="2"/>
  <c r="J1175" i="2"/>
  <c r="J1183" i="2"/>
  <c r="CE1190" i="2"/>
  <c r="J1199" i="2"/>
  <c r="CE1205" i="2"/>
  <c r="J1214" i="2"/>
  <c r="CE1223" i="2"/>
  <c r="J1230" i="2"/>
  <c r="J1237" i="2"/>
  <c r="J1247" i="2"/>
  <c r="J1254" i="2"/>
  <c r="J1262" i="2"/>
  <c r="J1270" i="2"/>
  <c r="J1278" i="2"/>
  <c r="J1293" i="2"/>
  <c r="J1302" i="2"/>
  <c r="J1310" i="2"/>
  <c r="CE1318" i="2"/>
  <c r="J1324" i="2"/>
  <c r="J1332" i="2"/>
  <c r="J1341" i="2"/>
  <c r="J1348" i="2"/>
  <c r="J1357" i="2"/>
  <c r="J1359" i="2"/>
  <c r="J1395" i="2"/>
  <c r="J1458" i="2"/>
  <c r="J1519" i="2"/>
  <c r="J1580" i="2"/>
  <c r="CE1641" i="2"/>
  <c r="J1371" i="2"/>
  <c r="J1383" i="2"/>
  <c r="J1392" i="2"/>
  <c r="J1394" i="2"/>
  <c r="J1403" i="2"/>
  <c r="J1410" i="2"/>
  <c r="J1418" i="2"/>
  <c r="CE1424" i="2"/>
  <c r="CE1433" i="2"/>
  <c r="J1441" i="2"/>
  <c r="J1450" i="2"/>
  <c r="J1457" i="2"/>
  <c r="J1468" i="2"/>
  <c r="J1472" i="2"/>
  <c r="J1480" i="2"/>
  <c r="J1488" i="2"/>
  <c r="J1496" i="2"/>
  <c r="J1518" i="2"/>
  <c r="J1532" i="2"/>
  <c r="J1540" i="2"/>
  <c r="J1549" i="2"/>
  <c r="J1556" i="2"/>
  <c r="CE1565" i="2"/>
  <c r="J1572" i="2"/>
  <c r="CE1578" i="2"/>
  <c r="J1593" i="2"/>
  <c r="J1602" i="2"/>
  <c r="J1609" i="2"/>
  <c r="J1617" i="2"/>
  <c r="CE1626" i="2"/>
  <c r="J1633" i="2"/>
  <c r="J1641" i="2"/>
  <c r="CE1647" i="2"/>
  <c r="J1655" i="2"/>
  <c r="J1665" i="2"/>
  <c r="J1671" i="2"/>
  <c r="J1679" i="2"/>
  <c r="J1814" i="2"/>
  <c r="J1848" i="2"/>
  <c r="J1364" i="2"/>
  <c r="J1373" i="2"/>
  <c r="J1385" i="2"/>
  <c r="J1387" i="2"/>
  <c r="J1396" i="2"/>
  <c r="J1405" i="2"/>
  <c r="CE1411" i="2"/>
  <c r="J1420" i="2"/>
  <c r="J1427" i="2"/>
  <c r="J1435" i="2"/>
  <c r="J1443" i="2"/>
  <c r="J1451" i="2"/>
  <c r="J1459" i="2"/>
  <c r="J1474" i="2"/>
  <c r="J1482" i="2"/>
  <c r="J1489" i="2"/>
  <c r="J1498" i="2"/>
  <c r="J1507" i="2"/>
  <c r="J1512" i="2"/>
  <c r="J1520" i="2"/>
  <c r="J1526" i="2"/>
  <c r="J1534" i="2"/>
  <c r="J1542" i="2"/>
  <c r="J1551" i="2"/>
  <c r="J1558" i="2"/>
  <c r="J1566" i="2"/>
  <c r="J1581" i="2"/>
  <c r="CE1586" i="2"/>
  <c r="CE1592" i="2"/>
  <c r="J1604" i="2"/>
  <c r="J1611" i="2"/>
  <c r="CE1620" i="2"/>
  <c r="J1627" i="2"/>
  <c r="J1635" i="2"/>
  <c r="CE1649" i="2"/>
  <c r="J1657" i="2"/>
  <c r="J1663" i="2"/>
  <c r="J1673" i="2"/>
  <c r="J1681" i="2"/>
  <c r="CE1364" i="2"/>
  <c r="J1375" i="2"/>
  <c r="CE1383" i="2"/>
  <c r="J1389" i="2"/>
  <c r="J1397" i="2"/>
  <c r="J1407" i="2"/>
  <c r="J1413" i="2"/>
  <c r="J1421" i="2"/>
  <c r="J1428" i="2"/>
  <c r="J1436" i="2"/>
  <c r="J1445" i="2"/>
  <c r="J1452" i="2"/>
  <c r="J1460" i="2"/>
  <c r="CE1464" i="2"/>
  <c r="J1475" i="2"/>
  <c r="CE1482" i="2"/>
  <c r="J1493" i="2"/>
  <c r="J1499" i="2"/>
  <c r="J1508" i="2"/>
  <c r="J1513" i="2"/>
  <c r="J1521" i="2"/>
  <c r="J1527" i="2"/>
  <c r="J1535" i="2"/>
  <c r="J1543" i="2"/>
  <c r="J1552" i="2"/>
  <c r="J1559" i="2"/>
  <c r="J1567" i="2"/>
  <c r="J1574" i="2"/>
  <c r="J1588" i="2"/>
  <c r="J1596" i="2"/>
  <c r="CE1601" i="2"/>
  <c r="J1612" i="2"/>
  <c r="J1620" i="2"/>
  <c r="CE1627" i="2"/>
  <c r="CE1635" i="2"/>
  <c r="J1643" i="2"/>
  <c r="J1651" i="2"/>
  <c r="CE1657" i="2"/>
  <c r="J1667" i="2"/>
  <c r="J1674" i="2"/>
  <c r="J1682" i="2"/>
  <c r="J1711" i="2"/>
  <c r="J1713" i="2"/>
  <c r="CE1743" i="2"/>
  <c r="J1744" i="2"/>
  <c r="J1774" i="2"/>
  <c r="CE1777" i="2"/>
  <c r="CE1805" i="2"/>
  <c r="CE1880" i="2"/>
  <c r="J1374" i="2"/>
  <c r="J1378" i="2"/>
  <c r="J1388" i="2"/>
  <c r="J1398" i="2"/>
  <c r="J1406" i="2"/>
  <c r="J1414" i="2"/>
  <c r="J1429" i="2"/>
  <c r="J1437" i="2"/>
  <c r="J1444" i="2"/>
  <c r="J1454" i="2"/>
  <c r="J1461" i="2"/>
  <c r="J1469" i="2"/>
  <c r="J1476" i="2"/>
  <c r="J1484" i="2"/>
  <c r="J1491" i="2"/>
  <c r="J1501" i="2"/>
  <c r="J1509" i="2"/>
  <c r="J1514" i="2"/>
  <c r="J1522" i="2"/>
  <c r="J1528" i="2"/>
  <c r="CE1535" i="2"/>
  <c r="J1544" i="2"/>
  <c r="CE1552" i="2"/>
  <c r="J1560" i="2"/>
  <c r="J1568" i="2"/>
  <c r="CE1574" i="2"/>
  <c r="J1582" i="2"/>
  <c r="J1589" i="2"/>
  <c r="J1597" i="2"/>
  <c r="J1605" i="2"/>
  <c r="J1613" i="2"/>
  <c r="CE1622" i="2"/>
  <c r="J1629" i="2"/>
  <c r="CE1638" i="2"/>
  <c r="CE1643" i="2"/>
  <c r="CE1651" i="2"/>
  <c r="J1659" i="2"/>
  <c r="J1664" i="2"/>
  <c r="J1675" i="2"/>
  <c r="J1863" i="2"/>
  <c r="J1934" i="2"/>
  <c r="J1360" i="2"/>
  <c r="CE1366" i="2"/>
  <c r="J1376" i="2"/>
  <c r="CE1378" i="2"/>
  <c r="J1390" i="2"/>
  <c r="J1399" i="2"/>
  <c r="J1408" i="2"/>
  <c r="J1415" i="2"/>
  <c r="J1423" i="2"/>
  <c r="J1431" i="2"/>
  <c r="J1438" i="2"/>
  <c r="J1446" i="2"/>
  <c r="J1453" i="2"/>
  <c r="J1464" i="2"/>
  <c r="J1470" i="2"/>
  <c r="J1477" i="2"/>
  <c r="J1485" i="2"/>
  <c r="J1492" i="2"/>
  <c r="J1502" i="2"/>
  <c r="J1510" i="2"/>
  <c r="J1515" i="2"/>
  <c r="J1524" i="2"/>
  <c r="J1529" i="2"/>
  <c r="J1537" i="2"/>
  <c r="J1545" i="2"/>
  <c r="J1553" i="2"/>
  <c r="J1561" i="2"/>
  <c r="J1569" i="2"/>
  <c r="J1576" i="2"/>
  <c r="CE1582" i="2"/>
  <c r="CE1589" i="2"/>
  <c r="J1598" i="2"/>
  <c r="J1606" i="2"/>
  <c r="CE1613" i="2"/>
  <c r="J1622" i="2"/>
  <c r="CE1629" i="2"/>
  <c r="J1638" i="2"/>
  <c r="J1645" i="2"/>
  <c r="J1653" i="2"/>
  <c r="CE1659" i="2"/>
  <c r="J1668" i="2"/>
  <c r="J1676" i="2"/>
  <c r="J1688" i="2"/>
  <c r="J1689" i="2"/>
  <c r="J1719" i="2"/>
  <c r="CE1722" i="2"/>
  <c r="J1750" i="2"/>
  <c r="CE1753" i="2"/>
  <c r="J1782" i="2"/>
  <c r="CE1785" i="2"/>
  <c r="J1361" i="2"/>
  <c r="J1369" i="2"/>
  <c r="J1377" i="2"/>
  <c r="J1380" i="2"/>
  <c r="J1391" i="2"/>
  <c r="J1400" i="2"/>
  <c r="CE1408" i="2"/>
  <c r="J1417" i="2"/>
  <c r="CE1423" i="2"/>
  <c r="J1432" i="2"/>
  <c r="J1439" i="2"/>
  <c r="J1447" i="2"/>
  <c r="J1455" i="2"/>
  <c r="J1465" i="2"/>
  <c r="J1462" i="2"/>
  <c r="J1478" i="2"/>
  <c r="J1486" i="2"/>
  <c r="J1495" i="2"/>
  <c r="CE1502" i="2"/>
  <c r="J1516" i="2"/>
  <c r="J1525" i="2"/>
  <c r="J1530" i="2"/>
  <c r="J1538" i="2"/>
  <c r="J1546" i="2"/>
  <c r="J1554" i="2"/>
  <c r="J1562" i="2"/>
  <c r="J1570" i="2"/>
  <c r="CE1576" i="2"/>
  <c r="CE1585" i="2"/>
  <c r="CE1596" i="2"/>
  <c r="J1599" i="2"/>
  <c r="J1607" i="2"/>
  <c r="J1615" i="2"/>
  <c r="CE1624" i="2"/>
  <c r="J1631" i="2"/>
  <c r="J1639" i="2"/>
  <c r="CE1645" i="2"/>
  <c r="CE1653" i="2"/>
  <c r="CE1662" i="2"/>
  <c r="J1669" i="2"/>
  <c r="J1677" i="2"/>
  <c r="J1683" i="2"/>
  <c r="CE1797" i="2"/>
  <c r="J1822" i="2"/>
  <c r="J1832" i="2"/>
  <c r="CE1361" i="2"/>
  <c r="J1370" i="2"/>
  <c r="CE1373" i="2"/>
  <c r="CE1380" i="2"/>
  <c r="J1393" i="2"/>
  <c r="J1402" i="2"/>
  <c r="J1401" i="2"/>
  <c r="J1416" i="2"/>
  <c r="J1424" i="2"/>
  <c r="J1433" i="2"/>
  <c r="J1440" i="2"/>
  <c r="J1449" i="2"/>
  <c r="J1456" i="2"/>
  <c r="J1466" i="2"/>
  <c r="J1471" i="2"/>
  <c r="J1479" i="2"/>
  <c r="J1487" i="2"/>
  <c r="J1494" i="2"/>
  <c r="J1505" i="2"/>
  <c r="J1517" i="2"/>
  <c r="CE1524" i="2"/>
  <c r="J1531" i="2"/>
  <c r="CE1537" i="2"/>
  <c r="J1547" i="2"/>
  <c r="J1555" i="2"/>
  <c r="J1563" i="2"/>
  <c r="J1571" i="2"/>
  <c r="J1578" i="2"/>
  <c r="J1585" i="2"/>
  <c r="J1592" i="2"/>
  <c r="J1601" i="2"/>
  <c r="J1608" i="2"/>
  <c r="CE1617" i="2"/>
  <c r="J1624" i="2"/>
  <c r="CE1631" i="2"/>
  <c r="CE1639" i="2"/>
  <c r="J1647" i="2"/>
  <c r="J1662" i="2"/>
  <c r="J1670" i="2"/>
  <c r="J1678" i="2"/>
  <c r="J1695" i="2"/>
  <c r="J1697" i="2"/>
  <c r="J1727" i="2"/>
  <c r="CE1730" i="2"/>
  <c r="J1758" i="2"/>
  <c r="J1760" i="2"/>
  <c r="J1789" i="2"/>
  <c r="J1792" i="2"/>
  <c r="J1687" i="2"/>
  <c r="CE1693" i="2"/>
  <c r="J1702" i="2"/>
  <c r="J1710" i="2"/>
  <c r="J1718" i="2"/>
  <c r="CE1725" i="2"/>
  <c r="J1741" i="2"/>
  <c r="J1749" i="2"/>
  <c r="CE1756" i="2"/>
  <c r="J1765" i="2"/>
  <c r="J1773" i="2"/>
  <c r="J1781" i="2"/>
  <c r="CE1789" i="2"/>
  <c r="J1797" i="2"/>
  <c r="J1805" i="2"/>
  <c r="J1813" i="2"/>
  <c r="J1817" i="2"/>
  <c r="J1823" i="2"/>
  <c r="J1857" i="2"/>
  <c r="J1855" i="2"/>
  <c r="J1889" i="2"/>
  <c r="J1940" i="2"/>
  <c r="CE2004" i="2"/>
  <c r="J1686" i="2"/>
  <c r="CE1695" i="2"/>
  <c r="J1704" i="2"/>
  <c r="J1712" i="2"/>
  <c r="CE1719" i="2"/>
  <c r="CE1727" i="2"/>
  <c r="J1735" i="2"/>
  <c r="J1743" i="2"/>
  <c r="CE1750" i="2"/>
  <c r="CE1758" i="2"/>
  <c r="J1767" i="2"/>
  <c r="CE1774" i="2"/>
  <c r="CE1782" i="2"/>
  <c r="CE1792" i="2"/>
  <c r="CE1800" i="2"/>
  <c r="CE1808" i="2"/>
  <c r="J1819" i="2"/>
  <c r="J1830" i="2"/>
  <c r="CE1826" i="2"/>
  <c r="J1840" i="2"/>
  <c r="J1854" i="2"/>
  <c r="J1873" i="2"/>
  <c r="J1901" i="2"/>
  <c r="CE1915" i="2"/>
  <c r="J1944" i="2"/>
  <c r="J2067" i="2"/>
  <c r="J1800" i="2"/>
  <c r="J1808" i="2"/>
  <c r="J1847" i="2"/>
  <c r="J1867" i="2"/>
  <c r="J1893" i="2"/>
  <c r="CE1903" i="2"/>
  <c r="J1911" i="2"/>
  <c r="J1976" i="2"/>
  <c r="CE1689" i="2"/>
  <c r="J1698" i="2"/>
  <c r="J1706" i="2"/>
  <c r="J1714" i="2"/>
  <c r="J1722" i="2"/>
  <c r="J1730" i="2"/>
  <c r="J1737" i="2"/>
  <c r="CE1744" i="2"/>
  <c r="J1753" i="2"/>
  <c r="CE1760" i="2"/>
  <c r="CE1768" i="2"/>
  <c r="J1777" i="2"/>
  <c r="J1785" i="2"/>
  <c r="J1793" i="2"/>
  <c r="J1801" i="2"/>
  <c r="J1809" i="2"/>
  <c r="J1820" i="2"/>
  <c r="J1836" i="2"/>
  <c r="J1838" i="2"/>
  <c r="J1861" i="2"/>
  <c r="J1885" i="2"/>
  <c r="CE1898" i="2"/>
  <c r="CE1922" i="2"/>
  <c r="J1948" i="2"/>
  <c r="J1691" i="2"/>
  <c r="CE1698" i="2"/>
  <c r="J1707" i="2"/>
  <c r="J1715" i="2"/>
  <c r="CE1724" i="2"/>
  <c r="J1731" i="2"/>
  <c r="J1738" i="2"/>
  <c r="J1746" i="2"/>
  <c r="J1754" i="2"/>
  <c r="J1762" i="2"/>
  <c r="J1770" i="2"/>
  <c r="J1778" i="2"/>
  <c r="J1786" i="2"/>
  <c r="CE1793" i="2"/>
  <c r="CE1801" i="2"/>
  <c r="J1810" i="2"/>
  <c r="J1828" i="2"/>
  <c r="J1851" i="2"/>
  <c r="J1878" i="2"/>
  <c r="J1891" i="2"/>
  <c r="CE1918" i="2"/>
  <c r="J2035" i="2"/>
  <c r="J1684" i="2"/>
  <c r="CE1691" i="2"/>
  <c r="J1700" i="2"/>
  <c r="CE1709" i="2"/>
  <c r="J1716" i="2"/>
  <c r="J1724" i="2"/>
  <c r="CE1731" i="2"/>
  <c r="J1739" i="2"/>
  <c r="CE1746" i="2"/>
  <c r="CE1754" i="2"/>
  <c r="J1763" i="2"/>
  <c r="CE1770" i="2"/>
  <c r="CE1778" i="2"/>
  <c r="CE1786" i="2"/>
  <c r="CE1796" i="2"/>
  <c r="CE1804" i="2"/>
  <c r="J1811" i="2"/>
  <c r="J1815" i="2"/>
  <c r="J1824" i="2"/>
  <c r="J1844" i="2"/>
  <c r="J1870" i="2"/>
  <c r="J1884" i="2"/>
  <c r="J1906" i="2"/>
  <c r="CE1932" i="2"/>
  <c r="CE1684" i="2"/>
  <c r="J1693" i="2"/>
  <c r="CE1700" i="2"/>
  <c r="J1709" i="2"/>
  <c r="CE1718" i="2"/>
  <c r="J1725" i="2"/>
  <c r="CE1734" i="2"/>
  <c r="CE1741" i="2"/>
  <c r="CE1749" i="2"/>
  <c r="J1756" i="2"/>
  <c r="J1764" i="2"/>
  <c r="CE1773" i="2"/>
  <c r="CE1781" i="2"/>
  <c r="J1788" i="2"/>
  <c r="J1796" i="2"/>
  <c r="J1804" i="2"/>
  <c r="J1812" i="2"/>
  <c r="J1821" i="2"/>
  <c r="J1833" i="2"/>
  <c r="J1875" i="2"/>
  <c r="J1896" i="2"/>
  <c r="J1927" i="2"/>
  <c r="J1951" i="2"/>
  <c r="J1839" i="2"/>
  <c r="CE1843" i="2"/>
  <c r="J1856" i="2"/>
  <c r="CE1863" i="2"/>
  <c r="J1869" i="2"/>
  <c r="J1877" i="2"/>
  <c r="CE1882" i="2"/>
  <c r="J1892" i="2"/>
  <c r="J1900" i="2"/>
  <c r="J1908" i="2"/>
  <c r="J1916" i="2"/>
  <c r="J1922" i="2"/>
  <c r="J1931" i="2"/>
  <c r="J1939" i="2"/>
  <c r="J1949" i="2"/>
  <c r="J1994" i="2"/>
  <c r="J2023" i="2"/>
  <c r="J2054" i="2"/>
  <c r="J2086" i="2"/>
  <c r="J2113" i="2"/>
  <c r="J1818" i="2"/>
  <c r="J1826" i="2"/>
  <c r="J1835" i="2"/>
  <c r="J1841" i="2"/>
  <c r="J1849" i="2"/>
  <c r="J1858" i="2"/>
  <c r="J1865" i="2"/>
  <c r="J1871" i="2"/>
  <c r="CE1869" i="2"/>
  <c r="J1886" i="2"/>
  <c r="CE1893" i="2"/>
  <c r="CE1901" i="2"/>
  <c r="CE1908" i="2"/>
  <c r="J1917" i="2"/>
  <c r="J1925" i="2"/>
  <c r="J1932" i="2"/>
  <c r="CE1939" i="2"/>
  <c r="J1942" i="2"/>
  <c r="J1947" i="2"/>
  <c r="J1952" i="2"/>
  <c r="J1960" i="2"/>
  <c r="J1971" i="2"/>
  <c r="CE2002" i="2"/>
  <c r="J2030" i="2"/>
  <c r="J2062" i="2"/>
  <c r="J1827" i="2"/>
  <c r="J1834" i="2"/>
  <c r="J1843" i="2"/>
  <c r="J1850" i="2"/>
  <c r="J1859" i="2"/>
  <c r="CE1865" i="2"/>
  <c r="J1872" i="2"/>
  <c r="J1880" i="2"/>
  <c r="J1888" i="2"/>
  <c r="J1895" i="2"/>
  <c r="J1905" i="2"/>
  <c r="J1910" i="2"/>
  <c r="J1918" i="2"/>
  <c r="J1926" i="2"/>
  <c r="J1933" i="2"/>
  <c r="J1941" i="2"/>
  <c r="CE1982" i="2"/>
  <c r="CE2012" i="2"/>
  <c r="J2045" i="2"/>
  <c r="J2075" i="2"/>
  <c r="J1979" i="2"/>
  <c r="CE2008" i="2"/>
  <c r="J2038" i="2"/>
  <c r="CE2069" i="2"/>
  <c r="J2100" i="2"/>
  <c r="J2097" i="2"/>
  <c r="CE1817" i="2"/>
  <c r="J1829" i="2"/>
  <c r="J1837" i="2"/>
  <c r="J1845" i="2"/>
  <c r="J1852" i="2"/>
  <c r="J1862" i="2"/>
  <c r="J1500" i="2"/>
  <c r="J1874" i="2"/>
  <c r="J1882" i="2"/>
  <c r="J1890" i="2"/>
  <c r="J1898" i="2"/>
  <c r="J1907" i="2"/>
  <c r="J1912" i="2"/>
  <c r="J1920" i="2"/>
  <c r="J1928" i="2"/>
  <c r="J1935" i="2"/>
  <c r="J1955" i="2"/>
  <c r="CE1990" i="2"/>
  <c r="J2021" i="2"/>
  <c r="J2051" i="2"/>
  <c r="J2084" i="2"/>
  <c r="J2309" i="2"/>
  <c r="CE1832" i="2"/>
  <c r="J1846" i="2"/>
  <c r="J1853" i="2"/>
  <c r="CE1861" i="2"/>
  <c r="J1504" i="2"/>
  <c r="J1876" i="2"/>
  <c r="J1883" i="2"/>
  <c r="CE1890" i="2"/>
  <c r="J1899" i="2"/>
  <c r="J1903" i="2"/>
  <c r="J1913" i="2"/>
  <c r="CE1920" i="2"/>
  <c r="J1929" i="2"/>
  <c r="J1936" i="2"/>
  <c r="J1957" i="2"/>
  <c r="J1989" i="2"/>
  <c r="J2017" i="2"/>
  <c r="J2046" i="2"/>
  <c r="J2078" i="2"/>
  <c r="J1915" i="2"/>
  <c r="J1930" i="2"/>
  <c r="J1937" i="2"/>
  <c r="J1963" i="2"/>
  <c r="J1968" i="2"/>
  <c r="J1998" i="2"/>
  <c r="J2059" i="2"/>
  <c r="CE2179" i="2"/>
  <c r="J2188" i="2"/>
  <c r="J1945" i="2"/>
  <c r="J1953" i="2"/>
  <c r="J1961" i="2"/>
  <c r="J1969" i="2"/>
  <c r="J1977" i="2"/>
  <c r="J1984" i="2"/>
  <c r="J1992" i="2"/>
  <c r="J1999" i="2"/>
  <c r="J2008" i="2"/>
  <c r="J2015" i="2"/>
  <c r="J1995" i="2"/>
  <c r="J2036" i="2"/>
  <c r="J2044" i="2"/>
  <c r="J2052" i="2"/>
  <c r="J2060" i="2"/>
  <c r="J2068" i="2"/>
  <c r="J2076" i="2"/>
  <c r="J2085" i="2"/>
  <c r="J2098" i="2"/>
  <c r="J2164" i="2"/>
  <c r="J2227" i="2"/>
  <c r="J2251" i="2"/>
  <c r="J2473" i="2"/>
  <c r="J1946" i="2"/>
  <c r="J1954" i="2"/>
  <c r="J1962" i="2"/>
  <c r="J1970" i="2"/>
  <c r="J1978" i="2"/>
  <c r="CE1984" i="2"/>
  <c r="J1993" i="2"/>
  <c r="J2000" i="2"/>
  <c r="J2009" i="2"/>
  <c r="J2016" i="2"/>
  <c r="J2022" i="2"/>
  <c r="CE2025" i="2"/>
  <c r="J2037" i="2"/>
  <c r="J2043" i="2"/>
  <c r="J2053" i="2"/>
  <c r="J2061" i="2"/>
  <c r="J2069" i="2"/>
  <c r="J2077" i="2"/>
  <c r="J2081" i="2"/>
  <c r="J2104" i="2"/>
  <c r="J2129" i="2"/>
  <c r="J2142" i="2"/>
  <c r="J2204" i="2"/>
  <c r="J2401" i="2"/>
  <c r="J1956" i="2"/>
  <c r="J1964" i="2"/>
  <c r="J1972" i="2"/>
  <c r="J1980" i="2"/>
  <c r="J1990" i="2"/>
  <c r="J1996" i="2"/>
  <c r="J2002" i="2"/>
  <c r="CE2011" i="2"/>
  <c r="J2018" i="2"/>
  <c r="J2025" i="2"/>
  <c r="J2033" i="2"/>
  <c r="J2039" i="2"/>
  <c r="J2049" i="2"/>
  <c r="J2055" i="2"/>
  <c r="J2063" i="2"/>
  <c r="J2071" i="2"/>
  <c r="J2079" i="2"/>
  <c r="CE2089" i="2"/>
  <c r="J2092" i="2"/>
  <c r="J2108" i="2"/>
  <c r="J2156" i="2"/>
  <c r="CE2219" i="2"/>
  <c r="J1965" i="2"/>
  <c r="J1973" i="2"/>
  <c r="J1981" i="2"/>
  <c r="J1991" i="2"/>
  <c r="J1997" i="2"/>
  <c r="J2004" i="2"/>
  <c r="J2011" i="2"/>
  <c r="J2014" i="2"/>
  <c r="J2026" i="2"/>
  <c r="CE2032" i="2"/>
  <c r="J2040" i="2"/>
  <c r="J2048" i="2"/>
  <c r="J2056" i="2"/>
  <c r="J2064" i="2"/>
  <c r="J2072" i="2"/>
  <c r="J2080" i="2"/>
  <c r="J2088" i="2"/>
  <c r="J2105" i="2"/>
  <c r="J2124" i="2"/>
  <c r="J2125" i="2"/>
  <c r="J2133" i="2"/>
  <c r="J2196" i="2"/>
  <c r="J2369" i="2"/>
  <c r="J1943" i="2"/>
  <c r="J1950" i="2"/>
  <c r="J1958" i="2"/>
  <c r="J1966" i="2"/>
  <c r="J1974" i="2"/>
  <c r="J1986" i="2"/>
  <c r="J2005" i="2"/>
  <c r="J2019" i="2"/>
  <c r="J2027" i="2"/>
  <c r="J2032" i="2"/>
  <c r="J2041" i="2"/>
  <c r="J2050" i="2"/>
  <c r="J2057" i="2"/>
  <c r="J2065" i="2"/>
  <c r="J2073" i="2"/>
  <c r="J2082" i="2"/>
  <c r="J2089" i="2"/>
  <c r="J2096" i="2"/>
  <c r="J2112" i="2"/>
  <c r="J2116" i="2"/>
  <c r="J2117" i="2"/>
  <c r="J2172" i="2"/>
  <c r="J2233" i="2"/>
  <c r="J2283" i="2"/>
  <c r="J1959" i="2"/>
  <c r="J1967" i="2"/>
  <c r="J1975" i="2"/>
  <c r="J1982" i="2"/>
  <c r="CE1986" i="2"/>
  <c r="J2006" i="2"/>
  <c r="J2012" i="2"/>
  <c r="J2020" i="2"/>
  <c r="J2028" i="2"/>
  <c r="J2034" i="2"/>
  <c r="J2042" i="2"/>
  <c r="J2047" i="2"/>
  <c r="J2058" i="2"/>
  <c r="J2066" i="2"/>
  <c r="J2074" i="2"/>
  <c r="J2083" i="2"/>
  <c r="J2093" i="2"/>
  <c r="J2109" i="2"/>
  <c r="J2121" i="2"/>
  <c r="J2147" i="2"/>
  <c r="CE2211" i="2"/>
  <c r="J2091" i="2"/>
  <c r="J2101" i="2"/>
  <c r="J2107" i="2"/>
  <c r="J2115" i="2"/>
  <c r="J2123" i="2"/>
  <c r="J2131" i="2"/>
  <c r="J2141" i="2"/>
  <c r="J2148" i="2"/>
  <c r="CE2156" i="2"/>
  <c r="J2163" i="2"/>
  <c r="J2171" i="2"/>
  <c r="J2179" i="2"/>
  <c r="J2187" i="2"/>
  <c r="J2195" i="2"/>
  <c r="J2203" i="2"/>
  <c r="J2211" i="2"/>
  <c r="CE2216" i="2"/>
  <c r="J2226" i="2"/>
  <c r="J2232" i="2"/>
  <c r="J2270" i="2"/>
  <c r="J2331" i="2"/>
  <c r="J2134" i="2"/>
  <c r="J2140" i="2"/>
  <c r="J2150" i="2"/>
  <c r="J2157" i="2"/>
  <c r="J2165" i="2"/>
  <c r="J2173" i="2"/>
  <c r="J2181" i="2"/>
  <c r="J2189" i="2"/>
  <c r="CE2196" i="2"/>
  <c r="J2205" i="2"/>
  <c r="J2212" i="2"/>
  <c r="J2219" i="2"/>
  <c r="J2228" i="2"/>
  <c r="J2234" i="2"/>
  <c r="J2246" i="2"/>
  <c r="J2278" i="2"/>
  <c r="J2348" i="2"/>
  <c r="J2094" i="2"/>
  <c r="CE2103" i="2"/>
  <c r="J2110" i="2"/>
  <c r="J2118" i="2"/>
  <c r="J2126" i="2"/>
  <c r="J2135" i="2"/>
  <c r="J2144" i="2"/>
  <c r="J2151" i="2"/>
  <c r="CE2157" i="2"/>
  <c r="J2166" i="2"/>
  <c r="J2174" i="2"/>
  <c r="J2182" i="2"/>
  <c r="J2190" i="2"/>
  <c r="J2206" i="2"/>
  <c r="J2213" i="2"/>
  <c r="J2220" i="2"/>
  <c r="CE2226" i="2"/>
  <c r="J2235" i="2"/>
  <c r="J2259" i="2"/>
  <c r="J2291" i="2"/>
  <c r="J2323" i="2"/>
  <c r="J2095" i="2"/>
  <c r="J2103" i="2"/>
  <c r="J2111" i="2"/>
  <c r="J2120" i="2"/>
  <c r="J2127" i="2"/>
  <c r="J2136" i="2"/>
  <c r="J2143" i="2"/>
  <c r="J2152" i="2"/>
  <c r="J2161" i="2"/>
  <c r="J2167" i="2"/>
  <c r="J2175" i="2"/>
  <c r="J2183" i="2"/>
  <c r="J2191" i="2"/>
  <c r="J2200" i="2"/>
  <c r="CE2199" i="2"/>
  <c r="J2214" i="2"/>
  <c r="J2221" i="2"/>
  <c r="J2236" i="2"/>
  <c r="J2254" i="2"/>
  <c r="J2286" i="2"/>
  <c r="CE2300" i="2"/>
  <c r="J2363" i="2"/>
  <c r="J2119" i="2"/>
  <c r="J2128" i="2"/>
  <c r="J2137" i="2"/>
  <c r="J2145" i="2"/>
  <c r="J2153" i="2"/>
  <c r="J2162" i="2"/>
  <c r="CE2169" i="2"/>
  <c r="CE2175" i="2"/>
  <c r="J2184" i="2"/>
  <c r="J2192" i="2"/>
  <c r="J2199" i="2"/>
  <c r="CE2202" i="2"/>
  <c r="J2215" i="2"/>
  <c r="J2222" i="2"/>
  <c r="J2229" i="2"/>
  <c r="J2237" i="2"/>
  <c r="J2240" i="2"/>
  <c r="CE2242" i="2"/>
  <c r="J2268" i="2"/>
  <c r="J2339" i="2"/>
  <c r="J2138" i="2"/>
  <c r="J2146" i="2"/>
  <c r="J2154" i="2"/>
  <c r="J2159" i="2"/>
  <c r="J2169" i="2"/>
  <c r="J2177" i="2"/>
  <c r="J2185" i="2"/>
  <c r="J2193" i="2"/>
  <c r="J2201" i="2"/>
  <c r="J2209" i="2"/>
  <c r="J2216" i="2"/>
  <c r="J2223" i="2"/>
  <c r="J2230" i="2"/>
  <c r="J2238" i="2"/>
  <c r="J2262" i="2"/>
  <c r="CE2293" i="2"/>
  <c r="CE2315" i="2"/>
  <c r="J2380" i="2"/>
  <c r="J2398" i="2"/>
  <c r="J2090" i="2"/>
  <c r="J2099" i="2"/>
  <c r="J2106" i="2"/>
  <c r="J2114" i="2"/>
  <c r="J2122" i="2"/>
  <c r="J2130" i="2"/>
  <c r="J2139" i="2"/>
  <c r="J2132" i="2"/>
  <c r="CE2154" i="2"/>
  <c r="J2160" i="2"/>
  <c r="J2170" i="2"/>
  <c r="CE2177" i="2"/>
  <c r="J2186" i="2"/>
  <c r="J2194" i="2"/>
  <c r="J2202" i="2"/>
  <c r="J2210" i="2"/>
  <c r="J2224" i="2"/>
  <c r="J2231" i="2"/>
  <c r="J2275" i="2"/>
  <c r="J2355" i="2"/>
  <c r="J2250" i="2"/>
  <c r="J2258" i="2"/>
  <c r="J2265" i="2"/>
  <c r="J2274" i="2"/>
  <c r="J2280" i="2"/>
  <c r="J2290" i="2"/>
  <c r="J2298" i="2"/>
  <c r="J2308" i="2"/>
  <c r="J2315" i="2"/>
  <c r="CE2321" i="2"/>
  <c r="J2330" i="2"/>
  <c r="J2335" i="2"/>
  <c r="J2346" i="2"/>
  <c r="J2354" i="2"/>
  <c r="J2362" i="2"/>
  <c r="J2371" i="2"/>
  <c r="J2379" i="2"/>
  <c r="J2387" i="2"/>
  <c r="J2390" i="2"/>
  <c r="J2409" i="2"/>
  <c r="J2417" i="2"/>
  <c r="J2418" i="2"/>
  <c r="J2428" i="2"/>
  <c r="J2433" i="2"/>
  <c r="J2504" i="2"/>
  <c r="J2245" i="2"/>
  <c r="J2252" i="2"/>
  <c r="CE2259" i="2"/>
  <c r="J2267" i="2"/>
  <c r="J2276" i="2"/>
  <c r="J2284" i="2"/>
  <c r="CE2290" i="2"/>
  <c r="J2300" i="2"/>
  <c r="CE2307" i="2"/>
  <c r="J2316" i="2"/>
  <c r="J2324" i="2"/>
  <c r="J2332" i="2"/>
  <c r="J2340" i="2"/>
  <c r="J2347" i="2"/>
  <c r="J2356" i="2"/>
  <c r="J2364" i="2"/>
  <c r="J2372" i="2"/>
  <c r="J2378" i="2"/>
  <c r="J2405" i="2"/>
  <c r="J2429" i="2"/>
  <c r="J2552" i="2"/>
  <c r="CE2245" i="2"/>
  <c r="J2253" i="2"/>
  <c r="J2261" i="2"/>
  <c r="J2269" i="2"/>
  <c r="J2277" i="2"/>
  <c r="J2285" i="2"/>
  <c r="J2293" i="2"/>
  <c r="J2301" i="2"/>
  <c r="J2307" i="2"/>
  <c r="CE2318" i="2"/>
  <c r="J2325" i="2"/>
  <c r="J2333" i="2"/>
  <c r="J2341" i="2"/>
  <c r="J2349" i="2"/>
  <c r="J2357" i="2"/>
  <c r="J2365" i="2"/>
  <c r="J2373" i="2"/>
  <c r="J2382" i="2"/>
  <c r="J2394" i="2"/>
  <c r="J2415" i="2"/>
  <c r="J2521" i="2"/>
  <c r="J2544" i="2"/>
  <c r="J2303" i="2"/>
  <c r="J2311" i="2"/>
  <c r="J2318" i="2"/>
  <c r="J2326" i="2"/>
  <c r="J2336" i="2"/>
  <c r="J2342" i="2"/>
  <c r="J2350" i="2"/>
  <c r="J2358" i="2"/>
  <c r="J2366" i="2"/>
  <c r="J2374" i="2"/>
  <c r="J2383" i="2"/>
  <c r="J2393" i="2"/>
  <c r="J2402" i="2"/>
  <c r="J2479" i="2"/>
  <c r="J2512" i="2"/>
  <c r="J2239" i="2"/>
  <c r="J2247" i="2"/>
  <c r="J2255" i="2"/>
  <c r="CE2262" i="2"/>
  <c r="J2271" i="2"/>
  <c r="J2279" i="2"/>
  <c r="J2287" i="2"/>
  <c r="J2295" i="2"/>
  <c r="J2304" i="2"/>
  <c r="J2312" i="2"/>
  <c r="J2319" i="2"/>
  <c r="J2327" i="2"/>
  <c r="J2338" i="2"/>
  <c r="J2343" i="2"/>
  <c r="J2351" i="2"/>
  <c r="J2359" i="2"/>
  <c r="J2367" i="2"/>
  <c r="J2375" i="2"/>
  <c r="J2384" i="2"/>
  <c r="J2389" i="2"/>
  <c r="J2392" i="2"/>
  <c r="J2404" i="2"/>
  <c r="J2456" i="2"/>
  <c r="J2481" i="2"/>
  <c r="J2578" i="2"/>
  <c r="J2241" i="2"/>
  <c r="J2248" i="2"/>
  <c r="J2256" i="2"/>
  <c r="J2264" i="2"/>
  <c r="J2272" i="2"/>
  <c r="J2281" i="2"/>
  <c r="J2288" i="2"/>
  <c r="J2296" i="2"/>
  <c r="CE2303" i="2"/>
  <c r="J2313" i="2"/>
  <c r="CE2319" i="2"/>
  <c r="J2328" i="2"/>
  <c r="J2337" i="2"/>
  <c r="J2345" i="2"/>
  <c r="J2352" i="2"/>
  <c r="J2360" i="2"/>
  <c r="J2368" i="2"/>
  <c r="J2376" i="2"/>
  <c r="J2385" i="2"/>
  <c r="J2396" i="2"/>
  <c r="J2412" i="2"/>
  <c r="J2440" i="2"/>
  <c r="J2447" i="2"/>
  <c r="J2569" i="2"/>
  <c r="J2242" i="2"/>
  <c r="J2249" i="2"/>
  <c r="CE2256" i="2"/>
  <c r="J2266" i="2"/>
  <c r="J2273" i="2"/>
  <c r="J2282" i="2"/>
  <c r="J2289" i="2"/>
  <c r="CE2298" i="2"/>
  <c r="J2305" i="2"/>
  <c r="CE2311" i="2"/>
  <c r="J2321" i="2"/>
  <c r="J2329" i="2"/>
  <c r="J2334" i="2"/>
  <c r="J2344" i="2"/>
  <c r="J2353" i="2"/>
  <c r="J2361" i="2"/>
  <c r="J2370" i="2"/>
  <c r="J2377" i="2"/>
  <c r="J2386" i="2"/>
  <c r="J2407" i="2"/>
  <c r="J2423" i="2"/>
  <c r="J2425" i="2"/>
  <c r="J2426" i="2"/>
  <c r="J2538" i="2"/>
  <c r="J2594" i="2"/>
  <c r="J2381" i="2"/>
  <c r="J2400" i="2"/>
  <c r="J2408" i="2"/>
  <c r="J2416" i="2"/>
  <c r="J2424" i="2"/>
  <c r="J2427" i="2"/>
  <c r="J2441" i="2"/>
  <c r="J2442" i="2"/>
  <c r="J2465" i="2"/>
  <c r="J2495" i="2"/>
  <c r="J2531" i="2"/>
  <c r="J2561" i="2"/>
  <c r="J2582" i="2"/>
  <c r="J2609" i="2"/>
  <c r="J2736" i="2"/>
  <c r="J2639" i="2"/>
  <c r="J2403" i="2"/>
  <c r="J2410" i="2"/>
  <c r="J2419" i="2"/>
  <c r="J2420" i="2"/>
  <c r="J2464" i="2"/>
  <c r="J2497" i="2"/>
  <c r="J2528" i="2"/>
  <c r="J2560" i="2"/>
  <c r="J2571" i="2"/>
  <c r="J2614" i="2"/>
  <c r="J2388" i="2"/>
  <c r="J2395" i="2"/>
  <c r="J2399" i="2"/>
  <c r="J2411" i="2"/>
  <c r="J2413" i="2"/>
  <c r="J2448" i="2"/>
  <c r="J2482" i="2"/>
  <c r="J2513" i="2"/>
  <c r="J2546" i="2"/>
  <c r="J2670" i="2"/>
  <c r="J2421" i="2"/>
  <c r="J2431" i="2"/>
  <c r="J2472" i="2"/>
  <c r="J2506" i="2"/>
  <c r="J2536" i="2"/>
  <c r="J2568" i="2"/>
  <c r="J2645" i="2"/>
  <c r="J2391" i="2"/>
  <c r="J2397" i="2"/>
  <c r="J2406" i="2"/>
  <c r="J2414" i="2"/>
  <c r="J2422" i="2"/>
  <c r="J2457" i="2"/>
  <c r="J2489" i="2"/>
  <c r="J2522" i="2"/>
  <c r="J2553" i="2"/>
  <c r="J2449" i="2"/>
  <c r="J2458" i="2"/>
  <c r="J2466" i="2"/>
  <c r="J2474" i="2"/>
  <c r="J2483" i="2"/>
  <c r="J2490" i="2"/>
  <c r="J2498" i="2"/>
  <c r="J2505" i="2"/>
  <c r="J2514" i="2"/>
  <c r="J2520" i="2"/>
  <c r="J2532" i="2"/>
  <c r="J2537" i="2"/>
  <c r="J2547" i="2"/>
  <c r="J2554" i="2"/>
  <c r="J2562" i="2"/>
  <c r="J2570" i="2"/>
  <c r="J2588" i="2"/>
  <c r="J2597" i="2"/>
  <c r="J2606" i="2"/>
  <c r="J2624" i="2"/>
  <c r="J2655" i="2"/>
  <c r="J2680" i="2"/>
  <c r="J2434" i="2"/>
  <c r="J2443" i="2"/>
  <c r="J2451" i="2"/>
  <c r="J2459" i="2"/>
  <c r="J2467" i="2"/>
  <c r="J2476" i="2"/>
  <c r="J2484" i="2"/>
  <c r="J2491" i="2"/>
  <c r="J2499" i="2"/>
  <c r="J2507" i="2"/>
  <c r="J2515" i="2"/>
  <c r="J2525" i="2"/>
  <c r="J2529" i="2"/>
  <c r="J2539" i="2"/>
  <c r="J2548" i="2"/>
  <c r="J2555" i="2"/>
  <c r="J2563" i="2"/>
  <c r="J2572" i="2"/>
  <c r="J2574" i="2"/>
  <c r="J2583" i="2"/>
  <c r="J2590" i="2"/>
  <c r="J2599" i="2"/>
  <c r="J2607" i="2"/>
  <c r="J2615" i="2"/>
  <c r="J2647" i="2"/>
  <c r="J2435" i="2"/>
  <c r="J2444" i="2"/>
  <c r="J2452" i="2"/>
  <c r="J2461" i="2"/>
  <c r="J2468" i="2"/>
  <c r="J2477" i="2"/>
  <c r="J2485" i="2"/>
  <c r="J2492" i="2"/>
  <c r="J2500" i="2"/>
  <c r="J2508" i="2"/>
  <c r="J2516" i="2"/>
  <c r="J2526" i="2"/>
  <c r="J2530" i="2"/>
  <c r="J2540" i="2"/>
  <c r="J2545" i="2"/>
  <c r="J2556" i="2"/>
  <c r="J2564" i="2"/>
  <c r="J2573" i="2"/>
  <c r="J2580" i="2"/>
  <c r="J2600" i="2"/>
  <c r="J2631" i="2"/>
  <c r="J2661" i="2"/>
  <c r="J2692" i="2"/>
  <c r="J2430" i="2"/>
  <c r="J2436" i="2"/>
  <c r="J2445" i="2"/>
  <c r="J2453" i="2"/>
  <c r="J2462" i="2"/>
  <c r="J2469" i="2"/>
  <c r="J2478" i="2"/>
  <c r="J2486" i="2"/>
  <c r="J2493" i="2"/>
  <c r="J2503" i="2"/>
  <c r="J2509" i="2"/>
  <c r="J2517" i="2"/>
  <c r="J2523" i="2"/>
  <c r="J2533" i="2"/>
  <c r="J2541" i="2"/>
  <c r="J2549" i="2"/>
  <c r="J2557" i="2"/>
  <c r="J2565" i="2"/>
  <c r="J2575" i="2"/>
  <c r="J2585" i="2"/>
  <c r="J2593" i="2"/>
  <c r="J2622" i="2"/>
  <c r="J2654" i="2"/>
  <c r="J2438" i="2"/>
  <c r="J2437" i="2"/>
  <c r="J2454" i="2"/>
  <c r="J2460" i="2"/>
  <c r="J2470" i="2"/>
  <c r="J2475" i="2"/>
  <c r="J2487" i="2"/>
  <c r="J2494" i="2"/>
  <c r="J2501" i="2"/>
  <c r="J2510" i="2"/>
  <c r="J2518" i="2"/>
  <c r="J2524" i="2"/>
  <c r="J2534" i="2"/>
  <c r="J2542" i="2"/>
  <c r="J2550" i="2"/>
  <c r="J2558" i="2"/>
  <c r="J2566" i="2"/>
  <c r="J2640" i="2"/>
  <c r="J2671" i="2"/>
  <c r="J2697" i="2"/>
  <c r="J2698" i="2"/>
  <c r="J2703" i="2"/>
  <c r="J2432" i="2"/>
  <c r="J2439" i="2"/>
  <c r="J2446" i="2"/>
  <c r="J2455" i="2"/>
  <c r="J2463" i="2"/>
  <c r="J2471" i="2"/>
  <c r="J2480" i="2"/>
  <c r="J2488" i="2"/>
  <c r="J2496" i="2"/>
  <c r="J2502" i="2"/>
  <c r="J2511" i="2"/>
  <c r="J2519" i="2"/>
  <c r="J2527" i="2"/>
  <c r="J2535" i="2"/>
  <c r="J2543" i="2"/>
  <c r="J2551" i="2"/>
  <c r="J2559" i="2"/>
  <c r="J2567" i="2"/>
  <c r="J2577" i="2"/>
  <c r="J2581" i="2"/>
  <c r="J2586" i="2"/>
  <c r="J2591" i="2"/>
  <c r="J2629" i="2"/>
  <c r="J2663" i="2"/>
  <c r="J2685" i="2"/>
  <c r="J2576" i="2"/>
  <c r="J2584" i="2"/>
  <c r="J2592" i="2"/>
  <c r="J2601" i="2"/>
  <c r="J2608" i="2"/>
  <c r="J2616" i="2"/>
  <c r="J2625" i="2"/>
  <c r="J2632" i="2"/>
  <c r="J2636" i="2"/>
  <c r="J2648" i="2"/>
  <c r="J2656" i="2"/>
  <c r="J2664" i="2"/>
  <c r="J2672" i="2"/>
  <c r="J2677" i="2"/>
  <c r="J2690" i="2"/>
  <c r="J2713" i="2"/>
  <c r="J2725" i="2"/>
  <c r="J2760" i="2"/>
  <c r="J2860" i="2"/>
  <c r="J2617" i="2"/>
  <c r="J2623" i="2"/>
  <c r="J2633" i="2"/>
  <c r="J2642" i="2"/>
  <c r="J2649" i="2"/>
  <c r="J2657" i="2"/>
  <c r="J2665" i="2"/>
  <c r="J2673" i="2"/>
  <c r="J2733" i="2"/>
  <c r="J2792" i="2"/>
  <c r="J2602" i="2"/>
  <c r="J2610" i="2"/>
  <c r="J2618" i="2"/>
  <c r="J2626" i="2"/>
  <c r="J2634" i="2"/>
  <c r="J2643" i="2"/>
  <c r="J2651" i="2"/>
  <c r="J2658" i="2"/>
  <c r="J2666" i="2"/>
  <c r="J2674" i="2"/>
  <c r="J2723" i="2"/>
  <c r="J2759" i="2"/>
  <c r="J2579" i="2"/>
  <c r="J2587" i="2"/>
  <c r="J2595" i="2"/>
  <c r="J2603" i="2"/>
  <c r="J2611" i="2"/>
  <c r="J2619" i="2"/>
  <c r="J2627" i="2"/>
  <c r="J2635" i="2"/>
  <c r="J2644" i="2"/>
  <c r="J2650" i="2"/>
  <c r="J2659" i="2"/>
  <c r="J2667" i="2"/>
  <c r="J2675" i="2"/>
  <c r="J2676" i="2"/>
  <c r="J2681" i="2"/>
  <c r="J2682" i="2"/>
  <c r="J2684" i="2"/>
  <c r="J2706" i="2"/>
  <c r="J2776" i="2"/>
  <c r="J2596" i="2"/>
  <c r="J2604" i="2"/>
  <c r="J2612" i="2"/>
  <c r="J2620" i="2"/>
  <c r="J2628" i="2"/>
  <c r="J2637" i="2"/>
  <c r="J2641" i="2"/>
  <c r="J2652" i="2"/>
  <c r="J2660" i="2"/>
  <c r="J2668" i="2"/>
  <c r="J2589" i="2"/>
  <c r="J2598" i="2"/>
  <c r="J2605" i="2"/>
  <c r="J2613" i="2"/>
  <c r="J2621" i="2"/>
  <c r="J2630" i="2"/>
  <c r="J2638" i="2"/>
  <c r="J2646" i="2"/>
  <c r="J2653" i="2"/>
  <c r="J2662" i="2"/>
  <c r="J2669" i="2"/>
  <c r="J2678" i="2"/>
  <c r="J2689" i="2"/>
  <c r="J2714" i="2"/>
  <c r="J2744" i="2"/>
  <c r="J2683" i="2"/>
  <c r="J2691" i="2"/>
  <c r="J2699" i="2"/>
  <c r="J2707" i="2"/>
  <c r="J2716" i="2"/>
  <c r="J2726" i="2"/>
  <c r="J2737" i="2"/>
  <c r="J2742" i="2"/>
  <c r="J2743" i="2"/>
  <c r="J2752" i="2"/>
  <c r="J2799" i="2"/>
  <c r="J2953" i="2"/>
  <c r="J2700" i="2"/>
  <c r="J2708" i="2"/>
  <c r="J2717" i="2"/>
  <c r="J2730" i="2"/>
  <c r="J2746" i="2"/>
  <c r="J2751" i="2"/>
  <c r="J2754" i="2"/>
  <c r="J2784" i="2"/>
  <c r="J2450" i="2"/>
  <c r="J2817" i="2"/>
  <c r="J2693" i="2"/>
  <c r="J2701" i="2"/>
  <c r="J2709" i="2"/>
  <c r="J2715" i="2"/>
  <c r="J2720" i="2"/>
  <c r="J2728" i="2"/>
  <c r="J2734" i="2"/>
  <c r="J2739" i="2"/>
  <c r="J2749" i="2"/>
  <c r="J2750" i="2"/>
  <c r="J2775" i="2"/>
  <c r="J2843" i="2"/>
  <c r="J2686" i="2"/>
  <c r="J2694" i="2"/>
  <c r="J2702" i="2"/>
  <c r="J2710" i="2"/>
  <c r="J2718" i="2"/>
  <c r="J2793" i="2"/>
  <c r="J2679" i="2"/>
  <c r="J2687" i="2"/>
  <c r="J2695" i="2"/>
  <c r="J2704" i="2"/>
  <c r="J2711" i="2"/>
  <c r="J2719" i="2"/>
  <c r="J2722" i="2"/>
  <c r="J2732" i="2"/>
  <c r="J2731" i="2"/>
  <c r="J2735" i="2"/>
  <c r="J2768" i="2"/>
  <c r="J2783" i="2"/>
  <c r="J2803" i="2"/>
  <c r="J2688" i="2"/>
  <c r="J2696" i="2"/>
  <c r="J2705" i="2"/>
  <c r="J2712" i="2"/>
  <c r="J2741" i="2"/>
  <c r="J2758" i="2"/>
  <c r="J2766" i="2"/>
  <c r="J2767" i="2"/>
  <c r="J2800" i="2"/>
  <c r="J2816" i="2"/>
  <c r="J2721" i="2"/>
  <c r="J2727" i="2"/>
  <c r="J2738" i="2"/>
  <c r="J2745" i="2"/>
  <c r="J2753" i="2"/>
  <c r="J2761" i="2"/>
  <c r="J2769" i="2"/>
  <c r="J2777" i="2"/>
  <c r="J2785" i="2"/>
  <c r="J2794" i="2"/>
  <c r="J2801" i="2"/>
  <c r="J2807" i="2"/>
  <c r="J2812" i="2"/>
  <c r="J2814" i="2"/>
  <c r="J2820" i="2"/>
  <c r="J2835" i="2"/>
  <c r="J2845" i="2"/>
  <c r="J2844" i="2"/>
  <c r="J2936" i="2"/>
  <c r="J2952" i="2"/>
  <c r="J2762" i="2"/>
  <c r="J2770" i="2"/>
  <c r="J2778" i="2"/>
  <c r="J2787" i="2"/>
  <c r="J2795" i="2"/>
  <c r="J2827" i="2"/>
  <c r="J2836" i="2"/>
  <c r="J2837" i="2"/>
  <c r="J2873" i="2"/>
  <c r="J2747" i="2"/>
  <c r="J2755" i="2"/>
  <c r="J2763" i="2"/>
  <c r="J2771" i="2"/>
  <c r="J2779" i="2"/>
  <c r="J2788" i="2"/>
  <c r="J2796" i="2"/>
  <c r="J2804" i="2"/>
  <c r="J2808" i="2"/>
  <c r="J2813" i="2"/>
  <c r="J2819" i="2"/>
  <c r="J2828" i="2"/>
  <c r="J2829" i="2"/>
  <c r="J2853" i="2"/>
  <c r="J2901" i="2"/>
  <c r="J2942" i="2"/>
  <c r="J2729" i="2"/>
  <c r="J2724" i="2"/>
  <c r="J2740" i="2"/>
  <c r="J2748" i="2"/>
  <c r="J2756" i="2"/>
  <c r="J2764" i="2"/>
  <c r="J2772" i="2"/>
  <c r="J2780" i="2"/>
  <c r="J2789" i="2"/>
  <c r="J2790" i="2"/>
  <c r="J2869" i="2"/>
  <c r="J2960" i="2"/>
  <c r="J2757" i="2"/>
  <c r="J2765" i="2"/>
  <c r="J2773" i="2"/>
  <c r="J2781" i="2"/>
  <c r="J2786" i="2"/>
  <c r="J2797" i="2"/>
  <c r="J2805" i="2"/>
  <c r="J2810" i="2"/>
  <c r="J2821" i="2"/>
  <c r="J2861" i="2"/>
  <c r="J2934" i="2"/>
  <c r="J2774" i="2"/>
  <c r="J2782" i="2"/>
  <c r="J2791" i="2"/>
  <c r="J2798" i="2"/>
  <c r="J2811" i="2"/>
  <c r="J2852" i="2"/>
  <c r="J2910" i="2"/>
  <c r="J2806" i="2"/>
  <c r="J2815" i="2"/>
  <c r="J2822" i="2"/>
  <c r="J2830" i="2"/>
  <c r="J2838" i="2"/>
  <c r="J2847" i="2"/>
  <c r="J2854" i="2"/>
  <c r="J2862" i="2"/>
  <c r="J2865" i="2"/>
  <c r="J2870" i="2"/>
  <c r="J2874" i="2"/>
  <c r="J2877" i="2"/>
  <c r="J2886" i="2"/>
  <c r="J2919" i="2"/>
  <c r="J2992" i="2"/>
  <c r="J2823" i="2"/>
  <c r="J2831" i="2"/>
  <c r="J2839" i="2"/>
  <c r="J2848" i="2"/>
  <c r="J2855" i="2"/>
  <c r="J2863" i="2"/>
  <c r="J2909" i="2"/>
  <c r="J2824" i="2"/>
  <c r="J2832" i="2"/>
  <c r="J2840" i="2"/>
  <c r="J2849" i="2"/>
  <c r="J2856" i="2"/>
  <c r="J2864" i="2"/>
  <c r="J2867" i="2"/>
  <c r="J2875" i="2"/>
  <c r="J2894" i="2"/>
  <c r="J2927" i="2"/>
  <c r="J2802" i="2"/>
  <c r="J2809" i="2"/>
  <c r="J2818" i="2"/>
  <c r="J2825" i="2"/>
  <c r="J2833" i="2"/>
  <c r="J2841" i="2"/>
  <c r="J2850" i="2"/>
  <c r="J2857" i="2"/>
  <c r="J2872" i="2"/>
  <c r="J2878" i="2"/>
  <c r="J2885" i="2"/>
  <c r="J2918" i="2"/>
  <c r="J2826" i="2"/>
  <c r="J2834" i="2"/>
  <c r="J2842" i="2"/>
  <c r="J2846" i="2"/>
  <c r="J2858" i="2"/>
  <c r="J2902" i="2"/>
  <c r="J2935" i="2"/>
  <c r="J3044" i="2"/>
  <c r="J2851" i="2"/>
  <c r="J2859" i="2"/>
  <c r="J2866" i="2"/>
  <c r="J2893" i="2"/>
  <c r="J2925" i="2"/>
  <c r="J2871" i="2"/>
  <c r="J2879" i="2"/>
  <c r="J2889" i="2"/>
  <c r="J2895" i="2"/>
  <c r="J2903" i="2"/>
  <c r="J2911" i="2"/>
  <c r="J2920" i="2"/>
  <c r="J2928" i="2"/>
  <c r="J2945" i="2"/>
  <c r="J2880" i="2"/>
  <c r="J2887" i="2"/>
  <c r="J2896" i="2"/>
  <c r="J2905" i="2"/>
  <c r="J2912" i="2"/>
  <c r="J2916" i="2"/>
  <c r="J2929" i="2"/>
  <c r="J2970" i="2"/>
  <c r="J3008" i="2"/>
  <c r="J3009" i="2"/>
  <c r="J2881" i="2"/>
  <c r="J2888" i="2"/>
  <c r="J2897" i="2"/>
  <c r="J2906" i="2"/>
  <c r="J2913" i="2"/>
  <c r="J2921" i="2"/>
  <c r="J2930" i="2"/>
  <c r="J2937" i="2"/>
  <c r="J2943" i="2"/>
  <c r="J2946" i="2"/>
  <c r="J2959" i="2"/>
  <c r="J2983" i="2"/>
  <c r="J2882" i="2"/>
  <c r="J2890" i="2"/>
  <c r="J2898" i="2"/>
  <c r="J2904" i="2"/>
  <c r="J2914" i="2"/>
  <c r="J2922" i="2"/>
  <c r="J2931" i="2"/>
  <c r="J2947" i="2"/>
  <c r="J2883" i="2"/>
  <c r="J2891" i="2"/>
  <c r="J2899" i="2"/>
  <c r="J2907" i="2"/>
  <c r="J2915" i="2"/>
  <c r="J2923" i="2"/>
  <c r="J2932" i="2"/>
  <c r="J2938" i="2"/>
  <c r="J2969" i="2"/>
  <c r="J2999" i="2"/>
  <c r="J2868" i="2"/>
  <c r="J2876" i="2"/>
  <c r="J2884" i="2"/>
  <c r="J2892" i="2"/>
  <c r="J2900" i="2"/>
  <c r="J2908" i="2"/>
  <c r="J2917" i="2"/>
  <c r="J2924" i="2"/>
  <c r="J2933" i="2"/>
  <c r="J2941" i="2"/>
  <c r="J2944" i="2"/>
  <c r="J2955" i="2"/>
  <c r="J2975" i="2"/>
  <c r="J2974" i="2"/>
  <c r="J2982" i="2"/>
  <c r="J2991" i="2"/>
  <c r="J2998" i="2"/>
  <c r="J3006" i="2"/>
  <c r="J3013" i="2"/>
  <c r="J3070" i="2"/>
  <c r="J2954" i="2"/>
  <c r="J2963" i="2"/>
  <c r="J2971" i="2"/>
  <c r="J2976" i="2"/>
  <c r="J2984" i="2"/>
  <c r="J2993" i="2"/>
  <c r="J3000" i="2"/>
  <c r="J2964" i="2"/>
  <c r="J2966" i="2"/>
  <c r="J2977" i="2"/>
  <c r="J2985" i="2"/>
  <c r="J2989" i="2"/>
  <c r="J3001" i="2"/>
  <c r="J3015" i="2"/>
  <c r="J3062" i="2"/>
  <c r="J2956" i="2"/>
  <c r="J2961" i="2"/>
  <c r="J2967" i="2"/>
  <c r="J2978" i="2"/>
  <c r="J2986" i="2"/>
  <c r="J2994" i="2"/>
  <c r="J3002" i="2"/>
  <c r="J3027" i="2"/>
  <c r="J3039" i="2"/>
  <c r="J2939" i="2"/>
  <c r="J2948" i="2"/>
  <c r="J2950" i="2"/>
  <c r="J2962" i="2"/>
  <c r="J2926" i="2"/>
  <c r="J2979" i="2"/>
  <c r="J2987" i="2"/>
  <c r="J2995" i="2"/>
  <c r="J3003" i="2"/>
  <c r="J3010" i="2"/>
  <c r="J3022" i="2"/>
  <c r="J3077" i="2"/>
  <c r="J3084" i="2"/>
  <c r="J2940" i="2"/>
  <c r="J2949" i="2"/>
  <c r="J2957" i="2"/>
  <c r="J2965" i="2"/>
  <c r="J2972" i="2"/>
  <c r="J2980" i="2"/>
  <c r="J2988" i="2"/>
  <c r="J2996" i="2"/>
  <c r="J3004" i="2"/>
  <c r="J3019" i="2"/>
  <c r="J3054" i="2"/>
  <c r="J2951" i="2"/>
  <c r="J2958" i="2"/>
  <c r="J2968" i="2"/>
  <c r="J2973" i="2"/>
  <c r="J2981" i="2"/>
  <c r="J2990" i="2"/>
  <c r="J2997" i="2"/>
  <c r="J3005" i="2"/>
  <c r="J3007" i="2"/>
  <c r="J3011" i="2"/>
  <c r="J3012" i="2"/>
  <c r="J3020" i="2"/>
  <c r="J3030" i="2"/>
  <c r="J3014" i="2"/>
  <c r="J3021" i="2"/>
  <c r="J3029" i="2"/>
  <c r="J3038" i="2"/>
  <c r="J3043" i="2"/>
  <c r="J3052" i="2"/>
  <c r="J3061" i="2"/>
  <c r="J3069" i="2"/>
  <c r="J3076" i="2"/>
  <c r="J3024" i="2"/>
  <c r="J3031" i="2"/>
  <c r="J3040" i="2"/>
  <c r="J3047" i="2"/>
  <c r="J3055" i="2"/>
  <c r="J3063" i="2"/>
  <c r="J3071" i="2"/>
  <c r="J3078" i="2"/>
  <c r="J3114" i="2"/>
  <c r="J3016" i="2"/>
  <c r="J3025" i="2"/>
  <c r="J3032" i="2"/>
  <c r="J3035" i="2"/>
  <c r="J3048" i="2"/>
  <c r="J3056" i="2"/>
  <c r="J3064" i="2"/>
  <c r="J3079" i="2"/>
  <c r="J3083" i="2"/>
  <c r="J3105" i="2"/>
  <c r="J3111" i="2"/>
  <c r="J3017" i="2"/>
  <c r="J3026" i="2"/>
  <c r="J3033" i="2"/>
  <c r="J3041" i="2"/>
  <c r="J3049" i="2"/>
  <c r="J3057" i="2"/>
  <c r="J3065" i="2"/>
  <c r="J3072" i="2"/>
  <c r="J3080" i="2"/>
  <c r="J3097" i="2"/>
  <c r="J3102" i="2"/>
  <c r="J3112" i="2"/>
  <c r="J3018" i="2"/>
  <c r="J3023" i="2"/>
  <c r="J3034" i="2"/>
  <c r="J3042" i="2"/>
  <c r="J3050" i="2"/>
  <c r="J3058" i="2"/>
  <c r="J3066" i="2"/>
  <c r="J3073" i="2"/>
  <c r="J3081" i="2"/>
  <c r="J3086" i="2"/>
  <c r="J3089" i="2"/>
  <c r="J3094" i="2"/>
  <c r="J3103" i="2"/>
  <c r="J3036" i="2"/>
  <c r="J3045" i="2"/>
  <c r="J3051" i="2"/>
  <c r="J3059" i="2"/>
  <c r="J3067" i="2"/>
  <c r="J3074" i="2"/>
  <c r="J3082" i="2"/>
  <c r="J3095" i="2"/>
  <c r="J3028" i="2"/>
  <c r="J3037" i="2"/>
  <c r="J3046" i="2"/>
  <c r="J3053" i="2"/>
  <c r="J3060" i="2"/>
  <c r="J3068" i="2"/>
  <c r="J3075" i="2"/>
  <c r="J3087" i="2"/>
  <c r="J3096" i="2"/>
  <c r="J3104" i="2"/>
  <c r="J3113" i="2"/>
  <c r="J3090" i="2"/>
  <c r="J3098" i="2"/>
  <c r="J3106" i="2"/>
  <c r="J3115" i="2"/>
  <c r="J3091" i="2"/>
  <c r="J3099" i="2"/>
  <c r="J3107" i="2"/>
  <c r="J3100" i="2"/>
  <c r="J3092" i="2"/>
  <c r="J3088" i="2"/>
  <c r="J3108" i="2"/>
  <c r="J3109" i="2"/>
  <c r="J3085" i="2"/>
  <c r="J3093" i="2"/>
  <c r="J3101" i="2"/>
  <c r="J4" i="2"/>
  <c r="J3110" i="2"/>
  <c r="CQ5" i="2"/>
  <c r="V10" i="2"/>
  <c r="CQ15" i="2"/>
  <c r="V20" i="2"/>
  <c r="V28" i="2"/>
  <c r="V35" i="2"/>
  <c r="V40" i="2"/>
  <c r="V51" i="2"/>
  <c r="V59" i="2"/>
  <c r="V63" i="2"/>
  <c r="CQ6" i="2"/>
  <c r="V5" i="2"/>
  <c r="CQ12" i="2"/>
  <c r="V11" i="2"/>
  <c r="V21" i="2"/>
  <c r="V29" i="2"/>
  <c r="V36" i="2"/>
  <c r="V41" i="2"/>
  <c r="CQ45" i="2"/>
  <c r="V52" i="2"/>
  <c r="V60" i="2"/>
  <c r="V62" i="2"/>
  <c r="V12" i="2"/>
  <c r="CQ16" i="2"/>
  <c r="V22" i="2"/>
  <c r="V30" i="2"/>
  <c r="V38" i="2"/>
  <c r="CQ41" i="2"/>
  <c r="V45" i="2"/>
  <c r="V53" i="2"/>
  <c r="V61" i="2"/>
  <c r="V6" i="2"/>
  <c r="V13" i="2"/>
  <c r="V16" i="2"/>
  <c r="V23" i="2"/>
  <c r="CQ31" i="2"/>
  <c r="CQ38" i="2"/>
  <c r="V42" i="2"/>
  <c r="V54" i="2"/>
  <c r="CQ7" i="2"/>
  <c r="V17" i="2"/>
  <c r="V24" i="2"/>
  <c r="V31" i="2"/>
  <c r="V37" i="2"/>
  <c r="CQ42" i="2"/>
  <c r="V46" i="2"/>
  <c r="V55" i="2"/>
  <c r="V7" i="2"/>
  <c r="V14" i="2"/>
  <c r="V18" i="2"/>
  <c r="V25" i="2"/>
  <c r="V32" i="2"/>
  <c r="CQ37" i="2"/>
  <c r="V43" i="2"/>
  <c r="V47" i="2"/>
  <c r="V56" i="2"/>
  <c r="V8" i="2"/>
  <c r="CQ14" i="2"/>
  <c r="CQ18" i="2"/>
  <c r="V26" i="2"/>
  <c r="V33" i="2"/>
  <c r="V39" i="2"/>
  <c r="CQ44" i="2"/>
  <c r="V49" i="2"/>
  <c r="V57" i="2"/>
  <c r="CQ4" i="2"/>
  <c r="V9" i="2"/>
  <c r="V15" i="2"/>
  <c r="V19" i="2"/>
  <c r="V27" i="2"/>
  <c r="V34" i="2"/>
  <c r="CQ40" i="2"/>
  <c r="V44" i="2"/>
  <c r="V50" i="2"/>
  <c r="V58" i="2"/>
  <c r="V68" i="2"/>
  <c r="V76" i="2"/>
  <c r="V84" i="2"/>
  <c r="V92" i="2"/>
  <c r="V98" i="2"/>
  <c r="V106" i="2"/>
  <c r="V121" i="2"/>
  <c r="V128" i="2"/>
  <c r="V136" i="2"/>
  <c r="V142" i="2"/>
  <c r="CQ151" i="2"/>
  <c r="V158" i="2"/>
  <c r="V165" i="2"/>
  <c r="V173" i="2"/>
  <c r="V180" i="2"/>
  <c r="CQ189" i="2"/>
  <c r="V196" i="2"/>
  <c r="V204" i="2"/>
  <c r="V211" i="2"/>
  <c r="V219" i="2"/>
  <c r="CQ228" i="2"/>
  <c r="V235" i="2"/>
  <c r="V243" i="2"/>
  <c r="CQ260" i="2"/>
  <c r="CQ271" i="2"/>
  <c r="V280" i="2"/>
  <c r="CQ286" i="2"/>
  <c r="V296" i="2"/>
  <c r="V304" i="2"/>
  <c r="V312" i="2"/>
  <c r="V320" i="2"/>
  <c r="V328" i="2"/>
  <c r="V336" i="2"/>
  <c r="V344" i="2"/>
  <c r="V359" i="2"/>
  <c r="V367" i="2"/>
  <c r="V376" i="2"/>
  <c r="V406" i="2"/>
  <c r="CQ436" i="2"/>
  <c r="V469" i="2"/>
  <c r="V529" i="2"/>
  <c r="CQ586" i="2"/>
  <c r="V69" i="2"/>
  <c r="V77" i="2"/>
  <c r="V85" i="2"/>
  <c r="CQ94" i="2"/>
  <c r="V99" i="2"/>
  <c r="V107" i="2"/>
  <c r="V114" i="2"/>
  <c r="V122" i="2"/>
  <c r="V129" i="2"/>
  <c r="V137" i="2"/>
  <c r="CQ142" i="2"/>
  <c r="V151" i="2"/>
  <c r="V159" i="2"/>
  <c r="V166" i="2"/>
  <c r="CQ182" i="2"/>
  <c r="V189" i="2"/>
  <c r="V197" i="2"/>
  <c r="CQ204" i="2"/>
  <c r="CQ211" i="2"/>
  <c r="V220" i="2"/>
  <c r="V232" i="2"/>
  <c r="CQ235" i="2"/>
  <c r="CQ243" i="2"/>
  <c r="V251" i="2"/>
  <c r="V257" i="2"/>
  <c r="V266" i="2"/>
  <c r="V274" i="2"/>
  <c r="V281" i="2"/>
  <c r="V290" i="2"/>
  <c r="V297" i="2"/>
  <c r="V305" i="2"/>
  <c r="CQ314" i="2"/>
  <c r="CQ320" i="2"/>
  <c r="V329" i="2"/>
  <c r="CQ336" i="2"/>
  <c r="V345" i="2"/>
  <c r="V352" i="2"/>
  <c r="V360" i="2"/>
  <c r="V368" i="2"/>
  <c r="V374" i="2"/>
  <c r="V385" i="2"/>
  <c r="CQ390" i="2"/>
  <c r="CQ426" i="2"/>
  <c r="V444" i="2"/>
  <c r="V505" i="2"/>
  <c r="V564" i="2"/>
  <c r="V70" i="2"/>
  <c r="V78" i="2"/>
  <c r="V86" i="2"/>
  <c r="V94" i="2"/>
  <c r="V100" i="2"/>
  <c r="CQ107" i="2"/>
  <c r="V116" i="2"/>
  <c r="V125" i="2"/>
  <c r="V130" i="2"/>
  <c r="V144" i="2"/>
  <c r="V152" i="2"/>
  <c r="V105" i="2"/>
  <c r="V167" i="2"/>
  <c r="V174" i="2"/>
  <c r="V182" i="2"/>
  <c r="V190" i="2"/>
  <c r="V198" i="2"/>
  <c r="CQ207" i="2"/>
  <c r="V214" i="2"/>
  <c r="V221" i="2"/>
  <c r="V230" i="2"/>
  <c r="V237" i="2"/>
  <c r="V245" i="2"/>
  <c r="CQ251" i="2"/>
  <c r="V258" i="2"/>
  <c r="V267" i="2"/>
  <c r="V275" i="2"/>
  <c r="CQ283" i="2"/>
  <c r="V291" i="2"/>
  <c r="V298" i="2"/>
  <c r="V306" i="2"/>
  <c r="V314" i="2"/>
  <c r="V322" i="2"/>
  <c r="V330" i="2"/>
  <c r="V338" i="2"/>
  <c r="V346" i="2"/>
  <c r="V353" i="2"/>
  <c r="V361" i="2"/>
  <c r="V369" i="2"/>
  <c r="V377" i="2"/>
  <c r="V414" i="2"/>
  <c r="V483" i="2"/>
  <c r="V542" i="2"/>
  <c r="V606" i="2"/>
  <c r="V71" i="2"/>
  <c r="V79" i="2"/>
  <c r="V87" i="2"/>
  <c r="V101" i="2"/>
  <c r="V109" i="2"/>
  <c r="V115" i="2"/>
  <c r="V123" i="2"/>
  <c r="V131" i="2"/>
  <c r="V138" i="2"/>
  <c r="V145" i="2"/>
  <c r="V153" i="2"/>
  <c r="V160" i="2"/>
  <c r="V168" i="2"/>
  <c r="V175" i="2"/>
  <c r="V183" i="2"/>
  <c r="V191" i="2"/>
  <c r="CQ198" i="2"/>
  <c r="V207" i="2"/>
  <c r="V215" i="2"/>
  <c r="V222" i="2"/>
  <c r="CQ230" i="2"/>
  <c r="V238" i="2"/>
  <c r="V246" i="2"/>
  <c r="V252" i="2"/>
  <c r="V260" i="2"/>
  <c r="V268" i="2"/>
  <c r="V276" i="2"/>
  <c r="V283" i="2"/>
  <c r="V292" i="2"/>
  <c r="V299" i="2"/>
  <c r="V307" i="2"/>
  <c r="V315" i="2"/>
  <c r="V323" i="2"/>
  <c r="V331" i="2"/>
  <c r="V339" i="2"/>
  <c r="V347" i="2"/>
  <c r="V354" i="2"/>
  <c r="V362" i="2"/>
  <c r="V370" i="2"/>
  <c r="V378" i="2"/>
  <c r="V388" i="2"/>
  <c r="CQ401" i="2"/>
  <c r="V434" i="2"/>
  <c r="V457" i="2"/>
  <c r="V521" i="2"/>
  <c r="V580" i="2"/>
  <c r="V64" i="2"/>
  <c r="V72" i="2"/>
  <c r="V80" i="2"/>
  <c r="V88" i="2"/>
  <c r="V96" i="2"/>
  <c r="V110" i="2"/>
  <c r="V117" i="2"/>
  <c r="CQ123" i="2"/>
  <c r="V132" i="2"/>
  <c r="V146" i="2"/>
  <c r="V154" i="2"/>
  <c r="V161" i="2"/>
  <c r="V169" i="2"/>
  <c r="V176" i="2"/>
  <c r="V184" i="2"/>
  <c r="V192" i="2"/>
  <c r="V200" i="2"/>
  <c r="V208" i="2"/>
  <c r="V216" i="2"/>
  <c r="V223" i="2"/>
  <c r="CQ227" i="2"/>
  <c r="CQ238" i="2"/>
  <c r="V247" i="2"/>
  <c r="V253" i="2"/>
  <c r="V261" i="2"/>
  <c r="V265" i="2"/>
  <c r="V277" i="2"/>
  <c r="V284" i="2"/>
  <c r="CQ290" i="2"/>
  <c r="V300" i="2"/>
  <c r="V309" i="2"/>
  <c r="V316" i="2"/>
  <c r="V325" i="2"/>
  <c r="V332" i="2"/>
  <c r="V340" i="2"/>
  <c r="V349" i="2"/>
  <c r="V355" i="2"/>
  <c r="V363" i="2"/>
  <c r="V371" i="2"/>
  <c r="V379" i="2"/>
  <c r="V389" i="2"/>
  <c r="V423" i="2"/>
  <c r="CQ495" i="2"/>
  <c r="V559" i="2"/>
  <c r="V623" i="2"/>
  <c r="V65" i="2"/>
  <c r="V73" i="2"/>
  <c r="V81" i="2"/>
  <c r="V89" i="2"/>
  <c r="V97" i="2"/>
  <c r="V102" i="2"/>
  <c r="CQ110" i="2"/>
  <c r="V118" i="2"/>
  <c r="V133" i="2"/>
  <c r="V139" i="2"/>
  <c r="V147" i="2"/>
  <c r="V155" i="2"/>
  <c r="CQ161" i="2"/>
  <c r="V170" i="2"/>
  <c r="V177" i="2"/>
  <c r="CQ184" i="2"/>
  <c r="V193" i="2"/>
  <c r="CQ200" i="2"/>
  <c r="V48" i="2"/>
  <c r="V217" i="2"/>
  <c r="V224" i="2"/>
  <c r="V227" i="2"/>
  <c r="V240" i="2"/>
  <c r="V254" i="2"/>
  <c r="V262" i="2"/>
  <c r="CQ265" i="2"/>
  <c r="V278" i="2"/>
  <c r="V286" i="2"/>
  <c r="V293" i="2"/>
  <c r="V301" i="2"/>
  <c r="V310" i="2"/>
  <c r="V317" i="2"/>
  <c r="V324" i="2"/>
  <c r="CQ334" i="2"/>
  <c r="V341" i="2"/>
  <c r="V350" i="2"/>
  <c r="V356" i="2"/>
  <c r="CQ363" i="2"/>
  <c r="CQ371" i="2"/>
  <c r="V380" i="2"/>
  <c r="CQ382" i="2"/>
  <c r="V411" i="2"/>
  <c r="CQ476" i="2"/>
  <c r="V534" i="2"/>
  <c r="V598" i="2"/>
  <c r="V66" i="2"/>
  <c r="V74" i="2"/>
  <c r="V82" i="2"/>
  <c r="CQ91" i="2"/>
  <c r="V103" i="2"/>
  <c r="V112" i="2"/>
  <c r="V119" i="2"/>
  <c r="V127" i="2"/>
  <c r="CQ135" i="2"/>
  <c r="V140" i="2"/>
  <c r="V148" i="2"/>
  <c r="V156" i="2"/>
  <c r="V163" i="2"/>
  <c r="CQ170" i="2"/>
  <c r="V178" i="2"/>
  <c r="CQ187" i="2"/>
  <c r="V194" i="2"/>
  <c r="V202" i="2"/>
  <c r="V209" i="2"/>
  <c r="V213" i="2"/>
  <c r="CQ224" i="2"/>
  <c r="V233" i="2"/>
  <c r="V241" i="2"/>
  <c r="CQ249" i="2"/>
  <c r="V255" i="2"/>
  <c r="V263" i="2"/>
  <c r="V270" i="2"/>
  <c r="V279" i="2"/>
  <c r="V287" i="2"/>
  <c r="V294" i="2"/>
  <c r="V302" i="2"/>
  <c r="V311" i="2"/>
  <c r="CQ319" i="2"/>
  <c r="V326" i="2"/>
  <c r="V334" i="2"/>
  <c r="V342" i="2"/>
  <c r="V351" i="2"/>
  <c r="V357" i="2"/>
  <c r="CQ366" i="2"/>
  <c r="V373" i="2"/>
  <c r="CQ380" i="2"/>
  <c r="V430" i="2"/>
  <c r="V450" i="2"/>
  <c r="V513" i="2"/>
  <c r="V573" i="2"/>
  <c r="V67" i="2"/>
  <c r="V75" i="2"/>
  <c r="V83" i="2"/>
  <c r="V91" i="2"/>
  <c r="CQ96" i="2"/>
  <c r="V104" i="2"/>
  <c r="V113" i="2"/>
  <c r="V120" i="2"/>
  <c r="V126" i="2"/>
  <c r="V135" i="2"/>
  <c r="CQ140" i="2"/>
  <c r="V149" i="2"/>
  <c r="V157" i="2"/>
  <c r="V164" i="2"/>
  <c r="V172" i="2"/>
  <c r="CQ180" i="2"/>
  <c r="V187" i="2"/>
  <c r="V195" i="2"/>
  <c r="CQ202" i="2"/>
  <c r="CQ209" i="2"/>
  <c r="V218" i="2"/>
  <c r="V228" i="2"/>
  <c r="V234" i="2"/>
  <c r="CQ241" i="2"/>
  <c r="V249" i="2"/>
  <c r="CQ257" i="2"/>
  <c r="V264" i="2"/>
  <c r="V271" i="2"/>
  <c r="CQ274" i="2"/>
  <c r="V288" i="2"/>
  <c r="V295" i="2"/>
  <c r="V303" i="2"/>
  <c r="CQ309" i="2"/>
  <c r="V319" i="2"/>
  <c r="V327" i="2"/>
  <c r="V335" i="2"/>
  <c r="V343" i="2"/>
  <c r="CQ349" i="2"/>
  <c r="V358" i="2"/>
  <c r="V366" i="2"/>
  <c r="V375" i="2"/>
  <c r="V382" i="2"/>
  <c r="V384" i="2"/>
  <c r="V395" i="2"/>
  <c r="V396" i="2"/>
  <c r="V418" i="2"/>
  <c r="V490" i="2"/>
  <c r="V550" i="2"/>
  <c r="V614" i="2"/>
  <c r="V633" i="2"/>
  <c r="CQ640" i="2"/>
  <c r="V650" i="2"/>
  <c r="V658" i="2"/>
  <c r="V665" i="2"/>
  <c r="V673" i="2"/>
  <c r="V627" i="2"/>
  <c r="V690" i="2"/>
  <c r="V692" i="2"/>
  <c r="V721" i="2"/>
  <c r="V723" i="2"/>
  <c r="CQ752" i="2"/>
  <c r="V756" i="2"/>
  <c r="V794" i="2"/>
  <c r="V855" i="2"/>
  <c r="V918" i="2"/>
  <c r="V978" i="2"/>
  <c r="V393" i="2"/>
  <c r="V399" i="2"/>
  <c r="CQ406" i="2"/>
  <c r="V415" i="2"/>
  <c r="V424" i="2"/>
  <c r="V431" i="2"/>
  <c r="V438" i="2"/>
  <c r="V445" i="2"/>
  <c r="V451" i="2"/>
  <c r="V461" i="2"/>
  <c r="V470" i="2"/>
  <c r="V476" i="2"/>
  <c r="V484" i="2"/>
  <c r="V491" i="2"/>
  <c r="CQ499" i="2"/>
  <c r="V506" i="2"/>
  <c r="CQ515" i="2"/>
  <c r="CQ523" i="2"/>
  <c r="V530" i="2"/>
  <c r="CQ534" i="2"/>
  <c r="V543" i="2"/>
  <c r="V560" i="2"/>
  <c r="V565" i="2"/>
  <c r="V574" i="2"/>
  <c r="V581" i="2"/>
  <c r="V589" i="2"/>
  <c r="V599" i="2"/>
  <c r="V607" i="2"/>
  <c r="V615" i="2"/>
  <c r="V624" i="2"/>
  <c r="V634" i="2"/>
  <c r="V642" i="2"/>
  <c r="V651" i="2"/>
  <c r="V661" i="2"/>
  <c r="V666" i="2"/>
  <c r="V674" i="2"/>
  <c r="V771" i="2"/>
  <c r="V833" i="2"/>
  <c r="V893" i="2"/>
  <c r="V955" i="2"/>
  <c r="V1021" i="2"/>
  <c r="V386" i="2"/>
  <c r="CQ393" i="2"/>
  <c r="CQ399" i="2"/>
  <c r="V408" i="2"/>
  <c r="V416" i="2"/>
  <c r="CQ424" i="2"/>
  <c r="V432" i="2"/>
  <c r="CQ438" i="2"/>
  <c r="CQ444" i="2"/>
  <c r="CQ451" i="2"/>
  <c r="V460" i="2"/>
  <c r="V471" i="2"/>
  <c r="V477" i="2"/>
  <c r="V456" i="2"/>
  <c r="V492" i="2"/>
  <c r="V499" i="2"/>
  <c r="V510" i="2"/>
  <c r="V515" i="2"/>
  <c r="V523" i="2"/>
  <c r="V531" i="2"/>
  <c r="V536" i="2"/>
  <c r="V544" i="2"/>
  <c r="V551" i="2"/>
  <c r="V557" i="2"/>
  <c r="V567" i="2"/>
  <c r="V575" i="2"/>
  <c r="V583" i="2"/>
  <c r="V592" i="2"/>
  <c r="V600" i="2"/>
  <c r="V608" i="2"/>
  <c r="V616" i="2"/>
  <c r="V625" i="2"/>
  <c r="V635" i="2"/>
  <c r="CQ642" i="2"/>
  <c r="CQ644" i="2"/>
  <c r="CQ653" i="2"/>
  <c r="V667" i="2"/>
  <c r="CQ674" i="2"/>
  <c r="V698" i="2"/>
  <c r="V701" i="2"/>
  <c r="V730" i="2"/>
  <c r="V732" i="2"/>
  <c r="V810" i="2"/>
  <c r="V871" i="2"/>
  <c r="V933" i="2"/>
  <c r="V995" i="2"/>
  <c r="V401" i="2"/>
  <c r="V409" i="2"/>
  <c r="V417" i="2"/>
  <c r="V426" i="2"/>
  <c r="V433" i="2"/>
  <c r="CQ441" i="2"/>
  <c r="V453" i="2"/>
  <c r="V462" i="2"/>
  <c r="V472" i="2"/>
  <c r="V479" i="2"/>
  <c r="V485" i="2"/>
  <c r="CQ501" i="2"/>
  <c r="V511" i="2"/>
  <c r="V516" i="2"/>
  <c r="V524" i="2"/>
  <c r="CQ536" i="2"/>
  <c r="V545" i="2"/>
  <c r="CQ551" i="2"/>
  <c r="V558" i="2"/>
  <c r="V568" i="2"/>
  <c r="V576" i="2"/>
  <c r="V584" i="2"/>
  <c r="V593" i="2"/>
  <c r="V601" i="2"/>
  <c r="V609" i="2"/>
  <c r="V617" i="2"/>
  <c r="V626" i="2"/>
  <c r="V636" i="2"/>
  <c r="V644" i="2"/>
  <c r="V653" i="2"/>
  <c r="V659" i="2"/>
  <c r="V668" i="2"/>
  <c r="V676" i="2"/>
  <c r="V786" i="2"/>
  <c r="V909" i="2"/>
  <c r="V970" i="2"/>
  <c r="V1035" i="2"/>
  <c r="V446" i="2"/>
  <c r="CQ453" i="2"/>
  <c r="V464" i="2"/>
  <c r="V473" i="2"/>
  <c r="V480" i="2"/>
  <c r="CQ485" i="2"/>
  <c r="V493" i="2"/>
  <c r="V501" i="2"/>
  <c r="V507" i="2"/>
  <c r="V517" i="2"/>
  <c r="V525" i="2"/>
  <c r="CQ529" i="2"/>
  <c r="V538" i="2"/>
  <c r="V546" i="2"/>
  <c r="V561" i="2"/>
  <c r="V569" i="2"/>
  <c r="CQ573" i="2"/>
  <c r="CQ583" i="2"/>
  <c r="V594" i="2"/>
  <c r="V602" i="2"/>
  <c r="V610" i="2"/>
  <c r="V618" i="2"/>
  <c r="V629" i="2"/>
  <c r="V637" i="2"/>
  <c r="V645" i="2"/>
  <c r="V654" i="2"/>
  <c r="V662" i="2"/>
  <c r="CQ668" i="2"/>
  <c r="V684" i="2"/>
  <c r="V705" i="2"/>
  <c r="V707" i="2"/>
  <c r="V736" i="2"/>
  <c r="V739" i="2"/>
  <c r="V764" i="2"/>
  <c r="V826" i="2"/>
  <c r="CQ885" i="2"/>
  <c r="V947" i="2"/>
  <c r="V1011" i="2"/>
  <c r="CQ388" i="2"/>
  <c r="V403" i="2"/>
  <c r="V412" i="2"/>
  <c r="V420" i="2"/>
  <c r="V427" i="2"/>
  <c r="V436" i="2"/>
  <c r="V441" i="2"/>
  <c r="CQ446" i="2"/>
  <c r="V455" i="2"/>
  <c r="V466" i="2"/>
  <c r="V474" i="2"/>
  <c r="CQ480" i="2"/>
  <c r="V487" i="2"/>
  <c r="V495" i="2"/>
  <c r="CQ503" i="2"/>
  <c r="V508" i="2"/>
  <c r="V518" i="2"/>
  <c r="V526" i="2"/>
  <c r="CQ533" i="2"/>
  <c r="V539" i="2"/>
  <c r="V547" i="2"/>
  <c r="V554" i="2"/>
  <c r="V562" i="2"/>
  <c r="V570" i="2"/>
  <c r="V577" i="2"/>
  <c r="V586" i="2"/>
  <c r="V595" i="2"/>
  <c r="V603" i="2"/>
  <c r="V611" i="2"/>
  <c r="V620" i="2"/>
  <c r="V630" i="2"/>
  <c r="V638" i="2"/>
  <c r="V647" i="2"/>
  <c r="V655" i="2"/>
  <c r="V660" i="2"/>
  <c r="V670" i="2"/>
  <c r="V590" i="2"/>
  <c r="V628" i="2"/>
  <c r="V681" i="2"/>
  <c r="V801" i="2"/>
  <c r="CQ862" i="2"/>
  <c r="V926" i="2"/>
  <c r="V987" i="2"/>
  <c r="V390" i="2"/>
  <c r="V397" i="2"/>
  <c r="CQ403" i="2"/>
  <c r="V413" i="2"/>
  <c r="V421" i="2"/>
  <c r="CQ427" i="2"/>
  <c r="V437" i="2"/>
  <c r="V448" i="2"/>
  <c r="V458" i="2"/>
  <c r="V467" i="2"/>
  <c r="CQ464" i="2"/>
  <c r="CQ482" i="2"/>
  <c r="V488" i="2"/>
  <c r="V496" i="2"/>
  <c r="V503" i="2"/>
  <c r="CQ510" i="2"/>
  <c r="V519" i="2"/>
  <c r="V527" i="2"/>
  <c r="V533" i="2"/>
  <c r="V540" i="2"/>
  <c r="V548" i="2"/>
  <c r="CQ554" i="2"/>
  <c r="V553" i="2"/>
  <c r="CQ567" i="2"/>
  <c r="V578" i="2"/>
  <c r="V587" i="2"/>
  <c r="V596" i="2"/>
  <c r="V604" i="2"/>
  <c r="V612" i="2"/>
  <c r="V621" i="2"/>
  <c r="V631" i="2"/>
  <c r="V639" i="2"/>
  <c r="V648" i="2"/>
  <c r="V656" i="2"/>
  <c r="V663" i="2"/>
  <c r="CQ670" i="2"/>
  <c r="V591" i="2"/>
  <c r="V682" i="2"/>
  <c r="CQ714" i="2"/>
  <c r="V715" i="2"/>
  <c r="V746" i="2"/>
  <c r="V741" i="2"/>
  <c r="CQ777" i="2"/>
  <c r="V841" i="2"/>
  <c r="CQ902" i="2"/>
  <c r="CQ964" i="2"/>
  <c r="V1019" i="2"/>
  <c r="V391" i="2"/>
  <c r="CQ397" i="2"/>
  <c r="V405" i="2"/>
  <c r="V410" i="2"/>
  <c r="V422" i="2"/>
  <c r="CQ430" i="2"/>
  <c r="V442" i="2"/>
  <c r="CQ448" i="2"/>
  <c r="V459" i="2"/>
  <c r="V468" i="2"/>
  <c r="V465" i="2"/>
  <c r="V482" i="2"/>
  <c r="V489" i="2"/>
  <c r="V497" i="2"/>
  <c r="CQ505" i="2"/>
  <c r="CQ513" i="2"/>
  <c r="CQ519" i="2"/>
  <c r="CQ540" i="2"/>
  <c r="V549" i="2"/>
  <c r="V556" i="2"/>
  <c r="V563" i="2"/>
  <c r="V571" i="2"/>
  <c r="V579" i="2"/>
  <c r="CQ587" i="2"/>
  <c r="V597" i="2"/>
  <c r="V605" i="2"/>
  <c r="V613" i="2"/>
  <c r="V622" i="2"/>
  <c r="V632" i="2"/>
  <c r="V640" i="2"/>
  <c r="V649" i="2"/>
  <c r="V657" i="2"/>
  <c r="V664" i="2"/>
  <c r="V672" i="2"/>
  <c r="V619" i="2"/>
  <c r="V817" i="2"/>
  <c r="V881" i="2"/>
  <c r="V939" i="2"/>
  <c r="V1003" i="2"/>
  <c r="V1047" i="2"/>
  <c r="V683" i="2"/>
  <c r="V691" i="2"/>
  <c r="V699" i="2"/>
  <c r="V706" i="2"/>
  <c r="V714" i="2"/>
  <c r="V722" i="2"/>
  <c r="V731" i="2"/>
  <c r="V737" i="2"/>
  <c r="V747" i="2"/>
  <c r="V755" i="2"/>
  <c r="V762" i="2"/>
  <c r="V770" i="2"/>
  <c r="V777" i="2"/>
  <c r="V785" i="2"/>
  <c r="V793" i="2"/>
  <c r="V800" i="2"/>
  <c r="V809" i="2"/>
  <c r="V824" i="2"/>
  <c r="V831" i="2"/>
  <c r="V840" i="2"/>
  <c r="V849" i="2"/>
  <c r="V854" i="2"/>
  <c r="V863" i="2"/>
  <c r="V870" i="2"/>
  <c r="V878" i="2"/>
  <c r="V885" i="2"/>
  <c r="V892" i="2"/>
  <c r="V900" i="2"/>
  <c r="V908" i="2"/>
  <c r="V917" i="2"/>
  <c r="V925" i="2"/>
  <c r="CQ931" i="2"/>
  <c r="V938" i="2"/>
  <c r="V946" i="2"/>
  <c r="V954" i="2"/>
  <c r="V962" i="2"/>
  <c r="V979" i="2"/>
  <c r="V977" i="2"/>
  <c r="V986" i="2"/>
  <c r="V994" i="2"/>
  <c r="V1002" i="2"/>
  <c r="CQ1009" i="2"/>
  <c r="CQ1017" i="2"/>
  <c r="V1028" i="2"/>
  <c r="CQ1033" i="2"/>
  <c r="V1040" i="2"/>
  <c r="V1045" i="2"/>
  <c r="V677" i="2"/>
  <c r="V685" i="2"/>
  <c r="CQ690" i="2"/>
  <c r="V700" i="2"/>
  <c r="V708" i="2"/>
  <c r="CQ715" i="2"/>
  <c r="V724" i="2"/>
  <c r="V733" i="2"/>
  <c r="V740" i="2"/>
  <c r="V749" i="2"/>
  <c r="CQ755" i="2"/>
  <c r="V765" i="2"/>
  <c r="CQ771" i="2"/>
  <c r="V779" i="2"/>
  <c r="V787" i="2"/>
  <c r="V807" i="2"/>
  <c r="V802" i="2"/>
  <c r="V811" i="2"/>
  <c r="CQ817" i="2"/>
  <c r="V827" i="2"/>
  <c r="V834" i="2"/>
  <c r="V843" i="2"/>
  <c r="CQ843" i="2"/>
  <c r="V856" i="2"/>
  <c r="CQ865" i="2"/>
  <c r="V872" i="2"/>
  <c r="V882" i="2"/>
  <c r="V889" i="2"/>
  <c r="CQ893" i="2"/>
  <c r="V902" i="2"/>
  <c r="V910" i="2"/>
  <c r="V919" i="2"/>
  <c r="CQ917" i="2"/>
  <c r="CQ933" i="2"/>
  <c r="V940" i="2"/>
  <c r="V948" i="2"/>
  <c r="CQ957" i="2"/>
  <c r="V964" i="2"/>
  <c r="V972" i="2"/>
  <c r="V980" i="2"/>
  <c r="V988" i="2"/>
  <c r="V996" i="2"/>
  <c r="V1004" i="2"/>
  <c r="CQ1011" i="2"/>
  <c r="CQ1023" i="2"/>
  <c r="CQ1019" i="2"/>
  <c r="CQ1040" i="2"/>
  <c r="CQ1043" i="2"/>
  <c r="V1043" i="2"/>
  <c r="V678" i="2"/>
  <c r="V686" i="2"/>
  <c r="V695" i="2"/>
  <c r="V709" i="2"/>
  <c r="V717" i="2"/>
  <c r="V725" i="2"/>
  <c r="V734" i="2"/>
  <c r="V742" i="2"/>
  <c r="V750" i="2"/>
  <c r="V757" i="2"/>
  <c r="V766" i="2"/>
  <c r="V774" i="2"/>
  <c r="V780" i="2"/>
  <c r="V788" i="2"/>
  <c r="V796" i="2"/>
  <c r="V803" i="2"/>
  <c r="V812" i="2"/>
  <c r="V819" i="2"/>
  <c r="CQ826" i="2"/>
  <c r="CQ834" i="2"/>
  <c r="V844" i="2"/>
  <c r="CQ856" i="2"/>
  <c r="V865" i="2"/>
  <c r="V873" i="2"/>
  <c r="V880" i="2"/>
  <c r="V895" i="2"/>
  <c r="V903" i="2"/>
  <c r="V912" i="2"/>
  <c r="V920" i="2"/>
  <c r="V927" i="2"/>
  <c r="CQ940" i="2"/>
  <c r="V950" i="2"/>
  <c r="V957" i="2"/>
  <c r="V965" i="2"/>
  <c r="V973" i="2"/>
  <c r="V981" i="2"/>
  <c r="V989" i="2"/>
  <c r="V998" i="2"/>
  <c r="V1005" i="2"/>
  <c r="V1013" i="2"/>
  <c r="V1023" i="2"/>
  <c r="V1029" i="2"/>
  <c r="V679" i="2"/>
  <c r="V687" i="2"/>
  <c r="V696" i="2"/>
  <c r="V702" i="2"/>
  <c r="V711" i="2"/>
  <c r="V718" i="2"/>
  <c r="V726" i="2"/>
  <c r="V735" i="2"/>
  <c r="V743" i="2"/>
  <c r="CQ749" i="2"/>
  <c r="V758" i="2"/>
  <c r="V767" i="2"/>
  <c r="V775" i="2"/>
  <c r="V781" i="2"/>
  <c r="V789" i="2"/>
  <c r="V797" i="2"/>
  <c r="V804" i="2"/>
  <c r="V813" i="2"/>
  <c r="V820" i="2"/>
  <c r="V828" i="2"/>
  <c r="V836" i="2"/>
  <c r="V846" i="2"/>
  <c r="V850" i="2"/>
  <c r="V859" i="2"/>
  <c r="V866" i="2"/>
  <c r="CQ873" i="2"/>
  <c r="V879" i="2"/>
  <c r="V887" i="2"/>
  <c r="CQ895" i="2"/>
  <c r="V904" i="2"/>
  <c r="V913" i="2"/>
  <c r="V921" i="2"/>
  <c r="CQ927" i="2"/>
  <c r="V934" i="2"/>
  <c r="V942" i="2"/>
  <c r="V951" i="2"/>
  <c r="V958" i="2"/>
  <c r="V966" i="2"/>
  <c r="V974" i="2"/>
  <c r="V982" i="2"/>
  <c r="V990" i="2"/>
  <c r="V997" i="2"/>
  <c r="CQ1005" i="2"/>
  <c r="CQ1013" i="2"/>
  <c r="V1024" i="2"/>
  <c r="CQ1029" i="2"/>
  <c r="V1038" i="2"/>
  <c r="V680" i="2"/>
  <c r="V688" i="2"/>
  <c r="V697" i="2"/>
  <c r="CQ702" i="2"/>
  <c r="V712" i="2"/>
  <c r="V719" i="2"/>
  <c r="V728" i="2"/>
  <c r="V727" i="2"/>
  <c r="V744" i="2"/>
  <c r="V752" i="2"/>
  <c r="V759" i="2"/>
  <c r="V768" i="2"/>
  <c r="V776" i="2"/>
  <c r="V782" i="2"/>
  <c r="V790" i="2"/>
  <c r="CQ796" i="2"/>
  <c r="V805" i="2"/>
  <c r="V814" i="2"/>
  <c r="V821" i="2"/>
  <c r="V829" i="2"/>
  <c r="V837" i="2"/>
  <c r="V845" i="2"/>
  <c r="CQ850" i="2"/>
  <c r="V860" i="2"/>
  <c r="V867" i="2"/>
  <c r="V875" i="2"/>
  <c r="V883" i="2"/>
  <c r="CQ887" i="2"/>
  <c r="V897" i="2"/>
  <c r="V905" i="2"/>
  <c r="V914" i="2"/>
  <c r="V922" i="2"/>
  <c r="CQ934" i="2"/>
  <c r="CQ942" i="2"/>
  <c r="CQ950" i="2"/>
  <c r="V959" i="2"/>
  <c r="V967" i="2"/>
  <c r="V975" i="2"/>
  <c r="V983" i="2"/>
  <c r="V991" i="2"/>
  <c r="V999" i="2"/>
  <c r="V1007" i="2"/>
  <c r="CQ1016" i="2"/>
  <c r="CQ1024" i="2"/>
  <c r="V1031" i="2"/>
  <c r="CQ688" i="2"/>
  <c r="CQ696" i="2"/>
  <c r="V704" i="2"/>
  <c r="CQ711" i="2"/>
  <c r="V720" i="2"/>
  <c r="V729" i="2"/>
  <c r="V745" i="2"/>
  <c r="V753" i="2"/>
  <c r="V760" i="2"/>
  <c r="V769" i="2"/>
  <c r="CQ774" i="2"/>
  <c r="V783" i="2"/>
  <c r="V791" i="2"/>
  <c r="V798" i="2"/>
  <c r="V806" i="2"/>
  <c r="V815" i="2"/>
  <c r="V822" i="2"/>
  <c r="V832" i="2"/>
  <c r="CQ839" i="2"/>
  <c r="V847" i="2"/>
  <c r="V852" i="2"/>
  <c r="CQ859" i="2"/>
  <c r="CQ867" i="2"/>
  <c r="V876" i="2"/>
  <c r="CQ883" i="2"/>
  <c r="V890" i="2"/>
  <c r="CQ897" i="2"/>
  <c r="V906" i="2"/>
  <c r="V915" i="2"/>
  <c r="V923" i="2"/>
  <c r="V930" i="2"/>
  <c r="V936" i="2"/>
  <c r="V944" i="2"/>
  <c r="V952" i="2"/>
  <c r="V960" i="2"/>
  <c r="V968" i="2"/>
  <c r="V976" i="2"/>
  <c r="V984" i="2"/>
  <c r="V992" i="2"/>
  <c r="V1000" i="2"/>
  <c r="CQ1007" i="2"/>
  <c r="V1016" i="2"/>
  <c r="V1026" i="2"/>
  <c r="CQ1031" i="2"/>
  <c r="CQ1036" i="2"/>
  <c r="V761" i="2"/>
  <c r="CQ769" i="2"/>
  <c r="V738" i="2"/>
  <c r="V784" i="2"/>
  <c r="V792" i="2"/>
  <c r="CQ800" i="2"/>
  <c r="V808" i="2"/>
  <c r="V816" i="2"/>
  <c r="V823" i="2"/>
  <c r="CQ831" i="2"/>
  <c r="V839" i="2"/>
  <c r="V848" i="2"/>
  <c r="V853" i="2"/>
  <c r="V862" i="2"/>
  <c r="CQ870" i="2"/>
  <c r="V877" i="2"/>
  <c r="CQ892" i="2"/>
  <c r="V899" i="2"/>
  <c r="V907" i="2"/>
  <c r="CQ912" i="2"/>
  <c r="V924" i="2"/>
  <c r="V931" i="2"/>
  <c r="V937" i="2"/>
  <c r="V945" i="2"/>
  <c r="V953" i="2"/>
  <c r="V961" i="2"/>
  <c r="V969" i="2"/>
  <c r="V971" i="2"/>
  <c r="V985" i="2"/>
  <c r="V993" i="2"/>
  <c r="V1001" i="2"/>
  <c r="V1009" i="2"/>
  <c r="V1017" i="2"/>
  <c r="V1027" i="2"/>
  <c r="V1033" i="2"/>
  <c r="CQ1047" i="2"/>
  <c r="CQ1041" i="2"/>
  <c r="V1056" i="2"/>
  <c r="CQ1063" i="2"/>
  <c r="V1073" i="2"/>
  <c r="V1079" i="2"/>
  <c r="V1088" i="2"/>
  <c r="CQ1095" i="2"/>
  <c r="V1104" i="2"/>
  <c r="V1112" i="2"/>
  <c r="V1120" i="2"/>
  <c r="V1128" i="2"/>
  <c r="V1136" i="2"/>
  <c r="V1144" i="2"/>
  <c r="V1152" i="2"/>
  <c r="V1160" i="2"/>
  <c r="V1168" i="2"/>
  <c r="V1176" i="2"/>
  <c r="V1184" i="2"/>
  <c r="V1192" i="2"/>
  <c r="V1200" i="2"/>
  <c r="V1207" i="2"/>
  <c r="V1215" i="2"/>
  <c r="V1223" i="2"/>
  <c r="V1231" i="2"/>
  <c r="V1238" i="2"/>
  <c r="CQ1247" i="2"/>
  <c r="V1255" i="2"/>
  <c r="V1265" i="2"/>
  <c r="CQ1270" i="2"/>
  <c r="V1279" i="2"/>
  <c r="V1286" i="2"/>
  <c r="CQ1293" i="2"/>
  <c r="V1303" i="2"/>
  <c r="V1311" i="2"/>
  <c r="V1318" i="2"/>
  <c r="V1325" i="2"/>
  <c r="CQ1335" i="2"/>
  <c r="V1342" i="2"/>
  <c r="V1350" i="2"/>
  <c r="V1358" i="2"/>
  <c r="V1297" i="2"/>
  <c r="V1395" i="2"/>
  <c r="V1458" i="2"/>
  <c r="V1519" i="2"/>
  <c r="V1580" i="2"/>
  <c r="CQ1641" i="2"/>
  <c r="V1049" i="2"/>
  <c r="V1057" i="2"/>
  <c r="V1065" i="2"/>
  <c r="V1074" i="2"/>
  <c r="V1081" i="2"/>
  <c r="V1089" i="2"/>
  <c r="V1097" i="2"/>
  <c r="V1105" i="2"/>
  <c r="V1113" i="2"/>
  <c r="V1121" i="2"/>
  <c r="CQ1128" i="2"/>
  <c r="V1137" i="2"/>
  <c r="V1145" i="2"/>
  <c r="V1154" i="2"/>
  <c r="V1163" i="2"/>
  <c r="V1169" i="2"/>
  <c r="V1177" i="2"/>
  <c r="V1185" i="2"/>
  <c r="V1193" i="2"/>
  <c r="V1201" i="2"/>
  <c r="V1208" i="2"/>
  <c r="CQ1215" i="2"/>
  <c r="V1224" i="2"/>
  <c r="CQ1231" i="2"/>
  <c r="V1239" i="2"/>
  <c r="V1249" i="2"/>
  <c r="V1256" i="2"/>
  <c r="V1263" i="2"/>
  <c r="V1272" i="2"/>
  <c r="CQ1281" i="2"/>
  <c r="CQ1286" i="2"/>
  <c r="V1295" i="2"/>
  <c r="V1304" i="2"/>
  <c r="V1312" i="2"/>
  <c r="V1319" i="2"/>
  <c r="V1326" i="2"/>
  <c r="V1335" i="2"/>
  <c r="V1344" i="2"/>
  <c r="V1351" i="2"/>
  <c r="V1243" i="2"/>
  <c r="CQ1369" i="2"/>
  <c r="V1434" i="2"/>
  <c r="V1497" i="2"/>
  <c r="V1557" i="2"/>
  <c r="V1618" i="2"/>
  <c r="V1680" i="2"/>
  <c r="V1760" i="2"/>
  <c r="CQ1049" i="2"/>
  <c r="V1059" i="2"/>
  <c r="V1066" i="2"/>
  <c r="V1072" i="2"/>
  <c r="CQ1081" i="2"/>
  <c r="V1090" i="2"/>
  <c r="V1098" i="2"/>
  <c r="V1106" i="2"/>
  <c r="V1114" i="2"/>
  <c r="CQ1121" i="2"/>
  <c r="V1130" i="2"/>
  <c r="V1138" i="2"/>
  <c r="V1146" i="2"/>
  <c r="V1155" i="2"/>
  <c r="CQ1163" i="2"/>
  <c r="V1170" i="2"/>
  <c r="V1178" i="2"/>
  <c r="V1186" i="2"/>
  <c r="V1194" i="2"/>
  <c r="CQ1203" i="2"/>
  <c r="V1209" i="2"/>
  <c r="V1217" i="2"/>
  <c r="CQ1224" i="2"/>
  <c r="V1241" i="2"/>
  <c r="V1244" i="2"/>
  <c r="V1257" i="2"/>
  <c r="V1264" i="2"/>
  <c r="V1273" i="2"/>
  <c r="V1281" i="2"/>
  <c r="CQ1289" i="2"/>
  <c r="CQ1295" i="2"/>
  <c r="V1305" i="2"/>
  <c r="V1313" i="2"/>
  <c r="V1320" i="2"/>
  <c r="CQ1326" i="2"/>
  <c r="V1336" i="2"/>
  <c r="V1345" i="2"/>
  <c r="V1352" i="2"/>
  <c r="V1366" i="2"/>
  <c r="V1411" i="2"/>
  <c r="V1473" i="2"/>
  <c r="V1533" i="2"/>
  <c r="V1594" i="2"/>
  <c r="CQ1655" i="2"/>
  <c r="V1727" i="2"/>
  <c r="V1052" i="2"/>
  <c r="V1060" i="2"/>
  <c r="V1067" i="2"/>
  <c r="V1075" i="2"/>
  <c r="V1083" i="2"/>
  <c r="CQ1092" i="2"/>
  <c r="V1100" i="2"/>
  <c r="V1107" i="2"/>
  <c r="V1115" i="2"/>
  <c r="V1123" i="2"/>
  <c r="V1131" i="2"/>
  <c r="V1139" i="2"/>
  <c r="V1147" i="2"/>
  <c r="V1156" i="2"/>
  <c r="V1161" i="2"/>
  <c r="V1171" i="2"/>
  <c r="V1179" i="2"/>
  <c r="CQ1186" i="2"/>
  <c r="V1195" i="2"/>
  <c r="V1203" i="2"/>
  <c r="V1210" i="2"/>
  <c r="V1218" i="2"/>
  <c r="V1228" i="2"/>
  <c r="V1233" i="2"/>
  <c r="V1242" i="2"/>
  <c r="V1250" i="2"/>
  <c r="CQ1257" i="2"/>
  <c r="V1266" i="2"/>
  <c r="V1274" i="2"/>
  <c r="V1282" i="2"/>
  <c r="V1289" i="2"/>
  <c r="CQ1299" i="2"/>
  <c r="V1306" i="2"/>
  <c r="V1314" i="2"/>
  <c r="V1328" i="2"/>
  <c r="V1337" i="2"/>
  <c r="V1346" i="2"/>
  <c r="V1353" i="2"/>
  <c r="V1333" i="2"/>
  <c r="V1386" i="2"/>
  <c r="V1448" i="2"/>
  <c r="V1511" i="2"/>
  <c r="V1573" i="2"/>
  <c r="CQ1633" i="2"/>
  <c r="V1036" i="2"/>
  <c r="CQ1045" i="2"/>
  <c r="V1053" i="2"/>
  <c r="V1061" i="2"/>
  <c r="V1068" i="2"/>
  <c r="V1076" i="2"/>
  <c r="V1084" i="2"/>
  <c r="V1092" i="2"/>
  <c r="CQ1100" i="2"/>
  <c r="CQ1107" i="2"/>
  <c r="V1116" i="2"/>
  <c r="V1124" i="2"/>
  <c r="V1132" i="2"/>
  <c r="V1140" i="2"/>
  <c r="V1148" i="2"/>
  <c r="V1157" i="2"/>
  <c r="CQ1161" i="2"/>
  <c r="V1172" i="2"/>
  <c r="V1180" i="2"/>
  <c r="CQ1189" i="2"/>
  <c r="V1196" i="2"/>
  <c r="V1204" i="2"/>
  <c r="V1211" i="2"/>
  <c r="V1219" i="2"/>
  <c r="V1226" i="2"/>
  <c r="V1234" i="2"/>
  <c r="V1240" i="2"/>
  <c r="V1251" i="2"/>
  <c r="V1259" i="2"/>
  <c r="V1267" i="2"/>
  <c r="V1275" i="2"/>
  <c r="CQ1282" i="2"/>
  <c r="V1290" i="2"/>
  <c r="V1299" i="2"/>
  <c r="V1308" i="2"/>
  <c r="V1315" i="2"/>
  <c r="V1321" i="2"/>
  <c r="CQ1328" i="2"/>
  <c r="V1338" i="2"/>
  <c r="V1343" i="2"/>
  <c r="V1354" i="2"/>
  <c r="V1426" i="2"/>
  <c r="V1490" i="2"/>
  <c r="V1550" i="2"/>
  <c r="V1610" i="2"/>
  <c r="V1672" i="2"/>
  <c r="CQ1730" i="2"/>
  <c r="V1789" i="2"/>
  <c r="V1054" i="2"/>
  <c r="CQ1059" i="2"/>
  <c r="V1069" i="2"/>
  <c r="V1077" i="2"/>
  <c r="V1085" i="2"/>
  <c r="V1093" i="2"/>
  <c r="V1101" i="2"/>
  <c r="V1109" i="2"/>
  <c r="V1117" i="2"/>
  <c r="V1125" i="2"/>
  <c r="V1133" i="2"/>
  <c r="V1141" i="2"/>
  <c r="V1149" i="2"/>
  <c r="CQ1154" i="2"/>
  <c r="V1165" i="2"/>
  <c r="V1173" i="2"/>
  <c r="V1181" i="2"/>
  <c r="V1189" i="2"/>
  <c r="V1197" i="2"/>
  <c r="V1205" i="2"/>
  <c r="V1212" i="2"/>
  <c r="V1220" i="2"/>
  <c r="CQ1226" i="2"/>
  <c r="V1235" i="2"/>
  <c r="V1245" i="2"/>
  <c r="V1252" i="2"/>
  <c r="V1260" i="2"/>
  <c r="V1268" i="2"/>
  <c r="V1276" i="2"/>
  <c r="V1284" i="2"/>
  <c r="V1291" i="2"/>
  <c r="V1300" i="2"/>
  <c r="V1307" i="2"/>
  <c r="V1316" i="2"/>
  <c r="V1322" i="2"/>
  <c r="CQ1331" i="2"/>
  <c r="V1339" i="2"/>
  <c r="V1347" i="2"/>
  <c r="V1355" i="2"/>
  <c r="V1359" i="2"/>
  <c r="V1404" i="2"/>
  <c r="V1467" i="2"/>
  <c r="V1586" i="2"/>
  <c r="V1649" i="2"/>
  <c r="V1695" i="2"/>
  <c r="V1814" i="2"/>
  <c r="V1055" i="2"/>
  <c r="V1063" i="2"/>
  <c r="V1070" i="2"/>
  <c r="V1080" i="2"/>
  <c r="V1086" i="2"/>
  <c r="V1095" i="2"/>
  <c r="V1102" i="2"/>
  <c r="CQ1109" i="2"/>
  <c r="V1119" i="2"/>
  <c r="V1126" i="2"/>
  <c r="V1134" i="2"/>
  <c r="V1142" i="2"/>
  <c r="V1150" i="2"/>
  <c r="V1158" i="2"/>
  <c r="V1166" i="2"/>
  <c r="V1174" i="2"/>
  <c r="CQ1183" i="2"/>
  <c r="V1190" i="2"/>
  <c r="V1198" i="2"/>
  <c r="V1213" i="2"/>
  <c r="CQ1220" i="2"/>
  <c r="V1229" i="2"/>
  <c r="V1236" i="2"/>
  <c r="V1246" i="2"/>
  <c r="V1253" i="2"/>
  <c r="CQ1259" i="2"/>
  <c r="V1269" i="2"/>
  <c r="V1277" i="2"/>
  <c r="CQ1284" i="2"/>
  <c r="V1292" i="2"/>
  <c r="CQ1300" i="2"/>
  <c r="V1309" i="2"/>
  <c r="CQ1324" i="2"/>
  <c r="V1331" i="2"/>
  <c r="V1340" i="2"/>
  <c r="V1349" i="2"/>
  <c r="V1356" i="2"/>
  <c r="V1384" i="2"/>
  <c r="V1442" i="2"/>
  <c r="CQ1505" i="2"/>
  <c r="V1565" i="2"/>
  <c r="V1626" i="2"/>
  <c r="V1792" i="2"/>
  <c r="V1041" i="2"/>
  <c r="CQ1052" i="2"/>
  <c r="V1064" i="2"/>
  <c r="V1071" i="2"/>
  <c r="V1078" i="2"/>
  <c r="V1087" i="2"/>
  <c r="V1096" i="2"/>
  <c r="V1103" i="2"/>
  <c r="V1111" i="2"/>
  <c r="CQ1117" i="2"/>
  <c r="V1127" i="2"/>
  <c r="V1135" i="2"/>
  <c r="CQ1147" i="2"/>
  <c r="V1151" i="2"/>
  <c r="V1159" i="2"/>
  <c r="V1167" i="2"/>
  <c r="V1175" i="2"/>
  <c r="V1183" i="2"/>
  <c r="CQ1190" i="2"/>
  <c r="V1199" i="2"/>
  <c r="CQ1205" i="2"/>
  <c r="V1214" i="2"/>
  <c r="CQ1223" i="2"/>
  <c r="V1230" i="2"/>
  <c r="V1237" i="2"/>
  <c r="V1247" i="2"/>
  <c r="V1254" i="2"/>
  <c r="V1262" i="2"/>
  <c r="V1270" i="2"/>
  <c r="V1278" i="2"/>
  <c r="V1293" i="2"/>
  <c r="V1302" i="2"/>
  <c r="V1310" i="2"/>
  <c r="CQ1318" i="2"/>
  <c r="V1324" i="2"/>
  <c r="V1332" i="2"/>
  <c r="V1341" i="2"/>
  <c r="V1348" i="2"/>
  <c r="V1357" i="2"/>
  <c r="V1363" i="2"/>
  <c r="V1419" i="2"/>
  <c r="V1481" i="2"/>
  <c r="CQ1540" i="2"/>
  <c r="V1603" i="2"/>
  <c r="V1666" i="2"/>
  <c r="V1697" i="2"/>
  <c r="V1758" i="2"/>
  <c r="V1371" i="2"/>
  <c r="V1383" i="2"/>
  <c r="V1392" i="2"/>
  <c r="V1394" i="2"/>
  <c r="V1403" i="2"/>
  <c r="V1410" i="2"/>
  <c r="V1418" i="2"/>
  <c r="CQ1424" i="2"/>
  <c r="CQ1433" i="2"/>
  <c r="V1441" i="2"/>
  <c r="V1450" i="2"/>
  <c r="V1457" i="2"/>
  <c r="V1468" i="2"/>
  <c r="V1472" i="2"/>
  <c r="V1480" i="2"/>
  <c r="V1488" i="2"/>
  <c r="V1496" i="2"/>
  <c r="V1518" i="2"/>
  <c r="V1532" i="2"/>
  <c r="V1540" i="2"/>
  <c r="V1549" i="2"/>
  <c r="V1556" i="2"/>
  <c r="CQ1565" i="2"/>
  <c r="V1572" i="2"/>
  <c r="CQ1578" i="2"/>
  <c r="V1593" i="2"/>
  <c r="V1602" i="2"/>
  <c r="V1609" i="2"/>
  <c r="V1617" i="2"/>
  <c r="CQ1626" i="2"/>
  <c r="V1633" i="2"/>
  <c r="V1641" i="2"/>
  <c r="CQ1647" i="2"/>
  <c r="V1655" i="2"/>
  <c r="V1665" i="2"/>
  <c r="V1671" i="2"/>
  <c r="V1679" i="2"/>
  <c r="V1870" i="2"/>
  <c r="V1364" i="2"/>
  <c r="V1373" i="2"/>
  <c r="V1385" i="2"/>
  <c r="V1387" i="2"/>
  <c r="V1396" i="2"/>
  <c r="V1405" i="2"/>
  <c r="CQ1411" i="2"/>
  <c r="V1420" i="2"/>
  <c r="V1427" i="2"/>
  <c r="V1435" i="2"/>
  <c r="V1443" i="2"/>
  <c r="V1451" i="2"/>
  <c r="V1459" i="2"/>
  <c r="V1474" i="2"/>
  <c r="V1482" i="2"/>
  <c r="V1489" i="2"/>
  <c r="V1498" i="2"/>
  <c r="V1507" i="2"/>
  <c r="V1512" i="2"/>
  <c r="V1520" i="2"/>
  <c r="V1526" i="2"/>
  <c r="V1534" i="2"/>
  <c r="V1542" i="2"/>
  <c r="V1551" i="2"/>
  <c r="V1558" i="2"/>
  <c r="V1566" i="2"/>
  <c r="V1581" i="2"/>
  <c r="CQ1586" i="2"/>
  <c r="CQ1592" i="2"/>
  <c r="V1604" i="2"/>
  <c r="V1611" i="2"/>
  <c r="CQ1620" i="2"/>
  <c r="V1627" i="2"/>
  <c r="V1635" i="2"/>
  <c r="CQ1649" i="2"/>
  <c r="V1657" i="2"/>
  <c r="V1663" i="2"/>
  <c r="V1673" i="2"/>
  <c r="V1681" i="2"/>
  <c r="V1682" i="2"/>
  <c r="V1884" i="2"/>
  <c r="CQ1364" i="2"/>
  <c r="V1375" i="2"/>
  <c r="CQ1383" i="2"/>
  <c r="V1389" i="2"/>
  <c r="V1397" i="2"/>
  <c r="V1407" i="2"/>
  <c r="V1413" i="2"/>
  <c r="V1421" i="2"/>
  <c r="V1428" i="2"/>
  <c r="V1436" i="2"/>
  <c r="V1445" i="2"/>
  <c r="V1452" i="2"/>
  <c r="V1460" i="2"/>
  <c r="CQ1464" i="2"/>
  <c r="V1475" i="2"/>
  <c r="CQ1482" i="2"/>
  <c r="V1493" i="2"/>
  <c r="V1499" i="2"/>
  <c r="V1508" i="2"/>
  <c r="V1513" i="2"/>
  <c r="V1521" i="2"/>
  <c r="V1527" i="2"/>
  <c r="V1535" i="2"/>
  <c r="V1543" i="2"/>
  <c r="V1552" i="2"/>
  <c r="V1559" i="2"/>
  <c r="V1567" i="2"/>
  <c r="V1574" i="2"/>
  <c r="V1588" i="2"/>
  <c r="V1596" i="2"/>
  <c r="CQ1601" i="2"/>
  <c r="V1612" i="2"/>
  <c r="V1620" i="2"/>
  <c r="CQ1627" i="2"/>
  <c r="CQ1635" i="2"/>
  <c r="V1643" i="2"/>
  <c r="V1651" i="2"/>
  <c r="CQ1657" i="2"/>
  <c r="V1667" i="2"/>
  <c r="V1674" i="2"/>
  <c r="V1683" i="2"/>
  <c r="CQ1702" i="2"/>
  <c r="V1705" i="2"/>
  <c r="V1734" i="2"/>
  <c r="V1736" i="2"/>
  <c r="CQ1767" i="2"/>
  <c r="V1768" i="2"/>
  <c r="V1906" i="2"/>
  <c r="V1374" i="2"/>
  <c r="V1378" i="2"/>
  <c r="V1388" i="2"/>
  <c r="V1398" i="2"/>
  <c r="V1406" i="2"/>
  <c r="V1414" i="2"/>
  <c r="V1429" i="2"/>
  <c r="V1437" i="2"/>
  <c r="V1444" i="2"/>
  <c r="V1454" i="2"/>
  <c r="V1461" i="2"/>
  <c r="V1469" i="2"/>
  <c r="V1476" i="2"/>
  <c r="V1484" i="2"/>
  <c r="V1491" i="2"/>
  <c r="V1501" i="2"/>
  <c r="V1509" i="2"/>
  <c r="V1514" i="2"/>
  <c r="V1522" i="2"/>
  <c r="V1528" i="2"/>
  <c r="CQ1535" i="2"/>
  <c r="V1544" i="2"/>
  <c r="CQ1552" i="2"/>
  <c r="V1560" i="2"/>
  <c r="V1568" i="2"/>
  <c r="CQ1574" i="2"/>
  <c r="V1582" i="2"/>
  <c r="V1589" i="2"/>
  <c r="V1597" i="2"/>
  <c r="V1605" i="2"/>
  <c r="V1613" i="2"/>
  <c r="CQ1622" i="2"/>
  <c r="V1629" i="2"/>
  <c r="CQ1638" i="2"/>
  <c r="CQ1643" i="2"/>
  <c r="CQ1651" i="2"/>
  <c r="V1659" i="2"/>
  <c r="V1664" i="2"/>
  <c r="V1675" i="2"/>
  <c r="CQ1805" i="2"/>
  <c r="V1844" i="2"/>
  <c r="V1927" i="2"/>
  <c r="V1360" i="2"/>
  <c r="CQ1366" i="2"/>
  <c r="V1376" i="2"/>
  <c r="CQ1378" i="2"/>
  <c r="V1390" i="2"/>
  <c r="V1399" i="2"/>
  <c r="V1408" i="2"/>
  <c r="V1415" i="2"/>
  <c r="V1423" i="2"/>
  <c r="V1431" i="2"/>
  <c r="V1438" i="2"/>
  <c r="V1446" i="2"/>
  <c r="V1453" i="2"/>
  <c r="V1464" i="2"/>
  <c r="V1470" i="2"/>
  <c r="V1477" i="2"/>
  <c r="V1485" i="2"/>
  <c r="V1492" i="2"/>
  <c r="V1502" i="2"/>
  <c r="V1510" i="2"/>
  <c r="V1515" i="2"/>
  <c r="V1524" i="2"/>
  <c r="V1529" i="2"/>
  <c r="V1537" i="2"/>
  <c r="V1545" i="2"/>
  <c r="V1553" i="2"/>
  <c r="V1561" i="2"/>
  <c r="V1569" i="2"/>
  <c r="V1576" i="2"/>
  <c r="CQ1582" i="2"/>
  <c r="CQ1589" i="2"/>
  <c r="V1598" i="2"/>
  <c r="V1606" i="2"/>
  <c r="CQ1613" i="2"/>
  <c r="V1622" i="2"/>
  <c r="CQ1629" i="2"/>
  <c r="V1638" i="2"/>
  <c r="V1645" i="2"/>
  <c r="V1653" i="2"/>
  <c r="CQ1659" i="2"/>
  <c r="V1668" i="2"/>
  <c r="V1676" i="2"/>
  <c r="V1711" i="2"/>
  <c r="V1713" i="2"/>
  <c r="CQ1743" i="2"/>
  <c r="V1744" i="2"/>
  <c r="V1774" i="2"/>
  <c r="CQ1777" i="2"/>
  <c r="V1361" i="2"/>
  <c r="V1369" i="2"/>
  <c r="V1377" i="2"/>
  <c r="V1380" i="2"/>
  <c r="V1391" i="2"/>
  <c r="V1400" i="2"/>
  <c r="CQ1408" i="2"/>
  <c r="V1417" i="2"/>
  <c r="CQ1423" i="2"/>
  <c r="V1432" i="2"/>
  <c r="V1439" i="2"/>
  <c r="V1447" i="2"/>
  <c r="V1455" i="2"/>
  <c r="V1465" i="2"/>
  <c r="V1462" i="2"/>
  <c r="V1478" i="2"/>
  <c r="V1486" i="2"/>
  <c r="V1495" i="2"/>
  <c r="CQ1502" i="2"/>
  <c r="V1516" i="2"/>
  <c r="V1525" i="2"/>
  <c r="V1530" i="2"/>
  <c r="V1538" i="2"/>
  <c r="V1546" i="2"/>
  <c r="V1554" i="2"/>
  <c r="V1562" i="2"/>
  <c r="V1570" i="2"/>
  <c r="CQ1576" i="2"/>
  <c r="CQ1585" i="2"/>
  <c r="CQ1596" i="2"/>
  <c r="V1599" i="2"/>
  <c r="V1607" i="2"/>
  <c r="V1615" i="2"/>
  <c r="CQ1624" i="2"/>
  <c r="V1631" i="2"/>
  <c r="V1639" i="2"/>
  <c r="CQ1645" i="2"/>
  <c r="CQ1653" i="2"/>
  <c r="CQ1662" i="2"/>
  <c r="V1669" i="2"/>
  <c r="V1677" i="2"/>
  <c r="V1942" i="2"/>
  <c r="CQ1361" i="2"/>
  <c r="V1370" i="2"/>
  <c r="CQ1373" i="2"/>
  <c r="CQ1380" i="2"/>
  <c r="V1393" i="2"/>
  <c r="V1402" i="2"/>
  <c r="V1401" i="2"/>
  <c r="V1416" i="2"/>
  <c r="V1424" i="2"/>
  <c r="V1433" i="2"/>
  <c r="V1440" i="2"/>
  <c r="V1449" i="2"/>
  <c r="V1456" i="2"/>
  <c r="V1466" i="2"/>
  <c r="V1471" i="2"/>
  <c r="V1479" i="2"/>
  <c r="V1487" i="2"/>
  <c r="V1494" i="2"/>
  <c r="V1505" i="2"/>
  <c r="V1517" i="2"/>
  <c r="CQ1524" i="2"/>
  <c r="V1531" i="2"/>
  <c r="CQ1537" i="2"/>
  <c r="V1547" i="2"/>
  <c r="V1555" i="2"/>
  <c r="V1563" i="2"/>
  <c r="V1571" i="2"/>
  <c r="V1578" i="2"/>
  <c r="V1585" i="2"/>
  <c r="V1592" i="2"/>
  <c r="V1601" i="2"/>
  <c r="V1608" i="2"/>
  <c r="CQ1617" i="2"/>
  <c r="V1624" i="2"/>
  <c r="CQ1631" i="2"/>
  <c r="CQ1639" i="2"/>
  <c r="V1647" i="2"/>
  <c r="V1662" i="2"/>
  <c r="V1670" i="2"/>
  <c r="V1678" i="2"/>
  <c r="V1688" i="2"/>
  <c r="V1689" i="2"/>
  <c r="V1719" i="2"/>
  <c r="CQ1722" i="2"/>
  <c r="V1750" i="2"/>
  <c r="CQ1753" i="2"/>
  <c r="V1782" i="2"/>
  <c r="CQ1785" i="2"/>
  <c r="CQ1797" i="2"/>
  <c r="V1955" i="2"/>
  <c r="V1687" i="2"/>
  <c r="CQ1693" i="2"/>
  <c r="V1702" i="2"/>
  <c r="V1710" i="2"/>
  <c r="V1718" i="2"/>
  <c r="CQ1725" i="2"/>
  <c r="V1741" i="2"/>
  <c r="V1749" i="2"/>
  <c r="CQ1756" i="2"/>
  <c r="V1765" i="2"/>
  <c r="V1773" i="2"/>
  <c r="V1781" i="2"/>
  <c r="CQ1789" i="2"/>
  <c r="V1797" i="2"/>
  <c r="V1805" i="2"/>
  <c r="V1813" i="2"/>
  <c r="V1819" i="2"/>
  <c r="V1836" i="2"/>
  <c r="V1851" i="2"/>
  <c r="V1878" i="2"/>
  <c r="V1891" i="2"/>
  <c r="CQ1932" i="2"/>
  <c r="V1951" i="2"/>
  <c r="V1998" i="2"/>
  <c r="V2124" i="2"/>
  <c r="V1686" i="2"/>
  <c r="CQ1695" i="2"/>
  <c r="V1704" i="2"/>
  <c r="V1712" i="2"/>
  <c r="CQ1719" i="2"/>
  <c r="CQ1727" i="2"/>
  <c r="V1735" i="2"/>
  <c r="V1743" i="2"/>
  <c r="CQ1750" i="2"/>
  <c r="CQ1758" i="2"/>
  <c r="V1767" i="2"/>
  <c r="CQ1774" i="2"/>
  <c r="CQ1782" i="2"/>
  <c r="CQ1792" i="2"/>
  <c r="CQ1800" i="2"/>
  <c r="CQ1808" i="2"/>
  <c r="V1820" i="2"/>
  <c r="V1828" i="2"/>
  <c r="V1875" i="2"/>
  <c r="V1896" i="2"/>
  <c r="V1940" i="2"/>
  <c r="V2059" i="2"/>
  <c r="V2093" i="2"/>
  <c r="V1800" i="2"/>
  <c r="V1808" i="2"/>
  <c r="V1824" i="2"/>
  <c r="V1857" i="2"/>
  <c r="V1855" i="2"/>
  <c r="V1889" i="2"/>
  <c r="V1934" i="2"/>
  <c r="V1968" i="2"/>
  <c r="CQ1689" i="2"/>
  <c r="V1698" i="2"/>
  <c r="V1706" i="2"/>
  <c r="V1714" i="2"/>
  <c r="V1722" i="2"/>
  <c r="V1730" i="2"/>
  <c r="V1737" i="2"/>
  <c r="CQ1744" i="2"/>
  <c r="V1753" i="2"/>
  <c r="CQ1760" i="2"/>
  <c r="CQ1768" i="2"/>
  <c r="V1777" i="2"/>
  <c r="V1785" i="2"/>
  <c r="V1793" i="2"/>
  <c r="V1801" i="2"/>
  <c r="V1809" i="2"/>
  <c r="V1815" i="2"/>
  <c r="V1833" i="2"/>
  <c r="V1848" i="2"/>
  <c r="V1863" i="2"/>
  <c r="CQ1880" i="2"/>
  <c r="CQ1915" i="2"/>
  <c r="V1691" i="2"/>
  <c r="CQ1698" i="2"/>
  <c r="V1707" i="2"/>
  <c r="V1715" i="2"/>
  <c r="CQ1724" i="2"/>
  <c r="V1731" i="2"/>
  <c r="V1738" i="2"/>
  <c r="V1746" i="2"/>
  <c r="V1754" i="2"/>
  <c r="V1762" i="2"/>
  <c r="V1770" i="2"/>
  <c r="V1778" i="2"/>
  <c r="V1786" i="2"/>
  <c r="CQ1793" i="2"/>
  <c r="CQ1801" i="2"/>
  <c r="V1810" i="2"/>
  <c r="V1821" i="2"/>
  <c r="V1823" i="2"/>
  <c r="V1840" i="2"/>
  <c r="V1854" i="2"/>
  <c r="V1873" i="2"/>
  <c r="V1901" i="2"/>
  <c r="V1911" i="2"/>
  <c r="V2092" i="2"/>
  <c r="V1684" i="2"/>
  <c r="CQ1691" i="2"/>
  <c r="V1700" i="2"/>
  <c r="CQ1709" i="2"/>
  <c r="V1716" i="2"/>
  <c r="V1724" i="2"/>
  <c r="CQ1731" i="2"/>
  <c r="V1739" i="2"/>
  <c r="CQ1746" i="2"/>
  <c r="CQ1754" i="2"/>
  <c r="V1763" i="2"/>
  <c r="CQ1770" i="2"/>
  <c r="CQ1778" i="2"/>
  <c r="CQ1786" i="2"/>
  <c r="CQ1796" i="2"/>
  <c r="CQ1804" i="2"/>
  <c r="V1811" i="2"/>
  <c r="V1817" i="2"/>
  <c r="V1822" i="2"/>
  <c r="V1832" i="2"/>
  <c r="V1847" i="2"/>
  <c r="V1867" i="2"/>
  <c r="V1893" i="2"/>
  <c r="CQ1903" i="2"/>
  <c r="CQ1922" i="2"/>
  <c r="V2089" i="2"/>
  <c r="CQ1684" i="2"/>
  <c r="V1693" i="2"/>
  <c r="CQ1700" i="2"/>
  <c r="V1709" i="2"/>
  <c r="CQ1718" i="2"/>
  <c r="V1725" i="2"/>
  <c r="CQ1734" i="2"/>
  <c r="CQ1741" i="2"/>
  <c r="CQ1749" i="2"/>
  <c r="V1756" i="2"/>
  <c r="V1764" i="2"/>
  <c r="CQ1773" i="2"/>
  <c r="CQ1781" i="2"/>
  <c r="V1788" i="2"/>
  <c r="V1796" i="2"/>
  <c r="V1804" i="2"/>
  <c r="V1812" i="2"/>
  <c r="V1830" i="2"/>
  <c r="CQ1826" i="2"/>
  <c r="V1838" i="2"/>
  <c r="V1861" i="2"/>
  <c r="V1885" i="2"/>
  <c r="CQ1898" i="2"/>
  <c r="CQ1918" i="2"/>
  <c r="V1957" i="2"/>
  <c r="V2113" i="2"/>
  <c r="CQ2242" i="2"/>
  <c r="V1839" i="2"/>
  <c r="CQ1843" i="2"/>
  <c r="V1856" i="2"/>
  <c r="CQ1863" i="2"/>
  <c r="V1869" i="2"/>
  <c r="V1877" i="2"/>
  <c r="CQ1882" i="2"/>
  <c r="V1892" i="2"/>
  <c r="V1900" i="2"/>
  <c r="V1908" i="2"/>
  <c r="V1916" i="2"/>
  <c r="V1922" i="2"/>
  <c r="V1931" i="2"/>
  <c r="V1939" i="2"/>
  <c r="V1941" i="2"/>
  <c r="V1989" i="2"/>
  <c r="V2017" i="2"/>
  <c r="V2046" i="2"/>
  <c r="V2078" i="2"/>
  <c r="V2125" i="2"/>
  <c r="V2204" i="2"/>
  <c r="CQ2211" i="2"/>
  <c r="V1818" i="2"/>
  <c r="V1826" i="2"/>
  <c r="V1835" i="2"/>
  <c r="V1841" i="2"/>
  <c r="V1849" i="2"/>
  <c r="V1858" i="2"/>
  <c r="V1865" i="2"/>
  <c r="V1871" i="2"/>
  <c r="CQ1869" i="2"/>
  <c r="V1886" i="2"/>
  <c r="CQ1893" i="2"/>
  <c r="CQ1901" i="2"/>
  <c r="CQ1908" i="2"/>
  <c r="V1917" i="2"/>
  <c r="V1925" i="2"/>
  <c r="V1932" i="2"/>
  <c r="CQ1939" i="2"/>
  <c r="V1963" i="2"/>
  <c r="V1994" i="2"/>
  <c r="V2023" i="2"/>
  <c r="V2054" i="2"/>
  <c r="V2086" i="2"/>
  <c r="V1827" i="2"/>
  <c r="V1834" i="2"/>
  <c r="V1843" i="2"/>
  <c r="V1850" i="2"/>
  <c r="V1859" i="2"/>
  <c r="CQ1865" i="2"/>
  <c r="V1872" i="2"/>
  <c r="V1880" i="2"/>
  <c r="V1888" i="2"/>
  <c r="V1895" i="2"/>
  <c r="V1905" i="2"/>
  <c r="V1910" i="2"/>
  <c r="V1918" i="2"/>
  <c r="V1926" i="2"/>
  <c r="V1933" i="2"/>
  <c r="V1976" i="2"/>
  <c r="CQ2004" i="2"/>
  <c r="V2035" i="2"/>
  <c r="V2067" i="2"/>
  <c r="V2108" i="2"/>
  <c r="V2109" i="2"/>
  <c r="V1971" i="2"/>
  <c r="CQ2002" i="2"/>
  <c r="V2030" i="2"/>
  <c r="V2062" i="2"/>
  <c r="CQ1817" i="2"/>
  <c r="V1829" i="2"/>
  <c r="V1837" i="2"/>
  <c r="V1845" i="2"/>
  <c r="V1852" i="2"/>
  <c r="V1862" i="2"/>
  <c r="V1500" i="2"/>
  <c r="V1874" i="2"/>
  <c r="V1882" i="2"/>
  <c r="V1890" i="2"/>
  <c r="V1898" i="2"/>
  <c r="V1907" i="2"/>
  <c r="V1912" i="2"/>
  <c r="V1920" i="2"/>
  <c r="V1928" i="2"/>
  <c r="V1935" i="2"/>
  <c r="V1949" i="2"/>
  <c r="V1960" i="2"/>
  <c r="CQ1982" i="2"/>
  <c r="CQ2012" i="2"/>
  <c r="V2045" i="2"/>
  <c r="V2075" i="2"/>
  <c r="CQ1832" i="2"/>
  <c r="V1846" i="2"/>
  <c r="V1853" i="2"/>
  <c r="CQ1861" i="2"/>
  <c r="V1504" i="2"/>
  <c r="V1876" i="2"/>
  <c r="V1883" i="2"/>
  <c r="CQ1890" i="2"/>
  <c r="V1899" i="2"/>
  <c r="V1903" i="2"/>
  <c r="V1913" i="2"/>
  <c r="CQ1920" i="2"/>
  <c r="V1929" i="2"/>
  <c r="V1936" i="2"/>
  <c r="V1944" i="2"/>
  <c r="V1948" i="2"/>
  <c r="V1979" i="2"/>
  <c r="CQ2008" i="2"/>
  <c r="V2038" i="2"/>
  <c r="CQ2069" i="2"/>
  <c r="V2142" i="2"/>
  <c r="V2147" i="2"/>
  <c r="V1915" i="2"/>
  <c r="V1930" i="2"/>
  <c r="V1937" i="2"/>
  <c r="V1947" i="2"/>
  <c r="V1952" i="2"/>
  <c r="CQ1990" i="2"/>
  <c r="V2021" i="2"/>
  <c r="V2051" i="2"/>
  <c r="V2084" i="2"/>
  <c r="V1945" i="2"/>
  <c r="V1953" i="2"/>
  <c r="V1961" i="2"/>
  <c r="V1969" i="2"/>
  <c r="V1977" i="2"/>
  <c r="V1984" i="2"/>
  <c r="V1992" i="2"/>
  <c r="V1999" i="2"/>
  <c r="V2008" i="2"/>
  <c r="V2015" i="2"/>
  <c r="V1995" i="2"/>
  <c r="V2036" i="2"/>
  <c r="V2044" i="2"/>
  <c r="V2052" i="2"/>
  <c r="V2060" i="2"/>
  <c r="V2068" i="2"/>
  <c r="V2076" i="2"/>
  <c r="V2085" i="2"/>
  <c r="V2105" i="2"/>
  <c r="V2116" i="2"/>
  <c r="V2117" i="2"/>
  <c r="V2188" i="2"/>
  <c r="V2331" i="2"/>
  <c r="V1946" i="2"/>
  <c r="V1954" i="2"/>
  <c r="V1962" i="2"/>
  <c r="V1970" i="2"/>
  <c r="V1978" i="2"/>
  <c r="CQ1984" i="2"/>
  <c r="V1993" i="2"/>
  <c r="V2000" i="2"/>
  <c r="V2009" i="2"/>
  <c r="V2016" i="2"/>
  <c r="V2022" i="2"/>
  <c r="CQ2025" i="2"/>
  <c r="V2037" i="2"/>
  <c r="V2043" i="2"/>
  <c r="V2053" i="2"/>
  <c r="V2061" i="2"/>
  <c r="V2069" i="2"/>
  <c r="V2077" i="2"/>
  <c r="V2081" i="2"/>
  <c r="V2096" i="2"/>
  <c r="V2112" i="2"/>
  <c r="V2121" i="2"/>
  <c r="V2164" i="2"/>
  <c r="V2227" i="2"/>
  <c r="V1956" i="2"/>
  <c r="V1964" i="2"/>
  <c r="V1972" i="2"/>
  <c r="V1980" i="2"/>
  <c r="V1990" i="2"/>
  <c r="V1996" i="2"/>
  <c r="V2002" i="2"/>
  <c r="CQ2011" i="2"/>
  <c r="V2018" i="2"/>
  <c r="V2025" i="2"/>
  <c r="V2033" i="2"/>
  <c r="V2039" i="2"/>
  <c r="V2049" i="2"/>
  <c r="V2055" i="2"/>
  <c r="V2063" i="2"/>
  <c r="V2071" i="2"/>
  <c r="V2079" i="2"/>
  <c r="CQ2089" i="2"/>
  <c r="V2088" i="2"/>
  <c r="V2100" i="2"/>
  <c r="V2129" i="2"/>
  <c r="CQ2179" i="2"/>
  <c r="V2404" i="2"/>
  <c r="V1965" i="2"/>
  <c r="V1973" i="2"/>
  <c r="V1981" i="2"/>
  <c r="V1991" i="2"/>
  <c r="V1997" i="2"/>
  <c r="V2004" i="2"/>
  <c r="V2011" i="2"/>
  <c r="V2014" i="2"/>
  <c r="V2026" i="2"/>
  <c r="CQ2032" i="2"/>
  <c r="V2040" i="2"/>
  <c r="V2048" i="2"/>
  <c r="V2056" i="2"/>
  <c r="V2064" i="2"/>
  <c r="V2072" i="2"/>
  <c r="V2080" i="2"/>
  <c r="V2098" i="2"/>
  <c r="V2156" i="2"/>
  <c r="CQ2219" i="2"/>
  <c r="V1943" i="2"/>
  <c r="V1950" i="2"/>
  <c r="V1958" i="2"/>
  <c r="V1966" i="2"/>
  <c r="V1974" i="2"/>
  <c r="V1986" i="2"/>
  <c r="V2005" i="2"/>
  <c r="V2019" i="2"/>
  <c r="V2027" i="2"/>
  <c r="V2032" i="2"/>
  <c r="V2041" i="2"/>
  <c r="V2050" i="2"/>
  <c r="V2057" i="2"/>
  <c r="V2065" i="2"/>
  <c r="V2073" i="2"/>
  <c r="V2082" i="2"/>
  <c r="V2104" i="2"/>
  <c r="V2196" i="2"/>
  <c r="V2275" i="2"/>
  <c r="V1959" i="2"/>
  <c r="V1967" i="2"/>
  <c r="V1975" i="2"/>
  <c r="V1982" i="2"/>
  <c r="CQ1986" i="2"/>
  <c r="V2006" i="2"/>
  <c r="V2012" i="2"/>
  <c r="V2020" i="2"/>
  <c r="V2028" i="2"/>
  <c r="V2034" i="2"/>
  <c r="V2042" i="2"/>
  <c r="V2047" i="2"/>
  <c r="V2058" i="2"/>
  <c r="V2066" i="2"/>
  <c r="V2074" i="2"/>
  <c r="V2083" i="2"/>
  <c r="V2097" i="2"/>
  <c r="V2133" i="2"/>
  <c r="V2172" i="2"/>
  <c r="V2233" i="2"/>
  <c r="V2091" i="2"/>
  <c r="V2101" i="2"/>
  <c r="V2107" i="2"/>
  <c r="V2115" i="2"/>
  <c r="V2123" i="2"/>
  <c r="V2131" i="2"/>
  <c r="V2141" i="2"/>
  <c r="V2148" i="2"/>
  <c r="CQ2156" i="2"/>
  <c r="V2163" i="2"/>
  <c r="V2171" i="2"/>
  <c r="V2179" i="2"/>
  <c r="V2187" i="2"/>
  <c r="V2195" i="2"/>
  <c r="V2203" i="2"/>
  <c r="V2211" i="2"/>
  <c r="CQ2216" i="2"/>
  <c r="V2226" i="2"/>
  <c r="V2232" i="2"/>
  <c r="V2262" i="2"/>
  <c r="CQ2293" i="2"/>
  <c r="V2355" i="2"/>
  <c r="V2393" i="2"/>
  <c r="V2134" i="2"/>
  <c r="V2140" i="2"/>
  <c r="V2150" i="2"/>
  <c r="V2157" i="2"/>
  <c r="V2165" i="2"/>
  <c r="V2173" i="2"/>
  <c r="V2181" i="2"/>
  <c r="V2189" i="2"/>
  <c r="CQ2196" i="2"/>
  <c r="V2205" i="2"/>
  <c r="V2212" i="2"/>
  <c r="V2219" i="2"/>
  <c r="V2228" i="2"/>
  <c r="V2234" i="2"/>
  <c r="V2270" i="2"/>
  <c r="V2309" i="2"/>
  <c r="V2369" i="2"/>
  <c r="V2094" i="2"/>
  <c r="CQ2103" i="2"/>
  <c r="V2110" i="2"/>
  <c r="V2118" i="2"/>
  <c r="V2126" i="2"/>
  <c r="V2135" i="2"/>
  <c r="V2144" i="2"/>
  <c r="V2151" i="2"/>
  <c r="CQ2157" i="2"/>
  <c r="V2166" i="2"/>
  <c r="V2174" i="2"/>
  <c r="V2182" i="2"/>
  <c r="V2190" i="2"/>
  <c r="V2206" i="2"/>
  <c r="V2213" i="2"/>
  <c r="V2220" i="2"/>
  <c r="CQ2226" i="2"/>
  <c r="V2235" i="2"/>
  <c r="V2251" i="2"/>
  <c r="V2283" i="2"/>
  <c r="V2348" i="2"/>
  <c r="V2531" i="2"/>
  <c r="V2095" i="2"/>
  <c r="V2103" i="2"/>
  <c r="V2111" i="2"/>
  <c r="V2120" i="2"/>
  <c r="V2127" i="2"/>
  <c r="V2136" i="2"/>
  <c r="V2143" i="2"/>
  <c r="V2152" i="2"/>
  <c r="V2161" i="2"/>
  <c r="V2167" i="2"/>
  <c r="V2175" i="2"/>
  <c r="V2183" i="2"/>
  <c r="V2191" i="2"/>
  <c r="V2200" i="2"/>
  <c r="CQ2199" i="2"/>
  <c r="V2214" i="2"/>
  <c r="V2221" i="2"/>
  <c r="V2236" i="2"/>
  <c r="V2240" i="2"/>
  <c r="V2246" i="2"/>
  <c r="V2278" i="2"/>
  <c r="V2323" i="2"/>
  <c r="V2119" i="2"/>
  <c r="V2128" i="2"/>
  <c r="V2137" i="2"/>
  <c r="V2145" i="2"/>
  <c r="V2153" i="2"/>
  <c r="V2162" i="2"/>
  <c r="CQ2169" i="2"/>
  <c r="CQ2175" i="2"/>
  <c r="V2184" i="2"/>
  <c r="V2192" i="2"/>
  <c r="V2199" i="2"/>
  <c r="CQ2202" i="2"/>
  <c r="V2215" i="2"/>
  <c r="V2222" i="2"/>
  <c r="V2229" i="2"/>
  <c r="V2237" i="2"/>
  <c r="V2259" i="2"/>
  <c r="V2291" i="2"/>
  <c r="CQ2300" i="2"/>
  <c r="V2363" i="2"/>
  <c r="V2138" i="2"/>
  <c r="V2146" i="2"/>
  <c r="V2154" i="2"/>
  <c r="V2159" i="2"/>
  <c r="V2169" i="2"/>
  <c r="V2177" i="2"/>
  <c r="V2185" i="2"/>
  <c r="V2193" i="2"/>
  <c r="V2201" i="2"/>
  <c r="V2209" i="2"/>
  <c r="V2216" i="2"/>
  <c r="V2223" i="2"/>
  <c r="V2230" i="2"/>
  <c r="V2238" i="2"/>
  <c r="V2254" i="2"/>
  <c r="V2286" i="2"/>
  <c r="V2339" i="2"/>
  <c r="V2090" i="2"/>
  <c r="V2099" i="2"/>
  <c r="V2106" i="2"/>
  <c r="V2114" i="2"/>
  <c r="V2122" i="2"/>
  <c r="V2130" i="2"/>
  <c r="V2139" i="2"/>
  <c r="V2132" i="2"/>
  <c r="CQ2154" i="2"/>
  <c r="V2160" i="2"/>
  <c r="V2170" i="2"/>
  <c r="CQ2177" i="2"/>
  <c r="V2186" i="2"/>
  <c r="V2194" i="2"/>
  <c r="V2202" i="2"/>
  <c r="V2210" i="2"/>
  <c r="V2224" i="2"/>
  <c r="V2231" i="2"/>
  <c r="V2268" i="2"/>
  <c r="CQ2315" i="2"/>
  <c r="V2380" i="2"/>
  <c r="V2250" i="2"/>
  <c r="V2258" i="2"/>
  <c r="V2265" i="2"/>
  <c r="V2274" i="2"/>
  <c r="V2280" i="2"/>
  <c r="V2290" i="2"/>
  <c r="V2298" i="2"/>
  <c r="V2308" i="2"/>
  <c r="V2315" i="2"/>
  <c r="CQ2321" i="2"/>
  <c r="V2330" i="2"/>
  <c r="V2335" i="2"/>
  <c r="V2346" i="2"/>
  <c r="V2354" i="2"/>
  <c r="V2362" i="2"/>
  <c r="V2371" i="2"/>
  <c r="V2379" i="2"/>
  <c r="V2394" i="2"/>
  <c r="V2402" i="2"/>
  <c r="V2440" i="2"/>
  <c r="V2472" i="2"/>
  <c r="V2561" i="2"/>
  <c r="V2640" i="2"/>
  <c r="V2245" i="2"/>
  <c r="V2252" i="2"/>
  <c r="CQ2259" i="2"/>
  <c r="V2267" i="2"/>
  <c r="V2276" i="2"/>
  <c r="V2284" i="2"/>
  <c r="CQ2290" i="2"/>
  <c r="V2300" i="2"/>
  <c r="CQ2307" i="2"/>
  <c r="V2316" i="2"/>
  <c r="V2324" i="2"/>
  <c r="V2332" i="2"/>
  <c r="V2340" i="2"/>
  <c r="V2347" i="2"/>
  <c r="V2356" i="2"/>
  <c r="V2364" i="2"/>
  <c r="V2372" i="2"/>
  <c r="V2378" i="2"/>
  <c r="V2389" i="2"/>
  <c r="V2392" i="2"/>
  <c r="V2412" i="2"/>
  <c r="V2423" i="2"/>
  <c r="V2425" i="2"/>
  <c r="V2426" i="2"/>
  <c r="V2495" i="2"/>
  <c r="CQ2245" i="2"/>
  <c r="V2253" i="2"/>
  <c r="V2261" i="2"/>
  <c r="V2269" i="2"/>
  <c r="V2277" i="2"/>
  <c r="V2285" i="2"/>
  <c r="V2293" i="2"/>
  <c r="V2301" i="2"/>
  <c r="V2307" i="2"/>
  <c r="CQ2318" i="2"/>
  <c r="V2325" i="2"/>
  <c r="V2333" i="2"/>
  <c r="V2341" i="2"/>
  <c r="V2349" i="2"/>
  <c r="V2357" i="2"/>
  <c r="V2365" i="2"/>
  <c r="V2373" i="2"/>
  <c r="V2382" i="2"/>
  <c r="V2396" i="2"/>
  <c r="V2407" i="2"/>
  <c r="V2417" i="2"/>
  <c r="V2418" i="2"/>
  <c r="V2465" i="2"/>
  <c r="V2303" i="2"/>
  <c r="V2311" i="2"/>
  <c r="V2318" i="2"/>
  <c r="V2326" i="2"/>
  <c r="V2336" i="2"/>
  <c r="V2342" i="2"/>
  <c r="V2350" i="2"/>
  <c r="V2358" i="2"/>
  <c r="V2366" i="2"/>
  <c r="V2374" i="2"/>
  <c r="V2383" i="2"/>
  <c r="V2409" i="2"/>
  <c r="V2544" i="2"/>
  <c r="V2588" i="2"/>
  <c r="V2239" i="2"/>
  <c r="V2247" i="2"/>
  <c r="V2255" i="2"/>
  <c r="CQ2262" i="2"/>
  <c r="V2271" i="2"/>
  <c r="V2279" i="2"/>
  <c r="V2287" i="2"/>
  <c r="V2295" i="2"/>
  <c r="V2304" i="2"/>
  <c r="V2312" i="2"/>
  <c r="V2319" i="2"/>
  <c r="V2327" i="2"/>
  <c r="V2338" i="2"/>
  <c r="V2343" i="2"/>
  <c r="V2351" i="2"/>
  <c r="V2359" i="2"/>
  <c r="V2367" i="2"/>
  <c r="V2375" i="2"/>
  <c r="V2384" i="2"/>
  <c r="V2390" i="2"/>
  <c r="V2401" i="2"/>
  <c r="V2512" i="2"/>
  <c r="V2568" i="2"/>
  <c r="V2583" i="2"/>
  <c r="V2241" i="2"/>
  <c r="V2248" i="2"/>
  <c r="V2256" i="2"/>
  <c r="V2264" i="2"/>
  <c r="V2272" i="2"/>
  <c r="V2281" i="2"/>
  <c r="V2288" i="2"/>
  <c r="V2296" i="2"/>
  <c r="CQ2303" i="2"/>
  <c r="V2313" i="2"/>
  <c r="CQ2319" i="2"/>
  <c r="V2328" i="2"/>
  <c r="V2337" i="2"/>
  <c r="V2345" i="2"/>
  <c r="V2352" i="2"/>
  <c r="V2360" i="2"/>
  <c r="V2368" i="2"/>
  <c r="V2376" i="2"/>
  <c r="V2385" i="2"/>
  <c r="V2398" i="2"/>
  <c r="V2405" i="2"/>
  <c r="V2481" i="2"/>
  <c r="V2536" i="2"/>
  <c r="V2242" i="2"/>
  <c r="V2249" i="2"/>
  <c r="CQ2256" i="2"/>
  <c r="V2266" i="2"/>
  <c r="V2273" i="2"/>
  <c r="V2282" i="2"/>
  <c r="V2289" i="2"/>
  <c r="CQ2298" i="2"/>
  <c r="V2305" i="2"/>
  <c r="CQ2311" i="2"/>
  <c r="V2321" i="2"/>
  <c r="V2329" i="2"/>
  <c r="V2334" i="2"/>
  <c r="V2344" i="2"/>
  <c r="V2353" i="2"/>
  <c r="V2361" i="2"/>
  <c r="V2370" i="2"/>
  <c r="V2377" i="2"/>
  <c r="V2386" i="2"/>
  <c r="V2387" i="2"/>
  <c r="V2415" i="2"/>
  <c r="V2447" i="2"/>
  <c r="V2506" i="2"/>
  <c r="V2381" i="2"/>
  <c r="V2400" i="2"/>
  <c r="V2408" i="2"/>
  <c r="V2416" i="2"/>
  <c r="V2424" i="2"/>
  <c r="V2429" i="2"/>
  <c r="V2457" i="2"/>
  <c r="V2489" i="2"/>
  <c r="V2522" i="2"/>
  <c r="V2553" i="2"/>
  <c r="V2671" i="2"/>
  <c r="V2768" i="2"/>
  <c r="V2593" i="2"/>
  <c r="V2403" i="2"/>
  <c r="V2410" i="2"/>
  <c r="V2419" i="2"/>
  <c r="V2420" i="2"/>
  <c r="V2431" i="2"/>
  <c r="V2427" i="2"/>
  <c r="V2441" i="2"/>
  <c r="V2442" i="2"/>
  <c r="V2456" i="2"/>
  <c r="V2479" i="2"/>
  <c r="V2521" i="2"/>
  <c r="V2552" i="2"/>
  <c r="V2800" i="2"/>
  <c r="V2388" i="2"/>
  <c r="V2395" i="2"/>
  <c r="V2399" i="2"/>
  <c r="V2411" i="2"/>
  <c r="V2413" i="2"/>
  <c r="V2428" i="2"/>
  <c r="V2433" i="2"/>
  <c r="V2473" i="2"/>
  <c r="V2504" i="2"/>
  <c r="V2538" i="2"/>
  <c r="V2569" i="2"/>
  <c r="V2629" i="2"/>
  <c r="V2421" i="2"/>
  <c r="V2464" i="2"/>
  <c r="V2497" i="2"/>
  <c r="V2528" i="2"/>
  <c r="V2560" i="2"/>
  <c r="V2574" i="2"/>
  <c r="V2391" i="2"/>
  <c r="V2397" i="2"/>
  <c r="V2406" i="2"/>
  <c r="V2414" i="2"/>
  <c r="V2422" i="2"/>
  <c r="V2448" i="2"/>
  <c r="V2482" i="2"/>
  <c r="V2513" i="2"/>
  <c r="V2546" i="2"/>
  <c r="V2663" i="2"/>
  <c r="V2449" i="2"/>
  <c r="V2458" i="2"/>
  <c r="V2466" i="2"/>
  <c r="V2474" i="2"/>
  <c r="V2483" i="2"/>
  <c r="V2490" i="2"/>
  <c r="V2498" i="2"/>
  <c r="V2505" i="2"/>
  <c r="V2514" i="2"/>
  <c r="V2520" i="2"/>
  <c r="V2532" i="2"/>
  <c r="V2537" i="2"/>
  <c r="V2547" i="2"/>
  <c r="V2554" i="2"/>
  <c r="V2562" i="2"/>
  <c r="V2570" i="2"/>
  <c r="V2580" i="2"/>
  <c r="V2614" i="2"/>
  <c r="V2645" i="2"/>
  <c r="V2684" i="2"/>
  <c r="V2742" i="2"/>
  <c r="V2434" i="2"/>
  <c r="V2443" i="2"/>
  <c r="V2451" i="2"/>
  <c r="V2459" i="2"/>
  <c r="V2467" i="2"/>
  <c r="V2476" i="2"/>
  <c r="V2484" i="2"/>
  <c r="V2491" i="2"/>
  <c r="V2499" i="2"/>
  <c r="V2507" i="2"/>
  <c r="V2515" i="2"/>
  <c r="V2525" i="2"/>
  <c r="V2529" i="2"/>
  <c r="V2539" i="2"/>
  <c r="V2548" i="2"/>
  <c r="V2555" i="2"/>
  <c r="V2563" i="2"/>
  <c r="V2572" i="2"/>
  <c r="V2573" i="2"/>
  <c r="V2575" i="2"/>
  <c r="V2585" i="2"/>
  <c r="V2591" i="2"/>
  <c r="V2639" i="2"/>
  <c r="V2670" i="2"/>
  <c r="V2714" i="2"/>
  <c r="V2746" i="2"/>
  <c r="V2435" i="2"/>
  <c r="V2444" i="2"/>
  <c r="V2452" i="2"/>
  <c r="V2461" i="2"/>
  <c r="V2468" i="2"/>
  <c r="V2477" i="2"/>
  <c r="V2485" i="2"/>
  <c r="V2492" i="2"/>
  <c r="V2500" i="2"/>
  <c r="V2508" i="2"/>
  <c r="V2516" i="2"/>
  <c r="V2526" i="2"/>
  <c r="V2530" i="2"/>
  <c r="V2540" i="2"/>
  <c r="V2545" i="2"/>
  <c r="V2556" i="2"/>
  <c r="V2564" i="2"/>
  <c r="V2594" i="2"/>
  <c r="V2609" i="2"/>
  <c r="V2624" i="2"/>
  <c r="V2655" i="2"/>
  <c r="V2430" i="2"/>
  <c r="V2436" i="2"/>
  <c r="V2445" i="2"/>
  <c r="V2453" i="2"/>
  <c r="V2462" i="2"/>
  <c r="V2469" i="2"/>
  <c r="V2478" i="2"/>
  <c r="V2486" i="2"/>
  <c r="V2493" i="2"/>
  <c r="V2503" i="2"/>
  <c r="V2509" i="2"/>
  <c r="V2517" i="2"/>
  <c r="V2523" i="2"/>
  <c r="V2533" i="2"/>
  <c r="V2541" i="2"/>
  <c r="V2549" i="2"/>
  <c r="V2557" i="2"/>
  <c r="V2565" i="2"/>
  <c r="V2577" i="2"/>
  <c r="V2581" i="2"/>
  <c r="V2586" i="2"/>
  <c r="V2597" i="2"/>
  <c r="V2606" i="2"/>
  <c r="V2615" i="2"/>
  <c r="V2647" i="2"/>
  <c r="V2438" i="2"/>
  <c r="V2437" i="2"/>
  <c r="V2454" i="2"/>
  <c r="V2460" i="2"/>
  <c r="V2470" i="2"/>
  <c r="V2475" i="2"/>
  <c r="V2487" i="2"/>
  <c r="V2494" i="2"/>
  <c r="V2501" i="2"/>
  <c r="V2510" i="2"/>
  <c r="V2518" i="2"/>
  <c r="V2524" i="2"/>
  <c r="V2534" i="2"/>
  <c r="V2542" i="2"/>
  <c r="V2550" i="2"/>
  <c r="V2558" i="2"/>
  <c r="V2566" i="2"/>
  <c r="V2599" i="2"/>
  <c r="V2607" i="2"/>
  <c r="V2631" i="2"/>
  <c r="V2661" i="2"/>
  <c r="V2677" i="2"/>
  <c r="V2730" i="2"/>
  <c r="V2432" i="2"/>
  <c r="V2439" i="2"/>
  <c r="V2446" i="2"/>
  <c r="V2455" i="2"/>
  <c r="V2463" i="2"/>
  <c r="V2471" i="2"/>
  <c r="V2480" i="2"/>
  <c r="V2488" i="2"/>
  <c r="V2496" i="2"/>
  <c r="V2502" i="2"/>
  <c r="V2511" i="2"/>
  <c r="V2519" i="2"/>
  <c r="V2527" i="2"/>
  <c r="V2535" i="2"/>
  <c r="V2543" i="2"/>
  <c r="V2551" i="2"/>
  <c r="V2559" i="2"/>
  <c r="V2567" i="2"/>
  <c r="V2571" i="2"/>
  <c r="V2578" i="2"/>
  <c r="V2582" i="2"/>
  <c r="V2590" i="2"/>
  <c r="V2600" i="2"/>
  <c r="V2622" i="2"/>
  <c r="V2654" i="2"/>
  <c r="V2576" i="2"/>
  <c r="V2584" i="2"/>
  <c r="V2592" i="2"/>
  <c r="V2601" i="2"/>
  <c r="V2608" i="2"/>
  <c r="V2616" i="2"/>
  <c r="V2625" i="2"/>
  <c r="V2632" i="2"/>
  <c r="V2636" i="2"/>
  <c r="V2648" i="2"/>
  <c r="V2656" i="2"/>
  <c r="V2664" i="2"/>
  <c r="V2672" i="2"/>
  <c r="V2682" i="2"/>
  <c r="V2703" i="2"/>
  <c r="V2737" i="2"/>
  <c r="V2617" i="2"/>
  <c r="V2623" i="2"/>
  <c r="V2633" i="2"/>
  <c r="V2642" i="2"/>
  <c r="V2649" i="2"/>
  <c r="V2657" i="2"/>
  <c r="V2665" i="2"/>
  <c r="V2673" i="2"/>
  <c r="V2681" i="2"/>
  <c r="V2689" i="2"/>
  <c r="V2692" i="2"/>
  <c r="V2697" i="2"/>
  <c r="V2749" i="2"/>
  <c r="V2602" i="2"/>
  <c r="V2610" i="2"/>
  <c r="V2618" i="2"/>
  <c r="V2626" i="2"/>
  <c r="V2634" i="2"/>
  <c r="V2643" i="2"/>
  <c r="V2651" i="2"/>
  <c r="V2658" i="2"/>
  <c r="V2666" i="2"/>
  <c r="V2674" i="2"/>
  <c r="V2676" i="2"/>
  <c r="V2685" i="2"/>
  <c r="V2698" i="2"/>
  <c r="V2713" i="2"/>
  <c r="V2726" i="2"/>
  <c r="V2783" i="2"/>
  <c r="V2814" i="2"/>
  <c r="V2925" i="2"/>
  <c r="V2579" i="2"/>
  <c r="V2587" i="2"/>
  <c r="V2595" i="2"/>
  <c r="V2603" i="2"/>
  <c r="V2611" i="2"/>
  <c r="V2619" i="2"/>
  <c r="V2627" i="2"/>
  <c r="V2635" i="2"/>
  <c r="V2644" i="2"/>
  <c r="V2650" i="2"/>
  <c r="V2659" i="2"/>
  <c r="V2667" i="2"/>
  <c r="V2675" i="2"/>
  <c r="V2690" i="2"/>
  <c r="V2750" i="2"/>
  <c r="V2751" i="2"/>
  <c r="V2596" i="2"/>
  <c r="V2604" i="2"/>
  <c r="V2612" i="2"/>
  <c r="V2620" i="2"/>
  <c r="V2628" i="2"/>
  <c r="V2637" i="2"/>
  <c r="V2641" i="2"/>
  <c r="V2652" i="2"/>
  <c r="V2660" i="2"/>
  <c r="V2668" i="2"/>
  <c r="V2678" i="2"/>
  <c r="V2589" i="2"/>
  <c r="V2598" i="2"/>
  <c r="V2605" i="2"/>
  <c r="V2613" i="2"/>
  <c r="V2621" i="2"/>
  <c r="V2630" i="2"/>
  <c r="V2638" i="2"/>
  <c r="V2646" i="2"/>
  <c r="V2653" i="2"/>
  <c r="V2662" i="2"/>
  <c r="V2669" i="2"/>
  <c r="V2680" i="2"/>
  <c r="V2706" i="2"/>
  <c r="V2683" i="2"/>
  <c r="V2691" i="2"/>
  <c r="V2699" i="2"/>
  <c r="V2707" i="2"/>
  <c r="V2716" i="2"/>
  <c r="V2720" i="2"/>
  <c r="V2728" i="2"/>
  <c r="V2734" i="2"/>
  <c r="V2739" i="2"/>
  <c r="V2758" i="2"/>
  <c r="V2766" i="2"/>
  <c r="V2767" i="2"/>
  <c r="V2792" i="2"/>
  <c r="V2852" i="2"/>
  <c r="V2700" i="2"/>
  <c r="V2708" i="2"/>
  <c r="V2717" i="2"/>
  <c r="V2759" i="2"/>
  <c r="V2760" i="2"/>
  <c r="V2776" i="2"/>
  <c r="V2812" i="2"/>
  <c r="V2693" i="2"/>
  <c r="V2701" i="2"/>
  <c r="V2709" i="2"/>
  <c r="V2715" i="2"/>
  <c r="V2722" i="2"/>
  <c r="V2732" i="2"/>
  <c r="V2731" i="2"/>
  <c r="V2735" i="2"/>
  <c r="V2799" i="2"/>
  <c r="V2865" i="2"/>
  <c r="V2686" i="2"/>
  <c r="V2694" i="2"/>
  <c r="V2702" i="2"/>
  <c r="V2710" i="2"/>
  <c r="V2718" i="2"/>
  <c r="V2741" i="2"/>
  <c r="V2784" i="2"/>
  <c r="V2807" i="2"/>
  <c r="V2819" i="2"/>
  <c r="V2861" i="2"/>
  <c r="V2679" i="2"/>
  <c r="V2687" i="2"/>
  <c r="V2695" i="2"/>
  <c r="V2704" i="2"/>
  <c r="V2711" i="2"/>
  <c r="V2719" i="2"/>
  <c r="V2723" i="2"/>
  <c r="V2725" i="2"/>
  <c r="V2736" i="2"/>
  <c r="V2744" i="2"/>
  <c r="V2775" i="2"/>
  <c r="V2688" i="2"/>
  <c r="V2696" i="2"/>
  <c r="V2705" i="2"/>
  <c r="V2712" i="2"/>
  <c r="V2733" i="2"/>
  <c r="V2743" i="2"/>
  <c r="V2752" i="2"/>
  <c r="V2754" i="2"/>
  <c r="V2793" i="2"/>
  <c r="V2902" i="2"/>
  <c r="V2721" i="2"/>
  <c r="V2727" i="2"/>
  <c r="V2738" i="2"/>
  <c r="V2745" i="2"/>
  <c r="V2753" i="2"/>
  <c r="V2761" i="2"/>
  <c r="V2769" i="2"/>
  <c r="V2777" i="2"/>
  <c r="V2785" i="2"/>
  <c r="V2794" i="2"/>
  <c r="V2801" i="2"/>
  <c r="V2804" i="2"/>
  <c r="V2808" i="2"/>
  <c r="V2813" i="2"/>
  <c r="V2821" i="2"/>
  <c r="V2762" i="2"/>
  <c r="V2770" i="2"/>
  <c r="V2778" i="2"/>
  <c r="V2787" i="2"/>
  <c r="V2795" i="2"/>
  <c r="V2860" i="2"/>
  <c r="V2935" i="2"/>
  <c r="V2969" i="2"/>
  <c r="V3070" i="2"/>
  <c r="V2747" i="2"/>
  <c r="V2755" i="2"/>
  <c r="V2763" i="2"/>
  <c r="V2771" i="2"/>
  <c r="V2779" i="2"/>
  <c r="V2788" i="2"/>
  <c r="V2796" i="2"/>
  <c r="V2805" i="2"/>
  <c r="V2810" i="2"/>
  <c r="V2843" i="2"/>
  <c r="V2729" i="2"/>
  <c r="V2724" i="2"/>
  <c r="V2740" i="2"/>
  <c r="V2748" i="2"/>
  <c r="V2756" i="2"/>
  <c r="V2764" i="2"/>
  <c r="V2772" i="2"/>
  <c r="V2780" i="2"/>
  <c r="V2789" i="2"/>
  <c r="V2790" i="2"/>
  <c r="V2811" i="2"/>
  <c r="V2817" i="2"/>
  <c r="V2835" i="2"/>
  <c r="V2845" i="2"/>
  <c r="V2844" i="2"/>
  <c r="V2874" i="2"/>
  <c r="V2878" i="2"/>
  <c r="V2757" i="2"/>
  <c r="V2765" i="2"/>
  <c r="V2773" i="2"/>
  <c r="V2781" i="2"/>
  <c r="V2786" i="2"/>
  <c r="V2797" i="2"/>
  <c r="V2450" i="2"/>
  <c r="V2816" i="2"/>
  <c r="V2820" i="2"/>
  <c r="V2827" i="2"/>
  <c r="V2836" i="2"/>
  <c r="V2837" i="2"/>
  <c r="V2853" i="2"/>
  <c r="V2893" i="2"/>
  <c r="V2774" i="2"/>
  <c r="V2782" i="2"/>
  <c r="V2791" i="2"/>
  <c r="V2798" i="2"/>
  <c r="V2803" i="2"/>
  <c r="V2828" i="2"/>
  <c r="V2829" i="2"/>
  <c r="V2870" i="2"/>
  <c r="V2806" i="2"/>
  <c r="V2815" i="2"/>
  <c r="V2822" i="2"/>
  <c r="V2830" i="2"/>
  <c r="V2838" i="2"/>
  <c r="V2847" i="2"/>
  <c r="V2854" i="2"/>
  <c r="V2862" i="2"/>
  <c r="V2910" i="2"/>
  <c r="V2823" i="2"/>
  <c r="V2831" i="2"/>
  <c r="V2839" i="2"/>
  <c r="V2848" i="2"/>
  <c r="V2855" i="2"/>
  <c r="V2863" i="2"/>
  <c r="V2864" i="2"/>
  <c r="V2867" i="2"/>
  <c r="V2872" i="2"/>
  <c r="V2901" i="2"/>
  <c r="V2934" i="2"/>
  <c r="V2824" i="2"/>
  <c r="V2832" i="2"/>
  <c r="V2840" i="2"/>
  <c r="V2849" i="2"/>
  <c r="V2856" i="2"/>
  <c r="V2886" i="2"/>
  <c r="V2919" i="2"/>
  <c r="V2802" i="2"/>
  <c r="V2809" i="2"/>
  <c r="V2818" i="2"/>
  <c r="V2825" i="2"/>
  <c r="V2833" i="2"/>
  <c r="V2841" i="2"/>
  <c r="V2850" i="2"/>
  <c r="V2857" i="2"/>
  <c r="V2909" i="2"/>
  <c r="V2975" i="2"/>
  <c r="V2826" i="2"/>
  <c r="V2834" i="2"/>
  <c r="V2842" i="2"/>
  <c r="V2846" i="2"/>
  <c r="V2858" i="2"/>
  <c r="V2866" i="2"/>
  <c r="V2869" i="2"/>
  <c r="V2873" i="2"/>
  <c r="V2877" i="2"/>
  <c r="V2894" i="2"/>
  <c r="V2927" i="2"/>
  <c r="V3019" i="2"/>
  <c r="V2851" i="2"/>
  <c r="V2859" i="2"/>
  <c r="V2885" i="2"/>
  <c r="V2918" i="2"/>
  <c r="V2945" i="2"/>
  <c r="V2871" i="2"/>
  <c r="V2879" i="2"/>
  <c r="V2889" i="2"/>
  <c r="V2895" i="2"/>
  <c r="V2903" i="2"/>
  <c r="V2911" i="2"/>
  <c r="V2920" i="2"/>
  <c r="V2928" i="2"/>
  <c r="V2937" i="2"/>
  <c r="V2943" i="2"/>
  <c r="V2946" i="2"/>
  <c r="V2955" i="2"/>
  <c r="V2992" i="2"/>
  <c r="V2880" i="2"/>
  <c r="V2887" i="2"/>
  <c r="V2896" i="2"/>
  <c r="V2905" i="2"/>
  <c r="V2912" i="2"/>
  <c r="V2916" i="2"/>
  <c r="V2929" i="2"/>
  <c r="V2947" i="2"/>
  <c r="V2952" i="2"/>
  <c r="V2960" i="2"/>
  <c r="V2881" i="2"/>
  <c r="V2888" i="2"/>
  <c r="V2897" i="2"/>
  <c r="V2906" i="2"/>
  <c r="V2913" i="2"/>
  <c r="V2921" i="2"/>
  <c r="V2930" i="2"/>
  <c r="V2938" i="2"/>
  <c r="V2953" i="2"/>
  <c r="V3008" i="2"/>
  <c r="V2882" i="2"/>
  <c r="V2890" i="2"/>
  <c r="V2898" i="2"/>
  <c r="V2904" i="2"/>
  <c r="V2914" i="2"/>
  <c r="V2922" i="2"/>
  <c r="V2931" i="2"/>
  <c r="V2941" i="2"/>
  <c r="V2944" i="2"/>
  <c r="V2970" i="2"/>
  <c r="V2983" i="2"/>
  <c r="V2875" i="2"/>
  <c r="V2883" i="2"/>
  <c r="V2891" i="2"/>
  <c r="V2899" i="2"/>
  <c r="V2907" i="2"/>
  <c r="V2915" i="2"/>
  <c r="V2923" i="2"/>
  <c r="V2932" i="2"/>
  <c r="V2959" i="2"/>
  <c r="V2868" i="2"/>
  <c r="V2876" i="2"/>
  <c r="V2884" i="2"/>
  <c r="V2892" i="2"/>
  <c r="V2900" i="2"/>
  <c r="V2908" i="2"/>
  <c r="V2917" i="2"/>
  <c r="V2924" i="2"/>
  <c r="V2933" i="2"/>
  <c r="V2936" i="2"/>
  <c r="V2942" i="2"/>
  <c r="V2999" i="2"/>
  <c r="V3030" i="2"/>
  <c r="V2974" i="2"/>
  <c r="V2982" i="2"/>
  <c r="V2991" i="2"/>
  <c r="V2998" i="2"/>
  <c r="V3006" i="2"/>
  <c r="V3009" i="2"/>
  <c r="V3022" i="2"/>
  <c r="V2954" i="2"/>
  <c r="V2963" i="2"/>
  <c r="V2971" i="2"/>
  <c r="V2976" i="2"/>
  <c r="V2984" i="2"/>
  <c r="V2993" i="2"/>
  <c r="V3000" i="2"/>
  <c r="V3020" i="2"/>
  <c r="V3044" i="2"/>
  <c r="V2964" i="2"/>
  <c r="V2966" i="2"/>
  <c r="V2977" i="2"/>
  <c r="V2985" i="2"/>
  <c r="V2989" i="2"/>
  <c r="V3001" i="2"/>
  <c r="V2956" i="2"/>
  <c r="V2961" i="2"/>
  <c r="V2967" i="2"/>
  <c r="V2978" i="2"/>
  <c r="V2986" i="2"/>
  <c r="V2994" i="2"/>
  <c r="V3002" i="2"/>
  <c r="V3010" i="2"/>
  <c r="V3012" i="2"/>
  <c r="V3013" i="2"/>
  <c r="V3062" i="2"/>
  <c r="V3086" i="2"/>
  <c r="V2939" i="2"/>
  <c r="V2948" i="2"/>
  <c r="V2950" i="2"/>
  <c r="V2962" i="2"/>
  <c r="V2926" i="2"/>
  <c r="V2979" i="2"/>
  <c r="V2987" i="2"/>
  <c r="V2995" i="2"/>
  <c r="V3003" i="2"/>
  <c r="V3011" i="2"/>
  <c r="V3039" i="2"/>
  <c r="V3095" i="2"/>
  <c r="V2940" i="2"/>
  <c r="V2949" i="2"/>
  <c r="V2957" i="2"/>
  <c r="V2965" i="2"/>
  <c r="V2972" i="2"/>
  <c r="V2980" i="2"/>
  <c r="V2988" i="2"/>
  <c r="V2996" i="2"/>
  <c r="V3004" i="2"/>
  <c r="V3007" i="2"/>
  <c r="V3027" i="2"/>
  <c r="V3077" i="2"/>
  <c r="V2951" i="2"/>
  <c r="V2958" i="2"/>
  <c r="V2968" i="2"/>
  <c r="V2973" i="2"/>
  <c r="V2981" i="2"/>
  <c r="V2990" i="2"/>
  <c r="V2997" i="2"/>
  <c r="V3005" i="2"/>
  <c r="V3015" i="2"/>
  <c r="V3054" i="2"/>
  <c r="V3014" i="2"/>
  <c r="V3021" i="2"/>
  <c r="V3029" i="2"/>
  <c r="V3038" i="2"/>
  <c r="V3043" i="2"/>
  <c r="V3052" i="2"/>
  <c r="V3061" i="2"/>
  <c r="V3069" i="2"/>
  <c r="V3076" i="2"/>
  <c r="V3089" i="2"/>
  <c r="V3094" i="2"/>
  <c r="V3103" i="2"/>
  <c r="V3024" i="2"/>
  <c r="V3031" i="2"/>
  <c r="V3040" i="2"/>
  <c r="V3047" i="2"/>
  <c r="V3055" i="2"/>
  <c r="V3063" i="2"/>
  <c r="V3071" i="2"/>
  <c r="V3078" i="2"/>
  <c r="V3083" i="2"/>
  <c r="V3016" i="2"/>
  <c r="V3025" i="2"/>
  <c r="V3032" i="2"/>
  <c r="V3035" i="2"/>
  <c r="V3048" i="2"/>
  <c r="V3056" i="2"/>
  <c r="V3064" i="2"/>
  <c r="V3079" i="2"/>
  <c r="V3017" i="2"/>
  <c r="V3026" i="2"/>
  <c r="V3033" i="2"/>
  <c r="V3041" i="2"/>
  <c r="V3049" i="2"/>
  <c r="V3057" i="2"/>
  <c r="V3065" i="2"/>
  <c r="V3072" i="2"/>
  <c r="V3080" i="2"/>
  <c r="V3018" i="2"/>
  <c r="V3023" i="2"/>
  <c r="V3034" i="2"/>
  <c r="V3042" i="2"/>
  <c r="V3050" i="2"/>
  <c r="V3058" i="2"/>
  <c r="V3066" i="2"/>
  <c r="V3073" i="2"/>
  <c r="V3081" i="2"/>
  <c r="V3082" i="2"/>
  <c r="V3084" i="2"/>
  <c r="V3114" i="2"/>
  <c r="V3036" i="2"/>
  <c r="V3045" i="2"/>
  <c r="V3051" i="2"/>
  <c r="V3059" i="2"/>
  <c r="V3067" i="2"/>
  <c r="V3074" i="2"/>
  <c r="V3105" i="2"/>
  <c r="V3111" i="2"/>
  <c r="V3028" i="2"/>
  <c r="V3037" i="2"/>
  <c r="V3046" i="2"/>
  <c r="V3053" i="2"/>
  <c r="V3060" i="2"/>
  <c r="V3068" i="2"/>
  <c r="V3075" i="2"/>
  <c r="V3097" i="2"/>
  <c r="V3102" i="2"/>
  <c r="V3112" i="2"/>
  <c r="V3087" i="2"/>
  <c r="V3096" i="2"/>
  <c r="V3104" i="2"/>
  <c r="V3113" i="2"/>
  <c r="V3090" i="2"/>
  <c r="V3098" i="2"/>
  <c r="V3106" i="2"/>
  <c r="V3115" i="2"/>
  <c r="V3091" i="2"/>
  <c r="V3099" i="2"/>
  <c r="V3107" i="2"/>
  <c r="V3100" i="2"/>
  <c r="V3092" i="2"/>
  <c r="V3088" i="2"/>
  <c r="V3108" i="2"/>
  <c r="V3109" i="2"/>
  <c r="V3085" i="2"/>
  <c r="V3093" i="2"/>
  <c r="V3101" i="2"/>
  <c r="V4" i="2"/>
  <c r="V3110" i="2"/>
  <c r="CW5" i="2"/>
  <c r="AB10" i="2"/>
  <c r="CW15" i="2"/>
  <c r="AB20" i="2"/>
  <c r="AB28" i="2"/>
  <c r="AB35" i="2"/>
  <c r="AB40" i="2"/>
  <c r="AB51" i="2"/>
  <c r="AB59" i="2"/>
  <c r="AB5" i="2"/>
  <c r="CW12" i="2"/>
  <c r="AB11" i="2"/>
  <c r="AB21" i="2"/>
  <c r="AB29" i="2"/>
  <c r="AB36" i="2"/>
  <c r="AB41" i="2"/>
  <c r="CW45" i="2"/>
  <c r="AB52" i="2"/>
  <c r="AB60" i="2"/>
  <c r="CW6" i="2"/>
  <c r="AB12" i="2"/>
  <c r="CW16" i="2"/>
  <c r="AB22" i="2"/>
  <c r="AB30" i="2"/>
  <c r="AB38" i="2"/>
  <c r="CW41" i="2"/>
  <c r="AB45" i="2"/>
  <c r="AB53" i="2"/>
  <c r="AB61" i="2"/>
  <c r="AB6" i="2"/>
  <c r="AB13" i="2"/>
  <c r="AB16" i="2"/>
  <c r="AB23" i="2"/>
  <c r="CW31" i="2"/>
  <c r="CW38" i="2"/>
  <c r="AB42" i="2"/>
  <c r="AB54" i="2"/>
  <c r="CW7" i="2"/>
  <c r="AB17" i="2"/>
  <c r="AB24" i="2"/>
  <c r="AB31" i="2"/>
  <c r="AB37" i="2"/>
  <c r="CW42" i="2"/>
  <c r="AB46" i="2"/>
  <c r="AB55" i="2"/>
  <c r="AB63" i="2"/>
  <c r="AB7" i="2"/>
  <c r="AB14" i="2"/>
  <c r="AB18" i="2"/>
  <c r="AB25" i="2"/>
  <c r="AB32" i="2"/>
  <c r="CW37" i="2"/>
  <c r="AB43" i="2"/>
  <c r="AB47" i="2"/>
  <c r="AB56" i="2"/>
  <c r="AB8" i="2"/>
  <c r="CW14" i="2"/>
  <c r="CW18" i="2"/>
  <c r="AB26" i="2"/>
  <c r="AB33" i="2"/>
  <c r="AB39" i="2"/>
  <c r="CW44" i="2"/>
  <c r="AB49" i="2"/>
  <c r="AB57" i="2"/>
  <c r="CW4" i="2"/>
  <c r="AB9" i="2"/>
  <c r="AB15" i="2"/>
  <c r="AB19" i="2"/>
  <c r="AB27" i="2"/>
  <c r="AB34" i="2"/>
  <c r="CW40" i="2"/>
  <c r="AB44" i="2"/>
  <c r="AB50" i="2"/>
  <c r="AB58" i="2"/>
  <c r="AB62" i="2"/>
  <c r="AB68" i="2"/>
  <c r="AB76" i="2"/>
  <c r="AB84" i="2"/>
  <c r="AB92" i="2"/>
  <c r="AB98" i="2"/>
  <c r="AB106" i="2"/>
  <c r="AB121" i="2"/>
  <c r="AB128" i="2"/>
  <c r="AB136" i="2"/>
  <c r="AB142" i="2"/>
  <c r="CW151" i="2"/>
  <c r="AB158" i="2"/>
  <c r="AB165" i="2"/>
  <c r="AB173" i="2"/>
  <c r="AB180" i="2"/>
  <c r="CW189" i="2"/>
  <c r="AB196" i="2"/>
  <c r="AB204" i="2"/>
  <c r="AB211" i="2"/>
  <c r="AB219" i="2"/>
  <c r="CW228" i="2"/>
  <c r="AB235" i="2"/>
  <c r="AB243" i="2"/>
  <c r="CW260" i="2"/>
  <c r="CW271" i="2"/>
  <c r="AB280" i="2"/>
  <c r="CW286" i="2"/>
  <c r="AB296" i="2"/>
  <c r="AB304" i="2"/>
  <c r="AB312" i="2"/>
  <c r="AB320" i="2"/>
  <c r="AB328" i="2"/>
  <c r="AB336" i="2"/>
  <c r="AB344" i="2"/>
  <c r="AB359" i="2"/>
  <c r="AB367" i="2"/>
  <c r="AB376" i="2"/>
  <c r="AB430" i="2"/>
  <c r="AB490" i="2"/>
  <c r="AB550" i="2"/>
  <c r="AB614" i="2"/>
  <c r="AB69" i="2"/>
  <c r="AB77" i="2"/>
  <c r="AB85" i="2"/>
  <c r="CW94" i="2"/>
  <c r="AB99" i="2"/>
  <c r="AB107" i="2"/>
  <c r="AB114" i="2"/>
  <c r="AB122" i="2"/>
  <c r="AB129" i="2"/>
  <c r="AB137" i="2"/>
  <c r="CW142" i="2"/>
  <c r="AB151" i="2"/>
  <c r="AB159" i="2"/>
  <c r="AB166" i="2"/>
  <c r="CW182" i="2"/>
  <c r="AB189" i="2"/>
  <c r="AB197" i="2"/>
  <c r="CW204" i="2"/>
  <c r="CW211" i="2"/>
  <c r="AB220" i="2"/>
  <c r="AB232" i="2"/>
  <c r="CW235" i="2"/>
  <c r="CW243" i="2"/>
  <c r="AB251" i="2"/>
  <c r="AB257" i="2"/>
  <c r="AB266" i="2"/>
  <c r="AB274" i="2"/>
  <c r="AB281" i="2"/>
  <c r="AB290" i="2"/>
  <c r="AB297" i="2"/>
  <c r="AB305" i="2"/>
  <c r="CW314" i="2"/>
  <c r="CW320" i="2"/>
  <c r="AB329" i="2"/>
  <c r="CW336" i="2"/>
  <c r="AB345" i="2"/>
  <c r="AB352" i="2"/>
  <c r="AB360" i="2"/>
  <c r="AB368" i="2"/>
  <c r="AB374" i="2"/>
  <c r="AB388" i="2"/>
  <c r="AB389" i="2"/>
  <c r="AB418" i="2"/>
  <c r="AB469" i="2"/>
  <c r="AB529" i="2"/>
  <c r="CW586" i="2"/>
  <c r="AB70" i="2"/>
  <c r="AB78" i="2"/>
  <c r="AB86" i="2"/>
  <c r="AB94" i="2"/>
  <c r="AB100" i="2"/>
  <c r="CW107" i="2"/>
  <c r="AB116" i="2"/>
  <c r="AB125" i="2"/>
  <c r="AB130" i="2"/>
  <c r="AB144" i="2"/>
  <c r="AB152" i="2"/>
  <c r="AB105" i="2"/>
  <c r="AB167" i="2"/>
  <c r="AB174" i="2"/>
  <c r="AB182" i="2"/>
  <c r="AB190" i="2"/>
  <c r="AB198" i="2"/>
  <c r="CW207" i="2"/>
  <c r="AB214" i="2"/>
  <c r="AB221" i="2"/>
  <c r="AB230" i="2"/>
  <c r="AB237" i="2"/>
  <c r="AB245" i="2"/>
  <c r="CW251" i="2"/>
  <c r="AB258" i="2"/>
  <c r="AB267" i="2"/>
  <c r="AB275" i="2"/>
  <c r="CW283" i="2"/>
  <c r="AB291" i="2"/>
  <c r="AB298" i="2"/>
  <c r="AB306" i="2"/>
  <c r="AB314" i="2"/>
  <c r="AB322" i="2"/>
  <c r="AB330" i="2"/>
  <c r="AB338" i="2"/>
  <c r="AB346" i="2"/>
  <c r="AB353" i="2"/>
  <c r="AB361" i="2"/>
  <c r="AB369" i="2"/>
  <c r="AB377" i="2"/>
  <c r="AB395" i="2"/>
  <c r="AB396" i="2"/>
  <c r="AB406" i="2"/>
  <c r="CW436" i="2"/>
  <c r="AB444" i="2"/>
  <c r="AB505" i="2"/>
  <c r="AB564" i="2"/>
  <c r="AB71" i="2"/>
  <c r="AB79" i="2"/>
  <c r="AB87" i="2"/>
  <c r="AB101" i="2"/>
  <c r="AB109" i="2"/>
  <c r="AB115" i="2"/>
  <c r="AB123" i="2"/>
  <c r="AB131" i="2"/>
  <c r="AB138" i="2"/>
  <c r="AB145" i="2"/>
  <c r="AB153" i="2"/>
  <c r="AB160" i="2"/>
  <c r="AB168" i="2"/>
  <c r="AB175" i="2"/>
  <c r="AB183" i="2"/>
  <c r="AB191" i="2"/>
  <c r="CW198" i="2"/>
  <c r="AB207" i="2"/>
  <c r="AB215" i="2"/>
  <c r="AB222" i="2"/>
  <c r="CW230" i="2"/>
  <c r="AB238" i="2"/>
  <c r="AB246" i="2"/>
  <c r="AB252" i="2"/>
  <c r="AB260" i="2"/>
  <c r="AB268" i="2"/>
  <c r="AB276" i="2"/>
  <c r="AB283" i="2"/>
  <c r="AB292" i="2"/>
  <c r="AB299" i="2"/>
  <c r="AB307" i="2"/>
  <c r="AB315" i="2"/>
  <c r="AB323" i="2"/>
  <c r="AB331" i="2"/>
  <c r="AB339" i="2"/>
  <c r="AB347" i="2"/>
  <c r="AB354" i="2"/>
  <c r="AB362" i="2"/>
  <c r="AB370" i="2"/>
  <c r="AB378" i="2"/>
  <c r="CW382" i="2"/>
  <c r="CW426" i="2"/>
  <c r="AB483" i="2"/>
  <c r="AB542" i="2"/>
  <c r="AB606" i="2"/>
  <c r="AB64" i="2"/>
  <c r="AB72" i="2"/>
  <c r="AB80" i="2"/>
  <c r="AB88" i="2"/>
  <c r="AB96" i="2"/>
  <c r="AB110" i="2"/>
  <c r="AB117" i="2"/>
  <c r="CW123" i="2"/>
  <c r="AB132" i="2"/>
  <c r="AB146" i="2"/>
  <c r="AB154" i="2"/>
  <c r="AB161" i="2"/>
  <c r="AB169" i="2"/>
  <c r="AB176" i="2"/>
  <c r="AB184" i="2"/>
  <c r="AB192" i="2"/>
  <c r="AB200" i="2"/>
  <c r="AB208" i="2"/>
  <c r="AB216" i="2"/>
  <c r="AB223" i="2"/>
  <c r="CW227" i="2"/>
  <c r="CW238" i="2"/>
  <c r="AB247" i="2"/>
  <c r="AB253" i="2"/>
  <c r="AB261" i="2"/>
  <c r="AB265" i="2"/>
  <c r="AB277" i="2"/>
  <c r="AB284" i="2"/>
  <c r="CW290" i="2"/>
  <c r="AB300" i="2"/>
  <c r="AB309" i="2"/>
  <c r="AB316" i="2"/>
  <c r="AB325" i="2"/>
  <c r="AB332" i="2"/>
  <c r="AB340" i="2"/>
  <c r="AB349" i="2"/>
  <c r="AB355" i="2"/>
  <c r="AB363" i="2"/>
  <c r="AB371" i="2"/>
  <c r="AB379" i="2"/>
  <c r="CW390" i="2"/>
  <c r="AB414" i="2"/>
  <c r="AB457" i="2"/>
  <c r="AB521" i="2"/>
  <c r="AB580" i="2"/>
  <c r="AB65" i="2"/>
  <c r="AB73" i="2"/>
  <c r="AB81" i="2"/>
  <c r="AB89" i="2"/>
  <c r="AB97" i="2"/>
  <c r="AB102" i="2"/>
  <c r="CW110" i="2"/>
  <c r="AB118" i="2"/>
  <c r="AB133" i="2"/>
  <c r="AB139" i="2"/>
  <c r="AB147" i="2"/>
  <c r="AB155" i="2"/>
  <c r="CW161" i="2"/>
  <c r="AB170" i="2"/>
  <c r="AB177" i="2"/>
  <c r="CW184" i="2"/>
  <c r="AB193" i="2"/>
  <c r="CW200" i="2"/>
  <c r="AB48" i="2"/>
  <c r="AB217" i="2"/>
  <c r="AB224" i="2"/>
  <c r="AB227" i="2"/>
  <c r="AB240" i="2"/>
  <c r="AB254" i="2"/>
  <c r="AB262" i="2"/>
  <c r="CW265" i="2"/>
  <c r="AB278" i="2"/>
  <c r="AB286" i="2"/>
  <c r="AB293" i="2"/>
  <c r="AB301" i="2"/>
  <c r="AB310" i="2"/>
  <c r="AB317" i="2"/>
  <c r="AB324" i="2"/>
  <c r="CW334" i="2"/>
  <c r="AB341" i="2"/>
  <c r="AB350" i="2"/>
  <c r="AB356" i="2"/>
  <c r="CW363" i="2"/>
  <c r="CW371" i="2"/>
  <c r="AB380" i="2"/>
  <c r="AB384" i="2"/>
  <c r="CW401" i="2"/>
  <c r="AB434" i="2"/>
  <c r="CW495" i="2"/>
  <c r="AB559" i="2"/>
  <c r="AB623" i="2"/>
  <c r="AB66" i="2"/>
  <c r="AB74" i="2"/>
  <c r="AB82" i="2"/>
  <c r="CW91" i="2"/>
  <c r="AB103" i="2"/>
  <c r="AB112" i="2"/>
  <c r="AB119" i="2"/>
  <c r="AB127" i="2"/>
  <c r="CW135" i="2"/>
  <c r="AB140" i="2"/>
  <c r="AB148" i="2"/>
  <c r="AB156" i="2"/>
  <c r="AB163" i="2"/>
  <c r="CW170" i="2"/>
  <c r="AB178" i="2"/>
  <c r="CW187" i="2"/>
  <c r="AB194" i="2"/>
  <c r="AB202" i="2"/>
  <c r="AB209" i="2"/>
  <c r="AB213" i="2"/>
  <c r="CW224" i="2"/>
  <c r="AB233" i="2"/>
  <c r="AB241" i="2"/>
  <c r="CW249" i="2"/>
  <c r="AB255" i="2"/>
  <c r="AB263" i="2"/>
  <c r="AB270" i="2"/>
  <c r="AB279" i="2"/>
  <c r="AB287" i="2"/>
  <c r="AB294" i="2"/>
  <c r="AB302" i="2"/>
  <c r="AB311" i="2"/>
  <c r="CW319" i="2"/>
  <c r="AB326" i="2"/>
  <c r="AB334" i="2"/>
  <c r="AB342" i="2"/>
  <c r="AB351" i="2"/>
  <c r="AB357" i="2"/>
  <c r="CW366" i="2"/>
  <c r="AB373" i="2"/>
  <c r="CW380" i="2"/>
  <c r="AB423" i="2"/>
  <c r="CW476" i="2"/>
  <c r="AB534" i="2"/>
  <c r="AB598" i="2"/>
  <c r="AB67" i="2"/>
  <c r="AB75" i="2"/>
  <c r="AB83" i="2"/>
  <c r="AB91" i="2"/>
  <c r="CW96" i="2"/>
  <c r="AB104" i="2"/>
  <c r="AB113" i="2"/>
  <c r="AB120" i="2"/>
  <c r="AB126" i="2"/>
  <c r="AB135" i="2"/>
  <c r="CW140" i="2"/>
  <c r="AB149" i="2"/>
  <c r="AB157" i="2"/>
  <c r="AB164" i="2"/>
  <c r="AB172" i="2"/>
  <c r="CW180" i="2"/>
  <c r="AB187" i="2"/>
  <c r="AB195" i="2"/>
  <c r="CW202" i="2"/>
  <c r="CW209" i="2"/>
  <c r="AB218" i="2"/>
  <c r="AB228" i="2"/>
  <c r="AB234" i="2"/>
  <c r="CW241" i="2"/>
  <c r="AB249" i="2"/>
  <c r="CW257" i="2"/>
  <c r="AB264" i="2"/>
  <c r="AB271" i="2"/>
  <c r="CW274" i="2"/>
  <c r="AB288" i="2"/>
  <c r="AB295" i="2"/>
  <c r="AB303" i="2"/>
  <c r="CW309" i="2"/>
  <c r="AB319" i="2"/>
  <c r="AB327" i="2"/>
  <c r="AB335" i="2"/>
  <c r="AB343" i="2"/>
  <c r="CW349" i="2"/>
  <c r="AB358" i="2"/>
  <c r="AB366" i="2"/>
  <c r="AB375" i="2"/>
  <c r="AB382" i="2"/>
  <c r="AB385" i="2"/>
  <c r="AB411" i="2"/>
  <c r="AB450" i="2"/>
  <c r="AB513" i="2"/>
  <c r="AB573" i="2"/>
  <c r="AB633" i="2"/>
  <c r="CW640" i="2"/>
  <c r="AB650" i="2"/>
  <c r="AB658" i="2"/>
  <c r="AB665" i="2"/>
  <c r="AB673" i="2"/>
  <c r="AB627" i="2"/>
  <c r="AB681" i="2"/>
  <c r="CW714" i="2"/>
  <c r="AB715" i="2"/>
  <c r="AB746" i="2"/>
  <c r="AB741" i="2"/>
  <c r="AB817" i="2"/>
  <c r="AB881" i="2"/>
  <c r="AB939" i="2"/>
  <c r="AB1003" i="2"/>
  <c r="AB393" i="2"/>
  <c r="AB399" i="2"/>
  <c r="CW406" i="2"/>
  <c r="AB415" i="2"/>
  <c r="AB424" i="2"/>
  <c r="AB431" i="2"/>
  <c r="AB438" i="2"/>
  <c r="AB445" i="2"/>
  <c r="AB451" i="2"/>
  <c r="AB461" i="2"/>
  <c r="AB470" i="2"/>
  <c r="AB476" i="2"/>
  <c r="AB484" i="2"/>
  <c r="AB491" i="2"/>
  <c r="CW499" i="2"/>
  <c r="AB506" i="2"/>
  <c r="CW515" i="2"/>
  <c r="CW523" i="2"/>
  <c r="AB530" i="2"/>
  <c r="CW534" i="2"/>
  <c r="AB543" i="2"/>
  <c r="AB560" i="2"/>
  <c r="AB565" i="2"/>
  <c r="AB574" i="2"/>
  <c r="AB581" i="2"/>
  <c r="AB589" i="2"/>
  <c r="AB599" i="2"/>
  <c r="AB607" i="2"/>
  <c r="AB615" i="2"/>
  <c r="AB624" i="2"/>
  <c r="AB634" i="2"/>
  <c r="AB642" i="2"/>
  <c r="AB651" i="2"/>
  <c r="AB661" i="2"/>
  <c r="AB666" i="2"/>
  <c r="AB674" i="2"/>
  <c r="AB682" i="2"/>
  <c r="AB794" i="2"/>
  <c r="AB855" i="2"/>
  <c r="AB918" i="2"/>
  <c r="AB978" i="2"/>
  <c r="CW1040" i="2"/>
  <c r="AB386" i="2"/>
  <c r="CW393" i="2"/>
  <c r="CW399" i="2"/>
  <c r="AB408" i="2"/>
  <c r="AB416" i="2"/>
  <c r="CW424" i="2"/>
  <c r="AB432" i="2"/>
  <c r="CW438" i="2"/>
  <c r="CW444" i="2"/>
  <c r="CW451" i="2"/>
  <c r="AB460" i="2"/>
  <c r="AB471" i="2"/>
  <c r="AB477" i="2"/>
  <c r="AB456" i="2"/>
  <c r="AB492" i="2"/>
  <c r="AB499" i="2"/>
  <c r="AB510" i="2"/>
  <c r="AB515" i="2"/>
  <c r="AB523" i="2"/>
  <c r="AB531" i="2"/>
  <c r="AB536" i="2"/>
  <c r="AB544" i="2"/>
  <c r="AB551" i="2"/>
  <c r="AB557" i="2"/>
  <c r="AB567" i="2"/>
  <c r="AB575" i="2"/>
  <c r="AB583" i="2"/>
  <c r="AB592" i="2"/>
  <c r="AB600" i="2"/>
  <c r="AB608" i="2"/>
  <c r="AB616" i="2"/>
  <c r="AB625" i="2"/>
  <c r="AB635" i="2"/>
  <c r="CW642" i="2"/>
  <c r="CW644" i="2"/>
  <c r="CW653" i="2"/>
  <c r="AB667" i="2"/>
  <c r="CW674" i="2"/>
  <c r="AB690" i="2"/>
  <c r="AB692" i="2"/>
  <c r="AB721" i="2"/>
  <c r="AB723" i="2"/>
  <c r="CW752" i="2"/>
  <c r="AB756" i="2"/>
  <c r="AB771" i="2"/>
  <c r="AB833" i="2"/>
  <c r="AB893" i="2"/>
  <c r="AB955" i="2"/>
  <c r="AB1021" i="2"/>
  <c r="AB401" i="2"/>
  <c r="AB409" i="2"/>
  <c r="AB417" i="2"/>
  <c r="AB426" i="2"/>
  <c r="AB433" i="2"/>
  <c r="CW441" i="2"/>
  <c r="AB453" i="2"/>
  <c r="AB462" i="2"/>
  <c r="AB472" i="2"/>
  <c r="AB479" i="2"/>
  <c r="AB485" i="2"/>
  <c r="CW501" i="2"/>
  <c r="AB511" i="2"/>
  <c r="AB516" i="2"/>
  <c r="AB524" i="2"/>
  <c r="CW536" i="2"/>
  <c r="AB545" i="2"/>
  <c r="CW551" i="2"/>
  <c r="AB558" i="2"/>
  <c r="AB568" i="2"/>
  <c r="AB576" i="2"/>
  <c r="AB584" i="2"/>
  <c r="AB593" i="2"/>
  <c r="AB601" i="2"/>
  <c r="AB609" i="2"/>
  <c r="AB617" i="2"/>
  <c r="AB626" i="2"/>
  <c r="AB636" i="2"/>
  <c r="AB644" i="2"/>
  <c r="AB653" i="2"/>
  <c r="AB659" i="2"/>
  <c r="AB668" i="2"/>
  <c r="AB676" i="2"/>
  <c r="AB628" i="2"/>
  <c r="AB810" i="2"/>
  <c r="AB871" i="2"/>
  <c r="AB933" i="2"/>
  <c r="AB995" i="2"/>
  <c r="AB446" i="2"/>
  <c r="CW453" i="2"/>
  <c r="AB464" i="2"/>
  <c r="AB473" i="2"/>
  <c r="AB480" i="2"/>
  <c r="CW485" i="2"/>
  <c r="AB493" i="2"/>
  <c r="AB501" i="2"/>
  <c r="AB507" i="2"/>
  <c r="AB517" i="2"/>
  <c r="AB525" i="2"/>
  <c r="CW529" i="2"/>
  <c r="AB538" i="2"/>
  <c r="AB546" i="2"/>
  <c r="AB561" i="2"/>
  <c r="AB569" i="2"/>
  <c r="CW573" i="2"/>
  <c r="CW583" i="2"/>
  <c r="AB594" i="2"/>
  <c r="AB602" i="2"/>
  <c r="AB610" i="2"/>
  <c r="AB618" i="2"/>
  <c r="AB629" i="2"/>
  <c r="AB637" i="2"/>
  <c r="AB645" i="2"/>
  <c r="AB654" i="2"/>
  <c r="AB662" i="2"/>
  <c r="CW668" i="2"/>
  <c r="AB698" i="2"/>
  <c r="AB701" i="2"/>
  <c r="AB730" i="2"/>
  <c r="AB732" i="2"/>
  <c r="AB786" i="2"/>
  <c r="AB909" i="2"/>
  <c r="AB970" i="2"/>
  <c r="AB1035" i="2"/>
  <c r="CW1047" i="2"/>
  <c r="CW388" i="2"/>
  <c r="AB403" i="2"/>
  <c r="AB412" i="2"/>
  <c r="AB420" i="2"/>
  <c r="AB427" i="2"/>
  <c r="AB436" i="2"/>
  <c r="AB441" i="2"/>
  <c r="CW446" i="2"/>
  <c r="AB455" i="2"/>
  <c r="AB466" i="2"/>
  <c r="AB474" i="2"/>
  <c r="CW480" i="2"/>
  <c r="AB487" i="2"/>
  <c r="AB495" i="2"/>
  <c r="CW503" i="2"/>
  <c r="AB508" i="2"/>
  <c r="AB518" i="2"/>
  <c r="AB526" i="2"/>
  <c r="CW533" i="2"/>
  <c r="AB539" i="2"/>
  <c r="AB547" i="2"/>
  <c r="AB554" i="2"/>
  <c r="AB562" i="2"/>
  <c r="AB570" i="2"/>
  <c r="AB577" i="2"/>
  <c r="AB586" i="2"/>
  <c r="AB595" i="2"/>
  <c r="AB603" i="2"/>
  <c r="AB611" i="2"/>
  <c r="AB620" i="2"/>
  <c r="AB630" i="2"/>
  <c r="AB638" i="2"/>
  <c r="AB647" i="2"/>
  <c r="AB655" i="2"/>
  <c r="AB660" i="2"/>
  <c r="AB670" i="2"/>
  <c r="AB590" i="2"/>
  <c r="AB764" i="2"/>
  <c r="AB826" i="2"/>
  <c r="CW885" i="2"/>
  <c r="AB947" i="2"/>
  <c r="AB1011" i="2"/>
  <c r="AB390" i="2"/>
  <c r="AB397" i="2"/>
  <c r="CW403" i="2"/>
  <c r="AB413" i="2"/>
  <c r="AB421" i="2"/>
  <c r="CW427" i="2"/>
  <c r="AB437" i="2"/>
  <c r="AB448" i="2"/>
  <c r="AB458" i="2"/>
  <c r="AB467" i="2"/>
  <c r="CW464" i="2"/>
  <c r="CW482" i="2"/>
  <c r="AB488" i="2"/>
  <c r="AB496" i="2"/>
  <c r="AB503" i="2"/>
  <c r="CW510" i="2"/>
  <c r="AB519" i="2"/>
  <c r="AB527" i="2"/>
  <c r="AB533" i="2"/>
  <c r="AB540" i="2"/>
  <c r="AB548" i="2"/>
  <c r="CW554" i="2"/>
  <c r="AB553" i="2"/>
  <c r="CW567" i="2"/>
  <c r="AB578" i="2"/>
  <c r="AB587" i="2"/>
  <c r="AB596" i="2"/>
  <c r="AB604" i="2"/>
  <c r="AB612" i="2"/>
  <c r="AB621" i="2"/>
  <c r="AB631" i="2"/>
  <c r="AB639" i="2"/>
  <c r="AB648" i="2"/>
  <c r="AB656" i="2"/>
  <c r="AB663" i="2"/>
  <c r="CW670" i="2"/>
  <c r="AB591" i="2"/>
  <c r="AB705" i="2"/>
  <c r="AB707" i="2"/>
  <c r="AB736" i="2"/>
  <c r="AB739" i="2"/>
  <c r="AB801" i="2"/>
  <c r="CW862" i="2"/>
  <c r="AB926" i="2"/>
  <c r="AB987" i="2"/>
  <c r="AB391" i="2"/>
  <c r="CW397" i="2"/>
  <c r="AB405" i="2"/>
  <c r="AB410" i="2"/>
  <c r="AB422" i="2"/>
  <c r="CW430" i="2"/>
  <c r="AB442" i="2"/>
  <c r="CW448" i="2"/>
  <c r="AB459" i="2"/>
  <c r="AB468" i="2"/>
  <c r="AB465" i="2"/>
  <c r="AB482" i="2"/>
  <c r="AB489" i="2"/>
  <c r="AB497" i="2"/>
  <c r="CW505" i="2"/>
  <c r="CW513" i="2"/>
  <c r="CW519" i="2"/>
  <c r="CW540" i="2"/>
  <c r="AB549" i="2"/>
  <c r="AB556" i="2"/>
  <c r="AB563" i="2"/>
  <c r="AB571" i="2"/>
  <c r="AB579" i="2"/>
  <c r="CW587" i="2"/>
  <c r="AB597" i="2"/>
  <c r="AB605" i="2"/>
  <c r="AB613" i="2"/>
  <c r="AB622" i="2"/>
  <c r="AB632" i="2"/>
  <c r="AB640" i="2"/>
  <c r="AB649" i="2"/>
  <c r="AB657" i="2"/>
  <c r="AB664" i="2"/>
  <c r="AB672" i="2"/>
  <c r="AB619" i="2"/>
  <c r="AB684" i="2"/>
  <c r="CW777" i="2"/>
  <c r="AB841" i="2"/>
  <c r="CW902" i="2"/>
  <c r="CW964" i="2"/>
  <c r="AB1019" i="2"/>
  <c r="AB683" i="2"/>
  <c r="AB691" i="2"/>
  <c r="AB699" i="2"/>
  <c r="AB706" i="2"/>
  <c r="AB714" i="2"/>
  <c r="AB722" i="2"/>
  <c r="AB731" i="2"/>
  <c r="AB737" i="2"/>
  <c r="AB747" i="2"/>
  <c r="AB755" i="2"/>
  <c r="AB762" i="2"/>
  <c r="AB770" i="2"/>
  <c r="AB777" i="2"/>
  <c r="AB785" i="2"/>
  <c r="AB793" i="2"/>
  <c r="AB800" i="2"/>
  <c r="AB809" i="2"/>
  <c r="AB824" i="2"/>
  <c r="AB831" i="2"/>
  <c r="AB840" i="2"/>
  <c r="AB849" i="2"/>
  <c r="AB854" i="2"/>
  <c r="AB863" i="2"/>
  <c r="AB870" i="2"/>
  <c r="AB878" i="2"/>
  <c r="AB885" i="2"/>
  <c r="AB892" i="2"/>
  <c r="AB900" i="2"/>
  <c r="AB908" i="2"/>
  <c r="AB917" i="2"/>
  <c r="AB925" i="2"/>
  <c r="CW931" i="2"/>
  <c r="AB938" i="2"/>
  <c r="AB946" i="2"/>
  <c r="AB954" i="2"/>
  <c r="AB962" i="2"/>
  <c r="AB979" i="2"/>
  <c r="AB977" i="2"/>
  <c r="AB986" i="2"/>
  <c r="AB994" i="2"/>
  <c r="AB1002" i="2"/>
  <c r="CW1009" i="2"/>
  <c r="CW1017" i="2"/>
  <c r="AB1028" i="2"/>
  <c r="CW1033" i="2"/>
  <c r="CW1043" i="2"/>
  <c r="AB677" i="2"/>
  <c r="AB685" i="2"/>
  <c r="CW690" i="2"/>
  <c r="AB700" i="2"/>
  <c r="AB708" i="2"/>
  <c r="CW715" i="2"/>
  <c r="AB724" i="2"/>
  <c r="AB733" i="2"/>
  <c r="AB740" i="2"/>
  <c r="AB749" i="2"/>
  <c r="CW755" i="2"/>
  <c r="AB765" i="2"/>
  <c r="CW771" i="2"/>
  <c r="AB779" i="2"/>
  <c r="AB787" i="2"/>
  <c r="AB807" i="2"/>
  <c r="AB802" i="2"/>
  <c r="AB811" i="2"/>
  <c r="CW817" i="2"/>
  <c r="AB827" i="2"/>
  <c r="AB834" i="2"/>
  <c r="AB843" i="2"/>
  <c r="CW843" i="2"/>
  <c r="AB856" i="2"/>
  <c r="CW865" i="2"/>
  <c r="AB872" i="2"/>
  <c r="AB882" i="2"/>
  <c r="AB889" i="2"/>
  <c r="CW893" i="2"/>
  <c r="AB902" i="2"/>
  <c r="AB910" i="2"/>
  <c r="AB919" i="2"/>
  <c r="CW917" i="2"/>
  <c r="CW933" i="2"/>
  <c r="AB940" i="2"/>
  <c r="AB948" i="2"/>
  <c r="CW957" i="2"/>
  <c r="AB964" i="2"/>
  <c r="AB972" i="2"/>
  <c r="AB980" i="2"/>
  <c r="AB988" i="2"/>
  <c r="AB996" i="2"/>
  <c r="AB1004" i="2"/>
  <c r="CW1011" i="2"/>
  <c r="CW1023" i="2"/>
  <c r="CW1019" i="2"/>
  <c r="AB678" i="2"/>
  <c r="AB686" i="2"/>
  <c r="AB695" i="2"/>
  <c r="AB709" i="2"/>
  <c r="AB717" i="2"/>
  <c r="AB725" i="2"/>
  <c r="AB734" i="2"/>
  <c r="AB742" i="2"/>
  <c r="AB750" i="2"/>
  <c r="AB757" i="2"/>
  <c r="AB766" i="2"/>
  <c r="AB774" i="2"/>
  <c r="AB780" i="2"/>
  <c r="AB788" i="2"/>
  <c r="AB796" i="2"/>
  <c r="AB803" i="2"/>
  <c r="AB812" i="2"/>
  <c r="AB819" i="2"/>
  <c r="CW826" i="2"/>
  <c r="CW834" i="2"/>
  <c r="AB844" i="2"/>
  <c r="CW856" i="2"/>
  <c r="AB865" i="2"/>
  <c r="AB873" i="2"/>
  <c r="AB880" i="2"/>
  <c r="AB895" i="2"/>
  <c r="AB903" i="2"/>
  <c r="AB912" i="2"/>
  <c r="AB920" i="2"/>
  <c r="AB927" i="2"/>
  <c r="CW940" i="2"/>
  <c r="AB950" i="2"/>
  <c r="AB957" i="2"/>
  <c r="AB965" i="2"/>
  <c r="AB973" i="2"/>
  <c r="AB981" i="2"/>
  <c r="AB989" i="2"/>
  <c r="AB998" i="2"/>
  <c r="AB1005" i="2"/>
  <c r="AB1013" i="2"/>
  <c r="AB1023" i="2"/>
  <c r="AB1029" i="2"/>
  <c r="AB1038" i="2"/>
  <c r="AB679" i="2"/>
  <c r="AB687" i="2"/>
  <c r="AB696" i="2"/>
  <c r="AB702" i="2"/>
  <c r="AB711" i="2"/>
  <c r="AB718" i="2"/>
  <c r="AB726" i="2"/>
  <c r="AB735" i="2"/>
  <c r="AB743" i="2"/>
  <c r="CW749" i="2"/>
  <c r="AB758" i="2"/>
  <c r="AB767" i="2"/>
  <c r="AB775" i="2"/>
  <c r="AB781" i="2"/>
  <c r="AB789" i="2"/>
  <c r="AB797" i="2"/>
  <c r="AB804" i="2"/>
  <c r="AB813" i="2"/>
  <c r="AB820" i="2"/>
  <c r="AB828" i="2"/>
  <c r="AB836" i="2"/>
  <c r="AB846" i="2"/>
  <c r="AB850" i="2"/>
  <c r="AB859" i="2"/>
  <c r="AB866" i="2"/>
  <c r="CW873" i="2"/>
  <c r="AB879" i="2"/>
  <c r="AB887" i="2"/>
  <c r="CW895" i="2"/>
  <c r="AB904" i="2"/>
  <c r="AB913" i="2"/>
  <c r="AB921" i="2"/>
  <c r="CW927" i="2"/>
  <c r="AB934" i="2"/>
  <c r="AB942" i="2"/>
  <c r="AB951" i="2"/>
  <c r="AB958" i="2"/>
  <c r="AB966" i="2"/>
  <c r="AB974" i="2"/>
  <c r="AB982" i="2"/>
  <c r="AB990" i="2"/>
  <c r="AB997" i="2"/>
  <c r="CW1005" i="2"/>
  <c r="CW1013" i="2"/>
  <c r="AB1024" i="2"/>
  <c r="CW1029" i="2"/>
  <c r="AB1045" i="2"/>
  <c r="AB1047" i="2"/>
  <c r="AB680" i="2"/>
  <c r="AB688" i="2"/>
  <c r="AB697" i="2"/>
  <c r="CW702" i="2"/>
  <c r="AB712" i="2"/>
  <c r="AB719" i="2"/>
  <c r="AB728" i="2"/>
  <c r="AB727" i="2"/>
  <c r="AB744" i="2"/>
  <c r="AB752" i="2"/>
  <c r="AB759" i="2"/>
  <c r="AB768" i="2"/>
  <c r="AB776" i="2"/>
  <c r="AB782" i="2"/>
  <c r="AB790" i="2"/>
  <c r="CW796" i="2"/>
  <c r="AB805" i="2"/>
  <c r="AB814" i="2"/>
  <c r="AB821" i="2"/>
  <c r="AB829" i="2"/>
  <c r="AB837" i="2"/>
  <c r="AB845" i="2"/>
  <c r="CW850" i="2"/>
  <c r="AB860" i="2"/>
  <c r="AB867" i="2"/>
  <c r="AB875" i="2"/>
  <c r="AB883" i="2"/>
  <c r="CW887" i="2"/>
  <c r="AB897" i="2"/>
  <c r="AB905" i="2"/>
  <c r="AB914" i="2"/>
  <c r="AB922" i="2"/>
  <c r="CW934" i="2"/>
  <c r="CW942" i="2"/>
  <c r="CW950" i="2"/>
  <c r="AB959" i="2"/>
  <c r="AB967" i="2"/>
  <c r="AB975" i="2"/>
  <c r="AB983" i="2"/>
  <c r="AB991" i="2"/>
  <c r="AB999" i="2"/>
  <c r="AB1007" i="2"/>
  <c r="CW1016" i="2"/>
  <c r="CW1024" i="2"/>
  <c r="AB1031" i="2"/>
  <c r="CW1036" i="2"/>
  <c r="CW688" i="2"/>
  <c r="CW696" i="2"/>
  <c r="AB704" i="2"/>
  <c r="CW711" i="2"/>
  <c r="AB720" i="2"/>
  <c r="AB729" i="2"/>
  <c r="AB745" i="2"/>
  <c r="AB753" i="2"/>
  <c r="AB760" i="2"/>
  <c r="AB769" i="2"/>
  <c r="CW774" i="2"/>
  <c r="AB783" i="2"/>
  <c r="AB791" i="2"/>
  <c r="AB798" i="2"/>
  <c r="AB806" i="2"/>
  <c r="AB815" i="2"/>
  <c r="AB822" i="2"/>
  <c r="AB832" i="2"/>
  <c r="CW839" i="2"/>
  <c r="AB847" i="2"/>
  <c r="AB852" i="2"/>
  <c r="CW859" i="2"/>
  <c r="CW867" i="2"/>
  <c r="AB876" i="2"/>
  <c r="CW883" i="2"/>
  <c r="AB890" i="2"/>
  <c r="CW897" i="2"/>
  <c r="AB906" i="2"/>
  <c r="AB915" i="2"/>
  <c r="AB923" i="2"/>
  <c r="AB930" i="2"/>
  <c r="AB936" i="2"/>
  <c r="AB944" i="2"/>
  <c r="AB952" i="2"/>
  <c r="AB960" i="2"/>
  <c r="AB968" i="2"/>
  <c r="AB976" i="2"/>
  <c r="AB984" i="2"/>
  <c r="AB992" i="2"/>
  <c r="AB1000" i="2"/>
  <c r="CW1007" i="2"/>
  <c r="AB1016" i="2"/>
  <c r="AB1026" i="2"/>
  <c r="CW1031" i="2"/>
  <c r="AB761" i="2"/>
  <c r="CW769" i="2"/>
  <c r="AB738" i="2"/>
  <c r="AB784" i="2"/>
  <c r="AB792" i="2"/>
  <c r="CW800" i="2"/>
  <c r="AB808" i="2"/>
  <c r="AB816" i="2"/>
  <c r="AB823" i="2"/>
  <c r="CW831" i="2"/>
  <c r="AB839" i="2"/>
  <c r="AB848" i="2"/>
  <c r="AB853" i="2"/>
  <c r="AB862" i="2"/>
  <c r="CW870" i="2"/>
  <c r="AB877" i="2"/>
  <c r="CW892" i="2"/>
  <c r="AB899" i="2"/>
  <c r="AB907" i="2"/>
  <c r="CW912" i="2"/>
  <c r="AB924" i="2"/>
  <c r="AB931" i="2"/>
  <c r="AB937" i="2"/>
  <c r="AB945" i="2"/>
  <c r="AB953" i="2"/>
  <c r="AB961" i="2"/>
  <c r="AB969" i="2"/>
  <c r="AB971" i="2"/>
  <c r="AB985" i="2"/>
  <c r="AB993" i="2"/>
  <c r="AB1001" i="2"/>
  <c r="AB1009" i="2"/>
  <c r="AB1017" i="2"/>
  <c r="AB1027" i="2"/>
  <c r="AB1033" i="2"/>
  <c r="AB1043" i="2"/>
  <c r="AB1040" i="2"/>
  <c r="CW1041" i="2"/>
  <c r="AB1056" i="2"/>
  <c r="CW1063" i="2"/>
  <c r="AB1073" i="2"/>
  <c r="AB1079" i="2"/>
  <c r="AB1088" i="2"/>
  <c r="CW1095" i="2"/>
  <c r="AB1104" i="2"/>
  <c r="AB1112" i="2"/>
  <c r="AB1120" i="2"/>
  <c r="AB1128" i="2"/>
  <c r="AB1136" i="2"/>
  <c r="AB1144" i="2"/>
  <c r="AB1152" i="2"/>
  <c r="AB1160" i="2"/>
  <c r="AB1168" i="2"/>
  <c r="AB1176" i="2"/>
  <c r="AB1184" i="2"/>
  <c r="AB1192" i="2"/>
  <c r="AB1200" i="2"/>
  <c r="AB1207" i="2"/>
  <c r="AB1215" i="2"/>
  <c r="AB1223" i="2"/>
  <c r="AB1231" i="2"/>
  <c r="AB1238" i="2"/>
  <c r="CW1247" i="2"/>
  <c r="AB1255" i="2"/>
  <c r="AB1265" i="2"/>
  <c r="CW1270" i="2"/>
  <c r="AB1279" i="2"/>
  <c r="AB1286" i="2"/>
  <c r="CW1293" i="2"/>
  <c r="AB1303" i="2"/>
  <c r="AB1311" i="2"/>
  <c r="AB1318" i="2"/>
  <c r="AB1325" i="2"/>
  <c r="CW1335" i="2"/>
  <c r="AB1342" i="2"/>
  <c r="AB1350" i="2"/>
  <c r="AB1358" i="2"/>
  <c r="AB1419" i="2"/>
  <c r="AB1481" i="2"/>
  <c r="CW1540" i="2"/>
  <c r="AB1603" i="2"/>
  <c r="AB1666" i="2"/>
  <c r="CW1990" i="2"/>
  <c r="AB1049" i="2"/>
  <c r="AB1057" i="2"/>
  <c r="AB1065" i="2"/>
  <c r="AB1074" i="2"/>
  <c r="AB1081" i="2"/>
  <c r="AB1089" i="2"/>
  <c r="AB1097" i="2"/>
  <c r="AB1105" i="2"/>
  <c r="AB1113" i="2"/>
  <c r="AB1121" i="2"/>
  <c r="CW1128" i="2"/>
  <c r="AB1137" i="2"/>
  <c r="AB1145" i="2"/>
  <c r="AB1154" i="2"/>
  <c r="AB1163" i="2"/>
  <c r="AB1169" i="2"/>
  <c r="AB1177" i="2"/>
  <c r="AB1185" i="2"/>
  <c r="AB1193" i="2"/>
  <c r="AB1201" i="2"/>
  <c r="AB1208" i="2"/>
  <c r="CW1215" i="2"/>
  <c r="AB1224" i="2"/>
  <c r="CW1231" i="2"/>
  <c r="AB1239" i="2"/>
  <c r="AB1249" i="2"/>
  <c r="AB1256" i="2"/>
  <c r="AB1263" i="2"/>
  <c r="AB1272" i="2"/>
  <c r="CW1281" i="2"/>
  <c r="CW1286" i="2"/>
  <c r="AB1295" i="2"/>
  <c r="AB1304" i="2"/>
  <c r="AB1312" i="2"/>
  <c r="AB1319" i="2"/>
  <c r="AB1326" i="2"/>
  <c r="AB1335" i="2"/>
  <c r="AB1344" i="2"/>
  <c r="AB1351" i="2"/>
  <c r="AB1243" i="2"/>
  <c r="AB1333" i="2"/>
  <c r="AB1363" i="2"/>
  <c r="AB1395" i="2"/>
  <c r="AB1458" i="2"/>
  <c r="AB1519" i="2"/>
  <c r="AB1580" i="2"/>
  <c r="CW1641" i="2"/>
  <c r="AB1682" i="2"/>
  <c r="CW1753" i="2"/>
  <c r="CW1049" i="2"/>
  <c r="AB1059" i="2"/>
  <c r="AB1066" i="2"/>
  <c r="AB1072" i="2"/>
  <c r="CW1081" i="2"/>
  <c r="AB1090" i="2"/>
  <c r="AB1098" i="2"/>
  <c r="AB1106" i="2"/>
  <c r="AB1114" i="2"/>
  <c r="CW1121" i="2"/>
  <c r="AB1130" i="2"/>
  <c r="AB1138" i="2"/>
  <c r="AB1146" i="2"/>
  <c r="AB1155" i="2"/>
  <c r="CW1163" i="2"/>
  <c r="AB1170" i="2"/>
  <c r="AB1178" i="2"/>
  <c r="AB1186" i="2"/>
  <c r="AB1194" i="2"/>
  <c r="CW1203" i="2"/>
  <c r="AB1209" i="2"/>
  <c r="AB1217" i="2"/>
  <c r="CW1224" i="2"/>
  <c r="AB1241" i="2"/>
  <c r="AB1244" i="2"/>
  <c r="AB1257" i="2"/>
  <c r="AB1264" i="2"/>
  <c r="AB1273" i="2"/>
  <c r="AB1281" i="2"/>
  <c r="CW1289" i="2"/>
  <c r="CW1295" i="2"/>
  <c r="AB1305" i="2"/>
  <c r="AB1313" i="2"/>
  <c r="AB1320" i="2"/>
  <c r="CW1326" i="2"/>
  <c r="AB1336" i="2"/>
  <c r="AB1345" i="2"/>
  <c r="AB1352" i="2"/>
  <c r="AB1359" i="2"/>
  <c r="CW1369" i="2"/>
  <c r="AB1434" i="2"/>
  <c r="AB1497" i="2"/>
  <c r="AB1557" i="2"/>
  <c r="AB1618" i="2"/>
  <c r="AB1680" i="2"/>
  <c r="AB1719" i="2"/>
  <c r="AB1052" i="2"/>
  <c r="AB1060" i="2"/>
  <c r="AB1067" i="2"/>
  <c r="AB1075" i="2"/>
  <c r="AB1083" i="2"/>
  <c r="CW1092" i="2"/>
  <c r="AB1100" i="2"/>
  <c r="AB1107" i="2"/>
  <c r="AB1115" i="2"/>
  <c r="AB1123" i="2"/>
  <c r="AB1131" i="2"/>
  <c r="AB1139" i="2"/>
  <c r="AB1147" i="2"/>
  <c r="AB1156" i="2"/>
  <c r="AB1161" i="2"/>
  <c r="AB1171" i="2"/>
  <c r="AB1179" i="2"/>
  <c r="CW1186" i="2"/>
  <c r="AB1195" i="2"/>
  <c r="AB1203" i="2"/>
  <c r="AB1210" i="2"/>
  <c r="AB1218" i="2"/>
  <c r="AB1228" i="2"/>
  <c r="AB1233" i="2"/>
  <c r="AB1242" i="2"/>
  <c r="AB1250" i="2"/>
  <c r="CW1257" i="2"/>
  <c r="AB1266" i="2"/>
  <c r="AB1274" i="2"/>
  <c r="AB1282" i="2"/>
  <c r="AB1289" i="2"/>
  <c r="CW1299" i="2"/>
  <c r="AB1306" i="2"/>
  <c r="AB1314" i="2"/>
  <c r="AB1328" i="2"/>
  <c r="AB1337" i="2"/>
  <c r="AB1346" i="2"/>
  <c r="AB1353" i="2"/>
  <c r="AB1411" i="2"/>
  <c r="AB1473" i="2"/>
  <c r="AB1533" i="2"/>
  <c r="AB1594" i="2"/>
  <c r="CW1655" i="2"/>
  <c r="AB1036" i="2"/>
  <c r="CW1045" i="2"/>
  <c r="AB1053" i="2"/>
  <c r="AB1061" i="2"/>
  <c r="AB1068" i="2"/>
  <c r="AB1076" i="2"/>
  <c r="AB1084" i="2"/>
  <c r="AB1092" i="2"/>
  <c r="CW1100" i="2"/>
  <c r="CW1107" i="2"/>
  <c r="AB1116" i="2"/>
  <c r="AB1124" i="2"/>
  <c r="AB1132" i="2"/>
  <c r="AB1140" i="2"/>
  <c r="AB1148" i="2"/>
  <c r="AB1157" i="2"/>
  <c r="CW1161" i="2"/>
  <c r="AB1172" i="2"/>
  <c r="AB1180" i="2"/>
  <c r="CW1189" i="2"/>
  <c r="AB1196" i="2"/>
  <c r="AB1204" i="2"/>
  <c r="AB1211" i="2"/>
  <c r="AB1219" i="2"/>
  <c r="AB1226" i="2"/>
  <c r="AB1234" i="2"/>
  <c r="AB1240" i="2"/>
  <c r="AB1251" i="2"/>
  <c r="AB1259" i="2"/>
  <c r="AB1267" i="2"/>
  <c r="AB1275" i="2"/>
  <c r="CW1282" i="2"/>
  <c r="AB1290" i="2"/>
  <c r="AB1299" i="2"/>
  <c r="AB1308" i="2"/>
  <c r="AB1315" i="2"/>
  <c r="AB1321" i="2"/>
  <c r="CW1328" i="2"/>
  <c r="AB1338" i="2"/>
  <c r="AB1343" i="2"/>
  <c r="AB1354" i="2"/>
  <c r="AB1366" i="2"/>
  <c r="AB1386" i="2"/>
  <c r="AB1448" i="2"/>
  <c r="AB1511" i="2"/>
  <c r="AB1573" i="2"/>
  <c r="CW1633" i="2"/>
  <c r="CW1722" i="2"/>
  <c r="AB1782" i="2"/>
  <c r="AB1054" i="2"/>
  <c r="CW1059" i="2"/>
  <c r="AB1069" i="2"/>
  <c r="AB1077" i="2"/>
  <c r="AB1085" i="2"/>
  <c r="AB1093" i="2"/>
  <c r="AB1101" i="2"/>
  <c r="AB1109" i="2"/>
  <c r="AB1117" i="2"/>
  <c r="AB1125" i="2"/>
  <c r="AB1133" i="2"/>
  <c r="AB1141" i="2"/>
  <c r="AB1149" i="2"/>
  <c r="CW1154" i="2"/>
  <c r="AB1165" i="2"/>
  <c r="AB1173" i="2"/>
  <c r="AB1181" i="2"/>
  <c r="AB1189" i="2"/>
  <c r="AB1197" i="2"/>
  <c r="AB1205" i="2"/>
  <c r="AB1212" i="2"/>
  <c r="AB1220" i="2"/>
  <c r="CW1226" i="2"/>
  <c r="AB1235" i="2"/>
  <c r="AB1245" i="2"/>
  <c r="AB1252" i="2"/>
  <c r="AB1260" i="2"/>
  <c r="AB1268" i="2"/>
  <c r="AB1276" i="2"/>
  <c r="AB1284" i="2"/>
  <c r="AB1291" i="2"/>
  <c r="AB1300" i="2"/>
  <c r="AB1307" i="2"/>
  <c r="AB1316" i="2"/>
  <c r="AB1322" i="2"/>
  <c r="CW1331" i="2"/>
  <c r="AB1339" i="2"/>
  <c r="AB1347" i="2"/>
  <c r="AB1355" i="2"/>
  <c r="AB1426" i="2"/>
  <c r="AB1490" i="2"/>
  <c r="AB1550" i="2"/>
  <c r="AB1610" i="2"/>
  <c r="AB1672" i="2"/>
  <c r="AB1688" i="2"/>
  <c r="AB1055" i="2"/>
  <c r="AB1063" i="2"/>
  <c r="AB1070" i="2"/>
  <c r="AB1080" i="2"/>
  <c r="AB1086" i="2"/>
  <c r="AB1095" i="2"/>
  <c r="AB1102" i="2"/>
  <c r="CW1109" i="2"/>
  <c r="AB1119" i="2"/>
  <c r="AB1126" i="2"/>
  <c r="AB1134" i="2"/>
  <c r="AB1142" i="2"/>
  <c r="AB1150" i="2"/>
  <c r="AB1158" i="2"/>
  <c r="AB1166" i="2"/>
  <c r="AB1174" i="2"/>
  <c r="CW1183" i="2"/>
  <c r="AB1190" i="2"/>
  <c r="AB1198" i="2"/>
  <c r="AB1213" i="2"/>
  <c r="CW1220" i="2"/>
  <c r="AB1229" i="2"/>
  <c r="AB1236" i="2"/>
  <c r="AB1246" i="2"/>
  <c r="AB1253" i="2"/>
  <c r="CW1259" i="2"/>
  <c r="AB1269" i="2"/>
  <c r="AB1277" i="2"/>
  <c r="CW1284" i="2"/>
  <c r="AB1292" i="2"/>
  <c r="CW1300" i="2"/>
  <c r="AB1309" i="2"/>
  <c r="CW1324" i="2"/>
  <c r="AB1331" i="2"/>
  <c r="AB1340" i="2"/>
  <c r="AB1349" i="2"/>
  <c r="AB1356" i="2"/>
  <c r="AB1297" i="2"/>
  <c r="AB1404" i="2"/>
  <c r="AB1467" i="2"/>
  <c r="AB1586" i="2"/>
  <c r="AB1649" i="2"/>
  <c r="CW1785" i="2"/>
  <c r="AB1041" i="2"/>
  <c r="CW1052" i="2"/>
  <c r="AB1064" i="2"/>
  <c r="AB1071" i="2"/>
  <c r="AB1078" i="2"/>
  <c r="AB1087" i="2"/>
  <c r="AB1096" i="2"/>
  <c r="AB1103" i="2"/>
  <c r="AB1111" i="2"/>
  <c r="CW1117" i="2"/>
  <c r="AB1127" i="2"/>
  <c r="AB1135" i="2"/>
  <c r="CW1147" i="2"/>
  <c r="AB1151" i="2"/>
  <c r="AB1159" i="2"/>
  <c r="AB1167" i="2"/>
  <c r="AB1175" i="2"/>
  <c r="AB1183" i="2"/>
  <c r="CW1190" i="2"/>
  <c r="AB1199" i="2"/>
  <c r="CW1205" i="2"/>
  <c r="AB1214" i="2"/>
  <c r="CW1223" i="2"/>
  <c r="AB1230" i="2"/>
  <c r="AB1237" i="2"/>
  <c r="AB1247" i="2"/>
  <c r="AB1254" i="2"/>
  <c r="AB1262" i="2"/>
  <c r="AB1270" i="2"/>
  <c r="AB1278" i="2"/>
  <c r="AB1293" i="2"/>
  <c r="AB1302" i="2"/>
  <c r="AB1310" i="2"/>
  <c r="CW1318" i="2"/>
  <c r="AB1324" i="2"/>
  <c r="AB1332" i="2"/>
  <c r="AB1341" i="2"/>
  <c r="AB1348" i="2"/>
  <c r="AB1357" i="2"/>
  <c r="AB1384" i="2"/>
  <c r="AB1442" i="2"/>
  <c r="CW1505" i="2"/>
  <c r="AB1565" i="2"/>
  <c r="AB1626" i="2"/>
  <c r="AB1689" i="2"/>
  <c r="AB1750" i="2"/>
  <c r="AB1371" i="2"/>
  <c r="AB1383" i="2"/>
  <c r="AB1392" i="2"/>
  <c r="AB1394" i="2"/>
  <c r="AB1403" i="2"/>
  <c r="AB1410" i="2"/>
  <c r="AB1418" i="2"/>
  <c r="CW1424" i="2"/>
  <c r="CW1433" i="2"/>
  <c r="AB1441" i="2"/>
  <c r="AB1450" i="2"/>
  <c r="AB1457" i="2"/>
  <c r="AB1468" i="2"/>
  <c r="AB1472" i="2"/>
  <c r="AB1480" i="2"/>
  <c r="AB1488" i="2"/>
  <c r="AB1496" i="2"/>
  <c r="AB1518" i="2"/>
  <c r="AB1532" i="2"/>
  <c r="AB1540" i="2"/>
  <c r="AB1549" i="2"/>
  <c r="AB1556" i="2"/>
  <c r="CW1565" i="2"/>
  <c r="AB1572" i="2"/>
  <c r="CW1578" i="2"/>
  <c r="AB1593" i="2"/>
  <c r="AB1602" i="2"/>
  <c r="AB1609" i="2"/>
  <c r="AB1617" i="2"/>
  <c r="CW1626" i="2"/>
  <c r="AB1633" i="2"/>
  <c r="AB1641" i="2"/>
  <c r="CW1647" i="2"/>
  <c r="AB1655" i="2"/>
  <c r="AB1665" i="2"/>
  <c r="AB1671" i="2"/>
  <c r="AB1679" i="2"/>
  <c r="AB1683" i="2"/>
  <c r="CW1797" i="2"/>
  <c r="AB1893" i="2"/>
  <c r="AB1364" i="2"/>
  <c r="AB1373" i="2"/>
  <c r="AB1385" i="2"/>
  <c r="AB1387" i="2"/>
  <c r="AB1396" i="2"/>
  <c r="AB1405" i="2"/>
  <c r="CW1411" i="2"/>
  <c r="AB1420" i="2"/>
  <c r="AB1427" i="2"/>
  <c r="AB1435" i="2"/>
  <c r="AB1443" i="2"/>
  <c r="AB1451" i="2"/>
  <c r="AB1459" i="2"/>
  <c r="AB1474" i="2"/>
  <c r="AB1482" i="2"/>
  <c r="AB1489" i="2"/>
  <c r="AB1498" i="2"/>
  <c r="AB1507" i="2"/>
  <c r="AB1512" i="2"/>
  <c r="AB1520" i="2"/>
  <c r="AB1526" i="2"/>
  <c r="AB1534" i="2"/>
  <c r="AB1542" i="2"/>
  <c r="AB1551" i="2"/>
  <c r="AB1558" i="2"/>
  <c r="AB1566" i="2"/>
  <c r="AB1581" i="2"/>
  <c r="CW1586" i="2"/>
  <c r="CW1592" i="2"/>
  <c r="AB1604" i="2"/>
  <c r="AB1611" i="2"/>
  <c r="CW1620" i="2"/>
  <c r="AB1627" i="2"/>
  <c r="AB1635" i="2"/>
  <c r="CW1649" i="2"/>
  <c r="AB1657" i="2"/>
  <c r="AB1663" i="2"/>
  <c r="AB1673" i="2"/>
  <c r="AB1681" i="2"/>
  <c r="CW1364" i="2"/>
  <c r="AB1375" i="2"/>
  <c r="CW1383" i="2"/>
  <c r="AB1389" i="2"/>
  <c r="AB1397" i="2"/>
  <c r="AB1407" i="2"/>
  <c r="AB1413" i="2"/>
  <c r="AB1421" i="2"/>
  <c r="AB1428" i="2"/>
  <c r="AB1436" i="2"/>
  <c r="AB1445" i="2"/>
  <c r="AB1452" i="2"/>
  <c r="AB1460" i="2"/>
  <c r="CW1464" i="2"/>
  <c r="AB1475" i="2"/>
  <c r="CW1482" i="2"/>
  <c r="AB1493" i="2"/>
  <c r="AB1499" i="2"/>
  <c r="AB1508" i="2"/>
  <c r="AB1513" i="2"/>
  <c r="AB1521" i="2"/>
  <c r="AB1527" i="2"/>
  <c r="AB1535" i="2"/>
  <c r="AB1543" i="2"/>
  <c r="AB1552" i="2"/>
  <c r="AB1559" i="2"/>
  <c r="AB1567" i="2"/>
  <c r="AB1574" i="2"/>
  <c r="AB1588" i="2"/>
  <c r="AB1596" i="2"/>
  <c r="CW1601" i="2"/>
  <c r="AB1612" i="2"/>
  <c r="AB1620" i="2"/>
  <c r="CW1627" i="2"/>
  <c r="CW1635" i="2"/>
  <c r="AB1643" i="2"/>
  <c r="AB1651" i="2"/>
  <c r="CW1657" i="2"/>
  <c r="AB1667" i="2"/>
  <c r="AB1674" i="2"/>
  <c r="AB1695" i="2"/>
  <c r="AB1697" i="2"/>
  <c r="AB1727" i="2"/>
  <c r="CW1730" i="2"/>
  <c r="AB1758" i="2"/>
  <c r="AB1760" i="2"/>
  <c r="AB1789" i="2"/>
  <c r="AB1792" i="2"/>
  <c r="AB1374" i="2"/>
  <c r="AB1378" i="2"/>
  <c r="AB1388" i="2"/>
  <c r="AB1398" i="2"/>
  <c r="AB1406" i="2"/>
  <c r="AB1414" i="2"/>
  <c r="AB1429" i="2"/>
  <c r="AB1437" i="2"/>
  <c r="AB1444" i="2"/>
  <c r="AB1454" i="2"/>
  <c r="AB1461" i="2"/>
  <c r="AB1469" i="2"/>
  <c r="AB1476" i="2"/>
  <c r="AB1484" i="2"/>
  <c r="AB1491" i="2"/>
  <c r="AB1501" i="2"/>
  <c r="AB1509" i="2"/>
  <c r="AB1514" i="2"/>
  <c r="AB1522" i="2"/>
  <c r="AB1528" i="2"/>
  <c r="CW1535" i="2"/>
  <c r="AB1544" i="2"/>
  <c r="CW1552" i="2"/>
  <c r="AB1560" i="2"/>
  <c r="AB1568" i="2"/>
  <c r="CW1574" i="2"/>
  <c r="AB1582" i="2"/>
  <c r="AB1589" i="2"/>
  <c r="AB1597" i="2"/>
  <c r="AB1605" i="2"/>
  <c r="AB1613" i="2"/>
  <c r="CW1622" i="2"/>
  <c r="AB1629" i="2"/>
  <c r="CW1638" i="2"/>
  <c r="CW1643" i="2"/>
  <c r="CW1651" i="2"/>
  <c r="AB1659" i="2"/>
  <c r="AB1664" i="2"/>
  <c r="AB1675" i="2"/>
  <c r="CW1903" i="2"/>
  <c r="AB1360" i="2"/>
  <c r="CW1366" i="2"/>
  <c r="AB1376" i="2"/>
  <c r="CW1378" i="2"/>
  <c r="AB1390" i="2"/>
  <c r="AB1399" i="2"/>
  <c r="AB1408" i="2"/>
  <c r="AB1415" i="2"/>
  <c r="AB1423" i="2"/>
  <c r="AB1431" i="2"/>
  <c r="AB1438" i="2"/>
  <c r="AB1446" i="2"/>
  <c r="AB1453" i="2"/>
  <c r="AB1464" i="2"/>
  <c r="AB1470" i="2"/>
  <c r="AB1477" i="2"/>
  <c r="AB1485" i="2"/>
  <c r="AB1492" i="2"/>
  <c r="AB1502" i="2"/>
  <c r="AB1510" i="2"/>
  <c r="AB1515" i="2"/>
  <c r="AB1524" i="2"/>
  <c r="AB1529" i="2"/>
  <c r="AB1537" i="2"/>
  <c r="AB1545" i="2"/>
  <c r="AB1553" i="2"/>
  <c r="AB1561" i="2"/>
  <c r="AB1569" i="2"/>
  <c r="AB1576" i="2"/>
  <c r="CW1582" i="2"/>
  <c r="CW1589" i="2"/>
  <c r="AB1598" i="2"/>
  <c r="AB1606" i="2"/>
  <c r="CW1613" i="2"/>
  <c r="AB1622" i="2"/>
  <c r="CW1629" i="2"/>
  <c r="AB1638" i="2"/>
  <c r="AB1645" i="2"/>
  <c r="AB1653" i="2"/>
  <c r="CW1659" i="2"/>
  <c r="AB1668" i="2"/>
  <c r="AB1676" i="2"/>
  <c r="CW1702" i="2"/>
  <c r="AB1705" i="2"/>
  <c r="AB1734" i="2"/>
  <c r="AB1736" i="2"/>
  <c r="CW1767" i="2"/>
  <c r="AB1768" i="2"/>
  <c r="CW1805" i="2"/>
  <c r="AB1847" i="2"/>
  <c r="CW1918" i="2"/>
  <c r="AB1361" i="2"/>
  <c r="AB1369" i="2"/>
  <c r="AB1377" i="2"/>
  <c r="AB1380" i="2"/>
  <c r="AB1391" i="2"/>
  <c r="AB1400" i="2"/>
  <c r="CW1408" i="2"/>
  <c r="AB1417" i="2"/>
  <c r="CW1423" i="2"/>
  <c r="AB1432" i="2"/>
  <c r="AB1439" i="2"/>
  <c r="AB1447" i="2"/>
  <c r="AB1455" i="2"/>
  <c r="AB1465" i="2"/>
  <c r="AB1462" i="2"/>
  <c r="AB1478" i="2"/>
  <c r="AB1486" i="2"/>
  <c r="AB1495" i="2"/>
  <c r="CW1502" i="2"/>
  <c r="AB1516" i="2"/>
  <c r="AB1525" i="2"/>
  <c r="AB1530" i="2"/>
  <c r="AB1538" i="2"/>
  <c r="AB1546" i="2"/>
  <c r="AB1554" i="2"/>
  <c r="AB1562" i="2"/>
  <c r="AB1570" i="2"/>
  <c r="CW1576" i="2"/>
  <c r="CW1585" i="2"/>
  <c r="CW1596" i="2"/>
  <c r="AB1599" i="2"/>
  <c r="AB1607" i="2"/>
  <c r="AB1615" i="2"/>
  <c r="CW1624" i="2"/>
  <c r="AB1631" i="2"/>
  <c r="AB1639" i="2"/>
  <c r="CW1645" i="2"/>
  <c r="CW1653" i="2"/>
  <c r="CW1662" i="2"/>
  <c r="AB1669" i="2"/>
  <c r="AB1677" i="2"/>
  <c r="AB1833" i="2"/>
  <c r="AB1867" i="2"/>
  <c r="CW1361" i="2"/>
  <c r="AB1370" i="2"/>
  <c r="CW1373" i="2"/>
  <c r="CW1380" i="2"/>
  <c r="AB1393" i="2"/>
  <c r="AB1402" i="2"/>
  <c r="AB1401" i="2"/>
  <c r="AB1416" i="2"/>
  <c r="AB1424" i="2"/>
  <c r="AB1433" i="2"/>
  <c r="AB1440" i="2"/>
  <c r="AB1449" i="2"/>
  <c r="AB1456" i="2"/>
  <c r="AB1466" i="2"/>
  <c r="AB1471" i="2"/>
  <c r="AB1479" i="2"/>
  <c r="AB1487" i="2"/>
  <c r="AB1494" i="2"/>
  <c r="AB1505" i="2"/>
  <c r="AB1517" i="2"/>
  <c r="CW1524" i="2"/>
  <c r="AB1531" i="2"/>
  <c r="CW1537" i="2"/>
  <c r="AB1547" i="2"/>
  <c r="AB1555" i="2"/>
  <c r="AB1563" i="2"/>
  <c r="AB1571" i="2"/>
  <c r="AB1578" i="2"/>
  <c r="AB1585" i="2"/>
  <c r="AB1592" i="2"/>
  <c r="AB1601" i="2"/>
  <c r="AB1608" i="2"/>
  <c r="CW1617" i="2"/>
  <c r="AB1624" i="2"/>
  <c r="CW1631" i="2"/>
  <c r="CW1639" i="2"/>
  <c r="AB1647" i="2"/>
  <c r="AB1662" i="2"/>
  <c r="AB1670" i="2"/>
  <c r="AB1678" i="2"/>
  <c r="AB1711" i="2"/>
  <c r="AB1713" i="2"/>
  <c r="CW1743" i="2"/>
  <c r="AB1744" i="2"/>
  <c r="AB1774" i="2"/>
  <c r="CW1777" i="2"/>
  <c r="AB1687" i="2"/>
  <c r="CW1693" i="2"/>
  <c r="AB1702" i="2"/>
  <c r="AB1710" i="2"/>
  <c r="AB1718" i="2"/>
  <c r="CW1725" i="2"/>
  <c r="AB1741" i="2"/>
  <c r="AB1749" i="2"/>
  <c r="CW1756" i="2"/>
  <c r="AB1765" i="2"/>
  <c r="AB1773" i="2"/>
  <c r="AB1781" i="2"/>
  <c r="CW1789" i="2"/>
  <c r="AB1797" i="2"/>
  <c r="AB1805" i="2"/>
  <c r="AB1813" i="2"/>
  <c r="AB1814" i="2"/>
  <c r="AB1820" i="2"/>
  <c r="AB1824" i="2"/>
  <c r="AB1840" i="2"/>
  <c r="AB1854" i="2"/>
  <c r="AB1873" i="2"/>
  <c r="AB1901" i="2"/>
  <c r="CW1922" i="2"/>
  <c r="AB1957" i="2"/>
  <c r="AB1963" i="2"/>
  <c r="AB2084" i="2"/>
  <c r="AB1686" i="2"/>
  <c r="CW1695" i="2"/>
  <c r="AB1704" i="2"/>
  <c r="AB1712" i="2"/>
  <c r="CW1719" i="2"/>
  <c r="CW1727" i="2"/>
  <c r="AB1735" i="2"/>
  <c r="AB1743" i="2"/>
  <c r="CW1750" i="2"/>
  <c r="CW1758" i="2"/>
  <c r="AB1767" i="2"/>
  <c r="CW1774" i="2"/>
  <c r="CW1782" i="2"/>
  <c r="CW1792" i="2"/>
  <c r="CW1800" i="2"/>
  <c r="CW1808" i="2"/>
  <c r="AB1815" i="2"/>
  <c r="AB1823" i="2"/>
  <c r="AB1838" i="2"/>
  <c r="AB1861" i="2"/>
  <c r="AB1885" i="2"/>
  <c r="CW1898" i="2"/>
  <c r="CW1932" i="2"/>
  <c r="AB1952" i="2"/>
  <c r="AB1800" i="2"/>
  <c r="AB1808" i="2"/>
  <c r="AB1821" i="2"/>
  <c r="AB1822" i="2"/>
  <c r="AB1832" i="2"/>
  <c r="AB1851" i="2"/>
  <c r="AB1878" i="2"/>
  <c r="AB1891" i="2"/>
  <c r="AB1927" i="2"/>
  <c r="AB2051" i="2"/>
  <c r="CW1689" i="2"/>
  <c r="AB1698" i="2"/>
  <c r="AB1706" i="2"/>
  <c r="AB1714" i="2"/>
  <c r="AB1722" i="2"/>
  <c r="AB1730" i="2"/>
  <c r="AB1737" i="2"/>
  <c r="CW1744" i="2"/>
  <c r="AB1753" i="2"/>
  <c r="CW1760" i="2"/>
  <c r="CW1768" i="2"/>
  <c r="AB1777" i="2"/>
  <c r="AB1785" i="2"/>
  <c r="AB1793" i="2"/>
  <c r="AB1801" i="2"/>
  <c r="AB1809" i="2"/>
  <c r="AB1817" i="2"/>
  <c r="AB1830" i="2"/>
  <c r="CW1826" i="2"/>
  <c r="AB1836" i="2"/>
  <c r="AB1844" i="2"/>
  <c r="AB1870" i="2"/>
  <c r="AB1884" i="2"/>
  <c r="AB1906" i="2"/>
  <c r="AB1940" i="2"/>
  <c r="AB1691" i="2"/>
  <c r="CW1698" i="2"/>
  <c r="AB1707" i="2"/>
  <c r="AB1715" i="2"/>
  <c r="CW1724" i="2"/>
  <c r="AB1731" i="2"/>
  <c r="AB1738" i="2"/>
  <c r="AB1746" i="2"/>
  <c r="AB1754" i="2"/>
  <c r="AB1762" i="2"/>
  <c r="AB1770" i="2"/>
  <c r="AB1778" i="2"/>
  <c r="AB1786" i="2"/>
  <c r="CW1793" i="2"/>
  <c r="CW1801" i="2"/>
  <c r="AB1810" i="2"/>
  <c r="AB1875" i="2"/>
  <c r="AB1896" i="2"/>
  <c r="AB1934" i="2"/>
  <c r="AB2125" i="2"/>
  <c r="AB1684" i="2"/>
  <c r="CW1691" i="2"/>
  <c r="AB1700" i="2"/>
  <c r="CW1709" i="2"/>
  <c r="AB1716" i="2"/>
  <c r="AB1724" i="2"/>
  <c r="CW1731" i="2"/>
  <c r="AB1739" i="2"/>
  <c r="CW1746" i="2"/>
  <c r="CW1754" i="2"/>
  <c r="AB1763" i="2"/>
  <c r="CW1770" i="2"/>
  <c r="CW1778" i="2"/>
  <c r="CW1786" i="2"/>
  <c r="CW1796" i="2"/>
  <c r="CW1804" i="2"/>
  <c r="AB1811" i="2"/>
  <c r="AB1819" i="2"/>
  <c r="AB1857" i="2"/>
  <c r="AB1855" i="2"/>
  <c r="AB1889" i="2"/>
  <c r="CW1915" i="2"/>
  <c r="AB1947" i="2"/>
  <c r="AB2021" i="2"/>
  <c r="CW1684" i="2"/>
  <c r="AB1693" i="2"/>
  <c r="CW1700" i="2"/>
  <c r="AB1709" i="2"/>
  <c r="CW1718" i="2"/>
  <c r="AB1725" i="2"/>
  <c r="CW1734" i="2"/>
  <c r="CW1741" i="2"/>
  <c r="CW1749" i="2"/>
  <c r="AB1756" i="2"/>
  <c r="AB1764" i="2"/>
  <c r="CW1773" i="2"/>
  <c r="CW1781" i="2"/>
  <c r="AB1788" i="2"/>
  <c r="AB1796" i="2"/>
  <c r="AB1804" i="2"/>
  <c r="AB1812" i="2"/>
  <c r="AB1828" i="2"/>
  <c r="AB1848" i="2"/>
  <c r="AB1863" i="2"/>
  <c r="CW1880" i="2"/>
  <c r="AB1911" i="2"/>
  <c r="AB2172" i="2"/>
  <c r="AB1839" i="2"/>
  <c r="CW1843" i="2"/>
  <c r="AB1856" i="2"/>
  <c r="CW1863" i="2"/>
  <c r="AB1869" i="2"/>
  <c r="AB1877" i="2"/>
  <c r="CW1882" i="2"/>
  <c r="AB1892" i="2"/>
  <c r="AB1900" i="2"/>
  <c r="AB1908" i="2"/>
  <c r="AB1916" i="2"/>
  <c r="AB1922" i="2"/>
  <c r="AB1931" i="2"/>
  <c r="AB1939" i="2"/>
  <c r="AB1942" i="2"/>
  <c r="AB1960" i="2"/>
  <c r="AB1979" i="2"/>
  <c r="CW2008" i="2"/>
  <c r="AB2038" i="2"/>
  <c r="CW2069" i="2"/>
  <c r="AB2164" i="2"/>
  <c r="AB1818" i="2"/>
  <c r="AB1826" i="2"/>
  <c r="AB1835" i="2"/>
  <c r="AB1841" i="2"/>
  <c r="AB1849" i="2"/>
  <c r="AB1858" i="2"/>
  <c r="AB1865" i="2"/>
  <c r="AB1871" i="2"/>
  <c r="CW1869" i="2"/>
  <c r="AB1886" i="2"/>
  <c r="CW1893" i="2"/>
  <c r="CW1901" i="2"/>
  <c r="CW1908" i="2"/>
  <c r="AB1917" i="2"/>
  <c r="AB1925" i="2"/>
  <c r="AB1932" i="2"/>
  <c r="CW1939" i="2"/>
  <c r="AB1949" i="2"/>
  <c r="AB1989" i="2"/>
  <c r="AB2017" i="2"/>
  <c r="AB2046" i="2"/>
  <c r="AB2078" i="2"/>
  <c r="AB2089" i="2"/>
  <c r="AB2124" i="2"/>
  <c r="AB2227" i="2"/>
  <c r="AB1827" i="2"/>
  <c r="AB1834" i="2"/>
  <c r="AB1843" i="2"/>
  <c r="AB1850" i="2"/>
  <c r="AB1859" i="2"/>
  <c r="CW1865" i="2"/>
  <c r="AB1872" i="2"/>
  <c r="AB1880" i="2"/>
  <c r="AB1888" i="2"/>
  <c r="AB1895" i="2"/>
  <c r="AB1905" i="2"/>
  <c r="AB1910" i="2"/>
  <c r="AB1918" i="2"/>
  <c r="AB1926" i="2"/>
  <c r="AB1933" i="2"/>
  <c r="AB1944" i="2"/>
  <c r="AB1948" i="2"/>
  <c r="AB1968" i="2"/>
  <c r="AB1998" i="2"/>
  <c r="AB2059" i="2"/>
  <c r="AB2233" i="2"/>
  <c r="AB1994" i="2"/>
  <c r="AB2023" i="2"/>
  <c r="AB2054" i="2"/>
  <c r="AB2086" i="2"/>
  <c r="CW1817" i="2"/>
  <c r="AB1829" i="2"/>
  <c r="AB1837" i="2"/>
  <c r="AB1845" i="2"/>
  <c r="AB1852" i="2"/>
  <c r="AB1862" i="2"/>
  <c r="AB1500" i="2"/>
  <c r="AB1874" i="2"/>
  <c r="AB1882" i="2"/>
  <c r="AB1890" i="2"/>
  <c r="AB1898" i="2"/>
  <c r="AB1907" i="2"/>
  <c r="AB1912" i="2"/>
  <c r="AB1920" i="2"/>
  <c r="AB1928" i="2"/>
  <c r="AB1935" i="2"/>
  <c r="AB1941" i="2"/>
  <c r="AB1955" i="2"/>
  <c r="AB1976" i="2"/>
  <c r="CW2004" i="2"/>
  <c r="AB2035" i="2"/>
  <c r="AB2067" i="2"/>
  <c r="CW1832" i="2"/>
  <c r="AB1846" i="2"/>
  <c r="AB1853" i="2"/>
  <c r="CW1861" i="2"/>
  <c r="AB1504" i="2"/>
  <c r="AB1876" i="2"/>
  <c r="AB1883" i="2"/>
  <c r="CW1890" i="2"/>
  <c r="AB1899" i="2"/>
  <c r="AB1903" i="2"/>
  <c r="AB1913" i="2"/>
  <c r="CW1920" i="2"/>
  <c r="AB1929" i="2"/>
  <c r="AB1936" i="2"/>
  <c r="AB1951" i="2"/>
  <c r="AB1971" i="2"/>
  <c r="CW2002" i="2"/>
  <c r="AB2030" i="2"/>
  <c r="AB2062" i="2"/>
  <c r="AB2100" i="2"/>
  <c r="AB2097" i="2"/>
  <c r="AB1915" i="2"/>
  <c r="AB1930" i="2"/>
  <c r="AB1937" i="2"/>
  <c r="CW1982" i="2"/>
  <c r="CW2012" i="2"/>
  <c r="AB2045" i="2"/>
  <c r="AB2075" i="2"/>
  <c r="AB1945" i="2"/>
  <c r="AB1953" i="2"/>
  <c r="AB1961" i="2"/>
  <c r="AB1969" i="2"/>
  <c r="AB1977" i="2"/>
  <c r="AB1984" i="2"/>
  <c r="AB1992" i="2"/>
  <c r="AB1999" i="2"/>
  <c r="AB2008" i="2"/>
  <c r="AB2015" i="2"/>
  <c r="AB1995" i="2"/>
  <c r="AB2036" i="2"/>
  <c r="AB2044" i="2"/>
  <c r="AB2052" i="2"/>
  <c r="AB2060" i="2"/>
  <c r="AB2068" i="2"/>
  <c r="AB2076" i="2"/>
  <c r="AB2085" i="2"/>
  <c r="AB2098" i="2"/>
  <c r="AB2133" i="2"/>
  <c r="AB2147" i="2"/>
  <c r="CW2211" i="2"/>
  <c r="AB1946" i="2"/>
  <c r="AB1954" i="2"/>
  <c r="AB1962" i="2"/>
  <c r="AB1970" i="2"/>
  <c r="AB1978" i="2"/>
  <c r="CW1984" i="2"/>
  <c r="AB1993" i="2"/>
  <c r="AB2000" i="2"/>
  <c r="AB2009" i="2"/>
  <c r="AB2016" i="2"/>
  <c r="AB2022" i="2"/>
  <c r="CW2025" i="2"/>
  <c r="AB2037" i="2"/>
  <c r="AB2043" i="2"/>
  <c r="AB2053" i="2"/>
  <c r="AB2061" i="2"/>
  <c r="AB2069" i="2"/>
  <c r="AB2077" i="2"/>
  <c r="AB2081" i="2"/>
  <c r="AB2088" i="2"/>
  <c r="AB2104" i="2"/>
  <c r="AB2188" i="2"/>
  <c r="AB1956" i="2"/>
  <c r="AB1964" i="2"/>
  <c r="AB1972" i="2"/>
  <c r="AB1980" i="2"/>
  <c r="AB1990" i="2"/>
  <c r="AB1996" i="2"/>
  <c r="AB2002" i="2"/>
  <c r="CW2011" i="2"/>
  <c r="AB2018" i="2"/>
  <c r="AB2025" i="2"/>
  <c r="AB2033" i="2"/>
  <c r="AB2039" i="2"/>
  <c r="AB2049" i="2"/>
  <c r="AB2055" i="2"/>
  <c r="AB2063" i="2"/>
  <c r="AB2071" i="2"/>
  <c r="AB2079" i="2"/>
  <c r="CW2089" i="2"/>
  <c r="AB2092" i="2"/>
  <c r="AB2108" i="2"/>
  <c r="AB2116" i="2"/>
  <c r="AB2117" i="2"/>
  <c r="AB2142" i="2"/>
  <c r="AB2204" i="2"/>
  <c r="AB1965" i="2"/>
  <c r="AB1973" i="2"/>
  <c r="AB1981" i="2"/>
  <c r="AB1991" i="2"/>
  <c r="AB1997" i="2"/>
  <c r="AB2004" i="2"/>
  <c r="AB2011" i="2"/>
  <c r="AB2014" i="2"/>
  <c r="AB2026" i="2"/>
  <c r="CW2032" i="2"/>
  <c r="AB2040" i="2"/>
  <c r="AB2048" i="2"/>
  <c r="AB2056" i="2"/>
  <c r="AB2064" i="2"/>
  <c r="AB2072" i="2"/>
  <c r="AB2080" i="2"/>
  <c r="AB2105" i="2"/>
  <c r="AB2121" i="2"/>
  <c r="CW2179" i="2"/>
  <c r="AB1943" i="2"/>
  <c r="AB1950" i="2"/>
  <c r="AB1958" i="2"/>
  <c r="AB1966" i="2"/>
  <c r="AB1974" i="2"/>
  <c r="AB1986" i="2"/>
  <c r="AB2005" i="2"/>
  <c r="AB2019" i="2"/>
  <c r="AB2027" i="2"/>
  <c r="AB2032" i="2"/>
  <c r="AB2041" i="2"/>
  <c r="AB2050" i="2"/>
  <c r="AB2057" i="2"/>
  <c r="AB2065" i="2"/>
  <c r="AB2073" i="2"/>
  <c r="AB2082" i="2"/>
  <c r="AB2096" i="2"/>
  <c r="AB2112" i="2"/>
  <c r="AB2113" i="2"/>
  <c r="AB2129" i="2"/>
  <c r="AB2156" i="2"/>
  <c r="CW2219" i="2"/>
  <c r="AB1959" i="2"/>
  <c r="AB1967" i="2"/>
  <c r="AB1975" i="2"/>
  <c r="AB1982" i="2"/>
  <c r="CW1986" i="2"/>
  <c r="AB2006" i="2"/>
  <c r="AB2012" i="2"/>
  <c r="AB2020" i="2"/>
  <c r="AB2028" i="2"/>
  <c r="AB2034" i="2"/>
  <c r="AB2042" i="2"/>
  <c r="AB2047" i="2"/>
  <c r="AB2058" i="2"/>
  <c r="AB2066" i="2"/>
  <c r="AB2074" i="2"/>
  <c r="AB2083" i="2"/>
  <c r="AB2093" i="2"/>
  <c r="AB2109" i="2"/>
  <c r="AB2196" i="2"/>
  <c r="AB2268" i="2"/>
  <c r="AB2355" i="2"/>
  <c r="AB2091" i="2"/>
  <c r="AB2101" i="2"/>
  <c r="AB2107" i="2"/>
  <c r="AB2115" i="2"/>
  <c r="AB2123" i="2"/>
  <c r="AB2131" i="2"/>
  <c r="AB2141" i="2"/>
  <c r="AB2148" i="2"/>
  <c r="CW2156" i="2"/>
  <c r="AB2163" i="2"/>
  <c r="AB2171" i="2"/>
  <c r="AB2179" i="2"/>
  <c r="AB2187" i="2"/>
  <c r="AB2195" i="2"/>
  <c r="AB2203" i="2"/>
  <c r="AB2211" i="2"/>
  <c r="CW2216" i="2"/>
  <c r="AB2226" i="2"/>
  <c r="AB2232" i="2"/>
  <c r="AB2254" i="2"/>
  <c r="AB2286" i="2"/>
  <c r="CW2315" i="2"/>
  <c r="AB2380" i="2"/>
  <c r="AB2134" i="2"/>
  <c r="AB2140" i="2"/>
  <c r="AB2150" i="2"/>
  <c r="AB2157" i="2"/>
  <c r="AB2165" i="2"/>
  <c r="AB2173" i="2"/>
  <c r="AB2181" i="2"/>
  <c r="AB2189" i="2"/>
  <c r="CW2196" i="2"/>
  <c r="AB2205" i="2"/>
  <c r="AB2212" i="2"/>
  <c r="AB2219" i="2"/>
  <c r="AB2228" i="2"/>
  <c r="AB2234" i="2"/>
  <c r="AB2262" i="2"/>
  <c r="CW2293" i="2"/>
  <c r="AB2331" i="2"/>
  <c r="AB2401" i="2"/>
  <c r="AB2560" i="2"/>
  <c r="AB2094" i="2"/>
  <c r="CW2103" i="2"/>
  <c r="AB2110" i="2"/>
  <c r="AB2118" i="2"/>
  <c r="AB2126" i="2"/>
  <c r="AB2135" i="2"/>
  <c r="AB2144" i="2"/>
  <c r="AB2151" i="2"/>
  <c r="CW2157" i="2"/>
  <c r="AB2166" i="2"/>
  <c r="AB2174" i="2"/>
  <c r="AB2182" i="2"/>
  <c r="AB2190" i="2"/>
  <c r="AB2206" i="2"/>
  <c r="AB2213" i="2"/>
  <c r="AB2220" i="2"/>
  <c r="CW2226" i="2"/>
  <c r="AB2235" i="2"/>
  <c r="AB2240" i="2"/>
  <c r="AB2275" i="2"/>
  <c r="AB2309" i="2"/>
  <c r="AB2369" i="2"/>
  <c r="AB2095" i="2"/>
  <c r="AB2103" i="2"/>
  <c r="AB2111" i="2"/>
  <c r="AB2120" i="2"/>
  <c r="AB2127" i="2"/>
  <c r="AB2136" i="2"/>
  <c r="AB2143" i="2"/>
  <c r="AB2152" i="2"/>
  <c r="AB2161" i="2"/>
  <c r="AB2167" i="2"/>
  <c r="AB2175" i="2"/>
  <c r="AB2183" i="2"/>
  <c r="AB2191" i="2"/>
  <c r="AB2200" i="2"/>
  <c r="CW2199" i="2"/>
  <c r="AB2214" i="2"/>
  <c r="AB2221" i="2"/>
  <c r="AB2236" i="2"/>
  <c r="AB2270" i="2"/>
  <c r="AB2348" i="2"/>
  <c r="AB2472" i="2"/>
  <c r="AB2119" i="2"/>
  <c r="AB2128" i="2"/>
  <c r="AB2137" i="2"/>
  <c r="AB2145" i="2"/>
  <c r="AB2153" i="2"/>
  <c r="AB2162" i="2"/>
  <c r="CW2169" i="2"/>
  <c r="CW2175" i="2"/>
  <c r="AB2184" i="2"/>
  <c r="AB2192" i="2"/>
  <c r="AB2199" i="2"/>
  <c r="CW2202" i="2"/>
  <c r="AB2215" i="2"/>
  <c r="AB2222" i="2"/>
  <c r="AB2229" i="2"/>
  <c r="AB2237" i="2"/>
  <c r="CW2242" i="2"/>
  <c r="AB2251" i="2"/>
  <c r="AB2283" i="2"/>
  <c r="AB2323" i="2"/>
  <c r="AB2138" i="2"/>
  <c r="AB2146" i="2"/>
  <c r="AB2154" i="2"/>
  <c r="AB2159" i="2"/>
  <c r="AB2169" i="2"/>
  <c r="AB2177" i="2"/>
  <c r="AB2185" i="2"/>
  <c r="AB2193" i="2"/>
  <c r="AB2201" i="2"/>
  <c r="AB2209" i="2"/>
  <c r="AB2216" i="2"/>
  <c r="AB2223" i="2"/>
  <c r="AB2230" i="2"/>
  <c r="AB2238" i="2"/>
  <c r="AB2246" i="2"/>
  <c r="AB2278" i="2"/>
  <c r="CW2300" i="2"/>
  <c r="AB2363" i="2"/>
  <c r="AB2090" i="2"/>
  <c r="AB2099" i="2"/>
  <c r="AB2106" i="2"/>
  <c r="AB2114" i="2"/>
  <c r="AB2122" i="2"/>
  <c r="AB2130" i="2"/>
  <c r="AB2139" i="2"/>
  <c r="AB2132" i="2"/>
  <c r="CW2154" i="2"/>
  <c r="AB2160" i="2"/>
  <c r="AB2170" i="2"/>
  <c r="CW2177" i="2"/>
  <c r="AB2186" i="2"/>
  <c r="AB2194" i="2"/>
  <c r="AB2202" i="2"/>
  <c r="AB2210" i="2"/>
  <c r="AB2224" i="2"/>
  <c r="AB2231" i="2"/>
  <c r="AB2259" i="2"/>
  <c r="AB2291" i="2"/>
  <c r="AB2339" i="2"/>
  <c r="AB2250" i="2"/>
  <c r="AB2258" i="2"/>
  <c r="AB2265" i="2"/>
  <c r="AB2274" i="2"/>
  <c r="AB2280" i="2"/>
  <c r="AB2290" i="2"/>
  <c r="AB2298" i="2"/>
  <c r="AB2308" i="2"/>
  <c r="AB2315" i="2"/>
  <c r="CW2321" i="2"/>
  <c r="AB2330" i="2"/>
  <c r="AB2335" i="2"/>
  <c r="AB2346" i="2"/>
  <c r="AB2354" i="2"/>
  <c r="AB2362" i="2"/>
  <c r="AB2371" i="2"/>
  <c r="AB2379" i="2"/>
  <c r="AB2396" i="2"/>
  <c r="AB2409" i="2"/>
  <c r="AB2506" i="2"/>
  <c r="AB2580" i="2"/>
  <c r="AB2594" i="2"/>
  <c r="AB2654" i="2"/>
  <c r="AB2245" i="2"/>
  <c r="AB2252" i="2"/>
  <c r="CW2259" i="2"/>
  <c r="AB2267" i="2"/>
  <c r="AB2276" i="2"/>
  <c r="AB2284" i="2"/>
  <c r="CW2290" i="2"/>
  <c r="AB2300" i="2"/>
  <c r="CW2307" i="2"/>
  <c r="AB2316" i="2"/>
  <c r="AB2324" i="2"/>
  <c r="AB2332" i="2"/>
  <c r="AB2340" i="2"/>
  <c r="AB2347" i="2"/>
  <c r="AB2356" i="2"/>
  <c r="AB2364" i="2"/>
  <c r="AB2372" i="2"/>
  <c r="AB2378" i="2"/>
  <c r="AB2390" i="2"/>
  <c r="AB2405" i="2"/>
  <c r="AB2428" i="2"/>
  <c r="AB2433" i="2"/>
  <c r="AB2528" i="2"/>
  <c r="AB2553" i="2"/>
  <c r="AB2575" i="2"/>
  <c r="CW2245" i="2"/>
  <c r="AB2253" i="2"/>
  <c r="AB2261" i="2"/>
  <c r="AB2269" i="2"/>
  <c r="AB2277" i="2"/>
  <c r="AB2285" i="2"/>
  <c r="AB2293" i="2"/>
  <c r="AB2301" i="2"/>
  <c r="AB2307" i="2"/>
  <c r="CW2318" i="2"/>
  <c r="AB2325" i="2"/>
  <c r="AB2333" i="2"/>
  <c r="AB2341" i="2"/>
  <c r="AB2349" i="2"/>
  <c r="AB2357" i="2"/>
  <c r="AB2365" i="2"/>
  <c r="AB2373" i="2"/>
  <c r="AB2382" i="2"/>
  <c r="AB2398" i="2"/>
  <c r="AB2415" i="2"/>
  <c r="AB2497" i="2"/>
  <c r="AB2522" i="2"/>
  <c r="AB2303" i="2"/>
  <c r="AB2311" i="2"/>
  <c r="AB2318" i="2"/>
  <c r="AB2326" i="2"/>
  <c r="AB2336" i="2"/>
  <c r="AB2342" i="2"/>
  <c r="AB2350" i="2"/>
  <c r="AB2358" i="2"/>
  <c r="AB2366" i="2"/>
  <c r="AB2374" i="2"/>
  <c r="AB2383" i="2"/>
  <c r="AB2387" i="2"/>
  <c r="AB2402" i="2"/>
  <c r="AB2464" i="2"/>
  <c r="AB2489" i="2"/>
  <c r="AB2239" i="2"/>
  <c r="AB2247" i="2"/>
  <c r="AB2255" i="2"/>
  <c r="CW2262" i="2"/>
  <c r="AB2271" i="2"/>
  <c r="AB2279" i="2"/>
  <c r="AB2287" i="2"/>
  <c r="AB2295" i="2"/>
  <c r="AB2304" i="2"/>
  <c r="AB2312" i="2"/>
  <c r="AB2319" i="2"/>
  <c r="AB2327" i="2"/>
  <c r="AB2338" i="2"/>
  <c r="AB2343" i="2"/>
  <c r="AB2351" i="2"/>
  <c r="AB2359" i="2"/>
  <c r="AB2367" i="2"/>
  <c r="AB2375" i="2"/>
  <c r="AB2384" i="2"/>
  <c r="AB2394" i="2"/>
  <c r="AB2404" i="2"/>
  <c r="AB2423" i="2"/>
  <c r="AB2425" i="2"/>
  <c r="AB2426" i="2"/>
  <c r="AB2457" i="2"/>
  <c r="AB2597" i="2"/>
  <c r="AB2241" i="2"/>
  <c r="AB2248" i="2"/>
  <c r="AB2256" i="2"/>
  <c r="AB2264" i="2"/>
  <c r="AB2272" i="2"/>
  <c r="AB2281" i="2"/>
  <c r="AB2288" i="2"/>
  <c r="AB2296" i="2"/>
  <c r="CW2303" i="2"/>
  <c r="AB2313" i="2"/>
  <c r="CW2319" i="2"/>
  <c r="AB2328" i="2"/>
  <c r="AB2337" i="2"/>
  <c r="AB2345" i="2"/>
  <c r="AB2352" i="2"/>
  <c r="AB2360" i="2"/>
  <c r="AB2368" i="2"/>
  <c r="AB2376" i="2"/>
  <c r="AB2385" i="2"/>
  <c r="AB2393" i="2"/>
  <c r="AB2412" i="2"/>
  <c r="AB2417" i="2"/>
  <c r="AB2418" i="2"/>
  <c r="AB2568" i="2"/>
  <c r="AB2606" i="2"/>
  <c r="AB2242" i="2"/>
  <c r="AB2249" i="2"/>
  <c r="CW2256" i="2"/>
  <c r="AB2266" i="2"/>
  <c r="AB2273" i="2"/>
  <c r="AB2282" i="2"/>
  <c r="AB2289" i="2"/>
  <c r="CW2298" i="2"/>
  <c r="AB2305" i="2"/>
  <c r="CW2311" i="2"/>
  <c r="AB2321" i="2"/>
  <c r="AB2329" i="2"/>
  <c r="AB2334" i="2"/>
  <c r="AB2344" i="2"/>
  <c r="AB2353" i="2"/>
  <c r="AB2361" i="2"/>
  <c r="AB2370" i="2"/>
  <c r="AB2377" i="2"/>
  <c r="AB2386" i="2"/>
  <c r="AB2389" i="2"/>
  <c r="AB2392" i="2"/>
  <c r="AB2407" i="2"/>
  <c r="AB2431" i="2"/>
  <c r="AB2536" i="2"/>
  <c r="AB2381" i="2"/>
  <c r="AB2400" i="2"/>
  <c r="AB2408" i="2"/>
  <c r="AB2416" i="2"/>
  <c r="AB2424" i="2"/>
  <c r="AB2448" i="2"/>
  <c r="AB2482" i="2"/>
  <c r="AB2513" i="2"/>
  <c r="AB2546" i="2"/>
  <c r="AB2585" i="2"/>
  <c r="AB2599" i="2"/>
  <c r="AB2681" i="2"/>
  <c r="AB2728" i="2"/>
  <c r="AB2685" i="2"/>
  <c r="AB2607" i="2"/>
  <c r="AB2631" i="2"/>
  <c r="AB2403" i="2"/>
  <c r="AB2410" i="2"/>
  <c r="AB2419" i="2"/>
  <c r="AB2420" i="2"/>
  <c r="AB2447" i="2"/>
  <c r="AB2481" i="2"/>
  <c r="AB2512" i="2"/>
  <c r="AB2544" i="2"/>
  <c r="AB2388" i="2"/>
  <c r="AB2395" i="2"/>
  <c r="AB2399" i="2"/>
  <c r="AB2411" i="2"/>
  <c r="AB2413" i="2"/>
  <c r="AB2465" i="2"/>
  <c r="AB2495" i="2"/>
  <c r="AB2531" i="2"/>
  <c r="AB2561" i="2"/>
  <c r="AB2661" i="2"/>
  <c r="AB2421" i="2"/>
  <c r="AB2440" i="2"/>
  <c r="AB2456" i="2"/>
  <c r="AB2479" i="2"/>
  <c r="AB2521" i="2"/>
  <c r="AB2552" i="2"/>
  <c r="AB2622" i="2"/>
  <c r="AB2391" i="2"/>
  <c r="AB2397" i="2"/>
  <c r="AB2406" i="2"/>
  <c r="AB2414" i="2"/>
  <c r="AB2422" i="2"/>
  <c r="AB2429" i="2"/>
  <c r="AB2427" i="2"/>
  <c r="AB2441" i="2"/>
  <c r="AB2442" i="2"/>
  <c r="AB2473" i="2"/>
  <c r="AB2504" i="2"/>
  <c r="AB2538" i="2"/>
  <c r="AB2569" i="2"/>
  <c r="AB2449" i="2"/>
  <c r="AB2458" i="2"/>
  <c r="AB2466" i="2"/>
  <c r="AB2474" i="2"/>
  <c r="AB2483" i="2"/>
  <c r="AB2490" i="2"/>
  <c r="AB2498" i="2"/>
  <c r="AB2505" i="2"/>
  <c r="AB2514" i="2"/>
  <c r="AB2520" i="2"/>
  <c r="AB2532" i="2"/>
  <c r="AB2537" i="2"/>
  <c r="AB2547" i="2"/>
  <c r="AB2554" i="2"/>
  <c r="AB2562" i="2"/>
  <c r="AB2570" i="2"/>
  <c r="AB2573" i="2"/>
  <c r="AB2600" i="2"/>
  <c r="AB2640" i="2"/>
  <c r="AB2671" i="2"/>
  <c r="AB2434" i="2"/>
  <c r="AB2443" i="2"/>
  <c r="AB2451" i="2"/>
  <c r="AB2459" i="2"/>
  <c r="AB2467" i="2"/>
  <c r="AB2476" i="2"/>
  <c r="AB2484" i="2"/>
  <c r="AB2491" i="2"/>
  <c r="AB2499" i="2"/>
  <c r="AB2507" i="2"/>
  <c r="AB2515" i="2"/>
  <c r="AB2525" i="2"/>
  <c r="AB2529" i="2"/>
  <c r="AB2539" i="2"/>
  <c r="AB2548" i="2"/>
  <c r="AB2555" i="2"/>
  <c r="AB2563" i="2"/>
  <c r="AB2572" i="2"/>
  <c r="AB2577" i="2"/>
  <c r="AB2581" i="2"/>
  <c r="AB2586" i="2"/>
  <c r="AB2590" i="2"/>
  <c r="AB2629" i="2"/>
  <c r="AB2663" i="2"/>
  <c r="AB2435" i="2"/>
  <c r="AB2444" i="2"/>
  <c r="AB2452" i="2"/>
  <c r="AB2461" i="2"/>
  <c r="AB2468" i="2"/>
  <c r="AB2477" i="2"/>
  <c r="AB2485" i="2"/>
  <c r="AB2492" i="2"/>
  <c r="AB2500" i="2"/>
  <c r="AB2508" i="2"/>
  <c r="AB2516" i="2"/>
  <c r="AB2526" i="2"/>
  <c r="AB2530" i="2"/>
  <c r="AB2540" i="2"/>
  <c r="AB2545" i="2"/>
  <c r="AB2556" i="2"/>
  <c r="AB2564" i="2"/>
  <c r="AB2614" i="2"/>
  <c r="AB2645" i="2"/>
  <c r="AB2430" i="2"/>
  <c r="AB2436" i="2"/>
  <c r="AB2445" i="2"/>
  <c r="AB2453" i="2"/>
  <c r="AB2462" i="2"/>
  <c r="AB2469" i="2"/>
  <c r="AB2478" i="2"/>
  <c r="AB2486" i="2"/>
  <c r="AB2493" i="2"/>
  <c r="AB2503" i="2"/>
  <c r="AB2509" i="2"/>
  <c r="AB2517" i="2"/>
  <c r="AB2523" i="2"/>
  <c r="AB2533" i="2"/>
  <c r="AB2541" i="2"/>
  <c r="AB2549" i="2"/>
  <c r="AB2557" i="2"/>
  <c r="AB2565" i="2"/>
  <c r="AB2571" i="2"/>
  <c r="AB2578" i="2"/>
  <c r="AB2582" i="2"/>
  <c r="AB2593" i="2"/>
  <c r="AB2639" i="2"/>
  <c r="AB2670" i="2"/>
  <c r="AB2706" i="2"/>
  <c r="AB2720" i="2"/>
  <c r="AB2438" i="2"/>
  <c r="AB2437" i="2"/>
  <c r="AB2454" i="2"/>
  <c r="AB2460" i="2"/>
  <c r="AB2470" i="2"/>
  <c r="AB2475" i="2"/>
  <c r="AB2487" i="2"/>
  <c r="AB2494" i="2"/>
  <c r="AB2501" i="2"/>
  <c r="AB2510" i="2"/>
  <c r="AB2518" i="2"/>
  <c r="AB2524" i="2"/>
  <c r="AB2534" i="2"/>
  <c r="AB2542" i="2"/>
  <c r="AB2550" i="2"/>
  <c r="AB2558" i="2"/>
  <c r="AB2566" i="2"/>
  <c r="AB2588" i="2"/>
  <c r="AB2624" i="2"/>
  <c r="AB2655" i="2"/>
  <c r="AB2432" i="2"/>
  <c r="AB2439" i="2"/>
  <c r="AB2446" i="2"/>
  <c r="AB2455" i="2"/>
  <c r="AB2463" i="2"/>
  <c r="AB2471" i="2"/>
  <c r="AB2480" i="2"/>
  <c r="AB2488" i="2"/>
  <c r="AB2496" i="2"/>
  <c r="AB2502" i="2"/>
  <c r="AB2511" i="2"/>
  <c r="AB2519" i="2"/>
  <c r="AB2527" i="2"/>
  <c r="AB2535" i="2"/>
  <c r="AB2543" i="2"/>
  <c r="AB2551" i="2"/>
  <c r="AB2559" i="2"/>
  <c r="AB2567" i="2"/>
  <c r="AB2574" i="2"/>
  <c r="AB2583" i="2"/>
  <c r="AB2591" i="2"/>
  <c r="AB2609" i="2"/>
  <c r="AB2615" i="2"/>
  <c r="AB2647" i="2"/>
  <c r="AB2677" i="2"/>
  <c r="AB2690" i="2"/>
  <c r="AB2576" i="2"/>
  <c r="AB2584" i="2"/>
  <c r="AB2592" i="2"/>
  <c r="AB2601" i="2"/>
  <c r="AB2608" i="2"/>
  <c r="AB2616" i="2"/>
  <c r="AB2625" i="2"/>
  <c r="AB2632" i="2"/>
  <c r="AB2636" i="2"/>
  <c r="AB2648" i="2"/>
  <c r="AB2656" i="2"/>
  <c r="AB2664" i="2"/>
  <c r="AB2672" i="2"/>
  <c r="AB2793" i="2"/>
  <c r="AB2617" i="2"/>
  <c r="AB2623" i="2"/>
  <c r="AB2633" i="2"/>
  <c r="AB2642" i="2"/>
  <c r="AB2649" i="2"/>
  <c r="AB2657" i="2"/>
  <c r="AB2665" i="2"/>
  <c r="AB2673" i="2"/>
  <c r="AB2676" i="2"/>
  <c r="AB2714" i="2"/>
  <c r="AB2602" i="2"/>
  <c r="AB2610" i="2"/>
  <c r="AB2618" i="2"/>
  <c r="AB2626" i="2"/>
  <c r="AB2634" i="2"/>
  <c r="AB2643" i="2"/>
  <c r="AB2651" i="2"/>
  <c r="AB2658" i="2"/>
  <c r="AB2666" i="2"/>
  <c r="AB2674" i="2"/>
  <c r="AB2703" i="2"/>
  <c r="AB2853" i="2"/>
  <c r="AB2579" i="2"/>
  <c r="AB2587" i="2"/>
  <c r="AB2595" i="2"/>
  <c r="AB2603" i="2"/>
  <c r="AB2611" i="2"/>
  <c r="AB2619" i="2"/>
  <c r="AB2627" i="2"/>
  <c r="AB2635" i="2"/>
  <c r="AB2644" i="2"/>
  <c r="AB2650" i="2"/>
  <c r="AB2659" i="2"/>
  <c r="AB2667" i="2"/>
  <c r="AB2675" i="2"/>
  <c r="AB2678" i="2"/>
  <c r="AB2684" i="2"/>
  <c r="AB2739" i="2"/>
  <c r="AB2596" i="2"/>
  <c r="AB2604" i="2"/>
  <c r="AB2612" i="2"/>
  <c r="AB2620" i="2"/>
  <c r="AB2628" i="2"/>
  <c r="AB2637" i="2"/>
  <c r="AB2641" i="2"/>
  <c r="AB2652" i="2"/>
  <c r="AB2660" i="2"/>
  <c r="AB2668" i="2"/>
  <c r="AB2680" i="2"/>
  <c r="AB2692" i="2"/>
  <c r="AB2697" i="2"/>
  <c r="AB2713" i="2"/>
  <c r="AB2775" i="2"/>
  <c r="AB2808" i="2"/>
  <c r="AB2589" i="2"/>
  <c r="AB2598" i="2"/>
  <c r="AB2605" i="2"/>
  <c r="AB2613" i="2"/>
  <c r="AB2621" i="2"/>
  <c r="AB2630" i="2"/>
  <c r="AB2638" i="2"/>
  <c r="AB2646" i="2"/>
  <c r="AB2653" i="2"/>
  <c r="AB2662" i="2"/>
  <c r="AB2669" i="2"/>
  <c r="AB2682" i="2"/>
  <c r="AB2689" i="2"/>
  <c r="AB2698" i="2"/>
  <c r="AB2734" i="2"/>
  <c r="AB2827" i="2"/>
  <c r="AB2683" i="2"/>
  <c r="AB2691" i="2"/>
  <c r="AB2699" i="2"/>
  <c r="AB2707" i="2"/>
  <c r="AB2716" i="2"/>
  <c r="AB2722" i="2"/>
  <c r="AB2732" i="2"/>
  <c r="AB2731" i="2"/>
  <c r="AB2735" i="2"/>
  <c r="AB2783" i="2"/>
  <c r="AB2804" i="2"/>
  <c r="AB2835" i="2"/>
  <c r="AB2700" i="2"/>
  <c r="AB2708" i="2"/>
  <c r="AB2717" i="2"/>
  <c r="AB2741" i="2"/>
  <c r="AB2744" i="2"/>
  <c r="AB2800" i="2"/>
  <c r="AB2836" i="2"/>
  <c r="AB2837" i="2"/>
  <c r="AB2693" i="2"/>
  <c r="AB2701" i="2"/>
  <c r="AB2709" i="2"/>
  <c r="AB2715" i="2"/>
  <c r="AB2723" i="2"/>
  <c r="AB2725" i="2"/>
  <c r="AB2736" i="2"/>
  <c r="AB2743" i="2"/>
  <c r="AB2752" i="2"/>
  <c r="AB2768" i="2"/>
  <c r="AB2792" i="2"/>
  <c r="AB2918" i="2"/>
  <c r="AB2686" i="2"/>
  <c r="AB2694" i="2"/>
  <c r="AB2702" i="2"/>
  <c r="AB2710" i="2"/>
  <c r="AB2718" i="2"/>
  <c r="AB2733" i="2"/>
  <c r="AB2742" i="2"/>
  <c r="AB2746" i="2"/>
  <c r="AB2751" i="2"/>
  <c r="AB2758" i="2"/>
  <c r="AB2766" i="2"/>
  <c r="AB2767" i="2"/>
  <c r="AB2776" i="2"/>
  <c r="AB2817" i="2"/>
  <c r="AB2845" i="2"/>
  <c r="AB2844" i="2"/>
  <c r="AB2679" i="2"/>
  <c r="AB2687" i="2"/>
  <c r="AB2695" i="2"/>
  <c r="AB2704" i="2"/>
  <c r="AB2711" i="2"/>
  <c r="AB2719" i="2"/>
  <c r="AB2726" i="2"/>
  <c r="AB2737" i="2"/>
  <c r="AB2749" i="2"/>
  <c r="AB2750" i="2"/>
  <c r="AB2759" i="2"/>
  <c r="AB2760" i="2"/>
  <c r="AB2799" i="2"/>
  <c r="AB2801" i="2"/>
  <c r="AB2813" i="2"/>
  <c r="AB2688" i="2"/>
  <c r="AB2696" i="2"/>
  <c r="AB2705" i="2"/>
  <c r="AB2712" i="2"/>
  <c r="AB2730" i="2"/>
  <c r="AB2784" i="2"/>
  <c r="AB2721" i="2"/>
  <c r="AB2727" i="2"/>
  <c r="AB2738" i="2"/>
  <c r="AB2745" i="2"/>
  <c r="AB2753" i="2"/>
  <c r="AB2761" i="2"/>
  <c r="AB2769" i="2"/>
  <c r="AB2777" i="2"/>
  <c r="AB2785" i="2"/>
  <c r="AB2794" i="2"/>
  <c r="AB2805" i="2"/>
  <c r="AB2810" i="2"/>
  <c r="AB2820" i="2"/>
  <c r="AB2828" i="2"/>
  <c r="AB2829" i="2"/>
  <c r="AB2861" i="2"/>
  <c r="AB2865" i="2"/>
  <c r="AB2754" i="2"/>
  <c r="AB2762" i="2"/>
  <c r="AB2770" i="2"/>
  <c r="AB2778" i="2"/>
  <c r="AB2787" i="2"/>
  <c r="AB2795" i="2"/>
  <c r="AB2811" i="2"/>
  <c r="AB2852" i="2"/>
  <c r="AB2747" i="2"/>
  <c r="AB2755" i="2"/>
  <c r="AB2763" i="2"/>
  <c r="AB2771" i="2"/>
  <c r="AB2779" i="2"/>
  <c r="AB2788" i="2"/>
  <c r="AB2796" i="2"/>
  <c r="AB2450" i="2"/>
  <c r="AB2816" i="2"/>
  <c r="AB2894" i="2"/>
  <c r="AB2729" i="2"/>
  <c r="AB2724" i="2"/>
  <c r="AB2740" i="2"/>
  <c r="AB2748" i="2"/>
  <c r="AB2756" i="2"/>
  <c r="AB2764" i="2"/>
  <c r="AB2772" i="2"/>
  <c r="AB2780" i="2"/>
  <c r="AB2789" i="2"/>
  <c r="AB2790" i="2"/>
  <c r="AB2803" i="2"/>
  <c r="AB2819" i="2"/>
  <c r="AB2860" i="2"/>
  <c r="AB2872" i="2"/>
  <c r="AB2757" i="2"/>
  <c r="AB2765" i="2"/>
  <c r="AB2773" i="2"/>
  <c r="AB2781" i="2"/>
  <c r="AB2786" i="2"/>
  <c r="AB2797" i="2"/>
  <c r="AB2807" i="2"/>
  <c r="AB2812" i="2"/>
  <c r="AB2814" i="2"/>
  <c r="AB2821" i="2"/>
  <c r="AB2927" i="2"/>
  <c r="AB2774" i="2"/>
  <c r="AB2782" i="2"/>
  <c r="AB2791" i="2"/>
  <c r="AB2798" i="2"/>
  <c r="AB2843" i="2"/>
  <c r="AB2885" i="2"/>
  <c r="AB2806" i="2"/>
  <c r="AB2815" i="2"/>
  <c r="AB2822" i="2"/>
  <c r="AB2830" i="2"/>
  <c r="AB2838" i="2"/>
  <c r="AB2847" i="2"/>
  <c r="AB2854" i="2"/>
  <c r="AB2862" i="2"/>
  <c r="AB2864" i="2"/>
  <c r="AB2867" i="2"/>
  <c r="AB2877" i="2"/>
  <c r="AB2902" i="2"/>
  <c r="AB2935" i="2"/>
  <c r="AB2946" i="2"/>
  <c r="AB2959" i="2"/>
  <c r="AB2823" i="2"/>
  <c r="AB2831" i="2"/>
  <c r="AB2839" i="2"/>
  <c r="AB2848" i="2"/>
  <c r="AB2855" i="2"/>
  <c r="AB2863" i="2"/>
  <c r="AB2878" i="2"/>
  <c r="AB2893" i="2"/>
  <c r="AB2925" i="2"/>
  <c r="AB2824" i="2"/>
  <c r="AB2832" i="2"/>
  <c r="AB2840" i="2"/>
  <c r="AB2849" i="2"/>
  <c r="AB2856" i="2"/>
  <c r="AB2869" i="2"/>
  <c r="AB2873" i="2"/>
  <c r="AB2910" i="2"/>
  <c r="AB2802" i="2"/>
  <c r="AB2809" i="2"/>
  <c r="AB2818" i="2"/>
  <c r="AB2825" i="2"/>
  <c r="AB2833" i="2"/>
  <c r="AB2841" i="2"/>
  <c r="AB2850" i="2"/>
  <c r="AB2857" i="2"/>
  <c r="AB2866" i="2"/>
  <c r="AB2901" i="2"/>
  <c r="AB2934" i="2"/>
  <c r="AB2937" i="2"/>
  <c r="AB2943" i="2"/>
  <c r="AB2947" i="2"/>
  <c r="AB2999" i="2"/>
  <c r="AB2826" i="2"/>
  <c r="AB2834" i="2"/>
  <c r="AB2842" i="2"/>
  <c r="AB2846" i="2"/>
  <c r="AB2858" i="2"/>
  <c r="AB2870" i="2"/>
  <c r="AB2874" i="2"/>
  <c r="AB2886" i="2"/>
  <c r="AB2919" i="2"/>
  <c r="AB2975" i="2"/>
  <c r="AB2851" i="2"/>
  <c r="AB2859" i="2"/>
  <c r="AB2909" i="2"/>
  <c r="AB3012" i="2"/>
  <c r="AB2871" i="2"/>
  <c r="AB2879" i="2"/>
  <c r="AB2889" i="2"/>
  <c r="AB2895" i="2"/>
  <c r="AB2903" i="2"/>
  <c r="AB2911" i="2"/>
  <c r="AB2920" i="2"/>
  <c r="AB2928" i="2"/>
  <c r="AB2938" i="2"/>
  <c r="AB2969" i="2"/>
  <c r="AB2880" i="2"/>
  <c r="AB2887" i="2"/>
  <c r="AB2896" i="2"/>
  <c r="AB2905" i="2"/>
  <c r="AB2912" i="2"/>
  <c r="AB2916" i="2"/>
  <c r="AB2929" i="2"/>
  <c r="AB2941" i="2"/>
  <c r="AB2944" i="2"/>
  <c r="AB2992" i="2"/>
  <c r="AB2881" i="2"/>
  <c r="AB2888" i="2"/>
  <c r="AB2897" i="2"/>
  <c r="AB2906" i="2"/>
  <c r="AB2913" i="2"/>
  <c r="AB2921" i="2"/>
  <c r="AB2930" i="2"/>
  <c r="AB2882" i="2"/>
  <c r="AB2890" i="2"/>
  <c r="AB2898" i="2"/>
  <c r="AB2904" i="2"/>
  <c r="AB2914" i="2"/>
  <c r="AB2922" i="2"/>
  <c r="AB2931" i="2"/>
  <c r="AB2936" i="2"/>
  <c r="AB2942" i="2"/>
  <c r="AB2955" i="2"/>
  <c r="AB2960" i="2"/>
  <c r="AB3008" i="2"/>
  <c r="AB2875" i="2"/>
  <c r="AB2883" i="2"/>
  <c r="AB2891" i="2"/>
  <c r="AB2899" i="2"/>
  <c r="AB2907" i="2"/>
  <c r="AB2915" i="2"/>
  <c r="AB2923" i="2"/>
  <c r="AB2932" i="2"/>
  <c r="AB2945" i="2"/>
  <c r="AB2952" i="2"/>
  <c r="AB2983" i="2"/>
  <c r="AB2868" i="2"/>
  <c r="AB2876" i="2"/>
  <c r="AB2884" i="2"/>
  <c r="AB2892" i="2"/>
  <c r="AB2900" i="2"/>
  <c r="AB2908" i="2"/>
  <c r="AB2917" i="2"/>
  <c r="AB2924" i="2"/>
  <c r="AB2933" i="2"/>
  <c r="AB2953" i="2"/>
  <c r="AB2970" i="2"/>
  <c r="AB2974" i="2"/>
  <c r="AB2982" i="2"/>
  <c r="AB2991" i="2"/>
  <c r="AB2998" i="2"/>
  <c r="AB3006" i="2"/>
  <c r="AB3013" i="2"/>
  <c r="AB3027" i="2"/>
  <c r="AB3054" i="2"/>
  <c r="AB2954" i="2"/>
  <c r="AB2963" i="2"/>
  <c r="AB2971" i="2"/>
  <c r="AB2976" i="2"/>
  <c r="AB2984" i="2"/>
  <c r="AB2993" i="2"/>
  <c r="AB3000" i="2"/>
  <c r="AB3011" i="2"/>
  <c r="AB3070" i="2"/>
  <c r="AB3083" i="2"/>
  <c r="AB2964" i="2"/>
  <c r="AB2966" i="2"/>
  <c r="AB2977" i="2"/>
  <c r="AB2985" i="2"/>
  <c r="AB2989" i="2"/>
  <c r="AB3001" i="2"/>
  <c r="AB3015" i="2"/>
  <c r="AB3022" i="2"/>
  <c r="AB3030" i="2"/>
  <c r="AB3044" i="2"/>
  <c r="AB2956" i="2"/>
  <c r="AB2961" i="2"/>
  <c r="AB2967" i="2"/>
  <c r="AB2978" i="2"/>
  <c r="AB2986" i="2"/>
  <c r="AB2994" i="2"/>
  <c r="AB3002" i="2"/>
  <c r="AB3019" i="2"/>
  <c r="AB3105" i="2"/>
  <c r="AB2939" i="2"/>
  <c r="AB2948" i="2"/>
  <c r="AB2950" i="2"/>
  <c r="AB2962" i="2"/>
  <c r="AB2926" i="2"/>
  <c r="AB2979" i="2"/>
  <c r="AB2987" i="2"/>
  <c r="AB2995" i="2"/>
  <c r="AB3003" i="2"/>
  <c r="AB3007" i="2"/>
  <c r="AB3020" i="2"/>
  <c r="AB3062" i="2"/>
  <c r="AB2940" i="2"/>
  <c r="AB2949" i="2"/>
  <c r="AB2957" i="2"/>
  <c r="AB2965" i="2"/>
  <c r="AB2972" i="2"/>
  <c r="AB2980" i="2"/>
  <c r="AB2988" i="2"/>
  <c r="AB2996" i="2"/>
  <c r="AB3004" i="2"/>
  <c r="AB3039" i="2"/>
  <c r="AB3084" i="2"/>
  <c r="AB2951" i="2"/>
  <c r="AB2958" i="2"/>
  <c r="AB2968" i="2"/>
  <c r="AB2973" i="2"/>
  <c r="AB2981" i="2"/>
  <c r="AB2990" i="2"/>
  <c r="AB2997" i="2"/>
  <c r="AB3005" i="2"/>
  <c r="AB3009" i="2"/>
  <c r="AB3077" i="2"/>
  <c r="AB3111" i="2"/>
  <c r="AB3014" i="2"/>
  <c r="AB3021" i="2"/>
  <c r="AB3029" i="2"/>
  <c r="AB3038" i="2"/>
  <c r="AB3043" i="2"/>
  <c r="AB3052" i="2"/>
  <c r="AB3061" i="2"/>
  <c r="AB3069" i="2"/>
  <c r="AB3076" i="2"/>
  <c r="AB3114" i="2"/>
  <c r="AB3024" i="2"/>
  <c r="AB3031" i="2"/>
  <c r="AB3040" i="2"/>
  <c r="AB3047" i="2"/>
  <c r="AB3055" i="2"/>
  <c r="AB3063" i="2"/>
  <c r="AB3071" i="2"/>
  <c r="AB3078" i="2"/>
  <c r="AB3097" i="2"/>
  <c r="AB3102" i="2"/>
  <c r="AB3112" i="2"/>
  <c r="AB3016" i="2"/>
  <c r="AB3025" i="2"/>
  <c r="AB3032" i="2"/>
  <c r="AB3035" i="2"/>
  <c r="AB3048" i="2"/>
  <c r="AB3056" i="2"/>
  <c r="AB3064" i="2"/>
  <c r="AB3079" i="2"/>
  <c r="AB3089" i="2"/>
  <c r="AB3094" i="2"/>
  <c r="AB3103" i="2"/>
  <c r="AB3017" i="2"/>
  <c r="AB3026" i="2"/>
  <c r="AB3033" i="2"/>
  <c r="AB3041" i="2"/>
  <c r="AB3049" i="2"/>
  <c r="AB3057" i="2"/>
  <c r="AB3065" i="2"/>
  <c r="AB3072" i="2"/>
  <c r="AB3080" i="2"/>
  <c r="AB3082" i="2"/>
  <c r="AB3095" i="2"/>
  <c r="AB3010" i="2"/>
  <c r="AB3018" i="2"/>
  <c r="AB3023" i="2"/>
  <c r="AB3034" i="2"/>
  <c r="AB3042" i="2"/>
  <c r="AB3050" i="2"/>
  <c r="AB3058" i="2"/>
  <c r="AB3066" i="2"/>
  <c r="AB3073" i="2"/>
  <c r="AB3081" i="2"/>
  <c r="AB3086" i="2"/>
  <c r="AB3036" i="2"/>
  <c r="AB3045" i="2"/>
  <c r="AB3051" i="2"/>
  <c r="AB3059" i="2"/>
  <c r="AB3067" i="2"/>
  <c r="AB3074" i="2"/>
  <c r="AB3028" i="2"/>
  <c r="AB3037" i="2"/>
  <c r="AB3046" i="2"/>
  <c r="AB3053" i="2"/>
  <c r="AB3060" i="2"/>
  <c r="AB3068" i="2"/>
  <c r="AB3075" i="2"/>
  <c r="AB3087" i="2"/>
  <c r="AB3096" i="2"/>
  <c r="AB3104" i="2"/>
  <c r="AB3113" i="2"/>
  <c r="AB3090" i="2"/>
  <c r="AB3098" i="2"/>
  <c r="AB3106" i="2"/>
  <c r="AB3115" i="2"/>
  <c r="AB3091" i="2"/>
  <c r="AB3099" i="2"/>
  <c r="AB3107" i="2"/>
  <c r="AB3100" i="2"/>
  <c r="AB3092" i="2"/>
  <c r="AB3088" i="2"/>
  <c r="AB3108" i="2"/>
  <c r="AB3109" i="2"/>
  <c r="AB3085" i="2"/>
  <c r="AB3093" i="2"/>
  <c r="AB3101" i="2"/>
  <c r="AB4" i="2"/>
  <c r="AB3110" i="2"/>
  <c r="B4" i="2"/>
  <c r="I5" i="2"/>
  <c r="CD12" i="2"/>
  <c r="I11" i="2"/>
  <c r="I21" i="2"/>
  <c r="I29" i="2"/>
  <c r="I36" i="2"/>
  <c r="I41" i="2"/>
  <c r="CD45" i="2"/>
  <c r="I52" i="2"/>
  <c r="I60" i="2"/>
  <c r="CD6" i="2"/>
  <c r="I12" i="2"/>
  <c r="CD16" i="2"/>
  <c r="I22" i="2"/>
  <c r="I30" i="2"/>
  <c r="I38" i="2"/>
  <c r="CD41" i="2"/>
  <c r="I45" i="2"/>
  <c r="I53" i="2"/>
  <c r="I61" i="2"/>
  <c r="I62" i="2"/>
  <c r="I13" i="2"/>
  <c r="I16" i="2"/>
  <c r="I23" i="2"/>
  <c r="CD31" i="2"/>
  <c r="CD38" i="2"/>
  <c r="I42" i="2"/>
  <c r="I54" i="2"/>
  <c r="CD7" i="2"/>
  <c r="I17" i="2"/>
  <c r="I24" i="2"/>
  <c r="I31" i="2"/>
  <c r="I37" i="2"/>
  <c r="CD42" i="2"/>
  <c r="I46" i="2"/>
  <c r="I55" i="2"/>
  <c r="I63" i="2"/>
  <c r="I7" i="2"/>
  <c r="I14" i="2"/>
  <c r="I18" i="2"/>
  <c r="I25" i="2"/>
  <c r="I32" i="2"/>
  <c r="CD37" i="2"/>
  <c r="I43" i="2"/>
  <c r="I47" i="2"/>
  <c r="I56" i="2"/>
  <c r="I64" i="2"/>
  <c r="I8" i="2"/>
  <c r="CD14" i="2"/>
  <c r="CD18" i="2"/>
  <c r="I26" i="2"/>
  <c r="I33" i="2"/>
  <c r="I39" i="2"/>
  <c r="CD44" i="2"/>
  <c r="I49" i="2"/>
  <c r="I57" i="2"/>
  <c r="I6" i="2"/>
  <c r="CD4" i="2"/>
  <c r="I9" i="2"/>
  <c r="I15" i="2"/>
  <c r="I19" i="2"/>
  <c r="I27" i="2"/>
  <c r="I34" i="2"/>
  <c r="CD40" i="2"/>
  <c r="I44" i="2"/>
  <c r="I50" i="2"/>
  <c r="I58" i="2"/>
  <c r="CD5" i="2"/>
  <c r="I10" i="2"/>
  <c r="CD15" i="2"/>
  <c r="I20" i="2"/>
  <c r="I28" i="2"/>
  <c r="I35" i="2"/>
  <c r="I40" i="2"/>
  <c r="I51" i="2"/>
  <c r="I59" i="2"/>
  <c r="I69" i="2"/>
  <c r="I77" i="2"/>
  <c r="I85" i="2"/>
  <c r="CD94" i="2"/>
  <c r="I99" i="2"/>
  <c r="I107" i="2"/>
  <c r="I114" i="2"/>
  <c r="I122" i="2"/>
  <c r="I129" i="2"/>
  <c r="I137" i="2"/>
  <c r="CD142" i="2"/>
  <c r="I151" i="2"/>
  <c r="I159" i="2"/>
  <c r="I166" i="2"/>
  <c r="CD182" i="2"/>
  <c r="I189" i="2"/>
  <c r="I197" i="2"/>
  <c r="CD204" i="2"/>
  <c r="CD211" i="2"/>
  <c r="I220" i="2"/>
  <c r="I232" i="2"/>
  <c r="CD235" i="2"/>
  <c r="CD243" i="2"/>
  <c r="I251" i="2"/>
  <c r="I257" i="2"/>
  <c r="I266" i="2"/>
  <c r="I274" i="2"/>
  <c r="I281" i="2"/>
  <c r="I290" i="2"/>
  <c r="I297" i="2"/>
  <c r="I305" i="2"/>
  <c r="CD314" i="2"/>
  <c r="CD320" i="2"/>
  <c r="I329" i="2"/>
  <c r="CD336" i="2"/>
  <c r="I345" i="2"/>
  <c r="I352" i="2"/>
  <c r="I360" i="2"/>
  <c r="I368" i="2"/>
  <c r="I374" i="2"/>
  <c r="I384" i="2"/>
  <c r="I420" i="2"/>
  <c r="I445" i="2"/>
  <c r="I506" i="2"/>
  <c r="I565" i="2"/>
  <c r="I70" i="2"/>
  <c r="I78" i="2"/>
  <c r="I86" i="2"/>
  <c r="I94" i="2"/>
  <c r="I100" i="2"/>
  <c r="CD107" i="2"/>
  <c r="I116" i="2"/>
  <c r="I125" i="2"/>
  <c r="I130" i="2"/>
  <c r="I144" i="2"/>
  <c r="I152" i="2"/>
  <c r="I105" i="2"/>
  <c r="I167" i="2"/>
  <c r="I174" i="2"/>
  <c r="I182" i="2"/>
  <c r="I190" i="2"/>
  <c r="I198" i="2"/>
  <c r="CD207" i="2"/>
  <c r="I214" i="2"/>
  <c r="I221" i="2"/>
  <c r="I230" i="2"/>
  <c r="I237" i="2"/>
  <c r="I245" i="2"/>
  <c r="CD251" i="2"/>
  <c r="I258" i="2"/>
  <c r="I267" i="2"/>
  <c r="I275" i="2"/>
  <c r="CD283" i="2"/>
  <c r="I291" i="2"/>
  <c r="I298" i="2"/>
  <c r="I306" i="2"/>
  <c r="I314" i="2"/>
  <c r="I322" i="2"/>
  <c r="I330" i="2"/>
  <c r="I338" i="2"/>
  <c r="I346" i="2"/>
  <c r="I353" i="2"/>
  <c r="I361" i="2"/>
  <c r="I369" i="2"/>
  <c r="I377" i="2"/>
  <c r="CD406" i="2"/>
  <c r="I438" i="2"/>
  <c r="I484" i="2"/>
  <c r="I543" i="2"/>
  <c r="I607" i="2"/>
  <c r="I71" i="2"/>
  <c r="I79" i="2"/>
  <c r="I87" i="2"/>
  <c r="I101" i="2"/>
  <c r="I109" i="2"/>
  <c r="I115" i="2"/>
  <c r="I123" i="2"/>
  <c r="I131" i="2"/>
  <c r="I138" i="2"/>
  <c r="I145" i="2"/>
  <c r="I153" i="2"/>
  <c r="I160" i="2"/>
  <c r="I168" i="2"/>
  <c r="I175" i="2"/>
  <c r="I183" i="2"/>
  <c r="I191" i="2"/>
  <c r="CD198" i="2"/>
  <c r="I207" i="2"/>
  <c r="I215" i="2"/>
  <c r="I222" i="2"/>
  <c r="CD230" i="2"/>
  <c r="I238" i="2"/>
  <c r="I246" i="2"/>
  <c r="I252" i="2"/>
  <c r="I260" i="2"/>
  <c r="I268" i="2"/>
  <c r="I276" i="2"/>
  <c r="I283" i="2"/>
  <c r="I292" i="2"/>
  <c r="I299" i="2"/>
  <c r="I307" i="2"/>
  <c r="I315" i="2"/>
  <c r="I323" i="2"/>
  <c r="I331" i="2"/>
  <c r="I339" i="2"/>
  <c r="I347" i="2"/>
  <c r="I354" i="2"/>
  <c r="I362" i="2"/>
  <c r="I370" i="2"/>
  <c r="I378" i="2"/>
  <c r="I385" i="2"/>
  <c r="I427" i="2"/>
  <c r="I461" i="2"/>
  <c r="CD523" i="2"/>
  <c r="I581" i="2"/>
  <c r="I72" i="2"/>
  <c r="I80" i="2"/>
  <c r="I88" i="2"/>
  <c r="I96" i="2"/>
  <c r="I110" i="2"/>
  <c r="I117" i="2"/>
  <c r="CD123" i="2"/>
  <c r="I132" i="2"/>
  <c r="I146" i="2"/>
  <c r="I154" i="2"/>
  <c r="I161" i="2"/>
  <c r="I169" i="2"/>
  <c r="I176" i="2"/>
  <c r="I184" i="2"/>
  <c r="I192" i="2"/>
  <c r="I200" i="2"/>
  <c r="I208" i="2"/>
  <c r="I216" i="2"/>
  <c r="I223" i="2"/>
  <c r="CD227" i="2"/>
  <c r="CD238" i="2"/>
  <c r="I247" i="2"/>
  <c r="I253" i="2"/>
  <c r="I261" i="2"/>
  <c r="I265" i="2"/>
  <c r="I277" i="2"/>
  <c r="I284" i="2"/>
  <c r="CD290" i="2"/>
  <c r="I300" i="2"/>
  <c r="I309" i="2"/>
  <c r="I316" i="2"/>
  <c r="I325" i="2"/>
  <c r="I332" i="2"/>
  <c r="I340" i="2"/>
  <c r="I349" i="2"/>
  <c r="I355" i="2"/>
  <c r="I363" i="2"/>
  <c r="I371" i="2"/>
  <c r="I379" i="2"/>
  <c r="CD388" i="2"/>
  <c r="I396" i="2"/>
  <c r="I415" i="2"/>
  <c r="CD499" i="2"/>
  <c r="I560" i="2"/>
  <c r="I624" i="2"/>
  <c r="I65" i="2"/>
  <c r="I73" i="2"/>
  <c r="I81" i="2"/>
  <c r="I89" i="2"/>
  <c r="I97" i="2"/>
  <c r="I102" i="2"/>
  <c r="CD110" i="2"/>
  <c r="I118" i="2"/>
  <c r="I133" i="2"/>
  <c r="I139" i="2"/>
  <c r="I147" i="2"/>
  <c r="I155" i="2"/>
  <c r="CD161" i="2"/>
  <c r="I170" i="2"/>
  <c r="I177" i="2"/>
  <c r="CD184" i="2"/>
  <c r="I193" i="2"/>
  <c r="CD200" i="2"/>
  <c r="I48" i="2"/>
  <c r="I217" i="2"/>
  <c r="I224" i="2"/>
  <c r="I227" i="2"/>
  <c r="I240" i="2"/>
  <c r="I254" i="2"/>
  <c r="I262" i="2"/>
  <c r="CD265" i="2"/>
  <c r="I278" i="2"/>
  <c r="I286" i="2"/>
  <c r="I293" i="2"/>
  <c r="I301" i="2"/>
  <c r="I310" i="2"/>
  <c r="I317" i="2"/>
  <c r="I324" i="2"/>
  <c r="CD334" i="2"/>
  <c r="I341" i="2"/>
  <c r="I350" i="2"/>
  <c r="I356" i="2"/>
  <c r="CD363" i="2"/>
  <c r="CD371" i="2"/>
  <c r="I380" i="2"/>
  <c r="I386" i="2"/>
  <c r="I403" i="2"/>
  <c r="I436" i="2"/>
  <c r="I476" i="2"/>
  <c r="CD534" i="2"/>
  <c r="I599" i="2"/>
  <c r="I66" i="2"/>
  <c r="I74" i="2"/>
  <c r="I82" i="2"/>
  <c r="CD91" i="2"/>
  <c r="I103" i="2"/>
  <c r="I112" i="2"/>
  <c r="I119" i="2"/>
  <c r="I127" i="2"/>
  <c r="CD135" i="2"/>
  <c r="I140" i="2"/>
  <c r="I148" i="2"/>
  <c r="I156" i="2"/>
  <c r="I163" i="2"/>
  <c r="CD170" i="2"/>
  <c r="I178" i="2"/>
  <c r="CD187" i="2"/>
  <c r="I194" i="2"/>
  <c r="I202" i="2"/>
  <c r="I209" i="2"/>
  <c r="I213" i="2"/>
  <c r="CD224" i="2"/>
  <c r="I233" i="2"/>
  <c r="I241" i="2"/>
  <c r="CD249" i="2"/>
  <c r="I255" i="2"/>
  <c r="I263" i="2"/>
  <c r="I270" i="2"/>
  <c r="I279" i="2"/>
  <c r="I287" i="2"/>
  <c r="I294" i="2"/>
  <c r="I302" i="2"/>
  <c r="I311" i="2"/>
  <c r="CD319" i="2"/>
  <c r="I326" i="2"/>
  <c r="I334" i="2"/>
  <c r="I342" i="2"/>
  <c r="I351" i="2"/>
  <c r="I357" i="2"/>
  <c r="CD366" i="2"/>
  <c r="I373" i="2"/>
  <c r="CD380" i="2"/>
  <c r="I393" i="2"/>
  <c r="I424" i="2"/>
  <c r="I451" i="2"/>
  <c r="CD515" i="2"/>
  <c r="I574" i="2"/>
  <c r="I67" i="2"/>
  <c r="I75" i="2"/>
  <c r="I83" i="2"/>
  <c r="I91" i="2"/>
  <c r="CD96" i="2"/>
  <c r="I104" i="2"/>
  <c r="I113" i="2"/>
  <c r="I120" i="2"/>
  <c r="I126" i="2"/>
  <c r="I135" i="2"/>
  <c r="CD140" i="2"/>
  <c r="I149" i="2"/>
  <c r="I157" i="2"/>
  <c r="I164" i="2"/>
  <c r="I172" i="2"/>
  <c r="CD180" i="2"/>
  <c r="I187" i="2"/>
  <c r="I195" i="2"/>
  <c r="CD202" i="2"/>
  <c r="CD209" i="2"/>
  <c r="I218" i="2"/>
  <c r="I228" i="2"/>
  <c r="I234" i="2"/>
  <c r="CD241" i="2"/>
  <c r="I249" i="2"/>
  <c r="CD257" i="2"/>
  <c r="I264" i="2"/>
  <c r="I271" i="2"/>
  <c r="CD274" i="2"/>
  <c r="I288" i="2"/>
  <c r="I295" i="2"/>
  <c r="I303" i="2"/>
  <c r="CD309" i="2"/>
  <c r="I319" i="2"/>
  <c r="I327" i="2"/>
  <c r="I335" i="2"/>
  <c r="I343" i="2"/>
  <c r="CD349" i="2"/>
  <c r="I358" i="2"/>
  <c r="I366" i="2"/>
  <c r="I375" i="2"/>
  <c r="I382" i="2"/>
  <c r="CD382" i="2"/>
  <c r="I389" i="2"/>
  <c r="I412" i="2"/>
  <c r="I441" i="2"/>
  <c r="I491" i="2"/>
  <c r="I615" i="2"/>
  <c r="I68" i="2"/>
  <c r="I76" i="2"/>
  <c r="I84" i="2"/>
  <c r="I92" i="2"/>
  <c r="I98" i="2"/>
  <c r="I106" i="2"/>
  <c r="I121" i="2"/>
  <c r="I128" i="2"/>
  <c r="I136" i="2"/>
  <c r="I142" i="2"/>
  <c r="CD151" i="2"/>
  <c r="I158" i="2"/>
  <c r="I165" i="2"/>
  <c r="I173" i="2"/>
  <c r="I180" i="2"/>
  <c r="CD189" i="2"/>
  <c r="I196" i="2"/>
  <c r="I204" i="2"/>
  <c r="I211" i="2"/>
  <c r="I219" i="2"/>
  <c r="CD228" i="2"/>
  <c r="I235" i="2"/>
  <c r="I243" i="2"/>
  <c r="CD260" i="2"/>
  <c r="CD271" i="2"/>
  <c r="I280" i="2"/>
  <c r="CD286" i="2"/>
  <c r="I296" i="2"/>
  <c r="I304" i="2"/>
  <c r="I312" i="2"/>
  <c r="I320" i="2"/>
  <c r="I328" i="2"/>
  <c r="I336" i="2"/>
  <c r="I344" i="2"/>
  <c r="I359" i="2"/>
  <c r="I367" i="2"/>
  <c r="I376" i="2"/>
  <c r="I399" i="2"/>
  <c r="I431" i="2"/>
  <c r="I470" i="2"/>
  <c r="I530" i="2"/>
  <c r="I589" i="2"/>
  <c r="I634" i="2"/>
  <c r="I642" i="2"/>
  <c r="I651" i="2"/>
  <c r="I661" i="2"/>
  <c r="I666" i="2"/>
  <c r="I674" i="2"/>
  <c r="I714" i="2"/>
  <c r="I747" i="2"/>
  <c r="CD771" i="2"/>
  <c r="I834" i="2"/>
  <c r="CD893" i="2"/>
  <c r="CD957" i="2"/>
  <c r="CD1023" i="2"/>
  <c r="CD393" i="2"/>
  <c r="CD399" i="2"/>
  <c r="I408" i="2"/>
  <c r="I416" i="2"/>
  <c r="CD424" i="2"/>
  <c r="I432" i="2"/>
  <c r="CD438" i="2"/>
  <c r="CD444" i="2"/>
  <c r="CD451" i="2"/>
  <c r="I460" i="2"/>
  <c r="I471" i="2"/>
  <c r="I477" i="2"/>
  <c r="I456" i="2"/>
  <c r="I492" i="2"/>
  <c r="I499" i="2"/>
  <c r="I510" i="2"/>
  <c r="I515" i="2"/>
  <c r="I523" i="2"/>
  <c r="I531" i="2"/>
  <c r="I536" i="2"/>
  <c r="I544" i="2"/>
  <c r="I551" i="2"/>
  <c r="I557" i="2"/>
  <c r="I567" i="2"/>
  <c r="I575" i="2"/>
  <c r="I583" i="2"/>
  <c r="I592" i="2"/>
  <c r="I600" i="2"/>
  <c r="I608" i="2"/>
  <c r="I616" i="2"/>
  <c r="I625" i="2"/>
  <c r="I635" i="2"/>
  <c r="CD642" i="2"/>
  <c r="CD644" i="2"/>
  <c r="CD653" i="2"/>
  <c r="I667" i="2"/>
  <c r="CD674" i="2"/>
  <c r="CD690" i="2"/>
  <c r="I724" i="2"/>
  <c r="CD755" i="2"/>
  <c r="I811" i="2"/>
  <c r="I872" i="2"/>
  <c r="CD933" i="2"/>
  <c r="I996" i="2"/>
  <c r="I388" i="2"/>
  <c r="I395" i="2"/>
  <c r="I401" i="2"/>
  <c r="I409" i="2"/>
  <c r="I417" i="2"/>
  <c r="I426" i="2"/>
  <c r="I433" i="2"/>
  <c r="CD441" i="2"/>
  <c r="I453" i="2"/>
  <c r="I462" i="2"/>
  <c r="I472" i="2"/>
  <c r="I479" i="2"/>
  <c r="I485" i="2"/>
  <c r="CD501" i="2"/>
  <c r="I511" i="2"/>
  <c r="I516" i="2"/>
  <c r="I524" i="2"/>
  <c r="CD536" i="2"/>
  <c r="I545" i="2"/>
  <c r="CD551" i="2"/>
  <c r="I558" i="2"/>
  <c r="I568" i="2"/>
  <c r="I576" i="2"/>
  <c r="I584" i="2"/>
  <c r="I593" i="2"/>
  <c r="I601" i="2"/>
  <c r="I609" i="2"/>
  <c r="I617" i="2"/>
  <c r="I626" i="2"/>
  <c r="I636" i="2"/>
  <c r="I644" i="2"/>
  <c r="I653" i="2"/>
  <c r="I659" i="2"/>
  <c r="I668" i="2"/>
  <c r="I676" i="2"/>
  <c r="I682" i="2"/>
  <c r="I683" i="2"/>
  <c r="I691" i="2"/>
  <c r="I722" i="2"/>
  <c r="I755" i="2"/>
  <c r="I787" i="2"/>
  <c r="CD843" i="2"/>
  <c r="I910" i="2"/>
  <c r="I972" i="2"/>
  <c r="I1036" i="2"/>
  <c r="CD401" i="2"/>
  <c r="I411" i="2"/>
  <c r="I418" i="2"/>
  <c r="CD426" i="2"/>
  <c r="I434" i="2"/>
  <c r="I446" i="2"/>
  <c r="CD453" i="2"/>
  <c r="I464" i="2"/>
  <c r="I473" i="2"/>
  <c r="I480" i="2"/>
  <c r="CD485" i="2"/>
  <c r="I493" i="2"/>
  <c r="I501" i="2"/>
  <c r="I507" i="2"/>
  <c r="I517" i="2"/>
  <c r="I525" i="2"/>
  <c r="CD529" i="2"/>
  <c r="I538" i="2"/>
  <c r="I546" i="2"/>
  <c r="I561" i="2"/>
  <c r="I569" i="2"/>
  <c r="CD573" i="2"/>
  <c r="CD583" i="2"/>
  <c r="I594" i="2"/>
  <c r="I602" i="2"/>
  <c r="I610" i="2"/>
  <c r="I618" i="2"/>
  <c r="I629" i="2"/>
  <c r="I637" i="2"/>
  <c r="I645" i="2"/>
  <c r="I654" i="2"/>
  <c r="I662" i="2"/>
  <c r="CD668" i="2"/>
  <c r="I700" i="2"/>
  <c r="I733" i="2"/>
  <c r="I765" i="2"/>
  <c r="I827" i="2"/>
  <c r="I889" i="2"/>
  <c r="I948" i="2"/>
  <c r="CD1011" i="2"/>
  <c r="CD446" i="2"/>
  <c r="I455" i="2"/>
  <c r="I466" i="2"/>
  <c r="I474" i="2"/>
  <c r="CD480" i="2"/>
  <c r="I487" i="2"/>
  <c r="I495" i="2"/>
  <c r="CD503" i="2"/>
  <c r="I508" i="2"/>
  <c r="I518" i="2"/>
  <c r="I526" i="2"/>
  <c r="CD533" i="2"/>
  <c r="I539" i="2"/>
  <c r="I547" i="2"/>
  <c r="I554" i="2"/>
  <c r="I562" i="2"/>
  <c r="I570" i="2"/>
  <c r="I577" i="2"/>
  <c r="I586" i="2"/>
  <c r="I595" i="2"/>
  <c r="I603" i="2"/>
  <c r="I611" i="2"/>
  <c r="I620" i="2"/>
  <c r="I630" i="2"/>
  <c r="I638" i="2"/>
  <c r="I647" i="2"/>
  <c r="I655" i="2"/>
  <c r="I660" i="2"/>
  <c r="I670" i="2"/>
  <c r="I590" i="2"/>
  <c r="I699" i="2"/>
  <c r="I731" i="2"/>
  <c r="I802" i="2"/>
  <c r="CD865" i="2"/>
  <c r="CD917" i="2"/>
  <c r="I988" i="2"/>
  <c r="I390" i="2"/>
  <c r="I397" i="2"/>
  <c r="CD403" i="2"/>
  <c r="I413" i="2"/>
  <c r="I421" i="2"/>
  <c r="CD427" i="2"/>
  <c r="I437" i="2"/>
  <c r="I448" i="2"/>
  <c r="I458" i="2"/>
  <c r="I467" i="2"/>
  <c r="CD464" i="2"/>
  <c r="CD482" i="2"/>
  <c r="I488" i="2"/>
  <c r="I496" i="2"/>
  <c r="I503" i="2"/>
  <c r="CD510" i="2"/>
  <c r="I519" i="2"/>
  <c r="I527" i="2"/>
  <c r="I533" i="2"/>
  <c r="I540" i="2"/>
  <c r="I548" i="2"/>
  <c r="CD554" i="2"/>
  <c r="I553" i="2"/>
  <c r="CD567" i="2"/>
  <c r="I578" i="2"/>
  <c r="I587" i="2"/>
  <c r="I596" i="2"/>
  <c r="I604" i="2"/>
  <c r="I612" i="2"/>
  <c r="I621" i="2"/>
  <c r="I631" i="2"/>
  <c r="I639" i="2"/>
  <c r="I648" i="2"/>
  <c r="I656" i="2"/>
  <c r="I663" i="2"/>
  <c r="CD670" i="2"/>
  <c r="I591" i="2"/>
  <c r="I708" i="2"/>
  <c r="I740" i="2"/>
  <c r="I779" i="2"/>
  <c r="I843" i="2"/>
  <c r="I902" i="2"/>
  <c r="I964" i="2"/>
  <c r="CD1019" i="2"/>
  <c r="I391" i="2"/>
  <c r="CD397" i="2"/>
  <c r="I405" i="2"/>
  <c r="I410" i="2"/>
  <c r="I422" i="2"/>
  <c r="CD430" i="2"/>
  <c r="I442" i="2"/>
  <c r="CD448" i="2"/>
  <c r="I459" i="2"/>
  <c r="I468" i="2"/>
  <c r="I465" i="2"/>
  <c r="I482" i="2"/>
  <c r="I489" i="2"/>
  <c r="I497" i="2"/>
  <c r="CD505" i="2"/>
  <c r="CD513" i="2"/>
  <c r="CD519" i="2"/>
  <c r="CD540" i="2"/>
  <c r="I549" i="2"/>
  <c r="I556" i="2"/>
  <c r="I563" i="2"/>
  <c r="I571" i="2"/>
  <c r="I579" i="2"/>
  <c r="CD587" i="2"/>
  <c r="I597" i="2"/>
  <c r="I605" i="2"/>
  <c r="I613" i="2"/>
  <c r="I622" i="2"/>
  <c r="I632" i="2"/>
  <c r="I640" i="2"/>
  <c r="I649" i="2"/>
  <c r="I657" i="2"/>
  <c r="I664" i="2"/>
  <c r="I672" i="2"/>
  <c r="I619" i="2"/>
  <c r="I628" i="2"/>
  <c r="I677" i="2"/>
  <c r="I706" i="2"/>
  <c r="I737" i="2"/>
  <c r="CD817" i="2"/>
  <c r="I882" i="2"/>
  <c r="I940" i="2"/>
  <c r="I1004" i="2"/>
  <c r="CD390" i="2"/>
  <c r="I406" i="2"/>
  <c r="I414" i="2"/>
  <c r="I423" i="2"/>
  <c r="I430" i="2"/>
  <c r="CD436" i="2"/>
  <c r="I444" i="2"/>
  <c r="I450" i="2"/>
  <c r="I457" i="2"/>
  <c r="I469" i="2"/>
  <c r="CD476" i="2"/>
  <c r="I483" i="2"/>
  <c r="I490" i="2"/>
  <c r="CD495" i="2"/>
  <c r="I505" i="2"/>
  <c r="I513" i="2"/>
  <c r="I521" i="2"/>
  <c r="I529" i="2"/>
  <c r="I534" i="2"/>
  <c r="I542" i="2"/>
  <c r="I550" i="2"/>
  <c r="I559" i="2"/>
  <c r="I564" i="2"/>
  <c r="I573" i="2"/>
  <c r="I580" i="2"/>
  <c r="CD586" i="2"/>
  <c r="I598" i="2"/>
  <c r="I606" i="2"/>
  <c r="I614" i="2"/>
  <c r="I623" i="2"/>
  <c r="I633" i="2"/>
  <c r="CD640" i="2"/>
  <c r="I650" i="2"/>
  <c r="I658" i="2"/>
  <c r="I665" i="2"/>
  <c r="I673" i="2"/>
  <c r="I627" i="2"/>
  <c r="I685" i="2"/>
  <c r="CD715" i="2"/>
  <c r="I749" i="2"/>
  <c r="I807" i="2"/>
  <c r="I856" i="2"/>
  <c r="I919" i="2"/>
  <c r="I980" i="2"/>
  <c r="I684" i="2"/>
  <c r="I692" i="2"/>
  <c r="I701" i="2"/>
  <c r="I707" i="2"/>
  <c r="I715" i="2"/>
  <c r="I723" i="2"/>
  <c r="I732" i="2"/>
  <c r="I739" i="2"/>
  <c r="I741" i="2"/>
  <c r="I756" i="2"/>
  <c r="I764" i="2"/>
  <c r="I771" i="2"/>
  <c r="CD777" i="2"/>
  <c r="I786" i="2"/>
  <c r="I794" i="2"/>
  <c r="I801" i="2"/>
  <c r="I810" i="2"/>
  <c r="I817" i="2"/>
  <c r="I826" i="2"/>
  <c r="I833" i="2"/>
  <c r="I841" i="2"/>
  <c r="I855" i="2"/>
  <c r="CD862" i="2"/>
  <c r="I871" i="2"/>
  <c r="I881" i="2"/>
  <c r="CD885" i="2"/>
  <c r="I893" i="2"/>
  <c r="CD902" i="2"/>
  <c r="I909" i="2"/>
  <c r="I918" i="2"/>
  <c r="I926" i="2"/>
  <c r="I933" i="2"/>
  <c r="I939" i="2"/>
  <c r="I947" i="2"/>
  <c r="I955" i="2"/>
  <c r="CD964" i="2"/>
  <c r="I970" i="2"/>
  <c r="I978" i="2"/>
  <c r="I987" i="2"/>
  <c r="I995" i="2"/>
  <c r="I1003" i="2"/>
  <c r="I1011" i="2"/>
  <c r="I1021" i="2"/>
  <c r="I1019" i="2"/>
  <c r="I1035" i="2"/>
  <c r="I1040" i="2"/>
  <c r="I678" i="2"/>
  <c r="I686" i="2"/>
  <c r="I695" i="2"/>
  <c r="I709" i="2"/>
  <c r="I717" i="2"/>
  <c r="I725" i="2"/>
  <c r="I734" i="2"/>
  <c r="I742" i="2"/>
  <c r="I750" i="2"/>
  <c r="I757" i="2"/>
  <c r="I766" i="2"/>
  <c r="I774" i="2"/>
  <c r="I780" i="2"/>
  <c r="I788" i="2"/>
  <c r="I796" i="2"/>
  <c r="I803" i="2"/>
  <c r="I812" i="2"/>
  <c r="I819" i="2"/>
  <c r="CD826" i="2"/>
  <c r="CD834" i="2"/>
  <c r="I844" i="2"/>
  <c r="CD856" i="2"/>
  <c r="I865" i="2"/>
  <c r="I873" i="2"/>
  <c r="I880" i="2"/>
  <c r="I895" i="2"/>
  <c r="I903" i="2"/>
  <c r="I912" i="2"/>
  <c r="I920" i="2"/>
  <c r="I927" i="2"/>
  <c r="CD940" i="2"/>
  <c r="I950" i="2"/>
  <c r="I957" i="2"/>
  <c r="I965" i="2"/>
  <c r="I973" i="2"/>
  <c r="I981" i="2"/>
  <c r="I989" i="2"/>
  <c r="I998" i="2"/>
  <c r="I1005" i="2"/>
  <c r="I1013" i="2"/>
  <c r="I1023" i="2"/>
  <c r="I1029" i="2"/>
  <c r="CD1040" i="2"/>
  <c r="I679" i="2"/>
  <c r="I687" i="2"/>
  <c r="I696" i="2"/>
  <c r="I702" i="2"/>
  <c r="I711" i="2"/>
  <c r="I718" i="2"/>
  <c r="I726" i="2"/>
  <c r="I735" i="2"/>
  <c r="I743" i="2"/>
  <c r="CD749" i="2"/>
  <c r="I758" i="2"/>
  <c r="I767" i="2"/>
  <c r="I775" i="2"/>
  <c r="I781" i="2"/>
  <c r="I789" i="2"/>
  <c r="I797" i="2"/>
  <c r="I804" i="2"/>
  <c r="I813" i="2"/>
  <c r="I820" i="2"/>
  <c r="I828" i="2"/>
  <c r="I836" i="2"/>
  <c r="I846" i="2"/>
  <c r="I850" i="2"/>
  <c r="I859" i="2"/>
  <c r="I866" i="2"/>
  <c r="CD873" i="2"/>
  <c r="I879" i="2"/>
  <c r="I887" i="2"/>
  <c r="CD895" i="2"/>
  <c r="I904" i="2"/>
  <c r="I913" i="2"/>
  <c r="I921" i="2"/>
  <c r="CD927" i="2"/>
  <c r="I934" i="2"/>
  <c r="I942" i="2"/>
  <c r="I951" i="2"/>
  <c r="I958" i="2"/>
  <c r="I966" i="2"/>
  <c r="I974" i="2"/>
  <c r="I982" i="2"/>
  <c r="I990" i="2"/>
  <c r="I997" i="2"/>
  <c r="CD1005" i="2"/>
  <c r="CD1013" i="2"/>
  <c r="I1024" i="2"/>
  <c r="CD1029" i="2"/>
  <c r="I1045" i="2"/>
  <c r="I680" i="2"/>
  <c r="I688" i="2"/>
  <c r="I697" i="2"/>
  <c r="CD702" i="2"/>
  <c r="I712" i="2"/>
  <c r="I719" i="2"/>
  <c r="I728" i="2"/>
  <c r="I727" i="2"/>
  <c r="I744" i="2"/>
  <c r="I752" i="2"/>
  <c r="I759" i="2"/>
  <c r="I768" i="2"/>
  <c r="I776" i="2"/>
  <c r="I782" i="2"/>
  <c r="I790" i="2"/>
  <c r="CD796" i="2"/>
  <c r="I805" i="2"/>
  <c r="I814" i="2"/>
  <c r="I821" i="2"/>
  <c r="I829" i="2"/>
  <c r="I837" i="2"/>
  <c r="I845" i="2"/>
  <c r="CD850" i="2"/>
  <c r="I860" i="2"/>
  <c r="I867" i="2"/>
  <c r="I875" i="2"/>
  <c r="I883" i="2"/>
  <c r="CD887" i="2"/>
  <c r="I897" i="2"/>
  <c r="I905" i="2"/>
  <c r="I914" i="2"/>
  <c r="I922" i="2"/>
  <c r="CD934" i="2"/>
  <c r="CD942" i="2"/>
  <c r="CD950" i="2"/>
  <c r="I959" i="2"/>
  <c r="I967" i="2"/>
  <c r="I975" i="2"/>
  <c r="I983" i="2"/>
  <c r="I991" i="2"/>
  <c r="I999" i="2"/>
  <c r="I1007" i="2"/>
  <c r="CD1016" i="2"/>
  <c r="CD1024" i="2"/>
  <c r="I1031" i="2"/>
  <c r="I1038" i="2"/>
  <c r="CD1047" i="2"/>
  <c r="I681" i="2"/>
  <c r="CD688" i="2"/>
  <c r="CD696" i="2"/>
  <c r="I704" i="2"/>
  <c r="CD711" i="2"/>
  <c r="I720" i="2"/>
  <c r="I729" i="2"/>
  <c r="I745" i="2"/>
  <c r="I753" i="2"/>
  <c r="I760" i="2"/>
  <c r="I769" i="2"/>
  <c r="CD774" i="2"/>
  <c r="I783" i="2"/>
  <c r="I791" i="2"/>
  <c r="I798" i="2"/>
  <c r="I806" i="2"/>
  <c r="I815" i="2"/>
  <c r="I822" i="2"/>
  <c r="I832" i="2"/>
  <c r="CD839" i="2"/>
  <c r="I847" i="2"/>
  <c r="I852" i="2"/>
  <c r="CD859" i="2"/>
  <c r="CD867" i="2"/>
  <c r="I876" i="2"/>
  <c r="CD883" i="2"/>
  <c r="I890" i="2"/>
  <c r="CD897" i="2"/>
  <c r="I906" i="2"/>
  <c r="I915" i="2"/>
  <c r="I923" i="2"/>
  <c r="I930" i="2"/>
  <c r="I936" i="2"/>
  <c r="I944" i="2"/>
  <c r="I952" i="2"/>
  <c r="I960" i="2"/>
  <c r="I968" i="2"/>
  <c r="I976" i="2"/>
  <c r="I984" i="2"/>
  <c r="I992" i="2"/>
  <c r="I1000" i="2"/>
  <c r="CD1007" i="2"/>
  <c r="I1016" i="2"/>
  <c r="I1026" i="2"/>
  <c r="CD1031" i="2"/>
  <c r="I690" i="2"/>
  <c r="I698" i="2"/>
  <c r="I705" i="2"/>
  <c r="CD714" i="2"/>
  <c r="I721" i="2"/>
  <c r="I730" i="2"/>
  <c r="I736" i="2"/>
  <c r="I746" i="2"/>
  <c r="CD752" i="2"/>
  <c r="I761" i="2"/>
  <c r="CD769" i="2"/>
  <c r="I738" i="2"/>
  <c r="I784" i="2"/>
  <c r="I792" i="2"/>
  <c r="CD800" i="2"/>
  <c r="I808" i="2"/>
  <c r="I816" i="2"/>
  <c r="I823" i="2"/>
  <c r="CD831" i="2"/>
  <c r="I839" i="2"/>
  <c r="I848" i="2"/>
  <c r="I853" i="2"/>
  <c r="I862" i="2"/>
  <c r="CD870" i="2"/>
  <c r="I877" i="2"/>
  <c r="CD892" i="2"/>
  <c r="I899" i="2"/>
  <c r="I907" i="2"/>
  <c r="CD912" i="2"/>
  <c r="I924" i="2"/>
  <c r="I931" i="2"/>
  <c r="I937" i="2"/>
  <c r="I945" i="2"/>
  <c r="I953" i="2"/>
  <c r="I961" i="2"/>
  <c r="I969" i="2"/>
  <c r="I971" i="2"/>
  <c r="I985" i="2"/>
  <c r="I993" i="2"/>
  <c r="I1001" i="2"/>
  <c r="I1009" i="2"/>
  <c r="I1017" i="2"/>
  <c r="I1027" i="2"/>
  <c r="I1033" i="2"/>
  <c r="CD1045" i="2"/>
  <c r="I762" i="2"/>
  <c r="I770" i="2"/>
  <c r="I777" i="2"/>
  <c r="I785" i="2"/>
  <c r="I793" i="2"/>
  <c r="I800" i="2"/>
  <c r="I809" i="2"/>
  <c r="I824" i="2"/>
  <c r="I831" i="2"/>
  <c r="I840" i="2"/>
  <c r="I849" i="2"/>
  <c r="I854" i="2"/>
  <c r="I863" i="2"/>
  <c r="I870" i="2"/>
  <c r="I878" i="2"/>
  <c r="I885" i="2"/>
  <c r="I892" i="2"/>
  <c r="I900" i="2"/>
  <c r="I908" i="2"/>
  <c r="I917" i="2"/>
  <c r="I925" i="2"/>
  <c r="CD931" i="2"/>
  <c r="I938" i="2"/>
  <c r="I946" i="2"/>
  <c r="I954" i="2"/>
  <c r="I962" i="2"/>
  <c r="I979" i="2"/>
  <c r="I977" i="2"/>
  <c r="I986" i="2"/>
  <c r="I994" i="2"/>
  <c r="I1002" i="2"/>
  <c r="CD1009" i="2"/>
  <c r="CD1017" i="2"/>
  <c r="I1028" i="2"/>
  <c r="CD1033" i="2"/>
  <c r="I1041" i="2"/>
  <c r="CD1043" i="2"/>
  <c r="I1049" i="2"/>
  <c r="I1057" i="2"/>
  <c r="I1065" i="2"/>
  <c r="I1074" i="2"/>
  <c r="I1081" i="2"/>
  <c r="I1089" i="2"/>
  <c r="I1097" i="2"/>
  <c r="I1105" i="2"/>
  <c r="I1113" i="2"/>
  <c r="I1121" i="2"/>
  <c r="CD1128" i="2"/>
  <c r="I1137" i="2"/>
  <c r="I1145" i="2"/>
  <c r="I1154" i="2"/>
  <c r="I1163" i="2"/>
  <c r="I1169" i="2"/>
  <c r="I1177" i="2"/>
  <c r="I1185" i="2"/>
  <c r="I1193" i="2"/>
  <c r="I1201" i="2"/>
  <c r="I1208" i="2"/>
  <c r="CD1215" i="2"/>
  <c r="I1224" i="2"/>
  <c r="CD1231" i="2"/>
  <c r="I1239" i="2"/>
  <c r="I1249" i="2"/>
  <c r="I1256" i="2"/>
  <c r="I1263" i="2"/>
  <c r="I1272" i="2"/>
  <c r="CD1281" i="2"/>
  <c r="CD1286" i="2"/>
  <c r="I1295" i="2"/>
  <c r="I1304" i="2"/>
  <c r="I1312" i="2"/>
  <c r="I1319" i="2"/>
  <c r="I1326" i="2"/>
  <c r="I1335" i="2"/>
  <c r="I1344" i="2"/>
  <c r="I1351" i="2"/>
  <c r="I1243" i="2"/>
  <c r="I1297" i="2"/>
  <c r="I1373" i="2"/>
  <c r="I1435" i="2"/>
  <c r="I1498" i="2"/>
  <c r="I1558" i="2"/>
  <c r="CD1620" i="2"/>
  <c r="I1681" i="2"/>
  <c r="I1043" i="2"/>
  <c r="CD1049" i="2"/>
  <c r="I1059" i="2"/>
  <c r="I1066" i="2"/>
  <c r="I1072" i="2"/>
  <c r="CD1081" i="2"/>
  <c r="I1090" i="2"/>
  <c r="I1098" i="2"/>
  <c r="I1106" i="2"/>
  <c r="I1114" i="2"/>
  <c r="CD1121" i="2"/>
  <c r="I1130" i="2"/>
  <c r="I1138" i="2"/>
  <c r="I1146" i="2"/>
  <c r="I1155" i="2"/>
  <c r="CD1163" i="2"/>
  <c r="I1170" i="2"/>
  <c r="I1178" i="2"/>
  <c r="I1186" i="2"/>
  <c r="I1194" i="2"/>
  <c r="CD1203" i="2"/>
  <c r="I1209" i="2"/>
  <c r="I1217" i="2"/>
  <c r="CD1224" i="2"/>
  <c r="I1241" i="2"/>
  <c r="I1244" i="2"/>
  <c r="I1257" i="2"/>
  <c r="I1264" i="2"/>
  <c r="I1273" i="2"/>
  <c r="I1281" i="2"/>
  <c r="CD1289" i="2"/>
  <c r="CD1295" i="2"/>
  <c r="I1305" i="2"/>
  <c r="I1313" i="2"/>
  <c r="I1320" i="2"/>
  <c r="CD1326" i="2"/>
  <c r="I1336" i="2"/>
  <c r="I1345" i="2"/>
  <c r="I1352" i="2"/>
  <c r="I1364" i="2"/>
  <c r="CD1411" i="2"/>
  <c r="I1474" i="2"/>
  <c r="I1534" i="2"/>
  <c r="CD1592" i="2"/>
  <c r="I1657" i="2"/>
  <c r="CD1782" i="2"/>
  <c r="CD1901" i="2"/>
  <c r="I1052" i="2"/>
  <c r="I1060" i="2"/>
  <c r="I1067" i="2"/>
  <c r="I1075" i="2"/>
  <c r="I1083" i="2"/>
  <c r="CD1092" i="2"/>
  <c r="I1100" i="2"/>
  <c r="I1107" i="2"/>
  <c r="I1115" i="2"/>
  <c r="I1123" i="2"/>
  <c r="I1131" i="2"/>
  <c r="I1139" i="2"/>
  <c r="I1147" i="2"/>
  <c r="I1156" i="2"/>
  <c r="I1161" i="2"/>
  <c r="I1171" i="2"/>
  <c r="I1179" i="2"/>
  <c r="CD1186" i="2"/>
  <c r="I1195" i="2"/>
  <c r="I1203" i="2"/>
  <c r="I1210" i="2"/>
  <c r="I1218" i="2"/>
  <c r="I1228" i="2"/>
  <c r="I1233" i="2"/>
  <c r="I1242" i="2"/>
  <c r="I1250" i="2"/>
  <c r="CD1257" i="2"/>
  <c r="I1266" i="2"/>
  <c r="I1274" i="2"/>
  <c r="I1282" i="2"/>
  <c r="I1289" i="2"/>
  <c r="CD1299" i="2"/>
  <c r="I1306" i="2"/>
  <c r="I1314" i="2"/>
  <c r="I1328" i="2"/>
  <c r="I1337" i="2"/>
  <c r="I1346" i="2"/>
  <c r="I1353" i="2"/>
  <c r="I1387" i="2"/>
  <c r="I1451" i="2"/>
  <c r="I1512" i="2"/>
  <c r="I1635" i="2"/>
  <c r="I1686" i="2"/>
  <c r="I1053" i="2"/>
  <c r="I1061" i="2"/>
  <c r="I1068" i="2"/>
  <c r="I1076" i="2"/>
  <c r="I1084" i="2"/>
  <c r="I1092" i="2"/>
  <c r="CD1100" i="2"/>
  <c r="CD1107" i="2"/>
  <c r="I1116" i="2"/>
  <c r="I1124" i="2"/>
  <c r="I1132" i="2"/>
  <c r="I1140" i="2"/>
  <c r="I1148" i="2"/>
  <c r="I1157" i="2"/>
  <c r="CD1161" i="2"/>
  <c r="I1172" i="2"/>
  <c r="I1180" i="2"/>
  <c r="CD1189" i="2"/>
  <c r="I1196" i="2"/>
  <c r="I1204" i="2"/>
  <c r="I1211" i="2"/>
  <c r="I1219" i="2"/>
  <c r="I1226" i="2"/>
  <c r="I1234" i="2"/>
  <c r="I1240" i="2"/>
  <c r="I1251" i="2"/>
  <c r="I1259" i="2"/>
  <c r="I1267" i="2"/>
  <c r="I1275" i="2"/>
  <c r="CD1282" i="2"/>
  <c r="I1290" i="2"/>
  <c r="I1299" i="2"/>
  <c r="I1308" i="2"/>
  <c r="I1315" i="2"/>
  <c r="I1321" i="2"/>
  <c r="CD1328" i="2"/>
  <c r="I1338" i="2"/>
  <c r="I1343" i="2"/>
  <c r="I1354" i="2"/>
  <c r="CD1366" i="2"/>
  <c r="I1427" i="2"/>
  <c r="I1489" i="2"/>
  <c r="I1551" i="2"/>
  <c r="I1611" i="2"/>
  <c r="I1673" i="2"/>
  <c r="CD1036" i="2"/>
  <c r="I1047" i="2"/>
  <c r="I1054" i="2"/>
  <c r="CD1059" i="2"/>
  <c r="I1069" i="2"/>
  <c r="I1077" i="2"/>
  <c r="I1085" i="2"/>
  <c r="I1093" i="2"/>
  <c r="I1101" i="2"/>
  <c r="I1109" i="2"/>
  <c r="I1117" i="2"/>
  <c r="I1125" i="2"/>
  <c r="I1133" i="2"/>
  <c r="I1141" i="2"/>
  <c r="I1149" i="2"/>
  <c r="CD1154" i="2"/>
  <c r="I1165" i="2"/>
  <c r="I1173" i="2"/>
  <c r="I1181" i="2"/>
  <c r="I1189" i="2"/>
  <c r="I1197" i="2"/>
  <c r="I1205" i="2"/>
  <c r="I1212" i="2"/>
  <c r="I1220" i="2"/>
  <c r="CD1226" i="2"/>
  <c r="I1235" i="2"/>
  <c r="I1245" i="2"/>
  <c r="I1252" i="2"/>
  <c r="I1260" i="2"/>
  <c r="I1268" i="2"/>
  <c r="I1276" i="2"/>
  <c r="I1284" i="2"/>
  <c r="I1291" i="2"/>
  <c r="I1300" i="2"/>
  <c r="I1307" i="2"/>
  <c r="I1316" i="2"/>
  <c r="I1322" i="2"/>
  <c r="CD1331" i="2"/>
  <c r="I1339" i="2"/>
  <c r="I1347" i="2"/>
  <c r="I1355" i="2"/>
  <c r="I1333" i="2"/>
  <c r="I1360" i="2"/>
  <c r="I1405" i="2"/>
  <c r="I1526" i="2"/>
  <c r="CD1586" i="2"/>
  <c r="CD1649" i="2"/>
  <c r="CD1750" i="2"/>
  <c r="I1055" i="2"/>
  <c r="I1063" i="2"/>
  <c r="I1070" i="2"/>
  <c r="I1080" i="2"/>
  <c r="I1086" i="2"/>
  <c r="I1095" i="2"/>
  <c r="I1102" i="2"/>
  <c r="CD1109" i="2"/>
  <c r="I1119" i="2"/>
  <c r="I1126" i="2"/>
  <c r="I1134" i="2"/>
  <c r="I1142" i="2"/>
  <c r="I1150" i="2"/>
  <c r="I1158" i="2"/>
  <c r="I1166" i="2"/>
  <c r="I1174" i="2"/>
  <c r="CD1183" i="2"/>
  <c r="I1190" i="2"/>
  <c r="I1198" i="2"/>
  <c r="I1213" i="2"/>
  <c r="CD1220" i="2"/>
  <c r="I1229" i="2"/>
  <c r="I1236" i="2"/>
  <c r="I1246" i="2"/>
  <c r="I1253" i="2"/>
  <c r="CD1259" i="2"/>
  <c r="I1269" i="2"/>
  <c r="I1277" i="2"/>
  <c r="CD1284" i="2"/>
  <c r="I1292" i="2"/>
  <c r="CD1300" i="2"/>
  <c r="I1309" i="2"/>
  <c r="CD1324" i="2"/>
  <c r="I1331" i="2"/>
  <c r="I1340" i="2"/>
  <c r="I1349" i="2"/>
  <c r="I1356" i="2"/>
  <c r="I1385" i="2"/>
  <c r="I1443" i="2"/>
  <c r="I1507" i="2"/>
  <c r="I1566" i="2"/>
  <c r="I1627" i="2"/>
  <c r="CD1052" i="2"/>
  <c r="I1064" i="2"/>
  <c r="I1071" i="2"/>
  <c r="I1078" i="2"/>
  <c r="I1087" i="2"/>
  <c r="I1096" i="2"/>
  <c r="I1103" i="2"/>
  <c r="I1111" i="2"/>
  <c r="CD1117" i="2"/>
  <c r="I1127" i="2"/>
  <c r="I1135" i="2"/>
  <c r="CD1147" i="2"/>
  <c r="I1151" i="2"/>
  <c r="I1159" i="2"/>
  <c r="I1167" i="2"/>
  <c r="I1175" i="2"/>
  <c r="I1183" i="2"/>
  <c r="CD1190" i="2"/>
  <c r="I1199" i="2"/>
  <c r="CD1205" i="2"/>
  <c r="I1214" i="2"/>
  <c r="CD1223" i="2"/>
  <c r="I1230" i="2"/>
  <c r="I1237" i="2"/>
  <c r="I1247" i="2"/>
  <c r="I1254" i="2"/>
  <c r="I1262" i="2"/>
  <c r="I1270" i="2"/>
  <c r="I1278" i="2"/>
  <c r="I1293" i="2"/>
  <c r="I1302" i="2"/>
  <c r="I1310" i="2"/>
  <c r="CD1318" i="2"/>
  <c r="I1324" i="2"/>
  <c r="I1332" i="2"/>
  <c r="I1341" i="2"/>
  <c r="I1348" i="2"/>
  <c r="I1357" i="2"/>
  <c r="I1359" i="2"/>
  <c r="I1420" i="2"/>
  <c r="I1482" i="2"/>
  <c r="I1542" i="2"/>
  <c r="I1604" i="2"/>
  <c r="I1663" i="2"/>
  <c r="CD1041" i="2"/>
  <c r="I1056" i="2"/>
  <c r="CD1063" i="2"/>
  <c r="I1073" i="2"/>
  <c r="I1079" i="2"/>
  <c r="I1088" i="2"/>
  <c r="CD1095" i="2"/>
  <c r="I1104" i="2"/>
  <c r="I1112" i="2"/>
  <c r="I1120" i="2"/>
  <c r="I1128" i="2"/>
  <c r="I1136" i="2"/>
  <c r="I1144" i="2"/>
  <c r="I1152" i="2"/>
  <c r="I1160" i="2"/>
  <c r="I1168" i="2"/>
  <c r="I1176" i="2"/>
  <c r="I1184" i="2"/>
  <c r="I1192" i="2"/>
  <c r="I1200" i="2"/>
  <c r="I1207" i="2"/>
  <c r="I1215" i="2"/>
  <c r="I1223" i="2"/>
  <c r="I1231" i="2"/>
  <c r="I1238" i="2"/>
  <c r="CD1247" i="2"/>
  <c r="I1255" i="2"/>
  <c r="I1265" i="2"/>
  <c r="CD1270" i="2"/>
  <c r="I1279" i="2"/>
  <c r="I1286" i="2"/>
  <c r="CD1293" i="2"/>
  <c r="I1303" i="2"/>
  <c r="I1311" i="2"/>
  <c r="I1318" i="2"/>
  <c r="I1325" i="2"/>
  <c r="CD1335" i="2"/>
  <c r="I1342" i="2"/>
  <c r="I1350" i="2"/>
  <c r="I1358" i="2"/>
  <c r="I1396" i="2"/>
  <c r="I1459" i="2"/>
  <c r="I1520" i="2"/>
  <c r="I1581" i="2"/>
  <c r="CD1719" i="2"/>
  <c r="I1363" i="2"/>
  <c r="CD1369" i="2"/>
  <c r="I1384" i="2"/>
  <c r="I1386" i="2"/>
  <c r="I1395" i="2"/>
  <c r="I1404" i="2"/>
  <c r="I1411" i="2"/>
  <c r="I1419" i="2"/>
  <c r="I1426" i="2"/>
  <c r="I1434" i="2"/>
  <c r="I1442" i="2"/>
  <c r="I1448" i="2"/>
  <c r="I1458" i="2"/>
  <c r="I1467" i="2"/>
  <c r="I1473" i="2"/>
  <c r="I1481" i="2"/>
  <c r="I1490" i="2"/>
  <c r="I1497" i="2"/>
  <c r="CD1505" i="2"/>
  <c r="I1511" i="2"/>
  <c r="I1519" i="2"/>
  <c r="I1533" i="2"/>
  <c r="CD1540" i="2"/>
  <c r="I1550" i="2"/>
  <c r="I1557" i="2"/>
  <c r="I1565" i="2"/>
  <c r="I1573" i="2"/>
  <c r="I1580" i="2"/>
  <c r="I1586" i="2"/>
  <c r="I1594" i="2"/>
  <c r="I1603" i="2"/>
  <c r="I1610" i="2"/>
  <c r="I1618" i="2"/>
  <c r="I1626" i="2"/>
  <c r="CD1633" i="2"/>
  <c r="CD1641" i="2"/>
  <c r="I1649" i="2"/>
  <c r="CD1655" i="2"/>
  <c r="I1666" i="2"/>
  <c r="I1672" i="2"/>
  <c r="I1680" i="2"/>
  <c r="CD1689" i="2"/>
  <c r="I1722" i="2"/>
  <c r="I1753" i="2"/>
  <c r="I1785" i="2"/>
  <c r="CD1826" i="2"/>
  <c r="CD1364" i="2"/>
  <c r="I1375" i="2"/>
  <c r="CD1383" i="2"/>
  <c r="I1389" i="2"/>
  <c r="I1397" i="2"/>
  <c r="I1407" i="2"/>
  <c r="I1413" i="2"/>
  <c r="I1421" i="2"/>
  <c r="I1428" i="2"/>
  <c r="I1436" i="2"/>
  <c r="I1445" i="2"/>
  <c r="I1452" i="2"/>
  <c r="I1460" i="2"/>
  <c r="CD1464" i="2"/>
  <c r="I1475" i="2"/>
  <c r="CD1482" i="2"/>
  <c r="I1493" i="2"/>
  <c r="I1499" i="2"/>
  <c r="I1508" i="2"/>
  <c r="I1513" i="2"/>
  <c r="I1521" i="2"/>
  <c r="I1527" i="2"/>
  <c r="I1535" i="2"/>
  <c r="I1543" i="2"/>
  <c r="I1552" i="2"/>
  <c r="I1559" i="2"/>
  <c r="I1567" i="2"/>
  <c r="I1574" i="2"/>
  <c r="I1588" i="2"/>
  <c r="I1596" i="2"/>
  <c r="CD1601" i="2"/>
  <c r="I1612" i="2"/>
  <c r="I1620" i="2"/>
  <c r="CD1627" i="2"/>
  <c r="CD1635" i="2"/>
  <c r="I1643" i="2"/>
  <c r="I1651" i="2"/>
  <c r="CD1657" i="2"/>
  <c r="I1667" i="2"/>
  <c r="I1674" i="2"/>
  <c r="I1682" i="2"/>
  <c r="I1684" i="2"/>
  <c r="I1698" i="2"/>
  <c r="I1730" i="2"/>
  <c r="CD1760" i="2"/>
  <c r="I1793" i="2"/>
  <c r="I1841" i="2"/>
  <c r="I1366" i="2"/>
  <c r="I1374" i="2"/>
  <c r="I1378" i="2"/>
  <c r="I1388" i="2"/>
  <c r="I1398" i="2"/>
  <c r="I1406" i="2"/>
  <c r="I1414" i="2"/>
  <c r="I1429" i="2"/>
  <c r="I1437" i="2"/>
  <c r="I1444" i="2"/>
  <c r="I1454" i="2"/>
  <c r="I1461" i="2"/>
  <c r="I1469" i="2"/>
  <c r="I1476" i="2"/>
  <c r="I1484" i="2"/>
  <c r="I1491" i="2"/>
  <c r="I1501" i="2"/>
  <c r="I1509" i="2"/>
  <c r="I1514" i="2"/>
  <c r="I1522" i="2"/>
  <c r="I1528" i="2"/>
  <c r="CD1535" i="2"/>
  <c r="I1544" i="2"/>
  <c r="CD1552" i="2"/>
  <c r="I1560" i="2"/>
  <c r="I1568" i="2"/>
  <c r="CD1574" i="2"/>
  <c r="I1582" i="2"/>
  <c r="I1589" i="2"/>
  <c r="I1597" i="2"/>
  <c r="I1605" i="2"/>
  <c r="I1613" i="2"/>
  <c r="CD1622" i="2"/>
  <c r="I1629" i="2"/>
  <c r="CD1638" i="2"/>
  <c r="CD1643" i="2"/>
  <c r="CD1651" i="2"/>
  <c r="I1659" i="2"/>
  <c r="I1664" i="2"/>
  <c r="I1675" i="2"/>
  <c r="CD1695" i="2"/>
  <c r="CD1727" i="2"/>
  <c r="CD1758" i="2"/>
  <c r="CD1792" i="2"/>
  <c r="CD1808" i="2"/>
  <c r="I1376" i="2"/>
  <c r="CD1378" i="2"/>
  <c r="I1390" i="2"/>
  <c r="I1399" i="2"/>
  <c r="I1408" i="2"/>
  <c r="I1415" i="2"/>
  <c r="I1423" i="2"/>
  <c r="I1431" i="2"/>
  <c r="I1438" i="2"/>
  <c r="I1446" i="2"/>
  <c r="I1453" i="2"/>
  <c r="I1464" i="2"/>
  <c r="I1470" i="2"/>
  <c r="I1477" i="2"/>
  <c r="I1485" i="2"/>
  <c r="I1492" i="2"/>
  <c r="I1502" i="2"/>
  <c r="I1510" i="2"/>
  <c r="I1515" i="2"/>
  <c r="I1524" i="2"/>
  <c r="I1529" i="2"/>
  <c r="I1537" i="2"/>
  <c r="I1545" i="2"/>
  <c r="I1553" i="2"/>
  <c r="I1561" i="2"/>
  <c r="I1569" i="2"/>
  <c r="I1576" i="2"/>
  <c r="CD1582" i="2"/>
  <c r="CD1589" i="2"/>
  <c r="I1598" i="2"/>
  <c r="I1606" i="2"/>
  <c r="CD1613" i="2"/>
  <c r="I1622" i="2"/>
  <c r="CD1629" i="2"/>
  <c r="I1638" i="2"/>
  <c r="I1645" i="2"/>
  <c r="I1653" i="2"/>
  <c r="CD1659" i="2"/>
  <c r="I1668" i="2"/>
  <c r="I1676" i="2"/>
  <c r="I1706" i="2"/>
  <c r="I1737" i="2"/>
  <c r="CD1768" i="2"/>
  <c r="I1361" i="2"/>
  <c r="I1369" i="2"/>
  <c r="I1377" i="2"/>
  <c r="I1380" i="2"/>
  <c r="I1391" i="2"/>
  <c r="I1400" i="2"/>
  <c r="CD1408" i="2"/>
  <c r="I1417" i="2"/>
  <c r="CD1423" i="2"/>
  <c r="I1432" i="2"/>
  <c r="I1439" i="2"/>
  <c r="I1447" i="2"/>
  <c r="I1455" i="2"/>
  <c r="I1465" i="2"/>
  <c r="I1462" i="2"/>
  <c r="I1478" i="2"/>
  <c r="I1486" i="2"/>
  <c r="I1495" i="2"/>
  <c r="CD1502" i="2"/>
  <c r="I1516" i="2"/>
  <c r="I1525" i="2"/>
  <c r="I1530" i="2"/>
  <c r="I1538" i="2"/>
  <c r="I1546" i="2"/>
  <c r="I1554" i="2"/>
  <c r="I1562" i="2"/>
  <c r="I1570" i="2"/>
  <c r="CD1576" i="2"/>
  <c r="CD1585" i="2"/>
  <c r="CD1596" i="2"/>
  <c r="I1599" i="2"/>
  <c r="I1607" i="2"/>
  <c r="I1615" i="2"/>
  <c r="CD1624" i="2"/>
  <c r="I1631" i="2"/>
  <c r="I1639" i="2"/>
  <c r="CD1645" i="2"/>
  <c r="CD1653" i="2"/>
  <c r="CD1662" i="2"/>
  <c r="I1669" i="2"/>
  <c r="I1677" i="2"/>
  <c r="I1683" i="2"/>
  <c r="I1704" i="2"/>
  <c r="I1735" i="2"/>
  <c r="I1767" i="2"/>
  <c r="I1818" i="2"/>
  <c r="CD1361" i="2"/>
  <c r="I1370" i="2"/>
  <c r="CD1373" i="2"/>
  <c r="CD1380" i="2"/>
  <c r="I1393" i="2"/>
  <c r="I1402" i="2"/>
  <c r="I1401" i="2"/>
  <c r="I1416" i="2"/>
  <c r="I1424" i="2"/>
  <c r="I1433" i="2"/>
  <c r="I1440" i="2"/>
  <c r="I1449" i="2"/>
  <c r="I1456" i="2"/>
  <c r="I1466" i="2"/>
  <c r="I1471" i="2"/>
  <c r="I1479" i="2"/>
  <c r="I1487" i="2"/>
  <c r="I1494" i="2"/>
  <c r="I1505" i="2"/>
  <c r="I1517" i="2"/>
  <c r="CD1524" i="2"/>
  <c r="I1531" i="2"/>
  <c r="CD1537" i="2"/>
  <c r="I1547" i="2"/>
  <c r="I1555" i="2"/>
  <c r="I1563" i="2"/>
  <c r="I1571" i="2"/>
  <c r="I1578" i="2"/>
  <c r="I1585" i="2"/>
  <c r="I1592" i="2"/>
  <c r="I1601" i="2"/>
  <c r="I1608" i="2"/>
  <c r="CD1617" i="2"/>
  <c r="I1624" i="2"/>
  <c r="CD1631" i="2"/>
  <c r="CD1639" i="2"/>
  <c r="I1647" i="2"/>
  <c r="I1662" i="2"/>
  <c r="I1670" i="2"/>
  <c r="I1678" i="2"/>
  <c r="I1714" i="2"/>
  <c r="CD1744" i="2"/>
  <c r="I1777" i="2"/>
  <c r="CD1800" i="2"/>
  <c r="I1856" i="2"/>
  <c r="I1874" i="2"/>
  <c r="I1371" i="2"/>
  <c r="I1383" i="2"/>
  <c r="I1392" i="2"/>
  <c r="I1394" i="2"/>
  <c r="I1403" i="2"/>
  <c r="I1410" i="2"/>
  <c r="I1418" i="2"/>
  <c r="CD1424" i="2"/>
  <c r="CD1433" i="2"/>
  <c r="I1441" i="2"/>
  <c r="I1450" i="2"/>
  <c r="I1457" i="2"/>
  <c r="I1468" i="2"/>
  <c r="I1472" i="2"/>
  <c r="I1480" i="2"/>
  <c r="I1488" i="2"/>
  <c r="I1496" i="2"/>
  <c r="I1518" i="2"/>
  <c r="I1532" i="2"/>
  <c r="I1540" i="2"/>
  <c r="I1549" i="2"/>
  <c r="I1556" i="2"/>
  <c r="CD1565" i="2"/>
  <c r="I1572" i="2"/>
  <c r="CD1578" i="2"/>
  <c r="I1593" i="2"/>
  <c r="I1602" i="2"/>
  <c r="I1609" i="2"/>
  <c r="I1617" i="2"/>
  <c r="CD1626" i="2"/>
  <c r="I1633" i="2"/>
  <c r="I1641" i="2"/>
  <c r="CD1647" i="2"/>
  <c r="I1655" i="2"/>
  <c r="I1665" i="2"/>
  <c r="I1671" i="2"/>
  <c r="I1679" i="2"/>
  <c r="I1712" i="2"/>
  <c r="I1743" i="2"/>
  <c r="CD1774" i="2"/>
  <c r="I1688" i="2"/>
  <c r="I1695" i="2"/>
  <c r="CD1702" i="2"/>
  <c r="I1711" i="2"/>
  <c r="I1719" i="2"/>
  <c r="I1727" i="2"/>
  <c r="I1734" i="2"/>
  <c r="CD1743" i="2"/>
  <c r="I1750" i="2"/>
  <c r="I1758" i="2"/>
  <c r="CD1767" i="2"/>
  <c r="I1774" i="2"/>
  <c r="I1782" i="2"/>
  <c r="I1789" i="2"/>
  <c r="CD1797" i="2"/>
  <c r="CD1805" i="2"/>
  <c r="I1814" i="2"/>
  <c r="I1822" i="2"/>
  <c r="I1832" i="2"/>
  <c r="I1849" i="2"/>
  <c r="CD1863" i="2"/>
  <c r="I1882" i="2"/>
  <c r="I1920" i="2"/>
  <c r="I1925" i="2"/>
  <c r="I2049" i="2"/>
  <c r="I2052" i="2"/>
  <c r="I1689" i="2"/>
  <c r="I1697" i="2"/>
  <c r="I1705" i="2"/>
  <c r="I1713" i="2"/>
  <c r="CD1722" i="2"/>
  <c r="CD1730" i="2"/>
  <c r="I1736" i="2"/>
  <c r="I1744" i="2"/>
  <c r="CD1753" i="2"/>
  <c r="I1760" i="2"/>
  <c r="I1768" i="2"/>
  <c r="CD1777" i="2"/>
  <c r="CD1785" i="2"/>
  <c r="I1792" i="2"/>
  <c r="I1800" i="2"/>
  <c r="I1808" i="2"/>
  <c r="CD1843" i="2"/>
  <c r="I1500" i="2"/>
  <c r="CD1893" i="2"/>
  <c r="I1908" i="2"/>
  <c r="I1928" i="2"/>
  <c r="I1932" i="2"/>
  <c r="I1961" i="2"/>
  <c r="I1801" i="2"/>
  <c r="I1809" i="2"/>
  <c r="I1820" i="2"/>
  <c r="I1826" i="2"/>
  <c r="I1829" i="2"/>
  <c r="I1839" i="2"/>
  <c r="I1862" i="2"/>
  <c r="I1886" i="2"/>
  <c r="I1900" i="2"/>
  <c r="I2018" i="2"/>
  <c r="I1995" i="2"/>
  <c r="I1691" i="2"/>
  <c r="CD1698" i="2"/>
  <c r="I1707" i="2"/>
  <c r="I1715" i="2"/>
  <c r="CD1724" i="2"/>
  <c r="I1731" i="2"/>
  <c r="I1738" i="2"/>
  <c r="I1746" i="2"/>
  <c r="I1754" i="2"/>
  <c r="I1762" i="2"/>
  <c r="I1770" i="2"/>
  <c r="I1778" i="2"/>
  <c r="I1786" i="2"/>
  <c r="CD1793" i="2"/>
  <c r="CD1801" i="2"/>
  <c r="I1810" i="2"/>
  <c r="I1835" i="2"/>
  <c r="I1852" i="2"/>
  <c r="CD1869" i="2"/>
  <c r="I1892" i="2"/>
  <c r="CD1908" i="2"/>
  <c r="I1935" i="2"/>
  <c r="CD1939" i="2"/>
  <c r="CD1691" i="2"/>
  <c r="I1700" i="2"/>
  <c r="CD1709" i="2"/>
  <c r="I1716" i="2"/>
  <c r="I1724" i="2"/>
  <c r="CD1731" i="2"/>
  <c r="I1739" i="2"/>
  <c r="CD1746" i="2"/>
  <c r="CD1754" i="2"/>
  <c r="I1763" i="2"/>
  <c r="CD1770" i="2"/>
  <c r="CD1778" i="2"/>
  <c r="CD1786" i="2"/>
  <c r="CD1796" i="2"/>
  <c r="CD1804" i="2"/>
  <c r="I1811" i="2"/>
  <c r="I1815" i="2"/>
  <c r="CD1817" i="2"/>
  <c r="I1824" i="2"/>
  <c r="I1845" i="2"/>
  <c r="I1871" i="2"/>
  <c r="CD1882" i="2"/>
  <c r="I1907" i="2"/>
  <c r="I2079" i="2"/>
  <c r="I2085" i="2"/>
  <c r="CD1684" i="2"/>
  <c r="I1693" i="2"/>
  <c r="CD1700" i="2"/>
  <c r="I1709" i="2"/>
  <c r="CD1718" i="2"/>
  <c r="I1725" i="2"/>
  <c r="CD1734" i="2"/>
  <c r="CD1741" i="2"/>
  <c r="CD1749" i="2"/>
  <c r="I1756" i="2"/>
  <c r="I1764" i="2"/>
  <c r="CD1773" i="2"/>
  <c r="CD1781" i="2"/>
  <c r="I1788" i="2"/>
  <c r="I1796" i="2"/>
  <c r="I1804" i="2"/>
  <c r="I1812" i="2"/>
  <c r="I1833" i="2"/>
  <c r="I1837" i="2"/>
  <c r="I1865" i="2"/>
  <c r="I1877" i="2"/>
  <c r="I1898" i="2"/>
  <c r="I1912" i="2"/>
  <c r="I1917" i="2"/>
  <c r="I1990" i="2"/>
  <c r="I1992" i="2"/>
  <c r="I1687" i="2"/>
  <c r="CD1693" i="2"/>
  <c r="I1702" i="2"/>
  <c r="I1710" i="2"/>
  <c r="I1718" i="2"/>
  <c r="CD1725" i="2"/>
  <c r="I1741" i="2"/>
  <c r="I1749" i="2"/>
  <c r="CD1756" i="2"/>
  <c r="I1765" i="2"/>
  <c r="I1773" i="2"/>
  <c r="I1781" i="2"/>
  <c r="CD1789" i="2"/>
  <c r="I1797" i="2"/>
  <c r="I1805" i="2"/>
  <c r="I1813" i="2"/>
  <c r="I1817" i="2"/>
  <c r="I1823" i="2"/>
  <c r="I1858" i="2"/>
  <c r="I1869" i="2"/>
  <c r="I1890" i="2"/>
  <c r="I1942" i="2"/>
  <c r="I1952" i="2"/>
  <c r="I1840" i="2"/>
  <c r="I1848" i="2"/>
  <c r="I1857" i="2"/>
  <c r="I1870" i="2"/>
  <c r="I1878" i="2"/>
  <c r="I1885" i="2"/>
  <c r="I1893" i="2"/>
  <c r="I1901" i="2"/>
  <c r="CD1915" i="2"/>
  <c r="CD1922" i="2"/>
  <c r="CD1932" i="2"/>
  <c r="I1940" i="2"/>
  <c r="I1944" i="2"/>
  <c r="I1948" i="2"/>
  <c r="I2090" i="2"/>
  <c r="I1819" i="2"/>
  <c r="I1827" i="2"/>
  <c r="I1834" i="2"/>
  <c r="I1843" i="2"/>
  <c r="I1850" i="2"/>
  <c r="I1859" i="2"/>
  <c r="CD1865" i="2"/>
  <c r="I1872" i="2"/>
  <c r="I1880" i="2"/>
  <c r="I1888" i="2"/>
  <c r="I1895" i="2"/>
  <c r="I1905" i="2"/>
  <c r="I1910" i="2"/>
  <c r="I1918" i="2"/>
  <c r="I1926" i="2"/>
  <c r="I1933" i="2"/>
  <c r="I2134" i="2"/>
  <c r="I1828" i="2"/>
  <c r="I1836" i="2"/>
  <c r="I1844" i="2"/>
  <c r="I1851" i="2"/>
  <c r="I1861" i="2"/>
  <c r="I1867" i="2"/>
  <c r="I1873" i="2"/>
  <c r="CD1880" i="2"/>
  <c r="I1889" i="2"/>
  <c r="I1896" i="2"/>
  <c r="I1906" i="2"/>
  <c r="I1911" i="2"/>
  <c r="CD1918" i="2"/>
  <c r="I1927" i="2"/>
  <c r="I1934" i="2"/>
  <c r="I1964" i="2"/>
  <c r="I1969" i="2"/>
  <c r="I1996" i="2"/>
  <c r="I1999" i="2"/>
  <c r="I2025" i="2"/>
  <c r="I2055" i="2"/>
  <c r="I2060" i="2"/>
  <c r="CD2089" i="2"/>
  <c r="I2181" i="2"/>
  <c r="I2189" i="2"/>
  <c r="I1821" i="2"/>
  <c r="I1830" i="2"/>
  <c r="CD1832" i="2"/>
  <c r="I1846" i="2"/>
  <c r="I1853" i="2"/>
  <c r="CD1861" i="2"/>
  <c r="I1504" i="2"/>
  <c r="I1876" i="2"/>
  <c r="I1883" i="2"/>
  <c r="CD1890" i="2"/>
  <c r="I1899" i="2"/>
  <c r="I1903" i="2"/>
  <c r="I1913" i="2"/>
  <c r="CD1920" i="2"/>
  <c r="I1929" i="2"/>
  <c r="I1936" i="2"/>
  <c r="I1943" i="2"/>
  <c r="I1958" i="2"/>
  <c r="I1972" i="2"/>
  <c r="I1977" i="2"/>
  <c r="I2002" i="2"/>
  <c r="I2008" i="2"/>
  <c r="I2033" i="2"/>
  <c r="I2036" i="2"/>
  <c r="I2063" i="2"/>
  <c r="I2068" i="2"/>
  <c r="I1838" i="2"/>
  <c r="I1847" i="2"/>
  <c r="I1854" i="2"/>
  <c r="I1863" i="2"/>
  <c r="I1855" i="2"/>
  <c r="I1875" i="2"/>
  <c r="I1884" i="2"/>
  <c r="I1891" i="2"/>
  <c r="CD1898" i="2"/>
  <c r="CD1903" i="2"/>
  <c r="I1915" i="2"/>
  <c r="I1930" i="2"/>
  <c r="I1937" i="2"/>
  <c r="I1945" i="2"/>
  <c r="I1950" i="2"/>
  <c r="I2098" i="2"/>
  <c r="I2099" i="2"/>
  <c r="I1916" i="2"/>
  <c r="I1922" i="2"/>
  <c r="I1931" i="2"/>
  <c r="I1939" i="2"/>
  <c r="I1949" i="2"/>
  <c r="I1953" i="2"/>
  <c r="I1956" i="2"/>
  <c r="I1980" i="2"/>
  <c r="I1984" i="2"/>
  <c r="CD2011" i="2"/>
  <c r="I2015" i="2"/>
  <c r="I2039" i="2"/>
  <c r="I2044" i="2"/>
  <c r="I2071" i="2"/>
  <c r="I2076" i="2"/>
  <c r="I2126" i="2"/>
  <c r="I1946" i="2"/>
  <c r="I1954" i="2"/>
  <c r="I1962" i="2"/>
  <c r="I1970" i="2"/>
  <c r="I1978" i="2"/>
  <c r="CD1984" i="2"/>
  <c r="I1993" i="2"/>
  <c r="I2000" i="2"/>
  <c r="I2009" i="2"/>
  <c r="I2016" i="2"/>
  <c r="I2022" i="2"/>
  <c r="CD2025" i="2"/>
  <c r="I2037" i="2"/>
  <c r="I2043" i="2"/>
  <c r="I2053" i="2"/>
  <c r="I2061" i="2"/>
  <c r="I2069" i="2"/>
  <c r="I2077" i="2"/>
  <c r="I2081" i="2"/>
  <c r="I2094" i="2"/>
  <c r="I2110" i="2"/>
  <c r="I2165" i="2"/>
  <c r="I2228" i="2"/>
  <c r="I2295" i="2"/>
  <c r="I1947" i="2"/>
  <c r="I1955" i="2"/>
  <c r="I1963" i="2"/>
  <c r="I1971" i="2"/>
  <c r="I1979" i="2"/>
  <c r="I1989" i="2"/>
  <c r="I1994" i="2"/>
  <c r="CD2002" i="2"/>
  <c r="CD2008" i="2"/>
  <c r="I2017" i="2"/>
  <c r="I2023" i="2"/>
  <c r="I2030" i="2"/>
  <c r="I2038" i="2"/>
  <c r="I2046" i="2"/>
  <c r="I2054" i="2"/>
  <c r="I2062" i="2"/>
  <c r="CD2069" i="2"/>
  <c r="I2078" i="2"/>
  <c r="I2086" i="2"/>
  <c r="I2097" i="2"/>
  <c r="I2140" i="2"/>
  <c r="I2205" i="2"/>
  <c r="I2372" i="2"/>
  <c r="I1957" i="2"/>
  <c r="I1965" i="2"/>
  <c r="I1973" i="2"/>
  <c r="I1981" i="2"/>
  <c r="I1991" i="2"/>
  <c r="I1997" i="2"/>
  <c r="I2004" i="2"/>
  <c r="I2011" i="2"/>
  <c r="I2014" i="2"/>
  <c r="I2026" i="2"/>
  <c r="CD2032" i="2"/>
  <c r="I2040" i="2"/>
  <c r="I2048" i="2"/>
  <c r="I2056" i="2"/>
  <c r="I2064" i="2"/>
  <c r="I2072" i="2"/>
  <c r="I2080" i="2"/>
  <c r="I2088" i="2"/>
  <c r="I2105" i="2"/>
  <c r="I2118" i="2"/>
  <c r="I2125" i="2"/>
  <c r="I2157" i="2"/>
  <c r="I2219" i="2"/>
  <c r="CD2262" i="2"/>
  <c r="I2267" i="2"/>
  <c r="I1966" i="2"/>
  <c r="I1974" i="2"/>
  <c r="I1986" i="2"/>
  <c r="I2005" i="2"/>
  <c r="I2019" i="2"/>
  <c r="I2027" i="2"/>
  <c r="I2032" i="2"/>
  <c r="I2041" i="2"/>
  <c r="I2050" i="2"/>
  <c r="I2057" i="2"/>
  <c r="I2065" i="2"/>
  <c r="I2073" i="2"/>
  <c r="I2082" i="2"/>
  <c r="I2089" i="2"/>
  <c r="CD2103" i="2"/>
  <c r="I2117" i="2"/>
  <c r="CD2196" i="2"/>
  <c r="CD2307" i="2"/>
  <c r="I1941" i="2"/>
  <c r="I1951" i="2"/>
  <c r="I1959" i="2"/>
  <c r="I1967" i="2"/>
  <c r="I1975" i="2"/>
  <c r="I1982" i="2"/>
  <c r="CD1986" i="2"/>
  <c r="I2006" i="2"/>
  <c r="I2012" i="2"/>
  <c r="I2020" i="2"/>
  <c r="I2028" i="2"/>
  <c r="I2034" i="2"/>
  <c r="I2042" i="2"/>
  <c r="I2047" i="2"/>
  <c r="I2058" i="2"/>
  <c r="I2066" i="2"/>
  <c r="I2074" i="2"/>
  <c r="I2083" i="2"/>
  <c r="I2093" i="2"/>
  <c r="I2109" i="2"/>
  <c r="I2122" i="2"/>
  <c r="I2130" i="2"/>
  <c r="I2173" i="2"/>
  <c r="I2234" i="2"/>
  <c r="I1960" i="2"/>
  <c r="I1968" i="2"/>
  <c r="I1976" i="2"/>
  <c r="CD1982" i="2"/>
  <c r="CD1990" i="2"/>
  <c r="I1998" i="2"/>
  <c r="CD2004" i="2"/>
  <c r="CD2012" i="2"/>
  <c r="I2021" i="2"/>
  <c r="I2035" i="2"/>
  <c r="I2045" i="2"/>
  <c r="I2051" i="2"/>
  <c r="I2059" i="2"/>
  <c r="I2067" i="2"/>
  <c r="I2075" i="2"/>
  <c r="I2084" i="2"/>
  <c r="I2106" i="2"/>
  <c r="I2114" i="2"/>
  <c r="I2150" i="2"/>
  <c r="I2212" i="2"/>
  <c r="I2092" i="2"/>
  <c r="I2100" i="2"/>
  <c r="I2108" i="2"/>
  <c r="I2116" i="2"/>
  <c r="I2124" i="2"/>
  <c r="I2133" i="2"/>
  <c r="I2142" i="2"/>
  <c r="I2147" i="2"/>
  <c r="I2156" i="2"/>
  <c r="I2164" i="2"/>
  <c r="I2172" i="2"/>
  <c r="CD2179" i="2"/>
  <c r="I2188" i="2"/>
  <c r="I2196" i="2"/>
  <c r="I2204" i="2"/>
  <c r="CD2211" i="2"/>
  <c r="CD2219" i="2"/>
  <c r="I2227" i="2"/>
  <c r="I2233" i="2"/>
  <c r="I2332" i="2"/>
  <c r="I2135" i="2"/>
  <c r="I2144" i="2"/>
  <c r="I2151" i="2"/>
  <c r="CD2157" i="2"/>
  <c r="I2166" i="2"/>
  <c r="I2174" i="2"/>
  <c r="I2182" i="2"/>
  <c r="I2190" i="2"/>
  <c r="I2206" i="2"/>
  <c r="I2213" i="2"/>
  <c r="I2220" i="2"/>
  <c r="CD2226" i="2"/>
  <c r="I2235" i="2"/>
  <c r="I2245" i="2"/>
  <c r="I2347" i="2"/>
  <c r="I2095" i="2"/>
  <c r="I2103" i="2"/>
  <c r="I2111" i="2"/>
  <c r="I2120" i="2"/>
  <c r="I2127" i="2"/>
  <c r="I2136" i="2"/>
  <c r="I2143" i="2"/>
  <c r="I2152" i="2"/>
  <c r="I2161" i="2"/>
  <c r="I2167" i="2"/>
  <c r="I2175" i="2"/>
  <c r="I2183" i="2"/>
  <c r="I2191" i="2"/>
  <c r="I2200" i="2"/>
  <c r="CD2199" i="2"/>
  <c r="I2214" i="2"/>
  <c r="I2221" i="2"/>
  <c r="I2236" i="2"/>
  <c r="I2271" i="2"/>
  <c r="I2276" i="2"/>
  <c r="I2324" i="2"/>
  <c r="I2547" i="2"/>
  <c r="I2096" i="2"/>
  <c r="I2104" i="2"/>
  <c r="I2112" i="2"/>
  <c r="I2119" i="2"/>
  <c r="I2128" i="2"/>
  <c r="I2137" i="2"/>
  <c r="I2145" i="2"/>
  <c r="I2153" i="2"/>
  <c r="I2162" i="2"/>
  <c r="CD2169" i="2"/>
  <c r="CD2175" i="2"/>
  <c r="I2184" i="2"/>
  <c r="I2192" i="2"/>
  <c r="I2199" i="2"/>
  <c r="CD2202" i="2"/>
  <c r="I2215" i="2"/>
  <c r="I2222" i="2"/>
  <c r="I2229" i="2"/>
  <c r="I2237" i="2"/>
  <c r="I2240" i="2"/>
  <c r="I2300" i="2"/>
  <c r="I2364" i="2"/>
  <c r="I2520" i="2"/>
  <c r="I2113" i="2"/>
  <c r="I2121" i="2"/>
  <c r="I2129" i="2"/>
  <c r="I2138" i="2"/>
  <c r="I2146" i="2"/>
  <c r="I2154" i="2"/>
  <c r="I2159" i="2"/>
  <c r="I2169" i="2"/>
  <c r="I2177" i="2"/>
  <c r="I2185" i="2"/>
  <c r="I2193" i="2"/>
  <c r="I2201" i="2"/>
  <c r="I2209" i="2"/>
  <c r="I2216" i="2"/>
  <c r="I2223" i="2"/>
  <c r="I2230" i="2"/>
  <c r="I2238" i="2"/>
  <c r="I2247" i="2"/>
  <c r="I2252" i="2"/>
  <c r="I2279" i="2"/>
  <c r="I2284" i="2"/>
  <c r="I2340" i="2"/>
  <c r="I2465" i="2"/>
  <c r="I2139" i="2"/>
  <c r="I2132" i="2"/>
  <c r="CD2154" i="2"/>
  <c r="I2160" i="2"/>
  <c r="I2170" i="2"/>
  <c r="CD2177" i="2"/>
  <c r="I2186" i="2"/>
  <c r="I2194" i="2"/>
  <c r="I2202" i="2"/>
  <c r="I2210" i="2"/>
  <c r="I2224" i="2"/>
  <c r="I2231" i="2"/>
  <c r="I2239" i="2"/>
  <c r="I2316" i="2"/>
  <c r="I2378" i="2"/>
  <c r="I2091" i="2"/>
  <c r="I2101" i="2"/>
  <c r="I2107" i="2"/>
  <c r="I2115" i="2"/>
  <c r="I2123" i="2"/>
  <c r="I2131" i="2"/>
  <c r="I2141" i="2"/>
  <c r="I2148" i="2"/>
  <c r="CD2156" i="2"/>
  <c r="I2163" i="2"/>
  <c r="I2171" i="2"/>
  <c r="I2179" i="2"/>
  <c r="I2187" i="2"/>
  <c r="I2195" i="2"/>
  <c r="I2203" i="2"/>
  <c r="I2211" i="2"/>
  <c r="CD2216" i="2"/>
  <c r="I2226" i="2"/>
  <c r="I2232" i="2"/>
  <c r="I2255" i="2"/>
  <c r="CD2259" i="2"/>
  <c r="I2287" i="2"/>
  <c r="CD2290" i="2"/>
  <c r="I2356" i="2"/>
  <c r="I2251" i="2"/>
  <c r="I2259" i="2"/>
  <c r="I2268" i="2"/>
  <c r="I2275" i="2"/>
  <c r="I2283" i="2"/>
  <c r="I2291" i="2"/>
  <c r="CD2300" i="2"/>
  <c r="I2309" i="2"/>
  <c r="CD2315" i="2"/>
  <c r="I2323" i="2"/>
  <c r="I2331" i="2"/>
  <c r="I2339" i="2"/>
  <c r="I2348" i="2"/>
  <c r="I2355" i="2"/>
  <c r="I2363" i="2"/>
  <c r="I2369" i="2"/>
  <c r="I2380" i="2"/>
  <c r="I2395" i="2"/>
  <c r="I2414" i="2"/>
  <c r="I2473" i="2"/>
  <c r="I2495" i="2"/>
  <c r="I2554" i="2"/>
  <c r="CD2245" i="2"/>
  <c r="I2253" i="2"/>
  <c r="I2261" i="2"/>
  <c r="I2269" i="2"/>
  <c r="I2277" i="2"/>
  <c r="I2285" i="2"/>
  <c r="I2293" i="2"/>
  <c r="I2301" i="2"/>
  <c r="I2307" i="2"/>
  <c r="CD2318" i="2"/>
  <c r="I2325" i="2"/>
  <c r="I2333" i="2"/>
  <c r="I2341" i="2"/>
  <c r="I2349" i="2"/>
  <c r="I2357" i="2"/>
  <c r="I2365" i="2"/>
  <c r="I2373" i="2"/>
  <c r="I2382" i="2"/>
  <c r="I2391" i="2"/>
  <c r="I2394" i="2"/>
  <c r="I2408" i="2"/>
  <c r="I2410" i="2"/>
  <c r="I2490" i="2"/>
  <c r="I2514" i="2"/>
  <c r="I2246" i="2"/>
  <c r="I2254" i="2"/>
  <c r="I2262" i="2"/>
  <c r="I2270" i="2"/>
  <c r="I2278" i="2"/>
  <c r="I2286" i="2"/>
  <c r="CD2293" i="2"/>
  <c r="I2303" i="2"/>
  <c r="I2311" i="2"/>
  <c r="I2318" i="2"/>
  <c r="I2326" i="2"/>
  <c r="I2336" i="2"/>
  <c r="I2342" i="2"/>
  <c r="I2350" i="2"/>
  <c r="I2358" i="2"/>
  <c r="I2366" i="2"/>
  <c r="I2374" i="2"/>
  <c r="I2383" i="2"/>
  <c r="I2393" i="2"/>
  <c r="I2397" i="2"/>
  <c r="I2402" i="2"/>
  <c r="I2458" i="2"/>
  <c r="I2483" i="2"/>
  <c r="I2304" i="2"/>
  <c r="I2312" i="2"/>
  <c r="I2319" i="2"/>
  <c r="I2327" i="2"/>
  <c r="I2338" i="2"/>
  <c r="I2343" i="2"/>
  <c r="I2351" i="2"/>
  <c r="I2359" i="2"/>
  <c r="I2367" i="2"/>
  <c r="I2375" i="2"/>
  <c r="I2384" i="2"/>
  <c r="I2406" i="2"/>
  <c r="I2449" i="2"/>
  <c r="I2578" i="2"/>
  <c r="I2582" i="2"/>
  <c r="I2587" i="2"/>
  <c r="I2241" i="2"/>
  <c r="I2248" i="2"/>
  <c r="I2256" i="2"/>
  <c r="I2264" i="2"/>
  <c r="I2272" i="2"/>
  <c r="I2281" i="2"/>
  <c r="I2288" i="2"/>
  <c r="I2296" i="2"/>
  <c r="CD2303" i="2"/>
  <c r="I2313" i="2"/>
  <c r="CD2319" i="2"/>
  <c r="I2328" i="2"/>
  <c r="I2337" i="2"/>
  <c r="I2345" i="2"/>
  <c r="I2352" i="2"/>
  <c r="I2360" i="2"/>
  <c r="I2368" i="2"/>
  <c r="I2376" i="2"/>
  <c r="I2385" i="2"/>
  <c r="I2420" i="2"/>
  <c r="I2569" i="2"/>
  <c r="I2595" i="2"/>
  <c r="I2242" i="2"/>
  <c r="I2249" i="2"/>
  <c r="CD2256" i="2"/>
  <c r="I2266" i="2"/>
  <c r="I2273" i="2"/>
  <c r="I2282" i="2"/>
  <c r="I2289" i="2"/>
  <c r="CD2298" i="2"/>
  <c r="I2305" i="2"/>
  <c r="CD2311" i="2"/>
  <c r="I2321" i="2"/>
  <c r="I2329" i="2"/>
  <c r="I2334" i="2"/>
  <c r="I2344" i="2"/>
  <c r="I2353" i="2"/>
  <c r="I2361" i="2"/>
  <c r="I2370" i="2"/>
  <c r="I2377" i="2"/>
  <c r="I2386" i="2"/>
  <c r="I2381" i="2"/>
  <c r="I2400" i="2"/>
  <c r="I2403" i="2"/>
  <c r="I2416" i="2"/>
  <c r="I2419" i="2"/>
  <c r="I2426" i="2"/>
  <c r="I2441" i="2"/>
  <c r="I2442" i="2"/>
  <c r="I2538" i="2"/>
  <c r="I2561" i="2"/>
  <c r="I2571" i="2"/>
  <c r="CD2242" i="2"/>
  <c r="I2250" i="2"/>
  <c r="I2258" i="2"/>
  <c r="I2265" i="2"/>
  <c r="I2274" i="2"/>
  <c r="I2280" i="2"/>
  <c r="I2290" i="2"/>
  <c r="I2298" i="2"/>
  <c r="I2308" i="2"/>
  <c r="I2315" i="2"/>
  <c r="CD2321" i="2"/>
  <c r="I2330" i="2"/>
  <c r="I2335" i="2"/>
  <c r="I2346" i="2"/>
  <c r="I2354" i="2"/>
  <c r="I2362" i="2"/>
  <c r="I2371" i="2"/>
  <c r="I2379" i="2"/>
  <c r="I2387" i="2"/>
  <c r="I2388" i="2"/>
  <c r="I2409" i="2"/>
  <c r="I2418" i="2"/>
  <c r="I2424" i="2"/>
  <c r="I2434" i="2"/>
  <c r="I2504" i="2"/>
  <c r="I2531" i="2"/>
  <c r="I2392" i="2"/>
  <c r="I2401" i="2"/>
  <c r="I2404" i="2"/>
  <c r="I2417" i="2"/>
  <c r="I2425" i="2"/>
  <c r="I2428" i="2"/>
  <c r="I2433" i="2"/>
  <c r="I2672" i="2"/>
  <c r="I2838" i="2"/>
  <c r="I2399" i="2"/>
  <c r="I2411" i="2"/>
  <c r="I2413" i="2"/>
  <c r="I2430" i="2"/>
  <c r="I2448" i="2"/>
  <c r="I2466" i="2"/>
  <c r="I2482" i="2"/>
  <c r="I2498" i="2"/>
  <c r="I2513" i="2"/>
  <c r="I2532" i="2"/>
  <c r="I2546" i="2"/>
  <c r="I2562" i="2"/>
  <c r="I2624" i="2"/>
  <c r="I2389" i="2"/>
  <c r="I2396" i="2"/>
  <c r="I2405" i="2"/>
  <c r="I2412" i="2"/>
  <c r="I2421" i="2"/>
  <c r="I2602" i="2"/>
  <c r="I2422" i="2"/>
  <c r="I2432" i="2"/>
  <c r="I2457" i="2"/>
  <c r="I2474" i="2"/>
  <c r="I2489" i="2"/>
  <c r="I2505" i="2"/>
  <c r="I2522" i="2"/>
  <c r="I2537" i="2"/>
  <c r="I2553" i="2"/>
  <c r="I2570" i="2"/>
  <c r="I2655" i="2"/>
  <c r="I2390" i="2"/>
  <c r="I2398" i="2"/>
  <c r="I2407" i="2"/>
  <c r="I2415" i="2"/>
  <c r="I2423" i="2"/>
  <c r="I2443" i="2"/>
  <c r="I2636" i="2"/>
  <c r="I2451" i="2"/>
  <c r="I2459" i="2"/>
  <c r="I2467" i="2"/>
  <c r="I2476" i="2"/>
  <c r="I2484" i="2"/>
  <c r="I2491" i="2"/>
  <c r="I2499" i="2"/>
  <c r="I2507" i="2"/>
  <c r="I2515" i="2"/>
  <c r="I2525" i="2"/>
  <c r="I2529" i="2"/>
  <c r="I2539" i="2"/>
  <c r="I2548" i="2"/>
  <c r="I2555" i="2"/>
  <c r="I2563" i="2"/>
  <c r="I2572" i="2"/>
  <c r="I2574" i="2"/>
  <c r="I2579" i="2"/>
  <c r="I2583" i="2"/>
  <c r="I2592" i="2"/>
  <c r="I2607" i="2"/>
  <c r="I2608" i="2"/>
  <c r="I2707" i="2"/>
  <c r="I2429" i="2"/>
  <c r="I2435" i="2"/>
  <c r="I2444" i="2"/>
  <c r="I2452" i="2"/>
  <c r="I2461" i="2"/>
  <c r="I2468" i="2"/>
  <c r="I2477" i="2"/>
  <c r="I2485" i="2"/>
  <c r="I2492" i="2"/>
  <c r="I2500" i="2"/>
  <c r="I2508" i="2"/>
  <c r="I2516" i="2"/>
  <c r="I2526" i="2"/>
  <c r="I2530" i="2"/>
  <c r="I2540" i="2"/>
  <c r="I2545" i="2"/>
  <c r="I2556" i="2"/>
  <c r="I2564" i="2"/>
  <c r="I2573" i="2"/>
  <c r="I2600" i="2"/>
  <c r="I2601" i="2"/>
  <c r="I2616" i="2"/>
  <c r="I2631" i="2"/>
  <c r="I2648" i="2"/>
  <c r="I2661" i="2"/>
  <c r="I2436" i="2"/>
  <c r="I2445" i="2"/>
  <c r="I2453" i="2"/>
  <c r="I2462" i="2"/>
  <c r="I2469" i="2"/>
  <c r="I2478" i="2"/>
  <c r="I2486" i="2"/>
  <c r="I2493" i="2"/>
  <c r="I2503" i="2"/>
  <c r="I2509" i="2"/>
  <c r="I2517" i="2"/>
  <c r="I2523" i="2"/>
  <c r="I2533" i="2"/>
  <c r="I2541" i="2"/>
  <c r="I2549" i="2"/>
  <c r="I2557" i="2"/>
  <c r="I2565" i="2"/>
  <c r="I2575" i="2"/>
  <c r="I2584" i="2"/>
  <c r="I2677" i="2"/>
  <c r="I2431" i="2"/>
  <c r="I2438" i="2"/>
  <c r="I2437" i="2"/>
  <c r="I2454" i="2"/>
  <c r="I2460" i="2"/>
  <c r="I2470" i="2"/>
  <c r="I2475" i="2"/>
  <c r="I2487" i="2"/>
  <c r="I2494" i="2"/>
  <c r="I2501" i="2"/>
  <c r="I2510" i="2"/>
  <c r="I2518" i="2"/>
  <c r="I2524" i="2"/>
  <c r="I2534" i="2"/>
  <c r="I2542" i="2"/>
  <c r="I2550" i="2"/>
  <c r="I2558" i="2"/>
  <c r="I2566" i="2"/>
  <c r="I2625" i="2"/>
  <c r="I2640" i="2"/>
  <c r="I2656" i="2"/>
  <c r="I2671" i="2"/>
  <c r="I2698" i="2"/>
  <c r="I2439" i="2"/>
  <c r="I2446" i="2"/>
  <c r="I2455" i="2"/>
  <c r="I2463" i="2"/>
  <c r="I2471" i="2"/>
  <c r="I2480" i="2"/>
  <c r="I2488" i="2"/>
  <c r="I2496" i="2"/>
  <c r="I2502" i="2"/>
  <c r="I2511" i="2"/>
  <c r="I2519" i="2"/>
  <c r="I2527" i="2"/>
  <c r="I2535" i="2"/>
  <c r="I2543" i="2"/>
  <c r="I2551" i="2"/>
  <c r="I2559" i="2"/>
  <c r="I2567" i="2"/>
  <c r="I2576" i="2"/>
  <c r="I2581" i="2"/>
  <c r="I2586" i="2"/>
  <c r="I2591" i="2"/>
  <c r="I2690" i="2"/>
  <c r="I2691" i="2"/>
  <c r="I2427" i="2"/>
  <c r="I2440" i="2"/>
  <c r="I2447" i="2"/>
  <c r="I2456" i="2"/>
  <c r="I2464" i="2"/>
  <c r="I2472" i="2"/>
  <c r="I2481" i="2"/>
  <c r="I2479" i="2"/>
  <c r="I2497" i="2"/>
  <c r="I2506" i="2"/>
  <c r="I2512" i="2"/>
  <c r="I2521" i="2"/>
  <c r="I2528" i="2"/>
  <c r="I2536" i="2"/>
  <c r="I2544" i="2"/>
  <c r="I2552" i="2"/>
  <c r="I2560" i="2"/>
  <c r="I2568" i="2"/>
  <c r="I2594" i="2"/>
  <c r="I2614" i="2"/>
  <c r="I2632" i="2"/>
  <c r="I2645" i="2"/>
  <c r="I2664" i="2"/>
  <c r="I2686" i="2"/>
  <c r="I2738" i="2"/>
  <c r="I2577" i="2"/>
  <c r="I2585" i="2"/>
  <c r="I2593" i="2"/>
  <c r="I2597" i="2"/>
  <c r="I2609" i="2"/>
  <c r="I2617" i="2"/>
  <c r="I2623" i="2"/>
  <c r="I2633" i="2"/>
  <c r="I2642" i="2"/>
  <c r="I2649" i="2"/>
  <c r="I2657" i="2"/>
  <c r="I2665" i="2"/>
  <c r="I2673" i="2"/>
  <c r="I2683" i="2"/>
  <c r="I2716" i="2"/>
  <c r="I2610" i="2"/>
  <c r="I2618" i="2"/>
  <c r="I2626" i="2"/>
  <c r="I2634" i="2"/>
  <c r="I2643" i="2"/>
  <c r="I2651" i="2"/>
  <c r="I2658" i="2"/>
  <c r="I2666" i="2"/>
  <c r="I2674" i="2"/>
  <c r="I2679" i="2"/>
  <c r="I2726" i="2"/>
  <c r="I2814" i="2"/>
  <c r="I2603" i="2"/>
  <c r="I2611" i="2"/>
  <c r="I2619" i="2"/>
  <c r="I2627" i="2"/>
  <c r="I2635" i="2"/>
  <c r="I2644" i="2"/>
  <c r="I2650" i="2"/>
  <c r="I2659" i="2"/>
  <c r="I2667" i="2"/>
  <c r="I2675" i="2"/>
  <c r="I2676" i="2"/>
  <c r="I2682" i="2"/>
  <c r="I2706" i="2"/>
  <c r="I2752" i="2"/>
  <c r="I2776" i="2"/>
  <c r="I2580" i="2"/>
  <c r="I2588" i="2"/>
  <c r="I2596" i="2"/>
  <c r="I2604" i="2"/>
  <c r="I2612" i="2"/>
  <c r="I2620" i="2"/>
  <c r="I2628" i="2"/>
  <c r="I2637" i="2"/>
  <c r="I2641" i="2"/>
  <c r="I2652" i="2"/>
  <c r="I2660" i="2"/>
  <c r="I2668" i="2"/>
  <c r="I2729" i="2"/>
  <c r="I2589" i="2"/>
  <c r="I2598" i="2"/>
  <c r="I2605" i="2"/>
  <c r="I2613" i="2"/>
  <c r="I2621" i="2"/>
  <c r="I2630" i="2"/>
  <c r="I2638" i="2"/>
  <c r="I2646" i="2"/>
  <c r="I2653" i="2"/>
  <c r="I2662" i="2"/>
  <c r="I2669" i="2"/>
  <c r="I2678" i="2"/>
  <c r="I2693" i="2"/>
  <c r="I2699" i="2"/>
  <c r="I2714" i="2"/>
  <c r="I2744" i="2"/>
  <c r="I2590" i="2"/>
  <c r="I2599" i="2"/>
  <c r="I2606" i="2"/>
  <c r="I2615" i="2"/>
  <c r="I2622" i="2"/>
  <c r="I2629" i="2"/>
  <c r="I2639" i="2"/>
  <c r="I2647" i="2"/>
  <c r="I2654" i="2"/>
  <c r="I2663" i="2"/>
  <c r="I2670" i="2"/>
  <c r="I2685" i="2"/>
  <c r="I2742" i="2"/>
  <c r="I2743" i="2"/>
  <c r="I2747" i="2"/>
  <c r="I2794" i="2"/>
  <c r="I2684" i="2"/>
  <c r="I2692" i="2"/>
  <c r="I2700" i="2"/>
  <c r="I2708" i="2"/>
  <c r="I2717" i="2"/>
  <c r="I2751" i="2"/>
  <c r="I2784" i="2"/>
  <c r="I2801" i="2"/>
  <c r="I2812" i="2"/>
  <c r="I2817" i="2"/>
  <c r="I2847" i="2"/>
  <c r="I2701" i="2"/>
  <c r="I2709" i="2"/>
  <c r="I2715" i="2"/>
  <c r="I2720" i="2"/>
  <c r="I2727" i="2"/>
  <c r="I2734" i="2"/>
  <c r="I2739" i="2"/>
  <c r="I2750" i="2"/>
  <c r="I2694" i="2"/>
  <c r="I2702" i="2"/>
  <c r="I2710" i="2"/>
  <c r="I2718" i="2"/>
  <c r="I2777" i="2"/>
  <c r="I2793" i="2"/>
  <c r="I2806" i="2"/>
  <c r="I2820" i="2"/>
  <c r="I2845" i="2"/>
  <c r="I2844" i="2"/>
  <c r="I2862" i="2"/>
  <c r="I2903" i="2"/>
  <c r="I2936" i="2"/>
  <c r="I2687" i="2"/>
  <c r="I2695" i="2"/>
  <c r="I2704" i="2"/>
  <c r="I2711" i="2"/>
  <c r="I2719" i="2"/>
  <c r="I2721" i="2"/>
  <c r="I2732" i="2"/>
  <c r="I2731" i="2"/>
  <c r="I2735" i="2"/>
  <c r="I2740" i="2"/>
  <c r="I2769" i="2"/>
  <c r="I2680" i="2"/>
  <c r="I2688" i="2"/>
  <c r="I2696" i="2"/>
  <c r="I2705" i="2"/>
  <c r="I2712" i="2"/>
  <c r="I2745" i="2"/>
  <c r="I2761" i="2"/>
  <c r="I2766" i="2"/>
  <c r="I2767" i="2"/>
  <c r="I2785" i="2"/>
  <c r="I2800" i="2"/>
  <c r="I2681" i="2"/>
  <c r="I2689" i="2"/>
  <c r="I2697" i="2"/>
  <c r="I2703" i="2"/>
  <c r="I2713" i="2"/>
  <c r="I2723" i="2"/>
  <c r="I2725" i="2"/>
  <c r="I2724" i="2"/>
  <c r="I2736" i="2"/>
  <c r="I2753" i="2"/>
  <c r="I2759" i="2"/>
  <c r="I2760" i="2"/>
  <c r="I2722" i="2"/>
  <c r="I2728" i="2"/>
  <c r="I2737" i="2"/>
  <c r="I2746" i="2"/>
  <c r="I2754" i="2"/>
  <c r="I2762" i="2"/>
  <c r="I2770" i="2"/>
  <c r="I2778" i="2"/>
  <c r="I2787" i="2"/>
  <c r="I2795" i="2"/>
  <c r="I2822" i="2"/>
  <c r="I2830" i="2"/>
  <c r="I2836" i="2"/>
  <c r="I2837" i="2"/>
  <c r="I2755" i="2"/>
  <c r="I2763" i="2"/>
  <c r="I2771" i="2"/>
  <c r="I2779" i="2"/>
  <c r="I2788" i="2"/>
  <c r="I2796" i="2"/>
  <c r="I2804" i="2"/>
  <c r="I2808" i="2"/>
  <c r="I2813" i="2"/>
  <c r="I2818" i="2"/>
  <c r="I2828" i="2"/>
  <c r="I2829" i="2"/>
  <c r="I2853" i="2"/>
  <c r="I2993" i="2"/>
  <c r="I2748" i="2"/>
  <c r="I2756" i="2"/>
  <c r="I2764" i="2"/>
  <c r="I2772" i="2"/>
  <c r="I2780" i="2"/>
  <c r="I2789" i="2"/>
  <c r="I2790" i="2"/>
  <c r="I2874" i="2"/>
  <c r="I2960" i="2"/>
  <c r="I2730" i="2"/>
  <c r="I2733" i="2"/>
  <c r="I2741" i="2"/>
  <c r="I2749" i="2"/>
  <c r="I2757" i="2"/>
  <c r="I2765" i="2"/>
  <c r="I2773" i="2"/>
  <c r="I2781" i="2"/>
  <c r="I2786" i="2"/>
  <c r="I2797" i="2"/>
  <c r="I2805" i="2"/>
  <c r="I2809" i="2"/>
  <c r="I2810" i="2"/>
  <c r="I2821" i="2"/>
  <c r="I2861" i="2"/>
  <c r="I2886" i="2"/>
  <c r="I2758" i="2"/>
  <c r="I2768" i="2"/>
  <c r="I2774" i="2"/>
  <c r="I2782" i="2"/>
  <c r="I2791" i="2"/>
  <c r="I2798" i="2"/>
  <c r="I2870" i="2"/>
  <c r="I2775" i="2"/>
  <c r="I2783" i="2"/>
  <c r="I2792" i="2"/>
  <c r="I2799" i="2"/>
  <c r="I2802" i="2"/>
  <c r="I2450" i="2"/>
  <c r="I2815" i="2"/>
  <c r="I2854" i="2"/>
  <c r="I2865" i="2"/>
  <c r="I2919" i="2"/>
  <c r="I2807" i="2"/>
  <c r="I2816" i="2"/>
  <c r="I2823" i="2"/>
  <c r="I2831" i="2"/>
  <c r="I2839" i="2"/>
  <c r="I2848" i="2"/>
  <c r="I2855" i="2"/>
  <c r="I2863" i="2"/>
  <c r="I2824" i="2"/>
  <c r="I2832" i="2"/>
  <c r="I2840" i="2"/>
  <c r="I2849" i="2"/>
  <c r="I2856" i="2"/>
  <c r="I2864" i="2"/>
  <c r="I2867" i="2"/>
  <c r="I2871" i="2"/>
  <c r="I2875" i="2"/>
  <c r="I2879" i="2"/>
  <c r="I2894" i="2"/>
  <c r="I2911" i="2"/>
  <c r="I2927" i="2"/>
  <c r="I3106" i="2"/>
  <c r="I2825" i="2"/>
  <c r="I2833" i="2"/>
  <c r="I2841" i="2"/>
  <c r="I2850" i="2"/>
  <c r="I2857" i="2"/>
  <c r="I2878" i="2"/>
  <c r="I2803" i="2"/>
  <c r="I2811" i="2"/>
  <c r="I2819" i="2"/>
  <c r="I2826" i="2"/>
  <c r="I2834" i="2"/>
  <c r="I2842" i="2"/>
  <c r="I2846" i="2"/>
  <c r="I2858" i="2"/>
  <c r="I2889" i="2"/>
  <c r="I2902" i="2"/>
  <c r="I2920" i="2"/>
  <c r="I2935" i="2"/>
  <c r="I2827" i="2"/>
  <c r="I2835" i="2"/>
  <c r="I2843" i="2"/>
  <c r="I2851" i="2"/>
  <c r="I2859" i="2"/>
  <c r="I2866" i="2"/>
  <c r="I2945" i="2"/>
  <c r="I2954" i="2"/>
  <c r="I2852" i="2"/>
  <c r="I2860" i="2"/>
  <c r="I2868" i="2"/>
  <c r="I2873" i="2"/>
  <c r="I2895" i="2"/>
  <c r="I2910" i="2"/>
  <c r="I2928" i="2"/>
  <c r="I2953" i="2"/>
  <c r="I2872" i="2"/>
  <c r="I2880" i="2"/>
  <c r="I2887" i="2"/>
  <c r="I2896" i="2"/>
  <c r="I2905" i="2"/>
  <c r="I2912" i="2"/>
  <c r="I2916" i="2"/>
  <c r="I2929" i="2"/>
  <c r="I2970" i="2"/>
  <c r="I2881" i="2"/>
  <c r="I2888" i="2"/>
  <c r="I2897" i="2"/>
  <c r="I2906" i="2"/>
  <c r="I2913" i="2"/>
  <c r="I2921" i="2"/>
  <c r="I2930" i="2"/>
  <c r="I2937" i="2"/>
  <c r="I2943" i="2"/>
  <c r="I2946" i="2"/>
  <c r="I2948" i="2"/>
  <c r="I2882" i="2"/>
  <c r="I2890" i="2"/>
  <c r="I2898" i="2"/>
  <c r="I2904" i="2"/>
  <c r="I2914" i="2"/>
  <c r="I2922" i="2"/>
  <c r="I2931" i="2"/>
  <c r="I2947" i="2"/>
  <c r="I2963" i="2"/>
  <c r="I2984" i="2"/>
  <c r="I2883" i="2"/>
  <c r="I2891" i="2"/>
  <c r="I2899" i="2"/>
  <c r="I2907" i="2"/>
  <c r="I2915" i="2"/>
  <c r="I2923" i="2"/>
  <c r="I2932" i="2"/>
  <c r="I2938" i="2"/>
  <c r="I2956" i="2"/>
  <c r="I3047" i="2"/>
  <c r="I2876" i="2"/>
  <c r="I2884" i="2"/>
  <c r="I2892" i="2"/>
  <c r="I2900" i="2"/>
  <c r="I2908" i="2"/>
  <c r="I2917" i="2"/>
  <c r="I2924" i="2"/>
  <c r="I2933" i="2"/>
  <c r="I2941" i="2"/>
  <c r="I2944" i="2"/>
  <c r="I2971" i="2"/>
  <c r="I3000" i="2"/>
  <c r="I2869" i="2"/>
  <c r="I2877" i="2"/>
  <c r="I2885" i="2"/>
  <c r="I2893" i="2"/>
  <c r="I2901" i="2"/>
  <c r="I2909" i="2"/>
  <c r="I2918" i="2"/>
  <c r="I2925" i="2"/>
  <c r="I2934" i="2"/>
  <c r="I2939" i="2"/>
  <c r="I2976" i="2"/>
  <c r="I2975" i="2"/>
  <c r="I2983" i="2"/>
  <c r="I2992" i="2"/>
  <c r="I2999" i="2"/>
  <c r="I3008" i="2"/>
  <c r="I3009" i="2"/>
  <c r="I3028" i="2"/>
  <c r="I3071" i="2"/>
  <c r="I2955" i="2"/>
  <c r="I2964" i="2"/>
  <c r="I2966" i="2"/>
  <c r="I2977" i="2"/>
  <c r="I2985" i="2"/>
  <c r="I2989" i="2"/>
  <c r="I3001" i="2"/>
  <c r="I3015" i="2"/>
  <c r="I3031" i="2"/>
  <c r="I2961" i="2"/>
  <c r="I2967" i="2"/>
  <c r="I2978" i="2"/>
  <c r="I2986" i="2"/>
  <c r="I2994" i="2"/>
  <c r="I3002" i="2"/>
  <c r="I3024" i="2"/>
  <c r="I3063" i="2"/>
  <c r="I2950" i="2"/>
  <c r="I2962" i="2"/>
  <c r="I2926" i="2"/>
  <c r="I2979" i="2"/>
  <c r="I2987" i="2"/>
  <c r="I2995" i="2"/>
  <c r="I3003" i="2"/>
  <c r="I3010" i="2"/>
  <c r="I3016" i="2"/>
  <c r="I3040" i="2"/>
  <c r="I2940" i="2"/>
  <c r="I2949" i="2"/>
  <c r="I2957" i="2"/>
  <c r="I2965" i="2"/>
  <c r="I2972" i="2"/>
  <c r="I2980" i="2"/>
  <c r="I2988" i="2"/>
  <c r="I2996" i="2"/>
  <c r="I3004" i="2"/>
  <c r="I3014" i="2"/>
  <c r="I3078" i="2"/>
  <c r="I2942" i="2"/>
  <c r="I2951" i="2"/>
  <c r="I2958" i="2"/>
  <c r="I2968" i="2"/>
  <c r="I2973" i="2"/>
  <c r="I2981" i="2"/>
  <c r="I2990" i="2"/>
  <c r="I2997" i="2"/>
  <c r="I3005" i="2"/>
  <c r="I3007" i="2"/>
  <c r="I3012" i="2"/>
  <c r="I3020" i="2"/>
  <c r="I3021" i="2"/>
  <c r="I3055" i="2"/>
  <c r="I2952" i="2"/>
  <c r="I2959" i="2"/>
  <c r="I2969" i="2"/>
  <c r="I2974" i="2"/>
  <c r="I2982" i="2"/>
  <c r="I2991" i="2"/>
  <c r="I2998" i="2"/>
  <c r="I3006" i="2"/>
  <c r="I3013" i="2"/>
  <c r="I3022" i="2"/>
  <c r="I3030" i="2"/>
  <c r="I3039" i="2"/>
  <c r="I3044" i="2"/>
  <c r="I3054" i="2"/>
  <c r="I3062" i="2"/>
  <c r="I3070" i="2"/>
  <c r="I3077" i="2"/>
  <c r="I3115" i="2"/>
  <c r="I3025" i="2"/>
  <c r="I3032" i="2"/>
  <c r="I3035" i="2"/>
  <c r="I3048" i="2"/>
  <c r="I3056" i="2"/>
  <c r="I3064" i="2"/>
  <c r="I3079" i="2"/>
  <c r="I3083" i="2"/>
  <c r="I3098" i="2"/>
  <c r="I3017" i="2"/>
  <c r="I3026" i="2"/>
  <c r="I3033" i="2"/>
  <c r="I3041" i="2"/>
  <c r="I3049" i="2"/>
  <c r="I3057" i="2"/>
  <c r="I3065" i="2"/>
  <c r="I3072" i="2"/>
  <c r="I3080" i="2"/>
  <c r="I3090" i="2"/>
  <c r="I3112" i="2"/>
  <c r="I3113" i="2"/>
  <c r="I3018" i="2"/>
  <c r="I3023" i="2"/>
  <c r="I3034" i="2"/>
  <c r="I3042" i="2"/>
  <c r="I3050" i="2"/>
  <c r="I3058" i="2"/>
  <c r="I3066" i="2"/>
  <c r="I3073" i="2"/>
  <c r="I3081" i="2"/>
  <c r="I3086" i="2"/>
  <c r="I3103" i="2"/>
  <c r="I3104" i="2"/>
  <c r="I3011" i="2"/>
  <c r="I3019" i="2"/>
  <c r="I3027" i="2"/>
  <c r="I3036" i="2"/>
  <c r="I3045" i="2"/>
  <c r="I3051" i="2"/>
  <c r="I3059" i="2"/>
  <c r="I3067" i="2"/>
  <c r="I3074" i="2"/>
  <c r="I3082" i="2"/>
  <c r="I3085" i="2"/>
  <c r="I3095" i="2"/>
  <c r="I3096" i="2"/>
  <c r="I3037" i="2"/>
  <c r="I3046" i="2"/>
  <c r="I3053" i="2"/>
  <c r="I3060" i="2"/>
  <c r="I3068" i="2"/>
  <c r="I3075" i="2"/>
  <c r="I3087" i="2"/>
  <c r="I3029" i="2"/>
  <c r="I3038" i="2"/>
  <c r="I3043" i="2"/>
  <c r="I3052" i="2"/>
  <c r="I3061" i="2"/>
  <c r="I3069" i="2"/>
  <c r="I3076" i="2"/>
  <c r="I3089" i="2"/>
  <c r="I3097" i="2"/>
  <c r="I3105" i="2"/>
  <c r="I3114" i="2"/>
  <c r="I3091" i="2"/>
  <c r="I3099" i="2"/>
  <c r="I3107" i="2"/>
  <c r="I3100" i="2"/>
  <c r="I3092" i="2"/>
  <c r="I3088" i="2"/>
  <c r="I3108" i="2"/>
  <c r="I3109" i="2"/>
  <c r="I3093" i="2"/>
  <c r="I3101" i="2"/>
  <c r="I3110" i="2"/>
  <c r="I3084" i="2"/>
  <c r="I3094" i="2"/>
  <c r="I3102" i="2"/>
  <c r="I4" i="2"/>
  <c r="I3111" i="2"/>
  <c r="P5" i="2"/>
  <c r="CK12" i="2"/>
  <c r="P11" i="2"/>
  <c r="P21" i="2"/>
  <c r="P29" i="2"/>
  <c r="P36" i="2"/>
  <c r="P41" i="2"/>
  <c r="CK45" i="2"/>
  <c r="P52" i="2"/>
  <c r="P60" i="2"/>
  <c r="P62" i="2"/>
  <c r="CK6" i="2"/>
  <c r="P12" i="2"/>
  <c r="CK16" i="2"/>
  <c r="P22" i="2"/>
  <c r="P30" i="2"/>
  <c r="P38" i="2"/>
  <c r="CK41" i="2"/>
  <c r="P45" i="2"/>
  <c r="P53" i="2"/>
  <c r="P61" i="2"/>
  <c r="P13" i="2"/>
  <c r="P16" i="2"/>
  <c r="P23" i="2"/>
  <c r="CK31" i="2"/>
  <c r="CK38" i="2"/>
  <c r="P42" i="2"/>
  <c r="P54" i="2"/>
  <c r="CK7" i="2"/>
  <c r="P17" i="2"/>
  <c r="P24" i="2"/>
  <c r="P31" i="2"/>
  <c r="P37" i="2"/>
  <c r="CK42" i="2"/>
  <c r="P46" i="2"/>
  <c r="P55" i="2"/>
  <c r="P7" i="2"/>
  <c r="P14" i="2"/>
  <c r="P18" i="2"/>
  <c r="P25" i="2"/>
  <c r="P32" i="2"/>
  <c r="CK37" i="2"/>
  <c r="P43" i="2"/>
  <c r="P47" i="2"/>
  <c r="P56" i="2"/>
  <c r="P8" i="2"/>
  <c r="CK14" i="2"/>
  <c r="CK18" i="2"/>
  <c r="P26" i="2"/>
  <c r="P33" i="2"/>
  <c r="P39" i="2"/>
  <c r="CK44" i="2"/>
  <c r="P49" i="2"/>
  <c r="P57" i="2"/>
  <c r="CK4" i="2"/>
  <c r="P9" i="2"/>
  <c r="P15" i="2"/>
  <c r="P19" i="2"/>
  <c r="P27" i="2"/>
  <c r="P34" i="2"/>
  <c r="CK40" i="2"/>
  <c r="P44" i="2"/>
  <c r="P50" i="2"/>
  <c r="P58" i="2"/>
  <c r="P6" i="2"/>
  <c r="CK5" i="2"/>
  <c r="P10" i="2"/>
  <c r="CK15" i="2"/>
  <c r="P20" i="2"/>
  <c r="P28" i="2"/>
  <c r="P35" i="2"/>
  <c r="P40" i="2"/>
  <c r="P51" i="2"/>
  <c r="P59" i="2"/>
  <c r="P63" i="2"/>
  <c r="P64" i="2"/>
  <c r="P69" i="2"/>
  <c r="P77" i="2"/>
  <c r="P85" i="2"/>
  <c r="CK94" i="2"/>
  <c r="P99" i="2"/>
  <c r="P107" i="2"/>
  <c r="P114" i="2"/>
  <c r="P122" i="2"/>
  <c r="P129" i="2"/>
  <c r="P137" i="2"/>
  <c r="CK142" i="2"/>
  <c r="P151" i="2"/>
  <c r="P159" i="2"/>
  <c r="P166" i="2"/>
  <c r="CK182" i="2"/>
  <c r="P189" i="2"/>
  <c r="P197" i="2"/>
  <c r="CK204" i="2"/>
  <c r="CK211" i="2"/>
  <c r="P220" i="2"/>
  <c r="P232" i="2"/>
  <c r="CK235" i="2"/>
  <c r="CK243" i="2"/>
  <c r="P251" i="2"/>
  <c r="P257" i="2"/>
  <c r="P266" i="2"/>
  <c r="P274" i="2"/>
  <c r="P281" i="2"/>
  <c r="P290" i="2"/>
  <c r="P297" i="2"/>
  <c r="P305" i="2"/>
  <c r="CK314" i="2"/>
  <c r="CK320" i="2"/>
  <c r="P329" i="2"/>
  <c r="CK336" i="2"/>
  <c r="P345" i="2"/>
  <c r="P352" i="2"/>
  <c r="P360" i="2"/>
  <c r="P368" i="2"/>
  <c r="P374" i="2"/>
  <c r="P385" i="2"/>
  <c r="P393" i="2"/>
  <c r="P412" i="2"/>
  <c r="P441" i="2"/>
  <c r="P470" i="2"/>
  <c r="P530" i="2"/>
  <c r="P589" i="2"/>
  <c r="P70" i="2"/>
  <c r="P78" i="2"/>
  <c r="P86" i="2"/>
  <c r="P94" i="2"/>
  <c r="P100" i="2"/>
  <c r="CK107" i="2"/>
  <c r="P116" i="2"/>
  <c r="P125" i="2"/>
  <c r="P130" i="2"/>
  <c r="P144" i="2"/>
  <c r="P152" i="2"/>
  <c r="P105" i="2"/>
  <c r="P167" i="2"/>
  <c r="P174" i="2"/>
  <c r="P182" i="2"/>
  <c r="P190" i="2"/>
  <c r="P198" i="2"/>
  <c r="CK207" i="2"/>
  <c r="P214" i="2"/>
  <c r="P221" i="2"/>
  <c r="P230" i="2"/>
  <c r="P237" i="2"/>
  <c r="P245" i="2"/>
  <c r="CK251" i="2"/>
  <c r="P258" i="2"/>
  <c r="P267" i="2"/>
  <c r="P275" i="2"/>
  <c r="CK283" i="2"/>
  <c r="P291" i="2"/>
  <c r="P298" i="2"/>
  <c r="P306" i="2"/>
  <c r="P314" i="2"/>
  <c r="P322" i="2"/>
  <c r="P330" i="2"/>
  <c r="P338" i="2"/>
  <c r="P346" i="2"/>
  <c r="P353" i="2"/>
  <c r="P361" i="2"/>
  <c r="P369" i="2"/>
  <c r="P377" i="2"/>
  <c r="P399" i="2"/>
  <c r="P431" i="2"/>
  <c r="P445" i="2"/>
  <c r="P506" i="2"/>
  <c r="P565" i="2"/>
  <c r="P71" i="2"/>
  <c r="P79" i="2"/>
  <c r="P87" i="2"/>
  <c r="P101" i="2"/>
  <c r="P109" i="2"/>
  <c r="P115" i="2"/>
  <c r="P123" i="2"/>
  <c r="P131" i="2"/>
  <c r="P138" i="2"/>
  <c r="P145" i="2"/>
  <c r="P153" i="2"/>
  <c r="P160" i="2"/>
  <c r="P168" i="2"/>
  <c r="P175" i="2"/>
  <c r="P183" i="2"/>
  <c r="P191" i="2"/>
  <c r="CK198" i="2"/>
  <c r="P207" i="2"/>
  <c r="P215" i="2"/>
  <c r="P222" i="2"/>
  <c r="CK230" i="2"/>
  <c r="P238" i="2"/>
  <c r="P246" i="2"/>
  <c r="P252" i="2"/>
  <c r="P260" i="2"/>
  <c r="P268" i="2"/>
  <c r="P276" i="2"/>
  <c r="P283" i="2"/>
  <c r="P292" i="2"/>
  <c r="P299" i="2"/>
  <c r="P307" i="2"/>
  <c r="P315" i="2"/>
  <c r="P323" i="2"/>
  <c r="P331" i="2"/>
  <c r="P339" i="2"/>
  <c r="P347" i="2"/>
  <c r="P354" i="2"/>
  <c r="P362" i="2"/>
  <c r="P370" i="2"/>
  <c r="P378" i="2"/>
  <c r="P386" i="2"/>
  <c r="P420" i="2"/>
  <c r="P484" i="2"/>
  <c r="P543" i="2"/>
  <c r="P607" i="2"/>
  <c r="P72" i="2"/>
  <c r="P80" i="2"/>
  <c r="P88" i="2"/>
  <c r="P96" i="2"/>
  <c r="P110" i="2"/>
  <c r="P117" i="2"/>
  <c r="CK123" i="2"/>
  <c r="P132" i="2"/>
  <c r="P146" i="2"/>
  <c r="P154" i="2"/>
  <c r="P161" i="2"/>
  <c r="P169" i="2"/>
  <c r="P176" i="2"/>
  <c r="P184" i="2"/>
  <c r="P192" i="2"/>
  <c r="P200" i="2"/>
  <c r="P208" i="2"/>
  <c r="P216" i="2"/>
  <c r="P223" i="2"/>
  <c r="CK227" i="2"/>
  <c r="CK238" i="2"/>
  <c r="P247" i="2"/>
  <c r="P253" i="2"/>
  <c r="P261" i="2"/>
  <c r="P265" i="2"/>
  <c r="P277" i="2"/>
  <c r="P284" i="2"/>
  <c r="CK290" i="2"/>
  <c r="P300" i="2"/>
  <c r="P309" i="2"/>
  <c r="P316" i="2"/>
  <c r="P325" i="2"/>
  <c r="P332" i="2"/>
  <c r="P340" i="2"/>
  <c r="P349" i="2"/>
  <c r="P355" i="2"/>
  <c r="P363" i="2"/>
  <c r="P371" i="2"/>
  <c r="P379" i="2"/>
  <c r="P389" i="2"/>
  <c r="CK406" i="2"/>
  <c r="P438" i="2"/>
  <c r="P461" i="2"/>
  <c r="CK523" i="2"/>
  <c r="P581" i="2"/>
  <c r="P65" i="2"/>
  <c r="P73" i="2"/>
  <c r="P81" i="2"/>
  <c r="P89" i="2"/>
  <c r="P97" i="2"/>
  <c r="P102" i="2"/>
  <c r="CK110" i="2"/>
  <c r="P118" i="2"/>
  <c r="P133" i="2"/>
  <c r="P139" i="2"/>
  <c r="P147" i="2"/>
  <c r="P155" i="2"/>
  <c r="CK161" i="2"/>
  <c r="P170" i="2"/>
  <c r="P177" i="2"/>
  <c r="CK184" i="2"/>
  <c r="P193" i="2"/>
  <c r="CK200" i="2"/>
  <c r="P48" i="2"/>
  <c r="P217" i="2"/>
  <c r="P224" i="2"/>
  <c r="P227" i="2"/>
  <c r="P240" i="2"/>
  <c r="P254" i="2"/>
  <c r="P262" i="2"/>
  <c r="CK265" i="2"/>
  <c r="P278" i="2"/>
  <c r="P286" i="2"/>
  <c r="P293" i="2"/>
  <c r="P301" i="2"/>
  <c r="P310" i="2"/>
  <c r="P317" i="2"/>
  <c r="P324" i="2"/>
  <c r="CK334" i="2"/>
  <c r="P341" i="2"/>
  <c r="P350" i="2"/>
  <c r="P356" i="2"/>
  <c r="CK363" i="2"/>
  <c r="CK371" i="2"/>
  <c r="P380" i="2"/>
  <c r="CK382" i="2"/>
  <c r="P427" i="2"/>
  <c r="CK499" i="2"/>
  <c r="P560" i="2"/>
  <c r="P624" i="2"/>
  <c r="P66" i="2"/>
  <c r="P74" i="2"/>
  <c r="P82" i="2"/>
  <c r="CK91" i="2"/>
  <c r="P103" i="2"/>
  <c r="P112" i="2"/>
  <c r="P119" i="2"/>
  <c r="P127" i="2"/>
  <c r="CK135" i="2"/>
  <c r="P140" i="2"/>
  <c r="P148" i="2"/>
  <c r="P156" i="2"/>
  <c r="P163" i="2"/>
  <c r="CK170" i="2"/>
  <c r="P178" i="2"/>
  <c r="CK187" i="2"/>
  <c r="P194" i="2"/>
  <c r="P202" i="2"/>
  <c r="P209" i="2"/>
  <c r="P213" i="2"/>
  <c r="CK224" i="2"/>
  <c r="P233" i="2"/>
  <c r="P241" i="2"/>
  <c r="CK249" i="2"/>
  <c r="P255" i="2"/>
  <c r="P263" i="2"/>
  <c r="P270" i="2"/>
  <c r="P279" i="2"/>
  <c r="P287" i="2"/>
  <c r="P294" i="2"/>
  <c r="P302" i="2"/>
  <c r="P311" i="2"/>
  <c r="CK319" i="2"/>
  <c r="P326" i="2"/>
  <c r="P334" i="2"/>
  <c r="P342" i="2"/>
  <c r="P351" i="2"/>
  <c r="P357" i="2"/>
  <c r="CK366" i="2"/>
  <c r="P373" i="2"/>
  <c r="CK380" i="2"/>
  <c r="P415" i="2"/>
  <c r="P476" i="2"/>
  <c r="CK534" i="2"/>
  <c r="P599" i="2"/>
  <c r="P67" i="2"/>
  <c r="P75" i="2"/>
  <c r="P83" i="2"/>
  <c r="P91" i="2"/>
  <c r="CK96" i="2"/>
  <c r="P104" i="2"/>
  <c r="P113" i="2"/>
  <c r="P120" i="2"/>
  <c r="P126" i="2"/>
  <c r="P135" i="2"/>
  <c r="CK140" i="2"/>
  <c r="P149" i="2"/>
  <c r="P157" i="2"/>
  <c r="P164" i="2"/>
  <c r="P172" i="2"/>
  <c r="CK180" i="2"/>
  <c r="P187" i="2"/>
  <c r="P195" i="2"/>
  <c r="CK202" i="2"/>
  <c r="CK209" i="2"/>
  <c r="P218" i="2"/>
  <c r="P228" i="2"/>
  <c r="P234" i="2"/>
  <c r="CK241" i="2"/>
  <c r="P249" i="2"/>
  <c r="CK257" i="2"/>
  <c r="P264" i="2"/>
  <c r="P271" i="2"/>
  <c r="CK274" i="2"/>
  <c r="P288" i="2"/>
  <c r="P295" i="2"/>
  <c r="P303" i="2"/>
  <c r="CK309" i="2"/>
  <c r="P319" i="2"/>
  <c r="P327" i="2"/>
  <c r="P335" i="2"/>
  <c r="P343" i="2"/>
  <c r="CK349" i="2"/>
  <c r="P358" i="2"/>
  <c r="P366" i="2"/>
  <c r="P375" i="2"/>
  <c r="P382" i="2"/>
  <c r="P384" i="2"/>
  <c r="CK388" i="2"/>
  <c r="P396" i="2"/>
  <c r="P403" i="2"/>
  <c r="P436" i="2"/>
  <c r="P451" i="2"/>
  <c r="CK515" i="2"/>
  <c r="P574" i="2"/>
  <c r="P68" i="2"/>
  <c r="P76" i="2"/>
  <c r="P84" i="2"/>
  <c r="P92" i="2"/>
  <c r="P98" i="2"/>
  <c r="P106" i="2"/>
  <c r="P121" i="2"/>
  <c r="P128" i="2"/>
  <c r="P136" i="2"/>
  <c r="P142" i="2"/>
  <c r="CK151" i="2"/>
  <c r="P158" i="2"/>
  <c r="P165" i="2"/>
  <c r="P173" i="2"/>
  <c r="P180" i="2"/>
  <c r="CK189" i="2"/>
  <c r="P196" i="2"/>
  <c r="P204" i="2"/>
  <c r="P211" i="2"/>
  <c r="P219" i="2"/>
  <c r="CK228" i="2"/>
  <c r="P235" i="2"/>
  <c r="P243" i="2"/>
  <c r="CK260" i="2"/>
  <c r="CK271" i="2"/>
  <c r="P280" i="2"/>
  <c r="CK286" i="2"/>
  <c r="P296" i="2"/>
  <c r="P304" i="2"/>
  <c r="P312" i="2"/>
  <c r="P320" i="2"/>
  <c r="P328" i="2"/>
  <c r="P336" i="2"/>
  <c r="P344" i="2"/>
  <c r="P359" i="2"/>
  <c r="P367" i="2"/>
  <c r="P376" i="2"/>
  <c r="P424" i="2"/>
  <c r="P491" i="2"/>
  <c r="P615" i="2"/>
  <c r="P634" i="2"/>
  <c r="P642" i="2"/>
  <c r="P651" i="2"/>
  <c r="P661" i="2"/>
  <c r="P666" i="2"/>
  <c r="P674" i="2"/>
  <c r="P706" i="2"/>
  <c r="P737" i="2"/>
  <c r="P807" i="2"/>
  <c r="P856" i="2"/>
  <c r="P919" i="2"/>
  <c r="P980" i="2"/>
  <c r="CK1040" i="2"/>
  <c r="CK393" i="2"/>
  <c r="CK399" i="2"/>
  <c r="P408" i="2"/>
  <c r="P416" i="2"/>
  <c r="CK424" i="2"/>
  <c r="P432" i="2"/>
  <c r="CK438" i="2"/>
  <c r="CK444" i="2"/>
  <c r="CK451" i="2"/>
  <c r="P460" i="2"/>
  <c r="P471" i="2"/>
  <c r="P477" i="2"/>
  <c r="P456" i="2"/>
  <c r="P492" i="2"/>
  <c r="P499" i="2"/>
  <c r="P510" i="2"/>
  <c r="P515" i="2"/>
  <c r="P523" i="2"/>
  <c r="P531" i="2"/>
  <c r="P536" i="2"/>
  <c r="P544" i="2"/>
  <c r="P551" i="2"/>
  <c r="P557" i="2"/>
  <c r="P567" i="2"/>
  <c r="P575" i="2"/>
  <c r="P583" i="2"/>
  <c r="P592" i="2"/>
  <c r="P600" i="2"/>
  <c r="P608" i="2"/>
  <c r="P616" i="2"/>
  <c r="P625" i="2"/>
  <c r="P635" i="2"/>
  <c r="CK642" i="2"/>
  <c r="CK644" i="2"/>
  <c r="CK653" i="2"/>
  <c r="P667" i="2"/>
  <c r="CK674" i="2"/>
  <c r="CK715" i="2"/>
  <c r="P749" i="2"/>
  <c r="CK771" i="2"/>
  <c r="P834" i="2"/>
  <c r="CK893" i="2"/>
  <c r="CK957" i="2"/>
  <c r="CK1023" i="2"/>
  <c r="P388" i="2"/>
  <c r="P395" i="2"/>
  <c r="P401" i="2"/>
  <c r="P409" i="2"/>
  <c r="P417" i="2"/>
  <c r="P426" i="2"/>
  <c r="P433" i="2"/>
  <c r="CK441" i="2"/>
  <c r="P453" i="2"/>
  <c r="P462" i="2"/>
  <c r="P472" i="2"/>
  <c r="P479" i="2"/>
  <c r="P485" i="2"/>
  <c r="CK501" i="2"/>
  <c r="P511" i="2"/>
  <c r="P516" i="2"/>
  <c r="P524" i="2"/>
  <c r="CK536" i="2"/>
  <c r="P545" i="2"/>
  <c r="CK551" i="2"/>
  <c r="P558" i="2"/>
  <c r="P568" i="2"/>
  <c r="P576" i="2"/>
  <c r="P584" i="2"/>
  <c r="P593" i="2"/>
  <c r="P601" i="2"/>
  <c r="P609" i="2"/>
  <c r="P617" i="2"/>
  <c r="P626" i="2"/>
  <c r="P636" i="2"/>
  <c r="P644" i="2"/>
  <c r="P653" i="2"/>
  <c r="P659" i="2"/>
  <c r="P668" i="2"/>
  <c r="P676" i="2"/>
  <c r="P677" i="2"/>
  <c r="P685" i="2"/>
  <c r="P714" i="2"/>
  <c r="P747" i="2"/>
  <c r="P811" i="2"/>
  <c r="P872" i="2"/>
  <c r="CK933" i="2"/>
  <c r="P996" i="2"/>
  <c r="CK1045" i="2"/>
  <c r="CK401" i="2"/>
  <c r="P411" i="2"/>
  <c r="P418" i="2"/>
  <c r="CK426" i="2"/>
  <c r="P434" i="2"/>
  <c r="P446" i="2"/>
  <c r="CK453" i="2"/>
  <c r="P464" i="2"/>
  <c r="P473" i="2"/>
  <c r="P480" i="2"/>
  <c r="CK485" i="2"/>
  <c r="P493" i="2"/>
  <c r="P501" i="2"/>
  <c r="P507" i="2"/>
  <c r="P517" i="2"/>
  <c r="P525" i="2"/>
  <c r="CK529" i="2"/>
  <c r="P538" i="2"/>
  <c r="P546" i="2"/>
  <c r="P561" i="2"/>
  <c r="P569" i="2"/>
  <c r="CK573" i="2"/>
  <c r="CK583" i="2"/>
  <c r="P594" i="2"/>
  <c r="P602" i="2"/>
  <c r="P610" i="2"/>
  <c r="P618" i="2"/>
  <c r="P629" i="2"/>
  <c r="P637" i="2"/>
  <c r="P645" i="2"/>
  <c r="P654" i="2"/>
  <c r="P662" i="2"/>
  <c r="CK668" i="2"/>
  <c r="CK690" i="2"/>
  <c r="P724" i="2"/>
  <c r="CK755" i="2"/>
  <c r="P787" i="2"/>
  <c r="CK843" i="2"/>
  <c r="P910" i="2"/>
  <c r="P972" i="2"/>
  <c r="P1036" i="2"/>
  <c r="CK446" i="2"/>
  <c r="P455" i="2"/>
  <c r="P466" i="2"/>
  <c r="P474" i="2"/>
  <c r="CK480" i="2"/>
  <c r="P487" i="2"/>
  <c r="P495" i="2"/>
  <c r="CK503" i="2"/>
  <c r="P508" i="2"/>
  <c r="P518" i="2"/>
  <c r="P526" i="2"/>
  <c r="CK533" i="2"/>
  <c r="P539" i="2"/>
  <c r="P547" i="2"/>
  <c r="P554" i="2"/>
  <c r="P562" i="2"/>
  <c r="P570" i="2"/>
  <c r="P577" i="2"/>
  <c r="P586" i="2"/>
  <c r="P595" i="2"/>
  <c r="P603" i="2"/>
  <c r="P611" i="2"/>
  <c r="P620" i="2"/>
  <c r="P630" i="2"/>
  <c r="P638" i="2"/>
  <c r="P647" i="2"/>
  <c r="P655" i="2"/>
  <c r="P660" i="2"/>
  <c r="P670" i="2"/>
  <c r="P590" i="2"/>
  <c r="P628" i="2"/>
  <c r="P691" i="2"/>
  <c r="P722" i="2"/>
  <c r="P755" i="2"/>
  <c r="P765" i="2"/>
  <c r="P827" i="2"/>
  <c r="P889" i="2"/>
  <c r="P948" i="2"/>
  <c r="CK1011" i="2"/>
  <c r="P390" i="2"/>
  <c r="P397" i="2"/>
  <c r="CK403" i="2"/>
  <c r="P413" i="2"/>
  <c r="P421" i="2"/>
  <c r="CK427" i="2"/>
  <c r="P437" i="2"/>
  <c r="P448" i="2"/>
  <c r="P458" i="2"/>
  <c r="P467" i="2"/>
  <c r="CK464" i="2"/>
  <c r="CK482" i="2"/>
  <c r="P488" i="2"/>
  <c r="P496" i="2"/>
  <c r="P503" i="2"/>
  <c r="CK510" i="2"/>
  <c r="P519" i="2"/>
  <c r="P527" i="2"/>
  <c r="P533" i="2"/>
  <c r="P540" i="2"/>
  <c r="P548" i="2"/>
  <c r="CK554" i="2"/>
  <c r="P553" i="2"/>
  <c r="CK567" i="2"/>
  <c r="P578" i="2"/>
  <c r="P587" i="2"/>
  <c r="P596" i="2"/>
  <c r="P604" i="2"/>
  <c r="P612" i="2"/>
  <c r="P621" i="2"/>
  <c r="P631" i="2"/>
  <c r="P639" i="2"/>
  <c r="P648" i="2"/>
  <c r="P656" i="2"/>
  <c r="P663" i="2"/>
  <c r="CK670" i="2"/>
  <c r="P591" i="2"/>
  <c r="P682" i="2"/>
  <c r="P683" i="2"/>
  <c r="P700" i="2"/>
  <c r="P733" i="2"/>
  <c r="P802" i="2"/>
  <c r="CK865" i="2"/>
  <c r="CK917" i="2"/>
  <c r="P988" i="2"/>
  <c r="P391" i="2"/>
  <c r="CK397" i="2"/>
  <c r="P405" i="2"/>
  <c r="P410" i="2"/>
  <c r="P422" i="2"/>
  <c r="CK430" i="2"/>
  <c r="P442" i="2"/>
  <c r="CK448" i="2"/>
  <c r="P459" i="2"/>
  <c r="P468" i="2"/>
  <c r="P465" i="2"/>
  <c r="P482" i="2"/>
  <c r="P489" i="2"/>
  <c r="P497" i="2"/>
  <c r="CK505" i="2"/>
  <c r="CK513" i="2"/>
  <c r="CK519" i="2"/>
  <c r="CK540" i="2"/>
  <c r="P549" i="2"/>
  <c r="P556" i="2"/>
  <c r="P563" i="2"/>
  <c r="P571" i="2"/>
  <c r="P579" i="2"/>
  <c r="CK587" i="2"/>
  <c r="P597" i="2"/>
  <c r="P605" i="2"/>
  <c r="P613" i="2"/>
  <c r="P622" i="2"/>
  <c r="P632" i="2"/>
  <c r="P640" i="2"/>
  <c r="P649" i="2"/>
  <c r="P657" i="2"/>
  <c r="P664" i="2"/>
  <c r="P672" i="2"/>
  <c r="P619" i="2"/>
  <c r="P699" i="2"/>
  <c r="P731" i="2"/>
  <c r="P779" i="2"/>
  <c r="P843" i="2"/>
  <c r="P902" i="2"/>
  <c r="P964" i="2"/>
  <c r="CK1019" i="2"/>
  <c r="CK390" i="2"/>
  <c r="P406" i="2"/>
  <c r="P414" i="2"/>
  <c r="P423" i="2"/>
  <c r="P430" i="2"/>
  <c r="CK436" i="2"/>
  <c r="P444" i="2"/>
  <c r="P450" i="2"/>
  <c r="P457" i="2"/>
  <c r="P469" i="2"/>
  <c r="CK476" i="2"/>
  <c r="P483" i="2"/>
  <c r="P490" i="2"/>
  <c r="CK495" i="2"/>
  <c r="P505" i="2"/>
  <c r="P513" i="2"/>
  <c r="P521" i="2"/>
  <c r="P529" i="2"/>
  <c r="P534" i="2"/>
  <c r="P542" i="2"/>
  <c r="P550" i="2"/>
  <c r="P559" i="2"/>
  <c r="P564" i="2"/>
  <c r="P573" i="2"/>
  <c r="P580" i="2"/>
  <c r="CK586" i="2"/>
  <c r="P598" i="2"/>
  <c r="P606" i="2"/>
  <c r="P614" i="2"/>
  <c r="P623" i="2"/>
  <c r="P633" i="2"/>
  <c r="CK640" i="2"/>
  <c r="P650" i="2"/>
  <c r="P658" i="2"/>
  <c r="P665" i="2"/>
  <c r="P673" i="2"/>
  <c r="P627" i="2"/>
  <c r="P708" i="2"/>
  <c r="P740" i="2"/>
  <c r="CK817" i="2"/>
  <c r="P882" i="2"/>
  <c r="P940" i="2"/>
  <c r="P1004" i="2"/>
  <c r="P684" i="2"/>
  <c r="P692" i="2"/>
  <c r="P701" i="2"/>
  <c r="P707" i="2"/>
  <c r="P715" i="2"/>
  <c r="P723" i="2"/>
  <c r="P732" i="2"/>
  <c r="P739" i="2"/>
  <c r="P741" i="2"/>
  <c r="P756" i="2"/>
  <c r="P764" i="2"/>
  <c r="P771" i="2"/>
  <c r="CK777" i="2"/>
  <c r="P786" i="2"/>
  <c r="P794" i="2"/>
  <c r="P801" i="2"/>
  <c r="P810" i="2"/>
  <c r="P817" i="2"/>
  <c r="P826" i="2"/>
  <c r="P833" i="2"/>
  <c r="P841" i="2"/>
  <c r="P855" i="2"/>
  <c r="CK862" i="2"/>
  <c r="P871" i="2"/>
  <c r="P881" i="2"/>
  <c r="CK885" i="2"/>
  <c r="P893" i="2"/>
  <c r="CK902" i="2"/>
  <c r="P909" i="2"/>
  <c r="P918" i="2"/>
  <c r="P926" i="2"/>
  <c r="P933" i="2"/>
  <c r="P939" i="2"/>
  <c r="P947" i="2"/>
  <c r="P955" i="2"/>
  <c r="CK964" i="2"/>
  <c r="P970" i="2"/>
  <c r="P978" i="2"/>
  <c r="P987" i="2"/>
  <c r="P995" i="2"/>
  <c r="P1003" i="2"/>
  <c r="P1011" i="2"/>
  <c r="P1021" i="2"/>
  <c r="P1019" i="2"/>
  <c r="P1035" i="2"/>
  <c r="P1041" i="2"/>
  <c r="P678" i="2"/>
  <c r="P686" i="2"/>
  <c r="P695" i="2"/>
  <c r="P709" i="2"/>
  <c r="P717" i="2"/>
  <c r="P725" i="2"/>
  <c r="P734" i="2"/>
  <c r="P742" i="2"/>
  <c r="P750" i="2"/>
  <c r="P757" i="2"/>
  <c r="P766" i="2"/>
  <c r="P774" i="2"/>
  <c r="P780" i="2"/>
  <c r="P788" i="2"/>
  <c r="P796" i="2"/>
  <c r="P803" i="2"/>
  <c r="P812" i="2"/>
  <c r="P819" i="2"/>
  <c r="CK826" i="2"/>
  <c r="CK834" i="2"/>
  <c r="P844" i="2"/>
  <c r="CK856" i="2"/>
  <c r="P865" i="2"/>
  <c r="P873" i="2"/>
  <c r="P880" i="2"/>
  <c r="P895" i="2"/>
  <c r="P903" i="2"/>
  <c r="P912" i="2"/>
  <c r="P920" i="2"/>
  <c r="P927" i="2"/>
  <c r="CK940" i="2"/>
  <c r="P950" i="2"/>
  <c r="P957" i="2"/>
  <c r="P965" i="2"/>
  <c r="P973" i="2"/>
  <c r="P981" i="2"/>
  <c r="P989" i="2"/>
  <c r="P998" i="2"/>
  <c r="P1005" i="2"/>
  <c r="P1013" i="2"/>
  <c r="P1023" i="2"/>
  <c r="P1029" i="2"/>
  <c r="P679" i="2"/>
  <c r="P687" i="2"/>
  <c r="P696" i="2"/>
  <c r="P702" i="2"/>
  <c r="P711" i="2"/>
  <c r="P718" i="2"/>
  <c r="P726" i="2"/>
  <c r="P735" i="2"/>
  <c r="P743" i="2"/>
  <c r="CK749" i="2"/>
  <c r="P758" i="2"/>
  <c r="P767" i="2"/>
  <c r="P775" i="2"/>
  <c r="P781" i="2"/>
  <c r="P789" i="2"/>
  <c r="P797" i="2"/>
  <c r="P804" i="2"/>
  <c r="P813" i="2"/>
  <c r="P820" i="2"/>
  <c r="P828" i="2"/>
  <c r="P836" i="2"/>
  <c r="P846" i="2"/>
  <c r="P850" i="2"/>
  <c r="P859" i="2"/>
  <c r="P866" i="2"/>
  <c r="CK873" i="2"/>
  <c r="P879" i="2"/>
  <c r="P887" i="2"/>
  <c r="CK895" i="2"/>
  <c r="P904" i="2"/>
  <c r="P913" i="2"/>
  <c r="P921" i="2"/>
  <c r="CK927" i="2"/>
  <c r="P934" i="2"/>
  <c r="P942" i="2"/>
  <c r="P951" i="2"/>
  <c r="P958" i="2"/>
  <c r="P966" i="2"/>
  <c r="P974" i="2"/>
  <c r="P982" i="2"/>
  <c r="P990" i="2"/>
  <c r="P997" i="2"/>
  <c r="CK1005" i="2"/>
  <c r="CK1013" i="2"/>
  <c r="P1024" i="2"/>
  <c r="CK1029" i="2"/>
  <c r="P1038" i="2"/>
  <c r="P680" i="2"/>
  <c r="P688" i="2"/>
  <c r="P697" i="2"/>
  <c r="CK702" i="2"/>
  <c r="P712" i="2"/>
  <c r="P719" i="2"/>
  <c r="P728" i="2"/>
  <c r="P727" i="2"/>
  <c r="P744" i="2"/>
  <c r="P752" i="2"/>
  <c r="P759" i="2"/>
  <c r="P768" i="2"/>
  <c r="P776" i="2"/>
  <c r="P782" i="2"/>
  <c r="P790" i="2"/>
  <c r="CK796" i="2"/>
  <c r="P805" i="2"/>
  <c r="P814" i="2"/>
  <c r="P821" i="2"/>
  <c r="P829" i="2"/>
  <c r="P837" i="2"/>
  <c r="P845" i="2"/>
  <c r="CK850" i="2"/>
  <c r="P860" i="2"/>
  <c r="P867" i="2"/>
  <c r="P875" i="2"/>
  <c r="P883" i="2"/>
  <c r="CK887" i="2"/>
  <c r="P897" i="2"/>
  <c r="P905" i="2"/>
  <c r="P914" i="2"/>
  <c r="P922" i="2"/>
  <c r="CK934" i="2"/>
  <c r="CK942" i="2"/>
  <c r="CK950" i="2"/>
  <c r="P959" i="2"/>
  <c r="P967" i="2"/>
  <c r="P975" i="2"/>
  <c r="P983" i="2"/>
  <c r="P991" i="2"/>
  <c r="P999" i="2"/>
  <c r="P1007" i="2"/>
  <c r="CK1016" i="2"/>
  <c r="CK1024" i="2"/>
  <c r="P1031" i="2"/>
  <c r="P681" i="2"/>
  <c r="CK688" i="2"/>
  <c r="CK696" i="2"/>
  <c r="P704" i="2"/>
  <c r="CK711" i="2"/>
  <c r="P720" i="2"/>
  <c r="P729" i="2"/>
  <c r="P745" i="2"/>
  <c r="P753" i="2"/>
  <c r="P760" i="2"/>
  <c r="P769" i="2"/>
  <c r="CK774" i="2"/>
  <c r="P783" i="2"/>
  <c r="P791" i="2"/>
  <c r="P798" i="2"/>
  <c r="P806" i="2"/>
  <c r="P815" i="2"/>
  <c r="P822" i="2"/>
  <c r="P832" i="2"/>
  <c r="CK839" i="2"/>
  <c r="P847" i="2"/>
  <c r="P852" i="2"/>
  <c r="CK859" i="2"/>
  <c r="CK867" i="2"/>
  <c r="P876" i="2"/>
  <c r="CK883" i="2"/>
  <c r="P890" i="2"/>
  <c r="CK897" i="2"/>
  <c r="P906" i="2"/>
  <c r="P915" i="2"/>
  <c r="P923" i="2"/>
  <c r="P930" i="2"/>
  <c r="P936" i="2"/>
  <c r="P944" i="2"/>
  <c r="P952" i="2"/>
  <c r="P960" i="2"/>
  <c r="P968" i="2"/>
  <c r="P976" i="2"/>
  <c r="P984" i="2"/>
  <c r="P992" i="2"/>
  <c r="P1000" i="2"/>
  <c r="CK1007" i="2"/>
  <c r="P1016" i="2"/>
  <c r="P1026" i="2"/>
  <c r="CK1031" i="2"/>
  <c r="P690" i="2"/>
  <c r="P698" i="2"/>
  <c r="P705" i="2"/>
  <c r="CK714" i="2"/>
  <c r="P721" i="2"/>
  <c r="P730" i="2"/>
  <c r="P736" i="2"/>
  <c r="P746" i="2"/>
  <c r="CK752" i="2"/>
  <c r="P761" i="2"/>
  <c r="CK769" i="2"/>
  <c r="P738" i="2"/>
  <c r="P784" i="2"/>
  <c r="P792" i="2"/>
  <c r="CK800" i="2"/>
  <c r="P808" i="2"/>
  <c r="P816" i="2"/>
  <c r="P823" i="2"/>
  <c r="CK831" i="2"/>
  <c r="P839" i="2"/>
  <c r="P848" i="2"/>
  <c r="P853" i="2"/>
  <c r="P862" i="2"/>
  <c r="CK870" i="2"/>
  <c r="P877" i="2"/>
  <c r="CK892" i="2"/>
  <c r="P899" i="2"/>
  <c r="P907" i="2"/>
  <c r="CK912" i="2"/>
  <c r="P924" i="2"/>
  <c r="P931" i="2"/>
  <c r="P937" i="2"/>
  <c r="P945" i="2"/>
  <c r="P953" i="2"/>
  <c r="P961" i="2"/>
  <c r="P969" i="2"/>
  <c r="P971" i="2"/>
  <c r="P985" i="2"/>
  <c r="P993" i="2"/>
  <c r="P1001" i="2"/>
  <c r="P1009" i="2"/>
  <c r="P1017" i="2"/>
  <c r="P1027" i="2"/>
  <c r="P1033" i="2"/>
  <c r="CK1047" i="2"/>
  <c r="P762" i="2"/>
  <c r="P770" i="2"/>
  <c r="P777" i="2"/>
  <c r="P785" i="2"/>
  <c r="P793" i="2"/>
  <c r="P800" i="2"/>
  <c r="P809" i="2"/>
  <c r="P824" i="2"/>
  <c r="P831" i="2"/>
  <c r="P840" i="2"/>
  <c r="P849" i="2"/>
  <c r="P854" i="2"/>
  <c r="P863" i="2"/>
  <c r="P870" i="2"/>
  <c r="P878" i="2"/>
  <c r="P885" i="2"/>
  <c r="P892" i="2"/>
  <c r="P900" i="2"/>
  <c r="P908" i="2"/>
  <c r="P917" i="2"/>
  <c r="P925" i="2"/>
  <c r="CK931" i="2"/>
  <c r="P938" i="2"/>
  <c r="P946" i="2"/>
  <c r="P954" i="2"/>
  <c r="P962" i="2"/>
  <c r="P979" i="2"/>
  <c r="P977" i="2"/>
  <c r="P986" i="2"/>
  <c r="P994" i="2"/>
  <c r="P1002" i="2"/>
  <c r="CK1009" i="2"/>
  <c r="CK1017" i="2"/>
  <c r="P1028" i="2"/>
  <c r="CK1033" i="2"/>
  <c r="P1040" i="2"/>
  <c r="CK1043" i="2"/>
  <c r="P1049" i="2"/>
  <c r="P1057" i="2"/>
  <c r="P1065" i="2"/>
  <c r="P1074" i="2"/>
  <c r="P1081" i="2"/>
  <c r="P1089" i="2"/>
  <c r="P1097" i="2"/>
  <c r="P1105" i="2"/>
  <c r="P1113" i="2"/>
  <c r="P1121" i="2"/>
  <c r="CK1128" i="2"/>
  <c r="P1137" i="2"/>
  <c r="P1145" i="2"/>
  <c r="P1154" i="2"/>
  <c r="P1163" i="2"/>
  <c r="P1169" i="2"/>
  <c r="P1177" i="2"/>
  <c r="P1185" i="2"/>
  <c r="P1193" i="2"/>
  <c r="P1201" i="2"/>
  <c r="P1208" i="2"/>
  <c r="CK1215" i="2"/>
  <c r="P1224" i="2"/>
  <c r="CK1231" i="2"/>
  <c r="P1239" i="2"/>
  <c r="P1249" i="2"/>
  <c r="P1256" i="2"/>
  <c r="P1263" i="2"/>
  <c r="P1272" i="2"/>
  <c r="CK1281" i="2"/>
  <c r="CK1286" i="2"/>
  <c r="P1295" i="2"/>
  <c r="P1304" i="2"/>
  <c r="P1312" i="2"/>
  <c r="P1319" i="2"/>
  <c r="P1326" i="2"/>
  <c r="P1335" i="2"/>
  <c r="P1344" i="2"/>
  <c r="P1351" i="2"/>
  <c r="P1243" i="2"/>
  <c r="P1396" i="2"/>
  <c r="P1459" i="2"/>
  <c r="P1520" i="2"/>
  <c r="P1581" i="2"/>
  <c r="P1682" i="2"/>
  <c r="P1043" i="2"/>
  <c r="CK1049" i="2"/>
  <c r="P1059" i="2"/>
  <c r="P1066" i="2"/>
  <c r="P1072" i="2"/>
  <c r="CK1081" i="2"/>
  <c r="P1090" i="2"/>
  <c r="P1098" i="2"/>
  <c r="P1106" i="2"/>
  <c r="P1114" i="2"/>
  <c r="CK1121" i="2"/>
  <c r="P1130" i="2"/>
  <c r="P1138" i="2"/>
  <c r="P1146" i="2"/>
  <c r="P1155" i="2"/>
  <c r="CK1163" i="2"/>
  <c r="P1170" i="2"/>
  <c r="P1178" i="2"/>
  <c r="P1186" i="2"/>
  <c r="P1194" i="2"/>
  <c r="CK1203" i="2"/>
  <c r="P1209" i="2"/>
  <c r="P1217" i="2"/>
  <c r="CK1224" i="2"/>
  <c r="P1241" i="2"/>
  <c r="P1244" i="2"/>
  <c r="P1257" i="2"/>
  <c r="P1264" i="2"/>
  <c r="P1273" i="2"/>
  <c r="P1281" i="2"/>
  <c r="CK1289" i="2"/>
  <c r="CK1295" i="2"/>
  <c r="P1305" i="2"/>
  <c r="P1313" i="2"/>
  <c r="P1320" i="2"/>
  <c r="CK1326" i="2"/>
  <c r="P1336" i="2"/>
  <c r="P1345" i="2"/>
  <c r="P1352" i="2"/>
  <c r="P1360" i="2"/>
  <c r="P1373" i="2"/>
  <c r="P1435" i="2"/>
  <c r="P1498" i="2"/>
  <c r="P1558" i="2"/>
  <c r="CK1620" i="2"/>
  <c r="P1681" i="2"/>
  <c r="CK1774" i="2"/>
  <c r="P1045" i="2"/>
  <c r="P1052" i="2"/>
  <c r="P1060" i="2"/>
  <c r="P1067" i="2"/>
  <c r="P1075" i="2"/>
  <c r="P1083" i="2"/>
  <c r="CK1092" i="2"/>
  <c r="P1100" i="2"/>
  <c r="P1107" i="2"/>
  <c r="P1115" i="2"/>
  <c r="P1123" i="2"/>
  <c r="P1131" i="2"/>
  <c r="P1139" i="2"/>
  <c r="P1147" i="2"/>
  <c r="P1156" i="2"/>
  <c r="P1161" i="2"/>
  <c r="P1171" i="2"/>
  <c r="P1179" i="2"/>
  <c r="CK1186" i="2"/>
  <c r="P1195" i="2"/>
  <c r="P1203" i="2"/>
  <c r="P1210" i="2"/>
  <c r="P1218" i="2"/>
  <c r="P1228" i="2"/>
  <c r="P1233" i="2"/>
  <c r="P1242" i="2"/>
  <c r="P1250" i="2"/>
  <c r="CK1257" i="2"/>
  <c r="P1266" i="2"/>
  <c r="P1274" i="2"/>
  <c r="P1282" i="2"/>
  <c r="P1289" i="2"/>
  <c r="CK1299" i="2"/>
  <c r="P1306" i="2"/>
  <c r="P1314" i="2"/>
  <c r="P1328" i="2"/>
  <c r="P1337" i="2"/>
  <c r="P1346" i="2"/>
  <c r="P1353" i="2"/>
  <c r="P1333" i="2"/>
  <c r="CK1411" i="2"/>
  <c r="P1474" i="2"/>
  <c r="P1534" i="2"/>
  <c r="CK1592" i="2"/>
  <c r="P1657" i="2"/>
  <c r="P1053" i="2"/>
  <c r="P1061" i="2"/>
  <c r="P1068" i="2"/>
  <c r="P1076" i="2"/>
  <c r="P1084" i="2"/>
  <c r="P1092" i="2"/>
  <c r="CK1100" i="2"/>
  <c r="CK1107" i="2"/>
  <c r="P1116" i="2"/>
  <c r="P1124" i="2"/>
  <c r="P1132" i="2"/>
  <c r="P1140" i="2"/>
  <c r="P1148" i="2"/>
  <c r="P1157" i="2"/>
  <c r="CK1161" i="2"/>
  <c r="P1172" i="2"/>
  <c r="P1180" i="2"/>
  <c r="CK1189" i="2"/>
  <c r="P1196" i="2"/>
  <c r="P1204" i="2"/>
  <c r="P1211" i="2"/>
  <c r="P1219" i="2"/>
  <c r="P1226" i="2"/>
  <c r="P1234" i="2"/>
  <c r="P1240" i="2"/>
  <c r="P1251" i="2"/>
  <c r="P1259" i="2"/>
  <c r="P1267" i="2"/>
  <c r="P1275" i="2"/>
  <c r="CK1282" i="2"/>
  <c r="P1290" i="2"/>
  <c r="P1299" i="2"/>
  <c r="P1308" i="2"/>
  <c r="P1315" i="2"/>
  <c r="P1321" i="2"/>
  <c r="CK1328" i="2"/>
  <c r="P1338" i="2"/>
  <c r="P1343" i="2"/>
  <c r="P1354" i="2"/>
  <c r="P1364" i="2"/>
  <c r="P1387" i="2"/>
  <c r="P1451" i="2"/>
  <c r="P1512" i="2"/>
  <c r="P1635" i="2"/>
  <c r="CK1036" i="2"/>
  <c r="P1047" i="2"/>
  <c r="P1054" i="2"/>
  <c r="CK1059" i="2"/>
  <c r="P1069" i="2"/>
  <c r="P1077" i="2"/>
  <c r="P1085" i="2"/>
  <c r="P1093" i="2"/>
  <c r="P1101" i="2"/>
  <c r="P1109" i="2"/>
  <c r="P1117" i="2"/>
  <c r="P1125" i="2"/>
  <c r="P1133" i="2"/>
  <c r="P1141" i="2"/>
  <c r="P1149" i="2"/>
  <c r="CK1154" i="2"/>
  <c r="P1165" i="2"/>
  <c r="P1173" i="2"/>
  <c r="P1181" i="2"/>
  <c r="P1189" i="2"/>
  <c r="P1197" i="2"/>
  <c r="P1205" i="2"/>
  <c r="P1212" i="2"/>
  <c r="P1220" i="2"/>
  <c r="CK1226" i="2"/>
  <c r="P1235" i="2"/>
  <c r="P1245" i="2"/>
  <c r="P1252" i="2"/>
  <c r="P1260" i="2"/>
  <c r="P1268" i="2"/>
  <c r="P1276" i="2"/>
  <c r="P1284" i="2"/>
  <c r="P1291" i="2"/>
  <c r="P1300" i="2"/>
  <c r="P1307" i="2"/>
  <c r="P1316" i="2"/>
  <c r="P1322" i="2"/>
  <c r="CK1331" i="2"/>
  <c r="P1339" i="2"/>
  <c r="P1347" i="2"/>
  <c r="P1355" i="2"/>
  <c r="P1359" i="2"/>
  <c r="P1427" i="2"/>
  <c r="P1489" i="2"/>
  <c r="P1551" i="2"/>
  <c r="P1611" i="2"/>
  <c r="P1673" i="2"/>
  <c r="P1743" i="2"/>
  <c r="P1055" i="2"/>
  <c r="P1063" i="2"/>
  <c r="P1070" i="2"/>
  <c r="P1080" i="2"/>
  <c r="P1086" i="2"/>
  <c r="P1095" i="2"/>
  <c r="P1102" i="2"/>
  <c r="CK1109" i="2"/>
  <c r="P1119" i="2"/>
  <c r="P1126" i="2"/>
  <c r="P1134" i="2"/>
  <c r="P1142" i="2"/>
  <c r="P1150" i="2"/>
  <c r="P1158" i="2"/>
  <c r="P1166" i="2"/>
  <c r="P1174" i="2"/>
  <c r="CK1183" i="2"/>
  <c r="P1190" i="2"/>
  <c r="P1198" i="2"/>
  <c r="P1213" i="2"/>
  <c r="CK1220" i="2"/>
  <c r="P1229" i="2"/>
  <c r="P1236" i="2"/>
  <c r="P1246" i="2"/>
  <c r="P1253" i="2"/>
  <c r="CK1259" i="2"/>
  <c r="P1269" i="2"/>
  <c r="P1277" i="2"/>
  <c r="CK1284" i="2"/>
  <c r="P1292" i="2"/>
  <c r="CK1300" i="2"/>
  <c r="P1309" i="2"/>
  <c r="CK1324" i="2"/>
  <c r="P1331" i="2"/>
  <c r="P1340" i="2"/>
  <c r="P1349" i="2"/>
  <c r="P1356" i="2"/>
  <c r="CK1366" i="2"/>
  <c r="P1405" i="2"/>
  <c r="P1526" i="2"/>
  <c r="CK1586" i="2"/>
  <c r="CK1649" i="2"/>
  <c r="CK1052" i="2"/>
  <c r="P1064" i="2"/>
  <c r="P1071" i="2"/>
  <c r="P1078" i="2"/>
  <c r="P1087" i="2"/>
  <c r="P1096" i="2"/>
  <c r="P1103" i="2"/>
  <c r="P1111" i="2"/>
  <c r="CK1117" i="2"/>
  <c r="P1127" i="2"/>
  <c r="P1135" i="2"/>
  <c r="CK1147" i="2"/>
  <c r="P1151" i="2"/>
  <c r="P1159" i="2"/>
  <c r="P1167" i="2"/>
  <c r="P1175" i="2"/>
  <c r="P1183" i="2"/>
  <c r="CK1190" i="2"/>
  <c r="P1199" i="2"/>
  <c r="CK1205" i="2"/>
  <c r="P1214" i="2"/>
  <c r="CK1223" i="2"/>
  <c r="P1230" i="2"/>
  <c r="P1237" i="2"/>
  <c r="P1247" i="2"/>
  <c r="P1254" i="2"/>
  <c r="P1262" i="2"/>
  <c r="P1270" i="2"/>
  <c r="P1278" i="2"/>
  <c r="P1293" i="2"/>
  <c r="P1302" i="2"/>
  <c r="P1310" i="2"/>
  <c r="CK1318" i="2"/>
  <c r="P1324" i="2"/>
  <c r="P1332" i="2"/>
  <c r="P1341" i="2"/>
  <c r="P1348" i="2"/>
  <c r="P1357" i="2"/>
  <c r="P1385" i="2"/>
  <c r="P1443" i="2"/>
  <c r="P1507" i="2"/>
  <c r="P1566" i="2"/>
  <c r="P1627" i="2"/>
  <c r="CK1041" i="2"/>
  <c r="P1056" i="2"/>
  <c r="CK1063" i="2"/>
  <c r="P1073" i="2"/>
  <c r="P1079" i="2"/>
  <c r="P1088" i="2"/>
  <c r="CK1095" i="2"/>
  <c r="P1104" i="2"/>
  <c r="P1112" i="2"/>
  <c r="P1120" i="2"/>
  <c r="P1128" i="2"/>
  <c r="P1136" i="2"/>
  <c r="P1144" i="2"/>
  <c r="P1152" i="2"/>
  <c r="P1160" i="2"/>
  <c r="P1168" i="2"/>
  <c r="P1176" i="2"/>
  <c r="P1184" i="2"/>
  <c r="P1192" i="2"/>
  <c r="P1200" i="2"/>
  <c r="P1207" i="2"/>
  <c r="P1215" i="2"/>
  <c r="P1223" i="2"/>
  <c r="P1231" i="2"/>
  <c r="P1238" i="2"/>
  <c r="CK1247" i="2"/>
  <c r="P1255" i="2"/>
  <c r="P1265" i="2"/>
  <c r="CK1270" i="2"/>
  <c r="P1279" i="2"/>
  <c r="P1286" i="2"/>
  <c r="CK1293" i="2"/>
  <c r="P1303" i="2"/>
  <c r="P1311" i="2"/>
  <c r="P1318" i="2"/>
  <c r="P1325" i="2"/>
  <c r="CK1335" i="2"/>
  <c r="P1342" i="2"/>
  <c r="P1350" i="2"/>
  <c r="P1358" i="2"/>
  <c r="P1297" i="2"/>
  <c r="P1420" i="2"/>
  <c r="P1482" i="2"/>
  <c r="P1542" i="2"/>
  <c r="P1604" i="2"/>
  <c r="P1663" i="2"/>
  <c r="P1712" i="2"/>
  <c r="P1363" i="2"/>
  <c r="CK1369" i="2"/>
  <c r="P1384" i="2"/>
  <c r="P1386" i="2"/>
  <c r="P1395" i="2"/>
  <c r="P1404" i="2"/>
  <c r="P1411" i="2"/>
  <c r="P1419" i="2"/>
  <c r="P1426" i="2"/>
  <c r="P1434" i="2"/>
  <c r="P1442" i="2"/>
  <c r="P1448" i="2"/>
  <c r="P1458" i="2"/>
  <c r="P1467" i="2"/>
  <c r="P1473" i="2"/>
  <c r="P1481" i="2"/>
  <c r="P1490" i="2"/>
  <c r="P1497" i="2"/>
  <c r="CK1505" i="2"/>
  <c r="P1511" i="2"/>
  <c r="P1519" i="2"/>
  <c r="P1533" i="2"/>
  <c r="CK1540" i="2"/>
  <c r="P1550" i="2"/>
  <c r="P1557" i="2"/>
  <c r="P1565" i="2"/>
  <c r="P1573" i="2"/>
  <c r="P1580" i="2"/>
  <c r="P1586" i="2"/>
  <c r="P1594" i="2"/>
  <c r="P1603" i="2"/>
  <c r="P1610" i="2"/>
  <c r="P1618" i="2"/>
  <c r="P1626" i="2"/>
  <c r="CK1633" i="2"/>
  <c r="CK1641" i="2"/>
  <c r="P1649" i="2"/>
  <c r="CK1655" i="2"/>
  <c r="P1666" i="2"/>
  <c r="P1672" i="2"/>
  <c r="P1680" i="2"/>
  <c r="P1714" i="2"/>
  <c r="CK1744" i="2"/>
  <c r="P1777" i="2"/>
  <c r="CK1364" i="2"/>
  <c r="P1375" i="2"/>
  <c r="CK1383" i="2"/>
  <c r="P1389" i="2"/>
  <c r="P1397" i="2"/>
  <c r="P1407" i="2"/>
  <c r="P1413" i="2"/>
  <c r="P1421" i="2"/>
  <c r="P1428" i="2"/>
  <c r="P1436" i="2"/>
  <c r="P1445" i="2"/>
  <c r="P1452" i="2"/>
  <c r="P1460" i="2"/>
  <c r="CK1464" i="2"/>
  <c r="P1475" i="2"/>
  <c r="CK1482" i="2"/>
  <c r="P1493" i="2"/>
  <c r="P1499" i="2"/>
  <c r="P1508" i="2"/>
  <c r="P1513" i="2"/>
  <c r="P1521" i="2"/>
  <c r="P1527" i="2"/>
  <c r="P1535" i="2"/>
  <c r="P1543" i="2"/>
  <c r="P1552" i="2"/>
  <c r="P1559" i="2"/>
  <c r="P1567" i="2"/>
  <c r="P1574" i="2"/>
  <c r="P1588" i="2"/>
  <c r="P1596" i="2"/>
  <c r="CK1601" i="2"/>
  <c r="P1612" i="2"/>
  <c r="P1620" i="2"/>
  <c r="CK1627" i="2"/>
  <c r="CK1635" i="2"/>
  <c r="P1643" i="2"/>
  <c r="P1651" i="2"/>
  <c r="CK1657" i="2"/>
  <c r="P1667" i="2"/>
  <c r="P1674" i="2"/>
  <c r="P1683" i="2"/>
  <c r="CK1689" i="2"/>
  <c r="P1722" i="2"/>
  <c r="P1753" i="2"/>
  <c r="P1785" i="2"/>
  <c r="P1820" i="2"/>
  <c r="P2044" i="2"/>
  <c r="P1366" i="2"/>
  <c r="P1374" i="2"/>
  <c r="P1378" i="2"/>
  <c r="P1388" i="2"/>
  <c r="P1398" i="2"/>
  <c r="P1406" i="2"/>
  <c r="P1414" i="2"/>
  <c r="P1429" i="2"/>
  <c r="P1437" i="2"/>
  <c r="P1444" i="2"/>
  <c r="P1454" i="2"/>
  <c r="P1461" i="2"/>
  <c r="P1469" i="2"/>
  <c r="P1476" i="2"/>
  <c r="P1484" i="2"/>
  <c r="P1491" i="2"/>
  <c r="P1501" i="2"/>
  <c r="P1509" i="2"/>
  <c r="P1514" i="2"/>
  <c r="P1522" i="2"/>
  <c r="P1528" i="2"/>
  <c r="CK1535" i="2"/>
  <c r="P1544" i="2"/>
  <c r="CK1552" i="2"/>
  <c r="P1560" i="2"/>
  <c r="P1568" i="2"/>
  <c r="CK1574" i="2"/>
  <c r="P1582" i="2"/>
  <c r="P1589" i="2"/>
  <c r="P1597" i="2"/>
  <c r="P1605" i="2"/>
  <c r="P1613" i="2"/>
  <c r="CK1622" i="2"/>
  <c r="P1629" i="2"/>
  <c r="CK1638" i="2"/>
  <c r="CK1643" i="2"/>
  <c r="CK1651" i="2"/>
  <c r="P1659" i="2"/>
  <c r="P1664" i="2"/>
  <c r="P1675" i="2"/>
  <c r="P1686" i="2"/>
  <c r="CK1719" i="2"/>
  <c r="CK1750" i="2"/>
  <c r="CK1782" i="2"/>
  <c r="P1865" i="2"/>
  <c r="P1376" i="2"/>
  <c r="CK1378" i="2"/>
  <c r="P1390" i="2"/>
  <c r="P1399" i="2"/>
  <c r="P1408" i="2"/>
  <c r="P1415" i="2"/>
  <c r="P1423" i="2"/>
  <c r="P1431" i="2"/>
  <c r="P1438" i="2"/>
  <c r="P1446" i="2"/>
  <c r="P1453" i="2"/>
  <c r="P1464" i="2"/>
  <c r="P1470" i="2"/>
  <c r="P1477" i="2"/>
  <c r="P1485" i="2"/>
  <c r="P1492" i="2"/>
  <c r="P1502" i="2"/>
  <c r="P1510" i="2"/>
  <c r="P1515" i="2"/>
  <c r="P1524" i="2"/>
  <c r="P1529" i="2"/>
  <c r="P1537" i="2"/>
  <c r="P1545" i="2"/>
  <c r="P1553" i="2"/>
  <c r="P1561" i="2"/>
  <c r="P1569" i="2"/>
  <c r="P1576" i="2"/>
  <c r="CK1582" i="2"/>
  <c r="CK1589" i="2"/>
  <c r="P1598" i="2"/>
  <c r="P1606" i="2"/>
  <c r="CK1613" i="2"/>
  <c r="P1622" i="2"/>
  <c r="CK1629" i="2"/>
  <c r="P1638" i="2"/>
  <c r="P1645" i="2"/>
  <c r="P1653" i="2"/>
  <c r="CK1659" i="2"/>
  <c r="P1668" i="2"/>
  <c r="P1676" i="2"/>
  <c r="P1698" i="2"/>
  <c r="P1730" i="2"/>
  <c r="CK1760" i="2"/>
  <c r="P1793" i="2"/>
  <c r="CK1808" i="2"/>
  <c r="P1835" i="2"/>
  <c r="P1361" i="2"/>
  <c r="P1369" i="2"/>
  <c r="P1377" i="2"/>
  <c r="P1380" i="2"/>
  <c r="P1391" i="2"/>
  <c r="P1400" i="2"/>
  <c r="CK1408" i="2"/>
  <c r="P1417" i="2"/>
  <c r="CK1423" i="2"/>
  <c r="P1432" i="2"/>
  <c r="P1439" i="2"/>
  <c r="P1447" i="2"/>
  <c r="P1455" i="2"/>
  <c r="P1465" i="2"/>
  <c r="P1462" i="2"/>
  <c r="P1478" i="2"/>
  <c r="P1486" i="2"/>
  <c r="P1495" i="2"/>
  <c r="CK1502" i="2"/>
  <c r="P1516" i="2"/>
  <c r="P1525" i="2"/>
  <c r="P1530" i="2"/>
  <c r="P1538" i="2"/>
  <c r="P1546" i="2"/>
  <c r="P1554" i="2"/>
  <c r="P1562" i="2"/>
  <c r="P1570" i="2"/>
  <c r="CK1576" i="2"/>
  <c r="CK1585" i="2"/>
  <c r="CK1596" i="2"/>
  <c r="P1599" i="2"/>
  <c r="P1607" i="2"/>
  <c r="P1615" i="2"/>
  <c r="CK1624" i="2"/>
  <c r="P1631" i="2"/>
  <c r="P1639" i="2"/>
  <c r="CK1645" i="2"/>
  <c r="CK1653" i="2"/>
  <c r="CK1662" i="2"/>
  <c r="P1669" i="2"/>
  <c r="P1677" i="2"/>
  <c r="CK1695" i="2"/>
  <c r="CK1727" i="2"/>
  <c r="CK1758" i="2"/>
  <c r="CK1792" i="2"/>
  <c r="P1877" i="2"/>
  <c r="P1898" i="2"/>
  <c r="CK1361" i="2"/>
  <c r="P1370" i="2"/>
  <c r="CK1373" i="2"/>
  <c r="CK1380" i="2"/>
  <c r="P1393" i="2"/>
  <c r="P1402" i="2"/>
  <c r="P1401" i="2"/>
  <c r="P1416" i="2"/>
  <c r="P1424" i="2"/>
  <c r="P1433" i="2"/>
  <c r="P1440" i="2"/>
  <c r="P1449" i="2"/>
  <c r="P1456" i="2"/>
  <c r="P1466" i="2"/>
  <c r="P1471" i="2"/>
  <c r="P1479" i="2"/>
  <c r="P1487" i="2"/>
  <c r="P1494" i="2"/>
  <c r="P1505" i="2"/>
  <c r="P1517" i="2"/>
  <c r="CK1524" i="2"/>
  <c r="P1531" i="2"/>
  <c r="CK1537" i="2"/>
  <c r="P1547" i="2"/>
  <c r="P1555" i="2"/>
  <c r="P1563" i="2"/>
  <c r="P1571" i="2"/>
  <c r="P1578" i="2"/>
  <c r="P1585" i="2"/>
  <c r="P1592" i="2"/>
  <c r="P1601" i="2"/>
  <c r="P1608" i="2"/>
  <c r="CK1617" i="2"/>
  <c r="P1624" i="2"/>
  <c r="CK1631" i="2"/>
  <c r="CK1639" i="2"/>
  <c r="P1647" i="2"/>
  <c r="P1662" i="2"/>
  <c r="P1670" i="2"/>
  <c r="P1678" i="2"/>
  <c r="P1706" i="2"/>
  <c r="P1737" i="2"/>
  <c r="CK1768" i="2"/>
  <c r="P1371" i="2"/>
  <c r="P1383" i="2"/>
  <c r="P1392" i="2"/>
  <c r="P1394" i="2"/>
  <c r="P1403" i="2"/>
  <c r="P1410" i="2"/>
  <c r="P1418" i="2"/>
  <c r="CK1424" i="2"/>
  <c r="CK1433" i="2"/>
  <c r="P1441" i="2"/>
  <c r="P1450" i="2"/>
  <c r="P1457" i="2"/>
  <c r="P1468" i="2"/>
  <c r="P1472" i="2"/>
  <c r="P1480" i="2"/>
  <c r="P1488" i="2"/>
  <c r="P1496" i="2"/>
  <c r="P1518" i="2"/>
  <c r="P1532" i="2"/>
  <c r="P1540" i="2"/>
  <c r="P1549" i="2"/>
  <c r="P1556" i="2"/>
  <c r="CK1565" i="2"/>
  <c r="P1572" i="2"/>
  <c r="CK1578" i="2"/>
  <c r="P1593" i="2"/>
  <c r="P1602" i="2"/>
  <c r="P1609" i="2"/>
  <c r="P1617" i="2"/>
  <c r="CK1626" i="2"/>
  <c r="P1633" i="2"/>
  <c r="P1641" i="2"/>
  <c r="CK1647" i="2"/>
  <c r="P1655" i="2"/>
  <c r="P1665" i="2"/>
  <c r="P1671" i="2"/>
  <c r="P1679" i="2"/>
  <c r="P1684" i="2"/>
  <c r="P1704" i="2"/>
  <c r="P1735" i="2"/>
  <c r="P1767" i="2"/>
  <c r="CK1800" i="2"/>
  <c r="P1688" i="2"/>
  <c r="P1695" i="2"/>
  <c r="CK1702" i="2"/>
  <c r="P1711" i="2"/>
  <c r="P1719" i="2"/>
  <c r="P1727" i="2"/>
  <c r="P1734" i="2"/>
  <c r="CK1743" i="2"/>
  <c r="P1750" i="2"/>
  <c r="P1758" i="2"/>
  <c r="CK1767" i="2"/>
  <c r="P1774" i="2"/>
  <c r="P1782" i="2"/>
  <c r="P1789" i="2"/>
  <c r="CK1797" i="2"/>
  <c r="CK1805" i="2"/>
  <c r="P1814" i="2"/>
  <c r="P1826" i="2"/>
  <c r="P1829" i="2"/>
  <c r="P1845" i="2"/>
  <c r="P1871" i="2"/>
  <c r="CK1882" i="2"/>
  <c r="P1907" i="2"/>
  <c r="P1912" i="2"/>
  <c r="P1917" i="2"/>
  <c r="P2039" i="2"/>
  <c r="P1689" i="2"/>
  <c r="P1697" i="2"/>
  <c r="P1705" i="2"/>
  <c r="P1713" i="2"/>
  <c r="CK1722" i="2"/>
  <c r="CK1730" i="2"/>
  <c r="P1736" i="2"/>
  <c r="P1744" i="2"/>
  <c r="CK1753" i="2"/>
  <c r="P1760" i="2"/>
  <c r="P1768" i="2"/>
  <c r="CK1777" i="2"/>
  <c r="CK1785" i="2"/>
  <c r="P1792" i="2"/>
  <c r="P1800" i="2"/>
  <c r="P1808" i="2"/>
  <c r="P1824" i="2"/>
  <c r="P1837" i="2"/>
  <c r="P1858" i="2"/>
  <c r="P1869" i="2"/>
  <c r="P1890" i="2"/>
  <c r="P1920" i="2"/>
  <c r="P1925" i="2"/>
  <c r="P1801" i="2"/>
  <c r="P1809" i="2"/>
  <c r="P1815" i="2"/>
  <c r="CK1817" i="2"/>
  <c r="P1833" i="2"/>
  <c r="P1849" i="2"/>
  <c r="CK1863" i="2"/>
  <c r="P1882" i="2"/>
  <c r="P1961" i="2"/>
  <c r="CK2011" i="2"/>
  <c r="P2090" i="2"/>
  <c r="P1691" i="2"/>
  <c r="CK1698" i="2"/>
  <c r="P1707" i="2"/>
  <c r="P1715" i="2"/>
  <c r="CK1724" i="2"/>
  <c r="P1731" i="2"/>
  <c r="P1738" i="2"/>
  <c r="P1746" i="2"/>
  <c r="P1754" i="2"/>
  <c r="P1762" i="2"/>
  <c r="P1770" i="2"/>
  <c r="P1778" i="2"/>
  <c r="P1786" i="2"/>
  <c r="CK1793" i="2"/>
  <c r="CK1801" i="2"/>
  <c r="P1810" i="2"/>
  <c r="P1823" i="2"/>
  <c r="P1841" i="2"/>
  <c r="P1856" i="2"/>
  <c r="P1874" i="2"/>
  <c r="CK1901" i="2"/>
  <c r="P1928" i="2"/>
  <c r="P1932" i="2"/>
  <c r="P2015" i="2"/>
  <c r="CK1691" i="2"/>
  <c r="P1700" i="2"/>
  <c r="CK1709" i="2"/>
  <c r="P1716" i="2"/>
  <c r="P1724" i="2"/>
  <c r="CK1731" i="2"/>
  <c r="P1739" i="2"/>
  <c r="CK1746" i="2"/>
  <c r="CK1754" i="2"/>
  <c r="P1763" i="2"/>
  <c r="CK1770" i="2"/>
  <c r="CK1778" i="2"/>
  <c r="CK1786" i="2"/>
  <c r="CK1796" i="2"/>
  <c r="CK1804" i="2"/>
  <c r="P1811" i="2"/>
  <c r="P1817" i="2"/>
  <c r="P1822" i="2"/>
  <c r="P1832" i="2"/>
  <c r="CK1843" i="2"/>
  <c r="P1500" i="2"/>
  <c r="CK1893" i="2"/>
  <c r="P1908" i="2"/>
  <c r="P2071" i="2"/>
  <c r="CK1684" i="2"/>
  <c r="P1693" i="2"/>
  <c r="CK1700" i="2"/>
  <c r="P1709" i="2"/>
  <c r="CK1718" i="2"/>
  <c r="P1725" i="2"/>
  <c r="CK1734" i="2"/>
  <c r="CK1741" i="2"/>
  <c r="CK1749" i="2"/>
  <c r="P1756" i="2"/>
  <c r="P1764" i="2"/>
  <c r="CK1773" i="2"/>
  <c r="CK1781" i="2"/>
  <c r="P1788" i="2"/>
  <c r="P1796" i="2"/>
  <c r="P1804" i="2"/>
  <c r="P1812" i="2"/>
  <c r="CK1826" i="2"/>
  <c r="P1839" i="2"/>
  <c r="P1862" i="2"/>
  <c r="P1886" i="2"/>
  <c r="P1900" i="2"/>
  <c r="CK1908" i="2"/>
  <c r="P1935" i="2"/>
  <c r="CK1939" i="2"/>
  <c r="P1949" i="2"/>
  <c r="P1980" i="2"/>
  <c r="P2076" i="2"/>
  <c r="P1687" i="2"/>
  <c r="CK1693" i="2"/>
  <c r="P1702" i="2"/>
  <c r="P1710" i="2"/>
  <c r="P1718" i="2"/>
  <c r="CK1725" i="2"/>
  <c r="P1741" i="2"/>
  <c r="P1749" i="2"/>
  <c r="CK1756" i="2"/>
  <c r="P1765" i="2"/>
  <c r="P1773" i="2"/>
  <c r="P1781" i="2"/>
  <c r="CK1789" i="2"/>
  <c r="P1797" i="2"/>
  <c r="P1805" i="2"/>
  <c r="P1813" i="2"/>
  <c r="P1818" i="2"/>
  <c r="P1852" i="2"/>
  <c r="CK1869" i="2"/>
  <c r="P1892" i="2"/>
  <c r="P1984" i="2"/>
  <c r="P1840" i="2"/>
  <c r="P1848" i="2"/>
  <c r="P1857" i="2"/>
  <c r="P1870" i="2"/>
  <c r="P1878" i="2"/>
  <c r="P1885" i="2"/>
  <c r="P1893" i="2"/>
  <c r="P1901" i="2"/>
  <c r="CK1915" i="2"/>
  <c r="CK1922" i="2"/>
  <c r="CK1932" i="2"/>
  <c r="P1940" i="2"/>
  <c r="P1942" i="2"/>
  <c r="P1958" i="2"/>
  <c r="P2130" i="2"/>
  <c r="P1819" i="2"/>
  <c r="P1827" i="2"/>
  <c r="P1834" i="2"/>
  <c r="P1843" i="2"/>
  <c r="P1850" i="2"/>
  <c r="P1859" i="2"/>
  <c r="CK1865" i="2"/>
  <c r="P1872" i="2"/>
  <c r="P1880" i="2"/>
  <c r="P1888" i="2"/>
  <c r="P1895" i="2"/>
  <c r="P1905" i="2"/>
  <c r="P1910" i="2"/>
  <c r="P1918" i="2"/>
  <c r="P1926" i="2"/>
  <c r="P1933" i="2"/>
  <c r="P1943" i="2"/>
  <c r="P1956" i="2"/>
  <c r="P2117" i="2"/>
  <c r="P1828" i="2"/>
  <c r="P1836" i="2"/>
  <c r="P1844" i="2"/>
  <c r="P1851" i="2"/>
  <c r="P1861" i="2"/>
  <c r="P1867" i="2"/>
  <c r="P1873" i="2"/>
  <c r="CK1880" i="2"/>
  <c r="P1889" i="2"/>
  <c r="P1896" i="2"/>
  <c r="P1906" i="2"/>
  <c r="P1911" i="2"/>
  <c r="CK1918" i="2"/>
  <c r="P1927" i="2"/>
  <c r="P1934" i="2"/>
  <c r="P1945" i="2"/>
  <c r="P1950" i="2"/>
  <c r="P1953" i="2"/>
  <c r="P1990" i="2"/>
  <c r="P1992" i="2"/>
  <c r="P2018" i="2"/>
  <c r="P1995" i="2"/>
  <c r="P2049" i="2"/>
  <c r="P2052" i="2"/>
  <c r="P2079" i="2"/>
  <c r="P2085" i="2"/>
  <c r="P2105" i="2"/>
  <c r="P2106" i="2"/>
  <c r="P2140" i="2"/>
  <c r="P2150" i="2"/>
  <c r="P1821" i="2"/>
  <c r="P1830" i="2"/>
  <c r="CK1832" i="2"/>
  <c r="P1846" i="2"/>
  <c r="P1853" i="2"/>
  <c r="CK1861" i="2"/>
  <c r="P1504" i="2"/>
  <c r="P1876" i="2"/>
  <c r="P1883" i="2"/>
  <c r="CK1890" i="2"/>
  <c r="P1899" i="2"/>
  <c r="P1903" i="2"/>
  <c r="P1913" i="2"/>
  <c r="CK1920" i="2"/>
  <c r="P1929" i="2"/>
  <c r="P1936" i="2"/>
  <c r="P1944" i="2"/>
  <c r="P1948" i="2"/>
  <c r="P1964" i="2"/>
  <c r="P1969" i="2"/>
  <c r="P1996" i="2"/>
  <c r="P1999" i="2"/>
  <c r="P2025" i="2"/>
  <c r="P2055" i="2"/>
  <c r="P2060" i="2"/>
  <c r="CK2089" i="2"/>
  <c r="P2205" i="2"/>
  <c r="P2212" i="2"/>
  <c r="P1838" i="2"/>
  <c r="P1847" i="2"/>
  <c r="P1854" i="2"/>
  <c r="P1863" i="2"/>
  <c r="P1855" i="2"/>
  <c r="P1875" i="2"/>
  <c r="P1884" i="2"/>
  <c r="P1891" i="2"/>
  <c r="CK1898" i="2"/>
  <c r="CK1903" i="2"/>
  <c r="P1915" i="2"/>
  <c r="P1930" i="2"/>
  <c r="P1937" i="2"/>
  <c r="P1952" i="2"/>
  <c r="P1916" i="2"/>
  <c r="P1922" i="2"/>
  <c r="P1931" i="2"/>
  <c r="P1939" i="2"/>
  <c r="P1972" i="2"/>
  <c r="P1977" i="2"/>
  <c r="P2002" i="2"/>
  <c r="P2008" i="2"/>
  <c r="P2033" i="2"/>
  <c r="P2036" i="2"/>
  <c r="P2063" i="2"/>
  <c r="P2068" i="2"/>
  <c r="P2088" i="2"/>
  <c r="P1946" i="2"/>
  <c r="P1954" i="2"/>
  <c r="P1962" i="2"/>
  <c r="P1970" i="2"/>
  <c r="P1978" i="2"/>
  <c r="CK1984" i="2"/>
  <c r="P1993" i="2"/>
  <c r="P2000" i="2"/>
  <c r="P2009" i="2"/>
  <c r="P2016" i="2"/>
  <c r="P2022" i="2"/>
  <c r="CK2025" i="2"/>
  <c r="P2037" i="2"/>
  <c r="P2043" i="2"/>
  <c r="P2053" i="2"/>
  <c r="P2061" i="2"/>
  <c r="P2069" i="2"/>
  <c r="P2077" i="2"/>
  <c r="P2081" i="2"/>
  <c r="CK2103" i="2"/>
  <c r="P2122" i="2"/>
  <c r="P2189" i="2"/>
  <c r="P2287" i="2"/>
  <c r="P1947" i="2"/>
  <c r="P1955" i="2"/>
  <c r="P1963" i="2"/>
  <c r="P1971" i="2"/>
  <c r="P1979" i="2"/>
  <c r="P1989" i="2"/>
  <c r="P1994" i="2"/>
  <c r="CK2002" i="2"/>
  <c r="CK2008" i="2"/>
  <c r="P2017" i="2"/>
  <c r="P2023" i="2"/>
  <c r="P2030" i="2"/>
  <c r="P2038" i="2"/>
  <c r="P2046" i="2"/>
  <c r="P2054" i="2"/>
  <c r="P2062" i="2"/>
  <c r="CK2069" i="2"/>
  <c r="P2078" i="2"/>
  <c r="P2086" i="2"/>
  <c r="P2089" i="2"/>
  <c r="P2093" i="2"/>
  <c r="P2109" i="2"/>
  <c r="P2114" i="2"/>
  <c r="P2134" i="2"/>
  <c r="P2165" i="2"/>
  <c r="P2228" i="2"/>
  <c r="CK2290" i="2"/>
  <c r="P1957" i="2"/>
  <c r="P1965" i="2"/>
  <c r="P1973" i="2"/>
  <c r="P1981" i="2"/>
  <c r="P1991" i="2"/>
  <c r="P1997" i="2"/>
  <c r="P2004" i="2"/>
  <c r="P2011" i="2"/>
  <c r="P2014" i="2"/>
  <c r="P2026" i="2"/>
  <c r="CK2032" i="2"/>
  <c r="P2040" i="2"/>
  <c r="P2048" i="2"/>
  <c r="P2056" i="2"/>
  <c r="P2064" i="2"/>
  <c r="P2072" i="2"/>
  <c r="P2080" i="2"/>
  <c r="P2098" i="2"/>
  <c r="P2181" i="2"/>
  <c r="P2255" i="2"/>
  <c r="P1966" i="2"/>
  <c r="P1974" i="2"/>
  <c r="P1986" i="2"/>
  <c r="P2005" i="2"/>
  <c r="P2019" i="2"/>
  <c r="P2027" i="2"/>
  <c r="P2032" i="2"/>
  <c r="P2041" i="2"/>
  <c r="P2050" i="2"/>
  <c r="P2057" i="2"/>
  <c r="P2065" i="2"/>
  <c r="P2073" i="2"/>
  <c r="P2082" i="2"/>
  <c r="P2094" i="2"/>
  <c r="P2110" i="2"/>
  <c r="P2157" i="2"/>
  <c r="P2219" i="2"/>
  <c r="CK2259" i="2"/>
  <c r="P1941" i="2"/>
  <c r="P1951" i="2"/>
  <c r="P1959" i="2"/>
  <c r="P1967" i="2"/>
  <c r="P1975" i="2"/>
  <c r="P1982" i="2"/>
  <c r="CK1986" i="2"/>
  <c r="P2006" i="2"/>
  <c r="P2012" i="2"/>
  <c r="P2020" i="2"/>
  <c r="P2028" i="2"/>
  <c r="P2034" i="2"/>
  <c r="P2042" i="2"/>
  <c r="P2047" i="2"/>
  <c r="P2058" i="2"/>
  <c r="P2066" i="2"/>
  <c r="P2074" i="2"/>
  <c r="P2083" i="2"/>
  <c r="P2097" i="2"/>
  <c r="P2126" i="2"/>
  <c r="CK2196" i="2"/>
  <c r="P2332" i="2"/>
  <c r="P1960" i="2"/>
  <c r="P1968" i="2"/>
  <c r="P1976" i="2"/>
  <c r="CK1982" i="2"/>
  <c r="CK1990" i="2"/>
  <c r="P1998" i="2"/>
  <c r="CK2004" i="2"/>
  <c r="CK2012" i="2"/>
  <c r="P2021" i="2"/>
  <c r="P2035" i="2"/>
  <c r="P2045" i="2"/>
  <c r="P2051" i="2"/>
  <c r="P2059" i="2"/>
  <c r="P2067" i="2"/>
  <c r="P2075" i="2"/>
  <c r="P2084" i="2"/>
  <c r="P2099" i="2"/>
  <c r="P2118" i="2"/>
  <c r="P2125" i="2"/>
  <c r="P2173" i="2"/>
  <c r="P2234" i="2"/>
  <c r="P2434" i="2"/>
  <c r="P2092" i="2"/>
  <c r="P2100" i="2"/>
  <c r="P2108" i="2"/>
  <c r="P2116" i="2"/>
  <c r="P2124" i="2"/>
  <c r="P2133" i="2"/>
  <c r="P2142" i="2"/>
  <c r="P2147" i="2"/>
  <c r="P2156" i="2"/>
  <c r="P2164" i="2"/>
  <c r="P2172" i="2"/>
  <c r="CK2179" i="2"/>
  <c r="P2188" i="2"/>
  <c r="P2196" i="2"/>
  <c r="P2204" i="2"/>
  <c r="CK2211" i="2"/>
  <c r="CK2219" i="2"/>
  <c r="P2227" i="2"/>
  <c r="P2233" i="2"/>
  <c r="P2356" i="2"/>
  <c r="P2419" i="2"/>
  <c r="P2495" i="2"/>
  <c r="P2135" i="2"/>
  <c r="P2144" i="2"/>
  <c r="P2151" i="2"/>
  <c r="CK2157" i="2"/>
  <c r="P2166" i="2"/>
  <c r="P2174" i="2"/>
  <c r="P2182" i="2"/>
  <c r="P2190" i="2"/>
  <c r="P2206" i="2"/>
  <c r="P2213" i="2"/>
  <c r="P2220" i="2"/>
  <c r="CK2226" i="2"/>
  <c r="P2235" i="2"/>
  <c r="CK2307" i="2"/>
  <c r="P2372" i="2"/>
  <c r="P2095" i="2"/>
  <c r="P2103" i="2"/>
  <c r="P2111" i="2"/>
  <c r="P2120" i="2"/>
  <c r="P2127" i="2"/>
  <c r="P2136" i="2"/>
  <c r="P2143" i="2"/>
  <c r="P2152" i="2"/>
  <c r="P2161" i="2"/>
  <c r="P2167" i="2"/>
  <c r="P2175" i="2"/>
  <c r="P2183" i="2"/>
  <c r="P2191" i="2"/>
  <c r="P2200" i="2"/>
  <c r="CK2199" i="2"/>
  <c r="P2214" i="2"/>
  <c r="P2221" i="2"/>
  <c r="P2236" i="2"/>
  <c r="P2240" i="2"/>
  <c r="P2239" i="2"/>
  <c r="CK2262" i="2"/>
  <c r="P2267" i="2"/>
  <c r="P2295" i="2"/>
  <c r="P2347" i="2"/>
  <c r="P2096" i="2"/>
  <c r="P2104" i="2"/>
  <c r="P2112" i="2"/>
  <c r="P2119" i="2"/>
  <c r="P2128" i="2"/>
  <c r="P2137" i="2"/>
  <c r="P2145" i="2"/>
  <c r="P2153" i="2"/>
  <c r="P2162" i="2"/>
  <c r="CK2169" i="2"/>
  <c r="CK2175" i="2"/>
  <c r="P2184" i="2"/>
  <c r="P2192" i="2"/>
  <c r="P2199" i="2"/>
  <c r="CK2202" i="2"/>
  <c r="P2215" i="2"/>
  <c r="P2222" i="2"/>
  <c r="P2229" i="2"/>
  <c r="P2237" i="2"/>
  <c r="P2324" i="2"/>
  <c r="P2426" i="2"/>
  <c r="P2113" i="2"/>
  <c r="P2121" i="2"/>
  <c r="P2129" i="2"/>
  <c r="P2138" i="2"/>
  <c r="P2146" i="2"/>
  <c r="P2154" i="2"/>
  <c r="P2159" i="2"/>
  <c r="P2169" i="2"/>
  <c r="P2177" i="2"/>
  <c r="P2185" i="2"/>
  <c r="P2193" i="2"/>
  <c r="P2201" i="2"/>
  <c r="P2209" i="2"/>
  <c r="P2216" i="2"/>
  <c r="P2223" i="2"/>
  <c r="P2230" i="2"/>
  <c r="P2238" i="2"/>
  <c r="P2245" i="2"/>
  <c r="P2271" i="2"/>
  <c r="P2276" i="2"/>
  <c r="P2300" i="2"/>
  <c r="P2364" i="2"/>
  <c r="P2139" i="2"/>
  <c r="P2132" i="2"/>
  <c r="CK2154" i="2"/>
  <c r="P2160" i="2"/>
  <c r="P2170" i="2"/>
  <c r="CK2177" i="2"/>
  <c r="P2186" i="2"/>
  <c r="P2194" i="2"/>
  <c r="P2202" i="2"/>
  <c r="P2210" i="2"/>
  <c r="P2224" i="2"/>
  <c r="P2231" i="2"/>
  <c r="P2340" i="2"/>
  <c r="P2091" i="2"/>
  <c r="P2101" i="2"/>
  <c r="P2107" i="2"/>
  <c r="P2115" i="2"/>
  <c r="P2123" i="2"/>
  <c r="P2131" i="2"/>
  <c r="P2141" i="2"/>
  <c r="P2148" i="2"/>
  <c r="CK2156" i="2"/>
  <c r="P2163" i="2"/>
  <c r="P2171" i="2"/>
  <c r="P2179" i="2"/>
  <c r="P2187" i="2"/>
  <c r="P2195" i="2"/>
  <c r="P2203" i="2"/>
  <c r="P2211" i="2"/>
  <c r="CK2216" i="2"/>
  <c r="P2226" i="2"/>
  <c r="P2232" i="2"/>
  <c r="P2247" i="2"/>
  <c r="P2252" i="2"/>
  <c r="P2279" i="2"/>
  <c r="P2284" i="2"/>
  <c r="P2316" i="2"/>
  <c r="P2378" i="2"/>
  <c r="P2522" i="2"/>
  <c r="P2251" i="2"/>
  <c r="P2259" i="2"/>
  <c r="P2268" i="2"/>
  <c r="P2275" i="2"/>
  <c r="P2283" i="2"/>
  <c r="P2291" i="2"/>
  <c r="CK2300" i="2"/>
  <c r="P2309" i="2"/>
  <c r="CK2315" i="2"/>
  <c r="P2323" i="2"/>
  <c r="P2331" i="2"/>
  <c r="P2339" i="2"/>
  <c r="P2348" i="2"/>
  <c r="P2355" i="2"/>
  <c r="P2363" i="2"/>
  <c r="P2369" i="2"/>
  <c r="P2380" i="2"/>
  <c r="P2393" i="2"/>
  <c r="P2397" i="2"/>
  <c r="P2406" i="2"/>
  <c r="P2420" i="2"/>
  <c r="P2432" i="2"/>
  <c r="P2441" i="2"/>
  <c r="P2442" i="2"/>
  <c r="P2531" i="2"/>
  <c r="P2553" i="2"/>
  <c r="P2682" i="2"/>
  <c r="CK2245" i="2"/>
  <c r="P2253" i="2"/>
  <c r="P2261" i="2"/>
  <c r="P2269" i="2"/>
  <c r="P2277" i="2"/>
  <c r="P2285" i="2"/>
  <c r="P2293" i="2"/>
  <c r="P2301" i="2"/>
  <c r="P2307" i="2"/>
  <c r="CK2318" i="2"/>
  <c r="P2325" i="2"/>
  <c r="P2333" i="2"/>
  <c r="P2341" i="2"/>
  <c r="P2349" i="2"/>
  <c r="P2357" i="2"/>
  <c r="P2365" i="2"/>
  <c r="P2373" i="2"/>
  <c r="P2382" i="2"/>
  <c r="P2400" i="2"/>
  <c r="P2403" i="2"/>
  <c r="P2416" i="2"/>
  <c r="P2418" i="2"/>
  <c r="P2424" i="2"/>
  <c r="P2465" i="2"/>
  <c r="P2489" i="2"/>
  <c r="P2547" i="2"/>
  <c r="P2246" i="2"/>
  <c r="P2254" i="2"/>
  <c r="P2262" i="2"/>
  <c r="P2270" i="2"/>
  <c r="P2278" i="2"/>
  <c r="P2286" i="2"/>
  <c r="CK2293" i="2"/>
  <c r="P2303" i="2"/>
  <c r="P2311" i="2"/>
  <c r="P2318" i="2"/>
  <c r="P2326" i="2"/>
  <c r="P2336" i="2"/>
  <c r="P2342" i="2"/>
  <c r="P2350" i="2"/>
  <c r="P2358" i="2"/>
  <c r="P2366" i="2"/>
  <c r="P2374" i="2"/>
  <c r="P2383" i="2"/>
  <c r="P2381" i="2"/>
  <c r="P2409" i="2"/>
  <c r="P2457" i="2"/>
  <c r="P2514" i="2"/>
  <c r="P2570" i="2"/>
  <c r="P2304" i="2"/>
  <c r="P2312" i="2"/>
  <c r="P2319" i="2"/>
  <c r="P2327" i="2"/>
  <c r="P2338" i="2"/>
  <c r="P2343" i="2"/>
  <c r="P2351" i="2"/>
  <c r="P2359" i="2"/>
  <c r="P2367" i="2"/>
  <c r="P2375" i="2"/>
  <c r="P2384" i="2"/>
  <c r="P2388" i="2"/>
  <c r="P2414" i="2"/>
  <c r="P2483" i="2"/>
  <c r="P2537" i="2"/>
  <c r="P2583" i="2"/>
  <c r="P2241" i="2"/>
  <c r="P2248" i="2"/>
  <c r="P2256" i="2"/>
  <c r="P2264" i="2"/>
  <c r="P2272" i="2"/>
  <c r="P2281" i="2"/>
  <c r="P2288" i="2"/>
  <c r="P2296" i="2"/>
  <c r="CK2303" i="2"/>
  <c r="P2313" i="2"/>
  <c r="CK2319" i="2"/>
  <c r="P2328" i="2"/>
  <c r="P2337" i="2"/>
  <c r="P2345" i="2"/>
  <c r="P2352" i="2"/>
  <c r="P2360" i="2"/>
  <c r="P2368" i="2"/>
  <c r="P2376" i="2"/>
  <c r="P2385" i="2"/>
  <c r="P2395" i="2"/>
  <c r="P2449" i="2"/>
  <c r="P2505" i="2"/>
  <c r="P2242" i="2"/>
  <c r="P2249" i="2"/>
  <c r="CK2256" i="2"/>
  <c r="P2266" i="2"/>
  <c r="P2273" i="2"/>
  <c r="P2282" i="2"/>
  <c r="P2289" i="2"/>
  <c r="CK2298" i="2"/>
  <c r="P2305" i="2"/>
  <c r="CK2311" i="2"/>
  <c r="P2321" i="2"/>
  <c r="P2329" i="2"/>
  <c r="P2334" i="2"/>
  <c r="P2344" i="2"/>
  <c r="P2353" i="2"/>
  <c r="P2361" i="2"/>
  <c r="P2370" i="2"/>
  <c r="P2377" i="2"/>
  <c r="P2386" i="2"/>
  <c r="P2387" i="2"/>
  <c r="P2408" i="2"/>
  <c r="P2410" i="2"/>
  <c r="P2443" i="2"/>
  <c r="P2474" i="2"/>
  <c r="CK2242" i="2"/>
  <c r="P2250" i="2"/>
  <c r="P2258" i="2"/>
  <c r="P2265" i="2"/>
  <c r="P2274" i="2"/>
  <c r="P2280" i="2"/>
  <c r="P2290" i="2"/>
  <c r="P2298" i="2"/>
  <c r="P2308" i="2"/>
  <c r="P2315" i="2"/>
  <c r="CK2321" i="2"/>
  <c r="P2330" i="2"/>
  <c r="P2335" i="2"/>
  <c r="P2346" i="2"/>
  <c r="P2354" i="2"/>
  <c r="P2362" i="2"/>
  <c r="P2371" i="2"/>
  <c r="P2379" i="2"/>
  <c r="P2391" i="2"/>
  <c r="P2394" i="2"/>
  <c r="P2402" i="2"/>
  <c r="P2430" i="2"/>
  <c r="P2561" i="2"/>
  <c r="P2392" i="2"/>
  <c r="P2401" i="2"/>
  <c r="P2404" i="2"/>
  <c r="P2417" i="2"/>
  <c r="P2425" i="2"/>
  <c r="P2632" i="2"/>
  <c r="P2664" i="2"/>
  <c r="P2399" i="2"/>
  <c r="P2411" i="2"/>
  <c r="P2413" i="2"/>
  <c r="P2428" i="2"/>
  <c r="P2433" i="2"/>
  <c r="P2458" i="2"/>
  <c r="P2473" i="2"/>
  <c r="P2490" i="2"/>
  <c r="P2504" i="2"/>
  <c r="P2520" i="2"/>
  <c r="P2538" i="2"/>
  <c r="P2554" i="2"/>
  <c r="P2569" i="2"/>
  <c r="P2579" i="2"/>
  <c r="P2389" i="2"/>
  <c r="P2396" i="2"/>
  <c r="P2405" i="2"/>
  <c r="P2412" i="2"/>
  <c r="P2421" i="2"/>
  <c r="P2574" i="2"/>
  <c r="P2614" i="2"/>
  <c r="P2761" i="2"/>
  <c r="P2422" i="2"/>
  <c r="P2448" i="2"/>
  <c r="P2466" i="2"/>
  <c r="P2482" i="2"/>
  <c r="P2498" i="2"/>
  <c r="P2513" i="2"/>
  <c r="P2532" i="2"/>
  <c r="P2546" i="2"/>
  <c r="P2562" i="2"/>
  <c r="P2390" i="2"/>
  <c r="P2398" i="2"/>
  <c r="P2407" i="2"/>
  <c r="P2415" i="2"/>
  <c r="P2423" i="2"/>
  <c r="P2645" i="2"/>
  <c r="P2451" i="2"/>
  <c r="P2459" i="2"/>
  <c r="P2467" i="2"/>
  <c r="P2476" i="2"/>
  <c r="P2484" i="2"/>
  <c r="P2491" i="2"/>
  <c r="P2499" i="2"/>
  <c r="P2507" i="2"/>
  <c r="P2515" i="2"/>
  <c r="P2525" i="2"/>
  <c r="P2529" i="2"/>
  <c r="P2539" i="2"/>
  <c r="P2548" i="2"/>
  <c r="P2555" i="2"/>
  <c r="P2563" i="2"/>
  <c r="P2572" i="2"/>
  <c r="P2575" i="2"/>
  <c r="P2584" i="2"/>
  <c r="P2591" i="2"/>
  <c r="P2714" i="2"/>
  <c r="P2429" i="2"/>
  <c r="P2435" i="2"/>
  <c r="P2444" i="2"/>
  <c r="P2452" i="2"/>
  <c r="P2461" i="2"/>
  <c r="P2468" i="2"/>
  <c r="P2477" i="2"/>
  <c r="P2485" i="2"/>
  <c r="P2492" i="2"/>
  <c r="P2500" i="2"/>
  <c r="P2508" i="2"/>
  <c r="P2516" i="2"/>
  <c r="P2526" i="2"/>
  <c r="P2530" i="2"/>
  <c r="P2540" i="2"/>
  <c r="P2545" i="2"/>
  <c r="P2556" i="2"/>
  <c r="P2564" i="2"/>
  <c r="P2594" i="2"/>
  <c r="P2602" i="2"/>
  <c r="P2624" i="2"/>
  <c r="P2636" i="2"/>
  <c r="P2655" i="2"/>
  <c r="P2672" i="2"/>
  <c r="P2693" i="2"/>
  <c r="P2699" i="2"/>
  <c r="P2436" i="2"/>
  <c r="P2445" i="2"/>
  <c r="P2453" i="2"/>
  <c r="P2462" i="2"/>
  <c r="P2469" i="2"/>
  <c r="P2478" i="2"/>
  <c r="P2486" i="2"/>
  <c r="P2493" i="2"/>
  <c r="P2503" i="2"/>
  <c r="P2509" i="2"/>
  <c r="P2517" i="2"/>
  <c r="P2523" i="2"/>
  <c r="P2533" i="2"/>
  <c r="P2541" i="2"/>
  <c r="P2549" i="2"/>
  <c r="P2557" i="2"/>
  <c r="P2565" i="2"/>
  <c r="P2576" i="2"/>
  <c r="P2581" i="2"/>
  <c r="P2586" i="2"/>
  <c r="P2720" i="2"/>
  <c r="P2431" i="2"/>
  <c r="P2438" i="2"/>
  <c r="P2437" i="2"/>
  <c r="P2454" i="2"/>
  <c r="P2460" i="2"/>
  <c r="P2470" i="2"/>
  <c r="P2475" i="2"/>
  <c r="P2487" i="2"/>
  <c r="P2494" i="2"/>
  <c r="P2501" i="2"/>
  <c r="P2510" i="2"/>
  <c r="P2518" i="2"/>
  <c r="P2524" i="2"/>
  <c r="P2534" i="2"/>
  <c r="P2542" i="2"/>
  <c r="P2550" i="2"/>
  <c r="P2558" i="2"/>
  <c r="P2566" i="2"/>
  <c r="P2595" i="2"/>
  <c r="P2607" i="2"/>
  <c r="P2608" i="2"/>
  <c r="P2616" i="2"/>
  <c r="P2631" i="2"/>
  <c r="P2648" i="2"/>
  <c r="P2661" i="2"/>
  <c r="P2677" i="2"/>
  <c r="P2769" i="2"/>
  <c r="P2785" i="2"/>
  <c r="P2439" i="2"/>
  <c r="P2446" i="2"/>
  <c r="P2455" i="2"/>
  <c r="P2463" i="2"/>
  <c r="P2471" i="2"/>
  <c r="P2480" i="2"/>
  <c r="P2488" i="2"/>
  <c r="P2496" i="2"/>
  <c r="P2502" i="2"/>
  <c r="P2511" i="2"/>
  <c r="P2519" i="2"/>
  <c r="P2527" i="2"/>
  <c r="P2535" i="2"/>
  <c r="P2543" i="2"/>
  <c r="P2551" i="2"/>
  <c r="P2559" i="2"/>
  <c r="P2567" i="2"/>
  <c r="P2571" i="2"/>
  <c r="P2578" i="2"/>
  <c r="P2582" i="2"/>
  <c r="P2587" i="2"/>
  <c r="P2592" i="2"/>
  <c r="P2600" i="2"/>
  <c r="P2601" i="2"/>
  <c r="P2427" i="2"/>
  <c r="P2440" i="2"/>
  <c r="P2447" i="2"/>
  <c r="P2456" i="2"/>
  <c r="P2464" i="2"/>
  <c r="P2472" i="2"/>
  <c r="P2481" i="2"/>
  <c r="P2479" i="2"/>
  <c r="P2497" i="2"/>
  <c r="P2506" i="2"/>
  <c r="P2512" i="2"/>
  <c r="P2521" i="2"/>
  <c r="P2528" i="2"/>
  <c r="P2536" i="2"/>
  <c r="P2544" i="2"/>
  <c r="P2552" i="2"/>
  <c r="P2560" i="2"/>
  <c r="P2568" i="2"/>
  <c r="P2625" i="2"/>
  <c r="P2640" i="2"/>
  <c r="P2656" i="2"/>
  <c r="P2671" i="2"/>
  <c r="P2577" i="2"/>
  <c r="P2585" i="2"/>
  <c r="P2593" i="2"/>
  <c r="P2597" i="2"/>
  <c r="P2609" i="2"/>
  <c r="P2617" i="2"/>
  <c r="P2623" i="2"/>
  <c r="P2633" i="2"/>
  <c r="P2642" i="2"/>
  <c r="P2649" i="2"/>
  <c r="P2657" i="2"/>
  <c r="P2665" i="2"/>
  <c r="P2673" i="2"/>
  <c r="P2679" i="2"/>
  <c r="P2707" i="2"/>
  <c r="P2610" i="2"/>
  <c r="P2618" i="2"/>
  <c r="P2626" i="2"/>
  <c r="P2634" i="2"/>
  <c r="P2643" i="2"/>
  <c r="P2651" i="2"/>
  <c r="P2658" i="2"/>
  <c r="P2666" i="2"/>
  <c r="P2674" i="2"/>
  <c r="P2676" i="2"/>
  <c r="P2685" i="2"/>
  <c r="P2698" i="2"/>
  <c r="P2603" i="2"/>
  <c r="P2611" i="2"/>
  <c r="P2619" i="2"/>
  <c r="P2627" i="2"/>
  <c r="P2635" i="2"/>
  <c r="P2644" i="2"/>
  <c r="P2650" i="2"/>
  <c r="P2659" i="2"/>
  <c r="P2667" i="2"/>
  <c r="P2675" i="2"/>
  <c r="P2690" i="2"/>
  <c r="P2691" i="2"/>
  <c r="P2716" i="2"/>
  <c r="P2739" i="2"/>
  <c r="P2750" i="2"/>
  <c r="P2767" i="2"/>
  <c r="P2573" i="2"/>
  <c r="P2580" i="2"/>
  <c r="P2588" i="2"/>
  <c r="P2596" i="2"/>
  <c r="P2604" i="2"/>
  <c r="P2612" i="2"/>
  <c r="P2620" i="2"/>
  <c r="P2628" i="2"/>
  <c r="P2637" i="2"/>
  <c r="P2641" i="2"/>
  <c r="P2652" i="2"/>
  <c r="P2660" i="2"/>
  <c r="P2668" i="2"/>
  <c r="P2678" i="2"/>
  <c r="P2686" i="2"/>
  <c r="P2589" i="2"/>
  <c r="P2598" i="2"/>
  <c r="P2605" i="2"/>
  <c r="P2613" i="2"/>
  <c r="P2621" i="2"/>
  <c r="P2630" i="2"/>
  <c r="P2638" i="2"/>
  <c r="P2646" i="2"/>
  <c r="P2653" i="2"/>
  <c r="P2662" i="2"/>
  <c r="P2669" i="2"/>
  <c r="P2683" i="2"/>
  <c r="P2706" i="2"/>
  <c r="P2727" i="2"/>
  <c r="P2734" i="2"/>
  <c r="P2766" i="2"/>
  <c r="P2590" i="2"/>
  <c r="P2599" i="2"/>
  <c r="P2606" i="2"/>
  <c r="P2615" i="2"/>
  <c r="P2622" i="2"/>
  <c r="P2629" i="2"/>
  <c r="P2639" i="2"/>
  <c r="P2647" i="2"/>
  <c r="P2654" i="2"/>
  <c r="P2663" i="2"/>
  <c r="P2670" i="2"/>
  <c r="P2800" i="2"/>
  <c r="P2804" i="2"/>
  <c r="P2684" i="2"/>
  <c r="P2692" i="2"/>
  <c r="P2700" i="2"/>
  <c r="P2708" i="2"/>
  <c r="P2717" i="2"/>
  <c r="P2759" i="2"/>
  <c r="P2760" i="2"/>
  <c r="P2776" i="2"/>
  <c r="P2794" i="2"/>
  <c r="P2701" i="2"/>
  <c r="P2709" i="2"/>
  <c r="P2715" i="2"/>
  <c r="P2721" i="2"/>
  <c r="P2732" i="2"/>
  <c r="P2731" i="2"/>
  <c r="P2735" i="2"/>
  <c r="P2740" i="2"/>
  <c r="P2745" i="2"/>
  <c r="P2818" i="2"/>
  <c r="P2865" i="2"/>
  <c r="P2694" i="2"/>
  <c r="P2702" i="2"/>
  <c r="P2710" i="2"/>
  <c r="P2718" i="2"/>
  <c r="P2753" i="2"/>
  <c r="P2784" i="2"/>
  <c r="P2801" i="2"/>
  <c r="P2871" i="2"/>
  <c r="P2910" i="2"/>
  <c r="P2687" i="2"/>
  <c r="P2695" i="2"/>
  <c r="P2704" i="2"/>
  <c r="P2711" i="2"/>
  <c r="P2719" i="2"/>
  <c r="P2723" i="2"/>
  <c r="P2725" i="2"/>
  <c r="P2724" i="2"/>
  <c r="P2736" i="2"/>
  <c r="P2744" i="2"/>
  <c r="P2747" i="2"/>
  <c r="P2813" i="2"/>
  <c r="P2821" i="2"/>
  <c r="P2680" i="2"/>
  <c r="P2688" i="2"/>
  <c r="P2696" i="2"/>
  <c r="P2705" i="2"/>
  <c r="P2712" i="2"/>
  <c r="P2743" i="2"/>
  <c r="P2752" i="2"/>
  <c r="P2777" i="2"/>
  <c r="P2793" i="2"/>
  <c r="P2854" i="2"/>
  <c r="P2681" i="2"/>
  <c r="P2689" i="2"/>
  <c r="P2697" i="2"/>
  <c r="P2703" i="2"/>
  <c r="P2713" i="2"/>
  <c r="P2729" i="2"/>
  <c r="P2726" i="2"/>
  <c r="P2738" i="2"/>
  <c r="P2742" i="2"/>
  <c r="P2751" i="2"/>
  <c r="P2808" i="2"/>
  <c r="P2722" i="2"/>
  <c r="P2728" i="2"/>
  <c r="P2737" i="2"/>
  <c r="P2746" i="2"/>
  <c r="P2754" i="2"/>
  <c r="P2762" i="2"/>
  <c r="P2770" i="2"/>
  <c r="P2778" i="2"/>
  <c r="P2787" i="2"/>
  <c r="P2795" i="2"/>
  <c r="P2895" i="2"/>
  <c r="P2946" i="2"/>
  <c r="P2755" i="2"/>
  <c r="P2763" i="2"/>
  <c r="P2771" i="2"/>
  <c r="P2779" i="2"/>
  <c r="P2788" i="2"/>
  <c r="P2796" i="2"/>
  <c r="P2805" i="2"/>
  <c r="P2809" i="2"/>
  <c r="P2810" i="2"/>
  <c r="P2847" i="2"/>
  <c r="P2862" i="2"/>
  <c r="P2748" i="2"/>
  <c r="P2756" i="2"/>
  <c r="P2764" i="2"/>
  <c r="P2772" i="2"/>
  <c r="P2780" i="2"/>
  <c r="P2789" i="2"/>
  <c r="P2790" i="2"/>
  <c r="P2817" i="2"/>
  <c r="P2838" i="2"/>
  <c r="P2845" i="2"/>
  <c r="P2844" i="2"/>
  <c r="P2928" i="2"/>
  <c r="P2730" i="2"/>
  <c r="P2733" i="2"/>
  <c r="P2741" i="2"/>
  <c r="P2749" i="2"/>
  <c r="P2757" i="2"/>
  <c r="P2765" i="2"/>
  <c r="P2773" i="2"/>
  <c r="P2781" i="2"/>
  <c r="P2786" i="2"/>
  <c r="P2797" i="2"/>
  <c r="P2802" i="2"/>
  <c r="P2450" i="2"/>
  <c r="P2815" i="2"/>
  <c r="P2820" i="2"/>
  <c r="P2830" i="2"/>
  <c r="P2836" i="2"/>
  <c r="P2837" i="2"/>
  <c r="P2853" i="2"/>
  <c r="P2758" i="2"/>
  <c r="P2768" i="2"/>
  <c r="P2774" i="2"/>
  <c r="P2782" i="2"/>
  <c r="P2791" i="2"/>
  <c r="P2798" i="2"/>
  <c r="P2822" i="2"/>
  <c r="P2828" i="2"/>
  <c r="P2829" i="2"/>
  <c r="P2775" i="2"/>
  <c r="P2783" i="2"/>
  <c r="P2792" i="2"/>
  <c r="P2799" i="2"/>
  <c r="P2806" i="2"/>
  <c r="P2812" i="2"/>
  <c r="P2814" i="2"/>
  <c r="P2861" i="2"/>
  <c r="P2875" i="2"/>
  <c r="P2807" i="2"/>
  <c r="P2816" i="2"/>
  <c r="P2823" i="2"/>
  <c r="P2831" i="2"/>
  <c r="P2839" i="2"/>
  <c r="P2848" i="2"/>
  <c r="P2855" i="2"/>
  <c r="P2863" i="2"/>
  <c r="P2864" i="2"/>
  <c r="P2867" i="2"/>
  <c r="P2956" i="2"/>
  <c r="P2824" i="2"/>
  <c r="P2832" i="2"/>
  <c r="P2840" i="2"/>
  <c r="P2849" i="2"/>
  <c r="P2856" i="2"/>
  <c r="P2886" i="2"/>
  <c r="P2903" i="2"/>
  <c r="P2919" i="2"/>
  <c r="P2976" i="2"/>
  <c r="P2825" i="2"/>
  <c r="P2833" i="2"/>
  <c r="P2841" i="2"/>
  <c r="P2850" i="2"/>
  <c r="P2857" i="2"/>
  <c r="P2937" i="2"/>
  <c r="P2943" i="2"/>
  <c r="P2971" i="2"/>
  <c r="P2803" i="2"/>
  <c r="P2811" i="2"/>
  <c r="P2819" i="2"/>
  <c r="P2826" i="2"/>
  <c r="P2834" i="2"/>
  <c r="P2842" i="2"/>
  <c r="P2846" i="2"/>
  <c r="P2858" i="2"/>
  <c r="P2866" i="2"/>
  <c r="P2868" i="2"/>
  <c r="P2873" i="2"/>
  <c r="P2879" i="2"/>
  <c r="P2894" i="2"/>
  <c r="P2911" i="2"/>
  <c r="P2927" i="2"/>
  <c r="P2827" i="2"/>
  <c r="P2835" i="2"/>
  <c r="P2843" i="2"/>
  <c r="P2851" i="2"/>
  <c r="P2859" i="2"/>
  <c r="P2852" i="2"/>
  <c r="P2860" i="2"/>
  <c r="P2870" i="2"/>
  <c r="P2874" i="2"/>
  <c r="P2878" i="2"/>
  <c r="P2889" i="2"/>
  <c r="P2902" i="2"/>
  <c r="P2920" i="2"/>
  <c r="P2935" i="2"/>
  <c r="P2872" i="2"/>
  <c r="P2880" i="2"/>
  <c r="P2887" i="2"/>
  <c r="P2896" i="2"/>
  <c r="P2905" i="2"/>
  <c r="P2912" i="2"/>
  <c r="P2916" i="2"/>
  <c r="P2929" i="2"/>
  <c r="P2947" i="2"/>
  <c r="P2960" i="2"/>
  <c r="P2993" i="2"/>
  <c r="P3021" i="2"/>
  <c r="P2881" i="2"/>
  <c r="P2888" i="2"/>
  <c r="P2897" i="2"/>
  <c r="P2906" i="2"/>
  <c r="P2913" i="2"/>
  <c r="P2921" i="2"/>
  <c r="P2930" i="2"/>
  <c r="P2938" i="2"/>
  <c r="P2953" i="2"/>
  <c r="P2954" i="2"/>
  <c r="P2882" i="2"/>
  <c r="P2890" i="2"/>
  <c r="P2898" i="2"/>
  <c r="P2904" i="2"/>
  <c r="P2914" i="2"/>
  <c r="P2922" i="2"/>
  <c r="P2931" i="2"/>
  <c r="P2941" i="2"/>
  <c r="P2944" i="2"/>
  <c r="P2970" i="2"/>
  <c r="P2883" i="2"/>
  <c r="P2891" i="2"/>
  <c r="P2899" i="2"/>
  <c r="P2907" i="2"/>
  <c r="P2915" i="2"/>
  <c r="P2923" i="2"/>
  <c r="P2932" i="2"/>
  <c r="P2939" i="2"/>
  <c r="P2984" i="2"/>
  <c r="P3020" i="2"/>
  <c r="P3083" i="2"/>
  <c r="P2876" i="2"/>
  <c r="P2884" i="2"/>
  <c r="P2892" i="2"/>
  <c r="P2900" i="2"/>
  <c r="P2908" i="2"/>
  <c r="P2917" i="2"/>
  <c r="P2924" i="2"/>
  <c r="P2933" i="2"/>
  <c r="P2936" i="2"/>
  <c r="P2963" i="2"/>
  <c r="P3071" i="2"/>
  <c r="P3087" i="2"/>
  <c r="P2869" i="2"/>
  <c r="P2877" i="2"/>
  <c r="P2885" i="2"/>
  <c r="P2893" i="2"/>
  <c r="P2901" i="2"/>
  <c r="P2909" i="2"/>
  <c r="P2918" i="2"/>
  <c r="P2925" i="2"/>
  <c r="P2934" i="2"/>
  <c r="P2945" i="2"/>
  <c r="P2948" i="2"/>
  <c r="P3000" i="2"/>
  <c r="P3014" i="2"/>
  <c r="P2975" i="2"/>
  <c r="P2983" i="2"/>
  <c r="P2992" i="2"/>
  <c r="P2999" i="2"/>
  <c r="P3008" i="2"/>
  <c r="P3016" i="2"/>
  <c r="P2955" i="2"/>
  <c r="P2964" i="2"/>
  <c r="P2966" i="2"/>
  <c r="P2977" i="2"/>
  <c r="P2985" i="2"/>
  <c r="P2989" i="2"/>
  <c r="P3001" i="2"/>
  <c r="P3028" i="2"/>
  <c r="P3047" i="2"/>
  <c r="P2961" i="2"/>
  <c r="P2967" i="2"/>
  <c r="P2978" i="2"/>
  <c r="P2986" i="2"/>
  <c r="P2994" i="2"/>
  <c r="P3002" i="2"/>
  <c r="P3010" i="2"/>
  <c r="P3012" i="2"/>
  <c r="P2950" i="2"/>
  <c r="P2962" i="2"/>
  <c r="P2926" i="2"/>
  <c r="P2979" i="2"/>
  <c r="P2987" i="2"/>
  <c r="P2995" i="2"/>
  <c r="P3003" i="2"/>
  <c r="P3031" i="2"/>
  <c r="P3063" i="2"/>
  <c r="P2940" i="2"/>
  <c r="P2949" i="2"/>
  <c r="P2957" i="2"/>
  <c r="P2965" i="2"/>
  <c r="P2972" i="2"/>
  <c r="P2980" i="2"/>
  <c r="P2988" i="2"/>
  <c r="P2996" i="2"/>
  <c r="P3004" i="2"/>
  <c r="P3007" i="2"/>
  <c r="P3040" i="2"/>
  <c r="P2942" i="2"/>
  <c r="P2951" i="2"/>
  <c r="P2958" i="2"/>
  <c r="P2968" i="2"/>
  <c r="P2973" i="2"/>
  <c r="P2981" i="2"/>
  <c r="P2990" i="2"/>
  <c r="P2997" i="2"/>
  <c r="P3005" i="2"/>
  <c r="P3015" i="2"/>
  <c r="P3024" i="2"/>
  <c r="P3078" i="2"/>
  <c r="P2952" i="2"/>
  <c r="P2959" i="2"/>
  <c r="P2969" i="2"/>
  <c r="P2974" i="2"/>
  <c r="P2982" i="2"/>
  <c r="P2991" i="2"/>
  <c r="P2998" i="2"/>
  <c r="P3006" i="2"/>
  <c r="P3009" i="2"/>
  <c r="P3055" i="2"/>
  <c r="P3013" i="2"/>
  <c r="P3022" i="2"/>
  <c r="P3030" i="2"/>
  <c r="P3039" i="2"/>
  <c r="P3044" i="2"/>
  <c r="P3054" i="2"/>
  <c r="P3062" i="2"/>
  <c r="P3070" i="2"/>
  <c r="P3077" i="2"/>
  <c r="P3086" i="2"/>
  <c r="P3095" i="2"/>
  <c r="P3096" i="2"/>
  <c r="P3025" i="2"/>
  <c r="P3032" i="2"/>
  <c r="P3035" i="2"/>
  <c r="P3048" i="2"/>
  <c r="P3056" i="2"/>
  <c r="P3064" i="2"/>
  <c r="P3079" i="2"/>
  <c r="P3085" i="2"/>
  <c r="P3017" i="2"/>
  <c r="P3026" i="2"/>
  <c r="P3033" i="2"/>
  <c r="P3041" i="2"/>
  <c r="P3049" i="2"/>
  <c r="P3057" i="2"/>
  <c r="P3065" i="2"/>
  <c r="P3072" i="2"/>
  <c r="P3080" i="2"/>
  <c r="P3115" i="2"/>
  <c r="P3018" i="2"/>
  <c r="P3023" i="2"/>
  <c r="P3034" i="2"/>
  <c r="P3042" i="2"/>
  <c r="P3050" i="2"/>
  <c r="P3058" i="2"/>
  <c r="P3066" i="2"/>
  <c r="P3073" i="2"/>
  <c r="P3081" i="2"/>
  <c r="P3082" i="2"/>
  <c r="P3106" i="2"/>
  <c r="P3011" i="2"/>
  <c r="P3019" i="2"/>
  <c r="P3027" i="2"/>
  <c r="P3036" i="2"/>
  <c r="P3045" i="2"/>
  <c r="P3051" i="2"/>
  <c r="P3059" i="2"/>
  <c r="P3067" i="2"/>
  <c r="P3074" i="2"/>
  <c r="P3098" i="2"/>
  <c r="P3037" i="2"/>
  <c r="P3046" i="2"/>
  <c r="P3053" i="2"/>
  <c r="P3060" i="2"/>
  <c r="P3068" i="2"/>
  <c r="P3075" i="2"/>
  <c r="P3090" i="2"/>
  <c r="P3112" i="2"/>
  <c r="P3113" i="2"/>
  <c r="P3029" i="2"/>
  <c r="P3038" i="2"/>
  <c r="P3043" i="2"/>
  <c r="P3052" i="2"/>
  <c r="P3061" i="2"/>
  <c r="P3069" i="2"/>
  <c r="P3076" i="2"/>
  <c r="P3103" i="2"/>
  <c r="P3104" i="2"/>
  <c r="P3089" i="2"/>
  <c r="P3097" i="2"/>
  <c r="P3105" i="2"/>
  <c r="P3114" i="2"/>
  <c r="P3091" i="2"/>
  <c r="P3099" i="2"/>
  <c r="P3107" i="2"/>
  <c r="P3100" i="2"/>
  <c r="P3092" i="2"/>
  <c r="P3088" i="2"/>
  <c r="P3108" i="2"/>
  <c r="P3109" i="2"/>
  <c r="P3093" i="2"/>
  <c r="P3101" i="2"/>
  <c r="P3110" i="2"/>
  <c r="P3084" i="2"/>
  <c r="P3094" i="2"/>
  <c r="P3102" i="2"/>
  <c r="P4" i="2"/>
  <c r="P3111" i="2"/>
  <c r="AA5" i="2"/>
  <c r="CV12" i="2"/>
  <c r="AA11" i="2"/>
  <c r="AA21" i="2"/>
  <c r="AA29" i="2"/>
  <c r="AA36" i="2"/>
  <c r="AA41" i="2"/>
  <c r="CV45" i="2"/>
  <c r="AA52" i="2"/>
  <c r="AA60" i="2"/>
  <c r="CV6" i="2"/>
  <c r="AA12" i="2"/>
  <c r="CV16" i="2"/>
  <c r="AA22" i="2"/>
  <c r="AA30" i="2"/>
  <c r="AA38" i="2"/>
  <c r="CV41" i="2"/>
  <c r="AA45" i="2"/>
  <c r="AA53" i="2"/>
  <c r="AA61" i="2"/>
  <c r="AA13" i="2"/>
  <c r="AA16" i="2"/>
  <c r="AA23" i="2"/>
  <c r="CV31" i="2"/>
  <c r="CV38" i="2"/>
  <c r="AA42" i="2"/>
  <c r="AA54" i="2"/>
  <c r="AA64" i="2"/>
  <c r="CV7" i="2"/>
  <c r="AA17" i="2"/>
  <c r="AA24" i="2"/>
  <c r="AA31" i="2"/>
  <c r="AA37" i="2"/>
  <c r="CV42" i="2"/>
  <c r="AA46" i="2"/>
  <c r="AA55" i="2"/>
  <c r="AA63" i="2"/>
  <c r="AA7" i="2"/>
  <c r="AA14" i="2"/>
  <c r="AA18" i="2"/>
  <c r="AA25" i="2"/>
  <c r="AA32" i="2"/>
  <c r="CV37" i="2"/>
  <c r="AA43" i="2"/>
  <c r="AA47" i="2"/>
  <c r="AA56" i="2"/>
  <c r="AA6" i="2"/>
  <c r="AA8" i="2"/>
  <c r="CV14" i="2"/>
  <c r="CV18" i="2"/>
  <c r="AA26" i="2"/>
  <c r="AA33" i="2"/>
  <c r="AA39" i="2"/>
  <c r="CV44" i="2"/>
  <c r="AA49" i="2"/>
  <c r="AA57" i="2"/>
  <c r="CV4" i="2"/>
  <c r="AA9" i="2"/>
  <c r="AA15" i="2"/>
  <c r="AA19" i="2"/>
  <c r="AA27" i="2"/>
  <c r="AA34" i="2"/>
  <c r="CV40" i="2"/>
  <c r="AA44" i="2"/>
  <c r="AA50" i="2"/>
  <c r="AA58" i="2"/>
  <c r="AA62" i="2"/>
  <c r="CV5" i="2"/>
  <c r="AA10" i="2"/>
  <c r="CV15" i="2"/>
  <c r="AA20" i="2"/>
  <c r="AA28" i="2"/>
  <c r="AA35" i="2"/>
  <c r="AA40" i="2"/>
  <c r="AA51" i="2"/>
  <c r="AA59" i="2"/>
  <c r="AA69" i="2"/>
  <c r="AA77" i="2"/>
  <c r="AA85" i="2"/>
  <c r="CV94" i="2"/>
  <c r="AA99" i="2"/>
  <c r="AA107" i="2"/>
  <c r="AA114" i="2"/>
  <c r="AA122" i="2"/>
  <c r="AA129" i="2"/>
  <c r="AA137" i="2"/>
  <c r="CV142" i="2"/>
  <c r="AA151" i="2"/>
  <c r="AA159" i="2"/>
  <c r="AA166" i="2"/>
  <c r="CV182" i="2"/>
  <c r="AA189" i="2"/>
  <c r="AA197" i="2"/>
  <c r="CV204" i="2"/>
  <c r="CV211" i="2"/>
  <c r="AA220" i="2"/>
  <c r="AA232" i="2"/>
  <c r="CV235" i="2"/>
  <c r="CV243" i="2"/>
  <c r="AA251" i="2"/>
  <c r="AA257" i="2"/>
  <c r="AA266" i="2"/>
  <c r="AA274" i="2"/>
  <c r="AA281" i="2"/>
  <c r="AA290" i="2"/>
  <c r="AA297" i="2"/>
  <c r="AA305" i="2"/>
  <c r="CV314" i="2"/>
  <c r="CV320" i="2"/>
  <c r="AA329" i="2"/>
  <c r="CV336" i="2"/>
  <c r="AA345" i="2"/>
  <c r="AA352" i="2"/>
  <c r="AA360" i="2"/>
  <c r="AA368" i="2"/>
  <c r="AA374" i="2"/>
  <c r="AA386" i="2"/>
  <c r="AA389" i="2"/>
  <c r="AA403" i="2"/>
  <c r="AA436" i="2"/>
  <c r="AA491" i="2"/>
  <c r="AA615" i="2"/>
  <c r="AA70" i="2"/>
  <c r="AA78" i="2"/>
  <c r="AA86" i="2"/>
  <c r="AA94" i="2"/>
  <c r="AA100" i="2"/>
  <c r="CV107" i="2"/>
  <c r="AA116" i="2"/>
  <c r="AA125" i="2"/>
  <c r="AA130" i="2"/>
  <c r="AA144" i="2"/>
  <c r="AA152" i="2"/>
  <c r="AA105" i="2"/>
  <c r="AA167" i="2"/>
  <c r="AA174" i="2"/>
  <c r="AA182" i="2"/>
  <c r="AA190" i="2"/>
  <c r="AA198" i="2"/>
  <c r="CV207" i="2"/>
  <c r="AA214" i="2"/>
  <c r="AA221" i="2"/>
  <c r="AA230" i="2"/>
  <c r="AA237" i="2"/>
  <c r="AA245" i="2"/>
  <c r="CV251" i="2"/>
  <c r="AA258" i="2"/>
  <c r="AA267" i="2"/>
  <c r="AA275" i="2"/>
  <c r="CV283" i="2"/>
  <c r="AA291" i="2"/>
  <c r="AA298" i="2"/>
  <c r="AA306" i="2"/>
  <c r="AA314" i="2"/>
  <c r="AA322" i="2"/>
  <c r="AA330" i="2"/>
  <c r="AA338" i="2"/>
  <c r="AA346" i="2"/>
  <c r="AA353" i="2"/>
  <c r="AA361" i="2"/>
  <c r="AA369" i="2"/>
  <c r="AA377" i="2"/>
  <c r="CV388" i="2"/>
  <c r="AA396" i="2"/>
  <c r="AA424" i="2"/>
  <c r="AA470" i="2"/>
  <c r="AA530" i="2"/>
  <c r="AA589" i="2"/>
  <c r="AA71" i="2"/>
  <c r="AA79" i="2"/>
  <c r="AA87" i="2"/>
  <c r="AA101" i="2"/>
  <c r="AA109" i="2"/>
  <c r="AA115" i="2"/>
  <c r="AA123" i="2"/>
  <c r="AA131" i="2"/>
  <c r="AA138" i="2"/>
  <c r="AA145" i="2"/>
  <c r="AA153" i="2"/>
  <c r="AA160" i="2"/>
  <c r="AA168" i="2"/>
  <c r="AA175" i="2"/>
  <c r="AA183" i="2"/>
  <c r="AA191" i="2"/>
  <c r="CV198" i="2"/>
  <c r="AA207" i="2"/>
  <c r="AA215" i="2"/>
  <c r="AA222" i="2"/>
  <c r="CV230" i="2"/>
  <c r="AA238" i="2"/>
  <c r="AA246" i="2"/>
  <c r="AA252" i="2"/>
  <c r="AA260" i="2"/>
  <c r="AA268" i="2"/>
  <c r="AA276" i="2"/>
  <c r="AA283" i="2"/>
  <c r="AA292" i="2"/>
  <c r="AA299" i="2"/>
  <c r="AA307" i="2"/>
  <c r="AA315" i="2"/>
  <c r="AA323" i="2"/>
  <c r="AA331" i="2"/>
  <c r="AA339" i="2"/>
  <c r="AA347" i="2"/>
  <c r="AA354" i="2"/>
  <c r="AA362" i="2"/>
  <c r="AA370" i="2"/>
  <c r="AA378" i="2"/>
  <c r="CV382" i="2"/>
  <c r="AA412" i="2"/>
  <c r="AA445" i="2"/>
  <c r="AA506" i="2"/>
  <c r="AA565" i="2"/>
  <c r="AA72" i="2"/>
  <c r="AA80" i="2"/>
  <c r="AA88" i="2"/>
  <c r="AA96" i="2"/>
  <c r="AA110" i="2"/>
  <c r="AA117" i="2"/>
  <c r="CV123" i="2"/>
  <c r="AA132" i="2"/>
  <c r="AA146" i="2"/>
  <c r="AA154" i="2"/>
  <c r="AA161" i="2"/>
  <c r="AA169" i="2"/>
  <c r="AA176" i="2"/>
  <c r="AA184" i="2"/>
  <c r="AA192" i="2"/>
  <c r="AA200" i="2"/>
  <c r="AA208" i="2"/>
  <c r="AA216" i="2"/>
  <c r="AA223" i="2"/>
  <c r="CV227" i="2"/>
  <c r="CV238" i="2"/>
  <c r="AA247" i="2"/>
  <c r="AA253" i="2"/>
  <c r="AA261" i="2"/>
  <c r="AA265" i="2"/>
  <c r="AA277" i="2"/>
  <c r="AA284" i="2"/>
  <c r="CV290" i="2"/>
  <c r="AA300" i="2"/>
  <c r="AA309" i="2"/>
  <c r="AA316" i="2"/>
  <c r="AA325" i="2"/>
  <c r="AA332" i="2"/>
  <c r="AA340" i="2"/>
  <c r="AA349" i="2"/>
  <c r="AA355" i="2"/>
  <c r="AA363" i="2"/>
  <c r="AA371" i="2"/>
  <c r="AA379" i="2"/>
  <c r="AA393" i="2"/>
  <c r="AA399" i="2"/>
  <c r="AA431" i="2"/>
  <c r="AA484" i="2"/>
  <c r="AA543" i="2"/>
  <c r="AA607" i="2"/>
  <c r="AA65" i="2"/>
  <c r="AA73" i="2"/>
  <c r="AA81" i="2"/>
  <c r="AA89" i="2"/>
  <c r="AA97" i="2"/>
  <c r="AA102" i="2"/>
  <c r="CV110" i="2"/>
  <c r="AA118" i="2"/>
  <c r="AA133" i="2"/>
  <c r="AA139" i="2"/>
  <c r="AA147" i="2"/>
  <c r="AA155" i="2"/>
  <c r="CV161" i="2"/>
  <c r="AA170" i="2"/>
  <c r="AA177" i="2"/>
  <c r="CV184" i="2"/>
  <c r="AA193" i="2"/>
  <c r="CV200" i="2"/>
  <c r="AA48" i="2"/>
  <c r="AA217" i="2"/>
  <c r="AA224" i="2"/>
  <c r="AA227" i="2"/>
  <c r="AA240" i="2"/>
  <c r="AA254" i="2"/>
  <c r="AA262" i="2"/>
  <c r="CV265" i="2"/>
  <c r="AA278" i="2"/>
  <c r="AA286" i="2"/>
  <c r="AA293" i="2"/>
  <c r="AA301" i="2"/>
  <c r="AA310" i="2"/>
  <c r="AA317" i="2"/>
  <c r="AA324" i="2"/>
  <c r="CV334" i="2"/>
  <c r="AA341" i="2"/>
  <c r="AA350" i="2"/>
  <c r="AA356" i="2"/>
  <c r="CV363" i="2"/>
  <c r="CV371" i="2"/>
  <c r="AA380" i="2"/>
  <c r="AA384" i="2"/>
  <c r="AA420" i="2"/>
  <c r="AA461" i="2"/>
  <c r="CV523" i="2"/>
  <c r="AA581" i="2"/>
  <c r="AA66" i="2"/>
  <c r="AA74" i="2"/>
  <c r="AA82" i="2"/>
  <c r="CV91" i="2"/>
  <c r="AA103" i="2"/>
  <c r="AA112" i="2"/>
  <c r="AA119" i="2"/>
  <c r="AA127" i="2"/>
  <c r="CV135" i="2"/>
  <c r="AA140" i="2"/>
  <c r="AA148" i="2"/>
  <c r="AA156" i="2"/>
  <c r="AA163" i="2"/>
  <c r="CV170" i="2"/>
  <c r="AA178" i="2"/>
  <c r="CV187" i="2"/>
  <c r="AA194" i="2"/>
  <c r="AA202" i="2"/>
  <c r="AA209" i="2"/>
  <c r="AA213" i="2"/>
  <c r="CV224" i="2"/>
  <c r="AA233" i="2"/>
  <c r="AA241" i="2"/>
  <c r="CV249" i="2"/>
  <c r="AA255" i="2"/>
  <c r="AA263" i="2"/>
  <c r="AA270" i="2"/>
  <c r="AA279" i="2"/>
  <c r="AA287" i="2"/>
  <c r="AA294" i="2"/>
  <c r="AA302" i="2"/>
  <c r="AA311" i="2"/>
  <c r="CV319" i="2"/>
  <c r="AA326" i="2"/>
  <c r="AA334" i="2"/>
  <c r="AA342" i="2"/>
  <c r="AA351" i="2"/>
  <c r="AA357" i="2"/>
  <c r="CV366" i="2"/>
  <c r="AA373" i="2"/>
  <c r="CV380" i="2"/>
  <c r="CV406" i="2"/>
  <c r="AA438" i="2"/>
  <c r="CV499" i="2"/>
  <c r="AA560" i="2"/>
  <c r="AA624" i="2"/>
  <c r="AA67" i="2"/>
  <c r="AA75" i="2"/>
  <c r="AA83" i="2"/>
  <c r="AA91" i="2"/>
  <c r="CV96" i="2"/>
  <c r="AA104" i="2"/>
  <c r="AA113" i="2"/>
  <c r="AA120" i="2"/>
  <c r="AA126" i="2"/>
  <c r="AA135" i="2"/>
  <c r="CV140" i="2"/>
  <c r="AA149" i="2"/>
  <c r="AA157" i="2"/>
  <c r="AA164" i="2"/>
  <c r="AA172" i="2"/>
  <c r="CV180" i="2"/>
  <c r="AA187" i="2"/>
  <c r="AA195" i="2"/>
  <c r="CV202" i="2"/>
  <c r="CV209" i="2"/>
  <c r="AA218" i="2"/>
  <c r="AA228" i="2"/>
  <c r="AA234" i="2"/>
  <c r="CV241" i="2"/>
  <c r="AA249" i="2"/>
  <c r="CV257" i="2"/>
  <c r="AA264" i="2"/>
  <c r="AA271" i="2"/>
  <c r="CV274" i="2"/>
  <c r="AA288" i="2"/>
  <c r="AA295" i="2"/>
  <c r="AA303" i="2"/>
  <c r="CV309" i="2"/>
  <c r="AA319" i="2"/>
  <c r="AA327" i="2"/>
  <c r="AA335" i="2"/>
  <c r="AA343" i="2"/>
  <c r="CV349" i="2"/>
  <c r="AA358" i="2"/>
  <c r="AA366" i="2"/>
  <c r="AA375" i="2"/>
  <c r="AA382" i="2"/>
  <c r="AA385" i="2"/>
  <c r="AA427" i="2"/>
  <c r="AA476" i="2"/>
  <c r="CV534" i="2"/>
  <c r="AA599" i="2"/>
  <c r="AA68" i="2"/>
  <c r="AA76" i="2"/>
  <c r="AA84" i="2"/>
  <c r="AA92" i="2"/>
  <c r="AA98" i="2"/>
  <c r="AA106" i="2"/>
  <c r="AA121" i="2"/>
  <c r="AA128" i="2"/>
  <c r="AA136" i="2"/>
  <c r="AA142" i="2"/>
  <c r="CV151" i="2"/>
  <c r="AA158" i="2"/>
  <c r="AA165" i="2"/>
  <c r="AA173" i="2"/>
  <c r="AA180" i="2"/>
  <c r="CV189" i="2"/>
  <c r="AA196" i="2"/>
  <c r="AA204" i="2"/>
  <c r="AA211" i="2"/>
  <c r="AA219" i="2"/>
  <c r="CV228" i="2"/>
  <c r="AA235" i="2"/>
  <c r="AA243" i="2"/>
  <c r="CV260" i="2"/>
  <c r="CV271" i="2"/>
  <c r="AA280" i="2"/>
  <c r="CV286" i="2"/>
  <c r="AA296" i="2"/>
  <c r="AA304" i="2"/>
  <c r="AA312" i="2"/>
  <c r="AA320" i="2"/>
  <c r="AA328" i="2"/>
  <c r="AA336" i="2"/>
  <c r="AA344" i="2"/>
  <c r="AA359" i="2"/>
  <c r="AA367" i="2"/>
  <c r="AA376" i="2"/>
  <c r="AA415" i="2"/>
  <c r="AA451" i="2"/>
  <c r="CV515" i="2"/>
  <c r="AA574" i="2"/>
  <c r="AA634" i="2"/>
  <c r="AA642" i="2"/>
  <c r="AA651" i="2"/>
  <c r="AA661" i="2"/>
  <c r="AA666" i="2"/>
  <c r="AA674" i="2"/>
  <c r="AA682" i="2"/>
  <c r="AA683" i="2"/>
  <c r="AA699" i="2"/>
  <c r="AA731" i="2"/>
  <c r="CV817" i="2"/>
  <c r="AA882" i="2"/>
  <c r="AA940" i="2"/>
  <c r="AA1004" i="2"/>
  <c r="CV393" i="2"/>
  <c r="CV399" i="2"/>
  <c r="AA408" i="2"/>
  <c r="AA416" i="2"/>
  <c r="CV424" i="2"/>
  <c r="AA432" i="2"/>
  <c r="CV438" i="2"/>
  <c r="CV444" i="2"/>
  <c r="CV451" i="2"/>
  <c r="AA460" i="2"/>
  <c r="AA471" i="2"/>
  <c r="AA477" i="2"/>
  <c r="AA456" i="2"/>
  <c r="AA492" i="2"/>
  <c r="AA499" i="2"/>
  <c r="AA510" i="2"/>
  <c r="AA515" i="2"/>
  <c r="AA523" i="2"/>
  <c r="AA531" i="2"/>
  <c r="AA536" i="2"/>
  <c r="AA544" i="2"/>
  <c r="AA551" i="2"/>
  <c r="AA557" i="2"/>
  <c r="AA567" i="2"/>
  <c r="AA575" i="2"/>
  <c r="AA583" i="2"/>
  <c r="AA592" i="2"/>
  <c r="AA600" i="2"/>
  <c r="AA608" i="2"/>
  <c r="AA616" i="2"/>
  <c r="AA625" i="2"/>
  <c r="AA635" i="2"/>
  <c r="CV642" i="2"/>
  <c r="CV644" i="2"/>
  <c r="CV653" i="2"/>
  <c r="AA667" i="2"/>
  <c r="CV674" i="2"/>
  <c r="AA708" i="2"/>
  <c r="AA740" i="2"/>
  <c r="AA807" i="2"/>
  <c r="AA856" i="2"/>
  <c r="AA919" i="2"/>
  <c r="AA980" i="2"/>
  <c r="AA388" i="2"/>
  <c r="AA395" i="2"/>
  <c r="AA401" i="2"/>
  <c r="AA409" i="2"/>
  <c r="AA417" i="2"/>
  <c r="AA426" i="2"/>
  <c r="AA433" i="2"/>
  <c r="CV441" i="2"/>
  <c r="AA453" i="2"/>
  <c r="AA462" i="2"/>
  <c r="AA472" i="2"/>
  <c r="AA479" i="2"/>
  <c r="AA485" i="2"/>
  <c r="CV501" i="2"/>
  <c r="AA511" i="2"/>
  <c r="AA516" i="2"/>
  <c r="AA524" i="2"/>
  <c r="CV536" i="2"/>
  <c r="AA545" i="2"/>
  <c r="CV551" i="2"/>
  <c r="AA558" i="2"/>
  <c r="AA568" i="2"/>
  <c r="AA576" i="2"/>
  <c r="AA584" i="2"/>
  <c r="AA593" i="2"/>
  <c r="AA601" i="2"/>
  <c r="AA609" i="2"/>
  <c r="AA617" i="2"/>
  <c r="AA626" i="2"/>
  <c r="AA636" i="2"/>
  <c r="AA644" i="2"/>
  <c r="AA653" i="2"/>
  <c r="AA659" i="2"/>
  <c r="AA668" i="2"/>
  <c r="AA676" i="2"/>
  <c r="AA628" i="2"/>
  <c r="AA706" i="2"/>
  <c r="AA737" i="2"/>
  <c r="CV771" i="2"/>
  <c r="AA834" i="2"/>
  <c r="CV893" i="2"/>
  <c r="CV957" i="2"/>
  <c r="CV1023" i="2"/>
  <c r="CV401" i="2"/>
  <c r="AA411" i="2"/>
  <c r="AA418" i="2"/>
  <c r="CV426" i="2"/>
  <c r="AA434" i="2"/>
  <c r="AA446" i="2"/>
  <c r="CV453" i="2"/>
  <c r="AA464" i="2"/>
  <c r="AA473" i="2"/>
  <c r="AA480" i="2"/>
  <c r="CV485" i="2"/>
  <c r="AA493" i="2"/>
  <c r="AA501" i="2"/>
  <c r="AA507" i="2"/>
  <c r="AA517" i="2"/>
  <c r="AA525" i="2"/>
  <c r="CV529" i="2"/>
  <c r="AA538" i="2"/>
  <c r="AA546" i="2"/>
  <c r="AA561" i="2"/>
  <c r="AA569" i="2"/>
  <c r="CV573" i="2"/>
  <c r="CV583" i="2"/>
  <c r="AA594" i="2"/>
  <c r="AA602" i="2"/>
  <c r="AA610" i="2"/>
  <c r="AA618" i="2"/>
  <c r="AA629" i="2"/>
  <c r="AA637" i="2"/>
  <c r="AA645" i="2"/>
  <c r="AA654" i="2"/>
  <c r="AA662" i="2"/>
  <c r="CV668" i="2"/>
  <c r="CV715" i="2"/>
  <c r="AA749" i="2"/>
  <c r="AA811" i="2"/>
  <c r="AA872" i="2"/>
  <c r="CV933" i="2"/>
  <c r="AA996" i="2"/>
  <c r="AA441" i="2"/>
  <c r="CV446" i="2"/>
  <c r="AA455" i="2"/>
  <c r="AA466" i="2"/>
  <c r="AA474" i="2"/>
  <c r="CV480" i="2"/>
  <c r="AA487" i="2"/>
  <c r="AA495" i="2"/>
  <c r="CV503" i="2"/>
  <c r="AA508" i="2"/>
  <c r="AA518" i="2"/>
  <c r="AA526" i="2"/>
  <c r="CV533" i="2"/>
  <c r="AA539" i="2"/>
  <c r="AA547" i="2"/>
  <c r="AA554" i="2"/>
  <c r="AA562" i="2"/>
  <c r="AA570" i="2"/>
  <c r="AA577" i="2"/>
  <c r="AA586" i="2"/>
  <c r="AA595" i="2"/>
  <c r="AA603" i="2"/>
  <c r="AA611" i="2"/>
  <c r="AA620" i="2"/>
  <c r="AA630" i="2"/>
  <c r="AA638" i="2"/>
  <c r="AA647" i="2"/>
  <c r="AA655" i="2"/>
  <c r="AA660" i="2"/>
  <c r="AA670" i="2"/>
  <c r="AA590" i="2"/>
  <c r="AA714" i="2"/>
  <c r="AA747" i="2"/>
  <c r="AA787" i="2"/>
  <c r="CV843" i="2"/>
  <c r="AA910" i="2"/>
  <c r="AA972" i="2"/>
  <c r="AA390" i="2"/>
  <c r="AA397" i="2"/>
  <c r="CV403" i="2"/>
  <c r="AA413" i="2"/>
  <c r="AA421" i="2"/>
  <c r="CV427" i="2"/>
  <c r="AA437" i="2"/>
  <c r="AA448" i="2"/>
  <c r="AA458" i="2"/>
  <c r="AA467" i="2"/>
  <c r="CV464" i="2"/>
  <c r="CV482" i="2"/>
  <c r="AA488" i="2"/>
  <c r="AA496" i="2"/>
  <c r="AA503" i="2"/>
  <c r="CV510" i="2"/>
  <c r="AA519" i="2"/>
  <c r="AA527" i="2"/>
  <c r="AA533" i="2"/>
  <c r="AA540" i="2"/>
  <c r="AA548" i="2"/>
  <c r="CV554" i="2"/>
  <c r="AA553" i="2"/>
  <c r="CV567" i="2"/>
  <c r="AA578" i="2"/>
  <c r="AA587" i="2"/>
  <c r="AA596" i="2"/>
  <c r="AA604" i="2"/>
  <c r="AA612" i="2"/>
  <c r="AA621" i="2"/>
  <c r="AA631" i="2"/>
  <c r="AA639" i="2"/>
  <c r="AA648" i="2"/>
  <c r="AA656" i="2"/>
  <c r="AA663" i="2"/>
  <c r="CV670" i="2"/>
  <c r="AA591" i="2"/>
  <c r="AA685" i="2"/>
  <c r="CV690" i="2"/>
  <c r="AA724" i="2"/>
  <c r="CV755" i="2"/>
  <c r="AA765" i="2"/>
  <c r="AA827" i="2"/>
  <c r="AA889" i="2"/>
  <c r="AA948" i="2"/>
  <c r="CV1011" i="2"/>
  <c r="AA391" i="2"/>
  <c r="CV397" i="2"/>
  <c r="AA405" i="2"/>
  <c r="AA410" i="2"/>
  <c r="AA422" i="2"/>
  <c r="CV430" i="2"/>
  <c r="AA442" i="2"/>
  <c r="CV448" i="2"/>
  <c r="AA459" i="2"/>
  <c r="AA468" i="2"/>
  <c r="AA465" i="2"/>
  <c r="AA482" i="2"/>
  <c r="AA489" i="2"/>
  <c r="AA497" i="2"/>
  <c r="CV505" i="2"/>
  <c r="CV513" i="2"/>
  <c r="CV519" i="2"/>
  <c r="CV540" i="2"/>
  <c r="AA549" i="2"/>
  <c r="AA556" i="2"/>
  <c r="AA563" i="2"/>
  <c r="AA571" i="2"/>
  <c r="AA579" i="2"/>
  <c r="CV587" i="2"/>
  <c r="AA597" i="2"/>
  <c r="AA605" i="2"/>
  <c r="AA613" i="2"/>
  <c r="AA622" i="2"/>
  <c r="AA632" i="2"/>
  <c r="AA640" i="2"/>
  <c r="AA649" i="2"/>
  <c r="AA657" i="2"/>
  <c r="AA664" i="2"/>
  <c r="AA672" i="2"/>
  <c r="AA619" i="2"/>
  <c r="AA677" i="2"/>
  <c r="AA691" i="2"/>
  <c r="AA722" i="2"/>
  <c r="AA755" i="2"/>
  <c r="AA802" i="2"/>
  <c r="CV865" i="2"/>
  <c r="CV917" i="2"/>
  <c r="AA988" i="2"/>
  <c r="CV390" i="2"/>
  <c r="AA406" i="2"/>
  <c r="AA414" i="2"/>
  <c r="AA423" i="2"/>
  <c r="AA430" i="2"/>
  <c r="CV436" i="2"/>
  <c r="AA444" i="2"/>
  <c r="AA450" i="2"/>
  <c r="AA457" i="2"/>
  <c r="AA469" i="2"/>
  <c r="CV476" i="2"/>
  <c r="AA483" i="2"/>
  <c r="AA490" i="2"/>
  <c r="CV495" i="2"/>
  <c r="AA505" i="2"/>
  <c r="AA513" i="2"/>
  <c r="AA521" i="2"/>
  <c r="AA529" i="2"/>
  <c r="AA534" i="2"/>
  <c r="AA542" i="2"/>
  <c r="AA550" i="2"/>
  <c r="AA559" i="2"/>
  <c r="AA564" i="2"/>
  <c r="AA573" i="2"/>
  <c r="AA580" i="2"/>
  <c r="CV586" i="2"/>
  <c r="AA598" i="2"/>
  <c r="AA606" i="2"/>
  <c r="AA614" i="2"/>
  <c r="AA623" i="2"/>
  <c r="AA633" i="2"/>
  <c r="CV640" i="2"/>
  <c r="AA650" i="2"/>
  <c r="AA658" i="2"/>
  <c r="AA665" i="2"/>
  <c r="AA673" i="2"/>
  <c r="AA627" i="2"/>
  <c r="AA700" i="2"/>
  <c r="AA733" i="2"/>
  <c r="AA779" i="2"/>
  <c r="AA843" i="2"/>
  <c r="AA902" i="2"/>
  <c r="AA964" i="2"/>
  <c r="CV1019" i="2"/>
  <c r="AA684" i="2"/>
  <c r="AA692" i="2"/>
  <c r="AA701" i="2"/>
  <c r="AA707" i="2"/>
  <c r="AA715" i="2"/>
  <c r="AA723" i="2"/>
  <c r="AA732" i="2"/>
  <c r="AA739" i="2"/>
  <c r="AA741" i="2"/>
  <c r="AA756" i="2"/>
  <c r="AA764" i="2"/>
  <c r="AA771" i="2"/>
  <c r="CV777" i="2"/>
  <c r="AA786" i="2"/>
  <c r="AA794" i="2"/>
  <c r="AA801" i="2"/>
  <c r="AA810" i="2"/>
  <c r="AA817" i="2"/>
  <c r="AA826" i="2"/>
  <c r="AA833" i="2"/>
  <c r="AA841" i="2"/>
  <c r="AA855" i="2"/>
  <c r="CV862" i="2"/>
  <c r="AA871" i="2"/>
  <c r="AA881" i="2"/>
  <c r="CV885" i="2"/>
  <c r="AA893" i="2"/>
  <c r="CV902" i="2"/>
  <c r="AA909" i="2"/>
  <c r="AA918" i="2"/>
  <c r="AA926" i="2"/>
  <c r="AA933" i="2"/>
  <c r="AA939" i="2"/>
  <c r="AA947" i="2"/>
  <c r="AA955" i="2"/>
  <c r="CV964" i="2"/>
  <c r="AA970" i="2"/>
  <c r="AA978" i="2"/>
  <c r="AA987" i="2"/>
  <c r="AA995" i="2"/>
  <c r="AA1003" i="2"/>
  <c r="AA1011" i="2"/>
  <c r="AA1021" i="2"/>
  <c r="AA1019" i="2"/>
  <c r="AA1035" i="2"/>
  <c r="AA1036" i="2"/>
  <c r="CV1040" i="2"/>
  <c r="CV1047" i="2"/>
  <c r="AA678" i="2"/>
  <c r="AA686" i="2"/>
  <c r="AA695" i="2"/>
  <c r="AA709" i="2"/>
  <c r="AA717" i="2"/>
  <c r="AA725" i="2"/>
  <c r="AA734" i="2"/>
  <c r="AA742" i="2"/>
  <c r="AA750" i="2"/>
  <c r="AA757" i="2"/>
  <c r="AA766" i="2"/>
  <c r="AA774" i="2"/>
  <c r="AA780" i="2"/>
  <c r="AA788" i="2"/>
  <c r="AA796" i="2"/>
  <c r="AA803" i="2"/>
  <c r="AA812" i="2"/>
  <c r="AA819" i="2"/>
  <c r="CV826" i="2"/>
  <c r="CV834" i="2"/>
  <c r="AA844" i="2"/>
  <c r="CV856" i="2"/>
  <c r="AA865" i="2"/>
  <c r="AA873" i="2"/>
  <c r="AA880" i="2"/>
  <c r="AA895" i="2"/>
  <c r="AA903" i="2"/>
  <c r="AA912" i="2"/>
  <c r="AA920" i="2"/>
  <c r="AA927" i="2"/>
  <c r="CV940" i="2"/>
  <c r="AA950" i="2"/>
  <c r="AA957" i="2"/>
  <c r="AA965" i="2"/>
  <c r="AA973" i="2"/>
  <c r="AA981" i="2"/>
  <c r="AA989" i="2"/>
  <c r="AA998" i="2"/>
  <c r="AA1005" i="2"/>
  <c r="AA1013" i="2"/>
  <c r="AA1023" i="2"/>
  <c r="AA1029" i="2"/>
  <c r="AA1038" i="2"/>
  <c r="AA679" i="2"/>
  <c r="AA687" i="2"/>
  <c r="AA696" i="2"/>
  <c r="AA702" i="2"/>
  <c r="AA711" i="2"/>
  <c r="AA718" i="2"/>
  <c r="AA726" i="2"/>
  <c r="AA735" i="2"/>
  <c r="AA743" i="2"/>
  <c r="CV749" i="2"/>
  <c r="AA758" i="2"/>
  <c r="AA767" i="2"/>
  <c r="AA775" i="2"/>
  <c r="AA781" i="2"/>
  <c r="AA789" i="2"/>
  <c r="AA797" i="2"/>
  <c r="AA804" i="2"/>
  <c r="AA813" i="2"/>
  <c r="AA820" i="2"/>
  <c r="AA828" i="2"/>
  <c r="AA836" i="2"/>
  <c r="AA846" i="2"/>
  <c r="AA850" i="2"/>
  <c r="AA859" i="2"/>
  <c r="AA866" i="2"/>
  <c r="CV873" i="2"/>
  <c r="AA879" i="2"/>
  <c r="AA887" i="2"/>
  <c r="CV895" i="2"/>
  <c r="AA904" i="2"/>
  <c r="AA913" i="2"/>
  <c r="AA921" i="2"/>
  <c r="CV927" i="2"/>
  <c r="AA934" i="2"/>
  <c r="AA942" i="2"/>
  <c r="AA951" i="2"/>
  <c r="AA958" i="2"/>
  <c r="AA966" i="2"/>
  <c r="AA974" i="2"/>
  <c r="AA982" i="2"/>
  <c r="AA990" i="2"/>
  <c r="AA997" i="2"/>
  <c r="CV1005" i="2"/>
  <c r="CV1013" i="2"/>
  <c r="AA1024" i="2"/>
  <c r="CV1029" i="2"/>
  <c r="AA680" i="2"/>
  <c r="AA688" i="2"/>
  <c r="AA697" i="2"/>
  <c r="CV702" i="2"/>
  <c r="AA712" i="2"/>
  <c r="AA719" i="2"/>
  <c r="AA728" i="2"/>
  <c r="AA727" i="2"/>
  <c r="AA744" i="2"/>
  <c r="AA752" i="2"/>
  <c r="AA759" i="2"/>
  <c r="AA768" i="2"/>
  <c r="AA776" i="2"/>
  <c r="AA782" i="2"/>
  <c r="AA790" i="2"/>
  <c r="CV796" i="2"/>
  <c r="AA805" i="2"/>
  <c r="AA814" i="2"/>
  <c r="AA821" i="2"/>
  <c r="AA829" i="2"/>
  <c r="AA837" i="2"/>
  <c r="AA845" i="2"/>
  <c r="CV850" i="2"/>
  <c r="AA860" i="2"/>
  <c r="AA867" i="2"/>
  <c r="AA875" i="2"/>
  <c r="AA883" i="2"/>
  <c r="CV887" i="2"/>
  <c r="AA897" i="2"/>
  <c r="AA905" i="2"/>
  <c r="AA914" i="2"/>
  <c r="AA922" i="2"/>
  <c r="CV934" i="2"/>
  <c r="CV942" i="2"/>
  <c r="CV950" i="2"/>
  <c r="AA959" i="2"/>
  <c r="AA967" i="2"/>
  <c r="AA975" i="2"/>
  <c r="AA983" i="2"/>
  <c r="AA991" i="2"/>
  <c r="AA999" i="2"/>
  <c r="AA1007" i="2"/>
  <c r="CV1016" i="2"/>
  <c r="CV1024" i="2"/>
  <c r="AA1031" i="2"/>
  <c r="CV1045" i="2"/>
  <c r="AA681" i="2"/>
  <c r="CV688" i="2"/>
  <c r="CV696" i="2"/>
  <c r="AA704" i="2"/>
  <c r="CV711" i="2"/>
  <c r="AA720" i="2"/>
  <c r="AA729" i="2"/>
  <c r="AA745" i="2"/>
  <c r="AA753" i="2"/>
  <c r="AA760" i="2"/>
  <c r="AA769" i="2"/>
  <c r="CV774" i="2"/>
  <c r="AA783" i="2"/>
  <c r="AA791" i="2"/>
  <c r="AA798" i="2"/>
  <c r="AA806" i="2"/>
  <c r="AA815" i="2"/>
  <c r="AA822" i="2"/>
  <c r="AA832" i="2"/>
  <c r="CV839" i="2"/>
  <c r="AA847" i="2"/>
  <c r="AA852" i="2"/>
  <c r="CV859" i="2"/>
  <c r="CV867" i="2"/>
  <c r="AA876" i="2"/>
  <c r="CV883" i="2"/>
  <c r="AA890" i="2"/>
  <c r="CV897" i="2"/>
  <c r="AA906" i="2"/>
  <c r="AA915" i="2"/>
  <c r="AA923" i="2"/>
  <c r="AA930" i="2"/>
  <c r="AA936" i="2"/>
  <c r="AA944" i="2"/>
  <c r="AA952" i="2"/>
  <c r="AA960" i="2"/>
  <c r="AA968" i="2"/>
  <c r="AA976" i="2"/>
  <c r="AA984" i="2"/>
  <c r="AA992" i="2"/>
  <c r="AA1000" i="2"/>
  <c r="CV1007" i="2"/>
  <c r="AA1016" i="2"/>
  <c r="AA1026" i="2"/>
  <c r="CV1031" i="2"/>
  <c r="AA690" i="2"/>
  <c r="AA698" i="2"/>
  <c r="AA705" i="2"/>
  <c r="CV714" i="2"/>
  <c r="AA721" i="2"/>
  <c r="AA730" i="2"/>
  <c r="AA736" i="2"/>
  <c r="AA746" i="2"/>
  <c r="CV752" i="2"/>
  <c r="AA761" i="2"/>
  <c r="CV769" i="2"/>
  <c r="AA738" i="2"/>
  <c r="AA784" i="2"/>
  <c r="AA792" i="2"/>
  <c r="CV800" i="2"/>
  <c r="AA808" i="2"/>
  <c r="AA816" i="2"/>
  <c r="AA823" i="2"/>
  <c r="CV831" i="2"/>
  <c r="AA839" i="2"/>
  <c r="AA848" i="2"/>
  <c r="AA853" i="2"/>
  <c r="AA862" i="2"/>
  <c r="CV870" i="2"/>
  <c r="AA877" i="2"/>
  <c r="CV892" i="2"/>
  <c r="AA899" i="2"/>
  <c r="AA907" i="2"/>
  <c r="CV912" i="2"/>
  <c r="AA924" i="2"/>
  <c r="AA931" i="2"/>
  <c r="AA937" i="2"/>
  <c r="AA945" i="2"/>
  <c r="AA953" i="2"/>
  <c r="AA961" i="2"/>
  <c r="AA969" i="2"/>
  <c r="AA971" i="2"/>
  <c r="AA985" i="2"/>
  <c r="AA993" i="2"/>
  <c r="AA1001" i="2"/>
  <c r="AA1009" i="2"/>
  <c r="AA1017" i="2"/>
  <c r="AA1027" i="2"/>
  <c r="AA1033" i="2"/>
  <c r="AA1040" i="2"/>
  <c r="AA762" i="2"/>
  <c r="AA770" i="2"/>
  <c r="AA777" i="2"/>
  <c r="AA785" i="2"/>
  <c r="AA793" i="2"/>
  <c r="AA800" i="2"/>
  <c r="AA809" i="2"/>
  <c r="AA824" i="2"/>
  <c r="AA831" i="2"/>
  <c r="AA840" i="2"/>
  <c r="AA849" i="2"/>
  <c r="AA854" i="2"/>
  <c r="AA863" i="2"/>
  <c r="AA870" i="2"/>
  <c r="AA878" i="2"/>
  <c r="AA885" i="2"/>
  <c r="AA892" i="2"/>
  <c r="AA900" i="2"/>
  <c r="AA908" i="2"/>
  <c r="AA917" i="2"/>
  <c r="AA925" i="2"/>
  <c r="CV931" i="2"/>
  <c r="AA938" i="2"/>
  <c r="AA946" i="2"/>
  <c r="AA954" i="2"/>
  <c r="AA962" i="2"/>
  <c r="AA979" i="2"/>
  <c r="AA977" i="2"/>
  <c r="AA986" i="2"/>
  <c r="AA994" i="2"/>
  <c r="AA1002" i="2"/>
  <c r="CV1009" i="2"/>
  <c r="CV1017" i="2"/>
  <c r="AA1028" i="2"/>
  <c r="CV1033" i="2"/>
  <c r="CV1043" i="2"/>
  <c r="AA1049" i="2"/>
  <c r="AA1057" i="2"/>
  <c r="AA1065" i="2"/>
  <c r="AA1074" i="2"/>
  <c r="AA1081" i="2"/>
  <c r="AA1089" i="2"/>
  <c r="AA1097" i="2"/>
  <c r="AA1105" i="2"/>
  <c r="AA1113" i="2"/>
  <c r="AA1121" i="2"/>
  <c r="CV1128" i="2"/>
  <c r="AA1137" i="2"/>
  <c r="AA1145" i="2"/>
  <c r="AA1154" i="2"/>
  <c r="AA1163" i="2"/>
  <c r="AA1169" i="2"/>
  <c r="AA1177" i="2"/>
  <c r="AA1185" i="2"/>
  <c r="AA1193" i="2"/>
  <c r="AA1201" i="2"/>
  <c r="AA1208" i="2"/>
  <c r="CV1215" i="2"/>
  <c r="AA1224" i="2"/>
  <c r="CV1231" i="2"/>
  <c r="AA1239" i="2"/>
  <c r="AA1249" i="2"/>
  <c r="AA1256" i="2"/>
  <c r="AA1263" i="2"/>
  <c r="AA1272" i="2"/>
  <c r="CV1281" i="2"/>
  <c r="CV1286" i="2"/>
  <c r="AA1295" i="2"/>
  <c r="AA1304" i="2"/>
  <c r="AA1312" i="2"/>
  <c r="AA1319" i="2"/>
  <c r="AA1326" i="2"/>
  <c r="AA1335" i="2"/>
  <c r="AA1344" i="2"/>
  <c r="AA1351" i="2"/>
  <c r="AA1243" i="2"/>
  <c r="AA1333" i="2"/>
  <c r="AA1420" i="2"/>
  <c r="AA1482" i="2"/>
  <c r="AA1542" i="2"/>
  <c r="AA1604" i="2"/>
  <c r="AA1663" i="2"/>
  <c r="AA1862" i="2"/>
  <c r="AA1043" i="2"/>
  <c r="CV1049" i="2"/>
  <c r="AA1059" i="2"/>
  <c r="AA1066" i="2"/>
  <c r="AA1072" i="2"/>
  <c r="CV1081" i="2"/>
  <c r="AA1090" i="2"/>
  <c r="AA1098" i="2"/>
  <c r="AA1106" i="2"/>
  <c r="AA1114" i="2"/>
  <c r="CV1121" i="2"/>
  <c r="AA1130" i="2"/>
  <c r="AA1138" i="2"/>
  <c r="AA1146" i="2"/>
  <c r="AA1155" i="2"/>
  <c r="CV1163" i="2"/>
  <c r="AA1170" i="2"/>
  <c r="AA1178" i="2"/>
  <c r="AA1186" i="2"/>
  <c r="AA1194" i="2"/>
  <c r="CV1203" i="2"/>
  <c r="AA1209" i="2"/>
  <c r="AA1217" i="2"/>
  <c r="CV1224" i="2"/>
  <c r="AA1241" i="2"/>
  <c r="AA1244" i="2"/>
  <c r="AA1257" i="2"/>
  <c r="AA1264" i="2"/>
  <c r="AA1273" i="2"/>
  <c r="AA1281" i="2"/>
  <c r="CV1289" i="2"/>
  <c r="CV1295" i="2"/>
  <c r="AA1305" i="2"/>
  <c r="AA1313" i="2"/>
  <c r="AA1320" i="2"/>
  <c r="CV1326" i="2"/>
  <c r="AA1336" i="2"/>
  <c r="AA1345" i="2"/>
  <c r="AA1352" i="2"/>
  <c r="AA1359" i="2"/>
  <c r="AA1396" i="2"/>
  <c r="AA1459" i="2"/>
  <c r="AA1520" i="2"/>
  <c r="AA1581" i="2"/>
  <c r="AA1704" i="2"/>
  <c r="AA1045" i="2"/>
  <c r="AA1052" i="2"/>
  <c r="AA1060" i="2"/>
  <c r="AA1067" i="2"/>
  <c r="AA1075" i="2"/>
  <c r="AA1083" i="2"/>
  <c r="CV1092" i="2"/>
  <c r="AA1100" i="2"/>
  <c r="AA1107" i="2"/>
  <c r="AA1115" i="2"/>
  <c r="AA1123" i="2"/>
  <c r="AA1131" i="2"/>
  <c r="AA1139" i="2"/>
  <c r="AA1147" i="2"/>
  <c r="AA1156" i="2"/>
  <c r="AA1161" i="2"/>
  <c r="AA1171" i="2"/>
  <c r="AA1179" i="2"/>
  <c r="CV1186" i="2"/>
  <c r="AA1195" i="2"/>
  <c r="AA1203" i="2"/>
  <c r="AA1210" i="2"/>
  <c r="AA1218" i="2"/>
  <c r="AA1228" i="2"/>
  <c r="AA1233" i="2"/>
  <c r="AA1242" i="2"/>
  <c r="AA1250" i="2"/>
  <c r="CV1257" i="2"/>
  <c r="AA1266" i="2"/>
  <c r="AA1274" i="2"/>
  <c r="AA1282" i="2"/>
  <c r="AA1289" i="2"/>
  <c r="CV1299" i="2"/>
  <c r="AA1306" i="2"/>
  <c r="AA1314" i="2"/>
  <c r="AA1328" i="2"/>
  <c r="AA1337" i="2"/>
  <c r="AA1346" i="2"/>
  <c r="AA1353" i="2"/>
  <c r="AA1373" i="2"/>
  <c r="AA1435" i="2"/>
  <c r="AA1498" i="2"/>
  <c r="AA1558" i="2"/>
  <c r="CV1620" i="2"/>
  <c r="AA1681" i="2"/>
  <c r="AA1815" i="2"/>
  <c r="AA1053" i="2"/>
  <c r="AA1061" i="2"/>
  <c r="AA1068" i="2"/>
  <c r="AA1076" i="2"/>
  <c r="AA1084" i="2"/>
  <c r="AA1092" i="2"/>
  <c r="CV1100" i="2"/>
  <c r="CV1107" i="2"/>
  <c r="AA1116" i="2"/>
  <c r="AA1124" i="2"/>
  <c r="AA1132" i="2"/>
  <c r="AA1140" i="2"/>
  <c r="AA1148" i="2"/>
  <c r="AA1157" i="2"/>
  <c r="CV1161" i="2"/>
  <c r="AA1172" i="2"/>
  <c r="AA1180" i="2"/>
  <c r="CV1189" i="2"/>
  <c r="AA1196" i="2"/>
  <c r="AA1204" i="2"/>
  <c r="AA1211" i="2"/>
  <c r="AA1219" i="2"/>
  <c r="AA1226" i="2"/>
  <c r="AA1234" i="2"/>
  <c r="AA1240" i="2"/>
  <c r="AA1251" i="2"/>
  <c r="AA1259" i="2"/>
  <c r="AA1267" i="2"/>
  <c r="AA1275" i="2"/>
  <c r="CV1282" i="2"/>
  <c r="AA1290" i="2"/>
  <c r="AA1299" i="2"/>
  <c r="AA1308" i="2"/>
  <c r="AA1315" i="2"/>
  <c r="AA1321" i="2"/>
  <c r="CV1328" i="2"/>
  <c r="AA1338" i="2"/>
  <c r="AA1343" i="2"/>
  <c r="AA1354" i="2"/>
  <c r="CV1411" i="2"/>
  <c r="AA1474" i="2"/>
  <c r="AA1534" i="2"/>
  <c r="CV1592" i="2"/>
  <c r="AA1657" i="2"/>
  <c r="AA1767" i="2"/>
  <c r="CV1036" i="2"/>
  <c r="AA1047" i="2"/>
  <c r="AA1054" i="2"/>
  <c r="CV1059" i="2"/>
  <c r="AA1069" i="2"/>
  <c r="AA1077" i="2"/>
  <c r="AA1085" i="2"/>
  <c r="AA1093" i="2"/>
  <c r="AA1101" i="2"/>
  <c r="AA1109" i="2"/>
  <c r="AA1117" i="2"/>
  <c r="AA1125" i="2"/>
  <c r="AA1133" i="2"/>
  <c r="AA1141" i="2"/>
  <c r="AA1149" i="2"/>
  <c r="CV1154" i="2"/>
  <c r="AA1165" i="2"/>
  <c r="AA1173" i="2"/>
  <c r="AA1181" i="2"/>
  <c r="AA1189" i="2"/>
  <c r="AA1197" i="2"/>
  <c r="AA1205" i="2"/>
  <c r="AA1212" i="2"/>
  <c r="AA1220" i="2"/>
  <c r="CV1226" i="2"/>
  <c r="AA1235" i="2"/>
  <c r="AA1245" i="2"/>
  <c r="AA1252" i="2"/>
  <c r="AA1260" i="2"/>
  <c r="AA1268" i="2"/>
  <c r="AA1276" i="2"/>
  <c r="AA1284" i="2"/>
  <c r="AA1291" i="2"/>
  <c r="AA1300" i="2"/>
  <c r="AA1307" i="2"/>
  <c r="AA1316" i="2"/>
  <c r="AA1322" i="2"/>
  <c r="CV1331" i="2"/>
  <c r="AA1339" i="2"/>
  <c r="AA1347" i="2"/>
  <c r="AA1355" i="2"/>
  <c r="AA1387" i="2"/>
  <c r="AA1451" i="2"/>
  <c r="AA1512" i="2"/>
  <c r="AA1635" i="2"/>
  <c r="AA1055" i="2"/>
  <c r="AA1063" i="2"/>
  <c r="AA1070" i="2"/>
  <c r="AA1080" i="2"/>
  <c r="AA1086" i="2"/>
  <c r="AA1095" i="2"/>
  <c r="AA1102" i="2"/>
  <c r="CV1109" i="2"/>
  <c r="AA1119" i="2"/>
  <c r="AA1126" i="2"/>
  <c r="AA1134" i="2"/>
  <c r="AA1142" i="2"/>
  <c r="AA1150" i="2"/>
  <c r="AA1158" i="2"/>
  <c r="AA1166" i="2"/>
  <c r="AA1174" i="2"/>
  <c r="CV1183" i="2"/>
  <c r="AA1190" i="2"/>
  <c r="AA1198" i="2"/>
  <c r="AA1213" i="2"/>
  <c r="CV1220" i="2"/>
  <c r="AA1229" i="2"/>
  <c r="AA1236" i="2"/>
  <c r="AA1246" i="2"/>
  <c r="AA1253" i="2"/>
  <c r="CV1259" i="2"/>
  <c r="AA1269" i="2"/>
  <c r="AA1277" i="2"/>
  <c r="CV1284" i="2"/>
  <c r="AA1292" i="2"/>
  <c r="CV1300" i="2"/>
  <c r="AA1309" i="2"/>
  <c r="CV1324" i="2"/>
  <c r="AA1331" i="2"/>
  <c r="AA1340" i="2"/>
  <c r="AA1349" i="2"/>
  <c r="AA1356" i="2"/>
  <c r="AA1297" i="2"/>
  <c r="AA1364" i="2"/>
  <c r="AA1427" i="2"/>
  <c r="AA1489" i="2"/>
  <c r="AA1551" i="2"/>
  <c r="AA1611" i="2"/>
  <c r="AA1673" i="2"/>
  <c r="AA1041" i="2"/>
  <c r="CV1052" i="2"/>
  <c r="AA1064" i="2"/>
  <c r="AA1071" i="2"/>
  <c r="AA1078" i="2"/>
  <c r="AA1087" i="2"/>
  <c r="AA1096" i="2"/>
  <c r="AA1103" i="2"/>
  <c r="AA1111" i="2"/>
  <c r="CV1117" i="2"/>
  <c r="AA1127" i="2"/>
  <c r="AA1135" i="2"/>
  <c r="CV1147" i="2"/>
  <c r="AA1151" i="2"/>
  <c r="AA1159" i="2"/>
  <c r="AA1167" i="2"/>
  <c r="AA1175" i="2"/>
  <c r="AA1183" i="2"/>
  <c r="CV1190" i="2"/>
  <c r="AA1199" i="2"/>
  <c r="CV1205" i="2"/>
  <c r="AA1214" i="2"/>
  <c r="CV1223" i="2"/>
  <c r="AA1230" i="2"/>
  <c r="AA1237" i="2"/>
  <c r="AA1247" i="2"/>
  <c r="AA1254" i="2"/>
  <c r="AA1262" i="2"/>
  <c r="AA1270" i="2"/>
  <c r="AA1278" i="2"/>
  <c r="AA1293" i="2"/>
  <c r="AA1302" i="2"/>
  <c r="AA1310" i="2"/>
  <c r="CV1318" i="2"/>
  <c r="AA1324" i="2"/>
  <c r="AA1332" i="2"/>
  <c r="AA1341" i="2"/>
  <c r="AA1348" i="2"/>
  <c r="AA1357" i="2"/>
  <c r="AA1360" i="2"/>
  <c r="AA1405" i="2"/>
  <c r="AA1526" i="2"/>
  <c r="CV1586" i="2"/>
  <c r="CV1649" i="2"/>
  <c r="AA1735" i="2"/>
  <c r="CV1041" i="2"/>
  <c r="AA1056" i="2"/>
  <c r="CV1063" i="2"/>
  <c r="AA1073" i="2"/>
  <c r="AA1079" i="2"/>
  <c r="AA1088" i="2"/>
  <c r="CV1095" i="2"/>
  <c r="AA1104" i="2"/>
  <c r="AA1112" i="2"/>
  <c r="AA1120" i="2"/>
  <c r="AA1128" i="2"/>
  <c r="AA1136" i="2"/>
  <c r="AA1144" i="2"/>
  <c r="AA1152" i="2"/>
  <c r="AA1160" i="2"/>
  <c r="AA1168" i="2"/>
  <c r="AA1176" i="2"/>
  <c r="AA1184" i="2"/>
  <c r="AA1192" i="2"/>
  <c r="AA1200" i="2"/>
  <c r="AA1207" i="2"/>
  <c r="AA1215" i="2"/>
  <c r="AA1223" i="2"/>
  <c r="AA1231" i="2"/>
  <c r="AA1238" i="2"/>
  <c r="CV1247" i="2"/>
  <c r="AA1255" i="2"/>
  <c r="AA1265" i="2"/>
  <c r="CV1270" i="2"/>
  <c r="AA1279" i="2"/>
  <c r="AA1286" i="2"/>
  <c r="CV1293" i="2"/>
  <c r="AA1303" i="2"/>
  <c r="AA1311" i="2"/>
  <c r="AA1318" i="2"/>
  <c r="AA1325" i="2"/>
  <c r="CV1335" i="2"/>
  <c r="AA1342" i="2"/>
  <c r="AA1350" i="2"/>
  <c r="AA1358" i="2"/>
  <c r="CV1366" i="2"/>
  <c r="AA1385" i="2"/>
  <c r="AA1443" i="2"/>
  <c r="AA1507" i="2"/>
  <c r="AA1566" i="2"/>
  <c r="AA1627" i="2"/>
  <c r="AA1363" i="2"/>
  <c r="CV1369" i="2"/>
  <c r="AA1384" i="2"/>
  <c r="AA1386" i="2"/>
  <c r="AA1395" i="2"/>
  <c r="AA1404" i="2"/>
  <c r="AA1411" i="2"/>
  <c r="AA1419" i="2"/>
  <c r="AA1426" i="2"/>
  <c r="AA1434" i="2"/>
  <c r="AA1442" i="2"/>
  <c r="AA1448" i="2"/>
  <c r="AA1458" i="2"/>
  <c r="AA1467" i="2"/>
  <c r="AA1473" i="2"/>
  <c r="AA1481" i="2"/>
  <c r="AA1490" i="2"/>
  <c r="AA1497" i="2"/>
  <c r="CV1505" i="2"/>
  <c r="AA1511" i="2"/>
  <c r="AA1519" i="2"/>
  <c r="AA1533" i="2"/>
  <c r="CV1540" i="2"/>
  <c r="AA1550" i="2"/>
  <c r="AA1557" i="2"/>
  <c r="AA1565" i="2"/>
  <c r="AA1573" i="2"/>
  <c r="AA1580" i="2"/>
  <c r="AA1586" i="2"/>
  <c r="AA1594" i="2"/>
  <c r="AA1603" i="2"/>
  <c r="AA1610" i="2"/>
  <c r="AA1618" i="2"/>
  <c r="AA1626" i="2"/>
  <c r="CV1633" i="2"/>
  <c r="CV1641" i="2"/>
  <c r="AA1649" i="2"/>
  <c r="CV1655" i="2"/>
  <c r="AA1666" i="2"/>
  <c r="AA1672" i="2"/>
  <c r="AA1680" i="2"/>
  <c r="AA1682" i="2"/>
  <c r="AA1706" i="2"/>
  <c r="AA1737" i="2"/>
  <c r="CV1768" i="2"/>
  <c r="CV1800" i="2"/>
  <c r="CV1364" i="2"/>
  <c r="AA1375" i="2"/>
  <c r="CV1383" i="2"/>
  <c r="AA1389" i="2"/>
  <c r="AA1397" i="2"/>
  <c r="AA1407" i="2"/>
  <c r="AA1413" i="2"/>
  <c r="AA1421" i="2"/>
  <c r="AA1428" i="2"/>
  <c r="AA1436" i="2"/>
  <c r="AA1445" i="2"/>
  <c r="AA1452" i="2"/>
  <c r="AA1460" i="2"/>
  <c r="CV1464" i="2"/>
  <c r="AA1475" i="2"/>
  <c r="CV1482" i="2"/>
  <c r="AA1493" i="2"/>
  <c r="AA1499" i="2"/>
  <c r="AA1508" i="2"/>
  <c r="AA1513" i="2"/>
  <c r="AA1521" i="2"/>
  <c r="AA1527" i="2"/>
  <c r="AA1535" i="2"/>
  <c r="AA1543" i="2"/>
  <c r="AA1552" i="2"/>
  <c r="AA1559" i="2"/>
  <c r="AA1567" i="2"/>
  <c r="AA1574" i="2"/>
  <c r="AA1588" i="2"/>
  <c r="AA1596" i="2"/>
  <c r="CV1601" i="2"/>
  <c r="AA1612" i="2"/>
  <c r="AA1620" i="2"/>
  <c r="CV1627" i="2"/>
  <c r="CV1635" i="2"/>
  <c r="AA1643" i="2"/>
  <c r="AA1651" i="2"/>
  <c r="CV1657" i="2"/>
  <c r="AA1667" i="2"/>
  <c r="AA1674" i="2"/>
  <c r="AA1714" i="2"/>
  <c r="CV1744" i="2"/>
  <c r="AA1777" i="2"/>
  <c r="CV1817" i="2"/>
  <c r="AA1366" i="2"/>
  <c r="AA1374" i="2"/>
  <c r="AA1378" i="2"/>
  <c r="AA1388" i="2"/>
  <c r="AA1398" i="2"/>
  <c r="AA1406" i="2"/>
  <c r="AA1414" i="2"/>
  <c r="AA1429" i="2"/>
  <c r="AA1437" i="2"/>
  <c r="AA1444" i="2"/>
  <c r="AA1454" i="2"/>
  <c r="AA1461" i="2"/>
  <c r="AA1469" i="2"/>
  <c r="AA1476" i="2"/>
  <c r="AA1484" i="2"/>
  <c r="AA1491" i="2"/>
  <c r="AA1501" i="2"/>
  <c r="AA1509" i="2"/>
  <c r="AA1514" i="2"/>
  <c r="AA1522" i="2"/>
  <c r="AA1528" i="2"/>
  <c r="CV1535" i="2"/>
  <c r="AA1544" i="2"/>
  <c r="CV1552" i="2"/>
  <c r="AA1560" i="2"/>
  <c r="AA1568" i="2"/>
  <c r="CV1574" i="2"/>
  <c r="AA1582" i="2"/>
  <c r="AA1589" i="2"/>
  <c r="AA1597" i="2"/>
  <c r="AA1605" i="2"/>
  <c r="AA1613" i="2"/>
  <c r="CV1622" i="2"/>
  <c r="AA1629" i="2"/>
  <c r="CV1638" i="2"/>
  <c r="CV1643" i="2"/>
  <c r="CV1651" i="2"/>
  <c r="AA1659" i="2"/>
  <c r="AA1664" i="2"/>
  <c r="AA1675" i="2"/>
  <c r="AA1712" i="2"/>
  <c r="AA1743" i="2"/>
  <c r="CV1774" i="2"/>
  <c r="AA1886" i="2"/>
  <c r="AA1376" i="2"/>
  <c r="CV1378" i="2"/>
  <c r="AA1390" i="2"/>
  <c r="AA1399" i="2"/>
  <c r="AA1408" i="2"/>
  <c r="AA1415" i="2"/>
  <c r="AA1423" i="2"/>
  <c r="AA1431" i="2"/>
  <c r="AA1438" i="2"/>
  <c r="AA1446" i="2"/>
  <c r="AA1453" i="2"/>
  <c r="AA1464" i="2"/>
  <c r="AA1470" i="2"/>
  <c r="AA1477" i="2"/>
  <c r="AA1485" i="2"/>
  <c r="AA1492" i="2"/>
  <c r="AA1502" i="2"/>
  <c r="AA1510" i="2"/>
  <c r="AA1515" i="2"/>
  <c r="AA1524" i="2"/>
  <c r="AA1529" i="2"/>
  <c r="AA1537" i="2"/>
  <c r="AA1545" i="2"/>
  <c r="AA1553" i="2"/>
  <c r="AA1561" i="2"/>
  <c r="AA1569" i="2"/>
  <c r="AA1576" i="2"/>
  <c r="CV1582" i="2"/>
  <c r="CV1589" i="2"/>
  <c r="AA1598" i="2"/>
  <c r="AA1606" i="2"/>
  <c r="CV1613" i="2"/>
  <c r="AA1622" i="2"/>
  <c r="CV1629" i="2"/>
  <c r="AA1638" i="2"/>
  <c r="AA1645" i="2"/>
  <c r="AA1653" i="2"/>
  <c r="CV1659" i="2"/>
  <c r="AA1668" i="2"/>
  <c r="AA1676" i="2"/>
  <c r="AA1684" i="2"/>
  <c r="CV1689" i="2"/>
  <c r="AA1722" i="2"/>
  <c r="AA1753" i="2"/>
  <c r="AA1785" i="2"/>
  <c r="AA1361" i="2"/>
  <c r="AA1369" i="2"/>
  <c r="AA1377" i="2"/>
  <c r="AA1380" i="2"/>
  <c r="AA1391" i="2"/>
  <c r="AA1400" i="2"/>
  <c r="CV1408" i="2"/>
  <c r="AA1417" i="2"/>
  <c r="CV1423" i="2"/>
  <c r="AA1432" i="2"/>
  <c r="AA1439" i="2"/>
  <c r="AA1447" i="2"/>
  <c r="AA1455" i="2"/>
  <c r="AA1465" i="2"/>
  <c r="AA1462" i="2"/>
  <c r="AA1478" i="2"/>
  <c r="AA1486" i="2"/>
  <c r="AA1495" i="2"/>
  <c r="CV1502" i="2"/>
  <c r="AA1516" i="2"/>
  <c r="AA1525" i="2"/>
  <c r="AA1530" i="2"/>
  <c r="AA1538" i="2"/>
  <c r="AA1546" i="2"/>
  <c r="AA1554" i="2"/>
  <c r="AA1562" i="2"/>
  <c r="AA1570" i="2"/>
  <c r="CV1576" i="2"/>
  <c r="CV1585" i="2"/>
  <c r="CV1596" i="2"/>
  <c r="AA1599" i="2"/>
  <c r="AA1607" i="2"/>
  <c r="AA1615" i="2"/>
  <c r="CV1624" i="2"/>
  <c r="AA1631" i="2"/>
  <c r="AA1639" i="2"/>
  <c r="CV1645" i="2"/>
  <c r="CV1653" i="2"/>
  <c r="CV1662" i="2"/>
  <c r="AA1669" i="2"/>
  <c r="AA1677" i="2"/>
  <c r="AA1686" i="2"/>
  <c r="CV1719" i="2"/>
  <c r="CV1750" i="2"/>
  <c r="CV1782" i="2"/>
  <c r="CV1808" i="2"/>
  <c r="AA1823" i="2"/>
  <c r="AA2033" i="2"/>
  <c r="CV1361" i="2"/>
  <c r="AA1370" i="2"/>
  <c r="CV1373" i="2"/>
  <c r="CV1380" i="2"/>
  <c r="AA1393" i="2"/>
  <c r="AA1402" i="2"/>
  <c r="AA1401" i="2"/>
  <c r="AA1416" i="2"/>
  <c r="AA1424" i="2"/>
  <c r="AA1433" i="2"/>
  <c r="AA1440" i="2"/>
  <c r="AA1449" i="2"/>
  <c r="AA1456" i="2"/>
  <c r="AA1466" i="2"/>
  <c r="AA1471" i="2"/>
  <c r="AA1479" i="2"/>
  <c r="AA1487" i="2"/>
  <c r="AA1494" i="2"/>
  <c r="AA1505" i="2"/>
  <c r="AA1517" i="2"/>
  <c r="CV1524" i="2"/>
  <c r="AA1531" i="2"/>
  <c r="CV1537" i="2"/>
  <c r="AA1547" i="2"/>
  <c r="AA1555" i="2"/>
  <c r="AA1563" i="2"/>
  <c r="AA1571" i="2"/>
  <c r="AA1578" i="2"/>
  <c r="AA1585" i="2"/>
  <c r="AA1592" i="2"/>
  <c r="AA1601" i="2"/>
  <c r="AA1608" i="2"/>
  <c r="CV1617" i="2"/>
  <c r="AA1624" i="2"/>
  <c r="CV1631" i="2"/>
  <c r="CV1639" i="2"/>
  <c r="AA1647" i="2"/>
  <c r="AA1662" i="2"/>
  <c r="AA1670" i="2"/>
  <c r="AA1678" i="2"/>
  <c r="AA1698" i="2"/>
  <c r="AA1730" i="2"/>
  <c r="CV1760" i="2"/>
  <c r="AA1793" i="2"/>
  <c r="AA1900" i="2"/>
  <c r="AA1371" i="2"/>
  <c r="AA1383" i="2"/>
  <c r="AA1392" i="2"/>
  <c r="AA1394" i="2"/>
  <c r="AA1403" i="2"/>
  <c r="AA1410" i="2"/>
  <c r="AA1418" i="2"/>
  <c r="CV1424" i="2"/>
  <c r="CV1433" i="2"/>
  <c r="AA1441" i="2"/>
  <c r="AA1450" i="2"/>
  <c r="AA1457" i="2"/>
  <c r="AA1468" i="2"/>
  <c r="AA1472" i="2"/>
  <c r="AA1480" i="2"/>
  <c r="AA1488" i="2"/>
  <c r="AA1496" i="2"/>
  <c r="AA1518" i="2"/>
  <c r="AA1532" i="2"/>
  <c r="AA1540" i="2"/>
  <c r="AA1549" i="2"/>
  <c r="AA1556" i="2"/>
  <c r="CV1565" i="2"/>
  <c r="AA1572" i="2"/>
  <c r="CV1578" i="2"/>
  <c r="AA1593" i="2"/>
  <c r="AA1602" i="2"/>
  <c r="AA1609" i="2"/>
  <c r="AA1617" i="2"/>
  <c r="CV1626" i="2"/>
  <c r="AA1633" i="2"/>
  <c r="AA1641" i="2"/>
  <c r="CV1647" i="2"/>
  <c r="AA1655" i="2"/>
  <c r="AA1665" i="2"/>
  <c r="AA1671" i="2"/>
  <c r="AA1679" i="2"/>
  <c r="AA1683" i="2"/>
  <c r="CV1695" i="2"/>
  <c r="CV1727" i="2"/>
  <c r="CV1758" i="2"/>
  <c r="CV1792" i="2"/>
  <c r="AA1839" i="2"/>
  <c r="AA1688" i="2"/>
  <c r="AA1695" i="2"/>
  <c r="CV1702" i="2"/>
  <c r="AA1711" i="2"/>
  <c r="AA1719" i="2"/>
  <c r="AA1727" i="2"/>
  <c r="AA1734" i="2"/>
  <c r="CV1743" i="2"/>
  <c r="AA1750" i="2"/>
  <c r="AA1758" i="2"/>
  <c r="CV1767" i="2"/>
  <c r="AA1774" i="2"/>
  <c r="AA1782" i="2"/>
  <c r="AA1789" i="2"/>
  <c r="CV1797" i="2"/>
  <c r="CV1805" i="2"/>
  <c r="AA1833" i="2"/>
  <c r="CV1843" i="2"/>
  <c r="AA1500" i="2"/>
  <c r="CV1893" i="2"/>
  <c r="AA1908" i="2"/>
  <c r="CV1908" i="2"/>
  <c r="AA1935" i="2"/>
  <c r="CV1939" i="2"/>
  <c r="AA1977" i="2"/>
  <c r="AA1689" i="2"/>
  <c r="AA1697" i="2"/>
  <c r="AA1705" i="2"/>
  <c r="AA1713" i="2"/>
  <c r="CV1722" i="2"/>
  <c r="CV1730" i="2"/>
  <c r="AA1736" i="2"/>
  <c r="AA1744" i="2"/>
  <c r="CV1753" i="2"/>
  <c r="AA1760" i="2"/>
  <c r="AA1768" i="2"/>
  <c r="CV1777" i="2"/>
  <c r="CV1785" i="2"/>
  <c r="AA1792" i="2"/>
  <c r="AA1800" i="2"/>
  <c r="AA1808" i="2"/>
  <c r="AA1822" i="2"/>
  <c r="AA1832" i="2"/>
  <c r="AA1852" i="2"/>
  <c r="CV1869" i="2"/>
  <c r="AA1892" i="2"/>
  <c r="AA1912" i="2"/>
  <c r="AA1917" i="2"/>
  <c r="AA2036" i="2"/>
  <c r="AA1801" i="2"/>
  <c r="AA1809" i="2"/>
  <c r="AA1817" i="2"/>
  <c r="CV1826" i="2"/>
  <c r="AA1845" i="2"/>
  <c r="AA1871" i="2"/>
  <c r="CV1882" i="2"/>
  <c r="AA1907" i="2"/>
  <c r="AA1691" i="2"/>
  <c r="CV1698" i="2"/>
  <c r="AA1707" i="2"/>
  <c r="AA1715" i="2"/>
  <c r="CV1724" i="2"/>
  <c r="AA1731" i="2"/>
  <c r="AA1738" i="2"/>
  <c r="AA1746" i="2"/>
  <c r="AA1754" i="2"/>
  <c r="AA1762" i="2"/>
  <c r="AA1770" i="2"/>
  <c r="AA1778" i="2"/>
  <c r="AA1786" i="2"/>
  <c r="CV1793" i="2"/>
  <c r="CV1801" i="2"/>
  <c r="AA1810" i="2"/>
  <c r="AA1865" i="2"/>
  <c r="AA1877" i="2"/>
  <c r="AA1898" i="2"/>
  <c r="AA1920" i="2"/>
  <c r="AA1925" i="2"/>
  <c r="AA2002" i="2"/>
  <c r="CV1691" i="2"/>
  <c r="AA1700" i="2"/>
  <c r="CV1709" i="2"/>
  <c r="AA1716" i="2"/>
  <c r="AA1724" i="2"/>
  <c r="CV1731" i="2"/>
  <c r="AA1739" i="2"/>
  <c r="CV1746" i="2"/>
  <c r="CV1754" i="2"/>
  <c r="AA1763" i="2"/>
  <c r="CV1770" i="2"/>
  <c r="CV1778" i="2"/>
  <c r="CV1786" i="2"/>
  <c r="CV1796" i="2"/>
  <c r="CV1804" i="2"/>
  <c r="AA1811" i="2"/>
  <c r="AA1818" i="2"/>
  <c r="AA1826" i="2"/>
  <c r="AA1829" i="2"/>
  <c r="AA1858" i="2"/>
  <c r="AA1869" i="2"/>
  <c r="AA1890" i="2"/>
  <c r="AA2008" i="2"/>
  <c r="CV1684" i="2"/>
  <c r="AA1693" i="2"/>
  <c r="CV1700" i="2"/>
  <c r="AA1709" i="2"/>
  <c r="CV1718" i="2"/>
  <c r="AA1725" i="2"/>
  <c r="CV1734" i="2"/>
  <c r="CV1741" i="2"/>
  <c r="CV1749" i="2"/>
  <c r="AA1756" i="2"/>
  <c r="AA1764" i="2"/>
  <c r="CV1773" i="2"/>
  <c r="CV1781" i="2"/>
  <c r="AA1788" i="2"/>
  <c r="AA1796" i="2"/>
  <c r="AA1804" i="2"/>
  <c r="AA1812" i="2"/>
  <c r="AA1835" i="2"/>
  <c r="AA1837" i="2"/>
  <c r="AA1849" i="2"/>
  <c r="CV1863" i="2"/>
  <c r="AA1882" i="2"/>
  <c r="AA1928" i="2"/>
  <c r="AA1932" i="2"/>
  <c r="AA2063" i="2"/>
  <c r="AA1687" i="2"/>
  <c r="CV1693" i="2"/>
  <c r="AA1702" i="2"/>
  <c r="AA1710" i="2"/>
  <c r="AA1718" i="2"/>
  <c r="CV1725" i="2"/>
  <c r="AA1741" i="2"/>
  <c r="AA1749" i="2"/>
  <c r="CV1756" i="2"/>
  <c r="AA1765" i="2"/>
  <c r="AA1773" i="2"/>
  <c r="AA1781" i="2"/>
  <c r="CV1789" i="2"/>
  <c r="AA1797" i="2"/>
  <c r="AA1805" i="2"/>
  <c r="AA1813" i="2"/>
  <c r="AA1814" i="2"/>
  <c r="AA1820" i="2"/>
  <c r="AA1824" i="2"/>
  <c r="AA1841" i="2"/>
  <c r="AA1856" i="2"/>
  <c r="AA1874" i="2"/>
  <c r="CV1901" i="2"/>
  <c r="AA1949" i="2"/>
  <c r="AA1972" i="2"/>
  <c r="AA2068" i="2"/>
  <c r="AA1840" i="2"/>
  <c r="AA1848" i="2"/>
  <c r="AA1857" i="2"/>
  <c r="AA1870" i="2"/>
  <c r="AA1878" i="2"/>
  <c r="AA1885" i="2"/>
  <c r="AA1893" i="2"/>
  <c r="AA1901" i="2"/>
  <c r="CV1915" i="2"/>
  <c r="CV1922" i="2"/>
  <c r="CV1932" i="2"/>
  <c r="AA1940" i="2"/>
  <c r="AA1945" i="2"/>
  <c r="AA1950" i="2"/>
  <c r="AA2098" i="2"/>
  <c r="AA2099" i="2"/>
  <c r="AA2228" i="2"/>
  <c r="AA2234" i="2"/>
  <c r="AA1819" i="2"/>
  <c r="AA1827" i="2"/>
  <c r="AA1834" i="2"/>
  <c r="AA1843" i="2"/>
  <c r="AA1850" i="2"/>
  <c r="AA1859" i="2"/>
  <c r="CV1865" i="2"/>
  <c r="AA1872" i="2"/>
  <c r="AA1880" i="2"/>
  <c r="AA1888" i="2"/>
  <c r="AA1895" i="2"/>
  <c r="AA1905" i="2"/>
  <c r="AA1910" i="2"/>
  <c r="AA1918" i="2"/>
  <c r="AA1926" i="2"/>
  <c r="AA1933" i="2"/>
  <c r="AA1944" i="2"/>
  <c r="AA1948" i="2"/>
  <c r="AA1828" i="2"/>
  <c r="AA1836" i="2"/>
  <c r="AA1844" i="2"/>
  <c r="AA1851" i="2"/>
  <c r="AA1861" i="2"/>
  <c r="AA1867" i="2"/>
  <c r="AA1873" i="2"/>
  <c r="CV1880" i="2"/>
  <c r="AA1889" i="2"/>
  <c r="AA1896" i="2"/>
  <c r="AA1906" i="2"/>
  <c r="AA1911" i="2"/>
  <c r="CV1918" i="2"/>
  <c r="AA1927" i="2"/>
  <c r="AA1934" i="2"/>
  <c r="AA1952" i="2"/>
  <c r="AA1958" i="2"/>
  <c r="AA1980" i="2"/>
  <c r="AA1984" i="2"/>
  <c r="CV2011" i="2"/>
  <c r="AA2015" i="2"/>
  <c r="AA2039" i="2"/>
  <c r="AA2044" i="2"/>
  <c r="AA2071" i="2"/>
  <c r="AA2076" i="2"/>
  <c r="AA2117" i="2"/>
  <c r="AA2284" i="2"/>
  <c r="AA1821" i="2"/>
  <c r="AA1830" i="2"/>
  <c r="CV1832" i="2"/>
  <c r="AA1846" i="2"/>
  <c r="AA1853" i="2"/>
  <c r="CV1861" i="2"/>
  <c r="AA1504" i="2"/>
  <c r="AA1876" i="2"/>
  <c r="AA1883" i="2"/>
  <c r="CV1890" i="2"/>
  <c r="AA1899" i="2"/>
  <c r="AA1903" i="2"/>
  <c r="AA1913" i="2"/>
  <c r="CV1920" i="2"/>
  <c r="AA1929" i="2"/>
  <c r="AA1936" i="2"/>
  <c r="AA1956" i="2"/>
  <c r="AA1990" i="2"/>
  <c r="AA1992" i="2"/>
  <c r="AA2018" i="2"/>
  <c r="AA1995" i="2"/>
  <c r="AA2049" i="2"/>
  <c r="AA2052" i="2"/>
  <c r="AA2079" i="2"/>
  <c r="AA2085" i="2"/>
  <c r="AA1838" i="2"/>
  <c r="AA1847" i="2"/>
  <c r="AA1854" i="2"/>
  <c r="AA1863" i="2"/>
  <c r="AA1855" i="2"/>
  <c r="AA1875" i="2"/>
  <c r="AA1884" i="2"/>
  <c r="AA1891" i="2"/>
  <c r="CV1898" i="2"/>
  <c r="CV1903" i="2"/>
  <c r="AA1915" i="2"/>
  <c r="AA1930" i="2"/>
  <c r="AA1937" i="2"/>
  <c r="AA2165" i="2"/>
  <c r="AA2173" i="2"/>
  <c r="AA1916" i="2"/>
  <c r="AA1922" i="2"/>
  <c r="AA1931" i="2"/>
  <c r="AA1939" i="2"/>
  <c r="AA1942" i="2"/>
  <c r="AA1943" i="2"/>
  <c r="AA1953" i="2"/>
  <c r="AA1961" i="2"/>
  <c r="AA1964" i="2"/>
  <c r="AA1969" i="2"/>
  <c r="AA1996" i="2"/>
  <c r="AA1999" i="2"/>
  <c r="AA2025" i="2"/>
  <c r="AA2055" i="2"/>
  <c r="AA2060" i="2"/>
  <c r="CV2089" i="2"/>
  <c r="AA1946" i="2"/>
  <c r="AA1954" i="2"/>
  <c r="AA1962" i="2"/>
  <c r="AA1970" i="2"/>
  <c r="AA1978" i="2"/>
  <c r="CV1984" i="2"/>
  <c r="AA1993" i="2"/>
  <c r="AA2000" i="2"/>
  <c r="AA2009" i="2"/>
  <c r="AA2016" i="2"/>
  <c r="AA2022" i="2"/>
  <c r="CV2025" i="2"/>
  <c r="AA2037" i="2"/>
  <c r="AA2043" i="2"/>
  <c r="AA2053" i="2"/>
  <c r="AA2061" i="2"/>
  <c r="AA2069" i="2"/>
  <c r="AA2077" i="2"/>
  <c r="AA2081" i="2"/>
  <c r="AA2088" i="2"/>
  <c r="AA2094" i="2"/>
  <c r="AA2110" i="2"/>
  <c r="AA2126" i="2"/>
  <c r="AA2150" i="2"/>
  <c r="AA2212" i="2"/>
  <c r="AA1947" i="2"/>
  <c r="AA1955" i="2"/>
  <c r="AA1963" i="2"/>
  <c r="AA1971" i="2"/>
  <c r="AA1979" i="2"/>
  <c r="AA1989" i="2"/>
  <c r="AA1994" i="2"/>
  <c r="CV2002" i="2"/>
  <c r="CV2008" i="2"/>
  <c r="AA2017" i="2"/>
  <c r="AA2023" i="2"/>
  <c r="AA2030" i="2"/>
  <c r="AA2038" i="2"/>
  <c r="AA2046" i="2"/>
  <c r="AA2054" i="2"/>
  <c r="AA2062" i="2"/>
  <c r="CV2069" i="2"/>
  <c r="AA2078" i="2"/>
  <c r="AA2086" i="2"/>
  <c r="AA2097" i="2"/>
  <c r="AA2118" i="2"/>
  <c r="AA2125" i="2"/>
  <c r="AA2130" i="2"/>
  <c r="AA2189" i="2"/>
  <c r="AA2279" i="2"/>
  <c r="AA1957" i="2"/>
  <c r="AA1965" i="2"/>
  <c r="AA1973" i="2"/>
  <c r="AA1981" i="2"/>
  <c r="AA1991" i="2"/>
  <c r="AA1997" i="2"/>
  <c r="AA2004" i="2"/>
  <c r="AA2011" i="2"/>
  <c r="AA2014" i="2"/>
  <c r="AA2026" i="2"/>
  <c r="CV2032" i="2"/>
  <c r="AA2040" i="2"/>
  <c r="AA2048" i="2"/>
  <c r="AA2056" i="2"/>
  <c r="AA2064" i="2"/>
  <c r="AA2072" i="2"/>
  <c r="AA2080" i="2"/>
  <c r="AA2105" i="2"/>
  <c r="AA2122" i="2"/>
  <c r="AA2134" i="2"/>
  <c r="AA2140" i="2"/>
  <c r="AA2205" i="2"/>
  <c r="AA2356" i="2"/>
  <c r="AA1966" i="2"/>
  <c r="AA1974" i="2"/>
  <c r="AA1986" i="2"/>
  <c r="AA2005" i="2"/>
  <c r="AA2019" i="2"/>
  <c r="AA2027" i="2"/>
  <c r="AA2032" i="2"/>
  <c r="AA2041" i="2"/>
  <c r="AA2050" i="2"/>
  <c r="AA2057" i="2"/>
  <c r="AA2065" i="2"/>
  <c r="AA2073" i="2"/>
  <c r="AA2082" i="2"/>
  <c r="AA2090" i="2"/>
  <c r="CV2103" i="2"/>
  <c r="AA2114" i="2"/>
  <c r="AA2181" i="2"/>
  <c r="AA2247" i="2"/>
  <c r="AA1941" i="2"/>
  <c r="AA1951" i="2"/>
  <c r="AA1959" i="2"/>
  <c r="AA1967" i="2"/>
  <c r="AA1975" i="2"/>
  <c r="AA1982" i="2"/>
  <c r="CV1986" i="2"/>
  <c r="AA2006" i="2"/>
  <c r="AA2012" i="2"/>
  <c r="AA2020" i="2"/>
  <c r="AA2028" i="2"/>
  <c r="AA2034" i="2"/>
  <c r="AA2042" i="2"/>
  <c r="AA2047" i="2"/>
  <c r="AA2058" i="2"/>
  <c r="AA2066" i="2"/>
  <c r="AA2074" i="2"/>
  <c r="AA2083" i="2"/>
  <c r="AA2093" i="2"/>
  <c r="AA2109" i="2"/>
  <c r="AA2157" i="2"/>
  <c r="AA2219" i="2"/>
  <c r="AA2252" i="2"/>
  <c r="AA1960" i="2"/>
  <c r="AA1968" i="2"/>
  <c r="AA1976" i="2"/>
  <c r="CV1982" i="2"/>
  <c r="CV1990" i="2"/>
  <c r="AA1998" i="2"/>
  <c r="CV2004" i="2"/>
  <c r="CV2012" i="2"/>
  <c r="AA2021" i="2"/>
  <c r="AA2035" i="2"/>
  <c r="AA2045" i="2"/>
  <c r="AA2051" i="2"/>
  <c r="AA2059" i="2"/>
  <c r="AA2067" i="2"/>
  <c r="AA2075" i="2"/>
  <c r="AA2084" i="2"/>
  <c r="AA2089" i="2"/>
  <c r="AA2106" i="2"/>
  <c r="CV2196" i="2"/>
  <c r="AA2092" i="2"/>
  <c r="AA2100" i="2"/>
  <c r="AA2108" i="2"/>
  <c r="AA2116" i="2"/>
  <c r="AA2124" i="2"/>
  <c r="AA2133" i="2"/>
  <c r="AA2142" i="2"/>
  <c r="AA2147" i="2"/>
  <c r="AA2156" i="2"/>
  <c r="AA2164" i="2"/>
  <c r="AA2172" i="2"/>
  <c r="CV2179" i="2"/>
  <c r="AA2188" i="2"/>
  <c r="AA2196" i="2"/>
  <c r="AA2204" i="2"/>
  <c r="CV2211" i="2"/>
  <c r="CV2219" i="2"/>
  <c r="AA2227" i="2"/>
  <c r="AA2233" i="2"/>
  <c r="AA2316" i="2"/>
  <c r="AA2378" i="2"/>
  <c r="AA2135" i="2"/>
  <c r="AA2144" i="2"/>
  <c r="AA2151" i="2"/>
  <c r="CV2157" i="2"/>
  <c r="AA2166" i="2"/>
  <c r="AA2174" i="2"/>
  <c r="AA2182" i="2"/>
  <c r="AA2190" i="2"/>
  <c r="AA2206" i="2"/>
  <c r="AA2213" i="2"/>
  <c r="AA2220" i="2"/>
  <c r="CV2226" i="2"/>
  <c r="AA2235" i="2"/>
  <c r="AA2240" i="2"/>
  <c r="AA2332" i="2"/>
  <c r="AA2388" i="2"/>
  <c r="AA2553" i="2"/>
  <c r="AA2095" i="2"/>
  <c r="AA2103" i="2"/>
  <c r="AA2111" i="2"/>
  <c r="AA2120" i="2"/>
  <c r="AA2127" i="2"/>
  <c r="AA2136" i="2"/>
  <c r="AA2143" i="2"/>
  <c r="AA2152" i="2"/>
  <c r="AA2161" i="2"/>
  <c r="AA2167" i="2"/>
  <c r="AA2175" i="2"/>
  <c r="AA2183" i="2"/>
  <c r="AA2191" i="2"/>
  <c r="AA2200" i="2"/>
  <c r="CV2199" i="2"/>
  <c r="AA2214" i="2"/>
  <c r="AA2221" i="2"/>
  <c r="AA2236" i="2"/>
  <c r="AA2255" i="2"/>
  <c r="CV2259" i="2"/>
  <c r="AA2287" i="2"/>
  <c r="CV2290" i="2"/>
  <c r="CV2307" i="2"/>
  <c r="AA2372" i="2"/>
  <c r="AA2430" i="2"/>
  <c r="AA2096" i="2"/>
  <c r="AA2104" i="2"/>
  <c r="AA2112" i="2"/>
  <c r="AA2119" i="2"/>
  <c r="AA2128" i="2"/>
  <c r="AA2137" i="2"/>
  <c r="AA2145" i="2"/>
  <c r="AA2153" i="2"/>
  <c r="AA2162" i="2"/>
  <c r="CV2169" i="2"/>
  <c r="CV2175" i="2"/>
  <c r="AA2184" i="2"/>
  <c r="AA2192" i="2"/>
  <c r="AA2199" i="2"/>
  <c r="CV2202" i="2"/>
  <c r="AA2215" i="2"/>
  <c r="AA2222" i="2"/>
  <c r="AA2229" i="2"/>
  <c r="AA2237" i="2"/>
  <c r="AA2347" i="2"/>
  <c r="AA2113" i="2"/>
  <c r="AA2121" i="2"/>
  <c r="AA2129" i="2"/>
  <c r="AA2138" i="2"/>
  <c r="AA2146" i="2"/>
  <c r="AA2154" i="2"/>
  <c r="AA2159" i="2"/>
  <c r="AA2169" i="2"/>
  <c r="AA2177" i="2"/>
  <c r="AA2185" i="2"/>
  <c r="AA2193" i="2"/>
  <c r="AA2201" i="2"/>
  <c r="AA2209" i="2"/>
  <c r="AA2216" i="2"/>
  <c r="AA2223" i="2"/>
  <c r="AA2230" i="2"/>
  <c r="AA2238" i="2"/>
  <c r="CV2262" i="2"/>
  <c r="AA2267" i="2"/>
  <c r="AA2295" i="2"/>
  <c r="AA2324" i="2"/>
  <c r="AA2498" i="2"/>
  <c r="AA2139" i="2"/>
  <c r="AA2132" i="2"/>
  <c r="CV2154" i="2"/>
  <c r="AA2160" i="2"/>
  <c r="AA2170" i="2"/>
  <c r="CV2177" i="2"/>
  <c r="AA2186" i="2"/>
  <c r="AA2194" i="2"/>
  <c r="AA2202" i="2"/>
  <c r="AA2210" i="2"/>
  <c r="AA2224" i="2"/>
  <c r="AA2231" i="2"/>
  <c r="AA2300" i="2"/>
  <c r="AA2364" i="2"/>
  <c r="AA2091" i="2"/>
  <c r="AA2101" i="2"/>
  <c r="AA2107" i="2"/>
  <c r="AA2115" i="2"/>
  <c r="AA2123" i="2"/>
  <c r="AA2131" i="2"/>
  <c r="AA2141" i="2"/>
  <c r="AA2148" i="2"/>
  <c r="CV2156" i="2"/>
  <c r="AA2163" i="2"/>
  <c r="AA2171" i="2"/>
  <c r="AA2179" i="2"/>
  <c r="AA2187" i="2"/>
  <c r="AA2195" i="2"/>
  <c r="AA2203" i="2"/>
  <c r="AA2211" i="2"/>
  <c r="CV2216" i="2"/>
  <c r="AA2226" i="2"/>
  <c r="AA2232" i="2"/>
  <c r="AA2239" i="2"/>
  <c r="AA2245" i="2"/>
  <c r="AA2271" i="2"/>
  <c r="AA2276" i="2"/>
  <c r="AA2340" i="2"/>
  <c r="AA2686" i="2"/>
  <c r="AA2251" i="2"/>
  <c r="AA2259" i="2"/>
  <c r="AA2268" i="2"/>
  <c r="AA2275" i="2"/>
  <c r="AA2283" i="2"/>
  <c r="AA2291" i="2"/>
  <c r="CV2300" i="2"/>
  <c r="AA2309" i="2"/>
  <c r="CV2315" i="2"/>
  <c r="AA2323" i="2"/>
  <c r="AA2331" i="2"/>
  <c r="AA2339" i="2"/>
  <c r="AA2348" i="2"/>
  <c r="AA2355" i="2"/>
  <c r="AA2363" i="2"/>
  <c r="AA2369" i="2"/>
  <c r="AA2380" i="2"/>
  <c r="AA2381" i="2"/>
  <c r="AA2414" i="2"/>
  <c r="AA2532" i="2"/>
  <c r="CV2245" i="2"/>
  <c r="AA2253" i="2"/>
  <c r="AA2261" i="2"/>
  <c r="AA2269" i="2"/>
  <c r="AA2277" i="2"/>
  <c r="AA2285" i="2"/>
  <c r="AA2293" i="2"/>
  <c r="AA2301" i="2"/>
  <c r="AA2307" i="2"/>
  <c r="CV2318" i="2"/>
  <c r="AA2325" i="2"/>
  <c r="AA2333" i="2"/>
  <c r="AA2341" i="2"/>
  <c r="AA2349" i="2"/>
  <c r="AA2357" i="2"/>
  <c r="AA2365" i="2"/>
  <c r="AA2373" i="2"/>
  <c r="AA2382" i="2"/>
  <c r="AA2395" i="2"/>
  <c r="AA2408" i="2"/>
  <c r="AA2410" i="2"/>
  <c r="AA2466" i="2"/>
  <c r="AA2522" i="2"/>
  <c r="AA2608" i="2"/>
  <c r="AA2246" i="2"/>
  <c r="AA2254" i="2"/>
  <c r="AA2262" i="2"/>
  <c r="AA2270" i="2"/>
  <c r="AA2278" i="2"/>
  <c r="AA2286" i="2"/>
  <c r="CV2293" i="2"/>
  <c r="AA2303" i="2"/>
  <c r="AA2311" i="2"/>
  <c r="AA2318" i="2"/>
  <c r="AA2326" i="2"/>
  <c r="AA2336" i="2"/>
  <c r="AA2342" i="2"/>
  <c r="AA2350" i="2"/>
  <c r="AA2358" i="2"/>
  <c r="AA2366" i="2"/>
  <c r="AA2374" i="2"/>
  <c r="AA2383" i="2"/>
  <c r="AA2387" i="2"/>
  <c r="AA2402" i="2"/>
  <c r="AA2420" i="2"/>
  <c r="AA2489" i="2"/>
  <c r="AA2304" i="2"/>
  <c r="AA2312" i="2"/>
  <c r="AA2319" i="2"/>
  <c r="AA2327" i="2"/>
  <c r="AA2338" i="2"/>
  <c r="AA2343" i="2"/>
  <c r="AA2351" i="2"/>
  <c r="AA2359" i="2"/>
  <c r="AA2367" i="2"/>
  <c r="AA2375" i="2"/>
  <c r="AA2384" i="2"/>
  <c r="AA2391" i="2"/>
  <c r="AA2394" i="2"/>
  <c r="AA2406" i="2"/>
  <c r="AA2419" i="2"/>
  <c r="AA2426" i="2"/>
  <c r="AA2457" i="2"/>
  <c r="AA2546" i="2"/>
  <c r="AA2570" i="2"/>
  <c r="AA2607" i="2"/>
  <c r="AA2241" i="2"/>
  <c r="AA2248" i="2"/>
  <c r="AA2256" i="2"/>
  <c r="AA2264" i="2"/>
  <c r="AA2272" i="2"/>
  <c r="AA2281" i="2"/>
  <c r="AA2288" i="2"/>
  <c r="AA2296" i="2"/>
  <c r="CV2303" i="2"/>
  <c r="AA2313" i="2"/>
  <c r="CV2319" i="2"/>
  <c r="AA2328" i="2"/>
  <c r="AA2337" i="2"/>
  <c r="AA2345" i="2"/>
  <c r="AA2352" i="2"/>
  <c r="AA2360" i="2"/>
  <c r="AA2368" i="2"/>
  <c r="AA2376" i="2"/>
  <c r="AA2385" i="2"/>
  <c r="AA2393" i="2"/>
  <c r="AA2397" i="2"/>
  <c r="AA2418" i="2"/>
  <c r="AA2424" i="2"/>
  <c r="AA2513" i="2"/>
  <c r="AA2537" i="2"/>
  <c r="AA2242" i="2"/>
  <c r="AA2249" i="2"/>
  <c r="CV2256" i="2"/>
  <c r="AA2266" i="2"/>
  <c r="AA2273" i="2"/>
  <c r="AA2282" i="2"/>
  <c r="AA2289" i="2"/>
  <c r="CV2298" i="2"/>
  <c r="AA2305" i="2"/>
  <c r="CV2311" i="2"/>
  <c r="AA2321" i="2"/>
  <c r="AA2329" i="2"/>
  <c r="AA2334" i="2"/>
  <c r="AA2344" i="2"/>
  <c r="AA2353" i="2"/>
  <c r="AA2361" i="2"/>
  <c r="AA2370" i="2"/>
  <c r="AA2377" i="2"/>
  <c r="AA2386" i="2"/>
  <c r="AA2400" i="2"/>
  <c r="AA2403" i="2"/>
  <c r="AA2416" i="2"/>
  <c r="AA2482" i="2"/>
  <c r="AA2505" i="2"/>
  <c r="AA2595" i="2"/>
  <c r="CV2242" i="2"/>
  <c r="AA2250" i="2"/>
  <c r="AA2258" i="2"/>
  <c r="AA2265" i="2"/>
  <c r="AA2274" i="2"/>
  <c r="AA2280" i="2"/>
  <c r="AA2290" i="2"/>
  <c r="AA2298" i="2"/>
  <c r="AA2308" i="2"/>
  <c r="AA2315" i="2"/>
  <c r="CV2321" i="2"/>
  <c r="AA2330" i="2"/>
  <c r="AA2335" i="2"/>
  <c r="AA2346" i="2"/>
  <c r="AA2354" i="2"/>
  <c r="AA2362" i="2"/>
  <c r="AA2371" i="2"/>
  <c r="AA2379" i="2"/>
  <c r="AA2409" i="2"/>
  <c r="AA2448" i="2"/>
  <c r="AA2474" i="2"/>
  <c r="AA2562" i="2"/>
  <c r="AA2392" i="2"/>
  <c r="AA2401" i="2"/>
  <c r="AA2404" i="2"/>
  <c r="AA2417" i="2"/>
  <c r="AA2425" i="2"/>
  <c r="AA2575" i="2"/>
  <c r="AA2600" i="2"/>
  <c r="AA2601" i="2"/>
  <c r="AA2640" i="2"/>
  <c r="AA2625" i="2"/>
  <c r="AA2671" i="2"/>
  <c r="AA2399" i="2"/>
  <c r="AA2411" i="2"/>
  <c r="AA2413" i="2"/>
  <c r="AA2449" i="2"/>
  <c r="AA2465" i="2"/>
  <c r="AA2483" i="2"/>
  <c r="AA2495" i="2"/>
  <c r="AA2514" i="2"/>
  <c r="AA2531" i="2"/>
  <c r="AA2547" i="2"/>
  <c r="AA2561" i="2"/>
  <c r="AA2656" i="2"/>
  <c r="AA2389" i="2"/>
  <c r="AA2396" i="2"/>
  <c r="AA2405" i="2"/>
  <c r="AA2412" i="2"/>
  <c r="AA2421" i="2"/>
  <c r="AA2829" i="2"/>
  <c r="AA2422" i="2"/>
  <c r="AA2432" i="2"/>
  <c r="AA2434" i="2"/>
  <c r="AA2441" i="2"/>
  <c r="AA2442" i="2"/>
  <c r="AA2458" i="2"/>
  <c r="AA2473" i="2"/>
  <c r="AA2490" i="2"/>
  <c r="AA2504" i="2"/>
  <c r="AA2520" i="2"/>
  <c r="AA2538" i="2"/>
  <c r="AA2554" i="2"/>
  <c r="AA2569" i="2"/>
  <c r="AA2584" i="2"/>
  <c r="AA2390" i="2"/>
  <c r="AA2398" i="2"/>
  <c r="AA2407" i="2"/>
  <c r="AA2415" i="2"/>
  <c r="AA2423" i="2"/>
  <c r="AA2428" i="2"/>
  <c r="AA2433" i="2"/>
  <c r="AA2443" i="2"/>
  <c r="AA2451" i="2"/>
  <c r="AA2459" i="2"/>
  <c r="AA2467" i="2"/>
  <c r="AA2476" i="2"/>
  <c r="AA2484" i="2"/>
  <c r="AA2491" i="2"/>
  <c r="AA2499" i="2"/>
  <c r="AA2507" i="2"/>
  <c r="AA2515" i="2"/>
  <c r="AA2525" i="2"/>
  <c r="AA2529" i="2"/>
  <c r="AA2539" i="2"/>
  <c r="AA2548" i="2"/>
  <c r="AA2555" i="2"/>
  <c r="AA2563" i="2"/>
  <c r="AA2572" i="2"/>
  <c r="AA2576" i="2"/>
  <c r="AA2581" i="2"/>
  <c r="AA2586" i="2"/>
  <c r="AA2592" i="2"/>
  <c r="AA2429" i="2"/>
  <c r="AA2435" i="2"/>
  <c r="AA2444" i="2"/>
  <c r="AA2452" i="2"/>
  <c r="AA2461" i="2"/>
  <c r="AA2468" i="2"/>
  <c r="AA2477" i="2"/>
  <c r="AA2485" i="2"/>
  <c r="AA2492" i="2"/>
  <c r="AA2500" i="2"/>
  <c r="AA2508" i="2"/>
  <c r="AA2516" i="2"/>
  <c r="AA2526" i="2"/>
  <c r="AA2530" i="2"/>
  <c r="AA2540" i="2"/>
  <c r="AA2545" i="2"/>
  <c r="AA2556" i="2"/>
  <c r="AA2564" i="2"/>
  <c r="AA2614" i="2"/>
  <c r="AA2632" i="2"/>
  <c r="AA2645" i="2"/>
  <c r="AA2664" i="2"/>
  <c r="AA2436" i="2"/>
  <c r="AA2445" i="2"/>
  <c r="AA2453" i="2"/>
  <c r="AA2462" i="2"/>
  <c r="AA2469" i="2"/>
  <c r="AA2478" i="2"/>
  <c r="AA2486" i="2"/>
  <c r="AA2493" i="2"/>
  <c r="AA2503" i="2"/>
  <c r="AA2509" i="2"/>
  <c r="AA2517" i="2"/>
  <c r="AA2523" i="2"/>
  <c r="AA2533" i="2"/>
  <c r="AA2541" i="2"/>
  <c r="AA2549" i="2"/>
  <c r="AA2557" i="2"/>
  <c r="AA2565" i="2"/>
  <c r="AA2571" i="2"/>
  <c r="AA2578" i="2"/>
  <c r="AA2582" i="2"/>
  <c r="AA2587" i="2"/>
  <c r="AA2679" i="2"/>
  <c r="AA2706" i="2"/>
  <c r="AA2431" i="2"/>
  <c r="AA2438" i="2"/>
  <c r="AA2437" i="2"/>
  <c r="AA2454" i="2"/>
  <c r="AA2460" i="2"/>
  <c r="AA2470" i="2"/>
  <c r="AA2475" i="2"/>
  <c r="AA2487" i="2"/>
  <c r="AA2494" i="2"/>
  <c r="AA2501" i="2"/>
  <c r="AA2510" i="2"/>
  <c r="AA2518" i="2"/>
  <c r="AA2524" i="2"/>
  <c r="AA2534" i="2"/>
  <c r="AA2542" i="2"/>
  <c r="AA2550" i="2"/>
  <c r="AA2558" i="2"/>
  <c r="AA2566" i="2"/>
  <c r="AA2624" i="2"/>
  <c r="AA2636" i="2"/>
  <c r="AA2655" i="2"/>
  <c r="AA2672" i="2"/>
  <c r="AA2745" i="2"/>
  <c r="AA2793" i="2"/>
  <c r="AA2439" i="2"/>
  <c r="AA2446" i="2"/>
  <c r="AA2455" i="2"/>
  <c r="AA2463" i="2"/>
  <c r="AA2471" i="2"/>
  <c r="AA2480" i="2"/>
  <c r="AA2488" i="2"/>
  <c r="AA2496" i="2"/>
  <c r="AA2502" i="2"/>
  <c r="AA2511" i="2"/>
  <c r="AA2519" i="2"/>
  <c r="AA2527" i="2"/>
  <c r="AA2535" i="2"/>
  <c r="AA2543" i="2"/>
  <c r="AA2551" i="2"/>
  <c r="AA2559" i="2"/>
  <c r="AA2567" i="2"/>
  <c r="AA2574" i="2"/>
  <c r="AA2579" i="2"/>
  <c r="AA2583" i="2"/>
  <c r="AA2591" i="2"/>
  <c r="AA2602" i="2"/>
  <c r="AA2427" i="2"/>
  <c r="AA2440" i="2"/>
  <c r="AA2447" i="2"/>
  <c r="AA2456" i="2"/>
  <c r="AA2464" i="2"/>
  <c r="AA2472" i="2"/>
  <c r="AA2481" i="2"/>
  <c r="AA2479" i="2"/>
  <c r="AA2497" i="2"/>
  <c r="AA2506" i="2"/>
  <c r="AA2512" i="2"/>
  <c r="AA2521" i="2"/>
  <c r="AA2528" i="2"/>
  <c r="AA2536" i="2"/>
  <c r="AA2544" i="2"/>
  <c r="AA2552" i="2"/>
  <c r="AA2560" i="2"/>
  <c r="AA2568" i="2"/>
  <c r="AA2594" i="2"/>
  <c r="AA2616" i="2"/>
  <c r="AA2631" i="2"/>
  <c r="AA2648" i="2"/>
  <c r="AA2661" i="2"/>
  <c r="AA2740" i="2"/>
  <c r="AA2577" i="2"/>
  <c r="AA2585" i="2"/>
  <c r="AA2593" i="2"/>
  <c r="AA2597" i="2"/>
  <c r="AA2609" i="2"/>
  <c r="AA2617" i="2"/>
  <c r="AA2623" i="2"/>
  <c r="AA2633" i="2"/>
  <c r="AA2642" i="2"/>
  <c r="AA2649" i="2"/>
  <c r="AA2657" i="2"/>
  <c r="AA2665" i="2"/>
  <c r="AA2673" i="2"/>
  <c r="AA2676" i="2"/>
  <c r="AA2683" i="2"/>
  <c r="AA2699" i="2"/>
  <c r="AA2714" i="2"/>
  <c r="AA2735" i="2"/>
  <c r="AA2777" i="2"/>
  <c r="AA2810" i="2"/>
  <c r="AA2610" i="2"/>
  <c r="AA2618" i="2"/>
  <c r="AA2626" i="2"/>
  <c r="AA2634" i="2"/>
  <c r="AA2643" i="2"/>
  <c r="AA2651" i="2"/>
  <c r="AA2658" i="2"/>
  <c r="AA2666" i="2"/>
  <c r="AA2674" i="2"/>
  <c r="AA2603" i="2"/>
  <c r="AA2611" i="2"/>
  <c r="AA2619" i="2"/>
  <c r="AA2627" i="2"/>
  <c r="AA2635" i="2"/>
  <c r="AA2644" i="2"/>
  <c r="AA2650" i="2"/>
  <c r="AA2659" i="2"/>
  <c r="AA2667" i="2"/>
  <c r="AA2675" i="2"/>
  <c r="AA2678" i="2"/>
  <c r="AA2693" i="2"/>
  <c r="AA2707" i="2"/>
  <c r="AA2721" i="2"/>
  <c r="AA2732" i="2"/>
  <c r="AA2731" i="2"/>
  <c r="AA2828" i="2"/>
  <c r="AA2573" i="2"/>
  <c r="AA2580" i="2"/>
  <c r="AA2588" i="2"/>
  <c r="AA2596" i="2"/>
  <c r="AA2604" i="2"/>
  <c r="AA2612" i="2"/>
  <c r="AA2620" i="2"/>
  <c r="AA2628" i="2"/>
  <c r="AA2637" i="2"/>
  <c r="AA2641" i="2"/>
  <c r="AA2652" i="2"/>
  <c r="AA2660" i="2"/>
  <c r="AA2668" i="2"/>
  <c r="AA2589" i="2"/>
  <c r="AA2598" i="2"/>
  <c r="AA2605" i="2"/>
  <c r="AA2613" i="2"/>
  <c r="AA2621" i="2"/>
  <c r="AA2630" i="2"/>
  <c r="AA2638" i="2"/>
  <c r="AA2646" i="2"/>
  <c r="AA2653" i="2"/>
  <c r="AA2662" i="2"/>
  <c r="AA2669" i="2"/>
  <c r="AA2682" i="2"/>
  <c r="AA2698" i="2"/>
  <c r="AA2716" i="2"/>
  <c r="AA2753" i="2"/>
  <c r="AA2590" i="2"/>
  <c r="AA2599" i="2"/>
  <c r="AA2606" i="2"/>
  <c r="AA2615" i="2"/>
  <c r="AA2622" i="2"/>
  <c r="AA2629" i="2"/>
  <c r="AA2639" i="2"/>
  <c r="AA2647" i="2"/>
  <c r="AA2654" i="2"/>
  <c r="AA2663" i="2"/>
  <c r="AA2670" i="2"/>
  <c r="AA2677" i="2"/>
  <c r="AA2685" i="2"/>
  <c r="AA2690" i="2"/>
  <c r="AA2691" i="2"/>
  <c r="AA2684" i="2"/>
  <c r="AA2692" i="2"/>
  <c r="AA2700" i="2"/>
  <c r="AA2708" i="2"/>
  <c r="AA2717" i="2"/>
  <c r="AA2744" i="2"/>
  <c r="AA2747" i="2"/>
  <c r="AA2785" i="2"/>
  <c r="AA2800" i="2"/>
  <c r="AA2836" i="2"/>
  <c r="AA2837" i="2"/>
  <c r="AA2701" i="2"/>
  <c r="AA2709" i="2"/>
  <c r="AA2715" i="2"/>
  <c r="AA2723" i="2"/>
  <c r="AA2725" i="2"/>
  <c r="AA2724" i="2"/>
  <c r="AA2736" i="2"/>
  <c r="AA2743" i="2"/>
  <c r="AA2752" i="2"/>
  <c r="AA2769" i="2"/>
  <c r="AA2809" i="2"/>
  <c r="AA2694" i="2"/>
  <c r="AA2702" i="2"/>
  <c r="AA2710" i="2"/>
  <c r="AA2718" i="2"/>
  <c r="AA2742" i="2"/>
  <c r="AA2751" i="2"/>
  <c r="AA2761" i="2"/>
  <c r="AA2766" i="2"/>
  <c r="AA2767" i="2"/>
  <c r="AA2776" i="2"/>
  <c r="AA2794" i="2"/>
  <c r="AA2817" i="2"/>
  <c r="AA2687" i="2"/>
  <c r="AA2695" i="2"/>
  <c r="AA2704" i="2"/>
  <c r="AA2711" i="2"/>
  <c r="AA2719" i="2"/>
  <c r="AA2729" i="2"/>
  <c r="AA2726" i="2"/>
  <c r="AA2738" i="2"/>
  <c r="AA2750" i="2"/>
  <c r="AA2759" i="2"/>
  <c r="AA2760" i="2"/>
  <c r="AA2801" i="2"/>
  <c r="AA2805" i="2"/>
  <c r="AA2822" i="2"/>
  <c r="AA2680" i="2"/>
  <c r="AA2688" i="2"/>
  <c r="AA2696" i="2"/>
  <c r="AA2705" i="2"/>
  <c r="AA2712" i="2"/>
  <c r="AA2784" i="2"/>
  <c r="AA2820" i="2"/>
  <c r="AA2861" i="2"/>
  <c r="AA2864" i="2"/>
  <c r="AA2681" i="2"/>
  <c r="AA2689" i="2"/>
  <c r="AA2697" i="2"/>
  <c r="AA2703" i="2"/>
  <c r="AA2713" i="2"/>
  <c r="AA2720" i="2"/>
  <c r="AA2727" i="2"/>
  <c r="AA2734" i="2"/>
  <c r="AA2739" i="2"/>
  <c r="AA2830" i="2"/>
  <c r="AA2722" i="2"/>
  <c r="AA2728" i="2"/>
  <c r="AA2737" i="2"/>
  <c r="AA2746" i="2"/>
  <c r="AA2754" i="2"/>
  <c r="AA2762" i="2"/>
  <c r="AA2770" i="2"/>
  <c r="AA2778" i="2"/>
  <c r="AA2787" i="2"/>
  <c r="AA2795" i="2"/>
  <c r="AA2902" i="2"/>
  <c r="AA2755" i="2"/>
  <c r="AA2763" i="2"/>
  <c r="AA2771" i="2"/>
  <c r="AA2779" i="2"/>
  <c r="AA2788" i="2"/>
  <c r="AA2796" i="2"/>
  <c r="AA2802" i="2"/>
  <c r="AA2450" i="2"/>
  <c r="AA2815" i="2"/>
  <c r="AA2854" i="2"/>
  <c r="AA2889" i="2"/>
  <c r="AA2748" i="2"/>
  <c r="AA2756" i="2"/>
  <c r="AA2764" i="2"/>
  <c r="AA2772" i="2"/>
  <c r="AA2780" i="2"/>
  <c r="AA2789" i="2"/>
  <c r="AA2790" i="2"/>
  <c r="AA2935" i="2"/>
  <c r="AA2938" i="2"/>
  <c r="AA2730" i="2"/>
  <c r="AA2733" i="2"/>
  <c r="AA2741" i="2"/>
  <c r="AA2749" i="2"/>
  <c r="AA2757" i="2"/>
  <c r="AA2765" i="2"/>
  <c r="AA2773" i="2"/>
  <c r="AA2781" i="2"/>
  <c r="AA2786" i="2"/>
  <c r="AA2797" i="2"/>
  <c r="AA2806" i="2"/>
  <c r="AA2812" i="2"/>
  <c r="AA2814" i="2"/>
  <c r="AA2821" i="2"/>
  <c r="AA2862" i="2"/>
  <c r="AA2920" i="2"/>
  <c r="AA2758" i="2"/>
  <c r="AA2768" i="2"/>
  <c r="AA2774" i="2"/>
  <c r="AA2782" i="2"/>
  <c r="AA2791" i="2"/>
  <c r="AA2798" i="2"/>
  <c r="AA2847" i="2"/>
  <c r="AA2775" i="2"/>
  <c r="AA2783" i="2"/>
  <c r="AA2792" i="2"/>
  <c r="AA2799" i="2"/>
  <c r="AA2804" i="2"/>
  <c r="AA2808" i="2"/>
  <c r="AA2813" i="2"/>
  <c r="AA2818" i="2"/>
  <c r="AA2838" i="2"/>
  <c r="AA2845" i="2"/>
  <c r="AA2844" i="2"/>
  <c r="AA2853" i="2"/>
  <c r="AA2867" i="2"/>
  <c r="AA2807" i="2"/>
  <c r="AA2816" i="2"/>
  <c r="AA2823" i="2"/>
  <c r="AA2831" i="2"/>
  <c r="AA2839" i="2"/>
  <c r="AA2848" i="2"/>
  <c r="AA2855" i="2"/>
  <c r="AA2863" i="2"/>
  <c r="AA2878" i="2"/>
  <c r="AA3000" i="2"/>
  <c r="AA2824" i="2"/>
  <c r="AA2832" i="2"/>
  <c r="AA2840" i="2"/>
  <c r="AA2849" i="2"/>
  <c r="AA2856" i="2"/>
  <c r="AA2868" i="2"/>
  <c r="AA2873" i="2"/>
  <c r="AA2895" i="2"/>
  <c r="AA2910" i="2"/>
  <c r="AA2928" i="2"/>
  <c r="AA2825" i="2"/>
  <c r="AA2833" i="2"/>
  <c r="AA2841" i="2"/>
  <c r="AA2850" i="2"/>
  <c r="AA2857" i="2"/>
  <c r="AA2866" i="2"/>
  <c r="AA2947" i="2"/>
  <c r="AA2976" i="2"/>
  <c r="AA2803" i="2"/>
  <c r="AA2811" i="2"/>
  <c r="AA2819" i="2"/>
  <c r="AA2826" i="2"/>
  <c r="AA2834" i="2"/>
  <c r="AA2842" i="2"/>
  <c r="AA2846" i="2"/>
  <c r="AA2858" i="2"/>
  <c r="AA2870" i="2"/>
  <c r="AA2874" i="2"/>
  <c r="AA2886" i="2"/>
  <c r="AA2903" i="2"/>
  <c r="AA2919" i="2"/>
  <c r="AA2827" i="2"/>
  <c r="AA2835" i="2"/>
  <c r="AA2843" i="2"/>
  <c r="AA2851" i="2"/>
  <c r="AA2859" i="2"/>
  <c r="AA2963" i="2"/>
  <c r="AA2852" i="2"/>
  <c r="AA2860" i="2"/>
  <c r="AA2865" i="2"/>
  <c r="AA2871" i="2"/>
  <c r="AA2879" i="2"/>
  <c r="AA2894" i="2"/>
  <c r="AA2911" i="2"/>
  <c r="AA2927" i="2"/>
  <c r="AA2872" i="2"/>
  <c r="AA2880" i="2"/>
  <c r="AA2887" i="2"/>
  <c r="AA2896" i="2"/>
  <c r="AA2905" i="2"/>
  <c r="AA2912" i="2"/>
  <c r="AA2916" i="2"/>
  <c r="AA2929" i="2"/>
  <c r="AA2941" i="2"/>
  <c r="AA2944" i="2"/>
  <c r="AA2971" i="2"/>
  <c r="AA2881" i="2"/>
  <c r="AA2888" i="2"/>
  <c r="AA2897" i="2"/>
  <c r="AA2906" i="2"/>
  <c r="AA2913" i="2"/>
  <c r="AA2921" i="2"/>
  <c r="AA2930" i="2"/>
  <c r="AA2939" i="2"/>
  <c r="AA2948" i="2"/>
  <c r="AA2993" i="2"/>
  <c r="AA2882" i="2"/>
  <c r="AA2890" i="2"/>
  <c r="AA2898" i="2"/>
  <c r="AA2904" i="2"/>
  <c r="AA2914" i="2"/>
  <c r="AA2922" i="2"/>
  <c r="AA2931" i="2"/>
  <c r="AA2936" i="2"/>
  <c r="AA2960" i="2"/>
  <c r="AA2875" i="2"/>
  <c r="AA2883" i="2"/>
  <c r="AA2891" i="2"/>
  <c r="AA2899" i="2"/>
  <c r="AA2907" i="2"/>
  <c r="AA2915" i="2"/>
  <c r="AA2923" i="2"/>
  <c r="AA2932" i="2"/>
  <c r="AA2945" i="2"/>
  <c r="AA3024" i="2"/>
  <c r="AA2876" i="2"/>
  <c r="AA2884" i="2"/>
  <c r="AA2892" i="2"/>
  <c r="AA2900" i="2"/>
  <c r="AA2908" i="2"/>
  <c r="AA2917" i="2"/>
  <c r="AA2924" i="2"/>
  <c r="AA2933" i="2"/>
  <c r="AA2953" i="2"/>
  <c r="AA2954" i="2"/>
  <c r="AA2970" i="2"/>
  <c r="AA2984" i="2"/>
  <c r="AA2869" i="2"/>
  <c r="AA2877" i="2"/>
  <c r="AA2885" i="2"/>
  <c r="AA2893" i="2"/>
  <c r="AA2901" i="2"/>
  <c r="AA2909" i="2"/>
  <c r="AA2918" i="2"/>
  <c r="AA2925" i="2"/>
  <c r="AA2934" i="2"/>
  <c r="AA2937" i="2"/>
  <c r="AA2943" i="2"/>
  <c r="AA2946" i="2"/>
  <c r="AA2975" i="2"/>
  <c r="AA2983" i="2"/>
  <c r="AA2992" i="2"/>
  <c r="AA2999" i="2"/>
  <c r="AA3008" i="2"/>
  <c r="AA3012" i="2"/>
  <c r="AA3055" i="2"/>
  <c r="AA2955" i="2"/>
  <c r="AA2964" i="2"/>
  <c r="AA2966" i="2"/>
  <c r="AA2977" i="2"/>
  <c r="AA2985" i="2"/>
  <c r="AA2989" i="2"/>
  <c r="AA3001" i="2"/>
  <c r="AA3010" i="2"/>
  <c r="AA3015" i="2"/>
  <c r="AA3071" i="2"/>
  <c r="AA2956" i="2"/>
  <c r="AA2961" i="2"/>
  <c r="AA2967" i="2"/>
  <c r="AA2978" i="2"/>
  <c r="AA2986" i="2"/>
  <c r="AA2994" i="2"/>
  <c r="AA3002" i="2"/>
  <c r="AA3047" i="2"/>
  <c r="AA3113" i="2"/>
  <c r="AA2950" i="2"/>
  <c r="AA2962" i="2"/>
  <c r="AA2926" i="2"/>
  <c r="AA2979" i="2"/>
  <c r="AA2987" i="2"/>
  <c r="AA2995" i="2"/>
  <c r="AA3003" i="2"/>
  <c r="AA3007" i="2"/>
  <c r="AA3016" i="2"/>
  <c r="AA3020" i="2"/>
  <c r="AA3021" i="2"/>
  <c r="AA3028" i="2"/>
  <c r="AA3090" i="2"/>
  <c r="AA2940" i="2"/>
  <c r="AA2949" i="2"/>
  <c r="AA2957" i="2"/>
  <c r="AA2965" i="2"/>
  <c r="AA2972" i="2"/>
  <c r="AA2980" i="2"/>
  <c r="AA2988" i="2"/>
  <c r="AA2996" i="2"/>
  <c r="AA3004" i="2"/>
  <c r="AA3014" i="2"/>
  <c r="AA3063" i="2"/>
  <c r="AA3112" i="2"/>
  <c r="AA2942" i="2"/>
  <c r="AA2951" i="2"/>
  <c r="AA2958" i="2"/>
  <c r="AA2968" i="2"/>
  <c r="AA2973" i="2"/>
  <c r="AA2981" i="2"/>
  <c r="AA2990" i="2"/>
  <c r="AA2997" i="2"/>
  <c r="AA3005" i="2"/>
  <c r="AA3009" i="2"/>
  <c r="AA3031" i="2"/>
  <c r="AA3040" i="2"/>
  <c r="AA2952" i="2"/>
  <c r="AA2959" i="2"/>
  <c r="AA2969" i="2"/>
  <c r="AA2974" i="2"/>
  <c r="AA2982" i="2"/>
  <c r="AA2991" i="2"/>
  <c r="AA2998" i="2"/>
  <c r="AA3006" i="2"/>
  <c r="AA3078" i="2"/>
  <c r="AA3013" i="2"/>
  <c r="AA3022" i="2"/>
  <c r="AA3030" i="2"/>
  <c r="AA3039" i="2"/>
  <c r="AA3044" i="2"/>
  <c r="AA3054" i="2"/>
  <c r="AA3062" i="2"/>
  <c r="AA3070" i="2"/>
  <c r="AA3077" i="2"/>
  <c r="AA3083" i="2"/>
  <c r="AA3098" i="2"/>
  <c r="AA3025" i="2"/>
  <c r="AA3032" i="2"/>
  <c r="AA3035" i="2"/>
  <c r="AA3048" i="2"/>
  <c r="AA3056" i="2"/>
  <c r="AA3064" i="2"/>
  <c r="AA3079" i="2"/>
  <c r="AA3103" i="2"/>
  <c r="AA3104" i="2"/>
  <c r="AA3017" i="2"/>
  <c r="AA3026" i="2"/>
  <c r="AA3033" i="2"/>
  <c r="AA3041" i="2"/>
  <c r="AA3049" i="2"/>
  <c r="AA3057" i="2"/>
  <c r="AA3065" i="2"/>
  <c r="AA3072" i="2"/>
  <c r="AA3080" i="2"/>
  <c r="AA3082" i="2"/>
  <c r="AA3095" i="2"/>
  <c r="AA3096" i="2"/>
  <c r="AA3018" i="2"/>
  <c r="AA3023" i="2"/>
  <c r="AA3034" i="2"/>
  <c r="AA3042" i="2"/>
  <c r="AA3050" i="2"/>
  <c r="AA3058" i="2"/>
  <c r="AA3066" i="2"/>
  <c r="AA3073" i="2"/>
  <c r="AA3081" i="2"/>
  <c r="AA3086" i="2"/>
  <c r="AA3087" i="2"/>
  <c r="AA3011" i="2"/>
  <c r="AA3019" i="2"/>
  <c r="AA3027" i="2"/>
  <c r="AA3036" i="2"/>
  <c r="AA3045" i="2"/>
  <c r="AA3051" i="2"/>
  <c r="AA3059" i="2"/>
  <c r="AA3067" i="2"/>
  <c r="AA3074" i="2"/>
  <c r="AA3037" i="2"/>
  <c r="AA3046" i="2"/>
  <c r="AA3053" i="2"/>
  <c r="AA3060" i="2"/>
  <c r="AA3068" i="2"/>
  <c r="AA3075" i="2"/>
  <c r="AA3085" i="2"/>
  <c r="AA3115" i="2"/>
  <c r="AA3029" i="2"/>
  <c r="AA3038" i="2"/>
  <c r="AA3043" i="2"/>
  <c r="AA3052" i="2"/>
  <c r="AA3061" i="2"/>
  <c r="AA3069" i="2"/>
  <c r="AA3076" i="2"/>
  <c r="AA3106" i="2"/>
  <c r="AA3089" i="2"/>
  <c r="AA3097" i="2"/>
  <c r="AA3105" i="2"/>
  <c r="AA3114" i="2"/>
  <c r="AA3091" i="2"/>
  <c r="AA3099" i="2"/>
  <c r="AA3107" i="2"/>
  <c r="AA3100" i="2"/>
  <c r="AA3092" i="2"/>
  <c r="AA3088" i="2"/>
  <c r="AA3108" i="2"/>
  <c r="AA3109" i="2"/>
  <c r="AA3093" i="2"/>
  <c r="AA3101" i="2"/>
  <c r="AA3110" i="2"/>
  <c r="AA3084" i="2"/>
  <c r="AA3094" i="2"/>
  <c r="AA3102" i="2"/>
  <c r="AA4" i="2"/>
  <c r="AA3111" i="2"/>
  <c r="CC6" i="2"/>
  <c r="H12" i="2"/>
  <c r="CC16" i="2"/>
  <c r="H22" i="2"/>
  <c r="H30" i="2"/>
  <c r="H38" i="2"/>
  <c r="CC41" i="2"/>
  <c r="H45" i="2"/>
  <c r="H53" i="2"/>
  <c r="H61" i="2"/>
  <c r="H62" i="2"/>
  <c r="H6" i="2"/>
  <c r="H13" i="2"/>
  <c r="H16" i="2"/>
  <c r="H23" i="2"/>
  <c r="CC31" i="2"/>
  <c r="CC38" i="2"/>
  <c r="H42" i="2"/>
  <c r="H54" i="2"/>
  <c r="H17" i="2"/>
  <c r="H24" i="2"/>
  <c r="H31" i="2"/>
  <c r="H37" i="2"/>
  <c r="CC42" i="2"/>
  <c r="H46" i="2"/>
  <c r="H55" i="2"/>
  <c r="CC7" i="2"/>
  <c r="H7" i="2"/>
  <c r="H14" i="2"/>
  <c r="H18" i="2"/>
  <c r="H25" i="2"/>
  <c r="H32" i="2"/>
  <c r="CC37" i="2"/>
  <c r="H43" i="2"/>
  <c r="H47" i="2"/>
  <c r="H56" i="2"/>
  <c r="H64" i="2"/>
  <c r="H8" i="2"/>
  <c r="CC14" i="2"/>
  <c r="CC18" i="2"/>
  <c r="H26" i="2"/>
  <c r="H33" i="2"/>
  <c r="H39" i="2"/>
  <c r="CC44" i="2"/>
  <c r="H49" i="2"/>
  <c r="H57" i="2"/>
  <c r="CC4" i="2"/>
  <c r="H9" i="2"/>
  <c r="H15" i="2"/>
  <c r="H19" i="2"/>
  <c r="H27" i="2"/>
  <c r="H34" i="2"/>
  <c r="CC40" i="2"/>
  <c r="H44" i="2"/>
  <c r="H50" i="2"/>
  <c r="H58" i="2"/>
  <c r="CC5" i="2"/>
  <c r="H10" i="2"/>
  <c r="CC15" i="2"/>
  <c r="H20" i="2"/>
  <c r="H28" i="2"/>
  <c r="H35" i="2"/>
  <c r="H40" i="2"/>
  <c r="H51" i="2"/>
  <c r="H59" i="2"/>
  <c r="H5" i="2"/>
  <c r="CC12" i="2"/>
  <c r="H11" i="2"/>
  <c r="H21" i="2"/>
  <c r="H29" i="2"/>
  <c r="H36" i="2"/>
  <c r="H41" i="2"/>
  <c r="CC45" i="2"/>
  <c r="H52" i="2"/>
  <c r="H60" i="2"/>
  <c r="H70" i="2"/>
  <c r="H78" i="2"/>
  <c r="H86" i="2"/>
  <c r="H94" i="2"/>
  <c r="H100" i="2"/>
  <c r="CC107" i="2"/>
  <c r="H116" i="2"/>
  <c r="H125" i="2"/>
  <c r="H130" i="2"/>
  <c r="H144" i="2"/>
  <c r="H152" i="2"/>
  <c r="H105" i="2"/>
  <c r="H167" i="2"/>
  <c r="H174" i="2"/>
  <c r="H182" i="2"/>
  <c r="H190" i="2"/>
  <c r="H198" i="2"/>
  <c r="CC207" i="2"/>
  <c r="H214" i="2"/>
  <c r="H221" i="2"/>
  <c r="H230" i="2"/>
  <c r="H237" i="2"/>
  <c r="H245" i="2"/>
  <c r="CC251" i="2"/>
  <c r="H258" i="2"/>
  <c r="H267" i="2"/>
  <c r="H275" i="2"/>
  <c r="CC283" i="2"/>
  <c r="H291" i="2"/>
  <c r="H298" i="2"/>
  <c r="H306" i="2"/>
  <c r="H314" i="2"/>
  <c r="H322" i="2"/>
  <c r="H330" i="2"/>
  <c r="H338" i="2"/>
  <c r="H346" i="2"/>
  <c r="H353" i="2"/>
  <c r="H361" i="2"/>
  <c r="H369" i="2"/>
  <c r="H377" i="2"/>
  <c r="H397" i="2"/>
  <c r="CC424" i="2"/>
  <c r="H456" i="2"/>
  <c r="H544" i="2"/>
  <c r="H608" i="2"/>
  <c r="H63" i="2"/>
  <c r="H71" i="2"/>
  <c r="H79" i="2"/>
  <c r="H87" i="2"/>
  <c r="H101" i="2"/>
  <c r="H109" i="2"/>
  <c r="H115" i="2"/>
  <c r="H123" i="2"/>
  <c r="H131" i="2"/>
  <c r="H138" i="2"/>
  <c r="H145" i="2"/>
  <c r="H153" i="2"/>
  <c r="H160" i="2"/>
  <c r="H168" i="2"/>
  <c r="H175" i="2"/>
  <c r="H183" i="2"/>
  <c r="H191" i="2"/>
  <c r="CC198" i="2"/>
  <c r="H207" i="2"/>
  <c r="H215" i="2"/>
  <c r="H222" i="2"/>
  <c r="CC230" i="2"/>
  <c r="H238" i="2"/>
  <c r="H246" i="2"/>
  <c r="H252" i="2"/>
  <c r="H260" i="2"/>
  <c r="H268" i="2"/>
  <c r="H276" i="2"/>
  <c r="H283" i="2"/>
  <c r="H292" i="2"/>
  <c r="H299" i="2"/>
  <c r="H307" i="2"/>
  <c r="H315" i="2"/>
  <c r="H323" i="2"/>
  <c r="H331" i="2"/>
  <c r="H339" i="2"/>
  <c r="H347" i="2"/>
  <c r="H354" i="2"/>
  <c r="H362" i="2"/>
  <c r="H370" i="2"/>
  <c r="H378" i="2"/>
  <c r="H385" i="2"/>
  <c r="H390" i="2"/>
  <c r="H413" i="2"/>
  <c r="H460" i="2"/>
  <c r="H523" i="2"/>
  <c r="H583" i="2"/>
  <c r="H72" i="2"/>
  <c r="H80" i="2"/>
  <c r="H88" i="2"/>
  <c r="H96" i="2"/>
  <c r="H110" i="2"/>
  <c r="H117" i="2"/>
  <c r="CC123" i="2"/>
  <c r="H132" i="2"/>
  <c r="H146" i="2"/>
  <c r="H154" i="2"/>
  <c r="H161" i="2"/>
  <c r="H169" i="2"/>
  <c r="H176" i="2"/>
  <c r="H184" i="2"/>
  <c r="H192" i="2"/>
  <c r="H200" i="2"/>
  <c r="H208" i="2"/>
  <c r="H216" i="2"/>
  <c r="H223" i="2"/>
  <c r="CC227" i="2"/>
  <c r="CC238" i="2"/>
  <c r="H247" i="2"/>
  <c r="H253" i="2"/>
  <c r="H261" i="2"/>
  <c r="H265" i="2"/>
  <c r="H277" i="2"/>
  <c r="H284" i="2"/>
  <c r="CC290" i="2"/>
  <c r="H300" i="2"/>
  <c r="H309" i="2"/>
  <c r="H316" i="2"/>
  <c r="H325" i="2"/>
  <c r="H332" i="2"/>
  <c r="H340" i="2"/>
  <c r="H349" i="2"/>
  <c r="H355" i="2"/>
  <c r="H363" i="2"/>
  <c r="H371" i="2"/>
  <c r="H379" i="2"/>
  <c r="CC388" i="2"/>
  <c r="CC399" i="2"/>
  <c r="H432" i="2"/>
  <c r="H499" i="2"/>
  <c r="H557" i="2"/>
  <c r="H625" i="2"/>
  <c r="H65" i="2"/>
  <c r="H73" i="2"/>
  <c r="H81" i="2"/>
  <c r="H89" i="2"/>
  <c r="H97" i="2"/>
  <c r="H102" i="2"/>
  <c r="CC110" i="2"/>
  <c r="H118" i="2"/>
  <c r="H133" i="2"/>
  <c r="H139" i="2"/>
  <c r="H147" i="2"/>
  <c r="H155" i="2"/>
  <c r="CC161" i="2"/>
  <c r="H170" i="2"/>
  <c r="H177" i="2"/>
  <c r="CC184" i="2"/>
  <c r="H193" i="2"/>
  <c r="CC200" i="2"/>
  <c r="H48" i="2"/>
  <c r="H217" i="2"/>
  <c r="H224" i="2"/>
  <c r="H227" i="2"/>
  <c r="H240" i="2"/>
  <c r="H254" i="2"/>
  <c r="H262" i="2"/>
  <c r="CC265" i="2"/>
  <c r="H278" i="2"/>
  <c r="H286" i="2"/>
  <c r="H293" i="2"/>
  <c r="H301" i="2"/>
  <c r="H310" i="2"/>
  <c r="H317" i="2"/>
  <c r="H324" i="2"/>
  <c r="CC334" i="2"/>
  <c r="H341" i="2"/>
  <c r="H350" i="2"/>
  <c r="H356" i="2"/>
  <c r="CC363" i="2"/>
  <c r="CC371" i="2"/>
  <c r="H380" i="2"/>
  <c r="H386" i="2"/>
  <c r="H421" i="2"/>
  <c r="H477" i="2"/>
  <c r="H536" i="2"/>
  <c r="H600" i="2"/>
  <c r="H66" i="2"/>
  <c r="H74" i="2"/>
  <c r="H82" i="2"/>
  <c r="CC91" i="2"/>
  <c r="H103" i="2"/>
  <c r="H112" i="2"/>
  <c r="H119" i="2"/>
  <c r="H127" i="2"/>
  <c r="CC135" i="2"/>
  <c r="H140" i="2"/>
  <c r="H148" i="2"/>
  <c r="H156" i="2"/>
  <c r="H163" i="2"/>
  <c r="CC170" i="2"/>
  <c r="H178" i="2"/>
  <c r="CC187" i="2"/>
  <c r="H194" i="2"/>
  <c r="H202" i="2"/>
  <c r="H209" i="2"/>
  <c r="H213" i="2"/>
  <c r="CC224" i="2"/>
  <c r="H233" i="2"/>
  <c r="H241" i="2"/>
  <c r="CC249" i="2"/>
  <c r="H255" i="2"/>
  <c r="H263" i="2"/>
  <c r="H270" i="2"/>
  <c r="H279" i="2"/>
  <c r="H287" i="2"/>
  <c r="H294" i="2"/>
  <c r="H302" i="2"/>
  <c r="H311" i="2"/>
  <c r="CC319" i="2"/>
  <c r="H326" i="2"/>
  <c r="H334" i="2"/>
  <c r="H342" i="2"/>
  <c r="H351" i="2"/>
  <c r="H357" i="2"/>
  <c r="CC366" i="2"/>
  <c r="H373" i="2"/>
  <c r="CC380" i="2"/>
  <c r="H388" i="2"/>
  <c r="CC393" i="2"/>
  <c r="H408" i="2"/>
  <c r="CC438" i="2"/>
  <c r="CC451" i="2"/>
  <c r="H515" i="2"/>
  <c r="H575" i="2"/>
  <c r="H67" i="2"/>
  <c r="H75" i="2"/>
  <c r="H83" i="2"/>
  <c r="H91" i="2"/>
  <c r="CC96" i="2"/>
  <c r="H104" i="2"/>
  <c r="H113" i="2"/>
  <c r="H120" i="2"/>
  <c r="H126" i="2"/>
  <c r="H135" i="2"/>
  <c r="CC140" i="2"/>
  <c r="H149" i="2"/>
  <c r="H157" i="2"/>
  <c r="H164" i="2"/>
  <c r="H172" i="2"/>
  <c r="CC180" i="2"/>
  <c r="H187" i="2"/>
  <c r="H195" i="2"/>
  <c r="CC202" i="2"/>
  <c r="CC209" i="2"/>
  <c r="H218" i="2"/>
  <c r="H228" i="2"/>
  <c r="H234" i="2"/>
  <c r="CC241" i="2"/>
  <c r="H249" i="2"/>
  <c r="CC257" i="2"/>
  <c r="H264" i="2"/>
  <c r="H271" i="2"/>
  <c r="CC274" i="2"/>
  <c r="H288" i="2"/>
  <c r="H295" i="2"/>
  <c r="H303" i="2"/>
  <c r="CC309" i="2"/>
  <c r="H319" i="2"/>
  <c r="H327" i="2"/>
  <c r="H335" i="2"/>
  <c r="H343" i="2"/>
  <c r="CC349" i="2"/>
  <c r="H358" i="2"/>
  <c r="H366" i="2"/>
  <c r="H375" i="2"/>
  <c r="H382" i="2"/>
  <c r="CC382" i="2"/>
  <c r="CC427" i="2"/>
  <c r="H492" i="2"/>
  <c r="H551" i="2"/>
  <c r="H616" i="2"/>
  <c r="H68" i="2"/>
  <c r="H76" i="2"/>
  <c r="H84" i="2"/>
  <c r="H92" i="2"/>
  <c r="H98" i="2"/>
  <c r="H106" i="2"/>
  <c r="H121" i="2"/>
  <c r="H128" i="2"/>
  <c r="H136" i="2"/>
  <c r="H142" i="2"/>
  <c r="CC151" i="2"/>
  <c r="H158" i="2"/>
  <c r="H165" i="2"/>
  <c r="H173" i="2"/>
  <c r="H180" i="2"/>
  <c r="CC189" i="2"/>
  <c r="H196" i="2"/>
  <c r="H204" i="2"/>
  <c r="H211" i="2"/>
  <c r="H219" i="2"/>
  <c r="CC228" i="2"/>
  <c r="H235" i="2"/>
  <c r="H243" i="2"/>
  <c r="CC260" i="2"/>
  <c r="CC271" i="2"/>
  <c r="H280" i="2"/>
  <c r="CC286" i="2"/>
  <c r="H296" i="2"/>
  <c r="H304" i="2"/>
  <c r="H312" i="2"/>
  <c r="H320" i="2"/>
  <c r="H328" i="2"/>
  <c r="H336" i="2"/>
  <c r="H344" i="2"/>
  <c r="H359" i="2"/>
  <c r="H367" i="2"/>
  <c r="H376" i="2"/>
  <c r="H416" i="2"/>
  <c r="H471" i="2"/>
  <c r="H531" i="2"/>
  <c r="H592" i="2"/>
  <c r="H69" i="2"/>
  <c r="H77" i="2"/>
  <c r="H85" i="2"/>
  <c r="CC94" i="2"/>
  <c r="H99" i="2"/>
  <c r="H107" i="2"/>
  <c r="H114" i="2"/>
  <c r="H122" i="2"/>
  <c r="H129" i="2"/>
  <c r="H137" i="2"/>
  <c r="CC142" i="2"/>
  <c r="H151" i="2"/>
  <c r="H159" i="2"/>
  <c r="H166" i="2"/>
  <c r="CC182" i="2"/>
  <c r="H189" i="2"/>
  <c r="H197" i="2"/>
  <c r="CC204" i="2"/>
  <c r="CC211" i="2"/>
  <c r="H220" i="2"/>
  <c r="H232" i="2"/>
  <c r="CC235" i="2"/>
  <c r="CC243" i="2"/>
  <c r="H251" i="2"/>
  <c r="H257" i="2"/>
  <c r="H266" i="2"/>
  <c r="H274" i="2"/>
  <c r="H281" i="2"/>
  <c r="H290" i="2"/>
  <c r="H297" i="2"/>
  <c r="H305" i="2"/>
  <c r="CC314" i="2"/>
  <c r="CC320" i="2"/>
  <c r="H329" i="2"/>
  <c r="CC336" i="2"/>
  <c r="H345" i="2"/>
  <c r="H352" i="2"/>
  <c r="H360" i="2"/>
  <c r="H368" i="2"/>
  <c r="H374" i="2"/>
  <c r="H384" i="2"/>
  <c r="CC403" i="2"/>
  <c r="H437" i="2"/>
  <c r="CC444" i="2"/>
  <c r="H510" i="2"/>
  <c r="H567" i="2"/>
  <c r="H635" i="2"/>
  <c r="CC642" i="2"/>
  <c r="CC644" i="2"/>
  <c r="CC653" i="2"/>
  <c r="H667" i="2"/>
  <c r="CC674" i="2"/>
  <c r="H684" i="2"/>
  <c r="H812" i="2"/>
  <c r="H873" i="2"/>
  <c r="H998" i="2"/>
  <c r="H395" i="2"/>
  <c r="H401" i="2"/>
  <c r="H409" i="2"/>
  <c r="H417" i="2"/>
  <c r="H426" i="2"/>
  <c r="H433" i="2"/>
  <c r="CC441" i="2"/>
  <c r="H453" i="2"/>
  <c r="H462" i="2"/>
  <c r="H472" i="2"/>
  <c r="H479" i="2"/>
  <c r="H485" i="2"/>
  <c r="CC501" i="2"/>
  <c r="H511" i="2"/>
  <c r="H516" i="2"/>
  <c r="H524" i="2"/>
  <c r="CC536" i="2"/>
  <c r="H545" i="2"/>
  <c r="CC551" i="2"/>
  <c r="H558" i="2"/>
  <c r="H568" i="2"/>
  <c r="H576" i="2"/>
  <c r="H584" i="2"/>
  <c r="H593" i="2"/>
  <c r="H601" i="2"/>
  <c r="H609" i="2"/>
  <c r="H617" i="2"/>
  <c r="H626" i="2"/>
  <c r="H636" i="2"/>
  <c r="H644" i="2"/>
  <c r="H653" i="2"/>
  <c r="H659" i="2"/>
  <c r="H668" i="2"/>
  <c r="H676" i="2"/>
  <c r="H683" i="2"/>
  <c r="H707" i="2"/>
  <c r="H717" i="2"/>
  <c r="H739" i="2"/>
  <c r="H750" i="2"/>
  <c r="H788" i="2"/>
  <c r="H912" i="2"/>
  <c r="H973" i="2"/>
  <c r="H389" i="2"/>
  <c r="H396" i="2"/>
  <c r="CC401" i="2"/>
  <c r="H411" i="2"/>
  <c r="H418" i="2"/>
  <c r="CC426" i="2"/>
  <c r="H434" i="2"/>
  <c r="H446" i="2"/>
  <c r="CC453" i="2"/>
  <c r="H464" i="2"/>
  <c r="H473" i="2"/>
  <c r="H480" i="2"/>
  <c r="CC485" i="2"/>
  <c r="H493" i="2"/>
  <c r="H501" i="2"/>
  <c r="H507" i="2"/>
  <c r="H517" i="2"/>
  <c r="H525" i="2"/>
  <c r="CC529" i="2"/>
  <c r="H538" i="2"/>
  <c r="H546" i="2"/>
  <c r="H561" i="2"/>
  <c r="H569" i="2"/>
  <c r="CC573" i="2"/>
  <c r="CC583" i="2"/>
  <c r="H594" i="2"/>
  <c r="H602" i="2"/>
  <c r="H610" i="2"/>
  <c r="H618" i="2"/>
  <c r="H629" i="2"/>
  <c r="H637" i="2"/>
  <c r="H645" i="2"/>
  <c r="H654" i="2"/>
  <c r="H662" i="2"/>
  <c r="CC668" i="2"/>
  <c r="H766" i="2"/>
  <c r="CC826" i="2"/>
  <c r="H950" i="2"/>
  <c r="H1013" i="2"/>
  <c r="H403" i="2"/>
  <c r="H412" i="2"/>
  <c r="H420" i="2"/>
  <c r="H427" i="2"/>
  <c r="H436" i="2"/>
  <c r="H441" i="2"/>
  <c r="CC446" i="2"/>
  <c r="H455" i="2"/>
  <c r="H466" i="2"/>
  <c r="H474" i="2"/>
  <c r="CC480" i="2"/>
  <c r="H487" i="2"/>
  <c r="H495" i="2"/>
  <c r="CC503" i="2"/>
  <c r="H508" i="2"/>
  <c r="H518" i="2"/>
  <c r="H526" i="2"/>
  <c r="CC533" i="2"/>
  <c r="H539" i="2"/>
  <c r="H547" i="2"/>
  <c r="H554" i="2"/>
  <c r="H562" i="2"/>
  <c r="H570" i="2"/>
  <c r="H577" i="2"/>
  <c r="H586" i="2"/>
  <c r="H595" i="2"/>
  <c r="H603" i="2"/>
  <c r="H611" i="2"/>
  <c r="H620" i="2"/>
  <c r="H630" i="2"/>
  <c r="H638" i="2"/>
  <c r="H647" i="2"/>
  <c r="H655" i="2"/>
  <c r="H660" i="2"/>
  <c r="H670" i="2"/>
  <c r="H590" i="2"/>
  <c r="H695" i="2"/>
  <c r="H715" i="2"/>
  <c r="H725" i="2"/>
  <c r="H741" i="2"/>
  <c r="H757" i="2"/>
  <c r="H803" i="2"/>
  <c r="H865" i="2"/>
  <c r="H927" i="2"/>
  <c r="H989" i="2"/>
  <c r="H448" i="2"/>
  <c r="H458" i="2"/>
  <c r="H467" i="2"/>
  <c r="CC464" i="2"/>
  <c r="CC482" i="2"/>
  <c r="H488" i="2"/>
  <c r="H496" i="2"/>
  <c r="H503" i="2"/>
  <c r="CC510" i="2"/>
  <c r="H519" i="2"/>
  <c r="H527" i="2"/>
  <c r="H533" i="2"/>
  <c r="H540" i="2"/>
  <c r="H548" i="2"/>
  <c r="CC554" i="2"/>
  <c r="H553" i="2"/>
  <c r="CC567" i="2"/>
  <c r="H578" i="2"/>
  <c r="H587" i="2"/>
  <c r="H596" i="2"/>
  <c r="H604" i="2"/>
  <c r="H612" i="2"/>
  <c r="H621" i="2"/>
  <c r="H631" i="2"/>
  <c r="H639" i="2"/>
  <c r="H648" i="2"/>
  <c r="H656" i="2"/>
  <c r="H663" i="2"/>
  <c r="CC670" i="2"/>
  <c r="H591" i="2"/>
  <c r="H686" i="2"/>
  <c r="H780" i="2"/>
  <c r="H844" i="2"/>
  <c r="H903" i="2"/>
  <c r="H965" i="2"/>
  <c r="H1029" i="2"/>
  <c r="H391" i="2"/>
  <c r="CC397" i="2"/>
  <c r="H405" i="2"/>
  <c r="H410" i="2"/>
  <c r="H422" i="2"/>
  <c r="CC430" i="2"/>
  <c r="H442" i="2"/>
  <c r="CC448" i="2"/>
  <c r="H459" i="2"/>
  <c r="H468" i="2"/>
  <c r="H465" i="2"/>
  <c r="H482" i="2"/>
  <c r="H489" i="2"/>
  <c r="H497" i="2"/>
  <c r="CC505" i="2"/>
  <c r="CC513" i="2"/>
  <c r="CC519" i="2"/>
  <c r="CC540" i="2"/>
  <c r="H549" i="2"/>
  <c r="H556" i="2"/>
  <c r="H563" i="2"/>
  <c r="H571" i="2"/>
  <c r="H579" i="2"/>
  <c r="CC587" i="2"/>
  <c r="H597" i="2"/>
  <c r="H605" i="2"/>
  <c r="H613" i="2"/>
  <c r="H622" i="2"/>
  <c r="H632" i="2"/>
  <c r="H640" i="2"/>
  <c r="H649" i="2"/>
  <c r="H657" i="2"/>
  <c r="H664" i="2"/>
  <c r="H672" i="2"/>
  <c r="H619" i="2"/>
  <c r="H628" i="2"/>
  <c r="H677" i="2"/>
  <c r="H678" i="2"/>
  <c r="H692" i="2"/>
  <c r="H723" i="2"/>
  <c r="H734" i="2"/>
  <c r="H756" i="2"/>
  <c r="H819" i="2"/>
  <c r="H880" i="2"/>
  <c r="CC940" i="2"/>
  <c r="H1005" i="2"/>
  <c r="CC390" i="2"/>
  <c r="H406" i="2"/>
  <c r="H414" i="2"/>
  <c r="H423" i="2"/>
  <c r="H430" i="2"/>
  <c r="CC436" i="2"/>
  <c r="H444" i="2"/>
  <c r="H450" i="2"/>
  <c r="H457" i="2"/>
  <c r="H469" i="2"/>
  <c r="CC476" i="2"/>
  <c r="H483" i="2"/>
  <c r="H490" i="2"/>
  <c r="CC495" i="2"/>
  <c r="H505" i="2"/>
  <c r="H513" i="2"/>
  <c r="H521" i="2"/>
  <c r="H529" i="2"/>
  <c r="H534" i="2"/>
  <c r="H542" i="2"/>
  <c r="H550" i="2"/>
  <c r="H559" i="2"/>
  <c r="H564" i="2"/>
  <c r="H573" i="2"/>
  <c r="H580" i="2"/>
  <c r="CC586" i="2"/>
  <c r="H598" i="2"/>
  <c r="H606" i="2"/>
  <c r="H614" i="2"/>
  <c r="H623" i="2"/>
  <c r="H633" i="2"/>
  <c r="CC640" i="2"/>
  <c r="H650" i="2"/>
  <c r="H658" i="2"/>
  <c r="H665" i="2"/>
  <c r="H673" i="2"/>
  <c r="H627" i="2"/>
  <c r="H796" i="2"/>
  <c r="CC856" i="2"/>
  <c r="H920" i="2"/>
  <c r="H981" i="2"/>
  <c r="H393" i="2"/>
  <c r="H399" i="2"/>
  <c r="CC406" i="2"/>
  <c r="H415" i="2"/>
  <c r="H424" i="2"/>
  <c r="H431" i="2"/>
  <c r="H438" i="2"/>
  <c r="H445" i="2"/>
  <c r="H451" i="2"/>
  <c r="H461" i="2"/>
  <c r="H470" i="2"/>
  <c r="H476" i="2"/>
  <c r="H484" i="2"/>
  <c r="H491" i="2"/>
  <c r="CC499" i="2"/>
  <c r="H506" i="2"/>
  <c r="CC515" i="2"/>
  <c r="CC523" i="2"/>
  <c r="H530" i="2"/>
  <c r="CC534" i="2"/>
  <c r="H543" i="2"/>
  <c r="H560" i="2"/>
  <c r="H565" i="2"/>
  <c r="H574" i="2"/>
  <c r="H581" i="2"/>
  <c r="H589" i="2"/>
  <c r="H599" i="2"/>
  <c r="H607" i="2"/>
  <c r="H615" i="2"/>
  <c r="H624" i="2"/>
  <c r="H634" i="2"/>
  <c r="H642" i="2"/>
  <c r="H651" i="2"/>
  <c r="H661" i="2"/>
  <c r="H666" i="2"/>
  <c r="H674" i="2"/>
  <c r="H701" i="2"/>
  <c r="H709" i="2"/>
  <c r="H732" i="2"/>
  <c r="H742" i="2"/>
  <c r="H774" i="2"/>
  <c r="CC834" i="2"/>
  <c r="H895" i="2"/>
  <c r="H957" i="2"/>
  <c r="H1023" i="2"/>
  <c r="CC1040" i="2"/>
  <c r="H685" i="2"/>
  <c r="CC690" i="2"/>
  <c r="H700" i="2"/>
  <c r="H708" i="2"/>
  <c r="CC715" i="2"/>
  <c r="H724" i="2"/>
  <c r="H733" i="2"/>
  <c r="H740" i="2"/>
  <c r="H749" i="2"/>
  <c r="CC755" i="2"/>
  <c r="H765" i="2"/>
  <c r="CC771" i="2"/>
  <c r="H779" i="2"/>
  <c r="H787" i="2"/>
  <c r="H807" i="2"/>
  <c r="H802" i="2"/>
  <c r="H811" i="2"/>
  <c r="CC817" i="2"/>
  <c r="H827" i="2"/>
  <c r="H834" i="2"/>
  <c r="H843" i="2"/>
  <c r="CC843" i="2"/>
  <c r="H856" i="2"/>
  <c r="CC865" i="2"/>
  <c r="H872" i="2"/>
  <c r="H882" i="2"/>
  <c r="H889" i="2"/>
  <c r="CC893" i="2"/>
  <c r="H902" i="2"/>
  <c r="H910" i="2"/>
  <c r="H919" i="2"/>
  <c r="CC917" i="2"/>
  <c r="CC933" i="2"/>
  <c r="H940" i="2"/>
  <c r="H948" i="2"/>
  <c r="CC957" i="2"/>
  <c r="H964" i="2"/>
  <c r="H972" i="2"/>
  <c r="H980" i="2"/>
  <c r="H988" i="2"/>
  <c r="H996" i="2"/>
  <c r="H1004" i="2"/>
  <c r="CC1011" i="2"/>
  <c r="CC1023" i="2"/>
  <c r="CC1019" i="2"/>
  <c r="H1036" i="2"/>
  <c r="H679" i="2"/>
  <c r="H687" i="2"/>
  <c r="H696" i="2"/>
  <c r="H702" i="2"/>
  <c r="H711" i="2"/>
  <c r="H718" i="2"/>
  <c r="H726" i="2"/>
  <c r="H735" i="2"/>
  <c r="H743" i="2"/>
  <c r="CC749" i="2"/>
  <c r="H758" i="2"/>
  <c r="H767" i="2"/>
  <c r="H775" i="2"/>
  <c r="H781" i="2"/>
  <c r="H789" i="2"/>
  <c r="H797" i="2"/>
  <c r="H804" i="2"/>
  <c r="H813" i="2"/>
  <c r="H820" i="2"/>
  <c r="H828" i="2"/>
  <c r="H836" i="2"/>
  <c r="H846" i="2"/>
  <c r="H850" i="2"/>
  <c r="H859" i="2"/>
  <c r="H866" i="2"/>
  <c r="CC873" i="2"/>
  <c r="H879" i="2"/>
  <c r="H887" i="2"/>
  <c r="CC895" i="2"/>
  <c r="H904" i="2"/>
  <c r="H913" i="2"/>
  <c r="H921" i="2"/>
  <c r="CC927" i="2"/>
  <c r="H934" i="2"/>
  <c r="H942" i="2"/>
  <c r="H951" i="2"/>
  <c r="H958" i="2"/>
  <c r="H966" i="2"/>
  <c r="H974" i="2"/>
  <c r="H982" i="2"/>
  <c r="H990" i="2"/>
  <c r="H997" i="2"/>
  <c r="CC1005" i="2"/>
  <c r="CC1013" i="2"/>
  <c r="H1024" i="2"/>
  <c r="CC1029" i="2"/>
  <c r="H680" i="2"/>
  <c r="H688" i="2"/>
  <c r="H697" i="2"/>
  <c r="CC702" i="2"/>
  <c r="H712" i="2"/>
  <c r="H719" i="2"/>
  <c r="H728" i="2"/>
  <c r="H727" i="2"/>
  <c r="H744" i="2"/>
  <c r="H752" i="2"/>
  <c r="H759" i="2"/>
  <c r="H768" i="2"/>
  <c r="H776" i="2"/>
  <c r="H782" i="2"/>
  <c r="H790" i="2"/>
  <c r="CC796" i="2"/>
  <c r="H805" i="2"/>
  <c r="H814" i="2"/>
  <c r="H821" i="2"/>
  <c r="H829" i="2"/>
  <c r="H837" i="2"/>
  <c r="H845" i="2"/>
  <c r="CC850" i="2"/>
  <c r="H860" i="2"/>
  <c r="H867" i="2"/>
  <c r="H875" i="2"/>
  <c r="H883" i="2"/>
  <c r="CC887" i="2"/>
  <c r="H897" i="2"/>
  <c r="H905" i="2"/>
  <c r="H914" i="2"/>
  <c r="H922" i="2"/>
  <c r="CC934" i="2"/>
  <c r="CC942" i="2"/>
  <c r="CC950" i="2"/>
  <c r="H959" i="2"/>
  <c r="H967" i="2"/>
  <c r="H975" i="2"/>
  <c r="H983" i="2"/>
  <c r="H991" i="2"/>
  <c r="H999" i="2"/>
  <c r="H1007" i="2"/>
  <c r="CC1016" i="2"/>
  <c r="CC1024" i="2"/>
  <c r="H1031" i="2"/>
  <c r="CC1043" i="2"/>
  <c r="H681" i="2"/>
  <c r="CC688" i="2"/>
  <c r="CC696" i="2"/>
  <c r="H704" i="2"/>
  <c r="CC711" i="2"/>
  <c r="H720" i="2"/>
  <c r="H729" i="2"/>
  <c r="H745" i="2"/>
  <c r="H753" i="2"/>
  <c r="H760" i="2"/>
  <c r="H769" i="2"/>
  <c r="CC774" i="2"/>
  <c r="H783" i="2"/>
  <c r="H791" i="2"/>
  <c r="H798" i="2"/>
  <c r="H806" i="2"/>
  <c r="H815" i="2"/>
  <c r="H822" i="2"/>
  <c r="H832" i="2"/>
  <c r="CC839" i="2"/>
  <c r="H847" i="2"/>
  <c r="H852" i="2"/>
  <c r="CC859" i="2"/>
  <c r="CC867" i="2"/>
  <c r="H876" i="2"/>
  <c r="CC883" i="2"/>
  <c r="H890" i="2"/>
  <c r="CC897" i="2"/>
  <c r="H906" i="2"/>
  <c r="H915" i="2"/>
  <c r="H923" i="2"/>
  <c r="H930" i="2"/>
  <c r="H936" i="2"/>
  <c r="H944" i="2"/>
  <c r="H952" i="2"/>
  <c r="H960" i="2"/>
  <c r="H968" i="2"/>
  <c r="H976" i="2"/>
  <c r="H984" i="2"/>
  <c r="H992" i="2"/>
  <c r="H1000" i="2"/>
  <c r="CC1007" i="2"/>
  <c r="H1016" i="2"/>
  <c r="H1026" i="2"/>
  <c r="CC1031" i="2"/>
  <c r="H682" i="2"/>
  <c r="H690" i="2"/>
  <c r="H698" i="2"/>
  <c r="H705" i="2"/>
  <c r="CC714" i="2"/>
  <c r="H721" i="2"/>
  <c r="H730" i="2"/>
  <c r="H736" i="2"/>
  <c r="H746" i="2"/>
  <c r="CC752" i="2"/>
  <c r="H761" i="2"/>
  <c r="CC769" i="2"/>
  <c r="H738" i="2"/>
  <c r="H784" i="2"/>
  <c r="H792" i="2"/>
  <c r="CC800" i="2"/>
  <c r="H808" i="2"/>
  <c r="H816" i="2"/>
  <c r="H823" i="2"/>
  <c r="CC831" i="2"/>
  <c r="H839" i="2"/>
  <c r="H848" i="2"/>
  <c r="H853" i="2"/>
  <c r="H862" i="2"/>
  <c r="CC870" i="2"/>
  <c r="H877" i="2"/>
  <c r="CC892" i="2"/>
  <c r="H899" i="2"/>
  <c r="H907" i="2"/>
  <c r="CC912" i="2"/>
  <c r="H924" i="2"/>
  <c r="H931" i="2"/>
  <c r="H937" i="2"/>
  <c r="H945" i="2"/>
  <c r="H953" i="2"/>
  <c r="H961" i="2"/>
  <c r="H969" i="2"/>
  <c r="H971" i="2"/>
  <c r="H985" i="2"/>
  <c r="H993" i="2"/>
  <c r="H1001" i="2"/>
  <c r="H1009" i="2"/>
  <c r="H1017" i="2"/>
  <c r="H1027" i="2"/>
  <c r="H1033" i="2"/>
  <c r="H1047" i="2"/>
  <c r="H691" i="2"/>
  <c r="H699" i="2"/>
  <c r="H706" i="2"/>
  <c r="H714" i="2"/>
  <c r="H722" i="2"/>
  <c r="H731" i="2"/>
  <c r="H737" i="2"/>
  <c r="H747" i="2"/>
  <c r="H755" i="2"/>
  <c r="H762" i="2"/>
  <c r="H770" i="2"/>
  <c r="H777" i="2"/>
  <c r="H785" i="2"/>
  <c r="H793" i="2"/>
  <c r="H800" i="2"/>
  <c r="H809" i="2"/>
  <c r="H824" i="2"/>
  <c r="H831" i="2"/>
  <c r="H840" i="2"/>
  <c r="H849" i="2"/>
  <c r="H854" i="2"/>
  <c r="H863" i="2"/>
  <c r="H870" i="2"/>
  <c r="H878" i="2"/>
  <c r="H885" i="2"/>
  <c r="H892" i="2"/>
  <c r="H900" i="2"/>
  <c r="H908" i="2"/>
  <c r="H917" i="2"/>
  <c r="H925" i="2"/>
  <c r="CC931" i="2"/>
  <c r="H938" i="2"/>
  <c r="H946" i="2"/>
  <c r="H954" i="2"/>
  <c r="H962" i="2"/>
  <c r="H979" i="2"/>
  <c r="H977" i="2"/>
  <c r="H986" i="2"/>
  <c r="H994" i="2"/>
  <c r="H1002" i="2"/>
  <c r="CC1009" i="2"/>
  <c r="CC1017" i="2"/>
  <c r="H1028" i="2"/>
  <c r="CC1033" i="2"/>
  <c r="CC1036" i="2"/>
  <c r="H764" i="2"/>
  <c r="H771" i="2"/>
  <c r="CC777" i="2"/>
  <c r="H786" i="2"/>
  <c r="H794" i="2"/>
  <c r="H801" i="2"/>
  <c r="H810" i="2"/>
  <c r="H817" i="2"/>
  <c r="H826" i="2"/>
  <c r="H833" i="2"/>
  <c r="H841" i="2"/>
  <c r="H855" i="2"/>
  <c r="CC862" i="2"/>
  <c r="H871" i="2"/>
  <c r="H881" i="2"/>
  <c r="CC885" i="2"/>
  <c r="H893" i="2"/>
  <c r="CC902" i="2"/>
  <c r="H909" i="2"/>
  <c r="H918" i="2"/>
  <c r="H926" i="2"/>
  <c r="H933" i="2"/>
  <c r="H939" i="2"/>
  <c r="H947" i="2"/>
  <c r="H955" i="2"/>
  <c r="CC964" i="2"/>
  <c r="H970" i="2"/>
  <c r="H978" i="2"/>
  <c r="H987" i="2"/>
  <c r="H995" i="2"/>
  <c r="H1003" i="2"/>
  <c r="H1011" i="2"/>
  <c r="H1021" i="2"/>
  <c r="H1019" i="2"/>
  <c r="H1035" i="2"/>
  <c r="H1040" i="2"/>
  <c r="H1043" i="2"/>
  <c r="CC1049" i="2"/>
  <c r="H1059" i="2"/>
  <c r="H1066" i="2"/>
  <c r="H1072" i="2"/>
  <c r="CC1081" i="2"/>
  <c r="H1090" i="2"/>
  <c r="H1098" i="2"/>
  <c r="H1106" i="2"/>
  <c r="H1114" i="2"/>
  <c r="CC1121" i="2"/>
  <c r="H1130" i="2"/>
  <c r="H1138" i="2"/>
  <c r="H1146" i="2"/>
  <c r="H1155" i="2"/>
  <c r="CC1163" i="2"/>
  <c r="H1170" i="2"/>
  <c r="H1178" i="2"/>
  <c r="H1186" i="2"/>
  <c r="H1194" i="2"/>
  <c r="CC1203" i="2"/>
  <c r="H1209" i="2"/>
  <c r="H1217" i="2"/>
  <c r="CC1224" i="2"/>
  <c r="H1241" i="2"/>
  <c r="H1244" i="2"/>
  <c r="H1257" i="2"/>
  <c r="H1264" i="2"/>
  <c r="H1273" i="2"/>
  <c r="H1281" i="2"/>
  <c r="CC1289" i="2"/>
  <c r="CC1295" i="2"/>
  <c r="H1305" i="2"/>
  <c r="H1313" i="2"/>
  <c r="H1320" i="2"/>
  <c r="CC1326" i="2"/>
  <c r="H1336" i="2"/>
  <c r="H1345" i="2"/>
  <c r="H1352" i="2"/>
  <c r="H1361" i="2"/>
  <c r="H1413" i="2"/>
  <c r="H1475" i="2"/>
  <c r="H1535" i="2"/>
  <c r="H1596" i="2"/>
  <c r="CC1657" i="2"/>
  <c r="H1045" i="2"/>
  <c r="H1052" i="2"/>
  <c r="H1060" i="2"/>
  <c r="H1067" i="2"/>
  <c r="H1075" i="2"/>
  <c r="H1083" i="2"/>
  <c r="CC1092" i="2"/>
  <c r="H1100" i="2"/>
  <c r="H1107" i="2"/>
  <c r="H1115" i="2"/>
  <c r="H1123" i="2"/>
  <c r="H1131" i="2"/>
  <c r="H1139" i="2"/>
  <c r="H1147" i="2"/>
  <c r="H1156" i="2"/>
  <c r="H1161" i="2"/>
  <c r="H1171" i="2"/>
  <c r="H1179" i="2"/>
  <c r="CC1186" i="2"/>
  <c r="H1195" i="2"/>
  <c r="H1203" i="2"/>
  <c r="H1210" i="2"/>
  <c r="H1218" i="2"/>
  <c r="H1228" i="2"/>
  <c r="H1233" i="2"/>
  <c r="H1242" i="2"/>
  <c r="H1250" i="2"/>
  <c r="CC1257" i="2"/>
  <c r="H1266" i="2"/>
  <c r="H1274" i="2"/>
  <c r="H1282" i="2"/>
  <c r="H1289" i="2"/>
  <c r="CC1299" i="2"/>
  <c r="H1306" i="2"/>
  <c r="H1314" i="2"/>
  <c r="H1328" i="2"/>
  <c r="H1337" i="2"/>
  <c r="H1346" i="2"/>
  <c r="H1353" i="2"/>
  <c r="H1389" i="2"/>
  <c r="H1452" i="2"/>
  <c r="H1513" i="2"/>
  <c r="H1574" i="2"/>
  <c r="CC1635" i="2"/>
  <c r="CC1045" i="2"/>
  <c r="H1053" i="2"/>
  <c r="H1061" i="2"/>
  <c r="H1068" i="2"/>
  <c r="H1076" i="2"/>
  <c r="H1084" i="2"/>
  <c r="H1092" i="2"/>
  <c r="CC1100" i="2"/>
  <c r="CC1107" i="2"/>
  <c r="H1116" i="2"/>
  <c r="H1124" i="2"/>
  <c r="H1132" i="2"/>
  <c r="H1140" i="2"/>
  <c r="H1148" i="2"/>
  <c r="H1157" i="2"/>
  <c r="CC1161" i="2"/>
  <c r="H1172" i="2"/>
  <c r="H1180" i="2"/>
  <c r="CC1189" i="2"/>
  <c r="H1196" i="2"/>
  <c r="H1204" i="2"/>
  <c r="H1211" i="2"/>
  <c r="H1219" i="2"/>
  <c r="H1226" i="2"/>
  <c r="H1234" i="2"/>
  <c r="H1240" i="2"/>
  <c r="H1251" i="2"/>
  <c r="H1259" i="2"/>
  <c r="H1267" i="2"/>
  <c r="H1275" i="2"/>
  <c r="CC1282" i="2"/>
  <c r="H1290" i="2"/>
  <c r="H1299" i="2"/>
  <c r="H1308" i="2"/>
  <c r="H1315" i="2"/>
  <c r="H1321" i="2"/>
  <c r="CC1328" i="2"/>
  <c r="H1338" i="2"/>
  <c r="H1343" i="2"/>
  <c r="H1354" i="2"/>
  <c r="H1428" i="2"/>
  <c r="H1493" i="2"/>
  <c r="H1552" i="2"/>
  <c r="H1612" i="2"/>
  <c r="H1674" i="2"/>
  <c r="H1054" i="2"/>
  <c r="CC1059" i="2"/>
  <c r="H1069" i="2"/>
  <c r="H1077" i="2"/>
  <c r="H1085" i="2"/>
  <c r="H1093" i="2"/>
  <c r="H1101" i="2"/>
  <c r="H1109" i="2"/>
  <c r="H1117" i="2"/>
  <c r="H1125" i="2"/>
  <c r="H1133" i="2"/>
  <c r="H1141" i="2"/>
  <c r="H1149" i="2"/>
  <c r="CC1154" i="2"/>
  <c r="H1165" i="2"/>
  <c r="H1173" i="2"/>
  <c r="H1181" i="2"/>
  <c r="H1189" i="2"/>
  <c r="H1197" i="2"/>
  <c r="H1205" i="2"/>
  <c r="H1212" i="2"/>
  <c r="H1220" i="2"/>
  <c r="CC1226" i="2"/>
  <c r="H1235" i="2"/>
  <c r="H1245" i="2"/>
  <c r="H1252" i="2"/>
  <c r="H1260" i="2"/>
  <c r="H1268" i="2"/>
  <c r="H1276" i="2"/>
  <c r="H1284" i="2"/>
  <c r="H1291" i="2"/>
  <c r="H1300" i="2"/>
  <c r="H1307" i="2"/>
  <c r="H1316" i="2"/>
  <c r="H1322" i="2"/>
  <c r="CC1331" i="2"/>
  <c r="H1339" i="2"/>
  <c r="H1347" i="2"/>
  <c r="H1355" i="2"/>
  <c r="H1333" i="2"/>
  <c r="H1360" i="2"/>
  <c r="H1407" i="2"/>
  <c r="CC1464" i="2"/>
  <c r="H1527" i="2"/>
  <c r="H1588" i="2"/>
  <c r="H1651" i="2"/>
  <c r="H1038" i="2"/>
  <c r="CC1047" i="2"/>
  <c r="H1055" i="2"/>
  <c r="H1063" i="2"/>
  <c r="H1070" i="2"/>
  <c r="H1080" i="2"/>
  <c r="H1086" i="2"/>
  <c r="H1095" i="2"/>
  <c r="H1102" i="2"/>
  <c r="CC1109" i="2"/>
  <c r="H1119" i="2"/>
  <c r="H1126" i="2"/>
  <c r="H1134" i="2"/>
  <c r="H1142" i="2"/>
  <c r="H1150" i="2"/>
  <c r="H1158" i="2"/>
  <c r="H1166" i="2"/>
  <c r="H1174" i="2"/>
  <c r="CC1183" i="2"/>
  <c r="H1190" i="2"/>
  <c r="H1198" i="2"/>
  <c r="H1213" i="2"/>
  <c r="CC1220" i="2"/>
  <c r="H1229" i="2"/>
  <c r="H1236" i="2"/>
  <c r="H1246" i="2"/>
  <c r="H1253" i="2"/>
  <c r="CC1259" i="2"/>
  <c r="H1269" i="2"/>
  <c r="H1277" i="2"/>
  <c r="CC1284" i="2"/>
  <c r="H1292" i="2"/>
  <c r="CC1300" i="2"/>
  <c r="H1309" i="2"/>
  <c r="CC1324" i="2"/>
  <c r="H1331" i="2"/>
  <c r="H1340" i="2"/>
  <c r="H1349" i="2"/>
  <c r="H1356" i="2"/>
  <c r="CC1364" i="2"/>
  <c r="CC1383" i="2"/>
  <c r="H1445" i="2"/>
  <c r="H1508" i="2"/>
  <c r="H1567" i="2"/>
  <c r="CC1627" i="2"/>
  <c r="H1684" i="2"/>
  <c r="H1041" i="2"/>
  <c r="CC1052" i="2"/>
  <c r="H1064" i="2"/>
  <c r="H1071" i="2"/>
  <c r="H1078" i="2"/>
  <c r="H1087" i="2"/>
  <c r="H1096" i="2"/>
  <c r="H1103" i="2"/>
  <c r="H1111" i="2"/>
  <c r="CC1117" i="2"/>
  <c r="H1127" i="2"/>
  <c r="H1135" i="2"/>
  <c r="CC1147" i="2"/>
  <c r="H1151" i="2"/>
  <c r="H1159" i="2"/>
  <c r="H1167" i="2"/>
  <c r="H1175" i="2"/>
  <c r="H1183" i="2"/>
  <c r="CC1190" i="2"/>
  <c r="H1199" i="2"/>
  <c r="CC1205" i="2"/>
  <c r="H1214" i="2"/>
  <c r="CC1223" i="2"/>
  <c r="H1230" i="2"/>
  <c r="H1237" i="2"/>
  <c r="H1247" i="2"/>
  <c r="H1254" i="2"/>
  <c r="H1262" i="2"/>
  <c r="H1270" i="2"/>
  <c r="H1278" i="2"/>
  <c r="H1293" i="2"/>
  <c r="H1302" i="2"/>
  <c r="H1310" i="2"/>
  <c r="CC1318" i="2"/>
  <c r="H1324" i="2"/>
  <c r="H1332" i="2"/>
  <c r="H1341" i="2"/>
  <c r="H1348" i="2"/>
  <c r="H1357" i="2"/>
  <c r="H1359" i="2"/>
  <c r="H1369" i="2"/>
  <c r="H1421" i="2"/>
  <c r="CC1482" i="2"/>
  <c r="H1543" i="2"/>
  <c r="CC1601" i="2"/>
  <c r="H1667" i="2"/>
  <c r="CC1041" i="2"/>
  <c r="H1056" i="2"/>
  <c r="CC1063" i="2"/>
  <c r="H1073" i="2"/>
  <c r="H1079" i="2"/>
  <c r="H1088" i="2"/>
  <c r="CC1095" i="2"/>
  <c r="H1104" i="2"/>
  <c r="H1112" i="2"/>
  <c r="H1120" i="2"/>
  <c r="H1128" i="2"/>
  <c r="H1136" i="2"/>
  <c r="H1144" i="2"/>
  <c r="H1152" i="2"/>
  <c r="H1160" i="2"/>
  <c r="H1168" i="2"/>
  <c r="H1176" i="2"/>
  <c r="H1184" i="2"/>
  <c r="H1192" i="2"/>
  <c r="H1200" i="2"/>
  <c r="H1207" i="2"/>
  <c r="H1215" i="2"/>
  <c r="H1223" i="2"/>
  <c r="H1231" i="2"/>
  <c r="H1238" i="2"/>
  <c r="CC1247" i="2"/>
  <c r="H1255" i="2"/>
  <c r="H1265" i="2"/>
  <c r="CC1270" i="2"/>
  <c r="H1279" i="2"/>
  <c r="H1286" i="2"/>
  <c r="CC1293" i="2"/>
  <c r="H1303" i="2"/>
  <c r="H1311" i="2"/>
  <c r="H1318" i="2"/>
  <c r="H1325" i="2"/>
  <c r="CC1335" i="2"/>
  <c r="H1342" i="2"/>
  <c r="H1350" i="2"/>
  <c r="H1358" i="2"/>
  <c r="H1397" i="2"/>
  <c r="H1460" i="2"/>
  <c r="H1521" i="2"/>
  <c r="H1643" i="2"/>
  <c r="H1049" i="2"/>
  <c r="H1057" i="2"/>
  <c r="H1065" i="2"/>
  <c r="H1074" i="2"/>
  <c r="H1081" i="2"/>
  <c r="H1089" i="2"/>
  <c r="H1097" i="2"/>
  <c r="H1105" i="2"/>
  <c r="H1113" i="2"/>
  <c r="H1121" i="2"/>
  <c r="CC1128" i="2"/>
  <c r="H1137" i="2"/>
  <c r="H1145" i="2"/>
  <c r="H1154" i="2"/>
  <c r="H1163" i="2"/>
  <c r="H1169" i="2"/>
  <c r="H1177" i="2"/>
  <c r="H1185" i="2"/>
  <c r="H1193" i="2"/>
  <c r="H1201" i="2"/>
  <c r="H1208" i="2"/>
  <c r="CC1215" i="2"/>
  <c r="H1224" i="2"/>
  <c r="CC1231" i="2"/>
  <c r="H1239" i="2"/>
  <c r="H1249" i="2"/>
  <c r="H1256" i="2"/>
  <c r="H1263" i="2"/>
  <c r="H1272" i="2"/>
  <c r="CC1281" i="2"/>
  <c r="CC1286" i="2"/>
  <c r="H1295" i="2"/>
  <c r="H1304" i="2"/>
  <c r="H1312" i="2"/>
  <c r="H1319" i="2"/>
  <c r="H1326" i="2"/>
  <c r="H1335" i="2"/>
  <c r="H1344" i="2"/>
  <c r="H1351" i="2"/>
  <c r="H1243" i="2"/>
  <c r="H1297" i="2"/>
  <c r="H1375" i="2"/>
  <c r="H1436" i="2"/>
  <c r="H1499" i="2"/>
  <c r="H1559" i="2"/>
  <c r="H1620" i="2"/>
  <c r="H1682" i="2"/>
  <c r="H1364" i="2"/>
  <c r="H1373" i="2"/>
  <c r="H1385" i="2"/>
  <c r="H1387" i="2"/>
  <c r="H1396" i="2"/>
  <c r="H1405" i="2"/>
  <c r="CC1411" i="2"/>
  <c r="H1420" i="2"/>
  <c r="H1427" i="2"/>
  <c r="H1435" i="2"/>
  <c r="H1443" i="2"/>
  <c r="H1451" i="2"/>
  <c r="H1459" i="2"/>
  <c r="H1474" i="2"/>
  <c r="H1482" i="2"/>
  <c r="H1489" i="2"/>
  <c r="H1498" i="2"/>
  <c r="H1507" i="2"/>
  <c r="H1512" i="2"/>
  <c r="H1520" i="2"/>
  <c r="H1526" i="2"/>
  <c r="H1534" i="2"/>
  <c r="H1542" i="2"/>
  <c r="H1551" i="2"/>
  <c r="H1558" i="2"/>
  <c r="H1566" i="2"/>
  <c r="H1581" i="2"/>
  <c r="CC1586" i="2"/>
  <c r="CC1592" i="2"/>
  <c r="H1604" i="2"/>
  <c r="H1611" i="2"/>
  <c r="CC1620" i="2"/>
  <c r="H1627" i="2"/>
  <c r="H1635" i="2"/>
  <c r="CC1649" i="2"/>
  <c r="H1657" i="2"/>
  <c r="H1663" i="2"/>
  <c r="H1673" i="2"/>
  <c r="H1681" i="2"/>
  <c r="H1705" i="2"/>
  <c r="H1715" i="2"/>
  <c r="H1736" i="2"/>
  <c r="H1746" i="2"/>
  <c r="H1768" i="2"/>
  <c r="H1778" i="2"/>
  <c r="H1888" i="2"/>
  <c r="H1918" i="2"/>
  <c r="H1366" i="2"/>
  <c r="H1374" i="2"/>
  <c r="H1378" i="2"/>
  <c r="H1388" i="2"/>
  <c r="H1398" i="2"/>
  <c r="H1406" i="2"/>
  <c r="H1414" i="2"/>
  <c r="H1429" i="2"/>
  <c r="H1437" i="2"/>
  <c r="H1444" i="2"/>
  <c r="H1454" i="2"/>
  <c r="H1461" i="2"/>
  <c r="H1469" i="2"/>
  <c r="H1476" i="2"/>
  <c r="H1484" i="2"/>
  <c r="H1491" i="2"/>
  <c r="H1501" i="2"/>
  <c r="H1509" i="2"/>
  <c r="H1514" i="2"/>
  <c r="H1522" i="2"/>
  <c r="H1528" i="2"/>
  <c r="CC1535" i="2"/>
  <c r="H1544" i="2"/>
  <c r="CC1552" i="2"/>
  <c r="H1560" i="2"/>
  <c r="H1568" i="2"/>
  <c r="CC1574" i="2"/>
  <c r="H1582" i="2"/>
  <c r="H1589" i="2"/>
  <c r="H1597" i="2"/>
  <c r="H1605" i="2"/>
  <c r="H1613" i="2"/>
  <c r="CC1622" i="2"/>
  <c r="H1629" i="2"/>
  <c r="CC1638" i="2"/>
  <c r="CC1643" i="2"/>
  <c r="CC1651" i="2"/>
  <c r="H1659" i="2"/>
  <c r="H1664" i="2"/>
  <c r="H1675" i="2"/>
  <c r="H1691" i="2"/>
  <c r="H1713" i="2"/>
  <c r="CC1724" i="2"/>
  <c r="H1744" i="2"/>
  <c r="H1754" i="2"/>
  <c r="CC1777" i="2"/>
  <c r="H1786" i="2"/>
  <c r="H1808" i="2"/>
  <c r="H1830" i="2"/>
  <c r="CC1366" i="2"/>
  <c r="H1376" i="2"/>
  <c r="CC1378" i="2"/>
  <c r="H1390" i="2"/>
  <c r="H1399" i="2"/>
  <c r="H1408" i="2"/>
  <c r="H1415" i="2"/>
  <c r="H1423" i="2"/>
  <c r="H1431" i="2"/>
  <c r="H1438" i="2"/>
  <c r="H1446" i="2"/>
  <c r="H1453" i="2"/>
  <c r="H1464" i="2"/>
  <c r="H1470" i="2"/>
  <c r="H1477" i="2"/>
  <c r="H1485" i="2"/>
  <c r="H1492" i="2"/>
  <c r="H1502" i="2"/>
  <c r="H1510" i="2"/>
  <c r="H1515" i="2"/>
  <c r="H1524" i="2"/>
  <c r="H1529" i="2"/>
  <c r="H1537" i="2"/>
  <c r="H1545" i="2"/>
  <c r="H1553" i="2"/>
  <c r="H1561" i="2"/>
  <c r="H1569" i="2"/>
  <c r="H1576" i="2"/>
  <c r="CC1582" i="2"/>
  <c r="CC1589" i="2"/>
  <c r="H1598" i="2"/>
  <c r="H1606" i="2"/>
  <c r="CC1613" i="2"/>
  <c r="H1622" i="2"/>
  <c r="CC1629" i="2"/>
  <c r="H1638" i="2"/>
  <c r="H1645" i="2"/>
  <c r="H1653" i="2"/>
  <c r="CC1659" i="2"/>
  <c r="H1668" i="2"/>
  <c r="H1676" i="2"/>
  <c r="H1819" i="2"/>
  <c r="H1901" i="2"/>
  <c r="H1943" i="2"/>
  <c r="H1377" i="2"/>
  <c r="H1380" i="2"/>
  <c r="H1391" i="2"/>
  <c r="H1400" i="2"/>
  <c r="CC1408" i="2"/>
  <c r="H1417" i="2"/>
  <c r="CC1423" i="2"/>
  <c r="H1432" i="2"/>
  <c r="H1439" i="2"/>
  <c r="H1447" i="2"/>
  <c r="H1455" i="2"/>
  <c r="H1465" i="2"/>
  <c r="H1462" i="2"/>
  <c r="H1478" i="2"/>
  <c r="H1486" i="2"/>
  <c r="H1495" i="2"/>
  <c r="CC1502" i="2"/>
  <c r="H1516" i="2"/>
  <c r="H1525" i="2"/>
  <c r="H1530" i="2"/>
  <c r="H1538" i="2"/>
  <c r="H1546" i="2"/>
  <c r="H1554" i="2"/>
  <c r="H1562" i="2"/>
  <c r="H1570" i="2"/>
  <c r="CC1576" i="2"/>
  <c r="CC1585" i="2"/>
  <c r="CC1596" i="2"/>
  <c r="H1599" i="2"/>
  <c r="H1607" i="2"/>
  <c r="H1615" i="2"/>
  <c r="CC1624" i="2"/>
  <c r="H1631" i="2"/>
  <c r="H1639" i="2"/>
  <c r="CC1645" i="2"/>
  <c r="CC1653" i="2"/>
  <c r="CC1662" i="2"/>
  <c r="H1669" i="2"/>
  <c r="H1677" i="2"/>
  <c r="H1683" i="2"/>
  <c r="H1689" i="2"/>
  <c r="CC1698" i="2"/>
  <c r="CC1722" i="2"/>
  <c r="H1731" i="2"/>
  <c r="CC1753" i="2"/>
  <c r="H1762" i="2"/>
  <c r="CC1785" i="2"/>
  <c r="CC1793" i="2"/>
  <c r="H1840" i="2"/>
  <c r="CC1361" i="2"/>
  <c r="H1370" i="2"/>
  <c r="CC1373" i="2"/>
  <c r="CC1380" i="2"/>
  <c r="H1393" i="2"/>
  <c r="H1402" i="2"/>
  <c r="H1401" i="2"/>
  <c r="H1416" i="2"/>
  <c r="H1424" i="2"/>
  <c r="H1433" i="2"/>
  <c r="H1440" i="2"/>
  <c r="H1449" i="2"/>
  <c r="H1456" i="2"/>
  <c r="H1466" i="2"/>
  <c r="H1471" i="2"/>
  <c r="H1479" i="2"/>
  <c r="H1487" i="2"/>
  <c r="H1494" i="2"/>
  <c r="H1505" i="2"/>
  <c r="H1517" i="2"/>
  <c r="CC1524" i="2"/>
  <c r="H1531" i="2"/>
  <c r="CC1537" i="2"/>
  <c r="H1547" i="2"/>
  <c r="H1555" i="2"/>
  <c r="H1563" i="2"/>
  <c r="H1571" i="2"/>
  <c r="H1578" i="2"/>
  <c r="H1585" i="2"/>
  <c r="H1592" i="2"/>
  <c r="H1601" i="2"/>
  <c r="H1608" i="2"/>
  <c r="CC1617" i="2"/>
  <c r="H1624" i="2"/>
  <c r="CC1631" i="2"/>
  <c r="CC1639" i="2"/>
  <c r="H1647" i="2"/>
  <c r="H1662" i="2"/>
  <c r="H1670" i="2"/>
  <c r="H1678" i="2"/>
  <c r="H1800" i="2"/>
  <c r="H1371" i="2"/>
  <c r="H1383" i="2"/>
  <c r="H1392" i="2"/>
  <c r="H1394" i="2"/>
  <c r="H1403" i="2"/>
  <c r="H1410" i="2"/>
  <c r="H1418" i="2"/>
  <c r="CC1424" i="2"/>
  <c r="CC1433" i="2"/>
  <c r="H1441" i="2"/>
  <c r="H1450" i="2"/>
  <c r="H1457" i="2"/>
  <c r="H1468" i="2"/>
  <c r="H1472" i="2"/>
  <c r="H1480" i="2"/>
  <c r="H1488" i="2"/>
  <c r="H1496" i="2"/>
  <c r="H1518" i="2"/>
  <c r="H1532" i="2"/>
  <c r="H1540" i="2"/>
  <c r="H1549" i="2"/>
  <c r="H1556" i="2"/>
  <c r="CC1565" i="2"/>
  <c r="H1572" i="2"/>
  <c r="CC1578" i="2"/>
  <c r="H1593" i="2"/>
  <c r="H1602" i="2"/>
  <c r="H1609" i="2"/>
  <c r="H1617" i="2"/>
  <c r="CC1626" i="2"/>
  <c r="H1633" i="2"/>
  <c r="H1641" i="2"/>
  <c r="CC1647" i="2"/>
  <c r="H1655" i="2"/>
  <c r="H1665" i="2"/>
  <c r="H1671" i="2"/>
  <c r="H1679" i="2"/>
  <c r="CC1684" i="2"/>
  <c r="H1697" i="2"/>
  <c r="H1707" i="2"/>
  <c r="CC1730" i="2"/>
  <c r="H1738" i="2"/>
  <c r="H1760" i="2"/>
  <c r="H1770" i="2"/>
  <c r="H1792" i="2"/>
  <c r="CC1861" i="2"/>
  <c r="H1363" i="2"/>
  <c r="CC1369" i="2"/>
  <c r="H1384" i="2"/>
  <c r="H1386" i="2"/>
  <c r="H1395" i="2"/>
  <c r="H1404" i="2"/>
  <c r="H1411" i="2"/>
  <c r="H1419" i="2"/>
  <c r="H1426" i="2"/>
  <c r="H1434" i="2"/>
  <c r="H1442" i="2"/>
  <c r="H1448" i="2"/>
  <c r="H1458" i="2"/>
  <c r="H1467" i="2"/>
  <c r="H1473" i="2"/>
  <c r="H1481" i="2"/>
  <c r="H1490" i="2"/>
  <c r="H1497" i="2"/>
  <c r="CC1505" i="2"/>
  <c r="H1511" i="2"/>
  <c r="H1519" i="2"/>
  <c r="H1533" i="2"/>
  <c r="CC1540" i="2"/>
  <c r="H1550" i="2"/>
  <c r="H1557" i="2"/>
  <c r="H1565" i="2"/>
  <c r="H1573" i="2"/>
  <c r="H1580" i="2"/>
  <c r="H1586" i="2"/>
  <c r="H1594" i="2"/>
  <c r="H1603" i="2"/>
  <c r="H1610" i="2"/>
  <c r="H1618" i="2"/>
  <c r="H1626" i="2"/>
  <c r="CC1633" i="2"/>
  <c r="CC1641" i="2"/>
  <c r="H1649" i="2"/>
  <c r="CC1655" i="2"/>
  <c r="H1666" i="2"/>
  <c r="H1672" i="2"/>
  <c r="H1680" i="2"/>
  <c r="H1686" i="2"/>
  <c r="CC1695" i="2"/>
  <c r="H1704" i="2"/>
  <c r="H1712" i="2"/>
  <c r="CC1719" i="2"/>
  <c r="CC1727" i="2"/>
  <c r="H1735" i="2"/>
  <c r="H1743" i="2"/>
  <c r="CC1750" i="2"/>
  <c r="CC1758" i="2"/>
  <c r="H1767" i="2"/>
  <c r="CC1774" i="2"/>
  <c r="CC1782" i="2"/>
  <c r="CC1792" i="2"/>
  <c r="CC1800" i="2"/>
  <c r="CC1808" i="2"/>
  <c r="H1818" i="2"/>
  <c r="H1834" i="2"/>
  <c r="CC1832" i="2"/>
  <c r="H1848" i="2"/>
  <c r="H1504" i="2"/>
  <c r="H1895" i="2"/>
  <c r="H1913" i="2"/>
  <c r="H2011" i="2"/>
  <c r="H2110" i="2"/>
  <c r="CC1689" i="2"/>
  <c r="H1698" i="2"/>
  <c r="H1706" i="2"/>
  <c r="H1714" i="2"/>
  <c r="H1722" i="2"/>
  <c r="H1730" i="2"/>
  <c r="H1737" i="2"/>
  <c r="CC1744" i="2"/>
  <c r="H1753" i="2"/>
  <c r="CC1760" i="2"/>
  <c r="CC1768" i="2"/>
  <c r="H1777" i="2"/>
  <c r="H1785" i="2"/>
  <c r="H1793" i="2"/>
  <c r="H1801" i="2"/>
  <c r="H1809" i="2"/>
  <c r="H1826" i="2"/>
  <c r="H1853" i="2"/>
  <c r="H1880" i="2"/>
  <c r="H1893" i="2"/>
  <c r="CC1920" i="2"/>
  <c r="H2072" i="2"/>
  <c r="CC1801" i="2"/>
  <c r="H1810" i="2"/>
  <c r="H1835" i="2"/>
  <c r="H1846" i="2"/>
  <c r="H1872" i="2"/>
  <c r="H1885" i="2"/>
  <c r="H1903" i="2"/>
  <c r="H1926" i="2"/>
  <c r="H1981" i="2"/>
  <c r="CC1691" i="2"/>
  <c r="H1700" i="2"/>
  <c r="CC1709" i="2"/>
  <c r="H1716" i="2"/>
  <c r="H1724" i="2"/>
  <c r="CC1731" i="2"/>
  <c r="H1739" i="2"/>
  <c r="CC1746" i="2"/>
  <c r="CC1754" i="2"/>
  <c r="H1763" i="2"/>
  <c r="CC1770" i="2"/>
  <c r="CC1778" i="2"/>
  <c r="CC1786" i="2"/>
  <c r="CC1796" i="2"/>
  <c r="CC1804" i="2"/>
  <c r="H1811" i="2"/>
  <c r="H1815" i="2"/>
  <c r="CC1817" i="2"/>
  <c r="H1824" i="2"/>
  <c r="CC1865" i="2"/>
  <c r="H1878" i="2"/>
  <c r="H1899" i="2"/>
  <c r="H1929" i="2"/>
  <c r="H1693" i="2"/>
  <c r="CC1700" i="2"/>
  <c r="H1709" i="2"/>
  <c r="CC1718" i="2"/>
  <c r="H1725" i="2"/>
  <c r="CC1734" i="2"/>
  <c r="CC1741" i="2"/>
  <c r="CC1749" i="2"/>
  <c r="H1756" i="2"/>
  <c r="H1764" i="2"/>
  <c r="CC1773" i="2"/>
  <c r="CC1781" i="2"/>
  <c r="H1788" i="2"/>
  <c r="H1796" i="2"/>
  <c r="H1804" i="2"/>
  <c r="H1812" i="2"/>
  <c r="H1833" i="2"/>
  <c r="H1859" i="2"/>
  <c r="H1870" i="2"/>
  <c r="CC1890" i="2"/>
  <c r="H1933" i="2"/>
  <c r="H2040" i="2"/>
  <c r="H1687" i="2"/>
  <c r="CC1693" i="2"/>
  <c r="H1702" i="2"/>
  <c r="H1710" i="2"/>
  <c r="H1718" i="2"/>
  <c r="CC1725" i="2"/>
  <c r="H1741" i="2"/>
  <c r="H1749" i="2"/>
  <c r="CC1756" i="2"/>
  <c r="H1765" i="2"/>
  <c r="H1773" i="2"/>
  <c r="H1781" i="2"/>
  <c r="CC1789" i="2"/>
  <c r="H1797" i="2"/>
  <c r="H1805" i="2"/>
  <c r="H1813" i="2"/>
  <c r="H1817" i="2"/>
  <c r="H1821" i="2"/>
  <c r="H1823" i="2"/>
  <c r="H1850" i="2"/>
  <c r="H1883" i="2"/>
  <c r="H1936" i="2"/>
  <c r="H1688" i="2"/>
  <c r="H1695" i="2"/>
  <c r="CC1702" i="2"/>
  <c r="H1711" i="2"/>
  <c r="H1719" i="2"/>
  <c r="H1727" i="2"/>
  <c r="H1734" i="2"/>
  <c r="CC1743" i="2"/>
  <c r="H1750" i="2"/>
  <c r="H1758" i="2"/>
  <c r="CC1767" i="2"/>
  <c r="H1774" i="2"/>
  <c r="H1782" i="2"/>
  <c r="H1789" i="2"/>
  <c r="CC1797" i="2"/>
  <c r="CC1805" i="2"/>
  <c r="H1814" i="2"/>
  <c r="H1827" i="2"/>
  <c r="H1832" i="2"/>
  <c r="H1843" i="2"/>
  <c r="H1857" i="2"/>
  <c r="H1876" i="2"/>
  <c r="H1905" i="2"/>
  <c r="H1910" i="2"/>
  <c r="H1954" i="2"/>
  <c r="H1841" i="2"/>
  <c r="H1849" i="2"/>
  <c r="H1858" i="2"/>
  <c r="H1865" i="2"/>
  <c r="H1871" i="2"/>
  <c r="CC1869" i="2"/>
  <c r="H1886" i="2"/>
  <c r="CC1893" i="2"/>
  <c r="CC1901" i="2"/>
  <c r="CC1908" i="2"/>
  <c r="H1917" i="2"/>
  <c r="H1925" i="2"/>
  <c r="H1932" i="2"/>
  <c r="CC1939" i="2"/>
  <c r="H1942" i="2"/>
  <c r="H1978" i="2"/>
  <c r="H2009" i="2"/>
  <c r="H2037" i="2"/>
  <c r="H2069" i="2"/>
  <c r="H2095" i="2"/>
  <c r="H2118" i="2"/>
  <c r="H2220" i="2"/>
  <c r="H1820" i="2"/>
  <c r="H1828" i="2"/>
  <c r="H1836" i="2"/>
  <c r="H1844" i="2"/>
  <c r="H1851" i="2"/>
  <c r="H1861" i="2"/>
  <c r="H1867" i="2"/>
  <c r="H1873" i="2"/>
  <c r="CC1880" i="2"/>
  <c r="H1889" i="2"/>
  <c r="H1896" i="2"/>
  <c r="H1906" i="2"/>
  <c r="H1911" i="2"/>
  <c r="CC1918" i="2"/>
  <c r="H1927" i="2"/>
  <c r="H1934" i="2"/>
  <c r="H1941" i="2"/>
  <c r="CC1984" i="2"/>
  <c r="H2016" i="2"/>
  <c r="H2043" i="2"/>
  <c r="H2077" i="2"/>
  <c r="H2111" i="2"/>
  <c r="H1829" i="2"/>
  <c r="H1837" i="2"/>
  <c r="H1845" i="2"/>
  <c r="H1852" i="2"/>
  <c r="H1862" i="2"/>
  <c r="H1500" i="2"/>
  <c r="H1874" i="2"/>
  <c r="H1882" i="2"/>
  <c r="H1890" i="2"/>
  <c r="H1898" i="2"/>
  <c r="H1907" i="2"/>
  <c r="H1912" i="2"/>
  <c r="H1920" i="2"/>
  <c r="H1928" i="2"/>
  <c r="H1935" i="2"/>
  <c r="H1946" i="2"/>
  <c r="H1951" i="2"/>
  <c r="H1959" i="2"/>
  <c r="H1991" i="2"/>
  <c r="H2014" i="2"/>
  <c r="H2048" i="2"/>
  <c r="H2080" i="2"/>
  <c r="H2166" i="2"/>
  <c r="H1993" i="2"/>
  <c r="H2022" i="2"/>
  <c r="H2053" i="2"/>
  <c r="H2081" i="2"/>
  <c r="H1822" i="2"/>
  <c r="CC1826" i="2"/>
  <c r="H1838" i="2"/>
  <c r="H1847" i="2"/>
  <c r="H1854" i="2"/>
  <c r="H1863" i="2"/>
  <c r="H1855" i="2"/>
  <c r="H1875" i="2"/>
  <c r="H1884" i="2"/>
  <c r="H1891" i="2"/>
  <c r="CC1898" i="2"/>
  <c r="CC1903" i="2"/>
  <c r="H1915" i="2"/>
  <c r="H1930" i="2"/>
  <c r="H1937" i="2"/>
  <c r="H1945" i="2"/>
  <c r="H1950" i="2"/>
  <c r="H1957" i="2"/>
  <c r="H1965" i="2"/>
  <c r="H1997" i="2"/>
  <c r="H2026" i="2"/>
  <c r="H2056" i="2"/>
  <c r="H2088" i="2"/>
  <c r="CC2226" i="2"/>
  <c r="H1839" i="2"/>
  <c r="CC1843" i="2"/>
  <c r="H1856" i="2"/>
  <c r="CC1863" i="2"/>
  <c r="H1869" i="2"/>
  <c r="H1877" i="2"/>
  <c r="CC1882" i="2"/>
  <c r="H1892" i="2"/>
  <c r="H1900" i="2"/>
  <c r="H1908" i="2"/>
  <c r="H1916" i="2"/>
  <c r="H1922" i="2"/>
  <c r="H1931" i="2"/>
  <c r="H1939" i="2"/>
  <c r="H1949" i="2"/>
  <c r="H1953" i="2"/>
  <c r="H1970" i="2"/>
  <c r="H2000" i="2"/>
  <c r="CC2025" i="2"/>
  <c r="H2061" i="2"/>
  <c r="CC2157" i="2"/>
  <c r="CC1915" i="2"/>
  <c r="CC1922" i="2"/>
  <c r="CC1932" i="2"/>
  <c r="H1940" i="2"/>
  <c r="H1962" i="2"/>
  <c r="H1973" i="2"/>
  <c r="H2004" i="2"/>
  <c r="CC2032" i="2"/>
  <c r="H2064" i="2"/>
  <c r="H2091" i="2"/>
  <c r="H2094" i="2"/>
  <c r="H1947" i="2"/>
  <c r="H1955" i="2"/>
  <c r="H1963" i="2"/>
  <c r="H1971" i="2"/>
  <c r="H1979" i="2"/>
  <c r="H1989" i="2"/>
  <c r="H1994" i="2"/>
  <c r="CC2002" i="2"/>
  <c r="CC2008" i="2"/>
  <c r="H2017" i="2"/>
  <c r="H2023" i="2"/>
  <c r="H2030" i="2"/>
  <c r="H2038" i="2"/>
  <c r="H2046" i="2"/>
  <c r="H2054" i="2"/>
  <c r="H2062" i="2"/>
  <c r="CC2069" i="2"/>
  <c r="H2078" i="2"/>
  <c r="H2086" i="2"/>
  <c r="H2107" i="2"/>
  <c r="H2127" i="2"/>
  <c r="H2131" i="2"/>
  <c r="H2144" i="2"/>
  <c r="H2206" i="2"/>
  <c r="H2256" i="2"/>
  <c r="H2349" i="2"/>
  <c r="H1948" i="2"/>
  <c r="H1956" i="2"/>
  <c r="H1964" i="2"/>
  <c r="H1972" i="2"/>
  <c r="H1980" i="2"/>
  <c r="H1990" i="2"/>
  <c r="H1996" i="2"/>
  <c r="H2002" i="2"/>
  <c r="CC2011" i="2"/>
  <c r="H2018" i="2"/>
  <c r="H2025" i="2"/>
  <c r="H2033" i="2"/>
  <c r="H2039" i="2"/>
  <c r="H2049" i="2"/>
  <c r="H2055" i="2"/>
  <c r="H2063" i="2"/>
  <c r="H2071" i="2"/>
  <c r="H2079" i="2"/>
  <c r="CC2089" i="2"/>
  <c r="H2090" i="2"/>
  <c r="H2099" i="2"/>
  <c r="H2120" i="2"/>
  <c r="H2126" i="2"/>
  <c r="H2135" i="2"/>
  <c r="H2182" i="2"/>
  <c r="H1958" i="2"/>
  <c r="H1966" i="2"/>
  <c r="H1974" i="2"/>
  <c r="H1986" i="2"/>
  <c r="H2005" i="2"/>
  <c r="H2019" i="2"/>
  <c r="H2027" i="2"/>
  <c r="H2032" i="2"/>
  <c r="H2041" i="2"/>
  <c r="H2050" i="2"/>
  <c r="H2057" i="2"/>
  <c r="H2065" i="2"/>
  <c r="H2073" i="2"/>
  <c r="H2082" i="2"/>
  <c r="CC2103" i="2"/>
  <c r="H2572" i="2"/>
  <c r="H1967" i="2"/>
  <c r="H1975" i="2"/>
  <c r="H1982" i="2"/>
  <c r="CC1986" i="2"/>
  <c r="H2006" i="2"/>
  <c r="H2012" i="2"/>
  <c r="H2020" i="2"/>
  <c r="H2028" i="2"/>
  <c r="H2034" i="2"/>
  <c r="H2042" i="2"/>
  <c r="H2047" i="2"/>
  <c r="H2058" i="2"/>
  <c r="H2066" i="2"/>
  <c r="H2074" i="2"/>
  <c r="H2083" i="2"/>
  <c r="H2101" i="2"/>
  <c r="H2123" i="2"/>
  <c r="H2174" i="2"/>
  <c r="H2235" i="2"/>
  <c r="H1944" i="2"/>
  <c r="H1952" i="2"/>
  <c r="H1960" i="2"/>
  <c r="H1968" i="2"/>
  <c r="H1976" i="2"/>
  <c r="CC1982" i="2"/>
  <c r="CC1990" i="2"/>
  <c r="H1998" i="2"/>
  <c r="CC2004" i="2"/>
  <c r="CC2012" i="2"/>
  <c r="H2021" i="2"/>
  <c r="H2035" i="2"/>
  <c r="H2045" i="2"/>
  <c r="H2051" i="2"/>
  <c r="H2059" i="2"/>
  <c r="H2067" i="2"/>
  <c r="H2075" i="2"/>
  <c r="H2084" i="2"/>
  <c r="H2106" i="2"/>
  <c r="H2115" i="2"/>
  <c r="H2151" i="2"/>
  <c r="H2213" i="2"/>
  <c r="H2245" i="2"/>
  <c r="H2288" i="2"/>
  <c r="H1961" i="2"/>
  <c r="H1969" i="2"/>
  <c r="H1977" i="2"/>
  <c r="H1984" i="2"/>
  <c r="H1992" i="2"/>
  <c r="H1999" i="2"/>
  <c r="H2008" i="2"/>
  <c r="H2015" i="2"/>
  <c r="H1995" i="2"/>
  <c r="H2036" i="2"/>
  <c r="H2044" i="2"/>
  <c r="H2052" i="2"/>
  <c r="H2060" i="2"/>
  <c r="H2068" i="2"/>
  <c r="H2076" i="2"/>
  <c r="H2085" i="2"/>
  <c r="H2103" i="2"/>
  <c r="H2190" i="2"/>
  <c r="H2093" i="2"/>
  <c r="H2097" i="2"/>
  <c r="H2109" i="2"/>
  <c r="H2117" i="2"/>
  <c r="H2125" i="2"/>
  <c r="H2134" i="2"/>
  <c r="H2140" i="2"/>
  <c r="H2150" i="2"/>
  <c r="H2157" i="2"/>
  <c r="H2165" i="2"/>
  <c r="H2173" i="2"/>
  <c r="H2181" i="2"/>
  <c r="H2189" i="2"/>
  <c r="CC2196" i="2"/>
  <c r="H2205" i="2"/>
  <c r="H2212" i="2"/>
  <c r="H2219" i="2"/>
  <c r="H2228" i="2"/>
  <c r="H2234" i="2"/>
  <c r="H2241" i="2"/>
  <c r="H2253" i="2"/>
  <c r="H2285" i="2"/>
  <c r="H2307" i="2"/>
  <c r="H2373" i="2"/>
  <c r="H2136" i="2"/>
  <c r="H2143" i="2"/>
  <c r="H2152" i="2"/>
  <c r="H2161" i="2"/>
  <c r="H2167" i="2"/>
  <c r="H2175" i="2"/>
  <c r="H2183" i="2"/>
  <c r="H2191" i="2"/>
  <c r="H2200" i="2"/>
  <c r="CC2199" i="2"/>
  <c r="H2214" i="2"/>
  <c r="H2221" i="2"/>
  <c r="H2236" i="2"/>
  <c r="H2261" i="2"/>
  <c r="H2293" i="2"/>
  <c r="H2325" i="2"/>
  <c r="H2466" i="2"/>
  <c r="H2096" i="2"/>
  <c r="H2104" i="2"/>
  <c r="H2112" i="2"/>
  <c r="H2119" i="2"/>
  <c r="H2128" i="2"/>
  <c r="H2137" i="2"/>
  <c r="H2145" i="2"/>
  <c r="H2153" i="2"/>
  <c r="H2162" i="2"/>
  <c r="CC2169" i="2"/>
  <c r="CC2175" i="2"/>
  <c r="H2184" i="2"/>
  <c r="H2192" i="2"/>
  <c r="H2199" i="2"/>
  <c r="CC2202" i="2"/>
  <c r="H2215" i="2"/>
  <c r="H2222" i="2"/>
  <c r="H2229" i="2"/>
  <c r="H2237" i="2"/>
  <c r="H2240" i="2"/>
  <c r="H2264" i="2"/>
  <c r="H2296" i="2"/>
  <c r="H2301" i="2"/>
  <c r="H2365" i="2"/>
  <c r="H2089" i="2"/>
  <c r="H2098" i="2"/>
  <c r="H2105" i="2"/>
  <c r="H2113" i="2"/>
  <c r="H2121" i="2"/>
  <c r="H2129" i="2"/>
  <c r="H2138" i="2"/>
  <c r="H2146" i="2"/>
  <c r="H2154" i="2"/>
  <c r="H2159" i="2"/>
  <c r="H2169" i="2"/>
  <c r="H2177" i="2"/>
  <c r="H2185" i="2"/>
  <c r="H2193" i="2"/>
  <c r="H2201" i="2"/>
  <c r="H2209" i="2"/>
  <c r="H2216" i="2"/>
  <c r="H2223" i="2"/>
  <c r="H2230" i="2"/>
  <c r="H2238" i="2"/>
  <c r="H2269" i="2"/>
  <c r="H2341" i="2"/>
  <c r="H2410" i="2"/>
  <c r="H2716" i="2"/>
  <c r="H2114" i="2"/>
  <c r="H2122" i="2"/>
  <c r="H2130" i="2"/>
  <c r="H2139" i="2"/>
  <c r="H2132" i="2"/>
  <c r="CC2154" i="2"/>
  <c r="H2160" i="2"/>
  <c r="H2170" i="2"/>
  <c r="CC2177" i="2"/>
  <c r="H2186" i="2"/>
  <c r="H2194" i="2"/>
  <c r="H2202" i="2"/>
  <c r="H2210" i="2"/>
  <c r="H2224" i="2"/>
  <c r="H2231" i="2"/>
  <c r="H2239" i="2"/>
  <c r="H2272" i="2"/>
  <c r="CC2318" i="2"/>
  <c r="H2382" i="2"/>
  <c r="H2394" i="2"/>
  <c r="H2141" i="2"/>
  <c r="H2148" i="2"/>
  <c r="CC2156" i="2"/>
  <c r="H2163" i="2"/>
  <c r="H2171" i="2"/>
  <c r="H2179" i="2"/>
  <c r="H2187" i="2"/>
  <c r="H2195" i="2"/>
  <c r="H2203" i="2"/>
  <c r="H2211" i="2"/>
  <c r="CC2216" i="2"/>
  <c r="H2226" i="2"/>
  <c r="H2232" i="2"/>
  <c r="CC2245" i="2"/>
  <c r="H2277" i="2"/>
  <c r="H2357" i="2"/>
  <c r="H2429" i="2"/>
  <c r="H2515" i="2"/>
  <c r="H2092" i="2"/>
  <c r="H2100" i="2"/>
  <c r="H2108" i="2"/>
  <c r="H2116" i="2"/>
  <c r="H2124" i="2"/>
  <c r="H2133" i="2"/>
  <c r="H2142" i="2"/>
  <c r="H2147" i="2"/>
  <c r="H2156" i="2"/>
  <c r="H2164" i="2"/>
  <c r="H2172" i="2"/>
  <c r="CC2179" i="2"/>
  <c r="H2188" i="2"/>
  <c r="H2196" i="2"/>
  <c r="H2204" i="2"/>
  <c r="CC2211" i="2"/>
  <c r="CC2219" i="2"/>
  <c r="H2227" i="2"/>
  <c r="H2233" i="2"/>
  <c r="H2248" i="2"/>
  <c r="H2281" i="2"/>
  <c r="H2333" i="2"/>
  <c r="H2252" i="2"/>
  <c r="CC2259" i="2"/>
  <c r="H2267" i="2"/>
  <c r="H2276" i="2"/>
  <c r="H2284" i="2"/>
  <c r="CC2290" i="2"/>
  <c r="H2300" i="2"/>
  <c r="CC2307" i="2"/>
  <c r="H2316" i="2"/>
  <c r="H2324" i="2"/>
  <c r="H2332" i="2"/>
  <c r="H2340" i="2"/>
  <c r="H2347" i="2"/>
  <c r="H2356" i="2"/>
  <c r="H2364" i="2"/>
  <c r="H2372" i="2"/>
  <c r="H2378" i="2"/>
  <c r="H2398" i="2"/>
  <c r="H2401" i="2"/>
  <c r="H2498" i="2"/>
  <c r="H2548" i="2"/>
  <c r="H2246" i="2"/>
  <c r="H2254" i="2"/>
  <c r="H2262" i="2"/>
  <c r="H2270" i="2"/>
  <c r="H2278" i="2"/>
  <c r="H2286" i="2"/>
  <c r="CC2293" i="2"/>
  <c r="H2303" i="2"/>
  <c r="H2311" i="2"/>
  <c r="H2318" i="2"/>
  <c r="H2326" i="2"/>
  <c r="H2336" i="2"/>
  <c r="H2342" i="2"/>
  <c r="H2350" i="2"/>
  <c r="H2358" i="2"/>
  <c r="H2366" i="2"/>
  <c r="H2374" i="2"/>
  <c r="H2383" i="2"/>
  <c r="H2415" i="2"/>
  <c r="H2484" i="2"/>
  <c r="H2539" i="2"/>
  <c r="H2247" i="2"/>
  <c r="H2255" i="2"/>
  <c r="CC2262" i="2"/>
  <c r="H2271" i="2"/>
  <c r="H2279" i="2"/>
  <c r="H2287" i="2"/>
  <c r="H2295" i="2"/>
  <c r="H2304" i="2"/>
  <c r="H2312" i="2"/>
  <c r="H2319" i="2"/>
  <c r="H2327" i="2"/>
  <c r="H2338" i="2"/>
  <c r="H2343" i="2"/>
  <c r="H2351" i="2"/>
  <c r="H2359" i="2"/>
  <c r="H2367" i="2"/>
  <c r="H2375" i="2"/>
  <c r="H2384" i="2"/>
  <c r="H2411" i="2"/>
  <c r="H2413" i="2"/>
  <c r="H2451" i="2"/>
  <c r="H2507" i="2"/>
  <c r="H2579" i="2"/>
  <c r="CC2303" i="2"/>
  <c r="H2313" i="2"/>
  <c r="CC2319" i="2"/>
  <c r="H2328" i="2"/>
  <c r="H2337" i="2"/>
  <c r="H2345" i="2"/>
  <c r="H2352" i="2"/>
  <c r="H2360" i="2"/>
  <c r="H2368" i="2"/>
  <c r="H2376" i="2"/>
  <c r="H2385" i="2"/>
  <c r="H2389" i="2"/>
  <c r="H2392" i="2"/>
  <c r="H2404" i="2"/>
  <c r="H2420" i="2"/>
  <c r="H2476" i="2"/>
  <c r="H2592" i="2"/>
  <c r="H2242" i="2"/>
  <c r="H2249" i="2"/>
  <c r="CC2256" i="2"/>
  <c r="H2266" i="2"/>
  <c r="H2273" i="2"/>
  <c r="H2282" i="2"/>
  <c r="H2289" i="2"/>
  <c r="CC2298" i="2"/>
  <c r="H2305" i="2"/>
  <c r="CC2311" i="2"/>
  <c r="H2321" i="2"/>
  <c r="H2329" i="2"/>
  <c r="H2334" i="2"/>
  <c r="H2344" i="2"/>
  <c r="H2353" i="2"/>
  <c r="H2361" i="2"/>
  <c r="H2370" i="2"/>
  <c r="H2377" i="2"/>
  <c r="H2386" i="2"/>
  <c r="H2396" i="2"/>
  <c r="H2403" i="2"/>
  <c r="H2419" i="2"/>
  <c r="H2672" i="2"/>
  <c r="CC2242" i="2"/>
  <c r="H2250" i="2"/>
  <c r="H2258" i="2"/>
  <c r="H2265" i="2"/>
  <c r="H2274" i="2"/>
  <c r="H2280" i="2"/>
  <c r="H2290" i="2"/>
  <c r="H2298" i="2"/>
  <c r="H2308" i="2"/>
  <c r="H2315" i="2"/>
  <c r="CC2321" i="2"/>
  <c r="H2330" i="2"/>
  <c r="H2335" i="2"/>
  <c r="H2346" i="2"/>
  <c r="H2354" i="2"/>
  <c r="H2362" i="2"/>
  <c r="H2371" i="2"/>
  <c r="H2379" i="2"/>
  <c r="H2387" i="2"/>
  <c r="H2388" i="2"/>
  <c r="H2407" i="2"/>
  <c r="H2425" i="2"/>
  <c r="H2562" i="2"/>
  <c r="H2251" i="2"/>
  <c r="H2259" i="2"/>
  <c r="H2268" i="2"/>
  <c r="H2275" i="2"/>
  <c r="H2283" i="2"/>
  <c r="H2291" i="2"/>
  <c r="CC2300" i="2"/>
  <c r="H2309" i="2"/>
  <c r="CC2315" i="2"/>
  <c r="H2323" i="2"/>
  <c r="H2331" i="2"/>
  <c r="H2339" i="2"/>
  <c r="H2348" i="2"/>
  <c r="H2355" i="2"/>
  <c r="H2363" i="2"/>
  <c r="H2369" i="2"/>
  <c r="H2380" i="2"/>
  <c r="H2390" i="2"/>
  <c r="H2395" i="2"/>
  <c r="H2399" i="2"/>
  <c r="H2417" i="2"/>
  <c r="H2433" i="2"/>
  <c r="H2532" i="2"/>
  <c r="H2609" i="2"/>
  <c r="H2393" i="2"/>
  <c r="H2402" i="2"/>
  <c r="H2409" i="2"/>
  <c r="H2418" i="2"/>
  <c r="H2426" i="2"/>
  <c r="H2458" i="2"/>
  <c r="H2490" i="2"/>
  <c r="H2520" i="2"/>
  <c r="H2554" i="2"/>
  <c r="H2583" i="2"/>
  <c r="H2588" i="2"/>
  <c r="H2608" i="2"/>
  <c r="H2665" i="2"/>
  <c r="H2838" i="2"/>
  <c r="H2405" i="2"/>
  <c r="H2412" i="2"/>
  <c r="H2421" i="2"/>
  <c r="H2459" i="2"/>
  <c r="H2491" i="2"/>
  <c r="H2525" i="2"/>
  <c r="H2555" i="2"/>
  <c r="H2574" i="2"/>
  <c r="H2391" i="2"/>
  <c r="H2397" i="2"/>
  <c r="H2406" i="2"/>
  <c r="H2414" i="2"/>
  <c r="H2422" i="2"/>
  <c r="H2431" i="2"/>
  <c r="H2435" i="2"/>
  <c r="H2474" i="2"/>
  <c r="H2505" i="2"/>
  <c r="H2537" i="2"/>
  <c r="H2570" i="2"/>
  <c r="H2700" i="2"/>
  <c r="H2423" i="2"/>
  <c r="H2443" i="2"/>
  <c r="H2467" i="2"/>
  <c r="H2499" i="2"/>
  <c r="H2529" i="2"/>
  <c r="H2563" i="2"/>
  <c r="H2636" i="2"/>
  <c r="H2683" i="2"/>
  <c r="H2381" i="2"/>
  <c r="H2400" i="2"/>
  <c r="H2408" i="2"/>
  <c r="H2416" i="2"/>
  <c r="H2424" i="2"/>
  <c r="H2434" i="2"/>
  <c r="H2442" i="2"/>
  <c r="H2449" i="2"/>
  <c r="H2483" i="2"/>
  <c r="H2514" i="2"/>
  <c r="H2547" i="2"/>
  <c r="H2595" i="2"/>
  <c r="H2597" i="2"/>
  <c r="H2633" i="2"/>
  <c r="H2444" i="2"/>
  <c r="H2452" i="2"/>
  <c r="H2461" i="2"/>
  <c r="H2468" i="2"/>
  <c r="H2477" i="2"/>
  <c r="H2485" i="2"/>
  <c r="H2492" i="2"/>
  <c r="H2500" i="2"/>
  <c r="H2508" i="2"/>
  <c r="H2516" i="2"/>
  <c r="H2526" i="2"/>
  <c r="H2530" i="2"/>
  <c r="H2540" i="2"/>
  <c r="H2545" i="2"/>
  <c r="H2556" i="2"/>
  <c r="H2564" i="2"/>
  <c r="H2573" i="2"/>
  <c r="H2596" i="2"/>
  <c r="H2601" i="2"/>
  <c r="H2616" i="2"/>
  <c r="H2648" i="2"/>
  <c r="H2430" i="2"/>
  <c r="H2436" i="2"/>
  <c r="H2445" i="2"/>
  <c r="H2453" i="2"/>
  <c r="H2462" i="2"/>
  <c r="H2469" i="2"/>
  <c r="H2478" i="2"/>
  <c r="H2486" i="2"/>
  <c r="H2493" i="2"/>
  <c r="H2503" i="2"/>
  <c r="H2509" i="2"/>
  <c r="H2517" i="2"/>
  <c r="H2523" i="2"/>
  <c r="H2533" i="2"/>
  <c r="H2541" i="2"/>
  <c r="H2549" i="2"/>
  <c r="H2557" i="2"/>
  <c r="H2565" i="2"/>
  <c r="H2575" i="2"/>
  <c r="H2580" i="2"/>
  <c r="H2584" i="2"/>
  <c r="H2642" i="2"/>
  <c r="H2673" i="2"/>
  <c r="H2677" i="2"/>
  <c r="H2438" i="2"/>
  <c r="H2437" i="2"/>
  <c r="H2454" i="2"/>
  <c r="H2460" i="2"/>
  <c r="H2470" i="2"/>
  <c r="H2475" i="2"/>
  <c r="H2487" i="2"/>
  <c r="H2494" i="2"/>
  <c r="H2501" i="2"/>
  <c r="H2510" i="2"/>
  <c r="H2518" i="2"/>
  <c r="H2524" i="2"/>
  <c r="H2534" i="2"/>
  <c r="H2542" i="2"/>
  <c r="H2550" i="2"/>
  <c r="H2558" i="2"/>
  <c r="H2566" i="2"/>
  <c r="H2585" i="2"/>
  <c r="H2593" i="2"/>
  <c r="H2625" i="2"/>
  <c r="H2656" i="2"/>
  <c r="H2432" i="2"/>
  <c r="H2439" i="2"/>
  <c r="H2446" i="2"/>
  <c r="H2455" i="2"/>
  <c r="H2463" i="2"/>
  <c r="H2471" i="2"/>
  <c r="H2480" i="2"/>
  <c r="H2488" i="2"/>
  <c r="H2496" i="2"/>
  <c r="H2502" i="2"/>
  <c r="H2511" i="2"/>
  <c r="H2519" i="2"/>
  <c r="H2527" i="2"/>
  <c r="H2535" i="2"/>
  <c r="H2543" i="2"/>
  <c r="H2551" i="2"/>
  <c r="H2559" i="2"/>
  <c r="H2567" i="2"/>
  <c r="H2576" i="2"/>
  <c r="H2603" i="2"/>
  <c r="H2617" i="2"/>
  <c r="H2649" i="2"/>
  <c r="H2691" i="2"/>
  <c r="H2737" i="2"/>
  <c r="H2427" i="2"/>
  <c r="H2440" i="2"/>
  <c r="H2447" i="2"/>
  <c r="H2456" i="2"/>
  <c r="H2464" i="2"/>
  <c r="H2472" i="2"/>
  <c r="H2481" i="2"/>
  <c r="H2479" i="2"/>
  <c r="H2497" i="2"/>
  <c r="H2506" i="2"/>
  <c r="H2512" i="2"/>
  <c r="H2521" i="2"/>
  <c r="H2528" i="2"/>
  <c r="H2536" i="2"/>
  <c r="H2544" i="2"/>
  <c r="H2552" i="2"/>
  <c r="H2560" i="2"/>
  <c r="H2568" i="2"/>
  <c r="H2577" i="2"/>
  <c r="H2632" i="2"/>
  <c r="H2664" i="2"/>
  <c r="H2686" i="2"/>
  <c r="H2738" i="2"/>
  <c r="H2428" i="2"/>
  <c r="H2441" i="2"/>
  <c r="H2448" i="2"/>
  <c r="H2457" i="2"/>
  <c r="H2465" i="2"/>
  <c r="H2473" i="2"/>
  <c r="H2482" i="2"/>
  <c r="H2489" i="2"/>
  <c r="H2495" i="2"/>
  <c r="H2504" i="2"/>
  <c r="H2513" i="2"/>
  <c r="H2522" i="2"/>
  <c r="H2531" i="2"/>
  <c r="H2538" i="2"/>
  <c r="H2546" i="2"/>
  <c r="H2553" i="2"/>
  <c r="H2561" i="2"/>
  <c r="H2569" i="2"/>
  <c r="H2582" i="2"/>
  <c r="H2587" i="2"/>
  <c r="H2623" i="2"/>
  <c r="H2657" i="2"/>
  <c r="H2578" i="2"/>
  <c r="H2586" i="2"/>
  <c r="H2594" i="2"/>
  <c r="H2602" i="2"/>
  <c r="H2610" i="2"/>
  <c r="H2618" i="2"/>
  <c r="H2626" i="2"/>
  <c r="H2634" i="2"/>
  <c r="H2643" i="2"/>
  <c r="H2651" i="2"/>
  <c r="H2658" i="2"/>
  <c r="H2666" i="2"/>
  <c r="H2674" i="2"/>
  <c r="H2679" i="2"/>
  <c r="H2687" i="2"/>
  <c r="H2708" i="2"/>
  <c r="H2726" i="2"/>
  <c r="H2733" i="2"/>
  <c r="H2611" i="2"/>
  <c r="H2619" i="2"/>
  <c r="H2627" i="2"/>
  <c r="H2635" i="2"/>
  <c r="H2644" i="2"/>
  <c r="H2650" i="2"/>
  <c r="H2659" i="2"/>
  <c r="H2667" i="2"/>
  <c r="H2675" i="2"/>
  <c r="H2676" i="2"/>
  <c r="H2694" i="2"/>
  <c r="H2752" i="2"/>
  <c r="H2837" i="2"/>
  <c r="H2604" i="2"/>
  <c r="H2612" i="2"/>
  <c r="H2620" i="2"/>
  <c r="H2628" i="2"/>
  <c r="H2637" i="2"/>
  <c r="H2641" i="2"/>
  <c r="H2652" i="2"/>
  <c r="H2660" i="2"/>
  <c r="H2668" i="2"/>
  <c r="H2684" i="2"/>
  <c r="H2717" i="2"/>
  <c r="H2729" i="2"/>
  <c r="H2751" i="2"/>
  <c r="H2571" i="2"/>
  <c r="H2581" i="2"/>
  <c r="H2589" i="2"/>
  <c r="H2598" i="2"/>
  <c r="H2605" i="2"/>
  <c r="H2613" i="2"/>
  <c r="H2621" i="2"/>
  <c r="H2630" i="2"/>
  <c r="H2638" i="2"/>
  <c r="H2646" i="2"/>
  <c r="H2653" i="2"/>
  <c r="H2662" i="2"/>
  <c r="H2669" i="2"/>
  <c r="H2678" i="2"/>
  <c r="H2699" i="2"/>
  <c r="H2590" i="2"/>
  <c r="H2599" i="2"/>
  <c r="H2606" i="2"/>
  <c r="H2615" i="2"/>
  <c r="H2622" i="2"/>
  <c r="H2629" i="2"/>
  <c r="H2639" i="2"/>
  <c r="H2647" i="2"/>
  <c r="H2654" i="2"/>
  <c r="H2663" i="2"/>
  <c r="H2670" i="2"/>
  <c r="H2743" i="2"/>
  <c r="H2787" i="2"/>
  <c r="H2801" i="2"/>
  <c r="H2591" i="2"/>
  <c r="H2600" i="2"/>
  <c r="H2607" i="2"/>
  <c r="H2614" i="2"/>
  <c r="H2624" i="2"/>
  <c r="H2631" i="2"/>
  <c r="H2640" i="2"/>
  <c r="H2645" i="2"/>
  <c r="H2655" i="2"/>
  <c r="H2661" i="2"/>
  <c r="H2671" i="2"/>
  <c r="H2680" i="2"/>
  <c r="H2692" i="2"/>
  <c r="H2707" i="2"/>
  <c r="H2685" i="2"/>
  <c r="H2693" i="2"/>
  <c r="H2701" i="2"/>
  <c r="H2709" i="2"/>
  <c r="H2715" i="2"/>
  <c r="H2720" i="2"/>
  <c r="H2730" i="2"/>
  <c r="H2727" i="2"/>
  <c r="H2746" i="2"/>
  <c r="H2754" i="2"/>
  <c r="H2770" i="2"/>
  <c r="H2795" i="2"/>
  <c r="H2823" i="2"/>
  <c r="H2702" i="2"/>
  <c r="H2710" i="2"/>
  <c r="H2718" i="2"/>
  <c r="H2728" i="2"/>
  <c r="H2762" i="2"/>
  <c r="H2777" i="2"/>
  <c r="H2806" i="2"/>
  <c r="H2822" i="2"/>
  <c r="H2844" i="2"/>
  <c r="H2862" i="2"/>
  <c r="H2695" i="2"/>
  <c r="H2704" i="2"/>
  <c r="H2711" i="2"/>
  <c r="H2719" i="2"/>
  <c r="H2721" i="2"/>
  <c r="H2735" i="2"/>
  <c r="H2740" i="2"/>
  <c r="H2769" i="2"/>
  <c r="H2807" i="2"/>
  <c r="H2855" i="2"/>
  <c r="H2896" i="2"/>
  <c r="H2688" i="2"/>
  <c r="H2696" i="2"/>
  <c r="H2705" i="2"/>
  <c r="H2712" i="2"/>
  <c r="H2722" i="2"/>
  <c r="H2745" i="2"/>
  <c r="H2748" i="2"/>
  <c r="H2761" i="2"/>
  <c r="H2767" i="2"/>
  <c r="H2785" i="2"/>
  <c r="H2803" i="2"/>
  <c r="H2681" i="2"/>
  <c r="H2689" i="2"/>
  <c r="H2697" i="2"/>
  <c r="H2703" i="2"/>
  <c r="H2713" i="2"/>
  <c r="H2725" i="2"/>
  <c r="H2724" i="2"/>
  <c r="H2736" i="2"/>
  <c r="H2741" i="2"/>
  <c r="H2753" i="2"/>
  <c r="H2760" i="2"/>
  <c r="H2778" i="2"/>
  <c r="H2830" i="2"/>
  <c r="H2682" i="2"/>
  <c r="H2690" i="2"/>
  <c r="H2698" i="2"/>
  <c r="H2706" i="2"/>
  <c r="H2714" i="2"/>
  <c r="H2744" i="2"/>
  <c r="H2794" i="2"/>
  <c r="H2723" i="2"/>
  <c r="H2731" i="2"/>
  <c r="H2739" i="2"/>
  <c r="H2747" i="2"/>
  <c r="H2755" i="2"/>
  <c r="H2763" i="2"/>
  <c r="H2771" i="2"/>
  <c r="H2779" i="2"/>
  <c r="H2788" i="2"/>
  <c r="H2796" i="2"/>
  <c r="H2813" i="2"/>
  <c r="H2818" i="2"/>
  <c r="H2829" i="2"/>
  <c r="H2929" i="2"/>
  <c r="H2756" i="2"/>
  <c r="H2764" i="2"/>
  <c r="H2772" i="2"/>
  <c r="H2780" i="2"/>
  <c r="H2789" i="2"/>
  <c r="H2790" i="2"/>
  <c r="H2819" i="2"/>
  <c r="H2863" i="2"/>
  <c r="H2874" i="2"/>
  <c r="H2749" i="2"/>
  <c r="H2757" i="2"/>
  <c r="H2765" i="2"/>
  <c r="H2773" i="2"/>
  <c r="H2781" i="2"/>
  <c r="H2786" i="2"/>
  <c r="H2797" i="2"/>
  <c r="H2805" i="2"/>
  <c r="H2809" i="2"/>
  <c r="H2810" i="2"/>
  <c r="H2821" i="2"/>
  <c r="H2732" i="2"/>
  <c r="H2734" i="2"/>
  <c r="H2742" i="2"/>
  <c r="H2750" i="2"/>
  <c r="H2758" i="2"/>
  <c r="H2768" i="2"/>
  <c r="H2774" i="2"/>
  <c r="H2782" i="2"/>
  <c r="H2791" i="2"/>
  <c r="H2798" i="2"/>
  <c r="H2848" i="2"/>
  <c r="H2759" i="2"/>
  <c r="H2766" i="2"/>
  <c r="H2775" i="2"/>
  <c r="H2783" i="2"/>
  <c r="H2792" i="2"/>
  <c r="H2799" i="2"/>
  <c r="H2802" i="2"/>
  <c r="H2450" i="2"/>
  <c r="H2811" i="2"/>
  <c r="H2815" i="2"/>
  <c r="H2839" i="2"/>
  <c r="H2854" i="2"/>
  <c r="H2865" i="2"/>
  <c r="H2776" i="2"/>
  <c r="H2784" i="2"/>
  <c r="H2793" i="2"/>
  <c r="H2800" i="2"/>
  <c r="H2816" i="2"/>
  <c r="H2817" i="2"/>
  <c r="H2831" i="2"/>
  <c r="H2847" i="2"/>
  <c r="H2903" i="2"/>
  <c r="H2808" i="2"/>
  <c r="H2814" i="2"/>
  <c r="H2824" i="2"/>
  <c r="H2832" i="2"/>
  <c r="H2840" i="2"/>
  <c r="H2849" i="2"/>
  <c r="H2856" i="2"/>
  <c r="H2864" i="2"/>
  <c r="H2867" i="2"/>
  <c r="H2871" i="2"/>
  <c r="H2875" i="2"/>
  <c r="H2879" i="2"/>
  <c r="H2911" i="2"/>
  <c r="H2966" i="2"/>
  <c r="H2825" i="2"/>
  <c r="H2833" i="2"/>
  <c r="H2841" i="2"/>
  <c r="H2850" i="2"/>
  <c r="H2857" i="2"/>
  <c r="H2905" i="2"/>
  <c r="H2826" i="2"/>
  <c r="H2834" i="2"/>
  <c r="H2842" i="2"/>
  <c r="H2846" i="2"/>
  <c r="H2858" i="2"/>
  <c r="H2872" i="2"/>
  <c r="H2889" i="2"/>
  <c r="H2920" i="2"/>
  <c r="H2804" i="2"/>
  <c r="H2812" i="2"/>
  <c r="H2820" i="2"/>
  <c r="H2827" i="2"/>
  <c r="H2835" i="2"/>
  <c r="H2843" i="2"/>
  <c r="H2851" i="2"/>
  <c r="H2859" i="2"/>
  <c r="H2866" i="2"/>
  <c r="H2880" i="2"/>
  <c r="H2912" i="2"/>
  <c r="H2945" i="2"/>
  <c r="H2989" i="2"/>
  <c r="H2828" i="2"/>
  <c r="H2836" i="2"/>
  <c r="H2845" i="2"/>
  <c r="H2852" i="2"/>
  <c r="H2860" i="2"/>
  <c r="H2868" i="2"/>
  <c r="H2895" i="2"/>
  <c r="H2928" i="2"/>
  <c r="H2853" i="2"/>
  <c r="H2861" i="2"/>
  <c r="H2869" i="2"/>
  <c r="H2887" i="2"/>
  <c r="H2916" i="2"/>
  <c r="H2873" i="2"/>
  <c r="H2881" i="2"/>
  <c r="H2888" i="2"/>
  <c r="H2897" i="2"/>
  <c r="H2906" i="2"/>
  <c r="H2913" i="2"/>
  <c r="H2921" i="2"/>
  <c r="H2930" i="2"/>
  <c r="H2937" i="2"/>
  <c r="H2946" i="2"/>
  <c r="H2948" i="2"/>
  <c r="H2882" i="2"/>
  <c r="H2890" i="2"/>
  <c r="H2898" i="2"/>
  <c r="H2904" i="2"/>
  <c r="H2914" i="2"/>
  <c r="H2922" i="2"/>
  <c r="H2931" i="2"/>
  <c r="H2947" i="2"/>
  <c r="H2963" i="2"/>
  <c r="H2985" i="2"/>
  <c r="H2883" i="2"/>
  <c r="H2891" i="2"/>
  <c r="H2899" i="2"/>
  <c r="H2907" i="2"/>
  <c r="H2915" i="2"/>
  <c r="H2923" i="2"/>
  <c r="H2932" i="2"/>
  <c r="H2938" i="2"/>
  <c r="H2949" i="2"/>
  <c r="H2876" i="2"/>
  <c r="H2884" i="2"/>
  <c r="H2892" i="2"/>
  <c r="H2900" i="2"/>
  <c r="H2908" i="2"/>
  <c r="H2917" i="2"/>
  <c r="H2924" i="2"/>
  <c r="H2933" i="2"/>
  <c r="H2941" i="2"/>
  <c r="H2944" i="2"/>
  <c r="H2971" i="2"/>
  <c r="H3001" i="2"/>
  <c r="H2877" i="2"/>
  <c r="H2885" i="2"/>
  <c r="H2893" i="2"/>
  <c r="H2901" i="2"/>
  <c r="H2909" i="2"/>
  <c r="H2918" i="2"/>
  <c r="H2925" i="2"/>
  <c r="H2934" i="2"/>
  <c r="H2939" i="2"/>
  <c r="H2955" i="2"/>
  <c r="H2964" i="2"/>
  <c r="H2977" i="2"/>
  <c r="H2870" i="2"/>
  <c r="H2878" i="2"/>
  <c r="H2886" i="2"/>
  <c r="H2894" i="2"/>
  <c r="H2902" i="2"/>
  <c r="H2910" i="2"/>
  <c r="H2919" i="2"/>
  <c r="H2927" i="2"/>
  <c r="H2935" i="2"/>
  <c r="H2936" i="2"/>
  <c r="H2940" i="2"/>
  <c r="H2954" i="2"/>
  <c r="H2976" i="2"/>
  <c r="H2984" i="2"/>
  <c r="H2993" i="2"/>
  <c r="H3000" i="2"/>
  <c r="H3025" i="2"/>
  <c r="H3048" i="2"/>
  <c r="H3083" i="2"/>
  <c r="H3114" i="2"/>
  <c r="H2956" i="2"/>
  <c r="H2961" i="2"/>
  <c r="H2967" i="2"/>
  <c r="H2978" i="2"/>
  <c r="H2986" i="2"/>
  <c r="H2994" i="2"/>
  <c r="H3002" i="2"/>
  <c r="H3064" i="2"/>
  <c r="H2950" i="2"/>
  <c r="H2962" i="2"/>
  <c r="H2926" i="2"/>
  <c r="H2979" i="2"/>
  <c r="H2987" i="2"/>
  <c r="H2995" i="2"/>
  <c r="H3003" i="2"/>
  <c r="H3010" i="2"/>
  <c r="H3016" i="2"/>
  <c r="H3029" i="2"/>
  <c r="H3035" i="2"/>
  <c r="H2957" i="2"/>
  <c r="H2965" i="2"/>
  <c r="H2972" i="2"/>
  <c r="H2980" i="2"/>
  <c r="H2988" i="2"/>
  <c r="H2996" i="2"/>
  <c r="H3004" i="2"/>
  <c r="H3014" i="2"/>
  <c r="H3022" i="2"/>
  <c r="H3032" i="2"/>
  <c r="H3079" i="2"/>
  <c r="H2942" i="2"/>
  <c r="H2951" i="2"/>
  <c r="H2958" i="2"/>
  <c r="H2968" i="2"/>
  <c r="H2973" i="2"/>
  <c r="H2981" i="2"/>
  <c r="H2990" i="2"/>
  <c r="H2997" i="2"/>
  <c r="H3005" i="2"/>
  <c r="H3007" i="2"/>
  <c r="H3017" i="2"/>
  <c r="H3021" i="2"/>
  <c r="H3056" i="2"/>
  <c r="H2943" i="2"/>
  <c r="H2952" i="2"/>
  <c r="H2959" i="2"/>
  <c r="H2969" i="2"/>
  <c r="H2974" i="2"/>
  <c r="H2982" i="2"/>
  <c r="H2991" i="2"/>
  <c r="H2998" i="2"/>
  <c r="H3006" i="2"/>
  <c r="H3011" i="2"/>
  <c r="H2953" i="2"/>
  <c r="H2960" i="2"/>
  <c r="H2970" i="2"/>
  <c r="H2975" i="2"/>
  <c r="H2983" i="2"/>
  <c r="H2992" i="2"/>
  <c r="H2999" i="2"/>
  <c r="H3008" i="2"/>
  <c r="H3009" i="2"/>
  <c r="H3013" i="2"/>
  <c r="H3015" i="2"/>
  <c r="H3024" i="2"/>
  <c r="H3031" i="2"/>
  <c r="H3040" i="2"/>
  <c r="H3047" i="2"/>
  <c r="H3055" i="2"/>
  <c r="H3063" i="2"/>
  <c r="H3071" i="2"/>
  <c r="H3078" i="2"/>
  <c r="H3084" i="2"/>
  <c r="H3091" i="2"/>
  <c r="H3026" i="2"/>
  <c r="H3033" i="2"/>
  <c r="H3041" i="2"/>
  <c r="H3049" i="2"/>
  <c r="H3057" i="2"/>
  <c r="H3065" i="2"/>
  <c r="H3072" i="2"/>
  <c r="H3080" i="2"/>
  <c r="H3105" i="2"/>
  <c r="H3113" i="2"/>
  <c r="H3018" i="2"/>
  <c r="H3023" i="2"/>
  <c r="H3034" i="2"/>
  <c r="H3042" i="2"/>
  <c r="H3050" i="2"/>
  <c r="H3058" i="2"/>
  <c r="H3066" i="2"/>
  <c r="H3073" i="2"/>
  <c r="H3081" i="2"/>
  <c r="H3097" i="2"/>
  <c r="H3104" i="2"/>
  <c r="H3019" i="2"/>
  <c r="H3027" i="2"/>
  <c r="H3036" i="2"/>
  <c r="H3045" i="2"/>
  <c r="H3051" i="2"/>
  <c r="H3059" i="2"/>
  <c r="H3067" i="2"/>
  <c r="H3074" i="2"/>
  <c r="H3082" i="2"/>
  <c r="H3085" i="2"/>
  <c r="H3089" i="2"/>
  <c r="H3096" i="2"/>
  <c r="H3012" i="2"/>
  <c r="H3020" i="2"/>
  <c r="H3028" i="2"/>
  <c r="H3037" i="2"/>
  <c r="H3046" i="2"/>
  <c r="H3053" i="2"/>
  <c r="H3060" i="2"/>
  <c r="H3068" i="2"/>
  <c r="H3075" i="2"/>
  <c r="H3087" i="2"/>
  <c r="H3100" i="2"/>
  <c r="H3038" i="2"/>
  <c r="H3043" i="2"/>
  <c r="H3052" i="2"/>
  <c r="H3061" i="2"/>
  <c r="H3069" i="2"/>
  <c r="H3076" i="2"/>
  <c r="H3107" i="2"/>
  <c r="H3030" i="2"/>
  <c r="H3039" i="2"/>
  <c r="H3044" i="2"/>
  <c r="H3054" i="2"/>
  <c r="H3062" i="2"/>
  <c r="H3070" i="2"/>
  <c r="H3077" i="2"/>
  <c r="H3099" i="2"/>
  <c r="H3090" i="2"/>
  <c r="H3098" i="2"/>
  <c r="H3106" i="2"/>
  <c r="H3115" i="2"/>
  <c r="H3092" i="2"/>
  <c r="H3088" i="2"/>
  <c r="H3108" i="2"/>
  <c r="H3109" i="2"/>
  <c r="H3093" i="2"/>
  <c r="H3101" i="2"/>
  <c r="H3110" i="2"/>
  <c r="H3094" i="2"/>
  <c r="H3102" i="2"/>
  <c r="H3111" i="2"/>
  <c r="H3086" i="2"/>
  <c r="H3095" i="2"/>
  <c r="H3103" i="2"/>
  <c r="H4" i="2"/>
  <c r="H3112" i="2"/>
  <c r="CJ6" i="2"/>
  <c r="O12" i="2"/>
  <c r="CJ16" i="2"/>
  <c r="O22" i="2"/>
  <c r="O30" i="2"/>
  <c r="O38" i="2"/>
  <c r="CJ41" i="2"/>
  <c r="O45" i="2"/>
  <c r="O53" i="2"/>
  <c r="O61" i="2"/>
  <c r="O6" i="2"/>
  <c r="O13" i="2"/>
  <c r="O16" i="2"/>
  <c r="O23" i="2"/>
  <c r="CJ31" i="2"/>
  <c r="CJ38" i="2"/>
  <c r="O42" i="2"/>
  <c r="O54" i="2"/>
  <c r="O17" i="2"/>
  <c r="O24" i="2"/>
  <c r="O31" i="2"/>
  <c r="O37" i="2"/>
  <c r="CJ42" i="2"/>
  <c r="O46" i="2"/>
  <c r="O55" i="2"/>
  <c r="O7" i="2"/>
  <c r="O14" i="2"/>
  <c r="O18" i="2"/>
  <c r="O25" i="2"/>
  <c r="O32" i="2"/>
  <c r="CJ37" i="2"/>
  <c r="O43" i="2"/>
  <c r="O47" i="2"/>
  <c r="O56" i="2"/>
  <c r="CJ7" i="2"/>
  <c r="O8" i="2"/>
  <c r="CJ14" i="2"/>
  <c r="CJ18" i="2"/>
  <c r="O26" i="2"/>
  <c r="O33" i="2"/>
  <c r="O39" i="2"/>
  <c r="CJ44" i="2"/>
  <c r="O49" i="2"/>
  <c r="O57" i="2"/>
  <c r="CJ4" i="2"/>
  <c r="O9" i="2"/>
  <c r="O15" i="2"/>
  <c r="O19" i="2"/>
  <c r="O27" i="2"/>
  <c r="O34" i="2"/>
  <c r="CJ40" i="2"/>
  <c r="O44" i="2"/>
  <c r="O50" i="2"/>
  <c r="O58" i="2"/>
  <c r="CJ5" i="2"/>
  <c r="O10" i="2"/>
  <c r="CJ15" i="2"/>
  <c r="O20" i="2"/>
  <c r="O28" i="2"/>
  <c r="O35" i="2"/>
  <c r="O40" i="2"/>
  <c r="O51" i="2"/>
  <c r="O59" i="2"/>
  <c r="O64" i="2"/>
  <c r="O5" i="2"/>
  <c r="CJ12" i="2"/>
  <c r="O11" i="2"/>
  <c r="O21" i="2"/>
  <c r="O29" i="2"/>
  <c r="O36" i="2"/>
  <c r="O41" i="2"/>
  <c r="CJ45" i="2"/>
  <c r="O52" i="2"/>
  <c r="O60" i="2"/>
  <c r="O62" i="2"/>
  <c r="O70" i="2"/>
  <c r="O78" i="2"/>
  <c r="O86" i="2"/>
  <c r="O94" i="2"/>
  <c r="O100" i="2"/>
  <c r="CJ107" i="2"/>
  <c r="O116" i="2"/>
  <c r="O125" i="2"/>
  <c r="O130" i="2"/>
  <c r="O144" i="2"/>
  <c r="O152" i="2"/>
  <c r="O105" i="2"/>
  <c r="O167" i="2"/>
  <c r="O174" i="2"/>
  <c r="O182" i="2"/>
  <c r="O190" i="2"/>
  <c r="O198" i="2"/>
  <c r="CJ207" i="2"/>
  <c r="O214" i="2"/>
  <c r="O221" i="2"/>
  <c r="O230" i="2"/>
  <c r="O237" i="2"/>
  <c r="O245" i="2"/>
  <c r="CJ251" i="2"/>
  <c r="O258" i="2"/>
  <c r="O267" i="2"/>
  <c r="O275" i="2"/>
  <c r="CJ283" i="2"/>
  <c r="O291" i="2"/>
  <c r="O298" i="2"/>
  <c r="O306" i="2"/>
  <c r="O314" i="2"/>
  <c r="O322" i="2"/>
  <c r="O330" i="2"/>
  <c r="O338" i="2"/>
  <c r="O346" i="2"/>
  <c r="O353" i="2"/>
  <c r="O361" i="2"/>
  <c r="O369" i="2"/>
  <c r="O377" i="2"/>
  <c r="O416" i="2"/>
  <c r="CJ444" i="2"/>
  <c r="O510" i="2"/>
  <c r="O567" i="2"/>
  <c r="O63" i="2"/>
  <c r="O71" i="2"/>
  <c r="O79" i="2"/>
  <c r="O87" i="2"/>
  <c r="O101" i="2"/>
  <c r="O109" i="2"/>
  <c r="O115" i="2"/>
  <c r="O123" i="2"/>
  <c r="O131" i="2"/>
  <c r="O138" i="2"/>
  <c r="O145" i="2"/>
  <c r="O153" i="2"/>
  <c r="O160" i="2"/>
  <c r="O168" i="2"/>
  <c r="O175" i="2"/>
  <c r="O183" i="2"/>
  <c r="O191" i="2"/>
  <c r="CJ198" i="2"/>
  <c r="O207" i="2"/>
  <c r="O215" i="2"/>
  <c r="O222" i="2"/>
  <c r="CJ230" i="2"/>
  <c r="O238" i="2"/>
  <c r="O246" i="2"/>
  <c r="O252" i="2"/>
  <c r="O260" i="2"/>
  <c r="O268" i="2"/>
  <c r="O276" i="2"/>
  <c r="O283" i="2"/>
  <c r="O292" i="2"/>
  <c r="O299" i="2"/>
  <c r="O307" i="2"/>
  <c r="O315" i="2"/>
  <c r="O323" i="2"/>
  <c r="O331" i="2"/>
  <c r="O339" i="2"/>
  <c r="O347" i="2"/>
  <c r="O354" i="2"/>
  <c r="O362" i="2"/>
  <c r="O370" i="2"/>
  <c r="O378" i="2"/>
  <c r="O386" i="2"/>
  <c r="CJ403" i="2"/>
  <c r="O437" i="2"/>
  <c r="O456" i="2"/>
  <c r="O544" i="2"/>
  <c r="O608" i="2"/>
  <c r="O72" i="2"/>
  <c r="O80" i="2"/>
  <c r="O88" i="2"/>
  <c r="O96" i="2"/>
  <c r="O110" i="2"/>
  <c r="O117" i="2"/>
  <c r="CJ123" i="2"/>
  <c r="O132" i="2"/>
  <c r="O146" i="2"/>
  <c r="O154" i="2"/>
  <c r="O161" i="2"/>
  <c r="O169" i="2"/>
  <c r="O176" i="2"/>
  <c r="O184" i="2"/>
  <c r="O192" i="2"/>
  <c r="O200" i="2"/>
  <c r="O208" i="2"/>
  <c r="O216" i="2"/>
  <c r="O223" i="2"/>
  <c r="CJ227" i="2"/>
  <c r="CJ238" i="2"/>
  <c r="O247" i="2"/>
  <c r="O253" i="2"/>
  <c r="O261" i="2"/>
  <c r="O265" i="2"/>
  <c r="O277" i="2"/>
  <c r="O284" i="2"/>
  <c r="CJ290" i="2"/>
  <c r="O300" i="2"/>
  <c r="O309" i="2"/>
  <c r="O316" i="2"/>
  <c r="O325" i="2"/>
  <c r="O332" i="2"/>
  <c r="O340" i="2"/>
  <c r="O349" i="2"/>
  <c r="O355" i="2"/>
  <c r="O363" i="2"/>
  <c r="O371" i="2"/>
  <c r="O379" i="2"/>
  <c r="O388" i="2"/>
  <c r="CJ424" i="2"/>
  <c r="O460" i="2"/>
  <c r="O523" i="2"/>
  <c r="O583" i="2"/>
  <c r="O65" i="2"/>
  <c r="O73" i="2"/>
  <c r="O81" i="2"/>
  <c r="O89" i="2"/>
  <c r="O97" i="2"/>
  <c r="O102" i="2"/>
  <c r="CJ110" i="2"/>
  <c r="O118" i="2"/>
  <c r="O133" i="2"/>
  <c r="O139" i="2"/>
  <c r="O147" i="2"/>
  <c r="O155" i="2"/>
  <c r="CJ161" i="2"/>
  <c r="O170" i="2"/>
  <c r="O177" i="2"/>
  <c r="CJ184" i="2"/>
  <c r="O193" i="2"/>
  <c r="CJ200" i="2"/>
  <c r="O48" i="2"/>
  <c r="O217" i="2"/>
  <c r="O224" i="2"/>
  <c r="O227" i="2"/>
  <c r="O240" i="2"/>
  <c r="O254" i="2"/>
  <c r="O262" i="2"/>
  <c r="CJ265" i="2"/>
  <c r="O278" i="2"/>
  <c r="O286" i="2"/>
  <c r="O293" i="2"/>
  <c r="O301" i="2"/>
  <c r="O310" i="2"/>
  <c r="O317" i="2"/>
  <c r="O324" i="2"/>
  <c r="CJ334" i="2"/>
  <c r="O341" i="2"/>
  <c r="O350" i="2"/>
  <c r="O356" i="2"/>
  <c r="CJ363" i="2"/>
  <c r="CJ371" i="2"/>
  <c r="O380" i="2"/>
  <c r="O397" i="2"/>
  <c r="O413" i="2"/>
  <c r="O499" i="2"/>
  <c r="O557" i="2"/>
  <c r="O625" i="2"/>
  <c r="O66" i="2"/>
  <c r="O74" i="2"/>
  <c r="O82" i="2"/>
  <c r="CJ91" i="2"/>
  <c r="O103" i="2"/>
  <c r="O112" i="2"/>
  <c r="O119" i="2"/>
  <c r="O127" i="2"/>
  <c r="CJ135" i="2"/>
  <c r="O140" i="2"/>
  <c r="O148" i="2"/>
  <c r="O156" i="2"/>
  <c r="O163" i="2"/>
  <c r="CJ170" i="2"/>
  <c r="O178" i="2"/>
  <c r="CJ187" i="2"/>
  <c r="O194" i="2"/>
  <c r="O202" i="2"/>
  <c r="O209" i="2"/>
  <c r="O213" i="2"/>
  <c r="CJ224" i="2"/>
  <c r="O233" i="2"/>
  <c r="O241" i="2"/>
  <c r="CJ249" i="2"/>
  <c r="O255" i="2"/>
  <c r="O263" i="2"/>
  <c r="O270" i="2"/>
  <c r="O279" i="2"/>
  <c r="O287" i="2"/>
  <c r="O294" i="2"/>
  <c r="O302" i="2"/>
  <c r="O311" i="2"/>
  <c r="CJ319" i="2"/>
  <c r="O326" i="2"/>
  <c r="O334" i="2"/>
  <c r="O342" i="2"/>
  <c r="O351" i="2"/>
  <c r="O357" i="2"/>
  <c r="CJ366" i="2"/>
  <c r="O373" i="2"/>
  <c r="CJ380" i="2"/>
  <c r="O390" i="2"/>
  <c r="CJ399" i="2"/>
  <c r="O432" i="2"/>
  <c r="O477" i="2"/>
  <c r="O536" i="2"/>
  <c r="O600" i="2"/>
  <c r="O67" i="2"/>
  <c r="O75" i="2"/>
  <c r="O83" i="2"/>
  <c r="O91" i="2"/>
  <c r="CJ96" i="2"/>
  <c r="O104" i="2"/>
  <c r="O113" i="2"/>
  <c r="O120" i="2"/>
  <c r="O126" i="2"/>
  <c r="O135" i="2"/>
  <c r="CJ140" i="2"/>
  <c r="O149" i="2"/>
  <c r="O157" i="2"/>
  <c r="O164" i="2"/>
  <c r="O172" i="2"/>
  <c r="CJ180" i="2"/>
  <c r="O187" i="2"/>
  <c r="O195" i="2"/>
  <c r="CJ202" i="2"/>
  <c r="CJ209" i="2"/>
  <c r="O218" i="2"/>
  <c r="O228" i="2"/>
  <c r="O234" i="2"/>
  <c r="CJ241" i="2"/>
  <c r="O249" i="2"/>
  <c r="CJ257" i="2"/>
  <c r="O264" i="2"/>
  <c r="O271" i="2"/>
  <c r="CJ274" i="2"/>
  <c r="O288" i="2"/>
  <c r="O295" i="2"/>
  <c r="O303" i="2"/>
  <c r="CJ309" i="2"/>
  <c r="O319" i="2"/>
  <c r="O327" i="2"/>
  <c r="O335" i="2"/>
  <c r="O343" i="2"/>
  <c r="CJ349" i="2"/>
  <c r="O358" i="2"/>
  <c r="O366" i="2"/>
  <c r="O375" i="2"/>
  <c r="O382" i="2"/>
  <c r="O384" i="2"/>
  <c r="CJ388" i="2"/>
  <c r="O421" i="2"/>
  <c r="CJ451" i="2"/>
  <c r="O515" i="2"/>
  <c r="O575" i="2"/>
  <c r="O68" i="2"/>
  <c r="O76" i="2"/>
  <c r="O84" i="2"/>
  <c r="O92" i="2"/>
  <c r="O98" i="2"/>
  <c r="O106" i="2"/>
  <c r="O121" i="2"/>
  <c r="O128" i="2"/>
  <c r="O136" i="2"/>
  <c r="O142" i="2"/>
  <c r="CJ151" i="2"/>
  <c r="O158" i="2"/>
  <c r="O165" i="2"/>
  <c r="O173" i="2"/>
  <c r="O180" i="2"/>
  <c r="CJ189" i="2"/>
  <c r="O196" i="2"/>
  <c r="O204" i="2"/>
  <c r="O211" i="2"/>
  <c r="O219" i="2"/>
  <c r="CJ228" i="2"/>
  <c r="O235" i="2"/>
  <c r="O243" i="2"/>
  <c r="CJ260" i="2"/>
  <c r="CJ271" i="2"/>
  <c r="O280" i="2"/>
  <c r="CJ286" i="2"/>
  <c r="O296" i="2"/>
  <c r="O304" i="2"/>
  <c r="O312" i="2"/>
  <c r="O320" i="2"/>
  <c r="O328" i="2"/>
  <c r="O336" i="2"/>
  <c r="O344" i="2"/>
  <c r="O359" i="2"/>
  <c r="O367" i="2"/>
  <c r="O376" i="2"/>
  <c r="O408" i="2"/>
  <c r="CJ438" i="2"/>
  <c r="O492" i="2"/>
  <c r="O551" i="2"/>
  <c r="O616" i="2"/>
  <c r="O69" i="2"/>
  <c r="O77" i="2"/>
  <c r="O85" i="2"/>
  <c r="CJ94" i="2"/>
  <c r="O99" i="2"/>
  <c r="O107" i="2"/>
  <c r="O114" i="2"/>
  <c r="O122" i="2"/>
  <c r="O129" i="2"/>
  <c r="O137" i="2"/>
  <c r="CJ142" i="2"/>
  <c r="O151" i="2"/>
  <c r="O159" i="2"/>
  <c r="O166" i="2"/>
  <c r="CJ182" i="2"/>
  <c r="O189" i="2"/>
  <c r="O197" i="2"/>
  <c r="CJ204" i="2"/>
  <c r="CJ211" i="2"/>
  <c r="O220" i="2"/>
  <c r="O232" i="2"/>
  <c r="CJ235" i="2"/>
  <c r="CJ243" i="2"/>
  <c r="O251" i="2"/>
  <c r="O257" i="2"/>
  <c r="O266" i="2"/>
  <c r="O274" i="2"/>
  <c r="O281" i="2"/>
  <c r="O290" i="2"/>
  <c r="O297" i="2"/>
  <c r="O305" i="2"/>
  <c r="CJ314" i="2"/>
  <c r="CJ320" i="2"/>
  <c r="O329" i="2"/>
  <c r="CJ336" i="2"/>
  <c r="O345" i="2"/>
  <c r="O352" i="2"/>
  <c r="O360" i="2"/>
  <c r="O368" i="2"/>
  <c r="O374" i="2"/>
  <c r="O385" i="2"/>
  <c r="CJ393" i="2"/>
  <c r="CJ427" i="2"/>
  <c r="O471" i="2"/>
  <c r="O531" i="2"/>
  <c r="O592" i="2"/>
  <c r="O635" i="2"/>
  <c r="CJ642" i="2"/>
  <c r="CJ644" i="2"/>
  <c r="CJ653" i="2"/>
  <c r="O667" i="2"/>
  <c r="CJ674" i="2"/>
  <c r="O678" i="2"/>
  <c r="O774" i="2"/>
  <c r="CJ834" i="2"/>
  <c r="O895" i="2"/>
  <c r="O957" i="2"/>
  <c r="O1023" i="2"/>
  <c r="O395" i="2"/>
  <c r="O401" i="2"/>
  <c r="O409" i="2"/>
  <c r="O417" i="2"/>
  <c r="O426" i="2"/>
  <c r="O433" i="2"/>
  <c r="CJ441" i="2"/>
  <c r="O453" i="2"/>
  <c r="O462" i="2"/>
  <c r="O472" i="2"/>
  <c r="O479" i="2"/>
  <c r="O485" i="2"/>
  <c r="CJ501" i="2"/>
  <c r="O511" i="2"/>
  <c r="O516" i="2"/>
  <c r="O524" i="2"/>
  <c r="CJ536" i="2"/>
  <c r="O545" i="2"/>
  <c r="CJ551" i="2"/>
  <c r="O558" i="2"/>
  <c r="O568" i="2"/>
  <c r="O576" i="2"/>
  <c r="O584" i="2"/>
  <c r="O593" i="2"/>
  <c r="O601" i="2"/>
  <c r="O609" i="2"/>
  <c r="O617" i="2"/>
  <c r="O626" i="2"/>
  <c r="O636" i="2"/>
  <c r="O644" i="2"/>
  <c r="O653" i="2"/>
  <c r="O659" i="2"/>
  <c r="O668" i="2"/>
  <c r="O676" i="2"/>
  <c r="O677" i="2"/>
  <c r="O701" i="2"/>
  <c r="O709" i="2"/>
  <c r="O732" i="2"/>
  <c r="O742" i="2"/>
  <c r="O812" i="2"/>
  <c r="O873" i="2"/>
  <c r="O998" i="2"/>
  <c r="O389" i="2"/>
  <c r="O396" i="2"/>
  <c r="CJ401" i="2"/>
  <c r="O411" i="2"/>
  <c r="O418" i="2"/>
  <c r="CJ426" i="2"/>
  <c r="O434" i="2"/>
  <c r="O446" i="2"/>
  <c r="CJ453" i="2"/>
  <c r="O464" i="2"/>
  <c r="O473" i="2"/>
  <c r="O480" i="2"/>
  <c r="CJ485" i="2"/>
  <c r="O493" i="2"/>
  <c r="O501" i="2"/>
  <c r="O507" i="2"/>
  <c r="O517" i="2"/>
  <c r="O525" i="2"/>
  <c r="CJ529" i="2"/>
  <c r="O538" i="2"/>
  <c r="O546" i="2"/>
  <c r="O561" i="2"/>
  <c r="O569" i="2"/>
  <c r="CJ573" i="2"/>
  <c r="CJ583" i="2"/>
  <c r="O594" i="2"/>
  <c r="O602" i="2"/>
  <c r="O610" i="2"/>
  <c r="O618" i="2"/>
  <c r="O629" i="2"/>
  <c r="O637" i="2"/>
  <c r="O645" i="2"/>
  <c r="O654" i="2"/>
  <c r="O662" i="2"/>
  <c r="CJ668" i="2"/>
  <c r="O788" i="2"/>
  <c r="O912" i="2"/>
  <c r="O973" i="2"/>
  <c r="O403" i="2"/>
  <c r="O412" i="2"/>
  <c r="O420" i="2"/>
  <c r="O427" i="2"/>
  <c r="O436" i="2"/>
  <c r="O441" i="2"/>
  <c r="CJ446" i="2"/>
  <c r="O455" i="2"/>
  <c r="O466" i="2"/>
  <c r="O474" i="2"/>
  <c r="CJ480" i="2"/>
  <c r="O487" i="2"/>
  <c r="O495" i="2"/>
  <c r="CJ503" i="2"/>
  <c r="O508" i="2"/>
  <c r="O518" i="2"/>
  <c r="O526" i="2"/>
  <c r="CJ533" i="2"/>
  <c r="O539" i="2"/>
  <c r="O547" i="2"/>
  <c r="O554" i="2"/>
  <c r="O562" i="2"/>
  <c r="O570" i="2"/>
  <c r="O577" i="2"/>
  <c r="O586" i="2"/>
  <c r="O595" i="2"/>
  <c r="O603" i="2"/>
  <c r="O611" i="2"/>
  <c r="O620" i="2"/>
  <c r="O630" i="2"/>
  <c r="O638" i="2"/>
  <c r="O647" i="2"/>
  <c r="O655" i="2"/>
  <c r="O660" i="2"/>
  <c r="O670" i="2"/>
  <c r="O590" i="2"/>
  <c r="O628" i="2"/>
  <c r="O684" i="2"/>
  <c r="O707" i="2"/>
  <c r="O717" i="2"/>
  <c r="O739" i="2"/>
  <c r="O750" i="2"/>
  <c r="O766" i="2"/>
  <c r="CJ826" i="2"/>
  <c r="O950" i="2"/>
  <c r="O1013" i="2"/>
  <c r="O448" i="2"/>
  <c r="O458" i="2"/>
  <c r="O467" i="2"/>
  <c r="CJ464" i="2"/>
  <c r="CJ482" i="2"/>
  <c r="O488" i="2"/>
  <c r="O496" i="2"/>
  <c r="O503" i="2"/>
  <c r="CJ510" i="2"/>
  <c r="O519" i="2"/>
  <c r="O527" i="2"/>
  <c r="O533" i="2"/>
  <c r="O540" i="2"/>
  <c r="O548" i="2"/>
  <c r="CJ554" i="2"/>
  <c r="O553" i="2"/>
  <c r="CJ567" i="2"/>
  <c r="O578" i="2"/>
  <c r="O587" i="2"/>
  <c r="O596" i="2"/>
  <c r="O604" i="2"/>
  <c r="O612" i="2"/>
  <c r="O621" i="2"/>
  <c r="O631" i="2"/>
  <c r="O639" i="2"/>
  <c r="O648" i="2"/>
  <c r="O656" i="2"/>
  <c r="O663" i="2"/>
  <c r="CJ670" i="2"/>
  <c r="O591" i="2"/>
  <c r="O683" i="2"/>
  <c r="O803" i="2"/>
  <c r="O865" i="2"/>
  <c r="O927" i="2"/>
  <c r="O989" i="2"/>
  <c r="CJ382" i="2"/>
  <c r="O391" i="2"/>
  <c r="CJ397" i="2"/>
  <c r="O405" i="2"/>
  <c r="O410" i="2"/>
  <c r="O422" i="2"/>
  <c r="CJ430" i="2"/>
  <c r="O442" i="2"/>
  <c r="CJ448" i="2"/>
  <c r="O459" i="2"/>
  <c r="O468" i="2"/>
  <c r="O465" i="2"/>
  <c r="O482" i="2"/>
  <c r="O489" i="2"/>
  <c r="O497" i="2"/>
  <c r="CJ505" i="2"/>
  <c r="CJ513" i="2"/>
  <c r="CJ519" i="2"/>
  <c r="CJ540" i="2"/>
  <c r="O549" i="2"/>
  <c r="O556" i="2"/>
  <c r="O563" i="2"/>
  <c r="O571" i="2"/>
  <c r="O579" i="2"/>
  <c r="CJ587" i="2"/>
  <c r="O597" i="2"/>
  <c r="O605" i="2"/>
  <c r="O613" i="2"/>
  <c r="O622" i="2"/>
  <c r="O632" i="2"/>
  <c r="O640" i="2"/>
  <c r="O649" i="2"/>
  <c r="O657" i="2"/>
  <c r="O664" i="2"/>
  <c r="O672" i="2"/>
  <c r="O619" i="2"/>
  <c r="O695" i="2"/>
  <c r="O715" i="2"/>
  <c r="O725" i="2"/>
  <c r="O741" i="2"/>
  <c r="O757" i="2"/>
  <c r="O780" i="2"/>
  <c r="O844" i="2"/>
  <c r="O903" i="2"/>
  <c r="O965" i="2"/>
  <c r="O1029" i="2"/>
  <c r="CJ390" i="2"/>
  <c r="O406" i="2"/>
  <c r="O414" i="2"/>
  <c r="O423" i="2"/>
  <c r="O430" i="2"/>
  <c r="CJ436" i="2"/>
  <c r="O444" i="2"/>
  <c r="O450" i="2"/>
  <c r="O457" i="2"/>
  <c r="O469" i="2"/>
  <c r="CJ476" i="2"/>
  <c r="O483" i="2"/>
  <c r="O490" i="2"/>
  <c r="CJ495" i="2"/>
  <c r="O505" i="2"/>
  <c r="O513" i="2"/>
  <c r="O521" i="2"/>
  <c r="O529" i="2"/>
  <c r="O534" i="2"/>
  <c r="O542" i="2"/>
  <c r="O550" i="2"/>
  <c r="O559" i="2"/>
  <c r="O564" i="2"/>
  <c r="O573" i="2"/>
  <c r="O580" i="2"/>
  <c r="CJ586" i="2"/>
  <c r="O598" i="2"/>
  <c r="O606" i="2"/>
  <c r="O614" i="2"/>
  <c r="O623" i="2"/>
  <c r="O633" i="2"/>
  <c r="CJ640" i="2"/>
  <c r="O650" i="2"/>
  <c r="O658" i="2"/>
  <c r="O665" i="2"/>
  <c r="O673" i="2"/>
  <c r="O627" i="2"/>
  <c r="O819" i="2"/>
  <c r="O880" i="2"/>
  <c r="CJ940" i="2"/>
  <c r="O1005" i="2"/>
  <c r="O393" i="2"/>
  <c r="O399" i="2"/>
  <c r="CJ406" i="2"/>
  <c r="O415" i="2"/>
  <c r="O424" i="2"/>
  <c r="O431" i="2"/>
  <c r="O438" i="2"/>
  <c r="O445" i="2"/>
  <c r="O451" i="2"/>
  <c r="O461" i="2"/>
  <c r="O470" i="2"/>
  <c r="O476" i="2"/>
  <c r="O484" i="2"/>
  <c r="O491" i="2"/>
  <c r="CJ499" i="2"/>
  <c r="O506" i="2"/>
  <c r="CJ515" i="2"/>
  <c r="CJ523" i="2"/>
  <c r="O530" i="2"/>
  <c r="CJ534" i="2"/>
  <c r="O543" i="2"/>
  <c r="O560" i="2"/>
  <c r="O565" i="2"/>
  <c r="O574" i="2"/>
  <c r="O581" i="2"/>
  <c r="O589" i="2"/>
  <c r="O599" i="2"/>
  <c r="O607" i="2"/>
  <c r="O615" i="2"/>
  <c r="O624" i="2"/>
  <c r="O634" i="2"/>
  <c r="O642" i="2"/>
  <c r="O651" i="2"/>
  <c r="O661" i="2"/>
  <c r="O666" i="2"/>
  <c r="O674" i="2"/>
  <c r="O686" i="2"/>
  <c r="O692" i="2"/>
  <c r="O723" i="2"/>
  <c r="O734" i="2"/>
  <c r="O756" i="2"/>
  <c r="O796" i="2"/>
  <c r="CJ856" i="2"/>
  <c r="O920" i="2"/>
  <c r="O981" i="2"/>
  <c r="CJ1043" i="2"/>
  <c r="O685" i="2"/>
  <c r="CJ690" i="2"/>
  <c r="O700" i="2"/>
  <c r="O708" i="2"/>
  <c r="CJ715" i="2"/>
  <c r="O724" i="2"/>
  <c r="O733" i="2"/>
  <c r="O740" i="2"/>
  <c r="O749" i="2"/>
  <c r="CJ755" i="2"/>
  <c r="O765" i="2"/>
  <c r="CJ771" i="2"/>
  <c r="O779" i="2"/>
  <c r="O787" i="2"/>
  <c r="O807" i="2"/>
  <c r="O802" i="2"/>
  <c r="O811" i="2"/>
  <c r="CJ817" i="2"/>
  <c r="O827" i="2"/>
  <c r="O834" i="2"/>
  <c r="O843" i="2"/>
  <c r="CJ843" i="2"/>
  <c r="O856" i="2"/>
  <c r="CJ865" i="2"/>
  <c r="O872" i="2"/>
  <c r="O882" i="2"/>
  <c r="O889" i="2"/>
  <c r="CJ893" i="2"/>
  <c r="O902" i="2"/>
  <c r="O910" i="2"/>
  <c r="O919" i="2"/>
  <c r="CJ917" i="2"/>
  <c r="CJ933" i="2"/>
  <c r="O940" i="2"/>
  <c r="O948" i="2"/>
  <c r="CJ957" i="2"/>
  <c r="O964" i="2"/>
  <c r="O972" i="2"/>
  <c r="O980" i="2"/>
  <c r="O988" i="2"/>
  <c r="O996" i="2"/>
  <c r="O1004" i="2"/>
  <c r="CJ1011" i="2"/>
  <c r="CJ1023" i="2"/>
  <c r="CJ1019" i="2"/>
  <c r="O1036" i="2"/>
  <c r="CJ1040" i="2"/>
  <c r="O1047" i="2"/>
  <c r="O679" i="2"/>
  <c r="O687" i="2"/>
  <c r="O696" i="2"/>
  <c r="O702" i="2"/>
  <c r="O711" i="2"/>
  <c r="O718" i="2"/>
  <c r="O726" i="2"/>
  <c r="O735" i="2"/>
  <c r="O743" i="2"/>
  <c r="CJ749" i="2"/>
  <c r="O758" i="2"/>
  <c r="O767" i="2"/>
  <c r="O775" i="2"/>
  <c r="O781" i="2"/>
  <c r="O789" i="2"/>
  <c r="O797" i="2"/>
  <c r="O804" i="2"/>
  <c r="O813" i="2"/>
  <c r="O820" i="2"/>
  <c r="O828" i="2"/>
  <c r="O836" i="2"/>
  <c r="O846" i="2"/>
  <c r="O850" i="2"/>
  <c r="O859" i="2"/>
  <c r="O866" i="2"/>
  <c r="CJ873" i="2"/>
  <c r="O879" i="2"/>
  <c r="O887" i="2"/>
  <c r="CJ895" i="2"/>
  <c r="O904" i="2"/>
  <c r="O913" i="2"/>
  <c r="O921" i="2"/>
  <c r="CJ927" i="2"/>
  <c r="O934" i="2"/>
  <c r="O942" i="2"/>
  <c r="O951" i="2"/>
  <c r="O958" i="2"/>
  <c r="O966" i="2"/>
  <c r="O974" i="2"/>
  <c r="O982" i="2"/>
  <c r="O990" i="2"/>
  <c r="O997" i="2"/>
  <c r="CJ1005" i="2"/>
  <c r="CJ1013" i="2"/>
  <c r="O1024" i="2"/>
  <c r="CJ1029" i="2"/>
  <c r="O680" i="2"/>
  <c r="O688" i="2"/>
  <c r="O697" i="2"/>
  <c r="CJ702" i="2"/>
  <c r="O712" i="2"/>
  <c r="O719" i="2"/>
  <c r="O728" i="2"/>
  <c r="O727" i="2"/>
  <c r="O744" i="2"/>
  <c r="O752" i="2"/>
  <c r="O759" i="2"/>
  <c r="O768" i="2"/>
  <c r="O776" i="2"/>
  <c r="O782" i="2"/>
  <c r="O790" i="2"/>
  <c r="CJ796" i="2"/>
  <c r="O805" i="2"/>
  <c r="O814" i="2"/>
  <c r="O821" i="2"/>
  <c r="O829" i="2"/>
  <c r="O837" i="2"/>
  <c r="O845" i="2"/>
  <c r="CJ850" i="2"/>
  <c r="O860" i="2"/>
  <c r="O867" i="2"/>
  <c r="O875" i="2"/>
  <c r="O883" i="2"/>
  <c r="CJ887" i="2"/>
  <c r="O897" i="2"/>
  <c r="O905" i="2"/>
  <c r="O914" i="2"/>
  <c r="O922" i="2"/>
  <c r="CJ934" i="2"/>
  <c r="CJ942" i="2"/>
  <c r="CJ950" i="2"/>
  <c r="O959" i="2"/>
  <c r="O967" i="2"/>
  <c r="O975" i="2"/>
  <c r="O983" i="2"/>
  <c r="O991" i="2"/>
  <c r="O999" i="2"/>
  <c r="O1007" i="2"/>
  <c r="CJ1016" i="2"/>
  <c r="CJ1024" i="2"/>
  <c r="O1031" i="2"/>
  <c r="O681" i="2"/>
  <c r="CJ688" i="2"/>
  <c r="CJ696" i="2"/>
  <c r="O704" i="2"/>
  <c r="CJ711" i="2"/>
  <c r="O720" i="2"/>
  <c r="O729" i="2"/>
  <c r="O745" i="2"/>
  <c r="O753" i="2"/>
  <c r="O760" i="2"/>
  <c r="O769" i="2"/>
  <c r="CJ774" i="2"/>
  <c r="O783" i="2"/>
  <c r="O791" i="2"/>
  <c r="O798" i="2"/>
  <c r="O806" i="2"/>
  <c r="O815" i="2"/>
  <c r="O822" i="2"/>
  <c r="O832" i="2"/>
  <c r="CJ839" i="2"/>
  <c r="O847" i="2"/>
  <c r="O852" i="2"/>
  <c r="CJ859" i="2"/>
  <c r="CJ867" i="2"/>
  <c r="O876" i="2"/>
  <c r="CJ883" i="2"/>
  <c r="O890" i="2"/>
  <c r="CJ897" i="2"/>
  <c r="O906" i="2"/>
  <c r="O915" i="2"/>
  <c r="O923" i="2"/>
  <c r="O930" i="2"/>
  <c r="O936" i="2"/>
  <c r="O944" i="2"/>
  <c r="O952" i="2"/>
  <c r="O960" i="2"/>
  <c r="O968" i="2"/>
  <c r="O976" i="2"/>
  <c r="O984" i="2"/>
  <c r="O992" i="2"/>
  <c r="O1000" i="2"/>
  <c r="CJ1007" i="2"/>
  <c r="O1016" i="2"/>
  <c r="O1026" i="2"/>
  <c r="CJ1031" i="2"/>
  <c r="O682" i="2"/>
  <c r="O690" i="2"/>
  <c r="O698" i="2"/>
  <c r="O705" i="2"/>
  <c r="CJ714" i="2"/>
  <c r="O721" i="2"/>
  <c r="O730" i="2"/>
  <c r="O736" i="2"/>
  <c r="O746" i="2"/>
  <c r="CJ752" i="2"/>
  <c r="O761" i="2"/>
  <c r="CJ769" i="2"/>
  <c r="O738" i="2"/>
  <c r="O784" i="2"/>
  <c r="O792" i="2"/>
  <c r="CJ800" i="2"/>
  <c r="O808" i="2"/>
  <c r="O816" i="2"/>
  <c r="O823" i="2"/>
  <c r="CJ831" i="2"/>
  <c r="O839" i="2"/>
  <c r="O848" i="2"/>
  <c r="O853" i="2"/>
  <c r="O862" i="2"/>
  <c r="CJ870" i="2"/>
  <c r="O877" i="2"/>
  <c r="CJ892" i="2"/>
  <c r="O899" i="2"/>
  <c r="O907" i="2"/>
  <c r="CJ912" i="2"/>
  <c r="O924" i="2"/>
  <c r="O931" i="2"/>
  <c r="O937" i="2"/>
  <c r="O945" i="2"/>
  <c r="O953" i="2"/>
  <c r="O961" i="2"/>
  <c r="O969" i="2"/>
  <c r="O971" i="2"/>
  <c r="O985" i="2"/>
  <c r="O993" i="2"/>
  <c r="O1001" i="2"/>
  <c r="O1009" i="2"/>
  <c r="O1017" i="2"/>
  <c r="O1027" i="2"/>
  <c r="O1033" i="2"/>
  <c r="CJ1036" i="2"/>
  <c r="O691" i="2"/>
  <c r="O699" i="2"/>
  <c r="O706" i="2"/>
  <c r="O714" i="2"/>
  <c r="O722" i="2"/>
  <c r="O731" i="2"/>
  <c r="O737" i="2"/>
  <c r="O747" i="2"/>
  <c r="O755" i="2"/>
  <c r="O762" i="2"/>
  <c r="O770" i="2"/>
  <c r="O777" i="2"/>
  <c r="O785" i="2"/>
  <c r="O793" i="2"/>
  <c r="O800" i="2"/>
  <c r="O809" i="2"/>
  <c r="O824" i="2"/>
  <c r="O831" i="2"/>
  <c r="O840" i="2"/>
  <c r="O849" i="2"/>
  <c r="O854" i="2"/>
  <c r="O863" i="2"/>
  <c r="O870" i="2"/>
  <c r="O878" i="2"/>
  <c r="O885" i="2"/>
  <c r="O892" i="2"/>
  <c r="O900" i="2"/>
  <c r="O908" i="2"/>
  <c r="O917" i="2"/>
  <c r="O925" i="2"/>
  <c r="CJ931" i="2"/>
  <c r="O938" i="2"/>
  <c r="O946" i="2"/>
  <c r="O954" i="2"/>
  <c r="O962" i="2"/>
  <c r="O979" i="2"/>
  <c r="O977" i="2"/>
  <c r="O986" i="2"/>
  <c r="O994" i="2"/>
  <c r="O1002" i="2"/>
  <c r="CJ1009" i="2"/>
  <c r="CJ1017" i="2"/>
  <c r="O1028" i="2"/>
  <c r="CJ1033" i="2"/>
  <c r="O1040" i="2"/>
  <c r="O764" i="2"/>
  <c r="O771" i="2"/>
  <c r="CJ777" i="2"/>
  <c r="O786" i="2"/>
  <c r="O794" i="2"/>
  <c r="O801" i="2"/>
  <c r="O810" i="2"/>
  <c r="O817" i="2"/>
  <c r="O826" i="2"/>
  <c r="O833" i="2"/>
  <c r="O841" i="2"/>
  <c r="O855" i="2"/>
  <c r="CJ862" i="2"/>
  <c r="O871" i="2"/>
  <c r="O881" i="2"/>
  <c r="CJ885" i="2"/>
  <c r="O893" i="2"/>
  <c r="CJ902" i="2"/>
  <c r="O909" i="2"/>
  <c r="O918" i="2"/>
  <c r="O926" i="2"/>
  <c r="O933" i="2"/>
  <c r="O939" i="2"/>
  <c r="O947" i="2"/>
  <c r="O955" i="2"/>
  <c r="CJ964" i="2"/>
  <c r="O970" i="2"/>
  <c r="O978" i="2"/>
  <c r="O987" i="2"/>
  <c r="O995" i="2"/>
  <c r="O1003" i="2"/>
  <c r="O1011" i="2"/>
  <c r="O1021" i="2"/>
  <c r="O1019" i="2"/>
  <c r="O1035" i="2"/>
  <c r="O1043" i="2"/>
  <c r="CJ1049" i="2"/>
  <c r="O1059" i="2"/>
  <c r="O1066" i="2"/>
  <c r="O1072" i="2"/>
  <c r="CJ1081" i="2"/>
  <c r="O1090" i="2"/>
  <c r="O1098" i="2"/>
  <c r="O1106" i="2"/>
  <c r="O1114" i="2"/>
  <c r="CJ1121" i="2"/>
  <c r="O1130" i="2"/>
  <c r="O1138" i="2"/>
  <c r="O1146" i="2"/>
  <c r="O1155" i="2"/>
  <c r="CJ1163" i="2"/>
  <c r="O1170" i="2"/>
  <c r="O1178" i="2"/>
  <c r="O1186" i="2"/>
  <c r="O1194" i="2"/>
  <c r="CJ1203" i="2"/>
  <c r="O1209" i="2"/>
  <c r="O1217" i="2"/>
  <c r="CJ1224" i="2"/>
  <c r="O1241" i="2"/>
  <c r="O1244" i="2"/>
  <c r="O1257" i="2"/>
  <c r="O1264" i="2"/>
  <c r="O1273" i="2"/>
  <c r="O1281" i="2"/>
  <c r="CJ1289" i="2"/>
  <c r="CJ1295" i="2"/>
  <c r="O1305" i="2"/>
  <c r="O1313" i="2"/>
  <c r="O1320" i="2"/>
  <c r="CJ1326" i="2"/>
  <c r="O1336" i="2"/>
  <c r="O1345" i="2"/>
  <c r="O1352" i="2"/>
  <c r="O1360" i="2"/>
  <c r="O1375" i="2"/>
  <c r="O1436" i="2"/>
  <c r="O1499" i="2"/>
  <c r="O1559" i="2"/>
  <c r="O1620" i="2"/>
  <c r="O1045" i="2"/>
  <c r="O1052" i="2"/>
  <c r="O1060" i="2"/>
  <c r="O1067" i="2"/>
  <c r="O1075" i="2"/>
  <c r="O1083" i="2"/>
  <c r="CJ1092" i="2"/>
  <c r="O1100" i="2"/>
  <c r="O1107" i="2"/>
  <c r="O1115" i="2"/>
  <c r="O1123" i="2"/>
  <c r="O1131" i="2"/>
  <c r="O1139" i="2"/>
  <c r="O1147" i="2"/>
  <c r="O1156" i="2"/>
  <c r="O1161" i="2"/>
  <c r="O1171" i="2"/>
  <c r="O1179" i="2"/>
  <c r="CJ1186" i="2"/>
  <c r="O1195" i="2"/>
  <c r="O1203" i="2"/>
  <c r="O1210" i="2"/>
  <c r="O1218" i="2"/>
  <c r="O1228" i="2"/>
  <c r="O1233" i="2"/>
  <c r="O1242" i="2"/>
  <c r="O1250" i="2"/>
  <c r="CJ1257" i="2"/>
  <c r="O1266" i="2"/>
  <c r="O1274" i="2"/>
  <c r="O1282" i="2"/>
  <c r="O1289" i="2"/>
  <c r="CJ1299" i="2"/>
  <c r="O1306" i="2"/>
  <c r="O1314" i="2"/>
  <c r="O1328" i="2"/>
  <c r="O1337" i="2"/>
  <c r="O1346" i="2"/>
  <c r="O1353" i="2"/>
  <c r="O1333" i="2"/>
  <c r="O1413" i="2"/>
  <c r="O1475" i="2"/>
  <c r="O1535" i="2"/>
  <c r="O1596" i="2"/>
  <c r="CJ1657" i="2"/>
  <c r="CJ1045" i="2"/>
  <c r="O1053" i="2"/>
  <c r="O1061" i="2"/>
  <c r="O1068" i="2"/>
  <c r="O1076" i="2"/>
  <c r="O1084" i="2"/>
  <c r="O1092" i="2"/>
  <c r="CJ1100" i="2"/>
  <c r="CJ1107" i="2"/>
  <c r="O1116" i="2"/>
  <c r="O1124" i="2"/>
  <c r="O1132" i="2"/>
  <c r="O1140" i="2"/>
  <c r="O1148" i="2"/>
  <c r="O1157" i="2"/>
  <c r="CJ1161" i="2"/>
  <c r="O1172" i="2"/>
  <c r="O1180" i="2"/>
  <c r="CJ1189" i="2"/>
  <c r="O1196" i="2"/>
  <c r="O1204" i="2"/>
  <c r="O1211" i="2"/>
  <c r="O1219" i="2"/>
  <c r="O1226" i="2"/>
  <c r="O1234" i="2"/>
  <c r="O1240" i="2"/>
  <c r="O1251" i="2"/>
  <c r="O1259" i="2"/>
  <c r="O1267" i="2"/>
  <c r="O1275" i="2"/>
  <c r="CJ1282" i="2"/>
  <c r="O1290" i="2"/>
  <c r="O1299" i="2"/>
  <c r="O1308" i="2"/>
  <c r="O1315" i="2"/>
  <c r="O1321" i="2"/>
  <c r="CJ1328" i="2"/>
  <c r="O1338" i="2"/>
  <c r="O1343" i="2"/>
  <c r="O1354" i="2"/>
  <c r="O1389" i="2"/>
  <c r="O1452" i="2"/>
  <c r="O1513" i="2"/>
  <c r="O1574" i="2"/>
  <c r="CJ1635" i="2"/>
  <c r="O1054" i="2"/>
  <c r="CJ1059" i="2"/>
  <c r="O1069" i="2"/>
  <c r="O1077" i="2"/>
  <c r="O1085" i="2"/>
  <c r="O1093" i="2"/>
  <c r="O1101" i="2"/>
  <c r="O1109" i="2"/>
  <c r="O1117" i="2"/>
  <c r="O1125" i="2"/>
  <c r="O1133" i="2"/>
  <c r="O1141" i="2"/>
  <c r="O1149" i="2"/>
  <c r="CJ1154" i="2"/>
  <c r="O1165" i="2"/>
  <c r="O1173" i="2"/>
  <c r="O1181" i="2"/>
  <c r="O1189" i="2"/>
  <c r="O1197" i="2"/>
  <c r="O1205" i="2"/>
  <c r="O1212" i="2"/>
  <c r="O1220" i="2"/>
  <c r="CJ1226" i="2"/>
  <c r="O1235" i="2"/>
  <c r="O1245" i="2"/>
  <c r="O1252" i="2"/>
  <c r="O1260" i="2"/>
  <c r="O1268" i="2"/>
  <c r="O1276" i="2"/>
  <c r="O1284" i="2"/>
  <c r="O1291" i="2"/>
  <c r="O1300" i="2"/>
  <c r="O1307" i="2"/>
  <c r="O1316" i="2"/>
  <c r="O1322" i="2"/>
  <c r="CJ1331" i="2"/>
  <c r="O1339" i="2"/>
  <c r="O1347" i="2"/>
  <c r="O1355" i="2"/>
  <c r="O1359" i="2"/>
  <c r="O1428" i="2"/>
  <c r="O1493" i="2"/>
  <c r="O1552" i="2"/>
  <c r="O1612" i="2"/>
  <c r="O1674" i="2"/>
  <c r="O1038" i="2"/>
  <c r="CJ1047" i="2"/>
  <c r="O1055" i="2"/>
  <c r="O1063" i="2"/>
  <c r="O1070" i="2"/>
  <c r="O1080" i="2"/>
  <c r="O1086" i="2"/>
  <c r="O1095" i="2"/>
  <c r="O1102" i="2"/>
  <c r="CJ1109" i="2"/>
  <c r="O1119" i="2"/>
  <c r="O1126" i="2"/>
  <c r="O1134" i="2"/>
  <c r="O1142" i="2"/>
  <c r="O1150" i="2"/>
  <c r="O1158" i="2"/>
  <c r="O1166" i="2"/>
  <c r="O1174" i="2"/>
  <c r="CJ1183" i="2"/>
  <c r="O1190" i="2"/>
  <c r="O1198" i="2"/>
  <c r="O1213" i="2"/>
  <c r="CJ1220" i="2"/>
  <c r="O1229" i="2"/>
  <c r="O1236" i="2"/>
  <c r="O1246" i="2"/>
  <c r="O1253" i="2"/>
  <c r="CJ1259" i="2"/>
  <c r="O1269" i="2"/>
  <c r="O1277" i="2"/>
  <c r="CJ1284" i="2"/>
  <c r="O1292" i="2"/>
  <c r="CJ1300" i="2"/>
  <c r="O1309" i="2"/>
  <c r="CJ1324" i="2"/>
  <c r="O1331" i="2"/>
  <c r="O1340" i="2"/>
  <c r="O1349" i="2"/>
  <c r="O1356" i="2"/>
  <c r="O1407" i="2"/>
  <c r="CJ1464" i="2"/>
  <c r="O1527" i="2"/>
  <c r="O1588" i="2"/>
  <c r="O1651" i="2"/>
  <c r="O1041" i="2"/>
  <c r="CJ1052" i="2"/>
  <c r="O1064" i="2"/>
  <c r="O1071" i="2"/>
  <c r="O1078" i="2"/>
  <c r="O1087" i="2"/>
  <c r="O1096" i="2"/>
  <c r="O1103" i="2"/>
  <c r="O1111" i="2"/>
  <c r="CJ1117" i="2"/>
  <c r="O1127" i="2"/>
  <c r="O1135" i="2"/>
  <c r="CJ1147" i="2"/>
  <c r="O1151" i="2"/>
  <c r="O1159" i="2"/>
  <c r="O1167" i="2"/>
  <c r="O1175" i="2"/>
  <c r="O1183" i="2"/>
  <c r="CJ1190" i="2"/>
  <c r="O1199" i="2"/>
  <c r="CJ1205" i="2"/>
  <c r="O1214" i="2"/>
  <c r="CJ1223" i="2"/>
  <c r="O1230" i="2"/>
  <c r="O1237" i="2"/>
  <c r="O1247" i="2"/>
  <c r="O1254" i="2"/>
  <c r="O1262" i="2"/>
  <c r="O1270" i="2"/>
  <c r="O1278" i="2"/>
  <c r="O1293" i="2"/>
  <c r="O1302" i="2"/>
  <c r="O1310" i="2"/>
  <c r="CJ1318" i="2"/>
  <c r="O1324" i="2"/>
  <c r="O1332" i="2"/>
  <c r="O1341" i="2"/>
  <c r="O1348" i="2"/>
  <c r="O1357" i="2"/>
  <c r="O1361" i="2"/>
  <c r="CJ1383" i="2"/>
  <c r="O1445" i="2"/>
  <c r="O1508" i="2"/>
  <c r="O1567" i="2"/>
  <c r="CJ1627" i="2"/>
  <c r="CJ1041" i="2"/>
  <c r="O1056" i="2"/>
  <c r="CJ1063" i="2"/>
  <c r="O1073" i="2"/>
  <c r="O1079" i="2"/>
  <c r="O1088" i="2"/>
  <c r="CJ1095" i="2"/>
  <c r="O1104" i="2"/>
  <c r="O1112" i="2"/>
  <c r="O1120" i="2"/>
  <c r="O1128" i="2"/>
  <c r="O1136" i="2"/>
  <c r="O1144" i="2"/>
  <c r="O1152" i="2"/>
  <c r="O1160" i="2"/>
  <c r="O1168" i="2"/>
  <c r="O1176" i="2"/>
  <c r="O1184" i="2"/>
  <c r="O1192" i="2"/>
  <c r="O1200" i="2"/>
  <c r="O1207" i="2"/>
  <c r="O1215" i="2"/>
  <c r="O1223" i="2"/>
  <c r="O1231" i="2"/>
  <c r="O1238" i="2"/>
  <c r="CJ1247" i="2"/>
  <c r="O1255" i="2"/>
  <c r="O1265" i="2"/>
  <c r="CJ1270" i="2"/>
  <c r="O1279" i="2"/>
  <c r="O1286" i="2"/>
  <c r="CJ1293" i="2"/>
  <c r="O1303" i="2"/>
  <c r="O1311" i="2"/>
  <c r="O1318" i="2"/>
  <c r="O1325" i="2"/>
  <c r="CJ1335" i="2"/>
  <c r="O1342" i="2"/>
  <c r="O1350" i="2"/>
  <c r="O1358" i="2"/>
  <c r="O1297" i="2"/>
  <c r="CJ1364" i="2"/>
  <c r="O1421" i="2"/>
  <c r="CJ1482" i="2"/>
  <c r="O1543" i="2"/>
  <c r="CJ1601" i="2"/>
  <c r="O1667" i="2"/>
  <c r="O1049" i="2"/>
  <c r="O1057" i="2"/>
  <c r="O1065" i="2"/>
  <c r="O1074" i="2"/>
  <c r="O1081" i="2"/>
  <c r="O1089" i="2"/>
  <c r="O1097" i="2"/>
  <c r="O1105" i="2"/>
  <c r="O1113" i="2"/>
  <c r="O1121" i="2"/>
  <c r="CJ1128" i="2"/>
  <c r="O1137" i="2"/>
  <c r="O1145" i="2"/>
  <c r="O1154" i="2"/>
  <c r="O1163" i="2"/>
  <c r="O1169" i="2"/>
  <c r="O1177" i="2"/>
  <c r="O1185" i="2"/>
  <c r="O1193" i="2"/>
  <c r="O1201" i="2"/>
  <c r="O1208" i="2"/>
  <c r="CJ1215" i="2"/>
  <c r="O1224" i="2"/>
  <c r="CJ1231" i="2"/>
  <c r="O1239" i="2"/>
  <c r="O1249" i="2"/>
  <c r="O1256" i="2"/>
  <c r="O1263" i="2"/>
  <c r="O1272" i="2"/>
  <c r="CJ1281" i="2"/>
  <c r="CJ1286" i="2"/>
  <c r="O1295" i="2"/>
  <c r="O1304" i="2"/>
  <c r="O1312" i="2"/>
  <c r="O1319" i="2"/>
  <c r="O1326" i="2"/>
  <c r="O1335" i="2"/>
  <c r="O1344" i="2"/>
  <c r="O1351" i="2"/>
  <c r="O1243" i="2"/>
  <c r="O1369" i="2"/>
  <c r="O1397" i="2"/>
  <c r="O1460" i="2"/>
  <c r="O1521" i="2"/>
  <c r="O1643" i="2"/>
  <c r="O1683" i="2"/>
  <c r="O1910" i="2"/>
  <c r="O1364" i="2"/>
  <c r="O1373" i="2"/>
  <c r="O1385" i="2"/>
  <c r="O1387" i="2"/>
  <c r="O1396" i="2"/>
  <c r="O1405" i="2"/>
  <c r="CJ1411" i="2"/>
  <c r="O1420" i="2"/>
  <c r="O1427" i="2"/>
  <c r="O1435" i="2"/>
  <c r="O1443" i="2"/>
  <c r="O1451" i="2"/>
  <c r="O1459" i="2"/>
  <c r="O1474" i="2"/>
  <c r="O1482" i="2"/>
  <c r="O1489" i="2"/>
  <c r="O1498" i="2"/>
  <c r="O1507" i="2"/>
  <c r="O1512" i="2"/>
  <c r="O1520" i="2"/>
  <c r="O1526" i="2"/>
  <c r="O1534" i="2"/>
  <c r="O1542" i="2"/>
  <c r="O1551" i="2"/>
  <c r="O1558" i="2"/>
  <c r="O1566" i="2"/>
  <c r="O1581" i="2"/>
  <c r="CJ1586" i="2"/>
  <c r="CJ1592" i="2"/>
  <c r="O1604" i="2"/>
  <c r="O1611" i="2"/>
  <c r="CJ1620" i="2"/>
  <c r="O1627" i="2"/>
  <c r="O1635" i="2"/>
  <c r="CJ1649" i="2"/>
  <c r="O1657" i="2"/>
  <c r="O1663" i="2"/>
  <c r="O1673" i="2"/>
  <c r="O1681" i="2"/>
  <c r="O1682" i="2"/>
  <c r="O1697" i="2"/>
  <c r="O1707" i="2"/>
  <c r="CJ1730" i="2"/>
  <c r="O1738" i="2"/>
  <c r="O1760" i="2"/>
  <c r="O1770" i="2"/>
  <c r="O1792" i="2"/>
  <c r="O1366" i="2"/>
  <c r="O1374" i="2"/>
  <c r="O1378" i="2"/>
  <c r="O1388" i="2"/>
  <c r="O1398" i="2"/>
  <c r="O1406" i="2"/>
  <c r="O1414" i="2"/>
  <c r="O1429" i="2"/>
  <c r="O1437" i="2"/>
  <c r="O1444" i="2"/>
  <c r="O1454" i="2"/>
  <c r="O1461" i="2"/>
  <c r="O1469" i="2"/>
  <c r="O1476" i="2"/>
  <c r="O1484" i="2"/>
  <c r="O1491" i="2"/>
  <c r="O1501" i="2"/>
  <c r="O1509" i="2"/>
  <c r="O1514" i="2"/>
  <c r="O1522" i="2"/>
  <c r="O1528" i="2"/>
  <c r="CJ1535" i="2"/>
  <c r="O1544" i="2"/>
  <c r="CJ1552" i="2"/>
  <c r="O1560" i="2"/>
  <c r="O1568" i="2"/>
  <c r="CJ1574" i="2"/>
  <c r="O1582" i="2"/>
  <c r="O1589" i="2"/>
  <c r="O1597" i="2"/>
  <c r="O1605" i="2"/>
  <c r="O1613" i="2"/>
  <c r="CJ1622" i="2"/>
  <c r="O1629" i="2"/>
  <c r="CJ1638" i="2"/>
  <c r="CJ1643" i="2"/>
  <c r="CJ1651" i="2"/>
  <c r="O1659" i="2"/>
  <c r="O1664" i="2"/>
  <c r="O1675" i="2"/>
  <c r="O1705" i="2"/>
  <c r="O1715" i="2"/>
  <c r="O1736" i="2"/>
  <c r="O1746" i="2"/>
  <c r="O1768" i="2"/>
  <c r="O1778" i="2"/>
  <c r="O1850" i="2"/>
  <c r="CJ1366" i="2"/>
  <c r="O1376" i="2"/>
  <c r="CJ1378" i="2"/>
  <c r="O1390" i="2"/>
  <c r="O1399" i="2"/>
  <c r="O1408" i="2"/>
  <c r="O1415" i="2"/>
  <c r="O1423" i="2"/>
  <c r="O1431" i="2"/>
  <c r="O1438" i="2"/>
  <c r="O1446" i="2"/>
  <c r="O1453" i="2"/>
  <c r="O1464" i="2"/>
  <c r="O1470" i="2"/>
  <c r="O1477" i="2"/>
  <c r="O1485" i="2"/>
  <c r="O1492" i="2"/>
  <c r="O1502" i="2"/>
  <c r="O1510" i="2"/>
  <c r="O1515" i="2"/>
  <c r="O1524" i="2"/>
  <c r="O1529" i="2"/>
  <c r="O1537" i="2"/>
  <c r="O1545" i="2"/>
  <c r="O1553" i="2"/>
  <c r="O1561" i="2"/>
  <c r="O1569" i="2"/>
  <c r="O1576" i="2"/>
  <c r="CJ1582" i="2"/>
  <c r="CJ1589" i="2"/>
  <c r="O1598" i="2"/>
  <c r="O1606" i="2"/>
  <c r="CJ1613" i="2"/>
  <c r="O1622" i="2"/>
  <c r="CJ1629" i="2"/>
  <c r="O1638" i="2"/>
  <c r="O1645" i="2"/>
  <c r="O1653" i="2"/>
  <c r="CJ1659" i="2"/>
  <c r="O1668" i="2"/>
  <c r="O1676" i="2"/>
  <c r="CJ1684" i="2"/>
  <c r="O1808" i="2"/>
  <c r="O1824" i="2"/>
  <c r="O2190" i="2"/>
  <c r="O1377" i="2"/>
  <c r="O1380" i="2"/>
  <c r="O1391" i="2"/>
  <c r="O1400" i="2"/>
  <c r="CJ1408" i="2"/>
  <c r="O1417" i="2"/>
  <c r="CJ1423" i="2"/>
  <c r="O1432" i="2"/>
  <c r="O1439" i="2"/>
  <c r="O1447" i="2"/>
  <c r="O1455" i="2"/>
  <c r="O1465" i="2"/>
  <c r="O1462" i="2"/>
  <c r="O1478" i="2"/>
  <c r="O1486" i="2"/>
  <c r="O1495" i="2"/>
  <c r="CJ1502" i="2"/>
  <c r="O1516" i="2"/>
  <c r="O1525" i="2"/>
  <c r="O1530" i="2"/>
  <c r="O1538" i="2"/>
  <c r="O1546" i="2"/>
  <c r="O1554" i="2"/>
  <c r="O1562" i="2"/>
  <c r="O1570" i="2"/>
  <c r="CJ1576" i="2"/>
  <c r="CJ1585" i="2"/>
  <c r="CJ1596" i="2"/>
  <c r="O1599" i="2"/>
  <c r="O1607" i="2"/>
  <c r="O1615" i="2"/>
  <c r="CJ1624" i="2"/>
  <c r="O1631" i="2"/>
  <c r="O1639" i="2"/>
  <c r="CJ1645" i="2"/>
  <c r="CJ1653" i="2"/>
  <c r="CJ1662" i="2"/>
  <c r="O1669" i="2"/>
  <c r="O1677" i="2"/>
  <c r="O1691" i="2"/>
  <c r="O1713" i="2"/>
  <c r="CJ1724" i="2"/>
  <c r="O1744" i="2"/>
  <c r="O1754" i="2"/>
  <c r="CJ1777" i="2"/>
  <c r="O1786" i="2"/>
  <c r="CJ1361" i="2"/>
  <c r="O1370" i="2"/>
  <c r="CJ1373" i="2"/>
  <c r="CJ1380" i="2"/>
  <c r="O1393" i="2"/>
  <c r="O1402" i="2"/>
  <c r="O1401" i="2"/>
  <c r="O1416" i="2"/>
  <c r="O1424" i="2"/>
  <c r="O1433" i="2"/>
  <c r="O1440" i="2"/>
  <c r="O1449" i="2"/>
  <c r="O1456" i="2"/>
  <c r="O1466" i="2"/>
  <c r="O1471" i="2"/>
  <c r="O1479" i="2"/>
  <c r="O1487" i="2"/>
  <c r="O1494" i="2"/>
  <c r="O1505" i="2"/>
  <c r="O1517" i="2"/>
  <c r="CJ1524" i="2"/>
  <c r="O1531" i="2"/>
  <c r="CJ1537" i="2"/>
  <c r="O1547" i="2"/>
  <c r="O1555" i="2"/>
  <c r="O1563" i="2"/>
  <c r="O1571" i="2"/>
  <c r="O1578" i="2"/>
  <c r="O1585" i="2"/>
  <c r="O1592" i="2"/>
  <c r="O1601" i="2"/>
  <c r="O1608" i="2"/>
  <c r="CJ1617" i="2"/>
  <c r="O1624" i="2"/>
  <c r="CJ1631" i="2"/>
  <c r="CJ1639" i="2"/>
  <c r="O1647" i="2"/>
  <c r="O1662" i="2"/>
  <c r="O1670" i="2"/>
  <c r="O1678" i="2"/>
  <c r="O1883" i="2"/>
  <c r="O1371" i="2"/>
  <c r="O1383" i="2"/>
  <c r="O1392" i="2"/>
  <c r="O1394" i="2"/>
  <c r="O1403" i="2"/>
  <c r="O1410" i="2"/>
  <c r="O1418" i="2"/>
  <c r="CJ1424" i="2"/>
  <c r="CJ1433" i="2"/>
  <c r="O1441" i="2"/>
  <c r="O1450" i="2"/>
  <c r="O1457" i="2"/>
  <c r="O1468" i="2"/>
  <c r="O1472" i="2"/>
  <c r="O1480" i="2"/>
  <c r="O1488" i="2"/>
  <c r="O1496" i="2"/>
  <c r="O1518" i="2"/>
  <c r="O1532" i="2"/>
  <c r="O1540" i="2"/>
  <c r="O1549" i="2"/>
  <c r="O1556" i="2"/>
  <c r="CJ1565" i="2"/>
  <c r="O1572" i="2"/>
  <c r="CJ1578" i="2"/>
  <c r="O1593" i="2"/>
  <c r="O1602" i="2"/>
  <c r="O1609" i="2"/>
  <c r="O1617" i="2"/>
  <c r="CJ1626" i="2"/>
  <c r="O1633" i="2"/>
  <c r="O1641" i="2"/>
  <c r="CJ1647" i="2"/>
  <c r="O1655" i="2"/>
  <c r="O1665" i="2"/>
  <c r="O1671" i="2"/>
  <c r="O1679" i="2"/>
  <c r="O1684" i="2"/>
  <c r="O1689" i="2"/>
  <c r="CJ1698" i="2"/>
  <c r="CJ1722" i="2"/>
  <c r="O1731" i="2"/>
  <c r="CJ1753" i="2"/>
  <c r="O1762" i="2"/>
  <c r="CJ1785" i="2"/>
  <c r="CJ1793" i="2"/>
  <c r="O1800" i="2"/>
  <c r="O2004" i="2"/>
  <c r="O1363" i="2"/>
  <c r="CJ1369" i="2"/>
  <c r="O1384" i="2"/>
  <c r="O1386" i="2"/>
  <c r="O1395" i="2"/>
  <c r="O1404" i="2"/>
  <c r="O1411" i="2"/>
  <c r="O1419" i="2"/>
  <c r="O1426" i="2"/>
  <c r="O1434" i="2"/>
  <c r="O1442" i="2"/>
  <c r="O1448" i="2"/>
  <c r="O1458" i="2"/>
  <c r="O1467" i="2"/>
  <c r="O1473" i="2"/>
  <c r="O1481" i="2"/>
  <c r="O1490" i="2"/>
  <c r="O1497" i="2"/>
  <c r="CJ1505" i="2"/>
  <c r="O1511" i="2"/>
  <c r="O1519" i="2"/>
  <c r="O1533" i="2"/>
  <c r="CJ1540" i="2"/>
  <c r="O1550" i="2"/>
  <c r="O1557" i="2"/>
  <c r="O1565" i="2"/>
  <c r="O1573" i="2"/>
  <c r="O1580" i="2"/>
  <c r="O1586" i="2"/>
  <c r="O1594" i="2"/>
  <c r="O1603" i="2"/>
  <c r="O1610" i="2"/>
  <c r="O1618" i="2"/>
  <c r="O1626" i="2"/>
  <c r="CJ1633" i="2"/>
  <c r="CJ1641" i="2"/>
  <c r="O1649" i="2"/>
  <c r="CJ1655" i="2"/>
  <c r="O1666" i="2"/>
  <c r="O1672" i="2"/>
  <c r="O1680" i="2"/>
  <c r="O1686" i="2"/>
  <c r="CJ1695" i="2"/>
  <c r="O1704" i="2"/>
  <c r="O1712" i="2"/>
  <c r="CJ1719" i="2"/>
  <c r="CJ1727" i="2"/>
  <c r="O1735" i="2"/>
  <c r="O1743" i="2"/>
  <c r="CJ1750" i="2"/>
  <c r="CJ1758" i="2"/>
  <c r="O1767" i="2"/>
  <c r="CJ1774" i="2"/>
  <c r="CJ1782" i="2"/>
  <c r="CJ1792" i="2"/>
  <c r="CJ1800" i="2"/>
  <c r="CJ1808" i="2"/>
  <c r="O1835" i="2"/>
  <c r="O1859" i="2"/>
  <c r="O1870" i="2"/>
  <c r="CJ1890" i="2"/>
  <c r="O1936" i="2"/>
  <c r="O2182" i="2"/>
  <c r="CJ1689" i="2"/>
  <c r="O1698" i="2"/>
  <c r="O1706" i="2"/>
  <c r="O1714" i="2"/>
  <c r="O1722" i="2"/>
  <c r="O1730" i="2"/>
  <c r="O1737" i="2"/>
  <c r="CJ1744" i="2"/>
  <c r="O1753" i="2"/>
  <c r="CJ1760" i="2"/>
  <c r="CJ1768" i="2"/>
  <c r="O1777" i="2"/>
  <c r="O1785" i="2"/>
  <c r="O1793" i="2"/>
  <c r="O1801" i="2"/>
  <c r="O1809" i="2"/>
  <c r="O1815" i="2"/>
  <c r="CJ1817" i="2"/>
  <c r="O1833" i="2"/>
  <c r="O1843" i="2"/>
  <c r="O1857" i="2"/>
  <c r="O1876" i="2"/>
  <c r="O1905" i="2"/>
  <c r="O1913" i="2"/>
  <c r="O1943" i="2"/>
  <c r="CJ1801" i="2"/>
  <c r="O1810" i="2"/>
  <c r="O1823" i="2"/>
  <c r="O1848" i="2"/>
  <c r="O1504" i="2"/>
  <c r="O1895" i="2"/>
  <c r="O1918" i="2"/>
  <c r="O2064" i="2"/>
  <c r="CJ1691" i="2"/>
  <c r="O1700" i="2"/>
  <c r="CJ1709" i="2"/>
  <c r="O1716" i="2"/>
  <c r="O1724" i="2"/>
  <c r="CJ1731" i="2"/>
  <c r="O1739" i="2"/>
  <c r="CJ1746" i="2"/>
  <c r="CJ1754" i="2"/>
  <c r="O1763" i="2"/>
  <c r="CJ1770" i="2"/>
  <c r="CJ1778" i="2"/>
  <c r="CJ1786" i="2"/>
  <c r="CJ1796" i="2"/>
  <c r="CJ1804" i="2"/>
  <c r="O1811" i="2"/>
  <c r="O1817" i="2"/>
  <c r="O1821" i="2"/>
  <c r="O1827" i="2"/>
  <c r="O1832" i="2"/>
  <c r="CJ1832" i="2"/>
  <c r="O1840" i="2"/>
  <c r="CJ1861" i="2"/>
  <c r="O1888" i="2"/>
  <c r="O1901" i="2"/>
  <c r="CJ1920" i="2"/>
  <c r="O1973" i="2"/>
  <c r="O1693" i="2"/>
  <c r="CJ1700" i="2"/>
  <c r="O1709" i="2"/>
  <c r="CJ1718" i="2"/>
  <c r="O1725" i="2"/>
  <c r="CJ1734" i="2"/>
  <c r="CJ1741" i="2"/>
  <c r="CJ1749" i="2"/>
  <c r="O1756" i="2"/>
  <c r="O1764" i="2"/>
  <c r="CJ1773" i="2"/>
  <c r="CJ1781" i="2"/>
  <c r="O1788" i="2"/>
  <c r="O1796" i="2"/>
  <c r="O1804" i="2"/>
  <c r="O1812" i="2"/>
  <c r="O1834" i="2"/>
  <c r="O1853" i="2"/>
  <c r="O1880" i="2"/>
  <c r="O1893" i="2"/>
  <c r="O1926" i="2"/>
  <c r="O1687" i="2"/>
  <c r="CJ1693" i="2"/>
  <c r="O1702" i="2"/>
  <c r="O1710" i="2"/>
  <c r="O1718" i="2"/>
  <c r="CJ1725" i="2"/>
  <c r="O1741" i="2"/>
  <c r="O1749" i="2"/>
  <c r="CJ1756" i="2"/>
  <c r="O1765" i="2"/>
  <c r="O1773" i="2"/>
  <c r="O1781" i="2"/>
  <c r="CJ1789" i="2"/>
  <c r="O1797" i="2"/>
  <c r="O1805" i="2"/>
  <c r="O1813" i="2"/>
  <c r="O1818" i="2"/>
  <c r="O1830" i="2"/>
  <c r="O1846" i="2"/>
  <c r="O1872" i="2"/>
  <c r="O1885" i="2"/>
  <c r="O1903" i="2"/>
  <c r="O1929" i="2"/>
  <c r="CJ2032" i="2"/>
  <c r="O1688" i="2"/>
  <c r="O1695" i="2"/>
  <c r="CJ1702" i="2"/>
  <c r="O1711" i="2"/>
  <c r="O1719" i="2"/>
  <c r="O1727" i="2"/>
  <c r="O1734" i="2"/>
  <c r="CJ1743" i="2"/>
  <c r="O1750" i="2"/>
  <c r="O1758" i="2"/>
  <c r="CJ1767" i="2"/>
  <c r="O1774" i="2"/>
  <c r="O1782" i="2"/>
  <c r="O1789" i="2"/>
  <c r="CJ1797" i="2"/>
  <c r="CJ1805" i="2"/>
  <c r="O1814" i="2"/>
  <c r="O1819" i="2"/>
  <c r="O1826" i="2"/>
  <c r="CJ1865" i="2"/>
  <c r="O1878" i="2"/>
  <c r="O1899" i="2"/>
  <c r="O1933" i="2"/>
  <c r="O1841" i="2"/>
  <c r="O1849" i="2"/>
  <c r="O1858" i="2"/>
  <c r="O1865" i="2"/>
  <c r="O1871" i="2"/>
  <c r="CJ1869" i="2"/>
  <c r="O1886" i="2"/>
  <c r="CJ1893" i="2"/>
  <c r="CJ1901" i="2"/>
  <c r="CJ1908" i="2"/>
  <c r="O1917" i="2"/>
  <c r="O1925" i="2"/>
  <c r="O1932" i="2"/>
  <c r="CJ1939" i="2"/>
  <c r="O1946" i="2"/>
  <c r="O1951" i="2"/>
  <c r="O1957" i="2"/>
  <c r="O1970" i="2"/>
  <c r="O2000" i="2"/>
  <c r="CJ2025" i="2"/>
  <c r="O2061" i="2"/>
  <c r="O1820" i="2"/>
  <c r="O1828" i="2"/>
  <c r="O1836" i="2"/>
  <c r="O1844" i="2"/>
  <c r="O1851" i="2"/>
  <c r="O1861" i="2"/>
  <c r="O1867" i="2"/>
  <c r="O1873" i="2"/>
  <c r="CJ1880" i="2"/>
  <c r="O1889" i="2"/>
  <c r="O1896" i="2"/>
  <c r="O1906" i="2"/>
  <c r="O1911" i="2"/>
  <c r="CJ1918" i="2"/>
  <c r="O1927" i="2"/>
  <c r="O1934" i="2"/>
  <c r="O1945" i="2"/>
  <c r="O1950" i="2"/>
  <c r="O1962" i="2"/>
  <c r="O1978" i="2"/>
  <c r="O2009" i="2"/>
  <c r="O2037" i="2"/>
  <c r="O2069" i="2"/>
  <c r="O2123" i="2"/>
  <c r="O1829" i="2"/>
  <c r="O1837" i="2"/>
  <c r="O1845" i="2"/>
  <c r="O1852" i="2"/>
  <c r="O1862" i="2"/>
  <c r="O1500" i="2"/>
  <c r="O1874" i="2"/>
  <c r="O1882" i="2"/>
  <c r="O1890" i="2"/>
  <c r="O1898" i="2"/>
  <c r="O1907" i="2"/>
  <c r="O1912" i="2"/>
  <c r="O1920" i="2"/>
  <c r="O1928" i="2"/>
  <c r="O1935" i="2"/>
  <c r="O1949" i="2"/>
  <c r="O1981" i="2"/>
  <c r="O2011" i="2"/>
  <c r="O2040" i="2"/>
  <c r="O2072" i="2"/>
  <c r="O2103" i="2"/>
  <c r="CJ1984" i="2"/>
  <c r="O2016" i="2"/>
  <c r="O2043" i="2"/>
  <c r="O2077" i="2"/>
  <c r="CJ2103" i="2"/>
  <c r="O1822" i="2"/>
  <c r="CJ1826" i="2"/>
  <c r="O1838" i="2"/>
  <c r="O1847" i="2"/>
  <c r="O1854" i="2"/>
  <c r="O1863" i="2"/>
  <c r="O1855" i="2"/>
  <c r="O1875" i="2"/>
  <c r="O1884" i="2"/>
  <c r="O1891" i="2"/>
  <c r="CJ1898" i="2"/>
  <c r="CJ1903" i="2"/>
  <c r="O1915" i="2"/>
  <c r="O1930" i="2"/>
  <c r="O1937" i="2"/>
  <c r="O1954" i="2"/>
  <c r="O1991" i="2"/>
  <c r="O2014" i="2"/>
  <c r="O2048" i="2"/>
  <c r="O2080" i="2"/>
  <c r="O1839" i="2"/>
  <c r="CJ1843" i="2"/>
  <c r="O1856" i="2"/>
  <c r="CJ1863" i="2"/>
  <c r="O1869" i="2"/>
  <c r="O1877" i="2"/>
  <c r="CJ1882" i="2"/>
  <c r="O1892" i="2"/>
  <c r="O1900" i="2"/>
  <c r="O1908" i="2"/>
  <c r="O1916" i="2"/>
  <c r="O1922" i="2"/>
  <c r="O1931" i="2"/>
  <c r="O1939" i="2"/>
  <c r="O1959" i="2"/>
  <c r="O1993" i="2"/>
  <c r="O2022" i="2"/>
  <c r="O2053" i="2"/>
  <c r="O2081" i="2"/>
  <c r="CJ1915" i="2"/>
  <c r="CJ1922" i="2"/>
  <c r="CJ1932" i="2"/>
  <c r="O1940" i="2"/>
  <c r="O1942" i="2"/>
  <c r="O1941" i="2"/>
  <c r="O1965" i="2"/>
  <c r="O1997" i="2"/>
  <c r="O2026" i="2"/>
  <c r="O2056" i="2"/>
  <c r="O2131" i="2"/>
  <c r="O1947" i="2"/>
  <c r="O1955" i="2"/>
  <c r="O1963" i="2"/>
  <c r="O1971" i="2"/>
  <c r="O1979" i="2"/>
  <c r="O1989" i="2"/>
  <c r="O1994" i="2"/>
  <c r="CJ2002" i="2"/>
  <c r="CJ2008" i="2"/>
  <c r="O2017" i="2"/>
  <c r="O2023" i="2"/>
  <c r="O2030" i="2"/>
  <c r="O2038" i="2"/>
  <c r="O2046" i="2"/>
  <c r="O2054" i="2"/>
  <c r="O2062" i="2"/>
  <c r="CJ2069" i="2"/>
  <c r="O2078" i="2"/>
  <c r="O2086" i="2"/>
  <c r="O2101" i="2"/>
  <c r="O2115" i="2"/>
  <c r="O2166" i="2"/>
  <c r="CJ2226" i="2"/>
  <c r="O1948" i="2"/>
  <c r="O1956" i="2"/>
  <c r="O1964" i="2"/>
  <c r="O1972" i="2"/>
  <c r="O1980" i="2"/>
  <c r="O1990" i="2"/>
  <c r="O1996" i="2"/>
  <c r="O2002" i="2"/>
  <c r="CJ2011" i="2"/>
  <c r="O2018" i="2"/>
  <c r="O2025" i="2"/>
  <c r="O2033" i="2"/>
  <c r="O2039" i="2"/>
  <c r="O2049" i="2"/>
  <c r="O2055" i="2"/>
  <c r="O2063" i="2"/>
  <c r="O2071" i="2"/>
  <c r="O2079" i="2"/>
  <c r="CJ2089" i="2"/>
  <c r="O2088" i="2"/>
  <c r="O2106" i="2"/>
  <c r="O2144" i="2"/>
  <c r="O2206" i="2"/>
  <c r="O2248" i="2"/>
  <c r="O2307" i="2"/>
  <c r="O1958" i="2"/>
  <c r="O1966" i="2"/>
  <c r="O1974" i="2"/>
  <c r="O1986" i="2"/>
  <c r="O2005" i="2"/>
  <c r="O2019" i="2"/>
  <c r="O2027" i="2"/>
  <c r="O2032" i="2"/>
  <c r="O2041" i="2"/>
  <c r="O2050" i="2"/>
  <c r="O2057" i="2"/>
  <c r="O2065" i="2"/>
  <c r="O2073" i="2"/>
  <c r="O2082" i="2"/>
  <c r="O2094" i="2"/>
  <c r="O2110" i="2"/>
  <c r="O2127" i="2"/>
  <c r="O2135" i="2"/>
  <c r="CJ2157" i="2"/>
  <c r="O2220" i="2"/>
  <c r="O1967" i="2"/>
  <c r="O1975" i="2"/>
  <c r="O1982" i="2"/>
  <c r="CJ1986" i="2"/>
  <c r="O2006" i="2"/>
  <c r="O2012" i="2"/>
  <c r="O2020" i="2"/>
  <c r="O2028" i="2"/>
  <c r="O2034" i="2"/>
  <c r="O2042" i="2"/>
  <c r="O2047" i="2"/>
  <c r="O2058" i="2"/>
  <c r="O2066" i="2"/>
  <c r="O2074" i="2"/>
  <c r="O2083" i="2"/>
  <c r="O2091" i="2"/>
  <c r="O2107" i="2"/>
  <c r="O2120" i="2"/>
  <c r="O2126" i="2"/>
  <c r="O1944" i="2"/>
  <c r="O1952" i="2"/>
  <c r="O1960" i="2"/>
  <c r="O1968" i="2"/>
  <c r="O1976" i="2"/>
  <c r="CJ1982" i="2"/>
  <c r="CJ1990" i="2"/>
  <c r="O1998" i="2"/>
  <c r="CJ2004" i="2"/>
  <c r="CJ2012" i="2"/>
  <c r="O2021" i="2"/>
  <c r="O2035" i="2"/>
  <c r="O2045" i="2"/>
  <c r="O2051" i="2"/>
  <c r="O2059" i="2"/>
  <c r="O2067" i="2"/>
  <c r="O2075" i="2"/>
  <c r="O2084" i="2"/>
  <c r="O2099" i="2"/>
  <c r="O2118" i="2"/>
  <c r="O2174" i="2"/>
  <c r="O2235" i="2"/>
  <c r="O1953" i="2"/>
  <c r="O1961" i="2"/>
  <c r="O1969" i="2"/>
  <c r="O1977" i="2"/>
  <c r="O1984" i="2"/>
  <c r="O1992" i="2"/>
  <c r="O1999" i="2"/>
  <c r="O2008" i="2"/>
  <c r="O2015" i="2"/>
  <c r="O1995" i="2"/>
  <c r="O2036" i="2"/>
  <c r="O2044" i="2"/>
  <c r="O2052" i="2"/>
  <c r="O2060" i="2"/>
  <c r="O2068" i="2"/>
  <c r="O2076" i="2"/>
  <c r="O2085" i="2"/>
  <c r="O2090" i="2"/>
  <c r="O2095" i="2"/>
  <c r="O2111" i="2"/>
  <c r="O2151" i="2"/>
  <c r="O2213" i="2"/>
  <c r="O2281" i="2"/>
  <c r="O2373" i="2"/>
  <c r="O2392" i="2"/>
  <c r="O2093" i="2"/>
  <c r="O2097" i="2"/>
  <c r="O2109" i="2"/>
  <c r="O2117" i="2"/>
  <c r="O2125" i="2"/>
  <c r="O2134" i="2"/>
  <c r="O2140" i="2"/>
  <c r="O2150" i="2"/>
  <c r="O2157" i="2"/>
  <c r="O2165" i="2"/>
  <c r="O2173" i="2"/>
  <c r="O2181" i="2"/>
  <c r="O2189" i="2"/>
  <c r="CJ2196" i="2"/>
  <c r="O2205" i="2"/>
  <c r="O2212" i="2"/>
  <c r="O2219" i="2"/>
  <c r="O2228" i="2"/>
  <c r="O2234" i="2"/>
  <c r="CJ2245" i="2"/>
  <c r="O2277" i="2"/>
  <c r="O2333" i="2"/>
  <c r="O2389" i="2"/>
  <c r="O2136" i="2"/>
  <c r="O2143" i="2"/>
  <c r="O2152" i="2"/>
  <c r="O2161" i="2"/>
  <c r="O2167" i="2"/>
  <c r="O2175" i="2"/>
  <c r="O2183" i="2"/>
  <c r="O2191" i="2"/>
  <c r="O2200" i="2"/>
  <c r="CJ2199" i="2"/>
  <c r="O2214" i="2"/>
  <c r="O2221" i="2"/>
  <c r="O2236" i="2"/>
  <c r="O2240" i="2"/>
  <c r="O2239" i="2"/>
  <c r="O2253" i="2"/>
  <c r="O2285" i="2"/>
  <c r="O2349" i="2"/>
  <c r="O2096" i="2"/>
  <c r="O2104" i="2"/>
  <c r="O2112" i="2"/>
  <c r="O2119" i="2"/>
  <c r="O2128" i="2"/>
  <c r="O2137" i="2"/>
  <c r="O2145" i="2"/>
  <c r="O2153" i="2"/>
  <c r="O2162" i="2"/>
  <c r="CJ2169" i="2"/>
  <c r="CJ2175" i="2"/>
  <c r="O2184" i="2"/>
  <c r="O2192" i="2"/>
  <c r="O2199" i="2"/>
  <c r="CJ2202" i="2"/>
  <c r="O2215" i="2"/>
  <c r="O2222" i="2"/>
  <c r="O2229" i="2"/>
  <c r="O2237" i="2"/>
  <c r="O2256" i="2"/>
  <c r="O2288" i="2"/>
  <c r="O2325" i="2"/>
  <c r="O2575" i="2"/>
  <c r="O2089" i="2"/>
  <c r="O2098" i="2"/>
  <c r="O2105" i="2"/>
  <c r="O2113" i="2"/>
  <c r="O2121" i="2"/>
  <c r="O2129" i="2"/>
  <c r="O2138" i="2"/>
  <c r="O2146" i="2"/>
  <c r="O2154" i="2"/>
  <c r="O2159" i="2"/>
  <c r="O2169" i="2"/>
  <c r="O2177" i="2"/>
  <c r="O2185" i="2"/>
  <c r="O2193" i="2"/>
  <c r="O2201" i="2"/>
  <c r="O2209" i="2"/>
  <c r="O2216" i="2"/>
  <c r="O2223" i="2"/>
  <c r="O2230" i="2"/>
  <c r="O2238" i="2"/>
  <c r="O2241" i="2"/>
  <c r="O2245" i="2"/>
  <c r="O2261" i="2"/>
  <c r="O2293" i="2"/>
  <c r="O2301" i="2"/>
  <c r="O2365" i="2"/>
  <c r="O2433" i="2"/>
  <c r="O2114" i="2"/>
  <c r="O2122" i="2"/>
  <c r="O2130" i="2"/>
  <c r="O2139" i="2"/>
  <c r="O2132" i="2"/>
  <c r="CJ2154" i="2"/>
  <c r="O2160" i="2"/>
  <c r="O2170" i="2"/>
  <c r="CJ2177" i="2"/>
  <c r="O2186" i="2"/>
  <c r="O2194" i="2"/>
  <c r="O2202" i="2"/>
  <c r="O2210" i="2"/>
  <c r="O2224" i="2"/>
  <c r="O2231" i="2"/>
  <c r="O2264" i="2"/>
  <c r="O2296" i="2"/>
  <c r="O2341" i="2"/>
  <c r="O2403" i="2"/>
  <c r="O2141" i="2"/>
  <c r="O2148" i="2"/>
  <c r="CJ2156" i="2"/>
  <c r="O2163" i="2"/>
  <c r="O2171" i="2"/>
  <c r="O2179" i="2"/>
  <c r="O2187" i="2"/>
  <c r="O2195" i="2"/>
  <c r="O2203" i="2"/>
  <c r="O2211" i="2"/>
  <c r="CJ2216" i="2"/>
  <c r="O2226" i="2"/>
  <c r="O2232" i="2"/>
  <c r="O2269" i="2"/>
  <c r="CJ2318" i="2"/>
  <c r="O2382" i="2"/>
  <c r="O2092" i="2"/>
  <c r="O2100" i="2"/>
  <c r="O2108" i="2"/>
  <c r="O2116" i="2"/>
  <c r="O2124" i="2"/>
  <c r="O2133" i="2"/>
  <c r="O2142" i="2"/>
  <c r="O2147" i="2"/>
  <c r="O2156" i="2"/>
  <c r="O2164" i="2"/>
  <c r="O2172" i="2"/>
  <c r="CJ2179" i="2"/>
  <c r="O2188" i="2"/>
  <c r="O2196" i="2"/>
  <c r="O2204" i="2"/>
  <c r="CJ2211" i="2"/>
  <c r="CJ2219" i="2"/>
  <c r="O2227" i="2"/>
  <c r="O2233" i="2"/>
  <c r="O2272" i="2"/>
  <c r="O2357" i="2"/>
  <c r="O2425" i="2"/>
  <c r="O2554" i="2"/>
  <c r="O2252" i="2"/>
  <c r="CJ2259" i="2"/>
  <c r="O2267" i="2"/>
  <c r="O2276" i="2"/>
  <c r="O2284" i="2"/>
  <c r="CJ2290" i="2"/>
  <c r="O2300" i="2"/>
  <c r="CJ2307" i="2"/>
  <c r="O2316" i="2"/>
  <c r="O2324" i="2"/>
  <c r="O2332" i="2"/>
  <c r="O2340" i="2"/>
  <c r="O2347" i="2"/>
  <c r="O2356" i="2"/>
  <c r="O2364" i="2"/>
  <c r="O2372" i="2"/>
  <c r="O2378" i="2"/>
  <c r="O2404" i="2"/>
  <c r="O2419" i="2"/>
  <c r="O2434" i="2"/>
  <c r="O2246" i="2"/>
  <c r="O2254" i="2"/>
  <c r="O2262" i="2"/>
  <c r="O2270" i="2"/>
  <c r="O2278" i="2"/>
  <c r="O2286" i="2"/>
  <c r="CJ2293" i="2"/>
  <c r="O2303" i="2"/>
  <c r="O2311" i="2"/>
  <c r="O2318" i="2"/>
  <c r="O2326" i="2"/>
  <c r="O2336" i="2"/>
  <c r="O2342" i="2"/>
  <c r="O2350" i="2"/>
  <c r="O2358" i="2"/>
  <c r="O2366" i="2"/>
  <c r="O2374" i="2"/>
  <c r="O2383" i="2"/>
  <c r="O2396" i="2"/>
  <c r="O2407" i="2"/>
  <c r="O2417" i="2"/>
  <c r="O2520" i="2"/>
  <c r="O2572" i="2"/>
  <c r="O2593" i="2"/>
  <c r="O2632" i="2"/>
  <c r="O2247" i="2"/>
  <c r="O2255" i="2"/>
  <c r="CJ2262" i="2"/>
  <c r="O2271" i="2"/>
  <c r="O2279" i="2"/>
  <c r="O2287" i="2"/>
  <c r="O2295" i="2"/>
  <c r="O2304" i="2"/>
  <c r="O2312" i="2"/>
  <c r="O2319" i="2"/>
  <c r="O2327" i="2"/>
  <c r="O2338" i="2"/>
  <c r="O2343" i="2"/>
  <c r="O2351" i="2"/>
  <c r="O2359" i="2"/>
  <c r="O2367" i="2"/>
  <c r="O2375" i="2"/>
  <c r="O2384" i="2"/>
  <c r="O2388" i="2"/>
  <c r="O2399" i="2"/>
  <c r="O2429" i="2"/>
  <c r="O2490" i="2"/>
  <c r="O2539" i="2"/>
  <c r="CJ2303" i="2"/>
  <c r="O2313" i="2"/>
  <c r="CJ2319" i="2"/>
  <c r="O2328" i="2"/>
  <c r="O2337" i="2"/>
  <c r="O2345" i="2"/>
  <c r="O2352" i="2"/>
  <c r="O2360" i="2"/>
  <c r="O2368" i="2"/>
  <c r="O2376" i="2"/>
  <c r="O2385" i="2"/>
  <c r="O2390" i="2"/>
  <c r="O2395" i="2"/>
  <c r="O2401" i="2"/>
  <c r="O2458" i="2"/>
  <c r="O2507" i="2"/>
  <c r="O2563" i="2"/>
  <c r="O2623" i="2"/>
  <c r="O2242" i="2"/>
  <c r="O2249" i="2"/>
  <c r="CJ2256" i="2"/>
  <c r="O2266" i="2"/>
  <c r="O2273" i="2"/>
  <c r="O2282" i="2"/>
  <c r="O2289" i="2"/>
  <c r="CJ2298" i="2"/>
  <c r="O2305" i="2"/>
  <c r="CJ2311" i="2"/>
  <c r="O2321" i="2"/>
  <c r="O2329" i="2"/>
  <c r="O2334" i="2"/>
  <c r="O2344" i="2"/>
  <c r="O2353" i="2"/>
  <c r="O2361" i="2"/>
  <c r="O2370" i="2"/>
  <c r="O2377" i="2"/>
  <c r="O2386" i="2"/>
  <c r="O2387" i="2"/>
  <c r="O2398" i="2"/>
  <c r="O2410" i="2"/>
  <c r="O2431" i="2"/>
  <c r="O2476" i="2"/>
  <c r="O2529" i="2"/>
  <c r="CJ2242" i="2"/>
  <c r="O2250" i="2"/>
  <c r="O2258" i="2"/>
  <c r="O2265" i="2"/>
  <c r="O2274" i="2"/>
  <c r="O2280" i="2"/>
  <c r="O2290" i="2"/>
  <c r="O2298" i="2"/>
  <c r="O2308" i="2"/>
  <c r="O2315" i="2"/>
  <c r="CJ2321" i="2"/>
  <c r="O2330" i="2"/>
  <c r="O2335" i="2"/>
  <c r="O2346" i="2"/>
  <c r="O2354" i="2"/>
  <c r="O2362" i="2"/>
  <c r="O2371" i="2"/>
  <c r="O2379" i="2"/>
  <c r="O2394" i="2"/>
  <c r="O2415" i="2"/>
  <c r="O2413" i="2"/>
  <c r="O2499" i="2"/>
  <c r="O2728" i="2"/>
  <c r="O2251" i="2"/>
  <c r="O2259" i="2"/>
  <c r="O2268" i="2"/>
  <c r="O2275" i="2"/>
  <c r="O2283" i="2"/>
  <c r="O2291" i="2"/>
  <c r="CJ2300" i="2"/>
  <c r="O2309" i="2"/>
  <c r="CJ2315" i="2"/>
  <c r="O2323" i="2"/>
  <c r="O2331" i="2"/>
  <c r="O2339" i="2"/>
  <c r="O2348" i="2"/>
  <c r="O2355" i="2"/>
  <c r="O2363" i="2"/>
  <c r="O2369" i="2"/>
  <c r="O2380" i="2"/>
  <c r="O2411" i="2"/>
  <c r="O2420" i="2"/>
  <c r="O2435" i="2"/>
  <c r="O2442" i="2"/>
  <c r="O2467" i="2"/>
  <c r="O2393" i="2"/>
  <c r="O2402" i="2"/>
  <c r="O2409" i="2"/>
  <c r="O2418" i="2"/>
  <c r="O2426" i="2"/>
  <c r="O2443" i="2"/>
  <c r="O2449" i="2"/>
  <c r="O2483" i="2"/>
  <c r="O2514" i="2"/>
  <c r="O2547" i="2"/>
  <c r="O2657" i="2"/>
  <c r="O2664" i="2"/>
  <c r="O2603" i="2"/>
  <c r="O2405" i="2"/>
  <c r="O2412" i="2"/>
  <c r="O2421" i="2"/>
  <c r="O2451" i="2"/>
  <c r="O2484" i="2"/>
  <c r="O2515" i="2"/>
  <c r="O2548" i="2"/>
  <c r="O2684" i="2"/>
  <c r="O2761" i="2"/>
  <c r="O2391" i="2"/>
  <c r="O2397" i="2"/>
  <c r="O2406" i="2"/>
  <c r="O2414" i="2"/>
  <c r="O2422" i="2"/>
  <c r="O2466" i="2"/>
  <c r="O2498" i="2"/>
  <c r="O2532" i="2"/>
  <c r="O2562" i="2"/>
  <c r="O2584" i="2"/>
  <c r="O2423" i="2"/>
  <c r="O2459" i="2"/>
  <c r="O2491" i="2"/>
  <c r="O2525" i="2"/>
  <c r="O2555" i="2"/>
  <c r="O2381" i="2"/>
  <c r="O2400" i="2"/>
  <c r="O2408" i="2"/>
  <c r="O2416" i="2"/>
  <c r="O2424" i="2"/>
  <c r="O2474" i="2"/>
  <c r="O2505" i="2"/>
  <c r="O2537" i="2"/>
  <c r="O2570" i="2"/>
  <c r="O2580" i="2"/>
  <c r="O2444" i="2"/>
  <c r="O2452" i="2"/>
  <c r="O2461" i="2"/>
  <c r="O2468" i="2"/>
  <c r="O2477" i="2"/>
  <c r="O2485" i="2"/>
  <c r="O2492" i="2"/>
  <c r="O2500" i="2"/>
  <c r="O2508" i="2"/>
  <c r="O2516" i="2"/>
  <c r="O2526" i="2"/>
  <c r="O2530" i="2"/>
  <c r="O2540" i="2"/>
  <c r="O2545" i="2"/>
  <c r="O2556" i="2"/>
  <c r="O2564" i="2"/>
  <c r="O2573" i="2"/>
  <c r="O2585" i="2"/>
  <c r="O2636" i="2"/>
  <c r="O2672" i="2"/>
  <c r="O2679" i="2"/>
  <c r="O2794" i="2"/>
  <c r="O2430" i="2"/>
  <c r="O2436" i="2"/>
  <c r="O2445" i="2"/>
  <c r="O2453" i="2"/>
  <c r="O2462" i="2"/>
  <c r="O2469" i="2"/>
  <c r="O2478" i="2"/>
  <c r="O2486" i="2"/>
  <c r="O2493" i="2"/>
  <c r="O2503" i="2"/>
  <c r="O2509" i="2"/>
  <c r="O2517" i="2"/>
  <c r="O2523" i="2"/>
  <c r="O2533" i="2"/>
  <c r="O2541" i="2"/>
  <c r="O2549" i="2"/>
  <c r="O2557" i="2"/>
  <c r="O2565" i="2"/>
  <c r="O2576" i="2"/>
  <c r="O2609" i="2"/>
  <c r="O2633" i="2"/>
  <c r="O2665" i="2"/>
  <c r="O2707" i="2"/>
  <c r="O2438" i="2"/>
  <c r="O2437" i="2"/>
  <c r="O2454" i="2"/>
  <c r="O2460" i="2"/>
  <c r="O2470" i="2"/>
  <c r="O2475" i="2"/>
  <c r="O2487" i="2"/>
  <c r="O2494" i="2"/>
  <c r="O2501" i="2"/>
  <c r="O2510" i="2"/>
  <c r="O2518" i="2"/>
  <c r="O2524" i="2"/>
  <c r="O2534" i="2"/>
  <c r="O2542" i="2"/>
  <c r="O2550" i="2"/>
  <c r="O2558" i="2"/>
  <c r="O2566" i="2"/>
  <c r="O2577" i="2"/>
  <c r="O2595" i="2"/>
  <c r="O2597" i="2"/>
  <c r="O2608" i="2"/>
  <c r="O2616" i="2"/>
  <c r="O2648" i="2"/>
  <c r="O2432" i="2"/>
  <c r="O2439" i="2"/>
  <c r="O2446" i="2"/>
  <c r="O2455" i="2"/>
  <c r="O2463" i="2"/>
  <c r="O2471" i="2"/>
  <c r="O2480" i="2"/>
  <c r="O2488" i="2"/>
  <c r="O2496" i="2"/>
  <c r="O2502" i="2"/>
  <c r="O2511" i="2"/>
  <c r="O2519" i="2"/>
  <c r="O2527" i="2"/>
  <c r="O2535" i="2"/>
  <c r="O2543" i="2"/>
  <c r="O2551" i="2"/>
  <c r="O2559" i="2"/>
  <c r="O2567" i="2"/>
  <c r="O2582" i="2"/>
  <c r="O2587" i="2"/>
  <c r="O2592" i="2"/>
  <c r="O2601" i="2"/>
  <c r="O2642" i="2"/>
  <c r="O2673" i="2"/>
  <c r="O2427" i="2"/>
  <c r="O2440" i="2"/>
  <c r="O2447" i="2"/>
  <c r="O2456" i="2"/>
  <c r="O2464" i="2"/>
  <c r="O2472" i="2"/>
  <c r="O2481" i="2"/>
  <c r="O2479" i="2"/>
  <c r="O2497" i="2"/>
  <c r="O2506" i="2"/>
  <c r="O2512" i="2"/>
  <c r="O2521" i="2"/>
  <c r="O2528" i="2"/>
  <c r="O2536" i="2"/>
  <c r="O2544" i="2"/>
  <c r="O2552" i="2"/>
  <c r="O2560" i="2"/>
  <c r="O2568" i="2"/>
  <c r="O2596" i="2"/>
  <c r="O2625" i="2"/>
  <c r="O2656" i="2"/>
  <c r="O2428" i="2"/>
  <c r="O2441" i="2"/>
  <c r="O2448" i="2"/>
  <c r="O2457" i="2"/>
  <c r="O2465" i="2"/>
  <c r="O2473" i="2"/>
  <c r="O2482" i="2"/>
  <c r="O2489" i="2"/>
  <c r="O2495" i="2"/>
  <c r="O2504" i="2"/>
  <c r="O2513" i="2"/>
  <c r="O2522" i="2"/>
  <c r="O2531" i="2"/>
  <c r="O2538" i="2"/>
  <c r="O2546" i="2"/>
  <c r="O2553" i="2"/>
  <c r="O2561" i="2"/>
  <c r="O2569" i="2"/>
  <c r="O2574" i="2"/>
  <c r="O2579" i="2"/>
  <c r="O2583" i="2"/>
  <c r="O2588" i="2"/>
  <c r="O2617" i="2"/>
  <c r="O2649" i="2"/>
  <c r="O2578" i="2"/>
  <c r="O2586" i="2"/>
  <c r="O2594" i="2"/>
  <c r="O2602" i="2"/>
  <c r="O2610" i="2"/>
  <c r="O2618" i="2"/>
  <c r="O2626" i="2"/>
  <c r="O2634" i="2"/>
  <c r="O2643" i="2"/>
  <c r="O2651" i="2"/>
  <c r="O2658" i="2"/>
  <c r="O2666" i="2"/>
  <c r="O2674" i="2"/>
  <c r="O2676" i="2"/>
  <c r="O2692" i="2"/>
  <c r="O2700" i="2"/>
  <c r="O2611" i="2"/>
  <c r="O2619" i="2"/>
  <c r="O2627" i="2"/>
  <c r="O2635" i="2"/>
  <c r="O2644" i="2"/>
  <c r="O2650" i="2"/>
  <c r="O2659" i="2"/>
  <c r="O2667" i="2"/>
  <c r="O2675" i="2"/>
  <c r="O2691" i="2"/>
  <c r="O2716" i="2"/>
  <c r="O2760" i="2"/>
  <c r="O2767" i="2"/>
  <c r="O2604" i="2"/>
  <c r="O2612" i="2"/>
  <c r="O2620" i="2"/>
  <c r="O2628" i="2"/>
  <c r="O2637" i="2"/>
  <c r="O2641" i="2"/>
  <c r="O2652" i="2"/>
  <c r="O2660" i="2"/>
  <c r="O2668" i="2"/>
  <c r="O2678" i="2"/>
  <c r="O2686" i="2"/>
  <c r="O2708" i="2"/>
  <c r="O2571" i="2"/>
  <c r="O2581" i="2"/>
  <c r="O2589" i="2"/>
  <c r="O2598" i="2"/>
  <c r="O2605" i="2"/>
  <c r="O2613" i="2"/>
  <c r="O2621" i="2"/>
  <c r="O2630" i="2"/>
  <c r="O2638" i="2"/>
  <c r="O2646" i="2"/>
  <c r="O2653" i="2"/>
  <c r="O2662" i="2"/>
  <c r="O2669" i="2"/>
  <c r="O2683" i="2"/>
  <c r="O2727" i="2"/>
  <c r="O2590" i="2"/>
  <c r="O2599" i="2"/>
  <c r="O2606" i="2"/>
  <c r="O2615" i="2"/>
  <c r="O2622" i="2"/>
  <c r="O2629" i="2"/>
  <c r="O2639" i="2"/>
  <c r="O2647" i="2"/>
  <c r="O2654" i="2"/>
  <c r="O2663" i="2"/>
  <c r="O2670" i="2"/>
  <c r="O2680" i="2"/>
  <c r="O2687" i="2"/>
  <c r="O2694" i="2"/>
  <c r="O2717" i="2"/>
  <c r="O2848" i="2"/>
  <c r="O2887" i="2"/>
  <c r="O2946" i="2"/>
  <c r="O2591" i="2"/>
  <c r="O2600" i="2"/>
  <c r="O2607" i="2"/>
  <c r="O2614" i="2"/>
  <c r="O2624" i="2"/>
  <c r="O2631" i="2"/>
  <c r="O2640" i="2"/>
  <c r="O2645" i="2"/>
  <c r="O2655" i="2"/>
  <c r="O2661" i="2"/>
  <c r="O2671" i="2"/>
  <c r="O2677" i="2"/>
  <c r="O2699" i="2"/>
  <c r="O2720" i="2"/>
  <c r="O2730" i="2"/>
  <c r="O2778" i="2"/>
  <c r="O2685" i="2"/>
  <c r="O2693" i="2"/>
  <c r="O2701" i="2"/>
  <c r="O2709" i="2"/>
  <c r="O2715" i="2"/>
  <c r="O2721" i="2"/>
  <c r="O2735" i="2"/>
  <c r="O2740" i="2"/>
  <c r="O2745" i="2"/>
  <c r="O2748" i="2"/>
  <c r="O2787" i="2"/>
  <c r="O2818" i="2"/>
  <c r="O2702" i="2"/>
  <c r="O2710" i="2"/>
  <c r="O2718" i="2"/>
  <c r="O2722" i="2"/>
  <c r="O2753" i="2"/>
  <c r="O2801" i="2"/>
  <c r="O2871" i="2"/>
  <c r="O2695" i="2"/>
  <c r="O2704" i="2"/>
  <c r="O2711" i="2"/>
  <c r="O2719" i="2"/>
  <c r="O2725" i="2"/>
  <c r="O2724" i="2"/>
  <c r="O2736" i="2"/>
  <c r="O2741" i="2"/>
  <c r="O2744" i="2"/>
  <c r="O2795" i="2"/>
  <c r="O2813" i="2"/>
  <c r="O2819" i="2"/>
  <c r="O2821" i="2"/>
  <c r="O2688" i="2"/>
  <c r="O2696" i="2"/>
  <c r="O2705" i="2"/>
  <c r="O2712" i="2"/>
  <c r="O2743" i="2"/>
  <c r="O2752" i="2"/>
  <c r="O2770" i="2"/>
  <c r="O2777" i="2"/>
  <c r="O2854" i="2"/>
  <c r="O2681" i="2"/>
  <c r="O2689" i="2"/>
  <c r="O2697" i="2"/>
  <c r="O2703" i="2"/>
  <c r="O2713" i="2"/>
  <c r="O2729" i="2"/>
  <c r="O2726" i="2"/>
  <c r="O2733" i="2"/>
  <c r="O2738" i="2"/>
  <c r="O2751" i="2"/>
  <c r="O2754" i="2"/>
  <c r="O2762" i="2"/>
  <c r="O2682" i="2"/>
  <c r="O2690" i="2"/>
  <c r="O2698" i="2"/>
  <c r="O2706" i="2"/>
  <c r="O2714" i="2"/>
  <c r="O2737" i="2"/>
  <c r="O2746" i="2"/>
  <c r="O2769" i="2"/>
  <c r="O2785" i="2"/>
  <c r="O2839" i="2"/>
  <c r="O2895" i="2"/>
  <c r="O2723" i="2"/>
  <c r="O2731" i="2"/>
  <c r="O2739" i="2"/>
  <c r="O2747" i="2"/>
  <c r="O2755" i="2"/>
  <c r="O2763" i="2"/>
  <c r="O2771" i="2"/>
  <c r="O2779" i="2"/>
  <c r="O2788" i="2"/>
  <c r="O2796" i="2"/>
  <c r="O2805" i="2"/>
  <c r="O2809" i="2"/>
  <c r="O2810" i="2"/>
  <c r="O2831" i="2"/>
  <c r="O2847" i="2"/>
  <c r="O2862" i="2"/>
  <c r="O2756" i="2"/>
  <c r="O2764" i="2"/>
  <c r="O2772" i="2"/>
  <c r="O2780" i="2"/>
  <c r="O2789" i="2"/>
  <c r="O2790" i="2"/>
  <c r="O2817" i="2"/>
  <c r="O2823" i="2"/>
  <c r="O2838" i="2"/>
  <c r="O2844" i="2"/>
  <c r="O2855" i="2"/>
  <c r="O2916" i="2"/>
  <c r="O2928" i="2"/>
  <c r="O2749" i="2"/>
  <c r="O2757" i="2"/>
  <c r="O2765" i="2"/>
  <c r="O2773" i="2"/>
  <c r="O2781" i="2"/>
  <c r="O2786" i="2"/>
  <c r="O2797" i="2"/>
  <c r="O2802" i="2"/>
  <c r="O2450" i="2"/>
  <c r="O2811" i="2"/>
  <c r="O2815" i="2"/>
  <c r="O2830" i="2"/>
  <c r="O2837" i="2"/>
  <c r="O2732" i="2"/>
  <c r="O2734" i="2"/>
  <c r="O2742" i="2"/>
  <c r="O2750" i="2"/>
  <c r="O2758" i="2"/>
  <c r="O2768" i="2"/>
  <c r="O2774" i="2"/>
  <c r="O2782" i="2"/>
  <c r="O2791" i="2"/>
  <c r="O2798" i="2"/>
  <c r="O2816" i="2"/>
  <c r="O2822" i="2"/>
  <c r="O2829" i="2"/>
  <c r="O2863" i="2"/>
  <c r="O2867" i="2"/>
  <c r="O2759" i="2"/>
  <c r="O2766" i="2"/>
  <c r="O2775" i="2"/>
  <c r="O2783" i="2"/>
  <c r="O2792" i="2"/>
  <c r="O2799" i="2"/>
  <c r="O2803" i="2"/>
  <c r="O2806" i="2"/>
  <c r="O2875" i="2"/>
  <c r="O2776" i="2"/>
  <c r="O2784" i="2"/>
  <c r="O2793" i="2"/>
  <c r="O2800" i="2"/>
  <c r="O2807" i="2"/>
  <c r="O2864" i="2"/>
  <c r="O2808" i="2"/>
  <c r="O2814" i="2"/>
  <c r="O2824" i="2"/>
  <c r="O2832" i="2"/>
  <c r="O2840" i="2"/>
  <c r="O2849" i="2"/>
  <c r="O2856" i="2"/>
  <c r="O2872" i="2"/>
  <c r="O2903" i="2"/>
  <c r="O2825" i="2"/>
  <c r="O2833" i="2"/>
  <c r="O2841" i="2"/>
  <c r="O2850" i="2"/>
  <c r="O2857" i="2"/>
  <c r="O2896" i="2"/>
  <c r="O2929" i="2"/>
  <c r="O2937" i="2"/>
  <c r="O2947" i="2"/>
  <c r="O2949" i="2"/>
  <c r="O2964" i="2"/>
  <c r="O2826" i="2"/>
  <c r="O2834" i="2"/>
  <c r="O2842" i="2"/>
  <c r="O2846" i="2"/>
  <c r="O2858" i="2"/>
  <c r="O2866" i="2"/>
  <c r="O2868" i="2"/>
  <c r="O2879" i="2"/>
  <c r="O2911" i="2"/>
  <c r="O2804" i="2"/>
  <c r="O2812" i="2"/>
  <c r="O2820" i="2"/>
  <c r="O2827" i="2"/>
  <c r="O2835" i="2"/>
  <c r="O2843" i="2"/>
  <c r="O2851" i="2"/>
  <c r="O2859" i="2"/>
  <c r="O2869" i="2"/>
  <c r="O2905" i="2"/>
  <c r="O2955" i="2"/>
  <c r="O2828" i="2"/>
  <c r="O2836" i="2"/>
  <c r="O2845" i="2"/>
  <c r="O2852" i="2"/>
  <c r="O2860" i="2"/>
  <c r="O2874" i="2"/>
  <c r="O2889" i="2"/>
  <c r="O2920" i="2"/>
  <c r="O2989" i="2"/>
  <c r="O2853" i="2"/>
  <c r="O2861" i="2"/>
  <c r="O2865" i="2"/>
  <c r="O2880" i="2"/>
  <c r="O2912" i="2"/>
  <c r="O2873" i="2"/>
  <c r="O2881" i="2"/>
  <c r="O2888" i="2"/>
  <c r="O2897" i="2"/>
  <c r="O2906" i="2"/>
  <c r="O2913" i="2"/>
  <c r="O2921" i="2"/>
  <c r="O2930" i="2"/>
  <c r="O2938" i="2"/>
  <c r="O2954" i="2"/>
  <c r="O2966" i="2"/>
  <c r="O3048" i="2"/>
  <c r="O2882" i="2"/>
  <c r="O2890" i="2"/>
  <c r="O2898" i="2"/>
  <c r="O2904" i="2"/>
  <c r="O2914" i="2"/>
  <c r="O2922" i="2"/>
  <c r="O2931" i="2"/>
  <c r="O2941" i="2"/>
  <c r="O2944" i="2"/>
  <c r="O2883" i="2"/>
  <c r="O2891" i="2"/>
  <c r="O2899" i="2"/>
  <c r="O2907" i="2"/>
  <c r="O2915" i="2"/>
  <c r="O2923" i="2"/>
  <c r="O2932" i="2"/>
  <c r="O2939" i="2"/>
  <c r="O2985" i="2"/>
  <c r="O2876" i="2"/>
  <c r="O2884" i="2"/>
  <c r="O2892" i="2"/>
  <c r="O2900" i="2"/>
  <c r="O2908" i="2"/>
  <c r="O2917" i="2"/>
  <c r="O2924" i="2"/>
  <c r="O2933" i="2"/>
  <c r="O2936" i="2"/>
  <c r="O2940" i="2"/>
  <c r="O2963" i="2"/>
  <c r="O2877" i="2"/>
  <c r="O2885" i="2"/>
  <c r="O2893" i="2"/>
  <c r="O2901" i="2"/>
  <c r="O2909" i="2"/>
  <c r="O2918" i="2"/>
  <c r="O2925" i="2"/>
  <c r="O2934" i="2"/>
  <c r="O2945" i="2"/>
  <c r="O2948" i="2"/>
  <c r="O3001" i="2"/>
  <c r="O3017" i="2"/>
  <c r="O2870" i="2"/>
  <c r="O2878" i="2"/>
  <c r="O2886" i="2"/>
  <c r="O2894" i="2"/>
  <c r="O2902" i="2"/>
  <c r="O2910" i="2"/>
  <c r="O2919" i="2"/>
  <c r="O2927" i="2"/>
  <c r="O2935" i="2"/>
  <c r="O2971" i="2"/>
  <c r="O2977" i="2"/>
  <c r="O2976" i="2"/>
  <c r="O2984" i="2"/>
  <c r="O2993" i="2"/>
  <c r="O3000" i="2"/>
  <c r="O3014" i="2"/>
  <c r="O3021" i="2"/>
  <c r="O3085" i="2"/>
  <c r="O2956" i="2"/>
  <c r="O2961" i="2"/>
  <c r="O2967" i="2"/>
  <c r="O2978" i="2"/>
  <c r="O2986" i="2"/>
  <c r="O2994" i="2"/>
  <c r="O3002" i="2"/>
  <c r="O3010" i="2"/>
  <c r="O2950" i="2"/>
  <c r="O2962" i="2"/>
  <c r="O2926" i="2"/>
  <c r="O2979" i="2"/>
  <c r="O2987" i="2"/>
  <c r="O2995" i="2"/>
  <c r="O3003" i="2"/>
  <c r="O3013" i="2"/>
  <c r="O3025" i="2"/>
  <c r="O3064" i="2"/>
  <c r="O2957" i="2"/>
  <c r="O2965" i="2"/>
  <c r="O2972" i="2"/>
  <c r="O2980" i="2"/>
  <c r="O2988" i="2"/>
  <c r="O2996" i="2"/>
  <c r="O3004" i="2"/>
  <c r="O3007" i="2"/>
  <c r="O3011" i="2"/>
  <c r="O3035" i="2"/>
  <c r="O2942" i="2"/>
  <c r="O2951" i="2"/>
  <c r="O2958" i="2"/>
  <c r="O2968" i="2"/>
  <c r="O2973" i="2"/>
  <c r="O2981" i="2"/>
  <c r="O2990" i="2"/>
  <c r="O2997" i="2"/>
  <c r="O3005" i="2"/>
  <c r="O3029" i="2"/>
  <c r="O3079" i="2"/>
  <c r="O2943" i="2"/>
  <c r="O2952" i="2"/>
  <c r="O2959" i="2"/>
  <c r="O2969" i="2"/>
  <c r="O2974" i="2"/>
  <c r="O2982" i="2"/>
  <c r="O2991" i="2"/>
  <c r="O2998" i="2"/>
  <c r="O3006" i="2"/>
  <c r="O3009" i="2"/>
  <c r="O3032" i="2"/>
  <c r="O3056" i="2"/>
  <c r="O3107" i="2"/>
  <c r="O2953" i="2"/>
  <c r="O2960" i="2"/>
  <c r="O2970" i="2"/>
  <c r="O2975" i="2"/>
  <c r="O2983" i="2"/>
  <c r="O2992" i="2"/>
  <c r="O2999" i="2"/>
  <c r="O3008" i="2"/>
  <c r="O3016" i="2"/>
  <c r="O3022" i="2"/>
  <c r="O3015" i="2"/>
  <c r="O3024" i="2"/>
  <c r="O3031" i="2"/>
  <c r="O3040" i="2"/>
  <c r="O3047" i="2"/>
  <c r="O3055" i="2"/>
  <c r="O3063" i="2"/>
  <c r="O3071" i="2"/>
  <c r="O3078" i="2"/>
  <c r="O3083" i="2"/>
  <c r="O3087" i="2"/>
  <c r="O3100" i="2"/>
  <c r="O3026" i="2"/>
  <c r="O3033" i="2"/>
  <c r="O3041" i="2"/>
  <c r="O3049" i="2"/>
  <c r="O3057" i="2"/>
  <c r="O3065" i="2"/>
  <c r="O3072" i="2"/>
  <c r="O3080" i="2"/>
  <c r="O3099" i="2"/>
  <c r="O3018" i="2"/>
  <c r="O3023" i="2"/>
  <c r="O3034" i="2"/>
  <c r="O3042" i="2"/>
  <c r="O3050" i="2"/>
  <c r="O3058" i="2"/>
  <c r="O3066" i="2"/>
  <c r="O3073" i="2"/>
  <c r="O3081" i="2"/>
  <c r="O3082" i="2"/>
  <c r="O3091" i="2"/>
  <c r="O3019" i="2"/>
  <c r="O3027" i="2"/>
  <c r="O3036" i="2"/>
  <c r="O3045" i="2"/>
  <c r="O3051" i="2"/>
  <c r="O3059" i="2"/>
  <c r="O3067" i="2"/>
  <c r="O3074" i="2"/>
  <c r="O3084" i="2"/>
  <c r="O3114" i="2"/>
  <c r="O3012" i="2"/>
  <c r="O3020" i="2"/>
  <c r="O3028" i="2"/>
  <c r="O3037" i="2"/>
  <c r="O3046" i="2"/>
  <c r="O3053" i="2"/>
  <c r="O3060" i="2"/>
  <c r="O3068" i="2"/>
  <c r="O3075" i="2"/>
  <c r="O3105" i="2"/>
  <c r="O3113" i="2"/>
  <c r="O3038" i="2"/>
  <c r="O3043" i="2"/>
  <c r="O3052" i="2"/>
  <c r="O3061" i="2"/>
  <c r="O3069" i="2"/>
  <c r="O3076" i="2"/>
  <c r="O3097" i="2"/>
  <c r="O3104" i="2"/>
  <c r="O3030" i="2"/>
  <c r="O3039" i="2"/>
  <c r="O3044" i="2"/>
  <c r="O3054" i="2"/>
  <c r="O3062" i="2"/>
  <c r="O3070" i="2"/>
  <c r="O3077" i="2"/>
  <c r="O3089" i="2"/>
  <c r="O3096" i="2"/>
  <c r="O3090" i="2"/>
  <c r="O3098" i="2"/>
  <c r="O3106" i="2"/>
  <c r="O3115" i="2"/>
  <c r="O3092" i="2"/>
  <c r="O3088" i="2"/>
  <c r="O3108" i="2"/>
  <c r="O3109" i="2"/>
  <c r="O3093" i="2"/>
  <c r="O3101" i="2"/>
  <c r="O3110" i="2"/>
  <c r="O3094" i="2"/>
  <c r="O3102" i="2"/>
  <c r="O3111" i="2"/>
  <c r="O3086" i="2"/>
  <c r="O3095" i="2"/>
  <c r="O3103" i="2"/>
  <c r="O4" i="2"/>
  <c r="O3112" i="2"/>
  <c r="CU6" i="2"/>
  <c r="Z12" i="2"/>
  <c r="CU16" i="2"/>
  <c r="Z22" i="2"/>
  <c r="Z30" i="2"/>
  <c r="Z38" i="2"/>
  <c r="CU41" i="2"/>
  <c r="Z45" i="2"/>
  <c r="Z53" i="2"/>
  <c r="Z61" i="2"/>
  <c r="Z6" i="2"/>
  <c r="Z13" i="2"/>
  <c r="Z16" i="2"/>
  <c r="Z23" i="2"/>
  <c r="CU31" i="2"/>
  <c r="CU38" i="2"/>
  <c r="Z42" i="2"/>
  <c r="Z54" i="2"/>
  <c r="Z64" i="2"/>
  <c r="CU7" i="2"/>
  <c r="Z17" i="2"/>
  <c r="Z24" i="2"/>
  <c r="Z31" i="2"/>
  <c r="Z37" i="2"/>
  <c r="CU42" i="2"/>
  <c r="Z46" i="2"/>
  <c r="Z55" i="2"/>
  <c r="Z7" i="2"/>
  <c r="Z14" i="2"/>
  <c r="Z18" i="2"/>
  <c r="Z25" i="2"/>
  <c r="Z32" i="2"/>
  <c r="CU37" i="2"/>
  <c r="Z43" i="2"/>
  <c r="Z47" i="2"/>
  <c r="Z56" i="2"/>
  <c r="Z8" i="2"/>
  <c r="CU14" i="2"/>
  <c r="CU18" i="2"/>
  <c r="Z26" i="2"/>
  <c r="Z33" i="2"/>
  <c r="Z39" i="2"/>
  <c r="CU44" i="2"/>
  <c r="Z49" i="2"/>
  <c r="Z57" i="2"/>
  <c r="CU4" i="2"/>
  <c r="Z9" i="2"/>
  <c r="Z15" i="2"/>
  <c r="Z19" i="2"/>
  <c r="Z27" i="2"/>
  <c r="Z34" i="2"/>
  <c r="CU40" i="2"/>
  <c r="Z44" i="2"/>
  <c r="Z50" i="2"/>
  <c r="Z58" i="2"/>
  <c r="CU5" i="2"/>
  <c r="Z10" i="2"/>
  <c r="CU15" i="2"/>
  <c r="Z20" i="2"/>
  <c r="Z28" i="2"/>
  <c r="Z35" i="2"/>
  <c r="Z40" i="2"/>
  <c r="Z51" i="2"/>
  <c r="Z59" i="2"/>
  <c r="Z5" i="2"/>
  <c r="CU12" i="2"/>
  <c r="Z11" i="2"/>
  <c r="Z21" i="2"/>
  <c r="Z29" i="2"/>
  <c r="Z36" i="2"/>
  <c r="Z41" i="2"/>
  <c r="CU45" i="2"/>
  <c r="Z52" i="2"/>
  <c r="Z60" i="2"/>
  <c r="Z62" i="2"/>
  <c r="Z70" i="2"/>
  <c r="Z78" i="2"/>
  <c r="Z86" i="2"/>
  <c r="Z94" i="2"/>
  <c r="Z100" i="2"/>
  <c r="CU107" i="2"/>
  <c r="Z116" i="2"/>
  <c r="Z125" i="2"/>
  <c r="Z130" i="2"/>
  <c r="Z144" i="2"/>
  <c r="Z152" i="2"/>
  <c r="Z105" i="2"/>
  <c r="Z167" i="2"/>
  <c r="Z174" i="2"/>
  <c r="Z182" i="2"/>
  <c r="Z190" i="2"/>
  <c r="Z198" i="2"/>
  <c r="CU207" i="2"/>
  <c r="Z214" i="2"/>
  <c r="Z221" i="2"/>
  <c r="Z230" i="2"/>
  <c r="Z237" i="2"/>
  <c r="Z245" i="2"/>
  <c r="CU251" i="2"/>
  <c r="Z258" i="2"/>
  <c r="Z267" i="2"/>
  <c r="Z275" i="2"/>
  <c r="CU283" i="2"/>
  <c r="Z291" i="2"/>
  <c r="Z298" i="2"/>
  <c r="Z306" i="2"/>
  <c r="Z314" i="2"/>
  <c r="Z322" i="2"/>
  <c r="Z330" i="2"/>
  <c r="Z338" i="2"/>
  <c r="Z346" i="2"/>
  <c r="Z353" i="2"/>
  <c r="Z361" i="2"/>
  <c r="Z369" i="2"/>
  <c r="Z377" i="2"/>
  <c r="Z388" i="2"/>
  <c r="CU388" i="2"/>
  <c r="Z408" i="2"/>
  <c r="CU438" i="2"/>
  <c r="Z471" i="2"/>
  <c r="Z531" i="2"/>
  <c r="Z592" i="2"/>
  <c r="Z63" i="2"/>
  <c r="Z71" i="2"/>
  <c r="Z79" i="2"/>
  <c r="Z87" i="2"/>
  <c r="Z101" i="2"/>
  <c r="Z109" i="2"/>
  <c r="Z115" i="2"/>
  <c r="Z123" i="2"/>
  <c r="Z131" i="2"/>
  <c r="Z138" i="2"/>
  <c r="Z145" i="2"/>
  <c r="Z153" i="2"/>
  <c r="Z160" i="2"/>
  <c r="Z168" i="2"/>
  <c r="Z175" i="2"/>
  <c r="Z183" i="2"/>
  <c r="Z191" i="2"/>
  <c r="CU198" i="2"/>
  <c r="Z207" i="2"/>
  <c r="Z215" i="2"/>
  <c r="Z222" i="2"/>
  <c r="CU230" i="2"/>
  <c r="Z238" i="2"/>
  <c r="Z246" i="2"/>
  <c r="Z252" i="2"/>
  <c r="Z260" i="2"/>
  <c r="Z268" i="2"/>
  <c r="Z276" i="2"/>
  <c r="Z283" i="2"/>
  <c r="Z292" i="2"/>
  <c r="Z299" i="2"/>
  <c r="Z307" i="2"/>
  <c r="Z315" i="2"/>
  <c r="Z323" i="2"/>
  <c r="Z331" i="2"/>
  <c r="Z339" i="2"/>
  <c r="Z347" i="2"/>
  <c r="Z354" i="2"/>
  <c r="Z362" i="2"/>
  <c r="Z370" i="2"/>
  <c r="Z378" i="2"/>
  <c r="CU427" i="2"/>
  <c r="CU444" i="2"/>
  <c r="Z510" i="2"/>
  <c r="Z567" i="2"/>
  <c r="Z72" i="2"/>
  <c r="Z80" i="2"/>
  <c r="Z88" i="2"/>
  <c r="Z96" i="2"/>
  <c r="Z110" i="2"/>
  <c r="Z117" i="2"/>
  <c r="CU123" i="2"/>
  <c r="Z132" i="2"/>
  <c r="Z146" i="2"/>
  <c r="Z154" i="2"/>
  <c r="Z161" i="2"/>
  <c r="Z169" i="2"/>
  <c r="Z176" i="2"/>
  <c r="Z184" i="2"/>
  <c r="Z192" i="2"/>
  <c r="Z200" i="2"/>
  <c r="Z208" i="2"/>
  <c r="Z216" i="2"/>
  <c r="Z223" i="2"/>
  <c r="CU227" i="2"/>
  <c r="CU238" i="2"/>
  <c r="Z247" i="2"/>
  <c r="Z253" i="2"/>
  <c r="Z261" i="2"/>
  <c r="Z265" i="2"/>
  <c r="Z277" i="2"/>
  <c r="Z284" i="2"/>
  <c r="CU290" i="2"/>
  <c r="Z300" i="2"/>
  <c r="Z309" i="2"/>
  <c r="Z316" i="2"/>
  <c r="Z325" i="2"/>
  <c r="Z332" i="2"/>
  <c r="Z340" i="2"/>
  <c r="Z349" i="2"/>
  <c r="Z355" i="2"/>
  <c r="Z363" i="2"/>
  <c r="Z371" i="2"/>
  <c r="Z379" i="2"/>
  <c r="CU393" i="2"/>
  <c r="Z416" i="2"/>
  <c r="Z456" i="2"/>
  <c r="Z544" i="2"/>
  <c r="Z608" i="2"/>
  <c r="Z65" i="2"/>
  <c r="Z73" i="2"/>
  <c r="Z81" i="2"/>
  <c r="Z89" i="2"/>
  <c r="Z97" i="2"/>
  <c r="Z102" i="2"/>
  <c r="CU110" i="2"/>
  <c r="Z118" i="2"/>
  <c r="Z133" i="2"/>
  <c r="Z139" i="2"/>
  <c r="Z147" i="2"/>
  <c r="Z155" i="2"/>
  <c r="CU161" i="2"/>
  <c r="Z170" i="2"/>
  <c r="Z177" i="2"/>
  <c r="CU184" i="2"/>
  <c r="Z193" i="2"/>
  <c r="CU200" i="2"/>
  <c r="Z48" i="2"/>
  <c r="Z217" i="2"/>
  <c r="Z224" i="2"/>
  <c r="Z227" i="2"/>
  <c r="Z240" i="2"/>
  <c r="Z254" i="2"/>
  <c r="Z262" i="2"/>
  <c r="CU265" i="2"/>
  <c r="Z278" i="2"/>
  <c r="Z286" i="2"/>
  <c r="Z293" i="2"/>
  <c r="Z301" i="2"/>
  <c r="Z310" i="2"/>
  <c r="Z317" i="2"/>
  <c r="Z324" i="2"/>
  <c r="CU334" i="2"/>
  <c r="Z341" i="2"/>
  <c r="Z350" i="2"/>
  <c r="Z356" i="2"/>
  <c r="CU363" i="2"/>
  <c r="CU371" i="2"/>
  <c r="Z380" i="2"/>
  <c r="Z384" i="2"/>
  <c r="CU403" i="2"/>
  <c r="Z437" i="2"/>
  <c r="Z460" i="2"/>
  <c r="Z523" i="2"/>
  <c r="Z583" i="2"/>
  <c r="Z66" i="2"/>
  <c r="Z74" i="2"/>
  <c r="Z82" i="2"/>
  <c r="CU91" i="2"/>
  <c r="Z103" i="2"/>
  <c r="Z112" i="2"/>
  <c r="Z119" i="2"/>
  <c r="Z127" i="2"/>
  <c r="CU135" i="2"/>
  <c r="Z140" i="2"/>
  <c r="Z148" i="2"/>
  <c r="Z156" i="2"/>
  <c r="Z163" i="2"/>
  <c r="CU170" i="2"/>
  <c r="Z178" i="2"/>
  <c r="CU187" i="2"/>
  <c r="Z194" i="2"/>
  <c r="Z202" i="2"/>
  <c r="Z209" i="2"/>
  <c r="Z213" i="2"/>
  <c r="CU224" i="2"/>
  <c r="Z233" i="2"/>
  <c r="Z241" i="2"/>
  <c r="CU249" i="2"/>
  <c r="Z255" i="2"/>
  <c r="Z263" i="2"/>
  <c r="Z270" i="2"/>
  <c r="Z279" i="2"/>
  <c r="Z287" i="2"/>
  <c r="Z294" i="2"/>
  <c r="Z302" i="2"/>
  <c r="Z311" i="2"/>
  <c r="CU319" i="2"/>
  <c r="Z326" i="2"/>
  <c r="Z334" i="2"/>
  <c r="Z342" i="2"/>
  <c r="Z351" i="2"/>
  <c r="Z357" i="2"/>
  <c r="CU366" i="2"/>
  <c r="Z373" i="2"/>
  <c r="CU380" i="2"/>
  <c r="CU424" i="2"/>
  <c r="Z499" i="2"/>
  <c r="Z557" i="2"/>
  <c r="Z625" i="2"/>
  <c r="Z67" i="2"/>
  <c r="Z75" i="2"/>
  <c r="Z83" i="2"/>
  <c r="Z91" i="2"/>
  <c r="CU96" i="2"/>
  <c r="Z104" i="2"/>
  <c r="Z113" i="2"/>
  <c r="Z120" i="2"/>
  <c r="Z126" i="2"/>
  <c r="Z135" i="2"/>
  <c r="CU140" i="2"/>
  <c r="Z149" i="2"/>
  <c r="Z157" i="2"/>
  <c r="Z164" i="2"/>
  <c r="Z172" i="2"/>
  <c r="CU180" i="2"/>
  <c r="Z187" i="2"/>
  <c r="Z195" i="2"/>
  <c r="CU202" i="2"/>
  <c r="CU209" i="2"/>
  <c r="Z218" i="2"/>
  <c r="Z228" i="2"/>
  <c r="Z234" i="2"/>
  <c r="CU241" i="2"/>
  <c r="Z249" i="2"/>
  <c r="CU257" i="2"/>
  <c r="Z264" i="2"/>
  <c r="Z271" i="2"/>
  <c r="CU274" i="2"/>
  <c r="Z288" i="2"/>
  <c r="Z295" i="2"/>
  <c r="Z303" i="2"/>
  <c r="CU309" i="2"/>
  <c r="Z319" i="2"/>
  <c r="Z327" i="2"/>
  <c r="Z335" i="2"/>
  <c r="Z343" i="2"/>
  <c r="CU349" i="2"/>
  <c r="Z358" i="2"/>
  <c r="Z366" i="2"/>
  <c r="Z375" i="2"/>
  <c r="Z382" i="2"/>
  <c r="Z385" i="2"/>
  <c r="Z413" i="2"/>
  <c r="Z477" i="2"/>
  <c r="Z536" i="2"/>
  <c r="Z600" i="2"/>
  <c r="Z68" i="2"/>
  <c r="Z76" i="2"/>
  <c r="Z84" i="2"/>
  <c r="Z92" i="2"/>
  <c r="Z98" i="2"/>
  <c r="Z106" i="2"/>
  <c r="Z121" i="2"/>
  <c r="Z128" i="2"/>
  <c r="Z136" i="2"/>
  <c r="Z142" i="2"/>
  <c r="CU151" i="2"/>
  <c r="Z158" i="2"/>
  <c r="Z165" i="2"/>
  <c r="Z173" i="2"/>
  <c r="Z180" i="2"/>
  <c r="CU189" i="2"/>
  <c r="Z196" i="2"/>
  <c r="Z204" i="2"/>
  <c r="Z211" i="2"/>
  <c r="Z219" i="2"/>
  <c r="CU228" i="2"/>
  <c r="Z235" i="2"/>
  <c r="Z243" i="2"/>
  <c r="CU260" i="2"/>
  <c r="CU271" i="2"/>
  <c r="Z280" i="2"/>
  <c r="CU286" i="2"/>
  <c r="Z296" i="2"/>
  <c r="Z304" i="2"/>
  <c r="Z312" i="2"/>
  <c r="Z320" i="2"/>
  <c r="Z328" i="2"/>
  <c r="Z336" i="2"/>
  <c r="Z344" i="2"/>
  <c r="Z359" i="2"/>
  <c r="Z367" i="2"/>
  <c r="Z376" i="2"/>
  <c r="Z397" i="2"/>
  <c r="CU399" i="2"/>
  <c r="Z432" i="2"/>
  <c r="CU451" i="2"/>
  <c r="Z515" i="2"/>
  <c r="Z575" i="2"/>
  <c r="Z69" i="2"/>
  <c r="Z77" i="2"/>
  <c r="Z85" i="2"/>
  <c r="CU94" i="2"/>
  <c r="Z99" i="2"/>
  <c r="Z107" i="2"/>
  <c r="Z114" i="2"/>
  <c r="Z122" i="2"/>
  <c r="Z129" i="2"/>
  <c r="Z137" i="2"/>
  <c r="CU142" i="2"/>
  <c r="Z151" i="2"/>
  <c r="Z159" i="2"/>
  <c r="Z166" i="2"/>
  <c r="CU182" i="2"/>
  <c r="Z189" i="2"/>
  <c r="Z197" i="2"/>
  <c r="CU204" i="2"/>
  <c r="CU211" i="2"/>
  <c r="Z220" i="2"/>
  <c r="Z232" i="2"/>
  <c r="CU235" i="2"/>
  <c r="CU243" i="2"/>
  <c r="Z251" i="2"/>
  <c r="Z257" i="2"/>
  <c r="Z266" i="2"/>
  <c r="Z274" i="2"/>
  <c r="Z281" i="2"/>
  <c r="Z290" i="2"/>
  <c r="Z297" i="2"/>
  <c r="Z305" i="2"/>
  <c r="CU314" i="2"/>
  <c r="CU320" i="2"/>
  <c r="Z329" i="2"/>
  <c r="CU336" i="2"/>
  <c r="Z345" i="2"/>
  <c r="Z352" i="2"/>
  <c r="Z360" i="2"/>
  <c r="Z368" i="2"/>
  <c r="Z374" i="2"/>
  <c r="Z386" i="2"/>
  <c r="Z390" i="2"/>
  <c r="Z421" i="2"/>
  <c r="Z492" i="2"/>
  <c r="Z551" i="2"/>
  <c r="Z616" i="2"/>
  <c r="Z635" i="2"/>
  <c r="CU642" i="2"/>
  <c r="CU644" i="2"/>
  <c r="CU653" i="2"/>
  <c r="Z667" i="2"/>
  <c r="CU674" i="2"/>
  <c r="Z796" i="2"/>
  <c r="CU856" i="2"/>
  <c r="Z920" i="2"/>
  <c r="Z981" i="2"/>
  <c r="Z395" i="2"/>
  <c r="Z401" i="2"/>
  <c r="Z409" i="2"/>
  <c r="Z417" i="2"/>
  <c r="Z426" i="2"/>
  <c r="Z433" i="2"/>
  <c r="CU441" i="2"/>
  <c r="Z453" i="2"/>
  <c r="Z462" i="2"/>
  <c r="Z472" i="2"/>
  <c r="Z479" i="2"/>
  <c r="Z485" i="2"/>
  <c r="CU501" i="2"/>
  <c r="Z511" i="2"/>
  <c r="Z516" i="2"/>
  <c r="Z524" i="2"/>
  <c r="CU536" i="2"/>
  <c r="Z545" i="2"/>
  <c r="CU551" i="2"/>
  <c r="Z558" i="2"/>
  <c r="Z568" i="2"/>
  <c r="Z576" i="2"/>
  <c r="Z584" i="2"/>
  <c r="Z593" i="2"/>
  <c r="Z601" i="2"/>
  <c r="Z609" i="2"/>
  <c r="Z617" i="2"/>
  <c r="Z626" i="2"/>
  <c r="Z636" i="2"/>
  <c r="Z644" i="2"/>
  <c r="Z653" i="2"/>
  <c r="Z659" i="2"/>
  <c r="Z668" i="2"/>
  <c r="Z676" i="2"/>
  <c r="Z628" i="2"/>
  <c r="Z692" i="2"/>
  <c r="Z723" i="2"/>
  <c r="Z734" i="2"/>
  <c r="Z756" i="2"/>
  <c r="Z774" i="2"/>
  <c r="CU834" i="2"/>
  <c r="Z895" i="2"/>
  <c r="Z957" i="2"/>
  <c r="Z1023" i="2"/>
  <c r="Z389" i="2"/>
  <c r="Z396" i="2"/>
  <c r="CU401" i="2"/>
  <c r="Z411" i="2"/>
  <c r="Z418" i="2"/>
  <c r="CU426" i="2"/>
  <c r="Z434" i="2"/>
  <c r="Z446" i="2"/>
  <c r="CU453" i="2"/>
  <c r="Z464" i="2"/>
  <c r="Z473" i="2"/>
  <c r="Z480" i="2"/>
  <c r="CU485" i="2"/>
  <c r="Z493" i="2"/>
  <c r="Z501" i="2"/>
  <c r="Z507" i="2"/>
  <c r="Z517" i="2"/>
  <c r="Z525" i="2"/>
  <c r="CU529" i="2"/>
  <c r="Z538" i="2"/>
  <c r="Z546" i="2"/>
  <c r="Z561" i="2"/>
  <c r="Z569" i="2"/>
  <c r="CU573" i="2"/>
  <c r="CU583" i="2"/>
  <c r="Z594" i="2"/>
  <c r="Z602" i="2"/>
  <c r="Z610" i="2"/>
  <c r="Z618" i="2"/>
  <c r="Z629" i="2"/>
  <c r="Z637" i="2"/>
  <c r="Z645" i="2"/>
  <c r="Z654" i="2"/>
  <c r="Z662" i="2"/>
  <c r="CU668" i="2"/>
  <c r="Z686" i="2"/>
  <c r="Z812" i="2"/>
  <c r="Z873" i="2"/>
  <c r="Z998" i="2"/>
  <c r="Z403" i="2"/>
  <c r="Z412" i="2"/>
  <c r="Z420" i="2"/>
  <c r="Z427" i="2"/>
  <c r="Z436" i="2"/>
  <c r="Z441" i="2"/>
  <c r="CU446" i="2"/>
  <c r="Z455" i="2"/>
  <c r="Z466" i="2"/>
  <c r="Z474" i="2"/>
  <c r="CU480" i="2"/>
  <c r="Z487" i="2"/>
  <c r="Z495" i="2"/>
  <c r="CU503" i="2"/>
  <c r="Z508" i="2"/>
  <c r="Z518" i="2"/>
  <c r="Z526" i="2"/>
  <c r="CU533" i="2"/>
  <c r="Z539" i="2"/>
  <c r="Z547" i="2"/>
  <c r="Z554" i="2"/>
  <c r="Z562" i="2"/>
  <c r="Z570" i="2"/>
  <c r="Z577" i="2"/>
  <c r="Z586" i="2"/>
  <c r="Z595" i="2"/>
  <c r="Z603" i="2"/>
  <c r="Z611" i="2"/>
  <c r="Z620" i="2"/>
  <c r="Z630" i="2"/>
  <c r="Z638" i="2"/>
  <c r="Z647" i="2"/>
  <c r="Z655" i="2"/>
  <c r="Z660" i="2"/>
  <c r="Z670" i="2"/>
  <c r="Z590" i="2"/>
  <c r="Z678" i="2"/>
  <c r="Z701" i="2"/>
  <c r="Z709" i="2"/>
  <c r="Z732" i="2"/>
  <c r="Z742" i="2"/>
  <c r="Z788" i="2"/>
  <c r="Z912" i="2"/>
  <c r="Z973" i="2"/>
  <c r="Z448" i="2"/>
  <c r="Z458" i="2"/>
  <c r="Z467" i="2"/>
  <c r="CU464" i="2"/>
  <c r="CU482" i="2"/>
  <c r="Z488" i="2"/>
  <c r="Z496" i="2"/>
  <c r="Z503" i="2"/>
  <c r="CU510" i="2"/>
  <c r="Z519" i="2"/>
  <c r="Z527" i="2"/>
  <c r="Z533" i="2"/>
  <c r="Z540" i="2"/>
  <c r="Z548" i="2"/>
  <c r="CU554" i="2"/>
  <c r="Z553" i="2"/>
  <c r="CU567" i="2"/>
  <c r="Z578" i="2"/>
  <c r="Z587" i="2"/>
  <c r="Z596" i="2"/>
  <c r="Z604" i="2"/>
  <c r="Z612" i="2"/>
  <c r="Z621" i="2"/>
  <c r="Z631" i="2"/>
  <c r="Z639" i="2"/>
  <c r="Z648" i="2"/>
  <c r="Z656" i="2"/>
  <c r="Z663" i="2"/>
  <c r="CU670" i="2"/>
  <c r="Z591" i="2"/>
  <c r="Z766" i="2"/>
  <c r="CU826" i="2"/>
  <c r="Z950" i="2"/>
  <c r="Z1013" i="2"/>
  <c r="CU382" i="2"/>
  <c r="Z391" i="2"/>
  <c r="CU397" i="2"/>
  <c r="Z405" i="2"/>
  <c r="Z410" i="2"/>
  <c r="Z422" i="2"/>
  <c r="CU430" i="2"/>
  <c r="Z442" i="2"/>
  <c r="CU448" i="2"/>
  <c r="Z459" i="2"/>
  <c r="Z468" i="2"/>
  <c r="Z465" i="2"/>
  <c r="Z482" i="2"/>
  <c r="Z489" i="2"/>
  <c r="Z497" i="2"/>
  <c r="CU505" i="2"/>
  <c r="CU513" i="2"/>
  <c r="CU519" i="2"/>
  <c r="CU540" i="2"/>
  <c r="Z549" i="2"/>
  <c r="Z556" i="2"/>
  <c r="Z563" i="2"/>
  <c r="Z571" i="2"/>
  <c r="Z579" i="2"/>
  <c r="CU587" i="2"/>
  <c r="Z597" i="2"/>
  <c r="Z605" i="2"/>
  <c r="Z613" i="2"/>
  <c r="Z622" i="2"/>
  <c r="Z632" i="2"/>
  <c r="Z640" i="2"/>
  <c r="Z649" i="2"/>
  <c r="Z657" i="2"/>
  <c r="Z664" i="2"/>
  <c r="Z672" i="2"/>
  <c r="Z619" i="2"/>
  <c r="Z677" i="2"/>
  <c r="Z707" i="2"/>
  <c r="Z717" i="2"/>
  <c r="Z739" i="2"/>
  <c r="Z750" i="2"/>
  <c r="Z803" i="2"/>
  <c r="Z865" i="2"/>
  <c r="Z927" i="2"/>
  <c r="Z989" i="2"/>
  <c r="CU390" i="2"/>
  <c r="Z406" i="2"/>
  <c r="Z414" i="2"/>
  <c r="Z423" i="2"/>
  <c r="Z430" i="2"/>
  <c r="CU436" i="2"/>
  <c r="Z444" i="2"/>
  <c r="Z450" i="2"/>
  <c r="Z457" i="2"/>
  <c r="Z469" i="2"/>
  <c r="CU476" i="2"/>
  <c r="Z483" i="2"/>
  <c r="Z490" i="2"/>
  <c r="CU495" i="2"/>
  <c r="Z505" i="2"/>
  <c r="Z513" i="2"/>
  <c r="Z521" i="2"/>
  <c r="Z529" i="2"/>
  <c r="Z534" i="2"/>
  <c r="Z542" i="2"/>
  <c r="Z550" i="2"/>
  <c r="Z559" i="2"/>
  <c r="Z564" i="2"/>
  <c r="Z573" i="2"/>
  <c r="Z580" i="2"/>
  <c r="CU586" i="2"/>
  <c r="Z598" i="2"/>
  <c r="Z606" i="2"/>
  <c r="Z614" i="2"/>
  <c r="Z623" i="2"/>
  <c r="Z633" i="2"/>
  <c r="CU640" i="2"/>
  <c r="Z650" i="2"/>
  <c r="Z658" i="2"/>
  <c r="Z665" i="2"/>
  <c r="Z673" i="2"/>
  <c r="Z627" i="2"/>
  <c r="Z684" i="2"/>
  <c r="Z780" i="2"/>
  <c r="Z844" i="2"/>
  <c r="Z903" i="2"/>
  <c r="Z965" i="2"/>
  <c r="Z1029" i="2"/>
  <c r="Z393" i="2"/>
  <c r="Z399" i="2"/>
  <c r="CU406" i="2"/>
  <c r="Z415" i="2"/>
  <c r="Z424" i="2"/>
  <c r="Z431" i="2"/>
  <c r="Z438" i="2"/>
  <c r="Z445" i="2"/>
  <c r="Z451" i="2"/>
  <c r="Z461" i="2"/>
  <c r="Z470" i="2"/>
  <c r="Z476" i="2"/>
  <c r="Z484" i="2"/>
  <c r="Z491" i="2"/>
  <c r="CU499" i="2"/>
  <c r="Z506" i="2"/>
  <c r="CU515" i="2"/>
  <c r="CU523" i="2"/>
  <c r="Z530" i="2"/>
  <c r="CU534" i="2"/>
  <c r="Z543" i="2"/>
  <c r="Z560" i="2"/>
  <c r="Z565" i="2"/>
  <c r="Z574" i="2"/>
  <c r="Z581" i="2"/>
  <c r="Z589" i="2"/>
  <c r="Z599" i="2"/>
  <c r="Z607" i="2"/>
  <c r="Z615" i="2"/>
  <c r="Z624" i="2"/>
  <c r="Z634" i="2"/>
  <c r="Z642" i="2"/>
  <c r="Z651" i="2"/>
  <c r="Z661" i="2"/>
  <c r="Z666" i="2"/>
  <c r="Z674" i="2"/>
  <c r="Z683" i="2"/>
  <c r="Z695" i="2"/>
  <c r="Z715" i="2"/>
  <c r="Z725" i="2"/>
  <c r="Z741" i="2"/>
  <c r="Z757" i="2"/>
  <c r="Z819" i="2"/>
  <c r="Z880" i="2"/>
  <c r="CU940" i="2"/>
  <c r="Z1005" i="2"/>
  <c r="Z685" i="2"/>
  <c r="CU690" i="2"/>
  <c r="Z700" i="2"/>
  <c r="Z708" i="2"/>
  <c r="CU715" i="2"/>
  <c r="Z724" i="2"/>
  <c r="Z733" i="2"/>
  <c r="Z740" i="2"/>
  <c r="Z749" i="2"/>
  <c r="CU755" i="2"/>
  <c r="Z765" i="2"/>
  <c r="CU771" i="2"/>
  <c r="Z779" i="2"/>
  <c r="Z787" i="2"/>
  <c r="Z807" i="2"/>
  <c r="Z802" i="2"/>
  <c r="Z811" i="2"/>
  <c r="CU817" i="2"/>
  <c r="Z827" i="2"/>
  <c r="Z834" i="2"/>
  <c r="Z843" i="2"/>
  <c r="CU843" i="2"/>
  <c r="Z856" i="2"/>
  <c r="CU865" i="2"/>
  <c r="Z872" i="2"/>
  <c r="Z882" i="2"/>
  <c r="Z889" i="2"/>
  <c r="CU893" i="2"/>
  <c r="Z902" i="2"/>
  <c r="Z910" i="2"/>
  <c r="Z919" i="2"/>
  <c r="CU917" i="2"/>
  <c r="CU933" i="2"/>
  <c r="Z940" i="2"/>
  <c r="Z948" i="2"/>
  <c r="CU957" i="2"/>
  <c r="Z964" i="2"/>
  <c r="Z972" i="2"/>
  <c r="Z980" i="2"/>
  <c r="Z988" i="2"/>
  <c r="Z996" i="2"/>
  <c r="Z1004" i="2"/>
  <c r="CU1011" i="2"/>
  <c r="CU1023" i="2"/>
  <c r="CU1019" i="2"/>
  <c r="Z679" i="2"/>
  <c r="Z687" i="2"/>
  <c r="Z696" i="2"/>
  <c r="Z702" i="2"/>
  <c r="Z711" i="2"/>
  <c r="Z718" i="2"/>
  <c r="Z726" i="2"/>
  <c r="Z735" i="2"/>
  <c r="Z743" i="2"/>
  <c r="CU749" i="2"/>
  <c r="Z758" i="2"/>
  <c r="Z767" i="2"/>
  <c r="Z775" i="2"/>
  <c r="Z781" i="2"/>
  <c r="Z789" i="2"/>
  <c r="Z797" i="2"/>
  <c r="Z804" i="2"/>
  <c r="Z813" i="2"/>
  <c r="Z820" i="2"/>
  <c r="Z828" i="2"/>
  <c r="Z836" i="2"/>
  <c r="Z846" i="2"/>
  <c r="Z850" i="2"/>
  <c r="Z859" i="2"/>
  <c r="Z866" i="2"/>
  <c r="CU873" i="2"/>
  <c r="Z879" i="2"/>
  <c r="Z887" i="2"/>
  <c r="CU895" i="2"/>
  <c r="Z904" i="2"/>
  <c r="Z913" i="2"/>
  <c r="Z921" i="2"/>
  <c r="CU927" i="2"/>
  <c r="Z934" i="2"/>
  <c r="Z942" i="2"/>
  <c r="Z951" i="2"/>
  <c r="Z958" i="2"/>
  <c r="Z966" i="2"/>
  <c r="Z974" i="2"/>
  <c r="Z982" i="2"/>
  <c r="Z990" i="2"/>
  <c r="Z997" i="2"/>
  <c r="CU1005" i="2"/>
  <c r="CU1013" i="2"/>
  <c r="Z1024" i="2"/>
  <c r="CU1029" i="2"/>
  <c r="Z680" i="2"/>
  <c r="Z688" i="2"/>
  <c r="Z697" i="2"/>
  <c r="CU702" i="2"/>
  <c r="Z712" i="2"/>
  <c r="Z719" i="2"/>
  <c r="Z728" i="2"/>
  <c r="Z727" i="2"/>
  <c r="Z744" i="2"/>
  <c r="Z752" i="2"/>
  <c r="Z759" i="2"/>
  <c r="Z768" i="2"/>
  <c r="Z776" i="2"/>
  <c r="Z782" i="2"/>
  <c r="Z790" i="2"/>
  <c r="CU796" i="2"/>
  <c r="Z805" i="2"/>
  <c r="Z814" i="2"/>
  <c r="Z821" i="2"/>
  <c r="Z829" i="2"/>
  <c r="Z837" i="2"/>
  <c r="Z845" i="2"/>
  <c r="CU850" i="2"/>
  <c r="Z860" i="2"/>
  <c r="Z867" i="2"/>
  <c r="Z875" i="2"/>
  <c r="Z883" i="2"/>
  <c r="CU887" i="2"/>
  <c r="Z897" i="2"/>
  <c r="Z905" i="2"/>
  <c r="Z914" i="2"/>
  <c r="Z922" i="2"/>
  <c r="CU934" i="2"/>
  <c r="CU942" i="2"/>
  <c r="CU950" i="2"/>
  <c r="Z959" i="2"/>
  <c r="Z967" i="2"/>
  <c r="Z975" i="2"/>
  <c r="Z983" i="2"/>
  <c r="Z991" i="2"/>
  <c r="Z999" i="2"/>
  <c r="Z1007" i="2"/>
  <c r="CU1016" i="2"/>
  <c r="CU1024" i="2"/>
  <c r="Z1031" i="2"/>
  <c r="Z1047" i="2"/>
  <c r="Z681" i="2"/>
  <c r="CU688" i="2"/>
  <c r="CU696" i="2"/>
  <c r="Z704" i="2"/>
  <c r="CU711" i="2"/>
  <c r="Z720" i="2"/>
  <c r="Z729" i="2"/>
  <c r="Z745" i="2"/>
  <c r="Z753" i="2"/>
  <c r="Z760" i="2"/>
  <c r="Z769" i="2"/>
  <c r="CU774" i="2"/>
  <c r="Z783" i="2"/>
  <c r="Z791" i="2"/>
  <c r="Z798" i="2"/>
  <c r="Z806" i="2"/>
  <c r="Z815" i="2"/>
  <c r="Z822" i="2"/>
  <c r="Z832" i="2"/>
  <c r="CU839" i="2"/>
  <c r="Z847" i="2"/>
  <c r="Z852" i="2"/>
  <c r="CU859" i="2"/>
  <c r="CU867" i="2"/>
  <c r="Z876" i="2"/>
  <c r="CU883" i="2"/>
  <c r="Z890" i="2"/>
  <c r="CU897" i="2"/>
  <c r="Z906" i="2"/>
  <c r="Z915" i="2"/>
  <c r="Z923" i="2"/>
  <c r="Z930" i="2"/>
  <c r="Z936" i="2"/>
  <c r="Z944" i="2"/>
  <c r="Z952" i="2"/>
  <c r="Z960" i="2"/>
  <c r="Z968" i="2"/>
  <c r="Z976" i="2"/>
  <c r="Z984" i="2"/>
  <c r="Z992" i="2"/>
  <c r="Z1000" i="2"/>
  <c r="CU1007" i="2"/>
  <c r="Z1016" i="2"/>
  <c r="Z1026" i="2"/>
  <c r="CU1031" i="2"/>
  <c r="CU1036" i="2"/>
  <c r="Z682" i="2"/>
  <c r="Z690" i="2"/>
  <c r="Z698" i="2"/>
  <c r="Z705" i="2"/>
  <c r="CU714" i="2"/>
  <c r="Z721" i="2"/>
  <c r="Z730" i="2"/>
  <c r="Z736" i="2"/>
  <c r="Z746" i="2"/>
  <c r="CU752" i="2"/>
  <c r="Z761" i="2"/>
  <c r="CU769" i="2"/>
  <c r="Z738" i="2"/>
  <c r="Z784" i="2"/>
  <c r="Z792" i="2"/>
  <c r="CU800" i="2"/>
  <c r="Z808" i="2"/>
  <c r="Z816" i="2"/>
  <c r="Z823" i="2"/>
  <c r="CU831" i="2"/>
  <c r="Z839" i="2"/>
  <c r="Z848" i="2"/>
  <c r="Z853" i="2"/>
  <c r="Z862" i="2"/>
  <c r="CU870" i="2"/>
  <c r="Z877" i="2"/>
  <c r="CU892" i="2"/>
  <c r="Z899" i="2"/>
  <c r="Z907" i="2"/>
  <c r="CU912" i="2"/>
  <c r="Z924" i="2"/>
  <c r="Z931" i="2"/>
  <c r="Z937" i="2"/>
  <c r="Z945" i="2"/>
  <c r="Z953" i="2"/>
  <c r="Z961" i="2"/>
  <c r="Z969" i="2"/>
  <c r="Z971" i="2"/>
  <c r="Z985" i="2"/>
  <c r="Z993" i="2"/>
  <c r="Z1001" i="2"/>
  <c r="Z1009" i="2"/>
  <c r="Z1017" i="2"/>
  <c r="Z1027" i="2"/>
  <c r="Z1033" i="2"/>
  <c r="Z1040" i="2"/>
  <c r="Z691" i="2"/>
  <c r="Z699" i="2"/>
  <c r="Z706" i="2"/>
  <c r="Z714" i="2"/>
  <c r="Z722" i="2"/>
  <c r="Z731" i="2"/>
  <c r="Z737" i="2"/>
  <c r="Z747" i="2"/>
  <c r="Z755" i="2"/>
  <c r="Z762" i="2"/>
  <c r="Z770" i="2"/>
  <c r="Z777" i="2"/>
  <c r="Z785" i="2"/>
  <c r="Z793" i="2"/>
  <c r="Z800" i="2"/>
  <c r="Z809" i="2"/>
  <c r="Z824" i="2"/>
  <c r="Z831" i="2"/>
  <c r="Z840" i="2"/>
  <c r="Z849" i="2"/>
  <c r="Z854" i="2"/>
  <c r="Z863" i="2"/>
  <c r="Z870" i="2"/>
  <c r="Z878" i="2"/>
  <c r="Z885" i="2"/>
  <c r="Z892" i="2"/>
  <c r="Z900" i="2"/>
  <c r="Z908" i="2"/>
  <c r="Z917" i="2"/>
  <c r="Z925" i="2"/>
  <c r="CU931" i="2"/>
  <c r="Z938" i="2"/>
  <c r="Z946" i="2"/>
  <c r="Z954" i="2"/>
  <c r="Z962" i="2"/>
  <c r="Z979" i="2"/>
  <c r="Z977" i="2"/>
  <c r="Z986" i="2"/>
  <c r="Z994" i="2"/>
  <c r="Z1002" i="2"/>
  <c r="CU1009" i="2"/>
  <c r="CU1017" i="2"/>
  <c r="Z1028" i="2"/>
  <c r="CU1033" i="2"/>
  <c r="Z764" i="2"/>
  <c r="Z771" i="2"/>
  <c r="CU777" i="2"/>
  <c r="Z786" i="2"/>
  <c r="Z794" i="2"/>
  <c r="Z801" i="2"/>
  <c r="Z810" i="2"/>
  <c r="Z817" i="2"/>
  <c r="Z826" i="2"/>
  <c r="Z833" i="2"/>
  <c r="Z841" i="2"/>
  <c r="Z855" i="2"/>
  <c r="CU862" i="2"/>
  <c r="Z871" i="2"/>
  <c r="Z881" i="2"/>
  <c r="CU885" i="2"/>
  <c r="Z893" i="2"/>
  <c r="CU902" i="2"/>
  <c r="Z909" i="2"/>
  <c r="Z918" i="2"/>
  <c r="Z926" i="2"/>
  <c r="Z933" i="2"/>
  <c r="Z939" i="2"/>
  <c r="Z947" i="2"/>
  <c r="Z955" i="2"/>
  <c r="CU964" i="2"/>
  <c r="Z970" i="2"/>
  <c r="Z978" i="2"/>
  <c r="Z987" i="2"/>
  <c r="Z995" i="2"/>
  <c r="Z1003" i="2"/>
  <c r="Z1011" i="2"/>
  <c r="Z1021" i="2"/>
  <c r="Z1019" i="2"/>
  <c r="Z1035" i="2"/>
  <c r="Z1036" i="2"/>
  <c r="CU1040" i="2"/>
  <c r="CU1043" i="2"/>
  <c r="Z1043" i="2"/>
  <c r="CU1049" i="2"/>
  <c r="Z1059" i="2"/>
  <c r="Z1066" i="2"/>
  <c r="Z1072" i="2"/>
  <c r="CU1081" i="2"/>
  <c r="Z1090" i="2"/>
  <c r="Z1098" i="2"/>
  <c r="Z1106" i="2"/>
  <c r="Z1114" i="2"/>
  <c r="CU1121" i="2"/>
  <c r="Z1130" i="2"/>
  <c r="Z1138" i="2"/>
  <c r="Z1146" i="2"/>
  <c r="Z1155" i="2"/>
  <c r="CU1163" i="2"/>
  <c r="Z1170" i="2"/>
  <c r="Z1178" i="2"/>
  <c r="Z1186" i="2"/>
  <c r="Z1194" i="2"/>
  <c r="CU1203" i="2"/>
  <c r="Z1209" i="2"/>
  <c r="Z1217" i="2"/>
  <c r="CU1224" i="2"/>
  <c r="Z1241" i="2"/>
  <c r="Z1244" i="2"/>
  <c r="Z1257" i="2"/>
  <c r="Z1264" i="2"/>
  <c r="Z1273" i="2"/>
  <c r="Z1281" i="2"/>
  <c r="CU1289" i="2"/>
  <c r="CU1295" i="2"/>
  <c r="Z1305" i="2"/>
  <c r="Z1313" i="2"/>
  <c r="Z1320" i="2"/>
  <c r="CU1326" i="2"/>
  <c r="Z1336" i="2"/>
  <c r="Z1345" i="2"/>
  <c r="Z1352" i="2"/>
  <c r="Z1359" i="2"/>
  <c r="CU1364" i="2"/>
  <c r="Z1397" i="2"/>
  <c r="Z1460" i="2"/>
  <c r="Z1521" i="2"/>
  <c r="Z1643" i="2"/>
  <c r="Z1045" i="2"/>
  <c r="Z1052" i="2"/>
  <c r="Z1060" i="2"/>
  <c r="Z1067" i="2"/>
  <c r="Z1075" i="2"/>
  <c r="Z1083" i="2"/>
  <c r="CU1092" i="2"/>
  <c r="Z1100" i="2"/>
  <c r="Z1107" i="2"/>
  <c r="Z1115" i="2"/>
  <c r="Z1123" i="2"/>
  <c r="Z1131" i="2"/>
  <c r="Z1139" i="2"/>
  <c r="Z1147" i="2"/>
  <c r="Z1156" i="2"/>
  <c r="Z1161" i="2"/>
  <c r="Z1171" i="2"/>
  <c r="Z1179" i="2"/>
  <c r="CU1186" i="2"/>
  <c r="Z1195" i="2"/>
  <c r="Z1203" i="2"/>
  <c r="Z1210" i="2"/>
  <c r="Z1218" i="2"/>
  <c r="Z1228" i="2"/>
  <c r="Z1233" i="2"/>
  <c r="Z1242" i="2"/>
  <c r="Z1250" i="2"/>
  <c r="CU1257" i="2"/>
  <c r="Z1266" i="2"/>
  <c r="Z1274" i="2"/>
  <c r="Z1282" i="2"/>
  <c r="Z1289" i="2"/>
  <c r="CU1299" i="2"/>
  <c r="Z1306" i="2"/>
  <c r="Z1314" i="2"/>
  <c r="Z1328" i="2"/>
  <c r="Z1337" i="2"/>
  <c r="Z1346" i="2"/>
  <c r="Z1353" i="2"/>
  <c r="Z1369" i="2"/>
  <c r="Z1375" i="2"/>
  <c r="Z1436" i="2"/>
  <c r="Z1499" i="2"/>
  <c r="Z1559" i="2"/>
  <c r="Z1620" i="2"/>
  <c r="CU1045" i="2"/>
  <c r="Z1053" i="2"/>
  <c r="Z1061" i="2"/>
  <c r="Z1068" i="2"/>
  <c r="Z1076" i="2"/>
  <c r="Z1084" i="2"/>
  <c r="Z1092" i="2"/>
  <c r="CU1100" i="2"/>
  <c r="CU1107" i="2"/>
  <c r="Z1116" i="2"/>
  <c r="Z1124" i="2"/>
  <c r="Z1132" i="2"/>
  <c r="Z1140" i="2"/>
  <c r="Z1148" i="2"/>
  <c r="Z1157" i="2"/>
  <c r="CU1161" i="2"/>
  <c r="Z1172" i="2"/>
  <c r="Z1180" i="2"/>
  <c r="CU1189" i="2"/>
  <c r="Z1196" i="2"/>
  <c r="Z1204" i="2"/>
  <c r="Z1211" i="2"/>
  <c r="Z1219" i="2"/>
  <c r="Z1226" i="2"/>
  <c r="Z1234" i="2"/>
  <c r="Z1240" i="2"/>
  <c r="Z1251" i="2"/>
  <c r="Z1259" i="2"/>
  <c r="Z1267" i="2"/>
  <c r="Z1275" i="2"/>
  <c r="CU1282" i="2"/>
  <c r="Z1290" i="2"/>
  <c r="Z1299" i="2"/>
  <c r="Z1308" i="2"/>
  <c r="Z1315" i="2"/>
  <c r="Z1321" i="2"/>
  <c r="CU1328" i="2"/>
  <c r="Z1338" i="2"/>
  <c r="Z1343" i="2"/>
  <c r="Z1354" i="2"/>
  <c r="Z1361" i="2"/>
  <c r="Z1413" i="2"/>
  <c r="Z1475" i="2"/>
  <c r="Z1535" i="2"/>
  <c r="Z1596" i="2"/>
  <c r="CU1657" i="2"/>
  <c r="Z1054" i="2"/>
  <c r="CU1059" i="2"/>
  <c r="Z1069" i="2"/>
  <c r="Z1077" i="2"/>
  <c r="Z1085" i="2"/>
  <c r="Z1093" i="2"/>
  <c r="Z1101" i="2"/>
  <c r="Z1109" i="2"/>
  <c r="Z1117" i="2"/>
  <c r="Z1125" i="2"/>
  <c r="Z1133" i="2"/>
  <c r="Z1141" i="2"/>
  <c r="Z1149" i="2"/>
  <c r="CU1154" i="2"/>
  <c r="Z1165" i="2"/>
  <c r="Z1173" i="2"/>
  <c r="Z1181" i="2"/>
  <c r="Z1189" i="2"/>
  <c r="Z1197" i="2"/>
  <c r="Z1205" i="2"/>
  <c r="Z1212" i="2"/>
  <c r="Z1220" i="2"/>
  <c r="CU1226" i="2"/>
  <c r="Z1235" i="2"/>
  <c r="Z1245" i="2"/>
  <c r="Z1252" i="2"/>
  <c r="Z1260" i="2"/>
  <c r="Z1268" i="2"/>
  <c r="Z1276" i="2"/>
  <c r="Z1284" i="2"/>
  <c r="Z1291" i="2"/>
  <c r="Z1300" i="2"/>
  <c r="Z1307" i="2"/>
  <c r="Z1316" i="2"/>
  <c r="Z1322" i="2"/>
  <c r="CU1331" i="2"/>
  <c r="Z1339" i="2"/>
  <c r="Z1347" i="2"/>
  <c r="Z1355" i="2"/>
  <c r="Z1389" i="2"/>
  <c r="Z1452" i="2"/>
  <c r="Z1513" i="2"/>
  <c r="Z1574" i="2"/>
  <c r="CU1635" i="2"/>
  <c r="Z1038" i="2"/>
  <c r="CU1047" i="2"/>
  <c r="Z1055" i="2"/>
  <c r="Z1063" i="2"/>
  <c r="Z1070" i="2"/>
  <c r="Z1080" i="2"/>
  <c r="Z1086" i="2"/>
  <c r="Z1095" i="2"/>
  <c r="Z1102" i="2"/>
  <c r="CU1109" i="2"/>
  <c r="Z1119" i="2"/>
  <c r="Z1126" i="2"/>
  <c r="Z1134" i="2"/>
  <c r="Z1142" i="2"/>
  <c r="Z1150" i="2"/>
  <c r="Z1158" i="2"/>
  <c r="Z1166" i="2"/>
  <c r="Z1174" i="2"/>
  <c r="CU1183" i="2"/>
  <c r="Z1190" i="2"/>
  <c r="Z1198" i="2"/>
  <c r="Z1213" i="2"/>
  <c r="CU1220" i="2"/>
  <c r="Z1229" i="2"/>
  <c r="Z1236" i="2"/>
  <c r="Z1246" i="2"/>
  <c r="Z1253" i="2"/>
  <c r="CU1259" i="2"/>
  <c r="Z1269" i="2"/>
  <c r="Z1277" i="2"/>
  <c r="CU1284" i="2"/>
  <c r="Z1292" i="2"/>
  <c r="CU1300" i="2"/>
  <c r="Z1309" i="2"/>
  <c r="CU1324" i="2"/>
  <c r="Z1331" i="2"/>
  <c r="Z1340" i="2"/>
  <c r="Z1349" i="2"/>
  <c r="Z1356" i="2"/>
  <c r="Z1297" i="2"/>
  <c r="Z1428" i="2"/>
  <c r="Z1493" i="2"/>
  <c r="Z1552" i="2"/>
  <c r="Z1612" i="2"/>
  <c r="Z1674" i="2"/>
  <c r="Z1041" i="2"/>
  <c r="CU1052" i="2"/>
  <c r="Z1064" i="2"/>
  <c r="Z1071" i="2"/>
  <c r="Z1078" i="2"/>
  <c r="Z1087" i="2"/>
  <c r="Z1096" i="2"/>
  <c r="Z1103" i="2"/>
  <c r="Z1111" i="2"/>
  <c r="CU1117" i="2"/>
  <c r="Z1127" i="2"/>
  <c r="Z1135" i="2"/>
  <c r="CU1147" i="2"/>
  <c r="Z1151" i="2"/>
  <c r="Z1159" i="2"/>
  <c r="Z1167" i="2"/>
  <c r="Z1175" i="2"/>
  <c r="Z1183" i="2"/>
  <c r="CU1190" i="2"/>
  <c r="Z1199" i="2"/>
  <c r="CU1205" i="2"/>
  <c r="Z1214" i="2"/>
  <c r="CU1223" i="2"/>
  <c r="Z1230" i="2"/>
  <c r="Z1237" i="2"/>
  <c r="Z1247" i="2"/>
  <c r="Z1254" i="2"/>
  <c r="Z1262" i="2"/>
  <c r="Z1270" i="2"/>
  <c r="Z1278" i="2"/>
  <c r="Z1293" i="2"/>
  <c r="Z1302" i="2"/>
  <c r="Z1310" i="2"/>
  <c r="CU1318" i="2"/>
  <c r="Z1324" i="2"/>
  <c r="Z1332" i="2"/>
  <c r="Z1341" i="2"/>
  <c r="Z1348" i="2"/>
  <c r="Z1357" i="2"/>
  <c r="Z1360" i="2"/>
  <c r="Z1407" i="2"/>
  <c r="CU1464" i="2"/>
  <c r="Z1527" i="2"/>
  <c r="Z1588" i="2"/>
  <c r="Z1651" i="2"/>
  <c r="CU1041" i="2"/>
  <c r="Z1056" i="2"/>
  <c r="CU1063" i="2"/>
  <c r="Z1073" i="2"/>
  <c r="Z1079" i="2"/>
  <c r="Z1088" i="2"/>
  <c r="CU1095" i="2"/>
  <c r="Z1104" i="2"/>
  <c r="Z1112" i="2"/>
  <c r="Z1120" i="2"/>
  <c r="Z1128" i="2"/>
  <c r="Z1136" i="2"/>
  <c r="Z1144" i="2"/>
  <c r="Z1152" i="2"/>
  <c r="Z1160" i="2"/>
  <c r="Z1168" i="2"/>
  <c r="Z1176" i="2"/>
  <c r="Z1184" i="2"/>
  <c r="Z1192" i="2"/>
  <c r="Z1200" i="2"/>
  <c r="Z1207" i="2"/>
  <c r="Z1215" i="2"/>
  <c r="Z1223" i="2"/>
  <c r="Z1231" i="2"/>
  <c r="Z1238" i="2"/>
  <c r="CU1247" i="2"/>
  <c r="Z1255" i="2"/>
  <c r="Z1265" i="2"/>
  <c r="CU1270" i="2"/>
  <c r="Z1279" i="2"/>
  <c r="Z1286" i="2"/>
  <c r="CU1293" i="2"/>
  <c r="Z1303" i="2"/>
  <c r="Z1311" i="2"/>
  <c r="Z1318" i="2"/>
  <c r="Z1325" i="2"/>
  <c r="CU1335" i="2"/>
  <c r="Z1342" i="2"/>
  <c r="Z1350" i="2"/>
  <c r="Z1358" i="2"/>
  <c r="CU1383" i="2"/>
  <c r="Z1445" i="2"/>
  <c r="Z1508" i="2"/>
  <c r="Z1567" i="2"/>
  <c r="CU1627" i="2"/>
  <c r="Z1049" i="2"/>
  <c r="Z1057" i="2"/>
  <c r="Z1065" i="2"/>
  <c r="Z1074" i="2"/>
  <c r="Z1081" i="2"/>
  <c r="Z1089" i="2"/>
  <c r="Z1097" i="2"/>
  <c r="Z1105" i="2"/>
  <c r="Z1113" i="2"/>
  <c r="Z1121" i="2"/>
  <c r="CU1128" i="2"/>
  <c r="Z1137" i="2"/>
  <c r="Z1145" i="2"/>
  <c r="Z1154" i="2"/>
  <c r="Z1163" i="2"/>
  <c r="Z1169" i="2"/>
  <c r="Z1177" i="2"/>
  <c r="Z1185" i="2"/>
  <c r="Z1193" i="2"/>
  <c r="Z1201" i="2"/>
  <c r="Z1208" i="2"/>
  <c r="CU1215" i="2"/>
  <c r="Z1224" i="2"/>
  <c r="CU1231" i="2"/>
  <c r="Z1239" i="2"/>
  <c r="Z1249" i="2"/>
  <c r="Z1256" i="2"/>
  <c r="Z1263" i="2"/>
  <c r="Z1272" i="2"/>
  <c r="CU1281" i="2"/>
  <c r="CU1286" i="2"/>
  <c r="Z1295" i="2"/>
  <c r="Z1304" i="2"/>
  <c r="Z1312" i="2"/>
  <c r="Z1319" i="2"/>
  <c r="Z1326" i="2"/>
  <c r="Z1335" i="2"/>
  <c r="Z1344" i="2"/>
  <c r="Z1351" i="2"/>
  <c r="Z1243" i="2"/>
  <c r="Z1333" i="2"/>
  <c r="Z1421" i="2"/>
  <c r="CU1482" i="2"/>
  <c r="Z1543" i="2"/>
  <c r="CU1601" i="2"/>
  <c r="Z1667" i="2"/>
  <c r="Z1364" i="2"/>
  <c r="Z1373" i="2"/>
  <c r="Z1385" i="2"/>
  <c r="Z1387" i="2"/>
  <c r="Z1396" i="2"/>
  <c r="Z1405" i="2"/>
  <c r="CU1411" i="2"/>
  <c r="Z1420" i="2"/>
  <c r="Z1427" i="2"/>
  <c r="Z1435" i="2"/>
  <c r="Z1443" i="2"/>
  <c r="Z1451" i="2"/>
  <c r="Z1459" i="2"/>
  <c r="Z1474" i="2"/>
  <c r="Z1482" i="2"/>
  <c r="Z1489" i="2"/>
  <c r="Z1498" i="2"/>
  <c r="Z1507" i="2"/>
  <c r="Z1512" i="2"/>
  <c r="Z1520" i="2"/>
  <c r="Z1526" i="2"/>
  <c r="Z1534" i="2"/>
  <c r="Z1542" i="2"/>
  <c r="Z1551" i="2"/>
  <c r="Z1558" i="2"/>
  <c r="Z1566" i="2"/>
  <c r="Z1581" i="2"/>
  <c r="CU1586" i="2"/>
  <c r="CU1592" i="2"/>
  <c r="Z1604" i="2"/>
  <c r="Z1611" i="2"/>
  <c r="CU1620" i="2"/>
  <c r="Z1627" i="2"/>
  <c r="Z1635" i="2"/>
  <c r="CU1649" i="2"/>
  <c r="Z1657" i="2"/>
  <c r="Z1663" i="2"/>
  <c r="Z1673" i="2"/>
  <c r="Z1681" i="2"/>
  <c r="CU1684" i="2"/>
  <c r="Z1689" i="2"/>
  <c r="CU1698" i="2"/>
  <c r="CU1722" i="2"/>
  <c r="Z1731" i="2"/>
  <c r="CU1753" i="2"/>
  <c r="Z1762" i="2"/>
  <c r="CU1785" i="2"/>
  <c r="CU1793" i="2"/>
  <c r="Z1827" i="2"/>
  <c r="Z1366" i="2"/>
  <c r="Z1374" i="2"/>
  <c r="Z1378" i="2"/>
  <c r="Z1388" i="2"/>
  <c r="Z1398" i="2"/>
  <c r="Z1406" i="2"/>
  <c r="Z1414" i="2"/>
  <c r="Z1429" i="2"/>
  <c r="Z1437" i="2"/>
  <c r="Z1444" i="2"/>
  <c r="Z1454" i="2"/>
  <c r="Z1461" i="2"/>
  <c r="Z1469" i="2"/>
  <c r="Z1476" i="2"/>
  <c r="Z1484" i="2"/>
  <c r="Z1491" i="2"/>
  <c r="Z1501" i="2"/>
  <c r="Z1509" i="2"/>
  <c r="Z1514" i="2"/>
  <c r="Z1522" i="2"/>
  <c r="Z1528" i="2"/>
  <c r="CU1535" i="2"/>
  <c r="Z1544" i="2"/>
  <c r="CU1552" i="2"/>
  <c r="Z1560" i="2"/>
  <c r="Z1568" i="2"/>
  <c r="CU1574" i="2"/>
  <c r="Z1582" i="2"/>
  <c r="Z1589" i="2"/>
  <c r="Z1597" i="2"/>
  <c r="Z1605" i="2"/>
  <c r="Z1613" i="2"/>
  <c r="CU1622" i="2"/>
  <c r="Z1629" i="2"/>
  <c r="CU1638" i="2"/>
  <c r="CU1643" i="2"/>
  <c r="CU1651" i="2"/>
  <c r="Z1659" i="2"/>
  <c r="Z1664" i="2"/>
  <c r="Z1675" i="2"/>
  <c r="Z1697" i="2"/>
  <c r="Z1707" i="2"/>
  <c r="CU1730" i="2"/>
  <c r="Z1738" i="2"/>
  <c r="Z1760" i="2"/>
  <c r="Z1770" i="2"/>
  <c r="Z1792" i="2"/>
  <c r="Z1954" i="2"/>
  <c r="CU1366" i="2"/>
  <c r="Z1376" i="2"/>
  <c r="CU1378" i="2"/>
  <c r="Z1390" i="2"/>
  <c r="Z1399" i="2"/>
  <c r="Z1408" i="2"/>
  <c r="Z1415" i="2"/>
  <c r="Z1423" i="2"/>
  <c r="Z1431" i="2"/>
  <c r="Z1438" i="2"/>
  <c r="Z1446" i="2"/>
  <c r="Z1453" i="2"/>
  <c r="Z1464" i="2"/>
  <c r="Z1470" i="2"/>
  <c r="Z1477" i="2"/>
  <c r="Z1485" i="2"/>
  <c r="Z1492" i="2"/>
  <c r="Z1502" i="2"/>
  <c r="Z1510" i="2"/>
  <c r="Z1515" i="2"/>
  <c r="Z1524" i="2"/>
  <c r="Z1529" i="2"/>
  <c r="Z1537" i="2"/>
  <c r="Z1545" i="2"/>
  <c r="Z1553" i="2"/>
  <c r="Z1561" i="2"/>
  <c r="Z1569" i="2"/>
  <c r="Z1576" i="2"/>
  <c r="CU1582" i="2"/>
  <c r="CU1589" i="2"/>
  <c r="Z1598" i="2"/>
  <c r="Z1606" i="2"/>
  <c r="CU1613" i="2"/>
  <c r="Z1622" i="2"/>
  <c r="CU1629" i="2"/>
  <c r="Z1638" i="2"/>
  <c r="Z1645" i="2"/>
  <c r="Z1653" i="2"/>
  <c r="CU1659" i="2"/>
  <c r="Z1668" i="2"/>
  <c r="Z1676" i="2"/>
  <c r="Z1684" i="2"/>
  <c r="Z1872" i="2"/>
  <c r="Z1377" i="2"/>
  <c r="Z1380" i="2"/>
  <c r="Z1391" i="2"/>
  <c r="Z1400" i="2"/>
  <c r="CU1408" i="2"/>
  <c r="Z1417" i="2"/>
  <c r="CU1423" i="2"/>
  <c r="Z1432" i="2"/>
  <c r="Z1439" i="2"/>
  <c r="Z1447" i="2"/>
  <c r="Z1455" i="2"/>
  <c r="Z1465" i="2"/>
  <c r="Z1462" i="2"/>
  <c r="Z1478" i="2"/>
  <c r="Z1486" i="2"/>
  <c r="Z1495" i="2"/>
  <c r="CU1502" i="2"/>
  <c r="Z1516" i="2"/>
  <c r="Z1525" i="2"/>
  <c r="Z1530" i="2"/>
  <c r="Z1538" i="2"/>
  <c r="Z1546" i="2"/>
  <c r="Z1554" i="2"/>
  <c r="Z1562" i="2"/>
  <c r="Z1570" i="2"/>
  <c r="CU1576" i="2"/>
  <c r="CU1585" i="2"/>
  <c r="CU1596" i="2"/>
  <c r="Z1599" i="2"/>
  <c r="Z1607" i="2"/>
  <c r="Z1615" i="2"/>
  <c r="CU1624" i="2"/>
  <c r="Z1631" i="2"/>
  <c r="Z1639" i="2"/>
  <c r="CU1645" i="2"/>
  <c r="CU1653" i="2"/>
  <c r="CU1662" i="2"/>
  <c r="Z1669" i="2"/>
  <c r="Z1677" i="2"/>
  <c r="Z1705" i="2"/>
  <c r="Z1715" i="2"/>
  <c r="Z1736" i="2"/>
  <c r="Z1746" i="2"/>
  <c r="Z1768" i="2"/>
  <c r="Z1778" i="2"/>
  <c r="Z1808" i="2"/>
  <c r="Z2272" i="2"/>
  <c r="CU1361" i="2"/>
  <c r="Z1370" i="2"/>
  <c r="CU1373" i="2"/>
  <c r="CU1380" i="2"/>
  <c r="Z1393" i="2"/>
  <c r="Z1402" i="2"/>
  <c r="Z1401" i="2"/>
  <c r="Z1416" i="2"/>
  <c r="Z1424" i="2"/>
  <c r="Z1433" i="2"/>
  <c r="Z1440" i="2"/>
  <c r="Z1449" i="2"/>
  <c r="Z1456" i="2"/>
  <c r="Z1466" i="2"/>
  <c r="Z1471" i="2"/>
  <c r="Z1479" i="2"/>
  <c r="Z1487" i="2"/>
  <c r="Z1494" i="2"/>
  <c r="Z1505" i="2"/>
  <c r="Z1517" i="2"/>
  <c r="CU1524" i="2"/>
  <c r="Z1531" i="2"/>
  <c r="CU1537" i="2"/>
  <c r="Z1547" i="2"/>
  <c r="Z1555" i="2"/>
  <c r="Z1563" i="2"/>
  <c r="Z1571" i="2"/>
  <c r="Z1578" i="2"/>
  <c r="Z1585" i="2"/>
  <c r="Z1592" i="2"/>
  <c r="Z1601" i="2"/>
  <c r="Z1608" i="2"/>
  <c r="CU1617" i="2"/>
  <c r="Z1624" i="2"/>
  <c r="CU1631" i="2"/>
  <c r="CU1639" i="2"/>
  <c r="Z1647" i="2"/>
  <c r="Z1662" i="2"/>
  <c r="Z1670" i="2"/>
  <c r="Z1678" i="2"/>
  <c r="Z1885" i="2"/>
  <c r="Z1371" i="2"/>
  <c r="Z1383" i="2"/>
  <c r="Z1392" i="2"/>
  <c r="Z1394" i="2"/>
  <c r="Z1403" i="2"/>
  <c r="Z1410" i="2"/>
  <c r="Z1418" i="2"/>
  <c r="CU1424" i="2"/>
  <c r="CU1433" i="2"/>
  <c r="Z1441" i="2"/>
  <c r="Z1450" i="2"/>
  <c r="Z1457" i="2"/>
  <c r="Z1468" i="2"/>
  <c r="Z1472" i="2"/>
  <c r="Z1480" i="2"/>
  <c r="Z1488" i="2"/>
  <c r="Z1496" i="2"/>
  <c r="Z1518" i="2"/>
  <c r="Z1532" i="2"/>
  <c r="Z1540" i="2"/>
  <c r="Z1549" i="2"/>
  <c r="Z1556" i="2"/>
  <c r="CU1565" i="2"/>
  <c r="Z1572" i="2"/>
  <c r="CU1578" i="2"/>
  <c r="Z1593" i="2"/>
  <c r="Z1602" i="2"/>
  <c r="Z1609" i="2"/>
  <c r="Z1617" i="2"/>
  <c r="CU1626" i="2"/>
  <c r="Z1633" i="2"/>
  <c r="Z1641" i="2"/>
  <c r="CU1647" i="2"/>
  <c r="Z1655" i="2"/>
  <c r="Z1665" i="2"/>
  <c r="Z1671" i="2"/>
  <c r="Z1679" i="2"/>
  <c r="Z1683" i="2"/>
  <c r="Z1691" i="2"/>
  <c r="Z1713" i="2"/>
  <c r="CU1724" i="2"/>
  <c r="Z1744" i="2"/>
  <c r="Z1754" i="2"/>
  <c r="CU1777" i="2"/>
  <c r="Z1786" i="2"/>
  <c r="Z1903" i="2"/>
  <c r="Z1363" i="2"/>
  <c r="CU1369" i="2"/>
  <c r="Z1384" i="2"/>
  <c r="Z1386" i="2"/>
  <c r="Z1395" i="2"/>
  <c r="Z1404" i="2"/>
  <c r="Z1411" i="2"/>
  <c r="Z1419" i="2"/>
  <c r="Z1426" i="2"/>
  <c r="Z1434" i="2"/>
  <c r="Z1442" i="2"/>
  <c r="Z1448" i="2"/>
  <c r="Z1458" i="2"/>
  <c r="Z1467" i="2"/>
  <c r="Z1473" i="2"/>
  <c r="Z1481" i="2"/>
  <c r="Z1490" i="2"/>
  <c r="Z1497" i="2"/>
  <c r="CU1505" i="2"/>
  <c r="Z1511" i="2"/>
  <c r="Z1519" i="2"/>
  <c r="Z1533" i="2"/>
  <c r="CU1540" i="2"/>
  <c r="Z1550" i="2"/>
  <c r="Z1557" i="2"/>
  <c r="Z1565" i="2"/>
  <c r="Z1573" i="2"/>
  <c r="Z1580" i="2"/>
  <c r="Z1586" i="2"/>
  <c r="Z1594" i="2"/>
  <c r="Z1603" i="2"/>
  <c r="Z1610" i="2"/>
  <c r="Z1618" i="2"/>
  <c r="Z1626" i="2"/>
  <c r="CU1633" i="2"/>
  <c r="CU1641" i="2"/>
  <c r="Z1649" i="2"/>
  <c r="CU1655" i="2"/>
  <c r="Z1666" i="2"/>
  <c r="Z1672" i="2"/>
  <c r="Z1680" i="2"/>
  <c r="Z1682" i="2"/>
  <c r="Z1800" i="2"/>
  <c r="Z1832" i="2"/>
  <c r="Z1846" i="2"/>
  <c r="Z1933" i="2"/>
  <c r="Z1686" i="2"/>
  <c r="CU1695" i="2"/>
  <c r="Z1704" i="2"/>
  <c r="Z1712" i="2"/>
  <c r="CU1719" i="2"/>
  <c r="CU1727" i="2"/>
  <c r="Z1735" i="2"/>
  <c r="Z1743" i="2"/>
  <c r="CU1750" i="2"/>
  <c r="CU1758" i="2"/>
  <c r="Z1767" i="2"/>
  <c r="CU1774" i="2"/>
  <c r="CU1782" i="2"/>
  <c r="CU1792" i="2"/>
  <c r="CU1800" i="2"/>
  <c r="CU1808" i="2"/>
  <c r="Z1815" i="2"/>
  <c r="CU1817" i="2"/>
  <c r="Z1823" i="2"/>
  <c r="CU1832" i="2"/>
  <c r="Z1853" i="2"/>
  <c r="Z1880" i="2"/>
  <c r="Z1893" i="2"/>
  <c r="Z1929" i="2"/>
  <c r="CU1689" i="2"/>
  <c r="Z1698" i="2"/>
  <c r="Z1706" i="2"/>
  <c r="Z1714" i="2"/>
  <c r="Z1722" i="2"/>
  <c r="Z1730" i="2"/>
  <c r="Z1737" i="2"/>
  <c r="CU1744" i="2"/>
  <c r="Z1753" i="2"/>
  <c r="CU1760" i="2"/>
  <c r="CU1768" i="2"/>
  <c r="Z1777" i="2"/>
  <c r="Z1785" i="2"/>
  <c r="Z1793" i="2"/>
  <c r="Z1801" i="2"/>
  <c r="Z1809" i="2"/>
  <c r="Z1817" i="2"/>
  <c r="Z1821" i="2"/>
  <c r="Z1834" i="2"/>
  <c r="CU1865" i="2"/>
  <c r="Z1878" i="2"/>
  <c r="Z1899" i="2"/>
  <c r="Z1936" i="2"/>
  <c r="Z1997" i="2"/>
  <c r="Z2120" i="2"/>
  <c r="CU1801" i="2"/>
  <c r="Z1810" i="2"/>
  <c r="Z1830" i="2"/>
  <c r="Z1859" i="2"/>
  <c r="Z1870" i="2"/>
  <c r="CU1890" i="2"/>
  <c r="Z1910" i="2"/>
  <c r="CU1691" i="2"/>
  <c r="Z1700" i="2"/>
  <c r="CU1709" i="2"/>
  <c r="Z1716" i="2"/>
  <c r="Z1724" i="2"/>
  <c r="CU1731" i="2"/>
  <c r="Z1739" i="2"/>
  <c r="CU1746" i="2"/>
  <c r="CU1754" i="2"/>
  <c r="Z1763" i="2"/>
  <c r="CU1770" i="2"/>
  <c r="CU1778" i="2"/>
  <c r="CU1786" i="2"/>
  <c r="CU1796" i="2"/>
  <c r="CU1804" i="2"/>
  <c r="Z1811" i="2"/>
  <c r="Z1818" i="2"/>
  <c r="Z1826" i="2"/>
  <c r="Z1850" i="2"/>
  <c r="Z1883" i="2"/>
  <c r="Z1913" i="2"/>
  <c r="Z1941" i="2"/>
  <c r="Z1965" i="2"/>
  <c r="Z2056" i="2"/>
  <c r="Z1693" i="2"/>
  <c r="CU1700" i="2"/>
  <c r="Z1709" i="2"/>
  <c r="CU1718" i="2"/>
  <c r="Z1725" i="2"/>
  <c r="CU1734" i="2"/>
  <c r="CU1741" i="2"/>
  <c r="CU1749" i="2"/>
  <c r="Z1756" i="2"/>
  <c r="Z1764" i="2"/>
  <c r="CU1773" i="2"/>
  <c r="CU1781" i="2"/>
  <c r="Z1788" i="2"/>
  <c r="Z1796" i="2"/>
  <c r="Z1804" i="2"/>
  <c r="Z1812" i="2"/>
  <c r="Z1819" i="2"/>
  <c r="Z1835" i="2"/>
  <c r="Z1843" i="2"/>
  <c r="Z1857" i="2"/>
  <c r="Z1876" i="2"/>
  <c r="Z1905" i="2"/>
  <c r="Z1918" i="2"/>
  <c r="Z1687" i="2"/>
  <c r="CU1693" i="2"/>
  <c r="Z1702" i="2"/>
  <c r="Z1710" i="2"/>
  <c r="Z1718" i="2"/>
  <c r="CU1725" i="2"/>
  <c r="Z1741" i="2"/>
  <c r="Z1749" i="2"/>
  <c r="CU1756" i="2"/>
  <c r="Z1765" i="2"/>
  <c r="Z1773" i="2"/>
  <c r="Z1781" i="2"/>
  <c r="CU1789" i="2"/>
  <c r="Z1797" i="2"/>
  <c r="Z1805" i="2"/>
  <c r="Z1813" i="2"/>
  <c r="Z1814" i="2"/>
  <c r="Z1824" i="2"/>
  <c r="Z1848" i="2"/>
  <c r="Z1504" i="2"/>
  <c r="Z1895" i="2"/>
  <c r="CU1920" i="2"/>
  <c r="Z1959" i="2"/>
  <c r="Z1688" i="2"/>
  <c r="Z1695" i="2"/>
  <c r="CU1702" i="2"/>
  <c r="Z1711" i="2"/>
  <c r="Z1719" i="2"/>
  <c r="Z1727" i="2"/>
  <c r="Z1734" i="2"/>
  <c r="CU1743" i="2"/>
  <c r="Z1750" i="2"/>
  <c r="Z1758" i="2"/>
  <c r="CU1767" i="2"/>
  <c r="Z1774" i="2"/>
  <c r="Z1782" i="2"/>
  <c r="Z1789" i="2"/>
  <c r="CU1797" i="2"/>
  <c r="CU1805" i="2"/>
  <c r="Z1833" i="2"/>
  <c r="Z1840" i="2"/>
  <c r="CU1861" i="2"/>
  <c r="Z1888" i="2"/>
  <c r="Z1901" i="2"/>
  <c r="Z1926" i="2"/>
  <c r="Z2026" i="2"/>
  <c r="Z2094" i="2"/>
  <c r="Z1841" i="2"/>
  <c r="Z1849" i="2"/>
  <c r="Z1858" i="2"/>
  <c r="Z1865" i="2"/>
  <c r="Z1871" i="2"/>
  <c r="CU1869" i="2"/>
  <c r="Z1886" i="2"/>
  <c r="CU1893" i="2"/>
  <c r="CU1901" i="2"/>
  <c r="CU1908" i="2"/>
  <c r="Z1917" i="2"/>
  <c r="Z1925" i="2"/>
  <c r="Z1932" i="2"/>
  <c r="CU1939" i="2"/>
  <c r="Z1949" i="2"/>
  <c r="Z1993" i="2"/>
  <c r="Z2022" i="2"/>
  <c r="Z2053" i="2"/>
  <c r="Z2081" i="2"/>
  <c r="Z2088" i="2"/>
  <c r="Z2126" i="2"/>
  <c r="Z2144" i="2"/>
  <c r="Z2151" i="2"/>
  <c r="Z1820" i="2"/>
  <c r="Z1828" i="2"/>
  <c r="Z1836" i="2"/>
  <c r="Z1844" i="2"/>
  <c r="Z1851" i="2"/>
  <c r="Z1861" i="2"/>
  <c r="Z1867" i="2"/>
  <c r="Z1873" i="2"/>
  <c r="CU1880" i="2"/>
  <c r="Z1889" i="2"/>
  <c r="Z1896" i="2"/>
  <c r="Z1906" i="2"/>
  <c r="Z1911" i="2"/>
  <c r="CU1918" i="2"/>
  <c r="Z1927" i="2"/>
  <c r="Z1934" i="2"/>
  <c r="Z1970" i="2"/>
  <c r="Z2000" i="2"/>
  <c r="CU2025" i="2"/>
  <c r="Z2061" i="2"/>
  <c r="Z2095" i="2"/>
  <c r="Z2206" i="2"/>
  <c r="Z2213" i="2"/>
  <c r="Z1829" i="2"/>
  <c r="Z1837" i="2"/>
  <c r="Z1845" i="2"/>
  <c r="Z1852" i="2"/>
  <c r="Z1862" i="2"/>
  <c r="Z1500" i="2"/>
  <c r="Z1874" i="2"/>
  <c r="Z1882" i="2"/>
  <c r="Z1890" i="2"/>
  <c r="Z1898" i="2"/>
  <c r="Z1907" i="2"/>
  <c r="Z1912" i="2"/>
  <c r="Z1920" i="2"/>
  <c r="Z1928" i="2"/>
  <c r="Z1935" i="2"/>
  <c r="Z1957" i="2"/>
  <c r="Z1973" i="2"/>
  <c r="Z2004" i="2"/>
  <c r="CU2032" i="2"/>
  <c r="Z2064" i="2"/>
  <c r="Z2110" i="2"/>
  <c r="Z2123" i="2"/>
  <c r="Z1978" i="2"/>
  <c r="Z2009" i="2"/>
  <c r="Z2037" i="2"/>
  <c r="Z2069" i="2"/>
  <c r="Z2111" i="2"/>
  <c r="Z1822" i="2"/>
  <c r="CU1826" i="2"/>
  <c r="Z1838" i="2"/>
  <c r="Z1847" i="2"/>
  <c r="Z1854" i="2"/>
  <c r="Z1863" i="2"/>
  <c r="Z1855" i="2"/>
  <c r="Z1875" i="2"/>
  <c r="Z1884" i="2"/>
  <c r="Z1891" i="2"/>
  <c r="CU1898" i="2"/>
  <c r="CU1903" i="2"/>
  <c r="Z1915" i="2"/>
  <c r="Z1930" i="2"/>
  <c r="Z1937" i="2"/>
  <c r="Z1946" i="2"/>
  <c r="Z1951" i="2"/>
  <c r="Z1962" i="2"/>
  <c r="Z1981" i="2"/>
  <c r="Z2011" i="2"/>
  <c r="Z2040" i="2"/>
  <c r="Z2072" i="2"/>
  <c r="Z1839" i="2"/>
  <c r="CU1843" i="2"/>
  <c r="Z1856" i="2"/>
  <c r="CU1863" i="2"/>
  <c r="Z1869" i="2"/>
  <c r="Z1877" i="2"/>
  <c r="CU1882" i="2"/>
  <c r="Z1892" i="2"/>
  <c r="Z1900" i="2"/>
  <c r="Z1908" i="2"/>
  <c r="Z1916" i="2"/>
  <c r="Z1922" i="2"/>
  <c r="Z1931" i="2"/>
  <c r="Z1939" i="2"/>
  <c r="Z1942" i="2"/>
  <c r="Z1943" i="2"/>
  <c r="CU1984" i="2"/>
  <c r="Z2016" i="2"/>
  <c r="Z2043" i="2"/>
  <c r="Z2077" i="2"/>
  <c r="CU1915" i="2"/>
  <c r="CU1922" i="2"/>
  <c r="CU1932" i="2"/>
  <c r="Z1940" i="2"/>
  <c r="Z1945" i="2"/>
  <c r="Z1950" i="2"/>
  <c r="Z1991" i="2"/>
  <c r="Z2014" i="2"/>
  <c r="Z2048" i="2"/>
  <c r="Z2080" i="2"/>
  <c r="Z2240" i="2"/>
  <c r="Z2333" i="2"/>
  <c r="Z1947" i="2"/>
  <c r="Z1955" i="2"/>
  <c r="Z1963" i="2"/>
  <c r="Z1971" i="2"/>
  <c r="Z1979" i="2"/>
  <c r="Z1989" i="2"/>
  <c r="Z1994" i="2"/>
  <c r="CU2002" i="2"/>
  <c r="CU2008" i="2"/>
  <c r="Z2017" i="2"/>
  <c r="Z2023" i="2"/>
  <c r="Z2030" i="2"/>
  <c r="Z2038" i="2"/>
  <c r="Z2046" i="2"/>
  <c r="Z2054" i="2"/>
  <c r="Z2062" i="2"/>
  <c r="CU2069" i="2"/>
  <c r="Z2078" i="2"/>
  <c r="Z2086" i="2"/>
  <c r="Z2091" i="2"/>
  <c r="Z2107" i="2"/>
  <c r="Z2118" i="2"/>
  <c r="Z2190" i="2"/>
  <c r="Z1948" i="2"/>
  <c r="Z1956" i="2"/>
  <c r="Z1964" i="2"/>
  <c r="Z1972" i="2"/>
  <c r="Z1980" i="2"/>
  <c r="Z1990" i="2"/>
  <c r="Z1996" i="2"/>
  <c r="Z2002" i="2"/>
  <c r="CU2011" i="2"/>
  <c r="Z2018" i="2"/>
  <c r="Z2025" i="2"/>
  <c r="Z2033" i="2"/>
  <c r="Z2039" i="2"/>
  <c r="Z2049" i="2"/>
  <c r="Z2055" i="2"/>
  <c r="Z2063" i="2"/>
  <c r="Z2071" i="2"/>
  <c r="Z2079" i="2"/>
  <c r="CU2089" i="2"/>
  <c r="Z2099" i="2"/>
  <c r="Z2166" i="2"/>
  <c r="CU2226" i="2"/>
  <c r="Z1958" i="2"/>
  <c r="Z1966" i="2"/>
  <c r="Z1974" i="2"/>
  <c r="Z1986" i="2"/>
  <c r="Z2005" i="2"/>
  <c r="Z2019" i="2"/>
  <c r="Z2027" i="2"/>
  <c r="Z2032" i="2"/>
  <c r="Z2041" i="2"/>
  <c r="Z2050" i="2"/>
  <c r="Z2057" i="2"/>
  <c r="Z2065" i="2"/>
  <c r="Z2073" i="2"/>
  <c r="Z2082" i="2"/>
  <c r="Z2090" i="2"/>
  <c r="CU2103" i="2"/>
  <c r="Z2115" i="2"/>
  <c r="Z2182" i="2"/>
  <c r="Z1967" i="2"/>
  <c r="Z1975" i="2"/>
  <c r="Z1982" i="2"/>
  <c r="CU1986" i="2"/>
  <c r="Z2006" i="2"/>
  <c r="Z2012" i="2"/>
  <c r="Z2020" i="2"/>
  <c r="Z2028" i="2"/>
  <c r="Z2034" i="2"/>
  <c r="Z2042" i="2"/>
  <c r="Z2047" i="2"/>
  <c r="Z2058" i="2"/>
  <c r="Z2066" i="2"/>
  <c r="Z2074" i="2"/>
  <c r="Z2083" i="2"/>
  <c r="Z2101" i="2"/>
  <c r="Z2131" i="2"/>
  <c r="CU2157" i="2"/>
  <c r="Z2220" i="2"/>
  <c r="Z1944" i="2"/>
  <c r="Z1952" i="2"/>
  <c r="Z1960" i="2"/>
  <c r="Z1968" i="2"/>
  <c r="Z1976" i="2"/>
  <c r="CU1982" i="2"/>
  <c r="CU1990" i="2"/>
  <c r="Z1998" i="2"/>
  <c r="CU2004" i="2"/>
  <c r="CU2012" i="2"/>
  <c r="Z2021" i="2"/>
  <c r="Z2035" i="2"/>
  <c r="Z2045" i="2"/>
  <c r="Z2051" i="2"/>
  <c r="Z2059" i="2"/>
  <c r="Z2067" i="2"/>
  <c r="Z2075" i="2"/>
  <c r="Z2084" i="2"/>
  <c r="Z2106" i="2"/>
  <c r="Z2135" i="2"/>
  <c r="Z1953" i="2"/>
  <c r="Z1961" i="2"/>
  <c r="Z1969" i="2"/>
  <c r="Z1977" i="2"/>
  <c r="Z1984" i="2"/>
  <c r="Z1992" i="2"/>
  <c r="Z1999" i="2"/>
  <c r="Z2008" i="2"/>
  <c r="Z2015" i="2"/>
  <c r="Z1995" i="2"/>
  <c r="Z2036" i="2"/>
  <c r="Z2044" i="2"/>
  <c r="Z2052" i="2"/>
  <c r="Z2060" i="2"/>
  <c r="Z2068" i="2"/>
  <c r="Z2076" i="2"/>
  <c r="Z2085" i="2"/>
  <c r="Z2103" i="2"/>
  <c r="Z2127" i="2"/>
  <c r="Z2174" i="2"/>
  <c r="Z2235" i="2"/>
  <c r="Z2093" i="2"/>
  <c r="Z2097" i="2"/>
  <c r="Z2109" i="2"/>
  <c r="Z2117" i="2"/>
  <c r="Z2125" i="2"/>
  <c r="Z2134" i="2"/>
  <c r="Z2140" i="2"/>
  <c r="Z2150" i="2"/>
  <c r="Z2157" i="2"/>
  <c r="Z2165" i="2"/>
  <c r="Z2173" i="2"/>
  <c r="Z2181" i="2"/>
  <c r="Z2189" i="2"/>
  <c r="CU2196" i="2"/>
  <c r="Z2205" i="2"/>
  <c r="Z2212" i="2"/>
  <c r="Z2219" i="2"/>
  <c r="Z2228" i="2"/>
  <c r="Z2234" i="2"/>
  <c r="Z2241" i="2"/>
  <c r="Z2269" i="2"/>
  <c r="Z2357" i="2"/>
  <c r="Z2136" i="2"/>
  <c r="Z2143" i="2"/>
  <c r="Z2152" i="2"/>
  <c r="Z2161" i="2"/>
  <c r="Z2167" i="2"/>
  <c r="Z2175" i="2"/>
  <c r="Z2183" i="2"/>
  <c r="Z2191" i="2"/>
  <c r="Z2200" i="2"/>
  <c r="CU2199" i="2"/>
  <c r="Z2214" i="2"/>
  <c r="Z2221" i="2"/>
  <c r="Z2236" i="2"/>
  <c r="CU2245" i="2"/>
  <c r="Z2277" i="2"/>
  <c r="Z2307" i="2"/>
  <c r="Z2373" i="2"/>
  <c r="Z2096" i="2"/>
  <c r="Z2104" i="2"/>
  <c r="Z2112" i="2"/>
  <c r="Z2119" i="2"/>
  <c r="Z2128" i="2"/>
  <c r="Z2137" i="2"/>
  <c r="Z2145" i="2"/>
  <c r="Z2153" i="2"/>
  <c r="Z2162" i="2"/>
  <c r="CU2169" i="2"/>
  <c r="CU2175" i="2"/>
  <c r="Z2184" i="2"/>
  <c r="Z2192" i="2"/>
  <c r="Z2199" i="2"/>
  <c r="CU2202" i="2"/>
  <c r="Z2215" i="2"/>
  <c r="Z2222" i="2"/>
  <c r="Z2229" i="2"/>
  <c r="Z2237" i="2"/>
  <c r="Z2248" i="2"/>
  <c r="Z2281" i="2"/>
  <c r="Z2349" i="2"/>
  <c r="Z2089" i="2"/>
  <c r="Z2098" i="2"/>
  <c r="Z2105" i="2"/>
  <c r="Z2113" i="2"/>
  <c r="Z2121" i="2"/>
  <c r="Z2129" i="2"/>
  <c r="Z2138" i="2"/>
  <c r="Z2146" i="2"/>
  <c r="Z2154" i="2"/>
  <c r="Z2159" i="2"/>
  <c r="Z2169" i="2"/>
  <c r="Z2177" i="2"/>
  <c r="Z2185" i="2"/>
  <c r="Z2193" i="2"/>
  <c r="Z2201" i="2"/>
  <c r="Z2209" i="2"/>
  <c r="Z2216" i="2"/>
  <c r="Z2223" i="2"/>
  <c r="Z2230" i="2"/>
  <c r="Z2238" i="2"/>
  <c r="Z2253" i="2"/>
  <c r="Z2285" i="2"/>
  <c r="Z2325" i="2"/>
  <c r="Z2390" i="2"/>
  <c r="Z2395" i="2"/>
  <c r="Z2114" i="2"/>
  <c r="Z2122" i="2"/>
  <c r="Z2130" i="2"/>
  <c r="Z2139" i="2"/>
  <c r="Z2132" i="2"/>
  <c r="CU2154" i="2"/>
  <c r="Z2160" i="2"/>
  <c r="Z2170" i="2"/>
  <c r="CU2177" i="2"/>
  <c r="Z2186" i="2"/>
  <c r="Z2194" i="2"/>
  <c r="Z2202" i="2"/>
  <c r="Z2210" i="2"/>
  <c r="Z2224" i="2"/>
  <c r="Z2231" i="2"/>
  <c r="Z2256" i="2"/>
  <c r="Z2288" i="2"/>
  <c r="Z2301" i="2"/>
  <c r="Z2365" i="2"/>
  <c r="Z2410" i="2"/>
  <c r="Z2141" i="2"/>
  <c r="Z2148" i="2"/>
  <c r="CU2156" i="2"/>
  <c r="Z2163" i="2"/>
  <c r="Z2171" i="2"/>
  <c r="Z2179" i="2"/>
  <c r="Z2187" i="2"/>
  <c r="Z2195" i="2"/>
  <c r="Z2203" i="2"/>
  <c r="Z2211" i="2"/>
  <c r="CU2216" i="2"/>
  <c r="Z2226" i="2"/>
  <c r="Z2232" i="2"/>
  <c r="Z2239" i="2"/>
  <c r="Z2261" i="2"/>
  <c r="Z2293" i="2"/>
  <c r="Z2341" i="2"/>
  <c r="Z2413" i="2"/>
  <c r="Z2435" i="2"/>
  <c r="Z2491" i="2"/>
  <c r="Z2092" i="2"/>
  <c r="Z2100" i="2"/>
  <c r="Z2108" i="2"/>
  <c r="Z2116" i="2"/>
  <c r="Z2124" i="2"/>
  <c r="Z2133" i="2"/>
  <c r="Z2142" i="2"/>
  <c r="Z2147" i="2"/>
  <c r="Z2156" i="2"/>
  <c r="Z2164" i="2"/>
  <c r="Z2172" i="2"/>
  <c r="CU2179" i="2"/>
  <c r="Z2188" i="2"/>
  <c r="Z2196" i="2"/>
  <c r="Z2204" i="2"/>
  <c r="CU2211" i="2"/>
  <c r="CU2219" i="2"/>
  <c r="Z2227" i="2"/>
  <c r="Z2233" i="2"/>
  <c r="Z2264" i="2"/>
  <c r="Z2296" i="2"/>
  <c r="CU2318" i="2"/>
  <c r="Z2382" i="2"/>
  <c r="Z2245" i="2"/>
  <c r="Z2252" i="2"/>
  <c r="CU2259" i="2"/>
  <c r="Z2267" i="2"/>
  <c r="Z2276" i="2"/>
  <c r="Z2284" i="2"/>
  <c r="CU2290" i="2"/>
  <c r="Z2300" i="2"/>
  <c r="CU2307" i="2"/>
  <c r="Z2316" i="2"/>
  <c r="Z2324" i="2"/>
  <c r="Z2332" i="2"/>
  <c r="Z2340" i="2"/>
  <c r="Z2347" i="2"/>
  <c r="Z2356" i="2"/>
  <c r="Z2364" i="2"/>
  <c r="Z2372" i="2"/>
  <c r="Z2378" i="2"/>
  <c r="Z2388" i="2"/>
  <c r="Z2401" i="2"/>
  <c r="Z2467" i="2"/>
  <c r="Z2525" i="2"/>
  <c r="Z2585" i="2"/>
  <c r="Z2601" i="2"/>
  <c r="Z2246" i="2"/>
  <c r="Z2254" i="2"/>
  <c r="Z2262" i="2"/>
  <c r="Z2270" i="2"/>
  <c r="Z2278" i="2"/>
  <c r="Z2286" i="2"/>
  <c r="CU2293" i="2"/>
  <c r="Z2303" i="2"/>
  <c r="Z2311" i="2"/>
  <c r="Z2318" i="2"/>
  <c r="Z2326" i="2"/>
  <c r="Z2336" i="2"/>
  <c r="Z2342" i="2"/>
  <c r="Z2350" i="2"/>
  <c r="Z2358" i="2"/>
  <c r="Z2366" i="2"/>
  <c r="Z2374" i="2"/>
  <c r="Z2383" i="2"/>
  <c r="Z2387" i="2"/>
  <c r="Z2398" i="2"/>
  <c r="Z2415" i="2"/>
  <c r="Z2420" i="2"/>
  <c r="Z2459" i="2"/>
  <c r="Z2617" i="2"/>
  <c r="Z2247" i="2"/>
  <c r="Z2255" i="2"/>
  <c r="CU2262" i="2"/>
  <c r="Z2271" i="2"/>
  <c r="Z2279" i="2"/>
  <c r="Z2287" i="2"/>
  <c r="Z2295" i="2"/>
  <c r="Z2304" i="2"/>
  <c r="Z2312" i="2"/>
  <c r="Z2319" i="2"/>
  <c r="Z2327" i="2"/>
  <c r="Z2338" i="2"/>
  <c r="Z2343" i="2"/>
  <c r="Z2351" i="2"/>
  <c r="Z2359" i="2"/>
  <c r="Z2367" i="2"/>
  <c r="Z2375" i="2"/>
  <c r="Z2384" i="2"/>
  <c r="Z2394" i="2"/>
  <c r="Z2411" i="2"/>
  <c r="Z2419" i="2"/>
  <c r="Z2547" i="2"/>
  <c r="CU2303" i="2"/>
  <c r="Z2313" i="2"/>
  <c r="CU2319" i="2"/>
  <c r="Z2328" i="2"/>
  <c r="Z2337" i="2"/>
  <c r="Z2345" i="2"/>
  <c r="Z2352" i="2"/>
  <c r="Z2360" i="2"/>
  <c r="Z2368" i="2"/>
  <c r="Z2376" i="2"/>
  <c r="Z2385" i="2"/>
  <c r="Z2404" i="2"/>
  <c r="Z2425" i="2"/>
  <c r="Z2514" i="2"/>
  <c r="Z2242" i="2"/>
  <c r="Z2249" i="2"/>
  <c r="CU2256" i="2"/>
  <c r="Z2266" i="2"/>
  <c r="Z2273" i="2"/>
  <c r="Z2282" i="2"/>
  <c r="Z2289" i="2"/>
  <c r="CU2298" i="2"/>
  <c r="Z2305" i="2"/>
  <c r="CU2311" i="2"/>
  <c r="Z2321" i="2"/>
  <c r="Z2329" i="2"/>
  <c r="Z2334" i="2"/>
  <c r="Z2344" i="2"/>
  <c r="Z2353" i="2"/>
  <c r="Z2361" i="2"/>
  <c r="Z2370" i="2"/>
  <c r="Z2377" i="2"/>
  <c r="Z2386" i="2"/>
  <c r="Z2403" i="2"/>
  <c r="Z2417" i="2"/>
  <c r="Z2483" i="2"/>
  <c r="Z2563" i="2"/>
  <c r="CU2242" i="2"/>
  <c r="Z2250" i="2"/>
  <c r="Z2258" i="2"/>
  <c r="Z2265" i="2"/>
  <c r="Z2274" i="2"/>
  <c r="Z2280" i="2"/>
  <c r="Z2290" i="2"/>
  <c r="Z2298" i="2"/>
  <c r="Z2308" i="2"/>
  <c r="Z2315" i="2"/>
  <c r="CU2321" i="2"/>
  <c r="Z2330" i="2"/>
  <c r="Z2335" i="2"/>
  <c r="Z2346" i="2"/>
  <c r="Z2354" i="2"/>
  <c r="Z2362" i="2"/>
  <c r="Z2371" i="2"/>
  <c r="Z2379" i="2"/>
  <c r="Z2389" i="2"/>
  <c r="Z2392" i="2"/>
  <c r="Z2407" i="2"/>
  <c r="Z2449" i="2"/>
  <c r="Z2529" i="2"/>
  <c r="Z2251" i="2"/>
  <c r="Z2259" i="2"/>
  <c r="Z2268" i="2"/>
  <c r="Z2275" i="2"/>
  <c r="Z2283" i="2"/>
  <c r="Z2291" i="2"/>
  <c r="CU2300" i="2"/>
  <c r="Z2309" i="2"/>
  <c r="CU2315" i="2"/>
  <c r="Z2323" i="2"/>
  <c r="Z2331" i="2"/>
  <c r="Z2339" i="2"/>
  <c r="Z2348" i="2"/>
  <c r="Z2355" i="2"/>
  <c r="Z2363" i="2"/>
  <c r="Z2369" i="2"/>
  <c r="Z2380" i="2"/>
  <c r="Z2396" i="2"/>
  <c r="Z2399" i="2"/>
  <c r="Z2499" i="2"/>
  <c r="Z2555" i="2"/>
  <c r="Z2393" i="2"/>
  <c r="Z2402" i="2"/>
  <c r="Z2409" i="2"/>
  <c r="Z2418" i="2"/>
  <c r="Z2426" i="2"/>
  <c r="Z2431" i="2"/>
  <c r="Z2474" i="2"/>
  <c r="Z2505" i="2"/>
  <c r="Z2537" i="2"/>
  <c r="Z2570" i="2"/>
  <c r="Z2595" i="2"/>
  <c r="Z2625" i="2"/>
  <c r="Z2649" i="2"/>
  <c r="Z2656" i="2"/>
  <c r="Z2405" i="2"/>
  <c r="Z2412" i="2"/>
  <c r="Z2421" i="2"/>
  <c r="Z2443" i="2"/>
  <c r="Z2476" i="2"/>
  <c r="Z2507" i="2"/>
  <c r="Z2539" i="2"/>
  <c r="Z2572" i="2"/>
  <c r="Z2576" i="2"/>
  <c r="Z2592" i="2"/>
  <c r="Z2391" i="2"/>
  <c r="Z2397" i="2"/>
  <c r="Z2406" i="2"/>
  <c r="Z2414" i="2"/>
  <c r="Z2422" i="2"/>
  <c r="Z2434" i="2"/>
  <c r="Z2442" i="2"/>
  <c r="Z2458" i="2"/>
  <c r="Z2490" i="2"/>
  <c r="Z2520" i="2"/>
  <c r="Z2554" i="2"/>
  <c r="Z2423" i="2"/>
  <c r="Z2429" i="2"/>
  <c r="Z2433" i="2"/>
  <c r="Z2451" i="2"/>
  <c r="Z2484" i="2"/>
  <c r="Z2515" i="2"/>
  <c r="Z2548" i="2"/>
  <c r="Z2573" i="2"/>
  <c r="Z2381" i="2"/>
  <c r="Z2400" i="2"/>
  <c r="Z2408" i="2"/>
  <c r="Z2416" i="2"/>
  <c r="Z2424" i="2"/>
  <c r="Z2466" i="2"/>
  <c r="Z2498" i="2"/>
  <c r="Z2532" i="2"/>
  <c r="Z2562" i="2"/>
  <c r="Z2686" i="2"/>
  <c r="Z2444" i="2"/>
  <c r="Z2452" i="2"/>
  <c r="Z2461" i="2"/>
  <c r="Z2468" i="2"/>
  <c r="Z2477" i="2"/>
  <c r="Z2485" i="2"/>
  <c r="Z2492" i="2"/>
  <c r="Z2500" i="2"/>
  <c r="Z2508" i="2"/>
  <c r="Z2516" i="2"/>
  <c r="Z2526" i="2"/>
  <c r="Z2530" i="2"/>
  <c r="Z2540" i="2"/>
  <c r="Z2545" i="2"/>
  <c r="Z2556" i="2"/>
  <c r="Z2564" i="2"/>
  <c r="Z2577" i="2"/>
  <c r="Z2596" i="2"/>
  <c r="Z2632" i="2"/>
  <c r="Z2664" i="2"/>
  <c r="Z2694" i="2"/>
  <c r="Z2430" i="2"/>
  <c r="Z2436" i="2"/>
  <c r="Z2445" i="2"/>
  <c r="Z2453" i="2"/>
  <c r="Z2462" i="2"/>
  <c r="Z2469" i="2"/>
  <c r="Z2478" i="2"/>
  <c r="Z2486" i="2"/>
  <c r="Z2493" i="2"/>
  <c r="Z2503" i="2"/>
  <c r="Z2509" i="2"/>
  <c r="Z2517" i="2"/>
  <c r="Z2523" i="2"/>
  <c r="Z2533" i="2"/>
  <c r="Z2541" i="2"/>
  <c r="Z2549" i="2"/>
  <c r="Z2557" i="2"/>
  <c r="Z2565" i="2"/>
  <c r="Z2582" i="2"/>
  <c r="Z2587" i="2"/>
  <c r="Z2603" i="2"/>
  <c r="Z2623" i="2"/>
  <c r="Z2657" i="2"/>
  <c r="Z2679" i="2"/>
  <c r="Z2683" i="2"/>
  <c r="Z2735" i="2"/>
  <c r="Z2770" i="2"/>
  <c r="Z2438" i="2"/>
  <c r="Z2437" i="2"/>
  <c r="Z2454" i="2"/>
  <c r="Z2460" i="2"/>
  <c r="Z2470" i="2"/>
  <c r="Z2475" i="2"/>
  <c r="Z2487" i="2"/>
  <c r="Z2494" i="2"/>
  <c r="Z2501" i="2"/>
  <c r="Z2510" i="2"/>
  <c r="Z2518" i="2"/>
  <c r="Z2524" i="2"/>
  <c r="Z2534" i="2"/>
  <c r="Z2542" i="2"/>
  <c r="Z2550" i="2"/>
  <c r="Z2558" i="2"/>
  <c r="Z2566" i="2"/>
  <c r="Z2593" i="2"/>
  <c r="Z2636" i="2"/>
  <c r="Z2672" i="2"/>
  <c r="Z2699" i="2"/>
  <c r="Z2432" i="2"/>
  <c r="Z2439" i="2"/>
  <c r="Z2446" i="2"/>
  <c r="Z2455" i="2"/>
  <c r="Z2463" i="2"/>
  <c r="Z2471" i="2"/>
  <c r="Z2480" i="2"/>
  <c r="Z2488" i="2"/>
  <c r="Z2496" i="2"/>
  <c r="Z2502" i="2"/>
  <c r="Z2511" i="2"/>
  <c r="Z2519" i="2"/>
  <c r="Z2527" i="2"/>
  <c r="Z2535" i="2"/>
  <c r="Z2543" i="2"/>
  <c r="Z2551" i="2"/>
  <c r="Z2559" i="2"/>
  <c r="Z2567" i="2"/>
  <c r="Z2574" i="2"/>
  <c r="Z2579" i="2"/>
  <c r="Z2583" i="2"/>
  <c r="Z2588" i="2"/>
  <c r="Z2633" i="2"/>
  <c r="Z2665" i="2"/>
  <c r="Z2810" i="2"/>
  <c r="Z2427" i="2"/>
  <c r="Z2440" i="2"/>
  <c r="Z2447" i="2"/>
  <c r="Z2456" i="2"/>
  <c r="Z2464" i="2"/>
  <c r="Z2472" i="2"/>
  <c r="Z2481" i="2"/>
  <c r="Z2479" i="2"/>
  <c r="Z2497" i="2"/>
  <c r="Z2506" i="2"/>
  <c r="Z2512" i="2"/>
  <c r="Z2521" i="2"/>
  <c r="Z2528" i="2"/>
  <c r="Z2536" i="2"/>
  <c r="Z2544" i="2"/>
  <c r="Z2552" i="2"/>
  <c r="Z2560" i="2"/>
  <c r="Z2568" i="2"/>
  <c r="Z2609" i="2"/>
  <c r="Z2616" i="2"/>
  <c r="Z2648" i="2"/>
  <c r="Z2676" i="2"/>
  <c r="Z2717" i="2"/>
  <c r="Z2762" i="2"/>
  <c r="Z2785" i="2"/>
  <c r="Z2428" i="2"/>
  <c r="Z2441" i="2"/>
  <c r="Z2448" i="2"/>
  <c r="Z2457" i="2"/>
  <c r="Z2465" i="2"/>
  <c r="Z2473" i="2"/>
  <c r="Z2482" i="2"/>
  <c r="Z2489" i="2"/>
  <c r="Z2495" i="2"/>
  <c r="Z2504" i="2"/>
  <c r="Z2513" i="2"/>
  <c r="Z2522" i="2"/>
  <c r="Z2531" i="2"/>
  <c r="Z2538" i="2"/>
  <c r="Z2546" i="2"/>
  <c r="Z2553" i="2"/>
  <c r="Z2561" i="2"/>
  <c r="Z2569" i="2"/>
  <c r="Z2575" i="2"/>
  <c r="Z2580" i="2"/>
  <c r="Z2584" i="2"/>
  <c r="Z2597" i="2"/>
  <c r="Z2608" i="2"/>
  <c r="Z2642" i="2"/>
  <c r="Z2673" i="2"/>
  <c r="Z2744" i="2"/>
  <c r="Z2578" i="2"/>
  <c r="Z2586" i="2"/>
  <c r="Z2594" i="2"/>
  <c r="Z2602" i="2"/>
  <c r="Z2610" i="2"/>
  <c r="Z2618" i="2"/>
  <c r="Z2626" i="2"/>
  <c r="Z2634" i="2"/>
  <c r="Z2643" i="2"/>
  <c r="Z2651" i="2"/>
  <c r="Z2658" i="2"/>
  <c r="Z2666" i="2"/>
  <c r="Z2674" i="2"/>
  <c r="Z2687" i="2"/>
  <c r="Z2611" i="2"/>
  <c r="Z2619" i="2"/>
  <c r="Z2627" i="2"/>
  <c r="Z2635" i="2"/>
  <c r="Z2644" i="2"/>
  <c r="Z2650" i="2"/>
  <c r="Z2659" i="2"/>
  <c r="Z2667" i="2"/>
  <c r="Z2675" i="2"/>
  <c r="Z2678" i="2"/>
  <c r="Z2707" i="2"/>
  <c r="Z2721" i="2"/>
  <c r="Z2604" i="2"/>
  <c r="Z2612" i="2"/>
  <c r="Z2620" i="2"/>
  <c r="Z2628" i="2"/>
  <c r="Z2637" i="2"/>
  <c r="Z2641" i="2"/>
  <c r="Z2652" i="2"/>
  <c r="Z2660" i="2"/>
  <c r="Z2668" i="2"/>
  <c r="Z2684" i="2"/>
  <c r="Z2700" i="2"/>
  <c r="Z2571" i="2"/>
  <c r="Z2581" i="2"/>
  <c r="Z2589" i="2"/>
  <c r="Z2598" i="2"/>
  <c r="Z2605" i="2"/>
  <c r="Z2613" i="2"/>
  <c r="Z2621" i="2"/>
  <c r="Z2630" i="2"/>
  <c r="Z2638" i="2"/>
  <c r="Z2646" i="2"/>
  <c r="Z2653" i="2"/>
  <c r="Z2662" i="2"/>
  <c r="Z2669" i="2"/>
  <c r="Z2680" i="2"/>
  <c r="Z2692" i="2"/>
  <c r="Z2716" i="2"/>
  <c r="Z2753" i="2"/>
  <c r="Z2590" i="2"/>
  <c r="Z2599" i="2"/>
  <c r="Z2606" i="2"/>
  <c r="Z2615" i="2"/>
  <c r="Z2622" i="2"/>
  <c r="Z2629" i="2"/>
  <c r="Z2639" i="2"/>
  <c r="Z2647" i="2"/>
  <c r="Z2654" i="2"/>
  <c r="Z2663" i="2"/>
  <c r="Z2670" i="2"/>
  <c r="Z2677" i="2"/>
  <c r="Z2691" i="2"/>
  <c r="Z2708" i="2"/>
  <c r="Z2722" i="2"/>
  <c r="Z2591" i="2"/>
  <c r="Z2600" i="2"/>
  <c r="Z2607" i="2"/>
  <c r="Z2614" i="2"/>
  <c r="Z2624" i="2"/>
  <c r="Z2631" i="2"/>
  <c r="Z2640" i="2"/>
  <c r="Z2645" i="2"/>
  <c r="Z2655" i="2"/>
  <c r="Z2661" i="2"/>
  <c r="Z2671" i="2"/>
  <c r="Z2740" i="2"/>
  <c r="Z2685" i="2"/>
  <c r="Z2693" i="2"/>
  <c r="Z2701" i="2"/>
  <c r="Z2709" i="2"/>
  <c r="Z2715" i="2"/>
  <c r="Z2725" i="2"/>
  <c r="Z2724" i="2"/>
  <c r="Z2736" i="2"/>
  <c r="Z2741" i="2"/>
  <c r="Z2743" i="2"/>
  <c r="Z2752" i="2"/>
  <c r="Z2754" i="2"/>
  <c r="Z2769" i="2"/>
  <c r="Z2778" i="2"/>
  <c r="Z2809" i="2"/>
  <c r="Z2702" i="2"/>
  <c r="Z2710" i="2"/>
  <c r="Z2718" i="2"/>
  <c r="Z2751" i="2"/>
  <c r="Z2761" i="2"/>
  <c r="Z2767" i="2"/>
  <c r="Z2794" i="2"/>
  <c r="Z2695" i="2"/>
  <c r="Z2704" i="2"/>
  <c r="Z2711" i="2"/>
  <c r="Z2719" i="2"/>
  <c r="Z2729" i="2"/>
  <c r="Z2726" i="2"/>
  <c r="Z2733" i="2"/>
  <c r="Z2738" i="2"/>
  <c r="Z2746" i="2"/>
  <c r="Z2760" i="2"/>
  <c r="Z2787" i="2"/>
  <c r="Z2805" i="2"/>
  <c r="Z2822" i="2"/>
  <c r="Z2880" i="2"/>
  <c r="Z2688" i="2"/>
  <c r="Z2696" i="2"/>
  <c r="Z2705" i="2"/>
  <c r="Z2712" i="2"/>
  <c r="Z2737" i="2"/>
  <c r="Z2864" i="2"/>
  <c r="Z2681" i="2"/>
  <c r="Z2689" i="2"/>
  <c r="Z2697" i="2"/>
  <c r="Z2703" i="2"/>
  <c r="Z2713" i="2"/>
  <c r="Z2720" i="2"/>
  <c r="Z2730" i="2"/>
  <c r="Z2727" i="2"/>
  <c r="Z2795" i="2"/>
  <c r="Z2682" i="2"/>
  <c r="Z2690" i="2"/>
  <c r="Z2698" i="2"/>
  <c r="Z2706" i="2"/>
  <c r="Z2714" i="2"/>
  <c r="Z2728" i="2"/>
  <c r="Z2745" i="2"/>
  <c r="Z2748" i="2"/>
  <c r="Z2777" i="2"/>
  <c r="Z2829" i="2"/>
  <c r="Z2723" i="2"/>
  <c r="Z2731" i="2"/>
  <c r="Z2739" i="2"/>
  <c r="Z2747" i="2"/>
  <c r="Z2755" i="2"/>
  <c r="Z2763" i="2"/>
  <c r="Z2771" i="2"/>
  <c r="Z2779" i="2"/>
  <c r="Z2788" i="2"/>
  <c r="Z2796" i="2"/>
  <c r="Z2802" i="2"/>
  <c r="Z2450" i="2"/>
  <c r="Z2811" i="2"/>
  <c r="Z2815" i="2"/>
  <c r="Z2854" i="2"/>
  <c r="Z2889" i="2"/>
  <c r="Z2756" i="2"/>
  <c r="Z2764" i="2"/>
  <c r="Z2772" i="2"/>
  <c r="Z2780" i="2"/>
  <c r="Z2789" i="2"/>
  <c r="Z2790" i="2"/>
  <c r="Z2816" i="2"/>
  <c r="Z2848" i="2"/>
  <c r="Z2912" i="2"/>
  <c r="Z2749" i="2"/>
  <c r="Z2757" i="2"/>
  <c r="Z2765" i="2"/>
  <c r="Z2773" i="2"/>
  <c r="Z2781" i="2"/>
  <c r="Z2786" i="2"/>
  <c r="Z2797" i="2"/>
  <c r="Z2803" i="2"/>
  <c r="Z2806" i="2"/>
  <c r="Z2821" i="2"/>
  <c r="Z2839" i="2"/>
  <c r="Z2862" i="2"/>
  <c r="Z2872" i="2"/>
  <c r="Z2920" i="2"/>
  <c r="Z2977" i="2"/>
  <c r="Z2732" i="2"/>
  <c r="Z2734" i="2"/>
  <c r="Z2742" i="2"/>
  <c r="Z2750" i="2"/>
  <c r="Z2758" i="2"/>
  <c r="Z2768" i="2"/>
  <c r="Z2774" i="2"/>
  <c r="Z2782" i="2"/>
  <c r="Z2791" i="2"/>
  <c r="Z2798" i="2"/>
  <c r="Z2807" i="2"/>
  <c r="Z2831" i="2"/>
  <c r="Z2847" i="2"/>
  <c r="Z2855" i="2"/>
  <c r="Z2759" i="2"/>
  <c r="Z2766" i="2"/>
  <c r="Z2775" i="2"/>
  <c r="Z2783" i="2"/>
  <c r="Z2792" i="2"/>
  <c r="Z2799" i="2"/>
  <c r="Z2813" i="2"/>
  <c r="Z2818" i="2"/>
  <c r="Z2823" i="2"/>
  <c r="Z2838" i="2"/>
  <c r="Z2844" i="2"/>
  <c r="Z2867" i="2"/>
  <c r="Z2944" i="2"/>
  <c r="Z2776" i="2"/>
  <c r="Z2784" i="2"/>
  <c r="Z2793" i="2"/>
  <c r="Z2800" i="2"/>
  <c r="Z2801" i="2"/>
  <c r="Z2817" i="2"/>
  <c r="Z2830" i="2"/>
  <c r="Z2837" i="2"/>
  <c r="Z2863" i="2"/>
  <c r="Z2808" i="2"/>
  <c r="Z2814" i="2"/>
  <c r="Z2824" i="2"/>
  <c r="Z2832" i="2"/>
  <c r="Z2840" i="2"/>
  <c r="Z2849" i="2"/>
  <c r="Z2856" i="2"/>
  <c r="Z2868" i="2"/>
  <c r="Z2895" i="2"/>
  <c r="Z2928" i="2"/>
  <c r="Z2941" i="2"/>
  <c r="Z2825" i="2"/>
  <c r="Z2833" i="2"/>
  <c r="Z2841" i="2"/>
  <c r="Z2850" i="2"/>
  <c r="Z2857" i="2"/>
  <c r="Z2866" i="2"/>
  <c r="Z2869" i="2"/>
  <c r="Z2887" i="2"/>
  <c r="Z2916" i="2"/>
  <c r="Z2819" i="2"/>
  <c r="Z2826" i="2"/>
  <c r="Z2834" i="2"/>
  <c r="Z2842" i="2"/>
  <c r="Z2846" i="2"/>
  <c r="Z2858" i="2"/>
  <c r="Z2874" i="2"/>
  <c r="Z2903" i="2"/>
  <c r="Z2804" i="2"/>
  <c r="Z2812" i="2"/>
  <c r="Z2820" i="2"/>
  <c r="Z2827" i="2"/>
  <c r="Z2835" i="2"/>
  <c r="Z2843" i="2"/>
  <c r="Z2851" i="2"/>
  <c r="Z2859" i="2"/>
  <c r="Z2875" i="2"/>
  <c r="Z2896" i="2"/>
  <c r="Z2929" i="2"/>
  <c r="Z2971" i="2"/>
  <c r="Z2828" i="2"/>
  <c r="Z2836" i="2"/>
  <c r="Z2845" i="2"/>
  <c r="Z2852" i="2"/>
  <c r="Z2860" i="2"/>
  <c r="Z2865" i="2"/>
  <c r="Z2871" i="2"/>
  <c r="Z2879" i="2"/>
  <c r="Z2911" i="2"/>
  <c r="Z2853" i="2"/>
  <c r="Z2861" i="2"/>
  <c r="Z2905" i="2"/>
  <c r="Z2938" i="2"/>
  <c r="Z2873" i="2"/>
  <c r="Z2881" i="2"/>
  <c r="Z2888" i="2"/>
  <c r="Z2897" i="2"/>
  <c r="Z2906" i="2"/>
  <c r="Z2913" i="2"/>
  <c r="Z2921" i="2"/>
  <c r="Z2930" i="2"/>
  <c r="Z2939" i="2"/>
  <c r="Z2948" i="2"/>
  <c r="Z2964" i="2"/>
  <c r="Z2989" i="2"/>
  <c r="Z3011" i="2"/>
  <c r="Z2882" i="2"/>
  <c r="Z2890" i="2"/>
  <c r="Z2898" i="2"/>
  <c r="Z2904" i="2"/>
  <c r="Z2914" i="2"/>
  <c r="Z2922" i="2"/>
  <c r="Z2931" i="2"/>
  <c r="Z2936" i="2"/>
  <c r="Z2940" i="2"/>
  <c r="Z3010" i="2"/>
  <c r="Z2883" i="2"/>
  <c r="Z2891" i="2"/>
  <c r="Z2899" i="2"/>
  <c r="Z2907" i="2"/>
  <c r="Z2915" i="2"/>
  <c r="Z2923" i="2"/>
  <c r="Z2932" i="2"/>
  <c r="Z2945" i="2"/>
  <c r="Z2949" i="2"/>
  <c r="Z2955" i="2"/>
  <c r="Z2966" i="2"/>
  <c r="Z2876" i="2"/>
  <c r="Z2884" i="2"/>
  <c r="Z2892" i="2"/>
  <c r="Z2900" i="2"/>
  <c r="Z2908" i="2"/>
  <c r="Z2917" i="2"/>
  <c r="Z2924" i="2"/>
  <c r="Z2933" i="2"/>
  <c r="Z2954" i="2"/>
  <c r="Z2985" i="2"/>
  <c r="Z2877" i="2"/>
  <c r="Z2885" i="2"/>
  <c r="Z2893" i="2"/>
  <c r="Z2901" i="2"/>
  <c r="Z2909" i="2"/>
  <c r="Z2918" i="2"/>
  <c r="Z2925" i="2"/>
  <c r="Z2934" i="2"/>
  <c r="Z2937" i="2"/>
  <c r="Z2946" i="2"/>
  <c r="Z2870" i="2"/>
  <c r="Z2878" i="2"/>
  <c r="Z2886" i="2"/>
  <c r="Z2894" i="2"/>
  <c r="Z2902" i="2"/>
  <c r="Z2910" i="2"/>
  <c r="Z2919" i="2"/>
  <c r="Z2927" i="2"/>
  <c r="Z2935" i="2"/>
  <c r="Z2947" i="2"/>
  <c r="Z2963" i="2"/>
  <c r="Z3001" i="2"/>
  <c r="Z2976" i="2"/>
  <c r="Z2984" i="2"/>
  <c r="Z2993" i="2"/>
  <c r="Z3000" i="2"/>
  <c r="Z3032" i="2"/>
  <c r="Z3097" i="2"/>
  <c r="Z2956" i="2"/>
  <c r="Z2961" i="2"/>
  <c r="Z2967" i="2"/>
  <c r="Z2978" i="2"/>
  <c r="Z2986" i="2"/>
  <c r="Z2994" i="2"/>
  <c r="Z3002" i="2"/>
  <c r="Z3022" i="2"/>
  <c r="Z3048" i="2"/>
  <c r="Z2950" i="2"/>
  <c r="Z2962" i="2"/>
  <c r="Z2926" i="2"/>
  <c r="Z2979" i="2"/>
  <c r="Z2987" i="2"/>
  <c r="Z2995" i="2"/>
  <c r="Z3003" i="2"/>
  <c r="Z3007" i="2"/>
  <c r="Z3016" i="2"/>
  <c r="Z3021" i="2"/>
  <c r="Z2957" i="2"/>
  <c r="Z2965" i="2"/>
  <c r="Z2972" i="2"/>
  <c r="Z2980" i="2"/>
  <c r="Z2988" i="2"/>
  <c r="Z2996" i="2"/>
  <c r="Z3004" i="2"/>
  <c r="Z3014" i="2"/>
  <c r="Z3064" i="2"/>
  <c r="Z2942" i="2"/>
  <c r="Z2951" i="2"/>
  <c r="Z2958" i="2"/>
  <c r="Z2968" i="2"/>
  <c r="Z2973" i="2"/>
  <c r="Z2981" i="2"/>
  <c r="Z2990" i="2"/>
  <c r="Z2997" i="2"/>
  <c r="Z3005" i="2"/>
  <c r="Z3009" i="2"/>
  <c r="Z3017" i="2"/>
  <c r="Z3035" i="2"/>
  <c r="Z2943" i="2"/>
  <c r="Z2952" i="2"/>
  <c r="Z2959" i="2"/>
  <c r="Z2969" i="2"/>
  <c r="Z2974" i="2"/>
  <c r="Z2982" i="2"/>
  <c r="Z2991" i="2"/>
  <c r="Z2998" i="2"/>
  <c r="Z3006" i="2"/>
  <c r="Z3025" i="2"/>
  <c r="Z3079" i="2"/>
  <c r="Z3104" i="2"/>
  <c r="Z2953" i="2"/>
  <c r="Z2960" i="2"/>
  <c r="Z2970" i="2"/>
  <c r="Z2975" i="2"/>
  <c r="Z2983" i="2"/>
  <c r="Z2992" i="2"/>
  <c r="Z2999" i="2"/>
  <c r="Z3008" i="2"/>
  <c r="Z3013" i="2"/>
  <c r="Z3029" i="2"/>
  <c r="Z3056" i="2"/>
  <c r="Z3015" i="2"/>
  <c r="Z3024" i="2"/>
  <c r="Z3031" i="2"/>
  <c r="Z3040" i="2"/>
  <c r="Z3047" i="2"/>
  <c r="Z3055" i="2"/>
  <c r="Z3063" i="2"/>
  <c r="Z3071" i="2"/>
  <c r="Z3078" i="2"/>
  <c r="Z3084" i="2"/>
  <c r="Z3105" i="2"/>
  <c r="Z3113" i="2"/>
  <c r="Z3026" i="2"/>
  <c r="Z3033" i="2"/>
  <c r="Z3041" i="2"/>
  <c r="Z3049" i="2"/>
  <c r="Z3057" i="2"/>
  <c r="Z3065" i="2"/>
  <c r="Z3072" i="2"/>
  <c r="Z3080" i="2"/>
  <c r="Z3082" i="2"/>
  <c r="Z3089" i="2"/>
  <c r="Z3096" i="2"/>
  <c r="Z3018" i="2"/>
  <c r="Z3023" i="2"/>
  <c r="Z3034" i="2"/>
  <c r="Z3042" i="2"/>
  <c r="Z3050" i="2"/>
  <c r="Z3058" i="2"/>
  <c r="Z3066" i="2"/>
  <c r="Z3073" i="2"/>
  <c r="Z3081" i="2"/>
  <c r="Z3087" i="2"/>
  <c r="Z3100" i="2"/>
  <c r="Z3019" i="2"/>
  <c r="Z3027" i="2"/>
  <c r="Z3036" i="2"/>
  <c r="Z3045" i="2"/>
  <c r="Z3051" i="2"/>
  <c r="Z3059" i="2"/>
  <c r="Z3067" i="2"/>
  <c r="Z3074" i="2"/>
  <c r="Z3107" i="2"/>
  <c r="Z3012" i="2"/>
  <c r="Z3020" i="2"/>
  <c r="Z3028" i="2"/>
  <c r="Z3037" i="2"/>
  <c r="Z3046" i="2"/>
  <c r="Z3053" i="2"/>
  <c r="Z3060" i="2"/>
  <c r="Z3068" i="2"/>
  <c r="Z3075" i="2"/>
  <c r="Z3099" i="2"/>
  <c r="Z3038" i="2"/>
  <c r="Z3043" i="2"/>
  <c r="Z3052" i="2"/>
  <c r="Z3061" i="2"/>
  <c r="Z3069" i="2"/>
  <c r="Z3076" i="2"/>
  <c r="Z3091" i="2"/>
  <c r="Z3030" i="2"/>
  <c r="Z3039" i="2"/>
  <c r="Z3044" i="2"/>
  <c r="Z3054" i="2"/>
  <c r="Z3062" i="2"/>
  <c r="Z3070" i="2"/>
  <c r="Z3077" i="2"/>
  <c r="Z3083" i="2"/>
  <c r="Z3114" i="2"/>
  <c r="Z3090" i="2"/>
  <c r="Z3098" i="2"/>
  <c r="Z3106" i="2"/>
  <c r="Z3115" i="2"/>
  <c r="Z3092" i="2"/>
  <c r="Z3088" i="2"/>
  <c r="Z3108" i="2"/>
  <c r="Z3109" i="2"/>
  <c r="Z3085" i="2"/>
  <c r="Z3093" i="2"/>
  <c r="Z3101" i="2"/>
  <c r="Z3110" i="2"/>
  <c r="Z3094" i="2"/>
  <c r="Z3102" i="2"/>
  <c r="Z3111" i="2"/>
  <c r="Z3086" i="2"/>
  <c r="Z3095" i="2"/>
  <c r="Z3103" i="2"/>
  <c r="Z4" i="2"/>
  <c r="Z3112" i="2"/>
  <c r="G6" i="2"/>
  <c r="G13" i="2"/>
  <c r="G16" i="2"/>
  <c r="G23" i="2"/>
  <c r="CB31" i="2"/>
  <c r="CB38" i="2"/>
  <c r="G42" i="2"/>
  <c r="G54" i="2"/>
  <c r="G65" i="2"/>
  <c r="CB7" i="2"/>
  <c r="G17" i="2"/>
  <c r="G24" i="2"/>
  <c r="G31" i="2"/>
  <c r="G37" i="2"/>
  <c r="CB42" i="2"/>
  <c r="G46" i="2"/>
  <c r="G55" i="2"/>
  <c r="G7" i="2"/>
  <c r="G14" i="2"/>
  <c r="G18" i="2"/>
  <c r="G25" i="2"/>
  <c r="G32" i="2"/>
  <c r="CB37" i="2"/>
  <c r="G43" i="2"/>
  <c r="G47" i="2"/>
  <c r="G56" i="2"/>
  <c r="G8" i="2"/>
  <c r="CB14" i="2"/>
  <c r="CB18" i="2"/>
  <c r="G26" i="2"/>
  <c r="G33" i="2"/>
  <c r="G39" i="2"/>
  <c r="CB44" i="2"/>
  <c r="G49" i="2"/>
  <c r="G57" i="2"/>
  <c r="CB4" i="2"/>
  <c r="G9" i="2"/>
  <c r="G15" i="2"/>
  <c r="G19" i="2"/>
  <c r="G27" i="2"/>
  <c r="G34" i="2"/>
  <c r="CB40" i="2"/>
  <c r="G44" i="2"/>
  <c r="G50" i="2"/>
  <c r="G58" i="2"/>
  <c r="CB5" i="2"/>
  <c r="G10" i="2"/>
  <c r="CB15" i="2"/>
  <c r="G20" i="2"/>
  <c r="G28" i="2"/>
  <c r="G35" i="2"/>
  <c r="G40" i="2"/>
  <c r="G51" i="2"/>
  <c r="G59" i="2"/>
  <c r="G5" i="2"/>
  <c r="CB12" i="2"/>
  <c r="G11" i="2"/>
  <c r="G21" i="2"/>
  <c r="G29" i="2"/>
  <c r="G36" i="2"/>
  <c r="G41" i="2"/>
  <c r="CB45" i="2"/>
  <c r="G52" i="2"/>
  <c r="G60" i="2"/>
  <c r="CB6" i="2"/>
  <c r="G12" i="2"/>
  <c r="CB16" i="2"/>
  <c r="G22" i="2"/>
  <c r="G30" i="2"/>
  <c r="G38" i="2"/>
  <c r="CB41" i="2"/>
  <c r="G45" i="2"/>
  <c r="G53" i="2"/>
  <c r="G61" i="2"/>
  <c r="G62" i="2"/>
  <c r="G63" i="2"/>
  <c r="G71" i="2"/>
  <c r="G79" i="2"/>
  <c r="G87" i="2"/>
  <c r="G101" i="2"/>
  <c r="G109" i="2"/>
  <c r="G115" i="2"/>
  <c r="G123" i="2"/>
  <c r="G131" i="2"/>
  <c r="G138" i="2"/>
  <c r="G145" i="2"/>
  <c r="G153" i="2"/>
  <c r="G160" i="2"/>
  <c r="G168" i="2"/>
  <c r="G175" i="2"/>
  <c r="G183" i="2"/>
  <c r="G191" i="2"/>
  <c r="CB198" i="2"/>
  <c r="G207" i="2"/>
  <c r="G215" i="2"/>
  <c r="G222" i="2"/>
  <c r="CB230" i="2"/>
  <c r="G238" i="2"/>
  <c r="G246" i="2"/>
  <c r="G252" i="2"/>
  <c r="G260" i="2"/>
  <c r="G268" i="2"/>
  <c r="G276" i="2"/>
  <c r="G283" i="2"/>
  <c r="G292" i="2"/>
  <c r="G299" i="2"/>
  <c r="G307" i="2"/>
  <c r="G315" i="2"/>
  <c r="G323" i="2"/>
  <c r="G331" i="2"/>
  <c r="G339" i="2"/>
  <c r="G347" i="2"/>
  <c r="G354" i="2"/>
  <c r="G362" i="2"/>
  <c r="G370" i="2"/>
  <c r="G378" i="2"/>
  <c r="G385" i="2"/>
  <c r="G390" i="2"/>
  <c r="CB430" i="2"/>
  <c r="G462" i="2"/>
  <c r="G524" i="2"/>
  <c r="G584" i="2"/>
  <c r="G64" i="2"/>
  <c r="G72" i="2"/>
  <c r="G80" i="2"/>
  <c r="G88" i="2"/>
  <c r="G96" i="2"/>
  <c r="G110" i="2"/>
  <c r="G117" i="2"/>
  <c r="CB123" i="2"/>
  <c r="G132" i="2"/>
  <c r="G146" i="2"/>
  <c r="G154" i="2"/>
  <c r="G161" i="2"/>
  <c r="G169" i="2"/>
  <c r="G176" i="2"/>
  <c r="G184" i="2"/>
  <c r="G192" i="2"/>
  <c r="G200" i="2"/>
  <c r="G208" i="2"/>
  <c r="G216" i="2"/>
  <c r="G223" i="2"/>
  <c r="CB227" i="2"/>
  <c r="CB238" i="2"/>
  <c r="G247" i="2"/>
  <c r="G253" i="2"/>
  <c r="G261" i="2"/>
  <c r="G265" i="2"/>
  <c r="G277" i="2"/>
  <c r="G284" i="2"/>
  <c r="CB290" i="2"/>
  <c r="G300" i="2"/>
  <c r="G309" i="2"/>
  <c r="G316" i="2"/>
  <c r="G325" i="2"/>
  <c r="G332" i="2"/>
  <c r="G340" i="2"/>
  <c r="G349" i="2"/>
  <c r="G355" i="2"/>
  <c r="G363" i="2"/>
  <c r="G371" i="2"/>
  <c r="G379" i="2"/>
  <c r="G417" i="2"/>
  <c r="CB501" i="2"/>
  <c r="G558" i="2"/>
  <c r="G73" i="2"/>
  <c r="G81" i="2"/>
  <c r="G89" i="2"/>
  <c r="G97" i="2"/>
  <c r="G102" i="2"/>
  <c r="CB110" i="2"/>
  <c r="G118" i="2"/>
  <c r="G133" i="2"/>
  <c r="G139" i="2"/>
  <c r="G147" i="2"/>
  <c r="G155" i="2"/>
  <c r="CB161" i="2"/>
  <c r="G170" i="2"/>
  <c r="G177" i="2"/>
  <c r="CB184" i="2"/>
  <c r="G193" i="2"/>
  <c r="CB200" i="2"/>
  <c r="G48" i="2"/>
  <c r="G217" i="2"/>
  <c r="G224" i="2"/>
  <c r="G227" i="2"/>
  <c r="G240" i="2"/>
  <c r="G254" i="2"/>
  <c r="G262" i="2"/>
  <c r="CB265" i="2"/>
  <c r="G278" i="2"/>
  <c r="G286" i="2"/>
  <c r="G293" i="2"/>
  <c r="G301" i="2"/>
  <c r="G310" i="2"/>
  <c r="G317" i="2"/>
  <c r="G324" i="2"/>
  <c r="CB334" i="2"/>
  <c r="G341" i="2"/>
  <c r="G350" i="2"/>
  <c r="G356" i="2"/>
  <c r="CB363" i="2"/>
  <c r="CB371" i="2"/>
  <c r="G380" i="2"/>
  <c r="G386" i="2"/>
  <c r="G405" i="2"/>
  <c r="G479" i="2"/>
  <c r="CB536" i="2"/>
  <c r="G601" i="2"/>
  <c r="G66" i="2"/>
  <c r="G74" i="2"/>
  <c r="G82" i="2"/>
  <c r="CB91" i="2"/>
  <c r="G103" i="2"/>
  <c r="G112" i="2"/>
  <c r="G119" i="2"/>
  <c r="G127" i="2"/>
  <c r="CB135" i="2"/>
  <c r="G140" i="2"/>
  <c r="G148" i="2"/>
  <c r="G156" i="2"/>
  <c r="G163" i="2"/>
  <c r="CB170" i="2"/>
  <c r="G178" i="2"/>
  <c r="CB187" i="2"/>
  <c r="G194" i="2"/>
  <c r="G202" i="2"/>
  <c r="G209" i="2"/>
  <c r="G213" i="2"/>
  <c r="CB224" i="2"/>
  <c r="G233" i="2"/>
  <c r="G241" i="2"/>
  <c r="CB249" i="2"/>
  <c r="G255" i="2"/>
  <c r="G263" i="2"/>
  <c r="G270" i="2"/>
  <c r="G279" i="2"/>
  <c r="G287" i="2"/>
  <c r="G294" i="2"/>
  <c r="G302" i="2"/>
  <c r="G311" i="2"/>
  <c r="CB319" i="2"/>
  <c r="G326" i="2"/>
  <c r="G334" i="2"/>
  <c r="G342" i="2"/>
  <c r="G351" i="2"/>
  <c r="G357" i="2"/>
  <c r="CB366" i="2"/>
  <c r="G373" i="2"/>
  <c r="CB380" i="2"/>
  <c r="G388" i="2"/>
  <c r="G395" i="2"/>
  <c r="G426" i="2"/>
  <c r="G453" i="2"/>
  <c r="G516" i="2"/>
  <c r="G576" i="2"/>
  <c r="G67" i="2"/>
  <c r="G75" i="2"/>
  <c r="G83" i="2"/>
  <c r="G91" i="2"/>
  <c r="CB96" i="2"/>
  <c r="G104" i="2"/>
  <c r="G113" i="2"/>
  <c r="G120" i="2"/>
  <c r="G126" i="2"/>
  <c r="G135" i="2"/>
  <c r="CB140" i="2"/>
  <c r="G149" i="2"/>
  <c r="G157" i="2"/>
  <c r="G164" i="2"/>
  <c r="G172" i="2"/>
  <c r="CB180" i="2"/>
  <c r="G187" i="2"/>
  <c r="G195" i="2"/>
  <c r="CB202" i="2"/>
  <c r="CB209" i="2"/>
  <c r="G218" i="2"/>
  <c r="G228" i="2"/>
  <c r="G234" i="2"/>
  <c r="CB241" i="2"/>
  <c r="G249" i="2"/>
  <c r="CB257" i="2"/>
  <c r="G264" i="2"/>
  <c r="G271" i="2"/>
  <c r="CB274" i="2"/>
  <c r="G288" i="2"/>
  <c r="G295" i="2"/>
  <c r="G303" i="2"/>
  <c r="CB309" i="2"/>
  <c r="G319" i="2"/>
  <c r="G327" i="2"/>
  <c r="G335" i="2"/>
  <c r="G343" i="2"/>
  <c r="CB349" i="2"/>
  <c r="G358" i="2"/>
  <c r="G366" i="2"/>
  <c r="G375" i="2"/>
  <c r="G382" i="2"/>
  <c r="CB382" i="2"/>
  <c r="G410" i="2"/>
  <c r="CB551" i="2"/>
  <c r="G617" i="2"/>
  <c r="G68" i="2"/>
  <c r="G76" i="2"/>
  <c r="G84" i="2"/>
  <c r="G92" i="2"/>
  <c r="G98" i="2"/>
  <c r="G106" i="2"/>
  <c r="G121" i="2"/>
  <c r="G128" i="2"/>
  <c r="G136" i="2"/>
  <c r="G142" i="2"/>
  <c r="CB151" i="2"/>
  <c r="G158" i="2"/>
  <c r="G165" i="2"/>
  <c r="G173" i="2"/>
  <c r="G180" i="2"/>
  <c r="CB189" i="2"/>
  <c r="G196" i="2"/>
  <c r="G204" i="2"/>
  <c r="G211" i="2"/>
  <c r="G219" i="2"/>
  <c r="CB228" i="2"/>
  <c r="G235" i="2"/>
  <c r="G243" i="2"/>
  <c r="CB260" i="2"/>
  <c r="CB271" i="2"/>
  <c r="G280" i="2"/>
  <c r="CB286" i="2"/>
  <c r="G296" i="2"/>
  <c r="G304" i="2"/>
  <c r="G312" i="2"/>
  <c r="G320" i="2"/>
  <c r="G328" i="2"/>
  <c r="G336" i="2"/>
  <c r="G344" i="2"/>
  <c r="G359" i="2"/>
  <c r="G367" i="2"/>
  <c r="G376" i="2"/>
  <c r="G389" i="2"/>
  <c r="G401" i="2"/>
  <c r="G433" i="2"/>
  <c r="G472" i="2"/>
  <c r="G593" i="2"/>
  <c r="G69" i="2"/>
  <c r="G77" i="2"/>
  <c r="G85" i="2"/>
  <c r="CB94" i="2"/>
  <c r="G99" i="2"/>
  <c r="G107" i="2"/>
  <c r="G114" i="2"/>
  <c r="G122" i="2"/>
  <c r="G129" i="2"/>
  <c r="G137" i="2"/>
  <c r="CB142" i="2"/>
  <c r="G151" i="2"/>
  <c r="G159" i="2"/>
  <c r="G166" i="2"/>
  <c r="CB182" i="2"/>
  <c r="G189" i="2"/>
  <c r="G197" i="2"/>
  <c r="CB204" i="2"/>
  <c r="CB211" i="2"/>
  <c r="G220" i="2"/>
  <c r="G232" i="2"/>
  <c r="CB235" i="2"/>
  <c r="CB243" i="2"/>
  <c r="G251" i="2"/>
  <c r="G257" i="2"/>
  <c r="G266" i="2"/>
  <c r="G274" i="2"/>
  <c r="G281" i="2"/>
  <c r="G290" i="2"/>
  <c r="G297" i="2"/>
  <c r="G305" i="2"/>
  <c r="CB314" i="2"/>
  <c r="CB320" i="2"/>
  <c r="G329" i="2"/>
  <c r="CB336" i="2"/>
  <c r="G345" i="2"/>
  <c r="G352" i="2"/>
  <c r="G360" i="2"/>
  <c r="G368" i="2"/>
  <c r="G374" i="2"/>
  <c r="CB397" i="2"/>
  <c r="G422" i="2"/>
  <c r="G511" i="2"/>
  <c r="G568" i="2"/>
  <c r="G70" i="2"/>
  <c r="G78" i="2"/>
  <c r="G86" i="2"/>
  <c r="G94" i="2"/>
  <c r="G100" i="2"/>
  <c r="CB107" i="2"/>
  <c r="G116" i="2"/>
  <c r="G125" i="2"/>
  <c r="G130" i="2"/>
  <c r="G144" i="2"/>
  <c r="G152" i="2"/>
  <c r="G105" i="2"/>
  <c r="G167" i="2"/>
  <c r="G174" i="2"/>
  <c r="G182" i="2"/>
  <c r="G190" i="2"/>
  <c r="G198" i="2"/>
  <c r="CB207" i="2"/>
  <c r="G214" i="2"/>
  <c r="G221" i="2"/>
  <c r="G230" i="2"/>
  <c r="G237" i="2"/>
  <c r="G245" i="2"/>
  <c r="CB251" i="2"/>
  <c r="G258" i="2"/>
  <c r="G267" i="2"/>
  <c r="G275" i="2"/>
  <c r="CB283" i="2"/>
  <c r="G291" i="2"/>
  <c r="G298" i="2"/>
  <c r="G306" i="2"/>
  <c r="G314" i="2"/>
  <c r="G322" i="2"/>
  <c r="G330" i="2"/>
  <c r="G338" i="2"/>
  <c r="G346" i="2"/>
  <c r="G353" i="2"/>
  <c r="G361" i="2"/>
  <c r="G369" i="2"/>
  <c r="G377" i="2"/>
  <c r="G391" i="2"/>
  <c r="G397" i="2"/>
  <c r="G409" i="2"/>
  <c r="CB441" i="2"/>
  <c r="G485" i="2"/>
  <c r="G545" i="2"/>
  <c r="G609" i="2"/>
  <c r="G626" i="2"/>
  <c r="G636" i="2"/>
  <c r="G644" i="2"/>
  <c r="G653" i="2"/>
  <c r="G659" i="2"/>
  <c r="G668" i="2"/>
  <c r="G676" i="2"/>
  <c r="CB690" i="2"/>
  <c r="G724" i="2"/>
  <c r="CB755" i="2"/>
  <c r="G789" i="2"/>
  <c r="G850" i="2"/>
  <c r="G913" i="2"/>
  <c r="G974" i="2"/>
  <c r="G396" i="2"/>
  <c r="CB401" i="2"/>
  <c r="G411" i="2"/>
  <c r="G418" i="2"/>
  <c r="CB426" i="2"/>
  <c r="G434" i="2"/>
  <c r="G446" i="2"/>
  <c r="CB453" i="2"/>
  <c r="G464" i="2"/>
  <c r="G473" i="2"/>
  <c r="G480" i="2"/>
  <c r="CB485" i="2"/>
  <c r="G493" i="2"/>
  <c r="G501" i="2"/>
  <c r="G507" i="2"/>
  <c r="G517" i="2"/>
  <c r="G525" i="2"/>
  <c r="CB529" i="2"/>
  <c r="G538" i="2"/>
  <c r="G546" i="2"/>
  <c r="G561" i="2"/>
  <c r="G569" i="2"/>
  <c r="CB573" i="2"/>
  <c r="CB583" i="2"/>
  <c r="G594" i="2"/>
  <c r="G602" i="2"/>
  <c r="G610" i="2"/>
  <c r="G618" i="2"/>
  <c r="G629" i="2"/>
  <c r="G637" i="2"/>
  <c r="G645" i="2"/>
  <c r="G654" i="2"/>
  <c r="G662" i="2"/>
  <c r="CB668" i="2"/>
  <c r="G711" i="2"/>
  <c r="G743" i="2"/>
  <c r="G767" i="2"/>
  <c r="G828" i="2"/>
  <c r="G887" i="2"/>
  <c r="G951" i="2"/>
  <c r="CB1013" i="2"/>
  <c r="CB388" i="2"/>
  <c r="G403" i="2"/>
  <c r="G412" i="2"/>
  <c r="G420" i="2"/>
  <c r="G427" i="2"/>
  <c r="G436" i="2"/>
  <c r="G441" i="2"/>
  <c r="CB446" i="2"/>
  <c r="G455" i="2"/>
  <c r="G466" i="2"/>
  <c r="G474" i="2"/>
  <c r="CB480" i="2"/>
  <c r="G487" i="2"/>
  <c r="G495" i="2"/>
  <c r="CB503" i="2"/>
  <c r="G508" i="2"/>
  <c r="G518" i="2"/>
  <c r="G526" i="2"/>
  <c r="CB533" i="2"/>
  <c r="G539" i="2"/>
  <c r="G547" i="2"/>
  <c r="G554" i="2"/>
  <c r="G562" i="2"/>
  <c r="G570" i="2"/>
  <c r="G577" i="2"/>
  <c r="G586" i="2"/>
  <c r="G595" i="2"/>
  <c r="G603" i="2"/>
  <c r="G611" i="2"/>
  <c r="G620" i="2"/>
  <c r="G630" i="2"/>
  <c r="G638" i="2"/>
  <c r="G647" i="2"/>
  <c r="G655" i="2"/>
  <c r="G660" i="2"/>
  <c r="G670" i="2"/>
  <c r="G590" i="2"/>
  <c r="G687" i="2"/>
  <c r="G700" i="2"/>
  <c r="G733" i="2"/>
  <c r="G804" i="2"/>
  <c r="G866" i="2"/>
  <c r="CB927" i="2"/>
  <c r="G990" i="2"/>
  <c r="CB403" i="2"/>
  <c r="G413" i="2"/>
  <c r="G421" i="2"/>
  <c r="CB427" i="2"/>
  <c r="G437" i="2"/>
  <c r="G448" i="2"/>
  <c r="G458" i="2"/>
  <c r="G467" i="2"/>
  <c r="CB464" i="2"/>
  <c r="CB482" i="2"/>
  <c r="G488" i="2"/>
  <c r="G496" i="2"/>
  <c r="G503" i="2"/>
  <c r="CB510" i="2"/>
  <c r="G519" i="2"/>
  <c r="G527" i="2"/>
  <c r="G533" i="2"/>
  <c r="G540" i="2"/>
  <c r="G548" i="2"/>
  <c r="CB554" i="2"/>
  <c r="G553" i="2"/>
  <c r="CB567" i="2"/>
  <c r="G578" i="2"/>
  <c r="G587" i="2"/>
  <c r="G596" i="2"/>
  <c r="G604" i="2"/>
  <c r="G612" i="2"/>
  <c r="G621" i="2"/>
  <c r="G631" i="2"/>
  <c r="G639" i="2"/>
  <c r="G648" i="2"/>
  <c r="G656" i="2"/>
  <c r="G663" i="2"/>
  <c r="CB670" i="2"/>
  <c r="G591" i="2"/>
  <c r="G679" i="2"/>
  <c r="G718" i="2"/>
  <c r="CB749" i="2"/>
  <c r="G781" i="2"/>
  <c r="G846" i="2"/>
  <c r="G904" i="2"/>
  <c r="G966" i="2"/>
  <c r="CB1029" i="2"/>
  <c r="G442" i="2"/>
  <c r="CB448" i="2"/>
  <c r="G459" i="2"/>
  <c r="G468" i="2"/>
  <c r="G465" i="2"/>
  <c r="G482" i="2"/>
  <c r="G489" i="2"/>
  <c r="G497" i="2"/>
  <c r="CB505" i="2"/>
  <c r="CB513" i="2"/>
  <c r="CB519" i="2"/>
  <c r="CB540" i="2"/>
  <c r="G549" i="2"/>
  <c r="G556" i="2"/>
  <c r="G563" i="2"/>
  <c r="G571" i="2"/>
  <c r="G579" i="2"/>
  <c r="CB587" i="2"/>
  <c r="G597" i="2"/>
  <c r="G605" i="2"/>
  <c r="G613" i="2"/>
  <c r="G622" i="2"/>
  <c r="G632" i="2"/>
  <c r="G640" i="2"/>
  <c r="G649" i="2"/>
  <c r="G657" i="2"/>
  <c r="G664" i="2"/>
  <c r="G672" i="2"/>
  <c r="G619" i="2"/>
  <c r="G628" i="2"/>
  <c r="G677" i="2"/>
  <c r="G708" i="2"/>
  <c r="G740" i="2"/>
  <c r="G758" i="2"/>
  <c r="G820" i="2"/>
  <c r="G879" i="2"/>
  <c r="G942" i="2"/>
  <c r="CB1005" i="2"/>
  <c r="G384" i="2"/>
  <c r="CB390" i="2"/>
  <c r="G406" i="2"/>
  <c r="G414" i="2"/>
  <c r="G423" i="2"/>
  <c r="G430" i="2"/>
  <c r="CB436" i="2"/>
  <c r="G444" i="2"/>
  <c r="G450" i="2"/>
  <c r="G457" i="2"/>
  <c r="G469" i="2"/>
  <c r="CB476" i="2"/>
  <c r="G483" i="2"/>
  <c r="G490" i="2"/>
  <c r="CB495" i="2"/>
  <c r="G505" i="2"/>
  <c r="G513" i="2"/>
  <c r="G521" i="2"/>
  <c r="G529" i="2"/>
  <c r="G534" i="2"/>
  <c r="G542" i="2"/>
  <c r="G550" i="2"/>
  <c r="G559" i="2"/>
  <c r="G564" i="2"/>
  <c r="G573" i="2"/>
  <c r="G580" i="2"/>
  <c r="CB586" i="2"/>
  <c r="G598" i="2"/>
  <c r="G606" i="2"/>
  <c r="G614" i="2"/>
  <c r="G623" i="2"/>
  <c r="G633" i="2"/>
  <c r="CB640" i="2"/>
  <c r="G650" i="2"/>
  <c r="G658" i="2"/>
  <c r="G665" i="2"/>
  <c r="G673" i="2"/>
  <c r="G627" i="2"/>
  <c r="G696" i="2"/>
  <c r="G726" i="2"/>
  <c r="G797" i="2"/>
  <c r="G859" i="2"/>
  <c r="G921" i="2"/>
  <c r="G982" i="2"/>
  <c r="G393" i="2"/>
  <c r="G399" i="2"/>
  <c r="CB406" i="2"/>
  <c r="G415" i="2"/>
  <c r="G424" i="2"/>
  <c r="G431" i="2"/>
  <c r="G438" i="2"/>
  <c r="G445" i="2"/>
  <c r="G451" i="2"/>
  <c r="G461" i="2"/>
  <c r="G470" i="2"/>
  <c r="G476" i="2"/>
  <c r="G484" i="2"/>
  <c r="G491" i="2"/>
  <c r="CB499" i="2"/>
  <c r="G506" i="2"/>
  <c r="CB515" i="2"/>
  <c r="CB523" i="2"/>
  <c r="G530" i="2"/>
  <c r="CB534" i="2"/>
  <c r="G543" i="2"/>
  <c r="G560" i="2"/>
  <c r="G565" i="2"/>
  <c r="G574" i="2"/>
  <c r="G581" i="2"/>
  <c r="G589" i="2"/>
  <c r="G599" i="2"/>
  <c r="G607" i="2"/>
  <c r="G615" i="2"/>
  <c r="G624" i="2"/>
  <c r="G634" i="2"/>
  <c r="G642" i="2"/>
  <c r="G651" i="2"/>
  <c r="G661" i="2"/>
  <c r="G666" i="2"/>
  <c r="G674" i="2"/>
  <c r="G685" i="2"/>
  <c r="CB715" i="2"/>
  <c r="G749" i="2"/>
  <c r="G775" i="2"/>
  <c r="G836" i="2"/>
  <c r="CB895" i="2"/>
  <c r="G958" i="2"/>
  <c r="G1024" i="2"/>
  <c r="CB393" i="2"/>
  <c r="CB399" i="2"/>
  <c r="G408" i="2"/>
  <c r="G416" i="2"/>
  <c r="CB424" i="2"/>
  <c r="G432" i="2"/>
  <c r="CB438" i="2"/>
  <c r="CB444" i="2"/>
  <c r="CB451" i="2"/>
  <c r="G460" i="2"/>
  <c r="G471" i="2"/>
  <c r="G477" i="2"/>
  <c r="G456" i="2"/>
  <c r="G492" i="2"/>
  <c r="G499" i="2"/>
  <c r="G510" i="2"/>
  <c r="G515" i="2"/>
  <c r="G523" i="2"/>
  <c r="G531" i="2"/>
  <c r="G536" i="2"/>
  <c r="G544" i="2"/>
  <c r="G551" i="2"/>
  <c r="G557" i="2"/>
  <c r="G567" i="2"/>
  <c r="G575" i="2"/>
  <c r="G583" i="2"/>
  <c r="G592" i="2"/>
  <c r="G600" i="2"/>
  <c r="G608" i="2"/>
  <c r="G616" i="2"/>
  <c r="G625" i="2"/>
  <c r="G635" i="2"/>
  <c r="CB642" i="2"/>
  <c r="CB644" i="2"/>
  <c r="CB653" i="2"/>
  <c r="G667" i="2"/>
  <c r="CB674" i="2"/>
  <c r="G684" i="2"/>
  <c r="G702" i="2"/>
  <c r="G735" i="2"/>
  <c r="G813" i="2"/>
  <c r="CB873" i="2"/>
  <c r="G934" i="2"/>
  <c r="G997" i="2"/>
  <c r="G678" i="2"/>
  <c r="G686" i="2"/>
  <c r="G695" i="2"/>
  <c r="G709" i="2"/>
  <c r="G717" i="2"/>
  <c r="G725" i="2"/>
  <c r="G734" i="2"/>
  <c r="G742" i="2"/>
  <c r="G750" i="2"/>
  <c r="G757" i="2"/>
  <c r="G766" i="2"/>
  <c r="G774" i="2"/>
  <c r="G780" i="2"/>
  <c r="G788" i="2"/>
  <c r="G796" i="2"/>
  <c r="G803" i="2"/>
  <c r="G812" i="2"/>
  <c r="G819" i="2"/>
  <c r="CB826" i="2"/>
  <c r="CB834" i="2"/>
  <c r="G844" i="2"/>
  <c r="CB856" i="2"/>
  <c r="G865" i="2"/>
  <c r="G873" i="2"/>
  <c r="G880" i="2"/>
  <c r="G895" i="2"/>
  <c r="G903" i="2"/>
  <c r="G912" i="2"/>
  <c r="G920" i="2"/>
  <c r="G927" i="2"/>
  <c r="CB940" i="2"/>
  <c r="G950" i="2"/>
  <c r="G957" i="2"/>
  <c r="G965" i="2"/>
  <c r="G973" i="2"/>
  <c r="G981" i="2"/>
  <c r="G989" i="2"/>
  <c r="G998" i="2"/>
  <c r="G1005" i="2"/>
  <c r="G1013" i="2"/>
  <c r="G1023" i="2"/>
  <c r="G1029" i="2"/>
  <c r="G680" i="2"/>
  <c r="G688" i="2"/>
  <c r="G697" i="2"/>
  <c r="CB702" i="2"/>
  <c r="G712" i="2"/>
  <c r="G719" i="2"/>
  <c r="G728" i="2"/>
  <c r="G727" i="2"/>
  <c r="G744" i="2"/>
  <c r="G752" i="2"/>
  <c r="G759" i="2"/>
  <c r="G768" i="2"/>
  <c r="G776" i="2"/>
  <c r="G782" i="2"/>
  <c r="G790" i="2"/>
  <c r="CB796" i="2"/>
  <c r="G805" i="2"/>
  <c r="G814" i="2"/>
  <c r="G821" i="2"/>
  <c r="G829" i="2"/>
  <c r="G837" i="2"/>
  <c r="G845" i="2"/>
  <c r="CB850" i="2"/>
  <c r="G860" i="2"/>
  <c r="G867" i="2"/>
  <c r="G875" i="2"/>
  <c r="G883" i="2"/>
  <c r="CB887" i="2"/>
  <c r="G897" i="2"/>
  <c r="G905" i="2"/>
  <c r="G914" i="2"/>
  <c r="G922" i="2"/>
  <c r="CB934" i="2"/>
  <c r="CB942" i="2"/>
  <c r="CB950" i="2"/>
  <c r="G959" i="2"/>
  <c r="G967" i="2"/>
  <c r="G975" i="2"/>
  <c r="G983" i="2"/>
  <c r="G991" i="2"/>
  <c r="G999" i="2"/>
  <c r="G1007" i="2"/>
  <c r="CB1016" i="2"/>
  <c r="CB1024" i="2"/>
  <c r="G1031" i="2"/>
  <c r="CB1043" i="2"/>
  <c r="G681" i="2"/>
  <c r="CB688" i="2"/>
  <c r="CB696" i="2"/>
  <c r="G704" i="2"/>
  <c r="CB711" i="2"/>
  <c r="G720" i="2"/>
  <c r="G729" i="2"/>
  <c r="G745" i="2"/>
  <c r="G753" i="2"/>
  <c r="G760" i="2"/>
  <c r="G769" i="2"/>
  <c r="CB774" i="2"/>
  <c r="G783" i="2"/>
  <c r="G791" i="2"/>
  <c r="G798" i="2"/>
  <c r="G806" i="2"/>
  <c r="G815" i="2"/>
  <c r="G822" i="2"/>
  <c r="G832" i="2"/>
  <c r="CB839" i="2"/>
  <c r="G847" i="2"/>
  <c r="G852" i="2"/>
  <c r="CB859" i="2"/>
  <c r="CB867" i="2"/>
  <c r="G876" i="2"/>
  <c r="CB883" i="2"/>
  <c r="G890" i="2"/>
  <c r="CB897" i="2"/>
  <c r="G906" i="2"/>
  <c r="G915" i="2"/>
  <c r="G923" i="2"/>
  <c r="G930" i="2"/>
  <c r="G936" i="2"/>
  <c r="G944" i="2"/>
  <c r="G952" i="2"/>
  <c r="G960" i="2"/>
  <c r="G968" i="2"/>
  <c r="G976" i="2"/>
  <c r="G984" i="2"/>
  <c r="G992" i="2"/>
  <c r="G1000" i="2"/>
  <c r="CB1007" i="2"/>
  <c r="G1016" i="2"/>
  <c r="G1026" i="2"/>
  <c r="CB1031" i="2"/>
  <c r="G1038" i="2"/>
  <c r="G682" i="2"/>
  <c r="G690" i="2"/>
  <c r="G698" i="2"/>
  <c r="G705" i="2"/>
  <c r="CB714" i="2"/>
  <c r="G721" i="2"/>
  <c r="G730" i="2"/>
  <c r="G736" i="2"/>
  <c r="G746" i="2"/>
  <c r="CB752" i="2"/>
  <c r="G761" i="2"/>
  <c r="CB769" i="2"/>
  <c r="G738" i="2"/>
  <c r="G784" i="2"/>
  <c r="G792" i="2"/>
  <c r="CB800" i="2"/>
  <c r="G808" i="2"/>
  <c r="G816" i="2"/>
  <c r="G823" i="2"/>
  <c r="CB831" i="2"/>
  <c r="G839" i="2"/>
  <c r="G848" i="2"/>
  <c r="G853" i="2"/>
  <c r="G862" i="2"/>
  <c r="CB870" i="2"/>
  <c r="G877" i="2"/>
  <c r="CB892" i="2"/>
  <c r="G899" i="2"/>
  <c r="G907" i="2"/>
  <c r="CB912" i="2"/>
  <c r="G924" i="2"/>
  <c r="G931" i="2"/>
  <c r="G937" i="2"/>
  <c r="G945" i="2"/>
  <c r="G953" i="2"/>
  <c r="G961" i="2"/>
  <c r="G969" i="2"/>
  <c r="G971" i="2"/>
  <c r="G985" i="2"/>
  <c r="G993" i="2"/>
  <c r="G1001" i="2"/>
  <c r="G1009" i="2"/>
  <c r="G1017" i="2"/>
  <c r="G1027" i="2"/>
  <c r="G1033" i="2"/>
  <c r="G1043" i="2"/>
  <c r="G683" i="2"/>
  <c r="G691" i="2"/>
  <c r="G699" i="2"/>
  <c r="G706" i="2"/>
  <c r="G714" i="2"/>
  <c r="G722" i="2"/>
  <c r="G731" i="2"/>
  <c r="G737" i="2"/>
  <c r="G747" i="2"/>
  <c r="G755" i="2"/>
  <c r="G762" i="2"/>
  <c r="G770" i="2"/>
  <c r="G777" i="2"/>
  <c r="G785" i="2"/>
  <c r="G793" i="2"/>
  <c r="G800" i="2"/>
  <c r="G809" i="2"/>
  <c r="G824" i="2"/>
  <c r="G831" i="2"/>
  <c r="G840" i="2"/>
  <c r="G849" i="2"/>
  <c r="G854" i="2"/>
  <c r="G863" i="2"/>
  <c r="G870" i="2"/>
  <c r="G878" i="2"/>
  <c r="G885" i="2"/>
  <c r="G892" i="2"/>
  <c r="G900" i="2"/>
  <c r="G908" i="2"/>
  <c r="G917" i="2"/>
  <c r="G925" i="2"/>
  <c r="CB931" i="2"/>
  <c r="G938" i="2"/>
  <c r="G946" i="2"/>
  <c r="G954" i="2"/>
  <c r="G962" i="2"/>
  <c r="G979" i="2"/>
  <c r="G977" i="2"/>
  <c r="G986" i="2"/>
  <c r="G994" i="2"/>
  <c r="G1002" i="2"/>
  <c r="CB1009" i="2"/>
  <c r="CB1017" i="2"/>
  <c r="G1028" i="2"/>
  <c r="CB1033" i="2"/>
  <c r="CB1036" i="2"/>
  <c r="G692" i="2"/>
  <c r="G701" i="2"/>
  <c r="G707" i="2"/>
  <c r="G715" i="2"/>
  <c r="G723" i="2"/>
  <c r="G732" i="2"/>
  <c r="G739" i="2"/>
  <c r="G741" i="2"/>
  <c r="G756" i="2"/>
  <c r="G764" i="2"/>
  <c r="G771" i="2"/>
  <c r="CB777" i="2"/>
  <c r="G786" i="2"/>
  <c r="G794" i="2"/>
  <c r="G801" i="2"/>
  <c r="G810" i="2"/>
  <c r="G817" i="2"/>
  <c r="G826" i="2"/>
  <c r="G833" i="2"/>
  <c r="G841" i="2"/>
  <c r="G855" i="2"/>
  <c r="CB862" i="2"/>
  <c r="G871" i="2"/>
  <c r="G881" i="2"/>
  <c r="CB885" i="2"/>
  <c r="G893" i="2"/>
  <c r="CB902" i="2"/>
  <c r="G909" i="2"/>
  <c r="G918" i="2"/>
  <c r="G926" i="2"/>
  <c r="G933" i="2"/>
  <c r="G939" i="2"/>
  <c r="G947" i="2"/>
  <c r="G955" i="2"/>
  <c r="CB964" i="2"/>
  <c r="G970" i="2"/>
  <c r="G978" i="2"/>
  <c r="G987" i="2"/>
  <c r="G995" i="2"/>
  <c r="G1003" i="2"/>
  <c r="G1011" i="2"/>
  <c r="G1021" i="2"/>
  <c r="G1019" i="2"/>
  <c r="G1035" i="2"/>
  <c r="G1040" i="2"/>
  <c r="G765" i="2"/>
  <c r="CB771" i="2"/>
  <c r="G779" i="2"/>
  <c r="G787" i="2"/>
  <c r="G807" i="2"/>
  <c r="G802" i="2"/>
  <c r="G811" i="2"/>
  <c r="CB817" i="2"/>
  <c r="G827" i="2"/>
  <c r="G834" i="2"/>
  <c r="G843" i="2"/>
  <c r="CB843" i="2"/>
  <c r="G856" i="2"/>
  <c r="CB865" i="2"/>
  <c r="G872" i="2"/>
  <c r="G882" i="2"/>
  <c r="G889" i="2"/>
  <c r="CB893" i="2"/>
  <c r="G902" i="2"/>
  <c r="G910" i="2"/>
  <c r="G919" i="2"/>
  <c r="CB917" i="2"/>
  <c r="CB933" i="2"/>
  <c r="G940" i="2"/>
  <c r="G948" i="2"/>
  <c r="CB957" i="2"/>
  <c r="G964" i="2"/>
  <c r="G972" i="2"/>
  <c r="G980" i="2"/>
  <c r="G988" i="2"/>
  <c r="G996" i="2"/>
  <c r="G1004" i="2"/>
  <c r="CB1011" i="2"/>
  <c r="CB1023" i="2"/>
  <c r="CB1019" i="2"/>
  <c r="G1036" i="2"/>
  <c r="G1045" i="2"/>
  <c r="G1052" i="2"/>
  <c r="G1060" i="2"/>
  <c r="G1067" i="2"/>
  <c r="G1075" i="2"/>
  <c r="G1083" i="2"/>
  <c r="CB1092" i="2"/>
  <c r="G1100" i="2"/>
  <c r="G1107" i="2"/>
  <c r="G1115" i="2"/>
  <c r="G1123" i="2"/>
  <c r="G1131" i="2"/>
  <c r="G1139" i="2"/>
  <c r="G1147" i="2"/>
  <c r="G1156" i="2"/>
  <c r="G1161" i="2"/>
  <c r="G1171" i="2"/>
  <c r="G1179" i="2"/>
  <c r="CB1186" i="2"/>
  <c r="G1195" i="2"/>
  <c r="G1203" i="2"/>
  <c r="G1210" i="2"/>
  <c r="G1218" i="2"/>
  <c r="G1228" i="2"/>
  <c r="G1233" i="2"/>
  <c r="G1242" i="2"/>
  <c r="G1250" i="2"/>
  <c r="CB1257" i="2"/>
  <c r="G1266" i="2"/>
  <c r="G1274" i="2"/>
  <c r="G1282" i="2"/>
  <c r="G1289" i="2"/>
  <c r="CB1299" i="2"/>
  <c r="G1306" i="2"/>
  <c r="G1314" i="2"/>
  <c r="G1328" i="2"/>
  <c r="G1337" i="2"/>
  <c r="G1346" i="2"/>
  <c r="G1353" i="2"/>
  <c r="G1388" i="2"/>
  <c r="G1454" i="2"/>
  <c r="G1514" i="2"/>
  <c r="CB1574" i="2"/>
  <c r="CB1638" i="2"/>
  <c r="CB1045" i="2"/>
  <c r="G1053" i="2"/>
  <c r="G1061" i="2"/>
  <c r="G1068" i="2"/>
  <c r="G1076" i="2"/>
  <c r="G1084" i="2"/>
  <c r="G1092" i="2"/>
  <c r="CB1100" i="2"/>
  <c r="CB1107" i="2"/>
  <c r="G1116" i="2"/>
  <c r="G1124" i="2"/>
  <c r="G1132" i="2"/>
  <c r="G1140" i="2"/>
  <c r="G1148" i="2"/>
  <c r="G1157" i="2"/>
  <c r="CB1161" i="2"/>
  <c r="G1172" i="2"/>
  <c r="G1180" i="2"/>
  <c r="CB1189" i="2"/>
  <c r="G1196" i="2"/>
  <c r="G1204" i="2"/>
  <c r="G1211" i="2"/>
  <c r="G1219" i="2"/>
  <c r="G1226" i="2"/>
  <c r="G1234" i="2"/>
  <c r="G1240" i="2"/>
  <c r="G1251" i="2"/>
  <c r="G1259" i="2"/>
  <c r="G1267" i="2"/>
  <c r="G1275" i="2"/>
  <c r="CB1282" i="2"/>
  <c r="G1290" i="2"/>
  <c r="G1299" i="2"/>
  <c r="G1308" i="2"/>
  <c r="G1315" i="2"/>
  <c r="G1321" i="2"/>
  <c r="CB1328" i="2"/>
  <c r="G1338" i="2"/>
  <c r="G1343" i="2"/>
  <c r="G1354" i="2"/>
  <c r="G1429" i="2"/>
  <c r="G1491" i="2"/>
  <c r="CB1552" i="2"/>
  <c r="G1613" i="2"/>
  <c r="G1675" i="2"/>
  <c r="G1730" i="2"/>
  <c r="G1047" i="2"/>
  <c r="G1054" i="2"/>
  <c r="CB1059" i="2"/>
  <c r="G1069" i="2"/>
  <c r="G1077" i="2"/>
  <c r="G1085" i="2"/>
  <c r="G1093" i="2"/>
  <c r="G1101" i="2"/>
  <c r="G1109" i="2"/>
  <c r="G1117" i="2"/>
  <c r="G1125" i="2"/>
  <c r="G1133" i="2"/>
  <c r="G1141" i="2"/>
  <c r="G1149" i="2"/>
  <c r="CB1154" i="2"/>
  <c r="G1165" i="2"/>
  <c r="G1173" i="2"/>
  <c r="G1181" i="2"/>
  <c r="G1189" i="2"/>
  <c r="G1197" i="2"/>
  <c r="G1205" i="2"/>
  <c r="G1212" i="2"/>
  <c r="G1220" i="2"/>
  <c r="CB1226" i="2"/>
  <c r="G1235" i="2"/>
  <c r="G1245" i="2"/>
  <c r="G1252" i="2"/>
  <c r="G1260" i="2"/>
  <c r="G1268" i="2"/>
  <c r="G1276" i="2"/>
  <c r="G1284" i="2"/>
  <c r="G1291" i="2"/>
  <c r="G1300" i="2"/>
  <c r="G1307" i="2"/>
  <c r="G1316" i="2"/>
  <c r="G1322" i="2"/>
  <c r="CB1331" i="2"/>
  <c r="G1339" i="2"/>
  <c r="G1347" i="2"/>
  <c r="G1355" i="2"/>
  <c r="G1333" i="2"/>
  <c r="G1360" i="2"/>
  <c r="G1406" i="2"/>
  <c r="G1469" i="2"/>
  <c r="G1528" i="2"/>
  <c r="G1589" i="2"/>
  <c r="CB1651" i="2"/>
  <c r="CB1047" i="2"/>
  <c r="G1055" i="2"/>
  <c r="G1063" i="2"/>
  <c r="G1070" i="2"/>
  <c r="G1080" i="2"/>
  <c r="G1086" i="2"/>
  <c r="G1095" i="2"/>
  <c r="G1102" i="2"/>
  <c r="CB1109" i="2"/>
  <c r="G1119" i="2"/>
  <c r="G1126" i="2"/>
  <c r="G1134" i="2"/>
  <c r="G1142" i="2"/>
  <c r="G1150" i="2"/>
  <c r="G1158" i="2"/>
  <c r="G1166" i="2"/>
  <c r="G1174" i="2"/>
  <c r="CB1183" i="2"/>
  <c r="G1190" i="2"/>
  <c r="G1198" i="2"/>
  <c r="G1213" i="2"/>
  <c r="CB1220" i="2"/>
  <c r="G1229" i="2"/>
  <c r="G1236" i="2"/>
  <c r="G1246" i="2"/>
  <c r="G1253" i="2"/>
  <c r="CB1259" i="2"/>
  <c r="G1269" i="2"/>
  <c r="G1277" i="2"/>
  <c r="CB1284" i="2"/>
  <c r="G1292" i="2"/>
  <c r="CB1300" i="2"/>
  <c r="G1309" i="2"/>
  <c r="CB1324" i="2"/>
  <c r="G1331" i="2"/>
  <c r="G1340" i="2"/>
  <c r="G1349" i="2"/>
  <c r="G1356" i="2"/>
  <c r="G1378" i="2"/>
  <c r="G1444" i="2"/>
  <c r="G1509" i="2"/>
  <c r="G1568" i="2"/>
  <c r="G1629" i="2"/>
  <c r="G1793" i="2"/>
  <c r="CB1040" i="2"/>
  <c r="G1041" i="2"/>
  <c r="CB1052" i="2"/>
  <c r="G1064" i="2"/>
  <c r="G1071" i="2"/>
  <c r="G1078" i="2"/>
  <c r="G1087" i="2"/>
  <c r="G1096" i="2"/>
  <c r="G1103" i="2"/>
  <c r="G1111" i="2"/>
  <c r="CB1117" i="2"/>
  <c r="G1127" i="2"/>
  <c r="G1135" i="2"/>
  <c r="CB1147" i="2"/>
  <c r="G1151" i="2"/>
  <c r="G1159" i="2"/>
  <c r="G1167" i="2"/>
  <c r="G1175" i="2"/>
  <c r="G1183" i="2"/>
  <c r="CB1190" i="2"/>
  <c r="G1199" i="2"/>
  <c r="CB1205" i="2"/>
  <c r="G1214" i="2"/>
  <c r="CB1223" i="2"/>
  <c r="G1230" i="2"/>
  <c r="G1237" i="2"/>
  <c r="G1247" i="2"/>
  <c r="G1254" i="2"/>
  <c r="G1262" i="2"/>
  <c r="G1270" i="2"/>
  <c r="G1278" i="2"/>
  <c r="G1293" i="2"/>
  <c r="G1302" i="2"/>
  <c r="G1310" i="2"/>
  <c r="CB1318" i="2"/>
  <c r="G1324" i="2"/>
  <c r="G1332" i="2"/>
  <c r="G1341" i="2"/>
  <c r="G1348" i="2"/>
  <c r="G1357" i="2"/>
  <c r="G1359" i="2"/>
  <c r="G1484" i="2"/>
  <c r="G1544" i="2"/>
  <c r="G1605" i="2"/>
  <c r="G1664" i="2"/>
  <c r="G1698" i="2"/>
  <c r="G1809" i="2"/>
  <c r="CB1041" i="2"/>
  <c r="G1056" i="2"/>
  <c r="CB1063" i="2"/>
  <c r="G1073" i="2"/>
  <c r="G1079" i="2"/>
  <c r="G1088" i="2"/>
  <c r="CB1095" i="2"/>
  <c r="G1104" i="2"/>
  <c r="G1112" i="2"/>
  <c r="G1120" i="2"/>
  <c r="G1128" i="2"/>
  <c r="G1136" i="2"/>
  <c r="G1144" i="2"/>
  <c r="G1152" i="2"/>
  <c r="G1160" i="2"/>
  <c r="G1168" i="2"/>
  <c r="G1176" i="2"/>
  <c r="G1184" i="2"/>
  <c r="G1192" i="2"/>
  <c r="G1200" i="2"/>
  <c r="G1207" i="2"/>
  <c r="G1215" i="2"/>
  <c r="G1223" i="2"/>
  <c r="G1231" i="2"/>
  <c r="G1238" i="2"/>
  <c r="CB1247" i="2"/>
  <c r="G1255" i="2"/>
  <c r="G1265" i="2"/>
  <c r="CB1270" i="2"/>
  <c r="G1279" i="2"/>
  <c r="G1286" i="2"/>
  <c r="CB1293" i="2"/>
  <c r="G1303" i="2"/>
  <c r="G1311" i="2"/>
  <c r="G1318" i="2"/>
  <c r="G1325" i="2"/>
  <c r="CB1335" i="2"/>
  <c r="G1342" i="2"/>
  <c r="G1350" i="2"/>
  <c r="G1358" i="2"/>
  <c r="CB1361" i="2"/>
  <c r="G1398" i="2"/>
  <c r="G1461" i="2"/>
  <c r="G1522" i="2"/>
  <c r="G1582" i="2"/>
  <c r="CB1643" i="2"/>
  <c r="G1049" i="2"/>
  <c r="G1057" i="2"/>
  <c r="G1065" i="2"/>
  <c r="G1074" i="2"/>
  <c r="G1081" i="2"/>
  <c r="G1089" i="2"/>
  <c r="G1097" i="2"/>
  <c r="G1105" i="2"/>
  <c r="G1113" i="2"/>
  <c r="G1121" i="2"/>
  <c r="CB1128" i="2"/>
  <c r="G1137" i="2"/>
  <c r="G1145" i="2"/>
  <c r="G1154" i="2"/>
  <c r="G1163" i="2"/>
  <c r="G1169" i="2"/>
  <c r="G1177" i="2"/>
  <c r="G1185" i="2"/>
  <c r="G1193" i="2"/>
  <c r="G1201" i="2"/>
  <c r="G1208" i="2"/>
  <c r="CB1215" i="2"/>
  <c r="G1224" i="2"/>
  <c r="CB1231" i="2"/>
  <c r="G1239" i="2"/>
  <c r="G1249" i="2"/>
  <c r="G1256" i="2"/>
  <c r="G1263" i="2"/>
  <c r="G1272" i="2"/>
  <c r="CB1281" i="2"/>
  <c r="CB1286" i="2"/>
  <c r="G1295" i="2"/>
  <c r="G1304" i="2"/>
  <c r="G1312" i="2"/>
  <c r="G1319" i="2"/>
  <c r="G1326" i="2"/>
  <c r="G1335" i="2"/>
  <c r="G1344" i="2"/>
  <c r="G1351" i="2"/>
  <c r="G1243" i="2"/>
  <c r="G1374" i="2"/>
  <c r="G1437" i="2"/>
  <c r="G1501" i="2"/>
  <c r="G1560" i="2"/>
  <c r="CB1622" i="2"/>
  <c r="CB1760" i="2"/>
  <c r="G1826" i="2"/>
  <c r="CB1049" i="2"/>
  <c r="G1059" i="2"/>
  <c r="G1066" i="2"/>
  <c r="G1072" i="2"/>
  <c r="CB1081" i="2"/>
  <c r="G1090" i="2"/>
  <c r="G1098" i="2"/>
  <c r="G1106" i="2"/>
  <c r="G1114" i="2"/>
  <c r="CB1121" i="2"/>
  <c r="G1130" i="2"/>
  <c r="G1138" i="2"/>
  <c r="G1146" i="2"/>
  <c r="G1155" i="2"/>
  <c r="CB1163" i="2"/>
  <c r="G1170" i="2"/>
  <c r="G1178" i="2"/>
  <c r="G1186" i="2"/>
  <c r="G1194" i="2"/>
  <c r="CB1203" i="2"/>
  <c r="G1209" i="2"/>
  <c r="G1217" i="2"/>
  <c r="CB1224" i="2"/>
  <c r="G1241" i="2"/>
  <c r="G1244" i="2"/>
  <c r="G1257" i="2"/>
  <c r="G1264" i="2"/>
  <c r="G1273" i="2"/>
  <c r="G1281" i="2"/>
  <c r="CB1289" i="2"/>
  <c r="CB1295" i="2"/>
  <c r="G1305" i="2"/>
  <c r="G1313" i="2"/>
  <c r="G1320" i="2"/>
  <c r="CB1326" i="2"/>
  <c r="G1336" i="2"/>
  <c r="G1345" i="2"/>
  <c r="G1352" i="2"/>
  <c r="G1361" i="2"/>
  <c r="G1366" i="2"/>
  <c r="G1414" i="2"/>
  <c r="G1476" i="2"/>
  <c r="CB1535" i="2"/>
  <c r="G1597" i="2"/>
  <c r="G1659" i="2"/>
  <c r="CB1364" i="2"/>
  <c r="G1375" i="2"/>
  <c r="CB1383" i="2"/>
  <c r="G1389" i="2"/>
  <c r="G1397" i="2"/>
  <c r="G1407" i="2"/>
  <c r="G1413" i="2"/>
  <c r="G1421" i="2"/>
  <c r="G1428" i="2"/>
  <c r="G1436" i="2"/>
  <c r="G1445" i="2"/>
  <c r="G1452" i="2"/>
  <c r="G1460" i="2"/>
  <c r="CB1464" i="2"/>
  <c r="G1475" i="2"/>
  <c r="CB1482" i="2"/>
  <c r="G1493" i="2"/>
  <c r="G1499" i="2"/>
  <c r="G1508" i="2"/>
  <c r="G1513" i="2"/>
  <c r="G1521" i="2"/>
  <c r="G1527" i="2"/>
  <c r="G1535" i="2"/>
  <c r="G1543" i="2"/>
  <c r="G1552" i="2"/>
  <c r="G1559" i="2"/>
  <c r="G1567" i="2"/>
  <c r="G1574" i="2"/>
  <c r="G1588" i="2"/>
  <c r="G1596" i="2"/>
  <c r="CB1601" i="2"/>
  <c r="G1612" i="2"/>
  <c r="G1620" i="2"/>
  <c r="CB1627" i="2"/>
  <c r="CB1635" i="2"/>
  <c r="G1643" i="2"/>
  <c r="G1651" i="2"/>
  <c r="CB1657" i="2"/>
  <c r="G1667" i="2"/>
  <c r="G1674" i="2"/>
  <c r="G1682" i="2"/>
  <c r="G1684" i="2"/>
  <c r="CB1709" i="2"/>
  <c r="G1739" i="2"/>
  <c r="CB1770" i="2"/>
  <c r="G1854" i="2"/>
  <c r="G1873" i="2"/>
  <c r="G1941" i="2"/>
  <c r="CB1366" i="2"/>
  <c r="G1376" i="2"/>
  <c r="CB1378" i="2"/>
  <c r="G1390" i="2"/>
  <c r="G1399" i="2"/>
  <c r="G1408" i="2"/>
  <c r="G1415" i="2"/>
  <c r="G1423" i="2"/>
  <c r="G1431" i="2"/>
  <c r="G1438" i="2"/>
  <c r="G1446" i="2"/>
  <c r="G1453" i="2"/>
  <c r="G1464" i="2"/>
  <c r="G1470" i="2"/>
  <c r="G1477" i="2"/>
  <c r="G1485" i="2"/>
  <c r="G1492" i="2"/>
  <c r="G1502" i="2"/>
  <c r="G1510" i="2"/>
  <c r="G1515" i="2"/>
  <c r="G1524" i="2"/>
  <c r="G1529" i="2"/>
  <c r="G1537" i="2"/>
  <c r="G1545" i="2"/>
  <c r="G1553" i="2"/>
  <c r="G1561" i="2"/>
  <c r="G1569" i="2"/>
  <c r="G1576" i="2"/>
  <c r="CB1582" i="2"/>
  <c r="CB1589" i="2"/>
  <c r="G1598" i="2"/>
  <c r="G1606" i="2"/>
  <c r="CB1613" i="2"/>
  <c r="G1622" i="2"/>
  <c r="CB1629" i="2"/>
  <c r="G1638" i="2"/>
  <c r="G1645" i="2"/>
  <c r="G1653" i="2"/>
  <c r="CB1659" i="2"/>
  <c r="G1668" i="2"/>
  <c r="G1676" i="2"/>
  <c r="G1716" i="2"/>
  <c r="CB1746" i="2"/>
  <c r="CB1778" i="2"/>
  <c r="G1937" i="2"/>
  <c r="G1369" i="2"/>
  <c r="G1377" i="2"/>
  <c r="G1380" i="2"/>
  <c r="G1391" i="2"/>
  <c r="G1400" i="2"/>
  <c r="CB1408" i="2"/>
  <c r="G1417" i="2"/>
  <c r="CB1423" i="2"/>
  <c r="G1432" i="2"/>
  <c r="G1439" i="2"/>
  <c r="G1447" i="2"/>
  <c r="G1455" i="2"/>
  <c r="G1465" i="2"/>
  <c r="G1462" i="2"/>
  <c r="G1478" i="2"/>
  <c r="G1486" i="2"/>
  <c r="G1495" i="2"/>
  <c r="CB1502" i="2"/>
  <c r="G1516" i="2"/>
  <c r="G1525" i="2"/>
  <c r="G1530" i="2"/>
  <c r="G1538" i="2"/>
  <c r="G1546" i="2"/>
  <c r="G1554" i="2"/>
  <c r="G1562" i="2"/>
  <c r="G1570" i="2"/>
  <c r="CB1576" i="2"/>
  <c r="CB1585" i="2"/>
  <c r="CB1596" i="2"/>
  <c r="G1599" i="2"/>
  <c r="G1607" i="2"/>
  <c r="G1615" i="2"/>
  <c r="CB1624" i="2"/>
  <c r="G1631" i="2"/>
  <c r="G1639" i="2"/>
  <c r="CB1645" i="2"/>
  <c r="CB1653" i="2"/>
  <c r="CB1662" i="2"/>
  <c r="G1669" i="2"/>
  <c r="G1677" i="2"/>
  <c r="G1683" i="2"/>
  <c r="G1706" i="2"/>
  <c r="G1737" i="2"/>
  <c r="CB1768" i="2"/>
  <c r="G1370" i="2"/>
  <c r="CB1373" i="2"/>
  <c r="CB1380" i="2"/>
  <c r="G1393" i="2"/>
  <c r="G1402" i="2"/>
  <c r="G1401" i="2"/>
  <c r="G1416" i="2"/>
  <c r="G1424" i="2"/>
  <c r="G1433" i="2"/>
  <c r="G1440" i="2"/>
  <c r="G1449" i="2"/>
  <c r="G1456" i="2"/>
  <c r="G1466" i="2"/>
  <c r="G1471" i="2"/>
  <c r="G1479" i="2"/>
  <c r="G1487" i="2"/>
  <c r="G1494" i="2"/>
  <c r="G1505" i="2"/>
  <c r="G1517" i="2"/>
  <c r="CB1524" i="2"/>
  <c r="G1531" i="2"/>
  <c r="CB1537" i="2"/>
  <c r="G1547" i="2"/>
  <c r="G1555" i="2"/>
  <c r="G1563" i="2"/>
  <c r="G1571" i="2"/>
  <c r="G1578" i="2"/>
  <c r="G1585" i="2"/>
  <c r="G1592" i="2"/>
  <c r="G1601" i="2"/>
  <c r="G1608" i="2"/>
  <c r="CB1617" i="2"/>
  <c r="G1624" i="2"/>
  <c r="CB1631" i="2"/>
  <c r="CB1639" i="2"/>
  <c r="G1647" i="2"/>
  <c r="G1662" i="2"/>
  <c r="G1670" i="2"/>
  <c r="G1678" i="2"/>
  <c r="CB1691" i="2"/>
  <c r="G1724" i="2"/>
  <c r="CB1754" i="2"/>
  <c r="CB1786" i="2"/>
  <c r="G1801" i="2"/>
  <c r="G1371" i="2"/>
  <c r="G1383" i="2"/>
  <c r="G1392" i="2"/>
  <c r="G1394" i="2"/>
  <c r="G1403" i="2"/>
  <c r="G1410" i="2"/>
  <c r="G1418" i="2"/>
  <c r="CB1424" i="2"/>
  <c r="CB1433" i="2"/>
  <c r="G1441" i="2"/>
  <c r="G1450" i="2"/>
  <c r="G1457" i="2"/>
  <c r="G1468" i="2"/>
  <c r="G1472" i="2"/>
  <c r="G1480" i="2"/>
  <c r="G1488" i="2"/>
  <c r="G1496" i="2"/>
  <c r="G1518" i="2"/>
  <c r="G1532" i="2"/>
  <c r="G1540" i="2"/>
  <c r="G1549" i="2"/>
  <c r="G1556" i="2"/>
  <c r="CB1565" i="2"/>
  <c r="G1572" i="2"/>
  <c r="CB1578" i="2"/>
  <c r="G1593" i="2"/>
  <c r="G1602" i="2"/>
  <c r="G1609" i="2"/>
  <c r="G1617" i="2"/>
  <c r="CB1626" i="2"/>
  <c r="G1633" i="2"/>
  <c r="G1641" i="2"/>
  <c r="CB1647" i="2"/>
  <c r="G1655" i="2"/>
  <c r="G1665" i="2"/>
  <c r="G1671" i="2"/>
  <c r="G1679" i="2"/>
  <c r="CB1684" i="2"/>
  <c r="G1714" i="2"/>
  <c r="CB1744" i="2"/>
  <c r="G1777" i="2"/>
  <c r="CB1893" i="2"/>
  <c r="G2062" i="2"/>
  <c r="G2107" i="2"/>
  <c r="G1363" i="2"/>
  <c r="CB1369" i="2"/>
  <c r="G1384" i="2"/>
  <c r="G1386" i="2"/>
  <c r="G1395" i="2"/>
  <c r="G1404" i="2"/>
  <c r="G1411" i="2"/>
  <c r="G1419" i="2"/>
  <c r="G1426" i="2"/>
  <c r="G1434" i="2"/>
  <c r="G1442" i="2"/>
  <c r="G1448" i="2"/>
  <c r="G1458" i="2"/>
  <c r="G1467" i="2"/>
  <c r="G1473" i="2"/>
  <c r="G1481" i="2"/>
  <c r="G1490" i="2"/>
  <c r="G1497" i="2"/>
  <c r="CB1505" i="2"/>
  <c r="G1511" i="2"/>
  <c r="G1519" i="2"/>
  <c r="G1533" i="2"/>
  <c r="CB1540" i="2"/>
  <c r="G1550" i="2"/>
  <c r="G1557" i="2"/>
  <c r="G1565" i="2"/>
  <c r="G1573" i="2"/>
  <c r="G1580" i="2"/>
  <c r="G1586" i="2"/>
  <c r="G1594" i="2"/>
  <c r="G1603" i="2"/>
  <c r="G1610" i="2"/>
  <c r="G1618" i="2"/>
  <c r="G1626" i="2"/>
  <c r="CB1633" i="2"/>
  <c r="CB1641" i="2"/>
  <c r="G1649" i="2"/>
  <c r="CB1655" i="2"/>
  <c r="G1666" i="2"/>
  <c r="G1672" i="2"/>
  <c r="G1680" i="2"/>
  <c r="G1700" i="2"/>
  <c r="CB1731" i="2"/>
  <c r="G1763" i="2"/>
  <c r="G1297" i="2"/>
  <c r="G1364" i="2"/>
  <c r="G1373" i="2"/>
  <c r="G1385" i="2"/>
  <c r="G1387" i="2"/>
  <c r="G1396" i="2"/>
  <c r="G1405" i="2"/>
  <c r="CB1411" i="2"/>
  <c r="G1420" i="2"/>
  <c r="G1427" i="2"/>
  <c r="G1435" i="2"/>
  <c r="G1443" i="2"/>
  <c r="G1451" i="2"/>
  <c r="G1459" i="2"/>
  <c r="G1474" i="2"/>
  <c r="G1482" i="2"/>
  <c r="G1489" i="2"/>
  <c r="G1498" i="2"/>
  <c r="G1507" i="2"/>
  <c r="G1512" i="2"/>
  <c r="G1520" i="2"/>
  <c r="G1526" i="2"/>
  <c r="G1534" i="2"/>
  <c r="G1542" i="2"/>
  <c r="G1551" i="2"/>
  <c r="G1558" i="2"/>
  <c r="G1566" i="2"/>
  <c r="G1581" i="2"/>
  <c r="CB1586" i="2"/>
  <c r="CB1592" i="2"/>
  <c r="G1604" i="2"/>
  <c r="G1611" i="2"/>
  <c r="CB1620" i="2"/>
  <c r="G1627" i="2"/>
  <c r="G1635" i="2"/>
  <c r="CB1649" i="2"/>
  <c r="G1657" i="2"/>
  <c r="G1663" i="2"/>
  <c r="G1673" i="2"/>
  <c r="G1681" i="2"/>
  <c r="CB1689" i="2"/>
  <c r="G1722" i="2"/>
  <c r="G1753" i="2"/>
  <c r="G1785" i="2"/>
  <c r="G1689" i="2"/>
  <c r="G1697" i="2"/>
  <c r="G1705" i="2"/>
  <c r="G1713" i="2"/>
  <c r="CB1722" i="2"/>
  <c r="CB1730" i="2"/>
  <c r="G1736" i="2"/>
  <c r="G1744" i="2"/>
  <c r="CB1753" i="2"/>
  <c r="G1760" i="2"/>
  <c r="G1768" i="2"/>
  <c r="CB1777" i="2"/>
  <c r="CB1785" i="2"/>
  <c r="G1792" i="2"/>
  <c r="G1800" i="2"/>
  <c r="G1808" i="2"/>
  <c r="G1819" i="2"/>
  <c r="CB1826" i="2"/>
  <c r="G1841" i="2"/>
  <c r="G1863" i="2"/>
  <c r="CB1880" i="2"/>
  <c r="CB1901" i="2"/>
  <c r="G1934" i="2"/>
  <c r="G1955" i="2"/>
  <c r="G1691" i="2"/>
  <c r="CB1698" i="2"/>
  <c r="G1707" i="2"/>
  <c r="G1715" i="2"/>
  <c r="CB1724" i="2"/>
  <c r="G1731" i="2"/>
  <c r="G1738" i="2"/>
  <c r="G1746" i="2"/>
  <c r="G1754" i="2"/>
  <c r="G1762" i="2"/>
  <c r="G1770" i="2"/>
  <c r="G1778" i="2"/>
  <c r="G1786" i="2"/>
  <c r="CB1793" i="2"/>
  <c r="CB1801" i="2"/>
  <c r="G1810" i="2"/>
  <c r="G1820" i="2"/>
  <c r="G1835" i="2"/>
  <c r="G1847" i="2"/>
  <c r="G1867" i="2"/>
  <c r="G1886" i="2"/>
  <c r="CB1903" i="2"/>
  <c r="G1911" i="2"/>
  <c r="G1971" i="2"/>
  <c r="CB1796" i="2"/>
  <c r="CB1804" i="2"/>
  <c r="G1811" i="2"/>
  <c r="G1824" i="2"/>
  <c r="G1836" i="2"/>
  <c r="G1838" i="2"/>
  <c r="G1861" i="2"/>
  <c r="CB1869" i="2"/>
  <c r="CB1898" i="2"/>
  <c r="G1915" i="2"/>
  <c r="G1947" i="2"/>
  <c r="G1960" i="2"/>
  <c r="G1693" i="2"/>
  <c r="CB1700" i="2"/>
  <c r="G1709" i="2"/>
  <c r="CB1718" i="2"/>
  <c r="G1725" i="2"/>
  <c r="CB1734" i="2"/>
  <c r="CB1741" i="2"/>
  <c r="CB1749" i="2"/>
  <c r="G1756" i="2"/>
  <c r="G1764" i="2"/>
  <c r="CB1773" i="2"/>
  <c r="CB1781" i="2"/>
  <c r="G1788" i="2"/>
  <c r="G1796" i="2"/>
  <c r="G1804" i="2"/>
  <c r="G1812" i="2"/>
  <c r="G1828" i="2"/>
  <c r="G1833" i="2"/>
  <c r="G1851" i="2"/>
  <c r="G1871" i="2"/>
  <c r="G1891" i="2"/>
  <c r="CB1918" i="2"/>
  <c r="G2030" i="2"/>
  <c r="G1687" i="2"/>
  <c r="CB1693" i="2"/>
  <c r="G1702" i="2"/>
  <c r="G1710" i="2"/>
  <c r="G1718" i="2"/>
  <c r="CB1725" i="2"/>
  <c r="G1741" i="2"/>
  <c r="G1749" i="2"/>
  <c r="CB1756" i="2"/>
  <c r="G1765" i="2"/>
  <c r="G1773" i="2"/>
  <c r="G1781" i="2"/>
  <c r="CB1789" i="2"/>
  <c r="G1797" i="2"/>
  <c r="G1805" i="2"/>
  <c r="G1813" i="2"/>
  <c r="G1817" i="2"/>
  <c r="G1821" i="2"/>
  <c r="G1844" i="2"/>
  <c r="G1865" i="2"/>
  <c r="G1884" i="2"/>
  <c r="G1906" i="2"/>
  <c r="G1958" i="2"/>
  <c r="G1688" i="2"/>
  <c r="G1695" i="2"/>
  <c r="CB1702" i="2"/>
  <c r="G1711" i="2"/>
  <c r="G1719" i="2"/>
  <c r="G1727" i="2"/>
  <c r="G1734" i="2"/>
  <c r="CB1743" i="2"/>
  <c r="G1750" i="2"/>
  <c r="G1758" i="2"/>
  <c r="CB1767" i="2"/>
  <c r="G1774" i="2"/>
  <c r="G1782" i="2"/>
  <c r="G1789" i="2"/>
  <c r="CB1797" i="2"/>
  <c r="CB1805" i="2"/>
  <c r="G1814" i="2"/>
  <c r="G1827" i="2"/>
  <c r="G1858" i="2"/>
  <c r="G1875" i="2"/>
  <c r="G1896" i="2"/>
  <c r="G1927" i="2"/>
  <c r="G1950" i="2"/>
  <c r="G1686" i="2"/>
  <c r="CB1695" i="2"/>
  <c r="G1704" i="2"/>
  <c r="G1712" i="2"/>
  <c r="CB1719" i="2"/>
  <c r="CB1727" i="2"/>
  <c r="G1735" i="2"/>
  <c r="G1743" i="2"/>
  <c r="CB1750" i="2"/>
  <c r="CB1758" i="2"/>
  <c r="G1767" i="2"/>
  <c r="CB1774" i="2"/>
  <c r="CB1782" i="2"/>
  <c r="CB1792" i="2"/>
  <c r="CB1800" i="2"/>
  <c r="CB1808" i="2"/>
  <c r="G1818" i="2"/>
  <c r="G1822" i="2"/>
  <c r="G1834" i="2"/>
  <c r="G1849" i="2"/>
  <c r="G1855" i="2"/>
  <c r="G1889" i="2"/>
  <c r="G1930" i="2"/>
  <c r="CB2002" i="2"/>
  <c r="G1843" i="2"/>
  <c r="G1850" i="2"/>
  <c r="G1859" i="2"/>
  <c r="CB1865" i="2"/>
  <c r="G1872" i="2"/>
  <c r="G1880" i="2"/>
  <c r="G1888" i="2"/>
  <c r="G1895" i="2"/>
  <c r="G1905" i="2"/>
  <c r="G1910" i="2"/>
  <c r="G1918" i="2"/>
  <c r="G1926" i="2"/>
  <c r="G1933" i="2"/>
  <c r="G1952" i="2"/>
  <c r="G1966" i="2"/>
  <c r="G2027" i="2"/>
  <c r="G2057" i="2"/>
  <c r="G2092" i="2"/>
  <c r="CB1817" i="2"/>
  <c r="G1829" i="2"/>
  <c r="G1837" i="2"/>
  <c r="G1845" i="2"/>
  <c r="G1852" i="2"/>
  <c r="G1862" i="2"/>
  <c r="G1500" i="2"/>
  <c r="G1874" i="2"/>
  <c r="G1882" i="2"/>
  <c r="G1890" i="2"/>
  <c r="G1898" i="2"/>
  <c r="G1907" i="2"/>
  <c r="G1912" i="2"/>
  <c r="G1920" i="2"/>
  <c r="G1928" i="2"/>
  <c r="G1935" i="2"/>
  <c r="G1946" i="2"/>
  <c r="G1951" i="2"/>
  <c r="G1974" i="2"/>
  <c r="G2005" i="2"/>
  <c r="G2032" i="2"/>
  <c r="G2065" i="2"/>
  <c r="G2108" i="2"/>
  <c r="G2326" i="2"/>
  <c r="G1830" i="2"/>
  <c r="CB1832" i="2"/>
  <c r="G1846" i="2"/>
  <c r="G1853" i="2"/>
  <c r="CB1861" i="2"/>
  <c r="G1504" i="2"/>
  <c r="G1876" i="2"/>
  <c r="G1883" i="2"/>
  <c r="CB1890" i="2"/>
  <c r="G1899" i="2"/>
  <c r="G1903" i="2"/>
  <c r="G1913" i="2"/>
  <c r="CB1920" i="2"/>
  <c r="G1929" i="2"/>
  <c r="G1936" i="2"/>
  <c r="G1943" i="2"/>
  <c r="G1979" i="2"/>
  <c r="CB2008" i="2"/>
  <c r="G2038" i="2"/>
  <c r="CB2069" i="2"/>
  <c r="G2041" i="2"/>
  <c r="G2073" i="2"/>
  <c r="G2246" i="2"/>
  <c r="G1815" i="2"/>
  <c r="G1823" i="2"/>
  <c r="G1832" i="2"/>
  <c r="G1839" i="2"/>
  <c r="CB1843" i="2"/>
  <c r="G1856" i="2"/>
  <c r="CB1863" i="2"/>
  <c r="G1869" i="2"/>
  <c r="G1877" i="2"/>
  <c r="CB1882" i="2"/>
  <c r="G1892" i="2"/>
  <c r="G1900" i="2"/>
  <c r="G1908" i="2"/>
  <c r="G1916" i="2"/>
  <c r="G1922" i="2"/>
  <c r="G1931" i="2"/>
  <c r="G1939" i="2"/>
  <c r="G1989" i="2"/>
  <c r="G2017" i="2"/>
  <c r="G2046" i="2"/>
  <c r="G2078" i="2"/>
  <c r="G2127" i="2"/>
  <c r="G2136" i="2"/>
  <c r="G2143" i="2"/>
  <c r="G1840" i="2"/>
  <c r="G1848" i="2"/>
  <c r="G1857" i="2"/>
  <c r="G1870" i="2"/>
  <c r="G1878" i="2"/>
  <c r="G1885" i="2"/>
  <c r="G1893" i="2"/>
  <c r="G1901" i="2"/>
  <c r="CB1915" i="2"/>
  <c r="CB1922" i="2"/>
  <c r="CB1932" i="2"/>
  <c r="G1940" i="2"/>
  <c r="G1963" i="2"/>
  <c r="G1986" i="2"/>
  <c r="G2019" i="2"/>
  <c r="G2050" i="2"/>
  <c r="G2082" i="2"/>
  <c r="G2119" i="2"/>
  <c r="CB1908" i="2"/>
  <c r="G1917" i="2"/>
  <c r="G1925" i="2"/>
  <c r="G1932" i="2"/>
  <c r="CB1939" i="2"/>
  <c r="G1942" i="2"/>
  <c r="G1944" i="2"/>
  <c r="G1994" i="2"/>
  <c r="G2023" i="2"/>
  <c r="G2054" i="2"/>
  <c r="G2086" i="2"/>
  <c r="G2200" i="2"/>
  <c r="CB2199" i="2"/>
  <c r="G1948" i="2"/>
  <c r="G1956" i="2"/>
  <c r="G1964" i="2"/>
  <c r="G1972" i="2"/>
  <c r="G1980" i="2"/>
  <c r="G1990" i="2"/>
  <c r="G1996" i="2"/>
  <c r="G2002" i="2"/>
  <c r="CB2011" i="2"/>
  <c r="G2018" i="2"/>
  <c r="G2025" i="2"/>
  <c r="G2033" i="2"/>
  <c r="G2039" i="2"/>
  <c r="G2049" i="2"/>
  <c r="G2055" i="2"/>
  <c r="G2063" i="2"/>
  <c r="G2071" i="2"/>
  <c r="G2079" i="2"/>
  <c r="CB2089" i="2"/>
  <c r="G2104" i="2"/>
  <c r="G2120" i="2"/>
  <c r="G2183" i="2"/>
  <c r="G1949" i="2"/>
  <c r="G1957" i="2"/>
  <c r="G1965" i="2"/>
  <c r="G1973" i="2"/>
  <c r="G1981" i="2"/>
  <c r="G1991" i="2"/>
  <c r="G1997" i="2"/>
  <c r="G2004" i="2"/>
  <c r="G2011" i="2"/>
  <c r="G2014" i="2"/>
  <c r="G2026" i="2"/>
  <c r="CB2032" i="2"/>
  <c r="G2040" i="2"/>
  <c r="G2048" i="2"/>
  <c r="G2056" i="2"/>
  <c r="G2064" i="2"/>
  <c r="G2072" i="2"/>
  <c r="G2080" i="2"/>
  <c r="G2088" i="2"/>
  <c r="G2095" i="2"/>
  <c r="G2111" i="2"/>
  <c r="G2161" i="2"/>
  <c r="G2221" i="2"/>
  <c r="G1959" i="2"/>
  <c r="G1967" i="2"/>
  <c r="G1975" i="2"/>
  <c r="G1982" i="2"/>
  <c r="CB1986" i="2"/>
  <c r="G2006" i="2"/>
  <c r="G2012" i="2"/>
  <c r="G2020" i="2"/>
  <c r="G2028" i="2"/>
  <c r="G2034" i="2"/>
  <c r="G2042" i="2"/>
  <c r="G2047" i="2"/>
  <c r="G2058" i="2"/>
  <c r="G2066" i="2"/>
  <c r="G2074" i="2"/>
  <c r="G2083" i="2"/>
  <c r="G2089" i="2"/>
  <c r="G2101" i="2"/>
  <c r="G2124" i="2"/>
  <c r="G2133" i="2"/>
  <c r="G2175" i="2"/>
  <c r="G2236" i="2"/>
  <c r="G1968" i="2"/>
  <c r="G1976" i="2"/>
  <c r="CB1982" i="2"/>
  <c r="CB1990" i="2"/>
  <c r="G1998" i="2"/>
  <c r="CB2004" i="2"/>
  <c r="CB2012" i="2"/>
  <c r="G2021" i="2"/>
  <c r="G2035" i="2"/>
  <c r="G2045" i="2"/>
  <c r="G2051" i="2"/>
  <c r="G2059" i="2"/>
  <c r="G2067" i="2"/>
  <c r="G2075" i="2"/>
  <c r="G2084" i="2"/>
  <c r="G2096" i="2"/>
  <c r="G2112" i="2"/>
  <c r="G2116" i="2"/>
  <c r="G2152" i="2"/>
  <c r="G2214" i="2"/>
  <c r="G2278" i="2"/>
  <c r="G1945" i="2"/>
  <c r="G1953" i="2"/>
  <c r="G1961" i="2"/>
  <c r="G1969" i="2"/>
  <c r="G1977" i="2"/>
  <c r="G1984" i="2"/>
  <c r="G1992" i="2"/>
  <c r="G1999" i="2"/>
  <c r="G2008" i="2"/>
  <c r="G2015" i="2"/>
  <c r="G1995" i="2"/>
  <c r="G2036" i="2"/>
  <c r="G2044" i="2"/>
  <c r="G2052" i="2"/>
  <c r="G2060" i="2"/>
  <c r="G2068" i="2"/>
  <c r="G2076" i="2"/>
  <c r="G2085" i="2"/>
  <c r="G2103" i="2"/>
  <c r="G2191" i="2"/>
  <c r="G1954" i="2"/>
  <c r="G1962" i="2"/>
  <c r="G1970" i="2"/>
  <c r="G1978" i="2"/>
  <c r="CB1984" i="2"/>
  <c r="G1993" i="2"/>
  <c r="G2000" i="2"/>
  <c r="G2009" i="2"/>
  <c r="G2016" i="2"/>
  <c r="G2022" i="2"/>
  <c r="CB2025" i="2"/>
  <c r="G2037" i="2"/>
  <c r="G2043" i="2"/>
  <c r="G2053" i="2"/>
  <c r="G2061" i="2"/>
  <c r="G2069" i="2"/>
  <c r="G2077" i="2"/>
  <c r="G2081" i="2"/>
  <c r="G2091" i="2"/>
  <c r="G2100" i="2"/>
  <c r="G2167" i="2"/>
  <c r="G2094" i="2"/>
  <c r="CB2103" i="2"/>
  <c r="G2110" i="2"/>
  <c r="G2118" i="2"/>
  <c r="G2126" i="2"/>
  <c r="G2135" i="2"/>
  <c r="G2144" i="2"/>
  <c r="G2151" i="2"/>
  <c r="CB2157" i="2"/>
  <c r="G2166" i="2"/>
  <c r="G2174" i="2"/>
  <c r="G2182" i="2"/>
  <c r="G2190" i="2"/>
  <c r="G2206" i="2"/>
  <c r="G2213" i="2"/>
  <c r="G2220" i="2"/>
  <c r="CB2226" i="2"/>
  <c r="G2235" i="2"/>
  <c r="G2273" i="2"/>
  <c r="G2350" i="2"/>
  <c r="G2405" i="2"/>
  <c r="G2128" i="2"/>
  <c r="G2137" i="2"/>
  <c r="G2145" i="2"/>
  <c r="G2153" i="2"/>
  <c r="G2162" i="2"/>
  <c r="CB2169" i="2"/>
  <c r="CB2175" i="2"/>
  <c r="G2184" i="2"/>
  <c r="G2192" i="2"/>
  <c r="G2199" i="2"/>
  <c r="CB2202" i="2"/>
  <c r="G2215" i="2"/>
  <c r="G2222" i="2"/>
  <c r="G2229" i="2"/>
  <c r="G2237" i="2"/>
  <c r="G2240" i="2"/>
  <c r="G2242" i="2"/>
  <c r="G2249" i="2"/>
  <c r="G2282" i="2"/>
  <c r="G2303" i="2"/>
  <c r="G2366" i="2"/>
  <c r="G2408" i="2"/>
  <c r="G2540" i="2"/>
  <c r="G2098" i="2"/>
  <c r="G2105" i="2"/>
  <c r="G2113" i="2"/>
  <c r="G2121" i="2"/>
  <c r="G2129" i="2"/>
  <c r="G2138" i="2"/>
  <c r="G2146" i="2"/>
  <c r="G2154" i="2"/>
  <c r="G2159" i="2"/>
  <c r="G2169" i="2"/>
  <c r="G2177" i="2"/>
  <c r="G2185" i="2"/>
  <c r="G2193" i="2"/>
  <c r="G2201" i="2"/>
  <c r="G2209" i="2"/>
  <c r="G2216" i="2"/>
  <c r="G2223" i="2"/>
  <c r="G2230" i="2"/>
  <c r="G2238" i="2"/>
  <c r="G2254" i="2"/>
  <c r="G2286" i="2"/>
  <c r="G2342" i="2"/>
  <c r="G2421" i="2"/>
  <c r="G2090" i="2"/>
  <c r="G2099" i="2"/>
  <c r="G2106" i="2"/>
  <c r="G2114" i="2"/>
  <c r="G2122" i="2"/>
  <c r="G2130" i="2"/>
  <c r="G2139" i="2"/>
  <c r="G2132" i="2"/>
  <c r="CB2154" i="2"/>
  <c r="G2160" i="2"/>
  <c r="G2170" i="2"/>
  <c r="CB2177" i="2"/>
  <c r="G2186" i="2"/>
  <c r="G2194" i="2"/>
  <c r="G2202" i="2"/>
  <c r="G2210" i="2"/>
  <c r="G2224" i="2"/>
  <c r="G2231" i="2"/>
  <c r="G2239" i="2"/>
  <c r="CB2256" i="2"/>
  <c r="G2289" i="2"/>
  <c r="G2318" i="2"/>
  <c r="G2383" i="2"/>
  <c r="G2459" i="2"/>
  <c r="G2115" i="2"/>
  <c r="G2123" i="2"/>
  <c r="G2131" i="2"/>
  <c r="G2141" i="2"/>
  <c r="G2148" i="2"/>
  <c r="CB2156" i="2"/>
  <c r="G2163" i="2"/>
  <c r="G2171" i="2"/>
  <c r="G2179" i="2"/>
  <c r="G2187" i="2"/>
  <c r="G2195" i="2"/>
  <c r="G2203" i="2"/>
  <c r="G2211" i="2"/>
  <c r="CB2216" i="2"/>
  <c r="G2226" i="2"/>
  <c r="G2232" i="2"/>
  <c r="G2262" i="2"/>
  <c r="CB2293" i="2"/>
  <c r="G2358" i="2"/>
  <c r="G2391" i="2"/>
  <c r="G2142" i="2"/>
  <c r="G2147" i="2"/>
  <c r="G2156" i="2"/>
  <c r="G2164" i="2"/>
  <c r="G2172" i="2"/>
  <c r="CB2179" i="2"/>
  <c r="G2188" i="2"/>
  <c r="G2196" i="2"/>
  <c r="G2204" i="2"/>
  <c r="CB2211" i="2"/>
  <c r="CB2219" i="2"/>
  <c r="G2227" i="2"/>
  <c r="G2233" i="2"/>
  <c r="G2266" i="2"/>
  <c r="CB2298" i="2"/>
  <c r="G2336" i="2"/>
  <c r="G2658" i="2"/>
  <c r="G2093" i="2"/>
  <c r="G2097" i="2"/>
  <c r="G2109" i="2"/>
  <c r="G2117" i="2"/>
  <c r="G2125" i="2"/>
  <c r="G2134" i="2"/>
  <c r="G2140" i="2"/>
  <c r="G2150" i="2"/>
  <c r="G2157" i="2"/>
  <c r="G2165" i="2"/>
  <c r="G2173" i="2"/>
  <c r="G2181" i="2"/>
  <c r="G2189" i="2"/>
  <c r="CB2196" i="2"/>
  <c r="G2205" i="2"/>
  <c r="G2212" i="2"/>
  <c r="G2219" i="2"/>
  <c r="G2228" i="2"/>
  <c r="G2234" i="2"/>
  <c r="G2241" i="2"/>
  <c r="G2270" i="2"/>
  <c r="G2311" i="2"/>
  <c r="G2374" i="2"/>
  <c r="CB2245" i="2"/>
  <c r="G2253" i="2"/>
  <c r="G2261" i="2"/>
  <c r="G2269" i="2"/>
  <c r="G2277" i="2"/>
  <c r="G2285" i="2"/>
  <c r="G2293" i="2"/>
  <c r="G2301" i="2"/>
  <c r="G2307" i="2"/>
  <c r="CB2318" i="2"/>
  <c r="G2325" i="2"/>
  <c r="G2333" i="2"/>
  <c r="G2341" i="2"/>
  <c r="G2349" i="2"/>
  <c r="G2357" i="2"/>
  <c r="G2365" i="2"/>
  <c r="G2373" i="2"/>
  <c r="G2382" i="2"/>
  <c r="G2491" i="2"/>
  <c r="G2573" i="2"/>
  <c r="G2247" i="2"/>
  <c r="G2255" i="2"/>
  <c r="CB2262" i="2"/>
  <c r="G2271" i="2"/>
  <c r="G2279" i="2"/>
  <c r="G2287" i="2"/>
  <c r="G2295" i="2"/>
  <c r="G2304" i="2"/>
  <c r="G2312" i="2"/>
  <c r="G2319" i="2"/>
  <c r="G2327" i="2"/>
  <c r="G2338" i="2"/>
  <c r="G2343" i="2"/>
  <c r="G2351" i="2"/>
  <c r="G2359" i="2"/>
  <c r="G2367" i="2"/>
  <c r="G2375" i="2"/>
  <c r="G2384" i="2"/>
  <c r="G2393" i="2"/>
  <c r="G2397" i="2"/>
  <c r="G2402" i="2"/>
  <c r="G2411" i="2"/>
  <c r="G2413" i="2"/>
  <c r="G2508" i="2"/>
  <c r="G2564" i="2"/>
  <c r="G2248" i="2"/>
  <c r="G2256" i="2"/>
  <c r="G2264" i="2"/>
  <c r="G2272" i="2"/>
  <c r="G2281" i="2"/>
  <c r="G2288" i="2"/>
  <c r="G2296" i="2"/>
  <c r="CB2303" i="2"/>
  <c r="G2313" i="2"/>
  <c r="CB2319" i="2"/>
  <c r="G2328" i="2"/>
  <c r="G2337" i="2"/>
  <c r="G2345" i="2"/>
  <c r="G2352" i="2"/>
  <c r="G2360" i="2"/>
  <c r="G2368" i="2"/>
  <c r="G2376" i="2"/>
  <c r="G2385" i="2"/>
  <c r="G2389" i="2"/>
  <c r="G2477" i="2"/>
  <c r="G2530" i="2"/>
  <c r="G2583" i="2"/>
  <c r="G2588" i="2"/>
  <c r="G2596" i="2"/>
  <c r="G2305" i="2"/>
  <c r="CB2311" i="2"/>
  <c r="G2321" i="2"/>
  <c r="G2329" i="2"/>
  <c r="G2334" i="2"/>
  <c r="G2344" i="2"/>
  <c r="G2353" i="2"/>
  <c r="G2361" i="2"/>
  <c r="G2370" i="2"/>
  <c r="G2377" i="2"/>
  <c r="G2386" i="2"/>
  <c r="G2396" i="2"/>
  <c r="G2444" i="2"/>
  <c r="G2500" i="2"/>
  <c r="G2708" i="2"/>
  <c r="CB2242" i="2"/>
  <c r="G2250" i="2"/>
  <c r="G2258" i="2"/>
  <c r="G2265" i="2"/>
  <c r="G2274" i="2"/>
  <c r="G2280" i="2"/>
  <c r="G2290" i="2"/>
  <c r="G2298" i="2"/>
  <c r="G2308" i="2"/>
  <c r="G2315" i="2"/>
  <c r="CB2321" i="2"/>
  <c r="G2330" i="2"/>
  <c r="G2335" i="2"/>
  <c r="G2346" i="2"/>
  <c r="G2354" i="2"/>
  <c r="G2362" i="2"/>
  <c r="G2371" i="2"/>
  <c r="G2379" i="2"/>
  <c r="G2387" i="2"/>
  <c r="G2388" i="2"/>
  <c r="G2381" i="2"/>
  <c r="G2400" i="2"/>
  <c r="G2412" i="2"/>
  <c r="G2416" i="2"/>
  <c r="G2426" i="2"/>
  <c r="G2430" i="2"/>
  <c r="G2468" i="2"/>
  <c r="G2251" i="2"/>
  <c r="G2259" i="2"/>
  <c r="G2268" i="2"/>
  <c r="G2275" i="2"/>
  <c r="G2283" i="2"/>
  <c r="G2291" i="2"/>
  <c r="CB2300" i="2"/>
  <c r="G2309" i="2"/>
  <c r="CB2315" i="2"/>
  <c r="G2323" i="2"/>
  <c r="G2331" i="2"/>
  <c r="G2339" i="2"/>
  <c r="G2348" i="2"/>
  <c r="G2355" i="2"/>
  <c r="G2363" i="2"/>
  <c r="G2369" i="2"/>
  <c r="G2380" i="2"/>
  <c r="G2395" i="2"/>
  <c r="G2399" i="2"/>
  <c r="G2409" i="2"/>
  <c r="G2418" i="2"/>
  <c r="G2555" i="2"/>
  <c r="G2245" i="2"/>
  <c r="G2252" i="2"/>
  <c r="CB2259" i="2"/>
  <c r="G2267" i="2"/>
  <c r="G2276" i="2"/>
  <c r="G2284" i="2"/>
  <c r="CB2290" i="2"/>
  <c r="G2300" i="2"/>
  <c r="CB2307" i="2"/>
  <c r="G2316" i="2"/>
  <c r="G2324" i="2"/>
  <c r="G2332" i="2"/>
  <c r="G2340" i="2"/>
  <c r="G2347" i="2"/>
  <c r="G2356" i="2"/>
  <c r="G2364" i="2"/>
  <c r="G2372" i="2"/>
  <c r="G2378" i="2"/>
  <c r="G2436" i="2"/>
  <c r="G2525" i="2"/>
  <c r="G2665" i="2"/>
  <c r="G2394" i="2"/>
  <c r="G2403" i="2"/>
  <c r="G2410" i="2"/>
  <c r="G2419" i="2"/>
  <c r="G2420" i="2"/>
  <c r="G2429" i="2"/>
  <c r="G2451" i="2"/>
  <c r="G2484" i="2"/>
  <c r="G2515" i="2"/>
  <c r="G2548" i="2"/>
  <c r="G2589" i="2"/>
  <c r="G2406" i="2"/>
  <c r="G2414" i="2"/>
  <c r="G2422" i="2"/>
  <c r="G2435" i="2"/>
  <c r="G2452" i="2"/>
  <c r="G2485" i="2"/>
  <c r="G2516" i="2"/>
  <c r="G2545" i="2"/>
  <c r="G2695" i="2"/>
  <c r="G2390" i="2"/>
  <c r="G2398" i="2"/>
  <c r="G2407" i="2"/>
  <c r="G2415" i="2"/>
  <c r="G2423" i="2"/>
  <c r="G2432" i="2"/>
  <c r="G2443" i="2"/>
  <c r="G2467" i="2"/>
  <c r="G2499" i="2"/>
  <c r="G2529" i="2"/>
  <c r="G2563" i="2"/>
  <c r="G2424" i="2"/>
  <c r="G2434" i="2"/>
  <c r="G2461" i="2"/>
  <c r="G2492" i="2"/>
  <c r="G2526" i="2"/>
  <c r="G2556" i="2"/>
  <c r="G2597" i="2"/>
  <c r="G2626" i="2"/>
  <c r="G2633" i="2"/>
  <c r="G2679" i="2"/>
  <c r="G2392" i="2"/>
  <c r="G2401" i="2"/>
  <c r="G2404" i="2"/>
  <c r="G2417" i="2"/>
  <c r="G2425" i="2"/>
  <c r="G2476" i="2"/>
  <c r="G2507" i="2"/>
  <c r="G2539" i="2"/>
  <c r="G2572" i="2"/>
  <c r="G2445" i="2"/>
  <c r="G2453" i="2"/>
  <c r="G2462" i="2"/>
  <c r="G2469" i="2"/>
  <c r="G2478" i="2"/>
  <c r="G2486" i="2"/>
  <c r="G2493" i="2"/>
  <c r="G2503" i="2"/>
  <c r="G2509" i="2"/>
  <c r="G2517" i="2"/>
  <c r="G2523" i="2"/>
  <c r="G2533" i="2"/>
  <c r="G2541" i="2"/>
  <c r="G2549" i="2"/>
  <c r="G2557" i="2"/>
  <c r="G2565" i="2"/>
  <c r="G2575" i="2"/>
  <c r="G2580" i="2"/>
  <c r="G2584" i="2"/>
  <c r="G2642" i="2"/>
  <c r="G2673" i="2"/>
  <c r="G2746" i="2"/>
  <c r="G2770" i="2"/>
  <c r="G2431" i="2"/>
  <c r="G2438" i="2"/>
  <c r="G2437" i="2"/>
  <c r="G2454" i="2"/>
  <c r="G2460" i="2"/>
  <c r="G2470" i="2"/>
  <c r="G2475" i="2"/>
  <c r="G2487" i="2"/>
  <c r="G2494" i="2"/>
  <c r="G2501" i="2"/>
  <c r="G2510" i="2"/>
  <c r="G2518" i="2"/>
  <c r="G2524" i="2"/>
  <c r="G2534" i="2"/>
  <c r="G2542" i="2"/>
  <c r="G2550" i="2"/>
  <c r="G2558" i="2"/>
  <c r="G2566" i="2"/>
  <c r="G2585" i="2"/>
  <c r="G2593" i="2"/>
  <c r="G2604" i="2"/>
  <c r="G2634" i="2"/>
  <c r="G2666" i="2"/>
  <c r="G2439" i="2"/>
  <c r="G2446" i="2"/>
  <c r="G2455" i="2"/>
  <c r="G2463" i="2"/>
  <c r="G2471" i="2"/>
  <c r="G2480" i="2"/>
  <c r="G2488" i="2"/>
  <c r="G2496" i="2"/>
  <c r="G2502" i="2"/>
  <c r="G2511" i="2"/>
  <c r="G2519" i="2"/>
  <c r="G2527" i="2"/>
  <c r="G2535" i="2"/>
  <c r="G2543" i="2"/>
  <c r="G2551" i="2"/>
  <c r="G2559" i="2"/>
  <c r="G2567" i="2"/>
  <c r="G2576" i="2"/>
  <c r="G2617" i="2"/>
  <c r="G2649" i="2"/>
  <c r="G2737" i="2"/>
  <c r="G2812" i="2"/>
  <c r="G2427" i="2"/>
  <c r="G2440" i="2"/>
  <c r="G2447" i="2"/>
  <c r="G2456" i="2"/>
  <c r="G2464" i="2"/>
  <c r="G2472" i="2"/>
  <c r="G2481" i="2"/>
  <c r="G2479" i="2"/>
  <c r="G2497" i="2"/>
  <c r="G2506" i="2"/>
  <c r="G2512" i="2"/>
  <c r="G2521" i="2"/>
  <c r="G2528" i="2"/>
  <c r="G2536" i="2"/>
  <c r="G2544" i="2"/>
  <c r="G2552" i="2"/>
  <c r="G2560" i="2"/>
  <c r="G2568" i="2"/>
  <c r="G2577" i="2"/>
  <c r="G2581" i="2"/>
  <c r="G2586" i="2"/>
  <c r="G2610" i="2"/>
  <c r="G2643" i="2"/>
  <c r="G2674" i="2"/>
  <c r="G2428" i="2"/>
  <c r="G2441" i="2"/>
  <c r="G2448" i="2"/>
  <c r="G2457" i="2"/>
  <c r="G2465" i="2"/>
  <c r="G2473" i="2"/>
  <c r="G2482" i="2"/>
  <c r="G2489" i="2"/>
  <c r="G2495" i="2"/>
  <c r="G2504" i="2"/>
  <c r="G2513" i="2"/>
  <c r="G2522" i="2"/>
  <c r="G2531" i="2"/>
  <c r="G2538" i="2"/>
  <c r="G2546" i="2"/>
  <c r="G2553" i="2"/>
  <c r="G2561" i="2"/>
  <c r="G2569" i="2"/>
  <c r="G2594" i="2"/>
  <c r="G2623" i="2"/>
  <c r="G2657" i="2"/>
  <c r="G2433" i="2"/>
  <c r="G2442" i="2"/>
  <c r="G2449" i="2"/>
  <c r="G2458" i="2"/>
  <c r="G2466" i="2"/>
  <c r="G2474" i="2"/>
  <c r="G2483" i="2"/>
  <c r="G2490" i="2"/>
  <c r="G2498" i="2"/>
  <c r="G2505" i="2"/>
  <c r="G2514" i="2"/>
  <c r="G2520" i="2"/>
  <c r="G2532" i="2"/>
  <c r="G2537" i="2"/>
  <c r="G2547" i="2"/>
  <c r="G2554" i="2"/>
  <c r="G2562" i="2"/>
  <c r="G2570" i="2"/>
  <c r="G2571" i="2"/>
  <c r="G2578" i="2"/>
  <c r="G2602" i="2"/>
  <c r="G2609" i="2"/>
  <c r="G2618" i="2"/>
  <c r="G2651" i="2"/>
  <c r="G2687" i="2"/>
  <c r="G2579" i="2"/>
  <c r="G2587" i="2"/>
  <c r="G2595" i="2"/>
  <c r="G2603" i="2"/>
  <c r="G2611" i="2"/>
  <c r="G2619" i="2"/>
  <c r="G2627" i="2"/>
  <c r="G2635" i="2"/>
  <c r="G2644" i="2"/>
  <c r="G2650" i="2"/>
  <c r="G2659" i="2"/>
  <c r="G2667" i="2"/>
  <c r="G2675" i="2"/>
  <c r="G2676" i="2"/>
  <c r="G2701" i="2"/>
  <c r="G2612" i="2"/>
  <c r="G2620" i="2"/>
  <c r="G2628" i="2"/>
  <c r="G2637" i="2"/>
  <c r="G2641" i="2"/>
  <c r="G2652" i="2"/>
  <c r="G2660" i="2"/>
  <c r="G2668" i="2"/>
  <c r="G2684" i="2"/>
  <c r="G2717" i="2"/>
  <c r="G2598" i="2"/>
  <c r="G2605" i="2"/>
  <c r="G2613" i="2"/>
  <c r="G2621" i="2"/>
  <c r="G2630" i="2"/>
  <c r="G2638" i="2"/>
  <c r="G2646" i="2"/>
  <c r="G2653" i="2"/>
  <c r="G2662" i="2"/>
  <c r="G2669" i="2"/>
  <c r="G2678" i="2"/>
  <c r="G2681" i="2"/>
  <c r="G2688" i="2"/>
  <c r="G2709" i="2"/>
  <c r="G2727" i="2"/>
  <c r="G2754" i="2"/>
  <c r="G2755" i="2"/>
  <c r="G2574" i="2"/>
  <c r="G2582" i="2"/>
  <c r="G2590" i="2"/>
  <c r="G2599" i="2"/>
  <c r="G2606" i="2"/>
  <c r="G2615" i="2"/>
  <c r="G2622" i="2"/>
  <c r="G2629" i="2"/>
  <c r="G2639" i="2"/>
  <c r="G2647" i="2"/>
  <c r="G2654" i="2"/>
  <c r="G2663" i="2"/>
  <c r="G2670" i="2"/>
  <c r="G2693" i="2"/>
  <c r="G2763" i="2"/>
  <c r="G2779" i="2"/>
  <c r="G2795" i="2"/>
  <c r="G2591" i="2"/>
  <c r="G2600" i="2"/>
  <c r="G2607" i="2"/>
  <c r="G2614" i="2"/>
  <c r="G2624" i="2"/>
  <c r="G2631" i="2"/>
  <c r="G2640" i="2"/>
  <c r="G2645" i="2"/>
  <c r="G2655" i="2"/>
  <c r="G2661" i="2"/>
  <c r="G2671" i="2"/>
  <c r="G2680" i="2"/>
  <c r="G2685" i="2"/>
  <c r="G2692" i="2"/>
  <c r="G2715" i="2"/>
  <c r="G2720" i="2"/>
  <c r="G2730" i="2"/>
  <c r="G2742" i="2"/>
  <c r="G2592" i="2"/>
  <c r="G2601" i="2"/>
  <c r="G2608" i="2"/>
  <c r="G2616" i="2"/>
  <c r="G2625" i="2"/>
  <c r="G2632" i="2"/>
  <c r="G2636" i="2"/>
  <c r="G2648" i="2"/>
  <c r="G2656" i="2"/>
  <c r="G2664" i="2"/>
  <c r="G2672" i="2"/>
  <c r="G2677" i="2"/>
  <c r="G2700" i="2"/>
  <c r="G2686" i="2"/>
  <c r="G2694" i="2"/>
  <c r="G2702" i="2"/>
  <c r="G2710" i="2"/>
  <c r="G2718" i="2"/>
  <c r="G2728" i="2"/>
  <c r="G2734" i="2"/>
  <c r="G2739" i="2"/>
  <c r="G2762" i="2"/>
  <c r="G2788" i="2"/>
  <c r="G2822" i="2"/>
  <c r="G2704" i="2"/>
  <c r="G2711" i="2"/>
  <c r="G2719" i="2"/>
  <c r="G2721" i="2"/>
  <c r="G2749" i="2"/>
  <c r="G2769" i="2"/>
  <c r="G2807" i="2"/>
  <c r="G2855" i="2"/>
  <c r="G2696" i="2"/>
  <c r="G2705" i="2"/>
  <c r="G2712" i="2"/>
  <c r="G2722" i="2"/>
  <c r="G2732" i="2"/>
  <c r="G2731" i="2"/>
  <c r="G2745" i="2"/>
  <c r="G2761" i="2"/>
  <c r="G2796" i="2"/>
  <c r="G2689" i="2"/>
  <c r="G2697" i="2"/>
  <c r="G2703" i="2"/>
  <c r="G2713" i="2"/>
  <c r="G2736" i="2"/>
  <c r="G2741" i="2"/>
  <c r="G2753" i="2"/>
  <c r="G2778" i="2"/>
  <c r="G2830" i="2"/>
  <c r="G2929" i="2"/>
  <c r="G2682" i="2"/>
  <c r="G2690" i="2"/>
  <c r="G2698" i="2"/>
  <c r="G2706" i="2"/>
  <c r="G2714" i="2"/>
  <c r="G2723" i="2"/>
  <c r="G2744" i="2"/>
  <c r="G2771" i="2"/>
  <c r="G2921" i="2"/>
  <c r="G2683" i="2"/>
  <c r="G2691" i="2"/>
  <c r="G2699" i="2"/>
  <c r="G2707" i="2"/>
  <c r="G2716" i="2"/>
  <c r="G2726" i="2"/>
  <c r="G2733" i="2"/>
  <c r="G2738" i="2"/>
  <c r="G2747" i="2"/>
  <c r="G2752" i="2"/>
  <c r="G2787" i="2"/>
  <c r="G2814" i="2"/>
  <c r="G2729" i="2"/>
  <c r="G2724" i="2"/>
  <c r="G2740" i="2"/>
  <c r="G2748" i="2"/>
  <c r="G2756" i="2"/>
  <c r="G2764" i="2"/>
  <c r="G2772" i="2"/>
  <c r="G2780" i="2"/>
  <c r="G2789" i="2"/>
  <c r="G2790" i="2"/>
  <c r="G2804" i="2"/>
  <c r="G2808" i="2"/>
  <c r="G2849" i="2"/>
  <c r="G2863" i="2"/>
  <c r="G2961" i="2"/>
  <c r="G2757" i="2"/>
  <c r="G2765" i="2"/>
  <c r="G2773" i="2"/>
  <c r="G2781" i="2"/>
  <c r="G2786" i="2"/>
  <c r="G2797" i="2"/>
  <c r="G2810" i="2"/>
  <c r="G2840" i="2"/>
  <c r="G2856" i="2"/>
  <c r="G2867" i="2"/>
  <c r="G2942" i="2"/>
  <c r="G2750" i="2"/>
  <c r="G2758" i="2"/>
  <c r="G2768" i="2"/>
  <c r="G2774" i="2"/>
  <c r="G2782" i="2"/>
  <c r="G2791" i="2"/>
  <c r="G2798" i="2"/>
  <c r="G2832" i="2"/>
  <c r="G2848" i="2"/>
  <c r="G2725" i="2"/>
  <c r="G2735" i="2"/>
  <c r="G2743" i="2"/>
  <c r="G2751" i="2"/>
  <c r="G2759" i="2"/>
  <c r="G2766" i="2"/>
  <c r="G2775" i="2"/>
  <c r="G2783" i="2"/>
  <c r="G2792" i="2"/>
  <c r="G2799" i="2"/>
  <c r="G2802" i="2"/>
  <c r="G2450" i="2"/>
  <c r="G2811" i="2"/>
  <c r="G2815" i="2"/>
  <c r="G2824" i="2"/>
  <c r="G2839" i="2"/>
  <c r="G2864" i="2"/>
  <c r="G2870" i="2"/>
  <c r="G2875" i="2"/>
  <c r="G2760" i="2"/>
  <c r="G2767" i="2"/>
  <c r="G2776" i="2"/>
  <c r="G2784" i="2"/>
  <c r="G2793" i="2"/>
  <c r="G2800" i="2"/>
  <c r="G2816" i="2"/>
  <c r="G2817" i="2"/>
  <c r="G2831" i="2"/>
  <c r="G2847" i="2"/>
  <c r="G2777" i="2"/>
  <c r="G2785" i="2"/>
  <c r="G2794" i="2"/>
  <c r="G2801" i="2"/>
  <c r="G2803" i="2"/>
  <c r="G2806" i="2"/>
  <c r="G2823" i="2"/>
  <c r="G2838" i="2"/>
  <c r="G2888" i="2"/>
  <c r="G2896" i="2"/>
  <c r="G2809" i="2"/>
  <c r="G2818" i="2"/>
  <c r="G2825" i="2"/>
  <c r="G2833" i="2"/>
  <c r="G2841" i="2"/>
  <c r="G2850" i="2"/>
  <c r="G2857" i="2"/>
  <c r="G2905" i="2"/>
  <c r="G2937" i="2"/>
  <c r="G2819" i="2"/>
  <c r="G2826" i="2"/>
  <c r="G2834" i="2"/>
  <c r="G2842" i="2"/>
  <c r="G2846" i="2"/>
  <c r="G2858" i="2"/>
  <c r="G2872" i="2"/>
  <c r="G2897" i="2"/>
  <c r="G2930" i="2"/>
  <c r="G3065" i="2"/>
  <c r="G2820" i="2"/>
  <c r="G2827" i="2"/>
  <c r="G2835" i="2"/>
  <c r="G2843" i="2"/>
  <c r="G2851" i="2"/>
  <c r="G2859" i="2"/>
  <c r="G2866" i="2"/>
  <c r="G2880" i="2"/>
  <c r="G2912" i="2"/>
  <c r="G2805" i="2"/>
  <c r="G2813" i="2"/>
  <c r="G2821" i="2"/>
  <c r="G2828" i="2"/>
  <c r="G2836" i="2"/>
  <c r="G2845" i="2"/>
  <c r="G2852" i="2"/>
  <c r="G2860" i="2"/>
  <c r="G2868" i="2"/>
  <c r="G2906" i="2"/>
  <c r="G2829" i="2"/>
  <c r="G2837" i="2"/>
  <c r="G2844" i="2"/>
  <c r="G2853" i="2"/>
  <c r="G2861" i="2"/>
  <c r="G2869" i="2"/>
  <c r="G2873" i="2"/>
  <c r="G2887" i="2"/>
  <c r="G2916" i="2"/>
  <c r="G2854" i="2"/>
  <c r="G2862" i="2"/>
  <c r="G2865" i="2"/>
  <c r="G2876" i="2"/>
  <c r="G2881" i="2"/>
  <c r="G2913" i="2"/>
  <c r="G2946" i="2"/>
  <c r="G2874" i="2"/>
  <c r="G2882" i="2"/>
  <c r="G2890" i="2"/>
  <c r="G2898" i="2"/>
  <c r="G2904" i="2"/>
  <c r="G2914" i="2"/>
  <c r="G2922" i="2"/>
  <c r="G2931" i="2"/>
  <c r="G2947" i="2"/>
  <c r="G2967" i="2"/>
  <c r="G2986" i="2"/>
  <c r="G3015" i="2"/>
  <c r="G2883" i="2"/>
  <c r="G2891" i="2"/>
  <c r="G2899" i="2"/>
  <c r="G2907" i="2"/>
  <c r="G2915" i="2"/>
  <c r="G2923" i="2"/>
  <c r="G2932" i="2"/>
  <c r="G2938" i="2"/>
  <c r="G2949" i="2"/>
  <c r="G2884" i="2"/>
  <c r="G2892" i="2"/>
  <c r="G2900" i="2"/>
  <c r="G2908" i="2"/>
  <c r="G2917" i="2"/>
  <c r="G2924" i="2"/>
  <c r="G2933" i="2"/>
  <c r="G2941" i="2"/>
  <c r="G2956" i="2"/>
  <c r="G3002" i="2"/>
  <c r="G2877" i="2"/>
  <c r="G2885" i="2"/>
  <c r="G2893" i="2"/>
  <c r="G2901" i="2"/>
  <c r="G2909" i="2"/>
  <c r="G2918" i="2"/>
  <c r="G2925" i="2"/>
  <c r="G2934" i="2"/>
  <c r="G2939" i="2"/>
  <c r="G2955" i="2"/>
  <c r="G2964" i="2"/>
  <c r="G2978" i="2"/>
  <c r="G2878" i="2"/>
  <c r="G2886" i="2"/>
  <c r="G2894" i="2"/>
  <c r="G2902" i="2"/>
  <c r="G2910" i="2"/>
  <c r="G2919" i="2"/>
  <c r="G2927" i="2"/>
  <c r="G2935" i="2"/>
  <c r="G2940" i="2"/>
  <c r="G2951" i="2"/>
  <c r="G2871" i="2"/>
  <c r="G2879" i="2"/>
  <c r="G2889" i="2"/>
  <c r="G2895" i="2"/>
  <c r="G2903" i="2"/>
  <c r="G2911" i="2"/>
  <c r="G2920" i="2"/>
  <c r="G2928" i="2"/>
  <c r="G2945" i="2"/>
  <c r="G2966" i="2"/>
  <c r="G2994" i="2"/>
  <c r="G2977" i="2"/>
  <c r="G2985" i="2"/>
  <c r="G2989" i="2"/>
  <c r="G3001" i="2"/>
  <c r="G2948" i="2"/>
  <c r="G2950" i="2"/>
  <c r="G2962" i="2"/>
  <c r="G2926" i="2"/>
  <c r="G2979" i="2"/>
  <c r="G2987" i="2"/>
  <c r="G2995" i="2"/>
  <c r="G3003" i="2"/>
  <c r="G3010" i="2"/>
  <c r="G3024" i="2"/>
  <c r="G3041" i="2"/>
  <c r="G2957" i="2"/>
  <c r="G2965" i="2"/>
  <c r="G2972" i="2"/>
  <c r="G2980" i="2"/>
  <c r="G2988" i="2"/>
  <c r="G2996" i="2"/>
  <c r="G3004" i="2"/>
  <c r="G3022" i="2"/>
  <c r="G3080" i="2"/>
  <c r="G3105" i="2"/>
  <c r="G2958" i="2"/>
  <c r="G2968" i="2"/>
  <c r="G2973" i="2"/>
  <c r="G2981" i="2"/>
  <c r="G2990" i="2"/>
  <c r="G2997" i="2"/>
  <c r="G3005" i="2"/>
  <c r="G3007" i="2"/>
  <c r="G3017" i="2"/>
  <c r="G3057" i="2"/>
  <c r="G2943" i="2"/>
  <c r="G2952" i="2"/>
  <c r="G2959" i="2"/>
  <c r="G2969" i="2"/>
  <c r="G2974" i="2"/>
  <c r="G2982" i="2"/>
  <c r="G2991" i="2"/>
  <c r="G2998" i="2"/>
  <c r="G3006" i="2"/>
  <c r="G3011" i="2"/>
  <c r="G3012" i="2"/>
  <c r="G3026" i="2"/>
  <c r="G3098" i="2"/>
  <c r="G2936" i="2"/>
  <c r="G2944" i="2"/>
  <c r="G2953" i="2"/>
  <c r="G2960" i="2"/>
  <c r="G2970" i="2"/>
  <c r="G2975" i="2"/>
  <c r="G2983" i="2"/>
  <c r="G2992" i="2"/>
  <c r="G2999" i="2"/>
  <c r="G3008" i="2"/>
  <c r="G3013" i="2"/>
  <c r="G3030" i="2"/>
  <c r="G3072" i="2"/>
  <c r="G2954" i="2"/>
  <c r="G2963" i="2"/>
  <c r="G2971" i="2"/>
  <c r="G2976" i="2"/>
  <c r="G2984" i="2"/>
  <c r="G2993" i="2"/>
  <c r="G3000" i="2"/>
  <c r="G3033" i="2"/>
  <c r="G3049" i="2"/>
  <c r="G3009" i="2"/>
  <c r="G3016" i="2"/>
  <c r="G3025" i="2"/>
  <c r="G3032" i="2"/>
  <c r="G3035" i="2"/>
  <c r="G3048" i="2"/>
  <c r="G3056" i="2"/>
  <c r="G3064" i="2"/>
  <c r="G3079" i="2"/>
  <c r="G3083" i="2"/>
  <c r="G3106" i="2"/>
  <c r="G3114" i="2"/>
  <c r="G3018" i="2"/>
  <c r="G3023" i="2"/>
  <c r="G3034" i="2"/>
  <c r="G3042" i="2"/>
  <c r="G3050" i="2"/>
  <c r="G3058" i="2"/>
  <c r="G3066" i="2"/>
  <c r="G3073" i="2"/>
  <c r="G3081" i="2"/>
  <c r="G3090" i="2"/>
  <c r="G3097" i="2"/>
  <c r="G3019" i="2"/>
  <c r="G3027" i="2"/>
  <c r="G3036" i="2"/>
  <c r="G3045" i="2"/>
  <c r="G3051" i="2"/>
  <c r="G3059" i="2"/>
  <c r="G3067" i="2"/>
  <c r="G3074" i="2"/>
  <c r="G3082" i="2"/>
  <c r="G3086" i="2"/>
  <c r="G3089" i="2"/>
  <c r="G3109" i="2"/>
  <c r="G3020" i="2"/>
  <c r="G3028" i="2"/>
  <c r="G3037" i="2"/>
  <c r="G3046" i="2"/>
  <c r="G3053" i="2"/>
  <c r="G3060" i="2"/>
  <c r="G3068" i="2"/>
  <c r="G3075" i="2"/>
  <c r="G3108" i="2"/>
  <c r="G3014" i="2"/>
  <c r="G3021" i="2"/>
  <c r="G3029" i="2"/>
  <c r="G3038" i="2"/>
  <c r="G3043" i="2"/>
  <c r="G3052" i="2"/>
  <c r="G3061" i="2"/>
  <c r="G3069" i="2"/>
  <c r="G3076" i="2"/>
  <c r="G3088" i="2"/>
  <c r="G3039" i="2"/>
  <c r="G3044" i="2"/>
  <c r="G3054" i="2"/>
  <c r="G3062" i="2"/>
  <c r="G3070" i="2"/>
  <c r="G3077" i="2"/>
  <c r="G3092" i="2"/>
  <c r="G3031" i="2"/>
  <c r="G3040" i="2"/>
  <c r="G3047" i="2"/>
  <c r="G3055" i="2"/>
  <c r="G3063" i="2"/>
  <c r="G3071" i="2"/>
  <c r="G3078" i="2"/>
  <c r="G3115" i="2"/>
  <c r="G3091" i="2"/>
  <c r="G3099" i="2"/>
  <c r="G3107" i="2"/>
  <c r="G3100" i="2"/>
  <c r="G3085" i="2"/>
  <c r="G3093" i="2"/>
  <c r="G3101" i="2"/>
  <c r="G3110" i="2"/>
  <c r="G3084" i="2"/>
  <c r="G3094" i="2"/>
  <c r="G3102" i="2"/>
  <c r="G3111" i="2"/>
  <c r="G3095" i="2"/>
  <c r="G3103" i="2"/>
  <c r="G3112" i="2"/>
  <c r="G3087" i="2"/>
  <c r="G3096" i="2"/>
  <c r="G3104" i="2"/>
  <c r="G4" i="2"/>
  <c r="G3113" i="2"/>
  <c r="U6" i="2"/>
  <c r="U13" i="2"/>
  <c r="U16" i="2"/>
  <c r="U23" i="2"/>
  <c r="CP31" i="2"/>
  <c r="CP38" i="2"/>
  <c r="U42" i="2"/>
  <c r="U54" i="2"/>
  <c r="CP7" i="2"/>
  <c r="U17" i="2"/>
  <c r="U24" i="2"/>
  <c r="U31" i="2"/>
  <c r="U37" i="2"/>
  <c r="CP42" i="2"/>
  <c r="U46" i="2"/>
  <c r="U55" i="2"/>
  <c r="U65" i="2"/>
  <c r="U7" i="2"/>
  <c r="U14" i="2"/>
  <c r="U18" i="2"/>
  <c r="U25" i="2"/>
  <c r="U32" i="2"/>
  <c r="CP37" i="2"/>
  <c r="U43" i="2"/>
  <c r="U47" i="2"/>
  <c r="U56" i="2"/>
  <c r="U8" i="2"/>
  <c r="CP14" i="2"/>
  <c r="CP18" i="2"/>
  <c r="U26" i="2"/>
  <c r="U33" i="2"/>
  <c r="U39" i="2"/>
  <c r="CP44" i="2"/>
  <c r="U49" i="2"/>
  <c r="U57" i="2"/>
  <c r="CP4" i="2"/>
  <c r="U9" i="2"/>
  <c r="U15" i="2"/>
  <c r="U19" i="2"/>
  <c r="U27" i="2"/>
  <c r="U34" i="2"/>
  <c r="CP40" i="2"/>
  <c r="U44" i="2"/>
  <c r="U50" i="2"/>
  <c r="U58" i="2"/>
  <c r="CP5" i="2"/>
  <c r="U10" i="2"/>
  <c r="CP15" i="2"/>
  <c r="U20" i="2"/>
  <c r="U28" i="2"/>
  <c r="U35" i="2"/>
  <c r="U40" i="2"/>
  <c r="U51" i="2"/>
  <c r="U59" i="2"/>
  <c r="U5" i="2"/>
  <c r="CP12" i="2"/>
  <c r="U11" i="2"/>
  <c r="U21" i="2"/>
  <c r="U29" i="2"/>
  <c r="U36" i="2"/>
  <c r="U41" i="2"/>
  <c r="CP45" i="2"/>
  <c r="U52" i="2"/>
  <c r="U60" i="2"/>
  <c r="U62" i="2"/>
  <c r="CP6" i="2"/>
  <c r="U12" i="2"/>
  <c r="CP16" i="2"/>
  <c r="U22" i="2"/>
  <c r="U30" i="2"/>
  <c r="U38" i="2"/>
  <c r="CP41" i="2"/>
  <c r="U45" i="2"/>
  <c r="U53" i="2"/>
  <c r="U61" i="2"/>
  <c r="U63" i="2"/>
  <c r="U71" i="2"/>
  <c r="U79" i="2"/>
  <c r="U87" i="2"/>
  <c r="U101" i="2"/>
  <c r="U109" i="2"/>
  <c r="U115" i="2"/>
  <c r="U123" i="2"/>
  <c r="U131" i="2"/>
  <c r="U138" i="2"/>
  <c r="U145" i="2"/>
  <c r="U153" i="2"/>
  <c r="U160" i="2"/>
  <c r="U168" i="2"/>
  <c r="U175" i="2"/>
  <c r="U183" i="2"/>
  <c r="U191" i="2"/>
  <c r="CP198" i="2"/>
  <c r="U207" i="2"/>
  <c r="U215" i="2"/>
  <c r="U222" i="2"/>
  <c r="CP230" i="2"/>
  <c r="U238" i="2"/>
  <c r="U246" i="2"/>
  <c r="U252" i="2"/>
  <c r="U260" i="2"/>
  <c r="U268" i="2"/>
  <c r="U276" i="2"/>
  <c r="U283" i="2"/>
  <c r="U292" i="2"/>
  <c r="U299" i="2"/>
  <c r="U307" i="2"/>
  <c r="U315" i="2"/>
  <c r="U323" i="2"/>
  <c r="U331" i="2"/>
  <c r="U339" i="2"/>
  <c r="U347" i="2"/>
  <c r="U354" i="2"/>
  <c r="U362" i="2"/>
  <c r="U370" i="2"/>
  <c r="U378" i="2"/>
  <c r="U386" i="2"/>
  <c r="U422" i="2"/>
  <c r="U485" i="2"/>
  <c r="U545" i="2"/>
  <c r="U609" i="2"/>
  <c r="U64" i="2"/>
  <c r="U72" i="2"/>
  <c r="U80" i="2"/>
  <c r="U88" i="2"/>
  <c r="U96" i="2"/>
  <c r="U110" i="2"/>
  <c r="U117" i="2"/>
  <c r="CP123" i="2"/>
  <c r="U132" i="2"/>
  <c r="U146" i="2"/>
  <c r="U154" i="2"/>
  <c r="U161" i="2"/>
  <c r="U169" i="2"/>
  <c r="U176" i="2"/>
  <c r="U184" i="2"/>
  <c r="U192" i="2"/>
  <c r="U200" i="2"/>
  <c r="U208" i="2"/>
  <c r="U216" i="2"/>
  <c r="U223" i="2"/>
  <c r="CP227" i="2"/>
  <c r="CP238" i="2"/>
  <c r="U247" i="2"/>
  <c r="U253" i="2"/>
  <c r="U261" i="2"/>
  <c r="U265" i="2"/>
  <c r="U277" i="2"/>
  <c r="U284" i="2"/>
  <c r="CP290" i="2"/>
  <c r="U300" i="2"/>
  <c r="U309" i="2"/>
  <c r="U316" i="2"/>
  <c r="U325" i="2"/>
  <c r="U332" i="2"/>
  <c r="U340" i="2"/>
  <c r="U349" i="2"/>
  <c r="U355" i="2"/>
  <c r="U363" i="2"/>
  <c r="U371" i="2"/>
  <c r="U379" i="2"/>
  <c r="U388" i="2"/>
  <c r="CP397" i="2"/>
  <c r="U409" i="2"/>
  <c r="CP441" i="2"/>
  <c r="U462" i="2"/>
  <c r="U524" i="2"/>
  <c r="U584" i="2"/>
  <c r="U73" i="2"/>
  <c r="U81" i="2"/>
  <c r="U89" i="2"/>
  <c r="U97" i="2"/>
  <c r="U102" i="2"/>
  <c r="CP110" i="2"/>
  <c r="U118" i="2"/>
  <c r="U133" i="2"/>
  <c r="U139" i="2"/>
  <c r="U147" i="2"/>
  <c r="U155" i="2"/>
  <c r="CP161" i="2"/>
  <c r="U170" i="2"/>
  <c r="U177" i="2"/>
  <c r="CP184" i="2"/>
  <c r="U193" i="2"/>
  <c r="CP200" i="2"/>
  <c r="U48" i="2"/>
  <c r="U217" i="2"/>
  <c r="U224" i="2"/>
  <c r="U227" i="2"/>
  <c r="U240" i="2"/>
  <c r="U254" i="2"/>
  <c r="U262" i="2"/>
  <c r="CP265" i="2"/>
  <c r="U278" i="2"/>
  <c r="U286" i="2"/>
  <c r="U293" i="2"/>
  <c r="U301" i="2"/>
  <c r="U310" i="2"/>
  <c r="U317" i="2"/>
  <c r="U324" i="2"/>
  <c r="CP334" i="2"/>
  <c r="U341" i="2"/>
  <c r="U350" i="2"/>
  <c r="U356" i="2"/>
  <c r="CP363" i="2"/>
  <c r="CP371" i="2"/>
  <c r="U380" i="2"/>
  <c r="U389" i="2"/>
  <c r="U391" i="2"/>
  <c r="U397" i="2"/>
  <c r="CP430" i="2"/>
  <c r="CP501" i="2"/>
  <c r="U558" i="2"/>
  <c r="U66" i="2"/>
  <c r="U74" i="2"/>
  <c r="U82" i="2"/>
  <c r="CP91" i="2"/>
  <c r="U103" i="2"/>
  <c r="U112" i="2"/>
  <c r="U119" i="2"/>
  <c r="U127" i="2"/>
  <c r="CP135" i="2"/>
  <c r="U140" i="2"/>
  <c r="U148" i="2"/>
  <c r="U156" i="2"/>
  <c r="U163" i="2"/>
  <c r="CP170" i="2"/>
  <c r="U178" i="2"/>
  <c r="CP187" i="2"/>
  <c r="U194" i="2"/>
  <c r="U202" i="2"/>
  <c r="U209" i="2"/>
  <c r="U213" i="2"/>
  <c r="CP224" i="2"/>
  <c r="U233" i="2"/>
  <c r="U241" i="2"/>
  <c r="CP249" i="2"/>
  <c r="U255" i="2"/>
  <c r="U263" i="2"/>
  <c r="U270" i="2"/>
  <c r="U279" i="2"/>
  <c r="U287" i="2"/>
  <c r="U294" i="2"/>
  <c r="U302" i="2"/>
  <c r="U311" i="2"/>
  <c r="CP319" i="2"/>
  <c r="U326" i="2"/>
  <c r="U334" i="2"/>
  <c r="U342" i="2"/>
  <c r="U351" i="2"/>
  <c r="U357" i="2"/>
  <c r="CP366" i="2"/>
  <c r="U373" i="2"/>
  <c r="CP380" i="2"/>
  <c r="CP382" i="2"/>
  <c r="U390" i="2"/>
  <c r="U417" i="2"/>
  <c r="U479" i="2"/>
  <c r="CP536" i="2"/>
  <c r="U601" i="2"/>
  <c r="U67" i="2"/>
  <c r="U75" i="2"/>
  <c r="U83" i="2"/>
  <c r="U91" i="2"/>
  <c r="CP96" i="2"/>
  <c r="U104" i="2"/>
  <c r="U113" i="2"/>
  <c r="U120" i="2"/>
  <c r="U126" i="2"/>
  <c r="U135" i="2"/>
  <c r="CP140" i="2"/>
  <c r="U149" i="2"/>
  <c r="U157" i="2"/>
  <c r="U164" i="2"/>
  <c r="U172" i="2"/>
  <c r="CP180" i="2"/>
  <c r="U187" i="2"/>
  <c r="U195" i="2"/>
  <c r="CP202" i="2"/>
  <c r="CP209" i="2"/>
  <c r="U218" i="2"/>
  <c r="U228" i="2"/>
  <c r="U234" i="2"/>
  <c r="CP241" i="2"/>
  <c r="U249" i="2"/>
  <c r="CP257" i="2"/>
  <c r="U264" i="2"/>
  <c r="U271" i="2"/>
  <c r="CP274" i="2"/>
  <c r="U288" i="2"/>
  <c r="U295" i="2"/>
  <c r="U303" i="2"/>
  <c r="CP309" i="2"/>
  <c r="U319" i="2"/>
  <c r="U327" i="2"/>
  <c r="U335" i="2"/>
  <c r="U343" i="2"/>
  <c r="CP349" i="2"/>
  <c r="U358" i="2"/>
  <c r="U366" i="2"/>
  <c r="U375" i="2"/>
  <c r="U382" i="2"/>
  <c r="U405" i="2"/>
  <c r="U453" i="2"/>
  <c r="U516" i="2"/>
  <c r="U576" i="2"/>
  <c r="U68" i="2"/>
  <c r="U76" i="2"/>
  <c r="U84" i="2"/>
  <c r="U92" i="2"/>
  <c r="U98" i="2"/>
  <c r="U106" i="2"/>
  <c r="U121" i="2"/>
  <c r="U128" i="2"/>
  <c r="U136" i="2"/>
  <c r="U142" i="2"/>
  <c r="CP151" i="2"/>
  <c r="U158" i="2"/>
  <c r="U165" i="2"/>
  <c r="U173" i="2"/>
  <c r="U180" i="2"/>
  <c r="CP189" i="2"/>
  <c r="U196" i="2"/>
  <c r="U204" i="2"/>
  <c r="U211" i="2"/>
  <c r="U219" i="2"/>
  <c r="CP228" i="2"/>
  <c r="U235" i="2"/>
  <c r="U243" i="2"/>
  <c r="CP260" i="2"/>
  <c r="CP271" i="2"/>
  <c r="U280" i="2"/>
  <c r="CP286" i="2"/>
  <c r="U296" i="2"/>
  <c r="U304" i="2"/>
  <c r="U312" i="2"/>
  <c r="U320" i="2"/>
  <c r="U328" i="2"/>
  <c r="U336" i="2"/>
  <c r="U344" i="2"/>
  <c r="U359" i="2"/>
  <c r="U367" i="2"/>
  <c r="U376" i="2"/>
  <c r="U426" i="2"/>
  <c r="CP551" i="2"/>
  <c r="U617" i="2"/>
  <c r="U69" i="2"/>
  <c r="U77" i="2"/>
  <c r="U85" i="2"/>
  <c r="CP94" i="2"/>
  <c r="U99" i="2"/>
  <c r="U107" i="2"/>
  <c r="U114" i="2"/>
  <c r="U122" i="2"/>
  <c r="U129" i="2"/>
  <c r="U137" i="2"/>
  <c r="CP142" i="2"/>
  <c r="U151" i="2"/>
  <c r="U159" i="2"/>
  <c r="U166" i="2"/>
  <c r="CP182" i="2"/>
  <c r="U189" i="2"/>
  <c r="U197" i="2"/>
  <c r="CP204" i="2"/>
  <c r="CP211" i="2"/>
  <c r="U220" i="2"/>
  <c r="U232" i="2"/>
  <c r="CP235" i="2"/>
  <c r="CP243" i="2"/>
  <c r="U251" i="2"/>
  <c r="U257" i="2"/>
  <c r="U266" i="2"/>
  <c r="U274" i="2"/>
  <c r="U281" i="2"/>
  <c r="U290" i="2"/>
  <c r="U297" i="2"/>
  <c r="U305" i="2"/>
  <c r="CP314" i="2"/>
  <c r="CP320" i="2"/>
  <c r="U329" i="2"/>
  <c r="CP336" i="2"/>
  <c r="U345" i="2"/>
  <c r="U352" i="2"/>
  <c r="U360" i="2"/>
  <c r="U368" i="2"/>
  <c r="U374" i="2"/>
  <c r="U385" i="2"/>
  <c r="U395" i="2"/>
  <c r="U410" i="2"/>
  <c r="U472" i="2"/>
  <c r="U593" i="2"/>
  <c r="U70" i="2"/>
  <c r="U78" i="2"/>
  <c r="U86" i="2"/>
  <c r="U94" i="2"/>
  <c r="U100" i="2"/>
  <c r="CP107" i="2"/>
  <c r="U116" i="2"/>
  <c r="U125" i="2"/>
  <c r="U130" i="2"/>
  <c r="U144" i="2"/>
  <c r="U152" i="2"/>
  <c r="U105" i="2"/>
  <c r="U167" i="2"/>
  <c r="U174" i="2"/>
  <c r="U182" i="2"/>
  <c r="U190" i="2"/>
  <c r="U198" i="2"/>
  <c r="CP207" i="2"/>
  <c r="U214" i="2"/>
  <c r="U221" i="2"/>
  <c r="U230" i="2"/>
  <c r="U237" i="2"/>
  <c r="U245" i="2"/>
  <c r="CP251" i="2"/>
  <c r="U258" i="2"/>
  <c r="U267" i="2"/>
  <c r="U275" i="2"/>
  <c r="CP283" i="2"/>
  <c r="U291" i="2"/>
  <c r="U298" i="2"/>
  <c r="U306" i="2"/>
  <c r="U314" i="2"/>
  <c r="U322" i="2"/>
  <c r="U330" i="2"/>
  <c r="U338" i="2"/>
  <c r="U346" i="2"/>
  <c r="U353" i="2"/>
  <c r="U361" i="2"/>
  <c r="U369" i="2"/>
  <c r="U377" i="2"/>
  <c r="U401" i="2"/>
  <c r="U433" i="2"/>
  <c r="U511" i="2"/>
  <c r="U568" i="2"/>
  <c r="U626" i="2"/>
  <c r="U636" i="2"/>
  <c r="U644" i="2"/>
  <c r="U653" i="2"/>
  <c r="U659" i="2"/>
  <c r="U668" i="2"/>
  <c r="U676" i="2"/>
  <c r="U677" i="2"/>
  <c r="CP715" i="2"/>
  <c r="U749" i="2"/>
  <c r="U813" i="2"/>
  <c r="CP873" i="2"/>
  <c r="U934" i="2"/>
  <c r="U997" i="2"/>
  <c r="U396" i="2"/>
  <c r="CP401" i="2"/>
  <c r="U411" i="2"/>
  <c r="U418" i="2"/>
  <c r="CP426" i="2"/>
  <c r="U434" i="2"/>
  <c r="U446" i="2"/>
  <c r="CP453" i="2"/>
  <c r="U464" i="2"/>
  <c r="U473" i="2"/>
  <c r="U480" i="2"/>
  <c r="CP485" i="2"/>
  <c r="U493" i="2"/>
  <c r="U501" i="2"/>
  <c r="U507" i="2"/>
  <c r="U517" i="2"/>
  <c r="U525" i="2"/>
  <c r="CP529" i="2"/>
  <c r="U538" i="2"/>
  <c r="U546" i="2"/>
  <c r="U561" i="2"/>
  <c r="U569" i="2"/>
  <c r="CP573" i="2"/>
  <c r="CP583" i="2"/>
  <c r="U594" i="2"/>
  <c r="U602" i="2"/>
  <c r="U610" i="2"/>
  <c r="U618" i="2"/>
  <c r="U629" i="2"/>
  <c r="U637" i="2"/>
  <c r="U645" i="2"/>
  <c r="U654" i="2"/>
  <c r="U662" i="2"/>
  <c r="CP668" i="2"/>
  <c r="U685" i="2"/>
  <c r="U702" i="2"/>
  <c r="U735" i="2"/>
  <c r="U789" i="2"/>
  <c r="U850" i="2"/>
  <c r="U913" i="2"/>
  <c r="U974" i="2"/>
  <c r="CP388" i="2"/>
  <c r="U403" i="2"/>
  <c r="U412" i="2"/>
  <c r="U420" i="2"/>
  <c r="U427" i="2"/>
  <c r="U436" i="2"/>
  <c r="U441" i="2"/>
  <c r="CP446" i="2"/>
  <c r="U455" i="2"/>
  <c r="U466" i="2"/>
  <c r="U474" i="2"/>
  <c r="CP480" i="2"/>
  <c r="U487" i="2"/>
  <c r="U495" i="2"/>
  <c r="CP503" i="2"/>
  <c r="U508" i="2"/>
  <c r="U518" i="2"/>
  <c r="U526" i="2"/>
  <c r="CP533" i="2"/>
  <c r="U539" i="2"/>
  <c r="U547" i="2"/>
  <c r="U554" i="2"/>
  <c r="U562" i="2"/>
  <c r="U570" i="2"/>
  <c r="U577" i="2"/>
  <c r="U586" i="2"/>
  <c r="U595" i="2"/>
  <c r="U603" i="2"/>
  <c r="U611" i="2"/>
  <c r="U620" i="2"/>
  <c r="U630" i="2"/>
  <c r="U638" i="2"/>
  <c r="U647" i="2"/>
  <c r="U655" i="2"/>
  <c r="U660" i="2"/>
  <c r="U670" i="2"/>
  <c r="U590" i="2"/>
  <c r="U628" i="2"/>
  <c r="U684" i="2"/>
  <c r="CP690" i="2"/>
  <c r="U724" i="2"/>
  <c r="CP755" i="2"/>
  <c r="U767" i="2"/>
  <c r="U828" i="2"/>
  <c r="U887" i="2"/>
  <c r="U951" i="2"/>
  <c r="CP1013" i="2"/>
  <c r="CP403" i="2"/>
  <c r="U413" i="2"/>
  <c r="U421" i="2"/>
  <c r="CP427" i="2"/>
  <c r="U437" i="2"/>
  <c r="U448" i="2"/>
  <c r="U458" i="2"/>
  <c r="U467" i="2"/>
  <c r="CP464" i="2"/>
  <c r="CP482" i="2"/>
  <c r="U488" i="2"/>
  <c r="U496" i="2"/>
  <c r="U503" i="2"/>
  <c r="CP510" i="2"/>
  <c r="U519" i="2"/>
  <c r="U527" i="2"/>
  <c r="U533" i="2"/>
  <c r="U540" i="2"/>
  <c r="U548" i="2"/>
  <c r="CP554" i="2"/>
  <c r="U553" i="2"/>
  <c r="CP567" i="2"/>
  <c r="U578" i="2"/>
  <c r="U587" i="2"/>
  <c r="U596" i="2"/>
  <c r="U604" i="2"/>
  <c r="U612" i="2"/>
  <c r="U621" i="2"/>
  <c r="U631" i="2"/>
  <c r="U639" i="2"/>
  <c r="U648" i="2"/>
  <c r="U656" i="2"/>
  <c r="U663" i="2"/>
  <c r="CP670" i="2"/>
  <c r="U591" i="2"/>
  <c r="U711" i="2"/>
  <c r="U743" i="2"/>
  <c r="U804" i="2"/>
  <c r="U866" i="2"/>
  <c r="CP927" i="2"/>
  <c r="U990" i="2"/>
  <c r="U442" i="2"/>
  <c r="CP448" i="2"/>
  <c r="U459" i="2"/>
  <c r="U468" i="2"/>
  <c r="U465" i="2"/>
  <c r="U482" i="2"/>
  <c r="U489" i="2"/>
  <c r="U497" i="2"/>
  <c r="CP505" i="2"/>
  <c r="CP513" i="2"/>
  <c r="CP519" i="2"/>
  <c r="CP540" i="2"/>
  <c r="U549" i="2"/>
  <c r="U556" i="2"/>
  <c r="U563" i="2"/>
  <c r="U571" i="2"/>
  <c r="U579" i="2"/>
  <c r="CP587" i="2"/>
  <c r="U597" i="2"/>
  <c r="U605" i="2"/>
  <c r="U613" i="2"/>
  <c r="U622" i="2"/>
  <c r="U632" i="2"/>
  <c r="U640" i="2"/>
  <c r="U649" i="2"/>
  <c r="U657" i="2"/>
  <c r="U664" i="2"/>
  <c r="U672" i="2"/>
  <c r="U619" i="2"/>
  <c r="U700" i="2"/>
  <c r="U733" i="2"/>
  <c r="U781" i="2"/>
  <c r="U846" i="2"/>
  <c r="U904" i="2"/>
  <c r="U966" i="2"/>
  <c r="CP1029" i="2"/>
  <c r="U384" i="2"/>
  <c r="CP390" i="2"/>
  <c r="U406" i="2"/>
  <c r="U414" i="2"/>
  <c r="U423" i="2"/>
  <c r="U430" i="2"/>
  <c r="CP436" i="2"/>
  <c r="U444" i="2"/>
  <c r="U450" i="2"/>
  <c r="U457" i="2"/>
  <c r="U469" i="2"/>
  <c r="CP476" i="2"/>
  <c r="U483" i="2"/>
  <c r="U490" i="2"/>
  <c r="CP495" i="2"/>
  <c r="U505" i="2"/>
  <c r="U513" i="2"/>
  <c r="U521" i="2"/>
  <c r="U529" i="2"/>
  <c r="U534" i="2"/>
  <c r="U542" i="2"/>
  <c r="U550" i="2"/>
  <c r="U559" i="2"/>
  <c r="U564" i="2"/>
  <c r="U573" i="2"/>
  <c r="U580" i="2"/>
  <c r="CP586" i="2"/>
  <c r="U598" i="2"/>
  <c r="U606" i="2"/>
  <c r="U614" i="2"/>
  <c r="U623" i="2"/>
  <c r="U633" i="2"/>
  <c r="CP640" i="2"/>
  <c r="U650" i="2"/>
  <c r="U658" i="2"/>
  <c r="U665" i="2"/>
  <c r="U673" i="2"/>
  <c r="U627" i="2"/>
  <c r="U687" i="2"/>
  <c r="U718" i="2"/>
  <c r="CP749" i="2"/>
  <c r="U758" i="2"/>
  <c r="U820" i="2"/>
  <c r="U879" i="2"/>
  <c r="U942" i="2"/>
  <c r="CP1005" i="2"/>
  <c r="U393" i="2"/>
  <c r="U399" i="2"/>
  <c r="CP406" i="2"/>
  <c r="U415" i="2"/>
  <c r="U424" i="2"/>
  <c r="U431" i="2"/>
  <c r="U438" i="2"/>
  <c r="U445" i="2"/>
  <c r="U451" i="2"/>
  <c r="U461" i="2"/>
  <c r="U470" i="2"/>
  <c r="U476" i="2"/>
  <c r="U484" i="2"/>
  <c r="U491" i="2"/>
  <c r="CP499" i="2"/>
  <c r="U506" i="2"/>
  <c r="CP515" i="2"/>
  <c r="CP523" i="2"/>
  <c r="U530" i="2"/>
  <c r="CP534" i="2"/>
  <c r="U543" i="2"/>
  <c r="U560" i="2"/>
  <c r="U565" i="2"/>
  <c r="U574" i="2"/>
  <c r="U581" i="2"/>
  <c r="U589" i="2"/>
  <c r="U599" i="2"/>
  <c r="U607" i="2"/>
  <c r="U615" i="2"/>
  <c r="U624" i="2"/>
  <c r="U634" i="2"/>
  <c r="U642" i="2"/>
  <c r="U651" i="2"/>
  <c r="U661" i="2"/>
  <c r="U666" i="2"/>
  <c r="U674" i="2"/>
  <c r="U679" i="2"/>
  <c r="U708" i="2"/>
  <c r="U740" i="2"/>
  <c r="U797" i="2"/>
  <c r="U859" i="2"/>
  <c r="U921" i="2"/>
  <c r="U982" i="2"/>
  <c r="U1043" i="2"/>
  <c r="CP393" i="2"/>
  <c r="CP399" i="2"/>
  <c r="U408" i="2"/>
  <c r="U416" i="2"/>
  <c r="CP424" i="2"/>
  <c r="U432" i="2"/>
  <c r="CP438" i="2"/>
  <c r="CP444" i="2"/>
  <c r="CP451" i="2"/>
  <c r="U460" i="2"/>
  <c r="U471" i="2"/>
  <c r="U477" i="2"/>
  <c r="U456" i="2"/>
  <c r="U492" i="2"/>
  <c r="U499" i="2"/>
  <c r="U510" i="2"/>
  <c r="U515" i="2"/>
  <c r="U523" i="2"/>
  <c r="U531" i="2"/>
  <c r="U536" i="2"/>
  <c r="U544" i="2"/>
  <c r="U551" i="2"/>
  <c r="U557" i="2"/>
  <c r="U567" i="2"/>
  <c r="U575" i="2"/>
  <c r="U583" i="2"/>
  <c r="U592" i="2"/>
  <c r="U600" i="2"/>
  <c r="U608" i="2"/>
  <c r="U616" i="2"/>
  <c r="U625" i="2"/>
  <c r="U635" i="2"/>
  <c r="CP642" i="2"/>
  <c r="CP644" i="2"/>
  <c r="CP653" i="2"/>
  <c r="U667" i="2"/>
  <c r="CP674" i="2"/>
  <c r="U696" i="2"/>
  <c r="U726" i="2"/>
  <c r="U775" i="2"/>
  <c r="U836" i="2"/>
  <c r="CP895" i="2"/>
  <c r="U958" i="2"/>
  <c r="U1024" i="2"/>
  <c r="U678" i="2"/>
  <c r="U686" i="2"/>
  <c r="U695" i="2"/>
  <c r="U709" i="2"/>
  <c r="U717" i="2"/>
  <c r="U725" i="2"/>
  <c r="U734" i="2"/>
  <c r="U742" i="2"/>
  <c r="U750" i="2"/>
  <c r="U757" i="2"/>
  <c r="U766" i="2"/>
  <c r="U774" i="2"/>
  <c r="U780" i="2"/>
  <c r="U788" i="2"/>
  <c r="U796" i="2"/>
  <c r="U803" i="2"/>
  <c r="U812" i="2"/>
  <c r="U819" i="2"/>
  <c r="CP826" i="2"/>
  <c r="CP834" i="2"/>
  <c r="U844" i="2"/>
  <c r="CP856" i="2"/>
  <c r="U865" i="2"/>
  <c r="U873" i="2"/>
  <c r="U880" i="2"/>
  <c r="U895" i="2"/>
  <c r="U903" i="2"/>
  <c r="U912" i="2"/>
  <c r="U920" i="2"/>
  <c r="U927" i="2"/>
  <c r="CP940" i="2"/>
  <c r="U950" i="2"/>
  <c r="U957" i="2"/>
  <c r="U965" i="2"/>
  <c r="U973" i="2"/>
  <c r="U981" i="2"/>
  <c r="U989" i="2"/>
  <c r="U998" i="2"/>
  <c r="U1005" i="2"/>
  <c r="U1013" i="2"/>
  <c r="U1023" i="2"/>
  <c r="U1029" i="2"/>
  <c r="CP1043" i="2"/>
  <c r="U680" i="2"/>
  <c r="U688" i="2"/>
  <c r="U697" i="2"/>
  <c r="CP702" i="2"/>
  <c r="U712" i="2"/>
  <c r="U719" i="2"/>
  <c r="U728" i="2"/>
  <c r="U727" i="2"/>
  <c r="U744" i="2"/>
  <c r="U752" i="2"/>
  <c r="U759" i="2"/>
  <c r="U768" i="2"/>
  <c r="U776" i="2"/>
  <c r="U782" i="2"/>
  <c r="U790" i="2"/>
  <c r="CP796" i="2"/>
  <c r="U805" i="2"/>
  <c r="U814" i="2"/>
  <c r="U821" i="2"/>
  <c r="U829" i="2"/>
  <c r="U837" i="2"/>
  <c r="U845" i="2"/>
  <c r="CP850" i="2"/>
  <c r="U860" i="2"/>
  <c r="U867" i="2"/>
  <c r="U875" i="2"/>
  <c r="U883" i="2"/>
  <c r="CP887" i="2"/>
  <c r="U897" i="2"/>
  <c r="U905" i="2"/>
  <c r="U914" i="2"/>
  <c r="U922" i="2"/>
  <c r="CP934" i="2"/>
  <c r="CP942" i="2"/>
  <c r="CP950" i="2"/>
  <c r="U959" i="2"/>
  <c r="U967" i="2"/>
  <c r="U975" i="2"/>
  <c r="U983" i="2"/>
  <c r="U991" i="2"/>
  <c r="U999" i="2"/>
  <c r="U1007" i="2"/>
  <c r="CP1016" i="2"/>
  <c r="CP1024" i="2"/>
  <c r="U1031" i="2"/>
  <c r="U1038" i="2"/>
  <c r="U681" i="2"/>
  <c r="CP688" i="2"/>
  <c r="CP696" i="2"/>
  <c r="U704" i="2"/>
  <c r="CP711" i="2"/>
  <c r="U720" i="2"/>
  <c r="U729" i="2"/>
  <c r="U745" i="2"/>
  <c r="U753" i="2"/>
  <c r="U760" i="2"/>
  <c r="U769" i="2"/>
  <c r="CP774" i="2"/>
  <c r="U783" i="2"/>
  <c r="U791" i="2"/>
  <c r="U798" i="2"/>
  <c r="U806" i="2"/>
  <c r="U815" i="2"/>
  <c r="U822" i="2"/>
  <c r="U832" i="2"/>
  <c r="CP839" i="2"/>
  <c r="U847" i="2"/>
  <c r="U852" i="2"/>
  <c r="CP859" i="2"/>
  <c r="CP867" i="2"/>
  <c r="U876" i="2"/>
  <c r="CP883" i="2"/>
  <c r="U890" i="2"/>
  <c r="CP897" i="2"/>
  <c r="U906" i="2"/>
  <c r="U915" i="2"/>
  <c r="U923" i="2"/>
  <c r="U930" i="2"/>
  <c r="U936" i="2"/>
  <c r="U944" i="2"/>
  <c r="U952" i="2"/>
  <c r="U960" i="2"/>
  <c r="U968" i="2"/>
  <c r="U976" i="2"/>
  <c r="U984" i="2"/>
  <c r="U992" i="2"/>
  <c r="U1000" i="2"/>
  <c r="CP1007" i="2"/>
  <c r="U1016" i="2"/>
  <c r="U1026" i="2"/>
  <c r="CP1031" i="2"/>
  <c r="U682" i="2"/>
  <c r="U690" i="2"/>
  <c r="U698" i="2"/>
  <c r="U705" i="2"/>
  <c r="CP714" i="2"/>
  <c r="U721" i="2"/>
  <c r="U730" i="2"/>
  <c r="U736" i="2"/>
  <c r="U746" i="2"/>
  <c r="CP752" i="2"/>
  <c r="U761" i="2"/>
  <c r="CP769" i="2"/>
  <c r="U738" i="2"/>
  <c r="U784" i="2"/>
  <c r="U792" i="2"/>
  <c r="CP800" i="2"/>
  <c r="U808" i="2"/>
  <c r="U816" i="2"/>
  <c r="U823" i="2"/>
  <c r="CP831" i="2"/>
  <c r="U839" i="2"/>
  <c r="U848" i="2"/>
  <c r="U853" i="2"/>
  <c r="U862" i="2"/>
  <c r="CP870" i="2"/>
  <c r="U877" i="2"/>
  <c r="CP892" i="2"/>
  <c r="U899" i="2"/>
  <c r="U907" i="2"/>
  <c r="CP912" i="2"/>
  <c r="U924" i="2"/>
  <c r="U931" i="2"/>
  <c r="U937" i="2"/>
  <c r="U945" i="2"/>
  <c r="U953" i="2"/>
  <c r="U961" i="2"/>
  <c r="U969" i="2"/>
  <c r="U971" i="2"/>
  <c r="U985" i="2"/>
  <c r="U993" i="2"/>
  <c r="U1001" i="2"/>
  <c r="U1009" i="2"/>
  <c r="U1017" i="2"/>
  <c r="U1027" i="2"/>
  <c r="U1033" i="2"/>
  <c r="CP1036" i="2"/>
  <c r="U683" i="2"/>
  <c r="U691" i="2"/>
  <c r="U699" i="2"/>
  <c r="U706" i="2"/>
  <c r="U714" i="2"/>
  <c r="U722" i="2"/>
  <c r="U731" i="2"/>
  <c r="U737" i="2"/>
  <c r="U747" i="2"/>
  <c r="U755" i="2"/>
  <c r="U762" i="2"/>
  <c r="U770" i="2"/>
  <c r="U777" i="2"/>
  <c r="U785" i="2"/>
  <c r="U793" i="2"/>
  <c r="U800" i="2"/>
  <c r="U809" i="2"/>
  <c r="U824" i="2"/>
  <c r="U831" i="2"/>
  <c r="U840" i="2"/>
  <c r="U849" i="2"/>
  <c r="U854" i="2"/>
  <c r="U863" i="2"/>
  <c r="U870" i="2"/>
  <c r="U878" i="2"/>
  <c r="U885" i="2"/>
  <c r="U892" i="2"/>
  <c r="U900" i="2"/>
  <c r="U908" i="2"/>
  <c r="U917" i="2"/>
  <c r="U925" i="2"/>
  <c r="CP931" i="2"/>
  <c r="U938" i="2"/>
  <c r="U946" i="2"/>
  <c r="U954" i="2"/>
  <c r="U962" i="2"/>
  <c r="U979" i="2"/>
  <c r="U977" i="2"/>
  <c r="U986" i="2"/>
  <c r="U994" i="2"/>
  <c r="U1002" i="2"/>
  <c r="CP1009" i="2"/>
  <c r="CP1017" i="2"/>
  <c r="U1028" i="2"/>
  <c r="CP1033" i="2"/>
  <c r="U1040" i="2"/>
  <c r="U692" i="2"/>
  <c r="U701" i="2"/>
  <c r="U707" i="2"/>
  <c r="U715" i="2"/>
  <c r="U723" i="2"/>
  <c r="U732" i="2"/>
  <c r="U739" i="2"/>
  <c r="U741" i="2"/>
  <c r="U756" i="2"/>
  <c r="U764" i="2"/>
  <c r="U771" i="2"/>
  <c r="CP777" i="2"/>
  <c r="U786" i="2"/>
  <c r="U794" i="2"/>
  <c r="U801" i="2"/>
  <c r="U810" i="2"/>
  <c r="U817" i="2"/>
  <c r="U826" i="2"/>
  <c r="U833" i="2"/>
  <c r="U841" i="2"/>
  <c r="U855" i="2"/>
  <c r="CP862" i="2"/>
  <c r="U871" i="2"/>
  <c r="U881" i="2"/>
  <c r="CP885" i="2"/>
  <c r="U893" i="2"/>
  <c r="CP902" i="2"/>
  <c r="U909" i="2"/>
  <c r="U918" i="2"/>
  <c r="U926" i="2"/>
  <c r="U933" i="2"/>
  <c r="U939" i="2"/>
  <c r="U947" i="2"/>
  <c r="U955" i="2"/>
  <c r="CP964" i="2"/>
  <c r="U970" i="2"/>
  <c r="U978" i="2"/>
  <c r="U987" i="2"/>
  <c r="U995" i="2"/>
  <c r="U1003" i="2"/>
  <c r="U1011" i="2"/>
  <c r="U1021" i="2"/>
  <c r="U1019" i="2"/>
  <c r="U1035" i="2"/>
  <c r="U765" i="2"/>
  <c r="CP771" i="2"/>
  <c r="U779" i="2"/>
  <c r="U787" i="2"/>
  <c r="U807" i="2"/>
  <c r="U802" i="2"/>
  <c r="U811" i="2"/>
  <c r="CP817" i="2"/>
  <c r="U827" i="2"/>
  <c r="U834" i="2"/>
  <c r="U843" i="2"/>
  <c r="CP843" i="2"/>
  <c r="U856" i="2"/>
  <c r="CP865" i="2"/>
  <c r="U872" i="2"/>
  <c r="U882" i="2"/>
  <c r="U889" i="2"/>
  <c r="CP893" i="2"/>
  <c r="U902" i="2"/>
  <c r="U910" i="2"/>
  <c r="U919" i="2"/>
  <c r="CP917" i="2"/>
  <c r="CP933" i="2"/>
  <c r="U940" i="2"/>
  <c r="U948" i="2"/>
  <c r="CP957" i="2"/>
  <c r="U964" i="2"/>
  <c r="U972" i="2"/>
  <c r="U980" i="2"/>
  <c r="U988" i="2"/>
  <c r="U996" i="2"/>
  <c r="U1004" i="2"/>
  <c r="CP1011" i="2"/>
  <c r="CP1023" i="2"/>
  <c r="CP1019" i="2"/>
  <c r="U1036" i="2"/>
  <c r="U1045" i="2"/>
  <c r="U1052" i="2"/>
  <c r="U1060" i="2"/>
  <c r="U1067" i="2"/>
  <c r="U1075" i="2"/>
  <c r="U1083" i="2"/>
  <c r="CP1092" i="2"/>
  <c r="U1100" i="2"/>
  <c r="U1107" i="2"/>
  <c r="U1115" i="2"/>
  <c r="U1123" i="2"/>
  <c r="U1131" i="2"/>
  <c r="U1139" i="2"/>
  <c r="U1147" i="2"/>
  <c r="U1156" i="2"/>
  <c r="U1161" i="2"/>
  <c r="U1171" i="2"/>
  <c r="U1179" i="2"/>
  <c r="CP1186" i="2"/>
  <c r="U1195" i="2"/>
  <c r="U1203" i="2"/>
  <c r="U1210" i="2"/>
  <c r="U1218" i="2"/>
  <c r="U1228" i="2"/>
  <c r="U1233" i="2"/>
  <c r="U1242" i="2"/>
  <c r="U1250" i="2"/>
  <c r="CP1257" i="2"/>
  <c r="U1266" i="2"/>
  <c r="U1274" i="2"/>
  <c r="U1282" i="2"/>
  <c r="U1289" i="2"/>
  <c r="CP1299" i="2"/>
  <c r="U1306" i="2"/>
  <c r="U1314" i="2"/>
  <c r="U1328" i="2"/>
  <c r="U1337" i="2"/>
  <c r="U1346" i="2"/>
  <c r="U1353" i="2"/>
  <c r="U1333" i="2"/>
  <c r="U1414" i="2"/>
  <c r="U1476" i="2"/>
  <c r="CP1535" i="2"/>
  <c r="U1597" i="2"/>
  <c r="U1659" i="2"/>
  <c r="CP1045" i="2"/>
  <c r="U1053" i="2"/>
  <c r="U1061" i="2"/>
  <c r="U1068" i="2"/>
  <c r="U1076" i="2"/>
  <c r="U1084" i="2"/>
  <c r="U1092" i="2"/>
  <c r="CP1100" i="2"/>
  <c r="CP1107" i="2"/>
  <c r="U1116" i="2"/>
  <c r="U1124" i="2"/>
  <c r="U1132" i="2"/>
  <c r="U1140" i="2"/>
  <c r="U1148" i="2"/>
  <c r="U1157" i="2"/>
  <c r="CP1161" i="2"/>
  <c r="U1172" i="2"/>
  <c r="U1180" i="2"/>
  <c r="CP1189" i="2"/>
  <c r="U1196" i="2"/>
  <c r="U1204" i="2"/>
  <c r="U1211" i="2"/>
  <c r="U1219" i="2"/>
  <c r="U1226" i="2"/>
  <c r="U1234" i="2"/>
  <c r="U1240" i="2"/>
  <c r="U1251" i="2"/>
  <c r="U1259" i="2"/>
  <c r="U1267" i="2"/>
  <c r="U1275" i="2"/>
  <c r="CP1282" i="2"/>
  <c r="U1290" i="2"/>
  <c r="U1299" i="2"/>
  <c r="U1308" i="2"/>
  <c r="U1315" i="2"/>
  <c r="U1321" i="2"/>
  <c r="CP1328" i="2"/>
  <c r="U1338" i="2"/>
  <c r="U1343" i="2"/>
  <c r="U1354" i="2"/>
  <c r="U1366" i="2"/>
  <c r="U1388" i="2"/>
  <c r="U1454" i="2"/>
  <c r="U1514" i="2"/>
  <c r="CP1574" i="2"/>
  <c r="CP1638" i="2"/>
  <c r="U1722" i="2"/>
  <c r="U1047" i="2"/>
  <c r="U1054" i="2"/>
  <c r="CP1059" i="2"/>
  <c r="U1069" i="2"/>
  <c r="U1077" i="2"/>
  <c r="U1085" i="2"/>
  <c r="U1093" i="2"/>
  <c r="U1101" i="2"/>
  <c r="U1109" i="2"/>
  <c r="U1117" i="2"/>
  <c r="U1125" i="2"/>
  <c r="U1133" i="2"/>
  <c r="U1141" i="2"/>
  <c r="U1149" i="2"/>
  <c r="CP1154" i="2"/>
  <c r="U1165" i="2"/>
  <c r="U1173" i="2"/>
  <c r="U1181" i="2"/>
  <c r="U1189" i="2"/>
  <c r="U1197" i="2"/>
  <c r="U1205" i="2"/>
  <c r="U1212" i="2"/>
  <c r="U1220" i="2"/>
  <c r="CP1226" i="2"/>
  <c r="U1235" i="2"/>
  <c r="U1245" i="2"/>
  <c r="U1252" i="2"/>
  <c r="U1260" i="2"/>
  <c r="U1268" i="2"/>
  <c r="U1276" i="2"/>
  <c r="U1284" i="2"/>
  <c r="U1291" i="2"/>
  <c r="U1300" i="2"/>
  <c r="U1307" i="2"/>
  <c r="U1316" i="2"/>
  <c r="U1322" i="2"/>
  <c r="CP1331" i="2"/>
  <c r="U1339" i="2"/>
  <c r="U1347" i="2"/>
  <c r="U1355" i="2"/>
  <c r="U1359" i="2"/>
  <c r="CP1361" i="2"/>
  <c r="U1429" i="2"/>
  <c r="U1491" i="2"/>
  <c r="CP1552" i="2"/>
  <c r="U1613" i="2"/>
  <c r="U1675" i="2"/>
  <c r="CP1047" i="2"/>
  <c r="U1055" i="2"/>
  <c r="U1063" i="2"/>
  <c r="U1070" i="2"/>
  <c r="U1080" i="2"/>
  <c r="U1086" i="2"/>
  <c r="U1095" i="2"/>
  <c r="U1102" i="2"/>
  <c r="CP1109" i="2"/>
  <c r="U1119" i="2"/>
  <c r="U1126" i="2"/>
  <c r="U1134" i="2"/>
  <c r="U1142" i="2"/>
  <c r="U1150" i="2"/>
  <c r="U1158" i="2"/>
  <c r="U1166" i="2"/>
  <c r="U1174" i="2"/>
  <c r="CP1183" i="2"/>
  <c r="U1190" i="2"/>
  <c r="U1198" i="2"/>
  <c r="U1213" i="2"/>
  <c r="CP1220" i="2"/>
  <c r="U1229" i="2"/>
  <c r="U1236" i="2"/>
  <c r="U1246" i="2"/>
  <c r="U1253" i="2"/>
  <c r="CP1259" i="2"/>
  <c r="U1269" i="2"/>
  <c r="U1277" i="2"/>
  <c r="CP1284" i="2"/>
  <c r="U1292" i="2"/>
  <c r="CP1300" i="2"/>
  <c r="U1309" i="2"/>
  <c r="CP1324" i="2"/>
  <c r="U1331" i="2"/>
  <c r="U1340" i="2"/>
  <c r="U1349" i="2"/>
  <c r="U1356" i="2"/>
  <c r="U1406" i="2"/>
  <c r="U1469" i="2"/>
  <c r="U1528" i="2"/>
  <c r="U1589" i="2"/>
  <c r="CP1651" i="2"/>
  <c r="U1785" i="2"/>
  <c r="CP1040" i="2"/>
  <c r="U1041" i="2"/>
  <c r="CP1052" i="2"/>
  <c r="U1064" i="2"/>
  <c r="U1071" i="2"/>
  <c r="U1078" i="2"/>
  <c r="U1087" i="2"/>
  <c r="U1096" i="2"/>
  <c r="U1103" i="2"/>
  <c r="U1111" i="2"/>
  <c r="CP1117" i="2"/>
  <c r="U1127" i="2"/>
  <c r="U1135" i="2"/>
  <c r="CP1147" i="2"/>
  <c r="U1151" i="2"/>
  <c r="U1159" i="2"/>
  <c r="U1167" i="2"/>
  <c r="U1175" i="2"/>
  <c r="U1183" i="2"/>
  <c r="CP1190" i="2"/>
  <c r="U1199" i="2"/>
  <c r="CP1205" i="2"/>
  <c r="U1214" i="2"/>
  <c r="CP1223" i="2"/>
  <c r="U1230" i="2"/>
  <c r="U1237" i="2"/>
  <c r="U1247" i="2"/>
  <c r="U1254" i="2"/>
  <c r="U1262" i="2"/>
  <c r="U1270" i="2"/>
  <c r="U1278" i="2"/>
  <c r="U1293" i="2"/>
  <c r="U1302" i="2"/>
  <c r="U1310" i="2"/>
  <c r="CP1318" i="2"/>
  <c r="U1324" i="2"/>
  <c r="U1332" i="2"/>
  <c r="U1341" i="2"/>
  <c r="U1348" i="2"/>
  <c r="U1357" i="2"/>
  <c r="U1361" i="2"/>
  <c r="U1378" i="2"/>
  <c r="U1444" i="2"/>
  <c r="U1509" i="2"/>
  <c r="U1568" i="2"/>
  <c r="U1629" i="2"/>
  <c r="CP1689" i="2"/>
  <c r="CP1041" i="2"/>
  <c r="U1056" i="2"/>
  <c r="CP1063" i="2"/>
  <c r="U1073" i="2"/>
  <c r="U1079" i="2"/>
  <c r="U1088" i="2"/>
  <c r="CP1095" i="2"/>
  <c r="U1104" i="2"/>
  <c r="U1112" i="2"/>
  <c r="U1120" i="2"/>
  <c r="U1128" i="2"/>
  <c r="U1136" i="2"/>
  <c r="U1144" i="2"/>
  <c r="U1152" i="2"/>
  <c r="U1160" i="2"/>
  <c r="U1168" i="2"/>
  <c r="U1176" i="2"/>
  <c r="U1184" i="2"/>
  <c r="U1192" i="2"/>
  <c r="U1200" i="2"/>
  <c r="U1207" i="2"/>
  <c r="U1215" i="2"/>
  <c r="U1223" i="2"/>
  <c r="U1231" i="2"/>
  <c r="U1238" i="2"/>
  <c r="CP1247" i="2"/>
  <c r="U1255" i="2"/>
  <c r="U1265" i="2"/>
  <c r="CP1270" i="2"/>
  <c r="U1279" i="2"/>
  <c r="U1286" i="2"/>
  <c r="CP1293" i="2"/>
  <c r="U1303" i="2"/>
  <c r="U1311" i="2"/>
  <c r="U1318" i="2"/>
  <c r="U1325" i="2"/>
  <c r="CP1335" i="2"/>
  <c r="U1342" i="2"/>
  <c r="U1350" i="2"/>
  <c r="U1358" i="2"/>
  <c r="U1484" i="2"/>
  <c r="U1544" i="2"/>
  <c r="U1605" i="2"/>
  <c r="U1664" i="2"/>
  <c r="U1049" i="2"/>
  <c r="U1057" i="2"/>
  <c r="U1065" i="2"/>
  <c r="U1074" i="2"/>
  <c r="U1081" i="2"/>
  <c r="U1089" i="2"/>
  <c r="U1097" i="2"/>
  <c r="U1105" i="2"/>
  <c r="U1113" i="2"/>
  <c r="U1121" i="2"/>
  <c r="CP1128" i="2"/>
  <c r="U1137" i="2"/>
  <c r="U1145" i="2"/>
  <c r="U1154" i="2"/>
  <c r="U1163" i="2"/>
  <c r="U1169" i="2"/>
  <c r="U1177" i="2"/>
  <c r="U1185" i="2"/>
  <c r="U1193" i="2"/>
  <c r="U1201" i="2"/>
  <c r="U1208" i="2"/>
  <c r="CP1215" i="2"/>
  <c r="U1224" i="2"/>
  <c r="CP1231" i="2"/>
  <c r="U1239" i="2"/>
  <c r="U1249" i="2"/>
  <c r="U1256" i="2"/>
  <c r="U1263" i="2"/>
  <c r="U1272" i="2"/>
  <c r="CP1281" i="2"/>
  <c r="CP1286" i="2"/>
  <c r="U1295" i="2"/>
  <c r="U1304" i="2"/>
  <c r="U1312" i="2"/>
  <c r="U1319" i="2"/>
  <c r="U1326" i="2"/>
  <c r="U1335" i="2"/>
  <c r="U1344" i="2"/>
  <c r="U1351" i="2"/>
  <c r="U1243" i="2"/>
  <c r="U1398" i="2"/>
  <c r="U1461" i="2"/>
  <c r="U1522" i="2"/>
  <c r="U1582" i="2"/>
  <c r="CP1643" i="2"/>
  <c r="U1753" i="2"/>
  <c r="CP1049" i="2"/>
  <c r="U1059" i="2"/>
  <c r="U1066" i="2"/>
  <c r="U1072" i="2"/>
  <c r="CP1081" i="2"/>
  <c r="U1090" i="2"/>
  <c r="U1098" i="2"/>
  <c r="U1106" i="2"/>
  <c r="U1114" i="2"/>
  <c r="CP1121" i="2"/>
  <c r="U1130" i="2"/>
  <c r="U1138" i="2"/>
  <c r="U1146" i="2"/>
  <c r="U1155" i="2"/>
  <c r="CP1163" i="2"/>
  <c r="U1170" i="2"/>
  <c r="U1178" i="2"/>
  <c r="U1186" i="2"/>
  <c r="U1194" i="2"/>
  <c r="CP1203" i="2"/>
  <c r="U1209" i="2"/>
  <c r="U1217" i="2"/>
  <c r="CP1224" i="2"/>
  <c r="U1241" i="2"/>
  <c r="U1244" i="2"/>
  <c r="U1257" i="2"/>
  <c r="U1264" i="2"/>
  <c r="U1273" i="2"/>
  <c r="U1281" i="2"/>
  <c r="CP1289" i="2"/>
  <c r="CP1295" i="2"/>
  <c r="U1305" i="2"/>
  <c r="U1313" i="2"/>
  <c r="U1320" i="2"/>
  <c r="CP1326" i="2"/>
  <c r="U1336" i="2"/>
  <c r="U1345" i="2"/>
  <c r="U1352" i="2"/>
  <c r="U1360" i="2"/>
  <c r="U1374" i="2"/>
  <c r="U1437" i="2"/>
  <c r="U1501" i="2"/>
  <c r="U1560" i="2"/>
  <c r="CP1622" i="2"/>
  <c r="CP1364" i="2"/>
  <c r="U1375" i="2"/>
  <c r="CP1383" i="2"/>
  <c r="U1389" i="2"/>
  <c r="U1397" i="2"/>
  <c r="U1407" i="2"/>
  <c r="U1413" i="2"/>
  <c r="U1421" i="2"/>
  <c r="U1428" i="2"/>
  <c r="U1436" i="2"/>
  <c r="U1445" i="2"/>
  <c r="U1452" i="2"/>
  <c r="U1460" i="2"/>
  <c r="CP1464" i="2"/>
  <c r="U1475" i="2"/>
  <c r="CP1482" i="2"/>
  <c r="U1493" i="2"/>
  <c r="U1499" i="2"/>
  <c r="U1508" i="2"/>
  <c r="U1513" i="2"/>
  <c r="U1521" i="2"/>
  <c r="U1527" i="2"/>
  <c r="U1535" i="2"/>
  <c r="U1543" i="2"/>
  <c r="U1552" i="2"/>
  <c r="U1559" i="2"/>
  <c r="U1567" i="2"/>
  <c r="U1574" i="2"/>
  <c r="U1588" i="2"/>
  <c r="U1596" i="2"/>
  <c r="CP1601" i="2"/>
  <c r="U1612" i="2"/>
  <c r="U1620" i="2"/>
  <c r="CP1627" i="2"/>
  <c r="CP1635" i="2"/>
  <c r="U1643" i="2"/>
  <c r="U1651" i="2"/>
  <c r="CP1657" i="2"/>
  <c r="U1667" i="2"/>
  <c r="U1674" i="2"/>
  <c r="U1683" i="2"/>
  <c r="U1700" i="2"/>
  <c r="CP1731" i="2"/>
  <c r="U1763" i="2"/>
  <c r="U1858" i="2"/>
  <c r="U1875" i="2"/>
  <c r="U1896" i="2"/>
  <c r="CP1366" i="2"/>
  <c r="U1376" i="2"/>
  <c r="CP1378" i="2"/>
  <c r="U1390" i="2"/>
  <c r="U1399" i="2"/>
  <c r="U1408" i="2"/>
  <c r="U1415" i="2"/>
  <c r="U1423" i="2"/>
  <c r="U1431" i="2"/>
  <c r="U1438" i="2"/>
  <c r="U1446" i="2"/>
  <c r="U1453" i="2"/>
  <c r="U1464" i="2"/>
  <c r="U1470" i="2"/>
  <c r="U1477" i="2"/>
  <c r="U1485" i="2"/>
  <c r="U1492" i="2"/>
  <c r="U1502" i="2"/>
  <c r="U1510" i="2"/>
  <c r="U1515" i="2"/>
  <c r="U1524" i="2"/>
  <c r="U1529" i="2"/>
  <c r="U1537" i="2"/>
  <c r="U1545" i="2"/>
  <c r="U1553" i="2"/>
  <c r="U1561" i="2"/>
  <c r="U1569" i="2"/>
  <c r="U1576" i="2"/>
  <c r="CP1582" i="2"/>
  <c r="CP1589" i="2"/>
  <c r="U1598" i="2"/>
  <c r="U1606" i="2"/>
  <c r="CP1613" i="2"/>
  <c r="U1622" i="2"/>
  <c r="CP1629" i="2"/>
  <c r="U1638" i="2"/>
  <c r="U1645" i="2"/>
  <c r="U1653" i="2"/>
  <c r="CP1659" i="2"/>
  <c r="U1668" i="2"/>
  <c r="U1676" i="2"/>
  <c r="CP1684" i="2"/>
  <c r="CP1709" i="2"/>
  <c r="U1739" i="2"/>
  <c r="CP1770" i="2"/>
  <c r="U1809" i="2"/>
  <c r="U1369" i="2"/>
  <c r="U1377" i="2"/>
  <c r="U1380" i="2"/>
  <c r="U1391" i="2"/>
  <c r="U1400" i="2"/>
  <c r="CP1408" i="2"/>
  <c r="U1417" i="2"/>
  <c r="CP1423" i="2"/>
  <c r="U1432" i="2"/>
  <c r="U1439" i="2"/>
  <c r="U1447" i="2"/>
  <c r="U1455" i="2"/>
  <c r="U1465" i="2"/>
  <c r="U1462" i="2"/>
  <c r="U1478" i="2"/>
  <c r="U1486" i="2"/>
  <c r="U1495" i="2"/>
  <c r="CP1502" i="2"/>
  <c r="U1516" i="2"/>
  <c r="U1525" i="2"/>
  <c r="U1530" i="2"/>
  <c r="U1538" i="2"/>
  <c r="U1546" i="2"/>
  <c r="U1554" i="2"/>
  <c r="U1562" i="2"/>
  <c r="U1570" i="2"/>
  <c r="CP1576" i="2"/>
  <c r="CP1585" i="2"/>
  <c r="CP1596" i="2"/>
  <c r="U1599" i="2"/>
  <c r="U1607" i="2"/>
  <c r="U1615" i="2"/>
  <c r="CP1624" i="2"/>
  <c r="U1631" i="2"/>
  <c r="U1639" i="2"/>
  <c r="CP1645" i="2"/>
  <c r="CP1653" i="2"/>
  <c r="CP1662" i="2"/>
  <c r="U1669" i="2"/>
  <c r="U1677" i="2"/>
  <c r="U1698" i="2"/>
  <c r="U1730" i="2"/>
  <c r="CP1760" i="2"/>
  <c r="U1793" i="2"/>
  <c r="U1930" i="2"/>
  <c r="U1370" i="2"/>
  <c r="CP1373" i="2"/>
  <c r="CP1380" i="2"/>
  <c r="U1393" i="2"/>
  <c r="U1402" i="2"/>
  <c r="U1401" i="2"/>
  <c r="U1416" i="2"/>
  <c r="U1424" i="2"/>
  <c r="U1433" i="2"/>
  <c r="U1440" i="2"/>
  <c r="U1449" i="2"/>
  <c r="U1456" i="2"/>
  <c r="U1466" i="2"/>
  <c r="U1471" i="2"/>
  <c r="U1479" i="2"/>
  <c r="U1487" i="2"/>
  <c r="U1494" i="2"/>
  <c r="U1505" i="2"/>
  <c r="U1517" i="2"/>
  <c r="CP1524" i="2"/>
  <c r="U1531" i="2"/>
  <c r="CP1537" i="2"/>
  <c r="U1547" i="2"/>
  <c r="U1555" i="2"/>
  <c r="U1563" i="2"/>
  <c r="U1571" i="2"/>
  <c r="U1578" i="2"/>
  <c r="U1585" i="2"/>
  <c r="U1592" i="2"/>
  <c r="U1601" i="2"/>
  <c r="U1608" i="2"/>
  <c r="CP1617" i="2"/>
  <c r="U1624" i="2"/>
  <c r="CP1631" i="2"/>
  <c r="CP1639" i="2"/>
  <c r="U1647" i="2"/>
  <c r="U1662" i="2"/>
  <c r="U1670" i="2"/>
  <c r="U1678" i="2"/>
  <c r="U1716" i="2"/>
  <c r="CP1746" i="2"/>
  <c r="CP1778" i="2"/>
  <c r="U1371" i="2"/>
  <c r="U1383" i="2"/>
  <c r="U1392" i="2"/>
  <c r="U1394" i="2"/>
  <c r="U1403" i="2"/>
  <c r="U1410" i="2"/>
  <c r="U1418" i="2"/>
  <c r="CP1424" i="2"/>
  <c r="CP1433" i="2"/>
  <c r="U1441" i="2"/>
  <c r="U1450" i="2"/>
  <c r="U1457" i="2"/>
  <c r="U1468" i="2"/>
  <c r="U1472" i="2"/>
  <c r="U1480" i="2"/>
  <c r="U1488" i="2"/>
  <c r="U1496" i="2"/>
  <c r="U1518" i="2"/>
  <c r="U1532" i="2"/>
  <c r="U1540" i="2"/>
  <c r="U1549" i="2"/>
  <c r="U1556" i="2"/>
  <c r="CP1565" i="2"/>
  <c r="U1572" i="2"/>
  <c r="CP1578" i="2"/>
  <c r="U1593" i="2"/>
  <c r="U1602" i="2"/>
  <c r="U1609" i="2"/>
  <c r="U1617" i="2"/>
  <c r="CP1626" i="2"/>
  <c r="U1633" i="2"/>
  <c r="U1641" i="2"/>
  <c r="CP1647" i="2"/>
  <c r="U1655" i="2"/>
  <c r="U1665" i="2"/>
  <c r="U1671" i="2"/>
  <c r="U1679" i="2"/>
  <c r="U1684" i="2"/>
  <c r="U1706" i="2"/>
  <c r="U1737" i="2"/>
  <c r="CP1768" i="2"/>
  <c r="U1801" i="2"/>
  <c r="U1833" i="2"/>
  <c r="U1363" i="2"/>
  <c r="CP1369" i="2"/>
  <c r="U1384" i="2"/>
  <c r="U1386" i="2"/>
  <c r="U1395" i="2"/>
  <c r="U1404" i="2"/>
  <c r="U1411" i="2"/>
  <c r="U1419" i="2"/>
  <c r="U1426" i="2"/>
  <c r="U1434" i="2"/>
  <c r="U1442" i="2"/>
  <c r="U1448" i="2"/>
  <c r="U1458" i="2"/>
  <c r="U1467" i="2"/>
  <c r="U1473" i="2"/>
  <c r="U1481" i="2"/>
  <c r="U1490" i="2"/>
  <c r="U1497" i="2"/>
  <c r="CP1505" i="2"/>
  <c r="U1511" i="2"/>
  <c r="U1519" i="2"/>
  <c r="U1533" i="2"/>
  <c r="CP1540" i="2"/>
  <c r="U1550" i="2"/>
  <c r="U1557" i="2"/>
  <c r="U1565" i="2"/>
  <c r="U1573" i="2"/>
  <c r="U1580" i="2"/>
  <c r="U1586" i="2"/>
  <c r="U1594" i="2"/>
  <c r="U1603" i="2"/>
  <c r="U1610" i="2"/>
  <c r="U1618" i="2"/>
  <c r="U1626" i="2"/>
  <c r="CP1633" i="2"/>
  <c r="CP1641" i="2"/>
  <c r="U1649" i="2"/>
  <c r="CP1655" i="2"/>
  <c r="U1666" i="2"/>
  <c r="U1672" i="2"/>
  <c r="U1680" i="2"/>
  <c r="CP1691" i="2"/>
  <c r="U1724" i="2"/>
  <c r="CP1754" i="2"/>
  <c r="CP1786" i="2"/>
  <c r="U1828" i="2"/>
  <c r="U1297" i="2"/>
  <c r="U1364" i="2"/>
  <c r="U1373" i="2"/>
  <c r="U1385" i="2"/>
  <c r="U1387" i="2"/>
  <c r="U1396" i="2"/>
  <c r="U1405" i="2"/>
  <c r="CP1411" i="2"/>
  <c r="U1420" i="2"/>
  <c r="U1427" i="2"/>
  <c r="U1435" i="2"/>
  <c r="U1443" i="2"/>
  <c r="U1451" i="2"/>
  <c r="U1459" i="2"/>
  <c r="U1474" i="2"/>
  <c r="U1482" i="2"/>
  <c r="U1489" i="2"/>
  <c r="U1498" i="2"/>
  <c r="U1507" i="2"/>
  <c r="U1512" i="2"/>
  <c r="U1520" i="2"/>
  <c r="U1526" i="2"/>
  <c r="U1534" i="2"/>
  <c r="U1542" i="2"/>
  <c r="U1551" i="2"/>
  <c r="U1558" i="2"/>
  <c r="U1566" i="2"/>
  <c r="U1581" i="2"/>
  <c r="CP1586" i="2"/>
  <c r="CP1592" i="2"/>
  <c r="U1604" i="2"/>
  <c r="U1611" i="2"/>
  <c r="CP1620" i="2"/>
  <c r="U1627" i="2"/>
  <c r="U1635" i="2"/>
  <c r="CP1649" i="2"/>
  <c r="U1657" i="2"/>
  <c r="U1663" i="2"/>
  <c r="U1673" i="2"/>
  <c r="U1681" i="2"/>
  <c r="U1682" i="2"/>
  <c r="U1714" i="2"/>
  <c r="CP1744" i="2"/>
  <c r="U1777" i="2"/>
  <c r="U1689" i="2"/>
  <c r="U1697" i="2"/>
  <c r="U1705" i="2"/>
  <c r="U1713" i="2"/>
  <c r="CP1722" i="2"/>
  <c r="CP1730" i="2"/>
  <c r="U1736" i="2"/>
  <c r="U1744" i="2"/>
  <c r="CP1753" i="2"/>
  <c r="U1760" i="2"/>
  <c r="U1768" i="2"/>
  <c r="CP1777" i="2"/>
  <c r="CP1785" i="2"/>
  <c r="U1792" i="2"/>
  <c r="U1800" i="2"/>
  <c r="U1808" i="2"/>
  <c r="U1820" i="2"/>
  <c r="U1824" i="2"/>
  <c r="U1844" i="2"/>
  <c r="U1865" i="2"/>
  <c r="U1884" i="2"/>
  <c r="U1906" i="2"/>
  <c r="U1927" i="2"/>
  <c r="U1994" i="2"/>
  <c r="U1691" i="2"/>
  <c r="CP1698" i="2"/>
  <c r="U1707" i="2"/>
  <c r="U1715" i="2"/>
  <c r="CP1724" i="2"/>
  <c r="U1731" i="2"/>
  <c r="U1738" i="2"/>
  <c r="U1746" i="2"/>
  <c r="U1754" i="2"/>
  <c r="U1762" i="2"/>
  <c r="U1770" i="2"/>
  <c r="U1778" i="2"/>
  <c r="U1786" i="2"/>
  <c r="CP1793" i="2"/>
  <c r="CP1801" i="2"/>
  <c r="U1810" i="2"/>
  <c r="U1849" i="2"/>
  <c r="U1855" i="2"/>
  <c r="U1889" i="2"/>
  <c r="U1934" i="2"/>
  <c r="U2054" i="2"/>
  <c r="CP1796" i="2"/>
  <c r="CP1804" i="2"/>
  <c r="U1811" i="2"/>
  <c r="U1817" i="2"/>
  <c r="U1821" i="2"/>
  <c r="U1827" i="2"/>
  <c r="U1841" i="2"/>
  <c r="U1863" i="2"/>
  <c r="CP1880" i="2"/>
  <c r="CP1901" i="2"/>
  <c r="U1937" i="2"/>
  <c r="U1944" i="2"/>
  <c r="U1693" i="2"/>
  <c r="CP1700" i="2"/>
  <c r="U1709" i="2"/>
  <c r="CP1718" i="2"/>
  <c r="U1725" i="2"/>
  <c r="CP1734" i="2"/>
  <c r="CP1741" i="2"/>
  <c r="CP1749" i="2"/>
  <c r="U1756" i="2"/>
  <c r="U1764" i="2"/>
  <c r="CP1773" i="2"/>
  <c r="CP1781" i="2"/>
  <c r="U1788" i="2"/>
  <c r="U1796" i="2"/>
  <c r="U1804" i="2"/>
  <c r="U1812" i="2"/>
  <c r="U1822" i="2"/>
  <c r="U1834" i="2"/>
  <c r="U1854" i="2"/>
  <c r="U1873" i="2"/>
  <c r="CP1893" i="2"/>
  <c r="U1911" i="2"/>
  <c r="U1960" i="2"/>
  <c r="U1687" i="2"/>
  <c r="CP1693" i="2"/>
  <c r="U1702" i="2"/>
  <c r="U1710" i="2"/>
  <c r="U1718" i="2"/>
  <c r="CP1725" i="2"/>
  <c r="U1741" i="2"/>
  <c r="U1749" i="2"/>
  <c r="CP1756" i="2"/>
  <c r="U1765" i="2"/>
  <c r="U1773" i="2"/>
  <c r="U1781" i="2"/>
  <c r="CP1789" i="2"/>
  <c r="U1797" i="2"/>
  <c r="U1805" i="2"/>
  <c r="U1813" i="2"/>
  <c r="U1818" i="2"/>
  <c r="CP1826" i="2"/>
  <c r="U1847" i="2"/>
  <c r="U1867" i="2"/>
  <c r="U1886" i="2"/>
  <c r="CP1903" i="2"/>
  <c r="U1915" i="2"/>
  <c r="U2023" i="2"/>
  <c r="U1688" i="2"/>
  <c r="U1695" i="2"/>
  <c r="CP1702" i="2"/>
  <c r="U1711" i="2"/>
  <c r="U1719" i="2"/>
  <c r="U1727" i="2"/>
  <c r="U1734" i="2"/>
  <c r="CP1743" i="2"/>
  <c r="U1750" i="2"/>
  <c r="U1758" i="2"/>
  <c r="CP1767" i="2"/>
  <c r="U1774" i="2"/>
  <c r="U1782" i="2"/>
  <c r="U1789" i="2"/>
  <c r="CP1797" i="2"/>
  <c r="CP1805" i="2"/>
  <c r="U1814" i="2"/>
  <c r="U1819" i="2"/>
  <c r="U1826" i="2"/>
  <c r="U1838" i="2"/>
  <c r="U1861" i="2"/>
  <c r="CP1869" i="2"/>
  <c r="CP1898" i="2"/>
  <c r="CP1918" i="2"/>
  <c r="U1686" i="2"/>
  <c r="CP1695" i="2"/>
  <c r="U1704" i="2"/>
  <c r="U1712" i="2"/>
  <c r="CP1719" i="2"/>
  <c r="CP1727" i="2"/>
  <c r="U1735" i="2"/>
  <c r="U1743" i="2"/>
  <c r="CP1750" i="2"/>
  <c r="CP1758" i="2"/>
  <c r="U1767" i="2"/>
  <c r="CP1774" i="2"/>
  <c r="CP1782" i="2"/>
  <c r="CP1792" i="2"/>
  <c r="CP1800" i="2"/>
  <c r="CP1808" i="2"/>
  <c r="U1835" i="2"/>
  <c r="U1836" i="2"/>
  <c r="U1851" i="2"/>
  <c r="U1871" i="2"/>
  <c r="U1891" i="2"/>
  <c r="U1950" i="2"/>
  <c r="U1963" i="2"/>
  <c r="U2086" i="2"/>
  <c r="U1843" i="2"/>
  <c r="U1850" i="2"/>
  <c r="U1859" i="2"/>
  <c r="CP1865" i="2"/>
  <c r="U1872" i="2"/>
  <c r="U1880" i="2"/>
  <c r="U1888" i="2"/>
  <c r="U1895" i="2"/>
  <c r="U1905" i="2"/>
  <c r="U1910" i="2"/>
  <c r="U1918" i="2"/>
  <c r="U1926" i="2"/>
  <c r="U1933" i="2"/>
  <c r="U1943" i="2"/>
  <c r="U1955" i="2"/>
  <c r="U1986" i="2"/>
  <c r="U2019" i="2"/>
  <c r="U2050" i="2"/>
  <c r="U2082" i="2"/>
  <c r="U2167" i="2"/>
  <c r="CP1817" i="2"/>
  <c r="U1829" i="2"/>
  <c r="U1837" i="2"/>
  <c r="U1845" i="2"/>
  <c r="U1852" i="2"/>
  <c r="U1862" i="2"/>
  <c r="U1500" i="2"/>
  <c r="U1874" i="2"/>
  <c r="U1882" i="2"/>
  <c r="U1890" i="2"/>
  <c r="U1898" i="2"/>
  <c r="U1907" i="2"/>
  <c r="U1912" i="2"/>
  <c r="U1920" i="2"/>
  <c r="U1928" i="2"/>
  <c r="U1935" i="2"/>
  <c r="U1966" i="2"/>
  <c r="U2027" i="2"/>
  <c r="U2057" i="2"/>
  <c r="U1830" i="2"/>
  <c r="CP1832" i="2"/>
  <c r="U1846" i="2"/>
  <c r="U1853" i="2"/>
  <c r="CP1861" i="2"/>
  <c r="U1504" i="2"/>
  <c r="U1876" i="2"/>
  <c r="U1883" i="2"/>
  <c r="CP1890" i="2"/>
  <c r="U1899" i="2"/>
  <c r="U1903" i="2"/>
  <c r="U1913" i="2"/>
  <c r="CP1920" i="2"/>
  <c r="U1929" i="2"/>
  <c r="U1936" i="2"/>
  <c r="U1971" i="2"/>
  <c r="CP2002" i="2"/>
  <c r="U2030" i="2"/>
  <c r="U2062" i="2"/>
  <c r="U2116" i="2"/>
  <c r="U2161" i="2"/>
  <c r="U1974" i="2"/>
  <c r="U2005" i="2"/>
  <c r="U2032" i="2"/>
  <c r="U2065" i="2"/>
  <c r="U1815" i="2"/>
  <c r="U1823" i="2"/>
  <c r="U1832" i="2"/>
  <c r="U1839" i="2"/>
  <c r="CP1843" i="2"/>
  <c r="U1856" i="2"/>
  <c r="CP1863" i="2"/>
  <c r="U1869" i="2"/>
  <c r="U1877" i="2"/>
  <c r="CP1882" i="2"/>
  <c r="U1892" i="2"/>
  <c r="U1900" i="2"/>
  <c r="U1908" i="2"/>
  <c r="U1916" i="2"/>
  <c r="U1922" i="2"/>
  <c r="U1931" i="2"/>
  <c r="U1939" i="2"/>
  <c r="U1952" i="2"/>
  <c r="U1979" i="2"/>
  <c r="CP2008" i="2"/>
  <c r="U2038" i="2"/>
  <c r="CP2069" i="2"/>
  <c r="U2100" i="2"/>
  <c r="U2221" i="2"/>
  <c r="U1840" i="2"/>
  <c r="U1848" i="2"/>
  <c r="U1857" i="2"/>
  <c r="U1870" i="2"/>
  <c r="U1878" i="2"/>
  <c r="U1885" i="2"/>
  <c r="U1893" i="2"/>
  <c r="U1901" i="2"/>
  <c r="CP1915" i="2"/>
  <c r="CP1922" i="2"/>
  <c r="CP1932" i="2"/>
  <c r="U1940" i="2"/>
  <c r="U1942" i="2"/>
  <c r="U1941" i="2"/>
  <c r="U1947" i="2"/>
  <c r="U2041" i="2"/>
  <c r="U2073" i="2"/>
  <c r="U2101" i="2"/>
  <c r="U2127" i="2"/>
  <c r="CP1908" i="2"/>
  <c r="U1917" i="2"/>
  <c r="U1925" i="2"/>
  <c r="U1932" i="2"/>
  <c r="CP1939" i="2"/>
  <c r="U1946" i="2"/>
  <c r="U1951" i="2"/>
  <c r="U1958" i="2"/>
  <c r="U1989" i="2"/>
  <c r="U2017" i="2"/>
  <c r="U2046" i="2"/>
  <c r="U2078" i="2"/>
  <c r="U2119" i="2"/>
  <c r="U1948" i="2"/>
  <c r="U1956" i="2"/>
  <c r="U1964" i="2"/>
  <c r="U1972" i="2"/>
  <c r="U1980" i="2"/>
  <c r="U1990" i="2"/>
  <c r="U1996" i="2"/>
  <c r="U2002" i="2"/>
  <c r="CP2011" i="2"/>
  <c r="U2018" i="2"/>
  <c r="U2025" i="2"/>
  <c r="U2033" i="2"/>
  <c r="U2039" i="2"/>
  <c r="U2049" i="2"/>
  <c r="U2055" i="2"/>
  <c r="U2063" i="2"/>
  <c r="U2071" i="2"/>
  <c r="U2079" i="2"/>
  <c r="CP2089" i="2"/>
  <c r="U2088" i="2"/>
  <c r="U2089" i="2"/>
  <c r="U2096" i="2"/>
  <c r="U2112" i="2"/>
  <c r="U2143" i="2"/>
  <c r="CP2199" i="2"/>
  <c r="U2239" i="2"/>
  <c r="U2416" i="2"/>
  <c r="U1949" i="2"/>
  <c r="U1957" i="2"/>
  <c r="U1965" i="2"/>
  <c r="U1973" i="2"/>
  <c r="U1981" i="2"/>
  <c r="U1991" i="2"/>
  <c r="U1997" i="2"/>
  <c r="U2004" i="2"/>
  <c r="U2011" i="2"/>
  <c r="U2014" i="2"/>
  <c r="U2026" i="2"/>
  <c r="CP2032" i="2"/>
  <c r="U2040" i="2"/>
  <c r="U2048" i="2"/>
  <c r="U2056" i="2"/>
  <c r="U2064" i="2"/>
  <c r="U2072" i="2"/>
  <c r="U2080" i="2"/>
  <c r="U2103" i="2"/>
  <c r="U2183" i="2"/>
  <c r="U2240" i="2"/>
  <c r="U1959" i="2"/>
  <c r="U1967" i="2"/>
  <c r="U1975" i="2"/>
  <c r="U1982" i="2"/>
  <c r="CP1986" i="2"/>
  <c r="U2006" i="2"/>
  <c r="U2012" i="2"/>
  <c r="U2020" i="2"/>
  <c r="U2028" i="2"/>
  <c r="U2034" i="2"/>
  <c r="U2042" i="2"/>
  <c r="U2047" i="2"/>
  <c r="U2058" i="2"/>
  <c r="U2066" i="2"/>
  <c r="U2074" i="2"/>
  <c r="U2083" i="2"/>
  <c r="U2091" i="2"/>
  <c r="U2107" i="2"/>
  <c r="U2120" i="2"/>
  <c r="U2136" i="2"/>
  <c r="U2200" i="2"/>
  <c r="U1968" i="2"/>
  <c r="U1976" i="2"/>
  <c r="CP1982" i="2"/>
  <c r="CP1990" i="2"/>
  <c r="U1998" i="2"/>
  <c r="CP2004" i="2"/>
  <c r="CP2012" i="2"/>
  <c r="U2021" i="2"/>
  <c r="U2035" i="2"/>
  <c r="U2045" i="2"/>
  <c r="U2051" i="2"/>
  <c r="U2059" i="2"/>
  <c r="U2067" i="2"/>
  <c r="U2075" i="2"/>
  <c r="U2084" i="2"/>
  <c r="U2104" i="2"/>
  <c r="U2175" i="2"/>
  <c r="U2236" i="2"/>
  <c r="U1945" i="2"/>
  <c r="U1953" i="2"/>
  <c r="U1961" i="2"/>
  <c r="U1969" i="2"/>
  <c r="U1977" i="2"/>
  <c r="U1984" i="2"/>
  <c r="U1992" i="2"/>
  <c r="U1999" i="2"/>
  <c r="U2008" i="2"/>
  <c r="U2015" i="2"/>
  <c r="U1995" i="2"/>
  <c r="U2036" i="2"/>
  <c r="U2044" i="2"/>
  <c r="U2052" i="2"/>
  <c r="U2060" i="2"/>
  <c r="U2068" i="2"/>
  <c r="U2076" i="2"/>
  <c r="U2085" i="2"/>
  <c r="U2095" i="2"/>
  <c r="U2111" i="2"/>
  <c r="U2133" i="2"/>
  <c r="U2152" i="2"/>
  <c r="U2214" i="2"/>
  <c r="U2270" i="2"/>
  <c r="U2350" i="2"/>
  <c r="U1954" i="2"/>
  <c r="U1962" i="2"/>
  <c r="U1970" i="2"/>
  <c r="U1978" i="2"/>
  <c r="CP1984" i="2"/>
  <c r="U1993" i="2"/>
  <c r="U2000" i="2"/>
  <c r="U2009" i="2"/>
  <c r="U2016" i="2"/>
  <c r="U2022" i="2"/>
  <c r="CP2025" i="2"/>
  <c r="U2037" i="2"/>
  <c r="U2043" i="2"/>
  <c r="U2053" i="2"/>
  <c r="U2061" i="2"/>
  <c r="U2069" i="2"/>
  <c r="U2077" i="2"/>
  <c r="U2081" i="2"/>
  <c r="U2092" i="2"/>
  <c r="U2108" i="2"/>
  <c r="U2124" i="2"/>
  <c r="U2191" i="2"/>
  <c r="U2094" i="2"/>
  <c r="CP2103" i="2"/>
  <c r="U2110" i="2"/>
  <c r="U2118" i="2"/>
  <c r="U2126" i="2"/>
  <c r="U2135" i="2"/>
  <c r="U2144" i="2"/>
  <c r="U2151" i="2"/>
  <c r="CP2157" i="2"/>
  <c r="U2166" i="2"/>
  <c r="U2174" i="2"/>
  <c r="U2182" i="2"/>
  <c r="U2190" i="2"/>
  <c r="U2206" i="2"/>
  <c r="U2213" i="2"/>
  <c r="U2220" i="2"/>
  <c r="CP2226" i="2"/>
  <c r="U2235" i="2"/>
  <c r="U2266" i="2"/>
  <c r="CP2298" i="2"/>
  <c r="U2311" i="2"/>
  <c r="U2374" i="2"/>
  <c r="U2412" i="2"/>
  <c r="U2548" i="2"/>
  <c r="U2128" i="2"/>
  <c r="U2137" i="2"/>
  <c r="U2145" i="2"/>
  <c r="U2153" i="2"/>
  <c r="U2162" i="2"/>
  <c r="CP2169" i="2"/>
  <c r="CP2175" i="2"/>
  <c r="U2184" i="2"/>
  <c r="U2192" i="2"/>
  <c r="U2199" i="2"/>
  <c r="CP2202" i="2"/>
  <c r="U2215" i="2"/>
  <c r="U2222" i="2"/>
  <c r="U2229" i="2"/>
  <c r="U2237" i="2"/>
  <c r="U2273" i="2"/>
  <c r="U2326" i="2"/>
  <c r="U2396" i="2"/>
  <c r="U2098" i="2"/>
  <c r="U2105" i="2"/>
  <c r="U2113" i="2"/>
  <c r="U2121" i="2"/>
  <c r="U2129" i="2"/>
  <c r="U2138" i="2"/>
  <c r="U2146" i="2"/>
  <c r="U2154" i="2"/>
  <c r="U2159" i="2"/>
  <c r="U2169" i="2"/>
  <c r="U2177" i="2"/>
  <c r="U2185" i="2"/>
  <c r="U2193" i="2"/>
  <c r="U2201" i="2"/>
  <c r="U2209" i="2"/>
  <c r="U2216" i="2"/>
  <c r="U2223" i="2"/>
  <c r="U2230" i="2"/>
  <c r="U2238" i="2"/>
  <c r="U2241" i="2"/>
  <c r="U2246" i="2"/>
  <c r="U2278" i="2"/>
  <c r="U2303" i="2"/>
  <c r="U2366" i="2"/>
  <c r="U2418" i="2"/>
  <c r="U2090" i="2"/>
  <c r="U2099" i="2"/>
  <c r="U2106" i="2"/>
  <c r="U2114" i="2"/>
  <c r="U2122" i="2"/>
  <c r="U2130" i="2"/>
  <c r="U2139" i="2"/>
  <c r="U2132" i="2"/>
  <c r="CP2154" i="2"/>
  <c r="U2160" i="2"/>
  <c r="U2170" i="2"/>
  <c r="CP2177" i="2"/>
  <c r="U2186" i="2"/>
  <c r="U2194" i="2"/>
  <c r="U2202" i="2"/>
  <c r="U2210" i="2"/>
  <c r="U2224" i="2"/>
  <c r="U2231" i="2"/>
  <c r="U2249" i="2"/>
  <c r="U2282" i="2"/>
  <c r="U2342" i="2"/>
  <c r="U2400" i="2"/>
  <c r="U2115" i="2"/>
  <c r="U2123" i="2"/>
  <c r="U2131" i="2"/>
  <c r="U2141" i="2"/>
  <c r="U2148" i="2"/>
  <c r="CP2156" i="2"/>
  <c r="U2163" i="2"/>
  <c r="U2171" i="2"/>
  <c r="U2179" i="2"/>
  <c r="U2187" i="2"/>
  <c r="U2195" i="2"/>
  <c r="U2203" i="2"/>
  <c r="U2211" i="2"/>
  <c r="CP2216" i="2"/>
  <c r="U2226" i="2"/>
  <c r="U2232" i="2"/>
  <c r="U2254" i="2"/>
  <c r="U2286" i="2"/>
  <c r="U2318" i="2"/>
  <c r="U2383" i="2"/>
  <c r="U2142" i="2"/>
  <c r="U2147" i="2"/>
  <c r="U2156" i="2"/>
  <c r="U2164" i="2"/>
  <c r="U2172" i="2"/>
  <c r="CP2179" i="2"/>
  <c r="U2188" i="2"/>
  <c r="U2196" i="2"/>
  <c r="U2204" i="2"/>
  <c r="CP2211" i="2"/>
  <c r="CP2219" i="2"/>
  <c r="U2227" i="2"/>
  <c r="U2233" i="2"/>
  <c r="U2242" i="2"/>
  <c r="CP2256" i="2"/>
  <c r="U2289" i="2"/>
  <c r="U2358" i="2"/>
  <c r="U2093" i="2"/>
  <c r="U2097" i="2"/>
  <c r="U2109" i="2"/>
  <c r="U2117" i="2"/>
  <c r="U2125" i="2"/>
  <c r="U2134" i="2"/>
  <c r="U2140" i="2"/>
  <c r="U2150" i="2"/>
  <c r="U2157" i="2"/>
  <c r="U2165" i="2"/>
  <c r="U2173" i="2"/>
  <c r="U2181" i="2"/>
  <c r="U2189" i="2"/>
  <c r="CP2196" i="2"/>
  <c r="U2205" i="2"/>
  <c r="U2212" i="2"/>
  <c r="U2219" i="2"/>
  <c r="U2228" i="2"/>
  <c r="U2234" i="2"/>
  <c r="U2262" i="2"/>
  <c r="CP2293" i="2"/>
  <c r="U2336" i="2"/>
  <c r="CP2245" i="2"/>
  <c r="U2253" i="2"/>
  <c r="U2261" i="2"/>
  <c r="U2269" i="2"/>
  <c r="U2277" i="2"/>
  <c r="U2285" i="2"/>
  <c r="U2293" i="2"/>
  <c r="U2301" i="2"/>
  <c r="U2307" i="2"/>
  <c r="CP2318" i="2"/>
  <c r="U2325" i="2"/>
  <c r="U2333" i="2"/>
  <c r="U2341" i="2"/>
  <c r="U2349" i="2"/>
  <c r="U2357" i="2"/>
  <c r="U2365" i="2"/>
  <c r="U2373" i="2"/>
  <c r="U2382" i="2"/>
  <c r="U2389" i="2"/>
  <c r="U2426" i="2"/>
  <c r="U2247" i="2"/>
  <c r="U2255" i="2"/>
  <c r="CP2262" i="2"/>
  <c r="U2271" i="2"/>
  <c r="U2279" i="2"/>
  <c r="U2287" i="2"/>
  <c r="U2295" i="2"/>
  <c r="U2304" i="2"/>
  <c r="U2312" i="2"/>
  <c r="U2319" i="2"/>
  <c r="U2327" i="2"/>
  <c r="U2338" i="2"/>
  <c r="U2343" i="2"/>
  <c r="U2351" i="2"/>
  <c r="U2359" i="2"/>
  <c r="U2367" i="2"/>
  <c r="U2375" i="2"/>
  <c r="U2384" i="2"/>
  <c r="U2388" i="2"/>
  <c r="U2381" i="2"/>
  <c r="U2399" i="2"/>
  <c r="U2409" i="2"/>
  <c r="U2515" i="2"/>
  <c r="U2248" i="2"/>
  <c r="U2256" i="2"/>
  <c r="U2264" i="2"/>
  <c r="U2272" i="2"/>
  <c r="U2281" i="2"/>
  <c r="U2288" i="2"/>
  <c r="U2296" i="2"/>
  <c r="CP2303" i="2"/>
  <c r="U2313" i="2"/>
  <c r="CP2319" i="2"/>
  <c r="U2328" i="2"/>
  <c r="U2337" i="2"/>
  <c r="U2345" i="2"/>
  <c r="U2352" i="2"/>
  <c r="U2360" i="2"/>
  <c r="U2368" i="2"/>
  <c r="U2376" i="2"/>
  <c r="U2385" i="2"/>
  <c r="U2395" i="2"/>
  <c r="U2484" i="2"/>
  <c r="U2564" i="2"/>
  <c r="U2305" i="2"/>
  <c r="CP2311" i="2"/>
  <c r="U2321" i="2"/>
  <c r="U2329" i="2"/>
  <c r="U2334" i="2"/>
  <c r="U2344" i="2"/>
  <c r="U2353" i="2"/>
  <c r="U2361" i="2"/>
  <c r="U2370" i="2"/>
  <c r="U2377" i="2"/>
  <c r="U2386" i="2"/>
  <c r="U2387" i="2"/>
  <c r="U2421" i="2"/>
  <c r="U2451" i="2"/>
  <c r="U2530" i="2"/>
  <c r="U2556" i="2"/>
  <c r="CP2242" i="2"/>
  <c r="U2250" i="2"/>
  <c r="U2258" i="2"/>
  <c r="U2265" i="2"/>
  <c r="U2274" i="2"/>
  <c r="U2280" i="2"/>
  <c r="U2290" i="2"/>
  <c r="U2298" i="2"/>
  <c r="U2308" i="2"/>
  <c r="U2315" i="2"/>
  <c r="CP2321" i="2"/>
  <c r="U2330" i="2"/>
  <c r="U2335" i="2"/>
  <c r="U2346" i="2"/>
  <c r="U2354" i="2"/>
  <c r="U2362" i="2"/>
  <c r="U2371" i="2"/>
  <c r="U2379" i="2"/>
  <c r="U2405" i="2"/>
  <c r="U2408" i="2"/>
  <c r="U2413" i="2"/>
  <c r="U2443" i="2"/>
  <c r="U2500" i="2"/>
  <c r="U2526" i="2"/>
  <c r="U2251" i="2"/>
  <c r="U2259" i="2"/>
  <c r="U2268" i="2"/>
  <c r="U2275" i="2"/>
  <c r="U2283" i="2"/>
  <c r="U2291" i="2"/>
  <c r="CP2300" i="2"/>
  <c r="U2309" i="2"/>
  <c r="CP2315" i="2"/>
  <c r="U2323" i="2"/>
  <c r="U2331" i="2"/>
  <c r="U2339" i="2"/>
  <c r="U2348" i="2"/>
  <c r="U2355" i="2"/>
  <c r="U2363" i="2"/>
  <c r="U2369" i="2"/>
  <c r="U2380" i="2"/>
  <c r="U2391" i="2"/>
  <c r="U2402" i="2"/>
  <c r="U2411" i="2"/>
  <c r="U2468" i="2"/>
  <c r="U2492" i="2"/>
  <c r="U2245" i="2"/>
  <c r="U2252" i="2"/>
  <c r="CP2259" i="2"/>
  <c r="U2267" i="2"/>
  <c r="U2276" i="2"/>
  <c r="U2284" i="2"/>
  <c r="CP2290" i="2"/>
  <c r="U2300" i="2"/>
  <c r="CP2307" i="2"/>
  <c r="U2316" i="2"/>
  <c r="U2324" i="2"/>
  <c r="U2332" i="2"/>
  <c r="U2340" i="2"/>
  <c r="U2347" i="2"/>
  <c r="U2356" i="2"/>
  <c r="U2364" i="2"/>
  <c r="U2372" i="2"/>
  <c r="U2378" i="2"/>
  <c r="U2393" i="2"/>
  <c r="U2397" i="2"/>
  <c r="U2461" i="2"/>
  <c r="U2651" i="2"/>
  <c r="U2394" i="2"/>
  <c r="U2403" i="2"/>
  <c r="U2410" i="2"/>
  <c r="U2419" i="2"/>
  <c r="U2420" i="2"/>
  <c r="U2430" i="2"/>
  <c r="U2434" i="2"/>
  <c r="U2476" i="2"/>
  <c r="U2507" i="2"/>
  <c r="U2539" i="2"/>
  <c r="U2572" i="2"/>
  <c r="U2657" i="2"/>
  <c r="U2406" i="2"/>
  <c r="U2414" i="2"/>
  <c r="U2422" i="2"/>
  <c r="U2444" i="2"/>
  <c r="U2477" i="2"/>
  <c r="U2508" i="2"/>
  <c r="U2540" i="2"/>
  <c r="U2573" i="2"/>
  <c r="U2584" i="2"/>
  <c r="U2390" i="2"/>
  <c r="U2398" i="2"/>
  <c r="U2407" i="2"/>
  <c r="U2415" i="2"/>
  <c r="U2423" i="2"/>
  <c r="U2436" i="2"/>
  <c r="U2459" i="2"/>
  <c r="U2491" i="2"/>
  <c r="U2525" i="2"/>
  <c r="U2555" i="2"/>
  <c r="U2424" i="2"/>
  <c r="U2452" i="2"/>
  <c r="U2485" i="2"/>
  <c r="U2516" i="2"/>
  <c r="U2545" i="2"/>
  <c r="U2580" i="2"/>
  <c r="U2618" i="2"/>
  <c r="U2392" i="2"/>
  <c r="U2401" i="2"/>
  <c r="U2404" i="2"/>
  <c r="U2417" i="2"/>
  <c r="U2425" i="2"/>
  <c r="U2429" i="2"/>
  <c r="U2435" i="2"/>
  <c r="U2467" i="2"/>
  <c r="U2499" i="2"/>
  <c r="U2529" i="2"/>
  <c r="U2563" i="2"/>
  <c r="U2575" i="2"/>
  <c r="U2585" i="2"/>
  <c r="U2623" i="2"/>
  <c r="U2679" i="2"/>
  <c r="U2445" i="2"/>
  <c r="U2453" i="2"/>
  <c r="U2462" i="2"/>
  <c r="U2469" i="2"/>
  <c r="U2478" i="2"/>
  <c r="U2486" i="2"/>
  <c r="U2493" i="2"/>
  <c r="U2503" i="2"/>
  <c r="U2509" i="2"/>
  <c r="U2517" i="2"/>
  <c r="U2523" i="2"/>
  <c r="U2533" i="2"/>
  <c r="U2541" i="2"/>
  <c r="U2549" i="2"/>
  <c r="U2557" i="2"/>
  <c r="U2565" i="2"/>
  <c r="U2576" i="2"/>
  <c r="U2594" i="2"/>
  <c r="U2602" i="2"/>
  <c r="U2609" i="2"/>
  <c r="U2633" i="2"/>
  <c r="U2665" i="2"/>
  <c r="U2693" i="2"/>
  <c r="U2700" i="2"/>
  <c r="U2431" i="2"/>
  <c r="U2438" i="2"/>
  <c r="U2437" i="2"/>
  <c r="U2454" i="2"/>
  <c r="U2460" i="2"/>
  <c r="U2470" i="2"/>
  <c r="U2475" i="2"/>
  <c r="U2487" i="2"/>
  <c r="U2494" i="2"/>
  <c r="U2501" i="2"/>
  <c r="U2510" i="2"/>
  <c r="U2518" i="2"/>
  <c r="U2524" i="2"/>
  <c r="U2534" i="2"/>
  <c r="U2542" i="2"/>
  <c r="U2550" i="2"/>
  <c r="U2558" i="2"/>
  <c r="U2566" i="2"/>
  <c r="U2577" i="2"/>
  <c r="U2581" i="2"/>
  <c r="U2586" i="2"/>
  <c r="U2597" i="2"/>
  <c r="U2626" i="2"/>
  <c r="U2658" i="2"/>
  <c r="U2715" i="2"/>
  <c r="U2432" i="2"/>
  <c r="U2439" i="2"/>
  <c r="U2446" i="2"/>
  <c r="U2455" i="2"/>
  <c r="U2463" i="2"/>
  <c r="U2471" i="2"/>
  <c r="U2480" i="2"/>
  <c r="U2488" i="2"/>
  <c r="U2496" i="2"/>
  <c r="U2502" i="2"/>
  <c r="U2511" i="2"/>
  <c r="U2519" i="2"/>
  <c r="U2527" i="2"/>
  <c r="U2535" i="2"/>
  <c r="U2543" i="2"/>
  <c r="U2551" i="2"/>
  <c r="U2559" i="2"/>
  <c r="U2567" i="2"/>
  <c r="U2589" i="2"/>
  <c r="U2642" i="2"/>
  <c r="U2673" i="2"/>
  <c r="U2676" i="2"/>
  <c r="U2745" i="2"/>
  <c r="U2427" i="2"/>
  <c r="U2440" i="2"/>
  <c r="U2447" i="2"/>
  <c r="U2456" i="2"/>
  <c r="U2464" i="2"/>
  <c r="U2472" i="2"/>
  <c r="U2481" i="2"/>
  <c r="U2479" i="2"/>
  <c r="U2497" i="2"/>
  <c r="U2506" i="2"/>
  <c r="U2512" i="2"/>
  <c r="U2521" i="2"/>
  <c r="U2528" i="2"/>
  <c r="U2536" i="2"/>
  <c r="U2544" i="2"/>
  <c r="U2552" i="2"/>
  <c r="U2560" i="2"/>
  <c r="U2568" i="2"/>
  <c r="U2571" i="2"/>
  <c r="U2578" i="2"/>
  <c r="U2596" i="2"/>
  <c r="U2634" i="2"/>
  <c r="U2666" i="2"/>
  <c r="U2692" i="2"/>
  <c r="U2428" i="2"/>
  <c r="U2441" i="2"/>
  <c r="U2448" i="2"/>
  <c r="U2457" i="2"/>
  <c r="U2465" i="2"/>
  <c r="U2473" i="2"/>
  <c r="U2482" i="2"/>
  <c r="U2489" i="2"/>
  <c r="U2495" i="2"/>
  <c r="U2504" i="2"/>
  <c r="U2513" i="2"/>
  <c r="U2522" i="2"/>
  <c r="U2531" i="2"/>
  <c r="U2538" i="2"/>
  <c r="U2546" i="2"/>
  <c r="U2553" i="2"/>
  <c r="U2561" i="2"/>
  <c r="U2569" i="2"/>
  <c r="U2583" i="2"/>
  <c r="U2588" i="2"/>
  <c r="U2604" i="2"/>
  <c r="U2617" i="2"/>
  <c r="U2649" i="2"/>
  <c r="U2433" i="2"/>
  <c r="U2442" i="2"/>
  <c r="U2449" i="2"/>
  <c r="U2458" i="2"/>
  <c r="U2466" i="2"/>
  <c r="U2474" i="2"/>
  <c r="U2483" i="2"/>
  <c r="U2490" i="2"/>
  <c r="U2498" i="2"/>
  <c r="U2505" i="2"/>
  <c r="U2514" i="2"/>
  <c r="U2520" i="2"/>
  <c r="U2532" i="2"/>
  <c r="U2537" i="2"/>
  <c r="U2547" i="2"/>
  <c r="U2554" i="2"/>
  <c r="U2562" i="2"/>
  <c r="U2570" i="2"/>
  <c r="U2593" i="2"/>
  <c r="U2610" i="2"/>
  <c r="U2643" i="2"/>
  <c r="U2674" i="2"/>
  <c r="U2688" i="2"/>
  <c r="U2579" i="2"/>
  <c r="U2587" i="2"/>
  <c r="U2595" i="2"/>
  <c r="U2603" i="2"/>
  <c r="U2611" i="2"/>
  <c r="U2619" i="2"/>
  <c r="U2627" i="2"/>
  <c r="U2635" i="2"/>
  <c r="U2644" i="2"/>
  <c r="U2650" i="2"/>
  <c r="U2659" i="2"/>
  <c r="U2667" i="2"/>
  <c r="U2675" i="2"/>
  <c r="U2681" i="2"/>
  <c r="U2685" i="2"/>
  <c r="U2721" i="2"/>
  <c r="U2749" i="2"/>
  <c r="U2612" i="2"/>
  <c r="U2620" i="2"/>
  <c r="U2628" i="2"/>
  <c r="U2637" i="2"/>
  <c r="U2641" i="2"/>
  <c r="U2652" i="2"/>
  <c r="U2660" i="2"/>
  <c r="U2668" i="2"/>
  <c r="U2678" i="2"/>
  <c r="U2708" i="2"/>
  <c r="U2739" i="2"/>
  <c r="U2598" i="2"/>
  <c r="U2605" i="2"/>
  <c r="U2613" i="2"/>
  <c r="U2621" i="2"/>
  <c r="U2630" i="2"/>
  <c r="U2638" i="2"/>
  <c r="U2646" i="2"/>
  <c r="U2653" i="2"/>
  <c r="U2662" i="2"/>
  <c r="U2669" i="2"/>
  <c r="U2695" i="2"/>
  <c r="U2701" i="2"/>
  <c r="U2574" i="2"/>
  <c r="U2582" i="2"/>
  <c r="U2590" i="2"/>
  <c r="U2599" i="2"/>
  <c r="U2606" i="2"/>
  <c r="U2615" i="2"/>
  <c r="U2622" i="2"/>
  <c r="U2629" i="2"/>
  <c r="U2639" i="2"/>
  <c r="U2647" i="2"/>
  <c r="U2654" i="2"/>
  <c r="U2663" i="2"/>
  <c r="U2670" i="2"/>
  <c r="U2680" i="2"/>
  <c r="U2687" i="2"/>
  <c r="U2717" i="2"/>
  <c r="U2734" i="2"/>
  <c r="U2591" i="2"/>
  <c r="U2600" i="2"/>
  <c r="U2607" i="2"/>
  <c r="U2614" i="2"/>
  <c r="U2624" i="2"/>
  <c r="U2631" i="2"/>
  <c r="U2640" i="2"/>
  <c r="U2645" i="2"/>
  <c r="U2655" i="2"/>
  <c r="U2661" i="2"/>
  <c r="U2671" i="2"/>
  <c r="U2677" i="2"/>
  <c r="U2709" i="2"/>
  <c r="U2771" i="2"/>
  <c r="U2804" i="2"/>
  <c r="U2592" i="2"/>
  <c r="U2601" i="2"/>
  <c r="U2608" i="2"/>
  <c r="U2616" i="2"/>
  <c r="U2625" i="2"/>
  <c r="U2632" i="2"/>
  <c r="U2636" i="2"/>
  <c r="U2648" i="2"/>
  <c r="U2656" i="2"/>
  <c r="U2664" i="2"/>
  <c r="U2672" i="2"/>
  <c r="U2684" i="2"/>
  <c r="U2728" i="2"/>
  <c r="U2787" i="2"/>
  <c r="U2824" i="2"/>
  <c r="U2686" i="2"/>
  <c r="U2694" i="2"/>
  <c r="U2702" i="2"/>
  <c r="U2710" i="2"/>
  <c r="U2718" i="2"/>
  <c r="U2722" i="2"/>
  <c r="U2732" i="2"/>
  <c r="U2731" i="2"/>
  <c r="U2753" i="2"/>
  <c r="U2779" i="2"/>
  <c r="U2913" i="2"/>
  <c r="U2704" i="2"/>
  <c r="U2711" i="2"/>
  <c r="U2719" i="2"/>
  <c r="U2736" i="2"/>
  <c r="U2741" i="2"/>
  <c r="U2744" i="2"/>
  <c r="U2763" i="2"/>
  <c r="U2795" i="2"/>
  <c r="U2847" i="2"/>
  <c r="U2696" i="2"/>
  <c r="U2705" i="2"/>
  <c r="U2712" i="2"/>
  <c r="U2723" i="2"/>
  <c r="U2747" i="2"/>
  <c r="U2752" i="2"/>
  <c r="U2755" i="2"/>
  <c r="U2770" i="2"/>
  <c r="U2788" i="2"/>
  <c r="U2689" i="2"/>
  <c r="U2697" i="2"/>
  <c r="U2703" i="2"/>
  <c r="U2713" i="2"/>
  <c r="U2726" i="2"/>
  <c r="U2733" i="2"/>
  <c r="U2738" i="2"/>
  <c r="U2754" i="2"/>
  <c r="U2762" i="2"/>
  <c r="U2831" i="2"/>
  <c r="U2682" i="2"/>
  <c r="U2690" i="2"/>
  <c r="U2698" i="2"/>
  <c r="U2706" i="2"/>
  <c r="U2714" i="2"/>
  <c r="U2737" i="2"/>
  <c r="U2742" i="2"/>
  <c r="U2746" i="2"/>
  <c r="U2769" i="2"/>
  <c r="U2796" i="2"/>
  <c r="U2808" i="2"/>
  <c r="U2839" i="2"/>
  <c r="U2683" i="2"/>
  <c r="U2691" i="2"/>
  <c r="U2699" i="2"/>
  <c r="U2707" i="2"/>
  <c r="U2716" i="2"/>
  <c r="U2720" i="2"/>
  <c r="U2730" i="2"/>
  <c r="U2727" i="2"/>
  <c r="U2761" i="2"/>
  <c r="U2778" i="2"/>
  <c r="U2810" i="2"/>
  <c r="U2887" i="2"/>
  <c r="U2729" i="2"/>
  <c r="U2724" i="2"/>
  <c r="U2740" i="2"/>
  <c r="U2748" i="2"/>
  <c r="U2756" i="2"/>
  <c r="U2764" i="2"/>
  <c r="U2772" i="2"/>
  <c r="U2780" i="2"/>
  <c r="U2789" i="2"/>
  <c r="U2790" i="2"/>
  <c r="U2817" i="2"/>
  <c r="U2823" i="2"/>
  <c r="U2838" i="2"/>
  <c r="U2855" i="2"/>
  <c r="U2916" i="2"/>
  <c r="U2757" i="2"/>
  <c r="U2765" i="2"/>
  <c r="U2773" i="2"/>
  <c r="U2781" i="2"/>
  <c r="U2786" i="2"/>
  <c r="U2797" i="2"/>
  <c r="U2450" i="2"/>
  <c r="U2811" i="2"/>
  <c r="U2815" i="2"/>
  <c r="U2830" i="2"/>
  <c r="U2872" i="2"/>
  <c r="U2750" i="2"/>
  <c r="U2758" i="2"/>
  <c r="U2768" i="2"/>
  <c r="U2774" i="2"/>
  <c r="U2782" i="2"/>
  <c r="U2791" i="2"/>
  <c r="U2798" i="2"/>
  <c r="U2816" i="2"/>
  <c r="U2822" i="2"/>
  <c r="U2863" i="2"/>
  <c r="U2867" i="2"/>
  <c r="U2725" i="2"/>
  <c r="U2735" i="2"/>
  <c r="U2743" i="2"/>
  <c r="U2751" i="2"/>
  <c r="U2759" i="2"/>
  <c r="U2766" i="2"/>
  <c r="U2775" i="2"/>
  <c r="U2783" i="2"/>
  <c r="U2792" i="2"/>
  <c r="U2799" i="2"/>
  <c r="U2803" i="2"/>
  <c r="U2806" i="2"/>
  <c r="U2849" i="2"/>
  <c r="U2856" i="2"/>
  <c r="U2760" i="2"/>
  <c r="U2767" i="2"/>
  <c r="U2776" i="2"/>
  <c r="U2784" i="2"/>
  <c r="U2793" i="2"/>
  <c r="U2800" i="2"/>
  <c r="U2807" i="2"/>
  <c r="U2812" i="2"/>
  <c r="U2814" i="2"/>
  <c r="U2840" i="2"/>
  <c r="U2864" i="2"/>
  <c r="U2777" i="2"/>
  <c r="U2785" i="2"/>
  <c r="U2794" i="2"/>
  <c r="U2801" i="2"/>
  <c r="U2832" i="2"/>
  <c r="U2848" i="2"/>
  <c r="U2881" i="2"/>
  <c r="U2802" i="2"/>
  <c r="U2809" i="2"/>
  <c r="U2818" i="2"/>
  <c r="U2825" i="2"/>
  <c r="U2833" i="2"/>
  <c r="U2841" i="2"/>
  <c r="U2850" i="2"/>
  <c r="U2857" i="2"/>
  <c r="U2896" i="2"/>
  <c r="U2929" i="2"/>
  <c r="U2947" i="2"/>
  <c r="U2819" i="2"/>
  <c r="U2826" i="2"/>
  <c r="U2834" i="2"/>
  <c r="U2842" i="2"/>
  <c r="U2846" i="2"/>
  <c r="U2858" i="2"/>
  <c r="U2866" i="2"/>
  <c r="U2868" i="2"/>
  <c r="U2876" i="2"/>
  <c r="U2888" i="2"/>
  <c r="U2921" i="2"/>
  <c r="U2966" i="2"/>
  <c r="U2994" i="2"/>
  <c r="U2820" i="2"/>
  <c r="U2827" i="2"/>
  <c r="U2835" i="2"/>
  <c r="U2843" i="2"/>
  <c r="U2851" i="2"/>
  <c r="U2859" i="2"/>
  <c r="U2869" i="2"/>
  <c r="U2873" i="2"/>
  <c r="U2905" i="2"/>
  <c r="U2955" i="2"/>
  <c r="U2805" i="2"/>
  <c r="U2813" i="2"/>
  <c r="U2821" i="2"/>
  <c r="U2828" i="2"/>
  <c r="U2836" i="2"/>
  <c r="U2845" i="2"/>
  <c r="U2852" i="2"/>
  <c r="U2860" i="2"/>
  <c r="U2897" i="2"/>
  <c r="U2930" i="2"/>
  <c r="U2829" i="2"/>
  <c r="U2837" i="2"/>
  <c r="U2844" i="2"/>
  <c r="U2853" i="2"/>
  <c r="U2861" i="2"/>
  <c r="U2865" i="2"/>
  <c r="U2870" i="2"/>
  <c r="U2880" i="2"/>
  <c r="U2912" i="2"/>
  <c r="U2938" i="2"/>
  <c r="U2854" i="2"/>
  <c r="U2862" i="2"/>
  <c r="U2875" i="2"/>
  <c r="U2906" i="2"/>
  <c r="U2874" i="2"/>
  <c r="U2882" i="2"/>
  <c r="U2890" i="2"/>
  <c r="U2898" i="2"/>
  <c r="U2904" i="2"/>
  <c r="U2914" i="2"/>
  <c r="U2922" i="2"/>
  <c r="U2931" i="2"/>
  <c r="U2941" i="2"/>
  <c r="U2951" i="2"/>
  <c r="U2961" i="2"/>
  <c r="U3010" i="2"/>
  <c r="U2883" i="2"/>
  <c r="U2891" i="2"/>
  <c r="U2899" i="2"/>
  <c r="U2907" i="2"/>
  <c r="U2915" i="2"/>
  <c r="U2923" i="2"/>
  <c r="U2932" i="2"/>
  <c r="U2939" i="2"/>
  <c r="U2986" i="2"/>
  <c r="U2884" i="2"/>
  <c r="U2892" i="2"/>
  <c r="U2900" i="2"/>
  <c r="U2908" i="2"/>
  <c r="U2917" i="2"/>
  <c r="U2924" i="2"/>
  <c r="U2933" i="2"/>
  <c r="U2940" i="2"/>
  <c r="U2967" i="2"/>
  <c r="U2877" i="2"/>
  <c r="U2885" i="2"/>
  <c r="U2893" i="2"/>
  <c r="U2901" i="2"/>
  <c r="U2909" i="2"/>
  <c r="U2918" i="2"/>
  <c r="U2925" i="2"/>
  <c r="U2934" i="2"/>
  <c r="U2945" i="2"/>
  <c r="U3002" i="2"/>
  <c r="U2878" i="2"/>
  <c r="U2886" i="2"/>
  <c r="U2894" i="2"/>
  <c r="U2902" i="2"/>
  <c r="U2910" i="2"/>
  <c r="U2919" i="2"/>
  <c r="U2927" i="2"/>
  <c r="U2935" i="2"/>
  <c r="U2942" i="2"/>
  <c r="U2978" i="2"/>
  <c r="U3033" i="2"/>
  <c r="U2871" i="2"/>
  <c r="U2879" i="2"/>
  <c r="U2889" i="2"/>
  <c r="U2895" i="2"/>
  <c r="U2903" i="2"/>
  <c r="U2911" i="2"/>
  <c r="U2920" i="2"/>
  <c r="U2928" i="2"/>
  <c r="U2937" i="2"/>
  <c r="U2946" i="2"/>
  <c r="U2949" i="2"/>
  <c r="U2956" i="2"/>
  <c r="U2964" i="2"/>
  <c r="U2977" i="2"/>
  <c r="U2985" i="2"/>
  <c r="U2989" i="2"/>
  <c r="U3001" i="2"/>
  <c r="U3017" i="2"/>
  <c r="U3030" i="2"/>
  <c r="U3049" i="2"/>
  <c r="U2948" i="2"/>
  <c r="U2950" i="2"/>
  <c r="U2962" i="2"/>
  <c r="U2926" i="2"/>
  <c r="U2979" i="2"/>
  <c r="U2987" i="2"/>
  <c r="U2995" i="2"/>
  <c r="U3003" i="2"/>
  <c r="U3012" i="2"/>
  <c r="U3013" i="2"/>
  <c r="U3065" i="2"/>
  <c r="U2957" i="2"/>
  <c r="U2965" i="2"/>
  <c r="U2972" i="2"/>
  <c r="U2980" i="2"/>
  <c r="U2988" i="2"/>
  <c r="U2996" i="2"/>
  <c r="U3004" i="2"/>
  <c r="U3007" i="2"/>
  <c r="U3011" i="2"/>
  <c r="U3041" i="2"/>
  <c r="U2958" i="2"/>
  <c r="U2968" i="2"/>
  <c r="U2973" i="2"/>
  <c r="U2981" i="2"/>
  <c r="U2990" i="2"/>
  <c r="U2997" i="2"/>
  <c r="U3005" i="2"/>
  <c r="U3080" i="2"/>
  <c r="U2943" i="2"/>
  <c r="U2952" i="2"/>
  <c r="U2959" i="2"/>
  <c r="U2969" i="2"/>
  <c r="U2974" i="2"/>
  <c r="U2982" i="2"/>
  <c r="U2991" i="2"/>
  <c r="U2998" i="2"/>
  <c r="U3006" i="2"/>
  <c r="U3015" i="2"/>
  <c r="U3024" i="2"/>
  <c r="U3057" i="2"/>
  <c r="U2936" i="2"/>
  <c r="U2944" i="2"/>
  <c r="U2953" i="2"/>
  <c r="U2960" i="2"/>
  <c r="U2970" i="2"/>
  <c r="U2975" i="2"/>
  <c r="U2983" i="2"/>
  <c r="U2992" i="2"/>
  <c r="U2999" i="2"/>
  <c r="U3008" i="2"/>
  <c r="U3022" i="2"/>
  <c r="U3092" i="2"/>
  <c r="U2954" i="2"/>
  <c r="U2963" i="2"/>
  <c r="U2971" i="2"/>
  <c r="U2976" i="2"/>
  <c r="U2984" i="2"/>
  <c r="U2993" i="2"/>
  <c r="U3000" i="2"/>
  <c r="U3026" i="2"/>
  <c r="U3072" i="2"/>
  <c r="U3009" i="2"/>
  <c r="U3016" i="2"/>
  <c r="U3025" i="2"/>
  <c r="U3032" i="2"/>
  <c r="U3035" i="2"/>
  <c r="U3048" i="2"/>
  <c r="U3056" i="2"/>
  <c r="U3064" i="2"/>
  <c r="U3079" i="2"/>
  <c r="U3088" i="2"/>
  <c r="U3018" i="2"/>
  <c r="U3023" i="2"/>
  <c r="U3034" i="2"/>
  <c r="U3042" i="2"/>
  <c r="U3050" i="2"/>
  <c r="U3058" i="2"/>
  <c r="U3066" i="2"/>
  <c r="U3073" i="2"/>
  <c r="U3081" i="2"/>
  <c r="U3082" i="2"/>
  <c r="U3115" i="2"/>
  <c r="U3019" i="2"/>
  <c r="U3027" i="2"/>
  <c r="U3036" i="2"/>
  <c r="U3045" i="2"/>
  <c r="U3051" i="2"/>
  <c r="U3059" i="2"/>
  <c r="U3067" i="2"/>
  <c r="U3074" i="2"/>
  <c r="U3106" i="2"/>
  <c r="U3114" i="2"/>
  <c r="U3020" i="2"/>
  <c r="U3028" i="2"/>
  <c r="U3037" i="2"/>
  <c r="U3046" i="2"/>
  <c r="U3053" i="2"/>
  <c r="U3060" i="2"/>
  <c r="U3068" i="2"/>
  <c r="U3075" i="2"/>
  <c r="U3098" i="2"/>
  <c r="U3105" i="2"/>
  <c r="U3014" i="2"/>
  <c r="U3021" i="2"/>
  <c r="U3029" i="2"/>
  <c r="U3038" i="2"/>
  <c r="U3043" i="2"/>
  <c r="U3052" i="2"/>
  <c r="U3061" i="2"/>
  <c r="U3069" i="2"/>
  <c r="U3076" i="2"/>
  <c r="U3090" i="2"/>
  <c r="U3097" i="2"/>
  <c r="U3039" i="2"/>
  <c r="U3044" i="2"/>
  <c r="U3054" i="2"/>
  <c r="U3062" i="2"/>
  <c r="U3070" i="2"/>
  <c r="U3077" i="2"/>
  <c r="U3089" i="2"/>
  <c r="U3109" i="2"/>
  <c r="U3031" i="2"/>
  <c r="U3040" i="2"/>
  <c r="U3047" i="2"/>
  <c r="U3055" i="2"/>
  <c r="U3063" i="2"/>
  <c r="U3071" i="2"/>
  <c r="U3078" i="2"/>
  <c r="U3083" i="2"/>
  <c r="U3086" i="2"/>
  <c r="U3108" i="2"/>
  <c r="U3091" i="2"/>
  <c r="U3099" i="2"/>
  <c r="U3107" i="2"/>
  <c r="U3100" i="2"/>
  <c r="U3085" i="2"/>
  <c r="U3093" i="2"/>
  <c r="U3101" i="2"/>
  <c r="U3110" i="2"/>
  <c r="U3084" i="2"/>
  <c r="U3094" i="2"/>
  <c r="U3102" i="2"/>
  <c r="U3111" i="2"/>
  <c r="U3095" i="2"/>
  <c r="U3103" i="2"/>
  <c r="U3112" i="2"/>
  <c r="U3087" i="2"/>
  <c r="U3096" i="2"/>
  <c r="U3104" i="2"/>
  <c r="U4" i="2"/>
  <c r="U3113" i="2"/>
  <c r="W6" i="2"/>
  <c r="W13" i="2"/>
  <c r="W16" i="2"/>
  <c r="W23" i="2"/>
  <c r="CR31" i="2"/>
  <c r="CR38" i="2"/>
  <c r="W42" i="2"/>
  <c r="W54" i="2"/>
  <c r="CR7" i="2"/>
  <c r="W17" i="2"/>
  <c r="W24" i="2"/>
  <c r="W31" i="2"/>
  <c r="W37" i="2"/>
  <c r="CR42" i="2"/>
  <c r="W46" i="2"/>
  <c r="W55" i="2"/>
  <c r="W7" i="2"/>
  <c r="W14" i="2"/>
  <c r="W18" i="2"/>
  <c r="W25" i="2"/>
  <c r="W32" i="2"/>
  <c r="CR37" i="2"/>
  <c r="W43" i="2"/>
  <c r="W47" i="2"/>
  <c r="W56" i="2"/>
  <c r="W65" i="2"/>
  <c r="W8" i="2"/>
  <c r="CR14" i="2"/>
  <c r="CR18" i="2"/>
  <c r="W26" i="2"/>
  <c r="W33" i="2"/>
  <c r="W39" i="2"/>
  <c r="CR44" i="2"/>
  <c r="W49" i="2"/>
  <c r="W57" i="2"/>
  <c r="CR4" i="2"/>
  <c r="W9" i="2"/>
  <c r="W15" i="2"/>
  <c r="W19" i="2"/>
  <c r="W27" i="2"/>
  <c r="W34" i="2"/>
  <c r="CR40" i="2"/>
  <c r="W44" i="2"/>
  <c r="W50" i="2"/>
  <c r="W58" i="2"/>
  <c r="CR5" i="2"/>
  <c r="W10" i="2"/>
  <c r="CR15" i="2"/>
  <c r="W20" i="2"/>
  <c r="W28" i="2"/>
  <c r="W35" i="2"/>
  <c r="W40" i="2"/>
  <c r="W51" i="2"/>
  <c r="W59" i="2"/>
  <c r="W62" i="2"/>
  <c r="W5" i="2"/>
  <c r="CR12" i="2"/>
  <c r="W11" i="2"/>
  <c r="W21" i="2"/>
  <c r="W29" i="2"/>
  <c r="W36" i="2"/>
  <c r="W41" i="2"/>
  <c r="CR45" i="2"/>
  <c r="W52" i="2"/>
  <c r="W60" i="2"/>
  <c r="CR6" i="2"/>
  <c r="W12" i="2"/>
  <c r="CR16" i="2"/>
  <c r="W22" i="2"/>
  <c r="W30" i="2"/>
  <c r="W38" i="2"/>
  <c r="CR41" i="2"/>
  <c r="W45" i="2"/>
  <c r="W53" i="2"/>
  <c r="W61" i="2"/>
  <c r="W63" i="2"/>
  <c r="W71" i="2"/>
  <c r="W79" i="2"/>
  <c r="W87" i="2"/>
  <c r="W101" i="2"/>
  <c r="W109" i="2"/>
  <c r="W115" i="2"/>
  <c r="W123" i="2"/>
  <c r="W131" i="2"/>
  <c r="W138" i="2"/>
  <c r="W145" i="2"/>
  <c r="W153" i="2"/>
  <c r="W160" i="2"/>
  <c r="W168" i="2"/>
  <c r="W175" i="2"/>
  <c r="W183" i="2"/>
  <c r="W191" i="2"/>
  <c r="CR198" i="2"/>
  <c r="W207" i="2"/>
  <c r="W215" i="2"/>
  <c r="W222" i="2"/>
  <c r="CR230" i="2"/>
  <c r="W238" i="2"/>
  <c r="W246" i="2"/>
  <c r="W252" i="2"/>
  <c r="W260" i="2"/>
  <c r="W268" i="2"/>
  <c r="W276" i="2"/>
  <c r="W283" i="2"/>
  <c r="W292" i="2"/>
  <c r="W299" i="2"/>
  <c r="W307" i="2"/>
  <c r="W315" i="2"/>
  <c r="W323" i="2"/>
  <c r="W331" i="2"/>
  <c r="W339" i="2"/>
  <c r="W347" i="2"/>
  <c r="W354" i="2"/>
  <c r="W362" i="2"/>
  <c r="W370" i="2"/>
  <c r="W378" i="2"/>
  <c r="W410" i="2"/>
  <c r="W511" i="2"/>
  <c r="W568" i="2"/>
  <c r="W64" i="2"/>
  <c r="W72" i="2"/>
  <c r="W80" i="2"/>
  <c r="W88" i="2"/>
  <c r="W96" i="2"/>
  <c r="W110" i="2"/>
  <c r="W117" i="2"/>
  <c r="CR123" i="2"/>
  <c r="W132" i="2"/>
  <c r="W146" i="2"/>
  <c r="W154" i="2"/>
  <c r="W161" i="2"/>
  <c r="W169" i="2"/>
  <c r="W176" i="2"/>
  <c r="W184" i="2"/>
  <c r="W192" i="2"/>
  <c r="W200" i="2"/>
  <c r="W208" i="2"/>
  <c r="W216" i="2"/>
  <c r="W223" i="2"/>
  <c r="CR227" i="2"/>
  <c r="CR238" i="2"/>
  <c r="W247" i="2"/>
  <c r="W253" i="2"/>
  <c r="W261" i="2"/>
  <c r="W265" i="2"/>
  <c r="W277" i="2"/>
  <c r="W284" i="2"/>
  <c r="CR290" i="2"/>
  <c r="W300" i="2"/>
  <c r="W309" i="2"/>
  <c r="W316" i="2"/>
  <c r="W325" i="2"/>
  <c r="W332" i="2"/>
  <c r="W340" i="2"/>
  <c r="W349" i="2"/>
  <c r="W355" i="2"/>
  <c r="W363" i="2"/>
  <c r="W371" i="2"/>
  <c r="W379" i="2"/>
  <c r="CR382" i="2"/>
  <c r="W395" i="2"/>
  <c r="W401" i="2"/>
  <c r="W433" i="2"/>
  <c r="W485" i="2"/>
  <c r="W545" i="2"/>
  <c r="W609" i="2"/>
  <c r="W73" i="2"/>
  <c r="W81" i="2"/>
  <c r="W89" i="2"/>
  <c r="W97" i="2"/>
  <c r="W102" i="2"/>
  <c r="CR110" i="2"/>
  <c r="W118" i="2"/>
  <c r="W133" i="2"/>
  <c r="W139" i="2"/>
  <c r="W147" i="2"/>
  <c r="W155" i="2"/>
  <c r="CR161" i="2"/>
  <c r="W170" i="2"/>
  <c r="W177" i="2"/>
  <c r="CR184" i="2"/>
  <c r="W193" i="2"/>
  <c r="CR200" i="2"/>
  <c r="W48" i="2"/>
  <c r="W217" i="2"/>
  <c r="W224" i="2"/>
  <c r="W227" i="2"/>
  <c r="W240" i="2"/>
  <c r="W254" i="2"/>
  <c r="W262" i="2"/>
  <c r="CR265" i="2"/>
  <c r="W278" i="2"/>
  <c r="W286" i="2"/>
  <c r="W293" i="2"/>
  <c r="W301" i="2"/>
  <c r="W310" i="2"/>
  <c r="W317" i="2"/>
  <c r="W324" i="2"/>
  <c r="CR334" i="2"/>
  <c r="W341" i="2"/>
  <c r="W350" i="2"/>
  <c r="W356" i="2"/>
  <c r="CR363" i="2"/>
  <c r="CR371" i="2"/>
  <c r="W380" i="2"/>
  <c r="W422" i="2"/>
  <c r="W462" i="2"/>
  <c r="W524" i="2"/>
  <c r="W584" i="2"/>
  <c r="W66" i="2"/>
  <c r="W74" i="2"/>
  <c r="W82" i="2"/>
  <c r="CR91" i="2"/>
  <c r="W103" i="2"/>
  <c r="W112" i="2"/>
  <c r="W119" i="2"/>
  <c r="W127" i="2"/>
  <c r="CR135" i="2"/>
  <c r="W140" i="2"/>
  <c r="W148" i="2"/>
  <c r="W156" i="2"/>
  <c r="W163" i="2"/>
  <c r="CR170" i="2"/>
  <c r="W178" i="2"/>
  <c r="CR187" i="2"/>
  <c r="W194" i="2"/>
  <c r="W202" i="2"/>
  <c r="W209" i="2"/>
  <c r="W213" i="2"/>
  <c r="CR224" i="2"/>
  <c r="W233" i="2"/>
  <c r="W241" i="2"/>
  <c r="CR249" i="2"/>
  <c r="W255" i="2"/>
  <c r="W263" i="2"/>
  <c r="W270" i="2"/>
  <c r="W279" i="2"/>
  <c r="W287" i="2"/>
  <c r="W294" i="2"/>
  <c r="W302" i="2"/>
  <c r="W311" i="2"/>
  <c r="CR319" i="2"/>
  <c r="W326" i="2"/>
  <c r="W334" i="2"/>
  <c r="W342" i="2"/>
  <c r="W351" i="2"/>
  <c r="W357" i="2"/>
  <c r="CR366" i="2"/>
  <c r="W373" i="2"/>
  <c r="CR380" i="2"/>
  <c r="W409" i="2"/>
  <c r="CR441" i="2"/>
  <c r="CR501" i="2"/>
  <c r="W558" i="2"/>
  <c r="W67" i="2"/>
  <c r="W75" i="2"/>
  <c r="W83" i="2"/>
  <c r="W91" i="2"/>
  <c r="CR96" i="2"/>
  <c r="W104" i="2"/>
  <c r="W113" i="2"/>
  <c r="W120" i="2"/>
  <c r="W126" i="2"/>
  <c r="W135" i="2"/>
  <c r="CR140" i="2"/>
  <c r="W149" i="2"/>
  <c r="W157" i="2"/>
  <c r="W164" i="2"/>
  <c r="W172" i="2"/>
  <c r="CR180" i="2"/>
  <c r="W187" i="2"/>
  <c r="W195" i="2"/>
  <c r="CR202" i="2"/>
  <c r="CR209" i="2"/>
  <c r="W218" i="2"/>
  <c r="W228" i="2"/>
  <c r="W234" i="2"/>
  <c r="CR241" i="2"/>
  <c r="W249" i="2"/>
  <c r="CR257" i="2"/>
  <c r="W264" i="2"/>
  <c r="W271" i="2"/>
  <c r="CR274" i="2"/>
  <c r="W288" i="2"/>
  <c r="W295" i="2"/>
  <c r="W303" i="2"/>
  <c r="CR309" i="2"/>
  <c r="W319" i="2"/>
  <c r="W327" i="2"/>
  <c r="W335" i="2"/>
  <c r="W343" i="2"/>
  <c r="CR349" i="2"/>
  <c r="W358" i="2"/>
  <c r="W366" i="2"/>
  <c r="W375" i="2"/>
  <c r="W382" i="2"/>
  <c r="W385" i="2"/>
  <c r="CR397" i="2"/>
  <c r="CR430" i="2"/>
  <c r="W479" i="2"/>
  <c r="CR536" i="2"/>
  <c r="W601" i="2"/>
  <c r="W68" i="2"/>
  <c r="W76" i="2"/>
  <c r="W84" i="2"/>
  <c r="W92" i="2"/>
  <c r="W98" i="2"/>
  <c r="W106" i="2"/>
  <c r="W121" i="2"/>
  <c r="W128" i="2"/>
  <c r="W136" i="2"/>
  <c r="W142" i="2"/>
  <c r="CR151" i="2"/>
  <c r="W158" i="2"/>
  <c r="W165" i="2"/>
  <c r="W173" i="2"/>
  <c r="W180" i="2"/>
  <c r="CR189" i="2"/>
  <c r="W196" i="2"/>
  <c r="W204" i="2"/>
  <c r="W211" i="2"/>
  <c r="W219" i="2"/>
  <c r="CR228" i="2"/>
  <c r="W235" i="2"/>
  <c r="W243" i="2"/>
  <c r="CR260" i="2"/>
  <c r="CR271" i="2"/>
  <c r="W280" i="2"/>
  <c r="CR286" i="2"/>
  <c r="W296" i="2"/>
  <c r="W304" i="2"/>
  <c r="W312" i="2"/>
  <c r="W320" i="2"/>
  <c r="W328" i="2"/>
  <c r="W336" i="2"/>
  <c r="W344" i="2"/>
  <c r="W359" i="2"/>
  <c r="W367" i="2"/>
  <c r="W376" i="2"/>
  <c r="W391" i="2"/>
  <c r="W397" i="2"/>
  <c r="W417" i="2"/>
  <c r="W453" i="2"/>
  <c r="W516" i="2"/>
  <c r="W576" i="2"/>
  <c r="W69" i="2"/>
  <c r="W77" i="2"/>
  <c r="W85" i="2"/>
  <c r="CR94" i="2"/>
  <c r="W99" i="2"/>
  <c r="W107" i="2"/>
  <c r="W114" i="2"/>
  <c r="W122" i="2"/>
  <c r="W129" i="2"/>
  <c r="W137" i="2"/>
  <c r="CR142" i="2"/>
  <c r="W151" i="2"/>
  <c r="W159" i="2"/>
  <c r="W166" i="2"/>
  <c r="CR182" i="2"/>
  <c r="W189" i="2"/>
  <c r="W197" i="2"/>
  <c r="CR204" i="2"/>
  <c r="CR211" i="2"/>
  <c r="W220" i="2"/>
  <c r="W232" i="2"/>
  <c r="CR235" i="2"/>
  <c r="CR243" i="2"/>
  <c r="W251" i="2"/>
  <c r="W257" i="2"/>
  <c r="W266" i="2"/>
  <c r="W274" i="2"/>
  <c r="W281" i="2"/>
  <c r="W290" i="2"/>
  <c r="W297" i="2"/>
  <c r="W305" i="2"/>
  <c r="CR314" i="2"/>
  <c r="CR320" i="2"/>
  <c r="W329" i="2"/>
  <c r="CR336" i="2"/>
  <c r="W345" i="2"/>
  <c r="W352" i="2"/>
  <c r="W360" i="2"/>
  <c r="W368" i="2"/>
  <c r="W374" i="2"/>
  <c r="W386" i="2"/>
  <c r="W390" i="2"/>
  <c r="W405" i="2"/>
  <c r="CR551" i="2"/>
  <c r="W617" i="2"/>
  <c r="W70" i="2"/>
  <c r="W78" i="2"/>
  <c r="W86" i="2"/>
  <c r="W94" i="2"/>
  <c r="W100" i="2"/>
  <c r="CR107" i="2"/>
  <c r="W116" i="2"/>
  <c r="W125" i="2"/>
  <c r="W130" i="2"/>
  <c r="W144" i="2"/>
  <c r="W152" i="2"/>
  <c r="W105" i="2"/>
  <c r="W167" i="2"/>
  <c r="W174" i="2"/>
  <c r="W182" i="2"/>
  <c r="W190" i="2"/>
  <c r="W198" i="2"/>
  <c r="CR207" i="2"/>
  <c r="W214" i="2"/>
  <c r="W221" i="2"/>
  <c r="W230" i="2"/>
  <c r="W237" i="2"/>
  <c r="W245" i="2"/>
  <c r="CR251" i="2"/>
  <c r="W258" i="2"/>
  <c r="W267" i="2"/>
  <c r="W275" i="2"/>
  <c r="CR283" i="2"/>
  <c r="W291" i="2"/>
  <c r="W298" i="2"/>
  <c r="W306" i="2"/>
  <c r="W314" i="2"/>
  <c r="W322" i="2"/>
  <c r="W330" i="2"/>
  <c r="W338" i="2"/>
  <c r="W346" i="2"/>
  <c r="W353" i="2"/>
  <c r="W361" i="2"/>
  <c r="W369" i="2"/>
  <c r="W377" i="2"/>
  <c r="W388" i="2"/>
  <c r="W389" i="2"/>
  <c r="W426" i="2"/>
  <c r="W472" i="2"/>
  <c r="W593" i="2"/>
  <c r="W626" i="2"/>
  <c r="W636" i="2"/>
  <c r="W644" i="2"/>
  <c r="W653" i="2"/>
  <c r="W659" i="2"/>
  <c r="W668" i="2"/>
  <c r="W676" i="2"/>
  <c r="W628" i="2"/>
  <c r="W687" i="2"/>
  <c r="W708" i="2"/>
  <c r="W740" i="2"/>
  <c r="W775" i="2"/>
  <c r="W836" i="2"/>
  <c r="CR895" i="2"/>
  <c r="W958" i="2"/>
  <c r="W1024" i="2"/>
  <c r="W396" i="2"/>
  <c r="CR401" i="2"/>
  <c r="W411" i="2"/>
  <c r="W418" i="2"/>
  <c r="CR426" i="2"/>
  <c r="W434" i="2"/>
  <c r="W446" i="2"/>
  <c r="CR453" i="2"/>
  <c r="W464" i="2"/>
  <c r="W473" i="2"/>
  <c r="W480" i="2"/>
  <c r="CR485" i="2"/>
  <c r="W493" i="2"/>
  <c r="W501" i="2"/>
  <c r="W507" i="2"/>
  <c r="W517" i="2"/>
  <c r="W525" i="2"/>
  <c r="CR529" i="2"/>
  <c r="W538" i="2"/>
  <c r="W546" i="2"/>
  <c r="W561" i="2"/>
  <c r="W569" i="2"/>
  <c r="CR573" i="2"/>
  <c r="CR583" i="2"/>
  <c r="W594" i="2"/>
  <c r="W602" i="2"/>
  <c r="W610" i="2"/>
  <c r="W618" i="2"/>
  <c r="W629" i="2"/>
  <c r="W637" i="2"/>
  <c r="W645" i="2"/>
  <c r="W654" i="2"/>
  <c r="W662" i="2"/>
  <c r="CR668" i="2"/>
  <c r="W679" i="2"/>
  <c r="W696" i="2"/>
  <c r="W726" i="2"/>
  <c r="W813" i="2"/>
  <c r="CR873" i="2"/>
  <c r="W934" i="2"/>
  <c r="W997" i="2"/>
  <c r="CR388" i="2"/>
  <c r="W403" i="2"/>
  <c r="W412" i="2"/>
  <c r="W420" i="2"/>
  <c r="W427" i="2"/>
  <c r="W436" i="2"/>
  <c r="W441" i="2"/>
  <c r="CR446" i="2"/>
  <c r="W455" i="2"/>
  <c r="W466" i="2"/>
  <c r="W474" i="2"/>
  <c r="CR480" i="2"/>
  <c r="W487" i="2"/>
  <c r="W495" i="2"/>
  <c r="CR503" i="2"/>
  <c r="W508" i="2"/>
  <c r="W518" i="2"/>
  <c r="W526" i="2"/>
  <c r="CR533" i="2"/>
  <c r="W539" i="2"/>
  <c r="W547" i="2"/>
  <c r="W554" i="2"/>
  <c r="W562" i="2"/>
  <c r="W570" i="2"/>
  <c r="W577" i="2"/>
  <c r="W586" i="2"/>
  <c r="W595" i="2"/>
  <c r="W603" i="2"/>
  <c r="W611" i="2"/>
  <c r="W620" i="2"/>
  <c r="W630" i="2"/>
  <c r="W638" i="2"/>
  <c r="W647" i="2"/>
  <c r="W655" i="2"/>
  <c r="W660" i="2"/>
  <c r="W670" i="2"/>
  <c r="W590" i="2"/>
  <c r="CR715" i="2"/>
  <c r="W749" i="2"/>
  <c r="W789" i="2"/>
  <c r="W850" i="2"/>
  <c r="W913" i="2"/>
  <c r="W974" i="2"/>
  <c r="W1038" i="2"/>
  <c r="CR403" i="2"/>
  <c r="W413" i="2"/>
  <c r="W421" i="2"/>
  <c r="CR427" i="2"/>
  <c r="W437" i="2"/>
  <c r="W448" i="2"/>
  <c r="W458" i="2"/>
  <c r="W467" i="2"/>
  <c r="CR464" i="2"/>
  <c r="CR482" i="2"/>
  <c r="W488" i="2"/>
  <c r="W496" i="2"/>
  <c r="W503" i="2"/>
  <c r="CR510" i="2"/>
  <c r="W519" i="2"/>
  <c r="W527" i="2"/>
  <c r="W533" i="2"/>
  <c r="W540" i="2"/>
  <c r="W548" i="2"/>
  <c r="CR554" i="2"/>
  <c r="W553" i="2"/>
  <c r="CR567" i="2"/>
  <c r="W578" i="2"/>
  <c r="W587" i="2"/>
  <c r="W596" i="2"/>
  <c r="W604" i="2"/>
  <c r="W612" i="2"/>
  <c r="W621" i="2"/>
  <c r="W631" i="2"/>
  <c r="W639" i="2"/>
  <c r="W648" i="2"/>
  <c r="W656" i="2"/>
  <c r="W663" i="2"/>
  <c r="CR670" i="2"/>
  <c r="W591" i="2"/>
  <c r="W702" i="2"/>
  <c r="W735" i="2"/>
  <c r="W767" i="2"/>
  <c r="W828" i="2"/>
  <c r="W887" i="2"/>
  <c r="W951" i="2"/>
  <c r="CR1013" i="2"/>
  <c r="W442" i="2"/>
  <c r="CR448" i="2"/>
  <c r="W459" i="2"/>
  <c r="W468" i="2"/>
  <c r="W465" i="2"/>
  <c r="W482" i="2"/>
  <c r="W489" i="2"/>
  <c r="W497" i="2"/>
  <c r="CR505" i="2"/>
  <c r="CR513" i="2"/>
  <c r="CR519" i="2"/>
  <c r="CR540" i="2"/>
  <c r="W549" i="2"/>
  <c r="W556" i="2"/>
  <c r="W563" i="2"/>
  <c r="W571" i="2"/>
  <c r="W579" i="2"/>
  <c r="CR587" i="2"/>
  <c r="W597" i="2"/>
  <c r="W605" i="2"/>
  <c r="W613" i="2"/>
  <c r="W622" i="2"/>
  <c r="W632" i="2"/>
  <c r="W640" i="2"/>
  <c r="W649" i="2"/>
  <c r="W657" i="2"/>
  <c r="W664" i="2"/>
  <c r="W672" i="2"/>
  <c r="W619" i="2"/>
  <c r="W677" i="2"/>
  <c r="W685" i="2"/>
  <c r="CR690" i="2"/>
  <c r="W724" i="2"/>
  <c r="CR755" i="2"/>
  <c r="W804" i="2"/>
  <c r="W866" i="2"/>
  <c r="CR927" i="2"/>
  <c r="W990" i="2"/>
  <c r="W384" i="2"/>
  <c r="CR390" i="2"/>
  <c r="W406" i="2"/>
  <c r="W414" i="2"/>
  <c r="W423" i="2"/>
  <c r="W430" i="2"/>
  <c r="CR436" i="2"/>
  <c r="W444" i="2"/>
  <c r="W450" i="2"/>
  <c r="W457" i="2"/>
  <c r="W469" i="2"/>
  <c r="CR476" i="2"/>
  <c r="W483" i="2"/>
  <c r="W490" i="2"/>
  <c r="CR495" i="2"/>
  <c r="W505" i="2"/>
  <c r="W513" i="2"/>
  <c r="W521" i="2"/>
  <c r="W529" i="2"/>
  <c r="W534" i="2"/>
  <c r="W542" i="2"/>
  <c r="W550" i="2"/>
  <c r="W559" i="2"/>
  <c r="W564" i="2"/>
  <c r="W573" i="2"/>
  <c r="W580" i="2"/>
  <c r="CR586" i="2"/>
  <c r="W598" i="2"/>
  <c r="W606" i="2"/>
  <c r="W614" i="2"/>
  <c r="W623" i="2"/>
  <c r="W633" i="2"/>
  <c r="CR640" i="2"/>
  <c r="W650" i="2"/>
  <c r="W658" i="2"/>
  <c r="W665" i="2"/>
  <c r="W673" i="2"/>
  <c r="W627" i="2"/>
  <c r="W684" i="2"/>
  <c r="W711" i="2"/>
  <c r="W743" i="2"/>
  <c r="W781" i="2"/>
  <c r="W846" i="2"/>
  <c r="W904" i="2"/>
  <c r="W966" i="2"/>
  <c r="CR1029" i="2"/>
  <c r="W393" i="2"/>
  <c r="W399" i="2"/>
  <c r="CR406" i="2"/>
  <c r="W415" i="2"/>
  <c r="W424" i="2"/>
  <c r="W431" i="2"/>
  <c r="W438" i="2"/>
  <c r="W445" i="2"/>
  <c r="W451" i="2"/>
  <c r="W461" i="2"/>
  <c r="W470" i="2"/>
  <c r="W476" i="2"/>
  <c r="W484" i="2"/>
  <c r="W491" i="2"/>
  <c r="CR499" i="2"/>
  <c r="W506" i="2"/>
  <c r="CR515" i="2"/>
  <c r="CR523" i="2"/>
  <c r="W530" i="2"/>
  <c r="CR534" i="2"/>
  <c r="W543" i="2"/>
  <c r="W560" i="2"/>
  <c r="W565" i="2"/>
  <c r="W574" i="2"/>
  <c r="W581" i="2"/>
  <c r="W589" i="2"/>
  <c r="W599" i="2"/>
  <c r="W607" i="2"/>
  <c r="W615" i="2"/>
  <c r="W624" i="2"/>
  <c r="W634" i="2"/>
  <c r="W642" i="2"/>
  <c r="W651" i="2"/>
  <c r="W661" i="2"/>
  <c r="W666" i="2"/>
  <c r="W674" i="2"/>
  <c r="W700" i="2"/>
  <c r="W733" i="2"/>
  <c r="W758" i="2"/>
  <c r="W820" i="2"/>
  <c r="W879" i="2"/>
  <c r="W942" i="2"/>
  <c r="CR1005" i="2"/>
  <c r="CR393" i="2"/>
  <c r="CR399" i="2"/>
  <c r="W408" i="2"/>
  <c r="W416" i="2"/>
  <c r="CR424" i="2"/>
  <c r="W432" i="2"/>
  <c r="CR438" i="2"/>
  <c r="CR444" i="2"/>
  <c r="CR451" i="2"/>
  <c r="W460" i="2"/>
  <c r="W471" i="2"/>
  <c r="W477" i="2"/>
  <c r="W456" i="2"/>
  <c r="W492" i="2"/>
  <c r="W499" i="2"/>
  <c r="W510" i="2"/>
  <c r="W515" i="2"/>
  <c r="W523" i="2"/>
  <c r="W531" i="2"/>
  <c r="W536" i="2"/>
  <c r="W544" i="2"/>
  <c r="W551" i="2"/>
  <c r="W557" i="2"/>
  <c r="W567" i="2"/>
  <c r="W575" i="2"/>
  <c r="W583" i="2"/>
  <c r="W592" i="2"/>
  <c r="W600" i="2"/>
  <c r="W608" i="2"/>
  <c r="W616" i="2"/>
  <c r="W625" i="2"/>
  <c r="W635" i="2"/>
  <c r="CR642" i="2"/>
  <c r="CR644" i="2"/>
  <c r="CR653" i="2"/>
  <c r="W667" i="2"/>
  <c r="CR674" i="2"/>
  <c r="W718" i="2"/>
  <c r="CR749" i="2"/>
  <c r="W797" i="2"/>
  <c r="W859" i="2"/>
  <c r="W921" i="2"/>
  <c r="W982" i="2"/>
  <c r="W678" i="2"/>
  <c r="W686" i="2"/>
  <c r="W695" i="2"/>
  <c r="W709" i="2"/>
  <c r="W717" i="2"/>
  <c r="W725" i="2"/>
  <c r="W734" i="2"/>
  <c r="W742" i="2"/>
  <c r="W750" i="2"/>
  <c r="W757" i="2"/>
  <c r="W766" i="2"/>
  <c r="W774" i="2"/>
  <c r="W780" i="2"/>
  <c r="W788" i="2"/>
  <c r="W796" i="2"/>
  <c r="W803" i="2"/>
  <c r="W812" i="2"/>
  <c r="W819" i="2"/>
  <c r="CR826" i="2"/>
  <c r="CR834" i="2"/>
  <c r="W844" i="2"/>
  <c r="CR856" i="2"/>
  <c r="W865" i="2"/>
  <c r="W873" i="2"/>
  <c r="W880" i="2"/>
  <c r="W895" i="2"/>
  <c r="W903" i="2"/>
  <c r="W912" i="2"/>
  <c r="W920" i="2"/>
  <c r="W927" i="2"/>
  <c r="CR940" i="2"/>
  <c r="W950" i="2"/>
  <c r="W957" i="2"/>
  <c r="W965" i="2"/>
  <c r="W973" i="2"/>
  <c r="W981" i="2"/>
  <c r="W989" i="2"/>
  <c r="W998" i="2"/>
  <c r="W1005" i="2"/>
  <c r="W1013" i="2"/>
  <c r="W1023" i="2"/>
  <c r="W1029" i="2"/>
  <c r="W680" i="2"/>
  <c r="W688" i="2"/>
  <c r="W697" i="2"/>
  <c r="CR702" i="2"/>
  <c r="W712" i="2"/>
  <c r="W719" i="2"/>
  <c r="W728" i="2"/>
  <c r="W727" i="2"/>
  <c r="W744" i="2"/>
  <c r="W752" i="2"/>
  <c r="W759" i="2"/>
  <c r="W768" i="2"/>
  <c r="W776" i="2"/>
  <c r="W782" i="2"/>
  <c r="W790" i="2"/>
  <c r="CR796" i="2"/>
  <c r="W805" i="2"/>
  <c r="W814" i="2"/>
  <c r="W821" i="2"/>
  <c r="W829" i="2"/>
  <c r="W837" i="2"/>
  <c r="W845" i="2"/>
  <c r="CR850" i="2"/>
  <c r="W860" i="2"/>
  <c r="W867" i="2"/>
  <c r="W875" i="2"/>
  <c r="W883" i="2"/>
  <c r="CR887" i="2"/>
  <c r="W897" i="2"/>
  <c r="W905" i="2"/>
  <c r="W914" i="2"/>
  <c r="W922" i="2"/>
  <c r="CR934" i="2"/>
  <c r="CR942" i="2"/>
  <c r="CR950" i="2"/>
  <c r="W959" i="2"/>
  <c r="W967" i="2"/>
  <c r="W975" i="2"/>
  <c r="W983" i="2"/>
  <c r="W991" i="2"/>
  <c r="W999" i="2"/>
  <c r="W1007" i="2"/>
  <c r="CR1016" i="2"/>
  <c r="CR1024" i="2"/>
  <c r="W1031" i="2"/>
  <c r="W681" i="2"/>
  <c r="CR688" i="2"/>
  <c r="CR696" i="2"/>
  <c r="W704" i="2"/>
  <c r="CR711" i="2"/>
  <c r="W720" i="2"/>
  <c r="W729" i="2"/>
  <c r="W745" i="2"/>
  <c r="W753" i="2"/>
  <c r="W760" i="2"/>
  <c r="W769" i="2"/>
  <c r="CR774" i="2"/>
  <c r="W783" i="2"/>
  <c r="W791" i="2"/>
  <c r="W798" i="2"/>
  <c r="W806" i="2"/>
  <c r="W815" i="2"/>
  <c r="W822" i="2"/>
  <c r="W832" i="2"/>
  <c r="CR839" i="2"/>
  <c r="W847" i="2"/>
  <c r="W852" i="2"/>
  <c r="CR859" i="2"/>
  <c r="CR867" i="2"/>
  <c r="W876" i="2"/>
  <c r="CR883" i="2"/>
  <c r="W890" i="2"/>
  <c r="CR897" i="2"/>
  <c r="W906" i="2"/>
  <c r="W915" i="2"/>
  <c r="W923" i="2"/>
  <c r="W930" i="2"/>
  <c r="W936" i="2"/>
  <c r="W944" i="2"/>
  <c r="W952" i="2"/>
  <c r="W960" i="2"/>
  <c r="W968" i="2"/>
  <c r="W976" i="2"/>
  <c r="W984" i="2"/>
  <c r="W992" i="2"/>
  <c r="W1000" i="2"/>
  <c r="CR1007" i="2"/>
  <c r="W1016" i="2"/>
  <c r="W1026" i="2"/>
  <c r="CR1031" i="2"/>
  <c r="CR1036" i="2"/>
  <c r="W682" i="2"/>
  <c r="W690" i="2"/>
  <c r="W698" i="2"/>
  <c r="W705" i="2"/>
  <c r="CR714" i="2"/>
  <c r="W721" i="2"/>
  <c r="W730" i="2"/>
  <c r="W736" i="2"/>
  <c r="W746" i="2"/>
  <c r="CR752" i="2"/>
  <c r="W761" i="2"/>
  <c r="CR769" i="2"/>
  <c r="W738" i="2"/>
  <c r="W784" i="2"/>
  <c r="W792" i="2"/>
  <c r="CR800" i="2"/>
  <c r="W808" i="2"/>
  <c r="W816" i="2"/>
  <c r="W823" i="2"/>
  <c r="CR831" i="2"/>
  <c r="W839" i="2"/>
  <c r="W848" i="2"/>
  <c r="W853" i="2"/>
  <c r="W862" i="2"/>
  <c r="CR870" i="2"/>
  <c r="W877" i="2"/>
  <c r="CR892" i="2"/>
  <c r="W899" i="2"/>
  <c r="W907" i="2"/>
  <c r="CR912" i="2"/>
  <c r="W924" i="2"/>
  <c r="W931" i="2"/>
  <c r="W937" i="2"/>
  <c r="W945" i="2"/>
  <c r="W953" i="2"/>
  <c r="W961" i="2"/>
  <c r="W969" i="2"/>
  <c r="W971" i="2"/>
  <c r="W985" i="2"/>
  <c r="W993" i="2"/>
  <c r="W1001" i="2"/>
  <c r="W1009" i="2"/>
  <c r="W1017" i="2"/>
  <c r="W1027" i="2"/>
  <c r="W1033" i="2"/>
  <c r="W1040" i="2"/>
  <c r="W683" i="2"/>
  <c r="W691" i="2"/>
  <c r="W699" i="2"/>
  <c r="W706" i="2"/>
  <c r="W714" i="2"/>
  <c r="W722" i="2"/>
  <c r="W731" i="2"/>
  <c r="W737" i="2"/>
  <c r="W747" i="2"/>
  <c r="W755" i="2"/>
  <c r="W762" i="2"/>
  <c r="W770" i="2"/>
  <c r="W777" i="2"/>
  <c r="W785" i="2"/>
  <c r="W793" i="2"/>
  <c r="W800" i="2"/>
  <c r="W809" i="2"/>
  <c r="W824" i="2"/>
  <c r="W831" i="2"/>
  <c r="W840" i="2"/>
  <c r="W849" i="2"/>
  <c r="W854" i="2"/>
  <c r="W863" i="2"/>
  <c r="W870" i="2"/>
  <c r="W878" i="2"/>
  <c r="W885" i="2"/>
  <c r="W892" i="2"/>
  <c r="W900" i="2"/>
  <c r="W908" i="2"/>
  <c r="W917" i="2"/>
  <c r="W925" i="2"/>
  <c r="CR931" i="2"/>
  <c r="W938" i="2"/>
  <c r="W946" i="2"/>
  <c r="W954" i="2"/>
  <c r="W962" i="2"/>
  <c r="W979" i="2"/>
  <c r="W977" i="2"/>
  <c r="W986" i="2"/>
  <c r="W994" i="2"/>
  <c r="W1002" i="2"/>
  <c r="CR1009" i="2"/>
  <c r="CR1017" i="2"/>
  <c r="W1028" i="2"/>
  <c r="CR1033" i="2"/>
  <c r="W692" i="2"/>
  <c r="W701" i="2"/>
  <c r="W707" i="2"/>
  <c r="W715" i="2"/>
  <c r="W723" i="2"/>
  <c r="W732" i="2"/>
  <c r="W739" i="2"/>
  <c r="W741" i="2"/>
  <c r="W756" i="2"/>
  <c r="W764" i="2"/>
  <c r="W771" i="2"/>
  <c r="CR777" i="2"/>
  <c r="W786" i="2"/>
  <c r="W794" i="2"/>
  <c r="W801" i="2"/>
  <c r="W810" i="2"/>
  <c r="W817" i="2"/>
  <c r="W826" i="2"/>
  <c r="W833" i="2"/>
  <c r="W841" i="2"/>
  <c r="W855" i="2"/>
  <c r="CR862" i="2"/>
  <c r="W871" i="2"/>
  <c r="W881" i="2"/>
  <c r="CR885" i="2"/>
  <c r="W893" i="2"/>
  <c r="CR902" i="2"/>
  <c r="W909" i="2"/>
  <c r="W918" i="2"/>
  <c r="W926" i="2"/>
  <c r="W933" i="2"/>
  <c r="W939" i="2"/>
  <c r="W947" i="2"/>
  <c r="W955" i="2"/>
  <c r="CR964" i="2"/>
  <c r="W970" i="2"/>
  <c r="W978" i="2"/>
  <c r="W987" i="2"/>
  <c r="W995" i="2"/>
  <c r="W1003" i="2"/>
  <c r="W1011" i="2"/>
  <c r="W1021" i="2"/>
  <c r="W1019" i="2"/>
  <c r="W1035" i="2"/>
  <c r="W1036" i="2"/>
  <c r="CR1043" i="2"/>
  <c r="W1043" i="2"/>
  <c r="W765" i="2"/>
  <c r="CR771" i="2"/>
  <c r="W779" i="2"/>
  <c r="W787" i="2"/>
  <c r="W807" i="2"/>
  <c r="W802" i="2"/>
  <c r="W811" i="2"/>
  <c r="CR817" i="2"/>
  <c r="W827" i="2"/>
  <c r="W834" i="2"/>
  <c r="W843" i="2"/>
  <c r="CR843" i="2"/>
  <c r="W856" i="2"/>
  <c r="CR865" i="2"/>
  <c r="W872" i="2"/>
  <c r="W882" i="2"/>
  <c r="W889" i="2"/>
  <c r="CR893" i="2"/>
  <c r="W902" i="2"/>
  <c r="W910" i="2"/>
  <c r="W919" i="2"/>
  <c r="CR917" i="2"/>
  <c r="CR933" i="2"/>
  <c r="W940" i="2"/>
  <c r="W948" i="2"/>
  <c r="CR957" i="2"/>
  <c r="W964" i="2"/>
  <c r="W972" i="2"/>
  <c r="W980" i="2"/>
  <c r="W988" i="2"/>
  <c r="W996" i="2"/>
  <c r="W1004" i="2"/>
  <c r="CR1011" i="2"/>
  <c r="CR1023" i="2"/>
  <c r="CR1019" i="2"/>
  <c r="W1045" i="2"/>
  <c r="W1052" i="2"/>
  <c r="W1060" i="2"/>
  <c r="W1067" i="2"/>
  <c r="W1075" i="2"/>
  <c r="W1083" i="2"/>
  <c r="CR1092" i="2"/>
  <c r="W1100" i="2"/>
  <c r="W1107" i="2"/>
  <c r="W1115" i="2"/>
  <c r="W1123" i="2"/>
  <c r="W1131" i="2"/>
  <c r="W1139" i="2"/>
  <c r="W1147" i="2"/>
  <c r="W1156" i="2"/>
  <c r="W1161" i="2"/>
  <c r="W1171" i="2"/>
  <c r="W1179" i="2"/>
  <c r="CR1186" i="2"/>
  <c r="W1195" i="2"/>
  <c r="W1203" i="2"/>
  <c r="W1210" i="2"/>
  <c r="W1218" i="2"/>
  <c r="W1228" i="2"/>
  <c r="W1233" i="2"/>
  <c r="W1242" i="2"/>
  <c r="W1250" i="2"/>
  <c r="CR1257" i="2"/>
  <c r="W1266" i="2"/>
  <c r="W1274" i="2"/>
  <c r="W1282" i="2"/>
  <c r="W1289" i="2"/>
  <c r="CR1299" i="2"/>
  <c r="W1306" i="2"/>
  <c r="W1314" i="2"/>
  <c r="W1328" i="2"/>
  <c r="W1337" i="2"/>
  <c r="W1346" i="2"/>
  <c r="W1353" i="2"/>
  <c r="W1374" i="2"/>
  <c r="W1437" i="2"/>
  <c r="W1501" i="2"/>
  <c r="W1560" i="2"/>
  <c r="CR1622" i="2"/>
  <c r="CR1045" i="2"/>
  <c r="W1053" i="2"/>
  <c r="W1061" i="2"/>
  <c r="W1068" i="2"/>
  <c r="W1076" i="2"/>
  <c r="W1084" i="2"/>
  <c r="W1092" i="2"/>
  <c r="CR1100" i="2"/>
  <c r="CR1107" i="2"/>
  <c r="W1116" i="2"/>
  <c r="W1124" i="2"/>
  <c r="W1132" i="2"/>
  <c r="W1140" i="2"/>
  <c r="W1148" i="2"/>
  <c r="W1157" i="2"/>
  <c r="CR1161" i="2"/>
  <c r="W1172" i="2"/>
  <c r="W1180" i="2"/>
  <c r="CR1189" i="2"/>
  <c r="W1196" i="2"/>
  <c r="W1204" i="2"/>
  <c r="W1211" i="2"/>
  <c r="W1219" i="2"/>
  <c r="W1226" i="2"/>
  <c r="W1234" i="2"/>
  <c r="W1240" i="2"/>
  <c r="W1251" i="2"/>
  <c r="W1259" i="2"/>
  <c r="W1267" i="2"/>
  <c r="W1275" i="2"/>
  <c r="CR1282" i="2"/>
  <c r="W1290" i="2"/>
  <c r="W1299" i="2"/>
  <c r="W1308" i="2"/>
  <c r="W1315" i="2"/>
  <c r="W1321" i="2"/>
  <c r="CR1328" i="2"/>
  <c r="W1338" i="2"/>
  <c r="W1343" i="2"/>
  <c r="W1354" i="2"/>
  <c r="W1361" i="2"/>
  <c r="W1414" i="2"/>
  <c r="W1476" i="2"/>
  <c r="CR1535" i="2"/>
  <c r="W1597" i="2"/>
  <c r="W1659" i="2"/>
  <c r="W1714" i="2"/>
  <c r="W1047" i="2"/>
  <c r="W1054" i="2"/>
  <c r="CR1059" i="2"/>
  <c r="W1069" i="2"/>
  <c r="W1077" i="2"/>
  <c r="W1085" i="2"/>
  <c r="W1093" i="2"/>
  <c r="W1101" i="2"/>
  <c r="W1109" i="2"/>
  <c r="W1117" i="2"/>
  <c r="W1125" i="2"/>
  <c r="W1133" i="2"/>
  <c r="W1141" i="2"/>
  <c r="W1149" i="2"/>
  <c r="CR1154" i="2"/>
  <c r="W1165" i="2"/>
  <c r="W1173" i="2"/>
  <c r="W1181" i="2"/>
  <c r="W1189" i="2"/>
  <c r="W1197" i="2"/>
  <c r="W1205" i="2"/>
  <c r="W1212" i="2"/>
  <c r="W1220" i="2"/>
  <c r="CR1226" i="2"/>
  <c r="W1235" i="2"/>
  <c r="W1245" i="2"/>
  <c r="W1252" i="2"/>
  <c r="W1260" i="2"/>
  <c r="W1268" i="2"/>
  <c r="W1276" i="2"/>
  <c r="W1284" i="2"/>
  <c r="W1291" i="2"/>
  <c r="W1300" i="2"/>
  <c r="W1307" i="2"/>
  <c r="W1316" i="2"/>
  <c r="W1322" i="2"/>
  <c r="CR1331" i="2"/>
  <c r="W1339" i="2"/>
  <c r="W1347" i="2"/>
  <c r="W1355" i="2"/>
  <c r="W1388" i="2"/>
  <c r="W1454" i="2"/>
  <c r="W1514" i="2"/>
  <c r="CR1574" i="2"/>
  <c r="CR1638" i="2"/>
  <c r="CR1047" i="2"/>
  <c r="W1055" i="2"/>
  <c r="W1063" i="2"/>
  <c r="W1070" i="2"/>
  <c r="W1080" i="2"/>
  <c r="W1086" i="2"/>
  <c r="W1095" i="2"/>
  <c r="W1102" i="2"/>
  <c r="CR1109" i="2"/>
  <c r="W1119" i="2"/>
  <c r="W1126" i="2"/>
  <c r="W1134" i="2"/>
  <c r="W1142" i="2"/>
  <c r="W1150" i="2"/>
  <c r="W1158" i="2"/>
  <c r="W1166" i="2"/>
  <c r="W1174" i="2"/>
  <c r="CR1183" i="2"/>
  <c r="W1190" i="2"/>
  <c r="W1198" i="2"/>
  <c r="W1213" i="2"/>
  <c r="CR1220" i="2"/>
  <c r="W1229" i="2"/>
  <c r="W1236" i="2"/>
  <c r="W1246" i="2"/>
  <c r="W1253" i="2"/>
  <c r="CR1259" i="2"/>
  <c r="W1269" i="2"/>
  <c r="W1277" i="2"/>
  <c r="CR1284" i="2"/>
  <c r="W1292" i="2"/>
  <c r="CR1300" i="2"/>
  <c r="W1309" i="2"/>
  <c r="CR1324" i="2"/>
  <c r="W1331" i="2"/>
  <c r="W1340" i="2"/>
  <c r="W1349" i="2"/>
  <c r="W1356" i="2"/>
  <c r="W1366" i="2"/>
  <c r="W1429" i="2"/>
  <c r="W1491" i="2"/>
  <c r="CR1552" i="2"/>
  <c r="W1613" i="2"/>
  <c r="W1675" i="2"/>
  <c r="W1777" i="2"/>
  <c r="CR1040" i="2"/>
  <c r="W1041" i="2"/>
  <c r="CR1052" i="2"/>
  <c r="W1064" i="2"/>
  <c r="W1071" i="2"/>
  <c r="W1078" i="2"/>
  <c r="W1087" i="2"/>
  <c r="W1096" i="2"/>
  <c r="W1103" i="2"/>
  <c r="W1111" i="2"/>
  <c r="CR1117" i="2"/>
  <c r="W1127" i="2"/>
  <c r="W1135" i="2"/>
  <c r="CR1147" i="2"/>
  <c r="W1151" i="2"/>
  <c r="W1159" i="2"/>
  <c r="W1167" i="2"/>
  <c r="W1175" i="2"/>
  <c r="W1183" i="2"/>
  <c r="CR1190" i="2"/>
  <c r="W1199" i="2"/>
  <c r="CR1205" i="2"/>
  <c r="W1214" i="2"/>
  <c r="CR1223" i="2"/>
  <c r="W1230" i="2"/>
  <c r="W1237" i="2"/>
  <c r="W1247" i="2"/>
  <c r="W1254" i="2"/>
  <c r="W1262" i="2"/>
  <c r="W1270" i="2"/>
  <c r="W1278" i="2"/>
  <c r="W1293" i="2"/>
  <c r="W1302" i="2"/>
  <c r="W1310" i="2"/>
  <c r="CR1318" i="2"/>
  <c r="W1324" i="2"/>
  <c r="W1332" i="2"/>
  <c r="W1341" i="2"/>
  <c r="W1348" i="2"/>
  <c r="W1357" i="2"/>
  <c r="W1360" i="2"/>
  <c r="W1406" i="2"/>
  <c r="W1469" i="2"/>
  <c r="W1528" i="2"/>
  <c r="W1589" i="2"/>
  <c r="CR1651" i="2"/>
  <c r="CR1041" i="2"/>
  <c r="W1056" i="2"/>
  <c r="CR1063" i="2"/>
  <c r="W1073" i="2"/>
  <c r="W1079" i="2"/>
  <c r="W1088" i="2"/>
  <c r="CR1095" i="2"/>
  <c r="W1104" i="2"/>
  <c r="W1112" i="2"/>
  <c r="W1120" i="2"/>
  <c r="W1128" i="2"/>
  <c r="W1136" i="2"/>
  <c r="W1144" i="2"/>
  <c r="W1152" i="2"/>
  <c r="W1160" i="2"/>
  <c r="W1168" i="2"/>
  <c r="W1176" i="2"/>
  <c r="W1184" i="2"/>
  <c r="W1192" i="2"/>
  <c r="W1200" i="2"/>
  <c r="W1207" i="2"/>
  <c r="W1215" i="2"/>
  <c r="W1223" i="2"/>
  <c r="W1231" i="2"/>
  <c r="W1238" i="2"/>
  <c r="CR1247" i="2"/>
  <c r="W1255" i="2"/>
  <c r="W1265" i="2"/>
  <c r="CR1270" i="2"/>
  <c r="W1279" i="2"/>
  <c r="W1286" i="2"/>
  <c r="CR1293" i="2"/>
  <c r="W1303" i="2"/>
  <c r="W1311" i="2"/>
  <c r="W1318" i="2"/>
  <c r="W1325" i="2"/>
  <c r="CR1335" i="2"/>
  <c r="W1342" i="2"/>
  <c r="W1350" i="2"/>
  <c r="W1358" i="2"/>
  <c r="W1378" i="2"/>
  <c r="W1444" i="2"/>
  <c r="W1509" i="2"/>
  <c r="W1568" i="2"/>
  <c r="W1629" i="2"/>
  <c r="W1821" i="2"/>
  <c r="W1838" i="2"/>
  <c r="W1049" i="2"/>
  <c r="W1057" i="2"/>
  <c r="W1065" i="2"/>
  <c r="W1074" i="2"/>
  <c r="W1081" i="2"/>
  <c r="W1089" i="2"/>
  <c r="W1097" i="2"/>
  <c r="W1105" i="2"/>
  <c r="W1113" i="2"/>
  <c r="W1121" i="2"/>
  <c r="CR1128" i="2"/>
  <c r="W1137" i="2"/>
  <c r="W1145" i="2"/>
  <c r="W1154" i="2"/>
  <c r="W1163" i="2"/>
  <c r="W1169" i="2"/>
  <c r="W1177" i="2"/>
  <c r="W1185" i="2"/>
  <c r="W1193" i="2"/>
  <c r="W1201" i="2"/>
  <c r="W1208" i="2"/>
  <c r="CR1215" i="2"/>
  <c r="W1224" i="2"/>
  <c r="CR1231" i="2"/>
  <c r="W1239" i="2"/>
  <c r="W1249" i="2"/>
  <c r="W1256" i="2"/>
  <c r="W1263" i="2"/>
  <c r="W1272" i="2"/>
  <c r="CR1281" i="2"/>
  <c r="CR1286" i="2"/>
  <c r="W1295" i="2"/>
  <c r="W1304" i="2"/>
  <c r="W1312" i="2"/>
  <c r="W1319" i="2"/>
  <c r="W1326" i="2"/>
  <c r="W1335" i="2"/>
  <c r="W1344" i="2"/>
  <c r="W1351" i="2"/>
  <c r="W1243" i="2"/>
  <c r="W1333" i="2"/>
  <c r="CR1361" i="2"/>
  <c r="W1484" i="2"/>
  <c r="W1544" i="2"/>
  <c r="W1605" i="2"/>
  <c r="W1664" i="2"/>
  <c r="CR1744" i="2"/>
  <c r="CR1049" i="2"/>
  <c r="W1059" i="2"/>
  <c r="W1066" i="2"/>
  <c r="W1072" i="2"/>
  <c r="CR1081" i="2"/>
  <c r="W1090" i="2"/>
  <c r="W1098" i="2"/>
  <c r="W1106" i="2"/>
  <c r="W1114" i="2"/>
  <c r="CR1121" i="2"/>
  <c r="W1130" i="2"/>
  <c r="W1138" i="2"/>
  <c r="W1146" i="2"/>
  <c r="W1155" i="2"/>
  <c r="CR1163" i="2"/>
  <c r="W1170" i="2"/>
  <c r="W1178" i="2"/>
  <c r="W1186" i="2"/>
  <c r="W1194" i="2"/>
  <c r="CR1203" i="2"/>
  <c r="W1209" i="2"/>
  <c r="W1217" i="2"/>
  <c r="CR1224" i="2"/>
  <c r="W1241" i="2"/>
  <c r="W1244" i="2"/>
  <c r="W1257" i="2"/>
  <c r="W1264" i="2"/>
  <c r="W1273" i="2"/>
  <c r="W1281" i="2"/>
  <c r="CR1289" i="2"/>
  <c r="CR1295" i="2"/>
  <c r="W1305" i="2"/>
  <c r="W1313" i="2"/>
  <c r="W1320" i="2"/>
  <c r="CR1326" i="2"/>
  <c r="W1336" i="2"/>
  <c r="W1345" i="2"/>
  <c r="W1352" i="2"/>
  <c r="W1359" i="2"/>
  <c r="W1398" i="2"/>
  <c r="W1461" i="2"/>
  <c r="W1522" i="2"/>
  <c r="W1582" i="2"/>
  <c r="CR1643" i="2"/>
  <c r="CR1364" i="2"/>
  <c r="W1375" i="2"/>
  <c r="CR1383" i="2"/>
  <c r="W1389" i="2"/>
  <c r="W1397" i="2"/>
  <c r="W1407" i="2"/>
  <c r="W1413" i="2"/>
  <c r="W1421" i="2"/>
  <c r="W1428" i="2"/>
  <c r="W1436" i="2"/>
  <c r="W1445" i="2"/>
  <c r="W1452" i="2"/>
  <c r="W1460" i="2"/>
  <c r="CR1464" i="2"/>
  <c r="W1475" i="2"/>
  <c r="CR1482" i="2"/>
  <c r="W1493" i="2"/>
  <c r="W1499" i="2"/>
  <c r="W1508" i="2"/>
  <c r="W1513" i="2"/>
  <c r="W1521" i="2"/>
  <c r="W1527" i="2"/>
  <c r="W1535" i="2"/>
  <c r="W1543" i="2"/>
  <c r="W1552" i="2"/>
  <c r="W1559" i="2"/>
  <c r="W1567" i="2"/>
  <c r="W1574" i="2"/>
  <c r="W1588" i="2"/>
  <c r="W1596" i="2"/>
  <c r="CR1601" i="2"/>
  <c r="W1612" i="2"/>
  <c r="W1620" i="2"/>
  <c r="CR1627" i="2"/>
  <c r="CR1635" i="2"/>
  <c r="W1643" i="2"/>
  <c r="W1651" i="2"/>
  <c r="CR1657" i="2"/>
  <c r="W1667" i="2"/>
  <c r="W1674" i="2"/>
  <c r="CR1691" i="2"/>
  <c r="W1724" i="2"/>
  <c r="CR1754" i="2"/>
  <c r="CR1786" i="2"/>
  <c r="W1817" i="2"/>
  <c r="CR1869" i="2"/>
  <c r="CR1898" i="2"/>
  <c r="CR1366" i="2"/>
  <c r="W1376" i="2"/>
  <c r="CR1378" i="2"/>
  <c r="W1390" i="2"/>
  <c r="W1399" i="2"/>
  <c r="W1408" i="2"/>
  <c r="W1415" i="2"/>
  <c r="W1423" i="2"/>
  <c r="W1431" i="2"/>
  <c r="W1438" i="2"/>
  <c r="W1446" i="2"/>
  <c r="W1453" i="2"/>
  <c r="W1464" i="2"/>
  <c r="W1470" i="2"/>
  <c r="W1477" i="2"/>
  <c r="W1485" i="2"/>
  <c r="W1492" i="2"/>
  <c r="W1502" i="2"/>
  <c r="W1510" i="2"/>
  <c r="W1515" i="2"/>
  <c r="W1524" i="2"/>
  <c r="W1529" i="2"/>
  <c r="W1537" i="2"/>
  <c r="W1545" i="2"/>
  <c r="W1553" i="2"/>
  <c r="W1561" i="2"/>
  <c r="W1569" i="2"/>
  <c r="W1576" i="2"/>
  <c r="CR1582" i="2"/>
  <c r="CR1589" i="2"/>
  <c r="W1598" i="2"/>
  <c r="W1606" i="2"/>
  <c r="CR1613" i="2"/>
  <c r="W1622" i="2"/>
  <c r="CR1629" i="2"/>
  <c r="W1638" i="2"/>
  <c r="W1645" i="2"/>
  <c r="W1653" i="2"/>
  <c r="CR1659" i="2"/>
  <c r="W1668" i="2"/>
  <c r="W1676" i="2"/>
  <c r="W1684" i="2"/>
  <c r="W1700" i="2"/>
  <c r="CR1731" i="2"/>
  <c r="W1763" i="2"/>
  <c r="W1834" i="2"/>
  <c r="W1369" i="2"/>
  <c r="W1377" i="2"/>
  <c r="W1380" i="2"/>
  <c r="W1391" i="2"/>
  <c r="W1400" i="2"/>
  <c r="CR1408" i="2"/>
  <c r="W1417" i="2"/>
  <c r="CR1423" i="2"/>
  <c r="W1432" i="2"/>
  <c r="W1439" i="2"/>
  <c r="W1447" i="2"/>
  <c r="W1455" i="2"/>
  <c r="W1465" i="2"/>
  <c r="W1462" i="2"/>
  <c r="W1478" i="2"/>
  <c r="W1486" i="2"/>
  <c r="W1495" i="2"/>
  <c r="CR1502" i="2"/>
  <c r="W1516" i="2"/>
  <c r="W1525" i="2"/>
  <c r="W1530" i="2"/>
  <c r="W1538" i="2"/>
  <c r="W1546" i="2"/>
  <c r="W1554" i="2"/>
  <c r="W1562" i="2"/>
  <c r="W1570" i="2"/>
  <c r="CR1576" i="2"/>
  <c r="CR1585" i="2"/>
  <c r="CR1596" i="2"/>
  <c r="W1599" i="2"/>
  <c r="W1607" i="2"/>
  <c r="W1615" i="2"/>
  <c r="CR1624" i="2"/>
  <c r="W1631" i="2"/>
  <c r="W1639" i="2"/>
  <c r="CR1645" i="2"/>
  <c r="CR1653" i="2"/>
  <c r="CR1662" i="2"/>
  <c r="W1669" i="2"/>
  <c r="W1677" i="2"/>
  <c r="CR1689" i="2"/>
  <c r="W1722" i="2"/>
  <c r="W1753" i="2"/>
  <c r="W1785" i="2"/>
  <c r="W1809" i="2"/>
  <c r="W1861" i="2"/>
  <c r="W1951" i="2"/>
  <c r="W1370" i="2"/>
  <c r="CR1373" i="2"/>
  <c r="CR1380" i="2"/>
  <c r="W1393" i="2"/>
  <c r="W1402" i="2"/>
  <c r="W1401" i="2"/>
  <c r="W1416" i="2"/>
  <c r="W1424" i="2"/>
  <c r="W1433" i="2"/>
  <c r="W1440" i="2"/>
  <c r="W1449" i="2"/>
  <c r="W1456" i="2"/>
  <c r="W1466" i="2"/>
  <c r="W1471" i="2"/>
  <c r="W1479" i="2"/>
  <c r="W1487" i="2"/>
  <c r="W1494" i="2"/>
  <c r="W1505" i="2"/>
  <c r="W1517" i="2"/>
  <c r="CR1524" i="2"/>
  <c r="W1531" i="2"/>
  <c r="CR1537" i="2"/>
  <c r="W1547" i="2"/>
  <c r="W1555" i="2"/>
  <c r="W1563" i="2"/>
  <c r="W1571" i="2"/>
  <c r="W1578" i="2"/>
  <c r="W1585" i="2"/>
  <c r="W1592" i="2"/>
  <c r="W1601" i="2"/>
  <c r="W1608" i="2"/>
  <c r="CR1617" i="2"/>
  <c r="W1624" i="2"/>
  <c r="CR1631" i="2"/>
  <c r="CR1639" i="2"/>
  <c r="W1647" i="2"/>
  <c r="W1662" i="2"/>
  <c r="W1670" i="2"/>
  <c r="W1678" i="2"/>
  <c r="CR1709" i="2"/>
  <c r="W1739" i="2"/>
  <c r="CR1770" i="2"/>
  <c r="W1989" i="2"/>
  <c r="W1371" i="2"/>
  <c r="W1383" i="2"/>
  <c r="W1392" i="2"/>
  <c r="W1394" i="2"/>
  <c r="W1403" i="2"/>
  <c r="W1410" i="2"/>
  <c r="W1418" i="2"/>
  <c r="CR1424" i="2"/>
  <c r="CR1433" i="2"/>
  <c r="W1441" i="2"/>
  <c r="W1450" i="2"/>
  <c r="W1457" i="2"/>
  <c r="W1468" i="2"/>
  <c r="W1472" i="2"/>
  <c r="W1480" i="2"/>
  <c r="W1488" i="2"/>
  <c r="W1496" i="2"/>
  <c r="W1518" i="2"/>
  <c r="W1532" i="2"/>
  <c r="W1540" i="2"/>
  <c r="W1549" i="2"/>
  <c r="W1556" i="2"/>
  <c r="CR1565" i="2"/>
  <c r="W1572" i="2"/>
  <c r="CR1578" i="2"/>
  <c r="W1593" i="2"/>
  <c r="W1602" i="2"/>
  <c r="W1609" i="2"/>
  <c r="W1617" i="2"/>
  <c r="CR1626" i="2"/>
  <c r="W1633" i="2"/>
  <c r="W1641" i="2"/>
  <c r="CR1647" i="2"/>
  <c r="W1655" i="2"/>
  <c r="W1665" i="2"/>
  <c r="W1671" i="2"/>
  <c r="W1679" i="2"/>
  <c r="W1683" i="2"/>
  <c r="W1698" i="2"/>
  <c r="W1730" i="2"/>
  <c r="CR1760" i="2"/>
  <c r="W1793" i="2"/>
  <c r="W1363" i="2"/>
  <c r="CR1369" i="2"/>
  <c r="W1384" i="2"/>
  <c r="W1386" i="2"/>
  <c r="W1395" i="2"/>
  <c r="W1404" i="2"/>
  <c r="W1411" i="2"/>
  <c r="W1419" i="2"/>
  <c r="W1426" i="2"/>
  <c r="W1434" i="2"/>
  <c r="W1442" i="2"/>
  <c r="W1448" i="2"/>
  <c r="W1458" i="2"/>
  <c r="W1467" i="2"/>
  <c r="W1473" i="2"/>
  <c r="W1481" i="2"/>
  <c r="W1490" i="2"/>
  <c r="W1497" i="2"/>
  <c r="CR1505" i="2"/>
  <c r="W1511" i="2"/>
  <c r="W1519" i="2"/>
  <c r="W1533" i="2"/>
  <c r="CR1540" i="2"/>
  <c r="W1550" i="2"/>
  <c r="W1557" i="2"/>
  <c r="W1565" i="2"/>
  <c r="W1573" i="2"/>
  <c r="W1580" i="2"/>
  <c r="W1586" i="2"/>
  <c r="W1594" i="2"/>
  <c r="W1603" i="2"/>
  <c r="W1610" i="2"/>
  <c r="W1618" i="2"/>
  <c r="W1626" i="2"/>
  <c r="CR1633" i="2"/>
  <c r="CR1641" i="2"/>
  <c r="W1649" i="2"/>
  <c r="CR1655" i="2"/>
  <c r="W1666" i="2"/>
  <c r="W1672" i="2"/>
  <c r="W1680" i="2"/>
  <c r="W1682" i="2"/>
  <c r="W1716" i="2"/>
  <c r="CR1746" i="2"/>
  <c r="CR1778" i="2"/>
  <c r="W1801" i="2"/>
  <c r="W1297" i="2"/>
  <c r="W1364" i="2"/>
  <c r="W1373" i="2"/>
  <c r="W1385" i="2"/>
  <c r="W1387" i="2"/>
  <c r="W1396" i="2"/>
  <c r="W1405" i="2"/>
  <c r="CR1411" i="2"/>
  <c r="W1420" i="2"/>
  <c r="W1427" i="2"/>
  <c r="W1435" i="2"/>
  <c r="W1443" i="2"/>
  <c r="W1451" i="2"/>
  <c r="W1459" i="2"/>
  <c r="W1474" i="2"/>
  <c r="W1482" i="2"/>
  <c r="W1489" i="2"/>
  <c r="W1498" i="2"/>
  <c r="W1507" i="2"/>
  <c r="W1512" i="2"/>
  <c r="W1520" i="2"/>
  <c r="W1526" i="2"/>
  <c r="W1534" i="2"/>
  <c r="W1542" i="2"/>
  <c r="W1551" i="2"/>
  <c r="W1558" i="2"/>
  <c r="W1566" i="2"/>
  <c r="W1581" i="2"/>
  <c r="CR1586" i="2"/>
  <c r="CR1592" i="2"/>
  <c r="W1604" i="2"/>
  <c r="W1611" i="2"/>
  <c r="CR1620" i="2"/>
  <c r="W1627" i="2"/>
  <c r="W1635" i="2"/>
  <c r="CR1649" i="2"/>
  <c r="W1657" i="2"/>
  <c r="W1663" i="2"/>
  <c r="W1673" i="2"/>
  <c r="W1681" i="2"/>
  <c r="CR1684" i="2"/>
  <c r="W1706" i="2"/>
  <c r="W1737" i="2"/>
  <c r="CR1768" i="2"/>
  <c r="W1822" i="2"/>
  <c r="W1689" i="2"/>
  <c r="W1697" i="2"/>
  <c r="W1705" i="2"/>
  <c r="W1713" i="2"/>
  <c r="CR1722" i="2"/>
  <c r="CR1730" i="2"/>
  <c r="W1736" i="2"/>
  <c r="W1744" i="2"/>
  <c r="CR1753" i="2"/>
  <c r="W1760" i="2"/>
  <c r="W1768" i="2"/>
  <c r="CR1777" i="2"/>
  <c r="CR1785" i="2"/>
  <c r="W1792" i="2"/>
  <c r="W1800" i="2"/>
  <c r="W1808" i="2"/>
  <c r="W1827" i="2"/>
  <c r="W1847" i="2"/>
  <c r="W1867" i="2"/>
  <c r="W1886" i="2"/>
  <c r="CR1903" i="2"/>
  <c r="CR1918" i="2"/>
  <c r="W2078" i="2"/>
  <c r="W2091" i="2"/>
  <c r="W1691" i="2"/>
  <c r="CR1698" i="2"/>
  <c r="W1707" i="2"/>
  <c r="W1715" i="2"/>
  <c r="CR1724" i="2"/>
  <c r="W1731" i="2"/>
  <c r="W1738" i="2"/>
  <c r="W1746" i="2"/>
  <c r="W1754" i="2"/>
  <c r="W1762" i="2"/>
  <c r="W1770" i="2"/>
  <c r="W1778" i="2"/>
  <c r="W1786" i="2"/>
  <c r="CR1793" i="2"/>
  <c r="CR1801" i="2"/>
  <c r="W1810" i="2"/>
  <c r="CR1826" i="2"/>
  <c r="W1851" i="2"/>
  <c r="W1871" i="2"/>
  <c r="W1891" i="2"/>
  <c r="W1927" i="2"/>
  <c r="W1955" i="2"/>
  <c r="W1966" i="2"/>
  <c r="CR1796" i="2"/>
  <c r="CR1804" i="2"/>
  <c r="W1811" i="2"/>
  <c r="W1818" i="2"/>
  <c r="W1826" i="2"/>
  <c r="W1836" i="2"/>
  <c r="W1844" i="2"/>
  <c r="W1865" i="2"/>
  <c r="W1884" i="2"/>
  <c r="W1906" i="2"/>
  <c r="W1930" i="2"/>
  <c r="W2046" i="2"/>
  <c r="W1693" i="2"/>
  <c r="CR1700" i="2"/>
  <c r="W1709" i="2"/>
  <c r="CR1718" i="2"/>
  <c r="W1725" i="2"/>
  <c r="CR1734" i="2"/>
  <c r="CR1741" i="2"/>
  <c r="CR1749" i="2"/>
  <c r="W1756" i="2"/>
  <c r="W1764" i="2"/>
  <c r="CR1773" i="2"/>
  <c r="CR1781" i="2"/>
  <c r="W1788" i="2"/>
  <c r="W1796" i="2"/>
  <c r="W1804" i="2"/>
  <c r="W1812" i="2"/>
  <c r="W1819" i="2"/>
  <c r="W1835" i="2"/>
  <c r="W1858" i="2"/>
  <c r="W1875" i="2"/>
  <c r="W1896" i="2"/>
  <c r="W1934" i="2"/>
  <c r="W1944" i="2"/>
  <c r="W1687" i="2"/>
  <c r="CR1693" i="2"/>
  <c r="W1702" i="2"/>
  <c r="W1710" i="2"/>
  <c r="W1718" i="2"/>
  <c r="CR1725" i="2"/>
  <c r="W1741" i="2"/>
  <c r="W1749" i="2"/>
  <c r="CR1756" i="2"/>
  <c r="W1765" i="2"/>
  <c r="W1773" i="2"/>
  <c r="W1781" i="2"/>
  <c r="CR1789" i="2"/>
  <c r="W1797" i="2"/>
  <c r="W1805" i="2"/>
  <c r="W1813" i="2"/>
  <c r="W1814" i="2"/>
  <c r="W1824" i="2"/>
  <c r="W1849" i="2"/>
  <c r="W1855" i="2"/>
  <c r="W1889" i="2"/>
  <c r="W1937" i="2"/>
  <c r="W1688" i="2"/>
  <c r="W1695" i="2"/>
  <c r="CR1702" i="2"/>
  <c r="W1711" i="2"/>
  <c r="W1719" i="2"/>
  <c r="W1727" i="2"/>
  <c r="W1734" i="2"/>
  <c r="CR1743" i="2"/>
  <c r="W1750" i="2"/>
  <c r="W1758" i="2"/>
  <c r="CR1767" i="2"/>
  <c r="W1774" i="2"/>
  <c r="W1782" i="2"/>
  <c r="W1789" i="2"/>
  <c r="CR1797" i="2"/>
  <c r="CR1805" i="2"/>
  <c r="W1820" i="2"/>
  <c r="W1828" i="2"/>
  <c r="W1833" i="2"/>
  <c r="W1841" i="2"/>
  <c r="W1863" i="2"/>
  <c r="CR1880" i="2"/>
  <c r="CR1901" i="2"/>
  <c r="W1911" i="2"/>
  <c r="W1946" i="2"/>
  <c r="W2017" i="2"/>
  <c r="W1686" i="2"/>
  <c r="CR1695" i="2"/>
  <c r="W1704" i="2"/>
  <c r="W1712" i="2"/>
  <c r="CR1719" i="2"/>
  <c r="CR1727" i="2"/>
  <c r="W1735" i="2"/>
  <c r="W1743" i="2"/>
  <c r="CR1750" i="2"/>
  <c r="CR1758" i="2"/>
  <c r="W1767" i="2"/>
  <c r="CR1774" i="2"/>
  <c r="CR1782" i="2"/>
  <c r="CR1792" i="2"/>
  <c r="CR1800" i="2"/>
  <c r="CR1808" i="2"/>
  <c r="W1854" i="2"/>
  <c r="W1873" i="2"/>
  <c r="CR1893" i="2"/>
  <c r="W1915" i="2"/>
  <c r="W1843" i="2"/>
  <c r="W1850" i="2"/>
  <c r="W1859" i="2"/>
  <c r="CR1865" i="2"/>
  <c r="W1872" i="2"/>
  <c r="W1880" i="2"/>
  <c r="W1888" i="2"/>
  <c r="W1895" i="2"/>
  <c r="W1905" i="2"/>
  <c r="W1910" i="2"/>
  <c r="W1918" i="2"/>
  <c r="W1926" i="2"/>
  <c r="W1933" i="2"/>
  <c r="W2041" i="2"/>
  <c r="W2073" i="2"/>
  <c r="CR1817" i="2"/>
  <c r="W1829" i="2"/>
  <c r="W1837" i="2"/>
  <c r="W1845" i="2"/>
  <c r="W1852" i="2"/>
  <c r="W1862" i="2"/>
  <c r="W1500" i="2"/>
  <c r="W1874" i="2"/>
  <c r="W1882" i="2"/>
  <c r="W1890" i="2"/>
  <c r="W1898" i="2"/>
  <c r="W1907" i="2"/>
  <c r="W1912" i="2"/>
  <c r="W1920" i="2"/>
  <c r="W1928" i="2"/>
  <c r="W1935" i="2"/>
  <c r="W1952" i="2"/>
  <c r="W1958" i="2"/>
  <c r="W1986" i="2"/>
  <c r="W2019" i="2"/>
  <c r="W2050" i="2"/>
  <c r="W2082" i="2"/>
  <c r="W2092" i="2"/>
  <c r="W2405" i="2"/>
  <c r="W1830" i="2"/>
  <c r="CR1832" i="2"/>
  <c r="W1846" i="2"/>
  <c r="W1853" i="2"/>
  <c r="CR1861" i="2"/>
  <c r="W1504" i="2"/>
  <c r="W1876" i="2"/>
  <c r="W1883" i="2"/>
  <c r="CR1890" i="2"/>
  <c r="W1899" i="2"/>
  <c r="W1903" i="2"/>
  <c r="W1913" i="2"/>
  <c r="CR1920" i="2"/>
  <c r="W1929" i="2"/>
  <c r="W1936" i="2"/>
  <c r="W1941" i="2"/>
  <c r="W1947" i="2"/>
  <c r="W1963" i="2"/>
  <c r="W1994" i="2"/>
  <c r="W2023" i="2"/>
  <c r="W2054" i="2"/>
  <c r="W2086" i="2"/>
  <c r="W2107" i="2"/>
  <c r="W2027" i="2"/>
  <c r="W2057" i="2"/>
  <c r="W2108" i="2"/>
  <c r="W2116" i="2"/>
  <c r="W1815" i="2"/>
  <c r="W1823" i="2"/>
  <c r="W1832" i="2"/>
  <c r="W1839" i="2"/>
  <c r="CR1843" i="2"/>
  <c r="W1856" i="2"/>
  <c r="CR1863" i="2"/>
  <c r="W1869" i="2"/>
  <c r="W1877" i="2"/>
  <c r="CR1882" i="2"/>
  <c r="W1892" i="2"/>
  <c r="W1900" i="2"/>
  <c r="W1908" i="2"/>
  <c r="W1916" i="2"/>
  <c r="W1922" i="2"/>
  <c r="W1931" i="2"/>
  <c r="W1939" i="2"/>
  <c r="W1942" i="2"/>
  <c r="W1943" i="2"/>
  <c r="W1971" i="2"/>
  <c r="CR2002" i="2"/>
  <c r="W2030" i="2"/>
  <c r="W2062" i="2"/>
  <c r="W2133" i="2"/>
  <c r="W1840" i="2"/>
  <c r="W1848" i="2"/>
  <c r="W1857" i="2"/>
  <c r="W1870" i="2"/>
  <c r="W1878" i="2"/>
  <c r="W1885" i="2"/>
  <c r="W1893" i="2"/>
  <c r="W1901" i="2"/>
  <c r="CR1915" i="2"/>
  <c r="CR1922" i="2"/>
  <c r="CR1932" i="2"/>
  <c r="W1940" i="2"/>
  <c r="W1950" i="2"/>
  <c r="W1974" i="2"/>
  <c r="W2005" i="2"/>
  <c r="W2032" i="2"/>
  <c r="W2065" i="2"/>
  <c r="W2183" i="2"/>
  <c r="W2191" i="2"/>
  <c r="CR1908" i="2"/>
  <c r="W1917" i="2"/>
  <c r="W1925" i="2"/>
  <c r="W1932" i="2"/>
  <c r="CR1939" i="2"/>
  <c r="W1960" i="2"/>
  <c r="W1979" i="2"/>
  <c r="CR2008" i="2"/>
  <c r="W2038" i="2"/>
  <c r="CR2069" i="2"/>
  <c r="W1948" i="2"/>
  <c r="W1956" i="2"/>
  <c r="W1964" i="2"/>
  <c r="W1972" i="2"/>
  <c r="W1980" i="2"/>
  <c r="W1990" i="2"/>
  <c r="W1996" i="2"/>
  <c r="W2002" i="2"/>
  <c r="CR2011" i="2"/>
  <c r="W2018" i="2"/>
  <c r="W2025" i="2"/>
  <c r="W2033" i="2"/>
  <c r="W2039" i="2"/>
  <c r="W2049" i="2"/>
  <c r="W2055" i="2"/>
  <c r="W2063" i="2"/>
  <c r="W2071" i="2"/>
  <c r="W2079" i="2"/>
  <c r="CR2089" i="2"/>
  <c r="W2104" i="2"/>
  <c r="W2167" i="2"/>
  <c r="W1949" i="2"/>
  <c r="W1957" i="2"/>
  <c r="W1965" i="2"/>
  <c r="W1973" i="2"/>
  <c r="W1981" i="2"/>
  <c r="W1991" i="2"/>
  <c r="W1997" i="2"/>
  <c r="W2004" i="2"/>
  <c r="W2011" i="2"/>
  <c r="W2014" i="2"/>
  <c r="W2026" i="2"/>
  <c r="CR2032" i="2"/>
  <c r="W2040" i="2"/>
  <c r="W2048" i="2"/>
  <c r="W2056" i="2"/>
  <c r="W2064" i="2"/>
  <c r="W2072" i="2"/>
  <c r="W2080" i="2"/>
  <c r="W2095" i="2"/>
  <c r="W2111" i="2"/>
  <c r="W2124" i="2"/>
  <c r="W2143" i="2"/>
  <c r="CR2199" i="2"/>
  <c r="W1959" i="2"/>
  <c r="W1967" i="2"/>
  <c r="W1975" i="2"/>
  <c r="W1982" i="2"/>
  <c r="CR1986" i="2"/>
  <c r="W2006" i="2"/>
  <c r="W2012" i="2"/>
  <c r="W2020" i="2"/>
  <c r="W2028" i="2"/>
  <c r="W2034" i="2"/>
  <c r="W2042" i="2"/>
  <c r="W2047" i="2"/>
  <c r="W2058" i="2"/>
  <c r="W2066" i="2"/>
  <c r="W2074" i="2"/>
  <c r="W2083" i="2"/>
  <c r="W2101" i="2"/>
  <c r="W2161" i="2"/>
  <c r="W2221" i="2"/>
  <c r="CR2293" i="2"/>
  <c r="W2374" i="2"/>
  <c r="W1968" i="2"/>
  <c r="W1976" i="2"/>
  <c r="CR1982" i="2"/>
  <c r="CR1990" i="2"/>
  <c r="W1998" i="2"/>
  <c r="CR2004" i="2"/>
  <c r="CR2012" i="2"/>
  <c r="W2021" i="2"/>
  <c r="W2035" i="2"/>
  <c r="W2045" i="2"/>
  <c r="W2051" i="2"/>
  <c r="W2059" i="2"/>
  <c r="W2067" i="2"/>
  <c r="W2075" i="2"/>
  <c r="W2084" i="2"/>
  <c r="W2096" i="2"/>
  <c r="W2112" i="2"/>
  <c r="W2136" i="2"/>
  <c r="W2200" i="2"/>
  <c r="W1945" i="2"/>
  <c r="W1953" i="2"/>
  <c r="W1961" i="2"/>
  <c r="W1969" i="2"/>
  <c r="W1977" i="2"/>
  <c r="W1984" i="2"/>
  <c r="W1992" i="2"/>
  <c r="W1999" i="2"/>
  <c r="W2008" i="2"/>
  <c r="W2015" i="2"/>
  <c r="W1995" i="2"/>
  <c r="W2036" i="2"/>
  <c r="W2044" i="2"/>
  <c r="W2052" i="2"/>
  <c r="W2060" i="2"/>
  <c r="W2068" i="2"/>
  <c r="W2076" i="2"/>
  <c r="W2085" i="2"/>
  <c r="W2089" i="2"/>
  <c r="W2103" i="2"/>
  <c r="W2119" i="2"/>
  <c r="W2127" i="2"/>
  <c r="W2175" i="2"/>
  <c r="W2236" i="2"/>
  <c r="W1954" i="2"/>
  <c r="W1962" i="2"/>
  <c r="W1970" i="2"/>
  <c r="W1978" i="2"/>
  <c r="CR1984" i="2"/>
  <c r="W1993" i="2"/>
  <c r="W2000" i="2"/>
  <c r="W2009" i="2"/>
  <c r="W2016" i="2"/>
  <c r="W2022" i="2"/>
  <c r="CR2025" i="2"/>
  <c r="W2037" i="2"/>
  <c r="W2043" i="2"/>
  <c r="W2053" i="2"/>
  <c r="W2061" i="2"/>
  <c r="W2069" i="2"/>
  <c r="W2077" i="2"/>
  <c r="W2081" i="2"/>
  <c r="W2088" i="2"/>
  <c r="W2100" i="2"/>
  <c r="W2120" i="2"/>
  <c r="W2152" i="2"/>
  <c r="W2214" i="2"/>
  <c r="W2262" i="2"/>
  <c r="W2311" i="2"/>
  <c r="W2094" i="2"/>
  <c r="CR2103" i="2"/>
  <c r="W2110" i="2"/>
  <c r="W2118" i="2"/>
  <c r="W2126" i="2"/>
  <c r="W2135" i="2"/>
  <c r="W2144" i="2"/>
  <c r="W2151" i="2"/>
  <c r="CR2157" i="2"/>
  <c r="W2166" i="2"/>
  <c r="W2174" i="2"/>
  <c r="W2182" i="2"/>
  <c r="W2190" i="2"/>
  <c r="W2206" i="2"/>
  <c r="W2213" i="2"/>
  <c r="W2220" i="2"/>
  <c r="CR2226" i="2"/>
  <c r="W2235" i="2"/>
  <c r="W2240" i="2"/>
  <c r="CR2256" i="2"/>
  <c r="W2289" i="2"/>
  <c r="W2336" i="2"/>
  <c r="W2485" i="2"/>
  <c r="W2576" i="2"/>
  <c r="W2128" i="2"/>
  <c r="W2137" i="2"/>
  <c r="W2145" i="2"/>
  <c r="W2153" i="2"/>
  <c r="W2162" i="2"/>
  <c r="CR2169" i="2"/>
  <c r="CR2175" i="2"/>
  <c r="W2184" i="2"/>
  <c r="W2192" i="2"/>
  <c r="W2199" i="2"/>
  <c r="CR2202" i="2"/>
  <c r="W2215" i="2"/>
  <c r="W2222" i="2"/>
  <c r="W2229" i="2"/>
  <c r="W2237" i="2"/>
  <c r="W2242" i="2"/>
  <c r="W2266" i="2"/>
  <c r="CR2298" i="2"/>
  <c r="W2350" i="2"/>
  <c r="W2098" i="2"/>
  <c r="W2105" i="2"/>
  <c r="W2113" i="2"/>
  <c r="W2121" i="2"/>
  <c r="W2129" i="2"/>
  <c r="W2138" i="2"/>
  <c r="W2146" i="2"/>
  <c r="W2154" i="2"/>
  <c r="W2159" i="2"/>
  <c r="W2169" i="2"/>
  <c r="W2177" i="2"/>
  <c r="W2185" i="2"/>
  <c r="W2193" i="2"/>
  <c r="W2201" i="2"/>
  <c r="W2209" i="2"/>
  <c r="W2216" i="2"/>
  <c r="W2223" i="2"/>
  <c r="W2230" i="2"/>
  <c r="W2238" i="2"/>
  <c r="W2270" i="2"/>
  <c r="W2326" i="2"/>
  <c r="W2408" i="2"/>
  <c r="W2436" i="2"/>
  <c r="W2090" i="2"/>
  <c r="W2099" i="2"/>
  <c r="W2106" i="2"/>
  <c r="W2114" i="2"/>
  <c r="W2122" i="2"/>
  <c r="W2130" i="2"/>
  <c r="W2139" i="2"/>
  <c r="W2132" i="2"/>
  <c r="CR2154" i="2"/>
  <c r="W2160" i="2"/>
  <c r="W2170" i="2"/>
  <c r="CR2177" i="2"/>
  <c r="W2186" i="2"/>
  <c r="W2194" i="2"/>
  <c r="W2202" i="2"/>
  <c r="W2210" i="2"/>
  <c r="W2224" i="2"/>
  <c r="W2231" i="2"/>
  <c r="W2273" i="2"/>
  <c r="W2303" i="2"/>
  <c r="W2366" i="2"/>
  <c r="W2115" i="2"/>
  <c r="W2123" i="2"/>
  <c r="W2131" i="2"/>
  <c r="W2141" i="2"/>
  <c r="W2148" i="2"/>
  <c r="CR2156" i="2"/>
  <c r="W2163" i="2"/>
  <c r="W2171" i="2"/>
  <c r="W2179" i="2"/>
  <c r="W2187" i="2"/>
  <c r="W2195" i="2"/>
  <c r="W2203" i="2"/>
  <c r="W2211" i="2"/>
  <c r="CR2216" i="2"/>
  <c r="W2226" i="2"/>
  <c r="W2232" i="2"/>
  <c r="W2246" i="2"/>
  <c r="W2278" i="2"/>
  <c r="W2342" i="2"/>
  <c r="W2142" i="2"/>
  <c r="W2147" i="2"/>
  <c r="W2156" i="2"/>
  <c r="W2164" i="2"/>
  <c r="W2172" i="2"/>
  <c r="CR2179" i="2"/>
  <c r="W2188" i="2"/>
  <c r="W2196" i="2"/>
  <c r="W2204" i="2"/>
  <c r="CR2211" i="2"/>
  <c r="CR2219" i="2"/>
  <c r="W2227" i="2"/>
  <c r="W2233" i="2"/>
  <c r="W2249" i="2"/>
  <c r="W2282" i="2"/>
  <c r="W2318" i="2"/>
  <c r="W2383" i="2"/>
  <c r="W2093" i="2"/>
  <c r="W2097" i="2"/>
  <c r="W2109" i="2"/>
  <c r="W2117" i="2"/>
  <c r="W2125" i="2"/>
  <c r="W2134" i="2"/>
  <c r="W2140" i="2"/>
  <c r="W2150" i="2"/>
  <c r="W2157" i="2"/>
  <c r="W2165" i="2"/>
  <c r="W2173" i="2"/>
  <c r="W2181" i="2"/>
  <c r="W2189" i="2"/>
  <c r="CR2196" i="2"/>
  <c r="W2205" i="2"/>
  <c r="W2212" i="2"/>
  <c r="W2219" i="2"/>
  <c r="W2228" i="2"/>
  <c r="W2234" i="2"/>
  <c r="W2241" i="2"/>
  <c r="W2254" i="2"/>
  <c r="W2286" i="2"/>
  <c r="W2358" i="2"/>
  <c r="CR2245" i="2"/>
  <c r="W2253" i="2"/>
  <c r="W2261" i="2"/>
  <c r="W2269" i="2"/>
  <c r="W2277" i="2"/>
  <c r="W2285" i="2"/>
  <c r="W2293" i="2"/>
  <c r="W2301" i="2"/>
  <c r="W2307" i="2"/>
  <c r="CR2318" i="2"/>
  <c r="W2325" i="2"/>
  <c r="W2333" i="2"/>
  <c r="W2341" i="2"/>
  <c r="W2349" i="2"/>
  <c r="W2357" i="2"/>
  <c r="W2365" i="2"/>
  <c r="W2373" i="2"/>
  <c r="W2382" i="2"/>
  <c r="W2395" i="2"/>
  <c r="W2413" i="2"/>
  <c r="W2435" i="2"/>
  <c r="W2461" i="2"/>
  <c r="W2516" i="2"/>
  <c r="W2239" i="2"/>
  <c r="W2247" i="2"/>
  <c r="W2255" i="2"/>
  <c r="CR2262" i="2"/>
  <c r="W2271" i="2"/>
  <c r="W2279" i="2"/>
  <c r="W2287" i="2"/>
  <c r="W2295" i="2"/>
  <c r="W2304" i="2"/>
  <c r="W2312" i="2"/>
  <c r="W2319" i="2"/>
  <c r="W2327" i="2"/>
  <c r="W2338" i="2"/>
  <c r="W2343" i="2"/>
  <c r="W2351" i="2"/>
  <c r="W2359" i="2"/>
  <c r="W2367" i="2"/>
  <c r="W2375" i="2"/>
  <c r="W2384" i="2"/>
  <c r="W2402" i="2"/>
  <c r="W2411" i="2"/>
  <c r="W2452" i="2"/>
  <c r="W2248" i="2"/>
  <c r="W2256" i="2"/>
  <c r="W2264" i="2"/>
  <c r="W2272" i="2"/>
  <c r="W2281" i="2"/>
  <c r="W2288" i="2"/>
  <c r="W2296" i="2"/>
  <c r="CR2303" i="2"/>
  <c r="W2313" i="2"/>
  <c r="CR2319" i="2"/>
  <c r="W2328" i="2"/>
  <c r="W2337" i="2"/>
  <c r="W2345" i="2"/>
  <c r="W2352" i="2"/>
  <c r="W2360" i="2"/>
  <c r="W2368" i="2"/>
  <c r="W2376" i="2"/>
  <c r="W2385" i="2"/>
  <c r="W2391" i="2"/>
  <c r="W2426" i="2"/>
  <c r="W2572" i="2"/>
  <c r="W2589" i="2"/>
  <c r="W2305" i="2"/>
  <c r="CR2311" i="2"/>
  <c r="W2321" i="2"/>
  <c r="W2329" i="2"/>
  <c r="W2334" i="2"/>
  <c r="W2344" i="2"/>
  <c r="W2353" i="2"/>
  <c r="W2361" i="2"/>
  <c r="W2370" i="2"/>
  <c r="W2377" i="2"/>
  <c r="W2386" i="2"/>
  <c r="W2393" i="2"/>
  <c r="W2397" i="2"/>
  <c r="W2418" i="2"/>
  <c r="W2539" i="2"/>
  <c r="W2596" i="2"/>
  <c r="CR2242" i="2"/>
  <c r="W2250" i="2"/>
  <c r="W2258" i="2"/>
  <c r="W2265" i="2"/>
  <c r="W2274" i="2"/>
  <c r="W2280" i="2"/>
  <c r="W2290" i="2"/>
  <c r="W2298" i="2"/>
  <c r="W2308" i="2"/>
  <c r="W2315" i="2"/>
  <c r="CR2321" i="2"/>
  <c r="W2330" i="2"/>
  <c r="W2335" i="2"/>
  <c r="W2346" i="2"/>
  <c r="W2354" i="2"/>
  <c r="W2362" i="2"/>
  <c r="W2371" i="2"/>
  <c r="W2379" i="2"/>
  <c r="W2389" i="2"/>
  <c r="W2400" i="2"/>
  <c r="W2412" i="2"/>
  <c r="W2416" i="2"/>
  <c r="W2507" i="2"/>
  <c r="W2556" i="2"/>
  <c r="W2251" i="2"/>
  <c r="W2259" i="2"/>
  <c r="W2268" i="2"/>
  <c r="W2275" i="2"/>
  <c r="W2283" i="2"/>
  <c r="W2291" i="2"/>
  <c r="CR2300" i="2"/>
  <c r="W2309" i="2"/>
  <c r="CR2315" i="2"/>
  <c r="W2323" i="2"/>
  <c r="W2331" i="2"/>
  <c r="W2339" i="2"/>
  <c r="W2348" i="2"/>
  <c r="W2355" i="2"/>
  <c r="W2363" i="2"/>
  <c r="W2369" i="2"/>
  <c r="W2380" i="2"/>
  <c r="W2396" i="2"/>
  <c r="W2399" i="2"/>
  <c r="W2409" i="2"/>
  <c r="W2476" i="2"/>
  <c r="W2526" i="2"/>
  <c r="W2245" i="2"/>
  <c r="W2252" i="2"/>
  <c r="CR2259" i="2"/>
  <c r="W2267" i="2"/>
  <c r="W2276" i="2"/>
  <c r="W2284" i="2"/>
  <c r="CR2290" i="2"/>
  <c r="W2300" i="2"/>
  <c r="CR2307" i="2"/>
  <c r="W2316" i="2"/>
  <c r="W2324" i="2"/>
  <c r="W2332" i="2"/>
  <c r="W2340" i="2"/>
  <c r="W2347" i="2"/>
  <c r="W2356" i="2"/>
  <c r="W2364" i="2"/>
  <c r="W2372" i="2"/>
  <c r="W2378" i="2"/>
  <c r="W2388" i="2"/>
  <c r="W2381" i="2"/>
  <c r="W2421" i="2"/>
  <c r="W2443" i="2"/>
  <c r="W2492" i="2"/>
  <c r="W2545" i="2"/>
  <c r="W2581" i="2"/>
  <c r="W2586" i="2"/>
  <c r="W2387" i="2"/>
  <c r="W2394" i="2"/>
  <c r="W2403" i="2"/>
  <c r="W2410" i="2"/>
  <c r="W2419" i="2"/>
  <c r="W2420" i="2"/>
  <c r="W2467" i="2"/>
  <c r="W2499" i="2"/>
  <c r="W2529" i="2"/>
  <c r="W2563" i="2"/>
  <c r="W2643" i="2"/>
  <c r="W2649" i="2"/>
  <c r="W2604" i="2"/>
  <c r="W2674" i="2"/>
  <c r="W2406" i="2"/>
  <c r="W2414" i="2"/>
  <c r="W2422" i="2"/>
  <c r="W2434" i="2"/>
  <c r="W2468" i="2"/>
  <c r="W2500" i="2"/>
  <c r="W2530" i="2"/>
  <c r="W2564" i="2"/>
  <c r="W2390" i="2"/>
  <c r="W2398" i="2"/>
  <c r="W2407" i="2"/>
  <c r="W2415" i="2"/>
  <c r="W2423" i="2"/>
  <c r="W2429" i="2"/>
  <c r="W2451" i="2"/>
  <c r="W2484" i="2"/>
  <c r="W2515" i="2"/>
  <c r="W2548" i="2"/>
  <c r="W2573" i="2"/>
  <c r="W2577" i="2"/>
  <c r="W2424" i="2"/>
  <c r="W2444" i="2"/>
  <c r="W2477" i="2"/>
  <c r="W2508" i="2"/>
  <c r="W2540" i="2"/>
  <c r="W2687" i="2"/>
  <c r="W2392" i="2"/>
  <c r="W2401" i="2"/>
  <c r="W2404" i="2"/>
  <c r="W2417" i="2"/>
  <c r="W2425" i="2"/>
  <c r="W2430" i="2"/>
  <c r="W2459" i="2"/>
  <c r="W2491" i="2"/>
  <c r="W2525" i="2"/>
  <c r="W2555" i="2"/>
  <c r="W2610" i="2"/>
  <c r="W2617" i="2"/>
  <c r="W2445" i="2"/>
  <c r="W2453" i="2"/>
  <c r="W2462" i="2"/>
  <c r="W2469" i="2"/>
  <c r="W2478" i="2"/>
  <c r="W2486" i="2"/>
  <c r="W2493" i="2"/>
  <c r="W2503" i="2"/>
  <c r="W2509" i="2"/>
  <c r="W2517" i="2"/>
  <c r="W2523" i="2"/>
  <c r="W2533" i="2"/>
  <c r="W2541" i="2"/>
  <c r="W2549" i="2"/>
  <c r="W2557" i="2"/>
  <c r="W2565" i="2"/>
  <c r="W2623" i="2"/>
  <c r="W2657" i="2"/>
  <c r="W2431" i="2"/>
  <c r="W2438" i="2"/>
  <c r="W2437" i="2"/>
  <c r="W2454" i="2"/>
  <c r="W2460" i="2"/>
  <c r="W2470" i="2"/>
  <c r="W2475" i="2"/>
  <c r="W2487" i="2"/>
  <c r="W2494" i="2"/>
  <c r="W2501" i="2"/>
  <c r="W2510" i="2"/>
  <c r="W2518" i="2"/>
  <c r="W2524" i="2"/>
  <c r="W2534" i="2"/>
  <c r="W2542" i="2"/>
  <c r="W2550" i="2"/>
  <c r="W2558" i="2"/>
  <c r="W2566" i="2"/>
  <c r="W2571" i="2"/>
  <c r="W2578" i="2"/>
  <c r="W2593" i="2"/>
  <c r="W2618" i="2"/>
  <c r="W2651" i="2"/>
  <c r="W2432" i="2"/>
  <c r="W2439" i="2"/>
  <c r="W2446" i="2"/>
  <c r="W2455" i="2"/>
  <c r="W2463" i="2"/>
  <c r="W2471" i="2"/>
  <c r="W2480" i="2"/>
  <c r="W2488" i="2"/>
  <c r="W2496" i="2"/>
  <c r="W2502" i="2"/>
  <c r="W2511" i="2"/>
  <c r="W2519" i="2"/>
  <c r="W2527" i="2"/>
  <c r="W2535" i="2"/>
  <c r="W2543" i="2"/>
  <c r="W2551" i="2"/>
  <c r="W2559" i="2"/>
  <c r="W2567" i="2"/>
  <c r="W2583" i="2"/>
  <c r="W2588" i="2"/>
  <c r="W2633" i="2"/>
  <c r="W2665" i="2"/>
  <c r="W2427" i="2"/>
  <c r="W2440" i="2"/>
  <c r="W2447" i="2"/>
  <c r="W2456" i="2"/>
  <c r="W2464" i="2"/>
  <c r="W2472" i="2"/>
  <c r="W2481" i="2"/>
  <c r="W2479" i="2"/>
  <c r="W2497" i="2"/>
  <c r="W2506" i="2"/>
  <c r="W2512" i="2"/>
  <c r="W2521" i="2"/>
  <c r="W2528" i="2"/>
  <c r="W2536" i="2"/>
  <c r="W2544" i="2"/>
  <c r="W2552" i="2"/>
  <c r="W2560" i="2"/>
  <c r="W2568" i="2"/>
  <c r="W2602" i="2"/>
  <c r="W2609" i="2"/>
  <c r="W2626" i="2"/>
  <c r="W2658" i="2"/>
  <c r="W2676" i="2"/>
  <c r="W2709" i="2"/>
  <c r="W2741" i="2"/>
  <c r="W2428" i="2"/>
  <c r="W2441" i="2"/>
  <c r="W2448" i="2"/>
  <c r="W2457" i="2"/>
  <c r="W2465" i="2"/>
  <c r="W2473" i="2"/>
  <c r="W2482" i="2"/>
  <c r="W2489" i="2"/>
  <c r="W2495" i="2"/>
  <c r="W2504" i="2"/>
  <c r="W2513" i="2"/>
  <c r="W2522" i="2"/>
  <c r="W2531" i="2"/>
  <c r="W2538" i="2"/>
  <c r="W2546" i="2"/>
  <c r="W2553" i="2"/>
  <c r="W2561" i="2"/>
  <c r="W2569" i="2"/>
  <c r="W2575" i="2"/>
  <c r="W2580" i="2"/>
  <c r="W2584" i="2"/>
  <c r="W2594" i="2"/>
  <c r="W2597" i="2"/>
  <c r="W2642" i="2"/>
  <c r="W2673" i="2"/>
  <c r="W2744" i="2"/>
  <c r="W2778" i="2"/>
  <c r="W2433" i="2"/>
  <c r="W2442" i="2"/>
  <c r="W2449" i="2"/>
  <c r="W2458" i="2"/>
  <c r="W2466" i="2"/>
  <c r="W2474" i="2"/>
  <c r="W2483" i="2"/>
  <c r="W2490" i="2"/>
  <c r="W2498" i="2"/>
  <c r="W2505" i="2"/>
  <c r="W2514" i="2"/>
  <c r="W2520" i="2"/>
  <c r="W2532" i="2"/>
  <c r="W2537" i="2"/>
  <c r="W2547" i="2"/>
  <c r="W2554" i="2"/>
  <c r="W2562" i="2"/>
  <c r="W2570" i="2"/>
  <c r="W2585" i="2"/>
  <c r="W2634" i="2"/>
  <c r="W2666" i="2"/>
  <c r="W2579" i="2"/>
  <c r="W2587" i="2"/>
  <c r="W2595" i="2"/>
  <c r="W2603" i="2"/>
  <c r="W2611" i="2"/>
  <c r="W2619" i="2"/>
  <c r="W2627" i="2"/>
  <c r="W2635" i="2"/>
  <c r="W2644" i="2"/>
  <c r="W2650" i="2"/>
  <c r="W2659" i="2"/>
  <c r="W2667" i="2"/>
  <c r="W2675" i="2"/>
  <c r="W2678" i="2"/>
  <c r="W2715" i="2"/>
  <c r="W2747" i="2"/>
  <c r="W2769" i="2"/>
  <c r="W2796" i="2"/>
  <c r="W2612" i="2"/>
  <c r="W2620" i="2"/>
  <c r="W2628" i="2"/>
  <c r="W2637" i="2"/>
  <c r="W2641" i="2"/>
  <c r="W2652" i="2"/>
  <c r="W2660" i="2"/>
  <c r="W2668" i="2"/>
  <c r="W2684" i="2"/>
  <c r="W2693" i="2"/>
  <c r="W2700" i="2"/>
  <c r="W2732" i="2"/>
  <c r="W2731" i="2"/>
  <c r="W2736" i="2"/>
  <c r="W2598" i="2"/>
  <c r="W2605" i="2"/>
  <c r="W2613" i="2"/>
  <c r="W2621" i="2"/>
  <c r="W2630" i="2"/>
  <c r="W2638" i="2"/>
  <c r="W2646" i="2"/>
  <c r="W2653" i="2"/>
  <c r="W2662" i="2"/>
  <c r="W2669" i="2"/>
  <c r="W2680" i="2"/>
  <c r="W2688" i="2"/>
  <c r="W2692" i="2"/>
  <c r="W2849" i="2"/>
  <c r="W2574" i="2"/>
  <c r="W2582" i="2"/>
  <c r="W2590" i="2"/>
  <c r="W2599" i="2"/>
  <c r="W2606" i="2"/>
  <c r="W2615" i="2"/>
  <c r="W2622" i="2"/>
  <c r="W2629" i="2"/>
  <c r="W2639" i="2"/>
  <c r="W2647" i="2"/>
  <c r="W2654" i="2"/>
  <c r="W2663" i="2"/>
  <c r="W2670" i="2"/>
  <c r="W2677" i="2"/>
  <c r="W2708" i="2"/>
  <c r="W2722" i="2"/>
  <c r="W2591" i="2"/>
  <c r="W2600" i="2"/>
  <c r="W2607" i="2"/>
  <c r="W2614" i="2"/>
  <c r="W2624" i="2"/>
  <c r="W2631" i="2"/>
  <c r="W2640" i="2"/>
  <c r="W2645" i="2"/>
  <c r="W2655" i="2"/>
  <c r="W2661" i="2"/>
  <c r="W2671" i="2"/>
  <c r="W2685" i="2"/>
  <c r="W2701" i="2"/>
  <c r="W2752" i="2"/>
  <c r="W2754" i="2"/>
  <c r="W2592" i="2"/>
  <c r="W2601" i="2"/>
  <c r="W2608" i="2"/>
  <c r="W2616" i="2"/>
  <c r="W2625" i="2"/>
  <c r="W2632" i="2"/>
  <c r="W2636" i="2"/>
  <c r="W2648" i="2"/>
  <c r="W2656" i="2"/>
  <c r="W2664" i="2"/>
  <c r="W2672" i="2"/>
  <c r="W2679" i="2"/>
  <c r="W2681" i="2"/>
  <c r="W2695" i="2"/>
  <c r="W2717" i="2"/>
  <c r="W2762" i="2"/>
  <c r="W2686" i="2"/>
  <c r="W2694" i="2"/>
  <c r="W2702" i="2"/>
  <c r="W2710" i="2"/>
  <c r="W2718" i="2"/>
  <c r="W2723" i="2"/>
  <c r="W2761" i="2"/>
  <c r="W2771" i="2"/>
  <c r="W2815" i="2"/>
  <c r="W2704" i="2"/>
  <c r="W2711" i="2"/>
  <c r="W2719" i="2"/>
  <c r="W2726" i="2"/>
  <c r="W2733" i="2"/>
  <c r="W2738" i="2"/>
  <c r="W2746" i="2"/>
  <c r="W2787" i="2"/>
  <c r="W2868" i="2"/>
  <c r="W2880" i="2"/>
  <c r="W2696" i="2"/>
  <c r="W2705" i="2"/>
  <c r="W2712" i="2"/>
  <c r="W2737" i="2"/>
  <c r="W2779" i="2"/>
  <c r="W2811" i="2"/>
  <c r="W2689" i="2"/>
  <c r="W2697" i="2"/>
  <c r="W2703" i="2"/>
  <c r="W2713" i="2"/>
  <c r="W2720" i="2"/>
  <c r="W2730" i="2"/>
  <c r="W2727" i="2"/>
  <c r="W2749" i="2"/>
  <c r="W2795" i="2"/>
  <c r="W2682" i="2"/>
  <c r="W2690" i="2"/>
  <c r="W2698" i="2"/>
  <c r="W2706" i="2"/>
  <c r="W2714" i="2"/>
  <c r="W2728" i="2"/>
  <c r="W2734" i="2"/>
  <c r="W2739" i="2"/>
  <c r="W2745" i="2"/>
  <c r="W2763" i="2"/>
  <c r="W2788" i="2"/>
  <c r="W2450" i="2"/>
  <c r="W2840" i="2"/>
  <c r="W2683" i="2"/>
  <c r="W2691" i="2"/>
  <c r="W2699" i="2"/>
  <c r="W2707" i="2"/>
  <c r="W2716" i="2"/>
  <c r="W2721" i="2"/>
  <c r="W2753" i="2"/>
  <c r="W2755" i="2"/>
  <c r="W2770" i="2"/>
  <c r="W2729" i="2"/>
  <c r="W2724" i="2"/>
  <c r="W2740" i="2"/>
  <c r="W2748" i="2"/>
  <c r="W2756" i="2"/>
  <c r="W2764" i="2"/>
  <c r="W2772" i="2"/>
  <c r="W2780" i="2"/>
  <c r="W2789" i="2"/>
  <c r="W2790" i="2"/>
  <c r="W2816" i="2"/>
  <c r="W2832" i="2"/>
  <c r="W2848" i="2"/>
  <c r="W2906" i="2"/>
  <c r="W2912" i="2"/>
  <c r="W2941" i="2"/>
  <c r="W2757" i="2"/>
  <c r="W2765" i="2"/>
  <c r="W2773" i="2"/>
  <c r="W2781" i="2"/>
  <c r="W2786" i="2"/>
  <c r="W2797" i="2"/>
  <c r="W2803" i="2"/>
  <c r="W2806" i="2"/>
  <c r="W2824" i="2"/>
  <c r="W2839" i="2"/>
  <c r="W2742" i="2"/>
  <c r="W2750" i="2"/>
  <c r="W2758" i="2"/>
  <c r="W2768" i="2"/>
  <c r="W2774" i="2"/>
  <c r="W2782" i="2"/>
  <c r="W2791" i="2"/>
  <c r="W2798" i="2"/>
  <c r="W2807" i="2"/>
  <c r="W2812" i="2"/>
  <c r="W2814" i="2"/>
  <c r="W2831" i="2"/>
  <c r="W2847" i="2"/>
  <c r="W2855" i="2"/>
  <c r="W2725" i="2"/>
  <c r="W2735" i="2"/>
  <c r="W2743" i="2"/>
  <c r="W2751" i="2"/>
  <c r="W2759" i="2"/>
  <c r="W2766" i="2"/>
  <c r="W2775" i="2"/>
  <c r="W2783" i="2"/>
  <c r="W2792" i="2"/>
  <c r="W2799" i="2"/>
  <c r="W2823" i="2"/>
  <c r="W2838" i="2"/>
  <c r="W2760" i="2"/>
  <c r="W2767" i="2"/>
  <c r="W2776" i="2"/>
  <c r="W2784" i="2"/>
  <c r="W2793" i="2"/>
  <c r="W2800" i="2"/>
  <c r="W2801" i="2"/>
  <c r="W2804" i="2"/>
  <c r="W2808" i="2"/>
  <c r="W2817" i="2"/>
  <c r="W2830" i="2"/>
  <c r="W2863" i="2"/>
  <c r="W2777" i="2"/>
  <c r="W2785" i="2"/>
  <c r="W2794" i="2"/>
  <c r="W2810" i="2"/>
  <c r="W2822" i="2"/>
  <c r="W2856" i="2"/>
  <c r="W2802" i="2"/>
  <c r="W2809" i="2"/>
  <c r="W2818" i="2"/>
  <c r="W2825" i="2"/>
  <c r="W2833" i="2"/>
  <c r="W2841" i="2"/>
  <c r="W2850" i="2"/>
  <c r="W2857" i="2"/>
  <c r="W2866" i="2"/>
  <c r="W2869" i="2"/>
  <c r="W2873" i="2"/>
  <c r="W2887" i="2"/>
  <c r="W2916" i="2"/>
  <c r="W2819" i="2"/>
  <c r="W2826" i="2"/>
  <c r="W2834" i="2"/>
  <c r="W2842" i="2"/>
  <c r="W2846" i="2"/>
  <c r="W2858" i="2"/>
  <c r="W2881" i="2"/>
  <c r="W2913" i="2"/>
  <c r="W2939" i="2"/>
  <c r="W2820" i="2"/>
  <c r="W2827" i="2"/>
  <c r="W2835" i="2"/>
  <c r="W2843" i="2"/>
  <c r="W2851" i="2"/>
  <c r="W2859" i="2"/>
  <c r="W2870" i="2"/>
  <c r="W2875" i="2"/>
  <c r="W2896" i="2"/>
  <c r="W2929" i="2"/>
  <c r="W2964" i="2"/>
  <c r="W2994" i="2"/>
  <c r="W2805" i="2"/>
  <c r="W2813" i="2"/>
  <c r="W2821" i="2"/>
  <c r="W2828" i="2"/>
  <c r="W2836" i="2"/>
  <c r="W2845" i="2"/>
  <c r="W2852" i="2"/>
  <c r="W2860" i="2"/>
  <c r="W2865" i="2"/>
  <c r="W2888" i="2"/>
  <c r="W2921" i="2"/>
  <c r="W2829" i="2"/>
  <c r="W2837" i="2"/>
  <c r="W2844" i="2"/>
  <c r="W2853" i="2"/>
  <c r="W2861" i="2"/>
  <c r="W2905" i="2"/>
  <c r="W2854" i="2"/>
  <c r="W2862" i="2"/>
  <c r="W2864" i="2"/>
  <c r="W2867" i="2"/>
  <c r="W2872" i="2"/>
  <c r="W2876" i="2"/>
  <c r="W2897" i="2"/>
  <c r="W2930" i="2"/>
  <c r="W2874" i="2"/>
  <c r="W2882" i="2"/>
  <c r="W2890" i="2"/>
  <c r="W2898" i="2"/>
  <c r="W2904" i="2"/>
  <c r="W2914" i="2"/>
  <c r="W2922" i="2"/>
  <c r="W2931" i="2"/>
  <c r="W2940" i="2"/>
  <c r="W2956" i="2"/>
  <c r="W2883" i="2"/>
  <c r="W2891" i="2"/>
  <c r="W2899" i="2"/>
  <c r="W2907" i="2"/>
  <c r="W2915" i="2"/>
  <c r="W2923" i="2"/>
  <c r="W2932" i="2"/>
  <c r="W2945" i="2"/>
  <c r="W2949" i="2"/>
  <c r="W2955" i="2"/>
  <c r="W2966" i="2"/>
  <c r="W3015" i="2"/>
  <c r="W2884" i="2"/>
  <c r="W2892" i="2"/>
  <c r="W2900" i="2"/>
  <c r="W2908" i="2"/>
  <c r="W2917" i="2"/>
  <c r="W2924" i="2"/>
  <c r="W2933" i="2"/>
  <c r="W2942" i="2"/>
  <c r="W2961" i="2"/>
  <c r="W2986" i="2"/>
  <c r="W2877" i="2"/>
  <c r="W2885" i="2"/>
  <c r="W2893" i="2"/>
  <c r="W2901" i="2"/>
  <c r="W2909" i="2"/>
  <c r="W2918" i="2"/>
  <c r="W2925" i="2"/>
  <c r="W2934" i="2"/>
  <c r="W2937" i="2"/>
  <c r="W2946" i="2"/>
  <c r="W2878" i="2"/>
  <c r="W2886" i="2"/>
  <c r="W2894" i="2"/>
  <c r="W2902" i="2"/>
  <c r="W2910" i="2"/>
  <c r="W2919" i="2"/>
  <c r="W2927" i="2"/>
  <c r="W2935" i="2"/>
  <c r="W2947" i="2"/>
  <c r="W2951" i="2"/>
  <c r="W2967" i="2"/>
  <c r="W3002" i="2"/>
  <c r="W2871" i="2"/>
  <c r="W2879" i="2"/>
  <c r="W2889" i="2"/>
  <c r="W2895" i="2"/>
  <c r="W2903" i="2"/>
  <c r="W2911" i="2"/>
  <c r="W2920" i="2"/>
  <c r="W2928" i="2"/>
  <c r="W2938" i="2"/>
  <c r="W2978" i="2"/>
  <c r="W3022" i="2"/>
  <c r="W3026" i="2"/>
  <c r="W3049" i="2"/>
  <c r="W2977" i="2"/>
  <c r="W2985" i="2"/>
  <c r="W2989" i="2"/>
  <c r="W3001" i="2"/>
  <c r="W3010" i="2"/>
  <c r="W3024" i="2"/>
  <c r="W3072" i="2"/>
  <c r="W3109" i="2"/>
  <c r="W2948" i="2"/>
  <c r="W2950" i="2"/>
  <c r="W2962" i="2"/>
  <c r="W2926" i="2"/>
  <c r="W2979" i="2"/>
  <c r="W2987" i="2"/>
  <c r="W2995" i="2"/>
  <c r="W3003" i="2"/>
  <c r="W3007" i="2"/>
  <c r="W3030" i="2"/>
  <c r="W2957" i="2"/>
  <c r="W2965" i="2"/>
  <c r="W2972" i="2"/>
  <c r="W2980" i="2"/>
  <c r="W2988" i="2"/>
  <c r="W2996" i="2"/>
  <c r="W3004" i="2"/>
  <c r="W3033" i="2"/>
  <c r="W3065" i="2"/>
  <c r="W3082" i="2"/>
  <c r="W2958" i="2"/>
  <c r="W2968" i="2"/>
  <c r="W2973" i="2"/>
  <c r="W2981" i="2"/>
  <c r="W2990" i="2"/>
  <c r="W2997" i="2"/>
  <c r="W3005" i="2"/>
  <c r="W3017" i="2"/>
  <c r="W3041" i="2"/>
  <c r="W2943" i="2"/>
  <c r="W2952" i="2"/>
  <c r="W2959" i="2"/>
  <c r="W2969" i="2"/>
  <c r="W2974" i="2"/>
  <c r="W2982" i="2"/>
  <c r="W2991" i="2"/>
  <c r="W2998" i="2"/>
  <c r="W3006" i="2"/>
  <c r="W3080" i="2"/>
  <c r="W2936" i="2"/>
  <c r="W2944" i="2"/>
  <c r="W2953" i="2"/>
  <c r="W2960" i="2"/>
  <c r="W2970" i="2"/>
  <c r="W2975" i="2"/>
  <c r="W2983" i="2"/>
  <c r="W2992" i="2"/>
  <c r="W2999" i="2"/>
  <c r="W3008" i="2"/>
  <c r="W3013" i="2"/>
  <c r="W3057" i="2"/>
  <c r="W3089" i="2"/>
  <c r="W2954" i="2"/>
  <c r="W2963" i="2"/>
  <c r="W2971" i="2"/>
  <c r="W2976" i="2"/>
  <c r="W2984" i="2"/>
  <c r="W2993" i="2"/>
  <c r="W3000" i="2"/>
  <c r="W3012" i="2"/>
  <c r="W3009" i="2"/>
  <c r="W3016" i="2"/>
  <c r="W3025" i="2"/>
  <c r="W3032" i="2"/>
  <c r="W3035" i="2"/>
  <c r="W3048" i="2"/>
  <c r="W3056" i="2"/>
  <c r="W3064" i="2"/>
  <c r="W3079" i="2"/>
  <c r="W3090" i="2"/>
  <c r="W3097" i="2"/>
  <c r="W3018" i="2"/>
  <c r="W3023" i="2"/>
  <c r="W3034" i="2"/>
  <c r="W3042" i="2"/>
  <c r="W3050" i="2"/>
  <c r="W3058" i="2"/>
  <c r="W3066" i="2"/>
  <c r="W3073" i="2"/>
  <c r="W3081" i="2"/>
  <c r="W3108" i="2"/>
  <c r="W3011" i="2"/>
  <c r="W3019" i="2"/>
  <c r="W3027" i="2"/>
  <c r="W3036" i="2"/>
  <c r="W3045" i="2"/>
  <c r="W3051" i="2"/>
  <c r="W3059" i="2"/>
  <c r="W3067" i="2"/>
  <c r="W3074" i="2"/>
  <c r="W3086" i="2"/>
  <c r="W3088" i="2"/>
  <c r="W3020" i="2"/>
  <c r="W3028" i="2"/>
  <c r="W3037" i="2"/>
  <c r="W3046" i="2"/>
  <c r="W3053" i="2"/>
  <c r="W3060" i="2"/>
  <c r="W3068" i="2"/>
  <c r="W3075" i="2"/>
  <c r="W3092" i="2"/>
  <c r="W3014" i="2"/>
  <c r="W3021" i="2"/>
  <c r="W3029" i="2"/>
  <c r="W3038" i="2"/>
  <c r="W3043" i="2"/>
  <c r="W3052" i="2"/>
  <c r="W3061" i="2"/>
  <c r="W3069" i="2"/>
  <c r="W3076" i="2"/>
  <c r="W3115" i="2"/>
  <c r="W3039" i="2"/>
  <c r="W3044" i="2"/>
  <c r="W3054" i="2"/>
  <c r="W3062" i="2"/>
  <c r="W3070" i="2"/>
  <c r="W3077" i="2"/>
  <c r="W3083" i="2"/>
  <c r="W3106" i="2"/>
  <c r="W3114" i="2"/>
  <c r="W3031" i="2"/>
  <c r="W3040" i="2"/>
  <c r="W3047" i="2"/>
  <c r="W3055" i="2"/>
  <c r="W3063" i="2"/>
  <c r="W3071" i="2"/>
  <c r="W3078" i="2"/>
  <c r="W3098" i="2"/>
  <c r="W3105" i="2"/>
  <c r="W3091" i="2"/>
  <c r="W3099" i="2"/>
  <c r="W3107" i="2"/>
  <c r="W3100" i="2"/>
  <c r="W3085" i="2"/>
  <c r="W3093" i="2"/>
  <c r="W3101" i="2"/>
  <c r="W3110" i="2"/>
  <c r="W3084" i="2"/>
  <c r="W3094" i="2"/>
  <c r="W3102" i="2"/>
  <c r="W3111" i="2"/>
  <c r="W3095" i="2"/>
  <c r="W3103" i="2"/>
  <c r="W3112" i="2"/>
  <c r="W3087" i="2"/>
  <c r="W3096" i="2"/>
  <c r="W3104" i="2"/>
  <c r="W4" i="2"/>
  <c r="W3113" i="2"/>
  <c r="CO7" i="2"/>
  <c r="T17" i="2"/>
  <c r="T24" i="2"/>
  <c r="T31" i="2"/>
  <c r="T37" i="2"/>
  <c r="CO42" i="2"/>
  <c r="T46" i="2"/>
  <c r="T55" i="2"/>
  <c r="T7" i="2"/>
  <c r="T14" i="2"/>
  <c r="T18" i="2"/>
  <c r="T25" i="2"/>
  <c r="T32" i="2"/>
  <c r="CO37" i="2"/>
  <c r="T43" i="2"/>
  <c r="T47" i="2"/>
  <c r="T56" i="2"/>
  <c r="T8" i="2"/>
  <c r="CO14" i="2"/>
  <c r="CO18" i="2"/>
  <c r="T26" i="2"/>
  <c r="T33" i="2"/>
  <c r="T39" i="2"/>
  <c r="CO44" i="2"/>
  <c r="T49" i="2"/>
  <c r="T57" i="2"/>
  <c r="T63" i="2"/>
  <c r="CO4" i="2"/>
  <c r="T9" i="2"/>
  <c r="T15" i="2"/>
  <c r="T19" i="2"/>
  <c r="T27" i="2"/>
  <c r="T34" i="2"/>
  <c r="CO40" i="2"/>
  <c r="T44" i="2"/>
  <c r="T50" i="2"/>
  <c r="T58" i="2"/>
  <c r="CO5" i="2"/>
  <c r="T10" i="2"/>
  <c r="CO15" i="2"/>
  <c r="T20" i="2"/>
  <c r="T28" i="2"/>
  <c r="T35" i="2"/>
  <c r="T40" i="2"/>
  <c r="T51" i="2"/>
  <c r="T59" i="2"/>
  <c r="T5" i="2"/>
  <c r="CO12" i="2"/>
  <c r="T11" i="2"/>
  <c r="T21" i="2"/>
  <c r="T29" i="2"/>
  <c r="T36" i="2"/>
  <c r="T41" i="2"/>
  <c r="CO45" i="2"/>
  <c r="T52" i="2"/>
  <c r="T60" i="2"/>
  <c r="CO6" i="2"/>
  <c r="T12" i="2"/>
  <c r="CO16" i="2"/>
  <c r="T22" i="2"/>
  <c r="T30" i="2"/>
  <c r="T38" i="2"/>
  <c r="CO41" i="2"/>
  <c r="T45" i="2"/>
  <c r="T53" i="2"/>
  <c r="T61" i="2"/>
  <c r="T6" i="2"/>
  <c r="T13" i="2"/>
  <c r="T16" i="2"/>
  <c r="T23" i="2"/>
  <c r="CO31" i="2"/>
  <c r="CO38" i="2"/>
  <c r="T42" i="2"/>
  <c r="T54" i="2"/>
  <c r="T66" i="2"/>
  <c r="T64" i="2"/>
  <c r="T72" i="2"/>
  <c r="T80" i="2"/>
  <c r="T88" i="2"/>
  <c r="T96" i="2"/>
  <c r="T110" i="2"/>
  <c r="T117" i="2"/>
  <c r="CO123" i="2"/>
  <c r="T132" i="2"/>
  <c r="T146" i="2"/>
  <c r="T154" i="2"/>
  <c r="T161" i="2"/>
  <c r="T169" i="2"/>
  <c r="T176" i="2"/>
  <c r="T184" i="2"/>
  <c r="T192" i="2"/>
  <c r="T200" i="2"/>
  <c r="T208" i="2"/>
  <c r="T216" i="2"/>
  <c r="T223" i="2"/>
  <c r="CO227" i="2"/>
  <c r="CO238" i="2"/>
  <c r="T247" i="2"/>
  <c r="T253" i="2"/>
  <c r="T261" i="2"/>
  <c r="T265" i="2"/>
  <c r="T277" i="2"/>
  <c r="T284" i="2"/>
  <c r="CO290" i="2"/>
  <c r="T300" i="2"/>
  <c r="T309" i="2"/>
  <c r="T316" i="2"/>
  <c r="T325" i="2"/>
  <c r="T332" i="2"/>
  <c r="T340" i="2"/>
  <c r="T349" i="2"/>
  <c r="T355" i="2"/>
  <c r="T363" i="2"/>
  <c r="T371" i="2"/>
  <c r="T379" i="2"/>
  <c r="CO401" i="2"/>
  <c r="T434" i="2"/>
  <c r="T501" i="2"/>
  <c r="T561" i="2"/>
  <c r="T65" i="2"/>
  <c r="T73" i="2"/>
  <c r="T81" i="2"/>
  <c r="T89" i="2"/>
  <c r="T97" i="2"/>
  <c r="T102" i="2"/>
  <c r="CO110" i="2"/>
  <c r="T118" i="2"/>
  <c r="T133" i="2"/>
  <c r="T139" i="2"/>
  <c r="T147" i="2"/>
  <c r="T155" i="2"/>
  <c r="CO161" i="2"/>
  <c r="T170" i="2"/>
  <c r="T177" i="2"/>
  <c r="CO184" i="2"/>
  <c r="T193" i="2"/>
  <c r="CO200" i="2"/>
  <c r="T48" i="2"/>
  <c r="T217" i="2"/>
  <c r="T224" i="2"/>
  <c r="T227" i="2"/>
  <c r="T240" i="2"/>
  <c r="T254" i="2"/>
  <c r="T262" i="2"/>
  <c r="CO265" i="2"/>
  <c r="T278" i="2"/>
  <c r="T286" i="2"/>
  <c r="T293" i="2"/>
  <c r="T301" i="2"/>
  <c r="T310" i="2"/>
  <c r="T317" i="2"/>
  <c r="T324" i="2"/>
  <c r="CO334" i="2"/>
  <c r="T341" i="2"/>
  <c r="T350" i="2"/>
  <c r="T356" i="2"/>
  <c r="CO363" i="2"/>
  <c r="CO371" i="2"/>
  <c r="T380" i="2"/>
  <c r="T386" i="2"/>
  <c r="T423" i="2"/>
  <c r="T480" i="2"/>
  <c r="T538" i="2"/>
  <c r="T602" i="2"/>
  <c r="T74" i="2"/>
  <c r="T82" i="2"/>
  <c r="CO91" i="2"/>
  <c r="T103" i="2"/>
  <c r="T112" i="2"/>
  <c r="T119" i="2"/>
  <c r="T127" i="2"/>
  <c r="CO135" i="2"/>
  <c r="T140" i="2"/>
  <c r="T148" i="2"/>
  <c r="T156" i="2"/>
  <c r="T163" i="2"/>
  <c r="CO170" i="2"/>
  <c r="T178" i="2"/>
  <c r="CO187" i="2"/>
  <c r="T194" i="2"/>
  <c r="T202" i="2"/>
  <c r="T209" i="2"/>
  <c r="T213" i="2"/>
  <c r="CO224" i="2"/>
  <c r="T233" i="2"/>
  <c r="T241" i="2"/>
  <c r="CO249" i="2"/>
  <c r="T255" i="2"/>
  <c r="T263" i="2"/>
  <c r="T270" i="2"/>
  <c r="T279" i="2"/>
  <c r="T287" i="2"/>
  <c r="T294" i="2"/>
  <c r="T302" i="2"/>
  <c r="T311" i="2"/>
  <c r="CO319" i="2"/>
  <c r="T326" i="2"/>
  <c r="T334" i="2"/>
  <c r="T342" i="2"/>
  <c r="T351" i="2"/>
  <c r="T357" i="2"/>
  <c r="CO366" i="2"/>
  <c r="T373" i="2"/>
  <c r="CO380" i="2"/>
  <c r="T388" i="2"/>
  <c r="T396" i="2"/>
  <c r="T411" i="2"/>
  <c r="CO453" i="2"/>
  <c r="T517" i="2"/>
  <c r="CO573" i="2"/>
  <c r="T67" i="2"/>
  <c r="T75" i="2"/>
  <c r="T83" i="2"/>
  <c r="T91" i="2"/>
  <c r="CO96" i="2"/>
  <c r="T104" i="2"/>
  <c r="T113" i="2"/>
  <c r="T120" i="2"/>
  <c r="T126" i="2"/>
  <c r="T135" i="2"/>
  <c r="CO140" i="2"/>
  <c r="T149" i="2"/>
  <c r="T157" i="2"/>
  <c r="T164" i="2"/>
  <c r="T172" i="2"/>
  <c r="CO180" i="2"/>
  <c r="T187" i="2"/>
  <c r="T195" i="2"/>
  <c r="CO202" i="2"/>
  <c r="CO209" i="2"/>
  <c r="T218" i="2"/>
  <c r="T228" i="2"/>
  <c r="T234" i="2"/>
  <c r="CO241" i="2"/>
  <c r="T249" i="2"/>
  <c r="CO257" i="2"/>
  <c r="T264" i="2"/>
  <c r="T271" i="2"/>
  <c r="CO274" i="2"/>
  <c r="T288" i="2"/>
  <c r="T295" i="2"/>
  <c r="T303" i="2"/>
  <c r="CO309" i="2"/>
  <c r="T319" i="2"/>
  <c r="T327" i="2"/>
  <c r="T335" i="2"/>
  <c r="T343" i="2"/>
  <c r="CO349" i="2"/>
  <c r="T358" i="2"/>
  <c r="T366" i="2"/>
  <c r="T375" i="2"/>
  <c r="T382" i="2"/>
  <c r="CO382" i="2"/>
  <c r="T430" i="2"/>
  <c r="T493" i="2"/>
  <c r="T618" i="2"/>
  <c r="T68" i="2"/>
  <c r="T76" i="2"/>
  <c r="T84" i="2"/>
  <c r="T92" i="2"/>
  <c r="T98" i="2"/>
  <c r="T106" i="2"/>
  <c r="T121" i="2"/>
  <c r="T128" i="2"/>
  <c r="T136" i="2"/>
  <c r="T142" i="2"/>
  <c r="CO151" i="2"/>
  <c r="T158" i="2"/>
  <c r="T165" i="2"/>
  <c r="T173" i="2"/>
  <c r="T180" i="2"/>
  <c r="CO189" i="2"/>
  <c r="T196" i="2"/>
  <c r="T204" i="2"/>
  <c r="T211" i="2"/>
  <c r="T219" i="2"/>
  <c r="CO228" i="2"/>
  <c r="T235" i="2"/>
  <c r="T243" i="2"/>
  <c r="CO260" i="2"/>
  <c r="CO271" i="2"/>
  <c r="T280" i="2"/>
  <c r="CO286" i="2"/>
  <c r="T296" i="2"/>
  <c r="T304" i="2"/>
  <c r="T312" i="2"/>
  <c r="T320" i="2"/>
  <c r="T328" i="2"/>
  <c r="T336" i="2"/>
  <c r="T344" i="2"/>
  <c r="T359" i="2"/>
  <c r="T367" i="2"/>
  <c r="T376" i="2"/>
  <c r="T389" i="2"/>
  <c r="T418" i="2"/>
  <c r="T473" i="2"/>
  <c r="CO529" i="2"/>
  <c r="T594" i="2"/>
  <c r="T69" i="2"/>
  <c r="T77" i="2"/>
  <c r="T85" i="2"/>
  <c r="CO94" i="2"/>
  <c r="T99" i="2"/>
  <c r="T107" i="2"/>
  <c r="T114" i="2"/>
  <c r="T122" i="2"/>
  <c r="T129" i="2"/>
  <c r="T137" i="2"/>
  <c r="CO142" i="2"/>
  <c r="T151" i="2"/>
  <c r="T159" i="2"/>
  <c r="T166" i="2"/>
  <c r="CO182" i="2"/>
  <c r="T189" i="2"/>
  <c r="T197" i="2"/>
  <c r="CO204" i="2"/>
  <c r="CO211" i="2"/>
  <c r="T220" i="2"/>
  <c r="T232" i="2"/>
  <c r="CO235" i="2"/>
  <c r="CO243" i="2"/>
  <c r="T251" i="2"/>
  <c r="T257" i="2"/>
  <c r="T266" i="2"/>
  <c r="T274" i="2"/>
  <c r="T281" i="2"/>
  <c r="T290" i="2"/>
  <c r="T297" i="2"/>
  <c r="T305" i="2"/>
  <c r="CO314" i="2"/>
  <c r="CO320" i="2"/>
  <c r="T329" i="2"/>
  <c r="CO336" i="2"/>
  <c r="T345" i="2"/>
  <c r="T352" i="2"/>
  <c r="T360" i="2"/>
  <c r="T368" i="2"/>
  <c r="T374" i="2"/>
  <c r="CO390" i="2"/>
  <c r="CO397" i="2"/>
  <c r="T406" i="2"/>
  <c r="CO436" i="2"/>
  <c r="T446" i="2"/>
  <c r="T507" i="2"/>
  <c r="T569" i="2"/>
  <c r="T62" i="2"/>
  <c r="T70" i="2"/>
  <c r="T78" i="2"/>
  <c r="T86" i="2"/>
  <c r="T94" i="2"/>
  <c r="T100" i="2"/>
  <c r="CO107" i="2"/>
  <c r="T116" i="2"/>
  <c r="T125" i="2"/>
  <c r="T130" i="2"/>
  <c r="T144" i="2"/>
  <c r="T152" i="2"/>
  <c r="T105" i="2"/>
  <c r="T167" i="2"/>
  <c r="T174" i="2"/>
  <c r="T182" i="2"/>
  <c r="T190" i="2"/>
  <c r="T198" i="2"/>
  <c r="CO207" i="2"/>
  <c r="T214" i="2"/>
  <c r="T221" i="2"/>
  <c r="T230" i="2"/>
  <c r="T237" i="2"/>
  <c r="T245" i="2"/>
  <c r="CO251" i="2"/>
  <c r="T258" i="2"/>
  <c r="T267" i="2"/>
  <c r="T275" i="2"/>
  <c r="CO283" i="2"/>
  <c r="T291" i="2"/>
  <c r="T298" i="2"/>
  <c r="T306" i="2"/>
  <c r="T314" i="2"/>
  <c r="T322" i="2"/>
  <c r="T330" i="2"/>
  <c r="T338" i="2"/>
  <c r="T346" i="2"/>
  <c r="T353" i="2"/>
  <c r="T361" i="2"/>
  <c r="T369" i="2"/>
  <c r="T377" i="2"/>
  <c r="T384" i="2"/>
  <c r="T391" i="2"/>
  <c r="CO426" i="2"/>
  <c r="CO485" i="2"/>
  <c r="T546" i="2"/>
  <c r="T610" i="2"/>
  <c r="T71" i="2"/>
  <c r="T79" i="2"/>
  <c r="T87" i="2"/>
  <c r="T101" i="2"/>
  <c r="T109" i="2"/>
  <c r="T115" i="2"/>
  <c r="T123" i="2"/>
  <c r="T131" i="2"/>
  <c r="T138" i="2"/>
  <c r="T145" i="2"/>
  <c r="T153" i="2"/>
  <c r="T160" i="2"/>
  <c r="T168" i="2"/>
  <c r="T175" i="2"/>
  <c r="T183" i="2"/>
  <c r="T191" i="2"/>
  <c r="CO198" i="2"/>
  <c r="T207" i="2"/>
  <c r="T215" i="2"/>
  <c r="T222" i="2"/>
  <c r="CO230" i="2"/>
  <c r="T238" i="2"/>
  <c r="T246" i="2"/>
  <c r="T252" i="2"/>
  <c r="T260" i="2"/>
  <c r="T268" i="2"/>
  <c r="T276" i="2"/>
  <c r="T283" i="2"/>
  <c r="T292" i="2"/>
  <c r="T299" i="2"/>
  <c r="T307" i="2"/>
  <c r="T315" i="2"/>
  <c r="T323" i="2"/>
  <c r="T331" i="2"/>
  <c r="T339" i="2"/>
  <c r="T347" i="2"/>
  <c r="T354" i="2"/>
  <c r="T362" i="2"/>
  <c r="T370" i="2"/>
  <c r="T378" i="2"/>
  <c r="T414" i="2"/>
  <c r="T464" i="2"/>
  <c r="T525" i="2"/>
  <c r="CO583" i="2"/>
  <c r="T629" i="2"/>
  <c r="T637" i="2"/>
  <c r="T645" i="2"/>
  <c r="T654" i="2"/>
  <c r="T662" i="2"/>
  <c r="CO668" i="2"/>
  <c r="T697" i="2"/>
  <c r="T717" i="2"/>
  <c r="T728" i="2"/>
  <c r="T750" i="2"/>
  <c r="T768" i="2"/>
  <c r="T829" i="2"/>
  <c r="CO887" i="2"/>
  <c r="CO950" i="2"/>
  <c r="CO1016" i="2"/>
  <c r="CO388" i="2"/>
  <c r="T403" i="2"/>
  <c r="T412" i="2"/>
  <c r="T420" i="2"/>
  <c r="T427" i="2"/>
  <c r="T436" i="2"/>
  <c r="T441" i="2"/>
  <c r="CO446" i="2"/>
  <c r="T455" i="2"/>
  <c r="T466" i="2"/>
  <c r="T474" i="2"/>
  <c r="CO480" i="2"/>
  <c r="T487" i="2"/>
  <c r="T495" i="2"/>
  <c r="CO503" i="2"/>
  <c r="T508" i="2"/>
  <c r="T518" i="2"/>
  <c r="T526" i="2"/>
  <c r="CO533" i="2"/>
  <c r="T539" i="2"/>
  <c r="T547" i="2"/>
  <c r="T554" i="2"/>
  <c r="T562" i="2"/>
  <c r="T570" i="2"/>
  <c r="T577" i="2"/>
  <c r="T586" i="2"/>
  <c r="T595" i="2"/>
  <c r="T603" i="2"/>
  <c r="T611" i="2"/>
  <c r="T620" i="2"/>
  <c r="T630" i="2"/>
  <c r="T638" i="2"/>
  <c r="T647" i="2"/>
  <c r="T655" i="2"/>
  <c r="T660" i="2"/>
  <c r="T670" i="2"/>
  <c r="T590" i="2"/>
  <c r="T688" i="2"/>
  <c r="T805" i="2"/>
  <c r="T867" i="2"/>
  <c r="T991" i="2"/>
  <c r="T390" i="2"/>
  <c r="T397" i="2"/>
  <c r="CO403" i="2"/>
  <c r="T413" i="2"/>
  <c r="T421" i="2"/>
  <c r="CO427" i="2"/>
  <c r="T437" i="2"/>
  <c r="T448" i="2"/>
  <c r="T458" i="2"/>
  <c r="T467" i="2"/>
  <c r="CO464" i="2"/>
  <c r="CO482" i="2"/>
  <c r="T488" i="2"/>
  <c r="T496" i="2"/>
  <c r="T503" i="2"/>
  <c r="CO510" i="2"/>
  <c r="T519" i="2"/>
  <c r="T527" i="2"/>
  <c r="T533" i="2"/>
  <c r="T540" i="2"/>
  <c r="T548" i="2"/>
  <c r="CO554" i="2"/>
  <c r="T553" i="2"/>
  <c r="CO567" i="2"/>
  <c r="T578" i="2"/>
  <c r="T587" i="2"/>
  <c r="T596" i="2"/>
  <c r="T604" i="2"/>
  <c r="T612" i="2"/>
  <c r="T621" i="2"/>
  <c r="T631" i="2"/>
  <c r="T639" i="2"/>
  <c r="T648" i="2"/>
  <c r="T656" i="2"/>
  <c r="T663" i="2"/>
  <c r="CO670" i="2"/>
  <c r="T591" i="2"/>
  <c r="T680" i="2"/>
  <c r="T695" i="2"/>
  <c r="CO702" i="2"/>
  <c r="T725" i="2"/>
  <c r="T727" i="2"/>
  <c r="T757" i="2"/>
  <c r="T782" i="2"/>
  <c r="T845" i="2"/>
  <c r="T905" i="2"/>
  <c r="T967" i="2"/>
  <c r="T1031" i="2"/>
  <c r="T405" i="2"/>
  <c r="T410" i="2"/>
  <c r="T422" i="2"/>
  <c r="CO430" i="2"/>
  <c r="T442" i="2"/>
  <c r="CO448" i="2"/>
  <c r="T459" i="2"/>
  <c r="T468" i="2"/>
  <c r="T465" i="2"/>
  <c r="T482" i="2"/>
  <c r="T489" i="2"/>
  <c r="T497" i="2"/>
  <c r="CO505" i="2"/>
  <c r="CO513" i="2"/>
  <c r="CO519" i="2"/>
  <c r="CO540" i="2"/>
  <c r="T549" i="2"/>
  <c r="T556" i="2"/>
  <c r="T563" i="2"/>
  <c r="T571" i="2"/>
  <c r="T579" i="2"/>
  <c r="CO587" i="2"/>
  <c r="T597" i="2"/>
  <c r="T605" i="2"/>
  <c r="T613" i="2"/>
  <c r="T622" i="2"/>
  <c r="T632" i="2"/>
  <c r="T640" i="2"/>
  <c r="T649" i="2"/>
  <c r="T657" i="2"/>
  <c r="T664" i="2"/>
  <c r="T672" i="2"/>
  <c r="T619" i="2"/>
  <c r="T628" i="2"/>
  <c r="T677" i="2"/>
  <c r="T686" i="2"/>
  <c r="T759" i="2"/>
  <c r="T821" i="2"/>
  <c r="T883" i="2"/>
  <c r="CO942" i="2"/>
  <c r="T1007" i="2"/>
  <c r="T444" i="2"/>
  <c r="T450" i="2"/>
  <c r="T457" i="2"/>
  <c r="T469" i="2"/>
  <c r="CO476" i="2"/>
  <c r="T483" i="2"/>
  <c r="T490" i="2"/>
  <c r="CO495" i="2"/>
  <c r="T505" i="2"/>
  <c r="T513" i="2"/>
  <c r="T521" i="2"/>
  <c r="T529" i="2"/>
  <c r="T534" i="2"/>
  <c r="T542" i="2"/>
  <c r="T550" i="2"/>
  <c r="T559" i="2"/>
  <c r="T564" i="2"/>
  <c r="T573" i="2"/>
  <c r="T580" i="2"/>
  <c r="CO586" i="2"/>
  <c r="T598" i="2"/>
  <c r="T606" i="2"/>
  <c r="T614" i="2"/>
  <c r="T623" i="2"/>
  <c r="T633" i="2"/>
  <c r="CO640" i="2"/>
  <c r="T650" i="2"/>
  <c r="T658" i="2"/>
  <c r="T665" i="2"/>
  <c r="T673" i="2"/>
  <c r="T627" i="2"/>
  <c r="T678" i="2"/>
  <c r="T712" i="2"/>
  <c r="T734" i="2"/>
  <c r="T744" i="2"/>
  <c r="CO796" i="2"/>
  <c r="T860" i="2"/>
  <c r="T922" i="2"/>
  <c r="T983" i="2"/>
  <c r="T385" i="2"/>
  <c r="T393" i="2"/>
  <c r="T399" i="2"/>
  <c r="CO406" i="2"/>
  <c r="T415" i="2"/>
  <c r="T424" i="2"/>
  <c r="T431" i="2"/>
  <c r="T438" i="2"/>
  <c r="T445" i="2"/>
  <c r="T451" i="2"/>
  <c r="T461" i="2"/>
  <c r="T470" i="2"/>
  <c r="T476" i="2"/>
  <c r="T484" i="2"/>
  <c r="T491" i="2"/>
  <c r="CO499" i="2"/>
  <c r="T506" i="2"/>
  <c r="CO515" i="2"/>
  <c r="CO523" i="2"/>
  <c r="T530" i="2"/>
  <c r="CO534" i="2"/>
  <c r="T543" i="2"/>
  <c r="T560" i="2"/>
  <c r="T565" i="2"/>
  <c r="T574" i="2"/>
  <c r="T581" i="2"/>
  <c r="T589" i="2"/>
  <c r="T599" i="2"/>
  <c r="T607" i="2"/>
  <c r="T615" i="2"/>
  <c r="T624" i="2"/>
  <c r="T634" i="2"/>
  <c r="T642" i="2"/>
  <c r="T651" i="2"/>
  <c r="T661" i="2"/>
  <c r="T666" i="2"/>
  <c r="T674" i="2"/>
  <c r="T685" i="2"/>
  <c r="T776" i="2"/>
  <c r="T837" i="2"/>
  <c r="T897" i="2"/>
  <c r="T959" i="2"/>
  <c r="CO1024" i="2"/>
  <c r="CO393" i="2"/>
  <c r="CO399" i="2"/>
  <c r="T408" i="2"/>
  <c r="T416" i="2"/>
  <c r="CO424" i="2"/>
  <c r="T432" i="2"/>
  <c r="CO438" i="2"/>
  <c r="CO444" i="2"/>
  <c r="CO451" i="2"/>
  <c r="T460" i="2"/>
  <c r="T471" i="2"/>
  <c r="T477" i="2"/>
  <c r="T456" i="2"/>
  <c r="T492" i="2"/>
  <c r="T499" i="2"/>
  <c r="T510" i="2"/>
  <c r="T515" i="2"/>
  <c r="T523" i="2"/>
  <c r="T531" i="2"/>
  <c r="T536" i="2"/>
  <c r="T544" i="2"/>
  <c r="T551" i="2"/>
  <c r="T557" i="2"/>
  <c r="T567" i="2"/>
  <c r="T575" i="2"/>
  <c r="T583" i="2"/>
  <c r="T592" i="2"/>
  <c r="T600" i="2"/>
  <c r="T608" i="2"/>
  <c r="T616" i="2"/>
  <c r="T625" i="2"/>
  <c r="T635" i="2"/>
  <c r="CO642" i="2"/>
  <c r="CO644" i="2"/>
  <c r="CO653" i="2"/>
  <c r="T667" i="2"/>
  <c r="CO674" i="2"/>
  <c r="T709" i="2"/>
  <c r="T719" i="2"/>
  <c r="T742" i="2"/>
  <c r="T752" i="2"/>
  <c r="T814" i="2"/>
  <c r="T875" i="2"/>
  <c r="CO934" i="2"/>
  <c r="T999" i="2"/>
  <c r="CO1043" i="2"/>
  <c r="T395" i="2"/>
  <c r="T401" i="2"/>
  <c r="T409" i="2"/>
  <c r="T417" i="2"/>
  <c r="T426" i="2"/>
  <c r="T433" i="2"/>
  <c r="CO441" i="2"/>
  <c r="T453" i="2"/>
  <c r="T462" i="2"/>
  <c r="T472" i="2"/>
  <c r="T479" i="2"/>
  <c r="T485" i="2"/>
  <c r="CO501" i="2"/>
  <c r="T511" i="2"/>
  <c r="T516" i="2"/>
  <c r="T524" i="2"/>
  <c r="CO536" i="2"/>
  <c r="T545" i="2"/>
  <c r="CO551" i="2"/>
  <c r="T558" i="2"/>
  <c r="T568" i="2"/>
  <c r="T576" i="2"/>
  <c r="T584" i="2"/>
  <c r="T593" i="2"/>
  <c r="T601" i="2"/>
  <c r="T609" i="2"/>
  <c r="T617" i="2"/>
  <c r="T626" i="2"/>
  <c r="T636" i="2"/>
  <c r="T644" i="2"/>
  <c r="T653" i="2"/>
  <c r="T659" i="2"/>
  <c r="T668" i="2"/>
  <c r="T676" i="2"/>
  <c r="T790" i="2"/>
  <c r="CO850" i="2"/>
  <c r="T914" i="2"/>
  <c r="T975" i="2"/>
  <c r="T679" i="2"/>
  <c r="T687" i="2"/>
  <c r="T696" i="2"/>
  <c r="T702" i="2"/>
  <c r="T711" i="2"/>
  <c r="T718" i="2"/>
  <c r="T726" i="2"/>
  <c r="T735" i="2"/>
  <c r="T743" i="2"/>
  <c r="CO749" i="2"/>
  <c r="T758" i="2"/>
  <c r="T767" i="2"/>
  <c r="T775" i="2"/>
  <c r="T781" i="2"/>
  <c r="T789" i="2"/>
  <c r="T797" i="2"/>
  <c r="T804" i="2"/>
  <c r="T813" i="2"/>
  <c r="T820" i="2"/>
  <c r="T828" i="2"/>
  <c r="T836" i="2"/>
  <c r="T846" i="2"/>
  <c r="T850" i="2"/>
  <c r="T859" i="2"/>
  <c r="T866" i="2"/>
  <c r="CO873" i="2"/>
  <c r="T879" i="2"/>
  <c r="T887" i="2"/>
  <c r="CO895" i="2"/>
  <c r="T904" i="2"/>
  <c r="T913" i="2"/>
  <c r="T921" i="2"/>
  <c r="CO927" i="2"/>
  <c r="T934" i="2"/>
  <c r="T942" i="2"/>
  <c r="T951" i="2"/>
  <c r="T958" i="2"/>
  <c r="T966" i="2"/>
  <c r="T974" i="2"/>
  <c r="T982" i="2"/>
  <c r="T990" i="2"/>
  <c r="T997" i="2"/>
  <c r="CO1005" i="2"/>
  <c r="CO1013" i="2"/>
  <c r="T1024" i="2"/>
  <c r="CO1029" i="2"/>
  <c r="CO1040" i="2"/>
  <c r="T681" i="2"/>
  <c r="CO688" i="2"/>
  <c r="CO696" i="2"/>
  <c r="T704" i="2"/>
  <c r="CO711" i="2"/>
  <c r="T720" i="2"/>
  <c r="T729" i="2"/>
  <c r="T745" i="2"/>
  <c r="T753" i="2"/>
  <c r="T760" i="2"/>
  <c r="T769" i="2"/>
  <c r="CO774" i="2"/>
  <c r="T783" i="2"/>
  <c r="T791" i="2"/>
  <c r="T798" i="2"/>
  <c r="T806" i="2"/>
  <c r="T815" i="2"/>
  <c r="T822" i="2"/>
  <c r="T832" i="2"/>
  <c r="CO839" i="2"/>
  <c r="T847" i="2"/>
  <c r="T852" i="2"/>
  <c r="CO859" i="2"/>
  <c r="CO867" i="2"/>
  <c r="T876" i="2"/>
  <c r="CO883" i="2"/>
  <c r="T890" i="2"/>
  <c r="CO897" i="2"/>
  <c r="T906" i="2"/>
  <c r="T915" i="2"/>
  <c r="T923" i="2"/>
  <c r="T930" i="2"/>
  <c r="T936" i="2"/>
  <c r="T944" i="2"/>
  <c r="T952" i="2"/>
  <c r="T960" i="2"/>
  <c r="T968" i="2"/>
  <c r="T976" i="2"/>
  <c r="T984" i="2"/>
  <c r="T992" i="2"/>
  <c r="T1000" i="2"/>
  <c r="CO1007" i="2"/>
  <c r="T1016" i="2"/>
  <c r="T1026" i="2"/>
  <c r="CO1031" i="2"/>
  <c r="T1038" i="2"/>
  <c r="T1045" i="2"/>
  <c r="T682" i="2"/>
  <c r="T690" i="2"/>
  <c r="T698" i="2"/>
  <c r="T705" i="2"/>
  <c r="CO714" i="2"/>
  <c r="T721" i="2"/>
  <c r="T730" i="2"/>
  <c r="T736" i="2"/>
  <c r="T746" i="2"/>
  <c r="CO752" i="2"/>
  <c r="T761" i="2"/>
  <c r="CO769" i="2"/>
  <c r="T738" i="2"/>
  <c r="T784" i="2"/>
  <c r="T792" i="2"/>
  <c r="CO800" i="2"/>
  <c r="T808" i="2"/>
  <c r="T816" i="2"/>
  <c r="T823" i="2"/>
  <c r="CO831" i="2"/>
  <c r="T839" i="2"/>
  <c r="T848" i="2"/>
  <c r="T853" i="2"/>
  <c r="T862" i="2"/>
  <c r="CO870" i="2"/>
  <c r="T877" i="2"/>
  <c r="CO892" i="2"/>
  <c r="T899" i="2"/>
  <c r="T907" i="2"/>
  <c r="CO912" i="2"/>
  <c r="T924" i="2"/>
  <c r="T931" i="2"/>
  <c r="T937" i="2"/>
  <c r="T945" i="2"/>
  <c r="T953" i="2"/>
  <c r="T961" i="2"/>
  <c r="T969" i="2"/>
  <c r="T971" i="2"/>
  <c r="T985" i="2"/>
  <c r="T993" i="2"/>
  <c r="T1001" i="2"/>
  <c r="T1009" i="2"/>
  <c r="T1017" i="2"/>
  <c r="T1027" i="2"/>
  <c r="T1033" i="2"/>
  <c r="T1043" i="2"/>
  <c r="T683" i="2"/>
  <c r="T691" i="2"/>
  <c r="T699" i="2"/>
  <c r="T706" i="2"/>
  <c r="T714" i="2"/>
  <c r="T722" i="2"/>
  <c r="T731" i="2"/>
  <c r="T737" i="2"/>
  <c r="T747" i="2"/>
  <c r="T755" i="2"/>
  <c r="T762" i="2"/>
  <c r="T770" i="2"/>
  <c r="T777" i="2"/>
  <c r="T785" i="2"/>
  <c r="T793" i="2"/>
  <c r="T800" i="2"/>
  <c r="T809" i="2"/>
  <c r="T824" i="2"/>
  <c r="T831" i="2"/>
  <c r="T840" i="2"/>
  <c r="T849" i="2"/>
  <c r="T854" i="2"/>
  <c r="T863" i="2"/>
  <c r="T870" i="2"/>
  <c r="T878" i="2"/>
  <c r="T885" i="2"/>
  <c r="T892" i="2"/>
  <c r="T900" i="2"/>
  <c r="T908" i="2"/>
  <c r="T917" i="2"/>
  <c r="T925" i="2"/>
  <c r="CO931" i="2"/>
  <c r="T938" i="2"/>
  <c r="T946" i="2"/>
  <c r="T954" i="2"/>
  <c r="T962" i="2"/>
  <c r="T979" i="2"/>
  <c r="T977" i="2"/>
  <c r="T986" i="2"/>
  <c r="T994" i="2"/>
  <c r="T1002" i="2"/>
  <c r="CO1009" i="2"/>
  <c r="CO1017" i="2"/>
  <c r="T1028" i="2"/>
  <c r="CO1033" i="2"/>
  <c r="CO1036" i="2"/>
  <c r="T684" i="2"/>
  <c r="T692" i="2"/>
  <c r="T701" i="2"/>
  <c r="T707" i="2"/>
  <c r="T715" i="2"/>
  <c r="T723" i="2"/>
  <c r="T732" i="2"/>
  <c r="T739" i="2"/>
  <c r="T741" i="2"/>
  <c r="T756" i="2"/>
  <c r="T764" i="2"/>
  <c r="T771" i="2"/>
  <c r="CO777" i="2"/>
  <c r="T786" i="2"/>
  <c r="T794" i="2"/>
  <c r="T801" i="2"/>
  <c r="T810" i="2"/>
  <c r="T817" i="2"/>
  <c r="T826" i="2"/>
  <c r="T833" i="2"/>
  <c r="T841" i="2"/>
  <c r="T855" i="2"/>
  <c r="CO862" i="2"/>
  <c r="T871" i="2"/>
  <c r="T881" i="2"/>
  <c r="CO885" i="2"/>
  <c r="T893" i="2"/>
  <c r="CO902" i="2"/>
  <c r="T909" i="2"/>
  <c r="T918" i="2"/>
  <c r="T926" i="2"/>
  <c r="T933" i="2"/>
  <c r="T939" i="2"/>
  <c r="T947" i="2"/>
  <c r="T955" i="2"/>
  <c r="CO964" i="2"/>
  <c r="T970" i="2"/>
  <c r="T978" i="2"/>
  <c r="T987" i="2"/>
  <c r="T995" i="2"/>
  <c r="T1003" i="2"/>
  <c r="T1011" i="2"/>
  <c r="T1021" i="2"/>
  <c r="T1019" i="2"/>
  <c r="T1035" i="2"/>
  <c r="CO690" i="2"/>
  <c r="T700" i="2"/>
  <c r="T708" i="2"/>
  <c r="CO715" i="2"/>
  <c r="T724" i="2"/>
  <c r="T733" i="2"/>
  <c r="T740" i="2"/>
  <c r="T749" i="2"/>
  <c r="CO755" i="2"/>
  <c r="T765" i="2"/>
  <c r="CO771" i="2"/>
  <c r="T779" i="2"/>
  <c r="T787" i="2"/>
  <c r="T807" i="2"/>
  <c r="T802" i="2"/>
  <c r="T811" i="2"/>
  <c r="CO817" i="2"/>
  <c r="T827" i="2"/>
  <c r="T834" i="2"/>
  <c r="T843" i="2"/>
  <c r="CO843" i="2"/>
  <c r="T856" i="2"/>
  <c r="CO865" i="2"/>
  <c r="T872" i="2"/>
  <c r="T882" i="2"/>
  <c r="T889" i="2"/>
  <c r="CO893" i="2"/>
  <c r="T902" i="2"/>
  <c r="T910" i="2"/>
  <c r="T919" i="2"/>
  <c r="CO917" i="2"/>
  <c r="CO933" i="2"/>
  <c r="T940" i="2"/>
  <c r="T948" i="2"/>
  <c r="CO957" i="2"/>
  <c r="T964" i="2"/>
  <c r="T972" i="2"/>
  <c r="T980" i="2"/>
  <c r="T988" i="2"/>
  <c r="T996" i="2"/>
  <c r="T1004" i="2"/>
  <c r="CO1011" i="2"/>
  <c r="CO1023" i="2"/>
  <c r="CO1019" i="2"/>
  <c r="T1036" i="2"/>
  <c r="T766" i="2"/>
  <c r="T774" i="2"/>
  <c r="T780" i="2"/>
  <c r="T788" i="2"/>
  <c r="T796" i="2"/>
  <c r="T803" i="2"/>
  <c r="T812" i="2"/>
  <c r="T819" i="2"/>
  <c r="CO826" i="2"/>
  <c r="CO834" i="2"/>
  <c r="T844" i="2"/>
  <c r="CO856" i="2"/>
  <c r="T865" i="2"/>
  <c r="T873" i="2"/>
  <c r="T880" i="2"/>
  <c r="T895" i="2"/>
  <c r="T903" i="2"/>
  <c r="T912" i="2"/>
  <c r="T920" i="2"/>
  <c r="T927" i="2"/>
  <c r="CO940" i="2"/>
  <c r="T950" i="2"/>
  <c r="T957" i="2"/>
  <c r="T965" i="2"/>
  <c r="T973" i="2"/>
  <c r="T981" i="2"/>
  <c r="T989" i="2"/>
  <c r="T998" i="2"/>
  <c r="T1005" i="2"/>
  <c r="T1013" i="2"/>
  <c r="T1023" i="2"/>
  <c r="T1029" i="2"/>
  <c r="CO1045" i="2"/>
  <c r="T1053" i="2"/>
  <c r="T1061" i="2"/>
  <c r="T1068" i="2"/>
  <c r="T1076" i="2"/>
  <c r="T1084" i="2"/>
  <c r="T1092" i="2"/>
  <c r="CO1100" i="2"/>
  <c r="CO1107" i="2"/>
  <c r="T1116" i="2"/>
  <c r="T1124" i="2"/>
  <c r="T1132" i="2"/>
  <c r="T1140" i="2"/>
  <c r="T1148" i="2"/>
  <c r="T1157" i="2"/>
  <c r="CO1161" i="2"/>
  <c r="T1172" i="2"/>
  <c r="T1180" i="2"/>
  <c r="CO1189" i="2"/>
  <c r="T1196" i="2"/>
  <c r="T1204" i="2"/>
  <c r="T1211" i="2"/>
  <c r="T1219" i="2"/>
  <c r="T1226" i="2"/>
  <c r="T1234" i="2"/>
  <c r="T1240" i="2"/>
  <c r="T1251" i="2"/>
  <c r="T1259" i="2"/>
  <c r="T1267" i="2"/>
  <c r="T1275" i="2"/>
  <c r="CO1282" i="2"/>
  <c r="T1290" i="2"/>
  <c r="T1299" i="2"/>
  <c r="T1308" i="2"/>
  <c r="T1315" i="2"/>
  <c r="T1321" i="2"/>
  <c r="CO1328" i="2"/>
  <c r="T1338" i="2"/>
  <c r="T1343" i="2"/>
  <c r="T1354" i="2"/>
  <c r="T1431" i="2"/>
  <c r="T1492" i="2"/>
  <c r="T1553" i="2"/>
  <c r="CO1613" i="2"/>
  <c r="T1676" i="2"/>
  <c r="T1786" i="2"/>
  <c r="T1047" i="2"/>
  <c r="T1054" i="2"/>
  <c r="CO1059" i="2"/>
  <c r="T1069" i="2"/>
  <c r="T1077" i="2"/>
  <c r="T1085" i="2"/>
  <c r="T1093" i="2"/>
  <c r="T1101" i="2"/>
  <c r="T1109" i="2"/>
  <c r="T1117" i="2"/>
  <c r="T1125" i="2"/>
  <c r="T1133" i="2"/>
  <c r="T1141" i="2"/>
  <c r="T1149" i="2"/>
  <c r="CO1154" i="2"/>
  <c r="T1165" i="2"/>
  <c r="T1173" i="2"/>
  <c r="T1181" i="2"/>
  <c r="T1189" i="2"/>
  <c r="T1197" i="2"/>
  <c r="T1205" i="2"/>
  <c r="T1212" i="2"/>
  <c r="T1220" i="2"/>
  <c r="CO1226" i="2"/>
  <c r="T1235" i="2"/>
  <c r="T1245" i="2"/>
  <c r="T1252" i="2"/>
  <c r="T1260" i="2"/>
  <c r="T1268" i="2"/>
  <c r="T1276" i="2"/>
  <c r="T1284" i="2"/>
  <c r="T1291" i="2"/>
  <c r="T1300" i="2"/>
  <c r="T1307" i="2"/>
  <c r="T1316" i="2"/>
  <c r="T1322" i="2"/>
  <c r="CO1331" i="2"/>
  <c r="T1339" i="2"/>
  <c r="T1347" i="2"/>
  <c r="T1355" i="2"/>
  <c r="T1360" i="2"/>
  <c r="T1408" i="2"/>
  <c r="T1470" i="2"/>
  <c r="T1529" i="2"/>
  <c r="CO1589" i="2"/>
  <c r="T1653" i="2"/>
  <c r="T1691" i="2"/>
  <c r="CO1047" i="2"/>
  <c r="T1055" i="2"/>
  <c r="T1063" i="2"/>
  <c r="T1070" i="2"/>
  <c r="T1080" i="2"/>
  <c r="T1086" i="2"/>
  <c r="T1095" i="2"/>
  <c r="T1102" i="2"/>
  <c r="CO1109" i="2"/>
  <c r="T1119" i="2"/>
  <c r="T1126" i="2"/>
  <c r="T1134" i="2"/>
  <c r="T1142" i="2"/>
  <c r="T1150" i="2"/>
  <c r="T1158" i="2"/>
  <c r="T1166" i="2"/>
  <c r="T1174" i="2"/>
  <c r="CO1183" i="2"/>
  <c r="T1190" i="2"/>
  <c r="T1198" i="2"/>
  <c r="T1213" i="2"/>
  <c r="CO1220" i="2"/>
  <c r="T1229" i="2"/>
  <c r="T1236" i="2"/>
  <c r="T1246" i="2"/>
  <c r="T1253" i="2"/>
  <c r="CO1259" i="2"/>
  <c r="T1269" i="2"/>
  <c r="T1277" i="2"/>
  <c r="CO1284" i="2"/>
  <c r="T1292" i="2"/>
  <c r="CO1300" i="2"/>
  <c r="T1309" i="2"/>
  <c r="CO1324" i="2"/>
  <c r="T1331" i="2"/>
  <c r="T1340" i="2"/>
  <c r="T1349" i="2"/>
  <c r="T1356" i="2"/>
  <c r="CO1366" i="2"/>
  <c r="CO1378" i="2"/>
  <c r="T1446" i="2"/>
  <c r="T1510" i="2"/>
  <c r="T1569" i="2"/>
  <c r="CO1629" i="2"/>
  <c r="CO1700" i="2"/>
  <c r="T1908" i="2"/>
  <c r="T1928" i="2"/>
  <c r="T1041" i="2"/>
  <c r="CO1052" i="2"/>
  <c r="T1064" i="2"/>
  <c r="T1071" i="2"/>
  <c r="T1078" i="2"/>
  <c r="T1087" i="2"/>
  <c r="T1096" i="2"/>
  <c r="T1103" i="2"/>
  <c r="T1111" i="2"/>
  <c r="CO1117" i="2"/>
  <c r="T1127" i="2"/>
  <c r="T1135" i="2"/>
  <c r="CO1147" i="2"/>
  <c r="T1151" i="2"/>
  <c r="T1159" i="2"/>
  <c r="T1167" i="2"/>
  <c r="T1175" i="2"/>
  <c r="T1183" i="2"/>
  <c r="CO1190" i="2"/>
  <c r="T1199" i="2"/>
  <c r="CO1205" i="2"/>
  <c r="T1214" i="2"/>
  <c r="CO1223" i="2"/>
  <c r="T1230" i="2"/>
  <c r="T1237" i="2"/>
  <c r="T1247" i="2"/>
  <c r="T1254" i="2"/>
  <c r="T1262" i="2"/>
  <c r="T1270" i="2"/>
  <c r="T1278" i="2"/>
  <c r="T1293" i="2"/>
  <c r="T1302" i="2"/>
  <c r="T1310" i="2"/>
  <c r="CO1318" i="2"/>
  <c r="T1324" i="2"/>
  <c r="T1332" i="2"/>
  <c r="T1341" i="2"/>
  <c r="T1348" i="2"/>
  <c r="T1357" i="2"/>
  <c r="T1359" i="2"/>
  <c r="T1423" i="2"/>
  <c r="T1485" i="2"/>
  <c r="T1545" i="2"/>
  <c r="T1606" i="2"/>
  <c r="T1668" i="2"/>
  <c r="T1754" i="2"/>
  <c r="T1820" i="2"/>
  <c r="T1040" i="2"/>
  <c r="CO1041" i="2"/>
  <c r="T1056" i="2"/>
  <c r="CO1063" i="2"/>
  <c r="T1073" i="2"/>
  <c r="T1079" i="2"/>
  <c r="T1088" i="2"/>
  <c r="CO1095" i="2"/>
  <c r="T1104" i="2"/>
  <c r="T1112" i="2"/>
  <c r="T1120" i="2"/>
  <c r="T1128" i="2"/>
  <c r="T1136" i="2"/>
  <c r="T1144" i="2"/>
  <c r="T1152" i="2"/>
  <c r="T1160" i="2"/>
  <c r="T1168" i="2"/>
  <c r="T1176" i="2"/>
  <c r="T1184" i="2"/>
  <c r="T1192" i="2"/>
  <c r="T1200" i="2"/>
  <c r="T1207" i="2"/>
  <c r="T1215" i="2"/>
  <c r="T1223" i="2"/>
  <c r="T1231" i="2"/>
  <c r="T1238" i="2"/>
  <c r="CO1247" i="2"/>
  <c r="T1255" i="2"/>
  <c r="T1265" i="2"/>
  <c r="CO1270" i="2"/>
  <c r="T1279" i="2"/>
  <c r="T1286" i="2"/>
  <c r="CO1293" i="2"/>
  <c r="T1303" i="2"/>
  <c r="T1311" i="2"/>
  <c r="T1318" i="2"/>
  <c r="T1325" i="2"/>
  <c r="CO1335" i="2"/>
  <c r="T1342" i="2"/>
  <c r="T1350" i="2"/>
  <c r="T1358" i="2"/>
  <c r="CO1361" i="2"/>
  <c r="T1399" i="2"/>
  <c r="T1464" i="2"/>
  <c r="T1524" i="2"/>
  <c r="CO1582" i="2"/>
  <c r="T1645" i="2"/>
  <c r="T1764" i="2"/>
  <c r="T1049" i="2"/>
  <c r="T1057" i="2"/>
  <c r="T1065" i="2"/>
  <c r="T1074" i="2"/>
  <c r="T1081" i="2"/>
  <c r="T1089" i="2"/>
  <c r="T1097" i="2"/>
  <c r="T1105" i="2"/>
  <c r="T1113" i="2"/>
  <c r="T1121" i="2"/>
  <c r="CO1128" i="2"/>
  <c r="T1137" i="2"/>
  <c r="T1145" i="2"/>
  <c r="T1154" i="2"/>
  <c r="T1163" i="2"/>
  <c r="T1169" i="2"/>
  <c r="T1177" i="2"/>
  <c r="T1185" i="2"/>
  <c r="T1193" i="2"/>
  <c r="T1201" i="2"/>
  <c r="T1208" i="2"/>
  <c r="CO1215" i="2"/>
  <c r="T1224" i="2"/>
  <c r="CO1231" i="2"/>
  <c r="T1239" i="2"/>
  <c r="T1249" i="2"/>
  <c r="T1256" i="2"/>
  <c r="T1263" i="2"/>
  <c r="T1272" i="2"/>
  <c r="CO1281" i="2"/>
  <c r="CO1286" i="2"/>
  <c r="T1295" i="2"/>
  <c r="T1304" i="2"/>
  <c r="T1312" i="2"/>
  <c r="T1319" i="2"/>
  <c r="T1326" i="2"/>
  <c r="T1335" i="2"/>
  <c r="T1344" i="2"/>
  <c r="T1351" i="2"/>
  <c r="T1243" i="2"/>
  <c r="T1376" i="2"/>
  <c r="T1438" i="2"/>
  <c r="T1502" i="2"/>
  <c r="T1561" i="2"/>
  <c r="T1622" i="2"/>
  <c r="CO1049" i="2"/>
  <c r="T1059" i="2"/>
  <c r="T1066" i="2"/>
  <c r="T1072" i="2"/>
  <c r="CO1081" i="2"/>
  <c r="T1090" i="2"/>
  <c r="T1098" i="2"/>
  <c r="T1106" i="2"/>
  <c r="T1114" i="2"/>
  <c r="CO1121" i="2"/>
  <c r="T1130" i="2"/>
  <c r="T1138" i="2"/>
  <c r="T1146" i="2"/>
  <c r="T1155" i="2"/>
  <c r="CO1163" i="2"/>
  <c r="T1170" i="2"/>
  <c r="T1178" i="2"/>
  <c r="T1186" i="2"/>
  <c r="T1194" i="2"/>
  <c r="CO1203" i="2"/>
  <c r="T1209" i="2"/>
  <c r="T1217" i="2"/>
  <c r="CO1224" i="2"/>
  <c r="T1241" i="2"/>
  <c r="T1244" i="2"/>
  <c r="T1257" i="2"/>
  <c r="T1264" i="2"/>
  <c r="T1273" i="2"/>
  <c r="T1281" i="2"/>
  <c r="CO1289" i="2"/>
  <c r="CO1295" i="2"/>
  <c r="T1305" i="2"/>
  <c r="T1313" i="2"/>
  <c r="T1320" i="2"/>
  <c r="CO1326" i="2"/>
  <c r="T1336" i="2"/>
  <c r="T1345" i="2"/>
  <c r="T1352" i="2"/>
  <c r="T1297" i="2"/>
  <c r="T1361" i="2"/>
  <c r="T1415" i="2"/>
  <c r="T1477" i="2"/>
  <c r="T1537" i="2"/>
  <c r="T1598" i="2"/>
  <c r="CO1659" i="2"/>
  <c r="CO1724" i="2"/>
  <c r="T1052" i="2"/>
  <c r="T1060" i="2"/>
  <c r="T1067" i="2"/>
  <c r="T1075" i="2"/>
  <c r="T1083" i="2"/>
  <c r="CO1092" i="2"/>
  <c r="T1100" i="2"/>
  <c r="T1107" i="2"/>
  <c r="T1115" i="2"/>
  <c r="T1123" i="2"/>
  <c r="T1131" i="2"/>
  <c r="T1139" i="2"/>
  <c r="T1147" i="2"/>
  <c r="T1156" i="2"/>
  <c r="T1161" i="2"/>
  <c r="T1171" i="2"/>
  <c r="T1179" i="2"/>
  <c r="CO1186" i="2"/>
  <c r="T1195" i="2"/>
  <c r="T1203" i="2"/>
  <c r="T1210" i="2"/>
  <c r="T1218" i="2"/>
  <c r="T1228" i="2"/>
  <c r="T1233" i="2"/>
  <c r="T1242" i="2"/>
  <c r="T1250" i="2"/>
  <c r="CO1257" i="2"/>
  <c r="T1266" i="2"/>
  <c r="T1274" i="2"/>
  <c r="T1282" i="2"/>
  <c r="T1289" i="2"/>
  <c r="CO1299" i="2"/>
  <c r="T1306" i="2"/>
  <c r="T1314" i="2"/>
  <c r="T1328" i="2"/>
  <c r="T1337" i="2"/>
  <c r="T1346" i="2"/>
  <c r="T1353" i="2"/>
  <c r="T1390" i="2"/>
  <c r="T1453" i="2"/>
  <c r="T1515" i="2"/>
  <c r="T1576" i="2"/>
  <c r="T1638" i="2"/>
  <c r="CO1734" i="2"/>
  <c r="T1366" i="2"/>
  <c r="T1374" i="2"/>
  <c r="T1378" i="2"/>
  <c r="T1388" i="2"/>
  <c r="T1398" i="2"/>
  <c r="T1406" i="2"/>
  <c r="T1414" i="2"/>
  <c r="T1429" i="2"/>
  <c r="T1437" i="2"/>
  <c r="T1444" i="2"/>
  <c r="T1454" i="2"/>
  <c r="T1461" i="2"/>
  <c r="T1469" i="2"/>
  <c r="T1476" i="2"/>
  <c r="T1484" i="2"/>
  <c r="T1491" i="2"/>
  <c r="T1501" i="2"/>
  <c r="T1509" i="2"/>
  <c r="T1514" i="2"/>
  <c r="T1522" i="2"/>
  <c r="T1528" i="2"/>
  <c r="CO1535" i="2"/>
  <c r="T1544" i="2"/>
  <c r="CO1552" i="2"/>
  <c r="T1560" i="2"/>
  <c r="T1568" i="2"/>
  <c r="CO1574" i="2"/>
  <c r="T1582" i="2"/>
  <c r="T1589" i="2"/>
  <c r="T1597" i="2"/>
  <c r="T1605" i="2"/>
  <c r="T1613" i="2"/>
  <c r="CO1622" i="2"/>
  <c r="T1629" i="2"/>
  <c r="CO1638" i="2"/>
  <c r="CO1643" i="2"/>
  <c r="CO1651" i="2"/>
  <c r="T1659" i="2"/>
  <c r="T1664" i="2"/>
  <c r="T1675" i="2"/>
  <c r="T1687" i="2"/>
  <c r="T1810" i="2"/>
  <c r="T2020" i="2"/>
  <c r="T1369" i="2"/>
  <c r="T1377" i="2"/>
  <c r="T1380" i="2"/>
  <c r="T1391" i="2"/>
  <c r="T1400" i="2"/>
  <c r="CO1408" i="2"/>
  <c r="T1417" i="2"/>
  <c r="CO1423" i="2"/>
  <c r="T1432" i="2"/>
  <c r="T1439" i="2"/>
  <c r="T1447" i="2"/>
  <c r="T1455" i="2"/>
  <c r="T1465" i="2"/>
  <c r="T1462" i="2"/>
  <c r="T1478" i="2"/>
  <c r="T1486" i="2"/>
  <c r="T1495" i="2"/>
  <c r="CO1502" i="2"/>
  <c r="T1516" i="2"/>
  <c r="T1525" i="2"/>
  <c r="T1530" i="2"/>
  <c r="T1538" i="2"/>
  <c r="T1546" i="2"/>
  <c r="T1554" i="2"/>
  <c r="T1562" i="2"/>
  <c r="T1570" i="2"/>
  <c r="CO1576" i="2"/>
  <c r="CO1585" i="2"/>
  <c r="CO1596" i="2"/>
  <c r="T1599" i="2"/>
  <c r="T1607" i="2"/>
  <c r="T1615" i="2"/>
  <c r="CO1624" i="2"/>
  <c r="T1631" i="2"/>
  <c r="T1639" i="2"/>
  <c r="CO1645" i="2"/>
  <c r="CO1653" i="2"/>
  <c r="CO1662" i="2"/>
  <c r="T1669" i="2"/>
  <c r="T1677" i="2"/>
  <c r="T1683" i="2"/>
  <c r="CO1843" i="2"/>
  <c r="T1370" i="2"/>
  <c r="CO1373" i="2"/>
  <c r="CO1380" i="2"/>
  <c r="T1393" i="2"/>
  <c r="T1402" i="2"/>
  <c r="T1401" i="2"/>
  <c r="T1416" i="2"/>
  <c r="T1424" i="2"/>
  <c r="T1433" i="2"/>
  <c r="T1440" i="2"/>
  <c r="T1449" i="2"/>
  <c r="T1456" i="2"/>
  <c r="T1466" i="2"/>
  <c r="T1471" i="2"/>
  <c r="T1479" i="2"/>
  <c r="T1487" i="2"/>
  <c r="T1494" i="2"/>
  <c r="T1505" i="2"/>
  <c r="T1517" i="2"/>
  <c r="CO1524" i="2"/>
  <c r="T1531" i="2"/>
  <c r="CO1537" i="2"/>
  <c r="T1547" i="2"/>
  <c r="T1555" i="2"/>
  <c r="T1563" i="2"/>
  <c r="T1571" i="2"/>
  <c r="T1578" i="2"/>
  <c r="T1585" i="2"/>
  <c r="T1592" i="2"/>
  <c r="T1601" i="2"/>
  <c r="T1608" i="2"/>
  <c r="CO1617" i="2"/>
  <c r="T1624" i="2"/>
  <c r="CO1631" i="2"/>
  <c r="CO1639" i="2"/>
  <c r="T1647" i="2"/>
  <c r="T1662" i="2"/>
  <c r="T1670" i="2"/>
  <c r="T1678" i="2"/>
  <c r="CO1698" i="2"/>
  <c r="T1709" i="2"/>
  <c r="T1731" i="2"/>
  <c r="CO1741" i="2"/>
  <c r="T1762" i="2"/>
  <c r="CO1773" i="2"/>
  <c r="CO1793" i="2"/>
  <c r="CO1801" i="2"/>
  <c r="T1835" i="2"/>
  <c r="T1500" i="2"/>
  <c r="T1371" i="2"/>
  <c r="T1383" i="2"/>
  <c r="T1392" i="2"/>
  <c r="T1394" i="2"/>
  <c r="T1403" i="2"/>
  <c r="T1410" i="2"/>
  <c r="T1418" i="2"/>
  <c r="CO1424" i="2"/>
  <c r="CO1433" i="2"/>
  <c r="T1441" i="2"/>
  <c r="T1450" i="2"/>
  <c r="T1457" i="2"/>
  <c r="T1468" i="2"/>
  <c r="T1472" i="2"/>
  <c r="T1480" i="2"/>
  <c r="T1488" i="2"/>
  <c r="T1496" i="2"/>
  <c r="T1518" i="2"/>
  <c r="T1532" i="2"/>
  <c r="T1540" i="2"/>
  <c r="T1549" i="2"/>
  <c r="T1556" i="2"/>
  <c r="CO1565" i="2"/>
  <c r="T1572" i="2"/>
  <c r="CO1578" i="2"/>
  <c r="T1593" i="2"/>
  <c r="T1602" i="2"/>
  <c r="T1609" i="2"/>
  <c r="T1617" i="2"/>
  <c r="CO1626" i="2"/>
  <c r="T1633" i="2"/>
  <c r="T1641" i="2"/>
  <c r="CO1647" i="2"/>
  <c r="T1655" i="2"/>
  <c r="T1665" i="2"/>
  <c r="T1671" i="2"/>
  <c r="T1679" i="2"/>
  <c r="CO1684" i="2"/>
  <c r="T1363" i="2"/>
  <c r="CO1369" i="2"/>
  <c r="T1384" i="2"/>
  <c r="T1386" i="2"/>
  <c r="T1395" i="2"/>
  <c r="T1404" i="2"/>
  <c r="T1411" i="2"/>
  <c r="T1419" i="2"/>
  <c r="T1426" i="2"/>
  <c r="T1434" i="2"/>
  <c r="T1442" i="2"/>
  <c r="T1448" i="2"/>
  <c r="T1458" i="2"/>
  <c r="T1467" i="2"/>
  <c r="T1473" i="2"/>
  <c r="T1481" i="2"/>
  <c r="T1490" i="2"/>
  <c r="T1497" i="2"/>
  <c r="CO1505" i="2"/>
  <c r="T1511" i="2"/>
  <c r="T1519" i="2"/>
  <c r="T1533" i="2"/>
  <c r="CO1540" i="2"/>
  <c r="T1550" i="2"/>
  <c r="T1557" i="2"/>
  <c r="T1565" i="2"/>
  <c r="T1573" i="2"/>
  <c r="T1580" i="2"/>
  <c r="T1586" i="2"/>
  <c r="T1594" i="2"/>
  <c r="T1603" i="2"/>
  <c r="T1610" i="2"/>
  <c r="T1618" i="2"/>
  <c r="T1626" i="2"/>
  <c r="CO1633" i="2"/>
  <c r="CO1641" i="2"/>
  <c r="T1649" i="2"/>
  <c r="CO1655" i="2"/>
  <c r="T1666" i="2"/>
  <c r="T1672" i="2"/>
  <c r="T1680" i="2"/>
  <c r="T1707" i="2"/>
  <c r="CO1718" i="2"/>
  <c r="T1738" i="2"/>
  <c r="CO1749" i="2"/>
  <c r="T1770" i="2"/>
  <c r="CO1781" i="2"/>
  <c r="T1880" i="2"/>
  <c r="T1364" i="2"/>
  <c r="T1373" i="2"/>
  <c r="T1385" i="2"/>
  <c r="T1387" i="2"/>
  <c r="T1396" i="2"/>
  <c r="T1405" i="2"/>
  <c r="CO1411" i="2"/>
  <c r="T1420" i="2"/>
  <c r="T1427" i="2"/>
  <c r="T1435" i="2"/>
  <c r="T1443" i="2"/>
  <c r="T1451" i="2"/>
  <c r="T1459" i="2"/>
  <c r="T1474" i="2"/>
  <c r="T1482" i="2"/>
  <c r="T1489" i="2"/>
  <c r="T1498" i="2"/>
  <c r="T1507" i="2"/>
  <c r="T1512" i="2"/>
  <c r="T1520" i="2"/>
  <c r="T1526" i="2"/>
  <c r="T1534" i="2"/>
  <c r="T1542" i="2"/>
  <c r="T1551" i="2"/>
  <c r="T1558" i="2"/>
  <c r="T1566" i="2"/>
  <c r="T1581" i="2"/>
  <c r="CO1586" i="2"/>
  <c r="CO1592" i="2"/>
  <c r="T1604" i="2"/>
  <c r="T1611" i="2"/>
  <c r="CO1620" i="2"/>
  <c r="T1627" i="2"/>
  <c r="T1635" i="2"/>
  <c r="CO1649" i="2"/>
  <c r="T1657" i="2"/>
  <c r="T1663" i="2"/>
  <c r="T1673" i="2"/>
  <c r="T1681" i="2"/>
  <c r="T1333" i="2"/>
  <c r="CO1364" i="2"/>
  <c r="T1375" i="2"/>
  <c r="CO1383" i="2"/>
  <c r="T1389" i="2"/>
  <c r="T1397" i="2"/>
  <c r="T1407" i="2"/>
  <c r="T1413" i="2"/>
  <c r="T1421" i="2"/>
  <c r="T1428" i="2"/>
  <c r="T1436" i="2"/>
  <c r="T1445" i="2"/>
  <c r="T1452" i="2"/>
  <c r="T1460" i="2"/>
  <c r="CO1464" i="2"/>
  <c r="T1475" i="2"/>
  <c r="CO1482" i="2"/>
  <c r="T1493" i="2"/>
  <c r="T1499" i="2"/>
  <c r="T1508" i="2"/>
  <c r="T1513" i="2"/>
  <c r="T1521" i="2"/>
  <c r="T1527" i="2"/>
  <c r="T1535" i="2"/>
  <c r="T1543" i="2"/>
  <c r="T1552" i="2"/>
  <c r="T1559" i="2"/>
  <c r="T1567" i="2"/>
  <c r="T1574" i="2"/>
  <c r="T1588" i="2"/>
  <c r="T1596" i="2"/>
  <c r="CO1601" i="2"/>
  <c r="T1612" i="2"/>
  <c r="T1620" i="2"/>
  <c r="CO1627" i="2"/>
  <c r="CO1635" i="2"/>
  <c r="T1643" i="2"/>
  <c r="T1651" i="2"/>
  <c r="CO1657" i="2"/>
  <c r="T1667" i="2"/>
  <c r="T1674" i="2"/>
  <c r="T1682" i="2"/>
  <c r="T1684" i="2"/>
  <c r="T1693" i="2"/>
  <c r="T1715" i="2"/>
  <c r="T1725" i="2"/>
  <c r="T1746" i="2"/>
  <c r="T1756" i="2"/>
  <c r="T1778" i="2"/>
  <c r="T1788" i="2"/>
  <c r="CO1689" i="2"/>
  <c r="T1698" i="2"/>
  <c r="T1706" i="2"/>
  <c r="T1714" i="2"/>
  <c r="T1722" i="2"/>
  <c r="T1730" i="2"/>
  <c r="T1737" i="2"/>
  <c r="CO1744" i="2"/>
  <c r="T1753" i="2"/>
  <c r="CO1760" i="2"/>
  <c r="CO1768" i="2"/>
  <c r="T1777" i="2"/>
  <c r="T1785" i="2"/>
  <c r="T1793" i="2"/>
  <c r="T1801" i="2"/>
  <c r="T1809" i="2"/>
  <c r="T1826" i="2"/>
  <c r="T1856" i="2"/>
  <c r="T1874" i="2"/>
  <c r="T1888" i="2"/>
  <c r="T1922" i="2"/>
  <c r="CO1691" i="2"/>
  <c r="T1700" i="2"/>
  <c r="CO1709" i="2"/>
  <c r="T1716" i="2"/>
  <c r="T1724" i="2"/>
  <c r="CO1731" i="2"/>
  <c r="T1739" i="2"/>
  <c r="CO1746" i="2"/>
  <c r="CO1754" i="2"/>
  <c r="T1763" i="2"/>
  <c r="CO1770" i="2"/>
  <c r="CO1778" i="2"/>
  <c r="CO1786" i="2"/>
  <c r="CO1796" i="2"/>
  <c r="CO1804" i="2"/>
  <c r="T1811" i="2"/>
  <c r="T1829" i="2"/>
  <c r="T1836" i="2"/>
  <c r="T1839" i="2"/>
  <c r="T1862" i="2"/>
  <c r="T1872" i="2"/>
  <c r="T1900" i="2"/>
  <c r="T1931" i="2"/>
  <c r="T2104" i="2"/>
  <c r="T1796" i="2"/>
  <c r="T1804" i="2"/>
  <c r="T1812" i="2"/>
  <c r="T1815" i="2"/>
  <c r="CO1817" i="2"/>
  <c r="T1828" i="2"/>
  <c r="T1852" i="2"/>
  <c r="CO1865" i="2"/>
  <c r="T1892" i="2"/>
  <c r="T1935" i="2"/>
  <c r="T1945" i="2"/>
  <c r="T2083" i="2"/>
  <c r="CO1693" i="2"/>
  <c r="T1702" i="2"/>
  <c r="T1710" i="2"/>
  <c r="T1718" i="2"/>
  <c r="CO1725" i="2"/>
  <c r="T1741" i="2"/>
  <c r="T1749" i="2"/>
  <c r="CO1756" i="2"/>
  <c r="T1765" i="2"/>
  <c r="T1773" i="2"/>
  <c r="T1781" i="2"/>
  <c r="CO1789" i="2"/>
  <c r="T1797" i="2"/>
  <c r="T1805" i="2"/>
  <c r="T1813" i="2"/>
  <c r="T1845" i="2"/>
  <c r="T1859" i="2"/>
  <c r="CO1882" i="2"/>
  <c r="T1907" i="2"/>
  <c r="T1939" i="2"/>
  <c r="CO1986" i="2"/>
  <c r="T1688" i="2"/>
  <c r="T1695" i="2"/>
  <c r="CO1702" i="2"/>
  <c r="T1711" i="2"/>
  <c r="T1719" i="2"/>
  <c r="T1727" i="2"/>
  <c r="T1734" i="2"/>
  <c r="CO1743" i="2"/>
  <c r="T1750" i="2"/>
  <c r="T1758" i="2"/>
  <c r="CO1767" i="2"/>
  <c r="T1774" i="2"/>
  <c r="T1782" i="2"/>
  <c r="T1789" i="2"/>
  <c r="CO1797" i="2"/>
  <c r="CO1805" i="2"/>
  <c r="T1814" i="2"/>
  <c r="T1823" i="2"/>
  <c r="T1827" i="2"/>
  <c r="T1837" i="2"/>
  <c r="T1850" i="2"/>
  <c r="T1877" i="2"/>
  <c r="T1898" i="2"/>
  <c r="T1912" i="2"/>
  <c r="T1686" i="2"/>
  <c r="CO1695" i="2"/>
  <c r="T1704" i="2"/>
  <c r="T1712" i="2"/>
  <c r="CO1719" i="2"/>
  <c r="CO1727" i="2"/>
  <c r="T1735" i="2"/>
  <c r="T1743" i="2"/>
  <c r="CO1750" i="2"/>
  <c r="CO1758" i="2"/>
  <c r="T1767" i="2"/>
  <c r="CO1774" i="2"/>
  <c r="CO1782" i="2"/>
  <c r="CO1792" i="2"/>
  <c r="CO1800" i="2"/>
  <c r="CO1808" i="2"/>
  <c r="T1818" i="2"/>
  <c r="T1832" i="2"/>
  <c r="T1834" i="2"/>
  <c r="T1843" i="2"/>
  <c r="T1869" i="2"/>
  <c r="T1890" i="2"/>
  <c r="T1905" i="2"/>
  <c r="T1916" i="2"/>
  <c r="T1951" i="2"/>
  <c r="T2047" i="2"/>
  <c r="T1689" i="2"/>
  <c r="T1697" i="2"/>
  <c r="T1705" i="2"/>
  <c r="T1713" i="2"/>
  <c r="CO1722" i="2"/>
  <c r="CO1730" i="2"/>
  <c r="T1736" i="2"/>
  <c r="T1744" i="2"/>
  <c r="CO1753" i="2"/>
  <c r="T1760" i="2"/>
  <c r="T1768" i="2"/>
  <c r="CO1777" i="2"/>
  <c r="CO1785" i="2"/>
  <c r="T1792" i="2"/>
  <c r="T1800" i="2"/>
  <c r="T1808" i="2"/>
  <c r="T1819" i="2"/>
  <c r="CO1863" i="2"/>
  <c r="T1882" i="2"/>
  <c r="T1895" i="2"/>
  <c r="T1920" i="2"/>
  <c r="T1844" i="2"/>
  <c r="T1851" i="2"/>
  <c r="T1861" i="2"/>
  <c r="T1867" i="2"/>
  <c r="T1873" i="2"/>
  <c r="CO1880" i="2"/>
  <c r="T1889" i="2"/>
  <c r="T1896" i="2"/>
  <c r="T1906" i="2"/>
  <c r="T1911" i="2"/>
  <c r="CO1918" i="2"/>
  <c r="T1927" i="2"/>
  <c r="T1934" i="2"/>
  <c r="T1941" i="2"/>
  <c r="T1947" i="2"/>
  <c r="T1961" i="2"/>
  <c r="T1990" i="2"/>
  <c r="T2018" i="2"/>
  <c r="T2049" i="2"/>
  <c r="T2079" i="2"/>
  <c r="T1821" i="2"/>
  <c r="T1830" i="2"/>
  <c r="CO1832" i="2"/>
  <c r="T1846" i="2"/>
  <c r="T1853" i="2"/>
  <c r="CO1861" i="2"/>
  <c r="T1504" i="2"/>
  <c r="T1876" i="2"/>
  <c r="T1883" i="2"/>
  <c r="CO1890" i="2"/>
  <c r="T1899" i="2"/>
  <c r="T1903" i="2"/>
  <c r="T1913" i="2"/>
  <c r="CO1920" i="2"/>
  <c r="T1929" i="2"/>
  <c r="T1936" i="2"/>
  <c r="T1943" i="2"/>
  <c r="T1959" i="2"/>
  <c r="T1964" i="2"/>
  <c r="T1996" i="2"/>
  <c r="T2025" i="2"/>
  <c r="T2055" i="2"/>
  <c r="CO2089" i="2"/>
  <c r="T2105" i="2"/>
  <c r="T1822" i="2"/>
  <c r="CO1826" i="2"/>
  <c r="T1838" i="2"/>
  <c r="T1847" i="2"/>
  <c r="T1854" i="2"/>
  <c r="T1863" i="2"/>
  <c r="T1855" i="2"/>
  <c r="T1875" i="2"/>
  <c r="T1884" i="2"/>
  <c r="T1891" i="2"/>
  <c r="CO1898" i="2"/>
  <c r="CO1903" i="2"/>
  <c r="T1915" i="2"/>
  <c r="T1930" i="2"/>
  <c r="T1937" i="2"/>
  <c r="T1967" i="2"/>
  <c r="T2028" i="2"/>
  <c r="T2058" i="2"/>
  <c r="CO2175" i="2"/>
  <c r="T2184" i="2"/>
  <c r="T1972" i="2"/>
  <c r="T2002" i="2"/>
  <c r="T2033" i="2"/>
  <c r="T2063" i="2"/>
  <c r="T1817" i="2"/>
  <c r="T1824" i="2"/>
  <c r="T1833" i="2"/>
  <c r="T1840" i="2"/>
  <c r="T1848" i="2"/>
  <c r="T1857" i="2"/>
  <c r="T1870" i="2"/>
  <c r="T1878" i="2"/>
  <c r="T1885" i="2"/>
  <c r="T1893" i="2"/>
  <c r="T1901" i="2"/>
  <c r="CO1915" i="2"/>
  <c r="CO1922" i="2"/>
  <c r="CO1932" i="2"/>
  <c r="T1940" i="2"/>
  <c r="T1953" i="2"/>
  <c r="T1975" i="2"/>
  <c r="T2006" i="2"/>
  <c r="T2034" i="2"/>
  <c r="T2066" i="2"/>
  <c r="T2237" i="2"/>
  <c r="T1841" i="2"/>
  <c r="T1849" i="2"/>
  <c r="T1858" i="2"/>
  <c r="T1865" i="2"/>
  <c r="T1871" i="2"/>
  <c r="CO1869" i="2"/>
  <c r="T1886" i="2"/>
  <c r="CO1893" i="2"/>
  <c r="CO1901" i="2"/>
  <c r="CO1908" i="2"/>
  <c r="T1917" i="2"/>
  <c r="T1925" i="2"/>
  <c r="T1932" i="2"/>
  <c r="CO1939" i="2"/>
  <c r="T1942" i="2"/>
  <c r="T1944" i="2"/>
  <c r="T1956" i="2"/>
  <c r="T1980" i="2"/>
  <c r="CO2011" i="2"/>
  <c r="T2039" i="2"/>
  <c r="T2071" i="2"/>
  <c r="T1910" i="2"/>
  <c r="T1918" i="2"/>
  <c r="T1926" i="2"/>
  <c r="T1933" i="2"/>
  <c r="T1948" i="2"/>
  <c r="T1952" i="2"/>
  <c r="T1982" i="2"/>
  <c r="T2012" i="2"/>
  <c r="T2042" i="2"/>
  <c r="T2074" i="2"/>
  <c r="T2089" i="2"/>
  <c r="T2125" i="2"/>
  <c r="T1949" i="2"/>
  <c r="T1957" i="2"/>
  <c r="T1965" i="2"/>
  <c r="T1973" i="2"/>
  <c r="T1981" i="2"/>
  <c r="T1991" i="2"/>
  <c r="T1997" i="2"/>
  <c r="T2004" i="2"/>
  <c r="T2011" i="2"/>
  <c r="T2014" i="2"/>
  <c r="T2026" i="2"/>
  <c r="CO2032" i="2"/>
  <c r="T2040" i="2"/>
  <c r="T2048" i="2"/>
  <c r="T2056" i="2"/>
  <c r="T2064" i="2"/>
  <c r="T2072" i="2"/>
  <c r="T2080" i="2"/>
  <c r="T2088" i="2"/>
  <c r="T2090" i="2"/>
  <c r="T2097" i="2"/>
  <c r="T2162" i="2"/>
  <c r="T2222" i="2"/>
  <c r="T2240" i="2"/>
  <c r="T2367" i="2"/>
  <c r="T1950" i="2"/>
  <c r="T1958" i="2"/>
  <c r="T1966" i="2"/>
  <c r="T1974" i="2"/>
  <c r="T1986" i="2"/>
  <c r="T2005" i="2"/>
  <c r="T2019" i="2"/>
  <c r="T2027" i="2"/>
  <c r="T2032" i="2"/>
  <c r="T2041" i="2"/>
  <c r="T2050" i="2"/>
  <c r="T2057" i="2"/>
  <c r="T2065" i="2"/>
  <c r="T2073" i="2"/>
  <c r="T2082" i="2"/>
  <c r="T2092" i="2"/>
  <c r="T2108" i="2"/>
  <c r="T2137" i="2"/>
  <c r="T2199" i="2"/>
  <c r="T2265" i="2"/>
  <c r="T1960" i="2"/>
  <c r="T1968" i="2"/>
  <c r="T1976" i="2"/>
  <c r="CO1982" i="2"/>
  <c r="CO1990" i="2"/>
  <c r="T1998" i="2"/>
  <c r="CO2004" i="2"/>
  <c r="CO2012" i="2"/>
  <c r="T2021" i="2"/>
  <c r="T2035" i="2"/>
  <c r="T2045" i="2"/>
  <c r="T2051" i="2"/>
  <c r="T2059" i="2"/>
  <c r="T2067" i="2"/>
  <c r="T2075" i="2"/>
  <c r="T2084" i="2"/>
  <c r="T2096" i="2"/>
  <c r="T2112" i="2"/>
  <c r="T2117" i="2"/>
  <c r="T2153" i="2"/>
  <c r="T2215" i="2"/>
  <c r="T2242" i="2"/>
  <c r="T2304" i="2"/>
  <c r="T1969" i="2"/>
  <c r="T1977" i="2"/>
  <c r="T1984" i="2"/>
  <c r="T1992" i="2"/>
  <c r="T1999" i="2"/>
  <c r="T2008" i="2"/>
  <c r="T2015" i="2"/>
  <c r="T1995" i="2"/>
  <c r="T2036" i="2"/>
  <c r="T2044" i="2"/>
  <c r="T2052" i="2"/>
  <c r="T2060" i="2"/>
  <c r="T2068" i="2"/>
  <c r="T2076" i="2"/>
  <c r="T2085" i="2"/>
  <c r="T2093" i="2"/>
  <c r="T2109" i="2"/>
  <c r="T2192" i="2"/>
  <c r="T1946" i="2"/>
  <c r="T1954" i="2"/>
  <c r="T1962" i="2"/>
  <c r="T1970" i="2"/>
  <c r="T1978" i="2"/>
  <c r="CO1984" i="2"/>
  <c r="T1993" i="2"/>
  <c r="T2000" i="2"/>
  <c r="T2009" i="2"/>
  <c r="T2016" i="2"/>
  <c r="T2022" i="2"/>
  <c r="CO2025" i="2"/>
  <c r="T2037" i="2"/>
  <c r="T2043" i="2"/>
  <c r="T2053" i="2"/>
  <c r="T2061" i="2"/>
  <c r="T2069" i="2"/>
  <c r="T2077" i="2"/>
  <c r="T2081" i="2"/>
  <c r="T2100" i="2"/>
  <c r="T2121" i="2"/>
  <c r="T2128" i="2"/>
  <c r="CO2169" i="2"/>
  <c r="T2229" i="2"/>
  <c r="T1955" i="2"/>
  <c r="T1963" i="2"/>
  <c r="T1971" i="2"/>
  <c r="T1979" i="2"/>
  <c r="T1989" i="2"/>
  <c r="T1994" i="2"/>
  <c r="CO2002" i="2"/>
  <c r="CO2008" i="2"/>
  <c r="T2017" i="2"/>
  <c r="T2023" i="2"/>
  <c r="T2030" i="2"/>
  <c r="T2038" i="2"/>
  <c r="T2046" i="2"/>
  <c r="T2054" i="2"/>
  <c r="T2062" i="2"/>
  <c r="CO2069" i="2"/>
  <c r="T2078" i="2"/>
  <c r="T2086" i="2"/>
  <c r="T2098" i="2"/>
  <c r="T2113" i="2"/>
  <c r="T2119" i="2"/>
  <c r="T2134" i="2"/>
  <c r="T2145" i="2"/>
  <c r="CO2202" i="2"/>
  <c r="T2298" i="2"/>
  <c r="T2095" i="2"/>
  <c r="T2103" i="2"/>
  <c r="T2111" i="2"/>
  <c r="T2120" i="2"/>
  <c r="T2127" i="2"/>
  <c r="T2136" i="2"/>
  <c r="T2143" i="2"/>
  <c r="T2152" i="2"/>
  <c r="T2161" i="2"/>
  <c r="T2167" i="2"/>
  <c r="T2175" i="2"/>
  <c r="T2183" i="2"/>
  <c r="T2191" i="2"/>
  <c r="T2200" i="2"/>
  <c r="CO2199" i="2"/>
  <c r="T2214" i="2"/>
  <c r="T2221" i="2"/>
  <c r="T2236" i="2"/>
  <c r="CO2262" i="2"/>
  <c r="T2295" i="2"/>
  <c r="T2327" i="2"/>
  <c r="T2397" i="2"/>
  <c r="T2129" i="2"/>
  <c r="T2138" i="2"/>
  <c r="T2146" i="2"/>
  <c r="T2154" i="2"/>
  <c r="T2159" i="2"/>
  <c r="T2169" i="2"/>
  <c r="T2177" i="2"/>
  <c r="T2185" i="2"/>
  <c r="T2193" i="2"/>
  <c r="T2201" i="2"/>
  <c r="T2209" i="2"/>
  <c r="T2216" i="2"/>
  <c r="T2223" i="2"/>
  <c r="T2230" i="2"/>
  <c r="T2238" i="2"/>
  <c r="T2271" i="2"/>
  <c r="T2343" i="2"/>
  <c r="T2099" i="2"/>
  <c r="T2106" i="2"/>
  <c r="T2114" i="2"/>
  <c r="T2122" i="2"/>
  <c r="T2130" i="2"/>
  <c r="T2139" i="2"/>
  <c r="T2132" i="2"/>
  <c r="CO2154" i="2"/>
  <c r="T2160" i="2"/>
  <c r="T2170" i="2"/>
  <c r="CO2177" i="2"/>
  <c r="T2186" i="2"/>
  <c r="T2194" i="2"/>
  <c r="T2202" i="2"/>
  <c r="T2210" i="2"/>
  <c r="T2224" i="2"/>
  <c r="T2231" i="2"/>
  <c r="T2239" i="2"/>
  <c r="T2274" i="2"/>
  <c r="T2319" i="2"/>
  <c r="T2384" i="2"/>
  <c r="T2091" i="2"/>
  <c r="T2101" i="2"/>
  <c r="T2107" i="2"/>
  <c r="T2115" i="2"/>
  <c r="T2123" i="2"/>
  <c r="T2131" i="2"/>
  <c r="T2141" i="2"/>
  <c r="T2148" i="2"/>
  <c r="CO2156" i="2"/>
  <c r="T2163" i="2"/>
  <c r="T2171" i="2"/>
  <c r="T2179" i="2"/>
  <c r="T2187" i="2"/>
  <c r="T2195" i="2"/>
  <c r="T2203" i="2"/>
  <c r="T2211" i="2"/>
  <c r="CO2216" i="2"/>
  <c r="T2226" i="2"/>
  <c r="T2232" i="2"/>
  <c r="CO2242" i="2"/>
  <c r="T2247" i="2"/>
  <c r="T2279" i="2"/>
  <c r="T2359" i="2"/>
  <c r="T2116" i="2"/>
  <c r="T2124" i="2"/>
  <c r="T2133" i="2"/>
  <c r="T2142" i="2"/>
  <c r="T2147" i="2"/>
  <c r="T2156" i="2"/>
  <c r="T2164" i="2"/>
  <c r="T2172" i="2"/>
  <c r="CO2179" i="2"/>
  <c r="T2188" i="2"/>
  <c r="T2196" i="2"/>
  <c r="T2204" i="2"/>
  <c r="CO2211" i="2"/>
  <c r="CO2219" i="2"/>
  <c r="T2227" i="2"/>
  <c r="T2233" i="2"/>
  <c r="T2250" i="2"/>
  <c r="T2280" i="2"/>
  <c r="T2338" i="2"/>
  <c r="T2140" i="2"/>
  <c r="T2150" i="2"/>
  <c r="T2157" i="2"/>
  <c r="T2165" i="2"/>
  <c r="T2173" i="2"/>
  <c r="T2181" i="2"/>
  <c r="T2189" i="2"/>
  <c r="CO2196" i="2"/>
  <c r="T2205" i="2"/>
  <c r="T2212" i="2"/>
  <c r="T2219" i="2"/>
  <c r="T2228" i="2"/>
  <c r="T2234" i="2"/>
  <c r="T2255" i="2"/>
  <c r="T2287" i="2"/>
  <c r="T2312" i="2"/>
  <c r="T2375" i="2"/>
  <c r="T2452" i="2"/>
  <c r="T2094" i="2"/>
  <c r="CO2103" i="2"/>
  <c r="T2110" i="2"/>
  <c r="T2118" i="2"/>
  <c r="T2126" i="2"/>
  <c r="T2135" i="2"/>
  <c r="T2144" i="2"/>
  <c r="T2151" i="2"/>
  <c r="CO2157" i="2"/>
  <c r="T2166" i="2"/>
  <c r="T2174" i="2"/>
  <c r="T2182" i="2"/>
  <c r="T2190" i="2"/>
  <c r="T2206" i="2"/>
  <c r="T2213" i="2"/>
  <c r="T2220" i="2"/>
  <c r="CO2226" i="2"/>
  <c r="T2235" i="2"/>
  <c r="T2258" i="2"/>
  <c r="T2290" i="2"/>
  <c r="T2351" i="2"/>
  <c r="T2565" i="2"/>
  <c r="T2246" i="2"/>
  <c r="T2254" i="2"/>
  <c r="T2262" i="2"/>
  <c r="T2270" i="2"/>
  <c r="T2278" i="2"/>
  <c r="T2286" i="2"/>
  <c r="CO2293" i="2"/>
  <c r="T2303" i="2"/>
  <c r="T2311" i="2"/>
  <c r="T2318" i="2"/>
  <c r="T2326" i="2"/>
  <c r="T2336" i="2"/>
  <c r="T2342" i="2"/>
  <c r="T2350" i="2"/>
  <c r="T2358" i="2"/>
  <c r="T2366" i="2"/>
  <c r="T2374" i="2"/>
  <c r="T2383" i="2"/>
  <c r="T2391" i="2"/>
  <c r="T2394" i="2"/>
  <c r="T2405" i="2"/>
  <c r="T2410" i="2"/>
  <c r="T2421" i="2"/>
  <c r="T2429" i="2"/>
  <c r="T2485" i="2"/>
  <c r="T2241" i="2"/>
  <c r="T2248" i="2"/>
  <c r="T2256" i="2"/>
  <c r="T2264" i="2"/>
  <c r="T2272" i="2"/>
  <c r="T2281" i="2"/>
  <c r="T2288" i="2"/>
  <c r="T2296" i="2"/>
  <c r="CO2303" i="2"/>
  <c r="T2313" i="2"/>
  <c r="CO2319" i="2"/>
  <c r="T2328" i="2"/>
  <c r="T2337" i="2"/>
  <c r="T2345" i="2"/>
  <c r="T2352" i="2"/>
  <c r="T2360" i="2"/>
  <c r="T2368" i="2"/>
  <c r="T2376" i="2"/>
  <c r="T2385" i="2"/>
  <c r="T2389" i="2"/>
  <c r="T2533" i="2"/>
  <c r="T2557" i="2"/>
  <c r="T2579" i="2"/>
  <c r="T2249" i="2"/>
  <c r="CO2256" i="2"/>
  <c r="T2266" i="2"/>
  <c r="T2273" i="2"/>
  <c r="T2282" i="2"/>
  <c r="T2289" i="2"/>
  <c r="CO2298" i="2"/>
  <c r="T2305" i="2"/>
  <c r="CO2311" i="2"/>
  <c r="T2321" i="2"/>
  <c r="T2329" i="2"/>
  <c r="T2334" i="2"/>
  <c r="T2344" i="2"/>
  <c r="T2353" i="2"/>
  <c r="T2361" i="2"/>
  <c r="T2370" i="2"/>
  <c r="T2377" i="2"/>
  <c r="T2386" i="2"/>
  <c r="T2392" i="2"/>
  <c r="T2396" i="2"/>
  <c r="T2406" i="2"/>
  <c r="T2404" i="2"/>
  <c r="T2420" i="2"/>
  <c r="T2503" i="2"/>
  <c r="T2523" i="2"/>
  <c r="T2574" i="2"/>
  <c r="T2584" i="2"/>
  <c r="T2308" i="2"/>
  <c r="T2315" i="2"/>
  <c r="CO2321" i="2"/>
  <c r="T2330" i="2"/>
  <c r="T2335" i="2"/>
  <c r="T2346" i="2"/>
  <c r="T2354" i="2"/>
  <c r="T2362" i="2"/>
  <c r="T2371" i="2"/>
  <c r="T2379" i="2"/>
  <c r="T2387" i="2"/>
  <c r="T2403" i="2"/>
  <c r="T2412" i="2"/>
  <c r="T2419" i="2"/>
  <c r="T2430" i="2"/>
  <c r="T2469" i="2"/>
  <c r="T2493" i="2"/>
  <c r="T2251" i="2"/>
  <c r="T2259" i="2"/>
  <c r="T2268" i="2"/>
  <c r="T2275" i="2"/>
  <c r="T2283" i="2"/>
  <c r="T2291" i="2"/>
  <c r="CO2300" i="2"/>
  <c r="T2309" i="2"/>
  <c r="CO2315" i="2"/>
  <c r="T2323" i="2"/>
  <c r="T2331" i="2"/>
  <c r="T2339" i="2"/>
  <c r="T2348" i="2"/>
  <c r="T2355" i="2"/>
  <c r="T2363" i="2"/>
  <c r="T2369" i="2"/>
  <c r="T2380" i="2"/>
  <c r="T2462" i="2"/>
  <c r="T2245" i="2"/>
  <c r="T2252" i="2"/>
  <c r="CO2259" i="2"/>
  <c r="T2267" i="2"/>
  <c r="T2276" i="2"/>
  <c r="T2284" i="2"/>
  <c r="CO2290" i="2"/>
  <c r="T2300" i="2"/>
  <c r="CO2307" i="2"/>
  <c r="T2316" i="2"/>
  <c r="T2324" i="2"/>
  <c r="T2332" i="2"/>
  <c r="T2340" i="2"/>
  <c r="T2347" i="2"/>
  <c r="T2356" i="2"/>
  <c r="T2364" i="2"/>
  <c r="T2372" i="2"/>
  <c r="T2378" i="2"/>
  <c r="T2390" i="2"/>
  <c r="T2435" i="2"/>
  <c r="T2438" i="2"/>
  <c r="T2545" i="2"/>
  <c r="CO2245" i="2"/>
  <c r="T2253" i="2"/>
  <c r="T2261" i="2"/>
  <c r="T2269" i="2"/>
  <c r="T2277" i="2"/>
  <c r="T2285" i="2"/>
  <c r="T2293" i="2"/>
  <c r="T2301" i="2"/>
  <c r="T2307" i="2"/>
  <c r="CO2318" i="2"/>
  <c r="T2325" i="2"/>
  <c r="T2333" i="2"/>
  <c r="T2341" i="2"/>
  <c r="T2349" i="2"/>
  <c r="T2357" i="2"/>
  <c r="T2365" i="2"/>
  <c r="T2373" i="2"/>
  <c r="T2382" i="2"/>
  <c r="T2398" i="2"/>
  <c r="T2401" i="2"/>
  <c r="T2414" i="2"/>
  <c r="T2422" i="2"/>
  <c r="T2516" i="2"/>
  <c r="T2388" i="2"/>
  <c r="T2395" i="2"/>
  <c r="T2399" i="2"/>
  <c r="T2411" i="2"/>
  <c r="T2413" i="2"/>
  <c r="T2436" i="2"/>
  <c r="T2444" i="2"/>
  <c r="T2477" i="2"/>
  <c r="T2508" i="2"/>
  <c r="T2540" i="2"/>
  <c r="T2573" i="2"/>
  <c r="T2407" i="2"/>
  <c r="T2415" i="2"/>
  <c r="T2423" i="2"/>
  <c r="T2431" i="2"/>
  <c r="T2445" i="2"/>
  <c r="T2478" i="2"/>
  <c r="T2509" i="2"/>
  <c r="T2541" i="2"/>
  <c r="T2619" i="2"/>
  <c r="T2381" i="2"/>
  <c r="T2400" i="2"/>
  <c r="T2408" i="2"/>
  <c r="T2416" i="2"/>
  <c r="T2424" i="2"/>
  <c r="T2461" i="2"/>
  <c r="T2492" i="2"/>
  <c r="T2526" i="2"/>
  <c r="T2556" i="2"/>
  <c r="T2626" i="2"/>
  <c r="T2718" i="2"/>
  <c r="T2417" i="2"/>
  <c r="T2425" i="2"/>
  <c r="T2453" i="2"/>
  <c r="T2486" i="2"/>
  <c r="T2517" i="2"/>
  <c r="T2549" i="2"/>
  <c r="T2650" i="2"/>
  <c r="T2393" i="2"/>
  <c r="T2402" i="2"/>
  <c r="T2409" i="2"/>
  <c r="T2418" i="2"/>
  <c r="T2426" i="2"/>
  <c r="T2468" i="2"/>
  <c r="T2500" i="2"/>
  <c r="T2530" i="2"/>
  <c r="T2564" i="2"/>
  <c r="T2658" i="2"/>
  <c r="T2437" i="2"/>
  <c r="T2454" i="2"/>
  <c r="T2460" i="2"/>
  <c r="T2470" i="2"/>
  <c r="T2475" i="2"/>
  <c r="T2487" i="2"/>
  <c r="T2494" i="2"/>
  <c r="T2501" i="2"/>
  <c r="T2510" i="2"/>
  <c r="T2518" i="2"/>
  <c r="T2524" i="2"/>
  <c r="T2534" i="2"/>
  <c r="T2542" i="2"/>
  <c r="T2550" i="2"/>
  <c r="T2558" i="2"/>
  <c r="T2566" i="2"/>
  <c r="T2585" i="2"/>
  <c r="T2590" i="2"/>
  <c r="T2605" i="2"/>
  <c r="T2634" i="2"/>
  <c r="T2666" i="2"/>
  <c r="T2676" i="2"/>
  <c r="T2432" i="2"/>
  <c r="T2439" i="2"/>
  <c r="T2446" i="2"/>
  <c r="T2455" i="2"/>
  <c r="T2463" i="2"/>
  <c r="T2471" i="2"/>
  <c r="T2480" i="2"/>
  <c r="T2488" i="2"/>
  <c r="T2496" i="2"/>
  <c r="T2502" i="2"/>
  <c r="T2511" i="2"/>
  <c r="T2519" i="2"/>
  <c r="T2527" i="2"/>
  <c r="T2535" i="2"/>
  <c r="T2543" i="2"/>
  <c r="T2551" i="2"/>
  <c r="T2559" i="2"/>
  <c r="T2567" i="2"/>
  <c r="T2576" i="2"/>
  <c r="T2598" i="2"/>
  <c r="T2627" i="2"/>
  <c r="T2659" i="2"/>
  <c r="T2427" i="2"/>
  <c r="T2440" i="2"/>
  <c r="T2447" i="2"/>
  <c r="T2456" i="2"/>
  <c r="T2464" i="2"/>
  <c r="T2472" i="2"/>
  <c r="T2481" i="2"/>
  <c r="T2479" i="2"/>
  <c r="T2497" i="2"/>
  <c r="T2506" i="2"/>
  <c r="T2512" i="2"/>
  <c r="T2521" i="2"/>
  <c r="T2528" i="2"/>
  <c r="T2536" i="2"/>
  <c r="T2544" i="2"/>
  <c r="T2552" i="2"/>
  <c r="T2560" i="2"/>
  <c r="T2568" i="2"/>
  <c r="T2577" i="2"/>
  <c r="T2581" i="2"/>
  <c r="T2586" i="2"/>
  <c r="T2603" i="2"/>
  <c r="T2610" i="2"/>
  <c r="T2643" i="2"/>
  <c r="T2674" i="2"/>
  <c r="T2428" i="2"/>
  <c r="T2441" i="2"/>
  <c r="T2448" i="2"/>
  <c r="T2457" i="2"/>
  <c r="T2465" i="2"/>
  <c r="T2473" i="2"/>
  <c r="T2482" i="2"/>
  <c r="T2489" i="2"/>
  <c r="T2495" i="2"/>
  <c r="T2504" i="2"/>
  <c r="T2513" i="2"/>
  <c r="T2522" i="2"/>
  <c r="T2531" i="2"/>
  <c r="T2538" i="2"/>
  <c r="T2546" i="2"/>
  <c r="T2553" i="2"/>
  <c r="T2561" i="2"/>
  <c r="T2569" i="2"/>
  <c r="T2594" i="2"/>
  <c r="T2635" i="2"/>
  <c r="T2667" i="2"/>
  <c r="T2433" i="2"/>
  <c r="T2442" i="2"/>
  <c r="T2449" i="2"/>
  <c r="T2458" i="2"/>
  <c r="T2466" i="2"/>
  <c r="T2474" i="2"/>
  <c r="T2483" i="2"/>
  <c r="T2490" i="2"/>
  <c r="T2498" i="2"/>
  <c r="T2505" i="2"/>
  <c r="T2514" i="2"/>
  <c r="T2520" i="2"/>
  <c r="T2532" i="2"/>
  <c r="T2537" i="2"/>
  <c r="T2547" i="2"/>
  <c r="T2554" i="2"/>
  <c r="T2562" i="2"/>
  <c r="T2570" i="2"/>
  <c r="T2571" i="2"/>
  <c r="T2578" i="2"/>
  <c r="T2582" i="2"/>
  <c r="T2587" i="2"/>
  <c r="T2602" i="2"/>
  <c r="T2618" i="2"/>
  <c r="T2651" i="2"/>
  <c r="T2434" i="2"/>
  <c r="T2443" i="2"/>
  <c r="T2451" i="2"/>
  <c r="T2459" i="2"/>
  <c r="T2467" i="2"/>
  <c r="T2476" i="2"/>
  <c r="T2484" i="2"/>
  <c r="T2491" i="2"/>
  <c r="T2499" i="2"/>
  <c r="T2507" i="2"/>
  <c r="T2515" i="2"/>
  <c r="T2525" i="2"/>
  <c r="T2529" i="2"/>
  <c r="T2539" i="2"/>
  <c r="T2548" i="2"/>
  <c r="T2555" i="2"/>
  <c r="T2563" i="2"/>
  <c r="T2572" i="2"/>
  <c r="T2589" i="2"/>
  <c r="T2595" i="2"/>
  <c r="T2611" i="2"/>
  <c r="T2644" i="2"/>
  <c r="T2675" i="2"/>
  <c r="T2679" i="2"/>
  <c r="T2696" i="2"/>
  <c r="T2701" i="2"/>
  <c r="T2580" i="2"/>
  <c r="T2588" i="2"/>
  <c r="T2596" i="2"/>
  <c r="T2604" i="2"/>
  <c r="T2612" i="2"/>
  <c r="T2620" i="2"/>
  <c r="T2628" i="2"/>
  <c r="T2637" i="2"/>
  <c r="T2641" i="2"/>
  <c r="T2652" i="2"/>
  <c r="T2660" i="2"/>
  <c r="T2668" i="2"/>
  <c r="T2694" i="2"/>
  <c r="T2739" i="2"/>
  <c r="T2818" i="2"/>
  <c r="T2613" i="2"/>
  <c r="T2621" i="2"/>
  <c r="T2630" i="2"/>
  <c r="T2638" i="2"/>
  <c r="T2646" i="2"/>
  <c r="T2653" i="2"/>
  <c r="T2662" i="2"/>
  <c r="T2669" i="2"/>
  <c r="T2678" i="2"/>
  <c r="T2681" i="2"/>
  <c r="T2682" i="2"/>
  <c r="T2688" i="2"/>
  <c r="T2709" i="2"/>
  <c r="T2727" i="2"/>
  <c r="T2754" i="2"/>
  <c r="T2755" i="2"/>
  <c r="T2599" i="2"/>
  <c r="T2606" i="2"/>
  <c r="T2615" i="2"/>
  <c r="T2622" i="2"/>
  <c r="T2629" i="2"/>
  <c r="T2639" i="2"/>
  <c r="T2647" i="2"/>
  <c r="T2654" i="2"/>
  <c r="T2663" i="2"/>
  <c r="T2670" i="2"/>
  <c r="T2693" i="2"/>
  <c r="T2702" i="2"/>
  <c r="T2734" i="2"/>
  <c r="T2772" i="2"/>
  <c r="T2788" i="2"/>
  <c r="T2575" i="2"/>
  <c r="T2583" i="2"/>
  <c r="T2591" i="2"/>
  <c r="T2600" i="2"/>
  <c r="T2607" i="2"/>
  <c r="T2614" i="2"/>
  <c r="T2624" i="2"/>
  <c r="T2631" i="2"/>
  <c r="T2640" i="2"/>
  <c r="T2645" i="2"/>
  <c r="T2655" i="2"/>
  <c r="T2661" i="2"/>
  <c r="T2671" i="2"/>
  <c r="T2680" i="2"/>
  <c r="T2685" i="2"/>
  <c r="T2715" i="2"/>
  <c r="T2592" i="2"/>
  <c r="T2601" i="2"/>
  <c r="T2608" i="2"/>
  <c r="T2616" i="2"/>
  <c r="T2625" i="2"/>
  <c r="T2632" i="2"/>
  <c r="T2636" i="2"/>
  <c r="T2648" i="2"/>
  <c r="T2656" i="2"/>
  <c r="T2664" i="2"/>
  <c r="T2672" i="2"/>
  <c r="T2677" i="2"/>
  <c r="T2689" i="2"/>
  <c r="T2710" i="2"/>
  <c r="T2728" i="2"/>
  <c r="T2762" i="2"/>
  <c r="T2593" i="2"/>
  <c r="T2597" i="2"/>
  <c r="T2609" i="2"/>
  <c r="T2617" i="2"/>
  <c r="T2623" i="2"/>
  <c r="T2633" i="2"/>
  <c r="T2642" i="2"/>
  <c r="T2649" i="2"/>
  <c r="T2657" i="2"/>
  <c r="T2665" i="2"/>
  <c r="T2673" i="2"/>
  <c r="T2686" i="2"/>
  <c r="T2746" i="2"/>
  <c r="T2770" i="2"/>
  <c r="T2687" i="2"/>
  <c r="T2695" i="2"/>
  <c r="T2704" i="2"/>
  <c r="T2711" i="2"/>
  <c r="T2719" i="2"/>
  <c r="T2721" i="2"/>
  <c r="T2750" i="2"/>
  <c r="T2780" i="2"/>
  <c r="T2705" i="2"/>
  <c r="T2712" i="2"/>
  <c r="T2722" i="2"/>
  <c r="T2732" i="2"/>
  <c r="T2731" i="2"/>
  <c r="T2735" i="2"/>
  <c r="T2740" i="2"/>
  <c r="T2745" i="2"/>
  <c r="T2796" i="2"/>
  <c r="T2813" i="2"/>
  <c r="T2697" i="2"/>
  <c r="T2703" i="2"/>
  <c r="T2713" i="2"/>
  <c r="T2748" i="2"/>
  <c r="T2753" i="2"/>
  <c r="T2789" i="2"/>
  <c r="T2841" i="2"/>
  <c r="T2690" i="2"/>
  <c r="T2698" i="2"/>
  <c r="T2706" i="2"/>
  <c r="T2714" i="2"/>
  <c r="T2723" i="2"/>
  <c r="T2725" i="2"/>
  <c r="T2724" i="2"/>
  <c r="T2771" i="2"/>
  <c r="T2808" i="2"/>
  <c r="T2921" i="2"/>
  <c r="T2947" i="2"/>
  <c r="T2683" i="2"/>
  <c r="T2691" i="2"/>
  <c r="T2699" i="2"/>
  <c r="T2707" i="2"/>
  <c r="T2716" i="2"/>
  <c r="T2738" i="2"/>
  <c r="T2747" i="2"/>
  <c r="T2764" i="2"/>
  <c r="T2790" i="2"/>
  <c r="T2850" i="2"/>
  <c r="T2684" i="2"/>
  <c r="T2692" i="2"/>
  <c r="T2700" i="2"/>
  <c r="T2708" i="2"/>
  <c r="T2717" i="2"/>
  <c r="T2729" i="2"/>
  <c r="T2737" i="2"/>
  <c r="T2742" i="2"/>
  <c r="T2756" i="2"/>
  <c r="T2763" i="2"/>
  <c r="T2779" i="2"/>
  <c r="T2804" i="2"/>
  <c r="T2849" i="2"/>
  <c r="T2730" i="2"/>
  <c r="T2733" i="2"/>
  <c r="T2741" i="2"/>
  <c r="T2749" i="2"/>
  <c r="T2757" i="2"/>
  <c r="T2765" i="2"/>
  <c r="T2773" i="2"/>
  <c r="T2781" i="2"/>
  <c r="T2786" i="2"/>
  <c r="T2797" i="2"/>
  <c r="T2833" i="2"/>
  <c r="T2840" i="2"/>
  <c r="T2856" i="2"/>
  <c r="T2867" i="2"/>
  <c r="T2950" i="2"/>
  <c r="T2758" i="2"/>
  <c r="T2768" i="2"/>
  <c r="T2774" i="2"/>
  <c r="T2782" i="2"/>
  <c r="T2791" i="2"/>
  <c r="T2798" i="2"/>
  <c r="T2805" i="2"/>
  <c r="T2809" i="2"/>
  <c r="T2825" i="2"/>
  <c r="T2832" i="2"/>
  <c r="T2848" i="2"/>
  <c r="T2743" i="2"/>
  <c r="T2751" i="2"/>
  <c r="T2759" i="2"/>
  <c r="T2766" i="2"/>
  <c r="T2775" i="2"/>
  <c r="T2783" i="2"/>
  <c r="T2792" i="2"/>
  <c r="T2799" i="2"/>
  <c r="T2802" i="2"/>
  <c r="T2815" i="2"/>
  <c r="T2824" i="2"/>
  <c r="T2839" i="2"/>
  <c r="T2864" i="2"/>
  <c r="T2720" i="2"/>
  <c r="T2726" i="2"/>
  <c r="T2736" i="2"/>
  <c r="T2744" i="2"/>
  <c r="T2752" i="2"/>
  <c r="T2760" i="2"/>
  <c r="T2767" i="2"/>
  <c r="T2776" i="2"/>
  <c r="T2784" i="2"/>
  <c r="T2793" i="2"/>
  <c r="T2800" i="2"/>
  <c r="T2816" i="2"/>
  <c r="T2831" i="2"/>
  <c r="T2857" i="2"/>
  <c r="T2877" i="2"/>
  <c r="T2882" i="2"/>
  <c r="T2967" i="2"/>
  <c r="T2761" i="2"/>
  <c r="T2769" i="2"/>
  <c r="T2777" i="2"/>
  <c r="T2785" i="2"/>
  <c r="T2794" i="2"/>
  <c r="T2801" i="2"/>
  <c r="T2806" i="2"/>
  <c r="T2823" i="2"/>
  <c r="T2888" i="2"/>
  <c r="T2778" i="2"/>
  <c r="T2787" i="2"/>
  <c r="T2795" i="2"/>
  <c r="T2807" i="2"/>
  <c r="T2812" i="2"/>
  <c r="T2814" i="2"/>
  <c r="T2822" i="2"/>
  <c r="T2871" i="2"/>
  <c r="T2914" i="2"/>
  <c r="T2803" i="2"/>
  <c r="T2811" i="2"/>
  <c r="T2819" i="2"/>
  <c r="T2826" i="2"/>
  <c r="T2834" i="2"/>
  <c r="T2842" i="2"/>
  <c r="T2846" i="2"/>
  <c r="T2858" i="2"/>
  <c r="T2897" i="2"/>
  <c r="T2930" i="2"/>
  <c r="T2987" i="2"/>
  <c r="T2820" i="2"/>
  <c r="T2827" i="2"/>
  <c r="T2835" i="2"/>
  <c r="T2843" i="2"/>
  <c r="T2851" i="2"/>
  <c r="T2859" i="2"/>
  <c r="T2866" i="2"/>
  <c r="T2890" i="2"/>
  <c r="T2922" i="2"/>
  <c r="T2948" i="2"/>
  <c r="T3010" i="2"/>
  <c r="T2821" i="2"/>
  <c r="T2828" i="2"/>
  <c r="T2836" i="2"/>
  <c r="T2845" i="2"/>
  <c r="T2852" i="2"/>
  <c r="T2860" i="2"/>
  <c r="T2868" i="2"/>
  <c r="T2906" i="2"/>
  <c r="T2450" i="2"/>
  <c r="T2810" i="2"/>
  <c r="T2817" i="2"/>
  <c r="T2829" i="2"/>
  <c r="T2837" i="2"/>
  <c r="T2844" i="2"/>
  <c r="T2853" i="2"/>
  <c r="T2861" i="2"/>
  <c r="T2869" i="2"/>
  <c r="T2873" i="2"/>
  <c r="T2898" i="2"/>
  <c r="T2931" i="2"/>
  <c r="T2830" i="2"/>
  <c r="T2838" i="2"/>
  <c r="T2847" i="2"/>
  <c r="T2854" i="2"/>
  <c r="T2862" i="2"/>
  <c r="T2865" i="2"/>
  <c r="T2876" i="2"/>
  <c r="T2881" i="2"/>
  <c r="T2913" i="2"/>
  <c r="T2946" i="2"/>
  <c r="T2855" i="2"/>
  <c r="T2863" i="2"/>
  <c r="T2870" i="2"/>
  <c r="T2874" i="2"/>
  <c r="T2904" i="2"/>
  <c r="T2875" i="2"/>
  <c r="T2883" i="2"/>
  <c r="T2891" i="2"/>
  <c r="T2899" i="2"/>
  <c r="T2907" i="2"/>
  <c r="T2915" i="2"/>
  <c r="T2923" i="2"/>
  <c r="T2932" i="2"/>
  <c r="T2938" i="2"/>
  <c r="T2943" i="2"/>
  <c r="T2962" i="2"/>
  <c r="T2884" i="2"/>
  <c r="T2892" i="2"/>
  <c r="T2900" i="2"/>
  <c r="T2908" i="2"/>
  <c r="T2917" i="2"/>
  <c r="T2924" i="2"/>
  <c r="T2933" i="2"/>
  <c r="T2941" i="2"/>
  <c r="T2956" i="2"/>
  <c r="T3003" i="2"/>
  <c r="T2885" i="2"/>
  <c r="T2893" i="2"/>
  <c r="T2901" i="2"/>
  <c r="T2909" i="2"/>
  <c r="T2918" i="2"/>
  <c r="T2925" i="2"/>
  <c r="T2934" i="2"/>
  <c r="T2939" i="2"/>
  <c r="T2926" i="2"/>
  <c r="T2979" i="2"/>
  <c r="T3024" i="2"/>
  <c r="T3031" i="2"/>
  <c r="T3042" i="2"/>
  <c r="T2878" i="2"/>
  <c r="T2886" i="2"/>
  <c r="T2894" i="2"/>
  <c r="T2902" i="2"/>
  <c r="T2910" i="2"/>
  <c r="T2919" i="2"/>
  <c r="T2927" i="2"/>
  <c r="T2935" i="2"/>
  <c r="T2940" i="2"/>
  <c r="T2951" i="2"/>
  <c r="T2879" i="2"/>
  <c r="T2889" i="2"/>
  <c r="T2895" i="2"/>
  <c r="T2903" i="2"/>
  <c r="T2911" i="2"/>
  <c r="T2920" i="2"/>
  <c r="T2928" i="2"/>
  <c r="T2936" i="2"/>
  <c r="T2995" i="2"/>
  <c r="T2872" i="2"/>
  <c r="T2880" i="2"/>
  <c r="T2887" i="2"/>
  <c r="T2896" i="2"/>
  <c r="T2905" i="2"/>
  <c r="T2912" i="2"/>
  <c r="T2916" i="2"/>
  <c r="T2929" i="2"/>
  <c r="T2942" i="2"/>
  <c r="T2961" i="2"/>
  <c r="T2978" i="2"/>
  <c r="T2986" i="2"/>
  <c r="T2994" i="2"/>
  <c r="T3002" i="2"/>
  <c r="T3015" i="2"/>
  <c r="T3023" i="2"/>
  <c r="T3066" i="2"/>
  <c r="T2949" i="2"/>
  <c r="T2957" i="2"/>
  <c r="T2965" i="2"/>
  <c r="T2972" i="2"/>
  <c r="T2980" i="2"/>
  <c r="T2988" i="2"/>
  <c r="T2996" i="2"/>
  <c r="T3004" i="2"/>
  <c r="T3016" i="2"/>
  <c r="T3034" i="2"/>
  <c r="T3081" i="2"/>
  <c r="T2958" i="2"/>
  <c r="T2968" i="2"/>
  <c r="T2973" i="2"/>
  <c r="T2981" i="2"/>
  <c r="T2990" i="2"/>
  <c r="T2997" i="2"/>
  <c r="T3005" i="2"/>
  <c r="T3014" i="2"/>
  <c r="T3058" i="2"/>
  <c r="T3090" i="2"/>
  <c r="T2952" i="2"/>
  <c r="T2959" i="2"/>
  <c r="T2969" i="2"/>
  <c r="T2974" i="2"/>
  <c r="T2982" i="2"/>
  <c r="T2991" i="2"/>
  <c r="T2998" i="2"/>
  <c r="T3006" i="2"/>
  <c r="T3011" i="2"/>
  <c r="T2944" i="2"/>
  <c r="T2953" i="2"/>
  <c r="T2960" i="2"/>
  <c r="T2970" i="2"/>
  <c r="T2975" i="2"/>
  <c r="T2983" i="2"/>
  <c r="T2992" i="2"/>
  <c r="T2999" i="2"/>
  <c r="T3008" i="2"/>
  <c r="T3073" i="2"/>
  <c r="T2937" i="2"/>
  <c r="T2945" i="2"/>
  <c r="T2954" i="2"/>
  <c r="T2963" i="2"/>
  <c r="T2971" i="2"/>
  <c r="T2976" i="2"/>
  <c r="T2984" i="2"/>
  <c r="T2993" i="2"/>
  <c r="T3000" i="2"/>
  <c r="T3009" i="2"/>
  <c r="T3018" i="2"/>
  <c r="T3050" i="2"/>
  <c r="T2955" i="2"/>
  <c r="T2964" i="2"/>
  <c r="T2966" i="2"/>
  <c r="T2977" i="2"/>
  <c r="T2985" i="2"/>
  <c r="T2989" i="2"/>
  <c r="T3001" i="2"/>
  <c r="T3025" i="2"/>
  <c r="T3007" i="2"/>
  <c r="T3017" i="2"/>
  <c r="T3026" i="2"/>
  <c r="T3033" i="2"/>
  <c r="T3041" i="2"/>
  <c r="T3049" i="2"/>
  <c r="T3057" i="2"/>
  <c r="T3065" i="2"/>
  <c r="T3072" i="2"/>
  <c r="T3080" i="2"/>
  <c r="T3098" i="2"/>
  <c r="T3019" i="2"/>
  <c r="T3027" i="2"/>
  <c r="T3036" i="2"/>
  <c r="T3045" i="2"/>
  <c r="T3051" i="2"/>
  <c r="T3059" i="2"/>
  <c r="T3067" i="2"/>
  <c r="T3074" i="2"/>
  <c r="T3082" i="2"/>
  <c r="T3012" i="2"/>
  <c r="T3020" i="2"/>
  <c r="T3028" i="2"/>
  <c r="T3037" i="2"/>
  <c r="T3046" i="2"/>
  <c r="T3053" i="2"/>
  <c r="T3060" i="2"/>
  <c r="T3068" i="2"/>
  <c r="T3075" i="2"/>
  <c r="T3085" i="2"/>
  <c r="T3110" i="2"/>
  <c r="T3021" i="2"/>
  <c r="T3029" i="2"/>
  <c r="T3038" i="2"/>
  <c r="T3043" i="2"/>
  <c r="T3052" i="2"/>
  <c r="T3061" i="2"/>
  <c r="T3069" i="2"/>
  <c r="T3076" i="2"/>
  <c r="T3101" i="2"/>
  <c r="T3100" i="2"/>
  <c r="T3013" i="2"/>
  <c r="T3022" i="2"/>
  <c r="T3030" i="2"/>
  <c r="T3039" i="2"/>
  <c r="T3044" i="2"/>
  <c r="T3054" i="2"/>
  <c r="T3062" i="2"/>
  <c r="T3070" i="2"/>
  <c r="T3077" i="2"/>
  <c r="T3093" i="2"/>
  <c r="T3107" i="2"/>
  <c r="T3040" i="2"/>
  <c r="T3047" i="2"/>
  <c r="T3055" i="2"/>
  <c r="T3063" i="2"/>
  <c r="T3071" i="2"/>
  <c r="T3078" i="2"/>
  <c r="T3099" i="2"/>
  <c r="T3115" i="2"/>
  <c r="T3032" i="2"/>
  <c r="T3035" i="2"/>
  <c r="T3048" i="2"/>
  <c r="T3056" i="2"/>
  <c r="T3064" i="2"/>
  <c r="T3079" i="2"/>
  <c r="T3083" i="2"/>
  <c r="T3091" i="2"/>
  <c r="T3106" i="2"/>
  <c r="T3092" i="2"/>
  <c r="T3088" i="2"/>
  <c r="T3108" i="2"/>
  <c r="T3109" i="2"/>
  <c r="T3084" i="2"/>
  <c r="T3094" i="2"/>
  <c r="T3102" i="2"/>
  <c r="T3111" i="2"/>
  <c r="T3086" i="2"/>
  <c r="T3095" i="2"/>
  <c r="T3103" i="2"/>
  <c r="T3112" i="2"/>
  <c r="T3087" i="2"/>
  <c r="T3096" i="2"/>
  <c r="T3104" i="2"/>
  <c r="T3113" i="2"/>
  <c r="T3089" i="2"/>
  <c r="T3097" i="2"/>
  <c r="T3105" i="2"/>
  <c r="T4" i="2"/>
  <c r="T3114" i="2"/>
  <c r="CI7" i="2"/>
  <c r="N17" i="2"/>
  <c r="N24" i="2"/>
  <c r="N31" i="2"/>
  <c r="N37" i="2"/>
  <c r="CI42" i="2"/>
  <c r="N46" i="2"/>
  <c r="N55" i="2"/>
  <c r="N66" i="2"/>
  <c r="N7" i="2"/>
  <c r="N14" i="2"/>
  <c r="N18" i="2"/>
  <c r="N25" i="2"/>
  <c r="N32" i="2"/>
  <c r="CI37" i="2"/>
  <c r="N43" i="2"/>
  <c r="N47" i="2"/>
  <c r="N56" i="2"/>
  <c r="N8" i="2"/>
  <c r="CI14" i="2"/>
  <c r="CI18" i="2"/>
  <c r="N26" i="2"/>
  <c r="N33" i="2"/>
  <c r="N39" i="2"/>
  <c r="CI44" i="2"/>
  <c r="N49" i="2"/>
  <c r="N57" i="2"/>
  <c r="N9" i="2"/>
  <c r="N15" i="2"/>
  <c r="N19" i="2"/>
  <c r="N27" i="2"/>
  <c r="N34" i="2"/>
  <c r="CI40" i="2"/>
  <c r="N44" i="2"/>
  <c r="N50" i="2"/>
  <c r="N58" i="2"/>
  <c r="CI4" i="2"/>
  <c r="CI5" i="2"/>
  <c r="N10" i="2"/>
  <c r="CI15" i="2"/>
  <c r="N20" i="2"/>
  <c r="N28" i="2"/>
  <c r="N35" i="2"/>
  <c r="N40" i="2"/>
  <c r="N51" i="2"/>
  <c r="N59" i="2"/>
  <c r="N5" i="2"/>
  <c r="CI12" i="2"/>
  <c r="N11" i="2"/>
  <c r="N21" i="2"/>
  <c r="N29" i="2"/>
  <c r="N36" i="2"/>
  <c r="N41" i="2"/>
  <c r="CI45" i="2"/>
  <c r="N52" i="2"/>
  <c r="N60" i="2"/>
  <c r="CI6" i="2"/>
  <c r="N12" i="2"/>
  <c r="CI16" i="2"/>
  <c r="N22" i="2"/>
  <c r="N30" i="2"/>
  <c r="N38" i="2"/>
  <c r="CI41" i="2"/>
  <c r="N45" i="2"/>
  <c r="N53" i="2"/>
  <c r="N61" i="2"/>
  <c r="N63" i="2"/>
  <c r="N6" i="2"/>
  <c r="N13" i="2"/>
  <c r="N16" i="2"/>
  <c r="N23" i="2"/>
  <c r="CI31" i="2"/>
  <c r="CI38" i="2"/>
  <c r="N42" i="2"/>
  <c r="N54" i="2"/>
  <c r="N64" i="2"/>
  <c r="N72" i="2"/>
  <c r="N80" i="2"/>
  <c r="N88" i="2"/>
  <c r="N96" i="2"/>
  <c r="N110" i="2"/>
  <c r="N117" i="2"/>
  <c r="CI123" i="2"/>
  <c r="N132" i="2"/>
  <c r="N146" i="2"/>
  <c r="N154" i="2"/>
  <c r="N161" i="2"/>
  <c r="N169" i="2"/>
  <c r="N176" i="2"/>
  <c r="N184" i="2"/>
  <c r="N192" i="2"/>
  <c r="N200" i="2"/>
  <c r="N208" i="2"/>
  <c r="N216" i="2"/>
  <c r="N223" i="2"/>
  <c r="CI227" i="2"/>
  <c r="CI238" i="2"/>
  <c r="N247" i="2"/>
  <c r="N253" i="2"/>
  <c r="N261" i="2"/>
  <c r="N265" i="2"/>
  <c r="N277" i="2"/>
  <c r="N284" i="2"/>
  <c r="CI290" i="2"/>
  <c r="N300" i="2"/>
  <c r="N309" i="2"/>
  <c r="N316" i="2"/>
  <c r="N325" i="2"/>
  <c r="N332" i="2"/>
  <c r="N340" i="2"/>
  <c r="N349" i="2"/>
  <c r="N355" i="2"/>
  <c r="N363" i="2"/>
  <c r="N371" i="2"/>
  <c r="N379" i="2"/>
  <c r="N388" i="2"/>
  <c r="CI390" i="2"/>
  <c r="CI397" i="2"/>
  <c r="CI426" i="2"/>
  <c r="N464" i="2"/>
  <c r="N525" i="2"/>
  <c r="CI583" i="2"/>
  <c r="N65" i="2"/>
  <c r="N73" i="2"/>
  <c r="N81" i="2"/>
  <c r="N89" i="2"/>
  <c r="N97" i="2"/>
  <c r="N102" i="2"/>
  <c r="CI110" i="2"/>
  <c r="N118" i="2"/>
  <c r="N133" i="2"/>
  <c r="N139" i="2"/>
  <c r="N147" i="2"/>
  <c r="N155" i="2"/>
  <c r="CI161" i="2"/>
  <c r="N170" i="2"/>
  <c r="N177" i="2"/>
  <c r="CI184" i="2"/>
  <c r="N193" i="2"/>
  <c r="CI200" i="2"/>
  <c r="N48" i="2"/>
  <c r="N217" i="2"/>
  <c r="N224" i="2"/>
  <c r="N227" i="2"/>
  <c r="N240" i="2"/>
  <c r="N254" i="2"/>
  <c r="N262" i="2"/>
  <c r="CI265" i="2"/>
  <c r="N278" i="2"/>
  <c r="N286" i="2"/>
  <c r="N293" i="2"/>
  <c r="N301" i="2"/>
  <c r="N310" i="2"/>
  <c r="N317" i="2"/>
  <c r="N324" i="2"/>
  <c r="CI334" i="2"/>
  <c r="N341" i="2"/>
  <c r="N350" i="2"/>
  <c r="N356" i="2"/>
  <c r="CI363" i="2"/>
  <c r="CI371" i="2"/>
  <c r="N380" i="2"/>
  <c r="N389" i="2"/>
  <c r="N391" i="2"/>
  <c r="N414" i="2"/>
  <c r="N501" i="2"/>
  <c r="N561" i="2"/>
  <c r="N74" i="2"/>
  <c r="N82" i="2"/>
  <c r="CI91" i="2"/>
  <c r="N103" i="2"/>
  <c r="N112" i="2"/>
  <c r="N119" i="2"/>
  <c r="N127" i="2"/>
  <c r="CI135" i="2"/>
  <c r="N140" i="2"/>
  <c r="N148" i="2"/>
  <c r="N156" i="2"/>
  <c r="N163" i="2"/>
  <c r="CI170" i="2"/>
  <c r="N178" i="2"/>
  <c r="CI187" i="2"/>
  <c r="N194" i="2"/>
  <c r="N202" i="2"/>
  <c r="N209" i="2"/>
  <c r="N213" i="2"/>
  <c r="CI224" i="2"/>
  <c r="N233" i="2"/>
  <c r="N241" i="2"/>
  <c r="CI249" i="2"/>
  <c r="N255" i="2"/>
  <c r="N263" i="2"/>
  <c r="N270" i="2"/>
  <c r="N279" i="2"/>
  <c r="N287" i="2"/>
  <c r="N294" i="2"/>
  <c r="N302" i="2"/>
  <c r="N311" i="2"/>
  <c r="CI319" i="2"/>
  <c r="N326" i="2"/>
  <c r="N334" i="2"/>
  <c r="N342" i="2"/>
  <c r="N351" i="2"/>
  <c r="N357" i="2"/>
  <c r="CI366" i="2"/>
  <c r="N373" i="2"/>
  <c r="CI380" i="2"/>
  <c r="CI382" i="2"/>
  <c r="CI401" i="2"/>
  <c r="N434" i="2"/>
  <c r="N480" i="2"/>
  <c r="N538" i="2"/>
  <c r="N602" i="2"/>
  <c r="N67" i="2"/>
  <c r="N75" i="2"/>
  <c r="N83" i="2"/>
  <c r="N91" i="2"/>
  <c r="CI96" i="2"/>
  <c r="N104" i="2"/>
  <c r="N113" i="2"/>
  <c r="N120" i="2"/>
  <c r="N126" i="2"/>
  <c r="N135" i="2"/>
  <c r="CI140" i="2"/>
  <c r="N149" i="2"/>
  <c r="N157" i="2"/>
  <c r="N164" i="2"/>
  <c r="N172" i="2"/>
  <c r="CI180" i="2"/>
  <c r="N187" i="2"/>
  <c r="N195" i="2"/>
  <c r="CI202" i="2"/>
  <c r="CI209" i="2"/>
  <c r="N218" i="2"/>
  <c r="N228" i="2"/>
  <c r="N234" i="2"/>
  <c r="CI241" i="2"/>
  <c r="N249" i="2"/>
  <c r="CI257" i="2"/>
  <c r="N264" i="2"/>
  <c r="N271" i="2"/>
  <c r="CI274" i="2"/>
  <c r="N288" i="2"/>
  <c r="N295" i="2"/>
  <c r="N303" i="2"/>
  <c r="CI309" i="2"/>
  <c r="N319" i="2"/>
  <c r="N327" i="2"/>
  <c r="N335" i="2"/>
  <c r="N343" i="2"/>
  <c r="CI349" i="2"/>
  <c r="N358" i="2"/>
  <c r="N366" i="2"/>
  <c r="N375" i="2"/>
  <c r="N382" i="2"/>
  <c r="N423" i="2"/>
  <c r="CI453" i="2"/>
  <c r="N517" i="2"/>
  <c r="CI573" i="2"/>
  <c r="N68" i="2"/>
  <c r="N76" i="2"/>
  <c r="N84" i="2"/>
  <c r="N92" i="2"/>
  <c r="N98" i="2"/>
  <c r="N106" i="2"/>
  <c r="N121" i="2"/>
  <c r="N128" i="2"/>
  <c r="N136" i="2"/>
  <c r="N142" i="2"/>
  <c r="CI151" i="2"/>
  <c r="N158" i="2"/>
  <c r="N165" i="2"/>
  <c r="N173" i="2"/>
  <c r="N180" i="2"/>
  <c r="CI189" i="2"/>
  <c r="N196" i="2"/>
  <c r="N204" i="2"/>
  <c r="N211" i="2"/>
  <c r="N219" i="2"/>
  <c r="CI228" i="2"/>
  <c r="N235" i="2"/>
  <c r="N243" i="2"/>
  <c r="CI260" i="2"/>
  <c r="CI271" i="2"/>
  <c r="N280" i="2"/>
  <c r="CI286" i="2"/>
  <c r="N296" i="2"/>
  <c r="N304" i="2"/>
  <c r="N312" i="2"/>
  <c r="N320" i="2"/>
  <c r="N328" i="2"/>
  <c r="N336" i="2"/>
  <c r="N344" i="2"/>
  <c r="N359" i="2"/>
  <c r="N367" i="2"/>
  <c r="N376" i="2"/>
  <c r="N384" i="2"/>
  <c r="N411" i="2"/>
  <c r="N493" i="2"/>
  <c r="N618" i="2"/>
  <c r="N69" i="2"/>
  <c r="N77" i="2"/>
  <c r="N85" i="2"/>
  <c r="CI94" i="2"/>
  <c r="N99" i="2"/>
  <c r="N107" i="2"/>
  <c r="N114" i="2"/>
  <c r="N122" i="2"/>
  <c r="N129" i="2"/>
  <c r="N137" i="2"/>
  <c r="CI142" i="2"/>
  <c r="N151" i="2"/>
  <c r="N159" i="2"/>
  <c r="N166" i="2"/>
  <c r="CI182" i="2"/>
  <c r="N189" i="2"/>
  <c r="N197" i="2"/>
  <c r="CI204" i="2"/>
  <c r="CI211" i="2"/>
  <c r="N220" i="2"/>
  <c r="N232" i="2"/>
  <c r="CI235" i="2"/>
  <c r="CI243" i="2"/>
  <c r="N251" i="2"/>
  <c r="N257" i="2"/>
  <c r="N266" i="2"/>
  <c r="N274" i="2"/>
  <c r="N281" i="2"/>
  <c r="N290" i="2"/>
  <c r="N297" i="2"/>
  <c r="N305" i="2"/>
  <c r="CI314" i="2"/>
  <c r="CI320" i="2"/>
  <c r="N329" i="2"/>
  <c r="CI336" i="2"/>
  <c r="N345" i="2"/>
  <c r="N352" i="2"/>
  <c r="N360" i="2"/>
  <c r="N368" i="2"/>
  <c r="N374" i="2"/>
  <c r="N396" i="2"/>
  <c r="N430" i="2"/>
  <c r="N473" i="2"/>
  <c r="CI529" i="2"/>
  <c r="N594" i="2"/>
  <c r="N62" i="2"/>
  <c r="N70" i="2"/>
  <c r="N78" i="2"/>
  <c r="N86" i="2"/>
  <c r="N94" i="2"/>
  <c r="N100" i="2"/>
  <c r="CI107" i="2"/>
  <c r="N116" i="2"/>
  <c r="N125" i="2"/>
  <c r="N130" i="2"/>
  <c r="N144" i="2"/>
  <c r="N152" i="2"/>
  <c r="N105" i="2"/>
  <c r="N167" i="2"/>
  <c r="N174" i="2"/>
  <c r="N182" i="2"/>
  <c r="N190" i="2"/>
  <c r="N198" i="2"/>
  <c r="CI207" i="2"/>
  <c r="N214" i="2"/>
  <c r="N221" i="2"/>
  <c r="N230" i="2"/>
  <c r="N237" i="2"/>
  <c r="N245" i="2"/>
  <c r="CI251" i="2"/>
  <c r="N258" i="2"/>
  <c r="N267" i="2"/>
  <c r="N275" i="2"/>
  <c r="CI283" i="2"/>
  <c r="N291" i="2"/>
  <c r="N298" i="2"/>
  <c r="N306" i="2"/>
  <c r="N314" i="2"/>
  <c r="N322" i="2"/>
  <c r="N330" i="2"/>
  <c r="N338" i="2"/>
  <c r="N346" i="2"/>
  <c r="N353" i="2"/>
  <c r="N361" i="2"/>
  <c r="N369" i="2"/>
  <c r="N377" i="2"/>
  <c r="N418" i="2"/>
  <c r="N446" i="2"/>
  <c r="N507" i="2"/>
  <c r="N569" i="2"/>
  <c r="N71" i="2"/>
  <c r="N79" i="2"/>
  <c r="N87" i="2"/>
  <c r="N101" i="2"/>
  <c r="N109" i="2"/>
  <c r="N115" i="2"/>
  <c r="N123" i="2"/>
  <c r="N131" i="2"/>
  <c r="N138" i="2"/>
  <c r="N145" i="2"/>
  <c r="N153" i="2"/>
  <c r="N160" i="2"/>
  <c r="N168" i="2"/>
  <c r="N175" i="2"/>
  <c r="N183" i="2"/>
  <c r="N191" i="2"/>
  <c r="CI198" i="2"/>
  <c r="N207" i="2"/>
  <c r="N215" i="2"/>
  <c r="N222" i="2"/>
  <c r="CI230" i="2"/>
  <c r="N238" i="2"/>
  <c r="N246" i="2"/>
  <c r="N252" i="2"/>
  <c r="N260" i="2"/>
  <c r="N268" i="2"/>
  <c r="N276" i="2"/>
  <c r="N283" i="2"/>
  <c r="N292" i="2"/>
  <c r="N299" i="2"/>
  <c r="N307" i="2"/>
  <c r="N315" i="2"/>
  <c r="N323" i="2"/>
  <c r="N331" i="2"/>
  <c r="N339" i="2"/>
  <c r="N347" i="2"/>
  <c r="N354" i="2"/>
  <c r="N362" i="2"/>
  <c r="N370" i="2"/>
  <c r="N378" i="2"/>
  <c r="N386" i="2"/>
  <c r="N406" i="2"/>
  <c r="CI436" i="2"/>
  <c r="CI485" i="2"/>
  <c r="N546" i="2"/>
  <c r="N610" i="2"/>
  <c r="N629" i="2"/>
  <c r="N637" i="2"/>
  <c r="N645" i="2"/>
  <c r="N654" i="2"/>
  <c r="N662" i="2"/>
  <c r="CI668" i="2"/>
  <c r="N685" i="2"/>
  <c r="N709" i="2"/>
  <c r="N719" i="2"/>
  <c r="N742" i="2"/>
  <c r="N752" i="2"/>
  <c r="N790" i="2"/>
  <c r="CI850" i="2"/>
  <c r="N914" i="2"/>
  <c r="N975" i="2"/>
  <c r="CI388" i="2"/>
  <c r="N403" i="2"/>
  <c r="N412" i="2"/>
  <c r="N420" i="2"/>
  <c r="N427" i="2"/>
  <c r="N436" i="2"/>
  <c r="N441" i="2"/>
  <c r="CI446" i="2"/>
  <c r="N455" i="2"/>
  <c r="N466" i="2"/>
  <c r="N474" i="2"/>
  <c r="CI480" i="2"/>
  <c r="N487" i="2"/>
  <c r="N495" i="2"/>
  <c r="CI503" i="2"/>
  <c r="N508" i="2"/>
  <c r="N518" i="2"/>
  <c r="N526" i="2"/>
  <c r="CI533" i="2"/>
  <c r="N539" i="2"/>
  <c r="N547" i="2"/>
  <c r="N554" i="2"/>
  <c r="N562" i="2"/>
  <c r="N570" i="2"/>
  <c r="N577" i="2"/>
  <c r="N586" i="2"/>
  <c r="N595" i="2"/>
  <c r="N603" i="2"/>
  <c r="N611" i="2"/>
  <c r="N620" i="2"/>
  <c r="N630" i="2"/>
  <c r="N638" i="2"/>
  <c r="N647" i="2"/>
  <c r="N655" i="2"/>
  <c r="N660" i="2"/>
  <c r="N670" i="2"/>
  <c r="N590" i="2"/>
  <c r="N628" i="2"/>
  <c r="N768" i="2"/>
  <c r="N829" i="2"/>
  <c r="CI887" i="2"/>
  <c r="CI950" i="2"/>
  <c r="CI1016" i="2"/>
  <c r="N1038" i="2"/>
  <c r="N390" i="2"/>
  <c r="N397" i="2"/>
  <c r="CI403" i="2"/>
  <c r="N413" i="2"/>
  <c r="N421" i="2"/>
  <c r="CI427" i="2"/>
  <c r="N437" i="2"/>
  <c r="N448" i="2"/>
  <c r="N458" i="2"/>
  <c r="N467" i="2"/>
  <c r="CI464" i="2"/>
  <c r="CI482" i="2"/>
  <c r="N488" i="2"/>
  <c r="N496" i="2"/>
  <c r="N503" i="2"/>
  <c r="CI510" i="2"/>
  <c r="N519" i="2"/>
  <c r="N527" i="2"/>
  <c r="N533" i="2"/>
  <c r="N540" i="2"/>
  <c r="N548" i="2"/>
  <c r="CI554" i="2"/>
  <c r="N553" i="2"/>
  <c r="CI567" i="2"/>
  <c r="N578" i="2"/>
  <c r="N587" i="2"/>
  <c r="N596" i="2"/>
  <c r="N604" i="2"/>
  <c r="N612" i="2"/>
  <c r="N621" i="2"/>
  <c r="N631" i="2"/>
  <c r="N639" i="2"/>
  <c r="N648" i="2"/>
  <c r="N656" i="2"/>
  <c r="N663" i="2"/>
  <c r="CI670" i="2"/>
  <c r="N591" i="2"/>
  <c r="N697" i="2"/>
  <c r="N717" i="2"/>
  <c r="N728" i="2"/>
  <c r="N750" i="2"/>
  <c r="N805" i="2"/>
  <c r="N867" i="2"/>
  <c r="N991" i="2"/>
  <c r="N405" i="2"/>
  <c r="N410" i="2"/>
  <c r="N422" i="2"/>
  <c r="CI430" i="2"/>
  <c r="N442" i="2"/>
  <c r="CI448" i="2"/>
  <c r="N459" i="2"/>
  <c r="N468" i="2"/>
  <c r="N465" i="2"/>
  <c r="N482" i="2"/>
  <c r="N489" i="2"/>
  <c r="N497" i="2"/>
  <c r="CI505" i="2"/>
  <c r="CI513" i="2"/>
  <c r="CI519" i="2"/>
  <c r="CI540" i="2"/>
  <c r="N549" i="2"/>
  <c r="N556" i="2"/>
  <c r="N563" i="2"/>
  <c r="N571" i="2"/>
  <c r="N579" i="2"/>
  <c r="CI587" i="2"/>
  <c r="N597" i="2"/>
  <c r="N605" i="2"/>
  <c r="N613" i="2"/>
  <c r="N622" i="2"/>
  <c r="N632" i="2"/>
  <c r="N640" i="2"/>
  <c r="N649" i="2"/>
  <c r="N657" i="2"/>
  <c r="N664" i="2"/>
  <c r="N672" i="2"/>
  <c r="N619" i="2"/>
  <c r="N782" i="2"/>
  <c r="N845" i="2"/>
  <c r="N905" i="2"/>
  <c r="N967" i="2"/>
  <c r="N1031" i="2"/>
  <c r="N444" i="2"/>
  <c r="N450" i="2"/>
  <c r="N457" i="2"/>
  <c r="N469" i="2"/>
  <c r="CI476" i="2"/>
  <c r="N483" i="2"/>
  <c r="N490" i="2"/>
  <c r="CI495" i="2"/>
  <c r="N505" i="2"/>
  <c r="N513" i="2"/>
  <c r="N521" i="2"/>
  <c r="N529" i="2"/>
  <c r="N534" i="2"/>
  <c r="N542" i="2"/>
  <c r="N550" i="2"/>
  <c r="N559" i="2"/>
  <c r="N564" i="2"/>
  <c r="N573" i="2"/>
  <c r="N580" i="2"/>
  <c r="CI586" i="2"/>
  <c r="N598" i="2"/>
  <c r="N606" i="2"/>
  <c r="N614" i="2"/>
  <c r="N623" i="2"/>
  <c r="N633" i="2"/>
  <c r="CI640" i="2"/>
  <c r="N650" i="2"/>
  <c r="N658" i="2"/>
  <c r="N665" i="2"/>
  <c r="N673" i="2"/>
  <c r="N627" i="2"/>
  <c r="N688" i="2"/>
  <c r="N695" i="2"/>
  <c r="CI702" i="2"/>
  <c r="N725" i="2"/>
  <c r="N727" i="2"/>
  <c r="N757" i="2"/>
  <c r="N759" i="2"/>
  <c r="N821" i="2"/>
  <c r="N883" i="2"/>
  <c r="CI942" i="2"/>
  <c r="N1007" i="2"/>
  <c r="N385" i="2"/>
  <c r="N393" i="2"/>
  <c r="N399" i="2"/>
  <c r="CI406" i="2"/>
  <c r="N415" i="2"/>
  <c r="N424" i="2"/>
  <c r="N431" i="2"/>
  <c r="N438" i="2"/>
  <c r="N445" i="2"/>
  <c r="N451" i="2"/>
  <c r="N461" i="2"/>
  <c r="N470" i="2"/>
  <c r="N476" i="2"/>
  <c r="N484" i="2"/>
  <c r="N491" i="2"/>
  <c r="CI499" i="2"/>
  <c r="N506" i="2"/>
  <c r="CI515" i="2"/>
  <c r="CI523" i="2"/>
  <c r="N530" i="2"/>
  <c r="CI534" i="2"/>
  <c r="N543" i="2"/>
  <c r="N560" i="2"/>
  <c r="N565" i="2"/>
  <c r="N574" i="2"/>
  <c r="N581" i="2"/>
  <c r="N589" i="2"/>
  <c r="N599" i="2"/>
  <c r="N607" i="2"/>
  <c r="N615" i="2"/>
  <c r="N624" i="2"/>
  <c r="N634" i="2"/>
  <c r="N642" i="2"/>
  <c r="N651" i="2"/>
  <c r="N661" i="2"/>
  <c r="N666" i="2"/>
  <c r="N674" i="2"/>
  <c r="N680" i="2"/>
  <c r="CI796" i="2"/>
  <c r="N860" i="2"/>
  <c r="N922" i="2"/>
  <c r="N983" i="2"/>
  <c r="CI393" i="2"/>
  <c r="CI399" i="2"/>
  <c r="N408" i="2"/>
  <c r="N416" i="2"/>
  <c r="CI424" i="2"/>
  <c r="N432" i="2"/>
  <c r="CI438" i="2"/>
  <c r="CI444" i="2"/>
  <c r="CI451" i="2"/>
  <c r="N460" i="2"/>
  <c r="N471" i="2"/>
  <c r="N477" i="2"/>
  <c r="N456" i="2"/>
  <c r="N492" i="2"/>
  <c r="N499" i="2"/>
  <c r="N510" i="2"/>
  <c r="N515" i="2"/>
  <c r="N523" i="2"/>
  <c r="N531" i="2"/>
  <c r="N536" i="2"/>
  <c r="N544" i="2"/>
  <c r="N551" i="2"/>
  <c r="N557" i="2"/>
  <c r="N567" i="2"/>
  <c r="N575" i="2"/>
  <c r="N583" i="2"/>
  <c r="N592" i="2"/>
  <c r="N600" i="2"/>
  <c r="N608" i="2"/>
  <c r="N616" i="2"/>
  <c r="N625" i="2"/>
  <c r="N635" i="2"/>
  <c r="CI642" i="2"/>
  <c r="CI644" i="2"/>
  <c r="CI653" i="2"/>
  <c r="N667" i="2"/>
  <c r="CI674" i="2"/>
  <c r="N686" i="2"/>
  <c r="N712" i="2"/>
  <c r="N734" i="2"/>
  <c r="N744" i="2"/>
  <c r="N776" i="2"/>
  <c r="N837" i="2"/>
  <c r="N897" i="2"/>
  <c r="N959" i="2"/>
  <c r="CI1024" i="2"/>
  <c r="N395" i="2"/>
  <c r="N401" i="2"/>
  <c r="N409" i="2"/>
  <c r="N417" i="2"/>
  <c r="N426" i="2"/>
  <c r="N433" i="2"/>
  <c r="CI441" i="2"/>
  <c r="N453" i="2"/>
  <c r="N462" i="2"/>
  <c r="N472" i="2"/>
  <c r="N479" i="2"/>
  <c r="N485" i="2"/>
  <c r="CI501" i="2"/>
  <c r="N511" i="2"/>
  <c r="N516" i="2"/>
  <c r="N524" i="2"/>
  <c r="CI536" i="2"/>
  <c r="N545" i="2"/>
  <c r="CI551" i="2"/>
  <c r="N558" i="2"/>
  <c r="N568" i="2"/>
  <c r="N576" i="2"/>
  <c r="N584" i="2"/>
  <c r="N593" i="2"/>
  <c r="N601" i="2"/>
  <c r="N609" i="2"/>
  <c r="N617" i="2"/>
  <c r="N626" i="2"/>
  <c r="N636" i="2"/>
  <c r="N644" i="2"/>
  <c r="N653" i="2"/>
  <c r="N659" i="2"/>
  <c r="N668" i="2"/>
  <c r="N676" i="2"/>
  <c r="N677" i="2"/>
  <c r="N678" i="2"/>
  <c r="N814" i="2"/>
  <c r="N875" i="2"/>
  <c r="CI934" i="2"/>
  <c r="N999" i="2"/>
  <c r="N679" i="2"/>
  <c r="N687" i="2"/>
  <c r="N696" i="2"/>
  <c r="N702" i="2"/>
  <c r="N711" i="2"/>
  <c r="N718" i="2"/>
  <c r="N726" i="2"/>
  <c r="N735" i="2"/>
  <c r="N743" i="2"/>
  <c r="CI749" i="2"/>
  <c r="N758" i="2"/>
  <c r="N767" i="2"/>
  <c r="N775" i="2"/>
  <c r="N781" i="2"/>
  <c r="N789" i="2"/>
  <c r="N797" i="2"/>
  <c r="N804" i="2"/>
  <c r="N813" i="2"/>
  <c r="N820" i="2"/>
  <c r="N828" i="2"/>
  <c r="N836" i="2"/>
  <c r="N846" i="2"/>
  <c r="N850" i="2"/>
  <c r="N859" i="2"/>
  <c r="N866" i="2"/>
  <c r="CI873" i="2"/>
  <c r="N879" i="2"/>
  <c r="N887" i="2"/>
  <c r="CI895" i="2"/>
  <c r="N904" i="2"/>
  <c r="N913" i="2"/>
  <c r="N921" i="2"/>
  <c r="CI927" i="2"/>
  <c r="N934" i="2"/>
  <c r="N942" i="2"/>
  <c r="N951" i="2"/>
  <c r="N958" i="2"/>
  <c r="N966" i="2"/>
  <c r="N974" i="2"/>
  <c r="N982" i="2"/>
  <c r="N990" i="2"/>
  <c r="N997" i="2"/>
  <c r="CI1005" i="2"/>
  <c r="CI1013" i="2"/>
  <c r="N1024" i="2"/>
  <c r="CI1029" i="2"/>
  <c r="N1043" i="2"/>
  <c r="N681" i="2"/>
  <c r="CI688" i="2"/>
  <c r="CI696" i="2"/>
  <c r="N704" i="2"/>
  <c r="CI711" i="2"/>
  <c r="N720" i="2"/>
  <c r="N729" i="2"/>
  <c r="N745" i="2"/>
  <c r="N753" i="2"/>
  <c r="N760" i="2"/>
  <c r="N769" i="2"/>
  <c r="CI774" i="2"/>
  <c r="N783" i="2"/>
  <c r="N791" i="2"/>
  <c r="N798" i="2"/>
  <c r="N806" i="2"/>
  <c r="N815" i="2"/>
  <c r="N822" i="2"/>
  <c r="N832" i="2"/>
  <c r="CI839" i="2"/>
  <c r="N847" i="2"/>
  <c r="N852" i="2"/>
  <c r="CI859" i="2"/>
  <c r="CI867" i="2"/>
  <c r="N876" i="2"/>
  <c r="CI883" i="2"/>
  <c r="N890" i="2"/>
  <c r="CI897" i="2"/>
  <c r="N906" i="2"/>
  <c r="N915" i="2"/>
  <c r="N923" i="2"/>
  <c r="N930" i="2"/>
  <c r="N936" i="2"/>
  <c r="N944" i="2"/>
  <c r="N952" i="2"/>
  <c r="N960" i="2"/>
  <c r="N968" i="2"/>
  <c r="N976" i="2"/>
  <c r="N984" i="2"/>
  <c r="N992" i="2"/>
  <c r="N1000" i="2"/>
  <c r="CI1007" i="2"/>
  <c r="N1016" i="2"/>
  <c r="N1026" i="2"/>
  <c r="CI1031" i="2"/>
  <c r="N682" i="2"/>
  <c r="N690" i="2"/>
  <c r="N698" i="2"/>
  <c r="N705" i="2"/>
  <c r="CI714" i="2"/>
  <c r="N721" i="2"/>
  <c r="N730" i="2"/>
  <c r="N736" i="2"/>
  <c r="N746" i="2"/>
  <c r="CI752" i="2"/>
  <c r="N761" i="2"/>
  <c r="CI769" i="2"/>
  <c r="N738" i="2"/>
  <c r="N784" i="2"/>
  <c r="N792" i="2"/>
  <c r="CI800" i="2"/>
  <c r="N808" i="2"/>
  <c r="N816" i="2"/>
  <c r="N823" i="2"/>
  <c r="CI831" i="2"/>
  <c r="N839" i="2"/>
  <c r="N848" i="2"/>
  <c r="N853" i="2"/>
  <c r="N862" i="2"/>
  <c r="CI870" i="2"/>
  <c r="N877" i="2"/>
  <c r="CI892" i="2"/>
  <c r="N899" i="2"/>
  <c r="N907" i="2"/>
  <c r="CI912" i="2"/>
  <c r="N924" i="2"/>
  <c r="N931" i="2"/>
  <c r="N937" i="2"/>
  <c r="N945" i="2"/>
  <c r="N953" i="2"/>
  <c r="N961" i="2"/>
  <c r="N969" i="2"/>
  <c r="N971" i="2"/>
  <c r="N985" i="2"/>
  <c r="N993" i="2"/>
  <c r="N1001" i="2"/>
  <c r="N1009" i="2"/>
  <c r="N1017" i="2"/>
  <c r="N1027" i="2"/>
  <c r="N1033" i="2"/>
  <c r="CI1036" i="2"/>
  <c r="N683" i="2"/>
  <c r="N691" i="2"/>
  <c r="N699" i="2"/>
  <c r="N706" i="2"/>
  <c r="N714" i="2"/>
  <c r="N722" i="2"/>
  <c r="N731" i="2"/>
  <c r="N737" i="2"/>
  <c r="N747" i="2"/>
  <c r="N755" i="2"/>
  <c r="N762" i="2"/>
  <c r="N770" i="2"/>
  <c r="N777" i="2"/>
  <c r="N785" i="2"/>
  <c r="N793" i="2"/>
  <c r="N800" i="2"/>
  <c r="N809" i="2"/>
  <c r="N824" i="2"/>
  <c r="N831" i="2"/>
  <c r="N840" i="2"/>
  <c r="N849" i="2"/>
  <c r="N854" i="2"/>
  <c r="N863" i="2"/>
  <c r="N870" i="2"/>
  <c r="N878" i="2"/>
  <c r="N885" i="2"/>
  <c r="N892" i="2"/>
  <c r="N900" i="2"/>
  <c r="N908" i="2"/>
  <c r="N917" i="2"/>
  <c r="N925" i="2"/>
  <c r="CI931" i="2"/>
  <c r="N938" i="2"/>
  <c r="N946" i="2"/>
  <c r="N954" i="2"/>
  <c r="N962" i="2"/>
  <c r="N979" i="2"/>
  <c r="N977" i="2"/>
  <c r="N986" i="2"/>
  <c r="N994" i="2"/>
  <c r="N1002" i="2"/>
  <c r="CI1009" i="2"/>
  <c r="CI1017" i="2"/>
  <c r="N1028" i="2"/>
  <c r="CI1033" i="2"/>
  <c r="N684" i="2"/>
  <c r="N692" i="2"/>
  <c r="N701" i="2"/>
  <c r="N707" i="2"/>
  <c r="N715" i="2"/>
  <c r="N723" i="2"/>
  <c r="N732" i="2"/>
  <c r="N739" i="2"/>
  <c r="N741" i="2"/>
  <c r="N756" i="2"/>
  <c r="N764" i="2"/>
  <c r="N771" i="2"/>
  <c r="CI777" i="2"/>
  <c r="N786" i="2"/>
  <c r="N794" i="2"/>
  <c r="N801" i="2"/>
  <c r="N810" i="2"/>
  <c r="N817" i="2"/>
  <c r="N826" i="2"/>
  <c r="N833" i="2"/>
  <c r="N841" i="2"/>
  <c r="N855" i="2"/>
  <c r="CI862" i="2"/>
  <c r="N871" i="2"/>
  <c r="N881" i="2"/>
  <c r="CI885" i="2"/>
  <c r="N893" i="2"/>
  <c r="CI902" i="2"/>
  <c r="N909" i="2"/>
  <c r="N918" i="2"/>
  <c r="N926" i="2"/>
  <c r="N933" i="2"/>
  <c r="N939" i="2"/>
  <c r="N947" i="2"/>
  <c r="N955" i="2"/>
  <c r="CI964" i="2"/>
  <c r="N970" i="2"/>
  <c r="N978" i="2"/>
  <c r="N987" i="2"/>
  <c r="N995" i="2"/>
  <c r="N1003" i="2"/>
  <c r="N1011" i="2"/>
  <c r="N1021" i="2"/>
  <c r="N1019" i="2"/>
  <c r="N1035" i="2"/>
  <c r="CI690" i="2"/>
  <c r="N700" i="2"/>
  <c r="N708" i="2"/>
  <c r="CI715" i="2"/>
  <c r="N724" i="2"/>
  <c r="N733" i="2"/>
  <c r="N740" i="2"/>
  <c r="N749" i="2"/>
  <c r="CI755" i="2"/>
  <c r="N765" i="2"/>
  <c r="CI771" i="2"/>
  <c r="N779" i="2"/>
  <c r="N787" i="2"/>
  <c r="N807" i="2"/>
  <c r="N802" i="2"/>
  <c r="N811" i="2"/>
  <c r="CI817" i="2"/>
  <c r="N827" i="2"/>
  <c r="N834" i="2"/>
  <c r="N843" i="2"/>
  <c r="CI843" i="2"/>
  <c r="N856" i="2"/>
  <c r="CI865" i="2"/>
  <c r="N872" i="2"/>
  <c r="N882" i="2"/>
  <c r="N889" i="2"/>
  <c r="CI893" i="2"/>
  <c r="N902" i="2"/>
  <c r="N910" i="2"/>
  <c r="N919" i="2"/>
  <c r="CI917" i="2"/>
  <c r="CI933" i="2"/>
  <c r="N940" i="2"/>
  <c r="N948" i="2"/>
  <c r="CI957" i="2"/>
  <c r="N964" i="2"/>
  <c r="N972" i="2"/>
  <c r="N980" i="2"/>
  <c r="N988" i="2"/>
  <c r="N996" i="2"/>
  <c r="N1004" i="2"/>
  <c r="CI1011" i="2"/>
  <c r="CI1023" i="2"/>
  <c r="CI1019" i="2"/>
  <c r="N1036" i="2"/>
  <c r="N766" i="2"/>
  <c r="N774" i="2"/>
  <c r="N780" i="2"/>
  <c r="N788" i="2"/>
  <c r="N796" i="2"/>
  <c r="N803" i="2"/>
  <c r="N812" i="2"/>
  <c r="N819" i="2"/>
  <c r="CI826" i="2"/>
  <c r="CI834" i="2"/>
  <c r="N844" i="2"/>
  <c r="CI856" i="2"/>
  <c r="N865" i="2"/>
  <c r="N873" i="2"/>
  <c r="N880" i="2"/>
  <c r="N895" i="2"/>
  <c r="N903" i="2"/>
  <c r="N912" i="2"/>
  <c r="N920" i="2"/>
  <c r="N927" i="2"/>
  <c r="CI940" i="2"/>
  <c r="N950" i="2"/>
  <c r="N957" i="2"/>
  <c r="N965" i="2"/>
  <c r="N973" i="2"/>
  <c r="N981" i="2"/>
  <c r="N989" i="2"/>
  <c r="N998" i="2"/>
  <c r="N1005" i="2"/>
  <c r="N1013" i="2"/>
  <c r="N1023" i="2"/>
  <c r="N1029" i="2"/>
  <c r="CI1040" i="2"/>
  <c r="CI1043" i="2"/>
  <c r="N1045" i="2"/>
  <c r="CI1045" i="2"/>
  <c r="N1053" i="2"/>
  <c r="N1061" i="2"/>
  <c r="N1068" i="2"/>
  <c r="N1076" i="2"/>
  <c r="N1084" i="2"/>
  <c r="N1092" i="2"/>
  <c r="CI1100" i="2"/>
  <c r="CI1107" i="2"/>
  <c r="N1116" i="2"/>
  <c r="N1124" i="2"/>
  <c r="N1132" i="2"/>
  <c r="N1140" i="2"/>
  <c r="N1148" i="2"/>
  <c r="N1157" i="2"/>
  <c r="CI1161" i="2"/>
  <c r="N1172" i="2"/>
  <c r="N1180" i="2"/>
  <c r="CI1189" i="2"/>
  <c r="N1196" i="2"/>
  <c r="N1204" i="2"/>
  <c r="N1211" i="2"/>
  <c r="N1219" i="2"/>
  <c r="N1226" i="2"/>
  <c r="N1234" i="2"/>
  <c r="N1240" i="2"/>
  <c r="N1251" i="2"/>
  <c r="N1259" i="2"/>
  <c r="N1267" i="2"/>
  <c r="N1275" i="2"/>
  <c r="CI1282" i="2"/>
  <c r="N1290" i="2"/>
  <c r="N1299" i="2"/>
  <c r="N1308" i="2"/>
  <c r="N1315" i="2"/>
  <c r="N1321" i="2"/>
  <c r="CI1328" i="2"/>
  <c r="N1338" i="2"/>
  <c r="N1343" i="2"/>
  <c r="N1354" i="2"/>
  <c r="N1390" i="2"/>
  <c r="N1453" i="2"/>
  <c r="N1515" i="2"/>
  <c r="N1576" i="2"/>
  <c r="N1638" i="2"/>
  <c r="N1725" i="2"/>
  <c r="N1778" i="2"/>
  <c r="CI1817" i="2"/>
  <c r="N1047" i="2"/>
  <c r="N1054" i="2"/>
  <c r="CI1059" i="2"/>
  <c r="N1069" i="2"/>
  <c r="N1077" i="2"/>
  <c r="N1085" i="2"/>
  <c r="N1093" i="2"/>
  <c r="N1101" i="2"/>
  <c r="N1109" i="2"/>
  <c r="N1117" i="2"/>
  <c r="N1125" i="2"/>
  <c r="N1133" i="2"/>
  <c r="N1141" i="2"/>
  <c r="N1149" i="2"/>
  <c r="CI1154" i="2"/>
  <c r="N1165" i="2"/>
  <c r="N1173" i="2"/>
  <c r="N1181" i="2"/>
  <c r="N1189" i="2"/>
  <c r="N1197" i="2"/>
  <c r="N1205" i="2"/>
  <c r="N1212" i="2"/>
  <c r="N1220" i="2"/>
  <c r="CI1226" i="2"/>
  <c r="N1235" i="2"/>
  <c r="N1245" i="2"/>
  <c r="N1252" i="2"/>
  <c r="N1260" i="2"/>
  <c r="N1268" i="2"/>
  <c r="N1276" i="2"/>
  <c r="N1284" i="2"/>
  <c r="N1291" i="2"/>
  <c r="N1300" i="2"/>
  <c r="N1307" i="2"/>
  <c r="N1316" i="2"/>
  <c r="N1322" i="2"/>
  <c r="CI1331" i="2"/>
  <c r="N1339" i="2"/>
  <c r="N1347" i="2"/>
  <c r="N1355" i="2"/>
  <c r="N1359" i="2"/>
  <c r="CI1361" i="2"/>
  <c r="N1431" i="2"/>
  <c r="N1492" i="2"/>
  <c r="N1553" i="2"/>
  <c r="CI1613" i="2"/>
  <c r="N1676" i="2"/>
  <c r="N1810" i="2"/>
  <c r="CI1047" i="2"/>
  <c r="N1055" i="2"/>
  <c r="N1063" i="2"/>
  <c r="N1070" i="2"/>
  <c r="N1080" i="2"/>
  <c r="N1086" i="2"/>
  <c r="N1095" i="2"/>
  <c r="N1102" i="2"/>
  <c r="CI1109" i="2"/>
  <c r="N1119" i="2"/>
  <c r="N1126" i="2"/>
  <c r="N1134" i="2"/>
  <c r="N1142" i="2"/>
  <c r="N1150" i="2"/>
  <c r="N1158" i="2"/>
  <c r="N1166" i="2"/>
  <c r="N1174" i="2"/>
  <c r="CI1183" i="2"/>
  <c r="N1190" i="2"/>
  <c r="N1198" i="2"/>
  <c r="N1213" i="2"/>
  <c r="CI1220" i="2"/>
  <c r="N1229" i="2"/>
  <c r="N1236" i="2"/>
  <c r="N1246" i="2"/>
  <c r="N1253" i="2"/>
  <c r="CI1259" i="2"/>
  <c r="N1269" i="2"/>
  <c r="N1277" i="2"/>
  <c r="CI1284" i="2"/>
  <c r="N1292" i="2"/>
  <c r="CI1300" i="2"/>
  <c r="N1309" i="2"/>
  <c r="CI1324" i="2"/>
  <c r="N1331" i="2"/>
  <c r="N1340" i="2"/>
  <c r="N1349" i="2"/>
  <c r="N1356" i="2"/>
  <c r="N1408" i="2"/>
  <c r="N1470" i="2"/>
  <c r="N1529" i="2"/>
  <c r="CI1589" i="2"/>
  <c r="N1653" i="2"/>
  <c r="CI1684" i="2"/>
  <c r="N1788" i="2"/>
  <c r="N1041" i="2"/>
  <c r="CI1052" i="2"/>
  <c r="N1064" i="2"/>
  <c r="N1071" i="2"/>
  <c r="N1078" i="2"/>
  <c r="N1087" i="2"/>
  <c r="N1096" i="2"/>
  <c r="N1103" i="2"/>
  <c r="N1111" i="2"/>
  <c r="CI1117" i="2"/>
  <c r="N1127" i="2"/>
  <c r="N1135" i="2"/>
  <c r="CI1147" i="2"/>
  <c r="N1151" i="2"/>
  <c r="N1159" i="2"/>
  <c r="N1167" i="2"/>
  <c r="N1175" i="2"/>
  <c r="N1183" i="2"/>
  <c r="CI1190" i="2"/>
  <c r="N1199" i="2"/>
  <c r="CI1205" i="2"/>
  <c r="N1214" i="2"/>
  <c r="CI1223" i="2"/>
  <c r="N1230" i="2"/>
  <c r="N1237" i="2"/>
  <c r="N1247" i="2"/>
  <c r="N1254" i="2"/>
  <c r="N1262" i="2"/>
  <c r="N1270" i="2"/>
  <c r="N1278" i="2"/>
  <c r="N1293" i="2"/>
  <c r="N1302" i="2"/>
  <c r="N1310" i="2"/>
  <c r="CI1318" i="2"/>
  <c r="N1324" i="2"/>
  <c r="N1332" i="2"/>
  <c r="N1341" i="2"/>
  <c r="N1348" i="2"/>
  <c r="N1357" i="2"/>
  <c r="N1361" i="2"/>
  <c r="CI1378" i="2"/>
  <c r="N1446" i="2"/>
  <c r="N1510" i="2"/>
  <c r="N1569" i="2"/>
  <c r="CI1629" i="2"/>
  <c r="N1693" i="2"/>
  <c r="N1746" i="2"/>
  <c r="N1040" i="2"/>
  <c r="CI1041" i="2"/>
  <c r="N1056" i="2"/>
  <c r="CI1063" i="2"/>
  <c r="N1073" i="2"/>
  <c r="N1079" i="2"/>
  <c r="N1088" i="2"/>
  <c r="CI1095" i="2"/>
  <c r="N1104" i="2"/>
  <c r="N1112" i="2"/>
  <c r="N1120" i="2"/>
  <c r="N1128" i="2"/>
  <c r="N1136" i="2"/>
  <c r="N1144" i="2"/>
  <c r="N1152" i="2"/>
  <c r="N1160" i="2"/>
  <c r="N1168" i="2"/>
  <c r="N1176" i="2"/>
  <c r="N1184" i="2"/>
  <c r="N1192" i="2"/>
  <c r="N1200" i="2"/>
  <c r="N1207" i="2"/>
  <c r="N1215" i="2"/>
  <c r="N1223" i="2"/>
  <c r="N1231" i="2"/>
  <c r="N1238" i="2"/>
  <c r="CI1247" i="2"/>
  <c r="N1255" i="2"/>
  <c r="N1265" i="2"/>
  <c r="CI1270" i="2"/>
  <c r="N1279" i="2"/>
  <c r="N1286" i="2"/>
  <c r="CI1293" i="2"/>
  <c r="N1303" i="2"/>
  <c r="N1311" i="2"/>
  <c r="N1318" i="2"/>
  <c r="N1325" i="2"/>
  <c r="CI1335" i="2"/>
  <c r="N1342" i="2"/>
  <c r="N1350" i="2"/>
  <c r="N1358" i="2"/>
  <c r="CI1366" i="2"/>
  <c r="N1423" i="2"/>
  <c r="N1485" i="2"/>
  <c r="N1545" i="2"/>
  <c r="N1606" i="2"/>
  <c r="N1668" i="2"/>
  <c r="N1049" i="2"/>
  <c r="N1057" i="2"/>
  <c r="N1065" i="2"/>
  <c r="N1074" i="2"/>
  <c r="N1081" i="2"/>
  <c r="N1089" i="2"/>
  <c r="N1097" i="2"/>
  <c r="N1105" i="2"/>
  <c r="N1113" i="2"/>
  <c r="N1121" i="2"/>
  <c r="CI1128" i="2"/>
  <c r="N1137" i="2"/>
  <c r="N1145" i="2"/>
  <c r="N1154" i="2"/>
  <c r="N1163" i="2"/>
  <c r="N1169" i="2"/>
  <c r="N1177" i="2"/>
  <c r="N1185" i="2"/>
  <c r="N1193" i="2"/>
  <c r="N1201" i="2"/>
  <c r="N1208" i="2"/>
  <c r="CI1215" i="2"/>
  <c r="N1224" i="2"/>
  <c r="CI1231" i="2"/>
  <c r="N1239" i="2"/>
  <c r="N1249" i="2"/>
  <c r="N1256" i="2"/>
  <c r="N1263" i="2"/>
  <c r="N1272" i="2"/>
  <c r="CI1281" i="2"/>
  <c r="CI1286" i="2"/>
  <c r="N1295" i="2"/>
  <c r="N1304" i="2"/>
  <c r="N1312" i="2"/>
  <c r="N1319" i="2"/>
  <c r="N1326" i="2"/>
  <c r="N1335" i="2"/>
  <c r="N1344" i="2"/>
  <c r="N1351" i="2"/>
  <c r="N1243" i="2"/>
  <c r="N1297" i="2"/>
  <c r="N1399" i="2"/>
  <c r="N1464" i="2"/>
  <c r="N1524" i="2"/>
  <c r="CI1582" i="2"/>
  <c r="N1645" i="2"/>
  <c r="N1756" i="2"/>
  <c r="CI1049" i="2"/>
  <c r="N1059" i="2"/>
  <c r="N1066" i="2"/>
  <c r="N1072" i="2"/>
  <c r="CI1081" i="2"/>
  <c r="N1090" i="2"/>
  <c r="N1098" i="2"/>
  <c r="N1106" i="2"/>
  <c r="N1114" i="2"/>
  <c r="CI1121" i="2"/>
  <c r="N1130" i="2"/>
  <c r="N1138" i="2"/>
  <c r="N1146" i="2"/>
  <c r="N1155" i="2"/>
  <c r="CI1163" i="2"/>
  <c r="N1170" i="2"/>
  <c r="N1178" i="2"/>
  <c r="N1186" i="2"/>
  <c r="N1194" i="2"/>
  <c r="CI1203" i="2"/>
  <c r="N1209" i="2"/>
  <c r="N1217" i="2"/>
  <c r="CI1224" i="2"/>
  <c r="N1241" i="2"/>
  <c r="N1244" i="2"/>
  <c r="N1257" i="2"/>
  <c r="N1264" i="2"/>
  <c r="N1273" i="2"/>
  <c r="N1281" i="2"/>
  <c r="CI1289" i="2"/>
  <c r="CI1295" i="2"/>
  <c r="N1305" i="2"/>
  <c r="N1313" i="2"/>
  <c r="N1320" i="2"/>
  <c r="CI1326" i="2"/>
  <c r="N1336" i="2"/>
  <c r="N1345" i="2"/>
  <c r="N1352" i="2"/>
  <c r="N1360" i="2"/>
  <c r="N1376" i="2"/>
  <c r="N1438" i="2"/>
  <c r="N1502" i="2"/>
  <c r="N1561" i="2"/>
  <c r="N1622" i="2"/>
  <c r="N1715" i="2"/>
  <c r="N1052" i="2"/>
  <c r="N1060" i="2"/>
  <c r="N1067" i="2"/>
  <c r="N1075" i="2"/>
  <c r="N1083" i="2"/>
  <c r="CI1092" i="2"/>
  <c r="N1100" i="2"/>
  <c r="N1107" i="2"/>
  <c r="N1115" i="2"/>
  <c r="N1123" i="2"/>
  <c r="N1131" i="2"/>
  <c r="N1139" i="2"/>
  <c r="N1147" i="2"/>
  <c r="N1156" i="2"/>
  <c r="N1161" i="2"/>
  <c r="N1171" i="2"/>
  <c r="N1179" i="2"/>
  <c r="CI1186" i="2"/>
  <c r="N1195" i="2"/>
  <c r="N1203" i="2"/>
  <c r="N1210" i="2"/>
  <c r="N1218" i="2"/>
  <c r="N1228" i="2"/>
  <c r="N1233" i="2"/>
  <c r="N1242" i="2"/>
  <c r="N1250" i="2"/>
  <c r="CI1257" i="2"/>
  <c r="N1266" i="2"/>
  <c r="N1274" i="2"/>
  <c r="N1282" i="2"/>
  <c r="N1289" i="2"/>
  <c r="CI1299" i="2"/>
  <c r="N1306" i="2"/>
  <c r="N1314" i="2"/>
  <c r="N1328" i="2"/>
  <c r="N1337" i="2"/>
  <c r="N1346" i="2"/>
  <c r="N1353" i="2"/>
  <c r="N1415" i="2"/>
  <c r="N1477" i="2"/>
  <c r="N1537" i="2"/>
  <c r="N1598" i="2"/>
  <c r="CI1659" i="2"/>
  <c r="N1366" i="2"/>
  <c r="N1374" i="2"/>
  <c r="N1378" i="2"/>
  <c r="N1388" i="2"/>
  <c r="N1398" i="2"/>
  <c r="N1406" i="2"/>
  <c r="N1414" i="2"/>
  <c r="N1429" i="2"/>
  <c r="N1437" i="2"/>
  <c r="N1444" i="2"/>
  <c r="N1454" i="2"/>
  <c r="N1461" i="2"/>
  <c r="N1469" i="2"/>
  <c r="N1476" i="2"/>
  <c r="N1484" i="2"/>
  <c r="N1491" i="2"/>
  <c r="N1501" i="2"/>
  <c r="N1509" i="2"/>
  <c r="N1514" i="2"/>
  <c r="N1522" i="2"/>
  <c r="N1528" i="2"/>
  <c r="CI1535" i="2"/>
  <c r="N1544" i="2"/>
  <c r="CI1552" i="2"/>
  <c r="N1560" i="2"/>
  <c r="N1568" i="2"/>
  <c r="CI1574" i="2"/>
  <c r="N1582" i="2"/>
  <c r="N1589" i="2"/>
  <c r="N1597" i="2"/>
  <c r="N1605" i="2"/>
  <c r="N1613" i="2"/>
  <c r="CI1622" i="2"/>
  <c r="N1629" i="2"/>
  <c r="CI1638" i="2"/>
  <c r="CI1643" i="2"/>
  <c r="CI1651" i="2"/>
  <c r="N1659" i="2"/>
  <c r="N1664" i="2"/>
  <c r="N1675" i="2"/>
  <c r="N1815" i="2"/>
  <c r="N1369" i="2"/>
  <c r="N1377" i="2"/>
  <c r="N1380" i="2"/>
  <c r="N1391" i="2"/>
  <c r="N1400" i="2"/>
  <c r="CI1408" i="2"/>
  <c r="N1417" i="2"/>
  <c r="CI1423" i="2"/>
  <c r="N1432" i="2"/>
  <c r="N1439" i="2"/>
  <c r="N1447" i="2"/>
  <c r="N1455" i="2"/>
  <c r="N1465" i="2"/>
  <c r="N1462" i="2"/>
  <c r="N1478" i="2"/>
  <c r="N1486" i="2"/>
  <c r="N1495" i="2"/>
  <c r="CI1502" i="2"/>
  <c r="N1516" i="2"/>
  <c r="N1525" i="2"/>
  <c r="N1530" i="2"/>
  <c r="N1538" i="2"/>
  <c r="N1546" i="2"/>
  <c r="N1554" i="2"/>
  <c r="N1562" i="2"/>
  <c r="N1570" i="2"/>
  <c r="CI1576" i="2"/>
  <c r="CI1585" i="2"/>
  <c r="CI1596" i="2"/>
  <c r="N1599" i="2"/>
  <c r="N1607" i="2"/>
  <c r="N1615" i="2"/>
  <c r="CI1624" i="2"/>
  <c r="N1631" i="2"/>
  <c r="N1639" i="2"/>
  <c r="CI1645" i="2"/>
  <c r="CI1653" i="2"/>
  <c r="CI1662" i="2"/>
  <c r="N1669" i="2"/>
  <c r="N1677" i="2"/>
  <c r="N1890" i="2"/>
  <c r="N1920" i="2"/>
  <c r="N1370" i="2"/>
  <c r="CI1373" i="2"/>
  <c r="CI1380" i="2"/>
  <c r="N1393" i="2"/>
  <c r="N1402" i="2"/>
  <c r="N1401" i="2"/>
  <c r="N1416" i="2"/>
  <c r="N1424" i="2"/>
  <c r="N1433" i="2"/>
  <c r="N1440" i="2"/>
  <c r="N1449" i="2"/>
  <c r="N1456" i="2"/>
  <c r="N1466" i="2"/>
  <c r="N1471" i="2"/>
  <c r="N1479" i="2"/>
  <c r="N1487" i="2"/>
  <c r="N1494" i="2"/>
  <c r="N1505" i="2"/>
  <c r="N1517" i="2"/>
  <c r="CI1524" i="2"/>
  <c r="N1531" i="2"/>
  <c r="CI1537" i="2"/>
  <c r="N1547" i="2"/>
  <c r="N1555" i="2"/>
  <c r="N1563" i="2"/>
  <c r="N1571" i="2"/>
  <c r="N1578" i="2"/>
  <c r="N1585" i="2"/>
  <c r="N1592" i="2"/>
  <c r="N1601" i="2"/>
  <c r="N1608" i="2"/>
  <c r="CI1617" i="2"/>
  <c r="N1624" i="2"/>
  <c r="CI1631" i="2"/>
  <c r="CI1639" i="2"/>
  <c r="N1647" i="2"/>
  <c r="N1662" i="2"/>
  <c r="N1670" i="2"/>
  <c r="N1678" i="2"/>
  <c r="N1691" i="2"/>
  <c r="CI1700" i="2"/>
  <c r="CI1724" i="2"/>
  <c r="CI1734" i="2"/>
  <c r="N1754" i="2"/>
  <c r="N1764" i="2"/>
  <c r="N1786" i="2"/>
  <c r="N1869" i="2"/>
  <c r="N1371" i="2"/>
  <c r="N1383" i="2"/>
  <c r="N1392" i="2"/>
  <c r="N1394" i="2"/>
  <c r="N1403" i="2"/>
  <c r="N1410" i="2"/>
  <c r="N1418" i="2"/>
  <c r="CI1424" i="2"/>
  <c r="CI1433" i="2"/>
  <c r="N1441" i="2"/>
  <c r="N1450" i="2"/>
  <c r="N1457" i="2"/>
  <c r="N1468" i="2"/>
  <c r="N1472" i="2"/>
  <c r="N1480" i="2"/>
  <c r="N1488" i="2"/>
  <c r="N1496" i="2"/>
  <c r="N1518" i="2"/>
  <c r="N1532" i="2"/>
  <c r="N1540" i="2"/>
  <c r="N1549" i="2"/>
  <c r="N1556" i="2"/>
  <c r="CI1565" i="2"/>
  <c r="N1572" i="2"/>
  <c r="CI1578" i="2"/>
  <c r="N1593" i="2"/>
  <c r="N1602" i="2"/>
  <c r="N1609" i="2"/>
  <c r="N1617" i="2"/>
  <c r="CI1626" i="2"/>
  <c r="N1633" i="2"/>
  <c r="N1641" i="2"/>
  <c r="CI1647" i="2"/>
  <c r="N1655" i="2"/>
  <c r="N1665" i="2"/>
  <c r="N1671" i="2"/>
  <c r="N1679" i="2"/>
  <c r="N1684" i="2"/>
  <c r="CI1801" i="2"/>
  <c r="N1363" i="2"/>
  <c r="CI1369" i="2"/>
  <c r="N1384" i="2"/>
  <c r="N1386" i="2"/>
  <c r="N1395" i="2"/>
  <c r="N1404" i="2"/>
  <c r="N1411" i="2"/>
  <c r="N1419" i="2"/>
  <c r="N1426" i="2"/>
  <c r="N1434" i="2"/>
  <c r="N1442" i="2"/>
  <c r="N1448" i="2"/>
  <c r="N1458" i="2"/>
  <c r="N1467" i="2"/>
  <c r="N1473" i="2"/>
  <c r="N1481" i="2"/>
  <c r="N1490" i="2"/>
  <c r="N1497" i="2"/>
  <c r="CI1505" i="2"/>
  <c r="N1511" i="2"/>
  <c r="N1519" i="2"/>
  <c r="N1533" i="2"/>
  <c r="CI1540" i="2"/>
  <c r="N1550" i="2"/>
  <c r="N1557" i="2"/>
  <c r="N1565" i="2"/>
  <c r="N1573" i="2"/>
  <c r="N1580" i="2"/>
  <c r="N1586" i="2"/>
  <c r="N1594" i="2"/>
  <c r="N1603" i="2"/>
  <c r="N1610" i="2"/>
  <c r="N1618" i="2"/>
  <c r="N1626" i="2"/>
  <c r="CI1633" i="2"/>
  <c r="CI1641" i="2"/>
  <c r="N1649" i="2"/>
  <c r="CI1655" i="2"/>
  <c r="N1666" i="2"/>
  <c r="N1672" i="2"/>
  <c r="N1680" i="2"/>
  <c r="CI1698" i="2"/>
  <c r="N1709" i="2"/>
  <c r="N1731" i="2"/>
  <c r="CI1741" i="2"/>
  <c r="N1762" i="2"/>
  <c r="CI1773" i="2"/>
  <c r="CI1793" i="2"/>
  <c r="N1837" i="2"/>
  <c r="N1364" i="2"/>
  <c r="N1373" i="2"/>
  <c r="N1385" i="2"/>
  <c r="N1387" i="2"/>
  <c r="N1396" i="2"/>
  <c r="N1405" i="2"/>
  <c r="CI1411" i="2"/>
  <c r="N1420" i="2"/>
  <c r="N1427" i="2"/>
  <c r="N1435" i="2"/>
  <c r="N1443" i="2"/>
  <c r="N1451" i="2"/>
  <c r="N1459" i="2"/>
  <c r="N1474" i="2"/>
  <c r="N1482" i="2"/>
  <c r="N1489" i="2"/>
  <c r="N1498" i="2"/>
  <c r="N1507" i="2"/>
  <c r="N1512" i="2"/>
  <c r="N1520" i="2"/>
  <c r="N1526" i="2"/>
  <c r="N1534" i="2"/>
  <c r="N1542" i="2"/>
  <c r="N1551" i="2"/>
  <c r="N1558" i="2"/>
  <c r="N1566" i="2"/>
  <c r="N1581" i="2"/>
  <c r="CI1586" i="2"/>
  <c r="CI1592" i="2"/>
  <c r="N1604" i="2"/>
  <c r="N1611" i="2"/>
  <c r="CI1620" i="2"/>
  <c r="N1627" i="2"/>
  <c r="N1635" i="2"/>
  <c r="CI1649" i="2"/>
  <c r="N1657" i="2"/>
  <c r="N1663" i="2"/>
  <c r="N1673" i="2"/>
  <c r="N1681" i="2"/>
  <c r="N1682" i="2"/>
  <c r="N1905" i="2"/>
  <c r="N1333" i="2"/>
  <c r="CI1364" i="2"/>
  <c r="N1375" i="2"/>
  <c r="CI1383" i="2"/>
  <c r="N1389" i="2"/>
  <c r="N1397" i="2"/>
  <c r="N1407" i="2"/>
  <c r="N1413" i="2"/>
  <c r="N1421" i="2"/>
  <c r="N1428" i="2"/>
  <c r="N1436" i="2"/>
  <c r="N1445" i="2"/>
  <c r="N1452" i="2"/>
  <c r="N1460" i="2"/>
  <c r="CI1464" i="2"/>
  <c r="N1475" i="2"/>
  <c r="CI1482" i="2"/>
  <c r="N1493" i="2"/>
  <c r="N1499" i="2"/>
  <c r="N1508" i="2"/>
  <c r="N1513" i="2"/>
  <c r="N1521" i="2"/>
  <c r="N1527" i="2"/>
  <c r="N1535" i="2"/>
  <c r="N1543" i="2"/>
  <c r="N1552" i="2"/>
  <c r="N1559" i="2"/>
  <c r="N1567" i="2"/>
  <c r="N1574" i="2"/>
  <c r="N1588" i="2"/>
  <c r="N1596" i="2"/>
  <c r="CI1601" i="2"/>
  <c r="N1612" i="2"/>
  <c r="N1620" i="2"/>
  <c r="CI1627" i="2"/>
  <c r="CI1635" i="2"/>
  <c r="N1643" i="2"/>
  <c r="N1651" i="2"/>
  <c r="CI1657" i="2"/>
  <c r="N1667" i="2"/>
  <c r="N1674" i="2"/>
  <c r="N1683" i="2"/>
  <c r="N1707" i="2"/>
  <c r="CI1718" i="2"/>
  <c r="N1738" i="2"/>
  <c r="CI1749" i="2"/>
  <c r="N1770" i="2"/>
  <c r="CI1781" i="2"/>
  <c r="N1843" i="2"/>
  <c r="CI1689" i="2"/>
  <c r="N1698" i="2"/>
  <c r="N1706" i="2"/>
  <c r="N1714" i="2"/>
  <c r="N1722" i="2"/>
  <c r="N1730" i="2"/>
  <c r="N1737" i="2"/>
  <c r="CI1744" i="2"/>
  <c r="N1753" i="2"/>
  <c r="CI1760" i="2"/>
  <c r="CI1768" i="2"/>
  <c r="N1777" i="2"/>
  <c r="N1785" i="2"/>
  <c r="N1793" i="2"/>
  <c r="N1801" i="2"/>
  <c r="N1809" i="2"/>
  <c r="N1828" i="2"/>
  <c r="N1850" i="2"/>
  <c r="N1877" i="2"/>
  <c r="N1898" i="2"/>
  <c r="N1916" i="2"/>
  <c r="N1952" i="2"/>
  <c r="N1956" i="2"/>
  <c r="CI1691" i="2"/>
  <c r="N1700" i="2"/>
  <c r="CI1709" i="2"/>
  <c r="N1716" i="2"/>
  <c r="N1724" i="2"/>
  <c r="CI1731" i="2"/>
  <c r="N1739" i="2"/>
  <c r="CI1746" i="2"/>
  <c r="CI1754" i="2"/>
  <c r="N1763" i="2"/>
  <c r="CI1770" i="2"/>
  <c r="CI1778" i="2"/>
  <c r="CI1786" i="2"/>
  <c r="CI1796" i="2"/>
  <c r="CI1804" i="2"/>
  <c r="N1811" i="2"/>
  <c r="N1823" i="2"/>
  <c r="N1827" i="2"/>
  <c r="CI1863" i="2"/>
  <c r="N1882" i="2"/>
  <c r="N1895" i="2"/>
  <c r="N1922" i="2"/>
  <c r="N2012" i="2"/>
  <c r="N1796" i="2"/>
  <c r="N1804" i="2"/>
  <c r="N1812" i="2"/>
  <c r="N1832" i="2"/>
  <c r="N1834" i="2"/>
  <c r="N1856" i="2"/>
  <c r="N1874" i="2"/>
  <c r="N1888" i="2"/>
  <c r="N1928" i="2"/>
  <c r="N1687" i="2"/>
  <c r="CI1693" i="2"/>
  <c r="N1702" i="2"/>
  <c r="N1710" i="2"/>
  <c r="N1718" i="2"/>
  <c r="CI1725" i="2"/>
  <c r="N1741" i="2"/>
  <c r="N1749" i="2"/>
  <c r="CI1756" i="2"/>
  <c r="N1765" i="2"/>
  <c r="N1773" i="2"/>
  <c r="N1781" i="2"/>
  <c r="CI1789" i="2"/>
  <c r="N1797" i="2"/>
  <c r="N1805" i="2"/>
  <c r="N1813" i="2"/>
  <c r="N1818" i="2"/>
  <c r="CI1843" i="2"/>
  <c r="N1500" i="2"/>
  <c r="N1880" i="2"/>
  <c r="N1908" i="2"/>
  <c r="N1931" i="2"/>
  <c r="N1945" i="2"/>
  <c r="N2074" i="2"/>
  <c r="N1688" i="2"/>
  <c r="N1695" i="2"/>
  <c r="CI1702" i="2"/>
  <c r="N1711" i="2"/>
  <c r="N1719" i="2"/>
  <c r="N1727" i="2"/>
  <c r="N1734" i="2"/>
  <c r="CI1743" i="2"/>
  <c r="N1750" i="2"/>
  <c r="N1758" i="2"/>
  <c r="CI1767" i="2"/>
  <c r="N1774" i="2"/>
  <c r="N1782" i="2"/>
  <c r="N1789" i="2"/>
  <c r="CI1797" i="2"/>
  <c r="CI1805" i="2"/>
  <c r="N1814" i="2"/>
  <c r="N1819" i="2"/>
  <c r="N1826" i="2"/>
  <c r="N1839" i="2"/>
  <c r="N1862" i="2"/>
  <c r="N1872" i="2"/>
  <c r="N1900" i="2"/>
  <c r="N1935" i="2"/>
  <c r="N1948" i="2"/>
  <c r="N1982" i="2"/>
  <c r="N1686" i="2"/>
  <c r="CI1695" i="2"/>
  <c r="N1704" i="2"/>
  <c r="N1712" i="2"/>
  <c r="CI1719" i="2"/>
  <c r="CI1727" i="2"/>
  <c r="N1735" i="2"/>
  <c r="N1743" i="2"/>
  <c r="CI1750" i="2"/>
  <c r="CI1758" i="2"/>
  <c r="N1767" i="2"/>
  <c r="CI1774" i="2"/>
  <c r="CI1782" i="2"/>
  <c r="CI1792" i="2"/>
  <c r="CI1800" i="2"/>
  <c r="CI1808" i="2"/>
  <c r="N1835" i="2"/>
  <c r="N1836" i="2"/>
  <c r="N1852" i="2"/>
  <c r="CI1865" i="2"/>
  <c r="N1892" i="2"/>
  <c r="N1939" i="2"/>
  <c r="N1964" i="2"/>
  <c r="N1689" i="2"/>
  <c r="N1697" i="2"/>
  <c r="N1705" i="2"/>
  <c r="N1713" i="2"/>
  <c r="CI1722" i="2"/>
  <c r="CI1730" i="2"/>
  <c r="N1736" i="2"/>
  <c r="N1744" i="2"/>
  <c r="CI1753" i="2"/>
  <c r="N1760" i="2"/>
  <c r="N1768" i="2"/>
  <c r="CI1777" i="2"/>
  <c r="CI1785" i="2"/>
  <c r="N1792" i="2"/>
  <c r="N1800" i="2"/>
  <c r="N1808" i="2"/>
  <c r="N1820" i="2"/>
  <c r="N1829" i="2"/>
  <c r="N1845" i="2"/>
  <c r="N1859" i="2"/>
  <c r="CI1882" i="2"/>
  <c r="N1907" i="2"/>
  <c r="N1912" i="2"/>
  <c r="N2042" i="2"/>
  <c r="N1844" i="2"/>
  <c r="N1851" i="2"/>
  <c r="N1861" i="2"/>
  <c r="N1867" i="2"/>
  <c r="N1873" i="2"/>
  <c r="CI1880" i="2"/>
  <c r="N1889" i="2"/>
  <c r="N1896" i="2"/>
  <c r="N1906" i="2"/>
  <c r="N1911" i="2"/>
  <c r="CI1918" i="2"/>
  <c r="N1927" i="2"/>
  <c r="N1934" i="2"/>
  <c r="N1980" i="2"/>
  <c r="CI2011" i="2"/>
  <c r="N2039" i="2"/>
  <c r="N2071" i="2"/>
  <c r="N2089" i="2"/>
  <c r="N2096" i="2"/>
  <c r="N1821" i="2"/>
  <c r="N1830" i="2"/>
  <c r="CI1832" i="2"/>
  <c r="N1846" i="2"/>
  <c r="N1853" i="2"/>
  <c r="CI1861" i="2"/>
  <c r="N1504" i="2"/>
  <c r="N1876" i="2"/>
  <c r="N1883" i="2"/>
  <c r="CI1890" i="2"/>
  <c r="N1899" i="2"/>
  <c r="N1903" i="2"/>
  <c r="N1913" i="2"/>
  <c r="CI1920" i="2"/>
  <c r="N1929" i="2"/>
  <c r="N1936" i="2"/>
  <c r="N1953" i="2"/>
  <c r="N1990" i="2"/>
  <c r="N2018" i="2"/>
  <c r="N2049" i="2"/>
  <c r="N2079" i="2"/>
  <c r="N2112" i="2"/>
  <c r="N2137" i="2"/>
  <c r="N2145" i="2"/>
  <c r="N1822" i="2"/>
  <c r="CI1826" i="2"/>
  <c r="N1838" i="2"/>
  <c r="N1847" i="2"/>
  <c r="N1854" i="2"/>
  <c r="N1863" i="2"/>
  <c r="N1855" i="2"/>
  <c r="N1875" i="2"/>
  <c r="N1884" i="2"/>
  <c r="N1891" i="2"/>
  <c r="CI1898" i="2"/>
  <c r="CI1903" i="2"/>
  <c r="N1915" i="2"/>
  <c r="N1930" i="2"/>
  <c r="N1937" i="2"/>
  <c r="N1944" i="2"/>
  <c r="N1961" i="2"/>
  <c r="CI1986" i="2"/>
  <c r="N2020" i="2"/>
  <c r="N2047" i="2"/>
  <c r="N2083" i="2"/>
  <c r="N1996" i="2"/>
  <c r="N2025" i="2"/>
  <c r="N2055" i="2"/>
  <c r="CI2089" i="2"/>
  <c r="N2128" i="2"/>
  <c r="N2199" i="2"/>
  <c r="CI2202" i="2"/>
  <c r="N1817" i="2"/>
  <c r="N1824" i="2"/>
  <c r="N1833" i="2"/>
  <c r="N1840" i="2"/>
  <c r="N1848" i="2"/>
  <c r="N1857" i="2"/>
  <c r="N1870" i="2"/>
  <c r="N1878" i="2"/>
  <c r="N1885" i="2"/>
  <c r="N1893" i="2"/>
  <c r="N1901" i="2"/>
  <c r="CI1915" i="2"/>
  <c r="CI1922" i="2"/>
  <c r="CI1932" i="2"/>
  <c r="N1940" i="2"/>
  <c r="N1942" i="2"/>
  <c r="N1941" i="2"/>
  <c r="N1947" i="2"/>
  <c r="N1959" i="2"/>
  <c r="N1967" i="2"/>
  <c r="N2028" i="2"/>
  <c r="N2058" i="2"/>
  <c r="N1841" i="2"/>
  <c r="N1849" i="2"/>
  <c r="N1858" i="2"/>
  <c r="N1865" i="2"/>
  <c r="N1871" i="2"/>
  <c r="CI1869" i="2"/>
  <c r="N1886" i="2"/>
  <c r="CI1893" i="2"/>
  <c r="CI1901" i="2"/>
  <c r="CI1908" i="2"/>
  <c r="N1917" i="2"/>
  <c r="N1925" i="2"/>
  <c r="N1932" i="2"/>
  <c r="CI1939" i="2"/>
  <c r="N1951" i="2"/>
  <c r="N1972" i="2"/>
  <c r="N2002" i="2"/>
  <c r="N2033" i="2"/>
  <c r="N2063" i="2"/>
  <c r="N2088" i="2"/>
  <c r="N2258" i="2"/>
  <c r="N1910" i="2"/>
  <c r="N1918" i="2"/>
  <c r="N1926" i="2"/>
  <c r="N1933" i="2"/>
  <c r="N1975" i="2"/>
  <c r="N2006" i="2"/>
  <c r="N2034" i="2"/>
  <c r="N2066" i="2"/>
  <c r="N2098" i="2"/>
  <c r="N2290" i="2"/>
  <c r="N1949" i="2"/>
  <c r="N1957" i="2"/>
  <c r="N1965" i="2"/>
  <c r="N1973" i="2"/>
  <c r="N1981" i="2"/>
  <c r="N1991" i="2"/>
  <c r="N1997" i="2"/>
  <c r="N2004" i="2"/>
  <c r="N2011" i="2"/>
  <c r="N2014" i="2"/>
  <c r="N2026" i="2"/>
  <c r="CI2032" i="2"/>
  <c r="N2040" i="2"/>
  <c r="N2048" i="2"/>
  <c r="N2056" i="2"/>
  <c r="N2064" i="2"/>
  <c r="N2072" i="2"/>
  <c r="N2080" i="2"/>
  <c r="N2093" i="2"/>
  <c r="N2109" i="2"/>
  <c r="N2121" i="2"/>
  <c r="N2134" i="2"/>
  <c r="N2184" i="2"/>
  <c r="N1943" i="2"/>
  <c r="N1950" i="2"/>
  <c r="N1958" i="2"/>
  <c r="N1966" i="2"/>
  <c r="N1974" i="2"/>
  <c r="N1986" i="2"/>
  <c r="N2005" i="2"/>
  <c r="N2019" i="2"/>
  <c r="N2027" i="2"/>
  <c r="N2032" i="2"/>
  <c r="N2041" i="2"/>
  <c r="N2050" i="2"/>
  <c r="N2057" i="2"/>
  <c r="N2065" i="2"/>
  <c r="N2073" i="2"/>
  <c r="N2082" i="2"/>
  <c r="N2100" i="2"/>
  <c r="N2113" i="2"/>
  <c r="N2119" i="2"/>
  <c r="N2162" i="2"/>
  <c r="N2222" i="2"/>
  <c r="N1960" i="2"/>
  <c r="N1968" i="2"/>
  <c r="N1976" i="2"/>
  <c r="CI1982" i="2"/>
  <c r="CI1990" i="2"/>
  <c r="N1998" i="2"/>
  <c r="CI2004" i="2"/>
  <c r="CI2012" i="2"/>
  <c r="N2021" i="2"/>
  <c r="N2035" i="2"/>
  <c r="N2045" i="2"/>
  <c r="N2051" i="2"/>
  <c r="N2059" i="2"/>
  <c r="N2067" i="2"/>
  <c r="N2075" i="2"/>
  <c r="N2084" i="2"/>
  <c r="N2104" i="2"/>
  <c r="CI2175" i="2"/>
  <c r="N2237" i="2"/>
  <c r="N1969" i="2"/>
  <c r="N1977" i="2"/>
  <c r="N1984" i="2"/>
  <c r="N1992" i="2"/>
  <c r="N1999" i="2"/>
  <c r="N2008" i="2"/>
  <c r="N2015" i="2"/>
  <c r="N1995" i="2"/>
  <c r="N2036" i="2"/>
  <c r="N2044" i="2"/>
  <c r="N2052" i="2"/>
  <c r="N2060" i="2"/>
  <c r="N2068" i="2"/>
  <c r="N2076" i="2"/>
  <c r="N2085" i="2"/>
  <c r="N2097" i="2"/>
  <c r="N2153" i="2"/>
  <c r="N2215" i="2"/>
  <c r="N2327" i="2"/>
  <c r="N1946" i="2"/>
  <c r="N1954" i="2"/>
  <c r="N1962" i="2"/>
  <c r="N1970" i="2"/>
  <c r="N1978" i="2"/>
  <c r="CI1984" i="2"/>
  <c r="N1993" i="2"/>
  <c r="N2000" i="2"/>
  <c r="N2009" i="2"/>
  <c r="N2016" i="2"/>
  <c r="N2022" i="2"/>
  <c r="CI2025" i="2"/>
  <c r="N2037" i="2"/>
  <c r="N2043" i="2"/>
  <c r="N2053" i="2"/>
  <c r="N2061" i="2"/>
  <c r="N2069" i="2"/>
  <c r="N2077" i="2"/>
  <c r="N2081" i="2"/>
  <c r="N2090" i="2"/>
  <c r="N2092" i="2"/>
  <c r="N2108" i="2"/>
  <c r="N2125" i="2"/>
  <c r="N2192" i="2"/>
  <c r="N1955" i="2"/>
  <c r="N1963" i="2"/>
  <c r="N1971" i="2"/>
  <c r="N1979" i="2"/>
  <c r="N1989" i="2"/>
  <c r="N1994" i="2"/>
  <c r="CI2002" i="2"/>
  <c r="CI2008" i="2"/>
  <c r="N2017" i="2"/>
  <c r="N2023" i="2"/>
  <c r="N2030" i="2"/>
  <c r="N2038" i="2"/>
  <c r="N2046" i="2"/>
  <c r="N2054" i="2"/>
  <c r="N2062" i="2"/>
  <c r="CI2069" i="2"/>
  <c r="N2078" i="2"/>
  <c r="N2086" i="2"/>
  <c r="N2105" i="2"/>
  <c r="N2117" i="2"/>
  <c r="CI2169" i="2"/>
  <c r="N2229" i="2"/>
  <c r="N2095" i="2"/>
  <c r="N2103" i="2"/>
  <c r="N2111" i="2"/>
  <c r="N2120" i="2"/>
  <c r="N2127" i="2"/>
  <c r="N2136" i="2"/>
  <c r="N2143" i="2"/>
  <c r="N2152" i="2"/>
  <c r="N2161" i="2"/>
  <c r="N2167" i="2"/>
  <c r="N2175" i="2"/>
  <c r="N2183" i="2"/>
  <c r="N2191" i="2"/>
  <c r="N2200" i="2"/>
  <c r="CI2199" i="2"/>
  <c r="N2214" i="2"/>
  <c r="N2221" i="2"/>
  <c r="N2236" i="2"/>
  <c r="N2240" i="2"/>
  <c r="N2239" i="2"/>
  <c r="CI2242" i="2"/>
  <c r="N2255" i="2"/>
  <c r="N2287" i="2"/>
  <c r="N2351" i="2"/>
  <c r="N2129" i="2"/>
  <c r="N2138" i="2"/>
  <c r="N2146" i="2"/>
  <c r="N2154" i="2"/>
  <c r="N2159" i="2"/>
  <c r="N2169" i="2"/>
  <c r="N2177" i="2"/>
  <c r="N2185" i="2"/>
  <c r="N2193" i="2"/>
  <c r="N2201" i="2"/>
  <c r="N2209" i="2"/>
  <c r="N2216" i="2"/>
  <c r="N2223" i="2"/>
  <c r="N2230" i="2"/>
  <c r="N2238" i="2"/>
  <c r="CI2262" i="2"/>
  <c r="N2295" i="2"/>
  <c r="N2304" i="2"/>
  <c r="N2367" i="2"/>
  <c r="N2099" i="2"/>
  <c r="N2106" i="2"/>
  <c r="N2114" i="2"/>
  <c r="N2122" i="2"/>
  <c r="N2130" i="2"/>
  <c r="N2139" i="2"/>
  <c r="N2132" i="2"/>
  <c r="CI2154" i="2"/>
  <c r="N2160" i="2"/>
  <c r="N2170" i="2"/>
  <c r="CI2177" i="2"/>
  <c r="N2186" i="2"/>
  <c r="N2194" i="2"/>
  <c r="N2202" i="2"/>
  <c r="N2210" i="2"/>
  <c r="N2224" i="2"/>
  <c r="N2231" i="2"/>
  <c r="N2265" i="2"/>
  <c r="N2298" i="2"/>
  <c r="N2343" i="2"/>
  <c r="N2091" i="2"/>
  <c r="N2101" i="2"/>
  <c r="N2107" i="2"/>
  <c r="N2115" i="2"/>
  <c r="N2123" i="2"/>
  <c r="N2131" i="2"/>
  <c r="N2141" i="2"/>
  <c r="N2148" i="2"/>
  <c r="CI2156" i="2"/>
  <c r="N2163" i="2"/>
  <c r="N2171" i="2"/>
  <c r="N2179" i="2"/>
  <c r="N2187" i="2"/>
  <c r="N2195" i="2"/>
  <c r="N2203" i="2"/>
  <c r="N2211" i="2"/>
  <c r="CI2216" i="2"/>
  <c r="N2226" i="2"/>
  <c r="N2232" i="2"/>
  <c r="N2271" i="2"/>
  <c r="N2319" i="2"/>
  <c r="N2384" i="2"/>
  <c r="N2116" i="2"/>
  <c r="N2124" i="2"/>
  <c r="N2133" i="2"/>
  <c r="N2142" i="2"/>
  <c r="N2147" i="2"/>
  <c r="N2156" i="2"/>
  <c r="N2164" i="2"/>
  <c r="N2172" i="2"/>
  <c r="CI2179" i="2"/>
  <c r="N2188" i="2"/>
  <c r="N2196" i="2"/>
  <c r="N2204" i="2"/>
  <c r="CI2211" i="2"/>
  <c r="CI2219" i="2"/>
  <c r="N2227" i="2"/>
  <c r="N2233" i="2"/>
  <c r="N2242" i="2"/>
  <c r="N2274" i="2"/>
  <c r="N2359" i="2"/>
  <c r="N2140" i="2"/>
  <c r="N2150" i="2"/>
  <c r="N2157" i="2"/>
  <c r="N2165" i="2"/>
  <c r="N2173" i="2"/>
  <c r="N2181" i="2"/>
  <c r="N2189" i="2"/>
  <c r="CI2196" i="2"/>
  <c r="N2205" i="2"/>
  <c r="N2212" i="2"/>
  <c r="N2219" i="2"/>
  <c r="N2228" i="2"/>
  <c r="N2234" i="2"/>
  <c r="N2247" i="2"/>
  <c r="N2279" i="2"/>
  <c r="N2338" i="2"/>
  <c r="N2573" i="2"/>
  <c r="N2094" i="2"/>
  <c r="CI2103" i="2"/>
  <c r="N2110" i="2"/>
  <c r="N2118" i="2"/>
  <c r="N2126" i="2"/>
  <c r="N2135" i="2"/>
  <c r="N2144" i="2"/>
  <c r="N2151" i="2"/>
  <c r="CI2157" i="2"/>
  <c r="N2166" i="2"/>
  <c r="N2174" i="2"/>
  <c r="N2182" i="2"/>
  <c r="N2190" i="2"/>
  <c r="N2206" i="2"/>
  <c r="N2213" i="2"/>
  <c r="N2220" i="2"/>
  <c r="CI2226" i="2"/>
  <c r="N2235" i="2"/>
  <c r="N2250" i="2"/>
  <c r="N2280" i="2"/>
  <c r="N2312" i="2"/>
  <c r="N2375" i="2"/>
  <c r="N2246" i="2"/>
  <c r="N2254" i="2"/>
  <c r="N2262" i="2"/>
  <c r="N2270" i="2"/>
  <c r="N2278" i="2"/>
  <c r="N2286" i="2"/>
  <c r="CI2293" i="2"/>
  <c r="N2303" i="2"/>
  <c r="N2311" i="2"/>
  <c r="N2318" i="2"/>
  <c r="N2326" i="2"/>
  <c r="N2336" i="2"/>
  <c r="N2342" i="2"/>
  <c r="N2350" i="2"/>
  <c r="N2358" i="2"/>
  <c r="N2366" i="2"/>
  <c r="N2374" i="2"/>
  <c r="N2383" i="2"/>
  <c r="N2392" i="2"/>
  <c r="N2396" i="2"/>
  <c r="N2403" i="2"/>
  <c r="N2412" i="2"/>
  <c r="N2438" i="2"/>
  <c r="N2576" i="2"/>
  <c r="N2241" i="2"/>
  <c r="N2248" i="2"/>
  <c r="N2256" i="2"/>
  <c r="N2264" i="2"/>
  <c r="N2272" i="2"/>
  <c r="N2281" i="2"/>
  <c r="N2288" i="2"/>
  <c r="N2296" i="2"/>
  <c r="CI2303" i="2"/>
  <c r="N2313" i="2"/>
  <c r="CI2319" i="2"/>
  <c r="N2328" i="2"/>
  <c r="N2337" i="2"/>
  <c r="N2345" i="2"/>
  <c r="N2352" i="2"/>
  <c r="N2360" i="2"/>
  <c r="N2368" i="2"/>
  <c r="N2376" i="2"/>
  <c r="N2385" i="2"/>
  <c r="N2422" i="2"/>
  <c r="N2540" i="2"/>
  <c r="N2249" i="2"/>
  <c r="CI2256" i="2"/>
  <c r="N2266" i="2"/>
  <c r="N2273" i="2"/>
  <c r="N2282" i="2"/>
  <c r="N2289" i="2"/>
  <c r="CI2298" i="2"/>
  <c r="N2305" i="2"/>
  <c r="CI2311" i="2"/>
  <c r="N2321" i="2"/>
  <c r="N2329" i="2"/>
  <c r="N2334" i="2"/>
  <c r="N2344" i="2"/>
  <c r="N2353" i="2"/>
  <c r="N2361" i="2"/>
  <c r="N2370" i="2"/>
  <c r="N2377" i="2"/>
  <c r="N2386" i="2"/>
  <c r="N2387" i="2"/>
  <c r="N2390" i="2"/>
  <c r="N2401" i="2"/>
  <c r="N2414" i="2"/>
  <c r="N2421" i="2"/>
  <c r="N2508" i="2"/>
  <c r="N2557" i="2"/>
  <c r="N2308" i="2"/>
  <c r="N2315" i="2"/>
  <c r="CI2321" i="2"/>
  <c r="N2330" i="2"/>
  <c r="N2335" i="2"/>
  <c r="N2346" i="2"/>
  <c r="N2354" i="2"/>
  <c r="N2362" i="2"/>
  <c r="N2371" i="2"/>
  <c r="N2379" i="2"/>
  <c r="N2398" i="2"/>
  <c r="N2405" i="2"/>
  <c r="N2410" i="2"/>
  <c r="N2431" i="2"/>
  <c r="N2477" i="2"/>
  <c r="N2523" i="2"/>
  <c r="N2549" i="2"/>
  <c r="N2251" i="2"/>
  <c r="N2259" i="2"/>
  <c r="N2268" i="2"/>
  <c r="N2275" i="2"/>
  <c r="N2283" i="2"/>
  <c r="N2291" i="2"/>
  <c r="CI2300" i="2"/>
  <c r="N2309" i="2"/>
  <c r="CI2315" i="2"/>
  <c r="N2323" i="2"/>
  <c r="N2331" i="2"/>
  <c r="N2339" i="2"/>
  <c r="N2348" i="2"/>
  <c r="N2355" i="2"/>
  <c r="N2363" i="2"/>
  <c r="N2369" i="2"/>
  <c r="N2380" i="2"/>
  <c r="N2391" i="2"/>
  <c r="N2394" i="2"/>
  <c r="N2444" i="2"/>
  <c r="N2493" i="2"/>
  <c r="N2517" i="2"/>
  <c r="N2245" i="2"/>
  <c r="N2252" i="2"/>
  <c r="CI2259" i="2"/>
  <c r="N2267" i="2"/>
  <c r="N2276" i="2"/>
  <c r="N2284" i="2"/>
  <c r="CI2290" i="2"/>
  <c r="N2300" i="2"/>
  <c r="CI2307" i="2"/>
  <c r="N2316" i="2"/>
  <c r="N2324" i="2"/>
  <c r="N2332" i="2"/>
  <c r="N2340" i="2"/>
  <c r="N2347" i="2"/>
  <c r="N2356" i="2"/>
  <c r="N2364" i="2"/>
  <c r="N2372" i="2"/>
  <c r="N2378" i="2"/>
  <c r="N2397" i="2"/>
  <c r="N2420" i="2"/>
  <c r="N2430" i="2"/>
  <c r="N2462" i="2"/>
  <c r="N2486" i="2"/>
  <c r="CI2245" i="2"/>
  <c r="N2253" i="2"/>
  <c r="N2261" i="2"/>
  <c r="N2269" i="2"/>
  <c r="N2277" i="2"/>
  <c r="N2285" i="2"/>
  <c r="N2293" i="2"/>
  <c r="N2301" i="2"/>
  <c r="N2307" i="2"/>
  <c r="CI2318" i="2"/>
  <c r="N2325" i="2"/>
  <c r="N2333" i="2"/>
  <c r="N2341" i="2"/>
  <c r="N2349" i="2"/>
  <c r="N2357" i="2"/>
  <c r="N2365" i="2"/>
  <c r="N2373" i="2"/>
  <c r="N2382" i="2"/>
  <c r="N2389" i="2"/>
  <c r="N2406" i="2"/>
  <c r="N2404" i="2"/>
  <c r="N2419" i="2"/>
  <c r="N2453" i="2"/>
  <c r="N2388" i="2"/>
  <c r="N2395" i="2"/>
  <c r="N2399" i="2"/>
  <c r="N2411" i="2"/>
  <c r="N2413" i="2"/>
  <c r="N2468" i="2"/>
  <c r="N2500" i="2"/>
  <c r="N2530" i="2"/>
  <c r="N2564" i="2"/>
  <c r="N2594" i="2"/>
  <c r="N2675" i="2"/>
  <c r="N2685" i="2"/>
  <c r="N2407" i="2"/>
  <c r="N2415" i="2"/>
  <c r="N2423" i="2"/>
  <c r="N2436" i="2"/>
  <c r="N2469" i="2"/>
  <c r="N2503" i="2"/>
  <c r="N2533" i="2"/>
  <c r="N2565" i="2"/>
  <c r="N2381" i="2"/>
  <c r="N2400" i="2"/>
  <c r="N2408" i="2"/>
  <c r="N2416" i="2"/>
  <c r="N2424" i="2"/>
  <c r="N2452" i="2"/>
  <c r="N2485" i="2"/>
  <c r="N2516" i="2"/>
  <c r="N2545" i="2"/>
  <c r="N2611" i="2"/>
  <c r="N2618" i="2"/>
  <c r="N2417" i="2"/>
  <c r="N2425" i="2"/>
  <c r="N2429" i="2"/>
  <c r="N2435" i="2"/>
  <c r="N2445" i="2"/>
  <c r="N2478" i="2"/>
  <c r="N2509" i="2"/>
  <c r="N2541" i="2"/>
  <c r="N2585" i="2"/>
  <c r="N2602" i="2"/>
  <c r="N2393" i="2"/>
  <c r="N2402" i="2"/>
  <c r="N2409" i="2"/>
  <c r="N2418" i="2"/>
  <c r="N2426" i="2"/>
  <c r="N2461" i="2"/>
  <c r="N2492" i="2"/>
  <c r="N2526" i="2"/>
  <c r="N2556" i="2"/>
  <c r="N2644" i="2"/>
  <c r="N2651" i="2"/>
  <c r="N2682" i="2"/>
  <c r="N2437" i="2"/>
  <c r="N2454" i="2"/>
  <c r="N2460" i="2"/>
  <c r="N2470" i="2"/>
  <c r="N2475" i="2"/>
  <c r="N2487" i="2"/>
  <c r="N2494" i="2"/>
  <c r="N2501" i="2"/>
  <c r="N2510" i="2"/>
  <c r="N2518" i="2"/>
  <c r="N2524" i="2"/>
  <c r="N2534" i="2"/>
  <c r="N2542" i="2"/>
  <c r="N2550" i="2"/>
  <c r="N2558" i="2"/>
  <c r="N2566" i="2"/>
  <c r="N2577" i="2"/>
  <c r="N2581" i="2"/>
  <c r="N2586" i="2"/>
  <c r="N2626" i="2"/>
  <c r="N2658" i="2"/>
  <c r="N2710" i="2"/>
  <c r="N2735" i="2"/>
  <c r="N2432" i="2"/>
  <c r="N2439" i="2"/>
  <c r="N2446" i="2"/>
  <c r="N2455" i="2"/>
  <c r="N2463" i="2"/>
  <c r="N2471" i="2"/>
  <c r="N2480" i="2"/>
  <c r="N2488" i="2"/>
  <c r="N2496" i="2"/>
  <c r="N2502" i="2"/>
  <c r="N2511" i="2"/>
  <c r="N2519" i="2"/>
  <c r="N2527" i="2"/>
  <c r="N2535" i="2"/>
  <c r="N2543" i="2"/>
  <c r="N2551" i="2"/>
  <c r="N2559" i="2"/>
  <c r="N2567" i="2"/>
  <c r="N2589" i="2"/>
  <c r="N2595" i="2"/>
  <c r="N2619" i="2"/>
  <c r="N2650" i="2"/>
  <c r="N2676" i="2"/>
  <c r="N2721" i="2"/>
  <c r="N2941" i="2"/>
  <c r="N2427" i="2"/>
  <c r="N2440" i="2"/>
  <c r="N2447" i="2"/>
  <c r="N2456" i="2"/>
  <c r="N2464" i="2"/>
  <c r="N2472" i="2"/>
  <c r="N2481" i="2"/>
  <c r="N2479" i="2"/>
  <c r="N2497" i="2"/>
  <c r="N2506" i="2"/>
  <c r="N2512" i="2"/>
  <c r="N2521" i="2"/>
  <c r="N2528" i="2"/>
  <c r="N2536" i="2"/>
  <c r="N2544" i="2"/>
  <c r="N2552" i="2"/>
  <c r="N2560" i="2"/>
  <c r="N2568" i="2"/>
  <c r="N2571" i="2"/>
  <c r="N2578" i="2"/>
  <c r="N2582" i="2"/>
  <c r="N2587" i="2"/>
  <c r="N2634" i="2"/>
  <c r="N2666" i="2"/>
  <c r="N2428" i="2"/>
  <c r="N2441" i="2"/>
  <c r="N2448" i="2"/>
  <c r="N2457" i="2"/>
  <c r="N2465" i="2"/>
  <c r="N2473" i="2"/>
  <c r="N2482" i="2"/>
  <c r="N2489" i="2"/>
  <c r="N2495" i="2"/>
  <c r="N2504" i="2"/>
  <c r="N2513" i="2"/>
  <c r="N2522" i="2"/>
  <c r="N2531" i="2"/>
  <c r="N2538" i="2"/>
  <c r="N2546" i="2"/>
  <c r="N2553" i="2"/>
  <c r="N2561" i="2"/>
  <c r="N2569" i="2"/>
  <c r="N2605" i="2"/>
  <c r="N2627" i="2"/>
  <c r="N2659" i="2"/>
  <c r="N2433" i="2"/>
  <c r="N2442" i="2"/>
  <c r="N2449" i="2"/>
  <c r="N2458" i="2"/>
  <c r="N2466" i="2"/>
  <c r="N2474" i="2"/>
  <c r="N2483" i="2"/>
  <c r="N2490" i="2"/>
  <c r="N2498" i="2"/>
  <c r="N2505" i="2"/>
  <c r="N2514" i="2"/>
  <c r="N2520" i="2"/>
  <c r="N2532" i="2"/>
  <c r="N2537" i="2"/>
  <c r="N2547" i="2"/>
  <c r="N2554" i="2"/>
  <c r="N2562" i="2"/>
  <c r="N2570" i="2"/>
  <c r="N2574" i="2"/>
  <c r="N2579" i="2"/>
  <c r="N2590" i="2"/>
  <c r="N2598" i="2"/>
  <c r="N2610" i="2"/>
  <c r="N2643" i="2"/>
  <c r="N2674" i="2"/>
  <c r="N2434" i="2"/>
  <c r="N2443" i="2"/>
  <c r="N2451" i="2"/>
  <c r="N2459" i="2"/>
  <c r="N2467" i="2"/>
  <c r="N2476" i="2"/>
  <c r="N2484" i="2"/>
  <c r="N2491" i="2"/>
  <c r="N2499" i="2"/>
  <c r="N2507" i="2"/>
  <c r="N2515" i="2"/>
  <c r="N2525" i="2"/>
  <c r="N2529" i="2"/>
  <c r="N2539" i="2"/>
  <c r="N2548" i="2"/>
  <c r="N2555" i="2"/>
  <c r="N2563" i="2"/>
  <c r="N2572" i="2"/>
  <c r="N2584" i="2"/>
  <c r="N2603" i="2"/>
  <c r="N2635" i="2"/>
  <c r="N2667" i="2"/>
  <c r="N2681" i="2"/>
  <c r="N2748" i="2"/>
  <c r="N2580" i="2"/>
  <c r="N2588" i="2"/>
  <c r="N2596" i="2"/>
  <c r="N2604" i="2"/>
  <c r="N2612" i="2"/>
  <c r="N2620" i="2"/>
  <c r="N2628" i="2"/>
  <c r="N2637" i="2"/>
  <c r="N2641" i="2"/>
  <c r="N2652" i="2"/>
  <c r="N2660" i="2"/>
  <c r="N2668" i="2"/>
  <c r="N2678" i="2"/>
  <c r="N2689" i="2"/>
  <c r="N2718" i="2"/>
  <c r="N2732" i="2"/>
  <c r="N2731" i="2"/>
  <c r="N2613" i="2"/>
  <c r="N2621" i="2"/>
  <c r="N2630" i="2"/>
  <c r="N2638" i="2"/>
  <c r="N2646" i="2"/>
  <c r="N2653" i="2"/>
  <c r="N2662" i="2"/>
  <c r="N2669" i="2"/>
  <c r="N2686" i="2"/>
  <c r="N2696" i="2"/>
  <c r="N2701" i="2"/>
  <c r="N2913" i="2"/>
  <c r="N2599" i="2"/>
  <c r="N2606" i="2"/>
  <c r="N2615" i="2"/>
  <c r="N2622" i="2"/>
  <c r="N2629" i="2"/>
  <c r="N2639" i="2"/>
  <c r="N2647" i="2"/>
  <c r="N2654" i="2"/>
  <c r="N2663" i="2"/>
  <c r="N2670" i="2"/>
  <c r="N2680" i="2"/>
  <c r="N2722" i="2"/>
  <c r="N2753" i="2"/>
  <c r="N2764" i="2"/>
  <c r="N2575" i="2"/>
  <c r="N2583" i="2"/>
  <c r="N2591" i="2"/>
  <c r="N2600" i="2"/>
  <c r="N2607" i="2"/>
  <c r="N2614" i="2"/>
  <c r="N2624" i="2"/>
  <c r="N2631" i="2"/>
  <c r="N2640" i="2"/>
  <c r="N2645" i="2"/>
  <c r="N2655" i="2"/>
  <c r="N2661" i="2"/>
  <c r="N2671" i="2"/>
  <c r="N2677" i="2"/>
  <c r="N2694" i="2"/>
  <c r="N2709" i="2"/>
  <c r="N2809" i="2"/>
  <c r="N2592" i="2"/>
  <c r="N2601" i="2"/>
  <c r="N2608" i="2"/>
  <c r="N2616" i="2"/>
  <c r="N2625" i="2"/>
  <c r="N2632" i="2"/>
  <c r="N2636" i="2"/>
  <c r="N2648" i="2"/>
  <c r="N2656" i="2"/>
  <c r="N2664" i="2"/>
  <c r="N2672" i="2"/>
  <c r="N2702" i="2"/>
  <c r="N2740" i="2"/>
  <c r="N2779" i="2"/>
  <c r="N2593" i="2"/>
  <c r="N2597" i="2"/>
  <c r="N2609" i="2"/>
  <c r="N2617" i="2"/>
  <c r="N2623" i="2"/>
  <c r="N2633" i="2"/>
  <c r="N2642" i="2"/>
  <c r="N2649" i="2"/>
  <c r="N2657" i="2"/>
  <c r="N2665" i="2"/>
  <c r="N2673" i="2"/>
  <c r="N2679" i="2"/>
  <c r="N2688" i="2"/>
  <c r="N2693" i="2"/>
  <c r="N2715" i="2"/>
  <c r="N2745" i="2"/>
  <c r="N2790" i="2"/>
  <c r="N2687" i="2"/>
  <c r="N2695" i="2"/>
  <c r="N2704" i="2"/>
  <c r="N2711" i="2"/>
  <c r="N2719" i="2"/>
  <c r="N2756" i="2"/>
  <c r="N2763" i="2"/>
  <c r="N2772" i="2"/>
  <c r="N2904" i="2"/>
  <c r="N2705" i="2"/>
  <c r="N2712" i="2"/>
  <c r="N2723" i="2"/>
  <c r="N2725" i="2"/>
  <c r="N2724" i="2"/>
  <c r="N2747" i="2"/>
  <c r="N2755" i="2"/>
  <c r="N2770" i="2"/>
  <c r="N2788" i="2"/>
  <c r="N2805" i="2"/>
  <c r="N2823" i="2"/>
  <c r="N2697" i="2"/>
  <c r="N2703" i="2"/>
  <c r="N2713" i="2"/>
  <c r="N2738" i="2"/>
  <c r="N2754" i="2"/>
  <c r="N2762" i="2"/>
  <c r="N2780" i="2"/>
  <c r="N2831" i="2"/>
  <c r="N2690" i="2"/>
  <c r="N2698" i="2"/>
  <c r="N2706" i="2"/>
  <c r="N2714" i="2"/>
  <c r="N2729" i="2"/>
  <c r="N2737" i="2"/>
  <c r="N2742" i="2"/>
  <c r="N2746" i="2"/>
  <c r="N2796" i="2"/>
  <c r="N2683" i="2"/>
  <c r="N2691" i="2"/>
  <c r="N2699" i="2"/>
  <c r="N2707" i="2"/>
  <c r="N2716" i="2"/>
  <c r="N2727" i="2"/>
  <c r="N2789" i="2"/>
  <c r="N2684" i="2"/>
  <c r="N2692" i="2"/>
  <c r="N2700" i="2"/>
  <c r="N2708" i="2"/>
  <c r="N2717" i="2"/>
  <c r="N2728" i="2"/>
  <c r="N2734" i="2"/>
  <c r="N2739" i="2"/>
  <c r="N2750" i="2"/>
  <c r="N2771" i="2"/>
  <c r="N2730" i="2"/>
  <c r="N2733" i="2"/>
  <c r="N2741" i="2"/>
  <c r="N2749" i="2"/>
  <c r="N2757" i="2"/>
  <c r="N2765" i="2"/>
  <c r="N2773" i="2"/>
  <c r="N2781" i="2"/>
  <c r="N2786" i="2"/>
  <c r="N2797" i="2"/>
  <c r="N2815" i="2"/>
  <c r="N2758" i="2"/>
  <c r="N2768" i="2"/>
  <c r="N2774" i="2"/>
  <c r="N2782" i="2"/>
  <c r="N2791" i="2"/>
  <c r="N2798" i="2"/>
  <c r="N2802" i="2"/>
  <c r="N2816" i="2"/>
  <c r="N2822" i="2"/>
  <c r="N2850" i="2"/>
  <c r="N2743" i="2"/>
  <c r="N2751" i="2"/>
  <c r="N2759" i="2"/>
  <c r="N2766" i="2"/>
  <c r="N2775" i="2"/>
  <c r="N2783" i="2"/>
  <c r="N2792" i="2"/>
  <c r="N2799" i="2"/>
  <c r="N2806" i="2"/>
  <c r="N2841" i="2"/>
  <c r="N2849" i="2"/>
  <c r="N2856" i="2"/>
  <c r="N2720" i="2"/>
  <c r="N2726" i="2"/>
  <c r="N2736" i="2"/>
  <c r="N2744" i="2"/>
  <c r="N2752" i="2"/>
  <c r="N2760" i="2"/>
  <c r="N2767" i="2"/>
  <c r="N2776" i="2"/>
  <c r="N2784" i="2"/>
  <c r="N2793" i="2"/>
  <c r="N2800" i="2"/>
  <c r="N2807" i="2"/>
  <c r="N2812" i="2"/>
  <c r="N2814" i="2"/>
  <c r="N2833" i="2"/>
  <c r="N2840" i="2"/>
  <c r="N2761" i="2"/>
  <c r="N2769" i="2"/>
  <c r="N2777" i="2"/>
  <c r="N2785" i="2"/>
  <c r="N2794" i="2"/>
  <c r="N2801" i="2"/>
  <c r="N2825" i="2"/>
  <c r="N2832" i="2"/>
  <c r="N2848" i="2"/>
  <c r="N2881" i="2"/>
  <c r="N2778" i="2"/>
  <c r="N2787" i="2"/>
  <c r="N2795" i="2"/>
  <c r="N2804" i="2"/>
  <c r="N2808" i="2"/>
  <c r="N2813" i="2"/>
  <c r="N2818" i="2"/>
  <c r="N2824" i="2"/>
  <c r="N2839" i="2"/>
  <c r="N2857" i="2"/>
  <c r="N2803" i="2"/>
  <c r="N2811" i="2"/>
  <c r="N2819" i="2"/>
  <c r="N2826" i="2"/>
  <c r="N2834" i="2"/>
  <c r="N2842" i="2"/>
  <c r="N2846" i="2"/>
  <c r="N2858" i="2"/>
  <c r="N2866" i="2"/>
  <c r="N2868" i="2"/>
  <c r="N2876" i="2"/>
  <c r="N2888" i="2"/>
  <c r="N2921" i="2"/>
  <c r="N2951" i="2"/>
  <c r="N2961" i="2"/>
  <c r="N2820" i="2"/>
  <c r="N2827" i="2"/>
  <c r="N2835" i="2"/>
  <c r="N2843" i="2"/>
  <c r="N2851" i="2"/>
  <c r="N2859" i="2"/>
  <c r="N2869" i="2"/>
  <c r="N2873" i="2"/>
  <c r="N2882" i="2"/>
  <c r="N2914" i="2"/>
  <c r="N2943" i="2"/>
  <c r="N2821" i="2"/>
  <c r="N2828" i="2"/>
  <c r="N2836" i="2"/>
  <c r="N2845" i="2"/>
  <c r="N2852" i="2"/>
  <c r="N2860" i="2"/>
  <c r="N2897" i="2"/>
  <c r="N2930" i="2"/>
  <c r="N2450" i="2"/>
  <c r="N2810" i="2"/>
  <c r="N2817" i="2"/>
  <c r="N2829" i="2"/>
  <c r="N2837" i="2"/>
  <c r="N2844" i="2"/>
  <c r="N2853" i="2"/>
  <c r="N2861" i="2"/>
  <c r="N2865" i="2"/>
  <c r="N2870" i="2"/>
  <c r="N2874" i="2"/>
  <c r="N2877" i="2"/>
  <c r="N2890" i="2"/>
  <c r="N2922" i="2"/>
  <c r="N2938" i="2"/>
  <c r="N2830" i="2"/>
  <c r="N2838" i="2"/>
  <c r="N2847" i="2"/>
  <c r="N2854" i="2"/>
  <c r="N2862" i="2"/>
  <c r="N2906" i="2"/>
  <c r="N2855" i="2"/>
  <c r="N2863" i="2"/>
  <c r="N2867" i="2"/>
  <c r="N2871" i="2"/>
  <c r="N2898" i="2"/>
  <c r="N2931" i="2"/>
  <c r="N2875" i="2"/>
  <c r="N2883" i="2"/>
  <c r="N2891" i="2"/>
  <c r="N2899" i="2"/>
  <c r="N2907" i="2"/>
  <c r="N2915" i="2"/>
  <c r="N2923" i="2"/>
  <c r="N2932" i="2"/>
  <c r="N2939" i="2"/>
  <c r="N2950" i="2"/>
  <c r="N2987" i="2"/>
  <c r="N2884" i="2"/>
  <c r="N2892" i="2"/>
  <c r="N2900" i="2"/>
  <c r="N2908" i="2"/>
  <c r="N2917" i="2"/>
  <c r="N2924" i="2"/>
  <c r="N2933" i="2"/>
  <c r="N2940" i="2"/>
  <c r="N2967" i="2"/>
  <c r="N3018" i="2"/>
  <c r="N2885" i="2"/>
  <c r="N2893" i="2"/>
  <c r="N2901" i="2"/>
  <c r="N2909" i="2"/>
  <c r="N2918" i="2"/>
  <c r="N2925" i="2"/>
  <c r="N2934" i="2"/>
  <c r="N2962" i="2"/>
  <c r="N3003" i="2"/>
  <c r="N2878" i="2"/>
  <c r="N2886" i="2"/>
  <c r="N2894" i="2"/>
  <c r="N2902" i="2"/>
  <c r="N2910" i="2"/>
  <c r="N2919" i="2"/>
  <c r="N2927" i="2"/>
  <c r="N2935" i="2"/>
  <c r="N2942" i="2"/>
  <c r="N2948" i="2"/>
  <c r="N2979" i="2"/>
  <c r="N3066" i="2"/>
  <c r="N2879" i="2"/>
  <c r="N2889" i="2"/>
  <c r="N2895" i="2"/>
  <c r="N2903" i="2"/>
  <c r="N2911" i="2"/>
  <c r="N2920" i="2"/>
  <c r="N2928" i="2"/>
  <c r="N2946" i="2"/>
  <c r="N2956" i="2"/>
  <c r="N2926" i="2"/>
  <c r="N2864" i="2"/>
  <c r="N2872" i="2"/>
  <c r="N2880" i="2"/>
  <c r="N2887" i="2"/>
  <c r="N2896" i="2"/>
  <c r="N2905" i="2"/>
  <c r="N2912" i="2"/>
  <c r="N2916" i="2"/>
  <c r="N2929" i="2"/>
  <c r="N2947" i="2"/>
  <c r="N2995" i="2"/>
  <c r="N2978" i="2"/>
  <c r="N2986" i="2"/>
  <c r="N2994" i="2"/>
  <c r="N3002" i="2"/>
  <c r="N3010" i="2"/>
  <c r="N2949" i="2"/>
  <c r="N2957" i="2"/>
  <c r="N2965" i="2"/>
  <c r="N2972" i="2"/>
  <c r="N2980" i="2"/>
  <c r="N2988" i="2"/>
  <c r="N2996" i="2"/>
  <c r="N3004" i="2"/>
  <c r="N3011" i="2"/>
  <c r="N3025" i="2"/>
  <c r="N3023" i="2"/>
  <c r="N3042" i="2"/>
  <c r="N3082" i="2"/>
  <c r="N3099" i="2"/>
  <c r="N2958" i="2"/>
  <c r="N2968" i="2"/>
  <c r="N2973" i="2"/>
  <c r="N2981" i="2"/>
  <c r="N2990" i="2"/>
  <c r="N2997" i="2"/>
  <c r="N3005" i="2"/>
  <c r="N3031" i="2"/>
  <c r="N3081" i="2"/>
  <c r="N2952" i="2"/>
  <c r="N2959" i="2"/>
  <c r="N2969" i="2"/>
  <c r="N2974" i="2"/>
  <c r="N2982" i="2"/>
  <c r="N2991" i="2"/>
  <c r="N2998" i="2"/>
  <c r="N3006" i="2"/>
  <c r="N3015" i="2"/>
  <c r="N3024" i="2"/>
  <c r="N3034" i="2"/>
  <c r="N3058" i="2"/>
  <c r="N2936" i="2"/>
  <c r="N2944" i="2"/>
  <c r="N2953" i="2"/>
  <c r="N2960" i="2"/>
  <c r="N2970" i="2"/>
  <c r="N2975" i="2"/>
  <c r="N2983" i="2"/>
  <c r="N2992" i="2"/>
  <c r="N2999" i="2"/>
  <c r="N3008" i="2"/>
  <c r="N3009" i="2"/>
  <c r="N3115" i="2"/>
  <c r="N2937" i="2"/>
  <c r="N2945" i="2"/>
  <c r="N2954" i="2"/>
  <c r="N2963" i="2"/>
  <c r="N2971" i="2"/>
  <c r="N2976" i="2"/>
  <c r="N2984" i="2"/>
  <c r="N2993" i="2"/>
  <c r="N3000" i="2"/>
  <c r="N3016" i="2"/>
  <c r="N3073" i="2"/>
  <c r="N2955" i="2"/>
  <c r="N2964" i="2"/>
  <c r="N2966" i="2"/>
  <c r="N2977" i="2"/>
  <c r="N2985" i="2"/>
  <c r="N2989" i="2"/>
  <c r="N3001" i="2"/>
  <c r="N3050" i="2"/>
  <c r="N3007" i="2"/>
  <c r="N3017" i="2"/>
  <c r="N3026" i="2"/>
  <c r="N3033" i="2"/>
  <c r="N3041" i="2"/>
  <c r="N3049" i="2"/>
  <c r="N3057" i="2"/>
  <c r="N3065" i="2"/>
  <c r="N3072" i="2"/>
  <c r="N3080" i="2"/>
  <c r="N3085" i="2"/>
  <c r="N3093" i="2"/>
  <c r="N3107" i="2"/>
  <c r="N3019" i="2"/>
  <c r="N3027" i="2"/>
  <c r="N3036" i="2"/>
  <c r="N3045" i="2"/>
  <c r="N3051" i="2"/>
  <c r="N3059" i="2"/>
  <c r="N3067" i="2"/>
  <c r="N3074" i="2"/>
  <c r="N3091" i="2"/>
  <c r="N3106" i="2"/>
  <c r="N3012" i="2"/>
  <c r="N3020" i="2"/>
  <c r="N3028" i="2"/>
  <c r="N3037" i="2"/>
  <c r="N3046" i="2"/>
  <c r="N3053" i="2"/>
  <c r="N3060" i="2"/>
  <c r="N3068" i="2"/>
  <c r="N3075" i="2"/>
  <c r="N3098" i="2"/>
  <c r="N3014" i="2"/>
  <c r="N3021" i="2"/>
  <c r="N3029" i="2"/>
  <c r="N3038" i="2"/>
  <c r="N3043" i="2"/>
  <c r="N3052" i="2"/>
  <c r="N3061" i="2"/>
  <c r="N3069" i="2"/>
  <c r="N3076" i="2"/>
  <c r="N3090" i="2"/>
  <c r="N3013" i="2"/>
  <c r="N3022" i="2"/>
  <c r="N3030" i="2"/>
  <c r="N3039" i="2"/>
  <c r="N3044" i="2"/>
  <c r="N3054" i="2"/>
  <c r="N3062" i="2"/>
  <c r="N3070" i="2"/>
  <c r="N3077" i="2"/>
  <c r="N3040" i="2"/>
  <c r="N3047" i="2"/>
  <c r="N3055" i="2"/>
  <c r="N3063" i="2"/>
  <c r="N3071" i="2"/>
  <c r="N3078" i="2"/>
  <c r="N3083" i="2"/>
  <c r="N3110" i="2"/>
  <c r="N3032" i="2"/>
  <c r="N3035" i="2"/>
  <c r="N3048" i="2"/>
  <c r="N3056" i="2"/>
  <c r="N3064" i="2"/>
  <c r="N3079" i="2"/>
  <c r="N3101" i="2"/>
  <c r="N3100" i="2"/>
  <c r="N3092" i="2"/>
  <c r="N3088" i="2"/>
  <c r="N3108" i="2"/>
  <c r="N3109" i="2"/>
  <c r="N3084" i="2"/>
  <c r="N3094" i="2"/>
  <c r="N3102" i="2"/>
  <c r="N3111" i="2"/>
  <c r="N3086" i="2"/>
  <c r="N3095" i="2"/>
  <c r="N3103" i="2"/>
  <c r="N3112" i="2"/>
  <c r="N3087" i="2"/>
  <c r="N3096" i="2"/>
  <c r="N3104" i="2"/>
  <c r="N3113" i="2"/>
  <c r="N3089" i="2"/>
  <c r="N3097" i="2"/>
  <c r="N3105" i="2"/>
  <c r="N4" i="2"/>
  <c r="N3114" i="2"/>
  <c r="CM7" i="2"/>
  <c r="R17" i="2"/>
  <c r="R24" i="2"/>
  <c r="R31" i="2"/>
  <c r="R37" i="2"/>
  <c r="CM42" i="2"/>
  <c r="R46" i="2"/>
  <c r="R55" i="2"/>
  <c r="R7" i="2"/>
  <c r="R14" i="2"/>
  <c r="R18" i="2"/>
  <c r="R25" i="2"/>
  <c r="R32" i="2"/>
  <c r="CM37" i="2"/>
  <c r="R43" i="2"/>
  <c r="R47" i="2"/>
  <c r="R56" i="2"/>
  <c r="R8" i="2"/>
  <c r="CM14" i="2"/>
  <c r="CM18" i="2"/>
  <c r="R26" i="2"/>
  <c r="R33" i="2"/>
  <c r="R39" i="2"/>
  <c r="CM44" i="2"/>
  <c r="R49" i="2"/>
  <c r="R57" i="2"/>
  <c r="R63" i="2"/>
  <c r="CM4" i="2"/>
  <c r="R9" i="2"/>
  <c r="R15" i="2"/>
  <c r="R19" i="2"/>
  <c r="R27" i="2"/>
  <c r="R34" i="2"/>
  <c r="CM40" i="2"/>
  <c r="R44" i="2"/>
  <c r="R50" i="2"/>
  <c r="R58" i="2"/>
  <c r="CM5" i="2"/>
  <c r="R10" i="2"/>
  <c r="CM15" i="2"/>
  <c r="R20" i="2"/>
  <c r="R28" i="2"/>
  <c r="R35" i="2"/>
  <c r="R40" i="2"/>
  <c r="R51" i="2"/>
  <c r="R59" i="2"/>
  <c r="R5" i="2"/>
  <c r="CM12" i="2"/>
  <c r="R11" i="2"/>
  <c r="R21" i="2"/>
  <c r="R29" i="2"/>
  <c r="R36" i="2"/>
  <c r="R41" i="2"/>
  <c r="CM45" i="2"/>
  <c r="R52" i="2"/>
  <c r="R60" i="2"/>
  <c r="CM6" i="2"/>
  <c r="R12" i="2"/>
  <c r="CM16" i="2"/>
  <c r="R22" i="2"/>
  <c r="R30" i="2"/>
  <c r="R38" i="2"/>
  <c r="CM41" i="2"/>
  <c r="R45" i="2"/>
  <c r="R53" i="2"/>
  <c r="R61" i="2"/>
  <c r="R6" i="2"/>
  <c r="R13" i="2"/>
  <c r="R16" i="2"/>
  <c r="R23" i="2"/>
  <c r="CM31" i="2"/>
  <c r="CM38" i="2"/>
  <c r="R42" i="2"/>
  <c r="R54" i="2"/>
  <c r="R64" i="2"/>
  <c r="R72" i="2"/>
  <c r="R80" i="2"/>
  <c r="R88" i="2"/>
  <c r="R96" i="2"/>
  <c r="R110" i="2"/>
  <c r="R117" i="2"/>
  <c r="CM123" i="2"/>
  <c r="R132" i="2"/>
  <c r="R146" i="2"/>
  <c r="R154" i="2"/>
  <c r="R161" i="2"/>
  <c r="R169" i="2"/>
  <c r="R176" i="2"/>
  <c r="R184" i="2"/>
  <c r="R192" i="2"/>
  <c r="R200" i="2"/>
  <c r="R208" i="2"/>
  <c r="R216" i="2"/>
  <c r="R223" i="2"/>
  <c r="CM227" i="2"/>
  <c r="CM238" i="2"/>
  <c r="R247" i="2"/>
  <c r="R253" i="2"/>
  <c r="R261" i="2"/>
  <c r="R265" i="2"/>
  <c r="R277" i="2"/>
  <c r="R284" i="2"/>
  <c r="CM290" i="2"/>
  <c r="R300" i="2"/>
  <c r="R309" i="2"/>
  <c r="R316" i="2"/>
  <c r="R325" i="2"/>
  <c r="R332" i="2"/>
  <c r="R340" i="2"/>
  <c r="R349" i="2"/>
  <c r="R355" i="2"/>
  <c r="R363" i="2"/>
  <c r="R371" i="2"/>
  <c r="R379" i="2"/>
  <c r="CM382" i="2"/>
  <c r="R396" i="2"/>
  <c r="R418" i="2"/>
  <c r="CM485" i="2"/>
  <c r="R546" i="2"/>
  <c r="R610" i="2"/>
  <c r="R65" i="2"/>
  <c r="R73" i="2"/>
  <c r="R81" i="2"/>
  <c r="R89" i="2"/>
  <c r="R97" i="2"/>
  <c r="R102" i="2"/>
  <c r="CM110" i="2"/>
  <c r="R118" i="2"/>
  <c r="R133" i="2"/>
  <c r="R139" i="2"/>
  <c r="R147" i="2"/>
  <c r="R155" i="2"/>
  <c r="CM161" i="2"/>
  <c r="R170" i="2"/>
  <c r="R177" i="2"/>
  <c r="CM184" i="2"/>
  <c r="R193" i="2"/>
  <c r="CM200" i="2"/>
  <c r="R48" i="2"/>
  <c r="R217" i="2"/>
  <c r="R224" i="2"/>
  <c r="R227" i="2"/>
  <c r="R240" i="2"/>
  <c r="R254" i="2"/>
  <c r="R262" i="2"/>
  <c r="CM265" i="2"/>
  <c r="R278" i="2"/>
  <c r="R286" i="2"/>
  <c r="R293" i="2"/>
  <c r="R301" i="2"/>
  <c r="R310" i="2"/>
  <c r="R317" i="2"/>
  <c r="R324" i="2"/>
  <c r="CM334" i="2"/>
  <c r="R341" i="2"/>
  <c r="R350" i="2"/>
  <c r="R356" i="2"/>
  <c r="CM363" i="2"/>
  <c r="CM371" i="2"/>
  <c r="R380" i="2"/>
  <c r="R406" i="2"/>
  <c r="CM436" i="2"/>
  <c r="R464" i="2"/>
  <c r="R525" i="2"/>
  <c r="CM583" i="2"/>
  <c r="R66" i="2"/>
  <c r="R74" i="2"/>
  <c r="R82" i="2"/>
  <c r="CM91" i="2"/>
  <c r="R103" i="2"/>
  <c r="R112" i="2"/>
  <c r="R119" i="2"/>
  <c r="R127" i="2"/>
  <c r="CM135" i="2"/>
  <c r="R140" i="2"/>
  <c r="R148" i="2"/>
  <c r="R156" i="2"/>
  <c r="R163" i="2"/>
  <c r="CM170" i="2"/>
  <c r="R178" i="2"/>
  <c r="CM187" i="2"/>
  <c r="R194" i="2"/>
  <c r="R202" i="2"/>
  <c r="R209" i="2"/>
  <c r="R213" i="2"/>
  <c r="CM224" i="2"/>
  <c r="R233" i="2"/>
  <c r="R241" i="2"/>
  <c r="CM249" i="2"/>
  <c r="R255" i="2"/>
  <c r="R263" i="2"/>
  <c r="R270" i="2"/>
  <c r="R279" i="2"/>
  <c r="R287" i="2"/>
  <c r="R294" i="2"/>
  <c r="R302" i="2"/>
  <c r="R311" i="2"/>
  <c r="CM319" i="2"/>
  <c r="R326" i="2"/>
  <c r="R334" i="2"/>
  <c r="R342" i="2"/>
  <c r="R351" i="2"/>
  <c r="R357" i="2"/>
  <c r="CM366" i="2"/>
  <c r="R373" i="2"/>
  <c r="CM380" i="2"/>
  <c r="R384" i="2"/>
  <c r="CM426" i="2"/>
  <c r="R501" i="2"/>
  <c r="R561" i="2"/>
  <c r="R67" i="2"/>
  <c r="R75" i="2"/>
  <c r="R83" i="2"/>
  <c r="R91" i="2"/>
  <c r="CM96" i="2"/>
  <c r="R104" i="2"/>
  <c r="R113" i="2"/>
  <c r="R120" i="2"/>
  <c r="R126" i="2"/>
  <c r="R135" i="2"/>
  <c r="CM140" i="2"/>
  <c r="R149" i="2"/>
  <c r="R157" i="2"/>
  <c r="R164" i="2"/>
  <c r="R172" i="2"/>
  <c r="CM180" i="2"/>
  <c r="R187" i="2"/>
  <c r="R195" i="2"/>
  <c r="CM202" i="2"/>
  <c r="CM209" i="2"/>
  <c r="R218" i="2"/>
  <c r="R228" i="2"/>
  <c r="R234" i="2"/>
  <c r="CM241" i="2"/>
  <c r="R249" i="2"/>
  <c r="CM257" i="2"/>
  <c r="R264" i="2"/>
  <c r="R271" i="2"/>
  <c r="CM274" i="2"/>
  <c r="R288" i="2"/>
  <c r="R295" i="2"/>
  <c r="R303" i="2"/>
  <c r="CM309" i="2"/>
  <c r="R319" i="2"/>
  <c r="R327" i="2"/>
  <c r="R335" i="2"/>
  <c r="R343" i="2"/>
  <c r="CM349" i="2"/>
  <c r="R358" i="2"/>
  <c r="R366" i="2"/>
  <c r="R375" i="2"/>
  <c r="R382" i="2"/>
  <c r="CM390" i="2"/>
  <c r="CM397" i="2"/>
  <c r="R414" i="2"/>
  <c r="R480" i="2"/>
  <c r="R538" i="2"/>
  <c r="R602" i="2"/>
  <c r="R68" i="2"/>
  <c r="R76" i="2"/>
  <c r="R84" i="2"/>
  <c r="R92" i="2"/>
  <c r="R98" i="2"/>
  <c r="R106" i="2"/>
  <c r="R121" i="2"/>
  <c r="R128" i="2"/>
  <c r="R136" i="2"/>
  <c r="R142" i="2"/>
  <c r="CM151" i="2"/>
  <c r="R158" i="2"/>
  <c r="R165" i="2"/>
  <c r="R173" i="2"/>
  <c r="R180" i="2"/>
  <c r="CM189" i="2"/>
  <c r="R196" i="2"/>
  <c r="R204" i="2"/>
  <c r="R211" i="2"/>
  <c r="R219" i="2"/>
  <c r="CM228" i="2"/>
  <c r="R235" i="2"/>
  <c r="R243" i="2"/>
  <c r="CM260" i="2"/>
  <c r="CM271" i="2"/>
  <c r="R280" i="2"/>
  <c r="CM286" i="2"/>
  <c r="R296" i="2"/>
  <c r="R304" i="2"/>
  <c r="R312" i="2"/>
  <c r="R320" i="2"/>
  <c r="R328" i="2"/>
  <c r="R336" i="2"/>
  <c r="R344" i="2"/>
  <c r="R359" i="2"/>
  <c r="R367" i="2"/>
  <c r="R376" i="2"/>
  <c r="R391" i="2"/>
  <c r="CM401" i="2"/>
  <c r="R434" i="2"/>
  <c r="CM453" i="2"/>
  <c r="R517" i="2"/>
  <c r="CM573" i="2"/>
  <c r="R69" i="2"/>
  <c r="R77" i="2"/>
  <c r="R85" i="2"/>
  <c r="CM94" i="2"/>
  <c r="R99" i="2"/>
  <c r="R107" i="2"/>
  <c r="R114" i="2"/>
  <c r="R122" i="2"/>
  <c r="R129" i="2"/>
  <c r="R137" i="2"/>
  <c r="CM142" i="2"/>
  <c r="R151" i="2"/>
  <c r="R159" i="2"/>
  <c r="R166" i="2"/>
  <c r="CM182" i="2"/>
  <c r="R189" i="2"/>
  <c r="R197" i="2"/>
  <c r="CM204" i="2"/>
  <c r="CM211" i="2"/>
  <c r="R220" i="2"/>
  <c r="R232" i="2"/>
  <c r="CM235" i="2"/>
  <c r="CM243" i="2"/>
  <c r="R251" i="2"/>
  <c r="R257" i="2"/>
  <c r="R266" i="2"/>
  <c r="R274" i="2"/>
  <c r="R281" i="2"/>
  <c r="R290" i="2"/>
  <c r="R297" i="2"/>
  <c r="R305" i="2"/>
  <c r="CM314" i="2"/>
  <c r="CM320" i="2"/>
  <c r="R329" i="2"/>
  <c r="CM336" i="2"/>
  <c r="R345" i="2"/>
  <c r="R352" i="2"/>
  <c r="R360" i="2"/>
  <c r="R368" i="2"/>
  <c r="R374" i="2"/>
  <c r="R386" i="2"/>
  <c r="R423" i="2"/>
  <c r="R493" i="2"/>
  <c r="R618" i="2"/>
  <c r="R62" i="2"/>
  <c r="R70" i="2"/>
  <c r="R78" i="2"/>
  <c r="R86" i="2"/>
  <c r="R94" i="2"/>
  <c r="R100" i="2"/>
  <c r="CM107" i="2"/>
  <c r="R116" i="2"/>
  <c r="R125" i="2"/>
  <c r="R130" i="2"/>
  <c r="R144" i="2"/>
  <c r="R152" i="2"/>
  <c r="R105" i="2"/>
  <c r="R167" i="2"/>
  <c r="R174" i="2"/>
  <c r="R182" i="2"/>
  <c r="R190" i="2"/>
  <c r="R198" i="2"/>
  <c r="CM207" i="2"/>
  <c r="R214" i="2"/>
  <c r="R221" i="2"/>
  <c r="R230" i="2"/>
  <c r="R237" i="2"/>
  <c r="R245" i="2"/>
  <c r="CM251" i="2"/>
  <c r="R258" i="2"/>
  <c r="R267" i="2"/>
  <c r="R275" i="2"/>
  <c r="CM283" i="2"/>
  <c r="R291" i="2"/>
  <c r="R298" i="2"/>
  <c r="R306" i="2"/>
  <c r="R314" i="2"/>
  <c r="R322" i="2"/>
  <c r="R330" i="2"/>
  <c r="R338" i="2"/>
  <c r="R346" i="2"/>
  <c r="R353" i="2"/>
  <c r="R361" i="2"/>
  <c r="R369" i="2"/>
  <c r="R377" i="2"/>
  <c r="R388" i="2"/>
  <c r="R389" i="2"/>
  <c r="R411" i="2"/>
  <c r="R473" i="2"/>
  <c r="CM529" i="2"/>
  <c r="R594" i="2"/>
  <c r="R71" i="2"/>
  <c r="R79" i="2"/>
  <c r="R87" i="2"/>
  <c r="R101" i="2"/>
  <c r="R109" i="2"/>
  <c r="R115" i="2"/>
  <c r="R123" i="2"/>
  <c r="R131" i="2"/>
  <c r="R138" i="2"/>
  <c r="R145" i="2"/>
  <c r="R153" i="2"/>
  <c r="R160" i="2"/>
  <c r="R168" i="2"/>
  <c r="R175" i="2"/>
  <c r="R183" i="2"/>
  <c r="R191" i="2"/>
  <c r="CM198" i="2"/>
  <c r="R207" i="2"/>
  <c r="R215" i="2"/>
  <c r="R222" i="2"/>
  <c r="CM230" i="2"/>
  <c r="R238" i="2"/>
  <c r="R246" i="2"/>
  <c r="R252" i="2"/>
  <c r="R260" i="2"/>
  <c r="R268" i="2"/>
  <c r="R276" i="2"/>
  <c r="R283" i="2"/>
  <c r="R292" i="2"/>
  <c r="R299" i="2"/>
  <c r="R307" i="2"/>
  <c r="R315" i="2"/>
  <c r="R323" i="2"/>
  <c r="R331" i="2"/>
  <c r="R339" i="2"/>
  <c r="R347" i="2"/>
  <c r="R354" i="2"/>
  <c r="R362" i="2"/>
  <c r="R370" i="2"/>
  <c r="R378" i="2"/>
  <c r="R430" i="2"/>
  <c r="R446" i="2"/>
  <c r="R507" i="2"/>
  <c r="R569" i="2"/>
  <c r="R629" i="2"/>
  <c r="R637" i="2"/>
  <c r="R645" i="2"/>
  <c r="R654" i="2"/>
  <c r="R662" i="2"/>
  <c r="CM668" i="2"/>
  <c r="R680" i="2"/>
  <c r="R712" i="2"/>
  <c r="R734" i="2"/>
  <c r="R744" i="2"/>
  <c r="R814" i="2"/>
  <c r="R875" i="2"/>
  <c r="CM934" i="2"/>
  <c r="R999" i="2"/>
  <c r="CM388" i="2"/>
  <c r="R403" i="2"/>
  <c r="R412" i="2"/>
  <c r="R420" i="2"/>
  <c r="R427" i="2"/>
  <c r="R436" i="2"/>
  <c r="R441" i="2"/>
  <c r="CM446" i="2"/>
  <c r="R455" i="2"/>
  <c r="R466" i="2"/>
  <c r="R474" i="2"/>
  <c r="CM480" i="2"/>
  <c r="R487" i="2"/>
  <c r="R495" i="2"/>
  <c r="CM503" i="2"/>
  <c r="R508" i="2"/>
  <c r="R518" i="2"/>
  <c r="R526" i="2"/>
  <c r="CM533" i="2"/>
  <c r="R539" i="2"/>
  <c r="R547" i="2"/>
  <c r="R554" i="2"/>
  <c r="R562" i="2"/>
  <c r="R570" i="2"/>
  <c r="R577" i="2"/>
  <c r="R586" i="2"/>
  <c r="R595" i="2"/>
  <c r="R603" i="2"/>
  <c r="R611" i="2"/>
  <c r="R620" i="2"/>
  <c r="R630" i="2"/>
  <c r="R638" i="2"/>
  <c r="R647" i="2"/>
  <c r="R655" i="2"/>
  <c r="R660" i="2"/>
  <c r="R670" i="2"/>
  <c r="R590" i="2"/>
  <c r="R686" i="2"/>
  <c r="R790" i="2"/>
  <c r="CM850" i="2"/>
  <c r="R914" i="2"/>
  <c r="R975" i="2"/>
  <c r="R390" i="2"/>
  <c r="R397" i="2"/>
  <c r="CM403" i="2"/>
  <c r="R413" i="2"/>
  <c r="R421" i="2"/>
  <c r="CM427" i="2"/>
  <c r="R437" i="2"/>
  <c r="R448" i="2"/>
  <c r="R458" i="2"/>
  <c r="R467" i="2"/>
  <c r="CM464" i="2"/>
  <c r="CM482" i="2"/>
  <c r="R488" i="2"/>
  <c r="R496" i="2"/>
  <c r="R503" i="2"/>
  <c r="CM510" i="2"/>
  <c r="R519" i="2"/>
  <c r="R527" i="2"/>
  <c r="R533" i="2"/>
  <c r="R540" i="2"/>
  <c r="R548" i="2"/>
  <c r="CM554" i="2"/>
  <c r="R553" i="2"/>
  <c r="CM567" i="2"/>
  <c r="R578" i="2"/>
  <c r="R587" i="2"/>
  <c r="R596" i="2"/>
  <c r="R604" i="2"/>
  <c r="R612" i="2"/>
  <c r="R621" i="2"/>
  <c r="R631" i="2"/>
  <c r="R639" i="2"/>
  <c r="R648" i="2"/>
  <c r="R656" i="2"/>
  <c r="R663" i="2"/>
  <c r="CM670" i="2"/>
  <c r="R591" i="2"/>
  <c r="R678" i="2"/>
  <c r="R709" i="2"/>
  <c r="R719" i="2"/>
  <c r="R742" i="2"/>
  <c r="R752" i="2"/>
  <c r="R768" i="2"/>
  <c r="R829" i="2"/>
  <c r="CM887" i="2"/>
  <c r="CM950" i="2"/>
  <c r="CM1016" i="2"/>
  <c r="R405" i="2"/>
  <c r="R410" i="2"/>
  <c r="R422" i="2"/>
  <c r="CM430" i="2"/>
  <c r="R442" i="2"/>
  <c r="CM448" i="2"/>
  <c r="R459" i="2"/>
  <c r="R468" i="2"/>
  <c r="R465" i="2"/>
  <c r="R482" i="2"/>
  <c r="R489" i="2"/>
  <c r="R497" i="2"/>
  <c r="CM505" i="2"/>
  <c r="CM513" i="2"/>
  <c r="CM519" i="2"/>
  <c r="CM540" i="2"/>
  <c r="R549" i="2"/>
  <c r="R556" i="2"/>
  <c r="R563" i="2"/>
  <c r="R571" i="2"/>
  <c r="R579" i="2"/>
  <c r="CM587" i="2"/>
  <c r="R597" i="2"/>
  <c r="R605" i="2"/>
  <c r="R613" i="2"/>
  <c r="R622" i="2"/>
  <c r="R632" i="2"/>
  <c r="R640" i="2"/>
  <c r="R649" i="2"/>
  <c r="R657" i="2"/>
  <c r="R664" i="2"/>
  <c r="R672" i="2"/>
  <c r="R619" i="2"/>
  <c r="R677" i="2"/>
  <c r="R685" i="2"/>
  <c r="R805" i="2"/>
  <c r="R867" i="2"/>
  <c r="R991" i="2"/>
  <c r="R444" i="2"/>
  <c r="R450" i="2"/>
  <c r="R457" i="2"/>
  <c r="R469" i="2"/>
  <c r="CM476" i="2"/>
  <c r="R483" i="2"/>
  <c r="R490" i="2"/>
  <c r="CM495" i="2"/>
  <c r="R505" i="2"/>
  <c r="R513" i="2"/>
  <c r="R521" i="2"/>
  <c r="R529" i="2"/>
  <c r="R534" i="2"/>
  <c r="R542" i="2"/>
  <c r="R550" i="2"/>
  <c r="R559" i="2"/>
  <c r="R564" i="2"/>
  <c r="R573" i="2"/>
  <c r="R580" i="2"/>
  <c r="CM586" i="2"/>
  <c r="R598" i="2"/>
  <c r="R606" i="2"/>
  <c r="R614" i="2"/>
  <c r="R623" i="2"/>
  <c r="R633" i="2"/>
  <c r="CM640" i="2"/>
  <c r="R650" i="2"/>
  <c r="R658" i="2"/>
  <c r="R665" i="2"/>
  <c r="R673" i="2"/>
  <c r="R627" i="2"/>
  <c r="R697" i="2"/>
  <c r="R717" i="2"/>
  <c r="R728" i="2"/>
  <c r="R750" i="2"/>
  <c r="R782" i="2"/>
  <c r="R845" i="2"/>
  <c r="R905" i="2"/>
  <c r="R967" i="2"/>
  <c r="R1031" i="2"/>
  <c r="R385" i="2"/>
  <c r="R393" i="2"/>
  <c r="R399" i="2"/>
  <c r="CM406" i="2"/>
  <c r="R415" i="2"/>
  <c r="R424" i="2"/>
  <c r="R431" i="2"/>
  <c r="R438" i="2"/>
  <c r="R445" i="2"/>
  <c r="R451" i="2"/>
  <c r="R461" i="2"/>
  <c r="R470" i="2"/>
  <c r="R476" i="2"/>
  <c r="R484" i="2"/>
  <c r="R491" i="2"/>
  <c r="CM499" i="2"/>
  <c r="R506" i="2"/>
  <c r="CM515" i="2"/>
  <c r="CM523" i="2"/>
  <c r="R530" i="2"/>
  <c r="CM534" i="2"/>
  <c r="R543" i="2"/>
  <c r="R560" i="2"/>
  <c r="R565" i="2"/>
  <c r="R574" i="2"/>
  <c r="R581" i="2"/>
  <c r="R589" i="2"/>
  <c r="R599" i="2"/>
  <c r="R607" i="2"/>
  <c r="R615" i="2"/>
  <c r="R624" i="2"/>
  <c r="R634" i="2"/>
  <c r="R642" i="2"/>
  <c r="R651" i="2"/>
  <c r="R661" i="2"/>
  <c r="R666" i="2"/>
  <c r="R674" i="2"/>
  <c r="R759" i="2"/>
  <c r="R821" i="2"/>
  <c r="R883" i="2"/>
  <c r="CM942" i="2"/>
  <c r="R1007" i="2"/>
  <c r="CM393" i="2"/>
  <c r="CM399" i="2"/>
  <c r="R408" i="2"/>
  <c r="R416" i="2"/>
  <c r="CM424" i="2"/>
  <c r="R432" i="2"/>
  <c r="CM438" i="2"/>
  <c r="CM444" i="2"/>
  <c r="CM451" i="2"/>
  <c r="R460" i="2"/>
  <c r="R471" i="2"/>
  <c r="R477" i="2"/>
  <c r="R456" i="2"/>
  <c r="R492" i="2"/>
  <c r="R499" i="2"/>
  <c r="R510" i="2"/>
  <c r="R515" i="2"/>
  <c r="R523" i="2"/>
  <c r="R531" i="2"/>
  <c r="R536" i="2"/>
  <c r="R544" i="2"/>
  <c r="R551" i="2"/>
  <c r="R557" i="2"/>
  <c r="R567" i="2"/>
  <c r="R575" i="2"/>
  <c r="R583" i="2"/>
  <c r="R592" i="2"/>
  <c r="R600" i="2"/>
  <c r="R608" i="2"/>
  <c r="R616" i="2"/>
  <c r="R625" i="2"/>
  <c r="R635" i="2"/>
  <c r="CM642" i="2"/>
  <c r="CM644" i="2"/>
  <c r="CM653" i="2"/>
  <c r="R667" i="2"/>
  <c r="CM674" i="2"/>
  <c r="R695" i="2"/>
  <c r="CM702" i="2"/>
  <c r="R725" i="2"/>
  <c r="R727" i="2"/>
  <c r="R757" i="2"/>
  <c r="CM796" i="2"/>
  <c r="R860" i="2"/>
  <c r="R922" i="2"/>
  <c r="R983" i="2"/>
  <c r="R395" i="2"/>
  <c r="R401" i="2"/>
  <c r="R409" i="2"/>
  <c r="R417" i="2"/>
  <c r="R426" i="2"/>
  <c r="R433" i="2"/>
  <c r="CM441" i="2"/>
  <c r="R453" i="2"/>
  <c r="R462" i="2"/>
  <c r="R472" i="2"/>
  <c r="R479" i="2"/>
  <c r="R485" i="2"/>
  <c r="CM501" i="2"/>
  <c r="R511" i="2"/>
  <c r="R516" i="2"/>
  <c r="R524" i="2"/>
  <c r="CM536" i="2"/>
  <c r="R545" i="2"/>
  <c r="CM551" i="2"/>
  <c r="R558" i="2"/>
  <c r="R568" i="2"/>
  <c r="R576" i="2"/>
  <c r="R584" i="2"/>
  <c r="R593" i="2"/>
  <c r="R601" i="2"/>
  <c r="R609" i="2"/>
  <c r="R617" i="2"/>
  <c r="R626" i="2"/>
  <c r="R636" i="2"/>
  <c r="R644" i="2"/>
  <c r="R653" i="2"/>
  <c r="R659" i="2"/>
  <c r="R668" i="2"/>
  <c r="R676" i="2"/>
  <c r="R628" i="2"/>
  <c r="R688" i="2"/>
  <c r="R776" i="2"/>
  <c r="R837" i="2"/>
  <c r="R897" i="2"/>
  <c r="R959" i="2"/>
  <c r="CM1024" i="2"/>
  <c r="R679" i="2"/>
  <c r="R687" i="2"/>
  <c r="R696" i="2"/>
  <c r="R702" i="2"/>
  <c r="R711" i="2"/>
  <c r="R718" i="2"/>
  <c r="R726" i="2"/>
  <c r="R735" i="2"/>
  <c r="R743" i="2"/>
  <c r="CM749" i="2"/>
  <c r="R758" i="2"/>
  <c r="R767" i="2"/>
  <c r="R775" i="2"/>
  <c r="R781" i="2"/>
  <c r="R789" i="2"/>
  <c r="R797" i="2"/>
  <c r="R804" i="2"/>
  <c r="R813" i="2"/>
  <c r="R820" i="2"/>
  <c r="R828" i="2"/>
  <c r="R836" i="2"/>
  <c r="R846" i="2"/>
  <c r="R850" i="2"/>
  <c r="R859" i="2"/>
  <c r="R866" i="2"/>
  <c r="CM873" i="2"/>
  <c r="R879" i="2"/>
  <c r="R887" i="2"/>
  <c r="CM895" i="2"/>
  <c r="R904" i="2"/>
  <c r="R913" i="2"/>
  <c r="R921" i="2"/>
  <c r="CM927" i="2"/>
  <c r="R934" i="2"/>
  <c r="R942" i="2"/>
  <c r="R951" i="2"/>
  <c r="R958" i="2"/>
  <c r="R966" i="2"/>
  <c r="R974" i="2"/>
  <c r="R982" i="2"/>
  <c r="R990" i="2"/>
  <c r="R997" i="2"/>
  <c r="CM1005" i="2"/>
  <c r="CM1013" i="2"/>
  <c r="R1024" i="2"/>
  <c r="CM1029" i="2"/>
  <c r="R1038" i="2"/>
  <c r="R681" i="2"/>
  <c r="CM688" i="2"/>
  <c r="CM696" i="2"/>
  <c r="R704" i="2"/>
  <c r="CM711" i="2"/>
  <c r="R720" i="2"/>
  <c r="R729" i="2"/>
  <c r="R745" i="2"/>
  <c r="R753" i="2"/>
  <c r="R760" i="2"/>
  <c r="R769" i="2"/>
  <c r="CM774" i="2"/>
  <c r="R783" i="2"/>
  <c r="R791" i="2"/>
  <c r="R798" i="2"/>
  <c r="R806" i="2"/>
  <c r="R815" i="2"/>
  <c r="R822" i="2"/>
  <c r="R832" i="2"/>
  <c r="CM839" i="2"/>
  <c r="R847" i="2"/>
  <c r="R852" i="2"/>
  <c r="CM859" i="2"/>
  <c r="CM867" i="2"/>
  <c r="R876" i="2"/>
  <c r="CM883" i="2"/>
  <c r="R890" i="2"/>
  <c r="CM897" i="2"/>
  <c r="R906" i="2"/>
  <c r="R915" i="2"/>
  <c r="R923" i="2"/>
  <c r="R930" i="2"/>
  <c r="R936" i="2"/>
  <c r="R944" i="2"/>
  <c r="R952" i="2"/>
  <c r="R960" i="2"/>
  <c r="R968" i="2"/>
  <c r="R976" i="2"/>
  <c r="R984" i="2"/>
  <c r="R992" i="2"/>
  <c r="R1000" i="2"/>
  <c r="CM1007" i="2"/>
  <c r="R1016" i="2"/>
  <c r="R1026" i="2"/>
  <c r="CM1031" i="2"/>
  <c r="CM1036" i="2"/>
  <c r="R682" i="2"/>
  <c r="R690" i="2"/>
  <c r="R698" i="2"/>
  <c r="R705" i="2"/>
  <c r="CM714" i="2"/>
  <c r="R721" i="2"/>
  <c r="R730" i="2"/>
  <c r="R736" i="2"/>
  <c r="R746" i="2"/>
  <c r="CM752" i="2"/>
  <c r="R761" i="2"/>
  <c r="CM769" i="2"/>
  <c r="R738" i="2"/>
  <c r="R784" i="2"/>
  <c r="R792" i="2"/>
  <c r="CM800" i="2"/>
  <c r="R808" i="2"/>
  <c r="R816" i="2"/>
  <c r="R823" i="2"/>
  <c r="CM831" i="2"/>
  <c r="R839" i="2"/>
  <c r="R848" i="2"/>
  <c r="R853" i="2"/>
  <c r="R862" i="2"/>
  <c r="CM870" i="2"/>
  <c r="R877" i="2"/>
  <c r="CM892" i="2"/>
  <c r="R899" i="2"/>
  <c r="R907" i="2"/>
  <c r="CM912" i="2"/>
  <c r="R924" i="2"/>
  <c r="R931" i="2"/>
  <c r="R937" i="2"/>
  <c r="R945" i="2"/>
  <c r="R953" i="2"/>
  <c r="R961" i="2"/>
  <c r="R969" i="2"/>
  <c r="R971" i="2"/>
  <c r="R985" i="2"/>
  <c r="R993" i="2"/>
  <c r="R1001" i="2"/>
  <c r="R1009" i="2"/>
  <c r="R1017" i="2"/>
  <c r="R1027" i="2"/>
  <c r="R1033" i="2"/>
  <c r="R1045" i="2"/>
  <c r="R683" i="2"/>
  <c r="R691" i="2"/>
  <c r="R699" i="2"/>
  <c r="R706" i="2"/>
  <c r="R714" i="2"/>
  <c r="R722" i="2"/>
  <c r="R731" i="2"/>
  <c r="R737" i="2"/>
  <c r="R747" i="2"/>
  <c r="R755" i="2"/>
  <c r="R762" i="2"/>
  <c r="R770" i="2"/>
  <c r="R777" i="2"/>
  <c r="R785" i="2"/>
  <c r="R793" i="2"/>
  <c r="R800" i="2"/>
  <c r="R809" i="2"/>
  <c r="R824" i="2"/>
  <c r="R831" i="2"/>
  <c r="R840" i="2"/>
  <c r="R849" i="2"/>
  <c r="R854" i="2"/>
  <c r="R863" i="2"/>
  <c r="R870" i="2"/>
  <c r="R878" i="2"/>
  <c r="R885" i="2"/>
  <c r="R892" i="2"/>
  <c r="R900" i="2"/>
  <c r="R908" i="2"/>
  <c r="R917" i="2"/>
  <c r="R925" i="2"/>
  <c r="CM931" i="2"/>
  <c r="R938" i="2"/>
  <c r="R946" i="2"/>
  <c r="R954" i="2"/>
  <c r="R962" i="2"/>
  <c r="R979" i="2"/>
  <c r="R977" i="2"/>
  <c r="R986" i="2"/>
  <c r="R994" i="2"/>
  <c r="R1002" i="2"/>
  <c r="CM1009" i="2"/>
  <c r="CM1017" i="2"/>
  <c r="R1028" i="2"/>
  <c r="CM1033" i="2"/>
  <c r="R684" i="2"/>
  <c r="R692" i="2"/>
  <c r="R701" i="2"/>
  <c r="R707" i="2"/>
  <c r="R715" i="2"/>
  <c r="R723" i="2"/>
  <c r="R732" i="2"/>
  <c r="R739" i="2"/>
  <c r="R741" i="2"/>
  <c r="R756" i="2"/>
  <c r="R764" i="2"/>
  <c r="R771" i="2"/>
  <c r="CM777" i="2"/>
  <c r="R786" i="2"/>
  <c r="R794" i="2"/>
  <c r="R801" i="2"/>
  <c r="R810" i="2"/>
  <c r="R817" i="2"/>
  <c r="R826" i="2"/>
  <c r="R833" i="2"/>
  <c r="R841" i="2"/>
  <c r="R855" i="2"/>
  <c r="CM862" i="2"/>
  <c r="R871" i="2"/>
  <c r="R881" i="2"/>
  <c r="CM885" i="2"/>
  <c r="R893" i="2"/>
  <c r="CM902" i="2"/>
  <c r="R909" i="2"/>
  <c r="R918" i="2"/>
  <c r="R926" i="2"/>
  <c r="R933" i="2"/>
  <c r="R939" i="2"/>
  <c r="R947" i="2"/>
  <c r="R955" i="2"/>
  <c r="CM964" i="2"/>
  <c r="R970" i="2"/>
  <c r="R978" i="2"/>
  <c r="R987" i="2"/>
  <c r="R995" i="2"/>
  <c r="R1003" i="2"/>
  <c r="R1011" i="2"/>
  <c r="R1021" i="2"/>
  <c r="R1019" i="2"/>
  <c r="R1035" i="2"/>
  <c r="R1036" i="2"/>
  <c r="CM1043" i="2"/>
  <c r="R1043" i="2"/>
  <c r="CM690" i="2"/>
  <c r="R700" i="2"/>
  <c r="R708" i="2"/>
  <c r="CM715" i="2"/>
  <c r="R724" i="2"/>
  <c r="R733" i="2"/>
  <c r="R740" i="2"/>
  <c r="R749" i="2"/>
  <c r="CM755" i="2"/>
  <c r="R765" i="2"/>
  <c r="CM771" i="2"/>
  <c r="R779" i="2"/>
  <c r="R787" i="2"/>
  <c r="R807" i="2"/>
  <c r="R802" i="2"/>
  <c r="R811" i="2"/>
  <c r="CM817" i="2"/>
  <c r="R827" i="2"/>
  <c r="R834" i="2"/>
  <c r="R843" i="2"/>
  <c r="CM843" i="2"/>
  <c r="R856" i="2"/>
  <c r="CM865" i="2"/>
  <c r="R872" i="2"/>
  <c r="R882" i="2"/>
  <c r="R889" i="2"/>
  <c r="CM893" i="2"/>
  <c r="R902" i="2"/>
  <c r="R910" i="2"/>
  <c r="R919" i="2"/>
  <c r="CM917" i="2"/>
  <c r="CM933" i="2"/>
  <c r="R940" i="2"/>
  <c r="R948" i="2"/>
  <c r="CM957" i="2"/>
  <c r="R964" i="2"/>
  <c r="R972" i="2"/>
  <c r="R980" i="2"/>
  <c r="R988" i="2"/>
  <c r="R996" i="2"/>
  <c r="R1004" i="2"/>
  <c r="CM1011" i="2"/>
  <c r="CM1023" i="2"/>
  <c r="CM1019" i="2"/>
  <c r="CM1040" i="2"/>
  <c r="R766" i="2"/>
  <c r="R774" i="2"/>
  <c r="R780" i="2"/>
  <c r="R788" i="2"/>
  <c r="R796" i="2"/>
  <c r="R803" i="2"/>
  <c r="R812" i="2"/>
  <c r="R819" i="2"/>
  <c r="CM826" i="2"/>
  <c r="CM834" i="2"/>
  <c r="R844" i="2"/>
  <c r="CM856" i="2"/>
  <c r="R865" i="2"/>
  <c r="R873" i="2"/>
  <c r="R880" i="2"/>
  <c r="R895" i="2"/>
  <c r="R903" i="2"/>
  <c r="R912" i="2"/>
  <c r="R920" i="2"/>
  <c r="R927" i="2"/>
  <c r="CM940" i="2"/>
  <c r="R950" i="2"/>
  <c r="R957" i="2"/>
  <c r="R965" i="2"/>
  <c r="R973" i="2"/>
  <c r="R981" i="2"/>
  <c r="R989" i="2"/>
  <c r="R998" i="2"/>
  <c r="R1005" i="2"/>
  <c r="R1013" i="2"/>
  <c r="R1023" i="2"/>
  <c r="R1029" i="2"/>
  <c r="CM1045" i="2"/>
  <c r="R1053" i="2"/>
  <c r="R1061" i="2"/>
  <c r="R1068" i="2"/>
  <c r="R1076" i="2"/>
  <c r="R1084" i="2"/>
  <c r="R1092" i="2"/>
  <c r="CM1100" i="2"/>
  <c r="CM1107" i="2"/>
  <c r="R1116" i="2"/>
  <c r="R1124" i="2"/>
  <c r="R1132" i="2"/>
  <c r="R1140" i="2"/>
  <c r="R1148" i="2"/>
  <c r="R1157" i="2"/>
  <c r="CM1161" i="2"/>
  <c r="R1172" i="2"/>
  <c r="R1180" i="2"/>
  <c r="CM1189" i="2"/>
  <c r="R1196" i="2"/>
  <c r="R1204" i="2"/>
  <c r="R1211" i="2"/>
  <c r="R1219" i="2"/>
  <c r="R1226" i="2"/>
  <c r="R1234" i="2"/>
  <c r="R1240" i="2"/>
  <c r="R1251" i="2"/>
  <c r="R1259" i="2"/>
  <c r="R1267" i="2"/>
  <c r="R1275" i="2"/>
  <c r="CM1282" i="2"/>
  <c r="R1290" i="2"/>
  <c r="R1299" i="2"/>
  <c r="R1308" i="2"/>
  <c r="R1315" i="2"/>
  <c r="R1321" i="2"/>
  <c r="CM1328" i="2"/>
  <c r="R1338" i="2"/>
  <c r="R1343" i="2"/>
  <c r="R1354" i="2"/>
  <c r="R1361" i="2"/>
  <c r="R1415" i="2"/>
  <c r="R1477" i="2"/>
  <c r="R1537" i="2"/>
  <c r="R1598" i="2"/>
  <c r="CM1659" i="2"/>
  <c r="CM1718" i="2"/>
  <c r="R1047" i="2"/>
  <c r="R1054" i="2"/>
  <c r="CM1059" i="2"/>
  <c r="R1069" i="2"/>
  <c r="R1077" i="2"/>
  <c r="R1085" i="2"/>
  <c r="R1093" i="2"/>
  <c r="R1101" i="2"/>
  <c r="R1109" i="2"/>
  <c r="R1117" i="2"/>
  <c r="R1125" i="2"/>
  <c r="R1133" i="2"/>
  <c r="R1141" i="2"/>
  <c r="R1149" i="2"/>
  <c r="CM1154" i="2"/>
  <c r="R1165" i="2"/>
  <c r="R1173" i="2"/>
  <c r="R1181" i="2"/>
  <c r="R1189" i="2"/>
  <c r="R1197" i="2"/>
  <c r="R1205" i="2"/>
  <c r="R1212" i="2"/>
  <c r="R1220" i="2"/>
  <c r="CM1226" i="2"/>
  <c r="R1235" i="2"/>
  <c r="R1245" i="2"/>
  <c r="R1252" i="2"/>
  <c r="R1260" i="2"/>
  <c r="R1268" i="2"/>
  <c r="R1276" i="2"/>
  <c r="R1284" i="2"/>
  <c r="R1291" i="2"/>
  <c r="R1300" i="2"/>
  <c r="R1307" i="2"/>
  <c r="R1316" i="2"/>
  <c r="R1322" i="2"/>
  <c r="CM1331" i="2"/>
  <c r="R1339" i="2"/>
  <c r="R1347" i="2"/>
  <c r="R1355" i="2"/>
  <c r="R1390" i="2"/>
  <c r="R1453" i="2"/>
  <c r="R1515" i="2"/>
  <c r="R1576" i="2"/>
  <c r="R1638" i="2"/>
  <c r="R1770" i="2"/>
  <c r="CM1047" i="2"/>
  <c r="R1055" i="2"/>
  <c r="R1063" i="2"/>
  <c r="R1070" i="2"/>
  <c r="R1080" i="2"/>
  <c r="R1086" i="2"/>
  <c r="R1095" i="2"/>
  <c r="R1102" i="2"/>
  <c r="CM1109" i="2"/>
  <c r="R1119" i="2"/>
  <c r="R1126" i="2"/>
  <c r="R1134" i="2"/>
  <c r="R1142" i="2"/>
  <c r="R1150" i="2"/>
  <c r="R1158" i="2"/>
  <c r="R1166" i="2"/>
  <c r="R1174" i="2"/>
  <c r="CM1183" i="2"/>
  <c r="R1190" i="2"/>
  <c r="R1198" i="2"/>
  <c r="R1213" i="2"/>
  <c r="CM1220" i="2"/>
  <c r="R1229" i="2"/>
  <c r="R1236" i="2"/>
  <c r="R1246" i="2"/>
  <c r="R1253" i="2"/>
  <c r="CM1259" i="2"/>
  <c r="R1269" i="2"/>
  <c r="R1277" i="2"/>
  <c r="CM1284" i="2"/>
  <c r="R1292" i="2"/>
  <c r="CM1300" i="2"/>
  <c r="R1309" i="2"/>
  <c r="CM1324" i="2"/>
  <c r="R1331" i="2"/>
  <c r="R1340" i="2"/>
  <c r="R1349" i="2"/>
  <c r="R1356" i="2"/>
  <c r="R1431" i="2"/>
  <c r="R1492" i="2"/>
  <c r="R1553" i="2"/>
  <c r="CM1613" i="2"/>
  <c r="R1676" i="2"/>
  <c r="CM1781" i="2"/>
  <c r="R1041" i="2"/>
  <c r="CM1052" i="2"/>
  <c r="R1064" i="2"/>
  <c r="R1071" i="2"/>
  <c r="R1078" i="2"/>
  <c r="R1087" i="2"/>
  <c r="R1096" i="2"/>
  <c r="R1103" i="2"/>
  <c r="R1111" i="2"/>
  <c r="CM1117" i="2"/>
  <c r="R1127" i="2"/>
  <c r="R1135" i="2"/>
  <c r="CM1147" i="2"/>
  <c r="R1151" i="2"/>
  <c r="R1159" i="2"/>
  <c r="R1167" i="2"/>
  <c r="R1175" i="2"/>
  <c r="R1183" i="2"/>
  <c r="CM1190" i="2"/>
  <c r="R1199" i="2"/>
  <c r="CM1205" i="2"/>
  <c r="R1214" i="2"/>
  <c r="CM1223" i="2"/>
  <c r="R1230" i="2"/>
  <c r="R1237" i="2"/>
  <c r="R1247" i="2"/>
  <c r="R1254" i="2"/>
  <c r="R1262" i="2"/>
  <c r="R1270" i="2"/>
  <c r="R1278" i="2"/>
  <c r="R1293" i="2"/>
  <c r="R1302" i="2"/>
  <c r="R1310" i="2"/>
  <c r="CM1318" i="2"/>
  <c r="R1324" i="2"/>
  <c r="R1332" i="2"/>
  <c r="R1341" i="2"/>
  <c r="R1348" i="2"/>
  <c r="R1357" i="2"/>
  <c r="R1360" i="2"/>
  <c r="R1408" i="2"/>
  <c r="R1470" i="2"/>
  <c r="R1529" i="2"/>
  <c r="CM1589" i="2"/>
  <c r="R1653" i="2"/>
  <c r="R1040" i="2"/>
  <c r="CM1041" i="2"/>
  <c r="R1056" i="2"/>
  <c r="CM1063" i="2"/>
  <c r="R1073" i="2"/>
  <c r="R1079" i="2"/>
  <c r="R1088" i="2"/>
  <c r="CM1095" i="2"/>
  <c r="R1104" i="2"/>
  <c r="R1112" i="2"/>
  <c r="R1120" i="2"/>
  <c r="R1128" i="2"/>
  <c r="R1136" i="2"/>
  <c r="R1144" i="2"/>
  <c r="R1152" i="2"/>
  <c r="R1160" i="2"/>
  <c r="R1168" i="2"/>
  <c r="R1176" i="2"/>
  <c r="R1184" i="2"/>
  <c r="R1192" i="2"/>
  <c r="R1200" i="2"/>
  <c r="R1207" i="2"/>
  <c r="R1215" i="2"/>
  <c r="R1223" i="2"/>
  <c r="R1231" i="2"/>
  <c r="R1238" i="2"/>
  <c r="CM1247" i="2"/>
  <c r="R1255" i="2"/>
  <c r="R1265" i="2"/>
  <c r="CM1270" i="2"/>
  <c r="R1279" i="2"/>
  <c r="R1286" i="2"/>
  <c r="CM1293" i="2"/>
  <c r="R1303" i="2"/>
  <c r="R1311" i="2"/>
  <c r="R1318" i="2"/>
  <c r="R1325" i="2"/>
  <c r="CM1335" i="2"/>
  <c r="R1342" i="2"/>
  <c r="R1350" i="2"/>
  <c r="R1358" i="2"/>
  <c r="CM1378" i="2"/>
  <c r="R1446" i="2"/>
  <c r="R1510" i="2"/>
  <c r="R1569" i="2"/>
  <c r="CM1629" i="2"/>
  <c r="R1738" i="2"/>
  <c r="R1049" i="2"/>
  <c r="R1057" i="2"/>
  <c r="R1065" i="2"/>
  <c r="R1074" i="2"/>
  <c r="R1081" i="2"/>
  <c r="R1089" i="2"/>
  <c r="R1097" i="2"/>
  <c r="R1105" i="2"/>
  <c r="R1113" i="2"/>
  <c r="R1121" i="2"/>
  <c r="CM1128" i="2"/>
  <c r="R1137" i="2"/>
  <c r="R1145" i="2"/>
  <c r="R1154" i="2"/>
  <c r="R1163" i="2"/>
  <c r="R1169" i="2"/>
  <c r="R1177" i="2"/>
  <c r="R1185" i="2"/>
  <c r="R1193" i="2"/>
  <c r="R1201" i="2"/>
  <c r="R1208" i="2"/>
  <c r="CM1215" i="2"/>
  <c r="R1224" i="2"/>
  <c r="CM1231" i="2"/>
  <c r="R1239" i="2"/>
  <c r="R1249" i="2"/>
  <c r="R1256" i="2"/>
  <c r="R1263" i="2"/>
  <c r="R1272" i="2"/>
  <c r="CM1281" i="2"/>
  <c r="CM1286" i="2"/>
  <c r="R1295" i="2"/>
  <c r="R1304" i="2"/>
  <c r="R1312" i="2"/>
  <c r="R1319" i="2"/>
  <c r="R1326" i="2"/>
  <c r="R1335" i="2"/>
  <c r="R1344" i="2"/>
  <c r="R1351" i="2"/>
  <c r="R1243" i="2"/>
  <c r="CM1361" i="2"/>
  <c r="R1423" i="2"/>
  <c r="R1485" i="2"/>
  <c r="R1545" i="2"/>
  <c r="R1606" i="2"/>
  <c r="R1668" i="2"/>
  <c r="R1684" i="2"/>
  <c r="CM1749" i="2"/>
  <c r="CM1049" i="2"/>
  <c r="R1059" i="2"/>
  <c r="R1066" i="2"/>
  <c r="R1072" i="2"/>
  <c r="CM1081" i="2"/>
  <c r="R1090" i="2"/>
  <c r="R1098" i="2"/>
  <c r="R1106" i="2"/>
  <c r="R1114" i="2"/>
  <c r="CM1121" i="2"/>
  <c r="R1130" i="2"/>
  <c r="R1138" i="2"/>
  <c r="R1146" i="2"/>
  <c r="R1155" i="2"/>
  <c r="CM1163" i="2"/>
  <c r="R1170" i="2"/>
  <c r="R1178" i="2"/>
  <c r="R1186" i="2"/>
  <c r="R1194" i="2"/>
  <c r="CM1203" i="2"/>
  <c r="R1209" i="2"/>
  <c r="R1217" i="2"/>
  <c r="CM1224" i="2"/>
  <c r="R1241" i="2"/>
  <c r="R1244" i="2"/>
  <c r="R1257" i="2"/>
  <c r="R1264" i="2"/>
  <c r="R1273" i="2"/>
  <c r="R1281" i="2"/>
  <c r="CM1289" i="2"/>
  <c r="CM1295" i="2"/>
  <c r="R1305" i="2"/>
  <c r="R1313" i="2"/>
  <c r="R1320" i="2"/>
  <c r="CM1326" i="2"/>
  <c r="R1336" i="2"/>
  <c r="R1345" i="2"/>
  <c r="R1352" i="2"/>
  <c r="R1359" i="2"/>
  <c r="CM1366" i="2"/>
  <c r="R1399" i="2"/>
  <c r="R1464" i="2"/>
  <c r="R1524" i="2"/>
  <c r="CM1582" i="2"/>
  <c r="R1645" i="2"/>
  <c r="R1052" i="2"/>
  <c r="R1060" i="2"/>
  <c r="R1067" i="2"/>
  <c r="R1075" i="2"/>
  <c r="R1083" i="2"/>
  <c r="CM1092" i="2"/>
  <c r="R1100" i="2"/>
  <c r="R1107" i="2"/>
  <c r="R1115" i="2"/>
  <c r="R1123" i="2"/>
  <c r="R1131" i="2"/>
  <c r="R1139" i="2"/>
  <c r="R1147" i="2"/>
  <c r="R1156" i="2"/>
  <c r="R1161" i="2"/>
  <c r="R1171" i="2"/>
  <c r="R1179" i="2"/>
  <c r="CM1186" i="2"/>
  <c r="R1195" i="2"/>
  <c r="R1203" i="2"/>
  <c r="R1210" i="2"/>
  <c r="R1218" i="2"/>
  <c r="R1228" i="2"/>
  <c r="R1233" i="2"/>
  <c r="R1242" i="2"/>
  <c r="R1250" i="2"/>
  <c r="CM1257" i="2"/>
  <c r="R1266" i="2"/>
  <c r="R1274" i="2"/>
  <c r="R1282" i="2"/>
  <c r="R1289" i="2"/>
  <c r="CM1299" i="2"/>
  <c r="R1306" i="2"/>
  <c r="R1314" i="2"/>
  <c r="R1328" i="2"/>
  <c r="R1337" i="2"/>
  <c r="R1346" i="2"/>
  <c r="R1353" i="2"/>
  <c r="R1376" i="2"/>
  <c r="R1438" i="2"/>
  <c r="R1502" i="2"/>
  <c r="R1561" i="2"/>
  <c r="R1622" i="2"/>
  <c r="R1707" i="2"/>
  <c r="R1366" i="2"/>
  <c r="R1374" i="2"/>
  <c r="R1378" i="2"/>
  <c r="R1388" i="2"/>
  <c r="R1398" i="2"/>
  <c r="R1406" i="2"/>
  <c r="R1414" i="2"/>
  <c r="R1429" i="2"/>
  <c r="R1437" i="2"/>
  <c r="R1444" i="2"/>
  <c r="R1454" i="2"/>
  <c r="R1461" i="2"/>
  <c r="R1469" i="2"/>
  <c r="R1476" i="2"/>
  <c r="R1484" i="2"/>
  <c r="R1491" i="2"/>
  <c r="R1501" i="2"/>
  <c r="R1509" i="2"/>
  <c r="R1514" i="2"/>
  <c r="R1522" i="2"/>
  <c r="R1528" i="2"/>
  <c r="CM1535" i="2"/>
  <c r="R1544" i="2"/>
  <c r="CM1552" i="2"/>
  <c r="R1560" i="2"/>
  <c r="R1568" i="2"/>
  <c r="CM1574" i="2"/>
  <c r="R1582" i="2"/>
  <c r="R1589" i="2"/>
  <c r="R1597" i="2"/>
  <c r="R1605" i="2"/>
  <c r="R1613" i="2"/>
  <c r="CM1622" i="2"/>
  <c r="R1629" i="2"/>
  <c r="CM1638" i="2"/>
  <c r="CM1643" i="2"/>
  <c r="CM1651" i="2"/>
  <c r="R1659" i="2"/>
  <c r="R1664" i="2"/>
  <c r="R1675" i="2"/>
  <c r="CM1865" i="2"/>
  <c r="R1952" i="2"/>
  <c r="R1369" i="2"/>
  <c r="R1377" i="2"/>
  <c r="R1380" i="2"/>
  <c r="R1391" i="2"/>
  <c r="R1400" i="2"/>
  <c r="CM1408" i="2"/>
  <c r="R1417" i="2"/>
  <c r="CM1423" i="2"/>
  <c r="R1432" i="2"/>
  <c r="R1439" i="2"/>
  <c r="R1447" i="2"/>
  <c r="R1455" i="2"/>
  <c r="R1465" i="2"/>
  <c r="R1462" i="2"/>
  <c r="R1478" i="2"/>
  <c r="R1486" i="2"/>
  <c r="R1495" i="2"/>
  <c r="CM1502" i="2"/>
  <c r="R1516" i="2"/>
  <c r="R1525" i="2"/>
  <c r="R1530" i="2"/>
  <c r="R1538" i="2"/>
  <c r="R1546" i="2"/>
  <c r="R1554" i="2"/>
  <c r="R1562" i="2"/>
  <c r="R1570" i="2"/>
  <c r="CM1576" i="2"/>
  <c r="CM1585" i="2"/>
  <c r="CM1596" i="2"/>
  <c r="R1599" i="2"/>
  <c r="R1607" i="2"/>
  <c r="R1615" i="2"/>
  <c r="CM1624" i="2"/>
  <c r="R1631" i="2"/>
  <c r="R1639" i="2"/>
  <c r="CM1645" i="2"/>
  <c r="CM1653" i="2"/>
  <c r="CM1662" i="2"/>
  <c r="R1669" i="2"/>
  <c r="R1677" i="2"/>
  <c r="R1810" i="2"/>
  <c r="R1892" i="2"/>
  <c r="R1370" i="2"/>
  <c r="CM1373" i="2"/>
  <c r="CM1380" i="2"/>
  <c r="R1393" i="2"/>
  <c r="R1402" i="2"/>
  <c r="R1401" i="2"/>
  <c r="R1416" i="2"/>
  <c r="R1424" i="2"/>
  <c r="R1433" i="2"/>
  <c r="R1440" i="2"/>
  <c r="R1449" i="2"/>
  <c r="R1456" i="2"/>
  <c r="R1466" i="2"/>
  <c r="R1471" i="2"/>
  <c r="R1479" i="2"/>
  <c r="R1487" i="2"/>
  <c r="R1494" i="2"/>
  <c r="R1505" i="2"/>
  <c r="R1517" i="2"/>
  <c r="CM1524" i="2"/>
  <c r="R1531" i="2"/>
  <c r="CM1537" i="2"/>
  <c r="R1547" i="2"/>
  <c r="R1555" i="2"/>
  <c r="R1563" i="2"/>
  <c r="R1571" i="2"/>
  <c r="R1578" i="2"/>
  <c r="R1585" i="2"/>
  <c r="R1592" i="2"/>
  <c r="R1601" i="2"/>
  <c r="R1608" i="2"/>
  <c r="CM1617" i="2"/>
  <c r="R1624" i="2"/>
  <c r="CM1631" i="2"/>
  <c r="CM1639" i="2"/>
  <c r="R1647" i="2"/>
  <c r="R1662" i="2"/>
  <c r="R1670" i="2"/>
  <c r="R1678" i="2"/>
  <c r="R1693" i="2"/>
  <c r="R1715" i="2"/>
  <c r="R1725" i="2"/>
  <c r="R1746" i="2"/>
  <c r="R1756" i="2"/>
  <c r="R1778" i="2"/>
  <c r="R1788" i="2"/>
  <c r="R1912" i="2"/>
  <c r="R1371" i="2"/>
  <c r="R1383" i="2"/>
  <c r="R1392" i="2"/>
  <c r="R1394" i="2"/>
  <c r="R1403" i="2"/>
  <c r="R1410" i="2"/>
  <c r="R1418" i="2"/>
  <c r="CM1424" i="2"/>
  <c r="CM1433" i="2"/>
  <c r="R1441" i="2"/>
  <c r="R1450" i="2"/>
  <c r="R1457" i="2"/>
  <c r="R1468" i="2"/>
  <c r="R1472" i="2"/>
  <c r="R1480" i="2"/>
  <c r="R1488" i="2"/>
  <c r="R1496" i="2"/>
  <c r="R1518" i="2"/>
  <c r="R1532" i="2"/>
  <c r="R1540" i="2"/>
  <c r="R1549" i="2"/>
  <c r="R1556" i="2"/>
  <c r="CM1565" i="2"/>
  <c r="R1572" i="2"/>
  <c r="CM1578" i="2"/>
  <c r="R1593" i="2"/>
  <c r="R1602" i="2"/>
  <c r="R1609" i="2"/>
  <c r="R1617" i="2"/>
  <c r="CM1626" i="2"/>
  <c r="R1633" i="2"/>
  <c r="R1641" i="2"/>
  <c r="CM1647" i="2"/>
  <c r="R1655" i="2"/>
  <c r="R1665" i="2"/>
  <c r="R1671" i="2"/>
  <c r="R1679" i="2"/>
  <c r="R1683" i="2"/>
  <c r="R1956" i="2"/>
  <c r="R1363" i="2"/>
  <c r="CM1369" i="2"/>
  <c r="R1384" i="2"/>
  <c r="R1386" i="2"/>
  <c r="R1395" i="2"/>
  <c r="R1404" i="2"/>
  <c r="R1411" i="2"/>
  <c r="R1419" i="2"/>
  <c r="R1426" i="2"/>
  <c r="R1434" i="2"/>
  <c r="R1442" i="2"/>
  <c r="R1448" i="2"/>
  <c r="R1458" i="2"/>
  <c r="R1467" i="2"/>
  <c r="R1473" i="2"/>
  <c r="R1481" i="2"/>
  <c r="R1490" i="2"/>
  <c r="R1497" i="2"/>
  <c r="CM1505" i="2"/>
  <c r="R1511" i="2"/>
  <c r="R1519" i="2"/>
  <c r="R1533" i="2"/>
  <c r="CM1540" i="2"/>
  <c r="R1550" i="2"/>
  <c r="R1557" i="2"/>
  <c r="R1565" i="2"/>
  <c r="R1573" i="2"/>
  <c r="R1580" i="2"/>
  <c r="R1586" i="2"/>
  <c r="R1594" i="2"/>
  <c r="R1603" i="2"/>
  <c r="R1610" i="2"/>
  <c r="R1618" i="2"/>
  <c r="R1626" i="2"/>
  <c r="CM1633" i="2"/>
  <c r="CM1641" i="2"/>
  <c r="R1649" i="2"/>
  <c r="CM1655" i="2"/>
  <c r="R1666" i="2"/>
  <c r="R1672" i="2"/>
  <c r="R1680" i="2"/>
  <c r="R1682" i="2"/>
  <c r="R1691" i="2"/>
  <c r="CM1700" i="2"/>
  <c r="CM1724" i="2"/>
  <c r="CM1734" i="2"/>
  <c r="R1754" i="2"/>
  <c r="R1764" i="2"/>
  <c r="R1786" i="2"/>
  <c r="CM1801" i="2"/>
  <c r="R1852" i="2"/>
  <c r="R1297" i="2"/>
  <c r="R1364" i="2"/>
  <c r="R1373" i="2"/>
  <c r="R1385" i="2"/>
  <c r="R1387" i="2"/>
  <c r="R1396" i="2"/>
  <c r="R1405" i="2"/>
  <c r="CM1411" i="2"/>
  <c r="R1420" i="2"/>
  <c r="R1427" i="2"/>
  <c r="R1435" i="2"/>
  <c r="R1443" i="2"/>
  <c r="R1451" i="2"/>
  <c r="R1459" i="2"/>
  <c r="R1474" i="2"/>
  <c r="R1482" i="2"/>
  <c r="R1489" i="2"/>
  <c r="R1498" i="2"/>
  <c r="R1507" i="2"/>
  <c r="R1512" i="2"/>
  <c r="R1520" i="2"/>
  <c r="R1526" i="2"/>
  <c r="R1534" i="2"/>
  <c r="R1542" i="2"/>
  <c r="R1551" i="2"/>
  <c r="R1558" i="2"/>
  <c r="R1566" i="2"/>
  <c r="R1581" i="2"/>
  <c r="CM1586" i="2"/>
  <c r="CM1592" i="2"/>
  <c r="R1604" i="2"/>
  <c r="R1611" i="2"/>
  <c r="CM1620" i="2"/>
  <c r="R1627" i="2"/>
  <c r="R1635" i="2"/>
  <c r="CM1649" i="2"/>
  <c r="R1657" i="2"/>
  <c r="R1663" i="2"/>
  <c r="R1673" i="2"/>
  <c r="R1681" i="2"/>
  <c r="CM1684" i="2"/>
  <c r="R1333" i="2"/>
  <c r="CM1364" i="2"/>
  <c r="R1375" i="2"/>
  <c r="CM1383" i="2"/>
  <c r="R1389" i="2"/>
  <c r="R1397" i="2"/>
  <c r="R1407" i="2"/>
  <c r="R1413" i="2"/>
  <c r="R1421" i="2"/>
  <c r="R1428" i="2"/>
  <c r="R1436" i="2"/>
  <c r="R1445" i="2"/>
  <c r="R1452" i="2"/>
  <c r="R1460" i="2"/>
  <c r="CM1464" i="2"/>
  <c r="R1475" i="2"/>
  <c r="CM1482" i="2"/>
  <c r="R1493" i="2"/>
  <c r="R1499" i="2"/>
  <c r="R1508" i="2"/>
  <c r="R1513" i="2"/>
  <c r="R1521" i="2"/>
  <c r="R1527" i="2"/>
  <c r="R1535" i="2"/>
  <c r="R1543" i="2"/>
  <c r="R1552" i="2"/>
  <c r="R1559" i="2"/>
  <c r="R1567" i="2"/>
  <c r="R1574" i="2"/>
  <c r="R1588" i="2"/>
  <c r="R1596" i="2"/>
  <c r="CM1601" i="2"/>
  <c r="R1612" i="2"/>
  <c r="R1620" i="2"/>
  <c r="CM1627" i="2"/>
  <c r="CM1635" i="2"/>
  <c r="R1643" i="2"/>
  <c r="R1651" i="2"/>
  <c r="CM1657" i="2"/>
  <c r="R1667" i="2"/>
  <c r="R1674" i="2"/>
  <c r="CM1698" i="2"/>
  <c r="R1709" i="2"/>
  <c r="R1731" i="2"/>
  <c r="CM1741" i="2"/>
  <c r="R1762" i="2"/>
  <c r="CM1773" i="2"/>
  <c r="CM1793" i="2"/>
  <c r="CM1689" i="2"/>
  <c r="R1698" i="2"/>
  <c r="R1706" i="2"/>
  <c r="R1714" i="2"/>
  <c r="R1722" i="2"/>
  <c r="R1730" i="2"/>
  <c r="R1737" i="2"/>
  <c r="CM1744" i="2"/>
  <c r="R1753" i="2"/>
  <c r="CM1760" i="2"/>
  <c r="CM1768" i="2"/>
  <c r="R1777" i="2"/>
  <c r="R1785" i="2"/>
  <c r="R1793" i="2"/>
  <c r="R1801" i="2"/>
  <c r="R1809" i="2"/>
  <c r="R1832" i="2"/>
  <c r="R1834" i="2"/>
  <c r="R1839" i="2"/>
  <c r="R1862" i="2"/>
  <c r="R1872" i="2"/>
  <c r="R1900" i="2"/>
  <c r="R1939" i="2"/>
  <c r="R2034" i="2"/>
  <c r="CM1691" i="2"/>
  <c r="R1700" i="2"/>
  <c r="CM1709" i="2"/>
  <c r="R1716" i="2"/>
  <c r="R1724" i="2"/>
  <c r="CM1731" i="2"/>
  <c r="R1739" i="2"/>
  <c r="CM1746" i="2"/>
  <c r="CM1754" i="2"/>
  <c r="R1763" i="2"/>
  <c r="CM1770" i="2"/>
  <c r="CM1778" i="2"/>
  <c r="CM1786" i="2"/>
  <c r="CM1796" i="2"/>
  <c r="CM1804" i="2"/>
  <c r="R1811" i="2"/>
  <c r="R1818" i="2"/>
  <c r="R1826" i="2"/>
  <c r="R1836" i="2"/>
  <c r="R1845" i="2"/>
  <c r="R1859" i="2"/>
  <c r="CM1882" i="2"/>
  <c r="R1907" i="2"/>
  <c r="R1916" i="2"/>
  <c r="R1942" i="2"/>
  <c r="R1796" i="2"/>
  <c r="R1804" i="2"/>
  <c r="R1812" i="2"/>
  <c r="R1819" i="2"/>
  <c r="R1835" i="2"/>
  <c r="R1850" i="2"/>
  <c r="R1877" i="2"/>
  <c r="R1898" i="2"/>
  <c r="R1920" i="2"/>
  <c r="R2006" i="2"/>
  <c r="R1687" i="2"/>
  <c r="CM1693" i="2"/>
  <c r="R1702" i="2"/>
  <c r="R1710" i="2"/>
  <c r="R1718" i="2"/>
  <c r="CM1725" i="2"/>
  <c r="R1741" i="2"/>
  <c r="R1749" i="2"/>
  <c r="CM1756" i="2"/>
  <c r="R1765" i="2"/>
  <c r="R1773" i="2"/>
  <c r="R1781" i="2"/>
  <c r="CM1789" i="2"/>
  <c r="R1797" i="2"/>
  <c r="R1805" i="2"/>
  <c r="R1813" i="2"/>
  <c r="R1814" i="2"/>
  <c r="R1829" i="2"/>
  <c r="R1843" i="2"/>
  <c r="R1869" i="2"/>
  <c r="R1890" i="2"/>
  <c r="R1905" i="2"/>
  <c r="R1922" i="2"/>
  <c r="R1688" i="2"/>
  <c r="R1695" i="2"/>
  <c r="CM1702" i="2"/>
  <c r="R1711" i="2"/>
  <c r="R1719" i="2"/>
  <c r="R1727" i="2"/>
  <c r="R1734" i="2"/>
  <c r="CM1743" i="2"/>
  <c r="R1750" i="2"/>
  <c r="R1758" i="2"/>
  <c r="CM1767" i="2"/>
  <c r="R1774" i="2"/>
  <c r="R1782" i="2"/>
  <c r="R1789" i="2"/>
  <c r="CM1797" i="2"/>
  <c r="CM1805" i="2"/>
  <c r="R1820" i="2"/>
  <c r="R1828" i="2"/>
  <c r="R1837" i="2"/>
  <c r="CM1863" i="2"/>
  <c r="R1882" i="2"/>
  <c r="R1895" i="2"/>
  <c r="R1928" i="2"/>
  <c r="R2066" i="2"/>
  <c r="R1686" i="2"/>
  <c r="CM1695" i="2"/>
  <c r="R1704" i="2"/>
  <c r="R1712" i="2"/>
  <c r="CM1719" i="2"/>
  <c r="CM1727" i="2"/>
  <c r="R1735" i="2"/>
  <c r="R1743" i="2"/>
  <c r="CM1750" i="2"/>
  <c r="CM1758" i="2"/>
  <c r="R1767" i="2"/>
  <c r="CM1774" i="2"/>
  <c r="CM1782" i="2"/>
  <c r="CM1792" i="2"/>
  <c r="CM1800" i="2"/>
  <c r="CM1808" i="2"/>
  <c r="R1856" i="2"/>
  <c r="R1874" i="2"/>
  <c r="R1888" i="2"/>
  <c r="R1931" i="2"/>
  <c r="R1948" i="2"/>
  <c r="R1975" i="2"/>
  <c r="R1689" i="2"/>
  <c r="R1697" i="2"/>
  <c r="R1705" i="2"/>
  <c r="R1713" i="2"/>
  <c r="CM1722" i="2"/>
  <c r="CM1730" i="2"/>
  <c r="R1736" i="2"/>
  <c r="R1744" i="2"/>
  <c r="CM1753" i="2"/>
  <c r="R1760" i="2"/>
  <c r="R1768" i="2"/>
  <c r="CM1777" i="2"/>
  <c r="CM1785" i="2"/>
  <c r="R1792" i="2"/>
  <c r="R1800" i="2"/>
  <c r="R1808" i="2"/>
  <c r="R1815" i="2"/>
  <c r="CM1817" i="2"/>
  <c r="R1823" i="2"/>
  <c r="R1827" i="2"/>
  <c r="CM1843" i="2"/>
  <c r="R1500" i="2"/>
  <c r="R1880" i="2"/>
  <c r="R1908" i="2"/>
  <c r="R1935" i="2"/>
  <c r="R2351" i="2"/>
  <c r="R1844" i="2"/>
  <c r="R1851" i="2"/>
  <c r="R1861" i="2"/>
  <c r="R1867" i="2"/>
  <c r="R1873" i="2"/>
  <c r="CM1880" i="2"/>
  <c r="R1889" i="2"/>
  <c r="R1896" i="2"/>
  <c r="R1906" i="2"/>
  <c r="R1911" i="2"/>
  <c r="CM1918" i="2"/>
  <c r="R1927" i="2"/>
  <c r="R1934" i="2"/>
  <c r="R1944" i="2"/>
  <c r="R1959" i="2"/>
  <c r="R1972" i="2"/>
  <c r="R2002" i="2"/>
  <c r="R2033" i="2"/>
  <c r="R2063" i="2"/>
  <c r="R2162" i="2"/>
  <c r="R1821" i="2"/>
  <c r="R1830" i="2"/>
  <c r="CM1832" i="2"/>
  <c r="R1846" i="2"/>
  <c r="R1853" i="2"/>
  <c r="CM1861" i="2"/>
  <c r="R1504" i="2"/>
  <c r="R1876" i="2"/>
  <c r="R1883" i="2"/>
  <c r="CM1890" i="2"/>
  <c r="R1899" i="2"/>
  <c r="R1903" i="2"/>
  <c r="R1913" i="2"/>
  <c r="CM1920" i="2"/>
  <c r="R1929" i="2"/>
  <c r="R1936" i="2"/>
  <c r="R1941" i="2"/>
  <c r="R1947" i="2"/>
  <c r="R1980" i="2"/>
  <c r="CM2011" i="2"/>
  <c r="R2039" i="2"/>
  <c r="R2071" i="2"/>
  <c r="R2090" i="2"/>
  <c r="R2222" i="2"/>
  <c r="R1822" i="2"/>
  <c r="CM1826" i="2"/>
  <c r="R1838" i="2"/>
  <c r="R1847" i="2"/>
  <c r="R1854" i="2"/>
  <c r="R1863" i="2"/>
  <c r="R1855" i="2"/>
  <c r="R1875" i="2"/>
  <c r="R1884" i="2"/>
  <c r="R1891" i="2"/>
  <c r="CM1898" i="2"/>
  <c r="CM1903" i="2"/>
  <c r="R1915" i="2"/>
  <c r="R1930" i="2"/>
  <c r="R1937" i="2"/>
  <c r="R1951" i="2"/>
  <c r="R1982" i="2"/>
  <c r="R2012" i="2"/>
  <c r="R2042" i="2"/>
  <c r="R2074" i="2"/>
  <c r="R2104" i="2"/>
  <c r="R2134" i="2"/>
  <c r="R1990" i="2"/>
  <c r="R2018" i="2"/>
  <c r="R2049" i="2"/>
  <c r="R2079" i="2"/>
  <c r="R2105" i="2"/>
  <c r="R1817" i="2"/>
  <c r="R1824" i="2"/>
  <c r="R1833" i="2"/>
  <c r="R1840" i="2"/>
  <c r="R1848" i="2"/>
  <c r="R1857" i="2"/>
  <c r="R1870" i="2"/>
  <c r="R1878" i="2"/>
  <c r="R1885" i="2"/>
  <c r="R1893" i="2"/>
  <c r="R1901" i="2"/>
  <c r="CM1915" i="2"/>
  <c r="CM1922" i="2"/>
  <c r="CM1932" i="2"/>
  <c r="R1940" i="2"/>
  <c r="CM1986" i="2"/>
  <c r="R2020" i="2"/>
  <c r="R2047" i="2"/>
  <c r="R2083" i="2"/>
  <c r="CM2169" i="2"/>
  <c r="R1841" i="2"/>
  <c r="R1849" i="2"/>
  <c r="R1858" i="2"/>
  <c r="R1865" i="2"/>
  <c r="R1871" i="2"/>
  <c r="CM1869" i="2"/>
  <c r="R1886" i="2"/>
  <c r="CM1893" i="2"/>
  <c r="CM1901" i="2"/>
  <c r="CM1908" i="2"/>
  <c r="R1917" i="2"/>
  <c r="R1925" i="2"/>
  <c r="R1932" i="2"/>
  <c r="CM1939" i="2"/>
  <c r="R1945" i="2"/>
  <c r="R1953" i="2"/>
  <c r="R1961" i="2"/>
  <c r="R1964" i="2"/>
  <c r="R1996" i="2"/>
  <c r="R2025" i="2"/>
  <c r="R2055" i="2"/>
  <c r="CM2089" i="2"/>
  <c r="R1910" i="2"/>
  <c r="R1918" i="2"/>
  <c r="R1926" i="2"/>
  <c r="R1933" i="2"/>
  <c r="R1967" i="2"/>
  <c r="R2028" i="2"/>
  <c r="R2058" i="2"/>
  <c r="R2229" i="2"/>
  <c r="R1949" i="2"/>
  <c r="R1957" i="2"/>
  <c r="R1965" i="2"/>
  <c r="R1973" i="2"/>
  <c r="R1981" i="2"/>
  <c r="R1991" i="2"/>
  <c r="R1997" i="2"/>
  <c r="R2004" i="2"/>
  <c r="R2011" i="2"/>
  <c r="R2014" i="2"/>
  <c r="R2026" i="2"/>
  <c r="CM2032" i="2"/>
  <c r="R2040" i="2"/>
  <c r="R2048" i="2"/>
  <c r="R2056" i="2"/>
  <c r="R2064" i="2"/>
  <c r="R2072" i="2"/>
  <c r="R2080" i="2"/>
  <c r="R2097" i="2"/>
  <c r="R2125" i="2"/>
  <c r="R2145" i="2"/>
  <c r="CM2202" i="2"/>
  <c r="R2280" i="2"/>
  <c r="R1943" i="2"/>
  <c r="R1950" i="2"/>
  <c r="R1958" i="2"/>
  <c r="R1966" i="2"/>
  <c r="R1974" i="2"/>
  <c r="R1986" i="2"/>
  <c r="R2005" i="2"/>
  <c r="R2019" i="2"/>
  <c r="R2027" i="2"/>
  <c r="R2032" i="2"/>
  <c r="R2041" i="2"/>
  <c r="R2050" i="2"/>
  <c r="R2057" i="2"/>
  <c r="R2065" i="2"/>
  <c r="R2073" i="2"/>
  <c r="R2082" i="2"/>
  <c r="R2092" i="2"/>
  <c r="R2108" i="2"/>
  <c r="R2117" i="2"/>
  <c r="R2128" i="2"/>
  <c r="R2184" i="2"/>
  <c r="R1960" i="2"/>
  <c r="R1968" i="2"/>
  <c r="R1976" i="2"/>
  <c r="CM1982" i="2"/>
  <c r="CM1990" i="2"/>
  <c r="R1998" i="2"/>
  <c r="CM2004" i="2"/>
  <c r="CM2012" i="2"/>
  <c r="R2021" i="2"/>
  <c r="R2035" i="2"/>
  <c r="R2045" i="2"/>
  <c r="R2051" i="2"/>
  <c r="R2059" i="2"/>
  <c r="R2067" i="2"/>
  <c r="R2075" i="2"/>
  <c r="R2084" i="2"/>
  <c r="R2096" i="2"/>
  <c r="R2112" i="2"/>
  <c r="R2121" i="2"/>
  <c r="R2137" i="2"/>
  <c r="R2199" i="2"/>
  <c r="R2250" i="2"/>
  <c r="R1969" i="2"/>
  <c r="R1977" i="2"/>
  <c r="R1984" i="2"/>
  <c r="R1992" i="2"/>
  <c r="R1999" i="2"/>
  <c r="R2008" i="2"/>
  <c r="R2015" i="2"/>
  <c r="R1995" i="2"/>
  <c r="R2036" i="2"/>
  <c r="R2044" i="2"/>
  <c r="R2052" i="2"/>
  <c r="R2060" i="2"/>
  <c r="R2068" i="2"/>
  <c r="R2076" i="2"/>
  <c r="R2085" i="2"/>
  <c r="R2089" i="2"/>
  <c r="R2093" i="2"/>
  <c r="R2109" i="2"/>
  <c r="R2113" i="2"/>
  <c r="R2119" i="2"/>
  <c r="CM2175" i="2"/>
  <c r="R2237" i="2"/>
  <c r="R2242" i="2"/>
  <c r="R1946" i="2"/>
  <c r="R1954" i="2"/>
  <c r="R1962" i="2"/>
  <c r="R1970" i="2"/>
  <c r="R1978" i="2"/>
  <c r="CM1984" i="2"/>
  <c r="R1993" i="2"/>
  <c r="R2000" i="2"/>
  <c r="R2009" i="2"/>
  <c r="R2016" i="2"/>
  <c r="R2022" i="2"/>
  <c r="CM2025" i="2"/>
  <c r="R2037" i="2"/>
  <c r="R2043" i="2"/>
  <c r="R2053" i="2"/>
  <c r="R2061" i="2"/>
  <c r="R2069" i="2"/>
  <c r="R2077" i="2"/>
  <c r="R2081" i="2"/>
  <c r="R2088" i="2"/>
  <c r="R2100" i="2"/>
  <c r="R2153" i="2"/>
  <c r="R2215" i="2"/>
  <c r="R2420" i="2"/>
  <c r="R1955" i="2"/>
  <c r="R1963" i="2"/>
  <c r="R1971" i="2"/>
  <c r="R1979" i="2"/>
  <c r="R1989" i="2"/>
  <c r="R1994" i="2"/>
  <c r="CM2002" i="2"/>
  <c r="CM2008" i="2"/>
  <c r="R2017" i="2"/>
  <c r="R2023" i="2"/>
  <c r="R2030" i="2"/>
  <c r="R2038" i="2"/>
  <c r="R2046" i="2"/>
  <c r="R2054" i="2"/>
  <c r="R2062" i="2"/>
  <c r="CM2069" i="2"/>
  <c r="R2078" i="2"/>
  <c r="R2086" i="2"/>
  <c r="R2098" i="2"/>
  <c r="R2192" i="2"/>
  <c r="R2095" i="2"/>
  <c r="R2103" i="2"/>
  <c r="R2111" i="2"/>
  <c r="R2120" i="2"/>
  <c r="R2127" i="2"/>
  <c r="R2136" i="2"/>
  <c r="R2143" i="2"/>
  <c r="R2152" i="2"/>
  <c r="R2161" i="2"/>
  <c r="R2167" i="2"/>
  <c r="R2175" i="2"/>
  <c r="R2183" i="2"/>
  <c r="R2191" i="2"/>
  <c r="R2200" i="2"/>
  <c r="CM2199" i="2"/>
  <c r="R2214" i="2"/>
  <c r="R2221" i="2"/>
  <c r="R2236" i="2"/>
  <c r="R2247" i="2"/>
  <c r="R2279" i="2"/>
  <c r="R2312" i="2"/>
  <c r="R2375" i="2"/>
  <c r="R2129" i="2"/>
  <c r="R2138" i="2"/>
  <c r="R2146" i="2"/>
  <c r="R2154" i="2"/>
  <c r="R2159" i="2"/>
  <c r="R2169" i="2"/>
  <c r="R2177" i="2"/>
  <c r="R2185" i="2"/>
  <c r="R2193" i="2"/>
  <c r="R2201" i="2"/>
  <c r="R2209" i="2"/>
  <c r="R2216" i="2"/>
  <c r="R2223" i="2"/>
  <c r="R2230" i="2"/>
  <c r="R2238" i="2"/>
  <c r="R2255" i="2"/>
  <c r="R2287" i="2"/>
  <c r="R2327" i="2"/>
  <c r="R2099" i="2"/>
  <c r="R2106" i="2"/>
  <c r="R2114" i="2"/>
  <c r="R2122" i="2"/>
  <c r="R2130" i="2"/>
  <c r="R2139" i="2"/>
  <c r="R2132" i="2"/>
  <c r="CM2154" i="2"/>
  <c r="R2160" i="2"/>
  <c r="R2170" i="2"/>
  <c r="CM2177" i="2"/>
  <c r="R2186" i="2"/>
  <c r="R2194" i="2"/>
  <c r="R2202" i="2"/>
  <c r="R2210" i="2"/>
  <c r="R2224" i="2"/>
  <c r="R2231" i="2"/>
  <c r="R2258" i="2"/>
  <c r="R2290" i="2"/>
  <c r="R2304" i="2"/>
  <c r="R2367" i="2"/>
  <c r="R2091" i="2"/>
  <c r="R2101" i="2"/>
  <c r="R2107" i="2"/>
  <c r="R2115" i="2"/>
  <c r="R2123" i="2"/>
  <c r="R2131" i="2"/>
  <c r="R2141" i="2"/>
  <c r="R2148" i="2"/>
  <c r="CM2156" i="2"/>
  <c r="R2163" i="2"/>
  <c r="R2171" i="2"/>
  <c r="R2179" i="2"/>
  <c r="R2187" i="2"/>
  <c r="R2195" i="2"/>
  <c r="R2203" i="2"/>
  <c r="R2211" i="2"/>
  <c r="CM2216" i="2"/>
  <c r="R2226" i="2"/>
  <c r="R2232" i="2"/>
  <c r="CM2242" i="2"/>
  <c r="CM2262" i="2"/>
  <c r="R2295" i="2"/>
  <c r="R2343" i="2"/>
  <c r="R2387" i="2"/>
  <c r="R2116" i="2"/>
  <c r="R2124" i="2"/>
  <c r="R2133" i="2"/>
  <c r="R2142" i="2"/>
  <c r="R2147" i="2"/>
  <c r="R2156" i="2"/>
  <c r="R2164" i="2"/>
  <c r="R2172" i="2"/>
  <c r="CM2179" i="2"/>
  <c r="R2188" i="2"/>
  <c r="R2196" i="2"/>
  <c r="R2204" i="2"/>
  <c r="CM2211" i="2"/>
  <c r="CM2219" i="2"/>
  <c r="R2227" i="2"/>
  <c r="R2233" i="2"/>
  <c r="R2239" i="2"/>
  <c r="R2265" i="2"/>
  <c r="R2298" i="2"/>
  <c r="R2319" i="2"/>
  <c r="R2384" i="2"/>
  <c r="R2509" i="2"/>
  <c r="R2140" i="2"/>
  <c r="R2150" i="2"/>
  <c r="R2157" i="2"/>
  <c r="R2165" i="2"/>
  <c r="R2173" i="2"/>
  <c r="R2181" i="2"/>
  <c r="R2189" i="2"/>
  <c r="CM2196" i="2"/>
  <c r="R2205" i="2"/>
  <c r="R2212" i="2"/>
  <c r="R2219" i="2"/>
  <c r="R2228" i="2"/>
  <c r="R2234" i="2"/>
  <c r="R2271" i="2"/>
  <c r="R2359" i="2"/>
  <c r="R2094" i="2"/>
  <c r="CM2103" i="2"/>
  <c r="R2110" i="2"/>
  <c r="R2118" i="2"/>
  <c r="R2126" i="2"/>
  <c r="R2135" i="2"/>
  <c r="R2144" i="2"/>
  <c r="R2151" i="2"/>
  <c r="CM2157" i="2"/>
  <c r="R2166" i="2"/>
  <c r="R2174" i="2"/>
  <c r="R2182" i="2"/>
  <c r="R2190" i="2"/>
  <c r="R2206" i="2"/>
  <c r="R2213" i="2"/>
  <c r="R2220" i="2"/>
  <c r="CM2226" i="2"/>
  <c r="R2235" i="2"/>
  <c r="R2240" i="2"/>
  <c r="R2274" i="2"/>
  <c r="R2338" i="2"/>
  <c r="R2398" i="2"/>
  <c r="R2246" i="2"/>
  <c r="R2254" i="2"/>
  <c r="R2262" i="2"/>
  <c r="R2270" i="2"/>
  <c r="R2278" i="2"/>
  <c r="R2286" i="2"/>
  <c r="CM2293" i="2"/>
  <c r="R2303" i="2"/>
  <c r="R2311" i="2"/>
  <c r="R2318" i="2"/>
  <c r="R2326" i="2"/>
  <c r="R2336" i="2"/>
  <c r="R2342" i="2"/>
  <c r="R2350" i="2"/>
  <c r="R2358" i="2"/>
  <c r="R2366" i="2"/>
  <c r="R2374" i="2"/>
  <c r="R2383" i="2"/>
  <c r="R2390" i="2"/>
  <c r="R2405" i="2"/>
  <c r="R2410" i="2"/>
  <c r="R2453" i="2"/>
  <c r="R2541" i="2"/>
  <c r="R2605" i="2"/>
  <c r="R2241" i="2"/>
  <c r="R2248" i="2"/>
  <c r="R2256" i="2"/>
  <c r="R2264" i="2"/>
  <c r="R2272" i="2"/>
  <c r="R2281" i="2"/>
  <c r="R2288" i="2"/>
  <c r="R2296" i="2"/>
  <c r="CM2303" i="2"/>
  <c r="R2313" i="2"/>
  <c r="CM2319" i="2"/>
  <c r="R2328" i="2"/>
  <c r="R2337" i="2"/>
  <c r="R2345" i="2"/>
  <c r="R2352" i="2"/>
  <c r="R2360" i="2"/>
  <c r="R2368" i="2"/>
  <c r="R2376" i="2"/>
  <c r="R2385" i="2"/>
  <c r="R2391" i="2"/>
  <c r="R2394" i="2"/>
  <c r="R2419" i="2"/>
  <c r="R2478" i="2"/>
  <c r="R2249" i="2"/>
  <c r="CM2256" i="2"/>
  <c r="R2266" i="2"/>
  <c r="R2273" i="2"/>
  <c r="R2282" i="2"/>
  <c r="R2289" i="2"/>
  <c r="CM2298" i="2"/>
  <c r="R2305" i="2"/>
  <c r="CM2311" i="2"/>
  <c r="R2321" i="2"/>
  <c r="R2329" i="2"/>
  <c r="R2334" i="2"/>
  <c r="R2344" i="2"/>
  <c r="R2353" i="2"/>
  <c r="R2361" i="2"/>
  <c r="R2370" i="2"/>
  <c r="R2377" i="2"/>
  <c r="R2386" i="2"/>
  <c r="R2397" i="2"/>
  <c r="R2406" i="2"/>
  <c r="R2404" i="2"/>
  <c r="R2445" i="2"/>
  <c r="R2308" i="2"/>
  <c r="R2315" i="2"/>
  <c r="CM2321" i="2"/>
  <c r="R2330" i="2"/>
  <c r="R2335" i="2"/>
  <c r="R2346" i="2"/>
  <c r="R2354" i="2"/>
  <c r="R2362" i="2"/>
  <c r="R2371" i="2"/>
  <c r="R2379" i="2"/>
  <c r="R2389" i="2"/>
  <c r="R2403" i="2"/>
  <c r="R2412" i="2"/>
  <c r="R2564" i="2"/>
  <c r="R2251" i="2"/>
  <c r="R2259" i="2"/>
  <c r="R2268" i="2"/>
  <c r="R2275" i="2"/>
  <c r="R2283" i="2"/>
  <c r="R2291" i="2"/>
  <c r="CM2300" i="2"/>
  <c r="R2309" i="2"/>
  <c r="CM2315" i="2"/>
  <c r="R2323" i="2"/>
  <c r="R2331" i="2"/>
  <c r="R2339" i="2"/>
  <c r="R2348" i="2"/>
  <c r="R2355" i="2"/>
  <c r="R2363" i="2"/>
  <c r="R2369" i="2"/>
  <c r="R2380" i="2"/>
  <c r="R2392" i="2"/>
  <c r="R2396" i="2"/>
  <c r="R2422" i="2"/>
  <c r="R2530" i="2"/>
  <c r="R2549" i="2"/>
  <c r="R2643" i="2"/>
  <c r="R2245" i="2"/>
  <c r="R2252" i="2"/>
  <c r="CM2259" i="2"/>
  <c r="R2267" i="2"/>
  <c r="R2276" i="2"/>
  <c r="R2284" i="2"/>
  <c r="CM2290" i="2"/>
  <c r="R2300" i="2"/>
  <c r="CM2307" i="2"/>
  <c r="R2316" i="2"/>
  <c r="R2324" i="2"/>
  <c r="R2332" i="2"/>
  <c r="R2340" i="2"/>
  <c r="R2347" i="2"/>
  <c r="R2356" i="2"/>
  <c r="R2364" i="2"/>
  <c r="R2372" i="2"/>
  <c r="R2378" i="2"/>
  <c r="R2421" i="2"/>
  <c r="R2431" i="2"/>
  <c r="R2500" i="2"/>
  <c r="R2517" i="2"/>
  <c r="R2581" i="2"/>
  <c r="R2586" i="2"/>
  <c r="CM2245" i="2"/>
  <c r="R2253" i="2"/>
  <c r="R2261" i="2"/>
  <c r="R2269" i="2"/>
  <c r="R2277" i="2"/>
  <c r="R2285" i="2"/>
  <c r="R2293" i="2"/>
  <c r="R2301" i="2"/>
  <c r="R2307" i="2"/>
  <c r="CM2318" i="2"/>
  <c r="R2325" i="2"/>
  <c r="R2333" i="2"/>
  <c r="R2341" i="2"/>
  <c r="R2349" i="2"/>
  <c r="R2357" i="2"/>
  <c r="R2365" i="2"/>
  <c r="R2373" i="2"/>
  <c r="R2382" i="2"/>
  <c r="R2401" i="2"/>
  <c r="R2414" i="2"/>
  <c r="R2468" i="2"/>
  <c r="R2486" i="2"/>
  <c r="R2388" i="2"/>
  <c r="R2395" i="2"/>
  <c r="R2399" i="2"/>
  <c r="R2411" i="2"/>
  <c r="R2413" i="2"/>
  <c r="R2435" i="2"/>
  <c r="R2461" i="2"/>
  <c r="R2492" i="2"/>
  <c r="R2526" i="2"/>
  <c r="R2556" i="2"/>
  <c r="R2598" i="2"/>
  <c r="R2635" i="2"/>
  <c r="R2674" i="2"/>
  <c r="R2667" i="2"/>
  <c r="R2747" i="2"/>
  <c r="R2407" i="2"/>
  <c r="R2415" i="2"/>
  <c r="R2423" i="2"/>
  <c r="R2429" i="2"/>
  <c r="R2462" i="2"/>
  <c r="R2493" i="2"/>
  <c r="R2523" i="2"/>
  <c r="R2557" i="2"/>
  <c r="R2577" i="2"/>
  <c r="R2381" i="2"/>
  <c r="R2400" i="2"/>
  <c r="R2408" i="2"/>
  <c r="R2416" i="2"/>
  <c r="R2424" i="2"/>
  <c r="R2444" i="2"/>
  <c r="R2477" i="2"/>
  <c r="R2508" i="2"/>
  <c r="R2540" i="2"/>
  <c r="R2417" i="2"/>
  <c r="R2425" i="2"/>
  <c r="R2430" i="2"/>
  <c r="R2438" i="2"/>
  <c r="R2469" i="2"/>
  <c r="R2503" i="2"/>
  <c r="R2533" i="2"/>
  <c r="R2565" i="2"/>
  <c r="R2610" i="2"/>
  <c r="R2393" i="2"/>
  <c r="R2402" i="2"/>
  <c r="R2409" i="2"/>
  <c r="R2418" i="2"/>
  <c r="R2426" i="2"/>
  <c r="R2436" i="2"/>
  <c r="R2452" i="2"/>
  <c r="R2485" i="2"/>
  <c r="R2516" i="2"/>
  <c r="R2545" i="2"/>
  <c r="R2694" i="2"/>
  <c r="R2437" i="2"/>
  <c r="R2454" i="2"/>
  <c r="R2460" i="2"/>
  <c r="R2470" i="2"/>
  <c r="R2475" i="2"/>
  <c r="R2487" i="2"/>
  <c r="R2494" i="2"/>
  <c r="R2501" i="2"/>
  <c r="R2510" i="2"/>
  <c r="R2518" i="2"/>
  <c r="R2524" i="2"/>
  <c r="R2534" i="2"/>
  <c r="R2542" i="2"/>
  <c r="R2550" i="2"/>
  <c r="R2558" i="2"/>
  <c r="R2566" i="2"/>
  <c r="R2571" i="2"/>
  <c r="R2578" i="2"/>
  <c r="R2582" i="2"/>
  <c r="R2587" i="2"/>
  <c r="R2590" i="2"/>
  <c r="R2603" i="2"/>
  <c r="R2618" i="2"/>
  <c r="R2651" i="2"/>
  <c r="R2678" i="2"/>
  <c r="R2815" i="2"/>
  <c r="R2432" i="2"/>
  <c r="R2439" i="2"/>
  <c r="R2446" i="2"/>
  <c r="R2455" i="2"/>
  <c r="R2463" i="2"/>
  <c r="R2471" i="2"/>
  <c r="R2480" i="2"/>
  <c r="R2488" i="2"/>
  <c r="R2496" i="2"/>
  <c r="R2502" i="2"/>
  <c r="R2511" i="2"/>
  <c r="R2519" i="2"/>
  <c r="R2527" i="2"/>
  <c r="R2535" i="2"/>
  <c r="R2543" i="2"/>
  <c r="R2551" i="2"/>
  <c r="R2559" i="2"/>
  <c r="R2567" i="2"/>
  <c r="R2611" i="2"/>
  <c r="R2644" i="2"/>
  <c r="R2675" i="2"/>
  <c r="R2789" i="2"/>
  <c r="R2427" i="2"/>
  <c r="R2440" i="2"/>
  <c r="R2447" i="2"/>
  <c r="R2456" i="2"/>
  <c r="R2464" i="2"/>
  <c r="R2472" i="2"/>
  <c r="R2481" i="2"/>
  <c r="R2479" i="2"/>
  <c r="R2497" i="2"/>
  <c r="R2506" i="2"/>
  <c r="R2512" i="2"/>
  <c r="R2521" i="2"/>
  <c r="R2528" i="2"/>
  <c r="R2536" i="2"/>
  <c r="R2544" i="2"/>
  <c r="R2552" i="2"/>
  <c r="R2560" i="2"/>
  <c r="R2568" i="2"/>
  <c r="R2574" i="2"/>
  <c r="R2579" i="2"/>
  <c r="R2602" i="2"/>
  <c r="R2626" i="2"/>
  <c r="R2658" i="2"/>
  <c r="R2702" i="2"/>
  <c r="R2715" i="2"/>
  <c r="R2428" i="2"/>
  <c r="R2441" i="2"/>
  <c r="R2448" i="2"/>
  <c r="R2457" i="2"/>
  <c r="R2465" i="2"/>
  <c r="R2473" i="2"/>
  <c r="R2482" i="2"/>
  <c r="R2489" i="2"/>
  <c r="R2495" i="2"/>
  <c r="R2504" i="2"/>
  <c r="R2513" i="2"/>
  <c r="R2522" i="2"/>
  <c r="R2531" i="2"/>
  <c r="R2538" i="2"/>
  <c r="R2546" i="2"/>
  <c r="R2553" i="2"/>
  <c r="R2561" i="2"/>
  <c r="R2569" i="2"/>
  <c r="R2584" i="2"/>
  <c r="R2594" i="2"/>
  <c r="R2619" i="2"/>
  <c r="R2650" i="2"/>
  <c r="R2433" i="2"/>
  <c r="R2442" i="2"/>
  <c r="R2449" i="2"/>
  <c r="R2458" i="2"/>
  <c r="R2466" i="2"/>
  <c r="R2474" i="2"/>
  <c r="R2483" i="2"/>
  <c r="R2490" i="2"/>
  <c r="R2498" i="2"/>
  <c r="R2505" i="2"/>
  <c r="R2514" i="2"/>
  <c r="R2520" i="2"/>
  <c r="R2532" i="2"/>
  <c r="R2537" i="2"/>
  <c r="R2547" i="2"/>
  <c r="R2554" i="2"/>
  <c r="R2562" i="2"/>
  <c r="R2570" i="2"/>
  <c r="R2585" i="2"/>
  <c r="R2634" i="2"/>
  <c r="R2666" i="2"/>
  <c r="R2869" i="2"/>
  <c r="R2434" i="2"/>
  <c r="R2443" i="2"/>
  <c r="R2451" i="2"/>
  <c r="R2459" i="2"/>
  <c r="R2467" i="2"/>
  <c r="R2476" i="2"/>
  <c r="R2484" i="2"/>
  <c r="R2491" i="2"/>
  <c r="R2499" i="2"/>
  <c r="R2507" i="2"/>
  <c r="R2515" i="2"/>
  <c r="R2525" i="2"/>
  <c r="R2529" i="2"/>
  <c r="R2539" i="2"/>
  <c r="R2548" i="2"/>
  <c r="R2555" i="2"/>
  <c r="R2563" i="2"/>
  <c r="R2572" i="2"/>
  <c r="R2573" i="2"/>
  <c r="R2576" i="2"/>
  <c r="R2589" i="2"/>
  <c r="R2595" i="2"/>
  <c r="R2627" i="2"/>
  <c r="R2659" i="2"/>
  <c r="R2580" i="2"/>
  <c r="R2588" i="2"/>
  <c r="R2596" i="2"/>
  <c r="R2604" i="2"/>
  <c r="R2612" i="2"/>
  <c r="R2620" i="2"/>
  <c r="R2628" i="2"/>
  <c r="R2637" i="2"/>
  <c r="R2641" i="2"/>
  <c r="R2652" i="2"/>
  <c r="R2660" i="2"/>
  <c r="R2668" i="2"/>
  <c r="R2693" i="2"/>
  <c r="R2710" i="2"/>
  <c r="R2613" i="2"/>
  <c r="R2621" i="2"/>
  <c r="R2630" i="2"/>
  <c r="R2638" i="2"/>
  <c r="R2646" i="2"/>
  <c r="R2653" i="2"/>
  <c r="R2662" i="2"/>
  <c r="R2669" i="2"/>
  <c r="R2680" i="2"/>
  <c r="R2688" i="2"/>
  <c r="R2802" i="2"/>
  <c r="R2599" i="2"/>
  <c r="R2606" i="2"/>
  <c r="R2615" i="2"/>
  <c r="R2622" i="2"/>
  <c r="R2629" i="2"/>
  <c r="R2639" i="2"/>
  <c r="R2647" i="2"/>
  <c r="R2654" i="2"/>
  <c r="R2663" i="2"/>
  <c r="R2670" i="2"/>
  <c r="R2677" i="2"/>
  <c r="R2718" i="2"/>
  <c r="R2575" i="2"/>
  <c r="R2583" i="2"/>
  <c r="R2591" i="2"/>
  <c r="R2600" i="2"/>
  <c r="R2607" i="2"/>
  <c r="R2614" i="2"/>
  <c r="R2624" i="2"/>
  <c r="R2631" i="2"/>
  <c r="R2640" i="2"/>
  <c r="R2645" i="2"/>
  <c r="R2655" i="2"/>
  <c r="R2661" i="2"/>
  <c r="R2671" i="2"/>
  <c r="R2682" i="2"/>
  <c r="R2685" i="2"/>
  <c r="R2701" i="2"/>
  <c r="R2725" i="2"/>
  <c r="R2724" i="2"/>
  <c r="R2754" i="2"/>
  <c r="R2825" i="2"/>
  <c r="R2592" i="2"/>
  <c r="R2601" i="2"/>
  <c r="R2608" i="2"/>
  <c r="R2616" i="2"/>
  <c r="R2625" i="2"/>
  <c r="R2632" i="2"/>
  <c r="R2636" i="2"/>
  <c r="R2648" i="2"/>
  <c r="R2656" i="2"/>
  <c r="R2664" i="2"/>
  <c r="R2672" i="2"/>
  <c r="R2679" i="2"/>
  <c r="R2681" i="2"/>
  <c r="R2689" i="2"/>
  <c r="R2696" i="2"/>
  <c r="R2593" i="2"/>
  <c r="R2597" i="2"/>
  <c r="R2609" i="2"/>
  <c r="R2617" i="2"/>
  <c r="R2623" i="2"/>
  <c r="R2633" i="2"/>
  <c r="R2642" i="2"/>
  <c r="R2649" i="2"/>
  <c r="R2657" i="2"/>
  <c r="R2665" i="2"/>
  <c r="R2673" i="2"/>
  <c r="R2676" i="2"/>
  <c r="R2686" i="2"/>
  <c r="R2709" i="2"/>
  <c r="R2723" i="2"/>
  <c r="R2771" i="2"/>
  <c r="R2848" i="2"/>
  <c r="R2687" i="2"/>
  <c r="R2695" i="2"/>
  <c r="R2704" i="2"/>
  <c r="R2711" i="2"/>
  <c r="R2719" i="2"/>
  <c r="R2738" i="2"/>
  <c r="R2746" i="2"/>
  <c r="R2790" i="2"/>
  <c r="R2816" i="2"/>
  <c r="R2833" i="2"/>
  <c r="R2705" i="2"/>
  <c r="R2712" i="2"/>
  <c r="R2729" i="2"/>
  <c r="R2737" i="2"/>
  <c r="R2742" i="2"/>
  <c r="R2779" i="2"/>
  <c r="R2832" i="2"/>
  <c r="R2697" i="2"/>
  <c r="R2703" i="2"/>
  <c r="R2713" i="2"/>
  <c r="R2727" i="2"/>
  <c r="R2750" i="2"/>
  <c r="R2764" i="2"/>
  <c r="R2772" i="2"/>
  <c r="R2690" i="2"/>
  <c r="R2698" i="2"/>
  <c r="R2706" i="2"/>
  <c r="R2714" i="2"/>
  <c r="R2728" i="2"/>
  <c r="R2734" i="2"/>
  <c r="R2739" i="2"/>
  <c r="R2745" i="2"/>
  <c r="R2756" i="2"/>
  <c r="R2763" i="2"/>
  <c r="R2788" i="2"/>
  <c r="R2840" i="2"/>
  <c r="R2906" i="2"/>
  <c r="R2995" i="2"/>
  <c r="R2683" i="2"/>
  <c r="R2691" i="2"/>
  <c r="R2699" i="2"/>
  <c r="R2707" i="2"/>
  <c r="R2716" i="2"/>
  <c r="R2721" i="2"/>
  <c r="R2748" i="2"/>
  <c r="R2753" i="2"/>
  <c r="R2755" i="2"/>
  <c r="R2770" i="2"/>
  <c r="R2780" i="2"/>
  <c r="R2857" i="2"/>
  <c r="R2684" i="2"/>
  <c r="R2692" i="2"/>
  <c r="R2700" i="2"/>
  <c r="R2708" i="2"/>
  <c r="R2717" i="2"/>
  <c r="R2722" i="2"/>
  <c r="R2732" i="2"/>
  <c r="R2731" i="2"/>
  <c r="R2735" i="2"/>
  <c r="R2740" i="2"/>
  <c r="R2762" i="2"/>
  <c r="R2796" i="2"/>
  <c r="R2730" i="2"/>
  <c r="R2733" i="2"/>
  <c r="R2741" i="2"/>
  <c r="R2749" i="2"/>
  <c r="R2757" i="2"/>
  <c r="R2765" i="2"/>
  <c r="R2773" i="2"/>
  <c r="R2781" i="2"/>
  <c r="R2786" i="2"/>
  <c r="R2797" i="2"/>
  <c r="R2806" i="2"/>
  <c r="R2824" i="2"/>
  <c r="R2839" i="2"/>
  <c r="R2898" i="2"/>
  <c r="R2758" i="2"/>
  <c r="R2768" i="2"/>
  <c r="R2774" i="2"/>
  <c r="R2782" i="2"/>
  <c r="R2791" i="2"/>
  <c r="R2798" i="2"/>
  <c r="R2807" i="2"/>
  <c r="R2812" i="2"/>
  <c r="R2814" i="2"/>
  <c r="R2831" i="2"/>
  <c r="R2743" i="2"/>
  <c r="R2751" i="2"/>
  <c r="R2759" i="2"/>
  <c r="R2766" i="2"/>
  <c r="R2775" i="2"/>
  <c r="R2783" i="2"/>
  <c r="R2792" i="2"/>
  <c r="R2799" i="2"/>
  <c r="R2823" i="2"/>
  <c r="R2931" i="2"/>
  <c r="R2720" i="2"/>
  <c r="R2726" i="2"/>
  <c r="R2736" i="2"/>
  <c r="R2744" i="2"/>
  <c r="R2752" i="2"/>
  <c r="R2760" i="2"/>
  <c r="R2767" i="2"/>
  <c r="R2776" i="2"/>
  <c r="R2784" i="2"/>
  <c r="R2793" i="2"/>
  <c r="R2800" i="2"/>
  <c r="R2801" i="2"/>
  <c r="R2804" i="2"/>
  <c r="R2808" i="2"/>
  <c r="R2813" i="2"/>
  <c r="R2818" i="2"/>
  <c r="R2866" i="2"/>
  <c r="R2761" i="2"/>
  <c r="R2769" i="2"/>
  <c r="R2777" i="2"/>
  <c r="R2785" i="2"/>
  <c r="R2794" i="2"/>
  <c r="R2850" i="2"/>
  <c r="R2856" i="2"/>
  <c r="R2873" i="2"/>
  <c r="R2778" i="2"/>
  <c r="R2787" i="2"/>
  <c r="R2795" i="2"/>
  <c r="R2805" i="2"/>
  <c r="R2809" i="2"/>
  <c r="R2841" i="2"/>
  <c r="R2849" i="2"/>
  <c r="R2868" i="2"/>
  <c r="R2877" i="2"/>
  <c r="R2803" i="2"/>
  <c r="R2811" i="2"/>
  <c r="R2819" i="2"/>
  <c r="R2826" i="2"/>
  <c r="R2834" i="2"/>
  <c r="R2842" i="2"/>
  <c r="R2846" i="2"/>
  <c r="R2858" i="2"/>
  <c r="R2881" i="2"/>
  <c r="R2913" i="2"/>
  <c r="R2939" i="2"/>
  <c r="R2820" i="2"/>
  <c r="R2827" i="2"/>
  <c r="R2835" i="2"/>
  <c r="R2843" i="2"/>
  <c r="R2851" i="2"/>
  <c r="R2859" i="2"/>
  <c r="R2870" i="2"/>
  <c r="R2874" i="2"/>
  <c r="R2904" i="2"/>
  <c r="R2940" i="2"/>
  <c r="R2956" i="2"/>
  <c r="R2821" i="2"/>
  <c r="R2828" i="2"/>
  <c r="R2836" i="2"/>
  <c r="R2845" i="2"/>
  <c r="R2852" i="2"/>
  <c r="R2860" i="2"/>
  <c r="R2865" i="2"/>
  <c r="R2888" i="2"/>
  <c r="R2921" i="2"/>
  <c r="R2450" i="2"/>
  <c r="R2810" i="2"/>
  <c r="R2817" i="2"/>
  <c r="R2829" i="2"/>
  <c r="R2837" i="2"/>
  <c r="R2844" i="2"/>
  <c r="R2853" i="2"/>
  <c r="R2861" i="2"/>
  <c r="R2871" i="2"/>
  <c r="R2882" i="2"/>
  <c r="R2914" i="2"/>
  <c r="R2948" i="2"/>
  <c r="R2926" i="2"/>
  <c r="R2822" i="2"/>
  <c r="R2830" i="2"/>
  <c r="R2838" i="2"/>
  <c r="R2847" i="2"/>
  <c r="R2854" i="2"/>
  <c r="R2862" i="2"/>
  <c r="R2867" i="2"/>
  <c r="R2876" i="2"/>
  <c r="R2897" i="2"/>
  <c r="R2930" i="2"/>
  <c r="R2855" i="2"/>
  <c r="R2863" i="2"/>
  <c r="R2890" i="2"/>
  <c r="R2922" i="2"/>
  <c r="R2875" i="2"/>
  <c r="R2883" i="2"/>
  <c r="R2891" i="2"/>
  <c r="R2899" i="2"/>
  <c r="R2907" i="2"/>
  <c r="R2915" i="2"/>
  <c r="R2923" i="2"/>
  <c r="R2932" i="2"/>
  <c r="R2884" i="2"/>
  <c r="R2892" i="2"/>
  <c r="R2900" i="2"/>
  <c r="R2908" i="2"/>
  <c r="R2917" i="2"/>
  <c r="R2924" i="2"/>
  <c r="R2933" i="2"/>
  <c r="R2942" i="2"/>
  <c r="R2961" i="2"/>
  <c r="R2987" i="2"/>
  <c r="R2885" i="2"/>
  <c r="R2893" i="2"/>
  <c r="R2901" i="2"/>
  <c r="R2909" i="2"/>
  <c r="R2918" i="2"/>
  <c r="R2925" i="2"/>
  <c r="R2934" i="2"/>
  <c r="R2946" i="2"/>
  <c r="R2950" i="2"/>
  <c r="R2878" i="2"/>
  <c r="R2886" i="2"/>
  <c r="R2894" i="2"/>
  <c r="R2902" i="2"/>
  <c r="R2910" i="2"/>
  <c r="R2919" i="2"/>
  <c r="R2927" i="2"/>
  <c r="R2935" i="2"/>
  <c r="R2947" i="2"/>
  <c r="R2951" i="2"/>
  <c r="R2967" i="2"/>
  <c r="R3003" i="2"/>
  <c r="R2879" i="2"/>
  <c r="R2889" i="2"/>
  <c r="R2895" i="2"/>
  <c r="R2903" i="2"/>
  <c r="R2911" i="2"/>
  <c r="R2920" i="2"/>
  <c r="R2928" i="2"/>
  <c r="R2938" i="2"/>
  <c r="R2943" i="2"/>
  <c r="R2962" i="2"/>
  <c r="R2979" i="2"/>
  <c r="R3110" i="2"/>
  <c r="R2864" i="2"/>
  <c r="R2872" i="2"/>
  <c r="R2880" i="2"/>
  <c r="R2887" i="2"/>
  <c r="R2896" i="2"/>
  <c r="R2905" i="2"/>
  <c r="R2912" i="2"/>
  <c r="R2916" i="2"/>
  <c r="R2929" i="2"/>
  <c r="R2941" i="2"/>
  <c r="R2978" i="2"/>
  <c r="R2986" i="2"/>
  <c r="R2994" i="2"/>
  <c r="R3002" i="2"/>
  <c r="R3011" i="2"/>
  <c r="R3015" i="2"/>
  <c r="R3050" i="2"/>
  <c r="R2949" i="2"/>
  <c r="R2957" i="2"/>
  <c r="R2965" i="2"/>
  <c r="R2972" i="2"/>
  <c r="R2980" i="2"/>
  <c r="R2988" i="2"/>
  <c r="R2996" i="2"/>
  <c r="R3004" i="2"/>
  <c r="R3016" i="2"/>
  <c r="R3066" i="2"/>
  <c r="R2958" i="2"/>
  <c r="R2968" i="2"/>
  <c r="R2973" i="2"/>
  <c r="R2981" i="2"/>
  <c r="R2990" i="2"/>
  <c r="R2997" i="2"/>
  <c r="R3005" i="2"/>
  <c r="R3042" i="2"/>
  <c r="R2952" i="2"/>
  <c r="R2959" i="2"/>
  <c r="R2969" i="2"/>
  <c r="R2974" i="2"/>
  <c r="R2982" i="2"/>
  <c r="R2991" i="2"/>
  <c r="R2998" i="2"/>
  <c r="R3006" i="2"/>
  <c r="R3009" i="2"/>
  <c r="R3018" i="2"/>
  <c r="R3023" i="2"/>
  <c r="R3081" i="2"/>
  <c r="R2936" i="2"/>
  <c r="R2944" i="2"/>
  <c r="R2953" i="2"/>
  <c r="R2960" i="2"/>
  <c r="R2970" i="2"/>
  <c r="R2975" i="2"/>
  <c r="R2983" i="2"/>
  <c r="R2992" i="2"/>
  <c r="R2999" i="2"/>
  <c r="R3008" i="2"/>
  <c r="R3025" i="2"/>
  <c r="R3031" i="2"/>
  <c r="R3058" i="2"/>
  <c r="R2937" i="2"/>
  <c r="R2945" i="2"/>
  <c r="R2954" i="2"/>
  <c r="R2963" i="2"/>
  <c r="R2971" i="2"/>
  <c r="R2976" i="2"/>
  <c r="R2984" i="2"/>
  <c r="R2993" i="2"/>
  <c r="R3000" i="2"/>
  <c r="R3034" i="2"/>
  <c r="R2955" i="2"/>
  <c r="R2964" i="2"/>
  <c r="R2966" i="2"/>
  <c r="R2977" i="2"/>
  <c r="R2985" i="2"/>
  <c r="R2989" i="2"/>
  <c r="R3001" i="2"/>
  <c r="R3010" i="2"/>
  <c r="R3024" i="2"/>
  <c r="R3073" i="2"/>
  <c r="R3007" i="2"/>
  <c r="R3017" i="2"/>
  <c r="R3026" i="2"/>
  <c r="R3033" i="2"/>
  <c r="R3041" i="2"/>
  <c r="R3049" i="2"/>
  <c r="R3057" i="2"/>
  <c r="R3065" i="2"/>
  <c r="R3072" i="2"/>
  <c r="R3080" i="2"/>
  <c r="R3082" i="2"/>
  <c r="R3019" i="2"/>
  <c r="R3027" i="2"/>
  <c r="R3036" i="2"/>
  <c r="R3045" i="2"/>
  <c r="R3051" i="2"/>
  <c r="R3059" i="2"/>
  <c r="R3067" i="2"/>
  <c r="R3074" i="2"/>
  <c r="R3101" i="2"/>
  <c r="R3100" i="2"/>
  <c r="R3012" i="2"/>
  <c r="R3020" i="2"/>
  <c r="R3028" i="2"/>
  <c r="R3037" i="2"/>
  <c r="R3046" i="2"/>
  <c r="R3053" i="2"/>
  <c r="R3060" i="2"/>
  <c r="R3068" i="2"/>
  <c r="R3075" i="2"/>
  <c r="R3093" i="2"/>
  <c r="R3107" i="2"/>
  <c r="R3014" i="2"/>
  <c r="R3021" i="2"/>
  <c r="R3029" i="2"/>
  <c r="R3038" i="2"/>
  <c r="R3043" i="2"/>
  <c r="R3052" i="2"/>
  <c r="R3061" i="2"/>
  <c r="R3069" i="2"/>
  <c r="R3076" i="2"/>
  <c r="R3099" i="2"/>
  <c r="R3115" i="2"/>
  <c r="R3013" i="2"/>
  <c r="R3022" i="2"/>
  <c r="R3030" i="2"/>
  <c r="R3039" i="2"/>
  <c r="R3044" i="2"/>
  <c r="R3054" i="2"/>
  <c r="R3062" i="2"/>
  <c r="R3070" i="2"/>
  <c r="R3077" i="2"/>
  <c r="R3083" i="2"/>
  <c r="R3085" i="2"/>
  <c r="R3091" i="2"/>
  <c r="R3106" i="2"/>
  <c r="R3040" i="2"/>
  <c r="R3047" i="2"/>
  <c r="R3055" i="2"/>
  <c r="R3063" i="2"/>
  <c r="R3071" i="2"/>
  <c r="R3078" i="2"/>
  <c r="R3098" i="2"/>
  <c r="R3032" i="2"/>
  <c r="R3035" i="2"/>
  <c r="R3048" i="2"/>
  <c r="R3056" i="2"/>
  <c r="R3064" i="2"/>
  <c r="R3079" i="2"/>
  <c r="R3090" i="2"/>
  <c r="R3092" i="2"/>
  <c r="R3088" i="2"/>
  <c r="R3108" i="2"/>
  <c r="R3109" i="2"/>
  <c r="R3084" i="2"/>
  <c r="R3094" i="2"/>
  <c r="R3102" i="2"/>
  <c r="R3111" i="2"/>
  <c r="R3086" i="2"/>
  <c r="R3095" i="2"/>
  <c r="R3103" i="2"/>
  <c r="R3112" i="2"/>
  <c r="R3087" i="2"/>
  <c r="R3096" i="2"/>
  <c r="R3104" i="2"/>
  <c r="R3113" i="2"/>
  <c r="R3089" i="2"/>
  <c r="R3097" i="2"/>
  <c r="R3105" i="2"/>
  <c r="R4" i="2"/>
  <c r="R3114" i="2"/>
  <c r="F7" i="2"/>
  <c r="F14" i="2"/>
  <c r="F18" i="2"/>
  <c r="F25" i="2"/>
  <c r="F32" i="2"/>
  <c r="CA37" i="2"/>
  <c r="F43" i="2"/>
  <c r="F47" i="2"/>
  <c r="F56" i="2"/>
  <c r="F8" i="2"/>
  <c r="CA14" i="2"/>
  <c r="CA18" i="2"/>
  <c r="F26" i="2"/>
  <c r="F33" i="2"/>
  <c r="F39" i="2"/>
  <c r="CA44" i="2"/>
  <c r="F49" i="2"/>
  <c r="F57" i="2"/>
  <c r="CA4" i="2"/>
  <c r="F9" i="2"/>
  <c r="F15" i="2"/>
  <c r="F19" i="2"/>
  <c r="F27" i="2"/>
  <c r="F34" i="2"/>
  <c r="CA40" i="2"/>
  <c r="F44" i="2"/>
  <c r="F50" i="2"/>
  <c r="F58" i="2"/>
  <c r="F64" i="2"/>
  <c r="CA5" i="2"/>
  <c r="F10" i="2"/>
  <c r="CA15" i="2"/>
  <c r="F20" i="2"/>
  <c r="F28" i="2"/>
  <c r="F35" i="2"/>
  <c r="F40" i="2"/>
  <c r="F51" i="2"/>
  <c r="F59" i="2"/>
  <c r="F5" i="2"/>
  <c r="CA12" i="2"/>
  <c r="F11" i="2"/>
  <c r="F21" i="2"/>
  <c r="F29" i="2"/>
  <c r="F36" i="2"/>
  <c r="F41" i="2"/>
  <c r="CA45" i="2"/>
  <c r="F52" i="2"/>
  <c r="F60" i="2"/>
  <c r="CA6" i="2"/>
  <c r="F12" i="2"/>
  <c r="CA16" i="2"/>
  <c r="F22" i="2"/>
  <c r="F30" i="2"/>
  <c r="F38" i="2"/>
  <c r="CA41" i="2"/>
  <c r="F45" i="2"/>
  <c r="F53" i="2"/>
  <c r="F61" i="2"/>
  <c r="F6" i="2"/>
  <c r="F13" i="2"/>
  <c r="F16" i="2"/>
  <c r="F23" i="2"/>
  <c r="CA31" i="2"/>
  <c r="CA38" i="2"/>
  <c r="F42" i="2"/>
  <c r="F54" i="2"/>
  <c r="F62" i="2"/>
  <c r="CA7" i="2"/>
  <c r="F17" i="2"/>
  <c r="F24" i="2"/>
  <c r="F31" i="2"/>
  <c r="F37" i="2"/>
  <c r="CA42" i="2"/>
  <c r="F46" i="2"/>
  <c r="F55" i="2"/>
  <c r="F65" i="2"/>
  <c r="F73" i="2"/>
  <c r="F81" i="2"/>
  <c r="F89" i="2"/>
  <c r="F97" i="2"/>
  <c r="F102" i="2"/>
  <c r="CA110" i="2"/>
  <c r="F118" i="2"/>
  <c r="F133" i="2"/>
  <c r="F139" i="2"/>
  <c r="F147" i="2"/>
  <c r="F155" i="2"/>
  <c r="CA161" i="2"/>
  <c r="F170" i="2"/>
  <c r="F177" i="2"/>
  <c r="CA184" i="2"/>
  <c r="F193" i="2"/>
  <c r="CA200" i="2"/>
  <c r="F48" i="2"/>
  <c r="F217" i="2"/>
  <c r="F224" i="2"/>
  <c r="F227" i="2"/>
  <c r="F240" i="2"/>
  <c r="F254" i="2"/>
  <c r="F262" i="2"/>
  <c r="CA265" i="2"/>
  <c r="F278" i="2"/>
  <c r="F286" i="2"/>
  <c r="F293" i="2"/>
  <c r="F301" i="2"/>
  <c r="F310" i="2"/>
  <c r="F317" i="2"/>
  <c r="F324" i="2"/>
  <c r="CA334" i="2"/>
  <c r="F341" i="2"/>
  <c r="F350" i="2"/>
  <c r="F356" i="2"/>
  <c r="CA363" i="2"/>
  <c r="CA371" i="2"/>
  <c r="F380" i="2"/>
  <c r="CA406" i="2"/>
  <c r="F438" i="2"/>
  <c r="CA480" i="2"/>
  <c r="F539" i="2"/>
  <c r="F603" i="2"/>
  <c r="F66" i="2"/>
  <c r="F74" i="2"/>
  <c r="F82" i="2"/>
  <c r="CA91" i="2"/>
  <c r="F103" i="2"/>
  <c r="F112" i="2"/>
  <c r="F119" i="2"/>
  <c r="F127" i="2"/>
  <c r="CA135" i="2"/>
  <c r="F140" i="2"/>
  <c r="F148" i="2"/>
  <c r="F156" i="2"/>
  <c r="F163" i="2"/>
  <c r="CA170" i="2"/>
  <c r="F178" i="2"/>
  <c r="CA187" i="2"/>
  <c r="F194" i="2"/>
  <c r="F202" i="2"/>
  <c r="F209" i="2"/>
  <c r="F213" i="2"/>
  <c r="CA224" i="2"/>
  <c r="F233" i="2"/>
  <c r="F241" i="2"/>
  <c r="CA249" i="2"/>
  <c r="F255" i="2"/>
  <c r="F263" i="2"/>
  <c r="F270" i="2"/>
  <c r="F279" i="2"/>
  <c r="F287" i="2"/>
  <c r="F294" i="2"/>
  <c r="F302" i="2"/>
  <c r="F311" i="2"/>
  <c r="CA319" i="2"/>
  <c r="F326" i="2"/>
  <c r="F334" i="2"/>
  <c r="F342" i="2"/>
  <c r="F351" i="2"/>
  <c r="F357" i="2"/>
  <c r="CA366" i="2"/>
  <c r="F373" i="2"/>
  <c r="CA380" i="2"/>
  <c r="F388" i="2"/>
  <c r="CA388" i="2"/>
  <c r="F427" i="2"/>
  <c r="F455" i="2"/>
  <c r="F518" i="2"/>
  <c r="F577" i="2"/>
  <c r="F67" i="2"/>
  <c r="F75" i="2"/>
  <c r="F83" i="2"/>
  <c r="F91" i="2"/>
  <c r="CA96" i="2"/>
  <c r="F104" i="2"/>
  <c r="F113" i="2"/>
  <c r="F120" i="2"/>
  <c r="F126" i="2"/>
  <c r="F135" i="2"/>
  <c r="CA140" i="2"/>
  <c r="F149" i="2"/>
  <c r="F157" i="2"/>
  <c r="F164" i="2"/>
  <c r="F172" i="2"/>
  <c r="CA180" i="2"/>
  <c r="F187" i="2"/>
  <c r="F195" i="2"/>
  <c r="CA202" i="2"/>
  <c r="CA209" i="2"/>
  <c r="F218" i="2"/>
  <c r="F228" i="2"/>
  <c r="F234" i="2"/>
  <c r="CA241" i="2"/>
  <c r="F249" i="2"/>
  <c r="CA257" i="2"/>
  <c r="F264" i="2"/>
  <c r="F271" i="2"/>
  <c r="CA274" i="2"/>
  <c r="F288" i="2"/>
  <c r="F295" i="2"/>
  <c r="F303" i="2"/>
  <c r="CA309" i="2"/>
  <c r="F319" i="2"/>
  <c r="F327" i="2"/>
  <c r="F335" i="2"/>
  <c r="F343" i="2"/>
  <c r="CA349" i="2"/>
  <c r="F358" i="2"/>
  <c r="F366" i="2"/>
  <c r="F375" i="2"/>
  <c r="F382" i="2"/>
  <c r="F415" i="2"/>
  <c r="F495" i="2"/>
  <c r="F554" i="2"/>
  <c r="F620" i="2"/>
  <c r="F68" i="2"/>
  <c r="F76" i="2"/>
  <c r="F84" i="2"/>
  <c r="F92" i="2"/>
  <c r="F98" i="2"/>
  <c r="F106" i="2"/>
  <c r="F121" i="2"/>
  <c r="F128" i="2"/>
  <c r="F136" i="2"/>
  <c r="F142" i="2"/>
  <c r="CA151" i="2"/>
  <c r="F158" i="2"/>
  <c r="F165" i="2"/>
  <c r="F173" i="2"/>
  <c r="F180" i="2"/>
  <c r="CA189" i="2"/>
  <c r="F196" i="2"/>
  <c r="F204" i="2"/>
  <c r="F211" i="2"/>
  <c r="F219" i="2"/>
  <c r="CA228" i="2"/>
  <c r="F235" i="2"/>
  <c r="F243" i="2"/>
  <c r="CA260" i="2"/>
  <c r="CA271" i="2"/>
  <c r="F280" i="2"/>
  <c r="CA286" i="2"/>
  <c r="F296" i="2"/>
  <c r="F304" i="2"/>
  <c r="F312" i="2"/>
  <c r="F320" i="2"/>
  <c r="F328" i="2"/>
  <c r="F336" i="2"/>
  <c r="F344" i="2"/>
  <c r="F359" i="2"/>
  <c r="F367" i="2"/>
  <c r="F376" i="2"/>
  <c r="F389" i="2"/>
  <c r="F403" i="2"/>
  <c r="F436" i="2"/>
  <c r="F474" i="2"/>
  <c r="CA533" i="2"/>
  <c r="F595" i="2"/>
  <c r="F69" i="2"/>
  <c r="F77" i="2"/>
  <c r="F85" i="2"/>
  <c r="CA94" i="2"/>
  <c r="F99" i="2"/>
  <c r="F107" i="2"/>
  <c r="F114" i="2"/>
  <c r="F122" i="2"/>
  <c r="F129" i="2"/>
  <c r="F137" i="2"/>
  <c r="CA142" i="2"/>
  <c r="F151" i="2"/>
  <c r="F159" i="2"/>
  <c r="F166" i="2"/>
  <c r="CA182" i="2"/>
  <c r="F189" i="2"/>
  <c r="F197" i="2"/>
  <c r="CA204" i="2"/>
  <c r="CA211" i="2"/>
  <c r="F220" i="2"/>
  <c r="F232" i="2"/>
  <c r="CA235" i="2"/>
  <c r="CA243" i="2"/>
  <c r="F251" i="2"/>
  <c r="F257" i="2"/>
  <c r="F266" i="2"/>
  <c r="F274" i="2"/>
  <c r="F281" i="2"/>
  <c r="F290" i="2"/>
  <c r="F297" i="2"/>
  <c r="F305" i="2"/>
  <c r="CA314" i="2"/>
  <c r="CA320" i="2"/>
  <c r="F329" i="2"/>
  <c r="CA336" i="2"/>
  <c r="F345" i="2"/>
  <c r="F352" i="2"/>
  <c r="F360" i="2"/>
  <c r="F368" i="2"/>
  <c r="F374" i="2"/>
  <c r="CA390" i="2"/>
  <c r="F393" i="2"/>
  <c r="F424" i="2"/>
  <c r="CA446" i="2"/>
  <c r="F508" i="2"/>
  <c r="F570" i="2"/>
  <c r="F70" i="2"/>
  <c r="F78" i="2"/>
  <c r="F86" i="2"/>
  <c r="F94" i="2"/>
  <c r="F100" i="2"/>
  <c r="CA107" i="2"/>
  <c r="F116" i="2"/>
  <c r="F125" i="2"/>
  <c r="F130" i="2"/>
  <c r="F144" i="2"/>
  <c r="F152" i="2"/>
  <c r="F105" i="2"/>
  <c r="F167" i="2"/>
  <c r="F174" i="2"/>
  <c r="F182" i="2"/>
  <c r="F190" i="2"/>
  <c r="F198" i="2"/>
  <c r="CA207" i="2"/>
  <c r="F214" i="2"/>
  <c r="F221" i="2"/>
  <c r="F230" i="2"/>
  <c r="F237" i="2"/>
  <c r="F245" i="2"/>
  <c r="CA251" i="2"/>
  <c r="F258" i="2"/>
  <c r="F267" i="2"/>
  <c r="F275" i="2"/>
  <c r="CA283" i="2"/>
  <c r="F291" i="2"/>
  <c r="F298" i="2"/>
  <c r="F306" i="2"/>
  <c r="F314" i="2"/>
  <c r="F322" i="2"/>
  <c r="F330" i="2"/>
  <c r="F338" i="2"/>
  <c r="F346" i="2"/>
  <c r="F353" i="2"/>
  <c r="F361" i="2"/>
  <c r="F369" i="2"/>
  <c r="F377" i="2"/>
  <c r="F384" i="2"/>
  <c r="F412" i="2"/>
  <c r="F441" i="2"/>
  <c r="F487" i="2"/>
  <c r="F547" i="2"/>
  <c r="F611" i="2"/>
  <c r="F63" i="2"/>
  <c r="F71" i="2"/>
  <c r="F79" i="2"/>
  <c r="F87" i="2"/>
  <c r="F101" i="2"/>
  <c r="F109" i="2"/>
  <c r="F115" i="2"/>
  <c r="F123" i="2"/>
  <c r="F131" i="2"/>
  <c r="F138" i="2"/>
  <c r="F145" i="2"/>
  <c r="F153" i="2"/>
  <c r="F160" i="2"/>
  <c r="F168" i="2"/>
  <c r="F175" i="2"/>
  <c r="F183" i="2"/>
  <c r="F191" i="2"/>
  <c r="CA198" i="2"/>
  <c r="F207" i="2"/>
  <c r="F215" i="2"/>
  <c r="F222" i="2"/>
  <c r="CA230" i="2"/>
  <c r="F238" i="2"/>
  <c r="F246" i="2"/>
  <c r="F252" i="2"/>
  <c r="F260" i="2"/>
  <c r="F268" i="2"/>
  <c r="F276" i="2"/>
  <c r="F283" i="2"/>
  <c r="F292" i="2"/>
  <c r="F299" i="2"/>
  <c r="F307" i="2"/>
  <c r="F315" i="2"/>
  <c r="F323" i="2"/>
  <c r="F331" i="2"/>
  <c r="F339" i="2"/>
  <c r="F347" i="2"/>
  <c r="F354" i="2"/>
  <c r="F362" i="2"/>
  <c r="F370" i="2"/>
  <c r="F378" i="2"/>
  <c r="F399" i="2"/>
  <c r="F431" i="2"/>
  <c r="F466" i="2"/>
  <c r="F526" i="2"/>
  <c r="F586" i="2"/>
  <c r="F72" i="2"/>
  <c r="F80" i="2"/>
  <c r="F88" i="2"/>
  <c r="F96" i="2"/>
  <c r="F110" i="2"/>
  <c r="F117" i="2"/>
  <c r="CA123" i="2"/>
  <c r="F132" i="2"/>
  <c r="F146" i="2"/>
  <c r="F154" i="2"/>
  <c r="F161" i="2"/>
  <c r="F169" i="2"/>
  <c r="F176" i="2"/>
  <c r="F184" i="2"/>
  <c r="F192" i="2"/>
  <c r="F200" i="2"/>
  <c r="F208" i="2"/>
  <c r="F216" i="2"/>
  <c r="F223" i="2"/>
  <c r="CA227" i="2"/>
  <c r="CA238" i="2"/>
  <c r="F247" i="2"/>
  <c r="F253" i="2"/>
  <c r="F261" i="2"/>
  <c r="F265" i="2"/>
  <c r="F277" i="2"/>
  <c r="F284" i="2"/>
  <c r="CA290" i="2"/>
  <c r="F300" i="2"/>
  <c r="F309" i="2"/>
  <c r="F316" i="2"/>
  <c r="F325" i="2"/>
  <c r="F332" i="2"/>
  <c r="F340" i="2"/>
  <c r="F349" i="2"/>
  <c r="F355" i="2"/>
  <c r="F363" i="2"/>
  <c r="F371" i="2"/>
  <c r="F379" i="2"/>
  <c r="F385" i="2"/>
  <c r="F420" i="2"/>
  <c r="CA503" i="2"/>
  <c r="F562" i="2"/>
  <c r="F630" i="2"/>
  <c r="F638" i="2"/>
  <c r="F647" i="2"/>
  <c r="F655" i="2"/>
  <c r="F660" i="2"/>
  <c r="F670" i="2"/>
  <c r="F590" i="2"/>
  <c r="CA688" i="2"/>
  <c r="F711" i="2"/>
  <c r="F743" i="2"/>
  <c r="F806" i="2"/>
  <c r="CA867" i="2"/>
  <c r="F930" i="2"/>
  <c r="F992" i="2"/>
  <c r="F1038" i="2"/>
  <c r="F390" i="2"/>
  <c r="F397" i="2"/>
  <c r="CA403" i="2"/>
  <c r="F413" i="2"/>
  <c r="F421" i="2"/>
  <c r="CA427" i="2"/>
  <c r="F437" i="2"/>
  <c r="F448" i="2"/>
  <c r="F458" i="2"/>
  <c r="F467" i="2"/>
  <c r="CA464" i="2"/>
  <c r="CA482" i="2"/>
  <c r="F488" i="2"/>
  <c r="F496" i="2"/>
  <c r="F503" i="2"/>
  <c r="CA510" i="2"/>
  <c r="F519" i="2"/>
  <c r="F527" i="2"/>
  <c r="F533" i="2"/>
  <c r="F540" i="2"/>
  <c r="F548" i="2"/>
  <c r="CA554" i="2"/>
  <c r="F553" i="2"/>
  <c r="CA567" i="2"/>
  <c r="F578" i="2"/>
  <c r="F587" i="2"/>
  <c r="F596" i="2"/>
  <c r="F604" i="2"/>
  <c r="F612" i="2"/>
  <c r="F621" i="2"/>
  <c r="F631" i="2"/>
  <c r="F639" i="2"/>
  <c r="F648" i="2"/>
  <c r="F656" i="2"/>
  <c r="F663" i="2"/>
  <c r="CA670" i="2"/>
  <c r="F591" i="2"/>
  <c r="F681" i="2"/>
  <c r="F687" i="2"/>
  <c r="F720" i="2"/>
  <c r="F753" i="2"/>
  <c r="F783" i="2"/>
  <c r="F847" i="2"/>
  <c r="F906" i="2"/>
  <c r="F968" i="2"/>
  <c r="CA1031" i="2"/>
  <c r="CA382" i="2"/>
  <c r="F391" i="2"/>
  <c r="CA397" i="2"/>
  <c r="F405" i="2"/>
  <c r="F410" i="2"/>
  <c r="F422" i="2"/>
  <c r="CA430" i="2"/>
  <c r="F442" i="2"/>
  <c r="CA448" i="2"/>
  <c r="F459" i="2"/>
  <c r="F468" i="2"/>
  <c r="F465" i="2"/>
  <c r="F482" i="2"/>
  <c r="F489" i="2"/>
  <c r="F497" i="2"/>
  <c r="CA505" i="2"/>
  <c r="CA513" i="2"/>
  <c r="CA519" i="2"/>
  <c r="CA540" i="2"/>
  <c r="F549" i="2"/>
  <c r="F556" i="2"/>
  <c r="F563" i="2"/>
  <c r="F571" i="2"/>
  <c r="F579" i="2"/>
  <c r="CA587" i="2"/>
  <c r="F597" i="2"/>
  <c r="F605" i="2"/>
  <c r="F613" i="2"/>
  <c r="F622" i="2"/>
  <c r="F632" i="2"/>
  <c r="F640" i="2"/>
  <c r="F649" i="2"/>
  <c r="F657" i="2"/>
  <c r="F664" i="2"/>
  <c r="F672" i="2"/>
  <c r="F619" i="2"/>
  <c r="F628" i="2"/>
  <c r="F679" i="2"/>
  <c r="F686" i="2"/>
  <c r="F718" i="2"/>
  <c r="CA749" i="2"/>
  <c r="F760" i="2"/>
  <c r="F822" i="2"/>
  <c r="CA883" i="2"/>
  <c r="F944" i="2"/>
  <c r="CA1007" i="2"/>
  <c r="F406" i="2"/>
  <c r="F414" i="2"/>
  <c r="F423" i="2"/>
  <c r="F430" i="2"/>
  <c r="CA436" i="2"/>
  <c r="F444" i="2"/>
  <c r="F450" i="2"/>
  <c r="F457" i="2"/>
  <c r="F469" i="2"/>
  <c r="CA476" i="2"/>
  <c r="F483" i="2"/>
  <c r="F490" i="2"/>
  <c r="CA495" i="2"/>
  <c r="F505" i="2"/>
  <c r="F513" i="2"/>
  <c r="F521" i="2"/>
  <c r="F529" i="2"/>
  <c r="F534" i="2"/>
  <c r="F542" i="2"/>
  <c r="F550" i="2"/>
  <c r="F559" i="2"/>
  <c r="F564" i="2"/>
  <c r="F573" i="2"/>
  <c r="F580" i="2"/>
  <c r="CA586" i="2"/>
  <c r="F598" i="2"/>
  <c r="F606" i="2"/>
  <c r="F614" i="2"/>
  <c r="F623" i="2"/>
  <c r="F633" i="2"/>
  <c r="CA640" i="2"/>
  <c r="F650" i="2"/>
  <c r="F658" i="2"/>
  <c r="F665" i="2"/>
  <c r="F673" i="2"/>
  <c r="F627" i="2"/>
  <c r="F678" i="2"/>
  <c r="CA696" i="2"/>
  <c r="F729" i="2"/>
  <c r="F798" i="2"/>
  <c r="CA859" i="2"/>
  <c r="F923" i="2"/>
  <c r="F984" i="2"/>
  <c r="F445" i="2"/>
  <c r="F451" i="2"/>
  <c r="F461" i="2"/>
  <c r="F470" i="2"/>
  <c r="F476" i="2"/>
  <c r="F484" i="2"/>
  <c r="F491" i="2"/>
  <c r="CA499" i="2"/>
  <c r="F506" i="2"/>
  <c r="CA515" i="2"/>
  <c r="CA523" i="2"/>
  <c r="F530" i="2"/>
  <c r="CA534" i="2"/>
  <c r="F543" i="2"/>
  <c r="F560" i="2"/>
  <c r="F565" i="2"/>
  <c r="F574" i="2"/>
  <c r="F581" i="2"/>
  <c r="F589" i="2"/>
  <c r="F599" i="2"/>
  <c r="F607" i="2"/>
  <c r="F615" i="2"/>
  <c r="F624" i="2"/>
  <c r="F634" i="2"/>
  <c r="F642" i="2"/>
  <c r="F651" i="2"/>
  <c r="F661" i="2"/>
  <c r="F666" i="2"/>
  <c r="F674" i="2"/>
  <c r="F696" i="2"/>
  <c r="F726" i="2"/>
  <c r="CA774" i="2"/>
  <c r="CA839" i="2"/>
  <c r="CA897" i="2"/>
  <c r="F960" i="2"/>
  <c r="F1026" i="2"/>
  <c r="F1045" i="2"/>
  <c r="F386" i="2"/>
  <c r="CA393" i="2"/>
  <c r="CA399" i="2"/>
  <c r="F408" i="2"/>
  <c r="F416" i="2"/>
  <c r="CA424" i="2"/>
  <c r="F432" i="2"/>
  <c r="CA438" i="2"/>
  <c r="CA444" i="2"/>
  <c r="CA451" i="2"/>
  <c r="F460" i="2"/>
  <c r="F471" i="2"/>
  <c r="F477" i="2"/>
  <c r="F456" i="2"/>
  <c r="F492" i="2"/>
  <c r="F499" i="2"/>
  <c r="F510" i="2"/>
  <c r="F515" i="2"/>
  <c r="F523" i="2"/>
  <c r="F531" i="2"/>
  <c r="F536" i="2"/>
  <c r="F544" i="2"/>
  <c r="F551" i="2"/>
  <c r="F557" i="2"/>
  <c r="F567" i="2"/>
  <c r="F575" i="2"/>
  <c r="F583" i="2"/>
  <c r="F592" i="2"/>
  <c r="F600" i="2"/>
  <c r="F608" i="2"/>
  <c r="F616" i="2"/>
  <c r="F625" i="2"/>
  <c r="F635" i="2"/>
  <c r="CA642" i="2"/>
  <c r="CA644" i="2"/>
  <c r="CA653" i="2"/>
  <c r="F667" i="2"/>
  <c r="CA674" i="2"/>
  <c r="F704" i="2"/>
  <c r="F815" i="2"/>
  <c r="F876" i="2"/>
  <c r="F936" i="2"/>
  <c r="F1000" i="2"/>
  <c r="F395" i="2"/>
  <c r="F401" i="2"/>
  <c r="F409" i="2"/>
  <c r="F417" i="2"/>
  <c r="F426" i="2"/>
  <c r="F433" i="2"/>
  <c r="CA441" i="2"/>
  <c r="F453" i="2"/>
  <c r="F462" i="2"/>
  <c r="F472" i="2"/>
  <c r="F479" i="2"/>
  <c r="F485" i="2"/>
  <c r="CA501" i="2"/>
  <c r="F511" i="2"/>
  <c r="F516" i="2"/>
  <c r="F524" i="2"/>
  <c r="CA536" i="2"/>
  <c r="F545" i="2"/>
  <c r="CA551" i="2"/>
  <c r="F558" i="2"/>
  <c r="F568" i="2"/>
  <c r="F576" i="2"/>
  <c r="F584" i="2"/>
  <c r="F593" i="2"/>
  <c r="F601" i="2"/>
  <c r="F609" i="2"/>
  <c r="F617" i="2"/>
  <c r="F626" i="2"/>
  <c r="F636" i="2"/>
  <c r="F644" i="2"/>
  <c r="F653" i="2"/>
  <c r="F659" i="2"/>
  <c r="F668" i="2"/>
  <c r="F676" i="2"/>
  <c r="F702" i="2"/>
  <c r="F735" i="2"/>
  <c r="F791" i="2"/>
  <c r="F852" i="2"/>
  <c r="F915" i="2"/>
  <c r="F976" i="2"/>
  <c r="F396" i="2"/>
  <c r="CA401" i="2"/>
  <c r="F411" i="2"/>
  <c r="F418" i="2"/>
  <c r="CA426" i="2"/>
  <c r="F434" i="2"/>
  <c r="F446" i="2"/>
  <c r="CA453" i="2"/>
  <c r="F464" i="2"/>
  <c r="F473" i="2"/>
  <c r="F480" i="2"/>
  <c r="CA485" i="2"/>
  <c r="F493" i="2"/>
  <c r="F501" i="2"/>
  <c r="F507" i="2"/>
  <c r="F517" i="2"/>
  <c r="F525" i="2"/>
  <c r="CA529" i="2"/>
  <c r="F538" i="2"/>
  <c r="F546" i="2"/>
  <c r="F561" i="2"/>
  <c r="F569" i="2"/>
  <c r="CA573" i="2"/>
  <c r="CA583" i="2"/>
  <c r="F594" i="2"/>
  <c r="F602" i="2"/>
  <c r="F610" i="2"/>
  <c r="F618" i="2"/>
  <c r="F629" i="2"/>
  <c r="F637" i="2"/>
  <c r="F645" i="2"/>
  <c r="F654" i="2"/>
  <c r="F662" i="2"/>
  <c r="CA668" i="2"/>
  <c r="CA711" i="2"/>
  <c r="F745" i="2"/>
  <c r="F769" i="2"/>
  <c r="F832" i="2"/>
  <c r="F890" i="2"/>
  <c r="F952" i="2"/>
  <c r="F1016" i="2"/>
  <c r="F680" i="2"/>
  <c r="F688" i="2"/>
  <c r="F697" i="2"/>
  <c r="CA702" i="2"/>
  <c r="F712" i="2"/>
  <c r="F719" i="2"/>
  <c r="F728" i="2"/>
  <c r="F727" i="2"/>
  <c r="F744" i="2"/>
  <c r="F752" i="2"/>
  <c r="F759" i="2"/>
  <c r="F768" i="2"/>
  <c r="F776" i="2"/>
  <c r="F782" i="2"/>
  <c r="F790" i="2"/>
  <c r="CA796" i="2"/>
  <c r="F805" i="2"/>
  <c r="F814" i="2"/>
  <c r="F821" i="2"/>
  <c r="F829" i="2"/>
  <c r="F837" i="2"/>
  <c r="F845" i="2"/>
  <c r="CA850" i="2"/>
  <c r="F860" i="2"/>
  <c r="F867" i="2"/>
  <c r="F875" i="2"/>
  <c r="F883" i="2"/>
  <c r="CA887" i="2"/>
  <c r="F897" i="2"/>
  <c r="F905" i="2"/>
  <c r="F914" i="2"/>
  <c r="F922" i="2"/>
  <c r="CA934" i="2"/>
  <c r="CA942" i="2"/>
  <c r="CA950" i="2"/>
  <c r="F959" i="2"/>
  <c r="F967" i="2"/>
  <c r="F975" i="2"/>
  <c r="F983" i="2"/>
  <c r="F991" i="2"/>
  <c r="F999" i="2"/>
  <c r="F1007" i="2"/>
  <c r="CA1016" i="2"/>
  <c r="CA1024" i="2"/>
  <c r="F1031" i="2"/>
  <c r="F682" i="2"/>
  <c r="F690" i="2"/>
  <c r="F698" i="2"/>
  <c r="F705" i="2"/>
  <c r="CA714" i="2"/>
  <c r="F721" i="2"/>
  <c r="F730" i="2"/>
  <c r="F736" i="2"/>
  <c r="F746" i="2"/>
  <c r="CA752" i="2"/>
  <c r="F761" i="2"/>
  <c r="CA769" i="2"/>
  <c r="F738" i="2"/>
  <c r="F784" i="2"/>
  <c r="F792" i="2"/>
  <c r="CA800" i="2"/>
  <c r="F808" i="2"/>
  <c r="F816" i="2"/>
  <c r="F823" i="2"/>
  <c r="CA831" i="2"/>
  <c r="F839" i="2"/>
  <c r="F848" i="2"/>
  <c r="F853" i="2"/>
  <c r="F862" i="2"/>
  <c r="CA870" i="2"/>
  <c r="F877" i="2"/>
  <c r="CA892" i="2"/>
  <c r="F899" i="2"/>
  <c r="F907" i="2"/>
  <c r="CA912" i="2"/>
  <c r="F924" i="2"/>
  <c r="F931" i="2"/>
  <c r="F937" i="2"/>
  <c r="F945" i="2"/>
  <c r="F953" i="2"/>
  <c r="F961" i="2"/>
  <c r="F969" i="2"/>
  <c r="F971" i="2"/>
  <c r="F985" i="2"/>
  <c r="F993" i="2"/>
  <c r="F1001" i="2"/>
  <c r="F1009" i="2"/>
  <c r="F1017" i="2"/>
  <c r="F1027" i="2"/>
  <c r="F1033" i="2"/>
  <c r="F1043" i="2"/>
  <c r="F683" i="2"/>
  <c r="F691" i="2"/>
  <c r="F699" i="2"/>
  <c r="F706" i="2"/>
  <c r="F714" i="2"/>
  <c r="F722" i="2"/>
  <c r="F731" i="2"/>
  <c r="F737" i="2"/>
  <c r="F747" i="2"/>
  <c r="F755" i="2"/>
  <c r="F762" i="2"/>
  <c r="F770" i="2"/>
  <c r="F777" i="2"/>
  <c r="F785" i="2"/>
  <c r="F793" i="2"/>
  <c r="F800" i="2"/>
  <c r="F809" i="2"/>
  <c r="F824" i="2"/>
  <c r="F831" i="2"/>
  <c r="F840" i="2"/>
  <c r="F849" i="2"/>
  <c r="F854" i="2"/>
  <c r="F863" i="2"/>
  <c r="F870" i="2"/>
  <c r="F878" i="2"/>
  <c r="F885" i="2"/>
  <c r="F892" i="2"/>
  <c r="F900" i="2"/>
  <c r="F908" i="2"/>
  <c r="F917" i="2"/>
  <c r="F925" i="2"/>
  <c r="CA931" i="2"/>
  <c r="F938" i="2"/>
  <c r="F946" i="2"/>
  <c r="F954" i="2"/>
  <c r="F962" i="2"/>
  <c r="F979" i="2"/>
  <c r="F977" i="2"/>
  <c r="F986" i="2"/>
  <c r="F994" i="2"/>
  <c r="F1002" i="2"/>
  <c r="CA1009" i="2"/>
  <c r="CA1017" i="2"/>
  <c r="F1028" i="2"/>
  <c r="CA1033" i="2"/>
  <c r="CA1036" i="2"/>
  <c r="F684" i="2"/>
  <c r="F692" i="2"/>
  <c r="F701" i="2"/>
  <c r="F707" i="2"/>
  <c r="F715" i="2"/>
  <c r="F723" i="2"/>
  <c r="F732" i="2"/>
  <c r="F739" i="2"/>
  <c r="F741" i="2"/>
  <c r="F756" i="2"/>
  <c r="F764" i="2"/>
  <c r="F771" i="2"/>
  <c r="CA777" i="2"/>
  <c r="F786" i="2"/>
  <c r="F794" i="2"/>
  <c r="F801" i="2"/>
  <c r="F810" i="2"/>
  <c r="F817" i="2"/>
  <c r="F826" i="2"/>
  <c r="F833" i="2"/>
  <c r="F841" i="2"/>
  <c r="F855" i="2"/>
  <c r="CA862" i="2"/>
  <c r="F871" i="2"/>
  <c r="F881" i="2"/>
  <c r="CA885" i="2"/>
  <c r="F893" i="2"/>
  <c r="CA902" i="2"/>
  <c r="F909" i="2"/>
  <c r="F918" i="2"/>
  <c r="F926" i="2"/>
  <c r="F933" i="2"/>
  <c r="F939" i="2"/>
  <c r="F947" i="2"/>
  <c r="F955" i="2"/>
  <c r="CA964" i="2"/>
  <c r="F970" i="2"/>
  <c r="F978" i="2"/>
  <c r="F987" i="2"/>
  <c r="F995" i="2"/>
  <c r="F1003" i="2"/>
  <c r="F1011" i="2"/>
  <c r="F1021" i="2"/>
  <c r="F1019" i="2"/>
  <c r="F1035" i="2"/>
  <c r="F677" i="2"/>
  <c r="F685" i="2"/>
  <c r="CA690" i="2"/>
  <c r="F700" i="2"/>
  <c r="F708" i="2"/>
  <c r="CA715" i="2"/>
  <c r="F724" i="2"/>
  <c r="F733" i="2"/>
  <c r="F740" i="2"/>
  <c r="F749" i="2"/>
  <c r="CA755" i="2"/>
  <c r="F765" i="2"/>
  <c r="CA771" i="2"/>
  <c r="F779" i="2"/>
  <c r="F787" i="2"/>
  <c r="F807" i="2"/>
  <c r="F802" i="2"/>
  <c r="F811" i="2"/>
  <c r="CA817" i="2"/>
  <c r="F827" i="2"/>
  <c r="F834" i="2"/>
  <c r="F843" i="2"/>
  <c r="CA843" i="2"/>
  <c r="F856" i="2"/>
  <c r="CA865" i="2"/>
  <c r="F872" i="2"/>
  <c r="F882" i="2"/>
  <c r="F889" i="2"/>
  <c r="CA893" i="2"/>
  <c r="F902" i="2"/>
  <c r="F910" i="2"/>
  <c r="F919" i="2"/>
  <c r="CA917" i="2"/>
  <c r="CA933" i="2"/>
  <c r="F940" i="2"/>
  <c r="F948" i="2"/>
  <c r="CA957" i="2"/>
  <c r="F964" i="2"/>
  <c r="F972" i="2"/>
  <c r="F980" i="2"/>
  <c r="F988" i="2"/>
  <c r="F996" i="2"/>
  <c r="F1004" i="2"/>
  <c r="CA1011" i="2"/>
  <c r="CA1023" i="2"/>
  <c r="CA1019" i="2"/>
  <c r="F1036" i="2"/>
  <c r="F1040" i="2"/>
  <c r="F695" i="2"/>
  <c r="F709" i="2"/>
  <c r="F717" i="2"/>
  <c r="F725" i="2"/>
  <c r="F734" i="2"/>
  <c r="F742" i="2"/>
  <c r="F750" i="2"/>
  <c r="F757" i="2"/>
  <c r="F766" i="2"/>
  <c r="F774" i="2"/>
  <c r="F780" i="2"/>
  <c r="F788" i="2"/>
  <c r="F796" i="2"/>
  <c r="F803" i="2"/>
  <c r="F812" i="2"/>
  <c r="F819" i="2"/>
  <c r="CA826" i="2"/>
  <c r="CA834" i="2"/>
  <c r="F844" i="2"/>
  <c r="CA856" i="2"/>
  <c r="F865" i="2"/>
  <c r="F873" i="2"/>
  <c r="F880" i="2"/>
  <c r="F895" i="2"/>
  <c r="F903" i="2"/>
  <c r="F912" i="2"/>
  <c r="F920" i="2"/>
  <c r="F927" i="2"/>
  <c r="CA940" i="2"/>
  <c r="F950" i="2"/>
  <c r="F957" i="2"/>
  <c r="F965" i="2"/>
  <c r="F973" i="2"/>
  <c r="F981" i="2"/>
  <c r="F989" i="2"/>
  <c r="F998" i="2"/>
  <c r="F1005" i="2"/>
  <c r="F1013" i="2"/>
  <c r="F1023" i="2"/>
  <c r="F1029" i="2"/>
  <c r="F758" i="2"/>
  <c r="F767" i="2"/>
  <c r="F775" i="2"/>
  <c r="F781" i="2"/>
  <c r="F789" i="2"/>
  <c r="F797" i="2"/>
  <c r="F804" i="2"/>
  <c r="F813" i="2"/>
  <c r="F820" i="2"/>
  <c r="F828" i="2"/>
  <c r="F836" i="2"/>
  <c r="F846" i="2"/>
  <c r="F850" i="2"/>
  <c r="F859" i="2"/>
  <c r="F866" i="2"/>
  <c r="CA873" i="2"/>
  <c r="F879" i="2"/>
  <c r="F887" i="2"/>
  <c r="CA895" i="2"/>
  <c r="F904" i="2"/>
  <c r="F913" i="2"/>
  <c r="F921" i="2"/>
  <c r="CA927" i="2"/>
  <c r="F934" i="2"/>
  <c r="F942" i="2"/>
  <c r="F951" i="2"/>
  <c r="F958" i="2"/>
  <c r="F966" i="2"/>
  <c r="F974" i="2"/>
  <c r="F982" i="2"/>
  <c r="F990" i="2"/>
  <c r="F997" i="2"/>
  <c r="CA1005" i="2"/>
  <c r="CA1013" i="2"/>
  <c r="F1024" i="2"/>
  <c r="CA1029" i="2"/>
  <c r="CA1040" i="2"/>
  <c r="F1047" i="2"/>
  <c r="F1054" i="2"/>
  <c r="CA1059" i="2"/>
  <c r="F1069" i="2"/>
  <c r="F1077" i="2"/>
  <c r="F1085" i="2"/>
  <c r="F1093" i="2"/>
  <c r="F1101" i="2"/>
  <c r="F1109" i="2"/>
  <c r="F1117" i="2"/>
  <c r="F1125" i="2"/>
  <c r="F1133" i="2"/>
  <c r="F1141" i="2"/>
  <c r="F1149" i="2"/>
  <c r="CA1154" i="2"/>
  <c r="F1165" i="2"/>
  <c r="F1173" i="2"/>
  <c r="F1181" i="2"/>
  <c r="F1189" i="2"/>
  <c r="F1197" i="2"/>
  <c r="F1205" i="2"/>
  <c r="F1212" i="2"/>
  <c r="F1220" i="2"/>
  <c r="CA1226" i="2"/>
  <c r="F1235" i="2"/>
  <c r="F1245" i="2"/>
  <c r="F1252" i="2"/>
  <c r="F1260" i="2"/>
  <c r="F1268" i="2"/>
  <c r="F1276" i="2"/>
  <c r="F1284" i="2"/>
  <c r="F1291" i="2"/>
  <c r="F1300" i="2"/>
  <c r="F1307" i="2"/>
  <c r="F1316" i="2"/>
  <c r="F1322" i="2"/>
  <c r="CA1331" i="2"/>
  <c r="F1339" i="2"/>
  <c r="F1347" i="2"/>
  <c r="F1355" i="2"/>
  <c r="F1360" i="2"/>
  <c r="CA1408" i="2"/>
  <c r="F1462" i="2"/>
  <c r="F1530" i="2"/>
  <c r="CA1596" i="2"/>
  <c r="CA1653" i="2"/>
  <c r="CA1746" i="2"/>
  <c r="CA1047" i="2"/>
  <c r="F1055" i="2"/>
  <c r="F1063" i="2"/>
  <c r="F1070" i="2"/>
  <c r="F1080" i="2"/>
  <c r="F1086" i="2"/>
  <c r="F1095" i="2"/>
  <c r="F1102" i="2"/>
  <c r="CA1109" i="2"/>
  <c r="F1119" i="2"/>
  <c r="F1126" i="2"/>
  <c r="F1134" i="2"/>
  <c r="F1142" i="2"/>
  <c r="F1150" i="2"/>
  <c r="F1158" i="2"/>
  <c r="F1166" i="2"/>
  <c r="F1174" i="2"/>
  <c r="CA1183" i="2"/>
  <c r="F1190" i="2"/>
  <c r="F1198" i="2"/>
  <c r="F1213" i="2"/>
  <c r="CA1220" i="2"/>
  <c r="F1229" i="2"/>
  <c r="F1236" i="2"/>
  <c r="F1246" i="2"/>
  <c r="F1253" i="2"/>
  <c r="CA1259" i="2"/>
  <c r="F1269" i="2"/>
  <c r="F1277" i="2"/>
  <c r="CA1284" i="2"/>
  <c r="F1292" i="2"/>
  <c r="CA1300" i="2"/>
  <c r="F1309" i="2"/>
  <c r="CA1324" i="2"/>
  <c r="F1331" i="2"/>
  <c r="F1340" i="2"/>
  <c r="F1349" i="2"/>
  <c r="F1356" i="2"/>
  <c r="F1380" i="2"/>
  <c r="F1447" i="2"/>
  <c r="F1570" i="2"/>
  <c r="F1631" i="2"/>
  <c r="F1041" i="2"/>
  <c r="CA1052" i="2"/>
  <c r="F1064" i="2"/>
  <c r="F1071" i="2"/>
  <c r="F1078" i="2"/>
  <c r="F1087" i="2"/>
  <c r="F1096" i="2"/>
  <c r="F1103" i="2"/>
  <c r="F1111" i="2"/>
  <c r="CA1117" i="2"/>
  <c r="F1127" i="2"/>
  <c r="F1135" i="2"/>
  <c r="CA1147" i="2"/>
  <c r="F1151" i="2"/>
  <c r="F1159" i="2"/>
  <c r="F1167" i="2"/>
  <c r="F1175" i="2"/>
  <c r="F1183" i="2"/>
  <c r="CA1190" i="2"/>
  <c r="F1199" i="2"/>
  <c r="CA1205" i="2"/>
  <c r="F1214" i="2"/>
  <c r="CA1223" i="2"/>
  <c r="F1230" i="2"/>
  <c r="F1237" i="2"/>
  <c r="F1247" i="2"/>
  <c r="F1254" i="2"/>
  <c r="F1262" i="2"/>
  <c r="F1270" i="2"/>
  <c r="F1278" i="2"/>
  <c r="F1293" i="2"/>
  <c r="F1302" i="2"/>
  <c r="F1310" i="2"/>
  <c r="CA1318" i="2"/>
  <c r="F1324" i="2"/>
  <c r="F1332" i="2"/>
  <c r="F1341" i="2"/>
  <c r="F1348" i="2"/>
  <c r="F1357" i="2"/>
  <c r="CA1423" i="2"/>
  <c r="F1486" i="2"/>
  <c r="F1546" i="2"/>
  <c r="F1607" i="2"/>
  <c r="F1669" i="2"/>
  <c r="CA1041" i="2"/>
  <c r="F1056" i="2"/>
  <c r="CA1063" i="2"/>
  <c r="F1073" i="2"/>
  <c r="F1079" i="2"/>
  <c r="F1088" i="2"/>
  <c r="CA1095" i="2"/>
  <c r="F1104" i="2"/>
  <c r="F1112" i="2"/>
  <c r="F1120" i="2"/>
  <c r="F1128" i="2"/>
  <c r="F1136" i="2"/>
  <c r="F1144" i="2"/>
  <c r="F1152" i="2"/>
  <c r="F1160" i="2"/>
  <c r="F1168" i="2"/>
  <c r="F1176" i="2"/>
  <c r="F1184" i="2"/>
  <c r="F1192" i="2"/>
  <c r="F1200" i="2"/>
  <c r="F1207" i="2"/>
  <c r="F1215" i="2"/>
  <c r="F1223" i="2"/>
  <c r="F1231" i="2"/>
  <c r="F1238" i="2"/>
  <c r="CA1247" i="2"/>
  <c r="F1255" i="2"/>
  <c r="F1265" i="2"/>
  <c r="CA1270" i="2"/>
  <c r="F1279" i="2"/>
  <c r="F1286" i="2"/>
  <c r="CA1293" i="2"/>
  <c r="F1303" i="2"/>
  <c r="F1311" i="2"/>
  <c r="F1318" i="2"/>
  <c r="F1325" i="2"/>
  <c r="CA1335" i="2"/>
  <c r="F1342" i="2"/>
  <c r="F1350" i="2"/>
  <c r="F1358" i="2"/>
  <c r="CA1361" i="2"/>
  <c r="F1400" i="2"/>
  <c r="F1465" i="2"/>
  <c r="F1525" i="2"/>
  <c r="CA1585" i="2"/>
  <c r="CA1645" i="2"/>
  <c r="F1716" i="2"/>
  <c r="CA1043" i="2"/>
  <c r="F1049" i="2"/>
  <c r="F1057" i="2"/>
  <c r="F1065" i="2"/>
  <c r="F1074" i="2"/>
  <c r="F1081" i="2"/>
  <c r="F1089" i="2"/>
  <c r="F1097" i="2"/>
  <c r="F1105" i="2"/>
  <c r="F1113" i="2"/>
  <c r="F1121" i="2"/>
  <c r="CA1128" i="2"/>
  <c r="F1137" i="2"/>
  <c r="F1145" i="2"/>
  <c r="F1154" i="2"/>
  <c r="F1163" i="2"/>
  <c r="F1169" i="2"/>
  <c r="F1177" i="2"/>
  <c r="F1185" i="2"/>
  <c r="F1193" i="2"/>
  <c r="F1201" i="2"/>
  <c r="F1208" i="2"/>
  <c r="CA1215" i="2"/>
  <c r="F1224" i="2"/>
  <c r="CA1231" i="2"/>
  <c r="F1239" i="2"/>
  <c r="F1249" i="2"/>
  <c r="F1256" i="2"/>
  <c r="F1263" i="2"/>
  <c r="F1272" i="2"/>
  <c r="CA1281" i="2"/>
  <c r="CA1286" i="2"/>
  <c r="F1295" i="2"/>
  <c r="F1304" i="2"/>
  <c r="F1312" i="2"/>
  <c r="F1319" i="2"/>
  <c r="F1326" i="2"/>
  <c r="F1335" i="2"/>
  <c r="F1344" i="2"/>
  <c r="F1351" i="2"/>
  <c r="F1243" i="2"/>
  <c r="F1363" i="2"/>
  <c r="F1369" i="2"/>
  <c r="F1377" i="2"/>
  <c r="F1439" i="2"/>
  <c r="CA1502" i="2"/>
  <c r="F1562" i="2"/>
  <c r="CA1624" i="2"/>
  <c r="CA1049" i="2"/>
  <c r="F1059" i="2"/>
  <c r="F1066" i="2"/>
  <c r="F1072" i="2"/>
  <c r="CA1081" i="2"/>
  <c r="F1090" i="2"/>
  <c r="F1098" i="2"/>
  <c r="F1106" i="2"/>
  <c r="F1114" i="2"/>
  <c r="CA1121" i="2"/>
  <c r="F1130" i="2"/>
  <c r="F1138" i="2"/>
  <c r="F1146" i="2"/>
  <c r="F1155" i="2"/>
  <c r="CA1163" i="2"/>
  <c r="F1170" i="2"/>
  <c r="F1178" i="2"/>
  <c r="F1186" i="2"/>
  <c r="F1194" i="2"/>
  <c r="CA1203" i="2"/>
  <c r="F1209" i="2"/>
  <c r="F1217" i="2"/>
  <c r="CA1224" i="2"/>
  <c r="F1241" i="2"/>
  <c r="F1244" i="2"/>
  <c r="F1257" i="2"/>
  <c r="F1264" i="2"/>
  <c r="F1273" i="2"/>
  <c r="F1281" i="2"/>
  <c r="CA1289" i="2"/>
  <c r="CA1295" i="2"/>
  <c r="F1305" i="2"/>
  <c r="F1313" i="2"/>
  <c r="F1320" i="2"/>
  <c r="CA1326" i="2"/>
  <c r="F1336" i="2"/>
  <c r="F1345" i="2"/>
  <c r="F1352" i="2"/>
  <c r="F1297" i="2"/>
  <c r="F1361" i="2"/>
  <c r="F1417" i="2"/>
  <c r="F1478" i="2"/>
  <c r="F1538" i="2"/>
  <c r="F1599" i="2"/>
  <c r="CA1662" i="2"/>
  <c r="CA1778" i="2"/>
  <c r="F1052" i="2"/>
  <c r="F1060" i="2"/>
  <c r="F1067" i="2"/>
  <c r="F1075" i="2"/>
  <c r="F1083" i="2"/>
  <c r="CA1092" i="2"/>
  <c r="F1100" i="2"/>
  <c r="F1107" i="2"/>
  <c r="F1115" i="2"/>
  <c r="F1123" i="2"/>
  <c r="F1131" i="2"/>
  <c r="F1139" i="2"/>
  <c r="F1147" i="2"/>
  <c r="F1156" i="2"/>
  <c r="F1161" i="2"/>
  <c r="F1171" i="2"/>
  <c r="F1179" i="2"/>
  <c r="CA1186" i="2"/>
  <c r="F1195" i="2"/>
  <c r="F1203" i="2"/>
  <c r="F1210" i="2"/>
  <c r="F1218" i="2"/>
  <c r="F1228" i="2"/>
  <c r="F1233" i="2"/>
  <c r="F1242" i="2"/>
  <c r="F1250" i="2"/>
  <c r="CA1257" i="2"/>
  <c r="F1266" i="2"/>
  <c r="F1274" i="2"/>
  <c r="F1282" i="2"/>
  <c r="F1289" i="2"/>
  <c r="CA1299" i="2"/>
  <c r="F1306" i="2"/>
  <c r="F1314" i="2"/>
  <c r="F1328" i="2"/>
  <c r="F1337" i="2"/>
  <c r="F1346" i="2"/>
  <c r="F1353" i="2"/>
  <c r="F1391" i="2"/>
  <c r="F1455" i="2"/>
  <c r="F1516" i="2"/>
  <c r="CA1576" i="2"/>
  <c r="F1639" i="2"/>
  <c r="CA1045" i="2"/>
  <c r="F1053" i="2"/>
  <c r="F1061" i="2"/>
  <c r="F1068" i="2"/>
  <c r="F1076" i="2"/>
  <c r="F1084" i="2"/>
  <c r="F1092" i="2"/>
  <c r="CA1100" i="2"/>
  <c r="CA1107" i="2"/>
  <c r="F1116" i="2"/>
  <c r="F1124" i="2"/>
  <c r="F1132" i="2"/>
  <c r="F1140" i="2"/>
  <c r="F1148" i="2"/>
  <c r="F1157" i="2"/>
  <c r="CA1161" i="2"/>
  <c r="F1172" i="2"/>
  <c r="F1180" i="2"/>
  <c r="CA1189" i="2"/>
  <c r="F1196" i="2"/>
  <c r="F1204" i="2"/>
  <c r="F1211" i="2"/>
  <c r="F1219" i="2"/>
  <c r="F1226" i="2"/>
  <c r="F1234" i="2"/>
  <c r="F1240" i="2"/>
  <c r="F1251" i="2"/>
  <c r="F1259" i="2"/>
  <c r="F1267" i="2"/>
  <c r="F1275" i="2"/>
  <c r="CA1282" i="2"/>
  <c r="F1290" i="2"/>
  <c r="F1299" i="2"/>
  <c r="F1308" i="2"/>
  <c r="F1315" i="2"/>
  <c r="F1321" i="2"/>
  <c r="CA1328" i="2"/>
  <c r="F1338" i="2"/>
  <c r="F1343" i="2"/>
  <c r="F1354" i="2"/>
  <c r="F1432" i="2"/>
  <c r="F1495" i="2"/>
  <c r="F1554" i="2"/>
  <c r="F1615" i="2"/>
  <c r="F1677" i="2"/>
  <c r="CA1366" i="2"/>
  <c r="F1376" i="2"/>
  <c r="CA1378" i="2"/>
  <c r="F1390" i="2"/>
  <c r="F1399" i="2"/>
  <c r="F1408" i="2"/>
  <c r="F1415" i="2"/>
  <c r="F1423" i="2"/>
  <c r="F1431" i="2"/>
  <c r="F1438" i="2"/>
  <c r="F1446" i="2"/>
  <c r="F1453" i="2"/>
  <c r="F1464" i="2"/>
  <c r="F1470" i="2"/>
  <c r="F1477" i="2"/>
  <c r="F1485" i="2"/>
  <c r="F1492" i="2"/>
  <c r="F1502" i="2"/>
  <c r="F1510" i="2"/>
  <c r="F1515" i="2"/>
  <c r="F1524" i="2"/>
  <c r="F1529" i="2"/>
  <c r="F1537" i="2"/>
  <c r="F1545" i="2"/>
  <c r="F1553" i="2"/>
  <c r="F1561" i="2"/>
  <c r="F1569" i="2"/>
  <c r="F1576" i="2"/>
  <c r="CA1582" i="2"/>
  <c r="CA1589" i="2"/>
  <c r="F1598" i="2"/>
  <c r="F1606" i="2"/>
  <c r="CA1613" i="2"/>
  <c r="F1622" i="2"/>
  <c r="CA1629" i="2"/>
  <c r="F1638" i="2"/>
  <c r="F1645" i="2"/>
  <c r="F1653" i="2"/>
  <c r="CA1659" i="2"/>
  <c r="F1668" i="2"/>
  <c r="F1676" i="2"/>
  <c r="F1718" i="2"/>
  <c r="F1749" i="2"/>
  <c r="F1781" i="2"/>
  <c r="F1370" i="2"/>
  <c r="CA1373" i="2"/>
  <c r="CA1380" i="2"/>
  <c r="F1393" i="2"/>
  <c r="F1402" i="2"/>
  <c r="F1401" i="2"/>
  <c r="F1416" i="2"/>
  <c r="F1424" i="2"/>
  <c r="F1433" i="2"/>
  <c r="F1440" i="2"/>
  <c r="F1449" i="2"/>
  <c r="F1456" i="2"/>
  <c r="F1466" i="2"/>
  <c r="F1471" i="2"/>
  <c r="F1479" i="2"/>
  <c r="F1487" i="2"/>
  <c r="F1494" i="2"/>
  <c r="F1505" i="2"/>
  <c r="F1517" i="2"/>
  <c r="CA1524" i="2"/>
  <c r="F1531" i="2"/>
  <c r="CA1537" i="2"/>
  <c r="F1547" i="2"/>
  <c r="F1555" i="2"/>
  <c r="F1563" i="2"/>
  <c r="F1571" i="2"/>
  <c r="F1578" i="2"/>
  <c r="F1585" i="2"/>
  <c r="F1592" i="2"/>
  <c r="F1601" i="2"/>
  <c r="F1608" i="2"/>
  <c r="CA1617" i="2"/>
  <c r="F1624" i="2"/>
  <c r="CA1631" i="2"/>
  <c r="CA1639" i="2"/>
  <c r="F1647" i="2"/>
  <c r="F1662" i="2"/>
  <c r="F1670" i="2"/>
  <c r="F1678" i="2"/>
  <c r="CA1693" i="2"/>
  <c r="CA1725" i="2"/>
  <c r="CA1756" i="2"/>
  <c r="CA1789" i="2"/>
  <c r="CA1804" i="2"/>
  <c r="F1853" i="2"/>
  <c r="F1371" i="2"/>
  <c r="F1383" i="2"/>
  <c r="F1392" i="2"/>
  <c r="F1394" i="2"/>
  <c r="F1403" i="2"/>
  <c r="F1410" i="2"/>
  <c r="F1418" i="2"/>
  <c r="CA1424" i="2"/>
  <c r="CA1433" i="2"/>
  <c r="F1441" i="2"/>
  <c r="F1450" i="2"/>
  <c r="F1457" i="2"/>
  <c r="F1468" i="2"/>
  <c r="F1472" i="2"/>
  <c r="F1480" i="2"/>
  <c r="F1488" i="2"/>
  <c r="F1496" i="2"/>
  <c r="F1518" i="2"/>
  <c r="F1532" i="2"/>
  <c r="F1540" i="2"/>
  <c r="F1549" i="2"/>
  <c r="F1556" i="2"/>
  <c r="CA1565" i="2"/>
  <c r="F1572" i="2"/>
  <c r="CA1578" i="2"/>
  <c r="F1593" i="2"/>
  <c r="F1602" i="2"/>
  <c r="F1609" i="2"/>
  <c r="F1617" i="2"/>
  <c r="CA1626" i="2"/>
  <c r="F1633" i="2"/>
  <c r="F1641" i="2"/>
  <c r="CA1647" i="2"/>
  <c r="F1655" i="2"/>
  <c r="F1665" i="2"/>
  <c r="F1671" i="2"/>
  <c r="F1679" i="2"/>
  <c r="CA1684" i="2"/>
  <c r="CA1691" i="2"/>
  <c r="F1724" i="2"/>
  <c r="CA1754" i="2"/>
  <c r="CA1786" i="2"/>
  <c r="CA1369" i="2"/>
  <c r="F1384" i="2"/>
  <c r="F1386" i="2"/>
  <c r="F1395" i="2"/>
  <c r="F1404" i="2"/>
  <c r="F1411" i="2"/>
  <c r="F1419" i="2"/>
  <c r="F1426" i="2"/>
  <c r="F1434" i="2"/>
  <c r="F1442" i="2"/>
  <c r="F1448" i="2"/>
  <c r="F1458" i="2"/>
  <c r="F1467" i="2"/>
  <c r="F1473" i="2"/>
  <c r="F1481" i="2"/>
  <c r="F1490" i="2"/>
  <c r="F1497" i="2"/>
  <c r="CA1505" i="2"/>
  <c r="F1511" i="2"/>
  <c r="F1519" i="2"/>
  <c r="F1533" i="2"/>
  <c r="CA1540" i="2"/>
  <c r="F1550" i="2"/>
  <c r="F1557" i="2"/>
  <c r="F1565" i="2"/>
  <c r="F1573" i="2"/>
  <c r="F1580" i="2"/>
  <c r="F1586" i="2"/>
  <c r="F1594" i="2"/>
  <c r="F1603" i="2"/>
  <c r="F1610" i="2"/>
  <c r="F1618" i="2"/>
  <c r="F1626" i="2"/>
  <c r="CA1633" i="2"/>
  <c r="CA1641" i="2"/>
  <c r="F1649" i="2"/>
  <c r="CA1655" i="2"/>
  <c r="F1666" i="2"/>
  <c r="F1672" i="2"/>
  <c r="F1680" i="2"/>
  <c r="F1702" i="2"/>
  <c r="F1765" i="2"/>
  <c r="F1829" i="2"/>
  <c r="F1364" i="2"/>
  <c r="F1373" i="2"/>
  <c r="F1385" i="2"/>
  <c r="F1387" i="2"/>
  <c r="F1396" i="2"/>
  <c r="F1405" i="2"/>
  <c r="CA1411" i="2"/>
  <c r="F1420" i="2"/>
  <c r="F1427" i="2"/>
  <c r="F1435" i="2"/>
  <c r="F1443" i="2"/>
  <c r="F1451" i="2"/>
  <c r="F1459" i="2"/>
  <c r="F1474" i="2"/>
  <c r="F1482" i="2"/>
  <c r="F1489" i="2"/>
  <c r="F1498" i="2"/>
  <c r="F1507" i="2"/>
  <c r="F1512" i="2"/>
  <c r="F1520" i="2"/>
  <c r="F1526" i="2"/>
  <c r="F1534" i="2"/>
  <c r="F1542" i="2"/>
  <c r="F1551" i="2"/>
  <c r="F1558" i="2"/>
  <c r="F1566" i="2"/>
  <c r="F1581" i="2"/>
  <c r="CA1586" i="2"/>
  <c r="CA1592" i="2"/>
  <c r="F1604" i="2"/>
  <c r="F1611" i="2"/>
  <c r="CA1620" i="2"/>
  <c r="F1627" i="2"/>
  <c r="F1635" i="2"/>
  <c r="CA1649" i="2"/>
  <c r="F1657" i="2"/>
  <c r="F1663" i="2"/>
  <c r="F1673" i="2"/>
  <c r="F1681" i="2"/>
  <c r="F1700" i="2"/>
  <c r="CA1731" i="2"/>
  <c r="F1763" i="2"/>
  <c r="CA1796" i="2"/>
  <c r="F1867" i="2"/>
  <c r="F1333" i="2"/>
  <c r="CA1364" i="2"/>
  <c r="F1375" i="2"/>
  <c r="CA1383" i="2"/>
  <c r="F1389" i="2"/>
  <c r="F1397" i="2"/>
  <c r="F1407" i="2"/>
  <c r="F1413" i="2"/>
  <c r="F1421" i="2"/>
  <c r="F1428" i="2"/>
  <c r="F1436" i="2"/>
  <c r="F1445" i="2"/>
  <c r="F1452" i="2"/>
  <c r="F1460" i="2"/>
  <c r="CA1464" i="2"/>
  <c r="F1475" i="2"/>
  <c r="CA1482" i="2"/>
  <c r="F1493" i="2"/>
  <c r="F1499" i="2"/>
  <c r="F1508" i="2"/>
  <c r="F1513" i="2"/>
  <c r="F1521" i="2"/>
  <c r="F1527" i="2"/>
  <c r="F1535" i="2"/>
  <c r="F1543" i="2"/>
  <c r="F1552" i="2"/>
  <c r="F1559" i="2"/>
  <c r="F1567" i="2"/>
  <c r="F1574" i="2"/>
  <c r="F1588" i="2"/>
  <c r="F1596" i="2"/>
  <c r="CA1601" i="2"/>
  <c r="F1612" i="2"/>
  <c r="F1620" i="2"/>
  <c r="CA1627" i="2"/>
  <c r="CA1635" i="2"/>
  <c r="F1643" i="2"/>
  <c r="F1651" i="2"/>
  <c r="CA1657" i="2"/>
  <c r="F1667" i="2"/>
  <c r="F1674" i="2"/>
  <c r="F1682" i="2"/>
  <c r="F1684" i="2"/>
  <c r="F1710" i="2"/>
  <c r="F1741" i="2"/>
  <c r="F1773" i="2"/>
  <c r="CA1915" i="2"/>
  <c r="F1359" i="2"/>
  <c r="F1366" i="2"/>
  <c r="F1374" i="2"/>
  <c r="F1378" i="2"/>
  <c r="F1388" i="2"/>
  <c r="F1398" i="2"/>
  <c r="F1406" i="2"/>
  <c r="F1414" i="2"/>
  <c r="F1429" i="2"/>
  <c r="F1437" i="2"/>
  <c r="F1444" i="2"/>
  <c r="F1454" i="2"/>
  <c r="F1461" i="2"/>
  <c r="F1469" i="2"/>
  <c r="F1476" i="2"/>
  <c r="F1484" i="2"/>
  <c r="F1491" i="2"/>
  <c r="F1501" i="2"/>
  <c r="F1509" i="2"/>
  <c r="F1514" i="2"/>
  <c r="F1522" i="2"/>
  <c r="F1528" i="2"/>
  <c r="CA1535" i="2"/>
  <c r="F1544" i="2"/>
  <c r="CA1552" i="2"/>
  <c r="F1560" i="2"/>
  <c r="F1568" i="2"/>
  <c r="CA1574" i="2"/>
  <c r="F1582" i="2"/>
  <c r="F1589" i="2"/>
  <c r="F1597" i="2"/>
  <c r="F1605" i="2"/>
  <c r="F1613" i="2"/>
  <c r="CA1622" i="2"/>
  <c r="F1629" i="2"/>
  <c r="CA1638" i="2"/>
  <c r="CA1643" i="2"/>
  <c r="CA1651" i="2"/>
  <c r="F1659" i="2"/>
  <c r="F1664" i="2"/>
  <c r="F1675" i="2"/>
  <c r="F1687" i="2"/>
  <c r="CA1709" i="2"/>
  <c r="F1739" i="2"/>
  <c r="CA1770" i="2"/>
  <c r="F1811" i="2"/>
  <c r="F1836" i="2"/>
  <c r="F1893" i="2"/>
  <c r="CA1920" i="2"/>
  <c r="F1683" i="2"/>
  <c r="F1691" i="2"/>
  <c r="CA1698" i="2"/>
  <c r="F1707" i="2"/>
  <c r="F1715" i="2"/>
  <c r="CA1724" i="2"/>
  <c r="F1731" i="2"/>
  <c r="F1738" i="2"/>
  <c r="F1746" i="2"/>
  <c r="F1754" i="2"/>
  <c r="F1762" i="2"/>
  <c r="F1770" i="2"/>
  <c r="F1778" i="2"/>
  <c r="F1786" i="2"/>
  <c r="CA1793" i="2"/>
  <c r="CA1801" i="2"/>
  <c r="F1810" i="2"/>
  <c r="F1820" i="2"/>
  <c r="F1830" i="2"/>
  <c r="F1840" i="2"/>
  <c r="CA1861" i="2"/>
  <c r="F1873" i="2"/>
  <c r="F1901" i="2"/>
  <c r="F1693" i="2"/>
  <c r="CA1700" i="2"/>
  <c r="F1709" i="2"/>
  <c r="CA1718" i="2"/>
  <c r="F1725" i="2"/>
  <c r="CA1734" i="2"/>
  <c r="CA1741" i="2"/>
  <c r="CA1749" i="2"/>
  <c r="F1756" i="2"/>
  <c r="F1764" i="2"/>
  <c r="CA1773" i="2"/>
  <c r="CA1781" i="2"/>
  <c r="F1788" i="2"/>
  <c r="F1796" i="2"/>
  <c r="F1804" i="2"/>
  <c r="F1812" i="2"/>
  <c r="F1815" i="2"/>
  <c r="CA1817" i="2"/>
  <c r="F1824" i="2"/>
  <c r="F1828" i="2"/>
  <c r="F1846" i="2"/>
  <c r="F1861" i="2"/>
  <c r="F1885" i="2"/>
  <c r="F1903" i="2"/>
  <c r="F1797" i="2"/>
  <c r="F1805" i="2"/>
  <c r="F1813" i="2"/>
  <c r="F1833" i="2"/>
  <c r="F1851" i="2"/>
  <c r="F1878" i="2"/>
  <c r="F1899" i="2"/>
  <c r="CA1922" i="2"/>
  <c r="F1929" i="2"/>
  <c r="F1946" i="2"/>
  <c r="F1965" i="2"/>
  <c r="F1688" i="2"/>
  <c r="F1695" i="2"/>
  <c r="CA1702" i="2"/>
  <c r="F1711" i="2"/>
  <c r="F1719" i="2"/>
  <c r="F1727" i="2"/>
  <c r="F1734" i="2"/>
  <c r="CA1743" i="2"/>
  <c r="F1750" i="2"/>
  <c r="F1758" i="2"/>
  <c r="CA1767" i="2"/>
  <c r="F1774" i="2"/>
  <c r="F1782" i="2"/>
  <c r="F1789" i="2"/>
  <c r="CA1797" i="2"/>
  <c r="CA1805" i="2"/>
  <c r="F1814" i="2"/>
  <c r="F1817" i="2"/>
  <c r="F1821" i="2"/>
  <c r="F1827" i="2"/>
  <c r="F1837" i="2"/>
  <c r="F1844" i="2"/>
  <c r="F1870" i="2"/>
  <c r="CA1890" i="2"/>
  <c r="F1906" i="2"/>
  <c r="F1686" i="2"/>
  <c r="CA1695" i="2"/>
  <c r="F1704" i="2"/>
  <c r="F1712" i="2"/>
  <c r="CA1719" i="2"/>
  <c r="CA1727" i="2"/>
  <c r="F1735" i="2"/>
  <c r="F1743" i="2"/>
  <c r="CA1750" i="2"/>
  <c r="CA1758" i="2"/>
  <c r="F1767" i="2"/>
  <c r="CA1774" i="2"/>
  <c r="CA1782" i="2"/>
  <c r="CA1792" i="2"/>
  <c r="CA1800" i="2"/>
  <c r="CA1808" i="2"/>
  <c r="F1834" i="2"/>
  <c r="F1883" i="2"/>
  <c r="F1896" i="2"/>
  <c r="CA1932" i="2"/>
  <c r="F1936" i="2"/>
  <c r="F1689" i="2"/>
  <c r="F1697" i="2"/>
  <c r="F1705" i="2"/>
  <c r="F1713" i="2"/>
  <c r="CA1722" i="2"/>
  <c r="CA1730" i="2"/>
  <c r="F1736" i="2"/>
  <c r="F1744" i="2"/>
  <c r="CA1753" i="2"/>
  <c r="F1760" i="2"/>
  <c r="F1768" i="2"/>
  <c r="CA1777" i="2"/>
  <c r="CA1785" i="2"/>
  <c r="F1792" i="2"/>
  <c r="F1800" i="2"/>
  <c r="F1808" i="2"/>
  <c r="F1819" i="2"/>
  <c r="F1857" i="2"/>
  <c r="F1876" i="2"/>
  <c r="F1889" i="2"/>
  <c r="F1957" i="2"/>
  <c r="CA1689" i="2"/>
  <c r="F1698" i="2"/>
  <c r="F1706" i="2"/>
  <c r="F1714" i="2"/>
  <c r="F1722" i="2"/>
  <c r="F1730" i="2"/>
  <c r="F1737" i="2"/>
  <c r="CA1744" i="2"/>
  <c r="F1753" i="2"/>
  <c r="CA1760" i="2"/>
  <c r="CA1768" i="2"/>
  <c r="F1777" i="2"/>
  <c r="F1785" i="2"/>
  <c r="F1793" i="2"/>
  <c r="F1801" i="2"/>
  <c r="F1809" i="2"/>
  <c r="CA1832" i="2"/>
  <c r="F1848" i="2"/>
  <c r="F1504" i="2"/>
  <c r="CA1880" i="2"/>
  <c r="F1913" i="2"/>
  <c r="F1940" i="2"/>
  <c r="F1953" i="2"/>
  <c r="F1845" i="2"/>
  <c r="F1852" i="2"/>
  <c r="F1862" i="2"/>
  <c r="F1500" i="2"/>
  <c r="F1874" i="2"/>
  <c r="F1882" i="2"/>
  <c r="F1890" i="2"/>
  <c r="F1898" i="2"/>
  <c r="F1907" i="2"/>
  <c r="F1912" i="2"/>
  <c r="F1920" i="2"/>
  <c r="F1928" i="2"/>
  <c r="F1935" i="2"/>
  <c r="F1954" i="2"/>
  <c r="F1960" i="2"/>
  <c r="F1976" i="2"/>
  <c r="F1981" i="2"/>
  <c r="CA2004" i="2"/>
  <c r="F2011" i="2"/>
  <c r="F2035" i="2"/>
  <c r="F2040" i="2"/>
  <c r="F2067" i="2"/>
  <c r="F2072" i="2"/>
  <c r="F1822" i="2"/>
  <c r="CA1826" i="2"/>
  <c r="F1838" i="2"/>
  <c r="F1847" i="2"/>
  <c r="F1854" i="2"/>
  <c r="F1863" i="2"/>
  <c r="F1855" i="2"/>
  <c r="F1875" i="2"/>
  <c r="F1884" i="2"/>
  <c r="F1891" i="2"/>
  <c r="CA1898" i="2"/>
  <c r="CA1903" i="2"/>
  <c r="F1915" i="2"/>
  <c r="F1930" i="2"/>
  <c r="F1937" i="2"/>
  <c r="CA1982" i="2"/>
  <c r="F1991" i="2"/>
  <c r="CA2012" i="2"/>
  <c r="F2014" i="2"/>
  <c r="F2045" i="2"/>
  <c r="F2048" i="2"/>
  <c r="F2075" i="2"/>
  <c r="F2080" i="2"/>
  <c r="F1823" i="2"/>
  <c r="F1832" i="2"/>
  <c r="F1839" i="2"/>
  <c r="CA1843" i="2"/>
  <c r="F1856" i="2"/>
  <c r="CA1863" i="2"/>
  <c r="F1869" i="2"/>
  <c r="F1877" i="2"/>
  <c r="CA1882" i="2"/>
  <c r="F1892" i="2"/>
  <c r="F1900" i="2"/>
  <c r="F1908" i="2"/>
  <c r="F1916" i="2"/>
  <c r="F1922" i="2"/>
  <c r="F1931" i="2"/>
  <c r="F1939" i="2"/>
  <c r="F1945" i="2"/>
  <c r="F2097" i="2"/>
  <c r="CA2103" i="2"/>
  <c r="CA1990" i="2"/>
  <c r="F1997" i="2"/>
  <c r="F2021" i="2"/>
  <c r="F2026" i="2"/>
  <c r="F2051" i="2"/>
  <c r="F2056" i="2"/>
  <c r="F2084" i="2"/>
  <c r="F2088" i="2"/>
  <c r="F2345" i="2"/>
  <c r="F1818" i="2"/>
  <c r="F1826" i="2"/>
  <c r="F1835" i="2"/>
  <c r="F1841" i="2"/>
  <c r="F1849" i="2"/>
  <c r="F1858" i="2"/>
  <c r="F1865" i="2"/>
  <c r="F1871" i="2"/>
  <c r="CA1869" i="2"/>
  <c r="F1886" i="2"/>
  <c r="CA1893" i="2"/>
  <c r="CA1901" i="2"/>
  <c r="CA1908" i="2"/>
  <c r="F1917" i="2"/>
  <c r="F1925" i="2"/>
  <c r="F1932" i="2"/>
  <c r="CA1939" i="2"/>
  <c r="F1942" i="2"/>
  <c r="F1944" i="2"/>
  <c r="F1949" i="2"/>
  <c r="F2154" i="2"/>
  <c r="F2159" i="2"/>
  <c r="F1843" i="2"/>
  <c r="F1850" i="2"/>
  <c r="F1859" i="2"/>
  <c r="CA1865" i="2"/>
  <c r="F1872" i="2"/>
  <c r="F1880" i="2"/>
  <c r="F1888" i="2"/>
  <c r="F1895" i="2"/>
  <c r="F1905" i="2"/>
  <c r="F1910" i="2"/>
  <c r="F1918" i="2"/>
  <c r="F1926" i="2"/>
  <c r="F1933" i="2"/>
  <c r="F1948" i="2"/>
  <c r="F1952" i="2"/>
  <c r="F1962" i="2"/>
  <c r="F1968" i="2"/>
  <c r="F1973" i="2"/>
  <c r="F1998" i="2"/>
  <c r="F2004" i="2"/>
  <c r="CA2032" i="2"/>
  <c r="F2059" i="2"/>
  <c r="F2064" i="2"/>
  <c r="F1911" i="2"/>
  <c r="CA1918" i="2"/>
  <c r="F1927" i="2"/>
  <c r="F1934" i="2"/>
  <c r="F2090" i="2"/>
  <c r="F2216" i="2"/>
  <c r="F2223" i="2"/>
  <c r="F1943" i="2"/>
  <c r="F1950" i="2"/>
  <c r="F1958" i="2"/>
  <c r="F1966" i="2"/>
  <c r="F1974" i="2"/>
  <c r="F1986" i="2"/>
  <c r="F2005" i="2"/>
  <c r="F2019" i="2"/>
  <c r="F2027" i="2"/>
  <c r="F2032" i="2"/>
  <c r="F2041" i="2"/>
  <c r="F2050" i="2"/>
  <c r="F2057" i="2"/>
  <c r="F2065" i="2"/>
  <c r="F2073" i="2"/>
  <c r="F2082" i="2"/>
  <c r="F2099" i="2"/>
  <c r="F2126" i="2"/>
  <c r="F2129" i="2"/>
  <c r="F2135" i="2"/>
  <c r="F2138" i="2"/>
  <c r="F2201" i="2"/>
  <c r="F1941" i="2"/>
  <c r="F1951" i="2"/>
  <c r="F1959" i="2"/>
  <c r="F1967" i="2"/>
  <c r="F1975" i="2"/>
  <c r="F1982" i="2"/>
  <c r="CA1986" i="2"/>
  <c r="F2006" i="2"/>
  <c r="F2012" i="2"/>
  <c r="F2020" i="2"/>
  <c r="F2028" i="2"/>
  <c r="F2034" i="2"/>
  <c r="F2042" i="2"/>
  <c r="F2047" i="2"/>
  <c r="F2058" i="2"/>
  <c r="F2066" i="2"/>
  <c r="F2074" i="2"/>
  <c r="F2083" i="2"/>
  <c r="F2089" i="2"/>
  <c r="F2105" i="2"/>
  <c r="F2118" i="2"/>
  <c r="F2177" i="2"/>
  <c r="F2238" i="2"/>
  <c r="F1961" i="2"/>
  <c r="F1969" i="2"/>
  <c r="F1977" i="2"/>
  <c r="F1984" i="2"/>
  <c r="F1992" i="2"/>
  <c r="F1999" i="2"/>
  <c r="F2008" i="2"/>
  <c r="F2015" i="2"/>
  <c r="F1995" i="2"/>
  <c r="F2036" i="2"/>
  <c r="F2044" i="2"/>
  <c r="F2052" i="2"/>
  <c r="F2060" i="2"/>
  <c r="F2068" i="2"/>
  <c r="F2076" i="2"/>
  <c r="F2085" i="2"/>
  <c r="F2093" i="2"/>
  <c r="F2109" i="2"/>
  <c r="F2193" i="2"/>
  <c r="F1970" i="2"/>
  <c r="F1978" i="2"/>
  <c r="CA1984" i="2"/>
  <c r="F1993" i="2"/>
  <c r="F2000" i="2"/>
  <c r="F2009" i="2"/>
  <c r="F2016" i="2"/>
  <c r="F2022" i="2"/>
  <c r="CA2025" i="2"/>
  <c r="F2037" i="2"/>
  <c r="F2043" i="2"/>
  <c r="F2053" i="2"/>
  <c r="F2061" i="2"/>
  <c r="F2069" i="2"/>
  <c r="F2077" i="2"/>
  <c r="F2081" i="2"/>
  <c r="F2106" i="2"/>
  <c r="F2121" i="2"/>
  <c r="F2122" i="2"/>
  <c r="F2169" i="2"/>
  <c r="F2230" i="2"/>
  <c r="F1947" i="2"/>
  <c r="F1955" i="2"/>
  <c r="F1963" i="2"/>
  <c r="F1971" i="2"/>
  <c r="F1979" i="2"/>
  <c r="F1989" i="2"/>
  <c r="F1994" i="2"/>
  <c r="CA2002" i="2"/>
  <c r="CA2008" i="2"/>
  <c r="F2017" i="2"/>
  <c r="F2023" i="2"/>
  <c r="F2030" i="2"/>
  <c r="F2038" i="2"/>
  <c r="F2046" i="2"/>
  <c r="F2054" i="2"/>
  <c r="F2062" i="2"/>
  <c r="CA2069" i="2"/>
  <c r="F2078" i="2"/>
  <c r="F2086" i="2"/>
  <c r="F2091" i="2"/>
  <c r="F2098" i="2"/>
  <c r="F2113" i="2"/>
  <c r="F2114" i="2"/>
  <c r="F2146" i="2"/>
  <c r="F2209" i="2"/>
  <c r="F1956" i="2"/>
  <c r="F1964" i="2"/>
  <c r="F1972" i="2"/>
  <c r="F1980" i="2"/>
  <c r="F1990" i="2"/>
  <c r="F1996" i="2"/>
  <c r="F2002" i="2"/>
  <c r="CA2011" i="2"/>
  <c r="F2018" i="2"/>
  <c r="F2025" i="2"/>
  <c r="F2033" i="2"/>
  <c r="F2039" i="2"/>
  <c r="F2049" i="2"/>
  <c r="F2055" i="2"/>
  <c r="F2063" i="2"/>
  <c r="F2071" i="2"/>
  <c r="F2079" i="2"/>
  <c r="CA2089" i="2"/>
  <c r="F2094" i="2"/>
  <c r="F2110" i="2"/>
  <c r="F2185" i="2"/>
  <c r="F2096" i="2"/>
  <c r="F2104" i="2"/>
  <c r="F2112" i="2"/>
  <c r="F2119" i="2"/>
  <c r="F2128" i="2"/>
  <c r="F2137" i="2"/>
  <c r="F2145" i="2"/>
  <c r="F2153" i="2"/>
  <c r="F2162" i="2"/>
  <c r="CA2169" i="2"/>
  <c r="CA2175" i="2"/>
  <c r="F2184" i="2"/>
  <c r="F2192" i="2"/>
  <c r="F2199" i="2"/>
  <c r="CA2202" i="2"/>
  <c r="F2215" i="2"/>
  <c r="F2222" i="2"/>
  <c r="F2229" i="2"/>
  <c r="F2237" i="2"/>
  <c r="F2240" i="2"/>
  <c r="F2251" i="2"/>
  <c r="F2256" i="2"/>
  <c r="F2283" i="2"/>
  <c r="F2288" i="2"/>
  <c r="CA2303" i="2"/>
  <c r="F2368" i="2"/>
  <c r="F2130" i="2"/>
  <c r="F2139" i="2"/>
  <c r="F2132" i="2"/>
  <c r="CA2154" i="2"/>
  <c r="F2160" i="2"/>
  <c r="F2170" i="2"/>
  <c r="CA2177" i="2"/>
  <c r="F2186" i="2"/>
  <c r="F2194" i="2"/>
  <c r="F2202" i="2"/>
  <c r="F2210" i="2"/>
  <c r="F2224" i="2"/>
  <c r="F2231" i="2"/>
  <c r="F2239" i="2"/>
  <c r="F2259" i="2"/>
  <c r="F2264" i="2"/>
  <c r="F2291" i="2"/>
  <c r="F2296" i="2"/>
  <c r="CA2319" i="2"/>
  <c r="F2385" i="2"/>
  <c r="F2411" i="2"/>
  <c r="F2478" i="2"/>
  <c r="F2101" i="2"/>
  <c r="F2107" i="2"/>
  <c r="F2115" i="2"/>
  <c r="F2123" i="2"/>
  <c r="F2131" i="2"/>
  <c r="F2141" i="2"/>
  <c r="F2148" i="2"/>
  <c r="CA2156" i="2"/>
  <c r="F2163" i="2"/>
  <c r="F2171" i="2"/>
  <c r="F2179" i="2"/>
  <c r="F2187" i="2"/>
  <c r="F2195" i="2"/>
  <c r="F2203" i="2"/>
  <c r="F2211" i="2"/>
  <c r="CA2216" i="2"/>
  <c r="F2226" i="2"/>
  <c r="F2232" i="2"/>
  <c r="CA2242" i="2"/>
  <c r="F2360" i="2"/>
  <c r="F2415" i="2"/>
  <c r="F2092" i="2"/>
  <c r="F2100" i="2"/>
  <c r="F2108" i="2"/>
  <c r="F2116" i="2"/>
  <c r="F2124" i="2"/>
  <c r="F2133" i="2"/>
  <c r="F2142" i="2"/>
  <c r="F2147" i="2"/>
  <c r="F2156" i="2"/>
  <c r="F2164" i="2"/>
  <c r="F2172" i="2"/>
  <c r="CA2179" i="2"/>
  <c r="F2188" i="2"/>
  <c r="F2196" i="2"/>
  <c r="F2204" i="2"/>
  <c r="CA2211" i="2"/>
  <c r="CA2219" i="2"/>
  <c r="F2227" i="2"/>
  <c r="F2233" i="2"/>
  <c r="F2268" i="2"/>
  <c r="F2272" i="2"/>
  <c r="F2337" i="2"/>
  <c r="F2117" i="2"/>
  <c r="F2125" i="2"/>
  <c r="F2134" i="2"/>
  <c r="F2140" i="2"/>
  <c r="F2150" i="2"/>
  <c r="F2157" i="2"/>
  <c r="F2165" i="2"/>
  <c r="F2173" i="2"/>
  <c r="F2181" i="2"/>
  <c r="F2189" i="2"/>
  <c r="CA2196" i="2"/>
  <c r="F2205" i="2"/>
  <c r="F2212" i="2"/>
  <c r="F2219" i="2"/>
  <c r="F2228" i="2"/>
  <c r="F2234" i="2"/>
  <c r="F2313" i="2"/>
  <c r="F2376" i="2"/>
  <c r="F2413" i="2"/>
  <c r="F2144" i="2"/>
  <c r="F2151" i="2"/>
  <c r="CA2157" i="2"/>
  <c r="F2166" i="2"/>
  <c r="F2174" i="2"/>
  <c r="F2182" i="2"/>
  <c r="F2190" i="2"/>
  <c r="F2206" i="2"/>
  <c r="F2213" i="2"/>
  <c r="F2220" i="2"/>
  <c r="CA2226" i="2"/>
  <c r="F2235" i="2"/>
  <c r="F2241" i="2"/>
  <c r="F2248" i="2"/>
  <c r="F2275" i="2"/>
  <c r="F2281" i="2"/>
  <c r="F2352" i="2"/>
  <c r="F2095" i="2"/>
  <c r="F2103" i="2"/>
  <c r="F2111" i="2"/>
  <c r="F2120" i="2"/>
  <c r="F2127" i="2"/>
  <c r="F2136" i="2"/>
  <c r="F2143" i="2"/>
  <c r="F2152" i="2"/>
  <c r="F2161" i="2"/>
  <c r="F2167" i="2"/>
  <c r="F2175" i="2"/>
  <c r="F2183" i="2"/>
  <c r="F2191" i="2"/>
  <c r="F2200" i="2"/>
  <c r="CA2199" i="2"/>
  <c r="F2214" i="2"/>
  <c r="F2221" i="2"/>
  <c r="F2236" i="2"/>
  <c r="F2328" i="2"/>
  <c r="F2393" i="2"/>
  <c r="F2402" i="2"/>
  <c r="F2247" i="2"/>
  <c r="F2255" i="2"/>
  <c r="CA2262" i="2"/>
  <c r="F2271" i="2"/>
  <c r="F2279" i="2"/>
  <c r="F2287" i="2"/>
  <c r="F2295" i="2"/>
  <c r="F2304" i="2"/>
  <c r="F2312" i="2"/>
  <c r="F2319" i="2"/>
  <c r="F2327" i="2"/>
  <c r="F2338" i="2"/>
  <c r="F2343" i="2"/>
  <c r="F2351" i="2"/>
  <c r="F2359" i="2"/>
  <c r="F2367" i="2"/>
  <c r="F2375" i="2"/>
  <c r="F2384" i="2"/>
  <c r="F2397" i="2"/>
  <c r="F2509" i="2"/>
  <c r="F2590" i="2"/>
  <c r="F2242" i="2"/>
  <c r="F2249" i="2"/>
  <c r="CA2256" i="2"/>
  <c r="F2266" i="2"/>
  <c r="F2273" i="2"/>
  <c r="F2282" i="2"/>
  <c r="F2289" i="2"/>
  <c r="CA2298" i="2"/>
  <c r="F2305" i="2"/>
  <c r="CA2311" i="2"/>
  <c r="F2321" i="2"/>
  <c r="F2329" i="2"/>
  <c r="F2334" i="2"/>
  <c r="F2344" i="2"/>
  <c r="F2353" i="2"/>
  <c r="F2361" i="2"/>
  <c r="F2370" i="2"/>
  <c r="F2377" i="2"/>
  <c r="F2386" i="2"/>
  <c r="F2406" i="2"/>
  <c r="F2431" i="2"/>
  <c r="F2445" i="2"/>
  <c r="F2558" i="2"/>
  <c r="F2250" i="2"/>
  <c r="F2258" i="2"/>
  <c r="F2265" i="2"/>
  <c r="F2274" i="2"/>
  <c r="F2280" i="2"/>
  <c r="F2290" i="2"/>
  <c r="F2298" i="2"/>
  <c r="F2308" i="2"/>
  <c r="F2315" i="2"/>
  <c r="CA2321" i="2"/>
  <c r="F2330" i="2"/>
  <c r="F2335" i="2"/>
  <c r="F2346" i="2"/>
  <c r="F2354" i="2"/>
  <c r="F2362" i="2"/>
  <c r="F2371" i="2"/>
  <c r="F2379" i="2"/>
  <c r="F2387" i="2"/>
  <c r="F2524" i="2"/>
  <c r="CA2300" i="2"/>
  <c r="F2309" i="2"/>
  <c r="CA2315" i="2"/>
  <c r="F2323" i="2"/>
  <c r="F2331" i="2"/>
  <c r="F2339" i="2"/>
  <c r="F2348" i="2"/>
  <c r="F2355" i="2"/>
  <c r="F2363" i="2"/>
  <c r="F2369" i="2"/>
  <c r="F2380" i="2"/>
  <c r="F2388" i="2"/>
  <c r="F2381" i="2"/>
  <c r="F2494" i="2"/>
  <c r="F2668" i="2"/>
  <c r="F2245" i="2"/>
  <c r="F2252" i="2"/>
  <c r="CA2259" i="2"/>
  <c r="F2267" i="2"/>
  <c r="F2276" i="2"/>
  <c r="F2284" i="2"/>
  <c r="CA2290" i="2"/>
  <c r="F2300" i="2"/>
  <c r="CA2307" i="2"/>
  <c r="F2316" i="2"/>
  <c r="F2324" i="2"/>
  <c r="F2332" i="2"/>
  <c r="F2340" i="2"/>
  <c r="F2347" i="2"/>
  <c r="F2356" i="2"/>
  <c r="F2364" i="2"/>
  <c r="F2372" i="2"/>
  <c r="F2378" i="2"/>
  <c r="F2390" i="2"/>
  <c r="F2395" i="2"/>
  <c r="F2399" i="2"/>
  <c r="F2407" i="2"/>
  <c r="F2409" i="2"/>
  <c r="F2460" i="2"/>
  <c r="CA2245" i="2"/>
  <c r="F2253" i="2"/>
  <c r="F2261" i="2"/>
  <c r="F2269" i="2"/>
  <c r="F2277" i="2"/>
  <c r="F2285" i="2"/>
  <c r="F2293" i="2"/>
  <c r="F2301" i="2"/>
  <c r="F2307" i="2"/>
  <c r="CA2318" i="2"/>
  <c r="F2325" i="2"/>
  <c r="F2333" i="2"/>
  <c r="F2341" i="2"/>
  <c r="F2349" i="2"/>
  <c r="F2357" i="2"/>
  <c r="F2365" i="2"/>
  <c r="F2373" i="2"/>
  <c r="F2382" i="2"/>
  <c r="F2398" i="2"/>
  <c r="F2414" i="2"/>
  <c r="F2422" i="2"/>
  <c r="F2423" i="2"/>
  <c r="F2436" i="2"/>
  <c r="F2246" i="2"/>
  <c r="F2254" i="2"/>
  <c r="F2262" i="2"/>
  <c r="F2270" i="2"/>
  <c r="F2278" i="2"/>
  <c r="F2286" i="2"/>
  <c r="CA2293" i="2"/>
  <c r="F2303" i="2"/>
  <c r="F2311" i="2"/>
  <c r="F2318" i="2"/>
  <c r="F2326" i="2"/>
  <c r="F2336" i="2"/>
  <c r="F2342" i="2"/>
  <c r="F2350" i="2"/>
  <c r="F2358" i="2"/>
  <c r="F2366" i="2"/>
  <c r="F2374" i="2"/>
  <c r="F2383" i="2"/>
  <c r="F2391" i="2"/>
  <c r="F2541" i="2"/>
  <c r="F2389" i="2"/>
  <c r="F2396" i="2"/>
  <c r="F2405" i="2"/>
  <c r="F2412" i="2"/>
  <c r="F2421" i="2"/>
  <c r="F2430" i="2"/>
  <c r="F2454" i="2"/>
  <c r="F2469" i="2"/>
  <c r="F2487" i="2"/>
  <c r="F2503" i="2"/>
  <c r="F2518" i="2"/>
  <c r="F2533" i="2"/>
  <c r="F2550" i="2"/>
  <c r="F2565" i="2"/>
  <c r="F2606" i="2"/>
  <c r="F2619" i="2"/>
  <c r="F2400" i="2"/>
  <c r="F2408" i="2"/>
  <c r="F2416" i="2"/>
  <c r="F2424" i="2"/>
  <c r="F2432" i="2"/>
  <c r="F2392" i="2"/>
  <c r="F2401" i="2"/>
  <c r="F2404" i="2"/>
  <c r="F2417" i="2"/>
  <c r="F2425" i="2"/>
  <c r="F2453" i="2"/>
  <c r="F2470" i="2"/>
  <c r="F2486" i="2"/>
  <c r="F2501" i="2"/>
  <c r="F2517" i="2"/>
  <c r="F2534" i="2"/>
  <c r="F2549" i="2"/>
  <c r="F2566" i="2"/>
  <c r="F2580" i="2"/>
  <c r="F2585" i="2"/>
  <c r="F2650" i="2"/>
  <c r="F2418" i="2"/>
  <c r="F2426" i="2"/>
  <c r="F2575" i="2"/>
  <c r="F2637" i="2"/>
  <c r="F2694" i="2"/>
  <c r="F2711" i="2"/>
  <c r="F2394" i="2"/>
  <c r="F2403" i="2"/>
  <c r="F2410" i="2"/>
  <c r="F2419" i="2"/>
  <c r="F2420" i="2"/>
  <c r="F2429" i="2"/>
  <c r="F2438" i="2"/>
  <c r="F2439" i="2"/>
  <c r="F2437" i="2"/>
  <c r="F2462" i="2"/>
  <c r="F2475" i="2"/>
  <c r="F2493" i="2"/>
  <c r="F2510" i="2"/>
  <c r="F2523" i="2"/>
  <c r="F2542" i="2"/>
  <c r="F2557" i="2"/>
  <c r="F2596" i="2"/>
  <c r="F2446" i="2"/>
  <c r="F2455" i="2"/>
  <c r="F2463" i="2"/>
  <c r="F2471" i="2"/>
  <c r="F2480" i="2"/>
  <c r="F2488" i="2"/>
  <c r="F2496" i="2"/>
  <c r="F2502" i="2"/>
  <c r="F2511" i="2"/>
  <c r="F2519" i="2"/>
  <c r="F2527" i="2"/>
  <c r="F2535" i="2"/>
  <c r="F2543" i="2"/>
  <c r="F2551" i="2"/>
  <c r="F2559" i="2"/>
  <c r="F2567" i="2"/>
  <c r="F2599" i="2"/>
  <c r="F2604" i="2"/>
  <c r="F2612" i="2"/>
  <c r="F2627" i="2"/>
  <c r="F2641" i="2"/>
  <c r="F2659" i="2"/>
  <c r="F2739" i="2"/>
  <c r="F2427" i="2"/>
  <c r="F2440" i="2"/>
  <c r="F2447" i="2"/>
  <c r="F2456" i="2"/>
  <c r="F2464" i="2"/>
  <c r="F2472" i="2"/>
  <c r="F2481" i="2"/>
  <c r="F2479" i="2"/>
  <c r="F2497" i="2"/>
  <c r="F2506" i="2"/>
  <c r="F2512" i="2"/>
  <c r="F2521" i="2"/>
  <c r="F2528" i="2"/>
  <c r="F2536" i="2"/>
  <c r="F2544" i="2"/>
  <c r="F2552" i="2"/>
  <c r="F2560" i="2"/>
  <c r="F2568" i="2"/>
  <c r="F2577" i="2"/>
  <c r="F2586" i="2"/>
  <c r="F2603" i="2"/>
  <c r="F2428" i="2"/>
  <c r="F2441" i="2"/>
  <c r="F2448" i="2"/>
  <c r="F2457" i="2"/>
  <c r="F2465" i="2"/>
  <c r="F2473" i="2"/>
  <c r="F2482" i="2"/>
  <c r="F2489" i="2"/>
  <c r="F2495" i="2"/>
  <c r="F2504" i="2"/>
  <c r="F2513" i="2"/>
  <c r="F2522" i="2"/>
  <c r="F2531" i="2"/>
  <c r="F2538" i="2"/>
  <c r="F2546" i="2"/>
  <c r="F2553" i="2"/>
  <c r="F2561" i="2"/>
  <c r="F2569" i="2"/>
  <c r="F2620" i="2"/>
  <c r="F2635" i="2"/>
  <c r="F2652" i="2"/>
  <c r="F2667" i="2"/>
  <c r="F2433" i="2"/>
  <c r="F2442" i="2"/>
  <c r="F2449" i="2"/>
  <c r="F2458" i="2"/>
  <c r="F2466" i="2"/>
  <c r="F2474" i="2"/>
  <c r="F2483" i="2"/>
  <c r="F2490" i="2"/>
  <c r="F2498" i="2"/>
  <c r="F2505" i="2"/>
  <c r="F2514" i="2"/>
  <c r="F2520" i="2"/>
  <c r="F2532" i="2"/>
  <c r="F2537" i="2"/>
  <c r="F2547" i="2"/>
  <c r="F2554" i="2"/>
  <c r="F2562" i="2"/>
  <c r="F2570" i="2"/>
  <c r="F2578" i="2"/>
  <c r="F2582" i="2"/>
  <c r="F2587" i="2"/>
  <c r="F2591" i="2"/>
  <c r="F2434" i="2"/>
  <c r="F2443" i="2"/>
  <c r="F2451" i="2"/>
  <c r="F2459" i="2"/>
  <c r="F2467" i="2"/>
  <c r="F2476" i="2"/>
  <c r="F2484" i="2"/>
  <c r="F2491" i="2"/>
  <c r="F2499" i="2"/>
  <c r="F2507" i="2"/>
  <c r="F2515" i="2"/>
  <c r="F2525" i="2"/>
  <c r="F2529" i="2"/>
  <c r="F2539" i="2"/>
  <c r="F2548" i="2"/>
  <c r="F2555" i="2"/>
  <c r="F2563" i="2"/>
  <c r="F2572" i="2"/>
  <c r="F2595" i="2"/>
  <c r="F2611" i="2"/>
  <c r="F2628" i="2"/>
  <c r="F2644" i="2"/>
  <c r="F2660" i="2"/>
  <c r="F2675" i="2"/>
  <c r="F2687" i="2"/>
  <c r="F2435" i="2"/>
  <c r="F2444" i="2"/>
  <c r="F2452" i="2"/>
  <c r="F2461" i="2"/>
  <c r="F2468" i="2"/>
  <c r="F2477" i="2"/>
  <c r="F2485" i="2"/>
  <c r="F2492" i="2"/>
  <c r="F2500" i="2"/>
  <c r="F2508" i="2"/>
  <c r="F2516" i="2"/>
  <c r="F2526" i="2"/>
  <c r="F2530" i="2"/>
  <c r="F2540" i="2"/>
  <c r="F2545" i="2"/>
  <c r="F2556" i="2"/>
  <c r="F2564" i="2"/>
  <c r="F2573" i="2"/>
  <c r="F2574" i="2"/>
  <c r="F2579" i="2"/>
  <c r="F2583" i="2"/>
  <c r="F2588" i="2"/>
  <c r="F2695" i="2"/>
  <c r="F2818" i="2"/>
  <c r="F2834" i="2"/>
  <c r="F2571" i="2"/>
  <c r="F2581" i="2"/>
  <c r="F2589" i="2"/>
  <c r="F2598" i="2"/>
  <c r="F2605" i="2"/>
  <c r="F2613" i="2"/>
  <c r="F2621" i="2"/>
  <c r="F2630" i="2"/>
  <c r="F2638" i="2"/>
  <c r="F2646" i="2"/>
  <c r="F2653" i="2"/>
  <c r="F2662" i="2"/>
  <c r="F2669" i="2"/>
  <c r="F2678" i="2"/>
  <c r="F2681" i="2"/>
  <c r="F2682" i="2"/>
  <c r="F2615" i="2"/>
  <c r="F2622" i="2"/>
  <c r="F2629" i="2"/>
  <c r="F2639" i="2"/>
  <c r="F2647" i="2"/>
  <c r="F2654" i="2"/>
  <c r="F2663" i="2"/>
  <c r="F2670" i="2"/>
  <c r="F2702" i="2"/>
  <c r="F2719" i="2"/>
  <c r="F2751" i="2"/>
  <c r="F2780" i="2"/>
  <c r="F2833" i="2"/>
  <c r="F2600" i="2"/>
  <c r="F2607" i="2"/>
  <c r="F2614" i="2"/>
  <c r="F2624" i="2"/>
  <c r="F2631" i="2"/>
  <c r="F2640" i="2"/>
  <c r="F2645" i="2"/>
  <c r="F2655" i="2"/>
  <c r="F2661" i="2"/>
  <c r="F2671" i="2"/>
  <c r="F2680" i="2"/>
  <c r="F2576" i="2"/>
  <c r="F2584" i="2"/>
  <c r="F2592" i="2"/>
  <c r="F2601" i="2"/>
  <c r="F2608" i="2"/>
  <c r="F2616" i="2"/>
  <c r="F2625" i="2"/>
  <c r="F2632" i="2"/>
  <c r="F2636" i="2"/>
  <c r="F2648" i="2"/>
  <c r="F2656" i="2"/>
  <c r="F2664" i="2"/>
  <c r="F2672" i="2"/>
  <c r="F2677" i="2"/>
  <c r="F2689" i="2"/>
  <c r="F2710" i="2"/>
  <c r="F2720" i="2"/>
  <c r="F2730" i="2"/>
  <c r="F2728" i="2"/>
  <c r="F2593" i="2"/>
  <c r="F2597" i="2"/>
  <c r="F2609" i="2"/>
  <c r="F2617" i="2"/>
  <c r="F2623" i="2"/>
  <c r="F2633" i="2"/>
  <c r="F2642" i="2"/>
  <c r="F2649" i="2"/>
  <c r="F2657" i="2"/>
  <c r="F2665" i="2"/>
  <c r="F2673" i="2"/>
  <c r="F2686" i="2"/>
  <c r="F2797" i="2"/>
  <c r="F2594" i="2"/>
  <c r="F2602" i="2"/>
  <c r="F2610" i="2"/>
  <c r="F2618" i="2"/>
  <c r="F2626" i="2"/>
  <c r="F2634" i="2"/>
  <c r="F2643" i="2"/>
  <c r="F2651" i="2"/>
  <c r="F2658" i="2"/>
  <c r="F2666" i="2"/>
  <c r="F2674" i="2"/>
  <c r="F2679" i="2"/>
  <c r="F2697" i="2"/>
  <c r="F2704" i="2"/>
  <c r="F2718" i="2"/>
  <c r="F2688" i="2"/>
  <c r="F2696" i="2"/>
  <c r="F2705" i="2"/>
  <c r="F2712" i="2"/>
  <c r="F2722" i="2"/>
  <c r="F2731" i="2"/>
  <c r="F2735" i="2"/>
  <c r="F2740" i="2"/>
  <c r="F2749" i="2"/>
  <c r="F2813" i="2"/>
  <c r="F2932" i="2"/>
  <c r="F3016" i="2"/>
  <c r="F2703" i="2"/>
  <c r="F2713" i="2"/>
  <c r="F2748" i="2"/>
  <c r="F2773" i="2"/>
  <c r="F2789" i="2"/>
  <c r="F2841" i="2"/>
  <c r="F2842" i="2"/>
  <c r="F2858" i="2"/>
  <c r="F2690" i="2"/>
  <c r="F2698" i="2"/>
  <c r="F2706" i="2"/>
  <c r="F2714" i="2"/>
  <c r="F2723" i="2"/>
  <c r="F2725" i="2"/>
  <c r="F2724" i="2"/>
  <c r="F2736" i="2"/>
  <c r="F2741" i="2"/>
  <c r="F2808" i="2"/>
  <c r="F2840" i="2"/>
  <c r="F2683" i="2"/>
  <c r="F2691" i="2"/>
  <c r="F2699" i="2"/>
  <c r="F2707" i="2"/>
  <c r="F2716" i="2"/>
  <c r="F2747" i="2"/>
  <c r="F2764" i="2"/>
  <c r="F2765" i="2"/>
  <c r="F2781" i="2"/>
  <c r="F2790" i="2"/>
  <c r="F2676" i="2"/>
  <c r="F2684" i="2"/>
  <c r="F2692" i="2"/>
  <c r="F2700" i="2"/>
  <c r="F2708" i="2"/>
  <c r="F2717" i="2"/>
  <c r="F2729" i="2"/>
  <c r="F2726" i="2"/>
  <c r="F2733" i="2"/>
  <c r="F2737" i="2"/>
  <c r="F2756" i="2"/>
  <c r="F2757" i="2"/>
  <c r="F2763" i="2"/>
  <c r="F2849" i="2"/>
  <c r="F2685" i="2"/>
  <c r="F2693" i="2"/>
  <c r="F2701" i="2"/>
  <c r="F2709" i="2"/>
  <c r="F2715" i="2"/>
  <c r="F2743" i="2"/>
  <c r="F2746" i="2"/>
  <c r="F2755" i="2"/>
  <c r="F2772" i="2"/>
  <c r="F2786" i="2"/>
  <c r="F2732" i="2"/>
  <c r="F2734" i="2"/>
  <c r="F2742" i="2"/>
  <c r="F2750" i="2"/>
  <c r="F2758" i="2"/>
  <c r="F2768" i="2"/>
  <c r="F2774" i="2"/>
  <c r="F2782" i="2"/>
  <c r="F2791" i="2"/>
  <c r="F2798" i="2"/>
  <c r="F2805" i="2"/>
  <c r="F2809" i="2"/>
  <c r="F2810" i="2"/>
  <c r="F2819" i="2"/>
  <c r="F2825" i="2"/>
  <c r="F2826" i="2"/>
  <c r="F2832" i="2"/>
  <c r="F2759" i="2"/>
  <c r="F2766" i="2"/>
  <c r="F2775" i="2"/>
  <c r="F2783" i="2"/>
  <c r="F2792" i="2"/>
  <c r="F2799" i="2"/>
  <c r="F2802" i="2"/>
  <c r="F2824" i="2"/>
  <c r="F2744" i="2"/>
  <c r="F2752" i="2"/>
  <c r="F2760" i="2"/>
  <c r="F2767" i="2"/>
  <c r="F2776" i="2"/>
  <c r="F2784" i="2"/>
  <c r="F2793" i="2"/>
  <c r="F2800" i="2"/>
  <c r="F2450" i="2"/>
  <c r="F2811" i="2"/>
  <c r="F2816" i="2"/>
  <c r="F2857" i="2"/>
  <c r="F2875" i="2"/>
  <c r="F2877" i="2"/>
  <c r="F2882" i="2"/>
  <c r="F2721" i="2"/>
  <c r="F2727" i="2"/>
  <c r="F2738" i="2"/>
  <c r="F2745" i="2"/>
  <c r="F2753" i="2"/>
  <c r="F2761" i="2"/>
  <c r="F2769" i="2"/>
  <c r="F2777" i="2"/>
  <c r="F2785" i="2"/>
  <c r="F2794" i="2"/>
  <c r="F2801" i="2"/>
  <c r="F2754" i="2"/>
  <c r="F2762" i="2"/>
  <c r="F2770" i="2"/>
  <c r="F2778" i="2"/>
  <c r="F2787" i="2"/>
  <c r="F2795" i="2"/>
  <c r="F2803" i="2"/>
  <c r="F2807" i="2"/>
  <c r="F2814" i="2"/>
  <c r="F2846" i="2"/>
  <c r="F2871" i="2"/>
  <c r="F2914" i="2"/>
  <c r="F2771" i="2"/>
  <c r="F2779" i="2"/>
  <c r="F2788" i="2"/>
  <c r="F2796" i="2"/>
  <c r="F2850" i="2"/>
  <c r="F2899" i="2"/>
  <c r="F2947" i="2"/>
  <c r="F2804" i="2"/>
  <c r="F2812" i="2"/>
  <c r="F2820" i="2"/>
  <c r="F2827" i="2"/>
  <c r="F2835" i="2"/>
  <c r="F2843" i="2"/>
  <c r="F2851" i="2"/>
  <c r="F2859" i="2"/>
  <c r="F2866" i="2"/>
  <c r="F2872" i="2"/>
  <c r="F2890" i="2"/>
  <c r="F2907" i="2"/>
  <c r="F2922" i="2"/>
  <c r="F2943" i="2"/>
  <c r="F2948" i="2"/>
  <c r="F2821" i="2"/>
  <c r="F2828" i="2"/>
  <c r="F2836" i="2"/>
  <c r="F2845" i="2"/>
  <c r="F2852" i="2"/>
  <c r="F2860" i="2"/>
  <c r="F2817" i="2"/>
  <c r="F2829" i="2"/>
  <c r="F2837" i="2"/>
  <c r="F2844" i="2"/>
  <c r="F2853" i="2"/>
  <c r="F2861" i="2"/>
  <c r="F2869" i="2"/>
  <c r="F2883" i="2"/>
  <c r="F2898" i="2"/>
  <c r="F2915" i="2"/>
  <c r="F2931" i="2"/>
  <c r="F2806" i="2"/>
  <c r="F2815" i="2"/>
  <c r="F2822" i="2"/>
  <c r="F2830" i="2"/>
  <c r="F2838" i="2"/>
  <c r="F2847" i="2"/>
  <c r="F2854" i="2"/>
  <c r="F2862" i="2"/>
  <c r="F3082" i="2"/>
  <c r="F2823" i="2"/>
  <c r="F2831" i="2"/>
  <c r="F2839" i="2"/>
  <c r="F2848" i="2"/>
  <c r="F2855" i="2"/>
  <c r="F2863" i="2"/>
  <c r="F2870" i="2"/>
  <c r="F2874" i="2"/>
  <c r="F2891" i="2"/>
  <c r="F2904" i="2"/>
  <c r="F2923" i="2"/>
  <c r="F2856" i="2"/>
  <c r="F2864" i="2"/>
  <c r="F2867" i="2"/>
  <c r="F2962" i="2"/>
  <c r="F2988" i="2"/>
  <c r="F2868" i="2"/>
  <c r="F2876" i="2"/>
  <c r="F2884" i="2"/>
  <c r="F2892" i="2"/>
  <c r="F2900" i="2"/>
  <c r="F2908" i="2"/>
  <c r="F2917" i="2"/>
  <c r="F2924" i="2"/>
  <c r="F2933" i="2"/>
  <c r="F2941" i="2"/>
  <c r="F2949" i="2"/>
  <c r="F3004" i="2"/>
  <c r="F2885" i="2"/>
  <c r="F2893" i="2"/>
  <c r="F2901" i="2"/>
  <c r="F2909" i="2"/>
  <c r="F2918" i="2"/>
  <c r="F2925" i="2"/>
  <c r="F2934" i="2"/>
  <c r="F2939" i="2"/>
  <c r="F2957" i="2"/>
  <c r="F2926" i="2"/>
  <c r="F2980" i="2"/>
  <c r="F2878" i="2"/>
  <c r="F2886" i="2"/>
  <c r="F2894" i="2"/>
  <c r="F2902" i="2"/>
  <c r="F2910" i="2"/>
  <c r="F2919" i="2"/>
  <c r="F2927" i="2"/>
  <c r="F2935" i="2"/>
  <c r="F2940" i="2"/>
  <c r="F2944" i="2"/>
  <c r="F2879" i="2"/>
  <c r="F2889" i="2"/>
  <c r="F2895" i="2"/>
  <c r="F2903" i="2"/>
  <c r="F2911" i="2"/>
  <c r="F2920" i="2"/>
  <c r="F2928" i="2"/>
  <c r="F2936" i="2"/>
  <c r="F2965" i="2"/>
  <c r="F2996" i="2"/>
  <c r="F2880" i="2"/>
  <c r="F2887" i="2"/>
  <c r="F2896" i="2"/>
  <c r="F2905" i="2"/>
  <c r="F2912" i="2"/>
  <c r="F2916" i="2"/>
  <c r="F2929" i="2"/>
  <c r="F2942" i="2"/>
  <c r="F2865" i="2"/>
  <c r="F2873" i="2"/>
  <c r="F2881" i="2"/>
  <c r="F2888" i="2"/>
  <c r="F2897" i="2"/>
  <c r="F2906" i="2"/>
  <c r="F2913" i="2"/>
  <c r="F2921" i="2"/>
  <c r="F2930" i="2"/>
  <c r="F2952" i="2"/>
  <c r="F2950" i="2"/>
  <c r="F2972" i="2"/>
  <c r="F2979" i="2"/>
  <c r="F2987" i="2"/>
  <c r="F2995" i="2"/>
  <c r="F3003" i="2"/>
  <c r="F3045" i="2"/>
  <c r="F2951" i="2"/>
  <c r="F2958" i="2"/>
  <c r="F2968" i="2"/>
  <c r="F2973" i="2"/>
  <c r="F2981" i="2"/>
  <c r="F2990" i="2"/>
  <c r="F2997" i="2"/>
  <c r="F3005" i="2"/>
  <c r="F3059" i="2"/>
  <c r="F2959" i="2"/>
  <c r="F2969" i="2"/>
  <c r="F2974" i="2"/>
  <c r="F2982" i="2"/>
  <c r="F2991" i="2"/>
  <c r="F2998" i="2"/>
  <c r="F3006" i="2"/>
  <c r="F3007" i="2"/>
  <c r="F3011" i="2"/>
  <c r="F3017" i="2"/>
  <c r="F3027" i="2"/>
  <c r="F3032" i="2"/>
  <c r="F3036" i="2"/>
  <c r="F2953" i="2"/>
  <c r="F2960" i="2"/>
  <c r="F2970" i="2"/>
  <c r="F2975" i="2"/>
  <c r="F2983" i="2"/>
  <c r="F2992" i="2"/>
  <c r="F2999" i="2"/>
  <c r="F3008" i="2"/>
  <c r="F3012" i="2"/>
  <c r="F3074" i="2"/>
  <c r="F2937" i="2"/>
  <c r="F2945" i="2"/>
  <c r="F2954" i="2"/>
  <c r="F2963" i="2"/>
  <c r="F2971" i="2"/>
  <c r="F2976" i="2"/>
  <c r="F2984" i="2"/>
  <c r="F2993" i="2"/>
  <c r="F3000" i="2"/>
  <c r="F3009" i="2"/>
  <c r="F3019" i="2"/>
  <c r="F3051" i="2"/>
  <c r="F2938" i="2"/>
  <c r="F2946" i="2"/>
  <c r="F2955" i="2"/>
  <c r="F2964" i="2"/>
  <c r="F2966" i="2"/>
  <c r="F2977" i="2"/>
  <c r="F2985" i="2"/>
  <c r="F2989" i="2"/>
  <c r="F3001" i="2"/>
  <c r="F3025" i="2"/>
  <c r="F2956" i="2"/>
  <c r="F2961" i="2"/>
  <c r="F2967" i="2"/>
  <c r="F2978" i="2"/>
  <c r="F2986" i="2"/>
  <c r="F2994" i="2"/>
  <c r="F3002" i="2"/>
  <c r="F3067" i="2"/>
  <c r="F3010" i="2"/>
  <c r="F3018" i="2"/>
  <c r="F3023" i="2"/>
  <c r="F3034" i="2"/>
  <c r="F3042" i="2"/>
  <c r="F3050" i="2"/>
  <c r="F3058" i="2"/>
  <c r="F3066" i="2"/>
  <c r="F3073" i="2"/>
  <c r="F3081" i="2"/>
  <c r="F3020" i="2"/>
  <c r="F3028" i="2"/>
  <c r="F3037" i="2"/>
  <c r="F3046" i="2"/>
  <c r="F3053" i="2"/>
  <c r="F3060" i="2"/>
  <c r="F3068" i="2"/>
  <c r="F3075" i="2"/>
  <c r="F3111" i="2"/>
  <c r="F3109" i="2"/>
  <c r="F3014" i="2"/>
  <c r="F3021" i="2"/>
  <c r="F3029" i="2"/>
  <c r="F3038" i="2"/>
  <c r="F3043" i="2"/>
  <c r="F3052" i="2"/>
  <c r="F3061" i="2"/>
  <c r="F3069" i="2"/>
  <c r="F3076" i="2"/>
  <c r="F3102" i="2"/>
  <c r="F3108" i="2"/>
  <c r="F3100" i="2"/>
  <c r="F3013" i="2"/>
  <c r="F3022" i="2"/>
  <c r="F3030" i="2"/>
  <c r="F3039" i="2"/>
  <c r="F3044" i="2"/>
  <c r="F3054" i="2"/>
  <c r="F3062" i="2"/>
  <c r="F3070" i="2"/>
  <c r="F3077" i="2"/>
  <c r="F3094" i="2"/>
  <c r="F3088" i="2"/>
  <c r="F3107" i="2"/>
  <c r="F3015" i="2"/>
  <c r="F3024" i="2"/>
  <c r="F3031" i="2"/>
  <c r="F3040" i="2"/>
  <c r="F3047" i="2"/>
  <c r="F3055" i="2"/>
  <c r="F3063" i="2"/>
  <c r="F3071" i="2"/>
  <c r="F3078" i="2"/>
  <c r="F3092" i="2"/>
  <c r="F3099" i="2"/>
  <c r="F3035" i="2"/>
  <c r="F3048" i="2"/>
  <c r="F3056" i="2"/>
  <c r="F3064" i="2"/>
  <c r="F3079" i="2"/>
  <c r="F3083" i="2"/>
  <c r="F3091" i="2"/>
  <c r="F3026" i="2"/>
  <c r="F3033" i="2"/>
  <c r="F3041" i="2"/>
  <c r="F3049" i="2"/>
  <c r="F3057" i="2"/>
  <c r="F3065" i="2"/>
  <c r="F3072" i="2"/>
  <c r="F3080" i="2"/>
  <c r="F3084" i="2"/>
  <c r="F3085" i="2"/>
  <c r="F3093" i="2"/>
  <c r="F3101" i="2"/>
  <c r="F3110" i="2"/>
  <c r="F3086" i="2"/>
  <c r="F3095" i="2"/>
  <c r="F3103" i="2"/>
  <c r="F3112" i="2"/>
  <c r="F3087" i="2"/>
  <c r="F3096" i="2"/>
  <c r="F3104" i="2"/>
  <c r="F3113" i="2"/>
  <c r="F3089" i="2"/>
  <c r="F3097" i="2"/>
  <c r="F3105" i="2"/>
  <c r="F3114" i="2"/>
  <c r="F3090" i="2"/>
  <c r="F3098" i="2"/>
  <c r="F3106" i="2"/>
  <c r="F4" i="2"/>
  <c r="F3115" i="2"/>
  <c r="M7" i="2"/>
  <c r="M14" i="2"/>
  <c r="M18" i="2"/>
  <c r="M25" i="2"/>
  <c r="M32" i="2"/>
  <c r="CH37" i="2"/>
  <c r="M43" i="2"/>
  <c r="M47" i="2"/>
  <c r="M56" i="2"/>
  <c r="M8" i="2"/>
  <c r="CH14" i="2"/>
  <c r="CH18" i="2"/>
  <c r="M26" i="2"/>
  <c r="M33" i="2"/>
  <c r="M39" i="2"/>
  <c r="CH44" i="2"/>
  <c r="M49" i="2"/>
  <c r="M57" i="2"/>
  <c r="M9" i="2"/>
  <c r="M15" i="2"/>
  <c r="M19" i="2"/>
  <c r="M27" i="2"/>
  <c r="M34" i="2"/>
  <c r="CH40" i="2"/>
  <c r="M44" i="2"/>
  <c r="M50" i="2"/>
  <c r="M58" i="2"/>
  <c r="CH4" i="2"/>
  <c r="CH5" i="2"/>
  <c r="M10" i="2"/>
  <c r="CH15" i="2"/>
  <c r="M20" i="2"/>
  <c r="M28" i="2"/>
  <c r="M35" i="2"/>
  <c r="M40" i="2"/>
  <c r="M51" i="2"/>
  <c r="M59" i="2"/>
  <c r="M5" i="2"/>
  <c r="CH12" i="2"/>
  <c r="M11" i="2"/>
  <c r="M21" i="2"/>
  <c r="M29" i="2"/>
  <c r="M36" i="2"/>
  <c r="M41" i="2"/>
  <c r="CH45" i="2"/>
  <c r="M52" i="2"/>
  <c r="M60" i="2"/>
  <c r="CH6" i="2"/>
  <c r="M12" i="2"/>
  <c r="CH16" i="2"/>
  <c r="M22" i="2"/>
  <c r="M30" i="2"/>
  <c r="M38" i="2"/>
  <c r="CH41" i="2"/>
  <c r="M45" i="2"/>
  <c r="M53" i="2"/>
  <c r="M61" i="2"/>
  <c r="M62" i="2"/>
  <c r="M64" i="2"/>
  <c r="M6" i="2"/>
  <c r="M13" i="2"/>
  <c r="M16" i="2"/>
  <c r="M23" i="2"/>
  <c r="CH31" i="2"/>
  <c r="CH38" i="2"/>
  <c r="M42" i="2"/>
  <c r="M54" i="2"/>
  <c r="CH7" i="2"/>
  <c r="M17" i="2"/>
  <c r="M24" i="2"/>
  <c r="M31" i="2"/>
  <c r="M37" i="2"/>
  <c r="CH42" i="2"/>
  <c r="M46" i="2"/>
  <c r="M55" i="2"/>
  <c r="M65" i="2"/>
  <c r="M73" i="2"/>
  <c r="M81" i="2"/>
  <c r="M89" i="2"/>
  <c r="M97" i="2"/>
  <c r="M102" i="2"/>
  <c r="CH110" i="2"/>
  <c r="M118" i="2"/>
  <c r="M133" i="2"/>
  <c r="M139" i="2"/>
  <c r="M147" i="2"/>
  <c r="M155" i="2"/>
  <c r="CH161" i="2"/>
  <c r="M170" i="2"/>
  <c r="M177" i="2"/>
  <c r="CH184" i="2"/>
  <c r="M193" i="2"/>
  <c r="CH200" i="2"/>
  <c r="M48" i="2"/>
  <c r="M217" i="2"/>
  <c r="M224" i="2"/>
  <c r="M227" i="2"/>
  <c r="M240" i="2"/>
  <c r="M254" i="2"/>
  <c r="M262" i="2"/>
  <c r="CH265" i="2"/>
  <c r="M278" i="2"/>
  <c r="M286" i="2"/>
  <c r="M293" i="2"/>
  <c r="M301" i="2"/>
  <c r="M310" i="2"/>
  <c r="M317" i="2"/>
  <c r="M324" i="2"/>
  <c r="CH334" i="2"/>
  <c r="M341" i="2"/>
  <c r="M350" i="2"/>
  <c r="M356" i="2"/>
  <c r="CH363" i="2"/>
  <c r="CH371" i="2"/>
  <c r="M380" i="2"/>
  <c r="M389" i="2"/>
  <c r="M399" i="2"/>
  <c r="M431" i="2"/>
  <c r="CH503" i="2"/>
  <c r="M562" i="2"/>
  <c r="M66" i="2"/>
  <c r="M74" i="2"/>
  <c r="M82" i="2"/>
  <c r="CH91" i="2"/>
  <c r="M103" i="2"/>
  <c r="M112" i="2"/>
  <c r="M119" i="2"/>
  <c r="M127" i="2"/>
  <c r="CH135" i="2"/>
  <c r="M140" i="2"/>
  <c r="M148" i="2"/>
  <c r="M156" i="2"/>
  <c r="M163" i="2"/>
  <c r="CH170" i="2"/>
  <c r="M178" i="2"/>
  <c r="CH187" i="2"/>
  <c r="M194" i="2"/>
  <c r="M202" i="2"/>
  <c r="M209" i="2"/>
  <c r="M213" i="2"/>
  <c r="CH224" i="2"/>
  <c r="M233" i="2"/>
  <c r="M241" i="2"/>
  <c r="CH249" i="2"/>
  <c r="M255" i="2"/>
  <c r="M263" i="2"/>
  <c r="M270" i="2"/>
  <c r="M279" i="2"/>
  <c r="M287" i="2"/>
  <c r="M294" i="2"/>
  <c r="M302" i="2"/>
  <c r="M311" i="2"/>
  <c r="CH319" i="2"/>
  <c r="M326" i="2"/>
  <c r="M334" i="2"/>
  <c r="M342" i="2"/>
  <c r="M351" i="2"/>
  <c r="M357" i="2"/>
  <c r="CH366" i="2"/>
  <c r="M373" i="2"/>
  <c r="CH380" i="2"/>
  <c r="M420" i="2"/>
  <c r="CH480" i="2"/>
  <c r="M539" i="2"/>
  <c r="M603" i="2"/>
  <c r="M67" i="2"/>
  <c r="M75" i="2"/>
  <c r="M83" i="2"/>
  <c r="M91" i="2"/>
  <c r="CH96" i="2"/>
  <c r="M104" i="2"/>
  <c r="M113" i="2"/>
  <c r="M120" i="2"/>
  <c r="M126" i="2"/>
  <c r="M135" i="2"/>
  <c r="CH140" i="2"/>
  <c r="M149" i="2"/>
  <c r="M157" i="2"/>
  <c r="M164" i="2"/>
  <c r="M172" i="2"/>
  <c r="CH180" i="2"/>
  <c r="M187" i="2"/>
  <c r="M195" i="2"/>
  <c r="CH202" i="2"/>
  <c r="CH209" i="2"/>
  <c r="M218" i="2"/>
  <c r="M228" i="2"/>
  <c r="M234" i="2"/>
  <c r="CH241" i="2"/>
  <c r="M249" i="2"/>
  <c r="CH257" i="2"/>
  <c r="M264" i="2"/>
  <c r="M271" i="2"/>
  <c r="CH274" i="2"/>
  <c r="M288" i="2"/>
  <c r="M295" i="2"/>
  <c r="M303" i="2"/>
  <c r="CH309" i="2"/>
  <c r="M319" i="2"/>
  <c r="M327" i="2"/>
  <c r="M335" i="2"/>
  <c r="M343" i="2"/>
  <c r="CH349" i="2"/>
  <c r="M358" i="2"/>
  <c r="M366" i="2"/>
  <c r="M375" i="2"/>
  <c r="M382" i="2"/>
  <c r="CH406" i="2"/>
  <c r="M438" i="2"/>
  <c r="M455" i="2"/>
  <c r="M518" i="2"/>
  <c r="M577" i="2"/>
  <c r="M68" i="2"/>
  <c r="M76" i="2"/>
  <c r="M84" i="2"/>
  <c r="M92" i="2"/>
  <c r="M98" i="2"/>
  <c r="M106" i="2"/>
  <c r="M121" i="2"/>
  <c r="M128" i="2"/>
  <c r="M136" i="2"/>
  <c r="M142" i="2"/>
  <c r="CH151" i="2"/>
  <c r="M158" i="2"/>
  <c r="M165" i="2"/>
  <c r="M173" i="2"/>
  <c r="M180" i="2"/>
  <c r="CH189" i="2"/>
  <c r="M196" i="2"/>
  <c r="M204" i="2"/>
  <c r="M211" i="2"/>
  <c r="M219" i="2"/>
  <c r="CH228" i="2"/>
  <c r="M235" i="2"/>
  <c r="M243" i="2"/>
  <c r="CH260" i="2"/>
  <c r="CH271" i="2"/>
  <c r="M280" i="2"/>
  <c r="CH286" i="2"/>
  <c r="M296" i="2"/>
  <c r="M304" i="2"/>
  <c r="M312" i="2"/>
  <c r="M320" i="2"/>
  <c r="M328" i="2"/>
  <c r="M336" i="2"/>
  <c r="M344" i="2"/>
  <c r="M359" i="2"/>
  <c r="M367" i="2"/>
  <c r="M376" i="2"/>
  <c r="M384" i="2"/>
  <c r="M427" i="2"/>
  <c r="M495" i="2"/>
  <c r="M554" i="2"/>
  <c r="M620" i="2"/>
  <c r="M69" i="2"/>
  <c r="M77" i="2"/>
  <c r="M85" i="2"/>
  <c r="CH94" i="2"/>
  <c r="M99" i="2"/>
  <c r="M107" i="2"/>
  <c r="M114" i="2"/>
  <c r="M122" i="2"/>
  <c r="M129" i="2"/>
  <c r="M137" i="2"/>
  <c r="CH142" i="2"/>
  <c r="M151" i="2"/>
  <c r="M159" i="2"/>
  <c r="M166" i="2"/>
  <c r="CH182" i="2"/>
  <c r="M189" i="2"/>
  <c r="M197" i="2"/>
  <c r="CH204" i="2"/>
  <c r="CH211" i="2"/>
  <c r="M220" i="2"/>
  <c r="M232" i="2"/>
  <c r="CH235" i="2"/>
  <c r="CH243" i="2"/>
  <c r="M251" i="2"/>
  <c r="M257" i="2"/>
  <c r="M266" i="2"/>
  <c r="M274" i="2"/>
  <c r="M281" i="2"/>
  <c r="M290" i="2"/>
  <c r="M297" i="2"/>
  <c r="M305" i="2"/>
  <c r="CH314" i="2"/>
  <c r="CH320" i="2"/>
  <c r="M329" i="2"/>
  <c r="CH336" i="2"/>
  <c r="M345" i="2"/>
  <c r="M352" i="2"/>
  <c r="M360" i="2"/>
  <c r="M368" i="2"/>
  <c r="M374" i="2"/>
  <c r="CH388" i="2"/>
  <c r="M415" i="2"/>
  <c r="M474" i="2"/>
  <c r="CH533" i="2"/>
  <c r="M595" i="2"/>
  <c r="M70" i="2"/>
  <c r="M78" i="2"/>
  <c r="M86" i="2"/>
  <c r="M94" i="2"/>
  <c r="M100" i="2"/>
  <c r="CH107" i="2"/>
  <c r="M116" i="2"/>
  <c r="M125" i="2"/>
  <c r="M130" i="2"/>
  <c r="M144" i="2"/>
  <c r="M152" i="2"/>
  <c r="M105" i="2"/>
  <c r="M167" i="2"/>
  <c r="M174" i="2"/>
  <c r="M182" i="2"/>
  <c r="M190" i="2"/>
  <c r="M198" i="2"/>
  <c r="CH207" i="2"/>
  <c r="M214" i="2"/>
  <c r="M221" i="2"/>
  <c r="M230" i="2"/>
  <c r="M237" i="2"/>
  <c r="M245" i="2"/>
  <c r="CH251" i="2"/>
  <c r="M258" i="2"/>
  <c r="M267" i="2"/>
  <c r="M275" i="2"/>
  <c r="CH283" i="2"/>
  <c r="M291" i="2"/>
  <c r="M298" i="2"/>
  <c r="M306" i="2"/>
  <c r="M314" i="2"/>
  <c r="M322" i="2"/>
  <c r="M330" i="2"/>
  <c r="M338" i="2"/>
  <c r="M346" i="2"/>
  <c r="M353" i="2"/>
  <c r="M361" i="2"/>
  <c r="M369" i="2"/>
  <c r="M377" i="2"/>
  <c r="M385" i="2"/>
  <c r="M403" i="2"/>
  <c r="M436" i="2"/>
  <c r="CH446" i="2"/>
  <c r="M508" i="2"/>
  <c r="M570" i="2"/>
  <c r="M63" i="2"/>
  <c r="M71" i="2"/>
  <c r="M79" i="2"/>
  <c r="M87" i="2"/>
  <c r="M101" i="2"/>
  <c r="M109" i="2"/>
  <c r="M115" i="2"/>
  <c r="M123" i="2"/>
  <c r="M131" i="2"/>
  <c r="M138" i="2"/>
  <c r="M145" i="2"/>
  <c r="M153" i="2"/>
  <c r="M160" i="2"/>
  <c r="M168" i="2"/>
  <c r="M175" i="2"/>
  <c r="M183" i="2"/>
  <c r="M191" i="2"/>
  <c r="CH198" i="2"/>
  <c r="M207" i="2"/>
  <c r="M215" i="2"/>
  <c r="M222" i="2"/>
  <c r="CH230" i="2"/>
  <c r="M238" i="2"/>
  <c r="M246" i="2"/>
  <c r="M252" i="2"/>
  <c r="M260" i="2"/>
  <c r="M268" i="2"/>
  <c r="M276" i="2"/>
  <c r="M283" i="2"/>
  <c r="M292" i="2"/>
  <c r="M299" i="2"/>
  <c r="M307" i="2"/>
  <c r="M315" i="2"/>
  <c r="M323" i="2"/>
  <c r="M331" i="2"/>
  <c r="M339" i="2"/>
  <c r="M347" i="2"/>
  <c r="M354" i="2"/>
  <c r="M362" i="2"/>
  <c r="M370" i="2"/>
  <c r="M378" i="2"/>
  <c r="M424" i="2"/>
  <c r="M487" i="2"/>
  <c r="M547" i="2"/>
  <c r="M611" i="2"/>
  <c r="M72" i="2"/>
  <c r="M80" i="2"/>
  <c r="M88" i="2"/>
  <c r="M96" i="2"/>
  <c r="M110" i="2"/>
  <c r="M117" i="2"/>
  <c r="CH123" i="2"/>
  <c r="M132" i="2"/>
  <c r="M146" i="2"/>
  <c r="M154" i="2"/>
  <c r="M161" i="2"/>
  <c r="M169" i="2"/>
  <c r="M176" i="2"/>
  <c r="M184" i="2"/>
  <c r="M192" i="2"/>
  <c r="M200" i="2"/>
  <c r="M208" i="2"/>
  <c r="M216" i="2"/>
  <c r="M223" i="2"/>
  <c r="CH227" i="2"/>
  <c r="CH238" i="2"/>
  <c r="M247" i="2"/>
  <c r="M253" i="2"/>
  <c r="M261" i="2"/>
  <c r="M265" i="2"/>
  <c r="M277" i="2"/>
  <c r="M284" i="2"/>
  <c r="CH290" i="2"/>
  <c r="M300" i="2"/>
  <c r="M309" i="2"/>
  <c r="M316" i="2"/>
  <c r="M325" i="2"/>
  <c r="M332" i="2"/>
  <c r="M340" i="2"/>
  <c r="M349" i="2"/>
  <c r="M355" i="2"/>
  <c r="M363" i="2"/>
  <c r="M371" i="2"/>
  <c r="M379" i="2"/>
  <c r="M388" i="2"/>
  <c r="CH390" i="2"/>
  <c r="M393" i="2"/>
  <c r="M412" i="2"/>
  <c r="M441" i="2"/>
  <c r="M466" i="2"/>
  <c r="M526" i="2"/>
  <c r="M586" i="2"/>
  <c r="M630" i="2"/>
  <c r="M638" i="2"/>
  <c r="M647" i="2"/>
  <c r="M655" i="2"/>
  <c r="M660" i="2"/>
  <c r="M670" i="2"/>
  <c r="M590" i="2"/>
  <c r="M628" i="2"/>
  <c r="M702" i="2"/>
  <c r="M735" i="2"/>
  <c r="M769" i="2"/>
  <c r="M832" i="2"/>
  <c r="M890" i="2"/>
  <c r="M952" i="2"/>
  <c r="M1016" i="2"/>
  <c r="M390" i="2"/>
  <c r="M397" i="2"/>
  <c r="CH403" i="2"/>
  <c r="M413" i="2"/>
  <c r="M421" i="2"/>
  <c r="CH427" i="2"/>
  <c r="M437" i="2"/>
  <c r="M448" i="2"/>
  <c r="M458" i="2"/>
  <c r="M467" i="2"/>
  <c r="CH464" i="2"/>
  <c r="CH482" i="2"/>
  <c r="M488" i="2"/>
  <c r="M496" i="2"/>
  <c r="M503" i="2"/>
  <c r="CH510" i="2"/>
  <c r="M519" i="2"/>
  <c r="M527" i="2"/>
  <c r="M533" i="2"/>
  <c r="M540" i="2"/>
  <c r="M548" i="2"/>
  <c r="CH554" i="2"/>
  <c r="M553" i="2"/>
  <c r="CH567" i="2"/>
  <c r="M578" i="2"/>
  <c r="M587" i="2"/>
  <c r="M596" i="2"/>
  <c r="M604" i="2"/>
  <c r="M612" i="2"/>
  <c r="M621" i="2"/>
  <c r="M631" i="2"/>
  <c r="M639" i="2"/>
  <c r="M648" i="2"/>
  <c r="M656" i="2"/>
  <c r="M663" i="2"/>
  <c r="CH670" i="2"/>
  <c r="M591" i="2"/>
  <c r="CH711" i="2"/>
  <c r="M745" i="2"/>
  <c r="M806" i="2"/>
  <c r="CH867" i="2"/>
  <c r="M930" i="2"/>
  <c r="M992" i="2"/>
  <c r="CH382" i="2"/>
  <c r="M391" i="2"/>
  <c r="CH397" i="2"/>
  <c r="M405" i="2"/>
  <c r="M410" i="2"/>
  <c r="M422" i="2"/>
  <c r="CH430" i="2"/>
  <c r="M442" i="2"/>
  <c r="CH448" i="2"/>
  <c r="M459" i="2"/>
  <c r="M468" i="2"/>
  <c r="M465" i="2"/>
  <c r="M482" i="2"/>
  <c r="M489" i="2"/>
  <c r="M497" i="2"/>
  <c r="CH505" i="2"/>
  <c r="CH513" i="2"/>
  <c r="CH519" i="2"/>
  <c r="CH540" i="2"/>
  <c r="M549" i="2"/>
  <c r="M556" i="2"/>
  <c r="M563" i="2"/>
  <c r="M571" i="2"/>
  <c r="M579" i="2"/>
  <c r="CH587" i="2"/>
  <c r="M597" i="2"/>
  <c r="M605" i="2"/>
  <c r="M613" i="2"/>
  <c r="M622" i="2"/>
  <c r="M632" i="2"/>
  <c r="M640" i="2"/>
  <c r="M649" i="2"/>
  <c r="M657" i="2"/>
  <c r="M664" i="2"/>
  <c r="M672" i="2"/>
  <c r="M619" i="2"/>
  <c r="M711" i="2"/>
  <c r="M743" i="2"/>
  <c r="M783" i="2"/>
  <c r="M847" i="2"/>
  <c r="M906" i="2"/>
  <c r="M968" i="2"/>
  <c r="CH1031" i="2"/>
  <c r="M406" i="2"/>
  <c r="M414" i="2"/>
  <c r="M423" i="2"/>
  <c r="M430" i="2"/>
  <c r="CH436" i="2"/>
  <c r="M444" i="2"/>
  <c r="M450" i="2"/>
  <c r="M457" i="2"/>
  <c r="M469" i="2"/>
  <c r="CH476" i="2"/>
  <c r="M483" i="2"/>
  <c r="M490" i="2"/>
  <c r="CH495" i="2"/>
  <c r="M505" i="2"/>
  <c r="M513" i="2"/>
  <c r="M521" i="2"/>
  <c r="M529" i="2"/>
  <c r="M534" i="2"/>
  <c r="M542" i="2"/>
  <c r="M550" i="2"/>
  <c r="M559" i="2"/>
  <c r="M564" i="2"/>
  <c r="M573" i="2"/>
  <c r="M580" i="2"/>
  <c r="CH586" i="2"/>
  <c r="M598" i="2"/>
  <c r="M606" i="2"/>
  <c r="M614" i="2"/>
  <c r="M623" i="2"/>
  <c r="M633" i="2"/>
  <c r="CH640" i="2"/>
  <c r="M650" i="2"/>
  <c r="M658" i="2"/>
  <c r="M665" i="2"/>
  <c r="M673" i="2"/>
  <c r="M627" i="2"/>
  <c r="CH688" i="2"/>
  <c r="M720" i="2"/>
  <c r="M753" i="2"/>
  <c r="M760" i="2"/>
  <c r="M822" i="2"/>
  <c r="CH883" i="2"/>
  <c r="M944" i="2"/>
  <c r="CH1007" i="2"/>
  <c r="M445" i="2"/>
  <c r="M451" i="2"/>
  <c r="M461" i="2"/>
  <c r="M470" i="2"/>
  <c r="M476" i="2"/>
  <c r="M484" i="2"/>
  <c r="M491" i="2"/>
  <c r="CH499" i="2"/>
  <c r="M506" i="2"/>
  <c r="CH515" i="2"/>
  <c r="CH523" i="2"/>
  <c r="M530" i="2"/>
  <c r="CH534" i="2"/>
  <c r="M543" i="2"/>
  <c r="M560" i="2"/>
  <c r="M565" i="2"/>
  <c r="M574" i="2"/>
  <c r="M581" i="2"/>
  <c r="M589" i="2"/>
  <c r="M599" i="2"/>
  <c r="M607" i="2"/>
  <c r="M615" i="2"/>
  <c r="M624" i="2"/>
  <c r="M634" i="2"/>
  <c r="M642" i="2"/>
  <c r="M651" i="2"/>
  <c r="M661" i="2"/>
  <c r="M666" i="2"/>
  <c r="M674" i="2"/>
  <c r="M681" i="2"/>
  <c r="M687" i="2"/>
  <c r="M718" i="2"/>
  <c r="CH749" i="2"/>
  <c r="M798" i="2"/>
  <c r="CH859" i="2"/>
  <c r="M923" i="2"/>
  <c r="M984" i="2"/>
  <c r="M386" i="2"/>
  <c r="CH393" i="2"/>
  <c r="CH399" i="2"/>
  <c r="M408" i="2"/>
  <c r="M416" i="2"/>
  <c r="CH424" i="2"/>
  <c r="M432" i="2"/>
  <c r="CH438" i="2"/>
  <c r="CH444" i="2"/>
  <c r="CH451" i="2"/>
  <c r="M460" i="2"/>
  <c r="M471" i="2"/>
  <c r="M477" i="2"/>
  <c r="M456" i="2"/>
  <c r="M492" i="2"/>
  <c r="M499" i="2"/>
  <c r="M510" i="2"/>
  <c r="M515" i="2"/>
  <c r="M523" i="2"/>
  <c r="M531" i="2"/>
  <c r="M536" i="2"/>
  <c r="M544" i="2"/>
  <c r="M551" i="2"/>
  <c r="M557" i="2"/>
  <c r="M567" i="2"/>
  <c r="M575" i="2"/>
  <c r="M583" i="2"/>
  <c r="M592" i="2"/>
  <c r="M600" i="2"/>
  <c r="M608" i="2"/>
  <c r="M616" i="2"/>
  <c r="M625" i="2"/>
  <c r="M635" i="2"/>
  <c r="CH642" i="2"/>
  <c r="CH644" i="2"/>
  <c r="CH653" i="2"/>
  <c r="M667" i="2"/>
  <c r="CH674" i="2"/>
  <c r="M679" i="2"/>
  <c r="M686" i="2"/>
  <c r="CH696" i="2"/>
  <c r="M729" i="2"/>
  <c r="CH774" i="2"/>
  <c r="CH839" i="2"/>
  <c r="CH897" i="2"/>
  <c r="M960" i="2"/>
  <c r="M1026" i="2"/>
  <c r="M395" i="2"/>
  <c r="M401" i="2"/>
  <c r="M409" i="2"/>
  <c r="M417" i="2"/>
  <c r="M426" i="2"/>
  <c r="M433" i="2"/>
  <c r="CH441" i="2"/>
  <c r="M453" i="2"/>
  <c r="M462" i="2"/>
  <c r="M472" i="2"/>
  <c r="M479" i="2"/>
  <c r="M485" i="2"/>
  <c r="CH501" i="2"/>
  <c r="M511" i="2"/>
  <c r="M516" i="2"/>
  <c r="M524" i="2"/>
  <c r="CH536" i="2"/>
  <c r="M545" i="2"/>
  <c r="CH551" i="2"/>
  <c r="M558" i="2"/>
  <c r="M568" i="2"/>
  <c r="M576" i="2"/>
  <c r="M584" i="2"/>
  <c r="M593" i="2"/>
  <c r="M601" i="2"/>
  <c r="M609" i="2"/>
  <c r="M617" i="2"/>
  <c r="M626" i="2"/>
  <c r="M636" i="2"/>
  <c r="M644" i="2"/>
  <c r="M653" i="2"/>
  <c r="M659" i="2"/>
  <c r="M668" i="2"/>
  <c r="M676" i="2"/>
  <c r="M678" i="2"/>
  <c r="M696" i="2"/>
  <c r="M726" i="2"/>
  <c r="M815" i="2"/>
  <c r="M876" i="2"/>
  <c r="M936" i="2"/>
  <c r="M1000" i="2"/>
  <c r="M396" i="2"/>
  <c r="CH401" i="2"/>
  <c r="M411" i="2"/>
  <c r="M418" i="2"/>
  <c r="CH426" i="2"/>
  <c r="M434" i="2"/>
  <c r="M446" i="2"/>
  <c r="CH453" i="2"/>
  <c r="M464" i="2"/>
  <c r="M473" i="2"/>
  <c r="M480" i="2"/>
  <c r="CH485" i="2"/>
  <c r="M493" i="2"/>
  <c r="M501" i="2"/>
  <c r="M507" i="2"/>
  <c r="M517" i="2"/>
  <c r="M525" i="2"/>
  <c r="CH529" i="2"/>
  <c r="M538" i="2"/>
  <c r="M546" i="2"/>
  <c r="M561" i="2"/>
  <c r="M569" i="2"/>
  <c r="CH573" i="2"/>
  <c r="CH583" i="2"/>
  <c r="M594" i="2"/>
  <c r="M602" i="2"/>
  <c r="M610" i="2"/>
  <c r="M618" i="2"/>
  <c r="M629" i="2"/>
  <c r="M637" i="2"/>
  <c r="M645" i="2"/>
  <c r="M654" i="2"/>
  <c r="M662" i="2"/>
  <c r="CH668" i="2"/>
  <c r="M704" i="2"/>
  <c r="M791" i="2"/>
  <c r="M852" i="2"/>
  <c r="M915" i="2"/>
  <c r="M976" i="2"/>
  <c r="M680" i="2"/>
  <c r="M688" i="2"/>
  <c r="M697" i="2"/>
  <c r="CH702" i="2"/>
  <c r="M712" i="2"/>
  <c r="M719" i="2"/>
  <c r="M728" i="2"/>
  <c r="M727" i="2"/>
  <c r="M744" i="2"/>
  <c r="M752" i="2"/>
  <c r="M759" i="2"/>
  <c r="M768" i="2"/>
  <c r="M776" i="2"/>
  <c r="M782" i="2"/>
  <c r="M790" i="2"/>
  <c r="CH796" i="2"/>
  <c r="M805" i="2"/>
  <c r="M814" i="2"/>
  <c r="M821" i="2"/>
  <c r="M829" i="2"/>
  <c r="M837" i="2"/>
  <c r="M845" i="2"/>
  <c r="CH850" i="2"/>
  <c r="M860" i="2"/>
  <c r="M867" i="2"/>
  <c r="M875" i="2"/>
  <c r="M883" i="2"/>
  <c r="CH887" i="2"/>
  <c r="M897" i="2"/>
  <c r="M905" i="2"/>
  <c r="M914" i="2"/>
  <c r="M922" i="2"/>
  <c r="CH934" i="2"/>
  <c r="CH942" i="2"/>
  <c r="CH950" i="2"/>
  <c r="M959" i="2"/>
  <c r="M967" i="2"/>
  <c r="M975" i="2"/>
  <c r="M983" i="2"/>
  <c r="M991" i="2"/>
  <c r="M999" i="2"/>
  <c r="M1007" i="2"/>
  <c r="CH1016" i="2"/>
  <c r="CH1024" i="2"/>
  <c r="M1031" i="2"/>
  <c r="M1038" i="2"/>
  <c r="M682" i="2"/>
  <c r="M690" i="2"/>
  <c r="M698" i="2"/>
  <c r="M705" i="2"/>
  <c r="CH714" i="2"/>
  <c r="M721" i="2"/>
  <c r="M730" i="2"/>
  <c r="M736" i="2"/>
  <c r="M746" i="2"/>
  <c r="CH752" i="2"/>
  <c r="M761" i="2"/>
  <c r="CH769" i="2"/>
  <c r="M738" i="2"/>
  <c r="M784" i="2"/>
  <c r="M792" i="2"/>
  <c r="CH800" i="2"/>
  <c r="M808" i="2"/>
  <c r="M816" i="2"/>
  <c r="M823" i="2"/>
  <c r="CH831" i="2"/>
  <c r="M839" i="2"/>
  <c r="M848" i="2"/>
  <c r="M853" i="2"/>
  <c r="M862" i="2"/>
  <c r="CH870" i="2"/>
  <c r="M877" i="2"/>
  <c r="CH892" i="2"/>
  <c r="M899" i="2"/>
  <c r="M907" i="2"/>
  <c r="CH912" i="2"/>
  <c r="M924" i="2"/>
  <c r="M931" i="2"/>
  <c r="M937" i="2"/>
  <c r="M945" i="2"/>
  <c r="M953" i="2"/>
  <c r="M961" i="2"/>
  <c r="M969" i="2"/>
  <c r="M971" i="2"/>
  <c r="M985" i="2"/>
  <c r="M993" i="2"/>
  <c r="M1001" i="2"/>
  <c r="M1009" i="2"/>
  <c r="M1017" i="2"/>
  <c r="M1027" i="2"/>
  <c r="M1033" i="2"/>
  <c r="CH1036" i="2"/>
  <c r="M683" i="2"/>
  <c r="M691" i="2"/>
  <c r="M699" i="2"/>
  <c r="M706" i="2"/>
  <c r="M714" i="2"/>
  <c r="M722" i="2"/>
  <c r="M731" i="2"/>
  <c r="M737" i="2"/>
  <c r="M747" i="2"/>
  <c r="M755" i="2"/>
  <c r="M762" i="2"/>
  <c r="M770" i="2"/>
  <c r="M777" i="2"/>
  <c r="M785" i="2"/>
  <c r="M793" i="2"/>
  <c r="M800" i="2"/>
  <c r="M809" i="2"/>
  <c r="M824" i="2"/>
  <c r="M831" i="2"/>
  <c r="M840" i="2"/>
  <c r="M849" i="2"/>
  <c r="M854" i="2"/>
  <c r="M863" i="2"/>
  <c r="M870" i="2"/>
  <c r="M878" i="2"/>
  <c r="M885" i="2"/>
  <c r="M892" i="2"/>
  <c r="M900" i="2"/>
  <c r="M908" i="2"/>
  <c r="M917" i="2"/>
  <c r="M925" i="2"/>
  <c r="CH931" i="2"/>
  <c r="M938" i="2"/>
  <c r="M946" i="2"/>
  <c r="M954" i="2"/>
  <c r="M962" i="2"/>
  <c r="M979" i="2"/>
  <c r="M977" i="2"/>
  <c r="M986" i="2"/>
  <c r="M994" i="2"/>
  <c r="M1002" i="2"/>
  <c r="CH1009" i="2"/>
  <c r="CH1017" i="2"/>
  <c r="M1028" i="2"/>
  <c r="CH1033" i="2"/>
  <c r="M684" i="2"/>
  <c r="M692" i="2"/>
  <c r="M701" i="2"/>
  <c r="M707" i="2"/>
  <c r="M715" i="2"/>
  <c r="M723" i="2"/>
  <c r="M732" i="2"/>
  <c r="M739" i="2"/>
  <c r="M741" i="2"/>
  <c r="M756" i="2"/>
  <c r="M764" i="2"/>
  <c r="M771" i="2"/>
  <c r="CH777" i="2"/>
  <c r="M786" i="2"/>
  <c r="M794" i="2"/>
  <c r="M801" i="2"/>
  <c r="M810" i="2"/>
  <c r="M817" i="2"/>
  <c r="M826" i="2"/>
  <c r="M833" i="2"/>
  <c r="M841" i="2"/>
  <c r="M855" i="2"/>
  <c r="CH862" i="2"/>
  <c r="M871" i="2"/>
  <c r="M881" i="2"/>
  <c r="CH885" i="2"/>
  <c r="M893" i="2"/>
  <c r="CH902" i="2"/>
  <c r="M909" i="2"/>
  <c r="M918" i="2"/>
  <c r="M926" i="2"/>
  <c r="M933" i="2"/>
  <c r="M939" i="2"/>
  <c r="M947" i="2"/>
  <c r="M955" i="2"/>
  <c r="CH964" i="2"/>
  <c r="M970" i="2"/>
  <c r="M978" i="2"/>
  <c r="M987" i="2"/>
  <c r="M995" i="2"/>
  <c r="M1003" i="2"/>
  <c r="M1011" i="2"/>
  <c r="M1021" i="2"/>
  <c r="M1019" i="2"/>
  <c r="M1035" i="2"/>
  <c r="M1040" i="2"/>
  <c r="M677" i="2"/>
  <c r="M685" i="2"/>
  <c r="CH690" i="2"/>
  <c r="M700" i="2"/>
  <c r="M708" i="2"/>
  <c r="CH715" i="2"/>
  <c r="M724" i="2"/>
  <c r="M733" i="2"/>
  <c r="M740" i="2"/>
  <c r="M749" i="2"/>
  <c r="CH755" i="2"/>
  <c r="M765" i="2"/>
  <c r="CH771" i="2"/>
  <c r="M779" i="2"/>
  <c r="M787" i="2"/>
  <c r="M807" i="2"/>
  <c r="M802" i="2"/>
  <c r="M811" i="2"/>
  <c r="CH817" i="2"/>
  <c r="M827" i="2"/>
  <c r="M834" i="2"/>
  <c r="M843" i="2"/>
  <c r="CH843" i="2"/>
  <c r="M856" i="2"/>
  <c r="CH865" i="2"/>
  <c r="M872" i="2"/>
  <c r="M882" i="2"/>
  <c r="M889" i="2"/>
  <c r="CH893" i="2"/>
  <c r="M902" i="2"/>
  <c r="M910" i="2"/>
  <c r="M919" i="2"/>
  <c r="CH917" i="2"/>
  <c r="CH933" i="2"/>
  <c r="M940" i="2"/>
  <c r="M948" i="2"/>
  <c r="CH957" i="2"/>
  <c r="M964" i="2"/>
  <c r="M972" i="2"/>
  <c r="M980" i="2"/>
  <c r="M988" i="2"/>
  <c r="M996" i="2"/>
  <c r="M1004" i="2"/>
  <c r="CH1011" i="2"/>
  <c r="CH1023" i="2"/>
  <c r="CH1019" i="2"/>
  <c r="M1036" i="2"/>
  <c r="M695" i="2"/>
  <c r="M709" i="2"/>
  <c r="M717" i="2"/>
  <c r="M725" i="2"/>
  <c r="M734" i="2"/>
  <c r="M742" i="2"/>
  <c r="M750" i="2"/>
  <c r="M757" i="2"/>
  <c r="M766" i="2"/>
  <c r="M774" i="2"/>
  <c r="M780" i="2"/>
  <c r="M788" i="2"/>
  <c r="M796" i="2"/>
  <c r="M803" i="2"/>
  <c r="M812" i="2"/>
  <c r="M819" i="2"/>
  <c r="CH826" i="2"/>
  <c r="CH834" i="2"/>
  <c r="M844" i="2"/>
  <c r="CH856" i="2"/>
  <c r="M865" i="2"/>
  <c r="M873" i="2"/>
  <c r="M880" i="2"/>
  <c r="M895" i="2"/>
  <c r="M903" i="2"/>
  <c r="M912" i="2"/>
  <c r="M920" i="2"/>
  <c r="M927" i="2"/>
  <c r="CH940" i="2"/>
  <c r="M950" i="2"/>
  <c r="M957" i="2"/>
  <c r="M965" i="2"/>
  <c r="M973" i="2"/>
  <c r="M981" i="2"/>
  <c r="M989" i="2"/>
  <c r="M998" i="2"/>
  <c r="M1005" i="2"/>
  <c r="M1013" i="2"/>
  <c r="M1023" i="2"/>
  <c r="M1029" i="2"/>
  <c r="CH1040" i="2"/>
  <c r="M1045" i="2"/>
  <c r="M758" i="2"/>
  <c r="M767" i="2"/>
  <c r="M775" i="2"/>
  <c r="M781" i="2"/>
  <c r="M789" i="2"/>
  <c r="M797" i="2"/>
  <c r="M804" i="2"/>
  <c r="M813" i="2"/>
  <c r="M820" i="2"/>
  <c r="M828" i="2"/>
  <c r="M836" i="2"/>
  <c r="M846" i="2"/>
  <c r="M850" i="2"/>
  <c r="M859" i="2"/>
  <c r="M866" i="2"/>
  <c r="CH873" i="2"/>
  <c r="M879" i="2"/>
  <c r="M887" i="2"/>
  <c r="CH895" i="2"/>
  <c r="M904" i="2"/>
  <c r="M913" i="2"/>
  <c r="M921" i="2"/>
  <c r="CH927" i="2"/>
  <c r="M934" i="2"/>
  <c r="M942" i="2"/>
  <c r="M951" i="2"/>
  <c r="M958" i="2"/>
  <c r="M966" i="2"/>
  <c r="M974" i="2"/>
  <c r="M982" i="2"/>
  <c r="M990" i="2"/>
  <c r="M997" i="2"/>
  <c r="CH1005" i="2"/>
  <c r="CH1013" i="2"/>
  <c r="M1024" i="2"/>
  <c r="CH1029" i="2"/>
  <c r="M1043" i="2"/>
  <c r="M1047" i="2"/>
  <c r="M1054" i="2"/>
  <c r="CH1059" i="2"/>
  <c r="M1069" i="2"/>
  <c r="M1077" i="2"/>
  <c r="M1085" i="2"/>
  <c r="M1093" i="2"/>
  <c r="M1101" i="2"/>
  <c r="M1109" i="2"/>
  <c r="M1117" i="2"/>
  <c r="M1125" i="2"/>
  <c r="M1133" i="2"/>
  <c r="M1141" i="2"/>
  <c r="M1149" i="2"/>
  <c r="CH1154" i="2"/>
  <c r="M1165" i="2"/>
  <c r="M1173" i="2"/>
  <c r="M1181" i="2"/>
  <c r="M1189" i="2"/>
  <c r="M1197" i="2"/>
  <c r="M1205" i="2"/>
  <c r="M1212" i="2"/>
  <c r="M1220" i="2"/>
  <c r="CH1226" i="2"/>
  <c r="M1235" i="2"/>
  <c r="M1245" i="2"/>
  <c r="M1252" i="2"/>
  <c r="M1260" i="2"/>
  <c r="M1268" i="2"/>
  <c r="M1276" i="2"/>
  <c r="M1284" i="2"/>
  <c r="M1291" i="2"/>
  <c r="M1300" i="2"/>
  <c r="M1307" i="2"/>
  <c r="M1316" i="2"/>
  <c r="M1322" i="2"/>
  <c r="CH1331" i="2"/>
  <c r="M1339" i="2"/>
  <c r="M1347" i="2"/>
  <c r="M1355" i="2"/>
  <c r="CH1361" i="2"/>
  <c r="M1432" i="2"/>
  <c r="M1495" i="2"/>
  <c r="M1554" i="2"/>
  <c r="M1615" i="2"/>
  <c r="M1677" i="2"/>
  <c r="CH1047" i="2"/>
  <c r="M1055" i="2"/>
  <c r="M1063" i="2"/>
  <c r="M1070" i="2"/>
  <c r="M1080" i="2"/>
  <c r="M1086" i="2"/>
  <c r="M1095" i="2"/>
  <c r="M1102" i="2"/>
  <c r="CH1109" i="2"/>
  <c r="M1119" i="2"/>
  <c r="M1126" i="2"/>
  <c r="M1134" i="2"/>
  <c r="M1142" i="2"/>
  <c r="M1150" i="2"/>
  <c r="M1158" i="2"/>
  <c r="M1166" i="2"/>
  <c r="M1174" i="2"/>
  <c r="CH1183" i="2"/>
  <c r="M1190" i="2"/>
  <c r="M1198" i="2"/>
  <c r="M1213" i="2"/>
  <c r="CH1220" i="2"/>
  <c r="M1229" i="2"/>
  <c r="M1236" i="2"/>
  <c r="M1246" i="2"/>
  <c r="M1253" i="2"/>
  <c r="CH1259" i="2"/>
  <c r="M1269" i="2"/>
  <c r="M1277" i="2"/>
  <c r="CH1284" i="2"/>
  <c r="M1292" i="2"/>
  <c r="CH1300" i="2"/>
  <c r="M1309" i="2"/>
  <c r="CH1324" i="2"/>
  <c r="M1331" i="2"/>
  <c r="M1340" i="2"/>
  <c r="M1349" i="2"/>
  <c r="M1356" i="2"/>
  <c r="CH1408" i="2"/>
  <c r="M1462" i="2"/>
  <c r="M1530" i="2"/>
  <c r="CH1596" i="2"/>
  <c r="CH1653" i="2"/>
  <c r="M1739" i="2"/>
  <c r="M1041" i="2"/>
  <c r="CH1052" i="2"/>
  <c r="M1064" i="2"/>
  <c r="M1071" i="2"/>
  <c r="M1078" i="2"/>
  <c r="M1087" i="2"/>
  <c r="M1096" i="2"/>
  <c r="M1103" i="2"/>
  <c r="M1111" i="2"/>
  <c r="CH1117" i="2"/>
  <c r="M1127" i="2"/>
  <c r="M1135" i="2"/>
  <c r="CH1147" i="2"/>
  <c r="M1151" i="2"/>
  <c r="M1159" i="2"/>
  <c r="M1167" i="2"/>
  <c r="M1175" i="2"/>
  <c r="M1183" i="2"/>
  <c r="CH1190" i="2"/>
  <c r="M1199" i="2"/>
  <c r="CH1205" i="2"/>
  <c r="M1214" i="2"/>
  <c r="CH1223" i="2"/>
  <c r="M1230" i="2"/>
  <c r="M1237" i="2"/>
  <c r="M1247" i="2"/>
  <c r="M1254" i="2"/>
  <c r="M1262" i="2"/>
  <c r="M1270" i="2"/>
  <c r="M1278" i="2"/>
  <c r="M1293" i="2"/>
  <c r="M1302" i="2"/>
  <c r="M1310" i="2"/>
  <c r="CH1318" i="2"/>
  <c r="M1324" i="2"/>
  <c r="M1332" i="2"/>
  <c r="M1341" i="2"/>
  <c r="M1348" i="2"/>
  <c r="M1357" i="2"/>
  <c r="M1361" i="2"/>
  <c r="M1380" i="2"/>
  <c r="M1447" i="2"/>
  <c r="M1570" i="2"/>
  <c r="M1631" i="2"/>
  <c r="CH1041" i="2"/>
  <c r="M1056" i="2"/>
  <c r="CH1063" i="2"/>
  <c r="M1073" i="2"/>
  <c r="M1079" i="2"/>
  <c r="M1088" i="2"/>
  <c r="CH1095" i="2"/>
  <c r="M1104" i="2"/>
  <c r="M1112" i="2"/>
  <c r="M1120" i="2"/>
  <c r="M1128" i="2"/>
  <c r="M1136" i="2"/>
  <c r="M1144" i="2"/>
  <c r="M1152" i="2"/>
  <c r="M1160" i="2"/>
  <c r="M1168" i="2"/>
  <c r="M1176" i="2"/>
  <c r="M1184" i="2"/>
  <c r="M1192" i="2"/>
  <c r="M1200" i="2"/>
  <c r="M1207" i="2"/>
  <c r="M1215" i="2"/>
  <c r="M1223" i="2"/>
  <c r="M1231" i="2"/>
  <c r="M1238" i="2"/>
  <c r="CH1247" i="2"/>
  <c r="M1255" i="2"/>
  <c r="M1265" i="2"/>
  <c r="CH1270" i="2"/>
  <c r="M1279" i="2"/>
  <c r="M1286" i="2"/>
  <c r="CH1293" i="2"/>
  <c r="M1303" i="2"/>
  <c r="M1311" i="2"/>
  <c r="M1318" i="2"/>
  <c r="M1325" i="2"/>
  <c r="CH1335" i="2"/>
  <c r="M1342" i="2"/>
  <c r="M1350" i="2"/>
  <c r="M1358" i="2"/>
  <c r="CH1423" i="2"/>
  <c r="M1486" i="2"/>
  <c r="M1546" i="2"/>
  <c r="M1607" i="2"/>
  <c r="M1669" i="2"/>
  <c r="CH1043" i="2"/>
  <c r="M1049" i="2"/>
  <c r="M1057" i="2"/>
  <c r="M1065" i="2"/>
  <c r="M1074" i="2"/>
  <c r="M1081" i="2"/>
  <c r="M1089" i="2"/>
  <c r="M1097" i="2"/>
  <c r="M1105" i="2"/>
  <c r="M1113" i="2"/>
  <c r="M1121" i="2"/>
  <c r="CH1128" i="2"/>
  <c r="M1137" i="2"/>
  <c r="M1145" i="2"/>
  <c r="M1154" i="2"/>
  <c r="M1163" i="2"/>
  <c r="M1169" i="2"/>
  <c r="M1177" i="2"/>
  <c r="M1185" i="2"/>
  <c r="M1193" i="2"/>
  <c r="M1201" i="2"/>
  <c r="M1208" i="2"/>
  <c r="CH1215" i="2"/>
  <c r="M1224" i="2"/>
  <c r="CH1231" i="2"/>
  <c r="M1239" i="2"/>
  <c r="M1249" i="2"/>
  <c r="M1256" i="2"/>
  <c r="M1263" i="2"/>
  <c r="M1272" i="2"/>
  <c r="CH1281" i="2"/>
  <c r="CH1286" i="2"/>
  <c r="M1295" i="2"/>
  <c r="M1304" i="2"/>
  <c r="M1312" i="2"/>
  <c r="M1319" i="2"/>
  <c r="M1326" i="2"/>
  <c r="M1335" i="2"/>
  <c r="M1344" i="2"/>
  <c r="M1351" i="2"/>
  <c r="M1243" i="2"/>
  <c r="M1297" i="2"/>
  <c r="M1400" i="2"/>
  <c r="M1465" i="2"/>
  <c r="M1525" i="2"/>
  <c r="CH1585" i="2"/>
  <c r="CH1645" i="2"/>
  <c r="CH1709" i="2"/>
  <c r="CH1049" i="2"/>
  <c r="M1059" i="2"/>
  <c r="M1066" i="2"/>
  <c r="M1072" i="2"/>
  <c r="CH1081" i="2"/>
  <c r="M1090" i="2"/>
  <c r="M1098" i="2"/>
  <c r="M1106" i="2"/>
  <c r="M1114" i="2"/>
  <c r="CH1121" i="2"/>
  <c r="M1130" i="2"/>
  <c r="M1138" i="2"/>
  <c r="M1146" i="2"/>
  <c r="M1155" i="2"/>
  <c r="CH1163" i="2"/>
  <c r="M1170" i="2"/>
  <c r="M1178" i="2"/>
  <c r="M1186" i="2"/>
  <c r="M1194" i="2"/>
  <c r="CH1203" i="2"/>
  <c r="M1209" i="2"/>
  <c r="M1217" i="2"/>
  <c r="CH1224" i="2"/>
  <c r="M1241" i="2"/>
  <c r="M1244" i="2"/>
  <c r="M1257" i="2"/>
  <c r="M1264" i="2"/>
  <c r="M1273" i="2"/>
  <c r="M1281" i="2"/>
  <c r="CH1289" i="2"/>
  <c r="CH1295" i="2"/>
  <c r="M1305" i="2"/>
  <c r="M1313" i="2"/>
  <c r="M1320" i="2"/>
  <c r="CH1326" i="2"/>
  <c r="M1336" i="2"/>
  <c r="M1345" i="2"/>
  <c r="M1352" i="2"/>
  <c r="M1360" i="2"/>
  <c r="M1377" i="2"/>
  <c r="M1439" i="2"/>
  <c r="CH1502" i="2"/>
  <c r="M1562" i="2"/>
  <c r="CH1624" i="2"/>
  <c r="M1052" i="2"/>
  <c r="M1060" i="2"/>
  <c r="M1067" i="2"/>
  <c r="M1075" i="2"/>
  <c r="M1083" i="2"/>
  <c r="CH1092" i="2"/>
  <c r="M1100" i="2"/>
  <c r="M1107" i="2"/>
  <c r="M1115" i="2"/>
  <c r="M1123" i="2"/>
  <c r="M1131" i="2"/>
  <c r="M1139" i="2"/>
  <c r="M1147" i="2"/>
  <c r="M1156" i="2"/>
  <c r="M1161" i="2"/>
  <c r="M1171" i="2"/>
  <c r="M1179" i="2"/>
  <c r="CH1186" i="2"/>
  <c r="M1195" i="2"/>
  <c r="M1203" i="2"/>
  <c r="M1210" i="2"/>
  <c r="M1218" i="2"/>
  <c r="M1228" i="2"/>
  <c r="M1233" i="2"/>
  <c r="M1242" i="2"/>
  <c r="M1250" i="2"/>
  <c r="CH1257" i="2"/>
  <c r="M1266" i="2"/>
  <c r="M1274" i="2"/>
  <c r="M1282" i="2"/>
  <c r="M1289" i="2"/>
  <c r="CH1299" i="2"/>
  <c r="M1306" i="2"/>
  <c r="M1314" i="2"/>
  <c r="M1328" i="2"/>
  <c r="M1337" i="2"/>
  <c r="M1346" i="2"/>
  <c r="M1353" i="2"/>
  <c r="M1363" i="2"/>
  <c r="M1369" i="2"/>
  <c r="M1417" i="2"/>
  <c r="M1478" i="2"/>
  <c r="M1538" i="2"/>
  <c r="M1599" i="2"/>
  <c r="CH1662" i="2"/>
  <c r="CH1770" i="2"/>
  <c r="CH1045" i="2"/>
  <c r="M1053" i="2"/>
  <c r="M1061" i="2"/>
  <c r="M1068" i="2"/>
  <c r="M1076" i="2"/>
  <c r="M1084" i="2"/>
  <c r="M1092" i="2"/>
  <c r="CH1100" i="2"/>
  <c r="CH1107" i="2"/>
  <c r="M1116" i="2"/>
  <c r="M1124" i="2"/>
  <c r="M1132" i="2"/>
  <c r="M1140" i="2"/>
  <c r="M1148" i="2"/>
  <c r="M1157" i="2"/>
  <c r="CH1161" i="2"/>
  <c r="M1172" i="2"/>
  <c r="M1180" i="2"/>
  <c r="CH1189" i="2"/>
  <c r="M1196" i="2"/>
  <c r="M1204" i="2"/>
  <c r="M1211" i="2"/>
  <c r="M1219" i="2"/>
  <c r="M1226" i="2"/>
  <c r="M1234" i="2"/>
  <c r="M1240" i="2"/>
  <c r="M1251" i="2"/>
  <c r="M1259" i="2"/>
  <c r="M1267" i="2"/>
  <c r="M1275" i="2"/>
  <c r="CH1282" i="2"/>
  <c r="M1290" i="2"/>
  <c r="M1299" i="2"/>
  <c r="M1308" i="2"/>
  <c r="M1315" i="2"/>
  <c r="M1321" i="2"/>
  <c r="CH1328" i="2"/>
  <c r="M1338" i="2"/>
  <c r="M1343" i="2"/>
  <c r="M1354" i="2"/>
  <c r="M1391" i="2"/>
  <c r="M1455" i="2"/>
  <c r="M1516" i="2"/>
  <c r="CH1576" i="2"/>
  <c r="M1639" i="2"/>
  <c r="CH1366" i="2"/>
  <c r="M1376" i="2"/>
  <c r="CH1378" i="2"/>
  <c r="M1390" i="2"/>
  <c r="M1399" i="2"/>
  <c r="M1408" i="2"/>
  <c r="M1415" i="2"/>
  <c r="M1423" i="2"/>
  <c r="M1431" i="2"/>
  <c r="M1438" i="2"/>
  <c r="M1446" i="2"/>
  <c r="M1453" i="2"/>
  <c r="M1464" i="2"/>
  <c r="M1470" i="2"/>
  <c r="M1477" i="2"/>
  <c r="M1485" i="2"/>
  <c r="M1492" i="2"/>
  <c r="M1502" i="2"/>
  <c r="M1510" i="2"/>
  <c r="M1515" i="2"/>
  <c r="M1524" i="2"/>
  <c r="M1529" i="2"/>
  <c r="M1537" i="2"/>
  <c r="M1545" i="2"/>
  <c r="M1553" i="2"/>
  <c r="M1561" i="2"/>
  <c r="M1569" i="2"/>
  <c r="M1576" i="2"/>
  <c r="CH1582" i="2"/>
  <c r="CH1589" i="2"/>
  <c r="M1598" i="2"/>
  <c r="M1606" i="2"/>
  <c r="CH1613" i="2"/>
  <c r="M1622" i="2"/>
  <c r="CH1629" i="2"/>
  <c r="M1638" i="2"/>
  <c r="M1645" i="2"/>
  <c r="M1653" i="2"/>
  <c r="CH1659" i="2"/>
  <c r="M1668" i="2"/>
  <c r="M1676" i="2"/>
  <c r="CH1684" i="2"/>
  <c r="M1710" i="2"/>
  <c r="M1741" i="2"/>
  <c r="M1773" i="2"/>
  <c r="M1811" i="2"/>
  <c r="M1913" i="2"/>
  <c r="M1370" i="2"/>
  <c r="CH1373" i="2"/>
  <c r="CH1380" i="2"/>
  <c r="M1393" i="2"/>
  <c r="M1402" i="2"/>
  <c r="M1401" i="2"/>
  <c r="M1416" i="2"/>
  <c r="M1424" i="2"/>
  <c r="M1433" i="2"/>
  <c r="M1440" i="2"/>
  <c r="M1449" i="2"/>
  <c r="M1456" i="2"/>
  <c r="M1466" i="2"/>
  <c r="M1471" i="2"/>
  <c r="M1479" i="2"/>
  <c r="M1487" i="2"/>
  <c r="M1494" i="2"/>
  <c r="M1505" i="2"/>
  <c r="M1517" i="2"/>
  <c r="CH1524" i="2"/>
  <c r="M1531" i="2"/>
  <c r="CH1537" i="2"/>
  <c r="M1547" i="2"/>
  <c r="M1555" i="2"/>
  <c r="M1563" i="2"/>
  <c r="M1571" i="2"/>
  <c r="M1578" i="2"/>
  <c r="M1585" i="2"/>
  <c r="M1592" i="2"/>
  <c r="M1601" i="2"/>
  <c r="M1608" i="2"/>
  <c r="CH1617" i="2"/>
  <c r="M1624" i="2"/>
  <c r="CH1631" i="2"/>
  <c r="CH1639" i="2"/>
  <c r="M1647" i="2"/>
  <c r="M1662" i="2"/>
  <c r="M1670" i="2"/>
  <c r="M1678" i="2"/>
  <c r="M1687" i="2"/>
  <c r="M1718" i="2"/>
  <c r="M1749" i="2"/>
  <c r="M1781" i="2"/>
  <c r="M1371" i="2"/>
  <c r="M1383" i="2"/>
  <c r="M1392" i="2"/>
  <c r="M1394" i="2"/>
  <c r="M1403" i="2"/>
  <c r="M1410" i="2"/>
  <c r="M1418" i="2"/>
  <c r="CH1424" i="2"/>
  <c r="CH1433" i="2"/>
  <c r="M1441" i="2"/>
  <c r="M1450" i="2"/>
  <c r="M1457" i="2"/>
  <c r="M1468" i="2"/>
  <c r="M1472" i="2"/>
  <c r="M1480" i="2"/>
  <c r="M1488" i="2"/>
  <c r="M1496" i="2"/>
  <c r="M1518" i="2"/>
  <c r="M1532" i="2"/>
  <c r="M1540" i="2"/>
  <c r="M1549" i="2"/>
  <c r="M1556" i="2"/>
  <c r="CH1565" i="2"/>
  <c r="M1572" i="2"/>
  <c r="CH1578" i="2"/>
  <c r="M1593" i="2"/>
  <c r="M1602" i="2"/>
  <c r="M1609" i="2"/>
  <c r="M1617" i="2"/>
  <c r="CH1626" i="2"/>
  <c r="M1633" i="2"/>
  <c r="M1641" i="2"/>
  <c r="CH1647" i="2"/>
  <c r="M1655" i="2"/>
  <c r="M1665" i="2"/>
  <c r="M1671" i="2"/>
  <c r="M1679" i="2"/>
  <c r="M1684" i="2"/>
  <c r="M1716" i="2"/>
  <c r="CH1746" i="2"/>
  <c r="CH1778" i="2"/>
  <c r="CH1804" i="2"/>
  <c r="M1857" i="2"/>
  <c r="M1876" i="2"/>
  <c r="CH1369" i="2"/>
  <c r="M1384" i="2"/>
  <c r="M1386" i="2"/>
  <c r="M1395" i="2"/>
  <c r="M1404" i="2"/>
  <c r="M1411" i="2"/>
  <c r="M1419" i="2"/>
  <c r="M1426" i="2"/>
  <c r="M1434" i="2"/>
  <c r="M1442" i="2"/>
  <c r="M1448" i="2"/>
  <c r="M1458" i="2"/>
  <c r="M1467" i="2"/>
  <c r="M1473" i="2"/>
  <c r="M1481" i="2"/>
  <c r="M1490" i="2"/>
  <c r="M1497" i="2"/>
  <c r="CH1505" i="2"/>
  <c r="M1511" i="2"/>
  <c r="M1519" i="2"/>
  <c r="M1533" i="2"/>
  <c r="CH1540" i="2"/>
  <c r="M1550" i="2"/>
  <c r="M1557" i="2"/>
  <c r="M1565" i="2"/>
  <c r="M1573" i="2"/>
  <c r="M1580" i="2"/>
  <c r="M1586" i="2"/>
  <c r="M1594" i="2"/>
  <c r="M1603" i="2"/>
  <c r="M1610" i="2"/>
  <c r="M1618" i="2"/>
  <c r="M1626" i="2"/>
  <c r="CH1633" i="2"/>
  <c r="CH1641" i="2"/>
  <c r="M1649" i="2"/>
  <c r="CH1655" i="2"/>
  <c r="M1666" i="2"/>
  <c r="M1672" i="2"/>
  <c r="M1680" i="2"/>
  <c r="CH1693" i="2"/>
  <c r="CH1725" i="2"/>
  <c r="CH1756" i="2"/>
  <c r="CH1789" i="2"/>
  <c r="M1940" i="2"/>
  <c r="M1364" i="2"/>
  <c r="M1373" i="2"/>
  <c r="M1385" i="2"/>
  <c r="M1387" i="2"/>
  <c r="M1396" i="2"/>
  <c r="M1405" i="2"/>
  <c r="CH1411" i="2"/>
  <c r="M1420" i="2"/>
  <c r="M1427" i="2"/>
  <c r="M1435" i="2"/>
  <c r="M1443" i="2"/>
  <c r="M1451" i="2"/>
  <c r="M1459" i="2"/>
  <c r="M1474" i="2"/>
  <c r="M1482" i="2"/>
  <c r="M1489" i="2"/>
  <c r="M1498" i="2"/>
  <c r="M1507" i="2"/>
  <c r="M1512" i="2"/>
  <c r="M1520" i="2"/>
  <c r="M1526" i="2"/>
  <c r="M1534" i="2"/>
  <c r="M1542" i="2"/>
  <c r="M1551" i="2"/>
  <c r="M1558" i="2"/>
  <c r="M1566" i="2"/>
  <c r="M1581" i="2"/>
  <c r="CH1586" i="2"/>
  <c r="CH1592" i="2"/>
  <c r="M1604" i="2"/>
  <c r="M1611" i="2"/>
  <c r="CH1620" i="2"/>
  <c r="M1627" i="2"/>
  <c r="M1635" i="2"/>
  <c r="CH1649" i="2"/>
  <c r="M1657" i="2"/>
  <c r="M1663" i="2"/>
  <c r="M1673" i="2"/>
  <c r="M1681" i="2"/>
  <c r="CH1691" i="2"/>
  <c r="M1724" i="2"/>
  <c r="CH1754" i="2"/>
  <c r="CH1786" i="2"/>
  <c r="M1889" i="2"/>
  <c r="M1333" i="2"/>
  <c r="CH1364" i="2"/>
  <c r="M1375" i="2"/>
  <c r="CH1383" i="2"/>
  <c r="M1389" i="2"/>
  <c r="M1397" i="2"/>
  <c r="M1407" i="2"/>
  <c r="M1413" i="2"/>
  <c r="M1421" i="2"/>
  <c r="M1428" i="2"/>
  <c r="M1436" i="2"/>
  <c r="M1445" i="2"/>
  <c r="M1452" i="2"/>
  <c r="M1460" i="2"/>
  <c r="CH1464" i="2"/>
  <c r="M1475" i="2"/>
  <c r="CH1482" i="2"/>
  <c r="M1493" i="2"/>
  <c r="M1499" i="2"/>
  <c r="M1508" i="2"/>
  <c r="M1513" i="2"/>
  <c r="M1521" i="2"/>
  <c r="M1527" i="2"/>
  <c r="M1535" i="2"/>
  <c r="M1543" i="2"/>
  <c r="M1552" i="2"/>
  <c r="M1559" i="2"/>
  <c r="M1567" i="2"/>
  <c r="M1574" i="2"/>
  <c r="M1588" i="2"/>
  <c r="M1596" i="2"/>
  <c r="CH1601" i="2"/>
  <c r="M1612" i="2"/>
  <c r="M1620" i="2"/>
  <c r="CH1627" i="2"/>
  <c r="CH1635" i="2"/>
  <c r="M1643" i="2"/>
  <c r="M1651" i="2"/>
  <c r="CH1657" i="2"/>
  <c r="M1667" i="2"/>
  <c r="M1674" i="2"/>
  <c r="M1702" i="2"/>
  <c r="M1765" i="2"/>
  <c r="CH1796" i="2"/>
  <c r="M1359" i="2"/>
  <c r="M1366" i="2"/>
  <c r="M1374" i="2"/>
  <c r="M1378" i="2"/>
  <c r="M1388" i="2"/>
  <c r="M1398" i="2"/>
  <c r="M1406" i="2"/>
  <c r="M1414" i="2"/>
  <c r="M1429" i="2"/>
  <c r="M1437" i="2"/>
  <c r="M1444" i="2"/>
  <c r="M1454" i="2"/>
  <c r="M1461" i="2"/>
  <c r="M1469" i="2"/>
  <c r="M1476" i="2"/>
  <c r="M1484" i="2"/>
  <c r="M1491" i="2"/>
  <c r="M1501" i="2"/>
  <c r="M1509" i="2"/>
  <c r="M1514" i="2"/>
  <c r="M1522" i="2"/>
  <c r="M1528" i="2"/>
  <c r="CH1535" i="2"/>
  <c r="M1544" i="2"/>
  <c r="CH1552" i="2"/>
  <c r="M1560" i="2"/>
  <c r="M1568" i="2"/>
  <c r="CH1574" i="2"/>
  <c r="M1582" i="2"/>
  <c r="M1589" i="2"/>
  <c r="M1597" i="2"/>
  <c r="M1605" i="2"/>
  <c r="M1613" i="2"/>
  <c r="CH1622" i="2"/>
  <c r="M1629" i="2"/>
  <c r="CH1638" i="2"/>
  <c r="CH1643" i="2"/>
  <c r="CH1651" i="2"/>
  <c r="M1659" i="2"/>
  <c r="M1664" i="2"/>
  <c r="M1675" i="2"/>
  <c r="M1700" i="2"/>
  <c r="CH1731" i="2"/>
  <c r="M1763" i="2"/>
  <c r="M1827" i="2"/>
  <c r="M1683" i="2"/>
  <c r="M1691" i="2"/>
  <c r="CH1698" i="2"/>
  <c r="M1707" i="2"/>
  <c r="M1715" i="2"/>
  <c r="CH1724" i="2"/>
  <c r="M1731" i="2"/>
  <c r="M1738" i="2"/>
  <c r="M1746" i="2"/>
  <c r="M1754" i="2"/>
  <c r="M1762" i="2"/>
  <c r="M1770" i="2"/>
  <c r="M1778" i="2"/>
  <c r="M1786" i="2"/>
  <c r="CH1793" i="2"/>
  <c r="CH1801" i="2"/>
  <c r="M1810" i="2"/>
  <c r="M1815" i="2"/>
  <c r="CH1817" i="2"/>
  <c r="M1833" i="2"/>
  <c r="M1837" i="2"/>
  <c r="M1883" i="2"/>
  <c r="M1896" i="2"/>
  <c r="M1942" i="2"/>
  <c r="M1953" i="2"/>
  <c r="M1954" i="2"/>
  <c r="M1962" i="2"/>
  <c r="M1693" i="2"/>
  <c r="CH1700" i="2"/>
  <c r="M1709" i="2"/>
  <c r="CH1718" i="2"/>
  <c r="M1725" i="2"/>
  <c r="CH1734" i="2"/>
  <c r="CH1741" i="2"/>
  <c r="CH1749" i="2"/>
  <c r="M1756" i="2"/>
  <c r="M1764" i="2"/>
  <c r="CH1773" i="2"/>
  <c r="CH1781" i="2"/>
  <c r="M1788" i="2"/>
  <c r="M1796" i="2"/>
  <c r="M1804" i="2"/>
  <c r="M1812" i="2"/>
  <c r="M1817" i="2"/>
  <c r="M1821" i="2"/>
  <c r="M1834" i="2"/>
  <c r="M1848" i="2"/>
  <c r="M1504" i="2"/>
  <c r="CH1880" i="2"/>
  <c r="M1797" i="2"/>
  <c r="M1805" i="2"/>
  <c r="M1813" i="2"/>
  <c r="CH1832" i="2"/>
  <c r="M1840" i="2"/>
  <c r="CH1861" i="2"/>
  <c r="M1873" i="2"/>
  <c r="M1901" i="2"/>
  <c r="CH1915" i="2"/>
  <c r="CH1920" i="2"/>
  <c r="M1688" i="2"/>
  <c r="M1695" i="2"/>
  <c r="CH1702" i="2"/>
  <c r="M1711" i="2"/>
  <c r="M1719" i="2"/>
  <c r="M1727" i="2"/>
  <c r="M1734" i="2"/>
  <c r="CH1743" i="2"/>
  <c r="M1750" i="2"/>
  <c r="M1758" i="2"/>
  <c r="CH1767" i="2"/>
  <c r="M1774" i="2"/>
  <c r="M1782" i="2"/>
  <c r="M1789" i="2"/>
  <c r="CH1797" i="2"/>
  <c r="CH1805" i="2"/>
  <c r="M1814" i="2"/>
  <c r="M1819" i="2"/>
  <c r="M1853" i="2"/>
  <c r="M1867" i="2"/>
  <c r="M1893" i="2"/>
  <c r="M1686" i="2"/>
  <c r="CH1695" i="2"/>
  <c r="M1704" i="2"/>
  <c r="M1712" i="2"/>
  <c r="CH1719" i="2"/>
  <c r="CH1727" i="2"/>
  <c r="M1735" i="2"/>
  <c r="M1743" i="2"/>
  <c r="CH1750" i="2"/>
  <c r="CH1758" i="2"/>
  <c r="M1767" i="2"/>
  <c r="CH1774" i="2"/>
  <c r="CH1782" i="2"/>
  <c r="CH1792" i="2"/>
  <c r="CH1800" i="2"/>
  <c r="CH1808" i="2"/>
  <c r="M1830" i="2"/>
  <c r="M1836" i="2"/>
  <c r="M1846" i="2"/>
  <c r="M1861" i="2"/>
  <c r="M1885" i="2"/>
  <c r="M1903" i="2"/>
  <c r="CH1922" i="2"/>
  <c r="M1929" i="2"/>
  <c r="M1689" i="2"/>
  <c r="M1697" i="2"/>
  <c r="M1705" i="2"/>
  <c r="M1713" i="2"/>
  <c r="CH1722" i="2"/>
  <c r="CH1730" i="2"/>
  <c r="M1736" i="2"/>
  <c r="M1744" i="2"/>
  <c r="CH1753" i="2"/>
  <c r="M1760" i="2"/>
  <c r="M1768" i="2"/>
  <c r="CH1777" i="2"/>
  <c r="CH1785" i="2"/>
  <c r="M1792" i="2"/>
  <c r="M1800" i="2"/>
  <c r="M1808" i="2"/>
  <c r="M1820" i="2"/>
  <c r="M1829" i="2"/>
  <c r="M1851" i="2"/>
  <c r="M1878" i="2"/>
  <c r="M1899" i="2"/>
  <c r="M1682" i="2"/>
  <c r="CH1689" i="2"/>
  <c r="M1698" i="2"/>
  <c r="M1706" i="2"/>
  <c r="M1714" i="2"/>
  <c r="M1722" i="2"/>
  <c r="M1730" i="2"/>
  <c r="M1737" i="2"/>
  <c r="CH1744" i="2"/>
  <c r="M1753" i="2"/>
  <c r="CH1760" i="2"/>
  <c r="CH1768" i="2"/>
  <c r="M1777" i="2"/>
  <c r="M1785" i="2"/>
  <c r="M1793" i="2"/>
  <c r="M1801" i="2"/>
  <c r="M1809" i="2"/>
  <c r="M1824" i="2"/>
  <c r="M1828" i="2"/>
  <c r="M1844" i="2"/>
  <c r="M1870" i="2"/>
  <c r="CH1890" i="2"/>
  <c r="M1906" i="2"/>
  <c r="CH1932" i="2"/>
  <c r="M1936" i="2"/>
  <c r="M1845" i="2"/>
  <c r="M1852" i="2"/>
  <c r="M1862" i="2"/>
  <c r="M1500" i="2"/>
  <c r="M1874" i="2"/>
  <c r="M1882" i="2"/>
  <c r="M1890" i="2"/>
  <c r="M1898" i="2"/>
  <c r="M1907" i="2"/>
  <c r="M1912" i="2"/>
  <c r="M1920" i="2"/>
  <c r="M1928" i="2"/>
  <c r="M1935" i="2"/>
  <c r="M1945" i="2"/>
  <c r="M1968" i="2"/>
  <c r="M1973" i="2"/>
  <c r="M1998" i="2"/>
  <c r="M2004" i="2"/>
  <c r="CH2032" i="2"/>
  <c r="M2059" i="2"/>
  <c r="M2064" i="2"/>
  <c r="M2091" i="2"/>
  <c r="M2093" i="2"/>
  <c r="M2094" i="2"/>
  <c r="M2135" i="2"/>
  <c r="M2177" i="2"/>
  <c r="M2185" i="2"/>
  <c r="M1822" i="2"/>
  <c r="CH1826" i="2"/>
  <c r="M1838" i="2"/>
  <c r="M1847" i="2"/>
  <c r="M1854" i="2"/>
  <c r="M1863" i="2"/>
  <c r="M1855" i="2"/>
  <c r="M1875" i="2"/>
  <c r="M1884" i="2"/>
  <c r="M1891" i="2"/>
  <c r="CH1898" i="2"/>
  <c r="CH1903" i="2"/>
  <c r="M1915" i="2"/>
  <c r="M1930" i="2"/>
  <c r="M1937" i="2"/>
  <c r="M1944" i="2"/>
  <c r="M1949" i="2"/>
  <c r="M1976" i="2"/>
  <c r="M1981" i="2"/>
  <c r="CH2004" i="2"/>
  <c r="M2011" i="2"/>
  <c r="M2035" i="2"/>
  <c r="M2040" i="2"/>
  <c r="M2067" i="2"/>
  <c r="M2072" i="2"/>
  <c r="M2109" i="2"/>
  <c r="M2110" i="2"/>
  <c r="M2238" i="2"/>
  <c r="M1823" i="2"/>
  <c r="M1832" i="2"/>
  <c r="M1839" i="2"/>
  <c r="CH1843" i="2"/>
  <c r="M1856" i="2"/>
  <c r="CH1863" i="2"/>
  <c r="M1869" i="2"/>
  <c r="M1877" i="2"/>
  <c r="CH1882" i="2"/>
  <c r="M1892" i="2"/>
  <c r="M1900" i="2"/>
  <c r="M1908" i="2"/>
  <c r="M1916" i="2"/>
  <c r="M1922" i="2"/>
  <c r="M1931" i="2"/>
  <c r="M1939" i="2"/>
  <c r="M1948" i="2"/>
  <c r="M1952" i="2"/>
  <c r="M1960" i="2"/>
  <c r="M2122" i="2"/>
  <c r="M2129" i="2"/>
  <c r="CH1982" i="2"/>
  <c r="M1991" i="2"/>
  <c r="CH2012" i="2"/>
  <c r="M2014" i="2"/>
  <c r="M2045" i="2"/>
  <c r="M2048" i="2"/>
  <c r="M2075" i="2"/>
  <c r="M2080" i="2"/>
  <c r="M2121" i="2"/>
  <c r="M1818" i="2"/>
  <c r="M1826" i="2"/>
  <c r="M1835" i="2"/>
  <c r="M1841" i="2"/>
  <c r="M1849" i="2"/>
  <c r="M1858" i="2"/>
  <c r="M1865" i="2"/>
  <c r="M1871" i="2"/>
  <c r="CH1869" i="2"/>
  <c r="M1886" i="2"/>
  <c r="CH1893" i="2"/>
  <c r="CH1901" i="2"/>
  <c r="CH1908" i="2"/>
  <c r="M1917" i="2"/>
  <c r="M1925" i="2"/>
  <c r="M1932" i="2"/>
  <c r="CH1939" i="2"/>
  <c r="M1843" i="2"/>
  <c r="M1850" i="2"/>
  <c r="M1859" i="2"/>
  <c r="CH1865" i="2"/>
  <c r="M1872" i="2"/>
  <c r="M1880" i="2"/>
  <c r="M1888" i="2"/>
  <c r="M1895" i="2"/>
  <c r="M1905" i="2"/>
  <c r="M1910" i="2"/>
  <c r="M1918" i="2"/>
  <c r="M1926" i="2"/>
  <c r="M1933" i="2"/>
  <c r="M1946" i="2"/>
  <c r="M1965" i="2"/>
  <c r="CH1990" i="2"/>
  <c r="M1997" i="2"/>
  <c r="M2021" i="2"/>
  <c r="M2026" i="2"/>
  <c r="M2051" i="2"/>
  <c r="M2056" i="2"/>
  <c r="M2084" i="2"/>
  <c r="M1911" i="2"/>
  <c r="CH1918" i="2"/>
  <c r="M1927" i="2"/>
  <c r="M1934" i="2"/>
  <c r="M1957" i="2"/>
  <c r="M1943" i="2"/>
  <c r="M1950" i="2"/>
  <c r="M1958" i="2"/>
  <c r="M1966" i="2"/>
  <c r="M1974" i="2"/>
  <c r="M1986" i="2"/>
  <c r="M2005" i="2"/>
  <c r="M2019" i="2"/>
  <c r="M2027" i="2"/>
  <c r="M2032" i="2"/>
  <c r="M2041" i="2"/>
  <c r="M2050" i="2"/>
  <c r="M2057" i="2"/>
  <c r="M2065" i="2"/>
  <c r="M2073" i="2"/>
  <c r="M2082" i="2"/>
  <c r="M2106" i="2"/>
  <c r="M2113" i="2"/>
  <c r="M2114" i="2"/>
  <c r="M2159" i="2"/>
  <c r="M2223" i="2"/>
  <c r="CH2303" i="2"/>
  <c r="M2388" i="2"/>
  <c r="M1941" i="2"/>
  <c r="M1951" i="2"/>
  <c r="M1959" i="2"/>
  <c r="M1967" i="2"/>
  <c r="M1975" i="2"/>
  <c r="M1982" i="2"/>
  <c r="CH1986" i="2"/>
  <c r="M2006" i="2"/>
  <c r="M2012" i="2"/>
  <c r="M2020" i="2"/>
  <c r="M2028" i="2"/>
  <c r="M2034" i="2"/>
  <c r="M2042" i="2"/>
  <c r="M2047" i="2"/>
  <c r="M2058" i="2"/>
  <c r="M2066" i="2"/>
  <c r="M2074" i="2"/>
  <c r="M2083" i="2"/>
  <c r="M2098" i="2"/>
  <c r="M2138" i="2"/>
  <c r="M2201" i="2"/>
  <c r="M1961" i="2"/>
  <c r="M1969" i="2"/>
  <c r="M1977" i="2"/>
  <c r="M1984" i="2"/>
  <c r="M1992" i="2"/>
  <c r="M1999" i="2"/>
  <c r="M2008" i="2"/>
  <c r="M2015" i="2"/>
  <c r="M1995" i="2"/>
  <c r="M2036" i="2"/>
  <c r="M2044" i="2"/>
  <c r="M2052" i="2"/>
  <c r="M2060" i="2"/>
  <c r="M2068" i="2"/>
  <c r="M2076" i="2"/>
  <c r="M2085" i="2"/>
  <c r="M2097" i="2"/>
  <c r="M2126" i="2"/>
  <c r="M2154" i="2"/>
  <c r="M2216" i="2"/>
  <c r="M1970" i="2"/>
  <c r="M1978" i="2"/>
  <c r="CH1984" i="2"/>
  <c r="M1993" i="2"/>
  <c r="M2000" i="2"/>
  <c r="M2009" i="2"/>
  <c r="M2016" i="2"/>
  <c r="M2022" i="2"/>
  <c r="CH2025" i="2"/>
  <c r="M2037" i="2"/>
  <c r="M2043" i="2"/>
  <c r="M2053" i="2"/>
  <c r="M2061" i="2"/>
  <c r="M2069" i="2"/>
  <c r="M2077" i="2"/>
  <c r="M2081" i="2"/>
  <c r="M2090" i="2"/>
  <c r="M2099" i="2"/>
  <c r="M2118" i="2"/>
  <c r="M2193" i="2"/>
  <c r="M1947" i="2"/>
  <c r="M1955" i="2"/>
  <c r="M1963" i="2"/>
  <c r="M1971" i="2"/>
  <c r="M1979" i="2"/>
  <c r="M1989" i="2"/>
  <c r="M1994" i="2"/>
  <c r="CH2002" i="2"/>
  <c r="CH2008" i="2"/>
  <c r="M2017" i="2"/>
  <c r="M2023" i="2"/>
  <c r="M2030" i="2"/>
  <c r="M2038" i="2"/>
  <c r="M2046" i="2"/>
  <c r="M2054" i="2"/>
  <c r="M2062" i="2"/>
  <c r="CH2069" i="2"/>
  <c r="M2078" i="2"/>
  <c r="M2086" i="2"/>
  <c r="M2105" i="2"/>
  <c r="M2169" i="2"/>
  <c r="M2230" i="2"/>
  <c r="M2368" i="2"/>
  <c r="M1956" i="2"/>
  <c r="M1964" i="2"/>
  <c r="M1972" i="2"/>
  <c r="M1980" i="2"/>
  <c r="M1990" i="2"/>
  <c r="M1996" i="2"/>
  <c r="M2002" i="2"/>
  <c r="CH2011" i="2"/>
  <c r="M2018" i="2"/>
  <c r="M2025" i="2"/>
  <c r="M2033" i="2"/>
  <c r="M2039" i="2"/>
  <c r="M2049" i="2"/>
  <c r="M2055" i="2"/>
  <c r="M2063" i="2"/>
  <c r="M2071" i="2"/>
  <c r="M2079" i="2"/>
  <c r="CH2089" i="2"/>
  <c r="M2088" i="2"/>
  <c r="M2089" i="2"/>
  <c r="CH2103" i="2"/>
  <c r="M2146" i="2"/>
  <c r="M2209" i="2"/>
  <c r="M2096" i="2"/>
  <c r="M2104" i="2"/>
  <c r="M2112" i="2"/>
  <c r="M2119" i="2"/>
  <c r="M2128" i="2"/>
  <c r="M2137" i="2"/>
  <c r="M2145" i="2"/>
  <c r="M2153" i="2"/>
  <c r="M2162" i="2"/>
  <c r="CH2169" i="2"/>
  <c r="CH2175" i="2"/>
  <c r="M2184" i="2"/>
  <c r="M2192" i="2"/>
  <c r="M2199" i="2"/>
  <c r="CH2202" i="2"/>
  <c r="M2215" i="2"/>
  <c r="M2222" i="2"/>
  <c r="M2229" i="2"/>
  <c r="M2237" i="2"/>
  <c r="M2248" i="2"/>
  <c r="M2275" i="2"/>
  <c r="M2281" i="2"/>
  <c r="M2328" i="2"/>
  <c r="M2422" i="2"/>
  <c r="M2130" i="2"/>
  <c r="M2139" i="2"/>
  <c r="M2132" i="2"/>
  <c r="CH2154" i="2"/>
  <c r="M2160" i="2"/>
  <c r="M2170" i="2"/>
  <c r="CH2177" i="2"/>
  <c r="M2186" i="2"/>
  <c r="M2194" i="2"/>
  <c r="M2202" i="2"/>
  <c r="M2210" i="2"/>
  <c r="M2224" i="2"/>
  <c r="M2231" i="2"/>
  <c r="M2241" i="2"/>
  <c r="M2251" i="2"/>
  <c r="M2256" i="2"/>
  <c r="M2283" i="2"/>
  <c r="M2288" i="2"/>
  <c r="M2345" i="2"/>
  <c r="M2381" i="2"/>
  <c r="M2399" i="2"/>
  <c r="M2101" i="2"/>
  <c r="M2107" i="2"/>
  <c r="M2115" i="2"/>
  <c r="M2123" i="2"/>
  <c r="M2131" i="2"/>
  <c r="M2141" i="2"/>
  <c r="M2148" i="2"/>
  <c r="CH2156" i="2"/>
  <c r="M2163" i="2"/>
  <c r="M2171" i="2"/>
  <c r="M2179" i="2"/>
  <c r="M2187" i="2"/>
  <c r="M2195" i="2"/>
  <c r="M2203" i="2"/>
  <c r="M2211" i="2"/>
  <c r="CH2216" i="2"/>
  <c r="M2226" i="2"/>
  <c r="M2232" i="2"/>
  <c r="CH2319" i="2"/>
  <c r="M2385" i="2"/>
  <c r="M2092" i="2"/>
  <c r="M2100" i="2"/>
  <c r="M2108" i="2"/>
  <c r="M2116" i="2"/>
  <c r="M2124" i="2"/>
  <c r="M2133" i="2"/>
  <c r="M2142" i="2"/>
  <c r="M2147" i="2"/>
  <c r="M2156" i="2"/>
  <c r="M2164" i="2"/>
  <c r="M2172" i="2"/>
  <c r="CH2179" i="2"/>
  <c r="M2188" i="2"/>
  <c r="M2196" i="2"/>
  <c r="M2204" i="2"/>
  <c r="CH2211" i="2"/>
  <c r="CH2219" i="2"/>
  <c r="M2227" i="2"/>
  <c r="M2233" i="2"/>
  <c r="M2259" i="2"/>
  <c r="M2264" i="2"/>
  <c r="M2291" i="2"/>
  <c r="M2296" i="2"/>
  <c r="M2360" i="2"/>
  <c r="M2407" i="2"/>
  <c r="M2117" i="2"/>
  <c r="M2125" i="2"/>
  <c r="M2134" i="2"/>
  <c r="M2140" i="2"/>
  <c r="M2150" i="2"/>
  <c r="M2157" i="2"/>
  <c r="M2165" i="2"/>
  <c r="M2173" i="2"/>
  <c r="M2181" i="2"/>
  <c r="M2189" i="2"/>
  <c r="CH2196" i="2"/>
  <c r="M2205" i="2"/>
  <c r="M2212" i="2"/>
  <c r="M2219" i="2"/>
  <c r="M2228" i="2"/>
  <c r="M2234" i="2"/>
  <c r="M2337" i="2"/>
  <c r="M2423" i="2"/>
  <c r="M2628" i="2"/>
  <c r="M2144" i="2"/>
  <c r="M2151" i="2"/>
  <c r="CH2157" i="2"/>
  <c r="M2166" i="2"/>
  <c r="M2174" i="2"/>
  <c r="M2182" i="2"/>
  <c r="M2190" i="2"/>
  <c r="M2206" i="2"/>
  <c r="M2213" i="2"/>
  <c r="M2220" i="2"/>
  <c r="CH2226" i="2"/>
  <c r="M2235" i="2"/>
  <c r="M2268" i="2"/>
  <c r="M2272" i="2"/>
  <c r="M2313" i="2"/>
  <c r="M2376" i="2"/>
  <c r="M2409" i="2"/>
  <c r="M2095" i="2"/>
  <c r="M2103" i="2"/>
  <c r="M2111" i="2"/>
  <c r="M2120" i="2"/>
  <c r="M2127" i="2"/>
  <c r="M2136" i="2"/>
  <c r="M2143" i="2"/>
  <c r="M2152" i="2"/>
  <c r="M2161" i="2"/>
  <c r="M2167" i="2"/>
  <c r="M2175" i="2"/>
  <c r="M2183" i="2"/>
  <c r="M2191" i="2"/>
  <c r="M2200" i="2"/>
  <c r="CH2199" i="2"/>
  <c r="M2214" i="2"/>
  <c r="M2221" i="2"/>
  <c r="M2236" i="2"/>
  <c r="M2240" i="2"/>
  <c r="M2239" i="2"/>
  <c r="CH2242" i="2"/>
  <c r="M2352" i="2"/>
  <c r="M2247" i="2"/>
  <c r="M2255" i="2"/>
  <c r="CH2262" i="2"/>
  <c r="M2271" i="2"/>
  <c r="M2279" i="2"/>
  <c r="M2287" i="2"/>
  <c r="M2295" i="2"/>
  <c r="M2304" i="2"/>
  <c r="M2312" i="2"/>
  <c r="M2319" i="2"/>
  <c r="M2327" i="2"/>
  <c r="M2338" i="2"/>
  <c r="M2343" i="2"/>
  <c r="M2351" i="2"/>
  <c r="M2359" i="2"/>
  <c r="M2367" i="2"/>
  <c r="M2375" i="2"/>
  <c r="M2384" i="2"/>
  <c r="M2436" i="2"/>
  <c r="M2454" i="2"/>
  <c r="M2242" i="2"/>
  <c r="M2249" i="2"/>
  <c r="CH2256" i="2"/>
  <c r="M2266" i="2"/>
  <c r="M2273" i="2"/>
  <c r="M2282" i="2"/>
  <c r="M2289" i="2"/>
  <c r="CH2298" i="2"/>
  <c r="M2305" i="2"/>
  <c r="CH2311" i="2"/>
  <c r="M2321" i="2"/>
  <c r="M2329" i="2"/>
  <c r="M2334" i="2"/>
  <c r="M2344" i="2"/>
  <c r="M2353" i="2"/>
  <c r="M2361" i="2"/>
  <c r="M2370" i="2"/>
  <c r="M2377" i="2"/>
  <c r="M2386" i="2"/>
  <c r="M2387" i="2"/>
  <c r="M2390" i="2"/>
  <c r="M2395" i="2"/>
  <c r="M2414" i="2"/>
  <c r="M2565" i="2"/>
  <c r="M2675" i="2"/>
  <c r="M2250" i="2"/>
  <c r="M2258" i="2"/>
  <c r="M2265" i="2"/>
  <c r="M2274" i="2"/>
  <c r="M2280" i="2"/>
  <c r="M2290" i="2"/>
  <c r="M2298" i="2"/>
  <c r="M2308" i="2"/>
  <c r="M2315" i="2"/>
  <c r="CH2321" i="2"/>
  <c r="M2330" i="2"/>
  <c r="M2335" i="2"/>
  <c r="M2346" i="2"/>
  <c r="M2354" i="2"/>
  <c r="M2362" i="2"/>
  <c r="M2371" i="2"/>
  <c r="M2379" i="2"/>
  <c r="M2398" i="2"/>
  <c r="M2533" i="2"/>
  <c r="CH2300" i="2"/>
  <c r="M2309" i="2"/>
  <c r="CH2315" i="2"/>
  <c r="M2323" i="2"/>
  <c r="M2331" i="2"/>
  <c r="M2339" i="2"/>
  <c r="M2348" i="2"/>
  <c r="M2355" i="2"/>
  <c r="M2363" i="2"/>
  <c r="M2369" i="2"/>
  <c r="M2380" i="2"/>
  <c r="M2391" i="2"/>
  <c r="M2413" i="2"/>
  <c r="M2503" i="2"/>
  <c r="M2245" i="2"/>
  <c r="M2252" i="2"/>
  <c r="CH2259" i="2"/>
  <c r="M2267" i="2"/>
  <c r="M2276" i="2"/>
  <c r="M2284" i="2"/>
  <c r="CH2290" i="2"/>
  <c r="M2300" i="2"/>
  <c r="CH2307" i="2"/>
  <c r="M2316" i="2"/>
  <c r="M2324" i="2"/>
  <c r="M2332" i="2"/>
  <c r="M2340" i="2"/>
  <c r="M2347" i="2"/>
  <c r="M2356" i="2"/>
  <c r="M2364" i="2"/>
  <c r="M2372" i="2"/>
  <c r="M2378" i="2"/>
  <c r="M2397" i="2"/>
  <c r="M2402" i="2"/>
  <c r="M2411" i="2"/>
  <c r="M2415" i="2"/>
  <c r="M2469" i="2"/>
  <c r="M2550" i="2"/>
  <c r="CH2245" i="2"/>
  <c r="M2253" i="2"/>
  <c r="M2261" i="2"/>
  <c r="M2269" i="2"/>
  <c r="M2277" i="2"/>
  <c r="M2285" i="2"/>
  <c r="M2293" i="2"/>
  <c r="M2301" i="2"/>
  <c r="M2307" i="2"/>
  <c r="CH2318" i="2"/>
  <c r="M2325" i="2"/>
  <c r="M2333" i="2"/>
  <c r="M2341" i="2"/>
  <c r="M2349" i="2"/>
  <c r="M2357" i="2"/>
  <c r="M2365" i="2"/>
  <c r="M2373" i="2"/>
  <c r="M2382" i="2"/>
  <c r="M2393" i="2"/>
  <c r="M2406" i="2"/>
  <c r="M2518" i="2"/>
  <c r="M2591" i="2"/>
  <c r="M2246" i="2"/>
  <c r="M2254" i="2"/>
  <c r="M2262" i="2"/>
  <c r="M2270" i="2"/>
  <c r="M2278" i="2"/>
  <c r="M2286" i="2"/>
  <c r="CH2293" i="2"/>
  <c r="M2303" i="2"/>
  <c r="M2311" i="2"/>
  <c r="M2318" i="2"/>
  <c r="M2326" i="2"/>
  <c r="M2336" i="2"/>
  <c r="M2342" i="2"/>
  <c r="M2350" i="2"/>
  <c r="M2358" i="2"/>
  <c r="M2366" i="2"/>
  <c r="M2374" i="2"/>
  <c r="M2383" i="2"/>
  <c r="M2438" i="2"/>
  <c r="M2439" i="2"/>
  <c r="M2487" i="2"/>
  <c r="M2577" i="2"/>
  <c r="M2678" i="2"/>
  <c r="M2389" i="2"/>
  <c r="M2396" i="2"/>
  <c r="M2405" i="2"/>
  <c r="M2412" i="2"/>
  <c r="M2421" i="2"/>
  <c r="M2431" i="2"/>
  <c r="M2432" i="2"/>
  <c r="M2437" i="2"/>
  <c r="M2462" i="2"/>
  <c r="M2475" i="2"/>
  <c r="M2493" i="2"/>
  <c r="M2510" i="2"/>
  <c r="M2523" i="2"/>
  <c r="M2542" i="2"/>
  <c r="M2557" i="2"/>
  <c r="M2586" i="2"/>
  <c r="M2660" i="2"/>
  <c r="M2400" i="2"/>
  <c r="M2408" i="2"/>
  <c r="M2416" i="2"/>
  <c r="M2424" i="2"/>
  <c r="M2611" i="2"/>
  <c r="M2392" i="2"/>
  <c r="M2401" i="2"/>
  <c r="M2404" i="2"/>
  <c r="M2417" i="2"/>
  <c r="M2425" i="2"/>
  <c r="M2429" i="2"/>
  <c r="M2445" i="2"/>
  <c r="M2460" i="2"/>
  <c r="M2478" i="2"/>
  <c r="M2494" i="2"/>
  <c r="M2509" i="2"/>
  <c r="M2524" i="2"/>
  <c r="M2541" i="2"/>
  <c r="M2558" i="2"/>
  <c r="M2418" i="2"/>
  <c r="M2426" i="2"/>
  <c r="M2644" i="2"/>
  <c r="M2394" i="2"/>
  <c r="M2403" i="2"/>
  <c r="M2410" i="2"/>
  <c r="M2419" i="2"/>
  <c r="M2420" i="2"/>
  <c r="M2430" i="2"/>
  <c r="M2453" i="2"/>
  <c r="M2470" i="2"/>
  <c r="M2486" i="2"/>
  <c r="M2501" i="2"/>
  <c r="M2517" i="2"/>
  <c r="M2534" i="2"/>
  <c r="M2549" i="2"/>
  <c r="M2566" i="2"/>
  <c r="M2786" i="2"/>
  <c r="M2446" i="2"/>
  <c r="M2455" i="2"/>
  <c r="M2463" i="2"/>
  <c r="M2471" i="2"/>
  <c r="M2480" i="2"/>
  <c r="M2488" i="2"/>
  <c r="M2496" i="2"/>
  <c r="M2502" i="2"/>
  <c r="M2511" i="2"/>
  <c r="M2519" i="2"/>
  <c r="M2527" i="2"/>
  <c r="M2535" i="2"/>
  <c r="M2543" i="2"/>
  <c r="M2551" i="2"/>
  <c r="M2559" i="2"/>
  <c r="M2567" i="2"/>
  <c r="M2595" i="2"/>
  <c r="M2619" i="2"/>
  <c r="M2637" i="2"/>
  <c r="M2650" i="2"/>
  <c r="M2668" i="2"/>
  <c r="M2718" i="2"/>
  <c r="M2427" i="2"/>
  <c r="M2440" i="2"/>
  <c r="M2447" i="2"/>
  <c r="M2456" i="2"/>
  <c r="M2464" i="2"/>
  <c r="M2472" i="2"/>
  <c r="M2481" i="2"/>
  <c r="M2479" i="2"/>
  <c r="M2497" i="2"/>
  <c r="M2506" i="2"/>
  <c r="M2512" i="2"/>
  <c r="M2521" i="2"/>
  <c r="M2528" i="2"/>
  <c r="M2536" i="2"/>
  <c r="M2544" i="2"/>
  <c r="M2552" i="2"/>
  <c r="M2560" i="2"/>
  <c r="M2568" i="2"/>
  <c r="M2578" i="2"/>
  <c r="M2582" i="2"/>
  <c r="M2587" i="2"/>
  <c r="M2704" i="2"/>
  <c r="M2765" i="2"/>
  <c r="M2428" i="2"/>
  <c r="M2441" i="2"/>
  <c r="M2448" i="2"/>
  <c r="M2457" i="2"/>
  <c r="M2465" i="2"/>
  <c r="M2473" i="2"/>
  <c r="M2482" i="2"/>
  <c r="M2489" i="2"/>
  <c r="M2495" i="2"/>
  <c r="M2504" i="2"/>
  <c r="M2513" i="2"/>
  <c r="M2522" i="2"/>
  <c r="M2531" i="2"/>
  <c r="M2538" i="2"/>
  <c r="M2546" i="2"/>
  <c r="M2553" i="2"/>
  <c r="M2561" i="2"/>
  <c r="M2569" i="2"/>
  <c r="M2596" i="2"/>
  <c r="M2606" i="2"/>
  <c r="M2612" i="2"/>
  <c r="M2627" i="2"/>
  <c r="M2641" i="2"/>
  <c r="M2659" i="2"/>
  <c r="M2433" i="2"/>
  <c r="M2442" i="2"/>
  <c r="M2449" i="2"/>
  <c r="M2458" i="2"/>
  <c r="M2466" i="2"/>
  <c r="M2474" i="2"/>
  <c r="M2483" i="2"/>
  <c r="M2490" i="2"/>
  <c r="M2498" i="2"/>
  <c r="M2505" i="2"/>
  <c r="M2514" i="2"/>
  <c r="M2520" i="2"/>
  <c r="M2532" i="2"/>
  <c r="M2537" i="2"/>
  <c r="M2547" i="2"/>
  <c r="M2554" i="2"/>
  <c r="M2562" i="2"/>
  <c r="M2570" i="2"/>
  <c r="M2574" i="2"/>
  <c r="M2579" i="2"/>
  <c r="M2583" i="2"/>
  <c r="M2588" i="2"/>
  <c r="M2590" i="2"/>
  <c r="M2599" i="2"/>
  <c r="M2604" i="2"/>
  <c r="M2434" i="2"/>
  <c r="M2443" i="2"/>
  <c r="M2451" i="2"/>
  <c r="M2459" i="2"/>
  <c r="M2467" i="2"/>
  <c r="M2476" i="2"/>
  <c r="M2484" i="2"/>
  <c r="M2491" i="2"/>
  <c r="M2499" i="2"/>
  <c r="M2507" i="2"/>
  <c r="M2515" i="2"/>
  <c r="M2525" i="2"/>
  <c r="M2529" i="2"/>
  <c r="M2539" i="2"/>
  <c r="M2548" i="2"/>
  <c r="M2555" i="2"/>
  <c r="M2563" i="2"/>
  <c r="M2572" i="2"/>
  <c r="M2603" i="2"/>
  <c r="M2620" i="2"/>
  <c r="M2635" i="2"/>
  <c r="M2652" i="2"/>
  <c r="M2667" i="2"/>
  <c r="M2681" i="2"/>
  <c r="M2689" i="2"/>
  <c r="M2748" i="2"/>
  <c r="M2435" i="2"/>
  <c r="M2444" i="2"/>
  <c r="M2452" i="2"/>
  <c r="M2461" i="2"/>
  <c r="M2468" i="2"/>
  <c r="M2477" i="2"/>
  <c r="M2485" i="2"/>
  <c r="M2492" i="2"/>
  <c r="M2500" i="2"/>
  <c r="M2508" i="2"/>
  <c r="M2516" i="2"/>
  <c r="M2526" i="2"/>
  <c r="M2530" i="2"/>
  <c r="M2540" i="2"/>
  <c r="M2545" i="2"/>
  <c r="M2556" i="2"/>
  <c r="M2564" i="2"/>
  <c r="M2573" i="2"/>
  <c r="M2575" i="2"/>
  <c r="M2580" i="2"/>
  <c r="M2585" i="2"/>
  <c r="M2731" i="2"/>
  <c r="M2757" i="2"/>
  <c r="M2571" i="2"/>
  <c r="M2581" i="2"/>
  <c r="M2589" i="2"/>
  <c r="M2598" i="2"/>
  <c r="M2605" i="2"/>
  <c r="M2613" i="2"/>
  <c r="M2621" i="2"/>
  <c r="M2630" i="2"/>
  <c r="M2638" i="2"/>
  <c r="M2646" i="2"/>
  <c r="M2653" i="2"/>
  <c r="M2662" i="2"/>
  <c r="M2669" i="2"/>
  <c r="M2686" i="2"/>
  <c r="M2697" i="2"/>
  <c r="M2615" i="2"/>
  <c r="M2622" i="2"/>
  <c r="M2629" i="2"/>
  <c r="M2639" i="2"/>
  <c r="M2647" i="2"/>
  <c r="M2654" i="2"/>
  <c r="M2663" i="2"/>
  <c r="M2670" i="2"/>
  <c r="M2680" i="2"/>
  <c r="M2695" i="2"/>
  <c r="M2711" i="2"/>
  <c r="M2722" i="2"/>
  <c r="M2756" i="2"/>
  <c r="M2764" i="2"/>
  <c r="M2988" i="2"/>
  <c r="M2600" i="2"/>
  <c r="M2607" i="2"/>
  <c r="M2614" i="2"/>
  <c r="M2624" i="2"/>
  <c r="M2631" i="2"/>
  <c r="M2640" i="2"/>
  <c r="M2645" i="2"/>
  <c r="M2655" i="2"/>
  <c r="M2661" i="2"/>
  <c r="M2671" i="2"/>
  <c r="M2677" i="2"/>
  <c r="M2687" i="2"/>
  <c r="M2694" i="2"/>
  <c r="M2809" i="2"/>
  <c r="M2576" i="2"/>
  <c r="M2584" i="2"/>
  <c r="M2592" i="2"/>
  <c r="M2601" i="2"/>
  <c r="M2608" i="2"/>
  <c r="M2616" i="2"/>
  <c r="M2625" i="2"/>
  <c r="M2632" i="2"/>
  <c r="M2636" i="2"/>
  <c r="M2648" i="2"/>
  <c r="M2656" i="2"/>
  <c r="M2664" i="2"/>
  <c r="M2672" i="2"/>
  <c r="M2702" i="2"/>
  <c r="M2719" i="2"/>
  <c r="M2740" i="2"/>
  <c r="M2772" i="2"/>
  <c r="M2593" i="2"/>
  <c r="M2597" i="2"/>
  <c r="M2609" i="2"/>
  <c r="M2617" i="2"/>
  <c r="M2623" i="2"/>
  <c r="M2633" i="2"/>
  <c r="M2642" i="2"/>
  <c r="M2649" i="2"/>
  <c r="M2657" i="2"/>
  <c r="M2665" i="2"/>
  <c r="M2673" i="2"/>
  <c r="M2679" i="2"/>
  <c r="M2763" i="2"/>
  <c r="M2594" i="2"/>
  <c r="M2602" i="2"/>
  <c r="M2610" i="2"/>
  <c r="M2618" i="2"/>
  <c r="M2626" i="2"/>
  <c r="M2634" i="2"/>
  <c r="M2643" i="2"/>
  <c r="M2651" i="2"/>
  <c r="M2658" i="2"/>
  <c r="M2666" i="2"/>
  <c r="M2674" i="2"/>
  <c r="M2682" i="2"/>
  <c r="M2710" i="2"/>
  <c r="M2735" i="2"/>
  <c r="M2688" i="2"/>
  <c r="M2696" i="2"/>
  <c r="M2705" i="2"/>
  <c r="M2712" i="2"/>
  <c r="M2723" i="2"/>
  <c r="M2725" i="2"/>
  <c r="M2724" i="2"/>
  <c r="M2736" i="2"/>
  <c r="M2741" i="2"/>
  <c r="M2747" i="2"/>
  <c r="M2755" i="2"/>
  <c r="M2805" i="2"/>
  <c r="M2703" i="2"/>
  <c r="M2713" i="2"/>
  <c r="M2780" i="2"/>
  <c r="M2797" i="2"/>
  <c r="M2690" i="2"/>
  <c r="M2698" i="2"/>
  <c r="M2706" i="2"/>
  <c r="M2714" i="2"/>
  <c r="M2729" i="2"/>
  <c r="M2726" i="2"/>
  <c r="M2733" i="2"/>
  <c r="M2737" i="2"/>
  <c r="M2743" i="2"/>
  <c r="M2746" i="2"/>
  <c r="M2683" i="2"/>
  <c r="M2691" i="2"/>
  <c r="M2699" i="2"/>
  <c r="M2707" i="2"/>
  <c r="M2716" i="2"/>
  <c r="M2751" i="2"/>
  <c r="M2773" i="2"/>
  <c r="M2789" i="2"/>
  <c r="M2846" i="2"/>
  <c r="M2891" i="2"/>
  <c r="M2676" i="2"/>
  <c r="M2684" i="2"/>
  <c r="M2692" i="2"/>
  <c r="M2700" i="2"/>
  <c r="M2708" i="2"/>
  <c r="M2717" i="2"/>
  <c r="M2720" i="2"/>
  <c r="M2730" i="2"/>
  <c r="M2728" i="2"/>
  <c r="M2739" i="2"/>
  <c r="M2810" i="2"/>
  <c r="M2939" i="2"/>
  <c r="M2685" i="2"/>
  <c r="M2693" i="2"/>
  <c r="M2701" i="2"/>
  <c r="M2709" i="2"/>
  <c r="M2715" i="2"/>
  <c r="M2749" i="2"/>
  <c r="M2781" i="2"/>
  <c r="M2790" i="2"/>
  <c r="M2732" i="2"/>
  <c r="M2734" i="2"/>
  <c r="M2742" i="2"/>
  <c r="M2750" i="2"/>
  <c r="M2758" i="2"/>
  <c r="M2768" i="2"/>
  <c r="M2774" i="2"/>
  <c r="M2782" i="2"/>
  <c r="M2791" i="2"/>
  <c r="M2798" i="2"/>
  <c r="M2802" i="2"/>
  <c r="M2450" i="2"/>
  <c r="M2811" i="2"/>
  <c r="M2816" i="2"/>
  <c r="M2850" i="2"/>
  <c r="M2858" i="2"/>
  <c r="M2872" i="2"/>
  <c r="M2759" i="2"/>
  <c r="M2766" i="2"/>
  <c r="M2775" i="2"/>
  <c r="M2783" i="2"/>
  <c r="M2792" i="2"/>
  <c r="M2799" i="2"/>
  <c r="M2841" i="2"/>
  <c r="M2842" i="2"/>
  <c r="M2849" i="2"/>
  <c r="M2866" i="2"/>
  <c r="M2923" i="2"/>
  <c r="M2950" i="2"/>
  <c r="M3011" i="2"/>
  <c r="M2744" i="2"/>
  <c r="M2752" i="2"/>
  <c r="M2760" i="2"/>
  <c r="M2767" i="2"/>
  <c r="M2776" i="2"/>
  <c r="M2784" i="2"/>
  <c r="M2793" i="2"/>
  <c r="M2800" i="2"/>
  <c r="M2803" i="2"/>
  <c r="M2807" i="2"/>
  <c r="M2814" i="2"/>
  <c r="M2833" i="2"/>
  <c r="M2834" i="2"/>
  <c r="M2840" i="2"/>
  <c r="M2721" i="2"/>
  <c r="M2727" i="2"/>
  <c r="M2738" i="2"/>
  <c r="M2745" i="2"/>
  <c r="M2753" i="2"/>
  <c r="M2761" i="2"/>
  <c r="M2769" i="2"/>
  <c r="M2777" i="2"/>
  <c r="M2785" i="2"/>
  <c r="M2794" i="2"/>
  <c r="M2801" i="2"/>
  <c r="M2825" i="2"/>
  <c r="M2826" i="2"/>
  <c r="M2832" i="2"/>
  <c r="M2754" i="2"/>
  <c r="M2762" i="2"/>
  <c r="M2770" i="2"/>
  <c r="M2778" i="2"/>
  <c r="M2787" i="2"/>
  <c r="M2795" i="2"/>
  <c r="M2808" i="2"/>
  <c r="M2813" i="2"/>
  <c r="M2818" i="2"/>
  <c r="M2824" i="2"/>
  <c r="M2857" i="2"/>
  <c r="M3045" i="2"/>
  <c r="M2771" i="2"/>
  <c r="M2779" i="2"/>
  <c r="M2788" i="2"/>
  <c r="M2796" i="2"/>
  <c r="M2819" i="2"/>
  <c r="M2904" i="2"/>
  <c r="M2804" i="2"/>
  <c r="M2812" i="2"/>
  <c r="M2820" i="2"/>
  <c r="M2827" i="2"/>
  <c r="M2835" i="2"/>
  <c r="M2843" i="2"/>
  <c r="M2851" i="2"/>
  <c r="M2859" i="2"/>
  <c r="M2869" i="2"/>
  <c r="M2882" i="2"/>
  <c r="M2899" i="2"/>
  <c r="M2914" i="2"/>
  <c r="M2932" i="2"/>
  <c r="M2821" i="2"/>
  <c r="M2828" i="2"/>
  <c r="M2836" i="2"/>
  <c r="M2845" i="2"/>
  <c r="M2852" i="2"/>
  <c r="M2860" i="2"/>
  <c r="M2817" i="2"/>
  <c r="M2829" i="2"/>
  <c r="M2837" i="2"/>
  <c r="M2844" i="2"/>
  <c r="M2853" i="2"/>
  <c r="M2861" i="2"/>
  <c r="M2870" i="2"/>
  <c r="M2874" i="2"/>
  <c r="M2877" i="2"/>
  <c r="M2890" i="2"/>
  <c r="M2907" i="2"/>
  <c r="M2922" i="2"/>
  <c r="M2972" i="2"/>
  <c r="M2806" i="2"/>
  <c r="M2815" i="2"/>
  <c r="M2822" i="2"/>
  <c r="M2830" i="2"/>
  <c r="M2838" i="2"/>
  <c r="M2847" i="2"/>
  <c r="M2854" i="2"/>
  <c r="M2862" i="2"/>
  <c r="M2823" i="2"/>
  <c r="M2831" i="2"/>
  <c r="M2839" i="2"/>
  <c r="M2848" i="2"/>
  <c r="M2855" i="2"/>
  <c r="M2863" i="2"/>
  <c r="M2867" i="2"/>
  <c r="M2871" i="2"/>
  <c r="M2875" i="2"/>
  <c r="M2883" i="2"/>
  <c r="M2898" i="2"/>
  <c r="M2915" i="2"/>
  <c r="M2931" i="2"/>
  <c r="M3012" i="2"/>
  <c r="M2856" i="2"/>
  <c r="M2864" i="2"/>
  <c r="M2941" i="2"/>
  <c r="M2868" i="2"/>
  <c r="M2876" i="2"/>
  <c r="M2884" i="2"/>
  <c r="M2892" i="2"/>
  <c r="M2900" i="2"/>
  <c r="M2908" i="2"/>
  <c r="M2917" i="2"/>
  <c r="M2924" i="2"/>
  <c r="M2933" i="2"/>
  <c r="M2940" i="2"/>
  <c r="M2944" i="2"/>
  <c r="M2952" i="2"/>
  <c r="M3025" i="2"/>
  <c r="M2885" i="2"/>
  <c r="M2893" i="2"/>
  <c r="M2901" i="2"/>
  <c r="M2909" i="2"/>
  <c r="M2918" i="2"/>
  <c r="M2925" i="2"/>
  <c r="M2934" i="2"/>
  <c r="M2962" i="2"/>
  <c r="M3004" i="2"/>
  <c r="M3091" i="2"/>
  <c r="M2878" i="2"/>
  <c r="M2886" i="2"/>
  <c r="M2894" i="2"/>
  <c r="M2902" i="2"/>
  <c r="M2910" i="2"/>
  <c r="M2919" i="2"/>
  <c r="M2927" i="2"/>
  <c r="M2935" i="2"/>
  <c r="M2936" i="2"/>
  <c r="M2942" i="2"/>
  <c r="M2948" i="2"/>
  <c r="M2980" i="2"/>
  <c r="M2879" i="2"/>
  <c r="M2889" i="2"/>
  <c r="M2895" i="2"/>
  <c r="M2903" i="2"/>
  <c r="M2911" i="2"/>
  <c r="M2920" i="2"/>
  <c r="M2928" i="2"/>
  <c r="M2957" i="2"/>
  <c r="M2926" i="2"/>
  <c r="M2880" i="2"/>
  <c r="M2887" i="2"/>
  <c r="M2896" i="2"/>
  <c r="M2905" i="2"/>
  <c r="M2912" i="2"/>
  <c r="M2916" i="2"/>
  <c r="M2929" i="2"/>
  <c r="M2947" i="2"/>
  <c r="M2949" i="2"/>
  <c r="M2996" i="2"/>
  <c r="M2865" i="2"/>
  <c r="M2873" i="2"/>
  <c r="M2881" i="2"/>
  <c r="M2888" i="2"/>
  <c r="M2897" i="2"/>
  <c r="M2906" i="2"/>
  <c r="M2913" i="2"/>
  <c r="M2921" i="2"/>
  <c r="M2930" i="2"/>
  <c r="M2943" i="2"/>
  <c r="M2965" i="2"/>
  <c r="M2979" i="2"/>
  <c r="M2987" i="2"/>
  <c r="M2995" i="2"/>
  <c r="M3003" i="2"/>
  <c r="M3019" i="2"/>
  <c r="M3067" i="2"/>
  <c r="M2951" i="2"/>
  <c r="M2958" i="2"/>
  <c r="M2968" i="2"/>
  <c r="M2973" i="2"/>
  <c r="M2981" i="2"/>
  <c r="M2990" i="2"/>
  <c r="M2997" i="2"/>
  <c r="M3005" i="2"/>
  <c r="M3007" i="2"/>
  <c r="M2959" i="2"/>
  <c r="M2969" i="2"/>
  <c r="M2974" i="2"/>
  <c r="M2982" i="2"/>
  <c r="M2991" i="2"/>
  <c r="M2998" i="2"/>
  <c r="M3006" i="2"/>
  <c r="M3059" i="2"/>
  <c r="M2953" i="2"/>
  <c r="M2960" i="2"/>
  <c r="M2970" i="2"/>
  <c r="M2975" i="2"/>
  <c r="M2983" i="2"/>
  <c r="M2992" i="2"/>
  <c r="M2999" i="2"/>
  <c r="M3008" i="2"/>
  <c r="M3009" i="2"/>
  <c r="M3036" i="2"/>
  <c r="M2937" i="2"/>
  <c r="M2945" i="2"/>
  <c r="M2954" i="2"/>
  <c r="M2963" i="2"/>
  <c r="M2971" i="2"/>
  <c r="M2976" i="2"/>
  <c r="M2984" i="2"/>
  <c r="M2993" i="2"/>
  <c r="M3000" i="2"/>
  <c r="M3016" i="2"/>
  <c r="M3027" i="2"/>
  <c r="M3032" i="2"/>
  <c r="M3074" i="2"/>
  <c r="M2938" i="2"/>
  <c r="M2946" i="2"/>
  <c r="M2955" i="2"/>
  <c r="M2964" i="2"/>
  <c r="M2966" i="2"/>
  <c r="M2977" i="2"/>
  <c r="M2985" i="2"/>
  <c r="M2989" i="2"/>
  <c r="M3001" i="2"/>
  <c r="M3051" i="2"/>
  <c r="M2956" i="2"/>
  <c r="M2961" i="2"/>
  <c r="M2967" i="2"/>
  <c r="M2978" i="2"/>
  <c r="M2986" i="2"/>
  <c r="M2994" i="2"/>
  <c r="M3002" i="2"/>
  <c r="M3017" i="2"/>
  <c r="M3010" i="2"/>
  <c r="M3018" i="2"/>
  <c r="M3023" i="2"/>
  <c r="M3034" i="2"/>
  <c r="M3042" i="2"/>
  <c r="M3050" i="2"/>
  <c r="M3058" i="2"/>
  <c r="M3066" i="2"/>
  <c r="M3073" i="2"/>
  <c r="M3081" i="2"/>
  <c r="M3082" i="2"/>
  <c r="M3092" i="2"/>
  <c r="M3099" i="2"/>
  <c r="M3020" i="2"/>
  <c r="M3028" i="2"/>
  <c r="M3037" i="2"/>
  <c r="M3046" i="2"/>
  <c r="M3053" i="2"/>
  <c r="M3060" i="2"/>
  <c r="M3068" i="2"/>
  <c r="M3075" i="2"/>
  <c r="M3014" i="2"/>
  <c r="M3021" i="2"/>
  <c r="M3029" i="2"/>
  <c r="M3038" i="2"/>
  <c r="M3043" i="2"/>
  <c r="M3052" i="2"/>
  <c r="M3061" i="2"/>
  <c r="M3069" i="2"/>
  <c r="M3076" i="2"/>
  <c r="M3084" i="2"/>
  <c r="M3013" i="2"/>
  <c r="M3022" i="2"/>
  <c r="M3030" i="2"/>
  <c r="M3039" i="2"/>
  <c r="M3044" i="2"/>
  <c r="M3054" i="2"/>
  <c r="M3062" i="2"/>
  <c r="M3070" i="2"/>
  <c r="M3077" i="2"/>
  <c r="M3015" i="2"/>
  <c r="M3024" i="2"/>
  <c r="M3031" i="2"/>
  <c r="M3040" i="2"/>
  <c r="M3047" i="2"/>
  <c r="M3055" i="2"/>
  <c r="M3063" i="2"/>
  <c r="M3071" i="2"/>
  <c r="M3078" i="2"/>
  <c r="M3083" i="2"/>
  <c r="M3111" i="2"/>
  <c r="M3109" i="2"/>
  <c r="M3035" i="2"/>
  <c r="M3048" i="2"/>
  <c r="M3056" i="2"/>
  <c r="M3064" i="2"/>
  <c r="M3079" i="2"/>
  <c r="M3102" i="2"/>
  <c r="M3108" i="2"/>
  <c r="M3100" i="2"/>
  <c r="M3026" i="2"/>
  <c r="M3033" i="2"/>
  <c r="M3041" i="2"/>
  <c r="M3049" i="2"/>
  <c r="M3057" i="2"/>
  <c r="M3065" i="2"/>
  <c r="M3072" i="2"/>
  <c r="M3080" i="2"/>
  <c r="M3094" i="2"/>
  <c r="M3088" i="2"/>
  <c r="M3107" i="2"/>
  <c r="M3085" i="2"/>
  <c r="M3093" i="2"/>
  <c r="M3101" i="2"/>
  <c r="M3110" i="2"/>
  <c r="M3086" i="2"/>
  <c r="M3095" i="2"/>
  <c r="M3103" i="2"/>
  <c r="M3112" i="2"/>
  <c r="M3087" i="2"/>
  <c r="M3096" i="2"/>
  <c r="M3104" i="2"/>
  <c r="M3113" i="2"/>
  <c r="M3089" i="2"/>
  <c r="M3097" i="2"/>
  <c r="M3105" i="2"/>
  <c r="M3114" i="2"/>
  <c r="M3090" i="2"/>
  <c r="M3098" i="2"/>
  <c r="M3106" i="2"/>
  <c r="M4" i="2"/>
  <c r="M3115" i="2"/>
  <c r="CS4" i="2"/>
  <c r="X7" i="2"/>
  <c r="X14" i="2"/>
  <c r="X18" i="2"/>
  <c r="X25" i="2"/>
  <c r="X32" i="2"/>
  <c r="CS37" i="2"/>
  <c r="X43" i="2"/>
  <c r="X47" i="2"/>
  <c r="X56" i="2"/>
  <c r="X64" i="2"/>
  <c r="X8" i="2"/>
  <c r="CS14" i="2"/>
  <c r="CS18" i="2"/>
  <c r="X26" i="2"/>
  <c r="X33" i="2"/>
  <c r="X39" i="2"/>
  <c r="CS44" i="2"/>
  <c r="X49" i="2"/>
  <c r="X57" i="2"/>
  <c r="X9" i="2"/>
  <c r="X15" i="2"/>
  <c r="X19" i="2"/>
  <c r="X27" i="2"/>
  <c r="X34" i="2"/>
  <c r="CS40" i="2"/>
  <c r="X44" i="2"/>
  <c r="X50" i="2"/>
  <c r="X58" i="2"/>
  <c r="CS5" i="2"/>
  <c r="X10" i="2"/>
  <c r="CS15" i="2"/>
  <c r="X20" i="2"/>
  <c r="X28" i="2"/>
  <c r="X35" i="2"/>
  <c r="X40" i="2"/>
  <c r="X51" i="2"/>
  <c r="X59" i="2"/>
  <c r="X5" i="2"/>
  <c r="CS12" i="2"/>
  <c r="X11" i="2"/>
  <c r="X21" i="2"/>
  <c r="X29" i="2"/>
  <c r="X36" i="2"/>
  <c r="X41" i="2"/>
  <c r="CS45" i="2"/>
  <c r="X52" i="2"/>
  <c r="X60" i="2"/>
  <c r="X62" i="2"/>
  <c r="CS6" i="2"/>
  <c r="X12" i="2"/>
  <c r="CS16" i="2"/>
  <c r="X22" i="2"/>
  <c r="X30" i="2"/>
  <c r="X38" i="2"/>
  <c r="CS41" i="2"/>
  <c r="X45" i="2"/>
  <c r="X53" i="2"/>
  <c r="X61" i="2"/>
  <c r="X6" i="2"/>
  <c r="X13" i="2"/>
  <c r="X16" i="2"/>
  <c r="X23" i="2"/>
  <c r="CS31" i="2"/>
  <c r="CS38" i="2"/>
  <c r="X42" i="2"/>
  <c r="X54" i="2"/>
  <c r="CS7" i="2"/>
  <c r="X17" i="2"/>
  <c r="X24" i="2"/>
  <c r="X31" i="2"/>
  <c r="X37" i="2"/>
  <c r="CS42" i="2"/>
  <c r="X46" i="2"/>
  <c r="X55" i="2"/>
  <c r="X65" i="2"/>
  <c r="X73" i="2"/>
  <c r="X81" i="2"/>
  <c r="X89" i="2"/>
  <c r="X97" i="2"/>
  <c r="X102" i="2"/>
  <c r="CS110" i="2"/>
  <c r="X118" i="2"/>
  <c r="X133" i="2"/>
  <c r="X139" i="2"/>
  <c r="X147" i="2"/>
  <c r="X155" i="2"/>
  <c r="CS161" i="2"/>
  <c r="X170" i="2"/>
  <c r="X177" i="2"/>
  <c r="CS184" i="2"/>
  <c r="X193" i="2"/>
  <c r="CS200" i="2"/>
  <c r="X48" i="2"/>
  <c r="X217" i="2"/>
  <c r="X224" i="2"/>
  <c r="X227" i="2"/>
  <c r="X240" i="2"/>
  <c r="X254" i="2"/>
  <c r="X262" i="2"/>
  <c r="CS265" i="2"/>
  <c r="X278" i="2"/>
  <c r="X286" i="2"/>
  <c r="X293" i="2"/>
  <c r="X301" i="2"/>
  <c r="X310" i="2"/>
  <c r="X317" i="2"/>
  <c r="X324" i="2"/>
  <c r="CS334" i="2"/>
  <c r="X341" i="2"/>
  <c r="X350" i="2"/>
  <c r="X356" i="2"/>
  <c r="CS363" i="2"/>
  <c r="CS371" i="2"/>
  <c r="X380" i="2"/>
  <c r="X424" i="2"/>
  <c r="X466" i="2"/>
  <c r="X526" i="2"/>
  <c r="X586" i="2"/>
  <c r="X66" i="2"/>
  <c r="X74" i="2"/>
  <c r="X82" i="2"/>
  <c r="CS91" i="2"/>
  <c r="X103" i="2"/>
  <c r="X112" i="2"/>
  <c r="X119" i="2"/>
  <c r="X127" i="2"/>
  <c r="CS135" i="2"/>
  <c r="X140" i="2"/>
  <c r="X148" i="2"/>
  <c r="X156" i="2"/>
  <c r="X163" i="2"/>
  <c r="CS170" i="2"/>
  <c r="X178" i="2"/>
  <c r="CS187" i="2"/>
  <c r="X194" i="2"/>
  <c r="X202" i="2"/>
  <c r="X209" i="2"/>
  <c r="X213" i="2"/>
  <c r="CS224" i="2"/>
  <c r="X233" i="2"/>
  <c r="X241" i="2"/>
  <c r="CS249" i="2"/>
  <c r="X255" i="2"/>
  <c r="X263" i="2"/>
  <c r="X270" i="2"/>
  <c r="X279" i="2"/>
  <c r="X287" i="2"/>
  <c r="X294" i="2"/>
  <c r="X302" i="2"/>
  <c r="X311" i="2"/>
  <c r="CS319" i="2"/>
  <c r="X326" i="2"/>
  <c r="X334" i="2"/>
  <c r="X342" i="2"/>
  <c r="X351" i="2"/>
  <c r="X357" i="2"/>
  <c r="CS366" i="2"/>
  <c r="X373" i="2"/>
  <c r="CS380" i="2"/>
  <c r="X384" i="2"/>
  <c r="X412" i="2"/>
  <c r="X441" i="2"/>
  <c r="CS503" i="2"/>
  <c r="X562" i="2"/>
  <c r="X67" i="2"/>
  <c r="X75" i="2"/>
  <c r="X83" i="2"/>
  <c r="X91" i="2"/>
  <c r="CS96" i="2"/>
  <c r="X104" i="2"/>
  <c r="X113" i="2"/>
  <c r="X120" i="2"/>
  <c r="X126" i="2"/>
  <c r="X135" i="2"/>
  <c r="CS140" i="2"/>
  <c r="X149" i="2"/>
  <c r="X157" i="2"/>
  <c r="X164" i="2"/>
  <c r="X172" i="2"/>
  <c r="CS180" i="2"/>
  <c r="X187" i="2"/>
  <c r="X195" i="2"/>
  <c r="CS202" i="2"/>
  <c r="CS209" i="2"/>
  <c r="X218" i="2"/>
  <c r="X228" i="2"/>
  <c r="X234" i="2"/>
  <c r="CS241" i="2"/>
  <c r="X249" i="2"/>
  <c r="CS257" i="2"/>
  <c r="X264" i="2"/>
  <c r="X271" i="2"/>
  <c r="CS274" i="2"/>
  <c r="X288" i="2"/>
  <c r="X295" i="2"/>
  <c r="X303" i="2"/>
  <c r="CS309" i="2"/>
  <c r="X319" i="2"/>
  <c r="X327" i="2"/>
  <c r="X335" i="2"/>
  <c r="X343" i="2"/>
  <c r="CS349" i="2"/>
  <c r="X358" i="2"/>
  <c r="X366" i="2"/>
  <c r="X375" i="2"/>
  <c r="X382" i="2"/>
  <c r="CS390" i="2"/>
  <c r="X393" i="2"/>
  <c r="X399" i="2"/>
  <c r="X431" i="2"/>
  <c r="CS480" i="2"/>
  <c r="X539" i="2"/>
  <c r="X603" i="2"/>
  <c r="X68" i="2"/>
  <c r="X76" i="2"/>
  <c r="X84" i="2"/>
  <c r="X92" i="2"/>
  <c r="X98" i="2"/>
  <c r="X106" i="2"/>
  <c r="X121" i="2"/>
  <c r="X128" i="2"/>
  <c r="X136" i="2"/>
  <c r="X142" i="2"/>
  <c r="CS151" i="2"/>
  <c r="X158" i="2"/>
  <c r="X165" i="2"/>
  <c r="X173" i="2"/>
  <c r="X180" i="2"/>
  <c r="CS189" i="2"/>
  <c r="X196" i="2"/>
  <c r="X204" i="2"/>
  <c r="X211" i="2"/>
  <c r="X219" i="2"/>
  <c r="CS228" i="2"/>
  <c r="X235" i="2"/>
  <c r="X243" i="2"/>
  <c r="CS260" i="2"/>
  <c r="CS271" i="2"/>
  <c r="X280" i="2"/>
  <c r="CS286" i="2"/>
  <c r="X296" i="2"/>
  <c r="X304" i="2"/>
  <c r="X312" i="2"/>
  <c r="X320" i="2"/>
  <c r="X328" i="2"/>
  <c r="X336" i="2"/>
  <c r="X344" i="2"/>
  <c r="X359" i="2"/>
  <c r="X367" i="2"/>
  <c r="X376" i="2"/>
  <c r="X385" i="2"/>
  <c r="X420" i="2"/>
  <c r="X455" i="2"/>
  <c r="X518" i="2"/>
  <c r="X577" i="2"/>
  <c r="X69" i="2"/>
  <c r="X77" i="2"/>
  <c r="X85" i="2"/>
  <c r="CS94" i="2"/>
  <c r="X99" i="2"/>
  <c r="X107" i="2"/>
  <c r="X114" i="2"/>
  <c r="X122" i="2"/>
  <c r="X129" i="2"/>
  <c r="X137" i="2"/>
  <c r="CS142" i="2"/>
  <c r="X151" i="2"/>
  <c r="X159" i="2"/>
  <c r="X166" i="2"/>
  <c r="CS182" i="2"/>
  <c r="X189" i="2"/>
  <c r="X197" i="2"/>
  <c r="CS204" i="2"/>
  <c r="CS211" i="2"/>
  <c r="X220" i="2"/>
  <c r="X232" i="2"/>
  <c r="CS235" i="2"/>
  <c r="CS243" i="2"/>
  <c r="X251" i="2"/>
  <c r="X257" i="2"/>
  <c r="X266" i="2"/>
  <c r="X274" i="2"/>
  <c r="X281" i="2"/>
  <c r="X290" i="2"/>
  <c r="X297" i="2"/>
  <c r="X305" i="2"/>
  <c r="CS314" i="2"/>
  <c r="CS320" i="2"/>
  <c r="X329" i="2"/>
  <c r="CS336" i="2"/>
  <c r="X345" i="2"/>
  <c r="X352" i="2"/>
  <c r="X360" i="2"/>
  <c r="X368" i="2"/>
  <c r="X374" i="2"/>
  <c r="CS406" i="2"/>
  <c r="X438" i="2"/>
  <c r="X495" i="2"/>
  <c r="X554" i="2"/>
  <c r="X620" i="2"/>
  <c r="X70" i="2"/>
  <c r="X78" i="2"/>
  <c r="X86" i="2"/>
  <c r="X94" i="2"/>
  <c r="X100" i="2"/>
  <c r="CS107" i="2"/>
  <c r="X116" i="2"/>
  <c r="X125" i="2"/>
  <c r="X130" i="2"/>
  <c r="X144" i="2"/>
  <c r="X152" i="2"/>
  <c r="X105" i="2"/>
  <c r="X167" i="2"/>
  <c r="X174" i="2"/>
  <c r="X182" i="2"/>
  <c r="X190" i="2"/>
  <c r="X198" i="2"/>
  <c r="CS207" i="2"/>
  <c r="X214" i="2"/>
  <c r="X221" i="2"/>
  <c r="X230" i="2"/>
  <c r="X237" i="2"/>
  <c r="X245" i="2"/>
  <c r="CS251" i="2"/>
  <c r="X258" i="2"/>
  <c r="X267" i="2"/>
  <c r="X275" i="2"/>
  <c r="CS283" i="2"/>
  <c r="X291" i="2"/>
  <c r="X298" i="2"/>
  <c r="X306" i="2"/>
  <c r="X314" i="2"/>
  <c r="X322" i="2"/>
  <c r="X330" i="2"/>
  <c r="X338" i="2"/>
  <c r="X346" i="2"/>
  <c r="X353" i="2"/>
  <c r="X361" i="2"/>
  <c r="X369" i="2"/>
  <c r="X377" i="2"/>
  <c r="X388" i="2"/>
  <c r="X389" i="2"/>
  <c r="X427" i="2"/>
  <c r="X474" i="2"/>
  <c r="CS533" i="2"/>
  <c r="X595" i="2"/>
  <c r="X63" i="2"/>
  <c r="X71" i="2"/>
  <c r="X79" i="2"/>
  <c r="X87" i="2"/>
  <c r="X101" i="2"/>
  <c r="X109" i="2"/>
  <c r="X115" i="2"/>
  <c r="X123" i="2"/>
  <c r="X131" i="2"/>
  <c r="X138" i="2"/>
  <c r="X145" i="2"/>
  <c r="X153" i="2"/>
  <c r="X160" i="2"/>
  <c r="X168" i="2"/>
  <c r="X175" i="2"/>
  <c r="X183" i="2"/>
  <c r="X191" i="2"/>
  <c r="CS198" i="2"/>
  <c r="X207" i="2"/>
  <c r="X215" i="2"/>
  <c r="X222" i="2"/>
  <c r="CS230" i="2"/>
  <c r="X238" i="2"/>
  <c r="X246" i="2"/>
  <c r="X252" i="2"/>
  <c r="X260" i="2"/>
  <c r="X268" i="2"/>
  <c r="X276" i="2"/>
  <c r="X283" i="2"/>
  <c r="X292" i="2"/>
  <c r="X299" i="2"/>
  <c r="X307" i="2"/>
  <c r="X315" i="2"/>
  <c r="X323" i="2"/>
  <c r="X331" i="2"/>
  <c r="X339" i="2"/>
  <c r="X347" i="2"/>
  <c r="X354" i="2"/>
  <c r="X362" i="2"/>
  <c r="X370" i="2"/>
  <c r="X378" i="2"/>
  <c r="X415" i="2"/>
  <c r="CS446" i="2"/>
  <c r="X508" i="2"/>
  <c r="X570" i="2"/>
  <c r="X72" i="2"/>
  <c r="X80" i="2"/>
  <c r="X88" i="2"/>
  <c r="X96" i="2"/>
  <c r="X110" i="2"/>
  <c r="X117" i="2"/>
  <c r="CS123" i="2"/>
  <c r="X132" i="2"/>
  <c r="X146" i="2"/>
  <c r="X154" i="2"/>
  <c r="X161" i="2"/>
  <c r="X169" i="2"/>
  <c r="X176" i="2"/>
  <c r="X184" i="2"/>
  <c r="X192" i="2"/>
  <c r="X200" i="2"/>
  <c r="X208" i="2"/>
  <c r="X216" i="2"/>
  <c r="X223" i="2"/>
  <c r="CS227" i="2"/>
  <c r="CS238" i="2"/>
  <c r="X247" i="2"/>
  <c r="X253" i="2"/>
  <c r="X261" i="2"/>
  <c r="X265" i="2"/>
  <c r="X277" i="2"/>
  <c r="X284" i="2"/>
  <c r="CS290" i="2"/>
  <c r="X300" i="2"/>
  <c r="X309" i="2"/>
  <c r="X316" i="2"/>
  <c r="X325" i="2"/>
  <c r="X332" i="2"/>
  <c r="X340" i="2"/>
  <c r="X349" i="2"/>
  <c r="X355" i="2"/>
  <c r="X363" i="2"/>
  <c r="X371" i="2"/>
  <c r="X379" i="2"/>
  <c r="CS388" i="2"/>
  <c r="X403" i="2"/>
  <c r="X436" i="2"/>
  <c r="X487" i="2"/>
  <c r="X547" i="2"/>
  <c r="X611" i="2"/>
  <c r="X630" i="2"/>
  <c r="X638" i="2"/>
  <c r="X647" i="2"/>
  <c r="X655" i="2"/>
  <c r="X660" i="2"/>
  <c r="X670" i="2"/>
  <c r="X590" i="2"/>
  <c r="X679" i="2"/>
  <c r="X686" i="2"/>
  <c r="X696" i="2"/>
  <c r="X726" i="2"/>
  <c r="X791" i="2"/>
  <c r="X852" i="2"/>
  <c r="X915" i="2"/>
  <c r="X976" i="2"/>
  <c r="X390" i="2"/>
  <c r="X397" i="2"/>
  <c r="CS403" i="2"/>
  <c r="X413" i="2"/>
  <c r="X421" i="2"/>
  <c r="CS427" i="2"/>
  <c r="X437" i="2"/>
  <c r="X448" i="2"/>
  <c r="X458" i="2"/>
  <c r="X467" i="2"/>
  <c r="CS464" i="2"/>
  <c r="CS482" i="2"/>
  <c r="X488" i="2"/>
  <c r="X496" i="2"/>
  <c r="X503" i="2"/>
  <c r="CS510" i="2"/>
  <c r="X519" i="2"/>
  <c r="X527" i="2"/>
  <c r="X533" i="2"/>
  <c r="X540" i="2"/>
  <c r="X548" i="2"/>
  <c r="CS554" i="2"/>
  <c r="X553" i="2"/>
  <c r="CS567" i="2"/>
  <c r="X578" i="2"/>
  <c r="X587" i="2"/>
  <c r="X596" i="2"/>
  <c r="X604" i="2"/>
  <c r="X612" i="2"/>
  <c r="X621" i="2"/>
  <c r="X631" i="2"/>
  <c r="X639" i="2"/>
  <c r="X648" i="2"/>
  <c r="X656" i="2"/>
  <c r="X663" i="2"/>
  <c r="CS670" i="2"/>
  <c r="X591" i="2"/>
  <c r="X678" i="2"/>
  <c r="X704" i="2"/>
  <c r="X769" i="2"/>
  <c r="X832" i="2"/>
  <c r="X890" i="2"/>
  <c r="X952" i="2"/>
  <c r="X1016" i="2"/>
  <c r="CS382" i="2"/>
  <c r="X391" i="2"/>
  <c r="CS397" i="2"/>
  <c r="X405" i="2"/>
  <c r="X410" i="2"/>
  <c r="X422" i="2"/>
  <c r="CS430" i="2"/>
  <c r="X442" i="2"/>
  <c r="CS448" i="2"/>
  <c r="X459" i="2"/>
  <c r="X468" i="2"/>
  <c r="X465" i="2"/>
  <c r="X482" i="2"/>
  <c r="X489" i="2"/>
  <c r="X497" i="2"/>
  <c r="CS505" i="2"/>
  <c r="CS513" i="2"/>
  <c r="CS519" i="2"/>
  <c r="CS540" i="2"/>
  <c r="X549" i="2"/>
  <c r="X556" i="2"/>
  <c r="X563" i="2"/>
  <c r="X571" i="2"/>
  <c r="X579" i="2"/>
  <c r="CS587" i="2"/>
  <c r="X597" i="2"/>
  <c r="X605" i="2"/>
  <c r="X613" i="2"/>
  <c r="X622" i="2"/>
  <c r="X632" i="2"/>
  <c r="X640" i="2"/>
  <c r="X649" i="2"/>
  <c r="X657" i="2"/>
  <c r="X664" i="2"/>
  <c r="X672" i="2"/>
  <c r="X619" i="2"/>
  <c r="X702" i="2"/>
  <c r="X735" i="2"/>
  <c r="X806" i="2"/>
  <c r="CS867" i="2"/>
  <c r="X930" i="2"/>
  <c r="X992" i="2"/>
  <c r="X406" i="2"/>
  <c r="X414" i="2"/>
  <c r="X423" i="2"/>
  <c r="X430" i="2"/>
  <c r="CS436" i="2"/>
  <c r="X444" i="2"/>
  <c r="X450" i="2"/>
  <c r="X457" i="2"/>
  <c r="X469" i="2"/>
  <c r="CS476" i="2"/>
  <c r="X483" i="2"/>
  <c r="X490" i="2"/>
  <c r="CS495" i="2"/>
  <c r="X505" i="2"/>
  <c r="X513" i="2"/>
  <c r="X521" i="2"/>
  <c r="X529" i="2"/>
  <c r="X534" i="2"/>
  <c r="X542" i="2"/>
  <c r="X550" i="2"/>
  <c r="X559" i="2"/>
  <c r="X564" i="2"/>
  <c r="X573" i="2"/>
  <c r="X580" i="2"/>
  <c r="CS586" i="2"/>
  <c r="X598" i="2"/>
  <c r="X606" i="2"/>
  <c r="X614" i="2"/>
  <c r="X623" i="2"/>
  <c r="X633" i="2"/>
  <c r="CS640" i="2"/>
  <c r="X650" i="2"/>
  <c r="X658" i="2"/>
  <c r="X665" i="2"/>
  <c r="X673" i="2"/>
  <c r="X627" i="2"/>
  <c r="CS711" i="2"/>
  <c r="X745" i="2"/>
  <c r="X783" i="2"/>
  <c r="X847" i="2"/>
  <c r="X906" i="2"/>
  <c r="X968" i="2"/>
  <c r="CS1031" i="2"/>
  <c r="CS1036" i="2"/>
  <c r="X445" i="2"/>
  <c r="X451" i="2"/>
  <c r="X461" i="2"/>
  <c r="X470" i="2"/>
  <c r="X476" i="2"/>
  <c r="X484" i="2"/>
  <c r="X491" i="2"/>
  <c r="CS499" i="2"/>
  <c r="X506" i="2"/>
  <c r="CS515" i="2"/>
  <c r="CS523" i="2"/>
  <c r="X530" i="2"/>
  <c r="CS534" i="2"/>
  <c r="X543" i="2"/>
  <c r="X560" i="2"/>
  <c r="X565" i="2"/>
  <c r="X574" i="2"/>
  <c r="X581" i="2"/>
  <c r="X589" i="2"/>
  <c r="X599" i="2"/>
  <c r="X607" i="2"/>
  <c r="X615" i="2"/>
  <c r="X624" i="2"/>
  <c r="X634" i="2"/>
  <c r="X642" i="2"/>
  <c r="X651" i="2"/>
  <c r="X661" i="2"/>
  <c r="X666" i="2"/>
  <c r="X674" i="2"/>
  <c r="X711" i="2"/>
  <c r="X743" i="2"/>
  <c r="X760" i="2"/>
  <c r="X822" i="2"/>
  <c r="CS883" i="2"/>
  <c r="X944" i="2"/>
  <c r="CS1007" i="2"/>
  <c r="X386" i="2"/>
  <c r="CS393" i="2"/>
  <c r="CS399" i="2"/>
  <c r="X408" i="2"/>
  <c r="X416" i="2"/>
  <c r="CS424" i="2"/>
  <c r="X432" i="2"/>
  <c r="CS438" i="2"/>
  <c r="CS444" i="2"/>
  <c r="CS451" i="2"/>
  <c r="X460" i="2"/>
  <c r="X471" i="2"/>
  <c r="X477" i="2"/>
  <c r="X456" i="2"/>
  <c r="X492" i="2"/>
  <c r="X499" i="2"/>
  <c r="X510" i="2"/>
  <c r="X515" i="2"/>
  <c r="X523" i="2"/>
  <c r="X531" i="2"/>
  <c r="X536" i="2"/>
  <c r="X544" i="2"/>
  <c r="X551" i="2"/>
  <c r="X557" i="2"/>
  <c r="X567" i="2"/>
  <c r="X575" i="2"/>
  <c r="X583" i="2"/>
  <c r="X592" i="2"/>
  <c r="X600" i="2"/>
  <c r="X608" i="2"/>
  <c r="X616" i="2"/>
  <c r="X625" i="2"/>
  <c r="X635" i="2"/>
  <c r="CS642" i="2"/>
  <c r="CS644" i="2"/>
  <c r="CS653" i="2"/>
  <c r="X667" i="2"/>
  <c r="CS674" i="2"/>
  <c r="CS688" i="2"/>
  <c r="X720" i="2"/>
  <c r="X753" i="2"/>
  <c r="X798" i="2"/>
  <c r="CS859" i="2"/>
  <c r="X923" i="2"/>
  <c r="X984" i="2"/>
  <c r="X395" i="2"/>
  <c r="X401" i="2"/>
  <c r="X409" i="2"/>
  <c r="X417" i="2"/>
  <c r="X426" i="2"/>
  <c r="X433" i="2"/>
  <c r="CS441" i="2"/>
  <c r="X453" i="2"/>
  <c r="X462" i="2"/>
  <c r="X472" i="2"/>
  <c r="X479" i="2"/>
  <c r="X485" i="2"/>
  <c r="CS501" i="2"/>
  <c r="X511" i="2"/>
  <c r="X516" i="2"/>
  <c r="X524" i="2"/>
  <c r="CS536" i="2"/>
  <c r="X545" i="2"/>
  <c r="CS551" i="2"/>
  <c r="X558" i="2"/>
  <c r="X568" i="2"/>
  <c r="X576" i="2"/>
  <c r="X584" i="2"/>
  <c r="X593" i="2"/>
  <c r="X601" i="2"/>
  <c r="X609" i="2"/>
  <c r="X617" i="2"/>
  <c r="X626" i="2"/>
  <c r="X636" i="2"/>
  <c r="X644" i="2"/>
  <c r="X653" i="2"/>
  <c r="X659" i="2"/>
  <c r="X668" i="2"/>
  <c r="X676" i="2"/>
  <c r="X628" i="2"/>
  <c r="X718" i="2"/>
  <c r="CS749" i="2"/>
  <c r="CS774" i="2"/>
  <c r="CS839" i="2"/>
  <c r="CS897" i="2"/>
  <c r="X960" i="2"/>
  <c r="X1026" i="2"/>
  <c r="X396" i="2"/>
  <c r="CS401" i="2"/>
  <c r="X411" i="2"/>
  <c r="X418" i="2"/>
  <c r="CS426" i="2"/>
  <c r="X434" i="2"/>
  <c r="X446" i="2"/>
  <c r="CS453" i="2"/>
  <c r="X464" i="2"/>
  <c r="X473" i="2"/>
  <c r="X480" i="2"/>
  <c r="CS485" i="2"/>
  <c r="X493" i="2"/>
  <c r="X501" i="2"/>
  <c r="X507" i="2"/>
  <c r="X517" i="2"/>
  <c r="X525" i="2"/>
  <c r="CS529" i="2"/>
  <c r="X538" i="2"/>
  <c r="X546" i="2"/>
  <c r="X561" i="2"/>
  <c r="X569" i="2"/>
  <c r="CS573" i="2"/>
  <c r="CS583" i="2"/>
  <c r="X594" i="2"/>
  <c r="X602" i="2"/>
  <c r="X610" i="2"/>
  <c r="X618" i="2"/>
  <c r="X629" i="2"/>
  <c r="X637" i="2"/>
  <c r="X645" i="2"/>
  <c r="X654" i="2"/>
  <c r="X662" i="2"/>
  <c r="CS668" i="2"/>
  <c r="X681" i="2"/>
  <c r="X687" i="2"/>
  <c r="CS696" i="2"/>
  <c r="X729" i="2"/>
  <c r="X815" i="2"/>
  <c r="X876" i="2"/>
  <c r="X936" i="2"/>
  <c r="X1000" i="2"/>
  <c r="X680" i="2"/>
  <c r="X688" i="2"/>
  <c r="X697" i="2"/>
  <c r="CS702" i="2"/>
  <c r="X712" i="2"/>
  <c r="X719" i="2"/>
  <c r="X728" i="2"/>
  <c r="X727" i="2"/>
  <c r="X744" i="2"/>
  <c r="X752" i="2"/>
  <c r="X759" i="2"/>
  <c r="X768" i="2"/>
  <c r="X776" i="2"/>
  <c r="X782" i="2"/>
  <c r="X790" i="2"/>
  <c r="CS796" i="2"/>
  <c r="X805" i="2"/>
  <c r="X814" i="2"/>
  <c r="X821" i="2"/>
  <c r="X829" i="2"/>
  <c r="X837" i="2"/>
  <c r="X845" i="2"/>
  <c r="CS850" i="2"/>
  <c r="X860" i="2"/>
  <c r="X867" i="2"/>
  <c r="X875" i="2"/>
  <c r="X883" i="2"/>
  <c r="CS887" i="2"/>
  <c r="X897" i="2"/>
  <c r="X905" i="2"/>
  <c r="X914" i="2"/>
  <c r="X922" i="2"/>
  <c r="CS934" i="2"/>
  <c r="CS942" i="2"/>
  <c r="CS950" i="2"/>
  <c r="X959" i="2"/>
  <c r="X967" i="2"/>
  <c r="X975" i="2"/>
  <c r="X983" i="2"/>
  <c r="X991" i="2"/>
  <c r="X999" i="2"/>
  <c r="X1007" i="2"/>
  <c r="CS1016" i="2"/>
  <c r="CS1024" i="2"/>
  <c r="X1031" i="2"/>
  <c r="X682" i="2"/>
  <c r="X690" i="2"/>
  <c r="X698" i="2"/>
  <c r="X705" i="2"/>
  <c r="CS714" i="2"/>
  <c r="X721" i="2"/>
  <c r="X730" i="2"/>
  <c r="X736" i="2"/>
  <c r="X746" i="2"/>
  <c r="CS752" i="2"/>
  <c r="X761" i="2"/>
  <c r="CS769" i="2"/>
  <c r="X738" i="2"/>
  <c r="X784" i="2"/>
  <c r="X792" i="2"/>
  <c r="CS800" i="2"/>
  <c r="X808" i="2"/>
  <c r="X816" i="2"/>
  <c r="X823" i="2"/>
  <c r="CS831" i="2"/>
  <c r="X839" i="2"/>
  <c r="X848" i="2"/>
  <c r="X853" i="2"/>
  <c r="X862" i="2"/>
  <c r="CS870" i="2"/>
  <c r="X877" i="2"/>
  <c r="CS892" i="2"/>
  <c r="X899" i="2"/>
  <c r="X907" i="2"/>
  <c r="CS912" i="2"/>
  <c r="X924" i="2"/>
  <c r="X931" i="2"/>
  <c r="X937" i="2"/>
  <c r="X945" i="2"/>
  <c r="X953" i="2"/>
  <c r="X961" i="2"/>
  <c r="X969" i="2"/>
  <c r="X971" i="2"/>
  <c r="X985" i="2"/>
  <c r="X993" i="2"/>
  <c r="X1001" i="2"/>
  <c r="X1009" i="2"/>
  <c r="X1017" i="2"/>
  <c r="X1027" i="2"/>
  <c r="X1033" i="2"/>
  <c r="X1045" i="2"/>
  <c r="X683" i="2"/>
  <c r="X691" i="2"/>
  <c r="X699" i="2"/>
  <c r="X706" i="2"/>
  <c r="X714" i="2"/>
  <c r="X722" i="2"/>
  <c r="X731" i="2"/>
  <c r="X737" i="2"/>
  <c r="X747" i="2"/>
  <c r="X755" i="2"/>
  <c r="X762" i="2"/>
  <c r="X770" i="2"/>
  <c r="X777" i="2"/>
  <c r="X785" i="2"/>
  <c r="X793" i="2"/>
  <c r="X800" i="2"/>
  <c r="X809" i="2"/>
  <c r="X824" i="2"/>
  <c r="X831" i="2"/>
  <c r="X840" i="2"/>
  <c r="X849" i="2"/>
  <c r="X854" i="2"/>
  <c r="X863" i="2"/>
  <c r="X870" i="2"/>
  <c r="X878" i="2"/>
  <c r="X885" i="2"/>
  <c r="X892" i="2"/>
  <c r="X900" i="2"/>
  <c r="X908" i="2"/>
  <c r="X917" i="2"/>
  <c r="X925" i="2"/>
  <c r="CS931" i="2"/>
  <c r="X938" i="2"/>
  <c r="X946" i="2"/>
  <c r="X954" i="2"/>
  <c r="X962" i="2"/>
  <c r="X979" i="2"/>
  <c r="X977" i="2"/>
  <c r="X986" i="2"/>
  <c r="X994" i="2"/>
  <c r="X1002" i="2"/>
  <c r="CS1009" i="2"/>
  <c r="CS1017" i="2"/>
  <c r="X1028" i="2"/>
  <c r="CS1033" i="2"/>
  <c r="X1040" i="2"/>
  <c r="X684" i="2"/>
  <c r="X692" i="2"/>
  <c r="X701" i="2"/>
  <c r="X707" i="2"/>
  <c r="X715" i="2"/>
  <c r="X723" i="2"/>
  <c r="X732" i="2"/>
  <c r="X739" i="2"/>
  <c r="X741" i="2"/>
  <c r="X756" i="2"/>
  <c r="X764" i="2"/>
  <c r="X771" i="2"/>
  <c r="CS777" i="2"/>
  <c r="X786" i="2"/>
  <c r="X794" i="2"/>
  <c r="X801" i="2"/>
  <c r="X810" i="2"/>
  <c r="X817" i="2"/>
  <c r="X826" i="2"/>
  <c r="X833" i="2"/>
  <c r="X841" i="2"/>
  <c r="X855" i="2"/>
  <c r="CS862" i="2"/>
  <c r="X871" i="2"/>
  <c r="X881" i="2"/>
  <c r="CS885" i="2"/>
  <c r="X893" i="2"/>
  <c r="CS902" i="2"/>
  <c r="X909" i="2"/>
  <c r="X918" i="2"/>
  <c r="X926" i="2"/>
  <c r="X933" i="2"/>
  <c r="X939" i="2"/>
  <c r="X947" i="2"/>
  <c r="X955" i="2"/>
  <c r="CS964" i="2"/>
  <c r="X970" i="2"/>
  <c r="X978" i="2"/>
  <c r="X987" i="2"/>
  <c r="X995" i="2"/>
  <c r="X1003" i="2"/>
  <c r="X1011" i="2"/>
  <c r="X1021" i="2"/>
  <c r="X1019" i="2"/>
  <c r="X1035" i="2"/>
  <c r="X1036" i="2"/>
  <c r="X1043" i="2"/>
  <c r="X677" i="2"/>
  <c r="X685" i="2"/>
  <c r="CS690" i="2"/>
  <c r="X700" i="2"/>
  <c r="X708" i="2"/>
  <c r="CS715" i="2"/>
  <c r="X724" i="2"/>
  <c r="X733" i="2"/>
  <c r="X740" i="2"/>
  <c r="X749" i="2"/>
  <c r="CS755" i="2"/>
  <c r="X765" i="2"/>
  <c r="CS771" i="2"/>
  <c r="X779" i="2"/>
  <c r="X787" i="2"/>
  <c r="X807" i="2"/>
  <c r="X802" i="2"/>
  <c r="X811" i="2"/>
  <c r="CS817" i="2"/>
  <c r="X827" i="2"/>
  <c r="X834" i="2"/>
  <c r="X843" i="2"/>
  <c r="CS843" i="2"/>
  <c r="X856" i="2"/>
  <c r="CS865" i="2"/>
  <c r="X872" i="2"/>
  <c r="X882" i="2"/>
  <c r="X889" i="2"/>
  <c r="CS893" i="2"/>
  <c r="X902" i="2"/>
  <c r="X910" i="2"/>
  <c r="X919" i="2"/>
  <c r="CS917" i="2"/>
  <c r="CS933" i="2"/>
  <c r="X940" i="2"/>
  <c r="X948" i="2"/>
  <c r="CS957" i="2"/>
  <c r="X964" i="2"/>
  <c r="X972" i="2"/>
  <c r="X980" i="2"/>
  <c r="X988" i="2"/>
  <c r="X996" i="2"/>
  <c r="X1004" i="2"/>
  <c r="CS1011" i="2"/>
  <c r="CS1023" i="2"/>
  <c r="CS1019" i="2"/>
  <c r="CS1040" i="2"/>
  <c r="X695" i="2"/>
  <c r="X709" i="2"/>
  <c r="X717" i="2"/>
  <c r="X725" i="2"/>
  <c r="X734" i="2"/>
  <c r="X742" i="2"/>
  <c r="X750" i="2"/>
  <c r="X757" i="2"/>
  <c r="X766" i="2"/>
  <c r="X774" i="2"/>
  <c r="X780" i="2"/>
  <c r="X788" i="2"/>
  <c r="X796" i="2"/>
  <c r="X803" i="2"/>
  <c r="X812" i="2"/>
  <c r="X819" i="2"/>
  <c r="CS826" i="2"/>
  <c r="CS834" i="2"/>
  <c r="X844" i="2"/>
  <c r="CS856" i="2"/>
  <c r="X865" i="2"/>
  <c r="X873" i="2"/>
  <c r="X880" i="2"/>
  <c r="X895" i="2"/>
  <c r="X903" i="2"/>
  <c r="X912" i="2"/>
  <c r="X920" i="2"/>
  <c r="X927" i="2"/>
  <c r="CS940" i="2"/>
  <c r="X950" i="2"/>
  <c r="X957" i="2"/>
  <c r="X965" i="2"/>
  <c r="X973" i="2"/>
  <c r="X981" i="2"/>
  <c r="X989" i="2"/>
  <c r="X998" i="2"/>
  <c r="X1005" i="2"/>
  <c r="X1013" i="2"/>
  <c r="X1023" i="2"/>
  <c r="X1029" i="2"/>
  <c r="X758" i="2"/>
  <c r="X767" i="2"/>
  <c r="X775" i="2"/>
  <c r="X781" i="2"/>
  <c r="X789" i="2"/>
  <c r="X797" i="2"/>
  <c r="X804" i="2"/>
  <c r="X813" i="2"/>
  <c r="X820" i="2"/>
  <c r="X828" i="2"/>
  <c r="X836" i="2"/>
  <c r="X846" i="2"/>
  <c r="X850" i="2"/>
  <c r="X859" i="2"/>
  <c r="X866" i="2"/>
  <c r="CS873" i="2"/>
  <c r="X879" i="2"/>
  <c r="X887" i="2"/>
  <c r="CS895" i="2"/>
  <c r="X904" i="2"/>
  <c r="X913" i="2"/>
  <c r="X921" i="2"/>
  <c r="CS927" i="2"/>
  <c r="X934" i="2"/>
  <c r="X942" i="2"/>
  <c r="X951" i="2"/>
  <c r="X958" i="2"/>
  <c r="X966" i="2"/>
  <c r="X974" i="2"/>
  <c r="X982" i="2"/>
  <c r="X990" i="2"/>
  <c r="X997" i="2"/>
  <c r="CS1005" i="2"/>
  <c r="CS1013" i="2"/>
  <c r="X1024" i="2"/>
  <c r="CS1029" i="2"/>
  <c r="X1038" i="2"/>
  <c r="X1047" i="2"/>
  <c r="X1054" i="2"/>
  <c r="CS1059" i="2"/>
  <c r="X1069" i="2"/>
  <c r="X1077" i="2"/>
  <c r="X1085" i="2"/>
  <c r="X1093" i="2"/>
  <c r="X1101" i="2"/>
  <c r="X1109" i="2"/>
  <c r="X1117" i="2"/>
  <c r="X1125" i="2"/>
  <c r="X1133" i="2"/>
  <c r="X1141" i="2"/>
  <c r="X1149" i="2"/>
  <c r="CS1154" i="2"/>
  <c r="X1165" i="2"/>
  <c r="X1173" i="2"/>
  <c r="X1181" i="2"/>
  <c r="X1189" i="2"/>
  <c r="X1197" i="2"/>
  <c r="X1205" i="2"/>
  <c r="X1212" i="2"/>
  <c r="X1220" i="2"/>
  <c r="CS1226" i="2"/>
  <c r="X1235" i="2"/>
  <c r="X1245" i="2"/>
  <c r="X1252" i="2"/>
  <c r="X1260" i="2"/>
  <c r="X1268" i="2"/>
  <c r="X1276" i="2"/>
  <c r="X1284" i="2"/>
  <c r="X1291" i="2"/>
  <c r="X1300" i="2"/>
  <c r="X1307" i="2"/>
  <c r="X1316" i="2"/>
  <c r="X1322" i="2"/>
  <c r="CS1331" i="2"/>
  <c r="X1339" i="2"/>
  <c r="X1347" i="2"/>
  <c r="X1355" i="2"/>
  <c r="X1363" i="2"/>
  <c r="X1369" i="2"/>
  <c r="X1391" i="2"/>
  <c r="X1455" i="2"/>
  <c r="X1516" i="2"/>
  <c r="CS1576" i="2"/>
  <c r="X1639" i="2"/>
  <c r="CS1047" i="2"/>
  <c r="X1055" i="2"/>
  <c r="X1063" i="2"/>
  <c r="X1070" i="2"/>
  <c r="X1080" i="2"/>
  <c r="X1086" i="2"/>
  <c r="X1095" i="2"/>
  <c r="X1102" i="2"/>
  <c r="CS1109" i="2"/>
  <c r="X1119" i="2"/>
  <c r="X1126" i="2"/>
  <c r="X1134" i="2"/>
  <c r="X1142" i="2"/>
  <c r="X1150" i="2"/>
  <c r="X1158" i="2"/>
  <c r="X1166" i="2"/>
  <c r="X1174" i="2"/>
  <c r="CS1183" i="2"/>
  <c r="X1190" i="2"/>
  <c r="X1198" i="2"/>
  <c r="X1213" i="2"/>
  <c r="CS1220" i="2"/>
  <c r="X1229" i="2"/>
  <c r="X1236" i="2"/>
  <c r="X1246" i="2"/>
  <c r="X1253" i="2"/>
  <c r="CS1259" i="2"/>
  <c r="X1269" i="2"/>
  <c r="X1277" i="2"/>
  <c r="CS1284" i="2"/>
  <c r="X1292" i="2"/>
  <c r="CS1300" i="2"/>
  <c r="X1309" i="2"/>
  <c r="CS1324" i="2"/>
  <c r="X1331" i="2"/>
  <c r="X1340" i="2"/>
  <c r="X1349" i="2"/>
  <c r="X1356" i="2"/>
  <c r="X1432" i="2"/>
  <c r="X1495" i="2"/>
  <c r="X1554" i="2"/>
  <c r="X1615" i="2"/>
  <c r="X1677" i="2"/>
  <c r="X1041" i="2"/>
  <c r="CS1052" i="2"/>
  <c r="X1064" i="2"/>
  <c r="X1071" i="2"/>
  <c r="X1078" i="2"/>
  <c r="X1087" i="2"/>
  <c r="X1096" i="2"/>
  <c r="X1103" i="2"/>
  <c r="X1111" i="2"/>
  <c r="CS1117" i="2"/>
  <c r="X1127" i="2"/>
  <c r="X1135" i="2"/>
  <c r="CS1147" i="2"/>
  <c r="X1151" i="2"/>
  <c r="X1159" i="2"/>
  <c r="X1167" i="2"/>
  <c r="X1175" i="2"/>
  <c r="X1183" i="2"/>
  <c r="CS1190" i="2"/>
  <c r="X1199" i="2"/>
  <c r="CS1205" i="2"/>
  <c r="X1214" i="2"/>
  <c r="CS1223" i="2"/>
  <c r="X1230" i="2"/>
  <c r="X1237" i="2"/>
  <c r="X1247" i="2"/>
  <c r="X1254" i="2"/>
  <c r="X1262" i="2"/>
  <c r="X1270" i="2"/>
  <c r="X1278" i="2"/>
  <c r="X1293" i="2"/>
  <c r="X1302" i="2"/>
  <c r="X1310" i="2"/>
  <c r="CS1318" i="2"/>
  <c r="X1324" i="2"/>
  <c r="X1332" i="2"/>
  <c r="X1341" i="2"/>
  <c r="X1348" i="2"/>
  <c r="X1357" i="2"/>
  <c r="X1360" i="2"/>
  <c r="CS1408" i="2"/>
  <c r="X1462" i="2"/>
  <c r="X1530" i="2"/>
  <c r="CS1596" i="2"/>
  <c r="CS1653" i="2"/>
  <c r="CS1731" i="2"/>
  <c r="CS1041" i="2"/>
  <c r="X1056" i="2"/>
  <c r="CS1063" i="2"/>
  <c r="X1073" i="2"/>
  <c r="X1079" i="2"/>
  <c r="X1088" i="2"/>
  <c r="CS1095" i="2"/>
  <c r="X1104" i="2"/>
  <c r="X1112" i="2"/>
  <c r="X1120" i="2"/>
  <c r="X1128" i="2"/>
  <c r="X1136" i="2"/>
  <c r="X1144" i="2"/>
  <c r="X1152" i="2"/>
  <c r="X1160" i="2"/>
  <c r="X1168" i="2"/>
  <c r="X1176" i="2"/>
  <c r="X1184" i="2"/>
  <c r="X1192" i="2"/>
  <c r="X1200" i="2"/>
  <c r="X1207" i="2"/>
  <c r="X1215" i="2"/>
  <c r="X1223" i="2"/>
  <c r="X1231" i="2"/>
  <c r="X1238" i="2"/>
  <c r="CS1247" i="2"/>
  <c r="X1255" i="2"/>
  <c r="X1265" i="2"/>
  <c r="CS1270" i="2"/>
  <c r="X1279" i="2"/>
  <c r="X1286" i="2"/>
  <c r="CS1293" i="2"/>
  <c r="X1303" i="2"/>
  <c r="X1311" i="2"/>
  <c r="X1318" i="2"/>
  <c r="X1325" i="2"/>
  <c r="CS1335" i="2"/>
  <c r="X1342" i="2"/>
  <c r="X1350" i="2"/>
  <c r="X1358" i="2"/>
  <c r="X1297" i="2"/>
  <c r="X1380" i="2"/>
  <c r="X1447" i="2"/>
  <c r="X1570" i="2"/>
  <c r="X1631" i="2"/>
  <c r="CS1043" i="2"/>
  <c r="X1049" i="2"/>
  <c r="X1057" i="2"/>
  <c r="X1065" i="2"/>
  <c r="X1074" i="2"/>
  <c r="X1081" i="2"/>
  <c r="X1089" i="2"/>
  <c r="X1097" i="2"/>
  <c r="X1105" i="2"/>
  <c r="X1113" i="2"/>
  <c r="X1121" i="2"/>
  <c r="CS1128" i="2"/>
  <c r="X1137" i="2"/>
  <c r="X1145" i="2"/>
  <c r="X1154" i="2"/>
  <c r="X1163" i="2"/>
  <c r="X1169" i="2"/>
  <c r="X1177" i="2"/>
  <c r="X1185" i="2"/>
  <c r="X1193" i="2"/>
  <c r="X1201" i="2"/>
  <c r="X1208" i="2"/>
  <c r="CS1215" i="2"/>
  <c r="X1224" i="2"/>
  <c r="CS1231" i="2"/>
  <c r="X1239" i="2"/>
  <c r="X1249" i="2"/>
  <c r="X1256" i="2"/>
  <c r="X1263" i="2"/>
  <c r="X1272" i="2"/>
  <c r="CS1281" i="2"/>
  <c r="CS1286" i="2"/>
  <c r="X1295" i="2"/>
  <c r="X1304" i="2"/>
  <c r="X1312" i="2"/>
  <c r="X1319" i="2"/>
  <c r="X1326" i="2"/>
  <c r="X1335" i="2"/>
  <c r="X1344" i="2"/>
  <c r="X1351" i="2"/>
  <c r="X1243" i="2"/>
  <c r="CS1361" i="2"/>
  <c r="CS1423" i="2"/>
  <c r="X1486" i="2"/>
  <c r="X1546" i="2"/>
  <c r="X1607" i="2"/>
  <c r="X1669" i="2"/>
  <c r="CS1049" i="2"/>
  <c r="X1059" i="2"/>
  <c r="X1066" i="2"/>
  <c r="X1072" i="2"/>
  <c r="CS1081" i="2"/>
  <c r="X1090" i="2"/>
  <c r="X1098" i="2"/>
  <c r="X1106" i="2"/>
  <c r="X1114" i="2"/>
  <c r="CS1121" i="2"/>
  <c r="X1130" i="2"/>
  <c r="X1138" i="2"/>
  <c r="X1146" i="2"/>
  <c r="X1155" i="2"/>
  <c r="CS1163" i="2"/>
  <c r="X1170" i="2"/>
  <c r="X1178" i="2"/>
  <c r="X1186" i="2"/>
  <c r="X1194" i="2"/>
  <c r="CS1203" i="2"/>
  <c r="X1209" i="2"/>
  <c r="X1217" i="2"/>
  <c r="CS1224" i="2"/>
  <c r="X1241" i="2"/>
  <c r="X1244" i="2"/>
  <c r="X1257" i="2"/>
  <c r="X1264" i="2"/>
  <c r="X1273" i="2"/>
  <c r="X1281" i="2"/>
  <c r="CS1289" i="2"/>
  <c r="CS1295" i="2"/>
  <c r="X1305" i="2"/>
  <c r="X1313" i="2"/>
  <c r="X1320" i="2"/>
  <c r="CS1326" i="2"/>
  <c r="X1336" i="2"/>
  <c r="X1345" i="2"/>
  <c r="X1352" i="2"/>
  <c r="X1400" i="2"/>
  <c r="X1465" i="2"/>
  <c r="X1525" i="2"/>
  <c r="CS1585" i="2"/>
  <c r="CS1645" i="2"/>
  <c r="X1700" i="2"/>
  <c r="X1052" i="2"/>
  <c r="X1060" i="2"/>
  <c r="X1067" i="2"/>
  <c r="X1075" i="2"/>
  <c r="X1083" i="2"/>
  <c r="CS1092" i="2"/>
  <c r="X1100" i="2"/>
  <c r="X1107" i="2"/>
  <c r="X1115" i="2"/>
  <c r="X1123" i="2"/>
  <c r="X1131" i="2"/>
  <c r="X1139" i="2"/>
  <c r="X1147" i="2"/>
  <c r="X1156" i="2"/>
  <c r="X1161" i="2"/>
  <c r="X1171" i="2"/>
  <c r="X1179" i="2"/>
  <c r="CS1186" i="2"/>
  <c r="X1195" i="2"/>
  <c r="X1203" i="2"/>
  <c r="X1210" i="2"/>
  <c r="X1218" i="2"/>
  <c r="X1228" i="2"/>
  <c r="X1233" i="2"/>
  <c r="X1242" i="2"/>
  <c r="X1250" i="2"/>
  <c r="CS1257" i="2"/>
  <c r="X1266" i="2"/>
  <c r="X1274" i="2"/>
  <c r="X1282" i="2"/>
  <c r="X1289" i="2"/>
  <c r="CS1299" i="2"/>
  <c r="X1306" i="2"/>
  <c r="X1314" i="2"/>
  <c r="X1328" i="2"/>
  <c r="X1337" i="2"/>
  <c r="X1346" i="2"/>
  <c r="X1353" i="2"/>
  <c r="X1377" i="2"/>
  <c r="X1439" i="2"/>
  <c r="CS1502" i="2"/>
  <c r="X1562" i="2"/>
  <c r="CS1624" i="2"/>
  <c r="X1811" i="2"/>
  <c r="CS1045" i="2"/>
  <c r="X1053" i="2"/>
  <c r="X1061" i="2"/>
  <c r="X1068" i="2"/>
  <c r="X1076" i="2"/>
  <c r="X1084" i="2"/>
  <c r="X1092" i="2"/>
  <c r="CS1100" i="2"/>
  <c r="CS1107" i="2"/>
  <c r="X1116" i="2"/>
  <c r="X1124" i="2"/>
  <c r="X1132" i="2"/>
  <c r="X1140" i="2"/>
  <c r="X1148" i="2"/>
  <c r="X1157" i="2"/>
  <c r="CS1161" i="2"/>
  <c r="X1172" i="2"/>
  <c r="X1180" i="2"/>
  <c r="CS1189" i="2"/>
  <c r="X1196" i="2"/>
  <c r="X1204" i="2"/>
  <c r="X1211" i="2"/>
  <c r="X1219" i="2"/>
  <c r="X1226" i="2"/>
  <c r="X1234" i="2"/>
  <c r="X1240" i="2"/>
  <c r="X1251" i="2"/>
  <c r="X1259" i="2"/>
  <c r="X1267" i="2"/>
  <c r="X1275" i="2"/>
  <c r="CS1282" i="2"/>
  <c r="X1290" i="2"/>
  <c r="X1299" i="2"/>
  <c r="X1308" i="2"/>
  <c r="X1315" i="2"/>
  <c r="X1321" i="2"/>
  <c r="CS1328" i="2"/>
  <c r="X1338" i="2"/>
  <c r="X1343" i="2"/>
  <c r="X1354" i="2"/>
  <c r="X1361" i="2"/>
  <c r="X1417" i="2"/>
  <c r="X1478" i="2"/>
  <c r="X1538" i="2"/>
  <c r="X1599" i="2"/>
  <c r="CS1662" i="2"/>
  <c r="X1763" i="2"/>
  <c r="CS1366" i="2"/>
  <c r="X1376" i="2"/>
  <c r="CS1378" i="2"/>
  <c r="X1390" i="2"/>
  <c r="X1399" i="2"/>
  <c r="X1408" i="2"/>
  <c r="X1415" i="2"/>
  <c r="X1423" i="2"/>
  <c r="X1431" i="2"/>
  <c r="X1438" i="2"/>
  <c r="X1446" i="2"/>
  <c r="X1453" i="2"/>
  <c r="X1464" i="2"/>
  <c r="X1470" i="2"/>
  <c r="X1477" i="2"/>
  <c r="X1485" i="2"/>
  <c r="X1492" i="2"/>
  <c r="X1502" i="2"/>
  <c r="X1510" i="2"/>
  <c r="X1515" i="2"/>
  <c r="X1524" i="2"/>
  <c r="X1529" i="2"/>
  <c r="X1537" i="2"/>
  <c r="X1545" i="2"/>
  <c r="X1553" i="2"/>
  <c r="X1561" i="2"/>
  <c r="X1569" i="2"/>
  <c r="X1576" i="2"/>
  <c r="CS1582" i="2"/>
  <c r="CS1589" i="2"/>
  <c r="X1598" i="2"/>
  <c r="X1606" i="2"/>
  <c r="CS1613" i="2"/>
  <c r="X1622" i="2"/>
  <c r="CS1629" i="2"/>
  <c r="X1638" i="2"/>
  <c r="X1645" i="2"/>
  <c r="X1653" i="2"/>
  <c r="CS1659" i="2"/>
  <c r="X1668" i="2"/>
  <c r="X1676" i="2"/>
  <c r="X1684" i="2"/>
  <c r="X1702" i="2"/>
  <c r="X1765" i="2"/>
  <c r="X1836" i="2"/>
  <c r="X1370" i="2"/>
  <c r="CS1373" i="2"/>
  <c r="CS1380" i="2"/>
  <c r="X1393" i="2"/>
  <c r="X1402" i="2"/>
  <c r="X1401" i="2"/>
  <c r="X1416" i="2"/>
  <c r="X1424" i="2"/>
  <c r="X1433" i="2"/>
  <c r="X1440" i="2"/>
  <c r="X1449" i="2"/>
  <c r="X1456" i="2"/>
  <c r="X1466" i="2"/>
  <c r="X1471" i="2"/>
  <c r="X1479" i="2"/>
  <c r="X1487" i="2"/>
  <c r="X1494" i="2"/>
  <c r="X1505" i="2"/>
  <c r="X1517" i="2"/>
  <c r="CS1524" i="2"/>
  <c r="X1531" i="2"/>
  <c r="CS1537" i="2"/>
  <c r="X1547" i="2"/>
  <c r="X1555" i="2"/>
  <c r="X1563" i="2"/>
  <c r="X1571" i="2"/>
  <c r="X1578" i="2"/>
  <c r="X1585" i="2"/>
  <c r="X1592" i="2"/>
  <c r="X1601" i="2"/>
  <c r="X1608" i="2"/>
  <c r="CS1617" i="2"/>
  <c r="X1624" i="2"/>
  <c r="CS1631" i="2"/>
  <c r="CS1639" i="2"/>
  <c r="X1647" i="2"/>
  <c r="X1662" i="2"/>
  <c r="X1670" i="2"/>
  <c r="X1678" i="2"/>
  <c r="X1710" i="2"/>
  <c r="X1741" i="2"/>
  <c r="X1773" i="2"/>
  <c r="X1878" i="2"/>
  <c r="X1899" i="2"/>
  <c r="X1371" i="2"/>
  <c r="X1383" i="2"/>
  <c r="X1392" i="2"/>
  <c r="X1394" i="2"/>
  <c r="X1403" i="2"/>
  <c r="X1410" i="2"/>
  <c r="X1418" i="2"/>
  <c r="CS1424" i="2"/>
  <c r="CS1433" i="2"/>
  <c r="X1441" i="2"/>
  <c r="X1450" i="2"/>
  <c r="X1457" i="2"/>
  <c r="X1468" i="2"/>
  <c r="X1472" i="2"/>
  <c r="X1480" i="2"/>
  <c r="X1488" i="2"/>
  <c r="X1496" i="2"/>
  <c r="X1518" i="2"/>
  <c r="X1532" i="2"/>
  <c r="X1540" i="2"/>
  <c r="X1549" i="2"/>
  <c r="X1556" i="2"/>
  <c r="CS1565" i="2"/>
  <c r="X1572" i="2"/>
  <c r="CS1578" i="2"/>
  <c r="X1593" i="2"/>
  <c r="X1602" i="2"/>
  <c r="X1609" i="2"/>
  <c r="X1617" i="2"/>
  <c r="CS1626" i="2"/>
  <c r="X1633" i="2"/>
  <c r="X1641" i="2"/>
  <c r="CS1647" i="2"/>
  <c r="X1655" i="2"/>
  <c r="X1665" i="2"/>
  <c r="X1671" i="2"/>
  <c r="X1679" i="2"/>
  <c r="CS1709" i="2"/>
  <c r="X1739" i="2"/>
  <c r="CS1770" i="2"/>
  <c r="CS1369" i="2"/>
  <c r="X1384" i="2"/>
  <c r="X1386" i="2"/>
  <c r="X1395" i="2"/>
  <c r="X1404" i="2"/>
  <c r="X1411" i="2"/>
  <c r="X1419" i="2"/>
  <c r="X1426" i="2"/>
  <c r="X1434" i="2"/>
  <c r="X1442" i="2"/>
  <c r="X1448" i="2"/>
  <c r="X1458" i="2"/>
  <c r="X1467" i="2"/>
  <c r="X1473" i="2"/>
  <c r="X1481" i="2"/>
  <c r="X1490" i="2"/>
  <c r="X1497" i="2"/>
  <c r="CS1505" i="2"/>
  <c r="X1511" i="2"/>
  <c r="X1519" i="2"/>
  <c r="X1533" i="2"/>
  <c r="CS1540" i="2"/>
  <c r="X1550" i="2"/>
  <c r="X1557" i="2"/>
  <c r="X1565" i="2"/>
  <c r="X1573" i="2"/>
  <c r="X1580" i="2"/>
  <c r="X1586" i="2"/>
  <c r="X1594" i="2"/>
  <c r="X1603" i="2"/>
  <c r="X1610" i="2"/>
  <c r="X1618" i="2"/>
  <c r="X1626" i="2"/>
  <c r="CS1633" i="2"/>
  <c r="CS1641" i="2"/>
  <c r="X1649" i="2"/>
  <c r="CS1655" i="2"/>
  <c r="X1666" i="2"/>
  <c r="X1672" i="2"/>
  <c r="X1680" i="2"/>
  <c r="X1687" i="2"/>
  <c r="X1718" i="2"/>
  <c r="X1749" i="2"/>
  <c r="X1781" i="2"/>
  <c r="CS1804" i="2"/>
  <c r="X1364" i="2"/>
  <c r="X1373" i="2"/>
  <c r="X1385" i="2"/>
  <c r="X1387" i="2"/>
  <c r="X1396" i="2"/>
  <c r="X1405" i="2"/>
  <c r="CS1411" i="2"/>
  <c r="X1420" i="2"/>
  <c r="X1427" i="2"/>
  <c r="X1435" i="2"/>
  <c r="X1443" i="2"/>
  <c r="X1451" i="2"/>
  <c r="X1459" i="2"/>
  <c r="X1474" i="2"/>
  <c r="X1482" i="2"/>
  <c r="X1489" i="2"/>
  <c r="X1498" i="2"/>
  <c r="X1507" i="2"/>
  <c r="X1512" i="2"/>
  <c r="X1520" i="2"/>
  <c r="X1526" i="2"/>
  <c r="X1534" i="2"/>
  <c r="X1542" i="2"/>
  <c r="X1551" i="2"/>
  <c r="X1558" i="2"/>
  <c r="X1566" i="2"/>
  <c r="X1581" i="2"/>
  <c r="CS1586" i="2"/>
  <c r="CS1592" i="2"/>
  <c r="X1604" i="2"/>
  <c r="X1611" i="2"/>
  <c r="CS1620" i="2"/>
  <c r="X1627" i="2"/>
  <c r="X1635" i="2"/>
  <c r="CS1649" i="2"/>
  <c r="X1657" i="2"/>
  <c r="X1663" i="2"/>
  <c r="X1673" i="2"/>
  <c r="X1681" i="2"/>
  <c r="CS1684" i="2"/>
  <c r="X1716" i="2"/>
  <c r="CS1746" i="2"/>
  <c r="CS1778" i="2"/>
  <c r="CS1932" i="2"/>
  <c r="X1936" i="2"/>
  <c r="X1962" i="2"/>
  <c r="X1333" i="2"/>
  <c r="CS1364" i="2"/>
  <c r="X1375" i="2"/>
  <c r="CS1383" i="2"/>
  <c r="X1389" i="2"/>
  <c r="X1397" i="2"/>
  <c r="X1407" i="2"/>
  <c r="X1413" i="2"/>
  <c r="X1421" i="2"/>
  <c r="X1428" i="2"/>
  <c r="X1436" i="2"/>
  <c r="X1445" i="2"/>
  <c r="X1452" i="2"/>
  <c r="X1460" i="2"/>
  <c r="CS1464" i="2"/>
  <c r="X1475" i="2"/>
  <c r="CS1482" i="2"/>
  <c r="X1493" i="2"/>
  <c r="X1499" i="2"/>
  <c r="X1508" i="2"/>
  <c r="X1513" i="2"/>
  <c r="X1521" i="2"/>
  <c r="X1527" i="2"/>
  <c r="X1535" i="2"/>
  <c r="X1543" i="2"/>
  <c r="X1552" i="2"/>
  <c r="X1559" i="2"/>
  <c r="X1567" i="2"/>
  <c r="X1574" i="2"/>
  <c r="X1588" i="2"/>
  <c r="X1596" i="2"/>
  <c r="CS1601" i="2"/>
  <c r="X1612" i="2"/>
  <c r="X1620" i="2"/>
  <c r="CS1627" i="2"/>
  <c r="CS1635" i="2"/>
  <c r="X1643" i="2"/>
  <c r="X1651" i="2"/>
  <c r="CS1657" i="2"/>
  <c r="X1667" i="2"/>
  <c r="X1674" i="2"/>
  <c r="CS1693" i="2"/>
  <c r="CS1725" i="2"/>
  <c r="CS1756" i="2"/>
  <c r="CS1789" i="2"/>
  <c r="X1359" i="2"/>
  <c r="X1366" i="2"/>
  <c r="X1374" i="2"/>
  <c r="X1378" i="2"/>
  <c r="X1388" i="2"/>
  <c r="X1398" i="2"/>
  <c r="X1406" i="2"/>
  <c r="X1414" i="2"/>
  <c r="X1429" i="2"/>
  <c r="X1437" i="2"/>
  <c r="X1444" i="2"/>
  <c r="X1454" i="2"/>
  <c r="X1461" i="2"/>
  <c r="X1469" i="2"/>
  <c r="X1476" i="2"/>
  <c r="X1484" i="2"/>
  <c r="X1491" i="2"/>
  <c r="X1501" i="2"/>
  <c r="X1509" i="2"/>
  <c r="X1514" i="2"/>
  <c r="X1522" i="2"/>
  <c r="X1528" i="2"/>
  <c r="CS1535" i="2"/>
  <c r="X1544" i="2"/>
  <c r="CS1552" i="2"/>
  <c r="X1560" i="2"/>
  <c r="X1568" i="2"/>
  <c r="CS1574" i="2"/>
  <c r="X1582" i="2"/>
  <c r="X1589" i="2"/>
  <c r="X1597" i="2"/>
  <c r="X1605" i="2"/>
  <c r="X1613" i="2"/>
  <c r="CS1622" i="2"/>
  <c r="X1629" i="2"/>
  <c r="CS1638" i="2"/>
  <c r="CS1643" i="2"/>
  <c r="CS1651" i="2"/>
  <c r="X1659" i="2"/>
  <c r="X1664" i="2"/>
  <c r="X1675" i="2"/>
  <c r="CS1691" i="2"/>
  <c r="X1724" i="2"/>
  <c r="CS1754" i="2"/>
  <c r="CS1786" i="2"/>
  <c r="CS1796" i="2"/>
  <c r="X1851" i="2"/>
  <c r="X1683" i="2"/>
  <c r="X1691" i="2"/>
  <c r="CS1698" i="2"/>
  <c r="X1707" i="2"/>
  <c r="X1715" i="2"/>
  <c r="CS1724" i="2"/>
  <c r="X1731" i="2"/>
  <c r="X1738" i="2"/>
  <c r="X1746" i="2"/>
  <c r="X1754" i="2"/>
  <c r="X1762" i="2"/>
  <c r="X1770" i="2"/>
  <c r="X1778" i="2"/>
  <c r="X1786" i="2"/>
  <c r="CS1793" i="2"/>
  <c r="CS1801" i="2"/>
  <c r="X1810" i="2"/>
  <c r="X1817" i="2"/>
  <c r="X1821" i="2"/>
  <c r="X1846" i="2"/>
  <c r="X1861" i="2"/>
  <c r="X1885" i="2"/>
  <c r="X1903" i="2"/>
  <c r="X1693" i="2"/>
  <c r="CS1700" i="2"/>
  <c r="X1709" i="2"/>
  <c r="CS1718" i="2"/>
  <c r="X1725" i="2"/>
  <c r="CS1734" i="2"/>
  <c r="CS1741" i="2"/>
  <c r="CS1749" i="2"/>
  <c r="X1756" i="2"/>
  <c r="X1764" i="2"/>
  <c r="CS1773" i="2"/>
  <c r="CS1781" i="2"/>
  <c r="X1788" i="2"/>
  <c r="X1796" i="2"/>
  <c r="X1804" i="2"/>
  <c r="X1812" i="2"/>
  <c r="X1819" i="2"/>
  <c r="X1830" i="2"/>
  <c r="X1844" i="2"/>
  <c r="X1870" i="2"/>
  <c r="CS1890" i="2"/>
  <c r="X1906" i="2"/>
  <c r="X1797" i="2"/>
  <c r="X1805" i="2"/>
  <c r="X1813" i="2"/>
  <c r="X1829" i="2"/>
  <c r="X1883" i="2"/>
  <c r="X1896" i="2"/>
  <c r="X1913" i="2"/>
  <c r="X1940" i="2"/>
  <c r="X1688" i="2"/>
  <c r="X1695" i="2"/>
  <c r="CS1702" i="2"/>
  <c r="X1711" i="2"/>
  <c r="X1719" i="2"/>
  <c r="X1727" i="2"/>
  <c r="X1734" i="2"/>
  <c r="CS1743" i="2"/>
  <c r="X1750" i="2"/>
  <c r="X1758" i="2"/>
  <c r="CS1767" i="2"/>
  <c r="X1774" i="2"/>
  <c r="X1782" i="2"/>
  <c r="X1789" i="2"/>
  <c r="CS1797" i="2"/>
  <c r="CS1805" i="2"/>
  <c r="X1820" i="2"/>
  <c r="X1824" i="2"/>
  <c r="X1828" i="2"/>
  <c r="X1837" i="2"/>
  <c r="X1857" i="2"/>
  <c r="X1876" i="2"/>
  <c r="X1889" i="2"/>
  <c r="X1686" i="2"/>
  <c r="CS1695" i="2"/>
  <c r="X1704" i="2"/>
  <c r="X1712" i="2"/>
  <c r="CS1719" i="2"/>
  <c r="CS1727" i="2"/>
  <c r="X1735" i="2"/>
  <c r="X1743" i="2"/>
  <c r="CS1750" i="2"/>
  <c r="CS1758" i="2"/>
  <c r="X1767" i="2"/>
  <c r="CS1774" i="2"/>
  <c r="CS1782" i="2"/>
  <c r="CS1792" i="2"/>
  <c r="CS1800" i="2"/>
  <c r="CS1808" i="2"/>
  <c r="X1833" i="2"/>
  <c r="X1848" i="2"/>
  <c r="X1504" i="2"/>
  <c r="CS1880" i="2"/>
  <c r="CS1915" i="2"/>
  <c r="CS1920" i="2"/>
  <c r="X2118" i="2"/>
  <c r="X1689" i="2"/>
  <c r="X1697" i="2"/>
  <c r="X1705" i="2"/>
  <c r="X1713" i="2"/>
  <c r="CS1722" i="2"/>
  <c r="CS1730" i="2"/>
  <c r="X1736" i="2"/>
  <c r="X1744" i="2"/>
  <c r="CS1753" i="2"/>
  <c r="X1760" i="2"/>
  <c r="X1768" i="2"/>
  <c r="CS1777" i="2"/>
  <c r="CS1785" i="2"/>
  <c r="X1792" i="2"/>
  <c r="X1800" i="2"/>
  <c r="X1808" i="2"/>
  <c r="X1815" i="2"/>
  <c r="CS1817" i="2"/>
  <c r="X1827" i="2"/>
  <c r="X1840" i="2"/>
  <c r="CS1861" i="2"/>
  <c r="X1873" i="2"/>
  <c r="X1901" i="2"/>
  <c r="X2201" i="2"/>
  <c r="X1682" i="2"/>
  <c r="CS1689" i="2"/>
  <c r="X1698" i="2"/>
  <c r="X1706" i="2"/>
  <c r="X1714" i="2"/>
  <c r="X1722" i="2"/>
  <c r="X1730" i="2"/>
  <c r="X1737" i="2"/>
  <c r="CS1744" i="2"/>
  <c r="X1753" i="2"/>
  <c r="CS1760" i="2"/>
  <c r="CS1768" i="2"/>
  <c r="X1777" i="2"/>
  <c r="X1785" i="2"/>
  <c r="X1793" i="2"/>
  <c r="X1801" i="2"/>
  <c r="X1809" i="2"/>
  <c r="X1834" i="2"/>
  <c r="CS1832" i="2"/>
  <c r="X1853" i="2"/>
  <c r="X1867" i="2"/>
  <c r="X1893" i="2"/>
  <c r="CS1922" i="2"/>
  <c r="X1929" i="2"/>
  <c r="X2209" i="2"/>
  <c r="X1845" i="2"/>
  <c r="X1852" i="2"/>
  <c r="X1862" i="2"/>
  <c r="X1500" i="2"/>
  <c r="X1874" i="2"/>
  <c r="X1882" i="2"/>
  <c r="X1890" i="2"/>
  <c r="X1898" i="2"/>
  <c r="X1907" i="2"/>
  <c r="X1912" i="2"/>
  <c r="X1920" i="2"/>
  <c r="X1928" i="2"/>
  <c r="X1935" i="2"/>
  <c r="X1948" i="2"/>
  <c r="X1952" i="2"/>
  <c r="X1954" i="2"/>
  <c r="X1965" i="2"/>
  <c r="CS1990" i="2"/>
  <c r="X1997" i="2"/>
  <c r="X2021" i="2"/>
  <c r="X2026" i="2"/>
  <c r="X2051" i="2"/>
  <c r="X2056" i="2"/>
  <c r="X2084" i="2"/>
  <c r="X1814" i="2"/>
  <c r="X1822" i="2"/>
  <c r="CS1826" i="2"/>
  <c r="X1838" i="2"/>
  <c r="X1847" i="2"/>
  <c r="X1854" i="2"/>
  <c r="X1863" i="2"/>
  <c r="X1855" i="2"/>
  <c r="X1875" i="2"/>
  <c r="X1884" i="2"/>
  <c r="X1891" i="2"/>
  <c r="CS1898" i="2"/>
  <c r="CS1903" i="2"/>
  <c r="X1915" i="2"/>
  <c r="X1930" i="2"/>
  <c r="X1937" i="2"/>
  <c r="X1957" i="2"/>
  <c r="X1968" i="2"/>
  <c r="X1973" i="2"/>
  <c r="X1998" i="2"/>
  <c r="X2004" i="2"/>
  <c r="CS2032" i="2"/>
  <c r="X2059" i="2"/>
  <c r="X2064" i="2"/>
  <c r="X1823" i="2"/>
  <c r="X1832" i="2"/>
  <c r="X1839" i="2"/>
  <c r="CS1843" i="2"/>
  <c r="X1856" i="2"/>
  <c r="CS1863" i="2"/>
  <c r="X1869" i="2"/>
  <c r="X1877" i="2"/>
  <c r="CS1882" i="2"/>
  <c r="X1892" i="2"/>
  <c r="X1900" i="2"/>
  <c r="X1908" i="2"/>
  <c r="X1916" i="2"/>
  <c r="X1922" i="2"/>
  <c r="X1931" i="2"/>
  <c r="X1939" i="2"/>
  <c r="X1942" i="2"/>
  <c r="X1946" i="2"/>
  <c r="X1976" i="2"/>
  <c r="X1981" i="2"/>
  <c r="CS2004" i="2"/>
  <c r="X2011" i="2"/>
  <c r="X2035" i="2"/>
  <c r="X2040" i="2"/>
  <c r="X2067" i="2"/>
  <c r="X2072" i="2"/>
  <c r="X2122" i="2"/>
  <c r="X1818" i="2"/>
  <c r="X1826" i="2"/>
  <c r="X1835" i="2"/>
  <c r="X1841" i="2"/>
  <c r="X1849" i="2"/>
  <c r="X1858" i="2"/>
  <c r="X1865" i="2"/>
  <c r="X1871" i="2"/>
  <c r="CS1869" i="2"/>
  <c r="X1886" i="2"/>
  <c r="CS1893" i="2"/>
  <c r="CS1901" i="2"/>
  <c r="CS1908" i="2"/>
  <c r="X1917" i="2"/>
  <c r="X1925" i="2"/>
  <c r="X1932" i="2"/>
  <c r="CS1939" i="2"/>
  <c r="X1945" i="2"/>
  <c r="X1953" i="2"/>
  <c r="X2097" i="2"/>
  <c r="CS2103" i="2"/>
  <c r="X2121" i="2"/>
  <c r="X1843" i="2"/>
  <c r="X1850" i="2"/>
  <c r="X1859" i="2"/>
  <c r="CS1865" i="2"/>
  <c r="X1872" i="2"/>
  <c r="X1880" i="2"/>
  <c r="X1888" i="2"/>
  <c r="X1895" i="2"/>
  <c r="X1905" i="2"/>
  <c r="X1910" i="2"/>
  <c r="X1918" i="2"/>
  <c r="X1926" i="2"/>
  <c r="X1933" i="2"/>
  <c r="X1960" i="2"/>
  <c r="CS1982" i="2"/>
  <c r="X1991" i="2"/>
  <c r="CS2012" i="2"/>
  <c r="X2014" i="2"/>
  <c r="X2045" i="2"/>
  <c r="X2048" i="2"/>
  <c r="X2075" i="2"/>
  <c r="X2080" i="2"/>
  <c r="X1911" i="2"/>
  <c r="CS1918" i="2"/>
  <c r="X1927" i="2"/>
  <c r="X1934" i="2"/>
  <c r="X1944" i="2"/>
  <c r="X1949" i="2"/>
  <c r="X2138" i="2"/>
  <c r="X2146" i="2"/>
  <c r="X1943" i="2"/>
  <c r="X1950" i="2"/>
  <c r="X1958" i="2"/>
  <c r="X1966" i="2"/>
  <c r="X1974" i="2"/>
  <c r="X1986" i="2"/>
  <c r="X2005" i="2"/>
  <c r="X2019" i="2"/>
  <c r="X2027" i="2"/>
  <c r="X2032" i="2"/>
  <c r="X2041" i="2"/>
  <c r="X2050" i="2"/>
  <c r="X2057" i="2"/>
  <c r="X2065" i="2"/>
  <c r="X2073" i="2"/>
  <c r="X2082" i="2"/>
  <c r="X2099" i="2"/>
  <c r="X2185" i="2"/>
  <c r="X1941" i="2"/>
  <c r="X1951" i="2"/>
  <c r="X1959" i="2"/>
  <c r="X1967" i="2"/>
  <c r="X1975" i="2"/>
  <c r="X1982" i="2"/>
  <c r="CS1986" i="2"/>
  <c r="X2006" i="2"/>
  <c r="X2012" i="2"/>
  <c r="X2020" i="2"/>
  <c r="X2028" i="2"/>
  <c r="X2034" i="2"/>
  <c r="X2042" i="2"/>
  <c r="X2047" i="2"/>
  <c r="X2058" i="2"/>
  <c r="X2066" i="2"/>
  <c r="X2074" i="2"/>
  <c r="X2083" i="2"/>
  <c r="X2090" i="2"/>
  <c r="X2105" i="2"/>
  <c r="X2159" i="2"/>
  <c r="X2223" i="2"/>
  <c r="X2328" i="2"/>
  <c r="X1961" i="2"/>
  <c r="X1969" i="2"/>
  <c r="X1977" i="2"/>
  <c r="X1984" i="2"/>
  <c r="X1992" i="2"/>
  <c r="X1999" i="2"/>
  <c r="X2008" i="2"/>
  <c r="X2015" i="2"/>
  <c r="X1995" i="2"/>
  <c r="X2036" i="2"/>
  <c r="X2044" i="2"/>
  <c r="X2052" i="2"/>
  <c r="X2060" i="2"/>
  <c r="X2068" i="2"/>
  <c r="X2076" i="2"/>
  <c r="X2085" i="2"/>
  <c r="X2089" i="2"/>
  <c r="X2093" i="2"/>
  <c r="X2109" i="2"/>
  <c r="X2113" i="2"/>
  <c r="X2114" i="2"/>
  <c r="X2177" i="2"/>
  <c r="X2238" i="2"/>
  <c r="X1970" i="2"/>
  <c r="X1978" i="2"/>
  <c r="CS1984" i="2"/>
  <c r="X1993" i="2"/>
  <c r="X2000" i="2"/>
  <c r="X2009" i="2"/>
  <c r="X2016" i="2"/>
  <c r="X2022" i="2"/>
  <c r="CS2025" i="2"/>
  <c r="X2037" i="2"/>
  <c r="X2043" i="2"/>
  <c r="X2053" i="2"/>
  <c r="X2061" i="2"/>
  <c r="X2069" i="2"/>
  <c r="X2077" i="2"/>
  <c r="X2081" i="2"/>
  <c r="X2106" i="2"/>
  <c r="X2129" i="2"/>
  <c r="X2135" i="2"/>
  <c r="X2154" i="2"/>
  <c r="X2216" i="2"/>
  <c r="X1947" i="2"/>
  <c r="X1955" i="2"/>
  <c r="X1963" i="2"/>
  <c r="X1971" i="2"/>
  <c r="X1979" i="2"/>
  <c r="X1989" i="2"/>
  <c r="X1994" i="2"/>
  <c r="CS2002" i="2"/>
  <c r="CS2008" i="2"/>
  <c r="X2017" i="2"/>
  <c r="X2023" i="2"/>
  <c r="X2030" i="2"/>
  <c r="X2038" i="2"/>
  <c r="X2046" i="2"/>
  <c r="X2054" i="2"/>
  <c r="X2062" i="2"/>
  <c r="CS2069" i="2"/>
  <c r="X2078" i="2"/>
  <c r="X2086" i="2"/>
  <c r="X2098" i="2"/>
  <c r="X2193" i="2"/>
  <c r="X1956" i="2"/>
  <c r="X1964" i="2"/>
  <c r="X1972" i="2"/>
  <c r="X1980" i="2"/>
  <c r="X1990" i="2"/>
  <c r="X1996" i="2"/>
  <c r="X2002" i="2"/>
  <c r="CS2011" i="2"/>
  <c r="X2018" i="2"/>
  <c r="X2025" i="2"/>
  <c r="X2033" i="2"/>
  <c r="X2039" i="2"/>
  <c r="X2049" i="2"/>
  <c r="X2055" i="2"/>
  <c r="X2063" i="2"/>
  <c r="X2071" i="2"/>
  <c r="X2079" i="2"/>
  <c r="CS2089" i="2"/>
  <c r="X2094" i="2"/>
  <c r="X2110" i="2"/>
  <c r="X2126" i="2"/>
  <c r="X2169" i="2"/>
  <c r="X2230" i="2"/>
  <c r="X2088" i="2"/>
  <c r="X2096" i="2"/>
  <c r="X2104" i="2"/>
  <c r="X2112" i="2"/>
  <c r="X2119" i="2"/>
  <c r="X2128" i="2"/>
  <c r="X2137" i="2"/>
  <c r="X2145" i="2"/>
  <c r="X2153" i="2"/>
  <c r="X2162" i="2"/>
  <c r="CS2169" i="2"/>
  <c r="CS2175" i="2"/>
  <c r="X2184" i="2"/>
  <c r="X2192" i="2"/>
  <c r="X2199" i="2"/>
  <c r="CS2202" i="2"/>
  <c r="X2215" i="2"/>
  <c r="X2222" i="2"/>
  <c r="X2229" i="2"/>
  <c r="X2237" i="2"/>
  <c r="X2268" i="2"/>
  <c r="X2272" i="2"/>
  <c r="X2352" i="2"/>
  <c r="X2402" i="2"/>
  <c r="X2130" i="2"/>
  <c r="X2139" i="2"/>
  <c r="X2132" i="2"/>
  <c r="CS2154" i="2"/>
  <c r="X2160" i="2"/>
  <c r="X2170" i="2"/>
  <c r="CS2177" i="2"/>
  <c r="X2186" i="2"/>
  <c r="X2194" i="2"/>
  <c r="X2202" i="2"/>
  <c r="X2210" i="2"/>
  <c r="X2224" i="2"/>
  <c r="X2231" i="2"/>
  <c r="X2248" i="2"/>
  <c r="X2275" i="2"/>
  <c r="X2281" i="2"/>
  <c r="CS2303" i="2"/>
  <c r="X2368" i="2"/>
  <c r="X2091" i="2"/>
  <c r="X2101" i="2"/>
  <c r="X2107" i="2"/>
  <c r="X2115" i="2"/>
  <c r="X2123" i="2"/>
  <c r="X2131" i="2"/>
  <c r="X2141" i="2"/>
  <c r="X2148" i="2"/>
  <c r="CS2156" i="2"/>
  <c r="X2163" i="2"/>
  <c r="X2171" i="2"/>
  <c r="X2179" i="2"/>
  <c r="X2187" i="2"/>
  <c r="X2195" i="2"/>
  <c r="X2203" i="2"/>
  <c r="X2211" i="2"/>
  <c r="CS2216" i="2"/>
  <c r="X2226" i="2"/>
  <c r="X2232" i="2"/>
  <c r="CS2242" i="2"/>
  <c r="X2345" i="2"/>
  <c r="X2411" i="2"/>
  <c r="X2092" i="2"/>
  <c r="X2100" i="2"/>
  <c r="X2108" i="2"/>
  <c r="X2116" i="2"/>
  <c r="X2124" i="2"/>
  <c r="X2133" i="2"/>
  <c r="X2142" i="2"/>
  <c r="X2147" i="2"/>
  <c r="X2156" i="2"/>
  <c r="X2164" i="2"/>
  <c r="X2172" i="2"/>
  <c r="CS2179" i="2"/>
  <c r="X2188" i="2"/>
  <c r="X2196" i="2"/>
  <c r="X2204" i="2"/>
  <c r="CS2211" i="2"/>
  <c r="CS2219" i="2"/>
  <c r="X2227" i="2"/>
  <c r="X2233" i="2"/>
  <c r="X2239" i="2"/>
  <c r="X2251" i="2"/>
  <c r="X2256" i="2"/>
  <c r="X2283" i="2"/>
  <c r="X2288" i="2"/>
  <c r="CS2319" i="2"/>
  <c r="X2385" i="2"/>
  <c r="X2415" i="2"/>
  <c r="X2117" i="2"/>
  <c r="X2125" i="2"/>
  <c r="X2134" i="2"/>
  <c r="X2140" i="2"/>
  <c r="X2150" i="2"/>
  <c r="X2157" i="2"/>
  <c r="X2165" i="2"/>
  <c r="X2173" i="2"/>
  <c r="X2181" i="2"/>
  <c r="X2189" i="2"/>
  <c r="CS2196" i="2"/>
  <c r="X2205" i="2"/>
  <c r="X2212" i="2"/>
  <c r="X2219" i="2"/>
  <c r="X2228" i="2"/>
  <c r="X2234" i="2"/>
  <c r="X2360" i="2"/>
  <c r="X2144" i="2"/>
  <c r="X2151" i="2"/>
  <c r="CS2157" i="2"/>
  <c r="X2166" i="2"/>
  <c r="X2174" i="2"/>
  <c r="X2182" i="2"/>
  <c r="X2190" i="2"/>
  <c r="X2206" i="2"/>
  <c r="X2213" i="2"/>
  <c r="X2220" i="2"/>
  <c r="CS2226" i="2"/>
  <c r="X2235" i="2"/>
  <c r="X2240" i="2"/>
  <c r="X2241" i="2"/>
  <c r="X2259" i="2"/>
  <c r="X2264" i="2"/>
  <c r="X2291" i="2"/>
  <c r="X2296" i="2"/>
  <c r="X2337" i="2"/>
  <c r="X2391" i="2"/>
  <c r="X2095" i="2"/>
  <c r="X2103" i="2"/>
  <c r="X2111" i="2"/>
  <c r="X2120" i="2"/>
  <c r="X2127" i="2"/>
  <c r="X2136" i="2"/>
  <c r="X2143" i="2"/>
  <c r="X2152" i="2"/>
  <c r="X2161" i="2"/>
  <c r="X2167" i="2"/>
  <c r="X2175" i="2"/>
  <c r="X2183" i="2"/>
  <c r="X2191" i="2"/>
  <c r="X2200" i="2"/>
  <c r="CS2199" i="2"/>
  <c r="X2214" i="2"/>
  <c r="X2221" i="2"/>
  <c r="X2236" i="2"/>
  <c r="X2313" i="2"/>
  <c r="X2376" i="2"/>
  <c r="X2475" i="2"/>
  <c r="X2247" i="2"/>
  <c r="X2255" i="2"/>
  <c r="CS2262" i="2"/>
  <c r="X2271" i="2"/>
  <c r="X2279" i="2"/>
  <c r="X2287" i="2"/>
  <c r="X2295" i="2"/>
  <c r="X2304" i="2"/>
  <c r="X2312" i="2"/>
  <c r="X2319" i="2"/>
  <c r="X2327" i="2"/>
  <c r="X2338" i="2"/>
  <c r="X2343" i="2"/>
  <c r="X2351" i="2"/>
  <c r="X2359" i="2"/>
  <c r="X2367" i="2"/>
  <c r="X2375" i="2"/>
  <c r="X2384" i="2"/>
  <c r="X2398" i="2"/>
  <c r="X2510" i="2"/>
  <c r="X2242" i="2"/>
  <c r="X2249" i="2"/>
  <c r="CS2256" i="2"/>
  <c r="X2266" i="2"/>
  <c r="X2273" i="2"/>
  <c r="X2282" i="2"/>
  <c r="X2289" i="2"/>
  <c r="CS2298" i="2"/>
  <c r="X2305" i="2"/>
  <c r="CS2311" i="2"/>
  <c r="X2321" i="2"/>
  <c r="X2329" i="2"/>
  <c r="X2334" i="2"/>
  <c r="X2344" i="2"/>
  <c r="X2353" i="2"/>
  <c r="X2361" i="2"/>
  <c r="X2370" i="2"/>
  <c r="X2377" i="2"/>
  <c r="X2386" i="2"/>
  <c r="X2397" i="2"/>
  <c r="X2406" i="2"/>
  <c r="X2437" i="2"/>
  <c r="X2604" i="2"/>
  <c r="X2250" i="2"/>
  <c r="X2258" i="2"/>
  <c r="X2265" i="2"/>
  <c r="X2274" i="2"/>
  <c r="X2280" i="2"/>
  <c r="X2290" i="2"/>
  <c r="X2298" i="2"/>
  <c r="X2308" i="2"/>
  <c r="X2315" i="2"/>
  <c r="CS2321" i="2"/>
  <c r="X2330" i="2"/>
  <c r="X2335" i="2"/>
  <c r="X2346" i="2"/>
  <c r="X2354" i="2"/>
  <c r="X2362" i="2"/>
  <c r="X2371" i="2"/>
  <c r="X2379" i="2"/>
  <c r="X2393" i="2"/>
  <c r="CS2300" i="2"/>
  <c r="X2309" i="2"/>
  <c r="CS2315" i="2"/>
  <c r="X2323" i="2"/>
  <c r="X2331" i="2"/>
  <c r="X2339" i="2"/>
  <c r="X2348" i="2"/>
  <c r="X2355" i="2"/>
  <c r="X2363" i="2"/>
  <c r="X2369" i="2"/>
  <c r="X2380" i="2"/>
  <c r="X2422" i="2"/>
  <c r="X2423" i="2"/>
  <c r="X2557" i="2"/>
  <c r="X2245" i="2"/>
  <c r="X2252" i="2"/>
  <c r="CS2259" i="2"/>
  <c r="X2267" i="2"/>
  <c r="X2276" i="2"/>
  <c r="X2284" i="2"/>
  <c r="CS2290" i="2"/>
  <c r="X2300" i="2"/>
  <c r="CS2307" i="2"/>
  <c r="X2316" i="2"/>
  <c r="X2324" i="2"/>
  <c r="X2332" i="2"/>
  <c r="X2340" i="2"/>
  <c r="X2347" i="2"/>
  <c r="X2356" i="2"/>
  <c r="X2364" i="2"/>
  <c r="X2372" i="2"/>
  <c r="X2378" i="2"/>
  <c r="X2399" i="2"/>
  <c r="X2407" i="2"/>
  <c r="X2409" i="2"/>
  <c r="X2429" i="2"/>
  <c r="X2523" i="2"/>
  <c r="CS2245" i="2"/>
  <c r="X2253" i="2"/>
  <c r="X2261" i="2"/>
  <c r="X2269" i="2"/>
  <c r="X2277" i="2"/>
  <c r="X2285" i="2"/>
  <c r="X2293" i="2"/>
  <c r="X2301" i="2"/>
  <c r="X2307" i="2"/>
  <c r="CS2318" i="2"/>
  <c r="X2325" i="2"/>
  <c r="X2333" i="2"/>
  <c r="X2341" i="2"/>
  <c r="X2349" i="2"/>
  <c r="X2357" i="2"/>
  <c r="X2365" i="2"/>
  <c r="X2373" i="2"/>
  <c r="X2382" i="2"/>
  <c r="X2388" i="2"/>
  <c r="X2381" i="2"/>
  <c r="X2414" i="2"/>
  <c r="X2493" i="2"/>
  <c r="X2582" i="2"/>
  <c r="X2587" i="2"/>
  <c r="X2599" i="2"/>
  <c r="X2246" i="2"/>
  <c r="X2254" i="2"/>
  <c r="X2262" i="2"/>
  <c r="X2270" i="2"/>
  <c r="X2278" i="2"/>
  <c r="X2286" i="2"/>
  <c r="CS2293" i="2"/>
  <c r="X2303" i="2"/>
  <c r="X2311" i="2"/>
  <c r="X2318" i="2"/>
  <c r="X2326" i="2"/>
  <c r="X2336" i="2"/>
  <c r="X2342" i="2"/>
  <c r="X2350" i="2"/>
  <c r="X2358" i="2"/>
  <c r="X2366" i="2"/>
  <c r="X2374" i="2"/>
  <c r="X2383" i="2"/>
  <c r="X2390" i="2"/>
  <c r="X2395" i="2"/>
  <c r="X2413" i="2"/>
  <c r="X2462" i="2"/>
  <c r="X2542" i="2"/>
  <c r="X2635" i="2"/>
  <c r="X2389" i="2"/>
  <c r="X2396" i="2"/>
  <c r="X2405" i="2"/>
  <c r="X2412" i="2"/>
  <c r="X2421" i="2"/>
  <c r="X2453" i="2"/>
  <c r="X2470" i="2"/>
  <c r="X2486" i="2"/>
  <c r="X2501" i="2"/>
  <c r="X2517" i="2"/>
  <c r="X2534" i="2"/>
  <c r="X2549" i="2"/>
  <c r="X2566" i="2"/>
  <c r="X2596" i="2"/>
  <c r="X2620" i="2"/>
  <c r="X2678" i="2"/>
  <c r="X2743" i="2"/>
  <c r="X2667" i="2"/>
  <c r="X2652" i="2"/>
  <c r="X2400" i="2"/>
  <c r="X2408" i="2"/>
  <c r="X2416" i="2"/>
  <c r="X2424" i="2"/>
  <c r="X2590" i="2"/>
  <c r="X2603" i="2"/>
  <c r="X2392" i="2"/>
  <c r="X2401" i="2"/>
  <c r="X2404" i="2"/>
  <c r="X2417" i="2"/>
  <c r="X2425" i="2"/>
  <c r="X2430" i="2"/>
  <c r="X2432" i="2"/>
  <c r="X2438" i="2"/>
  <c r="X2439" i="2"/>
  <c r="X2454" i="2"/>
  <c r="X2469" i="2"/>
  <c r="X2487" i="2"/>
  <c r="X2503" i="2"/>
  <c r="X2518" i="2"/>
  <c r="X2533" i="2"/>
  <c r="X2550" i="2"/>
  <c r="X2565" i="2"/>
  <c r="X2578" i="2"/>
  <c r="X2687" i="2"/>
  <c r="X2418" i="2"/>
  <c r="X2426" i="2"/>
  <c r="X2436" i="2"/>
  <c r="X2387" i="2"/>
  <c r="X2394" i="2"/>
  <c r="X2403" i="2"/>
  <c r="X2410" i="2"/>
  <c r="X2419" i="2"/>
  <c r="X2420" i="2"/>
  <c r="X2431" i="2"/>
  <c r="X2445" i="2"/>
  <c r="X2460" i="2"/>
  <c r="X2478" i="2"/>
  <c r="X2494" i="2"/>
  <c r="X2509" i="2"/>
  <c r="X2524" i="2"/>
  <c r="X2541" i="2"/>
  <c r="X2558" i="2"/>
  <c r="X2446" i="2"/>
  <c r="X2455" i="2"/>
  <c r="X2463" i="2"/>
  <c r="X2471" i="2"/>
  <c r="X2480" i="2"/>
  <c r="X2488" i="2"/>
  <c r="X2496" i="2"/>
  <c r="X2502" i="2"/>
  <c r="X2511" i="2"/>
  <c r="X2519" i="2"/>
  <c r="X2527" i="2"/>
  <c r="X2535" i="2"/>
  <c r="X2543" i="2"/>
  <c r="X2551" i="2"/>
  <c r="X2559" i="2"/>
  <c r="X2567" i="2"/>
  <c r="X2611" i="2"/>
  <c r="X2628" i="2"/>
  <c r="X2644" i="2"/>
  <c r="X2660" i="2"/>
  <c r="X2675" i="2"/>
  <c r="X2427" i="2"/>
  <c r="X2440" i="2"/>
  <c r="X2447" i="2"/>
  <c r="X2456" i="2"/>
  <c r="X2464" i="2"/>
  <c r="X2472" i="2"/>
  <c r="X2481" i="2"/>
  <c r="X2479" i="2"/>
  <c r="X2497" i="2"/>
  <c r="X2506" i="2"/>
  <c r="X2512" i="2"/>
  <c r="X2521" i="2"/>
  <c r="X2528" i="2"/>
  <c r="X2536" i="2"/>
  <c r="X2544" i="2"/>
  <c r="X2552" i="2"/>
  <c r="X2560" i="2"/>
  <c r="X2568" i="2"/>
  <c r="X2574" i="2"/>
  <c r="X2579" i="2"/>
  <c r="X2583" i="2"/>
  <c r="X2588" i="2"/>
  <c r="X2710" i="2"/>
  <c r="X2428" i="2"/>
  <c r="X2441" i="2"/>
  <c r="X2448" i="2"/>
  <c r="X2457" i="2"/>
  <c r="X2465" i="2"/>
  <c r="X2473" i="2"/>
  <c r="X2482" i="2"/>
  <c r="X2489" i="2"/>
  <c r="X2495" i="2"/>
  <c r="X2504" i="2"/>
  <c r="X2513" i="2"/>
  <c r="X2522" i="2"/>
  <c r="X2531" i="2"/>
  <c r="X2538" i="2"/>
  <c r="X2546" i="2"/>
  <c r="X2553" i="2"/>
  <c r="X2561" i="2"/>
  <c r="X2569" i="2"/>
  <c r="X2619" i="2"/>
  <c r="X2637" i="2"/>
  <c r="X2650" i="2"/>
  <c r="X2668" i="2"/>
  <c r="X2741" i="2"/>
  <c r="X2781" i="2"/>
  <c r="X2824" i="2"/>
  <c r="X2433" i="2"/>
  <c r="X2442" i="2"/>
  <c r="X2449" i="2"/>
  <c r="X2458" i="2"/>
  <c r="X2466" i="2"/>
  <c r="X2474" i="2"/>
  <c r="X2483" i="2"/>
  <c r="X2490" i="2"/>
  <c r="X2498" i="2"/>
  <c r="X2505" i="2"/>
  <c r="X2514" i="2"/>
  <c r="X2520" i="2"/>
  <c r="X2532" i="2"/>
  <c r="X2537" i="2"/>
  <c r="X2547" i="2"/>
  <c r="X2554" i="2"/>
  <c r="X2562" i="2"/>
  <c r="X2570" i="2"/>
  <c r="X2575" i="2"/>
  <c r="X2580" i="2"/>
  <c r="X2585" i="2"/>
  <c r="X2591" i="2"/>
  <c r="X2434" i="2"/>
  <c r="X2443" i="2"/>
  <c r="X2451" i="2"/>
  <c r="X2459" i="2"/>
  <c r="X2467" i="2"/>
  <c r="X2476" i="2"/>
  <c r="X2484" i="2"/>
  <c r="X2491" i="2"/>
  <c r="X2499" i="2"/>
  <c r="X2507" i="2"/>
  <c r="X2515" i="2"/>
  <c r="X2525" i="2"/>
  <c r="X2529" i="2"/>
  <c r="X2539" i="2"/>
  <c r="X2548" i="2"/>
  <c r="X2555" i="2"/>
  <c r="X2563" i="2"/>
  <c r="X2572" i="2"/>
  <c r="X2573" i="2"/>
  <c r="X2595" i="2"/>
  <c r="X2612" i="2"/>
  <c r="X2627" i="2"/>
  <c r="X2641" i="2"/>
  <c r="X2659" i="2"/>
  <c r="X2435" i="2"/>
  <c r="X2444" i="2"/>
  <c r="X2452" i="2"/>
  <c r="X2461" i="2"/>
  <c r="X2468" i="2"/>
  <c r="X2477" i="2"/>
  <c r="X2485" i="2"/>
  <c r="X2492" i="2"/>
  <c r="X2500" i="2"/>
  <c r="X2508" i="2"/>
  <c r="X2516" i="2"/>
  <c r="X2526" i="2"/>
  <c r="X2530" i="2"/>
  <c r="X2540" i="2"/>
  <c r="X2545" i="2"/>
  <c r="X2556" i="2"/>
  <c r="X2564" i="2"/>
  <c r="X2577" i="2"/>
  <c r="X2586" i="2"/>
  <c r="X2606" i="2"/>
  <c r="X2790" i="2"/>
  <c r="X2571" i="2"/>
  <c r="X2581" i="2"/>
  <c r="X2589" i="2"/>
  <c r="X2598" i="2"/>
  <c r="X2605" i="2"/>
  <c r="X2613" i="2"/>
  <c r="X2621" i="2"/>
  <c r="X2630" i="2"/>
  <c r="X2638" i="2"/>
  <c r="X2646" i="2"/>
  <c r="X2653" i="2"/>
  <c r="X2662" i="2"/>
  <c r="X2669" i="2"/>
  <c r="X2680" i="2"/>
  <c r="X2736" i="2"/>
  <c r="X2746" i="2"/>
  <c r="X2615" i="2"/>
  <c r="X2622" i="2"/>
  <c r="X2629" i="2"/>
  <c r="X2639" i="2"/>
  <c r="X2647" i="2"/>
  <c r="X2654" i="2"/>
  <c r="X2663" i="2"/>
  <c r="X2670" i="2"/>
  <c r="X2677" i="2"/>
  <c r="X2704" i="2"/>
  <c r="X2718" i="2"/>
  <c r="X2600" i="2"/>
  <c r="X2607" i="2"/>
  <c r="X2614" i="2"/>
  <c r="X2624" i="2"/>
  <c r="X2631" i="2"/>
  <c r="X2640" i="2"/>
  <c r="X2645" i="2"/>
  <c r="X2655" i="2"/>
  <c r="X2661" i="2"/>
  <c r="X2671" i="2"/>
  <c r="X2682" i="2"/>
  <c r="X2725" i="2"/>
  <c r="X2724" i="2"/>
  <c r="X2576" i="2"/>
  <c r="X2584" i="2"/>
  <c r="X2592" i="2"/>
  <c r="X2601" i="2"/>
  <c r="X2608" i="2"/>
  <c r="X2616" i="2"/>
  <c r="X2625" i="2"/>
  <c r="X2632" i="2"/>
  <c r="X2636" i="2"/>
  <c r="X2648" i="2"/>
  <c r="X2656" i="2"/>
  <c r="X2664" i="2"/>
  <c r="X2672" i="2"/>
  <c r="X2679" i="2"/>
  <c r="X2681" i="2"/>
  <c r="X2689" i="2"/>
  <c r="X2697" i="2"/>
  <c r="X2711" i="2"/>
  <c r="X2593" i="2"/>
  <c r="X2597" i="2"/>
  <c r="X2609" i="2"/>
  <c r="X2617" i="2"/>
  <c r="X2623" i="2"/>
  <c r="X2633" i="2"/>
  <c r="X2642" i="2"/>
  <c r="X2649" i="2"/>
  <c r="X2657" i="2"/>
  <c r="X2665" i="2"/>
  <c r="X2673" i="2"/>
  <c r="X2686" i="2"/>
  <c r="X2695" i="2"/>
  <c r="X2723" i="2"/>
  <c r="X2816" i="2"/>
  <c r="X2594" i="2"/>
  <c r="X2602" i="2"/>
  <c r="X2610" i="2"/>
  <c r="X2618" i="2"/>
  <c r="X2626" i="2"/>
  <c r="X2634" i="2"/>
  <c r="X2643" i="2"/>
  <c r="X2651" i="2"/>
  <c r="X2658" i="2"/>
  <c r="X2666" i="2"/>
  <c r="X2674" i="2"/>
  <c r="X2694" i="2"/>
  <c r="X2702" i="2"/>
  <c r="X2719" i="2"/>
  <c r="X2688" i="2"/>
  <c r="X2696" i="2"/>
  <c r="X2705" i="2"/>
  <c r="X2712" i="2"/>
  <c r="X2729" i="2"/>
  <c r="X2726" i="2"/>
  <c r="X2733" i="2"/>
  <c r="X2737" i="2"/>
  <c r="X2751" i="2"/>
  <c r="X2832" i="2"/>
  <c r="X2703" i="2"/>
  <c r="X2713" i="2"/>
  <c r="X2764" i="2"/>
  <c r="X2765" i="2"/>
  <c r="X2772" i="2"/>
  <c r="X2786" i="2"/>
  <c r="X2811" i="2"/>
  <c r="X3016" i="2"/>
  <c r="X2690" i="2"/>
  <c r="X2698" i="2"/>
  <c r="X2706" i="2"/>
  <c r="X2714" i="2"/>
  <c r="X2720" i="2"/>
  <c r="X2730" i="2"/>
  <c r="X2728" i="2"/>
  <c r="X2739" i="2"/>
  <c r="X2749" i="2"/>
  <c r="X2756" i="2"/>
  <c r="X2757" i="2"/>
  <c r="X2763" i="2"/>
  <c r="X2683" i="2"/>
  <c r="X2691" i="2"/>
  <c r="X2699" i="2"/>
  <c r="X2707" i="2"/>
  <c r="X2716" i="2"/>
  <c r="X2748" i="2"/>
  <c r="X2755" i="2"/>
  <c r="X2780" i="2"/>
  <c r="X2797" i="2"/>
  <c r="X2450" i="2"/>
  <c r="X2857" i="2"/>
  <c r="X2898" i="2"/>
  <c r="X2676" i="2"/>
  <c r="X2684" i="2"/>
  <c r="X2692" i="2"/>
  <c r="X2700" i="2"/>
  <c r="X2708" i="2"/>
  <c r="X2717" i="2"/>
  <c r="X2722" i="2"/>
  <c r="X2731" i="2"/>
  <c r="X2735" i="2"/>
  <c r="X2740" i="2"/>
  <c r="X2685" i="2"/>
  <c r="X2693" i="2"/>
  <c r="X2701" i="2"/>
  <c r="X2709" i="2"/>
  <c r="X2715" i="2"/>
  <c r="X2747" i="2"/>
  <c r="X2773" i="2"/>
  <c r="X2789" i="2"/>
  <c r="X2802" i="2"/>
  <c r="X2825" i="2"/>
  <c r="X2826" i="2"/>
  <c r="X2732" i="2"/>
  <c r="X2734" i="2"/>
  <c r="X2742" i="2"/>
  <c r="X2750" i="2"/>
  <c r="X2758" i="2"/>
  <c r="X2768" i="2"/>
  <c r="X2774" i="2"/>
  <c r="X2782" i="2"/>
  <c r="X2791" i="2"/>
  <c r="X2798" i="2"/>
  <c r="X2803" i="2"/>
  <c r="X2807" i="2"/>
  <c r="X2814" i="2"/>
  <c r="X2846" i="2"/>
  <c r="X2883" i="2"/>
  <c r="X2759" i="2"/>
  <c r="X2766" i="2"/>
  <c r="X2775" i="2"/>
  <c r="X2783" i="2"/>
  <c r="X2792" i="2"/>
  <c r="X2799" i="2"/>
  <c r="X2931" i="2"/>
  <c r="X2744" i="2"/>
  <c r="X2752" i="2"/>
  <c r="X2760" i="2"/>
  <c r="X2767" i="2"/>
  <c r="X2776" i="2"/>
  <c r="X2784" i="2"/>
  <c r="X2793" i="2"/>
  <c r="X2800" i="2"/>
  <c r="X2801" i="2"/>
  <c r="X2808" i="2"/>
  <c r="X2813" i="2"/>
  <c r="X2818" i="2"/>
  <c r="X2819" i="2"/>
  <c r="X2858" i="2"/>
  <c r="X2866" i="2"/>
  <c r="X2915" i="2"/>
  <c r="X2721" i="2"/>
  <c r="X2727" i="2"/>
  <c r="X2738" i="2"/>
  <c r="X2745" i="2"/>
  <c r="X2753" i="2"/>
  <c r="X2761" i="2"/>
  <c r="X2769" i="2"/>
  <c r="X2777" i="2"/>
  <c r="X2785" i="2"/>
  <c r="X2794" i="2"/>
  <c r="X2850" i="2"/>
  <c r="X2754" i="2"/>
  <c r="X2762" i="2"/>
  <c r="X2770" i="2"/>
  <c r="X2778" i="2"/>
  <c r="X2787" i="2"/>
  <c r="X2795" i="2"/>
  <c r="X2805" i="2"/>
  <c r="X2809" i="2"/>
  <c r="X2810" i="2"/>
  <c r="X2841" i="2"/>
  <c r="X2842" i="2"/>
  <c r="X2849" i="2"/>
  <c r="X2877" i="2"/>
  <c r="X2771" i="2"/>
  <c r="X2779" i="2"/>
  <c r="X2788" i="2"/>
  <c r="X2796" i="2"/>
  <c r="X2833" i="2"/>
  <c r="X2834" i="2"/>
  <c r="X2840" i="2"/>
  <c r="X2869" i="2"/>
  <c r="X2804" i="2"/>
  <c r="X2812" i="2"/>
  <c r="X2820" i="2"/>
  <c r="X2827" i="2"/>
  <c r="X2835" i="2"/>
  <c r="X2843" i="2"/>
  <c r="X2851" i="2"/>
  <c r="X2859" i="2"/>
  <c r="X2870" i="2"/>
  <c r="X2874" i="2"/>
  <c r="X2891" i="2"/>
  <c r="X2904" i="2"/>
  <c r="X2923" i="2"/>
  <c r="X2940" i="2"/>
  <c r="X2821" i="2"/>
  <c r="X2828" i="2"/>
  <c r="X2836" i="2"/>
  <c r="X2845" i="2"/>
  <c r="X2852" i="2"/>
  <c r="X2860" i="2"/>
  <c r="X2875" i="2"/>
  <c r="X2817" i="2"/>
  <c r="X2829" i="2"/>
  <c r="X2837" i="2"/>
  <c r="X2844" i="2"/>
  <c r="X2853" i="2"/>
  <c r="X2861" i="2"/>
  <c r="X2871" i="2"/>
  <c r="X2882" i="2"/>
  <c r="X2899" i="2"/>
  <c r="X2914" i="2"/>
  <c r="X2932" i="2"/>
  <c r="X2948" i="2"/>
  <c r="X2806" i="2"/>
  <c r="X2815" i="2"/>
  <c r="X2822" i="2"/>
  <c r="X2830" i="2"/>
  <c r="X2838" i="2"/>
  <c r="X2847" i="2"/>
  <c r="X2854" i="2"/>
  <c r="X2862" i="2"/>
  <c r="X2867" i="2"/>
  <c r="X2965" i="2"/>
  <c r="X2823" i="2"/>
  <c r="X2831" i="2"/>
  <c r="X2839" i="2"/>
  <c r="X2848" i="2"/>
  <c r="X2855" i="2"/>
  <c r="X2863" i="2"/>
  <c r="X2864" i="2"/>
  <c r="X2872" i="2"/>
  <c r="X2890" i="2"/>
  <c r="X2907" i="2"/>
  <c r="X2922" i="2"/>
  <c r="X2856" i="2"/>
  <c r="X2944" i="2"/>
  <c r="X2868" i="2"/>
  <c r="X2876" i="2"/>
  <c r="X2884" i="2"/>
  <c r="X2892" i="2"/>
  <c r="X2900" i="2"/>
  <c r="X2908" i="2"/>
  <c r="X2917" i="2"/>
  <c r="X2924" i="2"/>
  <c r="X2933" i="2"/>
  <c r="X2936" i="2"/>
  <c r="X2942" i="2"/>
  <c r="X2949" i="2"/>
  <c r="X2988" i="2"/>
  <c r="X3067" i="2"/>
  <c r="X2885" i="2"/>
  <c r="X2893" i="2"/>
  <c r="X2901" i="2"/>
  <c r="X2909" i="2"/>
  <c r="X2918" i="2"/>
  <c r="X2925" i="2"/>
  <c r="X2934" i="2"/>
  <c r="X2950" i="2"/>
  <c r="X2972" i="2"/>
  <c r="X2878" i="2"/>
  <c r="X2886" i="2"/>
  <c r="X2894" i="2"/>
  <c r="X2902" i="2"/>
  <c r="X2910" i="2"/>
  <c r="X2919" i="2"/>
  <c r="X2927" i="2"/>
  <c r="X2935" i="2"/>
  <c r="X2947" i="2"/>
  <c r="X3004" i="2"/>
  <c r="X3007" i="2"/>
  <c r="X2879" i="2"/>
  <c r="X2889" i="2"/>
  <c r="X2895" i="2"/>
  <c r="X2903" i="2"/>
  <c r="X2911" i="2"/>
  <c r="X2920" i="2"/>
  <c r="X2928" i="2"/>
  <c r="X2943" i="2"/>
  <c r="X2952" i="2"/>
  <c r="X2962" i="2"/>
  <c r="X2980" i="2"/>
  <c r="X2880" i="2"/>
  <c r="X2887" i="2"/>
  <c r="X2896" i="2"/>
  <c r="X2905" i="2"/>
  <c r="X2912" i="2"/>
  <c r="X2916" i="2"/>
  <c r="X2929" i="2"/>
  <c r="X2941" i="2"/>
  <c r="X2865" i="2"/>
  <c r="X2873" i="2"/>
  <c r="X2881" i="2"/>
  <c r="X2888" i="2"/>
  <c r="X2897" i="2"/>
  <c r="X2906" i="2"/>
  <c r="X2913" i="2"/>
  <c r="X2921" i="2"/>
  <c r="X2930" i="2"/>
  <c r="X2939" i="2"/>
  <c r="X2957" i="2"/>
  <c r="X2926" i="2"/>
  <c r="X2996" i="2"/>
  <c r="X2979" i="2"/>
  <c r="X2987" i="2"/>
  <c r="X2995" i="2"/>
  <c r="X3003" i="2"/>
  <c r="X2951" i="2"/>
  <c r="X2958" i="2"/>
  <c r="X2968" i="2"/>
  <c r="X2973" i="2"/>
  <c r="X2981" i="2"/>
  <c r="X2990" i="2"/>
  <c r="X2997" i="2"/>
  <c r="X3005" i="2"/>
  <c r="X3045" i="2"/>
  <c r="X3102" i="2"/>
  <c r="X3100" i="2"/>
  <c r="X2959" i="2"/>
  <c r="X2969" i="2"/>
  <c r="X2974" i="2"/>
  <c r="X2982" i="2"/>
  <c r="X2991" i="2"/>
  <c r="X2998" i="2"/>
  <c r="X3006" i="2"/>
  <c r="X3009" i="2"/>
  <c r="X3017" i="2"/>
  <c r="X3019" i="2"/>
  <c r="X3108" i="2"/>
  <c r="X2953" i="2"/>
  <c r="X2960" i="2"/>
  <c r="X2970" i="2"/>
  <c r="X2975" i="2"/>
  <c r="X2983" i="2"/>
  <c r="X2992" i="2"/>
  <c r="X2999" i="2"/>
  <c r="X3008" i="2"/>
  <c r="X3025" i="2"/>
  <c r="X3059" i="2"/>
  <c r="X2937" i="2"/>
  <c r="X2945" i="2"/>
  <c r="X2954" i="2"/>
  <c r="X2963" i="2"/>
  <c r="X2971" i="2"/>
  <c r="X2976" i="2"/>
  <c r="X2984" i="2"/>
  <c r="X2993" i="2"/>
  <c r="X3000" i="2"/>
  <c r="X3036" i="2"/>
  <c r="X2938" i="2"/>
  <c r="X2946" i="2"/>
  <c r="X2955" i="2"/>
  <c r="X2964" i="2"/>
  <c r="X2966" i="2"/>
  <c r="X2977" i="2"/>
  <c r="X2985" i="2"/>
  <c r="X2989" i="2"/>
  <c r="X3001" i="2"/>
  <c r="X3012" i="2"/>
  <c r="X3074" i="2"/>
  <c r="X2956" i="2"/>
  <c r="X2961" i="2"/>
  <c r="X2967" i="2"/>
  <c r="X2978" i="2"/>
  <c r="X2986" i="2"/>
  <c r="X2994" i="2"/>
  <c r="X3002" i="2"/>
  <c r="X3011" i="2"/>
  <c r="X3027" i="2"/>
  <c r="X3032" i="2"/>
  <c r="X3051" i="2"/>
  <c r="X3010" i="2"/>
  <c r="X3018" i="2"/>
  <c r="X3023" i="2"/>
  <c r="X3034" i="2"/>
  <c r="X3042" i="2"/>
  <c r="X3050" i="2"/>
  <c r="X3058" i="2"/>
  <c r="X3066" i="2"/>
  <c r="X3073" i="2"/>
  <c r="X3081" i="2"/>
  <c r="X3111" i="2"/>
  <c r="X3109" i="2"/>
  <c r="X3020" i="2"/>
  <c r="X3028" i="2"/>
  <c r="X3037" i="2"/>
  <c r="X3046" i="2"/>
  <c r="X3053" i="2"/>
  <c r="X3060" i="2"/>
  <c r="X3068" i="2"/>
  <c r="X3075" i="2"/>
  <c r="X3094" i="2"/>
  <c r="X3088" i="2"/>
  <c r="X3107" i="2"/>
  <c r="X3014" i="2"/>
  <c r="X3021" i="2"/>
  <c r="X3029" i="2"/>
  <c r="X3038" i="2"/>
  <c r="X3043" i="2"/>
  <c r="X3052" i="2"/>
  <c r="X3061" i="2"/>
  <c r="X3069" i="2"/>
  <c r="X3076" i="2"/>
  <c r="X3092" i="2"/>
  <c r="X3099" i="2"/>
  <c r="X3013" i="2"/>
  <c r="X3022" i="2"/>
  <c r="X3030" i="2"/>
  <c r="X3039" i="2"/>
  <c r="X3044" i="2"/>
  <c r="X3054" i="2"/>
  <c r="X3062" i="2"/>
  <c r="X3070" i="2"/>
  <c r="X3077" i="2"/>
  <c r="X3083" i="2"/>
  <c r="X3091" i="2"/>
  <c r="X3015" i="2"/>
  <c r="X3024" i="2"/>
  <c r="X3031" i="2"/>
  <c r="X3040" i="2"/>
  <c r="X3047" i="2"/>
  <c r="X3055" i="2"/>
  <c r="X3063" i="2"/>
  <c r="X3071" i="2"/>
  <c r="X3078" i="2"/>
  <c r="X3035" i="2"/>
  <c r="X3048" i="2"/>
  <c r="X3056" i="2"/>
  <c r="X3064" i="2"/>
  <c r="X3079" i="2"/>
  <c r="X3026" i="2"/>
  <c r="X3033" i="2"/>
  <c r="X3041" i="2"/>
  <c r="X3049" i="2"/>
  <c r="X3057" i="2"/>
  <c r="X3065" i="2"/>
  <c r="X3072" i="2"/>
  <c r="X3080" i="2"/>
  <c r="X3082" i="2"/>
  <c r="X3084" i="2"/>
  <c r="X3085" i="2"/>
  <c r="X3093" i="2"/>
  <c r="X3101" i="2"/>
  <c r="X3110" i="2"/>
  <c r="X3086" i="2"/>
  <c r="X3095" i="2"/>
  <c r="X3103" i="2"/>
  <c r="X3112" i="2"/>
  <c r="X3087" i="2"/>
  <c r="X3096" i="2"/>
  <c r="X3104" i="2"/>
  <c r="X3113" i="2"/>
  <c r="X3089" i="2"/>
  <c r="X3097" i="2"/>
  <c r="X3105" i="2"/>
  <c r="X3114" i="2"/>
  <c r="X3090" i="2"/>
  <c r="X3098" i="2"/>
  <c r="X3106" i="2"/>
  <c r="X4" i="2"/>
  <c r="X3115" i="2"/>
  <c r="AE7" i="2"/>
  <c r="AE14" i="2"/>
  <c r="AE18" i="2"/>
  <c r="AE25" i="2"/>
  <c r="AE32" i="2"/>
  <c r="CZ37" i="2"/>
  <c r="AE43" i="2"/>
  <c r="AE47" i="2"/>
  <c r="AE56" i="2"/>
  <c r="AE8" i="2"/>
  <c r="CZ14" i="2"/>
  <c r="CZ18" i="2"/>
  <c r="AE26" i="2"/>
  <c r="AE33" i="2"/>
  <c r="AE39" i="2"/>
  <c r="CZ44" i="2"/>
  <c r="AE49" i="2"/>
  <c r="AE57" i="2"/>
  <c r="AE9" i="2"/>
  <c r="AE15" i="2"/>
  <c r="AE19" i="2"/>
  <c r="AE27" i="2"/>
  <c r="AE34" i="2"/>
  <c r="CZ40" i="2"/>
  <c r="AE44" i="2"/>
  <c r="AE50" i="2"/>
  <c r="AE58" i="2"/>
  <c r="AE62" i="2"/>
  <c r="CZ5" i="2"/>
  <c r="AE10" i="2"/>
  <c r="CZ15" i="2"/>
  <c r="AE20" i="2"/>
  <c r="AE28" i="2"/>
  <c r="AE35" i="2"/>
  <c r="AE40" i="2"/>
  <c r="AE51" i="2"/>
  <c r="AE59" i="2"/>
  <c r="AE64" i="2"/>
  <c r="AE5" i="2"/>
  <c r="CZ12" i="2"/>
  <c r="AE11" i="2"/>
  <c r="AE21" i="2"/>
  <c r="AE29" i="2"/>
  <c r="AE36" i="2"/>
  <c r="AE41" i="2"/>
  <c r="CZ45" i="2"/>
  <c r="AE52" i="2"/>
  <c r="AE60" i="2"/>
  <c r="CZ6" i="2"/>
  <c r="AE12" i="2"/>
  <c r="CZ16" i="2"/>
  <c r="AE22" i="2"/>
  <c r="AE30" i="2"/>
  <c r="AE38" i="2"/>
  <c r="CZ41" i="2"/>
  <c r="AE45" i="2"/>
  <c r="AE53" i="2"/>
  <c r="AE61" i="2"/>
  <c r="AE6" i="2"/>
  <c r="AE13" i="2"/>
  <c r="AE16" i="2"/>
  <c r="AE23" i="2"/>
  <c r="CZ31" i="2"/>
  <c r="CZ38" i="2"/>
  <c r="AE42" i="2"/>
  <c r="AE54" i="2"/>
  <c r="CZ4" i="2"/>
  <c r="CZ7" i="2"/>
  <c r="AE17" i="2"/>
  <c r="AE24" i="2"/>
  <c r="AE31" i="2"/>
  <c r="AE37" i="2"/>
  <c r="CZ42" i="2"/>
  <c r="AE46" i="2"/>
  <c r="AE55" i="2"/>
  <c r="AE65" i="2"/>
  <c r="AE73" i="2"/>
  <c r="AE81" i="2"/>
  <c r="AE89" i="2"/>
  <c r="AE97" i="2"/>
  <c r="AE102" i="2"/>
  <c r="CZ110" i="2"/>
  <c r="AE118" i="2"/>
  <c r="AE133" i="2"/>
  <c r="AE139" i="2"/>
  <c r="AE147" i="2"/>
  <c r="AE155" i="2"/>
  <c r="CZ161" i="2"/>
  <c r="AE170" i="2"/>
  <c r="AE177" i="2"/>
  <c r="CZ184" i="2"/>
  <c r="AE193" i="2"/>
  <c r="CZ200" i="2"/>
  <c r="AE48" i="2"/>
  <c r="AE217" i="2"/>
  <c r="AE224" i="2"/>
  <c r="AE227" i="2"/>
  <c r="AE240" i="2"/>
  <c r="AE254" i="2"/>
  <c r="AE262" i="2"/>
  <c r="CZ265" i="2"/>
  <c r="AE278" i="2"/>
  <c r="AE286" i="2"/>
  <c r="AE293" i="2"/>
  <c r="AE301" i="2"/>
  <c r="AE310" i="2"/>
  <c r="AE317" i="2"/>
  <c r="AE324" i="2"/>
  <c r="CZ334" i="2"/>
  <c r="AE341" i="2"/>
  <c r="AE350" i="2"/>
  <c r="AE356" i="2"/>
  <c r="CZ363" i="2"/>
  <c r="CZ371" i="2"/>
  <c r="AE380" i="2"/>
  <c r="AE415" i="2"/>
  <c r="AE487" i="2"/>
  <c r="AE547" i="2"/>
  <c r="AE611" i="2"/>
  <c r="AE66" i="2"/>
  <c r="AE74" i="2"/>
  <c r="AE82" i="2"/>
  <c r="CZ91" i="2"/>
  <c r="AE103" i="2"/>
  <c r="AE112" i="2"/>
  <c r="AE119" i="2"/>
  <c r="AE127" i="2"/>
  <c r="CZ135" i="2"/>
  <c r="AE140" i="2"/>
  <c r="AE148" i="2"/>
  <c r="AE156" i="2"/>
  <c r="AE163" i="2"/>
  <c r="CZ170" i="2"/>
  <c r="AE178" i="2"/>
  <c r="CZ187" i="2"/>
  <c r="AE194" i="2"/>
  <c r="AE202" i="2"/>
  <c r="AE209" i="2"/>
  <c r="AE213" i="2"/>
  <c r="CZ224" i="2"/>
  <c r="AE233" i="2"/>
  <c r="AE241" i="2"/>
  <c r="CZ249" i="2"/>
  <c r="AE255" i="2"/>
  <c r="AE263" i="2"/>
  <c r="AE270" i="2"/>
  <c r="AE279" i="2"/>
  <c r="AE287" i="2"/>
  <c r="AE294" i="2"/>
  <c r="AE302" i="2"/>
  <c r="AE311" i="2"/>
  <c r="CZ319" i="2"/>
  <c r="AE326" i="2"/>
  <c r="AE334" i="2"/>
  <c r="AE342" i="2"/>
  <c r="AE351" i="2"/>
  <c r="AE357" i="2"/>
  <c r="CZ366" i="2"/>
  <c r="AE373" i="2"/>
  <c r="CZ380" i="2"/>
  <c r="AE385" i="2"/>
  <c r="AE403" i="2"/>
  <c r="AE436" i="2"/>
  <c r="AE466" i="2"/>
  <c r="AE526" i="2"/>
  <c r="AE586" i="2"/>
  <c r="AE67" i="2"/>
  <c r="AE75" i="2"/>
  <c r="AE83" i="2"/>
  <c r="AE91" i="2"/>
  <c r="CZ96" i="2"/>
  <c r="AE104" i="2"/>
  <c r="AE113" i="2"/>
  <c r="AE120" i="2"/>
  <c r="AE126" i="2"/>
  <c r="AE135" i="2"/>
  <c r="CZ140" i="2"/>
  <c r="AE149" i="2"/>
  <c r="AE157" i="2"/>
  <c r="AE164" i="2"/>
  <c r="AE172" i="2"/>
  <c r="CZ180" i="2"/>
  <c r="AE187" i="2"/>
  <c r="AE195" i="2"/>
  <c r="CZ202" i="2"/>
  <c r="CZ209" i="2"/>
  <c r="AE218" i="2"/>
  <c r="AE228" i="2"/>
  <c r="AE234" i="2"/>
  <c r="CZ241" i="2"/>
  <c r="AE249" i="2"/>
  <c r="CZ257" i="2"/>
  <c r="AE264" i="2"/>
  <c r="AE271" i="2"/>
  <c r="CZ274" i="2"/>
  <c r="AE288" i="2"/>
  <c r="AE295" i="2"/>
  <c r="AE303" i="2"/>
  <c r="CZ309" i="2"/>
  <c r="AE319" i="2"/>
  <c r="AE327" i="2"/>
  <c r="AE335" i="2"/>
  <c r="AE343" i="2"/>
  <c r="CZ349" i="2"/>
  <c r="AE358" i="2"/>
  <c r="AE366" i="2"/>
  <c r="AE375" i="2"/>
  <c r="AE382" i="2"/>
  <c r="AE389" i="2"/>
  <c r="CZ388" i="2"/>
  <c r="AE424" i="2"/>
  <c r="AE441" i="2"/>
  <c r="CZ503" i="2"/>
  <c r="AE562" i="2"/>
  <c r="AE68" i="2"/>
  <c r="AE76" i="2"/>
  <c r="AE84" i="2"/>
  <c r="AE92" i="2"/>
  <c r="AE98" i="2"/>
  <c r="AE106" i="2"/>
  <c r="AE121" i="2"/>
  <c r="AE128" i="2"/>
  <c r="AE136" i="2"/>
  <c r="AE142" i="2"/>
  <c r="CZ151" i="2"/>
  <c r="AE158" i="2"/>
  <c r="AE165" i="2"/>
  <c r="AE173" i="2"/>
  <c r="AE180" i="2"/>
  <c r="CZ189" i="2"/>
  <c r="AE196" i="2"/>
  <c r="AE204" i="2"/>
  <c r="AE211" i="2"/>
  <c r="AE219" i="2"/>
  <c r="CZ228" i="2"/>
  <c r="AE235" i="2"/>
  <c r="AE243" i="2"/>
  <c r="CZ260" i="2"/>
  <c r="CZ271" i="2"/>
  <c r="AE280" i="2"/>
  <c r="CZ286" i="2"/>
  <c r="AE296" i="2"/>
  <c r="AE304" i="2"/>
  <c r="AE312" i="2"/>
  <c r="AE320" i="2"/>
  <c r="AE328" i="2"/>
  <c r="AE336" i="2"/>
  <c r="AE344" i="2"/>
  <c r="AE359" i="2"/>
  <c r="AE367" i="2"/>
  <c r="AE376" i="2"/>
  <c r="AE388" i="2"/>
  <c r="AE412" i="2"/>
  <c r="CZ480" i="2"/>
  <c r="AE539" i="2"/>
  <c r="AE603" i="2"/>
  <c r="AE69" i="2"/>
  <c r="AE77" i="2"/>
  <c r="AE85" i="2"/>
  <c r="CZ94" i="2"/>
  <c r="AE99" i="2"/>
  <c r="AE107" i="2"/>
  <c r="AE114" i="2"/>
  <c r="AE122" i="2"/>
  <c r="AE129" i="2"/>
  <c r="AE137" i="2"/>
  <c r="CZ142" i="2"/>
  <c r="AE151" i="2"/>
  <c r="AE159" i="2"/>
  <c r="AE166" i="2"/>
  <c r="CZ182" i="2"/>
  <c r="AE189" i="2"/>
  <c r="AE197" i="2"/>
  <c r="CZ204" i="2"/>
  <c r="CZ211" i="2"/>
  <c r="AE220" i="2"/>
  <c r="AE232" i="2"/>
  <c r="CZ235" i="2"/>
  <c r="CZ243" i="2"/>
  <c r="AE251" i="2"/>
  <c r="AE257" i="2"/>
  <c r="AE266" i="2"/>
  <c r="AE274" i="2"/>
  <c r="AE281" i="2"/>
  <c r="AE290" i="2"/>
  <c r="AE297" i="2"/>
  <c r="AE305" i="2"/>
  <c r="CZ314" i="2"/>
  <c r="CZ320" i="2"/>
  <c r="AE329" i="2"/>
  <c r="CZ336" i="2"/>
  <c r="AE345" i="2"/>
  <c r="AE352" i="2"/>
  <c r="AE360" i="2"/>
  <c r="AE368" i="2"/>
  <c r="AE374" i="2"/>
  <c r="AE399" i="2"/>
  <c r="AE431" i="2"/>
  <c r="AE455" i="2"/>
  <c r="AE518" i="2"/>
  <c r="AE577" i="2"/>
  <c r="AE70" i="2"/>
  <c r="AE78" i="2"/>
  <c r="AE86" i="2"/>
  <c r="AE94" i="2"/>
  <c r="AE100" i="2"/>
  <c r="CZ107" i="2"/>
  <c r="AE116" i="2"/>
  <c r="AE125" i="2"/>
  <c r="AE130" i="2"/>
  <c r="AE144" i="2"/>
  <c r="AE152" i="2"/>
  <c r="AE105" i="2"/>
  <c r="AE167" i="2"/>
  <c r="AE174" i="2"/>
  <c r="AE182" i="2"/>
  <c r="AE190" i="2"/>
  <c r="AE198" i="2"/>
  <c r="CZ207" i="2"/>
  <c r="AE214" i="2"/>
  <c r="AE221" i="2"/>
  <c r="AE230" i="2"/>
  <c r="AE237" i="2"/>
  <c r="AE245" i="2"/>
  <c r="CZ251" i="2"/>
  <c r="AE258" i="2"/>
  <c r="AE267" i="2"/>
  <c r="AE275" i="2"/>
  <c r="CZ283" i="2"/>
  <c r="AE291" i="2"/>
  <c r="AE298" i="2"/>
  <c r="AE306" i="2"/>
  <c r="AE314" i="2"/>
  <c r="AE322" i="2"/>
  <c r="AE330" i="2"/>
  <c r="AE338" i="2"/>
  <c r="AE346" i="2"/>
  <c r="AE353" i="2"/>
  <c r="AE361" i="2"/>
  <c r="AE369" i="2"/>
  <c r="AE377" i="2"/>
  <c r="CZ390" i="2"/>
  <c r="AE393" i="2"/>
  <c r="AE420" i="2"/>
  <c r="AE495" i="2"/>
  <c r="AE554" i="2"/>
  <c r="AE620" i="2"/>
  <c r="AE63" i="2"/>
  <c r="AE71" i="2"/>
  <c r="AE79" i="2"/>
  <c r="AE87" i="2"/>
  <c r="AE101" i="2"/>
  <c r="AE109" i="2"/>
  <c r="AE115" i="2"/>
  <c r="AE123" i="2"/>
  <c r="AE131" i="2"/>
  <c r="AE138" i="2"/>
  <c r="AE145" i="2"/>
  <c r="AE153" i="2"/>
  <c r="AE160" i="2"/>
  <c r="AE168" i="2"/>
  <c r="AE175" i="2"/>
  <c r="AE183" i="2"/>
  <c r="AE191" i="2"/>
  <c r="CZ198" i="2"/>
  <c r="AE207" i="2"/>
  <c r="AE215" i="2"/>
  <c r="AE222" i="2"/>
  <c r="CZ230" i="2"/>
  <c r="AE238" i="2"/>
  <c r="AE246" i="2"/>
  <c r="AE252" i="2"/>
  <c r="AE260" i="2"/>
  <c r="AE268" i="2"/>
  <c r="AE276" i="2"/>
  <c r="AE283" i="2"/>
  <c r="AE292" i="2"/>
  <c r="AE299" i="2"/>
  <c r="AE307" i="2"/>
  <c r="AE315" i="2"/>
  <c r="AE323" i="2"/>
  <c r="AE331" i="2"/>
  <c r="AE339" i="2"/>
  <c r="AE347" i="2"/>
  <c r="AE354" i="2"/>
  <c r="AE362" i="2"/>
  <c r="AE370" i="2"/>
  <c r="AE378" i="2"/>
  <c r="CZ406" i="2"/>
  <c r="AE438" i="2"/>
  <c r="AE474" i="2"/>
  <c r="CZ533" i="2"/>
  <c r="AE595" i="2"/>
  <c r="AE72" i="2"/>
  <c r="AE80" i="2"/>
  <c r="AE88" i="2"/>
  <c r="AE96" i="2"/>
  <c r="AE110" i="2"/>
  <c r="AE117" i="2"/>
  <c r="CZ123" i="2"/>
  <c r="AE132" i="2"/>
  <c r="AE146" i="2"/>
  <c r="AE154" i="2"/>
  <c r="AE161" i="2"/>
  <c r="AE169" i="2"/>
  <c r="AE176" i="2"/>
  <c r="AE184" i="2"/>
  <c r="AE192" i="2"/>
  <c r="AE200" i="2"/>
  <c r="AE208" i="2"/>
  <c r="AE216" i="2"/>
  <c r="AE223" i="2"/>
  <c r="CZ227" i="2"/>
  <c r="CZ238" i="2"/>
  <c r="AE247" i="2"/>
  <c r="AE253" i="2"/>
  <c r="AE261" i="2"/>
  <c r="AE265" i="2"/>
  <c r="AE277" i="2"/>
  <c r="AE284" i="2"/>
  <c r="CZ290" i="2"/>
  <c r="AE300" i="2"/>
  <c r="AE309" i="2"/>
  <c r="AE316" i="2"/>
  <c r="AE325" i="2"/>
  <c r="AE332" i="2"/>
  <c r="AE340" i="2"/>
  <c r="AE349" i="2"/>
  <c r="AE355" i="2"/>
  <c r="AE363" i="2"/>
  <c r="AE371" i="2"/>
  <c r="AE379" i="2"/>
  <c r="AE384" i="2"/>
  <c r="AE427" i="2"/>
  <c r="CZ446" i="2"/>
  <c r="AE508" i="2"/>
  <c r="AE570" i="2"/>
  <c r="AE630" i="2"/>
  <c r="AE638" i="2"/>
  <c r="AE647" i="2"/>
  <c r="AE655" i="2"/>
  <c r="AE660" i="2"/>
  <c r="AE670" i="2"/>
  <c r="AE590" i="2"/>
  <c r="AE718" i="2"/>
  <c r="CZ749" i="2"/>
  <c r="AE815" i="2"/>
  <c r="AE876" i="2"/>
  <c r="AE936" i="2"/>
  <c r="AE1000" i="2"/>
  <c r="AE390" i="2"/>
  <c r="AE397" i="2"/>
  <c r="CZ403" i="2"/>
  <c r="AE413" i="2"/>
  <c r="AE421" i="2"/>
  <c r="CZ427" i="2"/>
  <c r="AE437" i="2"/>
  <c r="AE448" i="2"/>
  <c r="AE458" i="2"/>
  <c r="AE467" i="2"/>
  <c r="CZ464" i="2"/>
  <c r="CZ482" i="2"/>
  <c r="AE488" i="2"/>
  <c r="AE496" i="2"/>
  <c r="AE503" i="2"/>
  <c r="CZ510" i="2"/>
  <c r="AE519" i="2"/>
  <c r="AE527" i="2"/>
  <c r="AE533" i="2"/>
  <c r="AE540" i="2"/>
  <c r="AE548" i="2"/>
  <c r="CZ554" i="2"/>
  <c r="AE553" i="2"/>
  <c r="CZ567" i="2"/>
  <c r="AE578" i="2"/>
  <c r="AE587" i="2"/>
  <c r="AE596" i="2"/>
  <c r="AE604" i="2"/>
  <c r="AE612" i="2"/>
  <c r="AE621" i="2"/>
  <c r="AE631" i="2"/>
  <c r="AE639" i="2"/>
  <c r="AE648" i="2"/>
  <c r="AE656" i="2"/>
  <c r="AE663" i="2"/>
  <c r="CZ670" i="2"/>
  <c r="AE591" i="2"/>
  <c r="CZ696" i="2"/>
  <c r="AE729" i="2"/>
  <c r="AE791" i="2"/>
  <c r="AE852" i="2"/>
  <c r="AE915" i="2"/>
  <c r="AE976" i="2"/>
  <c r="AE1040" i="2"/>
  <c r="CZ382" i="2"/>
  <c r="AE391" i="2"/>
  <c r="CZ397" i="2"/>
  <c r="AE405" i="2"/>
  <c r="AE410" i="2"/>
  <c r="AE422" i="2"/>
  <c r="CZ430" i="2"/>
  <c r="AE442" i="2"/>
  <c r="CZ448" i="2"/>
  <c r="AE459" i="2"/>
  <c r="AE468" i="2"/>
  <c r="AE465" i="2"/>
  <c r="AE482" i="2"/>
  <c r="AE489" i="2"/>
  <c r="AE497" i="2"/>
  <c r="CZ505" i="2"/>
  <c r="CZ513" i="2"/>
  <c r="CZ519" i="2"/>
  <c r="CZ540" i="2"/>
  <c r="AE549" i="2"/>
  <c r="AE556" i="2"/>
  <c r="AE563" i="2"/>
  <c r="AE571" i="2"/>
  <c r="AE579" i="2"/>
  <c r="CZ587" i="2"/>
  <c r="AE597" i="2"/>
  <c r="AE605" i="2"/>
  <c r="AE613" i="2"/>
  <c r="AE622" i="2"/>
  <c r="AE632" i="2"/>
  <c r="AE640" i="2"/>
  <c r="AE649" i="2"/>
  <c r="AE657" i="2"/>
  <c r="AE664" i="2"/>
  <c r="AE672" i="2"/>
  <c r="AE619" i="2"/>
  <c r="AE627" i="2"/>
  <c r="AE681" i="2"/>
  <c r="AE687" i="2"/>
  <c r="AE696" i="2"/>
  <c r="AE726" i="2"/>
  <c r="AE769" i="2"/>
  <c r="AE832" i="2"/>
  <c r="AE890" i="2"/>
  <c r="AE952" i="2"/>
  <c r="AE1016" i="2"/>
  <c r="AE406" i="2"/>
  <c r="AE414" i="2"/>
  <c r="AE423" i="2"/>
  <c r="AE430" i="2"/>
  <c r="CZ436" i="2"/>
  <c r="AE444" i="2"/>
  <c r="AE450" i="2"/>
  <c r="AE457" i="2"/>
  <c r="AE469" i="2"/>
  <c r="CZ476" i="2"/>
  <c r="AE483" i="2"/>
  <c r="AE490" i="2"/>
  <c r="CZ495" i="2"/>
  <c r="AE505" i="2"/>
  <c r="AE513" i="2"/>
  <c r="AE521" i="2"/>
  <c r="AE529" i="2"/>
  <c r="AE534" i="2"/>
  <c r="AE542" i="2"/>
  <c r="AE550" i="2"/>
  <c r="AE559" i="2"/>
  <c r="AE564" i="2"/>
  <c r="AE573" i="2"/>
  <c r="AE580" i="2"/>
  <c r="CZ586" i="2"/>
  <c r="AE598" i="2"/>
  <c r="AE606" i="2"/>
  <c r="AE614" i="2"/>
  <c r="AE623" i="2"/>
  <c r="AE633" i="2"/>
  <c r="CZ640" i="2"/>
  <c r="AE650" i="2"/>
  <c r="AE658" i="2"/>
  <c r="AE665" i="2"/>
  <c r="AE673" i="2"/>
  <c r="AE679" i="2"/>
  <c r="AE686" i="2"/>
  <c r="AE704" i="2"/>
  <c r="AE806" i="2"/>
  <c r="CZ867" i="2"/>
  <c r="AE930" i="2"/>
  <c r="AE992" i="2"/>
  <c r="AE445" i="2"/>
  <c r="AE451" i="2"/>
  <c r="AE461" i="2"/>
  <c r="AE470" i="2"/>
  <c r="AE476" i="2"/>
  <c r="AE484" i="2"/>
  <c r="AE491" i="2"/>
  <c r="CZ499" i="2"/>
  <c r="AE506" i="2"/>
  <c r="CZ515" i="2"/>
  <c r="CZ523" i="2"/>
  <c r="AE530" i="2"/>
  <c r="CZ534" i="2"/>
  <c r="AE543" i="2"/>
  <c r="AE560" i="2"/>
  <c r="AE565" i="2"/>
  <c r="AE574" i="2"/>
  <c r="AE581" i="2"/>
  <c r="AE589" i="2"/>
  <c r="AE599" i="2"/>
  <c r="AE607" i="2"/>
  <c r="AE615" i="2"/>
  <c r="AE624" i="2"/>
  <c r="AE634" i="2"/>
  <c r="AE642" i="2"/>
  <c r="AE651" i="2"/>
  <c r="AE661" i="2"/>
  <c r="AE666" i="2"/>
  <c r="AE674" i="2"/>
  <c r="AE628" i="2"/>
  <c r="AE678" i="2"/>
  <c r="AE702" i="2"/>
  <c r="AE735" i="2"/>
  <c r="AE783" i="2"/>
  <c r="AE847" i="2"/>
  <c r="AE906" i="2"/>
  <c r="AE968" i="2"/>
  <c r="CZ1031" i="2"/>
  <c r="AE386" i="2"/>
  <c r="CZ393" i="2"/>
  <c r="CZ399" i="2"/>
  <c r="AE408" i="2"/>
  <c r="AE416" i="2"/>
  <c r="CZ424" i="2"/>
  <c r="AE432" i="2"/>
  <c r="CZ438" i="2"/>
  <c r="CZ444" i="2"/>
  <c r="CZ451" i="2"/>
  <c r="AE460" i="2"/>
  <c r="AE471" i="2"/>
  <c r="AE477" i="2"/>
  <c r="AE456" i="2"/>
  <c r="AE492" i="2"/>
  <c r="AE499" i="2"/>
  <c r="AE510" i="2"/>
  <c r="AE515" i="2"/>
  <c r="AE523" i="2"/>
  <c r="AE531" i="2"/>
  <c r="AE536" i="2"/>
  <c r="AE544" i="2"/>
  <c r="AE551" i="2"/>
  <c r="AE557" i="2"/>
  <c r="AE567" i="2"/>
  <c r="AE575" i="2"/>
  <c r="AE583" i="2"/>
  <c r="AE592" i="2"/>
  <c r="AE600" i="2"/>
  <c r="AE608" i="2"/>
  <c r="AE616" i="2"/>
  <c r="AE625" i="2"/>
  <c r="AE635" i="2"/>
  <c r="CZ642" i="2"/>
  <c r="CZ644" i="2"/>
  <c r="CZ653" i="2"/>
  <c r="AE667" i="2"/>
  <c r="CZ674" i="2"/>
  <c r="CZ711" i="2"/>
  <c r="AE745" i="2"/>
  <c r="AE760" i="2"/>
  <c r="AE822" i="2"/>
  <c r="CZ883" i="2"/>
  <c r="AE944" i="2"/>
  <c r="CZ1007" i="2"/>
  <c r="AE395" i="2"/>
  <c r="AE401" i="2"/>
  <c r="AE409" i="2"/>
  <c r="AE417" i="2"/>
  <c r="AE426" i="2"/>
  <c r="AE433" i="2"/>
  <c r="CZ441" i="2"/>
  <c r="AE453" i="2"/>
  <c r="AE462" i="2"/>
  <c r="AE472" i="2"/>
  <c r="AE479" i="2"/>
  <c r="AE485" i="2"/>
  <c r="CZ501" i="2"/>
  <c r="AE511" i="2"/>
  <c r="AE516" i="2"/>
  <c r="AE524" i="2"/>
  <c r="CZ536" i="2"/>
  <c r="AE545" i="2"/>
  <c r="CZ551" i="2"/>
  <c r="AE558" i="2"/>
  <c r="AE568" i="2"/>
  <c r="AE576" i="2"/>
  <c r="AE584" i="2"/>
  <c r="AE593" i="2"/>
  <c r="AE601" i="2"/>
  <c r="AE609" i="2"/>
  <c r="AE617" i="2"/>
  <c r="AE626" i="2"/>
  <c r="AE636" i="2"/>
  <c r="AE644" i="2"/>
  <c r="AE653" i="2"/>
  <c r="AE659" i="2"/>
  <c r="AE668" i="2"/>
  <c r="AE676" i="2"/>
  <c r="AE711" i="2"/>
  <c r="AE743" i="2"/>
  <c r="AE798" i="2"/>
  <c r="CZ859" i="2"/>
  <c r="AE923" i="2"/>
  <c r="AE984" i="2"/>
  <c r="AE396" i="2"/>
  <c r="CZ401" i="2"/>
  <c r="AE411" i="2"/>
  <c r="AE418" i="2"/>
  <c r="CZ426" i="2"/>
  <c r="AE434" i="2"/>
  <c r="AE446" i="2"/>
  <c r="CZ453" i="2"/>
  <c r="AE464" i="2"/>
  <c r="AE473" i="2"/>
  <c r="AE480" i="2"/>
  <c r="CZ485" i="2"/>
  <c r="AE493" i="2"/>
  <c r="AE501" i="2"/>
  <c r="AE507" i="2"/>
  <c r="AE517" i="2"/>
  <c r="AE525" i="2"/>
  <c r="CZ529" i="2"/>
  <c r="AE538" i="2"/>
  <c r="AE546" i="2"/>
  <c r="AE561" i="2"/>
  <c r="AE569" i="2"/>
  <c r="CZ573" i="2"/>
  <c r="CZ583" i="2"/>
  <c r="AE594" i="2"/>
  <c r="AE602" i="2"/>
  <c r="AE610" i="2"/>
  <c r="AE618" i="2"/>
  <c r="AE629" i="2"/>
  <c r="AE637" i="2"/>
  <c r="AE645" i="2"/>
  <c r="AE654" i="2"/>
  <c r="AE662" i="2"/>
  <c r="CZ668" i="2"/>
  <c r="CZ688" i="2"/>
  <c r="AE720" i="2"/>
  <c r="AE753" i="2"/>
  <c r="CZ774" i="2"/>
  <c r="CZ839" i="2"/>
  <c r="CZ897" i="2"/>
  <c r="AE960" i="2"/>
  <c r="AE1026" i="2"/>
  <c r="AE1043" i="2"/>
  <c r="AE680" i="2"/>
  <c r="AE688" i="2"/>
  <c r="AE697" i="2"/>
  <c r="CZ702" i="2"/>
  <c r="AE712" i="2"/>
  <c r="AE719" i="2"/>
  <c r="AE728" i="2"/>
  <c r="AE727" i="2"/>
  <c r="AE744" i="2"/>
  <c r="AE752" i="2"/>
  <c r="AE759" i="2"/>
  <c r="AE768" i="2"/>
  <c r="AE776" i="2"/>
  <c r="AE782" i="2"/>
  <c r="AE790" i="2"/>
  <c r="CZ796" i="2"/>
  <c r="AE805" i="2"/>
  <c r="AE814" i="2"/>
  <c r="AE821" i="2"/>
  <c r="AE829" i="2"/>
  <c r="AE837" i="2"/>
  <c r="AE845" i="2"/>
  <c r="CZ850" i="2"/>
  <c r="AE860" i="2"/>
  <c r="AE867" i="2"/>
  <c r="AE875" i="2"/>
  <c r="AE883" i="2"/>
  <c r="CZ887" i="2"/>
  <c r="AE897" i="2"/>
  <c r="AE905" i="2"/>
  <c r="AE914" i="2"/>
  <c r="AE922" i="2"/>
  <c r="CZ934" i="2"/>
  <c r="CZ942" i="2"/>
  <c r="CZ950" i="2"/>
  <c r="AE959" i="2"/>
  <c r="AE967" i="2"/>
  <c r="AE975" i="2"/>
  <c r="AE983" i="2"/>
  <c r="AE991" i="2"/>
  <c r="AE999" i="2"/>
  <c r="AE1007" i="2"/>
  <c r="CZ1016" i="2"/>
  <c r="CZ1024" i="2"/>
  <c r="AE1031" i="2"/>
  <c r="CZ1036" i="2"/>
  <c r="AE682" i="2"/>
  <c r="AE690" i="2"/>
  <c r="AE698" i="2"/>
  <c r="AE705" i="2"/>
  <c r="CZ714" i="2"/>
  <c r="AE721" i="2"/>
  <c r="AE730" i="2"/>
  <c r="AE736" i="2"/>
  <c r="AE746" i="2"/>
  <c r="CZ752" i="2"/>
  <c r="AE761" i="2"/>
  <c r="CZ769" i="2"/>
  <c r="AE738" i="2"/>
  <c r="AE784" i="2"/>
  <c r="AE792" i="2"/>
  <c r="CZ800" i="2"/>
  <c r="AE808" i="2"/>
  <c r="AE816" i="2"/>
  <c r="AE823" i="2"/>
  <c r="CZ831" i="2"/>
  <c r="AE839" i="2"/>
  <c r="AE848" i="2"/>
  <c r="AE853" i="2"/>
  <c r="AE862" i="2"/>
  <c r="CZ870" i="2"/>
  <c r="AE877" i="2"/>
  <c r="CZ892" i="2"/>
  <c r="AE899" i="2"/>
  <c r="AE907" i="2"/>
  <c r="CZ912" i="2"/>
  <c r="AE924" i="2"/>
  <c r="AE931" i="2"/>
  <c r="AE937" i="2"/>
  <c r="AE945" i="2"/>
  <c r="AE953" i="2"/>
  <c r="AE961" i="2"/>
  <c r="AE969" i="2"/>
  <c r="AE971" i="2"/>
  <c r="AE985" i="2"/>
  <c r="AE993" i="2"/>
  <c r="AE1001" i="2"/>
  <c r="AE1009" i="2"/>
  <c r="AE1017" i="2"/>
  <c r="AE1027" i="2"/>
  <c r="AE1033" i="2"/>
  <c r="AE683" i="2"/>
  <c r="AE691" i="2"/>
  <c r="AE699" i="2"/>
  <c r="AE706" i="2"/>
  <c r="AE714" i="2"/>
  <c r="AE722" i="2"/>
  <c r="AE731" i="2"/>
  <c r="AE737" i="2"/>
  <c r="AE747" i="2"/>
  <c r="AE755" i="2"/>
  <c r="AE762" i="2"/>
  <c r="AE770" i="2"/>
  <c r="AE777" i="2"/>
  <c r="AE785" i="2"/>
  <c r="AE793" i="2"/>
  <c r="AE800" i="2"/>
  <c r="AE809" i="2"/>
  <c r="AE824" i="2"/>
  <c r="AE831" i="2"/>
  <c r="AE840" i="2"/>
  <c r="AE849" i="2"/>
  <c r="AE854" i="2"/>
  <c r="AE863" i="2"/>
  <c r="AE870" i="2"/>
  <c r="AE878" i="2"/>
  <c r="AE885" i="2"/>
  <c r="AE892" i="2"/>
  <c r="AE900" i="2"/>
  <c r="AE908" i="2"/>
  <c r="AE917" i="2"/>
  <c r="AE925" i="2"/>
  <c r="CZ931" i="2"/>
  <c r="AE938" i="2"/>
  <c r="AE946" i="2"/>
  <c r="AE954" i="2"/>
  <c r="AE962" i="2"/>
  <c r="AE979" i="2"/>
  <c r="AE977" i="2"/>
  <c r="AE986" i="2"/>
  <c r="AE994" i="2"/>
  <c r="AE1002" i="2"/>
  <c r="CZ1009" i="2"/>
  <c r="CZ1017" i="2"/>
  <c r="AE1028" i="2"/>
  <c r="CZ1033" i="2"/>
  <c r="AE1036" i="2"/>
  <c r="AE684" i="2"/>
  <c r="AE692" i="2"/>
  <c r="AE701" i="2"/>
  <c r="AE707" i="2"/>
  <c r="AE715" i="2"/>
  <c r="AE723" i="2"/>
  <c r="AE732" i="2"/>
  <c r="AE739" i="2"/>
  <c r="AE741" i="2"/>
  <c r="AE756" i="2"/>
  <c r="AE764" i="2"/>
  <c r="AE771" i="2"/>
  <c r="CZ777" i="2"/>
  <c r="AE786" i="2"/>
  <c r="AE794" i="2"/>
  <c r="AE801" i="2"/>
  <c r="AE810" i="2"/>
  <c r="AE817" i="2"/>
  <c r="AE826" i="2"/>
  <c r="AE833" i="2"/>
  <c r="AE841" i="2"/>
  <c r="AE855" i="2"/>
  <c r="CZ862" i="2"/>
  <c r="AE871" i="2"/>
  <c r="AE881" i="2"/>
  <c r="CZ885" i="2"/>
  <c r="AE893" i="2"/>
  <c r="CZ902" i="2"/>
  <c r="AE909" i="2"/>
  <c r="AE918" i="2"/>
  <c r="AE926" i="2"/>
  <c r="AE933" i="2"/>
  <c r="AE939" i="2"/>
  <c r="AE947" i="2"/>
  <c r="AE955" i="2"/>
  <c r="CZ964" i="2"/>
  <c r="AE970" i="2"/>
  <c r="AE978" i="2"/>
  <c r="AE987" i="2"/>
  <c r="AE995" i="2"/>
  <c r="AE1003" i="2"/>
  <c r="AE1011" i="2"/>
  <c r="AE1021" i="2"/>
  <c r="AE1019" i="2"/>
  <c r="AE1035" i="2"/>
  <c r="CZ1040" i="2"/>
  <c r="AE677" i="2"/>
  <c r="AE685" i="2"/>
  <c r="CZ690" i="2"/>
  <c r="AE700" i="2"/>
  <c r="AE708" i="2"/>
  <c r="CZ715" i="2"/>
  <c r="AE724" i="2"/>
  <c r="AE733" i="2"/>
  <c r="AE740" i="2"/>
  <c r="AE749" i="2"/>
  <c r="CZ755" i="2"/>
  <c r="AE765" i="2"/>
  <c r="CZ771" i="2"/>
  <c r="AE779" i="2"/>
  <c r="AE787" i="2"/>
  <c r="AE807" i="2"/>
  <c r="AE802" i="2"/>
  <c r="AE811" i="2"/>
  <c r="CZ817" i="2"/>
  <c r="AE827" i="2"/>
  <c r="AE834" i="2"/>
  <c r="AE843" i="2"/>
  <c r="CZ843" i="2"/>
  <c r="AE856" i="2"/>
  <c r="CZ865" i="2"/>
  <c r="AE872" i="2"/>
  <c r="AE882" i="2"/>
  <c r="AE889" i="2"/>
  <c r="CZ893" i="2"/>
  <c r="AE902" i="2"/>
  <c r="AE910" i="2"/>
  <c r="AE919" i="2"/>
  <c r="CZ917" i="2"/>
  <c r="CZ933" i="2"/>
  <c r="AE940" i="2"/>
  <c r="AE948" i="2"/>
  <c r="CZ957" i="2"/>
  <c r="AE964" i="2"/>
  <c r="AE972" i="2"/>
  <c r="AE980" i="2"/>
  <c r="AE988" i="2"/>
  <c r="AE996" i="2"/>
  <c r="AE1004" i="2"/>
  <c r="CZ1011" i="2"/>
  <c r="CZ1023" i="2"/>
  <c r="CZ1019" i="2"/>
  <c r="AE695" i="2"/>
  <c r="AE709" i="2"/>
  <c r="AE717" i="2"/>
  <c r="AE725" i="2"/>
  <c r="AE734" i="2"/>
  <c r="AE742" i="2"/>
  <c r="AE750" i="2"/>
  <c r="AE757" i="2"/>
  <c r="AE766" i="2"/>
  <c r="AE774" i="2"/>
  <c r="AE780" i="2"/>
  <c r="AE788" i="2"/>
  <c r="AE796" i="2"/>
  <c r="AE803" i="2"/>
  <c r="AE812" i="2"/>
  <c r="AE819" i="2"/>
  <c r="CZ826" i="2"/>
  <c r="CZ834" i="2"/>
  <c r="AE844" i="2"/>
  <c r="CZ856" i="2"/>
  <c r="AE865" i="2"/>
  <c r="AE873" i="2"/>
  <c r="AE880" i="2"/>
  <c r="AE895" i="2"/>
  <c r="AE903" i="2"/>
  <c r="AE912" i="2"/>
  <c r="AE920" i="2"/>
  <c r="AE927" i="2"/>
  <c r="CZ940" i="2"/>
  <c r="AE950" i="2"/>
  <c r="AE957" i="2"/>
  <c r="AE965" i="2"/>
  <c r="AE973" i="2"/>
  <c r="AE981" i="2"/>
  <c r="AE989" i="2"/>
  <c r="AE998" i="2"/>
  <c r="AE1005" i="2"/>
  <c r="AE1013" i="2"/>
  <c r="AE1023" i="2"/>
  <c r="AE1029" i="2"/>
  <c r="AE1038" i="2"/>
  <c r="AE1045" i="2"/>
  <c r="AE758" i="2"/>
  <c r="AE767" i="2"/>
  <c r="AE775" i="2"/>
  <c r="AE781" i="2"/>
  <c r="AE789" i="2"/>
  <c r="AE797" i="2"/>
  <c r="AE804" i="2"/>
  <c r="AE813" i="2"/>
  <c r="AE820" i="2"/>
  <c r="AE828" i="2"/>
  <c r="AE836" i="2"/>
  <c r="AE846" i="2"/>
  <c r="AE850" i="2"/>
  <c r="AE859" i="2"/>
  <c r="AE866" i="2"/>
  <c r="CZ873" i="2"/>
  <c r="AE879" i="2"/>
  <c r="AE887" i="2"/>
  <c r="CZ895" i="2"/>
  <c r="AE904" i="2"/>
  <c r="AE913" i="2"/>
  <c r="AE921" i="2"/>
  <c r="CZ927" i="2"/>
  <c r="AE934" i="2"/>
  <c r="AE942" i="2"/>
  <c r="AE951" i="2"/>
  <c r="AE958" i="2"/>
  <c r="AE966" i="2"/>
  <c r="AE974" i="2"/>
  <c r="AE982" i="2"/>
  <c r="AE990" i="2"/>
  <c r="AE997" i="2"/>
  <c r="CZ1005" i="2"/>
  <c r="CZ1013" i="2"/>
  <c r="AE1024" i="2"/>
  <c r="CZ1029" i="2"/>
  <c r="AE1047" i="2"/>
  <c r="AE1054" i="2"/>
  <c r="CZ1059" i="2"/>
  <c r="AE1069" i="2"/>
  <c r="AE1077" i="2"/>
  <c r="AE1085" i="2"/>
  <c r="AE1093" i="2"/>
  <c r="AE1101" i="2"/>
  <c r="AE1109" i="2"/>
  <c r="AE1117" i="2"/>
  <c r="AE1125" i="2"/>
  <c r="AE1133" i="2"/>
  <c r="AE1141" i="2"/>
  <c r="AE1149" i="2"/>
  <c r="CZ1154" i="2"/>
  <c r="AE1165" i="2"/>
  <c r="AE1173" i="2"/>
  <c r="AE1181" i="2"/>
  <c r="AE1189" i="2"/>
  <c r="AE1197" i="2"/>
  <c r="AE1205" i="2"/>
  <c r="AE1212" i="2"/>
  <c r="AE1220" i="2"/>
  <c r="CZ1226" i="2"/>
  <c r="AE1235" i="2"/>
  <c r="AE1245" i="2"/>
  <c r="AE1252" i="2"/>
  <c r="AE1260" i="2"/>
  <c r="AE1268" i="2"/>
  <c r="AE1276" i="2"/>
  <c r="AE1284" i="2"/>
  <c r="AE1291" i="2"/>
  <c r="AE1300" i="2"/>
  <c r="AE1307" i="2"/>
  <c r="AE1316" i="2"/>
  <c r="AE1322" i="2"/>
  <c r="CZ1331" i="2"/>
  <c r="AE1339" i="2"/>
  <c r="AE1347" i="2"/>
  <c r="AE1355" i="2"/>
  <c r="CZ1361" i="2"/>
  <c r="AE1417" i="2"/>
  <c r="AE1478" i="2"/>
  <c r="AE1538" i="2"/>
  <c r="AE1599" i="2"/>
  <c r="CZ1662" i="2"/>
  <c r="CZ1754" i="2"/>
  <c r="CZ1047" i="2"/>
  <c r="AE1055" i="2"/>
  <c r="AE1063" i="2"/>
  <c r="AE1070" i="2"/>
  <c r="AE1080" i="2"/>
  <c r="AE1086" i="2"/>
  <c r="AE1095" i="2"/>
  <c r="AE1102" i="2"/>
  <c r="CZ1109" i="2"/>
  <c r="AE1119" i="2"/>
  <c r="AE1126" i="2"/>
  <c r="AE1134" i="2"/>
  <c r="AE1142" i="2"/>
  <c r="AE1150" i="2"/>
  <c r="AE1158" i="2"/>
  <c r="AE1166" i="2"/>
  <c r="AE1174" i="2"/>
  <c r="CZ1183" i="2"/>
  <c r="AE1190" i="2"/>
  <c r="AE1198" i="2"/>
  <c r="AE1213" i="2"/>
  <c r="CZ1220" i="2"/>
  <c r="AE1229" i="2"/>
  <c r="AE1236" i="2"/>
  <c r="AE1246" i="2"/>
  <c r="AE1253" i="2"/>
  <c r="CZ1259" i="2"/>
  <c r="AE1269" i="2"/>
  <c r="AE1277" i="2"/>
  <c r="CZ1284" i="2"/>
  <c r="AE1292" i="2"/>
  <c r="CZ1300" i="2"/>
  <c r="AE1309" i="2"/>
  <c r="CZ1324" i="2"/>
  <c r="AE1331" i="2"/>
  <c r="AE1340" i="2"/>
  <c r="AE1349" i="2"/>
  <c r="AE1356" i="2"/>
  <c r="AE1297" i="2"/>
  <c r="AE1391" i="2"/>
  <c r="AE1455" i="2"/>
  <c r="AE1516" i="2"/>
  <c r="CZ1576" i="2"/>
  <c r="AE1639" i="2"/>
  <c r="AE1041" i="2"/>
  <c r="CZ1052" i="2"/>
  <c r="AE1064" i="2"/>
  <c r="AE1071" i="2"/>
  <c r="AE1078" i="2"/>
  <c r="AE1087" i="2"/>
  <c r="AE1096" i="2"/>
  <c r="AE1103" i="2"/>
  <c r="AE1111" i="2"/>
  <c r="CZ1117" i="2"/>
  <c r="AE1127" i="2"/>
  <c r="AE1135" i="2"/>
  <c r="CZ1147" i="2"/>
  <c r="AE1151" i="2"/>
  <c r="AE1159" i="2"/>
  <c r="AE1167" i="2"/>
  <c r="AE1175" i="2"/>
  <c r="AE1183" i="2"/>
  <c r="CZ1190" i="2"/>
  <c r="AE1199" i="2"/>
  <c r="CZ1205" i="2"/>
  <c r="AE1214" i="2"/>
  <c r="CZ1223" i="2"/>
  <c r="AE1230" i="2"/>
  <c r="AE1237" i="2"/>
  <c r="AE1247" i="2"/>
  <c r="AE1254" i="2"/>
  <c r="AE1262" i="2"/>
  <c r="AE1270" i="2"/>
  <c r="AE1278" i="2"/>
  <c r="AE1293" i="2"/>
  <c r="AE1302" i="2"/>
  <c r="AE1310" i="2"/>
  <c r="CZ1318" i="2"/>
  <c r="AE1324" i="2"/>
  <c r="AE1332" i="2"/>
  <c r="AE1341" i="2"/>
  <c r="AE1348" i="2"/>
  <c r="AE1357" i="2"/>
  <c r="AE1363" i="2"/>
  <c r="AE1369" i="2"/>
  <c r="AE1432" i="2"/>
  <c r="AE1495" i="2"/>
  <c r="AE1554" i="2"/>
  <c r="AE1615" i="2"/>
  <c r="AE1677" i="2"/>
  <c r="CZ1041" i="2"/>
  <c r="AE1056" i="2"/>
  <c r="CZ1063" i="2"/>
  <c r="AE1073" i="2"/>
  <c r="AE1079" i="2"/>
  <c r="AE1088" i="2"/>
  <c r="CZ1095" i="2"/>
  <c r="AE1104" i="2"/>
  <c r="AE1112" i="2"/>
  <c r="AE1120" i="2"/>
  <c r="AE1128" i="2"/>
  <c r="AE1136" i="2"/>
  <c r="AE1144" i="2"/>
  <c r="AE1152" i="2"/>
  <c r="AE1160" i="2"/>
  <c r="AE1168" i="2"/>
  <c r="AE1176" i="2"/>
  <c r="AE1184" i="2"/>
  <c r="AE1192" i="2"/>
  <c r="AE1200" i="2"/>
  <c r="AE1207" i="2"/>
  <c r="AE1215" i="2"/>
  <c r="AE1223" i="2"/>
  <c r="AE1231" i="2"/>
  <c r="AE1238" i="2"/>
  <c r="CZ1247" i="2"/>
  <c r="AE1255" i="2"/>
  <c r="AE1265" i="2"/>
  <c r="CZ1270" i="2"/>
  <c r="AE1279" i="2"/>
  <c r="AE1286" i="2"/>
  <c r="CZ1293" i="2"/>
  <c r="AE1303" i="2"/>
  <c r="AE1311" i="2"/>
  <c r="AE1318" i="2"/>
  <c r="AE1325" i="2"/>
  <c r="CZ1335" i="2"/>
  <c r="AE1342" i="2"/>
  <c r="AE1350" i="2"/>
  <c r="AE1358" i="2"/>
  <c r="CZ1408" i="2"/>
  <c r="AE1462" i="2"/>
  <c r="AE1530" i="2"/>
  <c r="CZ1596" i="2"/>
  <c r="CZ1653" i="2"/>
  <c r="AE1724" i="2"/>
  <c r="CZ1043" i="2"/>
  <c r="AE1049" i="2"/>
  <c r="AE1057" i="2"/>
  <c r="AE1065" i="2"/>
  <c r="AE1074" i="2"/>
  <c r="AE1081" i="2"/>
  <c r="AE1089" i="2"/>
  <c r="AE1097" i="2"/>
  <c r="AE1105" i="2"/>
  <c r="AE1113" i="2"/>
  <c r="AE1121" i="2"/>
  <c r="CZ1128" i="2"/>
  <c r="AE1137" i="2"/>
  <c r="AE1145" i="2"/>
  <c r="AE1154" i="2"/>
  <c r="AE1163" i="2"/>
  <c r="AE1169" i="2"/>
  <c r="AE1177" i="2"/>
  <c r="AE1185" i="2"/>
  <c r="AE1193" i="2"/>
  <c r="AE1201" i="2"/>
  <c r="AE1208" i="2"/>
  <c r="CZ1215" i="2"/>
  <c r="AE1224" i="2"/>
  <c r="CZ1231" i="2"/>
  <c r="AE1239" i="2"/>
  <c r="AE1249" i="2"/>
  <c r="AE1256" i="2"/>
  <c r="AE1263" i="2"/>
  <c r="AE1272" i="2"/>
  <c r="CZ1281" i="2"/>
  <c r="CZ1286" i="2"/>
  <c r="AE1295" i="2"/>
  <c r="AE1304" i="2"/>
  <c r="AE1312" i="2"/>
  <c r="AE1319" i="2"/>
  <c r="AE1326" i="2"/>
  <c r="AE1335" i="2"/>
  <c r="AE1344" i="2"/>
  <c r="AE1351" i="2"/>
  <c r="AE1243" i="2"/>
  <c r="AE1361" i="2"/>
  <c r="AE1380" i="2"/>
  <c r="AE1447" i="2"/>
  <c r="AE1570" i="2"/>
  <c r="AE1631" i="2"/>
  <c r="CZ1049" i="2"/>
  <c r="AE1059" i="2"/>
  <c r="AE1066" i="2"/>
  <c r="AE1072" i="2"/>
  <c r="CZ1081" i="2"/>
  <c r="AE1090" i="2"/>
  <c r="AE1098" i="2"/>
  <c r="AE1106" i="2"/>
  <c r="AE1114" i="2"/>
  <c r="CZ1121" i="2"/>
  <c r="AE1130" i="2"/>
  <c r="AE1138" i="2"/>
  <c r="AE1146" i="2"/>
  <c r="AE1155" i="2"/>
  <c r="CZ1163" i="2"/>
  <c r="AE1170" i="2"/>
  <c r="AE1178" i="2"/>
  <c r="AE1186" i="2"/>
  <c r="AE1194" i="2"/>
  <c r="CZ1203" i="2"/>
  <c r="AE1209" i="2"/>
  <c r="AE1217" i="2"/>
  <c r="CZ1224" i="2"/>
  <c r="AE1241" i="2"/>
  <c r="AE1244" i="2"/>
  <c r="AE1257" i="2"/>
  <c r="AE1264" i="2"/>
  <c r="AE1273" i="2"/>
  <c r="AE1281" i="2"/>
  <c r="CZ1289" i="2"/>
  <c r="CZ1295" i="2"/>
  <c r="AE1305" i="2"/>
  <c r="AE1313" i="2"/>
  <c r="AE1320" i="2"/>
  <c r="CZ1326" i="2"/>
  <c r="AE1336" i="2"/>
  <c r="AE1345" i="2"/>
  <c r="AE1352" i="2"/>
  <c r="CZ1423" i="2"/>
  <c r="AE1486" i="2"/>
  <c r="AE1546" i="2"/>
  <c r="AE1607" i="2"/>
  <c r="AE1669" i="2"/>
  <c r="CZ1786" i="2"/>
  <c r="AE1052" i="2"/>
  <c r="AE1060" i="2"/>
  <c r="AE1067" i="2"/>
  <c r="AE1075" i="2"/>
  <c r="AE1083" i="2"/>
  <c r="CZ1092" i="2"/>
  <c r="AE1100" i="2"/>
  <c r="AE1107" i="2"/>
  <c r="AE1115" i="2"/>
  <c r="AE1123" i="2"/>
  <c r="AE1131" i="2"/>
  <c r="AE1139" i="2"/>
  <c r="AE1147" i="2"/>
  <c r="AE1156" i="2"/>
  <c r="AE1161" i="2"/>
  <c r="AE1171" i="2"/>
  <c r="AE1179" i="2"/>
  <c r="CZ1186" i="2"/>
  <c r="AE1195" i="2"/>
  <c r="AE1203" i="2"/>
  <c r="AE1210" i="2"/>
  <c r="AE1218" i="2"/>
  <c r="AE1228" i="2"/>
  <c r="AE1233" i="2"/>
  <c r="AE1242" i="2"/>
  <c r="AE1250" i="2"/>
  <c r="CZ1257" i="2"/>
  <c r="AE1266" i="2"/>
  <c r="AE1274" i="2"/>
  <c r="AE1282" i="2"/>
  <c r="AE1289" i="2"/>
  <c r="CZ1299" i="2"/>
  <c r="AE1306" i="2"/>
  <c r="AE1314" i="2"/>
  <c r="AE1328" i="2"/>
  <c r="AE1337" i="2"/>
  <c r="AE1346" i="2"/>
  <c r="AE1353" i="2"/>
  <c r="AE1400" i="2"/>
  <c r="AE1465" i="2"/>
  <c r="AE1525" i="2"/>
  <c r="CZ1585" i="2"/>
  <c r="CZ1645" i="2"/>
  <c r="CZ1691" i="2"/>
  <c r="CZ1045" i="2"/>
  <c r="AE1053" i="2"/>
  <c r="AE1061" i="2"/>
  <c r="AE1068" i="2"/>
  <c r="AE1076" i="2"/>
  <c r="AE1084" i="2"/>
  <c r="AE1092" i="2"/>
  <c r="CZ1100" i="2"/>
  <c r="CZ1107" i="2"/>
  <c r="AE1116" i="2"/>
  <c r="AE1124" i="2"/>
  <c r="AE1132" i="2"/>
  <c r="AE1140" i="2"/>
  <c r="AE1148" i="2"/>
  <c r="AE1157" i="2"/>
  <c r="CZ1161" i="2"/>
  <c r="AE1172" i="2"/>
  <c r="AE1180" i="2"/>
  <c r="CZ1189" i="2"/>
  <c r="AE1196" i="2"/>
  <c r="AE1204" i="2"/>
  <c r="AE1211" i="2"/>
  <c r="AE1219" i="2"/>
  <c r="AE1226" i="2"/>
  <c r="AE1234" i="2"/>
  <c r="AE1240" i="2"/>
  <c r="AE1251" i="2"/>
  <c r="AE1259" i="2"/>
  <c r="AE1267" i="2"/>
  <c r="AE1275" i="2"/>
  <c r="CZ1282" i="2"/>
  <c r="AE1290" i="2"/>
  <c r="AE1299" i="2"/>
  <c r="AE1308" i="2"/>
  <c r="AE1315" i="2"/>
  <c r="AE1321" i="2"/>
  <c r="CZ1328" i="2"/>
  <c r="AE1338" i="2"/>
  <c r="AE1343" i="2"/>
  <c r="AE1354" i="2"/>
  <c r="AE1360" i="2"/>
  <c r="AE1377" i="2"/>
  <c r="AE1439" i="2"/>
  <c r="CZ1502" i="2"/>
  <c r="AE1562" i="2"/>
  <c r="CZ1624" i="2"/>
  <c r="AE1873" i="2"/>
  <c r="CZ1366" i="2"/>
  <c r="AE1376" i="2"/>
  <c r="CZ1378" i="2"/>
  <c r="AE1390" i="2"/>
  <c r="AE1399" i="2"/>
  <c r="AE1408" i="2"/>
  <c r="AE1415" i="2"/>
  <c r="AE1423" i="2"/>
  <c r="AE1431" i="2"/>
  <c r="AE1438" i="2"/>
  <c r="AE1446" i="2"/>
  <c r="AE1453" i="2"/>
  <c r="AE1464" i="2"/>
  <c r="AE1470" i="2"/>
  <c r="AE1477" i="2"/>
  <c r="AE1485" i="2"/>
  <c r="AE1492" i="2"/>
  <c r="AE1502" i="2"/>
  <c r="AE1510" i="2"/>
  <c r="AE1515" i="2"/>
  <c r="AE1524" i="2"/>
  <c r="AE1529" i="2"/>
  <c r="AE1537" i="2"/>
  <c r="AE1545" i="2"/>
  <c r="AE1553" i="2"/>
  <c r="AE1561" i="2"/>
  <c r="AE1569" i="2"/>
  <c r="AE1576" i="2"/>
  <c r="CZ1582" i="2"/>
  <c r="CZ1589" i="2"/>
  <c r="AE1598" i="2"/>
  <c r="AE1606" i="2"/>
  <c r="CZ1613" i="2"/>
  <c r="AE1622" i="2"/>
  <c r="CZ1629" i="2"/>
  <c r="AE1638" i="2"/>
  <c r="AE1645" i="2"/>
  <c r="AE1653" i="2"/>
  <c r="CZ1659" i="2"/>
  <c r="AE1668" i="2"/>
  <c r="AE1676" i="2"/>
  <c r="CZ1693" i="2"/>
  <c r="CZ1725" i="2"/>
  <c r="CZ1756" i="2"/>
  <c r="CZ1789" i="2"/>
  <c r="CZ1796" i="2"/>
  <c r="AE1370" i="2"/>
  <c r="CZ1373" i="2"/>
  <c r="CZ1380" i="2"/>
  <c r="AE1393" i="2"/>
  <c r="AE1402" i="2"/>
  <c r="AE1401" i="2"/>
  <c r="AE1416" i="2"/>
  <c r="AE1424" i="2"/>
  <c r="AE1433" i="2"/>
  <c r="AE1440" i="2"/>
  <c r="AE1449" i="2"/>
  <c r="AE1456" i="2"/>
  <c r="AE1466" i="2"/>
  <c r="AE1471" i="2"/>
  <c r="AE1479" i="2"/>
  <c r="AE1487" i="2"/>
  <c r="AE1494" i="2"/>
  <c r="AE1505" i="2"/>
  <c r="AE1517" i="2"/>
  <c r="CZ1524" i="2"/>
  <c r="AE1531" i="2"/>
  <c r="CZ1537" i="2"/>
  <c r="AE1547" i="2"/>
  <c r="AE1555" i="2"/>
  <c r="AE1563" i="2"/>
  <c r="AE1571" i="2"/>
  <c r="AE1578" i="2"/>
  <c r="AE1585" i="2"/>
  <c r="AE1592" i="2"/>
  <c r="AE1601" i="2"/>
  <c r="AE1608" i="2"/>
  <c r="CZ1617" i="2"/>
  <c r="AE1624" i="2"/>
  <c r="CZ1631" i="2"/>
  <c r="CZ1639" i="2"/>
  <c r="AE1647" i="2"/>
  <c r="AE1662" i="2"/>
  <c r="AE1670" i="2"/>
  <c r="AE1678" i="2"/>
  <c r="AE1702" i="2"/>
  <c r="AE1765" i="2"/>
  <c r="AE1811" i="2"/>
  <c r="AE1371" i="2"/>
  <c r="AE1383" i="2"/>
  <c r="AE1392" i="2"/>
  <c r="AE1394" i="2"/>
  <c r="AE1403" i="2"/>
  <c r="AE1410" i="2"/>
  <c r="AE1418" i="2"/>
  <c r="CZ1424" i="2"/>
  <c r="CZ1433" i="2"/>
  <c r="AE1441" i="2"/>
  <c r="AE1450" i="2"/>
  <c r="AE1457" i="2"/>
  <c r="AE1468" i="2"/>
  <c r="AE1472" i="2"/>
  <c r="AE1480" i="2"/>
  <c r="AE1488" i="2"/>
  <c r="AE1496" i="2"/>
  <c r="AE1518" i="2"/>
  <c r="AE1532" i="2"/>
  <c r="AE1540" i="2"/>
  <c r="AE1549" i="2"/>
  <c r="AE1556" i="2"/>
  <c r="CZ1565" i="2"/>
  <c r="AE1572" i="2"/>
  <c r="CZ1578" i="2"/>
  <c r="AE1593" i="2"/>
  <c r="AE1602" i="2"/>
  <c r="AE1609" i="2"/>
  <c r="AE1617" i="2"/>
  <c r="CZ1626" i="2"/>
  <c r="AE1633" i="2"/>
  <c r="AE1641" i="2"/>
  <c r="CZ1647" i="2"/>
  <c r="AE1655" i="2"/>
  <c r="AE1665" i="2"/>
  <c r="AE1671" i="2"/>
  <c r="AE1679" i="2"/>
  <c r="AE1700" i="2"/>
  <c r="CZ1731" i="2"/>
  <c r="AE1763" i="2"/>
  <c r="CZ1369" i="2"/>
  <c r="AE1384" i="2"/>
  <c r="AE1386" i="2"/>
  <c r="AE1395" i="2"/>
  <c r="AE1404" i="2"/>
  <c r="AE1411" i="2"/>
  <c r="AE1419" i="2"/>
  <c r="AE1426" i="2"/>
  <c r="AE1434" i="2"/>
  <c r="AE1442" i="2"/>
  <c r="AE1448" i="2"/>
  <c r="AE1458" i="2"/>
  <c r="AE1467" i="2"/>
  <c r="AE1473" i="2"/>
  <c r="AE1481" i="2"/>
  <c r="AE1490" i="2"/>
  <c r="AE1497" i="2"/>
  <c r="CZ1505" i="2"/>
  <c r="AE1511" i="2"/>
  <c r="AE1519" i="2"/>
  <c r="AE1533" i="2"/>
  <c r="CZ1540" i="2"/>
  <c r="AE1550" i="2"/>
  <c r="AE1557" i="2"/>
  <c r="AE1565" i="2"/>
  <c r="AE1573" i="2"/>
  <c r="AE1580" i="2"/>
  <c r="AE1586" i="2"/>
  <c r="AE1594" i="2"/>
  <c r="AE1603" i="2"/>
  <c r="AE1610" i="2"/>
  <c r="AE1618" i="2"/>
  <c r="AE1626" i="2"/>
  <c r="CZ1633" i="2"/>
  <c r="CZ1641" i="2"/>
  <c r="AE1649" i="2"/>
  <c r="CZ1655" i="2"/>
  <c r="AE1666" i="2"/>
  <c r="AE1672" i="2"/>
  <c r="AE1680" i="2"/>
  <c r="AE1710" i="2"/>
  <c r="AE1741" i="2"/>
  <c r="AE1773" i="2"/>
  <c r="AE1824" i="2"/>
  <c r="AE1901" i="2"/>
  <c r="AE1364" i="2"/>
  <c r="AE1373" i="2"/>
  <c r="AE1385" i="2"/>
  <c r="AE1387" i="2"/>
  <c r="AE1396" i="2"/>
  <c r="AE1405" i="2"/>
  <c r="CZ1411" i="2"/>
  <c r="AE1420" i="2"/>
  <c r="AE1427" i="2"/>
  <c r="AE1435" i="2"/>
  <c r="AE1443" i="2"/>
  <c r="AE1451" i="2"/>
  <c r="AE1459" i="2"/>
  <c r="AE1474" i="2"/>
  <c r="AE1482" i="2"/>
  <c r="AE1489" i="2"/>
  <c r="AE1498" i="2"/>
  <c r="AE1507" i="2"/>
  <c r="AE1512" i="2"/>
  <c r="AE1520" i="2"/>
  <c r="AE1526" i="2"/>
  <c r="AE1534" i="2"/>
  <c r="AE1542" i="2"/>
  <c r="AE1551" i="2"/>
  <c r="AE1558" i="2"/>
  <c r="AE1566" i="2"/>
  <c r="AE1581" i="2"/>
  <c r="CZ1586" i="2"/>
  <c r="CZ1592" i="2"/>
  <c r="AE1604" i="2"/>
  <c r="AE1611" i="2"/>
  <c r="CZ1620" i="2"/>
  <c r="AE1627" i="2"/>
  <c r="AE1635" i="2"/>
  <c r="CZ1649" i="2"/>
  <c r="AE1657" i="2"/>
  <c r="AE1663" i="2"/>
  <c r="AE1673" i="2"/>
  <c r="AE1681" i="2"/>
  <c r="AE1684" i="2"/>
  <c r="CZ1709" i="2"/>
  <c r="AE1739" i="2"/>
  <c r="CZ1770" i="2"/>
  <c r="CZ1804" i="2"/>
  <c r="AE1840" i="2"/>
  <c r="AE1333" i="2"/>
  <c r="CZ1364" i="2"/>
  <c r="AE1375" i="2"/>
  <c r="CZ1383" i="2"/>
  <c r="AE1389" i="2"/>
  <c r="AE1397" i="2"/>
  <c r="AE1407" i="2"/>
  <c r="AE1413" i="2"/>
  <c r="AE1421" i="2"/>
  <c r="AE1428" i="2"/>
  <c r="AE1436" i="2"/>
  <c r="AE1445" i="2"/>
  <c r="AE1452" i="2"/>
  <c r="AE1460" i="2"/>
  <c r="CZ1464" i="2"/>
  <c r="AE1475" i="2"/>
  <c r="CZ1482" i="2"/>
  <c r="AE1493" i="2"/>
  <c r="AE1499" i="2"/>
  <c r="AE1508" i="2"/>
  <c r="AE1513" i="2"/>
  <c r="AE1521" i="2"/>
  <c r="AE1527" i="2"/>
  <c r="AE1535" i="2"/>
  <c r="AE1543" i="2"/>
  <c r="AE1552" i="2"/>
  <c r="AE1559" i="2"/>
  <c r="AE1567" i="2"/>
  <c r="AE1574" i="2"/>
  <c r="AE1588" i="2"/>
  <c r="AE1596" i="2"/>
  <c r="CZ1601" i="2"/>
  <c r="AE1612" i="2"/>
  <c r="AE1620" i="2"/>
  <c r="CZ1627" i="2"/>
  <c r="CZ1635" i="2"/>
  <c r="AE1643" i="2"/>
  <c r="AE1651" i="2"/>
  <c r="CZ1657" i="2"/>
  <c r="AE1667" i="2"/>
  <c r="AE1674" i="2"/>
  <c r="AE1687" i="2"/>
  <c r="AE1718" i="2"/>
  <c r="AE1749" i="2"/>
  <c r="AE1781" i="2"/>
  <c r="CZ1922" i="2"/>
  <c r="AE1929" i="2"/>
  <c r="AE1359" i="2"/>
  <c r="AE1366" i="2"/>
  <c r="AE1374" i="2"/>
  <c r="AE1378" i="2"/>
  <c r="AE1388" i="2"/>
  <c r="AE1398" i="2"/>
  <c r="AE1406" i="2"/>
  <c r="AE1414" i="2"/>
  <c r="AE1429" i="2"/>
  <c r="AE1437" i="2"/>
  <c r="AE1444" i="2"/>
  <c r="AE1454" i="2"/>
  <c r="AE1461" i="2"/>
  <c r="AE1469" i="2"/>
  <c r="AE1476" i="2"/>
  <c r="AE1484" i="2"/>
  <c r="AE1491" i="2"/>
  <c r="AE1501" i="2"/>
  <c r="AE1509" i="2"/>
  <c r="AE1514" i="2"/>
  <c r="AE1522" i="2"/>
  <c r="AE1528" i="2"/>
  <c r="CZ1535" i="2"/>
  <c r="AE1544" i="2"/>
  <c r="CZ1552" i="2"/>
  <c r="AE1560" i="2"/>
  <c r="AE1568" i="2"/>
  <c r="CZ1574" i="2"/>
  <c r="AE1582" i="2"/>
  <c r="AE1589" i="2"/>
  <c r="AE1597" i="2"/>
  <c r="AE1605" i="2"/>
  <c r="AE1613" i="2"/>
  <c r="CZ1622" i="2"/>
  <c r="AE1629" i="2"/>
  <c r="CZ1638" i="2"/>
  <c r="CZ1643" i="2"/>
  <c r="CZ1651" i="2"/>
  <c r="AE1659" i="2"/>
  <c r="AE1664" i="2"/>
  <c r="AE1675" i="2"/>
  <c r="AE1716" i="2"/>
  <c r="CZ1746" i="2"/>
  <c r="CZ1778" i="2"/>
  <c r="AE1828" i="2"/>
  <c r="CZ1861" i="2"/>
  <c r="AE1683" i="2"/>
  <c r="AE1691" i="2"/>
  <c r="CZ1698" i="2"/>
  <c r="AE1707" i="2"/>
  <c r="AE1715" i="2"/>
  <c r="CZ1724" i="2"/>
  <c r="AE1731" i="2"/>
  <c r="AE1738" i="2"/>
  <c r="AE1746" i="2"/>
  <c r="AE1754" i="2"/>
  <c r="AE1762" i="2"/>
  <c r="AE1770" i="2"/>
  <c r="AE1778" i="2"/>
  <c r="AE1786" i="2"/>
  <c r="CZ1793" i="2"/>
  <c r="CZ1801" i="2"/>
  <c r="AE1810" i="2"/>
  <c r="AE1819" i="2"/>
  <c r="AE1829" i="2"/>
  <c r="AE1837" i="2"/>
  <c r="AE1848" i="2"/>
  <c r="AE1504" i="2"/>
  <c r="CZ1880" i="2"/>
  <c r="AE1949" i="2"/>
  <c r="CZ1684" i="2"/>
  <c r="AE1693" i="2"/>
  <c r="CZ1700" i="2"/>
  <c r="AE1709" i="2"/>
  <c r="CZ1718" i="2"/>
  <c r="AE1725" i="2"/>
  <c r="CZ1734" i="2"/>
  <c r="CZ1741" i="2"/>
  <c r="CZ1749" i="2"/>
  <c r="AE1756" i="2"/>
  <c r="AE1764" i="2"/>
  <c r="CZ1773" i="2"/>
  <c r="CZ1781" i="2"/>
  <c r="AE1788" i="2"/>
  <c r="AE1796" i="2"/>
  <c r="AE1804" i="2"/>
  <c r="AE1812" i="2"/>
  <c r="AE1820" i="2"/>
  <c r="AE1833" i="2"/>
  <c r="AE1853" i="2"/>
  <c r="AE1867" i="2"/>
  <c r="AE1893" i="2"/>
  <c r="AE1953" i="2"/>
  <c r="AE1954" i="2"/>
  <c r="AE1797" i="2"/>
  <c r="AE1805" i="2"/>
  <c r="AE1813" i="2"/>
  <c r="AE1827" i="2"/>
  <c r="CZ1832" i="2"/>
  <c r="AE1846" i="2"/>
  <c r="AE1861" i="2"/>
  <c r="AE1885" i="2"/>
  <c r="AE1903" i="2"/>
  <c r="CZ1932" i="2"/>
  <c r="AE1936" i="2"/>
  <c r="AE1688" i="2"/>
  <c r="AE1695" i="2"/>
  <c r="CZ1702" i="2"/>
  <c r="AE1711" i="2"/>
  <c r="AE1719" i="2"/>
  <c r="AE1727" i="2"/>
  <c r="AE1734" i="2"/>
  <c r="CZ1743" i="2"/>
  <c r="AE1750" i="2"/>
  <c r="AE1758" i="2"/>
  <c r="CZ1767" i="2"/>
  <c r="AE1774" i="2"/>
  <c r="AE1782" i="2"/>
  <c r="AE1789" i="2"/>
  <c r="CZ1797" i="2"/>
  <c r="CZ1805" i="2"/>
  <c r="AE1815" i="2"/>
  <c r="CZ1817" i="2"/>
  <c r="AE1851" i="2"/>
  <c r="AE1878" i="2"/>
  <c r="AE1899" i="2"/>
  <c r="AE1686" i="2"/>
  <c r="CZ1695" i="2"/>
  <c r="AE1704" i="2"/>
  <c r="AE1712" i="2"/>
  <c r="CZ1719" i="2"/>
  <c r="CZ1727" i="2"/>
  <c r="AE1735" i="2"/>
  <c r="AE1743" i="2"/>
  <c r="CZ1750" i="2"/>
  <c r="CZ1758" i="2"/>
  <c r="AE1767" i="2"/>
  <c r="CZ1774" i="2"/>
  <c r="CZ1782" i="2"/>
  <c r="CZ1792" i="2"/>
  <c r="CZ1800" i="2"/>
  <c r="CZ1808" i="2"/>
  <c r="AE1836" i="2"/>
  <c r="AE1844" i="2"/>
  <c r="AE1870" i="2"/>
  <c r="CZ1890" i="2"/>
  <c r="AE1906" i="2"/>
  <c r="AE1913" i="2"/>
  <c r="AE1940" i="2"/>
  <c r="AE1944" i="2"/>
  <c r="AE1960" i="2"/>
  <c r="AE1689" i="2"/>
  <c r="AE1697" i="2"/>
  <c r="AE1705" i="2"/>
  <c r="AE1713" i="2"/>
  <c r="CZ1722" i="2"/>
  <c r="CZ1730" i="2"/>
  <c r="AE1736" i="2"/>
  <c r="AE1744" i="2"/>
  <c r="CZ1753" i="2"/>
  <c r="AE1760" i="2"/>
  <c r="AE1768" i="2"/>
  <c r="CZ1777" i="2"/>
  <c r="CZ1785" i="2"/>
  <c r="AE1792" i="2"/>
  <c r="AE1800" i="2"/>
  <c r="AE1808" i="2"/>
  <c r="AE1817" i="2"/>
  <c r="AE1821" i="2"/>
  <c r="AE1883" i="2"/>
  <c r="AE1896" i="2"/>
  <c r="AE1682" i="2"/>
  <c r="CZ1689" i="2"/>
  <c r="AE1698" i="2"/>
  <c r="AE1706" i="2"/>
  <c r="AE1714" i="2"/>
  <c r="AE1722" i="2"/>
  <c r="AE1730" i="2"/>
  <c r="AE1737" i="2"/>
  <c r="CZ1744" i="2"/>
  <c r="AE1753" i="2"/>
  <c r="CZ1760" i="2"/>
  <c r="CZ1768" i="2"/>
  <c r="AE1777" i="2"/>
  <c r="AE1785" i="2"/>
  <c r="AE1793" i="2"/>
  <c r="AE1801" i="2"/>
  <c r="AE1809" i="2"/>
  <c r="AE1830" i="2"/>
  <c r="AE1857" i="2"/>
  <c r="AE1876" i="2"/>
  <c r="AE1889" i="2"/>
  <c r="CZ1915" i="2"/>
  <c r="CZ1920" i="2"/>
  <c r="AE1845" i="2"/>
  <c r="AE1852" i="2"/>
  <c r="AE1862" i="2"/>
  <c r="AE1500" i="2"/>
  <c r="AE1874" i="2"/>
  <c r="AE1882" i="2"/>
  <c r="AE1890" i="2"/>
  <c r="AE1898" i="2"/>
  <c r="AE1907" i="2"/>
  <c r="AE1912" i="2"/>
  <c r="AE1920" i="2"/>
  <c r="AE1928" i="2"/>
  <c r="AE1935" i="2"/>
  <c r="AE1946" i="2"/>
  <c r="CZ1982" i="2"/>
  <c r="AE1991" i="2"/>
  <c r="CZ2012" i="2"/>
  <c r="AE2014" i="2"/>
  <c r="AE2045" i="2"/>
  <c r="AE2048" i="2"/>
  <c r="AE2075" i="2"/>
  <c r="AE2080" i="2"/>
  <c r="AE2223" i="2"/>
  <c r="AE1814" i="2"/>
  <c r="AE1822" i="2"/>
  <c r="CZ1826" i="2"/>
  <c r="AE1838" i="2"/>
  <c r="AE1847" i="2"/>
  <c r="AE1854" i="2"/>
  <c r="AE1863" i="2"/>
  <c r="AE1855" i="2"/>
  <c r="AE1875" i="2"/>
  <c r="AE1884" i="2"/>
  <c r="AE1891" i="2"/>
  <c r="CZ1898" i="2"/>
  <c r="CZ1903" i="2"/>
  <c r="AE1915" i="2"/>
  <c r="AE1930" i="2"/>
  <c r="AE1937" i="2"/>
  <c r="AE1942" i="2"/>
  <c r="AE1945" i="2"/>
  <c r="AE1965" i="2"/>
  <c r="CZ1990" i="2"/>
  <c r="AE1997" i="2"/>
  <c r="AE2021" i="2"/>
  <c r="AE2026" i="2"/>
  <c r="AE2051" i="2"/>
  <c r="AE2056" i="2"/>
  <c r="AE2084" i="2"/>
  <c r="AE2093" i="2"/>
  <c r="AE2094" i="2"/>
  <c r="AE2118" i="2"/>
  <c r="AE2169" i="2"/>
  <c r="AE1823" i="2"/>
  <c r="AE1832" i="2"/>
  <c r="AE1839" i="2"/>
  <c r="CZ1843" i="2"/>
  <c r="AE1856" i="2"/>
  <c r="CZ1863" i="2"/>
  <c r="AE1869" i="2"/>
  <c r="AE1877" i="2"/>
  <c r="CZ1882" i="2"/>
  <c r="AE1892" i="2"/>
  <c r="AE1900" i="2"/>
  <c r="AE1908" i="2"/>
  <c r="AE1916" i="2"/>
  <c r="AE1922" i="2"/>
  <c r="AE1931" i="2"/>
  <c r="AE1939" i="2"/>
  <c r="AE1968" i="2"/>
  <c r="AE1973" i="2"/>
  <c r="AE1998" i="2"/>
  <c r="AE2004" i="2"/>
  <c r="CZ2032" i="2"/>
  <c r="AE2059" i="2"/>
  <c r="AE2064" i="2"/>
  <c r="AE2109" i="2"/>
  <c r="AE2110" i="2"/>
  <c r="AE2230" i="2"/>
  <c r="AE1818" i="2"/>
  <c r="AE1826" i="2"/>
  <c r="AE1835" i="2"/>
  <c r="AE1841" i="2"/>
  <c r="AE1849" i="2"/>
  <c r="AE1858" i="2"/>
  <c r="AE1865" i="2"/>
  <c r="AE1871" i="2"/>
  <c r="CZ1869" i="2"/>
  <c r="AE1886" i="2"/>
  <c r="CZ1893" i="2"/>
  <c r="CZ1901" i="2"/>
  <c r="CZ1908" i="2"/>
  <c r="AE1917" i="2"/>
  <c r="AE1925" i="2"/>
  <c r="AE1932" i="2"/>
  <c r="CZ1939" i="2"/>
  <c r="AE1948" i="2"/>
  <c r="AE1952" i="2"/>
  <c r="AE1957" i="2"/>
  <c r="AE1834" i="2"/>
  <c r="AE1843" i="2"/>
  <c r="AE1850" i="2"/>
  <c r="AE1859" i="2"/>
  <c r="CZ1865" i="2"/>
  <c r="AE1872" i="2"/>
  <c r="AE1880" i="2"/>
  <c r="AE1888" i="2"/>
  <c r="AE1895" i="2"/>
  <c r="AE1905" i="2"/>
  <c r="AE1910" i="2"/>
  <c r="AE1918" i="2"/>
  <c r="AE1926" i="2"/>
  <c r="AE1933" i="2"/>
  <c r="AE1976" i="2"/>
  <c r="AE1981" i="2"/>
  <c r="CZ2004" i="2"/>
  <c r="AE2011" i="2"/>
  <c r="AE2035" i="2"/>
  <c r="AE2040" i="2"/>
  <c r="AE2067" i="2"/>
  <c r="AE2072" i="2"/>
  <c r="AE2159" i="2"/>
  <c r="AE2352" i="2"/>
  <c r="AE1911" i="2"/>
  <c r="CZ1918" i="2"/>
  <c r="AE1927" i="2"/>
  <c r="AE1934" i="2"/>
  <c r="AE1962" i="2"/>
  <c r="AE1943" i="2"/>
  <c r="AE1950" i="2"/>
  <c r="AE1958" i="2"/>
  <c r="AE1966" i="2"/>
  <c r="AE1974" i="2"/>
  <c r="AE1986" i="2"/>
  <c r="AE2005" i="2"/>
  <c r="AE2019" i="2"/>
  <c r="AE2027" i="2"/>
  <c r="AE2032" i="2"/>
  <c r="AE2041" i="2"/>
  <c r="AE2050" i="2"/>
  <c r="AE2057" i="2"/>
  <c r="AE2065" i="2"/>
  <c r="AE2073" i="2"/>
  <c r="AE2082" i="2"/>
  <c r="AE2089" i="2"/>
  <c r="AE2106" i="2"/>
  <c r="AE2146" i="2"/>
  <c r="AE2209" i="2"/>
  <c r="AE1941" i="2"/>
  <c r="AE1951" i="2"/>
  <c r="AE1959" i="2"/>
  <c r="AE1967" i="2"/>
  <c r="AE1975" i="2"/>
  <c r="AE1982" i="2"/>
  <c r="CZ1986" i="2"/>
  <c r="AE2006" i="2"/>
  <c r="AE2012" i="2"/>
  <c r="AE2020" i="2"/>
  <c r="AE2028" i="2"/>
  <c r="AE2034" i="2"/>
  <c r="AE2042" i="2"/>
  <c r="AE2047" i="2"/>
  <c r="AE2058" i="2"/>
  <c r="AE2066" i="2"/>
  <c r="AE2074" i="2"/>
  <c r="AE2083" i="2"/>
  <c r="AE2098" i="2"/>
  <c r="AE2126" i="2"/>
  <c r="AE2185" i="2"/>
  <c r="AE1961" i="2"/>
  <c r="AE1969" i="2"/>
  <c r="AE1977" i="2"/>
  <c r="AE1984" i="2"/>
  <c r="AE1992" i="2"/>
  <c r="AE1999" i="2"/>
  <c r="AE2008" i="2"/>
  <c r="AE2015" i="2"/>
  <c r="AE1995" i="2"/>
  <c r="AE2036" i="2"/>
  <c r="AE2044" i="2"/>
  <c r="AE2052" i="2"/>
  <c r="AE2060" i="2"/>
  <c r="AE2068" i="2"/>
  <c r="AE2076" i="2"/>
  <c r="AE2085" i="2"/>
  <c r="AE2097" i="2"/>
  <c r="AE2138" i="2"/>
  <c r="AE2201" i="2"/>
  <c r="AE1970" i="2"/>
  <c r="AE1978" i="2"/>
  <c r="CZ1984" i="2"/>
  <c r="AE1993" i="2"/>
  <c r="AE2000" i="2"/>
  <c r="AE2009" i="2"/>
  <c r="AE2016" i="2"/>
  <c r="AE2022" i="2"/>
  <c r="CZ2025" i="2"/>
  <c r="AE2037" i="2"/>
  <c r="AE2043" i="2"/>
  <c r="AE2053" i="2"/>
  <c r="AE2061" i="2"/>
  <c r="AE2069" i="2"/>
  <c r="AE2077" i="2"/>
  <c r="AE2081" i="2"/>
  <c r="AE2099" i="2"/>
  <c r="AE2177" i="2"/>
  <c r="AE1947" i="2"/>
  <c r="AE1955" i="2"/>
  <c r="AE1963" i="2"/>
  <c r="AE1971" i="2"/>
  <c r="AE1979" i="2"/>
  <c r="AE1989" i="2"/>
  <c r="AE1994" i="2"/>
  <c r="CZ2002" i="2"/>
  <c r="CZ2008" i="2"/>
  <c r="AE2017" i="2"/>
  <c r="AE2023" i="2"/>
  <c r="AE2030" i="2"/>
  <c r="AE2038" i="2"/>
  <c r="AE2046" i="2"/>
  <c r="AE2054" i="2"/>
  <c r="AE2062" i="2"/>
  <c r="CZ2069" i="2"/>
  <c r="AE2078" i="2"/>
  <c r="AE2086" i="2"/>
  <c r="AE2105" i="2"/>
  <c r="AE2121" i="2"/>
  <c r="AE2122" i="2"/>
  <c r="AE2154" i="2"/>
  <c r="AE2216" i="2"/>
  <c r="AE1956" i="2"/>
  <c r="AE1964" i="2"/>
  <c r="AE1972" i="2"/>
  <c r="AE1980" i="2"/>
  <c r="AE1990" i="2"/>
  <c r="AE1996" i="2"/>
  <c r="AE2002" i="2"/>
  <c r="CZ2011" i="2"/>
  <c r="AE2018" i="2"/>
  <c r="AE2025" i="2"/>
  <c r="AE2033" i="2"/>
  <c r="AE2039" i="2"/>
  <c r="AE2049" i="2"/>
  <c r="AE2055" i="2"/>
  <c r="AE2063" i="2"/>
  <c r="AE2071" i="2"/>
  <c r="AE2079" i="2"/>
  <c r="CZ2089" i="2"/>
  <c r="AE2090" i="2"/>
  <c r="CZ2103" i="2"/>
  <c r="AE2113" i="2"/>
  <c r="AE2114" i="2"/>
  <c r="AE2129" i="2"/>
  <c r="AE2193" i="2"/>
  <c r="AE2088" i="2"/>
  <c r="AE2096" i="2"/>
  <c r="AE2104" i="2"/>
  <c r="AE2112" i="2"/>
  <c r="AE2119" i="2"/>
  <c r="AE2128" i="2"/>
  <c r="AE2137" i="2"/>
  <c r="AE2145" i="2"/>
  <c r="AE2153" i="2"/>
  <c r="AE2162" i="2"/>
  <c r="CZ2169" i="2"/>
  <c r="CZ2175" i="2"/>
  <c r="AE2184" i="2"/>
  <c r="AE2192" i="2"/>
  <c r="AE2199" i="2"/>
  <c r="CZ2202" i="2"/>
  <c r="AE2215" i="2"/>
  <c r="AE2222" i="2"/>
  <c r="AE2229" i="2"/>
  <c r="AE2237" i="2"/>
  <c r="AE2238" i="2"/>
  <c r="AE2239" i="2"/>
  <c r="AE2259" i="2"/>
  <c r="AE2264" i="2"/>
  <c r="AE2291" i="2"/>
  <c r="AE2296" i="2"/>
  <c r="AE2313" i="2"/>
  <c r="AE2376" i="2"/>
  <c r="AE2438" i="2"/>
  <c r="AE2130" i="2"/>
  <c r="AE2139" i="2"/>
  <c r="AE2132" i="2"/>
  <c r="CZ2154" i="2"/>
  <c r="AE2160" i="2"/>
  <c r="AE2170" i="2"/>
  <c r="CZ2177" i="2"/>
  <c r="AE2186" i="2"/>
  <c r="AE2194" i="2"/>
  <c r="AE2202" i="2"/>
  <c r="AE2210" i="2"/>
  <c r="AE2224" i="2"/>
  <c r="AE2231" i="2"/>
  <c r="AE2241" i="2"/>
  <c r="AE2268" i="2"/>
  <c r="AE2272" i="2"/>
  <c r="AE2328" i="2"/>
  <c r="AE2091" i="2"/>
  <c r="AE2101" i="2"/>
  <c r="AE2107" i="2"/>
  <c r="AE2115" i="2"/>
  <c r="AE2123" i="2"/>
  <c r="AE2131" i="2"/>
  <c r="AE2141" i="2"/>
  <c r="AE2148" i="2"/>
  <c r="CZ2156" i="2"/>
  <c r="AE2163" i="2"/>
  <c r="AE2171" i="2"/>
  <c r="AE2179" i="2"/>
  <c r="AE2187" i="2"/>
  <c r="AE2195" i="2"/>
  <c r="AE2203" i="2"/>
  <c r="AE2211" i="2"/>
  <c r="CZ2216" i="2"/>
  <c r="AE2226" i="2"/>
  <c r="AE2232" i="2"/>
  <c r="CZ2303" i="2"/>
  <c r="AE2368" i="2"/>
  <c r="AE2399" i="2"/>
  <c r="AE2453" i="2"/>
  <c r="AE2092" i="2"/>
  <c r="AE2100" i="2"/>
  <c r="AE2108" i="2"/>
  <c r="AE2116" i="2"/>
  <c r="AE2124" i="2"/>
  <c r="AE2133" i="2"/>
  <c r="AE2142" i="2"/>
  <c r="AE2147" i="2"/>
  <c r="AE2156" i="2"/>
  <c r="AE2164" i="2"/>
  <c r="AE2172" i="2"/>
  <c r="CZ2179" i="2"/>
  <c r="AE2188" i="2"/>
  <c r="AE2196" i="2"/>
  <c r="AE2204" i="2"/>
  <c r="CZ2211" i="2"/>
  <c r="CZ2219" i="2"/>
  <c r="AE2227" i="2"/>
  <c r="AE2233" i="2"/>
  <c r="AE2240" i="2"/>
  <c r="AE2248" i="2"/>
  <c r="AE2275" i="2"/>
  <c r="AE2281" i="2"/>
  <c r="AE2345" i="2"/>
  <c r="AE2566" i="2"/>
  <c r="AE2117" i="2"/>
  <c r="AE2125" i="2"/>
  <c r="AE2134" i="2"/>
  <c r="AE2140" i="2"/>
  <c r="AE2150" i="2"/>
  <c r="AE2157" i="2"/>
  <c r="AE2165" i="2"/>
  <c r="AE2173" i="2"/>
  <c r="AE2181" i="2"/>
  <c r="AE2189" i="2"/>
  <c r="CZ2196" i="2"/>
  <c r="AE2205" i="2"/>
  <c r="AE2212" i="2"/>
  <c r="AE2219" i="2"/>
  <c r="AE2228" i="2"/>
  <c r="AE2234" i="2"/>
  <c r="CZ2319" i="2"/>
  <c r="AE2385" i="2"/>
  <c r="AE2407" i="2"/>
  <c r="AE2439" i="2"/>
  <c r="AE2135" i="2"/>
  <c r="AE2144" i="2"/>
  <c r="AE2151" i="2"/>
  <c r="CZ2157" i="2"/>
  <c r="AE2166" i="2"/>
  <c r="AE2174" i="2"/>
  <c r="AE2182" i="2"/>
  <c r="AE2190" i="2"/>
  <c r="AE2206" i="2"/>
  <c r="AE2213" i="2"/>
  <c r="AE2220" i="2"/>
  <c r="CZ2226" i="2"/>
  <c r="AE2235" i="2"/>
  <c r="AE2251" i="2"/>
  <c r="AE2256" i="2"/>
  <c r="AE2283" i="2"/>
  <c r="AE2288" i="2"/>
  <c r="AE2360" i="2"/>
  <c r="AE2095" i="2"/>
  <c r="AE2103" i="2"/>
  <c r="AE2111" i="2"/>
  <c r="AE2120" i="2"/>
  <c r="AE2127" i="2"/>
  <c r="AE2136" i="2"/>
  <c r="AE2143" i="2"/>
  <c r="AE2152" i="2"/>
  <c r="AE2161" i="2"/>
  <c r="AE2167" i="2"/>
  <c r="AE2175" i="2"/>
  <c r="AE2183" i="2"/>
  <c r="AE2191" i="2"/>
  <c r="AE2200" i="2"/>
  <c r="CZ2199" i="2"/>
  <c r="AE2214" i="2"/>
  <c r="AE2221" i="2"/>
  <c r="AE2236" i="2"/>
  <c r="CZ2242" i="2"/>
  <c r="AE2337" i="2"/>
  <c r="AE2409" i="2"/>
  <c r="AE2247" i="2"/>
  <c r="AE2255" i="2"/>
  <c r="CZ2262" i="2"/>
  <c r="AE2271" i="2"/>
  <c r="AE2279" i="2"/>
  <c r="AE2287" i="2"/>
  <c r="AE2295" i="2"/>
  <c r="AE2304" i="2"/>
  <c r="AE2312" i="2"/>
  <c r="AE2319" i="2"/>
  <c r="AE2327" i="2"/>
  <c r="AE2338" i="2"/>
  <c r="AE2343" i="2"/>
  <c r="AE2351" i="2"/>
  <c r="AE2359" i="2"/>
  <c r="AE2367" i="2"/>
  <c r="AE2375" i="2"/>
  <c r="AE2384" i="2"/>
  <c r="AE2393" i="2"/>
  <c r="AE2486" i="2"/>
  <c r="AE2242" i="2"/>
  <c r="AE2249" i="2"/>
  <c r="CZ2256" i="2"/>
  <c r="AE2266" i="2"/>
  <c r="AE2273" i="2"/>
  <c r="AE2282" i="2"/>
  <c r="AE2289" i="2"/>
  <c r="CZ2298" i="2"/>
  <c r="AE2305" i="2"/>
  <c r="CZ2311" i="2"/>
  <c r="AE2321" i="2"/>
  <c r="AE2329" i="2"/>
  <c r="AE2334" i="2"/>
  <c r="AE2344" i="2"/>
  <c r="AE2353" i="2"/>
  <c r="AE2361" i="2"/>
  <c r="AE2370" i="2"/>
  <c r="AE2377" i="2"/>
  <c r="AE2386" i="2"/>
  <c r="AE2414" i="2"/>
  <c r="AE2413" i="2"/>
  <c r="AE2534" i="2"/>
  <c r="AE2250" i="2"/>
  <c r="AE2258" i="2"/>
  <c r="AE2265" i="2"/>
  <c r="AE2274" i="2"/>
  <c r="AE2280" i="2"/>
  <c r="AE2290" i="2"/>
  <c r="AE2298" i="2"/>
  <c r="AE2308" i="2"/>
  <c r="AE2315" i="2"/>
  <c r="CZ2321" i="2"/>
  <c r="AE2330" i="2"/>
  <c r="AE2335" i="2"/>
  <c r="AE2346" i="2"/>
  <c r="AE2354" i="2"/>
  <c r="AE2362" i="2"/>
  <c r="AE2371" i="2"/>
  <c r="AE2379" i="2"/>
  <c r="AE2388" i="2"/>
  <c r="AE2381" i="2"/>
  <c r="AE2430" i="2"/>
  <c r="AE2501" i="2"/>
  <c r="CZ2300" i="2"/>
  <c r="AE2309" i="2"/>
  <c r="CZ2315" i="2"/>
  <c r="AE2323" i="2"/>
  <c r="AE2331" i="2"/>
  <c r="AE2339" i="2"/>
  <c r="AE2348" i="2"/>
  <c r="AE2355" i="2"/>
  <c r="AE2363" i="2"/>
  <c r="AE2369" i="2"/>
  <c r="AE2380" i="2"/>
  <c r="AE2390" i="2"/>
  <c r="AE2395" i="2"/>
  <c r="AE2470" i="2"/>
  <c r="AE2574" i="2"/>
  <c r="AE2245" i="2"/>
  <c r="AE2252" i="2"/>
  <c r="CZ2259" i="2"/>
  <c r="AE2267" i="2"/>
  <c r="AE2276" i="2"/>
  <c r="AE2284" i="2"/>
  <c r="CZ2290" i="2"/>
  <c r="AE2300" i="2"/>
  <c r="CZ2307" i="2"/>
  <c r="AE2316" i="2"/>
  <c r="AE2324" i="2"/>
  <c r="AE2332" i="2"/>
  <c r="AE2340" i="2"/>
  <c r="AE2347" i="2"/>
  <c r="AE2356" i="2"/>
  <c r="AE2364" i="2"/>
  <c r="AE2372" i="2"/>
  <c r="AE2378" i="2"/>
  <c r="AE2398" i="2"/>
  <c r="AE2402" i="2"/>
  <c r="AE2411" i="2"/>
  <c r="AE2415" i="2"/>
  <c r="CZ2245" i="2"/>
  <c r="AE2253" i="2"/>
  <c r="AE2261" i="2"/>
  <c r="AE2269" i="2"/>
  <c r="AE2277" i="2"/>
  <c r="AE2285" i="2"/>
  <c r="AE2293" i="2"/>
  <c r="AE2301" i="2"/>
  <c r="AE2307" i="2"/>
  <c r="CZ2318" i="2"/>
  <c r="AE2325" i="2"/>
  <c r="AE2333" i="2"/>
  <c r="AE2341" i="2"/>
  <c r="AE2349" i="2"/>
  <c r="AE2357" i="2"/>
  <c r="AE2365" i="2"/>
  <c r="AE2373" i="2"/>
  <c r="AE2382" i="2"/>
  <c r="AE2391" i="2"/>
  <c r="AE2406" i="2"/>
  <c r="AE2549" i="2"/>
  <c r="AE2689" i="2"/>
  <c r="AE2246" i="2"/>
  <c r="AE2254" i="2"/>
  <c r="AE2262" i="2"/>
  <c r="AE2270" i="2"/>
  <c r="AE2278" i="2"/>
  <c r="AE2286" i="2"/>
  <c r="CZ2293" i="2"/>
  <c r="AE2303" i="2"/>
  <c r="AE2311" i="2"/>
  <c r="AE2318" i="2"/>
  <c r="AE2326" i="2"/>
  <c r="AE2336" i="2"/>
  <c r="AE2342" i="2"/>
  <c r="AE2350" i="2"/>
  <c r="AE2358" i="2"/>
  <c r="AE2366" i="2"/>
  <c r="AE2374" i="2"/>
  <c r="AE2383" i="2"/>
  <c r="AE2397" i="2"/>
  <c r="AE2422" i="2"/>
  <c r="AE2423" i="2"/>
  <c r="AE2517" i="2"/>
  <c r="AE2697" i="2"/>
  <c r="AE2389" i="2"/>
  <c r="AE2396" i="2"/>
  <c r="AE2405" i="2"/>
  <c r="AE2412" i="2"/>
  <c r="AE2421" i="2"/>
  <c r="AE2429" i="2"/>
  <c r="AE2432" i="2"/>
  <c r="AE2436" i="2"/>
  <c r="AE2445" i="2"/>
  <c r="AE2460" i="2"/>
  <c r="AE2478" i="2"/>
  <c r="AE2494" i="2"/>
  <c r="AE2509" i="2"/>
  <c r="AE2524" i="2"/>
  <c r="AE2541" i="2"/>
  <c r="AE2558" i="2"/>
  <c r="AE2612" i="2"/>
  <c r="AE2627" i="2"/>
  <c r="AE2400" i="2"/>
  <c r="AE2408" i="2"/>
  <c r="AE2416" i="2"/>
  <c r="AE2424" i="2"/>
  <c r="AE2431" i="2"/>
  <c r="AE2588" i="2"/>
  <c r="AE2591" i="2"/>
  <c r="AE2392" i="2"/>
  <c r="AE2401" i="2"/>
  <c r="AE2404" i="2"/>
  <c r="AE2417" i="2"/>
  <c r="AE2425" i="2"/>
  <c r="AE2437" i="2"/>
  <c r="AE2462" i="2"/>
  <c r="AE2475" i="2"/>
  <c r="AE2493" i="2"/>
  <c r="AE2510" i="2"/>
  <c r="AE2523" i="2"/>
  <c r="AE2542" i="2"/>
  <c r="AE2557" i="2"/>
  <c r="AE2583" i="2"/>
  <c r="AE2641" i="2"/>
  <c r="AE2659" i="2"/>
  <c r="AE2418" i="2"/>
  <c r="AE2426" i="2"/>
  <c r="AE2387" i="2"/>
  <c r="AE2394" i="2"/>
  <c r="AE2403" i="2"/>
  <c r="AE2410" i="2"/>
  <c r="AE2419" i="2"/>
  <c r="AE2420" i="2"/>
  <c r="AE2454" i="2"/>
  <c r="AE2469" i="2"/>
  <c r="AE2487" i="2"/>
  <c r="AE2503" i="2"/>
  <c r="AE2518" i="2"/>
  <c r="AE2533" i="2"/>
  <c r="AE2550" i="2"/>
  <c r="AE2565" i="2"/>
  <c r="AE2579" i="2"/>
  <c r="AE2729" i="2"/>
  <c r="AE2446" i="2"/>
  <c r="AE2455" i="2"/>
  <c r="AE2463" i="2"/>
  <c r="AE2471" i="2"/>
  <c r="AE2480" i="2"/>
  <c r="AE2488" i="2"/>
  <c r="AE2496" i="2"/>
  <c r="AE2502" i="2"/>
  <c r="AE2511" i="2"/>
  <c r="AE2519" i="2"/>
  <c r="AE2527" i="2"/>
  <c r="AE2535" i="2"/>
  <c r="AE2543" i="2"/>
  <c r="AE2551" i="2"/>
  <c r="AE2559" i="2"/>
  <c r="AE2567" i="2"/>
  <c r="AE2595" i="2"/>
  <c r="AE2606" i="2"/>
  <c r="AE2620" i="2"/>
  <c r="AE2635" i="2"/>
  <c r="AE2652" i="2"/>
  <c r="AE2667" i="2"/>
  <c r="AE2695" i="2"/>
  <c r="AE2427" i="2"/>
  <c r="AE2440" i="2"/>
  <c r="AE2447" i="2"/>
  <c r="AE2456" i="2"/>
  <c r="AE2464" i="2"/>
  <c r="AE2472" i="2"/>
  <c r="AE2481" i="2"/>
  <c r="AE2479" i="2"/>
  <c r="AE2497" i="2"/>
  <c r="AE2506" i="2"/>
  <c r="AE2512" i="2"/>
  <c r="AE2521" i="2"/>
  <c r="AE2528" i="2"/>
  <c r="AE2536" i="2"/>
  <c r="AE2544" i="2"/>
  <c r="AE2552" i="2"/>
  <c r="AE2560" i="2"/>
  <c r="AE2568" i="2"/>
  <c r="AE2575" i="2"/>
  <c r="AE2580" i="2"/>
  <c r="AE2585" i="2"/>
  <c r="AE2599" i="2"/>
  <c r="AE2604" i="2"/>
  <c r="AE2682" i="2"/>
  <c r="AE2428" i="2"/>
  <c r="AE2441" i="2"/>
  <c r="AE2448" i="2"/>
  <c r="AE2457" i="2"/>
  <c r="AE2465" i="2"/>
  <c r="AE2473" i="2"/>
  <c r="AE2482" i="2"/>
  <c r="AE2489" i="2"/>
  <c r="AE2495" i="2"/>
  <c r="AE2504" i="2"/>
  <c r="AE2513" i="2"/>
  <c r="AE2522" i="2"/>
  <c r="AE2531" i="2"/>
  <c r="AE2538" i="2"/>
  <c r="AE2546" i="2"/>
  <c r="AE2553" i="2"/>
  <c r="AE2561" i="2"/>
  <c r="AE2569" i="2"/>
  <c r="AE2596" i="2"/>
  <c r="AE2603" i="2"/>
  <c r="AE2611" i="2"/>
  <c r="AE2628" i="2"/>
  <c r="AE2644" i="2"/>
  <c r="AE2660" i="2"/>
  <c r="AE2675" i="2"/>
  <c r="AE2433" i="2"/>
  <c r="AE2442" i="2"/>
  <c r="AE2449" i="2"/>
  <c r="AE2458" i="2"/>
  <c r="AE2466" i="2"/>
  <c r="AE2474" i="2"/>
  <c r="AE2483" i="2"/>
  <c r="AE2490" i="2"/>
  <c r="AE2498" i="2"/>
  <c r="AE2505" i="2"/>
  <c r="AE2514" i="2"/>
  <c r="AE2520" i="2"/>
  <c r="AE2532" i="2"/>
  <c r="AE2537" i="2"/>
  <c r="AE2547" i="2"/>
  <c r="AE2554" i="2"/>
  <c r="AE2562" i="2"/>
  <c r="AE2570" i="2"/>
  <c r="AE2573" i="2"/>
  <c r="AE2577" i="2"/>
  <c r="AE2586" i="2"/>
  <c r="AE2590" i="2"/>
  <c r="AE2702" i="2"/>
  <c r="AE2434" i="2"/>
  <c r="AE2443" i="2"/>
  <c r="AE2451" i="2"/>
  <c r="AE2459" i="2"/>
  <c r="AE2467" i="2"/>
  <c r="AE2476" i="2"/>
  <c r="AE2484" i="2"/>
  <c r="AE2491" i="2"/>
  <c r="AE2499" i="2"/>
  <c r="AE2507" i="2"/>
  <c r="AE2515" i="2"/>
  <c r="AE2525" i="2"/>
  <c r="AE2529" i="2"/>
  <c r="AE2539" i="2"/>
  <c r="AE2548" i="2"/>
  <c r="AE2555" i="2"/>
  <c r="AE2563" i="2"/>
  <c r="AE2572" i="2"/>
  <c r="AE2619" i="2"/>
  <c r="AE2637" i="2"/>
  <c r="AE2650" i="2"/>
  <c r="AE2668" i="2"/>
  <c r="AE2435" i="2"/>
  <c r="AE2444" i="2"/>
  <c r="AE2452" i="2"/>
  <c r="AE2461" i="2"/>
  <c r="AE2468" i="2"/>
  <c r="AE2477" i="2"/>
  <c r="AE2485" i="2"/>
  <c r="AE2492" i="2"/>
  <c r="AE2500" i="2"/>
  <c r="AE2508" i="2"/>
  <c r="AE2516" i="2"/>
  <c r="AE2526" i="2"/>
  <c r="AE2530" i="2"/>
  <c r="AE2540" i="2"/>
  <c r="AE2545" i="2"/>
  <c r="AE2556" i="2"/>
  <c r="AE2564" i="2"/>
  <c r="AE2578" i="2"/>
  <c r="AE2582" i="2"/>
  <c r="AE2587" i="2"/>
  <c r="AE2680" i="2"/>
  <c r="AE2719" i="2"/>
  <c r="AE2803" i="2"/>
  <c r="AE2571" i="2"/>
  <c r="AE2581" i="2"/>
  <c r="AE2589" i="2"/>
  <c r="AE2598" i="2"/>
  <c r="AE2605" i="2"/>
  <c r="AE2613" i="2"/>
  <c r="AE2621" i="2"/>
  <c r="AE2630" i="2"/>
  <c r="AE2638" i="2"/>
  <c r="AE2646" i="2"/>
  <c r="AE2653" i="2"/>
  <c r="AE2662" i="2"/>
  <c r="AE2669" i="2"/>
  <c r="AE2677" i="2"/>
  <c r="AE2681" i="2"/>
  <c r="AE2686" i="2"/>
  <c r="AE2694" i="2"/>
  <c r="AE2789" i="2"/>
  <c r="AE2850" i="2"/>
  <c r="AE2615" i="2"/>
  <c r="AE2622" i="2"/>
  <c r="AE2629" i="2"/>
  <c r="AE2639" i="2"/>
  <c r="AE2647" i="2"/>
  <c r="AE2654" i="2"/>
  <c r="AE2663" i="2"/>
  <c r="AE2670" i="2"/>
  <c r="AE2710" i="2"/>
  <c r="AE2773" i="2"/>
  <c r="AE2600" i="2"/>
  <c r="AE2607" i="2"/>
  <c r="AE2614" i="2"/>
  <c r="AE2624" i="2"/>
  <c r="AE2631" i="2"/>
  <c r="AE2640" i="2"/>
  <c r="AE2645" i="2"/>
  <c r="AE2655" i="2"/>
  <c r="AE2661" i="2"/>
  <c r="AE2671" i="2"/>
  <c r="AE2679" i="2"/>
  <c r="AE2687" i="2"/>
  <c r="AE2737" i="2"/>
  <c r="AE2576" i="2"/>
  <c r="AE2584" i="2"/>
  <c r="AE2592" i="2"/>
  <c r="AE2601" i="2"/>
  <c r="AE2608" i="2"/>
  <c r="AE2616" i="2"/>
  <c r="AE2625" i="2"/>
  <c r="AE2632" i="2"/>
  <c r="AE2636" i="2"/>
  <c r="AE2648" i="2"/>
  <c r="AE2656" i="2"/>
  <c r="AE2664" i="2"/>
  <c r="AE2672" i="2"/>
  <c r="AE2704" i="2"/>
  <c r="AE2718" i="2"/>
  <c r="AE2749" i="2"/>
  <c r="AE2755" i="2"/>
  <c r="AE2849" i="2"/>
  <c r="AE2593" i="2"/>
  <c r="AE2597" i="2"/>
  <c r="AE2609" i="2"/>
  <c r="AE2617" i="2"/>
  <c r="AE2623" i="2"/>
  <c r="AE2633" i="2"/>
  <c r="AE2642" i="2"/>
  <c r="AE2649" i="2"/>
  <c r="AE2657" i="2"/>
  <c r="AE2665" i="2"/>
  <c r="AE2673" i="2"/>
  <c r="AE2726" i="2"/>
  <c r="AE2733" i="2"/>
  <c r="AE2594" i="2"/>
  <c r="AE2602" i="2"/>
  <c r="AE2610" i="2"/>
  <c r="AE2618" i="2"/>
  <c r="AE2626" i="2"/>
  <c r="AE2634" i="2"/>
  <c r="AE2643" i="2"/>
  <c r="AE2651" i="2"/>
  <c r="AE2658" i="2"/>
  <c r="AE2666" i="2"/>
  <c r="AE2674" i="2"/>
  <c r="AE2678" i="2"/>
  <c r="AE2711" i="2"/>
  <c r="AE2688" i="2"/>
  <c r="AE2696" i="2"/>
  <c r="AE2705" i="2"/>
  <c r="AE2712" i="2"/>
  <c r="AE2720" i="2"/>
  <c r="AE2730" i="2"/>
  <c r="AE2728" i="2"/>
  <c r="AE2739" i="2"/>
  <c r="AE2748" i="2"/>
  <c r="AE2703" i="2"/>
  <c r="AE2713" i="2"/>
  <c r="AE2781" i="2"/>
  <c r="AE2790" i="2"/>
  <c r="AE2814" i="2"/>
  <c r="AE2690" i="2"/>
  <c r="AE2698" i="2"/>
  <c r="AE2706" i="2"/>
  <c r="AE2714" i="2"/>
  <c r="AE2722" i="2"/>
  <c r="AE2731" i="2"/>
  <c r="AE2735" i="2"/>
  <c r="AE2740" i="2"/>
  <c r="AE2747" i="2"/>
  <c r="AE2683" i="2"/>
  <c r="AE2691" i="2"/>
  <c r="AE2699" i="2"/>
  <c r="AE2707" i="2"/>
  <c r="AE2716" i="2"/>
  <c r="AE2772" i="2"/>
  <c r="AE2786" i="2"/>
  <c r="AE2676" i="2"/>
  <c r="AE2684" i="2"/>
  <c r="AE2692" i="2"/>
  <c r="AE2700" i="2"/>
  <c r="AE2708" i="2"/>
  <c r="AE2717" i="2"/>
  <c r="AE2723" i="2"/>
  <c r="AE2725" i="2"/>
  <c r="AE2724" i="2"/>
  <c r="AE2736" i="2"/>
  <c r="AE2741" i="2"/>
  <c r="AE2743" i="2"/>
  <c r="AE2746" i="2"/>
  <c r="AE2764" i="2"/>
  <c r="AE2765" i="2"/>
  <c r="AE2819" i="2"/>
  <c r="AE2841" i="2"/>
  <c r="AE2842" i="2"/>
  <c r="AE2870" i="2"/>
  <c r="AE2685" i="2"/>
  <c r="AE2693" i="2"/>
  <c r="AE2701" i="2"/>
  <c r="AE2709" i="2"/>
  <c r="AE2715" i="2"/>
  <c r="AE2751" i="2"/>
  <c r="AE2756" i="2"/>
  <c r="AE2757" i="2"/>
  <c r="AE2763" i="2"/>
  <c r="AE2780" i="2"/>
  <c r="AE2797" i="2"/>
  <c r="AE2807" i="2"/>
  <c r="AE2732" i="2"/>
  <c r="AE2734" i="2"/>
  <c r="AE2742" i="2"/>
  <c r="AE2750" i="2"/>
  <c r="AE2758" i="2"/>
  <c r="AE2768" i="2"/>
  <c r="AE2774" i="2"/>
  <c r="AE2782" i="2"/>
  <c r="AE2791" i="2"/>
  <c r="AE2798" i="2"/>
  <c r="AE2808" i="2"/>
  <c r="AE2813" i="2"/>
  <c r="AE2818" i="2"/>
  <c r="AE2833" i="2"/>
  <c r="AE2834" i="2"/>
  <c r="AE2840" i="2"/>
  <c r="AE2857" i="2"/>
  <c r="AE2759" i="2"/>
  <c r="AE2766" i="2"/>
  <c r="AE2775" i="2"/>
  <c r="AE2783" i="2"/>
  <c r="AE2792" i="2"/>
  <c r="AE2799" i="2"/>
  <c r="AE2801" i="2"/>
  <c r="AE2825" i="2"/>
  <c r="AE2826" i="2"/>
  <c r="AE2832" i="2"/>
  <c r="AE2744" i="2"/>
  <c r="AE2752" i="2"/>
  <c r="AE2760" i="2"/>
  <c r="AE2767" i="2"/>
  <c r="AE2776" i="2"/>
  <c r="AE2784" i="2"/>
  <c r="AE2793" i="2"/>
  <c r="AE2800" i="2"/>
  <c r="AE2805" i="2"/>
  <c r="AE2809" i="2"/>
  <c r="AE2810" i="2"/>
  <c r="AE2824" i="2"/>
  <c r="AE2846" i="2"/>
  <c r="AE2890" i="2"/>
  <c r="AE2721" i="2"/>
  <c r="AE2727" i="2"/>
  <c r="AE2738" i="2"/>
  <c r="AE2745" i="2"/>
  <c r="AE2753" i="2"/>
  <c r="AE2761" i="2"/>
  <c r="AE2769" i="2"/>
  <c r="AE2777" i="2"/>
  <c r="AE2785" i="2"/>
  <c r="AE2794" i="2"/>
  <c r="AE2754" i="2"/>
  <c r="AE2762" i="2"/>
  <c r="AE2770" i="2"/>
  <c r="AE2778" i="2"/>
  <c r="AE2787" i="2"/>
  <c r="AE2795" i="2"/>
  <c r="AE2802" i="2"/>
  <c r="AE2450" i="2"/>
  <c r="AE2811" i="2"/>
  <c r="AE2816" i="2"/>
  <c r="AE2858" i="2"/>
  <c r="AE2907" i="2"/>
  <c r="AE2922" i="2"/>
  <c r="AE2771" i="2"/>
  <c r="AE2779" i="2"/>
  <c r="AE2788" i="2"/>
  <c r="AE2796" i="2"/>
  <c r="AE2874" i="2"/>
  <c r="AE2804" i="2"/>
  <c r="AE2812" i="2"/>
  <c r="AE2820" i="2"/>
  <c r="AE2827" i="2"/>
  <c r="AE2835" i="2"/>
  <c r="AE2843" i="2"/>
  <c r="AE2851" i="2"/>
  <c r="AE2859" i="2"/>
  <c r="AE2871" i="2"/>
  <c r="AE2883" i="2"/>
  <c r="AE2898" i="2"/>
  <c r="AE2915" i="2"/>
  <c r="AE2931" i="2"/>
  <c r="AE2952" i="2"/>
  <c r="AE2821" i="2"/>
  <c r="AE2828" i="2"/>
  <c r="AE2836" i="2"/>
  <c r="AE2845" i="2"/>
  <c r="AE2852" i="2"/>
  <c r="AE2860" i="2"/>
  <c r="AE2817" i="2"/>
  <c r="AE2829" i="2"/>
  <c r="AE2837" i="2"/>
  <c r="AE2844" i="2"/>
  <c r="AE2853" i="2"/>
  <c r="AE2861" i="2"/>
  <c r="AE2867" i="2"/>
  <c r="AE2872" i="2"/>
  <c r="AE2877" i="2"/>
  <c r="AE2891" i="2"/>
  <c r="AE2904" i="2"/>
  <c r="AE2923" i="2"/>
  <c r="AE2936" i="2"/>
  <c r="AE2942" i="2"/>
  <c r="AE3032" i="2"/>
  <c r="AE2806" i="2"/>
  <c r="AE2815" i="2"/>
  <c r="AE2822" i="2"/>
  <c r="AE2830" i="2"/>
  <c r="AE2838" i="2"/>
  <c r="AE2847" i="2"/>
  <c r="AE2854" i="2"/>
  <c r="AE2862" i="2"/>
  <c r="AE2864" i="2"/>
  <c r="AE2823" i="2"/>
  <c r="AE2831" i="2"/>
  <c r="AE2839" i="2"/>
  <c r="AE2848" i="2"/>
  <c r="AE2855" i="2"/>
  <c r="AE2863" i="2"/>
  <c r="AE2869" i="2"/>
  <c r="AE2882" i="2"/>
  <c r="AE2899" i="2"/>
  <c r="AE2914" i="2"/>
  <c r="AE2932" i="2"/>
  <c r="AE2926" i="2"/>
  <c r="AE2996" i="2"/>
  <c r="AE2856" i="2"/>
  <c r="AE2866" i="2"/>
  <c r="AE2875" i="2"/>
  <c r="AE2957" i="2"/>
  <c r="AE3027" i="2"/>
  <c r="AE2868" i="2"/>
  <c r="AE2876" i="2"/>
  <c r="AE2884" i="2"/>
  <c r="AE2892" i="2"/>
  <c r="AE2900" i="2"/>
  <c r="AE2908" i="2"/>
  <c r="AE2917" i="2"/>
  <c r="AE2924" i="2"/>
  <c r="AE2933" i="2"/>
  <c r="AE2947" i="2"/>
  <c r="AE2885" i="2"/>
  <c r="AE2893" i="2"/>
  <c r="AE2901" i="2"/>
  <c r="AE2909" i="2"/>
  <c r="AE2918" i="2"/>
  <c r="AE2925" i="2"/>
  <c r="AE2934" i="2"/>
  <c r="AE2943" i="2"/>
  <c r="AE2965" i="2"/>
  <c r="AE2988" i="2"/>
  <c r="AE2878" i="2"/>
  <c r="AE2886" i="2"/>
  <c r="AE2894" i="2"/>
  <c r="AE2902" i="2"/>
  <c r="AE2910" i="2"/>
  <c r="AE2919" i="2"/>
  <c r="AE2927" i="2"/>
  <c r="AE2935" i="2"/>
  <c r="AE2941" i="2"/>
  <c r="AE2948" i="2"/>
  <c r="AE2879" i="2"/>
  <c r="AE2889" i="2"/>
  <c r="AE2895" i="2"/>
  <c r="AE2903" i="2"/>
  <c r="AE2911" i="2"/>
  <c r="AE2920" i="2"/>
  <c r="AE2928" i="2"/>
  <c r="AE2939" i="2"/>
  <c r="AE2950" i="2"/>
  <c r="AE2972" i="2"/>
  <c r="AE3004" i="2"/>
  <c r="AE2880" i="2"/>
  <c r="AE2887" i="2"/>
  <c r="AE2896" i="2"/>
  <c r="AE2905" i="2"/>
  <c r="AE2912" i="2"/>
  <c r="AE2916" i="2"/>
  <c r="AE2929" i="2"/>
  <c r="AE2940" i="2"/>
  <c r="AE2944" i="2"/>
  <c r="AE2949" i="2"/>
  <c r="AE2980" i="2"/>
  <c r="AE2865" i="2"/>
  <c r="AE2873" i="2"/>
  <c r="AE2881" i="2"/>
  <c r="AE2888" i="2"/>
  <c r="AE2897" i="2"/>
  <c r="AE2906" i="2"/>
  <c r="AE2913" i="2"/>
  <c r="AE2921" i="2"/>
  <c r="AE2930" i="2"/>
  <c r="AE2962" i="2"/>
  <c r="AE2979" i="2"/>
  <c r="AE2987" i="2"/>
  <c r="AE2995" i="2"/>
  <c r="AE3003" i="2"/>
  <c r="AE3007" i="2"/>
  <c r="AE3051" i="2"/>
  <c r="AE2951" i="2"/>
  <c r="AE2958" i="2"/>
  <c r="AE2968" i="2"/>
  <c r="AE2973" i="2"/>
  <c r="AE2981" i="2"/>
  <c r="AE2990" i="2"/>
  <c r="AE2997" i="2"/>
  <c r="AE3005" i="2"/>
  <c r="AE3009" i="2"/>
  <c r="AE3067" i="2"/>
  <c r="AE2959" i="2"/>
  <c r="AE2969" i="2"/>
  <c r="AE2974" i="2"/>
  <c r="AE2982" i="2"/>
  <c r="AE2991" i="2"/>
  <c r="AE2998" i="2"/>
  <c r="AE3006" i="2"/>
  <c r="AE3012" i="2"/>
  <c r="AE3045" i="2"/>
  <c r="AE2953" i="2"/>
  <c r="AE2960" i="2"/>
  <c r="AE2970" i="2"/>
  <c r="AE2975" i="2"/>
  <c r="AE2983" i="2"/>
  <c r="AE2992" i="2"/>
  <c r="AE2999" i="2"/>
  <c r="AE3008" i="2"/>
  <c r="AE3011" i="2"/>
  <c r="AE2937" i="2"/>
  <c r="AE2945" i="2"/>
  <c r="AE2954" i="2"/>
  <c r="AE2963" i="2"/>
  <c r="AE2971" i="2"/>
  <c r="AE2976" i="2"/>
  <c r="AE2984" i="2"/>
  <c r="AE2993" i="2"/>
  <c r="AE3000" i="2"/>
  <c r="AE3016" i="2"/>
  <c r="AE3059" i="2"/>
  <c r="AE2938" i="2"/>
  <c r="AE2946" i="2"/>
  <c r="AE2955" i="2"/>
  <c r="AE2964" i="2"/>
  <c r="AE2966" i="2"/>
  <c r="AE2977" i="2"/>
  <c r="AE2985" i="2"/>
  <c r="AE2989" i="2"/>
  <c r="AE3001" i="2"/>
  <c r="AE3019" i="2"/>
  <c r="AE3036" i="2"/>
  <c r="AE2956" i="2"/>
  <c r="AE2961" i="2"/>
  <c r="AE2967" i="2"/>
  <c r="AE2978" i="2"/>
  <c r="AE2986" i="2"/>
  <c r="AE2994" i="2"/>
  <c r="AE3002" i="2"/>
  <c r="AE3017" i="2"/>
  <c r="AE3025" i="2"/>
  <c r="AE3074" i="2"/>
  <c r="AE3010" i="2"/>
  <c r="AE3018" i="2"/>
  <c r="AE3023" i="2"/>
  <c r="AE3034" i="2"/>
  <c r="AE3042" i="2"/>
  <c r="AE3050" i="2"/>
  <c r="AE3058" i="2"/>
  <c r="AE3066" i="2"/>
  <c r="AE3073" i="2"/>
  <c r="AE3081" i="2"/>
  <c r="AE3020" i="2"/>
  <c r="AE3028" i="2"/>
  <c r="AE3037" i="2"/>
  <c r="AE3046" i="2"/>
  <c r="AE3053" i="2"/>
  <c r="AE3060" i="2"/>
  <c r="AE3068" i="2"/>
  <c r="AE3075" i="2"/>
  <c r="AE3014" i="2"/>
  <c r="AE3021" i="2"/>
  <c r="AE3029" i="2"/>
  <c r="AE3038" i="2"/>
  <c r="AE3043" i="2"/>
  <c r="AE3052" i="2"/>
  <c r="AE3061" i="2"/>
  <c r="AE3069" i="2"/>
  <c r="AE3076" i="2"/>
  <c r="AE3083" i="2"/>
  <c r="AE3084" i="2"/>
  <c r="AE3111" i="2"/>
  <c r="AE3109" i="2"/>
  <c r="AE3013" i="2"/>
  <c r="AE3022" i="2"/>
  <c r="AE3030" i="2"/>
  <c r="AE3039" i="2"/>
  <c r="AE3044" i="2"/>
  <c r="AE3054" i="2"/>
  <c r="AE3062" i="2"/>
  <c r="AE3070" i="2"/>
  <c r="AE3077" i="2"/>
  <c r="AE3102" i="2"/>
  <c r="AE3108" i="2"/>
  <c r="AE3100" i="2"/>
  <c r="AE3015" i="2"/>
  <c r="AE3024" i="2"/>
  <c r="AE3031" i="2"/>
  <c r="AE3040" i="2"/>
  <c r="AE3047" i="2"/>
  <c r="AE3055" i="2"/>
  <c r="AE3063" i="2"/>
  <c r="AE3071" i="2"/>
  <c r="AE3078" i="2"/>
  <c r="AE3094" i="2"/>
  <c r="AE3088" i="2"/>
  <c r="AE3107" i="2"/>
  <c r="AE3035" i="2"/>
  <c r="AE3048" i="2"/>
  <c r="AE3056" i="2"/>
  <c r="AE3064" i="2"/>
  <c r="AE3079" i="2"/>
  <c r="AE3082" i="2"/>
  <c r="AE3092" i="2"/>
  <c r="AE3099" i="2"/>
  <c r="AE3026" i="2"/>
  <c r="AE3033" i="2"/>
  <c r="AE3041" i="2"/>
  <c r="AE3049" i="2"/>
  <c r="AE3057" i="2"/>
  <c r="AE3065" i="2"/>
  <c r="AE3072" i="2"/>
  <c r="AE3080" i="2"/>
  <c r="AE3091" i="2"/>
  <c r="AE3085" i="2"/>
  <c r="AE3093" i="2"/>
  <c r="AE3101" i="2"/>
  <c r="AE3110" i="2"/>
  <c r="AE3086" i="2"/>
  <c r="AE3095" i="2"/>
  <c r="AE3103" i="2"/>
  <c r="AE3112" i="2"/>
  <c r="AE3087" i="2"/>
  <c r="AE3096" i="2"/>
  <c r="AE3104" i="2"/>
  <c r="AE3113" i="2"/>
  <c r="AE3089" i="2"/>
  <c r="AE3097" i="2"/>
  <c r="AE3105" i="2"/>
  <c r="AE3114" i="2"/>
  <c r="AE3090" i="2"/>
  <c r="AE3098" i="2"/>
  <c r="AE3106" i="2"/>
  <c r="AE4" i="2"/>
  <c r="AE3115" i="2"/>
  <c r="E8" i="2"/>
  <c r="BZ14" i="2"/>
  <c r="BZ18" i="2"/>
  <c r="E26" i="2"/>
  <c r="E33" i="2"/>
  <c r="E39" i="2"/>
  <c r="BZ44" i="2"/>
  <c r="E49" i="2"/>
  <c r="E57" i="2"/>
  <c r="BZ4" i="2"/>
  <c r="E9" i="2"/>
  <c r="E15" i="2"/>
  <c r="E19" i="2"/>
  <c r="E27" i="2"/>
  <c r="E34" i="2"/>
  <c r="BZ40" i="2"/>
  <c r="E44" i="2"/>
  <c r="E50" i="2"/>
  <c r="E58" i="2"/>
  <c r="E10" i="2"/>
  <c r="BZ15" i="2"/>
  <c r="E20" i="2"/>
  <c r="E28" i="2"/>
  <c r="E35" i="2"/>
  <c r="E40" i="2"/>
  <c r="E51" i="2"/>
  <c r="E59" i="2"/>
  <c r="E5" i="2"/>
  <c r="BZ12" i="2"/>
  <c r="E11" i="2"/>
  <c r="E21" i="2"/>
  <c r="E29" i="2"/>
  <c r="E36" i="2"/>
  <c r="E41" i="2"/>
  <c r="BZ45" i="2"/>
  <c r="E52" i="2"/>
  <c r="E60" i="2"/>
  <c r="BZ5" i="2"/>
  <c r="BZ6" i="2"/>
  <c r="E12" i="2"/>
  <c r="BZ16" i="2"/>
  <c r="E22" i="2"/>
  <c r="E30" i="2"/>
  <c r="E38" i="2"/>
  <c r="BZ41" i="2"/>
  <c r="E45" i="2"/>
  <c r="E53" i="2"/>
  <c r="E61" i="2"/>
  <c r="E6" i="2"/>
  <c r="E13" i="2"/>
  <c r="E16" i="2"/>
  <c r="E23" i="2"/>
  <c r="BZ31" i="2"/>
  <c r="BZ38" i="2"/>
  <c r="E42" i="2"/>
  <c r="E54" i="2"/>
  <c r="E62" i="2"/>
  <c r="BZ7" i="2"/>
  <c r="E17" i="2"/>
  <c r="E24" i="2"/>
  <c r="E31" i="2"/>
  <c r="E37" i="2"/>
  <c r="BZ42" i="2"/>
  <c r="E46" i="2"/>
  <c r="E55" i="2"/>
  <c r="E7" i="2"/>
  <c r="E14" i="2"/>
  <c r="E18" i="2"/>
  <c r="E25" i="2"/>
  <c r="E32" i="2"/>
  <c r="BZ37" i="2"/>
  <c r="E43" i="2"/>
  <c r="E47" i="2"/>
  <c r="E56" i="2"/>
  <c r="E66" i="2"/>
  <c r="E74" i="2"/>
  <c r="E82" i="2"/>
  <c r="BZ91" i="2"/>
  <c r="E103" i="2"/>
  <c r="E112" i="2"/>
  <c r="E119" i="2"/>
  <c r="E127" i="2"/>
  <c r="BZ135" i="2"/>
  <c r="E140" i="2"/>
  <c r="E148" i="2"/>
  <c r="E156" i="2"/>
  <c r="E163" i="2"/>
  <c r="BZ170" i="2"/>
  <c r="E178" i="2"/>
  <c r="BZ187" i="2"/>
  <c r="E194" i="2"/>
  <c r="E202" i="2"/>
  <c r="E209" i="2"/>
  <c r="E213" i="2"/>
  <c r="BZ224" i="2"/>
  <c r="E233" i="2"/>
  <c r="E241" i="2"/>
  <c r="BZ249" i="2"/>
  <c r="E255" i="2"/>
  <c r="E263" i="2"/>
  <c r="E270" i="2"/>
  <c r="E279" i="2"/>
  <c r="E287" i="2"/>
  <c r="E294" i="2"/>
  <c r="E302" i="2"/>
  <c r="E311" i="2"/>
  <c r="BZ319" i="2"/>
  <c r="E326" i="2"/>
  <c r="E334" i="2"/>
  <c r="E342" i="2"/>
  <c r="E351" i="2"/>
  <c r="E357" i="2"/>
  <c r="BZ366" i="2"/>
  <c r="E373" i="2"/>
  <c r="BZ380" i="2"/>
  <c r="E386" i="2"/>
  <c r="BZ388" i="2"/>
  <c r="E413" i="2"/>
  <c r="BZ482" i="2"/>
  <c r="E540" i="2"/>
  <c r="E604" i="2"/>
  <c r="E67" i="2"/>
  <c r="E75" i="2"/>
  <c r="E83" i="2"/>
  <c r="E91" i="2"/>
  <c r="BZ96" i="2"/>
  <c r="E104" i="2"/>
  <c r="E113" i="2"/>
  <c r="E120" i="2"/>
  <c r="E126" i="2"/>
  <c r="E135" i="2"/>
  <c r="BZ140" i="2"/>
  <c r="E149" i="2"/>
  <c r="E157" i="2"/>
  <c r="E164" i="2"/>
  <c r="E172" i="2"/>
  <c r="BZ180" i="2"/>
  <c r="E187" i="2"/>
  <c r="E195" i="2"/>
  <c r="BZ202" i="2"/>
  <c r="BZ209" i="2"/>
  <c r="E218" i="2"/>
  <c r="E228" i="2"/>
  <c r="E234" i="2"/>
  <c r="BZ241" i="2"/>
  <c r="E249" i="2"/>
  <c r="BZ257" i="2"/>
  <c r="E264" i="2"/>
  <c r="E271" i="2"/>
  <c r="BZ274" i="2"/>
  <c r="E288" i="2"/>
  <c r="E295" i="2"/>
  <c r="E303" i="2"/>
  <c r="BZ309" i="2"/>
  <c r="E319" i="2"/>
  <c r="E327" i="2"/>
  <c r="E335" i="2"/>
  <c r="E343" i="2"/>
  <c r="BZ349" i="2"/>
  <c r="E358" i="2"/>
  <c r="E366" i="2"/>
  <c r="E375" i="2"/>
  <c r="E382" i="2"/>
  <c r="BZ399" i="2"/>
  <c r="E432" i="2"/>
  <c r="E458" i="2"/>
  <c r="E519" i="2"/>
  <c r="E578" i="2"/>
  <c r="E68" i="2"/>
  <c r="E76" i="2"/>
  <c r="E84" i="2"/>
  <c r="E92" i="2"/>
  <c r="E98" i="2"/>
  <c r="E106" i="2"/>
  <c r="E121" i="2"/>
  <c r="E128" i="2"/>
  <c r="E136" i="2"/>
  <c r="E142" i="2"/>
  <c r="BZ151" i="2"/>
  <c r="E158" i="2"/>
  <c r="E165" i="2"/>
  <c r="E173" i="2"/>
  <c r="E180" i="2"/>
  <c r="BZ189" i="2"/>
  <c r="E196" i="2"/>
  <c r="E204" i="2"/>
  <c r="E211" i="2"/>
  <c r="E219" i="2"/>
  <c r="BZ228" i="2"/>
  <c r="E235" i="2"/>
  <c r="E243" i="2"/>
  <c r="BZ260" i="2"/>
  <c r="BZ271" i="2"/>
  <c r="E280" i="2"/>
  <c r="BZ286" i="2"/>
  <c r="E296" i="2"/>
  <c r="E304" i="2"/>
  <c r="E312" i="2"/>
  <c r="E320" i="2"/>
  <c r="E328" i="2"/>
  <c r="E336" i="2"/>
  <c r="E344" i="2"/>
  <c r="E359" i="2"/>
  <c r="E367" i="2"/>
  <c r="E376" i="2"/>
  <c r="BZ382" i="2"/>
  <c r="E389" i="2"/>
  <c r="E421" i="2"/>
  <c r="E496" i="2"/>
  <c r="BZ554" i="2"/>
  <c r="E621" i="2"/>
  <c r="E69" i="2"/>
  <c r="E77" i="2"/>
  <c r="E85" i="2"/>
  <c r="BZ94" i="2"/>
  <c r="E99" i="2"/>
  <c r="E107" i="2"/>
  <c r="E114" i="2"/>
  <c r="E122" i="2"/>
  <c r="E129" i="2"/>
  <c r="E137" i="2"/>
  <c r="BZ142" i="2"/>
  <c r="E151" i="2"/>
  <c r="E159" i="2"/>
  <c r="E166" i="2"/>
  <c r="BZ182" i="2"/>
  <c r="E189" i="2"/>
  <c r="E197" i="2"/>
  <c r="BZ204" i="2"/>
  <c r="BZ211" i="2"/>
  <c r="E220" i="2"/>
  <c r="E232" i="2"/>
  <c r="BZ235" i="2"/>
  <c r="BZ243" i="2"/>
  <c r="E251" i="2"/>
  <c r="E257" i="2"/>
  <c r="E266" i="2"/>
  <c r="E274" i="2"/>
  <c r="E281" i="2"/>
  <c r="E290" i="2"/>
  <c r="E297" i="2"/>
  <c r="E305" i="2"/>
  <c r="BZ314" i="2"/>
  <c r="BZ320" i="2"/>
  <c r="E329" i="2"/>
  <c r="BZ336" i="2"/>
  <c r="E345" i="2"/>
  <c r="E352" i="2"/>
  <c r="E360" i="2"/>
  <c r="E368" i="2"/>
  <c r="E374" i="2"/>
  <c r="E393" i="2"/>
  <c r="BZ393" i="2"/>
  <c r="E408" i="2"/>
  <c r="BZ438" i="2"/>
  <c r="BZ464" i="2"/>
  <c r="E533" i="2"/>
  <c r="E596" i="2"/>
  <c r="E70" i="2"/>
  <c r="E78" i="2"/>
  <c r="E86" i="2"/>
  <c r="E94" i="2"/>
  <c r="E100" i="2"/>
  <c r="BZ107" i="2"/>
  <c r="E116" i="2"/>
  <c r="E125" i="2"/>
  <c r="E130" i="2"/>
  <c r="E144" i="2"/>
  <c r="E152" i="2"/>
  <c r="E105" i="2"/>
  <c r="E167" i="2"/>
  <c r="E174" i="2"/>
  <c r="E182" i="2"/>
  <c r="E190" i="2"/>
  <c r="E198" i="2"/>
  <c r="BZ207" i="2"/>
  <c r="E214" i="2"/>
  <c r="E221" i="2"/>
  <c r="E230" i="2"/>
  <c r="E237" i="2"/>
  <c r="E245" i="2"/>
  <c r="BZ251" i="2"/>
  <c r="E258" i="2"/>
  <c r="E267" i="2"/>
  <c r="E275" i="2"/>
  <c r="BZ283" i="2"/>
  <c r="E291" i="2"/>
  <c r="E298" i="2"/>
  <c r="E306" i="2"/>
  <c r="E314" i="2"/>
  <c r="E322" i="2"/>
  <c r="E330" i="2"/>
  <c r="E338" i="2"/>
  <c r="E346" i="2"/>
  <c r="E353" i="2"/>
  <c r="E361" i="2"/>
  <c r="E369" i="2"/>
  <c r="E377" i="2"/>
  <c r="BZ427" i="2"/>
  <c r="E448" i="2"/>
  <c r="BZ510" i="2"/>
  <c r="BZ567" i="2"/>
  <c r="E63" i="2"/>
  <c r="E71" i="2"/>
  <c r="E79" i="2"/>
  <c r="E87" i="2"/>
  <c r="E101" i="2"/>
  <c r="E109" i="2"/>
  <c r="E115" i="2"/>
  <c r="E123" i="2"/>
  <c r="E131" i="2"/>
  <c r="E138" i="2"/>
  <c r="E145" i="2"/>
  <c r="E153" i="2"/>
  <c r="E160" i="2"/>
  <c r="E168" i="2"/>
  <c r="E175" i="2"/>
  <c r="E183" i="2"/>
  <c r="E191" i="2"/>
  <c r="BZ198" i="2"/>
  <c r="E207" i="2"/>
  <c r="E215" i="2"/>
  <c r="E222" i="2"/>
  <c r="BZ230" i="2"/>
  <c r="E238" i="2"/>
  <c r="E246" i="2"/>
  <c r="E252" i="2"/>
  <c r="E260" i="2"/>
  <c r="E268" i="2"/>
  <c r="E276" i="2"/>
  <c r="E283" i="2"/>
  <c r="E292" i="2"/>
  <c r="E299" i="2"/>
  <c r="E307" i="2"/>
  <c r="E315" i="2"/>
  <c r="E323" i="2"/>
  <c r="E331" i="2"/>
  <c r="E339" i="2"/>
  <c r="E347" i="2"/>
  <c r="E354" i="2"/>
  <c r="E362" i="2"/>
  <c r="E370" i="2"/>
  <c r="E378" i="2"/>
  <c r="E416" i="2"/>
  <c r="E488" i="2"/>
  <c r="E548" i="2"/>
  <c r="E612" i="2"/>
  <c r="E64" i="2"/>
  <c r="E72" i="2"/>
  <c r="E80" i="2"/>
  <c r="E88" i="2"/>
  <c r="E96" i="2"/>
  <c r="E110" i="2"/>
  <c r="E117" i="2"/>
  <c r="BZ123" i="2"/>
  <c r="E132" i="2"/>
  <c r="E146" i="2"/>
  <c r="E154" i="2"/>
  <c r="E161" i="2"/>
  <c r="E169" i="2"/>
  <c r="E176" i="2"/>
  <c r="E184" i="2"/>
  <c r="E192" i="2"/>
  <c r="E200" i="2"/>
  <c r="E208" i="2"/>
  <c r="E216" i="2"/>
  <c r="E223" i="2"/>
  <c r="BZ227" i="2"/>
  <c r="BZ238" i="2"/>
  <c r="E247" i="2"/>
  <c r="E253" i="2"/>
  <c r="E261" i="2"/>
  <c r="E265" i="2"/>
  <c r="E277" i="2"/>
  <c r="E284" i="2"/>
  <c r="BZ290" i="2"/>
  <c r="E300" i="2"/>
  <c r="E309" i="2"/>
  <c r="E316" i="2"/>
  <c r="E325" i="2"/>
  <c r="E332" i="2"/>
  <c r="E340" i="2"/>
  <c r="E349" i="2"/>
  <c r="E355" i="2"/>
  <c r="E363" i="2"/>
  <c r="E371" i="2"/>
  <c r="E379" i="2"/>
  <c r="E385" i="2"/>
  <c r="E397" i="2"/>
  <c r="BZ403" i="2"/>
  <c r="E437" i="2"/>
  <c r="E467" i="2"/>
  <c r="E527" i="2"/>
  <c r="E587" i="2"/>
  <c r="E65" i="2"/>
  <c r="E73" i="2"/>
  <c r="E81" i="2"/>
  <c r="E89" i="2"/>
  <c r="E97" i="2"/>
  <c r="E102" i="2"/>
  <c r="BZ110" i="2"/>
  <c r="E118" i="2"/>
  <c r="E133" i="2"/>
  <c r="E139" i="2"/>
  <c r="E147" i="2"/>
  <c r="E155" i="2"/>
  <c r="BZ161" i="2"/>
  <c r="E170" i="2"/>
  <c r="E177" i="2"/>
  <c r="BZ184" i="2"/>
  <c r="E193" i="2"/>
  <c r="BZ200" i="2"/>
  <c r="E48" i="2"/>
  <c r="E217" i="2"/>
  <c r="E224" i="2"/>
  <c r="E227" i="2"/>
  <c r="E240" i="2"/>
  <c r="E254" i="2"/>
  <c r="E262" i="2"/>
  <c r="BZ265" i="2"/>
  <c r="E278" i="2"/>
  <c r="E286" i="2"/>
  <c r="E293" i="2"/>
  <c r="E301" i="2"/>
  <c r="E310" i="2"/>
  <c r="E317" i="2"/>
  <c r="E324" i="2"/>
  <c r="BZ334" i="2"/>
  <c r="E341" i="2"/>
  <c r="E350" i="2"/>
  <c r="E356" i="2"/>
  <c r="BZ363" i="2"/>
  <c r="BZ371" i="2"/>
  <c r="E380" i="2"/>
  <c r="E390" i="2"/>
  <c r="BZ424" i="2"/>
  <c r="E503" i="2"/>
  <c r="E553" i="2"/>
  <c r="E631" i="2"/>
  <c r="E639" i="2"/>
  <c r="E648" i="2"/>
  <c r="E656" i="2"/>
  <c r="E663" i="2"/>
  <c r="BZ670" i="2"/>
  <c r="E591" i="2"/>
  <c r="E687" i="2"/>
  <c r="E688" i="2"/>
  <c r="E808" i="2"/>
  <c r="BZ870" i="2"/>
  <c r="E931" i="2"/>
  <c r="E993" i="2"/>
  <c r="E391" i="2"/>
  <c r="BZ397" i="2"/>
  <c r="E405" i="2"/>
  <c r="E410" i="2"/>
  <c r="E422" i="2"/>
  <c r="BZ430" i="2"/>
  <c r="E442" i="2"/>
  <c r="BZ448" i="2"/>
  <c r="E459" i="2"/>
  <c r="E468" i="2"/>
  <c r="E465" i="2"/>
  <c r="E482" i="2"/>
  <c r="E489" i="2"/>
  <c r="E497" i="2"/>
  <c r="BZ505" i="2"/>
  <c r="BZ513" i="2"/>
  <c r="BZ519" i="2"/>
  <c r="BZ540" i="2"/>
  <c r="E549" i="2"/>
  <c r="E556" i="2"/>
  <c r="E563" i="2"/>
  <c r="E571" i="2"/>
  <c r="E579" i="2"/>
  <c r="BZ587" i="2"/>
  <c r="E597" i="2"/>
  <c r="E605" i="2"/>
  <c r="E613" i="2"/>
  <c r="E622" i="2"/>
  <c r="E632" i="2"/>
  <c r="E640" i="2"/>
  <c r="E649" i="2"/>
  <c r="E657" i="2"/>
  <c r="E664" i="2"/>
  <c r="E672" i="2"/>
  <c r="E619" i="2"/>
  <c r="E628" i="2"/>
  <c r="E679" i="2"/>
  <c r="E680" i="2"/>
  <c r="E682" i="2"/>
  <c r="BZ702" i="2"/>
  <c r="E705" i="2"/>
  <c r="E727" i="2"/>
  <c r="E736" i="2"/>
  <c r="E784" i="2"/>
  <c r="E848" i="2"/>
  <c r="E907" i="2"/>
  <c r="E969" i="2"/>
  <c r="E1033" i="2"/>
  <c r="E384" i="2"/>
  <c r="BZ390" i="2"/>
  <c r="E406" i="2"/>
  <c r="E414" i="2"/>
  <c r="E423" i="2"/>
  <c r="E430" i="2"/>
  <c r="BZ436" i="2"/>
  <c r="E444" i="2"/>
  <c r="E450" i="2"/>
  <c r="E457" i="2"/>
  <c r="E469" i="2"/>
  <c r="BZ476" i="2"/>
  <c r="E483" i="2"/>
  <c r="E490" i="2"/>
  <c r="BZ495" i="2"/>
  <c r="E505" i="2"/>
  <c r="E513" i="2"/>
  <c r="E521" i="2"/>
  <c r="E529" i="2"/>
  <c r="E534" i="2"/>
  <c r="E542" i="2"/>
  <c r="E550" i="2"/>
  <c r="E559" i="2"/>
  <c r="E564" i="2"/>
  <c r="E573" i="2"/>
  <c r="E580" i="2"/>
  <c r="BZ586" i="2"/>
  <c r="E598" i="2"/>
  <c r="E606" i="2"/>
  <c r="E614" i="2"/>
  <c r="E623" i="2"/>
  <c r="E633" i="2"/>
  <c r="BZ640" i="2"/>
  <c r="E650" i="2"/>
  <c r="E658" i="2"/>
  <c r="E665" i="2"/>
  <c r="E673" i="2"/>
  <c r="E627" i="2"/>
  <c r="E677" i="2"/>
  <c r="E761" i="2"/>
  <c r="E823" i="2"/>
  <c r="E945" i="2"/>
  <c r="E1009" i="2"/>
  <c r="E399" i="2"/>
  <c r="BZ406" i="2"/>
  <c r="E415" i="2"/>
  <c r="E424" i="2"/>
  <c r="E431" i="2"/>
  <c r="E438" i="2"/>
  <c r="E445" i="2"/>
  <c r="E451" i="2"/>
  <c r="E461" i="2"/>
  <c r="E470" i="2"/>
  <c r="E476" i="2"/>
  <c r="E484" i="2"/>
  <c r="E491" i="2"/>
  <c r="BZ499" i="2"/>
  <c r="E506" i="2"/>
  <c r="BZ515" i="2"/>
  <c r="BZ523" i="2"/>
  <c r="E530" i="2"/>
  <c r="BZ534" i="2"/>
  <c r="E543" i="2"/>
  <c r="E560" i="2"/>
  <c r="E565" i="2"/>
  <c r="E574" i="2"/>
  <c r="E581" i="2"/>
  <c r="E589" i="2"/>
  <c r="E599" i="2"/>
  <c r="E607" i="2"/>
  <c r="E615" i="2"/>
  <c r="E624" i="2"/>
  <c r="E634" i="2"/>
  <c r="E642" i="2"/>
  <c r="E651" i="2"/>
  <c r="E661" i="2"/>
  <c r="E666" i="2"/>
  <c r="E674" i="2"/>
  <c r="E712" i="2"/>
  <c r="BZ714" i="2"/>
  <c r="E744" i="2"/>
  <c r="E746" i="2"/>
  <c r="BZ800" i="2"/>
  <c r="E862" i="2"/>
  <c r="E924" i="2"/>
  <c r="E985" i="2"/>
  <c r="BZ444" i="2"/>
  <c r="BZ451" i="2"/>
  <c r="E460" i="2"/>
  <c r="E471" i="2"/>
  <c r="E477" i="2"/>
  <c r="E456" i="2"/>
  <c r="E492" i="2"/>
  <c r="E499" i="2"/>
  <c r="E510" i="2"/>
  <c r="E515" i="2"/>
  <c r="E523" i="2"/>
  <c r="E531" i="2"/>
  <c r="E536" i="2"/>
  <c r="E544" i="2"/>
  <c r="E551" i="2"/>
  <c r="E557" i="2"/>
  <c r="E567" i="2"/>
  <c r="E575" i="2"/>
  <c r="E583" i="2"/>
  <c r="E592" i="2"/>
  <c r="E600" i="2"/>
  <c r="E608" i="2"/>
  <c r="E616" i="2"/>
  <c r="E625" i="2"/>
  <c r="E635" i="2"/>
  <c r="BZ642" i="2"/>
  <c r="BZ644" i="2"/>
  <c r="BZ653" i="2"/>
  <c r="E667" i="2"/>
  <c r="BZ674" i="2"/>
  <c r="E738" i="2"/>
  <c r="E839" i="2"/>
  <c r="E899" i="2"/>
  <c r="E961" i="2"/>
  <c r="E1027" i="2"/>
  <c r="E388" i="2"/>
  <c r="E395" i="2"/>
  <c r="E401" i="2"/>
  <c r="E409" i="2"/>
  <c r="E417" i="2"/>
  <c r="E426" i="2"/>
  <c r="E433" i="2"/>
  <c r="BZ441" i="2"/>
  <c r="E453" i="2"/>
  <c r="E462" i="2"/>
  <c r="E472" i="2"/>
  <c r="E479" i="2"/>
  <c r="E485" i="2"/>
  <c r="BZ501" i="2"/>
  <c r="E511" i="2"/>
  <c r="E516" i="2"/>
  <c r="E524" i="2"/>
  <c r="BZ536" i="2"/>
  <c r="E545" i="2"/>
  <c r="BZ551" i="2"/>
  <c r="E558" i="2"/>
  <c r="E568" i="2"/>
  <c r="E576" i="2"/>
  <c r="E584" i="2"/>
  <c r="E593" i="2"/>
  <c r="E601" i="2"/>
  <c r="E609" i="2"/>
  <c r="E617" i="2"/>
  <c r="E626" i="2"/>
  <c r="E636" i="2"/>
  <c r="E644" i="2"/>
  <c r="E653" i="2"/>
  <c r="E659" i="2"/>
  <c r="E668" i="2"/>
  <c r="E676" i="2"/>
  <c r="E690" i="2"/>
  <c r="E719" i="2"/>
  <c r="E721" i="2"/>
  <c r="E752" i="2"/>
  <c r="BZ752" i="2"/>
  <c r="E816" i="2"/>
  <c r="E877" i="2"/>
  <c r="E937" i="2"/>
  <c r="E1001" i="2"/>
  <c r="E396" i="2"/>
  <c r="BZ401" i="2"/>
  <c r="E411" i="2"/>
  <c r="E418" i="2"/>
  <c r="BZ426" i="2"/>
  <c r="E434" i="2"/>
  <c r="E446" i="2"/>
  <c r="BZ453" i="2"/>
  <c r="E464" i="2"/>
  <c r="E473" i="2"/>
  <c r="E480" i="2"/>
  <c r="BZ485" i="2"/>
  <c r="E493" i="2"/>
  <c r="E501" i="2"/>
  <c r="E507" i="2"/>
  <c r="E517" i="2"/>
  <c r="E525" i="2"/>
  <c r="BZ529" i="2"/>
  <c r="E538" i="2"/>
  <c r="E546" i="2"/>
  <c r="E561" i="2"/>
  <c r="E569" i="2"/>
  <c r="BZ573" i="2"/>
  <c r="BZ583" i="2"/>
  <c r="E594" i="2"/>
  <c r="E602" i="2"/>
  <c r="E610" i="2"/>
  <c r="E618" i="2"/>
  <c r="E629" i="2"/>
  <c r="E637" i="2"/>
  <c r="E645" i="2"/>
  <c r="E654" i="2"/>
  <c r="E662" i="2"/>
  <c r="BZ668" i="2"/>
  <c r="E792" i="2"/>
  <c r="E853" i="2"/>
  <c r="BZ912" i="2"/>
  <c r="E971" i="2"/>
  <c r="E403" i="2"/>
  <c r="E412" i="2"/>
  <c r="E420" i="2"/>
  <c r="E427" i="2"/>
  <c r="E436" i="2"/>
  <c r="E441" i="2"/>
  <c r="BZ446" i="2"/>
  <c r="E455" i="2"/>
  <c r="E466" i="2"/>
  <c r="E474" i="2"/>
  <c r="BZ480" i="2"/>
  <c r="E487" i="2"/>
  <c r="E495" i="2"/>
  <c r="BZ503" i="2"/>
  <c r="E508" i="2"/>
  <c r="E518" i="2"/>
  <c r="E526" i="2"/>
  <c r="BZ533" i="2"/>
  <c r="E539" i="2"/>
  <c r="E547" i="2"/>
  <c r="E554" i="2"/>
  <c r="E562" i="2"/>
  <c r="E570" i="2"/>
  <c r="E577" i="2"/>
  <c r="E586" i="2"/>
  <c r="E595" i="2"/>
  <c r="E603" i="2"/>
  <c r="E611" i="2"/>
  <c r="E620" i="2"/>
  <c r="E630" i="2"/>
  <c r="E638" i="2"/>
  <c r="E647" i="2"/>
  <c r="E655" i="2"/>
  <c r="E660" i="2"/>
  <c r="E670" i="2"/>
  <c r="E590" i="2"/>
  <c r="E697" i="2"/>
  <c r="E698" i="2"/>
  <c r="E728" i="2"/>
  <c r="E730" i="2"/>
  <c r="BZ769" i="2"/>
  <c r="BZ831" i="2"/>
  <c r="BZ892" i="2"/>
  <c r="E953" i="2"/>
  <c r="E1017" i="2"/>
  <c r="E681" i="2"/>
  <c r="BZ688" i="2"/>
  <c r="BZ696" i="2"/>
  <c r="E704" i="2"/>
  <c r="BZ711" i="2"/>
  <c r="E720" i="2"/>
  <c r="E729" i="2"/>
  <c r="E745" i="2"/>
  <c r="E753" i="2"/>
  <c r="E760" i="2"/>
  <c r="E769" i="2"/>
  <c r="BZ774" i="2"/>
  <c r="E783" i="2"/>
  <c r="E791" i="2"/>
  <c r="E798" i="2"/>
  <c r="E806" i="2"/>
  <c r="E815" i="2"/>
  <c r="E822" i="2"/>
  <c r="E832" i="2"/>
  <c r="BZ839" i="2"/>
  <c r="E847" i="2"/>
  <c r="E852" i="2"/>
  <c r="BZ859" i="2"/>
  <c r="BZ867" i="2"/>
  <c r="E876" i="2"/>
  <c r="BZ883" i="2"/>
  <c r="E890" i="2"/>
  <c r="BZ897" i="2"/>
  <c r="E906" i="2"/>
  <c r="E915" i="2"/>
  <c r="E923" i="2"/>
  <c r="E930" i="2"/>
  <c r="E936" i="2"/>
  <c r="E944" i="2"/>
  <c r="E952" i="2"/>
  <c r="E960" i="2"/>
  <c r="E968" i="2"/>
  <c r="E976" i="2"/>
  <c r="E984" i="2"/>
  <c r="E992" i="2"/>
  <c r="E1000" i="2"/>
  <c r="BZ1007" i="2"/>
  <c r="E1016" i="2"/>
  <c r="E1026" i="2"/>
  <c r="BZ1031" i="2"/>
  <c r="E1038" i="2"/>
  <c r="BZ1043" i="2"/>
  <c r="E1045" i="2"/>
  <c r="E683" i="2"/>
  <c r="E691" i="2"/>
  <c r="E699" i="2"/>
  <c r="E706" i="2"/>
  <c r="E714" i="2"/>
  <c r="E722" i="2"/>
  <c r="E731" i="2"/>
  <c r="E737" i="2"/>
  <c r="E747" i="2"/>
  <c r="E755" i="2"/>
  <c r="E762" i="2"/>
  <c r="E770" i="2"/>
  <c r="E777" i="2"/>
  <c r="E785" i="2"/>
  <c r="E793" i="2"/>
  <c r="E800" i="2"/>
  <c r="E809" i="2"/>
  <c r="E824" i="2"/>
  <c r="E831" i="2"/>
  <c r="E840" i="2"/>
  <c r="E849" i="2"/>
  <c r="E854" i="2"/>
  <c r="E863" i="2"/>
  <c r="E870" i="2"/>
  <c r="E878" i="2"/>
  <c r="E885" i="2"/>
  <c r="E892" i="2"/>
  <c r="E900" i="2"/>
  <c r="E908" i="2"/>
  <c r="E917" i="2"/>
  <c r="E925" i="2"/>
  <c r="BZ931" i="2"/>
  <c r="E938" i="2"/>
  <c r="E946" i="2"/>
  <c r="E954" i="2"/>
  <c r="E962" i="2"/>
  <c r="E979" i="2"/>
  <c r="E977" i="2"/>
  <c r="E986" i="2"/>
  <c r="E994" i="2"/>
  <c r="E1002" i="2"/>
  <c r="BZ1009" i="2"/>
  <c r="BZ1017" i="2"/>
  <c r="E1028" i="2"/>
  <c r="BZ1033" i="2"/>
  <c r="BZ1036" i="2"/>
  <c r="E684" i="2"/>
  <c r="E692" i="2"/>
  <c r="E701" i="2"/>
  <c r="E707" i="2"/>
  <c r="E715" i="2"/>
  <c r="E723" i="2"/>
  <c r="E732" i="2"/>
  <c r="E739" i="2"/>
  <c r="E741" i="2"/>
  <c r="E756" i="2"/>
  <c r="E764" i="2"/>
  <c r="E771" i="2"/>
  <c r="BZ777" i="2"/>
  <c r="E786" i="2"/>
  <c r="E794" i="2"/>
  <c r="E801" i="2"/>
  <c r="E810" i="2"/>
  <c r="E817" i="2"/>
  <c r="E826" i="2"/>
  <c r="E833" i="2"/>
  <c r="E841" i="2"/>
  <c r="E855" i="2"/>
  <c r="BZ862" i="2"/>
  <c r="E871" i="2"/>
  <c r="E881" i="2"/>
  <c r="BZ885" i="2"/>
  <c r="E893" i="2"/>
  <c r="BZ902" i="2"/>
  <c r="E909" i="2"/>
  <c r="E918" i="2"/>
  <c r="E926" i="2"/>
  <c r="E933" i="2"/>
  <c r="E939" i="2"/>
  <c r="E947" i="2"/>
  <c r="E955" i="2"/>
  <c r="BZ964" i="2"/>
  <c r="E970" i="2"/>
  <c r="E978" i="2"/>
  <c r="E987" i="2"/>
  <c r="E995" i="2"/>
  <c r="E1003" i="2"/>
  <c r="E1011" i="2"/>
  <c r="E1021" i="2"/>
  <c r="E1019" i="2"/>
  <c r="E1035" i="2"/>
  <c r="E685" i="2"/>
  <c r="BZ690" i="2"/>
  <c r="E700" i="2"/>
  <c r="E708" i="2"/>
  <c r="BZ715" i="2"/>
  <c r="E724" i="2"/>
  <c r="E733" i="2"/>
  <c r="E740" i="2"/>
  <c r="E749" i="2"/>
  <c r="BZ755" i="2"/>
  <c r="E765" i="2"/>
  <c r="BZ771" i="2"/>
  <c r="E779" i="2"/>
  <c r="E787" i="2"/>
  <c r="E807" i="2"/>
  <c r="E802" i="2"/>
  <c r="E811" i="2"/>
  <c r="BZ817" i="2"/>
  <c r="E827" i="2"/>
  <c r="E834" i="2"/>
  <c r="E843" i="2"/>
  <c r="BZ843" i="2"/>
  <c r="E856" i="2"/>
  <c r="BZ865" i="2"/>
  <c r="E872" i="2"/>
  <c r="E882" i="2"/>
  <c r="E889" i="2"/>
  <c r="BZ893" i="2"/>
  <c r="E902" i="2"/>
  <c r="E910" i="2"/>
  <c r="E919" i="2"/>
  <c r="BZ917" i="2"/>
  <c r="BZ933" i="2"/>
  <c r="E940" i="2"/>
  <c r="E948" i="2"/>
  <c r="BZ957" i="2"/>
  <c r="E964" i="2"/>
  <c r="E972" i="2"/>
  <c r="E980" i="2"/>
  <c r="E988" i="2"/>
  <c r="E996" i="2"/>
  <c r="E1004" i="2"/>
  <c r="BZ1011" i="2"/>
  <c r="BZ1023" i="2"/>
  <c r="BZ1019" i="2"/>
  <c r="E1036" i="2"/>
  <c r="E1040" i="2"/>
  <c r="E678" i="2"/>
  <c r="E686" i="2"/>
  <c r="E695" i="2"/>
  <c r="E709" i="2"/>
  <c r="E717" i="2"/>
  <c r="E725" i="2"/>
  <c r="E734" i="2"/>
  <c r="E742" i="2"/>
  <c r="E750" i="2"/>
  <c r="E757" i="2"/>
  <c r="E766" i="2"/>
  <c r="E774" i="2"/>
  <c r="E780" i="2"/>
  <c r="E788" i="2"/>
  <c r="E796" i="2"/>
  <c r="E803" i="2"/>
  <c r="E812" i="2"/>
  <c r="E819" i="2"/>
  <c r="BZ826" i="2"/>
  <c r="BZ834" i="2"/>
  <c r="E844" i="2"/>
  <c r="BZ856" i="2"/>
  <c r="E865" i="2"/>
  <c r="E873" i="2"/>
  <c r="E880" i="2"/>
  <c r="E895" i="2"/>
  <c r="E903" i="2"/>
  <c r="E912" i="2"/>
  <c r="E920" i="2"/>
  <c r="E927" i="2"/>
  <c r="BZ940" i="2"/>
  <c r="E950" i="2"/>
  <c r="E957" i="2"/>
  <c r="E965" i="2"/>
  <c r="E973" i="2"/>
  <c r="E981" i="2"/>
  <c r="E989" i="2"/>
  <c r="E998" i="2"/>
  <c r="E1005" i="2"/>
  <c r="E1013" i="2"/>
  <c r="E1023" i="2"/>
  <c r="E1029" i="2"/>
  <c r="BZ1045" i="2"/>
  <c r="E696" i="2"/>
  <c r="E702" i="2"/>
  <c r="E711" i="2"/>
  <c r="E718" i="2"/>
  <c r="E726" i="2"/>
  <c r="E735" i="2"/>
  <c r="E743" i="2"/>
  <c r="BZ749" i="2"/>
  <c r="E758" i="2"/>
  <c r="E767" i="2"/>
  <c r="E775" i="2"/>
  <c r="E781" i="2"/>
  <c r="E789" i="2"/>
  <c r="E797" i="2"/>
  <c r="E804" i="2"/>
  <c r="E813" i="2"/>
  <c r="E820" i="2"/>
  <c r="E828" i="2"/>
  <c r="E836" i="2"/>
  <c r="E846" i="2"/>
  <c r="E850" i="2"/>
  <c r="E859" i="2"/>
  <c r="E866" i="2"/>
  <c r="BZ873" i="2"/>
  <c r="E879" i="2"/>
  <c r="E887" i="2"/>
  <c r="BZ895" i="2"/>
  <c r="E904" i="2"/>
  <c r="E913" i="2"/>
  <c r="E921" i="2"/>
  <c r="BZ927" i="2"/>
  <c r="E934" i="2"/>
  <c r="E942" i="2"/>
  <c r="E951" i="2"/>
  <c r="E958" i="2"/>
  <c r="E966" i="2"/>
  <c r="E974" i="2"/>
  <c r="E982" i="2"/>
  <c r="E990" i="2"/>
  <c r="E997" i="2"/>
  <c r="BZ1005" i="2"/>
  <c r="BZ1013" i="2"/>
  <c r="E1024" i="2"/>
  <c r="BZ1029" i="2"/>
  <c r="BZ1040" i="2"/>
  <c r="E759" i="2"/>
  <c r="E768" i="2"/>
  <c r="E776" i="2"/>
  <c r="E782" i="2"/>
  <c r="E790" i="2"/>
  <c r="BZ796" i="2"/>
  <c r="E805" i="2"/>
  <c r="E814" i="2"/>
  <c r="E821" i="2"/>
  <c r="E829" i="2"/>
  <c r="E837" i="2"/>
  <c r="E845" i="2"/>
  <c r="BZ850" i="2"/>
  <c r="E860" i="2"/>
  <c r="E867" i="2"/>
  <c r="E875" i="2"/>
  <c r="E883" i="2"/>
  <c r="BZ887" i="2"/>
  <c r="E897" i="2"/>
  <c r="E905" i="2"/>
  <c r="E914" i="2"/>
  <c r="E922" i="2"/>
  <c r="BZ934" i="2"/>
  <c r="BZ942" i="2"/>
  <c r="BZ950" i="2"/>
  <c r="E959" i="2"/>
  <c r="E967" i="2"/>
  <c r="E975" i="2"/>
  <c r="E983" i="2"/>
  <c r="E991" i="2"/>
  <c r="E999" i="2"/>
  <c r="E1007" i="2"/>
  <c r="BZ1016" i="2"/>
  <c r="BZ1024" i="2"/>
  <c r="E1031" i="2"/>
  <c r="BZ1047" i="2"/>
  <c r="E1055" i="2"/>
  <c r="E1063" i="2"/>
  <c r="E1070" i="2"/>
  <c r="E1080" i="2"/>
  <c r="E1086" i="2"/>
  <c r="E1095" i="2"/>
  <c r="E1102" i="2"/>
  <c r="BZ1109" i="2"/>
  <c r="E1119" i="2"/>
  <c r="E1126" i="2"/>
  <c r="E1134" i="2"/>
  <c r="E1142" i="2"/>
  <c r="E1150" i="2"/>
  <c r="E1158" i="2"/>
  <c r="E1166" i="2"/>
  <c r="E1174" i="2"/>
  <c r="BZ1183" i="2"/>
  <c r="E1190" i="2"/>
  <c r="E1198" i="2"/>
  <c r="E1213" i="2"/>
  <c r="BZ1220" i="2"/>
  <c r="E1229" i="2"/>
  <c r="E1236" i="2"/>
  <c r="E1246" i="2"/>
  <c r="E1253" i="2"/>
  <c r="BZ1259" i="2"/>
  <c r="E1269" i="2"/>
  <c r="E1277" i="2"/>
  <c r="BZ1284" i="2"/>
  <c r="E1292" i="2"/>
  <c r="BZ1300" i="2"/>
  <c r="E1309" i="2"/>
  <c r="BZ1324" i="2"/>
  <c r="E1331" i="2"/>
  <c r="E1340" i="2"/>
  <c r="E1349" i="2"/>
  <c r="E1356" i="2"/>
  <c r="E1364" i="2"/>
  <c r="E1401" i="2"/>
  <c r="E1471" i="2"/>
  <c r="E1531" i="2"/>
  <c r="E1592" i="2"/>
  <c r="E1041" i="2"/>
  <c r="BZ1052" i="2"/>
  <c r="E1064" i="2"/>
  <c r="E1071" i="2"/>
  <c r="E1078" i="2"/>
  <c r="E1087" i="2"/>
  <c r="E1096" i="2"/>
  <c r="E1103" i="2"/>
  <c r="E1111" i="2"/>
  <c r="BZ1117" i="2"/>
  <c r="E1127" i="2"/>
  <c r="E1135" i="2"/>
  <c r="BZ1147" i="2"/>
  <c r="E1151" i="2"/>
  <c r="E1159" i="2"/>
  <c r="E1167" i="2"/>
  <c r="E1175" i="2"/>
  <c r="E1183" i="2"/>
  <c r="BZ1190" i="2"/>
  <c r="E1199" i="2"/>
  <c r="BZ1205" i="2"/>
  <c r="E1214" i="2"/>
  <c r="BZ1223" i="2"/>
  <c r="E1230" i="2"/>
  <c r="E1237" i="2"/>
  <c r="E1247" i="2"/>
  <c r="E1254" i="2"/>
  <c r="E1262" i="2"/>
  <c r="E1270" i="2"/>
  <c r="E1278" i="2"/>
  <c r="E1293" i="2"/>
  <c r="E1302" i="2"/>
  <c r="E1310" i="2"/>
  <c r="BZ1318" i="2"/>
  <c r="E1324" i="2"/>
  <c r="E1332" i="2"/>
  <c r="E1341" i="2"/>
  <c r="E1348" i="2"/>
  <c r="E1357" i="2"/>
  <c r="E1333" i="2"/>
  <c r="BZ1380" i="2"/>
  <c r="E1449" i="2"/>
  <c r="E1571" i="2"/>
  <c r="BZ1631" i="2"/>
  <c r="BZ1041" i="2"/>
  <c r="E1056" i="2"/>
  <c r="BZ1063" i="2"/>
  <c r="E1073" i="2"/>
  <c r="E1079" i="2"/>
  <c r="E1088" i="2"/>
  <c r="BZ1095" i="2"/>
  <c r="E1104" i="2"/>
  <c r="E1112" i="2"/>
  <c r="E1120" i="2"/>
  <c r="E1128" i="2"/>
  <c r="E1136" i="2"/>
  <c r="E1144" i="2"/>
  <c r="E1152" i="2"/>
  <c r="E1160" i="2"/>
  <c r="E1168" i="2"/>
  <c r="E1176" i="2"/>
  <c r="E1184" i="2"/>
  <c r="E1192" i="2"/>
  <c r="E1200" i="2"/>
  <c r="E1207" i="2"/>
  <c r="E1215" i="2"/>
  <c r="E1223" i="2"/>
  <c r="E1231" i="2"/>
  <c r="E1238" i="2"/>
  <c r="BZ1247" i="2"/>
  <c r="E1255" i="2"/>
  <c r="E1265" i="2"/>
  <c r="BZ1270" i="2"/>
  <c r="E1279" i="2"/>
  <c r="E1286" i="2"/>
  <c r="BZ1293" i="2"/>
  <c r="E1303" i="2"/>
  <c r="E1311" i="2"/>
  <c r="E1318" i="2"/>
  <c r="E1325" i="2"/>
  <c r="BZ1335" i="2"/>
  <c r="E1342" i="2"/>
  <c r="E1350" i="2"/>
  <c r="E1358" i="2"/>
  <c r="BZ1361" i="2"/>
  <c r="E1424" i="2"/>
  <c r="E1487" i="2"/>
  <c r="E1547" i="2"/>
  <c r="E1608" i="2"/>
  <c r="E1670" i="2"/>
  <c r="E1049" i="2"/>
  <c r="E1057" i="2"/>
  <c r="E1065" i="2"/>
  <c r="E1074" i="2"/>
  <c r="E1081" i="2"/>
  <c r="E1089" i="2"/>
  <c r="E1097" i="2"/>
  <c r="E1105" i="2"/>
  <c r="E1113" i="2"/>
  <c r="E1121" i="2"/>
  <c r="BZ1128" i="2"/>
  <c r="E1137" i="2"/>
  <c r="E1145" i="2"/>
  <c r="E1154" i="2"/>
  <c r="E1163" i="2"/>
  <c r="E1169" i="2"/>
  <c r="E1177" i="2"/>
  <c r="E1185" i="2"/>
  <c r="E1193" i="2"/>
  <c r="E1201" i="2"/>
  <c r="E1208" i="2"/>
  <c r="BZ1215" i="2"/>
  <c r="E1224" i="2"/>
  <c r="BZ1231" i="2"/>
  <c r="E1239" i="2"/>
  <c r="E1249" i="2"/>
  <c r="E1256" i="2"/>
  <c r="E1263" i="2"/>
  <c r="E1272" i="2"/>
  <c r="BZ1281" i="2"/>
  <c r="BZ1286" i="2"/>
  <c r="E1295" i="2"/>
  <c r="E1304" i="2"/>
  <c r="E1312" i="2"/>
  <c r="E1319" i="2"/>
  <c r="E1326" i="2"/>
  <c r="E1335" i="2"/>
  <c r="E1344" i="2"/>
  <c r="E1351" i="2"/>
  <c r="E1243" i="2"/>
  <c r="E1402" i="2"/>
  <c r="E1466" i="2"/>
  <c r="BZ1524" i="2"/>
  <c r="E1585" i="2"/>
  <c r="E1647" i="2"/>
  <c r="E1043" i="2"/>
  <c r="BZ1049" i="2"/>
  <c r="E1059" i="2"/>
  <c r="E1066" i="2"/>
  <c r="E1072" i="2"/>
  <c r="BZ1081" i="2"/>
  <c r="E1090" i="2"/>
  <c r="E1098" i="2"/>
  <c r="E1106" i="2"/>
  <c r="E1114" i="2"/>
  <c r="BZ1121" i="2"/>
  <c r="E1130" i="2"/>
  <c r="E1138" i="2"/>
  <c r="E1146" i="2"/>
  <c r="E1155" i="2"/>
  <c r="BZ1163" i="2"/>
  <c r="E1170" i="2"/>
  <c r="E1178" i="2"/>
  <c r="E1186" i="2"/>
  <c r="E1194" i="2"/>
  <c r="BZ1203" i="2"/>
  <c r="E1209" i="2"/>
  <c r="E1217" i="2"/>
  <c r="BZ1224" i="2"/>
  <c r="E1241" i="2"/>
  <c r="E1244" i="2"/>
  <c r="E1257" i="2"/>
  <c r="E1264" i="2"/>
  <c r="E1273" i="2"/>
  <c r="E1281" i="2"/>
  <c r="BZ1289" i="2"/>
  <c r="BZ1295" i="2"/>
  <c r="E1305" i="2"/>
  <c r="E1313" i="2"/>
  <c r="E1320" i="2"/>
  <c r="BZ1326" i="2"/>
  <c r="E1336" i="2"/>
  <c r="E1345" i="2"/>
  <c r="E1352" i="2"/>
  <c r="E1297" i="2"/>
  <c r="E1361" i="2"/>
  <c r="BZ1373" i="2"/>
  <c r="E1440" i="2"/>
  <c r="E1505" i="2"/>
  <c r="E1563" i="2"/>
  <c r="E1624" i="2"/>
  <c r="E1052" i="2"/>
  <c r="E1060" i="2"/>
  <c r="E1067" i="2"/>
  <c r="E1075" i="2"/>
  <c r="E1083" i="2"/>
  <c r="BZ1092" i="2"/>
  <c r="E1100" i="2"/>
  <c r="E1107" i="2"/>
  <c r="E1115" i="2"/>
  <c r="E1123" i="2"/>
  <c r="E1131" i="2"/>
  <c r="E1139" i="2"/>
  <c r="E1147" i="2"/>
  <c r="E1156" i="2"/>
  <c r="E1161" i="2"/>
  <c r="E1171" i="2"/>
  <c r="E1179" i="2"/>
  <c r="BZ1186" i="2"/>
  <c r="E1195" i="2"/>
  <c r="E1203" i="2"/>
  <c r="E1210" i="2"/>
  <c r="E1218" i="2"/>
  <c r="E1228" i="2"/>
  <c r="E1233" i="2"/>
  <c r="E1242" i="2"/>
  <c r="E1250" i="2"/>
  <c r="BZ1257" i="2"/>
  <c r="E1266" i="2"/>
  <c r="E1274" i="2"/>
  <c r="E1282" i="2"/>
  <c r="E1289" i="2"/>
  <c r="BZ1299" i="2"/>
  <c r="E1306" i="2"/>
  <c r="E1314" i="2"/>
  <c r="E1328" i="2"/>
  <c r="E1337" i="2"/>
  <c r="E1346" i="2"/>
  <c r="E1353" i="2"/>
  <c r="E1416" i="2"/>
  <c r="E1479" i="2"/>
  <c r="BZ1537" i="2"/>
  <c r="E1601" i="2"/>
  <c r="E1662" i="2"/>
  <c r="E1053" i="2"/>
  <c r="E1061" i="2"/>
  <c r="E1068" i="2"/>
  <c r="E1076" i="2"/>
  <c r="E1084" i="2"/>
  <c r="E1092" i="2"/>
  <c r="BZ1100" i="2"/>
  <c r="BZ1107" i="2"/>
  <c r="E1116" i="2"/>
  <c r="E1124" i="2"/>
  <c r="E1132" i="2"/>
  <c r="E1140" i="2"/>
  <c r="E1148" i="2"/>
  <c r="E1157" i="2"/>
  <c r="BZ1161" i="2"/>
  <c r="E1172" i="2"/>
  <c r="E1180" i="2"/>
  <c r="BZ1189" i="2"/>
  <c r="E1196" i="2"/>
  <c r="E1204" i="2"/>
  <c r="E1211" i="2"/>
  <c r="E1219" i="2"/>
  <c r="E1226" i="2"/>
  <c r="E1234" i="2"/>
  <c r="E1240" i="2"/>
  <c r="E1251" i="2"/>
  <c r="E1259" i="2"/>
  <c r="E1267" i="2"/>
  <c r="E1275" i="2"/>
  <c r="BZ1282" i="2"/>
  <c r="E1290" i="2"/>
  <c r="E1299" i="2"/>
  <c r="E1308" i="2"/>
  <c r="E1315" i="2"/>
  <c r="E1321" i="2"/>
  <c r="BZ1328" i="2"/>
  <c r="E1338" i="2"/>
  <c r="E1343" i="2"/>
  <c r="E1354" i="2"/>
  <c r="E1393" i="2"/>
  <c r="E1456" i="2"/>
  <c r="E1517" i="2"/>
  <c r="E1578" i="2"/>
  <c r="BZ1639" i="2"/>
  <c r="E1047" i="2"/>
  <c r="E1054" i="2"/>
  <c r="BZ1059" i="2"/>
  <c r="E1069" i="2"/>
  <c r="E1077" i="2"/>
  <c r="E1085" i="2"/>
  <c r="E1093" i="2"/>
  <c r="E1101" i="2"/>
  <c r="E1109" i="2"/>
  <c r="E1117" i="2"/>
  <c r="E1125" i="2"/>
  <c r="E1133" i="2"/>
  <c r="E1141" i="2"/>
  <c r="E1149" i="2"/>
  <c r="BZ1154" i="2"/>
  <c r="E1165" i="2"/>
  <c r="E1173" i="2"/>
  <c r="E1181" i="2"/>
  <c r="E1189" i="2"/>
  <c r="E1197" i="2"/>
  <c r="E1205" i="2"/>
  <c r="E1212" i="2"/>
  <c r="E1220" i="2"/>
  <c r="BZ1226" i="2"/>
  <c r="E1235" i="2"/>
  <c r="E1245" i="2"/>
  <c r="E1252" i="2"/>
  <c r="E1260" i="2"/>
  <c r="E1268" i="2"/>
  <c r="E1276" i="2"/>
  <c r="E1284" i="2"/>
  <c r="E1291" i="2"/>
  <c r="E1300" i="2"/>
  <c r="E1307" i="2"/>
  <c r="E1316" i="2"/>
  <c r="E1322" i="2"/>
  <c r="BZ1331" i="2"/>
  <c r="E1339" i="2"/>
  <c r="E1347" i="2"/>
  <c r="E1355" i="2"/>
  <c r="E1370" i="2"/>
  <c r="E1433" i="2"/>
  <c r="E1494" i="2"/>
  <c r="E1555" i="2"/>
  <c r="BZ1617" i="2"/>
  <c r="E1678" i="2"/>
  <c r="E1369" i="2"/>
  <c r="E1377" i="2"/>
  <c r="E1380" i="2"/>
  <c r="E1391" i="2"/>
  <c r="E1400" i="2"/>
  <c r="BZ1408" i="2"/>
  <c r="E1417" i="2"/>
  <c r="BZ1423" i="2"/>
  <c r="E1432" i="2"/>
  <c r="E1439" i="2"/>
  <c r="E1447" i="2"/>
  <c r="E1455" i="2"/>
  <c r="E1465" i="2"/>
  <c r="E1462" i="2"/>
  <c r="E1478" i="2"/>
  <c r="E1486" i="2"/>
  <c r="E1495" i="2"/>
  <c r="BZ1502" i="2"/>
  <c r="E1516" i="2"/>
  <c r="E1525" i="2"/>
  <c r="E1530" i="2"/>
  <c r="E1538" i="2"/>
  <c r="E1546" i="2"/>
  <c r="E1554" i="2"/>
  <c r="E1562" i="2"/>
  <c r="E1570" i="2"/>
  <c r="BZ1576" i="2"/>
  <c r="BZ1585" i="2"/>
  <c r="BZ1596" i="2"/>
  <c r="E1599" i="2"/>
  <c r="E1607" i="2"/>
  <c r="E1615" i="2"/>
  <c r="BZ1624" i="2"/>
  <c r="E1631" i="2"/>
  <c r="E1639" i="2"/>
  <c r="BZ1645" i="2"/>
  <c r="BZ1653" i="2"/>
  <c r="BZ1662" i="2"/>
  <c r="E1669" i="2"/>
  <c r="E1677" i="2"/>
  <c r="BZ1700" i="2"/>
  <c r="BZ1702" i="2"/>
  <c r="BZ1734" i="2"/>
  <c r="E1734" i="2"/>
  <c r="E1764" i="2"/>
  <c r="BZ1767" i="2"/>
  <c r="BZ1817" i="2"/>
  <c r="E1862" i="2"/>
  <c r="E1371" i="2"/>
  <c r="E1383" i="2"/>
  <c r="E1392" i="2"/>
  <c r="E1394" i="2"/>
  <c r="E1403" i="2"/>
  <c r="E1410" i="2"/>
  <c r="E1418" i="2"/>
  <c r="BZ1424" i="2"/>
  <c r="BZ1433" i="2"/>
  <c r="E1441" i="2"/>
  <c r="E1450" i="2"/>
  <c r="E1457" i="2"/>
  <c r="E1468" i="2"/>
  <c r="E1472" i="2"/>
  <c r="E1480" i="2"/>
  <c r="E1488" i="2"/>
  <c r="E1496" i="2"/>
  <c r="E1518" i="2"/>
  <c r="E1532" i="2"/>
  <c r="E1540" i="2"/>
  <c r="E1549" i="2"/>
  <c r="E1556" i="2"/>
  <c r="BZ1565" i="2"/>
  <c r="E1572" i="2"/>
  <c r="BZ1578" i="2"/>
  <c r="E1593" i="2"/>
  <c r="E1602" i="2"/>
  <c r="E1609" i="2"/>
  <c r="E1617" i="2"/>
  <c r="BZ1626" i="2"/>
  <c r="E1633" i="2"/>
  <c r="E1641" i="2"/>
  <c r="BZ1647" i="2"/>
  <c r="E1655" i="2"/>
  <c r="E1665" i="2"/>
  <c r="E1671" i="2"/>
  <c r="E1679" i="2"/>
  <c r="BZ1684" i="2"/>
  <c r="E1709" i="2"/>
  <c r="E1711" i="2"/>
  <c r="BZ1741" i="2"/>
  <c r="BZ1743" i="2"/>
  <c r="BZ1773" i="2"/>
  <c r="E1774" i="2"/>
  <c r="E1804" i="2"/>
  <c r="E1886" i="2"/>
  <c r="E1932" i="2"/>
  <c r="E1363" i="2"/>
  <c r="BZ1369" i="2"/>
  <c r="E1384" i="2"/>
  <c r="E1386" i="2"/>
  <c r="E1395" i="2"/>
  <c r="E1404" i="2"/>
  <c r="E1411" i="2"/>
  <c r="E1419" i="2"/>
  <c r="E1426" i="2"/>
  <c r="E1434" i="2"/>
  <c r="E1442" i="2"/>
  <c r="E1448" i="2"/>
  <c r="E1458" i="2"/>
  <c r="E1467" i="2"/>
  <c r="E1473" i="2"/>
  <c r="E1481" i="2"/>
  <c r="E1490" i="2"/>
  <c r="E1497" i="2"/>
  <c r="BZ1505" i="2"/>
  <c r="E1511" i="2"/>
  <c r="E1519" i="2"/>
  <c r="E1533" i="2"/>
  <c r="BZ1540" i="2"/>
  <c r="E1550" i="2"/>
  <c r="E1557" i="2"/>
  <c r="E1565" i="2"/>
  <c r="E1573" i="2"/>
  <c r="E1580" i="2"/>
  <c r="E1586" i="2"/>
  <c r="E1594" i="2"/>
  <c r="E1603" i="2"/>
  <c r="E1610" i="2"/>
  <c r="E1618" i="2"/>
  <c r="E1626" i="2"/>
  <c r="BZ1633" i="2"/>
  <c r="BZ1641" i="2"/>
  <c r="E1649" i="2"/>
  <c r="BZ1655" i="2"/>
  <c r="E1666" i="2"/>
  <c r="E1672" i="2"/>
  <c r="E1680" i="2"/>
  <c r="BZ1903" i="2"/>
  <c r="E1373" i="2"/>
  <c r="E1385" i="2"/>
  <c r="E1387" i="2"/>
  <c r="E1396" i="2"/>
  <c r="E1405" i="2"/>
  <c r="BZ1411" i="2"/>
  <c r="E1420" i="2"/>
  <c r="E1427" i="2"/>
  <c r="E1435" i="2"/>
  <c r="E1443" i="2"/>
  <c r="E1451" i="2"/>
  <c r="E1459" i="2"/>
  <c r="E1474" i="2"/>
  <c r="E1482" i="2"/>
  <c r="E1489" i="2"/>
  <c r="E1498" i="2"/>
  <c r="E1507" i="2"/>
  <c r="E1512" i="2"/>
  <c r="E1520" i="2"/>
  <c r="E1526" i="2"/>
  <c r="E1534" i="2"/>
  <c r="E1542" i="2"/>
  <c r="E1551" i="2"/>
  <c r="E1558" i="2"/>
  <c r="E1566" i="2"/>
  <c r="E1581" i="2"/>
  <c r="BZ1586" i="2"/>
  <c r="BZ1592" i="2"/>
  <c r="E1604" i="2"/>
  <c r="E1611" i="2"/>
  <c r="BZ1620" i="2"/>
  <c r="E1627" i="2"/>
  <c r="E1635" i="2"/>
  <c r="BZ1649" i="2"/>
  <c r="E1657" i="2"/>
  <c r="E1663" i="2"/>
  <c r="E1673" i="2"/>
  <c r="E1681" i="2"/>
  <c r="E1688" i="2"/>
  <c r="BZ1718" i="2"/>
  <c r="E1719" i="2"/>
  <c r="BZ1749" i="2"/>
  <c r="E1750" i="2"/>
  <c r="BZ1781" i="2"/>
  <c r="E1782" i="2"/>
  <c r="E1847" i="2"/>
  <c r="BZ1364" i="2"/>
  <c r="E1375" i="2"/>
  <c r="BZ1383" i="2"/>
  <c r="E1389" i="2"/>
  <c r="E1397" i="2"/>
  <c r="E1407" i="2"/>
  <c r="E1413" i="2"/>
  <c r="E1421" i="2"/>
  <c r="E1428" i="2"/>
  <c r="E1436" i="2"/>
  <c r="E1445" i="2"/>
  <c r="E1452" i="2"/>
  <c r="E1460" i="2"/>
  <c r="BZ1464" i="2"/>
  <c r="E1475" i="2"/>
  <c r="BZ1482" i="2"/>
  <c r="E1493" i="2"/>
  <c r="E1499" i="2"/>
  <c r="E1508" i="2"/>
  <c r="E1513" i="2"/>
  <c r="E1521" i="2"/>
  <c r="E1527" i="2"/>
  <c r="E1535" i="2"/>
  <c r="E1543" i="2"/>
  <c r="E1552" i="2"/>
  <c r="E1559" i="2"/>
  <c r="E1567" i="2"/>
  <c r="E1574" i="2"/>
  <c r="E1588" i="2"/>
  <c r="E1596" i="2"/>
  <c r="BZ1601" i="2"/>
  <c r="E1612" i="2"/>
  <c r="E1620" i="2"/>
  <c r="BZ1627" i="2"/>
  <c r="BZ1635" i="2"/>
  <c r="E1643" i="2"/>
  <c r="E1651" i="2"/>
  <c r="BZ1657" i="2"/>
  <c r="E1667" i="2"/>
  <c r="E1674" i="2"/>
  <c r="E1682" i="2"/>
  <c r="E1796" i="2"/>
  <c r="E1828" i="2"/>
  <c r="E1359" i="2"/>
  <c r="E1366" i="2"/>
  <c r="E1374" i="2"/>
  <c r="E1378" i="2"/>
  <c r="E1388" i="2"/>
  <c r="E1398" i="2"/>
  <c r="E1406" i="2"/>
  <c r="E1414" i="2"/>
  <c r="E1429" i="2"/>
  <c r="E1437" i="2"/>
  <c r="E1444" i="2"/>
  <c r="E1454" i="2"/>
  <c r="E1461" i="2"/>
  <c r="E1469" i="2"/>
  <c r="E1476" i="2"/>
  <c r="E1484" i="2"/>
  <c r="E1491" i="2"/>
  <c r="E1501" i="2"/>
  <c r="E1509" i="2"/>
  <c r="E1514" i="2"/>
  <c r="E1522" i="2"/>
  <c r="E1528" i="2"/>
  <c r="BZ1535" i="2"/>
  <c r="E1544" i="2"/>
  <c r="BZ1552" i="2"/>
  <c r="E1560" i="2"/>
  <c r="E1568" i="2"/>
  <c r="BZ1574" i="2"/>
  <c r="E1582" i="2"/>
  <c r="E1589" i="2"/>
  <c r="E1597" i="2"/>
  <c r="E1605" i="2"/>
  <c r="E1613" i="2"/>
  <c r="BZ1622" i="2"/>
  <c r="E1629" i="2"/>
  <c r="BZ1638" i="2"/>
  <c r="BZ1643" i="2"/>
  <c r="BZ1651" i="2"/>
  <c r="E1659" i="2"/>
  <c r="E1664" i="2"/>
  <c r="E1675" i="2"/>
  <c r="E1693" i="2"/>
  <c r="E1695" i="2"/>
  <c r="E1725" i="2"/>
  <c r="E1727" i="2"/>
  <c r="E1756" i="2"/>
  <c r="E1758" i="2"/>
  <c r="E1788" i="2"/>
  <c r="E1789" i="2"/>
  <c r="E1360" i="2"/>
  <c r="BZ1366" i="2"/>
  <c r="E1376" i="2"/>
  <c r="BZ1378" i="2"/>
  <c r="E1390" i="2"/>
  <c r="E1399" i="2"/>
  <c r="E1408" i="2"/>
  <c r="E1415" i="2"/>
  <c r="E1423" i="2"/>
  <c r="E1431" i="2"/>
  <c r="E1438" i="2"/>
  <c r="E1446" i="2"/>
  <c r="E1453" i="2"/>
  <c r="E1464" i="2"/>
  <c r="E1470" i="2"/>
  <c r="E1477" i="2"/>
  <c r="E1485" i="2"/>
  <c r="E1492" i="2"/>
  <c r="E1502" i="2"/>
  <c r="E1510" i="2"/>
  <c r="E1515" i="2"/>
  <c r="E1524" i="2"/>
  <c r="E1529" i="2"/>
  <c r="E1537" i="2"/>
  <c r="E1545" i="2"/>
  <c r="E1553" i="2"/>
  <c r="E1561" i="2"/>
  <c r="E1569" i="2"/>
  <c r="E1576" i="2"/>
  <c r="BZ1582" i="2"/>
  <c r="BZ1589" i="2"/>
  <c r="E1598" i="2"/>
  <c r="E1606" i="2"/>
  <c r="BZ1613" i="2"/>
  <c r="E1622" i="2"/>
  <c r="BZ1629" i="2"/>
  <c r="E1638" i="2"/>
  <c r="E1645" i="2"/>
  <c r="E1653" i="2"/>
  <c r="BZ1659" i="2"/>
  <c r="E1668" i="2"/>
  <c r="E1676" i="2"/>
  <c r="E1812" i="2"/>
  <c r="E1974" i="2"/>
  <c r="E1684" i="2"/>
  <c r="BZ1691" i="2"/>
  <c r="E1700" i="2"/>
  <c r="BZ1709" i="2"/>
  <c r="E1716" i="2"/>
  <c r="E1724" i="2"/>
  <c r="BZ1731" i="2"/>
  <c r="E1739" i="2"/>
  <c r="BZ1746" i="2"/>
  <c r="BZ1754" i="2"/>
  <c r="E1763" i="2"/>
  <c r="BZ1770" i="2"/>
  <c r="BZ1778" i="2"/>
  <c r="BZ1786" i="2"/>
  <c r="BZ1796" i="2"/>
  <c r="BZ1804" i="2"/>
  <c r="E1811" i="2"/>
  <c r="E1829" i="2"/>
  <c r="E1835" i="2"/>
  <c r="E1854" i="2"/>
  <c r="E1500" i="2"/>
  <c r="BZ1893" i="2"/>
  <c r="E1937" i="2"/>
  <c r="E1943" i="2"/>
  <c r="E2065" i="2"/>
  <c r="E1687" i="2"/>
  <c r="BZ1693" i="2"/>
  <c r="E1702" i="2"/>
  <c r="E1710" i="2"/>
  <c r="E1718" i="2"/>
  <c r="BZ1725" i="2"/>
  <c r="E1741" i="2"/>
  <c r="E1749" i="2"/>
  <c r="BZ1756" i="2"/>
  <c r="E1765" i="2"/>
  <c r="E1773" i="2"/>
  <c r="E1781" i="2"/>
  <c r="BZ1789" i="2"/>
  <c r="E1797" i="2"/>
  <c r="E1805" i="2"/>
  <c r="E1813" i="2"/>
  <c r="E1838" i="2"/>
  <c r="E1852" i="2"/>
  <c r="BZ1869" i="2"/>
  <c r="BZ1898" i="2"/>
  <c r="E1915" i="2"/>
  <c r="BZ1797" i="2"/>
  <c r="BZ1805" i="2"/>
  <c r="E1814" i="2"/>
  <c r="E1817" i="2"/>
  <c r="E1821" i="2"/>
  <c r="E1837" i="2"/>
  <c r="E1845" i="2"/>
  <c r="E1871" i="2"/>
  <c r="E1891" i="2"/>
  <c r="E1907" i="2"/>
  <c r="BZ1908" i="2"/>
  <c r="BZ1939" i="2"/>
  <c r="E2032" i="2"/>
  <c r="E1686" i="2"/>
  <c r="BZ1695" i="2"/>
  <c r="E1704" i="2"/>
  <c r="E1712" i="2"/>
  <c r="BZ1719" i="2"/>
  <c r="BZ1727" i="2"/>
  <c r="E1735" i="2"/>
  <c r="E1743" i="2"/>
  <c r="BZ1750" i="2"/>
  <c r="BZ1758" i="2"/>
  <c r="E1767" i="2"/>
  <c r="BZ1774" i="2"/>
  <c r="BZ1782" i="2"/>
  <c r="BZ1792" i="2"/>
  <c r="BZ1800" i="2"/>
  <c r="BZ1808" i="2"/>
  <c r="E1865" i="2"/>
  <c r="E1884" i="2"/>
  <c r="E1898" i="2"/>
  <c r="E1949" i="2"/>
  <c r="E1689" i="2"/>
  <c r="E1697" i="2"/>
  <c r="E1705" i="2"/>
  <c r="E1713" i="2"/>
  <c r="BZ1722" i="2"/>
  <c r="BZ1730" i="2"/>
  <c r="E1736" i="2"/>
  <c r="E1744" i="2"/>
  <c r="BZ1753" i="2"/>
  <c r="E1760" i="2"/>
  <c r="E1768" i="2"/>
  <c r="BZ1777" i="2"/>
  <c r="BZ1785" i="2"/>
  <c r="E1792" i="2"/>
  <c r="E1800" i="2"/>
  <c r="E1808" i="2"/>
  <c r="E1818" i="2"/>
  <c r="E1858" i="2"/>
  <c r="E1875" i="2"/>
  <c r="E1890" i="2"/>
  <c r="E1917" i="2"/>
  <c r="BZ1689" i="2"/>
  <c r="E1698" i="2"/>
  <c r="E1706" i="2"/>
  <c r="E1714" i="2"/>
  <c r="E1722" i="2"/>
  <c r="E1730" i="2"/>
  <c r="E1737" i="2"/>
  <c r="BZ1744" i="2"/>
  <c r="E1753" i="2"/>
  <c r="BZ1760" i="2"/>
  <c r="BZ1768" i="2"/>
  <c r="E1777" i="2"/>
  <c r="E1785" i="2"/>
  <c r="E1793" i="2"/>
  <c r="E1801" i="2"/>
  <c r="E1809" i="2"/>
  <c r="E1822" i="2"/>
  <c r="BZ1832" i="2"/>
  <c r="E1849" i="2"/>
  <c r="E1855" i="2"/>
  <c r="E1882" i="2"/>
  <c r="E1930" i="2"/>
  <c r="E1942" i="2"/>
  <c r="E2005" i="2"/>
  <c r="E1683" i="2"/>
  <c r="E1691" i="2"/>
  <c r="BZ1698" i="2"/>
  <c r="E1707" i="2"/>
  <c r="E1715" i="2"/>
  <c r="BZ1724" i="2"/>
  <c r="E1731" i="2"/>
  <c r="E1738" i="2"/>
  <c r="E1746" i="2"/>
  <c r="E1754" i="2"/>
  <c r="E1762" i="2"/>
  <c r="E1770" i="2"/>
  <c r="E1778" i="2"/>
  <c r="E1786" i="2"/>
  <c r="BZ1793" i="2"/>
  <c r="BZ1801" i="2"/>
  <c r="E1810" i="2"/>
  <c r="E1820" i="2"/>
  <c r="E1826" i="2"/>
  <c r="E1830" i="2"/>
  <c r="BZ1826" i="2"/>
  <c r="E1841" i="2"/>
  <c r="E1863" i="2"/>
  <c r="E1874" i="2"/>
  <c r="BZ1901" i="2"/>
  <c r="E1925" i="2"/>
  <c r="E1846" i="2"/>
  <c r="E1853" i="2"/>
  <c r="BZ1861" i="2"/>
  <c r="E1504" i="2"/>
  <c r="E1876" i="2"/>
  <c r="E1883" i="2"/>
  <c r="BZ1890" i="2"/>
  <c r="E1899" i="2"/>
  <c r="E1903" i="2"/>
  <c r="E1913" i="2"/>
  <c r="BZ1920" i="2"/>
  <c r="E1929" i="2"/>
  <c r="E1936" i="2"/>
  <c r="E1946" i="2"/>
  <c r="E1992" i="2"/>
  <c r="E1995" i="2"/>
  <c r="E2052" i="2"/>
  <c r="E2085" i="2"/>
  <c r="E1815" i="2"/>
  <c r="E1823" i="2"/>
  <c r="E1832" i="2"/>
  <c r="E1839" i="2"/>
  <c r="BZ1843" i="2"/>
  <c r="E1856" i="2"/>
  <c r="BZ1863" i="2"/>
  <c r="E1869" i="2"/>
  <c r="E1877" i="2"/>
  <c r="BZ1882" i="2"/>
  <c r="E1892" i="2"/>
  <c r="E1900" i="2"/>
  <c r="E1908" i="2"/>
  <c r="E1916" i="2"/>
  <c r="E1922" i="2"/>
  <c r="E1931" i="2"/>
  <c r="E1939" i="2"/>
  <c r="E1945" i="2"/>
  <c r="E1969" i="2"/>
  <c r="E1999" i="2"/>
  <c r="E2060" i="2"/>
  <c r="BZ2154" i="2"/>
  <c r="E1824" i="2"/>
  <c r="E1833" i="2"/>
  <c r="E1840" i="2"/>
  <c r="E1848" i="2"/>
  <c r="E1857" i="2"/>
  <c r="E1870" i="2"/>
  <c r="E1878" i="2"/>
  <c r="E1885" i="2"/>
  <c r="E1893" i="2"/>
  <c r="E1901" i="2"/>
  <c r="BZ1915" i="2"/>
  <c r="BZ1922" i="2"/>
  <c r="BZ1932" i="2"/>
  <c r="E1940" i="2"/>
  <c r="E1950" i="2"/>
  <c r="E1953" i="2"/>
  <c r="E1955" i="2"/>
  <c r="E1958" i="2"/>
  <c r="E2041" i="2"/>
  <c r="E2073" i="2"/>
  <c r="E2160" i="2"/>
  <c r="E1977" i="2"/>
  <c r="E2008" i="2"/>
  <c r="E2036" i="2"/>
  <c r="E2068" i="2"/>
  <c r="E1819" i="2"/>
  <c r="E1827" i="2"/>
  <c r="E1834" i="2"/>
  <c r="E1843" i="2"/>
  <c r="E1850" i="2"/>
  <c r="E1859" i="2"/>
  <c r="BZ1865" i="2"/>
  <c r="E1872" i="2"/>
  <c r="E1880" i="2"/>
  <c r="E1888" i="2"/>
  <c r="E1895" i="2"/>
  <c r="E1905" i="2"/>
  <c r="E1910" i="2"/>
  <c r="E1918" i="2"/>
  <c r="E1926" i="2"/>
  <c r="E1933" i="2"/>
  <c r="E1963" i="2"/>
  <c r="E1986" i="2"/>
  <c r="E2019" i="2"/>
  <c r="E2050" i="2"/>
  <c r="E2082" i="2"/>
  <c r="E2099" i="2"/>
  <c r="E2101" i="2"/>
  <c r="E2224" i="2"/>
  <c r="E1836" i="2"/>
  <c r="E1844" i="2"/>
  <c r="E1851" i="2"/>
  <c r="E1861" i="2"/>
  <c r="E1867" i="2"/>
  <c r="E1873" i="2"/>
  <c r="BZ1880" i="2"/>
  <c r="E1889" i="2"/>
  <c r="E1896" i="2"/>
  <c r="E1906" i="2"/>
  <c r="E1911" i="2"/>
  <c r="BZ1918" i="2"/>
  <c r="E1927" i="2"/>
  <c r="E1934" i="2"/>
  <c r="E1984" i="2"/>
  <c r="E2015" i="2"/>
  <c r="E2044" i="2"/>
  <c r="E2076" i="2"/>
  <c r="E1912" i="2"/>
  <c r="E1920" i="2"/>
  <c r="E1928" i="2"/>
  <c r="E1935" i="2"/>
  <c r="E1947" i="2"/>
  <c r="E1954" i="2"/>
  <c r="E1961" i="2"/>
  <c r="E1966" i="2"/>
  <c r="E2027" i="2"/>
  <c r="E2057" i="2"/>
  <c r="E2120" i="2"/>
  <c r="E1941" i="2"/>
  <c r="E1951" i="2"/>
  <c r="E1959" i="2"/>
  <c r="E1967" i="2"/>
  <c r="E1975" i="2"/>
  <c r="E1982" i="2"/>
  <c r="BZ1986" i="2"/>
  <c r="E2006" i="2"/>
  <c r="E2012" i="2"/>
  <c r="E2020" i="2"/>
  <c r="E2028" i="2"/>
  <c r="E2034" i="2"/>
  <c r="E2042" i="2"/>
  <c r="E2047" i="2"/>
  <c r="E2058" i="2"/>
  <c r="E2066" i="2"/>
  <c r="E2074" i="2"/>
  <c r="E2083" i="2"/>
  <c r="E2095" i="2"/>
  <c r="E2111" i="2"/>
  <c r="E2139" i="2"/>
  <c r="E2202" i="2"/>
  <c r="E1944" i="2"/>
  <c r="E1952" i="2"/>
  <c r="E1960" i="2"/>
  <c r="E1968" i="2"/>
  <c r="E1976" i="2"/>
  <c r="BZ1982" i="2"/>
  <c r="BZ1990" i="2"/>
  <c r="E1998" i="2"/>
  <c r="BZ2004" i="2"/>
  <c r="BZ2012" i="2"/>
  <c r="E2021" i="2"/>
  <c r="E2035" i="2"/>
  <c r="E2045" i="2"/>
  <c r="E2051" i="2"/>
  <c r="E2059" i="2"/>
  <c r="E2067" i="2"/>
  <c r="E2075" i="2"/>
  <c r="E2084" i="2"/>
  <c r="BZ2103" i="2"/>
  <c r="BZ2177" i="2"/>
  <c r="E1962" i="2"/>
  <c r="E1970" i="2"/>
  <c r="E1978" i="2"/>
  <c r="BZ1984" i="2"/>
  <c r="E1993" i="2"/>
  <c r="E2000" i="2"/>
  <c r="E2009" i="2"/>
  <c r="E2016" i="2"/>
  <c r="E2022" i="2"/>
  <c r="BZ2025" i="2"/>
  <c r="E2037" i="2"/>
  <c r="E2043" i="2"/>
  <c r="E2053" i="2"/>
  <c r="E2061" i="2"/>
  <c r="E2069" i="2"/>
  <c r="E2077" i="2"/>
  <c r="E2081" i="2"/>
  <c r="E2106" i="2"/>
  <c r="E2122" i="2"/>
  <c r="E2123" i="2"/>
  <c r="E2194" i="2"/>
  <c r="E2282" i="2"/>
  <c r="E1971" i="2"/>
  <c r="E1979" i="2"/>
  <c r="E1989" i="2"/>
  <c r="E1994" i="2"/>
  <c r="BZ2002" i="2"/>
  <c r="BZ2008" i="2"/>
  <c r="E2017" i="2"/>
  <c r="E2023" i="2"/>
  <c r="E2030" i="2"/>
  <c r="E2038" i="2"/>
  <c r="E2046" i="2"/>
  <c r="E2054" i="2"/>
  <c r="E2062" i="2"/>
  <c r="BZ2069" i="2"/>
  <c r="E2078" i="2"/>
  <c r="E2086" i="2"/>
  <c r="E2091" i="2"/>
  <c r="E2103" i="2"/>
  <c r="E2114" i="2"/>
  <c r="E2115" i="2"/>
  <c r="E2130" i="2"/>
  <c r="E2170" i="2"/>
  <c r="E2231" i="2"/>
  <c r="E2344" i="2"/>
  <c r="E1948" i="2"/>
  <c r="E1956" i="2"/>
  <c r="E1964" i="2"/>
  <c r="E1972" i="2"/>
  <c r="E1980" i="2"/>
  <c r="E1990" i="2"/>
  <c r="E1996" i="2"/>
  <c r="E2002" i="2"/>
  <c r="BZ2011" i="2"/>
  <c r="E2018" i="2"/>
  <c r="E2025" i="2"/>
  <c r="E2033" i="2"/>
  <c r="E2039" i="2"/>
  <c r="E2049" i="2"/>
  <c r="E2055" i="2"/>
  <c r="E2063" i="2"/>
  <c r="E2071" i="2"/>
  <c r="E2079" i="2"/>
  <c r="BZ2089" i="2"/>
  <c r="E2094" i="2"/>
  <c r="E2110" i="2"/>
  <c r="E2132" i="2"/>
  <c r="E2210" i="2"/>
  <c r="E1957" i="2"/>
  <c r="E1965" i="2"/>
  <c r="E1973" i="2"/>
  <c r="E1981" i="2"/>
  <c r="E1991" i="2"/>
  <c r="E1997" i="2"/>
  <c r="E2004" i="2"/>
  <c r="E2011" i="2"/>
  <c r="E2014" i="2"/>
  <c r="E2026" i="2"/>
  <c r="BZ2032" i="2"/>
  <c r="E2040" i="2"/>
  <c r="E2048" i="2"/>
  <c r="E2056" i="2"/>
  <c r="E2064" i="2"/>
  <c r="E2072" i="2"/>
  <c r="E2080" i="2"/>
  <c r="E2088" i="2"/>
  <c r="E2090" i="2"/>
  <c r="E2107" i="2"/>
  <c r="E2127" i="2"/>
  <c r="E2186" i="2"/>
  <c r="E2249" i="2"/>
  <c r="E2089" i="2"/>
  <c r="E2098" i="2"/>
  <c r="E2105" i="2"/>
  <c r="E2113" i="2"/>
  <c r="E2121" i="2"/>
  <c r="E2129" i="2"/>
  <c r="E2138" i="2"/>
  <c r="E2146" i="2"/>
  <c r="E2154" i="2"/>
  <c r="E2159" i="2"/>
  <c r="E2169" i="2"/>
  <c r="E2177" i="2"/>
  <c r="E2185" i="2"/>
  <c r="E2193" i="2"/>
  <c r="E2201" i="2"/>
  <c r="E2209" i="2"/>
  <c r="E2216" i="2"/>
  <c r="E2223" i="2"/>
  <c r="E2230" i="2"/>
  <c r="E2238" i="2"/>
  <c r="E2242" i="2"/>
  <c r="E2245" i="2"/>
  <c r="E2267" i="2"/>
  <c r="E2305" i="2"/>
  <c r="E2370" i="2"/>
  <c r="E2431" i="2"/>
  <c r="E2558" i="2"/>
  <c r="E2131" i="2"/>
  <c r="E2141" i="2"/>
  <c r="E2148" i="2"/>
  <c r="BZ2156" i="2"/>
  <c r="E2163" i="2"/>
  <c r="E2171" i="2"/>
  <c r="E2179" i="2"/>
  <c r="E2187" i="2"/>
  <c r="E2195" i="2"/>
  <c r="E2203" i="2"/>
  <c r="E2211" i="2"/>
  <c r="BZ2216" i="2"/>
  <c r="E2226" i="2"/>
  <c r="E2232" i="2"/>
  <c r="E2276" i="2"/>
  <c r="E2321" i="2"/>
  <c r="E2386" i="2"/>
  <c r="E2092" i="2"/>
  <c r="E2100" i="2"/>
  <c r="E2108" i="2"/>
  <c r="E2116" i="2"/>
  <c r="E2124" i="2"/>
  <c r="E2133" i="2"/>
  <c r="E2142" i="2"/>
  <c r="E2147" i="2"/>
  <c r="E2156" i="2"/>
  <c r="E2164" i="2"/>
  <c r="E2172" i="2"/>
  <c r="BZ2179" i="2"/>
  <c r="E2188" i="2"/>
  <c r="E2196" i="2"/>
  <c r="E2204" i="2"/>
  <c r="BZ2211" i="2"/>
  <c r="BZ2219" i="2"/>
  <c r="E2227" i="2"/>
  <c r="E2233" i="2"/>
  <c r="BZ2256" i="2"/>
  <c r="E2289" i="2"/>
  <c r="E2361" i="2"/>
  <c r="E2093" i="2"/>
  <c r="E2097" i="2"/>
  <c r="E2109" i="2"/>
  <c r="E2117" i="2"/>
  <c r="E2125" i="2"/>
  <c r="E2134" i="2"/>
  <c r="E2140" i="2"/>
  <c r="E2150" i="2"/>
  <c r="E2157" i="2"/>
  <c r="E2165" i="2"/>
  <c r="E2173" i="2"/>
  <c r="E2181" i="2"/>
  <c r="E2189" i="2"/>
  <c r="BZ2196" i="2"/>
  <c r="E2205" i="2"/>
  <c r="E2212" i="2"/>
  <c r="E2219" i="2"/>
  <c r="E2228" i="2"/>
  <c r="E2234" i="2"/>
  <c r="E2252" i="2"/>
  <c r="E2284" i="2"/>
  <c r="E2334" i="2"/>
  <c r="E2118" i="2"/>
  <c r="E2126" i="2"/>
  <c r="E2135" i="2"/>
  <c r="E2144" i="2"/>
  <c r="E2151" i="2"/>
  <c r="BZ2157" i="2"/>
  <c r="E2166" i="2"/>
  <c r="E2174" i="2"/>
  <c r="E2182" i="2"/>
  <c r="E2190" i="2"/>
  <c r="E2206" i="2"/>
  <c r="E2213" i="2"/>
  <c r="E2220" i="2"/>
  <c r="BZ2226" i="2"/>
  <c r="E2235" i="2"/>
  <c r="E2241" i="2"/>
  <c r="E2266" i="2"/>
  <c r="BZ2298" i="2"/>
  <c r="BZ2311" i="2"/>
  <c r="E2377" i="2"/>
  <c r="E2136" i="2"/>
  <c r="E2143" i="2"/>
  <c r="E2152" i="2"/>
  <c r="E2161" i="2"/>
  <c r="E2167" i="2"/>
  <c r="E2175" i="2"/>
  <c r="E2183" i="2"/>
  <c r="E2191" i="2"/>
  <c r="E2200" i="2"/>
  <c r="BZ2199" i="2"/>
  <c r="E2214" i="2"/>
  <c r="E2221" i="2"/>
  <c r="E2236" i="2"/>
  <c r="BZ2259" i="2"/>
  <c r="BZ2290" i="2"/>
  <c r="E2353" i="2"/>
  <c r="E2096" i="2"/>
  <c r="E2104" i="2"/>
  <c r="E2112" i="2"/>
  <c r="E2119" i="2"/>
  <c r="E2128" i="2"/>
  <c r="E2137" i="2"/>
  <c r="E2145" i="2"/>
  <c r="E2153" i="2"/>
  <c r="E2162" i="2"/>
  <c r="BZ2169" i="2"/>
  <c r="BZ2175" i="2"/>
  <c r="E2184" i="2"/>
  <c r="E2192" i="2"/>
  <c r="E2199" i="2"/>
  <c r="BZ2202" i="2"/>
  <c r="E2215" i="2"/>
  <c r="E2222" i="2"/>
  <c r="E2229" i="2"/>
  <c r="E2237" i="2"/>
  <c r="E2240" i="2"/>
  <c r="E2273" i="2"/>
  <c r="E2329" i="2"/>
  <c r="E2389" i="2"/>
  <c r="E2248" i="2"/>
  <c r="E2256" i="2"/>
  <c r="E2264" i="2"/>
  <c r="E2272" i="2"/>
  <c r="E2281" i="2"/>
  <c r="E2288" i="2"/>
  <c r="E2296" i="2"/>
  <c r="BZ2303" i="2"/>
  <c r="E2313" i="2"/>
  <c r="BZ2319" i="2"/>
  <c r="E2328" i="2"/>
  <c r="E2337" i="2"/>
  <c r="E2345" i="2"/>
  <c r="E2352" i="2"/>
  <c r="E2360" i="2"/>
  <c r="E2368" i="2"/>
  <c r="E2376" i="2"/>
  <c r="E2385" i="2"/>
  <c r="E2408" i="2"/>
  <c r="E2415" i="2"/>
  <c r="E2446" i="2"/>
  <c r="BZ2242" i="2"/>
  <c r="E2250" i="2"/>
  <c r="E2258" i="2"/>
  <c r="E2265" i="2"/>
  <c r="E2274" i="2"/>
  <c r="E2280" i="2"/>
  <c r="E2290" i="2"/>
  <c r="E2298" i="2"/>
  <c r="E2308" i="2"/>
  <c r="E2315" i="2"/>
  <c r="BZ2321" i="2"/>
  <c r="E2330" i="2"/>
  <c r="E2335" i="2"/>
  <c r="E2346" i="2"/>
  <c r="E2354" i="2"/>
  <c r="E2362" i="2"/>
  <c r="E2371" i="2"/>
  <c r="E2379" i="2"/>
  <c r="E2387" i="2"/>
  <c r="E2392" i="2"/>
  <c r="E2396" i="2"/>
  <c r="E2524" i="2"/>
  <c r="E2584" i="2"/>
  <c r="E2251" i="2"/>
  <c r="E2259" i="2"/>
  <c r="E2268" i="2"/>
  <c r="E2275" i="2"/>
  <c r="E2283" i="2"/>
  <c r="E2291" i="2"/>
  <c r="BZ2300" i="2"/>
  <c r="E2309" i="2"/>
  <c r="BZ2315" i="2"/>
  <c r="E2323" i="2"/>
  <c r="E2331" i="2"/>
  <c r="E2339" i="2"/>
  <c r="E2348" i="2"/>
  <c r="E2355" i="2"/>
  <c r="E2363" i="2"/>
  <c r="E2369" i="2"/>
  <c r="E2380" i="2"/>
  <c r="E2381" i="2"/>
  <c r="E2403" i="2"/>
  <c r="E2412" i="2"/>
  <c r="E2430" i="2"/>
  <c r="E2494" i="2"/>
  <c r="E2550" i="2"/>
  <c r="E2300" i="2"/>
  <c r="BZ2307" i="2"/>
  <c r="E2316" i="2"/>
  <c r="E2324" i="2"/>
  <c r="E2332" i="2"/>
  <c r="E2340" i="2"/>
  <c r="E2347" i="2"/>
  <c r="E2356" i="2"/>
  <c r="E2364" i="2"/>
  <c r="E2372" i="2"/>
  <c r="E2378" i="2"/>
  <c r="E2390" i="2"/>
  <c r="E2400" i="2"/>
  <c r="E2407" i="2"/>
  <c r="E2416" i="2"/>
  <c r="E2460" i="2"/>
  <c r="E2518" i="2"/>
  <c r="E2612" i="2"/>
  <c r="BZ2245" i="2"/>
  <c r="E2253" i="2"/>
  <c r="E2261" i="2"/>
  <c r="E2269" i="2"/>
  <c r="E2277" i="2"/>
  <c r="E2285" i="2"/>
  <c r="E2293" i="2"/>
  <c r="E2301" i="2"/>
  <c r="E2307" i="2"/>
  <c r="BZ2318" i="2"/>
  <c r="E2325" i="2"/>
  <c r="E2333" i="2"/>
  <c r="E2341" i="2"/>
  <c r="E2349" i="2"/>
  <c r="E2357" i="2"/>
  <c r="E2365" i="2"/>
  <c r="E2373" i="2"/>
  <c r="E2382" i="2"/>
  <c r="E2398" i="2"/>
  <c r="E2423" i="2"/>
  <c r="E2487" i="2"/>
  <c r="E2543" i="2"/>
  <c r="E2246" i="2"/>
  <c r="E2254" i="2"/>
  <c r="E2262" i="2"/>
  <c r="E2270" i="2"/>
  <c r="E2278" i="2"/>
  <c r="E2286" i="2"/>
  <c r="BZ2293" i="2"/>
  <c r="E2303" i="2"/>
  <c r="E2311" i="2"/>
  <c r="E2318" i="2"/>
  <c r="E2326" i="2"/>
  <c r="E2336" i="2"/>
  <c r="E2342" i="2"/>
  <c r="E2350" i="2"/>
  <c r="E2358" i="2"/>
  <c r="E2366" i="2"/>
  <c r="E2374" i="2"/>
  <c r="E2383" i="2"/>
  <c r="E2424" i="2"/>
  <c r="E2432" i="2"/>
  <c r="E2454" i="2"/>
  <c r="E2511" i="2"/>
  <c r="E2239" i="2"/>
  <c r="E2247" i="2"/>
  <c r="E2255" i="2"/>
  <c r="BZ2262" i="2"/>
  <c r="E2271" i="2"/>
  <c r="E2279" i="2"/>
  <c r="E2287" i="2"/>
  <c r="E2295" i="2"/>
  <c r="E2304" i="2"/>
  <c r="E2312" i="2"/>
  <c r="E2319" i="2"/>
  <c r="E2327" i="2"/>
  <c r="E2338" i="2"/>
  <c r="E2343" i="2"/>
  <c r="E2351" i="2"/>
  <c r="E2359" i="2"/>
  <c r="E2367" i="2"/>
  <c r="E2375" i="2"/>
  <c r="E2384" i="2"/>
  <c r="E2394" i="2"/>
  <c r="E2405" i="2"/>
  <c r="E2410" i="2"/>
  <c r="E2421" i="2"/>
  <c r="E2427" i="2"/>
  <c r="E2480" i="2"/>
  <c r="E2391" i="2"/>
  <c r="E2397" i="2"/>
  <c r="E2406" i="2"/>
  <c r="E2414" i="2"/>
  <c r="E2422" i="2"/>
  <c r="E2471" i="2"/>
  <c r="E2502" i="2"/>
  <c r="E2535" i="2"/>
  <c r="E2567" i="2"/>
  <c r="E2592" i="2"/>
  <c r="E2604" i="2"/>
  <c r="E2605" i="2"/>
  <c r="E2607" i="2"/>
  <c r="E2653" i="2"/>
  <c r="E2401" i="2"/>
  <c r="E2404" i="2"/>
  <c r="E2417" i="2"/>
  <c r="E2425" i="2"/>
  <c r="E2470" i="2"/>
  <c r="E2501" i="2"/>
  <c r="E2534" i="2"/>
  <c r="E2566" i="2"/>
  <c r="E2580" i="2"/>
  <c r="E2641" i="2"/>
  <c r="E2393" i="2"/>
  <c r="E2402" i="2"/>
  <c r="E2409" i="2"/>
  <c r="E2418" i="2"/>
  <c r="E2426" i="2"/>
  <c r="E2455" i="2"/>
  <c r="E2488" i="2"/>
  <c r="E2519" i="2"/>
  <c r="E2551" i="2"/>
  <c r="E2575" i="2"/>
  <c r="E2683" i="2"/>
  <c r="E2711" i="2"/>
  <c r="E2419" i="2"/>
  <c r="E2420" i="2"/>
  <c r="E2429" i="2"/>
  <c r="E2438" i="2"/>
  <c r="E2439" i="2"/>
  <c r="E2437" i="2"/>
  <c r="E2475" i="2"/>
  <c r="E2510" i="2"/>
  <c r="E2542" i="2"/>
  <c r="E2676" i="2"/>
  <c r="E2388" i="2"/>
  <c r="E2395" i="2"/>
  <c r="E2399" i="2"/>
  <c r="E2411" i="2"/>
  <c r="E2413" i="2"/>
  <c r="E2440" i="2"/>
  <c r="E2463" i="2"/>
  <c r="E2496" i="2"/>
  <c r="E2527" i="2"/>
  <c r="E2559" i="2"/>
  <c r="E2621" i="2"/>
  <c r="E2447" i="2"/>
  <c r="E2456" i="2"/>
  <c r="E2464" i="2"/>
  <c r="E2472" i="2"/>
  <c r="E2481" i="2"/>
  <c r="E2479" i="2"/>
  <c r="E2497" i="2"/>
  <c r="E2506" i="2"/>
  <c r="E2512" i="2"/>
  <c r="E2521" i="2"/>
  <c r="E2528" i="2"/>
  <c r="E2536" i="2"/>
  <c r="E2544" i="2"/>
  <c r="E2552" i="2"/>
  <c r="E2560" i="2"/>
  <c r="E2568" i="2"/>
  <c r="E2576" i="2"/>
  <c r="E2586" i="2"/>
  <c r="E2598" i="2"/>
  <c r="E2600" i="2"/>
  <c r="E2630" i="2"/>
  <c r="E2662" i="2"/>
  <c r="E2721" i="2"/>
  <c r="E2428" i="2"/>
  <c r="E2441" i="2"/>
  <c r="E2448" i="2"/>
  <c r="E2457" i="2"/>
  <c r="E2465" i="2"/>
  <c r="E2473" i="2"/>
  <c r="E2482" i="2"/>
  <c r="E2489" i="2"/>
  <c r="E2495" i="2"/>
  <c r="E2504" i="2"/>
  <c r="E2513" i="2"/>
  <c r="E2522" i="2"/>
  <c r="E2531" i="2"/>
  <c r="E2538" i="2"/>
  <c r="E2546" i="2"/>
  <c r="E2553" i="2"/>
  <c r="E2561" i="2"/>
  <c r="E2569" i="2"/>
  <c r="E2581" i="2"/>
  <c r="E2620" i="2"/>
  <c r="E2652" i="2"/>
  <c r="E2433" i="2"/>
  <c r="E2442" i="2"/>
  <c r="E2449" i="2"/>
  <c r="E2458" i="2"/>
  <c r="E2466" i="2"/>
  <c r="E2474" i="2"/>
  <c r="E2483" i="2"/>
  <c r="E2490" i="2"/>
  <c r="E2498" i="2"/>
  <c r="E2505" i="2"/>
  <c r="E2514" i="2"/>
  <c r="E2520" i="2"/>
  <c r="E2532" i="2"/>
  <c r="E2537" i="2"/>
  <c r="E2547" i="2"/>
  <c r="E2554" i="2"/>
  <c r="E2562" i="2"/>
  <c r="E2570" i="2"/>
  <c r="E2578" i="2"/>
  <c r="E2587" i="2"/>
  <c r="E2591" i="2"/>
  <c r="E2638" i="2"/>
  <c r="E2669" i="2"/>
  <c r="E2434" i="2"/>
  <c r="E2443" i="2"/>
  <c r="E2451" i="2"/>
  <c r="E2459" i="2"/>
  <c r="E2467" i="2"/>
  <c r="E2476" i="2"/>
  <c r="E2484" i="2"/>
  <c r="E2491" i="2"/>
  <c r="E2499" i="2"/>
  <c r="E2507" i="2"/>
  <c r="E2515" i="2"/>
  <c r="E2525" i="2"/>
  <c r="E2529" i="2"/>
  <c r="E2539" i="2"/>
  <c r="E2548" i="2"/>
  <c r="E2555" i="2"/>
  <c r="E2563" i="2"/>
  <c r="E2572" i="2"/>
  <c r="E2571" i="2"/>
  <c r="E2628" i="2"/>
  <c r="E2660" i="2"/>
  <c r="E2681" i="2"/>
  <c r="E2690" i="2"/>
  <c r="E2749" i="2"/>
  <c r="E2435" i="2"/>
  <c r="E2444" i="2"/>
  <c r="E2452" i="2"/>
  <c r="E2461" i="2"/>
  <c r="E2468" i="2"/>
  <c r="E2477" i="2"/>
  <c r="E2485" i="2"/>
  <c r="E2492" i="2"/>
  <c r="E2500" i="2"/>
  <c r="E2508" i="2"/>
  <c r="E2516" i="2"/>
  <c r="E2526" i="2"/>
  <c r="E2530" i="2"/>
  <c r="E2540" i="2"/>
  <c r="E2545" i="2"/>
  <c r="E2556" i="2"/>
  <c r="E2564" i="2"/>
  <c r="E2573" i="2"/>
  <c r="E2579" i="2"/>
  <c r="E2583" i="2"/>
  <c r="E2588" i="2"/>
  <c r="E2589" i="2"/>
  <c r="E2613" i="2"/>
  <c r="E2646" i="2"/>
  <c r="E2678" i="2"/>
  <c r="E2731" i="2"/>
  <c r="E2834" i="2"/>
  <c r="E2436" i="2"/>
  <c r="E2445" i="2"/>
  <c r="E2453" i="2"/>
  <c r="E2462" i="2"/>
  <c r="E2469" i="2"/>
  <c r="E2478" i="2"/>
  <c r="E2486" i="2"/>
  <c r="E2493" i="2"/>
  <c r="E2503" i="2"/>
  <c r="E2509" i="2"/>
  <c r="E2517" i="2"/>
  <c r="E2523" i="2"/>
  <c r="E2533" i="2"/>
  <c r="E2541" i="2"/>
  <c r="E2549" i="2"/>
  <c r="E2557" i="2"/>
  <c r="E2565" i="2"/>
  <c r="E2596" i="2"/>
  <c r="E2637" i="2"/>
  <c r="E2668" i="2"/>
  <c r="E2682" i="2"/>
  <c r="E2574" i="2"/>
  <c r="E2582" i="2"/>
  <c r="E2590" i="2"/>
  <c r="E2599" i="2"/>
  <c r="E2606" i="2"/>
  <c r="E2615" i="2"/>
  <c r="E2622" i="2"/>
  <c r="E2629" i="2"/>
  <c r="E2639" i="2"/>
  <c r="E2647" i="2"/>
  <c r="E2654" i="2"/>
  <c r="E2663" i="2"/>
  <c r="E2670" i="2"/>
  <c r="E2688" i="2"/>
  <c r="E2719" i="2"/>
  <c r="E2833" i="2"/>
  <c r="E2614" i="2"/>
  <c r="E2624" i="2"/>
  <c r="E2631" i="2"/>
  <c r="E2640" i="2"/>
  <c r="E2645" i="2"/>
  <c r="E2655" i="2"/>
  <c r="E2661" i="2"/>
  <c r="E2671" i="2"/>
  <c r="E2680" i="2"/>
  <c r="E2705" i="2"/>
  <c r="E2734" i="2"/>
  <c r="E2750" i="2"/>
  <c r="E2601" i="2"/>
  <c r="E2608" i="2"/>
  <c r="E2616" i="2"/>
  <c r="E2625" i="2"/>
  <c r="E2632" i="2"/>
  <c r="E2636" i="2"/>
  <c r="E2648" i="2"/>
  <c r="E2656" i="2"/>
  <c r="E2664" i="2"/>
  <c r="E2672" i="2"/>
  <c r="E2740" i="2"/>
  <c r="E2577" i="2"/>
  <c r="E2585" i="2"/>
  <c r="E2593" i="2"/>
  <c r="E2597" i="2"/>
  <c r="E2609" i="2"/>
  <c r="E2617" i="2"/>
  <c r="E2623" i="2"/>
  <c r="E2633" i="2"/>
  <c r="E2642" i="2"/>
  <c r="E2649" i="2"/>
  <c r="E2657" i="2"/>
  <c r="E2665" i="2"/>
  <c r="E2673" i="2"/>
  <c r="E2712" i="2"/>
  <c r="E2797" i="2"/>
  <c r="E2594" i="2"/>
  <c r="E2602" i="2"/>
  <c r="E2610" i="2"/>
  <c r="E2618" i="2"/>
  <c r="E2626" i="2"/>
  <c r="E2634" i="2"/>
  <c r="E2643" i="2"/>
  <c r="E2651" i="2"/>
  <c r="E2658" i="2"/>
  <c r="E2666" i="2"/>
  <c r="E2674" i="2"/>
  <c r="E2679" i="2"/>
  <c r="E2704" i="2"/>
  <c r="E2595" i="2"/>
  <c r="E2603" i="2"/>
  <c r="E2611" i="2"/>
  <c r="E2619" i="2"/>
  <c r="E2627" i="2"/>
  <c r="E2635" i="2"/>
  <c r="E2644" i="2"/>
  <c r="E2650" i="2"/>
  <c r="E2659" i="2"/>
  <c r="E2667" i="2"/>
  <c r="E2675" i="2"/>
  <c r="E2687" i="2"/>
  <c r="E2695" i="2"/>
  <c r="E2696" i="2"/>
  <c r="E2698" i="2"/>
  <c r="E2782" i="2"/>
  <c r="E2835" i="2"/>
  <c r="E2689" i="2"/>
  <c r="E2697" i="2"/>
  <c r="E2703" i="2"/>
  <c r="E2713" i="2"/>
  <c r="E2732" i="2"/>
  <c r="E2748" i="2"/>
  <c r="E2773" i="2"/>
  <c r="E2872" i="2"/>
  <c r="E2706" i="2"/>
  <c r="E2714" i="2"/>
  <c r="E2723" i="2"/>
  <c r="E2724" i="2"/>
  <c r="E2736" i="2"/>
  <c r="E2741" i="2"/>
  <c r="E2791" i="2"/>
  <c r="E2819" i="2"/>
  <c r="E2820" i="2"/>
  <c r="E2843" i="2"/>
  <c r="E2943" i="2"/>
  <c r="E2691" i="2"/>
  <c r="E2699" i="2"/>
  <c r="E2707" i="2"/>
  <c r="E2716" i="2"/>
  <c r="E2747" i="2"/>
  <c r="E2764" i="2"/>
  <c r="E2765" i="2"/>
  <c r="E2781" i="2"/>
  <c r="E2684" i="2"/>
  <c r="E2692" i="2"/>
  <c r="E2700" i="2"/>
  <c r="E2708" i="2"/>
  <c r="E2717" i="2"/>
  <c r="E2729" i="2"/>
  <c r="E2726" i="2"/>
  <c r="E2733" i="2"/>
  <c r="E2738" i="2"/>
  <c r="E2744" i="2"/>
  <c r="E2756" i="2"/>
  <c r="E2757" i="2"/>
  <c r="E2768" i="2"/>
  <c r="E2798" i="2"/>
  <c r="E2810" i="2"/>
  <c r="E2884" i="2"/>
  <c r="E2677" i="2"/>
  <c r="E2685" i="2"/>
  <c r="E2693" i="2"/>
  <c r="E2701" i="2"/>
  <c r="E2709" i="2"/>
  <c r="E2715" i="2"/>
  <c r="E2742" i="2"/>
  <c r="E2752" i="2"/>
  <c r="E2758" i="2"/>
  <c r="E2786" i="2"/>
  <c r="E2804" i="2"/>
  <c r="E2825" i="2"/>
  <c r="E2826" i="2"/>
  <c r="E2686" i="2"/>
  <c r="E2694" i="2"/>
  <c r="E2702" i="2"/>
  <c r="E2710" i="2"/>
  <c r="E2718" i="2"/>
  <c r="E2720" i="2"/>
  <c r="E2730" i="2"/>
  <c r="E2727" i="2"/>
  <c r="E2739" i="2"/>
  <c r="E2774" i="2"/>
  <c r="E2809" i="2"/>
  <c r="E2725" i="2"/>
  <c r="E2735" i="2"/>
  <c r="E2743" i="2"/>
  <c r="E2751" i="2"/>
  <c r="E2759" i="2"/>
  <c r="E2766" i="2"/>
  <c r="E2775" i="2"/>
  <c r="E2783" i="2"/>
  <c r="E2792" i="2"/>
  <c r="E2799" i="2"/>
  <c r="E2802" i="2"/>
  <c r="E2827" i="2"/>
  <c r="E2851" i="2"/>
  <c r="E2917" i="2"/>
  <c r="E2760" i="2"/>
  <c r="E2767" i="2"/>
  <c r="E2776" i="2"/>
  <c r="E2784" i="2"/>
  <c r="E2793" i="2"/>
  <c r="E2800" i="2"/>
  <c r="E2450" i="2"/>
  <c r="E2811" i="2"/>
  <c r="E2815" i="2"/>
  <c r="E2745" i="2"/>
  <c r="E2753" i="2"/>
  <c r="E2761" i="2"/>
  <c r="E2769" i="2"/>
  <c r="E2777" i="2"/>
  <c r="E2785" i="2"/>
  <c r="E2794" i="2"/>
  <c r="E2801" i="2"/>
  <c r="E2859" i="2"/>
  <c r="E2722" i="2"/>
  <c r="E2728" i="2"/>
  <c r="E2737" i="2"/>
  <c r="E2746" i="2"/>
  <c r="E2754" i="2"/>
  <c r="E2762" i="2"/>
  <c r="E2770" i="2"/>
  <c r="E2778" i="2"/>
  <c r="E2787" i="2"/>
  <c r="E2795" i="2"/>
  <c r="E2803" i="2"/>
  <c r="E2806" i="2"/>
  <c r="E2814" i="2"/>
  <c r="E2846" i="2"/>
  <c r="E2907" i="2"/>
  <c r="E2755" i="2"/>
  <c r="E2763" i="2"/>
  <c r="E2771" i="2"/>
  <c r="E2779" i="2"/>
  <c r="E2788" i="2"/>
  <c r="E2796" i="2"/>
  <c r="E2812" i="2"/>
  <c r="E2850" i="2"/>
  <c r="E2772" i="2"/>
  <c r="E2780" i="2"/>
  <c r="E2789" i="2"/>
  <c r="E2790" i="2"/>
  <c r="E2808" i="2"/>
  <c r="E2818" i="2"/>
  <c r="E2841" i="2"/>
  <c r="E2842" i="2"/>
  <c r="E2858" i="2"/>
  <c r="E2937" i="2"/>
  <c r="E2805" i="2"/>
  <c r="E2813" i="2"/>
  <c r="E2821" i="2"/>
  <c r="E2828" i="2"/>
  <c r="E2836" i="2"/>
  <c r="E2845" i="2"/>
  <c r="E2852" i="2"/>
  <c r="E2860" i="2"/>
  <c r="E2892" i="2"/>
  <c r="E2924" i="2"/>
  <c r="E2949" i="2"/>
  <c r="E2817" i="2"/>
  <c r="E2829" i="2"/>
  <c r="E2837" i="2"/>
  <c r="E2844" i="2"/>
  <c r="E2853" i="2"/>
  <c r="E2861" i="2"/>
  <c r="E2868" i="2"/>
  <c r="E2878" i="2"/>
  <c r="E2883" i="2"/>
  <c r="E2915" i="2"/>
  <c r="E2968" i="2"/>
  <c r="E2822" i="2"/>
  <c r="E2830" i="2"/>
  <c r="E2838" i="2"/>
  <c r="E2847" i="2"/>
  <c r="E2854" i="2"/>
  <c r="E2862" i="2"/>
  <c r="E2873" i="2"/>
  <c r="E2900" i="2"/>
  <c r="E2933" i="2"/>
  <c r="E2807" i="2"/>
  <c r="E2816" i="2"/>
  <c r="E2823" i="2"/>
  <c r="E2831" i="2"/>
  <c r="E2839" i="2"/>
  <c r="E2848" i="2"/>
  <c r="E2855" i="2"/>
  <c r="E2863" i="2"/>
  <c r="E2865" i="2"/>
  <c r="E2870" i="2"/>
  <c r="E2876" i="2"/>
  <c r="E2891" i="2"/>
  <c r="E2923" i="2"/>
  <c r="E2990" i="2"/>
  <c r="E2824" i="2"/>
  <c r="E2832" i="2"/>
  <c r="E2840" i="2"/>
  <c r="E2849" i="2"/>
  <c r="E2856" i="2"/>
  <c r="E2864" i="2"/>
  <c r="E2867" i="2"/>
  <c r="E2908" i="2"/>
  <c r="E2857" i="2"/>
  <c r="E2871" i="2"/>
  <c r="E2875" i="2"/>
  <c r="E2899" i="2"/>
  <c r="E2932" i="2"/>
  <c r="E2869" i="2"/>
  <c r="E2877" i="2"/>
  <c r="E2885" i="2"/>
  <c r="E2893" i="2"/>
  <c r="E2901" i="2"/>
  <c r="E2909" i="2"/>
  <c r="E2918" i="2"/>
  <c r="E2925" i="2"/>
  <c r="E2934" i="2"/>
  <c r="E2939" i="2"/>
  <c r="E2957" i="2"/>
  <c r="E3005" i="2"/>
  <c r="E2886" i="2"/>
  <c r="E2894" i="2"/>
  <c r="E2902" i="2"/>
  <c r="E2910" i="2"/>
  <c r="E2919" i="2"/>
  <c r="E2927" i="2"/>
  <c r="E2935" i="2"/>
  <c r="E2940" i="2"/>
  <c r="E2944" i="2"/>
  <c r="E2973" i="2"/>
  <c r="E2981" i="2"/>
  <c r="E2879" i="2"/>
  <c r="E2889" i="2"/>
  <c r="E2895" i="2"/>
  <c r="E2903" i="2"/>
  <c r="E2911" i="2"/>
  <c r="E2920" i="2"/>
  <c r="E2928" i="2"/>
  <c r="E2936" i="2"/>
  <c r="E2951" i="2"/>
  <c r="E2965" i="2"/>
  <c r="E2880" i="2"/>
  <c r="E2887" i="2"/>
  <c r="E2896" i="2"/>
  <c r="E2905" i="2"/>
  <c r="E2912" i="2"/>
  <c r="E2916" i="2"/>
  <c r="E2929" i="2"/>
  <c r="E2942" i="2"/>
  <c r="E2997" i="2"/>
  <c r="E2881" i="2"/>
  <c r="E2888" i="2"/>
  <c r="E2897" i="2"/>
  <c r="E2906" i="2"/>
  <c r="E2913" i="2"/>
  <c r="E2921" i="2"/>
  <c r="E2930" i="2"/>
  <c r="E2945" i="2"/>
  <c r="E2972" i="2"/>
  <c r="E2866" i="2"/>
  <c r="E2874" i="2"/>
  <c r="E2882" i="2"/>
  <c r="E2890" i="2"/>
  <c r="E2898" i="2"/>
  <c r="E2904" i="2"/>
  <c r="E2914" i="2"/>
  <c r="E2922" i="2"/>
  <c r="E2931" i="2"/>
  <c r="E2953" i="2"/>
  <c r="E2958" i="2"/>
  <c r="E2980" i="2"/>
  <c r="E2988" i="2"/>
  <c r="E2996" i="2"/>
  <c r="E3004" i="2"/>
  <c r="E3010" i="2"/>
  <c r="E3046" i="2"/>
  <c r="E2952" i="2"/>
  <c r="E2959" i="2"/>
  <c r="E2969" i="2"/>
  <c r="E2974" i="2"/>
  <c r="E2982" i="2"/>
  <c r="E2991" i="2"/>
  <c r="E2998" i="2"/>
  <c r="E3006" i="2"/>
  <c r="E3007" i="2"/>
  <c r="E3014" i="2"/>
  <c r="E3017" i="2"/>
  <c r="E3060" i="2"/>
  <c r="E2960" i="2"/>
  <c r="E2970" i="2"/>
  <c r="E2975" i="2"/>
  <c r="E2983" i="2"/>
  <c r="E2992" i="2"/>
  <c r="E2999" i="2"/>
  <c r="E3008" i="2"/>
  <c r="E3012" i="2"/>
  <c r="E3037" i="2"/>
  <c r="E2954" i="2"/>
  <c r="E2963" i="2"/>
  <c r="E2971" i="2"/>
  <c r="E2976" i="2"/>
  <c r="E2984" i="2"/>
  <c r="E2993" i="2"/>
  <c r="E3000" i="2"/>
  <c r="E3009" i="2"/>
  <c r="E3026" i="2"/>
  <c r="E3075" i="2"/>
  <c r="E2938" i="2"/>
  <c r="E2946" i="2"/>
  <c r="E2955" i="2"/>
  <c r="E2964" i="2"/>
  <c r="E2966" i="2"/>
  <c r="E2977" i="2"/>
  <c r="E2985" i="2"/>
  <c r="E2989" i="2"/>
  <c r="E3001" i="2"/>
  <c r="E3018" i="2"/>
  <c r="E3020" i="2"/>
  <c r="E3053" i="2"/>
  <c r="E2941" i="2"/>
  <c r="E2947" i="2"/>
  <c r="E2956" i="2"/>
  <c r="E2961" i="2"/>
  <c r="E2967" i="2"/>
  <c r="E2978" i="2"/>
  <c r="E2986" i="2"/>
  <c r="E2994" i="2"/>
  <c r="E3002" i="2"/>
  <c r="E3033" i="2"/>
  <c r="E2948" i="2"/>
  <c r="E2950" i="2"/>
  <c r="E2962" i="2"/>
  <c r="E2926" i="2"/>
  <c r="E2979" i="2"/>
  <c r="E2987" i="2"/>
  <c r="E2995" i="2"/>
  <c r="E3003" i="2"/>
  <c r="E3028" i="2"/>
  <c r="E3068" i="2"/>
  <c r="E3109" i="2"/>
  <c r="E3011" i="2"/>
  <c r="E3019" i="2"/>
  <c r="E3027" i="2"/>
  <c r="E3036" i="2"/>
  <c r="E3045" i="2"/>
  <c r="E3051" i="2"/>
  <c r="E3059" i="2"/>
  <c r="E3067" i="2"/>
  <c r="E3074" i="2"/>
  <c r="E3082" i="2"/>
  <c r="E3021" i="2"/>
  <c r="E3029" i="2"/>
  <c r="E3038" i="2"/>
  <c r="E3043" i="2"/>
  <c r="E3052" i="2"/>
  <c r="E3061" i="2"/>
  <c r="E3069" i="2"/>
  <c r="E3076" i="2"/>
  <c r="E3085" i="2"/>
  <c r="E3086" i="2"/>
  <c r="E3108" i="2"/>
  <c r="E3110" i="2"/>
  <c r="E3112" i="2"/>
  <c r="E3013" i="2"/>
  <c r="E3022" i="2"/>
  <c r="E3030" i="2"/>
  <c r="E3039" i="2"/>
  <c r="E3044" i="2"/>
  <c r="E3054" i="2"/>
  <c r="E3062" i="2"/>
  <c r="E3070" i="2"/>
  <c r="E3077" i="2"/>
  <c r="E3088" i="2"/>
  <c r="E3101" i="2"/>
  <c r="E3103" i="2"/>
  <c r="E3015" i="2"/>
  <c r="E3024" i="2"/>
  <c r="E3031" i="2"/>
  <c r="E3040" i="2"/>
  <c r="E3047" i="2"/>
  <c r="E3055" i="2"/>
  <c r="E3063" i="2"/>
  <c r="E3071" i="2"/>
  <c r="E3078" i="2"/>
  <c r="E3092" i="2"/>
  <c r="E3093" i="2"/>
  <c r="E3095" i="2"/>
  <c r="E3016" i="2"/>
  <c r="E3025" i="2"/>
  <c r="E3032" i="2"/>
  <c r="E3035" i="2"/>
  <c r="E3048" i="2"/>
  <c r="E3056" i="2"/>
  <c r="E3064" i="2"/>
  <c r="E3079" i="2"/>
  <c r="E3083" i="2"/>
  <c r="E3041" i="2"/>
  <c r="E3049" i="2"/>
  <c r="E3057" i="2"/>
  <c r="E3065" i="2"/>
  <c r="E3072" i="2"/>
  <c r="E3080" i="2"/>
  <c r="E3023" i="2"/>
  <c r="E3034" i="2"/>
  <c r="E3042" i="2"/>
  <c r="E3050" i="2"/>
  <c r="E3058" i="2"/>
  <c r="E3066" i="2"/>
  <c r="E3073" i="2"/>
  <c r="E3081" i="2"/>
  <c r="E3084" i="2"/>
  <c r="E3094" i="2"/>
  <c r="E3102" i="2"/>
  <c r="E3111" i="2"/>
  <c r="E3087" i="2"/>
  <c r="E3096" i="2"/>
  <c r="E3104" i="2"/>
  <c r="E3113" i="2"/>
  <c r="E3089" i="2"/>
  <c r="E3097" i="2"/>
  <c r="E3105" i="2"/>
  <c r="E3114" i="2"/>
  <c r="E3090" i="2"/>
  <c r="E3098" i="2"/>
  <c r="E3106" i="2"/>
  <c r="E3115" i="2"/>
  <c r="E3091" i="2"/>
  <c r="E3099" i="2"/>
  <c r="E3107" i="2"/>
  <c r="E4" i="2"/>
  <c r="E3100" i="2"/>
  <c r="L8" i="2"/>
  <c r="CG14" i="2"/>
  <c r="CG18" i="2"/>
  <c r="L26" i="2"/>
  <c r="L33" i="2"/>
  <c r="L39" i="2"/>
  <c r="CG44" i="2"/>
  <c r="L49" i="2"/>
  <c r="L57" i="2"/>
  <c r="CG4" i="2"/>
  <c r="L9" i="2"/>
  <c r="L15" i="2"/>
  <c r="L19" i="2"/>
  <c r="L27" i="2"/>
  <c r="L34" i="2"/>
  <c r="CG40" i="2"/>
  <c r="L44" i="2"/>
  <c r="L50" i="2"/>
  <c r="L58" i="2"/>
  <c r="CG5" i="2"/>
  <c r="L10" i="2"/>
  <c r="CG15" i="2"/>
  <c r="L20" i="2"/>
  <c r="L28" i="2"/>
  <c r="L35" i="2"/>
  <c r="L40" i="2"/>
  <c r="L51" i="2"/>
  <c r="L59" i="2"/>
  <c r="L5" i="2"/>
  <c r="CG12" i="2"/>
  <c r="L11" i="2"/>
  <c r="L21" i="2"/>
  <c r="L29" i="2"/>
  <c r="L36" i="2"/>
  <c r="L41" i="2"/>
  <c r="CG45" i="2"/>
  <c r="L52" i="2"/>
  <c r="L60" i="2"/>
  <c r="CG6" i="2"/>
  <c r="L12" i="2"/>
  <c r="CG16" i="2"/>
  <c r="L22" i="2"/>
  <c r="L30" i="2"/>
  <c r="L38" i="2"/>
  <c r="CG41" i="2"/>
  <c r="L45" i="2"/>
  <c r="L53" i="2"/>
  <c r="L61" i="2"/>
  <c r="L62" i="2"/>
  <c r="L6" i="2"/>
  <c r="L13" i="2"/>
  <c r="L16" i="2"/>
  <c r="L23" i="2"/>
  <c r="CG31" i="2"/>
  <c r="CG38" i="2"/>
  <c r="L42" i="2"/>
  <c r="L54" i="2"/>
  <c r="CG7" i="2"/>
  <c r="L17" i="2"/>
  <c r="L24" i="2"/>
  <c r="L31" i="2"/>
  <c r="L37" i="2"/>
  <c r="CG42" i="2"/>
  <c r="L46" i="2"/>
  <c r="L55" i="2"/>
  <c r="L7" i="2"/>
  <c r="L14" i="2"/>
  <c r="L18" i="2"/>
  <c r="L25" i="2"/>
  <c r="L32" i="2"/>
  <c r="CG37" i="2"/>
  <c r="L43" i="2"/>
  <c r="L47" i="2"/>
  <c r="L56" i="2"/>
  <c r="L66" i="2"/>
  <c r="L74" i="2"/>
  <c r="L82" i="2"/>
  <c r="CG91" i="2"/>
  <c r="L103" i="2"/>
  <c r="L112" i="2"/>
  <c r="L119" i="2"/>
  <c r="L127" i="2"/>
  <c r="CG135" i="2"/>
  <c r="L140" i="2"/>
  <c r="L148" i="2"/>
  <c r="L156" i="2"/>
  <c r="L163" i="2"/>
  <c r="CG170" i="2"/>
  <c r="L178" i="2"/>
  <c r="CG187" i="2"/>
  <c r="L194" i="2"/>
  <c r="L202" i="2"/>
  <c r="L209" i="2"/>
  <c r="L213" i="2"/>
  <c r="CG224" i="2"/>
  <c r="L233" i="2"/>
  <c r="L241" i="2"/>
  <c r="CG249" i="2"/>
  <c r="L255" i="2"/>
  <c r="L263" i="2"/>
  <c r="L270" i="2"/>
  <c r="L279" i="2"/>
  <c r="L287" i="2"/>
  <c r="L294" i="2"/>
  <c r="L302" i="2"/>
  <c r="L311" i="2"/>
  <c r="CG319" i="2"/>
  <c r="L326" i="2"/>
  <c r="L334" i="2"/>
  <c r="L342" i="2"/>
  <c r="L351" i="2"/>
  <c r="L357" i="2"/>
  <c r="CG366" i="2"/>
  <c r="L373" i="2"/>
  <c r="CG380" i="2"/>
  <c r="CG403" i="2"/>
  <c r="L437" i="2"/>
  <c r="L503" i="2"/>
  <c r="L553" i="2"/>
  <c r="L67" i="2"/>
  <c r="L75" i="2"/>
  <c r="L83" i="2"/>
  <c r="L91" i="2"/>
  <c r="CG96" i="2"/>
  <c r="L104" i="2"/>
  <c r="L113" i="2"/>
  <c r="L120" i="2"/>
  <c r="L126" i="2"/>
  <c r="L135" i="2"/>
  <c r="CG140" i="2"/>
  <c r="L149" i="2"/>
  <c r="L157" i="2"/>
  <c r="L164" i="2"/>
  <c r="L172" i="2"/>
  <c r="CG180" i="2"/>
  <c r="L187" i="2"/>
  <c r="L195" i="2"/>
  <c r="CG202" i="2"/>
  <c r="CG209" i="2"/>
  <c r="L218" i="2"/>
  <c r="L228" i="2"/>
  <c r="L234" i="2"/>
  <c r="CG241" i="2"/>
  <c r="L249" i="2"/>
  <c r="CG257" i="2"/>
  <c r="L264" i="2"/>
  <c r="L271" i="2"/>
  <c r="CG274" i="2"/>
  <c r="L288" i="2"/>
  <c r="L295" i="2"/>
  <c r="L303" i="2"/>
  <c r="CG309" i="2"/>
  <c r="L319" i="2"/>
  <c r="L327" i="2"/>
  <c r="L335" i="2"/>
  <c r="L343" i="2"/>
  <c r="CG349" i="2"/>
  <c r="L358" i="2"/>
  <c r="L366" i="2"/>
  <c r="L375" i="2"/>
  <c r="L382" i="2"/>
  <c r="CG382" i="2"/>
  <c r="L397" i="2"/>
  <c r="CG424" i="2"/>
  <c r="CG482" i="2"/>
  <c r="L540" i="2"/>
  <c r="L604" i="2"/>
  <c r="L68" i="2"/>
  <c r="L76" i="2"/>
  <c r="L84" i="2"/>
  <c r="L92" i="2"/>
  <c r="L98" i="2"/>
  <c r="L106" i="2"/>
  <c r="L121" i="2"/>
  <c r="L128" i="2"/>
  <c r="L136" i="2"/>
  <c r="L142" i="2"/>
  <c r="CG151" i="2"/>
  <c r="L158" i="2"/>
  <c r="L165" i="2"/>
  <c r="L173" i="2"/>
  <c r="L180" i="2"/>
  <c r="CG189" i="2"/>
  <c r="L196" i="2"/>
  <c r="L204" i="2"/>
  <c r="L211" i="2"/>
  <c r="L219" i="2"/>
  <c r="CG228" i="2"/>
  <c r="L235" i="2"/>
  <c r="L243" i="2"/>
  <c r="CG260" i="2"/>
  <c r="CG271" i="2"/>
  <c r="L280" i="2"/>
  <c r="CG286" i="2"/>
  <c r="L296" i="2"/>
  <c r="L304" i="2"/>
  <c r="L312" i="2"/>
  <c r="L320" i="2"/>
  <c r="L328" i="2"/>
  <c r="L336" i="2"/>
  <c r="L344" i="2"/>
  <c r="L359" i="2"/>
  <c r="L367" i="2"/>
  <c r="L376" i="2"/>
  <c r="L390" i="2"/>
  <c r="L413" i="2"/>
  <c r="L458" i="2"/>
  <c r="L519" i="2"/>
  <c r="L578" i="2"/>
  <c r="L69" i="2"/>
  <c r="L77" i="2"/>
  <c r="L85" i="2"/>
  <c r="CG94" i="2"/>
  <c r="L99" i="2"/>
  <c r="L107" i="2"/>
  <c r="L114" i="2"/>
  <c r="L122" i="2"/>
  <c r="L129" i="2"/>
  <c r="L137" i="2"/>
  <c r="CG142" i="2"/>
  <c r="L151" i="2"/>
  <c r="L159" i="2"/>
  <c r="L166" i="2"/>
  <c r="CG182" i="2"/>
  <c r="L189" i="2"/>
  <c r="L197" i="2"/>
  <c r="CG204" i="2"/>
  <c r="CG211" i="2"/>
  <c r="L220" i="2"/>
  <c r="L232" i="2"/>
  <c r="CG235" i="2"/>
  <c r="CG243" i="2"/>
  <c r="L251" i="2"/>
  <c r="L257" i="2"/>
  <c r="L266" i="2"/>
  <c r="L274" i="2"/>
  <c r="L281" i="2"/>
  <c r="L290" i="2"/>
  <c r="L297" i="2"/>
  <c r="L305" i="2"/>
  <c r="CG314" i="2"/>
  <c r="CG320" i="2"/>
  <c r="L329" i="2"/>
  <c r="CG336" i="2"/>
  <c r="L345" i="2"/>
  <c r="L352" i="2"/>
  <c r="L360" i="2"/>
  <c r="L368" i="2"/>
  <c r="L374" i="2"/>
  <c r="CG399" i="2"/>
  <c r="L432" i="2"/>
  <c r="L496" i="2"/>
  <c r="CG554" i="2"/>
  <c r="L621" i="2"/>
  <c r="L70" i="2"/>
  <c r="L78" i="2"/>
  <c r="L86" i="2"/>
  <c r="L94" i="2"/>
  <c r="L100" i="2"/>
  <c r="CG107" i="2"/>
  <c r="L116" i="2"/>
  <c r="L125" i="2"/>
  <c r="L130" i="2"/>
  <c r="L144" i="2"/>
  <c r="L152" i="2"/>
  <c r="L105" i="2"/>
  <c r="L167" i="2"/>
  <c r="L174" i="2"/>
  <c r="L182" i="2"/>
  <c r="L190" i="2"/>
  <c r="L198" i="2"/>
  <c r="CG207" i="2"/>
  <c r="L214" i="2"/>
  <c r="L221" i="2"/>
  <c r="L230" i="2"/>
  <c r="L237" i="2"/>
  <c r="L245" i="2"/>
  <c r="CG251" i="2"/>
  <c r="L258" i="2"/>
  <c r="L267" i="2"/>
  <c r="L275" i="2"/>
  <c r="CG283" i="2"/>
  <c r="L291" i="2"/>
  <c r="L298" i="2"/>
  <c r="L306" i="2"/>
  <c r="L314" i="2"/>
  <c r="L322" i="2"/>
  <c r="L330" i="2"/>
  <c r="L338" i="2"/>
  <c r="L346" i="2"/>
  <c r="L353" i="2"/>
  <c r="L361" i="2"/>
  <c r="L369" i="2"/>
  <c r="L377" i="2"/>
  <c r="L385" i="2"/>
  <c r="L421" i="2"/>
  <c r="CG464" i="2"/>
  <c r="L533" i="2"/>
  <c r="L596" i="2"/>
  <c r="L63" i="2"/>
  <c r="L71" i="2"/>
  <c r="L79" i="2"/>
  <c r="L87" i="2"/>
  <c r="L101" i="2"/>
  <c r="L109" i="2"/>
  <c r="L115" i="2"/>
  <c r="L123" i="2"/>
  <c r="L131" i="2"/>
  <c r="L138" i="2"/>
  <c r="L145" i="2"/>
  <c r="L153" i="2"/>
  <c r="L160" i="2"/>
  <c r="L168" i="2"/>
  <c r="L175" i="2"/>
  <c r="L183" i="2"/>
  <c r="L191" i="2"/>
  <c r="CG198" i="2"/>
  <c r="L207" i="2"/>
  <c r="L215" i="2"/>
  <c r="L222" i="2"/>
  <c r="CG230" i="2"/>
  <c r="L238" i="2"/>
  <c r="L246" i="2"/>
  <c r="L252" i="2"/>
  <c r="L260" i="2"/>
  <c r="L268" i="2"/>
  <c r="L276" i="2"/>
  <c r="L283" i="2"/>
  <c r="L292" i="2"/>
  <c r="L299" i="2"/>
  <c r="L307" i="2"/>
  <c r="L315" i="2"/>
  <c r="L323" i="2"/>
  <c r="L331" i="2"/>
  <c r="L339" i="2"/>
  <c r="L347" i="2"/>
  <c r="L354" i="2"/>
  <c r="L362" i="2"/>
  <c r="L370" i="2"/>
  <c r="L378" i="2"/>
  <c r="L408" i="2"/>
  <c r="CG438" i="2"/>
  <c r="L448" i="2"/>
  <c r="CG510" i="2"/>
  <c r="CG567" i="2"/>
  <c r="L64" i="2"/>
  <c r="L72" i="2"/>
  <c r="L80" i="2"/>
  <c r="L88" i="2"/>
  <c r="L96" i="2"/>
  <c r="L110" i="2"/>
  <c r="L117" i="2"/>
  <c r="CG123" i="2"/>
  <c r="L132" i="2"/>
  <c r="L146" i="2"/>
  <c r="L154" i="2"/>
  <c r="L161" i="2"/>
  <c r="L169" i="2"/>
  <c r="L176" i="2"/>
  <c r="L184" i="2"/>
  <c r="L192" i="2"/>
  <c r="L200" i="2"/>
  <c r="L208" i="2"/>
  <c r="L216" i="2"/>
  <c r="L223" i="2"/>
  <c r="CG227" i="2"/>
  <c r="CG238" i="2"/>
  <c r="L247" i="2"/>
  <c r="L253" i="2"/>
  <c r="L261" i="2"/>
  <c r="L265" i="2"/>
  <c r="L277" i="2"/>
  <c r="L284" i="2"/>
  <c r="CG290" i="2"/>
  <c r="L300" i="2"/>
  <c r="L309" i="2"/>
  <c r="L316" i="2"/>
  <c r="L325" i="2"/>
  <c r="L332" i="2"/>
  <c r="L340" i="2"/>
  <c r="L349" i="2"/>
  <c r="L355" i="2"/>
  <c r="L363" i="2"/>
  <c r="L371" i="2"/>
  <c r="L379" i="2"/>
  <c r="L386" i="2"/>
  <c r="L393" i="2"/>
  <c r="CG393" i="2"/>
  <c r="CG427" i="2"/>
  <c r="L488" i="2"/>
  <c r="L548" i="2"/>
  <c r="L612" i="2"/>
  <c r="L65" i="2"/>
  <c r="L73" i="2"/>
  <c r="L81" i="2"/>
  <c r="L89" i="2"/>
  <c r="L97" i="2"/>
  <c r="L102" i="2"/>
  <c r="CG110" i="2"/>
  <c r="L118" i="2"/>
  <c r="L133" i="2"/>
  <c r="L139" i="2"/>
  <c r="L147" i="2"/>
  <c r="L155" i="2"/>
  <c r="CG161" i="2"/>
  <c r="L170" i="2"/>
  <c r="L177" i="2"/>
  <c r="CG184" i="2"/>
  <c r="L193" i="2"/>
  <c r="CG200" i="2"/>
  <c r="L48" i="2"/>
  <c r="L217" i="2"/>
  <c r="L224" i="2"/>
  <c r="L227" i="2"/>
  <c r="L240" i="2"/>
  <c r="L254" i="2"/>
  <c r="L262" i="2"/>
  <c r="CG265" i="2"/>
  <c r="L278" i="2"/>
  <c r="L286" i="2"/>
  <c r="L293" i="2"/>
  <c r="L301" i="2"/>
  <c r="L310" i="2"/>
  <c r="L317" i="2"/>
  <c r="L324" i="2"/>
  <c r="CG334" i="2"/>
  <c r="L341" i="2"/>
  <c r="L350" i="2"/>
  <c r="L356" i="2"/>
  <c r="CG363" i="2"/>
  <c r="CG371" i="2"/>
  <c r="L380" i="2"/>
  <c r="L416" i="2"/>
  <c r="L467" i="2"/>
  <c r="L527" i="2"/>
  <c r="L587" i="2"/>
  <c r="L631" i="2"/>
  <c r="L639" i="2"/>
  <c r="L648" i="2"/>
  <c r="L656" i="2"/>
  <c r="L663" i="2"/>
  <c r="CG670" i="2"/>
  <c r="L591" i="2"/>
  <c r="CG769" i="2"/>
  <c r="CG831" i="2"/>
  <c r="CG892" i="2"/>
  <c r="L953" i="2"/>
  <c r="L1017" i="2"/>
  <c r="L391" i="2"/>
  <c r="CG397" i="2"/>
  <c r="L405" i="2"/>
  <c r="L410" i="2"/>
  <c r="L422" i="2"/>
  <c r="CG430" i="2"/>
  <c r="L442" i="2"/>
  <c r="CG448" i="2"/>
  <c r="L459" i="2"/>
  <c r="L468" i="2"/>
  <c r="L465" i="2"/>
  <c r="L482" i="2"/>
  <c r="L489" i="2"/>
  <c r="L497" i="2"/>
  <c r="CG505" i="2"/>
  <c r="CG513" i="2"/>
  <c r="CG519" i="2"/>
  <c r="CG540" i="2"/>
  <c r="L549" i="2"/>
  <c r="L556" i="2"/>
  <c r="L563" i="2"/>
  <c r="L571" i="2"/>
  <c r="L579" i="2"/>
  <c r="CG587" i="2"/>
  <c r="L597" i="2"/>
  <c r="L605" i="2"/>
  <c r="L613" i="2"/>
  <c r="L622" i="2"/>
  <c r="L632" i="2"/>
  <c r="L640" i="2"/>
  <c r="L649" i="2"/>
  <c r="L657" i="2"/>
  <c r="L664" i="2"/>
  <c r="L672" i="2"/>
  <c r="L619" i="2"/>
  <c r="L697" i="2"/>
  <c r="L698" i="2"/>
  <c r="L728" i="2"/>
  <c r="L730" i="2"/>
  <c r="L808" i="2"/>
  <c r="CG870" i="2"/>
  <c r="L931" i="2"/>
  <c r="L993" i="2"/>
  <c r="L384" i="2"/>
  <c r="CG390" i="2"/>
  <c r="L406" i="2"/>
  <c r="L414" i="2"/>
  <c r="L423" i="2"/>
  <c r="L430" i="2"/>
  <c r="CG436" i="2"/>
  <c r="L444" i="2"/>
  <c r="L450" i="2"/>
  <c r="L457" i="2"/>
  <c r="L469" i="2"/>
  <c r="CG476" i="2"/>
  <c r="L483" i="2"/>
  <c r="L490" i="2"/>
  <c r="CG495" i="2"/>
  <c r="L505" i="2"/>
  <c r="L513" i="2"/>
  <c r="L521" i="2"/>
  <c r="L529" i="2"/>
  <c r="L534" i="2"/>
  <c r="L542" i="2"/>
  <c r="L550" i="2"/>
  <c r="L559" i="2"/>
  <c r="L564" i="2"/>
  <c r="L573" i="2"/>
  <c r="L580" i="2"/>
  <c r="CG586" i="2"/>
  <c r="L598" i="2"/>
  <c r="L606" i="2"/>
  <c r="L614" i="2"/>
  <c r="L623" i="2"/>
  <c r="L633" i="2"/>
  <c r="CG640" i="2"/>
  <c r="L650" i="2"/>
  <c r="L658" i="2"/>
  <c r="L665" i="2"/>
  <c r="L673" i="2"/>
  <c r="L627" i="2"/>
  <c r="L784" i="2"/>
  <c r="L848" i="2"/>
  <c r="L907" i="2"/>
  <c r="L969" i="2"/>
  <c r="L1033" i="2"/>
  <c r="CG1036" i="2"/>
  <c r="L399" i="2"/>
  <c r="CG406" i="2"/>
  <c r="L415" i="2"/>
  <c r="L424" i="2"/>
  <c r="L431" i="2"/>
  <c r="L438" i="2"/>
  <c r="L445" i="2"/>
  <c r="L451" i="2"/>
  <c r="L461" i="2"/>
  <c r="L470" i="2"/>
  <c r="L476" i="2"/>
  <c r="L484" i="2"/>
  <c r="L491" i="2"/>
  <c r="CG499" i="2"/>
  <c r="L506" i="2"/>
  <c r="CG515" i="2"/>
  <c r="CG523" i="2"/>
  <c r="L530" i="2"/>
  <c r="CG534" i="2"/>
  <c r="L543" i="2"/>
  <c r="L560" i="2"/>
  <c r="L565" i="2"/>
  <c r="L574" i="2"/>
  <c r="L581" i="2"/>
  <c r="L589" i="2"/>
  <c r="L599" i="2"/>
  <c r="L607" i="2"/>
  <c r="L615" i="2"/>
  <c r="L624" i="2"/>
  <c r="L634" i="2"/>
  <c r="L642" i="2"/>
  <c r="L651" i="2"/>
  <c r="L661" i="2"/>
  <c r="L666" i="2"/>
  <c r="L674" i="2"/>
  <c r="L687" i="2"/>
  <c r="L688" i="2"/>
  <c r="CG702" i="2"/>
  <c r="L705" i="2"/>
  <c r="L727" i="2"/>
  <c r="L736" i="2"/>
  <c r="L761" i="2"/>
  <c r="L823" i="2"/>
  <c r="L945" i="2"/>
  <c r="L1009" i="2"/>
  <c r="CG444" i="2"/>
  <c r="CG451" i="2"/>
  <c r="L460" i="2"/>
  <c r="L471" i="2"/>
  <c r="L477" i="2"/>
  <c r="L456" i="2"/>
  <c r="L492" i="2"/>
  <c r="L499" i="2"/>
  <c r="L510" i="2"/>
  <c r="L515" i="2"/>
  <c r="L523" i="2"/>
  <c r="L531" i="2"/>
  <c r="L536" i="2"/>
  <c r="L544" i="2"/>
  <c r="L551" i="2"/>
  <c r="L557" i="2"/>
  <c r="L567" i="2"/>
  <c r="L575" i="2"/>
  <c r="L583" i="2"/>
  <c r="L592" i="2"/>
  <c r="L600" i="2"/>
  <c r="L608" i="2"/>
  <c r="L616" i="2"/>
  <c r="L625" i="2"/>
  <c r="L635" i="2"/>
  <c r="CG642" i="2"/>
  <c r="CG644" i="2"/>
  <c r="CG653" i="2"/>
  <c r="L667" i="2"/>
  <c r="CG674" i="2"/>
  <c r="L679" i="2"/>
  <c r="L680" i="2"/>
  <c r="L682" i="2"/>
  <c r="CG800" i="2"/>
  <c r="L862" i="2"/>
  <c r="L924" i="2"/>
  <c r="L985" i="2"/>
  <c r="L388" i="2"/>
  <c r="L395" i="2"/>
  <c r="L401" i="2"/>
  <c r="L409" i="2"/>
  <c r="L417" i="2"/>
  <c r="L426" i="2"/>
  <c r="L433" i="2"/>
  <c r="CG441" i="2"/>
  <c r="L453" i="2"/>
  <c r="L462" i="2"/>
  <c r="L472" i="2"/>
  <c r="L479" i="2"/>
  <c r="L485" i="2"/>
  <c r="CG501" i="2"/>
  <c r="L511" i="2"/>
  <c r="L516" i="2"/>
  <c r="L524" i="2"/>
  <c r="CG536" i="2"/>
  <c r="L545" i="2"/>
  <c r="CG551" i="2"/>
  <c r="L558" i="2"/>
  <c r="L568" i="2"/>
  <c r="L576" i="2"/>
  <c r="L584" i="2"/>
  <c r="L593" i="2"/>
  <c r="L601" i="2"/>
  <c r="L609" i="2"/>
  <c r="L617" i="2"/>
  <c r="L626" i="2"/>
  <c r="L636" i="2"/>
  <c r="L644" i="2"/>
  <c r="L653" i="2"/>
  <c r="L659" i="2"/>
  <c r="L668" i="2"/>
  <c r="L676" i="2"/>
  <c r="L712" i="2"/>
  <c r="CG714" i="2"/>
  <c r="L744" i="2"/>
  <c r="L746" i="2"/>
  <c r="L738" i="2"/>
  <c r="L839" i="2"/>
  <c r="L899" i="2"/>
  <c r="L961" i="2"/>
  <c r="L1027" i="2"/>
  <c r="L389" i="2"/>
  <c r="L396" i="2"/>
  <c r="CG401" i="2"/>
  <c r="L411" i="2"/>
  <c r="L418" i="2"/>
  <c r="CG426" i="2"/>
  <c r="L434" i="2"/>
  <c r="L446" i="2"/>
  <c r="CG453" i="2"/>
  <c r="L464" i="2"/>
  <c r="L473" i="2"/>
  <c r="L480" i="2"/>
  <c r="CG485" i="2"/>
  <c r="L493" i="2"/>
  <c r="L501" i="2"/>
  <c r="L507" i="2"/>
  <c r="L517" i="2"/>
  <c r="L525" i="2"/>
  <c r="CG529" i="2"/>
  <c r="L538" i="2"/>
  <c r="L546" i="2"/>
  <c r="L561" i="2"/>
  <c r="L569" i="2"/>
  <c r="CG573" i="2"/>
  <c r="CG583" i="2"/>
  <c r="L594" i="2"/>
  <c r="L602" i="2"/>
  <c r="L610" i="2"/>
  <c r="L618" i="2"/>
  <c r="L629" i="2"/>
  <c r="L637" i="2"/>
  <c r="L645" i="2"/>
  <c r="L654" i="2"/>
  <c r="L662" i="2"/>
  <c r="CG668" i="2"/>
  <c r="L816" i="2"/>
  <c r="L877" i="2"/>
  <c r="L937" i="2"/>
  <c r="L1001" i="2"/>
  <c r="CG388" i="2"/>
  <c r="L403" i="2"/>
  <c r="L412" i="2"/>
  <c r="L420" i="2"/>
  <c r="L427" i="2"/>
  <c r="L436" i="2"/>
  <c r="L441" i="2"/>
  <c r="CG446" i="2"/>
  <c r="L455" i="2"/>
  <c r="L466" i="2"/>
  <c r="L474" i="2"/>
  <c r="CG480" i="2"/>
  <c r="L487" i="2"/>
  <c r="L495" i="2"/>
  <c r="CG503" i="2"/>
  <c r="L508" i="2"/>
  <c r="L518" i="2"/>
  <c r="L526" i="2"/>
  <c r="CG533" i="2"/>
  <c r="L539" i="2"/>
  <c r="L547" i="2"/>
  <c r="L554" i="2"/>
  <c r="L562" i="2"/>
  <c r="L570" i="2"/>
  <c r="L577" i="2"/>
  <c r="L586" i="2"/>
  <c r="L595" i="2"/>
  <c r="L603" i="2"/>
  <c r="L611" i="2"/>
  <c r="L620" i="2"/>
  <c r="L630" i="2"/>
  <c r="L638" i="2"/>
  <c r="L647" i="2"/>
  <c r="L655" i="2"/>
  <c r="L660" i="2"/>
  <c r="L670" i="2"/>
  <c r="L590" i="2"/>
  <c r="L690" i="2"/>
  <c r="L719" i="2"/>
  <c r="L721" i="2"/>
  <c r="L752" i="2"/>
  <c r="CG752" i="2"/>
  <c r="L792" i="2"/>
  <c r="L853" i="2"/>
  <c r="CG912" i="2"/>
  <c r="L971" i="2"/>
  <c r="L681" i="2"/>
  <c r="CG688" i="2"/>
  <c r="CG696" i="2"/>
  <c r="L704" i="2"/>
  <c r="CG711" i="2"/>
  <c r="L720" i="2"/>
  <c r="L729" i="2"/>
  <c r="L745" i="2"/>
  <c r="L753" i="2"/>
  <c r="L760" i="2"/>
  <c r="L769" i="2"/>
  <c r="CG774" i="2"/>
  <c r="L783" i="2"/>
  <c r="L791" i="2"/>
  <c r="L798" i="2"/>
  <c r="L806" i="2"/>
  <c r="L815" i="2"/>
  <c r="L822" i="2"/>
  <c r="L832" i="2"/>
  <c r="CG839" i="2"/>
  <c r="L847" i="2"/>
  <c r="L852" i="2"/>
  <c r="CG859" i="2"/>
  <c r="CG867" i="2"/>
  <c r="L876" i="2"/>
  <c r="CG883" i="2"/>
  <c r="L890" i="2"/>
  <c r="CG897" i="2"/>
  <c r="L906" i="2"/>
  <c r="L915" i="2"/>
  <c r="L923" i="2"/>
  <c r="L930" i="2"/>
  <c r="L936" i="2"/>
  <c r="L944" i="2"/>
  <c r="L952" i="2"/>
  <c r="L960" i="2"/>
  <c r="L968" i="2"/>
  <c r="L976" i="2"/>
  <c r="L984" i="2"/>
  <c r="L992" i="2"/>
  <c r="L1000" i="2"/>
  <c r="CG1007" i="2"/>
  <c r="L1016" i="2"/>
  <c r="L1026" i="2"/>
  <c r="CG1031" i="2"/>
  <c r="CG1045" i="2"/>
  <c r="L683" i="2"/>
  <c r="L691" i="2"/>
  <c r="L699" i="2"/>
  <c r="L706" i="2"/>
  <c r="L714" i="2"/>
  <c r="L722" i="2"/>
  <c r="L731" i="2"/>
  <c r="L737" i="2"/>
  <c r="L747" i="2"/>
  <c r="L755" i="2"/>
  <c r="L762" i="2"/>
  <c r="L770" i="2"/>
  <c r="L777" i="2"/>
  <c r="L785" i="2"/>
  <c r="L793" i="2"/>
  <c r="L800" i="2"/>
  <c r="L809" i="2"/>
  <c r="L824" i="2"/>
  <c r="L831" i="2"/>
  <c r="L840" i="2"/>
  <c r="L849" i="2"/>
  <c r="L854" i="2"/>
  <c r="L863" i="2"/>
  <c r="L870" i="2"/>
  <c r="L878" i="2"/>
  <c r="L885" i="2"/>
  <c r="L892" i="2"/>
  <c r="L900" i="2"/>
  <c r="L908" i="2"/>
  <c r="L917" i="2"/>
  <c r="L925" i="2"/>
  <c r="CG931" i="2"/>
  <c r="L938" i="2"/>
  <c r="L946" i="2"/>
  <c r="L954" i="2"/>
  <c r="L962" i="2"/>
  <c r="L979" i="2"/>
  <c r="L977" i="2"/>
  <c r="L986" i="2"/>
  <c r="L994" i="2"/>
  <c r="L1002" i="2"/>
  <c r="CG1009" i="2"/>
  <c r="CG1017" i="2"/>
  <c r="L1028" i="2"/>
  <c r="CG1033" i="2"/>
  <c r="L628" i="2"/>
  <c r="L684" i="2"/>
  <c r="L692" i="2"/>
  <c r="L701" i="2"/>
  <c r="L707" i="2"/>
  <c r="L715" i="2"/>
  <c r="L723" i="2"/>
  <c r="L732" i="2"/>
  <c r="L739" i="2"/>
  <c r="L741" i="2"/>
  <c r="L756" i="2"/>
  <c r="L764" i="2"/>
  <c r="L771" i="2"/>
  <c r="CG777" i="2"/>
  <c r="L786" i="2"/>
  <c r="L794" i="2"/>
  <c r="L801" i="2"/>
  <c r="L810" i="2"/>
  <c r="L817" i="2"/>
  <c r="L826" i="2"/>
  <c r="L833" i="2"/>
  <c r="L841" i="2"/>
  <c r="L855" i="2"/>
  <c r="CG862" i="2"/>
  <c r="L871" i="2"/>
  <c r="L881" i="2"/>
  <c r="CG885" i="2"/>
  <c r="L893" i="2"/>
  <c r="CG902" i="2"/>
  <c r="L909" i="2"/>
  <c r="L918" i="2"/>
  <c r="L926" i="2"/>
  <c r="L933" i="2"/>
  <c r="L939" i="2"/>
  <c r="L947" i="2"/>
  <c r="L955" i="2"/>
  <c r="CG964" i="2"/>
  <c r="L970" i="2"/>
  <c r="L978" i="2"/>
  <c r="L987" i="2"/>
  <c r="L995" i="2"/>
  <c r="L1003" i="2"/>
  <c r="L1011" i="2"/>
  <c r="L1021" i="2"/>
  <c r="L1019" i="2"/>
  <c r="L1035" i="2"/>
  <c r="L1040" i="2"/>
  <c r="L677" i="2"/>
  <c r="L685" i="2"/>
  <c r="CG690" i="2"/>
  <c r="L700" i="2"/>
  <c r="L708" i="2"/>
  <c r="CG715" i="2"/>
  <c r="L724" i="2"/>
  <c r="L733" i="2"/>
  <c r="L740" i="2"/>
  <c r="L749" i="2"/>
  <c r="CG755" i="2"/>
  <c r="L765" i="2"/>
  <c r="CG771" i="2"/>
  <c r="L779" i="2"/>
  <c r="L787" i="2"/>
  <c r="L807" i="2"/>
  <c r="L802" i="2"/>
  <c r="L811" i="2"/>
  <c r="CG817" i="2"/>
  <c r="L827" i="2"/>
  <c r="L834" i="2"/>
  <c r="L843" i="2"/>
  <c r="CG843" i="2"/>
  <c r="L856" i="2"/>
  <c r="CG865" i="2"/>
  <c r="L872" i="2"/>
  <c r="L882" i="2"/>
  <c r="L889" i="2"/>
  <c r="CG893" i="2"/>
  <c r="L902" i="2"/>
  <c r="L910" i="2"/>
  <c r="L919" i="2"/>
  <c r="CG917" i="2"/>
  <c r="CG933" i="2"/>
  <c r="L940" i="2"/>
  <c r="L948" i="2"/>
  <c r="CG957" i="2"/>
  <c r="L964" i="2"/>
  <c r="L972" i="2"/>
  <c r="L980" i="2"/>
  <c r="L988" i="2"/>
  <c r="L996" i="2"/>
  <c r="L1004" i="2"/>
  <c r="CG1011" i="2"/>
  <c r="CG1023" i="2"/>
  <c r="CG1019" i="2"/>
  <c r="L1036" i="2"/>
  <c r="L678" i="2"/>
  <c r="L686" i="2"/>
  <c r="L695" i="2"/>
  <c r="L709" i="2"/>
  <c r="L717" i="2"/>
  <c r="L725" i="2"/>
  <c r="L734" i="2"/>
  <c r="L742" i="2"/>
  <c r="L750" i="2"/>
  <c r="L757" i="2"/>
  <c r="L766" i="2"/>
  <c r="L774" i="2"/>
  <c r="L780" i="2"/>
  <c r="L788" i="2"/>
  <c r="L796" i="2"/>
  <c r="L803" i="2"/>
  <c r="L812" i="2"/>
  <c r="L819" i="2"/>
  <c r="CG826" i="2"/>
  <c r="CG834" i="2"/>
  <c r="L844" i="2"/>
  <c r="CG856" i="2"/>
  <c r="L865" i="2"/>
  <c r="L873" i="2"/>
  <c r="L880" i="2"/>
  <c r="L895" i="2"/>
  <c r="L903" i="2"/>
  <c r="L912" i="2"/>
  <c r="L920" i="2"/>
  <c r="L927" i="2"/>
  <c r="CG940" i="2"/>
  <c r="L950" i="2"/>
  <c r="L957" i="2"/>
  <c r="L965" i="2"/>
  <c r="L973" i="2"/>
  <c r="L981" i="2"/>
  <c r="L989" i="2"/>
  <c r="L998" i="2"/>
  <c r="L1005" i="2"/>
  <c r="L1013" i="2"/>
  <c r="L1023" i="2"/>
  <c r="L1029" i="2"/>
  <c r="CG1040" i="2"/>
  <c r="L1045" i="2"/>
  <c r="L696" i="2"/>
  <c r="L702" i="2"/>
  <c r="L711" i="2"/>
  <c r="L718" i="2"/>
  <c r="L726" i="2"/>
  <c r="L735" i="2"/>
  <c r="L743" i="2"/>
  <c r="CG749" i="2"/>
  <c r="L758" i="2"/>
  <c r="L767" i="2"/>
  <c r="L775" i="2"/>
  <c r="L781" i="2"/>
  <c r="L789" i="2"/>
  <c r="L797" i="2"/>
  <c r="L804" i="2"/>
  <c r="L813" i="2"/>
  <c r="L820" i="2"/>
  <c r="L828" i="2"/>
  <c r="L836" i="2"/>
  <c r="L846" i="2"/>
  <c r="L850" i="2"/>
  <c r="L859" i="2"/>
  <c r="L866" i="2"/>
  <c r="CG873" i="2"/>
  <c r="L879" i="2"/>
  <c r="L887" i="2"/>
  <c r="CG895" i="2"/>
  <c r="L904" i="2"/>
  <c r="L913" i="2"/>
  <c r="L921" i="2"/>
  <c r="CG927" i="2"/>
  <c r="L934" i="2"/>
  <c r="L942" i="2"/>
  <c r="L951" i="2"/>
  <c r="L958" i="2"/>
  <c r="L966" i="2"/>
  <c r="L974" i="2"/>
  <c r="L982" i="2"/>
  <c r="L990" i="2"/>
  <c r="L997" i="2"/>
  <c r="CG1005" i="2"/>
  <c r="CG1013" i="2"/>
  <c r="L1024" i="2"/>
  <c r="CG1029" i="2"/>
  <c r="CG1043" i="2"/>
  <c r="L759" i="2"/>
  <c r="L768" i="2"/>
  <c r="L776" i="2"/>
  <c r="L782" i="2"/>
  <c r="L790" i="2"/>
  <c r="CG796" i="2"/>
  <c r="L805" i="2"/>
  <c r="L814" i="2"/>
  <c r="L821" i="2"/>
  <c r="L829" i="2"/>
  <c r="L837" i="2"/>
  <c r="L845" i="2"/>
  <c r="CG850" i="2"/>
  <c r="L860" i="2"/>
  <c r="L867" i="2"/>
  <c r="L875" i="2"/>
  <c r="L883" i="2"/>
  <c r="CG887" i="2"/>
  <c r="L897" i="2"/>
  <c r="L905" i="2"/>
  <c r="L914" i="2"/>
  <c r="L922" i="2"/>
  <c r="CG934" i="2"/>
  <c r="CG942" i="2"/>
  <c r="CG950" i="2"/>
  <c r="L959" i="2"/>
  <c r="L967" i="2"/>
  <c r="L975" i="2"/>
  <c r="L983" i="2"/>
  <c r="L991" i="2"/>
  <c r="L999" i="2"/>
  <c r="L1007" i="2"/>
  <c r="CG1016" i="2"/>
  <c r="CG1024" i="2"/>
  <c r="L1031" i="2"/>
  <c r="L1038" i="2"/>
  <c r="CG1047" i="2"/>
  <c r="L1055" i="2"/>
  <c r="L1063" i="2"/>
  <c r="L1070" i="2"/>
  <c r="L1080" i="2"/>
  <c r="L1086" i="2"/>
  <c r="L1095" i="2"/>
  <c r="L1102" i="2"/>
  <c r="CG1109" i="2"/>
  <c r="L1119" i="2"/>
  <c r="L1126" i="2"/>
  <c r="L1134" i="2"/>
  <c r="L1142" i="2"/>
  <c r="L1150" i="2"/>
  <c r="L1158" i="2"/>
  <c r="L1166" i="2"/>
  <c r="L1174" i="2"/>
  <c r="CG1183" i="2"/>
  <c r="L1190" i="2"/>
  <c r="L1198" i="2"/>
  <c r="L1213" i="2"/>
  <c r="CG1220" i="2"/>
  <c r="L1229" i="2"/>
  <c r="L1236" i="2"/>
  <c r="L1246" i="2"/>
  <c r="L1253" i="2"/>
  <c r="CG1259" i="2"/>
  <c r="L1269" i="2"/>
  <c r="L1277" i="2"/>
  <c r="CG1284" i="2"/>
  <c r="L1292" i="2"/>
  <c r="CG1300" i="2"/>
  <c r="L1309" i="2"/>
  <c r="CG1324" i="2"/>
  <c r="L1331" i="2"/>
  <c r="L1340" i="2"/>
  <c r="L1349" i="2"/>
  <c r="L1356" i="2"/>
  <c r="L1370" i="2"/>
  <c r="L1433" i="2"/>
  <c r="L1494" i="2"/>
  <c r="L1555" i="2"/>
  <c r="CG1617" i="2"/>
  <c r="L1678" i="2"/>
  <c r="L1041" i="2"/>
  <c r="CG1052" i="2"/>
  <c r="L1064" i="2"/>
  <c r="L1071" i="2"/>
  <c r="L1078" i="2"/>
  <c r="L1087" i="2"/>
  <c r="L1096" i="2"/>
  <c r="L1103" i="2"/>
  <c r="L1111" i="2"/>
  <c r="CG1117" i="2"/>
  <c r="L1127" i="2"/>
  <c r="L1135" i="2"/>
  <c r="CG1147" i="2"/>
  <c r="L1151" i="2"/>
  <c r="L1159" i="2"/>
  <c r="L1167" i="2"/>
  <c r="L1175" i="2"/>
  <c r="L1183" i="2"/>
  <c r="CG1190" i="2"/>
  <c r="L1199" i="2"/>
  <c r="CG1205" i="2"/>
  <c r="L1214" i="2"/>
  <c r="CG1223" i="2"/>
  <c r="L1230" i="2"/>
  <c r="L1237" i="2"/>
  <c r="L1247" i="2"/>
  <c r="L1254" i="2"/>
  <c r="L1262" i="2"/>
  <c r="L1270" i="2"/>
  <c r="L1278" i="2"/>
  <c r="L1293" i="2"/>
  <c r="L1302" i="2"/>
  <c r="L1310" i="2"/>
  <c r="CG1318" i="2"/>
  <c r="L1324" i="2"/>
  <c r="L1332" i="2"/>
  <c r="L1341" i="2"/>
  <c r="L1348" i="2"/>
  <c r="L1357" i="2"/>
  <c r="L1361" i="2"/>
  <c r="L1401" i="2"/>
  <c r="L1471" i="2"/>
  <c r="L1531" i="2"/>
  <c r="L1592" i="2"/>
  <c r="CG1041" i="2"/>
  <c r="L1056" i="2"/>
  <c r="CG1063" i="2"/>
  <c r="L1073" i="2"/>
  <c r="L1079" i="2"/>
  <c r="L1088" i="2"/>
  <c r="CG1095" i="2"/>
  <c r="L1104" i="2"/>
  <c r="L1112" i="2"/>
  <c r="L1120" i="2"/>
  <c r="L1128" i="2"/>
  <c r="L1136" i="2"/>
  <c r="L1144" i="2"/>
  <c r="L1152" i="2"/>
  <c r="L1160" i="2"/>
  <c r="L1168" i="2"/>
  <c r="L1176" i="2"/>
  <c r="L1184" i="2"/>
  <c r="L1192" i="2"/>
  <c r="L1200" i="2"/>
  <c r="L1207" i="2"/>
  <c r="L1215" i="2"/>
  <c r="L1223" i="2"/>
  <c r="L1231" i="2"/>
  <c r="L1238" i="2"/>
  <c r="CG1247" i="2"/>
  <c r="L1255" i="2"/>
  <c r="L1265" i="2"/>
  <c r="CG1270" i="2"/>
  <c r="L1279" i="2"/>
  <c r="L1286" i="2"/>
  <c r="CG1293" i="2"/>
  <c r="L1303" i="2"/>
  <c r="L1311" i="2"/>
  <c r="L1318" i="2"/>
  <c r="L1325" i="2"/>
  <c r="CG1335" i="2"/>
  <c r="L1342" i="2"/>
  <c r="L1350" i="2"/>
  <c r="L1358" i="2"/>
  <c r="L1364" i="2"/>
  <c r="CG1380" i="2"/>
  <c r="L1449" i="2"/>
  <c r="L1571" i="2"/>
  <c r="CG1631" i="2"/>
  <c r="L1049" i="2"/>
  <c r="L1057" i="2"/>
  <c r="L1065" i="2"/>
  <c r="L1074" i="2"/>
  <c r="L1081" i="2"/>
  <c r="L1089" i="2"/>
  <c r="L1097" i="2"/>
  <c r="L1105" i="2"/>
  <c r="L1113" i="2"/>
  <c r="L1121" i="2"/>
  <c r="CG1128" i="2"/>
  <c r="L1137" i="2"/>
  <c r="L1145" i="2"/>
  <c r="L1154" i="2"/>
  <c r="L1163" i="2"/>
  <c r="L1169" i="2"/>
  <c r="L1177" i="2"/>
  <c r="L1185" i="2"/>
  <c r="L1193" i="2"/>
  <c r="L1201" i="2"/>
  <c r="L1208" i="2"/>
  <c r="CG1215" i="2"/>
  <c r="L1224" i="2"/>
  <c r="CG1231" i="2"/>
  <c r="L1239" i="2"/>
  <c r="L1249" i="2"/>
  <c r="L1256" i="2"/>
  <c r="L1263" i="2"/>
  <c r="L1272" i="2"/>
  <c r="CG1281" i="2"/>
  <c r="CG1286" i="2"/>
  <c r="L1295" i="2"/>
  <c r="L1304" i="2"/>
  <c r="L1312" i="2"/>
  <c r="L1319" i="2"/>
  <c r="L1326" i="2"/>
  <c r="L1335" i="2"/>
  <c r="L1344" i="2"/>
  <c r="L1351" i="2"/>
  <c r="L1243" i="2"/>
  <c r="L1297" i="2"/>
  <c r="L1424" i="2"/>
  <c r="L1487" i="2"/>
  <c r="L1547" i="2"/>
  <c r="L1608" i="2"/>
  <c r="L1670" i="2"/>
  <c r="L1043" i="2"/>
  <c r="CG1049" i="2"/>
  <c r="L1059" i="2"/>
  <c r="L1066" i="2"/>
  <c r="L1072" i="2"/>
  <c r="CG1081" i="2"/>
  <c r="L1090" i="2"/>
  <c r="L1098" i="2"/>
  <c r="L1106" i="2"/>
  <c r="L1114" i="2"/>
  <c r="CG1121" i="2"/>
  <c r="L1130" i="2"/>
  <c r="L1138" i="2"/>
  <c r="L1146" i="2"/>
  <c r="L1155" i="2"/>
  <c r="CG1163" i="2"/>
  <c r="L1170" i="2"/>
  <c r="L1178" i="2"/>
  <c r="L1186" i="2"/>
  <c r="L1194" i="2"/>
  <c r="CG1203" i="2"/>
  <c r="L1209" i="2"/>
  <c r="L1217" i="2"/>
  <c r="CG1224" i="2"/>
  <c r="L1241" i="2"/>
  <c r="L1244" i="2"/>
  <c r="L1257" i="2"/>
  <c r="L1264" i="2"/>
  <c r="L1273" i="2"/>
  <c r="L1281" i="2"/>
  <c r="CG1289" i="2"/>
  <c r="CG1295" i="2"/>
  <c r="L1305" i="2"/>
  <c r="L1313" i="2"/>
  <c r="L1320" i="2"/>
  <c r="CG1326" i="2"/>
  <c r="L1336" i="2"/>
  <c r="L1345" i="2"/>
  <c r="L1352" i="2"/>
  <c r="L1402" i="2"/>
  <c r="L1466" i="2"/>
  <c r="CG1524" i="2"/>
  <c r="L1585" i="2"/>
  <c r="L1647" i="2"/>
  <c r="L1052" i="2"/>
  <c r="L1060" i="2"/>
  <c r="L1067" i="2"/>
  <c r="L1075" i="2"/>
  <c r="L1083" i="2"/>
  <c r="CG1092" i="2"/>
  <c r="L1100" i="2"/>
  <c r="L1107" i="2"/>
  <c r="L1115" i="2"/>
  <c r="L1123" i="2"/>
  <c r="L1131" i="2"/>
  <c r="L1139" i="2"/>
  <c r="L1147" i="2"/>
  <c r="L1156" i="2"/>
  <c r="L1161" i="2"/>
  <c r="L1171" i="2"/>
  <c r="L1179" i="2"/>
  <c r="CG1186" i="2"/>
  <c r="L1195" i="2"/>
  <c r="L1203" i="2"/>
  <c r="L1210" i="2"/>
  <c r="L1218" i="2"/>
  <c r="L1228" i="2"/>
  <c r="L1233" i="2"/>
  <c r="L1242" i="2"/>
  <c r="L1250" i="2"/>
  <c r="CG1257" i="2"/>
  <c r="L1266" i="2"/>
  <c r="L1274" i="2"/>
  <c r="L1282" i="2"/>
  <c r="L1289" i="2"/>
  <c r="CG1299" i="2"/>
  <c r="L1306" i="2"/>
  <c r="L1314" i="2"/>
  <c r="L1328" i="2"/>
  <c r="L1337" i="2"/>
  <c r="L1346" i="2"/>
  <c r="L1353" i="2"/>
  <c r="CG1373" i="2"/>
  <c r="L1440" i="2"/>
  <c r="L1505" i="2"/>
  <c r="L1563" i="2"/>
  <c r="L1624" i="2"/>
  <c r="L1053" i="2"/>
  <c r="L1061" i="2"/>
  <c r="L1068" i="2"/>
  <c r="L1076" i="2"/>
  <c r="L1084" i="2"/>
  <c r="L1092" i="2"/>
  <c r="CG1100" i="2"/>
  <c r="CG1107" i="2"/>
  <c r="L1116" i="2"/>
  <c r="L1124" i="2"/>
  <c r="L1132" i="2"/>
  <c r="L1140" i="2"/>
  <c r="L1148" i="2"/>
  <c r="L1157" i="2"/>
  <c r="CG1161" i="2"/>
  <c r="L1172" i="2"/>
  <c r="L1180" i="2"/>
  <c r="CG1189" i="2"/>
  <c r="L1196" i="2"/>
  <c r="L1204" i="2"/>
  <c r="L1211" i="2"/>
  <c r="L1219" i="2"/>
  <c r="L1226" i="2"/>
  <c r="L1234" i="2"/>
  <c r="L1240" i="2"/>
  <c r="L1251" i="2"/>
  <c r="L1259" i="2"/>
  <c r="L1267" i="2"/>
  <c r="L1275" i="2"/>
  <c r="CG1282" i="2"/>
  <c r="L1290" i="2"/>
  <c r="L1299" i="2"/>
  <c r="L1308" i="2"/>
  <c r="L1315" i="2"/>
  <c r="L1321" i="2"/>
  <c r="CG1328" i="2"/>
  <c r="L1338" i="2"/>
  <c r="L1343" i="2"/>
  <c r="L1354" i="2"/>
  <c r="L1416" i="2"/>
  <c r="L1479" i="2"/>
  <c r="CG1537" i="2"/>
  <c r="L1601" i="2"/>
  <c r="L1662" i="2"/>
  <c r="L1047" i="2"/>
  <c r="L1054" i="2"/>
  <c r="CG1059" i="2"/>
  <c r="L1069" i="2"/>
  <c r="L1077" i="2"/>
  <c r="L1085" i="2"/>
  <c r="L1093" i="2"/>
  <c r="L1101" i="2"/>
  <c r="L1109" i="2"/>
  <c r="L1117" i="2"/>
  <c r="L1125" i="2"/>
  <c r="L1133" i="2"/>
  <c r="L1141" i="2"/>
  <c r="L1149" i="2"/>
  <c r="CG1154" i="2"/>
  <c r="L1165" i="2"/>
  <c r="L1173" i="2"/>
  <c r="L1181" i="2"/>
  <c r="L1189" i="2"/>
  <c r="L1197" i="2"/>
  <c r="L1205" i="2"/>
  <c r="L1212" i="2"/>
  <c r="L1220" i="2"/>
  <c r="CG1226" i="2"/>
  <c r="L1235" i="2"/>
  <c r="L1245" i="2"/>
  <c r="L1252" i="2"/>
  <c r="L1260" i="2"/>
  <c r="L1268" i="2"/>
  <c r="L1276" i="2"/>
  <c r="L1284" i="2"/>
  <c r="L1291" i="2"/>
  <c r="L1300" i="2"/>
  <c r="L1307" i="2"/>
  <c r="L1316" i="2"/>
  <c r="L1322" i="2"/>
  <c r="CG1331" i="2"/>
  <c r="L1339" i="2"/>
  <c r="L1347" i="2"/>
  <c r="L1355" i="2"/>
  <c r="L1333" i="2"/>
  <c r="CG1361" i="2"/>
  <c r="L1393" i="2"/>
  <c r="L1456" i="2"/>
  <c r="L1517" i="2"/>
  <c r="L1578" i="2"/>
  <c r="CG1639" i="2"/>
  <c r="L1369" i="2"/>
  <c r="L1377" i="2"/>
  <c r="L1380" i="2"/>
  <c r="L1391" i="2"/>
  <c r="L1400" i="2"/>
  <c r="CG1408" i="2"/>
  <c r="L1417" i="2"/>
  <c r="CG1423" i="2"/>
  <c r="L1432" i="2"/>
  <c r="L1439" i="2"/>
  <c r="L1447" i="2"/>
  <c r="L1455" i="2"/>
  <c r="L1465" i="2"/>
  <c r="L1462" i="2"/>
  <c r="L1478" i="2"/>
  <c r="L1486" i="2"/>
  <c r="L1495" i="2"/>
  <c r="CG1502" i="2"/>
  <c r="L1516" i="2"/>
  <c r="L1525" i="2"/>
  <c r="L1530" i="2"/>
  <c r="L1538" i="2"/>
  <c r="L1546" i="2"/>
  <c r="L1554" i="2"/>
  <c r="L1562" i="2"/>
  <c r="L1570" i="2"/>
  <c r="CG1576" i="2"/>
  <c r="CG1585" i="2"/>
  <c r="CG1596" i="2"/>
  <c r="L1599" i="2"/>
  <c r="L1607" i="2"/>
  <c r="L1615" i="2"/>
  <c r="CG1624" i="2"/>
  <c r="L1631" i="2"/>
  <c r="L1639" i="2"/>
  <c r="CG1645" i="2"/>
  <c r="CG1653" i="2"/>
  <c r="CG1662" i="2"/>
  <c r="L1669" i="2"/>
  <c r="L1677" i="2"/>
  <c r="L1693" i="2"/>
  <c r="L1695" i="2"/>
  <c r="L1725" i="2"/>
  <c r="L1727" i="2"/>
  <c r="L1756" i="2"/>
  <c r="L1758" i="2"/>
  <c r="L1788" i="2"/>
  <c r="L1789" i="2"/>
  <c r="L1812" i="2"/>
  <c r="L1821" i="2"/>
  <c r="L1882" i="2"/>
  <c r="L2057" i="2"/>
  <c r="L1371" i="2"/>
  <c r="L1383" i="2"/>
  <c r="L1392" i="2"/>
  <c r="L1394" i="2"/>
  <c r="L1403" i="2"/>
  <c r="L1410" i="2"/>
  <c r="L1418" i="2"/>
  <c r="CG1424" i="2"/>
  <c r="CG1433" i="2"/>
  <c r="L1441" i="2"/>
  <c r="L1450" i="2"/>
  <c r="L1457" i="2"/>
  <c r="L1468" i="2"/>
  <c r="L1472" i="2"/>
  <c r="L1480" i="2"/>
  <c r="L1488" i="2"/>
  <c r="L1496" i="2"/>
  <c r="L1518" i="2"/>
  <c r="L1532" i="2"/>
  <c r="L1540" i="2"/>
  <c r="L1549" i="2"/>
  <c r="L1556" i="2"/>
  <c r="CG1565" i="2"/>
  <c r="L1572" i="2"/>
  <c r="CG1578" i="2"/>
  <c r="L1593" i="2"/>
  <c r="L1602" i="2"/>
  <c r="L1609" i="2"/>
  <c r="L1617" i="2"/>
  <c r="CG1626" i="2"/>
  <c r="L1633" i="2"/>
  <c r="L1641" i="2"/>
  <c r="CG1647" i="2"/>
  <c r="L1655" i="2"/>
  <c r="L1665" i="2"/>
  <c r="L1671" i="2"/>
  <c r="L1679" i="2"/>
  <c r="CG1700" i="2"/>
  <c r="CG1702" i="2"/>
  <c r="CG1734" i="2"/>
  <c r="L1734" i="2"/>
  <c r="L1764" i="2"/>
  <c r="CG1767" i="2"/>
  <c r="L1363" i="2"/>
  <c r="CG1369" i="2"/>
  <c r="L1384" i="2"/>
  <c r="L1386" i="2"/>
  <c r="L1395" i="2"/>
  <c r="L1404" i="2"/>
  <c r="L1411" i="2"/>
  <c r="L1419" i="2"/>
  <c r="L1426" i="2"/>
  <c r="L1434" i="2"/>
  <c r="L1442" i="2"/>
  <c r="L1448" i="2"/>
  <c r="L1458" i="2"/>
  <c r="L1467" i="2"/>
  <c r="L1473" i="2"/>
  <c r="L1481" i="2"/>
  <c r="L1490" i="2"/>
  <c r="L1497" i="2"/>
  <c r="CG1505" i="2"/>
  <c r="L1511" i="2"/>
  <c r="L1519" i="2"/>
  <c r="L1533" i="2"/>
  <c r="CG1540" i="2"/>
  <c r="L1550" i="2"/>
  <c r="L1557" i="2"/>
  <c r="L1565" i="2"/>
  <c r="L1573" i="2"/>
  <c r="L1580" i="2"/>
  <c r="L1586" i="2"/>
  <c r="L1594" i="2"/>
  <c r="L1603" i="2"/>
  <c r="L1610" i="2"/>
  <c r="L1618" i="2"/>
  <c r="L1626" i="2"/>
  <c r="CG1633" i="2"/>
  <c r="CG1641" i="2"/>
  <c r="L1649" i="2"/>
  <c r="CG1655" i="2"/>
  <c r="L1666" i="2"/>
  <c r="L1672" i="2"/>
  <c r="L1680" i="2"/>
  <c r="L1804" i="2"/>
  <c r="L1925" i="2"/>
  <c r="L1373" i="2"/>
  <c r="L1385" i="2"/>
  <c r="L1387" i="2"/>
  <c r="L1396" i="2"/>
  <c r="L1405" i="2"/>
  <c r="CG1411" i="2"/>
  <c r="L1420" i="2"/>
  <c r="L1427" i="2"/>
  <c r="L1435" i="2"/>
  <c r="L1443" i="2"/>
  <c r="L1451" i="2"/>
  <c r="L1459" i="2"/>
  <c r="L1474" i="2"/>
  <c r="L1482" i="2"/>
  <c r="L1489" i="2"/>
  <c r="L1498" i="2"/>
  <c r="L1507" i="2"/>
  <c r="L1512" i="2"/>
  <c r="L1520" i="2"/>
  <c r="L1526" i="2"/>
  <c r="L1534" i="2"/>
  <c r="L1542" i="2"/>
  <c r="L1551" i="2"/>
  <c r="L1558" i="2"/>
  <c r="L1566" i="2"/>
  <c r="L1581" i="2"/>
  <c r="CG1586" i="2"/>
  <c r="CG1592" i="2"/>
  <c r="L1604" i="2"/>
  <c r="L1611" i="2"/>
  <c r="CG1620" i="2"/>
  <c r="L1627" i="2"/>
  <c r="L1635" i="2"/>
  <c r="CG1649" i="2"/>
  <c r="L1657" i="2"/>
  <c r="L1663" i="2"/>
  <c r="L1673" i="2"/>
  <c r="L1681" i="2"/>
  <c r="L1709" i="2"/>
  <c r="L1711" i="2"/>
  <c r="CG1741" i="2"/>
  <c r="CG1743" i="2"/>
  <c r="CG1773" i="2"/>
  <c r="L1774" i="2"/>
  <c r="CG1364" i="2"/>
  <c r="L1375" i="2"/>
  <c r="CG1383" i="2"/>
  <c r="L1389" i="2"/>
  <c r="L1397" i="2"/>
  <c r="L1407" i="2"/>
  <c r="L1413" i="2"/>
  <c r="L1421" i="2"/>
  <c r="L1428" i="2"/>
  <c r="L1436" i="2"/>
  <c r="L1445" i="2"/>
  <c r="L1452" i="2"/>
  <c r="L1460" i="2"/>
  <c r="CG1464" i="2"/>
  <c r="L1475" i="2"/>
  <c r="CG1482" i="2"/>
  <c r="L1493" i="2"/>
  <c r="L1499" i="2"/>
  <c r="L1508" i="2"/>
  <c r="L1513" i="2"/>
  <c r="L1521" i="2"/>
  <c r="L1527" i="2"/>
  <c r="L1535" i="2"/>
  <c r="L1543" i="2"/>
  <c r="L1552" i="2"/>
  <c r="L1559" i="2"/>
  <c r="L1567" i="2"/>
  <c r="L1574" i="2"/>
  <c r="L1588" i="2"/>
  <c r="L1596" i="2"/>
  <c r="CG1601" i="2"/>
  <c r="L1612" i="2"/>
  <c r="L1620" i="2"/>
  <c r="CG1627" i="2"/>
  <c r="CG1635" i="2"/>
  <c r="L1643" i="2"/>
  <c r="L1651" i="2"/>
  <c r="CG1657" i="2"/>
  <c r="L1667" i="2"/>
  <c r="L1674" i="2"/>
  <c r="L1682" i="2"/>
  <c r="L1849" i="2"/>
  <c r="L1359" i="2"/>
  <c r="L1366" i="2"/>
  <c r="L1374" i="2"/>
  <c r="L1378" i="2"/>
  <c r="L1388" i="2"/>
  <c r="L1398" i="2"/>
  <c r="L1406" i="2"/>
  <c r="L1414" i="2"/>
  <c r="L1429" i="2"/>
  <c r="L1437" i="2"/>
  <c r="L1444" i="2"/>
  <c r="L1454" i="2"/>
  <c r="L1461" i="2"/>
  <c r="L1469" i="2"/>
  <c r="L1476" i="2"/>
  <c r="L1484" i="2"/>
  <c r="L1491" i="2"/>
  <c r="L1501" i="2"/>
  <c r="L1509" i="2"/>
  <c r="L1514" i="2"/>
  <c r="L1522" i="2"/>
  <c r="L1528" i="2"/>
  <c r="CG1535" i="2"/>
  <c r="L1544" i="2"/>
  <c r="CG1552" i="2"/>
  <c r="L1560" i="2"/>
  <c r="L1568" i="2"/>
  <c r="CG1574" i="2"/>
  <c r="L1582" i="2"/>
  <c r="L1589" i="2"/>
  <c r="L1597" i="2"/>
  <c r="L1605" i="2"/>
  <c r="L1613" i="2"/>
  <c r="CG1622" i="2"/>
  <c r="L1629" i="2"/>
  <c r="CG1638" i="2"/>
  <c r="CG1643" i="2"/>
  <c r="CG1651" i="2"/>
  <c r="L1659" i="2"/>
  <c r="L1664" i="2"/>
  <c r="L1675" i="2"/>
  <c r="L1688" i="2"/>
  <c r="CG1718" i="2"/>
  <c r="L1719" i="2"/>
  <c r="CG1749" i="2"/>
  <c r="L1750" i="2"/>
  <c r="CG1781" i="2"/>
  <c r="L1782" i="2"/>
  <c r="L1796" i="2"/>
  <c r="L1855" i="2"/>
  <c r="L1966" i="2"/>
  <c r="L1360" i="2"/>
  <c r="CG1366" i="2"/>
  <c r="L1376" i="2"/>
  <c r="CG1378" i="2"/>
  <c r="L1390" i="2"/>
  <c r="L1399" i="2"/>
  <c r="L1408" i="2"/>
  <c r="L1415" i="2"/>
  <c r="L1423" i="2"/>
  <c r="L1431" i="2"/>
  <c r="L1438" i="2"/>
  <c r="L1446" i="2"/>
  <c r="L1453" i="2"/>
  <c r="L1464" i="2"/>
  <c r="L1470" i="2"/>
  <c r="L1477" i="2"/>
  <c r="L1485" i="2"/>
  <c r="L1492" i="2"/>
  <c r="L1502" i="2"/>
  <c r="L1510" i="2"/>
  <c r="L1515" i="2"/>
  <c r="L1524" i="2"/>
  <c r="L1529" i="2"/>
  <c r="L1537" i="2"/>
  <c r="L1545" i="2"/>
  <c r="L1553" i="2"/>
  <c r="L1561" i="2"/>
  <c r="L1569" i="2"/>
  <c r="L1576" i="2"/>
  <c r="CG1582" i="2"/>
  <c r="CG1589" i="2"/>
  <c r="L1598" i="2"/>
  <c r="L1606" i="2"/>
  <c r="CG1613" i="2"/>
  <c r="L1622" i="2"/>
  <c r="CG1629" i="2"/>
  <c r="L1638" i="2"/>
  <c r="L1645" i="2"/>
  <c r="L1653" i="2"/>
  <c r="CG1659" i="2"/>
  <c r="L1668" i="2"/>
  <c r="L1676" i="2"/>
  <c r="CG1684" i="2"/>
  <c r="L1817" i="2"/>
  <c r="L1684" i="2"/>
  <c r="CG1691" i="2"/>
  <c r="L1700" i="2"/>
  <c r="CG1709" i="2"/>
  <c r="L1716" i="2"/>
  <c r="L1724" i="2"/>
  <c r="CG1731" i="2"/>
  <c r="L1739" i="2"/>
  <c r="CG1746" i="2"/>
  <c r="CG1754" i="2"/>
  <c r="L1763" i="2"/>
  <c r="CG1770" i="2"/>
  <c r="CG1778" i="2"/>
  <c r="CG1786" i="2"/>
  <c r="CG1796" i="2"/>
  <c r="CG1804" i="2"/>
  <c r="L1811" i="2"/>
  <c r="L1858" i="2"/>
  <c r="L1875" i="2"/>
  <c r="L1890" i="2"/>
  <c r="L1930" i="2"/>
  <c r="L1687" i="2"/>
  <c r="CG1693" i="2"/>
  <c r="L1702" i="2"/>
  <c r="L1710" i="2"/>
  <c r="L1718" i="2"/>
  <c r="CG1725" i="2"/>
  <c r="L1741" i="2"/>
  <c r="L1749" i="2"/>
  <c r="CG1756" i="2"/>
  <c r="L1765" i="2"/>
  <c r="L1773" i="2"/>
  <c r="L1781" i="2"/>
  <c r="CG1789" i="2"/>
  <c r="L1797" i="2"/>
  <c r="L1805" i="2"/>
  <c r="L1813" i="2"/>
  <c r="CG1832" i="2"/>
  <c r="L1841" i="2"/>
  <c r="L1863" i="2"/>
  <c r="L1874" i="2"/>
  <c r="CG1901" i="2"/>
  <c r="L1937" i="2"/>
  <c r="CG1797" i="2"/>
  <c r="CG1805" i="2"/>
  <c r="L1814" i="2"/>
  <c r="L1818" i="2"/>
  <c r="L1822" i="2"/>
  <c r="L1854" i="2"/>
  <c r="L1500" i="2"/>
  <c r="CG1893" i="2"/>
  <c r="L1932" i="2"/>
  <c r="L1686" i="2"/>
  <c r="CG1695" i="2"/>
  <c r="L1704" i="2"/>
  <c r="L1712" i="2"/>
  <c r="CG1719" i="2"/>
  <c r="CG1727" i="2"/>
  <c r="L1735" i="2"/>
  <c r="L1743" i="2"/>
  <c r="CG1750" i="2"/>
  <c r="CG1758" i="2"/>
  <c r="L1767" i="2"/>
  <c r="CG1774" i="2"/>
  <c r="CG1782" i="2"/>
  <c r="CG1792" i="2"/>
  <c r="CG1800" i="2"/>
  <c r="CG1808" i="2"/>
  <c r="L1826" i="2"/>
  <c r="L1830" i="2"/>
  <c r="CG1826" i="2"/>
  <c r="L1847" i="2"/>
  <c r="L1862" i="2"/>
  <c r="L1886" i="2"/>
  <c r="CG1903" i="2"/>
  <c r="L1915" i="2"/>
  <c r="L1947" i="2"/>
  <c r="L2027" i="2"/>
  <c r="L1689" i="2"/>
  <c r="L1697" i="2"/>
  <c r="L1705" i="2"/>
  <c r="L1713" i="2"/>
  <c r="CG1722" i="2"/>
  <c r="CG1730" i="2"/>
  <c r="L1736" i="2"/>
  <c r="L1744" i="2"/>
  <c r="CG1753" i="2"/>
  <c r="L1760" i="2"/>
  <c r="L1768" i="2"/>
  <c r="CG1777" i="2"/>
  <c r="CG1785" i="2"/>
  <c r="L1792" i="2"/>
  <c r="L1800" i="2"/>
  <c r="L1808" i="2"/>
  <c r="L1820" i="2"/>
  <c r="L1829" i="2"/>
  <c r="L1835" i="2"/>
  <c r="L1838" i="2"/>
  <c r="L1852" i="2"/>
  <c r="CG1869" i="2"/>
  <c r="CG1898" i="2"/>
  <c r="CG1908" i="2"/>
  <c r="CG1939" i="2"/>
  <c r="L1949" i="2"/>
  <c r="CG1689" i="2"/>
  <c r="L1698" i="2"/>
  <c r="L1706" i="2"/>
  <c r="L1714" i="2"/>
  <c r="L1722" i="2"/>
  <c r="L1730" i="2"/>
  <c r="L1737" i="2"/>
  <c r="CG1744" i="2"/>
  <c r="L1753" i="2"/>
  <c r="CG1760" i="2"/>
  <c r="CG1768" i="2"/>
  <c r="L1777" i="2"/>
  <c r="L1785" i="2"/>
  <c r="L1793" i="2"/>
  <c r="L1801" i="2"/>
  <c r="L1809" i="2"/>
  <c r="L1828" i="2"/>
  <c r="L1845" i="2"/>
  <c r="L1871" i="2"/>
  <c r="L1891" i="2"/>
  <c r="L1907" i="2"/>
  <c r="L1683" i="2"/>
  <c r="L1691" i="2"/>
  <c r="CG1698" i="2"/>
  <c r="L1707" i="2"/>
  <c r="L1715" i="2"/>
  <c r="CG1724" i="2"/>
  <c r="L1731" i="2"/>
  <c r="L1738" i="2"/>
  <c r="L1746" i="2"/>
  <c r="L1754" i="2"/>
  <c r="L1762" i="2"/>
  <c r="L1770" i="2"/>
  <c r="L1778" i="2"/>
  <c r="L1786" i="2"/>
  <c r="CG1793" i="2"/>
  <c r="CG1801" i="2"/>
  <c r="L1810" i="2"/>
  <c r="CG1817" i="2"/>
  <c r="L1837" i="2"/>
  <c r="L1865" i="2"/>
  <c r="L1884" i="2"/>
  <c r="L1898" i="2"/>
  <c r="L1917" i="2"/>
  <c r="L1846" i="2"/>
  <c r="L1853" i="2"/>
  <c r="CG1861" i="2"/>
  <c r="L1504" i="2"/>
  <c r="L1876" i="2"/>
  <c r="L1883" i="2"/>
  <c r="CG1890" i="2"/>
  <c r="L1899" i="2"/>
  <c r="L1903" i="2"/>
  <c r="L1913" i="2"/>
  <c r="CG1920" i="2"/>
  <c r="L1929" i="2"/>
  <c r="L1936" i="2"/>
  <c r="L1950" i="2"/>
  <c r="L1953" i="2"/>
  <c r="L1963" i="2"/>
  <c r="L1984" i="2"/>
  <c r="L2015" i="2"/>
  <c r="L2044" i="2"/>
  <c r="L2076" i="2"/>
  <c r="L2120" i="2"/>
  <c r="L1815" i="2"/>
  <c r="L1823" i="2"/>
  <c r="L1832" i="2"/>
  <c r="L1839" i="2"/>
  <c r="CG1843" i="2"/>
  <c r="L1856" i="2"/>
  <c r="CG1863" i="2"/>
  <c r="L1869" i="2"/>
  <c r="L1877" i="2"/>
  <c r="CG1882" i="2"/>
  <c r="L1892" i="2"/>
  <c r="L1900" i="2"/>
  <c r="L1908" i="2"/>
  <c r="L1916" i="2"/>
  <c r="L1922" i="2"/>
  <c r="L1931" i="2"/>
  <c r="L1939" i="2"/>
  <c r="L1961" i="2"/>
  <c r="L1992" i="2"/>
  <c r="L1995" i="2"/>
  <c r="L2052" i="2"/>
  <c r="L2085" i="2"/>
  <c r="L2106" i="2"/>
  <c r="L2107" i="2"/>
  <c r="L1824" i="2"/>
  <c r="L1833" i="2"/>
  <c r="L1840" i="2"/>
  <c r="L1848" i="2"/>
  <c r="L1857" i="2"/>
  <c r="L1870" i="2"/>
  <c r="L1878" i="2"/>
  <c r="L1885" i="2"/>
  <c r="L1893" i="2"/>
  <c r="L1901" i="2"/>
  <c r="CG1915" i="2"/>
  <c r="CG1922" i="2"/>
  <c r="CG1932" i="2"/>
  <c r="L1940" i="2"/>
  <c r="L1942" i="2"/>
  <c r="L1954" i="2"/>
  <c r="L1974" i="2"/>
  <c r="L2005" i="2"/>
  <c r="L2032" i="2"/>
  <c r="L2065" i="2"/>
  <c r="L2370" i="2"/>
  <c r="L1969" i="2"/>
  <c r="L1999" i="2"/>
  <c r="L2060" i="2"/>
  <c r="L2115" i="2"/>
  <c r="L1819" i="2"/>
  <c r="L1827" i="2"/>
  <c r="L1834" i="2"/>
  <c r="L1843" i="2"/>
  <c r="L1850" i="2"/>
  <c r="L1859" i="2"/>
  <c r="CG1865" i="2"/>
  <c r="L1872" i="2"/>
  <c r="L1880" i="2"/>
  <c r="L1888" i="2"/>
  <c r="L1895" i="2"/>
  <c r="L1905" i="2"/>
  <c r="L1910" i="2"/>
  <c r="L1918" i="2"/>
  <c r="L1926" i="2"/>
  <c r="L1933" i="2"/>
  <c r="L1946" i="2"/>
  <c r="L2041" i="2"/>
  <c r="L2073" i="2"/>
  <c r="CG2177" i="2"/>
  <c r="L2186" i="2"/>
  <c r="L1836" i="2"/>
  <c r="L1844" i="2"/>
  <c r="L1851" i="2"/>
  <c r="L1861" i="2"/>
  <c r="L1867" i="2"/>
  <c r="L1873" i="2"/>
  <c r="CG1880" i="2"/>
  <c r="L1889" i="2"/>
  <c r="L1896" i="2"/>
  <c r="L1906" i="2"/>
  <c r="L1911" i="2"/>
  <c r="CG1918" i="2"/>
  <c r="L1927" i="2"/>
  <c r="L1934" i="2"/>
  <c r="L1958" i="2"/>
  <c r="L1977" i="2"/>
  <c r="L2008" i="2"/>
  <c r="L2036" i="2"/>
  <c r="L2068" i="2"/>
  <c r="L2114" i="2"/>
  <c r="L1912" i="2"/>
  <c r="L1920" i="2"/>
  <c r="L1928" i="2"/>
  <c r="L1935" i="2"/>
  <c r="L1943" i="2"/>
  <c r="L1945" i="2"/>
  <c r="L1955" i="2"/>
  <c r="L1986" i="2"/>
  <c r="L2019" i="2"/>
  <c r="L2050" i="2"/>
  <c r="L2082" i="2"/>
  <c r="L1941" i="2"/>
  <c r="L1951" i="2"/>
  <c r="L1959" i="2"/>
  <c r="L1967" i="2"/>
  <c r="L1975" i="2"/>
  <c r="L1982" i="2"/>
  <c r="CG1986" i="2"/>
  <c r="L2006" i="2"/>
  <c r="L2012" i="2"/>
  <c r="L2020" i="2"/>
  <c r="L2028" i="2"/>
  <c r="L2034" i="2"/>
  <c r="L2042" i="2"/>
  <c r="L2047" i="2"/>
  <c r="L2058" i="2"/>
  <c r="L2066" i="2"/>
  <c r="L2074" i="2"/>
  <c r="L2083" i="2"/>
  <c r="L2103" i="2"/>
  <c r="L2160" i="2"/>
  <c r="L2224" i="2"/>
  <c r="L1944" i="2"/>
  <c r="L1952" i="2"/>
  <c r="L1960" i="2"/>
  <c r="L1968" i="2"/>
  <c r="L1976" i="2"/>
  <c r="CG1982" i="2"/>
  <c r="CG1990" i="2"/>
  <c r="L1998" i="2"/>
  <c r="CG2004" i="2"/>
  <c r="CG2012" i="2"/>
  <c r="L2021" i="2"/>
  <c r="L2035" i="2"/>
  <c r="L2045" i="2"/>
  <c r="L2051" i="2"/>
  <c r="L2059" i="2"/>
  <c r="L2067" i="2"/>
  <c r="L2075" i="2"/>
  <c r="L2084" i="2"/>
  <c r="L2091" i="2"/>
  <c r="L2094" i="2"/>
  <c r="L2110" i="2"/>
  <c r="L2127" i="2"/>
  <c r="L2139" i="2"/>
  <c r="L2202" i="2"/>
  <c r="L1962" i="2"/>
  <c r="L1970" i="2"/>
  <c r="L1978" i="2"/>
  <c r="CG1984" i="2"/>
  <c r="L1993" i="2"/>
  <c r="L2000" i="2"/>
  <c r="L2009" i="2"/>
  <c r="L2016" i="2"/>
  <c r="L2022" i="2"/>
  <c r="CG2025" i="2"/>
  <c r="L2037" i="2"/>
  <c r="L2043" i="2"/>
  <c r="L2053" i="2"/>
  <c r="L2061" i="2"/>
  <c r="L2069" i="2"/>
  <c r="L2077" i="2"/>
  <c r="L2081" i="2"/>
  <c r="L2090" i="2"/>
  <c r="L2099" i="2"/>
  <c r="CG2154" i="2"/>
  <c r="L1971" i="2"/>
  <c r="L1979" i="2"/>
  <c r="L1989" i="2"/>
  <c r="L1994" i="2"/>
  <c r="CG2002" i="2"/>
  <c r="CG2008" i="2"/>
  <c r="L2017" i="2"/>
  <c r="L2023" i="2"/>
  <c r="L2030" i="2"/>
  <c r="L2038" i="2"/>
  <c r="L2046" i="2"/>
  <c r="L2054" i="2"/>
  <c r="L2062" i="2"/>
  <c r="CG2069" i="2"/>
  <c r="L2078" i="2"/>
  <c r="L2086" i="2"/>
  <c r="L2095" i="2"/>
  <c r="L2111" i="2"/>
  <c r="L2194" i="2"/>
  <c r="L2273" i="2"/>
  <c r="L1948" i="2"/>
  <c r="L1956" i="2"/>
  <c r="L1964" i="2"/>
  <c r="L1972" i="2"/>
  <c r="L1980" i="2"/>
  <c r="L1990" i="2"/>
  <c r="L1996" i="2"/>
  <c r="L2002" i="2"/>
  <c r="CG2011" i="2"/>
  <c r="L2018" i="2"/>
  <c r="L2025" i="2"/>
  <c r="L2033" i="2"/>
  <c r="L2039" i="2"/>
  <c r="L2049" i="2"/>
  <c r="L2055" i="2"/>
  <c r="L2063" i="2"/>
  <c r="L2071" i="2"/>
  <c r="L2079" i="2"/>
  <c r="CG2089" i="2"/>
  <c r="CG2103" i="2"/>
  <c r="L2170" i="2"/>
  <c r="L2231" i="2"/>
  <c r="L2241" i="2"/>
  <c r="L2305" i="2"/>
  <c r="L1957" i="2"/>
  <c r="L1965" i="2"/>
  <c r="L1973" i="2"/>
  <c r="L1981" i="2"/>
  <c r="L1991" i="2"/>
  <c r="L1997" i="2"/>
  <c r="L2004" i="2"/>
  <c r="L2011" i="2"/>
  <c r="L2014" i="2"/>
  <c r="L2026" i="2"/>
  <c r="CG2032" i="2"/>
  <c r="L2040" i="2"/>
  <c r="L2048" i="2"/>
  <c r="L2056" i="2"/>
  <c r="L2064" i="2"/>
  <c r="L2072" i="2"/>
  <c r="L2080" i="2"/>
  <c r="L2101" i="2"/>
  <c r="L2122" i="2"/>
  <c r="L2123" i="2"/>
  <c r="L2130" i="2"/>
  <c r="L2132" i="2"/>
  <c r="L2210" i="2"/>
  <c r="L2089" i="2"/>
  <c r="L2098" i="2"/>
  <c r="L2105" i="2"/>
  <c r="L2113" i="2"/>
  <c r="L2121" i="2"/>
  <c r="L2129" i="2"/>
  <c r="L2138" i="2"/>
  <c r="L2146" i="2"/>
  <c r="L2154" i="2"/>
  <c r="L2159" i="2"/>
  <c r="L2169" i="2"/>
  <c r="L2177" i="2"/>
  <c r="L2185" i="2"/>
  <c r="L2193" i="2"/>
  <c r="L2201" i="2"/>
  <c r="L2209" i="2"/>
  <c r="L2216" i="2"/>
  <c r="L2223" i="2"/>
  <c r="L2230" i="2"/>
  <c r="L2238" i="2"/>
  <c r="CG2259" i="2"/>
  <c r="CG2290" i="2"/>
  <c r="L2329" i="2"/>
  <c r="L2613" i="2"/>
  <c r="L2131" i="2"/>
  <c r="L2141" i="2"/>
  <c r="L2148" i="2"/>
  <c r="CG2156" i="2"/>
  <c r="L2163" i="2"/>
  <c r="L2171" i="2"/>
  <c r="L2179" i="2"/>
  <c r="L2187" i="2"/>
  <c r="L2195" i="2"/>
  <c r="L2203" i="2"/>
  <c r="L2211" i="2"/>
  <c r="CG2216" i="2"/>
  <c r="L2226" i="2"/>
  <c r="L2232" i="2"/>
  <c r="L2267" i="2"/>
  <c r="L2344" i="2"/>
  <c r="L2424" i="2"/>
  <c r="L2427" i="2"/>
  <c r="L2092" i="2"/>
  <c r="L2100" i="2"/>
  <c r="L2108" i="2"/>
  <c r="L2116" i="2"/>
  <c r="L2124" i="2"/>
  <c r="L2133" i="2"/>
  <c r="L2142" i="2"/>
  <c r="L2147" i="2"/>
  <c r="L2156" i="2"/>
  <c r="L2164" i="2"/>
  <c r="L2172" i="2"/>
  <c r="CG2179" i="2"/>
  <c r="L2188" i="2"/>
  <c r="L2196" i="2"/>
  <c r="L2204" i="2"/>
  <c r="CG2211" i="2"/>
  <c r="CG2219" i="2"/>
  <c r="L2227" i="2"/>
  <c r="L2233" i="2"/>
  <c r="L2245" i="2"/>
  <c r="L2249" i="2"/>
  <c r="L2282" i="2"/>
  <c r="L2321" i="2"/>
  <c r="L2386" i="2"/>
  <c r="L2387" i="2"/>
  <c r="L2390" i="2"/>
  <c r="L2093" i="2"/>
  <c r="L2097" i="2"/>
  <c r="L2109" i="2"/>
  <c r="L2117" i="2"/>
  <c r="L2125" i="2"/>
  <c r="L2134" i="2"/>
  <c r="L2140" i="2"/>
  <c r="L2150" i="2"/>
  <c r="L2157" i="2"/>
  <c r="L2165" i="2"/>
  <c r="L2173" i="2"/>
  <c r="L2181" i="2"/>
  <c r="L2189" i="2"/>
  <c r="CG2196" i="2"/>
  <c r="L2205" i="2"/>
  <c r="L2212" i="2"/>
  <c r="L2219" i="2"/>
  <c r="L2228" i="2"/>
  <c r="L2234" i="2"/>
  <c r="L2242" i="2"/>
  <c r="L2276" i="2"/>
  <c r="L2361" i="2"/>
  <c r="L2118" i="2"/>
  <c r="L2126" i="2"/>
  <c r="L2135" i="2"/>
  <c r="L2144" i="2"/>
  <c r="L2151" i="2"/>
  <c r="CG2157" i="2"/>
  <c r="L2166" i="2"/>
  <c r="L2174" i="2"/>
  <c r="L2182" i="2"/>
  <c r="L2190" i="2"/>
  <c r="L2206" i="2"/>
  <c r="L2213" i="2"/>
  <c r="L2220" i="2"/>
  <c r="CG2226" i="2"/>
  <c r="L2235" i="2"/>
  <c r="CG2256" i="2"/>
  <c r="L2289" i="2"/>
  <c r="L2334" i="2"/>
  <c r="L2535" i="2"/>
  <c r="L2136" i="2"/>
  <c r="L2143" i="2"/>
  <c r="L2152" i="2"/>
  <c r="L2161" i="2"/>
  <c r="L2167" i="2"/>
  <c r="L2175" i="2"/>
  <c r="L2183" i="2"/>
  <c r="L2191" i="2"/>
  <c r="L2200" i="2"/>
  <c r="CG2199" i="2"/>
  <c r="L2214" i="2"/>
  <c r="L2221" i="2"/>
  <c r="L2236" i="2"/>
  <c r="L2240" i="2"/>
  <c r="L2252" i="2"/>
  <c r="L2284" i="2"/>
  <c r="CG2311" i="2"/>
  <c r="L2377" i="2"/>
  <c r="L2088" i="2"/>
  <c r="L2096" i="2"/>
  <c r="L2104" i="2"/>
  <c r="L2112" i="2"/>
  <c r="L2119" i="2"/>
  <c r="L2128" i="2"/>
  <c r="L2137" i="2"/>
  <c r="L2145" i="2"/>
  <c r="L2153" i="2"/>
  <c r="L2162" i="2"/>
  <c r="CG2169" i="2"/>
  <c r="CG2175" i="2"/>
  <c r="L2184" i="2"/>
  <c r="L2192" i="2"/>
  <c r="L2199" i="2"/>
  <c r="CG2202" i="2"/>
  <c r="L2215" i="2"/>
  <c r="L2222" i="2"/>
  <c r="L2229" i="2"/>
  <c r="L2237" i="2"/>
  <c r="L2266" i="2"/>
  <c r="CG2298" i="2"/>
  <c r="L2353" i="2"/>
  <c r="L2248" i="2"/>
  <c r="L2256" i="2"/>
  <c r="L2264" i="2"/>
  <c r="L2272" i="2"/>
  <c r="L2281" i="2"/>
  <c r="L2288" i="2"/>
  <c r="L2296" i="2"/>
  <c r="CG2303" i="2"/>
  <c r="L2313" i="2"/>
  <c r="CG2319" i="2"/>
  <c r="L2328" i="2"/>
  <c r="L2337" i="2"/>
  <c r="L2345" i="2"/>
  <c r="L2352" i="2"/>
  <c r="L2360" i="2"/>
  <c r="L2368" i="2"/>
  <c r="L2376" i="2"/>
  <c r="L2385" i="2"/>
  <c r="L2381" i="2"/>
  <c r="L2400" i="2"/>
  <c r="L2407" i="2"/>
  <c r="L2416" i="2"/>
  <c r="L2423" i="2"/>
  <c r="L2437" i="2"/>
  <c r="L2567" i="2"/>
  <c r="CG2242" i="2"/>
  <c r="L2250" i="2"/>
  <c r="L2258" i="2"/>
  <c r="L2265" i="2"/>
  <c r="L2274" i="2"/>
  <c r="L2280" i="2"/>
  <c r="L2290" i="2"/>
  <c r="L2298" i="2"/>
  <c r="L2308" i="2"/>
  <c r="L2315" i="2"/>
  <c r="CG2321" i="2"/>
  <c r="L2330" i="2"/>
  <c r="L2335" i="2"/>
  <c r="L2346" i="2"/>
  <c r="L2354" i="2"/>
  <c r="L2362" i="2"/>
  <c r="L2371" i="2"/>
  <c r="L2379" i="2"/>
  <c r="L2398" i="2"/>
  <c r="L2421" i="2"/>
  <c r="L2502" i="2"/>
  <c r="L2251" i="2"/>
  <c r="L2259" i="2"/>
  <c r="L2268" i="2"/>
  <c r="L2275" i="2"/>
  <c r="L2283" i="2"/>
  <c r="L2291" i="2"/>
  <c r="CG2300" i="2"/>
  <c r="L2309" i="2"/>
  <c r="CG2315" i="2"/>
  <c r="L2323" i="2"/>
  <c r="L2331" i="2"/>
  <c r="L2339" i="2"/>
  <c r="L2348" i="2"/>
  <c r="L2355" i="2"/>
  <c r="L2363" i="2"/>
  <c r="L2369" i="2"/>
  <c r="L2380" i="2"/>
  <c r="L2405" i="2"/>
  <c r="L2410" i="2"/>
  <c r="L2431" i="2"/>
  <c r="L2471" i="2"/>
  <c r="L2300" i="2"/>
  <c r="CG2307" i="2"/>
  <c r="L2316" i="2"/>
  <c r="L2324" i="2"/>
  <c r="L2332" i="2"/>
  <c r="L2340" i="2"/>
  <c r="L2347" i="2"/>
  <c r="L2356" i="2"/>
  <c r="L2364" i="2"/>
  <c r="L2372" i="2"/>
  <c r="L2378" i="2"/>
  <c r="L2394" i="2"/>
  <c r="L2408" i="2"/>
  <c r="L2415" i="2"/>
  <c r="L2550" i="2"/>
  <c r="CG2245" i="2"/>
  <c r="L2253" i="2"/>
  <c r="L2261" i="2"/>
  <c r="L2269" i="2"/>
  <c r="L2277" i="2"/>
  <c r="L2285" i="2"/>
  <c r="L2293" i="2"/>
  <c r="L2301" i="2"/>
  <c r="L2307" i="2"/>
  <c r="CG2318" i="2"/>
  <c r="L2325" i="2"/>
  <c r="L2333" i="2"/>
  <c r="L2341" i="2"/>
  <c r="L2349" i="2"/>
  <c r="L2357" i="2"/>
  <c r="L2365" i="2"/>
  <c r="L2373" i="2"/>
  <c r="L2382" i="2"/>
  <c r="L2518" i="2"/>
  <c r="L2542" i="2"/>
  <c r="L2586" i="2"/>
  <c r="L2246" i="2"/>
  <c r="L2254" i="2"/>
  <c r="L2262" i="2"/>
  <c r="L2270" i="2"/>
  <c r="L2278" i="2"/>
  <c r="L2286" i="2"/>
  <c r="CG2293" i="2"/>
  <c r="L2303" i="2"/>
  <c r="L2311" i="2"/>
  <c r="L2318" i="2"/>
  <c r="L2326" i="2"/>
  <c r="L2336" i="2"/>
  <c r="L2342" i="2"/>
  <c r="L2350" i="2"/>
  <c r="L2358" i="2"/>
  <c r="L2366" i="2"/>
  <c r="L2374" i="2"/>
  <c r="L2383" i="2"/>
  <c r="L2389" i="2"/>
  <c r="L2487" i="2"/>
  <c r="L2510" i="2"/>
  <c r="L2239" i="2"/>
  <c r="L2247" i="2"/>
  <c r="L2255" i="2"/>
  <c r="CG2262" i="2"/>
  <c r="L2271" i="2"/>
  <c r="L2279" i="2"/>
  <c r="L2287" i="2"/>
  <c r="L2295" i="2"/>
  <c r="L2304" i="2"/>
  <c r="L2312" i="2"/>
  <c r="L2319" i="2"/>
  <c r="L2327" i="2"/>
  <c r="L2338" i="2"/>
  <c r="L2343" i="2"/>
  <c r="L2351" i="2"/>
  <c r="L2359" i="2"/>
  <c r="L2367" i="2"/>
  <c r="L2375" i="2"/>
  <c r="L2384" i="2"/>
  <c r="L2392" i="2"/>
  <c r="L2396" i="2"/>
  <c r="L2403" i="2"/>
  <c r="L2412" i="2"/>
  <c r="L2432" i="2"/>
  <c r="L2440" i="2"/>
  <c r="L2454" i="2"/>
  <c r="L2475" i="2"/>
  <c r="L2391" i="2"/>
  <c r="L2397" i="2"/>
  <c r="L2406" i="2"/>
  <c r="L2414" i="2"/>
  <c r="L2422" i="2"/>
  <c r="L2438" i="2"/>
  <c r="L2439" i="2"/>
  <c r="L2463" i="2"/>
  <c r="L2496" i="2"/>
  <c r="L2527" i="2"/>
  <c r="L2559" i="2"/>
  <c r="L2576" i="2"/>
  <c r="L2581" i="2"/>
  <c r="L2591" i="2"/>
  <c r="L2668" i="2"/>
  <c r="L2646" i="2"/>
  <c r="L2747" i="2"/>
  <c r="L2736" i="2"/>
  <c r="L2401" i="2"/>
  <c r="L2404" i="2"/>
  <c r="L2417" i="2"/>
  <c r="L2425" i="2"/>
  <c r="L2429" i="2"/>
  <c r="L2460" i="2"/>
  <c r="L2494" i="2"/>
  <c r="L2524" i="2"/>
  <c r="L2558" i="2"/>
  <c r="L2393" i="2"/>
  <c r="L2402" i="2"/>
  <c r="L2409" i="2"/>
  <c r="L2418" i="2"/>
  <c r="L2426" i="2"/>
  <c r="L2446" i="2"/>
  <c r="L2480" i="2"/>
  <c r="L2511" i="2"/>
  <c r="L2543" i="2"/>
  <c r="L2419" i="2"/>
  <c r="L2420" i="2"/>
  <c r="L2430" i="2"/>
  <c r="L2470" i="2"/>
  <c r="L2501" i="2"/>
  <c r="L2534" i="2"/>
  <c r="L2566" i="2"/>
  <c r="L2388" i="2"/>
  <c r="L2395" i="2"/>
  <c r="L2399" i="2"/>
  <c r="L2411" i="2"/>
  <c r="L2413" i="2"/>
  <c r="L2455" i="2"/>
  <c r="L2488" i="2"/>
  <c r="L2519" i="2"/>
  <c r="L2551" i="2"/>
  <c r="L2637" i="2"/>
  <c r="L2447" i="2"/>
  <c r="L2456" i="2"/>
  <c r="L2464" i="2"/>
  <c r="L2472" i="2"/>
  <c r="L2481" i="2"/>
  <c r="L2479" i="2"/>
  <c r="L2497" i="2"/>
  <c r="L2506" i="2"/>
  <c r="L2512" i="2"/>
  <c r="L2521" i="2"/>
  <c r="L2528" i="2"/>
  <c r="L2536" i="2"/>
  <c r="L2544" i="2"/>
  <c r="L2552" i="2"/>
  <c r="L2560" i="2"/>
  <c r="L2568" i="2"/>
  <c r="L2578" i="2"/>
  <c r="L2587" i="2"/>
  <c r="L2589" i="2"/>
  <c r="L2621" i="2"/>
  <c r="L2653" i="2"/>
  <c r="L2704" i="2"/>
  <c r="L2428" i="2"/>
  <c r="L2441" i="2"/>
  <c r="L2448" i="2"/>
  <c r="L2457" i="2"/>
  <c r="L2465" i="2"/>
  <c r="L2473" i="2"/>
  <c r="L2482" i="2"/>
  <c r="L2489" i="2"/>
  <c r="L2495" i="2"/>
  <c r="L2504" i="2"/>
  <c r="L2513" i="2"/>
  <c r="L2522" i="2"/>
  <c r="L2531" i="2"/>
  <c r="L2538" i="2"/>
  <c r="L2546" i="2"/>
  <c r="L2553" i="2"/>
  <c r="L2561" i="2"/>
  <c r="L2569" i="2"/>
  <c r="L2571" i="2"/>
  <c r="L2596" i="2"/>
  <c r="L2612" i="2"/>
  <c r="L2641" i="2"/>
  <c r="L2433" i="2"/>
  <c r="L2442" i="2"/>
  <c r="L2449" i="2"/>
  <c r="L2458" i="2"/>
  <c r="L2466" i="2"/>
  <c r="L2474" i="2"/>
  <c r="L2483" i="2"/>
  <c r="L2490" i="2"/>
  <c r="L2498" i="2"/>
  <c r="L2505" i="2"/>
  <c r="L2514" i="2"/>
  <c r="L2520" i="2"/>
  <c r="L2532" i="2"/>
  <c r="L2537" i="2"/>
  <c r="L2547" i="2"/>
  <c r="L2554" i="2"/>
  <c r="L2562" i="2"/>
  <c r="L2570" i="2"/>
  <c r="L2579" i="2"/>
  <c r="L2583" i="2"/>
  <c r="L2588" i="2"/>
  <c r="L2592" i="2"/>
  <c r="L2604" i="2"/>
  <c r="L2605" i="2"/>
  <c r="L2607" i="2"/>
  <c r="L2630" i="2"/>
  <c r="L2662" i="2"/>
  <c r="L2434" i="2"/>
  <c r="L2443" i="2"/>
  <c r="L2451" i="2"/>
  <c r="L2459" i="2"/>
  <c r="L2467" i="2"/>
  <c r="L2476" i="2"/>
  <c r="L2484" i="2"/>
  <c r="L2491" i="2"/>
  <c r="L2499" i="2"/>
  <c r="L2507" i="2"/>
  <c r="L2515" i="2"/>
  <c r="L2525" i="2"/>
  <c r="L2529" i="2"/>
  <c r="L2539" i="2"/>
  <c r="L2548" i="2"/>
  <c r="L2555" i="2"/>
  <c r="L2563" i="2"/>
  <c r="L2572" i="2"/>
  <c r="L2598" i="2"/>
  <c r="L2600" i="2"/>
  <c r="L2620" i="2"/>
  <c r="L2652" i="2"/>
  <c r="L2732" i="2"/>
  <c r="L2774" i="2"/>
  <c r="L2435" i="2"/>
  <c r="L2444" i="2"/>
  <c r="L2452" i="2"/>
  <c r="L2461" i="2"/>
  <c r="L2468" i="2"/>
  <c r="L2477" i="2"/>
  <c r="L2485" i="2"/>
  <c r="L2492" i="2"/>
  <c r="L2500" i="2"/>
  <c r="L2508" i="2"/>
  <c r="L2516" i="2"/>
  <c r="L2526" i="2"/>
  <c r="L2530" i="2"/>
  <c r="L2540" i="2"/>
  <c r="L2545" i="2"/>
  <c r="L2556" i="2"/>
  <c r="L2564" i="2"/>
  <c r="L2573" i="2"/>
  <c r="L2575" i="2"/>
  <c r="L2580" i="2"/>
  <c r="L2584" i="2"/>
  <c r="L2638" i="2"/>
  <c r="L2669" i="2"/>
  <c r="L2757" i="2"/>
  <c r="L2436" i="2"/>
  <c r="L2445" i="2"/>
  <c r="L2453" i="2"/>
  <c r="L2462" i="2"/>
  <c r="L2469" i="2"/>
  <c r="L2478" i="2"/>
  <c r="L2486" i="2"/>
  <c r="L2493" i="2"/>
  <c r="L2503" i="2"/>
  <c r="L2509" i="2"/>
  <c r="L2517" i="2"/>
  <c r="L2523" i="2"/>
  <c r="L2533" i="2"/>
  <c r="L2541" i="2"/>
  <c r="L2549" i="2"/>
  <c r="L2557" i="2"/>
  <c r="L2565" i="2"/>
  <c r="L2628" i="2"/>
  <c r="L2660" i="2"/>
  <c r="L2678" i="2"/>
  <c r="L2574" i="2"/>
  <c r="L2582" i="2"/>
  <c r="L2590" i="2"/>
  <c r="L2599" i="2"/>
  <c r="L2606" i="2"/>
  <c r="L2615" i="2"/>
  <c r="L2622" i="2"/>
  <c r="L2629" i="2"/>
  <c r="L2639" i="2"/>
  <c r="L2647" i="2"/>
  <c r="L2654" i="2"/>
  <c r="L2663" i="2"/>
  <c r="L2670" i="2"/>
  <c r="L2680" i="2"/>
  <c r="L2695" i="2"/>
  <c r="L2696" i="2"/>
  <c r="L2698" i="2"/>
  <c r="L2711" i="2"/>
  <c r="L2756" i="2"/>
  <c r="L2614" i="2"/>
  <c r="L2624" i="2"/>
  <c r="L2631" i="2"/>
  <c r="L2640" i="2"/>
  <c r="L2645" i="2"/>
  <c r="L2655" i="2"/>
  <c r="L2661" i="2"/>
  <c r="L2671" i="2"/>
  <c r="L2687" i="2"/>
  <c r="L2690" i="2"/>
  <c r="L2724" i="2"/>
  <c r="L2601" i="2"/>
  <c r="L2608" i="2"/>
  <c r="L2616" i="2"/>
  <c r="L2625" i="2"/>
  <c r="L2632" i="2"/>
  <c r="L2636" i="2"/>
  <c r="L2648" i="2"/>
  <c r="L2656" i="2"/>
  <c r="L2664" i="2"/>
  <c r="L2672" i="2"/>
  <c r="L2683" i="2"/>
  <c r="L2719" i="2"/>
  <c r="L2577" i="2"/>
  <c r="L2585" i="2"/>
  <c r="L2593" i="2"/>
  <c r="L2597" i="2"/>
  <c r="L2609" i="2"/>
  <c r="L2617" i="2"/>
  <c r="L2623" i="2"/>
  <c r="L2633" i="2"/>
  <c r="L2642" i="2"/>
  <c r="L2649" i="2"/>
  <c r="L2657" i="2"/>
  <c r="L2665" i="2"/>
  <c r="L2673" i="2"/>
  <c r="L2679" i="2"/>
  <c r="L2705" i="2"/>
  <c r="L2723" i="2"/>
  <c r="L2594" i="2"/>
  <c r="L2602" i="2"/>
  <c r="L2610" i="2"/>
  <c r="L2618" i="2"/>
  <c r="L2626" i="2"/>
  <c r="L2634" i="2"/>
  <c r="L2643" i="2"/>
  <c r="L2651" i="2"/>
  <c r="L2658" i="2"/>
  <c r="L2666" i="2"/>
  <c r="L2674" i="2"/>
  <c r="L2682" i="2"/>
  <c r="L2688" i="2"/>
  <c r="L2595" i="2"/>
  <c r="L2603" i="2"/>
  <c r="L2611" i="2"/>
  <c r="L2619" i="2"/>
  <c r="L2627" i="2"/>
  <c r="L2635" i="2"/>
  <c r="L2644" i="2"/>
  <c r="L2650" i="2"/>
  <c r="L2659" i="2"/>
  <c r="L2667" i="2"/>
  <c r="L2675" i="2"/>
  <c r="L2676" i="2"/>
  <c r="L2681" i="2"/>
  <c r="L2712" i="2"/>
  <c r="L2741" i="2"/>
  <c r="L2758" i="2"/>
  <c r="L2768" i="2"/>
  <c r="L2786" i="2"/>
  <c r="L2815" i="2"/>
  <c r="L2689" i="2"/>
  <c r="L2697" i="2"/>
  <c r="L2703" i="2"/>
  <c r="L2713" i="2"/>
  <c r="L2744" i="2"/>
  <c r="L2797" i="2"/>
  <c r="L2811" i="2"/>
  <c r="L2899" i="2"/>
  <c r="L2706" i="2"/>
  <c r="L2714" i="2"/>
  <c r="L2729" i="2"/>
  <c r="L2726" i="2"/>
  <c r="L2733" i="2"/>
  <c r="L2738" i="2"/>
  <c r="L2752" i="2"/>
  <c r="L2782" i="2"/>
  <c r="L2691" i="2"/>
  <c r="L2699" i="2"/>
  <c r="L2707" i="2"/>
  <c r="L2716" i="2"/>
  <c r="L2742" i="2"/>
  <c r="L2773" i="2"/>
  <c r="L2450" i="2"/>
  <c r="L2858" i="2"/>
  <c r="L2684" i="2"/>
  <c r="L2692" i="2"/>
  <c r="L2700" i="2"/>
  <c r="L2708" i="2"/>
  <c r="L2717" i="2"/>
  <c r="L2720" i="2"/>
  <c r="L2730" i="2"/>
  <c r="L2727" i="2"/>
  <c r="L2739" i="2"/>
  <c r="L2791" i="2"/>
  <c r="L2677" i="2"/>
  <c r="L2685" i="2"/>
  <c r="L2693" i="2"/>
  <c r="L2701" i="2"/>
  <c r="L2709" i="2"/>
  <c r="L2715" i="2"/>
  <c r="L2734" i="2"/>
  <c r="L2749" i="2"/>
  <c r="L2750" i="2"/>
  <c r="L2781" i="2"/>
  <c r="L2802" i="2"/>
  <c r="L2686" i="2"/>
  <c r="L2694" i="2"/>
  <c r="L2702" i="2"/>
  <c r="L2710" i="2"/>
  <c r="L2718" i="2"/>
  <c r="L2721" i="2"/>
  <c r="L2731" i="2"/>
  <c r="L2740" i="2"/>
  <c r="L2748" i="2"/>
  <c r="L2764" i="2"/>
  <c r="L2765" i="2"/>
  <c r="L2798" i="2"/>
  <c r="L2850" i="2"/>
  <c r="L2725" i="2"/>
  <c r="L2735" i="2"/>
  <c r="L2743" i="2"/>
  <c r="L2751" i="2"/>
  <c r="L2759" i="2"/>
  <c r="L2766" i="2"/>
  <c r="L2775" i="2"/>
  <c r="L2783" i="2"/>
  <c r="L2792" i="2"/>
  <c r="L2799" i="2"/>
  <c r="L2841" i="2"/>
  <c r="L2842" i="2"/>
  <c r="L2932" i="2"/>
  <c r="L2760" i="2"/>
  <c r="L2767" i="2"/>
  <c r="L2776" i="2"/>
  <c r="L2784" i="2"/>
  <c r="L2793" i="2"/>
  <c r="L2800" i="2"/>
  <c r="L2803" i="2"/>
  <c r="L2806" i="2"/>
  <c r="L2814" i="2"/>
  <c r="L2833" i="2"/>
  <c r="L2834" i="2"/>
  <c r="L2843" i="2"/>
  <c r="L2908" i="2"/>
  <c r="L2745" i="2"/>
  <c r="L2753" i="2"/>
  <c r="L2761" i="2"/>
  <c r="L2769" i="2"/>
  <c r="L2777" i="2"/>
  <c r="L2785" i="2"/>
  <c r="L2794" i="2"/>
  <c r="L2801" i="2"/>
  <c r="L2812" i="2"/>
  <c r="L2820" i="2"/>
  <c r="L2825" i="2"/>
  <c r="L2826" i="2"/>
  <c r="L2835" i="2"/>
  <c r="L2851" i="2"/>
  <c r="L2722" i="2"/>
  <c r="L2728" i="2"/>
  <c r="L2737" i="2"/>
  <c r="L2746" i="2"/>
  <c r="L2754" i="2"/>
  <c r="L2762" i="2"/>
  <c r="L2770" i="2"/>
  <c r="L2778" i="2"/>
  <c r="L2787" i="2"/>
  <c r="L2795" i="2"/>
  <c r="L2808" i="2"/>
  <c r="L2818" i="2"/>
  <c r="L2827" i="2"/>
  <c r="L2876" i="2"/>
  <c r="L2951" i="2"/>
  <c r="L2755" i="2"/>
  <c r="L2763" i="2"/>
  <c r="L2771" i="2"/>
  <c r="L2779" i="2"/>
  <c r="L2788" i="2"/>
  <c r="L2796" i="2"/>
  <c r="L2804" i="2"/>
  <c r="L2819" i="2"/>
  <c r="L2859" i="2"/>
  <c r="L2868" i="2"/>
  <c r="L2940" i="2"/>
  <c r="L2772" i="2"/>
  <c r="L2780" i="2"/>
  <c r="L2789" i="2"/>
  <c r="L2790" i="2"/>
  <c r="L2809" i="2"/>
  <c r="L2810" i="2"/>
  <c r="L2846" i="2"/>
  <c r="L2939" i="2"/>
  <c r="L2805" i="2"/>
  <c r="L2813" i="2"/>
  <c r="L2821" i="2"/>
  <c r="L2828" i="2"/>
  <c r="L2836" i="2"/>
  <c r="L2845" i="2"/>
  <c r="L2852" i="2"/>
  <c r="L2860" i="2"/>
  <c r="L2873" i="2"/>
  <c r="L2884" i="2"/>
  <c r="L2917" i="2"/>
  <c r="L2817" i="2"/>
  <c r="L2829" i="2"/>
  <c r="L2837" i="2"/>
  <c r="L2844" i="2"/>
  <c r="L2853" i="2"/>
  <c r="L2861" i="2"/>
  <c r="L2870" i="2"/>
  <c r="L2907" i="2"/>
  <c r="L2972" i="2"/>
  <c r="L2822" i="2"/>
  <c r="L2830" i="2"/>
  <c r="L2838" i="2"/>
  <c r="L2847" i="2"/>
  <c r="L2854" i="2"/>
  <c r="L2862" i="2"/>
  <c r="L2865" i="2"/>
  <c r="L2892" i="2"/>
  <c r="L2924" i="2"/>
  <c r="L2807" i="2"/>
  <c r="L2816" i="2"/>
  <c r="L2823" i="2"/>
  <c r="L2831" i="2"/>
  <c r="L2839" i="2"/>
  <c r="L2848" i="2"/>
  <c r="L2855" i="2"/>
  <c r="L2863" i="2"/>
  <c r="L2867" i="2"/>
  <c r="L2871" i="2"/>
  <c r="L2875" i="2"/>
  <c r="L2883" i="2"/>
  <c r="L2915" i="2"/>
  <c r="L2958" i="2"/>
  <c r="L2824" i="2"/>
  <c r="L2832" i="2"/>
  <c r="L2840" i="2"/>
  <c r="L2849" i="2"/>
  <c r="L2856" i="2"/>
  <c r="L2864" i="2"/>
  <c r="L2878" i="2"/>
  <c r="L2900" i="2"/>
  <c r="L2933" i="2"/>
  <c r="L2944" i="2"/>
  <c r="L2990" i="2"/>
  <c r="L2857" i="2"/>
  <c r="L2872" i="2"/>
  <c r="L2891" i="2"/>
  <c r="L2923" i="2"/>
  <c r="L2869" i="2"/>
  <c r="L2877" i="2"/>
  <c r="L2885" i="2"/>
  <c r="L2893" i="2"/>
  <c r="L2901" i="2"/>
  <c r="L2909" i="2"/>
  <c r="L2918" i="2"/>
  <c r="L2925" i="2"/>
  <c r="L2934" i="2"/>
  <c r="L2953" i="2"/>
  <c r="L2886" i="2"/>
  <c r="L2894" i="2"/>
  <c r="L2902" i="2"/>
  <c r="L2910" i="2"/>
  <c r="L2919" i="2"/>
  <c r="L2927" i="2"/>
  <c r="L2935" i="2"/>
  <c r="L2936" i="2"/>
  <c r="L2942" i="2"/>
  <c r="L2968" i="2"/>
  <c r="L3005" i="2"/>
  <c r="L3007" i="2"/>
  <c r="L2879" i="2"/>
  <c r="L2889" i="2"/>
  <c r="L2895" i="2"/>
  <c r="L2903" i="2"/>
  <c r="L2911" i="2"/>
  <c r="L2920" i="2"/>
  <c r="L2928" i="2"/>
  <c r="L2945" i="2"/>
  <c r="L2957" i="2"/>
  <c r="L2981" i="2"/>
  <c r="L2880" i="2"/>
  <c r="L2887" i="2"/>
  <c r="L2896" i="2"/>
  <c r="L2905" i="2"/>
  <c r="L2912" i="2"/>
  <c r="L2916" i="2"/>
  <c r="L2929" i="2"/>
  <c r="L2949" i="2"/>
  <c r="L2973" i="2"/>
  <c r="L2881" i="2"/>
  <c r="L2888" i="2"/>
  <c r="L2897" i="2"/>
  <c r="L2906" i="2"/>
  <c r="L2913" i="2"/>
  <c r="L2921" i="2"/>
  <c r="L2930" i="2"/>
  <c r="L2937" i="2"/>
  <c r="L2943" i="2"/>
  <c r="L2965" i="2"/>
  <c r="L2997" i="2"/>
  <c r="L3028" i="2"/>
  <c r="L3046" i="2"/>
  <c r="L2866" i="2"/>
  <c r="L2874" i="2"/>
  <c r="L2882" i="2"/>
  <c r="L2890" i="2"/>
  <c r="L2898" i="2"/>
  <c r="L2904" i="2"/>
  <c r="L2914" i="2"/>
  <c r="L2922" i="2"/>
  <c r="L2931" i="2"/>
  <c r="L2980" i="2"/>
  <c r="L2988" i="2"/>
  <c r="L2996" i="2"/>
  <c r="L3004" i="2"/>
  <c r="L3012" i="2"/>
  <c r="L3018" i="2"/>
  <c r="L3020" i="2"/>
  <c r="L3033" i="2"/>
  <c r="L3068" i="2"/>
  <c r="L2952" i="2"/>
  <c r="L2959" i="2"/>
  <c r="L2969" i="2"/>
  <c r="L2974" i="2"/>
  <c r="L2982" i="2"/>
  <c r="L2991" i="2"/>
  <c r="L2998" i="2"/>
  <c r="L3006" i="2"/>
  <c r="L2960" i="2"/>
  <c r="L2970" i="2"/>
  <c r="L2975" i="2"/>
  <c r="L2983" i="2"/>
  <c r="L2992" i="2"/>
  <c r="L2999" i="2"/>
  <c r="L3008" i="2"/>
  <c r="L3009" i="2"/>
  <c r="L3060" i="2"/>
  <c r="L2954" i="2"/>
  <c r="L2963" i="2"/>
  <c r="L2971" i="2"/>
  <c r="L2976" i="2"/>
  <c r="L2984" i="2"/>
  <c r="L2993" i="2"/>
  <c r="L3000" i="2"/>
  <c r="L3037" i="2"/>
  <c r="L2938" i="2"/>
  <c r="L2946" i="2"/>
  <c r="L2955" i="2"/>
  <c r="L2964" i="2"/>
  <c r="L2966" i="2"/>
  <c r="L2977" i="2"/>
  <c r="L2985" i="2"/>
  <c r="L2989" i="2"/>
  <c r="L3001" i="2"/>
  <c r="L3075" i="2"/>
  <c r="L2941" i="2"/>
  <c r="L2947" i="2"/>
  <c r="L2956" i="2"/>
  <c r="L2961" i="2"/>
  <c r="L2967" i="2"/>
  <c r="L2978" i="2"/>
  <c r="L2986" i="2"/>
  <c r="L2994" i="2"/>
  <c r="L3002" i="2"/>
  <c r="L3017" i="2"/>
  <c r="L3026" i="2"/>
  <c r="L3053" i="2"/>
  <c r="L2948" i="2"/>
  <c r="L2950" i="2"/>
  <c r="L2962" i="2"/>
  <c r="L2926" i="2"/>
  <c r="L2979" i="2"/>
  <c r="L2987" i="2"/>
  <c r="L2995" i="2"/>
  <c r="L3003" i="2"/>
  <c r="L3010" i="2"/>
  <c r="L3014" i="2"/>
  <c r="L3011" i="2"/>
  <c r="L3019" i="2"/>
  <c r="L3027" i="2"/>
  <c r="L3036" i="2"/>
  <c r="L3045" i="2"/>
  <c r="L3051" i="2"/>
  <c r="L3059" i="2"/>
  <c r="L3067" i="2"/>
  <c r="L3074" i="2"/>
  <c r="L3021" i="2"/>
  <c r="L3029" i="2"/>
  <c r="L3038" i="2"/>
  <c r="L3043" i="2"/>
  <c r="L3052" i="2"/>
  <c r="L3061" i="2"/>
  <c r="L3069" i="2"/>
  <c r="L3076" i="2"/>
  <c r="L3013" i="2"/>
  <c r="L3022" i="2"/>
  <c r="L3030" i="2"/>
  <c r="L3039" i="2"/>
  <c r="L3044" i="2"/>
  <c r="L3054" i="2"/>
  <c r="L3062" i="2"/>
  <c r="L3070" i="2"/>
  <c r="L3077" i="2"/>
  <c r="L3015" i="2"/>
  <c r="L3024" i="2"/>
  <c r="L3031" i="2"/>
  <c r="L3040" i="2"/>
  <c r="L3047" i="2"/>
  <c r="L3055" i="2"/>
  <c r="L3063" i="2"/>
  <c r="L3071" i="2"/>
  <c r="L3078" i="2"/>
  <c r="L3083" i="2"/>
  <c r="L3109" i="2"/>
  <c r="L3016" i="2"/>
  <c r="L3025" i="2"/>
  <c r="L3032" i="2"/>
  <c r="L3035" i="2"/>
  <c r="L3048" i="2"/>
  <c r="L3056" i="2"/>
  <c r="L3064" i="2"/>
  <c r="L3079" i="2"/>
  <c r="L3108" i="2"/>
  <c r="L3110" i="2"/>
  <c r="L3112" i="2"/>
  <c r="L3041" i="2"/>
  <c r="L3049" i="2"/>
  <c r="L3057" i="2"/>
  <c r="L3065" i="2"/>
  <c r="L3072" i="2"/>
  <c r="L3080" i="2"/>
  <c r="L3086" i="2"/>
  <c r="L3088" i="2"/>
  <c r="L3101" i="2"/>
  <c r="L3103" i="2"/>
  <c r="L3023" i="2"/>
  <c r="L3034" i="2"/>
  <c r="L3042" i="2"/>
  <c r="L3050" i="2"/>
  <c r="L3058" i="2"/>
  <c r="L3066" i="2"/>
  <c r="L3073" i="2"/>
  <c r="L3081" i="2"/>
  <c r="L3085" i="2"/>
  <c r="L3092" i="2"/>
  <c r="L3093" i="2"/>
  <c r="L3095" i="2"/>
  <c r="L3084" i="2"/>
  <c r="L3094" i="2"/>
  <c r="L3102" i="2"/>
  <c r="L3111" i="2"/>
  <c r="L3087" i="2"/>
  <c r="L3096" i="2"/>
  <c r="L3104" i="2"/>
  <c r="L3113" i="2"/>
  <c r="L3089" i="2"/>
  <c r="L3097" i="2"/>
  <c r="L3105" i="2"/>
  <c r="L3114" i="2"/>
  <c r="L3090" i="2"/>
  <c r="L3098" i="2"/>
  <c r="L3106" i="2"/>
  <c r="L3115" i="2"/>
  <c r="L3082" i="2"/>
  <c r="L3091" i="2"/>
  <c r="L3099" i="2"/>
  <c r="L3107" i="2"/>
  <c r="L4" i="2"/>
  <c r="L3100" i="2"/>
  <c r="Q8" i="2"/>
  <c r="CL14" i="2"/>
  <c r="CL18" i="2"/>
  <c r="Q26" i="2"/>
  <c r="Q33" i="2"/>
  <c r="Q39" i="2"/>
  <c r="CL44" i="2"/>
  <c r="Q49" i="2"/>
  <c r="Q57" i="2"/>
  <c r="CL5" i="2"/>
  <c r="CL4" i="2"/>
  <c r="Q9" i="2"/>
  <c r="Q15" i="2"/>
  <c r="Q19" i="2"/>
  <c r="Q27" i="2"/>
  <c r="Q34" i="2"/>
  <c r="CL40" i="2"/>
  <c r="Q44" i="2"/>
  <c r="Q50" i="2"/>
  <c r="Q58" i="2"/>
  <c r="Q10" i="2"/>
  <c r="CL15" i="2"/>
  <c r="Q20" i="2"/>
  <c r="Q28" i="2"/>
  <c r="Q35" i="2"/>
  <c r="Q40" i="2"/>
  <c r="Q51" i="2"/>
  <c r="Q59" i="2"/>
  <c r="Q5" i="2"/>
  <c r="CL12" i="2"/>
  <c r="Q11" i="2"/>
  <c r="Q21" i="2"/>
  <c r="Q29" i="2"/>
  <c r="Q36" i="2"/>
  <c r="Q41" i="2"/>
  <c r="CL45" i="2"/>
  <c r="Q52" i="2"/>
  <c r="Q60" i="2"/>
  <c r="Q62" i="2"/>
  <c r="CL6" i="2"/>
  <c r="Q12" i="2"/>
  <c r="CL16" i="2"/>
  <c r="Q22" i="2"/>
  <c r="Q30" i="2"/>
  <c r="Q38" i="2"/>
  <c r="CL41" i="2"/>
  <c r="Q45" i="2"/>
  <c r="Q53" i="2"/>
  <c r="Q61" i="2"/>
  <c r="Q6" i="2"/>
  <c r="Q13" i="2"/>
  <c r="Q16" i="2"/>
  <c r="Q23" i="2"/>
  <c r="CL31" i="2"/>
  <c r="CL38" i="2"/>
  <c r="Q42" i="2"/>
  <c r="Q54" i="2"/>
  <c r="CL7" i="2"/>
  <c r="Q17" i="2"/>
  <c r="Q24" i="2"/>
  <c r="Q31" i="2"/>
  <c r="Q37" i="2"/>
  <c r="CL42" i="2"/>
  <c r="Q46" i="2"/>
  <c r="Q55" i="2"/>
  <c r="Q7" i="2"/>
  <c r="Q14" i="2"/>
  <c r="Q18" i="2"/>
  <c r="Q25" i="2"/>
  <c r="Q32" i="2"/>
  <c r="CL37" i="2"/>
  <c r="Q43" i="2"/>
  <c r="Q47" i="2"/>
  <c r="Q56" i="2"/>
  <c r="Q66" i="2"/>
  <c r="Q74" i="2"/>
  <c r="Q82" i="2"/>
  <c r="CL91" i="2"/>
  <c r="Q103" i="2"/>
  <c r="Q112" i="2"/>
  <c r="Q119" i="2"/>
  <c r="Q127" i="2"/>
  <c r="CL135" i="2"/>
  <c r="Q140" i="2"/>
  <c r="Q148" i="2"/>
  <c r="Q156" i="2"/>
  <c r="Q163" i="2"/>
  <c r="CL170" i="2"/>
  <c r="Q178" i="2"/>
  <c r="CL187" i="2"/>
  <c r="Q194" i="2"/>
  <c r="Q202" i="2"/>
  <c r="Q209" i="2"/>
  <c r="Q213" i="2"/>
  <c r="CL224" i="2"/>
  <c r="Q233" i="2"/>
  <c r="Q241" i="2"/>
  <c r="CL249" i="2"/>
  <c r="Q255" i="2"/>
  <c r="Q263" i="2"/>
  <c r="Q270" i="2"/>
  <c r="Q279" i="2"/>
  <c r="Q287" i="2"/>
  <c r="Q294" i="2"/>
  <c r="Q302" i="2"/>
  <c r="Q311" i="2"/>
  <c r="CL319" i="2"/>
  <c r="Q326" i="2"/>
  <c r="Q334" i="2"/>
  <c r="Q342" i="2"/>
  <c r="Q351" i="2"/>
  <c r="Q357" i="2"/>
  <c r="CL366" i="2"/>
  <c r="Q373" i="2"/>
  <c r="CL380" i="2"/>
  <c r="CL427" i="2"/>
  <c r="Q467" i="2"/>
  <c r="Q527" i="2"/>
  <c r="Q587" i="2"/>
  <c r="Q67" i="2"/>
  <c r="Q75" i="2"/>
  <c r="Q83" i="2"/>
  <c r="Q91" i="2"/>
  <c r="CL96" i="2"/>
  <c r="Q104" i="2"/>
  <c r="Q113" i="2"/>
  <c r="Q120" i="2"/>
  <c r="Q126" i="2"/>
  <c r="Q135" i="2"/>
  <c r="CL140" i="2"/>
  <c r="Q149" i="2"/>
  <c r="Q157" i="2"/>
  <c r="Q164" i="2"/>
  <c r="Q172" i="2"/>
  <c r="CL180" i="2"/>
  <c r="Q187" i="2"/>
  <c r="Q195" i="2"/>
  <c r="CL202" i="2"/>
  <c r="CL209" i="2"/>
  <c r="Q218" i="2"/>
  <c r="Q228" i="2"/>
  <c r="Q234" i="2"/>
  <c r="CL241" i="2"/>
  <c r="Q249" i="2"/>
  <c r="CL257" i="2"/>
  <c r="Q264" i="2"/>
  <c r="Q271" i="2"/>
  <c r="CL274" i="2"/>
  <c r="Q288" i="2"/>
  <c r="Q295" i="2"/>
  <c r="Q303" i="2"/>
  <c r="CL309" i="2"/>
  <c r="Q319" i="2"/>
  <c r="Q327" i="2"/>
  <c r="Q335" i="2"/>
  <c r="Q343" i="2"/>
  <c r="CL349" i="2"/>
  <c r="Q358" i="2"/>
  <c r="Q366" i="2"/>
  <c r="Q375" i="2"/>
  <c r="Q382" i="2"/>
  <c r="Q393" i="2"/>
  <c r="CL393" i="2"/>
  <c r="Q416" i="2"/>
  <c r="Q503" i="2"/>
  <c r="Q553" i="2"/>
  <c r="Q68" i="2"/>
  <c r="Q76" i="2"/>
  <c r="Q84" i="2"/>
  <c r="Q92" i="2"/>
  <c r="Q98" i="2"/>
  <c r="Q106" i="2"/>
  <c r="Q121" i="2"/>
  <c r="Q128" i="2"/>
  <c r="Q136" i="2"/>
  <c r="Q142" i="2"/>
  <c r="CL151" i="2"/>
  <c r="Q158" i="2"/>
  <c r="Q165" i="2"/>
  <c r="Q173" i="2"/>
  <c r="Q180" i="2"/>
  <c r="CL189" i="2"/>
  <c r="Q196" i="2"/>
  <c r="Q204" i="2"/>
  <c r="Q211" i="2"/>
  <c r="Q219" i="2"/>
  <c r="CL228" i="2"/>
  <c r="Q235" i="2"/>
  <c r="Q243" i="2"/>
  <c r="CL260" i="2"/>
  <c r="CL271" i="2"/>
  <c r="Q280" i="2"/>
  <c r="CL286" i="2"/>
  <c r="Q296" i="2"/>
  <c r="Q304" i="2"/>
  <c r="Q312" i="2"/>
  <c r="Q320" i="2"/>
  <c r="Q328" i="2"/>
  <c r="Q336" i="2"/>
  <c r="Q344" i="2"/>
  <c r="Q359" i="2"/>
  <c r="Q367" i="2"/>
  <c r="Q376" i="2"/>
  <c r="Q385" i="2"/>
  <c r="CL403" i="2"/>
  <c r="Q437" i="2"/>
  <c r="CL482" i="2"/>
  <c r="Q540" i="2"/>
  <c r="Q604" i="2"/>
  <c r="Q69" i="2"/>
  <c r="Q77" i="2"/>
  <c r="Q85" i="2"/>
  <c r="CL94" i="2"/>
  <c r="Q99" i="2"/>
  <c r="Q107" i="2"/>
  <c r="Q114" i="2"/>
  <c r="Q122" i="2"/>
  <c r="Q129" i="2"/>
  <c r="Q137" i="2"/>
  <c r="CL142" i="2"/>
  <c r="Q151" i="2"/>
  <c r="Q159" i="2"/>
  <c r="Q166" i="2"/>
  <c r="CL182" i="2"/>
  <c r="Q189" i="2"/>
  <c r="Q197" i="2"/>
  <c r="CL204" i="2"/>
  <c r="CL211" i="2"/>
  <c r="Q220" i="2"/>
  <c r="Q232" i="2"/>
  <c r="CL235" i="2"/>
  <c r="CL243" i="2"/>
  <c r="Q251" i="2"/>
  <c r="Q257" i="2"/>
  <c r="Q266" i="2"/>
  <c r="Q274" i="2"/>
  <c r="Q281" i="2"/>
  <c r="Q290" i="2"/>
  <c r="Q297" i="2"/>
  <c r="Q305" i="2"/>
  <c r="CL314" i="2"/>
  <c r="CL320" i="2"/>
  <c r="Q329" i="2"/>
  <c r="CL336" i="2"/>
  <c r="Q345" i="2"/>
  <c r="Q352" i="2"/>
  <c r="Q360" i="2"/>
  <c r="Q368" i="2"/>
  <c r="Q374" i="2"/>
  <c r="CL424" i="2"/>
  <c r="Q458" i="2"/>
  <c r="Q519" i="2"/>
  <c r="Q578" i="2"/>
  <c r="Q70" i="2"/>
  <c r="Q78" i="2"/>
  <c r="Q86" i="2"/>
  <c r="Q94" i="2"/>
  <c r="Q100" i="2"/>
  <c r="CL107" i="2"/>
  <c r="Q116" i="2"/>
  <c r="Q125" i="2"/>
  <c r="Q130" i="2"/>
  <c r="Q144" i="2"/>
  <c r="Q152" i="2"/>
  <c r="Q105" i="2"/>
  <c r="Q167" i="2"/>
  <c r="Q174" i="2"/>
  <c r="Q182" i="2"/>
  <c r="Q190" i="2"/>
  <c r="Q198" i="2"/>
  <c r="CL207" i="2"/>
  <c r="Q214" i="2"/>
  <c r="Q221" i="2"/>
  <c r="Q230" i="2"/>
  <c r="Q237" i="2"/>
  <c r="Q245" i="2"/>
  <c r="CL251" i="2"/>
  <c r="Q258" i="2"/>
  <c r="Q267" i="2"/>
  <c r="Q275" i="2"/>
  <c r="CL283" i="2"/>
  <c r="Q291" i="2"/>
  <c r="Q298" i="2"/>
  <c r="Q306" i="2"/>
  <c r="Q314" i="2"/>
  <c r="Q322" i="2"/>
  <c r="Q330" i="2"/>
  <c r="Q338" i="2"/>
  <c r="Q346" i="2"/>
  <c r="Q353" i="2"/>
  <c r="Q361" i="2"/>
  <c r="Q369" i="2"/>
  <c r="Q377" i="2"/>
  <c r="Q386" i="2"/>
  <c r="Q397" i="2"/>
  <c r="Q413" i="2"/>
  <c r="Q496" i="2"/>
  <c r="CL554" i="2"/>
  <c r="Q621" i="2"/>
  <c r="Q63" i="2"/>
  <c r="Q71" i="2"/>
  <c r="Q79" i="2"/>
  <c r="Q87" i="2"/>
  <c r="Q101" i="2"/>
  <c r="Q109" i="2"/>
  <c r="Q115" i="2"/>
  <c r="Q123" i="2"/>
  <c r="Q131" i="2"/>
  <c r="Q138" i="2"/>
  <c r="Q145" i="2"/>
  <c r="Q153" i="2"/>
  <c r="Q160" i="2"/>
  <c r="Q168" i="2"/>
  <c r="Q175" i="2"/>
  <c r="Q183" i="2"/>
  <c r="Q191" i="2"/>
  <c r="CL198" i="2"/>
  <c r="Q207" i="2"/>
  <c r="Q215" i="2"/>
  <c r="Q222" i="2"/>
  <c r="CL230" i="2"/>
  <c r="Q238" i="2"/>
  <c r="Q246" i="2"/>
  <c r="Q252" i="2"/>
  <c r="Q260" i="2"/>
  <c r="Q268" i="2"/>
  <c r="Q276" i="2"/>
  <c r="Q283" i="2"/>
  <c r="Q292" i="2"/>
  <c r="Q299" i="2"/>
  <c r="Q307" i="2"/>
  <c r="Q315" i="2"/>
  <c r="Q323" i="2"/>
  <c r="Q331" i="2"/>
  <c r="Q339" i="2"/>
  <c r="Q347" i="2"/>
  <c r="Q354" i="2"/>
  <c r="Q362" i="2"/>
  <c r="Q370" i="2"/>
  <c r="Q378" i="2"/>
  <c r="Q390" i="2"/>
  <c r="CL399" i="2"/>
  <c r="Q432" i="2"/>
  <c r="CL464" i="2"/>
  <c r="Q533" i="2"/>
  <c r="Q596" i="2"/>
  <c r="Q64" i="2"/>
  <c r="Q72" i="2"/>
  <c r="Q80" i="2"/>
  <c r="Q88" i="2"/>
  <c r="Q96" i="2"/>
  <c r="Q110" i="2"/>
  <c r="Q117" i="2"/>
  <c r="CL123" i="2"/>
  <c r="Q132" i="2"/>
  <c r="Q146" i="2"/>
  <c r="Q154" i="2"/>
  <c r="Q161" i="2"/>
  <c r="Q169" i="2"/>
  <c r="Q176" i="2"/>
  <c r="Q184" i="2"/>
  <c r="Q192" i="2"/>
  <c r="Q200" i="2"/>
  <c r="Q208" i="2"/>
  <c r="Q216" i="2"/>
  <c r="Q223" i="2"/>
  <c r="CL227" i="2"/>
  <c r="CL238" i="2"/>
  <c r="Q247" i="2"/>
  <c r="Q253" i="2"/>
  <c r="Q261" i="2"/>
  <c r="Q265" i="2"/>
  <c r="Q277" i="2"/>
  <c r="Q284" i="2"/>
  <c r="CL290" i="2"/>
  <c r="Q300" i="2"/>
  <c r="Q309" i="2"/>
  <c r="Q316" i="2"/>
  <c r="Q325" i="2"/>
  <c r="Q332" i="2"/>
  <c r="Q340" i="2"/>
  <c r="Q349" i="2"/>
  <c r="Q355" i="2"/>
  <c r="Q363" i="2"/>
  <c r="Q371" i="2"/>
  <c r="Q379" i="2"/>
  <c r="Q421" i="2"/>
  <c r="Q448" i="2"/>
  <c r="CL510" i="2"/>
  <c r="CL567" i="2"/>
  <c r="Q65" i="2"/>
  <c r="Q73" i="2"/>
  <c r="Q81" i="2"/>
  <c r="Q89" i="2"/>
  <c r="Q97" i="2"/>
  <c r="Q102" i="2"/>
  <c r="CL110" i="2"/>
  <c r="Q118" i="2"/>
  <c r="Q133" i="2"/>
  <c r="Q139" i="2"/>
  <c r="Q147" i="2"/>
  <c r="Q155" i="2"/>
  <c r="CL161" i="2"/>
  <c r="Q170" i="2"/>
  <c r="Q177" i="2"/>
  <c r="CL184" i="2"/>
  <c r="Q193" i="2"/>
  <c r="CL200" i="2"/>
  <c r="Q48" i="2"/>
  <c r="Q217" i="2"/>
  <c r="Q224" i="2"/>
  <c r="Q227" i="2"/>
  <c r="Q240" i="2"/>
  <c r="Q254" i="2"/>
  <c r="Q262" i="2"/>
  <c r="CL265" i="2"/>
  <c r="Q278" i="2"/>
  <c r="Q286" i="2"/>
  <c r="Q293" i="2"/>
  <c r="Q301" i="2"/>
  <c r="Q310" i="2"/>
  <c r="Q317" i="2"/>
  <c r="Q324" i="2"/>
  <c r="CL334" i="2"/>
  <c r="Q341" i="2"/>
  <c r="Q350" i="2"/>
  <c r="Q356" i="2"/>
  <c r="CL363" i="2"/>
  <c r="CL371" i="2"/>
  <c r="Q380" i="2"/>
  <c r="CL382" i="2"/>
  <c r="Q408" i="2"/>
  <c r="CL438" i="2"/>
  <c r="Q488" i="2"/>
  <c r="Q548" i="2"/>
  <c r="Q612" i="2"/>
  <c r="Q631" i="2"/>
  <c r="Q639" i="2"/>
  <c r="Q648" i="2"/>
  <c r="Q656" i="2"/>
  <c r="Q663" i="2"/>
  <c r="CL670" i="2"/>
  <c r="Q591" i="2"/>
  <c r="Q792" i="2"/>
  <c r="Q853" i="2"/>
  <c r="CL912" i="2"/>
  <c r="Q971" i="2"/>
  <c r="Q391" i="2"/>
  <c r="CL397" i="2"/>
  <c r="Q405" i="2"/>
  <c r="Q410" i="2"/>
  <c r="Q422" i="2"/>
  <c r="CL430" i="2"/>
  <c r="Q442" i="2"/>
  <c r="CL448" i="2"/>
  <c r="Q459" i="2"/>
  <c r="Q468" i="2"/>
  <c r="Q465" i="2"/>
  <c r="Q482" i="2"/>
  <c r="Q489" i="2"/>
  <c r="Q497" i="2"/>
  <c r="CL505" i="2"/>
  <c r="CL513" i="2"/>
  <c r="CL519" i="2"/>
  <c r="CL540" i="2"/>
  <c r="Q549" i="2"/>
  <c r="Q556" i="2"/>
  <c r="Q563" i="2"/>
  <c r="Q571" i="2"/>
  <c r="Q579" i="2"/>
  <c r="CL587" i="2"/>
  <c r="Q597" i="2"/>
  <c r="Q605" i="2"/>
  <c r="Q613" i="2"/>
  <c r="Q622" i="2"/>
  <c r="Q632" i="2"/>
  <c r="Q640" i="2"/>
  <c r="Q649" i="2"/>
  <c r="Q657" i="2"/>
  <c r="Q664" i="2"/>
  <c r="Q672" i="2"/>
  <c r="Q619" i="2"/>
  <c r="Q690" i="2"/>
  <c r="Q719" i="2"/>
  <c r="Q721" i="2"/>
  <c r="Q752" i="2"/>
  <c r="CL752" i="2"/>
  <c r="CL769" i="2"/>
  <c r="CL831" i="2"/>
  <c r="CL892" i="2"/>
  <c r="Q953" i="2"/>
  <c r="Q1017" i="2"/>
  <c r="Q384" i="2"/>
  <c r="CL390" i="2"/>
  <c r="Q406" i="2"/>
  <c r="Q414" i="2"/>
  <c r="Q423" i="2"/>
  <c r="Q430" i="2"/>
  <c r="CL436" i="2"/>
  <c r="Q444" i="2"/>
  <c r="Q450" i="2"/>
  <c r="Q457" i="2"/>
  <c r="Q469" i="2"/>
  <c r="CL476" i="2"/>
  <c r="Q483" i="2"/>
  <c r="Q490" i="2"/>
  <c r="CL495" i="2"/>
  <c r="Q505" i="2"/>
  <c r="Q513" i="2"/>
  <c r="Q521" i="2"/>
  <c r="Q529" i="2"/>
  <c r="Q534" i="2"/>
  <c r="Q542" i="2"/>
  <c r="Q550" i="2"/>
  <c r="Q559" i="2"/>
  <c r="Q564" i="2"/>
  <c r="Q573" i="2"/>
  <c r="Q580" i="2"/>
  <c r="CL586" i="2"/>
  <c r="Q598" i="2"/>
  <c r="Q606" i="2"/>
  <c r="Q614" i="2"/>
  <c r="Q623" i="2"/>
  <c r="Q633" i="2"/>
  <c r="CL640" i="2"/>
  <c r="Q650" i="2"/>
  <c r="Q658" i="2"/>
  <c r="Q665" i="2"/>
  <c r="Q673" i="2"/>
  <c r="Q627" i="2"/>
  <c r="Q808" i="2"/>
  <c r="CL870" i="2"/>
  <c r="Q931" i="2"/>
  <c r="Q993" i="2"/>
  <c r="Q399" i="2"/>
  <c r="CL406" i="2"/>
  <c r="Q415" i="2"/>
  <c r="Q424" i="2"/>
  <c r="Q431" i="2"/>
  <c r="Q438" i="2"/>
  <c r="Q445" i="2"/>
  <c r="Q451" i="2"/>
  <c r="Q461" i="2"/>
  <c r="Q470" i="2"/>
  <c r="Q476" i="2"/>
  <c r="Q484" i="2"/>
  <c r="Q491" i="2"/>
  <c r="CL499" i="2"/>
  <c r="Q506" i="2"/>
  <c r="CL515" i="2"/>
  <c r="CL523" i="2"/>
  <c r="Q530" i="2"/>
  <c r="CL534" i="2"/>
  <c r="Q543" i="2"/>
  <c r="Q560" i="2"/>
  <c r="Q565" i="2"/>
  <c r="Q574" i="2"/>
  <c r="Q581" i="2"/>
  <c r="Q589" i="2"/>
  <c r="Q599" i="2"/>
  <c r="Q607" i="2"/>
  <c r="Q615" i="2"/>
  <c r="Q624" i="2"/>
  <c r="Q634" i="2"/>
  <c r="Q642" i="2"/>
  <c r="Q651" i="2"/>
  <c r="Q661" i="2"/>
  <c r="Q666" i="2"/>
  <c r="Q674" i="2"/>
  <c r="Q697" i="2"/>
  <c r="Q698" i="2"/>
  <c r="Q728" i="2"/>
  <c r="Q730" i="2"/>
  <c r="Q784" i="2"/>
  <c r="Q848" i="2"/>
  <c r="Q907" i="2"/>
  <c r="Q969" i="2"/>
  <c r="Q1033" i="2"/>
  <c r="CL444" i="2"/>
  <c r="CL451" i="2"/>
  <c r="Q460" i="2"/>
  <c r="Q471" i="2"/>
  <c r="Q477" i="2"/>
  <c r="Q456" i="2"/>
  <c r="Q492" i="2"/>
  <c r="Q499" i="2"/>
  <c r="Q510" i="2"/>
  <c r="Q515" i="2"/>
  <c r="Q523" i="2"/>
  <c r="Q531" i="2"/>
  <c r="Q536" i="2"/>
  <c r="Q544" i="2"/>
  <c r="Q551" i="2"/>
  <c r="Q557" i="2"/>
  <c r="Q567" i="2"/>
  <c r="Q575" i="2"/>
  <c r="Q583" i="2"/>
  <c r="Q592" i="2"/>
  <c r="Q600" i="2"/>
  <c r="Q608" i="2"/>
  <c r="Q616" i="2"/>
  <c r="Q625" i="2"/>
  <c r="Q635" i="2"/>
  <c r="CL642" i="2"/>
  <c r="CL644" i="2"/>
  <c r="CL653" i="2"/>
  <c r="Q667" i="2"/>
  <c r="CL674" i="2"/>
  <c r="Q761" i="2"/>
  <c r="Q823" i="2"/>
  <c r="Q945" i="2"/>
  <c r="Q1009" i="2"/>
  <c r="Q388" i="2"/>
  <c r="Q395" i="2"/>
  <c r="Q401" i="2"/>
  <c r="Q409" i="2"/>
  <c r="Q417" i="2"/>
  <c r="Q426" i="2"/>
  <c r="Q433" i="2"/>
  <c r="CL441" i="2"/>
  <c r="Q453" i="2"/>
  <c r="Q462" i="2"/>
  <c r="Q472" i="2"/>
  <c r="Q479" i="2"/>
  <c r="Q485" i="2"/>
  <c r="CL501" i="2"/>
  <c r="Q511" i="2"/>
  <c r="Q516" i="2"/>
  <c r="Q524" i="2"/>
  <c r="CL536" i="2"/>
  <c r="Q545" i="2"/>
  <c r="CL551" i="2"/>
  <c r="Q558" i="2"/>
  <c r="Q568" i="2"/>
  <c r="Q576" i="2"/>
  <c r="Q584" i="2"/>
  <c r="Q593" i="2"/>
  <c r="Q601" i="2"/>
  <c r="Q609" i="2"/>
  <c r="Q617" i="2"/>
  <c r="Q626" i="2"/>
  <c r="Q636" i="2"/>
  <c r="Q644" i="2"/>
  <c r="Q653" i="2"/>
  <c r="Q659" i="2"/>
  <c r="Q668" i="2"/>
  <c r="Q676" i="2"/>
  <c r="CL702" i="2"/>
  <c r="Q705" i="2"/>
  <c r="Q727" i="2"/>
  <c r="Q736" i="2"/>
  <c r="CL800" i="2"/>
  <c r="Q862" i="2"/>
  <c r="Q924" i="2"/>
  <c r="Q985" i="2"/>
  <c r="Q1045" i="2"/>
  <c r="Q389" i="2"/>
  <c r="Q396" i="2"/>
  <c r="CL401" i="2"/>
  <c r="Q411" i="2"/>
  <c r="Q418" i="2"/>
  <c r="CL426" i="2"/>
  <c r="Q434" i="2"/>
  <c r="Q446" i="2"/>
  <c r="CL453" i="2"/>
  <c r="Q464" i="2"/>
  <c r="Q473" i="2"/>
  <c r="Q480" i="2"/>
  <c r="CL485" i="2"/>
  <c r="Q493" i="2"/>
  <c r="Q501" i="2"/>
  <c r="Q507" i="2"/>
  <c r="Q517" i="2"/>
  <c r="Q525" i="2"/>
  <c r="CL529" i="2"/>
  <c r="Q538" i="2"/>
  <c r="Q546" i="2"/>
  <c r="Q561" i="2"/>
  <c r="Q569" i="2"/>
  <c r="CL573" i="2"/>
  <c r="CL583" i="2"/>
  <c r="Q594" i="2"/>
  <c r="Q602" i="2"/>
  <c r="Q610" i="2"/>
  <c r="Q618" i="2"/>
  <c r="Q629" i="2"/>
  <c r="Q637" i="2"/>
  <c r="Q645" i="2"/>
  <c r="Q654" i="2"/>
  <c r="Q662" i="2"/>
  <c r="CL668" i="2"/>
  <c r="Q687" i="2"/>
  <c r="Q688" i="2"/>
  <c r="Q738" i="2"/>
  <c r="Q839" i="2"/>
  <c r="Q899" i="2"/>
  <c r="Q961" i="2"/>
  <c r="Q1027" i="2"/>
  <c r="CL388" i="2"/>
  <c r="Q403" i="2"/>
  <c r="Q412" i="2"/>
  <c r="Q420" i="2"/>
  <c r="Q427" i="2"/>
  <c r="Q436" i="2"/>
  <c r="Q441" i="2"/>
  <c r="CL446" i="2"/>
  <c r="Q455" i="2"/>
  <c r="Q466" i="2"/>
  <c r="Q474" i="2"/>
  <c r="CL480" i="2"/>
  <c r="Q487" i="2"/>
  <c r="Q495" i="2"/>
  <c r="CL503" i="2"/>
  <c r="Q508" i="2"/>
  <c r="Q518" i="2"/>
  <c r="Q526" i="2"/>
  <c r="CL533" i="2"/>
  <c r="Q539" i="2"/>
  <c r="Q547" i="2"/>
  <c r="Q554" i="2"/>
  <c r="Q562" i="2"/>
  <c r="Q570" i="2"/>
  <c r="Q577" i="2"/>
  <c r="Q586" i="2"/>
  <c r="Q595" i="2"/>
  <c r="Q603" i="2"/>
  <c r="Q611" i="2"/>
  <c r="Q620" i="2"/>
  <c r="Q630" i="2"/>
  <c r="Q638" i="2"/>
  <c r="Q647" i="2"/>
  <c r="Q655" i="2"/>
  <c r="Q660" i="2"/>
  <c r="Q670" i="2"/>
  <c r="Q590" i="2"/>
  <c r="Q679" i="2"/>
  <c r="Q680" i="2"/>
  <c r="Q682" i="2"/>
  <c r="Q712" i="2"/>
  <c r="CL714" i="2"/>
  <c r="Q744" i="2"/>
  <c r="Q746" i="2"/>
  <c r="Q816" i="2"/>
  <c r="Q877" i="2"/>
  <c r="Q937" i="2"/>
  <c r="Q1001" i="2"/>
  <c r="Q681" i="2"/>
  <c r="CL688" i="2"/>
  <c r="CL696" i="2"/>
  <c r="Q704" i="2"/>
  <c r="CL711" i="2"/>
  <c r="Q720" i="2"/>
  <c r="Q729" i="2"/>
  <c r="Q745" i="2"/>
  <c r="Q753" i="2"/>
  <c r="Q760" i="2"/>
  <c r="Q769" i="2"/>
  <c r="CL774" i="2"/>
  <c r="Q783" i="2"/>
  <c r="Q791" i="2"/>
  <c r="Q798" i="2"/>
  <c r="Q806" i="2"/>
  <c r="Q815" i="2"/>
  <c r="Q822" i="2"/>
  <c r="Q832" i="2"/>
  <c r="CL839" i="2"/>
  <c r="Q847" i="2"/>
  <c r="Q852" i="2"/>
  <c r="CL859" i="2"/>
  <c r="CL867" i="2"/>
  <c r="Q876" i="2"/>
  <c r="CL883" i="2"/>
  <c r="Q890" i="2"/>
  <c r="CL897" i="2"/>
  <c r="Q906" i="2"/>
  <c r="Q915" i="2"/>
  <c r="Q923" i="2"/>
  <c r="Q930" i="2"/>
  <c r="Q936" i="2"/>
  <c r="Q944" i="2"/>
  <c r="Q952" i="2"/>
  <c r="Q960" i="2"/>
  <c r="Q968" i="2"/>
  <c r="Q976" i="2"/>
  <c r="Q984" i="2"/>
  <c r="Q992" i="2"/>
  <c r="Q1000" i="2"/>
  <c r="CL1007" i="2"/>
  <c r="Q1016" i="2"/>
  <c r="Q1026" i="2"/>
  <c r="CL1031" i="2"/>
  <c r="CL1036" i="2"/>
  <c r="Q683" i="2"/>
  <c r="Q691" i="2"/>
  <c r="Q699" i="2"/>
  <c r="Q706" i="2"/>
  <c r="Q714" i="2"/>
  <c r="Q722" i="2"/>
  <c r="Q731" i="2"/>
  <c r="Q737" i="2"/>
  <c r="Q747" i="2"/>
  <c r="Q755" i="2"/>
  <c r="Q762" i="2"/>
  <c r="Q770" i="2"/>
  <c r="Q777" i="2"/>
  <c r="Q785" i="2"/>
  <c r="Q793" i="2"/>
  <c r="Q800" i="2"/>
  <c r="Q809" i="2"/>
  <c r="Q824" i="2"/>
  <c r="Q831" i="2"/>
  <c r="Q840" i="2"/>
  <c r="Q849" i="2"/>
  <c r="Q854" i="2"/>
  <c r="Q863" i="2"/>
  <c r="Q870" i="2"/>
  <c r="Q878" i="2"/>
  <c r="Q885" i="2"/>
  <c r="Q892" i="2"/>
  <c r="Q900" i="2"/>
  <c r="Q908" i="2"/>
  <c r="Q917" i="2"/>
  <c r="Q925" i="2"/>
  <c r="CL931" i="2"/>
  <c r="Q938" i="2"/>
  <c r="Q946" i="2"/>
  <c r="Q954" i="2"/>
  <c r="Q962" i="2"/>
  <c r="Q979" i="2"/>
  <c r="Q977" i="2"/>
  <c r="Q986" i="2"/>
  <c r="Q994" i="2"/>
  <c r="Q1002" i="2"/>
  <c r="CL1009" i="2"/>
  <c r="CL1017" i="2"/>
  <c r="Q1028" i="2"/>
  <c r="CL1033" i="2"/>
  <c r="Q1040" i="2"/>
  <c r="Q628" i="2"/>
  <c r="Q684" i="2"/>
  <c r="Q692" i="2"/>
  <c r="Q701" i="2"/>
  <c r="Q707" i="2"/>
  <c r="Q715" i="2"/>
  <c r="Q723" i="2"/>
  <c r="Q732" i="2"/>
  <c r="Q739" i="2"/>
  <c r="Q741" i="2"/>
  <c r="Q756" i="2"/>
  <c r="Q764" i="2"/>
  <c r="Q771" i="2"/>
  <c r="CL777" i="2"/>
  <c r="Q786" i="2"/>
  <c r="Q794" i="2"/>
  <c r="Q801" i="2"/>
  <c r="Q810" i="2"/>
  <c r="Q817" i="2"/>
  <c r="Q826" i="2"/>
  <c r="Q833" i="2"/>
  <c r="Q841" i="2"/>
  <c r="Q855" i="2"/>
  <c r="CL862" i="2"/>
  <c r="Q871" i="2"/>
  <c r="Q881" i="2"/>
  <c r="CL885" i="2"/>
  <c r="Q893" i="2"/>
  <c r="CL902" i="2"/>
  <c r="Q909" i="2"/>
  <c r="Q918" i="2"/>
  <c r="Q926" i="2"/>
  <c r="Q933" i="2"/>
  <c r="Q939" i="2"/>
  <c r="Q947" i="2"/>
  <c r="Q955" i="2"/>
  <c r="CL964" i="2"/>
  <c r="Q970" i="2"/>
  <c r="Q978" i="2"/>
  <c r="Q987" i="2"/>
  <c r="Q995" i="2"/>
  <c r="Q1003" i="2"/>
  <c r="Q1011" i="2"/>
  <c r="Q1021" i="2"/>
  <c r="Q1019" i="2"/>
  <c r="Q1035" i="2"/>
  <c r="Q1036" i="2"/>
  <c r="CL1045" i="2"/>
  <c r="Q677" i="2"/>
  <c r="Q685" i="2"/>
  <c r="CL690" i="2"/>
  <c r="Q700" i="2"/>
  <c r="Q708" i="2"/>
  <c r="CL715" i="2"/>
  <c r="Q724" i="2"/>
  <c r="Q733" i="2"/>
  <c r="Q740" i="2"/>
  <c r="Q749" i="2"/>
  <c r="CL755" i="2"/>
  <c r="Q765" i="2"/>
  <c r="CL771" i="2"/>
  <c r="Q779" i="2"/>
  <c r="Q787" i="2"/>
  <c r="Q807" i="2"/>
  <c r="Q802" i="2"/>
  <c r="Q811" i="2"/>
  <c r="CL817" i="2"/>
  <c r="Q827" i="2"/>
  <c r="Q834" i="2"/>
  <c r="Q843" i="2"/>
  <c r="CL843" i="2"/>
  <c r="Q856" i="2"/>
  <c r="CL865" i="2"/>
  <c r="Q872" i="2"/>
  <c r="Q882" i="2"/>
  <c r="Q889" i="2"/>
  <c r="CL893" i="2"/>
  <c r="Q902" i="2"/>
  <c r="Q910" i="2"/>
  <c r="Q919" i="2"/>
  <c r="CL917" i="2"/>
  <c r="CL933" i="2"/>
  <c r="Q940" i="2"/>
  <c r="Q948" i="2"/>
  <c r="CL957" i="2"/>
  <c r="Q964" i="2"/>
  <c r="Q972" i="2"/>
  <c r="Q980" i="2"/>
  <c r="Q988" i="2"/>
  <c r="Q996" i="2"/>
  <c r="Q1004" i="2"/>
  <c r="CL1011" i="2"/>
  <c r="CL1023" i="2"/>
  <c r="CL1019" i="2"/>
  <c r="CL1040" i="2"/>
  <c r="CL1043" i="2"/>
  <c r="Q678" i="2"/>
  <c r="Q686" i="2"/>
  <c r="Q695" i="2"/>
  <c r="Q709" i="2"/>
  <c r="Q717" i="2"/>
  <c r="Q725" i="2"/>
  <c r="Q734" i="2"/>
  <c r="Q742" i="2"/>
  <c r="Q750" i="2"/>
  <c r="Q757" i="2"/>
  <c r="Q766" i="2"/>
  <c r="Q774" i="2"/>
  <c r="Q780" i="2"/>
  <c r="Q788" i="2"/>
  <c r="Q796" i="2"/>
  <c r="Q803" i="2"/>
  <c r="Q812" i="2"/>
  <c r="Q819" i="2"/>
  <c r="CL826" i="2"/>
  <c r="CL834" i="2"/>
  <c r="Q844" i="2"/>
  <c r="CL856" i="2"/>
  <c r="Q865" i="2"/>
  <c r="Q873" i="2"/>
  <c r="Q880" i="2"/>
  <c r="Q895" i="2"/>
  <c r="Q903" i="2"/>
  <c r="Q912" i="2"/>
  <c r="Q920" i="2"/>
  <c r="Q927" i="2"/>
  <c r="CL940" i="2"/>
  <c r="Q950" i="2"/>
  <c r="Q957" i="2"/>
  <c r="Q965" i="2"/>
  <c r="Q973" i="2"/>
  <c r="Q981" i="2"/>
  <c r="Q989" i="2"/>
  <c r="Q998" i="2"/>
  <c r="Q1005" i="2"/>
  <c r="Q1013" i="2"/>
  <c r="Q1023" i="2"/>
  <c r="Q1029" i="2"/>
  <c r="Q696" i="2"/>
  <c r="Q702" i="2"/>
  <c r="Q711" i="2"/>
  <c r="Q718" i="2"/>
  <c r="Q726" i="2"/>
  <c r="Q735" i="2"/>
  <c r="Q743" i="2"/>
  <c r="CL749" i="2"/>
  <c r="Q758" i="2"/>
  <c r="Q767" i="2"/>
  <c r="Q775" i="2"/>
  <c r="Q781" i="2"/>
  <c r="Q789" i="2"/>
  <c r="Q797" i="2"/>
  <c r="Q804" i="2"/>
  <c r="Q813" i="2"/>
  <c r="Q820" i="2"/>
  <c r="Q828" i="2"/>
  <c r="Q836" i="2"/>
  <c r="Q846" i="2"/>
  <c r="Q850" i="2"/>
  <c r="Q859" i="2"/>
  <c r="Q866" i="2"/>
  <c r="CL873" i="2"/>
  <c r="Q879" i="2"/>
  <c r="Q887" i="2"/>
  <c r="CL895" i="2"/>
  <c r="Q904" i="2"/>
  <c r="Q913" i="2"/>
  <c r="Q921" i="2"/>
  <c r="CL927" i="2"/>
  <c r="Q934" i="2"/>
  <c r="Q942" i="2"/>
  <c r="Q951" i="2"/>
  <c r="Q958" i="2"/>
  <c r="Q966" i="2"/>
  <c r="Q974" i="2"/>
  <c r="Q982" i="2"/>
  <c r="Q990" i="2"/>
  <c r="Q997" i="2"/>
  <c r="CL1005" i="2"/>
  <c r="CL1013" i="2"/>
  <c r="Q1024" i="2"/>
  <c r="CL1029" i="2"/>
  <c r="Q1038" i="2"/>
  <c r="Q759" i="2"/>
  <c r="Q768" i="2"/>
  <c r="Q776" i="2"/>
  <c r="Q782" i="2"/>
  <c r="Q790" i="2"/>
  <c r="CL796" i="2"/>
  <c r="Q805" i="2"/>
  <c r="Q814" i="2"/>
  <c r="Q821" i="2"/>
  <c r="Q829" i="2"/>
  <c r="Q837" i="2"/>
  <c r="Q845" i="2"/>
  <c r="CL850" i="2"/>
  <c r="Q860" i="2"/>
  <c r="Q867" i="2"/>
  <c r="Q875" i="2"/>
  <c r="Q883" i="2"/>
  <c r="CL887" i="2"/>
  <c r="Q897" i="2"/>
  <c r="Q905" i="2"/>
  <c r="Q914" i="2"/>
  <c r="Q922" i="2"/>
  <c r="CL934" i="2"/>
  <c r="CL942" i="2"/>
  <c r="CL950" i="2"/>
  <c r="Q959" i="2"/>
  <c r="Q967" i="2"/>
  <c r="Q975" i="2"/>
  <c r="Q983" i="2"/>
  <c r="Q991" i="2"/>
  <c r="Q999" i="2"/>
  <c r="Q1007" i="2"/>
  <c r="CL1016" i="2"/>
  <c r="CL1024" i="2"/>
  <c r="Q1031" i="2"/>
  <c r="CL1047" i="2"/>
  <c r="Q1055" i="2"/>
  <c r="Q1063" i="2"/>
  <c r="Q1070" i="2"/>
  <c r="Q1080" i="2"/>
  <c r="Q1086" i="2"/>
  <c r="Q1095" i="2"/>
  <c r="Q1102" i="2"/>
  <c r="CL1109" i="2"/>
  <c r="Q1119" i="2"/>
  <c r="Q1126" i="2"/>
  <c r="Q1134" i="2"/>
  <c r="Q1142" i="2"/>
  <c r="Q1150" i="2"/>
  <c r="Q1158" i="2"/>
  <c r="Q1166" i="2"/>
  <c r="Q1174" i="2"/>
  <c r="CL1183" i="2"/>
  <c r="Q1190" i="2"/>
  <c r="Q1198" i="2"/>
  <c r="Q1213" i="2"/>
  <c r="CL1220" i="2"/>
  <c r="Q1229" i="2"/>
  <c r="Q1236" i="2"/>
  <c r="Q1246" i="2"/>
  <c r="Q1253" i="2"/>
  <c r="CL1259" i="2"/>
  <c r="Q1269" i="2"/>
  <c r="Q1277" i="2"/>
  <c r="CL1284" i="2"/>
  <c r="Q1292" i="2"/>
  <c r="CL1300" i="2"/>
  <c r="Q1309" i="2"/>
  <c r="CL1324" i="2"/>
  <c r="Q1331" i="2"/>
  <c r="Q1340" i="2"/>
  <c r="Q1349" i="2"/>
  <c r="Q1356" i="2"/>
  <c r="Q1393" i="2"/>
  <c r="Q1456" i="2"/>
  <c r="Q1517" i="2"/>
  <c r="Q1578" i="2"/>
  <c r="CL1639" i="2"/>
  <c r="Q1041" i="2"/>
  <c r="CL1052" i="2"/>
  <c r="Q1064" i="2"/>
  <c r="Q1071" i="2"/>
  <c r="Q1078" i="2"/>
  <c r="Q1087" i="2"/>
  <c r="Q1096" i="2"/>
  <c r="Q1103" i="2"/>
  <c r="Q1111" i="2"/>
  <c r="CL1117" i="2"/>
  <c r="Q1127" i="2"/>
  <c r="Q1135" i="2"/>
  <c r="CL1147" i="2"/>
  <c r="Q1151" i="2"/>
  <c r="Q1159" i="2"/>
  <c r="Q1167" i="2"/>
  <c r="Q1175" i="2"/>
  <c r="Q1183" i="2"/>
  <c r="CL1190" i="2"/>
  <c r="Q1199" i="2"/>
  <c r="CL1205" i="2"/>
  <c r="Q1214" i="2"/>
  <c r="CL1223" i="2"/>
  <c r="Q1230" i="2"/>
  <c r="Q1237" i="2"/>
  <c r="Q1247" i="2"/>
  <c r="Q1254" i="2"/>
  <c r="Q1262" i="2"/>
  <c r="Q1270" i="2"/>
  <c r="Q1278" i="2"/>
  <c r="Q1293" i="2"/>
  <c r="Q1302" i="2"/>
  <c r="Q1310" i="2"/>
  <c r="CL1318" i="2"/>
  <c r="Q1324" i="2"/>
  <c r="Q1332" i="2"/>
  <c r="Q1341" i="2"/>
  <c r="Q1348" i="2"/>
  <c r="Q1357" i="2"/>
  <c r="Q1370" i="2"/>
  <c r="Q1433" i="2"/>
  <c r="Q1494" i="2"/>
  <c r="Q1555" i="2"/>
  <c r="CL1617" i="2"/>
  <c r="Q1678" i="2"/>
  <c r="CL1041" i="2"/>
  <c r="Q1056" i="2"/>
  <c r="CL1063" i="2"/>
  <c r="Q1073" i="2"/>
  <c r="Q1079" i="2"/>
  <c r="Q1088" i="2"/>
  <c r="CL1095" i="2"/>
  <c r="Q1104" i="2"/>
  <c r="Q1112" i="2"/>
  <c r="Q1120" i="2"/>
  <c r="Q1128" i="2"/>
  <c r="Q1136" i="2"/>
  <c r="Q1144" i="2"/>
  <c r="Q1152" i="2"/>
  <c r="Q1160" i="2"/>
  <c r="Q1168" i="2"/>
  <c r="Q1176" i="2"/>
  <c r="Q1184" i="2"/>
  <c r="Q1192" i="2"/>
  <c r="Q1200" i="2"/>
  <c r="Q1207" i="2"/>
  <c r="Q1215" i="2"/>
  <c r="Q1223" i="2"/>
  <c r="Q1231" i="2"/>
  <c r="Q1238" i="2"/>
  <c r="CL1247" i="2"/>
  <c r="Q1255" i="2"/>
  <c r="Q1265" i="2"/>
  <c r="CL1270" i="2"/>
  <c r="Q1279" i="2"/>
  <c r="Q1286" i="2"/>
  <c r="CL1293" i="2"/>
  <c r="Q1303" i="2"/>
  <c r="Q1311" i="2"/>
  <c r="Q1318" i="2"/>
  <c r="Q1325" i="2"/>
  <c r="CL1335" i="2"/>
  <c r="Q1342" i="2"/>
  <c r="Q1350" i="2"/>
  <c r="Q1358" i="2"/>
  <c r="Q1297" i="2"/>
  <c r="Q1401" i="2"/>
  <c r="Q1471" i="2"/>
  <c r="Q1531" i="2"/>
  <c r="Q1592" i="2"/>
  <c r="Q1049" i="2"/>
  <c r="Q1057" i="2"/>
  <c r="Q1065" i="2"/>
  <c r="Q1074" i="2"/>
  <c r="Q1081" i="2"/>
  <c r="Q1089" i="2"/>
  <c r="Q1097" i="2"/>
  <c r="Q1105" i="2"/>
  <c r="Q1113" i="2"/>
  <c r="Q1121" i="2"/>
  <c r="CL1128" i="2"/>
  <c r="Q1137" i="2"/>
  <c r="Q1145" i="2"/>
  <c r="Q1154" i="2"/>
  <c r="Q1163" i="2"/>
  <c r="Q1169" i="2"/>
  <c r="Q1177" i="2"/>
  <c r="Q1185" i="2"/>
  <c r="Q1193" i="2"/>
  <c r="Q1201" i="2"/>
  <c r="Q1208" i="2"/>
  <c r="CL1215" i="2"/>
  <c r="Q1224" i="2"/>
  <c r="CL1231" i="2"/>
  <c r="Q1239" i="2"/>
  <c r="Q1249" i="2"/>
  <c r="Q1256" i="2"/>
  <c r="Q1263" i="2"/>
  <c r="Q1272" i="2"/>
  <c r="CL1281" i="2"/>
  <c r="CL1286" i="2"/>
  <c r="Q1295" i="2"/>
  <c r="Q1304" i="2"/>
  <c r="Q1312" i="2"/>
  <c r="Q1319" i="2"/>
  <c r="Q1326" i="2"/>
  <c r="Q1335" i="2"/>
  <c r="Q1344" i="2"/>
  <c r="Q1351" i="2"/>
  <c r="Q1243" i="2"/>
  <c r="CL1361" i="2"/>
  <c r="CL1380" i="2"/>
  <c r="Q1449" i="2"/>
  <c r="Q1571" i="2"/>
  <c r="CL1631" i="2"/>
  <c r="Q1812" i="2"/>
  <c r="CL1826" i="2"/>
  <c r="Q1043" i="2"/>
  <c r="CL1049" i="2"/>
  <c r="Q1059" i="2"/>
  <c r="Q1066" i="2"/>
  <c r="Q1072" i="2"/>
  <c r="CL1081" i="2"/>
  <c r="Q1090" i="2"/>
  <c r="Q1098" i="2"/>
  <c r="Q1106" i="2"/>
  <c r="Q1114" i="2"/>
  <c r="CL1121" i="2"/>
  <c r="Q1130" i="2"/>
  <c r="Q1138" i="2"/>
  <c r="Q1146" i="2"/>
  <c r="Q1155" i="2"/>
  <c r="CL1163" i="2"/>
  <c r="Q1170" i="2"/>
  <c r="Q1178" i="2"/>
  <c r="Q1186" i="2"/>
  <c r="Q1194" i="2"/>
  <c r="CL1203" i="2"/>
  <c r="Q1209" i="2"/>
  <c r="Q1217" i="2"/>
  <c r="CL1224" i="2"/>
  <c r="Q1241" i="2"/>
  <c r="Q1244" i="2"/>
  <c r="Q1257" i="2"/>
  <c r="Q1264" i="2"/>
  <c r="Q1273" i="2"/>
  <c r="Q1281" i="2"/>
  <c r="CL1289" i="2"/>
  <c r="CL1295" i="2"/>
  <c r="Q1305" i="2"/>
  <c r="Q1313" i="2"/>
  <c r="Q1320" i="2"/>
  <c r="CL1326" i="2"/>
  <c r="Q1336" i="2"/>
  <c r="Q1345" i="2"/>
  <c r="Q1352" i="2"/>
  <c r="Q1364" i="2"/>
  <c r="Q1424" i="2"/>
  <c r="Q1487" i="2"/>
  <c r="Q1547" i="2"/>
  <c r="Q1608" i="2"/>
  <c r="Q1670" i="2"/>
  <c r="Q1052" i="2"/>
  <c r="Q1060" i="2"/>
  <c r="Q1067" i="2"/>
  <c r="Q1075" i="2"/>
  <c r="Q1083" i="2"/>
  <c r="CL1092" i="2"/>
  <c r="Q1100" i="2"/>
  <c r="Q1107" i="2"/>
  <c r="Q1115" i="2"/>
  <c r="Q1123" i="2"/>
  <c r="Q1131" i="2"/>
  <c r="Q1139" i="2"/>
  <c r="Q1147" i="2"/>
  <c r="Q1156" i="2"/>
  <c r="Q1161" i="2"/>
  <c r="Q1171" i="2"/>
  <c r="Q1179" i="2"/>
  <c r="CL1186" i="2"/>
  <c r="Q1195" i="2"/>
  <c r="Q1203" i="2"/>
  <c r="Q1210" i="2"/>
  <c r="Q1218" i="2"/>
  <c r="Q1228" i="2"/>
  <c r="Q1233" i="2"/>
  <c r="Q1242" i="2"/>
  <c r="Q1250" i="2"/>
  <c r="CL1257" i="2"/>
  <c r="Q1266" i="2"/>
  <c r="Q1274" i="2"/>
  <c r="Q1282" i="2"/>
  <c r="Q1289" i="2"/>
  <c r="CL1299" i="2"/>
  <c r="Q1306" i="2"/>
  <c r="Q1314" i="2"/>
  <c r="Q1328" i="2"/>
  <c r="Q1337" i="2"/>
  <c r="Q1346" i="2"/>
  <c r="Q1353" i="2"/>
  <c r="Q1333" i="2"/>
  <c r="Q1402" i="2"/>
  <c r="Q1466" i="2"/>
  <c r="CL1524" i="2"/>
  <c r="Q1585" i="2"/>
  <c r="Q1647" i="2"/>
  <c r="Q1053" i="2"/>
  <c r="Q1061" i="2"/>
  <c r="Q1068" i="2"/>
  <c r="Q1076" i="2"/>
  <c r="Q1084" i="2"/>
  <c r="Q1092" i="2"/>
  <c r="CL1100" i="2"/>
  <c r="CL1107" i="2"/>
  <c r="Q1116" i="2"/>
  <c r="Q1124" i="2"/>
  <c r="Q1132" i="2"/>
  <c r="Q1140" i="2"/>
  <c r="Q1148" i="2"/>
  <c r="Q1157" i="2"/>
  <c r="CL1161" i="2"/>
  <c r="Q1172" i="2"/>
  <c r="Q1180" i="2"/>
  <c r="CL1189" i="2"/>
  <c r="Q1196" i="2"/>
  <c r="Q1204" i="2"/>
  <c r="Q1211" i="2"/>
  <c r="Q1219" i="2"/>
  <c r="Q1226" i="2"/>
  <c r="Q1234" i="2"/>
  <c r="Q1240" i="2"/>
  <c r="Q1251" i="2"/>
  <c r="Q1259" i="2"/>
  <c r="Q1267" i="2"/>
  <c r="Q1275" i="2"/>
  <c r="CL1282" i="2"/>
  <c r="Q1290" i="2"/>
  <c r="Q1299" i="2"/>
  <c r="Q1308" i="2"/>
  <c r="Q1315" i="2"/>
  <c r="Q1321" i="2"/>
  <c r="CL1328" i="2"/>
  <c r="Q1338" i="2"/>
  <c r="Q1343" i="2"/>
  <c r="Q1354" i="2"/>
  <c r="Q1361" i="2"/>
  <c r="CL1373" i="2"/>
  <c r="Q1440" i="2"/>
  <c r="Q1505" i="2"/>
  <c r="Q1563" i="2"/>
  <c r="Q1624" i="2"/>
  <c r="Q1845" i="2"/>
  <c r="Q1047" i="2"/>
  <c r="Q1054" i="2"/>
  <c r="CL1059" i="2"/>
  <c r="Q1069" i="2"/>
  <c r="Q1077" i="2"/>
  <c r="Q1085" i="2"/>
  <c r="Q1093" i="2"/>
  <c r="Q1101" i="2"/>
  <c r="Q1109" i="2"/>
  <c r="Q1117" i="2"/>
  <c r="Q1125" i="2"/>
  <c r="Q1133" i="2"/>
  <c r="Q1141" i="2"/>
  <c r="Q1149" i="2"/>
  <c r="CL1154" i="2"/>
  <c r="Q1165" i="2"/>
  <c r="Q1173" i="2"/>
  <c r="Q1181" i="2"/>
  <c r="Q1189" i="2"/>
  <c r="Q1197" i="2"/>
  <c r="Q1205" i="2"/>
  <c r="Q1212" i="2"/>
  <c r="Q1220" i="2"/>
  <c r="CL1226" i="2"/>
  <c r="Q1235" i="2"/>
  <c r="Q1245" i="2"/>
  <c r="Q1252" i="2"/>
  <c r="Q1260" i="2"/>
  <c r="Q1268" i="2"/>
  <c r="Q1276" i="2"/>
  <c r="Q1284" i="2"/>
  <c r="Q1291" i="2"/>
  <c r="Q1300" i="2"/>
  <c r="Q1307" i="2"/>
  <c r="Q1316" i="2"/>
  <c r="Q1322" i="2"/>
  <c r="CL1331" i="2"/>
  <c r="Q1339" i="2"/>
  <c r="Q1347" i="2"/>
  <c r="Q1355" i="2"/>
  <c r="Q1416" i="2"/>
  <c r="Q1479" i="2"/>
  <c r="CL1537" i="2"/>
  <c r="Q1601" i="2"/>
  <c r="Q1662" i="2"/>
  <c r="Q1369" i="2"/>
  <c r="Q1377" i="2"/>
  <c r="Q1380" i="2"/>
  <c r="Q1391" i="2"/>
  <c r="Q1400" i="2"/>
  <c r="CL1408" i="2"/>
  <c r="Q1417" i="2"/>
  <c r="CL1423" i="2"/>
  <c r="Q1432" i="2"/>
  <c r="Q1439" i="2"/>
  <c r="Q1447" i="2"/>
  <c r="Q1455" i="2"/>
  <c r="Q1465" i="2"/>
  <c r="Q1462" i="2"/>
  <c r="Q1478" i="2"/>
  <c r="Q1486" i="2"/>
  <c r="Q1495" i="2"/>
  <c r="CL1502" i="2"/>
  <c r="Q1516" i="2"/>
  <c r="Q1525" i="2"/>
  <c r="Q1530" i="2"/>
  <c r="Q1538" i="2"/>
  <c r="Q1546" i="2"/>
  <c r="Q1554" i="2"/>
  <c r="Q1562" i="2"/>
  <c r="Q1570" i="2"/>
  <c r="CL1576" i="2"/>
  <c r="CL1585" i="2"/>
  <c r="CL1596" i="2"/>
  <c r="Q1599" i="2"/>
  <c r="Q1607" i="2"/>
  <c r="Q1615" i="2"/>
  <c r="CL1624" i="2"/>
  <c r="Q1631" i="2"/>
  <c r="Q1639" i="2"/>
  <c r="CL1645" i="2"/>
  <c r="CL1653" i="2"/>
  <c r="CL1662" i="2"/>
  <c r="Q1669" i="2"/>
  <c r="Q1677" i="2"/>
  <c r="Q1688" i="2"/>
  <c r="CL1718" i="2"/>
  <c r="Q1719" i="2"/>
  <c r="CL1749" i="2"/>
  <c r="Q1750" i="2"/>
  <c r="CL1781" i="2"/>
  <c r="Q1782" i="2"/>
  <c r="Q1907" i="2"/>
  <c r="Q1371" i="2"/>
  <c r="Q1383" i="2"/>
  <c r="Q1392" i="2"/>
  <c r="Q1394" i="2"/>
  <c r="Q1403" i="2"/>
  <c r="Q1410" i="2"/>
  <c r="Q1418" i="2"/>
  <c r="CL1424" i="2"/>
  <c r="CL1433" i="2"/>
  <c r="Q1441" i="2"/>
  <c r="Q1450" i="2"/>
  <c r="Q1457" i="2"/>
  <c r="Q1468" i="2"/>
  <c r="Q1472" i="2"/>
  <c r="Q1480" i="2"/>
  <c r="Q1488" i="2"/>
  <c r="Q1496" i="2"/>
  <c r="Q1518" i="2"/>
  <c r="Q1532" i="2"/>
  <c r="Q1540" i="2"/>
  <c r="Q1549" i="2"/>
  <c r="Q1556" i="2"/>
  <c r="CL1565" i="2"/>
  <c r="Q1572" i="2"/>
  <c r="CL1578" i="2"/>
  <c r="Q1593" i="2"/>
  <c r="Q1602" i="2"/>
  <c r="Q1609" i="2"/>
  <c r="Q1617" i="2"/>
  <c r="CL1626" i="2"/>
  <c r="Q1633" i="2"/>
  <c r="Q1641" i="2"/>
  <c r="CL1647" i="2"/>
  <c r="Q1655" i="2"/>
  <c r="Q1665" i="2"/>
  <c r="Q1671" i="2"/>
  <c r="Q1679" i="2"/>
  <c r="Q1693" i="2"/>
  <c r="Q1695" i="2"/>
  <c r="Q1725" i="2"/>
  <c r="Q1727" i="2"/>
  <c r="Q1756" i="2"/>
  <c r="Q1758" i="2"/>
  <c r="Q1788" i="2"/>
  <c r="Q1789" i="2"/>
  <c r="Q1826" i="2"/>
  <c r="Q1363" i="2"/>
  <c r="CL1369" i="2"/>
  <c r="Q1384" i="2"/>
  <c r="Q1386" i="2"/>
  <c r="Q1395" i="2"/>
  <c r="Q1404" i="2"/>
  <c r="Q1411" i="2"/>
  <c r="Q1419" i="2"/>
  <c r="Q1426" i="2"/>
  <c r="Q1434" i="2"/>
  <c r="Q1442" i="2"/>
  <c r="Q1448" i="2"/>
  <c r="Q1458" i="2"/>
  <c r="Q1467" i="2"/>
  <c r="Q1473" i="2"/>
  <c r="Q1481" i="2"/>
  <c r="Q1490" i="2"/>
  <c r="Q1497" i="2"/>
  <c r="CL1505" i="2"/>
  <c r="Q1511" i="2"/>
  <c r="Q1519" i="2"/>
  <c r="Q1533" i="2"/>
  <c r="CL1540" i="2"/>
  <c r="Q1550" i="2"/>
  <c r="Q1557" i="2"/>
  <c r="Q1565" i="2"/>
  <c r="Q1573" i="2"/>
  <c r="Q1580" i="2"/>
  <c r="Q1586" i="2"/>
  <c r="Q1594" i="2"/>
  <c r="Q1603" i="2"/>
  <c r="Q1610" i="2"/>
  <c r="Q1618" i="2"/>
  <c r="Q1626" i="2"/>
  <c r="CL1633" i="2"/>
  <c r="CL1641" i="2"/>
  <c r="Q1649" i="2"/>
  <c r="CL1655" i="2"/>
  <c r="Q1666" i="2"/>
  <c r="Q1672" i="2"/>
  <c r="Q1680" i="2"/>
  <c r="Q1830" i="2"/>
  <c r="Q1917" i="2"/>
  <c r="Q1373" i="2"/>
  <c r="Q1385" i="2"/>
  <c r="Q1387" i="2"/>
  <c r="Q1396" i="2"/>
  <c r="Q1405" i="2"/>
  <c r="CL1411" i="2"/>
  <c r="Q1420" i="2"/>
  <c r="Q1427" i="2"/>
  <c r="Q1435" i="2"/>
  <c r="Q1443" i="2"/>
  <c r="Q1451" i="2"/>
  <c r="Q1459" i="2"/>
  <c r="Q1474" i="2"/>
  <c r="Q1482" i="2"/>
  <c r="Q1489" i="2"/>
  <c r="Q1498" i="2"/>
  <c r="Q1507" i="2"/>
  <c r="Q1512" i="2"/>
  <c r="Q1520" i="2"/>
  <c r="Q1526" i="2"/>
  <c r="Q1534" i="2"/>
  <c r="Q1542" i="2"/>
  <c r="Q1551" i="2"/>
  <c r="Q1558" i="2"/>
  <c r="Q1566" i="2"/>
  <c r="Q1581" i="2"/>
  <c r="CL1586" i="2"/>
  <c r="CL1592" i="2"/>
  <c r="Q1604" i="2"/>
  <c r="Q1611" i="2"/>
  <c r="CL1620" i="2"/>
  <c r="Q1627" i="2"/>
  <c r="Q1635" i="2"/>
  <c r="CL1649" i="2"/>
  <c r="Q1657" i="2"/>
  <c r="Q1663" i="2"/>
  <c r="Q1673" i="2"/>
  <c r="Q1681" i="2"/>
  <c r="Q1682" i="2"/>
  <c r="CL1684" i="2"/>
  <c r="CL1700" i="2"/>
  <c r="CL1702" i="2"/>
  <c r="CL1734" i="2"/>
  <c r="Q1734" i="2"/>
  <c r="Q1764" i="2"/>
  <c r="CL1767" i="2"/>
  <c r="Q1804" i="2"/>
  <c r="Q1891" i="2"/>
  <c r="CL1364" i="2"/>
  <c r="Q1375" i="2"/>
  <c r="CL1383" i="2"/>
  <c r="Q1389" i="2"/>
  <c r="Q1397" i="2"/>
  <c r="Q1407" i="2"/>
  <c r="Q1413" i="2"/>
  <c r="Q1421" i="2"/>
  <c r="Q1428" i="2"/>
  <c r="Q1436" i="2"/>
  <c r="Q1445" i="2"/>
  <c r="Q1452" i="2"/>
  <c r="Q1460" i="2"/>
  <c r="CL1464" i="2"/>
  <c r="Q1475" i="2"/>
  <c r="CL1482" i="2"/>
  <c r="Q1493" i="2"/>
  <c r="Q1499" i="2"/>
  <c r="Q1508" i="2"/>
  <c r="Q1513" i="2"/>
  <c r="Q1521" i="2"/>
  <c r="Q1527" i="2"/>
  <c r="Q1535" i="2"/>
  <c r="Q1543" i="2"/>
  <c r="Q1552" i="2"/>
  <c r="Q1559" i="2"/>
  <c r="Q1567" i="2"/>
  <c r="Q1574" i="2"/>
  <c r="Q1588" i="2"/>
  <c r="Q1596" i="2"/>
  <c r="CL1601" i="2"/>
  <c r="Q1612" i="2"/>
  <c r="Q1620" i="2"/>
  <c r="CL1627" i="2"/>
  <c r="CL1635" i="2"/>
  <c r="Q1643" i="2"/>
  <c r="Q1651" i="2"/>
  <c r="CL1657" i="2"/>
  <c r="Q1667" i="2"/>
  <c r="Q1674" i="2"/>
  <c r="Q1871" i="2"/>
  <c r="Q1953" i="2"/>
  <c r="Q1359" i="2"/>
  <c r="Q1366" i="2"/>
  <c r="Q1374" i="2"/>
  <c r="Q1378" i="2"/>
  <c r="Q1388" i="2"/>
  <c r="Q1398" i="2"/>
  <c r="Q1406" i="2"/>
  <c r="Q1414" i="2"/>
  <c r="Q1429" i="2"/>
  <c r="Q1437" i="2"/>
  <c r="Q1444" i="2"/>
  <c r="Q1454" i="2"/>
  <c r="Q1461" i="2"/>
  <c r="Q1469" i="2"/>
  <c r="Q1476" i="2"/>
  <c r="Q1484" i="2"/>
  <c r="Q1491" i="2"/>
  <c r="Q1501" i="2"/>
  <c r="Q1509" i="2"/>
  <c r="Q1514" i="2"/>
  <c r="Q1522" i="2"/>
  <c r="Q1528" i="2"/>
  <c r="CL1535" i="2"/>
  <c r="Q1544" i="2"/>
  <c r="CL1552" i="2"/>
  <c r="Q1560" i="2"/>
  <c r="Q1568" i="2"/>
  <c r="CL1574" i="2"/>
  <c r="Q1582" i="2"/>
  <c r="Q1589" i="2"/>
  <c r="Q1597" i="2"/>
  <c r="Q1605" i="2"/>
  <c r="Q1613" i="2"/>
  <c r="CL1622" i="2"/>
  <c r="Q1629" i="2"/>
  <c r="CL1638" i="2"/>
  <c r="CL1643" i="2"/>
  <c r="CL1651" i="2"/>
  <c r="Q1659" i="2"/>
  <c r="Q1664" i="2"/>
  <c r="Q1675" i="2"/>
  <c r="Q1709" i="2"/>
  <c r="Q1711" i="2"/>
  <c r="CL1741" i="2"/>
  <c r="CL1743" i="2"/>
  <c r="CL1773" i="2"/>
  <c r="Q1774" i="2"/>
  <c r="Q1818" i="2"/>
  <c r="Q1360" i="2"/>
  <c r="CL1366" i="2"/>
  <c r="Q1376" i="2"/>
  <c r="CL1378" i="2"/>
  <c r="Q1390" i="2"/>
  <c r="Q1399" i="2"/>
  <c r="Q1408" i="2"/>
  <c r="Q1415" i="2"/>
  <c r="Q1423" i="2"/>
  <c r="Q1431" i="2"/>
  <c r="Q1438" i="2"/>
  <c r="Q1446" i="2"/>
  <c r="Q1453" i="2"/>
  <c r="Q1464" i="2"/>
  <c r="Q1470" i="2"/>
  <c r="Q1477" i="2"/>
  <c r="Q1485" i="2"/>
  <c r="Q1492" i="2"/>
  <c r="Q1502" i="2"/>
  <c r="Q1510" i="2"/>
  <c r="Q1515" i="2"/>
  <c r="Q1524" i="2"/>
  <c r="Q1529" i="2"/>
  <c r="Q1537" i="2"/>
  <c r="Q1545" i="2"/>
  <c r="Q1553" i="2"/>
  <c r="Q1561" i="2"/>
  <c r="Q1569" i="2"/>
  <c r="Q1576" i="2"/>
  <c r="CL1582" i="2"/>
  <c r="CL1589" i="2"/>
  <c r="Q1598" i="2"/>
  <c r="Q1606" i="2"/>
  <c r="CL1613" i="2"/>
  <c r="Q1622" i="2"/>
  <c r="CL1629" i="2"/>
  <c r="Q1638" i="2"/>
  <c r="Q1645" i="2"/>
  <c r="Q1653" i="2"/>
  <c r="CL1659" i="2"/>
  <c r="Q1668" i="2"/>
  <c r="Q1676" i="2"/>
  <c r="Q1796" i="2"/>
  <c r="Q2050" i="2"/>
  <c r="Q1684" i="2"/>
  <c r="CL1691" i="2"/>
  <c r="Q1700" i="2"/>
  <c r="CL1709" i="2"/>
  <c r="Q1716" i="2"/>
  <c r="Q1724" i="2"/>
  <c r="CL1731" i="2"/>
  <c r="Q1739" i="2"/>
  <c r="CL1746" i="2"/>
  <c r="CL1754" i="2"/>
  <c r="Q1763" i="2"/>
  <c r="CL1770" i="2"/>
  <c r="CL1778" i="2"/>
  <c r="CL1786" i="2"/>
  <c r="CL1796" i="2"/>
  <c r="CL1804" i="2"/>
  <c r="Q1811" i="2"/>
  <c r="Q1822" i="2"/>
  <c r="Q1838" i="2"/>
  <c r="Q1852" i="2"/>
  <c r="CL1869" i="2"/>
  <c r="CL1898" i="2"/>
  <c r="Q1687" i="2"/>
  <c r="CL1693" i="2"/>
  <c r="Q1702" i="2"/>
  <c r="Q1710" i="2"/>
  <c r="Q1718" i="2"/>
  <c r="CL1725" i="2"/>
  <c r="Q1741" i="2"/>
  <c r="Q1749" i="2"/>
  <c r="CL1756" i="2"/>
  <c r="Q1765" i="2"/>
  <c r="Q1773" i="2"/>
  <c r="Q1781" i="2"/>
  <c r="CL1789" i="2"/>
  <c r="Q1797" i="2"/>
  <c r="Q1805" i="2"/>
  <c r="Q1813" i="2"/>
  <c r="Q1829" i="2"/>
  <c r="Q1835" i="2"/>
  <c r="Q1865" i="2"/>
  <c r="Q1884" i="2"/>
  <c r="Q1898" i="2"/>
  <c r="Q1930" i="2"/>
  <c r="CL1797" i="2"/>
  <c r="CL1805" i="2"/>
  <c r="Q1814" i="2"/>
  <c r="Q1820" i="2"/>
  <c r="Q1828" i="2"/>
  <c r="Q1837" i="2"/>
  <c r="Q1858" i="2"/>
  <c r="Q1875" i="2"/>
  <c r="Q1890" i="2"/>
  <c r="Q1925" i="2"/>
  <c r="Q1943" i="2"/>
  <c r="Q1686" i="2"/>
  <c r="CL1695" i="2"/>
  <c r="Q1704" i="2"/>
  <c r="Q1712" i="2"/>
  <c r="CL1719" i="2"/>
  <c r="CL1727" i="2"/>
  <c r="Q1735" i="2"/>
  <c r="Q1743" i="2"/>
  <c r="CL1750" i="2"/>
  <c r="CL1758" i="2"/>
  <c r="Q1767" i="2"/>
  <c r="CL1774" i="2"/>
  <c r="CL1782" i="2"/>
  <c r="CL1792" i="2"/>
  <c r="CL1800" i="2"/>
  <c r="CL1808" i="2"/>
  <c r="Q1849" i="2"/>
  <c r="Q1855" i="2"/>
  <c r="Q1882" i="2"/>
  <c r="Q1937" i="2"/>
  <c r="Q2019" i="2"/>
  <c r="Q1689" i="2"/>
  <c r="Q1697" i="2"/>
  <c r="Q1705" i="2"/>
  <c r="Q1713" i="2"/>
  <c r="CL1722" i="2"/>
  <c r="CL1730" i="2"/>
  <c r="Q1736" i="2"/>
  <c r="Q1744" i="2"/>
  <c r="CL1753" i="2"/>
  <c r="Q1760" i="2"/>
  <c r="Q1768" i="2"/>
  <c r="CL1777" i="2"/>
  <c r="CL1785" i="2"/>
  <c r="Q1792" i="2"/>
  <c r="Q1800" i="2"/>
  <c r="Q1808" i="2"/>
  <c r="CL1817" i="2"/>
  <c r="Q1841" i="2"/>
  <c r="Q1863" i="2"/>
  <c r="Q1874" i="2"/>
  <c r="CL1901" i="2"/>
  <c r="Q1932" i="2"/>
  <c r="Q1945" i="2"/>
  <c r="Q1947" i="2"/>
  <c r="CL1689" i="2"/>
  <c r="Q1698" i="2"/>
  <c r="Q1706" i="2"/>
  <c r="Q1714" i="2"/>
  <c r="Q1722" i="2"/>
  <c r="Q1730" i="2"/>
  <c r="Q1737" i="2"/>
  <c r="CL1744" i="2"/>
  <c r="Q1753" i="2"/>
  <c r="CL1760" i="2"/>
  <c r="CL1768" i="2"/>
  <c r="Q1777" i="2"/>
  <c r="Q1785" i="2"/>
  <c r="Q1793" i="2"/>
  <c r="Q1801" i="2"/>
  <c r="Q1809" i="2"/>
  <c r="CL1832" i="2"/>
  <c r="Q1854" i="2"/>
  <c r="Q1500" i="2"/>
  <c r="CL1893" i="2"/>
  <c r="Q1915" i="2"/>
  <c r="Q1958" i="2"/>
  <c r="Q2082" i="2"/>
  <c r="Q1683" i="2"/>
  <c r="Q1691" i="2"/>
  <c r="CL1698" i="2"/>
  <c r="Q1707" i="2"/>
  <c r="Q1715" i="2"/>
  <c r="CL1724" i="2"/>
  <c r="Q1731" i="2"/>
  <c r="Q1738" i="2"/>
  <c r="Q1746" i="2"/>
  <c r="Q1754" i="2"/>
  <c r="Q1762" i="2"/>
  <c r="Q1770" i="2"/>
  <c r="Q1778" i="2"/>
  <c r="Q1786" i="2"/>
  <c r="CL1793" i="2"/>
  <c r="CL1801" i="2"/>
  <c r="Q1810" i="2"/>
  <c r="Q1817" i="2"/>
  <c r="Q1821" i="2"/>
  <c r="Q1847" i="2"/>
  <c r="Q1862" i="2"/>
  <c r="Q1886" i="2"/>
  <c r="CL1903" i="2"/>
  <c r="CL1908" i="2"/>
  <c r="CL1939" i="2"/>
  <c r="Q1986" i="2"/>
  <c r="Q1846" i="2"/>
  <c r="Q1853" i="2"/>
  <c r="CL1861" i="2"/>
  <c r="Q1504" i="2"/>
  <c r="Q1876" i="2"/>
  <c r="Q1883" i="2"/>
  <c r="CL1890" i="2"/>
  <c r="Q1899" i="2"/>
  <c r="Q1903" i="2"/>
  <c r="Q1913" i="2"/>
  <c r="CL1920" i="2"/>
  <c r="Q1929" i="2"/>
  <c r="Q1936" i="2"/>
  <c r="Q1977" i="2"/>
  <c r="Q2008" i="2"/>
  <c r="Q2036" i="2"/>
  <c r="Q2068" i="2"/>
  <c r="Q1815" i="2"/>
  <c r="Q1823" i="2"/>
  <c r="Q1832" i="2"/>
  <c r="Q1839" i="2"/>
  <c r="CL1843" i="2"/>
  <c r="Q1856" i="2"/>
  <c r="CL1863" i="2"/>
  <c r="Q1869" i="2"/>
  <c r="Q1877" i="2"/>
  <c r="CL1882" i="2"/>
  <c r="Q1892" i="2"/>
  <c r="Q1900" i="2"/>
  <c r="Q1908" i="2"/>
  <c r="Q1916" i="2"/>
  <c r="Q1922" i="2"/>
  <c r="Q1931" i="2"/>
  <c r="Q1939" i="2"/>
  <c r="Q1942" i="2"/>
  <c r="Q1946" i="2"/>
  <c r="Q1984" i="2"/>
  <c r="Q2015" i="2"/>
  <c r="Q2044" i="2"/>
  <c r="Q2076" i="2"/>
  <c r="Q1824" i="2"/>
  <c r="Q1833" i="2"/>
  <c r="Q1840" i="2"/>
  <c r="Q1848" i="2"/>
  <c r="Q1857" i="2"/>
  <c r="Q1870" i="2"/>
  <c r="Q1878" i="2"/>
  <c r="Q1885" i="2"/>
  <c r="Q1893" i="2"/>
  <c r="Q1901" i="2"/>
  <c r="CL1915" i="2"/>
  <c r="CL1922" i="2"/>
  <c r="CL1932" i="2"/>
  <c r="Q1940" i="2"/>
  <c r="Q1955" i="2"/>
  <c r="Q1966" i="2"/>
  <c r="Q2027" i="2"/>
  <c r="Q2057" i="2"/>
  <c r="Q1992" i="2"/>
  <c r="Q1995" i="2"/>
  <c r="Q2052" i="2"/>
  <c r="Q2085" i="2"/>
  <c r="Q2139" i="2"/>
  <c r="Q2132" i="2"/>
  <c r="Q1819" i="2"/>
  <c r="Q1827" i="2"/>
  <c r="Q1834" i="2"/>
  <c r="Q1843" i="2"/>
  <c r="Q1850" i="2"/>
  <c r="Q1859" i="2"/>
  <c r="CL1865" i="2"/>
  <c r="Q1872" i="2"/>
  <c r="Q1880" i="2"/>
  <c r="Q1888" i="2"/>
  <c r="Q1895" i="2"/>
  <c r="Q1905" i="2"/>
  <c r="Q1910" i="2"/>
  <c r="Q1918" i="2"/>
  <c r="Q1926" i="2"/>
  <c r="Q1933" i="2"/>
  <c r="Q1950" i="2"/>
  <c r="Q1961" i="2"/>
  <c r="Q1974" i="2"/>
  <c r="Q2005" i="2"/>
  <c r="Q2032" i="2"/>
  <c r="Q2065" i="2"/>
  <c r="Q2115" i="2"/>
  <c r="Q1836" i="2"/>
  <c r="Q1844" i="2"/>
  <c r="Q1851" i="2"/>
  <c r="Q1861" i="2"/>
  <c r="Q1867" i="2"/>
  <c r="Q1873" i="2"/>
  <c r="CL1880" i="2"/>
  <c r="Q1889" i="2"/>
  <c r="Q1896" i="2"/>
  <c r="Q1906" i="2"/>
  <c r="Q1911" i="2"/>
  <c r="CL1918" i="2"/>
  <c r="Q1927" i="2"/>
  <c r="Q1934" i="2"/>
  <c r="Q1949" i="2"/>
  <c r="Q1969" i="2"/>
  <c r="Q1999" i="2"/>
  <c r="Q2060" i="2"/>
  <c r="Q2202" i="2"/>
  <c r="Q2210" i="2"/>
  <c r="Q1912" i="2"/>
  <c r="Q1920" i="2"/>
  <c r="Q1928" i="2"/>
  <c r="Q1935" i="2"/>
  <c r="Q1954" i="2"/>
  <c r="Q2041" i="2"/>
  <c r="Q2073" i="2"/>
  <c r="Q2099" i="2"/>
  <c r="Q2101" i="2"/>
  <c r="Q2114" i="2"/>
  <c r="Q1941" i="2"/>
  <c r="Q1951" i="2"/>
  <c r="Q1959" i="2"/>
  <c r="Q1967" i="2"/>
  <c r="Q1975" i="2"/>
  <c r="Q1982" i="2"/>
  <c r="CL1986" i="2"/>
  <c r="Q2006" i="2"/>
  <c r="Q2012" i="2"/>
  <c r="Q2020" i="2"/>
  <c r="Q2028" i="2"/>
  <c r="Q2034" i="2"/>
  <c r="Q2042" i="2"/>
  <c r="Q2047" i="2"/>
  <c r="Q2058" i="2"/>
  <c r="Q2066" i="2"/>
  <c r="Q2074" i="2"/>
  <c r="Q2083" i="2"/>
  <c r="Q2090" i="2"/>
  <c r="Q2095" i="2"/>
  <c r="Q2111" i="2"/>
  <c r="Q2130" i="2"/>
  <c r="Q2186" i="2"/>
  <c r="Q1944" i="2"/>
  <c r="Q1952" i="2"/>
  <c r="Q1960" i="2"/>
  <c r="Q1968" i="2"/>
  <c r="Q1976" i="2"/>
  <c r="CL1982" i="2"/>
  <c r="CL1990" i="2"/>
  <c r="Q1998" i="2"/>
  <c r="CL2004" i="2"/>
  <c r="CL2012" i="2"/>
  <c r="Q2021" i="2"/>
  <c r="Q2035" i="2"/>
  <c r="Q2045" i="2"/>
  <c r="Q2051" i="2"/>
  <c r="Q2059" i="2"/>
  <c r="Q2067" i="2"/>
  <c r="Q2075" i="2"/>
  <c r="Q2084" i="2"/>
  <c r="CL2103" i="2"/>
  <c r="Q2122" i="2"/>
  <c r="Q2123" i="2"/>
  <c r="Q2160" i="2"/>
  <c r="Q2224" i="2"/>
  <c r="CL2298" i="2"/>
  <c r="Q1962" i="2"/>
  <c r="Q1970" i="2"/>
  <c r="Q1978" i="2"/>
  <c r="CL1984" i="2"/>
  <c r="Q1993" i="2"/>
  <c r="Q2000" i="2"/>
  <c r="Q2009" i="2"/>
  <c r="Q2016" i="2"/>
  <c r="Q2022" i="2"/>
  <c r="CL2025" i="2"/>
  <c r="Q2037" i="2"/>
  <c r="Q2043" i="2"/>
  <c r="Q2053" i="2"/>
  <c r="Q2061" i="2"/>
  <c r="Q2069" i="2"/>
  <c r="Q2077" i="2"/>
  <c r="Q2081" i="2"/>
  <c r="Q2106" i="2"/>
  <c r="CL2177" i="2"/>
  <c r="Q1963" i="2"/>
  <c r="Q1971" i="2"/>
  <c r="Q1979" i="2"/>
  <c r="Q1989" i="2"/>
  <c r="Q1994" i="2"/>
  <c r="CL2002" i="2"/>
  <c r="CL2008" i="2"/>
  <c r="Q2017" i="2"/>
  <c r="Q2023" i="2"/>
  <c r="Q2030" i="2"/>
  <c r="Q2038" i="2"/>
  <c r="Q2046" i="2"/>
  <c r="Q2054" i="2"/>
  <c r="Q2062" i="2"/>
  <c r="CL2069" i="2"/>
  <c r="Q2078" i="2"/>
  <c r="Q2086" i="2"/>
  <c r="Q2103" i="2"/>
  <c r="Q2127" i="2"/>
  <c r="CL2154" i="2"/>
  <c r="Q2266" i="2"/>
  <c r="Q1948" i="2"/>
  <c r="Q1956" i="2"/>
  <c r="Q1964" i="2"/>
  <c r="Q1972" i="2"/>
  <c r="Q1980" i="2"/>
  <c r="Q1990" i="2"/>
  <c r="Q1996" i="2"/>
  <c r="Q2002" i="2"/>
  <c r="CL2011" i="2"/>
  <c r="Q2018" i="2"/>
  <c r="Q2025" i="2"/>
  <c r="Q2033" i="2"/>
  <c r="Q2039" i="2"/>
  <c r="Q2049" i="2"/>
  <c r="Q2055" i="2"/>
  <c r="Q2063" i="2"/>
  <c r="Q2071" i="2"/>
  <c r="Q2079" i="2"/>
  <c r="CL2089" i="2"/>
  <c r="Q2094" i="2"/>
  <c r="Q2110" i="2"/>
  <c r="Q2120" i="2"/>
  <c r="Q2194" i="2"/>
  <c r="Q1957" i="2"/>
  <c r="Q1965" i="2"/>
  <c r="Q1973" i="2"/>
  <c r="Q1981" i="2"/>
  <c r="Q1991" i="2"/>
  <c r="Q1997" i="2"/>
  <c r="Q2004" i="2"/>
  <c r="Q2011" i="2"/>
  <c r="Q2014" i="2"/>
  <c r="Q2026" i="2"/>
  <c r="CL2032" i="2"/>
  <c r="Q2040" i="2"/>
  <c r="Q2048" i="2"/>
  <c r="Q2056" i="2"/>
  <c r="Q2064" i="2"/>
  <c r="Q2072" i="2"/>
  <c r="Q2080" i="2"/>
  <c r="Q2091" i="2"/>
  <c r="Q2107" i="2"/>
  <c r="Q2170" i="2"/>
  <c r="Q2231" i="2"/>
  <c r="Q2329" i="2"/>
  <c r="Q2089" i="2"/>
  <c r="Q2098" i="2"/>
  <c r="Q2105" i="2"/>
  <c r="Q2113" i="2"/>
  <c r="Q2121" i="2"/>
  <c r="Q2129" i="2"/>
  <c r="Q2138" i="2"/>
  <c r="Q2146" i="2"/>
  <c r="Q2154" i="2"/>
  <c r="Q2159" i="2"/>
  <c r="Q2169" i="2"/>
  <c r="Q2177" i="2"/>
  <c r="Q2185" i="2"/>
  <c r="Q2193" i="2"/>
  <c r="Q2201" i="2"/>
  <c r="Q2209" i="2"/>
  <c r="Q2216" i="2"/>
  <c r="Q2223" i="2"/>
  <c r="Q2230" i="2"/>
  <c r="Q2238" i="2"/>
  <c r="Q2242" i="2"/>
  <c r="Q2252" i="2"/>
  <c r="Q2284" i="2"/>
  <c r="Q2353" i="2"/>
  <c r="Q2131" i="2"/>
  <c r="Q2141" i="2"/>
  <c r="Q2148" i="2"/>
  <c r="CL2156" i="2"/>
  <c r="Q2163" i="2"/>
  <c r="Q2171" i="2"/>
  <c r="Q2179" i="2"/>
  <c r="Q2187" i="2"/>
  <c r="Q2195" i="2"/>
  <c r="Q2203" i="2"/>
  <c r="Q2211" i="2"/>
  <c r="CL2216" i="2"/>
  <c r="Q2226" i="2"/>
  <c r="Q2232" i="2"/>
  <c r="CL2259" i="2"/>
  <c r="CL2290" i="2"/>
  <c r="Q2305" i="2"/>
  <c r="Q2370" i="2"/>
  <c r="Q2092" i="2"/>
  <c r="Q2100" i="2"/>
  <c r="Q2108" i="2"/>
  <c r="Q2116" i="2"/>
  <c r="Q2124" i="2"/>
  <c r="Q2133" i="2"/>
  <c r="Q2142" i="2"/>
  <c r="Q2147" i="2"/>
  <c r="Q2156" i="2"/>
  <c r="Q2164" i="2"/>
  <c r="Q2172" i="2"/>
  <c r="CL2179" i="2"/>
  <c r="Q2188" i="2"/>
  <c r="Q2196" i="2"/>
  <c r="Q2204" i="2"/>
  <c r="CL2211" i="2"/>
  <c r="CL2219" i="2"/>
  <c r="Q2227" i="2"/>
  <c r="Q2233" i="2"/>
  <c r="Q2273" i="2"/>
  <c r="Q2344" i="2"/>
  <c r="Q2093" i="2"/>
  <c r="Q2097" i="2"/>
  <c r="Q2109" i="2"/>
  <c r="Q2117" i="2"/>
  <c r="Q2125" i="2"/>
  <c r="Q2134" i="2"/>
  <c r="Q2140" i="2"/>
  <c r="Q2150" i="2"/>
  <c r="Q2157" i="2"/>
  <c r="Q2165" i="2"/>
  <c r="Q2173" i="2"/>
  <c r="Q2181" i="2"/>
  <c r="Q2189" i="2"/>
  <c r="CL2196" i="2"/>
  <c r="Q2205" i="2"/>
  <c r="Q2212" i="2"/>
  <c r="Q2219" i="2"/>
  <c r="Q2228" i="2"/>
  <c r="Q2234" i="2"/>
  <c r="Q2267" i="2"/>
  <c r="Q2321" i="2"/>
  <c r="Q2386" i="2"/>
  <c r="Q2437" i="2"/>
  <c r="Q2118" i="2"/>
  <c r="Q2126" i="2"/>
  <c r="Q2135" i="2"/>
  <c r="Q2144" i="2"/>
  <c r="Q2151" i="2"/>
  <c r="CL2157" i="2"/>
  <c r="Q2166" i="2"/>
  <c r="Q2174" i="2"/>
  <c r="Q2182" i="2"/>
  <c r="Q2190" i="2"/>
  <c r="Q2206" i="2"/>
  <c r="Q2213" i="2"/>
  <c r="Q2220" i="2"/>
  <c r="CL2226" i="2"/>
  <c r="Q2235" i="2"/>
  <c r="Q2240" i="2"/>
  <c r="Q2241" i="2"/>
  <c r="Q2249" i="2"/>
  <c r="Q2282" i="2"/>
  <c r="Q2361" i="2"/>
  <c r="Q2136" i="2"/>
  <c r="Q2143" i="2"/>
  <c r="Q2152" i="2"/>
  <c r="Q2161" i="2"/>
  <c r="Q2167" i="2"/>
  <c r="Q2175" i="2"/>
  <c r="Q2183" i="2"/>
  <c r="Q2191" i="2"/>
  <c r="Q2200" i="2"/>
  <c r="CL2199" i="2"/>
  <c r="Q2214" i="2"/>
  <c r="Q2221" i="2"/>
  <c r="Q2236" i="2"/>
  <c r="Q2245" i="2"/>
  <c r="Q2276" i="2"/>
  <c r="Q2334" i="2"/>
  <c r="Q2394" i="2"/>
  <c r="Q2501" i="2"/>
  <c r="Q2598" i="2"/>
  <c r="Q2088" i="2"/>
  <c r="Q2096" i="2"/>
  <c r="Q2104" i="2"/>
  <c r="Q2112" i="2"/>
  <c r="Q2119" i="2"/>
  <c r="Q2128" i="2"/>
  <c r="Q2137" i="2"/>
  <c r="Q2145" i="2"/>
  <c r="Q2153" i="2"/>
  <c r="Q2162" i="2"/>
  <c r="CL2169" i="2"/>
  <c r="CL2175" i="2"/>
  <c r="Q2184" i="2"/>
  <c r="Q2192" i="2"/>
  <c r="Q2199" i="2"/>
  <c r="CL2202" i="2"/>
  <c r="Q2215" i="2"/>
  <c r="Q2222" i="2"/>
  <c r="Q2229" i="2"/>
  <c r="Q2237" i="2"/>
  <c r="CL2256" i="2"/>
  <c r="Q2289" i="2"/>
  <c r="CL2311" i="2"/>
  <c r="Q2377" i="2"/>
  <c r="Q2248" i="2"/>
  <c r="Q2256" i="2"/>
  <c r="Q2264" i="2"/>
  <c r="Q2272" i="2"/>
  <c r="Q2281" i="2"/>
  <c r="Q2288" i="2"/>
  <c r="Q2296" i="2"/>
  <c r="CL2303" i="2"/>
  <c r="Q2313" i="2"/>
  <c r="CL2319" i="2"/>
  <c r="Q2328" i="2"/>
  <c r="Q2337" i="2"/>
  <c r="Q2345" i="2"/>
  <c r="Q2352" i="2"/>
  <c r="Q2360" i="2"/>
  <c r="Q2368" i="2"/>
  <c r="Q2376" i="2"/>
  <c r="Q2385" i="2"/>
  <c r="Q2387" i="2"/>
  <c r="Q2408" i="2"/>
  <c r="Q2415" i="2"/>
  <c r="Q2475" i="2"/>
  <c r="Q2534" i="2"/>
  <c r="CL2242" i="2"/>
  <c r="Q2250" i="2"/>
  <c r="Q2258" i="2"/>
  <c r="Q2265" i="2"/>
  <c r="Q2274" i="2"/>
  <c r="Q2280" i="2"/>
  <c r="Q2290" i="2"/>
  <c r="Q2298" i="2"/>
  <c r="Q2308" i="2"/>
  <c r="Q2315" i="2"/>
  <c r="CL2321" i="2"/>
  <c r="Q2330" i="2"/>
  <c r="Q2335" i="2"/>
  <c r="Q2346" i="2"/>
  <c r="Q2354" i="2"/>
  <c r="Q2362" i="2"/>
  <c r="Q2371" i="2"/>
  <c r="Q2379" i="2"/>
  <c r="Q2470" i="2"/>
  <c r="Q2559" i="2"/>
  <c r="Q2251" i="2"/>
  <c r="Q2259" i="2"/>
  <c r="Q2268" i="2"/>
  <c r="Q2275" i="2"/>
  <c r="Q2283" i="2"/>
  <c r="Q2291" i="2"/>
  <c r="CL2300" i="2"/>
  <c r="Q2309" i="2"/>
  <c r="CL2315" i="2"/>
  <c r="Q2323" i="2"/>
  <c r="Q2331" i="2"/>
  <c r="Q2339" i="2"/>
  <c r="Q2348" i="2"/>
  <c r="Q2355" i="2"/>
  <c r="Q2363" i="2"/>
  <c r="Q2369" i="2"/>
  <c r="Q2380" i="2"/>
  <c r="Q2389" i="2"/>
  <c r="Q2403" i="2"/>
  <c r="Q2412" i="2"/>
  <c r="Q2423" i="2"/>
  <c r="Q2527" i="2"/>
  <c r="Q2600" i="2"/>
  <c r="Q2300" i="2"/>
  <c r="CL2307" i="2"/>
  <c r="Q2316" i="2"/>
  <c r="Q2324" i="2"/>
  <c r="Q2332" i="2"/>
  <c r="Q2340" i="2"/>
  <c r="Q2347" i="2"/>
  <c r="Q2356" i="2"/>
  <c r="Q2364" i="2"/>
  <c r="Q2372" i="2"/>
  <c r="Q2378" i="2"/>
  <c r="Q2392" i="2"/>
  <c r="Q2396" i="2"/>
  <c r="Q2400" i="2"/>
  <c r="Q2407" i="2"/>
  <c r="Q2416" i="2"/>
  <c r="Q2424" i="2"/>
  <c r="Q2429" i="2"/>
  <c r="Q2496" i="2"/>
  <c r="CL2245" i="2"/>
  <c r="Q2253" i="2"/>
  <c r="Q2261" i="2"/>
  <c r="Q2269" i="2"/>
  <c r="Q2277" i="2"/>
  <c r="Q2285" i="2"/>
  <c r="Q2293" i="2"/>
  <c r="Q2301" i="2"/>
  <c r="Q2307" i="2"/>
  <c r="CL2318" i="2"/>
  <c r="Q2325" i="2"/>
  <c r="Q2333" i="2"/>
  <c r="Q2341" i="2"/>
  <c r="Q2349" i="2"/>
  <c r="Q2357" i="2"/>
  <c r="Q2365" i="2"/>
  <c r="Q2373" i="2"/>
  <c r="Q2382" i="2"/>
  <c r="Q2381" i="2"/>
  <c r="Q2421" i="2"/>
  <c r="Q2463" i="2"/>
  <c r="Q2587" i="2"/>
  <c r="Q2592" i="2"/>
  <c r="Q2246" i="2"/>
  <c r="Q2254" i="2"/>
  <c r="Q2262" i="2"/>
  <c r="Q2270" i="2"/>
  <c r="Q2278" i="2"/>
  <c r="Q2286" i="2"/>
  <c r="CL2293" i="2"/>
  <c r="Q2303" i="2"/>
  <c r="Q2311" i="2"/>
  <c r="Q2318" i="2"/>
  <c r="Q2326" i="2"/>
  <c r="Q2336" i="2"/>
  <c r="Q2342" i="2"/>
  <c r="Q2350" i="2"/>
  <c r="Q2358" i="2"/>
  <c r="Q2366" i="2"/>
  <c r="Q2374" i="2"/>
  <c r="Q2383" i="2"/>
  <c r="Q2390" i="2"/>
  <c r="Q2542" i="2"/>
  <c r="Q2239" i="2"/>
  <c r="Q2247" i="2"/>
  <c r="Q2255" i="2"/>
  <c r="CL2262" i="2"/>
  <c r="Q2271" i="2"/>
  <c r="Q2279" i="2"/>
  <c r="Q2287" i="2"/>
  <c r="Q2295" i="2"/>
  <c r="Q2304" i="2"/>
  <c r="Q2312" i="2"/>
  <c r="Q2319" i="2"/>
  <c r="Q2327" i="2"/>
  <c r="Q2338" i="2"/>
  <c r="Q2343" i="2"/>
  <c r="Q2351" i="2"/>
  <c r="Q2359" i="2"/>
  <c r="Q2367" i="2"/>
  <c r="Q2375" i="2"/>
  <c r="Q2384" i="2"/>
  <c r="Q2398" i="2"/>
  <c r="Q2405" i="2"/>
  <c r="Q2410" i="2"/>
  <c r="Q2510" i="2"/>
  <c r="Q2566" i="2"/>
  <c r="Q2391" i="2"/>
  <c r="Q2397" i="2"/>
  <c r="Q2406" i="2"/>
  <c r="Q2414" i="2"/>
  <c r="Q2422" i="2"/>
  <c r="Q2455" i="2"/>
  <c r="Q2488" i="2"/>
  <c r="Q2519" i="2"/>
  <c r="Q2551" i="2"/>
  <c r="Q2628" i="2"/>
  <c r="Q2660" i="2"/>
  <c r="Q2401" i="2"/>
  <c r="Q2404" i="2"/>
  <c r="Q2417" i="2"/>
  <c r="Q2425" i="2"/>
  <c r="Q2430" i="2"/>
  <c r="Q2432" i="2"/>
  <c r="Q2438" i="2"/>
  <c r="Q2439" i="2"/>
  <c r="Q2454" i="2"/>
  <c r="Q2487" i="2"/>
  <c r="Q2518" i="2"/>
  <c r="Q2550" i="2"/>
  <c r="Q2578" i="2"/>
  <c r="Q2638" i="2"/>
  <c r="Q2393" i="2"/>
  <c r="Q2402" i="2"/>
  <c r="Q2409" i="2"/>
  <c r="Q2418" i="2"/>
  <c r="Q2426" i="2"/>
  <c r="Q2440" i="2"/>
  <c r="Q2471" i="2"/>
  <c r="Q2502" i="2"/>
  <c r="Q2535" i="2"/>
  <c r="Q2567" i="2"/>
  <c r="Q2419" i="2"/>
  <c r="Q2420" i="2"/>
  <c r="Q2431" i="2"/>
  <c r="Q2427" i="2"/>
  <c r="Q2460" i="2"/>
  <c r="Q2494" i="2"/>
  <c r="Q2524" i="2"/>
  <c r="Q2558" i="2"/>
  <c r="Q2571" i="2"/>
  <c r="Q2669" i="2"/>
  <c r="Q2388" i="2"/>
  <c r="Q2395" i="2"/>
  <c r="Q2399" i="2"/>
  <c r="Q2411" i="2"/>
  <c r="Q2413" i="2"/>
  <c r="Q2446" i="2"/>
  <c r="Q2480" i="2"/>
  <c r="Q2511" i="2"/>
  <c r="Q2543" i="2"/>
  <c r="Q2447" i="2"/>
  <c r="Q2456" i="2"/>
  <c r="Q2464" i="2"/>
  <c r="Q2472" i="2"/>
  <c r="Q2481" i="2"/>
  <c r="Q2479" i="2"/>
  <c r="Q2497" i="2"/>
  <c r="Q2506" i="2"/>
  <c r="Q2512" i="2"/>
  <c r="Q2521" i="2"/>
  <c r="Q2528" i="2"/>
  <c r="Q2536" i="2"/>
  <c r="Q2544" i="2"/>
  <c r="Q2552" i="2"/>
  <c r="Q2560" i="2"/>
  <c r="Q2568" i="2"/>
  <c r="Q2579" i="2"/>
  <c r="Q2583" i="2"/>
  <c r="Q2588" i="2"/>
  <c r="Q2613" i="2"/>
  <c r="Q2646" i="2"/>
  <c r="Q2683" i="2"/>
  <c r="Q2428" i="2"/>
  <c r="Q2441" i="2"/>
  <c r="Q2448" i="2"/>
  <c r="Q2457" i="2"/>
  <c r="Q2465" i="2"/>
  <c r="Q2473" i="2"/>
  <c r="Q2482" i="2"/>
  <c r="Q2489" i="2"/>
  <c r="Q2495" i="2"/>
  <c r="Q2504" i="2"/>
  <c r="Q2513" i="2"/>
  <c r="Q2522" i="2"/>
  <c r="Q2531" i="2"/>
  <c r="Q2538" i="2"/>
  <c r="Q2546" i="2"/>
  <c r="Q2553" i="2"/>
  <c r="Q2561" i="2"/>
  <c r="Q2569" i="2"/>
  <c r="Q2637" i="2"/>
  <c r="Q2668" i="2"/>
  <c r="Q2781" i="2"/>
  <c r="Q2433" i="2"/>
  <c r="Q2442" i="2"/>
  <c r="Q2449" i="2"/>
  <c r="Q2458" i="2"/>
  <c r="Q2466" i="2"/>
  <c r="Q2474" i="2"/>
  <c r="Q2483" i="2"/>
  <c r="Q2490" i="2"/>
  <c r="Q2498" i="2"/>
  <c r="Q2505" i="2"/>
  <c r="Q2514" i="2"/>
  <c r="Q2520" i="2"/>
  <c r="Q2532" i="2"/>
  <c r="Q2537" i="2"/>
  <c r="Q2547" i="2"/>
  <c r="Q2554" i="2"/>
  <c r="Q2562" i="2"/>
  <c r="Q2570" i="2"/>
  <c r="Q2575" i="2"/>
  <c r="Q2580" i="2"/>
  <c r="Q2584" i="2"/>
  <c r="Q2591" i="2"/>
  <c r="Q2621" i="2"/>
  <c r="Q2653" i="2"/>
  <c r="Q2434" i="2"/>
  <c r="Q2443" i="2"/>
  <c r="Q2451" i="2"/>
  <c r="Q2459" i="2"/>
  <c r="Q2467" i="2"/>
  <c r="Q2476" i="2"/>
  <c r="Q2484" i="2"/>
  <c r="Q2491" i="2"/>
  <c r="Q2499" i="2"/>
  <c r="Q2507" i="2"/>
  <c r="Q2515" i="2"/>
  <c r="Q2525" i="2"/>
  <c r="Q2529" i="2"/>
  <c r="Q2539" i="2"/>
  <c r="Q2548" i="2"/>
  <c r="Q2555" i="2"/>
  <c r="Q2563" i="2"/>
  <c r="Q2572" i="2"/>
  <c r="Q2573" i="2"/>
  <c r="Q2612" i="2"/>
  <c r="Q2641" i="2"/>
  <c r="Q2680" i="2"/>
  <c r="Q2435" i="2"/>
  <c r="Q2444" i="2"/>
  <c r="Q2452" i="2"/>
  <c r="Q2461" i="2"/>
  <c r="Q2468" i="2"/>
  <c r="Q2477" i="2"/>
  <c r="Q2485" i="2"/>
  <c r="Q2492" i="2"/>
  <c r="Q2500" i="2"/>
  <c r="Q2508" i="2"/>
  <c r="Q2516" i="2"/>
  <c r="Q2526" i="2"/>
  <c r="Q2530" i="2"/>
  <c r="Q2540" i="2"/>
  <c r="Q2545" i="2"/>
  <c r="Q2556" i="2"/>
  <c r="Q2564" i="2"/>
  <c r="Q2576" i="2"/>
  <c r="Q2586" i="2"/>
  <c r="Q2589" i="2"/>
  <c r="Q2630" i="2"/>
  <c r="Q2662" i="2"/>
  <c r="Q2803" i="2"/>
  <c r="Q2436" i="2"/>
  <c r="Q2445" i="2"/>
  <c r="Q2453" i="2"/>
  <c r="Q2462" i="2"/>
  <c r="Q2469" i="2"/>
  <c r="Q2478" i="2"/>
  <c r="Q2486" i="2"/>
  <c r="Q2493" i="2"/>
  <c r="Q2503" i="2"/>
  <c r="Q2509" i="2"/>
  <c r="Q2517" i="2"/>
  <c r="Q2523" i="2"/>
  <c r="Q2533" i="2"/>
  <c r="Q2541" i="2"/>
  <c r="Q2549" i="2"/>
  <c r="Q2557" i="2"/>
  <c r="Q2565" i="2"/>
  <c r="Q2581" i="2"/>
  <c r="Q2596" i="2"/>
  <c r="Q2604" i="2"/>
  <c r="Q2605" i="2"/>
  <c r="Q2607" i="2"/>
  <c r="Q2620" i="2"/>
  <c r="Q2652" i="2"/>
  <c r="Q2712" i="2"/>
  <c r="Q2574" i="2"/>
  <c r="Q2582" i="2"/>
  <c r="Q2590" i="2"/>
  <c r="Q2599" i="2"/>
  <c r="Q2606" i="2"/>
  <c r="Q2615" i="2"/>
  <c r="Q2622" i="2"/>
  <c r="Q2629" i="2"/>
  <c r="Q2639" i="2"/>
  <c r="Q2647" i="2"/>
  <c r="Q2654" i="2"/>
  <c r="Q2663" i="2"/>
  <c r="Q2670" i="2"/>
  <c r="Q2688" i="2"/>
  <c r="Q2704" i="2"/>
  <c r="Q2614" i="2"/>
  <c r="Q2624" i="2"/>
  <c r="Q2631" i="2"/>
  <c r="Q2640" i="2"/>
  <c r="Q2645" i="2"/>
  <c r="Q2655" i="2"/>
  <c r="Q2661" i="2"/>
  <c r="Q2671" i="2"/>
  <c r="Q2682" i="2"/>
  <c r="Q2738" i="2"/>
  <c r="Q2601" i="2"/>
  <c r="Q2608" i="2"/>
  <c r="Q2616" i="2"/>
  <c r="Q2625" i="2"/>
  <c r="Q2632" i="2"/>
  <c r="Q2636" i="2"/>
  <c r="Q2648" i="2"/>
  <c r="Q2656" i="2"/>
  <c r="Q2664" i="2"/>
  <c r="Q2672" i="2"/>
  <c r="Q2679" i="2"/>
  <c r="Q2711" i="2"/>
  <c r="Q2798" i="2"/>
  <c r="Q2577" i="2"/>
  <c r="Q2585" i="2"/>
  <c r="Q2593" i="2"/>
  <c r="Q2597" i="2"/>
  <c r="Q2609" i="2"/>
  <c r="Q2617" i="2"/>
  <c r="Q2623" i="2"/>
  <c r="Q2633" i="2"/>
  <c r="Q2642" i="2"/>
  <c r="Q2649" i="2"/>
  <c r="Q2657" i="2"/>
  <c r="Q2665" i="2"/>
  <c r="Q2673" i="2"/>
  <c r="Q2695" i="2"/>
  <c r="Q2696" i="2"/>
  <c r="Q2698" i="2"/>
  <c r="Q2726" i="2"/>
  <c r="Q2733" i="2"/>
  <c r="Q2752" i="2"/>
  <c r="Q2859" i="2"/>
  <c r="Q2594" i="2"/>
  <c r="Q2602" i="2"/>
  <c r="Q2610" i="2"/>
  <c r="Q2618" i="2"/>
  <c r="Q2626" i="2"/>
  <c r="Q2634" i="2"/>
  <c r="Q2643" i="2"/>
  <c r="Q2651" i="2"/>
  <c r="Q2658" i="2"/>
  <c r="Q2666" i="2"/>
  <c r="Q2674" i="2"/>
  <c r="Q2676" i="2"/>
  <c r="Q2690" i="2"/>
  <c r="Q2719" i="2"/>
  <c r="Q2595" i="2"/>
  <c r="Q2603" i="2"/>
  <c r="Q2611" i="2"/>
  <c r="Q2619" i="2"/>
  <c r="Q2627" i="2"/>
  <c r="Q2635" i="2"/>
  <c r="Q2644" i="2"/>
  <c r="Q2650" i="2"/>
  <c r="Q2659" i="2"/>
  <c r="Q2667" i="2"/>
  <c r="Q2675" i="2"/>
  <c r="Q2678" i="2"/>
  <c r="Q2687" i="2"/>
  <c r="Q2705" i="2"/>
  <c r="Q2729" i="2"/>
  <c r="Q2681" i="2"/>
  <c r="Q2689" i="2"/>
  <c r="Q2697" i="2"/>
  <c r="Q2703" i="2"/>
  <c r="Q2713" i="2"/>
  <c r="Q2742" i="2"/>
  <c r="Q2764" i="2"/>
  <c r="Q2765" i="2"/>
  <c r="Q2786" i="2"/>
  <c r="Q2814" i="2"/>
  <c r="Q2706" i="2"/>
  <c r="Q2714" i="2"/>
  <c r="Q2720" i="2"/>
  <c r="Q2730" i="2"/>
  <c r="Q2727" i="2"/>
  <c r="Q2739" i="2"/>
  <c r="Q2749" i="2"/>
  <c r="Q2750" i="2"/>
  <c r="Q2756" i="2"/>
  <c r="Q2757" i="2"/>
  <c r="Q2768" i="2"/>
  <c r="Q2774" i="2"/>
  <c r="Q2691" i="2"/>
  <c r="Q2699" i="2"/>
  <c r="Q2707" i="2"/>
  <c r="Q2716" i="2"/>
  <c r="Q2734" i="2"/>
  <c r="Q2748" i="2"/>
  <c r="Q2758" i="2"/>
  <c r="Q2797" i="2"/>
  <c r="Q2684" i="2"/>
  <c r="Q2692" i="2"/>
  <c r="Q2700" i="2"/>
  <c r="Q2708" i="2"/>
  <c r="Q2717" i="2"/>
  <c r="Q2721" i="2"/>
  <c r="Q2731" i="2"/>
  <c r="Q2740" i="2"/>
  <c r="Q2782" i="2"/>
  <c r="Q2820" i="2"/>
  <c r="Q2870" i="2"/>
  <c r="Q2677" i="2"/>
  <c r="Q2685" i="2"/>
  <c r="Q2693" i="2"/>
  <c r="Q2701" i="2"/>
  <c r="Q2709" i="2"/>
  <c r="Q2715" i="2"/>
  <c r="Q2732" i="2"/>
  <c r="Q2747" i="2"/>
  <c r="Q2773" i="2"/>
  <c r="Q2806" i="2"/>
  <c r="Q2846" i="2"/>
  <c r="Q2686" i="2"/>
  <c r="Q2694" i="2"/>
  <c r="Q2702" i="2"/>
  <c r="Q2710" i="2"/>
  <c r="Q2718" i="2"/>
  <c r="Q2723" i="2"/>
  <c r="Q2724" i="2"/>
  <c r="Q2736" i="2"/>
  <c r="Q2741" i="2"/>
  <c r="Q2744" i="2"/>
  <c r="Q2791" i="2"/>
  <c r="Q2827" i="2"/>
  <c r="Q2725" i="2"/>
  <c r="Q2735" i="2"/>
  <c r="Q2743" i="2"/>
  <c r="Q2751" i="2"/>
  <c r="Q2759" i="2"/>
  <c r="Q2766" i="2"/>
  <c r="Q2775" i="2"/>
  <c r="Q2783" i="2"/>
  <c r="Q2792" i="2"/>
  <c r="Q2799" i="2"/>
  <c r="Q2812" i="2"/>
  <c r="Q2891" i="2"/>
  <c r="Q2760" i="2"/>
  <c r="Q2767" i="2"/>
  <c r="Q2776" i="2"/>
  <c r="Q2784" i="2"/>
  <c r="Q2793" i="2"/>
  <c r="Q2800" i="2"/>
  <c r="Q2801" i="2"/>
  <c r="Q2808" i="2"/>
  <c r="Q2818" i="2"/>
  <c r="Q2819" i="2"/>
  <c r="Q2858" i="2"/>
  <c r="Q2745" i="2"/>
  <c r="Q2753" i="2"/>
  <c r="Q2761" i="2"/>
  <c r="Q2769" i="2"/>
  <c r="Q2777" i="2"/>
  <c r="Q2785" i="2"/>
  <c r="Q2794" i="2"/>
  <c r="Q2804" i="2"/>
  <c r="Q2850" i="2"/>
  <c r="Q2923" i="2"/>
  <c r="Q2722" i="2"/>
  <c r="Q2728" i="2"/>
  <c r="Q2737" i="2"/>
  <c r="Q2746" i="2"/>
  <c r="Q2754" i="2"/>
  <c r="Q2762" i="2"/>
  <c r="Q2770" i="2"/>
  <c r="Q2778" i="2"/>
  <c r="Q2787" i="2"/>
  <c r="Q2795" i="2"/>
  <c r="Q2809" i="2"/>
  <c r="Q2810" i="2"/>
  <c r="Q2841" i="2"/>
  <c r="Q2842" i="2"/>
  <c r="Q2873" i="2"/>
  <c r="Q2900" i="2"/>
  <c r="Q2755" i="2"/>
  <c r="Q2763" i="2"/>
  <c r="Q2771" i="2"/>
  <c r="Q2779" i="2"/>
  <c r="Q2788" i="2"/>
  <c r="Q2796" i="2"/>
  <c r="Q2833" i="2"/>
  <c r="Q2834" i="2"/>
  <c r="Q2843" i="2"/>
  <c r="Q2851" i="2"/>
  <c r="Q2878" i="2"/>
  <c r="Q2772" i="2"/>
  <c r="Q2780" i="2"/>
  <c r="Q2789" i="2"/>
  <c r="Q2790" i="2"/>
  <c r="Q2802" i="2"/>
  <c r="Q2450" i="2"/>
  <c r="Q2811" i="2"/>
  <c r="Q2815" i="2"/>
  <c r="Q2825" i="2"/>
  <c r="Q2826" i="2"/>
  <c r="Q2835" i="2"/>
  <c r="Q2933" i="2"/>
  <c r="Q2805" i="2"/>
  <c r="Q2813" i="2"/>
  <c r="Q2821" i="2"/>
  <c r="Q2828" i="2"/>
  <c r="Q2836" i="2"/>
  <c r="Q2845" i="2"/>
  <c r="Q2852" i="2"/>
  <c r="Q2860" i="2"/>
  <c r="Q2875" i="2"/>
  <c r="Q2908" i="2"/>
  <c r="Q2817" i="2"/>
  <c r="Q2829" i="2"/>
  <c r="Q2837" i="2"/>
  <c r="Q2844" i="2"/>
  <c r="Q2853" i="2"/>
  <c r="Q2861" i="2"/>
  <c r="Q2865" i="2"/>
  <c r="Q2871" i="2"/>
  <c r="Q2899" i="2"/>
  <c r="Q2932" i="2"/>
  <c r="Q2936" i="2"/>
  <c r="Q2942" i="2"/>
  <c r="Q2822" i="2"/>
  <c r="Q2830" i="2"/>
  <c r="Q2838" i="2"/>
  <c r="Q2847" i="2"/>
  <c r="Q2854" i="2"/>
  <c r="Q2862" i="2"/>
  <c r="Q2867" i="2"/>
  <c r="Q2884" i="2"/>
  <c r="Q2917" i="2"/>
  <c r="Q2949" i="2"/>
  <c r="Q2965" i="2"/>
  <c r="Q2807" i="2"/>
  <c r="Q2816" i="2"/>
  <c r="Q2823" i="2"/>
  <c r="Q2831" i="2"/>
  <c r="Q2839" i="2"/>
  <c r="Q2848" i="2"/>
  <c r="Q2855" i="2"/>
  <c r="Q2863" i="2"/>
  <c r="Q2864" i="2"/>
  <c r="Q2872" i="2"/>
  <c r="Q2876" i="2"/>
  <c r="Q2907" i="2"/>
  <c r="Q2824" i="2"/>
  <c r="Q2832" i="2"/>
  <c r="Q2840" i="2"/>
  <c r="Q2849" i="2"/>
  <c r="Q2856" i="2"/>
  <c r="Q2892" i="2"/>
  <c r="Q2924" i="2"/>
  <c r="Q2857" i="2"/>
  <c r="Q2868" i="2"/>
  <c r="Q2883" i="2"/>
  <c r="Q2915" i="2"/>
  <c r="Q2869" i="2"/>
  <c r="Q2877" i="2"/>
  <c r="Q2885" i="2"/>
  <c r="Q2893" i="2"/>
  <c r="Q2901" i="2"/>
  <c r="Q2909" i="2"/>
  <c r="Q2918" i="2"/>
  <c r="Q2925" i="2"/>
  <c r="Q2934" i="2"/>
  <c r="Q2945" i="2"/>
  <c r="Q2972" i="2"/>
  <c r="Q2990" i="2"/>
  <c r="Q2886" i="2"/>
  <c r="Q2894" i="2"/>
  <c r="Q2902" i="2"/>
  <c r="Q2910" i="2"/>
  <c r="Q2919" i="2"/>
  <c r="Q2927" i="2"/>
  <c r="Q2935" i="2"/>
  <c r="Q2958" i="2"/>
  <c r="Q2879" i="2"/>
  <c r="Q2889" i="2"/>
  <c r="Q2895" i="2"/>
  <c r="Q2903" i="2"/>
  <c r="Q2911" i="2"/>
  <c r="Q2920" i="2"/>
  <c r="Q2928" i="2"/>
  <c r="Q2937" i="2"/>
  <c r="Q2943" i="2"/>
  <c r="Q2951" i="2"/>
  <c r="Q3005" i="2"/>
  <c r="Q2880" i="2"/>
  <c r="Q2887" i="2"/>
  <c r="Q2896" i="2"/>
  <c r="Q2905" i="2"/>
  <c r="Q2912" i="2"/>
  <c r="Q2916" i="2"/>
  <c r="Q2929" i="2"/>
  <c r="Q2953" i="2"/>
  <c r="Q2968" i="2"/>
  <c r="Q2981" i="2"/>
  <c r="Q2881" i="2"/>
  <c r="Q2888" i="2"/>
  <c r="Q2897" i="2"/>
  <c r="Q2906" i="2"/>
  <c r="Q2913" i="2"/>
  <c r="Q2921" i="2"/>
  <c r="Q2930" i="2"/>
  <c r="Q2939" i="2"/>
  <c r="Q2957" i="2"/>
  <c r="Q2866" i="2"/>
  <c r="Q2874" i="2"/>
  <c r="Q2882" i="2"/>
  <c r="Q2890" i="2"/>
  <c r="Q2898" i="2"/>
  <c r="Q2904" i="2"/>
  <c r="Q2914" i="2"/>
  <c r="Q2922" i="2"/>
  <c r="Q2931" i="2"/>
  <c r="Q2940" i="2"/>
  <c r="Q2944" i="2"/>
  <c r="Q2973" i="2"/>
  <c r="Q2997" i="2"/>
  <c r="Q3068" i="2"/>
  <c r="Q2980" i="2"/>
  <c r="Q2988" i="2"/>
  <c r="Q2996" i="2"/>
  <c r="Q3004" i="2"/>
  <c r="Q3007" i="2"/>
  <c r="Q3026" i="2"/>
  <c r="Q3103" i="2"/>
  <c r="Q2952" i="2"/>
  <c r="Q2959" i="2"/>
  <c r="Q2969" i="2"/>
  <c r="Q2974" i="2"/>
  <c r="Q2982" i="2"/>
  <c r="Q2991" i="2"/>
  <c r="Q2998" i="2"/>
  <c r="Q3006" i="2"/>
  <c r="Q3009" i="2"/>
  <c r="Q3017" i="2"/>
  <c r="Q3033" i="2"/>
  <c r="Q3046" i="2"/>
  <c r="Q2960" i="2"/>
  <c r="Q2970" i="2"/>
  <c r="Q2975" i="2"/>
  <c r="Q2983" i="2"/>
  <c r="Q2992" i="2"/>
  <c r="Q2999" i="2"/>
  <c r="Q3008" i="2"/>
  <c r="Q3014" i="2"/>
  <c r="Q3018" i="2"/>
  <c r="Q3020" i="2"/>
  <c r="Q3028" i="2"/>
  <c r="Q2954" i="2"/>
  <c r="Q2963" i="2"/>
  <c r="Q2971" i="2"/>
  <c r="Q2976" i="2"/>
  <c r="Q2984" i="2"/>
  <c r="Q2993" i="2"/>
  <c r="Q3000" i="2"/>
  <c r="Q3060" i="2"/>
  <c r="Q3101" i="2"/>
  <c r="Q2938" i="2"/>
  <c r="Q2946" i="2"/>
  <c r="Q2955" i="2"/>
  <c r="Q2964" i="2"/>
  <c r="Q2966" i="2"/>
  <c r="Q2977" i="2"/>
  <c r="Q2985" i="2"/>
  <c r="Q2989" i="2"/>
  <c r="Q3001" i="2"/>
  <c r="Q3012" i="2"/>
  <c r="Q3037" i="2"/>
  <c r="Q2941" i="2"/>
  <c r="Q2947" i="2"/>
  <c r="Q2956" i="2"/>
  <c r="Q2961" i="2"/>
  <c r="Q2967" i="2"/>
  <c r="Q2978" i="2"/>
  <c r="Q2986" i="2"/>
  <c r="Q2994" i="2"/>
  <c r="Q3002" i="2"/>
  <c r="Q3010" i="2"/>
  <c r="Q3075" i="2"/>
  <c r="Q2948" i="2"/>
  <c r="Q2950" i="2"/>
  <c r="Q2962" i="2"/>
  <c r="Q2926" i="2"/>
  <c r="Q2979" i="2"/>
  <c r="Q2987" i="2"/>
  <c r="Q2995" i="2"/>
  <c r="Q3003" i="2"/>
  <c r="Q3053" i="2"/>
  <c r="Q3088" i="2"/>
  <c r="Q3011" i="2"/>
  <c r="Q3019" i="2"/>
  <c r="Q3027" i="2"/>
  <c r="Q3036" i="2"/>
  <c r="Q3045" i="2"/>
  <c r="Q3051" i="2"/>
  <c r="Q3059" i="2"/>
  <c r="Q3067" i="2"/>
  <c r="Q3074" i="2"/>
  <c r="Q3108" i="2"/>
  <c r="Q3110" i="2"/>
  <c r="Q3112" i="2"/>
  <c r="Q3021" i="2"/>
  <c r="Q3029" i="2"/>
  <c r="Q3038" i="2"/>
  <c r="Q3043" i="2"/>
  <c r="Q3052" i="2"/>
  <c r="Q3061" i="2"/>
  <c r="Q3069" i="2"/>
  <c r="Q3076" i="2"/>
  <c r="Q3086" i="2"/>
  <c r="Q3092" i="2"/>
  <c r="Q3093" i="2"/>
  <c r="Q3095" i="2"/>
  <c r="Q3013" i="2"/>
  <c r="Q3022" i="2"/>
  <c r="Q3030" i="2"/>
  <c r="Q3039" i="2"/>
  <c r="Q3044" i="2"/>
  <c r="Q3054" i="2"/>
  <c r="Q3062" i="2"/>
  <c r="Q3070" i="2"/>
  <c r="Q3077" i="2"/>
  <c r="Q3083" i="2"/>
  <c r="Q3015" i="2"/>
  <c r="Q3024" i="2"/>
  <c r="Q3031" i="2"/>
  <c r="Q3040" i="2"/>
  <c r="Q3047" i="2"/>
  <c r="Q3055" i="2"/>
  <c r="Q3063" i="2"/>
  <c r="Q3071" i="2"/>
  <c r="Q3078" i="2"/>
  <c r="Q3085" i="2"/>
  <c r="Q3016" i="2"/>
  <c r="Q3025" i="2"/>
  <c r="Q3032" i="2"/>
  <c r="Q3035" i="2"/>
  <c r="Q3048" i="2"/>
  <c r="Q3056" i="2"/>
  <c r="Q3064" i="2"/>
  <c r="Q3079" i="2"/>
  <c r="Q3041" i="2"/>
  <c r="Q3049" i="2"/>
  <c r="Q3057" i="2"/>
  <c r="Q3065" i="2"/>
  <c r="Q3072" i="2"/>
  <c r="Q3080" i="2"/>
  <c r="Q3023" i="2"/>
  <c r="Q3034" i="2"/>
  <c r="Q3042" i="2"/>
  <c r="Q3050" i="2"/>
  <c r="Q3058" i="2"/>
  <c r="Q3066" i="2"/>
  <c r="Q3073" i="2"/>
  <c r="Q3081" i="2"/>
  <c r="Q3109" i="2"/>
  <c r="Q3084" i="2"/>
  <c r="Q3094" i="2"/>
  <c r="Q3102" i="2"/>
  <c r="Q3111" i="2"/>
  <c r="Q3087" i="2"/>
  <c r="Q3096" i="2"/>
  <c r="Q3104" i="2"/>
  <c r="Q3113" i="2"/>
  <c r="Q3089" i="2"/>
  <c r="Q3097" i="2"/>
  <c r="Q3105" i="2"/>
  <c r="Q3114" i="2"/>
  <c r="Q3090" i="2"/>
  <c r="Q3098" i="2"/>
  <c r="Q3106" i="2"/>
  <c r="Q3115" i="2"/>
  <c r="Q3082" i="2"/>
  <c r="Q3091" i="2"/>
  <c r="Q3099" i="2"/>
  <c r="Q3107" i="2"/>
  <c r="Q4" i="2"/>
  <c r="Q3100" i="2"/>
  <c r="AD8" i="2"/>
  <c r="CY14" i="2"/>
  <c r="CY18" i="2"/>
  <c r="AD26" i="2"/>
  <c r="AD33" i="2"/>
  <c r="AD39" i="2"/>
  <c r="CY44" i="2"/>
  <c r="AD49" i="2"/>
  <c r="AD57" i="2"/>
  <c r="CY4" i="2"/>
  <c r="AD9" i="2"/>
  <c r="AD15" i="2"/>
  <c r="AD19" i="2"/>
  <c r="AD27" i="2"/>
  <c r="AD34" i="2"/>
  <c r="CY40" i="2"/>
  <c r="AD44" i="2"/>
  <c r="AD50" i="2"/>
  <c r="AD58" i="2"/>
  <c r="AD62" i="2"/>
  <c r="AD10" i="2"/>
  <c r="CY15" i="2"/>
  <c r="AD20" i="2"/>
  <c r="AD28" i="2"/>
  <c r="AD35" i="2"/>
  <c r="AD40" i="2"/>
  <c r="AD51" i="2"/>
  <c r="AD59" i="2"/>
  <c r="AD5" i="2"/>
  <c r="CY12" i="2"/>
  <c r="AD11" i="2"/>
  <c r="AD21" i="2"/>
  <c r="AD29" i="2"/>
  <c r="AD36" i="2"/>
  <c r="AD41" i="2"/>
  <c r="CY45" i="2"/>
  <c r="AD52" i="2"/>
  <c r="AD60" i="2"/>
  <c r="CY6" i="2"/>
  <c r="AD12" i="2"/>
  <c r="CY16" i="2"/>
  <c r="AD22" i="2"/>
  <c r="AD30" i="2"/>
  <c r="AD38" i="2"/>
  <c r="CY41" i="2"/>
  <c r="AD45" i="2"/>
  <c r="AD53" i="2"/>
  <c r="AD61" i="2"/>
  <c r="AD6" i="2"/>
  <c r="AD13" i="2"/>
  <c r="AD16" i="2"/>
  <c r="AD23" i="2"/>
  <c r="CY31" i="2"/>
  <c r="CY38" i="2"/>
  <c r="AD42" i="2"/>
  <c r="AD54" i="2"/>
  <c r="CY5" i="2"/>
  <c r="CY7" i="2"/>
  <c r="AD17" i="2"/>
  <c r="AD24" i="2"/>
  <c r="AD31" i="2"/>
  <c r="AD37" i="2"/>
  <c r="CY42" i="2"/>
  <c r="AD46" i="2"/>
  <c r="AD55" i="2"/>
  <c r="AD7" i="2"/>
  <c r="AD14" i="2"/>
  <c r="AD18" i="2"/>
  <c r="AD25" i="2"/>
  <c r="AD32" i="2"/>
  <c r="CY37" i="2"/>
  <c r="AD43" i="2"/>
  <c r="AD47" i="2"/>
  <c r="AD56" i="2"/>
  <c r="AD66" i="2"/>
  <c r="AD74" i="2"/>
  <c r="AD82" i="2"/>
  <c r="CY91" i="2"/>
  <c r="AD103" i="2"/>
  <c r="AD112" i="2"/>
  <c r="AD119" i="2"/>
  <c r="AD127" i="2"/>
  <c r="CY135" i="2"/>
  <c r="AD140" i="2"/>
  <c r="AD148" i="2"/>
  <c r="AD156" i="2"/>
  <c r="AD163" i="2"/>
  <c r="CY170" i="2"/>
  <c r="AD178" i="2"/>
  <c r="CY187" i="2"/>
  <c r="AD194" i="2"/>
  <c r="AD202" i="2"/>
  <c r="AD209" i="2"/>
  <c r="AD213" i="2"/>
  <c r="CY224" i="2"/>
  <c r="AD233" i="2"/>
  <c r="AD241" i="2"/>
  <c r="CY249" i="2"/>
  <c r="AD255" i="2"/>
  <c r="AD263" i="2"/>
  <c r="AD270" i="2"/>
  <c r="AD279" i="2"/>
  <c r="AD287" i="2"/>
  <c r="AD294" i="2"/>
  <c r="AD302" i="2"/>
  <c r="AD311" i="2"/>
  <c r="CY319" i="2"/>
  <c r="AD326" i="2"/>
  <c r="AD334" i="2"/>
  <c r="AD342" i="2"/>
  <c r="AD351" i="2"/>
  <c r="AD357" i="2"/>
  <c r="CY366" i="2"/>
  <c r="AD373" i="2"/>
  <c r="CY380" i="2"/>
  <c r="AD385" i="2"/>
  <c r="AD390" i="2"/>
  <c r="AD421" i="2"/>
  <c r="AD488" i="2"/>
  <c r="AD548" i="2"/>
  <c r="AD612" i="2"/>
  <c r="AD67" i="2"/>
  <c r="AD75" i="2"/>
  <c r="AD83" i="2"/>
  <c r="AD91" i="2"/>
  <c r="CY96" i="2"/>
  <c r="AD104" i="2"/>
  <c r="AD113" i="2"/>
  <c r="AD120" i="2"/>
  <c r="AD126" i="2"/>
  <c r="AD135" i="2"/>
  <c r="CY140" i="2"/>
  <c r="AD149" i="2"/>
  <c r="AD157" i="2"/>
  <c r="AD164" i="2"/>
  <c r="AD172" i="2"/>
  <c r="CY180" i="2"/>
  <c r="AD187" i="2"/>
  <c r="AD195" i="2"/>
  <c r="CY202" i="2"/>
  <c r="CY209" i="2"/>
  <c r="AD218" i="2"/>
  <c r="AD228" i="2"/>
  <c r="AD234" i="2"/>
  <c r="CY241" i="2"/>
  <c r="AD249" i="2"/>
  <c r="CY257" i="2"/>
  <c r="AD264" i="2"/>
  <c r="AD271" i="2"/>
  <c r="CY274" i="2"/>
  <c r="AD288" i="2"/>
  <c r="AD295" i="2"/>
  <c r="AD303" i="2"/>
  <c r="CY309" i="2"/>
  <c r="AD319" i="2"/>
  <c r="AD327" i="2"/>
  <c r="AD335" i="2"/>
  <c r="AD343" i="2"/>
  <c r="CY349" i="2"/>
  <c r="AD358" i="2"/>
  <c r="AD366" i="2"/>
  <c r="AD375" i="2"/>
  <c r="AD382" i="2"/>
  <c r="AD408" i="2"/>
  <c r="CY438" i="2"/>
  <c r="AD467" i="2"/>
  <c r="AD527" i="2"/>
  <c r="AD587" i="2"/>
  <c r="AD68" i="2"/>
  <c r="AD76" i="2"/>
  <c r="AD84" i="2"/>
  <c r="AD92" i="2"/>
  <c r="AD98" i="2"/>
  <c r="AD106" i="2"/>
  <c r="AD121" i="2"/>
  <c r="AD128" i="2"/>
  <c r="AD136" i="2"/>
  <c r="AD142" i="2"/>
  <c r="CY151" i="2"/>
  <c r="AD158" i="2"/>
  <c r="AD165" i="2"/>
  <c r="AD173" i="2"/>
  <c r="AD180" i="2"/>
  <c r="CY189" i="2"/>
  <c r="AD196" i="2"/>
  <c r="AD204" i="2"/>
  <c r="AD211" i="2"/>
  <c r="AD219" i="2"/>
  <c r="CY228" i="2"/>
  <c r="AD235" i="2"/>
  <c r="AD243" i="2"/>
  <c r="CY260" i="2"/>
  <c r="CY271" i="2"/>
  <c r="AD280" i="2"/>
  <c r="CY286" i="2"/>
  <c r="AD296" i="2"/>
  <c r="AD304" i="2"/>
  <c r="AD312" i="2"/>
  <c r="AD320" i="2"/>
  <c r="AD328" i="2"/>
  <c r="AD336" i="2"/>
  <c r="AD344" i="2"/>
  <c r="AD359" i="2"/>
  <c r="AD367" i="2"/>
  <c r="AD376" i="2"/>
  <c r="AD386" i="2"/>
  <c r="CY427" i="2"/>
  <c r="AD503" i="2"/>
  <c r="AD553" i="2"/>
  <c r="AD69" i="2"/>
  <c r="AD77" i="2"/>
  <c r="AD85" i="2"/>
  <c r="CY94" i="2"/>
  <c r="AD99" i="2"/>
  <c r="AD107" i="2"/>
  <c r="AD114" i="2"/>
  <c r="AD122" i="2"/>
  <c r="AD129" i="2"/>
  <c r="AD137" i="2"/>
  <c r="CY142" i="2"/>
  <c r="AD151" i="2"/>
  <c r="AD159" i="2"/>
  <c r="AD166" i="2"/>
  <c r="CY182" i="2"/>
  <c r="AD189" i="2"/>
  <c r="AD197" i="2"/>
  <c r="CY204" i="2"/>
  <c r="CY211" i="2"/>
  <c r="AD220" i="2"/>
  <c r="AD232" i="2"/>
  <c r="CY235" i="2"/>
  <c r="CY243" i="2"/>
  <c r="AD251" i="2"/>
  <c r="AD257" i="2"/>
  <c r="AD266" i="2"/>
  <c r="AD274" i="2"/>
  <c r="AD281" i="2"/>
  <c r="AD290" i="2"/>
  <c r="AD297" i="2"/>
  <c r="AD305" i="2"/>
  <c r="CY314" i="2"/>
  <c r="CY320" i="2"/>
  <c r="AD329" i="2"/>
  <c r="CY336" i="2"/>
  <c r="AD345" i="2"/>
  <c r="AD352" i="2"/>
  <c r="AD360" i="2"/>
  <c r="AD368" i="2"/>
  <c r="AD374" i="2"/>
  <c r="AD416" i="2"/>
  <c r="CY482" i="2"/>
  <c r="AD540" i="2"/>
  <c r="AD604" i="2"/>
  <c r="AD70" i="2"/>
  <c r="AD78" i="2"/>
  <c r="AD86" i="2"/>
  <c r="AD94" i="2"/>
  <c r="AD100" i="2"/>
  <c r="CY107" i="2"/>
  <c r="AD116" i="2"/>
  <c r="AD125" i="2"/>
  <c r="AD130" i="2"/>
  <c r="AD144" i="2"/>
  <c r="AD152" i="2"/>
  <c r="AD105" i="2"/>
  <c r="AD167" i="2"/>
  <c r="AD174" i="2"/>
  <c r="AD182" i="2"/>
  <c r="AD190" i="2"/>
  <c r="AD198" i="2"/>
  <c r="CY207" i="2"/>
  <c r="AD214" i="2"/>
  <c r="AD221" i="2"/>
  <c r="AD230" i="2"/>
  <c r="AD237" i="2"/>
  <c r="AD245" i="2"/>
  <c r="CY251" i="2"/>
  <c r="AD258" i="2"/>
  <c r="AD267" i="2"/>
  <c r="AD275" i="2"/>
  <c r="CY283" i="2"/>
  <c r="AD291" i="2"/>
  <c r="AD298" i="2"/>
  <c r="AD306" i="2"/>
  <c r="AD314" i="2"/>
  <c r="AD322" i="2"/>
  <c r="AD330" i="2"/>
  <c r="AD338" i="2"/>
  <c r="AD346" i="2"/>
  <c r="AD353" i="2"/>
  <c r="AD361" i="2"/>
  <c r="AD369" i="2"/>
  <c r="AD377" i="2"/>
  <c r="AD393" i="2"/>
  <c r="CY393" i="2"/>
  <c r="CY403" i="2"/>
  <c r="AD437" i="2"/>
  <c r="AD458" i="2"/>
  <c r="AD519" i="2"/>
  <c r="AD578" i="2"/>
  <c r="AD63" i="2"/>
  <c r="AD71" i="2"/>
  <c r="AD79" i="2"/>
  <c r="AD87" i="2"/>
  <c r="AD101" i="2"/>
  <c r="AD109" i="2"/>
  <c r="AD115" i="2"/>
  <c r="AD123" i="2"/>
  <c r="AD131" i="2"/>
  <c r="AD138" i="2"/>
  <c r="AD145" i="2"/>
  <c r="AD153" i="2"/>
  <c r="AD160" i="2"/>
  <c r="AD168" i="2"/>
  <c r="AD175" i="2"/>
  <c r="AD183" i="2"/>
  <c r="AD191" i="2"/>
  <c r="CY198" i="2"/>
  <c r="AD207" i="2"/>
  <c r="AD215" i="2"/>
  <c r="AD222" i="2"/>
  <c r="CY230" i="2"/>
  <c r="AD238" i="2"/>
  <c r="AD246" i="2"/>
  <c r="AD252" i="2"/>
  <c r="AD260" i="2"/>
  <c r="AD268" i="2"/>
  <c r="AD276" i="2"/>
  <c r="AD283" i="2"/>
  <c r="AD292" i="2"/>
  <c r="AD299" i="2"/>
  <c r="AD307" i="2"/>
  <c r="AD315" i="2"/>
  <c r="AD323" i="2"/>
  <c r="AD331" i="2"/>
  <c r="AD339" i="2"/>
  <c r="AD347" i="2"/>
  <c r="AD354" i="2"/>
  <c r="AD362" i="2"/>
  <c r="AD370" i="2"/>
  <c r="AD378" i="2"/>
  <c r="CY382" i="2"/>
  <c r="CY424" i="2"/>
  <c r="AD496" i="2"/>
  <c r="CY554" i="2"/>
  <c r="AD621" i="2"/>
  <c r="AD64" i="2"/>
  <c r="AD72" i="2"/>
  <c r="AD80" i="2"/>
  <c r="AD88" i="2"/>
  <c r="AD96" i="2"/>
  <c r="AD110" i="2"/>
  <c r="AD117" i="2"/>
  <c r="CY123" i="2"/>
  <c r="AD132" i="2"/>
  <c r="AD146" i="2"/>
  <c r="AD154" i="2"/>
  <c r="AD161" i="2"/>
  <c r="AD169" i="2"/>
  <c r="AD176" i="2"/>
  <c r="AD184" i="2"/>
  <c r="AD192" i="2"/>
  <c r="AD200" i="2"/>
  <c r="AD208" i="2"/>
  <c r="AD216" i="2"/>
  <c r="AD223" i="2"/>
  <c r="CY227" i="2"/>
  <c r="CY238" i="2"/>
  <c r="AD247" i="2"/>
  <c r="AD253" i="2"/>
  <c r="AD261" i="2"/>
  <c r="AD265" i="2"/>
  <c r="AD277" i="2"/>
  <c r="AD284" i="2"/>
  <c r="CY290" i="2"/>
  <c r="AD300" i="2"/>
  <c r="AD309" i="2"/>
  <c r="AD316" i="2"/>
  <c r="AD325" i="2"/>
  <c r="AD332" i="2"/>
  <c r="AD340" i="2"/>
  <c r="AD349" i="2"/>
  <c r="AD355" i="2"/>
  <c r="AD363" i="2"/>
  <c r="AD371" i="2"/>
  <c r="AD379" i="2"/>
  <c r="AD413" i="2"/>
  <c r="CY464" i="2"/>
  <c r="AD533" i="2"/>
  <c r="AD596" i="2"/>
  <c r="AD65" i="2"/>
  <c r="AD73" i="2"/>
  <c r="AD81" i="2"/>
  <c r="AD89" i="2"/>
  <c r="AD97" i="2"/>
  <c r="AD102" i="2"/>
  <c r="CY110" i="2"/>
  <c r="AD118" i="2"/>
  <c r="AD133" i="2"/>
  <c r="AD139" i="2"/>
  <c r="AD147" i="2"/>
  <c r="AD155" i="2"/>
  <c r="CY161" i="2"/>
  <c r="AD170" i="2"/>
  <c r="AD177" i="2"/>
  <c r="CY184" i="2"/>
  <c r="AD193" i="2"/>
  <c r="CY200" i="2"/>
  <c r="AD48" i="2"/>
  <c r="AD217" i="2"/>
  <c r="AD224" i="2"/>
  <c r="AD227" i="2"/>
  <c r="AD240" i="2"/>
  <c r="AD254" i="2"/>
  <c r="AD262" i="2"/>
  <c r="CY265" i="2"/>
  <c r="AD278" i="2"/>
  <c r="AD286" i="2"/>
  <c r="AD293" i="2"/>
  <c r="AD301" i="2"/>
  <c r="AD310" i="2"/>
  <c r="AD317" i="2"/>
  <c r="AD324" i="2"/>
  <c r="CY334" i="2"/>
  <c r="AD341" i="2"/>
  <c r="AD350" i="2"/>
  <c r="AD356" i="2"/>
  <c r="CY363" i="2"/>
  <c r="CY371" i="2"/>
  <c r="AD380" i="2"/>
  <c r="AD397" i="2"/>
  <c r="CY399" i="2"/>
  <c r="AD432" i="2"/>
  <c r="AD448" i="2"/>
  <c r="CY510" i="2"/>
  <c r="CY567" i="2"/>
  <c r="AD631" i="2"/>
  <c r="AD639" i="2"/>
  <c r="AD648" i="2"/>
  <c r="AD656" i="2"/>
  <c r="AD663" i="2"/>
  <c r="CY670" i="2"/>
  <c r="AD591" i="2"/>
  <c r="AD816" i="2"/>
  <c r="AD877" i="2"/>
  <c r="AD937" i="2"/>
  <c r="AD1001" i="2"/>
  <c r="AD391" i="2"/>
  <c r="CY397" i="2"/>
  <c r="AD405" i="2"/>
  <c r="AD410" i="2"/>
  <c r="AD422" i="2"/>
  <c r="CY430" i="2"/>
  <c r="AD442" i="2"/>
  <c r="CY448" i="2"/>
  <c r="AD459" i="2"/>
  <c r="AD468" i="2"/>
  <c r="AD465" i="2"/>
  <c r="AD482" i="2"/>
  <c r="AD489" i="2"/>
  <c r="AD497" i="2"/>
  <c r="CY505" i="2"/>
  <c r="CY513" i="2"/>
  <c r="CY519" i="2"/>
  <c r="CY540" i="2"/>
  <c r="AD549" i="2"/>
  <c r="AD556" i="2"/>
  <c r="AD563" i="2"/>
  <c r="AD571" i="2"/>
  <c r="AD579" i="2"/>
  <c r="CY587" i="2"/>
  <c r="AD597" i="2"/>
  <c r="AD605" i="2"/>
  <c r="AD613" i="2"/>
  <c r="AD622" i="2"/>
  <c r="AD632" i="2"/>
  <c r="AD640" i="2"/>
  <c r="AD649" i="2"/>
  <c r="AD657" i="2"/>
  <c r="AD664" i="2"/>
  <c r="AD672" i="2"/>
  <c r="AD619" i="2"/>
  <c r="AD687" i="2"/>
  <c r="AD688" i="2"/>
  <c r="AD712" i="2"/>
  <c r="CY714" i="2"/>
  <c r="AD744" i="2"/>
  <c r="AD746" i="2"/>
  <c r="AD792" i="2"/>
  <c r="AD853" i="2"/>
  <c r="CY912" i="2"/>
  <c r="AD971" i="2"/>
  <c r="AD384" i="2"/>
  <c r="CY390" i="2"/>
  <c r="AD406" i="2"/>
  <c r="AD414" i="2"/>
  <c r="AD423" i="2"/>
  <c r="AD430" i="2"/>
  <c r="CY436" i="2"/>
  <c r="AD444" i="2"/>
  <c r="AD450" i="2"/>
  <c r="AD457" i="2"/>
  <c r="AD469" i="2"/>
  <c r="CY476" i="2"/>
  <c r="AD483" i="2"/>
  <c r="AD490" i="2"/>
  <c r="CY495" i="2"/>
  <c r="AD505" i="2"/>
  <c r="AD513" i="2"/>
  <c r="AD521" i="2"/>
  <c r="AD529" i="2"/>
  <c r="AD534" i="2"/>
  <c r="AD542" i="2"/>
  <c r="AD550" i="2"/>
  <c r="AD559" i="2"/>
  <c r="AD564" i="2"/>
  <c r="AD573" i="2"/>
  <c r="AD580" i="2"/>
  <c r="CY586" i="2"/>
  <c r="AD598" i="2"/>
  <c r="AD606" i="2"/>
  <c r="AD614" i="2"/>
  <c r="AD623" i="2"/>
  <c r="AD633" i="2"/>
  <c r="CY640" i="2"/>
  <c r="AD650" i="2"/>
  <c r="AD658" i="2"/>
  <c r="AD665" i="2"/>
  <c r="AD673" i="2"/>
  <c r="AD679" i="2"/>
  <c r="AD680" i="2"/>
  <c r="AD682" i="2"/>
  <c r="CY769" i="2"/>
  <c r="CY831" i="2"/>
  <c r="CY892" i="2"/>
  <c r="AD953" i="2"/>
  <c r="AD1017" i="2"/>
  <c r="AD399" i="2"/>
  <c r="CY406" i="2"/>
  <c r="AD415" i="2"/>
  <c r="AD424" i="2"/>
  <c r="AD431" i="2"/>
  <c r="AD438" i="2"/>
  <c r="AD445" i="2"/>
  <c r="AD451" i="2"/>
  <c r="AD461" i="2"/>
  <c r="AD470" i="2"/>
  <c r="AD476" i="2"/>
  <c r="AD484" i="2"/>
  <c r="AD491" i="2"/>
  <c r="CY499" i="2"/>
  <c r="AD506" i="2"/>
  <c r="CY515" i="2"/>
  <c r="CY523" i="2"/>
  <c r="AD530" i="2"/>
  <c r="CY534" i="2"/>
  <c r="AD543" i="2"/>
  <c r="AD560" i="2"/>
  <c r="AD565" i="2"/>
  <c r="AD574" i="2"/>
  <c r="AD581" i="2"/>
  <c r="AD589" i="2"/>
  <c r="AD599" i="2"/>
  <c r="AD607" i="2"/>
  <c r="AD615" i="2"/>
  <c r="AD624" i="2"/>
  <c r="AD634" i="2"/>
  <c r="AD642" i="2"/>
  <c r="AD651" i="2"/>
  <c r="AD661" i="2"/>
  <c r="AD666" i="2"/>
  <c r="AD674" i="2"/>
  <c r="AD690" i="2"/>
  <c r="AD719" i="2"/>
  <c r="AD721" i="2"/>
  <c r="AD752" i="2"/>
  <c r="CY752" i="2"/>
  <c r="AD808" i="2"/>
  <c r="CY870" i="2"/>
  <c r="AD931" i="2"/>
  <c r="AD993" i="2"/>
  <c r="CY444" i="2"/>
  <c r="CY451" i="2"/>
  <c r="AD460" i="2"/>
  <c r="AD471" i="2"/>
  <c r="AD477" i="2"/>
  <c r="AD456" i="2"/>
  <c r="AD492" i="2"/>
  <c r="AD499" i="2"/>
  <c r="AD510" i="2"/>
  <c r="AD515" i="2"/>
  <c r="AD523" i="2"/>
  <c r="AD531" i="2"/>
  <c r="AD536" i="2"/>
  <c r="AD544" i="2"/>
  <c r="AD551" i="2"/>
  <c r="AD557" i="2"/>
  <c r="AD567" i="2"/>
  <c r="AD575" i="2"/>
  <c r="AD583" i="2"/>
  <c r="AD592" i="2"/>
  <c r="AD600" i="2"/>
  <c r="AD608" i="2"/>
  <c r="AD616" i="2"/>
  <c r="AD625" i="2"/>
  <c r="AD635" i="2"/>
  <c r="CY642" i="2"/>
  <c r="CY644" i="2"/>
  <c r="CY653" i="2"/>
  <c r="AD667" i="2"/>
  <c r="CY674" i="2"/>
  <c r="AD784" i="2"/>
  <c r="AD848" i="2"/>
  <c r="AD907" i="2"/>
  <c r="AD969" i="2"/>
  <c r="AD1033" i="2"/>
  <c r="AD388" i="2"/>
  <c r="AD395" i="2"/>
  <c r="AD401" i="2"/>
  <c r="AD409" i="2"/>
  <c r="AD417" i="2"/>
  <c r="AD426" i="2"/>
  <c r="AD433" i="2"/>
  <c r="CY441" i="2"/>
  <c r="AD453" i="2"/>
  <c r="AD462" i="2"/>
  <c r="AD472" i="2"/>
  <c r="AD479" i="2"/>
  <c r="AD485" i="2"/>
  <c r="CY501" i="2"/>
  <c r="AD511" i="2"/>
  <c r="AD516" i="2"/>
  <c r="AD524" i="2"/>
  <c r="CY536" i="2"/>
  <c r="AD545" i="2"/>
  <c r="CY551" i="2"/>
  <c r="AD558" i="2"/>
  <c r="AD568" i="2"/>
  <c r="AD576" i="2"/>
  <c r="AD584" i="2"/>
  <c r="AD593" i="2"/>
  <c r="AD601" i="2"/>
  <c r="AD609" i="2"/>
  <c r="AD617" i="2"/>
  <c r="AD626" i="2"/>
  <c r="AD636" i="2"/>
  <c r="AD644" i="2"/>
  <c r="AD653" i="2"/>
  <c r="AD659" i="2"/>
  <c r="AD668" i="2"/>
  <c r="AD676" i="2"/>
  <c r="AD697" i="2"/>
  <c r="AD698" i="2"/>
  <c r="AD728" i="2"/>
  <c r="AD730" i="2"/>
  <c r="AD761" i="2"/>
  <c r="AD823" i="2"/>
  <c r="AD945" i="2"/>
  <c r="AD1009" i="2"/>
  <c r="AD389" i="2"/>
  <c r="AD396" i="2"/>
  <c r="CY401" i="2"/>
  <c r="AD411" i="2"/>
  <c r="AD418" i="2"/>
  <c r="CY426" i="2"/>
  <c r="AD434" i="2"/>
  <c r="AD446" i="2"/>
  <c r="CY453" i="2"/>
  <c r="AD464" i="2"/>
  <c r="AD473" i="2"/>
  <c r="AD480" i="2"/>
  <c r="CY485" i="2"/>
  <c r="AD493" i="2"/>
  <c r="AD501" i="2"/>
  <c r="AD507" i="2"/>
  <c r="AD517" i="2"/>
  <c r="AD525" i="2"/>
  <c r="CY529" i="2"/>
  <c r="AD538" i="2"/>
  <c r="AD546" i="2"/>
  <c r="AD561" i="2"/>
  <c r="AD569" i="2"/>
  <c r="CY573" i="2"/>
  <c r="CY583" i="2"/>
  <c r="AD594" i="2"/>
  <c r="AD602" i="2"/>
  <c r="AD610" i="2"/>
  <c r="AD618" i="2"/>
  <c r="AD629" i="2"/>
  <c r="AD637" i="2"/>
  <c r="AD645" i="2"/>
  <c r="AD654" i="2"/>
  <c r="AD662" i="2"/>
  <c r="CY668" i="2"/>
  <c r="CY800" i="2"/>
  <c r="AD862" i="2"/>
  <c r="AD924" i="2"/>
  <c r="AD985" i="2"/>
  <c r="CY388" i="2"/>
  <c r="AD403" i="2"/>
  <c r="AD412" i="2"/>
  <c r="AD420" i="2"/>
  <c r="AD427" i="2"/>
  <c r="AD436" i="2"/>
  <c r="AD441" i="2"/>
  <c r="CY446" i="2"/>
  <c r="AD455" i="2"/>
  <c r="AD466" i="2"/>
  <c r="AD474" i="2"/>
  <c r="CY480" i="2"/>
  <c r="AD487" i="2"/>
  <c r="AD495" i="2"/>
  <c r="CY503" i="2"/>
  <c r="AD508" i="2"/>
  <c r="AD518" i="2"/>
  <c r="AD526" i="2"/>
  <c r="CY533" i="2"/>
  <c r="AD539" i="2"/>
  <c r="AD547" i="2"/>
  <c r="AD554" i="2"/>
  <c r="AD562" i="2"/>
  <c r="AD570" i="2"/>
  <c r="AD577" i="2"/>
  <c r="AD586" i="2"/>
  <c r="AD595" i="2"/>
  <c r="AD603" i="2"/>
  <c r="AD611" i="2"/>
  <c r="AD620" i="2"/>
  <c r="AD630" i="2"/>
  <c r="AD638" i="2"/>
  <c r="AD647" i="2"/>
  <c r="AD655" i="2"/>
  <c r="AD660" i="2"/>
  <c r="AD670" i="2"/>
  <c r="AD590" i="2"/>
  <c r="CY702" i="2"/>
  <c r="AD705" i="2"/>
  <c r="AD727" i="2"/>
  <c r="AD736" i="2"/>
  <c r="AD738" i="2"/>
  <c r="AD839" i="2"/>
  <c r="AD899" i="2"/>
  <c r="AD961" i="2"/>
  <c r="AD1027" i="2"/>
  <c r="AD681" i="2"/>
  <c r="CY688" i="2"/>
  <c r="CY696" i="2"/>
  <c r="AD704" i="2"/>
  <c r="CY711" i="2"/>
  <c r="AD720" i="2"/>
  <c r="AD729" i="2"/>
  <c r="AD745" i="2"/>
  <c r="AD753" i="2"/>
  <c r="AD760" i="2"/>
  <c r="AD769" i="2"/>
  <c r="CY774" i="2"/>
  <c r="AD783" i="2"/>
  <c r="AD791" i="2"/>
  <c r="AD798" i="2"/>
  <c r="AD806" i="2"/>
  <c r="AD815" i="2"/>
  <c r="AD822" i="2"/>
  <c r="AD832" i="2"/>
  <c r="CY839" i="2"/>
  <c r="AD847" i="2"/>
  <c r="AD852" i="2"/>
  <c r="CY859" i="2"/>
  <c r="CY867" i="2"/>
  <c r="AD876" i="2"/>
  <c r="CY883" i="2"/>
  <c r="AD890" i="2"/>
  <c r="CY897" i="2"/>
  <c r="AD906" i="2"/>
  <c r="AD915" i="2"/>
  <c r="AD923" i="2"/>
  <c r="AD930" i="2"/>
  <c r="AD936" i="2"/>
  <c r="AD944" i="2"/>
  <c r="AD952" i="2"/>
  <c r="AD960" i="2"/>
  <c r="AD968" i="2"/>
  <c r="AD976" i="2"/>
  <c r="AD984" i="2"/>
  <c r="AD992" i="2"/>
  <c r="AD1000" i="2"/>
  <c r="CY1007" i="2"/>
  <c r="AD1016" i="2"/>
  <c r="AD1026" i="2"/>
  <c r="CY1031" i="2"/>
  <c r="AD1040" i="2"/>
  <c r="AD627" i="2"/>
  <c r="AD683" i="2"/>
  <c r="AD691" i="2"/>
  <c r="AD699" i="2"/>
  <c r="AD706" i="2"/>
  <c r="AD714" i="2"/>
  <c r="AD722" i="2"/>
  <c r="AD731" i="2"/>
  <c r="AD737" i="2"/>
  <c r="AD747" i="2"/>
  <c r="AD755" i="2"/>
  <c r="AD762" i="2"/>
  <c r="AD770" i="2"/>
  <c r="AD777" i="2"/>
  <c r="AD785" i="2"/>
  <c r="AD793" i="2"/>
  <c r="AD800" i="2"/>
  <c r="AD809" i="2"/>
  <c r="AD824" i="2"/>
  <c r="AD831" i="2"/>
  <c r="AD840" i="2"/>
  <c r="AD849" i="2"/>
  <c r="AD854" i="2"/>
  <c r="AD863" i="2"/>
  <c r="AD870" i="2"/>
  <c r="AD878" i="2"/>
  <c r="AD885" i="2"/>
  <c r="AD892" i="2"/>
  <c r="AD900" i="2"/>
  <c r="AD908" i="2"/>
  <c r="AD917" i="2"/>
  <c r="AD925" i="2"/>
  <c r="CY931" i="2"/>
  <c r="AD938" i="2"/>
  <c r="AD946" i="2"/>
  <c r="AD954" i="2"/>
  <c r="AD962" i="2"/>
  <c r="AD979" i="2"/>
  <c r="AD977" i="2"/>
  <c r="AD986" i="2"/>
  <c r="AD994" i="2"/>
  <c r="AD1002" i="2"/>
  <c r="CY1009" i="2"/>
  <c r="CY1017" i="2"/>
  <c r="AD1028" i="2"/>
  <c r="CY1033" i="2"/>
  <c r="AD1036" i="2"/>
  <c r="CY1043" i="2"/>
  <c r="AD628" i="2"/>
  <c r="AD684" i="2"/>
  <c r="AD692" i="2"/>
  <c r="AD701" i="2"/>
  <c r="AD707" i="2"/>
  <c r="AD715" i="2"/>
  <c r="AD723" i="2"/>
  <c r="AD732" i="2"/>
  <c r="AD739" i="2"/>
  <c r="AD741" i="2"/>
  <c r="AD756" i="2"/>
  <c r="AD764" i="2"/>
  <c r="AD771" i="2"/>
  <c r="CY777" i="2"/>
  <c r="AD786" i="2"/>
  <c r="AD794" i="2"/>
  <c r="AD801" i="2"/>
  <c r="AD810" i="2"/>
  <c r="AD817" i="2"/>
  <c r="AD826" i="2"/>
  <c r="AD833" i="2"/>
  <c r="AD841" i="2"/>
  <c r="AD855" i="2"/>
  <c r="CY862" i="2"/>
  <c r="AD871" i="2"/>
  <c r="AD881" i="2"/>
  <c r="CY885" i="2"/>
  <c r="AD893" i="2"/>
  <c r="CY902" i="2"/>
  <c r="AD909" i="2"/>
  <c r="AD918" i="2"/>
  <c r="AD926" i="2"/>
  <c r="AD933" i="2"/>
  <c r="AD939" i="2"/>
  <c r="AD947" i="2"/>
  <c r="AD955" i="2"/>
  <c r="CY964" i="2"/>
  <c r="AD970" i="2"/>
  <c r="AD978" i="2"/>
  <c r="AD987" i="2"/>
  <c r="AD995" i="2"/>
  <c r="AD1003" i="2"/>
  <c r="AD1011" i="2"/>
  <c r="AD1021" i="2"/>
  <c r="AD1019" i="2"/>
  <c r="AD1035" i="2"/>
  <c r="CY1040" i="2"/>
  <c r="AD677" i="2"/>
  <c r="AD685" i="2"/>
  <c r="CY690" i="2"/>
  <c r="AD700" i="2"/>
  <c r="AD708" i="2"/>
  <c r="CY715" i="2"/>
  <c r="AD724" i="2"/>
  <c r="AD733" i="2"/>
  <c r="AD740" i="2"/>
  <c r="AD749" i="2"/>
  <c r="CY755" i="2"/>
  <c r="AD765" i="2"/>
  <c r="CY771" i="2"/>
  <c r="AD779" i="2"/>
  <c r="AD787" i="2"/>
  <c r="AD807" i="2"/>
  <c r="AD802" i="2"/>
  <c r="AD811" i="2"/>
  <c r="CY817" i="2"/>
  <c r="AD827" i="2"/>
  <c r="AD834" i="2"/>
  <c r="AD843" i="2"/>
  <c r="CY843" i="2"/>
  <c r="AD856" i="2"/>
  <c r="CY865" i="2"/>
  <c r="AD872" i="2"/>
  <c r="AD882" i="2"/>
  <c r="AD889" i="2"/>
  <c r="CY893" i="2"/>
  <c r="AD902" i="2"/>
  <c r="AD910" i="2"/>
  <c r="AD919" i="2"/>
  <c r="CY917" i="2"/>
  <c r="CY933" i="2"/>
  <c r="AD940" i="2"/>
  <c r="AD948" i="2"/>
  <c r="CY957" i="2"/>
  <c r="AD964" i="2"/>
  <c r="AD972" i="2"/>
  <c r="AD980" i="2"/>
  <c r="AD988" i="2"/>
  <c r="AD996" i="2"/>
  <c r="AD1004" i="2"/>
  <c r="CY1011" i="2"/>
  <c r="CY1023" i="2"/>
  <c r="CY1019" i="2"/>
  <c r="AD678" i="2"/>
  <c r="AD686" i="2"/>
  <c r="AD695" i="2"/>
  <c r="AD709" i="2"/>
  <c r="AD717" i="2"/>
  <c r="AD725" i="2"/>
  <c r="AD734" i="2"/>
  <c r="AD742" i="2"/>
  <c r="AD750" i="2"/>
  <c r="AD757" i="2"/>
  <c r="AD766" i="2"/>
  <c r="AD774" i="2"/>
  <c r="AD780" i="2"/>
  <c r="AD788" i="2"/>
  <c r="AD796" i="2"/>
  <c r="AD803" i="2"/>
  <c r="AD812" i="2"/>
  <c r="AD819" i="2"/>
  <c r="CY826" i="2"/>
  <c r="CY834" i="2"/>
  <c r="AD844" i="2"/>
  <c r="CY856" i="2"/>
  <c r="AD865" i="2"/>
  <c r="AD873" i="2"/>
  <c r="AD880" i="2"/>
  <c r="AD895" i="2"/>
  <c r="AD903" i="2"/>
  <c r="AD912" i="2"/>
  <c r="AD920" i="2"/>
  <c r="AD927" i="2"/>
  <c r="CY940" i="2"/>
  <c r="AD950" i="2"/>
  <c r="AD957" i="2"/>
  <c r="AD965" i="2"/>
  <c r="AD973" i="2"/>
  <c r="AD981" i="2"/>
  <c r="AD989" i="2"/>
  <c r="AD998" i="2"/>
  <c r="AD1005" i="2"/>
  <c r="AD1013" i="2"/>
  <c r="AD1023" i="2"/>
  <c r="AD1029" i="2"/>
  <c r="AD1038" i="2"/>
  <c r="AD1045" i="2"/>
  <c r="AD696" i="2"/>
  <c r="AD702" i="2"/>
  <c r="AD711" i="2"/>
  <c r="AD718" i="2"/>
  <c r="AD726" i="2"/>
  <c r="AD735" i="2"/>
  <c r="AD743" i="2"/>
  <c r="CY749" i="2"/>
  <c r="AD758" i="2"/>
  <c r="AD767" i="2"/>
  <c r="AD775" i="2"/>
  <c r="AD781" i="2"/>
  <c r="AD789" i="2"/>
  <c r="AD797" i="2"/>
  <c r="AD804" i="2"/>
  <c r="AD813" i="2"/>
  <c r="AD820" i="2"/>
  <c r="AD828" i="2"/>
  <c r="AD836" i="2"/>
  <c r="AD846" i="2"/>
  <c r="AD850" i="2"/>
  <c r="AD859" i="2"/>
  <c r="AD866" i="2"/>
  <c r="CY873" i="2"/>
  <c r="AD879" i="2"/>
  <c r="AD887" i="2"/>
  <c r="CY895" i="2"/>
  <c r="AD904" i="2"/>
  <c r="AD913" i="2"/>
  <c r="AD921" i="2"/>
  <c r="CY927" i="2"/>
  <c r="AD934" i="2"/>
  <c r="AD942" i="2"/>
  <c r="AD951" i="2"/>
  <c r="AD958" i="2"/>
  <c r="AD966" i="2"/>
  <c r="AD974" i="2"/>
  <c r="AD982" i="2"/>
  <c r="AD990" i="2"/>
  <c r="AD997" i="2"/>
  <c r="CY1005" i="2"/>
  <c r="CY1013" i="2"/>
  <c r="AD1024" i="2"/>
  <c r="CY1029" i="2"/>
  <c r="CY1045" i="2"/>
  <c r="AD759" i="2"/>
  <c r="AD768" i="2"/>
  <c r="AD776" i="2"/>
  <c r="AD782" i="2"/>
  <c r="AD790" i="2"/>
  <c r="CY796" i="2"/>
  <c r="AD805" i="2"/>
  <c r="AD814" i="2"/>
  <c r="AD821" i="2"/>
  <c r="AD829" i="2"/>
  <c r="AD837" i="2"/>
  <c r="AD845" i="2"/>
  <c r="CY850" i="2"/>
  <c r="AD860" i="2"/>
  <c r="AD867" i="2"/>
  <c r="AD875" i="2"/>
  <c r="AD883" i="2"/>
  <c r="CY887" i="2"/>
  <c r="AD897" i="2"/>
  <c r="AD905" i="2"/>
  <c r="AD914" i="2"/>
  <c r="AD922" i="2"/>
  <c r="CY934" i="2"/>
  <c r="CY942" i="2"/>
  <c r="CY950" i="2"/>
  <c r="AD959" i="2"/>
  <c r="AD967" i="2"/>
  <c r="AD975" i="2"/>
  <c r="AD983" i="2"/>
  <c r="AD991" i="2"/>
  <c r="AD999" i="2"/>
  <c r="AD1007" i="2"/>
  <c r="CY1016" i="2"/>
  <c r="CY1024" i="2"/>
  <c r="AD1031" i="2"/>
  <c r="CY1036" i="2"/>
  <c r="CY1047" i="2"/>
  <c r="AD1055" i="2"/>
  <c r="AD1063" i="2"/>
  <c r="AD1070" i="2"/>
  <c r="AD1080" i="2"/>
  <c r="AD1086" i="2"/>
  <c r="AD1095" i="2"/>
  <c r="AD1102" i="2"/>
  <c r="CY1109" i="2"/>
  <c r="AD1119" i="2"/>
  <c r="AD1126" i="2"/>
  <c r="AD1134" i="2"/>
  <c r="AD1142" i="2"/>
  <c r="AD1150" i="2"/>
  <c r="AD1158" i="2"/>
  <c r="AD1166" i="2"/>
  <c r="AD1174" i="2"/>
  <c r="CY1183" i="2"/>
  <c r="AD1190" i="2"/>
  <c r="AD1198" i="2"/>
  <c r="AD1213" i="2"/>
  <c r="CY1220" i="2"/>
  <c r="AD1229" i="2"/>
  <c r="AD1236" i="2"/>
  <c r="AD1246" i="2"/>
  <c r="AD1253" i="2"/>
  <c r="CY1259" i="2"/>
  <c r="AD1269" i="2"/>
  <c r="AD1277" i="2"/>
  <c r="CY1284" i="2"/>
  <c r="AD1292" i="2"/>
  <c r="CY1300" i="2"/>
  <c r="AD1309" i="2"/>
  <c r="CY1324" i="2"/>
  <c r="AD1331" i="2"/>
  <c r="AD1340" i="2"/>
  <c r="AD1349" i="2"/>
  <c r="AD1356" i="2"/>
  <c r="AD1297" i="2"/>
  <c r="AD1416" i="2"/>
  <c r="AD1479" i="2"/>
  <c r="CY1537" i="2"/>
  <c r="AD1601" i="2"/>
  <c r="AD1662" i="2"/>
  <c r="AD1041" i="2"/>
  <c r="CY1052" i="2"/>
  <c r="AD1064" i="2"/>
  <c r="AD1071" i="2"/>
  <c r="AD1078" i="2"/>
  <c r="AD1087" i="2"/>
  <c r="AD1096" i="2"/>
  <c r="AD1103" i="2"/>
  <c r="AD1111" i="2"/>
  <c r="CY1117" i="2"/>
  <c r="AD1127" i="2"/>
  <c r="AD1135" i="2"/>
  <c r="CY1147" i="2"/>
  <c r="AD1151" i="2"/>
  <c r="AD1159" i="2"/>
  <c r="AD1167" i="2"/>
  <c r="AD1175" i="2"/>
  <c r="AD1183" i="2"/>
  <c r="CY1190" i="2"/>
  <c r="AD1199" i="2"/>
  <c r="CY1205" i="2"/>
  <c r="AD1214" i="2"/>
  <c r="CY1223" i="2"/>
  <c r="AD1230" i="2"/>
  <c r="AD1237" i="2"/>
  <c r="AD1247" i="2"/>
  <c r="AD1254" i="2"/>
  <c r="AD1262" i="2"/>
  <c r="AD1270" i="2"/>
  <c r="AD1278" i="2"/>
  <c r="AD1293" i="2"/>
  <c r="AD1302" i="2"/>
  <c r="AD1310" i="2"/>
  <c r="CY1318" i="2"/>
  <c r="AD1324" i="2"/>
  <c r="AD1332" i="2"/>
  <c r="AD1341" i="2"/>
  <c r="AD1348" i="2"/>
  <c r="AD1357" i="2"/>
  <c r="AD1393" i="2"/>
  <c r="AD1456" i="2"/>
  <c r="AD1517" i="2"/>
  <c r="AD1578" i="2"/>
  <c r="CY1639" i="2"/>
  <c r="CY1041" i="2"/>
  <c r="AD1056" i="2"/>
  <c r="CY1063" i="2"/>
  <c r="AD1073" i="2"/>
  <c r="AD1079" i="2"/>
  <c r="AD1088" i="2"/>
  <c r="CY1095" i="2"/>
  <c r="AD1104" i="2"/>
  <c r="AD1112" i="2"/>
  <c r="AD1120" i="2"/>
  <c r="AD1128" i="2"/>
  <c r="AD1136" i="2"/>
  <c r="AD1144" i="2"/>
  <c r="AD1152" i="2"/>
  <c r="AD1160" i="2"/>
  <c r="AD1168" i="2"/>
  <c r="AD1176" i="2"/>
  <c r="AD1184" i="2"/>
  <c r="AD1192" i="2"/>
  <c r="AD1200" i="2"/>
  <c r="AD1207" i="2"/>
  <c r="AD1215" i="2"/>
  <c r="AD1223" i="2"/>
  <c r="AD1231" i="2"/>
  <c r="AD1238" i="2"/>
  <c r="CY1247" i="2"/>
  <c r="AD1255" i="2"/>
  <c r="AD1265" i="2"/>
  <c r="CY1270" i="2"/>
  <c r="AD1279" i="2"/>
  <c r="AD1286" i="2"/>
  <c r="CY1293" i="2"/>
  <c r="AD1303" i="2"/>
  <c r="AD1311" i="2"/>
  <c r="AD1318" i="2"/>
  <c r="AD1325" i="2"/>
  <c r="CY1335" i="2"/>
  <c r="AD1342" i="2"/>
  <c r="AD1350" i="2"/>
  <c r="AD1358" i="2"/>
  <c r="AD1370" i="2"/>
  <c r="AD1433" i="2"/>
  <c r="AD1494" i="2"/>
  <c r="AD1555" i="2"/>
  <c r="CY1617" i="2"/>
  <c r="AD1678" i="2"/>
  <c r="AD1049" i="2"/>
  <c r="AD1057" i="2"/>
  <c r="AD1065" i="2"/>
  <c r="AD1074" i="2"/>
  <c r="AD1081" i="2"/>
  <c r="AD1089" i="2"/>
  <c r="AD1097" i="2"/>
  <c r="AD1105" i="2"/>
  <c r="AD1113" i="2"/>
  <c r="AD1121" i="2"/>
  <c r="CY1128" i="2"/>
  <c r="AD1137" i="2"/>
  <c r="AD1145" i="2"/>
  <c r="AD1154" i="2"/>
  <c r="AD1163" i="2"/>
  <c r="AD1169" i="2"/>
  <c r="AD1177" i="2"/>
  <c r="AD1185" i="2"/>
  <c r="AD1193" i="2"/>
  <c r="AD1201" i="2"/>
  <c r="AD1208" i="2"/>
  <c r="CY1215" i="2"/>
  <c r="AD1224" i="2"/>
  <c r="CY1231" i="2"/>
  <c r="AD1239" i="2"/>
  <c r="AD1249" i="2"/>
  <c r="AD1256" i="2"/>
  <c r="AD1263" i="2"/>
  <c r="AD1272" i="2"/>
  <c r="CY1281" i="2"/>
  <c r="CY1286" i="2"/>
  <c r="AD1295" i="2"/>
  <c r="AD1304" i="2"/>
  <c r="AD1312" i="2"/>
  <c r="AD1319" i="2"/>
  <c r="AD1326" i="2"/>
  <c r="AD1335" i="2"/>
  <c r="AD1344" i="2"/>
  <c r="AD1351" i="2"/>
  <c r="AD1243" i="2"/>
  <c r="AD1333" i="2"/>
  <c r="AD1361" i="2"/>
  <c r="AD1401" i="2"/>
  <c r="AD1471" i="2"/>
  <c r="AD1531" i="2"/>
  <c r="AD1592" i="2"/>
  <c r="CY1684" i="2"/>
  <c r="AD1043" i="2"/>
  <c r="CY1049" i="2"/>
  <c r="AD1059" i="2"/>
  <c r="AD1066" i="2"/>
  <c r="AD1072" i="2"/>
  <c r="CY1081" i="2"/>
  <c r="AD1090" i="2"/>
  <c r="AD1098" i="2"/>
  <c r="AD1106" i="2"/>
  <c r="AD1114" i="2"/>
  <c r="CY1121" i="2"/>
  <c r="AD1130" i="2"/>
  <c r="AD1138" i="2"/>
  <c r="AD1146" i="2"/>
  <c r="AD1155" i="2"/>
  <c r="CY1163" i="2"/>
  <c r="AD1170" i="2"/>
  <c r="AD1178" i="2"/>
  <c r="AD1186" i="2"/>
  <c r="AD1194" i="2"/>
  <c r="CY1203" i="2"/>
  <c r="AD1209" i="2"/>
  <c r="AD1217" i="2"/>
  <c r="CY1224" i="2"/>
  <c r="AD1241" i="2"/>
  <c r="AD1244" i="2"/>
  <c r="AD1257" i="2"/>
  <c r="AD1264" i="2"/>
  <c r="AD1273" i="2"/>
  <c r="AD1281" i="2"/>
  <c r="CY1289" i="2"/>
  <c r="CY1295" i="2"/>
  <c r="AD1305" i="2"/>
  <c r="AD1313" i="2"/>
  <c r="AD1320" i="2"/>
  <c r="CY1326" i="2"/>
  <c r="AD1336" i="2"/>
  <c r="AD1345" i="2"/>
  <c r="AD1352" i="2"/>
  <c r="CY1380" i="2"/>
  <c r="AD1449" i="2"/>
  <c r="AD1571" i="2"/>
  <c r="CY1631" i="2"/>
  <c r="AD1052" i="2"/>
  <c r="AD1060" i="2"/>
  <c r="AD1067" i="2"/>
  <c r="AD1075" i="2"/>
  <c r="AD1083" i="2"/>
  <c r="CY1092" i="2"/>
  <c r="AD1100" i="2"/>
  <c r="AD1107" i="2"/>
  <c r="AD1115" i="2"/>
  <c r="AD1123" i="2"/>
  <c r="AD1131" i="2"/>
  <c r="AD1139" i="2"/>
  <c r="AD1147" i="2"/>
  <c r="AD1156" i="2"/>
  <c r="AD1161" i="2"/>
  <c r="AD1171" i="2"/>
  <c r="AD1179" i="2"/>
  <c r="CY1186" i="2"/>
  <c r="AD1195" i="2"/>
  <c r="AD1203" i="2"/>
  <c r="AD1210" i="2"/>
  <c r="AD1218" i="2"/>
  <c r="AD1228" i="2"/>
  <c r="AD1233" i="2"/>
  <c r="AD1242" i="2"/>
  <c r="AD1250" i="2"/>
  <c r="CY1257" i="2"/>
  <c r="AD1266" i="2"/>
  <c r="AD1274" i="2"/>
  <c r="AD1282" i="2"/>
  <c r="AD1289" i="2"/>
  <c r="CY1299" i="2"/>
  <c r="AD1306" i="2"/>
  <c r="AD1314" i="2"/>
  <c r="AD1328" i="2"/>
  <c r="AD1337" i="2"/>
  <c r="AD1346" i="2"/>
  <c r="AD1353" i="2"/>
  <c r="AD1424" i="2"/>
  <c r="AD1487" i="2"/>
  <c r="AD1547" i="2"/>
  <c r="AD1608" i="2"/>
  <c r="AD1670" i="2"/>
  <c r="AD1053" i="2"/>
  <c r="AD1061" i="2"/>
  <c r="AD1068" i="2"/>
  <c r="AD1076" i="2"/>
  <c r="AD1084" i="2"/>
  <c r="AD1092" i="2"/>
  <c r="CY1100" i="2"/>
  <c r="CY1107" i="2"/>
  <c r="AD1116" i="2"/>
  <c r="AD1124" i="2"/>
  <c r="AD1132" i="2"/>
  <c r="AD1140" i="2"/>
  <c r="AD1148" i="2"/>
  <c r="AD1157" i="2"/>
  <c r="CY1161" i="2"/>
  <c r="AD1172" i="2"/>
  <c r="AD1180" i="2"/>
  <c r="CY1189" i="2"/>
  <c r="AD1196" i="2"/>
  <c r="AD1204" i="2"/>
  <c r="AD1211" i="2"/>
  <c r="AD1219" i="2"/>
  <c r="AD1226" i="2"/>
  <c r="AD1234" i="2"/>
  <c r="AD1240" i="2"/>
  <c r="AD1251" i="2"/>
  <c r="AD1259" i="2"/>
  <c r="AD1267" i="2"/>
  <c r="AD1275" i="2"/>
  <c r="CY1282" i="2"/>
  <c r="AD1290" i="2"/>
  <c r="AD1299" i="2"/>
  <c r="AD1308" i="2"/>
  <c r="AD1315" i="2"/>
  <c r="AD1321" i="2"/>
  <c r="CY1328" i="2"/>
  <c r="AD1338" i="2"/>
  <c r="AD1343" i="2"/>
  <c r="AD1354" i="2"/>
  <c r="AD1364" i="2"/>
  <c r="AD1402" i="2"/>
  <c r="AD1466" i="2"/>
  <c r="CY1524" i="2"/>
  <c r="AD1585" i="2"/>
  <c r="AD1647" i="2"/>
  <c r="AD1047" i="2"/>
  <c r="AD1054" i="2"/>
  <c r="CY1059" i="2"/>
  <c r="AD1069" i="2"/>
  <c r="AD1077" i="2"/>
  <c r="AD1085" i="2"/>
  <c r="AD1093" i="2"/>
  <c r="AD1101" i="2"/>
  <c r="AD1109" i="2"/>
  <c r="AD1117" i="2"/>
  <c r="AD1125" i="2"/>
  <c r="AD1133" i="2"/>
  <c r="AD1141" i="2"/>
  <c r="AD1149" i="2"/>
  <c r="CY1154" i="2"/>
  <c r="AD1165" i="2"/>
  <c r="AD1173" i="2"/>
  <c r="AD1181" i="2"/>
  <c r="AD1189" i="2"/>
  <c r="AD1197" i="2"/>
  <c r="AD1205" i="2"/>
  <c r="AD1212" i="2"/>
  <c r="AD1220" i="2"/>
  <c r="CY1226" i="2"/>
  <c r="AD1235" i="2"/>
  <c r="AD1245" i="2"/>
  <c r="AD1252" i="2"/>
  <c r="AD1260" i="2"/>
  <c r="AD1268" i="2"/>
  <c r="AD1276" i="2"/>
  <c r="AD1284" i="2"/>
  <c r="AD1291" i="2"/>
  <c r="AD1300" i="2"/>
  <c r="AD1307" i="2"/>
  <c r="AD1316" i="2"/>
  <c r="AD1322" i="2"/>
  <c r="CY1331" i="2"/>
  <c r="AD1339" i="2"/>
  <c r="AD1347" i="2"/>
  <c r="AD1355" i="2"/>
  <c r="CY1361" i="2"/>
  <c r="CY1373" i="2"/>
  <c r="AD1440" i="2"/>
  <c r="AD1505" i="2"/>
  <c r="AD1563" i="2"/>
  <c r="AD1624" i="2"/>
  <c r="AD1854" i="2"/>
  <c r="CY1939" i="2"/>
  <c r="AD1369" i="2"/>
  <c r="AD1377" i="2"/>
  <c r="AD1380" i="2"/>
  <c r="AD1391" i="2"/>
  <c r="AD1400" i="2"/>
  <c r="CY1408" i="2"/>
  <c r="AD1417" i="2"/>
  <c r="CY1423" i="2"/>
  <c r="AD1432" i="2"/>
  <c r="AD1439" i="2"/>
  <c r="AD1447" i="2"/>
  <c r="AD1455" i="2"/>
  <c r="AD1465" i="2"/>
  <c r="AD1462" i="2"/>
  <c r="AD1478" i="2"/>
  <c r="AD1486" i="2"/>
  <c r="AD1495" i="2"/>
  <c r="CY1502" i="2"/>
  <c r="AD1516" i="2"/>
  <c r="AD1525" i="2"/>
  <c r="AD1530" i="2"/>
  <c r="AD1538" i="2"/>
  <c r="AD1546" i="2"/>
  <c r="AD1554" i="2"/>
  <c r="AD1562" i="2"/>
  <c r="AD1570" i="2"/>
  <c r="CY1576" i="2"/>
  <c r="CY1585" i="2"/>
  <c r="CY1596" i="2"/>
  <c r="AD1599" i="2"/>
  <c r="AD1607" i="2"/>
  <c r="AD1615" i="2"/>
  <c r="CY1624" i="2"/>
  <c r="AD1631" i="2"/>
  <c r="AD1639" i="2"/>
  <c r="CY1645" i="2"/>
  <c r="CY1653" i="2"/>
  <c r="CY1662" i="2"/>
  <c r="AD1669" i="2"/>
  <c r="AD1677" i="2"/>
  <c r="AD1709" i="2"/>
  <c r="AD1711" i="2"/>
  <c r="CY1741" i="2"/>
  <c r="CY1743" i="2"/>
  <c r="CY1773" i="2"/>
  <c r="AD1774" i="2"/>
  <c r="AD1796" i="2"/>
  <c r="AD1371" i="2"/>
  <c r="AD1383" i="2"/>
  <c r="AD1392" i="2"/>
  <c r="AD1394" i="2"/>
  <c r="AD1403" i="2"/>
  <c r="AD1410" i="2"/>
  <c r="AD1418" i="2"/>
  <c r="CY1424" i="2"/>
  <c r="CY1433" i="2"/>
  <c r="AD1441" i="2"/>
  <c r="AD1450" i="2"/>
  <c r="AD1457" i="2"/>
  <c r="AD1468" i="2"/>
  <c r="AD1472" i="2"/>
  <c r="AD1480" i="2"/>
  <c r="AD1488" i="2"/>
  <c r="AD1496" i="2"/>
  <c r="AD1518" i="2"/>
  <c r="AD1532" i="2"/>
  <c r="AD1540" i="2"/>
  <c r="AD1549" i="2"/>
  <c r="AD1556" i="2"/>
  <c r="CY1565" i="2"/>
  <c r="AD1572" i="2"/>
  <c r="CY1578" i="2"/>
  <c r="AD1593" i="2"/>
  <c r="AD1602" i="2"/>
  <c r="AD1609" i="2"/>
  <c r="AD1617" i="2"/>
  <c r="CY1626" i="2"/>
  <c r="AD1633" i="2"/>
  <c r="AD1641" i="2"/>
  <c r="CY1647" i="2"/>
  <c r="AD1655" i="2"/>
  <c r="AD1665" i="2"/>
  <c r="AD1671" i="2"/>
  <c r="AD1679" i="2"/>
  <c r="AD1688" i="2"/>
  <c r="CY1718" i="2"/>
  <c r="AD1719" i="2"/>
  <c r="CY1749" i="2"/>
  <c r="AD1750" i="2"/>
  <c r="CY1781" i="2"/>
  <c r="AD1782" i="2"/>
  <c r="AD1812" i="2"/>
  <c r="AD1363" i="2"/>
  <c r="CY1369" i="2"/>
  <c r="AD1384" i="2"/>
  <c r="AD1386" i="2"/>
  <c r="AD1395" i="2"/>
  <c r="AD1404" i="2"/>
  <c r="AD1411" i="2"/>
  <c r="AD1419" i="2"/>
  <c r="AD1426" i="2"/>
  <c r="AD1434" i="2"/>
  <c r="AD1442" i="2"/>
  <c r="AD1448" i="2"/>
  <c r="AD1458" i="2"/>
  <c r="AD1467" i="2"/>
  <c r="AD1473" i="2"/>
  <c r="AD1481" i="2"/>
  <c r="AD1490" i="2"/>
  <c r="AD1497" i="2"/>
  <c r="CY1505" i="2"/>
  <c r="AD1511" i="2"/>
  <c r="AD1519" i="2"/>
  <c r="AD1533" i="2"/>
  <c r="CY1540" i="2"/>
  <c r="AD1550" i="2"/>
  <c r="AD1557" i="2"/>
  <c r="AD1565" i="2"/>
  <c r="AD1573" i="2"/>
  <c r="AD1580" i="2"/>
  <c r="AD1586" i="2"/>
  <c r="AD1594" i="2"/>
  <c r="AD1603" i="2"/>
  <c r="AD1610" i="2"/>
  <c r="AD1618" i="2"/>
  <c r="AD1626" i="2"/>
  <c r="CY1633" i="2"/>
  <c r="CY1641" i="2"/>
  <c r="AD1649" i="2"/>
  <c r="CY1655" i="2"/>
  <c r="AD1666" i="2"/>
  <c r="AD1672" i="2"/>
  <c r="AD1680" i="2"/>
  <c r="AD1682" i="2"/>
  <c r="AD1820" i="2"/>
  <c r="AD1373" i="2"/>
  <c r="AD1385" i="2"/>
  <c r="AD1387" i="2"/>
  <c r="AD1396" i="2"/>
  <c r="AD1405" i="2"/>
  <c r="CY1411" i="2"/>
  <c r="AD1420" i="2"/>
  <c r="AD1427" i="2"/>
  <c r="AD1435" i="2"/>
  <c r="AD1443" i="2"/>
  <c r="AD1451" i="2"/>
  <c r="AD1459" i="2"/>
  <c r="AD1474" i="2"/>
  <c r="AD1482" i="2"/>
  <c r="AD1489" i="2"/>
  <c r="AD1498" i="2"/>
  <c r="AD1507" i="2"/>
  <c r="AD1512" i="2"/>
  <c r="AD1520" i="2"/>
  <c r="AD1526" i="2"/>
  <c r="AD1534" i="2"/>
  <c r="AD1542" i="2"/>
  <c r="AD1551" i="2"/>
  <c r="AD1558" i="2"/>
  <c r="AD1566" i="2"/>
  <c r="AD1581" i="2"/>
  <c r="CY1586" i="2"/>
  <c r="CY1592" i="2"/>
  <c r="AD1604" i="2"/>
  <c r="AD1611" i="2"/>
  <c r="CY1620" i="2"/>
  <c r="AD1627" i="2"/>
  <c r="AD1635" i="2"/>
  <c r="CY1649" i="2"/>
  <c r="AD1657" i="2"/>
  <c r="AD1663" i="2"/>
  <c r="AD1673" i="2"/>
  <c r="AD1681" i="2"/>
  <c r="AD1693" i="2"/>
  <c r="AD1695" i="2"/>
  <c r="AD1725" i="2"/>
  <c r="AD1727" i="2"/>
  <c r="AD1756" i="2"/>
  <c r="AD1758" i="2"/>
  <c r="AD1788" i="2"/>
  <c r="AD1789" i="2"/>
  <c r="AD1500" i="2"/>
  <c r="CY1908" i="2"/>
  <c r="CY1364" i="2"/>
  <c r="AD1375" i="2"/>
  <c r="CY1383" i="2"/>
  <c r="AD1389" i="2"/>
  <c r="AD1397" i="2"/>
  <c r="AD1407" i="2"/>
  <c r="AD1413" i="2"/>
  <c r="AD1421" i="2"/>
  <c r="AD1428" i="2"/>
  <c r="AD1436" i="2"/>
  <c r="AD1445" i="2"/>
  <c r="AD1452" i="2"/>
  <c r="AD1460" i="2"/>
  <c r="CY1464" i="2"/>
  <c r="AD1475" i="2"/>
  <c r="CY1482" i="2"/>
  <c r="AD1493" i="2"/>
  <c r="AD1499" i="2"/>
  <c r="AD1508" i="2"/>
  <c r="AD1513" i="2"/>
  <c r="AD1521" i="2"/>
  <c r="AD1527" i="2"/>
  <c r="AD1535" i="2"/>
  <c r="AD1543" i="2"/>
  <c r="AD1552" i="2"/>
  <c r="AD1559" i="2"/>
  <c r="AD1567" i="2"/>
  <c r="AD1574" i="2"/>
  <c r="AD1588" i="2"/>
  <c r="AD1596" i="2"/>
  <c r="CY1601" i="2"/>
  <c r="AD1612" i="2"/>
  <c r="AD1620" i="2"/>
  <c r="CY1627" i="2"/>
  <c r="CY1635" i="2"/>
  <c r="AD1643" i="2"/>
  <c r="AD1651" i="2"/>
  <c r="CY1657" i="2"/>
  <c r="AD1667" i="2"/>
  <c r="AD1674" i="2"/>
  <c r="AD1804" i="2"/>
  <c r="AD1359" i="2"/>
  <c r="AD1366" i="2"/>
  <c r="AD1374" i="2"/>
  <c r="AD1378" i="2"/>
  <c r="AD1388" i="2"/>
  <c r="AD1398" i="2"/>
  <c r="AD1406" i="2"/>
  <c r="AD1414" i="2"/>
  <c r="AD1429" i="2"/>
  <c r="AD1437" i="2"/>
  <c r="AD1444" i="2"/>
  <c r="AD1454" i="2"/>
  <c r="AD1461" i="2"/>
  <c r="AD1469" i="2"/>
  <c r="AD1476" i="2"/>
  <c r="AD1484" i="2"/>
  <c r="AD1491" i="2"/>
  <c r="AD1501" i="2"/>
  <c r="AD1509" i="2"/>
  <c r="AD1514" i="2"/>
  <c r="AD1522" i="2"/>
  <c r="AD1528" i="2"/>
  <c r="CY1535" i="2"/>
  <c r="AD1544" i="2"/>
  <c r="CY1552" i="2"/>
  <c r="AD1560" i="2"/>
  <c r="AD1568" i="2"/>
  <c r="CY1574" i="2"/>
  <c r="AD1582" i="2"/>
  <c r="AD1589" i="2"/>
  <c r="AD1597" i="2"/>
  <c r="AD1605" i="2"/>
  <c r="AD1613" i="2"/>
  <c r="CY1622" i="2"/>
  <c r="AD1629" i="2"/>
  <c r="CY1638" i="2"/>
  <c r="CY1643" i="2"/>
  <c r="CY1651" i="2"/>
  <c r="AD1659" i="2"/>
  <c r="AD1664" i="2"/>
  <c r="AD1675" i="2"/>
  <c r="CY1700" i="2"/>
  <c r="CY1702" i="2"/>
  <c r="CY1734" i="2"/>
  <c r="AD1734" i="2"/>
  <c r="AD1764" i="2"/>
  <c r="CY1767" i="2"/>
  <c r="CY1893" i="2"/>
  <c r="AD1360" i="2"/>
  <c r="CY1366" i="2"/>
  <c r="AD1376" i="2"/>
  <c r="CY1378" i="2"/>
  <c r="AD1390" i="2"/>
  <c r="AD1399" i="2"/>
  <c r="AD1408" i="2"/>
  <c r="AD1415" i="2"/>
  <c r="AD1423" i="2"/>
  <c r="AD1431" i="2"/>
  <c r="AD1438" i="2"/>
  <c r="AD1446" i="2"/>
  <c r="AD1453" i="2"/>
  <c r="AD1464" i="2"/>
  <c r="AD1470" i="2"/>
  <c r="AD1477" i="2"/>
  <c r="AD1485" i="2"/>
  <c r="AD1492" i="2"/>
  <c r="AD1502" i="2"/>
  <c r="AD1510" i="2"/>
  <c r="AD1515" i="2"/>
  <c r="AD1524" i="2"/>
  <c r="AD1529" i="2"/>
  <c r="AD1537" i="2"/>
  <c r="AD1545" i="2"/>
  <c r="AD1553" i="2"/>
  <c r="AD1561" i="2"/>
  <c r="AD1569" i="2"/>
  <c r="AD1576" i="2"/>
  <c r="CY1582" i="2"/>
  <c r="CY1589" i="2"/>
  <c r="AD1598" i="2"/>
  <c r="AD1606" i="2"/>
  <c r="CY1613" i="2"/>
  <c r="AD1622" i="2"/>
  <c r="CY1629" i="2"/>
  <c r="AD1638" i="2"/>
  <c r="AD1645" i="2"/>
  <c r="AD1653" i="2"/>
  <c r="CY1659" i="2"/>
  <c r="AD1668" i="2"/>
  <c r="AD1676" i="2"/>
  <c r="AD1684" i="2"/>
  <c r="CY1691" i="2"/>
  <c r="AD1700" i="2"/>
  <c r="CY1709" i="2"/>
  <c r="AD1716" i="2"/>
  <c r="AD1724" i="2"/>
  <c r="CY1731" i="2"/>
  <c r="AD1739" i="2"/>
  <c r="CY1746" i="2"/>
  <c r="CY1754" i="2"/>
  <c r="AD1763" i="2"/>
  <c r="CY1770" i="2"/>
  <c r="CY1778" i="2"/>
  <c r="CY1786" i="2"/>
  <c r="CY1796" i="2"/>
  <c r="CY1804" i="2"/>
  <c r="AD1811" i="2"/>
  <c r="AD1828" i="2"/>
  <c r="AD1841" i="2"/>
  <c r="AD1863" i="2"/>
  <c r="AD1874" i="2"/>
  <c r="CY1901" i="2"/>
  <c r="AD1915" i="2"/>
  <c r="AD1687" i="2"/>
  <c r="CY1693" i="2"/>
  <c r="AD1702" i="2"/>
  <c r="AD1710" i="2"/>
  <c r="AD1718" i="2"/>
  <c r="CY1725" i="2"/>
  <c r="AD1741" i="2"/>
  <c r="AD1749" i="2"/>
  <c r="CY1756" i="2"/>
  <c r="AD1765" i="2"/>
  <c r="AD1773" i="2"/>
  <c r="AD1781" i="2"/>
  <c r="CY1789" i="2"/>
  <c r="AD1797" i="2"/>
  <c r="AD1805" i="2"/>
  <c r="AD1813" i="2"/>
  <c r="AD1814" i="2"/>
  <c r="CY1832" i="2"/>
  <c r="AD1847" i="2"/>
  <c r="AD1862" i="2"/>
  <c r="AD1886" i="2"/>
  <c r="CY1903" i="2"/>
  <c r="AD2041" i="2"/>
  <c r="AD2130" i="2"/>
  <c r="CY1797" i="2"/>
  <c r="CY1805" i="2"/>
  <c r="CY1817" i="2"/>
  <c r="AD1838" i="2"/>
  <c r="AD1852" i="2"/>
  <c r="CY1869" i="2"/>
  <c r="CY1898" i="2"/>
  <c r="AD1917" i="2"/>
  <c r="AD1942" i="2"/>
  <c r="AD1686" i="2"/>
  <c r="CY1695" i="2"/>
  <c r="AD1704" i="2"/>
  <c r="AD1712" i="2"/>
  <c r="CY1719" i="2"/>
  <c r="CY1727" i="2"/>
  <c r="AD1735" i="2"/>
  <c r="AD1743" i="2"/>
  <c r="CY1750" i="2"/>
  <c r="CY1758" i="2"/>
  <c r="AD1767" i="2"/>
  <c r="CY1774" i="2"/>
  <c r="CY1782" i="2"/>
  <c r="CY1792" i="2"/>
  <c r="CY1800" i="2"/>
  <c r="CY1808" i="2"/>
  <c r="AD1845" i="2"/>
  <c r="AD1871" i="2"/>
  <c r="AD1891" i="2"/>
  <c r="AD1907" i="2"/>
  <c r="AD1930" i="2"/>
  <c r="AD1943" i="2"/>
  <c r="AD1689" i="2"/>
  <c r="AD1697" i="2"/>
  <c r="AD1705" i="2"/>
  <c r="AD1713" i="2"/>
  <c r="CY1722" i="2"/>
  <c r="CY1730" i="2"/>
  <c r="AD1736" i="2"/>
  <c r="AD1744" i="2"/>
  <c r="CY1753" i="2"/>
  <c r="AD1760" i="2"/>
  <c r="AD1768" i="2"/>
  <c r="CY1777" i="2"/>
  <c r="CY1785" i="2"/>
  <c r="AD1792" i="2"/>
  <c r="AD1800" i="2"/>
  <c r="AD1808" i="2"/>
  <c r="AD1817" i="2"/>
  <c r="AD1821" i="2"/>
  <c r="AD1822" i="2"/>
  <c r="AD1865" i="2"/>
  <c r="AD1884" i="2"/>
  <c r="AD1898" i="2"/>
  <c r="AD1925" i="2"/>
  <c r="CY1689" i="2"/>
  <c r="AD1698" i="2"/>
  <c r="AD1706" i="2"/>
  <c r="AD1714" i="2"/>
  <c r="AD1722" i="2"/>
  <c r="AD1730" i="2"/>
  <c r="AD1737" i="2"/>
  <c r="CY1744" i="2"/>
  <c r="AD1753" i="2"/>
  <c r="CY1760" i="2"/>
  <c r="CY1768" i="2"/>
  <c r="AD1777" i="2"/>
  <c r="AD1785" i="2"/>
  <c r="AD1793" i="2"/>
  <c r="AD1801" i="2"/>
  <c r="AD1809" i="2"/>
  <c r="AD1826" i="2"/>
  <c r="AD1830" i="2"/>
  <c r="CY1826" i="2"/>
  <c r="AD1858" i="2"/>
  <c r="AD1875" i="2"/>
  <c r="AD1890" i="2"/>
  <c r="AD1937" i="2"/>
  <c r="AD1945" i="2"/>
  <c r="AD2231" i="2"/>
  <c r="AD1683" i="2"/>
  <c r="AD1691" i="2"/>
  <c r="CY1698" i="2"/>
  <c r="AD1707" i="2"/>
  <c r="AD1715" i="2"/>
  <c r="CY1724" i="2"/>
  <c r="AD1731" i="2"/>
  <c r="AD1738" i="2"/>
  <c r="AD1746" i="2"/>
  <c r="AD1754" i="2"/>
  <c r="AD1762" i="2"/>
  <c r="AD1770" i="2"/>
  <c r="AD1778" i="2"/>
  <c r="AD1786" i="2"/>
  <c r="CY1793" i="2"/>
  <c r="CY1801" i="2"/>
  <c r="AD1810" i="2"/>
  <c r="AD1818" i="2"/>
  <c r="AD1829" i="2"/>
  <c r="AD1835" i="2"/>
  <c r="AD1837" i="2"/>
  <c r="AD1849" i="2"/>
  <c r="AD1855" i="2"/>
  <c r="AD1882" i="2"/>
  <c r="AD1932" i="2"/>
  <c r="AD1958" i="2"/>
  <c r="AD2073" i="2"/>
  <c r="AD1846" i="2"/>
  <c r="AD1853" i="2"/>
  <c r="CY1861" i="2"/>
  <c r="AD1504" i="2"/>
  <c r="AD1876" i="2"/>
  <c r="AD1883" i="2"/>
  <c r="CY1890" i="2"/>
  <c r="AD1899" i="2"/>
  <c r="AD1903" i="2"/>
  <c r="AD1913" i="2"/>
  <c r="CY1920" i="2"/>
  <c r="AD1929" i="2"/>
  <c r="AD1936" i="2"/>
  <c r="AD1953" i="2"/>
  <c r="AD1961" i="2"/>
  <c r="AD1969" i="2"/>
  <c r="AD1999" i="2"/>
  <c r="AD2060" i="2"/>
  <c r="AD1815" i="2"/>
  <c r="AD1823" i="2"/>
  <c r="AD1832" i="2"/>
  <c r="AD1839" i="2"/>
  <c r="CY1843" i="2"/>
  <c r="AD1856" i="2"/>
  <c r="CY1863" i="2"/>
  <c r="AD1869" i="2"/>
  <c r="AD1877" i="2"/>
  <c r="CY1882" i="2"/>
  <c r="AD1892" i="2"/>
  <c r="AD1900" i="2"/>
  <c r="AD1908" i="2"/>
  <c r="AD1916" i="2"/>
  <c r="AD1922" i="2"/>
  <c r="AD1931" i="2"/>
  <c r="AD1939" i="2"/>
  <c r="AD1950" i="2"/>
  <c r="AD1977" i="2"/>
  <c r="AD2008" i="2"/>
  <c r="AD2036" i="2"/>
  <c r="AD2068" i="2"/>
  <c r="AD2091" i="2"/>
  <c r="AD2289" i="2"/>
  <c r="AD1824" i="2"/>
  <c r="AD1833" i="2"/>
  <c r="AD1840" i="2"/>
  <c r="AD1848" i="2"/>
  <c r="AD1857" i="2"/>
  <c r="AD1870" i="2"/>
  <c r="AD1878" i="2"/>
  <c r="AD1885" i="2"/>
  <c r="AD1893" i="2"/>
  <c r="AD1901" i="2"/>
  <c r="CY1915" i="2"/>
  <c r="CY1922" i="2"/>
  <c r="CY1932" i="2"/>
  <c r="AD1940" i="2"/>
  <c r="AD1949" i="2"/>
  <c r="AD1954" i="2"/>
  <c r="AD1986" i="2"/>
  <c r="AD2019" i="2"/>
  <c r="AD2050" i="2"/>
  <c r="AD2082" i="2"/>
  <c r="AD1984" i="2"/>
  <c r="AD2015" i="2"/>
  <c r="AD2044" i="2"/>
  <c r="AD2076" i="2"/>
  <c r="AD2106" i="2"/>
  <c r="AD2107" i="2"/>
  <c r="AD2160" i="2"/>
  <c r="AD1819" i="2"/>
  <c r="AD1827" i="2"/>
  <c r="AD1834" i="2"/>
  <c r="AD1843" i="2"/>
  <c r="AD1850" i="2"/>
  <c r="AD1859" i="2"/>
  <c r="CY1865" i="2"/>
  <c r="AD1872" i="2"/>
  <c r="AD1880" i="2"/>
  <c r="AD1888" i="2"/>
  <c r="AD1895" i="2"/>
  <c r="AD1905" i="2"/>
  <c r="AD1910" i="2"/>
  <c r="AD1918" i="2"/>
  <c r="AD1926" i="2"/>
  <c r="AD1933" i="2"/>
  <c r="AD1966" i="2"/>
  <c r="AD2027" i="2"/>
  <c r="AD2057" i="2"/>
  <c r="AD1836" i="2"/>
  <c r="AD1844" i="2"/>
  <c r="AD1851" i="2"/>
  <c r="AD1861" i="2"/>
  <c r="AD1867" i="2"/>
  <c r="AD1873" i="2"/>
  <c r="CY1880" i="2"/>
  <c r="AD1889" i="2"/>
  <c r="AD1896" i="2"/>
  <c r="AD1906" i="2"/>
  <c r="AD1911" i="2"/>
  <c r="CY1918" i="2"/>
  <c r="AD1927" i="2"/>
  <c r="AD1934" i="2"/>
  <c r="AD1947" i="2"/>
  <c r="AD1992" i="2"/>
  <c r="AD1995" i="2"/>
  <c r="AD2052" i="2"/>
  <c r="AD2085" i="2"/>
  <c r="AD2224" i="2"/>
  <c r="AD1912" i="2"/>
  <c r="AD1920" i="2"/>
  <c r="AD1928" i="2"/>
  <c r="AD1935" i="2"/>
  <c r="AD1946" i="2"/>
  <c r="AD1955" i="2"/>
  <c r="AD1974" i="2"/>
  <c r="AD2005" i="2"/>
  <c r="AD2032" i="2"/>
  <c r="AD2065" i="2"/>
  <c r="AD2127" i="2"/>
  <c r="AD2170" i="2"/>
  <c r="AD1941" i="2"/>
  <c r="AD1951" i="2"/>
  <c r="AD1959" i="2"/>
  <c r="AD1967" i="2"/>
  <c r="AD1975" i="2"/>
  <c r="AD1982" i="2"/>
  <c r="CY1986" i="2"/>
  <c r="AD2006" i="2"/>
  <c r="AD2012" i="2"/>
  <c r="AD2020" i="2"/>
  <c r="AD2028" i="2"/>
  <c r="AD2034" i="2"/>
  <c r="AD2042" i="2"/>
  <c r="AD2047" i="2"/>
  <c r="AD2058" i="2"/>
  <c r="AD2066" i="2"/>
  <c r="AD2074" i="2"/>
  <c r="AD2083" i="2"/>
  <c r="AD2103" i="2"/>
  <c r="AD2120" i="2"/>
  <c r="AD2132" i="2"/>
  <c r="AD2210" i="2"/>
  <c r="AD1944" i="2"/>
  <c r="AD1952" i="2"/>
  <c r="AD1960" i="2"/>
  <c r="AD1968" i="2"/>
  <c r="AD1976" i="2"/>
  <c r="CY1982" i="2"/>
  <c r="CY1990" i="2"/>
  <c r="AD1998" i="2"/>
  <c r="CY2004" i="2"/>
  <c r="CY2012" i="2"/>
  <c r="AD2021" i="2"/>
  <c r="AD2035" i="2"/>
  <c r="AD2045" i="2"/>
  <c r="AD2051" i="2"/>
  <c r="AD2059" i="2"/>
  <c r="AD2067" i="2"/>
  <c r="AD2075" i="2"/>
  <c r="AD2084" i="2"/>
  <c r="AD2094" i="2"/>
  <c r="AD2110" i="2"/>
  <c r="AD2186" i="2"/>
  <c r="AD1962" i="2"/>
  <c r="AD1970" i="2"/>
  <c r="AD1978" i="2"/>
  <c r="CY1984" i="2"/>
  <c r="AD1993" i="2"/>
  <c r="AD2000" i="2"/>
  <c r="AD2009" i="2"/>
  <c r="AD2016" i="2"/>
  <c r="AD2022" i="2"/>
  <c r="CY2025" i="2"/>
  <c r="AD2037" i="2"/>
  <c r="AD2043" i="2"/>
  <c r="AD2053" i="2"/>
  <c r="AD2061" i="2"/>
  <c r="AD2069" i="2"/>
  <c r="AD2077" i="2"/>
  <c r="AD2081" i="2"/>
  <c r="AD2099" i="2"/>
  <c r="AD2139" i="2"/>
  <c r="AD2202" i="2"/>
  <c r="AD1963" i="2"/>
  <c r="AD1971" i="2"/>
  <c r="AD1979" i="2"/>
  <c r="AD1989" i="2"/>
  <c r="AD1994" i="2"/>
  <c r="CY2002" i="2"/>
  <c r="CY2008" i="2"/>
  <c r="AD2017" i="2"/>
  <c r="AD2023" i="2"/>
  <c r="AD2030" i="2"/>
  <c r="AD2038" i="2"/>
  <c r="AD2046" i="2"/>
  <c r="AD2054" i="2"/>
  <c r="AD2062" i="2"/>
  <c r="CY2069" i="2"/>
  <c r="AD2078" i="2"/>
  <c r="AD2086" i="2"/>
  <c r="AD2095" i="2"/>
  <c r="AD2111" i="2"/>
  <c r="AD2122" i="2"/>
  <c r="AD2123" i="2"/>
  <c r="CY2177" i="2"/>
  <c r="AD2353" i="2"/>
  <c r="AD1948" i="2"/>
  <c r="AD1956" i="2"/>
  <c r="AD1964" i="2"/>
  <c r="AD1972" i="2"/>
  <c r="AD1980" i="2"/>
  <c r="AD1990" i="2"/>
  <c r="AD1996" i="2"/>
  <c r="AD2002" i="2"/>
  <c r="CY2011" i="2"/>
  <c r="AD2018" i="2"/>
  <c r="AD2025" i="2"/>
  <c r="AD2033" i="2"/>
  <c r="AD2039" i="2"/>
  <c r="AD2049" i="2"/>
  <c r="AD2055" i="2"/>
  <c r="AD2063" i="2"/>
  <c r="AD2071" i="2"/>
  <c r="AD2079" i="2"/>
  <c r="CY2089" i="2"/>
  <c r="AD2090" i="2"/>
  <c r="CY2103" i="2"/>
  <c r="AD2114" i="2"/>
  <c r="AD2115" i="2"/>
  <c r="CY2154" i="2"/>
  <c r="CY2256" i="2"/>
  <c r="AD1957" i="2"/>
  <c r="AD1965" i="2"/>
  <c r="AD1973" i="2"/>
  <c r="AD1981" i="2"/>
  <c r="AD1991" i="2"/>
  <c r="AD1997" i="2"/>
  <c r="AD2004" i="2"/>
  <c r="AD2011" i="2"/>
  <c r="AD2014" i="2"/>
  <c r="AD2026" i="2"/>
  <c r="CY2032" i="2"/>
  <c r="AD2040" i="2"/>
  <c r="AD2048" i="2"/>
  <c r="AD2056" i="2"/>
  <c r="AD2064" i="2"/>
  <c r="AD2072" i="2"/>
  <c r="AD2080" i="2"/>
  <c r="AD2101" i="2"/>
  <c r="AD2194" i="2"/>
  <c r="AD2241" i="2"/>
  <c r="AD2089" i="2"/>
  <c r="AD2098" i="2"/>
  <c r="AD2105" i="2"/>
  <c r="AD2113" i="2"/>
  <c r="AD2121" i="2"/>
  <c r="AD2129" i="2"/>
  <c r="AD2138" i="2"/>
  <c r="AD2146" i="2"/>
  <c r="AD2154" i="2"/>
  <c r="AD2159" i="2"/>
  <c r="AD2169" i="2"/>
  <c r="AD2177" i="2"/>
  <c r="AD2185" i="2"/>
  <c r="AD2193" i="2"/>
  <c r="AD2201" i="2"/>
  <c r="AD2209" i="2"/>
  <c r="AD2216" i="2"/>
  <c r="AD2223" i="2"/>
  <c r="AD2230" i="2"/>
  <c r="AD2245" i="2"/>
  <c r="AD2276" i="2"/>
  <c r="CY2311" i="2"/>
  <c r="AD2377" i="2"/>
  <c r="AD2534" i="2"/>
  <c r="AD2131" i="2"/>
  <c r="AD2141" i="2"/>
  <c r="AD2148" i="2"/>
  <c r="CY2156" i="2"/>
  <c r="AD2163" i="2"/>
  <c r="AD2171" i="2"/>
  <c r="AD2179" i="2"/>
  <c r="AD2187" i="2"/>
  <c r="AD2195" i="2"/>
  <c r="AD2203" i="2"/>
  <c r="AD2211" i="2"/>
  <c r="CY2216" i="2"/>
  <c r="AD2226" i="2"/>
  <c r="AD2232" i="2"/>
  <c r="AD2252" i="2"/>
  <c r="AD2284" i="2"/>
  <c r="AD2329" i="2"/>
  <c r="AD2392" i="2"/>
  <c r="AD2440" i="2"/>
  <c r="AD2092" i="2"/>
  <c r="AD2100" i="2"/>
  <c r="AD2108" i="2"/>
  <c r="AD2116" i="2"/>
  <c r="AD2124" i="2"/>
  <c r="AD2133" i="2"/>
  <c r="AD2142" i="2"/>
  <c r="AD2147" i="2"/>
  <c r="AD2156" i="2"/>
  <c r="AD2164" i="2"/>
  <c r="AD2172" i="2"/>
  <c r="CY2179" i="2"/>
  <c r="AD2188" i="2"/>
  <c r="AD2196" i="2"/>
  <c r="AD2204" i="2"/>
  <c r="CY2211" i="2"/>
  <c r="CY2219" i="2"/>
  <c r="AD2227" i="2"/>
  <c r="AD2233" i="2"/>
  <c r="AD2266" i="2"/>
  <c r="CY2298" i="2"/>
  <c r="AD2305" i="2"/>
  <c r="AD2370" i="2"/>
  <c r="AD2396" i="2"/>
  <c r="AD2093" i="2"/>
  <c r="AD2097" i="2"/>
  <c r="AD2109" i="2"/>
  <c r="AD2117" i="2"/>
  <c r="AD2125" i="2"/>
  <c r="AD2134" i="2"/>
  <c r="AD2140" i="2"/>
  <c r="AD2150" i="2"/>
  <c r="AD2157" i="2"/>
  <c r="AD2165" i="2"/>
  <c r="AD2173" i="2"/>
  <c r="AD2181" i="2"/>
  <c r="AD2189" i="2"/>
  <c r="CY2196" i="2"/>
  <c r="AD2205" i="2"/>
  <c r="AD2212" i="2"/>
  <c r="AD2219" i="2"/>
  <c r="AD2228" i="2"/>
  <c r="AD2234" i="2"/>
  <c r="AD2242" i="2"/>
  <c r="CY2259" i="2"/>
  <c r="CY2290" i="2"/>
  <c r="AD2344" i="2"/>
  <c r="AD2118" i="2"/>
  <c r="AD2126" i="2"/>
  <c r="AD2135" i="2"/>
  <c r="AD2144" i="2"/>
  <c r="AD2151" i="2"/>
  <c r="CY2157" i="2"/>
  <c r="AD2166" i="2"/>
  <c r="AD2174" i="2"/>
  <c r="AD2182" i="2"/>
  <c r="AD2190" i="2"/>
  <c r="AD2206" i="2"/>
  <c r="AD2213" i="2"/>
  <c r="AD2220" i="2"/>
  <c r="CY2226" i="2"/>
  <c r="AD2235" i="2"/>
  <c r="AD2273" i="2"/>
  <c r="AD2321" i="2"/>
  <c r="AD2386" i="2"/>
  <c r="AD2136" i="2"/>
  <c r="AD2143" i="2"/>
  <c r="AD2152" i="2"/>
  <c r="AD2161" i="2"/>
  <c r="AD2167" i="2"/>
  <c r="AD2175" i="2"/>
  <c r="AD2183" i="2"/>
  <c r="AD2191" i="2"/>
  <c r="AD2200" i="2"/>
  <c r="CY2199" i="2"/>
  <c r="AD2214" i="2"/>
  <c r="AD2221" i="2"/>
  <c r="AD2236" i="2"/>
  <c r="AD2267" i="2"/>
  <c r="AD2361" i="2"/>
  <c r="AD2088" i="2"/>
  <c r="AD2096" i="2"/>
  <c r="AD2104" i="2"/>
  <c r="AD2112" i="2"/>
  <c r="AD2119" i="2"/>
  <c r="AD2128" i="2"/>
  <c r="AD2137" i="2"/>
  <c r="AD2145" i="2"/>
  <c r="AD2153" i="2"/>
  <c r="AD2162" i="2"/>
  <c r="CY2169" i="2"/>
  <c r="CY2175" i="2"/>
  <c r="AD2184" i="2"/>
  <c r="AD2192" i="2"/>
  <c r="AD2199" i="2"/>
  <c r="CY2202" i="2"/>
  <c r="AD2215" i="2"/>
  <c r="AD2222" i="2"/>
  <c r="AD2229" i="2"/>
  <c r="AD2237" i="2"/>
  <c r="AD2249" i="2"/>
  <c r="AD2282" i="2"/>
  <c r="AD2334" i="2"/>
  <c r="AD2248" i="2"/>
  <c r="AD2256" i="2"/>
  <c r="AD2264" i="2"/>
  <c r="AD2272" i="2"/>
  <c r="AD2281" i="2"/>
  <c r="AD2288" i="2"/>
  <c r="AD2296" i="2"/>
  <c r="CY2303" i="2"/>
  <c r="AD2313" i="2"/>
  <c r="CY2319" i="2"/>
  <c r="AD2328" i="2"/>
  <c r="AD2337" i="2"/>
  <c r="AD2345" i="2"/>
  <c r="AD2352" i="2"/>
  <c r="AD2360" i="2"/>
  <c r="AD2368" i="2"/>
  <c r="AD2376" i="2"/>
  <c r="AD2385" i="2"/>
  <c r="AD2389" i="2"/>
  <c r="AD2400" i="2"/>
  <c r="AD2407" i="2"/>
  <c r="AD2416" i="2"/>
  <c r="AD2421" i="2"/>
  <c r="AD2431" i="2"/>
  <c r="AD2566" i="2"/>
  <c r="CY2242" i="2"/>
  <c r="AD2250" i="2"/>
  <c r="AD2258" i="2"/>
  <c r="AD2265" i="2"/>
  <c r="AD2274" i="2"/>
  <c r="AD2280" i="2"/>
  <c r="AD2290" i="2"/>
  <c r="AD2298" i="2"/>
  <c r="AD2308" i="2"/>
  <c r="AD2315" i="2"/>
  <c r="CY2321" i="2"/>
  <c r="AD2330" i="2"/>
  <c r="AD2335" i="2"/>
  <c r="AD2346" i="2"/>
  <c r="AD2354" i="2"/>
  <c r="AD2362" i="2"/>
  <c r="AD2371" i="2"/>
  <c r="AD2379" i="2"/>
  <c r="AD2381" i="2"/>
  <c r="AD2430" i="2"/>
  <c r="AD2432" i="2"/>
  <c r="AD2501" i="2"/>
  <c r="AD2251" i="2"/>
  <c r="AD2259" i="2"/>
  <c r="AD2268" i="2"/>
  <c r="AD2275" i="2"/>
  <c r="AD2283" i="2"/>
  <c r="AD2291" i="2"/>
  <c r="CY2300" i="2"/>
  <c r="AD2309" i="2"/>
  <c r="CY2315" i="2"/>
  <c r="AD2323" i="2"/>
  <c r="AD2331" i="2"/>
  <c r="AD2339" i="2"/>
  <c r="AD2348" i="2"/>
  <c r="AD2355" i="2"/>
  <c r="AD2363" i="2"/>
  <c r="AD2369" i="2"/>
  <c r="AD2380" i="2"/>
  <c r="AD2390" i="2"/>
  <c r="AD2405" i="2"/>
  <c r="AD2410" i="2"/>
  <c r="AD2470" i="2"/>
  <c r="AD2558" i="2"/>
  <c r="AD2300" i="2"/>
  <c r="CY2307" i="2"/>
  <c r="AD2316" i="2"/>
  <c r="AD2324" i="2"/>
  <c r="AD2332" i="2"/>
  <c r="AD2340" i="2"/>
  <c r="AD2347" i="2"/>
  <c r="AD2356" i="2"/>
  <c r="AD2364" i="2"/>
  <c r="AD2372" i="2"/>
  <c r="AD2378" i="2"/>
  <c r="AD2398" i="2"/>
  <c r="AD2408" i="2"/>
  <c r="AD2415" i="2"/>
  <c r="AD2524" i="2"/>
  <c r="AD2551" i="2"/>
  <c r="AD2238" i="2"/>
  <c r="CY2245" i="2"/>
  <c r="AD2253" i="2"/>
  <c r="AD2261" i="2"/>
  <c r="AD2269" i="2"/>
  <c r="AD2277" i="2"/>
  <c r="AD2285" i="2"/>
  <c r="AD2293" i="2"/>
  <c r="AD2301" i="2"/>
  <c r="AD2307" i="2"/>
  <c r="CY2318" i="2"/>
  <c r="AD2325" i="2"/>
  <c r="AD2333" i="2"/>
  <c r="AD2341" i="2"/>
  <c r="AD2349" i="2"/>
  <c r="AD2357" i="2"/>
  <c r="AD2365" i="2"/>
  <c r="AD2373" i="2"/>
  <c r="AD2382" i="2"/>
  <c r="AD2387" i="2"/>
  <c r="AD2494" i="2"/>
  <c r="AD2519" i="2"/>
  <c r="AD2240" i="2"/>
  <c r="AD2246" i="2"/>
  <c r="AD2254" i="2"/>
  <c r="AD2262" i="2"/>
  <c r="AD2270" i="2"/>
  <c r="AD2278" i="2"/>
  <c r="AD2286" i="2"/>
  <c r="CY2293" i="2"/>
  <c r="AD2303" i="2"/>
  <c r="AD2311" i="2"/>
  <c r="AD2318" i="2"/>
  <c r="AD2326" i="2"/>
  <c r="AD2336" i="2"/>
  <c r="AD2342" i="2"/>
  <c r="AD2350" i="2"/>
  <c r="AD2358" i="2"/>
  <c r="AD2366" i="2"/>
  <c r="AD2374" i="2"/>
  <c r="AD2383" i="2"/>
  <c r="AD2394" i="2"/>
  <c r="AD2423" i="2"/>
  <c r="AD2429" i="2"/>
  <c r="AD2460" i="2"/>
  <c r="AD2488" i="2"/>
  <c r="AD2239" i="2"/>
  <c r="AD2247" i="2"/>
  <c r="AD2255" i="2"/>
  <c r="CY2262" i="2"/>
  <c r="AD2271" i="2"/>
  <c r="AD2279" i="2"/>
  <c r="AD2287" i="2"/>
  <c r="AD2295" i="2"/>
  <c r="AD2304" i="2"/>
  <c r="AD2312" i="2"/>
  <c r="AD2319" i="2"/>
  <c r="AD2327" i="2"/>
  <c r="AD2338" i="2"/>
  <c r="AD2343" i="2"/>
  <c r="AD2351" i="2"/>
  <c r="AD2359" i="2"/>
  <c r="AD2367" i="2"/>
  <c r="AD2375" i="2"/>
  <c r="AD2384" i="2"/>
  <c r="AD2403" i="2"/>
  <c r="AD2412" i="2"/>
  <c r="AD2424" i="2"/>
  <c r="AD2455" i="2"/>
  <c r="AD2591" i="2"/>
  <c r="AD2391" i="2"/>
  <c r="AD2397" i="2"/>
  <c r="AD2406" i="2"/>
  <c r="AD2414" i="2"/>
  <c r="AD2422" i="2"/>
  <c r="AD2427" i="2"/>
  <c r="AD2446" i="2"/>
  <c r="AD2480" i="2"/>
  <c r="AD2511" i="2"/>
  <c r="AD2543" i="2"/>
  <c r="AD2662" i="2"/>
  <c r="AD2620" i="2"/>
  <c r="AD2696" i="2"/>
  <c r="AD2401" i="2"/>
  <c r="AD2404" i="2"/>
  <c r="AD2417" i="2"/>
  <c r="AD2425" i="2"/>
  <c r="AD2437" i="2"/>
  <c r="AD2475" i="2"/>
  <c r="AD2510" i="2"/>
  <c r="AD2542" i="2"/>
  <c r="AD2583" i="2"/>
  <c r="AD2652" i="2"/>
  <c r="AD2393" i="2"/>
  <c r="AD2402" i="2"/>
  <c r="AD2409" i="2"/>
  <c r="AD2418" i="2"/>
  <c r="AD2426" i="2"/>
  <c r="AD2463" i="2"/>
  <c r="AD2496" i="2"/>
  <c r="AD2527" i="2"/>
  <c r="AD2559" i="2"/>
  <c r="AD2690" i="2"/>
  <c r="AD2695" i="2"/>
  <c r="AD2419" i="2"/>
  <c r="AD2420" i="2"/>
  <c r="AD2454" i="2"/>
  <c r="AD2487" i="2"/>
  <c r="AD2518" i="2"/>
  <c r="AD2550" i="2"/>
  <c r="AD2579" i="2"/>
  <c r="AD2388" i="2"/>
  <c r="AD2395" i="2"/>
  <c r="AD2399" i="2"/>
  <c r="AD2411" i="2"/>
  <c r="AD2413" i="2"/>
  <c r="AD2438" i="2"/>
  <c r="AD2439" i="2"/>
  <c r="AD2471" i="2"/>
  <c r="AD2502" i="2"/>
  <c r="AD2535" i="2"/>
  <c r="AD2567" i="2"/>
  <c r="AD2630" i="2"/>
  <c r="AD2705" i="2"/>
  <c r="AD2447" i="2"/>
  <c r="AD2456" i="2"/>
  <c r="AD2464" i="2"/>
  <c r="AD2472" i="2"/>
  <c r="AD2481" i="2"/>
  <c r="AD2479" i="2"/>
  <c r="AD2497" i="2"/>
  <c r="AD2506" i="2"/>
  <c r="AD2512" i="2"/>
  <c r="AD2521" i="2"/>
  <c r="AD2528" i="2"/>
  <c r="AD2536" i="2"/>
  <c r="AD2544" i="2"/>
  <c r="AD2552" i="2"/>
  <c r="AD2560" i="2"/>
  <c r="AD2568" i="2"/>
  <c r="AD2575" i="2"/>
  <c r="AD2580" i="2"/>
  <c r="AD2584" i="2"/>
  <c r="AD2589" i="2"/>
  <c r="AD2604" i="2"/>
  <c r="AD2605" i="2"/>
  <c r="AD2607" i="2"/>
  <c r="AD2638" i="2"/>
  <c r="AD2669" i="2"/>
  <c r="AD2682" i="2"/>
  <c r="AD2428" i="2"/>
  <c r="AD2441" i="2"/>
  <c r="AD2448" i="2"/>
  <c r="AD2457" i="2"/>
  <c r="AD2465" i="2"/>
  <c r="AD2473" i="2"/>
  <c r="AD2482" i="2"/>
  <c r="AD2489" i="2"/>
  <c r="AD2495" i="2"/>
  <c r="AD2504" i="2"/>
  <c r="AD2513" i="2"/>
  <c r="AD2522" i="2"/>
  <c r="AD2531" i="2"/>
  <c r="AD2538" i="2"/>
  <c r="AD2546" i="2"/>
  <c r="AD2553" i="2"/>
  <c r="AD2561" i="2"/>
  <c r="AD2569" i="2"/>
  <c r="AD2596" i="2"/>
  <c r="AD2598" i="2"/>
  <c r="AD2600" i="2"/>
  <c r="AD2628" i="2"/>
  <c r="AD2660" i="2"/>
  <c r="AD2727" i="2"/>
  <c r="AD2433" i="2"/>
  <c r="AD2442" i="2"/>
  <c r="AD2449" i="2"/>
  <c r="AD2458" i="2"/>
  <c r="AD2466" i="2"/>
  <c r="AD2474" i="2"/>
  <c r="AD2483" i="2"/>
  <c r="AD2490" i="2"/>
  <c r="AD2498" i="2"/>
  <c r="AD2505" i="2"/>
  <c r="AD2514" i="2"/>
  <c r="AD2520" i="2"/>
  <c r="AD2532" i="2"/>
  <c r="AD2537" i="2"/>
  <c r="AD2547" i="2"/>
  <c r="AD2554" i="2"/>
  <c r="AD2562" i="2"/>
  <c r="AD2570" i="2"/>
  <c r="AD2573" i="2"/>
  <c r="AD2576" i="2"/>
  <c r="AD2586" i="2"/>
  <c r="AD2592" i="2"/>
  <c r="AD2613" i="2"/>
  <c r="AD2646" i="2"/>
  <c r="AD2434" i="2"/>
  <c r="AD2443" i="2"/>
  <c r="AD2451" i="2"/>
  <c r="AD2459" i="2"/>
  <c r="AD2467" i="2"/>
  <c r="AD2476" i="2"/>
  <c r="AD2484" i="2"/>
  <c r="AD2491" i="2"/>
  <c r="AD2499" i="2"/>
  <c r="AD2507" i="2"/>
  <c r="AD2515" i="2"/>
  <c r="AD2525" i="2"/>
  <c r="AD2529" i="2"/>
  <c r="AD2539" i="2"/>
  <c r="AD2548" i="2"/>
  <c r="AD2555" i="2"/>
  <c r="AD2563" i="2"/>
  <c r="AD2572" i="2"/>
  <c r="AD2581" i="2"/>
  <c r="AD2637" i="2"/>
  <c r="AD2668" i="2"/>
  <c r="AD2435" i="2"/>
  <c r="AD2444" i="2"/>
  <c r="AD2452" i="2"/>
  <c r="AD2461" i="2"/>
  <c r="AD2468" i="2"/>
  <c r="AD2477" i="2"/>
  <c r="AD2485" i="2"/>
  <c r="AD2492" i="2"/>
  <c r="AD2500" i="2"/>
  <c r="AD2508" i="2"/>
  <c r="AD2516" i="2"/>
  <c r="AD2526" i="2"/>
  <c r="AD2530" i="2"/>
  <c r="AD2540" i="2"/>
  <c r="AD2545" i="2"/>
  <c r="AD2556" i="2"/>
  <c r="AD2564" i="2"/>
  <c r="AD2578" i="2"/>
  <c r="AD2587" i="2"/>
  <c r="AD2621" i="2"/>
  <c r="AD2653" i="2"/>
  <c r="AD2680" i="2"/>
  <c r="AD2436" i="2"/>
  <c r="AD2445" i="2"/>
  <c r="AD2453" i="2"/>
  <c r="AD2462" i="2"/>
  <c r="AD2469" i="2"/>
  <c r="AD2478" i="2"/>
  <c r="AD2486" i="2"/>
  <c r="AD2493" i="2"/>
  <c r="AD2503" i="2"/>
  <c r="AD2509" i="2"/>
  <c r="AD2517" i="2"/>
  <c r="AD2523" i="2"/>
  <c r="AD2533" i="2"/>
  <c r="AD2541" i="2"/>
  <c r="AD2549" i="2"/>
  <c r="AD2557" i="2"/>
  <c r="AD2565" i="2"/>
  <c r="AD2571" i="2"/>
  <c r="AD2588" i="2"/>
  <c r="AD2612" i="2"/>
  <c r="AD2641" i="2"/>
  <c r="AD2574" i="2"/>
  <c r="AD2582" i="2"/>
  <c r="AD2590" i="2"/>
  <c r="AD2599" i="2"/>
  <c r="AD2606" i="2"/>
  <c r="AD2615" i="2"/>
  <c r="AD2622" i="2"/>
  <c r="AD2629" i="2"/>
  <c r="AD2639" i="2"/>
  <c r="AD2647" i="2"/>
  <c r="AD2654" i="2"/>
  <c r="AD2663" i="2"/>
  <c r="AD2670" i="2"/>
  <c r="AD2720" i="2"/>
  <c r="AD2730" i="2"/>
  <c r="AD2773" i="2"/>
  <c r="AD2614" i="2"/>
  <c r="AD2624" i="2"/>
  <c r="AD2631" i="2"/>
  <c r="AD2640" i="2"/>
  <c r="AD2645" i="2"/>
  <c r="AD2655" i="2"/>
  <c r="AD2661" i="2"/>
  <c r="AD2671" i="2"/>
  <c r="AD2679" i="2"/>
  <c r="AD2687" i="2"/>
  <c r="AD2712" i="2"/>
  <c r="AD2748" i="2"/>
  <c r="AD2601" i="2"/>
  <c r="AD2608" i="2"/>
  <c r="AD2616" i="2"/>
  <c r="AD2625" i="2"/>
  <c r="AD2632" i="2"/>
  <c r="AD2636" i="2"/>
  <c r="AD2648" i="2"/>
  <c r="AD2656" i="2"/>
  <c r="AD2664" i="2"/>
  <c r="AD2672" i="2"/>
  <c r="AD2683" i="2"/>
  <c r="AD2704" i="2"/>
  <c r="AD2749" i="2"/>
  <c r="AD2577" i="2"/>
  <c r="AD2585" i="2"/>
  <c r="AD2593" i="2"/>
  <c r="AD2597" i="2"/>
  <c r="AD2609" i="2"/>
  <c r="AD2617" i="2"/>
  <c r="AD2623" i="2"/>
  <c r="AD2633" i="2"/>
  <c r="AD2642" i="2"/>
  <c r="AD2649" i="2"/>
  <c r="AD2657" i="2"/>
  <c r="AD2665" i="2"/>
  <c r="AD2673" i="2"/>
  <c r="AD2676" i="2"/>
  <c r="AD2594" i="2"/>
  <c r="AD2602" i="2"/>
  <c r="AD2610" i="2"/>
  <c r="AD2618" i="2"/>
  <c r="AD2626" i="2"/>
  <c r="AD2634" i="2"/>
  <c r="AD2643" i="2"/>
  <c r="AD2651" i="2"/>
  <c r="AD2658" i="2"/>
  <c r="AD2666" i="2"/>
  <c r="AD2674" i="2"/>
  <c r="AD2678" i="2"/>
  <c r="AD2688" i="2"/>
  <c r="AD2711" i="2"/>
  <c r="AD2739" i="2"/>
  <c r="AD2750" i="2"/>
  <c r="AD2791" i="2"/>
  <c r="AD2595" i="2"/>
  <c r="AD2603" i="2"/>
  <c r="AD2611" i="2"/>
  <c r="AD2619" i="2"/>
  <c r="AD2627" i="2"/>
  <c r="AD2635" i="2"/>
  <c r="AD2644" i="2"/>
  <c r="AD2650" i="2"/>
  <c r="AD2659" i="2"/>
  <c r="AD2667" i="2"/>
  <c r="AD2675" i="2"/>
  <c r="AD2808" i="2"/>
  <c r="AD2681" i="2"/>
  <c r="AD2689" i="2"/>
  <c r="AD2697" i="2"/>
  <c r="AD2703" i="2"/>
  <c r="AD2713" i="2"/>
  <c r="AD2734" i="2"/>
  <c r="AD2781" i="2"/>
  <c r="AD2892" i="2"/>
  <c r="AD2698" i="2"/>
  <c r="AD2706" i="2"/>
  <c r="AD2714" i="2"/>
  <c r="AD2721" i="2"/>
  <c r="AD2731" i="2"/>
  <c r="AD2740" i="2"/>
  <c r="AD2747" i="2"/>
  <c r="AD2798" i="2"/>
  <c r="AD2833" i="2"/>
  <c r="AD2834" i="2"/>
  <c r="AD2953" i="2"/>
  <c r="AD2691" i="2"/>
  <c r="AD2699" i="2"/>
  <c r="AD2707" i="2"/>
  <c r="AD2716" i="2"/>
  <c r="AD2732" i="2"/>
  <c r="AD2744" i="2"/>
  <c r="AD2786" i="2"/>
  <c r="AD2851" i="2"/>
  <c r="AD2684" i="2"/>
  <c r="AD2692" i="2"/>
  <c r="AD2700" i="2"/>
  <c r="AD2708" i="2"/>
  <c r="AD2717" i="2"/>
  <c r="AD2723" i="2"/>
  <c r="AD2724" i="2"/>
  <c r="AD2736" i="2"/>
  <c r="AD2741" i="2"/>
  <c r="AD2752" i="2"/>
  <c r="AD2764" i="2"/>
  <c r="AD2765" i="2"/>
  <c r="AD2774" i="2"/>
  <c r="AD2812" i="2"/>
  <c r="AD2818" i="2"/>
  <c r="AD2841" i="2"/>
  <c r="AD2842" i="2"/>
  <c r="AD2677" i="2"/>
  <c r="AD2685" i="2"/>
  <c r="AD2693" i="2"/>
  <c r="AD2701" i="2"/>
  <c r="AD2709" i="2"/>
  <c r="AD2715" i="2"/>
  <c r="AD2756" i="2"/>
  <c r="AD2757" i="2"/>
  <c r="AD2768" i="2"/>
  <c r="AD2797" i="2"/>
  <c r="AD2843" i="2"/>
  <c r="AD2686" i="2"/>
  <c r="AD2694" i="2"/>
  <c r="AD2702" i="2"/>
  <c r="AD2710" i="2"/>
  <c r="AD2718" i="2"/>
  <c r="AD2729" i="2"/>
  <c r="AD2726" i="2"/>
  <c r="AD2733" i="2"/>
  <c r="AD2738" i="2"/>
  <c r="AD2742" i="2"/>
  <c r="AD2758" i="2"/>
  <c r="AD2782" i="2"/>
  <c r="AD2719" i="2"/>
  <c r="AD2725" i="2"/>
  <c r="AD2735" i="2"/>
  <c r="AD2743" i="2"/>
  <c r="AD2751" i="2"/>
  <c r="AD2759" i="2"/>
  <c r="AD2766" i="2"/>
  <c r="AD2775" i="2"/>
  <c r="AD2783" i="2"/>
  <c r="AD2792" i="2"/>
  <c r="AD2799" i="2"/>
  <c r="AD2801" i="2"/>
  <c r="AD2804" i="2"/>
  <c r="AD2825" i="2"/>
  <c r="AD2826" i="2"/>
  <c r="AD2835" i="2"/>
  <c r="AD2859" i="2"/>
  <c r="AD2924" i="2"/>
  <c r="AD2760" i="2"/>
  <c r="AD2767" i="2"/>
  <c r="AD2776" i="2"/>
  <c r="AD2784" i="2"/>
  <c r="AD2793" i="2"/>
  <c r="AD2800" i="2"/>
  <c r="AD2809" i="2"/>
  <c r="AD2810" i="2"/>
  <c r="AD2827" i="2"/>
  <c r="AD2846" i="2"/>
  <c r="AD2871" i="2"/>
  <c r="AD2883" i="2"/>
  <c r="AD2745" i="2"/>
  <c r="AD2753" i="2"/>
  <c r="AD2761" i="2"/>
  <c r="AD2769" i="2"/>
  <c r="AD2777" i="2"/>
  <c r="AD2785" i="2"/>
  <c r="AD2794" i="2"/>
  <c r="AD2820" i="2"/>
  <c r="AD2945" i="2"/>
  <c r="AD2722" i="2"/>
  <c r="AD2728" i="2"/>
  <c r="AD2737" i="2"/>
  <c r="AD2746" i="2"/>
  <c r="AD2754" i="2"/>
  <c r="AD2762" i="2"/>
  <c r="AD2770" i="2"/>
  <c r="AD2778" i="2"/>
  <c r="AD2787" i="2"/>
  <c r="AD2795" i="2"/>
  <c r="AD2802" i="2"/>
  <c r="AD2450" i="2"/>
  <c r="AD2811" i="2"/>
  <c r="AD2815" i="2"/>
  <c r="AD2858" i="2"/>
  <c r="AD2915" i="2"/>
  <c r="AD2755" i="2"/>
  <c r="AD2763" i="2"/>
  <c r="AD2771" i="2"/>
  <c r="AD2779" i="2"/>
  <c r="AD2788" i="2"/>
  <c r="AD2796" i="2"/>
  <c r="AD2772" i="2"/>
  <c r="AD2780" i="2"/>
  <c r="AD2789" i="2"/>
  <c r="AD2790" i="2"/>
  <c r="AD2803" i="2"/>
  <c r="AD2806" i="2"/>
  <c r="AD2814" i="2"/>
  <c r="AD2819" i="2"/>
  <c r="AD2850" i="2"/>
  <c r="AD2876" i="2"/>
  <c r="AD2805" i="2"/>
  <c r="AD2813" i="2"/>
  <c r="AD2821" i="2"/>
  <c r="AD2828" i="2"/>
  <c r="AD2836" i="2"/>
  <c r="AD2845" i="2"/>
  <c r="AD2852" i="2"/>
  <c r="AD2860" i="2"/>
  <c r="AD2865" i="2"/>
  <c r="AD2900" i="2"/>
  <c r="AD2933" i="2"/>
  <c r="AD2973" i="2"/>
  <c r="AD2817" i="2"/>
  <c r="AD2829" i="2"/>
  <c r="AD2837" i="2"/>
  <c r="AD2844" i="2"/>
  <c r="AD2853" i="2"/>
  <c r="AD2861" i="2"/>
  <c r="AD2867" i="2"/>
  <c r="AD2872" i="2"/>
  <c r="AD2891" i="2"/>
  <c r="AD2923" i="2"/>
  <c r="AD2951" i="2"/>
  <c r="AD2997" i="2"/>
  <c r="AD2822" i="2"/>
  <c r="AD2830" i="2"/>
  <c r="AD2838" i="2"/>
  <c r="AD2847" i="2"/>
  <c r="AD2854" i="2"/>
  <c r="AD2862" i="2"/>
  <c r="AD2864" i="2"/>
  <c r="AD2878" i="2"/>
  <c r="AD2908" i="2"/>
  <c r="AD2807" i="2"/>
  <c r="AD2816" i="2"/>
  <c r="AD2823" i="2"/>
  <c r="AD2831" i="2"/>
  <c r="AD2839" i="2"/>
  <c r="AD2848" i="2"/>
  <c r="AD2855" i="2"/>
  <c r="AD2863" i="2"/>
  <c r="AD2868" i="2"/>
  <c r="AD2899" i="2"/>
  <c r="AD2932" i="2"/>
  <c r="AD2824" i="2"/>
  <c r="AD2832" i="2"/>
  <c r="AD2840" i="2"/>
  <c r="AD2849" i="2"/>
  <c r="AD2856" i="2"/>
  <c r="AD2873" i="2"/>
  <c r="AD2875" i="2"/>
  <c r="AD2884" i="2"/>
  <c r="AD2917" i="2"/>
  <c r="AD2957" i="2"/>
  <c r="AD2857" i="2"/>
  <c r="AD2870" i="2"/>
  <c r="AD2907" i="2"/>
  <c r="AD2869" i="2"/>
  <c r="AD2877" i="2"/>
  <c r="AD2885" i="2"/>
  <c r="AD2893" i="2"/>
  <c r="AD2901" i="2"/>
  <c r="AD2909" i="2"/>
  <c r="AD2918" i="2"/>
  <c r="AD2925" i="2"/>
  <c r="AD2934" i="2"/>
  <c r="AD2937" i="2"/>
  <c r="AD2943" i="2"/>
  <c r="AD2965" i="2"/>
  <c r="AD2886" i="2"/>
  <c r="AD2894" i="2"/>
  <c r="AD2902" i="2"/>
  <c r="AD2910" i="2"/>
  <c r="AD2919" i="2"/>
  <c r="AD2927" i="2"/>
  <c r="AD2935" i="2"/>
  <c r="AD2990" i="2"/>
  <c r="AD2879" i="2"/>
  <c r="AD2889" i="2"/>
  <c r="AD2895" i="2"/>
  <c r="AD2903" i="2"/>
  <c r="AD2911" i="2"/>
  <c r="AD2920" i="2"/>
  <c r="AD2928" i="2"/>
  <c r="AD2939" i="2"/>
  <c r="AD2972" i="2"/>
  <c r="AD2880" i="2"/>
  <c r="AD2887" i="2"/>
  <c r="AD2896" i="2"/>
  <c r="AD2905" i="2"/>
  <c r="AD2912" i="2"/>
  <c r="AD2916" i="2"/>
  <c r="AD2929" i="2"/>
  <c r="AD2940" i="2"/>
  <c r="AD2944" i="2"/>
  <c r="AD2949" i="2"/>
  <c r="AD2958" i="2"/>
  <c r="AD3005" i="2"/>
  <c r="AD3009" i="2"/>
  <c r="AD2881" i="2"/>
  <c r="AD2888" i="2"/>
  <c r="AD2897" i="2"/>
  <c r="AD2906" i="2"/>
  <c r="AD2913" i="2"/>
  <c r="AD2921" i="2"/>
  <c r="AD2930" i="2"/>
  <c r="AD2981" i="2"/>
  <c r="AD2866" i="2"/>
  <c r="AD2874" i="2"/>
  <c r="AD2882" i="2"/>
  <c r="AD2890" i="2"/>
  <c r="AD2898" i="2"/>
  <c r="AD2904" i="2"/>
  <c r="AD2914" i="2"/>
  <c r="AD2922" i="2"/>
  <c r="AD2931" i="2"/>
  <c r="AD2936" i="2"/>
  <c r="AD2942" i="2"/>
  <c r="AD2968" i="2"/>
  <c r="AD2980" i="2"/>
  <c r="AD2988" i="2"/>
  <c r="AD2996" i="2"/>
  <c r="AD3004" i="2"/>
  <c r="AD3053" i="2"/>
  <c r="AD2952" i="2"/>
  <c r="AD2959" i="2"/>
  <c r="AD2969" i="2"/>
  <c r="AD2974" i="2"/>
  <c r="AD2982" i="2"/>
  <c r="AD2991" i="2"/>
  <c r="AD2998" i="2"/>
  <c r="AD3006" i="2"/>
  <c r="AD3012" i="2"/>
  <c r="AD3026" i="2"/>
  <c r="AD3068" i="2"/>
  <c r="AD2960" i="2"/>
  <c r="AD2970" i="2"/>
  <c r="AD2975" i="2"/>
  <c r="AD2983" i="2"/>
  <c r="AD2992" i="2"/>
  <c r="AD2999" i="2"/>
  <c r="AD3008" i="2"/>
  <c r="AD3046" i="2"/>
  <c r="AD2954" i="2"/>
  <c r="AD2963" i="2"/>
  <c r="AD2971" i="2"/>
  <c r="AD2976" i="2"/>
  <c r="AD2984" i="2"/>
  <c r="AD2993" i="2"/>
  <c r="AD3000" i="2"/>
  <c r="AD3010" i="2"/>
  <c r="AD3033" i="2"/>
  <c r="AD2938" i="2"/>
  <c r="AD2946" i="2"/>
  <c r="AD2955" i="2"/>
  <c r="AD2964" i="2"/>
  <c r="AD2966" i="2"/>
  <c r="AD2977" i="2"/>
  <c r="AD2985" i="2"/>
  <c r="AD2989" i="2"/>
  <c r="AD3001" i="2"/>
  <c r="AD3028" i="2"/>
  <c r="AD3060" i="2"/>
  <c r="AD2941" i="2"/>
  <c r="AD2947" i="2"/>
  <c r="AD2956" i="2"/>
  <c r="AD2961" i="2"/>
  <c r="AD2967" i="2"/>
  <c r="AD2978" i="2"/>
  <c r="AD2986" i="2"/>
  <c r="AD2994" i="2"/>
  <c r="AD3002" i="2"/>
  <c r="AD3017" i="2"/>
  <c r="AD3018" i="2"/>
  <c r="AD3020" i="2"/>
  <c r="AD3037" i="2"/>
  <c r="AD2948" i="2"/>
  <c r="AD2950" i="2"/>
  <c r="AD2962" i="2"/>
  <c r="AD2926" i="2"/>
  <c r="AD2979" i="2"/>
  <c r="AD2987" i="2"/>
  <c r="AD2995" i="2"/>
  <c r="AD3003" i="2"/>
  <c r="AD3007" i="2"/>
  <c r="AD3014" i="2"/>
  <c r="AD3075" i="2"/>
  <c r="AD3011" i="2"/>
  <c r="AD3019" i="2"/>
  <c r="AD3027" i="2"/>
  <c r="AD3036" i="2"/>
  <c r="AD3045" i="2"/>
  <c r="AD3051" i="2"/>
  <c r="AD3059" i="2"/>
  <c r="AD3067" i="2"/>
  <c r="AD3074" i="2"/>
  <c r="AD3085" i="2"/>
  <c r="AD3021" i="2"/>
  <c r="AD3029" i="2"/>
  <c r="AD3038" i="2"/>
  <c r="AD3043" i="2"/>
  <c r="AD3052" i="2"/>
  <c r="AD3061" i="2"/>
  <c r="AD3069" i="2"/>
  <c r="AD3076" i="2"/>
  <c r="AD3083" i="2"/>
  <c r="AD3109" i="2"/>
  <c r="AD3013" i="2"/>
  <c r="AD3022" i="2"/>
  <c r="AD3030" i="2"/>
  <c r="AD3039" i="2"/>
  <c r="AD3044" i="2"/>
  <c r="AD3054" i="2"/>
  <c r="AD3062" i="2"/>
  <c r="AD3070" i="2"/>
  <c r="AD3077" i="2"/>
  <c r="AD3108" i="2"/>
  <c r="AD3110" i="2"/>
  <c r="AD3112" i="2"/>
  <c r="AD3015" i="2"/>
  <c r="AD3024" i="2"/>
  <c r="AD3031" i="2"/>
  <c r="AD3040" i="2"/>
  <c r="AD3047" i="2"/>
  <c r="AD3055" i="2"/>
  <c r="AD3063" i="2"/>
  <c r="AD3071" i="2"/>
  <c r="AD3078" i="2"/>
  <c r="AD3088" i="2"/>
  <c r="AD3101" i="2"/>
  <c r="AD3103" i="2"/>
  <c r="AD3016" i="2"/>
  <c r="AD3025" i="2"/>
  <c r="AD3032" i="2"/>
  <c r="AD3035" i="2"/>
  <c r="AD3048" i="2"/>
  <c r="AD3056" i="2"/>
  <c r="AD3064" i="2"/>
  <c r="AD3079" i="2"/>
  <c r="AD3092" i="2"/>
  <c r="AD3093" i="2"/>
  <c r="AD3095" i="2"/>
  <c r="AD3041" i="2"/>
  <c r="AD3049" i="2"/>
  <c r="AD3057" i="2"/>
  <c r="AD3065" i="2"/>
  <c r="AD3072" i="2"/>
  <c r="AD3080" i="2"/>
  <c r="AD3086" i="2"/>
  <c r="AD3023" i="2"/>
  <c r="AD3034" i="2"/>
  <c r="AD3042" i="2"/>
  <c r="AD3050" i="2"/>
  <c r="AD3058" i="2"/>
  <c r="AD3066" i="2"/>
  <c r="AD3073" i="2"/>
  <c r="AD3081" i="2"/>
  <c r="AD3084" i="2"/>
  <c r="AD3094" i="2"/>
  <c r="AD3102" i="2"/>
  <c r="AD3111" i="2"/>
  <c r="AD3087" i="2"/>
  <c r="AD3096" i="2"/>
  <c r="AD3104" i="2"/>
  <c r="AD3113" i="2"/>
  <c r="AD3089" i="2"/>
  <c r="AD3097" i="2"/>
  <c r="AD3105" i="2"/>
  <c r="AD3114" i="2"/>
  <c r="AD3090" i="2"/>
  <c r="AD3098" i="2"/>
  <c r="AD3106" i="2"/>
  <c r="AD3115" i="2"/>
  <c r="AD3082" i="2"/>
  <c r="AD3091" i="2"/>
  <c r="AD3099" i="2"/>
  <c r="AD3107" i="2"/>
  <c r="AD4" i="2"/>
  <c r="AD3100" i="2"/>
  <c r="BY4" i="2"/>
  <c r="D9" i="2"/>
  <c r="D15" i="2"/>
  <c r="D19" i="2"/>
  <c r="D27" i="2"/>
  <c r="D34" i="2"/>
  <c r="BY40" i="2"/>
  <c r="D44" i="2"/>
  <c r="D50" i="2"/>
  <c r="D58" i="2"/>
  <c r="BY5" i="2"/>
  <c r="D10" i="2"/>
  <c r="BY15" i="2"/>
  <c r="D20" i="2"/>
  <c r="D28" i="2"/>
  <c r="D35" i="2"/>
  <c r="D40" i="2"/>
  <c r="D51" i="2"/>
  <c r="D59" i="2"/>
  <c r="D63" i="2"/>
  <c r="BY12" i="2"/>
  <c r="D11" i="2"/>
  <c r="D21" i="2"/>
  <c r="D29" i="2"/>
  <c r="D36" i="2"/>
  <c r="D41" i="2"/>
  <c r="BY45" i="2"/>
  <c r="D52" i="2"/>
  <c r="D60" i="2"/>
  <c r="BY6" i="2"/>
  <c r="D12" i="2"/>
  <c r="BY16" i="2"/>
  <c r="D22" i="2"/>
  <c r="D30" i="2"/>
  <c r="D38" i="2"/>
  <c r="BY41" i="2"/>
  <c r="D45" i="2"/>
  <c r="D53" i="2"/>
  <c r="D61" i="2"/>
  <c r="D6" i="2"/>
  <c r="D13" i="2"/>
  <c r="D16" i="2"/>
  <c r="D23" i="2"/>
  <c r="BY31" i="2"/>
  <c r="BY38" i="2"/>
  <c r="D42" i="2"/>
  <c r="D54" i="2"/>
  <c r="D62" i="2"/>
  <c r="D5" i="2"/>
  <c r="BY7" i="2"/>
  <c r="D17" i="2"/>
  <c r="D24" i="2"/>
  <c r="D31" i="2"/>
  <c r="D37" i="2"/>
  <c r="BY42" i="2"/>
  <c r="D46" i="2"/>
  <c r="D55" i="2"/>
  <c r="D7" i="2"/>
  <c r="D14" i="2"/>
  <c r="D18" i="2"/>
  <c r="D25" i="2"/>
  <c r="D32" i="2"/>
  <c r="BY37" i="2"/>
  <c r="D43" i="2"/>
  <c r="D47" i="2"/>
  <c r="D56" i="2"/>
  <c r="D8" i="2"/>
  <c r="BY14" i="2"/>
  <c r="BY18" i="2"/>
  <c r="D26" i="2"/>
  <c r="D33" i="2"/>
  <c r="D39" i="2"/>
  <c r="BY44" i="2"/>
  <c r="D49" i="2"/>
  <c r="D57" i="2"/>
  <c r="D67" i="2"/>
  <c r="D75" i="2"/>
  <c r="D83" i="2"/>
  <c r="D91" i="2"/>
  <c r="BY96" i="2"/>
  <c r="D104" i="2"/>
  <c r="D113" i="2"/>
  <c r="D120" i="2"/>
  <c r="D126" i="2"/>
  <c r="D135" i="2"/>
  <c r="BY140" i="2"/>
  <c r="D149" i="2"/>
  <c r="D157" i="2"/>
  <c r="D164" i="2"/>
  <c r="D172" i="2"/>
  <c r="BY180" i="2"/>
  <c r="D187" i="2"/>
  <c r="D195" i="2"/>
  <c r="BY202" i="2"/>
  <c r="BY209" i="2"/>
  <c r="D218" i="2"/>
  <c r="D228" i="2"/>
  <c r="D234" i="2"/>
  <c r="BY241" i="2"/>
  <c r="D249" i="2"/>
  <c r="BY257" i="2"/>
  <c r="D264" i="2"/>
  <c r="D271" i="2"/>
  <c r="BY274" i="2"/>
  <c r="D288" i="2"/>
  <c r="D295" i="2"/>
  <c r="D303" i="2"/>
  <c r="BY309" i="2"/>
  <c r="D319" i="2"/>
  <c r="D327" i="2"/>
  <c r="D335" i="2"/>
  <c r="D343" i="2"/>
  <c r="BY349" i="2"/>
  <c r="D358" i="2"/>
  <c r="D366" i="2"/>
  <c r="D375" i="2"/>
  <c r="D382" i="2"/>
  <c r="D388" i="2"/>
  <c r="D417" i="2"/>
  <c r="D482" i="2"/>
  <c r="BY540" i="2"/>
  <c r="D605" i="2"/>
  <c r="D68" i="2"/>
  <c r="D76" i="2"/>
  <c r="D84" i="2"/>
  <c r="D92" i="2"/>
  <c r="D98" i="2"/>
  <c r="D106" i="2"/>
  <c r="D121" i="2"/>
  <c r="D128" i="2"/>
  <c r="D136" i="2"/>
  <c r="D142" i="2"/>
  <c r="BY151" i="2"/>
  <c r="D158" i="2"/>
  <c r="D165" i="2"/>
  <c r="D173" i="2"/>
  <c r="D180" i="2"/>
  <c r="BY189" i="2"/>
  <c r="D196" i="2"/>
  <c r="D204" i="2"/>
  <c r="D211" i="2"/>
  <c r="D219" i="2"/>
  <c r="BY228" i="2"/>
  <c r="D235" i="2"/>
  <c r="D243" i="2"/>
  <c r="BY260" i="2"/>
  <c r="BY271" i="2"/>
  <c r="D280" i="2"/>
  <c r="BY286" i="2"/>
  <c r="D296" i="2"/>
  <c r="D304" i="2"/>
  <c r="D312" i="2"/>
  <c r="D320" i="2"/>
  <c r="D328" i="2"/>
  <c r="D336" i="2"/>
  <c r="D344" i="2"/>
  <c r="D359" i="2"/>
  <c r="D367" i="2"/>
  <c r="D376" i="2"/>
  <c r="BY382" i="2"/>
  <c r="D405" i="2"/>
  <c r="D459" i="2"/>
  <c r="BY519" i="2"/>
  <c r="D579" i="2"/>
  <c r="D69" i="2"/>
  <c r="D77" i="2"/>
  <c r="D85" i="2"/>
  <c r="BY94" i="2"/>
  <c r="D99" i="2"/>
  <c r="D107" i="2"/>
  <c r="D114" i="2"/>
  <c r="D122" i="2"/>
  <c r="D129" i="2"/>
  <c r="D137" i="2"/>
  <c r="BY142" i="2"/>
  <c r="D151" i="2"/>
  <c r="D159" i="2"/>
  <c r="D166" i="2"/>
  <c r="BY182" i="2"/>
  <c r="D189" i="2"/>
  <c r="D197" i="2"/>
  <c r="BY204" i="2"/>
  <c r="BY211" i="2"/>
  <c r="D220" i="2"/>
  <c r="D232" i="2"/>
  <c r="BY235" i="2"/>
  <c r="BY243" i="2"/>
  <c r="D251" i="2"/>
  <c r="D257" i="2"/>
  <c r="D266" i="2"/>
  <c r="D274" i="2"/>
  <c r="D281" i="2"/>
  <c r="D290" i="2"/>
  <c r="D297" i="2"/>
  <c r="D305" i="2"/>
  <c r="BY314" i="2"/>
  <c r="BY320" i="2"/>
  <c r="D329" i="2"/>
  <c r="BY336" i="2"/>
  <c r="D345" i="2"/>
  <c r="D352" i="2"/>
  <c r="D360" i="2"/>
  <c r="D368" i="2"/>
  <c r="D374" i="2"/>
  <c r="BY393" i="2"/>
  <c r="D395" i="2"/>
  <c r="D426" i="2"/>
  <c r="D497" i="2"/>
  <c r="D556" i="2"/>
  <c r="D622" i="2"/>
  <c r="D70" i="2"/>
  <c r="D78" i="2"/>
  <c r="D86" i="2"/>
  <c r="D94" i="2"/>
  <c r="D100" i="2"/>
  <c r="BY107" i="2"/>
  <c r="D116" i="2"/>
  <c r="D125" i="2"/>
  <c r="D130" i="2"/>
  <c r="D144" i="2"/>
  <c r="D152" i="2"/>
  <c r="D105" i="2"/>
  <c r="D167" i="2"/>
  <c r="D174" i="2"/>
  <c r="D182" i="2"/>
  <c r="D190" i="2"/>
  <c r="D198" i="2"/>
  <c r="BY207" i="2"/>
  <c r="D214" i="2"/>
  <c r="D221" i="2"/>
  <c r="D230" i="2"/>
  <c r="D237" i="2"/>
  <c r="D245" i="2"/>
  <c r="BY251" i="2"/>
  <c r="D258" i="2"/>
  <c r="D267" i="2"/>
  <c r="D275" i="2"/>
  <c r="BY283" i="2"/>
  <c r="D291" i="2"/>
  <c r="D298" i="2"/>
  <c r="D306" i="2"/>
  <c r="D314" i="2"/>
  <c r="D322" i="2"/>
  <c r="D330" i="2"/>
  <c r="D338" i="2"/>
  <c r="D346" i="2"/>
  <c r="D353" i="2"/>
  <c r="D361" i="2"/>
  <c r="D369" i="2"/>
  <c r="D377" i="2"/>
  <c r="D410" i="2"/>
  <c r="D465" i="2"/>
  <c r="D597" i="2"/>
  <c r="D71" i="2"/>
  <c r="D79" i="2"/>
  <c r="D87" i="2"/>
  <c r="D101" i="2"/>
  <c r="D109" i="2"/>
  <c r="D115" i="2"/>
  <c r="D123" i="2"/>
  <c r="D131" i="2"/>
  <c r="D138" i="2"/>
  <c r="D145" i="2"/>
  <c r="D153" i="2"/>
  <c r="D160" i="2"/>
  <c r="D168" i="2"/>
  <c r="D175" i="2"/>
  <c r="D183" i="2"/>
  <c r="D191" i="2"/>
  <c r="BY198" i="2"/>
  <c r="D207" i="2"/>
  <c r="D215" i="2"/>
  <c r="D222" i="2"/>
  <c r="BY230" i="2"/>
  <c r="D238" i="2"/>
  <c r="D246" i="2"/>
  <c r="D252" i="2"/>
  <c r="D260" i="2"/>
  <c r="D268" i="2"/>
  <c r="D276" i="2"/>
  <c r="D283" i="2"/>
  <c r="D292" i="2"/>
  <c r="D299" i="2"/>
  <c r="D307" i="2"/>
  <c r="D315" i="2"/>
  <c r="D323" i="2"/>
  <c r="D331" i="2"/>
  <c r="D339" i="2"/>
  <c r="D347" i="2"/>
  <c r="D354" i="2"/>
  <c r="D362" i="2"/>
  <c r="D370" i="2"/>
  <c r="D378" i="2"/>
  <c r="D384" i="2"/>
  <c r="BY397" i="2"/>
  <c r="D401" i="2"/>
  <c r="D433" i="2"/>
  <c r="BY448" i="2"/>
  <c r="BY513" i="2"/>
  <c r="D571" i="2"/>
  <c r="D64" i="2"/>
  <c r="D72" i="2"/>
  <c r="D80" i="2"/>
  <c r="D88" i="2"/>
  <c r="D96" i="2"/>
  <c r="D110" i="2"/>
  <c r="D117" i="2"/>
  <c r="BY123" i="2"/>
  <c r="D132" i="2"/>
  <c r="D146" i="2"/>
  <c r="D154" i="2"/>
  <c r="D161" i="2"/>
  <c r="D169" i="2"/>
  <c r="D176" i="2"/>
  <c r="D184" i="2"/>
  <c r="D192" i="2"/>
  <c r="D200" i="2"/>
  <c r="D208" i="2"/>
  <c r="D216" i="2"/>
  <c r="D223" i="2"/>
  <c r="BY227" i="2"/>
  <c r="BY238" i="2"/>
  <c r="D247" i="2"/>
  <c r="D253" i="2"/>
  <c r="D261" i="2"/>
  <c r="D265" i="2"/>
  <c r="D277" i="2"/>
  <c r="D284" i="2"/>
  <c r="BY290" i="2"/>
  <c r="D300" i="2"/>
  <c r="D309" i="2"/>
  <c r="D316" i="2"/>
  <c r="D325" i="2"/>
  <c r="D332" i="2"/>
  <c r="D340" i="2"/>
  <c r="D349" i="2"/>
  <c r="D355" i="2"/>
  <c r="D363" i="2"/>
  <c r="D371" i="2"/>
  <c r="D379" i="2"/>
  <c r="D391" i="2"/>
  <c r="D422" i="2"/>
  <c r="D489" i="2"/>
  <c r="D549" i="2"/>
  <c r="D613" i="2"/>
  <c r="D65" i="2"/>
  <c r="D73" i="2"/>
  <c r="D81" i="2"/>
  <c r="D89" i="2"/>
  <c r="D97" i="2"/>
  <c r="D102" i="2"/>
  <c r="BY110" i="2"/>
  <c r="D118" i="2"/>
  <c r="D133" i="2"/>
  <c r="D139" i="2"/>
  <c r="D147" i="2"/>
  <c r="D155" i="2"/>
  <c r="BY161" i="2"/>
  <c r="D170" i="2"/>
  <c r="D177" i="2"/>
  <c r="BY184" i="2"/>
  <c r="D193" i="2"/>
  <c r="BY200" i="2"/>
  <c r="D48" i="2"/>
  <c r="D217" i="2"/>
  <c r="D224" i="2"/>
  <c r="D227" i="2"/>
  <c r="D240" i="2"/>
  <c r="D254" i="2"/>
  <c r="D262" i="2"/>
  <c r="BY265" i="2"/>
  <c r="D278" i="2"/>
  <c r="D286" i="2"/>
  <c r="D293" i="2"/>
  <c r="D301" i="2"/>
  <c r="D310" i="2"/>
  <c r="D317" i="2"/>
  <c r="D324" i="2"/>
  <c r="BY334" i="2"/>
  <c r="D341" i="2"/>
  <c r="D350" i="2"/>
  <c r="D356" i="2"/>
  <c r="BY363" i="2"/>
  <c r="BY371" i="2"/>
  <c r="D380" i="2"/>
  <c r="D409" i="2"/>
  <c r="BY441" i="2"/>
  <c r="D468" i="2"/>
  <c r="BY587" i="2"/>
  <c r="D66" i="2"/>
  <c r="D74" i="2"/>
  <c r="D82" i="2"/>
  <c r="BY91" i="2"/>
  <c r="D103" i="2"/>
  <c r="D112" i="2"/>
  <c r="D119" i="2"/>
  <c r="D127" i="2"/>
  <c r="BY135" i="2"/>
  <c r="D140" i="2"/>
  <c r="D148" i="2"/>
  <c r="D156" i="2"/>
  <c r="D163" i="2"/>
  <c r="BY170" i="2"/>
  <c r="D178" i="2"/>
  <c r="BY187" i="2"/>
  <c r="D194" i="2"/>
  <c r="D202" i="2"/>
  <c r="D209" i="2"/>
  <c r="D213" i="2"/>
  <c r="BY224" i="2"/>
  <c r="D233" i="2"/>
  <c r="D241" i="2"/>
  <c r="BY249" i="2"/>
  <c r="D255" i="2"/>
  <c r="D263" i="2"/>
  <c r="D270" i="2"/>
  <c r="D279" i="2"/>
  <c r="D287" i="2"/>
  <c r="D294" i="2"/>
  <c r="D302" i="2"/>
  <c r="D311" i="2"/>
  <c r="BY319" i="2"/>
  <c r="D326" i="2"/>
  <c r="D334" i="2"/>
  <c r="D342" i="2"/>
  <c r="D351" i="2"/>
  <c r="D357" i="2"/>
  <c r="BY366" i="2"/>
  <c r="D373" i="2"/>
  <c r="BY380" i="2"/>
  <c r="D386" i="2"/>
  <c r="BY430" i="2"/>
  <c r="D442" i="2"/>
  <c r="BY505" i="2"/>
  <c r="D563" i="2"/>
  <c r="D632" i="2"/>
  <c r="D640" i="2"/>
  <c r="D649" i="2"/>
  <c r="D657" i="2"/>
  <c r="D664" i="2"/>
  <c r="D672" i="2"/>
  <c r="D619" i="2"/>
  <c r="D680" i="2"/>
  <c r="D681" i="2"/>
  <c r="D683" i="2"/>
  <c r="D720" i="2"/>
  <c r="D753" i="2"/>
  <c r="D809" i="2"/>
  <c r="D870" i="2"/>
  <c r="BY931" i="2"/>
  <c r="D994" i="2"/>
  <c r="BY390" i="2"/>
  <c r="D406" i="2"/>
  <c r="D414" i="2"/>
  <c r="D423" i="2"/>
  <c r="D430" i="2"/>
  <c r="BY436" i="2"/>
  <c r="D444" i="2"/>
  <c r="D450" i="2"/>
  <c r="D457" i="2"/>
  <c r="D469" i="2"/>
  <c r="BY476" i="2"/>
  <c r="D483" i="2"/>
  <c r="D490" i="2"/>
  <c r="BY495" i="2"/>
  <c r="D505" i="2"/>
  <c r="D513" i="2"/>
  <c r="D521" i="2"/>
  <c r="D529" i="2"/>
  <c r="D534" i="2"/>
  <c r="D542" i="2"/>
  <c r="D550" i="2"/>
  <c r="D559" i="2"/>
  <c r="D564" i="2"/>
  <c r="D573" i="2"/>
  <c r="D580" i="2"/>
  <c r="BY586" i="2"/>
  <c r="D598" i="2"/>
  <c r="D606" i="2"/>
  <c r="D614" i="2"/>
  <c r="D623" i="2"/>
  <c r="D633" i="2"/>
  <c r="BY640" i="2"/>
  <c r="D650" i="2"/>
  <c r="D658" i="2"/>
  <c r="D665" i="2"/>
  <c r="D673" i="2"/>
  <c r="D627" i="2"/>
  <c r="D691" i="2"/>
  <c r="D722" i="2"/>
  <c r="D755" i="2"/>
  <c r="D785" i="2"/>
  <c r="D849" i="2"/>
  <c r="D908" i="2"/>
  <c r="D979" i="2"/>
  <c r="BY1033" i="2"/>
  <c r="BY1036" i="2"/>
  <c r="D385" i="2"/>
  <c r="D393" i="2"/>
  <c r="D399" i="2"/>
  <c r="BY406" i="2"/>
  <c r="D415" i="2"/>
  <c r="D424" i="2"/>
  <c r="D431" i="2"/>
  <c r="D438" i="2"/>
  <c r="D445" i="2"/>
  <c r="D451" i="2"/>
  <c r="D461" i="2"/>
  <c r="D470" i="2"/>
  <c r="D476" i="2"/>
  <c r="D484" i="2"/>
  <c r="D491" i="2"/>
  <c r="BY499" i="2"/>
  <c r="D506" i="2"/>
  <c r="BY515" i="2"/>
  <c r="BY523" i="2"/>
  <c r="D530" i="2"/>
  <c r="BY534" i="2"/>
  <c r="D543" i="2"/>
  <c r="D560" i="2"/>
  <c r="D565" i="2"/>
  <c r="D574" i="2"/>
  <c r="D581" i="2"/>
  <c r="D589" i="2"/>
  <c r="D599" i="2"/>
  <c r="D607" i="2"/>
  <c r="D615" i="2"/>
  <c r="D624" i="2"/>
  <c r="D634" i="2"/>
  <c r="D642" i="2"/>
  <c r="D651" i="2"/>
  <c r="D661" i="2"/>
  <c r="D666" i="2"/>
  <c r="D674" i="2"/>
  <c r="BY696" i="2"/>
  <c r="D729" i="2"/>
  <c r="D762" i="2"/>
  <c r="D824" i="2"/>
  <c r="D885" i="2"/>
  <c r="D946" i="2"/>
  <c r="BY1009" i="2"/>
  <c r="BY399" i="2"/>
  <c r="D408" i="2"/>
  <c r="D416" i="2"/>
  <c r="BY424" i="2"/>
  <c r="D432" i="2"/>
  <c r="BY438" i="2"/>
  <c r="BY444" i="2"/>
  <c r="BY451" i="2"/>
  <c r="D460" i="2"/>
  <c r="D471" i="2"/>
  <c r="D477" i="2"/>
  <c r="D456" i="2"/>
  <c r="D492" i="2"/>
  <c r="D499" i="2"/>
  <c r="D510" i="2"/>
  <c r="D515" i="2"/>
  <c r="D523" i="2"/>
  <c r="D531" i="2"/>
  <c r="D536" i="2"/>
  <c r="D544" i="2"/>
  <c r="D551" i="2"/>
  <c r="D557" i="2"/>
  <c r="D567" i="2"/>
  <c r="D575" i="2"/>
  <c r="D583" i="2"/>
  <c r="D592" i="2"/>
  <c r="D600" i="2"/>
  <c r="D608" i="2"/>
  <c r="D616" i="2"/>
  <c r="D625" i="2"/>
  <c r="D635" i="2"/>
  <c r="BY642" i="2"/>
  <c r="BY644" i="2"/>
  <c r="BY653" i="2"/>
  <c r="D667" i="2"/>
  <c r="BY674" i="2"/>
  <c r="D699" i="2"/>
  <c r="D731" i="2"/>
  <c r="D800" i="2"/>
  <c r="D863" i="2"/>
  <c r="D925" i="2"/>
  <c r="D986" i="2"/>
  <c r="D453" i="2"/>
  <c r="D462" i="2"/>
  <c r="D472" i="2"/>
  <c r="D479" i="2"/>
  <c r="D485" i="2"/>
  <c r="BY501" i="2"/>
  <c r="D511" i="2"/>
  <c r="D516" i="2"/>
  <c r="D524" i="2"/>
  <c r="BY536" i="2"/>
  <c r="D545" i="2"/>
  <c r="BY551" i="2"/>
  <c r="D558" i="2"/>
  <c r="D568" i="2"/>
  <c r="D576" i="2"/>
  <c r="D584" i="2"/>
  <c r="D593" i="2"/>
  <c r="D601" i="2"/>
  <c r="D609" i="2"/>
  <c r="D617" i="2"/>
  <c r="D626" i="2"/>
  <c r="D636" i="2"/>
  <c r="D644" i="2"/>
  <c r="D653" i="2"/>
  <c r="D659" i="2"/>
  <c r="D668" i="2"/>
  <c r="D676" i="2"/>
  <c r="D704" i="2"/>
  <c r="D777" i="2"/>
  <c r="D840" i="2"/>
  <c r="D900" i="2"/>
  <c r="D962" i="2"/>
  <c r="D1028" i="2"/>
  <c r="D389" i="2"/>
  <c r="D396" i="2"/>
  <c r="BY401" i="2"/>
  <c r="D411" i="2"/>
  <c r="D418" i="2"/>
  <c r="BY426" i="2"/>
  <c r="D434" i="2"/>
  <c r="D446" i="2"/>
  <c r="BY453" i="2"/>
  <c r="D464" i="2"/>
  <c r="D473" i="2"/>
  <c r="D480" i="2"/>
  <c r="BY485" i="2"/>
  <c r="D493" i="2"/>
  <c r="D501" i="2"/>
  <c r="D507" i="2"/>
  <c r="D517" i="2"/>
  <c r="D525" i="2"/>
  <c r="BY529" i="2"/>
  <c r="D538" i="2"/>
  <c r="D546" i="2"/>
  <c r="D561" i="2"/>
  <c r="D569" i="2"/>
  <c r="BY573" i="2"/>
  <c r="BY583" i="2"/>
  <c r="D594" i="2"/>
  <c r="D602" i="2"/>
  <c r="D610" i="2"/>
  <c r="D618" i="2"/>
  <c r="D629" i="2"/>
  <c r="D637" i="2"/>
  <c r="D645" i="2"/>
  <c r="D654" i="2"/>
  <c r="D662" i="2"/>
  <c r="BY668" i="2"/>
  <c r="D706" i="2"/>
  <c r="D737" i="2"/>
  <c r="D878" i="2"/>
  <c r="D938" i="2"/>
  <c r="D1002" i="2"/>
  <c r="D1043" i="2"/>
  <c r="BY388" i="2"/>
  <c r="D403" i="2"/>
  <c r="D412" i="2"/>
  <c r="D420" i="2"/>
  <c r="D427" i="2"/>
  <c r="D436" i="2"/>
  <c r="D441" i="2"/>
  <c r="BY446" i="2"/>
  <c r="D455" i="2"/>
  <c r="D466" i="2"/>
  <c r="D474" i="2"/>
  <c r="BY480" i="2"/>
  <c r="D487" i="2"/>
  <c r="D495" i="2"/>
  <c r="BY503" i="2"/>
  <c r="D508" i="2"/>
  <c r="D518" i="2"/>
  <c r="D526" i="2"/>
  <c r="BY533" i="2"/>
  <c r="D539" i="2"/>
  <c r="D547" i="2"/>
  <c r="D554" i="2"/>
  <c r="D562" i="2"/>
  <c r="D570" i="2"/>
  <c r="D577" i="2"/>
  <c r="D586" i="2"/>
  <c r="D595" i="2"/>
  <c r="D603" i="2"/>
  <c r="D611" i="2"/>
  <c r="D620" i="2"/>
  <c r="D630" i="2"/>
  <c r="D638" i="2"/>
  <c r="D647" i="2"/>
  <c r="D655" i="2"/>
  <c r="D660" i="2"/>
  <c r="D670" i="2"/>
  <c r="D590" i="2"/>
  <c r="BY711" i="2"/>
  <c r="D745" i="2"/>
  <c r="D793" i="2"/>
  <c r="D854" i="2"/>
  <c r="D917" i="2"/>
  <c r="D977" i="2"/>
  <c r="D390" i="2"/>
  <c r="D397" i="2"/>
  <c r="BY403" i="2"/>
  <c r="D413" i="2"/>
  <c r="D421" i="2"/>
  <c r="BY427" i="2"/>
  <c r="D437" i="2"/>
  <c r="D448" i="2"/>
  <c r="D458" i="2"/>
  <c r="D467" i="2"/>
  <c r="BY464" i="2"/>
  <c r="BY482" i="2"/>
  <c r="D488" i="2"/>
  <c r="D496" i="2"/>
  <c r="D503" i="2"/>
  <c r="BY510" i="2"/>
  <c r="D519" i="2"/>
  <c r="D527" i="2"/>
  <c r="D533" i="2"/>
  <c r="D540" i="2"/>
  <c r="D548" i="2"/>
  <c r="BY554" i="2"/>
  <c r="D553" i="2"/>
  <c r="BY567" i="2"/>
  <c r="D578" i="2"/>
  <c r="D587" i="2"/>
  <c r="D596" i="2"/>
  <c r="D604" i="2"/>
  <c r="D612" i="2"/>
  <c r="D621" i="2"/>
  <c r="D631" i="2"/>
  <c r="D639" i="2"/>
  <c r="D648" i="2"/>
  <c r="D656" i="2"/>
  <c r="D663" i="2"/>
  <c r="BY670" i="2"/>
  <c r="D591" i="2"/>
  <c r="D688" i="2"/>
  <c r="BY688" i="2"/>
  <c r="D714" i="2"/>
  <c r="D747" i="2"/>
  <c r="D770" i="2"/>
  <c r="D831" i="2"/>
  <c r="D892" i="2"/>
  <c r="D954" i="2"/>
  <c r="BY1017" i="2"/>
  <c r="D682" i="2"/>
  <c r="D690" i="2"/>
  <c r="D698" i="2"/>
  <c r="D705" i="2"/>
  <c r="BY714" i="2"/>
  <c r="D721" i="2"/>
  <c r="D730" i="2"/>
  <c r="D736" i="2"/>
  <c r="D746" i="2"/>
  <c r="BY752" i="2"/>
  <c r="D761" i="2"/>
  <c r="BY769" i="2"/>
  <c r="D738" i="2"/>
  <c r="D784" i="2"/>
  <c r="D792" i="2"/>
  <c r="BY800" i="2"/>
  <c r="D808" i="2"/>
  <c r="D816" i="2"/>
  <c r="D823" i="2"/>
  <c r="BY831" i="2"/>
  <c r="D839" i="2"/>
  <c r="D848" i="2"/>
  <c r="D853" i="2"/>
  <c r="D862" i="2"/>
  <c r="BY870" i="2"/>
  <c r="D877" i="2"/>
  <c r="BY892" i="2"/>
  <c r="D899" i="2"/>
  <c r="D907" i="2"/>
  <c r="BY912" i="2"/>
  <c r="D924" i="2"/>
  <c r="D931" i="2"/>
  <c r="D937" i="2"/>
  <c r="D945" i="2"/>
  <c r="D953" i="2"/>
  <c r="D961" i="2"/>
  <c r="D969" i="2"/>
  <c r="D971" i="2"/>
  <c r="D985" i="2"/>
  <c r="D993" i="2"/>
  <c r="D1001" i="2"/>
  <c r="D1009" i="2"/>
  <c r="D1017" i="2"/>
  <c r="D1027" i="2"/>
  <c r="D1033" i="2"/>
  <c r="D628" i="2"/>
  <c r="D684" i="2"/>
  <c r="D692" i="2"/>
  <c r="D701" i="2"/>
  <c r="D707" i="2"/>
  <c r="D715" i="2"/>
  <c r="D723" i="2"/>
  <c r="D732" i="2"/>
  <c r="D739" i="2"/>
  <c r="D741" i="2"/>
  <c r="D756" i="2"/>
  <c r="D764" i="2"/>
  <c r="D771" i="2"/>
  <c r="BY777" i="2"/>
  <c r="D786" i="2"/>
  <c r="D794" i="2"/>
  <c r="D801" i="2"/>
  <c r="D810" i="2"/>
  <c r="D817" i="2"/>
  <c r="D826" i="2"/>
  <c r="D833" i="2"/>
  <c r="D841" i="2"/>
  <c r="D855" i="2"/>
  <c r="BY862" i="2"/>
  <c r="D871" i="2"/>
  <c r="D881" i="2"/>
  <c r="BY885" i="2"/>
  <c r="D893" i="2"/>
  <c r="BY902" i="2"/>
  <c r="D909" i="2"/>
  <c r="D918" i="2"/>
  <c r="D926" i="2"/>
  <c r="D933" i="2"/>
  <c r="D939" i="2"/>
  <c r="D947" i="2"/>
  <c r="D955" i="2"/>
  <c r="BY964" i="2"/>
  <c r="D970" i="2"/>
  <c r="D978" i="2"/>
  <c r="D987" i="2"/>
  <c r="D995" i="2"/>
  <c r="D1003" i="2"/>
  <c r="D1011" i="2"/>
  <c r="D1021" i="2"/>
  <c r="D1019" i="2"/>
  <c r="D1035" i="2"/>
  <c r="D677" i="2"/>
  <c r="D685" i="2"/>
  <c r="BY690" i="2"/>
  <c r="D700" i="2"/>
  <c r="D708" i="2"/>
  <c r="BY715" i="2"/>
  <c r="D724" i="2"/>
  <c r="D733" i="2"/>
  <c r="D740" i="2"/>
  <c r="D749" i="2"/>
  <c r="BY755" i="2"/>
  <c r="D765" i="2"/>
  <c r="BY771" i="2"/>
  <c r="D779" i="2"/>
  <c r="D787" i="2"/>
  <c r="D807" i="2"/>
  <c r="D802" i="2"/>
  <c r="D811" i="2"/>
  <c r="BY817" i="2"/>
  <c r="D827" i="2"/>
  <c r="D834" i="2"/>
  <c r="D843" i="2"/>
  <c r="BY843" i="2"/>
  <c r="D856" i="2"/>
  <c r="BY865" i="2"/>
  <c r="D872" i="2"/>
  <c r="D882" i="2"/>
  <c r="D889" i="2"/>
  <c r="BY893" i="2"/>
  <c r="D902" i="2"/>
  <c r="D910" i="2"/>
  <c r="D919" i="2"/>
  <c r="BY917" i="2"/>
  <c r="BY933" i="2"/>
  <c r="D940" i="2"/>
  <c r="D948" i="2"/>
  <c r="BY957" i="2"/>
  <c r="D964" i="2"/>
  <c r="D972" i="2"/>
  <c r="D980" i="2"/>
  <c r="D988" i="2"/>
  <c r="D996" i="2"/>
  <c r="D1004" i="2"/>
  <c r="BY1011" i="2"/>
  <c r="BY1023" i="2"/>
  <c r="BY1019" i="2"/>
  <c r="D1036" i="2"/>
  <c r="D1040" i="2"/>
  <c r="D678" i="2"/>
  <c r="D686" i="2"/>
  <c r="D695" i="2"/>
  <c r="D709" i="2"/>
  <c r="D717" i="2"/>
  <c r="D725" i="2"/>
  <c r="D734" i="2"/>
  <c r="D742" i="2"/>
  <c r="D750" i="2"/>
  <c r="D757" i="2"/>
  <c r="D766" i="2"/>
  <c r="D774" i="2"/>
  <c r="D780" i="2"/>
  <c r="D788" i="2"/>
  <c r="D796" i="2"/>
  <c r="D803" i="2"/>
  <c r="D812" i="2"/>
  <c r="D819" i="2"/>
  <c r="BY826" i="2"/>
  <c r="BY834" i="2"/>
  <c r="D844" i="2"/>
  <c r="BY856" i="2"/>
  <c r="D865" i="2"/>
  <c r="D873" i="2"/>
  <c r="D880" i="2"/>
  <c r="D895" i="2"/>
  <c r="D903" i="2"/>
  <c r="D912" i="2"/>
  <c r="D920" i="2"/>
  <c r="D927" i="2"/>
  <c r="BY940" i="2"/>
  <c r="D950" i="2"/>
  <c r="D957" i="2"/>
  <c r="D965" i="2"/>
  <c r="D973" i="2"/>
  <c r="D981" i="2"/>
  <c r="D989" i="2"/>
  <c r="D998" i="2"/>
  <c r="D1005" i="2"/>
  <c r="D1013" i="2"/>
  <c r="D1023" i="2"/>
  <c r="D1029" i="2"/>
  <c r="BY1045" i="2"/>
  <c r="D1047" i="2"/>
  <c r="D679" i="2"/>
  <c r="D687" i="2"/>
  <c r="D696" i="2"/>
  <c r="D702" i="2"/>
  <c r="D711" i="2"/>
  <c r="D718" i="2"/>
  <c r="D726" i="2"/>
  <c r="D735" i="2"/>
  <c r="D743" i="2"/>
  <c r="BY749" i="2"/>
  <c r="D758" i="2"/>
  <c r="D767" i="2"/>
  <c r="D775" i="2"/>
  <c r="D781" i="2"/>
  <c r="D789" i="2"/>
  <c r="D797" i="2"/>
  <c r="D804" i="2"/>
  <c r="D813" i="2"/>
  <c r="D820" i="2"/>
  <c r="D828" i="2"/>
  <c r="D836" i="2"/>
  <c r="D846" i="2"/>
  <c r="D850" i="2"/>
  <c r="D859" i="2"/>
  <c r="D866" i="2"/>
  <c r="BY873" i="2"/>
  <c r="D879" i="2"/>
  <c r="D887" i="2"/>
  <c r="BY895" i="2"/>
  <c r="D904" i="2"/>
  <c r="D913" i="2"/>
  <c r="D921" i="2"/>
  <c r="BY927" i="2"/>
  <c r="D934" i="2"/>
  <c r="D942" i="2"/>
  <c r="D951" i="2"/>
  <c r="D958" i="2"/>
  <c r="D966" i="2"/>
  <c r="D974" i="2"/>
  <c r="D982" i="2"/>
  <c r="D990" i="2"/>
  <c r="D997" i="2"/>
  <c r="BY1005" i="2"/>
  <c r="BY1013" i="2"/>
  <c r="D1024" i="2"/>
  <c r="BY1029" i="2"/>
  <c r="BY1040" i="2"/>
  <c r="D697" i="2"/>
  <c r="BY702" i="2"/>
  <c r="D712" i="2"/>
  <c r="D719" i="2"/>
  <c r="D728" i="2"/>
  <c r="D727" i="2"/>
  <c r="D744" i="2"/>
  <c r="D752" i="2"/>
  <c r="D759" i="2"/>
  <c r="D768" i="2"/>
  <c r="D776" i="2"/>
  <c r="D782" i="2"/>
  <c r="D790" i="2"/>
  <c r="BY796" i="2"/>
  <c r="D805" i="2"/>
  <c r="D814" i="2"/>
  <c r="D821" i="2"/>
  <c r="D829" i="2"/>
  <c r="D837" i="2"/>
  <c r="D845" i="2"/>
  <c r="BY850" i="2"/>
  <c r="D860" i="2"/>
  <c r="D867" i="2"/>
  <c r="D875" i="2"/>
  <c r="D883" i="2"/>
  <c r="BY887" i="2"/>
  <c r="D897" i="2"/>
  <c r="D905" i="2"/>
  <c r="D914" i="2"/>
  <c r="D922" i="2"/>
  <c r="BY934" i="2"/>
  <c r="BY942" i="2"/>
  <c r="BY950" i="2"/>
  <c r="D959" i="2"/>
  <c r="D967" i="2"/>
  <c r="D975" i="2"/>
  <c r="D983" i="2"/>
  <c r="D991" i="2"/>
  <c r="D999" i="2"/>
  <c r="D1007" i="2"/>
  <c r="BY1016" i="2"/>
  <c r="BY1024" i="2"/>
  <c r="D1031" i="2"/>
  <c r="D760" i="2"/>
  <c r="D769" i="2"/>
  <c r="BY774" i="2"/>
  <c r="D783" i="2"/>
  <c r="D791" i="2"/>
  <c r="D798" i="2"/>
  <c r="D806" i="2"/>
  <c r="D815" i="2"/>
  <c r="D822" i="2"/>
  <c r="D832" i="2"/>
  <c r="BY839" i="2"/>
  <c r="D847" i="2"/>
  <c r="D852" i="2"/>
  <c r="BY859" i="2"/>
  <c r="BY867" i="2"/>
  <c r="D876" i="2"/>
  <c r="BY883" i="2"/>
  <c r="D890" i="2"/>
  <c r="BY897" i="2"/>
  <c r="D906" i="2"/>
  <c r="D915" i="2"/>
  <c r="D923" i="2"/>
  <c r="D930" i="2"/>
  <c r="D936" i="2"/>
  <c r="D944" i="2"/>
  <c r="D952" i="2"/>
  <c r="D960" i="2"/>
  <c r="D968" i="2"/>
  <c r="D976" i="2"/>
  <c r="D984" i="2"/>
  <c r="D992" i="2"/>
  <c r="D1000" i="2"/>
  <c r="BY1007" i="2"/>
  <c r="D1016" i="2"/>
  <c r="D1026" i="2"/>
  <c r="BY1031" i="2"/>
  <c r="D1038" i="2"/>
  <c r="BY1043" i="2"/>
  <c r="D1041" i="2"/>
  <c r="BY1052" i="2"/>
  <c r="D1064" i="2"/>
  <c r="D1071" i="2"/>
  <c r="D1078" i="2"/>
  <c r="D1087" i="2"/>
  <c r="D1096" i="2"/>
  <c r="D1103" i="2"/>
  <c r="D1111" i="2"/>
  <c r="BY1117" i="2"/>
  <c r="D1127" i="2"/>
  <c r="D1135" i="2"/>
  <c r="BY1147" i="2"/>
  <c r="D1151" i="2"/>
  <c r="D1159" i="2"/>
  <c r="D1167" i="2"/>
  <c r="D1175" i="2"/>
  <c r="D1183" i="2"/>
  <c r="BY1190" i="2"/>
  <c r="D1199" i="2"/>
  <c r="BY1205" i="2"/>
  <c r="D1214" i="2"/>
  <c r="BY1223" i="2"/>
  <c r="D1230" i="2"/>
  <c r="D1237" i="2"/>
  <c r="D1247" i="2"/>
  <c r="D1254" i="2"/>
  <c r="D1262" i="2"/>
  <c r="D1270" i="2"/>
  <c r="D1278" i="2"/>
  <c r="D1293" i="2"/>
  <c r="D1302" i="2"/>
  <c r="D1310" i="2"/>
  <c r="BY1318" i="2"/>
  <c r="D1324" i="2"/>
  <c r="D1332" i="2"/>
  <c r="D1341" i="2"/>
  <c r="D1348" i="2"/>
  <c r="D1357" i="2"/>
  <c r="D1333" i="2"/>
  <c r="D1410" i="2"/>
  <c r="D1472" i="2"/>
  <c r="D1532" i="2"/>
  <c r="D1593" i="2"/>
  <c r="D1655" i="2"/>
  <c r="BY1693" i="2"/>
  <c r="BY1041" i="2"/>
  <c r="D1056" i="2"/>
  <c r="BY1063" i="2"/>
  <c r="D1073" i="2"/>
  <c r="D1079" i="2"/>
  <c r="D1088" i="2"/>
  <c r="BY1095" i="2"/>
  <c r="D1104" i="2"/>
  <c r="D1112" i="2"/>
  <c r="D1120" i="2"/>
  <c r="D1128" i="2"/>
  <c r="D1136" i="2"/>
  <c r="D1144" i="2"/>
  <c r="D1152" i="2"/>
  <c r="D1160" i="2"/>
  <c r="D1168" i="2"/>
  <c r="D1176" i="2"/>
  <c r="D1184" i="2"/>
  <c r="D1192" i="2"/>
  <c r="D1200" i="2"/>
  <c r="D1207" i="2"/>
  <c r="D1215" i="2"/>
  <c r="D1223" i="2"/>
  <c r="D1231" i="2"/>
  <c r="D1238" i="2"/>
  <c r="BY1247" i="2"/>
  <c r="D1255" i="2"/>
  <c r="D1265" i="2"/>
  <c r="BY1270" i="2"/>
  <c r="D1279" i="2"/>
  <c r="D1286" i="2"/>
  <c r="BY1293" i="2"/>
  <c r="D1303" i="2"/>
  <c r="D1311" i="2"/>
  <c r="D1318" i="2"/>
  <c r="D1325" i="2"/>
  <c r="BY1335" i="2"/>
  <c r="D1342" i="2"/>
  <c r="D1350" i="2"/>
  <c r="D1358" i="2"/>
  <c r="BY1361" i="2"/>
  <c r="D1392" i="2"/>
  <c r="D1450" i="2"/>
  <c r="D1572" i="2"/>
  <c r="D1633" i="2"/>
  <c r="D1049" i="2"/>
  <c r="D1057" i="2"/>
  <c r="D1065" i="2"/>
  <c r="D1074" i="2"/>
  <c r="D1081" i="2"/>
  <c r="D1089" i="2"/>
  <c r="D1097" i="2"/>
  <c r="D1105" i="2"/>
  <c r="D1113" i="2"/>
  <c r="D1121" i="2"/>
  <c r="BY1128" i="2"/>
  <c r="D1137" i="2"/>
  <c r="D1145" i="2"/>
  <c r="D1154" i="2"/>
  <c r="D1163" i="2"/>
  <c r="D1169" i="2"/>
  <c r="D1177" i="2"/>
  <c r="D1185" i="2"/>
  <c r="D1193" i="2"/>
  <c r="D1201" i="2"/>
  <c r="D1208" i="2"/>
  <c r="BY1215" i="2"/>
  <c r="D1224" i="2"/>
  <c r="BY1231" i="2"/>
  <c r="D1239" i="2"/>
  <c r="D1249" i="2"/>
  <c r="D1256" i="2"/>
  <c r="D1263" i="2"/>
  <c r="D1272" i="2"/>
  <c r="BY1281" i="2"/>
  <c r="BY1286" i="2"/>
  <c r="D1295" i="2"/>
  <c r="D1304" i="2"/>
  <c r="D1312" i="2"/>
  <c r="D1319" i="2"/>
  <c r="D1326" i="2"/>
  <c r="D1335" i="2"/>
  <c r="D1344" i="2"/>
  <c r="D1351" i="2"/>
  <c r="D1243" i="2"/>
  <c r="D1359" i="2"/>
  <c r="BY1424" i="2"/>
  <c r="D1488" i="2"/>
  <c r="D1549" i="2"/>
  <c r="D1609" i="2"/>
  <c r="D1671" i="2"/>
  <c r="BY1756" i="2"/>
  <c r="BY1049" i="2"/>
  <c r="D1059" i="2"/>
  <c r="D1066" i="2"/>
  <c r="D1072" i="2"/>
  <c r="BY1081" i="2"/>
  <c r="D1090" i="2"/>
  <c r="D1098" i="2"/>
  <c r="D1106" i="2"/>
  <c r="D1114" i="2"/>
  <c r="BY1121" i="2"/>
  <c r="D1130" i="2"/>
  <c r="D1138" i="2"/>
  <c r="D1146" i="2"/>
  <c r="D1155" i="2"/>
  <c r="BY1163" i="2"/>
  <c r="D1170" i="2"/>
  <c r="D1178" i="2"/>
  <c r="D1186" i="2"/>
  <c r="D1194" i="2"/>
  <c r="BY1203" i="2"/>
  <c r="D1209" i="2"/>
  <c r="D1217" i="2"/>
  <c r="BY1224" i="2"/>
  <c r="D1241" i="2"/>
  <c r="D1244" i="2"/>
  <c r="D1257" i="2"/>
  <c r="D1264" i="2"/>
  <c r="D1273" i="2"/>
  <c r="D1281" i="2"/>
  <c r="BY1289" i="2"/>
  <c r="BY1295" i="2"/>
  <c r="D1305" i="2"/>
  <c r="D1313" i="2"/>
  <c r="D1320" i="2"/>
  <c r="BY1326" i="2"/>
  <c r="D1336" i="2"/>
  <c r="D1345" i="2"/>
  <c r="D1352" i="2"/>
  <c r="D1297" i="2"/>
  <c r="BY1364" i="2"/>
  <c r="D1403" i="2"/>
  <c r="D1468" i="2"/>
  <c r="BY1647" i="2"/>
  <c r="D1045" i="2"/>
  <c r="D1052" i="2"/>
  <c r="D1060" i="2"/>
  <c r="D1067" i="2"/>
  <c r="D1075" i="2"/>
  <c r="D1083" i="2"/>
  <c r="BY1092" i="2"/>
  <c r="D1100" i="2"/>
  <c r="D1107" i="2"/>
  <c r="D1115" i="2"/>
  <c r="D1123" i="2"/>
  <c r="D1131" i="2"/>
  <c r="D1139" i="2"/>
  <c r="D1147" i="2"/>
  <c r="D1156" i="2"/>
  <c r="D1161" i="2"/>
  <c r="D1171" i="2"/>
  <c r="D1179" i="2"/>
  <c r="BY1186" i="2"/>
  <c r="D1195" i="2"/>
  <c r="D1203" i="2"/>
  <c r="D1210" i="2"/>
  <c r="D1218" i="2"/>
  <c r="D1228" i="2"/>
  <c r="D1233" i="2"/>
  <c r="D1242" i="2"/>
  <c r="D1250" i="2"/>
  <c r="BY1257" i="2"/>
  <c r="D1266" i="2"/>
  <c r="D1274" i="2"/>
  <c r="D1282" i="2"/>
  <c r="D1289" i="2"/>
  <c r="BY1299" i="2"/>
  <c r="D1306" i="2"/>
  <c r="D1314" i="2"/>
  <c r="D1328" i="2"/>
  <c r="D1337" i="2"/>
  <c r="D1346" i="2"/>
  <c r="D1353" i="2"/>
  <c r="D1383" i="2"/>
  <c r="D1441" i="2"/>
  <c r="BY1565" i="2"/>
  <c r="BY1626" i="2"/>
  <c r="D1053" i="2"/>
  <c r="D1061" i="2"/>
  <c r="D1068" i="2"/>
  <c r="D1076" i="2"/>
  <c r="D1084" i="2"/>
  <c r="D1092" i="2"/>
  <c r="BY1100" i="2"/>
  <c r="BY1107" i="2"/>
  <c r="D1116" i="2"/>
  <c r="D1124" i="2"/>
  <c r="D1132" i="2"/>
  <c r="D1140" i="2"/>
  <c r="D1148" i="2"/>
  <c r="D1157" i="2"/>
  <c r="BY1161" i="2"/>
  <c r="D1172" i="2"/>
  <c r="D1180" i="2"/>
  <c r="BY1189" i="2"/>
  <c r="D1196" i="2"/>
  <c r="D1204" i="2"/>
  <c r="D1211" i="2"/>
  <c r="D1219" i="2"/>
  <c r="D1226" i="2"/>
  <c r="D1234" i="2"/>
  <c r="D1240" i="2"/>
  <c r="D1251" i="2"/>
  <c r="D1259" i="2"/>
  <c r="D1267" i="2"/>
  <c r="D1275" i="2"/>
  <c r="BY1282" i="2"/>
  <c r="D1290" i="2"/>
  <c r="D1299" i="2"/>
  <c r="D1308" i="2"/>
  <c r="D1315" i="2"/>
  <c r="D1321" i="2"/>
  <c r="BY1328" i="2"/>
  <c r="D1338" i="2"/>
  <c r="D1343" i="2"/>
  <c r="D1354" i="2"/>
  <c r="D1418" i="2"/>
  <c r="D1480" i="2"/>
  <c r="D1540" i="2"/>
  <c r="D1602" i="2"/>
  <c r="D1665" i="2"/>
  <c r="BY1725" i="2"/>
  <c r="D1054" i="2"/>
  <c r="BY1059" i="2"/>
  <c r="D1069" i="2"/>
  <c r="D1077" i="2"/>
  <c r="D1085" i="2"/>
  <c r="D1093" i="2"/>
  <c r="D1101" i="2"/>
  <c r="D1109" i="2"/>
  <c r="D1117" i="2"/>
  <c r="D1125" i="2"/>
  <c r="D1133" i="2"/>
  <c r="D1141" i="2"/>
  <c r="D1149" i="2"/>
  <c r="BY1154" i="2"/>
  <c r="D1165" i="2"/>
  <c r="D1173" i="2"/>
  <c r="D1181" i="2"/>
  <c r="D1189" i="2"/>
  <c r="D1197" i="2"/>
  <c r="D1205" i="2"/>
  <c r="D1212" i="2"/>
  <c r="D1220" i="2"/>
  <c r="BY1226" i="2"/>
  <c r="D1235" i="2"/>
  <c r="D1245" i="2"/>
  <c r="D1252" i="2"/>
  <c r="D1260" i="2"/>
  <c r="D1268" i="2"/>
  <c r="D1276" i="2"/>
  <c r="D1284" i="2"/>
  <c r="D1291" i="2"/>
  <c r="D1300" i="2"/>
  <c r="D1307" i="2"/>
  <c r="D1316" i="2"/>
  <c r="D1322" i="2"/>
  <c r="BY1331" i="2"/>
  <c r="D1339" i="2"/>
  <c r="D1347" i="2"/>
  <c r="D1355" i="2"/>
  <c r="D1394" i="2"/>
  <c r="D1457" i="2"/>
  <c r="D1518" i="2"/>
  <c r="BY1578" i="2"/>
  <c r="D1641" i="2"/>
  <c r="BY1047" i="2"/>
  <c r="D1055" i="2"/>
  <c r="D1063" i="2"/>
  <c r="D1070" i="2"/>
  <c r="D1080" i="2"/>
  <c r="D1086" i="2"/>
  <c r="D1095" i="2"/>
  <c r="D1102" i="2"/>
  <c r="BY1109" i="2"/>
  <c r="D1119" i="2"/>
  <c r="D1126" i="2"/>
  <c r="D1134" i="2"/>
  <c r="D1142" i="2"/>
  <c r="D1150" i="2"/>
  <c r="D1158" i="2"/>
  <c r="D1166" i="2"/>
  <c r="D1174" i="2"/>
  <c r="BY1183" i="2"/>
  <c r="D1190" i="2"/>
  <c r="D1198" i="2"/>
  <c r="D1213" i="2"/>
  <c r="BY1220" i="2"/>
  <c r="D1229" i="2"/>
  <c r="D1236" i="2"/>
  <c r="D1246" i="2"/>
  <c r="D1253" i="2"/>
  <c r="BY1259" i="2"/>
  <c r="D1269" i="2"/>
  <c r="D1277" i="2"/>
  <c r="BY1284" i="2"/>
  <c r="D1292" i="2"/>
  <c r="BY1300" i="2"/>
  <c r="D1309" i="2"/>
  <c r="BY1324" i="2"/>
  <c r="D1331" i="2"/>
  <c r="D1340" i="2"/>
  <c r="D1349" i="2"/>
  <c r="D1356" i="2"/>
  <c r="D1371" i="2"/>
  <c r="BY1433" i="2"/>
  <c r="D1496" i="2"/>
  <c r="D1556" i="2"/>
  <c r="D1617" i="2"/>
  <c r="D1679" i="2"/>
  <c r="BY1789" i="2"/>
  <c r="D1370" i="2"/>
  <c r="BY1373" i="2"/>
  <c r="BY1380" i="2"/>
  <c r="D1393" i="2"/>
  <c r="D1402" i="2"/>
  <c r="D1401" i="2"/>
  <c r="D1416" i="2"/>
  <c r="D1424" i="2"/>
  <c r="D1433" i="2"/>
  <c r="D1440" i="2"/>
  <c r="D1449" i="2"/>
  <c r="D1456" i="2"/>
  <c r="D1466" i="2"/>
  <c r="D1471" i="2"/>
  <c r="D1479" i="2"/>
  <c r="D1487" i="2"/>
  <c r="D1494" i="2"/>
  <c r="D1505" i="2"/>
  <c r="D1517" i="2"/>
  <c r="BY1524" i="2"/>
  <c r="D1531" i="2"/>
  <c r="BY1537" i="2"/>
  <c r="D1547" i="2"/>
  <c r="D1555" i="2"/>
  <c r="D1563" i="2"/>
  <c r="D1571" i="2"/>
  <c r="D1578" i="2"/>
  <c r="D1585" i="2"/>
  <c r="D1592" i="2"/>
  <c r="D1601" i="2"/>
  <c r="D1608" i="2"/>
  <c r="BY1617" i="2"/>
  <c r="D1624" i="2"/>
  <c r="BY1631" i="2"/>
  <c r="BY1639" i="2"/>
  <c r="D1647" i="2"/>
  <c r="D1662" i="2"/>
  <c r="D1670" i="2"/>
  <c r="D1678" i="2"/>
  <c r="D1686" i="2"/>
  <c r="BY1719" i="2"/>
  <c r="BY1750" i="2"/>
  <c r="BY1782" i="2"/>
  <c r="D1838" i="2"/>
  <c r="D1931" i="2"/>
  <c r="D1363" i="2"/>
  <c r="BY1369" i="2"/>
  <c r="D1384" i="2"/>
  <c r="D1386" i="2"/>
  <c r="D1395" i="2"/>
  <c r="D1404" i="2"/>
  <c r="D1411" i="2"/>
  <c r="D1419" i="2"/>
  <c r="D1426" i="2"/>
  <c r="D1434" i="2"/>
  <c r="D1442" i="2"/>
  <c r="D1448" i="2"/>
  <c r="D1458" i="2"/>
  <c r="D1467" i="2"/>
  <c r="D1473" i="2"/>
  <c r="D1481" i="2"/>
  <c r="D1490" i="2"/>
  <c r="D1497" i="2"/>
  <c r="BY1505" i="2"/>
  <c r="D1511" i="2"/>
  <c r="D1519" i="2"/>
  <c r="D1533" i="2"/>
  <c r="BY1540" i="2"/>
  <c r="D1550" i="2"/>
  <c r="D1557" i="2"/>
  <c r="D1565" i="2"/>
  <c r="D1573" i="2"/>
  <c r="D1580" i="2"/>
  <c r="D1586" i="2"/>
  <c r="D1594" i="2"/>
  <c r="D1603" i="2"/>
  <c r="D1610" i="2"/>
  <c r="D1618" i="2"/>
  <c r="D1626" i="2"/>
  <c r="BY1633" i="2"/>
  <c r="BY1641" i="2"/>
  <c r="D1649" i="2"/>
  <c r="BY1655" i="2"/>
  <c r="D1666" i="2"/>
  <c r="D1672" i="2"/>
  <c r="D1680" i="2"/>
  <c r="BY1695" i="2"/>
  <c r="BY1727" i="2"/>
  <c r="BY1758" i="2"/>
  <c r="BY1792" i="2"/>
  <c r="D1805" i="2"/>
  <c r="D1872" i="2"/>
  <c r="D1364" i="2"/>
  <c r="D1373" i="2"/>
  <c r="D1385" i="2"/>
  <c r="D1387" i="2"/>
  <c r="D1396" i="2"/>
  <c r="D1405" i="2"/>
  <c r="BY1411" i="2"/>
  <c r="D1420" i="2"/>
  <c r="D1427" i="2"/>
  <c r="D1435" i="2"/>
  <c r="D1443" i="2"/>
  <c r="D1451" i="2"/>
  <c r="D1459" i="2"/>
  <c r="D1474" i="2"/>
  <c r="D1482" i="2"/>
  <c r="D1489" i="2"/>
  <c r="D1498" i="2"/>
  <c r="D1507" i="2"/>
  <c r="D1512" i="2"/>
  <c r="D1520" i="2"/>
  <c r="D1526" i="2"/>
  <c r="D1534" i="2"/>
  <c r="D1542" i="2"/>
  <c r="D1551" i="2"/>
  <c r="D1558" i="2"/>
  <c r="D1566" i="2"/>
  <c r="D1581" i="2"/>
  <c r="BY1586" i="2"/>
  <c r="BY1592" i="2"/>
  <c r="D1604" i="2"/>
  <c r="D1611" i="2"/>
  <c r="BY1620" i="2"/>
  <c r="D1627" i="2"/>
  <c r="D1635" i="2"/>
  <c r="BY1649" i="2"/>
  <c r="D1657" i="2"/>
  <c r="D1663" i="2"/>
  <c r="D1673" i="2"/>
  <c r="D1681" i="2"/>
  <c r="D1702" i="2"/>
  <c r="D1765" i="2"/>
  <c r="D2016" i="2"/>
  <c r="D1375" i="2"/>
  <c r="BY1383" i="2"/>
  <c r="D1389" i="2"/>
  <c r="D1397" i="2"/>
  <c r="D1407" i="2"/>
  <c r="D1413" i="2"/>
  <c r="D1421" i="2"/>
  <c r="D1428" i="2"/>
  <c r="D1436" i="2"/>
  <c r="D1445" i="2"/>
  <c r="D1452" i="2"/>
  <c r="D1460" i="2"/>
  <c r="BY1464" i="2"/>
  <c r="D1475" i="2"/>
  <c r="BY1482" i="2"/>
  <c r="D1493" i="2"/>
  <c r="D1499" i="2"/>
  <c r="D1508" i="2"/>
  <c r="D1513" i="2"/>
  <c r="D1521" i="2"/>
  <c r="D1527" i="2"/>
  <c r="D1535" i="2"/>
  <c r="D1543" i="2"/>
  <c r="D1552" i="2"/>
  <c r="D1559" i="2"/>
  <c r="D1567" i="2"/>
  <c r="D1574" i="2"/>
  <c r="D1588" i="2"/>
  <c r="D1596" i="2"/>
  <c r="BY1601" i="2"/>
  <c r="D1612" i="2"/>
  <c r="D1620" i="2"/>
  <c r="BY1627" i="2"/>
  <c r="BY1635" i="2"/>
  <c r="D1643" i="2"/>
  <c r="D1651" i="2"/>
  <c r="BY1657" i="2"/>
  <c r="D1667" i="2"/>
  <c r="D1674" i="2"/>
  <c r="D1682" i="2"/>
  <c r="D1704" i="2"/>
  <c r="D1735" i="2"/>
  <c r="D1767" i="2"/>
  <c r="D1366" i="2"/>
  <c r="D1374" i="2"/>
  <c r="D1378" i="2"/>
  <c r="D1388" i="2"/>
  <c r="D1398" i="2"/>
  <c r="D1406" i="2"/>
  <c r="D1414" i="2"/>
  <c r="D1429" i="2"/>
  <c r="D1437" i="2"/>
  <c r="D1444" i="2"/>
  <c r="D1454" i="2"/>
  <c r="D1461" i="2"/>
  <c r="D1469" i="2"/>
  <c r="D1476" i="2"/>
  <c r="D1484" i="2"/>
  <c r="D1491" i="2"/>
  <c r="D1501" i="2"/>
  <c r="D1509" i="2"/>
  <c r="D1514" i="2"/>
  <c r="D1522" i="2"/>
  <c r="D1528" i="2"/>
  <c r="BY1535" i="2"/>
  <c r="D1544" i="2"/>
  <c r="BY1552" i="2"/>
  <c r="D1560" i="2"/>
  <c r="D1568" i="2"/>
  <c r="BY1574" i="2"/>
  <c r="D1582" i="2"/>
  <c r="D1589" i="2"/>
  <c r="D1597" i="2"/>
  <c r="D1605" i="2"/>
  <c r="D1613" i="2"/>
  <c r="BY1622" i="2"/>
  <c r="D1629" i="2"/>
  <c r="BY1638" i="2"/>
  <c r="BY1643" i="2"/>
  <c r="BY1651" i="2"/>
  <c r="D1659" i="2"/>
  <c r="D1664" i="2"/>
  <c r="D1675" i="2"/>
  <c r="D1710" i="2"/>
  <c r="D1741" i="2"/>
  <c r="D1773" i="2"/>
  <c r="D1797" i="2"/>
  <c r="D1900" i="2"/>
  <c r="D1903" i="2"/>
  <c r="D1360" i="2"/>
  <c r="BY1366" i="2"/>
  <c r="D1376" i="2"/>
  <c r="BY1378" i="2"/>
  <c r="D1390" i="2"/>
  <c r="D1399" i="2"/>
  <c r="D1408" i="2"/>
  <c r="D1415" i="2"/>
  <c r="D1423" i="2"/>
  <c r="D1431" i="2"/>
  <c r="D1438" i="2"/>
  <c r="D1446" i="2"/>
  <c r="D1453" i="2"/>
  <c r="D1464" i="2"/>
  <c r="D1470" i="2"/>
  <c r="D1477" i="2"/>
  <c r="D1485" i="2"/>
  <c r="D1492" i="2"/>
  <c r="D1502" i="2"/>
  <c r="D1510" i="2"/>
  <c r="D1515" i="2"/>
  <c r="D1524" i="2"/>
  <c r="D1529" i="2"/>
  <c r="D1537" i="2"/>
  <c r="D1545" i="2"/>
  <c r="D1553" i="2"/>
  <c r="D1561" i="2"/>
  <c r="D1569" i="2"/>
  <c r="D1576" i="2"/>
  <c r="BY1582" i="2"/>
  <c r="BY1589" i="2"/>
  <c r="D1598" i="2"/>
  <c r="D1606" i="2"/>
  <c r="BY1613" i="2"/>
  <c r="D1622" i="2"/>
  <c r="BY1629" i="2"/>
  <c r="D1638" i="2"/>
  <c r="D1645" i="2"/>
  <c r="D1653" i="2"/>
  <c r="BY1659" i="2"/>
  <c r="D1668" i="2"/>
  <c r="D1676" i="2"/>
  <c r="D1687" i="2"/>
  <c r="D1712" i="2"/>
  <c r="D1743" i="2"/>
  <c r="BY1774" i="2"/>
  <c r="D1839" i="2"/>
  <c r="D1846" i="2"/>
  <c r="D1361" i="2"/>
  <c r="D1369" i="2"/>
  <c r="D1377" i="2"/>
  <c r="D1380" i="2"/>
  <c r="D1391" i="2"/>
  <c r="D1400" i="2"/>
  <c r="BY1408" i="2"/>
  <c r="D1417" i="2"/>
  <c r="BY1423" i="2"/>
  <c r="D1432" i="2"/>
  <c r="D1439" i="2"/>
  <c r="D1447" i="2"/>
  <c r="D1455" i="2"/>
  <c r="D1465" i="2"/>
  <c r="D1462" i="2"/>
  <c r="D1478" i="2"/>
  <c r="D1486" i="2"/>
  <c r="D1495" i="2"/>
  <c r="BY1502" i="2"/>
  <c r="D1516" i="2"/>
  <c r="D1525" i="2"/>
  <c r="D1530" i="2"/>
  <c r="D1538" i="2"/>
  <c r="D1546" i="2"/>
  <c r="D1554" i="2"/>
  <c r="D1562" i="2"/>
  <c r="D1570" i="2"/>
  <c r="BY1576" i="2"/>
  <c r="BY1585" i="2"/>
  <c r="BY1596" i="2"/>
  <c r="D1599" i="2"/>
  <c r="D1607" i="2"/>
  <c r="D1615" i="2"/>
  <c r="BY1624" i="2"/>
  <c r="D1631" i="2"/>
  <c r="D1639" i="2"/>
  <c r="BY1645" i="2"/>
  <c r="BY1653" i="2"/>
  <c r="BY1662" i="2"/>
  <c r="D1669" i="2"/>
  <c r="D1677" i="2"/>
  <c r="D1718" i="2"/>
  <c r="D1749" i="2"/>
  <c r="D1781" i="2"/>
  <c r="D1813" i="2"/>
  <c r="D1815" i="2"/>
  <c r="BY1684" i="2"/>
  <c r="D1693" i="2"/>
  <c r="BY1700" i="2"/>
  <c r="D1709" i="2"/>
  <c r="BY1718" i="2"/>
  <c r="D1725" i="2"/>
  <c r="BY1734" i="2"/>
  <c r="BY1741" i="2"/>
  <c r="BY1749" i="2"/>
  <c r="D1756" i="2"/>
  <c r="D1764" i="2"/>
  <c r="BY1773" i="2"/>
  <c r="BY1781" i="2"/>
  <c r="D1788" i="2"/>
  <c r="D1796" i="2"/>
  <c r="D1804" i="2"/>
  <c r="D1812" i="2"/>
  <c r="BY1817" i="2"/>
  <c r="BY1843" i="2"/>
  <c r="D1853" i="2"/>
  <c r="D1880" i="2"/>
  <c r="D1908" i="2"/>
  <c r="D1918" i="2"/>
  <c r="BY2216" i="2"/>
  <c r="D1688" i="2"/>
  <c r="D1695" i="2"/>
  <c r="BY1702" i="2"/>
  <c r="D1711" i="2"/>
  <c r="D1719" i="2"/>
  <c r="D1727" i="2"/>
  <c r="D1734" i="2"/>
  <c r="BY1743" i="2"/>
  <c r="D1750" i="2"/>
  <c r="D1758" i="2"/>
  <c r="BY1767" i="2"/>
  <c r="D1774" i="2"/>
  <c r="D1782" i="2"/>
  <c r="D1789" i="2"/>
  <c r="BY1797" i="2"/>
  <c r="BY1805" i="2"/>
  <c r="D1814" i="2"/>
  <c r="D1821" i="2"/>
  <c r="BY1865" i="2"/>
  <c r="D1892" i="2"/>
  <c r="D1899" i="2"/>
  <c r="D1926" i="2"/>
  <c r="D2112" i="2"/>
  <c r="D2163" i="2"/>
  <c r="BY1800" i="2"/>
  <c r="BY1808" i="2"/>
  <c r="D1827" i="2"/>
  <c r="D1859" i="2"/>
  <c r="BY1882" i="2"/>
  <c r="BY1890" i="2"/>
  <c r="D1939" i="2"/>
  <c r="D2077" i="2"/>
  <c r="D2123" i="2"/>
  <c r="D1689" i="2"/>
  <c r="D1697" i="2"/>
  <c r="D1705" i="2"/>
  <c r="D1713" i="2"/>
  <c r="BY1722" i="2"/>
  <c r="BY1730" i="2"/>
  <c r="D1736" i="2"/>
  <c r="D1744" i="2"/>
  <c r="BY1753" i="2"/>
  <c r="D1760" i="2"/>
  <c r="D1768" i="2"/>
  <c r="BY1777" i="2"/>
  <c r="BY1785" i="2"/>
  <c r="D1792" i="2"/>
  <c r="D1800" i="2"/>
  <c r="D1808" i="2"/>
  <c r="D1818" i="2"/>
  <c r="D1823" i="2"/>
  <c r="D1834" i="2"/>
  <c r="D1850" i="2"/>
  <c r="D1877" i="2"/>
  <c r="D1883" i="2"/>
  <c r="D1933" i="2"/>
  <c r="D1959" i="2"/>
  <c r="BY1984" i="2"/>
  <c r="BY1689" i="2"/>
  <c r="D1698" i="2"/>
  <c r="D1706" i="2"/>
  <c r="D1714" i="2"/>
  <c r="D1722" i="2"/>
  <c r="D1730" i="2"/>
  <c r="D1737" i="2"/>
  <c r="BY1744" i="2"/>
  <c r="D1753" i="2"/>
  <c r="BY1760" i="2"/>
  <c r="BY1768" i="2"/>
  <c r="D1777" i="2"/>
  <c r="D1785" i="2"/>
  <c r="D1793" i="2"/>
  <c r="D1801" i="2"/>
  <c r="D1809" i="2"/>
  <c r="D1819" i="2"/>
  <c r="D1822" i="2"/>
  <c r="D1832" i="2"/>
  <c r="BY1832" i="2"/>
  <c r="D1843" i="2"/>
  <c r="D1869" i="2"/>
  <c r="D1876" i="2"/>
  <c r="D1905" i="2"/>
  <c r="D1916" i="2"/>
  <c r="D2111" i="2"/>
  <c r="D1683" i="2"/>
  <c r="D1691" i="2"/>
  <c r="BY1698" i="2"/>
  <c r="D1707" i="2"/>
  <c r="D1715" i="2"/>
  <c r="BY1724" i="2"/>
  <c r="D1731" i="2"/>
  <c r="D1738" i="2"/>
  <c r="D1746" i="2"/>
  <c r="D1754" i="2"/>
  <c r="D1762" i="2"/>
  <c r="D1770" i="2"/>
  <c r="D1778" i="2"/>
  <c r="D1786" i="2"/>
  <c r="BY1793" i="2"/>
  <c r="BY1801" i="2"/>
  <c r="D1810" i="2"/>
  <c r="D1830" i="2"/>
  <c r="BY1826" i="2"/>
  <c r="BY1863" i="2"/>
  <c r="D1504" i="2"/>
  <c r="D1895" i="2"/>
  <c r="D1910" i="2"/>
  <c r="D2043" i="2"/>
  <c r="D1684" i="2"/>
  <c r="BY1691" i="2"/>
  <c r="D1700" i="2"/>
  <c r="BY1709" i="2"/>
  <c r="D1716" i="2"/>
  <c r="D1724" i="2"/>
  <c r="BY1731" i="2"/>
  <c r="D1739" i="2"/>
  <c r="BY1746" i="2"/>
  <c r="BY1754" i="2"/>
  <c r="D1763" i="2"/>
  <c r="BY1770" i="2"/>
  <c r="BY1778" i="2"/>
  <c r="BY1786" i="2"/>
  <c r="BY1796" i="2"/>
  <c r="BY1804" i="2"/>
  <c r="D1811" i="2"/>
  <c r="D1829" i="2"/>
  <c r="D1856" i="2"/>
  <c r="BY1861" i="2"/>
  <c r="D1888" i="2"/>
  <c r="D1922" i="2"/>
  <c r="D1847" i="2"/>
  <c r="D1854" i="2"/>
  <c r="D1863" i="2"/>
  <c r="D1855" i="2"/>
  <c r="D1875" i="2"/>
  <c r="D1884" i="2"/>
  <c r="D1891" i="2"/>
  <c r="BY1898" i="2"/>
  <c r="BY1903" i="2"/>
  <c r="D1915" i="2"/>
  <c r="D1930" i="2"/>
  <c r="D1937" i="2"/>
  <c r="D1943" i="2"/>
  <c r="D1951" i="2"/>
  <c r="BY1986" i="2"/>
  <c r="D2020" i="2"/>
  <c r="D2047" i="2"/>
  <c r="D2083" i="2"/>
  <c r="D2124" i="2"/>
  <c r="D1817" i="2"/>
  <c r="D1824" i="2"/>
  <c r="D1833" i="2"/>
  <c r="D1840" i="2"/>
  <c r="D1848" i="2"/>
  <c r="D1857" i="2"/>
  <c r="D1870" i="2"/>
  <c r="D1878" i="2"/>
  <c r="D1885" i="2"/>
  <c r="D1893" i="2"/>
  <c r="D1901" i="2"/>
  <c r="BY1915" i="2"/>
  <c r="BY1922" i="2"/>
  <c r="BY1932" i="2"/>
  <c r="D1940" i="2"/>
  <c r="D1950" i="2"/>
  <c r="D1955" i="2"/>
  <c r="D1967" i="2"/>
  <c r="D2028" i="2"/>
  <c r="D2058" i="2"/>
  <c r="D1826" i="2"/>
  <c r="D1835" i="2"/>
  <c r="D1841" i="2"/>
  <c r="D1849" i="2"/>
  <c r="D1858" i="2"/>
  <c r="D1865" i="2"/>
  <c r="D1871" i="2"/>
  <c r="BY1869" i="2"/>
  <c r="D1886" i="2"/>
  <c r="BY1893" i="2"/>
  <c r="BY1901" i="2"/>
  <c r="BY1908" i="2"/>
  <c r="D1917" i="2"/>
  <c r="D1925" i="2"/>
  <c r="D1932" i="2"/>
  <c r="BY1939" i="2"/>
  <c r="D1993" i="2"/>
  <c r="D2022" i="2"/>
  <c r="D2053" i="2"/>
  <c r="D2081" i="2"/>
  <c r="D2226" i="2"/>
  <c r="D1975" i="2"/>
  <c r="D2006" i="2"/>
  <c r="D2034" i="2"/>
  <c r="D2066" i="2"/>
  <c r="D1820" i="2"/>
  <c r="D1828" i="2"/>
  <c r="D1836" i="2"/>
  <c r="D1844" i="2"/>
  <c r="D1851" i="2"/>
  <c r="D1861" i="2"/>
  <c r="D1867" i="2"/>
  <c r="D1873" i="2"/>
  <c r="BY1880" i="2"/>
  <c r="D1889" i="2"/>
  <c r="D1896" i="2"/>
  <c r="D1906" i="2"/>
  <c r="D1911" i="2"/>
  <c r="BY1918" i="2"/>
  <c r="D1927" i="2"/>
  <c r="D1934" i="2"/>
  <c r="D1948" i="2"/>
  <c r="D1956" i="2"/>
  <c r="D1962" i="2"/>
  <c r="D1970" i="2"/>
  <c r="D2000" i="2"/>
  <c r="BY2025" i="2"/>
  <c r="D2061" i="2"/>
  <c r="D1837" i="2"/>
  <c r="D1845" i="2"/>
  <c r="D1852" i="2"/>
  <c r="D1862" i="2"/>
  <c r="D1500" i="2"/>
  <c r="D1874" i="2"/>
  <c r="D1882" i="2"/>
  <c r="D1890" i="2"/>
  <c r="D1898" i="2"/>
  <c r="D1907" i="2"/>
  <c r="D1912" i="2"/>
  <c r="D1920" i="2"/>
  <c r="D1928" i="2"/>
  <c r="D1935" i="2"/>
  <c r="D1947" i="2"/>
  <c r="D1954" i="2"/>
  <c r="D1982" i="2"/>
  <c r="D2012" i="2"/>
  <c r="D2042" i="2"/>
  <c r="D2074" i="2"/>
  <c r="D2131" i="2"/>
  <c r="D1913" i="2"/>
  <c r="BY1920" i="2"/>
  <c r="D1929" i="2"/>
  <c r="D1936" i="2"/>
  <c r="D1941" i="2"/>
  <c r="D1946" i="2"/>
  <c r="D1978" i="2"/>
  <c r="D2009" i="2"/>
  <c r="D2037" i="2"/>
  <c r="D2069" i="2"/>
  <c r="D2095" i="2"/>
  <c r="D2096" i="2"/>
  <c r="BY2156" i="2"/>
  <c r="D1944" i="2"/>
  <c r="D1952" i="2"/>
  <c r="D1960" i="2"/>
  <c r="D1968" i="2"/>
  <c r="D1976" i="2"/>
  <c r="BY1982" i="2"/>
  <c r="BY1990" i="2"/>
  <c r="D1998" i="2"/>
  <c r="BY2004" i="2"/>
  <c r="BY2012" i="2"/>
  <c r="D2021" i="2"/>
  <c r="D2035" i="2"/>
  <c r="D2045" i="2"/>
  <c r="D2051" i="2"/>
  <c r="D2059" i="2"/>
  <c r="D2067" i="2"/>
  <c r="D2075" i="2"/>
  <c r="D2084" i="2"/>
  <c r="D2092" i="2"/>
  <c r="D2108" i="2"/>
  <c r="D2141" i="2"/>
  <c r="D2203" i="2"/>
  <c r="D1945" i="2"/>
  <c r="D1953" i="2"/>
  <c r="D1961" i="2"/>
  <c r="D1969" i="2"/>
  <c r="D1977" i="2"/>
  <c r="D1984" i="2"/>
  <c r="D1992" i="2"/>
  <c r="D1999" i="2"/>
  <c r="D2008" i="2"/>
  <c r="D2015" i="2"/>
  <c r="D1995" i="2"/>
  <c r="D2036" i="2"/>
  <c r="D2044" i="2"/>
  <c r="D2052" i="2"/>
  <c r="D2060" i="2"/>
  <c r="D2068" i="2"/>
  <c r="D2076" i="2"/>
  <c r="D2085" i="2"/>
  <c r="D2101" i="2"/>
  <c r="D2179" i="2"/>
  <c r="D2261" i="2"/>
  <c r="D2346" i="2"/>
  <c r="D1963" i="2"/>
  <c r="D1971" i="2"/>
  <c r="D1979" i="2"/>
  <c r="D1989" i="2"/>
  <c r="D1994" i="2"/>
  <c r="BY2002" i="2"/>
  <c r="BY2008" i="2"/>
  <c r="D2017" i="2"/>
  <c r="D2023" i="2"/>
  <c r="D2030" i="2"/>
  <c r="D2038" i="2"/>
  <c r="D2046" i="2"/>
  <c r="D2054" i="2"/>
  <c r="D2062" i="2"/>
  <c r="BY2069" i="2"/>
  <c r="D2078" i="2"/>
  <c r="D2086" i="2"/>
  <c r="D2091" i="2"/>
  <c r="D2103" i="2"/>
  <c r="D2115" i="2"/>
  <c r="D2116" i="2"/>
  <c r="D2195" i="2"/>
  <c r="D1964" i="2"/>
  <c r="D1972" i="2"/>
  <c r="D1980" i="2"/>
  <c r="D1990" i="2"/>
  <c r="D1996" i="2"/>
  <c r="D2002" i="2"/>
  <c r="BY2011" i="2"/>
  <c r="D2018" i="2"/>
  <c r="D2025" i="2"/>
  <c r="D2033" i="2"/>
  <c r="D2039" i="2"/>
  <c r="D2049" i="2"/>
  <c r="D2055" i="2"/>
  <c r="D2063" i="2"/>
  <c r="D2071" i="2"/>
  <c r="D2079" i="2"/>
  <c r="BY2089" i="2"/>
  <c r="D2100" i="2"/>
  <c r="D2128" i="2"/>
  <c r="D2171" i="2"/>
  <c r="D2232" i="2"/>
  <c r="D1942" i="2"/>
  <c r="D1949" i="2"/>
  <c r="D1957" i="2"/>
  <c r="D1965" i="2"/>
  <c r="D1973" i="2"/>
  <c r="D1981" i="2"/>
  <c r="D1991" i="2"/>
  <c r="D1997" i="2"/>
  <c r="D2004" i="2"/>
  <c r="D2011" i="2"/>
  <c r="D2014" i="2"/>
  <c r="D2026" i="2"/>
  <c r="BY2032" i="2"/>
  <c r="D2040" i="2"/>
  <c r="D2048" i="2"/>
  <c r="D2056" i="2"/>
  <c r="D2064" i="2"/>
  <c r="D2072" i="2"/>
  <c r="D2080" i="2"/>
  <c r="D2088" i="2"/>
  <c r="D2107" i="2"/>
  <c r="D2119" i="2"/>
  <c r="D2148" i="2"/>
  <c r="D2211" i="2"/>
  <c r="D1958" i="2"/>
  <c r="D1966" i="2"/>
  <c r="D1974" i="2"/>
  <c r="D1986" i="2"/>
  <c r="D2005" i="2"/>
  <c r="D2019" i="2"/>
  <c r="D2027" i="2"/>
  <c r="D2032" i="2"/>
  <c r="D2041" i="2"/>
  <c r="D2050" i="2"/>
  <c r="D2057" i="2"/>
  <c r="D2065" i="2"/>
  <c r="D2073" i="2"/>
  <c r="D2082" i="2"/>
  <c r="D2104" i="2"/>
  <c r="D2187" i="2"/>
  <c r="D2293" i="2"/>
  <c r="D2090" i="2"/>
  <c r="D2099" i="2"/>
  <c r="D2106" i="2"/>
  <c r="D2114" i="2"/>
  <c r="D2122" i="2"/>
  <c r="D2130" i="2"/>
  <c r="D2139" i="2"/>
  <c r="D2132" i="2"/>
  <c r="BY2154" i="2"/>
  <c r="D2160" i="2"/>
  <c r="D2170" i="2"/>
  <c r="BY2177" i="2"/>
  <c r="D2186" i="2"/>
  <c r="D2194" i="2"/>
  <c r="D2202" i="2"/>
  <c r="D2210" i="2"/>
  <c r="D2224" i="2"/>
  <c r="D2231" i="2"/>
  <c r="D2265" i="2"/>
  <c r="D2298" i="2"/>
  <c r="D2308" i="2"/>
  <c r="D2371" i="2"/>
  <c r="D2392" i="2"/>
  <c r="D2133" i="2"/>
  <c r="D2142" i="2"/>
  <c r="D2147" i="2"/>
  <c r="D2156" i="2"/>
  <c r="D2164" i="2"/>
  <c r="D2172" i="2"/>
  <c r="BY2179" i="2"/>
  <c r="D2188" i="2"/>
  <c r="D2196" i="2"/>
  <c r="D2204" i="2"/>
  <c r="BY2211" i="2"/>
  <c r="BY2219" i="2"/>
  <c r="D2227" i="2"/>
  <c r="D2233" i="2"/>
  <c r="BY2242" i="2"/>
  <c r="D2274" i="2"/>
  <c r="BY2321" i="2"/>
  <c r="D2387" i="2"/>
  <c r="D2093" i="2"/>
  <c r="D2097" i="2"/>
  <c r="D2109" i="2"/>
  <c r="D2117" i="2"/>
  <c r="D2125" i="2"/>
  <c r="D2134" i="2"/>
  <c r="D2140" i="2"/>
  <c r="D2150" i="2"/>
  <c r="D2157" i="2"/>
  <c r="D2165" i="2"/>
  <c r="D2173" i="2"/>
  <c r="D2181" i="2"/>
  <c r="D2189" i="2"/>
  <c r="BY2196" i="2"/>
  <c r="D2205" i="2"/>
  <c r="D2212" i="2"/>
  <c r="D2219" i="2"/>
  <c r="D2228" i="2"/>
  <c r="D2234" i="2"/>
  <c r="D2269" i="2"/>
  <c r="D2362" i="2"/>
  <c r="D2608" i="2"/>
  <c r="D2094" i="2"/>
  <c r="BY2103" i="2"/>
  <c r="D2110" i="2"/>
  <c r="D2118" i="2"/>
  <c r="D2126" i="2"/>
  <c r="D2135" i="2"/>
  <c r="D2144" i="2"/>
  <c r="D2151" i="2"/>
  <c r="BY2157" i="2"/>
  <c r="D2166" i="2"/>
  <c r="D2174" i="2"/>
  <c r="D2182" i="2"/>
  <c r="D2190" i="2"/>
  <c r="D2206" i="2"/>
  <c r="D2213" i="2"/>
  <c r="D2220" i="2"/>
  <c r="BY2226" i="2"/>
  <c r="D2235" i="2"/>
  <c r="D2250" i="2"/>
  <c r="D2280" i="2"/>
  <c r="D2335" i="2"/>
  <c r="D2120" i="2"/>
  <c r="D2127" i="2"/>
  <c r="D2136" i="2"/>
  <c r="D2143" i="2"/>
  <c r="D2152" i="2"/>
  <c r="D2161" i="2"/>
  <c r="D2167" i="2"/>
  <c r="D2175" i="2"/>
  <c r="D2183" i="2"/>
  <c r="D2191" i="2"/>
  <c r="D2200" i="2"/>
  <c r="BY2199" i="2"/>
  <c r="D2214" i="2"/>
  <c r="D2221" i="2"/>
  <c r="D2236" i="2"/>
  <c r="BY2245" i="2"/>
  <c r="D2277" i="2"/>
  <c r="D2315" i="2"/>
  <c r="D2379" i="2"/>
  <c r="D2137" i="2"/>
  <c r="D2145" i="2"/>
  <c r="D2153" i="2"/>
  <c r="D2162" i="2"/>
  <c r="BY2169" i="2"/>
  <c r="BY2175" i="2"/>
  <c r="D2184" i="2"/>
  <c r="D2192" i="2"/>
  <c r="D2199" i="2"/>
  <c r="BY2202" i="2"/>
  <c r="D2215" i="2"/>
  <c r="D2222" i="2"/>
  <c r="D2229" i="2"/>
  <c r="D2237" i="2"/>
  <c r="D2258" i="2"/>
  <c r="D2290" i="2"/>
  <c r="D2354" i="2"/>
  <c r="D2406" i="2"/>
  <c r="D2528" i="2"/>
  <c r="D2089" i="2"/>
  <c r="D2098" i="2"/>
  <c r="D2105" i="2"/>
  <c r="D2113" i="2"/>
  <c r="D2121" i="2"/>
  <c r="D2129" i="2"/>
  <c r="D2138" i="2"/>
  <c r="D2146" i="2"/>
  <c r="D2154" i="2"/>
  <c r="D2159" i="2"/>
  <c r="D2169" i="2"/>
  <c r="D2177" i="2"/>
  <c r="D2185" i="2"/>
  <c r="D2193" i="2"/>
  <c r="D2201" i="2"/>
  <c r="D2209" i="2"/>
  <c r="D2216" i="2"/>
  <c r="D2223" i="2"/>
  <c r="D2230" i="2"/>
  <c r="D2238" i="2"/>
  <c r="D2242" i="2"/>
  <c r="D2253" i="2"/>
  <c r="D2285" i="2"/>
  <c r="D2330" i="2"/>
  <c r="D2471" i="2"/>
  <c r="D2249" i="2"/>
  <c r="BY2256" i="2"/>
  <c r="D2266" i="2"/>
  <c r="D2273" i="2"/>
  <c r="D2282" i="2"/>
  <c r="D2289" i="2"/>
  <c r="BY2298" i="2"/>
  <c r="D2305" i="2"/>
  <c r="BY2311" i="2"/>
  <c r="D2321" i="2"/>
  <c r="D2329" i="2"/>
  <c r="D2334" i="2"/>
  <c r="D2344" i="2"/>
  <c r="D2353" i="2"/>
  <c r="D2361" i="2"/>
  <c r="D2370" i="2"/>
  <c r="D2377" i="2"/>
  <c r="D2386" i="2"/>
  <c r="D2393" i="2"/>
  <c r="D2411" i="2"/>
  <c r="D2502" i="2"/>
  <c r="D2560" i="2"/>
  <c r="D2251" i="2"/>
  <c r="D2259" i="2"/>
  <c r="D2268" i="2"/>
  <c r="D2275" i="2"/>
  <c r="D2283" i="2"/>
  <c r="D2291" i="2"/>
  <c r="BY2300" i="2"/>
  <c r="D2309" i="2"/>
  <c r="BY2315" i="2"/>
  <c r="D2323" i="2"/>
  <c r="D2331" i="2"/>
  <c r="D2339" i="2"/>
  <c r="D2348" i="2"/>
  <c r="D2355" i="2"/>
  <c r="D2363" i="2"/>
  <c r="D2369" i="2"/>
  <c r="D2380" i="2"/>
  <c r="D2381" i="2"/>
  <c r="D2404" i="2"/>
  <c r="D2497" i="2"/>
  <c r="D2245" i="2"/>
  <c r="D2252" i="2"/>
  <c r="BY2259" i="2"/>
  <c r="D2267" i="2"/>
  <c r="D2276" i="2"/>
  <c r="D2284" i="2"/>
  <c r="BY2290" i="2"/>
  <c r="D2300" i="2"/>
  <c r="BY2307" i="2"/>
  <c r="D2316" i="2"/>
  <c r="D2324" i="2"/>
  <c r="D2332" i="2"/>
  <c r="D2340" i="2"/>
  <c r="D2347" i="2"/>
  <c r="D2356" i="2"/>
  <c r="D2364" i="2"/>
  <c r="D2372" i="2"/>
  <c r="D2378" i="2"/>
  <c r="D2388" i="2"/>
  <c r="D2400" i="2"/>
  <c r="D2416" i="2"/>
  <c r="D2464" i="2"/>
  <c r="D2301" i="2"/>
  <c r="D2307" i="2"/>
  <c r="BY2318" i="2"/>
  <c r="D2325" i="2"/>
  <c r="D2333" i="2"/>
  <c r="D2341" i="2"/>
  <c r="D2349" i="2"/>
  <c r="D2357" i="2"/>
  <c r="D2365" i="2"/>
  <c r="D2373" i="2"/>
  <c r="D2382" i="2"/>
  <c r="D2395" i="2"/>
  <c r="D2399" i="2"/>
  <c r="D2543" i="2"/>
  <c r="D2240" i="2"/>
  <c r="D2246" i="2"/>
  <c r="D2254" i="2"/>
  <c r="D2262" i="2"/>
  <c r="D2270" i="2"/>
  <c r="D2278" i="2"/>
  <c r="D2286" i="2"/>
  <c r="BY2293" i="2"/>
  <c r="D2303" i="2"/>
  <c r="D2311" i="2"/>
  <c r="D2318" i="2"/>
  <c r="D2326" i="2"/>
  <c r="D2336" i="2"/>
  <c r="D2342" i="2"/>
  <c r="D2350" i="2"/>
  <c r="D2358" i="2"/>
  <c r="D2366" i="2"/>
  <c r="D2374" i="2"/>
  <c r="D2383" i="2"/>
  <c r="D2414" i="2"/>
  <c r="D2422" i="2"/>
  <c r="D2424" i="2"/>
  <c r="D2425" i="2"/>
  <c r="D2432" i="2"/>
  <c r="D2511" i="2"/>
  <c r="D2606" i="2"/>
  <c r="D2239" i="2"/>
  <c r="D2247" i="2"/>
  <c r="D2255" i="2"/>
  <c r="BY2262" i="2"/>
  <c r="D2271" i="2"/>
  <c r="D2279" i="2"/>
  <c r="D2287" i="2"/>
  <c r="D2295" i="2"/>
  <c r="D2304" i="2"/>
  <c r="D2312" i="2"/>
  <c r="D2319" i="2"/>
  <c r="D2327" i="2"/>
  <c r="D2338" i="2"/>
  <c r="D2343" i="2"/>
  <c r="D2351" i="2"/>
  <c r="D2359" i="2"/>
  <c r="D2367" i="2"/>
  <c r="D2375" i="2"/>
  <c r="D2384" i="2"/>
  <c r="D2391" i="2"/>
  <c r="D2401" i="2"/>
  <c r="D2417" i="2"/>
  <c r="D2480" i="2"/>
  <c r="D2567" i="2"/>
  <c r="D2662" i="2"/>
  <c r="D2241" i="2"/>
  <c r="D2248" i="2"/>
  <c r="D2256" i="2"/>
  <c r="D2264" i="2"/>
  <c r="D2272" i="2"/>
  <c r="D2281" i="2"/>
  <c r="D2288" i="2"/>
  <c r="D2296" i="2"/>
  <c r="BY2303" i="2"/>
  <c r="D2313" i="2"/>
  <c r="BY2319" i="2"/>
  <c r="D2328" i="2"/>
  <c r="D2337" i="2"/>
  <c r="D2345" i="2"/>
  <c r="D2352" i="2"/>
  <c r="D2360" i="2"/>
  <c r="D2368" i="2"/>
  <c r="D2376" i="2"/>
  <c r="D2385" i="2"/>
  <c r="D2397" i="2"/>
  <c r="D2408" i="2"/>
  <c r="D2428" i="2"/>
  <c r="D2446" i="2"/>
  <c r="D2535" i="2"/>
  <c r="D2576" i="2"/>
  <c r="D2605" i="2"/>
  <c r="D2390" i="2"/>
  <c r="D2398" i="2"/>
  <c r="D2407" i="2"/>
  <c r="D2415" i="2"/>
  <c r="D2423" i="2"/>
  <c r="D2431" i="2"/>
  <c r="D2456" i="2"/>
  <c r="D2479" i="2"/>
  <c r="D2521" i="2"/>
  <c r="D2552" i="2"/>
  <c r="D2590" i="2"/>
  <c r="D2639" i="2"/>
  <c r="D2402" i="2"/>
  <c r="D2409" i="2"/>
  <c r="D2418" i="2"/>
  <c r="D2426" i="2"/>
  <c r="D2455" i="2"/>
  <c r="D2488" i="2"/>
  <c r="D2519" i="2"/>
  <c r="D2551" i="2"/>
  <c r="D2585" i="2"/>
  <c r="D2670" i="2"/>
  <c r="D2394" i="2"/>
  <c r="D2403" i="2"/>
  <c r="D2410" i="2"/>
  <c r="D2419" i="2"/>
  <c r="D2420" i="2"/>
  <c r="D2439" i="2"/>
  <c r="D2472" i="2"/>
  <c r="D2506" i="2"/>
  <c r="D2536" i="2"/>
  <c r="D2568" i="2"/>
  <c r="D2413" i="2"/>
  <c r="D2440" i="2"/>
  <c r="D2463" i="2"/>
  <c r="D2496" i="2"/>
  <c r="D2527" i="2"/>
  <c r="D2559" i="2"/>
  <c r="D2630" i="2"/>
  <c r="D2389" i="2"/>
  <c r="D2396" i="2"/>
  <c r="D2405" i="2"/>
  <c r="D2412" i="2"/>
  <c r="D2421" i="2"/>
  <c r="D2430" i="2"/>
  <c r="D2427" i="2"/>
  <c r="D2441" i="2"/>
  <c r="D2447" i="2"/>
  <c r="D2481" i="2"/>
  <c r="D2512" i="2"/>
  <c r="D2544" i="2"/>
  <c r="D2598" i="2"/>
  <c r="D2599" i="2"/>
  <c r="D2601" i="2"/>
  <c r="D2448" i="2"/>
  <c r="D2457" i="2"/>
  <c r="D2465" i="2"/>
  <c r="D2473" i="2"/>
  <c r="D2482" i="2"/>
  <c r="D2489" i="2"/>
  <c r="D2495" i="2"/>
  <c r="D2504" i="2"/>
  <c r="D2513" i="2"/>
  <c r="D2522" i="2"/>
  <c r="D2531" i="2"/>
  <c r="D2538" i="2"/>
  <c r="D2546" i="2"/>
  <c r="D2553" i="2"/>
  <c r="D2561" i="2"/>
  <c r="D2569" i="2"/>
  <c r="D2577" i="2"/>
  <c r="D2581" i="2"/>
  <c r="D2593" i="2"/>
  <c r="D2615" i="2"/>
  <c r="D2647" i="2"/>
  <c r="D2433" i="2"/>
  <c r="D2442" i="2"/>
  <c r="D2449" i="2"/>
  <c r="D2458" i="2"/>
  <c r="D2466" i="2"/>
  <c r="D2474" i="2"/>
  <c r="D2483" i="2"/>
  <c r="D2490" i="2"/>
  <c r="D2498" i="2"/>
  <c r="D2505" i="2"/>
  <c r="D2514" i="2"/>
  <c r="D2520" i="2"/>
  <c r="D2532" i="2"/>
  <c r="D2537" i="2"/>
  <c r="D2547" i="2"/>
  <c r="D2554" i="2"/>
  <c r="D2562" i="2"/>
  <c r="D2570" i="2"/>
  <c r="D2587" i="2"/>
  <c r="D2638" i="2"/>
  <c r="D2669" i="2"/>
  <c r="D2434" i="2"/>
  <c r="D2443" i="2"/>
  <c r="D2451" i="2"/>
  <c r="D2459" i="2"/>
  <c r="D2467" i="2"/>
  <c r="D2476" i="2"/>
  <c r="D2484" i="2"/>
  <c r="D2491" i="2"/>
  <c r="D2499" i="2"/>
  <c r="D2507" i="2"/>
  <c r="D2515" i="2"/>
  <c r="D2525" i="2"/>
  <c r="D2529" i="2"/>
  <c r="D2539" i="2"/>
  <c r="D2548" i="2"/>
  <c r="D2555" i="2"/>
  <c r="D2563" i="2"/>
  <c r="D2572" i="2"/>
  <c r="D2571" i="2"/>
  <c r="D2582" i="2"/>
  <c r="D2622" i="2"/>
  <c r="D2654" i="2"/>
  <c r="D2681" i="2"/>
  <c r="D2732" i="2"/>
  <c r="D2749" i="2"/>
  <c r="D2429" i="2"/>
  <c r="D2435" i="2"/>
  <c r="D2444" i="2"/>
  <c r="D2452" i="2"/>
  <c r="D2461" i="2"/>
  <c r="D2468" i="2"/>
  <c r="D2477" i="2"/>
  <c r="D2485" i="2"/>
  <c r="D2492" i="2"/>
  <c r="D2500" i="2"/>
  <c r="D2508" i="2"/>
  <c r="D2516" i="2"/>
  <c r="D2526" i="2"/>
  <c r="D2530" i="2"/>
  <c r="D2540" i="2"/>
  <c r="D2545" i="2"/>
  <c r="D2556" i="2"/>
  <c r="D2564" i="2"/>
  <c r="D2573" i="2"/>
  <c r="D2579" i="2"/>
  <c r="D2588" i="2"/>
  <c r="D2589" i="2"/>
  <c r="D2613" i="2"/>
  <c r="D2646" i="2"/>
  <c r="D2713" i="2"/>
  <c r="D2436" i="2"/>
  <c r="D2445" i="2"/>
  <c r="D2453" i="2"/>
  <c r="D2462" i="2"/>
  <c r="D2469" i="2"/>
  <c r="D2478" i="2"/>
  <c r="D2486" i="2"/>
  <c r="D2493" i="2"/>
  <c r="D2503" i="2"/>
  <c r="D2509" i="2"/>
  <c r="D2517" i="2"/>
  <c r="D2523" i="2"/>
  <c r="D2533" i="2"/>
  <c r="D2541" i="2"/>
  <c r="D2549" i="2"/>
  <c r="D2557" i="2"/>
  <c r="D2565" i="2"/>
  <c r="D2574" i="2"/>
  <c r="D2629" i="2"/>
  <c r="D2663" i="2"/>
  <c r="D2688" i="2"/>
  <c r="D2438" i="2"/>
  <c r="D2437" i="2"/>
  <c r="D2454" i="2"/>
  <c r="D2460" i="2"/>
  <c r="D2470" i="2"/>
  <c r="D2475" i="2"/>
  <c r="D2487" i="2"/>
  <c r="D2494" i="2"/>
  <c r="D2501" i="2"/>
  <c r="D2510" i="2"/>
  <c r="D2518" i="2"/>
  <c r="D2524" i="2"/>
  <c r="D2534" i="2"/>
  <c r="D2542" i="2"/>
  <c r="D2550" i="2"/>
  <c r="D2558" i="2"/>
  <c r="D2566" i="2"/>
  <c r="D2580" i="2"/>
  <c r="D2584" i="2"/>
  <c r="D2592" i="2"/>
  <c r="D2621" i="2"/>
  <c r="D2653" i="2"/>
  <c r="D2575" i="2"/>
  <c r="D2583" i="2"/>
  <c r="D2591" i="2"/>
  <c r="D2600" i="2"/>
  <c r="D2607" i="2"/>
  <c r="D2614" i="2"/>
  <c r="D2624" i="2"/>
  <c r="D2631" i="2"/>
  <c r="D2640" i="2"/>
  <c r="D2645" i="2"/>
  <c r="D2655" i="2"/>
  <c r="D2661" i="2"/>
  <c r="D2671" i="2"/>
  <c r="D2680" i="2"/>
  <c r="D2684" i="2"/>
  <c r="D2705" i="2"/>
  <c r="D2722" i="2"/>
  <c r="D2750" i="2"/>
  <c r="D2799" i="2"/>
  <c r="D2616" i="2"/>
  <c r="D2625" i="2"/>
  <c r="D2632" i="2"/>
  <c r="D2636" i="2"/>
  <c r="D2648" i="2"/>
  <c r="D2656" i="2"/>
  <c r="D2664" i="2"/>
  <c r="D2672" i="2"/>
  <c r="D2740" i="2"/>
  <c r="D2597" i="2"/>
  <c r="D2609" i="2"/>
  <c r="D2617" i="2"/>
  <c r="D2623" i="2"/>
  <c r="D2633" i="2"/>
  <c r="D2642" i="2"/>
  <c r="D2649" i="2"/>
  <c r="D2657" i="2"/>
  <c r="D2665" i="2"/>
  <c r="D2673" i="2"/>
  <c r="D2677" i="2"/>
  <c r="D2689" i="2"/>
  <c r="D2712" i="2"/>
  <c r="D2578" i="2"/>
  <c r="D2586" i="2"/>
  <c r="D2594" i="2"/>
  <c r="D2602" i="2"/>
  <c r="D2610" i="2"/>
  <c r="D2618" i="2"/>
  <c r="D2626" i="2"/>
  <c r="D2634" i="2"/>
  <c r="D2643" i="2"/>
  <c r="D2651" i="2"/>
  <c r="D2658" i="2"/>
  <c r="D2666" i="2"/>
  <c r="D2674" i="2"/>
  <c r="D2679" i="2"/>
  <c r="D2805" i="2"/>
  <c r="D2836" i="2"/>
  <c r="D2872" i="2"/>
  <c r="D2595" i="2"/>
  <c r="D2603" i="2"/>
  <c r="D2611" i="2"/>
  <c r="D2619" i="2"/>
  <c r="D2627" i="2"/>
  <c r="D2635" i="2"/>
  <c r="D2644" i="2"/>
  <c r="D2650" i="2"/>
  <c r="D2659" i="2"/>
  <c r="D2667" i="2"/>
  <c r="D2675" i="2"/>
  <c r="D2696" i="2"/>
  <c r="D2697" i="2"/>
  <c r="D2735" i="2"/>
  <c r="D2782" i="2"/>
  <c r="D2835" i="2"/>
  <c r="D2596" i="2"/>
  <c r="D2604" i="2"/>
  <c r="D2612" i="2"/>
  <c r="D2620" i="2"/>
  <c r="D2628" i="2"/>
  <c r="D2637" i="2"/>
  <c r="D2641" i="2"/>
  <c r="D2652" i="2"/>
  <c r="D2660" i="2"/>
  <c r="D2668" i="2"/>
  <c r="D2676" i="2"/>
  <c r="D2683" i="2"/>
  <c r="D2691" i="2"/>
  <c r="D2703" i="2"/>
  <c r="D2721" i="2"/>
  <c r="D2748" i="2"/>
  <c r="D2682" i="2"/>
  <c r="D2690" i="2"/>
  <c r="D2698" i="2"/>
  <c r="D2706" i="2"/>
  <c r="D2714" i="2"/>
  <c r="D2724" i="2"/>
  <c r="D2741" i="2"/>
  <c r="D2745" i="2"/>
  <c r="D2791" i="2"/>
  <c r="D2819" i="2"/>
  <c r="D2866" i="2"/>
  <c r="D2699" i="2"/>
  <c r="D2707" i="2"/>
  <c r="D2716" i="2"/>
  <c r="D2725" i="2"/>
  <c r="D2753" i="2"/>
  <c r="D2765" i="2"/>
  <c r="D2775" i="2"/>
  <c r="D2845" i="2"/>
  <c r="D2851" i="2"/>
  <c r="D2924" i="2"/>
  <c r="D2692" i="2"/>
  <c r="D2700" i="2"/>
  <c r="D2708" i="2"/>
  <c r="D2717" i="2"/>
  <c r="D2729" i="2"/>
  <c r="D2733" i="2"/>
  <c r="D2738" i="2"/>
  <c r="D2757" i="2"/>
  <c r="D2768" i="2"/>
  <c r="D2798" i="2"/>
  <c r="D2802" i="2"/>
  <c r="D2685" i="2"/>
  <c r="D2693" i="2"/>
  <c r="D2701" i="2"/>
  <c r="D2709" i="2"/>
  <c r="D2715" i="2"/>
  <c r="D2737" i="2"/>
  <c r="D2742" i="2"/>
  <c r="D2758" i="2"/>
  <c r="D2766" i="2"/>
  <c r="D2783" i="2"/>
  <c r="D2826" i="2"/>
  <c r="D2678" i="2"/>
  <c r="D2686" i="2"/>
  <c r="D2694" i="2"/>
  <c r="D2702" i="2"/>
  <c r="D2710" i="2"/>
  <c r="D2718" i="2"/>
  <c r="D2730" i="2"/>
  <c r="D2727" i="2"/>
  <c r="D2743" i="2"/>
  <c r="D2759" i="2"/>
  <c r="D2774" i="2"/>
  <c r="D2809" i="2"/>
  <c r="D2827" i="2"/>
  <c r="D2687" i="2"/>
  <c r="D2695" i="2"/>
  <c r="D2704" i="2"/>
  <c r="D2711" i="2"/>
  <c r="D2719" i="2"/>
  <c r="D2728" i="2"/>
  <c r="D2734" i="2"/>
  <c r="D2751" i="2"/>
  <c r="D2792" i="2"/>
  <c r="D2860" i="2"/>
  <c r="D2720" i="2"/>
  <c r="D2726" i="2"/>
  <c r="D2736" i="2"/>
  <c r="D2744" i="2"/>
  <c r="D2752" i="2"/>
  <c r="D2760" i="2"/>
  <c r="D2767" i="2"/>
  <c r="D2776" i="2"/>
  <c r="D2784" i="2"/>
  <c r="D2793" i="2"/>
  <c r="D2800" i="2"/>
  <c r="D2811" i="2"/>
  <c r="D2815" i="2"/>
  <c r="D2828" i="2"/>
  <c r="D2761" i="2"/>
  <c r="D2769" i="2"/>
  <c r="D2777" i="2"/>
  <c r="D2785" i="2"/>
  <c r="D2794" i="2"/>
  <c r="D2801" i="2"/>
  <c r="D2816" i="2"/>
  <c r="D2821" i="2"/>
  <c r="D2859" i="2"/>
  <c r="D2901" i="2"/>
  <c r="D2746" i="2"/>
  <c r="D2754" i="2"/>
  <c r="D2762" i="2"/>
  <c r="D2770" i="2"/>
  <c r="D2778" i="2"/>
  <c r="D2787" i="2"/>
  <c r="D2795" i="2"/>
  <c r="D2803" i="2"/>
  <c r="D2806" i="2"/>
  <c r="D2723" i="2"/>
  <c r="D2731" i="2"/>
  <c r="D2739" i="2"/>
  <c r="D2747" i="2"/>
  <c r="D2755" i="2"/>
  <c r="D2763" i="2"/>
  <c r="D2771" i="2"/>
  <c r="D2779" i="2"/>
  <c r="D2788" i="2"/>
  <c r="D2796" i="2"/>
  <c r="D2807" i="2"/>
  <c r="D2812" i="2"/>
  <c r="D2934" i="2"/>
  <c r="D2756" i="2"/>
  <c r="D2764" i="2"/>
  <c r="D2772" i="2"/>
  <c r="D2780" i="2"/>
  <c r="D2789" i="2"/>
  <c r="D2790" i="2"/>
  <c r="D2818" i="2"/>
  <c r="D2842" i="2"/>
  <c r="D2852" i="2"/>
  <c r="D2773" i="2"/>
  <c r="D2781" i="2"/>
  <c r="D2786" i="2"/>
  <c r="D2797" i="2"/>
  <c r="D2804" i="2"/>
  <c r="D2813" i="2"/>
  <c r="D2820" i="2"/>
  <c r="D2834" i="2"/>
  <c r="D2843" i="2"/>
  <c r="D2892" i="2"/>
  <c r="D2450" i="2"/>
  <c r="D2810" i="2"/>
  <c r="D2817" i="2"/>
  <c r="D2829" i="2"/>
  <c r="D2837" i="2"/>
  <c r="D2844" i="2"/>
  <c r="D2853" i="2"/>
  <c r="D2861" i="2"/>
  <c r="D2868" i="2"/>
  <c r="D2909" i="2"/>
  <c r="D2968" i="2"/>
  <c r="D2822" i="2"/>
  <c r="D2830" i="2"/>
  <c r="D2838" i="2"/>
  <c r="D2847" i="2"/>
  <c r="D2854" i="2"/>
  <c r="D2862" i="2"/>
  <c r="D2869" i="2"/>
  <c r="D2873" i="2"/>
  <c r="D2900" i="2"/>
  <c r="D2933" i="2"/>
  <c r="D2991" i="2"/>
  <c r="D2823" i="2"/>
  <c r="D2831" i="2"/>
  <c r="D2839" i="2"/>
  <c r="D2848" i="2"/>
  <c r="D2855" i="2"/>
  <c r="D2863" i="2"/>
  <c r="D2865" i="2"/>
  <c r="D2876" i="2"/>
  <c r="D2885" i="2"/>
  <c r="D2918" i="2"/>
  <c r="D2938" i="2"/>
  <c r="D2808" i="2"/>
  <c r="D2814" i="2"/>
  <c r="D2824" i="2"/>
  <c r="D2832" i="2"/>
  <c r="D2840" i="2"/>
  <c r="D2849" i="2"/>
  <c r="D2856" i="2"/>
  <c r="D2864" i="2"/>
  <c r="D2874" i="2"/>
  <c r="D2908" i="2"/>
  <c r="D2825" i="2"/>
  <c r="D2833" i="2"/>
  <c r="D2841" i="2"/>
  <c r="D2850" i="2"/>
  <c r="D2857" i="2"/>
  <c r="D2871" i="2"/>
  <c r="D2893" i="2"/>
  <c r="D2925" i="2"/>
  <c r="D2846" i="2"/>
  <c r="D2858" i="2"/>
  <c r="D2877" i="2"/>
  <c r="D2884" i="2"/>
  <c r="D2917" i="2"/>
  <c r="D2870" i="2"/>
  <c r="D2878" i="2"/>
  <c r="D2886" i="2"/>
  <c r="D2894" i="2"/>
  <c r="D2902" i="2"/>
  <c r="D2910" i="2"/>
  <c r="D2919" i="2"/>
  <c r="D2927" i="2"/>
  <c r="D2935" i="2"/>
  <c r="D2940" i="2"/>
  <c r="D2944" i="2"/>
  <c r="D2973" i="2"/>
  <c r="D3006" i="2"/>
  <c r="D3007" i="2"/>
  <c r="D2879" i="2"/>
  <c r="D2889" i="2"/>
  <c r="D2895" i="2"/>
  <c r="D2903" i="2"/>
  <c r="D2911" i="2"/>
  <c r="D2920" i="2"/>
  <c r="D2928" i="2"/>
  <c r="D2936" i="2"/>
  <c r="D2951" i="2"/>
  <c r="D2959" i="2"/>
  <c r="D2982" i="2"/>
  <c r="D3034" i="2"/>
  <c r="D2880" i="2"/>
  <c r="D2887" i="2"/>
  <c r="D2896" i="2"/>
  <c r="D2905" i="2"/>
  <c r="D2912" i="2"/>
  <c r="D2916" i="2"/>
  <c r="D2929" i="2"/>
  <c r="D2942" i="2"/>
  <c r="D2881" i="2"/>
  <c r="D2888" i="2"/>
  <c r="D2897" i="2"/>
  <c r="D2906" i="2"/>
  <c r="D2913" i="2"/>
  <c r="D2921" i="2"/>
  <c r="D2930" i="2"/>
  <c r="D2945" i="2"/>
  <c r="D2969" i="2"/>
  <c r="D2998" i="2"/>
  <c r="D2882" i="2"/>
  <c r="D2890" i="2"/>
  <c r="D2898" i="2"/>
  <c r="D2904" i="2"/>
  <c r="D2914" i="2"/>
  <c r="D2922" i="2"/>
  <c r="D2931" i="2"/>
  <c r="D2952" i="2"/>
  <c r="D2954" i="2"/>
  <c r="D2958" i="2"/>
  <c r="D2974" i="2"/>
  <c r="D3014" i="2"/>
  <c r="D2867" i="2"/>
  <c r="D2875" i="2"/>
  <c r="D2883" i="2"/>
  <c r="D2891" i="2"/>
  <c r="D2899" i="2"/>
  <c r="D2907" i="2"/>
  <c r="D2915" i="2"/>
  <c r="D2923" i="2"/>
  <c r="D2932" i="2"/>
  <c r="D2937" i="2"/>
  <c r="D2943" i="2"/>
  <c r="D2946" i="2"/>
  <c r="D2981" i="2"/>
  <c r="D2990" i="2"/>
  <c r="D2997" i="2"/>
  <c r="D3005" i="2"/>
  <c r="D3043" i="2"/>
  <c r="D3110" i="2"/>
  <c r="D2953" i="2"/>
  <c r="D2960" i="2"/>
  <c r="D2970" i="2"/>
  <c r="D2975" i="2"/>
  <c r="D2983" i="2"/>
  <c r="D2992" i="2"/>
  <c r="D2999" i="2"/>
  <c r="D3008" i="2"/>
  <c r="D3011" i="2"/>
  <c r="D3029" i="2"/>
  <c r="D3061" i="2"/>
  <c r="D3113" i="2"/>
  <c r="D2963" i="2"/>
  <c r="D2971" i="2"/>
  <c r="D2976" i="2"/>
  <c r="D2984" i="2"/>
  <c r="D2993" i="2"/>
  <c r="D3000" i="2"/>
  <c r="D3009" i="2"/>
  <c r="D3038" i="2"/>
  <c r="D2955" i="2"/>
  <c r="D2964" i="2"/>
  <c r="D2966" i="2"/>
  <c r="D2977" i="2"/>
  <c r="D2985" i="2"/>
  <c r="D2989" i="2"/>
  <c r="D3001" i="2"/>
  <c r="D3018" i="2"/>
  <c r="D3019" i="2"/>
  <c r="D3021" i="2"/>
  <c r="D3076" i="2"/>
  <c r="D2941" i="2"/>
  <c r="D2947" i="2"/>
  <c r="D2956" i="2"/>
  <c r="D2961" i="2"/>
  <c r="D2967" i="2"/>
  <c r="D2978" i="2"/>
  <c r="D2986" i="2"/>
  <c r="D2994" i="2"/>
  <c r="D3002" i="2"/>
  <c r="D3013" i="2"/>
  <c r="D3052" i="2"/>
  <c r="D2939" i="2"/>
  <c r="D2948" i="2"/>
  <c r="D2950" i="2"/>
  <c r="D2962" i="2"/>
  <c r="D2926" i="2"/>
  <c r="D2979" i="2"/>
  <c r="D2987" i="2"/>
  <c r="D2995" i="2"/>
  <c r="D3003" i="2"/>
  <c r="D3111" i="2"/>
  <c r="D2949" i="2"/>
  <c r="D2957" i="2"/>
  <c r="D2965" i="2"/>
  <c r="D2972" i="2"/>
  <c r="D2980" i="2"/>
  <c r="D2988" i="2"/>
  <c r="D2996" i="2"/>
  <c r="D3004" i="2"/>
  <c r="D3010" i="2"/>
  <c r="D3023" i="2"/>
  <c r="D3069" i="2"/>
  <c r="D3085" i="2"/>
  <c r="D3012" i="2"/>
  <c r="D3020" i="2"/>
  <c r="D3028" i="2"/>
  <c r="D3037" i="2"/>
  <c r="D3046" i="2"/>
  <c r="D3053" i="2"/>
  <c r="D3060" i="2"/>
  <c r="D3068" i="2"/>
  <c r="D3075" i="2"/>
  <c r="D3022" i="2"/>
  <c r="D3030" i="2"/>
  <c r="D3039" i="2"/>
  <c r="D3044" i="2"/>
  <c r="D3054" i="2"/>
  <c r="D3062" i="2"/>
  <c r="D3070" i="2"/>
  <c r="D3077" i="2"/>
  <c r="D3101" i="2"/>
  <c r="D3102" i="2"/>
  <c r="D3104" i="2"/>
  <c r="D3015" i="2"/>
  <c r="D3024" i="2"/>
  <c r="D3031" i="2"/>
  <c r="D3040" i="2"/>
  <c r="D3047" i="2"/>
  <c r="D3055" i="2"/>
  <c r="D3063" i="2"/>
  <c r="D3071" i="2"/>
  <c r="D3078" i="2"/>
  <c r="D3093" i="2"/>
  <c r="D3094" i="2"/>
  <c r="D3096" i="2"/>
  <c r="D3016" i="2"/>
  <c r="D3025" i="2"/>
  <c r="D3032" i="2"/>
  <c r="D3035" i="2"/>
  <c r="D3048" i="2"/>
  <c r="D3056" i="2"/>
  <c r="D3064" i="2"/>
  <c r="D3079" i="2"/>
  <c r="D3087" i="2"/>
  <c r="D3017" i="2"/>
  <c r="D3026" i="2"/>
  <c r="D3033" i="2"/>
  <c r="D3041" i="2"/>
  <c r="D3049" i="2"/>
  <c r="D3057" i="2"/>
  <c r="D3065" i="2"/>
  <c r="D3072" i="2"/>
  <c r="D3080" i="2"/>
  <c r="D3042" i="2"/>
  <c r="D3050" i="2"/>
  <c r="D3058" i="2"/>
  <c r="D3066" i="2"/>
  <c r="D3073" i="2"/>
  <c r="D3081" i="2"/>
  <c r="D3084" i="2"/>
  <c r="D3027" i="2"/>
  <c r="D3036" i="2"/>
  <c r="D3045" i="2"/>
  <c r="D3051" i="2"/>
  <c r="D3059" i="2"/>
  <c r="D3067" i="2"/>
  <c r="D3074" i="2"/>
  <c r="D3082" i="2"/>
  <c r="D3086" i="2"/>
  <c r="D3095" i="2"/>
  <c r="D3103" i="2"/>
  <c r="D3112" i="2"/>
  <c r="D3089" i="2"/>
  <c r="D3097" i="2"/>
  <c r="D3105" i="2"/>
  <c r="D3114" i="2"/>
  <c r="D3090" i="2"/>
  <c r="D3098" i="2"/>
  <c r="D3106" i="2"/>
  <c r="D3115" i="2"/>
  <c r="D3091" i="2"/>
  <c r="D3099" i="2"/>
  <c r="D3107" i="2"/>
  <c r="D3100" i="2"/>
  <c r="D3083" i="2"/>
  <c r="D3092" i="2"/>
  <c r="D3088" i="2"/>
  <c r="D3108" i="2"/>
  <c r="D4" i="2"/>
  <c r="D3109" i="2"/>
  <c r="K5" i="2"/>
  <c r="CF4" i="2"/>
  <c r="K9" i="2"/>
  <c r="K15" i="2"/>
  <c r="K19" i="2"/>
  <c r="K27" i="2"/>
  <c r="K34" i="2"/>
  <c r="CF40" i="2"/>
  <c r="K44" i="2"/>
  <c r="K50" i="2"/>
  <c r="K58" i="2"/>
  <c r="CF5" i="2"/>
  <c r="K10" i="2"/>
  <c r="CF15" i="2"/>
  <c r="K20" i="2"/>
  <c r="K28" i="2"/>
  <c r="K35" i="2"/>
  <c r="K40" i="2"/>
  <c r="K51" i="2"/>
  <c r="K59" i="2"/>
  <c r="CF12" i="2"/>
  <c r="K11" i="2"/>
  <c r="K21" i="2"/>
  <c r="K29" i="2"/>
  <c r="K36" i="2"/>
  <c r="K41" i="2"/>
  <c r="CF45" i="2"/>
  <c r="K52" i="2"/>
  <c r="K60" i="2"/>
  <c r="CF6" i="2"/>
  <c r="K12" i="2"/>
  <c r="CF16" i="2"/>
  <c r="K22" i="2"/>
  <c r="K30" i="2"/>
  <c r="K38" i="2"/>
  <c r="CF41" i="2"/>
  <c r="K45" i="2"/>
  <c r="K53" i="2"/>
  <c r="K61" i="2"/>
  <c r="K62" i="2"/>
  <c r="K6" i="2"/>
  <c r="K13" i="2"/>
  <c r="K16" i="2"/>
  <c r="K23" i="2"/>
  <c r="CF31" i="2"/>
  <c r="CF38" i="2"/>
  <c r="K42" i="2"/>
  <c r="K54" i="2"/>
  <c r="CF7" i="2"/>
  <c r="K17" i="2"/>
  <c r="K24" i="2"/>
  <c r="K31" i="2"/>
  <c r="K37" i="2"/>
  <c r="CF42" i="2"/>
  <c r="K46" i="2"/>
  <c r="K55" i="2"/>
  <c r="K63" i="2"/>
  <c r="K7" i="2"/>
  <c r="K14" i="2"/>
  <c r="K18" i="2"/>
  <c r="K25" i="2"/>
  <c r="K32" i="2"/>
  <c r="CF37" i="2"/>
  <c r="K43" i="2"/>
  <c r="K47" i="2"/>
  <c r="K56" i="2"/>
  <c r="K8" i="2"/>
  <c r="CF14" i="2"/>
  <c r="CF18" i="2"/>
  <c r="K26" i="2"/>
  <c r="K33" i="2"/>
  <c r="K39" i="2"/>
  <c r="CF44" i="2"/>
  <c r="K49" i="2"/>
  <c r="K57" i="2"/>
  <c r="K67" i="2"/>
  <c r="K75" i="2"/>
  <c r="K83" i="2"/>
  <c r="K91" i="2"/>
  <c r="CF96" i="2"/>
  <c r="K104" i="2"/>
  <c r="K113" i="2"/>
  <c r="K120" i="2"/>
  <c r="K126" i="2"/>
  <c r="K135" i="2"/>
  <c r="CF140" i="2"/>
  <c r="K149" i="2"/>
  <c r="K157" i="2"/>
  <c r="K164" i="2"/>
  <c r="K172" i="2"/>
  <c r="CF180" i="2"/>
  <c r="K187" i="2"/>
  <c r="K195" i="2"/>
  <c r="CF202" i="2"/>
  <c r="CF209" i="2"/>
  <c r="K218" i="2"/>
  <c r="K228" i="2"/>
  <c r="K234" i="2"/>
  <c r="CF241" i="2"/>
  <c r="K249" i="2"/>
  <c r="CF257" i="2"/>
  <c r="K264" i="2"/>
  <c r="K271" i="2"/>
  <c r="CF274" i="2"/>
  <c r="K288" i="2"/>
  <c r="K295" i="2"/>
  <c r="K303" i="2"/>
  <c r="CF309" i="2"/>
  <c r="K319" i="2"/>
  <c r="K327" i="2"/>
  <c r="K335" i="2"/>
  <c r="K343" i="2"/>
  <c r="CF349" i="2"/>
  <c r="K358" i="2"/>
  <c r="K366" i="2"/>
  <c r="K375" i="2"/>
  <c r="K382" i="2"/>
  <c r="CF382" i="2"/>
  <c r="K391" i="2"/>
  <c r="K409" i="2"/>
  <c r="CF441" i="2"/>
  <c r="K442" i="2"/>
  <c r="CF505" i="2"/>
  <c r="K563" i="2"/>
  <c r="K68" i="2"/>
  <c r="K76" i="2"/>
  <c r="K84" i="2"/>
  <c r="K92" i="2"/>
  <c r="K98" i="2"/>
  <c r="K106" i="2"/>
  <c r="K121" i="2"/>
  <c r="K128" i="2"/>
  <c r="K136" i="2"/>
  <c r="K142" i="2"/>
  <c r="CF151" i="2"/>
  <c r="K158" i="2"/>
  <c r="K165" i="2"/>
  <c r="K173" i="2"/>
  <c r="K180" i="2"/>
  <c r="CF189" i="2"/>
  <c r="K196" i="2"/>
  <c r="K204" i="2"/>
  <c r="K211" i="2"/>
  <c r="K219" i="2"/>
  <c r="CF228" i="2"/>
  <c r="K235" i="2"/>
  <c r="K243" i="2"/>
  <c r="CF260" i="2"/>
  <c r="CF271" i="2"/>
  <c r="K280" i="2"/>
  <c r="CF286" i="2"/>
  <c r="K296" i="2"/>
  <c r="K304" i="2"/>
  <c r="K312" i="2"/>
  <c r="K320" i="2"/>
  <c r="K328" i="2"/>
  <c r="K336" i="2"/>
  <c r="K344" i="2"/>
  <c r="K359" i="2"/>
  <c r="K367" i="2"/>
  <c r="K376" i="2"/>
  <c r="CF430" i="2"/>
  <c r="K482" i="2"/>
  <c r="CF540" i="2"/>
  <c r="K605" i="2"/>
  <c r="K69" i="2"/>
  <c r="K77" i="2"/>
  <c r="K85" i="2"/>
  <c r="CF94" i="2"/>
  <c r="K99" i="2"/>
  <c r="K107" i="2"/>
  <c r="K114" i="2"/>
  <c r="K122" i="2"/>
  <c r="K129" i="2"/>
  <c r="K137" i="2"/>
  <c r="CF142" i="2"/>
  <c r="K151" i="2"/>
  <c r="K159" i="2"/>
  <c r="K166" i="2"/>
  <c r="CF182" i="2"/>
  <c r="K189" i="2"/>
  <c r="K197" i="2"/>
  <c r="CF204" i="2"/>
  <c r="CF211" i="2"/>
  <c r="K220" i="2"/>
  <c r="K232" i="2"/>
  <c r="CF235" i="2"/>
  <c r="CF243" i="2"/>
  <c r="K251" i="2"/>
  <c r="K257" i="2"/>
  <c r="K266" i="2"/>
  <c r="K274" i="2"/>
  <c r="K281" i="2"/>
  <c r="K290" i="2"/>
  <c r="K297" i="2"/>
  <c r="K305" i="2"/>
  <c r="CF314" i="2"/>
  <c r="CF320" i="2"/>
  <c r="K329" i="2"/>
  <c r="CF336" i="2"/>
  <c r="K345" i="2"/>
  <c r="K352" i="2"/>
  <c r="K360" i="2"/>
  <c r="K368" i="2"/>
  <c r="K374" i="2"/>
  <c r="K384" i="2"/>
  <c r="K417" i="2"/>
  <c r="K459" i="2"/>
  <c r="CF519" i="2"/>
  <c r="K579" i="2"/>
  <c r="K70" i="2"/>
  <c r="K78" i="2"/>
  <c r="K86" i="2"/>
  <c r="K94" i="2"/>
  <c r="K100" i="2"/>
  <c r="CF107" i="2"/>
  <c r="K116" i="2"/>
  <c r="K125" i="2"/>
  <c r="K130" i="2"/>
  <c r="K144" i="2"/>
  <c r="K152" i="2"/>
  <c r="K105" i="2"/>
  <c r="K167" i="2"/>
  <c r="K174" i="2"/>
  <c r="K182" i="2"/>
  <c r="K190" i="2"/>
  <c r="K198" i="2"/>
  <c r="CF207" i="2"/>
  <c r="K214" i="2"/>
  <c r="K221" i="2"/>
  <c r="K230" i="2"/>
  <c r="K237" i="2"/>
  <c r="K245" i="2"/>
  <c r="CF251" i="2"/>
  <c r="K258" i="2"/>
  <c r="K267" i="2"/>
  <c r="K275" i="2"/>
  <c r="CF283" i="2"/>
  <c r="K291" i="2"/>
  <c r="K298" i="2"/>
  <c r="K306" i="2"/>
  <c r="K314" i="2"/>
  <c r="K322" i="2"/>
  <c r="K330" i="2"/>
  <c r="K338" i="2"/>
  <c r="K346" i="2"/>
  <c r="K353" i="2"/>
  <c r="K361" i="2"/>
  <c r="K369" i="2"/>
  <c r="K377" i="2"/>
  <c r="K405" i="2"/>
  <c r="K497" i="2"/>
  <c r="K556" i="2"/>
  <c r="K622" i="2"/>
  <c r="K71" i="2"/>
  <c r="K79" i="2"/>
  <c r="K87" i="2"/>
  <c r="K101" i="2"/>
  <c r="K109" i="2"/>
  <c r="K115" i="2"/>
  <c r="K123" i="2"/>
  <c r="K131" i="2"/>
  <c r="K138" i="2"/>
  <c r="K145" i="2"/>
  <c r="K153" i="2"/>
  <c r="K160" i="2"/>
  <c r="K168" i="2"/>
  <c r="K175" i="2"/>
  <c r="K183" i="2"/>
  <c r="K191" i="2"/>
  <c r="CF198" i="2"/>
  <c r="K207" i="2"/>
  <c r="K215" i="2"/>
  <c r="K222" i="2"/>
  <c r="CF230" i="2"/>
  <c r="K238" i="2"/>
  <c r="K246" i="2"/>
  <c r="K252" i="2"/>
  <c r="K260" i="2"/>
  <c r="K268" i="2"/>
  <c r="K276" i="2"/>
  <c r="K283" i="2"/>
  <c r="K292" i="2"/>
  <c r="K299" i="2"/>
  <c r="K307" i="2"/>
  <c r="K315" i="2"/>
  <c r="K323" i="2"/>
  <c r="K331" i="2"/>
  <c r="K339" i="2"/>
  <c r="K347" i="2"/>
  <c r="K354" i="2"/>
  <c r="K362" i="2"/>
  <c r="K370" i="2"/>
  <c r="K378" i="2"/>
  <c r="K426" i="2"/>
  <c r="K465" i="2"/>
  <c r="K597" i="2"/>
  <c r="K64" i="2"/>
  <c r="K72" i="2"/>
  <c r="K80" i="2"/>
  <c r="K88" i="2"/>
  <c r="K96" i="2"/>
  <c r="K110" i="2"/>
  <c r="K117" i="2"/>
  <c r="CF123" i="2"/>
  <c r="K132" i="2"/>
  <c r="K146" i="2"/>
  <c r="K154" i="2"/>
  <c r="K161" i="2"/>
  <c r="K169" i="2"/>
  <c r="K176" i="2"/>
  <c r="K184" i="2"/>
  <c r="K192" i="2"/>
  <c r="K200" i="2"/>
  <c r="K208" i="2"/>
  <c r="K216" i="2"/>
  <c r="K223" i="2"/>
  <c r="CF227" i="2"/>
  <c r="CF238" i="2"/>
  <c r="K247" i="2"/>
  <c r="K253" i="2"/>
  <c r="K261" i="2"/>
  <c r="K265" i="2"/>
  <c r="K277" i="2"/>
  <c r="K284" i="2"/>
  <c r="CF290" i="2"/>
  <c r="K300" i="2"/>
  <c r="K309" i="2"/>
  <c r="K316" i="2"/>
  <c r="K325" i="2"/>
  <c r="K332" i="2"/>
  <c r="K340" i="2"/>
  <c r="K349" i="2"/>
  <c r="K355" i="2"/>
  <c r="K363" i="2"/>
  <c r="K371" i="2"/>
  <c r="K379" i="2"/>
  <c r="K386" i="2"/>
  <c r="CF393" i="2"/>
  <c r="K395" i="2"/>
  <c r="K410" i="2"/>
  <c r="CF448" i="2"/>
  <c r="CF513" i="2"/>
  <c r="K571" i="2"/>
  <c r="K65" i="2"/>
  <c r="K73" i="2"/>
  <c r="K81" i="2"/>
  <c r="K89" i="2"/>
  <c r="K97" i="2"/>
  <c r="K102" i="2"/>
  <c r="CF110" i="2"/>
  <c r="K118" i="2"/>
  <c r="K133" i="2"/>
  <c r="K139" i="2"/>
  <c r="K147" i="2"/>
  <c r="K155" i="2"/>
  <c r="CF161" i="2"/>
  <c r="K170" i="2"/>
  <c r="K177" i="2"/>
  <c r="CF184" i="2"/>
  <c r="K193" i="2"/>
  <c r="CF200" i="2"/>
  <c r="K48" i="2"/>
  <c r="K217" i="2"/>
  <c r="K224" i="2"/>
  <c r="K227" i="2"/>
  <c r="K240" i="2"/>
  <c r="K254" i="2"/>
  <c r="K262" i="2"/>
  <c r="CF265" i="2"/>
  <c r="K278" i="2"/>
  <c r="K286" i="2"/>
  <c r="K293" i="2"/>
  <c r="K301" i="2"/>
  <c r="K310" i="2"/>
  <c r="K317" i="2"/>
  <c r="K324" i="2"/>
  <c r="CF334" i="2"/>
  <c r="K341" i="2"/>
  <c r="K350" i="2"/>
  <c r="K356" i="2"/>
  <c r="CF363" i="2"/>
  <c r="CF371" i="2"/>
  <c r="K380" i="2"/>
  <c r="K388" i="2"/>
  <c r="K401" i="2"/>
  <c r="K433" i="2"/>
  <c r="K489" i="2"/>
  <c r="K549" i="2"/>
  <c r="K613" i="2"/>
  <c r="K66" i="2"/>
  <c r="K74" i="2"/>
  <c r="K82" i="2"/>
  <c r="CF91" i="2"/>
  <c r="K103" i="2"/>
  <c r="K112" i="2"/>
  <c r="K119" i="2"/>
  <c r="K127" i="2"/>
  <c r="CF135" i="2"/>
  <c r="K140" i="2"/>
  <c r="K148" i="2"/>
  <c r="K156" i="2"/>
  <c r="K163" i="2"/>
  <c r="CF170" i="2"/>
  <c r="K178" i="2"/>
  <c r="CF187" i="2"/>
  <c r="K194" i="2"/>
  <c r="K202" i="2"/>
  <c r="K209" i="2"/>
  <c r="K213" i="2"/>
  <c r="CF224" i="2"/>
  <c r="K233" i="2"/>
  <c r="K241" i="2"/>
  <c r="CF249" i="2"/>
  <c r="K255" i="2"/>
  <c r="K263" i="2"/>
  <c r="K270" i="2"/>
  <c r="K279" i="2"/>
  <c r="K287" i="2"/>
  <c r="K294" i="2"/>
  <c r="K302" i="2"/>
  <c r="K311" i="2"/>
  <c r="CF319" i="2"/>
  <c r="K326" i="2"/>
  <c r="K334" i="2"/>
  <c r="K342" i="2"/>
  <c r="K351" i="2"/>
  <c r="K357" i="2"/>
  <c r="CF366" i="2"/>
  <c r="K373" i="2"/>
  <c r="CF380" i="2"/>
  <c r="CF397" i="2"/>
  <c r="K422" i="2"/>
  <c r="K468" i="2"/>
  <c r="CF587" i="2"/>
  <c r="K632" i="2"/>
  <c r="K640" i="2"/>
  <c r="K649" i="2"/>
  <c r="K657" i="2"/>
  <c r="K664" i="2"/>
  <c r="K672" i="2"/>
  <c r="K619" i="2"/>
  <c r="CF711" i="2"/>
  <c r="K745" i="2"/>
  <c r="K770" i="2"/>
  <c r="K831" i="2"/>
  <c r="K892" i="2"/>
  <c r="K954" i="2"/>
  <c r="CF1017" i="2"/>
  <c r="CF390" i="2"/>
  <c r="K406" i="2"/>
  <c r="K414" i="2"/>
  <c r="K423" i="2"/>
  <c r="K430" i="2"/>
  <c r="CF436" i="2"/>
  <c r="K444" i="2"/>
  <c r="K450" i="2"/>
  <c r="K457" i="2"/>
  <c r="K469" i="2"/>
  <c r="CF476" i="2"/>
  <c r="K483" i="2"/>
  <c r="K490" i="2"/>
  <c r="CF495" i="2"/>
  <c r="K505" i="2"/>
  <c r="K513" i="2"/>
  <c r="K521" i="2"/>
  <c r="K529" i="2"/>
  <c r="K534" i="2"/>
  <c r="K542" i="2"/>
  <c r="K550" i="2"/>
  <c r="K559" i="2"/>
  <c r="K564" i="2"/>
  <c r="K573" i="2"/>
  <c r="K580" i="2"/>
  <c r="CF586" i="2"/>
  <c r="K598" i="2"/>
  <c r="K606" i="2"/>
  <c r="K614" i="2"/>
  <c r="K623" i="2"/>
  <c r="K633" i="2"/>
  <c r="CF640" i="2"/>
  <c r="K650" i="2"/>
  <c r="K658" i="2"/>
  <c r="K665" i="2"/>
  <c r="K673" i="2"/>
  <c r="K627" i="2"/>
  <c r="K714" i="2"/>
  <c r="K747" i="2"/>
  <c r="K809" i="2"/>
  <c r="K870" i="2"/>
  <c r="CF931" i="2"/>
  <c r="K994" i="2"/>
  <c r="K385" i="2"/>
  <c r="K393" i="2"/>
  <c r="K399" i="2"/>
  <c r="CF406" i="2"/>
  <c r="K415" i="2"/>
  <c r="K424" i="2"/>
  <c r="K431" i="2"/>
  <c r="K438" i="2"/>
  <c r="K445" i="2"/>
  <c r="K451" i="2"/>
  <c r="K461" i="2"/>
  <c r="K470" i="2"/>
  <c r="K476" i="2"/>
  <c r="K484" i="2"/>
  <c r="K491" i="2"/>
  <c r="CF499" i="2"/>
  <c r="K506" i="2"/>
  <c r="CF515" i="2"/>
  <c r="CF523" i="2"/>
  <c r="K530" i="2"/>
  <c r="CF534" i="2"/>
  <c r="K543" i="2"/>
  <c r="K560" i="2"/>
  <c r="K565" i="2"/>
  <c r="K574" i="2"/>
  <c r="K581" i="2"/>
  <c r="K589" i="2"/>
  <c r="K599" i="2"/>
  <c r="K607" i="2"/>
  <c r="K615" i="2"/>
  <c r="K624" i="2"/>
  <c r="K634" i="2"/>
  <c r="K642" i="2"/>
  <c r="K651" i="2"/>
  <c r="K661" i="2"/>
  <c r="K666" i="2"/>
  <c r="K674" i="2"/>
  <c r="K688" i="2"/>
  <c r="CF688" i="2"/>
  <c r="K720" i="2"/>
  <c r="K753" i="2"/>
  <c r="K785" i="2"/>
  <c r="K849" i="2"/>
  <c r="K908" i="2"/>
  <c r="K979" i="2"/>
  <c r="CF1033" i="2"/>
  <c r="CF399" i="2"/>
  <c r="K408" i="2"/>
  <c r="K416" i="2"/>
  <c r="CF424" i="2"/>
  <c r="K432" i="2"/>
  <c r="CF438" i="2"/>
  <c r="CF444" i="2"/>
  <c r="CF451" i="2"/>
  <c r="K460" i="2"/>
  <c r="K471" i="2"/>
  <c r="K477" i="2"/>
  <c r="K456" i="2"/>
  <c r="K492" i="2"/>
  <c r="K499" i="2"/>
  <c r="K510" i="2"/>
  <c r="K515" i="2"/>
  <c r="K523" i="2"/>
  <c r="K531" i="2"/>
  <c r="K536" i="2"/>
  <c r="K544" i="2"/>
  <c r="K551" i="2"/>
  <c r="K557" i="2"/>
  <c r="K567" i="2"/>
  <c r="K575" i="2"/>
  <c r="K583" i="2"/>
  <c r="K592" i="2"/>
  <c r="K600" i="2"/>
  <c r="K608" i="2"/>
  <c r="K616" i="2"/>
  <c r="K625" i="2"/>
  <c r="K635" i="2"/>
  <c r="CF642" i="2"/>
  <c r="CF644" i="2"/>
  <c r="CF653" i="2"/>
  <c r="K667" i="2"/>
  <c r="CF674" i="2"/>
  <c r="K680" i="2"/>
  <c r="K681" i="2"/>
  <c r="K683" i="2"/>
  <c r="K691" i="2"/>
  <c r="K722" i="2"/>
  <c r="K755" i="2"/>
  <c r="K762" i="2"/>
  <c r="K824" i="2"/>
  <c r="K885" i="2"/>
  <c r="K946" i="2"/>
  <c r="CF1009" i="2"/>
  <c r="K453" i="2"/>
  <c r="K462" i="2"/>
  <c r="K472" i="2"/>
  <c r="K479" i="2"/>
  <c r="K485" i="2"/>
  <c r="CF501" i="2"/>
  <c r="K511" i="2"/>
  <c r="K516" i="2"/>
  <c r="K524" i="2"/>
  <c r="CF536" i="2"/>
  <c r="K545" i="2"/>
  <c r="CF551" i="2"/>
  <c r="K558" i="2"/>
  <c r="K568" i="2"/>
  <c r="K576" i="2"/>
  <c r="K584" i="2"/>
  <c r="K593" i="2"/>
  <c r="K601" i="2"/>
  <c r="K609" i="2"/>
  <c r="K617" i="2"/>
  <c r="K626" i="2"/>
  <c r="K636" i="2"/>
  <c r="K644" i="2"/>
  <c r="K653" i="2"/>
  <c r="K659" i="2"/>
  <c r="K668" i="2"/>
  <c r="K676" i="2"/>
  <c r="CF696" i="2"/>
  <c r="K729" i="2"/>
  <c r="K800" i="2"/>
  <c r="K863" i="2"/>
  <c r="K925" i="2"/>
  <c r="K986" i="2"/>
  <c r="K389" i="2"/>
  <c r="K396" i="2"/>
  <c r="CF401" i="2"/>
  <c r="K411" i="2"/>
  <c r="K418" i="2"/>
  <c r="CF426" i="2"/>
  <c r="K434" i="2"/>
  <c r="K446" i="2"/>
  <c r="CF453" i="2"/>
  <c r="K464" i="2"/>
  <c r="K473" i="2"/>
  <c r="K480" i="2"/>
  <c r="CF485" i="2"/>
  <c r="K493" i="2"/>
  <c r="K501" i="2"/>
  <c r="K507" i="2"/>
  <c r="K517" i="2"/>
  <c r="K525" i="2"/>
  <c r="CF529" i="2"/>
  <c r="K538" i="2"/>
  <c r="K546" i="2"/>
  <c r="K561" i="2"/>
  <c r="K569" i="2"/>
  <c r="CF573" i="2"/>
  <c r="CF583" i="2"/>
  <c r="K594" i="2"/>
  <c r="K602" i="2"/>
  <c r="K610" i="2"/>
  <c r="K618" i="2"/>
  <c r="K629" i="2"/>
  <c r="K637" i="2"/>
  <c r="K645" i="2"/>
  <c r="K654" i="2"/>
  <c r="K662" i="2"/>
  <c r="CF668" i="2"/>
  <c r="K699" i="2"/>
  <c r="K731" i="2"/>
  <c r="K777" i="2"/>
  <c r="K840" i="2"/>
  <c r="K900" i="2"/>
  <c r="K962" i="2"/>
  <c r="K1028" i="2"/>
  <c r="CF388" i="2"/>
  <c r="K403" i="2"/>
  <c r="K412" i="2"/>
  <c r="K420" i="2"/>
  <c r="K427" i="2"/>
  <c r="K436" i="2"/>
  <c r="K441" i="2"/>
  <c r="CF446" i="2"/>
  <c r="K455" i="2"/>
  <c r="K466" i="2"/>
  <c r="K474" i="2"/>
  <c r="CF480" i="2"/>
  <c r="K487" i="2"/>
  <c r="K495" i="2"/>
  <c r="CF503" i="2"/>
  <c r="K508" i="2"/>
  <c r="K518" i="2"/>
  <c r="K526" i="2"/>
  <c r="CF533" i="2"/>
  <c r="K539" i="2"/>
  <c r="K547" i="2"/>
  <c r="K554" i="2"/>
  <c r="K562" i="2"/>
  <c r="K570" i="2"/>
  <c r="K577" i="2"/>
  <c r="K586" i="2"/>
  <c r="K595" i="2"/>
  <c r="K603" i="2"/>
  <c r="K611" i="2"/>
  <c r="K620" i="2"/>
  <c r="K630" i="2"/>
  <c r="K638" i="2"/>
  <c r="K647" i="2"/>
  <c r="K655" i="2"/>
  <c r="K660" i="2"/>
  <c r="K670" i="2"/>
  <c r="K590" i="2"/>
  <c r="K704" i="2"/>
  <c r="K878" i="2"/>
  <c r="K938" i="2"/>
  <c r="K1002" i="2"/>
  <c r="K390" i="2"/>
  <c r="K397" i="2"/>
  <c r="CF403" i="2"/>
  <c r="K413" i="2"/>
  <c r="K421" i="2"/>
  <c r="CF427" i="2"/>
  <c r="K437" i="2"/>
  <c r="K448" i="2"/>
  <c r="K458" i="2"/>
  <c r="K467" i="2"/>
  <c r="CF464" i="2"/>
  <c r="CF482" i="2"/>
  <c r="K488" i="2"/>
  <c r="K496" i="2"/>
  <c r="K503" i="2"/>
  <c r="CF510" i="2"/>
  <c r="K519" i="2"/>
  <c r="K527" i="2"/>
  <c r="K533" i="2"/>
  <c r="K540" i="2"/>
  <c r="K548" i="2"/>
  <c r="CF554" i="2"/>
  <c r="K553" i="2"/>
  <c r="CF567" i="2"/>
  <c r="K578" i="2"/>
  <c r="K587" i="2"/>
  <c r="K596" i="2"/>
  <c r="K604" i="2"/>
  <c r="K612" i="2"/>
  <c r="K621" i="2"/>
  <c r="K631" i="2"/>
  <c r="K639" i="2"/>
  <c r="K648" i="2"/>
  <c r="K656" i="2"/>
  <c r="K663" i="2"/>
  <c r="CF670" i="2"/>
  <c r="K591" i="2"/>
  <c r="K706" i="2"/>
  <c r="K737" i="2"/>
  <c r="K793" i="2"/>
  <c r="K854" i="2"/>
  <c r="K917" i="2"/>
  <c r="K977" i="2"/>
  <c r="K682" i="2"/>
  <c r="K690" i="2"/>
  <c r="K698" i="2"/>
  <c r="K705" i="2"/>
  <c r="CF714" i="2"/>
  <c r="K721" i="2"/>
  <c r="K730" i="2"/>
  <c r="K736" i="2"/>
  <c r="K746" i="2"/>
  <c r="CF752" i="2"/>
  <c r="K761" i="2"/>
  <c r="CF769" i="2"/>
  <c r="K738" i="2"/>
  <c r="K784" i="2"/>
  <c r="K792" i="2"/>
  <c r="CF800" i="2"/>
  <c r="K808" i="2"/>
  <c r="K816" i="2"/>
  <c r="K823" i="2"/>
  <c r="CF831" i="2"/>
  <c r="K839" i="2"/>
  <c r="K848" i="2"/>
  <c r="K853" i="2"/>
  <c r="K862" i="2"/>
  <c r="CF870" i="2"/>
  <c r="K877" i="2"/>
  <c r="CF892" i="2"/>
  <c r="K899" i="2"/>
  <c r="K907" i="2"/>
  <c r="CF912" i="2"/>
  <c r="K924" i="2"/>
  <c r="K931" i="2"/>
  <c r="K937" i="2"/>
  <c r="K945" i="2"/>
  <c r="K953" i="2"/>
  <c r="K961" i="2"/>
  <c r="K969" i="2"/>
  <c r="K971" i="2"/>
  <c r="K985" i="2"/>
  <c r="K993" i="2"/>
  <c r="K1001" i="2"/>
  <c r="K1009" i="2"/>
  <c r="K1017" i="2"/>
  <c r="K1027" i="2"/>
  <c r="K1033" i="2"/>
  <c r="CF1036" i="2"/>
  <c r="K628" i="2"/>
  <c r="K684" i="2"/>
  <c r="K692" i="2"/>
  <c r="K701" i="2"/>
  <c r="K707" i="2"/>
  <c r="K715" i="2"/>
  <c r="K723" i="2"/>
  <c r="K732" i="2"/>
  <c r="K739" i="2"/>
  <c r="K741" i="2"/>
  <c r="K756" i="2"/>
  <c r="K764" i="2"/>
  <c r="K771" i="2"/>
  <c r="CF777" i="2"/>
  <c r="K786" i="2"/>
  <c r="K794" i="2"/>
  <c r="K801" i="2"/>
  <c r="K810" i="2"/>
  <c r="K817" i="2"/>
  <c r="K826" i="2"/>
  <c r="K833" i="2"/>
  <c r="K841" i="2"/>
  <c r="K855" i="2"/>
  <c r="CF862" i="2"/>
  <c r="K871" i="2"/>
  <c r="K881" i="2"/>
  <c r="CF885" i="2"/>
  <c r="K893" i="2"/>
  <c r="CF902" i="2"/>
  <c r="K909" i="2"/>
  <c r="K918" i="2"/>
  <c r="K926" i="2"/>
  <c r="K933" i="2"/>
  <c r="K939" i="2"/>
  <c r="K947" i="2"/>
  <c r="K955" i="2"/>
  <c r="CF964" i="2"/>
  <c r="K970" i="2"/>
  <c r="K978" i="2"/>
  <c r="K987" i="2"/>
  <c r="K995" i="2"/>
  <c r="K1003" i="2"/>
  <c r="K1011" i="2"/>
  <c r="K1021" i="2"/>
  <c r="K1019" i="2"/>
  <c r="K1035" i="2"/>
  <c r="K1040" i="2"/>
  <c r="K677" i="2"/>
  <c r="K685" i="2"/>
  <c r="CF690" i="2"/>
  <c r="K700" i="2"/>
  <c r="K708" i="2"/>
  <c r="CF715" i="2"/>
  <c r="K724" i="2"/>
  <c r="K733" i="2"/>
  <c r="K740" i="2"/>
  <c r="K749" i="2"/>
  <c r="CF755" i="2"/>
  <c r="K765" i="2"/>
  <c r="CF771" i="2"/>
  <c r="K779" i="2"/>
  <c r="K787" i="2"/>
  <c r="K807" i="2"/>
  <c r="K802" i="2"/>
  <c r="K811" i="2"/>
  <c r="CF817" i="2"/>
  <c r="K827" i="2"/>
  <c r="K834" i="2"/>
  <c r="K843" i="2"/>
  <c r="CF843" i="2"/>
  <c r="K856" i="2"/>
  <c r="CF865" i="2"/>
  <c r="K872" i="2"/>
  <c r="K882" i="2"/>
  <c r="K889" i="2"/>
  <c r="CF893" i="2"/>
  <c r="K902" i="2"/>
  <c r="K910" i="2"/>
  <c r="K919" i="2"/>
  <c r="CF917" i="2"/>
  <c r="CF933" i="2"/>
  <c r="K940" i="2"/>
  <c r="K948" i="2"/>
  <c r="CF957" i="2"/>
  <c r="K964" i="2"/>
  <c r="K972" i="2"/>
  <c r="K980" i="2"/>
  <c r="K988" i="2"/>
  <c r="K996" i="2"/>
  <c r="K1004" i="2"/>
  <c r="CF1011" i="2"/>
  <c r="CF1023" i="2"/>
  <c r="CF1019" i="2"/>
  <c r="K1036" i="2"/>
  <c r="K678" i="2"/>
  <c r="K686" i="2"/>
  <c r="K695" i="2"/>
  <c r="K709" i="2"/>
  <c r="K717" i="2"/>
  <c r="K725" i="2"/>
  <c r="K734" i="2"/>
  <c r="K742" i="2"/>
  <c r="K750" i="2"/>
  <c r="K757" i="2"/>
  <c r="K766" i="2"/>
  <c r="K774" i="2"/>
  <c r="K780" i="2"/>
  <c r="K788" i="2"/>
  <c r="K796" i="2"/>
  <c r="K803" i="2"/>
  <c r="K812" i="2"/>
  <c r="K819" i="2"/>
  <c r="CF826" i="2"/>
  <c r="CF834" i="2"/>
  <c r="K844" i="2"/>
  <c r="CF856" i="2"/>
  <c r="K865" i="2"/>
  <c r="K873" i="2"/>
  <c r="K880" i="2"/>
  <c r="K895" i="2"/>
  <c r="K903" i="2"/>
  <c r="K912" i="2"/>
  <c r="K920" i="2"/>
  <c r="K927" i="2"/>
  <c r="CF940" i="2"/>
  <c r="K950" i="2"/>
  <c r="K957" i="2"/>
  <c r="K965" i="2"/>
  <c r="K973" i="2"/>
  <c r="K981" i="2"/>
  <c r="K989" i="2"/>
  <c r="K998" i="2"/>
  <c r="K1005" i="2"/>
  <c r="K1013" i="2"/>
  <c r="K1023" i="2"/>
  <c r="K1029" i="2"/>
  <c r="CF1040" i="2"/>
  <c r="K679" i="2"/>
  <c r="K687" i="2"/>
  <c r="K696" i="2"/>
  <c r="K702" i="2"/>
  <c r="K711" i="2"/>
  <c r="K718" i="2"/>
  <c r="K726" i="2"/>
  <c r="K735" i="2"/>
  <c r="K743" i="2"/>
  <c r="CF749" i="2"/>
  <c r="K758" i="2"/>
  <c r="K767" i="2"/>
  <c r="K775" i="2"/>
  <c r="K781" i="2"/>
  <c r="K789" i="2"/>
  <c r="K797" i="2"/>
  <c r="K804" i="2"/>
  <c r="K813" i="2"/>
  <c r="K820" i="2"/>
  <c r="K828" i="2"/>
  <c r="K836" i="2"/>
  <c r="K846" i="2"/>
  <c r="K850" i="2"/>
  <c r="K859" i="2"/>
  <c r="K866" i="2"/>
  <c r="CF873" i="2"/>
  <c r="K879" i="2"/>
  <c r="K887" i="2"/>
  <c r="CF895" i="2"/>
  <c r="K904" i="2"/>
  <c r="K913" i="2"/>
  <c r="K921" i="2"/>
  <c r="CF927" i="2"/>
  <c r="K934" i="2"/>
  <c r="K942" i="2"/>
  <c r="K951" i="2"/>
  <c r="K958" i="2"/>
  <c r="K966" i="2"/>
  <c r="K974" i="2"/>
  <c r="K982" i="2"/>
  <c r="K990" i="2"/>
  <c r="K997" i="2"/>
  <c r="CF1005" i="2"/>
  <c r="CF1013" i="2"/>
  <c r="K1024" i="2"/>
  <c r="CF1029" i="2"/>
  <c r="CF1043" i="2"/>
  <c r="K697" i="2"/>
  <c r="CF702" i="2"/>
  <c r="K712" i="2"/>
  <c r="K719" i="2"/>
  <c r="K728" i="2"/>
  <c r="K727" i="2"/>
  <c r="K744" i="2"/>
  <c r="K752" i="2"/>
  <c r="K759" i="2"/>
  <c r="K768" i="2"/>
  <c r="K776" i="2"/>
  <c r="K782" i="2"/>
  <c r="K790" i="2"/>
  <c r="CF796" i="2"/>
  <c r="K805" i="2"/>
  <c r="K814" i="2"/>
  <c r="K821" i="2"/>
  <c r="K829" i="2"/>
  <c r="K837" i="2"/>
  <c r="K845" i="2"/>
  <c r="CF850" i="2"/>
  <c r="K860" i="2"/>
  <c r="K867" i="2"/>
  <c r="K875" i="2"/>
  <c r="K883" i="2"/>
  <c r="CF887" i="2"/>
  <c r="K897" i="2"/>
  <c r="K905" i="2"/>
  <c r="K914" i="2"/>
  <c r="K922" i="2"/>
  <c r="CF934" i="2"/>
  <c r="CF942" i="2"/>
  <c r="CF950" i="2"/>
  <c r="K959" i="2"/>
  <c r="K967" i="2"/>
  <c r="K975" i="2"/>
  <c r="K983" i="2"/>
  <c r="K991" i="2"/>
  <c r="K999" i="2"/>
  <c r="K1007" i="2"/>
  <c r="CF1016" i="2"/>
  <c r="CF1024" i="2"/>
  <c r="K1031" i="2"/>
  <c r="K1038" i="2"/>
  <c r="K1043" i="2"/>
  <c r="K760" i="2"/>
  <c r="K769" i="2"/>
  <c r="CF774" i="2"/>
  <c r="K783" i="2"/>
  <c r="K791" i="2"/>
  <c r="K798" i="2"/>
  <c r="K806" i="2"/>
  <c r="K815" i="2"/>
  <c r="K822" i="2"/>
  <c r="K832" i="2"/>
  <c r="CF839" i="2"/>
  <c r="K847" i="2"/>
  <c r="K852" i="2"/>
  <c r="CF859" i="2"/>
  <c r="CF867" i="2"/>
  <c r="K876" i="2"/>
  <c r="CF883" i="2"/>
  <c r="K890" i="2"/>
  <c r="CF897" i="2"/>
  <c r="K906" i="2"/>
  <c r="K915" i="2"/>
  <c r="K923" i="2"/>
  <c r="K930" i="2"/>
  <c r="K936" i="2"/>
  <c r="K944" i="2"/>
  <c r="K952" i="2"/>
  <c r="K960" i="2"/>
  <c r="K968" i="2"/>
  <c r="K976" i="2"/>
  <c r="K984" i="2"/>
  <c r="K992" i="2"/>
  <c r="K1000" i="2"/>
  <c r="CF1007" i="2"/>
  <c r="K1016" i="2"/>
  <c r="K1026" i="2"/>
  <c r="CF1031" i="2"/>
  <c r="CF1045" i="2"/>
  <c r="K1047" i="2"/>
  <c r="K1041" i="2"/>
  <c r="CF1052" i="2"/>
  <c r="K1064" i="2"/>
  <c r="K1071" i="2"/>
  <c r="K1078" i="2"/>
  <c r="K1087" i="2"/>
  <c r="K1096" i="2"/>
  <c r="K1103" i="2"/>
  <c r="K1111" i="2"/>
  <c r="CF1117" i="2"/>
  <c r="K1127" i="2"/>
  <c r="K1135" i="2"/>
  <c r="CF1147" i="2"/>
  <c r="K1151" i="2"/>
  <c r="K1159" i="2"/>
  <c r="K1167" i="2"/>
  <c r="K1175" i="2"/>
  <c r="K1183" i="2"/>
  <c r="CF1190" i="2"/>
  <c r="K1199" i="2"/>
  <c r="CF1205" i="2"/>
  <c r="K1214" i="2"/>
  <c r="CF1223" i="2"/>
  <c r="K1230" i="2"/>
  <c r="K1237" i="2"/>
  <c r="K1247" i="2"/>
  <c r="K1254" i="2"/>
  <c r="K1262" i="2"/>
  <c r="K1270" i="2"/>
  <c r="K1278" i="2"/>
  <c r="K1293" i="2"/>
  <c r="K1302" i="2"/>
  <c r="K1310" i="2"/>
  <c r="CF1318" i="2"/>
  <c r="K1324" i="2"/>
  <c r="K1332" i="2"/>
  <c r="K1341" i="2"/>
  <c r="K1348" i="2"/>
  <c r="K1357" i="2"/>
  <c r="K1359" i="2"/>
  <c r="K1371" i="2"/>
  <c r="CF1433" i="2"/>
  <c r="K1496" i="2"/>
  <c r="K1556" i="2"/>
  <c r="K1617" i="2"/>
  <c r="K1679" i="2"/>
  <c r="K1687" i="2"/>
  <c r="CF1041" i="2"/>
  <c r="K1056" i="2"/>
  <c r="CF1063" i="2"/>
  <c r="K1073" i="2"/>
  <c r="K1079" i="2"/>
  <c r="K1088" i="2"/>
  <c r="CF1095" i="2"/>
  <c r="K1104" i="2"/>
  <c r="K1112" i="2"/>
  <c r="K1120" i="2"/>
  <c r="K1128" i="2"/>
  <c r="K1136" i="2"/>
  <c r="K1144" i="2"/>
  <c r="K1152" i="2"/>
  <c r="K1160" i="2"/>
  <c r="K1168" i="2"/>
  <c r="K1176" i="2"/>
  <c r="K1184" i="2"/>
  <c r="K1192" i="2"/>
  <c r="K1200" i="2"/>
  <c r="K1207" i="2"/>
  <c r="K1215" i="2"/>
  <c r="K1223" i="2"/>
  <c r="K1231" i="2"/>
  <c r="K1238" i="2"/>
  <c r="CF1247" i="2"/>
  <c r="K1255" i="2"/>
  <c r="K1265" i="2"/>
  <c r="CF1270" i="2"/>
  <c r="K1279" i="2"/>
  <c r="K1286" i="2"/>
  <c r="CF1293" i="2"/>
  <c r="K1303" i="2"/>
  <c r="K1311" i="2"/>
  <c r="K1318" i="2"/>
  <c r="K1325" i="2"/>
  <c r="CF1335" i="2"/>
  <c r="K1342" i="2"/>
  <c r="K1350" i="2"/>
  <c r="K1358" i="2"/>
  <c r="K1410" i="2"/>
  <c r="K1472" i="2"/>
  <c r="K1532" i="2"/>
  <c r="K1593" i="2"/>
  <c r="K1655" i="2"/>
  <c r="K1049" i="2"/>
  <c r="K1057" i="2"/>
  <c r="K1065" i="2"/>
  <c r="K1074" i="2"/>
  <c r="K1081" i="2"/>
  <c r="K1089" i="2"/>
  <c r="K1097" i="2"/>
  <c r="K1105" i="2"/>
  <c r="K1113" i="2"/>
  <c r="K1121" i="2"/>
  <c r="CF1128" i="2"/>
  <c r="K1137" i="2"/>
  <c r="K1145" i="2"/>
  <c r="K1154" i="2"/>
  <c r="K1163" i="2"/>
  <c r="K1169" i="2"/>
  <c r="K1177" i="2"/>
  <c r="K1185" i="2"/>
  <c r="K1193" i="2"/>
  <c r="K1201" i="2"/>
  <c r="K1208" i="2"/>
  <c r="CF1215" i="2"/>
  <c r="K1224" i="2"/>
  <c r="CF1231" i="2"/>
  <c r="K1239" i="2"/>
  <c r="K1249" i="2"/>
  <c r="K1256" i="2"/>
  <c r="K1263" i="2"/>
  <c r="K1272" i="2"/>
  <c r="CF1281" i="2"/>
  <c r="CF1286" i="2"/>
  <c r="K1295" i="2"/>
  <c r="K1304" i="2"/>
  <c r="K1312" i="2"/>
  <c r="K1319" i="2"/>
  <c r="K1326" i="2"/>
  <c r="K1335" i="2"/>
  <c r="K1344" i="2"/>
  <c r="K1351" i="2"/>
  <c r="K1243" i="2"/>
  <c r="K1297" i="2"/>
  <c r="K1392" i="2"/>
  <c r="K1450" i="2"/>
  <c r="K1572" i="2"/>
  <c r="K1633" i="2"/>
  <c r="K1749" i="2"/>
  <c r="CF1049" i="2"/>
  <c r="K1059" i="2"/>
  <c r="K1066" i="2"/>
  <c r="K1072" i="2"/>
  <c r="CF1081" i="2"/>
  <c r="K1090" i="2"/>
  <c r="K1098" i="2"/>
  <c r="K1106" i="2"/>
  <c r="K1114" i="2"/>
  <c r="CF1121" i="2"/>
  <c r="K1130" i="2"/>
  <c r="K1138" i="2"/>
  <c r="K1146" i="2"/>
  <c r="K1155" i="2"/>
  <c r="CF1163" i="2"/>
  <c r="K1170" i="2"/>
  <c r="K1178" i="2"/>
  <c r="K1186" i="2"/>
  <c r="K1194" i="2"/>
  <c r="CF1203" i="2"/>
  <c r="K1209" i="2"/>
  <c r="K1217" i="2"/>
  <c r="CF1224" i="2"/>
  <c r="K1241" i="2"/>
  <c r="K1244" i="2"/>
  <c r="K1257" i="2"/>
  <c r="K1264" i="2"/>
  <c r="K1273" i="2"/>
  <c r="K1281" i="2"/>
  <c r="CF1289" i="2"/>
  <c r="CF1295" i="2"/>
  <c r="K1305" i="2"/>
  <c r="K1313" i="2"/>
  <c r="K1320" i="2"/>
  <c r="CF1326" i="2"/>
  <c r="K1336" i="2"/>
  <c r="K1345" i="2"/>
  <c r="K1352" i="2"/>
  <c r="CF1424" i="2"/>
  <c r="K1488" i="2"/>
  <c r="K1549" i="2"/>
  <c r="K1609" i="2"/>
  <c r="K1671" i="2"/>
  <c r="K1045" i="2"/>
  <c r="K1052" i="2"/>
  <c r="K1060" i="2"/>
  <c r="K1067" i="2"/>
  <c r="K1075" i="2"/>
  <c r="K1083" i="2"/>
  <c r="CF1092" i="2"/>
  <c r="K1100" i="2"/>
  <c r="K1107" i="2"/>
  <c r="K1115" i="2"/>
  <c r="K1123" i="2"/>
  <c r="K1131" i="2"/>
  <c r="K1139" i="2"/>
  <c r="K1147" i="2"/>
  <c r="K1156" i="2"/>
  <c r="K1161" i="2"/>
  <c r="K1171" i="2"/>
  <c r="K1179" i="2"/>
  <c r="CF1186" i="2"/>
  <c r="K1195" i="2"/>
  <c r="K1203" i="2"/>
  <c r="K1210" i="2"/>
  <c r="K1218" i="2"/>
  <c r="K1228" i="2"/>
  <c r="K1233" i="2"/>
  <c r="K1242" i="2"/>
  <c r="K1250" i="2"/>
  <c r="CF1257" i="2"/>
  <c r="K1266" i="2"/>
  <c r="K1274" i="2"/>
  <c r="K1282" i="2"/>
  <c r="K1289" i="2"/>
  <c r="CF1299" i="2"/>
  <c r="K1306" i="2"/>
  <c r="K1314" i="2"/>
  <c r="K1328" i="2"/>
  <c r="K1337" i="2"/>
  <c r="K1346" i="2"/>
  <c r="K1353" i="2"/>
  <c r="K1403" i="2"/>
  <c r="K1468" i="2"/>
  <c r="CF1647" i="2"/>
  <c r="K1834" i="2"/>
  <c r="K1053" i="2"/>
  <c r="K1061" i="2"/>
  <c r="K1068" i="2"/>
  <c r="K1076" i="2"/>
  <c r="K1084" i="2"/>
  <c r="K1092" i="2"/>
  <c r="CF1100" i="2"/>
  <c r="CF1107" i="2"/>
  <c r="K1116" i="2"/>
  <c r="K1124" i="2"/>
  <c r="K1132" i="2"/>
  <c r="K1140" i="2"/>
  <c r="K1148" i="2"/>
  <c r="K1157" i="2"/>
  <c r="CF1161" i="2"/>
  <c r="K1172" i="2"/>
  <c r="K1180" i="2"/>
  <c r="CF1189" i="2"/>
  <c r="K1196" i="2"/>
  <c r="K1204" i="2"/>
  <c r="K1211" i="2"/>
  <c r="K1219" i="2"/>
  <c r="K1226" i="2"/>
  <c r="K1234" i="2"/>
  <c r="K1240" i="2"/>
  <c r="K1251" i="2"/>
  <c r="K1259" i="2"/>
  <c r="K1267" i="2"/>
  <c r="K1275" i="2"/>
  <c r="CF1282" i="2"/>
  <c r="K1290" i="2"/>
  <c r="K1299" i="2"/>
  <c r="K1308" i="2"/>
  <c r="K1315" i="2"/>
  <c r="K1321" i="2"/>
  <c r="CF1328" i="2"/>
  <c r="K1338" i="2"/>
  <c r="K1343" i="2"/>
  <c r="K1354" i="2"/>
  <c r="CF1364" i="2"/>
  <c r="K1383" i="2"/>
  <c r="K1441" i="2"/>
  <c r="CF1565" i="2"/>
  <c r="CF1626" i="2"/>
  <c r="K1718" i="2"/>
  <c r="CF1863" i="2"/>
  <c r="K1922" i="2"/>
  <c r="K1054" i="2"/>
  <c r="CF1059" i="2"/>
  <c r="K1069" i="2"/>
  <c r="K1077" i="2"/>
  <c r="K1085" i="2"/>
  <c r="K1093" i="2"/>
  <c r="K1101" i="2"/>
  <c r="K1109" i="2"/>
  <c r="K1117" i="2"/>
  <c r="K1125" i="2"/>
  <c r="K1133" i="2"/>
  <c r="K1141" i="2"/>
  <c r="K1149" i="2"/>
  <c r="CF1154" i="2"/>
  <c r="K1165" i="2"/>
  <c r="K1173" i="2"/>
  <c r="K1181" i="2"/>
  <c r="K1189" i="2"/>
  <c r="K1197" i="2"/>
  <c r="K1205" i="2"/>
  <c r="K1212" i="2"/>
  <c r="K1220" i="2"/>
  <c r="CF1226" i="2"/>
  <c r="K1235" i="2"/>
  <c r="K1245" i="2"/>
  <c r="K1252" i="2"/>
  <c r="K1260" i="2"/>
  <c r="K1268" i="2"/>
  <c r="K1276" i="2"/>
  <c r="K1284" i="2"/>
  <c r="K1291" i="2"/>
  <c r="K1300" i="2"/>
  <c r="K1307" i="2"/>
  <c r="K1316" i="2"/>
  <c r="K1322" i="2"/>
  <c r="CF1331" i="2"/>
  <c r="K1339" i="2"/>
  <c r="K1347" i="2"/>
  <c r="K1355" i="2"/>
  <c r="K1333" i="2"/>
  <c r="CF1361" i="2"/>
  <c r="K1418" i="2"/>
  <c r="K1480" i="2"/>
  <c r="K1540" i="2"/>
  <c r="K1602" i="2"/>
  <c r="K1665" i="2"/>
  <c r="K1504" i="2"/>
  <c r="CF1047" i="2"/>
  <c r="K1055" i="2"/>
  <c r="K1063" i="2"/>
  <c r="K1070" i="2"/>
  <c r="K1080" i="2"/>
  <c r="K1086" i="2"/>
  <c r="K1095" i="2"/>
  <c r="K1102" i="2"/>
  <c r="CF1109" i="2"/>
  <c r="K1119" i="2"/>
  <c r="K1126" i="2"/>
  <c r="K1134" i="2"/>
  <c r="K1142" i="2"/>
  <c r="K1150" i="2"/>
  <c r="K1158" i="2"/>
  <c r="K1166" i="2"/>
  <c r="K1174" i="2"/>
  <c r="CF1183" i="2"/>
  <c r="K1190" i="2"/>
  <c r="K1198" i="2"/>
  <c r="K1213" i="2"/>
  <c r="CF1220" i="2"/>
  <c r="K1229" i="2"/>
  <c r="K1236" i="2"/>
  <c r="K1246" i="2"/>
  <c r="K1253" i="2"/>
  <c r="CF1259" i="2"/>
  <c r="K1269" i="2"/>
  <c r="K1277" i="2"/>
  <c r="CF1284" i="2"/>
  <c r="K1292" i="2"/>
  <c r="CF1300" i="2"/>
  <c r="K1309" i="2"/>
  <c r="CF1324" i="2"/>
  <c r="K1331" i="2"/>
  <c r="K1340" i="2"/>
  <c r="K1349" i="2"/>
  <c r="K1356" i="2"/>
  <c r="K1394" i="2"/>
  <c r="K1457" i="2"/>
  <c r="K1518" i="2"/>
  <c r="CF1578" i="2"/>
  <c r="K1641" i="2"/>
  <c r="K1781" i="2"/>
  <c r="K1370" i="2"/>
  <c r="CF1373" i="2"/>
  <c r="CF1380" i="2"/>
  <c r="K1393" i="2"/>
  <c r="K1402" i="2"/>
  <c r="K1401" i="2"/>
  <c r="K1416" i="2"/>
  <c r="K1424" i="2"/>
  <c r="K1433" i="2"/>
  <c r="K1440" i="2"/>
  <c r="K1449" i="2"/>
  <c r="K1456" i="2"/>
  <c r="K1466" i="2"/>
  <c r="K1471" i="2"/>
  <c r="K1479" i="2"/>
  <c r="K1487" i="2"/>
  <c r="K1494" i="2"/>
  <c r="K1505" i="2"/>
  <c r="K1517" i="2"/>
  <c r="CF1524" i="2"/>
  <c r="K1531" i="2"/>
  <c r="CF1537" i="2"/>
  <c r="K1547" i="2"/>
  <c r="K1555" i="2"/>
  <c r="K1563" i="2"/>
  <c r="K1571" i="2"/>
  <c r="K1578" i="2"/>
  <c r="K1585" i="2"/>
  <c r="K1592" i="2"/>
  <c r="K1601" i="2"/>
  <c r="K1608" i="2"/>
  <c r="CF1617" i="2"/>
  <c r="K1624" i="2"/>
  <c r="CF1631" i="2"/>
  <c r="CF1639" i="2"/>
  <c r="K1647" i="2"/>
  <c r="K1662" i="2"/>
  <c r="K1670" i="2"/>
  <c r="K1678" i="2"/>
  <c r="K1712" i="2"/>
  <c r="K1743" i="2"/>
  <c r="CF1774" i="2"/>
  <c r="K1813" i="2"/>
  <c r="K1363" i="2"/>
  <c r="CF1369" i="2"/>
  <c r="K1384" i="2"/>
  <c r="K1386" i="2"/>
  <c r="K1395" i="2"/>
  <c r="K1404" i="2"/>
  <c r="K1411" i="2"/>
  <c r="K1419" i="2"/>
  <c r="K1426" i="2"/>
  <c r="K1434" i="2"/>
  <c r="K1442" i="2"/>
  <c r="K1448" i="2"/>
  <c r="K1458" i="2"/>
  <c r="K1467" i="2"/>
  <c r="K1473" i="2"/>
  <c r="K1481" i="2"/>
  <c r="K1490" i="2"/>
  <c r="K1497" i="2"/>
  <c r="CF1505" i="2"/>
  <c r="K1511" i="2"/>
  <c r="K1519" i="2"/>
  <c r="K1533" i="2"/>
  <c r="CF1540" i="2"/>
  <c r="K1550" i="2"/>
  <c r="K1557" i="2"/>
  <c r="K1565" i="2"/>
  <c r="K1573" i="2"/>
  <c r="K1580" i="2"/>
  <c r="K1586" i="2"/>
  <c r="K1594" i="2"/>
  <c r="K1603" i="2"/>
  <c r="K1610" i="2"/>
  <c r="K1618" i="2"/>
  <c r="K1626" i="2"/>
  <c r="CF1633" i="2"/>
  <c r="CF1641" i="2"/>
  <c r="K1649" i="2"/>
  <c r="CF1655" i="2"/>
  <c r="K1666" i="2"/>
  <c r="K1672" i="2"/>
  <c r="K1680" i="2"/>
  <c r="K1686" i="2"/>
  <c r="CF1719" i="2"/>
  <c r="CF1750" i="2"/>
  <c r="CF1782" i="2"/>
  <c r="CF1832" i="2"/>
  <c r="K1364" i="2"/>
  <c r="K1373" i="2"/>
  <c r="K1385" i="2"/>
  <c r="K1387" i="2"/>
  <c r="K1396" i="2"/>
  <c r="K1405" i="2"/>
  <c r="CF1411" i="2"/>
  <c r="K1420" i="2"/>
  <c r="K1427" i="2"/>
  <c r="K1435" i="2"/>
  <c r="K1443" i="2"/>
  <c r="K1451" i="2"/>
  <c r="K1459" i="2"/>
  <c r="K1474" i="2"/>
  <c r="K1482" i="2"/>
  <c r="K1489" i="2"/>
  <c r="K1498" i="2"/>
  <c r="K1507" i="2"/>
  <c r="K1512" i="2"/>
  <c r="K1520" i="2"/>
  <c r="K1526" i="2"/>
  <c r="K1534" i="2"/>
  <c r="K1542" i="2"/>
  <c r="K1551" i="2"/>
  <c r="K1558" i="2"/>
  <c r="K1566" i="2"/>
  <c r="K1581" i="2"/>
  <c r="CF1586" i="2"/>
  <c r="CF1592" i="2"/>
  <c r="K1604" i="2"/>
  <c r="K1611" i="2"/>
  <c r="CF1620" i="2"/>
  <c r="K1627" i="2"/>
  <c r="K1635" i="2"/>
  <c r="CF1649" i="2"/>
  <c r="K1657" i="2"/>
  <c r="K1663" i="2"/>
  <c r="K1673" i="2"/>
  <c r="K1681" i="2"/>
  <c r="CF1693" i="2"/>
  <c r="CF1725" i="2"/>
  <c r="CF1756" i="2"/>
  <c r="CF1789" i="2"/>
  <c r="K1805" i="2"/>
  <c r="K1895" i="2"/>
  <c r="K1375" i="2"/>
  <c r="CF1383" i="2"/>
  <c r="K1389" i="2"/>
  <c r="K1397" i="2"/>
  <c r="K1407" i="2"/>
  <c r="K1413" i="2"/>
  <c r="K1421" i="2"/>
  <c r="K1428" i="2"/>
  <c r="K1436" i="2"/>
  <c r="K1445" i="2"/>
  <c r="K1452" i="2"/>
  <c r="K1460" i="2"/>
  <c r="CF1464" i="2"/>
  <c r="K1475" i="2"/>
  <c r="CF1482" i="2"/>
  <c r="K1493" i="2"/>
  <c r="K1499" i="2"/>
  <c r="K1508" i="2"/>
  <c r="K1513" i="2"/>
  <c r="K1521" i="2"/>
  <c r="K1527" i="2"/>
  <c r="K1535" i="2"/>
  <c r="K1543" i="2"/>
  <c r="K1552" i="2"/>
  <c r="K1559" i="2"/>
  <c r="K1567" i="2"/>
  <c r="K1574" i="2"/>
  <c r="K1588" i="2"/>
  <c r="K1596" i="2"/>
  <c r="CF1601" i="2"/>
  <c r="K1612" i="2"/>
  <c r="K1620" i="2"/>
  <c r="CF1627" i="2"/>
  <c r="CF1635" i="2"/>
  <c r="K1643" i="2"/>
  <c r="K1651" i="2"/>
  <c r="CF1657" i="2"/>
  <c r="K1667" i="2"/>
  <c r="K1674" i="2"/>
  <c r="K1682" i="2"/>
  <c r="CF1695" i="2"/>
  <c r="CF1727" i="2"/>
  <c r="CF1758" i="2"/>
  <c r="CF1792" i="2"/>
  <c r="K1823" i="2"/>
  <c r="K1366" i="2"/>
  <c r="K1374" i="2"/>
  <c r="K1378" i="2"/>
  <c r="K1388" i="2"/>
  <c r="K1398" i="2"/>
  <c r="K1406" i="2"/>
  <c r="K1414" i="2"/>
  <c r="K1429" i="2"/>
  <c r="K1437" i="2"/>
  <c r="K1444" i="2"/>
  <c r="K1454" i="2"/>
  <c r="K1461" i="2"/>
  <c r="K1469" i="2"/>
  <c r="K1476" i="2"/>
  <c r="K1484" i="2"/>
  <c r="K1491" i="2"/>
  <c r="K1501" i="2"/>
  <c r="K1509" i="2"/>
  <c r="K1514" i="2"/>
  <c r="K1522" i="2"/>
  <c r="K1528" i="2"/>
  <c r="CF1535" i="2"/>
  <c r="K1544" i="2"/>
  <c r="CF1552" i="2"/>
  <c r="K1560" i="2"/>
  <c r="K1568" i="2"/>
  <c r="CF1574" i="2"/>
  <c r="K1582" i="2"/>
  <c r="K1589" i="2"/>
  <c r="K1597" i="2"/>
  <c r="K1605" i="2"/>
  <c r="K1613" i="2"/>
  <c r="CF1622" i="2"/>
  <c r="K1629" i="2"/>
  <c r="CF1638" i="2"/>
  <c r="CF1643" i="2"/>
  <c r="CF1651" i="2"/>
  <c r="K1659" i="2"/>
  <c r="K1664" i="2"/>
  <c r="K1675" i="2"/>
  <c r="K1702" i="2"/>
  <c r="K1765" i="2"/>
  <c r="K1360" i="2"/>
  <c r="CF1366" i="2"/>
  <c r="K1376" i="2"/>
  <c r="CF1378" i="2"/>
  <c r="K1390" i="2"/>
  <c r="K1399" i="2"/>
  <c r="K1408" i="2"/>
  <c r="K1415" i="2"/>
  <c r="K1423" i="2"/>
  <c r="K1431" i="2"/>
  <c r="K1438" i="2"/>
  <c r="K1446" i="2"/>
  <c r="K1453" i="2"/>
  <c r="K1464" i="2"/>
  <c r="K1470" i="2"/>
  <c r="K1477" i="2"/>
  <c r="K1485" i="2"/>
  <c r="K1492" i="2"/>
  <c r="K1502" i="2"/>
  <c r="K1510" i="2"/>
  <c r="K1515" i="2"/>
  <c r="K1524" i="2"/>
  <c r="K1529" i="2"/>
  <c r="K1537" i="2"/>
  <c r="K1545" i="2"/>
  <c r="K1553" i="2"/>
  <c r="K1561" i="2"/>
  <c r="K1569" i="2"/>
  <c r="K1576" i="2"/>
  <c r="CF1582" i="2"/>
  <c r="CF1589" i="2"/>
  <c r="K1598" i="2"/>
  <c r="K1606" i="2"/>
  <c r="CF1613" i="2"/>
  <c r="K1622" i="2"/>
  <c r="CF1629" i="2"/>
  <c r="K1638" i="2"/>
  <c r="K1645" i="2"/>
  <c r="K1653" i="2"/>
  <c r="CF1659" i="2"/>
  <c r="K1668" i="2"/>
  <c r="K1676" i="2"/>
  <c r="K1704" i="2"/>
  <c r="K1735" i="2"/>
  <c r="K1767" i="2"/>
  <c r="K1797" i="2"/>
  <c r="K1361" i="2"/>
  <c r="K1369" i="2"/>
  <c r="K1377" i="2"/>
  <c r="K1380" i="2"/>
  <c r="K1391" i="2"/>
  <c r="K1400" i="2"/>
  <c r="CF1408" i="2"/>
  <c r="K1417" i="2"/>
  <c r="CF1423" i="2"/>
  <c r="K1432" i="2"/>
  <c r="K1439" i="2"/>
  <c r="K1447" i="2"/>
  <c r="K1455" i="2"/>
  <c r="K1465" i="2"/>
  <c r="K1462" i="2"/>
  <c r="K1478" i="2"/>
  <c r="K1486" i="2"/>
  <c r="K1495" i="2"/>
  <c r="CF1502" i="2"/>
  <c r="K1516" i="2"/>
  <c r="K1525" i="2"/>
  <c r="K1530" i="2"/>
  <c r="K1538" i="2"/>
  <c r="K1546" i="2"/>
  <c r="K1554" i="2"/>
  <c r="K1562" i="2"/>
  <c r="K1570" i="2"/>
  <c r="CF1576" i="2"/>
  <c r="CF1585" i="2"/>
  <c r="CF1596" i="2"/>
  <c r="K1599" i="2"/>
  <c r="K1607" i="2"/>
  <c r="K1615" i="2"/>
  <c r="CF1624" i="2"/>
  <c r="K1631" i="2"/>
  <c r="K1639" i="2"/>
  <c r="CF1645" i="2"/>
  <c r="CF1653" i="2"/>
  <c r="CF1662" i="2"/>
  <c r="K1669" i="2"/>
  <c r="K1677" i="2"/>
  <c r="K1710" i="2"/>
  <c r="K1741" i="2"/>
  <c r="K1773" i="2"/>
  <c r="CF1684" i="2"/>
  <c r="K1693" i="2"/>
  <c r="CF1700" i="2"/>
  <c r="K1709" i="2"/>
  <c r="CF1718" i="2"/>
  <c r="K1725" i="2"/>
  <c r="CF1734" i="2"/>
  <c r="CF1741" i="2"/>
  <c r="CF1749" i="2"/>
  <c r="K1756" i="2"/>
  <c r="K1764" i="2"/>
  <c r="CF1773" i="2"/>
  <c r="CF1781" i="2"/>
  <c r="K1788" i="2"/>
  <c r="K1796" i="2"/>
  <c r="K1804" i="2"/>
  <c r="K1812" i="2"/>
  <c r="K1821" i="2"/>
  <c r="K1827" i="2"/>
  <c r="K1843" i="2"/>
  <c r="K1869" i="2"/>
  <c r="K1876" i="2"/>
  <c r="K1905" i="2"/>
  <c r="K1910" i="2"/>
  <c r="K1688" i="2"/>
  <c r="K1695" i="2"/>
  <c r="CF1702" i="2"/>
  <c r="K1711" i="2"/>
  <c r="K1719" i="2"/>
  <c r="K1727" i="2"/>
  <c r="K1734" i="2"/>
  <c r="CF1743" i="2"/>
  <c r="K1750" i="2"/>
  <c r="K1758" i="2"/>
  <c r="CF1767" i="2"/>
  <c r="K1774" i="2"/>
  <c r="K1782" i="2"/>
  <c r="K1789" i="2"/>
  <c r="CF1797" i="2"/>
  <c r="CF1805" i="2"/>
  <c r="K1814" i="2"/>
  <c r="K1818" i="2"/>
  <c r="K1822" i="2"/>
  <c r="K1832" i="2"/>
  <c r="K1856" i="2"/>
  <c r="CF1861" i="2"/>
  <c r="K1888" i="2"/>
  <c r="K1918" i="2"/>
  <c r="K1941" i="2"/>
  <c r="K2009" i="2"/>
  <c r="CF1800" i="2"/>
  <c r="CF1808" i="2"/>
  <c r="K1819" i="2"/>
  <c r="K1830" i="2"/>
  <c r="CF1826" i="2"/>
  <c r="CF1843" i="2"/>
  <c r="K1853" i="2"/>
  <c r="K1880" i="2"/>
  <c r="K1908" i="2"/>
  <c r="K1931" i="2"/>
  <c r="K1689" i="2"/>
  <c r="K1697" i="2"/>
  <c r="K1705" i="2"/>
  <c r="K1713" i="2"/>
  <c r="CF1722" i="2"/>
  <c r="CF1730" i="2"/>
  <c r="K1736" i="2"/>
  <c r="K1744" i="2"/>
  <c r="CF1753" i="2"/>
  <c r="K1760" i="2"/>
  <c r="K1768" i="2"/>
  <c r="CF1777" i="2"/>
  <c r="CF1785" i="2"/>
  <c r="K1792" i="2"/>
  <c r="K1800" i="2"/>
  <c r="K1808" i="2"/>
  <c r="K1829" i="2"/>
  <c r="K1839" i="2"/>
  <c r="K1846" i="2"/>
  <c r="K1872" i="2"/>
  <c r="K1900" i="2"/>
  <c r="K1903" i="2"/>
  <c r="K1926" i="2"/>
  <c r="K1946" i="2"/>
  <c r="K2069" i="2"/>
  <c r="K2253" i="2"/>
  <c r="CF1689" i="2"/>
  <c r="K1698" i="2"/>
  <c r="K1706" i="2"/>
  <c r="K1714" i="2"/>
  <c r="K1722" i="2"/>
  <c r="K1730" i="2"/>
  <c r="K1737" i="2"/>
  <c r="CF1744" i="2"/>
  <c r="K1753" i="2"/>
  <c r="CF1760" i="2"/>
  <c r="CF1768" i="2"/>
  <c r="K1777" i="2"/>
  <c r="K1785" i="2"/>
  <c r="K1793" i="2"/>
  <c r="K1801" i="2"/>
  <c r="K1809" i="2"/>
  <c r="CF1865" i="2"/>
  <c r="K1892" i="2"/>
  <c r="K1899" i="2"/>
  <c r="K1939" i="2"/>
  <c r="K1959" i="2"/>
  <c r="K1978" i="2"/>
  <c r="K1683" i="2"/>
  <c r="K1691" i="2"/>
  <c r="CF1698" i="2"/>
  <c r="K1707" i="2"/>
  <c r="K1715" i="2"/>
  <c r="CF1724" i="2"/>
  <c r="K1731" i="2"/>
  <c r="K1738" i="2"/>
  <c r="K1746" i="2"/>
  <c r="K1754" i="2"/>
  <c r="K1762" i="2"/>
  <c r="K1770" i="2"/>
  <c r="K1778" i="2"/>
  <c r="K1786" i="2"/>
  <c r="CF1793" i="2"/>
  <c r="CF1801" i="2"/>
  <c r="K1810" i="2"/>
  <c r="CF1817" i="2"/>
  <c r="K1859" i="2"/>
  <c r="CF1882" i="2"/>
  <c r="CF1890" i="2"/>
  <c r="K1933" i="2"/>
  <c r="K2285" i="2"/>
  <c r="K1684" i="2"/>
  <c r="CF1691" i="2"/>
  <c r="K1700" i="2"/>
  <c r="CF1709" i="2"/>
  <c r="K1716" i="2"/>
  <c r="K1724" i="2"/>
  <c r="CF1731" i="2"/>
  <c r="K1739" i="2"/>
  <c r="CF1746" i="2"/>
  <c r="CF1754" i="2"/>
  <c r="K1763" i="2"/>
  <c r="CF1770" i="2"/>
  <c r="CF1778" i="2"/>
  <c r="CF1786" i="2"/>
  <c r="CF1796" i="2"/>
  <c r="CF1804" i="2"/>
  <c r="K1811" i="2"/>
  <c r="K1815" i="2"/>
  <c r="K1850" i="2"/>
  <c r="K1877" i="2"/>
  <c r="K1883" i="2"/>
  <c r="K1916" i="2"/>
  <c r="K2037" i="2"/>
  <c r="K1838" i="2"/>
  <c r="K1847" i="2"/>
  <c r="K1854" i="2"/>
  <c r="K1863" i="2"/>
  <c r="K1855" i="2"/>
  <c r="K1875" i="2"/>
  <c r="K1884" i="2"/>
  <c r="K1891" i="2"/>
  <c r="CF1898" i="2"/>
  <c r="CF1903" i="2"/>
  <c r="K1915" i="2"/>
  <c r="K1930" i="2"/>
  <c r="K1937" i="2"/>
  <c r="K1956" i="2"/>
  <c r="K1962" i="2"/>
  <c r="K1982" i="2"/>
  <c r="K2012" i="2"/>
  <c r="K2042" i="2"/>
  <c r="K2074" i="2"/>
  <c r="K2308" i="2"/>
  <c r="K2371" i="2"/>
  <c r="K1817" i="2"/>
  <c r="K1824" i="2"/>
  <c r="K1833" i="2"/>
  <c r="K1840" i="2"/>
  <c r="K1848" i="2"/>
  <c r="K1857" i="2"/>
  <c r="K1870" i="2"/>
  <c r="K1878" i="2"/>
  <c r="K1885" i="2"/>
  <c r="K1893" i="2"/>
  <c r="K1901" i="2"/>
  <c r="CF1915" i="2"/>
  <c r="CF1922" i="2"/>
  <c r="CF1932" i="2"/>
  <c r="K1940" i="2"/>
  <c r="K1948" i="2"/>
  <c r="K1954" i="2"/>
  <c r="CF1986" i="2"/>
  <c r="K2020" i="2"/>
  <c r="K2047" i="2"/>
  <c r="K2083" i="2"/>
  <c r="K2103" i="2"/>
  <c r="K2104" i="2"/>
  <c r="K2179" i="2"/>
  <c r="K2187" i="2"/>
  <c r="K1826" i="2"/>
  <c r="K1835" i="2"/>
  <c r="K1841" i="2"/>
  <c r="K1849" i="2"/>
  <c r="K1858" i="2"/>
  <c r="K1865" i="2"/>
  <c r="K1871" i="2"/>
  <c r="CF1869" i="2"/>
  <c r="K1886" i="2"/>
  <c r="CF1893" i="2"/>
  <c r="CF1901" i="2"/>
  <c r="CF1908" i="2"/>
  <c r="K1917" i="2"/>
  <c r="K1925" i="2"/>
  <c r="K1932" i="2"/>
  <c r="CF1939" i="2"/>
  <c r="K1947" i="2"/>
  <c r="CF1984" i="2"/>
  <c r="K2016" i="2"/>
  <c r="K2043" i="2"/>
  <c r="K2077" i="2"/>
  <c r="K1967" i="2"/>
  <c r="K2028" i="2"/>
  <c r="K2058" i="2"/>
  <c r="K2527" i="2"/>
  <c r="K1820" i="2"/>
  <c r="K1828" i="2"/>
  <c r="K1836" i="2"/>
  <c r="K1844" i="2"/>
  <c r="K1851" i="2"/>
  <c r="K1861" i="2"/>
  <c r="K1867" i="2"/>
  <c r="K1873" i="2"/>
  <c r="CF1880" i="2"/>
  <c r="K1889" i="2"/>
  <c r="K1896" i="2"/>
  <c r="K1906" i="2"/>
  <c r="K1911" i="2"/>
  <c r="CF1918" i="2"/>
  <c r="K1927" i="2"/>
  <c r="K1934" i="2"/>
  <c r="K1951" i="2"/>
  <c r="K1993" i="2"/>
  <c r="K2022" i="2"/>
  <c r="K2053" i="2"/>
  <c r="K2081" i="2"/>
  <c r="K1837" i="2"/>
  <c r="K1845" i="2"/>
  <c r="K1852" i="2"/>
  <c r="K1862" i="2"/>
  <c r="K1500" i="2"/>
  <c r="K1874" i="2"/>
  <c r="K1882" i="2"/>
  <c r="K1890" i="2"/>
  <c r="K1898" i="2"/>
  <c r="K1907" i="2"/>
  <c r="K1912" i="2"/>
  <c r="K1920" i="2"/>
  <c r="K1928" i="2"/>
  <c r="K1935" i="2"/>
  <c r="K1943" i="2"/>
  <c r="K1955" i="2"/>
  <c r="K1975" i="2"/>
  <c r="K2006" i="2"/>
  <c r="K2034" i="2"/>
  <c r="K2066" i="2"/>
  <c r="K1913" i="2"/>
  <c r="CF1920" i="2"/>
  <c r="K1929" i="2"/>
  <c r="K1936" i="2"/>
  <c r="K1950" i="2"/>
  <c r="K1970" i="2"/>
  <c r="K2000" i="2"/>
  <c r="CF2025" i="2"/>
  <c r="K2061" i="2"/>
  <c r="K1944" i="2"/>
  <c r="K1952" i="2"/>
  <c r="K1960" i="2"/>
  <c r="K1968" i="2"/>
  <c r="K1976" i="2"/>
  <c r="CF1982" i="2"/>
  <c r="CF1990" i="2"/>
  <c r="K1998" i="2"/>
  <c r="CF2004" i="2"/>
  <c r="CF2012" i="2"/>
  <c r="K2021" i="2"/>
  <c r="K2035" i="2"/>
  <c r="K2045" i="2"/>
  <c r="K2051" i="2"/>
  <c r="K2059" i="2"/>
  <c r="K2067" i="2"/>
  <c r="K2075" i="2"/>
  <c r="K2084" i="2"/>
  <c r="K2091" i="2"/>
  <c r="K2100" i="2"/>
  <c r="K2119" i="2"/>
  <c r="K2163" i="2"/>
  <c r="K2226" i="2"/>
  <c r="K1945" i="2"/>
  <c r="K1953" i="2"/>
  <c r="K1961" i="2"/>
  <c r="K1969" i="2"/>
  <c r="K1977" i="2"/>
  <c r="K1984" i="2"/>
  <c r="K1992" i="2"/>
  <c r="K1999" i="2"/>
  <c r="K2008" i="2"/>
  <c r="K2015" i="2"/>
  <c r="K1995" i="2"/>
  <c r="K2036" i="2"/>
  <c r="K2044" i="2"/>
  <c r="K2052" i="2"/>
  <c r="K2060" i="2"/>
  <c r="K2068" i="2"/>
  <c r="K2076" i="2"/>
  <c r="K2085" i="2"/>
  <c r="K2107" i="2"/>
  <c r="K2131" i="2"/>
  <c r="K2141" i="2"/>
  <c r="K2203" i="2"/>
  <c r="K1963" i="2"/>
  <c r="K1971" i="2"/>
  <c r="K1979" i="2"/>
  <c r="K1989" i="2"/>
  <c r="K1994" i="2"/>
  <c r="CF2002" i="2"/>
  <c r="CF2008" i="2"/>
  <c r="K2017" i="2"/>
  <c r="K2023" i="2"/>
  <c r="K2030" i="2"/>
  <c r="K2038" i="2"/>
  <c r="K2046" i="2"/>
  <c r="K2054" i="2"/>
  <c r="K2062" i="2"/>
  <c r="CF2069" i="2"/>
  <c r="K2078" i="2"/>
  <c r="K2086" i="2"/>
  <c r="K2095" i="2"/>
  <c r="K2111" i="2"/>
  <c r="CF2156" i="2"/>
  <c r="CF2216" i="2"/>
  <c r="K1964" i="2"/>
  <c r="K1972" i="2"/>
  <c r="K1980" i="2"/>
  <c r="K1990" i="2"/>
  <c r="K1996" i="2"/>
  <c r="K2002" i="2"/>
  <c r="CF2011" i="2"/>
  <c r="K2018" i="2"/>
  <c r="K2025" i="2"/>
  <c r="K2033" i="2"/>
  <c r="K2039" i="2"/>
  <c r="K2049" i="2"/>
  <c r="K2055" i="2"/>
  <c r="K2063" i="2"/>
  <c r="K2071" i="2"/>
  <c r="K2079" i="2"/>
  <c r="CF2089" i="2"/>
  <c r="K2092" i="2"/>
  <c r="K2108" i="2"/>
  <c r="K2195" i="2"/>
  <c r="K1942" i="2"/>
  <c r="K1949" i="2"/>
  <c r="K1957" i="2"/>
  <c r="K1965" i="2"/>
  <c r="K1973" i="2"/>
  <c r="K1981" i="2"/>
  <c r="K1991" i="2"/>
  <c r="K1997" i="2"/>
  <c r="K2004" i="2"/>
  <c r="K2011" i="2"/>
  <c r="K2014" i="2"/>
  <c r="K2026" i="2"/>
  <c r="CF2032" i="2"/>
  <c r="K2040" i="2"/>
  <c r="K2048" i="2"/>
  <c r="K2056" i="2"/>
  <c r="K2064" i="2"/>
  <c r="K2072" i="2"/>
  <c r="K2080" i="2"/>
  <c r="K2088" i="2"/>
  <c r="K2101" i="2"/>
  <c r="K2123" i="2"/>
  <c r="K2124" i="2"/>
  <c r="K2171" i="2"/>
  <c r="K2232" i="2"/>
  <c r="K1958" i="2"/>
  <c r="K1966" i="2"/>
  <c r="K1974" i="2"/>
  <c r="K1986" i="2"/>
  <c r="K2005" i="2"/>
  <c r="K2019" i="2"/>
  <c r="K2027" i="2"/>
  <c r="K2032" i="2"/>
  <c r="K2041" i="2"/>
  <c r="K2050" i="2"/>
  <c r="K2057" i="2"/>
  <c r="K2065" i="2"/>
  <c r="K2073" i="2"/>
  <c r="K2082" i="2"/>
  <c r="K2096" i="2"/>
  <c r="K2112" i="2"/>
  <c r="K2115" i="2"/>
  <c r="K2116" i="2"/>
  <c r="K2128" i="2"/>
  <c r="K2148" i="2"/>
  <c r="K2211" i="2"/>
  <c r="K2090" i="2"/>
  <c r="K2099" i="2"/>
  <c r="K2106" i="2"/>
  <c r="K2114" i="2"/>
  <c r="K2122" i="2"/>
  <c r="K2130" i="2"/>
  <c r="K2139" i="2"/>
  <c r="K2132" i="2"/>
  <c r="CF2154" i="2"/>
  <c r="K2160" i="2"/>
  <c r="K2170" i="2"/>
  <c r="CF2177" i="2"/>
  <c r="K2186" i="2"/>
  <c r="K2194" i="2"/>
  <c r="K2202" i="2"/>
  <c r="K2210" i="2"/>
  <c r="K2224" i="2"/>
  <c r="K2231" i="2"/>
  <c r="K2258" i="2"/>
  <c r="K2290" i="2"/>
  <c r="K2330" i="2"/>
  <c r="K2133" i="2"/>
  <c r="K2142" i="2"/>
  <c r="K2147" i="2"/>
  <c r="K2156" i="2"/>
  <c r="K2164" i="2"/>
  <c r="K2172" i="2"/>
  <c r="CF2179" i="2"/>
  <c r="K2188" i="2"/>
  <c r="K2196" i="2"/>
  <c r="K2204" i="2"/>
  <c r="CF2211" i="2"/>
  <c r="CF2219" i="2"/>
  <c r="K2227" i="2"/>
  <c r="K2233" i="2"/>
  <c r="K2265" i="2"/>
  <c r="K2298" i="2"/>
  <c r="K2346" i="2"/>
  <c r="K2093" i="2"/>
  <c r="K2097" i="2"/>
  <c r="K2109" i="2"/>
  <c r="K2117" i="2"/>
  <c r="K2125" i="2"/>
  <c r="K2134" i="2"/>
  <c r="K2140" i="2"/>
  <c r="K2150" i="2"/>
  <c r="K2157" i="2"/>
  <c r="K2165" i="2"/>
  <c r="K2173" i="2"/>
  <c r="K2181" i="2"/>
  <c r="K2189" i="2"/>
  <c r="CF2196" i="2"/>
  <c r="K2205" i="2"/>
  <c r="K2212" i="2"/>
  <c r="K2219" i="2"/>
  <c r="K2228" i="2"/>
  <c r="K2234" i="2"/>
  <c r="K2242" i="2"/>
  <c r="K2261" i="2"/>
  <c r="K2293" i="2"/>
  <c r="CF2321" i="2"/>
  <c r="K2395" i="2"/>
  <c r="K2502" i="2"/>
  <c r="K2094" i="2"/>
  <c r="CF2103" i="2"/>
  <c r="K2110" i="2"/>
  <c r="K2118" i="2"/>
  <c r="K2126" i="2"/>
  <c r="K2135" i="2"/>
  <c r="K2144" i="2"/>
  <c r="K2151" i="2"/>
  <c r="CF2157" i="2"/>
  <c r="K2166" i="2"/>
  <c r="K2174" i="2"/>
  <c r="K2182" i="2"/>
  <c r="K2190" i="2"/>
  <c r="K2206" i="2"/>
  <c r="K2213" i="2"/>
  <c r="K2220" i="2"/>
  <c r="CF2226" i="2"/>
  <c r="K2235" i="2"/>
  <c r="K2274" i="2"/>
  <c r="K2362" i="2"/>
  <c r="K2120" i="2"/>
  <c r="K2127" i="2"/>
  <c r="K2136" i="2"/>
  <c r="K2143" i="2"/>
  <c r="K2152" i="2"/>
  <c r="K2161" i="2"/>
  <c r="K2167" i="2"/>
  <c r="K2175" i="2"/>
  <c r="K2183" i="2"/>
  <c r="K2191" i="2"/>
  <c r="K2200" i="2"/>
  <c r="CF2199" i="2"/>
  <c r="K2214" i="2"/>
  <c r="K2221" i="2"/>
  <c r="K2236" i="2"/>
  <c r="K2269" i="2"/>
  <c r="K2335" i="2"/>
  <c r="K2414" i="2"/>
  <c r="K2137" i="2"/>
  <c r="K2145" i="2"/>
  <c r="K2153" i="2"/>
  <c r="K2162" i="2"/>
  <c r="CF2169" i="2"/>
  <c r="CF2175" i="2"/>
  <c r="K2184" i="2"/>
  <c r="K2192" i="2"/>
  <c r="K2199" i="2"/>
  <c r="CF2202" i="2"/>
  <c r="K2215" i="2"/>
  <c r="K2222" i="2"/>
  <c r="K2229" i="2"/>
  <c r="K2237" i="2"/>
  <c r="CF2242" i="2"/>
  <c r="K2250" i="2"/>
  <c r="K2280" i="2"/>
  <c r="K2315" i="2"/>
  <c r="K2379" i="2"/>
  <c r="K2417" i="2"/>
  <c r="K2089" i="2"/>
  <c r="K2098" i="2"/>
  <c r="K2105" i="2"/>
  <c r="K2113" i="2"/>
  <c r="K2121" i="2"/>
  <c r="K2129" i="2"/>
  <c r="K2138" i="2"/>
  <c r="K2146" i="2"/>
  <c r="K2154" i="2"/>
  <c r="K2159" i="2"/>
  <c r="K2169" i="2"/>
  <c r="K2177" i="2"/>
  <c r="K2185" i="2"/>
  <c r="K2193" i="2"/>
  <c r="K2201" i="2"/>
  <c r="K2209" i="2"/>
  <c r="K2216" i="2"/>
  <c r="K2223" i="2"/>
  <c r="K2230" i="2"/>
  <c r="K2238" i="2"/>
  <c r="CF2245" i="2"/>
  <c r="K2277" i="2"/>
  <c r="K2354" i="2"/>
  <c r="K2428" i="2"/>
  <c r="K2249" i="2"/>
  <c r="CF2256" i="2"/>
  <c r="K2266" i="2"/>
  <c r="K2273" i="2"/>
  <c r="K2282" i="2"/>
  <c r="K2289" i="2"/>
  <c r="CF2298" i="2"/>
  <c r="K2305" i="2"/>
  <c r="CF2311" i="2"/>
  <c r="K2321" i="2"/>
  <c r="K2329" i="2"/>
  <c r="K2334" i="2"/>
  <c r="K2344" i="2"/>
  <c r="K2353" i="2"/>
  <c r="K2361" i="2"/>
  <c r="K2370" i="2"/>
  <c r="K2377" i="2"/>
  <c r="K2386" i="2"/>
  <c r="K2388" i="2"/>
  <c r="K2399" i="2"/>
  <c r="K2422" i="2"/>
  <c r="K2424" i="2"/>
  <c r="K2425" i="2"/>
  <c r="K2427" i="2"/>
  <c r="K2535" i="2"/>
  <c r="K2559" i="2"/>
  <c r="K2251" i="2"/>
  <c r="K2259" i="2"/>
  <c r="K2268" i="2"/>
  <c r="K2275" i="2"/>
  <c r="K2283" i="2"/>
  <c r="K2291" i="2"/>
  <c r="CF2300" i="2"/>
  <c r="K2309" i="2"/>
  <c r="CF2315" i="2"/>
  <c r="K2323" i="2"/>
  <c r="K2331" i="2"/>
  <c r="K2339" i="2"/>
  <c r="K2348" i="2"/>
  <c r="K2355" i="2"/>
  <c r="K2363" i="2"/>
  <c r="K2369" i="2"/>
  <c r="K2380" i="2"/>
  <c r="K2401" i="2"/>
  <c r="K2471" i="2"/>
  <c r="K2496" i="2"/>
  <c r="K2589" i="2"/>
  <c r="K2245" i="2"/>
  <c r="K2252" i="2"/>
  <c r="CF2259" i="2"/>
  <c r="K2267" i="2"/>
  <c r="K2276" i="2"/>
  <c r="K2284" i="2"/>
  <c r="CF2290" i="2"/>
  <c r="K2300" i="2"/>
  <c r="CF2307" i="2"/>
  <c r="K2316" i="2"/>
  <c r="K2324" i="2"/>
  <c r="K2332" i="2"/>
  <c r="K2340" i="2"/>
  <c r="K2347" i="2"/>
  <c r="K2356" i="2"/>
  <c r="K2364" i="2"/>
  <c r="K2372" i="2"/>
  <c r="K2378" i="2"/>
  <c r="K2391" i="2"/>
  <c r="K2408" i="2"/>
  <c r="K2463" i="2"/>
  <c r="K2552" i="2"/>
  <c r="K2621" i="2"/>
  <c r="K2301" i="2"/>
  <c r="K2307" i="2"/>
  <c r="CF2318" i="2"/>
  <c r="K2325" i="2"/>
  <c r="K2333" i="2"/>
  <c r="K2341" i="2"/>
  <c r="K2349" i="2"/>
  <c r="K2357" i="2"/>
  <c r="K2365" i="2"/>
  <c r="K2373" i="2"/>
  <c r="K2382" i="2"/>
  <c r="K2397" i="2"/>
  <c r="K2411" i="2"/>
  <c r="K2521" i="2"/>
  <c r="K2240" i="2"/>
  <c r="K2246" i="2"/>
  <c r="K2254" i="2"/>
  <c r="K2262" i="2"/>
  <c r="K2270" i="2"/>
  <c r="K2278" i="2"/>
  <c r="K2286" i="2"/>
  <c r="CF2293" i="2"/>
  <c r="K2303" i="2"/>
  <c r="K2311" i="2"/>
  <c r="K2318" i="2"/>
  <c r="K2326" i="2"/>
  <c r="K2336" i="2"/>
  <c r="K2342" i="2"/>
  <c r="K2350" i="2"/>
  <c r="K2358" i="2"/>
  <c r="K2366" i="2"/>
  <c r="K2374" i="2"/>
  <c r="K2383" i="2"/>
  <c r="K2393" i="2"/>
  <c r="K2406" i="2"/>
  <c r="K2479" i="2"/>
  <c r="K2581" i="2"/>
  <c r="K2239" i="2"/>
  <c r="K2247" i="2"/>
  <c r="K2255" i="2"/>
  <c r="CF2262" i="2"/>
  <c r="K2271" i="2"/>
  <c r="K2279" i="2"/>
  <c r="K2287" i="2"/>
  <c r="K2295" i="2"/>
  <c r="K2304" i="2"/>
  <c r="K2312" i="2"/>
  <c r="K2319" i="2"/>
  <c r="K2327" i="2"/>
  <c r="K2338" i="2"/>
  <c r="K2343" i="2"/>
  <c r="K2351" i="2"/>
  <c r="K2359" i="2"/>
  <c r="K2367" i="2"/>
  <c r="K2375" i="2"/>
  <c r="K2384" i="2"/>
  <c r="K2392" i="2"/>
  <c r="K2404" i="2"/>
  <c r="K2439" i="2"/>
  <c r="K2456" i="2"/>
  <c r="K2577" i="2"/>
  <c r="K2241" i="2"/>
  <c r="K2248" i="2"/>
  <c r="K2256" i="2"/>
  <c r="K2264" i="2"/>
  <c r="K2272" i="2"/>
  <c r="K2281" i="2"/>
  <c r="K2288" i="2"/>
  <c r="K2296" i="2"/>
  <c r="CF2303" i="2"/>
  <c r="K2313" i="2"/>
  <c r="CF2319" i="2"/>
  <c r="K2328" i="2"/>
  <c r="K2337" i="2"/>
  <c r="K2345" i="2"/>
  <c r="K2352" i="2"/>
  <c r="K2360" i="2"/>
  <c r="K2368" i="2"/>
  <c r="K2376" i="2"/>
  <c r="K2385" i="2"/>
  <c r="K2381" i="2"/>
  <c r="K2400" i="2"/>
  <c r="K2416" i="2"/>
  <c r="K2441" i="2"/>
  <c r="K2567" i="2"/>
  <c r="K2390" i="2"/>
  <c r="K2398" i="2"/>
  <c r="K2407" i="2"/>
  <c r="K2415" i="2"/>
  <c r="K2423" i="2"/>
  <c r="K2440" i="2"/>
  <c r="K2447" i="2"/>
  <c r="K2481" i="2"/>
  <c r="K2512" i="2"/>
  <c r="K2544" i="2"/>
  <c r="K2587" i="2"/>
  <c r="K2653" i="2"/>
  <c r="K2696" i="2"/>
  <c r="K2402" i="2"/>
  <c r="K2409" i="2"/>
  <c r="K2418" i="2"/>
  <c r="K2426" i="2"/>
  <c r="K2446" i="2"/>
  <c r="K2480" i="2"/>
  <c r="K2511" i="2"/>
  <c r="K2543" i="2"/>
  <c r="K2629" i="2"/>
  <c r="K2387" i="2"/>
  <c r="K2394" i="2"/>
  <c r="K2403" i="2"/>
  <c r="K2410" i="2"/>
  <c r="K2419" i="2"/>
  <c r="K2420" i="2"/>
  <c r="K2430" i="2"/>
  <c r="K2464" i="2"/>
  <c r="K2497" i="2"/>
  <c r="K2528" i="2"/>
  <c r="K2560" i="2"/>
  <c r="K2413" i="2"/>
  <c r="K2455" i="2"/>
  <c r="K2488" i="2"/>
  <c r="K2519" i="2"/>
  <c r="K2551" i="2"/>
  <c r="K2663" i="2"/>
  <c r="K2389" i="2"/>
  <c r="K2396" i="2"/>
  <c r="K2405" i="2"/>
  <c r="K2412" i="2"/>
  <c r="K2421" i="2"/>
  <c r="K2431" i="2"/>
  <c r="K2432" i="2"/>
  <c r="K2472" i="2"/>
  <c r="K2506" i="2"/>
  <c r="K2536" i="2"/>
  <c r="K2568" i="2"/>
  <c r="K2448" i="2"/>
  <c r="K2457" i="2"/>
  <c r="K2465" i="2"/>
  <c r="K2473" i="2"/>
  <c r="K2482" i="2"/>
  <c r="K2489" i="2"/>
  <c r="K2495" i="2"/>
  <c r="K2504" i="2"/>
  <c r="K2513" i="2"/>
  <c r="K2522" i="2"/>
  <c r="K2531" i="2"/>
  <c r="K2538" i="2"/>
  <c r="K2546" i="2"/>
  <c r="K2553" i="2"/>
  <c r="K2561" i="2"/>
  <c r="K2569" i="2"/>
  <c r="K2571" i="2"/>
  <c r="K2582" i="2"/>
  <c r="K2639" i="2"/>
  <c r="K2670" i="2"/>
  <c r="K2433" i="2"/>
  <c r="K2442" i="2"/>
  <c r="K2449" i="2"/>
  <c r="K2458" i="2"/>
  <c r="K2466" i="2"/>
  <c r="K2474" i="2"/>
  <c r="K2483" i="2"/>
  <c r="K2490" i="2"/>
  <c r="K2498" i="2"/>
  <c r="K2505" i="2"/>
  <c r="K2514" i="2"/>
  <c r="K2520" i="2"/>
  <c r="K2532" i="2"/>
  <c r="K2537" i="2"/>
  <c r="K2547" i="2"/>
  <c r="K2554" i="2"/>
  <c r="K2562" i="2"/>
  <c r="K2570" i="2"/>
  <c r="K2579" i="2"/>
  <c r="K2588" i="2"/>
  <c r="K2592" i="2"/>
  <c r="K2605" i="2"/>
  <c r="K2606" i="2"/>
  <c r="K2608" i="2"/>
  <c r="K2630" i="2"/>
  <c r="K2662" i="2"/>
  <c r="K2680" i="2"/>
  <c r="K2434" i="2"/>
  <c r="K2443" i="2"/>
  <c r="K2451" i="2"/>
  <c r="K2459" i="2"/>
  <c r="K2467" i="2"/>
  <c r="K2476" i="2"/>
  <c r="K2484" i="2"/>
  <c r="K2491" i="2"/>
  <c r="K2499" i="2"/>
  <c r="K2507" i="2"/>
  <c r="K2515" i="2"/>
  <c r="K2525" i="2"/>
  <c r="K2529" i="2"/>
  <c r="K2539" i="2"/>
  <c r="K2548" i="2"/>
  <c r="K2555" i="2"/>
  <c r="K2563" i="2"/>
  <c r="K2572" i="2"/>
  <c r="K2574" i="2"/>
  <c r="K2590" i="2"/>
  <c r="K2598" i="2"/>
  <c r="K2599" i="2"/>
  <c r="K2601" i="2"/>
  <c r="K2615" i="2"/>
  <c r="K2647" i="2"/>
  <c r="K2774" i="2"/>
  <c r="K2429" i="2"/>
  <c r="K2435" i="2"/>
  <c r="K2444" i="2"/>
  <c r="K2452" i="2"/>
  <c r="K2461" i="2"/>
  <c r="K2468" i="2"/>
  <c r="K2477" i="2"/>
  <c r="K2485" i="2"/>
  <c r="K2492" i="2"/>
  <c r="K2500" i="2"/>
  <c r="K2508" i="2"/>
  <c r="K2516" i="2"/>
  <c r="K2526" i="2"/>
  <c r="K2530" i="2"/>
  <c r="K2540" i="2"/>
  <c r="K2545" i="2"/>
  <c r="K2556" i="2"/>
  <c r="K2564" i="2"/>
  <c r="K2573" i="2"/>
  <c r="K2580" i="2"/>
  <c r="K2584" i="2"/>
  <c r="K2638" i="2"/>
  <c r="K2669" i="2"/>
  <c r="K2689" i="2"/>
  <c r="K2436" i="2"/>
  <c r="K2445" i="2"/>
  <c r="K2453" i="2"/>
  <c r="K2462" i="2"/>
  <c r="K2469" i="2"/>
  <c r="K2478" i="2"/>
  <c r="K2486" i="2"/>
  <c r="K2493" i="2"/>
  <c r="K2503" i="2"/>
  <c r="K2509" i="2"/>
  <c r="K2517" i="2"/>
  <c r="K2523" i="2"/>
  <c r="K2533" i="2"/>
  <c r="K2541" i="2"/>
  <c r="K2549" i="2"/>
  <c r="K2557" i="2"/>
  <c r="K2565" i="2"/>
  <c r="K2585" i="2"/>
  <c r="K2593" i="2"/>
  <c r="K2622" i="2"/>
  <c r="K2654" i="2"/>
  <c r="K2438" i="2"/>
  <c r="K2437" i="2"/>
  <c r="K2454" i="2"/>
  <c r="K2460" i="2"/>
  <c r="K2470" i="2"/>
  <c r="K2475" i="2"/>
  <c r="K2487" i="2"/>
  <c r="K2494" i="2"/>
  <c r="K2501" i="2"/>
  <c r="K2510" i="2"/>
  <c r="K2518" i="2"/>
  <c r="K2524" i="2"/>
  <c r="K2534" i="2"/>
  <c r="K2542" i="2"/>
  <c r="K2550" i="2"/>
  <c r="K2558" i="2"/>
  <c r="K2566" i="2"/>
  <c r="K2576" i="2"/>
  <c r="K2613" i="2"/>
  <c r="K2646" i="2"/>
  <c r="K2697" i="2"/>
  <c r="K2703" i="2"/>
  <c r="K2575" i="2"/>
  <c r="K2583" i="2"/>
  <c r="K2591" i="2"/>
  <c r="K2600" i="2"/>
  <c r="K2607" i="2"/>
  <c r="K2614" i="2"/>
  <c r="K2624" i="2"/>
  <c r="K2631" i="2"/>
  <c r="K2640" i="2"/>
  <c r="K2645" i="2"/>
  <c r="K2655" i="2"/>
  <c r="K2661" i="2"/>
  <c r="K2671" i="2"/>
  <c r="K2691" i="2"/>
  <c r="K2724" i="2"/>
  <c r="K2616" i="2"/>
  <c r="K2625" i="2"/>
  <c r="K2632" i="2"/>
  <c r="K2636" i="2"/>
  <c r="K2648" i="2"/>
  <c r="K2656" i="2"/>
  <c r="K2664" i="2"/>
  <c r="K2672" i="2"/>
  <c r="K2677" i="2"/>
  <c r="K2683" i="2"/>
  <c r="K2713" i="2"/>
  <c r="K2725" i="2"/>
  <c r="K2753" i="2"/>
  <c r="K2811" i="2"/>
  <c r="K2597" i="2"/>
  <c r="K2609" i="2"/>
  <c r="K2617" i="2"/>
  <c r="K2623" i="2"/>
  <c r="K2633" i="2"/>
  <c r="K2642" i="2"/>
  <c r="K2649" i="2"/>
  <c r="K2657" i="2"/>
  <c r="K2665" i="2"/>
  <c r="K2673" i="2"/>
  <c r="K2679" i="2"/>
  <c r="K2705" i="2"/>
  <c r="K2792" i="2"/>
  <c r="K2578" i="2"/>
  <c r="K2586" i="2"/>
  <c r="K2594" i="2"/>
  <c r="K2602" i="2"/>
  <c r="K2610" i="2"/>
  <c r="K2618" i="2"/>
  <c r="K2626" i="2"/>
  <c r="K2634" i="2"/>
  <c r="K2643" i="2"/>
  <c r="K2651" i="2"/>
  <c r="K2658" i="2"/>
  <c r="K2666" i="2"/>
  <c r="K2674" i="2"/>
  <c r="K2688" i="2"/>
  <c r="K2759" i="2"/>
  <c r="K2766" i="2"/>
  <c r="K2816" i="2"/>
  <c r="K2595" i="2"/>
  <c r="K2603" i="2"/>
  <c r="K2611" i="2"/>
  <c r="K2619" i="2"/>
  <c r="K2627" i="2"/>
  <c r="K2635" i="2"/>
  <c r="K2644" i="2"/>
  <c r="K2650" i="2"/>
  <c r="K2659" i="2"/>
  <c r="K2667" i="2"/>
  <c r="K2675" i="2"/>
  <c r="K2676" i="2"/>
  <c r="K2681" i="2"/>
  <c r="K2684" i="2"/>
  <c r="K2712" i="2"/>
  <c r="K2741" i="2"/>
  <c r="K2758" i="2"/>
  <c r="K2596" i="2"/>
  <c r="K2604" i="2"/>
  <c r="K2612" i="2"/>
  <c r="K2620" i="2"/>
  <c r="K2628" i="2"/>
  <c r="K2637" i="2"/>
  <c r="K2641" i="2"/>
  <c r="K2652" i="2"/>
  <c r="K2660" i="2"/>
  <c r="K2668" i="2"/>
  <c r="K2852" i="2"/>
  <c r="K2682" i="2"/>
  <c r="K2690" i="2"/>
  <c r="K2698" i="2"/>
  <c r="K2706" i="2"/>
  <c r="K2714" i="2"/>
  <c r="K2729" i="2"/>
  <c r="K2733" i="2"/>
  <c r="K2738" i="2"/>
  <c r="K2782" i="2"/>
  <c r="K2699" i="2"/>
  <c r="K2707" i="2"/>
  <c r="K2716" i="2"/>
  <c r="K2737" i="2"/>
  <c r="K2742" i="2"/>
  <c r="K2743" i="2"/>
  <c r="K2799" i="2"/>
  <c r="K2692" i="2"/>
  <c r="K2700" i="2"/>
  <c r="K2708" i="2"/>
  <c r="K2717" i="2"/>
  <c r="K2730" i="2"/>
  <c r="K2727" i="2"/>
  <c r="K2751" i="2"/>
  <c r="K2791" i="2"/>
  <c r="K2842" i="2"/>
  <c r="K2685" i="2"/>
  <c r="K2693" i="2"/>
  <c r="K2701" i="2"/>
  <c r="K2709" i="2"/>
  <c r="K2715" i="2"/>
  <c r="K2728" i="2"/>
  <c r="K2734" i="2"/>
  <c r="K2749" i="2"/>
  <c r="K2750" i="2"/>
  <c r="K2775" i="2"/>
  <c r="K2802" i="2"/>
  <c r="K2678" i="2"/>
  <c r="K2686" i="2"/>
  <c r="K2694" i="2"/>
  <c r="K2702" i="2"/>
  <c r="K2710" i="2"/>
  <c r="K2718" i="2"/>
  <c r="K2721" i="2"/>
  <c r="K2740" i="2"/>
  <c r="K2748" i="2"/>
  <c r="K2765" i="2"/>
  <c r="K2798" i="2"/>
  <c r="K2884" i="2"/>
  <c r="K2687" i="2"/>
  <c r="K2695" i="2"/>
  <c r="K2704" i="2"/>
  <c r="K2711" i="2"/>
  <c r="K2719" i="2"/>
  <c r="K2722" i="2"/>
  <c r="K2732" i="2"/>
  <c r="K2735" i="2"/>
  <c r="K2745" i="2"/>
  <c r="K2757" i="2"/>
  <c r="K2768" i="2"/>
  <c r="K2783" i="2"/>
  <c r="K2815" i="2"/>
  <c r="K2720" i="2"/>
  <c r="K2726" i="2"/>
  <c r="K2736" i="2"/>
  <c r="K2744" i="2"/>
  <c r="K2752" i="2"/>
  <c r="K2760" i="2"/>
  <c r="K2767" i="2"/>
  <c r="K2776" i="2"/>
  <c r="K2784" i="2"/>
  <c r="K2793" i="2"/>
  <c r="K2800" i="2"/>
  <c r="K2803" i="2"/>
  <c r="K2806" i="2"/>
  <c r="K2834" i="2"/>
  <c r="K2843" i="2"/>
  <c r="K2860" i="2"/>
  <c r="K2866" i="2"/>
  <c r="K2761" i="2"/>
  <c r="K2769" i="2"/>
  <c r="K2777" i="2"/>
  <c r="K2785" i="2"/>
  <c r="K2794" i="2"/>
  <c r="K2801" i="2"/>
  <c r="K2807" i="2"/>
  <c r="K2812" i="2"/>
  <c r="K2820" i="2"/>
  <c r="K2826" i="2"/>
  <c r="K2835" i="2"/>
  <c r="K2845" i="2"/>
  <c r="K2851" i="2"/>
  <c r="K2917" i="2"/>
  <c r="K2952" i="2"/>
  <c r="K2746" i="2"/>
  <c r="K2754" i="2"/>
  <c r="K2762" i="2"/>
  <c r="K2770" i="2"/>
  <c r="K2778" i="2"/>
  <c r="K2787" i="2"/>
  <c r="K2795" i="2"/>
  <c r="K2818" i="2"/>
  <c r="K2827" i="2"/>
  <c r="K2836" i="2"/>
  <c r="K2873" i="2"/>
  <c r="K2876" i="2"/>
  <c r="K2723" i="2"/>
  <c r="K2731" i="2"/>
  <c r="K2739" i="2"/>
  <c r="K2747" i="2"/>
  <c r="K2755" i="2"/>
  <c r="K2763" i="2"/>
  <c r="K2771" i="2"/>
  <c r="K2779" i="2"/>
  <c r="K2788" i="2"/>
  <c r="K2796" i="2"/>
  <c r="K2804" i="2"/>
  <c r="K2813" i="2"/>
  <c r="K2819" i="2"/>
  <c r="K2828" i="2"/>
  <c r="K2859" i="2"/>
  <c r="K2868" i="2"/>
  <c r="K2893" i="2"/>
  <c r="K2940" i="2"/>
  <c r="K2756" i="2"/>
  <c r="K2764" i="2"/>
  <c r="K2772" i="2"/>
  <c r="K2780" i="2"/>
  <c r="K2789" i="2"/>
  <c r="K2790" i="2"/>
  <c r="K2809" i="2"/>
  <c r="K2869" i="2"/>
  <c r="K2773" i="2"/>
  <c r="K2781" i="2"/>
  <c r="K2786" i="2"/>
  <c r="K2797" i="2"/>
  <c r="K2805" i="2"/>
  <c r="K2821" i="2"/>
  <c r="K2925" i="2"/>
  <c r="K2450" i="2"/>
  <c r="K2810" i="2"/>
  <c r="K2817" i="2"/>
  <c r="K2829" i="2"/>
  <c r="K2837" i="2"/>
  <c r="K2844" i="2"/>
  <c r="K2853" i="2"/>
  <c r="K2861" i="2"/>
  <c r="K2901" i="2"/>
  <c r="K2934" i="2"/>
  <c r="K2822" i="2"/>
  <c r="K2830" i="2"/>
  <c r="K2838" i="2"/>
  <c r="K2847" i="2"/>
  <c r="K2854" i="2"/>
  <c r="K2862" i="2"/>
  <c r="K2865" i="2"/>
  <c r="K2874" i="2"/>
  <c r="K2877" i="2"/>
  <c r="K2892" i="2"/>
  <c r="K2924" i="2"/>
  <c r="K2823" i="2"/>
  <c r="K2831" i="2"/>
  <c r="K2839" i="2"/>
  <c r="K2848" i="2"/>
  <c r="K2855" i="2"/>
  <c r="K2863" i="2"/>
  <c r="K2871" i="2"/>
  <c r="K2909" i="2"/>
  <c r="K2958" i="2"/>
  <c r="K2991" i="2"/>
  <c r="K2808" i="2"/>
  <c r="K2814" i="2"/>
  <c r="K2824" i="2"/>
  <c r="K2832" i="2"/>
  <c r="K2840" i="2"/>
  <c r="K2849" i="2"/>
  <c r="K2856" i="2"/>
  <c r="K2864" i="2"/>
  <c r="K2900" i="2"/>
  <c r="K2933" i="2"/>
  <c r="K2944" i="2"/>
  <c r="K2825" i="2"/>
  <c r="K2833" i="2"/>
  <c r="K2841" i="2"/>
  <c r="K2850" i="2"/>
  <c r="K2857" i="2"/>
  <c r="K2872" i="2"/>
  <c r="K2885" i="2"/>
  <c r="K2918" i="2"/>
  <c r="K2846" i="2"/>
  <c r="K2858" i="2"/>
  <c r="K2908" i="2"/>
  <c r="K2954" i="2"/>
  <c r="K2870" i="2"/>
  <c r="K2878" i="2"/>
  <c r="K2886" i="2"/>
  <c r="K2894" i="2"/>
  <c r="K2902" i="2"/>
  <c r="K2910" i="2"/>
  <c r="K2919" i="2"/>
  <c r="K2927" i="2"/>
  <c r="K2935" i="2"/>
  <c r="K2936" i="2"/>
  <c r="K2942" i="2"/>
  <c r="K2968" i="2"/>
  <c r="K2879" i="2"/>
  <c r="K2889" i="2"/>
  <c r="K2895" i="2"/>
  <c r="K2903" i="2"/>
  <c r="K2911" i="2"/>
  <c r="K2920" i="2"/>
  <c r="K2928" i="2"/>
  <c r="K2945" i="2"/>
  <c r="K3006" i="2"/>
  <c r="K3043" i="2"/>
  <c r="K2880" i="2"/>
  <c r="K2887" i="2"/>
  <c r="K2896" i="2"/>
  <c r="K2905" i="2"/>
  <c r="K2912" i="2"/>
  <c r="K2916" i="2"/>
  <c r="K2929" i="2"/>
  <c r="K2973" i="2"/>
  <c r="K2982" i="2"/>
  <c r="K3013" i="2"/>
  <c r="K3023" i="2"/>
  <c r="K2881" i="2"/>
  <c r="K2888" i="2"/>
  <c r="K2897" i="2"/>
  <c r="K2906" i="2"/>
  <c r="K2913" i="2"/>
  <c r="K2921" i="2"/>
  <c r="K2930" i="2"/>
  <c r="K2937" i="2"/>
  <c r="K2943" i="2"/>
  <c r="K2946" i="2"/>
  <c r="K2959" i="2"/>
  <c r="K2882" i="2"/>
  <c r="K2890" i="2"/>
  <c r="K2898" i="2"/>
  <c r="K2904" i="2"/>
  <c r="K2914" i="2"/>
  <c r="K2922" i="2"/>
  <c r="K2931" i="2"/>
  <c r="K2998" i="2"/>
  <c r="K2867" i="2"/>
  <c r="K2875" i="2"/>
  <c r="K2883" i="2"/>
  <c r="K2891" i="2"/>
  <c r="K2899" i="2"/>
  <c r="K2907" i="2"/>
  <c r="K2915" i="2"/>
  <c r="K2923" i="2"/>
  <c r="K2932" i="2"/>
  <c r="K2938" i="2"/>
  <c r="K2951" i="2"/>
  <c r="K2969" i="2"/>
  <c r="K2974" i="2"/>
  <c r="K2981" i="2"/>
  <c r="K2990" i="2"/>
  <c r="K2997" i="2"/>
  <c r="K3005" i="2"/>
  <c r="K3007" i="2"/>
  <c r="K3011" i="2"/>
  <c r="K3069" i="2"/>
  <c r="K2953" i="2"/>
  <c r="K2960" i="2"/>
  <c r="K2970" i="2"/>
  <c r="K2975" i="2"/>
  <c r="K2983" i="2"/>
  <c r="K2992" i="2"/>
  <c r="K2999" i="2"/>
  <c r="K3008" i="2"/>
  <c r="K3009" i="2"/>
  <c r="K2963" i="2"/>
  <c r="K2971" i="2"/>
  <c r="K2976" i="2"/>
  <c r="K2984" i="2"/>
  <c r="K2993" i="2"/>
  <c r="K3000" i="2"/>
  <c r="K3034" i="2"/>
  <c r="K3061" i="2"/>
  <c r="K2955" i="2"/>
  <c r="K2964" i="2"/>
  <c r="K2966" i="2"/>
  <c r="K2977" i="2"/>
  <c r="K2985" i="2"/>
  <c r="K2989" i="2"/>
  <c r="K3001" i="2"/>
  <c r="K3029" i="2"/>
  <c r="K3038" i="2"/>
  <c r="K2941" i="2"/>
  <c r="K2947" i="2"/>
  <c r="K2956" i="2"/>
  <c r="K2961" i="2"/>
  <c r="K2967" i="2"/>
  <c r="K2978" i="2"/>
  <c r="K2986" i="2"/>
  <c r="K2994" i="2"/>
  <c r="K3002" i="2"/>
  <c r="K3076" i="2"/>
  <c r="K2939" i="2"/>
  <c r="K2948" i="2"/>
  <c r="K2950" i="2"/>
  <c r="K2962" i="2"/>
  <c r="K2926" i="2"/>
  <c r="K2979" i="2"/>
  <c r="K2987" i="2"/>
  <c r="K2995" i="2"/>
  <c r="K3003" i="2"/>
  <c r="K3010" i="2"/>
  <c r="K3014" i="2"/>
  <c r="K3052" i="2"/>
  <c r="K2949" i="2"/>
  <c r="K2957" i="2"/>
  <c r="K2965" i="2"/>
  <c r="K2972" i="2"/>
  <c r="K2980" i="2"/>
  <c r="K2988" i="2"/>
  <c r="K2996" i="2"/>
  <c r="K3004" i="2"/>
  <c r="K3018" i="2"/>
  <c r="K3019" i="2"/>
  <c r="K3021" i="2"/>
  <c r="K3012" i="2"/>
  <c r="K3020" i="2"/>
  <c r="K3028" i="2"/>
  <c r="K3037" i="2"/>
  <c r="K3046" i="2"/>
  <c r="K3053" i="2"/>
  <c r="K3060" i="2"/>
  <c r="K3068" i="2"/>
  <c r="K3075" i="2"/>
  <c r="K3022" i="2"/>
  <c r="K3030" i="2"/>
  <c r="K3039" i="2"/>
  <c r="K3044" i="2"/>
  <c r="K3054" i="2"/>
  <c r="K3062" i="2"/>
  <c r="K3070" i="2"/>
  <c r="K3077" i="2"/>
  <c r="K3084" i="2"/>
  <c r="K3015" i="2"/>
  <c r="K3024" i="2"/>
  <c r="K3031" i="2"/>
  <c r="K3040" i="2"/>
  <c r="K3047" i="2"/>
  <c r="K3055" i="2"/>
  <c r="K3063" i="2"/>
  <c r="K3071" i="2"/>
  <c r="K3078" i="2"/>
  <c r="K3016" i="2"/>
  <c r="K3025" i="2"/>
  <c r="K3032" i="2"/>
  <c r="K3035" i="2"/>
  <c r="K3048" i="2"/>
  <c r="K3056" i="2"/>
  <c r="K3064" i="2"/>
  <c r="K3079" i="2"/>
  <c r="K3110" i="2"/>
  <c r="K3111" i="2"/>
  <c r="K3113" i="2"/>
  <c r="K3017" i="2"/>
  <c r="K3026" i="2"/>
  <c r="K3033" i="2"/>
  <c r="K3041" i="2"/>
  <c r="K3049" i="2"/>
  <c r="K3057" i="2"/>
  <c r="K3065" i="2"/>
  <c r="K3072" i="2"/>
  <c r="K3080" i="2"/>
  <c r="K3101" i="2"/>
  <c r="K3102" i="2"/>
  <c r="K3104" i="2"/>
  <c r="K3042" i="2"/>
  <c r="K3050" i="2"/>
  <c r="K3058" i="2"/>
  <c r="K3066" i="2"/>
  <c r="K3073" i="2"/>
  <c r="K3081" i="2"/>
  <c r="K3085" i="2"/>
  <c r="K3093" i="2"/>
  <c r="K3094" i="2"/>
  <c r="K3096" i="2"/>
  <c r="K3027" i="2"/>
  <c r="K3036" i="2"/>
  <c r="K3045" i="2"/>
  <c r="K3051" i="2"/>
  <c r="K3059" i="2"/>
  <c r="K3067" i="2"/>
  <c r="K3074" i="2"/>
  <c r="K3082" i="2"/>
  <c r="K3087" i="2"/>
  <c r="K3086" i="2"/>
  <c r="K3095" i="2"/>
  <c r="K3103" i="2"/>
  <c r="K3112" i="2"/>
  <c r="K3089" i="2"/>
  <c r="K3097" i="2"/>
  <c r="K3105" i="2"/>
  <c r="K3114" i="2"/>
  <c r="K3090" i="2"/>
  <c r="K3098" i="2"/>
  <c r="K3106" i="2"/>
  <c r="K3115" i="2"/>
  <c r="K3091" i="2"/>
  <c r="K3099" i="2"/>
  <c r="K3107" i="2"/>
  <c r="K3100" i="2"/>
  <c r="K3083" i="2"/>
  <c r="K3092" i="2"/>
  <c r="K3088" i="2"/>
  <c r="K3108" i="2"/>
  <c r="K4" i="2"/>
  <c r="K3109" i="2"/>
  <c r="BV4" i="2"/>
  <c r="A9" i="2"/>
  <c r="A15" i="2"/>
  <c r="A19" i="2"/>
  <c r="A27" i="2"/>
  <c r="A34" i="2"/>
  <c r="BV40" i="2"/>
  <c r="A44" i="2"/>
  <c r="A50" i="2"/>
  <c r="A58" i="2"/>
  <c r="BV5" i="2"/>
  <c r="A10" i="2"/>
  <c r="BV15" i="2"/>
  <c r="A20" i="2"/>
  <c r="A28" i="2"/>
  <c r="A35" i="2"/>
  <c r="A40" i="2"/>
  <c r="A51" i="2"/>
  <c r="A59" i="2"/>
  <c r="A63" i="2"/>
  <c r="BV12" i="2"/>
  <c r="A11" i="2"/>
  <c r="A21" i="2"/>
  <c r="A29" i="2"/>
  <c r="A36" i="2"/>
  <c r="A41" i="2"/>
  <c r="BV45" i="2"/>
  <c r="A52" i="2"/>
  <c r="A60" i="2"/>
  <c r="A62" i="2"/>
  <c r="BV6" i="2"/>
  <c r="A12" i="2"/>
  <c r="BV16" i="2"/>
  <c r="A22" i="2"/>
  <c r="A30" i="2"/>
  <c r="A38" i="2"/>
  <c r="BV41" i="2"/>
  <c r="A45" i="2"/>
  <c r="A53" i="2"/>
  <c r="A61" i="2"/>
  <c r="A6" i="2"/>
  <c r="A13" i="2"/>
  <c r="A16" i="2"/>
  <c r="A23" i="2"/>
  <c r="BV31" i="2"/>
  <c r="BV38" i="2"/>
  <c r="A42" i="2"/>
  <c r="A54" i="2"/>
  <c r="BV7" i="2"/>
  <c r="A17" i="2"/>
  <c r="A24" i="2"/>
  <c r="A31" i="2"/>
  <c r="A37" i="2"/>
  <c r="BV42" i="2"/>
  <c r="A46" i="2"/>
  <c r="A55" i="2"/>
  <c r="A7" i="2"/>
  <c r="A14" i="2"/>
  <c r="A18" i="2"/>
  <c r="A25" i="2"/>
  <c r="A32" i="2"/>
  <c r="BV37" i="2"/>
  <c r="A43" i="2"/>
  <c r="A47" i="2"/>
  <c r="A56" i="2"/>
  <c r="A5" i="2"/>
  <c r="A8" i="2"/>
  <c r="BV14" i="2"/>
  <c r="BV18" i="2"/>
  <c r="A26" i="2"/>
  <c r="A33" i="2"/>
  <c r="A39" i="2"/>
  <c r="BV44" i="2"/>
  <c r="A49" i="2"/>
  <c r="A57" i="2"/>
  <c r="A67" i="2"/>
  <c r="A75" i="2"/>
  <c r="A83" i="2"/>
  <c r="A91" i="2"/>
  <c r="BV96" i="2"/>
  <c r="A104" i="2"/>
  <c r="A113" i="2"/>
  <c r="A120" i="2"/>
  <c r="A126" i="2"/>
  <c r="A135" i="2"/>
  <c r="BV140" i="2"/>
  <c r="A149" i="2"/>
  <c r="A157" i="2"/>
  <c r="A164" i="2"/>
  <c r="A172" i="2"/>
  <c r="BV180" i="2"/>
  <c r="A187" i="2"/>
  <c r="A195" i="2"/>
  <c r="BV202" i="2"/>
  <c r="BV209" i="2"/>
  <c r="A218" i="2"/>
  <c r="A228" i="2"/>
  <c r="A234" i="2"/>
  <c r="BV241" i="2"/>
  <c r="A249" i="2"/>
  <c r="BV257" i="2"/>
  <c r="A264" i="2"/>
  <c r="A271" i="2"/>
  <c r="BV274" i="2"/>
  <c r="A288" i="2"/>
  <c r="A295" i="2"/>
  <c r="A303" i="2"/>
  <c r="BV309" i="2"/>
  <c r="A319" i="2"/>
  <c r="A327" i="2"/>
  <c r="A335" i="2"/>
  <c r="A343" i="2"/>
  <c r="BV349" i="2"/>
  <c r="A358" i="2"/>
  <c r="A366" i="2"/>
  <c r="A375" i="2"/>
  <c r="A382" i="2"/>
  <c r="A384" i="2"/>
  <c r="BV393" i="2"/>
  <c r="A395" i="2"/>
  <c r="A401" i="2"/>
  <c r="A433" i="2"/>
  <c r="A468" i="2"/>
  <c r="BV587" i="2"/>
  <c r="A68" i="2"/>
  <c r="A76" i="2"/>
  <c r="A84" i="2"/>
  <c r="A92" i="2"/>
  <c r="A98" i="2"/>
  <c r="A106" i="2"/>
  <c r="A121" i="2"/>
  <c r="A128" i="2"/>
  <c r="A136" i="2"/>
  <c r="A142" i="2"/>
  <c r="BV151" i="2"/>
  <c r="A158" i="2"/>
  <c r="A165" i="2"/>
  <c r="A173" i="2"/>
  <c r="A180" i="2"/>
  <c r="BV189" i="2"/>
  <c r="A196" i="2"/>
  <c r="A204" i="2"/>
  <c r="A211" i="2"/>
  <c r="A219" i="2"/>
  <c r="BV228" i="2"/>
  <c r="A235" i="2"/>
  <c r="A243" i="2"/>
  <c r="BV260" i="2"/>
  <c r="BV271" i="2"/>
  <c r="A280" i="2"/>
  <c r="BV286" i="2"/>
  <c r="A296" i="2"/>
  <c r="A304" i="2"/>
  <c r="A312" i="2"/>
  <c r="A320" i="2"/>
  <c r="A328" i="2"/>
  <c r="A336" i="2"/>
  <c r="A344" i="2"/>
  <c r="A359" i="2"/>
  <c r="A367" i="2"/>
  <c r="A376" i="2"/>
  <c r="A422" i="2"/>
  <c r="A442" i="2"/>
  <c r="BV505" i="2"/>
  <c r="A563" i="2"/>
  <c r="A69" i="2"/>
  <c r="A77" i="2"/>
  <c r="A85" i="2"/>
  <c r="BV94" i="2"/>
  <c r="A99" i="2"/>
  <c r="A107" i="2"/>
  <c r="A114" i="2"/>
  <c r="A122" i="2"/>
  <c r="A129" i="2"/>
  <c r="A137" i="2"/>
  <c r="BV142" i="2"/>
  <c r="A151" i="2"/>
  <c r="A159" i="2"/>
  <c r="A166" i="2"/>
  <c r="BV182" i="2"/>
  <c r="A189" i="2"/>
  <c r="A197" i="2"/>
  <c r="BV204" i="2"/>
  <c r="BV211" i="2"/>
  <c r="A220" i="2"/>
  <c r="A232" i="2"/>
  <c r="BV235" i="2"/>
  <c r="BV243" i="2"/>
  <c r="A251" i="2"/>
  <c r="A257" i="2"/>
  <c r="A266" i="2"/>
  <c r="A274" i="2"/>
  <c r="A281" i="2"/>
  <c r="A290" i="2"/>
  <c r="A297" i="2"/>
  <c r="A305" i="2"/>
  <c r="BV314" i="2"/>
  <c r="BV320" i="2"/>
  <c r="A329" i="2"/>
  <c r="BV336" i="2"/>
  <c r="A345" i="2"/>
  <c r="A352" i="2"/>
  <c r="A360" i="2"/>
  <c r="A368" i="2"/>
  <c r="A374" i="2"/>
  <c r="BV397" i="2"/>
  <c r="A409" i="2"/>
  <c r="BV441" i="2"/>
  <c r="A482" i="2"/>
  <c r="BV540" i="2"/>
  <c r="A605" i="2"/>
  <c r="A70" i="2"/>
  <c r="A78" i="2"/>
  <c r="A86" i="2"/>
  <c r="A94" i="2"/>
  <c r="A100" i="2"/>
  <c r="BV107" i="2"/>
  <c r="A116" i="2"/>
  <c r="A125" i="2"/>
  <c r="A130" i="2"/>
  <c r="A144" i="2"/>
  <c r="A152" i="2"/>
  <c r="A105" i="2"/>
  <c r="A167" i="2"/>
  <c r="A174" i="2"/>
  <c r="A182" i="2"/>
  <c r="A190" i="2"/>
  <c r="A198" i="2"/>
  <c r="BV207" i="2"/>
  <c r="A214" i="2"/>
  <c r="A221" i="2"/>
  <c r="A230" i="2"/>
  <c r="A237" i="2"/>
  <c r="A245" i="2"/>
  <c r="BV251" i="2"/>
  <c r="A258" i="2"/>
  <c r="A267" i="2"/>
  <c r="A275" i="2"/>
  <c r="BV283" i="2"/>
  <c r="A291" i="2"/>
  <c r="A298" i="2"/>
  <c r="A306" i="2"/>
  <c r="A314" i="2"/>
  <c r="A322" i="2"/>
  <c r="A330" i="2"/>
  <c r="A338" i="2"/>
  <c r="A346" i="2"/>
  <c r="A353" i="2"/>
  <c r="A361" i="2"/>
  <c r="A369" i="2"/>
  <c r="A377" i="2"/>
  <c r="A386" i="2"/>
  <c r="A391" i="2"/>
  <c r="BV430" i="2"/>
  <c r="A459" i="2"/>
  <c r="BV519" i="2"/>
  <c r="A579" i="2"/>
  <c r="A71" i="2"/>
  <c r="A79" i="2"/>
  <c r="A87" i="2"/>
  <c r="A101" i="2"/>
  <c r="A109" i="2"/>
  <c r="A115" i="2"/>
  <c r="A123" i="2"/>
  <c r="A131" i="2"/>
  <c r="A138" i="2"/>
  <c r="A145" i="2"/>
  <c r="A153" i="2"/>
  <c r="A160" i="2"/>
  <c r="A168" i="2"/>
  <c r="A175" i="2"/>
  <c r="A183" i="2"/>
  <c r="A191" i="2"/>
  <c r="BV198" i="2"/>
  <c r="A207" i="2"/>
  <c r="A215" i="2"/>
  <c r="A222" i="2"/>
  <c r="BV230" i="2"/>
  <c r="A238" i="2"/>
  <c r="A246" i="2"/>
  <c r="A252" i="2"/>
  <c r="A260" i="2"/>
  <c r="A268" i="2"/>
  <c r="A276" i="2"/>
  <c r="A283" i="2"/>
  <c r="A292" i="2"/>
  <c r="A299" i="2"/>
  <c r="A307" i="2"/>
  <c r="A315" i="2"/>
  <c r="A323" i="2"/>
  <c r="A331" i="2"/>
  <c r="A339" i="2"/>
  <c r="A347" i="2"/>
  <c r="A354" i="2"/>
  <c r="A362" i="2"/>
  <c r="A370" i="2"/>
  <c r="A378" i="2"/>
  <c r="A388" i="2"/>
  <c r="A417" i="2"/>
  <c r="A497" i="2"/>
  <c r="A556" i="2"/>
  <c r="A622" i="2"/>
  <c r="A64" i="2"/>
  <c r="A72" i="2"/>
  <c r="A80" i="2"/>
  <c r="A88" i="2"/>
  <c r="A96" i="2"/>
  <c r="A110" i="2"/>
  <c r="A117" i="2"/>
  <c r="BV123" i="2"/>
  <c r="A132" i="2"/>
  <c r="A146" i="2"/>
  <c r="A154" i="2"/>
  <c r="A161" i="2"/>
  <c r="A169" i="2"/>
  <c r="A176" i="2"/>
  <c r="A184" i="2"/>
  <c r="A192" i="2"/>
  <c r="A200" i="2"/>
  <c r="A208" i="2"/>
  <c r="A216" i="2"/>
  <c r="A223" i="2"/>
  <c r="BV227" i="2"/>
  <c r="BV238" i="2"/>
  <c r="A247" i="2"/>
  <c r="A253" i="2"/>
  <c r="A261" i="2"/>
  <c r="A265" i="2"/>
  <c r="A277" i="2"/>
  <c r="A284" i="2"/>
  <c r="BV290" i="2"/>
  <c r="A300" i="2"/>
  <c r="A309" i="2"/>
  <c r="A316" i="2"/>
  <c r="A325" i="2"/>
  <c r="A332" i="2"/>
  <c r="A340" i="2"/>
  <c r="A349" i="2"/>
  <c r="A355" i="2"/>
  <c r="A363" i="2"/>
  <c r="A371" i="2"/>
  <c r="A379" i="2"/>
  <c r="A405" i="2"/>
  <c r="A465" i="2"/>
  <c r="A597" i="2"/>
  <c r="A65" i="2"/>
  <c r="A73" i="2"/>
  <c r="A81" i="2"/>
  <c r="A89" i="2"/>
  <c r="A97" i="2"/>
  <c r="A102" i="2"/>
  <c r="BV110" i="2"/>
  <c r="A118" i="2"/>
  <c r="A133" i="2"/>
  <c r="A139" i="2"/>
  <c r="A147" i="2"/>
  <c r="A155" i="2"/>
  <c r="BV161" i="2"/>
  <c r="A170" i="2"/>
  <c r="A177" i="2"/>
  <c r="BV184" i="2"/>
  <c r="A193" i="2"/>
  <c r="BV200" i="2"/>
  <c r="A48" i="2"/>
  <c r="A217" i="2"/>
  <c r="A224" i="2"/>
  <c r="A227" i="2"/>
  <c r="A240" i="2"/>
  <c r="A254" i="2"/>
  <c r="A262" i="2"/>
  <c r="BV265" i="2"/>
  <c r="A278" i="2"/>
  <c r="A286" i="2"/>
  <c r="A293" i="2"/>
  <c r="A301" i="2"/>
  <c r="A310" i="2"/>
  <c r="A317" i="2"/>
  <c r="A324" i="2"/>
  <c r="BV334" i="2"/>
  <c r="A341" i="2"/>
  <c r="A350" i="2"/>
  <c r="A356" i="2"/>
  <c r="BV363" i="2"/>
  <c r="BV371" i="2"/>
  <c r="A380" i="2"/>
  <c r="BV382" i="2"/>
  <c r="A426" i="2"/>
  <c r="BV448" i="2"/>
  <c r="BV513" i="2"/>
  <c r="A571" i="2"/>
  <c r="A66" i="2"/>
  <c r="A74" i="2"/>
  <c r="A82" i="2"/>
  <c r="BV91" i="2"/>
  <c r="A103" i="2"/>
  <c r="A112" i="2"/>
  <c r="A119" i="2"/>
  <c r="A127" i="2"/>
  <c r="BV135" i="2"/>
  <c r="A140" i="2"/>
  <c r="A148" i="2"/>
  <c r="A156" i="2"/>
  <c r="A163" i="2"/>
  <c r="BV170" i="2"/>
  <c r="A178" i="2"/>
  <c r="BV187" i="2"/>
  <c r="A194" i="2"/>
  <c r="A202" i="2"/>
  <c r="A209" i="2"/>
  <c r="A213" i="2"/>
  <c r="BV224" i="2"/>
  <c r="A233" i="2"/>
  <c r="A241" i="2"/>
  <c r="BV249" i="2"/>
  <c r="A255" i="2"/>
  <c r="A263" i="2"/>
  <c r="A270" i="2"/>
  <c r="A279" i="2"/>
  <c r="A287" i="2"/>
  <c r="A294" i="2"/>
  <c r="A302" i="2"/>
  <c r="A311" i="2"/>
  <c r="BV319" i="2"/>
  <c r="A326" i="2"/>
  <c r="A334" i="2"/>
  <c r="A342" i="2"/>
  <c r="A351" i="2"/>
  <c r="A357" i="2"/>
  <c r="BV366" i="2"/>
  <c r="A373" i="2"/>
  <c r="BV380" i="2"/>
  <c r="A410" i="2"/>
  <c r="A489" i="2"/>
  <c r="A549" i="2"/>
  <c r="A613" i="2"/>
  <c r="A632" i="2"/>
  <c r="A640" i="2"/>
  <c r="A649" i="2"/>
  <c r="A657" i="2"/>
  <c r="A664" i="2"/>
  <c r="A672" i="2"/>
  <c r="A619" i="2"/>
  <c r="A704" i="2"/>
  <c r="A793" i="2"/>
  <c r="A854" i="2"/>
  <c r="A917" i="2"/>
  <c r="A977" i="2"/>
  <c r="A1040" i="2"/>
  <c r="BV390" i="2"/>
  <c r="A406" i="2"/>
  <c r="A414" i="2"/>
  <c r="A423" i="2"/>
  <c r="A430" i="2"/>
  <c r="BV436" i="2"/>
  <c r="A444" i="2"/>
  <c r="A450" i="2"/>
  <c r="A457" i="2"/>
  <c r="A469" i="2"/>
  <c r="BV476" i="2"/>
  <c r="A483" i="2"/>
  <c r="A490" i="2"/>
  <c r="BV495" i="2"/>
  <c r="A505" i="2"/>
  <c r="A513" i="2"/>
  <c r="A521" i="2"/>
  <c r="A529" i="2"/>
  <c r="A534" i="2"/>
  <c r="A542" i="2"/>
  <c r="A550" i="2"/>
  <c r="A559" i="2"/>
  <c r="A564" i="2"/>
  <c r="A573" i="2"/>
  <c r="A580" i="2"/>
  <c r="BV586" i="2"/>
  <c r="A598" i="2"/>
  <c r="A606" i="2"/>
  <c r="A614" i="2"/>
  <c r="A623" i="2"/>
  <c r="A633" i="2"/>
  <c r="BV640" i="2"/>
  <c r="A650" i="2"/>
  <c r="A658" i="2"/>
  <c r="A665" i="2"/>
  <c r="A673" i="2"/>
  <c r="A627" i="2"/>
  <c r="A706" i="2"/>
  <c r="A737" i="2"/>
  <c r="A770" i="2"/>
  <c r="A831" i="2"/>
  <c r="A892" i="2"/>
  <c r="A954" i="2"/>
  <c r="BV1017" i="2"/>
  <c r="A385" i="2"/>
  <c r="A393" i="2"/>
  <c r="A399" i="2"/>
  <c r="BV406" i="2"/>
  <c r="A415" i="2"/>
  <c r="A424" i="2"/>
  <c r="A431" i="2"/>
  <c r="A438" i="2"/>
  <c r="A445" i="2"/>
  <c r="A451" i="2"/>
  <c r="A461" i="2"/>
  <c r="A470" i="2"/>
  <c r="A476" i="2"/>
  <c r="A484" i="2"/>
  <c r="A491" i="2"/>
  <c r="BV499" i="2"/>
  <c r="A506" i="2"/>
  <c r="BV515" i="2"/>
  <c r="BV523" i="2"/>
  <c r="A530" i="2"/>
  <c r="BV534" i="2"/>
  <c r="A543" i="2"/>
  <c r="A560" i="2"/>
  <c r="A565" i="2"/>
  <c r="A574" i="2"/>
  <c r="A581" i="2"/>
  <c r="A589" i="2"/>
  <c r="A599" i="2"/>
  <c r="A607" i="2"/>
  <c r="A615" i="2"/>
  <c r="A624" i="2"/>
  <c r="A634" i="2"/>
  <c r="A642" i="2"/>
  <c r="A651" i="2"/>
  <c r="A661" i="2"/>
  <c r="A666" i="2"/>
  <c r="A674" i="2"/>
  <c r="BV711" i="2"/>
  <c r="A745" i="2"/>
  <c r="A809" i="2"/>
  <c r="A870" i="2"/>
  <c r="BV931" i="2"/>
  <c r="A994" i="2"/>
  <c r="BV399" i="2"/>
  <c r="A408" i="2"/>
  <c r="A416" i="2"/>
  <c r="BV424" i="2"/>
  <c r="A432" i="2"/>
  <c r="BV438" i="2"/>
  <c r="BV444" i="2"/>
  <c r="BV451" i="2"/>
  <c r="A460" i="2"/>
  <c r="A471" i="2"/>
  <c r="A477" i="2"/>
  <c r="A456" i="2"/>
  <c r="A492" i="2"/>
  <c r="A499" i="2"/>
  <c r="A510" i="2"/>
  <c r="A515" i="2"/>
  <c r="A523" i="2"/>
  <c r="A531" i="2"/>
  <c r="A536" i="2"/>
  <c r="A544" i="2"/>
  <c r="A551" i="2"/>
  <c r="A557" i="2"/>
  <c r="A567" i="2"/>
  <c r="A575" i="2"/>
  <c r="A583" i="2"/>
  <c r="A592" i="2"/>
  <c r="A600" i="2"/>
  <c r="A608" i="2"/>
  <c r="A616" i="2"/>
  <c r="A625" i="2"/>
  <c r="A635" i="2"/>
  <c r="BV642" i="2"/>
  <c r="BV644" i="2"/>
  <c r="BV653" i="2"/>
  <c r="A667" i="2"/>
  <c r="BV674" i="2"/>
  <c r="A714" i="2"/>
  <c r="A747" i="2"/>
  <c r="A785" i="2"/>
  <c r="A849" i="2"/>
  <c r="A908" i="2"/>
  <c r="A979" i="2"/>
  <c r="BV1033" i="2"/>
  <c r="A453" i="2"/>
  <c r="A462" i="2"/>
  <c r="A472" i="2"/>
  <c r="A479" i="2"/>
  <c r="A485" i="2"/>
  <c r="BV501" i="2"/>
  <c r="A511" i="2"/>
  <c r="A516" i="2"/>
  <c r="A524" i="2"/>
  <c r="BV536" i="2"/>
  <c r="A545" i="2"/>
  <c r="BV551" i="2"/>
  <c r="A558" i="2"/>
  <c r="A568" i="2"/>
  <c r="A576" i="2"/>
  <c r="A584" i="2"/>
  <c r="A593" i="2"/>
  <c r="A601" i="2"/>
  <c r="A609" i="2"/>
  <c r="A617" i="2"/>
  <c r="A626" i="2"/>
  <c r="A636" i="2"/>
  <c r="A644" i="2"/>
  <c r="A653" i="2"/>
  <c r="A659" i="2"/>
  <c r="A668" i="2"/>
  <c r="A676" i="2"/>
  <c r="BV688" i="2"/>
  <c r="A720" i="2"/>
  <c r="A753" i="2"/>
  <c r="A762" i="2"/>
  <c r="A824" i="2"/>
  <c r="A885" i="2"/>
  <c r="A946" i="2"/>
  <c r="BV1009" i="2"/>
  <c r="A389" i="2"/>
  <c r="A396" i="2"/>
  <c r="BV401" i="2"/>
  <c r="A411" i="2"/>
  <c r="A418" i="2"/>
  <c r="BV426" i="2"/>
  <c r="A434" i="2"/>
  <c r="A446" i="2"/>
  <c r="BV453" i="2"/>
  <c r="A464" i="2"/>
  <c r="A473" i="2"/>
  <c r="A480" i="2"/>
  <c r="BV485" i="2"/>
  <c r="A493" i="2"/>
  <c r="A501" i="2"/>
  <c r="A507" i="2"/>
  <c r="A517" i="2"/>
  <c r="A525" i="2"/>
  <c r="BV529" i="2"/>
  <c r="A538" i="2"/>
  <c r="A546" i="2"/>
  <c r="A561" i="2"/>
  <c r="A569" i="2"/>
  <c r="BV573" i="2"/>
  <c r="BV583" i="2"/>
  <c r="A594" i="2"/>
  <c r="A602" i="2"/>
  <c r="A610" i="2"/>
  <c r="A618" i="2"/>
  <c r="A629" i="2"/>
  <c r="A637" i="2"/>
  <c r="A645" i="2"/>
  <c r="A654" i="2"/>
  <c r="A662" i="2"/>
  <c r="BV668" i="2"/>
  <c r="A688" i="2"/>
  <c r="A691" i="2"/>
  <c r="A722" i="2"/>
  <c r="A755" i="2"/>
  <c r="A800" i="2"/>
  <c r="A863" i="2"/>
  <c r="A925" i="2"/>
  <c r="A986" i="2"/>
  <c r="BV388" i="2"/>
  <c r="A403" i="2"/>
  <c r="A412" i="2"/>
  <c r="A420" i="2"/>
  <c r="A427" i="2"/>
  <c r="A436" i="2"/>
  <c r="A441" i="2"/>
  <c r="BV446" i="2"/>
  <c r="A455" i="2"/>
  <c r="A466" i="2"/>
  <c r="A474" i="2"/>
  <c r="BV480" i="2"/>
  <c r="A487" i="2"/>
  <c r="A495" i="2"/>
  <c r="BV503" i="2"/>
  <c r="A508" i="2"/>
  <c r="A518" i="2"/>
  <c r="A526" i="2"/>
  <c r="BV533" i="2"/>
  <c r="A539" i="2"/>
  <c r="A547" i="2"/>
  <c r="A554" i="2"/>
  <c r="A562" i="2"/>
  <c r="A570" i="2"/>
  <c r="A577" i="2"/>
  <c r="A586" i="2"/>
  <c r="A595" i="2"/>
  <c r="A603" i="2"/>
  <c r="A611" i="2"/>
  <c r="A620" i="2"/>
  <c r="A630" i="2"/>
  <c r="A638" i="2"/>
  <c r="A647" i="2"/>
  <c r="A655" i="2"/>
  <c r="A660" i="2"/>
  <c r="A670" i="2"/>
  <c r="A590" i="2"/>
  <c r="A680" i="2"/>
  <c r="A681" i="2"/>
  <c r="A683" i="2"/>
  <c r="BV696" i="2"/>
  <c r="A729" i="2"/>
  <c r="A777" i="2"/>
  <c r="A840" i="2"/>
  <c r="A900" i="2"/>
  <c r="A962" i="2"/>
  <c r="A1028" i="2"/>
  <c r="A390" i="2"/>
  <c r="A397" i="2"/>
  <c r="BV403" i="2"/>
  <c r="A413" i="2"/>
  <c r="A421" i="2"/>
  <c r="BV427" i="2"/>
  <c r="A437" i="2"/>
  <c r="A448" i="2"/>
  <c r="A458" i="2"/>
  <c r="A467" i="2"/>
  <c r="BV464" i="2"/>
  <c r="BV482" i="2"/>
  <c r="A488" i="2"/>
  <c r="A496" i="2"/>
  <c r="A503" i="2"/>
  <c r="BV510" i="2"/>
  <c r="A519" i="2"/>
  <c r="A527" i="2"/>
  <c r="A533" i="2"/>
  <c r="A540" i="2"/>
  <c r="A548" i="2"/>
  <c r="BV554" i="2"/>
  <c r="A553" i="2"/>
  <c r="BV567" i="2"/>
  <c r="A578" i="2"/>
  <c r="A587" i="2"/>
  <c r="A596" i="2"/>
  <c r="A604" i="2"/>
  <c r="A612" i="2"/>
  <c r="A621" i="2"/>
  <c r="A631" i="2"/>
  <c r="A639" i="2"/>
  <c r="A648" i="2"/>
  <c r="A656" i="2"/>
  <c r="A663" i="2"/>
  <c r="BV670" i="2"/>
  <c r="A591" i="2"/>
  <c r="A699" i="2"/>
  <c r="A731" i="2"/>
  <c r="A878" i="2"/>
  <c r="A938" i="2"/>
  <c r="A1002" i="2"/>
  <c r="A682" i="2"/>
  <c r="A690" i="2"/>
  <c r="A698" i="2"/>
  <c r="A705" i="2"/>
  <c r="BV714" i="2"/>
  <c r="A721" i="2"/>
  <c r="A730" i="2"/>
  <c r="A736" i="2"/>
  <c r="A746" i="2"/>
  <c r="BV752" i="2"/>
  <c r="A761" i="2"/>
  <c r="BV769" i="2"/>
  <c r="A738" i="2"/>
  <c r="A784" i="2"/>
  <c r="A792" i="2"/>
  <c r="BV800" i="2"/>
  <c r="A808" i="2"/>
  <c r="A816" i="2"/>
  <c r="A823" i="2"/>
  <c r="BV831" i="2"/>
  <c r="A839" i="2"/>
  <c r="A848" i="2"/>
  <c r="A853" i="2"/>
  <c r="A862" i="2"/>
  <c r="BV870" i="2"/>
  <c r="A877" i="2"/>
  <c r="BV892" i="2"/>
  <c r="A899" i="2"/>
  <c r="A907" i="2"/>
  <c r="BV912" i="2"/>
  <c r="A924" i="2"/>
  <c r="A931" i="2"/>
  <c r="A937" i="2"/>
  <c r="A945" i="2"/>
  <c r="A953" i="2"/>
  <c r="A961" i="2"/>
  <c r="A969" i="2"/>
  <c r="A971" i="2"/>
  <c r="A985" i="2"/>
  <c r="A993" i="2"/>
  <c r="A1001" i="2"/>
  <c r="A1009" i="2"/>
  <c r="A1017" i="2"/>
  <c r="A1027" i="2"/>
  <c r="A1033" i="2"/>
  <c r="A628" i="2"/>
  <c r="A684" i="2"/>
  <c r="A692" i="2"/>
  <c r="A701" i="2"/>
  <c r="A707" i="2"/>
  <c r="A715" i="2"/>
  <c r="A723" i="2"/>
  <c r="A732" i="2"/>
  <c r="A739" i="2"/>
  <c r="A741" i="2"/>
  <c r="A756" i="2"/>
  <c r="A764" i="2"/>
  <c r="A771" i="2"/>
  <c r="BV777" i="2"/>
  <c r="A786" i="2"/>
  <c r="A794" i="2"/>
  <c r="A801" i="2"/>
  <c r="A810" i="2"/>
  <c r="A817" i="2"/>
  <c r="A826" i="2"/>
  <c r="A833" i="2"/>
  <c r="A841" i="2"/>
  <c r="A855" i="2"/>
  <c r="BV862" i="2"/>
  <c r="A871" i="2"/>
  <c r="A881" i="2"/>
  <c r="BV885" i="2"/>
  <c r="A893" i="2"/>
  <c r="BV902" i="2"/>
  <c r="A909" i="2"/>
  <c r="A918" i="2"/>
  <c r="A926" i="2"/>
  <c r="A933" i="2"/>
  <c r="A939" i="2"/>
  <c r="A947" i="2"/>
  <c r="A955" i="2"/>
  <c r="BV964" i="2"/>
  <c r="A970" i="2"/>
  <c r="A978" i="2"/>
  <c r="A987" i="2"/>
  <c r="A995" i="2"/>
  <c r="A1003" i="2"/>
  <c r="A1011" i="2"/>
  <c r="A1021" i="2"/>
  <c r="A1019" i="2"/>
  <c r="A1035" i="2"/>
  <c r="A1036" i="2"/>
  <c r="BV1045" i="2"/>
  <c r="A1047" i="2"/>
  <c r="A677" i="2"/>
  <c r="A685" i="2"/>
  <c r="BV690" i="2"/>
  <c r="A700" i="2"/>
  <c r="A708" i="2"/>
  <c r="BV715" i="2"/>
  <c r="A724" i="2"/>
  <c r="A733" i="2"/>
  <c r="A740" i="2"/>
  <c r="A749" i="2"/>
  <c r="BV755" i="2"/>
  <c r="A765" i="2"/>
  <c r="BV771" i="2"/>
  <c r="A779" i="2"/>
  <c r="A787" i="2"/>
  <c r="A807" i="2"/>
  <c r="A802" i="2"/>
  <c r="A811" i="2"/>
  <c r="BV817" i="2"/>
  <c r="A827" i="2"/>
  <c r="A834" i="2"/>
  <c r="A843" i="2"/>
  <c r="BV843" i="2"/>
  <c r="A856" i="2"/>
  <c r="BV865" i="2"/>
  <c r="A872" i="2"/>
  <c r="A882" i="2"/>
  <c r="A889" i="2"/>
  <c r="BV893" i="2"/>
  <c r="A902" i="2"/>
  <c r="A910" i="2"/>
  <c r="A919" i="2"/>
  <c r="BV917" i="2"/>
  <c r="BV933" i="2"/>
  <c r="A940" i="2"/>
  <c r="A948" i="2"/>
  <c r="BV957" i="2"/>
  <c r="A964" i="2"/>
  <c r="A972" i="2"/>
  <c r="A980" i="2"/>
  <c r="A988" i="2"/>
  <c r="A996" i="2"/>
  <c r="A1004" i="2"/>
  <c r="BV1011" i="2"/>
  <c r="BV1023" i="2"/>
  <c r="BV1019" i="2"/>
  <c r="BV1040" i="2"/>
  <c r="BV1043" i="2"/>
  <c r="A1043" i="2"/>
  <c r="A678" i="2"/>
  <c r="A686" i="2"/>
  <c r="A695" i="2"/>
  <c r="A709" i="2"/>
  <c r="A717" i="2"/>
  <c r="A725" i="2"/>
  <c r="A734" i="2"/>
  <c r="A742" i="2"/>
  <c r="A750" i="2"/>
  <c r="A757" i="2"/>
  <c r="A766" i="2"/>
  <c r="A774" i="2"/>
  <c r="A780" i="2"/>
  <c r="A788" i="2"/>
  <c r="A796" i="2"/>
  <c r="A803" i="2"/>
  <c r="A812" i="2"/>
  <c r="A819" i="2"/>
  <c r="BV826" i="2"/>
  <c r="BV834" i="2"/>
  <c r="A844" i="2"/>
  <c r="BV856" i="2"/>
  <c r="A865" i="2"/>
  <c r="A873" i="2"/>
  <c r="A880" i="2"/>
  <c r="A895" i="2"/>
  <c r="A903" i="2"/>
  <c r="A912" i="2"/>
  <c r="A920" i="2"/>
  <c r="A927" i="2"/>
  <c r="BV940" i="2"/>
  <c r="A950" i="2"/>
  <c r="A957" i="2"/>
  <c r="A965" i="2"/>
  <c r="A973" i="2"/>
  <c r="A981" i="2"/>
  <c r="A989" i="2"/>
  <c r="A998" i="2"/>
  <c r="A1005" i="2"/>
  <c r="A1013" i="2"/>
  <c r="A1023" i="2"/>
  <c r="A1029" i="2"/>
  <c r="A679" i="2"/>
  <c r="A687" i="2"/>
  <c r="A696" i="2"/>
  <c r="A702" i="2"/>
  <c r="A711" i="2"/>
  <c r="A718" i="2"/>
  <c r="A726" i="2"/>
  <c r="A735" i="2"/>
  <c r="A743" i="2"/>
  <c r="BV749" i="2"/>
  <c r="A758" i="2"/>
  <c r="A767" i="2"/>
  <c r="A775" i="2"/>
  <c r="A781" i="2"/>
  <c r="A789" i="2"/>
  <c r="A797" i="2"/>
  <c r="A804" i="2"/>
  <c r="A813" i="2"/>
  <c r="A820" i="2"/>
  <c r="A828" i="2"/>
  <c r="A836" i="2"/>
  <c r="A846" i="2"/>
  <c r="A850" i="2"/>
  <c r="A859" i="2"/>
  <c r="A866" i="2"/>
  <c r="BV873" i="2"/>
  <c r="A879" i="2"/>
  <c r="A887" i="2"/>
  <c r="BV895" i="2"/>
  <c r="A904" i="2"/>
  <c r="A913" i="2"/>
  <c r="A921" i="2"/>
  <c r="BV927" i="2"/>
  <c r="A934" i="2"/>
  <c r="A942" i="2"/>
  <c r="A951" i="2"/>
  <c r="A958" i="2"/>
  <c r="A966" i="2"/>
  <c r="A974" i="2"/>
  <c r="A982" i="2"/>
  <c r="A990" i="2"/>
  <c r="A997" i="2"/>
  <c r="BV1005" i="2"/>
  <c r="BV1013" i="2"/>
  <c r="A1024" i="2"/>
  <c r="BV1029" i="2"/>
  <c r="A1038" i="2"/>
  <c r="A697" i="2"/>
  <c r="BV702" i="2"/>
  <c r="A712" i="2"/>
  <c r="A719" i="2"/>
  <c r="A728" i="2"/>
  <c r="A727" i="2"/>
  <c r="A744" i="2"/>
  <c r="A752" i="2"/>
  <c r="A759" i="2"/>
  <c r="A768" i="2"/>
  <c r="A776" i="2"/>
  <c r="A782" i="2"/>
  <c r="A790" i="2"/>
  <c r="BV796" i="2"/>
  <c r="A805" i="2"/>
  <c r="A814" i="2"/>
  <c r="A821" i="2"/>
  <c r="A829" i="2"/>
  <c r="A837" i="2"/>
  <c r="A845" i="2"/>
  <c r="BV850" i="2"/>
  <c r="A860" i="2"/>
  <c r="A867" i="2"/>
  <c r="A875" i="2"/>
  <c r="A883" i="2"/>
  <c r="BV887" i="2"/>
  <c r="A897" i="2"/>
  <c r="A905" i="2"/>
  <c r="A914" i="2"/>
  <c r="A922" i="2"/>
  <c r="BV934" i="2"/>
  <c r="BV942" i="2"/>
  <c r="BV950" i="2"/>
  <c r="A959" i="2"/>
  <c r="A967" i="2"/>
  <c r="A975" i="2"/>
  <c r="A983" i="2"/>
  <c r="A991" i="2"/>
  <c r="A999" i="2"/>
  <c r="A1007" i="2"/>
  <c r="BV1016" i="2"/>
  <c r="BV1024" i="2"/>
  <c r="A1031" i="2"/>
  <c r="A760" i="2"/>
  <c r="A769" i="2"/>
  <c r="BV774" i="2"/>
  <c r="A783" i="2"/>
  <c r="A791" i="2"/>
  <c r="A798" i="2"/>
  <c r="A806" i="2"/>
  <c r="A815" i="2"/>
  <c r="A822" i="2"/>
  <c r="A832" i="2"/>
  <c r="BV839" i="2"/>
  <c r="A847" i="2"/>
  <c r="A852" i="2"/>
  <c r="BV859" i="2"/>
  <c r="BV867" i="2"/>
  <c r="A876" i="2"/>
  <c r="BV883" i="2"/>
  <c r="A890" i="2"/>
  <c r="BV897" i="2"/>
  <c r="A906" i="2"/>
  <c r="A915" i="2"/>
  <c r="A923" i="2"/>
  <c r="A930" i="2"/>
  <c r="A936" i="2"/>
  <c r="A944" i="2"/>
  <c r="A952" i="2"/>
  <c r="A960" i="2"/>
  <c r="A968" i="2"/>
  <c r="A976" i="2"/>
  <c r="A984" i="2"/>
  <c r="A992" i="2"/>
  <c r="A1000" i="2"/>
  <c r="BV1007" i="2"/>
  <c r="A1016" i="2"/>
  <c r="A1026" i="2"/>
  <c r="BV1031" i="2"/>
  <c r="BV1036" i="2"/>
  <c r="A1041" i="2"/>
  <c r="BV1052" i="2"/>
  <c r="A1064" i="2"/>
  <c r="A1071" i="2"/>
  <c r="A1078" i="2"/>
  <c r="A1087" i="2"/>
  <c r="A1096" i="2"/>
  <c r="A1103" i="2"/>
  <c r="A1111" i="2"/>
  <c r="BV1117" i="2"/>
  <c r="A1127" i="2"/>
  <c r="A1135" i="2"/>
  <c r="BV1147" i="2"/>
  <c r="A1151" i="2"/>
  <c r="A1159" i="2"/>
  <c r="A1167" i="2"/>
  <c r="A1175" i="2"/>
  <c r="A1183" i="2"/>
  <c r="BV1190" i="2"/>
  <c r="A1199" i="2"/>
  <c r="BV1205" i="2"/>
  <c r="A1214" i="2"/>
  <c r="BV1223" i="2"/>
  <c r="A1230" i="2"/>
  <c r="A1237" i="2"/>
  <c r="A1247" i="2"/>
  <c r="A1254" i="2"/>
  <c r="A1262" i="2"/>
  <c r="A1270" i="2"/>
  <c r="A1278" i="2"/>
  <c r="A1293" i="2"/>
  <c r="A1302" i="2"/>
  <c r="A1310" i="2"/>
  <c r="BV1318" i="2"/>
  <c r="A1324" i="2"/>
  <c r="A1332" i="2"/>
  <c r="A1341" i="2"/>
  <c r="A1348" i="2"/>
  <c r="A1357" i="2"/>
  <c r="A1394" i="2"/>
  <c r="A1457" i="2"/>
  <c r="A1518" i="2"/>
  <c r="BV1578" i="2"/>
  <c r="A1641" i="2"/>
  <c r="A1813" i="2"/>
  <c r="BV1041" i="2"/>
  <c r="A1056" i="2"/>
  <c r="BV1063" i="2"/>
  <c r="A1073" i="2"/>
  <c r="A1079" i="2"/>
  <c r="A1088" i="2"/>
  <c r="BV1095" i="2"/>
  <c r="A1104" i="2"/>
  <c r="A1112" i="2"/>
  <c r="A1120" i="2"/>
  <c r="A1128" i="2"/>
  <c r="A1136" i="2"/>
  <c r="A1144" i="2"/>
  <c r="A1152" i="2"/>
  <c r="A1160" i="2"/>
  <c r="A1168" i="2"/>
  <c r="A1176" i="2"/>
  <c r="A1184" i="2"/>
  <c r="A1192" i="2"/>
  <c r="A1200" i="2"/>
  <c r="A1207" i="2"/>
  <c r="A1215" i="2"/>
  <c r="A1223" i="2"/>
  <c r="A1231" i="2"/>
  <c r="A1238" i="2"/>
  <c r="BV1247" i="2"/>
  <c r="A1255" i="2"/>
  <c r="A1265" i="2"/>
  <c r="BV1270" i="2"/>
  <c r="A1279" i="2"/>
  <c r="A1286" i="2"/>
  <c r="BV1293" i="2"/>
  <c r="A1303" i="2"/>
  <c r="A1311" i="2"/>
  <c r="A1318" i="2"/>
  <c r="A1325" i="2"/>
  <c r="BV1335" i="2"/>
  <c r="A1342" i="2"/>
  <c r="A1350" i="2"/>
  <c r="A1358" i="2"/>
  <c r="A1297" i="2"/>
  <c r="A1371" i="2"/>
  <c r="BV1433" i="2"/>
  <c r="A1496" i="2"/>
  <c r="A1556" i="2"/>
  <c r="A1617" i="2"/>
  <c r="A1679" i="2"/>
  <c r="A1049" i="2"/>
  <c r="A1057" i="2"/>
  <c r="A1065" i="2"/>
  <c r="A1074" i="2"/>
  <c r="A1081" i="2"/>
  <c r="A1089" i="2"/>
  <c r="A1097" i="2"/>
  <c r="A1105" i="2"/>
  <c r="A1113" i="2"/>
  <c r="A1121" i="2"/>
  <c r="BV1128" i="2"/>
  <c r="A1137" i="2"/>
  <c r="A1145" i="2"/>
  <c r="A1154" i="2"/>
  <c r="A1163" i="2"/>
  <c r="A1169" i="2"/>
  <c r="A1177" i="2"/>
  <c r="A1185" i="2"/>
  <c r="A1193" i="2"/>
  <c r="A1201" i="2"/>
  <c r="A1208" i="2"/>
  <c r="BV1215" i="2"/>
  <c r="A1224" i="2"/>
  <c r="BV1231" i="2"/>
  <c r="A1239" i="2"/>
  <c r="A1249" i="2"/>
  <c r="A1256" i="2"/>
  <c r="A1263" i="2"/>
  <c r="A1272" i="2"/>
  <c r="BV1281" i="2"/>
  <c r="BV1286" i="2"/>
  <c r="A1295" i="2"/>
  <c r="A1304" i="2"/>
  <c r="A1312" i="2"/>
  <c r="A1319" i="2"/>
  <c r="A1326" i="2"/>
  <c r="A1335" i="2"/>
  <c r="A1344" i="2"/>
  <c r="A1351" i="2"/>
  <c r="A1243" i="2"/>
  <c r="A1410" i="2"/>
  <c r="A1472" i="2"/>
  <c r="A1532" i="2"/>
  <c r="A1593" i="2"/>
  <c r="A1655" i="2"/>
  <c r="A1741" i="2"/>
  <c r="BV1049" i="2"/>
  <c r="A1059" i="2"/>
  <c r="A1066" i="2"/>
  <c r="A1072" i="2"/>
  <c r="BV1081" i="2"/>
  <c r="A1090" i="2"/>
  <c r="A1098" i="2"/>
  <c r="A1106" i="2"/>
  <c r="A1114" i="2"/>
  <c r="BV1121" i="2"/>
  <c r="A1130" i="2"/>
  <c r="A1138" i="2"/>
  <c r="A1146" i="2"/>
  <c r="A1155" i="2"/>
  <c r="BV1163" i="2"/>
  <c r="A1170" i="2"/>
  <c r="A1178" i="2"/>
  <c r="A1186" i="2"/>
  <c r="A1194" i="2"/>
  <c r="BV1203" i="2"/>
  <c r="A1209" i="2"/>
  <c r="A1217" i="2"/>
  <c r="BV1224" i="2"/>
  <c r="A1241" i="2"/>
  <c r="A1244" i="2"/>
  <c r="A1257" i="2"/>
  <c r="A1264" i="2"/>
  <c r="A1273" i="2"/>
  <c r="A1281" i="2"/>
  <c r="BV1289" i="2"/>
  <c r="BV1295" i="2"/>
  <c r="A1305" i="2"/>
  <c r="A1313" i="2"/>
  <c r="A1320" i="2"/>
  <c r="BV1326" i="2"/>
  <c r="A1336" i="2"/>
  <c r="A1345" i="2"/>
  <c r="A1352" i="2"/>
  <c r="A1392" i="2"/>
  <c r="A1450" i="2"/>
  <c r="A1572" i="2"/>
  <c r="A1633" i="2"/>
  <c r="A1045" i="2"/>
  <c r="A1052" i="2"/>
  <c r="A1060" i="2"/>
  <c r="A1067" i="2"/>
  <c r="A1075" i="2"/>
  <c r="A1083" i="2"/>
  <c r="BV1092" i="2"/>
  <c r="A1100" i="2"/>
  <c r="A1107" i="2"/>
  <c r="A1115" i="2"/>
  <c r="A1123" i="2"/>
  <c r="A1131" i="2"/>
  <c r="A1139" i="2"/>
  <c r="A1147" i="2"/>
  <c r="A1156" i="2"/>
  <c r="A1161" i="2"/>
  <c r="A1171" i="2"/>
  <c r="A1179" i="2"/>
  <c r="BV1186" i="2"/>
  <c r="A1195" i="2"/>
  <c r="A1203" i="2"/>
  <c r="A1210" i="2"/>
  <c r="A1218" i="2"/>
  <c r="A1228" i="2"/>
  <c r="A1233" i="2"/>
  <c r="A1242" i="2"/>
  <c r="A1250" i="2"/>
  <c r="BV1257" i="2"/>
  <c r="A1266" i="2"/>
  <c r="A1274" i="2"/>
  <c r="A1282" i="2"/>
  <c r="A1289" i="2"/>
  <c r="BV1299" i="2"/>
  <c r="A1306" i="2"/>
  <c r="A1314" i="2"/>
  <c r="A1328" i="2"/>
  <c r="A1337" i="2"/>
  <c r="A1346" i="2"/>
  <c r="A1353" i="2"/>
  <c r="A1333" i="2"/>
  <c r="BV1424" i="2"/>
  <c r="A1488" i="2"/>
  <c r="A1549" i="2"/>
  <c r="A1609" i="2"/>
  <c r="A1671" i="2"/>
  <c r="A1916" i="2"/>
  <c r="A1053" i="2"/>
  <c r="A1061" i="2"/>
  <c r="A1068" i="2"/>
  <c r="A1076" i="2"/>
  <c r="A1084" i="2"/>
  <c r="A1092" i="2"/>
  <c r="BV1100" i="2"/>
  <c r="BV1107" i="2"/>
  <c r="A1116" i="2"/>
  <c r="A1124" i="2"/>
  <c r="A1132" i="2"/>
  <c r="A1140" i="2"/>
  <c r="A1148" i="2"/>
  <c r="A1157" i="2"/>
  <c r="BV1161" i="2"/>
  <c r="A1172" i="2"/>
  <c r="A1180" i="2"/>
  <c r="BV1189" i="2"/>
  <c r="A1196" i="2"/>
  <c r="A1204" i="2"/>
  <c r="A1211" i="2"/>
  <c r="A1219" i="2"/>
  <c r="A1226" i="2"/>
  <c r="A1234" i="2"/>
  <c r="A1240" i="2"/>
  <c r="A1251" i="2"/>
  <c r="A1259" i="2"/>
  <c r="A1267" i="2"/>
  <c r="A1275" i="2"/>
  <c r="BV1282" i="2"/>
  <c r="A1290" i="2"/>
  <c r="A1299" i="2"/>
  <c r="A1308" i="2"/>
  <c r="A1315" i="2"/>
  <c r="A1321" i="2"/>
  <c r="BV1328" i="2"/>
  <c r="A1338" i="2"/>
  <c r="A1343" i="2"/>
  <c r="A1354" i="2"/>
  <c r="A1403" i="2"/>
  <c r="A1468" i="2"/>
  <c r="BV1647" i="2"/>
  <c r="A1710" i="2"/>
  <c r="A1054" i="2"/>
  <c r="BV1059" i="2"/>
  <c r="A1069" i="2"/>
  <c r="A1077" i="2"/>
  <c r="A1085" i="2"/>
  <c r="A1093" i="2"/>
  <c r="A1101" i="2"/>
  <c r="A1109" i="2"/>
  <c r="A1117" i="2"/>
  <c r="A1125" i="2"/>
  <c r="A1133" i="2"/>
  <c r="A1141" i="2"/>
  <c r="A1149" i="2"/>
  <c r="BV1154" i="2"/>
  <c r="A1165" i="2"/>
  <c r="A1173" i="2"/>
  <c r="A1181" i="2"/>
  <c r="A1189" i="2"/>
  <c r="A1197" i="2"/>
  <c r="A1205" i="2"/>
  <c r="A1212" i="2"/>
  <c r="A1220" i="2"/>
  <c r="BV1226" i="2"/>
  <c r="A1235" i="2"/>
  <c r="A1245" i="2"/>
  <c r="A1252" i="2"/>
  <c r="A1260" i="2"/>
  <c r="A1268" i="2"/>
  <c r="A1276" i="2"/>
  <c r="A1284" i="2"/>
  <c r="A1291" i="2"/>
  <c r="A1300" i="2"/>
  <c r="A1307" i="2"/>
  <c r="A1316" i="2"/>
  <c r="A1322" i="2"/>
  <c r="BV1331" i="2"/>
  <c r="A1339" i="2"/>
  <c r="A1347" i="2"/>
  <c r="A1355" i="2"/>
  <c r="A1383" i="2"/>
  <c r="A1441" i="2"/>
  <c r="BV1565" i="2"/>
  <c r="BV1626" i="2"/>
  <c r="BV1047" i="2"/>
  <c r="A1055" i="2"/>
  <c r="A1063" i="2"/>
  <c r="A1070" i="2"/>
  <c r="A1080" i="2"/>
  <c r="A1086" i="2"/>
  <c r="A1095" i="2"/>
  <c r="A1102" i="2"/>
  <c r="BV1109" i="2"/>
  <c r="A1119" i="2"/>
  <c r="A1126" i="2"/>
  <c r="A1134" i="2"/>
  <c r="A1142" i="2"/>
  <c r="A1150" i="2"/>
  <c r="A1158" i="2"/>
  <c r="A1166" i="2"/>
  <c r="A1174" i="2"/>
  <c r="BV1183" i="2"/>
  <c r="A1190" i="2"/>
  <c r="A1198" i="2"/>
  <c r="A1213" i="2"/>
  <c r="BV1220" i="2"/>
  <c r="A1229" i="2"/>
  <c r="A1236" i="2"/>
  <c r="A1246" i="2"/>
  <c r="A1253" i="2"/>
  <c r="BV1259" i="2"/>
  <c r="A1269" i="2"/>
  <c r="A1277" i="2"/>
  <c r="BV1284" i="2"/>
  <c r="A1292" i="2"/>
  <c r="BV1300" i="2"/>
  <c r="A1309" i="2"/>
  <c r="BV1324" i="2"/>
  <c r="A1331" i="2"/>
  <c r="A1340" i="2"/>
  <c r="A1349" i="2"/>
  <c r="A1356" i="2"/>
  <c r="BV1364" i="2"/>
  <c r="A1418" i="2"/>
  <c r="A1480" i="2"/>
  <c r="A1540" i="2"/>
  <c r="A1602" i="2"/>
  <c r="A1665" i="2"/>
  <c r="A1773" i="2"/>
  <c r="BV1361" i="2"/>
  <c r="A1370" i="2"/>
  <c r="BV1373" i="2"/>
  <c r="BV1380" i="2"/>
  <c r="A1393" i="2"/>
  <c r="A1402" i="2"/>
  <c r="A1401" i="2"/>
  <c r="A1416" i="2"/>
  <c r="A1424" i="2"/>
  <c r="A1433" i="2"/>
  <c r="A1440" i="2"/>
  <c r="A1449" i="2"/>
  <c r="A1456" i="2"/>
  <c r="A1466" i="2"/>
  <c r="A1471" i="2"/>
  <c r="A1479" i="2"/>
  <c r="A1487" i="2"/>
  <c r="A1494" i="2"/>
  <c r="A1505" i="2"/>
  <c r="A1517" i="2"/>
  <c r="BV1524" i="2"/>
  <c r="A1531" i="2"/>
  <c r="BV1537" i="2"/>
  <c r="A1547" i="2"/>
  <c r="A1555" i="2"/>
  <c r="A1563" i="2"/>
  <c r="A1571" i="2"/>
  <c r="A1578" i="2"/>
  <c r="A1585" i="2"/>
  <c r="A1592" i="2"/>
  <c r="A1601" i="2"/>
  <c r="A1608" i="2"/>
  <c r="BV1617" i="2"/>
  <c r="A1624" i="2"/>
  <c r="BV1631" i="2"/>
  <c r="BV1639" i="2"/>
  <c r="A1647" i="2"/>
  <c r="A1662" i="2"/>
  <c r="A1670" i="2"/>
  <c r="A1678" i="2"/>
  <c r="A1704" i="2"/>
  <c r="A1735" i="2"/>
  <c r="A1767" i="2"/>
  <c r="A2096" i="2"/>
  <c r="A1363" i="2"/>
  <c r="BV1369" i="2"/>
  <c r="A1384" i="2"/>
  <c r="A1386" i="2"/>
  <c r="A1395" i="2"/>
  <c r="A1404" i="2"/>
  <c r="A1411" i="2"/>
  <c r="A1419" i="2"/>
  <c r="A1426" i="2"/>
  <c r="A1434" i="2"/>
  <c r="A1442" i="2"/>
  <c r="A1448" i="2"/>
  <c r="A1458" i="2"/>
  <c r="A1467" i="2"/>
  <c r="A1473" i="2"/>
  <c r="A1481" i="2"/>
  <c r="A1490" i="2"/>
  <c r="A1497" i="2"/>
  <c r="BV1505" i="2"/>
  <c r="A1511" i="2"/>
  <c r="A1519" i="2"/>
  <c r="A1533" i="2"/>
  <c r="BV1540" i="2"/>
  <c r="A1550" i="2"/>
  <c r="A1557" i="2"/>
  <c r="A1565" i="2"/>
  <c r="A1573" i="2"/>
  <c r="A1580" i="2"/>
  <c r="A1586" i="2"/>
  <c r="A1594" i="2"/>
  <c r="A1603" i="2"/>
  <c r="A1610" i="2"/>
  <c r="A1618" i="2"/>
  <c r="A1626" i="2"/>
  <c r="BV1633" i="2"/>
  <c r="BV1641" i="2"/>
  <c r="A1649" i="2"/>
  <c r="BV1655" i="2"/>
  <c r="A1666" i="2"/>
  <c r="A1672" i="2"/>
  <c r="A1680" i="2"/>
  <c r="A1712" i="2"/>
  <c r="A1743" i="2"/>
  <c r="BV1774" i="2"/>
  <c r="A1364" i="2"/>
  <c r="A1373" i="2"/>
  <c r="A1385" i="2"/>
  <c r="A1387" i="2"/>
  <c r="A1396" i="2"/>
  <c r="A1405" i="2"/>
  <c r="BV1411" i="2"/>
  <c r="A1420" i="2"/>
  <c r="A1427" i="2"/>
  <c r="A1435" i="2"/>
  <c r="A1443" i="2"/>
  <c r="A1451" i="2"/>
  <c r="A1459" i="2"/>
  <c r="A1474" i="2"/>
  <c r="A1482" i="2"/>
  <c r="A1489" i="2"/>
  <c r="A1498" i="2"/>
  <c r="A1507" i="2"/>
  <c r="A1512" i="2"/>
  <c r="A1520" i="2"/>
  <c r="A1526" i="2"/>
  <c r="A1534" i="2"/>
  <c r="A1542" i="2"/>
  <c r="A1551" i="2"/>
  <c r="A1558" i="2"/>
  <c r="A1566" i="2"/>
  <c r="A1581" i="2"/>
  <c r="BV1586" i="2"/>
  <c r="BV1592" i="2"/>
  <c r="A1604" i="2"/>
  <c r="A1611" i="2"/>
  <c r="BV1620" i="2"/>
  <c r="A1627" i="2"/>
  <c r="A1635" i="2"/>
  <c r="BV1649" i="2"/>
  <c r="A1657" i="2"/>
  <c r="A1663" i="2"/>
  <c r="A1673" i="2"/>
  <c r="A1681" i="2"/>
  <c r="A1682" i="2"/>
  <c r="A1687" i="2"/>
  <c r="A1718" i="2"/>
  <c r="A1749" i="2"/>
  <c r="A1781" i="2"/>
  <c r="A1375" i="2"/>
  <c r="BV1383" i="2"/>
  <c r="A1389" i="2"/>
  <c r="A1397" i="2"/>
  <c r="A1407" i="2"/>
  <c r="A1413" i="2"/>
  <c r="A1421" i="2"/>
  <c r="A1428" i="2"/>
  <c r="A1436" i="2"/>
  <c r="A1445" i="2"/>
  <c r="A1452" i="2"/>
  <c r="A1460" i="2"/>
  <c r="BV1464" i="2"/>
  <c r="A1475" i="2"/>
  <c r="BV1482" i="2"/>
  <c r="A1493" i="2"/>
  <c r="A1499" i="2"/>
  <c r="A1508" i="2"/>
  <c r="A1513" i="2"/>
  <c r="A1521" i="2"/>
  <c r="A1527" i="2"/>
  <c r="A1535" i="2"/>
  <c r="A1543" i="2"/>
  <c r="A1552" i="2"/>
  <c r="A1559" i="2"/>
  <c r="A1567" i="2"/>
  <c r="A1574" i="2"/>
  <c r="A1588" i="2"/>
  <c r="A1596" i="2"/>
  <c r="BV1601" i="2"/>
  <c r="A1612" i="2"/>
  <c r="A1620" i="2"/>
  <c r="BV1627" i="2"/>
  <c r="BV1635" i="2"/>
  <c r="A1643" i="2"/>
  <c r="A1651" i="2"/>
  <c r="BV1657" i="2"/>
  <c r="A1667" i="2"/>
  <c r="A1674" i="2"/>
  <c r="A1686" i="2"/>
  <c r="BV1719" i="2"/>
  <c r="BV1750" i="2"/>
  <c r="BV1782" i="2"/>
  <c r="A1805" i="2"/>
  <c r="A1819" i="2"/>
  <c r="A1359" i="2"/>
  <c r="A1366" i="2"/>
  <c r="A1374" i="2"/>
  <c r="A1378" i="2"/>
  <c r="A1388" i="2"/>
  <c r="A1398" i="2"/>
  <c r="A1406" i="2"/>
  <c r="A1414" i="2"/>
  <c r="A1429" i="2"/>
  <c r="A1437" i="2"/>
  <c r="A1444" i="2"/>
  <c r="A1454" i="2"/>
  <c r="A1461" i="2"/>
  <c r="A1469" i="2"/>
  <c r="A1476" i="2"/>
  <c r="A1484" i="2"/>
  <c r="A1491" i="2"/>
  <c r="A1501" i="2"/>
  <c r="A1509" i="2"/>
  <c r="A1514" i="2"/>
  <c r="A1522" i="2"/>
  <c r="A1528" i="2"/>
  <c r="BV1535" i="2"/>
  <c r="A1544" i="2"/>
  <c r="BV1552" i="2"/>
  <c r="A1560" i="2"/>
  <c r="A1568" i="2"/>
  <c r="BV1574" i="2"/>
  <c r="A1582" i="2"/>
  <c r="A1589" i="2"/>
  <c r="A1597" i="2"/>
  <c r="A1605" i="2"/>
  <c r="A1613" i="2"/>
  <c r="BV1622" i="2"/>
  <c r="A1629" i="2"/>
  <c r="BV1638" i="2"/>
  <c r="BV1643" i="2"/>
  <c r="BV1651" i="2"/>
  <c r="A1659" i="2"/>
  <c r="A1664" i="2"/>
  <c r="A1675" i="2"/>
  <c r="BV1693" i="2"/>
  <c r="BV1725" i="2"/>
  <c r="BV1756" i="2"/>
  <c r="BV1789" i="2"/>
  <c r="A1829" i="2"/>
  <c r="A1859" i="2"/>
  <c r="A1360" i="2"/>
  <c r="BV1366" i="2"/>
  <c r="A1376" i="2"/>
  <c r="BV1378" i="2"/>
  <c r="A1390" i="2"/>
  <c r="A1399" i="2"/>
  <c r="A1408" i="2"/>
  <c r="A1415" i="2"/>
  <c r="A1423" i="2"/>
  <c r="A1431" i="2"/>
  <c r="A1438" i="2"/>
  <c r="A1446" i="2"/>
  <c r="A1453" i="2"/>
  <c r="A1464" i="2"/>
  <c r="A1470" i="2"/>
  <c r="A1477" i="2"/>
  <c r="A1485" i="2"/>
  <c r="A1492" i="2"/>
  <c r="A1502" i="2"/>
  <c r="A1510" i="2"/>
  <c r="A1515" i="2"/>
  <c r="A1524" i="2"/>
  <c r="A1529" i="2"/>
  <c r="A1537" i="2"/>
  <c r="A1545" i="2"/>
  <c r="A1553" i="2"/>
  <c r="A1561" i="2"/>
  <c r="A1569" i="2"/>
  <c r="A1576" i="2"/>
  <c r="BV1582" i="2"/>
  <c r="BV1589" i="2"/>
  <c r="A1598" i="2"/>
  <c r="A1606" i="2"/>
  <c r="BV1613" i="2"/>
  <c r="A1622" i="2"/>
  <c r="BV1629" i="2"/>
  <c r="A1638" i="2"/>
  <c r="A1645" i="2"/>
  <c r="A1653" i="2"/>
  <c r="BV1659" i="2"/>
  <c r="A1668" i="2"/>
  <c r="A1676" i="2"/>
  <c r="BV1695" i="2"/>
  <c r="BV1727" i="2"/>
  <c r="BV1758" i="2"/>
  <c r="BV1792" i="2"/>
  <c r="A1361" i="2"/>
  <c r="A1369" i="2"/>
  <c r="A1377" i="2"/>
  <c r="A1380" i="2"/>
  <c r="A1391" i="2"/>
  <c r="A1400" i="2"/>
  <c r="BV1408" i="2"/>
  <c r="A1417" i="2"/>
  <c r="BV1423" i="2"/>
  <c r="A1432" i="2"/>
  <c r="A1439" i="2"/>
  <c r="A1447" i="2"/>
  <c r="A1455" i="2"/>
  <c r="A1465" i="2"/>
  <c r="A1462" i="2"/>
  <c r="A1478" i="2"/>
  <c r="A1486" i="2"/>
  <c r="A1495" i="2"/>
  <c r="BV1502" i="2"/>
  <c r="A1516" i="2"/>
  <c r="A1525" i="2"/>
  <c r="A1530" i="2"/>
  <c r="A1538" i="2"/>
  <c r="A1546" i="2"/>
  <c r="A1554" i="2"/>
  <c r="A1562" i="2"/>
  <c r="A1570" i="2"/>
  <c r="BV1576" i="2"/>
  <c r="BV1585" i="2"/>
  <c r="BV1596" i="2"/>
  <c r="A1599" i="2"/>
  <c r="A1607" i="2"/>
  <c r="A1615" i="2"/>
  <c r="BV1624" i="2"/>
  <c r="A1631" i="2"/>
  <c r="A1639" i="2"/>
  <c r="BV1645" i="2"/>
  <c r="BV1653" i="2"/>
  <c r="BV1662" i="2"/>
  <c r="A1669" i="2"/>
  <c r="A1677" i="2"/>
  <c r="A1702" i="2"/>
  <c r="A1765" i="2"/>
  <c r="A1797" i="2"/>
  <c r="BV1882" i="2"/>
  <c r="BV1890" i="2"/>
  <c r="BV1684" i="2"/>
  <c r="A1693" i="2"/>
  <c r="BV1700" i="2"/>
  <c r="A1709" i="2"/>
  <c r="BV1718" i="2"/>
  <c r="A1725" i="2"/>
  <c r="BV1734" i="2"/>
  <c r="BV1741" i="2"/>
  <c r="BV1749" i="2"/>
  <c r="A1756" i="2"/>
  <c r="A1764" i="2"/>
  <c r="BV1773" i="2"/>
  <c r="BV1781" i="2"/>
  <c r="A1788" i="2"/>
  <c r="A1796" i="2"/>
  <c r="A1804" i="2"/>
  <c r="A1812" i="2"/>
  <c r="A1818" i="2"/>
  <c r="A1830" i="2"/>
  <c r="BV1826" i="2"/>
  <c r="BV1865" i="2"/>
  <c r="A1892" i="2"/>
  <c r="A1899" i="2"/>
  <c r="A1933" i="2"/>
  <c r="A1950" i="2"/>
  <c r="A2148" i="2"/>
  <c r="A1688" i="2"/>
  <c r="A1695" i="2"/>
  <c r="BV1702" i="2"/>
  <c r="A1711" i="2"/>
  <c r="A1719" i="2"/>
  <c r="A1727" i="2"/>
  <c r="A1734" i="2"/>
  <c r="BV1743" i="2"/>
  <c r="A1750" i="2"/>
  <c r="A1758" i="2"/>
  <c r="BV1767" i="2"/>
  <c r="A1774" i="2"/>
  <c r="A1782" i="2"/>
  <c r="A1789" i="2"/>
  <c r="BV1797" i="2"/>
  <c r="BV1805" i="2"/>
  <c r="A1814" i="2"/>
  <c r="A1850" i="2"/>
  <c r="A1877" i="2"/>
  <c r="A1883" i="2"/>
  <c r="A1910" i="2"/>
  <c r="A2000" i="2"/>
  <c r="BV1800" i="2"/>
  <c r="BV1808" i="2"/>
  <c r="A1843" i="2"/>
  <c r="A1869" i="2"/>
  <c r="A1876" i="2"/>
  <c r="A1905" i="2"/>
  <c r="A1922" i="2"/>
  <c r="A1941" i="2"/>
  <c r="A1689" i="2"/>
  <c r="A1697" i="2"/>
  <c r="A1705" i="2"/>
  <c r="A1713" i="2"/>
  <c r="BV1722" i="2"/>
  <c r="BV1730" i="2"/>
  <c r="A1736" i="2"/>
  <c r="A1744" i="2"/>
  <c r="BV1753" i="2"/>
  <c r="A1760" i="2"/>
  <c r="A1768" i="2"/>
  <c r="BV1777" i="2"/>
  <c r="BV1785" i="2"/>
  <c r="A1792" i="2"/>
  <c r="A1800" i="2"/>
  <c r="A1808" i="2"/>
  <c r="BV1817" i="2"/>
  <c r="BV1863" i="2"/>
  <c r="A1504" i="2"/>
  <c r="A1895" i="2"/>
  <c r="A1918" i="2"/>
  <c r="A2061" i="2"/>
  <c r="A2095" i="2"/>
  <c r="BV1689" i="2"/>
  <c r="A1698" i="2"/>
  <c r="A1706" i="2"/>
  <c r="A1714" i="2"/>
  <c r="A1722" i="2"/>
  <c r="A1730" i="2"/>
  <c r="A1737" i="2"/>
  <c r="BV1744" i="2"/>
  <c r="A1753" i="2"/>
  <c r="BV1760" i="2"/>
  <c r="BV1768" i="2"/>
  <c r="A1777" i="2"/>
  <c r="A1785" i="2"/>
  <c r="A1793" i="2"/>
  <c r="A1801" i="2"/>
  <c r="A1809" i="2"/>
  <c r="A1815" i="2"/>
  <c r="A1827" i="2"/>
  <c r="BV1832" i="2"/>
  <c r="A1856" i="2"/>
  <c r="BV1861" i="2"/>
  <c r="A1888" i="2"/>
  <c r="A1931" i="2"/>
  <c r="A1946" i="2"/>
  <c r="A1970" i="2"/>
  <c r="A1683" i="2"/>
  <c r="A1691" i="2"/>
  <c r="BV1698" i="2"/>
  <c r="A1707" i="2"/>
  <c r="A1715" i="2"/>
  <c r="BV1724" i="2"/>
  <c r="A1731" i="2"/>
  <c r="A1738" i="2"/>
  <c r="A1746" i="2"/>
  <c r="A1754" i="2"/>
  <c r="A1762" i="2"/>
  <c r="A1770" i="2"/>
  <c r="A1778" i="2"/>
  <c r="A1786" i="2"/>
  <c r="BV1793" i="2"/>
  <c r="BV1801" i="2"/>
  <c r="A1810" i="2"/>
  <c r="A1821" i="2"/>
  <c r="A1823" i="2"/>
  <c r="A1834" i="2"/>
  <c r="BV1843" i="2"/>
  <c r="A1853" i="2"/>
  <c r="A1880" i="2"/>
  <c r="A1908" i="2"/>
  <c r="A1926" i="2"/>
  <c r="A1684" i="2"/>
  <c r="BV1691" i="2"/>
  <c r="A1700" i="2"/>
  <c r="BV1709" i="2"/>
  <c r="A1716" i="2"/>
  <c r="A1724" i="2"/>
  <c r="BV1731" i="2"/>
  <c r="A1739" i="2"/>
  <c r="BV1746" i="2"/>
  <c r="BV1754" i="2"/>
  <c r="A1763" i="2"/>
  <c r="BV1770" i="2"/>
  <c r="BV1778" i="2"/>
  <c r="BV1786" i="2"/>
  <c r="BV1796" i="2"/>
  <c r="BV1804" i="2"/>
  <c r="A1811" i="2"/>
  <c r="A1822" i="2"/>
  <c r="A1832" i="2"/>
  <c r="A1839" i="2"/>
  <c r="A1846" i="2"/>
  <c r="A1872" i="2"/>
  <c r="A1900" i="2"/>
  <c r="A1903" i="2"/>
  <c r="A1939" i="2"/>
  <c r="BV2025" i="2"/>
  <c r="A2141" i="2"/>
  <c r="A1838" i="2"/>
  <c r="A1847" i="2"/>
  <c r="A1854" i="2"/>
  <c r="A1863" i="2"/>
  <c r="A1855" i="2"/>
  <c r="A1875" i="2"/>
  <c r="A1884" i="2"/>
  <c r="A1891" i="2"/>
  <c r="BV1898" i="2"/>
  <c r="BV1903" i="2"/>
  <c r="A1915" i="2"/>
  <c r="A1930" i="2"/>
  <c r="A1937" i="2"/>
  <c r="A1947" i="2"/>
  <c r="A1975" i="2"/>
  <c r="A2006" i="2"/>
  <c r="A2034" i="2"/>
  <c r="A2066" i="2"/>
  <c r="A1817" i="2"/>
  <c r="A1824" i="2"/>
  <c r="A1833" i="2"/>
  <c r="A1840" i="2"/>
  <c r="A1848" i="2"/>
  <c r="A1857" i="2"/>
  <c r="A1870" i="2"/>
  <c r="A1878" i="2"/>
  <c r="A1885" i="2"/>
  <c r="A1893" i="2"/>
  <c r="A1901" i="2"/>
  <c r="BV1915" i="2"/>
  <c r="BV1922" i="2"/>
  <c r="BV1932" i="2"/>
  <c r="A1940" i="2"/>
  <c r="A1951" i="2"/>
  <c r="A1955" i="2"/>
  <c r="A1982" i="2"/>
  <c r="A2012" i="2"/>
  <c r="A2042" i="2"/>
  <c r="A2074" i="2"/>
  <c r="A1826" i="2"/>
  <c r="A1835" i="2"/>
  <c r="A1841" i="2"/>
  <c r="A1849" i="2"/>
  <c r="A1858" i="2"/>
  <c r="A1865" i="2"/>
  <c r="A1871" i="2"/>
  <c r="BV1869" i="2"/>
  <c r="A1886" i="2"/>
  <c r="BV1893" i="2"/>
  <c r="BV1901" i="2"/>
  <c r="BV1908" i="2"/>
  <c r="A1917" i="2"/>
  <c r="A1925" i="2"/>
  <c r="A1932" i="2"/>
  <c r="BV1939" i="2"/>
  <c r="A1943" i="2"/>
  <c r="A1956" i="2"/>
  <c r="A1962" i="2"/>
  <c r="A1978" i="2"/>
  <c r="A2009" i="2"/>
  <c r="A2037" i="2"/>
  <c r="A2069" i="2"/>
  <c r="A2111" i="2"/>
  <c r="A2112" i="2"/>
  <c r="A2203" i="2"/>
  <c r="A2211" i="2"/>
  <c r="BV1986" i="2"/>
  <c r="A2020" i="2"/>
  <c r="A2047" i="2"/>
  <c r="A2083" i="2"/>
  <c r="A1820" i="2"/>
  <c r="A1828" i="2"/>
  <c r="A1836" i="2"/>
  <c r="A1844" i="2"/>
  <c r="A1851" i="2"/>
  <c r="A1861" i="2"/>
  <c r="A1867" i="2"/>
  <c r="A1873" i="2"/>
  <c r="BV1880" i="2"/>
  <c r="A1889" i="2"/>
  <c r="A1896" i="2"/>
  <c r="A1906" i="2"/>
  <c r="A1911" i="2"/>
  <c r="BV1918" i="2"/>
  <c r="A1927" i="2"/>
  <c r="A1934" i="2"/>
  <c r="BV1984" i="2"/>
  <c r="A2016" i="2"/>
  <c r="A2043" i="2"/>
  <c r="A2077" i="2"/>
  <c r="A1837" i="2"/>
  <c r="A1845" i="2"/>
  <c r="A1852" i="2"/>
  <c r="A1862" i="2"/>
  <c r="A1500" i="2"/>
  <c r="A1874" i="2"/>
  <c r="A1882" i="2"/>
  <c r="A1890" i="2"/>
  <c r="A1898" i="2"/>
  <c r="A1907" i="2"/>
  <c r="A1912" i="2"/>
  <c r="A1920" i="2"/>
  <c r="A1928" i="2"/>
  <c r="A1935" i="2"/>
  <c r="A1954" i="2"/>
  <c r="A1967" i="2"/>
  <c r="A2028" i="2"/>
  <c r="A2058" i="2"/>
  <c r="A1913" i="2"/>
  <c r="BV1920" i="2"/>
  <c r="A1929" i="2"/>
  <c r="A1936" i="2"/>
  <c r="A1948" i="2"/>
  <c r="A1959" i="2"/>
  <c r="A1993" i="2"/>
  <c r="A2022" i="2"/>
  <c r="A2053" i="2"/>
  <c r="A2081" i="2"/>
  <c r="BV2245" i="2"/>
  <c r="A2277" i="2"/>
  <c r="A1944" i="2"/>
  <c r="A1952" i="2"/>
  <c r="A1960" i="2"/>
  <c r="A1968" i="2"/>
  <c r="A1976" i="2"/>
  <c r="BV1982" i="2"/>
  <c r="BV1990" i="2"/>
  <c r="A1998" i="2"/>
  <c r="BV2004" i="2"/>
  <c r="BV2012" i="2"/>
  <c r="A2021" i="2"/>
  <c r="A2035" i="2"/>
  <c r="A2045" i="2"/>
  <c r="A2051" i="2"/>
  <c r="A2059" i="2"/>
  <c r="A2067" i="2"/>
  <c r="A2075" i="2"/>
  <c r="A2084" i="2"/>
  <c r="A2092" i="2"/>
  <c r="A2108" i="2"/>
  <c r="A2123" i="2"/>
  <c r="A2124" i="2"/>
  <c r="A2128" i="2"/>
  <c r="A2187" i="2"/>
  <c r="A2590" i="2"/>
  <c r="A1945" i="2"/>
  <c r="A1953" i="2"/>
  <c r="A1961" i="2"/>
  <c r="A1969" i="2"/>
  <c r="A1977" i="2"/>
  <c r="A1984" i="2"/>
  <c r="A1992" i="2"/>
  <c r="A1999" i="2"/>
  <c r="A2008" i="2"/>
  <c r="A2015" i="2"/>
  <c r="A1995" i="2"/>
  <c r="A2036" i="2"/>
  <c r="A2044" i="2"/>
  <c r="A2052" i="2"/>
  <c r="A2060" i="2"/>
  <c r="A2068" i="2"/>
  <c r="A2076" i="2"/>
  <c r="A2085" i="2"/>
  <c r="A2101" i="2"/>
  <c r="A2115" i="2"/>
  <c r="A2116" i="2"/>
  <c r="A2163" i="2"/>
  <c r="A2226" i="2"/>
  <c r="A1963" i="2"/>
  <c r="A1971" i="2"/>
  <c r="A1979" i="2"/>
  <c r="A1989" i="2"/>
  <c r="A1994" i="2"/>
  <c r="BV2002" i="2"/>
  <c r="BV2008" i="2"/>
  <c r="A2017" i="2"/>
  <c r="A2023" i="2"/>
  <c r="A2030" i="2"/>
  <c r="A2038" i="2"/>
  <c r="A2046" i="2"/>
  <c r="A2054" i="2"/>
  <c r="A2062" i="2"/>
  <c r="BV2069" i="2"/>
  <c r="A2078" i="2"/>
  <c r="A2086" i="2"/>
  <c r="A2103" i="2"/>
  <c r="A2119" i="2"/>
  <c r="A2131" i="2"/>
  <c r="A2179" i="2"/>
  <c r="A2330" i="2"/>
  <c r="A1964" i="2"/>
  <c r="A1972" i="2"/>
  <c r="A1980" i="2"/>
  <c r="A1990" i="2"/>
  <c r="A1996" i="2"/>
  <c r="A2002" i="2"/>
  <c r="BV2011" i="2"/>
  <c r="A2018" i="2"/>
  <c r="A2025" i="2"/>
  <c r="A2033" i="2"/>
  <c r="A2039" i="2"/>
  <c r="A2049" i="2"/>
  <c r="A2055" i="2"/>
  <c r="A2063" i="2"/>
  <c r="A2071" i="2"/>
  <c r="A2079" i="2"/>
  <c r="BV2089" i="2"/>
  <c r="A2088" i="2"/>
  <c r="A2100" i="2"/>
  <c r="BV2156" i="2"/>
  <c r="BV2216" i="2"/>
  <c r="A2397" i="2"/>
  <c r="A1942" i="2"/>
  <c r="A1949" i="2"/>
  <c r="A1957" i="2"/>
  <c r="A1965" i="2"/>
  <c r="A1973" i="2"/>
  <c r="A1981" i="2"/>
  <c r="A1991" i="2"/>
  <c r="A1997" i="2"/>
  <c r="A2004" i="2"/>
  <c r="A2011" i="2"/>
  <c r="A2014" i="2"/>
  <c r="A2026" i="2"/>
  <c r="BV2032" i="2"/>
  <c r="A2040" i="2"/>
  <c r="A2048" i="2"/>
  <c r="A2056" i="2"/>
  <c r="A2064" i="2"/>
  <c r="A2072" i="2"/>
  <c r="A2080" i="2"/>
  <c r="A2091" i="2"/>
  <c r="A2107" i="2"/>
  <c r="A2195" i="2"/>
  <c r="A1958" i="2"/>
  <c r="A1966" i="2"/>
  <c r="A1974" i="2"/>
  <c r="A1986" i="2"/>
  <c r="A2005" i="2"/>
  <c r="A2019" i="2"/>
  <c r="A2027" i="2"/>
  <c r="A2032" i="2"/>
  <c r="A2041" i="2"/>
  <c r="A2050" i="2"/>
  <c r="A2057" i="2"/>
  <c r="A2065" i="2"/>
  <c r="A2073" i="2"/>
  <c r="A2082" i="2"/>
  <c r="A2104" i="2"/>
  <c r="A2171" i="2"/>
  <c r="A2232" i="2"/>
  <c r="A2090" i="2"/>
  <c r="A2099" i="2"/>
  <c r="A2106" i="2"/>
  <c r="A2114" i="2"/>
  <c r="A2122" i="2"/>
  <c r="A2130" i="2"/>
  <c r="A2139" i="2"/>
  <c r="A2132" i="2"/>
  <c r="BV2154" i="2"/>
  <c r="A2160" i="2"/>
  <c r="A2170" i="2"/>
  <c r="BV2177" i="2"/>
  <c r="A2186" i="2"/>
  <c r="A2194" i="2"/>
  <c r="A2202" i="2"/>
  <c r="A2210" i="2"/>
  <c r="A2224" i="2"/>
  <c r="A2231" i="2"/>
  <c r="A2250" i="2"/>
  <c r="A2280" i="2"/>
  <c r="A2354" i="2"/>
  <c r="A2133" i="2"/>
  <c r="A2142" i="2"/>
  <c r="A2147" i="2"/>
  <c r="A2156" i="2"/>
  <c r="A2164" i="2"/>
  <c r="A2172" i="2"/>
  <c r="BV2179" i="2"/>
  <c r="A2188" i="2"/>
  <c r="A2196" i="2"/>
  <c r="A2204" i="2"/>
  <c r="BV2211" i="2"/>
  <c r="BV2219" i="2"/>
  <c r="A2227" i="2"/>
  <c r="A2233" i="2"/>
  <c r="BV2242" i="2"/>
  <c r="A2258" i="2"/>
  <c r="A2290" i="2"/>
  <c r="A2308" i="2"/>
  <c r="A2371" i="2"/>
  <c r="A2093" i="2"/>
  <c r="A2097" i="2"/>
  <c r="A2109" i="2"/>
  <c r="A2117" i="2"/>
  <c r="A2125" i="2"/>
  <c r="A2134" i="2"/>
  <c r="A2140" i="2"/>
  <c r="A2150" i="2"/>
  <c r="A2157" i="2"/>
  <c r="A2165" i="2"/>
  <c r="A2173" i="2"/>
  <c r="A2181" i="2"/>
  <c r="A2189" i="2"/>
  <c r="BV2196" i="2"/>
  <c r="A2205" i="2"/>
  <c r="A2212" i="2"/>
  <c r="A2219" i="2"/>
  <c r="A2228" i="2"/>
  <c r="A2234" i="2"/>
  <c r="A2253" i="2"/>
  <c r="A2285" i="2"/>
  <c r="A2346" i="2"/>
  <c r="A2094" i="2"/>
  <c r="BV2103" i="2"/>
  <c r="A2110" i="2"/>
  <c r="A2118" i="2"/>
  <c r="A2126" i="2"/>
  <c r="A2135" i="2"/>
  <c r="A2144" i="2"/>
  <c r="A2151" i="2"/>
  <c r="BV2157" i="2"/>
  <c r="A2166" i="2"/>
  <c r="A2174" i="2"/>
  <c r="A2182" i="2"/>
  <c r="A2190" i="2"/>
  <c r="A2206" i="2"/>
  <c r="A2213" i="2"/>
  <c r="A2220" i="2"/>
  <c r="BV2226" i="2"/>
  <c r="A2235" i="2"/>
  <c r="A2265" i="2"/>
  <c r="A2298" i="2"/>
  <c r="BV2321" i="2"/>
  <c r="A2120" i="2"/>
  <c r="A2127" i="2"/>
  <c r="A2136" i="2"/>
  <c r="A2143" i="2"/>
  <c r="A2152" i="2"/>
  <c r="A2161" i="2"/>
  <c r="A2167" i="2"/>
  <c r="A2175" i="2"/>
  <c r="A2183" i="2"/>
  <c r="A2191" i="2"/>
  <c r="A2200" i="2"/>
  <c r="BV2199" i="2"/>
  <c r="A2214" i="2"/>
  <c r="A2221" i="2"/>
  <c r="A2236" i="2"/>
  <c r="A2261" i="2"/>
  <c r="A2293" i="2"/>
  <c r="A2362" i="2"/>
  <c r="A2432" i="2"/>
  <c r="A2559" i="2"/>
  <c r="A2137" i="2"/>
  <c r="A2145" i="2"/>
  <c r="A2153" i="2"/>
  <c r="A2162" i="2"/>
  <c r="BV2169" i="2"/>
  <c r="BV2175" i="2"/>
  <c r="A2184" i="2"/>
  <c r="A2192" i="2"/>
  <c r="A2199" i="2"/>
  <c r="BV2202" i="2"/>
  <c r="A2215" i="2"/>
  <c r="A2222" i="2"/>
  <c r="A2229" i="2"/>
  <c r="A2237" i="2"/>
  <c r="A2274" i="2"/>
  <c r="A2335" i="2"/>
  <c r="A2089" i="2"/>
  <c r="A2098" i="2"/>
  <c r="A2105" i="2"/>
  <c r="A2113" i="2"/>
  <c r="A2121" i="2"/>
  <c r="A2129" i="2"/>
  <c r="A2138" i="2"/>
  <c r="A2146" i="2"/>
  <c r="A2154" i="2"/>
  <c r="A2159" i="2"/>
  <c r="A2169" i="2"/>
  <c r="A2177" i="2"/>
  <c r="A2185" i="2"/>
  <c r="A2193" i="2"/>
  <c r="A2201" i="2"/>
  <c r="A2209" i="2"/>
  <c r="A2216" i="2"/>
  <c r="A2223" i="2"/>
  <c r="A2230" i="2"/>
  <c r="A2238" i="2"/>
  <c r="A2242" i="2"/>
  <c r="A2269" i="2"/>
  <c r="A2315" i="2"/>
  <c r="A2379" i="2"/>
  <c r="A2406" i="2"/>
  <c r="A2249" i="2"/>
  <c r="BV2256" i="2"/>
  <c r="A2266" i="2"/>
  <c r="A2273" i="2"/>
  <c r="A2282" i="2"/>
  <c r="A2289" i="2"/>
  <c r="BV2298" i="2"/>
  <c r="A2305" i="2"/>
  <c r="BV2311" i="2"/>
  <c r="A2321" i="2"/>
  <c r="A2329" i="2"/>
  <c r="A2334" i="2"/>
  <c r="A2344" i="2"/>
  <c r="A2353" i="2"/>
  <c r="A2361" i="2"/>
  <c r="A2370" i="2"/>
  <c r="A2377" i="2"/>
  <c r="A2386" i="2"/>
  <c r="A2391" i="2"/>
  <c r="A2411" i="2"/>
  <c r="A2430" i="2"/>
  <c r="A2439" i="2"/>
  <c r="A2447" i="2"/>
  <c r="A2251" i="2"/>
  <c r="A2259" i="2"/>
  <c r="A2268" i="2"/>
  <c r="A2275" i="2"/>
  <c r="A2283" i="2"/>
  <c r="A2291" i="2"/>
  <c r="BV2300" i="2"/>
  <c r="A2309" i="2"/>
  <c r="BV2315" i="2"/>
  <c r="A2323" i="2"/>
  <c r="A2331" i="2"/>
  <c r="A2339" i="2"/>
  <c r="A2348" i="2"/>
  <c r="A2355" i="2"/>
  <c r="A2363" i="2"/>
  <c r="A2369" i="2"/>
  <c r="A2380" i="2"/>
  <c r="A2393" i="2"/>
  <c r="A2404" i="2"/>
  <c r="A2527" i="2"/>
  <c r="A2551" i="2"/>
  <c r="A2245" i="2"/>
  <c r="A2252" i="2"/>
  <c r="BV2259" i="2"/>
  <c r="A2267" i="2"/>
  <c r="A2276" i="2"/>
  <c r="A2284" i="2"/>
  <c r="BV2290" i="2"/>
  <c r="A2300" i="2"/>
  <c r="BV2307" i="2"/>
  <c r="A2316" i="2"/>
  <c r="A2324" i="2"/>
  <c r="A2332" i="2"/>
  <c r="A2340" i="2"/>
  <c r="A2347" i="2"/>
  <c r="A2356" i="2"/>
  <c r="A2364" i="2"/>
  <c r="A2372" i="2"/>
  <c r="A2378" i="2"/>
  <c r="A2392" i="2"/>
  <c r="A2400" i="2"/>
  <c r="A2416" i="2"/>
  <c r="A2422" i="2"/>
  <c r="A2424" i="2"/>
  <c r="A2425" i="2"/>
  <c r="A2496" i="2"/>
  <c r="A2519" i="2"/>
  <c r="A2743" i="2"/>
  <c r="A2301" i="2"/>
  <c r="A2307" i="2"/>
  <c r="BV2318" i="2"/>
  <c r="A2325" i="2"/>
  <c r="A2333" i="2"/>
  <c r="A2341" i="2"/>
  <c r="A2349" i="2"/>
  <c r="A2357" i="2"/>
  <c r="A2365" i="2"/>
  <c r="A2373" i="2"/>
  <c r="A2382" i="2"/>
  <c r="A2381" i="2"/>
  <c r="A2399" i="2"/>
  <c r="A2417" i="2"/>
  <c r="A2463" i="2"/>
  <c r="A2488" i="2"/>
  <c r="A2240" i="2"/>
  <c r="A2246" i="2"/>
  <c r="A2254" i="2"/>
  <c r="A2262" i="2"/>
  <c r="A2270" i="2"/>
  <c r="A2278" i="2"/>
  <c r="A2286" i="2"/>
  <c r="BV2293" i="2"/>
  <c r="A2303" i="2"/>
  <c r="A2311" i="2"/>
  <c r="A2318" i="2"/>
  <c r="A2326" i="2"/>
  <c r="A2336" i="2"/>
  <c r="A2342" i="2"/>
  <c r="A2350" i="2"/>
  <c r="A2358" i="2"/>
  <c r="A2366" i="2"/>
  <c r="A2374" i="2"/>
  <c r="A2383" i="2"/>
  <c r="A2388" i="2"/>
  <c r="A2414" i="2"/>
  <c r="A2455" i="2"/>
  <c r="A2544" i="2"/>
  <c r="A2582" i="2"/>
  <c r="A2588" i="2"/>
  <c r="A2239" i="2"/>
  <c r="A2247" i="2"/>
  <c r="A2255" i="2"/>
  <c r="BV2262" i="2"/>
  <c r="A2271" i="2"/>
  <c r="A2279" i="2"/>
  <c r="A2287" i="2"/>
  <c r="A2295" i="2"/>
  <c r="A2304" i="2"/>
  <c r="A2312" i="2"/>
  <c r="A2319" i="2"/>
  <c r="A2327" i="2"/>
  <c r="A2338" i="2"/>
  <c r="A2343" i="2"/>
  <c r="A2351" i="2"/>
  <c r="A2359" i="2"/>
  <c r="A2367" i="2"/>
  <c r="A2375" i="2"/>
  <c r="A2384" i="2"/>
  <c r="A2395" i="2"/>
  <c r="A2401" i="2"/>
  <c r="A2512" i="2"/>
  <c r="A2241" i="2"/>
  <c r="A2248" i="2"/>
  <c r="A2256" i="2"/>
  <c r="A2264" i="2"/>
  <c r="A2272" i="2"/>
  <c r="A2281" i="2"/>
  <c r="A2288" i="2"/>
  <c r="A2296" i="2"/>
  <c r="BV2303" i="2"/>
  <c r="A2313" i="2"/>
  <c r="BV2319" i="2"/>
  <c r="A2328" i="2"/>
  <c r="A2337" i="2"/>
  <c r="A2345" i="2"/>
  <c r="A2352" i="2"/>
  <c r="A2360" i="2"/>
  <c r="A2368" i="2"/>
  <c r="A2376" i="2"/>
  <c r="A2385" i="2"/>
  <c r="A2408" i="2"/>
  <c r="A2481" i="2"/>
  <c r="A2390" i="2"/>
  <c r="A2398" i="2"/>
  <c r="A2407" i="2"/>
  <c r="A2415" i="2"/>
  <c r="A2423" i="2"/>
  <c r="A2472" i="2"/>
  <c r="A2506" i="2"/>
  <c r="A2536" i="2"/>
  <c r="A2568" i="2"/>
  <c r="A2613" i="2"/>
  <c r="A2646" i="2"/>
  <c r="A2688" i="2"/>
  <c r="A2402" i="2"/>
  <c r="A2409" i="2"/>
  <c r="A2418" i="2"/>
  <c r="A2426" i="2"/>
  <c r="A2440" i="2"/>
  <c r="A2471" i="2"/>
  <c r="A2502" i="2"/>
  <c r="A2535" i="2"/>
  <c r="A2567" i="2"/>
  <c r="A2387" i="2"/>
  <c r="A2394" i="2"/>
  <c r="A2403" i="2"/>
  <c r="A2410" i="2"/>
  <c r="A2419" i="2"/>
  <c r="A2420" i="2"/>
  <c r="A2431" i="2"/>
  <c r="A2427" i="2"/>
  <c r="A2441" i="2"/>
  <c r="A2456" i="2"/>
  <c r="A2479" i="2"/>
  <c r="A2521" i="2"/>
  <c r="A2552" i="2"/>
  <c r="A2571" i="2"/>
  <c r="A2579" i="2"/>
  <c r="A2622" i="2"/>
  <c r="A2413" i="2"/>
  <c r="A2428" i="2"/>
  <c r="A2446" i="2"/>
  <c r="A2480" i="2"/>
  <c r="A2511" i="2"/>
  <c r="A2543" i="2"/>
  <c r="A2389" i="2"/>
  <c r="A2396" i="2"/>
  <c r="A2405" i="2"/>
  <c r="A2412" i="2"/>
  <c r="A2421" i="2"/>
  <c r="A2464" i="2"/>
  <c r="A2497" i="2"/>
  <c r="A2528" i="2"/>
  <c r="A2560" i="2"/>
  <c r="A2654" i="2"/>
  <c r="A2448" i="2"/>
  <c r="A2457" i="2"/>
  <c r="A2465" i="2"/>
  <c r="A2473" i="2"/>
  <c r="A2482" i="2"/>
  <c r="A2489" i="2"/>
  <c r="A2495" i="2"/>
  <c r="A2504" i="2"/>
  <c r="A2513" i="2"/>
  <c r="A2522" i="2"/>
  <c r="A2531" i="2"/>
  <c r="A2538" i="2"/>
  <c r="A2546" i="2"/>
  <c r="A2553" i="2"/>
  <c r="A2561" i="2"/>
  <c r="A2569" i="2"/>
  <c r="A2574" i="2"/>
  <c r="A2593" i="2"/>
  <c r="A2629" i="2"/>
  <c r="A2663" i="2"/>
  <c r="A2433" i="2"/>
  <c r="A2442" i="2"/>
  <c r="A2449" i="2"/>
  <c r="A2458" i="2"/>
  <c r="A2466" i="2"/>
  <c r="A2474" i="2"/>
  <c r="A2483" i="2"/>
  <c r="A2490" i="2"/>
  <c r="A2498" i="2"/>
  <c r="A2505" i="2"/>
  <c r="A2514" i="2"/>
  <c r="A2520" i="2"/>
  <c r="A2532" i="2"/>
  <c r="A2537" i="2"/>
  <c r="A2547" i="2"/>
  <c r="A2554" i="2"/>
  <c r="A2562" i="2"/>
  <c r="A2570" i="2"/>
  <c r="A2580" i="2"/>
  <c r="A2584" i="2"/>
  <c r="A2621" i="2"/>
  <c r="A2653" i="2"/>
  <c r="A2742" i="2"/>
  <c r="A2434" i="2"/>
  <c r="A2443" i="2"/>
  <c r="A2451" i="2"/>
  <c r="A2459" i="2"/>
  <c r="A2467" i="2"/>
  <c r="A2476" i="2"/>
  <c r="A2484" i="2"/>
  <c r="A2491" i="2"/>
  <c r="A2499" i="2"/>
  <c r="A2507" i="2"/>
  <c r="A2515" i="2"/>
  <c r="A2525" i="2"/>
  <c r="A2529" i="2"/>
  <c r="A2539" i="2"/>
  <c r="A2548" i="2"/>
  <c r="A2555" i="2"/>
  <c r="A2563" i="2"/>
  <c r="A2572" i="2"/>
  <c r="A2573" i="2"/>
  <c r="A2585" i="2"/>
  <c r="A2639" i="2"/>
  <c r="A2670" i="2"/>
  <c r="A2680" i="2"/>
  <c r="A2429" i="2"/>
  <c r="A2435" i="2"/>
  <c r="A2444" i="2"/>
  <c r="A2452" i="2"/>
  <c r="A2461" i="2"/>
  <c r="A2468" i="2"/>
  <c r="A2477" i="2"/>
  <c r="A2485" i="2"/>
  <c r="A2492" i="2"/>
  <c r="A2500" i="2"/>
  <c r="A2508" i="2"/>
  <c r="A2516" i="2"/>
  <c r="A2526" i="2"/>
  <c r="A2530" i="2"/>
  <c r="A2540" i="2"/>
  <c r="A2545" i="2"/>
  <c r="A2556" i="2"/>
  <c r="A2564" i="2"/>
  <c r="A2576" i="2"/>
  <c r="A2589" i="2"/>
  <c r="A2630" i="2"/>
  <c r="A2662" i="2"/>
  <c r="A2436" i="2"/>
  <c r="A2445" i="2"/>
  <c r="A2453" i="2"/>
  <c r="A2462" i="2"/>
  <c r="A2469" i="2"/>
  <c r="A2478" i="2"/>
  <c r="A2486" i="2"/>
  <c r="A2493" i="2"/>
  <c r="A2503" i="2"/>
  <c r="A2509" i="2"/>
  <c r="A2517" i="2"/>
  <c r="A2523" i="2"/>
  <c r="A2533" i="2"/>
  <c r="A2541" i="2"/>
  <c r="A2549" i="2"/>
  <c r="A2557" i="2"/>
  <c r="A2565" i="2"/>
  <c r="A2577" i="2"/>
  <c r="A2581" i="2"/>
  <c r="A2605" i="2"/>
  <c r="A2606" i="2"/>
  <c r="A2608" i="2"/>
  <c r="A2615" i="2"/>
  <c r="A2647" i="2"/>
  <c r="A2712" i="2"/>
  <c r="A2438" i="2"/>
  <c r="A2437" i="2"/>
  <c r="A2454" i="2"/>
  <c r="A2460" i="2"/>
  <c r="A2470" i="2"/>
  <c r="A2475" i="2"/>
  <c r="A2487" i="2"/>
  <c r="A2494" i="2"/>
  <c r="A2501" i="2"/>
  <c r="A2510" i="2"/>
  <c r="A2518" i="2"/>
  <c r="A2524" i="2"/>
  <c r="A2534" i="2"/>
  <c r="A2542" i="2"/>
  <c r="A2550" i="2"/>
  <c r="A2558" i="2"/>
  <c r="A2566" i="2"/>
  <c r="A2587" i="2"/>
  <c r="A2592" i="2"/>
  <c r="A2598" i="2"/>
  <c r="A2599" i="2"/>
  <c r="A2601" i="2"/>
  <c r="A2638" i="2"/>
  <c r="A2669" i="2"/>
  <c r="A2575" i="2"/>
  <c r="A2583" i="2"/>
  <c r="A2591" i="2"/>
  <c r="A2600" i="2"/>
  <c r="A2607" i="2"/>
  <c r="A2614" i="2"/>
  <c r="A2624" i="2"/>
  <c r="A2631" i="2"/>
  <c r="A2640" i="2"/>
  <c r="A2645" i="2"/>
  <c r="A2655" i="2"/>
  <c r="A2661" i="2"/>
  <c r="A2671" i="2"/>
  <c r="A2677" i="2"/>
  <c r="A2684" i="2"/>
  <c r="A2738" i="2"/>
  <c r="A2765" i="2"/>
  <c r="A2616" i="2"/>
  <c r="A2625" i="2"/>
  <c r="A2632" i="2"/>
  <c r="A2636" i="2"/>
  <c r="A2648" i="2"/>
  <c r="A2656" i="2"/>
  <c r="A2664" i="2"/>
  <c r="A2672" i="2"/>
  <c r="A2679" i="2"/>
  <c r="A2703" i="2"/>
  <c r="A2737" i="2"/>
  <c r="A2798" i="2"/>
  <c r="A2597" i="2"/>
  <c r="A2609" i="2"/>
  <c r="A2617" i="2"/>
  <c r="A2623" i="2"/>
  <c r="A2633" i="2"/>
  <c r="A2642" i="2"/>
  <c r="A2649" i="2"/>
  <c r="A2657" i="2"/>
  <c r="A2665" i="2"/>
  <c r="A2673" i="2"/>
  <c r="A2681" i="2"/>
  <c r="A2689" i="2"/>
  <c r="A2696" i="2"/>
  <c r="A2697" i="2"/>
  <c r="A2733" i="2"/>
  <c r="A2578" i="2"/>
  <c r="A2586" i="2"/>
  <c r="A2594" i="2"/>
  <c r="A2602" i="2"/>
  <c r="A2610" i="2"/>
  <c r="A2618" i="2"/>
  <c r="A2626" i="2"/>
  <c r="A2634" i="2"/>
  <c r="A2643" i="2"/>
  <c r="A2651" i="2"/>
  <c r="A2658" i="2"/>
  <c r="A2666" i="2"/>
  <c r="A2674" i="2"/>
  <c r="A2676" i="2"/>
  <c r="A2691" i="2"/>
  <c r="A2713" i="2"/>
  <c r="A2783" i="2"/>
  <c r="A2595" i="2"/>
  <c r="A2603" i="2"/>
  <c r="A2611" i="2"/>
  <c r="A2619" i="2"/>
  <c r="A2627" i="2"/>
  <c r="A2635" i="2"/>
  <c r="A2644" i="2"/>
  <c r="A2650" i="2"/>
  <c r="A2659" i="2"/>
  <c r="A2667" i="2"/>
  <c r="A2675" i="2"/>
  <c r="A2705" i="2"/>
  <c r="A2729" i="2"/>
  <c r="A2751" i="2"/>
  <c r="A2596" i="2"/>
  <c r="A2604" i="2"/>
  <c r="A2612" i="2"/>
  <c r="A2620" i="2"/>
  <c r="A2628" i="2"/>
  <c r="A2637" i="2"/>
  <c r="A2641" i="2"/>
  <c r="A2652" i="2"/>
  <c r="A2660" i="2"/>
  <c r="A2668" i="2"/>
  <c r="A2683" i="2"/>
  <c r="A2682" i="2"/>
  <c r="A2690" i="2"/>
  <c r="A2698" i="2"/>
  <c r="A2706" i="2"/>
  <c r="A2714" i="2"/>
  <c r="A2730" i="2"/>
  <c r="A2727" i="2"/>
  <c r="A2749" i="2"/>
  <c r="A2750" i="2"/>
  <c r="A2757" i="2"/>
  <c r="A2768" i="2"/>
  <c r="A2774" i="2"/>
  <c r="A2699" i="2"/>
  <c r="A2707" i="2"/>
  <c r="A2716" i="2"/>
  <c r="A2728" i="2"/>
  <c r="A2734" i="2"/>
  <c r="A2748" i="2"/>
  <c r="A2758" i="2"/>
  <c r="A2766" i="2"/>
  <c r="A2792" i="2"/>
  <c r="A2918" i="2"/>
  <c r="A2692" i="2"/>
  <c r="A2700" i="2"/>
  <c r="A2708" i="2"/>
  <c r="A2717" i="2"/>
  <c r="A2721" i="2"/>
  <c r="A2740" i="2"/>
  <c r="A2745" i="2"/>
  <c r="A2759" i="2"/>
  <c r="A2782" i="2"/>
  <c r="A2812" i="2"/>
  <c r="A2685" i="2"/>
  <c r="A2693" i="2"/>
  <c r="A2701" i="2"/>
  <c r="A2709" i="2"/>
  <c r="A2715" i="2"/>
  <c r="A2722" i="2"/>
  <c r="A2732" i="2"/>
  <c r="A2735" i="2"/>
  <c r="A2753" i="2"/>
  <c r="A2799" i="2"/>
  <c r="A2806" i="2"/>
  <c r="A2678" i="2"/>
  <c r="A2686" i="2"/>
  <c r="A2694" i="2"/>
  <c r="A2702" i="2"/>
  <c r="A2710" i="2"/>
  <c r="A2718" i="2"/>
  <c r="A2724" i="2"/>
  <c r="A2741" i="2"/>
  <c r="A2791" i="2"/>
  <c r="A2807" i="2"/>
  <c r="A2687" i="2"/>
  <c r="A2695" i="2"/>
  <c r="A2704" i="2"/>
  <c r="A2711" i="2"/>
  <c r="A2719" i="2"/>
  <c r="A2725" i="2"/>
  <c r="A2775" i="2"/>
  <c r="A2803" i="2"/>
  <c r="A2828" i="2"/>
  <c r="A2720" i="2"/>
  <c r="A2726" i="2"/>
  <c r="A2736" i="2"/>
  <c r="A2744" i="2"/>
  <c r="A2752" i="2"/>
  <c r="A2760" i="2"/>
  <c r="A2767" i="2"/>
  <c r="A2776" i="2"/>
  <c r="A2784" i="2"/>
  <c r="A2793" i="2"/>
  <c r="A2800" i="2"/>
  <c r="A2818" i="2"/>
  <c r="A2819" i="2"/>
  <c r="A2852" i="2"/>
  <c r="A2761" i="2"/>
  <c r="A2769" i="2"/>
  <c r="A2777" i="2"/>
  <c r="A2785" i="2"/>
  <c r="A2794" i="2"/>
  <c r="A2804" i="2"/>
  <c r="A2813" i="2"/>
  <c r="A2821" i="2"/>
  <c r="A2945" i="2"/>
  <c r="A2746" i="2"/>
  <c r="A2754" i="2"/>
  <c r="A2762" i="2"/>
  <c r="A2770" i="2"/>
  <c r="A2778" i="2"/>
  <c r="A2787" i="2"/>
  <c r="A2795" i="2"/>
  <c r="A2809" i="2"/>
  <c r="A2842" i="2"/>
  <c r="A2860" i="2"/>
  <c r="A2908" i="2"/>
  <c r="A2969" i="2"/>
  <c r="A2723" i="2"/>
  <c r="A2731" i="2"/>
  <c r="A2739" i="2"/>
  <c r="A2747" i="2"/>
  <c r="A2755" i="2"/>
  <c r="A2763" i="2"/>
  <c r="A2771" i="2"/>
  <c r="A2779" i="2"/>
  <c r="A2788" i="2"/>
  <c r="A2796" i="2"/>
  <c r="A2805" i="2"/>
  <c r="A2834" i="2"/>
  <c r="A2843" i="2"/>
  <c r="A2851" i="2"/>
  <c r="A2756" i="2"/>
  <c r="A2764" i="2"/>
  <c r="A2772" i="2"/>
  <c r="A2780" i="2"/>
  <c r="A2789" i="2"/>
  <c r="A2790" i="2"/>
  <c r="A2802" i="2"/>
  <c r="A2811" i="2"/>
  <c r="A2815" i="2"/>
  <c r="A2826" i="2"/>
  <c r="A2835" i="2"/>
  <c r="A2845" i="2"/>
  <c r="A2874" i="2"/>
  <c r="A2885" i="2"/>
  <c r="A2773" i="2"/>
  <c r="A2781" i="2"/>
  <c r="A2786" i="2"/>
  <c r="A2797" i="2"/>
  <c r="A2816" i="2"/>
  <c r="A2820" i="2"/>
  <c r="A2827" i="2"/>
  <c r="A2836" i="2"/>
  <c r="A2859" i="2"/>
  <c r="A2450" i="2"/>
  <c r="A2810" i="2"/>
  <c r="A2817" i="2"/>
  <c r="A2829" i="2"/>
  <c r="A2837" i="2"/>
  <c r="A2844" i="2"/>
  <c r="A2853" i="2"/>
  <c r="A2861" i="2"/>
  <c r="A2865" i="2"/>
  <c r="A2871" i="2"/>
  <c r="A2893" i="2"/>
  <c r="A2925" i="2"/>
  <c r="A2936" i="2"/>
  <c r="A2942" i="2"/>
  <c r="A2822" i="2"/>
  <c r="A2830" i="2"/>
  <c r="A2838" i="2"/>
  <c r="A2847" i="2"/>
  <c r="A2854" i="2"/>
  <c r="A2862" i="2"/>
  <c r="A2884" i="2"/>
  <c r="A2917" i="2"/>
  <c r="A2823" i="2"/>
  <c r="A2831" i="2"/>
  <c r="A2839" i="2"/>
  <c r="A2848" i="2"/>
  <c r="A2855" i="2"/>
  <c r="A2863" i="2"/>
  <c r="A2864" i="2"/>
  <c r="A2872" i="2"/>
  <c r="A2876" i="2"/>
  <c r="A2901" i="2"/>
  <c r="A2934" i="2"/>
  <c r="A2801" i="2"/>
  <c r="A2808" i="2"/>
  <c r="A2814" i="2"/>
  <c r="A2824" i="2"/>
  <c r="A2832" i="2"/>
  <c r="A2840" i="2"/>
  <c r="A2849" i="2"/>
  <c r="A2856" i="2"/>
  <c r="A2892" i="2"/>
  <c r="A2924" i="2"/>
  <c r="A2825" i="2"/>
  <c r="A2833" i="2"/>
  <c r="A2841" i="2"/>
  <c r="A2850" i="2"/>
  <c r="A2857" i="2"/>
  <c r="A2868" i="2"/>
  <c r="A2909" i="2"/>
  <c r="A2846" i="2"/>
  <c r="A2858" i="2"/>
  <c r="A2866" i="2"/>
  <c r="A2869" i="2"/>
  <c r="A2873" i="2"/>
  <c r="A2877" i="2"/>
  <c r="A2900" i="2"/>
  <c r="A2933" i="2"/>
  <c r="A2974" i="2"/>
  <c r="A2870" i="2"/>
  <c r="A2878" i="2"/>
  <c r="A2886" i="2"/>
  <c r="A2894" i="2"/>
  <c r="A2902" i="2"/>
  <c r="A2910" i="2"/>
  <c r="A2919" i="2"/>
  <c r="A2927" i="2"/>
  <c r="A2935" i="2"/>
  <c r="A2958" i="2"/>
  <c r="A2991" i="2"/>
  <c r="A2879" i="2"/>
  <c r="A2889" i="2"/>
  <c r="A2895" i="2"/>
  <c r="A2903" i="2"/>
  <c r="A2911" i="2"/>
  <c r="A2920" i="2"/>
  <c r="A2928" i="2"/>
  <c r="A2937" i="2"/>
  <c r="A2943" i="2"/>
  <c r="A2946" i="2"/>
  <c r="A2951" i="2"/>
  <c r="A2880" i="2"/>
  <c r="A2887" i="2"/>
  <c r="A2896" i="2"/>
  <c r="A2905" i="2"/>
  <c r="A2912" i="2"/>
  <c r="A2916" i="2"/>
  <c r="A2929" i="2"/>
  <c r="A2952" i="2"/>
  <c r="A2954" i="2"/>
  <c r="A2968" i="2"/>
  <c r="A3006" i="2"/>
  <c r="A3009" i="2"/>
  <c r="A3069" i="2"/>
  <c r="A2881" i="2"/>
  <c r="A2888" i="2"/>
  <c r="A2897" i="2"/>
  <c r="A2906" i="2"/>
  <c r="A2913" i="2"/>
  <c r="A2921" i="2"/>
  <c r="A2930" i="2"/>
  <c r="A2938" i="2"/>
  <c r="A2982" i="2"/>
  <c r="A2882" i="2"/>
  <c r="A2890" i="2"/>
  <c r="A2898" i="2"/>
  <c r="A2904" i="2"/>
  <c r="A2914" i="2"/>
  <c r="A2922" i="2"/>
  <c r="A2931" i="2"/>
  <c r="A2940" i="2"/>
  <c r="A2944" i="2"/>
  <c r="A2973" i="2"/>
  <c r="A2867" i="2"/>
  <c r="A2875" i="2"/>
  <c r="A2883" i="2"/>
  <c r="A2891" i="2"/>
  <c r="A2899" i="2"/>
  <c r="A2907" i="2"/>
  <c r="A2915" i="2"/>
  <c r="A2923" i="2"/>
  <c r="A2932" i="2"/>
  <c r="A2959" i="2"/>
  <c r="A2998" i="2"/>
  <c r="A2981" i="2"/>
  <c r="A2990" i="2"/>
  <c r="A2997" i="2"/>
  <c r="A3005" i="2"/>
  <c r="A3094" i="2"/>
  <c r="A2953" i="2"/>
  <c r="A2960" i="2"/>
  <c r="A2970" i="2"/>
  <c r="A2975" i="2"/>
  <c r="A2983" i="2"/>
  <c r="A2992" i="2"/>
  <c r="A2999" i="2"/>
  <c r="A3008" i="2"/>
  <c r="A3014" i="2"/>
  <c r="A3018" i="2"/>
  <c r="A3019" i="2"/>
  <c r="A3021" i="2"/>
  <c r="A3043" i="2"/>
  <c r="A3096" i="2"/>
  <c r="A2963" i="2"/>
  <c r="A2971" i="2"/>
  <c r="A2976" i="2"/>
  <c r="A2984" i="2"/>
  <c r="A2993" i="2"/>
  <c r="A3000" i="2"/>
  <c r="A3023" i="2"/>
  <c r="A3093" i="2"/>
  <c r="A2955" i="2"/>
  <c r="A2964" i="2"/>
  <c r="A2966" i="2"/>
  <c r="A2977" i="2"/>
  <c r="A2985" i="2"/>
  <c r="A2989" i="2"/>
  <c r="A3001" i="2"/>
  <c r="A3061" i="2"/>
  <c r="A2941" i="2"/>
  <c r="A2947" i="2"/>
  <c r="A2956" i="2"/>
  <c r="A2961" i="2"/>
  <c r="A2967" i="2"/>
  <c r="A2978" i="2"/>
  <c r="A2986" i="2"/>
  <c r="A2994" i="2"/>
  <c r="A3002" i="2"/>
  <c r="A3010" i="2"/>
  <c r="A3013" i="2"/>
  <c r="A3034" i="2"/>
  <c r="A3038" i="2"/>
  <c r="A2939" i="2"/>
  <c r="A2948" i="2"/>
  <c r="A2950" i="2"/>
  <c r="A2962" i="2"/>
  <c r="A2926" i="2"/>
  <c r="A2979" i="2"/>
  <c r="A2987" i="2"/>
  <c r="A2995" i="2"/>
  <c r="A3003" i="2"/>
  <c r="A3011" i="2"/>
  <c r="A3029" i="2"/>
  <c r="A3076" i="2"/>
  <c r="A2949" i="2"/>
  <c r="A2957" i="2"/>
  <c r="A2965" i="2"/>
  <c r="A2972" i="2"/>
  <c r="A2980" i="2"/>
  <c r="A2988" i="2"/>
  <c r="A2996" i="2"/>
  <c r="A3004" i="2"/>
  <c r="A3007" i="2"/>
  <c r="A3052" i="2"/>
  <c r="A3012" i="2"/>
  <c r="A3020" i="2"/>
  <c r="A3028" i="2"/>
  <c r="A3037" i="2"/>
  <c r="A3046" i="2"/>
  <c r="A3053" i="2"/>
  <c r="A3060" i="2"/>
  <c r="A3068" i="2"/>
  <c r="A3075" i="2"/>
  <c r="A3101" i="2"/>
  <c r="A3102" i="2"/>
  <c r="A3104" i="2"/>
  <c r="A3022" i="2"/>
  <c r="A3030" i="2"/>
  <c r="A3039" i="2"/>
  <c r="A3044" i="2"/>
  <c r="A3054" i="2"/>
  <c r="A3062" i="2"/>
  <c r="A3070" i="2"/>
  <c r="A3077" i="2"/>
  <c r="A3087" i="2"/>
  <c r="A3015" i="2"/>
  <c r="A3024" i="2"/>
  <c r="A3031" i="2"/>
  <c r="A3040" i="2"/>
  <c r="A3047" i="2"/>
  <c r="A3055" i="2"/>
  <c r="A3063" i="2"/>
  <c r="A3071" i="2"/>
  <c r="A3078" i="2"/>
  <c r="A3085" i="2"/>
  <c r="A3016" i="2"/>
  <c r="A3025" i="2"/>
  <c r="A3032" i="2"/>
  <c r="A3035" i="2"/>
  <c r="A3048" i="2"/>
  <c r="A3056" i="2"/>
  <c r="A3064" i="2"/>
  <c r="A3079" i="2"/>
  <c r="A3017" i="2"/>
  <c r="A3026" i="2"/>
  <c r="A3033" i="2"/>
  <c r="A3041" i="2"/>
  <c r="A3049" i="2"/>
  <c r="A3057" i="2"/>
  <c r="A3065" i="2"/>
  <c r="A3072" i="2"/>
  <c r="A3080" i="2"/>
  <c r="A3042" i="2"/>
  <c r="A3050" i="2"/>
  <c r="A3058" i="2"/>
  <c r="A3066" i="2"/>
  <c r="A3073" i="2"/>
  <c r="A3081" i="2"/>
  <c r="A3082" i="2"/>
  <c r="A3084" i="2"/>
  <c r="A3027" i="2"/>
  <c r="A3036" i="2"/>
  <c r="A3045" i="2"/>
  <c r="A3051" i="2"/>
  <c r="A3059" i="2"/>
  <c r="A3067" i="2"/>
  <c r="A3074" i="2"/>
  <c r="A3110" i="2"/>
  <c r="A3111" i="2"/>
  <c r="A3113" i="2"/>
  <c r="A3086" i="2"/>
  <c r="A3095" i="2"/>
  <c r="A3103" i="2"/>
  <c r="A3112" i="2"/>
  <c r="A3089" i="2"/>
  <c r="A3097" i="2"/>
  <c r="A3105" i="2"/>
  <c r="A3114" i="2"/>
  <c r="A3090" i="2"/>
  <c r="A3098" i="2"/>
  <c r="A3106" i="2"/>
  <c r="A3115" i="2"/>
  <c r="A3091" i="2"/>
  <c r="A3099" i="2"/>
  <c r="A3107" i="2"/>
  <c r="A3100" i="2"/>
  <c r="A3083" i="2"/>
  <c r="A3092" i="2"/>
  <c r="A3088" i="2"/>
  <c r="A3108" i="2"/>
  <c r="A4" i="2"/>
  <c r="A3109" i="2"/>
  <c r="CX4" i="2"/>
  <c r="AC9" i="2"/>
  <c r="AC15" i="2"/>
  <c r="AC19" i="2"/>
  <c r="AC27" i="2"/>
  <c r="AC34" i="2"/>
  <c r="CX40" i="2"/>
  <c r="AC44" i="2"/>
  <c r="AC50" i="2"/>
  <c r="AC58" i="2"/>
  <c r="AC62" i="2"/>
  <c r="CX5" i="2"/>
  <c r="AC10" i="2"/>
  <c r="CX15" i="2"/>
  <c r="AC20" i="2"/>
  <c r="AC28" i="2"/>
  <c r="AC35" i="2"/>
  <c r="AC40" i="2"/>
  <c r="AC51" i="2"/>
  <c r="AC59" i="2"/>
  <c r="CX12" i="2"/>
  <c r="AC11" i="2"/>
  <c r="AC21" i="2"/>
  <c r="AC29" i="2"/>
  <c r="AC36" i="2"/>
  <c r="AC41" i="2"/>
  <c r="CX45" i="2"/>
  <c r="AC52" i="2"/>
  <c r="AC60" i="2"/>
  <c r="AC5" i="2"/>
  <c r="CX6" i="2"/>
  <c r="AC12" i="2"/>
  <c r="CX16" i="2"/>
  <c r="AC22" i="2"/>
  <c r="AC30" i="2"/>
  <c r="AC38" i="2"/>
  <c r="CX41" i="2"/>
  <c r="AC45" i="2"/>
  <c r="AC53" i="2"/>
  <c r="AC61" i="2"/>
  <c r="AC6" i="2"/>
  <c r="AC13" i="2"/>
  <c r="AC16" i="2"/>
  <c r="AC23" i="2"/>
  <c r="CX31" i="2"/>
  <c r="CX38" i="2"/>
  <c r="AC42" i="2"/>
  <c r="AC54" i="2"/>
  <c r="CX7" i="2"/>
  <c r="AC17" i="2"/>
  <c r="AC24" i="2"/>
  <c r="AC31" i="2"/>
  <c r="AC37" i="2"/>
  <c r="CX42" i="2"/>
  <c r="AC46" i="2"/>
  <c r="AC55" i="2"/>
  <c r="AC7" i="2"/>
  <c r="AC14" i="2"/>
  <c r="AC18" i="2"/>
  <c r="AC25" i="2"/>
  <c r="AC32" i="2"/>
  <c r="CX37" i="2"/>
  <c r="AC43" i="2"/>
  <c r="AC47" i="2"/>
  <c r="AC56" i="2"/>
  <c r="AC8" i="2"/>
  <c r="CX14" i="2"/>
  <c r="CX18" i="2"/>
  <c r="AC26" i="2"/>
  <c r="AC33" i="2"/>
  <c r="AC39" i="2"/>
  <c r="CX44" i="2"/>
  <c r="AC49" i="2"/>
  <c r="AC57" i="2"/>
  <c r="AC67" i="2"/>
  <c r="AC75" i="2"/>
  <c r="AC83" i="2"/>
  <c r="AC91" i="2"/>
  <c r="CX96" i="2"/>
  <c r="AC104" i="2"/>
  <c r="AC113" i="2"/>
  <c r="AC120" i="2"/>
  <c r="AC126" i="2"/>
  <c r="AC135" i="2"/>
  <c r="CX140" i="2"/>
  <c r="AC149" i="2"/>
  <c r="AC157" i="2"/>
  <c r="AC164" i="2"/>
  <c r="AC172" i="2"/>
  <c r="CX180" i="2"/>
  <c r="AC187" i="2"/>
  <c r="AC195" i="2"/>
  <c r="CX202" i="2"/>
  <c r="CX209" i="2"/>
  <c r="AC218" i="2"/>
  <c r="AC228" i="2"/>
  <c r="AC234" i="2"/>
  <c r="CX241" i="2"/>
  <c r="AC249" i="2"/>
  <c r="CX257" i="2"/>
  <c r="AC264" i="2"/>
  <c r="AC271" i="2"/>
  <c r="CX274" i="2"/>
  <c r="AC288" i="2"/>
  <c r="AC295" i="2"/>
  <c r="AC303" i="2"/>
  <c r="CX309" i="2"/>
  <c r="AC319" i="2"/>
  <c r="AC327" i="2"/>
  <c r="AC335" i="2"/>
  <c r="AC343" i="2"/>
  <c r="CX349" i="2"/>
  <c r="AC358" i="2"/>
  <c r="AC366" i="2"/>
  <c r="AC375" i="2"/>
  <c r="AC382" i="2"/>
  <c r="AC426" i="2"/>
  <c r="AC489" i="2"/>
  <c r="AC549" i="2"/>
  <c r="AC613" i="2"/>
  <c r="AC68" i="2"/>
  <c r="AC76" i="2"/>
  <c r="AC84" i="2"/>
  <c r="AC92" i="2"/>
  <c r="AC98" i="2"/>
  <c r="AC106" i="2"/>
  <c r="AC121" i="2"/>
  <c r="AC128" i="2"/>
  <c r="AC136" i="2"/>
  <c r="AC142" i="2"/>
  <c r="CX151" i="2"/>
  <c r="AC158" i="2"/>
  <c r="AC165" i="2"/>
  <c r="AC173" i="2"/>
  <c r="AC180" i="2"/>
  <c r="CX189" i="2"/>
  <c r="AC196" i="2"/>
  <c r="AC204" i="2"/>
  <c r="AC211" i="2"/>
  <c r="AC219" i="2"/>
  <c r="CX228" i="2"/>
  <c r="AC235" i="2"/>
  <c r="AC243" i="2"/>
  <c r="CX260" i="2"/>
  <c r="CX271" i="2"/>
  <c r="AC280" i="2"/>
  <c r="CX286" i="2"/>
  <c r="AC296" i="2"/>
  <c r="AC304" i="2"/>
  <c r="AC312" i="2"/>
  <c r="AC320" i="2"/>
  <c r="AC328" i="2"/>
  <c r="AC336" i="2"/>
  <c r="AC344" i="2"/>
  <c r="AC359" i="2"/>
  <c r="AC367" i="2"/>
  <c r="AC376" i="2"/>
  <c r="AC386" i="2"/>
  <c r="AC410" i="2"/>
  <c r="AC468" i="2"/>
  <c r="CX587" i="2"/>
  <c r="AC69" i="2"/>
  <c r="AC77" i="2"/>
  <c r="AC85" i="2"/>
  <c r="CX94" i="2"/>
  <c r="AC99" i="2"/>
  <c r="AC107" i="2"/>
  <c r="AC114" i="2"/>
  <c r="AC122" i="2"/>
  <c r="AC129" i="2"/>
  <c r="AC137" i="2"/>
  <c r="CX142" i="2"/>
  <c r="AC151" i="2"/>
  <c r="AC159" i="2"/>
  <c r="AC166" i="2"/>
  <c r="CX182" i="2"/>
  <c r="AC189" i="2"/>
  <c r="AC197" i="2"/>
  <c r="CX204" i="2"/>
  <c r="CX211" i="2"/>
  <c r="AC220" i="2"/>
  <c r="AC232" i="2"/>
  <c r="CX235" i="2"/>
  <c r="CX243" i="2"/>
  <c r="AC251" i="2"/>
  <c r="AC257" i="2"/>
  <c r="AC266" i="2"/>
  <c r="AC274" i="2"/>
  <c r="AC281" i="2"/>
  <c r="AC290" i="2"/>
  <c r="AC297" i="2"/>
  <c r="AC305" i="2"/>
  <c r="CX314" i="2"/>
  <c r="CX320" i="2"/>
  <c r="AC329" i="2"/>
  <c r="CX336" i="2"/>
  <c r="AC345" i="2"/>
  <c r="AC352" i="2"/>
  <c r="AC360" i="2"/>
  <c r="AC368" i="2"/>
  <c r="AC374" i="2"/>
  <c r="AC388" i="2"/>
  <c r="AC401" i="2"/>
  <c r="AC433" i="2"/>
  <c r="AC442" i="2"/>
  <c r="CX505" i="2"/>
  <c r="AC563" i="2"/>
  <c r="AC70" i="2"/>
  <c r="AC78" i="2"/>
  <c r="AC86" i="2"/>
  <c r="AC94" i="2"/>
  <c r="AC100" i="2"/>
  <c r="CX107" i="2"/>
  <c r="AC116" i="2"/>
  <c r="AC125" i="2"/>
  <c r="AC130" i="2"/>
  <c r="AC144" i="2"/>
  <c r="AC152" i="2"/>
  <c r="AC105" i="2"/>
  <c r="AC167" i="2"/>
  <c r="AC174" i="2"/>
  <c r="AC182" i="2"/>
  <c r="AC190" i="2"/>
  <c r="AC198" i="2"/>
  <c r="CX207" i="2"/>
  <c r="AC214" i="2"/>
  <c r="AC221" i="2"/>
  <c r="AC230" i="2"/>
  <c r="AC237" i="2"/>
  <c r="AC245" i="2"/>
  <c r="CX251" i="2"/>
  <c r="AC258" i="2"/>
  <c r="AC267" i="2"/>
  <c r="AC275" i="2"/>
  <c r="CX283" i="2"/>
  <c r="AC291" i="2"/>
  <c r="AC298" i="2"/>
  <c r="AC306" i="2"/>
  <c r="AC314" i="2"/>
  <c r="AC322" i="2"/>
  <c r="AC330" i="2"/>
  <c r="AC338" i="2"/>
  <c r="AC346" i="2"/>
  <c r="AC353" i="2"/>
  <c r="AC361" i="2"/>
  <c r="AC369" i="2"/>
  <c r="AC377" i="2"/>
  <c r="CX393" i="2"/>
  <c r="AC395" i="2"/>
  <c r="AC422" i="2"/>
  <c r="AC482" i="2"/>
  <c r="CX540" i="2"/>
  <c r="AC605" i="2"/>
  <c r="AC63" i="2"/>
  <c r="AC71" i="2"/>
  <c r="AC79" i="2"/>
  <c r="AC87" i="2"/>
  <c r="AC101" i="2"/>
  <c r="AC109" i="2"/>
  <c r="AC115" i="2"/>
  <c r="AC123" i="2"/>
  <c r="AC131" i="2"/>
  <c r="AC138" i="2"/>
  <c r="AC145" i="2"/>
  <c r="AC153" i="2"/>
  <c r="AC160" i="2"/>
  <c r="AC168" i="2"/>
  <c r="AC175" i="2"/>
  <c r="AC183" i="2"/>
  <c r="AC191" i="2"/>
  <c r="CX198" i="2"/>
  <c r="AC207" i="2"/>
  <c r="AC215" i="2"/>
  <c r="AC222" i="2"/>
  <c r="CX230" i="2"/>
  <c r="AC238" i="2"/>
  <c r="AC246" i="2"/>
  <c r="AC252" i="2"/>
  <c r="AC260" i="2"/>
  <c r="AC268" i="2"/>
  <c r="AC276" i="2"/>
  <c r="AC283" i="2"/>
  <c r="AC292" i="2"/>
  <c r="AC299" i="2"/>
  <c r="AC307" i="2"/>
  <c r="AC315" i="2"/>
  <c r="AC323" i="2"/>
  <c r="AC331" i="2"/>
  <c r="AC339" i="2"/>
  <c r="AC347" i="2"/>
  <c r="AC354" i="2"/>
  <c r="AC362" i="2"/>
  <c r="AC370" i="2"/>
  <c r="AC378" i="2"/>
  <c r="CX382" i="2"/>
  <c r="AC409" i="2"/>
  <c r="CX441" i="2"/>
  <c r="AC459" i="2"/>
  <c r="CX519" i="2"/>
  <c r="AC579" i="2"/>
  <c r="AC64" i="2"/>
  <c r="AC72" i="2"/>
  <c r="AC80" i="2"/>
  <c r="AC88" i="2"/>
  <c r="AC96" i="2"/>
  <c r="AC110" i="2"/>
  <c r="AC117" i="2"/>
  <c r="CX123" i="2"/>
  <c r="AC132" i="2"/>
  <c r="AC146" i="2"/>
  <c r="AC154" i="2"/>
  <c r="AC161" i="2"/>
  <c r="AC169" i="2"/>
  <c r="AC176" i="2"/>
  <c r="AC184" i="2"/>
  <c r="AC192" i="2"/>
  <c r="AC200" i="2"/>
  <c r="AC208" i="2"/>
  <c r="AC216" i="2"/>
  <c r="AC223" i="2"/>
  <c r="CX227" i="2"/>
  <c r="CX238" i="2"/>
  <c r="AC247" i="2"/>
  <c r="AC253" i="2"/>
  <c r="AC261" i="2"/>
  <c r="AC265" i="2"/>
  <c r="AC277" i="2"/>
  <c r="AC284" i="2"/>
  <c r="CX290" i="2"/>
  <c r="AC300" i="2"/>
  <c r="AC309" i="2"/>
  <c r="AC316" i="2"/>
  <c r="AC325" i="2"/>
  <c r="AC332" i="2"/>
  <c r="AC340" i="2"/>
  <c r="AC349" i="2"/>
  <c r="AC355" i="2"/>
  <c r="AC363" i="2"/>
  <c r="AC371" i="2"/>
  <c r="AC379" i="2"/>
  <c r="CX397" i="2"/>
  <c r="CX430" i="2"/>
  <c r="AC497" i="2"/>
  <c r="AC556" i="2"/>
  <c r="AC622" i="2"/>
  <c r="AC65" i="2"/>
  <c r="AC73" i="2"/>
  <c r="AC81" i="2"/>
  <c r="AC89" i="2"/>
  <c r="AC97" i="2"/>
  <c r="AC102" i="2"/>
  <c r="CX110" i="2"/>
  <c r="AC118" i="2"/>
  <c r="AC133" i="2"/>
  <c r="AC139" i="2"/>
  <c r="AC147" i="2"/>
  <c r="AC155" i="2"/>
  <c r="CX161" i="2"/>
  <c r="AC170" i="2"/>
  <c r="AC177" i="2"/>
  <c r="CX184" i="2"/>
  <c r="AC193" i="2"/>
  <c r="CX200" i="2"/>
  <c r="AC48" i="2"/>
  <c r="AC217" i="2"/>
  <c r="AC224" i="2"/>
  <c r="AC227" i="2"/>
  <c r="AC240" i="2"/>
  <c r="AC254" i="2"/>
  <c r="AC262" i="2"/>
  <c r="CX265" i="2"/>
  <c r="AC278" i="2"/>
  <c r="AC286" i="2"/>
  <c r="AC293" i="2"/>
  <c r="AC301" i="2"/>
  <c r="AC310" i="2"/>
  <c r="AC317" i="2"/>
  <c r="AC324" i="2"/>
  <c r="CX334" i="2"/>
  <c r="AC341" i="2"/>
  <c r="AC350" i="2"/>
  <c r="AC356" i="2"/>
  <c r="CX363" i="2"/>
  <c r="CX371" i="2"/>
  <c r="AC380" i="2"/>
  <c r="AC384" i="2"/>
  <c r="AC391" i="2"/>
  <c r="AC417" i="2"/>
  <c r="AC465" i="2"/>
  <c r="AC597" i="2"/>
  <c r="AC66" i="2"/>
  <c r="AC74" i="2"/>
  <c r="AC82" i="2"/>
  <c r="CX91" i="2"/>
  <c r="AC103" i="2"/>
  <c r="AC112" i="2"/>
  <c r="AC119" i="2"/>
  <c r="AC127" i="2"/>
  <c r="CX135" i="2"/>
  <c r="AC140" i="2"/>
  <c r="AC148" i="2"/>
  <c r="AC156" i="2"/>
  <c r="AC163" i="2"/>
  <c r="CX170" i="2"/>
  <c r="AC178" i="2"/>
  <c r="CX187" i="2"/>
  <c r="AC194" i="2"/>
  <c r="AC202" i="2"/>
  <c r="AC209" i="2"/>
  <c r="AC213" i="2"/>
  <c r="CX224" i="2"/>
  <c r="AC233" i="2"/>
  <c r="AC241" i="2"/>
  <c r="CX249" i="2"/>
  <c r="AC255" i="2"/>
  <c r="AC263" i="2"/>
  <c r="AC270" i="2"/>
  <c r="AC279" i="2"/>
  <c r="AC287" i="2"/>
  <c r="AC294" i="2"/>
  <c r="AC302" i="2"/>
  <c r="AC311" i="2"/>
  <c r="CX319" i="2"/>
  <c r="AC326" i="2"/>
  <c r="AC334" i="2"/>
  <c r="AC342" i="2"/>
  <c r="AC351" i="2"/>
  <c r="AC357" i="2"/>
  <c r="CX366" i="2"/>
  <c r="AC373" i="2"/>
  <c r="CX380" i="2"/>
  <c r="AC405" i="2"/>
  <c r="CX448" i="2"/>
  <c r="CX513" i="2"/>
  <c r="AC571" i="2"/>
  <c r="AC632" i="2"/>
  <c r="AC640" i="2"/>
  <c r="AC649" i="2"/>
  <c r="AC657" i="2"/>
  <c r="AC664" i="2"/>
  <c r="AC672" i="2"/>
  <c r="AC619" i="2"/>
  <c r="AC688" i="2"/>
  <c r="CX696" i="2"/>
  <c r="AC729" i="2"/>
  <c r="AC878" i="2"/>
  <c r="AC938" i="2"/>
  <c r="AC1002" i="2"/>
  <c r="CX1043" i="2"/>
  <c r="CX390" i="2"/>
  <c r="AC406" i="2"/>
  <c r="AC414" i="2"/>
  <c r="AC423" i="2"/>
  <c r="AC430" i="2"/>
  <c r="CX436" i="2"/>
  <c r="AC444" i="2"/>
  <c r="AC450" i="2"/>
  <c r="AC457" i="2"/>
  <c r="AC469" i="2"/>
  <c r="CX476" i="2"/>
  <c r="AC483" i="2"/>
  <c r="AC490" i="2"/>
  <c r="CX495" i="2"/>
  <c r="AC505" i="2"/>
  <c r="AC513" i="2"/>
  <c r="AC521" i="2"/>
  <c r="AC529" i="2"/>
  <c r="AC534" i="2"/>
  <c r="AC542" i="2"/>
  <c r="AC550" i="2"/>
  <c r="AC559" i="2"/>
  <c r="AC564" i="2"/>
  <c r="AC573" i="2"/>
  <c r="AC580" i="2"/>
  <c r="CX586" i="2"/>
  <c r="AC598" i="2"/>
  <c r="AC606" i="2"/>
  <c r="AC614" i="2"/>
  <c r="AC623" i="2"/>
  <c r="AC633" i="2"/>
  <c r="CX640" i="2"/>
  <c r="AC650" i="2"/>
  <c r="AC658" i="2"/>
  <c r="AC665" i="2"/>
  <c r="AC673" i="2"/>
  <c r="AC627" i="2"/>
  <c r="AC680" i="2"/>
  <c r="AC681" i="2"/>
  <c r="AC683" i="2"/>
  <c r="AC699" i="2"/>
  <c r="AC731" i="2"/>
  <c r="AC793" i="2"/>
  <c r="AC854" i="2"/>
  <c r="AC917" i="2"/>
  <c r="AC977" i="2"/>
  <c r="AC385" i="2"/>
  <c r="AC393" i="2"/>
  <c r="AC399" i="2"/>
  <c r="CX406" i="2"/>
  <c r="AC415" i="2"/>
  <c r="AC424" i="2"/>
  <c r="AC431" i="2"/>
  <c r="AC438" i="2"/>
  <c r="AC445" i="2"/>
  <c r="AC451" i="2"/>
  <c r="AC461" i="2"/>
  <c r="AC470" i="2"/>
  <c r="AC476" i="2"/>
  <c r="AC484" i="2"/>
  <c r="AC491" i="2"/>
  <c r="CX499" i="2"/>
  <c r="AC506" i="2"/>
  <c r="CX515" i="2"/>
  <c r="CX523" i="2"/>
  <c r="AC530" i="2"/>
  <c r="CX534" i="2"/>
  <c r="AC543" i="2"/>
  <c r="AC560" i="2"/>
  <c r="AC565" i="2"/>
  <c r="AC574" i="2"/>
  <c r="AC581" i="2"/>
  <c r="AC589" i="2"/>
  <c r="AC599" i="2"/>
  <c r="AC607" i="2"/>
  <c r="AC615" i="2"/>
  <c r="AC624" i="2"/>
  <c r="AC634" i="2"/>
  <c r="AC642" i="2"/>
  <c r="AC651" i="2"/>
  <c r="AC661" i="2"/>
  <c r="AC666" i="2"/>
  <c r="AC674" i="2"/>
  <c r="AC704" i="2"/>
  <c r="AC770" i="2"/>
  <c r="AC831" i="2"/>
  <c r="AC892" i="2"/>
  <c r="AC954" i="2"/>
  <c r="CX1017" i="2"/>
  <c r="CX399" i="2"/>
  <c r="AC408" i="2"/>
  <c r="AC416" i="2"/>
  <c r="CX424" i="2"/>
  <c r="AC432" i="2"/>
  <c r="CX438" i="2"/>
  <c r="CX444" i="2"/>
  <c r="CX451" i="2"/>
  <c r="AC460" i="2"/>
  <c r="AC471" i="2"/>
  <c r="AC477" i="2"/>
  <c r="AC456" i="2"/>
  <c r="AC492" i="2"/>
  <c r="AC499" i="2"/>
  <c r="AC510" i="2"/>
  <c r="AC515" i="2"/>
  <c r="AC523" i="2"/>
  <c r="AC531" i="2"/>
  <c r="AC536" i="2"/>
  <c r="AC544" i="2"/>
  <c r="AC551" i="2"/>
  <c r="AC557" i="2"/>
  <c r="AC567" i="2"/>
  <c r="AC575" i="2"/>
  <c r="AC583" i="2"/>
  <c r="AC592" i="2"/>
  <c r="AC600" i="2"/>
  <c r="AC608" i="2"/>
  <c r="AC616" i="2"/>
  <c r="AC625" i="2"/>
  <c r="AC635" i="2"/>
  <c r="CX642" i="2"/>
  <c r="CX644" i="2"/>
  <c r="CX653" i="2"/>
  <c r="AC667" i="2"/>
  <c r="CX674" i="2"/>
  <c r="AC706" i="2"/>
  <c r="AC737" i="2"/>
  <c r="AC809" i="2"/>
  <c r="AC870" i="2"/>
  <c r="CX931" i="2"/>
  <c r="AC994" i="2"/>
  <c r="AC453" i="2"/>
  <c r="AC462" i="2"/>
  <c r="AC472" i="2"/>
  <c r="AC479" i="2"/>
  <c r="AC485" i="2"/>
  <c r="CX501" i="2"/>
  <c r="AC511" i="2"/>
  <c r="AC516" i="2"/>
  <c r="AC524" i="2"/>
  <c r="CX536" i="2"/>
  <c r="AC545" i="2"/>
  <c r="CX551" i="2"/>
  <c r="AC558" i="2"/>
  <c r="AC568" i="2"/>
  <c r="AC576" i="2"/>
  <c r="AC584" i="2"/>
  <c r="AC593" i="2"/>
  <c r="AC601" i="2"/>
  <c r="AC609" i="2"/>
  <c r="AC617" i="2"/>
  <c r="AC626" i="2"/>
  <c r="AC636" i="2"/>
  <c r="AC644" i="2"/>
  <c r="AC653" i="2"/>
  <c r="AC659" i="2"/>
  <c r="AC668" i="2"/>
  <c r="AC676" i="2"/>
  <c r="CX711" i="2"/>
  <c r="AC745" i="2"/>
  <c r="AC785" i="2"/>
  <c r="AC849" i="2"/>
  <c r="AC908" i="2"/>
  <c r="AC979" i="2"/>
  <c r="CX1033" i="2"/>
  <c r="AC1036" i="2"/>
  <c r="AC389" i="2"/>
  <c r="AC396" i="2"/>
  <c r="CX401" i="2"/>
  <c r="AC411" i="2"/>
  <c r="AC418" i="2"/>
  <c r="CX426" i="2"/>
  <c r="AC434" i="2"/>
  <c r="AC446" i="2"/>
  <c r="CX453" i="2"/>
  <c r="AC464" i="2"/>
  <c r="AC473" i="2"/>
  <c r="AC480" i="2"/>
  <c r="CX485" i="2"/>
  <c r="AC493" i="2"/>
  <c r="AC501" i="2"/>
  <c r="AC507" i="2"/>
  <c r="AC517" i="2"/>
  <c r="AC525" i="2"/>
  <c r="CX529" i="2"/>
  <c r="AC538" i="2"/>
  <c r="AC546" i="2"/>
  <c r="AC561" i="2"/>
  <c r="AC569" i="2"/>
  <c r="CX573" i="2"/>
  <c r="CX583" i="2"/>
  <c r="AC594" i="2"/>
  <c r="AC602" i="2"/>
  <c r="AC610" i="2"/>
  <c r="AC618" i="2"/>
  <c r="AC629" i="2"/>
  <c r="AC637" i="2"/>
  <c r="AC645" i="2"/>
  <c r="AC654" i="2"/>
  <c r="AC662" i="2"/>
  <c r="CX668" i="2"/>
  <c r="AC714" i="2"/>
  <c r="AC747" i="2"/>
  <c r="AC762" i="2"/>
  <c r="AC824" i="2"/>
  <c r="AC885" i="2"/>
  <c r="AC946" i="2"/>
  <c r="CX1009" i="2"/>
  <c r="CX388" i="2"/>
  <c r="AC403" i="2"/>
  <c r="AC412" i="2"/>
  <c r="AC420" i="2"/>
  <c r="AC427" i="2"/>
  <c r="AC436" i="2"/>
  <c r="AC441" i="2"/>
  <c r="CX446" i="2"/>
  <c r="AC455" i="2"/>
  <c r="AC466" i="2"/>
  <c r="AC474" i="2"/>
  <c r="CX480" i="2"/>
  <c r="AC487" i="2"/>
  <c r="AC495" i="2"/>
  <c r="CX503" i="2"/>
  <c r="AC508" i="2"/>
  <c r="AC518" i="2"/>
  <c r="AC526" i="2"/>
  <c r="CX533" i="2"/>
  <c r="AC539" i="2"/>
  <c r="AC547" i="2"/>
  <c r="AC554" i="2"/>
  <c r="AC562" i="2"/>
  <c r="AC570" i="2"/>
  <c r="AC577" i="2"/>
  <c r="AC586" i="2"/>
  <c r="AC595" i="2"/>
  <c r="AC603" i="2"/>
  <c r="AC611" i="2"/>
  <c r="AC620" i="2"/>
  <c r="AC630" i="2"/>
  <c r="AC638" i="2"/>
  <c r="AC647" i="2"/>
  <c r="AC655" i="2"/>
  <c r="AC660" i="2"/>
  <c r="AC670" i="2"/>
  <c r="AC590" i="2"/>
  <c r="CX688" i="2"/>
  <c r="AC720" i="2"/>
  <c r="AC753" i="2"/>
  <c r="AC800" i="2"/>
  <c r="AC863" i="2"/>
  <c r="AC925" i="2"/>
  <c r="AC986" i="2"/>
  <c r="AC390" i="2"/>
  <c r="AC397" i="2"/>
  <c r="CX403" i="2"/>
  <c r="AC413" i="2"/>
  <c r="AC421" i="2"/>
  <c r="CX427" i="2"/>
  <c r="AC437" i="2"/>
  <c r="AC448" i="2"/>
  <c r="AC458" i="2"/>
  <c r="AC467" i="2"/>
  <c r="CX464" i="2"/>
  <c r="CX482" i="2"/>
  <c r="AC488" i="2"/>
  <c r="AC496" i="2"/>
  <c r="AC503" i="2"/>
  <c r="CX510" i="2"/>
  <c r="AC519" i="2"/>
  <c r="AC527" i="2"/>
  <c r="AC533" i="2"/>
  <c r="AC540" i="2"/>
  <c r="AC548" i="2"/>
  <c r="CX554" i="2"/>
  <c r="AC553" i="2"/>
  <c r="CX567" i="2"/>
  <c r="AC578" i="2"/>
  <c r="AC587" i="2"/>
  <c r="AC596" i="2"/>
  <c r="AC604" i="2"/>
  <c r="AC612" i="2"/>
  <c r="AC621" i="2"/>
  <c r="AC631" i="2"/>
  <c r="AC639" i="2"/>
  <c r="AC648" i="2"/>
  <c r="AC656" i="2"/>
  <c r="AC663" i="2"/>
  <c r="CX670" i="2"/>
  <c r="AC591" i="2"/>
  <c r="AC691" i="2"/>
  <c r="AC722" i="2"/>
  <c r="AC755" i="2"/>
  <c r="AC777" i="2"/>
  <c r="AC840" i="2"/>
  <c r="AC900" i="2"/>
  <c r="AC962" i="2"/>
  <c r="AC1028" i="2"/>
  <c r="AC682" i="2"/>
  <c r="AC690" i="2"/>
  <c r="AC698" i="2"/>
  <c r="AC705" i="2"/>
  <c r="CX714" i="2"/>
  <c r="AC721" i="2"/>
  <c r="AC730" i="2"/>
  <c r="AC736" i="2"/>
  <c r="AC746" i="2"/>
  <c r="CX752" i="2"/>
  <c r="AC761" i="2"/>
  <c r="CX769" i="2"/>
  <c r="AC738" i="2"/>
  <c r="AC784" i="2"/>
  <c r="AC792" i="2"/>
  <c r="CX800" i="2"/>
  <c r="AC808" i="2"/>
  <c r="AC816" i="2"/>
  <c r="AC823" i="2"/>
  <c r="CX831" i="2"/>
  <c r="AC839" i="2"/>
  <c r="AC848" i="2"/>
  <c r="AC853" i="2"/>
  <c r="AC862" i="2"/>
  <c r="CX870" i="2"/>
  <c r="AC877" i="2"/>
  <c r="CX892" i="2"/>
  <c r="AC899" i="2"/>
  <c r="AC907" i="2"/>
  <c r="CX912" i="2"/>
  <c r="AC924" i="2"/>
  <c r="AC931" i="2"/>
  <c r="AC937" i="2"/>
  <c r="AC945" i="2"/>
  <c r="AC953" i="2"/>
  <c r="AC961" i="2"/>
  <c r="AC969" i="2"/>
  <c r="AC971" i="2"/>
  <c r="AC985" i="2"/>
  <c r="AC993" i="2"/>
  <c r="AC1001" i="2"/>
  <c r="AC1009" i="2"/>
  <c r="AC1017" i="2"/>
  <c r="AC1027" i="2"/>
  <c r="AC1033" i="2"/>
  <c r="AC1043" i="2"/>
  <c r="AC628" i="2"/>
  <c r="AC684" i="2"/>
  <c r="AC692" i="2"/>
  <c r="AC701" i="2"/>
  <c r="AC707" i="2"/>
  <c r="AC715" i="2"/>
  <c r="AC723" i="2"/>
  <c r="AC732" i="2"/>
  <c r="AC739" i="2"/>
  <c r="AC741" i="2"/>
  <c r="AC756" i="2"/>
  <c r="AC764" i="2"/>
  <c r="AC771" i="2"/>
  <c r="CX777" i="2"/>
  <c r="AC786" i="2"/>
  <c r="AC794" i="2"/>
  <c r="AC801" i="2"/>
  <c r="AC810" i="2"/>
  <c r="AC817" i="2"/>
  <c r="AC826" i="2"/>
  <c r="AC833" i="2"/>
  <c r="AC841" i="2"/>
  <c r="AC855" i="2"/>
  <c r="CX862" i="2"/>
  <c r="AC871" i="2"/>
  <c r="AC881" i="2"/>
  <c r="CX885" i="2"/>
  <c r="AC893" i="2"/>
  <c r="CX902" i="2"/>
  <c r="AC909" i="2"/>
  <c r="AC918" i="2"/>
  <c r="AC926" i="2"/>
  <c r="AC933" i="2"/>
  <c r="AC939" i="2"/>
  <c r="AC947" i="2"/>
  <c r="AC955" i="2"/>
  <c r="CX964" i="2"/>
  <c r="AC970" i="2"/>
  <c r="AC978" i="2"/>
  <c r="AC987" i="2"/>
  <c r="AC995" i="2"/>
  <c r="AC1003" i="2"/>
  <c r="AC1011" i="2"/>
  <c r="AC1021" i="2"/>
  <c r="AC1019" i="2"/>
  <c r="AC1035" i="2"/>
  <c r="CX1040" i="2"/>
  <c r="AC677" i="2"/>
  <c r="AC685" i="2"/>
  <c r="CX690" i="2"/>
  <c r="AC700" i="2"/>
  <c r="AC708" i="2"/>
  <c r="CX715" i="2"/>
  <c r="AC724" i="2"/>
  <c r="AC733" i="2"/>
  <c r="AC740" i="2"/>
  <c r="AC749" i="2"/>
  <c r="CX755" i="2"/>
  <c r="AC765" i="2"/>
  <c r="CX771" i="2"/>
  <c r="AC779" i="2"/>
  <c r="AC787" i="2"/>
  <c r="AC807" i="2"/>
  <c r="AC802" i="2"/>
  <c r="AC811" i="2"/>
  <c r="CX817" i="2"/>
  <c r="AC827" i="2"/>
  <c r="AC834" i="2"/>
  <c r="AC843" i="2"/>
  <c r="CX843" i="2"/>
  <c r="AC856" i="2"/>
  <c r="CX865" i="2"/>
  <c r="AC872" i="2"/>
  <c r="AC882" i="2"/>
  <c r="AC889" i="2"/>
  <c r="CX893" i="2"/>
  <c r="AC902" i="2"/>
  <c r="AC910" i="2"/>
  <c r="AC919" i="2"/>
  <c r="CX917" i="2"/>
  <c r="CX933" i="2"/>
  <c r="AC940" i="2"/>
  <c r="AC948" i="2"/>
  <c r="CX957" i="2"/>
  <c r="AC964" i="2"/>
  <c r="AC972" i="2"/>
  <c r="AC980" i="2"/>
  <c r="AC988" i="2"/>
  <c r="AC996" i="2"/>
  <c r="AC1004" i="2"/>
  <c r="CX1011" i="2"/>
  <c r="CX1023" i="2"/>
  <c r="CX1019" i="2"/>
  <c r="AC678" i="2"/>
  <c r="AC686" i="2"/>
  <c r="AC695" i="2"/>
  <c r="AC709" i="2"/>
  <c r="AC717" i="2"/>
  <c r="AC725" i="2"/>
  <c r="AC734" i="2"/>
  <c r="AC742" i="2"/>
  <c r="AC750" i="2"/>
  <c r="AC757" i="2"/>
  <c r="AC766" i="2"/>
  <c r="AC774" i="2"/>
  <c r="AC780" i="2"/>
  <c r="AC788" i="2"/>
  <c r="AC796" i="2"/>
  <c r="AC803" i="2"/>
  <c r="AC812" i="2"/>
  <c r="AC819" i="2"/>
  <c r="CX826" i="2"/>
  <c r="CX834" i="2"/>
  <c r="AC844" i="2"/>
  <c r="CX856" i="2"/>
  <c r="AC865" i="2"/>
  <c r="AC873" i="2"/>
  <c r="AC880" i="2"/>
  <c r="AC895" i="2"/>
  <c r="AC903" i="2"/>
  <c r="AC912" i="2"/>
  <c r="AC920" i="2"/>
  <c r="AC927" i="2"/>
  <c r="CX940" i="2"/>
  <c r="AC950" i="2"/>
  <c r="AC957" i="2"/>
  <c r="AC965" i="2"/>
  <c r="AC973" i="2"/>
  <c r="AC981" i="2"/>
  <c r="AC989" i="2"/>
  <c r="AC998" i="2"/>
  <c r="AC1005" i="2"/>
  <c r="AC1013" i="2"/>
  <c r="AC1023" i="2"/>
  <c r="AC1029" i="2"/>
  <c r="AC1038" i="2"/>
  <c r="AC679" i="2"/>
  <c r="AC687" i="2"/>
  <c r="AC696" i="2"/>
  <c r="AC702" i="2"/>
  <c r="AC711" i="2"/>
  <c r="AC718" i="2"/>
  <c r="AC726" i="2"/>
  <c r="AC735" i="2"/>
  <c r="AC743" i="2"/>
  <c r="CX749" i="2"/>
  <c r="AC758" i="2"/>
  <c r="AC767" i="2"/>
  <c r="AC775" i="2"/>
  <c r="AC781" i="2"/>
  <c r="AC789" i="2"/>
  <c r="AC797" i="2"/>
  <c r="AC804" i="2"/>
  <c r="AC813" i="2"/>
  <c r="AC820" i="2"/>
  <c r="AC828" i="2"/>
  <c r="AC836" i="2"/>
  <c r="AC846" i="2"/>
  <c r="AC850" i="2"/>
  <c r="AC859" i="2"/>
  <c r="AC866" i="2"/>
  <c r="CX873" i="2"/>
  <c r="AC879" i="2"/>
  <c r="AC887" i="2"/>
  <c r="CX895" i="2"/>
  <c r="AC904" i="2"/>
  <c r="AC913" i="2"/>
  <c r="AC921" i="2"/>
  <c r="CX927" i="2"/>
  <c r="AC934" i="2"/>
  <c r="AC942" i="2"/>
  <c r="AC951" i="2"/>
  <c r="AC958" i="2"/>
  <c r="AC966" i="2"/>
  <c r="AC974" i="2"/>
  <c r="AC982" i="2"/>
  <c r="AC990" i="2"/>
  <c r="AC997" i="2"/>
  <c r="CX1005" i="2"/>
  <c r="CX1013" i="2"/>
  <c r="AC1024" i="2"/>
  <c r="CX1029" i="2"/>
  <c r="CX1045" i="2"/>
  <c r="AC1047" i="2"/>
  <c r="AC697" i="2"/>
  <c r="CX702" i="2"/>
  <c r="AC712" i="2"/>
  <c r="AC719" i="2"/>
  <c r="AC728" i="2"/>
  <c r="AC727" i="2"/>
  <c r="AC744" i="2"/>
  <c r="AC752" i="2"/>
  <c r="AC759" i="2"/>
  <c r="AC768" i="2"/>
  <c r="AC776" i="2"/>
  <c r="AC782" i="2"/>
  <c r="AC790" i="2"/>
  <c r="CX796" i="2"/>
  <c r="AC805" i="2"/>
  <c r="AC814" i="2"/>
  <c r="AC821" i="2"/>
  <c r="AC829" i="2"/>
  <c r="AC837" i="2"/>
  <c r="AC845" i="2"/>
  <c r="CX850" i="2"/>
  <c r="AC860" i="2"/>
  <c r="AC867" i="2"/>
  <c r="AC875" i="2"/>
  <c r="AC883" i="2"/>
  <c r="CX887" i="2"/>
  <c r="AC897" i="2"/>
  <c r="AC905" i="2"/>
  <c r="AC914" i="2"/>
  <c r="AC922" i="2"/>
  <c r="CX934" i="2"/>
  <c r="CX942" i="2"/>
  <c r="CX950" i="2"/>
  <c r="AC959" i="2"/>
  <c r="AC967" i="2"/>
  <c r="AC975" i="2"/>
  <c r="AC983" i="2"/>
  <c r="AC991" i="2"/>
  <c r="AC999" i="2"/>
  <c r="AC1007" i="2"/>
  <c r="CX1016" i="2"/>
  <c r="CX1024" i="2"/>
  <c r="AC1031" i="2"/>
  <c r="CX1036" i="2"/>
  <c r="AC760" i="2"/>
  <c r="AC769" i="2"/>
  <c r="CX774" i="2"/>
  <c r="AC783" i="2"/>
  <c r="AC791" i="2"/>
  <c r="AC798" i="2"/>
  <c r="AC806" i="2"/>
  <c r="AC815" i="2"/>
  <c r="AC822" i="2"/>
  <c r="AC832" i="2"/>
  <c r="CX839" i="2"/>
  <c r="AC847" i="2"/>
  <c r="AC852" i="2"/>
  <c r="CX859" i="2"/>
  <c r="CX867" i="2"/>
  <c r="AC876" i="2"/>
  <c r="CX883" i="2"/>
  <c r="AC890" i="2"/>
  <c r="CX897" i="2"/>
  <c r="AC906" i="2"/>
  <c r="AC915" i="2"/>
  <c r="AC923" i="2"/>
  <c r="AC930" i="2"/>
  <c r="AC936" i="2"/>
  <c r="AC944" i="2"/>
  <c r="AC952" i="2"/>
  <c r="AC960" i="2"/>
  <c r="AC968" i="2"/>
  <c r="AC976" i="2"/>
  <c r="AC984" i="2"/>
  <c r="AC992" i="2"/>
  <c r="AC1000" i="2"/>
  <c r="CX1007" i="2"/>
  <c r="AC1016" i="2"/>
  <c r="AC1026" i="2"/>
  <c r="CX1031" i="2"/>
  <c r="AC1040" i="2"/>
  <c r="AC1041" i="2"/>
  <c r="CX1052" i="2"/>
  <c r="AC1064" i="2"/>
  <c r="AC1071" i="2"/>
  <c r="AC1078" i="2"/>
  <c r="AC1087" i="2"/>
  <c r="AC1096" i="2"/>
  <c r="AC1103" i="2"/>
  <c r="AC1111" i="2"/>
  <c r="CX1117" i="2"/>
  <c r="AC1127" i="2"/>
  <c r="AC1135" i="2"/>
  <c r="CX1147" i="2"/>
  <c r="AC1151" i="2"/>
  <c r="AC1159" i="2"/>
  <c r="AC1167" i="2"/>
  <c r="AC1175" i="2"/>
  <c r="AC1183" i="2"/>
  <c r="CX1190" i="2"/>
  <c r="AC1199" i="2"/>
  <c r="CX1205" i="2"/>
  <c r="AC1214" i="2"/>
  <c r="CX1223" i="2"/>
  <c r="AC1230" i="2"/>
  <c r="AC1237" i="2"/>
  <c r="AC1247" i="2"/>
  <c r="AC1254" i="2"/>
  <c r="AC1262" i="2"/>
  <c r="AC1270" i="2"/>
  <c r="AC1278" i="2"/>
  <c r="AC1293" i="2"/>
  <c r="AC1302" i="2"/>
  <c r="AC1310" i="2"/>
  <c r="CX1318" i="2"/>
  <c r="AC1324" i="2"/>
  <c r="AC1332" i="2"/>
  <c r="AC1341" i="2"/>
  <c r="AC1348" i="2"/>
  <c r="AC1357" i="2"/>
  <c r="AC1418" i="2"/>
  <c r="AC1480" i="2"/>
  <c r="AC1540" i="2"/>
  <c r="AC1602" i="2"/>
  <c r="AC1665" i="2"/>
  <c r="CX1041" i="2"/>
  <c r="AC1056" i="2"/>
  <c r="CX1063" i="2"/>
  <c r="AC1073" i="2"/>
  <c r="AC1079" i="2"/>
  <c r="AC1088" i="2"/>
  <c r="CX1095" i="2"/>
  <c r="AC1104" i="2"/>
  <c r="AC1112" i="2"/>
  <c r="AC1120" i="2"/>
  <c r="AC1128" i="2"/>
  <c r="AC1136" i="2"/>
  <c r="AC1144" i="2"/>
  <c r="AC1152" i="2"/>
  <c r="AC1160" i="2"/>
  <c r="AC1168" i="2"/>
  <c r="AC1176" i="2"/>
  <c r="AC1184" i="2"/>
  <c r="AC1192" i="2"/>
  <c r="AC1200" i="2"/>
  <c r="AC1207" i="2"/>
  <c r="AC1215" i="2"/>
  <c r="AC1223" i="2"/>
  <c r="AC1231" i="2"/>
  <c r="AC1238" i="2"/>
  <c r="CX1247" i="2"/>
  <c r="AC1255" i="2"/>
  <c r="AC1265" i="2"/>
  <c r="CX1270" i="2"/>
  <c r="AC1279" i="2"/>
  <c r="AC1286" i="2"/>
  <c r="CX1293" i="2"/>
  <c r="AC1303" i="2"/>
  <c r="AC1311" i="2"/>
  <c r="AC1318" i="2"/>
  <c r="AC1325" i="2"/>
  <c r="CX1335" i="2"/>
  <c r="AC1342" i="2"/>
  <c r="AC1350" i="2"/>
  <c r="AC1358" i="2"/>
  <c r="CX1364" i="2"/>
  <c r="AC1394" i="2"/>
  <c r="AC1457" i="2"/>
  <c r="AC1518" i="2"/>
  <c r="CX1578" i="2"/>
  <c r="AC1641" i="2"/>
  <c r="AC1765" i="2"/>
  <c r="AC1049" i="2"/>
  <c r="AC1057" i="2"/>
  <c r="AC1065" i="2"/>
  <c r="AC1074" i="2"/>
  <c r="AC1081" i="2"/>
  <c r="AC1089" i="2"/>
  <c r="AC1097" i="2"/>
  <c r="AC1105" i="2"/>
  <c r="AC1113" i="2"/>
  <c r="AC1121" i="2"/>
  <c r="CX1128" i="2"/>
  <c r="AC1137" i="2"/>
  <c r="AC1145" i="2"/>
  <c r="AC1154" i="2"/>
  <c r="AC1163" i="2"/>
  <c r="AC1169" i="2"/>
  <c r="AC1177" i="2"/>
  <c r="AC1185" i="2"/>
  <c r="AC1193" i="2"/>
  <c r="AC1201" i="2"/>
  <c r="AC1208" i="2"/>
  <c r="CX1215" i="2"/>
  <c r="AC1224" i="2"/>
  <c r="CX1231" i="2"/>
  <c r="AC1239" i="2"/>
  <c r="AC1249" i="2"/>
  <c r="AC1256" i="2"/>
  <c r="AC1263" i="2"/>
  <c r="AC1272" i="2"/>
  <c r="CX1281" i="2"/>
  <c r="CX1286" i="2"/>
  <c r="AC1295" i="2"/>
  <c r="AC1304" i="2"/>
  <c r="AC1312" i="2"/>
  <c r="AC1319" i="2"/>
  <c r="AC1326" i="2"/>
  <c r="AC1335" i="2"/>
  <c r="AC1344" i="2"/>
  <c r="AC1351" i="2"/>
  <c r="AC1243" i="2"/>
  <c r="AC1333" i="2"/>
  <c r="AC1371" i="2"/>
  <c r="CX1433" i="2"/>
  <c r="AC1496" i="2"/>
  <c r="AC1556" i="2"/>
  <c r="AC1617" i="2"/>
  <c r="AC1679" i="2"/>
  <c r="CX1049" i="2"/>
  <c r="AC1059" i="2"/>
  <c r="AC1066" i="2"/>
  <c r="AC1072" i="2"/>
  <c r="CX1081" i="2"/>
  <c r="AC1090" i="2"/>
  <c r="AC1098" i="2"/>
  <c r="AC1106" i="2"/>
  <c r="AC1114" i="2"/>
  <c r="CX1121" i="2"/>
  <c r="AC1130" i="2"/>
  <c r="AC1138" i="2"/>
  <c r="AC1146" i="2"/>
  <c r="AC1155" i="2"/>
  <c r="CX1163" i="2"/>
  <c r="AC1170" i="2"/>
  <c r="AC1178" i="2"/>
  <c r="AC1186" i="2"/>
  <c r="AC1194" i="2"/>
  <c r="CX1203" i="2"/>
  <c r="AC1209" i="2"/>
  <c r="AC1217" i="2"/>
  <c r="CX1224" i="2"/>
  <c r="AC1241" i="2"/>
  <c r="AC1244" i="2"/>
  <c r="AC1257" i="2"/>
  <c r="AC1264" i="2"/>
  <c r="AC1273" i="2"/>
  <c r="AC1281" i="2"/>
  <c r="CX1289" i="2"/>
  <c r="CX1295" i="2"/>
  <c r="AC1305" i="2"/>
  <c r="AC1313" i="2"/>
  <c r="AC1320" i="2"/>
  <c r="CX1326" i="2"/>
  <c r="AC1336" i="2"/>
  <c r="AC1345" i="2"/>
  <c r="AC1352" i="2"/>
  <c r="AC1410" i="2"/>
  <c r="AC1472" i="2"/>
  <c r="AC1532" i="2"/>
  <c r="AC1593" i="2"/>
  <c r="AC1655" i="2"/>
  <c r="AC1045" i="2"/>
  <c r="AC1052" i="2"/>
  <c r="AC1060" i="2"/>
  <c r="AC1067" i="2"/>
  <c r="AC1075" i="2"/>
  <c r="AC1083" i="2"/>
  <c r="CX1092" i="2"/>
  <c r="AC1100" i="2"/>
  <c r="AC1107" i="2"/>
  <c r="AC1115" i="2"/>
  <c r="AC1123" i="2"/>
  <c r="AC1131" i="2"/>
  <c r="AC1139" i="2"/>
  <c r="AC1147" i="2"/>
  <c r="AC1156" i="2"/>
  <c r="AC1161" i="2"/>
  <c r="AC1171" i="2"/>
  <c r="AC1179" i="2"/>
  <c r="CX1186" i="2"/>
  <c r="AC1195" i="2"/>
  <c r="AC1203" i="2"/>
  <c r="AC1210" i="2"/>
  <c r="AC1218" i="2"/>
  <c r="AC1228" i="2"/>
  <c r="AC1233" i="2"/>
  <c r="AC1242" i="2"/>
  <c r="AC1250" i="2"/>
  <c r="CX1257" i="2"/>
  <c r="AC1266" i="2"/>
  <c r="AC1274" i="2"/>
  <c r="AC1282" i="2"/>
  <c r="AC1289" i="2"/>
  <c r="CX1299" i="2"/>
  <c r="AC1306" i="2"/>
  <c r="AC1314" i="2"/>
  <c r="AC1328" i="2"/>
  <c r="AC1337" i="2"/>
  <c r="AC1346" i="2"/>
  <c r="AC1353" i="2"/>
  <c r="AC1392" i="2"/>
  <c r="AC1450" i="2"/>
  <c r="AC1572" i="2"/>
  <c r="AC1633" i="2"/>
  <c r="AC1053" i="2"/>
  <c r="AC1061" i="2"/>
  <c r="AC1068" i="2"/>
  <c r="AC1076" i="2"/>
  <c r="AC1084" i="2"/>
  <c r="AC1092" i="2"/>
  <c r="CX1100" i="2"/>
  <c r="CX1107" i="2"/>
  <c r="AC1116" i="2"/>
  <c r="AC1124" i="2"/>
  <c r="AC1132" i="2"/>
  <c r="AC1140" i="2"/>
  <c r="AC1148" i="2"/>
  <c r="AC1157" i="2"/>
  <c r="CX1161" i="2"/>
  <c r="AC1172" i="2"/>
  <c r="AC1180" i="2"/>
  <c r="CX1189" i="2"/>
  <c r="AC1196" i="2"/>
  <c r="AC1204" i="2"/>
  <c r="AC1211" i="2"/>
  <c r="AC1219" i="2"/>
  <c r="AC1226" i="2"/>
  <c r="AC1234" i="2"/>
  <c r="AC1240" i="2"/>
  <c r="AC1251" i="2"/>
  <c r="AC1259" i="2"/>
  <c r="AC1267" i="2"/>
  <c r="AC1275" i="2"/>
  <c r="CX1282" i="2"/>
  <c r="AC1290" i="2"/>
  <c r="AC1299" i="2"/>
  <c r="AC1308" i="2"/>
  <c r="AC1315" i="2"/>
  <c r="AC1321" i="2"/>
  <c r="CX1328" i="2"/>
  <c r="AC1338" i="2"/>
  <c r="AC1343" i="2"/>
  <c r="AC1354" i="2"/>
  <c r="CX1424" i="2"/>
  <c r="AC1488" i="2"/>
  <c r="AC1549" i="2"/>
  <c r="AC1609" i="2"/>
  <c r="AC1671" i="2"/>
  <c r="AC1054" i="2"/>
  <c r="CX1059" i="2"/>
  <c r="AC1069" i="2"/>
  <c r="AC1077" i="2"/>
  <c r="AC1085" i="2"/>
  <c r="AC1093" i="2"/>
  <c r="AC1101" i="2"/>
  <c r="AC1109" i="2"/>
  <c r="AC1117" i="2"/>
  <c r="AC1125" i="2"/>
  <c r="AC1133" i="2"/>
  <c r="AC1141" i="2"/>
  <c r="AC1149" i="2"/>
  <c r="CX1154" i="2"/>
  <c r="AC1165" i="2"/>
  <c r="AC1173" i="2"/>
  <c r="AC1181" i="2"/>
  <c r="AC1189" i="2"/>
  <c r="AC1197" i="2"/>
  <c r="AC1205" i="2"/>
  <c r="AC1212" i="2"/>
  <c r="AC1220" i="2"/>
  <c r="CX1226" i="2"/>
  <c r="AC1235" i="2"/>
  <c r="AC1245" i="2"/>
  <c r="AC1252" i="2"/>
  <c r="AC1260" i="2"/>
  <c r="AC1268" i="2"/>
  <c r="AC1276" i="2"/>
  <c r="AC1284" i="2"/>
  <c r="AC1291" i="2"/>
  <c r="AC1300" i="2"/>
  <c r="AC1307" i="2"/>
  <c r="AC1316" i="2"/>
  <c r="AC1322" i="2"/>
  <c r="CX1331" i="2"/>
  <c r="AC1339" i="2"/>
  <c r="AC1347" i="2"/>
  <c r="AC1355" i="2"/>
  <c r="AC1403" i="2"/>
  <c r="AC1468" i="2"/>
  <c r="CX1647" i="2"/>
  <c r="CX1047" i="2"/>
  <c r="AC1055" i="2"/>
  <c r="AC1063" i="2"/>
  <c r="AC1070" i="2"/>
  <c r="AC1080" i="2"/>
  <c r="AC1086" i="2"/>
  <c r="AC1095" i="2"/>
  <c r="AC1102" i="2"/>
  <c r="CX1109" i="2"/>
  <c r="AC1119" i="2"/>
  <c r="AC1126" i="2"/>
  <c r="AC1134" i="2"/>
  <c r="AC1142" i="2"/>
  <c r="AC1150" i="2"/>
  <c r="AC1158" i="2"/>
  <c r="AC1166" i="2"/>
  <c r="AC1174" i="2"/>
  <c r="CX1183" i="2"/>
  <c r="AC1190" i="2"/>
  <c r="AC1198" i="2"/>
  <c r="AC1213" i="2"/>
  <c r="CX1220" i="2"/>
  <c r="AC1229" i="2"/>
  <c r="AC1236" i="2"/>
  <c r="AC1246" i="2"/>
  <c r="AC1253" i="2"/>
  <c r="CX1259" i="2"/>
  <c r="AC1269" i="2"/>
  <c r="AC1277" i="2"/>
  <c r="CX1284" i="2"/>
  <c r="AC1292" i="2"/>
  <c r="CX1300" i="2"/>
  <c r="AC1309" i="2"/>
  <c r="CX1324" i="2"/>
  <c r="AC1331" i="2"/>
  <c r="AC1340" i="2"/>
  <c r="AC1349" i="2"/>
  <c r="AC1356" i="2"/>
  <c r="AC1297" i="2"/>
  <c r="AC1383" i="2"/>
  <c r="AC1441" i="2"/>
  <c r="CX1565" i="2"/>
  <c r="CX1626" i="2"/>
  <c r="AC1702" i="2"/>
  <c r="CX1361" i="2"/>
  <c r="AC1370" i="2"/>
  <c r="CX1373" i="2"/>
  <c r="CX1380" i="2"/>
  <c r="AC1393" i="2"/>
  <c r="AC1402" i="2"/>
  <c r="AC1401" i="2"/>
  <c r="AC1416" i="2"/>
  <c r="AC1424" i="2"/>
  <c r="AC1433" i="2"/>
  <c r="AC1440" i="2"/>
  <c r="AC1449" i="2"/>
  <c r="AC1456" i="2"/>
  <c r="AC1466" i="2"/>
  <c r="AC1471" i="2"/>
  <c r="AC1479" i="2"/>
  <c r="AC1487" i="2"/>
  <c r="AC1494" i="2"/>
  <c r="AC1505" i="2"/>
  <c r="AC1517" i="2"/>
  <c r="CX1524" i="2"/>
  <c r="AC1531" i="2"/>
  <c r="CX1537" i="2"/>
  <c r="AC1547" i="2"/>
  <c r="AC1555" i="2"/>
  <c r="AC1563" i="2"/>
  <c r="AC1571" i="2"/>
  <c r="AC1578" i="2"/>
  <c r="AC1585" i="2"/>
  <c r="AC1592" i="2"/>
  <c r="AC1601" i="2"/>
  <c r="AC1608" i="2"/>
  <c r="CX1617" i="2"/>
  <c r="AC1624" i="2"/>
  <c r="CX1631" i="2"/>
  <c r="CX1639" i="2"/>
  <c r="AC1647" i="2"/>
  <c r="AC1662" i="2"/>
  <c r="AC1670" i="2"/>
  <c r="AC1678" i="2"/>
  <c r="CX1695" i="2"/>
  <c r="CX1727" i="2"/>
  <c r="CX1758" i="2"/>
  <c r="CX1792" i="2"/>
  <c r="AC1797" i="2"/>
  <c r="AC1363" i="2"/>
  <c r="CX1369" i="2"/>
  <c r="AC1384" i="2"/>
  <c r="AC1386" i="2"/>
  <c r="AC1395" i="2"/>
  <c r="AC1404" i="2"/>
  <c r="AC1411" i="2"/>
  <c r="AC1419" i="2"/>
  <c r="AC1426" i="2"/>
  <c r="AC1434" i="2"/>
  <c r="AC1442" i="2"/>
  <c r="AC1448" i="2"/>
  <c r="AC1458" i="2"/>
  <c r="AC1467" i="2"/>
  <c r="AC1473" i="2"/>
  <c r="AC1481" i="2"/>
  <c r="AC1490" i="2"/>
  <c r="AC1497" i="2"/>
  <c r="CX1505" i="2"/>
  <c r="AC1511" i="2"/>
  <c r="AC1519" i="2"/>
  <c r="AC1533" i="2"/>
  <c r="CX1540" i="2"/>
  <c r="AC1550" i="2"/>
  <c r="AC1557" i="2"/>
  <c r="AC1565" i="2"/>
  <c r="AC1573" i="2"/>
  <c r="AC1580" i="2"/>
  <c r="AC1586" i="2"/>
  <c r="AC1594" i="2"/>
  <c r="AC1603" i="2"/>
  <c r="AC1610" i="2"/>
  <c r="AC1618" i="2"/>
  <c r="AC1626" i="2"/>
  <c r="CX1633" i="2"/>
  <c r="CX1641" i="2"/>
  <c r="AC1649" i="2"/>
  <c r="CX1655" i="2"/>
  <c r="AC1666" i="2"/>
  <c r="AC1672" i="2"/>
  <c r="AC1680" i="2"/>
  <c r="AC1682" i="2"/>
  <c r="AC1704" i="2"/>
  <c r="AC1735" i="2"/>
  <c r="AC1767" i="2"/>
  <c r="AC1813" i="2"/>
  <c r="AC1814" i="2"/>
  <c r="AC1908" i="2"/>
  <c r="AC1364" i="2"/>
  <c r="AC1373" i="2"/>
  <c r="AC1385" i="2"/>
  <c r="AC1387" i="2"/>
  <c r="AC1396" i="2"/>
  <c r="AC1405" i="2"/>
  <c r="CX1411" i="2"/>
  <c r="AC1420" i="2"/>
  <c r="AC1427" i="2"/>
  <c r="AC1435" i="2"/>
  <c r="AC1443" i="2"/>
  <c r="AC1451" i="2"/>
  <c r="AC1459" i="2"/>
  <c r="AC1474" i="2"/>
  <c r="AC1482" i="2"/>
  <c r="AC1489" i="2"/>
  <c r="AC1498" i="2"/>
  <c r="AC1507" i="2"/>
  <c r="AC1512" i="2"/>
  <c r="AC1520" i="2"/>
  <c r="AC1526" i="2"/>
  <c r="AC1534" i="2"/>
  <c r="AC1542" i="2"/>
  <c r="AC1551" i="2"/>
  <c r="AC1558" i="2"/>
  <c r="AC1566" i="2"/>
  <c r="AC1581" i="2"/>
  <c r="CX1586" i="2"/>
  <c r="CX1592" i="2"/>
  <c r="AC1604" i="2"/>
  <c r="AC1611" i="2"/>
  <c r="CX1620" i="2"/>
  <c r="AC1627" i="2"/>
  <c r="AC1635" i="2"/>
  <c r="CX1649" i="2"/>
  <c r="AC1657" i="2"/>
  <c r="AC1663" i="2"/>
  <c r="AC1673" i="2"/>
  <c r="AC1681" i="2"/>
  <c r="AC1710" i="2"/>
  <c r="AC1741" i="2"/>
  <c r="AC1773" i="2"/>
  <c r="CX1832" i="2"/>
  <c r="CX1843" i="2"/>
  <c r="AC1853" i="2"/>
  <c r="AC1375" i="2"/>
  <c r="CX1383" i="2"/>
  <c r="AC1389" i="2"/>
  <c r="AC1397" i="2"/>
  <c r="AC1407" i="2"/>
  <c r="AC1413" i="2"/>
  <c r="AC1421" i="2"/>
  <c r="AC1428" i="2"/>
  <c r="AC1436" i="2"/>
  <c r="AC1445" i="2"/>
  <c r="AC1452" i="2"/>
  <c r="AC1460" i="2"/>
  <c r="CX1464" i="2"/>
  <c r="AC1475" i="2"/>
  <c r="CX1482" i="2"/>
  <c r="AC1493" i="2"/>
  <c r="AC1499" i="2"/>
  <c r="AC1508" i="2"/>
  <c r="AC1513" i="2"/>
  <c r="AC1521" i="2"/>
  <c r="AC1527" i="2"/>
  <c r="AC1535" i="2"/>
  <c r="AC1543" i="2"/>
  <c r="AC1552" i="2"/>
  <c r="AC1559" i="2"/>
  <c r="AC1567" i="2"/>
  <c r="AC1574" i="2"/>
  <c r="AC1588" i="2"/>
  <c r="AC1596" i="2"/>
  <c r="CX1601" i="2"/>
  <c r="AC1612" i="2"/>
  <c r="AC1620" i="2"/>
  <c r="CX1627" i="2"/>
  <c r="CX1635" i="2"/>
  <c r="AC1643" i="2"/>
  <c r="AC1651" i="2"/>
  <c r="CX1657" i="2"/>
  <c r="AC1667" i="2"/>
  <c r="AC1674" i="2"/>
  <c r="AC1712" i="2"/>
  <c r="AC1743" i="2"/>
  <c r="CX1774" i="2"/>
  <c r="AC1359" i="2"/>
  <c r="AC1366" i="2"/>
  <c r="AC1374" i="2"/>
  <c r="AC1378" i="2"/>
  <c r="AC1388" i="2"/>
  <c r="AC1398" i="2"/>
  <c r="AC1406" i="2"/>
  <c r="AC1414" i="2"/>
  <c r="AC1429" i="2"/>
  <c r="AC1437" i="2"/>
  <c r="AC1444" i="2"/>
  <c r="AC1454" i="2"/>
  <c r="AC1461" i="2"/>
  <c r="AC1469" i="2"/>
  <c r="AC1476" i="2"/>
  <c r="AC1484" i="2"/>
  <c r="AC1491" i="2"/>
  <c r="AC1501" i="2"/>
  <c r="AC1509" i="2"/>
  <c r="AC1514" i="2"/>
  <c r="AC1522" i="2"/>
  <c r="AC1528" i="2"/>
  <c r="CX1535" i="2"/>
  <c r="AC1544" i="2"/>
  <c r="CX1552" i="2"/>
  <c r="AC1560" i="2"/>
  <c r="AC1568" i="2"/>
  <c r="CX1574" i="2"/>
  <c r="AC1582" i="2"/>
  <c r="AC1589" i="2"/>
  <c r="AC1597" i="2"/>
  <c r="AC1605" i="2"/>
  <c r="AC1613" i="2"/>
  <c r="CX1622" i="2"/>
  <c r="AC1629" i="2"/>
  <c r="CX1638" i="2"/>
  <c r="CX1643" i="2"/>
  <c r="CX1651" i="2"/>
  <c r="AC1659" i="2"/>
  <c r="AC1664" i="2"/>
  <c r="AC1675" i="2"/>
  <c r="AC1687" i="2"/>
  <c r="AC1718" i="2"/>
  <c r="AC1749" i="2"/>
  <c r="AC1781" i="2"/>
  <c r="AC1805" i="2"/>
  <c r="AC1360" i="2"/>
  <c r="CX1366" i="2"/>
  <c r="AC1376" i="2"/>
  <c r="CX1378" i="2"/>
  <c r="AC1390" i="2"/>
  <c r="AC1399" i="2"/>
  <c r="AC1408" i="2"/>
  <c r="AC1415" i="2"/>
  <c r="AC1423" i="2"/>
  <c r="AC1431" i="2"/>
  <c r="AC1438" i="2"/>
  <c r="AC1446" i="2"/>
  <c r="AC1453" i="2"/>
  <c r="AC1464" i="2"/>
  <c r="AC1470" i="2"/>
  <c r="AC1477" i="2"/>
  <c r="AC1485" i="2"/>
  <c r="AC1492" i="2"/>
  <c r="AC1502" i="2"/>
  <c r="AC1510" i="2"/>
  <c r="AC1515" i="2"/>
  <c r="AC1524" i="2"/>
  <c r="AC1529" i="2"/>
  <c r="AC1537" i="2"/>
  <c r="AC1545" i="2"/>
  <c r="AC1553" i="2"/>
  <c r="AC1561" i="2"/>
  <c r="AC1569" i="2"/>
  <c r="AC1576" i="2"/>
  <c r="CX1582" i="2"/>
  <c r="CX1589" i="2"/>
  <c r="AC1598" i="2"/>
  <c r="AC1606" i="2"/>
  <c r="CX1613" i="2"/>
  <c r="AC1622" i="2"/>
  <c r="CX1629" i="2"/>
  <c r="AC1638" i="2"/>
  <c r="AC1645" i="2"/>
  <c r="AC1653" i="2"/>
  <c r="CX1659" i="2"/>
  <c r="AC1668" i="2"/>
  <c r="AC1676" i="2"/>
  <c r="AC1686" i="2"/>
  <c r="CX1719" i="2"/>
  <c r="CX1750" i="2"/>
  <c r="CX1782" i="2"/>
  <c r="AC1880" i="2"/>
  <c r="AC1950" i="2"/>
  <c r="AC1361" i="2"/>
  <c r="AC1369" i="2"/>
  <c r="AC1377" i="2"/>
  <c r="AC1380" i="2"/>
  <c r="AC1391" i="2"/>
  <c r="AC1400" i="2"/>
  <c r="CX1408" i="2"/>
  <c r="AC1417" i="2"/>
  <c r="CX1423" i="2"/>
  <c r="AC1432" i="2"/>
  <c r="AC1439" i="2"/>
  <c r="AC1447" i="2"/>
  <c r="AC1455" i="2"/>
  <c r="AC1465" i="2"/>
  <c r="AC1462" i="2"/>
  <c r="AC1478" i="2"/>
  <c r="AC1486" i="2"/>
  <c r="AC1495" i="2"/>
  <c r="CX1502" i="2"/>
  <c r="AC1516" i="2"/>
  <c r="AC1525" i="2"/>
  <c r="AC1530" i="2"/>
  <c r="AC1538" i="2"/>
  <c r="AC1546" i="2"/>
  <c r="AC1554" i="2"/>
  <c r="AC1562" i="2"/>
  <c r="AC1570" i="2"/>
  <c r="CX1576" i="2"/>
  <c r="CX1585" i="2"/>
  <c r="CX1596" i="2"/>
  <c r="AC1599" i="2"/>
  <c r="AC1607" i="2"/>
  <c r="AC1615" i="2"/>
  <c r="CX1624" i="2"/>
  <c r="AC1631" i="2"/>
  <c r="AC1639" i="2"/>
  <c r="CX1645" i="2"/>
  <c r="CX1653" i="2"/>
  <c r="CX1662" i="2"/>
  <c r="AC1669" i="2"/>
  <c r="AC1677" i="2"/>
  <c r="CX1693" i="2"/>
  <c r="CX1725" i="2"/>
  <c r="CX1756" i="2"/>
  <c r="CX1789" i="2"/>
  <c r="AC1939" i="2"/>
  <c r="AC2088" i="2"/>
  <c r="CX1684" i="2"/>
  <c r="AC1693" i="2"/>
  <c r="CX1700" i="2"/>
  <c r="AC1709" i="2"/>
  <c r="CX1718" i="2"/>
  <c r="AC1725" i="2"/>
  <c r="CX1734" i="2"/>
  <c r="CX1741" i="2"/>
  <c r="CX1749" i="2"/>
  <c r="AC1756" i="2"/>
  <c r="AC1764" i="2"/>
  <c r="CX1773" i="2"/>
  <c r="CX1781" i="2"/>
  <c r="AC1788" i="2"/>
  <c r="AC1796" i="2"/>
  <c r="AC1804" i="2"/>
  <c r="AC1812" i="2"/>
  <c r="AC1856" i="2"/>
  <c r="CX1861" i="2"/>
  <c r="AC1888" i="2"/>
  <c r="AC1926" i="2"/>
  <c r="AC2022" i="2"/>
  <c r="AC1688" i="2"/>
  <c r="AC1695" i="2"/>
  <c r="CX1702" i="2"/>
  <c r="AC1711" i="2"/>
  <c r="AC1719" i="2"/>
  <c r="AC1727" i="2"/>
  <c r="AC1734" i="2"/>
  <c r="CX1743" i="2"/>
  <c r="AC1750" i="2"/>
  <c r="AC1758" i="2"/>
  <c r="CX1767" i="2"/>
  <c r="AC1774" i="2"/>
  <c r="AC1782" i="2"/>
  <c r="AC1789" i="2"/>
  <c r="CX1797" i="2"/>
  <c r="CX1805" i="2"/>
  <c r="CX1817" i="2"/>
  <c r="AC1827" i="2"/>
  <c r="AC1839" i="2"/>
  <c r="AC1846" i="2"/>
  <c r="AC1872" i="2"/>
  <c r="AC1900" i="2"/>
  <c r="AC1903" i="2"/>
  <c r="AC1933" i="2"/>
  <c r="AC2081" i="2"/>
  <c r="CX1800" i="2"/>
  <c r="CX1808" i="2"/>
  <c r="AC1815" i="2"/>
  <c r="AC1823" i="2"/>
  <c r="AC1834" i="2"/>
  <c r="CX1865" i="2"/>
  <c r="AC1892" i="2"/>
  <c r="AC1899" i="2"/>
  <c r="AC1916" i="2"/>
  <c r="AC1993" i="2"/>
  <c r="AC1689" i="2"/>
  <c r="AC1697" i="2"/>
  <c r="AC1705" i="2"/>
  <c r="AC1713" i="2"/>
  <c r="CX1722" i="2"/>
  <c r="CX1730" i="2"/>
  <c r="AC1736" i="2"/>
  <c r="AC1744" i="2"/>
  <c r="CX1753" i="2"/>
  <c r="AC1760" i="2"/>
  <c r="AC1768" i="2"/>
  <c r="CX1777" i="2"/>
  <c r="CX1785" i="2"/>
  <c r="AC1792" i="2"/>
  <c r="AC1800" i="2"/>
  <c r="AC1808" i="2"/>
  <c r="AC1821" i="2"/>
  <c r="AC1822" i="2"/>
  <c r="AC1832" i="2"/>
  <c r="AC1859" i="2"/>
  <c r="CX1882" i="2"/>
  <c r="CX1890" i="2"/>
  <c r="AC1910" i="2"/>
  <c r="CX1689" i="2"/>
  <c r="AC1698" i="2"/>
  <c r="AC1706" i="2"/>
  <c r="AC1714" i="2"/>
  <c r="AC1722" i="2"/>
  <c r="AC1730" i="2"/>
  <c r="AC1737" i="2"/>
  <c r="CX1744" i="2"/>
  <c r="AC1753" i="2"/>
  <c r="CX1760" i="2"/>
  <c r="CX1768" i="2"/>
  <c r="AC1777" i="2"/>
  <c r="AC1785" i="2"/>
  <c r="AC1793" i="2"/>
  <c r="AC1801" i="2"/>
  <c r="AC1809" i="2"/>
  <c r="AC1830" i="2"/>
  <c r="CX1826" i="2"/>
  <c r="AC1850" i="2"/>
  <c r="AC1877" i="2"/>
  <c r="AC1883" i="2"/>
  <c r="AC1922" i="2"/>
  <c r="AC2053" i="2"/>
  <c r="AC1683" i="2"/>
  <c r="AC1691" i="2"/>
  <c r="CX1698" i="2"/>
  <c r="AC1707" i="2"/>
  <c r="AC1715" i="2"/>
  <c r="CX1724" i="2"/>
  <c r="AC1731" i="2"/>
  <c r="AC1738" i="2"/>
  <c r="AC1746" i="2"/>
  <c r="AC1754" i="2"/>
  <c r="AC1762" i="2"/>
  <c r="AC1770" i="2"/>
  <c r="AC1778" i="2"/>
  <c r="AC1786" i="2"/>
  <c r="CX1793" i="2"/>
  <c r="CX1801" i="2"/>
  <c r="AC1810" i="2"/>
  <c r="AC1818" i="2"/>
  <c r="AC1829" i="2"/>
  <c r="AC1843" i="2"/>
  <c r="AC1869" i="2"/>
  <c r="AC1876" i="2"/>
  <c r="AC1905" i="2"/>
  <c r="AC1918" i="2"/>
  <c r="AC1684" i="2"/>
  <c r="CX1691" i="2"/>
  <c r="AC1700" i="2"/>
  <c r="CX1709" i="2"/>
  <c r="AC1716" i="2"/>
  <c r="AC1724" i="2"/>
  <c r="CX1731" i="2"/>
  <c r="AC1739" i="2"/>
  <c r="CX1746" i="2"/>
  <c r="CX1754" i="2"/>
  <c r="AC1763" i="2"/>
  <c r="CX1770" i="2"/>
  <c r="CX1778" i="2"/>
  <c r="CX1786" i="2"/>
  <c r="CX1796" i="2"/>
  <c r="CX1804" i="2"/>
  <c r="AC1811" i="2"/>
  <c r="AC1819" i="2"/>
  <c r="CX1863" i="2"/>
  <c r="AC1504" i="2"/>
  <c r="AC1895" i="2"/>
  <c r="AC1931" i="2"/>
  <c r="AC1948" i="2"/>
  <c r="AC1838" i="2"/>
  <c r="AC1847" i="2"/>
  <c r="AC1854" i="2"/>
  <c r="AC1863" i="2"/>
  <c r="AC1855" i="2"/>
  <c r="AC1875" i="2"/>
  <c r="AC1884" i="2"/>
  <c r="AC1891" i="2"/>
  <c r="CX1898" i="2"/>
  <c r="CX1903" i="2"/>
  <c r="AC1915" i="2"/>
  <c r="AC1930" i="2"/>
  <c r="AC1937" i="2"/>
  <c r="AC1943" i="2"/>
  <c r="AC1967" i="2"/>
  <c r="AC2028" i="2"/>
  <c r="AC2058" i="2"/>
  <c r="AC1817" i="2"/>
  <c r="AC1824" i="2"/>
  <c r="AC1833" i="2"/>
  <c r="AC1840" i="2"/>
  <c r="AC1848" i="2"/>
  <c r="AC1857" i="2"/>
  <c r="AC1870" i="2"/>
  <c r="AC1878" i="2"/>
  <c r="AC1885" i="2"/>
  <c r="AC1893" i="2"/>
  <c r="AC1901" i="2"/>
  <c r="CX1915" i="2"/>
  <c r="CX1922" i="2"/>
  <c r="CX1932" i="2"/>
  <c r="AC1940" i="2"/>
  <c r="AC1954" i="2"/>
  <c r="AC1959" i="2"/>
  <c r="AC1975" i="2"/>
  <c r="AC2006" i="2"/>
  <c r="AC2034" i="2"/>
  <c r="AC2066" i="2"/>
  <c r="AC2163" i="2"/>
  <c r="AC1826" i="2"/>
  <c r="AC1835" i="2"/>
  <c r="AC1841" i="2"/>
  <c r="AC1849" i="2"/>
  <c r="AC1858" i="2"/>
  <c r="AC1865" i="2"/>
  <c r="AC1871" i="2"/>
  <c r="CX1869" i="2"/>
  <c r="AC1886" i="2"/>
  <c r="CX1893" i="2"/>
  <c r="CX1901" i="2"/>
  <c r="CX1908" i="2"/>
  <c r="AC1917" i="2"/>
  <c r="AC1925" i="2"/>
  <c r="AC1932" i="2"/>
  <c r="CX1939" i="2"/>
  <c r="AC1970" i="2"/>
  <c r="AC2000" i="2"/>
  <c r="CX2025" i="2"/>
  <c r="AC2061" i="2"/>
  <c r="AC2446" i="2"/>
  <c r="AC1982" i="2"/>
  <c r="AC2012" i="2"/>
  <c r="AC2042" i="2"/>
  <c r="AC2074" i="2"/>
  <c r="AC2103" i="2"/>
  <c r="AC2104" i="2"/>
  <c r="AC2171" i="2"/>
  <c r="AC2226" i="2"/>
  <c r="AC1820" i="2"/>
  <c r="AC1828" i="2"/>
  <c r="AC1836" i="2"/>
  <c r="AC1844" i="2"/>
  <c r="AC1851" i="2"/>
  <c r="AC1861" i="2"/>
  <c r="AC1867" i="2"/>
  <c r="AC1873" i="2"/>
  <c r="CX1880" i="2"/>
  <c r="AC1889" i="2"/>
  <c r="AC1896" i="2"/>
  <c r="AC1906" i="2"/>
  <c r="AC1911" i="2"/>
  <c r="CX1918" i="2"/>
  <c r="AC1927" i="2"/>
  <c r="AC1934" i="2"/>
  <c r="AC1947" i="2"/>
  <c r="AC1978" i="2"/>
  <c r="AC2009" i="2"/>
  <c r="AC2037" i="2"/>
  <c r="AC2069" i="2"/>
  <c r="AC2128" i="2"/>
  <c r="AC1837" i="2"/>
  <c r="AC1845" i="2"/>
  <c r="AC1852" i="2"/>
  <c r="AC1862" i="2"/>
  <c r="AC1500" i="2"/>
  <c r="AC1874" i="2"/>
  <c r="AC1882" i="2"/>
  <c r="AC1890" i="2"/>
  <c r="AC1898" i="2"/>
  <c r="AC1907" i="2"/>
  <c r="AC1912" i="2"/>
  <c r="AC1920" i="2"/>
  <c r="AC1928" i="2"/>
  <c r="AC1935" i="2"/>
  <c r="AC1941" i="2"/>
  <c r="AC1946" i="2"/>
  <c r="AC1955" i="2"/>
  <c r="AC1956" i="2"/>
  <c r="AC1962" i="2"/>
  <c r="CX1986" i="2"/>
  <c r="AC2020" i="2"/>
  <c r="AC2047" i="2"/>
  <c r="AC2083" i="2"/>
  <c r="AC2232" i="2"/>
  <c r="AC1913" i="2"/>
  <c r="CX1920" i="2"/>
  <c r="AC1929" i="2"/>
  <c r="AC1936" i="2"/>
  <c r="AC1951" i="2"/>
  <c r="CX1984" i="2"/>
  <c r="AC2016" i="2"/>
  <c r="AC2043" i="2"/>
  <c r="AC2077" i="2"/>
  <c r="AC1944" i="2"/>
  <c r="AC1952" i="2"/>
  <c r="AC1960" i="2"/>
  <c r="AC1968" i="2"/>
  <c r="AC1976" i="2"/>
  <c r="CX1982" i="2"/>
  <c r="CX1990" i="2"/>
  <c r="AC1998" i="2"/>
  <c r="CX2004" i="2"/>
  <c r="CX2012" i="2"/>
  <c r="AC2021" i="2"/>
  <c r="AC2035" i="2"/>
  <c r="AC2045" i="2"/>
  <c r="AC2051" i="2"/>
  <c r="AC2059" i="2"/>
  <c r="AC2067" i="2"/>
  <c r="AC2075" i="2"/>
  <c r="AC2084" i="2"/>
  <c r="AC2100" i="2"/>
  <c r="AC2148" i="2"/>
  <c r="AC2211" i="2"/>
  <c r="AC2269" i="2"/>
  <c r="AC1945" i="2"/>
  <c r="AC1953" i="2"/>
  <c r="AC1961" i="2"/>
  <c r="AC1969" i="2"/>
  <c r="AC1977" i="2"/>
  <c r="AC1984" i="2"/>
  <c r="AC1992" i="2"/>
  <c r="AC1999" i="2"/>
  <c r="AC2008" i="2"/>
  <c r="AC2015" i="2"/>
  <c r="AC1995" i="2"/>
  <c r="AC2036" i="2"/>
  <c r="AC2044" i="2"/>
  <c r="AC2052" i="2"/>
  <c r="AC2060" i="2"/>
  <c r="AC2068" i="2"/>
  <c r="AC2076" i="2"/>
  <c r="AC2085" i="2"/>
  <c r="AC2091" i="2"/>
  <c r="AC2107" i="2"/>
  <c r="AC2187" i="2"/>
  <c r="AC2354" i="2"/>
  <c r="AC1963" i="2"/>
  <c r="AC1971" i="2"/>
  <c r="AC1979" i="2"/>
  <c r="AC1989" i="2"/>
  <c r="AC1994" i="2"/>
  <c r="CX2002" i="2"/>
  <c r="CX2008" i="2"/>
  <c r="AC2017" i="2"/>
  <c r="AC2023" i="2"/>
  <c r="AC2030" i="2"/>
  <c r="AC2038" i="2"/>
  <c r="AC2046" i="2"/>
  <c r="AC2054" i="2"/>
  <c r="AC2062" i="2"/>
  <c r="CX2069" i="2"/>
  <c r="AC2078" i="2"/>
  <c r="AC2086" i="2"/>
  <c r="AC2095" i="2"/>
  <c r="AC2111" i="2"/>
  <c r="AC2123" i="2"/>
  <c r="AC2124" i="2"/>
  <c r="AC2141" i="2"/>
  <c r="AC2203" i="2"/>
  <c r="AC1964" i="2"/>
  <c r="AC1972" i="2"/>
  <c r="AC1980" i="2"/>
  <c r="AC1990" i="2"/>
  <c r="AC1996" i="2"/>
  <c r="AC2002" i="2"/>
  <c r="CX2011" i="2"/>
  <c r="AC2018" i="2"/>
  <c r="AC2025" i="2"/>
  <c r="AC2033" i="2"/>
  <c r="AC2039" i="2"/>
  <c r="AC2049" i="2"/>
  <c r="AC2055" i="2"/>
  <c r="AC2063" i="2"/>
  <c r="AC2071" i="2"/>
  <c r="AC2079" i="2"/>
  <c r="CX2089" i="2"/>
  <c r="AC2092" i="2"/>
  <c r="AC2108" i="2"/>
  <c r="AC2115" i="2"/>
  <c r="AC2116" i="2"/>
  <c r="AC2179" i="2"/>
  <c r="AC1942" i="2"/>
  <c r="AC1949" i="2"/>
  <c r="AC1957" i="2"/>
  <c r="AC1965" i="2"/>
  <c r="AC1973" i="2"/>
  <c r="AC1981" i="2"/>
  <c r="AC1991" i="2"/>
  <c r="AC1997" i="2"/>
  <c r="AC2004" i="2"/>
  <c r="AC2011" i="2"/>
  <c r="AC2014" i="2"/>
  <c r="AC2026" i="2"/>
  <c r="CX2032" i="2"/>
  <c r="AC2040" i="2"/>
  <c r="AC2048" i="2"/>
  <c r="AC2056" i="2"/>
  <c r="AC2064" i="2"/>
  <c r="AC2072" i="2"/>
  <c r="AC2080" i="2"/>
  <c r="AC2101" i="2"/>
  <c r="AC2131" i="2"/>
  <c r="CX2156" i="2"/>
  <c r="CX2216" i="2"/>
  <c r="AC1958" i="2"/>
  <c r="AC1966" i="2"/>
  <c r="AC1974" i="2"/>
  <c r="AC1986" i="2"/>
  <c r="AC2005" i="2"/>
  <c r="AC2019" i="2"/>
  <c r="AC2027" i="2"/>
  <c r="AC2032" i="2"/>
  <c r="AC2041" i="2"/>
  <c r="AC2050" i="2"/>
  <c r="AC2057" i="2"/>
  <c r="AC2065" i="2"/>
  <c r="AC2073" i="2"/>
  <c r="AC2082" i="2"/>
  <c r="AC2096" i="2"/>
  <c r="AC2112" i="2"/>
  <c r="AC2119" i="2"/>
  <c r="AC2195" i="2"/>
  <c r="AC2090" i="2"/>
  <c r="AC2099" i="2"/>
  <c r="AC2106" i="2"/>
  <c r="AC2114" i="2"/>
  <c r="AC2122" i="2"/>
  <c r="AC2130" i="2"/>
  <c r="AC2139" i="2"/>
  <c r="AC2132" i="2"/>
  <c r="CX2154" i="2"/>
  <c r="AC2160" i="2"/>
  <c r="AC2170" i="2"/>
  <c r="CX2177" i="2"/>
  <c r="AC2186" i="2"/>
  <c r="AC2194" i="2"/>
  <c r="AC2202" i="2"/>
  <c r="AC2210" i="2"/>
  <c r="AC2224" i="2"/>
  <c r="AC2231" i="2"/>
  <c r="AC2274" i="2"/>
  <c r="AC2315" i="2"/>
  <c r="AC2379" i="2"/>
  <c r="AC2506" i="2"/>
  <c r="AC2133" i="2"/>
  <c r="AC2142" i="2"/>
  <c r="AC2147" i="2"/>
  <c r="AC2156" i="2"/>
  <c r="AC2164" i="2"/>
  <c r="AC2172" i="2"/>
  <c r="CX2179" i="2"/>
  <c r="AC2188" i="2"/>
  <c r="AC2196" i="2"/>
  <c r="AC2204" i="2"/>
  <c r="CX2211" i="2"/>
  <c r="CX2219" i="2"/>
  <c r="AC2227" i="2"/>
  <c r="AC2233" i="2"/>
  <c r="AC2250" i="2"/>
  <c r="AC2280" i="2"/>
  <c r="AC2330" i="2"/>
  <c r="AC2093" i="2"/>
  <c r="AC2097" i="2"/>
  <c r="AC2109" i="2"/>
  <c r="AC2117" i="2"/>
  <c r="AC2125" i="2"/>
  <c r="AC2134" i="2"/>
  <c r="AC2140" i="2"/>
  <c r="AC2150" i="2"/>
  <c r="AC2157" i="2"/>
  <c r="AC2165" i="2"/>
  <c r="AC2173" i="2"/>
  <c r="AC2181" i="2"/>
  <c r="AC2189" i="2"/>
  <c r="CX2196" i="2"/>
  <c r="AC2205" i="2"/>
  <c r="AC2212" i="2"/>
  <c r="AC2219" i="2"/>
  <c r="AC2228" i="2"/>
  <c r="AC2234" i="2"/>
  <c r="AC2242" i="2"/>
  <c r="CX2245" i="2"/>
  <c r="AC2277" i="2"/>
  <c r="AC2308" i="2"/>
  <c r="AC2371" i="2"/>
  <c r="AC2381" i="2"/>
  <c r="AC2094" i="2"/>
  <c r="CX2103" i="2"/>
  <c r="AC2110" i="2"/>
  <c r="AC2118" i="2"/>
  <c r="AC2126" i="2"/>
  <c r="AC2135" i="2"/>
  <c r="AC2144" i="2"/>
  <c r="AC2151" i="2"/>
  <c r="CX2157" i="2"/>
  <c r="AC2166" i="2"/>
  <c r="AC2174" i="2"/>
  <c r="AC2182" i="2"/>
  <c r="AC2190" i="2"/>
  <c r="AC2206" i="2"/>
  <c r="AC2213" i="2"/>
  <c r="AC2220" i="2"/>
  <c r="CX2226" i="2"/>
  <c r="AC2235" i="2"/>
  <c r="AC2258" i="2"/>
  <c r="AC2290" i="2"/>
  <c r="AC2346" i="2"/>
  <c r="AC2120" i="2"/>
  <c r="AC2127" i="2"/>
  <c r="AC2136" i="2"/>
  <c r="AC2143" i="2"/>
  <c r="AC2152" i="2"/>
  <c r="AC2161" i="2"/>
  <c r="AC2167" i="2"/>
  <c r="AC2175" i="2"/>
  <c r="AC2183" i="2"/>
  <c r="AC2191" i="2"/>
  <c r="AC2200" i="2"/>
  <c r="CX2199" i="2"/>
  <c r="AC2214" i="2"/>
  <c r="AC2221" i="2"/>
  <c r="AC2236" i="2"/>
  <c r="AC2253" i="2"/>
  <c r="AC2285" i="2"/>
  <c r="CX2321" i="2"/>
  <c r="AC2137" i="2"/>
  <c r="AC2145" i="2"/>
  <c r="AC2153" i="2"/>
  <c r="AC2162" i="2"/>
  <c r="CX2169" i="2"/>
  <c r="CX2175" i="2"/>
  <c r="AC2184" i="2"/>
  <c r="AC2192" i="2"/>
  <c r="AC2199" i="2"/>
  <c r="CX2202" i="2"/>
  <c r="AC2215" i="2"/>
  <c r="AC2222" i="2"/>
  <c r="AC2229" i="2"/>
  <c r="AC2237" i="2"/>
  <c r="CX2242" i="2"/>
  <c r="AC2265" i="2"/>
  <c r="AC2298" i="2"/>
  <c r="AC2362" i="2"/>
  <c r="AC2414" i="2"/>
  <c r="AC2089" i="2"/>
  <c r="AC2098" i="2"/>
  <c r="AC2105" i="2"/>
  <c r="AC2113" i="2"/>
  <c r="AC2121" i="2"/>
  <c r="AC2129" i="2"/>
  <c r="AC2138" i="2"/>
  <c r="AC2146" i="2"/>
  <c r="AC2154" i="2"/>
  <c r="AC2159" i="2"/>
  <c r="AC2169" i="2"/>
  <c r="AC2177" i="2"/>
  <c r="AC2185" i="2"/>
  <c r="AC2193" i="2"/>
  <c r="AC2201" i="2"/>
  <c r="AC2209" i="2"/>
  <c r="AC2216" i="2"/>
  <c r="AC2223" i="2"/>
  <c r="AC2230" i="2"/>
  <c r="AC2238" i="2"/>
  <c r="AC2261" i="2"/>
  <c r="AC2293" i="2"/>
  <c r="AC2335" i="2"/>
  <c r="AC2441" i="2"/>
  <c r="AC2249" i="2"/>
  <c r="CX2256" i="2"/>
  <c r="AC2266" i="2"/>
  <c r="AC2273" i="2"/>
  <c r="AC2282" i="2"/>
  <c r="AC2289" i="2"/>
  <c r="CX2298" i="2"/>
  <c r="AC2305" i="2"/>
  <c r="CX2311" i="2"/>
  <c r="AC2321" i="2"/>
  <c r="AC2329" i="2"/>
  <c r="AC2334" i="2"/>
  <c r="AC2344" i="2"/>
  <c r="AC2353" i="2"/>
  <c r="AC2361" i="2"/>
  <c r="AC2370" i="2"/>
  <c r="AC2377" i="2"/>
  <c r="AC2386" i="2"/>
  <c r="AC2392" i="2"/>
  <c r="AC2399" i="2"/>
  <c r="AC2480" i="2"/>
  <c r="AC2536" i="2"/>
  <c r="AC2251" i="2"/>
  <c r="AC2259" i="2"/>
  <c r="AC2268" i="2"/>
  <c r="AC2275" i="2"/>
  <c r="AC2283" i="2"/>
  <c r="AC2291" i="2"/>
  <c r="CX2300" i="2"/>
  <c r="AC2309" i="2"/>
  <c r="CX2315" i="2"/>
  <c r="AC2323" i="2"/>
  <c r="AC2331" i="2"/>
  <c r="AC2339" i="2"/>
  <c r="AC2348" i="2"/>
  <c r="AC2355" i="2"/>
  <c r="AC2363" i="2"/>
  <c r="AC2369" i="2"/>
  <c r="AC2380" i="2"/>
  <c r="AC2388" i="2"/>
  <c r="AC2401" i="2"/>
  <c r="AC2427" i="2"/>
  <c r="AC2472" i="2"/>
  <c r="AC2245" i="2"/>
  <c r="AC2252" i="2"/>
  <c r="CX2259" i="2"/>
  <c r="AC2267" i="2"/>
  <c r="AC2276" i="2"/>
  <c r="AC2284" i="2"/>
  <c r="CX2290" i="2"/>
  <c r="AC2300" i="2"/>
  <c r="CX2307" i="2"/>
  <c r="AC2316" i="2"/>
  <c r="AC2324" i="2"/>
  <c r="AC2332" i="2"/>
  <c r="AC2340" i="2"/>
  <c r="AC2347" i="2"/>
  <c r="AC2356" i="2"/>
  <c r="AC2364" i="2"/>
  <c r="AC2372" i="2"/>
  <c r="AC2378" i="2"/>
  <c r="AC2395" i="2"/>
  <c r="AC2408" i="2"/>
  <c r="AC2551" i="2"/>
  <c r="AC2301" i="2"/>
  <c r="AC2307" i="2"/>
  <c r="CX2318" i="2"/>
  <c r="AC2325" i="2"/>
  <c r="AC2333" i="2"/>
  <c r="AC2341" i="2"/>
  <c r="AC2349" i="2"/>
  <c r="AC2357" i="2"/>
  <c r="AC2365" i="2"/>
  <c r="AC2373" i="2"/>
  <c r="AC2382" i="2"/>
  <c r="AC2411" i="2"/>
  <c r="AC2519" i="2"/>
  <c r="AC2240" i="2"/>
  <c r="AC2246" i="2"/>
  <c r="AC2254" i="2"/>
  <c r="AC2262" i="2"/>
  <c r="AC2270" i="2"/>
  <c r="AC2278" i="2"/>
  <c r="AC2286" i="2"/>
  <c r="CX2293" i="2"/>
  <c r="AC2303" i="2"/>
  <c r="AC2311" i="2"/>
  <c r="AC2318" i="2"/>
  <c r="AC2326" i="2"/>
  <c r="AC2336" i="2"/>
  <c r="AC2342" i="2"/>
  <c r="AC2350" i="2"/>
  <c r="AC2358" i="2"/>
  <c r="AC2366" i="2"/>
  <c r="AC2374" i="2"/>
  <c r="AC2383" i="2"/>
  <c r="AC2391" i="2"/>
  <c r="AC2406" i="2"/>
  <c r="AC2488" i="2"/>
  <c r="AC2239" i="2"/>
  <c r="AC2247" i="2"/>
  <c r="AC2255" i="2"/>
  <c r="CX2262" i="2"/>
  <c r="AC2271" i="2"/>
  <c r="AC2279" i="2"/>
  <c r="AC2287" i="2"/>
  <c r="AC2295" i="2"/>
  <c r="AC2304" i="2"/>
  <c r="AC2312" i="2"/>
  <c r="AC2319" i="2"/>
  <c r="AC2327" i="2"/>
  <c r="AC2338" i="2"/>
  <c r="AC2343" i="2"/>
  <c r="AC2351" i="2"/>
  <c r="AC2359" i="2"/>
  <c r="AC2367" i="2"/>
  <c r="AC2375" i="2"/>
  <c r="AC2384" i="2"/>
  <c r="AC2397" i="2"/>
  <c r="AC2404" i="2"/>
  <c r="AC2422" i="2"/>
  <c r="AC2424" i="2"/>
  <c r="AC2425" i="2"/>
  <c r="AC2455" i="2"/>
  <c r="AC2543" i="2"/>
  <c r="AC2241" i="2"/>
  <c r="AC2248" i="2"/>
  <c r="AC2256" i="2"/>
  <c r="AC2264" i="2"/>
  <c r="AC2272" i="2"/>
  <c r="AC2281" i="2"/>
  <c r="AC2288" i="2"/>
  <c r="AC2296" i="2"/>
  <c r="CX2303" i="2"/>
  <c r="AC2313" i="2"/>
  <c r="CX2319" i="2"/>
  <c r="AC2328" i="2"/>
  <c r="AC2337" i="2"/>
  <c r="AC2345" i="2"/>
  <c r="AC2352" i="2"/>
  <c r="AC2360" i="2"/>
  <c r="AC2368" i="2"/>
  <c r="AC2376" i="2"/>
  <c r="AC2385" i="2"/>
  <c r="AC2393" i="2"/>
  <c r="AC2400" i="2"/>
  <c r="AC2416" i="2"/>
  <c r="AC2417" i="2"/>
  <c r="AC2511" i="2"/>
  <c r="AC2568" i="2"/>
  <c r="AC2390" i="2"/>
  <c r="AC2398" i="2"/>
  <c r="AC2407" i="2"/>
  <c r="AC2415" i="2"/>
  <c r="AC2423" i="2"/>
  <c r="AC2430" i="2"/>
  <c r="AC2428" i="2"/>
  <c r="AC2464" i="2"/>
  <c r="AC2497" i="2"/>
  <c r="AC2528" i="2"/>
  <c r="AC2560" i="2"/>
  <c r="AC2580" i="2"/>
  <c r="AC2647" i="2"/>
  <c r="AC2681" i="2"/>
  <c r="AC2605" i="2"/>
  <c r="AC2606" i="2"/>
  <c r="AC2608" i="2"/>
  <c r="AC2677" i="2"/>
  <c r="AC2402" i="2"/>
  <c r="AC2409" i="2"/>
  <c r="AC2418" i="2"/>
  <c r="AC2426" i="2"/>
  <c r="AC2463" i="2"/>
  <c r="AC2496" i="2"/>
  <c r="AC2527" i="2"/>
  <c r="AC2559" i="2"/>
  <c r="AC2589" i="2"/>
  <c r="AC2387" i="2"/>
  <c r="AC2394" i="2"/>
  <c r="AC2403" i="2"/>
  <c r="AC2410" i="2"/>
  <c r="AC2419" i="2"/>
  <c r="AC2420" i="2"/>
  <c r="AC2447" i="2"/>
  <c r="AC2481" i="2"/>
  <c r="AC2512" i="2"/>
  <c r="AC2544" i="2"/>
  <c r="AC2638" i="2"/>
  <c r="AC2413" i="2"/>
  <c r="AC2439" i="2"/>
  <c r="AC2471" i="2"/>
  <c r="AC2502" i="2"/>
  <c r="AC2535" i="2"/>
  <c r="AC2567" i="2"/>
  <c r="AC2705" i="2"/>
  <c r="AC2389" i="2"/>
  <c r="AC2396" i="2"/>
  <c r="AC2405" i="2"/>
  <c r="AC2412" i="2"/>
  <c r="AC2421" i="2"/>
  <c r="AC2432" i="2"/>
  <c r="AC2440" i="2"/>
  <c r="AC2456" i="2"/>
  <c r="AC2479" i="2"/>
  <c r="AC2521" i="2"/>
  <c r="AC2552" i="2"/>
  <c r="AC2574" i="2"/>
  <c r="AC2584" i="2"/>
  <c r="AC2615" i="2"/>
  <c r="AC2669" i="2"/>
  <c r="AC2448" i="2"/>
  <c r="AC2457" i="2"/>
  <c r="AC2465" i="2"/>
  <c r="AC2473" i="2"/>
  <c r="AC2482" i="2"/>
  <c r="AC2489" i="2"/>
  <c r="AC2495" i="2"/>
  <c r="AC2504" i="2"/>
  <c r="AC2513" i="2"/>
  <c r="AC2522" i="2"/>
  <c r="AC2531" i="2"/>
  <c r="AC2538" i="2"/>
  <c r="AC2546" i="2"/>
  <c r="AC2553" i="2"/>
  <c r="AC2561" i="2"/>
  <c r="AC2569" i="2"/>
  <c r="AC2585" i="2"/>
  <c r="AC2598" i="2"/>
  <c r="AC2599" i="2"/>
  <c r="AC2601" i="2"/>
  <c r="AC2622" i="2"/>
  <c r="AC2654" i="2"/>
  <c r="AC2433" i="2"/>
  <c r="AC2442" i="2"/>
  <c r="AC2449" i="2"/>
  <c r="AC2458" i="2"/>
  <c r="AC2466" i="2"/>
  <c r="AC2474" i="2"/>
  <c r="AC2483" i="2"/>
  <c r="AC2490" i="2"/>
  <c r="AC2498" i="2"/>
  <c r="AC2505" i="2"/>
  <c r="AC2514" i="2"/>
  <c r="AC2520" i="2"/>
  <c r="AC2532" i="2"/>
  <c r="AC2537" i="2"/>
  <c r="AC2547" i="2"/>
  <c r="AC2554" i="2"/>
  <c r="AC2562" i="2"/>
  <c r="AC2570" i="2"/>
  <c r="AC2573" i="2"/>
  <c r="AC2576" i="2"/>
  <c r="AC2592" i="2"/>
  <c r="AC2613" i="2"/>
  <c r="AC2646" i="2"/>
  <c r="AC2434" i="2"/>
  <c r="AC2443" i="2"/>
  <c r="AC2451" i="2"/>
  <c r="AC2459" i="2"/>
  <c r="AC2467" i="2"/>
  <c r="AC2476" i="2"/>
  <c r="AC2484" i="2"/>
  <c r="AC2491" i="2"/>
  <c r="AC2499" i="2"/>
  <c r="AC2507" i="2"/>
  <c r="AC2515" i="2"/>
  <c r="AC2525" i="2"/>
  <c r="AC2529" i="2"/>
  <c r="AC2539" i="2"/>
  <c r="AC2548" i="2"/>
  <c r="AC2555" i="2"/>
  <c r="AC2563" i="2"/>
  <c r="AC2572" i="2"/>
  <c r="AC2577" i="2"/>
  <c r="AC2581" i="2"/>
  <c r="AC2590" i="2"/>
  <c r="AC2629" i="2"/>
  <c r="AC2663" i="2"/>
  <c r="AC2429" i="2"/>
  <c r="AC2435" i="2"/>
  <c r="AC2444" i="2"/>
  <c r="AC2452" i="2"/>
  <c r="AC2461" i="2"/>
  <c r="AC2468" i="2"/>
  <c r="AC2477" i="2"/>
  <c r="AC2485" i="2"/>
  <c r="AC2492" i="2"/>
  <c r="AC2500" i="2"/>
  <c r="AC2508" i="2"/>
  <c r="AC2516" i="2"/>
  <c r="AC2526" i="2"/>
  <c r="AC2530" i="2"/>
  <c r="AC2540" i="2"/>
  <c r="AC2545" i="2"/>
  <c r="AC2556" i="2"/>
  <c r="AC2564" i="2"/>
  <c r="AC2587" i="2"/>
  <c r="AC2621" i="2"/>
  <c r="AC2653" i="2"/>
  <c r="AC2734" i="2"/>
  <c r="AC2436" i="2"/>
  <c r="AC2445" i="2"/>
  <c r="AC2453" i="2"/>
  <c r="AC2462" i="2"/>
  <c r="AC2469" i="2"/>
  <c r="AC2478" i="2"/>
  <c r="AC2486" i="2"/>
  <c r="AC2493" i="2"/>
  <c r="AC2503" i="2"/>
  <c r="AC2509" i="2"/>
  <c r="AC2517" i="2"/>
  <c r="AC2523" i="2"/>
  <c r="AC2533" i="2"/>
  <c r="AC2541" i="2"/>
  <c r="AC2549" i="2"/>
  <c r="AC2557" i="2"/>
  <c r="AC2565" i="2"/>
  <c r="AC2571" i="2"/>
  <c r="AC2582" i="2"/>
  <c r="AC2593" i="2"/>
  <c r="AC2639" i="2"/>
  <c r="AC2670" i="2"/>
  <c r="AC2431" i="2"/>
  <c r="AC2438" i="2"/>
  <c r="AC2437" i="2"/>
  <c r="AC2454" i="2"/>
  <c r="AC2460" i="2"/>
  <c r="AC2470" i="2"/>
  <c r="AC2475" i="2"/>
  <c r="AC2487" i="2"/>
  <c r="AC2494" i="2"/>
  <c r="AC2501" i="2"/>
  <c r="AC2510" i="2"/>
  <c r="AC2518" i="2"/>
  <c r="AC2524" i="2"/>
  <c r="AC2534" i="2"/>
  <c r="AC2542" i="2"/>
  <c r="AC2550" i="2"/>
  <c r="AC2558" i="2"/>
  <c r="AC2566" i="2"/>
  <c r="AC2579" i="2"/>
  <c r="AC2630" i="2"/>
  <c r="AC2662" i="2"/>
  <c r="AC2689" i="2"/>
  <c r="AC2691" i="2"/>
  <c r="AC2730" i="2"/>
  <c r="AC2575" i="2"/>
  <c r="AC2583" i="2"/>
  <c r="AC2591" i="2"/>
  <c r="AC2600" i="2"/>
  <c r="AC2607" i="2"/>
  <c r="AC2614" i="2"/>
  <c r="AC2624" i="2"/>
  <c r="AC2631" i="2"/>
  <c r="AC2640" i="2"/>
  <c r="AC2645" i="2"/>
  <c r="AC2655" i="2"/>
  <c r="AC2661" i="2"/>
  <c r="AC2671" i="2"/>
  <c r="AC2679" i="2"/>
  <c r="AC2712" i="2"/>
  <c r="AC2728" i="2"/>
  <c r="AC2745" i="2"/>
  <c r="AC2748" i="2"/>
  <c r="AC2826" i="2"/>
  <c r="AC2616" i="2"/>
  <c r="AC2625" i="2"/>
  <c r="AC2632" i="2"/>
  <c r="AC2636" i="2"/>
  <c r="AC2648" i="2"/>
  <c r="AC2656" i="2"/>
  <c r="AC2664" i="2"/>
  <c r="AC2672" i="2"/>
  <c r="AC2683" i="2"/>
  <c r="AC2597" i="2"/>
  <c r="AC2609" i="2"/>
  <c r="AC2617" i="2"/>
  <c r="AC2623" i="2"/>
  <c r="AC2633" i="2"/>
  <c r="AC2642" i="2"/>
  <c r="AC2649" i="2"/>
  <c r="AC2657" i="2"/>
  <c r="AC2665" i="2"/>
  <c r="AC2673" i="2"/>
  <c r="AC2676" i="2"/>
  <c r="AC2578" i="2"/>
  <c r="AC2586" i="2"/>
  <c r="AC2594" i="2"/>
  <c r="AC2602" i="2"/>
  <c r="AC2610" i="2"/>
  <c r="AC2618" i="2"/>
  <c r="AC2626" i="2"/>
  <c r="AC2634" i="2"/>
  <c r="AC2643" i="2"/>
  <c r="AC2651" i="2"/>
  <c r="AC2658" i="2"/>
  <c r="AC2666" i="2"/>
  <c r="AC2674" i="2"/>
  <c r="AC2688" i="2"/>
  <c r="AC2703" i="2"/>
  <c r="AC2791" i="2"/>
  <c r="AC2595" i="2"/>
  <c r="AC2603" i="2"/>
  <c r="AC2611" i="2"/>
  <c r="AC2619" i="2"/>
  <c r="AC2627" i="2"/>
  <c r="AC2635" i="2"/>
  <c r="AC2644" i="2"/>
  <c r="AC2650" i="2"/>
  <c r="AC2659" i="2"/>
  <c r="AC2667" i="2"/>
  <c r="AC2675" i="2"/>
  <c r="AC2684" i="2"/>
  <c r="AC2588" i="2"/>
  <c r="AC2596" i="2"/>
  <c r="AC2604" i="2"/>
  <c r="AC2612" i="2"/>
  <c r="AC2620" i="2"/>
  <c r="AC2628" i="2"/>
  <c r="AC2637" i="2"/>
  <c r="AC2641" i="2"/>
  <c r="AC2652" i="2"/>
  <c r="AC2660" i="2"/>
  <c r="AC2668" i="2"/>
  <c r="AC2680" i="2"/>
  <c r="AC2696" i="2"/>
  <c r="AC2697" i="2"/>
  <c r="AC2713" i="2"/>
  <c r="AC2727" i="2"/>
  <c r="AC2775" i="2"/>
  <c r="AC2682" i="2"/>
  <c r="AC2690" i="2"/>
  <c r="AC2698" i="2"/>
  <c r="AC2706" i="2"/>
  <c r="AC2714" i="2"/>
  <c r="AC2721" i="2"/>
  <c r="AC2740" i="2"/>
  <c r="AC2753" i="2"/>
  <c r="AC2798" i="2"/>
  <c r="AC2834" i="2"/>
  <c r="AC2859" i="2"/>
  <c r="AC2699" i="2"/>
  <c r="AC2707" i="2"/>
  <c r="AC2716" i="2"/>
  <c r="AC2722" i="2"/>
  <c r="AC2732" i="2"/>
  <c r="AC2735" i="2"/>
  <c r="AC2783" i="2"/>
  <c r="AC2804" i="2"/>
  <c r="AC2835" i="2"/>
  <c r="AC2692" i="2"/>
  <c r="AC2700" i="2"/>
  <c r="AC2708" i="2"/>
  <c r="AC2717" i="2"/>
  <c r="AC2724" i="2"/>
  <c r="AC2741" i="2"/>
  <c r="AC2765" i="2"/>
  <c r="AC2774" i="2"/>
  <c r="AC2818" i="2"/>
  <c r="AC2685" i="2"/>
  <c r="AC2693" i="2"/>
  <c r="AC2701" i="2"/>
  <c r="AC2709" i="2"/>
  <c r="AC2715" i="2"/>
  <c r="AC2725" i="2"/>
  <c r="AC2743" i="2"/>
  <c r="AC2757" i="2"/>
  <c r="AC2768" i="2"/>
  <c r="AC2792" i="2"/>
  <c r="AC2843" i="2"/>
  <c r="AC2678" i="2"/>
  <c r="AC2686" i="2"/>
  <c r="AC2694" i="2"/>
  <c r="AC2702" i="2"/>
  <c r="AC2710" i="2"/>
  <c r="AC2718" i="2"/>
  <c r="AC2729" i="2"/>
  <c r="AC2733" i="2"/>
  <c r="AC2738" i="2"/>
  <c r="AC2742" i="2"/>
  <c r="AC2751" i="2"/>
  <c r="AC2758" i="2"/>
  <c r="AC2766" i="2"/>
  <c r="AC2782" i="2"/>
  <c r="AC2845" i="2"/>
  <c r="AC2687" i="2"/>
  <c r="AC2695" i="2"/>
  <c r="AC2704" i="2"/>
  <c r="AC2711" i="2"/>
  <c r="AC2719" i="2"/>
  <c r="AC2737" i="2"/>
  <c r="AC2749" i="2"/>
  <c r="AC2750" i="2"/>
  <c r="AC2759" i="2"/>
  <c r="AC2799" i="2"/>
  <c r="AC2813" i="2"/>
  <c r="AC2933" i="2"/>
  <c r="AC2720" i="2"/>
  <c r="AC2726" i="2"/>
  <c r="AC2736" i="2"/>
  <c r="AC2744" i="2"/>
  <c r="AC2752" i="2"/>
  <c r="AC2760" i="2"/>
  <c r="AC2767" i="2"/>
  <c r="AC2776" i="2"/>
  <c r="AC2784" i="2"/>
  <c r="AC2793" i="2"/>
  <c r="AC2800" i="2"/>
  <c r="AC2809" i="2"/>
  <c r="AC2827" i="2"/>
  <c r="AC2836" i="2"/>
  <c r="AC2871" i="2"/>
  <c r="AC2909" i="2"/>
  <c r="AC2973" i="2"/>
  <c r="AC2761" i="2"/>
  <c r="AC2769" i="2"/>
  <c r="AC2777" i="2"/>
  <c r="AC2785" i="2"/>
  <c r="AC2794" i="2"/>
  <c r="AC2805" i="2"/>
  <c r="AC2820" i="2"/>
  <c r="AC2828" i="2"/>
  <c r="AC2865" i="2"/>
  <c r="AC2746" i="2"/>
  <c r="AC2754" i="2"/>
  <c r="AC2762" i="2"/>
  <c r="AC2770" i="2"/>
  <c r="AC2778" i="2"/>
  <c r="AC2787" i="2"/>
  <c r="AC2795" i="2"/>
  <c r="AC2802" i="2"/>
  <c r="AC2811" i="2"/>
  <c r="AC2815" i="2"/>
  <c r="AC2852" i="2"/>
  <c r="AC2723" i="2"/>
  <c r="AC2731" i="2"/>
  <c r="AC2739" i="2"/>
  <c r="AC2747" i="2"/>
  <c r="AC2755" i="2"/>
  <c r="AC2763" i="2"/>
  <c r="AC2771" i="2"/>
  <c r="AC2779" i="2"/>
  <c r="AC2788" i="2"/>
  <c r="AC2796" i="2"/>
  <c r="AC2816" i="2"/>
  <c r="AC2998" i="2"/>
  <c r="AC2756" i="2"/>
  <c r="AC2764" i="2"/>
  <c r="AC2772" i="2"/>
  <c r="AC2780" i="2"/>
  <c r="AC2789" i="2"/>
  <c r="AC2790" i="2"/>
  <c r="AC2803" i="2"/>
  <c r="AC2806" i="2"/>
  <c r="AC2819" i="2"/>
  <c r="AC2860" i="2"/>
  <c r="AC2876" i="2"/>
  <c r="AC2900" i="2"/>
  <c r="AC2773" i="2"/>
  <c r="AC2781" i="2"/>
  <c r="AC2786" i="2"/>
  <c r="AC2797" i="2"/>
  <c r="AC2807" i="2"/>
  <c r="AC2812" i="2"/>
  <c r="AC2821" i="2"/>
  <c r="AC2842" i="2"/>
  <c r="AC2851" i="2"/>
  <c r="AC2974" i="2"/>
  <c r="AC2450" i="2"/>
  <c r="AC2810" i="2"/>
  <c r="AC2817" i="2"/>
  <c r="AC2829" i="2"/>
  <c r="AC2837" i="2"/>
  <c r="AC2844" i="2"/>
  <c r="AC2853" i="2"/>
  <c r="AC2861" i="2"/>
  <c r="AC2872" i="2"/>
  <c r="AC2885" i="2"/>
  <c r="AC2918" i="2"/>
  <c r="AC2822" i="2"/>
  <c r="AC2830" i="2"/>
  <c r="AC2838" i="2"/>
  <c r="AC2847" i="2"/>
  <c r="AC2854" i="2"/>
  <c r="AC2862" i="2"/>
  <c r="AC2864" i="2"/>
  <c r="AC2877" i="2"/>
  <c r="AC2908" i="2"/>
  <c r="AC2946" i="2"/>
  <c r="AC2959" i="2"/>
  <c r="AC2823" i="2"/>
  <c r="AC2831" i="2"/>
  <c r="AC2839" i="2"/>
  <c r="AC2848" i="2"/>
  <c r="AC2855" i="2"/>
  <c r="AC2863" i="2"/>
  <c r="AC2868" i="2"/>
  <c r="AC2893" i="2"/>
  <c r="AC2925" i="2"/>
  <c r="AC2801" i="2"/>
  <c r="AC2808" i="2"/>
  <c r="AC2814" i="2"/>
  <c r="AC2824" i="2"/>
  <c r="AC2832" i="2"/>
  <c r="AC2840" i="2"/>
  <c r="AC2849" i="2"/>
  <c r="AC2856" i="2"/>
  <c r="AC2869" i="2"/>
  <c r="AC2873" i="2"/>
  <c r="AC2884" i="2"/>
  <c r="AC2917" i="2"/>
  <c r="AC2825" i="2"/>
  <c r="AC2833" i="2"/>
  <c r="AC2841" i="2"/>
  <c r="AC2850" i="2"/>
  <c r="AC2857" i="2"/>
  <c r="AC2866" i="2"/>
  <c r="AC2901" i="2"/>
  <c r="AC2934" i="2"/>
  <c r="AC2937" i="2"/>
  <c r="AC2943" i="2"/>
  <c r="AC2846" i="2"/>
  <c r="AC2858" i="2"/>
  <c r="AC2874" i="2"/>
  <c r="AC2892" i="2"/>
  <c r="AC2924" i="2"/>
  <c r="AC2870" i="2"/>
  <c r="AC2878" i="2"/>
  <c r="AC2886" i="2"/>
  <c r="AC2894" i="2"/>
  <c r="AC2902" i="2"/>
  <c r="AC2910" i="2"/>
  <c r="AC2919" i="2"/>
  <c r="AC2927" i="2"/>
  <c r="AC2935" i="2"/>
  <c r="AC2879" i="2"/>
  <c r="AC2889" i="2"/>
  <c r="AC2895" i="2"/>
  <c r="AC2903" i="2"/>
  <c r="AC2911" i="2"/>
  <c r="AC2920" i="2"/>
  <c r="AC2928" i="2"/>
  <c r="AC2938" i="2"/>
  <c r="AC2969" i="2"/>
  <c r="AC2991" i="2"/>
  <c r="AC2880" i="2"/>
  <c r="AC2887" i="2"/>
  <c r="AC2896" i="2"/>
  <c r="AC2905" i="2"/>
  <c r="AC2912" i="2"/>
  <c r="AC2916" i="2"/>
  <c r="AC2929" i="2"/>
  <c r="AC2940" i="2"/>
  <c r="AC2944" i="2"/>
  <c r="AC2958" i="2"/>
  <c r="AC2881" i="2"/>
  <c r="AC2888" i="2"/>
  <c r="AC2897" i="2"/>
  <c r="AC2906" i="2"/>
  <c r="AC2913" i="2"/>
  <c r="AC2921" i="2"/>
  <c r="AC2930" i="2"/>
  <c r="AC3006" i="2"/>
  <c r="AC3013" i="2"/>
  <c r="AC2882" i="2"/>
  <c r="AC2890" i="2"/>
  <c r="AC2898" i="2"/>
  <c r="AC2904" i="2"/>
  <c r="AC2914" i="2"/>
  <c r="AC2922" i="2"/>
  <c r="AC2931" i="2"/>
  <c r="AC2936" i="2"/>
  <c r="AC2942" i="2"/>
  <c r="AC2968" i="2"/>
  <c r="AC2982" i="2"/>
  <c r="AC2867" i="2"/>
  <c r="AC2875" i="2"/>
  <c r="AC2883" i="2"/>
  <c r="AC2891" i="2"/>
  <c r="AC2899" i="2"/>
  <c r="AC2907" i="2"/>
  <c r="AC2915" i="2"/>
  <c r="AC2923" i="2"/>
  <c r="AC2932" i="2"/>
  <c r="AC2945" i="2"/>
  <c r="AC2951" i="2"/>
  <c r="AC2952" i="2"/>
  <c r="AC2954" i="2"/>
  <c r="AC2981" i="2"/>
  <c r="AC2990" i="2"/>
  <c r="AC2997" i="2"/>
  <c r="AC3005" i="2"/>
  <c r="AC3009" i="2"/>
  <c r="AC3029" i="2"/>
  <c r="AC3052" i="2"/>
  <c r="AC2953" i="2"/>
  <c r="AC2960" i="2"/>
  <c r="AC2970" i="2"/>
  <c r="AC2975" i="2"/>
  <c r="AC2983" i="2"/>
  <c r="AC2992" i="2"/>
  <c r="AC2999" i="2"/>
  <c r="AC3008" i="2"/>
  <c r="AC3069" i="2"/>
  <c r="AC2963" i="2"/>
  <c r="AC2971" i="2"/>
  <c r="AC2976" i="2"/>
  <c r="AC2984" i="2"/>
  <c r="AC2993" i="2"/>
  <c r="AC3000" i="2"/>
  <c r="AC3010" i="2"/>
  <c r="AC3011" i="2"/>
  <c r="AC3043" i="2"/>
  <c r="AC2955" i="2"/>
  <c r="AC2964" i="2"/>
  <c r="AC2966" i="2"/>
  <c r="AC2977" i="2"/>
  <c r="AC2985" i="2"/>
  <c r="AC2989" i="2"/>
  <c r="AC3001" i="2"/>
  <c r="AC2941" i="2"/>
  <c r="AC2947" i="2"/>
  <c r="AC2956" i="2"/>
  <c r="AC2961" i="2"/>
  <c r="AC2967" i="2"/>
  <c r="AC2978" i="2"/>
  <c r="AC2986" i="2"/>
  <c r="AC2994" i="2"/>
  <c r="AC3002" i="2"/>
  <c r="AC3018" i="2"/>
  <c r="AC3019" i="2"/>
  <c r="AC3021" i="2"/>
  <c r="AC3023" i="2"/>
  <c r="AC3061" i="2"/>
  <c r="AC2939" i="2"/>
  <c r="AC2948" i="2"/>
  <c r="AC2950" i="2"/>
  <c r="AC2962" i="2"/>
  <c r="AC2926" i="2"/>
  <c r="AC2979" i="2"/>
  <c r="AC2987" i="2"/>
  <c r="AC2995" i="2"/>
  <c r="AC3003" i="2"/>
  <c r="AC3007" i="2"/>
  <c r="AC3014" i="2"/>
  <c r="AC3038" i="2"/>
  <c r="AC2949" i="2"/>
  <c r="AC2957" i="2"/>
  <c r="AC2965" i="2"/>
  <c r="AC2972" i="2"/>
  <c r="AC2980" i="2"/>
  <c r="AC2988" i="2"/>
  <c r="AC2996" i="2"/>
  <c r="AC3004" i="2"/>
  <c r="AC3076" i="2"/>
  <c r="AC3012" i="2"/>
  <c r="AC3020" i="2"/>
  <c r="AC3028" i="2"/>
  <c r="AC3037" i="2"/>
  <c r="AC3046" i="2"/>
  <c r="AC3053" i="2"/>
  <c r="AC3060" i="2"/>
  <c r="AC3068" i="2"/>
  <c r="AC3075" i="2"/>
  <c r="AC3022" i="2"/>
  <c r="AC3030" i="2"/>
  <c r="AC3039" i="2"/>
  <c r="AC3044" i="2"/>
  <c r="AC3054" i="2"/>
  <c r="AC3062" i="2"/>
  <c r="AC3070" i="2"/>
  <c r="AC3077" i="2"/>
  <c r="AC3084" i="2"/>
  <c r="AC3110" i="2"/>
  <c r="AC3111" i="2"/>
  <c r="AC3113" i="2"/>
  <c r="AC3015" i="2"/>
  <c r="AC3024" i="2"/>
  <c r="AC3031" i="2"/>
  <c r="AC3040" i="2"/>
  <c r="AC3047" i="2"/>
  <c r="AC3055" i="2"/>
  <c r="AC3063" i="2"/>
  <c r="AC3071" i="2"/>
  <c r="AC3078" i="2"/>
  <c r="AC3101" i="2"/>
  <c r="AC3102" i="2"/>
  <c r="AC3104" i="2"/>
  <c r="AC3016" i="2"/>
  <c r="AC3025" i="2"/>
  <c r="AC3032" i="2"/>
  <c r="AC3035" i="2"/>
  <c r="AC3048" i="2"/>
  <c r="AC3056" i="2"/>
  <c r="AC3064" i="2"/>
  <c r="AC3079" i="2"/>
  <c r="AC3093" i="2"/>
  <c r="AC3094" i="2"/>
  <c r="AC3096" i="2"/>
  <c r="AC3017" i="2"/>
  <c r="AC3026" i="2"/>
  <c r="AC3033" i="2"/>
  <c r="AC3041" i="2"/>
  <c r="AC3049" i="2"/>
  <c r="AC3057" i="2"/>
  <c r="AC3065" i="2"/>
  <c r="AC3072" i="2"/>
  <c r="AC3080" i="2"/>
  <c r="AC3082" i="2"/>
  <c r="AC3087" i="2"/>
  <c r="AC3034" i="2"/>
  <c r="AC3042" i="2"/>
  <c r="AC3050" i="2"/>
  <c r="AC3058" i="2"/>
  <c r="AC3066" i="2"/>
  <c r="AC3073" i="2"/>
  <c r="AC3081" i="2"/>
  <c r="AC3027" i="2"/>
  <c r="AC3036" i="2"/>
  <c r="AC3045" i="2"/>
  <c r="AC3051" i="2"/>
  <c r="AC3059" i="2"/>
  <c r="AC3067" i="2"/>
  <c r="AC3074" i="2"/>
  <c r="AC3085" i="2"/>
  <c r="AC3086" i="2"/>
  <c r="AC3095" i="2"/>
  <c r="AC3103" i="2"/>
  <c r="AC3112" i="2"/>
  <c r="AC3089" i="2"/>
  <c r="AC3097" i="2"/>
  <c r="AC3105" i="2"/>
  <c r="AC3114" i="2"/>
  <c r="AC3090" i="2"/>
  <c r="AC3098" i="2"/>
  <c r="AC3106" i="2"/>
  <c r="AC3115" i="2"/>
  <c r="AC3091" i="2"/>
  <c r="AC3099" i="2"/>
  <c r="AC3107" i="2"/>
  <c r="AC3100" i="2"/>
  <c r="AC3083" i="2"/>
  <c r="AC3092" i="2"/>
  <c r="AC3088" i="2"/>
  <c r="AC3108" i="2"/>
  <c r="AC4" i="2"/>
  <c r="AC3109" i="2"/>
  <c r="S2721" i="2"/>
  <c r="S3027" i="2"/>
  <c r="S3050" i="2"/>
  <c r="S2782" i="2"/>
  <c r="S1080" i="2"/>
  <c r="S3009" i="2"/>
  <c r="S2627" i="2"/>
  <c r="S2981" i="2"/>
  <c r="S2507" i="2"/>
  <c r="S2952" i="2"/>
  <c r="S2354" i="2"/>
  <c r="S3115" i="2"/>
  <c r="S2912" i="2"/>
  <c r="S2190" i="2"/>
  <c r="S3091" i="2"/>
  <c r="S2869" i="2"/>
  <c r="S2017" i="2"/>
  <c r="S2823" i="2"/>
  <c r="CN1722" i="2"/>
  <c r="S3100" i="2"/>
  <c r="S3096" i="2"/>
  <c r="S3073" i="2"/>
  <c r="S3051" i="2"/>
  <c r="S3032" i="2"/>
  <c r="S3010" i="2"/>
  <c r="S2982" i="2"/>
  <c r="S2958" i="2"/>
  <c r="S2918" i="2"/>
  <c r="S2871" i="2"/>
  <c r="S2832" i="2"/>
  <c r="S2785" i="2"/>
  <c r="S2732" i="2"/>
  <c r="S2651" i="2"/>
  <c r="S2523" i="2"/>
  <c r="S2356" i="2"/>
  <c r="CN2226" i="2"/>
  <c r="S2038" i="2"/>
  <c r="S1743" i="2"/>
  <c r="CN1224" i="2"/>
  <c r="S84" i="2"/>
  <c r="S3113" i="2"/>
  <c r="S3090" i="2"/>
  <c r="S3067" i="2"/>
  <c r="S3048" i="2"/>
  <c r="S3023" i="2"/>
  <c r="S3003" i="2"/>
  <c r="S2978" i="2"/>
  <c r="S2951" i="2"/>
  <c r="S2903" i="2"/>
  <c r="S2864" i="2"/>
  <c r="S2817" i="2"/>
  <c r="S2767" i="2"/>
  <c r="S2718" i="2"/>
  <c r="S2618" i="2"/>
  <c r="S2478" i="2"/>
  <c r="S2334" i="2"/>
  <c r="S2189" i="2"/>
  <c r="S1962" i="2"/>
  <c r="S1657" i="2"/>
  <c r="S1057" i="2"/>
  <c r="S3107" i="2"/>
  <c r="S3087" i="2"/>
  <c r="S3066" i="2"/>
  <c r="S3045" i="2"/>
  <c r="S3025" i="2"/>
  <c r="S3002" i="2"/>
  <c r="S2926" i="2"/>
  <c r="S2945" i="2"/>
  <c r="S2901" i="2"/>
  <c r="S2855" i="2"/>
  <c r="S2814" i="2"/>
  <c r="S2768" i="2"/>
  <c r="S2705" i="2"/>
  <c r="S2611" i="2"/>
  <c r="S2466" i="2"/>
  <c r="S2308" i="2"/>
  <c r="CN2169" i="2"/>
  <c r="S1955" i="2"/>
  <c r="S1512" i="2"/>
  <c r="S993" i="2"/>
  <c r="S3106" i="2"/>
  <c r="S3082" i="2"/>
  <c r="S3064" i="2"/>
  <c r="S3042" i="2"/>
  <c r="S3019" i="2"/>
  <c r="S2999" i="2"/>
  <c r="S2967" i="2"/>
  <c r="S2936" i="2"/>
  <c r="S2896" i="2"/>
  <c r="S2853" i="2"/>
  <c r="S2807" i="2"/>
  <c r="S2760" i="2"/>
  <c r="S2702" i="2"/>
  <c r="S2585" i="2"/>
  <c r="S2458" i="2"/>
  <c r="CN2290" i="2"/>
  <c r="S2135" i="2"/>
  <c r="S1931" i="2"/>
  <c r="S1497" i="2"/>
  <c r="S782" i="2"/>
  <c r="S3104" i="2"/>
  <c r="S3081" i="2"/>
  <c r="S3059" i="2"/>
  <c r="S3035" i="2"/>
  <c r="S3018" i="2"/>
  <c r="S2993" i="2"/>
  <c r="S2970" i="2"/>
  <c r="S2934" i="2"/>
  <c r="S2889" i="2"/>
  <c r="S2849" i="2"/>
  <c r="S2450" i="2"/>
  <c r="S2745" i="2"/>
  <c r="S2694" i="2"/>
  <c r="S2579" i="2"/>
  <c r="S2419" i="2"/>
  <c r="S2284" i="2"/>
  <c r="S2117" i="2"/>
  <c r="S1885" i="2"/>
  <c r="S1432" i="2"/>
  <c r="S730" i="2"/>
  <c r="S3099" i="2"/>
  <c r="S3079" i="2"/>
  <c r="S3058" i="2"/>
  <c r="S3036" i="2"/>
  <c r="S3016" i="2"/>
  <c r="S2992" i="2"/>
  <c r="S2963" i="2"/>
  <c r="S2929" i="2"/>
  <c r="S2885" i="2"/>
  <c r="S2839" i="2"/>
  <c r="S2801" i="2"/>
  <c r="S2744" i="2"/>
  <c r="S2666" i="2"/>
  <c r="S2569" i="2"/>
  <c r="S2412" i="2"/>
  <c r="S2249" i="2"/>
  <c r="CN2103" i="2"/>
  <c r="S1869" i="2"/>
  <c r="S1312" i="2"/>
  <c r="S570" i="2"/>
  <c r="S3098" i="2"/>
  <c r="S3074" i="2"/>
  <c r="S3056" i="2"/>
  <c r="S3034" i="2"/>
  <c r="S3011" i="2"/>
  <c r="S2990" i="2"/>
  <c r="S2960" i="2"/>
  <c r="S2920" i="2"/>
  <c r="S2880" i="2"/>
  <c r="S2837" i="2"/>
  <c r="S2791" i="2"/>
  <c r="S2738" i="2"/>
  <c r="S2665" i="2"/>
  <c r="S2532" i="2"/>
  <c r="S2396" i="2"/>
  <c r="CN2242" i="2"/>
  <c r="S2046" i="2"/>
  <c r="S1856" i="2"/>
  <c r="S1264" i="2"/>
  <c r="S3114" i="2"/>
  <c r="S3105" i="2"/>
  <c r="S3097" i="2"/>
  <c r="S3089" i="2"/>
  <c r="S3080" i="2"/>
  <c r="S3072" i="2"/>
  <c r="S3065" i="2"/>
  <c r="S3057" i="2"/>
  <c r="S3049" i="2"/>
  <c r="S3041" i="2"/>
  <c r="S3033" i="2"/>
  <c r="S3026" i="2"/>
  <c r="S3017" i="2"/>
  <c r="S3007" i="2"/>
  <c r="S3000" i="2"/>
  <c r="S2991" i="2"/>
  <c r="S2979" i="2"/>
  <c r="S2971" i="2"/>
  <c r="S2959" i="2"/>
  <c r="S2947" i="2"/>
  <c r="S2931" i="2"/>
  <c r="S2914" i="2"/>
  <c r="S2898" i="2"/>
  <c r="S2882" i="2"/>
  <c r="S2866" i="2"/>
  <c r="S2846" i="2"/>
  <c r="S2834" i="2"/>
  <c r="S2819" i="2"/>
  <c r="S2803" i="2"/>
  <c r="S2784" i="2"/>
  <c r="S2761" i="2"/>
  <c r="S2742" i="2"/>
  <c r="S2720" i="2"/>
  <c r="S2697" i="2"/>
  <c r="S2659" i="2"/>
  <c r="S2617" i="2"/>
  <c r="S2570" i="2"/>
  <c r="S2520" i="2"/>
  <c r="S2462" i="2"/>
  <c r="S2402" i="2"/>
  <c r="S2347" i="2"/>
  <c r="S2290" i="2"/>
  <c r="S2229" i="2"/>
  <c r="S2182" i="2"/>
  <c r="S2110" i="2"/>
  <c r="S2022" i="2"/>
  <c r="S1947" i="2"/>
  <c r="S1677" i="2"/>
  <c r="S1474" i="2"/>
  <c r="S1249" i="2"/>
  <c r="CN1009" i="2"/>
  <c r="S619" i="2"/>
  <c r="S20" i="2"/>
  <c r="S3112" i="2"/>
  <c r="S3103" i="2"/>
  <c r="S3095" i="2"/>
  <c r="S3086" i="2"/>
  <c r="S3078" i="2"/>
  <c r="S3071" i="2"/>
  <c r="S3063" i="2"/>
  <c r="S3055" i="2"/>
  <c r="S3047" i="2"/>
  <c r="S3040" i="2"/>
  <c r="S3031" i="2"/>
  <c r="S3024" i="2"/>
  <c r="S3015" i="2"/>
  <c r="S3008" i="2"/>
  <c r="S2998" i="2"/>
  <c r="S2987" i="2"/>
  <c r="S2976" i="2"/>
  <c r="S2969" i="2"/>
  <c r="S2950" i="2"/>
  <c r="S2944" i="2"/>
  <c r="S2928" i="2"/>
  <c r="S2911" i="2"/>
  <c r="S2895" i="2"/>
  <c r="S2879" i="2"/>
  <c r="S2863" i="2"/>
  <c r="S2848" i="2"/>
  <c r="S2831" i="2"/>
  <c r="S2816" i="2"/>
  <c r="S2800" i="2"/>
  <c r="S2777" i="2"/>
  <c r="S2758" i="2"/>
  <c r="S2736" i="2"/>
  <c r="S2713" i="2"/>
  <c r="S2691" i="2"/>
  <c r="S2649" i="2"/>
  <c r="S2602" i="2"/>
  <c r="S2563" i="2"/>
  <c r="S2505" i="2"/>
  <c r="S2443" i="2"/>
  <c r="S2393" i="2"/>
  <c r="S2332" i="2"/>
  <c r="S2273" i="2"/>
  <c r="S2222" i="2"/>
  <c r="S2166" i="2"/>
  <c r="S2081" i="2"/>
  <c r="CN2008" i="2"/>
  <c r="CN1922" i="2"/>
  <c r="S1824" i="2"/>
  <c r="S1639" i="2"/>
  <c r="CN1411" i="2"/>
  <c r="CN1183" i="2"/>
  <c r="S979" i="2"/>
  <c r="S527" i="2"/>
  <c r="S3111" i="2"/>
  <c r="S3102" i="2"/>
  <c r="S3094" i="2"/>
  <c r="S3084" i="2"/>
  <c r="S3077" i="2"/>
  <c r="S3070" i="2"/>
  <c r="S3062" i="2"/>
  <c r="S3054" i="2"/>
  <c r="S3044" i="2"/>
  <c r="S3039" i="2"/>
  <c r="S3030" i="2"/>
  <c r="S3022" i="2"/>
  <c r="S3013" i="2"/>
  <c r="S3006" i="2"/>
  <c r="S2997" i="2"/>
  <c r="S2986" i="2"/>
  <c r="S2975" i="2"/>
  <c r="S2968" i="2"/>
  <c r="S2956" i="2"/>
  <c r="S2942" i="2"/>
  <c r="S2925" i="2"/>
  <c r="S2909" i="2"/>
  <c r="S2893" i="2"/>
  <c r="S2877" i="2"/>
  <c r="S2861" i="2"/>
  <c r="S2844" i="2"/>
  <c r="S2829" i="2"/>
  <c r="S2810" i="2"/>
  <c r="S2798" i="2"/>
  <c r="S2776" i="2"/>
  <c r="S2753" i="2"/>
  <c r="S2734" i="2"/>
  <c r="S2712" i="2"/>
  <c r="S2682" i="2"/>
  <c r="S2644" i="2"/>
  <c r="S2597" i="2"/>
  <c r="S2549" i="2"/>
  <c r="S2499" i="2"/>
  <c r="S2442" i="2"/>
  <c r="S2379" i="2"/>
  <c r="S2329" i="2"/>
  <c r="S2267" i="2"/>
  <c r="S2212" i="2"/>
  <c r="S2162" i="2"/>
  <c r="S2078" i="2"/>
  <c r="S1993" i="2"/>
  <c r="CN1915" i="2"/>
  <c r="S1809" i="2"/>
  <c r="S1594" i="2"/>
  <c r="S1391" i="2"/>
  <c r="CN1163" i="2"/>
  <c r="CN927" i="2"/>
  <c r="S468" i="2"/>
  <c r="S3110" i="2"/>
  <c r="S3101" i="2"/>
  <c r="S3093" i="2"/>
  <c r="S3085" i="2"/>
  <c r="S3076" i="2"/>
  <c r="S3069" i="2"/>
  <c r="S3061" i="2"/>
  <c r="S3052" i="2"/>
  <c r="S3043" i="2"/>
  <c r="S3038" i="2"/>
  <c r="S3029" i="2"/>
  <c r="S3021" i="2"/>
  <c r="S3014" i="2"/>
  <c r="S3005" i="2"/>
  <c r="S2995" i="2"/>
  <c r="S2984" i="2"/>
  <c r="S2974" i="2"/>
  <c r="S2962" i="2"/>
  <c r="S2954" i="2"/>
  <c r="S2941" i="2"/>
  <c r="S2922" i="2"/>
  <c r="S2904" i="2"/>
  <c r="S2890" i="2"/>
  <c r="S2874" i="2"/>
  <c r="S2858" i="2"/>
  <c r="S2842" i="2"/>
  <c r="S2826" i="2"/>
  <c r="S2811" i="2"/>
  <c r="S2794" i="2"/>
  <c r="S2774" i="2"/>
  <c r="S2752" i="2"/>
  <c r="S2727" i="2"/>
  <c r="S2710" i="2"/>
  <c r="S2681" i="2"/>
  <c r="S2634" i="2"/>
  <c r="S2595" i="2"/>
  <c r="S2548" i="2"/>
  <c r="S2486" i="2"/>
  <c r="S2434" i="2"/>
  <c r="S2377" i="2"/>
  <c r="S2315" i="2"/>
  <c r="S2266" i="2"/>
  <c r="CN2202" i="2"/>
  <c r="S2150" i="2"/>
  <c r="CN2069" i="2"/>
  <c r="S1989" i="2"/>
  <c r="S1900" i="2"/>
  <c r="S1793" i="2"/>
  <c r="CN1576" i="2"/>
  <c r="S1351" i="2"/>
  <c r="S1142" i="2"/>
  <c r="S908" i="2"/>
  <c r="S357" i="2"/>
  <c r="S3109" i="2"/>
  <c r="S3108" i="2"/>
  <c r="S3088" i="2"/>
  <c r="S3092" i="2"/>
  <c r="S3083" i="2"/>
  <c r="S3075" i="2"/>
  <c r="S3068" i="2"/>
  <c r="S3060" i="2"/>
  <c r="S3053" i="2"/>
  <c r="S3046" i="2"/>
  <c r="S3037" i="2"/>
  <c r="S3028" i="2"/>
  <c r="S3020" i="2"/>
  <c r="S3012" i="2"/>
  <c r="S3004" i="2"/>
  <c r="S2994" i="2"/>
  <c r="S2983" i="2"/>
  <c r="S2973" i="2"/>
  <c r="S2961" i="2"/>
  <c r="S2953" i="2"/>
  <c r="S2937" i="2"/>
  <c r="S2916" i="2"/>
  <c r="S2905" i="2"/>
  <c r="S2887" i="2"/>
  <c r="S2872" i="2"/>
  <c r="S2856" i="2"/>
  <c r="S2840" i="2"/>
  <c r="S2824" i="2"/>
  <c r="S2808" i="2"/>
  <c r="S2793" i="2"/>
  <c r="S2769" i="2"/>
  <c r="S2750" i="2"/>
  <c r="S2726" i="2"/>
  <c r="S2703" i="2"/>
  <c r="S2675" i="2"/>
  <c r="S2633" i="2"/>
  <c r="S2586" i="2"/>
  <c r="S2541" i="2"/>
  <c r="S2484" i="2"/>
  <c r="S2421" i="2"/>
  <c r="S2371" i="2"/>
  <c r="CN2311" i="2"/>
  <c r="S2250" i="2"/>
  <c r="S2205" i="2"/>
  <c r="S2144" i="2"/>
  <c r="S2053" i="2"/>
  <c r="S1979" i="2"/>
  <c r="S1893" i="2"/>
  <c r="S1760" i="2"/>
  <c r="S1557" i="2"/>
  <c r="S1331" i="2"/>
  <c r="S1097" i="2"/>
  <c r="S889" i="2"/>
  <c r="S303" i="2"/>
  <c r="S2943" i="2"/>
  <c r="S2935" i="2"/>
  <c r="S2927" i="2"/>
  <c r="S2919" i="2"/>
  <c r="S2910" i="2"/>
  <c r="S2902" i="2"/>
  <c r="S2894" i="2"/>
  <c r="S2886" i="2"/>
  <c r="S2878" i="2"/>
  <c r="S2870" i="2"/>
  <c r="S2862" i="2"/>
  <c r="S2854" i="2"/>
  <c r="S2847" i="2"/>
  <c r="S2838" i="2"/>
  <c r="S2830" i="2"/>
  <c r="S2822" i="2"/>
  <c r="S2815" i="2"/>
  <c r="S2806" i="2"/>
  <c r="S2799" i="2"/>
  <c r="S2792" i="2"/>
  <c r="S2783" i="2"/>
  <c r="S2775" i="2"/>
  <c r="S2766" i="2"/>
  <c r="S2759" i="2"/>
  <c r="S2751" i="2"/>
  <c r="S2743" i="2"/>
  <c r="S2735" i="2"/>
  <c r="S2725" i="2"/>
  <c r="S2719" i="2"/>
  <c r="S2711" i="2"/>
  <c r="S2704" i="2"/>
  <c r="S2693" i="2"/>
  <c r="S2677" i="2"/>
  <c r="S2662" i="2"/>
  <c r="S2646" i="2"/>
  <c r="S2630" i="2"/>
  <c r="S2613" i="2"/>
  <c r="S2598" i="2"/>
  <c r="S2581" i="2"/>
  <c r="S2565" i="2"/>
  <c r="S2547" i="2"/>
  <c r="S2525" i="2"/>
  <c r="S2503" i="2"/>
  <c r="S2483" i="2"/>
  <c r="S2459" i="2"/>
  <c r="S2436" i="2"/>
  <c r="S2418" i="2"/>
  <c r="S2394" i="2"/>
  <c r="S2372" i="2"/>
  <c r="S2353" i="2"/>
  <c r="S2330" i="2"/>
  <c r="CN2307" i="2"/>
  <c r="S2289" i="2"/>
  <c r="S2265" i="2"/>
  <c r="S2245" i="2"/>
  <c r="S2228" i="2"/>
  <c r="S2206" i="2"/>
  <c r="S2184" i="2"/>
  <c r="S2165" i="2"/>
  <c r="S2140" i="2"/>
  <c r="S2109" i="2"/>
  <c r="S2077" i="2"/>
  <c r="S2043" i="2"/>
  <c r="S2016" i="2"/>
  <c r="CN1984" i="2"/>
  <c r="S1954" i="2"/>
  <c r="S1922" i="2"/>
  <c r="S1892" i="2"/>
  <c r="CN1863" i="2"/>
  <c r="S1808" i="2"/>
  <c r="CN1741" i="2"/>
  <c r="CN1655" i="2"/>
  <c r="S1495" i="2"/>
  <c r="S1411" i="2"/>
  <c r="CN1326" i="2"/>
  <c r="S1246" i="2"/>
  <c r="S1163" i="2"/>
  <c r="S1072" i="2"/>
  <c r="S990" i="2"/>
  <c r="S907" i="2"/>
  <c r="S720" i="2"/>
  <c r="S519" i="2"/>
  <c r="S302" i="2"/>
  <c r="S10" i="2"/>
  <c r="S2996" i="2"/>
  <c r="S2988" i="2"/>
  <c r="S2980" i="2"/>
  <c r="S2972" i="2"/>
  <c r="S2965" i="2"/>
  <c r="S2957" i="2"/>
  <c r="S2949" i="2"/>
  <c r="S2940" i="2"/>
  <c r="S2933" i="2"/>
  <c r="S2924" i="2"/>
  <c r="S2917" i="2"/>
  <c r="S2908" i="2"/>
  <c r="S2900" i="2"/>
  <c r="S2892" i="2"/>
  <c r="S2884" i="2"/>
  <c r="S2876" i="2"/>
  <c r="S2868" i="2"/>
  <c r="S2860" i="2"/>
  <c r="S2852" i="2"/>
  <c r="S2845" i="2"/>
  <c r="S2836" i="2"/>
  <c r="S2828" i="2"/>
  <c r="S2821" i="2"/>
  <c r="S2813" i="2"/>
  <c r="S2805" i="2"/>
  <c r="S2797" i="2"/>
  <c r="S2786" i="2"/>
  <c r="S2781" i="2"/>
  <c r="S2773" i="2"/>
  <c r="S2765" i="2"/>
  <c r="S2757" i="2"/>
  <c r="S2749" i="2"/>
  <c r="S2741" i="2"/>
  <c r="S2733" i="2"/>
  <c r="S2730" i="2"/>
  <c r="S2715" i="2"/>
  <c r="S2709" i="2"/>
  <c r="S2701" i="2"/>
  <c r="S2690" i="2"/>
  <c r="S2674" i="2"/>
  <c r="S2658" i="2"/>
  <c r="S2643" i="2"/>
  <c r="S2626" i="2"/>
  <c r="S2610" i="2"/>
  <c r="S2594" i="2"/>
  <c r="S2578" i="2"/>
  <c r="S2562" i="2"/>
  <c r="S2539" i="2"/>
  <c r="S2517" i="2"/>
  <c r="S2498" i="2"/>
  <c r="S2476" i="2"/>
  <c r="S2453" i="2"/>
  <c r="S2433" i="2"/>
  <c r="S2410" i="2"/>
  <c r="S2389" i="2"/>
  <c r="S2370" i="2"/>
  <c r="S2346" i="2"/>
  <c r="S2324" i="2"/>
  <c r="S2305" i="2"/>
  <c r="S2280" i="2"/>
  <c r="CN2259" i="2"/>
  <c r="S2242" i="2"/>
  <c r="S2220" i="2"/>
  <c r="S2199" i="2"/>
  <c r="S2181" i="2"/>
  <c r="CN2157" i="2"/>
  <c r="S2134" i="2"/>
  <c r="S2097" i="2"/>
  <c r="S2069" i="2"/>
  <c r="S2037" i="2"/>
  <c r="S2009" i="2"/>
  <c r="S1978" i="2"/>
  <c r="S1946" i="2"/>
  <c r="S1916" i="2"/>
  <c r="CN1882" i="2"/>
  <c r="S1854" i="2"/>
  <c r="S1792" i="2"/>
  <c r="CN1719" i="2"/>
  <c r="S1635" i="2"/>
  <c r="S1554" i="2"/>
  <c r="S1473" i="2"/>
  <c r="S1387" i="2"/>
  <c r="S1309" i="2"/>
  <c r="S1224" i="2"/>
  <c r="S1138" i="2"/>
  <c r="S1055" i="2"/>
  <c r="S969" i="2"/>
  <c r="S882" i="2"/>
  <c r="S467" i="2"/>
  <c r="CN241" i="2"/>
  <c r="S2948" i="2"/>
  <c r="S2939" i="2"/>
  <c r="S2932" i="2"/>
  <c r="S2923" i="2"/>
  <c r="S2915" i="2"/>
  <c r="S2907" i="2"/>
  <c r="S2899" i="2"/>
  <c r="S2891" i="2"/>
  <c r="S2883" i="2"/>
  <c r="S2875" i="2"/>
  <c r="S2867" i="2"/>
  <c r="S2859" i="2"/>
  <c r="S2851" i="2"/>
  <c r="S2843" i="2"/>
  <c r="S2835" i="2"/>
  <c r="S2827" i="2"/>
  <c r="S2820" i="2"/>
  <c r="S2812" i="2"/>
  <c r="S2804" i="2"/>
  <c r="S2790" i="2"/>
  <c r="S2789" i="2"/>
  <c r="S2780" i="2"/>
  <c r="S2772" i="2"/>
  <c r="S2764" i="2"/>
  <c r="S2756" i="2"/>
  <c r="S2748" i="2"/>
  <c r="S2740" i="2"/>
  <c r="S2724" i="2"/>
  <c r="S2729" i="2"/>
  <c r="S2717" i="2"/>
  <c r="S2708" i="2"/>
  <c r="S2700" i="2"/>
  <c r="S2689" i="2"/>
  <c r="S2673" i="2"/>
  <c r="S2657" i="2"/>
  <c r="S2642" i="2"/>
  <c r="S2623" i="2"/>
  <c r="S2609" i="2"/>
  <c r="S2593" i="2"/>
  <c r="S2577" i="2"/>
  <c r="S2557" i="2"/>
  <c r="S2537" i="2"/>
  <c r="S2515" i="2"/>
  <c r="S2493" i="2"/>
  <c r="S2474" i="2"/>
  <c r="S2451" i="2"/>
  <c r="S2430" i="2"/>
  <c r="S2409" i="2"/>
  <c r="S2387" i="2"/>
  <c r="S2364" i="2"/>
  <c r="S2344" i="2"/>
  <c r="CN2321" i="2"/>
  <c r="S2300" i="2"/>
  <c r="S2282" i="2"/>
  <c r="S2258" i="2"/>
  <c r="S2237" i="2"/>
  <c r="S2219" i="2"/>
  <c r="CN2175" i="2"/>
  <c r="S2157" i="2"/>
  <c r="S2126" i="2"/>
  <c r="S2094" i="2"/>
  <c r="S2062" i="2"/>
  <c r="S2030" i="2"/>
  <c r="CN2002" i="2"/>
  <c r="S1971" i="2"/>
  <c r="S1940" i="2"/>
  <c r="S1878" i="2"/>
  <c r="S1841" i="2"/>
  <c r="S1777" i="2"/>
  <c r="CN1700" i="2"/>
  <c r="S1618" i="2"/>
  <c r="S1534" i="2"/>
  <c r="S1455" i="2"/>
  <c r="CN1369" i="2"/>
  <c r="CN1289" i="2"/>
  <c r="S1121" i="2"/>
  <c r="CN1033" i="2"/>
  <c r="S951" i="2"/>
  <c r="S845" i="2"/>
  <c r="S638" i="2"/>
  <c r="S420" i="2"/>
  <c r="S173" i="2"/>
  <c r="S2796" i="2"/>
  <c r="S2788" i="2"/>
  <c r="S2779" i="2"/>
  <c r="S2771" i="2"/>
  <c r="S2763" i="2"/>
  <c r="S2755" i="2"/>
  <c r="S2747" i="2"/>
  <c r="S2739" i="2"/>
  <c r="S2731" i="2"/>
  <c r="S2723" i="2"/>
  <c r="S2716" i="2"/>
  <c r="S2707" i="2"/>
  <c r="S2699" i="2"/>
  <c r="S2685" i="2"/>
  <c r="S2669" i="2"/>
  <c r="S2653" i="2"/>
  <c r="S2638" i="2"/>
  <c r="S2621" i="2"/>
  <c r="S2605" i="2"/>
  <c r="S2589" i="2"/>
  <c r="S2571" i="2"/>
  <c r="S2555" i="2"/>
  <c r="S2533" i="2"/>
  <c r="S2514" i="2"/>
  <c r="S2491" i="2"/>
  <c r="S2469" i="2"/>
  <c r="S2449" i="2"/>
  <c r="S2420" i="2"/>
  <c r="S2405" i="2"/>
  <c r="S2386" i="2"/>
  <c r="S2362" i="2"/>
  <c r="S2340" i="2"/>
  <c r="S2321" i="2"/>
  <c r="S2298" i="2"/>
  <c r="S2276" i="2"/>
  <c r="CN2256" i="2"/>
  <c r="S2235" i="2"/>
  <c r="S2215" i="2"/>
  <c r="CN2196" i="2"/>
  <c r="S2174" i="2"/>
  <c r="S2153" i="2"/>
  <c r="S2125" i="2"/>
  <c r="S2093" i="2"/>
  <c r="S2061" i="2"/>
  <c r="CN2025" i="2"/>
  <c r="S2000" i="2"/>
  <c r="S1970" i="2"/>
  <c r="S1939" i="2"/>
  <c r="S1908" i="2"/>
  <c r="S1877" i="2"/>
  <c r="S1840" i="2"/>
  <c r="CN1777" i="2"/>
  <c r="S1697" i="2"/>
  <c r="S1615" i="2"/>
  <c r="S1533" i="2"/>
  <c r="S1451" i="2"/>
  <c r="S1369" i="2"/>
  <c r="CN1286" i="2"/>
  <c r="CN1203" i="2"/>
  <c r="S1119" i="2"/>
  <c r="S1033" i="2"/>
  <c r="S946" i="2"/>
  <c r="S837" i="2"/>
  <c r="S632" i="2"/>
  <c r="S405" i="2"/>
  <c r="S164" i="2"/>
  <c r="S3001" i="2"/>
  <c r="S2989" i="2"/>
  <c r="S2985" i="2"/>
  <c r="S2977" i="2"/>
  <c r="S2966" i="2"/>
  <c r="S2964" i="2"/>
  <c r="S2955" i="2"/>
  <c r="S2946" i="2"/>
  <c r="S2938" i="2"/>
  <c r="S2930" i="2"/>
  <c r="S2921" i="2"/>
  <c r="S2913" i="2"/>
  <c r="S2906" i="2"/>
  <c r="S2897" i="2"/>
  <c r="S2888" i="2"/>
  <c r="S2881" i="2"/>
  <c r="S2873" i="2"/>
  <c r="S2865" i="2"/>
  <c r="S2857" i="2"/>
  <c r="S2850" i="2"/>
  <c r="S2841" i="2"/>
  <c r="S2833" i="2"/>
  <c r="S2825" i="2"/>
  <c r="S2818" i="2"/>
  <c r="S2809" i="2"/>
  <c r="S2802" i="2"/>
  <c r="S2795" i="2"/>
  <c r="S2787" i="2"/>
  <c r="S2778" i="2"/>
  <c r="S2770" i="2"/>
  <c r="S2762" i="2"/>
  <c r="S2754" i="2"/>
  <c r="S2746" i="2"/>
  <c r="S2737" i="2"/>
  <c r="S2728" i="2"/>
  <c r="S2722" i="2"/>
  <c r="S2714" i="2"/>
  <c r="S2706" i="2"/>
  <c r="S2698" i="2"/>
  <c r="S2683" i="2"/>
  <c r="S2667" i="2"/>
  <c r="S2650" i="2"/>
  <c r="S2635" i="2"/>
  <c r="S2619" i="2"/>
  <c r="S2603" i="2"/>
  <c r="S2587" i="2"/>
  <c r="S2572" i="2"/>
  <c r="S2554" i="2"/>
  <c r="S2529" i="2"/>
  <c r="S2509" i="2"/>
  <c r="S2490" i="2"/>
  <c r="S2467" i="2"/>
  <c r="S2445" i="2"/>
  <c r="S2426" i="2"/>
  <c r="S2403" i="2"/>
  <c r="S2378" i="2"/>
  <c r="S2361" i="2"/>
  <c r="S2335" i="2"/>
  <c r="S2316" i="2"/>
  <c r="CN2298" i="2"/>
  <c r="S2274" i="2"/>
  <c r="S2252" i="2"/>
  <c r="S2234" i="2"/>
  <c r="S2213" i="2"/>
  <c r="S2192" i="2"/>
  <c r="S2173" i="2"/>
  <c r="S2151" i="2"/>
  <c r="S2118" i="2"/>
  <c r="S2086" i="2"/>
  <c r="S2054" i="2"/>
  <c r="S2023" i="2"/>
  <c r="S1994" i="2"/>
  <c r="S1963" i="2"/>
  <c r="CN1932" i="2"/>
  <c r="S1901" i="2"/>
  <c r="S1870" i="2"/>
  <c r="S1826" i="2"/>
  <c r="CN1760" i="2"/>
  <c r="S1680" i="2"/>
  <c r="CN1592" i="2"/>
  <c r="S1516" i="2"/>
  <c r="S1434" i="2"/>
  <c r="S1352" i="2"/>
  <c r="S1269" i="2"/>
  <c r="S1185" i="2"/>
  <c r="S1098" i="2"/>
  <c r="CN1013" i="2"/>
  <c r="S931" i="2"/>
  <c r="S783" i="2"/>
  <c r="S578" i="2"/>
  <c r="CN366" i="2"/>
  <c r="S91" i="2"/>
  <c r="S2561" i="2"/>
  <c r="S2553" i="2"/>
  <c r="S2546" i="2"/>
  <c r="S2538" i="2"/>
  <c r="S2531" i="2"/>
  <c r="S2522" i="2"/>
  <c r="S2513" i="2"/>
  <c r="S2504" i="2"/>
  <c r="S2495" i="2"/>
  <c r="S2489" i="2"/>
  <c r="S2482" i="2"/>
  <c r="S2473" i="2"/>
  <c r="S2465" i="2"/>
  <c r="S2457" i="2"/>
  <c r="S2448" i="2"/>
  <c r="S2441" i="2"/>
  <c r="S2428" i="2"/>
  <c r="S2425" i="2"/>
  <c r="S2417" i="2"/>
  <c r="S2404" i="2"/>
  <c r="S2401" i="2"/>
  <c r="S2392" i="2"/>
  <c r="S2385" i="2"/>
  <c r="S2376" i="2"/>
  <c r="S2368" i="2"/>
  <c r="S2360" i="2"/>
  <c r="S2352" i="2"/>
  <c r="S2345" i="2"/>
  <c r="S2337" i="2"/>
  <c r="S2328" i="2"/>
  <c r="CN2319" i="2"/>
  <c r="S2313" i="2"/>
  <c r="CN2303" i="2"/>
  <c r="S2296" i="2"/>
  <c r="S2288" i="2"/>
  <c r="S2281" i="2"/>
  <c r="S2272" i="2"/>
  <c r="S2264" i="2"/>
  <c r="S2256" i="2"/>
  <c r="S2248" i="2"/>
  <c r="S2241" i="2"/>
  <c r="S2233" i="2"/>
  <c r="S2227" i="2"/>
  <c r="CN2219" i="2"/>
  <c r="CN2211" i="2"/>
  <c r="S2204" i="2"/>
  <c r="S2196" i="2"/>
  <c r="S2188" i="2"/>
  <c r="CN2179" i="2"/>
  <c r="S2172" i="2"/>
  <c r="S2164" i="2"/>
  <c r="S2156" i="2"/>
  <c r="S2147" i="2"/>
  <c r="S2142" i="2"/>
  <c r="S2133" i="2"/>
  <c r="S2124" i="2"/>
  <c r="S2116" i="2"/>
  <c r="S2108" i="2"/>
  <c r="S2100" i="2"/>
  <c r="S2092" i="2"/>
  <c r="S2085" i="2"/>
  <c r="S2076" i="2"/>
  <c r="S2068" i="2"/>
  <c r="S2060" i="2"/>
  <c r="S2052" i="2"/>
  <c r="S2044" i="2"/>
  <c r="S2036" i="2"/>
  <c r="S1995" i="2"/>
  <c r="S2015" i="2"/>
  <c r="S2008" i="2"/>
  <c r="S1999" i="2"/>
  <c r="S1992" i="2"/>
  <c r="S1984" i="2"/>
  <c r="S1977" i="2"/>
  <c r="S1969" i="2"/>
  <c r="S1961" i="2"/>
  <c r="S1953" i="2"/>
  <c r="S1945" i="2"/>
  <c r="S1937" i="2"/>
  <c r="S1930" i="2"/>
  <c r="S1915" i="2"/>
  <c r="CN1903" i="2"/>
  <c r="CN1898" i="2"/>
  <c r="S1891" i="2"/>
  <c r="S1884" i="2"/>
  <c r="S1875" i="2"/>
  <c r="S1855" i="2"/>
  <c r="S1863" i="2"/>
  <c r="S1852" i="2"/>
  <c r="S1839" i="2"/>
  <c r="S1823" i="2"/>
  <c r="CN1808" i="2"/>
  <c r="CN1792" i="2"/>
  <c r="CN1774" i="2"/>
  <c r="CN1758" i="2"/>
  <c r="S1736" i="2"/>
  <c r="CN1718" i="2"/>
  <c r="CN1695" i="2"/>
  <c r="S1673" i="2"/>
  <c r="CN1653" i="2"/>
  <c r="CN1633" i="2"/>
  <c r="S1611" i="2"/>
  <c r="CN1596" i="2"/>
  <c r="S1573" i="2"/>
  <c r="S1551" i="2"/>
  <c r="S1530" i="2"/>
  <c r="S1511" i="2"/>
  <c r="S1489" i="2"/>
  <c r="S1462" i="2"/>
  <c r="S1448" i="2"/>
  <c r="S1427" i="2"/>
  <c r="CN1408" i="2"/>
  <c r="S1386" i="2"/>
  <c r="S1364" i="2"/>
  <c r="S1349" i="2"/>
  <c r="S1326" i="2"/>
  <c r="S1305" i="2"/>
  <c r="CN1284" i="2"/>
  <c r="S1263" i="2"/>
  <c r="S1241" i="2"/>
  <c r="CN1220" i="2"/>
  <c r="S1201" i="2"/>
  <c r="S1178" i="2"/>
  <c r="S1158" i="2"/>
  <c r="S1137" i="2"/>
  <c r="S1114" i="2"/>
  <c r="S1095" i="2"/>
  <c r="S1074" i="2"/>
  <c r="CN1049" i="2"/>
  <c r="CN1029" i="2"/>
  <c r="S1009" i="2"/>
  <c r="S986" i="2"/>
  <c r="S966" i="2"/>
  <c r="S945" i="2"/>
  <c r="S925" i="2"/>
  <c r="S904" i="2"/>
  <c r="S877" i="2"/>
  <c r="S823" i="2"/>
  <c r="S776" i="2"/>
  <c r="S719" i="2"/>
  <c r="S622" i="2"/>
  <c r="S563" i="2"/>
  <c r="S508" i="2"/>
  <c r="S458" i="2"/>
  <c r="CN403" i="2"/>
  <c r="S344" i="2"/>
  <c r="S294" i="2"/>
  <c r="S235" i="2"/>
  <c r="S149" i="2"/>
  <c r="S75" i="2"/>
  <c r="S5" i="2"/>
  <c r="S2696" i="2"/>
  <c r="S2688" i="2"/>
  <c r="S2680" i="2"/>
  <c r="S2672" i="2"/>
  <c r="S2664" i="2"/>
  <c r="S2656" i="2"/>
  <c r="S2648" i="2"/>
  <c r="S2636" i="2"/>
  <c r="S2632" i="2"/>
  <c r="S2625" i="2"/>
  <c r="S2616" i="2"/>
  <c r="S2608" i="2"/>
  <c r="S2601" i="2"/>
  <c r="S2592" i="2"/>
  <c r="S2584" i="2"/>
  <c r="S2576" i="2"/>
  <c r="S2568" i="2"/>
  <c r="S2560" i="2"/>
  <c r="S2552" i="2"/>
  <c r="S2544" i="2"/>
  <c r="S2536" i="2"/>
  <c r="S2528" i="2"/>
  <c r="S2521" i="2"/>
  <c r="S2512" i="2"/>
  <c r="S2506" i="2"/>
  <c r="S2497" i="2"/>
  <c r="S2479" i="2"/>
  <c r="S2481" i="2"/>
  <c r="S2472" i="2"/>
  <c r="S2464" i="2"/>
  <c r="S2456" i="2"/>
  <c r="S2447" i="2"/>
  <c r="S2440" i="2"/>
  <c r="S2427" i="2"/>
  <c r="S2424" i="2"/>
  <c r="S2416" i="2"/>
  <c r="S2408" i="2"/>
  <c r="S2400" i="2"/>
  <c r="S2381" i="2"/>
  <c r="S2384" i="2"/>
  <c r="S2375" i="2"/>
  <c r="S2367" i="2"/>
  <c r="S2359" i="2"/>
  <c r="S2351" i="2"/>
  <c r="S2343" i="2"/>
  <c r="S2338" i="2"/>
  <c r="S2327" i="2"/>
  <c r="S2319" i="2"/>
  <c r="S2312" i="2"/>
  <c r="S2304" i="2"/>
  <c r="S2295" i="2"/>
  <c r="S2287" i="2"/>
  <c r="S2279" i="2"/>
  <c r="S2271" i="2"/>
  <c r="CN2262" i="2"/>
  <c r="S2255" i="2"/>
  <c r="S2247" i="2"/>
  <c r="S2239" i="2"/>
  <c r="S2232" i="2"/>
  <c r="S2226" i="2"/>
  <c r="CN2216" i="2"/>
  <c r="S2211" i="2"/>
  <c r="S2203" i="2"/>
  <c r="S2195" i="2"/>
  <c r="S2187" i="2"/>
  <c r="S2179" i="2"/>
  <c r="S2171" i="2"/>
  <c r="S2163" i="2"/>
  <c r="CN2156" i="2"/>
  <c r="S2148" i="2"/>
  <c r="S2141" i="2"/>
  <c r="S2131" i="2"/>
  <c r="S2123" i="2"/>
  <c r="S2115" i="2"/>
  <c r="S2107" i="2"/>
  <c r="S2101" i="2"/>
  <c r="S2091" i="2"/>
  <c r="S2084" i="2"/>
  <c r="S2075" i="2"/>
  <c r="S2067" i="2"/>
  <c r="S2059" i="2"/>
  <c r="S2051" i="2"/>
  <c r="S2045" i="2"/>
  <c r="S2035" i="2"/>
  <c r="S2021" i="2"/>
  <c r="CN2012" i="2"/>
  <c r="CN2004" i="2"/>
  <c r="S1998" i="2"/>
  <c r="CN1990" i="2"/>
  <c r="CN1982" i="2"/>
  <c r="S1976" i="2"/>
  <c r="S1968" i="2"/>
  <c r="S1960" i="2"/>
  <c r="S1952" i="2"/>
  <c r="S1944" i="2"/>
  <c r="S1936" i="2"/>
  <c r="S1929" i="2"/>
  <c r="CN1920" i="2"/>
  <c r="S1913" i="2"/>
  <c r="S1903" i="2"/>
  <c r="S1899" i="2"/>
  <c r="CN1890" i="2"/>
  <c r="S1883" i="2"/>
  <c r="S1876" i="2"/>
  <c r="S1504" i="2"/>
  <c r="CN1861" i="2"/>
  <c r="S1849" i="2"/>
  <c r="S1837" i="2"/>
  <c r="CN1817" i="2"/>
  <c r="S1804" i="2"/>
  <c r="S1788" i="2"/>
  <c r="CN1773" i="2"/>
  <c r="S1756" i="2"/>
  <c r="S1735" i="2"/>
  <c r="S1713" i="2"/>
  <c r="S1693" i="2"/>
  <c r="S1672" i="2"/>
  <c r="CN1649" i="2"/>
  <c r="S1631" i="2"/>
  <c r="S1610" i="2"/>
  <c r="CN1586" i="2"/>
  <c r="S1570" i="2"/>
  <c r="S1550" i="2"/>
  <c r="S1526" i="2"/>
  <c r="S1490" i="2"/>
  <c r="S1447" i="2"/>
  <c r="S1426" i="2"/>
  <c r="S1405" i="2"/>
  <c r="S1380" i="2"/>
  <c r="S1363" i="2"/>
  <c r="S1345" i="2"/>
  <c r="CN1324" i="2"/>
  <c r="S1304" i="2"/>
  <c r="S1281" i="2"/>
  <c r="CN1259" i="2"/>
  <c r="S1239" i="2"/>
  <c r="S1217" i="2"/>
  <c r="S1198" i="2"/>
  <c r="S1177" i="2"/>
  <c r="S1155" i="2"/>
  <c r="S1134" i="2"/>
  <c r="S1113" i="2"/>
  <c r="S1090" i="2"/>
  <c r="S1070" i="2"/>
  <c r="S1049" i="2"/>
  <c r="S1028" i="2"/>
  <c r="CN1005" i="2"/>
  <c r="S985" i="2"/>
  <c r="S962" i="2"/>
  <c r="S942" i="2"/>
  <c r="S924" i="2"/>
  <c r="S900" i="2"/>
  <c r="S872" i="2"/>
  <c r="S822" i="2"/>
  <c r="S761" i="2"/>
  <c r="S712" i="2"/>
  <c r="S612" i="2"/>
  <c r="S556" i="2"/>
  <c r="CN505" i="2"/>
  <c r="CN446" i="2"/>
  <c r="S397" i="2"/>
  <c r="S343" i="2"/>
  <c r="S280" i="2"/>
  <c r="S228" i="2"/>
  <c r="S142" i="2"/>
  <c r="S59" i="2"/>
  <c r="S2695" i="2"/>
  <c r="S2687" i="2"/>
  <c r="S2679" i="2"/>
  <c r="S2671" i="2"/>
  <c r="S2661" i="2"/>
  <c r="S2655" i="2"/>
  <c r="S2645" i="2"/>
  <c r="S2640" i="2"/>
  <c r="S2631" i="2"/>
  <c r="S2624" i="2"/>
  <c r="S2614" i="2"/>
  <c r="S2607" i="2"/>
  <c r="S2600" i="2"/>
  <c r="S2591" i="2"/>
  <c r="S2583" i="2"/>
  <c r="S2575" i="2"/>
  <c r="S2567" i="2"/>
  <c r="S2559" i="2"/>
  <c r="S2551" i="2"/>
  <c r="S2543" i="2"/>
  <c r="S2535" i="2"/>
  <c r="S2527" i="2"/>
  <c r="S2519" i="2"/>
  <c r="S2511" i="2"/>
  <c r="S2502" i="2"/>
  <c r="S2496" i="2"/>
  <c r="S2488" i="2"/>
  <c r="S2480" i="2"/>
  <c r="S2471" i="2"/>
  <c r="S2463" i="2"/>
  <c r="S2455" i="2"/>
  <c r="S2446" i="2"/>
  <c r="S2439" i="2"/>
  <c r="S2432" i="2"/>
  <c r="S2423" i="2"/>
  <c r="S2415" i="2"/>
  <c r="S2407" i="2"/>
  <c r="S2398" i="2"/>
  <c r="S2390" i="2"/>
  <c r="S2383" i="2"/>
  <c r="S2374" i="2"/>
  <c r="S2366" i="2"/>
  <c r="S2358" i="2"/>
  <c r="S2350" i="2"/>
  <c r="S2342" i="2"/>
  <c r="S2336" i="2"/>
  <c r="S2326" i="2"/>
  <c r="S2318" i="2"/>
  <c r="S2311" i="2"/>
  <c r="S2303" i="2"/>
  <c r="CN2293" i="2"/>
  <c r="S2286" i="2"/>
  <c r="S2278" i="2"/>
  <c r="S2270" i="2"/>
  <c r="S2262" i="2"/>
  <c r="S2254" i="2"/>
  <c r="S2246" i="2"/>
  <c r="S2240" i="2"/>
  <c r="S2231" i="2"/>
  <c r="S2224" i="2"/>
  <c r="S2210" i="2"/>
  <c r="S2202" i="2"/>
  <c r="S2194" i="2"/>
  <c r="S2186" i="2"/>
  <c r="CN2177" i="2"/>
  <c r="S2170" i="2"/>
  <c r="S2160" i="2"/>
  <c r="CN2154" i="2"/>
  <c r="S2132" i="2"/>
  <c r="S2139" i="2"/>
  <c r="S2130" i="2"/>
  <c r="S2122" i="2"/>
  <c r="S2114" i="2"/>
  <c r="S2106" i="2"/>
  <c r="S2099" i="2"/>
  <c r="S2090" i="2"/>
  <c r="S2083" i="2"/>
  <c r="S2074" i="2"/>
  <c r="S2066" i="2"/>
  <c r="S2058" i="2"/>
  <c r="S2047" i="2"/>
  <c r="S2042" i="2"/>
  <c r="S2034" i="2"/>
  <c r="S2028" i="2"/>
  <c r="S2020" i="2"/>
  <c r="S2012" i="2"/>
  <c r="S2006" i="2"/>
  <c r="CN1986" i="2"/>
  <c r="S1982" i="2"/>
  <c r="S1975" i="2"/>
  <c r="S1967" i="2"/>
  <c r="S1959" i="2"/>
  <c r="S1951" i="2"/>
  <c r="S1941" i="2"/>
  <c r="S1935" i="2"/>
  <c r="S1928" i="2"/>
  <c r="S1920" i="2"/>
  <c r="S1912" i="2"/>
  <c r="S1907" i="2"/>
  <c r="S1898" i="2"/>
  <c r="S1890" i="2"/>
  <c r="S1882" i="2"/>
  <c r="S1874" i="2"/>
  <c r="S1500" i="2"/>
  <c r="S1862" i="2"/>
  <c r="S1848" i="2"/>
  <c r="S1835" i="2"/>
  <c r="S1818" i="2"/>
  <c r="S1801" i="2"/>
  <c r="S1785" i="2"/>
  <c r="CN1768" i="2"/>
  <c r="CN1753" i="2"/>
  <c r="CN1734" i="2"/>
  <c r="S1712" i="2"/>
  <c r="S1689" i="2"/>
  <c r="S1669" i="2"/>
  <c r="S1649" i="2"/>
  <c r="S1627" i="2"/>
  <c r="S1607" i="2"/>
  <c r="S1586" i="2"/>
  <c r="S1566" i="2"/>
  <c r="S1546" i="2"/>
  <c r="S1507" i="2"/>
  <c r="S1486" i="2"/>
  <c r="S1467" i="2"/>
  <c r="S1443" i="2"/>
  <c r="CN1423" i="2"/>
  <c r="S1404" i="2"/>
  <c r="S1385" i="2"/>
  <c r="S1361" i="2"/>
  <c r="S1344" i="2"/>
  <c r="S1320" i="2"/>
  <c r="CN1300" i="2"/>
  <c r="CN1281" i="2"/>
  <c r="S1257" i="2"/>
  <c r="S1236" i="2"/>
  <c r="CN1215" i="2"/>
  <c r="S1194" i="2"/>
  <c r="S1174" i="2"/>
  <c r="S1154" i="2"/>
  <c r="S1130" i="2"/>
  <c r="CN1109" i="2"/>
  <c r="S1089" i="2"/>
  <c r="S1066" i="2"/>
  <c r="CN1047" i="2"/>
  <c r="S1027" i="2"/>
  <c r="S1002" i="2"/>
  <c r="S982" i="2"/>
  <c r="S961" i="2"/>
  <c r="S938" i="2"/>
  <c r="S921" i="2"/>
  <c r="S899" i="2"/>
  <c r="CN865" i="2"/>
  <c r="S815" i="2"/>
  <c r="S760" i="2"/>
  <c r="S698" i="2"/>
  <c r="S670" i="2"/>
  <c r="S611" i="2"/>
  <c r="S548" i="2"/>
  <c r="S497" i="2"/>
  <c r="S442" i="2"/>
  <c r="CN388" i="2"/>
  <c r="S335" i="2"/>
  <c r="CN274" i="2"/>
  <c r="CN209" i="2"/>
  <c r="S135" i="2"/>
  <c r="S52" i="2"/>
  <c r="S2686" i="2"/>
  <c r="S2678" i="2"/>
  <c r="S2670" i="2"/>
  <c r="S2663" i="2"/>
  <c r="S2654" i="2"/>
  <c r="S2647" i="2"/>
  <c r="S2639" i="2"/>
  <c r="S2629" i="2"/>
  <c r="S2622" i="2"/>
  <c r="S2615" i="2"/>
  <c r="S2606" i="2"/>
  <c r="S2599" i="2"/>
  <c r="S2590" i="2"/>
  <c r="S2582" i="2"/>
  <c r="S2574" i="2"/>
  <c r="S2566" i="2"/>
  <c r="S2558" i="2"/>
  <c r="S2550" i="2"/>
  <c r="S2542" i="2"/>
  <c r="S2534" i="2"/>
  <c r="S2524" i="2"/>
  <c r="S2518" i="2"/>
  <c r="S2510" i="2"/>
  <c r="S2501" i="2"/>
  <c r="S2494" i="2"/>
  <c r="S2487" i="2"/>
  <c r="S2475" i="2"/>
  <c r="S2470" i="2"/>
  <c r="S2460" i="2"/>
  <c r="S2454" i="2"/>
  <c r="S2437" i="2"/>
  <c r="S2438" i="2"/>
  <c r="S2431" i="2"/>
  <c r="S2422" i="2"/>
  <c r="S2414" i="2"/>
  <c r="S2406" i="2"/>
  <c r="S2397" i="2"/>
  <c r="S2391" i="2"/>
  <c r="S2382" i="2"/>
  <c r="S2373" i="2"/>
  <c r="S2365" i="2"/>
  <c r="S2357" i="2"/>
  <c r="S2349" i="2"/>
  <c r="S2341" i="2"/>
  <c r="S2333" i="2"/>
  <c r="S2325" i="2"/>
  <c r="CN2318" i="2"/>
  <c r="S2307" i="2"/>
  <c r="S2301" i="2"/>
  <c r="S2293" i="2"/>
  <c r="S2285" i="2"/>
  <c r="S2277" i="2"/>
  <c r="S2269" i="2"/>
  <c r="S2261" i="2"/>
  <c r="S2253" i="2"/>
  <c r="CN2245" i="2"/>
  <c r="S2238" i="2"/>
  <c r="S2230" i="2"/>
  <c r="S2223" i="2"/>
  <c r="S2216" i="2"/>
  <c r="S2209" i="2"/>
  <c r="S2201" i="2"/>
  <c r="S2193" i="2"/>
  <c r="S2185" i="2"/>
  <c r="S2177" i="2"/>
  <c r="S2169" i="2"/>
  <c r="S2159" i="2"/>
  <c r="S2154" i="2"/>
  <c r="S2146" i="2"/>
  <c r="S2138" i="2"/>
  <c r="S2129" i="2"/>
  <c r="S2121" i="2"/>
  <c r="S2113" i="2"/>
  <c r="S2105" i="2"/>
  <c r="S2098" i="2"/>
  <c r="S2089" i="2"/>
  <c r="S2082" i="2"/>
  <c r="S2073" i="2"/>
  <c r="S2065" i="2"/>
  <c r="S2057" i="2"/>
  <c r="S2050" i="2"/>
  <c r="S2041" i="2"/>
  <c r="S2032" i="2"/>
  <c r="S2027" i="2"/>
  <c r="S2019" i="2"/>
  <c r="S2005" i="2"/>
  <c r="S1986" i="2"/>
  <c r="S1974" i="2"/>
  <c r="S1966" i="2"/>
  <c r="S1958" i="2"/>
  <c r="S1950" i="2"/>
  <c r="S1943" i="2"/>
  <c r="S1934" i="2"/>
  <c r="S1927" i="2"/>
  <c r="CN1918" i="2"/>
  <c r="S1911" i="2"/>
  <c r="S1906" i="2"/>
  <c r="S1896" i="2"/>
  <c r="S1889" i="2"/>
  <c r="CN1880" i="2"/>
  <c r="S1873" i="2"/>
  <c r="S1867" i="2"/>
  <c r="S1861" i="2"/>
  <c r="CN1843" i="2"/>
  <c r="S1833" i="2"/>
  <c r="S1817" i="2"/>
  <c r="S1800" i="2"/>
  <c r="CN1785" i="2"/>
  <c r="S1768" i="2"/>
  <c r="CN1750" i="2"/>
  <c r="CN1730" i="2"/>
  <c r="S1709" i="2"/>
  <c r="S1686" i="2"/>
  <c r="S1663" i="2"/>
  <c r="CN1645" i="2"/>
  <c r="S1626" i="2"/>
  <c r="S1604" i="2"/>
  <c r="CN1585" i="2"/>
  <c r="S1565" i="2"/>
  <c r="S1542" i="2"/>
  <c r="S1525" i="2"/>
  <c r="CN1505" i="2"/>
  <c r="S1482" i="2"/>
  <c r="S1465" i="2"/>
  <c r="S1442" i="2"/>
  <c r="S1420" i="2"/>
  <c r="S1400" i="2"/>
  <c r="S1384" i="2"/>
  <c r="S1297" i="2"/>
  <c r="S1340" i="2"/>
  <c r="S1319" i="2"/>
  <c r="CN1295" i="2"/>
  <c r="S1277" i="2"/>
  <c r="S1256" i="2"/>
  <c r="S1213" i="2"/>
  <c r="S1193" i="2"/>
  <c r="S1170" i="2"/>
  <c r="S1150" i="2"/>
  <c r="CN1128" i="2"/>
  <c r="S1106" i="2"/>
  <c r="S1086" i="2"/>
  <c r="S1065" i="2"/>
  <c r="S1043" i="2"/>
  <c r="S1024" i="2"/>
  <c r="S1001" i="2"/>
  <c r="S977" i="2"/>
  <c r="S958" i="2"/>
  <c r="S937" i="2"/>
  <c r="S917" i="2"/>
  <c r="CN895" i="2"/>
  <c r="S862" i="2"/>
  <c r="S805" i="2"/>
  <c r="S753" i="2"/>
  <c r="CN696" i="2"/>
  <c r="S657" i="2"/>
  <c r="S603" i="2"/>
  <c r="S547" i="2"/>
  <c r="S488" i="2"/>
  <c r="CN382" i="2"/>
  <c r="S326" i="2"/>
  <c r="S271" i="2"/>
  <c r="S204" i="2"/>
  <c r="S120" i="2"/>
  <c r="S2145" i="2"/>
  <c r="S2137" i="2"/>
  <c r="S2128" i="2"/>
  <c r="S2119" i="2"/>
  <c r="S2112" i="2"/>
  <c r="S2104" i="2"/>
  <c r="S2096" i="2"/>
  <c r="S2088" i="2"/>
  <c r="S2080" i="2"/>
  <c r="S2072" i="2"/>
  <c r="S2064" i="2"/>
  <c r="S2056" i="2"/>
  <c r="S2048" i="2"/>
  <c r="S2040" i="2"/>
  <c r="CN2032" i="2"/>
  <c r="S2026" i="2"/>
  <c r="S2014" i="2"/>
  <c r="S2011" i="2"/>
  <c r="S2004" i="2"/>
  <c r="S1997" i="2"/>
  <c r="S1991" i="2"/>
  <c r="S1981" i="2"/>
  <c r="S1973" i="2"/>
  <c r="S1965" i="2"/>
  <c r="S1957" i="2"/>
  <c r="S1949" i="2"/>
  <c r="S1942" i="2"/>
  <c r="S1933" i="2"/>
  <c r="S1926" i="2"/>
  <c r="S1918" i="2"/>
  <c r="S1910" i="2"/>
  <c r="S1905" i="2"/>
  <c r="S1895" i="2"/>
  <c r="S1888" i="2"/>
  <c r="S1880" i="2"/>
  <c r="S1872" i="2"/>
  <c r="CN1865" i="2"/>
  <c r="S1858" i="2"/>
  <c r="S1847" i="2"/>
  <c r="S1832" i="2"/>
  <c r="S1815" i="2"/>
  <c r="CN1800" i="2"/>
  <c r="CN1782" i="2"/>
  <c r="S1767" i="2"/>
  <c r="CN1749" i="2"/>
  <c r="CN1727" i="2"/>
  <c r="S1705" i="2"/>
  <c r="CN1684" i="2"/>
  <c r="S1666" i="2"/>
  <c r="CN1624" i="2"/>
  <c r="S1603" i="2"/>
  <c r="S1581" i="2"/>
  <c r="S1562" i="2"/>
  <c r="CN1540" i="2"/>
  <c r="S1520" i="2"/>
  <c r="CN1502" i="2"/>
  <c r="S1481" i="2"/>
  <c r="S1459" i="2"/>
  <c r="S1439" i="2"/>
  <c r="S1419" i="2"/>
  <c r="S1396" i="2"/>
  <c r="S1377" i="2"/>
  <c r="S1243" i="2"/>
  <c r="S1336" i="2"/>
  <c r="S1295" i="2"/>
  <c r="S1273" i="2"/>
  <c r="S1253" i="2"/>
  <c r="CN1231" i="2"/>
  <c r="S1209" i="2"/>
  <c r="S1190" i="2"/>
  <c r="S1169" i="2"/>
  <c r="S1146" i="2"/>
  <c r="S1126" i="2"/>
  <c r="S1105" i="2"/>
  <c r="CN1081" i="2"/>
  <c r="S1063" i="2"/>
  <c r="CN1043" i="2"/>
  <c r="CN1017" i="2"/>
  <c r="S997" i="2"/>
  <c r="S971" i="2"/>
  <c r="S954" i="2"/>
  <c r="S934" i="2"/>
  <c r="CN912" i="2"/>
  <c r="S892" i="2"/>
  <c r="S853" i="2"/>
  <c r="CN800" i="2"/>
  <c r="S744" i="2"/>
  <c r="CN688" i="2"/>
  <c r="S656" i="2"/>
  <c r="CN587" i="2"/>
  <c r="S539" i="2"/>
  <c r="S487" i="2"/>
  <c r="CN427" i="2"/>
  <c r="S376" i="2"/>
  <c r="S320" i="2"/>
  <c r="S263" i="2"/>
  <c r="S195" i="2"/>
  <c r="S35" i="2"/>
  <c r="S2692" i="2"/>
  <c r="S2684" i="2"/>
  <c r="S2676" i="2"/>
  <c r="S2668" i="2"/>
  <c r="S2660" i="2"/>
  <c r="S2652" i="2"/>
  <c r="S2641" i="2"/>
  <c r="S2637" i="2"/>
  <c r="S2628" i="2"/>
  <c r="S2620" i="2"/>
  <c r="S2612" i="2"/>
  <c r="S2604" i="2"/>
  <c r="S2596" i="2"/>
  <c r="S2588" i="2"/>
  <c r="S2580" i="2"/>
  <c r="S2573" i="2"/>
  <c r="S2564" i="2"/>
  <c r="S2556" i="2"/>
  <c r="S2545" i="2"/>
  <c r="S2540" i="2"/>
  <c r="S2530" i="2"/>
  <c r="S2526" i="2"/>
  <c r="S2516" i="2"/>
  <c r="S2508" i="2"/>
  <c r="S2500" i="2"/>
  <c r="S2492" i="2"/>
  <c r="S2485" i="2"/>
  <c r="S2477" i="2"/>
  <c r="S2468" i="2"/>
  <c r="S2461" i="2"/>
  <c r="S2452" i="2"/>
  <c r="S2444" i="2"/>
  <c r="S2435" i="2"/>
  <c r="S2429" i="2"/>
  <c r="S2413" i="2"/>
  <c r="S2411" i="2"/>
  <c r="S2399" i="2"/>
  <c r="S2395" i="2"/>
  <c r="S2388" i="2"/>
  <c r="S2380" i="2"/>
  <c r="S2369" i="2"/>
  <c r="S2363" i="2"/>
  <c r="S2355" i="2"/>
  <c r="S2348" i="2"/>
  <c r="S2339" i="2"/>
  <c r="S2331" i="2"/>
  <c r="S2323" i="2"/>
  <c r="CN2315" i="2"/>
  <c r="S2309" i="2"/>
  <c r="CN2300" i="2"/>
  <c r="S2291" i="2"/>
  <c r="S2283" i="2"/>
  <c r="S2275" i="2"/>
  <c r="S2268" i="2"/>
  <c r="S2259" i="2"/>
  <c r="S2251" i="2"/>
  <c r="S2236" i="2"/>
  <c r="S2221" i="2"/>
  <c r="S2214" i="2"/>
  <c r="CN2199" i="2"/>
  <c r="S2200" i="2"/>
  <c r="S2191" i="2"/>
  <c r="S2183" i="2"/>
  <c r="S2175" i="2"/>
  <c r="S2167" i="2"/>
  <c r="S2161" i="2"/>
  <c r="S2152" i="2"/>
  <c r="S2143" i="2"/>
  <c r="S2136" i="2"/>
  <c r="S2127" i="2"/>
  <c r="S2120" i="2"/>
  <c r="S2111" i="2"/>
  <c r="S2103" i="2"/>
  <c r="S2095" i="2"/>
  <c r="CN2089" i="2"/>
  <c r="S2079" i="2"/>
  <c r="S2071" i="2"/>
  <c r="S2063" i="2"/>
  <c r="S2055" i="2"/>
  <c r="S2049" i="2"/>
  <c r="S2039" i="2"/>
  <c r="S2033" i="2"/>
  <c r="S2025" i="2"/>
  <c r="S2018" i="2"/>
  <c r="CN2011" i="2"/>
  <c r="S2002" i="2"/>
  <c r="S1996" i="2"/>
  <c r="S1990" i="2"/>
  <c r="S1980" i="2"/>
  <c r="S1972" i="2"/>
  <c r="S1964" i="2"/>
  <c r="S1956" i="2"/>
  <c r="S1948" i="2"/>
  <c r="CN1939" i="2"/>
  <c r="S1932" i="2"/>
  <c r="S1925" i="2"/>
  <c r="S1917" i="2"/>
  <c r="CN1908" i="2"/>
  <c r="CN1901" i="2"/>
  <c r="CN1893" i="2"/>
  <c r="S1886" i="2"/>
  <c r="CN1869" i="2"/>
  <c r="S1871" i="2"/>
  <c r="S1865" i="2"/>
  <c r="S1857" i="2"/>
  <c r="S1845" i="2"/>
  <c r="S1829" i="2"/>
  <c r="S1812" i="2"/>
  <c r="S1796" i="2"/>
  <c r="CN1781" i="2"/>
  <c r="S1764" i="2"/>
  <c r="S1744" i="2"/>
  <c r="S1725" i="2"/>
  <c r="S1704" i="2"/>
  <c r="S1681" i="2"/>
  <c r="CN1662" i="2"/>
  <c r="CN1641" i="2"/>
  <c r="CN1620" i="2"/>
  <c r="S1599" i="2"/>
  <c r="S1580" i="2"/>
  <c r="S1558" i="2"/>
  <c r="S1538" i="2"/>
  <c r="S1519" i="2"/>
  <c r="S1498" i="2"/>
  <c r="S1478" i="2"/>
  <c r="S1458" i="2"/>
  <c r="S1435" i="2"/>
  <c r="S1417" i="2"/>
  <c r="S1395" i="2"/>
  <c r="S1373" i="2"/>
  <c r="S1356" i="2"/>
  <c r="S1335" i="2"/>
  <c r="S1313" i="2"/>
  <c r="S1292" i="2"/>
  <c r="S1272" i="2"/>
  <c r="S1244" i="2"/>
  <c r="S1229" i="2"/>
  <c r="S1208" i="2"/>
  <c r="S1186" i="2"/>
  <c r="S1166" i="2"/>
  <c r="S1145" i="2"/>
  <c r="CN1121" i="2"/>
  <c r="S1102" i="2"/>
  <c r="S1081" i="2"/>
  <c r="S1059" i="2"/>
  <c r="S1038" i="2"/>
  <c r="S1017" i="2"/>
  <c r="S994" i="2"/>
  <c r="S974" i="2"/>
  <c r="S953" i="2"/>
  <c r="CN931" i="2"/>
  <c r="S913" i="2"/>
  <c r="CN892" i="2"/>
  <c r="S847" i="2"/>
  <c r="S792" i="2"/>
  <c r="S736" i="2"/>
  <c r="S680" i="2"/>
  <c r="S648" i="2"/>
  <c r="S587" i="2"/>
  <c r="CN480" i="2"/>
  <c r="S427" i="2"/>
  <c r="S366" i="2"/>
  <c r="S312" i="2"/>
  <c r="CN180" i="2"/>
  <c r="S104" i="2"/>
  <c r="S29" i="2"/>
  <c r="S1851" i="2"/>
  <c r="S1844" i="2"/>
  <c r="S1836" i="2"/>
  <c r="S1828" i="2"/>
  <c r="S1820" i="2"/>
  <c r="S1811" i="2"/>
  <c r="CN1804" i="2"/>
  <c r="CN1796" i="2"/>
  <c r="CN1786" i="2"/>
  <c r="CN1778" i="2"/>
  <c r="CN1770" i="2"/>
  <c r="S1763" i="2"/>
  <c r="CN1754" i="2"/>
  <c r="CN1746" i="2"/>
  <c r="S1739" i="2"/>
  <c r="CN1731" i="2"/>
  <c r="S1724" i="2"/>
  <c r="S1716" i="2"/>
  <c r="CN1709" i="2"/>
  <c r="S1700" i="2"/>
  <c r="CN1691" i="2"/>
  <c r="S1684" i="2"/>
  <c r="S1676" i="2"/>
  <c r="S1668" i="2"/>
  <c r="CN1659" i="2"/>
  <c r="S1653" i="2"/>
  <c r="S1645" i="2"/>
  <c r="S1638" i="2"/>
  <c r="CN1629" i="2"/>
  <c r="S1622" i="2"/>
  <c r="CN1613" i="2"/>
  <c r="S1606" i="2"/>
  <c r="S1598" i="2"/>
  <c r="CN1589" i="2"/>
  <c r="CN1582" i="2"/>
  <c r="S1576" i="2"/>
  <c r="S1569" i="2"/>
  <c r="S1561" i="2"/>
  <c r="S1553" i="2"/>
  <c r="S1545" i="2"/>
  <c r="S1537" i="2"/>
  <c r="S1529" i="2"/>
  <c r="S1524" i="2"/>
  <c r="S1515" i="2"/>
  <c r="S1510" i="2"/>
  <c r="S1502" i="2"/>
  <c r="S1492" i="2"/>
  <c r="S1485" i="2"/>
  <c r="S1477" i="2"/>
  <c r="S1470" i="2"/>
  <c r="S1464" i="2"/>
  <c r="S1453" i="2"/>
  <c r="S1446" i="2"/>
  <c r="S1438" i="2"/>
  <c r="S1431" i="2"/>
  <c r="S1423" i="2"/>
  <c r="S1415" i="2"/>
  <c r="S1408" i="2"/>
  <c r="S1399" i="2"/>
  <c r="S1390" i="2"/>
  <c r="CN1378" i="2"/>
  <c r="S1376" i="2"/>
  <c r="CN1366" i="2"/>
  <c r="S1360" i="2"/>
  <c r="S1355" i="2"/>
  <c r="S1347" i="2"/>
  <c r="S1339" i="2"/>
  <c r="CN1331" i="2"/>
  <c r="S1322" i="2"/>
  <c r="S1316" i="2"/>
  <c r="S1307" i="2"/>
  <c r="S1300" i="2"/>
  <c r="S1291" i="2"/>
  <c r="S1284" i="2"/>
  <c r="S1276" i="2"/>
  <c r="S1268" i="2"/>
  <c r="S1260" i="2"/>
  <c r="S1252" i="2"/>
  <c r="S1245" i="2"/>
  <c r="S1235" i="2"/>
  <c r="CN1226" i="2"/>
  <c r="S1220" i="2"/>
  <c r="S1212" i="2"/>
  <c r="S1205" i="2"/>
  <c r="S1197" i="2"/>
  <c r="S1189" i="2"/>
  <c r="S1181" i="2"/>
  <c r="S1173" i="2"/>
  <c r="S1165" i="2"/>
  <c r="CN1154" i="2"/>
  <c r="S1149" i="2"/>
  <c r="S1141" i="2"/>
  <c r="S1133" i="2"/>
  <c r="S1125" i="2"/>
  <c r="S1117" i="2"/>
  <c r="S1109" i="2"/>
  <c r="S1101" i="2"/>
  <c r="S1093" i="2"/>
  <c r="S1085" i="2"/>
  <c r="S1077" i="2"/>
  <c r="S1069" i="2"/>
  <c r="CN1059" i="2"/>
  <c r="S1054" i="2"/>
  <c r="S1047" i="2"/>
  <c r="CN1036" i="2"/>
  <c r="S1029" i="2"/>
  <c r="S1023" i="2"/>
  <c r="S1013" i="2"/>
  <c r="S1005" i="2"/>
  <c r="S998" i="2"/>
  <c r="S989" i="2"/>
  <c r="S981" i="2"/>
  <c r="S973" i="2"/>
  <c r="S965" i="2"/>
  <c r="S957" i="2"/>
  <c r="S950" i="2"/>
  <c r="CN940" i="2"/>
  <c r="S927" i="2"/>
  <c r="S920" i="2"/>
  <c r="S912" i="2"/>
  <c r="S903" i="2"/>
  <c r="S895" i="2"/>
  <c r="CN870" i="2"/>
  <c r="S852" i="2"/>
  <c r="CN831" i="2"/>
  <c r="S814" i="2"/>
  <c r="S791" i="2"/>
  <c r="CN769" i="2"/>
  <c r="S752" i="2"/>
  <c r="S729" i="2"/>
  <c r="S705" i="2"/>
  <c r="S688" i="2"/>
  <c r="S664" i="2"/>
  <c r="S647" i="2"/>
  <c r="S621" i="2"/>
  <c r="S597" i="2"/>
  <c r="S577" i="2"/>
  <c r="CN554" i="2"/>
  <c r="S518" i="2"/>
  <c r="S496" i="2"/>
  <c r="S465" i="2"/>
  <c r="S455" i="2"/>
  <c r="S437" i="2"/>
  <c r="S410" i="2"/>
  <c r="S375" i="2"/>
  <c r="S334" i="2"/>
  <c r="CN309" i="2"/>
  <c r="CN286" i="2"/>
  <c r="S270" i="2"/>
  <c r="S249" i="2"/>
  <c r="S219" i="2"/>
  <c r="CN189" i="2"/>
  <c r="S158" i="2"/>
  <c r="S128" i="2"/>
  <c r="S98" i="2"/>
  <c r="S68" i="2"/>
  <c r="S41" i="2"/>
  <c r="S11" i="2"/>
  <c r="S1859" i="2"/>
  <c r="S1850" i="2"/>
  <c r="S1843" i="2"/>
  <c r="S1834" i="2"/>
  <c r="S1827" i="2"/>
  <c r="S1819" i="2"/>
  <c r="S1810" i="2"/>
  <c r="CN1801" i="2"/>
  <c r="CN1793" i="2"/>
  <c r="S1786" i="2"/>
  <c r="S1778" i="2"/>
  <c r="S1770" i="2"/>
  <c r="S1762" i="2"/>
  <c r="S1754" i="2"/>
  <c r="S1746" i="2"/>
  <c r="S1738" i="2"/>
  <c r="S1731" i="2"/>
  <c r="CN1724" i="2"/>
  <c r="S1715" i="2"/>
  <c r="S1707" i="2"/>
  <c r="CN1698" i="2"/>
  <c r="S1691" i="2"/>
  <c r="S1683" i="2"/>
  <c r="S1675" i="2"/>
  <c r="S1664" i="2"/>
  <c r="S1659" i="2"/>
  <c r="CN1651" i="2"/>
  <c r="CN1643" i="2"/>
  <c r="CN1638" i="2"/>
  <c r="S1629" i="2"/>
  <c r="CN1622" i="2"/>
  <c r="S1613" i="2"/>
  <c r="S1605" i="2"/>
  <c r="S1597" i="2"/>
  <c r="S1589" i="2"/>
  <c r="S1582" i="2"/>
  <c r="CN1574" i="2"/>
  <c r="S1568" i="2"/>
  <c r="S1560" i="2"/>
  <c r="CN1552" i="2"/>
  <c r="S1544" i="2"/>
  <c r="CN1535" i="2"/>
  <c r="S1528" i="2"/>
  <c r="S1522" i="2"/>
  <c r="S1514" i="2"/>
  <c r="S1509" i="2"/>
  <c r="S1501" i="2"/>
  <c r="S1491" i="2"/>
  <c r="S1484" i="2"/>
  <c r="S1476" i="2"/>
  <c r="S1469" i="2"/>
  <c r="S1461" i="2"/>
  <c r="S1454" i="2"/>
  <c r="S1444" i="2"/>
  <c r="S1437" i="2"/>
  <c r="S1429" i="2"/>
  <c r="S1414" i="2"/>
  <c r="S1406" i="2"/>
  <c r="S1398" i="2"/>
  <c r="S1388" i="2"/>
  <c r="S1378" i="2"/>
  <c r="S1374" i="2"/>
  <c r="S1366" i="2"/>
  <c r="S1359" i="2"/>
  <c r="S1354" i="2"/>
  <c r="S1343" i="2"/>
  <c r="S1338" i="2"/>
  <c r="CN1328" i="2"/>
  <c r="S1321" i="2"/>
  <c r="S1315" i="2"/>
  <c r="S1308" i="2"/>
  <c r="S1299" i="2"/>
  <c r="S1290" i="2"/>
  <c r="CN1282" i="2"/>
  <c r="S1275" i="2"/>
  <c r="S1267" i="2"/>
  <c r="S1259" i="2"/>
  <c r="S1251" i="2"/>
  <c r="S1240" i="2"/>
  <c r="S1234" i="2"/>
  <c r="S1226" i="2"/>
  <c r="S1219" i="2"/>
  <c r="S1211" i="2"/>
  <c r="S1204" i="2"/>
  <c r="S1196" i="2"/>
  <c r="CN1189" i="2"/>
  <c r="S1180" i="2"/>
  <c r="S1172" i="2"/>
  <c r="CN1161" i="2"/>
  <c r="S1157" i="2"/>
  <c r="S1148" i="2"/>
  <c r="S1140" i="2"/>
  <c r="S1132" i="2"/>
  <c r="S1124" i="2"/>
  <c r="S1116" i="2"/>
  <c r="CN1107" i="2"/>
  <c r="CN1100" i="2"/>
  <c r="S1092" i="2"/>
  <c r="S1084" i="2"/>
  <c r="S1076" i="2"/>
  <c r="S1068" i="2"/>
  <c r="S1061" i="2"/>
  <c r="S1053" i="2"/>
  <c r="CN1045" i="2"/>
  <c r="S1036" i="2"/>
  <c r="CN1019" i="2"/>
  <c r="CN1023" i="2"/>
  <c r="CN1011" i="2"/>
  <c r="S1004" i="2"/>
  <c r="S996" i="2"/>
  <c r="S988" i="2"/>
  <c r="S980" i="2"/>
  <c r="S972" i="2"/>
  <c r="S964" i="2"/>
  <c r="CN957" i="2"/>
  <c r="S948" i="2"/>
  <c r="S940" i="2"/>
  <c r="CN933" i="2"/>
  <c r="CN917" i="2"/>
  <c r="S919" i="2"/>
  <c r="S910" i="2"/>
  <c r="S902" i="2"/>
  <c r="CN893" i="2"/>
  <c r="CN883" i="2"/>
  <c r="CN867" i="2"/>
  <c r="CN850" i="2"/>
  <c r="S832" i="2"/>
  <c r="S808" i="2"/>
  <c r="S790" i="2"/>
  <c r="S769" i="2"/>
  <c r="S746" i="2"/>
  <c r="S728" i="2"/>
  <c r="S704" i="2"/>
  <c r="S682" i="2"/>
  <c r="S663" i="2"/>
  <c r="S640" i="2"/>
  <c r="S620" i="2"/>
  <c r="S596" i="2"/>
  <c r="S571" i="2"/>
  <c r="S554" i="2"/>
  <c r="S533" i="2"/>
  <c r="CN513" i="2"/>
  <c r="S495" i="2"/>
  <c r="CN464" i="2"/>
  <c r="CN448" i="2"/>
  <c r="S436" i="2"/>
  <c r="S413" i="2"/>
  <c r="S391" i="2"/>
  <c r="S373" i="2"/>
  <c r="CN349" i="2"/>
  <c r="S328" i="2"/>
  <c r="S311" i="2"/>
  <c r="S288" i="2"/>
  <c r="CN260" i="2"/>
  <c r="CN249" i="2"/>
  <c r="S218" i="2"/>
  <c r="S187" i="2"/>
  <c r="S157" i="2"/>
  <c r="S126" i="2"/>
  <c r="CN96" i="2"/>
  <c r="S67" i="2"/>
  <c r="S40" i="2"/>
  <c r="CN15" i="2"/>
  <c r="S1753" i="2"/>
  <c r="CN1744" i="2"/>
  <c r="S1737" i="2"/>
  <c r="S1730" i="2"/>
  <c r="S1722" i="2"/>
  <c r="S1714" i="2"/>
  <c r="S1706" i="2"/>
  <c r="S1698" i="2"/>
  <c r="CN1689" i="2"/>
  <c r="S1682" i="2"/>
  <c r="S1674" i="2"/>
  <c r="S1667" i="2"/>
  <c r="CN1657" i="2"/>
  <c r="S1651" i="2"/>
  <c r="S1643" i="2"/>
  <c r="CN1635" i="2"/>
  <c r="CN1627" i="2"/>
  <c r="S1620" i="2"/>
  <c r="S1612" i="2"/>
  <c r="CN1601" i="2"/>
  <c r="S1596" i="2"/>
  <c r="S1588" i="2"/>
  <c r="S1574" i="2"/>
  <c r="S1567" i="2"/>
  <c r="S1559" i="2"/>
  <c r="S1552" i="2"/>
  <c r="S1543" i="2"/>
  <c r="S1535" i="2"/>
  <c r="S1527" i="2"/>
  <c r="S1521" i="2"/>
  <c r="S1513" i="2"/>
  <c r="S1508" i="2"/>
  <c r="S1499" i="2"/>
  <c r="S1493" i="2"/>
  <c r="CN1482" i="2"/>
  <c r="S1475" i="2"/>
  <c r="CN1464" i="2"/>
  <c r="S1460" i="2"/>
  <c r="S1452" i="2"/>
  <c r="S1445" i="2"/>
  <c r="S1436" i="2"/>
  <c r="S1428" i="2"/>
  <c r="S1421" i="2"/>
  <c r="S1413" i="2"/>
  <c r="S1407" i="2"/>
  <c r="S1397" i="2"/>
  <c r="S1389" i="2"/>
  <c r="CN1383" i="2"/>
  <c r="S1375" i="2"/>
  <c r="CN1364" i="2"/>
  <c r="S1333" i="2"/>
  <c r="S1353" i="2"/>
  <c r="S1346" i="2"/>
  <c r="S1337" i="2"/>
  <c r="S1328" i="2"/>
  <c r="S1314" i="2"/>
  <c r="S1306" i="2"/>
  <c r="CN1299" i="2"/>
  <c r="S1289" i="2"/>
  <c r="S1282" i="2"/>
  <c r="S1274" i="2"/>
  <c r="S1266" i="2"/>
  <c r="CN1257" i="2"/>
  <c r="S1250" i="2"/>
  <c r="S1242" i="2"/>
  <c r="S1233" i="2"/>
  <c r="S1228" i="2"/>
  <c r="S1218" i="2"/>
  <c r="S1210" i="2"/>
  <c r="S1203" i="2"/>
  <c r="S1195" i="2"/>
  <c r="CN1186" i="2"/>
  <c r="S1179" i="2"/>
  <c r="S1171" i="2"/>
  <c r="S1161" i="2"/>
  <c r="S1156" i="2"/>
  <c r="S1147" i="2"/>
  <c r="S1139" i="2"/>
  <c r="S1131" i="2"/>
  <c r="S1123" i="2"/>
  <c r="S1115" i="2"/>
  <c r="S1107" i="2"/>
  <c r="S1100" i="2"/>
  <c r="CN1092" i="2"/>
  <c r="S1083" i="2"/>
  <c r="S1075" i="2"/>
  <c r="S1067" i="2"/>
  <c r="S1060" i="2"/>
  <c r="S1052" i="2"/>
  <c r="S1045" i="2"/>
  <c r="S1035" i="2"/>
  <c r="S1019" i="2"/>
  <c r="S1021" i="2"/>
  <c r="S1011" i="2"/>
  <c r="S1003" i="2"/>
  <c r="S995" i="2"/>
  <c r="S987" i="2"/>
  <c r="S978" i="2"/>
  <c r="S970" i="2"/>
  <c r="CN964" i="2"/>
  <c r="S955" i="2"/>
  <c r="S947" i="2"/>
  <c r="S939" i="2"/>
  <c r="S933" i="2"/>
  <c r="S926" i="2"/>
  <c r="S918" i="2"/>
  <c r="S909" i="2"/>
  <c r="CN902" i="2"/>
  <c r="S893" i="2"/>
  <c r="S883" i="2"/>
  <c r="S867" i="2"/>
  <c r="S848" i="2"/>
  <c r="S829" i="2"/>
  <c r="S806" i="2"/>
  <c r="S784" i="2"/>
  <c r="S768" i="2"/>
  <c r="S745" i="2"/>
  <c r="S721" i="2"/>
  <c r="CN702" i="2"/>
  <c r="S681" i="2"/>
  <c r="S660" i="2"/>
  <c r="S639" i="2"/>
  <c r="S613" i="2"/>
  <c r="S595" i="2"/>
  <c r="CN567" i="2"/>
  <c r="S549" i="2"/>
  <c r="CN533" i="2"/>
  <c r="CN510" i="2"/>
  <c r="S489" i="2"/>
  <c r="S474" i="2"/>
  <c r="S448" i="2"/>
  <c r="CN430" i="2"/>
  <c r="S412" i="2"/>
  <c r="S390" i="2"/>
  <c r="S367" i="2"/>
  <c r="S351" i="2"/>
  <c r="S327" i="2"/>
  <c r="S304" i="2"/>
  <c r="S287" i="2"/>
  <c r="S264" i="2"/>
  <c r="S243" i="2"/>
  <c r="S211" i="2"/>
  <c r="S180" i="2"/>
  <c r="CN151" i="2"/>
  <c r="S121" i="2"/>
  <c r="S92" i="2"/>
  <c r="S60" i="2"/>
  <c r="S36" i="2"/>
  <c r="CN12" i="2"/>
  <c r="S1838" i="2"/>
  <c r="CN1826" i="2"/>
  <c r="S1822" i="2"/>
  <c r="S1814" i="2"/>
  <c r="CN1805" i="2"/>
  <c r="CN1797" i="2"/>
  <c r="S1789" i="2"/>
  <c r="S1782" i="2"/>
  <c r="S1774" i="2"/>
  <c r="CN1767" i="2"/>
  <c r="S1758" i="2"/>
  <c r="S1750" i="2"/>
  <c r="CN1743" i="2"/>
  <c r="S1734" i="2"/>
  <c r="S1727" i="2"/>
  <c r="S1719" i="2"/>
  <c r="S1711" i="2"/>
  <c r="CN1702" i="2"/>
  <c r="S1695" i="2"/>
  <c r="S1688" i="2"/>
  <c r="S1679" i="2"/>
  <c r="S1671" i="2"/>
  <c r="S1665" i="2"/>
  <c r="S1655" i="2"/>
  <c r="CN1647" i="2"/>
  <c r="S1641" i="2"/>
  <c r="S1633" i="2"/>
  <c r="CN1626" i="2"/>
  <c r="S1617" i="2"/>
  <c r="S1609" i="2"/>
  <c r="S1602" i="2"/>
  <c r="S1593" i="2"/>
  <c r="CN1578" i="2"/>
  <c r="S1572" i="2"/>
  <c r="CN1565" i="2"/>
  <c r="S1556" i="2"/>
  <c r="S1549" i="2"/>
  <c r="S1540" i="2"/>
  <c r="S1532" i="2"/>
  <c r="S1518" i="2"/>
  <c r="S1496" i="2"/>
  <c r="S1488" i="2"/>
  <c r="S1480" i="2"/>
  <c r="S1472" i="2"/>
  <c r="S1468" i="2"/>
  <c r="S1457" i="2"/>
  <c r="S1450" i="2"/>
  <c r="S1441" i="2"/>
  <c r="CN1433" i="2"/>
  <c r="CN1424" i="2"/>
  <c r="S1418" i="2"/>
  <c r="S1410" i="2"/>
  <c r="S1403" i="2"/>
  <c r="S1394" i="2"/>
  <c r="S1392" i="2"/>
  <c r="S1383" i="2"/>
  <c r="S1371" i="2"/>
  <c r="S1358" i="2"/>
  <c r="S1350" i="2"/>
  <c r="S1342" i="2"/>
  <c r="CN1335" i="2"/>
  <c r="S1325" i="2"/>
  <c r="S1318" i="2"/>
  <c r="S1311" i="2"/>
  <c r="S1303" i="2"/>
  <c r="CN1293" i="2"/>
  <c r="S1286" i="2"/>
  <c r="S1279" i="2"/>
  <c r="CN1270" i="2"/>
  <c r="S1265" i="2"/>
  <c r="S1255" i="2"/>
  <c r="CN1247" i="2"/>
  <c r="S1238" i="2"/>
  <c r="S1231" i="2"/>
  <c r="S1223" i="2"/>
  <c r="S1215" i="2"/>
  <c r="S1207" i="2"/>
  <c r="S1200" i="2"/>
  <c r="S1192" i="2"/>
  <c r="S1184" i="2"/>
  <c r="S1176" i="2"/>
  <c r="S1168" i="2"/>
  <c r="S1160" i="2"/>
  <c r="S1152" i="2"/>
  <c r="S1144" i="2"/>
  <c r="S1136" i="2"/>
  <c r="S1128" i="2"/>
  <c r="S1120" i="2"/>
  <c r="S1112" i="2"/>
  <c r="S1104" i="2"/>
  <c r="CN1095" i="2"/>
  <c r="S1088" i="2"/>
  <c r="S1079" i="2"/>
  <c r="S1073" i="2"/>
  <c r="CN1063" i="2"/>
  <c r="S1056" i="2"/>
  <c r="CN1041" i="2"/>
  <c r="S1040" i="2"/>
  <c r="CN1031" i="2"/>
  <c r="S1026" i="2"/>
  <c r="S1016" i="2"/>
  <c r="CN1007" i="2"/>
  <c r="S1000" i="2"/>
  <c r="S992" i="2"/>
  <c r="S984" i="2"/>
  <c r="S976" i="2"/>
  <c r="S968" i="2"/>
  <c r="S960" i="2"/>
  <c r="S952" i="2"/>
  <c r="S944" i="2"/>
  <c r="S936" i="2"/>
  <c r="S930" i="2"/>
  <c r="S923" i="2"/>
  <c r="S915" i="2"/>
  <c r="S906" i="2"/>
  <c r="CN897" i="2"/>
  <c r="S890" i="2"/>
  <c r="S876" i="2"/>
  <c r="CN859" i="2"/>
  <c r="S839" i="2"/>
  <c r="S821" i="2"/>
  <c r="S798" i="2"/>
  <c r="S738" i="2"/>
  <c r="S759" i="2"/>
  <c r="CN714" i="2"/>
  <c r="S697" i="2"/>
  <c r="S591" i="2"/>
  <c r="S672" i="2"/>
  <c r="S655" i="2"/>
  <c r="S631" i="2"/>
  <c r="S605" i="2"/>
  <c r="S586" i="2"/>
  <c r="S553" i="2"/>
  <c r="CN540" i="2"/>
  <c r="S526" i="2"/>
  <c r="S503" i="2"/>
  <c r="S482" i="2"/>
  <c r="S466" i="2"/>
  <c r="S422" i="2"/>
  <c r="S403" i="2"/>
  <c r="S382" i="2"/>
  <c r="S359" i="2"/>
  <c r="S342" i="2"/>
  <c r="S319" i="2"/>
  <c r="S296" i="2"/>
  <c r="S279" i="2"/>
  <c r="CN257" i="2"/>
  <c r="S234" i="2"/>
  <c r="CN202" i="2"/>
  <c r="S172" i="2"/>
  <c r="CN140" i="2"/>
  <c r="S113" i="2"/>
  <c r="S83" i="2"/>
  <c r="S51" i="2"/>
  <c r="S28" i="2"/>
  <c r="CN5" i="2"/>
  <c r="S1853" i="2"/>
  <c r="S1846" i="2"/>
  <c r="CN1832" i="2"/>
  <c r="S1830" i="2"/>
  <c r="S1821" i="2"/>
  <c r="S1813" i="2"/>
  <c r="S1805" i="2"/>
  <c r="S1797" i="2"/>
  <c r="CN1789" i="2"/>
  <c r="S1781" i="2"/>
  <c r="S1773" i="2"/>
  <c r="S1765" i="2"/>
  <c r="CN1756" i="2"/>
  <c r="S1749" i="2"/>
  <c r="S1741" i="2"/>
  <c r="CN1725" i="2"/>
  <c r="S1718" i="2"/>
  <c r="S1710" i="2"/>
  <c r="S1702" i="2"/>
  <c r="CN1693" i="2"/>
  <c r="S1687" i="2"/>
  <c r="S1678" i="2"/>
  <c r="S1670" i="2"/>
  <c r="S1662" i="2"/>
  <c r="S1647" i="2"/>
  <c r="CN1639" i="2"/>
  <c r="CN1631" i="2"/>
  <c r="S1624" i="2"/>
  <c r="CN1617" i="2"/>
  <c r="S1608" i="2"/>
  <c r="S1601" i="2"/>
  <c r="S1592" i="2"/>
  <c r="S1585" i="2"/>
  <c r="S1578" i="2"/>
  <c r="S1571" i="2"/>
  <c r="S1563" i="2"/>
  <c r="S1555" i="2"/>
  <c r="S1547" i="2"/>
  <c r="CN1537" i="2"/>
  <c r="S1531" i="2"/>
  <c r="CN1524" i="2"/>
  <c r="S1517" i="2"/>
  <c r="S1505" i="2"/>
  <c r="S1494" i="2"/>
  <c r="S1487" i="2"/>
  <c r="S1479" i="2"/>
  <c r="S1471" i="2"/>
  <c r="S1466" i="2"/>
  <c r="S1456" i="2"/>
  <c r="S1449" i="2"/>
  <c r="S1440" i="2"/>
  <c r="S1433" i="2"/>
  <c r="S1424" i="2"/>
  <c r="S1416" i="2"/>
  <c r="S1401" i="2"/>
  <c r="S1402" i="2"/>
  <c r="S1393" i="2"/>
  <c r="CN1380" i="2"/>
  <c r="CN1373" i="2"/>
  <c r="S1370" i="2"/>
  <c r="CN1361" i="2"/>
  <c r="S1357" i="2"/>
  <c r="S1348" i="2"/>
  <c r="S1341" i="2"/>
  <c r="S1332" i="2"/>
  <c r="S1324" i="2"/>
  <c r="CN1318" i="2"/>
  <c r="S1310" i="2"/>
  <c r="S1302" i="2"/>
  <c r="S1293" i="2"/>
  <c r="S1278" i="2"/>
  <c r="S1270" i="2"/>
  <c r="S1262" i="2"/>
  <c r="S1254" i="2"/>
  <c r="S1247" i="2"/>
  <c r="S1237" i="2"/>
  <c r="S1230" i="2"/>
  <c r="CN1223" i="2"/>
  <c r="S1214" i="2"/>
  <c r="CN1205" i="2"/>
  <c r="S1199" i="2"/>
  <c r="CN1190" i="2"/>
  <c r="S1183" i="2"/>
  <c r="S1175" i="2"/>
  <c r="S1167" i="2"/>
  <c r="S1159" i="2"/>
  <c r="S1151" i="2"/>
  <c r="CN1147" i="2"/>
  <c r="S1135" i="2"/>
  <c r="S1127" i="2"/>
  <c r="CN1117" i="2"/>
  <c r="S1111" i="2"/>
  <c r="S1103" i="2"/>
  <c r="S1096" i="2"/>
  <c r="S1087" i="2"/>
  <c r="S1078" i="2"/>
  <c r="S1071" i="2"/>
  <c r="S1064" i="2"/>
  <c r="CN1052" i="2"/>
  <c r="S1041" i="2"/>
  <c r="CN1040" i="2"/>
  <c r="S1031" i="2"/>
  <c r="CN1024" i="2"/>
  <c r="CN1016" i="2"/>
  <c r="S1007" i="2"/>
  <c r="S999" i="2"/>
  <c r="S991" i="2"/>
  <c r="S983" i="2"/>
  <c r="S975" i="2"/>
  <c r="S967" i="2"/>
  <c r="S959" i="2"/>
  <c r="CN950" i="2"/>
  <c r="CN942" i="2"/>
  <c r="CN934" i="2"/>
  <c r="S922" i="2"/>
  <c r="S914" i="2"/>
  <c r="S905" i="2"/>
  <c r="S897" i="2"/>
  <c r="CN887" i="2"/>
  <c r="S875" i="2"/>
  <c r="S860" i="2"/>
  <c r="CN839" i="2"/>
  <c r="S816" i="2"/>
  <c r="CN796" i="2"/>
  <c r="CN774" i="2"/>
  <c r="CN752" i="2"/>
  <c r="S727" i="2"/>
  <c r="CN711" i="2"/>
  <c r="S690" i="2"/>
  <c r="S590" i="2"/>
  <c r="CN670" i="2"/>
  <c r="S649" i="2"/>
  <c r="S630" i="2"/>
  <c r="S604" i="2"/>
  <c r="S579" i="2"/>
  <c r="S562" i="2"/>
  <c r="S540" i="2"/>
  <c r="CN519" i="2"/>
  <c r="CN503" i="2"/>
  <c r="CN482" i="2"/>
  <c r="S459" i="2"/>
  <c r="S441" i="2"/>
  <c r="S421" i="2"/>
  <c r="CN397" i="2"/>
  <c r="CN380" i="2"/>
  <c r="S358" i="2"/>
  <c r="S336" i="2"/>
  <c r="CN319" i="2"/>
  <c r="S295" i="2"/>
  <c r="CN271" i="2"/>
  <c r="S255" i="2"/>
  <c r="CN228" i="2"/>
  <c r="S196" i="2"/>
  <c r="S165" i="2"/>
  <c r="S136" i="2"/>
  <c r="S106" i="2"/>
  <c r="S76" i="2"/>
  <c r="CN45" i="2"/>
  <c r="S21" i="2"/>
  <c r="S241" i="2"/>
  <c r="S233" i="2"/>
  <c r="CN224" i="2"/>
  <c r="S213" i="2"/>
  <c r="S209" i="2"/>
  <c r="S202" i="2"/>
  <c r="S194" i="2"/>
  <c r="CN187" i="2"/>
  <c r="S178" i="2"/>
  <c r="CN170" i="2"/>
  <c r="S163" i="2"/>
  <c r="S156" i="2"/>
  <c r="S148" i="2"/>
  <c r="S140" i="2"/>
  <c r="CN135" i="2"/>
  <c r="S127" i="2"/>
  <c r="S119" i="2"/>
  <c r="S112" i="2"/>
  <c r="S103" i="2"/>
  <c r="CN91" i="2"/>
  <c r="S82" i="2"/>
  <c r="S74" i="2"/>
  <c r="S66" i="2"/>
  <c r="S58" i="2"/>
  <c r="S50" i="2"/>
  <c r="S44" i="2"/>
  <c r="CN40" i="2"/>
  <c r="S34" i="2"/>
  <c r="S27" i="2"/>
  <c r="S19" i="2"/>
  <c r="S15" i="2"/>
  <c r="S9" i="2"/>
  <c r="CN4" i="2"/>
  <c r="S887" i="2"/>
  <c r="S879" i="2"/>
  <c r="CN873" i="2"/>
  <c r="S866" i="2"/>
  <c r="S859" i="2"/>
  <c r="S850" i="2"/>
  <c r="S846" i="2"/>
  <c r="S836" i="2"/>
  <c r="S828" i="2"/>
  <c r="S820" i="2"/>
  <c r="S813" i="2"/>
  <c r="S804" i="2"/>
  <c r="S797" i="2"/>
  <c r="S789" i="2"/>
  <c r="S781" i="2"/>
  <c r="S775" i="2"/>
  <c r="S767" i="2"/>
  <c r="S758" i="2"/>
  <c r="CN749" i="2"/>
  <c r="S743" i="2"/>
  <c r="S735" i="2"/>
  <c r="S726" i="2"/>
  <c r="S718" i="2"/>
  <c r="S711" i="2"/>
  <c r="S702" i="2"/>
  <c r="S696" i="2"/>
  <c r="S687" i="2"/>
  <c r="S679" i="2"/>
  <c r="CN668" i="2"/>
  <c r="S662" i="2"/>
  <c r="S654" i="2"/>
  <c r="S645" i="2"/>
  <c r="S637" i="2"/>
  <c r="S629" i="2"/>
  <c r="S618" i="2"/>
  <c r="S610" i="2"/>
  <c r="S602" i="2"/>
  <c r="S594" i="2"/>
  <c r="CN583" i="2"/>
  <c r="CN573" i="2"/>
  <c r="S569" i="2"/>
  <c r="S561" i="2"/>
  <c r="S546" i="2"/>
  <c r="S538" i="2"/>
  <c r="CN529" i="2"/>
  <c r="S525" i="2"/>
  <c r="S517" i="2"/>
  <c r="S507" i="2"/>
  <c r="S501" i="2"/>
  <c r="S493" i="2"/>
  <c r="CN485" i="2"/>
  <c r="S480" i="2"/>
  <c r="S473" i="2"/>
  <c r="S464" i="2"/>
  <c r="CN453" i="2"/>
  <c r="S446" i="2"/>
  <c r="S434" i="2"/>
  <c r="CN426" i="2"/>
  <c r="S418" i="2"/>
  <c r="S411" i="2"/>
  <c r="CN401" i="2"/>
  <c r="S396" i="2"/>
  <c r="S389" i="2"/>
  <c r="S380" i="2"/>
  <c r="CN371" i="2"/>
  <c r="CN363" i="2"/>
  <c r="S356" i="2"/>
  <c r="S350" i="2"/>
  <c r="S341" i="2"/>
  <c r="CN334" i="2"/>
  <c r="S324" i="2"/>
  <c r="S317" i="2"/>
  <c r="S310" i="2"/>
  <c r="S301" i="2"/>
  <c r="S293" i="2"/>
  <c r="S286" i="2"/>
  <c r="S278" i="2"/>
  <c r="CN265" i="2"/>
  <c r="S262" i="2"/>
  <c r="S254" i="2"/>
  <c r="S240" i="2"/>
  <c r="S227" i="2"/>
  <c r="S224" i="2"/>
  <c r="S217" i="2"/>
  <c r="S48" i="2"/>
  <c r="CN200" i="2"/>
  <c r="S193" i="2"/>
  <c r="CN184" i="2"/>
  <c r="S177" i="2"/>
  <c r="S170" i="2"/>
  <c r="CN161" i="2"/>
  <c r="S155" i="2"/>
  <c r="S147" i="2"/>
  <c r="S139" i="2"/>
  <c r="S133" i="2"/>
  <c r="S118" i="2"/>
  <c r="CN110" i="2"/>
  <c r="S102" i="2"/>
  <c r="S97" i="2"/>
  <c r="S89" i="2"/>
  <c r="S81" i="2"/>
  <c r="S73" i="2"/>
  <c r="S65" i="2"/>
  <c r="S57" i="2"/>
  <c r="S49" i="2"/>
  <c r="CN44" i="2"/>
  <c r="S39" i="2"/>
  <c r="S33" i="2"/>
  <c r="S26" i="2"/>
  <c r="CN18" i="2"/>
  <c r="CN14" i="2"/>
  <c r="S8" i="2"/>
  <c r="S880" i="2"/>
  <c r="S873" i="2"/>
  <c r="S865" i="2"/>
  <c r="CN856" i="2"/>
  <c r="S844" i="2"/>
  <c r="CN834" i="2"/>
  <c r="CN826" i="2"/>
  <c r="S819" i="2"/>
  <c r="S812" i="2"/>
  <c r="S803" i="2"/>
  <c r="S796" i="2"/>
  <c r="S788" i="2"/>
  <c r="S780" i="2"/>
  <c r="S774" i="2"/>
  <c r="S766" i="2"/>
  <c r="S757" i="2"/>
  <c r="S750" i="2"/>
  <c r="S742" i="2"/>
  <c r="S734" i="2"/>
  <c r="S725" i="2"/>
  <c r="S717" i="2"/>
  <c r="S709" i="2"/>
  <c r="S695" i="2"/>
  <c r="S686" i="2"/>
  <c r="S678" i="2"/>
  <c r="S676" i="2"/>
  <c r="S668" i="2"/>
  <c r="S659" i="2"/>
  <c r="S653" i="2"/>
  <c r="S644" i="2"/>
  <c r="S636" i="2"/>
  <c r="S626" i="2"/>
  <c r="S617" i="2"/>
  <c r="S609" i="2"/>
  <c r="S601" i="2"/>
  <c r="S593" i="2"/>
  <c r="S584" i="2"/>
  <c r="S576" i="2"/>
  <c r="S568" i="2"/>
  <c r="S558" i="2"/>
  <c r="CN551" i="2"/>
  <c r="S545" i="2"/>
  <c r="CN536" i="2"/>
  <c r="S524" i="2"/>
  <c r="S516" i="2"/>
  <c r="S511" i="2"/>
  <c r="CN501" i="2"/>
  <c r="S485" i="2"/>
  <c r="S479" i="2"/>
  <c r="S472" i="2"/>
  <c r="S462" i="2"/>
  <c r="S453" i="2"/>
  <c r="CN441" i="2"/>
  <c r="S433" i="2"/>
  <c r="S426" i="2"/>
  <c r="S417" i="2"/>
  <c r="S409" i="2"/>
  <c r="S401" i="2"/>
  <c r="S395" i="2"/>
  <c r="S388" i="2"/>
  <c r="S379" i="2"/>
  <c r="S371" i="2"/>
  <c r="S363" i="2"/>
  <c r="S355" i="2"/>
  <c r="S349" i="2"/>
  <c r="S340" i="2"/>
  <c r="S332" i="2"/>
  <c r="S325" i="2"/>
  <c r="S316" i="2"/>
  <c r="S309" i="2"/>
  <c r="S300" i="2"/>
  <c r="CN290" i="2"/>
  <c r="S284" i="2"/>
  <c r="S277" i="2"/>
  <c r="S265" i="2"/>
  <c r="S261" i="2"/>
  <c r="S253" i="2"/>
  <c r="S247" i="2"/>
  <c r="CN238" i="2"/>
  <c r="CN227" i="2"/>
  <c r="S223" i="2"/>
  <c r="S216" i="2"/>
  <c r="S208" i="2"/>
  <c r="S200" i="2"/>
  <c r="S192" i="2"/>
  <c r="S184" i="2"/>
  <c r="S176" i="2"/>
  <c r="S169" i="2"/>
  <c r="S161" i="2"/>
  <c r="S154" i="2"/>
  <c r="S146" i="2"/>
  <c r="S132" i="2"/>
  <c r="CN123" i="2"/>
  <c r="S117" i="2"/>
  <c r="S110" i="2"/>
  <c r="S96" i="2"/>
  <c r="S88" i="2"/>
  <c r="S80" i="2"/>
  <c r="S72" i="2"/>
  <c r="S64" i="2"/>
  <c r="S56" i="2"/>
  <c r="S47" i="2"/>
  <c r="S43" i="2"/>
  <c r="CN37" i="2"/>
  <c r="S32" i="2"/>
  <c r="S25" i="2"/>
  <c r="S18" i="2"/>
  <c r="S14" i="2"/>
  <c r="S7" i="2"/>
  <c r="S856" i="2"/>
  <c r="CN843" i="2"/>
  <c r="S843" i="2"/>
  <c r="S834" i="2"/>
  <c r="S827" i="2"/>
  <c r="CN817" i="2"/>
  <c r="S811" i="2"/>
  <c r="S802" i="2"/>
  <c r="S807" i="2"/>
  <c r="S787" i="2"/>
  <c r="S779" i="2"/>
  <c r="CN771" i="2"/>
  <c r="S765" i="2"/>
  <c r="CN755" i="2"/>
  <c r="S749" i="2"/>
  <c r="S740" i="2"/>
  <c r="S733" i="2"/>
  <c r="S724" i="2"/>
  <c r="CN715" i="2"/>
  <c r="S708" i="2"/>
  <c r="S700" i="2"/>
  <c r="CN690" i="2"/>
  <c r="S685" i="2"/>
  <c r="S677" i="2"/>
  <c r="CN674" i="2"/>
  <c r="S667" i="2"/>
  <c r="CN653" i="2"/>
  <c r="CN644" i="2"/>
  <c r="CN642" i="2"/>
  <c r="S635" i="2"/>
  <c r="S625" i="2"/>
  <c r="S616" i="2"/>
  <c r="S608" i="2"/>
  <c r="S600" i="2"/>
  <c r="S592" i="2"/>
  <c r="S583" i="2"/>
  <c r="S575" i="2"/>
  <c r="S567" i="2"/>
  <c r="S557" i="2"/>
  <c r="S551" i="2"/>
  <c r="S544" i="2"/>
  <c r="S536" i="2"/>
  <c r="S531" i="2"/>
  <c r="S523" i="2"/>
  <c r="S515" i="2"/>
  <c r="S510" i="2"/>
  <c r="S499" i="2"/>
  <c r="S492" i="2"/>
  <c r="S456" i="2"/>
  <c r="S477" i="2"/>
  <c r="S471" i="2"/>
  <c r="S460" i="2"/>
  <c r="CN451" i="2"/>
  <c r="CN444" i="2"/>
  <c r="CN438" i="2"/>
  <c r="S432" i="2"/>
  <c r="CN424" i="2"/>
  <c r="S416" i="2"/>
  <c r="S408" i="2"/>
  <c r="CN399" i="2"/>
  <c r="CN393" i="2"/>
  <c r="S386" i="2"/>
  <c r="S378" i="2"/>
  <c r="S370" i="2"/>
  <c r="S362" i="2"/>
  <c r="S354" i="2"/>
  <c r="S347" i="2"/>
  <c r="S339" i="2"/>
  <c r="S331" i="2"/>
  <c r="S323" i="2"/>
  <c r="S315" i="2"/>
  <c r="S307" i="2"/>
  <c r="S299" i="2"/>
  <c r="S292" i="2"/>
  <c r="S283" i="2"/>
  <c r="S276" i="2"/>
  <c r="S268" i="2"/>
  <c r="S260" i="2"/>
  <c r="S252" i="2"/>
  <c r="S246" i="2"/>
  <c r="S238" i="2"/>
  <c r="CN230" i="2"/>
  <c r="S222" i="2"/>
  <c r="S215" i="2"/>
  <c r="S207" i="2"/>
  <c r="CN198" i="2"/>
  <c r="S191" i="2"/>
  <c r="S183" i="2"/>
  <c r="S175" i="2"/>
  <c r="S168" i="2"/>
  <c r="S160" i="2"/>
  <c r="S153" i="2"/>
  <c r="S145" i="2"/>
  <c r="S138" i="2"/>
  <c r="S131" i="2"/>
  <c r="S123" i="2"/>
  <c r="S115" i="2"/>
  <c r="S109" i="2"/>
  <c r="S101" i="2"/>
  <c r="S87" i="2"/>
  <c r="S79" i="2"/>
  <c r="S71" i="2"/>
  <c r="S63" i="2"/>
  <c r="S55" i="2"/>
  <c r="S46" i="2"/>
  <c r="CN42" i="2"/>
  <c r="S37" i="2"/>
  <c r="S31" i="2"/>
  <c r="S24" i="2"/>
  <c r="S17" i="2"/>
  <c r="CN7" i="2"/>
  <c r="CN885" i="2"/>
  <c r="S881" i="2"/>
  <c r="S871" i="2"/>
  <c r="CN862" i="2"/>
  <c r="S855" i="2"/>
  <c r="S841" i="2"/>
  <c r="S833" i="2"/>
  <c r="S826" i="2"/>
  <c r="S817" i="2"/>
  <c r="S810" i="2"/>
  <c r="S801" i="2"/>
  <c r="S794" i="2"/>
  <c r="S786" i="2"/>
  <c r="CN777" i="2"/>
  <c r="S771" i="2"/>
  <c r="S764" i="2"/>
  <c r="S756" i="2"/>
  <c r="S741" i="2"/>
  <c r="S739" i="2"/>
  <c r="S732" i="2"/>
  <c r="S723" i="2"/>
  <c r="S715" i="2"/>
  <c r="S707" i="2"/>
  <c r="S701" i="2"/>
  <c r="S692" i="2"/>
  <c r="S684" i="2"/>
  <c r="S628" i="2"/>
  <c r="S674" i="2"/>
  <c r="S666" i="2"/>
  <c r="S661" i="2"/>
  <c r="S651" i="2"/>
  <c r="S642" i="2"/>
  <c r="S634" i="2"/>
  <c r="S624" i="2"/>
  <c r="S615" i="2"/>
  <c r="S607" i="2"/>
  <c r="S599" i="2"/>
  <c r="S589" i="2"/>
  <c r="S581" i="2"/>
  <c r="S574" i="2"/>
  <c r="S565" i="2"/>
  <c r="S560" i="2"/>
  <c r="S543" i="2"/>
  <c r="CN534" i="2"/>
  <c r="S530" i="2"/>
  <c r="CN523" i="2"/>
  <c r="CN515" i="2"/>
  <c r="S506" i="2"/>
  <c r="CN499" i="2"/>
  <c r="S491" i="2"/>
  <c r="S484" i="2"/>
  <c r="S476" i="2"/>
  <c r="S470" i="2"/>
  <c r="S461" i="2"/>
  <c r="S451" i="2"/>
  <c r="S445" i="2"/>
  <c r="S438" i="2"/>
  <c r="S431" i="2"/>
  <c r="S424" i="2"/>
  <c r="S415" i="2"/>
  <c r="CN406" i="2"/>
  <c r="S399" i="2"/>
  <c r="S393" i="2"/>
  <c r="S385" i="2"/>
  <c r="S377" i="2"/>
  <c r="S369" i="2"/>
  <c r="S361" i="2"/>
  <c r="S353" i="2"/>
  <c r="S346" i="2"/>
  <c r="S338" i="2"/>
  <c r="S330" i="2"/>
  <c r="S322" i="2"/>
  <c r="S314" i="2"/>
  <c r="S306" i="2"/>
  <c r="S298" i="2"/>
  <c r="S291" i="2"/>
  <c r="CN283" i="2"/>
  <c r="S275" i="2"/>
  <c r="S267" i="2"/>
  <c r="S258" i="2"/>
  <c r="CN251" i="2"/>
  <c r="S245" i="2"/>
  <c r="S237" i="2"/>
  <c r="S230" i="2"/>
  <c r="S221" i="2"/>
  <c r="S214" i="2"/>
  <c r="CN207" i="2"/>
  <c r="S198" i="2"/>
  <c r="S190" i="2"/>
  <c r="S182" i="2"/>
  <c r="S174" i="2"/>
  <c r="S167" i="2"/>
  <c r="S105" i="2"/>
  <c r="S152" i="2"/>
  <c r="S144" i="2"/>
  <c r="S130" i="2"/>
  <c r="S125" i="2"/>
  <c r="S116" i="2"/>
  <c r="CN107" i="2"/>
  <c r="S100" i="2"/>
  <c r="S94" i="2"/>
  <c r="S86" i="2"/>
  <c r="S78" i="2"/>
  <c r="S70" i="2"/>
  <c r="S62" i="2"/>
  <c r="S54" i="2"/>
  <c r="S42" i="2"/>
  <c r="CN38" i="2"/>
  <c r="CN31" i="2"/>
  <c r="S23" i="2"/>
  <c r="S16" i="2"/>
  <c r="S13" i="2"/>
  <c r="S6" i="2"/>
  <c r="S885" i="2"/>
  <c r="S878" i="2"/>
  <c r="S870" i="2"/>
  <c r="S863" i="2"/>
  <c r="S854" i="2"/>
  <c r="S849" i="2"/>
  <c r="S840" i="2"/>
  <c r="S831" i="2"/>
  <c r="S824" i="2"/>
  <c r="S809" i="2"/>
  <c r="S800" i="2"/>
  <c r="S793" i="2"/>
  <c r="S785" i="2"/>
  <c r="S777" i="2"/>
  <c r="S770" i="2"/>
  <c r="S762" i="2"/>
  <c r="S755" i="2"/>
  <c r="S747" i="2"/>
  <c r="S737" i="2"/>
  <c r="S731" i="2"/>
  <c r="S722" i="2"/>
  <c r="S714" i="2"/>
  <c r="S706" i="2"/>
  <c r="S699" i="2"/>
  <c r="S691" i="2"/>
  <c r="S683" i="2"/>
  <c r="S627" i="2"/>
  <c r="S673" i="2"/>
  <c r="S665" i="2"/>
  <c r="S658" i="2"/>
  <c r="S650" i="2"/>
  <c r="CN640" i="2"/>
  <c r="S633" i="2"/>
  <c r="S623" i="2"/>
  <c r="S614" i="2"/>
  <c r="S606" i="2"/>
  <c r="S598" i="2"/>
  <c r="CN586" i="2"/>
  <c r="S580" i="2"/>
  <c r="S573" i="2"/>
  <c r="S564" i="2"/>
  <c r="S559" i="2"/>
  <c r="S550" i="2"/>
  <c r="S542" i="2"/>
  <c r="S534" i="2"/>
  <c r="S529" i="2"/>
  <c r="S521" i="2"/>
  <c r="S513" i="2"/>
  <c r="S505" i="2"/>
  <c r="CN495" i="2"/>
  <c r="S490" i="2"/>
  <c r="S483" i="2"/>
  <c r="CN476" i="2"/>
  <c r="S469" i="2"/>
  <c r="S457" i="2"/>
  <c r="S450" i="2"/>
  <c r="S444" i="2"/>
  <c r="CN436" i="2"/>
  <c r="S430" i="2"/>
  <c r="S423" i="2"/>
  <c r="S414" i="2"/>
  <c r="S406" i="2"/>
  <c r="CN390" i="2"/>
  <c r="S384" i="2"/>
  <c r="S374" i="2"/>
  <c r="S368" i="2"/>
  <c r="S360" i="2"/>
  <c r="S352" i="2"/>
  <c r="S345" i="2"/>
  <c r="CN336" i="2"/>
  <c r="S329" i="2"/>
  <c r="CN320" i="2"/>
  <c r="CN314" i="2"/>
  <c r="S305" i="2"/>
  <c r="S297" i="2"/>
  <c r="S290" i="2"/>
  <c r="S281" i="2"/>
  <c r="S274" i="2"/>
  <c r="S266" i="2"/>
  <c r="S257" i="2"/>
  <c r="S251" i="2"/>
  <c r="CN243" i="2"/>
  <c r="CN235" i="2"/>
  <c r="S232" i="2"/>
  <c r="S220" i="2"/>
  <c r="CN211" i="2"/>
  <c r="CN204" i="2"/>
  <c r="S197" i="2"/>
  <c r="S189" i="2"/>
  <c r="CN182" i="2"/>
  <c r="S166" i="2"/>
  <c r="S159" i="2"/>
  <c r="S151" i="2"/>
  <c r="CN142" i="2"/>
  <c r="S137" i="2"/>
  <c r="S129" i="2"/>
  <c r="S122" i="2"/>
  <c r="S114" i="2"/>
  <c r="S107" i="2"/>
  <c r="S99" i="2"/>
  <c r="CN94" i="2"/>
  <c r="S85" i="2"/>
  <c r="S77" i="2"/>
  <c r="S69" i="2"/>
  <c r="S61" i="2"/>
  <c r="S53" i="2"/>
  <c r="S45" i="2"/>
  <c r="CN41" i="2"/>
  <c r="S38" i="2"/>
  <c r="S30" i="2"/>
  <c r="S22" i="2"/>
  <c r="CN16" i="2"/>
  <c r="S12" i="2"/>
  <c r="S4" i="2"/>
  <c r="CN6" i="2"/>
  <c r="BC2136" i="2" a="1"/>
  <c r="BC2126" i="2" a="1"/>
  <c r="BC461" i="2" a="1"/>
  <c r="BC1321" i="2" a="1"/>
  <c r="BC2093" i="2" a="1"/>
  <c r="BC2203" i="2" a="1"/>
  <c r="DX1643" i="2" a="1"/>
  <c r="DX1629" i="2" a="1"/>
  <c r="BC403" i="2" a="1"/>
  <c r="BC743" i="2" a="1"/>
  <c r="BC2179" i="2" a="1"/>
  <c r="DX834" i="2" a="1"/>
  <c r="BC3087" i="2" a="1"/>
  <c r="BC293" i="2" a="1"/>
  <c r="BC1445" i="2" a="1"/>
  <c r="BC1482" i="2" a="1"/>
  <c r="BC654" i="2" a="1"/>
  <c r="BC1088" i="2" a="1"/>
  <c r="BC2984" i="2" a="1"/>
  <c r="DX1364" i="2" a="1"/>
  <c r="BC1473" i="2" a="1"/>
  <c r="DX1373" i="2" a="1"/>
  <c r="BC3038" i="2" a="1"/>
  <c r="BC2337" i="2" a="1"/>
  <c r="BC2321" i="2" a="1"/>
  <c r="BC1662" i="2" a="1"/>
  <c r="BC2727" i="2" a="1"/>
  <c r="BC1454" i="2" a="1"/>
  <c r="BC1730" i="2" a="1"/>
  <c r="BC399" i="2" a="1"/>
  <c r="BC303" i="2" a="1"/>
  <c r="BC484" i="2" a="1"/>
  <c r="BC584" i="2" a="1"/>
  <c r="BC1770" i="2" a="1"/>
  <c r="DX314" i="2" a="1"/>
  <c r="BC2469" i="2" a="1"/>
  <c r="BC2537" i="2" a="1"/>
  <c r="BC15" i="2" a="1"/>
  <c r="BC893" i="2" a="1"/>
  <c r="BC3075" i="2" a="1"/>
  <c r="BC1197" i="2" a="1"/>
  <c r="BC1474" i="2" a="1"/>
  <c r="BC1858" i="2" a="1"/>
  <c r="BC1306" i="2" a="1"/>
  <c r="DX933" i="2" a="1"/>
  <c r="BC1328" i="2" a="1"/>
  <c r="BC234" i="2" a="1"/>
  <c r="BC3059" i="2" a="1"/>
  <c r="BC1763" i="2" a="1"/>
  <c r="BC2435" i="2" a="1"/>
  <c r="BC2718" i="2" a="1"/>
  <c r="BC1714" i="2" a="1"/>
  <c r="BC866" i="2" a="1"/>
  <c r="BC1373" i="2" a="1"/>
  <c r="BC1252" i="2" a="1"/>
  <c r="BC1211" i="2" a="1"/>
  <c r="BC2191" i="2" a="1"/>
  <c r="BC2113" i="2" a="1"/>
  <c r="BC1332" i="2" a="1"/>
  <c r="BC2582" i="2" a="1"/>
  <c r="BC1441" i="2" a="1"/>
  <c r="BC1173" i="2" a="1"/>
  <c r="DX482" i="2" a="1"/>
  <c r="BC2662" i="2" a="1"/>
  <c r="BC85" i="2" a="1"/>
  <c r="DX2004" i="2" a="1"/>
  <c r="BC2819" i="2" a="1"/>
  <c r="BC2382" i="2" a="1"/>
  <c r="BC3005" i="2" a="1"/>
  <c r="BC954" i="2" a="1"/>
  <c r="BC2789" i="2" a="1"/>
  <c r="BC63" i="2" a="1"/>
  <c r="BC2455" i="2" a="1"/>
  <c r="BC1266" i="2" a="1"/>
  <c r="BC487" i="2" a="1"/>
  <c r="DX1793" i="2" a="1"/>
  <c r="BC499" i="2" a="1"/>
  <c r="BC1240" i="2" a="1"/>
  <c r="BC1838" i="2" a="1"/>
  <c r="BC952" i="2" a="1"/>
  <c r="DX31" i="2" a="1"/>
  <c r="BC2235" i="2" a="1"/>
  <c r="BC2132" i="2" a="1"/>
  <c r="BC2370" i="2" a="1"/>
  <c r="BC1534" i="2" a="1"/>
  <c r="BC841" i="2" a="1"/>
  <c r="DX1226" i="2" a="1"/>
  <c r="BC2956" i="2" a="1"/>
  <c r="BC2047" i="2" a="1"/>
  <c r="BC1885" i="2" a="1"/>
  <c r="BC2339" i="2" a="1"/>
  <c r="BC2928" i="2" a="1"/>
  <c r="BC2895" i="2" a="1"/>
  <c r="BC1504" i="2" a="1"/>
  <c r="BC622" i="2" a="1"/>
  <c r="DX865" i="2" a="1"/>
  <c r="BC1401" i="2" a="1"/>
  <c r="BC1507" i="2" a="1"/>
  <c r="BC2490" i="2" a="1"/>
  <c r="BC2350" i="2" a="1"/>
  <c r="BC1667" i="2" a="1"/>
  <c r="BC1706" i="2" a="1"/>
  <c r="BC327" i="2" a="1"/>
  <c r="BC1243" i="2" a="1"/>
  <c r="BC89" i="2" a="1"/>
  <c r="BC2488" i="2" a="1"/>
  <c r="BC1920" i="2" a="1"/>
  <c r="BC1250" i="2" a="1"/>
  <c r="BC1459" i="2" a="1"/>
  <c r="BC2268" i="2" a="1"/>
  <c r="BC2449" i="2" a="1"/>
  <c r="BC1326" i="2" a="1"/>
  <c r="BC1290" i="2" a="1"/>
  <c r="BC1501" i="2" a="1"/>
  <c r="BC2591" i="2" a="1"/>
  <c r="BC839" i="2" a="1"/>
  <c r="BC2135" i="2" a="1"/>
  <c r="DX1863" i="2" a="1"/>
  <c r="BC2068" i="2" a="1"/>
  <c r="BC2931" i="2" a="1"/>
  <c r="BC1200" i="2" a="1"/>
  <c r="DX2321" i="2" a="1"/>
  <c r="BC268" i="2" a="1"/>
  <c r="BC2660" i="2" a="1"/>
  <c r="BC278" i="2" a="1"/>
  <c r="BC1443" i="2" a="1"/>
  <c r="BC2265" i="2" a="1"/>
  <c r="BC747" i="2" a="1"/>
  <c r="DX441" i="2" a="1"/>
  <c r="DX91" i="2" a="1"/>
  <c r="BC2453" i="2" a="1"/>
  <c r="BC2854" i="2" a="1"/>
  <c r="BC802" i="2" a="1"/>
  <c r="DX1186" i="2" a="1"/>
  <c r="BC339" i="2" a="1"/>
  <c r="DX583" i="2" a="1"/>
  <c r="BC2095" i="2" a="1"/>
  <c r="BC515" i="2" a="1"/>
  <c r="BC1444" i="2" a="1"/>
  <c r="BC2689" i="2" a="1"/>
  <c r="BC3018" i="2" a="1"/>
  <c r="BC2107" i="2" a="1"/>
  <c r="BC17" i="2" a="1"/>
  <c r="BC2025" i="2" a="1"/>
  <c r="DX1565" i="2" a="1"/>
  <c r="BC828" i="2" a="1"/>
  <c r="BC617" i="2" a="1"/>
  <c r="BC1793" i="2" a="1"/>
  <c r="BC594" i="2" a="1"/>
  <c r="BC442" i="2" a="1"/>
  <c r="BC2572" i="2" a="1"/>
  <c r="BC2801" i="2" a="1"/>
  <c r="BC978" i="2" a="1"/>
  <c r="BC3031" i="2" a="1"/>
  <c r="BC2687" i="2" a="1"/>
  <c r="BC2471" i="2" a="1"/>
  <c r="BC3113" i="2" a="1"/>
  <c r="DX1281" i="2" a="1"/>
  <c r="BC2836" i="2" a="1"/>
  <c r="BC385" i="2" a="1"/>
  <c r="DX2319" i="2" a="1"/>
  <c r="BC2049" i="2" a="1"/>
  <c r="BC562" i="2" a="1"/>
  <c r="BC2894" i="2" a="1"/>
  <c r="BC3094" i="2" a="1"/>
  <c r="BC2440" i="2" a="1"/>
  <c r="BC2542" i="2" a="1"/>
  <c r="BC637" i="2" a="1"/>
  <c r="BC1994" i="2" a="1"/>
  <c r="BC2782" i="2" a="1"/>
  <c r="DX2196" i="2" a="1"/>
  <c r="BC1151" i="2" a="1"/>
  <c r="BC1531" i="2" a="1"/>
  <c r="BC2163" i="2" a="1"/>
  <c r="BC2131" i="2" a="1"/>
  <c r="BC2812" i="2" a="1"/>
  <c r="BC2897" i="2" a="1"/>
  <c r="BC3051" i="2" a="1"/>
  <c r="BC1461" i="2" a="1"/>
  <c r="BC1251" i="2" a="1"/>
  <c r="BC2651" i="2" a="1"/>
  <c r="BC2516" i="2" a="1"/>
  <c r="BC260" i="2" a="1"/>
  <c r="BC706" i="2" a="1"/>
  <c r="BC877" i="2" a="1"/>
  <c r="BC2083" i="2" a="1"/>
  <c r="BC1054" i="2" a="1"/>
  <c r="DX161" i="2" a="1"/>
  <c r="BC86" i="2" a="1"/>
  <c r="BC1605" i="2" a="1"/>
  <c r="BC2581" i="2" a="1"/>
  <c r="BC1069" i="2" a="1"/>
  <c r="BC1967" i="2" a="1"/>
  <c r="DX586" i="2" a="1"/>
  <c r="BC845" i="2" a="1"/>
  <c r="BC529" i="2" a="1"/>
  <c r="BC913" i="2" a="1"/>
  <c r="BC45" i="2" a="1"/>
  <c r="DX831" i="2" a="1"/>
  <c r="BC2008" i="2" a="1"/>
  <c r="BC2378" i="2" a="1"/>
  <c r="BC266" i="2" a="1"/>
  <c r="BC2793" i="2" a="1"/>
  <c r="BC2840" i="2" a="1"/>
  <c r="BC220" i="2" a="1"/>
  <c r="BC1181" i="2" a="1"/>
  <c r="BC159" i="2" a="1"/>
  <c r="BC2100" i="2" a="1"/>
  <c r="BC579" i="2" a="1"/>
  <c r="BC749" i="2" a="1"/>
  <c r="DX1257" i="2" a="1"/>
  <c r="BC1375" i="2" a="1"/>
  <c r="BC2719" i="2" a="1"/>
  <c r="BC1186" i="2" a="1"/>
  <c r="BC1089" i="2" a="1"/>
  <c r="BC770" i="2" a="1"/>
  <c r="BC2742" i="2" a="1"/>
  <c r="BC1789" i="2" a="1"/>
  <c r="BC1415" i="2" a="1"/>
  <c r="BC1366" i="2" a="1"/>
  <c r="BC1281" i="2" a="1"/>
  <c r="BC1521" i="2" a="1"/>
  <c r="BC2247" i="2" a="1"/>
  <c r="BC1627" i="2" a="1"/>
  <c r="BC1397" i="2" a="1"/>
  <c r="DX182" i="2" a="1"/>
  <c r="BC1549" i="2" a="1"/>
  <c r="DX870" i="2" a="1"/>
  <c r="BC3068" i="2" a="1"/>
  <c r="DX1631" i="2" a="1"/>
  <c r="BC2685" i="2" a="1"/>
  <c r="BC1141" i="2" a="1"/>
  <c r="BC1396" i="2" a="1"/>
  <c r="DX426" i="2" a="1"/>
  <c r="DX1639" i="2" a="1"/>
  <c r="DX1300" i="2" a="1"/>
  <c r="BC1111" i="2" a="1"/>
  <c r="DX1049" i="2" a="1"/>
  <c r="BC2019" i="2" a="1"/>
  <c r="BC3006" i="2" a="1"/>
  <c r="BC644" i="2" a="1"/>
  <c r="BC2995" i="2" a="1"/>
  <c r="BC1945" i="2" a="1"/>
  <c r="BC721" i="2" a="1"/>
  <c r="BC389" i="2" a="1"/>
  <c r="BC2905" i="2" a="1"/>
  <c r="BC2799" i="2" a="1"/>
  <c r="BC2937" i="2" a="1"/>
  <c r="BC2111" i="2" a="1"/>
  <c r="BC445" i="2" a="1"/>
  <c r="BC418" i="2" a="1"/>
  <c r="BC172" i="2" a="1"/>
  <c r="BC1827" i="2" a="1"/>
  <c r="BC3049" i="2" a="1"/>
  <c r="BC301" i="2" a="1"/>
  <c r="BC2097" i="2" a="1"/>
  <c r="BC1121" i="2" a="1"/>
  <c r="BC971" i="2" a="1"/>
  <c r="DX265" i="2" a="1"/>
  <c r="BC1758" i="2" a="1"/>
  <c r="DX1767" i="2" a="1"/>
  <c r="BC735" i="2" a="1"/>
  <c r="BC2962" i="2" a="1"/>
  <c r="BC3037" i="2" a="1"/>
  <c r="BC717" i="2" a="1"/>
  <c r="BC1841" i="2" a="1"/>
  <c r="BC1389" i="2" a="1"/>
  <c r="BC2775" i="2" a="1"/>
  <c r="BC356" i="2" a="1"/>
  <c r="BC3003" i="2" a="1"/>
  <c r="DX1282" i="2" a="1"/>
  <c r="BC505" i="2" a="1"/>
  <c r="BC1393" i="2" a="1"/>
  <c r="DX1295" i="2" a="1"/>
  <c r="BC2693" i="2" a="1"/>
  <c r="BC2588" i="2" a="1"/>
  <c r="BC379" i="2" a="1"/>
  <c r="BC2738" i="2" a="1"/>
  <c r="BC757" i="2" a="1"/>
  <c r="BC1033" i="2" a="1"/>
  <c r="BC288" i="2" a="1"/>
  <c r="BC1655" i="2" a="1"/>
  <c r="DX653" i="2" a="1"/>
  <c r="BC1370" i="2" a="1"/>
  <c r="BC2514" i="2" a="1"/>
  <c r="BC623" i="2" a="1"/>
  <c r="BC1436" i="2" a="1"/>
  <c r="DX1649" i="2" a="1"/>
  <c r="BC2618" i="2" a="1"/>
  <c r="BC2886" i="2" a="1"/>
  <c r="BC1235" i="2" a="1"/>
  <c r="BC1744" i="2" a="1"/>
  <c r="BC700" i="2" a="1"/>
  <c r="BC636" i="2" a="1"/>
  <c r="BC2760" i="2" a="1"/>
  <c r="DX1832" i="2" a="1"/>
  <c r="BC2860" i="2" a="1"/>
  <c r="BC595" i="2" a="1"/>
  <c r="BC3099" i="2" a="1"/>
  <c r="BC1302" i="2" a="1"/>
  <c r="BC451" i="2" a="1"/>
  <c r="BC3040" i="2" a="1"/>
  <c r="BC2151" i="2" a="1"/>
  <c r="DX887" i="2" a="1"/>
  <c r="DX1411" i="2" a="1"/>
  <c r="BC299" i="2" a="1"/>
  <c r="BC444" i="2" a="1"/>
  <c r="BC902" i="2" a="1"/>
  <c r="BC1593" i="2" a="1"/>
  <c r="BC2553" i="2" a="1"/>
  <c r="BC2437" i="2" a="1"/>
  <c r="BC1786" i="2" a="1"/>
  <c r="BC166" i="2" a="1"/>
  <c r="BC2445" i="2" a="1"/>
  <c r="DX1128" i="2" a="1"/>
  <c r="DX170" i="2" a="1"/>
  <c r="BC2383" i="2" a="1"/>
  <c r="BC1782" i="2" a="1"/>
  <c r="BC2993" i="2" a="1"/>
  <c r="BC2805" i="2" a="1"/>
  <c r="BC1184" i="2" a="1"/>
  <c r="BC2573" i="2" a="1"/>
  <c r="BC711" i="2" a="1"/>
  <c r="BC2698" i="2" a="1"/>
  <c r="BC1484" i="2" a="1"/>
  <c r="BC645" i="2" a="1"/>
  <c r="BC2242" i="2" a="1"/>
  <c r="DX430" i="2" a="1"/>
  <c r="BC1937" i="2" a="1"/>
  <c r="BC1989" i="2" a="1"/>
  <c r="BC1150" i="2" a="1"/>
  <c r="BC774" i="2" a="1"/>
  <c r="BC118" i="2" a="1"/>
  <c r="BC1158" i="2" a="1"/>
  <c r="DX1657" i="2" a="1"/>
  <c r="BC1626" i="2" a="1"/>
  <c r="BC2027" i="2" a="1"/>
  <c r="DX1805" i="2" a="1"/>
  <c r="BC3101" i="2" a="1"/>
  <c r="DX1299" i="2" a="1"/>
  <c r="BC1146" i="2" a="1"/>
  <c r="BC2681" i="2" a="1"/>
  <c r="BC2713" i="2" a="1"/>
  <c r="BC569" i="2" a="1"/>
  <c r="BC2769" i="2" a="1"/>
  <c r="BC2733" i="2" a="1"/>
  <c r="BC2697" i="2" a="1"/>
  <c r="BC2833" i="2" a="1"/>
  <c r="BC2022" i="2" a="1"/>
  <c r="BC1309" i="2" a="1"/>
  <c r="BC2332" i="2" a="1"/>
  <c r="BC2586" i="2" a="1"/>
  <c r="BC1233" i="2" a="1"/>
  <c r="BC3027" i="2" a="1"/>
  <c r="BC2479" i="2" a="1"/>
  <c r="BC2607" i="2" a="1"/>
  <c r="DX515" i="2" a="1"/>
  <c r="BC787" i="2" a="1"/>
  <c r="BC393" i="2" a="1"/>
  <c r="BC1512" i="2" a="1"/>
  <c r="BC1948" i="2" a="1"/>
  <c r="DX18" i="2" a="1"/>
  <c r="BC2062" i="2" a="1"/>
  <c r="DX403" i="2" a="1"/>
  <c r="DX1052" i="2" a="1"/>
  <c r="BC1360" i="2" a="1"/>
  <c r="BC1112" i="2" a="1"/>
  <c r="BC1452" i="2" a="1"/>
  <c r="BC2101" i="2" a="1"/>
  <c r="BC2433" i="2" a="1"/>
  <c r="DX1540" i="2" a="1"/>
  <c r="BC2753" i="2" a="1"/>
  <c r="BC3008" i="2" a="1"/>
  <c r="BC1438" i="2" a="1"/>
  <c r="BC697" i="2" a="1"/>
  <c r="BC2372" i="2" a="1"/>
  <c r="BC2863" i="2" a="1"/>
  <c r="BC1724" i="2" a="1"/>
  <c r="DX964" i="2" a="1"/>
  <c r="BC1815" i="2" a="1"/>
  <c r="BC2281" i="2" a="1"/>
  <c r="BC797" i="2" a="1"/>
  <c r="BC543" i="2" a="1"/>
  <c r="BC2239" i="2" a="1"/>
  <c r="BC2305" i="2" a="1"/>
  <c r="BC3012" i="2" a="1"/>
  <c r="BC755" i="2" a="1"/>
  <c r="BC1819" i="2" a="1"/>
  <c r="BC1961" i="2" a="1"/>
  <c r="BC1869" i="2" a="1"/>
  <c r="DX1029" i="2" a="1"/>
  <c r="BC2762" i="2" a="1"/>
  <c r="BC1031" i="2" a="1"/>
  <c r="BC1040" i="2" a="1"/>
  <c r="BC3100" i="2" a="1"/>
  <c r="BC1608" i="2" a="1"/>
  <c r="BC1239" i="2" a="1"/>
  <c r="BC1497" i="2" a="1"/>
  <c r="BC1380" i="2" a="1"/>
  <c r="BC1451" i="2" a="1"/>
  <c r="BC1935" i="2" a="1"/>
  <c r="BC1818" i="2" a="1"/>
  <c r="BC511" i="2" a="1"/>
  <c r="BC1024" i="2" a="1"/>
  <c r="BC548" i="2" a="1"/>
  <c r="BC1167" i="2" a="1"/>
  <c r="DX942" i="2" a="1"/>
  <c r="BC1457" i="2" a="1"/>
  <c r="BC1582" i="2" a="1"/>
  <c r="BC1145" i="2" a="1"/>
  <c r="BC2189" i="2" a="1"/>
  <c r="BC485" i="2" a="1"/>
  <c r="BC687" i="2" a="1"/>
  <c r="BC2724" i="2" a="1"/>
  <c r="DX1019" i="2" a="1"/>
  <c r="DX1741" i="2" a="1"/>
  <c r="BC1447" i="2" a="1"/>
  <c r="BC2827" i="2" a="1"/>
  <c r="BC1971" i="2" a="1"/>
  <c r="BC827" i="2" a="1"/>
  <c r="BC865" i="2" a="1"/>
  <c r="BC1951" i="2" a="1"/>
  <c r="BC2976" i="2" a="1"/>
  <c r="BC2480" i="2" a="1"/>
  <c r="BC1680" i="2" a="1"/>
  <c r="BC2891" i="2" a="1"/>
  <c r="BC1273" i="2" a="1"/>
  <c r="BC665" i="2" a="1"/>
  <c r="BC2438" i="2" a="1"/>
  <c r="BC3065" i="2" a="1"/>
  <c r="BC1820" i="2" a="1"/>
  <c r="BC993" i="2" a="1"/>
  <c r="BC2139" i="2" a="1"/>
  <c r="BC2902" i="2" a="1"/>
  <c r="BC2770" i="2" a="1"/>
  <c r="DX2211" i="2" a="1"/>
  <c r="BC2868" i="2" a="1"/>
  <c r="BC2496" i="2" a="1"/>
  <c r="BC1407" i="2" a="1"/>
  <c r="BC1198" i="2" a="1"/>
  <c r="DX893" i="2" a="1"/>
  <c r="BC545" i="2" a="1"/>
  <c r="BC2439" i="2" a="1"/>
  <c r="BC496" i="2" a="1"/>
  <c r="DX453" i="2" a="1"/>
  <c r="DX274" i="2" a="1"/>
  <c r="BC2329" i="2" a="1"/>
  <c r="BC1351" i="2" a="1"/>
  <c r="BC1833" i="2" a="1"/>
  <c r="DX1982" i="2" a="1"/>
  <c r="BC341" i="2" a="1"/>
  <c r="BC1207" i="2" a="1"/>
  <c r="BC2596" i="2" a="1"/>
  <c r="DX334" i="2" a="1"/>
  <c r="BC1346" i="2" a="1"/>
  <c r="DX1922" i="2" a="1"/>
  <c r="BC800" i="2" a="1"/>
  <c r="DX1286" i="2" a="1"/>
  <c r="BC1540" i="2" a="1"/>
  <c r="BC2901" i="2" a="1"/>
  <c r="BC49" i="2" a="1"/>
  <c r="BC2811" i="2" a="1"/>
  <c r="BC2657" i="2" a="1"/>
  <c r="BC2366" i="2" a="1"/>
  <c r="BC813" i="2" a="1"/>
  <c r="BC2232" i="2" a="1"/>
  <c r="BC13" i="2" a="1"/>
  <c r="BC1420" i="2" a="1"/>
  <c r="BC506" i="2" a="1"/>
  <c r="BC1835" i="2" a="1"/>
  <c r="BC1530" i="2" a="1"/>
  <c r="BC133" i="2" a="1"/>
  <c r="BC2654" i="2" a="1"/>
  <c r="BC961" i="2" a="1"/>
  <c r="DX1617" i="2" a="1"/>
  <c r="BC1092" i="2" a="1"/>
  <c r="BC2631" i="2" a="1"/>
  <c r="BC1863" i="2" a="1"/>
  <c r="BC2777" i="2" a="1"/>
  <c r="DX1903" i="2" a="1"/>
  <c r="BC2153" i="2" a="1"/>
  <c r="BC2536" i="2" a="1"/>
  <c r="BC2550" i="2" a="1"/>
  <c r="BC1722" i="2" a="1"/>
  <c r="BC1875" i="2" a="1"/>
  <c r="DX1843" i="2" a="1"/>
  <c r="BC191" i="2" a="1"/>
  <c r="BC1467" i="2" a="1"/>
  <c r="BC2468" i="2" a="1"/>
  <c r="BC2248" i="2" a="1"/>
  <c r="BC910" i="2" a="1"/>
  <c r="BC1778" i="2" a="1"/>
  <c r="BC2957" i="2" a="1"/>
  <c r="BC833" i="2" a="1"/>
  <c r="BC1599" i="2" a="1"/>
  <c r="BC2972" i="2" a="1"/>
  <c r="BC970" i="2" a="1"/>
  <c r="BC1822" i="2" a="1"/>
  <c r="BC1011" i="2" a="1"/>
  <c r="BC77" i="2" a="1"/>
  <c r="BC240" i="2" a="1"/>
  <c r="BC1960" i="2" a="1"/>
  <c r="BC2127" i="2" a="1"/>
  <c r="BC2800" i="2" a="1"/>
  <c r="BC1065" i="2" a="1"/>
  <c r="BC1846" i="2" a="1"/>
  <c r="BC3029" i="2" a="1"/>
  <c r="BC249" i="2" a="1"/>
  <c r="BC796" i="2" a="1"/>
  <c r="BC3093" i="2" a="1"/>
  <c r="BC2470" i="2" a="1"/>
  <c r="BC1218" i="2" a="1"/>
  <c r="BC1653" i="2" a="1"/>
  <c r="BC3046" i="2" a="1"/>
  <c r="DX209" i="2" a="1"/>
  <c r="BC2589" i="2" a="1"/>
  <c r="BC2498" i="2" a="1"/>
  <c r="BC78" i="2" a="1"/>
  <c r="BC676" i="2" a="1"/>
  <c r="BC2400" i="2" a="1"/>
  <c r="BC1429" i="2" a="1"/>
  <c r="BC2922" i="2" a="1"/>
  <c r="BC1687" i="2" a="1"/>
  <c r="BC2152" i="2" a="1"/>
  <c r="BC878" i="2" a="1"/>
  <c r="BC867" i="2" a="1"/>
  <c r="BC2375" i="2" a="1"/>
  <c r="DX382" i="2" a="1"/>
  <c r="BC3047" i="2" a="1"/>
  <c r="BC2228" i="2" a="1"/>
  <c r="DX551" i="2" a="1"/>
  <c r="BC315" i="2" a="1"/>
  <c r="BC2810" i="2" a="1"/>
  <c r="BC3102" i="2" a="1"/>
  <c r="BC1903" i="2" a="1"/>
  <c r="BC2146" i="2" a="1"/>
  <c r="DX1753" i="2" a="1"/>
  <c r="DX856" i="2" a="1"/>
  <c r="DX1231" i="2" a="1"/>
  <c r="BC1359" i="2" a="1"/>
  <c r="DX1318" i="2" a="1"/>
  <c r="BC50" i="2" a="1"/>
  <c r="BC2160" i="2" a="1"/>
  <c r="DX1626" i="2" a="1"/>
  <c r="DX1722" i="2" a="1"/>
  <c r="BC2397" i="2" a="1"/>
  <c r="BC1908" i="2" a="1"/>
  <c r="BC731" i="2" a="1"/>
  <c r="BC2289" i="2" a="1"/>
  <c r="BC1486" i="2" a="1"/>
  <c r="BC1364" i="2" a="1"/>
  <c r="BC2781" i="2" a="1"/>
  <c r="BC834" i="2" a="1"/>
  <c r="BC1824" i="2" a="1"/>
  <c r="BC2587" i="2" a="1"/>
  <c r="BC1064" i="2" a="1"/>
  <c r="BC1485" i="2" a="1"/>
  <c r="BC2220" i="2" a="1"/>
  <c r="BC626" i="2" a="1"/>
  <c r="BC1973" i="2" a="1"/>
  <c r="BC9" i="2" a="1"/>
  <c r="DX1817" i="2" a="1"/>
  <c r="DX1576" i="2" a="1"/>
  <c r="BC2851" i="2" a="1"/>
  <c r="BC2906" i="2" a="1"/>
  <c r="BC359" i="2" a="1"/>
  <c r="DX1808" i="2" a="1"/>
  <c r="BC2390" i="2" a="1"/>
  <c r="BC1607" i="2" a="1"/>
  <c r="BC2916" i="2" a="1"/>
  <c r="BC274" i="2" a="1"/>
  <c r="BC2124" i="2" a="1"/>
  <c r="BC855" i="2" a="1"/>
  <c r="BC3024" i="2" a="1"/>
  <c r="BC1196" i="2" a="1"/>
  <c r="BC1402" i="2" a="1"/>
  <c r="DX826" i="2" a="1"/>
  <c r="BC1013" i="2" a="1"/>
  <c r="BC2912" i="2" a="1"/>
  <c r="BC2478" i="2" a="1"/>
  <c r="BC2042" i="2" a="1"/>
  <c r="BC2969" i="2" a="1"/>
  <c r="BC3009" i="2" a="1"/>
  <c r="BC251" i="2" a="1"/>
  <c r="DX1684" i="2" a="1"/>
  <c r="BC160" i="2" a="1"/>
  <c r="BC1316" i="2" a="1"/>
  <c r="BC2055" i="2" a="1"/>
  <c r="BC2878" i="2" a="1"/>
  <c r="DX1582" i="2" a="1"/>
  <c r="BC2996" i="2" a="1"/>
  <c r="BC2432" i="2" a="1"/>
  <c r="BC590" i="2" a="1"/>
  <c r="BC2429" i="2" a="1"/>
  <c r="BC189" i="2" a="1"/>
  <c r="BC759" i="2" a="1"/>
  <c r="BC26" i="2" a="1"/>
  <c r="BC252" i="2" a="1"/>
  <c r="BC1363" i="2" a="1"/>
  <c r="BC1970" i="2" a="1"/>
  <c r="BC2848" i="2" a="1"/>
  <c r="BC2866" i="2" a="1"/>
  <c r="BC2092" i="2" a="1"/>
  <c r="BC951" i="2" a="1"/>
  <c r="DX2216" i="2" a="1"/>
  <c r="DX2303" i="2" a="1"/>
  <c r="BC1128" i="2" a="1"/>
  <c r="BC2795" i="2" a="1"/>
  <c r="BC2511" i="2" a="1"/>
  <c r="BC343" i="2" a="1"/>
  <c r="BC785" i="2" a="1"/>
  <c r="BC1105" i="2" a="1"/>
  <c r="BC137" i="2" a="1"/>
  <c r="BC2669" i="2" a="1"/>
  <c r="BC2826" i="2" a="1"/>
  <c r="BC1610" i="2" a="1"/>
  <c r="BC1017" i="2" a="1"/>
  <c r="BC2983" i="2" a="1"/>
  <c r="DX1633" i="2" a="1"/>
  <c r="BC2058" i="2" a="1"/>
  <c r="BC1804" i="2" a="1"/>
  <c r="DX2219" i="2" a="1"/>
  <c r="BC1066" i="2" a="1"/>
  <c r="BC831" i="2" a="1"/>
  <c r="BC1127" i="2" a="1"/>
  <c r="BC1369" i="2" a="1"/>
  <c r="DX2103" i="2" a="1"/>
  <c r="BC1750" i="2" a="1"/>
  <c r="DX1189" i="2" a="1"/>
  <c r="BC2166" i="2" a="1"/>
  <c r="BC1736" i="2" a="1"/>
  <c r="DX1154" i="2" a="1"/>
  <c r="BC629" i="2" a="1"/>
  <c r="BC2583" i="2" a="1"/>
  <c r="BC2890" i="2" a="1"/>
  <c r="BC615" i="2" a="1"/>
  <c r="BC1585" i="2" a="1"/>
  <c r="BC668" i="2" a="1"/>
  <c r="BC1159" i="2" a="1"/>
  <c r="BC2045" i="2" a="1"/>
  <c r="BC1966" i="2" a="1"/>
  <c r="DX1505" i="2" a="1"/>
  <c r="BC1000" i="2" a="1"/>
  <c r="BC2380" i="2" a="1"/>
  <c r="BC879" i="2" a="1"/>
  <c r="BC836" i="2" a="1"/>
  <c r="BC789" i="2" a="1"/>
  <c r="BC178" i="2" a="1"/>
  <c r="BC1308" i="2" a="1"/>
  <c r="BC2137" i="2" a="1"/>
  <c r="BC1437" i="2" a="1"/>
  <c r="BC347" i="2" a="1"/>
  <c r="BC1102" i="2" a="1"/>
  <c r="DX180" i="2" a="1"/>
  <c r="BC3056" i="2" a="1"/>
  <c r="BC3060" i="2" a="1"/>
  <c r="BC854" i="2" a="1"/>
  <c r="BC987" i="2" a="1"/>
  <c r="BC2603" i="2" a="1"/>
  <c r="BC1106" i="2" a="1"/>
  <c r="BC2549" i="2" a="1"/>
  <c r="BC1124" i="2" a="1"/>
  <c r="DX309" i="2" a="1"/>
  <c r="BC2926" i="2" a="1"/>
  <c r="BC1304" i="2" a="1"/>
  <c r="BC1204" i="2" a="1"/>
  <c r="BC2843" i="2" a="1"/>
  <c r="BC1602" i="2" a="1"/>
  <c r="BC2034" i="2" a="1"/>
  <c r="BC740" i="2" a="1"/>
  <c r="DX211" i="2" a="1"/>
  <c r="BC2342" i="2" a="1"/>
  <c r="BC887" i="2" a="1"/>
  <c r="DX1007" i="2" a="1"/>
  <c r="DX1778" i="2" a="1"/>
  <c r="DX1524" i="2" a="1"/>
  <c r="BC119" i="2" a="1"/>
  <c r="BC814" i="2" a="1"/>
  <c r="BC1913" i="2" a="1"/>
  <c r="BC2156" i="2" a="1"/>
  <c r="BC1856" i="2" a="1"/>
  <c r="DX640" i="2" a="1"/>
  <c r="BC2785" i="2" a="1"/>
  <c r="DX1586" i="2" a="1"/>
  <c r="BC2216" i="2" a="1"/>
  <c r="BC2085" i="2" a="1"/>
  <c r="BC1462" i="2" a="1"/>
  <c r="BC2919" i="2" a="1"/>
  <c r="BC779" i="2" a="1"/>
  <c r="BC2643" i="2" a="1"/>
  <c r="BC2444" i="2" a="1"/>
  <c r="DX438" i="2" a="1"/>
  <c r="DX1423" i="2" a="1"/>
  <c r="BC2568" i="2" a="1"/>
  <c r="BC1489" i="2" a="1"/>
  <c r="DX257" i="2" a="1"/>
  <c r="BC342" i="2" a="1"/>
  <c r="BC132" i="2" a="1"/>
  <c r="BC1126" i="2" a="1"/>
  <c r="BC1267" i="2" a="1"/>
  <c r="DX902" i="2" a="1"/>
  <c r="BC1520" i="2" a="1"/>
  <c r="BC881" i="2" a="1"/>
  <c r="DX1183" i="2" a="1"/>
  <c r="DX230" i="2" a="1"/>
  <c r="BC2943" i="2" a="1"/>
  <c r="BC3021" i="2" a="1"/>
  <c r="BC12" i="2" a="1"/>
  <c r="BC213" i="2" a="1"/>
  <c r="BC997" i="2" a="1"/>
  <c r="BC305" i="2" a="1"/>
  <c r="BC2060" i="2" a="1"/>
  <c r="BC409" i="2" a="1"/>
  <c r="BC3108" i="2" a="1"/>
  <c r="BC1511" i="2" a="1"/>
  <c r="DX1698" i="2" a="1"/>
  <c r="BC2064" i="2" a="1"/>
  <c r="BC2466" i="2" a="1"/>
  <c r="BC1078" i="2" a="1"/>
  <c r="BC71" i="2" a="1"/>
  <c r="BC2579" i="2" a="1"/>
  <c r="BC1270" i="2" a="1"/>
  <c r="BC2424" i="2" a="1"/>
  <c r="BC606" i="2" a="1"/>
  <c r="BC519" i="2" a="1"/>
  <c r="BC1839" i="2" a="1"/>
  <c r="BC1753" i="2" a="1"/>
  <c r="BC2256" i="2" a="1"/>
  <c r="BC3104" i="2" a="1"/>
  <c r="BC427" i="2" a="1"/>
  <c r="BC1472" i="2" a="1"/>
  <c r="BC2921" i="2" a="1"/>
  <c r="BC683" i="2" a="1"/>
  <c r="BC2374" i="2" a="1"/>
  <c r="BC871" i="2" a="1"/>
  <c r="BC2604" i="2" a="1"/>
  <c r="BC377" i="2" a="1"/>
  <c r="DX587" i="2" a="1"/>
  <c r="BC2266" i="2" a="1"/>
  <c r="BC859" i="2" a="1"/>
  <c r="BC976" i="2" a="1"/>
  <c r="BC1929" i="2" a="1"/>
  <c r="BC938" i="2" a="1"/>
  <c r="BC3091" i="2" a="1"/>
  <c r="BC2636" i="2" a="1"/>
  <c r="BC768" i="2" a="1"/>
  <c r="BC2624" i="2" a="1"/>
  <c r="BC2036" i="2" a="1"/>
  <c r="BC1510" i="2" a="1"/>
  <c r="BC3013" i="2" a="1"/>
  <c r="BC228" i="2" a="1"/>
  <c r="BC807" i="2" a="1"/>
  <c r="BC553" i="2" a="1"/>
  <c r="BC719" i="2" a="1"/>
  <c r="BC2106" i="2" a="1"/>
  <c r="BC16" i="2" a="1"/>
  <c r="BC844" i="2" a="1"/>
  <c r="BC1490" i="2" a="1"/>
  <c r="BC2369" i="2" a="1"/>
  <c r="BC2221" i="2" a="1"/>
  <c r="BC564" i="2" a="1"/>
  <c r="BC460" i="2" a="1"/>
  <c r="BC2611" i="2" a="1"/>
  <c r="BC701" i="2" a="1"/>
  <c r="BC1103" i="2" a="1"/>
  <c r="DX2011" i="2" a="1"/>
  <c r="BC1928" i="2" a="1"/>
  <c r="BC1517" i="2" a="1"/>
  <c r="BC2108" i="2" a="1"/>
  <c r="BC589" i="2" a="1"/>
  <c r="DX1882" i="2" a="1"/>
  <c r="BC691" i="2" a="1"/>
  <c r="BC1299" i="2" a="1"/>
  <c r="DX40" i="2" a="1"/>
  <c r="BC1205" i="2" a="1"/>
  <c r="BC2832" i="2" a="1"/>
  <c r="BC633" i="2" a="1"/>
  <c r="BC1349" i="2" a="1"/>
  <c r="BC724" i="2" a="1"/>
  <c r="BC87" i="2" a="1"/>
  <c r="BC2884" i="2" a="1"/>
  <c r="BC2981" i="2" a="1"/>
  <c r="BC598" i="2" a="1"/>
  <c r="BC705" i="2" a="1"/>
  <c r="BC2804" i="2" a="1"/>
  <c r="BC2864" i="2" a="1"/>
  <c r="BC2576" i="2" a="1"/>
  <c r="BC1664" i="2" a="1"/>
  <c r="BC775" i="2" a="1"/>
  <c r="DX1203" i="2" a="1"/>
  <c r="BC37" i="2" a="1"/>
  <c r="BC1072" i="2" a="1"/>
  <c r="BC2525" i="2" a="1"/>
  <c r="DX349" i="2" a="1"/>
  <c r="BC1464" i="2" a="1"/>
  <c r="BC2039" i="2" a="1"/>
  <c r="BC2188" i="2" a="1"/>
  <c r="BC294" i="2" a="1"/>
  <c r="BC849" i="2" a="1"/>
  <c r="BC1215" i="2" a="1"/>
  <c r="BC363" i="2" a="1"/>
  <c r="DX513" i="2" a="1"/>
  <c r="BC2794" i="2" a="1"/>
  <c r="BC503" i="2" a="1"/>
  <c r="BC2630" i="2" a="1"/>
  <c r="BC2540" i="2" a="1"/>
  <c r="BC1081" i="2" a="1"/>
  <c r="BC1915" i="2" a="1"/>
  <c r="BC472" i="2" a="1"/>
  <c r="BC995" i="2" a="1"/>
  <c r="BC31" i="2" a="1"/>
  <c r="BC586" i="2" a="1"/>
  <c r="BC1580" i="2" a="1"/>
  <c r="BC781" i="2" a="1"/>
  <c r="BC824" i="2" a="1"/>
  <c r="BC1934" i="2" a="1"/>
  <c r="BC281" i="2" a="1"/>
  <c r="BC2806" i="2" a="1"/>
  <c r="BC630" i="2" a="1"/>
  <c r="BC2557" i="2" a="1"/>
  <c r="BC30" i="2" a="1"/>
  <c r="BC2185" i="2" a="1"/>
  <c r="BC826" i="2" a="1"/>
  <c r="BC647" i="2" a="1"/>
  <c r="BC2992" i="2" a="1"/>
  <c r="BC1710" i="2" a="1"/>
  <c r="BC1668" i="2" a="1"/>
  <c r="BC2103" i="2" a="1"/>
  <c r="BC2986" i="2" a="1"/>
  <c r="BC208" i="2" a="1"/>
  <c r="BC1509" i="2" a="1"/>
  <c r="BC1421" i="2" a="1"/>
  <c r="BC1073" i="2" a="1"/>
  <c r="BC1998" i="2" a="1"/>
  <c r="BC410" i="2" a="1"/>
  <c r="BC1812" i="2" a="1"/>
  <c r="BC1272" i="2" a="1"/>
  <c r="BC1968" i="2" a="1"/>
  <c r="BC1465" i="2" a="1"/>
  <c r="BC2524" i="2" a="1"/>
  <c r="DX1408" i="2" a="1"/>
  <c r="BC1638" i="2" a="1"/>
  <c r="BC2431" i="2" a="1"/>
  <c r="DX702" i="2" a="1"/>
  <c r="DX1613" i="2" a="1"/>
  <c r="BC1498" i="2" a="1"/>
  <c r="BC2726" i="2" a="1"/>
  <c r="BC2690" i="2" a="1"/>
  <c r="BC2601" i="2" a="1"/>
  <c r="BC2181" i="2" a="1"/>
  <c r="BC2729" i="2" a="1"/>
  <c r="BC2128" i="2" a="1"/>
  <c r="BC2828" i="2" a="1"/>
  <c r="BC1256" i="2" a="1"/>
  <c r="BC897" i="2" a="1"/>
  <c r="BC283" i="2" a="1"/>
  <c r="BC1698" i="2" a="1"/>
  <c r="BC1289" i="2" a="1"/>
  <c r="BC2418" i="2" a="1"/>
  <c r="BC777" i="2" a="1"/>
  <c r="BC2712" i="2" a="1"/>
  <c r="DX843" i="2" a="1"/>
  <c r="BC550" i="2" a="1"/>
  <c r="BC909" i="2" a="1"/>
  <c r="BC128" i="2" a="1"/>
  <c r="BC936" i="2" a="1"/>
  <c r="BC457" i="2" a="1"/>
  <c r="BC2637" i="2" a="1"/>
  <c r="DX2202" i="2" a="1"/>
  <c r="BC2076" i="2" a="1"/>
  <c r="BC1210" i="2" a="1"/>
  <c r="DX1984" i="2" a="1"/>
  <c r="BC81" i="2" a="1"/>
  <c r="BC2250" i="2" a="1"/>
  <c r="BC2422" i="2" a="1"/>
  <c r="BC702" i="2" a="1"/>
  <c r="BC1525" i="2" a="1"/>
  <c r="BC1138" i="2" a="1"/>
  <c r="BC1883" i="2" a="1"/>
  <c r="BC1604" i="2" a="1"/>
  <c r="DX2242" i="2" a="1"/>
  <c r="DX1424" i="2" a="1"/>
  <c r="DX1731" i="2" a="1"/>
  <c r="BC2358" i="2" a="1"/>
  <c r="BC2209" i="2" a="1"/>
  <c r="BC2177" i="2" a="1"/>
  <c r="BC2287" i="2" a="1"/>
  <c r="BC246" i="2" a="1"/>
  <c r="DX7" i="2" a="1"/>
  <c r="DX1045" i="2" a="1"/>
  <c r="BC2141" i="2" a="1"/>
  <c r="BC2780" i="2" a="1"/>
  <c r="BC648" i="2" a="1"/>
  <c r="BC766" i="2" a="1"/>
  <c r="BC2086" i="2" a="1"/>
  <c r="BC1405" i="2" a="1"/>
  <c r="BC2384" i="2" a="1"/>
  <c r="BC8" i="2" a="1"/>
  <c r="BC610" i="2" a="1"/>
  <c r="DX1041" i="2" a="1"/>
  <c r="DX499" i="2" a="1"/>
  <c r="BC2539" i="2" a="1"/>
  <c r="BC1384" i="2" a="1"/>
  <c r="BC1800" i="2" a="1"/>
  <c r="BC1673" i="2" a="1"/>
  <c r="BC2974" i="2" a="1"/>
  <c r="BC725" i="2" a="1"/>
  <c r="BC508" i="2" a="1"/>
  <c r="BC2779" i="2" a="1"/>
  <c r="BC1635" i="2" a="1"/>
  <c r="BC806" i="2" a="1"/>
  <c r="BC2971" i="2" a="1"/>
  <c r="BC369" i="2" a="1"/>
  <c r="DX1760" i="2" a="1"/>
  <c r="BC2381" i="2" a="1"/>
  <c r="BC560" i="2" a="1"/>
  <c r="BC194" i="2" a="1"/>
  <c r="BC632" i="2" a="1"/>
  <c r="BC456" i="2" a="1"/>
  <c r="DX2154" i="2" a="1"/>
  <c r="BC2988" i="2" a="1"/>
  <c r="BC1965" i="2" a="1"/>
  <c r="BC829" i="2" a="1"/>
  <c r="BC2678" i="2" a="1"/>
  <c r="BC2845" i="2" a="1"/>
  <c r="BC2110" i="2" a="1"/>
  <c r="BC1878" i="2" a="1"/>
  <c r="BC3002" i="2" a="1"/>
  <c r="BC715" i="2" a="1"/>
  <c r="BC1471" i="2" a="1"/>
  <c r="BC2363" i="2" a="1"/>
  <c r="BC2818" i="2" a="1"/>
  <c r="BC1647" i="2" a="1"/>
  <c r="DX1040" i="2" a="1"/>
  <c r="BC1639" i="2" a="1"/>
  <c r="BC3064" i="2" a="1"/>
  <c r="BC1695" i="2" a="1"/>
  <c r="BC1678" i="2" a="1"/>
  <c r="BC2531" i="2" a="1"/>
  <c r="BC2711" i="2" a="1"/>
  <c r="BC2290" i="2" a="1"/>
  <c r="BC720" i="2" a="1"/>
  <c r="BC2396" i="2" a="1"/>
  <c r="BC872" i="2" a="1"/>
  <c r="BC1491" i="2" a="1"/>
  <c r="BC1009" i="2" a="1"/>
  <c r="BC1355" i="2" a="1"/>
  <c r="BC2000" i="2" a="1"/>
  <c r="BC1556" i="2" a="1"/>
  <c r="BC2288" i="2" a="1"/>
  <c r="BC2898" i="2" a="1"/>
  <c r="BC2665" i="2" a="1"/>
  <c r="BC1340" i="2" a="1"/>
  <c r="BC1263" i="2" a="1"/>
  <c r="BC2033" i="2" a="1"/>
  <c r="BC331" i="2" a="1"/>
  <c r="BC2824" i="2" a="1"/>
  <c r="BC2663" i="2" a="1"/>
  <c r="BC580" i="2" a="1"/>
  <c r="BC554" i="2" a="1"/>
  <c r="BC2813" i="2" a="1"/>
  <c r="BC2275" i="2" a="1"/>
  <c r="BC1932" i="2" a="1"/>
  <c r="DX224" i="2" a="1"/>
  <c r="BC1797" i="2" a="1"/>
  <c r="BC1691" i="2" a="1"/>
  <c r="BC2744" i="2" a="1"/>
  <c r="BC1993" i="2" a="1"/>
  <c r="BC1071" i="2" a="1"/>
  <c r="DX1161" i="2" a="1"/>
  <c r="BC2279" i="2" a="1"/>
  <c r="BC2184" i="2" a="1"/>
  <c r="DX363" i="2" a="1"/>
  <c r="BC2543" i="2" a="1"/>
  <c r="BC1322" i="2" a="1"/>
  <c r="DX1380" i="2" a="1"/>
  <c r="BC2295" i="2" a="1"/>
  <c r="BC3016" i="2" a="1"/>
  <c r="BC571" i="2" a="1"/>
  <c r="BC1038" i="2" a="1"/>
  <c r="BC2273" i="2" a="1"/>
  <c r="DX2256" i="2" a="1"/>
  <c r="BC2968" i="2" a="1"/>
  <c r="BC1312" i="2" a="1"/>
  <c r="BC2773" i="2" a="1"/>
  <c r="BC2187" i="2" a="1"/>
  <c r="DX1702" i="2" a="1"/>
  <c r="BC2844" i="2" a="1"/>
  <c r="BC994" i="2" a="1"/>
  <c r="BC2412" i="2" a="1"/>
  <c r="BC1194" i="2" a="1"/>
  <c r="BC2867" i="2" a="1"/>
  <c r="BC2170" i="2" a="1"/>
  <c r="BC2910" i="2" a="1"/>
  <c r="BC2330" i="2" a="1"/>
  <c r="BC927" i="2" a="1"/>
  <c r="BC1781" i="2" a="1"/>
  <c r="BC2614" i="2" a="1"/>
  <c r="BC396" i="2" a="1"/>
  <c r="BC38" i="2" a="1"/>
  <c r="BC2714" i="2" a="1"/>
  <c r="BC1788" i="2" a="1"/>
  <c r="BC2130" i="2" a="1"/>
  <c r="DX715" i="2" a="1"/>
  <c r="BC187" i="2" a="1"/>
  <c r="BC1376" i="2" a="1"/>
  <c r="BC653" i="2" a="1"/>
  <c r="BC3107" i="2" a="1"/>
  <c r="BC914" i="2" a="1"/>
  <c r="BC193" i="2" a="1"/>
  <c r="BC2411" i="2" a="1"/>
  <c r="DX2012" i="2" a="1"/>
  <c r="BC2748" i="2" a="1"/>
  <c r="BC79" i="2" a="1"/>
  <c r="BC2876" i="2" a="1"/>
  <c r="BC793" i="2" a="1"/>
  <c r="BC2395" i="2" a="1"/>
  <c r="BC2109" i="2" a="1"/>
  <c r="BC1275" i="2" a="1"/>
  <c r="BC2548" i="2" a="1"/>
  <c r="BC307" i="2" a="1"/>
  <c r="BC947" i="2" a="1"/>
  <c r="BC170" i="2" a="1"/>
  <c r="BC1495" i="2" a="1"/>
  <c r="DX534" i="2" a="1"/>
  <c r="BC848" i="2" a="1"/>
  <c r="BC1542" i="2" a="1"/>
  <c r="BC1811" i="2" a="1"/>
  <c r="BC65" i="2" a="1"/>
  <c r="BC2442" i="2" a="1"/>
  <c r="BC1268" i="2" a="1"/>
  <c r="BC2473" i="2" a="1"/>
  <c r="BC1768" i="2" a="1"/>
  <c r="BC2991" i="2" a="1"/>
  <c r="BC527" i="2" a="1"/>
  <c r="BC1746" i="2" a="1"/>
  <c r="BC1792" i="2" a="1"/>
  <c r="BC1132" i="2" a="1"/>
  <c r="BC2563" i="2" a="1"/>
  <c r="BC2474" i="2" a="1"/>
  <c r="BC2094" i="2" a="1"/>
  <c r="BC2167" i="2" a="1"/>
  <c r="BC2057" i="2" a="1"/>
  <c r="BC885" i="2" a="1"/>
  <c r="BC1679" i="2" a="1"/>
  <c r="BC2924" i="2" a="1"/>
  <c r="BC467" i="2" a="1"/>
  <c r="BC1613" i="2" a="1"/>
  <c r="BC53" i="2" a="1"/>
  <c r="BC2123" i="2" a="1"/>
  <c r="BC1641" i="2" a="1"/>
  <c r="DX1624" i="2" a="1"/>
  <c r="BC1468" i="2" a="1"/>
  <c r="BC3079" i="2" a="1"/>
  <c r="BC302" i="2" a="1"/>
  <c r="BC1645" i="2" a="1"/>
  <c r="BC2859" i="2" a="1"/>
  <c r="BC19" i="2" a="1"/>
  <c r="BC2296" i="2" a="1"/>
  <c r="BC2595" i="2" a="1"/>
  <c r="BC1942" i="2" a="1"/>
  <c r="BC2116" i="2" a="1"/>
  <c r="DX1781" i="2" a="1"/>
  <c r="BC1901" i="2" a="1"/>
  <c r="BC421" i="2" a="1"/>
  <c r="BC2875" i="2" a="1"/>
  <c r="BC904" i="2" a="1"/>
  <c r="BC2053" i="2" a="1"/>
  <c r="BC70" i="2" a="1"/>
  <c r="DX480" i="2" a="1"/>
  <c r="DX1284" i="2" a="1"/>
  <c r="BC2904" i="2" a="1"/>
  <c r="DX1785" i="2" a="1"/>
  <c r="BC1892" i="2" a="1"/>
  <c r="BC2842" i="2" a="1"/>
  <c r="BC581" i="2" a="1"/>
  <c r="BC2195" i="2" a="1"/>
  <c r="BC593" i="2" a="1"/>
  <c r="BC2117" i="2" a="1"/>
  <c r="BC2119" i="2" a="1"/>
  <c r="BC574" i="2" a="1"/>
  <c r="BC2520" i="2" a="1"/>
  <c r="DX204" i="2" a="1"/>
  <c r="BC335" i="2" a="1"/>
  <c r="BC1347" i="2" a="1"/>
  <c r="BC2227" i="2" a="1"/>
  <c r="BC2272" i="2" a="1"/>
  <c r="BC2907" i="2" a="1"/>
  <c r="BC863" i="2" a="1"/>
  <c r="BC462" i="2" a="1"/>
  <c r="DX1730" i="2" a="1"/>
  <c r="BC2671" i="2" a="1"/>
  <c r="BC2500" i="2" a="1"/>
  <c r="BC3088" i="2" a="1"/>
  <c r="BC2436" i="2" a="1"/>
  <c r="BC2532" i="2" a="1"/>
  <c r="BC353" i="2" a="1"/>
  <c r="DX1163" i="2" a="1"/>
  <c r="BC1203" i="2" a="1"/>
  <c r="BC2331" i="2" a="1"/>
  <c r="BC853" i="2" a="1"/>
  <c r="BC679" i="2" a="1"/>
  <c r="BC361" i="2" a="1"/>
  <c r="BC2684" i="2" a="1"/>
  <c r="BC2999" i="2" a="1"/>
  <c r="BC1344" i="2" a="1"/>
  <c r="BC1003" i="2" a="1"/>
  <c r="BC663" i="2" a="1"/>
  <c r="BC2706" i="2" a="1"/>
  <c r="BC2215" i="2" a="1"/>
  <c r="BC1774" i="2" a="1"/>
  <c r="BC1434" i="2" a="1"/>
  <c r="BC2594" i="2" a="1"/>
  <c r="BC2066" i="2" a="1"/>
  <c r="DX1009" i="2" a="1"/>
  <c r="BC2703" i="2" a="1"/>
  <c r="BC1400" i="2" a="1"/>
  <c r="BC290" i="2" a="1"/>
  <c r="BC2236" i="2" a="1"/>
  <c r="BC1877" i="2" a="1"/>
  <c r="BC2963" i="2" a="1"/>
  <c r="BC1907" i="2" a="1"/>
  <c r="BC2625" i="2" a="1"/>
  <c r="BC1796" i="2" a="1"/>
  <c r="DX755" i="2" a="1"/>
  <c r="BC1716" i="2" a="1"/>
  <c r="BC2359" i="2" a="1"/>
  <c r="BC1192" i="2" a="1"/>
  <c r="BC2880" i="2" a="1"/>
  <c r="BC1754" i="2" a="1"/>
  <c r="BC2846" i="2" a="1"/>
  <c r="BC880" i="2" a="1"/>
  <c r="BC803" i="2" a="1"/>
  <c r="DX892" i="2" a="1"/>
  <c r="BC1027" i="2" a="1"/>
  <c r="BC1810" i="2" a="1"/>
  <c r="BC2704" i="2" a="1"/>
  <c r="DX1328" i="2" a="1"/>
  <c r="BC609" i="2" a="1"/>
  <c r="DX533" i="2" a="1"/>
  <c r="BC2870" i="2" a="1"/>
  <c r="BC2456" i="2" a="1"/>
  <c r="BC123" i="2" a="1"/>
  <c r="DX1724" i="2" a="1"/>
  <c r="DX4" i="2" a="1"/>
  <c r="BC1898" i="2" a="1"/>
  <c r="BC561" i="2" a="1"/>
  <c r="BC2767" i="2" a="1"/>
  <c r="BC1597" i="2" a="1"/>
  <c r="BC1274" i="2" a="1"/>
  <c r="BC276" i="2" a="1"/>
  <c r="BC1134" i="2" a="1"/>
  <c r="BC536" i="2" a="1"/>
  <c r="BC2226" i="2" a="1"/>
  <c r="BC856" i="2" a="1"/>
  <c r="BC2315" i="2" a="1"/>
  <c r="BC1603" i="2" a="1"/>
  <c r="BC1565" i="2" a="1"/>
  <c r="BC2142" i="2" a="1"/>
  <c r="BC684" i="2" a="1"/>
  <c r="BC940" i="2" a="1"/>
  <c r="BC2255" i="2" a="1"/>
  <c r="DX1024" i="2" a="1"/>
  <c r="DX796" i="2" a="1"/>
  <c r="BC2673" i="2" a="1"/>
  <c r="BC2949" i="2" a="1"/>
  <c r="BC1354" i="2" a="1"/>
  <c r="BC1979" i="2" a="1"/>
  <c r="BC2680" i="2" a="1"/>
  <c r="BC222" i="2" a="1"/>
  <c r="BC1606" i="2" a="1"/>
  <c r="BC530" i="2" a="1"/>
  <c r="BC1458" i="2" a="1"/>
  <c r="BC1339" i="2" a="1"/>
  <c r="BC1683" i="2" a="1"/>
  <c r="BC576" i="2" a="1"/>
  <c r="BC1237" i="2" a="1"/>
  <c r="DX1578" i="2" a="1"/>
  <c r="BC758" i="2" a="1"/>
  <c r="DX1031" i="2" a="1"/>
  <c r="BC1719" i="2" a="1"/>
  <c r="BC2508" i="2" a="1"/>
  <c r="BC2764" i="2" a="1"/>
  <c r="BC2679" i="2" a="1"/>
  <c r="BC1944" i="2" a="1"/>
  <c r="BC2032" i="2" a="1"/>
  <c r="BC2051" i="2" a="1"/>
  <c r="BC892" i="2" a="1"/>
  <c r="BC1999" i="2" a="1"/>
  <c r="BC2970" i="2" a="1"/>
  <c r="BC254" i="2" a="1"/>
  <c r="DX519" i="2" a="1"/>
  <c r="BC2495" i="2" a="1"/>
  <c r="BC417" i="2" a="1"/>
  <c r="DX451" i="2" a="1"/>
  <c r="BC1426" i="2" a="1"/>
  <c r="BC1529" i="2" a="1"/>
  <c r="BC2271" i="2" a="1"/>
  <c r="BC1943" i="2" a="1"/>
  <c r="BC2452" i="2" a="1"/>
  <c r="BC1492" i="2" a="1"/>
  <c r="BC39" i="2" a="1"/>
  <c r="BC1622" i="2" a="1"/>
  <c r="BC846" i="2" a="1"/>
  <c r="DX2298" i="2" a="1"/>
  <c r="BC2199" i="2" a="1"/>
  <c r="BC2940" i="2" a="1"/>
  <c r="BC2645" i="2" a="1"/>
  <c r="BC3034" i="2" a="1"/>
  <c r="BC2423" i="2" a="1"/>
  <c r="BC2756" i="2" a="1"/>
  <c r="DX1768" i="2" a="1"/>
  <c r="BC2460" i="2" a="1"/>
  <c r="BC479" i="2" a="1"/>
  <c r="BC3028" i="2" a="1"/>
  <c r="BC33" i="2" a="1"/>
  <c r="BC2730" i="2" a="1"/>
  <c r="BC57" i="2" a="1"/>
  <c r="BC2980" i="2" a="1"/>
  <c r="BC568" i="2" a="1"/>
  <c r="BC3092" i="2" a="1"/>
  <c r="DX187" i="2" a="1"/>
  <c r="BC1502" i="2" a="1"/>
  <c r="BC958" i="2" a="1"/>
  <c r="BC1609" i="2" a="1"/>
  <c r="BC2749" i="2" a="1"/>
  <c r="BC102" i="2" a="1"/>
  <c r="BC54" i="2" a="1"/>
  <c r="BC2856" i="2" a="1"/>
  <c r="BC2914" i="2" a="1"/>
  <c r="BC2340" i="2" a="1"/>
  <c r="BC2951" i="2" a="1"/>
  <c r="DX1804" i="2" a="1"/>
  <c r="BC2676" i="2" a="1"/>
  <c r="BC986" i="2" a="1"/>
  <c r="BC287" i="2" a="1"/>
  <c r="BC2655" i="2" a="1"/>
  <c r="BC2041" i="2" a="1"/>
  <c r="BC373" i="2" a="1"/>
  <c r="BC2183" i="2" a="1"/>
  <c r="DX1898" i="2" a="1"/>
  <c r="BC2882" i="2" a="1"/>
  <c r="BC1337" i="2" a="1"/>
  <c r="BC2666" i="2" a="1"/>
  <c r="DX464" i="2" a="1"/>
  <c r="BC1765" i="2" a="1"/>
  <c r="BC1576" i="2" a="1"/>
  <c r="BC94" i="2" a="1"/>
  <c r="BC297" i="2" a="1"/>
  <c r="BC1707" i="2" a="1"/>
  <c r="BC1224" i="2" a="1"/>
  <c r="BC3067" i="2" a="1"/>
  <c r="BC2148" i="2" a="1"/>
  <c r="BC2927" i="2" a="1"/>
  <c r="BC1165" i="2" a="1"/>
  <c r="BC2923" i="2" a="1"/>
  <c r="BC2393" i="2" a="1"/>
  <c r="BC613" i="2" a="1"/>
  <c r="BC2335" i="2" a="1"/>
  <c r="BC1675" i="2" a="1"/>
  <c r="BC271" i="2" a="1"/>
  <c r="BC1314" i="2" a="1"/>
  <c r="BC2975" i="2" a="1"/>
  <c r="BC2638" i="2" a="1"/>
  <c r="BC2701" i="2" a="1"/>
  <c r="BC2555" i="2" a="1"/>
  <c r="BC690" i="2" a="1"/>
  <c r="DX1095" i="2" a="1"/>
  <c r="DX2179" i="2" a="1"/>
  <c r="BC69" i="2" a="1"/>
  <c r="BC1558" i="2" a="1"/>
  <c r="BC2308" i="2" a="1"/>
  <c r="BC2219" i="2" a="1"/>
  <c r="BC822" i="2" a="1"/>
  <c r="BC2982" i="2" a="1"/>
  <c r="BC1977" i="2" a="1"/>
  <c r="BC2205" i="2" a="1"/>
  <c r="BC2021" i="2" a="1"/>
  <c r="DX1383" i="2" a="1"/>
  <c r="BC558" i="2" a="1"/>
  <c r="BC311" i="2" a="1"/>
  <c r="BC985" i="2" a="1"/>
  <c r="BC1670" i="2" a="1"/>
  <c r="BC227" i="2" a="1"/>
  <c r="DX1589" i="2" a="1"/>
  <c r="BC1139" i="2" a="1"/>
  <c r="DX573" i="2" a="1"/>
  <c r="BC2958" i="2" a="1"/>
  <c r="BC712" i="2" a="1"/>
  <c r="BC3033" i="2" a="1"/>
  <c r="BC357" i="2" a="1"/>
  <c r="BC2839" i="2" a="1"/>
  <c r="DX1289" i="2" a="1"/>
  <c r="DX444" i="2" a="1"/>
  <c r="DX1691" i="2" a="1"/>
  <c r="BC1357" i="2" a="1"/>
  <c r="BC634" i="2" a="1"/>
  <c r="BC811" i="2" a="1"/>
  <c r="BC1276" i="2" a="1"/>
  <c r="BC750" i="2" a="1"/>
  <c r="BC1651" i="2" a="1"/>
  <c r="BC2936" i="2" a="1"/>
  <c r="BC889" i="2" a="1"/>
  <c r="BC955" i="2" a="1"/>
  <c r="BC2809" i="2" a="1"/>
  <c r="BC1801" i="2" a="1"/>
  <c r="BC1307" i="2" a="1"/>
  <c r="BC1175" i="2" a="1"/>
  <c r="BC164" i="2" a="1"/>
  <c r="BC2965" i="2" a="1"/>
  <c r="BC619" i="2" a="1"/>
  <c r="BC2114" i="2" a="1"/>
  <c r="BC2721" i="2" a="1"/>
  <c r="BC2602" i="2" a="1"/>
  <c r="BC2552" i="2" a="1"/>
  <c r="BC3036" i="2" a="1"/>
  <c r="BC596" i="2" a="1"/>
  <c r="BC968" i="2" a="1"/>
  <c r="BC215" i="2" a="1"/>
  <c r="BC1090" i="2" a="1"/>
  <c r="DX44" i="2" a="1"/>
  <c r="BC74" i="2" a="1"/>
  <c r="BC2304" i="2" a="1"/>
  <c r="BC2903" i="2" a="1"/>
  <c r="BC1557" i="2" a="1"/>
  <c r="BC1912" i="2" a="1"/>
  <c r="BC3077" i="2" a="1"/>
  <c r="BC966" i="2" a="1"/>
  <c r="BC862" i="2" a="1"/>
  <c r="BC1278" i="2" a="1"/>
  <c r="DX427" i="2" a="1"/>
  <c r="DX1366" i="2" a="1"/>
  <c r="BC3026" i="2" a="1"/>
  <c r="BC3084" i="2" a="1"/>
  <c r="BC2249" i="2" a="1"/>
  <c r="BC742" i="2" a="1"/>
  <c r="BC1343" i="2" a="1"/>
  <c r="BC2646" i="2" a="1"/>
  <c r="BC513" i="2" a="1"/>
  <c r="BC2652" i="2" a="1"/>
  <c r="BC2925" i="2" a="1"/>
  <c r="BC2952" i="2" a="1"/>
  <c r="BC2172" i="2" a="1"/>
  <c r="DX184" i="2" a="1"/>
  <c r="BC2115" i="2" a="1"/>
  <c r="BC1433" i="2" a="1"/>
  <c r="BC1254" i="2" a="1"/>
  <c r="BC1682" i="2" a="1"/>
  <c r="BC1688" i="2" a="1"/>
  <c r="BC2973" i="2" a="1"/>
  <c r="BC1955" i="2" a="1"/>
  <c r="BC23" i="2" a="1"/>
  <c r="DX503" i="2" a="1"/>
  <c r="BC2357" i="2" a="1"/>
  <c r="BC837" i="2" a="1"/>
  <c r="DX1939" i="2" a="1"/>
  <c r="BC521" i="2" a="1"/>
  <c r="BC450" i="2" a="1"/>
  <c r="BC2365" i="2" a="1"/>
  <c r="BC2505" i="2" a="1"/>
  <c r="BC279" i="2" a="1"/>
  <c r="BC2686" i="2" a="1"/>
  <c r="BC401" i="2" a="1"/>
  <c r="BC2551" i="2" a="1"/>
  <c r="BC1848" i="2" a="1"/>
  <c r="BC1264" i="2" a="1"/>
  <c r="BC658" i="2" a="1"/>
  <c r="BC733" i="2" a="1"/>
  <c r="DX1369" i="2" a="1"/>
  <c r="BC2821" i="2" a="1"/>
  <c r="BC2002" i="2" a="1"/>
  <c r="BC946" i="2" a="1"/>
  <c r="BC1391" i="2" a="1"/>
  <c r="BC604" i="2" a="1"/>
  <c r="BC2672" i="2" a="1"/>
  <c r="DX1749" i="2" a="1"/>
  <c r="BC1817" i="2" a="1"/>
  <c r="BC2408" i="2" a="1"/>
  <c r="DX1324" i="2" a="1"/>
  <c r="DX401" i="2" a="1"/>
  <c r="DX1005" i="2" a="1"/>
  <c r="BC1991" i="2" a="1"/>
  <c r="BC1476" i="2" a="1"/>
  <c r="BC2349" i="2" a="1"/>
  <c r="BC310" i="2" a="1"/>
  <c r="BC601" i="2" a="1"/>
  <c r="BC1230" i="2" a="1"/>
  <c r="BC1734" i="2" a="1"/>
  <c r="BC2447" i="2" a="1"/>
  <c r="BC2005" i="2" a="1"/>
  <c r="DX1734" i="2" a="1"/>
  <c r="BC2120" i="2" a="1"/>
  <c r="BC2398" i="2" a="1"/>
  <c r="DX1756" i="2" a="1"/>
  <c r="BC2098" i="2" a="1"/>
  <c r="DX14" i="2" a="1"/>
  <c r="BC2096" i="2" a="1"/>
  <c r="DX1890" i="2" a="1"/>
  <c r="BC597" i="2" a="1"/>
  <c r="BC2405" i="2" a="1"/>
  <c r="BC1550" i="2" a="1"/>
  <c r="BC1063" i="2" a="1"/>
  <c r="BC355" i="2" a="1"/>
  <c r="BC2857" i="2" a="1"/>
  <c r="BC2947" i="2" a="1"/>
  <c r="BC388" i="2" a="1"/>
  <c r="BC1469" i="2" a="1"/>
  <c r="BC2074" i="2" a="1"/>
  <c r="BC1292" i="2" a="1"/>
  <c r="BC2326" i="2" a="1"/>
  <c r="BC1958" i="2" a="1"/>
  <c r="BC1136" i="2" a="1"/>
  <c r="BC2740" i="2" a="1"/>
  <c r="BC1547" i="2" a="1"/>
  <c r="BC563" i="2" a="1"/>
  <c r="BC1931" i="2" a="1"/>
  <c r="DX771" i="2" a="1"/>
  <c r="DX1622" i="2" a="1"/>
  <c r="BC2204" i="2" a="1"/>
  <c r="BC1741" i="2" a="1"/>
  <c r="BC1113" i="2" a="1"/>
  <c r="BC100" i="2" a="1"/>
  <c r="DX1361" i="2" a="1"/>
  <c r="BC1154" i="2" a="1"/>
  <c r="BC912" i="2" a="1"/>
  <c r="BC1130" i="2" a="1"/>
  <c r="BC3082" i="2" a="1"/>
  <c r="BC682" i="2" a="1"/>
  <c r="BC1618" i="2" a="1"/>
  <c r="BC1260" i="2" a="1"/>
  <c r="DX1797" i="2" a="1"/>
  <c r="BC2732" i="2" a="1"/>
  <c r="BC1450" i="2" a="1"/>
  <c r="BC992" i="2" a="1"/>
  <c r="BC918" i="2" a="1"/>
  <c r="BC620" i="2" a="1"/>
  <c r="BC2251" i="2" a="1"/>
  <c r="DX670" i="2" a="1"/>
  <c r="BC1077" i="2" a="1"/>
  <c r="BC2564" i="2" a="1"/>
  <c r="BC2930" i="2" a="1"/>
  <c r="BC1315" i="2" a="1"/>
  <c r="BC1566" i="2" a="1"/>
  <c r="BC692" i="2" a="1"/>
  <c r="DX1620" i="2" a="1"/>
  <c r="BC602" i="2" a="1"/>
  <c r="DX510" i="2" a="1"/>
  <c r="BC324" i="2" a="1"/>
  <c r="BC1709" i="2" a="1"/>
  <c r="BC1148" i="2" a="1"/>
  <c r="BC573" i="2" a="1"/>
  <c r="DX885" i="2" a="1"/>
  <c r="BC2065" i="2" a="1"/>
  <c r="BC599" i="2" a="1"/>
  <c r="BC1179" i="2" a="1"/>
  <c r="BC1245" i="2" a="1"/>
  <c r="BC696" i="2" a="1"/>
  <c r="BC2421" i="2" a="1"/>
  <c r="BC1353" i="2" a="1"/>
  <c r="BC2371" i="2" a="1"/>
  <c r="BC238" i="2" a="1"/>
  <c r="DX1826" i="2" a="1"/>
  <c r="BC2080" i="2" a="1"/>
  <c r="BC539" i="2" a="1"/>
  <c r="BC2327" i="2" a="1"/>
  <c r="BC437" i="2" a="1"/>
  <c r="BC2143" i="2" a="1"/>
  <c r="BC685" i="2" a="1"/>
  <c r="BC1984" i="2" a="1"/>
  <c r="BC2784" i="2" a="1"/>
  <c r="BC2661" i="2" a="1"/>
  <c r="BC1291" i="2" a="1"/>
  <c r="BC1416" i="2" a="1"/>
  <c r="BC2621" i="2" a="1"/>
  <c r="BC2009" i="2" a="1"/>
  <c r="BC2708" i="2" a="1"/>
  <c r="BC1826" i="2" a="1"/>
  <c r="BC820" i="2" a="1"/>
  <c r="DX642" i="2" a="1"/>
  <c r="BC2090" i="2" a="1"/>
  <c r="BC1676" i="2" a="1"/>
  <c r="BC319" i="2" a="1"/>
  <c r="BC2710" i="2" a="1"/>
  <c r="BC1537" i="2" a="1"/>
  <c r="BC420" i="2" a="1"/>
  <c r="BC1002" i="2" a="1"/>
  <c r="BC2138" i="2" a="1"/>
  <c r="BC1936" i="2" a="1"/>
  <c r="BC688" i="2" a="1"/>
  <c r="BC2193" i="2" a="1"/>
  <c r="BC1001" i="2" a="1"/>
  <c r="BC1156" i="2" a="1"/>
  <c r="BC2147" i="2" a="1"/>
  <c r="DX397" i="2" a="1"/>
  <c r="BC767" i="2" a="1"/>
  <c r="BC2745" i="2" a="1"/>
  <c r="DX1043" i="2" a="1"/>
  <c r="BC2319" i="2" a="1"/>
  <c r="BC1551" i="2" a="1"/>
  <c r="BC2664" i="2" a="1"/>
  <c r="BC1408" i="2" a="1"/>
  <c r="BC908" i="2" a="1"/>
  <c r="DX1700" i="2" a="1"/>
  <c r="BC1893" i="2" a="1"/>
  <c r="BC2571" i="2" a="1"/>
  <c r="BC2264" i="2" a="1"/>
  <c r="DX110" i="2" a="1"/>
  <c r="BC2482" i="2" a="1"/>
  <c r="DX2175" i="2" a="1"/>
  <c r="BC744" i="2" a="1"/>
  <c r="BC441" i="2" a="1"/>
  <c r="BC1442" i="2" a="1"/>
  <c r="BC674" i="2" a="1"/>
  <c r="BC295" i="2" a="1"/>
  <c r="BC1395" i="2" a="1"/>
  <c r="BC2580" i="2" a="1"/>
  <c r="BC2935" i="2" a="1"/>
  <c r="BC2497" i="2" a="1"/>
  <c r="BC1764" i="2" a="1"/>
  <c r="BC1079" i="2" a="1"/>
  <c r="BC157" i="2" a="1"/>
  <c r="BC1553" i="2" a="1"/>
  <c r="BC2858" i="2" a="1"/>
  <c r="DX1502" i="2" a="1"/>
  <c r="BC990" i="2" a="1"/>
  <c r="BC351" i="2" a="1"/>
  <c r="BC73" i="2" a="1"/>
  <c r="BC662" i="2" a="1"/>
  <c r="BC2929" i="2" a="1"/>
  <c r="BC2554" i="2" a="1"/>
  <c r="BC1969" i="2" a="1"/>
  <c r="DX917" i="2" a="1"/>
  <c r="BC2334" i="2" a="1"/>
  <c r="BC1981" i="2" a="1"/>
  <c r="BC2696" i="2" a="1"/>
  <c r="BC3057" i="2" a="1"/>
  <c r="BC3042" i="2" a="1"/>
  <c r="BC2154" i="2" a="1"/>
  <c r="BC2133" i="2" a="1"/>
  <c r="BC350" i="2" a="1"/>
  <c r="BC2159" i="2" a="1"/>
  <c r="BC2430" i="2" a="1"/>
  <c r="BC317" i="2" a="1"/>
  <c r="BC2820" i="2" a="1"/>
  <c r="BC728" i="2" a="1"/>
  <c r="BC2918" i="2" a="1"/>
  <c r="BC2078" i="2" a="1"/>
  <c r="BC900" i="2" a="1"/>
  <c r="BC657" i="2" a="1"/>
  <c r="BC1569" i="2" a="1"/>
  <c r="BC183" i="2" a="1"/>
  <c r="BC3000" i="2" a="1"/>
  <c r="BC2677" i="2" a="1"/>
  <c r="BC3076" i="2" a="1"/>
  <c r="BC850" i="2" a="1"/>
  <c r="BC1168" i="2" a="1"/>
  <c r="BC570" i="2" a="1"/>
  <c r="BC1045" i="2" a="1"/>
  <c r="BC147" i="2" a="1"/>
  <c r="BC1242" i="2" a="1"/>
  <c r="BC577" i="2" a="1"/>
  <c r="BC1995" i="2" a="1"/>
  <c r="DX1047" i="2" a="1"/>
  <c r="BC380" i="2" a="1"/>
  <c r="BC1095" i="2" a="1"/>
  <c r="BC207" i="2" a="1"/>
  <c r="BC3096" i="2" a="1"/>
  <c r="DX380" i="2" a="1"/>
  <c r="BC2598" i="2" a="1"/>
  <c r="BC870" i="2" a="1"/>
  <c r="DX1013" i="2" a="1"/>
  <c r="BC1532" i="2" a="1"/>
  <c r="BC1220" i="2" a="1"/>
  <c r="BC148" i="2" a="1"/>
  <c r="DX931" i="2" a="1"/>
  <c r="BC1244" i="2" a="1"/>
  <c r="BC2578" i="2" a="1"/>
  <c r="DX1331" i="2" a="1"/>
  <c r="DX1592" i="2" a="1"/>
  <c r="BC2939" i="2" a="1"/>
  <c r="BC2640" i="2" a="1"/>
  <c r="DX1718" i="2" a="1"/>
  <c r="BC233" i="2" a="1"/>
  <c r="BC2475" i="2" a="1"/>
  <c r="BC1413" i="2" a="1"/>
  <c r="BC664" i="2" a="1"/>
  <c r="DX749" i="2" a="1"/>
  <c r="BC477" i="2" a="1"/>
  <c r="BC1160" i="2" a="1"/>
  <c r="BC1119" i="2" a="1"/>
  <c r="BC2613" i="2" a="1"/>
  <c r="BC2050" i="2" a="1"/>
  <c r="BC2612" i="2" a="1"/>
  <c r="BC2558" i="2" a="1"/>
  <c r="BC1684" i="2" a="1"/>
  <c r="BC1055" i="2" a="1"/>
  <c r="BC2883" i="2" a="1"/>
  <c r="BC2043" i="2" a="1"/>
  <c r="BC2632" i="2" a="1"/>
  <c r="BC138" i="2" a="1"/>
  <c r="BC1341" i="2" a="1"/>
  <c r="BC2446" i="2" a="1"/>
  <c r="BC1172" i="2" a="1"/>
  <c r="BC2313" i="2" a="1"/>
  <c r="BC1169" i="2" a="1"/>
  <c r="BC2750" i="2" a="1"/>
  <c r="BC2416" i="2" a="1"/>
  <c r="BC2502" i="2" a="1"/>
  <c r="BC953" i="2" a="1"/>
  <c r="BC3010" i="2" a="1"/>
  <c r="BC1823" i="2" a="1"/>
  <c r="BC2269" i="2" a="1"/>
  <c r="DX1537" i="2" a="1"/>
  <c r="BC2829" i="2" a="1"/>
  <c r="BC1982" i="2" a="1"/>
  <c r="BC195" i="2" a="1"/>
  <c r="BC546" i="2" a="1"/>
  <c r="BC2464" i="2" a="1"/>
  <c r="BC241" i="2" a="1"/>
  <c r="BC2534" i="2" a="1"/>
  <c r="BC1097" i="2" a="1"/>
  <c r="BC1739" i="2" a="1"/>
  <c r="BC1659" i="2" a="1"/>
  <c r="DX1059" i="2" a="1"/>
  <c r="BC1087" i="2" a="1"/>
  <c r="DX1117" i="2" a="1"/>
  <c r="BC1259" i="2" a="1"/>
  <c r="BC984" i="2" a="1"/>
  <c r="BC977" i="2" a="1"/>
  <c r="BC2556" i="2" a="1"/>
  <c r="BC2705" i="2" a="1"/>
  <c r="DX241" i="2" a="1"/>
  <c r="BC1832" i="2" a="1"/>
  <c r="BC2966" i="2" a="1"/>
  <c r="BC982" i="2" a="1"/>
  <c r="BC1940" i="2" a="1"/>
  <c r="BC1137" i="2" a="1"/>
  <c r="BC722" i="2" a="1"/>
  <c r="BC969" i="2" a="1"/>
  <c r="DX1773" i="2" a="1"/>
  <c r="BC270" i="2" a="1"/>
  <c r="BC2533" i="2" a="1"/>
  <c r="BC2656" i="2" a="1"/>
  <c r="BC531" i="2" a="1"/>
  <c r="BC458" i="2" a="1"/>
  <c r="DX1100" i="2" a="1"/>
  <c r="BC1814" i="2" a="1"/>
  <c r="DX1918" i="2" a="1"/>
  <c r="BC1830" i="2" a="1"/>
  <c r="BC2887" i="2" a="1"/>
  <c r="BC2223" i="2" a="1"/>
  <c r="BC390" i="2" a="1"/>
  <c r="BC3097" i="2" a="1"/>
  <c r="DX2315" i="2" a="1"/>
  <c r="BC2467" i="2" a="1"/>
  <c r="DX1220" i="2" a="1"/>
  <c r="BC1406" i="2" a="1"/>
  <c r="BC1213" i="2" a="1"/>
  <c r="BC59" i="2" a="1"/>
  <c r="DX485" i="2" a="1"/>
  <c r="BC1115" i="2" a="1"/>
  <c r="BC2038" i="2" a="1"/>
  <c r="BC2871" i="2" a="1"/>
  <c r="BC2291" i="2" a="1"/>
  <c r="BC2610" i="2" a="1"/>
  <c r="BC549" i="2" a="1"/>
  <c r="BC2881" i="2" a="1"/>
  <c r="DX1016" i="2" a="1"/>
  <c r="BC2312" i="2" a="1"/>
  <c r="BC1217" i="2" a="1"/>
  <c r="DX200" i="2" a="1"/>
  <c r="BC2391" i="2" a="1"/>
  <c r="BC2725" i="2" a="1"/>
  <c r="BC1677" i="2" a="1"/>
  <c r="DX198" i="2" a="1"/>
  <c r="BC1114" i="2" a="1"/>
  <c r="BC2741" i="2" a="1"/>
  <c r="BC2862" i="2" a="1"/>
  <c r="BC2200" i="2" a="1"/>
  <c r="BC3019" i="2" a="1"/>
  <c r="BC1195" i="2" a="1"/>
  <c r="BC2888" i="2" a="1"/>
  <c r="BC197" i="2" a="1"/>
  <c r="BC2162" i="2" a="1"/>
  <c r="BC559" i="2" a="1"/>
  <c r="BC1849" i="2" a="1"/>
  <c r="BC286" i="2" a="1"/>
  <c r="BC1241" i="2" a="1"/>
  <c r="BC1041" i="2" a="1"/>
  <c r="BC224" i="2" a="1"/>
  <c r="BC875" i="2" a="1"/>
  <c r="BC2354" i="2" a="1"/>
  <c r="DX540" i="2" a="1"/>
  <c r="BC788" i="2" a="1"/>
  <c r="BC628" i="2" a="1"/>
  <c r="BC2825" i="2" a="1"/>
  <c r="BC903" i="2" a="1"/>
  <c r="BC1891" i="2" a="1"/>
  <c r="BC2099" i="2" a="1"/>
  <c r="BC491" i="2" a="1"/>
  <c r="BC556" i="2" a="1"/>
  <c r="BC376" i="2" a="1"/>
  <c r="BC2700" i="2" a="1"/>
  <c r="BC2492" i="2" a="1"/>
  <c r="BC411" i="2" a="1"/>
  <c r="DX1932" i="2" a="1"/>
  <c r="BC44" i="2" a="1"/>
  <c r="BC2328" i="2" a="1"/>
  <c r="BC2841" i="2" a="1"/>
  <c r="BC1446" i="2" a="1"/>
  <c r="BC2509" i="2" a="1"/>
  <c r="BC2028" i="2" a="1"/>
  <c r="BC163" i="2" a="1"/>
  <c r="BC1070" i="2" a="1"/>
  <c r="DX1645" i="2" a="1"/>
  <c r="BC1808" i="2" a="1"/>
  <c r="BC2978" i="2" a="1"/>
  <c r="BC412" i="2" a="1"/>
  <c r="BC326" i="2" a="1"/>
  <c r="BC395" i="2" a="1"/>
  <c r="DX1861" i="2" a="1"/>
  <c r="BC1026" i="2" a="1"/>
  <c r="BC1516" i="2" a="1"/>
  <c r="BC1116" i="2" a="1"/>
  <c r="DX536" i="2" a="1"/>
  <c r="BC1163" i="2" a="1"/>
  <c r="BC1098" i="2" a="1"/>
  <c r="BC1773" i="2" a="1"/>
  <c r="BC2934" i="2" a="1"/>
  <c r="BC2752" i="2" a="1"/>
  <c r="DX714" i="2" a="1"/>
  <c r="BC1633" i="2" a="1"/>
  <c r="BC2169" i="2" a="1"/>
  <c r="BC1526" i="2" a="1"/>
  <c r="BC1975" i="2" a="1"/>
  <c r="BC714" i="2" a="1"/>
  <c r="BC2754" i="2" a="1"/>
  <c r="BC2413" i="2" a="1"/>
  <c r="DX1800" i="2" a="1"/>
  <c r="BC22" i="2" a="1"/>
  <c r="BC1592" i="2" a="1"/>
  <c r="BC2823" i="2" a="1"/>
  <c r="BC2913" i="2" a="1"/>
  <c r="BC631" i="2" a="1"/>
  <c r="BC1226" i="2" a="1"/>
  <c r="BC680" i="2" a="1"/>
  <c r="BC2454" i="2" a="1"/>
  <c r="BC2865" i="2" a="1"/>
  <c r="DX140" i="2" a="1"/>
  <c r="BC1737" i="2" a="1"/>
  <c r="BC804" i="2" a="1"/>
  <c r="BC1212" i="2" a="1"/>
  <c r="BC112" i="2" a="1"/>
  <c r="DX862" i="2" a="1"/>
  <c r="BC3111" i="2" a="1"/>
  <c r="DX1920" i="2" a="1"/>
  <c r="BC815" i="2" a="1"/>
  <c r="BC2323" i="2" a="1"/>
  <c r="DX1744" i="2" a="1"/>
  <c r="BC1718" i="2" a="1"/>
  <c r="BC718" i="2" a="1"/>
  <c r="BC2356" i="2" a="1"/>
  <c r="BC2241" i="2" a="1"/>
  <c r="DX336" i="2" a="1"/>
  <c r="BC1554" i="2" a="1"/>
  <c r="BC292" i="2" a="1"/>
  <c r="BC2458" i="2" a="1"/>
  <c r="DX38" i="2" a="1"/>
  <c r="BC1876" i="2" a="1"/>
  <c r="BC2961" i="2" a="1"/>
  <c r="BC2415" i="2" a="1"/>
  <c r="BC538" i="2" a="1"/>
  <c r="BC2485" i="2" a="1"/>
  <c r="BC2487" i="2" a="1"/>
  <c r="BC939" i="2" a="1"/>
  <c r="BC821" i="2" a="1"/>
  <c r="BC819" i="2" a="1"/>
  <c r="DX1647" i="2" a="1"/>
  <c r="BC367" i="2" a="1"/>
  <c r="BC3011" i="2" a="1"/>
  <c r="BC1624" i="2" a="1"/>
  <c r="BC1427" i="2" a="1"/>
  <c r="BC1959" i="2" a="1"/>
  <c r="BC2073" i="2" a="1"/>
  <c r="BC1671" i="2" a="1"/>
  <c r="BC660" i="2" a="1"/>
  <c r="BC2245" i="2" a="1"/>
  <c r="BC135" i="2" a="1"/>
  <c r="BC607" i="2" a="1"/>
  <c r="DX2311" i="2" a="1"/>
  <c r="BC2399" i="2" a="1"/>
  <c r="BC2758" i="2" a="1"/>
  <c r="DX1433" i="2" a="1"/>
  <c r="BC3007" i="2" a="1"/>
  <c r="BC2987" i="2" a="1"/>
  <c r="BC2728" i="2" a="1"/>
  <c r="DX897" i="2" a="1"/>
  <c r="BC1527" i="2" a="1"/>
  <c r="BC1689" i="2" a="1"/>
  <c r="BC2410" i="2" a="1"/>
  <c r="BC280" i="2" a="1"/>
  <c r="BC75" i="2" a="1"/>
  <c r="BC2300" i="2" a="1"/>
  <c r="BC1208" i="2" a="1"/>
  <c r="BC890" i="2" a="1"/>
  <c r="DX151" i="2" a="1"/>
  <c r="BC2743" i="2" a="1"/>
  <c r="BC1100" i="2" a="1"/>
  <c r="BC304" i="2" a="1"/>
  <c r="BC423" i="2" a="1"/>
  <c r="BC2815" i="2" a="1"/>
  <c r="BC165" i="2" a="1"/>
  <c r="BC309" i="2" a="1"/>
  <c r="BC991" i="2" a="1"/>
  <c r="BC1487" i="2" a="1"/>
  <c r="BC764" i="2" a="1"/>
  <c r="BC184" i="2" a="1"/>
  <c r="DX1023" i="2" a="1"/>
  <c r="BC2544" i="2" a="1"/>
  <c r="BC1431" i="2" a="1"/>
  <c r="BC1074" i="2" a="1"/>
  <c r="BC2231" i="2" a="1"/>
  <c r="BC734" i="2" a="1"/>
  <c r="DX2156" i="2" a="1"/>
  <c r="BC708" i="2" a="1"/>
  <c r="BC1916" i="2" a="1"/>
  <c r="BC1513" i="2" a="1"/>
  <c r="BC945" i="2" a="1"/>
  <c r="BC670" i="2" a="1"/>
  <c r="BC433" i="2" a="1"/>
  <c r="DX1990" i="2" a="1"/>
  <c r="BC1059" i="2" a="1"/>
  <c r="BC843" i="2" a="1"/>
  <c r="BC1234" i="2" a="1"/>
  <c r="BC677" i="2" a="1"/>
  <c r="BC1047" i="2" a="1"/>
  <c r="BC817" i="2" a="1"/>
  <c r="DX123" i="2" a="1"/>
  <c r="BC2214" i="2" a="1"/>
  <c r="BC1149" i="2" a="1"/>
  <c r="BC2230" i="2" a="1"/>
  <c r="BC2620" i="2" a="1"/>
  <c r="BC2234" i="2" a="1"/>
  <c r="BC2592" i="2" a="1"/>
  <c r="BC334" i="2" a="1"/>
  <c r="BC2164" i="2" a="1"/>
  <c r="BC101" i="2" a="1"/>
  <c r="BC2635" i="2" a="1"/>
  <c r="BC707" i="2" a="1"/>
  <c r="BC1702" i="2" a="1"/>
  <c r="BC2486" i="2" a="1"/>
  <c r="BC2720" i="2" a="1"/>
  <c r="BC145" i="2" a="1"/>
  <c r="BC2990" i="2" a="1"/>
  <c r="BC2692" i="2" a="1"/>
  <c r="DX41" i="2" a="1"/>
  <c r="BC1399" i="2" a="1"/>
  <c r="BC776" i="2" a="1"/>
  <c r="BC1731" i="2" a="1"/>
  <c r="BC264" i="2" a="1"/>
  <c r="DX554" i="2" a="1"/>
  <c r="DX1063" i="2" a="1"/>
  <c r="BC2562" i="2" a="1"/>
  <c r="BC1356" i="2" a="1"/>
  <c r="BC2834" i="2" a="1"/>
  <c r="BC2915" i="2" a="1"/>
  <c r="BC2515" i="2" a="1"/>
  <c r="BC2355" i="2" a="1"/>
  <c r="BC3109" i="2" a="1"/>
  <c r="BC2814" i="2" a="1"/>
  <c r="BC1155" i="2" a="1"/>
  <c r="BC1036" i="2" a="1"/>
  <c r="BC1976" i="2" a="1"/>
  <c r="DX319" i="2" a="1"/>
  <c r="BC6" i="2" a="1"/>
  <c r="BC627" i="2" a="1"/>
  <c r="BC510" i="2" a="1"/>
  <c r="BC66" i="2" a="1"/>
  <c r="BC895" i="2" a="1"/>
  <c r="BC919" i="2" a="1"/>
  <c r="DX2069" i="2" a="1"/>
  <c r="BC1538" i="2" a="1"/>
  <c r="BC2616" i="2" a="1"/>
  <c r="BC3054" i="2" a="1"/>
  <c r="BC1957" i="2" a="1"/>
  <c r="BC2600" i="2" a="1"/>
  <c r="BC2797" i="2" a="1"/>
  <c r="BC1762" i="2" a="1"/>
  <c r="BC745" i="2" a="1"/>
  <c r="BC2757" i="2" a="1"/>
  <c r="BC2196" i="2" a="1"/>
  <c r="BC1209" i="2" a="1"/>
  <c r="BC2954" i="2" a="1"/>
  <c r="BC99" i="2" a="1"/>
  <c r="BC2348" i="2" a="1"/>
  <c r="BC2472" i="2" a="1"/>
  <c r="BC125" i="2" a="1"/>
  <c r="BC1777" i="2" a="1"/>
  <c r="BC578" i="2" a="1"/>
  <c r="BC1947" i="2" a="1"/>
  <c r="BC27" i="2" a="1"/>
  <c r="BC1727" i="2" a="1"/>
  <c r="BC2850" i="2" a="1"/>
  <c r="DX1770" i="2" a="1"/>
  <c r="DX505" i="2" a="1"/>
  <c r="BC2481" i="2" a="1"/>
  <c r="BC422" i="2" a="1"/>
  <c r="BC1847" i="2" a="1"/>
  <c r="BC3070" i="2" a="1"/>
  <c r="BC1939" i="2" a="1"/>
  <c r="BC2233" i="2" a="1"/>
  <c r="DX1782" i="2" a="1"/>
  <c r="BC915" i="2" a="1"/>
  <c r="BC230" i="2" a="1"/>
  <c r="DX446" i="2" a="1"/>
  <c r="BC2735" i="2" a="1"/>
  <c r="BC1895" i="2" a="1"/>
  <c r="BC3066" i="2" a="1"/>
  <c r="BC2367" i="2" a="1"/>
  <c r="BC1499" i="2" a="1"/>
  <c r="BC2634" i="2" a="1"/>
  <c r="BC931" i="2" a="1"/>
  <c r="BC959" i="2" a="1"/>
  <c r="BC2067" i="2" a="1"/>
  <c r="BC2751" i="2" a="1"/>
  <c r="DX912" i="2" a="1"/>
  <c r="BC1963" i="2" a="1"/>
  <c r="BC2417" i="2" a="1"/>
  <c r="BC316" i="2" a="1"/>
  <c r="DX1880" i="2" a="1"/>
  <c r="BC397" i="2" a="1"/>
  <c r="BC2955" i="2" a="1"/>
  <c r="BC2457" i="2" a="1"/>
  <c r="BC2675" i="2" a="1"/>
  <c r="BC1449" i="2" a="1"/>
  <c r="BC2512" i="2" a="1"/>
  <c r="BC753" i="2" a="1"/>
  <c r="BC2283" i="2" a="1"/>
  <c r="DX1719" i="2" a="1"/>
  <c r="BC1620" i="2" a="1"/>
  <c r="BC3032" i="2" a="1"/>
  <c r="BC4" i="2" a="1"/>
  <c r="BC1545" i="2" a="1"/>
  <c r="BC1096" i="2" a="1"/>
  <c r="BC2526" i="2" a="1"/>
  <c r="DX249" i="2" a="1"/>
  <c r="DX371" i="2" a="1"/>
  <c r="BC127" i="2" a="1"/>
  <c r="BC2574" i="2" a="1"/>
  <c r="BC1546" i="2" a="1"/>
  <c r="DX644" i="2" a="1"/>
  <c r="BC1249" i="2" a="1"/>
  <c r="BC2388" i="2" a="1"/>
  <c r="BC650" i="2" a="1"/>
  <c r="DX1653" i="2" a="1"/>
  <c r="BC1411" i="2" a="1"/>
  <c r="BC2298" i="2" a="1"/>
  <c r="BC611" i="2" a="1"/>
  <c r="DX927" i="2" a="1"/>
  <c r="BC1262" i="2" a="1"/>
  <c r="BC639" i="2" a="1"/>
  <c r="BC2791" i="2" a="1"/>
  <c r="BC542" i="2" a="1"/>
  <c r="DX320" i="2" a="1"/>
  <c r="BC2224" i="2" a="1"/>
  <c r="BC926" i="2" a="1"/>
  <c r="BC1586" i="2" a="1"/>
  <c r="BC1190" i="2" a="1"/>
  <c r="BC1738" i="2" a="1"/>
  <c r="BC2284" i="2" a="1"/>
  <c r="BC1669" i="2" a="1"/>
  <c r="BC1419" i="2" a="1"/>
  <c r="DX1869" i="2" a="1"/>
  <c r="BC2325" i="2" a="1"/>
  <c r="BC2015" i="2" a="1"/>
  <c r="BC1331" i="2" a="1"/>
  <c r="DX1915" i="2" a="1"/>
  <c r="BC2808" i="2" a="1"/>
  <c r="BC3053" i="2" a="1"/>
  <c r="BC1390" i="2" a="1"/>
  <c r="BC82" i="2" a="1"/>
  <c r="BC2346" i="2" a="1"/>
  <c r="BC2503" i="2" a="1"/>
  <c r="BC1952" i="2" a="1"/>
  <c r="BC882" i="2" a="1"/>
  <c r="BC2012" i="2" a="1"/>
  <c r="BC405" i="2" a="1"/>
  <c r="BC547" i="2" a="1"/>
  <c r="BC1561" i="2" a="1"/>
  <c r="BC2715" i="2" a="1"/>
  <c r="BC2786" i="2" a="1"/>
  <c r="BC523" i="2" a="1"/>
  <c r="BC1631" i="2" a="1"/>
  <c r="BC638" i="2" a="1"/>
  <c r="BC448" i="2" a="1"/>
  <c r="DX1121" i="2" a="1"/>
  <c r="BC524" i="2" a="1"/>
  <c r="DX1224" i="2" a="1"/>
  <c r="BC2699" i="2" a="1"/>
  <c r="BC2716" i="2" a="1"/>
  <c r="BC1093" i="2" a="1"/>
  <c r="BC1705" i="2" a="1"/>
  <c r="BC18" i="2" a="1"/>
  <c r="BC1964" i="2" a="1"/>
  <c r="BC686" i="2" a="1"/>
  <c r="BC1906" i="2" a="1"/>
  <c r="BC1313" i="2" a="1"/>
  <c r="DX1651" i="2" a="1"/>
  <c r="DX107" i="2" a="1"/>
  <c r="DX251" i="2" a="1"/>
  <c r="BC964" i="2" a="1"/>
  <c r="BC1057" i="2" a="1"/>
  <c r="DX1893" i="2" a="1"/>
  <c r="DX2089" i="2" a="1"/>
  <c r="BC473" i="2" a="1"/>
  <c r="BC465" i="2" a="1"/>
  <c r="BC3050" i="2" a="1"/>
  <c r="BC2262" i="2" a="1"/>
  <c r="DX1655" i="2" a="1"/>
  <c r="BC1004" i="2" a="1"/>
  <c r="BC2014" i="2" a="1"/>
  <c r="BC2434" i="2" a="1"/>
  <c r="BC2270" i="2" a="1"/>
  <c r="BC3098" i="2" a="1"/>
  <c r="DX1758" i="2" a="1"/>
  <c r="BC2893" i="2" a="1"/>
  <c r="DX800" i="2" a="1"/>
  <c r="BC338" i="2" a="1"/>
  <c r="BC52" i="2" a="1"/>
  <c r="BC2301" i="2" a="1"/>
  <c r="BC2723" i="2" a="1"/>
  <c r="BC1479" i="2" a="1"/>
  <c r="BC2385" i="2" a="1"/>
  <c r="BC7" i="2" a="1"/>
  <c r="BC2174" i="2" a="1"/>
  <c r="BC876" i="2" a="1"/>
  <c r="BC2344" i="2" a="1"/>
  <c r="BC1253" i="2" a="1"/>
  <c r="BC2889" i="2" a="1"/>
  <c r="BC375" i="2" a="1"/>
  <c r="BC1352" i="2" a="1"/>
  <c r="BC14" i="2" a="1"/>
  <c r="BC2091" i="2" a="1"/>
  <c r="BC1954" i="2" a="1"/>
  <c r="BC416" i="2" a="1"/>
  <c r="BC424" i="2" a="1"/>
  <c r="DX424" i="2" a="1"/>
  <c r="DX1908" i="2" a="1"/>
  <c r="DX2008" i="2" a="1"/>
  <c r="DX2293" i="2" a="1"/>
  <c r="BC40" i="2" a="1"/>
  <c r="BC1383" i="2" a="1"/>
  <c r="DX1601" i="2" a="1"/>
  <c r="BC575" i="2" a="1"/>
  <c r="BC1255" i="2" a="1"/>
  <c r="BC1029" i="2" a="1"/>
  <c r="BC3045" i="2" a="1"/>
  <c r="DX1092" i="2" a="1"/>
  <c r="BC1494" i="2" a="1"/>
  <c r="BC378" i="2" a="1"/>
  <c r="BC277" i="2" a="1"/>
  <c r="BC3061" i="2" a="1"/>
  <c r="BC330" i="2" a="1"/>
  <c r="BC3055" i="2" a="1"/>
  <c r="BC2134" i="2" a="1"/>
  <c r="BC2252" i="2" a="1"/>
  <c r="BC200" i="2" a="1"/>
  <c r="DX2032" i="2" a="1"/>
  <c r="BC1544" i="2" a="1"/>
  <c r="BC1524" i="2" a="1"/>
  <c r="BC2011" i="2" a="1"/>
  <c r="BC2561" i="2" a="1"/>
  <c r="DX1190" i="2" a="1"/>
  <c r="BC1974" i="2" a="1"/>
  <c r="BC2443" i="2" a="1"/>
  <c r="BC1496" i="2" a="1"/>
  <c r="BC2351" i="2" a="1"/>
  <c r="BC1174" i="2" a="1"/>
  <c r="BC336" i="2" a="1"/>
  <c r="BC1508" i="2" a="1"/>
  <c r="BC2401" i="2" a="1"/>
  <c r="BC760" i="2" a="1"/>
  <c r="BC2629" i="2" a="1"/>
  <c r="BC2210" i="2" a="1"/>
  <c r="BC1910" i="2" a="1"/>
  <c r="BC2190" i="2" a="1"/>
  <c r="BC1279" i="2" a="1"/>
  <c r="BC2855" i="2" a="1"/>
  <c r="BC1021" i="2" a="1"/>
  <c r="BC3025" i="2" a="1"/>
  <c r="BC972" i="2" a="1"/>
  <c r="BC459" i="2" a="1"/>
  <c r="BC2484" i="2" a="1"/>
  <c r="BC2606" i="2" a="1"/>
  <c r="BC2538" i="2" a="1"/>
  <c r="BC482" i="2" a="1"/>
  <c r="BC114" i="2" a="1"/>
  <c r="DX238" i="2" a="1"/>
  <c r="BC1844" i="2" a="1"/>
  <c r="BC507" i="2" a="1"/>
  <c r="BC2817" i="2" a="1"/>
  <c r="BC2501" i="2" a="1"/>
  <c r="BC92" i="2" a="1"/>
  <c r="BC2403" i="2" a="1"/>
  <c r="BC3112" i="2" a="1"/>
  <c r="DX934" i="2" a="1"/>
  <c r="BC1663" i="2" a="1"/>
  <c r="BC253" i="2" a="1"/>
  <c r="BC474" i="2" a="1"/>
  <c r="BC2020" i="2" a="1"/>
  <c r="BC1785" i="2" a="1"/>
  <c r="DX1789" i="2" a="1"/>
  <c r="BC97" i="2" a="1"/>
  <c r="BC698" i="2" a="1"/>
  <c r="BC62" i="2" a="1"/>
  <c r="BC2908" i="2" a="1"/>
  <c r="BC1335" i="2" a="1"/>
  <c r="DX1777" i="2" a="1"/>
  <c r="BC1933" i="2" a="1"/>
  <c r="BC58" i="2" a="1"/>
  <c r="BC962" i="2" a="1"/>
  <c r="BC2303" i="2" a="1"/>
  <c r="BC1201" i="2" a="1"/>
  <c r="BC258" i="2" a="1"/>
  <c r="BC1229" i="2" a="1"/>
  <c r="BC736" i="2" a="1"/>
  <c r="BC1809" i="2" a="1"/>
  <c r="BC96" i="2" a="1"/>
  <c r="BC1990" i="2" a="1"/>
  <c r="BC2261" i="2" a="1"/>
  <c r="BC2788" i="2" a="1"/>
  <c r="BC2353" i="2" a="1"/>
  <c r="BC981" i="2" a="1"/>
  <c r="BC247" i="2" a="1"/>
  <c r="BC2309" i="2" a="1"/>
  <c r="BC296" i="2" a="1"/>
  <c r="BC678" i="2" a="1"/>
  <c r="BC666" i="2" a="1"/>
  <c r="BC2361" i="2" a="1"/>
  <c r="BC219" i="2" a="1"/>
  <c r="DX476" i="2" a="1"/>
  <c r="BC2790" i="2" a="1"/>
  <c r="BC453" i="2" a="1"/>
  <c r="BC726" i="2" a="1"/>
  <c r="BC2920" i="2" a="1"/>
  <c r="BC1135" i="2" a="1"/>
  <c r="BC103" i="2" a="1"/>
  <c r="DX1017" i="2" a="1"/>
  <c r="DX1011" i="2" a="1"/>
  <c r="DX1901" i="2" a="1"/>
  <c r="BC1466" i="2" a="1"/>
  <c r="DX96" i="2" a="1"/>
  <c r="BC2734" i="2" a="1"/>
  <c r="BC2222" i="2" a="1"/>
  <c r="BC3072" i="2" a="1"/>
  <c r="BC761" i="2" a="1"/>
  <c r="BC600" i="2" a="1"/>
  <c r="BC2061" i="2" a="1"/>
  <c r="BC5" i="2" a="1"/>
  <c r="BC1388" i="2" a="1"/>
  <c r="BC1850" i="2" a="1"/>
  <c r="BC983" i="2" a="1"/>
  <c r="BC996" i="2" a="1"/>
  <c r="BC1911" i="2" a="1"/>
  <c r="BC1589" i="2" a="1"/>
  <c r="BC1854" i="2" a="1"/>
  <c r="BC2761" i="2" a="1"/>
  <c r="BC1435" i="2" a="1"/>
  <c r="BC2259" i="2" a="1"/>
  <c r="BC2493" i="2" a="1"/>
  <c r="BC2709" i="2" a="1"/>
  <c r="DX501" i="2" a="1"/>
  <c r="BC1855" i="2" a="1"/>
  <c r="BC130" i="2" a="1"/>
  <c r="BC1700" i="2" a="1"/>
  <c r="BC139" i="2" a="1"/>
  <c r="BC1386" i="2" a="1"/>
  <c r="BC2575" i="2" a="1"/>
  <c r="BC924" i="2" a="1"/>
  <c r="BC3041" i="2" a="1"/>
  <c r="BC780" i="2" a="1"/>
  <c r="BC1756" i="2" a="1"/>
  <c r="BC2911" i="2" a="1"/>
  <c r="BC1594" i="2" a="1"/>
  <c r="BC1611" i="2" a="1"/>
  <c r="BC2945" i="2" a="1"/>
  <c r="BC883" i="2" a="1"/>
  <c r="BC1760" i="2" a="1"/>
  <c r="BC156" i="2" a="1"/>
  <c r="BC921" i="2" a="1"/>
  <c r="BC434" i="2" a="1"/>
  <c r="BC2695" i="2" a="1"/>
  <c r="BC1470" i="2" a="1"/>
  <c r="DX1378" i="2" a="1"/>
  <c r="BC1385" i="2" a="1"/>
  <c r="BC2852" i="2" a="1"/>
  <c r="BC2948" i="2" a="1"/>
  <c r="BC2872" i="2" a="1"/>
  <c r="BC262" i="2" a="1"/>
  <c r="BC1555" i="2" a="1"/>
  <c r="BC2072" i="2" a="1"/>
  <c r="BC1853" i="2" a="1"/>
  <c r="DX366" i="2" a="1"/>
  <c r="BC1178" i="2" a="1"/>
  <c r="DX1743" i="2" a="1"/>
  <c r="DX1107" i="2" a="1"/>
  <c r="BC2462" i="2" a="1"/>
  <c r="BC1601" i="2" a="1"/>
  <c r="BC2088" i="2" a="1"/>
  <c r="BC2649" i="2" a="1"/>
  <c r="BC2702" i="2" a="1"/>
  <c r="BC257" i="2" a="1"/>
  <c r="BC1674" i="2" a="1"/>
  <c r="BC673" i="2" a="1"/>
  <c r="BC809" i="2" a="1"/>
  <c r="BC1725" i="2" a="1"/>
  <c r="BC3043" i="2" a="1"/>
  <c r="BC762" i="2" a="1"/>
  <c r="BC153" i="2" a="1"/>
  <c r="DX895" i="2" a="1"/>
  <c r="BC1318" i="2" a="1"/>
  <c r="BC3048" i="2" a="1"/>
  <c r="BC2030" i="2" a="1"/>
  <c r="BC942" i="2" a="1"/>
  <c r="DX406" i="2" a="1"/>
  <c r="BC312" i="2" a="1"/>
  <c r="BC1456" i="2" a="1"/>
  <c r="BC1336" i="2" a="1"/>
  <c r="BC681" i="2" a="1"/>
  <c r="DX777" i="2" a="1"/>
  <c r="BC2783" i="2" a="1"/>
  <c r="BC2206" i="2" a="1"/>
  <c r="BC2246" i="2" a="1"/>
  <c r="BC1873" i="2" a="1"/>
  <c r="BC21" i="2" a="1"/>
  <c r="BC551" i="2" a="1"/>
  <c r="BC2847" i="2" a="1"/>
  <c r="BC2182" i="2" a="1"/>
  <c r="BC221" i="2" a="1"/>
  <c r="BC192" i="2" a="1"/>
  <c r="BC2333" i="2" a="1"/>
  <c r="BC2964" i="2" a="1"/>
  <c r="BC3052" i="2" a="1"/>
  <c r="BC105" i="2" a="1"/>
  <c r="BC1085" i="2" a="1"/>
  <c r="BC1475" i="2" a="1"/>
  <c r="BC1075" i="2" a="1"/>
  <c r="BC349" i="2" a="1"/>
  <c r="BC2565" i="2" a="1"/>
  <c r="BC1862" i="2" a="1"/>
  <c r="BC2599" i="2" a="1"/>
  <c r="BC2510" i="2" a="1"/>
  <c r="BC2459" i="2" a="1"/>
  <c r="BC493" i="2" a="1"/>
  <c r="BC3001" i="2" a="1"/>
  <c r="BC2989" i="2" a="1"/>
  <c r="DX448" i="2" a="1"/>
  <c r="BC1946" i="2" a="1"/>
  <c r="BC298" i="2" a="1"/>
  <c r="BC144" i="2" a="1"/>
  <c r="BC76" i="2" a="1"/>
  <c r="DX1774" i="2" a="1"/>
  <c r="BC1320" i="2" a="1"/>
  <c r="BC2075" i="2" a="1"/>
  <c r="BC107" i="2" a="1"/>
  <c r="BC2063" i="2" a="1"/>
  <c r="BC446" i="2" a="1"/>
  <c r="BC2647" i="2" a="1"/>
  <c r="DX752" i="2" a="1"/>
  <c r="BC1414" i="2" a="1"/>
  <c r="BC1552" i="2" a="1"/>
  <c r="BC204" i="2" a="1"/>
  <c r="BC1926" i="2" a="1"/>
  <c r="BC1905" i="2" a="1"/>
  <c r="BC2476" i="2" a="1"/>
  <c r="BC784" i="2" a="1"/>
  <c r="BC2129" i="2" a="1"/>
  <c r="BC3078" i="2" a="1"/>
  <c r="BC783" i="2" a="1"/>
  <c r="BC592" i="2" a="1"/>
  <c r="BC3069" i="2" a="1"/>
  <c r="BC2798" i="2" a="1"/>
  <c r="BC2277" i="2" a="1"/>
  <c r="DX1482" i="2" a="1"/>
  <c r="BC2258" i="2" a="1"/>
  <c r="DX228" i="2" a="1"/>
  <c r="BC2404" i="2" a="1"/>
  <c r="BC1852" i="2" a="1"/>
  <c r="BC2360" i="2" a="1"/>
  <c r="BC2977" i="2" a="1"/>
  <c r="BC756" i="2" a="1"/>
  <c r="DX1574" i="2" a="1"/>
  <c r="BC1713" i="2" a="1"/>
  <c r="BC142" i="2" a="1"/>
  <c r="BC1140" i="2" a="1"/>
  <c r="BC1978" i="2" a="1"/>
  <c r="BC518" i="2" a="1"/>
  <c r="BC24" i="2" a="1"/>
  <c r="BC1348" i="2" a="1"/>
  <c r="BC612" i="2" a="1"/>
  <c r="BC3062" i="2" a="1"/>
  <c r="DX1693" i="2" a="1"/>
  <c r="BC2519" i="2" a="1"/>
  <c r="BC1598" i="2" a="1"/>
  <c r="BC1573" i="2" a="1"/>
  <c r="BC2994" i="2" a="1"/>
  <c r="BC2737" i="2" a="1"/>
  <c r="BC1865" i="2" a="1"/>
  <c r="BC1185" i="2" a="1"/>
  <c r="BC1581" i="2" a="1"/>
  <c r="BC979" i="2" a="1"/>
  <c r="BC2211" i="2" a="1"/>
  <c r="BC1228" i="2" a="1"/>
  <c r="BC812" i="2" a="1"/>
  <c r="BC1005" i="2" a="1"/>
  <c r="BC2569" i="2" a="1"/>
  <c r="BC237" i="2" a="1"/>
  <c r="BC3023" i="2" a="1"/>
  <c r="DX769" i="2" a="1"/>
  <c r="BC115" i="2" a="1"/>
  <c r="BC1060" i="2" a="1"/>
  <c r="BC1286" i="2" a="1"/>
  <c r="BC3095" i="2" a="1"/>
  <c r="BC2593" i="2" a="1"/>
  <c r="BC126" i="2" a="1"/>
  <c r="BC2691" i="2" a="1"/>
  <c r="BC464" i="2" a="1"/>
  <c r="BC730" i="2" a="1"/>
  <c r="BC2419" i="2" a="1"/>
  <c r="BC176" i="2" a="1"/>
  <c r="BC3022" i="2" a="1"/>
  <c r="BC2946" i="2" a="1"/>
  <c r="BC2885" i="2" a="1"/>
  <c r="BC1834" i="2" a="1"/>
  <c r="BC2105" i="2" a="1"/>
  <c r="DX1635" i="2" a="1"/>
  <c r="BC346" i="2" a="1"/>
  <c r="BC2465" i="2" a="1"/>
  <c r="BC10" i="2" a="1"/>
  <c r="BC2376" i="2" a="1"/>
  <c r="BC414" i="2" a="1"/>
  <c r="DX1792" i="2" a="1"/>
  <c r="BC2869" i="2" a="1"/>
  <c r="BC2425" i="2" a="1"/>
  <c r="DX1596" i="2" a="1"/>
  <c r="BC1715" i="2" a="1"/>
  <c r="BC1319" i="2" a="1"/>
  <c r="BC1899" i="2" a="1"/>
  <c r="BC2171" i="2" a="1"/>
  <c r="BC2089" i="2" a="1"/>
  <c r="BC540" i="2" a="1"/>
  <c r="BC1448" i="2" a="1"/>
  <c r="BC1333" i="2" a="1"/>
  <c r="BC1886" i="2" a="1"/>
  <c r="BC516" i="2" a="1"/>
  <c r="BC3004" i="2" a="1"/>
  <c r="BC2816" i="2" a="1"/>
  <c r="BC1361" i="2" a="1"/>
  <c r="BC1257" i="2" a="1"/>
  <c r="BC2628" i="2" a="1"/>
  <c r="BC860" i="2" a="1"/>
  <c r="DX690" i="2" a="1"/>
  <c r="BC2774" i="2" a="1"/>
  <c r="DX1725" i="2" a="1"/>
  <c r="BC2414" i="2" a="1"/>
  <c r="BC426" i="2" a="1"/>
  <c r="BC526" i="2" a="1"/>
  <c r="DX1709" i="2" a="1"/>
  <c r="BC2803" i="2" a="1"/>
  <c r="BC34" i="2" a="1"/>
  <c r="BC2644" i="2" a="1"/>
  <c r="BC55" i="2" a="1"/>
  <c r="BC805" i="2" a="1"/>
  <c r="BC1061" i="2" a="1"/>
  <c r="BC2590" i="2" a="1"/>
  <c r="BC2942" i="2" a="1"/>
  <c r="BC1152" i="2" a="1"/>
  <c r="BC177" i="2" a="1"/>
  <c r="DX523" i="2" a="1"/>
  <c r="BC1189" i="2" a="1"/>
  <c r="DX1638" i="2" a="1"/>
  <c r="BC1519" i="2" a="1"/>
  <c r="BC1477" i="2" a="1"/>
  <c r="BC1478" i="2" a="1"/>
  <c r="BC217" i="2" a="1"/>
  <c r="BC1177" i="2" a="1"/>
  <c r="BC1578" i="2" a="1"/>
  <c r="BC2145" i="2" a="1"/>
  <c r="BC345" i="2" a="1"/>
  <c r="BC1277" i="2" a="1"/>
  <c r="DX1986" i="2" a="1"/>
  <c r="BC1282" i="2" a="1"/>
  <c r="BC1300" i="2" a="1"/>
  <c r="BC2406" i="2" a="1"/>
  <c r="BC1293" i="2" a="1"/>
  <c r="BC1962" i="2" a="1"/>
  <c r="DX495" i="2" a="1"/>
  <c r="BC1104" i="2" a="1"/>
  <c r="BC624" i="2" a="1"/>
  <c r="BC483" i="2" a="1"/>
  <c r="BC2535" i="2" a="1"/>
  <c r="BC2759" i="2" a="1"/>
  <c r="BC3030" i="2" a="1"/>
  <c r="BC798" i="2" a="1"/>
  <c r="BC1872" i="2" a="1"/>
  <c r="BC1859" i="2" a="1"/>
  <c r="BC792" i="2" a="1"/>
  <c r="BC937" i="2" a="1"/>
  <c r="DX271" i="2" a="1"/>
  <c r="BC786" i="2" a="1"/>
  <c r="BC1043" i="2" a="1"/>
  <c r="DX1464" i="2" a="1"/>
  <c r="BC525" i="2" a="1"/>
  <c r="BC1392" i="2" a="1"/>
  <c r="BC110" i="2" a="1"/>
  <c r="BC2071" i="2" a="1"/>
  <c r="BC2392" i="2" a="1"/>
  <c r="BC1836" i="2" a="1"/>
  <c r="BC771" i="2" a="1"/>
  <c r="BC180" i="2" a="1"/>
  <c r="BC923" i="2" a="1"/>
  <c r="BC1568" i="2" a="1"/>
  <c r="BC723" i="2" a="1"/>
  <c r="BC642" i="2" a="1"/>
  <c r="BC2674" i="2" a="1"/>
  <c r="BC616" i="2" a="1"/>
  <c r="BC28" i="2" a="1"/>
  <c r="BC2899" i="2" a="1"/>
  <c r="DX1335" i="2" a="1"/>
  <c r="BC2527" i="2" a="1"/>
  <c r="BC362" i="2" a="1"/>
  <c r="BC2609" i="2" a="1"/>
  <c r="BC2254" i="2" a="1"/>
  <c r="BC1123" i="2" a="1"/>
  <c r="BC1007" i="2" a="1"/>
  <c r="BC3063" i="2" a="1"/>
  <c r="DX1750" i="2" a="1"/>
  <c r="BC2441" i="2" a="1"/>
  <c r="DX286" i="2" a="1"/>
  <c r="BC608" i="2" a="1"/>
  <c r="BC1882" i="2" a="1"/>
  <c r="BC2617" i="2" a="1"/>
  <c r="DX260" i="2" a="1"/>
  <c r="BC950" i="2" a="1"/>
  <c r="BC2521" i="2" a="1"/>
  <c r="BC741" i="2" a="1"/>
  <c r="BC2746" i="2" a="1"/>
  <c r="BC651" i="2" a="1"/>
  <c r="BC1183" i="2" a="1"/>
  <c r="BC1505" i="2" a="1"/>
  <c r="BC907" i="2" a="1"/>
  <c r="BC1350" i="2" a="1"/>
  <c r="BC2944" i="2" a="1"/>
  <c r="BC2336" i="2" a="1"/>
  <c r="BC1488" i="2" a="1"/>
  <c r="DX283" i="2" a="1"/>
  <c r="BC340" i="2" a="1"/>
  <c r="BC1223" i="2" a="1"/>
  <c r="BC672" i="2" a="1"/>
  <c r="BC922" i="2" a="1"/>
  <c r="BC32" i="2" a="1"/>
  <c r="BC2491" i="2" a="1"/>
  <c r="BC2240" i="2" a="1"/>
  <c r="BC214" i="2" a="1"/>
  <c r="BC1821" i="2" a="1"/>
  <c r="DX1326" i="2" a="1"/>
  <c r="BC116" i="2" a="1"/>
  <c r="DX839" i="2" a="1"/>
  <c r="BC989" i="2" a="1"/>
  <c r="BC2077" i="2" a="1"/>
  <c r="BC1171" i="2" a="1"/>
  <c r="BC2577" i="2" a="1"/>
  <c r="BC245" i="2" a="1"/>
  <c r="BC2125" i="2" a="1"/>
  <c r="DX45" i="2" a="1"/>
  <c r="BC1843" i="2" a="1"/>
  <c r="BC1697" i="2" a="1"/>
  <c r="BC2318" i="2" a="1"/>
  <c r="BC1398" i="2" a="1"/>
  <c r="BC1214" i="2" a="1"/>
  <c r="BC1418" i="2" a="1"/>
  <c r="BC1342" i="2" a="1"/>
  <c r="BC314" i="2" a="1"/>
  <c r="BC1941" i="2" a="1"/>
  <c r="BC1767" i="2" a="1"/>
  <c r="BC3080" i="2" a="1"/>
  <c r="BC109" i="2" a="1"/>
  <c r="BC2286" i="2" a="1"/>
  <c r="BC1712" i="2" a="1"/>
  <c r="BC973" i="2" a="1"/>
  <c r="BC2567" i="2" a="1"/>
  <c r="DX529" i="2" a="1"/>
  <c r="BC2278" i="2" a="1"/>
  <c r="BC2150" i="2" a="1"/>
  <c r="DX957" i="2" a="1"/>
  <c r="BC174" i="2" a="1"/>
  <c r="BC2622" i="2" a="1"/>
  <c r="BC1560" i="2" a="1"/>
  <c r="BC2900" i="2" a="1"/>
  <c r="BC470" i="2" a="1"/>
  <c r="BC905" i="2" a="1"/>
  <c r="BC920" i="2" a="1"/>
  <c r="BC3074" i="2" a="1"/>
  <c r="BC2018" i="2" a="1"/>
  <c r="BC1142" i="2" a="1"/>
  <c r="BC2653" i="2" a="1"/>
  <c r="BC3015" i="2" a="1"/>
  <c r="BC175" i="2" a="1"/>
  <c r="BC2407" i="2" a="1"/>
  <c r="BC1857" i="2" a="1"/>
  <c r="DX850" i="2" a="1"/>
  <c r="BC471" i="2" a="1"/>
  <c r="BC1481" i="2" a="1"/>
  <c r="BC1562" i="2" a="1"/>
  <c r="BC2517" i="2" a="1"/>
  <c r="BC1180" i="2" a="1"/>
  <c r="BC492" i="2" a="1"/>
  <c r="BC2427" i="2" a="1"/>
  <c r="BC2006" i="2" a="1"/>
  <c r="BC614" i="2" a="1"/>
  <c r="BC1086" i="2" a="1"/>
  <c r="BC1953" i="2" a="1"/>
  <c r="BC930" i="2" a="1"/>
  <c r="BC2035" i="2" a="1"/>
  <c r="BC659" i="2" a="1"/>
  <c r="BC2768" i="2" a="1"/>
  <c r="DX1801" i="2" a="1"/>
  <c r="BC155" i="2" a="1"/>
  <c r="BC2082" i="2" a="1"/>
  <c r="BC122" i="2" a="1"/>
  <c r="BC255" i="2" a="1"/>
  <c r="DX2025" i="2" a="1"/>
  <c r="DX567" i="2" a="1"/>
  <c r="BC1711" i="2" a="1"/>
  <c r="BC2619" i="2" a="1"/>
  <c r="DX1223" i="2" a="1"/>
  <c r="BC2778" i="2" a="1"/>
  <c r="BC1572" i="2" a="1"/>
  <c r="BC1992" i="2" a="1"/>
  <c r="BC2037" i="2" a="1"/>
  <c r="BC1084" i="2" a="1"/>
  <c r="BC1805" i="2" a="1"/>
  <c r="BC2175" i="2" a="1"/>
  <c r="BC2112" i="2" a="1"/>
  <c r="BC2831" i="2" a="1"/>
  <c r="BC1056" i="2" a="1"/>
  <c r="BC2941" i="2" a="1"/>
  <c r="BC727" i="2" a="1"/>
  <c r="BC1871" i="2" a="1"/>
  <c r="BC476" i="2" a="1"/>
  <c r="BC2122" i="2" a="1"/>
  <c r="BC2364" i="2" a="1"/>
  <c r="BC2201" i="2" a="1"/>
  <c r="BC2044" i="2" a="1"/>
  <c r="BC322" i="2" a="1"/>
  <c r="BC2853" i="2" a="1"/>
  <c r="BC436" i="2" a="1"/>
  <c r="BC2830" i="2" a="1"/>
  <c r="DX390" i="2" a="1"/>
  <c r="BC1109" i="2" a="1"/>
  <c r="BC432" i="2" a="1"/>
  <c r="BC2213" i="2" a="1"/>
  <c r="BC1672" i="2" a="1"/>
  <c r="BC64" i="2" a="1"/>
  <c r="BC325" i="2" a="1"/>
  <c r="BC1743" i="2" a="1"/>
  <c r="DX393" i="2" a="1"/>
  <c r="DX1662" i="2" a="1"/>
  <c r="BC3105" i="2" a="1"/>
  <c r="BC2237" i="2" a="1"/>
  <c r="BC2771" i="2" a="1"/>
  <c r="BC2513" i="2" a="1"/>
  <c r="BC1704" i="2" a="1"/>
  <c r="BC1596" i="2" a="1"/>
  <c r="BC2979" i="2" a="1"/>
  <c r="BC965" i="2" a="1"/>
  <c r="BC72" i="2" a="1"/>
  <c r="BC1927" i="2" a="1"/>
  <c r="BC2017" i="2" a="1"/>
  <c r="BC1305" i="2" a="1"/>
  <c r="BC2763" i="2" a="1"/>
  <c r="BC975" i="2" a="1"/>
  <c r="BC2822" i="2" a="1"/>
  <c r="BC1019" i="2" a="1"/>
  <c r="BC1117" i="2" a="1"/>
  <c r="BC1612" i="2" a="1"/>
  <c r="BC2343" i="2" a="1"/>
  <c r="BC1345" i="2" a="1"/>
  <c r="BC198" i="2" a="1"/>
  <c r="BC328" i="2" a="1"/>
  <c r="DX2300" i="2" a="1"/>
  <c r="BC2311" i="2" a="1"/>
  <c r="BC661" i="2" a="1"/>
  <c r="BC243" i="2" a="1"/>
  <c r="DX1247" i="2" a="1"/>
  <c r="BC1986" i="2" a="1"/>
  <c r="BC517" i="2" a="1"/>
  <c r="BC557" i="2" a="1"/>
  <c r="BC1358" i="2" a="1"/>
  <c r="BC2623" i="2" a="1"/>
  <c r="DX1036" i="2" a="1"/>
  <c r="BC1972" i="2" a="1"/>
  <c r="BC2345" i="2" a="1"/>
  <c r="BC1107" i="2" a="1"/>
  <c r="DX883" i="2" a="1"/>
  <c r="BC2597" i="2" a="1"/>
  <c r="BC2953" i="2" a="1"/>
  <c r="BC3103" i="2" a="1"/>
  <c r="BC980" i="2" a="1"/>
  <c r="BC2140" i="2" a="1"/>
  <c r="BC2546" i="2" a="1"/>
  <c r="BC2755" i="2" a="1"/>
  <c r="BC11" i="2" a="1"/>
  <c r="BC2194" i="2" a="1"/>
  <c r="BC591" i="2" a="1"/>
  <c r="DX940" i="2" a="1"/>
  <c r="BC917" i="2" a="1"/>
  <c r="BC1325" i="2" a="1"/>
  <c r="BC121" i="2" a="1"/>
  <c r="BC35" i="2" a="1"/>
  <c r="BC2373" i="2" a="1"/>
  <c r="BC438" i="2" a="1"/>
  <c r="BC497" i="2" a="1"/>
  <c r="BC154" i="2" a="1"/>
  <c r="BC2026" i="2" a="1"/>
  <c r="DX1865" i="2" a="1"/>
  <c r="DX668" i="2" a="1"/>
  <c r="BC998" i="2" a="1"/>
  <c r="BC2023" i="2" a="1"/>
  <c r="BC84" i="2" a="1"/>
  <c r="BC2079" i="2" a="1"/>
  <c r="BC1950" i="2" a="1"/>
  <c r="BC2341" i="2" a="1"/>
  <c r="BC2802" i="2" a="1"/>
  <c r="DX674" i="2" a="1"/>
  <c r="BC284" i="2" a="1"/>
  <c r="BC1170" i="2" a="1"/>
  <c r="BC190" i="2" a="1"/>
  <c r="BC1535" i="2" a="1"/>
  <c r="BC1394" i="2" a="1"/>
  <c r="BC1161" i="2" a="1"/>
  <c r="DX2177" i="2" a="1"/>
  <c r="BC2528" i="2" a="1"/>
  <c r="BC1829" i="2" a="1"/>
  <c r="BC732" i="2" a="1"/>
  <c r="BC113" i="2" a="1"/>
  <c r="BC291" i="2" a="1"/>
  <c r="BC1649" i="2" a="1"/>
  <c r="BC2165" i="2" a="1"/>
  <c r="BC1643" i="2" a="1"/>
  <c r="BC1861" i="2" a="1"/>
  <c r="DX189" i="2" a="1"/>
  <c r="BC2267" i="2" a="1"/>
  <c r="BC2104" i="2" a="1"/>
  <c r="BC2420" i="2" a="1"/>
  <c r="BC2776" i="2" a="1"/>
  <c r="BC209" i="2" a="1"/>
  <c r="BC386" i="2" a="1"/>
  <c r="BC1403" i="2" a="1"/>
  <c r="DX1147" i="2" a="1"/>
  <c r="DX688" i="2" a="1"/>
  <c r="BC1867" i="2" a="1"/>
  <c r="BC1144" i="2" a="1"/>
  <c r="BC98" i="2" a="1"/>
  <c r="BC2648" i="2" a="1"/>
  <c r="BC104" i="2" a="1"/>
  <c r="BC480" i="2" a="1"/>
  <c r="BC431" i="2" a="1"/>
  <c r="BC374" i="2" a="1"/>
  <c r="BC1874" i="2" a="1"/>
  <c r="BC223" i="2" a="1"/>
  <c r="BC1295" i="2" a="1"/>
  <c r="BC2144" i="2" a="1"/>
  <c r="BC1338" i="2" a="1"/>
  <c r="DX1689" i="2" a="1"/>
  <c r="BC587" i="2" a="1"/>
  <c r="BC974" i="2" a="1"/>
  <c r="BC709" i="2" a="1"/>
  <c r="BC2627" i="2" a="1"/>
  <c r="BC1870" i="2" a="1"/>
  <c r="BC1949" i="2" a="1"/>
  <c r="BC1533" i="2" a="1"/>
  <c r="BC649" i="2" a="1"/>
  <c r="BC699" i="2" a="1"/>
  <c r="BC2547" i="2" a="1"/>
  <c r="BC1053" i="2" a="1"/>
  <c r="DX1585" i="2" a="1"/>
  <c r="BC2118" i="2" a="1"/>
  <c r="BC782" i="2" a="1"/>
  <c r="DX2157" i="2" a="1"/>
  <c r="BC1693" i="2" a="1"/>
  <c r="BC1080" i="2" a="1"/>
  <c r="BC2489" i="2" a="1"/>
  <c r="BC1432" i="2" a="1"/>
  <c r="BC933" i="2" a="1"/>
  <c r="DX6" i="2" a="1"/>
  <c r="BC2238" i="2" a="1"/>
  <c r="BC495" i="2" a="1"/>
  <c r="BC1749" i="2" a="1"/>
  <c r="BC640" i="2" a="1"/>
  <c r="BC2694" i="2" a="1"/>
  <c r="BC218" i="2" a="1"/>
  <c r="BC1219" i="2" a="1"/>
  <c r="BC2873" i="2" a="1"/>
  <c r="DX42" i="2" a="1"/>
  <c r="BC151" i="2" a="1"/>
  <c r="DX2245" i="2" a="1"/>
  <c r="BC2835" i="2" a="1"/>
  <c r="BC490" i="2" a="1"/>
  <c r="BC1629" i="2" a="1"/>
  <c r="BC704" i="2" a="1"/>
  <c r="BC1310" i="2" a="1"/>
  <c r="BC2608" i="2" a="1"/>
  <c r="BC2389" i="2" a="1"/>
  <c r="BC3085" i="2" a="1"/>
  <c r="BC232" i="2" a="1"/>
  <c r="BC2570" i="2" a="1"/>
  <c r="BC2477" i="2" a="1"/>
  <c r="BC625" i="2" a="1"/>
  <c r="BC1049" i="2" a="1"/>
  <c r="BC816" i="2" a="1"/>
  <c r="BC791" i="2" a="1"/>
  <c r="BC967" i="2" a="1"/>
  <c r="BC1828" i="2" a="1"/>
  <c r="BC1500" i="2" a="1"/>
  <c r="DX1627" i="2" a="1"/>
  <c r="BC468" i="2" a="1"/>
  <c r="BC368" i="2" a="1"/>
  <c r="BC2633" i="2" a="1"/>
  <c r="BC810" i="2" a="1"/>
  <c r="BC2494" i="2" a="1"/>
  <c r="BC1238" i="2" a="1"/>
  <c r="BC415" i="2" a="1"/>
  <c r="BC1515" i="2" a="1"/>
  <c r="BC2896" i="2" a="1"/>
  <c r="BC635" i="2" a="1"/>
  <c r="BC1101" i="2" a="1"/>
  <c r="BC91" i="2" a="1"/>
  <c r="DX2002" i="2" a="1"/>
  <c r="BC2048" i="2" a="1"/>
  <c r="BC1193" i="2" a="1"/>
  <c r="BC56" i="2" a="1"/>
  <c r="BC2967" i="2" a="1"/>
  <c r="BC567" i="2" a="1"/>
  <c r="BC2451" i="2" a="1"/>
  <c r="DX867" i="2" a="1"/>
  <c r="DX290" i="2" a="1"/>
  <c r="BC2518" i="2" a="1"/>
  <c r="BC2307" i="2" a="1"/>
  <c r="BC384" i="2" a="1"/>
  <c r="BC2985" i="2" a="1"/>
  <c r="BC131" i="2" a="1"/>
  <c r="DX2169" i="2" a="1"/>
  <c r="BC2274" i="2" a="1"/>
  <c r="BC1813" i="2" a="1"/>
  <c r="BC2347" i="2" a="1"/>
  <c r="DX142" i="2" a="1"/>
  <c r="BC2765" i="2" a="1"/>
  <c r="BC488" i="2" a="1"/>
  <c r="BC1571" i="2" a="1"/>
  <c r="BC840" i="2" a="1"/>
  <c r="BC2192" i="2" a="1"/>
  <c r="BC1076" i="2" a="1"/>
  <c r="BC1666" i="2" a="1"/>
  <c r="BC534" i="2" a="1"/>
  <c r="BC3035" i="2" a="1"/>
  <c r="BC1900" i="2" a="1"/>
  <c r="BC1120" i="2" a="1"/>
  <c r="BC413" i="2" a="1"/>
  <c r="BC2892" i="2" a="1"/>
  <c r="BC605" i="2" a="1"/>
  <c r="DX1641" i="2" a="1"/>
  <c r="DX2199" i="2" a="1"/>
  <c r="BC1377" i="2" a="1"/>
  <c r="BC2950" i="2" a="1"/>
  <c r="BC466" i="2" a="1"/>
  <c r="DX1786" i="2" a="1"/>
  <c r="DX94" i="2" a="1"/>
  <c r="BC1930" i="2" a="1"/>
  <c r="BC565" i="2" a="1"/>
  <c r="BC2545" i="2" a="1"/>
  <c r="BC2959" i="2" a="1"/>
  <c r="BC1147" i="2" a="1"/>
  <c r="BC2874" i="2" a="1"/>
  <c r="BC1324" i="2" a="1"/>
  <c r="BC2917" i="2" a="1"/>
  <c r="BC42" i="2" a="1"/>
  <c r="BC2849" i="2" a="1"/>
  <c r="BC1615" i="2" a="1"/>
  <c r="BC2560" i="2" a="1"/>
  <c r="BC2997" i="2" a="1"/>
  <c r="BC2688" i="2" a="1"/>
  <c r="BC1387" i="2" a="1"/>
  <c r="BC960" i="2" a="1"/>
  <c r="BC1428" i="2" a="1"/>
  <c r="BC1884" i="2" a="1"/>
  <c r="BC737" i="2" a="1"/>
  <c r="BC263" i="2" a="1"/>
  <c r="BC790" i="2" a="1"/>
  <c r="BC2229" i="2" a="1"/>
  <c r="BC765" i="2" a="1"/>
  <c r="BC3083" i="2" a="1"/>
  <c r="BC2212" i="2" a="1"/>
  <c r="BC391" i="2" a="1"/>
  <c r="BC2324" i="2" a="1"/>
  <c r="BC2668" i="2" a="1"/>
  <c r="BC2605" i="2" a="1"/>
  <c r="BC211" i="2" a="1"/>
  <c r="BC1543" i="2" a="1"/>
  <c r="BC1681" i="2" a="1"/>
  <c r="DX12" i="2" a="1"/>
  <c r="BC2717" i="2" a="1"/>
  <c r="BC2683" i="2" a="1"/>
  <c r="BC3115" i="2" a="1"/>
  <c r="BC306" i="2" a="1"/>
  <c r="BC847" i="2" a="1"/>
  <c r="BC2054" i="2" a="1"/>
  <c r="BC1028" i="2" a="1"/>
  <c r="DX696" i="2" a="1"/>
  <c r="BC1371" i="2" a="1"/>
  <c r="BC2658" i="2" a="1"/>
  <c r="BC2386" i="2" a="1"/>
  <c r="BC999" i="2" a="1"/>
  <c r="BC794" i="2" a="1"/>
  <c r="BC2352" i="2" a="1"/>
  <c r="BC2377" i="2" a="1"/>
  <c r="BC2276" i="2" a="1"/>
  <c r="BC1166" i="2" a="1"/>
  <c r="BC2280" i="2" a="1"/>
  <c r="DX1552" i="2" a="1"/>
  <c r="BC1686" i="2" a="1"/>
  <c r="DX859" i="2" a="1"/>
  <c r="BC120" i="2" a="1"/>
  <c r="BC823" i="2" a="1"/>
  <c r="BC29" i="2" a="1"/>
  <c r="BC1890" i="2" a="1"/>
  <c r="BC1157" i="2" a="1"/>
  <c r="BC1559" i="2" a="1"/>
  <c r="BC360" i="2" a="1"/>
  <c r="DX37" i="2" a="1"/>
  <c r="DX1259" i="2" a="1"/>
  <c r="BC2747" i="2" a="1"/>
  <c r="BC1996" i="2" a="1"/>
  <c r="BC2642" i="2" a="1"/>
  <c r="BC2069" i="2" a="1"/>
  <c r="BC2650" i="2" a="1"/>
  <c r="BC1588" i="2" a="1"/>
  <c r="BC489" i="2" a="1"/>
  <c r="BC136" i="2" a="1"/>
  <c r="BC146" i="2" a="1"/>
  <c r="BC2202" i="2" a="1"/>
  <c r="BC1528" i="2" a="1"/>
  <c r="BC106" i="2" a="1"/>
  <c r="BC43" i="2" a="1"/>
  <c r="BC2615" i="2" a="1"/>
  <c r="BC2081" i="2" a="1"/>
  <c r="BC1378" i="2" a="1"/>
  <c r="BC2838" i="2" a="1"/>
  <c r="BC320" i="2" a="1"/>
  <c r="BC2682" i="2" a="1"/>
  <c r="BC2559" i="2" a="1"/>
  <c r="BC3089" i="2" a="1"/>
  <c r="BC944" i="2" a="1"/>
  <c r="BC1303" i="2" a="1"/>
  <c r="DX1270" i="2" a="1"/>
  <c r="BC1133" i="2" a="1"/>
  <c r="BC1889" i="2" a="1"/>
  <c r="BC3058" i="2" a="1"/>
  <c r="BC80" i="2" a="1"/>
  <c r="BC2772" i="2" a="1"/>
  <c r="BC1956" i="2" a="1"/>
  <c r="BC2707" i="2" a="1"/>
  <c r="BC2173" i="2" a="1"/>
  <c r="BC2362" i="2" a="1"/>
  <c r="BC406" i="2" a="1"/>
  <c r="BC2285" i="2" a="1"/>
  <c r="BC1131" i="2" a="1"/>
  <c r="BC808" i="2" a="1"/>
  <c r="DX774" i="2" a="1"/>
  <c r="DX2318" i="2" a="1"/>
  <c r="DX2226" i="2" a="1"/>
  <c r="BC1410" i="2" a="1"/>
  <c r="BC583" i="2" a="1"/>
  <c r="BC2461" i="2" a="1"/>
  <c r="BC1455" i="2" a="1"/>
  <c r="BC182" i="2" a="1"/>
  <c r="BC2040" i="2" a="1"/>
  <c r="BC2766" i="2" a="1"/>
  <c r="BC925" i="2" a="1"/>
  <c r="DX2290" i="2" a="1"/>
  <c r="BC1567" i="2" a="1"/>
  <c r="BC899" i="2" a="1"/>
  <c r="DX227" i="2" a="1"/>
  <c r="DX1535" i="2" a="1"/>
  <c r="BC2938" i="2" a="1"/>
  <c r="BC2428" i="2" a="1"/>
  <c r="BC1997" i="2" a="1"/>
  <c r="BC544" i="2" a="1"/>
  <c r="BC68" i="2" a="1"/>
  <c r="BC275" i="2" a="1"/>
  <c r="BC1574" i="2" a="1"/>
  <c r="BC358" i="2" a="1"/>
  <c r="BC2316" i="2" a="1"/>
  <c r="BC1236" i="2" a="1"/>
  <c r="BC852" i="2" a="1"/>
  <c r="BC957" i="2" a="1"/>
  <c r="BC1493" i="2" a="1"/>
  <c r="BC366" i="2" a="1"/>
  <c r="BC152" i="2" a="1"/>
  <c r="BC1980" i="2" a="1"/>
  <c r="BC2504" i="2" a="1"/>
  <c r="BC41" i="2" a="1"/>
  <c r="BC3090" i="2" a="1"/>
  <c r="BC2861" i="2" a="1"/>
  <c r="BC769" i="2" a="1"/>
  <c r="BC2448" i="2" a="1"/>
  <c r="BC1199" i="2" a="1"/>
  <c r="DX202" i="2" a="1"/>
  <c r="BC2933" i="2" a="1"/>
  <c r="BC2529" i="2" a="1"/>
  <c r="BC603" i="2" a="1"/>
  <c r="BC323" i="2" a="1"/>
  <c r="BC2463" i="2" a="1"/>
  <c r="DX243" i="2" a="1"/>
  <c r="BC1570" i="2" a="1"/>
  <c r="BC2282" i="2" a="1"/>
  <c r="DX711" i="2" a="1"/>
  <c r="BC1404" i="2" a="1"/>
  <c r="DX235" i="2" a="1"/>
  <c r="BC168" i="2" a="1"/>
  <c r="BC2121" i="2" a="1"/>
  <c r="BC2641" i="2" a="1"/>
  <c r="BC873" i="2" a="1"/>
  <c r="BC1284" i="2" a="1"/>
  <c r="DX1109" i="2" a="1"/>
  <c r="BC1665" i="2" a="1"/>
  <c r="BC140" i="2" a="1"/>
  <c r="BC1453" i="2" a="1"/>
  <c r="BC2161" i="2" a="1"/>
  <c r="BC1563" i="2" a="1"/>
  <c r="BC2932" i="2" a="1"/>
  <c r="DX1659" i="2" a="1"/>
  <c r="BC20" i="2" a="1"/>
  <c r="BC46" i="2" a="1"/>
  <c r="BC2909" i="2" a="1"/>
  <c r="BC2338" i="2" a="1"/>
  <c r="BC1247" i="2" a="1"/>
  <c r="BC2998" i="2" a="1"/>
  <c r="BC1417" i="2" a="1"/>
  <c r="BC1423" i="2" a="1"/>
  <c r="BC656" i="2" a="1"/>
  <c r="BC752" i="2" a="1"/>
  <c r="BC1657" i="2" a="1"/>
  <c r="BC1016" i="2" a="1"/>
  <c r="BC2016" i="2" a="1"/>
  <c r="BC1176" i="2" a="1"/>
  <c r="BC48" i="2" a="1"/>
  <c r="BC2670" i="2" a="1"/>
  <c r="BC621" i="2" a="1"/>
  <c r="DX2262" i="2" a="1"/>
  <c r="BC469" i="2" a="1"/>
  <c r="BC3014" i="2" a="1"/>
  <c r="BC3110" i="2" a="1"/>
  <c r="BC1617" i="2" a="1"/>
  <c r="BC1922" i="2" a="1"/>
  <c r="BC2507" i="2" a="1"/>
  <c r="BC2402" i="2" a="1"/>
  <c r="BC2736" i="2" a="1"/>
  <c r="DX1754" i="2" a="1"/>
  <c r="DX873" i="2" a="1"/>
  <c r="BC2499" i="2" a="1"/>
  <c r="DX16" i="2" a="1"/>
  <c r="DX1293" i="2" a="1"/>
  <c r="BC47" i="2" a="1"/>
  <c r="BC2626" i="2" a="1"/>
  <c r="BC51" i="2" a="1"/>
  <c r="BC832" i="2" a="1"/>
  <c r="BC1231" i="2" a="1"/>
  <c r="BC1052" i="2" a="1"/>
  <c r="BC267" i="2" a="1"/>
  <c r="BC2059" i="2" a="1"/>
  <c r="BC1265" i="2" a="1"/>
  <c r="BC739" i="2" a="1"/>
  <c r="BC2522" i="2" a="1"/>
  <c r="BC2566" i="2" a="1"/>
  <c r="BC1424" i="2" a="1"/>
  <c r="BC430" i="2" a="1"/>
  <c r="BC1460" i="2" a="1"/>
  <c r="BC3081" i="2" a="1"/>
  <c r="BC695" i="2" a="1"/>
  <c r="BC2877" i="2" a="1"/>
  <c r="BC729" i="2" a="1"/>
  <c r="DX5" i="2" a="1"/>
  <c r="BC2368" i="2" a="1"/>
  <c r="BC2792" i="2" a="1"/>
  <c r="BC2379" i="2" a="1"/>
  <c r="BC1735" i="2" a="1"/>
  <c r="BC1480" i="2" a="1"/>
  <c r="DX436" i="2" a="1"/>
  <c r="BC3086" i="2" a="1"/>
  <c r="BC158" i="2" a="1"/>
  <c r="BC88" i="2" a="1"/>
  <c r="BC1522" i="2" a="1"/>
  <c r="BC1880" i="2" a="1"/>
  <c r="BC1888" i="2" a="1"/>
  <c r="BC906" i="2" a="1"/>
  <c r="BC2523" i="2" a="1"/>
  <c r="BC746" i="2" a="1"/>
  <c r="BC216" i="2" a="1"/>
  <c r="BC1440" i="2" a="1"/>
  <c r="BC2046" i="2" a="1"/>
  <c r="BC2807" i="2" a="1"/>
  <c r="BC1917" i="2" a="1"/>
  <c r="BC1439" i="2" a="1"/>
  <c r="BC67" i="2" a="1"/>
  <c r="BC934" i="2" a="1"/>
  <c r="BC948" i="2" a="1"/>
  <c r="BC1518" i="2" a="1"/>
  <c r="DX399" i="2" a="1"/>
  <c r="BC2837" i="2" a="1"/>
  <c r="BC2731" i="2" a="1"/>
  <c r="BC1896" i="2" a="1"/>
  <c r="DX2259" i="2" a="1"/>
  <c r="DX1695" i="2" a="1"/>
  <c r="BC2960" i="2" a="1"/>
  <c r="BC265" i="2" a="1"/>
  <c r="DX1215" i="2" a="1"/>
  <c r="DX2307" i="2" a="1"/>
  <c r="BC2879" i="2" a="1"/>
  <c r="BC3073" i="2" a="1"/>
  <c r="BC36" i="2" a="1"/>
  <c r="BC1083" i="2" a="1"/>
  <c r="BC1374" i="2" a="1"/>
  <c r="BC261" i="2" a="1"/>
  <c r="BC1514" i="2" a="1"/>
  <c r="BC3114" i="2" a="1"/>
  <c r="BC60" i="2" a="1"/>
  <c r="BC801" i="2" a="1"/>
  <c r="BC2667" i="2" a="1"/>
  <c r="BC354" i="2" a="1"/>
  <c r="DX1205" i="2" a="1"/>
  <c r="BC344" i="2" a="1"/>
  <c r="BC2293" i="2" a="1"/>
  <c r="DX950" i="2" a="1"/>
  <c r="BC25" i="2" a="1"/>
  <c r="BC1067" i="2" a="1"/>
  <c r="BC3039" i="2" a="1"/>
  <c r="BC196" i="2" a="1"/>
  <c r="BC2004" i="2" a="1"/>
  <c r="BC1845" i="2" a="1"/>
  <c r="BC2450" i="2" a="1"/>
  <c r="BC1918" i="2" a="1"/>
  <c r="BC1023" i="2" a="1"/>
  <c r="BC1068" i="2" a="1"/>
  <c r="BC2052" i="2" a="1"/>
  <c r="BC1851" i="2" a="1"/>
  <c r="BC3044" i="2" a="1"/>
  <c r="DX1033" i="2" a="1"/>
  <c r="BC1837" i="2" a="1"/>
  <c r="BC370" i="2" a="1"/>
  <c r="BC167" i="2" a="1"/>
  <c r="BC1297" i="2" a="1"/>
  <c r="BC3071" i="2" a="1"/>
  <c r="BC2056" i="2" a="1"/>
  <c r="BC455" i="2" a="1"/>
  <c r="BC533" i="2" a="1"/>
  <c r="BC655" i="2" a="1"/>
  <c r="BC371" i="2" a="1"/>
  <c r="BC2584" i="2" a="1"/>
  <c r="BC667" i="2" a="1"/>
  <c r="BC1840" i="2" a="1"/>
  <c r="BC61" i="2" a="1"/>
  <c r="BC2426" i="2" a="1"/>
  <c r="BC618" i="2" a="1"/>
  <c r="BC149" i="2" a="1"/>
  <c r="BC2506" i="2" a="1"/>
  <c r="BC2483" i="2" a="1"/>
  <c r="BC3020" i="2" a="1"/>
  <c r="BC2409" i="2" a="1"/>
  <c r="DX1746" i="2" a="1"/>
  <c r="DX817" i="2" a="1"/>
  <c r="DX388" i="2" a="1"/>
  <c r="DX1081" i="2" a="1"/>
  <c r="BC202" i="2" a="1"/>
  <c r="DX1796" i="2" a="1"/>
  <c r="BC2787" i="2" a="1"/>
  <c r="BC329" i="2" a="1"/>
  <c r="BC169" i="2" a="1"/>
  <c r="BC2186" i="2" a="1"/>
  <c r="BC2541" i="2" a="1"/>
  <c r="BC382" i="2" a="1"/>
  <c r="DX15" i="2" a="1"/>
  <c r="BC738" i="2" a="1"/>
  <c r="BC501" i="2" a="1"/>
  <c r="DX207" i="2" a="1"/>
  <c r="DX135" i="2" a="1"/>
  <c r="BC2394" i="2" a="1"/>
  <c r="BC3017" i="2" a="1"/>
  <c r="BC3106" i="2" a="1"/>
  <c r="BC2253" i="2" a="1"/>
  <c r="BC352" i="2" a="1"/>
  <c r="BC2739" i="2" a="1"/>
  <c r="BC117" i="2" a="1"/>
  <c r="BC1246" i="2" a="1"/>
  <c r="BC2722" i="2" a="1"/>
  <c r="BC2530" i="2" a="1"/>
  <c r="BC1035" i="2" a="1"/>
  <c r="BC2387" i="2" a="1"/>
  <c r="BC1269" i="2" a="1"/>
  <c r="BC161" i="2" a="1"/>
  <c r="BC2084" i="2" a="1"/>
  <c r="BC988" i="2" a="1"/>
  <c r="BC332" i="2" a="1"/>
  <c r="BC2157" i="2" a="1"/>
  <c r="BC2796" i="2" a="1"/>
  <c r="BC2659" i="2" a="1"/>
  <c r="BC300" i="2" a="1"/>
  <c r="BC235" i="2" a="1"/>
  <c r="BC129" i="2" a="1"/>
  <c r="BC2585" i="2" a="1"/>
  <c r="BC173" i="2" a="1"/>
  <c r="BC83" i="2" a="1"/>
  <c r="BC408" i="2" a="1"/>
  <c r="BC1311" i="2" a="1"/>
  <c r="BC1925" i="2" a="1"/>
  <c r="DX1727" i="2" a="1"/>
  <c r="BC2639" i="2" a="1"/>
  <c r="BC1125" i="2" a="1"/>
  <c r="BC2605" i="2" l="1"/>
  <c r="AU2605" i="2" s="1"/>
  <c r="DX1100" i="2"/>
  <c r="DP1100" i="2" s="1"/>
  <c r="BC2044" i="2"/>
  <c r="AU2044" i="2" s="1"/>
  <c r="BC483" i="2"/>
  <c r="AU483" i="2" s="1"/>
  <c r="BC2233" i="2"/>
  <c r="AU2233" i="2" s="1"/>
  <c r="DX895" i="2"/>
  <c r="DP895" i="2" s="1"/>
  <c r="DX1433" i="2"/>
  <c r="DP1433" i="2" s="1"/>
  <c r="DX1224" i="2"/>
  <c r="DP1224" i="2" s="1"/>
  <c r="BC1455" i="2"/>
  <c r="BC458" i="2"/>
  <c r="AU458" i="2" s="1"/>
  <c r="BC962" i="2"/>
  <c r="AU962" i="2" s="1"/>
  <c r="DX16" i="2"/>
  <c r="DP16" i="2" s="1"/>
  <c r="BC1939" i="2"/>
  <c r="AU1939" i="2" s="1"/>
  <c r="BC2668" i="2"/>
  <c r="AU2668" i="2" s="1"/>
  <c r="BC2758" i="2"/>
  <c r="AU2758" i="2" s="1"/>
  <c r="BC2201" i="2"/>
  <c r="AU2201" i="2" s="1"/>
  <c r="BC624" i="2"/>
  <c r="AU624" i="2" s="1"/>
  <c r="BC531" i="2"/>
  <c r="AU531" i="2" s="1"/>
  <c r="BC153" i="2"/>
  <c r="AU153" i="2" s="1"/>
  <c r="BC524" i="2"/>
  <c r="AU524" i="2" s="1"/>
  <c r="BC3070" i="2"/>
  <c r="AU3070" i="2" s="1"/>
  <c r="BC103" i="2"/>
  <c r="AU103" i="2" s="1"/>
  <c r="BC2399" i="2"/>
  <c r="AU2399" i="2" s="1"/>
  <c r="BC329" i="2"/>
  <c r="AU329" i="2" s="1"/>
  <c r="BC2499" i="2"/>
  <c r="BC2656" i="2"/>
  <c r="AU2656" i="2" s="1"/>
  <c r="BC2324" i="2"/>
  <c r="AU2324" i="2" s="1"/>
  <c r="BC2364" i="2"/>
  <c r="AU2364" i="2" s="1"/>
  <c r="BC1847" i="2"/>
  <c r="AU1847" i="2" s="1"/>
  <c r="BC1104" i="2"/>
  <c r="AU1104" i="2" s="1"/>
  <c r="DX2311" i="2"/>
  <c r="DP2311" i="2" s="1"/>
  <c r="BC762" i="2"/>
  <c r="AU762" i="2" s="1"/>
  <c r="DX1121" i="2"/>
  <c r="DP1121" i="2" s="1"/>
  <c r="BC2533" i="2"/>
  <c r="AU2533" i="2" s="1"/>
  <c r="BC2477" i="2"/>
  <c r="AU2477" i="2" s="1"/>
  <c r="BC812" i="2"/>
  <c r="AU812" i="2" s="1"/>
  <c r="BC422" i="2"/>
  <c r="AU422" i="2" s="1"/>
  <c r="DX873" i="2"/>
  <c r="DP873" i="2" s="1"/>
  <c r="BC607" i="2"/>
  <c r="AU607" i="2" s="1"/>
  <c r="BC391" i="2"/>
  <c r="BC2122" i="2"/>
  <c r="AU2122" i="2" s="1"/>
  <c r="BC270" i="2"/>
  <c r="AU270" i="2" s="1"/>
  <c r="DX495" i="2"/>
  <c r="DP495" i="2" s="1"/>
  <c r="BC3043" i="2"/>
  <c r="AU3043" i="2" s="1"/>
  <c r="BC2481" i="2"/>
  <c r="AU2481" i="2" s="1"/>
  <c r="BC448" i="2"/>
  <c r="BC135" i="2"/>
  <c r="AU135" i="2" s="1"/>
  <c r="BC2570" i="2"/>
  <c r="AU2570" i="2" s="1"/>
  <c r="BC2787" i="2"/>
  <c r="AU2787" i="2" s="1"/>
  <c r="DX1773" i="2"/>
  <c r="DP1773" i="2" s="1"/>
  <c r="DX1754" i="2"/>
  <c r="DP1754" i="2" s="1"/>
  <c r="BC2212" i="2"/>
  <c r="AU2212" i="2" s="1"/>
  <c r="DX505" i="2"/>
  <c r="BC476" i="2"/>
  <c r="AU476" i="2" s="1"/>
  <c r="BC2245" i="2"/>
  <c r="AU2245" i="2" s="1"/>
  <c r="BC1962" i="2"/>
  <c r="BC1725" i="2"/>
  <c r="BC969" i="2"/>
  <c r="AU969" i="2" s="1"/>
  <c r="BC638" i="2"/>
  <c r="AU638" i="2" s="1"/>
  <c r="BC1135" i="2"/>
  <c r="AU1135" i="2" s="1"/>
  <c r="DX1770" i="2"/>
  <c r="DP1770" i="2" s="1"/>
  <c r="BC1228" i="2"/>
  <c r="AU1228" i="2" s="1"/>
  <c r="BC660" i="2"/>
  <c r="AU660" i="2" s="1"/>
  <c r="BC2736" i="2"/>
  <c r="AU2736" i="2" s="1"/>
  <c r="BC3083" i="2"/>
  <c r="AU3083" i="2" s="1"/>
  <c r="BC722" i="2"/>
  <c r="AU722" i="2" s="1"/>
  <c r="BC1871" i="2"/>
  <c r="AU1871" i="2" s="1"/>
  <c r="BC1293" i="2"/>
  <c r="BC2850" i="2"/>
  <c r="AU2850" i="2" s="1"/>
  <c r="BC809" i="2"/>
  <c r="AU809" i="2" s="1"/>
  <c r="BC1671" i="2"/>
  <c r="AU1671" i="2" s="1"/>
  <c r="BC1631" i="2"/>
  <c r="BC232" i="2"/>
  <c r="AU232" i="2" s="1"/>
  <c r="BC1137" i="2"/>
  <c r="AU1137" i="2" s="1"/>
  <c r="BC58" i="2"/>
  <c r="AU58" i="2" s="1"/>
  <c r="BC2402" i="2"/>
  <c r="BC1727" i="2"/>
  <c r="BC765" i="2"/>
  <c r="AU765" i="2" s="1"/>
  <c r="BC2073" i="2"/>
  <c r="AU2073" i="2" s="1"/>
  <c r="BC727" i="2"/>
  <c r="AU727" i="2" s="1"/>
  <c r="BC2406" i="2"/>
  <c r="AU2406" i="2" s="1"/>
  <c r="BC1940" i="2"/>
  <c r="AU1940" i="2" s="1"/>
  <c r="BC673" i="2"/>
  <c r="AU673" i="2" s="1"/>
  <c r="BC523" i="2"/>
  <c r="AU523" i="2" s="1"/>
  <c r="BC27" i="2"/>
  <c r="AU27" i="2" s="1"/>
  <c r="BC3085" i="2"/>
  <c r="AU3085" i="2" s="1"/>
  <c r="BC1959" i="2"/>
  <c r="AU1959" i="2" s="1"/>
  <c r="DX1796" i="2"/>
  <c r="DP1796" i="2" s="1"/>
  <c r="BC2507" i="2"/>
  <c r="AU2507" i="2" s="1"/>
  <c r="BC982" i="2"/>
  <c r="AU982" i="2" s="1"/>
  <c r="BC2229" i="2"/>
  <c r="AU2229" i="2" s="1"/>
  <c r="BC2941" i="2"/>
  <c r="AU2941" i="2" s="1"/>
  <c r="BC1947" i="2"/>
  <c r="AU1947" i="2" s="1"/>
  <c r="BC1300" i="2"/>
  <c r="BC1427" i="2"/>
  <c r="AU1427" i="2" s="1"/>
  <c r="BC1674" i="2"/>
  <c r="AU1674" i="2" s="1"/>
  <c r="BC2786" i="2"/>
  <c r="AU2786" i="2" s="1"/>
  <c r="BC2966" i="2"/>
  <c r="AU2966" i="2" s="1"/>
  <c r="BC2920" i="2"/>
  <c r="AU2920" i="2" s="1"/>
  <c r="BC2211" i="2"/>
  <c r="AU2211" i="2" s="1"/>
  <c r="BC578" i="2"/>
  <c r="AU578" i="2" s="1"/>
  <c r="BC1922" i="2"/>
  <c r="BC1624" i="2"/>
  <c r="AU1624" i="2" s="1"/>
  <c r="BC790" i="2"/>
  <c r="AU790" i="2" s="1"/>
  <c r="BC1056" i="2"/>
  <c r="AU1056" i="2" s="1"/>
  <c r="BC1832" i="2"/>
  <c r="AU1832" i="2" s="1"/>
  <c r="BC1282" i="2"/>
  <c r="BC257" i="2"/>
  <c r="AU257" i="2" s="1"/>
  <c r="BC1777" i="2"/>
  <c r="AU1777" i="2" s="1"/>
  <c r="BC2715" i="2"/>
  <c r="AU2715" i="2" s="1"/>
  <c r="BC3011" i="2"/>
  <c r="AU3011" i="2" s="1"/>
  <c r="BC2389" i="2"/>
  <c r="AU2389" i="2" s="1"/>
  <c r="BC202" i="2"/>
  <c r="DX241" i="2"/>
  <c r="DP241" i="2" s="1"/>
  <c r="BC1617" i="2"/>
  <c r="AU1617" i="2" s="1"/>
  <c r="BC263" i="2"/>
  <c r="AU263" i="2" s="1"/>
  <c r="BC125" i="2"/>
  <c r="AU125" i="2" s="1"/>
  <c r="BC2831" i="2"/>
  <c r="AU2831" i="2" s="1"/>
  <c r="BC367" i="2"/>
  <c r="AU367" i="2" s="1"/>
  <c r="DX1986" i="2"/>
  <c r="DP1986" i="2" s="1"/>
  <c r="BC2702" i="2"/>
  <c r="AU2702" i="2" s="1"/>
  <c r="BC2705" i="2"/>
  <c r="AU2705" i="2" s="1"/>
  <c r="BC1561" i="2"/>
  <c r="AU1561" i="2" s="1"/>
  <c r="BC726" i="2"/>
  <c r="AU726" i="2" s="1"/>
  <c r="BC2472" i="2"/>
  <c r="AU2472" i="2" s="1"/>
  <c r="BC979" i="2"/>
  <c r="AU979" i="2" s="1"/>
  <c r="DX1647" i="2"/>
  <c r="DP1647" i="2" s="1"/>
  <c r="BC3110" i="2"/>
  <c r="AU3110" i="2" s="1"/>
  <c r="BC737" i="2"/>
  <c r="AU737" i="2" s="1"/>
  <c r="BC2556" i="2"/>
  <c r="AU2556" i="2" s="1"/>
  <c r="BC2112" i="2"/>
  <c r="AU2112" i="2" s="1"/>
  <c r="BC1277" i="2"/>
  <c r="AU1277" i="2" s="1"/>
  <c r="BC2348" i="2"/>
  <c r="AU2348" i="2" s="1"/>
  <c r="BC2649" i="2"/>
  <c r="AU2649" i="2" s="1"/>
  <c r="BC819" i="2"/>
  <c r="AU819" i="2" s="1"/>
  <c r="BC547" i="2"/>
  <c r="AU547" i="2" s="1"/>
  <c r="BC2608" i="2"/>
  <c r="AU2608" i="2" s="1"/>
  <c r="BC977" i="2"/>
  <c r="AU977" i="2" s="1"/>
  <c r="BC1933" i="2"/>
  <c r="AU1933" i="2" s="1"/>
  <c r="BC99" i="2"/>
  <c r="AU99" i="2" s="1"/>
  <c r="BC1884" i="2"/>
  <c r="AU1884" i="2" s="1"/>
  <c r="BC821" i="2"/>
  <c r="AU821" i="2" s="1"/>
  <c r="BC2175" i="2"/>
  <c r="BC345" i="2"/>
  <c r="AU345" i="2" s="1"/>
  <c r="BC984" i="2"/>
  <c r="AU984" i="2" s="1"/>
  <c r="BC2088" i="2"/>
  <c r="BC405" i="2"/>
  <c r="AU405" i="2" s="1"/>
  <c r="BC2954" i="2"/>
  <c r="AU2954" i="2" s="1"/>
  <c r="BC1310" i="2"/>
  <c r="BC939" i="2"/>
  <c r="AU939" i="2" s="1"/>
  <c r="DX1081" i="2"/>
  <c r="DP1081" i="2" s="1"/>
  <c r="BC3014" i="2"/>
  <c r="AU3014" i="2" s="1"/>
  <c r="BC1259" i="2"/>
  <c r="BC1428" i="2"/>
  <c r="AU1428" i="2" s="1"/>
  <c r="BC1805" i="2"/>
  <c r="BC1209" i="2"/>
  <c r="AU1209" i="2" s="1"/>
  <c r="BC2145" i="2"/>
  <c r="AU2145" i="2" s="1"/>
  <c r="BC2487" i="2"/>
  <c r="AU2487" i="2" s="1"/>
  <c r="BC1601" i="2"/>
  <c r="AU1601" i="2" s="1"/>
  <c r="BC2012" i="2"/>
  <c r="DX1117" i="2"/>
  <c r="DP1117" i="2" s="1"/>
  <c r="BC453" i="2"/>
  <c r="BC1581" i="2"/>
  <c r="AU1581" i="2" s="1"/>
  <c r="BC2196" i="2"/>
  <c r="BC469" i="2"/>
  <c r="AU469" i="2" s="1"/>
  <c r="BC2485" i="2"/>
  <c r="AU2485" i="2" s="1"/>
  <c r="BC960" i="2"/>
  <c r="AU960" i="2" s="1"/>
  <c r="BC1084" i="2"/>
  <c r="AU1084" i="2" s="1"/>
  <c r="BC1087" i="2"/>
  <c r="AU1087" i="2" s="1"/>
  <c r="BC1578" i="2"/>
  <c r="BC2462" i="2"/>
  <c r="AU2462" i="2" s="1"/>
  <c r="BC2757" i="2"/>
  <c r="BC882" i="2"/>
  <c r="AU882" i="2" s="1"/>
  <c r="BC538" i="2"/>
  <c r="AU538" i="2" s="1"/>
  <c r="BC704" i="2"/>
  <c r="DX388" i="2"/>
  <c r="DP388" i="2" s="1"/>
  <c r="DX1059" i="2"/>
  <c r="DP1059" i="2" s="1"/>
  <c r="DX2262" i="2"/>
  <c r="DP2262" i="2" s="1"/>
  <c r="BC1387" i="2"/>
  <c r="AU1387" i="2" s="1"/>
  <c r="BC745" i="2"/>
  <c r="AU745" i="2" s="1"/>
  <c r="BC2037" i="2"/>
  <c r="AU2037" i="2" s="1"/>
  <c r="BC2415" i="2"/>
  <c r="AU2415" i="2" s="1"/>
  <c r="BC1177" i="2"/>
  <c r="AU1177" i="2" s="1"/>
  <c r="DX1107" i="2"/>
  <c r="DP1107" i="2" s="1"/>
  <c r="BC1659" i="2"/>
  <c r="BC1952" i="2"/>
  <c r="BC1629" i="2"/>
  <c r="BC1762" i="2"/>
  <c r="AU1762" i="2" s="1"/>
  <c r="BC1185" i="2"/>
  <c r="AU1185" i="2" s="1"/>
  <c r="BC2961" i="2"/>
  <c r="BC621" i="2"/>
  <c r="AU621" i="2" s="1"/>
  <c r="BC2688" i="2"/>
  <c r="AU2688" i="2" s="1"/>
  <c r="BC1739" i="2"/>
  <c r="AU1739" i="2" s="1"/>
  <c r="BC1992" i="2"/>
  <c r="AU1992" i="2" s="1"/>
  <c r="BC217" i="2"/>
  <c r="AU217" i="2" s="1"/>
  <c r="BC2797" i="2"/>
  <c r="AU2797" i="2" s="1"/>
  <c r="DX1743" i="2"/>
  <c r="BC1876" i="2"/>
  <c r="AU1876" i="2" s="1"/>
  <c r="BC2503" i="2"/>
  <c r="AU2503" i="2" s="1"/>
  <c r="BC490" i="2"/>
  <c r="AU490" i="2" s="1"/>
  <c r="BC1097" i="2"/>
  <c r="AU1097" i="2" s="1"/>
  <c r="DX1777" i="2"/>
  <c r="DP1777" i="2" s="1"/>
  <c r="BC2670" i="2"/>
  <c r="AU2670" i="2" s="1"/>
  <c r="BC2600" i="2"/>
  <c r="AU2600" i="2" s="1"/>
  <c r="BC2997" i="2"/>
  <c r="AU2997" i="2" s="1"/>
  <c r="DX38" i="2"/>
  <c r="DP38" i="2" s="1"/>
  <c r="BC1572" i="2"/>
  <c r="AU1572" i="2" s="1"/>
  <c r="BC1478" i="2"/>
  <c r="AU1478" i="2" s="1"/>
  <c r="BC2534" i="2"/>
  <c r="AU2534" i="2" s="1"/>
  <c r="BC1178" i="2"/>
  <c r="AU1178" i="2" s="1"/>
  <c r="BC2346" i="2"/>
  <c r="AU2346" i="2" s="1"/>
  <c r="BC1957" i="2"/>
  <c r="AU1957" i="2" s="1"/>
  <c r="BC2835" i="2"/>
  <c r="BC2458" i="2"/>
  <c r="AU2458" i="2" s="1"/>
  <c r="DX817" i="2"/>
  <c r="DP817" i="2" s="1"/>
  <c r="BC48" i="2"/>
  <c r="AU48" i="2" s="1"/>
  <c r="BC241" i="2"/>
  <c r="BC2560" i="2"/>
  <c r="AU2560" i="2" s="1"/>
  <c r="BC2778" i="2"/>
  <c r="AU2778" i="2" s="1"/>
  <c r="BC3054" i="2"/>
  <c r="AU3054" i="2" s="1"/>
  <c r="BC1477" i="2"/>
  <c r="AU1477" i="2" s="1"/>
  <c r="BC292" i="2"/>
  <c r="AU292" i="2" s="1"/>
  <c r="DX366" i="2"/>
  <c r="DP366" i="2" s="1"/>
  <c r="BC82" i="2"/>
  <c r="AU82" i="2" s="1"/>
  <c r="BC2464" i="2"/>
  <c r="AU2464" i="2" s="1"/>
  <c r="BC2461" i="2"/>
  <c r="AU2461" i="2" s="1"/>
  <c r="BC1865" i="2"/>
  <c r="AU1865" i="2" s="1"/>
  <c r="BC2616" i="2"/>
  <c r="AU2616" i="2" s="1"/>
  <c r="BC1176" i="2"/>
  <c r="AU1176" i="2" s="1"/>
  <c r="BC1554" i="2"/>
  <c r="AU1554" i="2" s="1"/>
  <c r="BC1615" i="2"/>
  <c r="AU1615" i="2" s="1"/>
  <c r="DX1223" i="2"/>
  <c r="DP1223" i="2" s="1"/>
  <c r="BC546" i="2"/>
  <c r="BC1519" i="2"/>
  <c r="AU1519" i="2" s="1"/>
  <c r="BC1853" i="2"/>
  <c r="AU1853" i="2" s="1"/>
  <c r="BC1538" i="2"/>
  <c r="BC1390" i="2"/>
  <c r="AU1390" i="2" s="1"/>
  <c r="DX336" i="2"/>
  <c r="DP336" i="2" s="1"/>
  <c r="BC2790" i="2"/>
  <c r="AU2790" i="2" s="1"/>
  <c r="DX1746" i="2"/>
  <c r="DP1746" i="2" s="1"/>
  <c r="BC195" i="2"/>
  <c r="AU195" i="2" s="1"/>
  <c r="BC2016" i="2"/>
  <c r="AU2016" i="2" s="1"/>
  <c r="BC2849" i="2"/>
  <c r="AU2849" i="2" s="1"/>
  <c r="DX2069" i="2"/>
  <c r="DP2069" i="2" s="1"/>
  <c r="BC2619" i="2"/>
  <c r="AU2619" i="2" s="1"/>
  <c r="BC2241" i="2"/>
  <c r="AU2241" i="2" s="1"/>
  <c r="DX1638" i="2"/>
  <c r="DP1638" i="2" s="1"/>
  <c r="BC2072" i="2"/>
  <c r="AU2072" i="2" s="1"/>
  <c r="BC1982" i="2"/>
  <c r="BC3053" i="2"/>
  <c r="AU3053" i="2" s="1"/>
  <c r="DX2245" i="2"/>
  <c r="DP2245" i="2" s="1"/>
  <c r="BC2737" i="2"/>
  <c r="AU2737" i="2" s="1"/>
  <c r="BC2356" i="2"/>
  <c r="AU2356" i="2" s="1"/>
  <c r="BC1016" i="2"/>
  <c r="AU1016" i="2" s="1"/>
  <c r="BC42" i="2"/>
  <c r="BC2829" i="2"/>
  <c r="BC1711" i="2"/>
  <c r="AU1711" i="2" s="1"/>
  <c r="BC1189" i="2"/>
  <c r="AU1189" i="2" s="1"/>
  <c r="BC919" i="2"/>
  <c r="AU919" i="2" s="1"/>
  <c r="BC1555" i="2"/>
  <c r="AU1555" i="2" s="1"/>
  <c r="BC718" i="2"/>
  <c r="AU718" i="2" s="1"/>
  <c r="BC2808" i="2"/>
  <c r="AU2808" i="2" s="1"/>
  <c r="BC151" i="2"/>
  <c r="AU151" i="2" s="1"/>
  <c r="DX1537" i="2"/>
  <c r="DP1537" i="2" s="1"/>
  <c r="BC1335" i="2"/>
  <c r="AU1335" i="2" s="1"/>
  <c r="BC1657" i="2"/>
  <c r="BC895" i="2"/>
  <c r="BC2917" i="2"/>
  <c r="AU2917" i="2" s="1"/>
  <c r="BC1718" i="2"/>
  <c r="AU1718" i="2" s="1"/>
  <c r="DX567" i="2"/>
  <c r="DP567" i="2" s="1"/>
  <c r="DX523" i="2"/>
  <c r="DP523" i="2" s="1"/>
  <c r="BC2269" i="2"/>
  <c r="AU2269" i="2" s="1"/>
  <c r="BC262" i="2"/>
  <c r="AU262" i="2" s="1"/>
  <c r="DX1915" i="2"/>
  <c r="DP1915" i="2" s="1"/>
  <c r="BC66" i="2"/>
  <c r="AU66" i="2" s="1"/>
  <c r="DX42" i="2"/>
  <c r="DP42" i="2" s="1"/>
  <c r="DX1744" i="2"/>
  <c r="DP1744" i="2" s="1"/>
  <c r="BC2409" i="2"/>
  <c r="BC752" i="2"/>
  <c r="AU752" i="2" s="1"/>
  <c r="BC1823" i="2"/>
  <c r="AU1823" i="2" s="1"/>
  <c r="BC1324" i="2"/>
  <c r="AU1324" i="2" s="1"/>
  <c r="DX2025" i="2"/>
  <c r="DP2025" i="2" s="1"/>
  <c r="BC510" i="2"/>
  <c r="AU510" i="2" s="1"/>
  <c r="BC177" i="2"/>
  <c r="AU177" i="2" s="1"/>
  <c r="BC2323" i="2"/>
  <c r="AU2323" i="2" s="1"/>
  <c r="BC2872" i="2"/>
  <c r="AU2872" i="2" s="1"/>
  <c r="BC1331" i="2"/>
  <c r="AU1331" i="2" s="1"/>
  <c r="BC3010" i="2"/>
  <c r="AU3010" i="2" s="1"/>
  <c r="BC2873" i="2"/>
  <c r="BC2994" i="2"/>
  <c r="AU2994" i="2" s="1"/>
  <c r="BC627" i="2"/>
  <c r="AU627" i="2" s="1"/>
  <c r="BC656" i="2"/>
  <c r="AU656" i="2" s="1"/>
  <c r="BC815" i="2"/>
  <c r="AU815" i="2" s="1"/>
  <c r="BC1848" i="2"/>
  <c r="AU1848" i="2" s="1"/>
  <c r="BC2874" i="2"/>
  <c r="AU2874" i="2" s="1"/>
  <c r="BC255" i="2"/>
  <c r="AU255" i="2" s="1"/>
  <c r="BC953" i="2"/>
  <c r="AU953" i="2" s="1"/>
  <c r="BC2870" i="2"/>
  <c r="AU2870" i="2" s="1"/>
  <c r="BC1152" i="2"/>
  <c r="AU1152" i="2" s="1"/>
  <c r="BC2948" i="2"/>
  <c r="AU2948" i="2" s="1"/>
  <c r="BC6" i="2"/>
  <c r="BC2551" i="2"/>
  <c r="AU2551" i="2" s="1"/>
  <c r="BC2015" i="2"/>
  <c r="DX1920" i="2"/>
  <c r="DP1920" i="2" s="1"/>
  <c r="BC1219" i="2"/>
  <c r="AU1219" i="2" s="1"/>
  <c r="DX533" i="2"/>
  <c r="DP533" i="2" s="1"/>
  <c r="BC3020" i="2"/>
  <c r="AU3020" i="2" s="1"/>
  <c r="BC2502" i="2"/>
  <c r="AU2502" i="2" s="1"/>
  <c r="BC1423" i="2"/>
  <c r="AU1423" i="2" s="1"/>
  <c r="BC401" i="2"/>
  <c r="BC1147" i="2"/>
  <c r="AU1147" i="2" s="1"/>
  <c r="DX319" i="2"/>
  <c r="DP319" i="2" s="1"/>
  <c r="BC122" i="2"/>
  <c r="AU122" i="2" s="1"/>
  <c r="BC609" i="2"/>
  <c r="AU609" i="2" s="1"/>
  <c r="BC3111" i="2"/>
  <c r="BC2942" i="2"/>
  <c r="AU2942" i="2" s="1"/>
  <c r="BC2852" i="2"/>
  <c r="AU2852" i="2" s="1"/>
  <c r="BC2686" i="2"/>
  <c r="AU2686" i="2" s="1"/>
  <c r="BC2416" i="2"/>
  <c r="AU2416" i="2" s="1"/>
  <c r="BC2325" i="2"/>
  <c r="AU2325" i="2" s="1"/>
  <c r="BC218" i="2"/>
  <c r="AU218" i="2" s="1"/>
  <c r="DX1328" i="2"/>
  <c r="DP1328" i="2" s="1"/>
  <c r="BC1976" i="2"/>
  <c r="AU1976" i="2" s="1"/>
  <c r="BC1573" i="2"/>
  <c r="AU1573" i="2" s="1"/>
  <c r="DX862" i="2"/>
  <c r="DP862" i="2" s="1"/>
  <c r="BC279" i="2"/>
  <c r="AU279" i="2" s="1"/>
  <c r="BC1417" i="2"/>
  <c r="AU1417" i="2" s="1"/>
  <c r="BC2959" i="2"/>
  <c r="AU2959" i="2" s="1"/>
  <c r="BC2750" i="2"/>
  <c r="AU2750" i="2" s="1"/>
  <c r="BC2704" i="2"/>
  <c r="AU2704" i="2" s="1"/>
  <c r="BC2082" i="2"/>
  <c r="AU2082" i="2" s="1"/>
  <c r="BC2590" i="2"/>
  <c r="BC1036" i="2"/>
  <c r="BC2505" i="2"/>
  <c r="AU2505" i="2" s="1"/>
  <c r="BC1385" i="2"/>
  <c r="AU1385" i="2" s="1"/>
  <c r="BC112" i="2"/>
  <c r="AU112" i="2" s="1"/>
  <c r="DX1869" i="2"/>
  <c r="DP1869" i="2" s="1"/>
  <c r="BC1810" i="2"/>
  <c r="AU1810" i="2" s="1"/>
  <c r="BC2694" i="2"/>
  <c r="AU2694" i="2" s="1"/>
  <c r="BC1169" i="2"/>
  <c r="AU1169" i="2" s="1"/>
  <c r="BC2908" i="2"/>
  <c r="AU2908" i="2" s="1"/>
  <c r="BC2365" i="2"/>
  <c r="AU2365" i="2" s="1"/>
  <c r="BC2998" i="2"/>
  <c r="AU2998" i="2" s="1"/>
  <c r="BC1155" i="2"/>
  <c r="AU1155" i="2" s="1"/>
  <c r="BC2545" i="2"/>
  <c r="AU2545" i="2" s="1"/>
  <c r="BC1027" i="2"/>
  <c r="AU1027" i="2" s="1"/>
  <c r="BC1212" i="2"/>
  <c r="AU1212" i="2" s="1"/>
  <c r="BC155" i="2"/>
  <c r="AU155" i="2" s="1"/>
  <c r="BC1061" i="2"/>
  <c r="AU1061" i="2" s="1"/>
  <c r="BC450" i="2"/>
  <c r="BC2313" i="2"/>
  <c r="AU2313" i="2" s="1"/>
  <c r="DX1378" i="2"/>
  <c r="DP1378" i="2" s="1"/>
  <c r="BC1419" i="2"/>
  <c r="AU1419" i="2" s="1"/>
  <c r="DX892" i="2"/>
  <c r="DP892" i="2" s="1"/>
  <c r="BC2814" i="2"/>
  <c r="AU2814" i="2" s="1"/>
  <c r="BC640" i="2"/>
  <c r="BC804" i="2"/>
  <c r="AU804" i="2" s="1"/>
  <c r="BC521" i="2"/>
  <c r="AU521" i="2" s="1"/>
  <c r="BC2483" i="2"/>
  <c r="AU2483" i="2" s="1"/>
  <c r="BC1247" i="2"/>
  <c r="BC1172" i="2"/>
  <c r="BC803" i="2"/>
  <c r="AU803" i="2" s="1"/>
  <c r="BC565" i="2"/>
  <c r="AU565" i="2" s="1"/>
  <c r="DX1801" i="2"/>
  <c r="DP1801" i="2" s="1"/>
  <c r="BC3109" i="2"/>
  <c r="AU3109" i="2" s="1"/>
  <c r="DX1939" i="2"/>
  <c r="DP1939" i="2" s="1"/>
  <c r="BC805" i="2"/>
  <c r="BC1737" i="2"/>
  <c r="AU1737" i="2" s="1"/>
  <c r="BC1470" i="2"/>
  <c r="AU1470" i="2" s="1"/>
  <c r="BC880" i="2"/>
  <c r="AU880" i="2" s="1"/>
  <c r="BC1669" i="2"/>
  <c r="AU1669" i="2" s="1"/>
  <c r="BC2446" i="2"/>
  <c r="AU2446" i="2" s="1"/>
  <c r="BC1749" i="2"/>
  <c r="AU1749" i="2" s="1"/>
  <c r="BC837" i="2"/>
  <c r="AU837" i="2" s="1"/>
  <c r="BC1598" i="2"/>
  <c r="BC2355" i="2"/>
  <c r="AU2355" i="2" s="1"/>
  <c r="BC2338" i="2"/>
  <c r="AU2338" i="2" s="1"/>
  <c r="BC2846" i="2"/>
  <c r="AU2846" i="2" s="1"/>
  <c r="DX140" i="2"/>
  <c r="DP140" i="2" s="1"/>
  <c r="BC1930" i="2"/>
  <c r="AU1930" i="2" s="1"/>
  <c r="BC2768" i="2"/>
  <c r="AU2768" i="2" s="1"/>
  <c r="BC2357" i="2"/>
  <c r="AU2357" i="2" s="1"/>
  <c r="BC1341" i="2"/>
  <c r="AU1341" i="2" s="1"/>
  <c r="BC55" i="2"/>
  <c r="AU55" i="2" s="1"/>
  <c r="BC2695" i="2"/>
  <c r="AU2695" i="2" s="1"/>
  <c r="BC1754" i="2"/>
  <c r="BC2515" i="2"/>
  <c r="AU2515" i="2" s="1"/>
  <c r="BC2284" i="2"/>
  <c r="BC2865" i="2"/>
  <c r="DX503" i="2"/>
  <c r="BC495" i="2"/>
  <c r="AU495" i="2" s="1"/>
  <c r="BC2506" i="2"/>
  <c r="AU2506" i="2" s="1"/>
  <c r="BC138" i="2"/>
  <c r="AU138" i="2" s="1"/>
  <c r="BC2880" i="2"/>
  <c r="AU2880" i="2" s="1"/>
  <c r="BC2909" i="2"/>
  <c r="DX94" i="2"/>
  <c r="BC2915" i="2"/>
  <c r="AU2915" i="2" s="1"/>
  <c r="BC23" i="2"/>
  <c r="AU23" i="2" s="1"/>
  <c r="BC659" i="2"/>
  <c r="AU659" i="2" s="1"/>
  <c r="BC2454" i="2"/>
  <c r="AU2454" i="2" s="1"/>
  <c r="BC2644" i="2"/>
  <c r="AU2644" i="2" s="1"/>
  <c r="BC1192" i="2"/>
  <c r="AU1192" i="2" s="1"/>
  <c r="BC434" i="2"/>
  <c r="AU434" i="2" s="1"/>
  <c r="BC2632" i="2"/>
  <c r="AU2632" i="2" s="1"/>
  <c r="BC1738" i="2"/>
  <c r="AU1738" i="2" s="1"/>
  <c r="BC1955" i="2"/>
  <c r="AU1955" i="2" s="1"/>
  <c r="BC2238" i="2"/>
  <c r="AU2238" i="2" s="1"/>
  <c r="BC2834" i="2"/>
  <c r="AU2834" i="2" s="1"/>
  <c r="BC2519" i="2"/>
  <c r="AU2519" i="2" s="1"/>
  <c r="BC2359" i="2"/>
  <c r="AU2359" i="2" s="1"/>
  <c r="BC680" i="2"/>
  <c r="AU680" i="2" s="1"/>
  <c r="BC46" i="2"/>
  <c r="AU46" i="2" s="1"/>
  <c r="DX1786" i="2"/>
  <c r="DP1786" i="2" s="1"/>
  <c r="BC2973" i="2"/>
  <c r="AU2973" i="2" s="1"/>
  <c r="BC2043" i="2"/>
  <c r="AU2043" i="2" s="1"/>
  <c r="BC2035" i="2"/>
  <c r="AU2035" i="2" s="1"/>
  <c r="BC34" i="2"/>
  <c r="AU34" i="2" s="1"/>
  <c r="BC1716" i="2"/>
  <c r="AU1716" i="2" s="1"/>
  <c r="BC1356" i="2"/>
  <c r="AU1356" i="2" s="1"/>
  <c r="BC921" i="2"/>
  <c r="AU921" i="2" s="1"/>
  <c r="BC2395" i="2"/>
  <c r="AU2395" i="2" s="1"/>
  <c r="BC1226" i="2"/>
  <c r="BC1688" i="2"/>
  <c r="AU1688" i="2" s="1"/>
  <c r="BC1190" i="2"/>
  <c r="DX6" i="2"/>
  <c r="BC2883" i="2"/>
  <c r="AU2883" i="2" s="1"/>
  <c r="DX755" i="2"/>
  <c r="DP755" i="2" s="1"/>
  <c r="BC62" i="2"/>
  <c r="AU62" i="2" s="1"/>
  <c r="BC793" i="2"/>
  <c r="AU793" i="2" s="1"/>
  <c r="BC20" i="2"/>
  <c r="AU20" i="2" s="1"/>
  <c r="BC2562" i="2"/>
  <c r="AU2562" i="2" s="1"/>
  <c r="BC1682" i="2"/>
  <c r="BC466" i="2"/>
  <c r="AU466" i="2" s="1"/>
  <c r="BC631" i="2"/>
  <c r="AU631" i="2" s="1"/>
  <c r="BC930" i="2"/>
  <c r="AU930" i="2" s="1"/>
  <c r="BC1796" i="2"/>
  <c r="AU1796" i="2" s="1"/>
  <c r="BC2876" i="2"/>
  <c r="AU2876" i="2" s="1"/>
  <c r="BC2803" i="2"/>
  <c r="AU2803" i="2" s="1"/>
  <c r="BC1055" i="2"/>
  <c r="AU1055" i="2" s="1"/>
  <c r="BC156" i="2"/>
  <c r="AU156" i="2" s="1"/>
  <c r="BC1254" i="2"/>
  <c r="AU1254" i="2" s="1"/>
  <c r="BC1586" i="2"/>
  <c r="DX1063" i="2"/>
  <c r="DP1063" i="2" s="1"/>
  <c r="BC933" i="2"/>
  <c r="AU933" i="2" s="1"/>
  <c r="BC79" i="2"/>
  <c r="AU79" i="2" s="1"/>
  <c r="BC2625" i="2"/>
  <c r="AU2625" i="2" s="1"/>
  <c r="BC2913" i="2"/>
  <c r="AU2913" i="2" s="1"/>
  <c r="BC149" i="2"/>
  <c r="AU149" i="2" s="1"/>
  <c r="DX1659" i="2"/>
  <c r="DP1659" i="2" s="1"/>
  <c r="BC1433" i="2"/>
  <c r="AU1433" i="2" s="1"/>
  <c r="BC1684" i="2"/>
  <c r="BC2950" i="2"/>
  <c r="AU2950" i="2" s="1"/>
  <c r="BC2748" i="2"/>
  <c r="AU2748" i="2" s="1"/>
  <c r="BC1953" i="2"/>
  <c r="AU1953" i="2" s="1"/>
  <c r="BC1907" i="2"/>
  <c r="AU1907" i="2" s="1"/>
  <c r="DX554" i="2"/>
  <c r="DP554" i="2" s="1"/>
  <c r="DX1709" i="2"/>
  <c r="DP1709" i="2" s="1"/>
  <c r="BC2823" i="2"/>
  <c r="AU2823" i="2" s="1"/>
  <c r="BC2115" i="2"/>
  <c r="AU2115" i="2" s="1"/>
  <c r="BC1760" i="2"/>
  <c r="DX2012" i="2"/>
  <c r="DP2012" i="2" s="1"/>
  <c r="BC926" i="2"/>
  <c r="AU926" i="2" s="1"/>
  <c r="BC2558" i="2"/>
  <c r="AU2558" i="2" s="1"/>
  <c r="BC2963" i="2"/>
  <c r="AU2963" i="2" s="1"/>
  <c r="BC1432" i="2"/>
  <c r="AU1432" i="2" s="1"/>
  <c r="DX1693" i="2"/>
  <c r="DP1693" i="2" s="1"/>
  <c r="BC264" i="2"/>
  <c r="AU264" i="2" s="1"/>
  <c r="DX184" i="2"/>
  <c r="DP184" i="2" s="1"/>
  <c r="BC2411" i="2"/>
  <c r="AU2411" i="2" s="1"/>
  <c r="BC2932" i="2"/>
  <c r="BC1592" i="2"/>
  <c r="BC1377" i="2"/>
  <c r="AU1377" i="2" s="1"/>
  <c r="BC1877" i="2"/>
  <c r="AU1877" i="2" s="1"/>
  <c r="BC1086" i="2"/>
  <c r="AU1086" i="2" s="1"/>
  <c r="BC526" i="2"/>
  <c r="AU526" i="2" s="1"/>
  <c r="BC193" i="2"/>
  <c r="AU193" i="2" s="1"/>
  <c r="BC2172" i="2"/>
  <c r="AU2172" i="2" s="1"/>
  <c r="BC883" i="2"/>
  <c r="BC1731" i="2"/>
  <c r="BC2224" i="2"/>
  <c r="AU2224" i="2" s="1"/>
  <c r="BC2236" i="2"/>
  <c r="AU2236" i="2" s="1"/>
  <c r="BC22" i="2"/>
  <c r="AU22" i="2" s="1"/>
  <c r="BC2489" i="2"/>
  <c r="AU2489" i="2" s="1"/>
  <c r="BC914" i="2"/>
  <c r="AU914" i="2" s="1"/>
  <c r="BC618" i="2"/>
  <c r="AU618" i="2" s="1"/>
  <c r="BC2952" i="2"/>
  <c r="AU2952" i="2" s="1"/>
  <c r="BC2612" i="2"/>
  <c r="AU2612" i="2" s="1"/>
  <c r="BC1563" i="2"/>
  <c r="AU1563" i="2" s="1"/>
  <c r="DX2199" i="2"/>
  <c r="DP2199" i="2" s="1"/>
  <c r="BC290" i="2"/>
  <c r="AU290" i="2" s="1"/>
  <c r="BC776" i="2"/>
  <c r="AU776" i="2" s="1"/>
  <c r="BC3107" i="2"/>
  <c r="AU3107" i="2" s="1"/>
  <c r="BC614" i="2"/>
  <c r="AU614" i="2" s="1"/>
  <c r="DX1800" i="2"/>
  <c r="DP1800" i="2" s="1"/>
  <c r="BC2925" i="2"/>
  <c r="AU2925" i="2" s="1"/>
  <c r="BC426" i="2"/>
  <c r="AU426" i="2" s="1"/>
  <c r="BC2945" i="2"/>
  <c r="AU2945" i="2" s="1"/>
  <c r="BC2050" i="2"/>
  <c r="AU2050" i="2" s="1"/>
  <c r="BC1400" i="2"/>
  <c r="AU1400" i="2" s="1"/>
  <c r="BC653" i="2"/>
  <c r="AU653" i="2" s="1"/>
  <c r="DX320" i="2"/>
  <c r="DP320" i="2" s="1"/>
  <c r="BC1080" i="2"/>
  <c r="AU1080" i="2" s="1"/>
  <c r="BC1399" i="2"/>
  <c r="AU1399" i="2" s="1"/>
  <c r="BC2652" i="2"/>
  <c r="AU2652" i="2" s="1"/>
  <c r="BC698" i="2"/>
  <c r="AU698" i="2" s="1"/>
  <c r="BC2413" i="2"/>
  <c r="AU2413" i="2" s="1"/>
  <c r="BC2161" i="2"/>
  <c r="AU2161" i="2" s="1"/>
  <c r="BC1376" i="2"/>
  <c r="AU1376" i="2" s="1"/>
  <c r="BC2703" i="2"/>
  <c r="AU2703" i="2" s="1"/>
  <c r="DX1641" i="2"/>
  <c r="DP1641" i="2" s="1"/>
  <c r="BC2613" i="2"/>
  <c r="AU2613" i="2" s="1"/>
  <c r="BC2006" i="2"/>
  <c r="AU2006" i="2" s="1"/>
  <c r="BC513" i="2"/>
  <c r="AU513" i="2" s="1"/>
  <c r="BC2414" i="2"/>
  <c r="AU2414" i="2" s="1"/>
  <c r="DX41" i="2"/>
  <c r="DP41" i="2" s="1"/>
  <c r="BC187" i="2"/>
  <c r="AU187" i="2" s="1"/>
  <c r="BC1611" i="2"/>
  <c r="DX1009" i="2"/>
  <c r="DP1009" i="2" s="1"/>
  <c r="BC2754" i="2"/>
  <c r="AU2754" i="2" s="1"/>
  <c r="BC542" i="2"/>
  <c r="AU542" i="2" s="1"/>
  <c r="BC1693" i="2"/>
  <c r="BC2646" i="2"/>
  <c r="AU2646" i="2" s="1"/>
  <c r="BC1119" i="2"/>
  <c r="AU1119" i="2" s="1"/>
  <c r="BC3062" i="2"/>
  <c r="BC1453" i="2"/>
  <c r="AU1453" i="2" s="1"/>
  <c r="BC2066" i="2"/>
  <c r="AU2066" i="2" s="1"/>
  <c r="BC2692" i="2"/>
  <c r="AU2692" i="2" s="1"/>
  <c r="BC605" i="2"/>
  <c r="BC714" i="2"/>
  <c r="AU714" i="2" s="1"/>
  <c r="BC1343" i="2"/>
  <c r="AU1343" i="2" s="1"/>
  <c r="DX715" i="2"/>
  <c r="DP715" i="2" s="1"/>
  <c r="BC2427" i="2"/>
  <c r="DX1725" i="2"/>
  <c r="DP1725" i="2" s="1"/>
  <c r="BC1160" i="2"/>
  <c r="AU1160" i="2" s="1"/>
  <c r="BC2594" i="2"/>
  <c r="AU2594" i="2" s="1"/>
  <c r="BC1594" i="2"/>
  <c r="BC2791" i="2"/>
  <c r="AU2791" i="2" s="1"/>
  <c r="BC2990" i="2"/>
  <c r="AU2990" i="2" s="1"/>
  <c r="BC2130" i="2"/>
  <c r="AU2130" i="2" s="1"/>
  <c r="BC742" i="2"/>
  <c r="AU742" i="2" s="1"/>
  <c r="DX2157" i="2"/>
  <c r="DP2157" i="2" s="1"/>
  <c r="BC1975" i="2"/>
  <c r="AU1975" i="2" s="1"/>
  <c r="BC2426" i="2"/>
  <c r="AU2426" i="2" s="1"/>
  <c r="BC1434" i="2"/>
  <c r="AU1434" i="2" s="1"/>
  <c r="BC140" i="2"/>
  <c r="BC477" i="2"/>
  <c r="AU477" i="2" s="1"/>
  <c r="BC1788" i="2"/>
  <c r="AU1788" i="2" s="1"/>
  <c r="BC2892" i="2"/>
  <c r="AU2892" i="2" s="1"/>
  <c r="BC2249" i="2"/>
  <c r="AU2249" i="2" s="1"/>
  <c r="BC492" i="2"/>
  <c r="AU492" i="2" s="1"/>
  <c r="BC145" i="2"/>
  <c r="AU145" i="2" s="1"/>
  <c r="BC2774" i="2"/>
  <c r="BC1774" i="2"/>
  <c r="BC1526" i="2"/>
  <c r="AU1526" i="2" s="1"/>
  <c r="BC2714" i="2"/>
  <c r="AU2714" i="2" s="1"/>
  <c r="BC2911" i="2"/>
  <c r="AU2911" i="2" s="1"/>
  <c r="BC639" i="2"/>
  <c r="AU639" i="2" s="1"/>
  <c r="BC3084" i="2"/>
  <c r="AU3084" i="2" s="1"/>
  <c r="DX749" i="2"/>
  <c r="DP749" i="2" s="1"/>
  <c r="BC782" i="2"/>
  <c r="AU782" i="2" s="1"/>
  <c r="BC612" i="2"/>
  <c r="AU612" i="2" s="1"/>
  <c r="BC2215" i="2"/>
  <c r="AU2215" i="2" s="1"/>
  <c r="BC38" i="2"/>
  <c r="BC2720" i="2"/>
  <c r="AU2720" i="2" s="1"/>
  <c r="BC1665" i="2"/>
  <c r="AU1665" i="2" s="1"/>
  <c r="BC2169" i="2"/>
  <c r="AU2169" i="2" s="1"/>
  <c r="BC3026" i="2"/>
  <c r="AU3026" i="2" s="1"/>
  <c r="BC413" i="2"/>
  <c r="AU413" i="2" s="1"/>
  <c r="BC1180" i="2"/>
  <c r="AU1180" i="2" s="1"/>
  <c r="BC664" i="2"/>
  <c r="AU664" i="2" s="1"/>
  <c r="BC396" i="2"/>
  <c r="AU396" i="2" s="1"/>
  <c r="BC2706" i="2"/>
  <c r="AU2706" i="2" s="1"/>
  <c r="BC183" i="2"/>
  <c r="AU183" i="2" s="1"/>
  <c r="DX690" i="2"/>
  <c r="DP690" i="2" s="1"/>
  <c r="BC2421" i="2"/>
  <c r="AU2421" i="2" s="1"/>
  <c r="DX1366" i="2"/>
  <c r="DP1366" i="2" s="1"/>
  <c r="BC1756" i="2"/>
  <c r="BC986" i="2"/>
  <c r="AU986" i="2" s="1"/>
  <c r="BC2614" i="2"/>
  <c r="AU2614" i="2" s="1"/>
  <c r="BC2486" i="2"/>
  <c r="AU2486" i="2" s="1"/>
  <c r="BC663" i="2"/>
  <c r="AU663" i="2" s="1"/>
  <c r="BC1569" i="2"/>
  <c r="AU1569" i="2" s="1"/>
  <c r="BC1262" i="2"/>
  <c r="AU1262" i="2" s="1"/>
  <c r="BC696" i="2"/>
  <c r="AU696" i="2" s="1"/>
  <c r="DX427" i="2"/>
  <c r="DP427" i="2" s="1"/>
  <c r="BC1633" i="2"/>
  <c r="BC1781" i="2"/>
  <c r="AU1781" i="2" s="1"/>
  <c r="BC2676" i="2"/>
  <c r="AU2676" i="2" s="1"/>
  <c r="BC2118" i="2"/>
  <c r="AU2118" i="2" s="1"/>
  <c r="BC1003" i="2"/>
  <c r="AU1003" i="2" s="1"/>
  <c r="BC657" i="2"/>
  <c r="AU657" i="2" s="1"/>
  <c r="BC61" i="2"/>
  <c r="AU61" i="2" s="1"/>
  <c r="BC1245" i="2"/>
  <c r="AU1245" i="2" s="1"/>
  <c r="BC1278" i="2"/>
  <c r="AU1278" i="2" s="1"/>
  <c r="BC927" i="2"/>
  <c r="BC1413" i="2"/>
  <c r="AU1413" i="2" s="1"/>
  <c r="DX1804" i="2"/>
  <c r="DP1804" i="2" s="1"/>
  <c r="DX1109" i="2"/>
  <c r="DP1109" i="2" s="1"/>
  <c r="BC1344" i="2"/>
  <c r="AU1344" i="2" s="1"/>
  <c r="BC1120" i="2"/>
  <c r="AU1120" i="2" s="1"/>
  <c r="BC1179" i="2"/>
  <c r="BC2330" i="2"/>
  <c r="BC862" i="2"/>
  <c r="AU862" i="2" s="1"/>
  <c r="BC1702" i="2"/>
  <c r="BC2951" i="2"/>
  <c r="AU2951" i="2" s="1"/>
  <c r="BC2517" i="2"/>
  <c r="AU2517" i="2" s="1"/>
  <c r="BC2999" i="2"/>
  <c r="AU2999" i="2" s="1"/>
  <c r="BC900" i="2"/>
  <c r="AU900" i="2" s="1"/>
  <c r="DX714" i="2"/>
  <c r="DP714" i="2" s="1"/>
  <c r="BC2910" i="2"/>
  <c r="AU2910" i="2" s="1"/>
  <c r="BC599" i="2"/>
  <c r="AU599" i="2" s="1"/>
  <c r="BC966" i="2"/>
  <c r="AU966" i="2" s="1"/>
  <c r="BC860" i="2"/>
  <c r="AU860" i="2" s="1"/>
  <c r="BC2340" i="2"/>
  <c r="AU2340" i="2" s="1"/>
  <c r="BC780" i="2"/>
  <c r="AU780" i="2" s="1"/>
  <c r="BC2684" i="2"/>
  <c r="AU2684" i="2" s="1"/>
  <c r="BC2078" i="2"/>
  <c r="AU2078" i="2" s="1"/>
  <c r="BC2170" i="2"/>
  <c r="AU2170" i="2" s="1"/>
  <c r="BC2475" i="2"/>
  <c r="AU2475" i="2" s="1"/>
  <c r="BC2065" i="2"/>
  <c r="AU2065" i="2" s="1"/>
  <c r="BC3077" i="2"/>
  <c r="AU3077" i="2" s="1"/>
  <c r="DX927" i="2"/>
  <c r="DP927" i="2" s="1"/>
  <c r="BC2914" i="2"/>
  <c r="AU2914" i="2" s="1"/>
  <c r="DX1585" i="2"/>
  <c r="DP1585" i="2" s="1"/>
  <c r="BC361" i="2"/>
  <c r="BC2867" i="2"/>
  <c r="AU2867" i="2" s="1"/>
  <c r="BC2918" i="2"/>
  <c r="AU2918" i="2" s="1"/>
  <c r="BC707" i="2"/>
  <c r="AU707" i="2" s="1"/>
  <c r="DX885" i="2"/>
  <c r="DP885" i="2" s="1"/>
  <c r="BC1912" i="2"/>
  <c r="AU1912" i="2" s="1"/>
  <c r="BC97" i="2"/>
  <c r="AU97" i="2" s="1"/>
  <c r="BC2856" i="2"/>
  <c r="AU2856" i="2" s="1"/>
  <c r="BC2752" i="2"/>
  <c r="AU2752" i="2" s="1"/>
  <c r="BC1194" i="2"/>
  <c r="AU1194" i="2" s="1"/>
  <c r="BC679" i="2"/>
  <c r="AU679" i="2" s="1"/>
  <c r="BC728" i="2"/>
  <c r="AU728" i="2" s="1"/>
  <c r="BC1284" i="2"/>
  <c r="BC573" i="2"/>
  <c r="AU573" i="2" s="1"/>
  <c r="BC1557" i="2"/>
  <c r="BC903" i="2"/>
  <c r="AU903" i="2" s="1"/>
  <c r="BC54" i="2"/>
  <c r="AU54" i="2" s="1"/>
  <c r="BC2412" i="2"/>
  <c r="AU2412" i="2" s="1"/>
  <c r="BC233" i="2"/>
  <c r="AU233" i="2" s="1"/>
  <c r="BC853" i="2"/>
  <c r="BC2820" i="2"/>
  <c r="AU2820" i="2" s="1"/>
  <c r="BC1900" i="2"/>
  <c r="AU1900" i="2" s="1"/>
  <c r="BC1148" i="2"/>
  <c r="AU1148" i="2" s="1"/>
  <c r="BC2903" i="2"/>
  <c r="AU2903" i="2" s="1"/>
  <c r="BC1562" i="2"/>
  <c r="AU1562" i="2" s="1"/>
  <c r="BC994" i="2"/>
  <c r="AU994" i="2" s="1"/>
  <c r="BC102" i="2"/>
  <c r="AU102" i="2" s="1"/>
  <c r="BC2635" i="2"/>
  <c r="AU2635" i="2" s="1"/>
  <c r="BC2331" i="2"/>
  <c r="AU2331" i="2" s="1"/>
  <c r="BC317" i="2"/>
  <c r="AU317" i="2" s="1"/>
  <c r="BC2628" i="2"/>
  <c r="AU2628" i="2" s="1"/>
  <c r="BC1709" i="2"/>
  <c r="AU1709" i="2" s="1"/>
  <c r="BC2304" i="2"/>
  <c r="AU2304" i="2" s="1"/>
  <c r="BC2844" i="2"/>
  <c r="AU2844" i="2" s="1"/>
  <c r="BC2934" i="2"/>
  <c r="BC2749" i="2"/>
  <c r="BC3041" i="2"/>
  <c r="BC1203" i="2"/>
  <c r="AU1203" i="2" s="1"/>
  <c r="BC2430" i="2"/>
  <c r="AU2430" i="2" s="1"/>
  <c r="BC2825" i="2"/>
  <c r="AU2825" i="2" s="1"/>
  <c r="BC324" i="2"/>
  <c r="AU324" i="2" s="1"/>
  <c r="DX1702" i="2"/>
  <c r="DP1702" i="2" s="1"/>
  <c r="BC74" i="2"/>
  <c r="AU74" i="2" s="1"/>
  <c r="DX1718" i="2"/>
  <c r="DP1718" i="2" s="1"/>
  <c r="BC1609" i="2"/>
  <c r="AU1609" i="2" s="1"/>
  <c r="BC611" i="2"/>
  <c r="AU611" i="2" s="1"/>
  <c r="DX1163" i="2"/>
  <c r="DP1163" i="2" s="1"/>
  <c r="BC2159" i="2"/>
  <c r="BC1053" i="2"/>
  <c r="AU1053" i="2" s="1"/>
  <c r="BC2187" i="2"/>
  <c r="AU2187" i="2" s="1"/>
  <c r="DX510" i="2"/>
  <c r="DP510" i="2" s="1"/>
  <c r="DX44" i="2"/>
  <c r="DP44" i="2" s="1"/>
  <c r="BC101" i="2"/>
  <c r="AU101" i="2" s="1"/>
  <c r="BC958" i="2"/>
  <c r="AU958" i="2" s="1"/>
  <c r="BC1840" i="2"/>
  <c r="BC350" i="2"/>
  <c r="AU350" i="2" s="1"/>
  <c r="BC2773" i="2"/>
  <c r="AU2773" i="2" s="1"/>
  <c r="BC1773" i="2"/>
  <c r="AU1773" i="2" s="1"/>
  <c r="BC602" i="2"/>
  <c r="AU602" i="2" s="1"/>
  <c r="BC1090" i="2"/>
  <c r="AU1090" i="2" s="1"/>
  <c r="BC873" i="2"/>
  <c r="BC1502" i="2"/>
  <c r="BC628" i="2"/>
  <c r="AU628" i="2" s="1"/>
  <c r="BC353" i="2"/>
  <c r="AU353" i="2" s="1"/>
  <c r="BC1312" i="2"/>
  <c r="AU1312" i="2" s="1"/>
  <c r="BC2133" i="2"/>
  <c r="AU2133" i="2" s="1"/>
  <c r="BC2640" i="2"/>
  <c r="AU2640" i="2" s="1"/>
  <c r="DX1620" i="2"/>
  <c r="DP1620" i="2" s="1"/>
  <c r="BC215" i="2"/>
  <c r="AU215" i="2" s="1"/>
  <c r="BC3035" i="2"/>
  <c r="AU3035" i="2" s="1"/>
  <c r="DX187" i="2"/>
  <c r="DP187" i="2" s="1"/>
  <c r="BC1481" i="2"/>
  <c r="AU1481" i="2" s="1"/>
  <c r="BC2968" i="2"/>
  <c r="AU2968" i="2" s="1"/>
  <c r="BC2532" i="2"/>
  <c r="AU2532" i="2" s="1"/>
  <c r="BC2154" i="2"/>
  <c r="AU2154" i="2" s="1"/>
  <c r="BC2164" i="2"/>
  <c r="BC692" i="2"/>
  <c r="AU692" i="2" s="1"/>
  <c r="BC968" i="2"/>
  <c r="AU968" i="2" s="1"/>
  <c r="BC1257" i="2"/>
  <c r="BC3092" i="2"/>
  <c r="DX2256" i="2"/>
  <c r="DP2256" i="2" s="1"/>
  <c r="BC1098" i="2"/>
  <c r="AU1098" i="2" s="1"/>
  <c r="BC2436" i="2"/>
  <c r="AU2436" i="2" s="1"/>
  <c r="BC3042" i="2"/>
  <c r="AU3042" i="2" s="1"/>
  <c r="BC924" i="2"/>
  <c r="AU924" i="2" s="1"/>
  <c r="BC1566" i="2"/>
  <c r="AU1566" i="2" s="1"/>
  <c r="BC596" i="2"/>
  <c r="AU596" i="2" s="1"/>
  <c r="BC788" i="2"/>
  <c r="AU788" i="2" s="1"/>
  <c r="BC2273" i="2"/>
  <c r="AU2273" i="2" s="1"/>
  <c r="BC568" i="2"/>
  <c r="AU568" i="2" s="1"/>
  <c r="BC2939" i="2"/>
  <c r="BC3088" i="2"/>
  <c r="AU3088" i="2" s="1"/>
  <c r="BC3057" i="2"/>
  <c r="AU3057" i="2" s="1"/>
  <c r="BC2298" i="2"/>
  <c r="AU2298" i="2" s="1"/>
  <c r="BC1315" i="2"/>
  <c r="BC3036" i="2"/>
  <c r="AU3036" i="2" s="1"/>
  <c r="BC1038" i="2"/>
  <c r="AU1038" i="2" s="1"/>
  <c r="BC2547" i="2"/>
  <c r="BC2980" i="2"/>
  <c r="AU2980" i="2" s="1"/>
  <c r="BC334" i="2"/>
  <c r="AU334" i="2" s="1"/>
  <c r="BC2500" i="2"/>
  <c r="AU2500" i="2" s="1"/>
  <c r="BC2696" i="2"/>
  <c r="AU2696" i="2" s="1"/>
  <c r="BC1348" i="2"/>
  <c r="AU1348" i="2" s="1"/>
  <c r="BC2930" i="2"/>
  <c r="BC571" i="2"/>
  <c r="AU571" i="2" s="1"/>
  <c r="BC2552" i="2"/>
  <c r="AU2552" i="2" s="1"/>
  <c r="BC1163" i="2"/>
  <c r="BC57" i="2"/>
  <c r="AU57" i="2" s="1"/>
  <c r="BC2641" i="2"/>
  <c r="AU2641" i="2" s="1"/>
  <c r="BC2671" i="2"/>
  <c r="AU2671" i="2" s="1"/>
  <c r="BC1981" i="2"/>
  <c r="AU1981" i="2" s="1"/>
  <c r="DX540" i="2"/>
  <c r="DP540" i="2" s="1"/>
  <c r="BC3016" i="2"/>
  <c r="AU3016" i="2" s="1"/>
  <c r="BC2564" i="2"/>
  <c r="AU2564" i="2" s="1"/>
  <c r="BC2602" i="2"/>
  <c r="AU2602" i="2" s="1"/>
  <c r="DX1592" i="2"/>
  <c r="DP1592" i="2" s="1"/>
  <c r="BC2730" i="2"/>
  <c r="AU2730" i="2" s="1"/>
  <c r="BC534" i="2"/>
  <c r="DX1730" i="2"/>
  <c r="BC2334" i="2"/>
  <c r="BC2295" i="2"/>
  <c r="AU2295" i="2" s="1"/>
  <c r="BC471" i="2"/>
  <c r="AU471" i="2" s="1"/>
  <c r="BC1077" i="2"/>
  <c r="AU1077" i="2" s="1"/>
  <c r="BC2721" i="2"/>
  <c r="BC2592" i="2"/>
  <c r="AU2592" i="2" s="1"/>
  <c r="BC33" i="2"/>
  <c r="AU33" i="2" s="1"/>
  <c r="BC1361" i="2"/>
  <c r="BC462" i="2"/>
  <c r="AU462" i="2" s="1"/>
  <c r="DX1380" i="2"/>
  <c r="DP1380" i="2" s="1"/>
  <c r="DX917" i="2"/>
  <c r="DP917" i="2" s="1"/>
  <c r="DX536" i="2"/>
  <c r="DP536" i="2" s="1"/>
  <c r="DX670" i="2"/>
  <c r="DP670" i="2" s="1"/>
  <c r="BC2114" i="2"/>
  <c r="AU2114" i="2" s="1"/>
  <c r="BC2575" i="2"/>
  <c r="AU2575" i="2" s="1"/>
  <c r="BC3028" i="2"/>
  <c r="AU3028" i="2" s="1"/>
  <c r="BC2354" i="2"/>
  <c r="AU2354" i="2" s="1"/>
  <c r="BC1322" i="2"/>
  <c r="AU1322" i="2" s="1"/>
  <c r="BC863" i="2"/>
  <c r="AU863" i="2" s="1"/>
  <c r="BC1969" i="2"/>
  <c r="AU1969" i="2" s="1"/>
  <c r="DX1331" i="2"/>
  <c r="DP1331" i="2" s="1"/>
  <c r="BC2251" i="2"/>
  <c r="AU2251" i="2" s="1"/>
  <c r="BC619" i="2"/>
  <c r="AU619" i="2" s="1"/>
  <c r="BC1411" i="2"/>
  <c r="BC479" i="2"/>
  <c r="AU479" i="2" s="1"/>
  <c r="BC2543" i="2"/>
  <c r="AU2543" i="2" s="1"/>
  <c r="BC699" i="2"/>
  <c r="AU699" i="2" s="1"/>
  <c r="BC2907" i="2"/>
  <c r="BC2554" i="2"/>
  <c r="AU2554" i="2" s="1"/>
  <c r="BC2234" i="2"/>
  <c r="AU2234" i="2" s="1"/>
  <c r="BC620" i="2"/>
  <c r="BC2965" i="2"/>
  <c r="AU2965" i="2" s="1"/>
  <c r="DX1789" i="2"/>
  <c r="DP1789" i="2" s="1"/>
  <c r="DX363" i="2"/>
  <c r="DP363" i="2" s="1"/>
  <c r="BC2460" i="2"/>
  <c r="AU2460" i="2" s="1"/>
  <c r="BC1116" i="2"/>
  <c r="AU1116" i="2" s="1"/>
  <c r="BC2272" i="2"/>
  <c r="AU2272" i="2" s="1"/>
  <c r="BC2929" i="2"/>
  <c r="AU2929" i="2" s="1"/>
  <c r="BC2121" i="2"/>
  <c r="BC918" i="2"/>
  <c r="AU918" i="2" s="1"/>
  <c r="BC164" i="2"/>
  <c r="AU164" i="2" s="1"/>
  <c r="BC2184" i="2"/>
  <c r="AU2184" i="2" s="1"/>
  <c r="BC875" i="2"/>
  <c r="AU875" i="2" s="1"/>
  <c r="DX1768" i="2"/>
  <c r="DP1768" i="2" s="1"/>
  <c r="BC2578" i="2"/>
  <c r="AU2578" i="2" s="1"/>
  <c r="BC2227" i="2"/>
  <c r="AU2227" i="2" s="1"/>
  <c r="BC662" i="2"/>
  <c r="AU662" i="2" s="1"/>
  <c r="BC1666" i="2"/>
  <c r="AU1666" i="2" s="1"/>
  <c r="BC992" i="2"/>
  <c r="AU992" i="2" s="1"/>
  <c r="BC2279" i="2"/>
  <c r="AU2279" i="2" s="1"/>
  <c r="BC1175" i="2"/>
  <c r="AU1175" i="2" s="1"/>
  <c r="DX850" i="2"/>
  <c r="DP850" i="2" s="1"/>
  <c r="BC2756" i="2"/>
  <c r="AU2756" i="2" s="1"/>
  <c r="BC2620" i="2"/>
  <c r="AU2620" i="2" s="1"/>
  <c r="BC1347" i="2"/>
  <c r="AU1347" i="2" s="1"/>
  <c r="BC73" i="2"/>
  <c r="AU73" i="2" s="1"/>
  <c r="BC2816" i="2"/>
  <c r="AU2816" i="2" s="1"/>
  <c r="DX1161" i="2"/>
  <c r="DP1161" i="2" s="1"/>
  <c r="BC1450" i="2"/>
  <c r="AU1450" i="2" s="1"/>
  <c r="BC1307" i="2"/>
  <c r="AU1307" i="2" s="1"/>
  <c r="BC1516" i="2"/>
  <c r="BC2423" i="2"/>
  <c r="AU2423" i="2" s="1"/>
  <c r="BC1386" i="2"/>
  <c r="AU1386" i="2" s="1"/>
  <c r="BC335" i="2"/>
  <c r="AU335" i="2" s="1"/>
  <c r="BC351" i="2"/>
  <c r="AU351" i="2" s="1"/>
  <c r="BC1071" i="2"/>
  <c r="AU1071" i="2" s="1"/>
  <c r="BC224" i="2"/>
  <c r="AU224" i="2" s="1"/>
  <c r="BC2732" i="2"/>
  <c r="AU2732" i="2" s="1"/>
  <c r="BC1801" i="2"/>
  <c r="BC1244" i="2"/>
  <c r="AU1244" i="2" s="1"/>
  <c r="BC3034" i="2"/>
  <c r="AU3034" i="2" s="1"/>
  <c r="DX1653" i="2"/>
  <c r="DP1653" i="2" s="1"/>
  <c r="DX204" i="2"/>
  <c r="DP204" i="2" s="1"/>
  <c r="BC1993" i="2"/>
  <c r="AU1993" i="2" s="1"/>
  <c r="BC990" i="2"/>
  <c r="AU990" i="2" s="1"/>
  <c r="BC649" i="2"/>
  <c r="AU649" i="2" s="1"/>
  <c r="DX1797" i="2"/>
  <c r="DP1797" i="2" s="1"/>
  <c r="BC2809" i="2"/>
  <c r="AU2809" i="2" s="1"/>
  <c r="BC2230" i="2"/>
  <c r="AU2230" i="2" s="1"/>
  <c r="BC2645" i="2"/>
  <c r="AU2645" i="2" s="1"/>
  <c r="BC667" i="2"/>
  <c r="AU667" i="2" s="1"/>
  <c r="BC2744" i="2"/>
  <c r="AU2744" i="2" s="1"/>
  <c r="BC2520" i="2"/>
  <c r="AU2520" i="2" s="1"/>
  <c r="DX1502" i="2"/>
  <c r="DP1502" i="2" s="1"/>
  <c r="BC1026" i="2"/>
  <c r="AU1026" i="2" s="1"/>
  <c r="BC1260" i="2"/>
  <c r="BC955" i="2"/>
  <c r="AU955" i="2" s="1"/>
  <c r="BC168" i="2"/>
  <c r="AU168" i="2" s="1"/>
  <c r="BC2940" i="2"/>
  <c r="AU2940" i="2" s="1"/>
  <c r="BC1691" i="2"/>
  <c r="BC1041" i="2"/>
  <c r="BC574" i="2"/>
  <c r="AU574" i="2" s="1"/>
  <c r="BC2858" i="2"/>
  <c r="DX931" i="2"/>
  <c r="DP931" i="2" s="1"/>
  <c r="BC1618" i="2"/>
  <c r="AU1618" i="2" s="1"/>
  <c r="BC889" i="2"/>
  <c r="AU889" i="2" s="1"/>
  <c r="BC1076" i="2"/>
  <c r="AU1076" i="2" s="1"/>
  <c r="BC1797" i="2"/>
  <c r="BC2199" i="2"/>
  <c r="AU2199" i="2" s="1"/>
  <c r="BC1857" i="2"/>
  <c r="AU1857" i="2" s="1"/>
  <c r="BC2119" i="2"/>
  <c r="AU2119" i="2" s="1"/>
  <c r="BC1553" i="2"/>
  <c r="AU1553" i="2" s="1"/>
  <c r="BC1149" i="2"/>
  <c r="AU1149" i="2" s="1"/>
  <c r="BC682" i="2"/>
  <c r="AU682" i="2" s="1"/>
  <c r="BC2936" i="2"/>
  <c r="DX224" i="2"/>
  <c r="DP224" i="2" s="1"/>
  <c r="BC3004" i="2"/>
  <c r="DX2298" i="2"/>
  <c r="DP2298" i="2" s="1"/>
  <c r="DX1861" i="2"/>
  <c r="DP1861" i="2" s="1"/>
  <c r="BC2117" i="2"/>
  <c r="AU2117" i="2" s="1"/>
  <c r="BC157" i="2"/>
  <c r="AU157" i="2" s="1"/>
  <c r="BC139" i="2"/>
  <c r="AU139" i="2" s="1"/>
  <c r="BC3082" i="2"/>
  <c r="AU3082" i="2" s="1"/>
  <c r="BC1932" i="2"/>
  <c r="AU1932" i="2" s="1"/>
  <c r="BC1651" i="2"/>
  <c r="BC1241" i="2"/>
  <c r="AU1241" i="2" s="1"/>
  <c r="BC846" i="2"/>
  <c r="AU846" i="2" s="1"/>
  <c r="BC148" i="2"/>
  <c r="AU148" i="2" s="1"/>
  <c r="BC593" i="2"/>
  <c r="AU593" i="2" s="1"/>
  <c r="BC1079" i="2"/>
  <c r="AU1079" i="2" s="1"/>
  <c r="BC650" i="2"/>
  <c r="AU650" i="2" s="1"/>
  <c r="BC2275" i="2"/>
  <c r="AU2275" i="2" s="1"/>
  <c r="BC1130" i="2"/>
  <c r="BC750" i="2"/>
  <c r="AU750" i="2" s="1"/>
  <c r="BC1533" i="2"/>
  <c r="AU1533" i="2" s="1"/>
  <c r="BC1622" i="2"/>
  <c r="AU1622" i="2" s="1"/>
  <c r="BC2214" i="2"/>
  <c r="AU2214" i="2" s="1"/>
  <c r="BC2195" i="2"/>
  <c r="AU2195" i="2" s="1"/>
  <c r="BC1764" i="2"/>
  <c r="AU1764" i="2" s="1"/>
  <c r="BC2813" i="2"/>
  <c r="AU2813" i="2" s="1"/>
  <c r="BC24" i="2"/>
  <c r="AU24" i="2" s="1"/>
  <c r="BC912" i="2"/>
  <c r="AU912" i="2" s="1"/>
  <c r="BC1276" i="2"/>
  <c r="AU1276" i="2" s="1"/>
  <c r="BC395" i="2"/>
  <c r="AU395" i="2" s="1"/>
  <c r="BC39" i="2"/>
  <c r="AU39" i="2" s="1"/>
  <c r="DX235" i="2"/>
  <c r="DP235" i="2" s="1"/>
  <c r="BC581" i="2"/>
  <c r="AU581" i="2" s="1"/>
  <c r="BC554" i="2"/>
  <c r="BC2497" i="2"/>
  <c r="AU2497" i="2" s="1"/>
  <c r="BC286" i="2"/>
  <c r="AU286" i="2" s="1"/>
  <c r="BC1154" i="2"/>
  <c r="AU1154" i="2" s="1"/>
  <c r="BC811" i="2"/>
  <c r="AU811" i="2" s="1"/>
  <c r="BC1220" i="2"/>
  <c r="BC1492" i="2"/>
  <c r="AU1492" i="2" s="1"/>
  <c r="BC2192" i="2"/>
  <c r="AU2192" i="2" s="1"/>
  <c r="BC580" i="2"/>
  <c r="AU580" i="2" s="1"/>
  <c r="BC2842" i="2"/>
  <c r="BC2935" i="2"/>
  <c r="AU2935" i="2" s="1"/>
  <c r="BC2407" i="2"/>
  <c r="AU2407" i="2" s="1"/>
  <c r="DX1361" i="2"/>
  <c r="BC634" i="2"/>
  <c r="AU634" i="2" s="1"/>
  <c r="DX123" i="2"/>
  <c r="DP123" i="2" s="1"/>
  <c r="BC2452" i="2"/>
  <c r="BC2663" i="2"/>
  <c r="AU2663" i="2" s="1"/>
  <c r="BC516" i="2"/>
  <c r="AU516" i="2" s="1"/>
  <c r="BC1892" i="2"/>
  <c r="AU1892" i="2" s="1"/>
  <c r="BC326" i="2"/>
  <c r="AU326" i="2" s="1"/>
  <c r="BC100" i="2"/>
  <c r="AU100" i="2" s="1"/>
  <c r="BC1357" i="2"/>
  <c r="AU1357" i="2" s="1"/>
  <c r="BC1700" i="2"/>
  <c r="BC2824" i="2"/>
  <c r="AU2824" i="2" s="1"/>
  <c r="BC1943" i="2"/>
  <c r="AU1943" i="2" s="1"/>
  <c r="BC1849" i="2"/>
  <c r="AU1849" i="2" s="1"/>
  <c r="DX1785" i="2"/>
  <c r="DP1785" i="2" s="1"/>
  <c r="BC2580" i="2"/>
  <c r="AU2580" i="2" s="1"/>
  <c r="BC1532" i="2"/>
  <c r="AU1532" i="2" s="1"/>
  <c r="BC1113" i="2"/>
  <c r="AU1113" i="2" s="1"/>
  <c r="DX1691" i="2"/>
  <c r="DP1691" i="2" s="1"/>
  <c r="BC331" i="2"/>
  <c r="AU331" i="2" s="1"/>
  <c r="BC2388" i="2"/>
  <c r="AU2388" i="2" s="1"/>
  <c r="BC2271" i="2"/>
  <c r="AU2271" i="2" s="1"/>
  <c r="BC1949" i="2"/>
  <c r="AU1949" i="2" s="1"/>
  <c r="BC2904" i="2"/>
  <c r="AU2904" i="2" s="1"/>
  <c r="BC1395" i="2"/>
  <c r="AU1395" i="2" s="1"/>
  <c r="BC1741" i="2"/>
  <c r="AU1741" i="2" s="1"/>
  <c r="BC2033" i="2"/>
  <c r="AU2033" i="2" s="1"/>
  <c r="DX444" i="2"/>
  <c r="DP444" i="2" s="1"/>
  <c r="BC209" i="2"/>
  <c r="BC1529" i="2"/>
  <c r="AU1529" i="2" s="1"/>
  <c r="BC412" i="2"/>
  <c r="DX1284" i="2"/>
  <c r="DP1284" i="2" s="1"/>
  <c r="BC295" i="2"/>
  <c r="AU295" i="2" s="1"/>
  <c r="BC1404" i="2"/>
  <c r="AU1404" i="2" s="1"/>
  <c r="BC1263" i="2"/>
  <c r="AU1263" i="2" s="1"/>
  <c r="BC2204" i="2"/>
  <c r="AU2204" i="2" s="1"/>
  <c r="DX1289" i="2"/>
  <c r="DP1289" i="2" s="1"/>
  <c r="BC559" i="2"/>
  <c r="AU559" i="2" s="1"/>
  <c r="BC1426" i="2"/>
  <c r="AU1426" i="2" s="1"/>
  <c r="DX1013" i="2"/>
  <c r="DP1013" i="2" s="1"/>
  <c r="DX480" i="2"/>
  <c r="DP480" i="2" s="1"/>
  <c r="BC674" i="2"/>
  <c r="BC1340" i="2"/>
  <c r="AU1340" i="2" s="1"/>
  <c r="BC840" i="2"/>
  <c r="AU840" i="2" s="1"/>
  <c r="DX1622" i="2"/>
  <c r="DP1622" i="2" s="1"/>
  <c r="BC2839" i="2"/>
  <c r="AU2839" i="2" s="1"/>
  <c r="BC175" i="2"/>
  <c r="AU175" i="2" s="1"/>
  <c r="DX451" i="2"/>
  <c r="DP451" i="2" s="1"/>
  <c r="BC817" i="2"/>
  <c r="BC70" i="2"/>
  <c r="AU70" i="2" s="1"/>
  <c r="BC2665" i="2"/>
  <c r="AU2665" i="2" s="1"/>
  <c r="BC1442" i="2"/>
  <c r="AU1442" i="2" s="1"/>
  <c r="BC1886" i="2"/>
  <c r="AU1886" i="2" s="1"/>
  <c r="DX771" i="2"/>
  <c r="DP771" i="2" s="1"/>
  <c r="BC357" i="2"/>
  <c r="AU357" i="2" s="1"/>
  <c r="BC2978" i="2"/>
  <c r="AU2978" i="2" s="1"/>
  <c r="BC417" i="2"/>
  <c r="AU417" i="2" s="1"/>
  <c r="BC130" i="2"/>
  <c r="AU130" i="2" s="1"/>
  <c r="BC2898" i="2"/>
  <c r="AU2898" i="2" s="1"/>
  <c r="BC2053" i="2"/>
  <c r="AU2053" i="2" s="1"/>
  <c r="BC441" i="2"/>
  <c r="AU441" i="2" s="1"/>
  <c r="BC2162" i="2"/>
  <c r="AU2162" i="2" s="1"/>
  <c r="BC1931" i="2"/>
  <c r="AU1931" i="2" s="1"/>
  <c r="BC3033" i="2"/>
  <c r="BC870" i="2"/>
  <c r="AU870" i="2" s="1"/>
  <c r="BC2495" i="2"/>
  <c r="AU2495" i="2" s="1"/>
  <c r="BC2288" i="2"/>
  <c r="BC1249" i="2"/>
  <c r="AU1249" i="2" s="1"/>
  <c r="BC904" i="2"/>
  <c r="AU904" i="2" s="1"/>
  <c r="BC744" i="2"/>
  <c r="AU744" i="2" s="1"/>
  <c r="BC1870" i="2"/>
  <c r="AU1870" i="2" s="1"/>
  <c r="BC563" i="2"/>
  <c r="AU563" i="2" s="1"/>
  <c r="BC712" i="2"/>
  <c r="AU712" i="2" s="1"/>
  <c r="BC1047" i="2"/>
  <c r="BC1556" i="2"/>
  <c r="AU1556" i="2" s="1"/>
  <c r="DX519" i="2"/>
  <c r="DP519" i="2" s="1"/>
  <c r="BC1785" i="2"/>
  <c r="AU1785" i="2" s="1"/>
  <c r="BC2875" i="2"/>
  <c r="AU2875" i="2" s="1"/>
  <c r="DX2175" i="2"/>
  <c r="DP2175" i="2" s="1"/>
  <c r="BC1808" i="2"/>
  <c r="AU1808" i="2" s="1"/>
  <c r="BC1547" i="2"/>
  <c r="AU1547" i="2" s="1"/>
  <c r="BC2958" i="2"/>
  <c r="AU2958" i="2" s="1"/>
  <c r="BC2000" i="2"/>
  <c r="AU2000" i="2" s="1"/>
  <c r="DX711" i="2"/>
  <c r="DP711" i="2" s="1"/>
  <c r="BC254" i="2"/>
  <c r="BC197" i="2"/>
  <c r="AU197" i="2" s="1"/>
  <c r="BC421" i="2"/>
  <c r="AU421" i="2" s="1"/>
  <c r="BC2482" i="2"/>
  <c r="AU2482" i="2" s="1"/>
  <c r="BC2598" i="2"/>
  <c r="AU2598" i="2" s="1"/>
  <c r="BC2740" i="2"/>
  <c r="BC1355" i="2"/>
  <c r="AU1355" i="2" s="1"/>
  <c r="DX573" i="2"/>
  <c r="DP573" i="2" s="1"/>
  <c r="BC855" i="2"/>
  <c r="AU855" i="2" s="1"/>
  <c r="BC1571" i="2"/>
  <c r="BC2970" i="2"/>
  <c r="AU2970" i="2" s="1"/>
  <c r="BC3015" i="2"/>
  <c r="AU3015" i="2" s="1"/>
  <c r="BC1901" i="2"/>
  <c r="DX110" i="2"/>
  <c r="DP110" i="2" s="1"/>
  <c r="BC677" i="2"/>
  <c r="AU677" i="2" s="1"/>
  <c r="BC1009" i="2"/>
  <c r="BC2124" i="2"/>
  <c r="AU2124" i="2" s="1"/>
  <c r="DX453" i="2"/>
  <c r="DP453" i="2" s="1"/>
  <c r="BC1136" i="2"/>
  <c r="BC1139" i="2"/>
  <c r="AU1139" i="2" s="1"/>
  <c r="BC1333" i="2"/>
  <c r="AU1333" i="2" s="1"/>
  <c r="BC1999" i="2"/>
  <c r="AU1999" i="2" s="1"/>
  <c r="DX1645" i="2"/>
  <c r="DP1645" i="2" s="1"/>
  <c r="DX1781" i="2"/>
  <c r="DP1781" i="2" s="1"/>
  <c r="BC274" i="2"/>
  <c r="AU274" i="2" s="1"/>
  <c r="BC496" i="2"/>
  <c r="AU496" i="2" s="1"/>
  <c r="BC2264" i="2"/>
  <c r="AU2264" i="2" s="1"/>
  <c r="BC1491" i="2"/>
  <c r="BC1855" i="2"/>
  <c r="AU1855" i="2" s="1"/>
  <c r="BC1958" i="2"/>
  <c r="DX1589" i="2"/>
  <c r="DP1589" i="2" s="1"/>
  <c r="BC2888" i="2"/>
  <c r="AU2888" i="2" s="1"/>
  <c r="BC2916" i="2"/>
  <c r="AU2916" i="2" s="1"/>
  <c r="BC2439" i="2"/>
  <c r="AU2439" i="2" s="1"/>
  <c r="BC892" i="2"/>
  <c r="AU892" i="2" s="1"/>
  <c r="DX380" i="2"/>
  <c r="DP380" i="2" s="1"/>
  <c r="BC2116" i="2"/>
  <c r="AU2116" i="2" s="1"/>
  <c r="BC872" i="2"/>
  <c r="AU872" i="2" s="1"/>
  <c r="BC2571" i="2"/>
  <c r="AU2571" i="2" s="1"/>
  <c r="DX644" i="2"/>
  <c r="DP644" i="2" s="1"/>
  <c r="BC1607" i="2"/>
  <c r="AU1607" i="2" s="1"/>
  <c r="BC545" i="2"/>
  <c r="AU545" i="2" s="1"/>
  <c r="BC2326" i="2"/>
  <c r="AU2326" i="2" s="1"/>
  <c r="BC227" i="2"/>
  <c r="AU227" i="2" s="1"/>
  <c r="BC2627" i="2"/>
  <c r="AU2627" i="2" s="1"/>
  <c r="BC2051" i="2"/>
  <c r="AU2051" i="2" s="1"/>
  <c r="BC1234" i="2"/>
  <c r="AU1234" i="2" s="1"/>
  <c r="BC2396" i="2"/>
  <c r="AU2396" i="2" s="1"/>
  <c r="BC2390" i="2"/>
  <c r="AU2390" i="2" s="1"/>
  <c r="DX893" i="2"/>
  <c r="DP893" i="2" s="1"/>
  <c r="BC1942" i="2"/>
  <c r="AU1942" i="2" s="1"/>
  <c r="BC1893" i="2"/>
  <c r="BC2584" i="2"/>
  <c r="AU2584" i="2" s="1"/>
  <c r="BC1292" i="2"/>
  <c r="AU1292" i="2" s="1"/>
  <c r="BC1670" i="2"/>
  <c r="AU1670" i="2" s="1"/>
  <c r="BC1070" i="2"/>
  <c r="DX1808" i="2"/>
  <c r="DP1808" i="2" s="1"/>
  <c r="BC1198" i="2"/>
  <c r="BC2032" i="2"/>
  <c r="AU2032" i="2" s="1"/>
  <c r="BC720" i="2"/>
  <c r="AU720" i="2" s="1"/>
  <c r="BC2282" i="2"/>
  <c r="AU2282" i="2" s="1"/>
  <c r="BC2595" i="2"/>
  <c r="AU2595" i="2" s="1"/>
  <c r="DX1700" i="2"/>
  <c r="DP1700" i="2" s="1"/>
  <c r="BC1195" i="2"/>
  <c r="AU1195" i="2" s="1"/>
  <c r="BC359" i="2"/>
  <c r="AU359" i="2" s="1"/>
  <c r="BC1407" i="2"/>
  <c r="AU1407" i="2" s="1"/>
  <c r="BC2074" i="2"/>
  <c r="BC985" i="2"/>
  <c r="AU985" i="2" s="1"/>
  <c r="BC3096" i="2"/>
  <c r="AU3096" i="2" s="1"/>
  <c r="BC2290" i="2"/>
  <c r="BC1944" i="2"/>
  <c r="BC488" i="2"/>
  <c r="AU488" i="2" s="1"/>
  <c r="BC2906" i="2"/>
  <c r="AU2906" i="2" s="1"/>
  <c r="BC2296" i="2"/>
  <c r="AU2296" i="2" s="1"/>
  <c r="BC908" i="2"/>
  <c r="AU908" i="2" s="1"/>
  <c r="BC2653" i="2"/>
  <c r="BC1469" i="2"/>
  <c r="AU1469" i="2" s="1"/>
  <c r="BC311" i="2"/>
  <c r="AU311" i="2" s="1"/>
  <c r="BC2711" i="2"/>
  <c r="AU2711" i="2" s="1"/>
  <c r="BC2851" i="2"/>
  <c r="BC2496" i="2"/>
  <c r="AU2496" i="2" s="1"/>
  <c r="BC843" i="2"/>
  <c r="AU843" i="2" s="1"/>
  <c r="BC2679" i="2"/>
  <c r="AU2679" i="2" s="1"/>
  <c r="BC1448" i="2"/>
  <c r="AU1448" i="2" s="1"/>
  <c r="BC19" i="2"/>
  <c r="AU19" i="2" s="1"/>
  <c r="BC1408" i="2"/>
  <c r="BC163" i="2"/>
  <c r="AU163" i="2" s="1"/>
  <c r="DX1576" i="2"/>
  <c r="DP1576" i="2" s="1"/>
  <c r="BC2868" i="2"/>
  <c r="BC388" i="2"/>
  <c r="AU388" i="2" s="1"/>
  <c r="BC2531" i="2"/>
  <c r="AU2531" i="2" s="1"/>
  <c r="BC558" i="2"/>
  <c r="AU558" i="2" s="1"/>
  <c r="DX501" i="2"/>
  <c r="BC2764" i="2"/>
  <c r="AU2764" i="2" s="1"/>
  <c r="BC3019" i="2"/>
  <c r="DX1817" i="2"/>
  <c r="DP1817" i="2" s="1"/>
  <c r="DX2211" i="2"/>
  <c r="DP2211" i="2" s="1"/>
  <c r="BC2859" i="2"/>
  <c r="AU2859" i="2" s="1"/>
  <c r="BC2664" i="2"/>
  <c r="AU2664" i="2" s="1"/>
  <c r="BC207" i="2"/>
  <c r="AU207" i="2" s="1"/>
  <c r="BC1678" i="2"/>
  <c r="AU1678" i="2" s="1"/>
  <c r="BC2947" i="2"/>
  <c r="AU2947" i="2" s="1"/>
  <c r="DX1383" i="2"/>
  <c r="DP1383" i="2" s="1"/>
  <c r="BC9" i="2"/>
  <c r="AU9" i="2" s="1"/>
  <c r="BC2770" i="2"/>
  <c r="BC1546" i="2"/>
  <c r="AU1546" i="2" s="1"/>
  <c r="BC2508" i="2"/>
  <c r="BC709" i="2"/>
  <c r="AU709" i="2" s="1"/>
  <c r="BC1645" i="2"/>
  <c r="BC1551" i="2"/>
  <c r="AU1551" i="2" s="1"/>
  <c r="BC1695" i="2"/>
  <c r="BC1973" i="2"/>
  <c r="AU1973" i="2" s="1"/>
  <c r="BC2902" i="2"/>
  <c r="AU2902" i="2" s="1"/>
  <c r="BC1059" i="2"/>
  <c r="AU1059" i="2" s="1"/>
  <c r="BC2857" i="2"/>
  <c r="AU2857" i="2" s="1"/>
  <c r="BC2021" i="2"/>
  <c r="AU2021" i="2" s="1"/>
  <c r="BC518" i="2"/>
  <c r="AU518" i="2" s="1"/>
  <c r="BC1719" i="2"/>
  <c r="BC2028" i="2"/>
  <c r="AU2028" i="2" s="1"/>
  <c r="BC626" i="2"/>
  <c r="AU626" i="2" s="1"/>
  <c r="BC2139" i="2"/>
  <c r="AU2139" i="2" s="1"/>
  <c r="BC302" i="2"/>
  <c r="AU302" i="2" s="1"/>
  <c r="BC3064" i="2"/>
  <c r="BC2319" i="2"/>
  <c r="BC1570" i="2"/>
  <c r="AU1570" i="2" s="1"/>
  <c r="BC355" i="2"/>
  <c r="AU355" i="2" s="1"/>
  <c r="BC2216" i="2"/>
  <c r="BC2220" i="2"/>
  <c r="AU2220" i="2" s="1"/>
  <c r="BC993" i="2"/>
  <c r="AU993" i="2" s="1"/>
  <c r="BC2205" i="2"/>
  <c r="AU2205" i="2" s="1"/>
  <c r="BC2200" i="2"/>
  <c r="AU2200" i="2" s="1"/>
  <c r="DX1031" i="2"/>
  <c r="DP1031" i="2" s="1"/>
  <c r="BC1095" i="2"/>
  <c r="AU1095" i="2" s="1"/>
  <c r="BC1639" i="2"/>
  <c r="DX1586" i="2"/>
  <c r="DP1586" i="2" s="1"/>
  <c r="BC1485" i="2"/>
  <c r="BC1820" i="2"/>
  <c r="AU1820" i="2" s="1"/>
  <c r="BC3079" i="2"/>
  <c r="AU3079" i="2" s="1"/>
  <c r="DX1043" i="2"/>
  <c r="DP1043" i="2" s="1"/>
  <c r="BC2765" i="2"/>
  <c r="AU2765" i="2" s="1"/>
  <c r="BC1063" i="2"/>
  <c r="AU1063" i="2" s="1"/>
  <c r="BC1977" i="2"/>
  <c r="AU1977" i="2" s="1"/>
  <c r="BC2785" i="2"/>
  <c r="AU2785" i="2" s="1"/>
  <c r="BC1064" i="2"/>
  <c r="AU1064" i="2" s="1"/>
  <c r="BC3065" i="2"/>
  <c r="AU3065" i="2" s="1"/>
  <c r="BC1142" i="2"/>
  <c r="AU1142" i="2" s="1"/>
  <c r="BC758" i="2"/>
  <c r="AU758" i="2" s="1"/>
  <c r="DX1040" i="2"/>
  <c r="DP1040" i="2" s="1"/>
  <c r="DX1990" i="2"/>
  <c r="DP1990" i="2" s="1"/>
  <c r="BC1468" i="2"/>
  <c r="AU1468" i="2" s="1"/>
  <c r="DX640" i="2"/>
  <c r="DP640" i="2" s="1"/>
  <c r="BC2587" i="2"/>
  <c r="AU2587" i="2" s="1"/>
  <c r="BC2438" i="2"/>
  <c r="AU2438" i="2" s="1"/>
  <c r="BC2745" i="2"/>
  <c r="BC540" i="2"/>
  <c r="BC1550" i="2"/>
  <c r="AU1550" i="2" s="1"/>
  <c r="BC2982" i="2"/>
  <c r="AU2982" i="2" s="1"/>
  <c r="BC2509" i="2"/>
  <c r="AU2509" i="2" s="1"/>
  <c r="BC1856" i="2"/>
  <c r="AU1856" i="2" s="1"/>
  <c r="BC1824" i="2"/>
  <c r="AU1824" i="2" s="1"/>
  <c r="BC665" i="2"/>
  <c r="AU665" i="2" s="1"/>
  <c r="BC1647" i="2"/>
  <c r="DX1578" i="2"/>
  <c r="DP1578" i="2" s="1"/>
  <c r="BC2709" i="2"/>
  <c r="DX1624" i="2"/>
  <c r="DP1624" i="2" s="1"/>
  <c r="BC767" i="2"/>
  <c r="AU767" i="2" s="1"/>
  <c r="BC2156" i="2"/>
  <c r="AU2156" i="2" s="1"/>
  <c r="BC834" i="2"/>
  <c r="BC1273" i="2"/>
  <c r="AU1273" i="2" s="1"/>
  <c r="BC2862" i="2"/>
  <c r="BC2405" i="2"/>
  <c r="AU2405" i="2" s="1"/>
  <c r="BC822" i="2"/>
  <c r="AU822" i="2" s="1"/>
  <c r="BC2818" i="2"/>
  <c r="AU2818" i="2" s="1"/>
  <c r="BC380" i="2"/>
  <c r="BC1913" i="2"/>
  <c r="AU1913" i="2" s="1"/>
  <c r="BC2781" i="2"/>
  <c r="AU2781" i="2" s="1"/>
  <c r="BC2891" i="2"/>
  <c r="AU2891" i="2" s="1"/>
  <c r="BC1237" i="2"/>
  <c r="AU1237" i="2" s="1"/>
  <c r="BC2574" i="2"/>
  <c r="AU2574" i="2" s="1"/>
  <c r="BC1641" i="2"/>
  <c r="BC775" i="2"/>
  <c r="AU775" i="2" s="1"/>
  <c r="DX397" i="2"/>
  <c r="DP397" i="2" s="1"/>
  <c r="BC814" i="2"/>
  <c r="BC1364" i="2"/>
  <c r="BC1680" i="2"/>
  <c r="BC974" i="2"/>
  <c r="AU974" i="2" s="1"/>
  <c r="BC597" i="2"/>
  <c r="AU597" i="2" s="1"/>
  <c r="BC2363" i="2"/>
  <c r="AU2363" i="2" s="1"/>
  <c r="BC1664" i="2"/>
  <c r="AU1664" i="2" s="1"/>
  <c r="BC2219" i="2"/>
  <c r="AU2219" i="2" s="1"/>
  <c r="BC119" i="2"/>
  <c r="AU119" i="2" s="1"/>
  <c r="BC1486" i="2"/>
  <c r="AU1486" i="2" s="1"/>
  <c r="BC2480" i="2"/>
  <c r="AU2480" i="2" s="1"/>
  <c r="BC433" i="2"/>
  <c r="AU433" i="2" s="1"/>
  <c r="BC576" i="2"/>
  <c r="AU576" i="2" s="1"/>
  <c r="BC371" i="2"/>
  <c r="BC2576" i="2"/>
  <c r="AU2576" i="2" s="1"/>
  <c r="BC2123" i="2"/>
  <c r="AU2123" i="2" s="1"/>
  <c r="DX1524" i="2"/>
  <c r="DP1524" i="2" s="1"/>
  <c r="BC2289" i="2"/>
  <c r="AU2289" i="2" s="1"/>
  <c r="BC2976" i="2"/>
  <c r="BC2147" i="2"/>
  <c r="AU2147" i="2" s="1"/>
  <c r="BC1446" i="2"/>
  <c r="AU1446" i="2" s="1"/>
  <c r="BC1471" i="2"/>
  <c r="AU1471" i="2" s="1"/>
  <c r="BC2864" i="2"/>
  <c r="AU2864" i="2" s="1"/>
  <c r="DX1890" i="2"/>
  <c r="DP1890" i="2" s="1"/>
  <c r="DX1778" i="2"/>
  <c r="DP1778" i="2" s="1"/>
  <c r="BC731" i="2"/>
  <c r="AU731" i="2" s="1"/>
  <c r="BC1951" i="2"/>
  <c r="AU1951" i="2" s="1"/>
  <c r="BC2308" i="2"/>
  <c r="AU2308" i="2" s="1"/>
  <c r="DX243" i="2"/>
  <c r="DP243" i="2" s="1"/>
  <c r="BC2141" i="2"/>
  <c r="AU2141" i="2" s="1"/>
  <c r="BC2804" i="2"/>
  <c r="AU2804" i="2" s="1"/>
  <c r="BC1683" i="2"/>
  <c r="AU1683" i="2" s="1"/>
  <c r="DX1007" i="2"/>
  <c r="DP1007" i="2" s="1"/>
  <c r="BC1908" i="2"/>
  <c r="BC865" i="2"/>
  <c r="AU865" i="2" s="1"/>
  <c r="BC2741" i="2"/>
  <c r="BC53" i="2"/>
  <c r="AU53" i="2" s="1"/>
  <c r="DX1045" i="2"/>
  <c r="DP1045" i="2" s="1"/>
  <c r="BC705" i="2"/>
  <c r="AU705" i="2" s="1"/>
  <c r="BC1156" i="2"/>
  <c r="AU1156" i="2" s="1"/>
  <c r="BC887" i="2"/>
  <c r="BC2397" i="2"/>
  <c r="AU2397" i="2" s="1"/>
  <c r="BC827" i="2"/>
  <c r="AU827" i="2" s="1"/>
  <c r="BC715" i="2"/>
  <c r="DX1047" i="2"/>
  <c r="DP1047" i="2" s="1"/>
  <c r="DX7" i="2"/>
  <c r="DP7" i="2" s="1"/>
  <c r="BC598" i="2"/>
  <c r="AU598" i="2" s="1"/>
  <c r="BC2096" i="2"/>
  <c r="AU2096" i="2" s="1"/>
  <c r="BC2342" i="2"/>
  <c r="AU2342" i="2" s="1"/>
  <c r="DX1722" i="2"/>
  <c r="DP1722" i="2" s="1"/>
  <c r="BC1971" i="2"/>
  <c r="AU1971" i="2" s="1"/>
  <c r="BC1558" i="2"/>
  <c r="AU1558" i="2" s="1"/>
  <c r="DX142" i="2"/>
  <c r="DP142" i="2" s="1"/>
  <c r="BC246" i="2"/>
  <c r="AU246" i="2" s="1"/>
  <c r="BC2981" i="2"/>
  <c r="AU2981" i="2" s="1"/>
  <c r="BC1339" i="2"/>
  <c r="AU1339" i="2" s="1"/>
  <c r="DX211" i="2"/>
  <c r="DP211" i="2" s="1"/>
  <c r="DX1626" i="2"/>
  <c r="DP1626" i="2" s="1"/>
  <c r="BC2827" i="2"/>
  <c r="BC2018" i="2"/>
  <c r="AU2018" i="2" s="1"/>
  <c r="BC1613" i="2"/>
  <c r="BC2287" i="2"/>
  <c r="AU2287" i="2" s="1"/>
  <c r="BC2884" i="2"/>
  <c r="BC3002" i="2"/>
  <c r="AU3002" i="2" s="1"/>
  <c r="BC740" i="2"/>
  <c r="AU740" i="2" s="1"/>
  <c r="BC2160" i="2"/>
  <c r="AU2160" i="2" s="1"/>
  <c r="BC1447" i="2"/>
  <c r="AU1447" i="2" s="1"/>
  <c r="BC1001" i="2"/>
  <c r="AU1001" i="2" s="1"/>
  <c r="BC670" i="2"/>
  <c r="BC2177" i="2"/>
  <c r="BC87" i="2"/>
  <c r="AU87" i="2" s="1"/>
  <c r="DX14" i="2"/>
  <c r="DP14" i="2" s="1"/>
  <c r="BC2034" i="2"/>
  <c r="AU2034" i="2" s="1"/>
  <c r="BC50" i="2"/>
  <c r="AU50" i="2" s="1"/>
  <c r="DX1741" i="2"/>
  <c r="DP1741" i="2" s="1"/>
  <c r="BC69" i="2"/>
  <c r="AU69" i="2" s="1"/>
  <c r="BC2089" i="2"/>
  <c r="AU2089" i="2" s="1"/>
  <c r="BC2209" i="2"/>
  <c r="AU2209" i="2" s="1"/>
  <c r="BC724" i="2"/>
  <c r="AU724" i="2" s="1"/>
  <c r="BC1458" i="2"/>
  <c r="AU1458" i="2" s="1"/>
  <c r="BC1602" i="2"/>
  <c r="AU1602" i="2" s="1"/>
  <c r="DX1318" i="2"/>
  <c r="DP1318" i="2" s="1"/>
  <c r="DX1019" i="2"/>
  <c r="DP1019" i="2" s="1"/>
  <c r="BC2841" i="2"/>
  <c r="AU2841" i="2" s="1"/>
  <c r="BC1878" i="2"/>
  <c r="AU1878" i="2" s="1"/>
  <c r="BC2358" i="2"/>
  <c r="AU2358" i="2" s="1"/>
  <c r="BC1349" i="2"/>
  <c r="AU1349" i="2" s="1"/>
  <c r="BC467" i="2"/>
  <c r="AU467" i="2" s="1"/>
  <c r="BC2843" i="2"/>
  <c r="AU2843" i="2" s="1"/>
  <c r="BC1359" i="2"/>
  <c r="AU1359" i="2" s="1"/>
  <c r="BC2724" i="2"/>
  <c r="AU2724" i="2" s="1"/>
  <c r="BC2193" i="2"/>
  <c r="AU2193" i="2" s="1"/>
  <c r="BC2493" i="2"/>
  <c r="AU2493" i="2" s="1"/>
  <c r="DX1731" i="2"/>
  <c r="DP1731" i="2" s="1"/>
  <c r="BC633" i="2"/>
  <c r="AU633" i="2" s="1"/>
  <c r="BC2098" i="2"/>
  <c r="AU2098" i="2" s="1"/>
  <c r="BC1204" i="2"/>
  <c r="AU1204" i="2" s="1"/>
  <c r="DX1231" i="2"/>
  <c r="DP1231" i="2" s="1"/>
  <c r="BC687" i="2"/>
  <c r="AU687" i="2" s="1"/>
  <c r="DX2179" i="2"/>
  <c r="DP2179" i="2" s="1"/>
  <c r="BC1114" i="2"/>
  <c r="AU1114" i="2" s="1"/>
  <c r="DX1424" i="2"/>
  <c r="DP1424" i="2" s="1"/>
  <c r="BC2832" i="2"/>
  <c r="AU2832" i="2" s="1"/>
  <c r="BC530" i="2"/>
  <c r="AU530" i="2" s="1"/>
  <c r="BC1304" i="2"/>
  <c r="AU1304" i="2" s="1"/>
  <c r="DX856" i="2"/>
  <c r="DP856" i="2" s="1"/>
  <c r="BC485" i="2"/>
  <c r="BC2110" i="2"/>
  <c r="AU2110" i="2" s="1"/>
  <c r="BC1995" i="2"/>
  <c r="AU1995" i="2" s="1"/>
  <c r="DX2242" i="2"/>
  <c r="DP2242" i="2" s="1"/>
  <c r="BC1205" i="2"/>
  <c r="BC2924" i="2"/>
  <c r="AU2924" i="2" s="1"/>
  <c r="BC2926" i="2"/>
  <c r="AU2926" i="2" s="1"/>
  <c r="DX1753" i="2"/>
  <c r="DP1753" i="2" s="1"/>
  <c r="BC2189" i="2"/>
  <c r="AU2189" i="2" s="1"/>
  <c r="BC688" i="2"/>
  <c r="BC127" i="2"/>
  <c r="AU127" i="2" s="1"/>
  <c r="BC1604" i="2"/>
  <c r="AU1604" i="2" s="1"/>
  <c r="DX40" i="2"/>
  <c r="DP40" i="2" s="1"/>
  <c r="DX1756" i="2"/>
  <c r="DP1756" i="2" s="1"/>
  <c r="DX309" i="2"/>
  <c r="DP309" i="2" s="1"/>
  <c r="BC2146" i="2"/>
  <c r="AU2146" i="2" s="1"/>
  <c r="BC1145" i="2"/>
  <c r="AU1145" i="2" s="1"/>
  <c r="DX1095" i="2"/>
  <c r="DP1095" i="2" s="1"/>
  <c r="BC587" i="2"/>
  <c r="BC1883" i="2"/>
  <c r="AU1883" i="2" s="1"/>
  <c r="BC1299" i="2"/>
  <c r="AU1299" i="2" s="1"/>
  <c r="BC2845" i="2"/>
  <c r="AU2845" i="2" s="1"/>
  <c r="BC1124" i="2"/>
  <c r="AU1124" i="2" s="1"/>
  <c r="BC1903" i="2"/>
  <c r="BC1582" i="2"/>
  <c r="BC1606" i="2"/>
  <c r="BC945" i="2"/>
  <c r="AU945" i="2" s="1"/>
  <c r="BC1138" i="2"/>
  <c r="BC691" i="2"/>
  <c r="AU691" i="2" s="1"/>
  <c r="BC1679" i="2"/>
  <c r="BC2549" i="2"/>
  <c r="AU2549" i="2" s="1"/>
  <c r="BC3102" i="2"/>
  <c r="AU3102" i="2" s="1"/>
  <c r="BC1457" i="2"/>
  <c r="AU1457" i="2" s="1"/>
  <c r="BC1936" i="2"/>
  <c r="AU1936" i="2" s="1"/>
  <c r="BC2020" i="2"/>
  <c r="AU2020" i="2" s="1"/>
  <c r="BC1525" i="2"/>
  <c r="AU1525" i="2" s="1"/>
  <c r="DX1882" i="2"/>
  <c r="DP1882" i="2" s="1"/>
  <c r="BC2398" i="2"/>
  <c r="AU2398" i="2" s="1"/>
  <c r="BC1106" i="2"/>
  <c r="AU1106" i="2" s="1"/>
  <c r="BC2810" i="2"/>
  <c r="AU2810" i="2" s="1"/>
  <c r="DX942" i="2"/>
  <c r="DP942" i="2" s="1"/>
  <c r="BC690" i="2"/>
  <c r="AU690" i="2" s="1"/>
  <c r="BC2678" i="2"/>
  <c r="AU2678" i="2" s="1"/>
  <c r="BC702" i="2"/>
  <c r="BC589" i="2"/>
  <c r="AU589" i="2" s="1"/>
  <c r="BC2328" i="2"/>
  <c r="BC2603" i="2"/>
  <c r="BC2265" i="2"/>
  <c r="AU2265" i="2" s="1"/>
  <c r="BC315" i="2"/>
  <c r="AU315" i="2" s="1"/>
  <c r="BC1167" i="2"/>
  <c r="AU1167" i="2" s="1"/>
  <c r="BC222" i="2"/>
  <c r="AU222" i="2" s="1"/>
  <c r="BC2463" i="2"/>
  <c r="AU2463" i="2" s="1"/>
  <c r="BC2422" i="2"/>
  <c r="AU2422" i="2" s="1"/>
  <c r="BC2108" i="2"/>
  <c r="AU2108" i="2" s="1"/>
  <c r="BC885" i="2"/>
  <c r="BC1443" i="2"/>
  <c r="AU1443" i="2" s="1"/>
  <c r="BC987" i="2"/>
  <c r="AU987" i="2" s="1"/>
  <c r="DX551" i="2"/>
  <c r="DP551" i="2" s="1"/>
  <c r="BC548" i="2"/>
  <c r="AU548" i="2" s="1"/>
  <c r="BC2138" i="2"/>
  <c r="AU2138" i="2" s="1"/>
  <c r="DX198" i="2"/>
  <c r="DP198" i="2" s="1"/>
  <c r="BC2250" i="2"/>
  <c r="AU2250" i="2" s="1"/>
  <c r="BC1517" i="2"/>
  <c r="AU1517" i="2" s="1"/>
  <c r="BC278" i="2"/>
  <c r="AU278" i="2" s="1"/>
  <c r="BC2120" i="2"/>
  <c r="AU2120" i="2" s="1"/>
  <c r="BC854" i="2"/>
  <c r="AU854" i="2" s="1"/>
  <c r="BC2228" i="2"/>
  <c r="AU2228" i="2" s="1"/>
  <c r="BC1024" i="2"/>
  <c r="BC829" i="2"/>
  <c r="AU829" i="2" s="1"/>
  <c r="BC2555" i="2"/>
  <c r="AU2555" i="2" s="1"/>
  <c r="BC81" i="2"/>
  <c r="AU81" i="2" s="1"/>
  <c r="BC2660" i="2"/>
  <c r="AU2660" i="2" s="1"/>
  <c r="BC1928" i="2"/>
  <c r="AU1928" i="2" s="1"/>
  <c r="BC577" i="2"/>
  <c r="AU577" i="2" s="1"/>
  <c r="BC3060" i="2"/>
  <c r="AU3060" i="2" s="1"/>
  <c r="BC3047" i="2"/>
  <c r="AU3047" i="2" s="1"/>
  <c r="BC511" i="2"/>
  <c r="AU511" i="2" s="1"/>
  <c r="BC2680" i="2"/>
  <c r="AU2680" i="2" s="1"/>
  <c r="BC2347" i="2"/>
  <c r="AU2347" i="2" s="1"/>
  <c r="BC268" i="2"/>
  <c r="AU268" i="2" s="1"/>
  <c r="DX1984" i="2"/>
  <c r="DP1984" i="2" s="1"/>
  <c r="BC2057" i="2"/>
  <c r="AU2057" i="2" s="1"/>
  <c r="BC3056" i="2"/>
  <c r="DX382" i="2"/>
  <c r="DP382" i="2" s="1"/>
  <c r="BC1818" i="2"/>
  <c r="AU1818" i="2" s="1"/>
  <c r="BC1002" i="2"/>
  <c r="AU1002" i="2" s="1"/>
  <c r="DX2321" i="2"/>
  <c r="DP2321" i="2" s="1"/>
  <c r="BC3074" i="2"/>
  <c r="BC1210" i="2"/>
  <c r="AU1210" i="2" s="1"/>
  <c r="DX2011" i="2"/>
  <c r="DP2011" i="2" s="1"/>
  <c r="BC1965" i="2"/>
  <c r="AU1965" i="2" s="1"/>
  <c r="DX180" i="2"/>
  <c r="DP180" i="2" s="1"/>
  <c r="BC2375" i="2"/>
  <c r="AU2375" i="2" s="1"/>
  <c r="BC1935" i="2"/>
  <c r="AU1935" i="2" s="1"/>
  <c r="BC1200" i="2"/>
  <c r="AU1200" i="2" s="1"/>
  <c r="DX1734" i="2"/>
  <c r="DP1734" i="2" s="1"/>
  <c r="BC2701" i="2"/>
  <c r="BC2076" i="2"/>
  <c r="AU2076" i="2" s="1"/>
  <c r="BC1103" i="2"/>
  <c r="AU1103" i="2" s="1"/>
  <c r="BC1513" i="2"/>
  <c r="AU1513" i="2" s="1"/>
  <c r="BC1102" i="2"/>
  <c r="AU1102" i="2" s="1"/>
  <c r="BC867" i="2"/>
  <c r="BC2931" i="2"/>
  <c r="AU2931" i="2" s="1"/>
  <c r="BC1451" i="2"/>
  <c r="AU1451" i="2" s="1"/>
  <c r="BC1979" i="2"/>
  <c r="AU1979" i="2" s="1"/>
  <c r="BC2171" i="2"/>
  <c r="AU2171" i="2" s="1"/>
  <c r="DX2202" i="2"/>
  <c r="DP2202" i="2" s="1"/>
  <c r="BC701" i="2"/>
  <c r="AU701" i="2" s="1"/>
  <c r="BC2167" i="2"/>
  <c r="AU2167" i="2" s="1"/>
  <c r="BC347" i="2"/>
  <c r="AU347" i="2" s="1"/>
  <c r="BC2068" i="2"/>
  <c r="AU2068" i="2" s="1"/>
  <c r="BC878" i="2"/>
  <c r="AU878" i="2" s="1"/>
  <c r="BC420" i="2"/>
  <c r="AU420" i="2" s="1"/>
  <c r="BC2988" i="2"/>
  <c r="AU2988" i="2" s="1"/>
  <c r="BC2637" i="2"/>
  <c r="AU2637" i="2" s="1"/>
  <c r="BC2611" i="2"/>
  <c r="AU2611" i="2" s="1"/>
  <c r="BC44" i="2"/>
  <c r="DX1863" i="2"/>
  <c r="DP1863" i="2" s="1"/>
  <c r="BC1437" i="2"/>
  <c r="AU1437" i="2" s="1"/>
  <c r="BC2152" i="2"/>
  <c r="AU2152" i="2" s="1"/>
  <c r="BC1380" i="2"/>
  <c r="BC2005" i="2"/>
  <c r="AU2005" i="2" s="1"/>
  <c r="BC2638" i="2"/>
  <c r="AU2638" i="2" s="1"/>
  <c r="BC457" i="2"/>
  <c r="AU457" i="2" s="1"/>
  <c r="BC460" i="2"/>
  <c r="AU460" i="2" s="1"/>
  <c r="BC2135" i="2"/>
  <c r="AU2135" i="2" s="1"/>
  <c r="BC2259" i="2"/>
  <c r="BC2137" i="2"/>
  <c r="AU2137" i="2" s="1"/>
  <c r="BC1687" i="2"/>
  <c r="AU1687" i="2" s="1"/>
  <c r="BC1497" i="2"/>
  <c r="BC1354" i="2"/>
  <c r="AU1354" i="2" s="1"/>
  <c r="BC1677" i="2"/>
  <c r="AU1677" i="2" s="1"/>
  <c r="BC936" i="2"/>
  <c r="BC839" i="2"/>
  <c r="AU839" i="2" s="1"/>
  <c r="BC564" i="2"/>
  <c r="AU564" i="2" s="1"/>
  <c r="BC2094" i="2"/>
  <c r="AU2094" i="2" s="1"/>
  <c r="BC1308" i="2"/>
  <c r="AU1308" i="2" s="1"/>
  <c r="BC2922" i="2"/>
  <c r="AU2922" i="2" s="1"/>
  <c r="BC1239" i="2"/>
  <c r="AU1239" i="2" s="1"/>
  <c r="DX2154" i="2"/>
  <c r="DP2154" i="2" s="1"/>
  <c r="BC1537" i="2"/>
  <c r="BC2591" i="2"/>
  <c r="AU2591" i="2" s="1"/>
  <c r="BC128" i="2"/>
  <c r="AU128" i="2" s="1"/>
  <c r="BC2221" i="2"/>
  <c r="AU2221" i="2" s="1"/>
  <c r="BC1242" i="2"/>
  <c r="AU1242" i="2" s="1"/>
  <c r="BC178" i="2"/>
  <c r="AU178" i="2" s="1"/>
  <c r="BC1429" i="2"/>
  <c r="AU1429" i="2" s="1"/>
  <c r="BC1608" i="2"/>
  <c r="AU1608" i="2" s="1"/>
  <c r="BC2447" i="2"/>
  <c r="BC1501" i="2"/>
  <c r="AU1501" i="2" s="1"/>
  <c r="BC2975" i="2"/>
  <c r="AU2975" i="2" s="1"/>
  <c r="BC909" i="2"/>
  <c r="AU909" i="2" s="1"/>
  <c r="BC2369" i="2"/>
  <c r="AU2369" i="2" s="1"/>
  <c r="DX371" i="2"/>
  <c r="DP371" i="2" s="1"/>
  <c r="BC789" i="2"/>
  <c r="AU789" i="2" s="1"/>
  <c r="BC2400" i="2"/>
  <c r="AU2400" i="2" s="1"/>
  <c r="BC3100" i="2"/>
  <c r="AU3100" i="2" s="1"/>
  <c r="BC1290" i="2"/>
  <c r="AU1290" i="2" s="1"/>
  <c r="BC2949" i="2"/>
  <c r="AU2949" i="2" s="1"/>
  <c r="DX1689" i="2"/>
  <c r="DP1689" i="2" s="1"/>
  <c r="BC550" i="2"/>
  <c r="AU550" i="2" s="1"/>
  <c r="BC1490" i="2"/>
  <c r="AU1490" i="2" s="1"/>
  <c r="BC456" i="2"/>
  <c r="AU456" i="2" s="1"/>
  <c r="BC836" i="2"/>
  <c r="AU836" i="2" s="1"/>
  <c r="BC676" i="2"/>
  <c r="AU676" i="2" s="1"/>
  <c r="BC1326" i="2"/>
  <c r="BC1040" i="2"/>
  <c r="AU1040" i="2" s="1"/>
  <c r="BC2474" i="2"/>
  <c r="AU2474" i="2" s="1"/>
  <c r="BC2710" i="2"/>
  <c r="AU2710" i="2" s="1"/>
  <c r="DX843" i="2"/>
  <c r="DP843" i="2" s="1"/>
  <c r="BC844" i="2"/>
  <c r="AU844" i="2" s="1"/>
  <c r="BC1916" i="2"/>
  <c r="AU1916" i="2" s="1"/>
  <c r="BC879" i="2"/>
  <c r="AU879" i="2" s="1"/>
  <c r="BC2449" i="2"/>
  <c r="AU2449" i="2" s="1"/>
  <c r="BC78" i="2"/>
  <c r="AU78" i="2" s="1"/>
  <c r="BC1031" i="2"/>
  <c r="BC1734" i="2"/>
  <c r="AU1734" i="2" s="1"/>
  <c r="BC1314" i="2"/>
  <c r="AU1314" i="2" s="1"/>
  <c r="BC2712" i="2"/>
  <c r="AU2712" i="2" s="1"/>
  <c r="BC16" i="2"/>
  <c r="BC1978" i="2"/>
  <c r="BC2268" i="2"/>
  <c r="AU2268" i="2" s="1"/>
  <c r="BC2380" i="2"/>
  <c r="AU2380" i="2" s="1"/>
  <c r="BC2498" i="2"/>
  <c r="AU2498" i="2" s="1"/>
  <c r="BC2762" i="2"/>
  <c r="BC2673" i="2"/>
  <c r="AU2673" i="2" s="1"/>
  <c r="BC632" i="2"/>
  <c r="BC777" i="2"/>
  <c r="BC2106" i="2"/>
  <c r="AU2106" i="2" s="1"/>
  <c r="BC1459" i="2"/>
  <c r="AU1459" i="2" s="1"/>
  <c r="DX1932" i="2"/>
  <c r="DP1932" i="2" s="1"/>
  <c r="BC1000" i="2"/>
  <c r="AU1000" i="2" s="1"/>
  <c r="BC2589" i="2"/>
  <c r="AU2589" i="2" s="1"/>
  <c r="DX1029" i="2"/>
  <c r="DP1029" i="2" s="1"/>
  <c r="BC2563" i="2"/>
  <c r="BC319" i="2"/>
  <c r="AU319" i="2" s="1"/>
  <c r="BC2418" i="2"/>
  <c r="AU2418" i="2" s="1"/>
  <c r="BC1250" i="2"/>
  <c r="AU1250" i="2" s="1"/>
  <c r="BC719" i="2"/>
  <c r="AU719" i="2" s="1"/>
  <c r="BC323" i="2"/>
  <c r="AU323" i="2" s="1"/>
  <c r="DX1505" i="2"/>
  <c r="DP1505" i="2" s="1"/>
  <c r="DX209" i="2"/>
  <c r="DP209" i="2" s="1"/>
  <c r="BC1869" i="2"/>
  <c r="AU1869" i="2" s="1"/>
  <c r="BC1230" i="2"/>
  <c r="AU1230" i="2" s="1"/>
  <c r="BC271" i="2"/>
  <c r="BC1920" i="2"/>
  <c r="BC1289" i="2"/>
  <c r="AU1289" i="2" s="1"/>
  <c r="BC553" i="2"/>
  <c r="AU553" i="2" s="1"/>
  <c r="BC2725" i="2"/>
  <c r="AU2725" i="2" s="1"/>
  <c r="BC1966" i="2"/>
  <c r="AU1966" i="2" s="1"/>
  <c r="BC3046" i="2"/>
  <c r="AU3046" i="2" s="1"/>
  <c r="BC1961" i="2"/>
  <c r="AU1961" i="2" s="1"/>
  <c r="BC194" i="2"/>
  <c r="AU194" i="2" s="1"/>
  <c r="BC2488" i="2"/>
  <c r="AU2488" i="2" s="1"/>
  <c r="DX796" i="2"/>
  <c r="DP796" i="2" s="1"/>
  <c r="BC1698" i="2"/>
  <c r="BC807" i="2"/>
  <c r="AU807" i="2" s="1"/>
  <c r="BC147" i="2"/>
  <c r="AU147" i="2" s="1"/>
  <c r="BC2045" i="2"/>
  <c r="AU2045" i="2" s="1"/>
  <c r="BC1653" i="2"/>
  <c r="BC1819" i="2"/>
  <c r="AU1819" i="2" s="1"/>
  <c r="BC89" i="2"/>
  <c r="AU89" i="2" s="1"/>
  <c r="BC1132" i="2"/>
  <c r="AU1132" i="2" s="1"/>
  <c r="BC1676" i="2"/>
  <c r="BC283" i="2"/>
  <c r="AU283" i="2" s="1"/>
  <c r="BC228" i="2"/>
  <c r="BC1813" i="2"/>
  <c r="AU1813" i="2" s="1"/>
  <c r="BC1159" i="2"/>
  <c r="AU1159" i="2" s="1"/>
  <c r="BC1218" i="2"/>
  <c r="BC1243" i="2"/>
  <c r="AU1243" i="2" s="1"/>
  <c r="BC755" i="2"/>
  <c r="AU755" i="2" s="1"/>
  <c r="BC601" i="2"/>
  <c r="AU601" i="2" s="1"/>
  <c r="BC1675" i="2"/>
  <c r="AU1675" i="2" s="1"/>
  <c r="BC897" i="2"/>
  <c r="BC3013" i="2"/>
  <c r="AU3013" i="2" s="1"/>
  <c r="BC560" i="2"/>
  <c r="AU560" i="2" s="1"/>
  <c r="BC668" i="2"/>
  <c r="BC327" i="2"/>
  <c r="AU327" i="2" s="1"/>
  <c r="BC2470" i="2"/>
  <c r="AU2470" i="2" s="1"/>
  <c r="BC3012" i="2"/>
  <c r="AU3012" i="2" s="1"/>
  <c r="BC920" i="2"/>
  <c r="AU920" i="2" s="1"/>
  <c r="DX1024" i="2"/>
  <c r="DP1024" i="2" s="1"/>
  <c r="BC1256" i="2"/>
  <c r="AU1256" i="2" s="1"/>
  <c r="BC1510" i="2"/>
  <c r="AU1510" i="2" s="1"/>
  <c r="BC708" i="2"/>
  <c r="AU708" i="2" s="1"/>
  <c r="BC1706" i="2"/>
  <c r="AU1706" i="2" s="1"/>
  <c r="BC1585" i="2"/>
  <c r="AU1585" i="2" s="1"/>
  <c r="BC3093" i="2"/>
  <c r="AU3093" i="2" s="1"/>
  <c r="BC2305" i="2"/>
  <c r="AU2305" i="2" s="1"/>
  <c r="BC1792" i="2"/>
  <c r="AU1792" i="2" s="1"/>
  <c r="BC2090" i="2"/>
  <c r="AU2090" i="2" s="1"/>
  <c r="BC2828" i="2"/>
  <c r="AU2828" i="2" s="1"/>
  <c r="BC2036" i="2"/>
  <c r="AU2036" i="2" s="1"/>
  <c r="BC1667" i="2"/>
  <c r="AU1667" i="2" s="1"/>
  <c r="BC1899" i="2"/>
  <c r="AU1899" i="2" s="1"/>
  <c r="BC615" i="2"/>
  <c r="AU615" i="2" s="1"/>
  <c r="BC796" i="2"/>
  <c r="AU796" i="2" s="1"/>
  <c r="BC2239" i="2"/>
  <c r="AU2239" i="2" s="1"/>
  <c r="BC2381" i="2"/>
  <c r="AU2381" i="2" s="1"/>
  <c r="BC2128" i="2"/>
  <c r="AU2128" i="2" s="1"/>
  <c r="BC2350" i="2"/>
  <c r="AU2350" i="2" s="1"/>
  <c r="BC2624" i="2"/>
  <c r="AU2624" i="2" s="1"/>
  <c r="BC2335" i="2"/>
  <c r="AU2335" i="2" s="1"/>
  <c r="BC2890" i="2"/>
  <c r="AU2890" i="2" s="1"/>
  <c r="BC249" i="2"/>
  <c r="AU249" i="2" s="1"/>
  <c r="BC543" i="2"/>
  <c r="AU543" i="2" s="1"/>
  <c r="BC411" i="2"/>
  <c r="AU411" i="2" s="1"/>
  <c r="BC2255" i="2"/>
  <c r="AU2255" i="2" s="1"/>
  <c r="BC2490" i="2"/>
  <c r="AU2490" i="2" s="1"/>
  <c r="BC2729" i="2"/>
  <c r="AU2729" i="2" s="1"/>
  <c r="BC768" i="2"/>
  <c r="AU768" i="2" s="1"/>
  <c r="BC1435" i="2"/>
  <c r="AU1435" i="2" s="1"/>
  <c r="BC2583" i="2"/>
  <c r="AU2583" i="2" s="1"/>
  <c r="BC3029" i="2"/>
  <c r="AU3029" i="2" s="1"/>
  <c r="BC797" i="2"/>
  <c r="AU797" i="2" s="1"/>
  <c r="BC1746" i="2"/>
  <c r="BC1507" i="2"/>
  <c r="DX642" i="2"/>
  <c r="DP642" i="2" s="1"/>
  <c r="BC2181" i="2"/>
  <c r="BC2636" i="2"/>
  <c r="AU2636" i="2" s="1"/>
  <c r="BC2391" i="2"/>
  <c r="AU2391" i="2" s="1"/>
  <c r="BC629" i="2"/>
  <c r="AU629" i="2" s="1"/>
  <c r="BC1397" i="2"/>
  <c r="AU1397" i="2" s="1"/>
  <c r="BC1846" i="2"/>
  <c r="AU1846" i="2" s="1"/>
  <c r="BC1401" i="2"/>
  <c r="AU1401" i="2" s="1"/>
  <c r="BC2281" i="2"/>
  <c r="AU2281" i="2" s="1"/>
  <c r="DX1760" i="2"/>
  <c r="DP1760" i="2" s="1"/>
  <c r="BC310" i="2"/>
  <c r="AU310" i="2" s="1"/>
  <c r="BC2601" i="2"/>
  <c r="AU2601" i="2" s="1"/>
  <c r="BC3091" i="2"/>
  <c r="AU3091" i="2" s="1"/>
  <c r="BC1627" i="2"/>
  <c r="BC613" i="2"/>
  <c r="AU613" i="2" s="1"/>
  <c r="DX865" i="2"/>
  <c r="DP865" i="2" s="1"/>
  <c r="DX1154" i="2"/>
  <c r="DP1154" i="2" s="1"/>
  <c r="BC1065" i="2"/>
  <c r="AU1065" i="2" s="1"/>
  <c r="BC1815" i="2"/>
  <c r="AU1815" i="2" s="1"/>
  <c r="BC1045" i="2"/>
  <c r="BC940" i="2"/>
  <c r="BC2247" i="2"/>
  <c r="AU2247" i="2" s="1"/>
  <c r="BC2690" i="2"/>
  <c r="BC622" i="2"/>
  <c r="AU622" i="2" s="1"/>
  <c r="BC938" i="2"/>
  <c r="DX249" i="2"/>
  <c r="DP249" i="2" s="1"/>
  <c r="BC1736" i="2"/>
  <c r="AU1736" i="2" s="1"/>
  <c r="BC2800" i="2"/>
  <c r="DX964" i="2"/>
  <c r="DP964" i="2" s="1"/>
  <c r="BC1521" i="2"/>
  <c r="AU1521" i="2" s="1"/>
  <c r="BC527" i="2"/>
  <c r="AU527" i="2" s="1"/>
  <c r="BC1504" i="2"/>
  <c r="AU1504" i="2" s="1"/>
  <c r="BC820" i="2"/>
  <c r="AU820" i="2" s="1"/>
  <c r="BC2726" i="2"/>
  <c r="AU2726" i="2" s="1"/>
  <c r="BC2573" i="2"/>
  <c r="AU2573" i="2" s="1"/>
  <c r="BC1929" i="2"/>
  <c r="AU1929" i="2" s="1"/>
  <c r="BC369" i="2"/>
  <c r="AU369" i="2" s="1"/>
  <c r="BC1281" i="2"/>
  <c r="AU1281" i="2" s="1"/>
  <c r="BC2166" i="2"/>
  <c r="BC2895" i="2"/>
  <c r="AU2895" i="2" s="1"/>
  <c r="BC2127" i="2"/>
  <c r="AU2127" i="2" s="1"/>
  <c r="BC1724" i="2"/>
  <c r="AU1724" i="2" s="1"/>
  <c r="BC1184" i="2"/>
  <c r="AU1184" i="2" s="1"/>
  <c r="BC1338" i="2"/>
  <c r="AU1338" i="2" s="1"/>
  <c r="BC2349" i="2"/>
  <c r="AU2349" i="2" s="1"/>
  <c r="BC1366" i="2"/>
  <c r="BC1498" i="2"/>
  <c r="AU1498" i="2" s="1"/>
  <c r="BC2928" i="2"/>
  <c r="AU2928" i="2" s="1"/>
  <c r="BC976" i="2"/>
  <c r="AU976" i="2" s="1"/>
  <c r="BC2393" i="2"/>
  <c r="BC2805" i="2"/>
  <c r="AU2805" i="2" s="1"/>
  <c r="DX1189" i="2"/>
  <c r="DP1189" i="2" s="1"/>
  <c r="BC1960" i="2"/>
  <c r="BC1415" i="2"/>
  <c r="AU1415" i="2" s="1"/>
  <c r="BC2863" i="2"/>
  <c r="AU2863" i="2" s="1"/>
  <c r="BC2339" i="2"/>
  <c r="AU2339" i="2" s="1"/>
  <c r="DX2156" i="2"/>
  <c r="DP2156" i="2" s="1"/>
  <c r="BC684" i="2"/>
  <c r="AU684" i="2" s="1"/>
  <c r="BC2993" i="2"/>
  <c r="AU2993" i="2" s="1"/>
  <c r="DX1613" i="2"/>
  <c r="DP1613" i="2" s="1"/>
  <c r="BC859" i="2"/>
  <c r="AU859" i="2" s="1"/>
  <c r="BC1789" i="2"/>
  <c r="AU1789" i="2" s="1"/>
  <c r="BC655" i="2"/>
  <c r="AU655" i="2" s="1"/>
  <c r="BC1885" i="2"/>
  <c r="AU1885" i="2" s="1"/>
  <c r="BC1750" i="2"/>
  <c r="BC240" i="2"/>
  <c r="AU240" i="2" s="1"/>
  <c r="BC1782" i="2"/>
  <c r="BC2372" i="2"/>
  <c r="AU2372" i="2" s="1"/>
  <c r="BC2991" i="2"/>
  <c r="AU2991" i="2" s="1"/>
  <c r="BC2742" i="2"/>
  <c r="AU2742" i="2" s="1"/>
  <c r="BC2971" i="2"/>
  <c r="AU2971" i="2" s="1"/>
  <c r="BC2047" i="2"/>
  <c r="AU2047" i="2" s="1"/>
  <c r="DX702" i="2"/>
  <c r="DP702" i="2" s="1"/>
  <c r="BC2266" i="2"/>
  <c r="AU2266" i="2" s="1"/>
  <c r="BC2383" i="2"/>
  <c r="AU2383" i="2" s="1"/>
  <c r="BC1826" i="2"/>
  <c r="AU1826" i="2" s="1"/>
  <c r="DX2103" i="2"/>
  <c r="DP2103" i="2" s="1"/>
  <c r="BC770" i="2"/>
  <c r="AU770" i="2" s="1"/>
  <c r="BC77" i="2"/>
  <c r="AU77" i="2" s="1"/>
  <c r="BC2956" i="2"/>
  <c r="AU2956" i="2" s="1"/>
  <c r="BC697" i="2"/>
  <c r="AU697" i="2" s="1"/>
  <c r="BC2492" i="2"/>
  <c r="AU2492" i="2" s="1"/>
  <c r="DX170" i="2"/>
  <c r="DP170" i="2" s="1"/>
  <c r="BC1476" i="2"/>
  <c r="AU1476" i="2" s="1"/>
  <c r="BC2431" i="2"/>
  <c r="AU2431" i="2" s="1"/>
  <c r="BC1089" i="2"/>
  <c r="AU1089" i="2" s="1"/>
  <c r="DX587" i="2"/>
  <c r="DP587" i="2" s="1"/>
  <c r="DX1226" i="2"/>
  <c r="DP1226" i="2" s="1"/>
  <c r="BC2923" i="2"/>
  <c r="AU2923" i="2" s="1"/>
  <c r="BC1369" i="2"/>
  <c r="AU1369" i="2" s="1"/>
  <c r="DX1128" i="2"/>
  <c r="DP1128" i="2" s="1"/>
  <c r="BC1011" i="2"/>
  <c r="BC1438" i="2"/>
  <c r="AU1438" i="2" s="1"/>
  <c r="BC1186" i="2"/>
  <c r="BC603" i="2"/>
  <c r="AU603" i="2" s="1"/>
  <c r="BC841" i="2"/>
  <c r="AU841" i="2" s="1"/>
  <c r="BC2142" i="2"/>
  <c r="AU2142" i="2" s="1"/>
  <c r="BC1638" i="2"/>
  <c r="AU1638" i="2" s="1"/>
  <c r="BC2445" i="2"/>
  <c r="AU2445" i="2" s="1"/>
  <c r="BC377" i="2"/>
  <c r="AU377" i="2" s="1"/>
  <c r="DX200" i="2"/>
  <c r="DP200" i="2" s="1"/>
  <c r="BC2719" i="2"/>
  <c r="BC1127" i="2"/>
  <c r="AU1127" i="2" s="1"/>
  <c r="BC1534" i="2"/>
  <c r="AU1534" i="2" s="1"/>
  <c r="BC1822" i="2"/>
  <c r="AU1822" i="2" s="1"/>
  <c r="BC3008" i="2"/>
  <c r="BC166" i="2"/>
  <c r="AU166" i="2" s="1"/>
  <c r="BC806" i="2"/>
  <c r="AU806" i="2" s="1"/>
  <c r="BC1768" i="2"/>
  <c r="BC1375" i="2"/>
  <c r="AU1375" i="2" s="1"/>
  <c r="DX1408" i="2"/>
  <c r="DP1408" i="2" s="1"/>
  <c r="BC2370" i="2"/>
  <c r="AU2370" i="2" s="1"/>
  <c r="BC2604" i="2"/>
  <c r="AU2604" i="2" s="1"/>
  <c r="BC2708" i="2"/>
  <c r="BC1786" i="2"/>
  <c r="BC831" i="2"/>
  <c r="AU831" i="2" s="1"/>
  <c r="BC970" i="2"/>
  <c r="AU970" i="2" s="1"/>
  <c r="DX1257" i="2"/>
  <c r="DP1257" i="2" s="1"/>
  <c r="BC2132" i="2"/>
  <c r="AU2132" i="2" s="1"/>
  <c r="BC570" i="2"/>
  <c r="AU570" i="2" s="1"/>
  <c r="BC1991" i="2"/>
  <c r="AU1991" i="2" s="1"/>
  <c r="BC2437" i="2"/>
  <c r="AU2437" i="2" s="1"/>
  <c r="BC2524" i="2"/>
  <c r="AU2524" i="2" s="1"/>
  <c r="BC871" i="2"/>
  <c r="AU871" i="2" s="1"/>
  <c r="BC749" i="2"/>
  <c r="AU749" i="2" s="1"/>
  <c r="BC1165" i="2"/>
  <c r="AU1165" i="2" s="1"/>
  <c r="BC2235" i="2"/>
  <c r="AU2235" i="2" s="1"/>
  <c r="BC1066" i="2"/>
  <c r="AU1066" i="2" s="1"/>
  <c r="BC2972" i="2"/>
  <c r="BC2553" i="2"/>
  <c r="AU2553" i="2" s="1"/>
  <c r="BC2753" i="2"/>
  <c r="BC2274" i="2"/>
  <c r="AU2274" i="2" s="1"/>
  <c r="BC579" i="2"/>
  <c r="BC1565" i="2"/>
  <c r="AU1565" i="2" s="1"/>
  <c r="DX31" i="2"/>
  <c r="DP31" i="2" s="1"/>
  <c r="BC1465" i="2"/>
  <c r="AU1465" i="2" s="1"/>
  <c r="BC2374" i="2"/>
  <c r="AU2374" i="2" s="1"/>
  <c r="BC1593" i="2"/>
  <c r="BC1635" i="2"/>
  <c r="DX2219" i="2"/>
  <c r="DP2219" i="2" s="1"/>
  <c r="BC2100" i="2"/>
  <c r="AU2100" i="2" s="1"/>
  <c r="BC1599" i="2"/>
  <c r="AU1599" i="2" s="1"/>
  <c r="BC952" i="2"/>
  <c r="AU952" i="2" s="1"/>
  <c r="DX1540" i="2"/>
  <c r="DP1540" i="2" s="1"/>
  <c r="BC905" i="2"/>
  <c r="AU905" i="2" s="1"/>
  <c r="BC902" i="2"/>
  <c r="AU902" i="2" s="1"/>
  <c r="BC2473" i="2"/>
  <c r="AU2473" i="2" s="1"/>
  <c r="BC1968" i="2"/>
  <c r="AU1968" i="2" s="1"/>
  <c r="BC159" i="2"/>
  <c r="AU159" i="2" s="1"/>
  <c r="BC683" i="2"/>
  <c r="AU683" i="2" s="1"/>
  <c r="BC1838" i="2"/>
  <c r="AU1838" i="2" s="1"/>
  <c r="BC2009" i="2"/>
  <c r="AU2009" i="2" s="1"/>
  <c r="BC1804" i="2"/>
  <c r="AU1804" i="2" s="1"/>
  <c r="BC444" i="2"/>
  <c r="AU444" i="2" s="1"/>
  <c r="BC833" i="2"/>
  <c r="BC2433" i="2"/>
  <c r="BC1181" i="2"/>
  <c r="AU1181" i="2" s="1"/>
  <c r="BC734" i="2"/>
  <c r="AU734" i="2" s="1"/>
  <c r="BC1240" i="2"/>
  <c r="AU1240" i="2" s="1"/>
  <c r="DX1005" i="2"/>
  <c r="DP1005" i="2" s="1"/>
  <c r="BC1272" i="2"/>
  <c r="AU1272" i="2" s="1"/>
  <c r="BC299" i="2"/>
  <c r="AU299" i="2" s="1"/>
  <c r="BC2921" i="2"/>
  <c r="AU2921" i="2" s="1"/>
  <c r="BC2927" i="2"/>
  <c r="AU2927" i="2" s="1"/>
  <c r="BC220" i="2"/>
  <c r="AU220" i="2" s="1"/>
  <c r="BC2058" i="2"/>
  <c r="BC499" i="2"/>
  <c r="AU499" i="2" s="1"/>
  <c r="BC2957" i="2"/>
  <c r="AU2957" i="2" s="1"/>
  <c r="BC2101" i="2"/>
  <c r="AU2101" i="2" s="1"/>
  <c r="DX1411" i="2"/>
  <c r="DP1411" i="2" s="1"/>
  <c r="BC1319" i="2"/>
  <c r="AU1319" i="2" s="1"/>
  <c r="BC2779" i="2"/>
  <c r="BC2840" i="2"/>
  <c r="AU2840" i="2" s="1"/>
  <c r="BC1812" i="2"/>
  <c r="AU1812" i="2" s="1"/>
  <c r="DX1793" i="2"/>
  <c r="DP1793" i="2" s="1"/>
  <c r="BC1472" i="2"/>
  <c r="AU1472" i="2" s="1"/>
  <c r="BC1603" i="2"/>
  <c r="AU1603" i="2" s="1"/>
  <c r="DX887" i="2"/>
  <c r="DP887" i="2" s="1"/>
  <c r="DX1633" i="2"/>
  <c r="DP1633" i="2" s="1"/>
  <c r="BC1778" i="2"/>
  <c r="BC2793" i="2"/>
  <c r="AU2793" i="2" s="1"/>
  <c r="BC1452" i="2"/>
  <c r="AU1452" i="2" s="1"/>
  <c r="BC487" i="2"/>
  <c r="AU487" i="2" s="1"/>
  <c r="BC2700" i="2"/>
  <c r="BC1268" i="2"/>
  <c r="AU1268" i="2" s="1"/>
  <c r="BC2151" i="2"/>
  <c r="AU2151" i="2" s="1"/>
  <c r="BC410" i="2"/>
  <c r="AU410" i="2" s="1"/>
  <c r="BC427" i="2"/>
  <c r="BC266" i="2"/>
  <c r="AU266" i="2" s="1"/>
  <c r="BC2621" i="2"/>
  <c r="AU2621" i="2" s="1"/>
  <c r="BC1266" i="2"/>
  <c r="AU1266" i="2" s="1"/>
  <c r="BC2983" i="2"/>
  <c r="AU2983" i="2" s="1"/>
  <c r="BC910" i="2"/>
  <c r="AU910" i="2" s="1"/>
  <c r="BC3040" i="2"/>
  <c r="AU3040" i="2" s="1"/>
  <c r="BC1112" i="2"/>
  <c r="AU1112" i="2" s="1"/>
  <c r="BC2761" i="2"/>
  <c r="AU2761" i="2" s="1"/>
  <c r="BC2378" i="2"/>
  <c r="AU2378" i="2" s="1"/>
  <c r="DX401" i="2"/>
  <c r="DP401" i="2" s="1"/>
  <c r="BC2455" i="2"/>
  <c r="AU2455" i="2" s="1"/>
  <c r="BC1998" i="2"/>
  <c r="AU1998" i="2" s="1"/>
  <c r="BC3104" i="2"/>
  <c r="AU3104" i="2" s="1"/>
  <c r="BC451" i="2"/>
  <c r="BC2148" i="2"/>
  <c r="AU2148" i="2" s="1"/>
  <c r="BC1017" i="2"/>
  <c r="BC2008" i="2"/>
  <c r="AU2008" i="2" s="1"/>
  <c r="BC2248" i="2"/>
  <c r="AU2248" i="2" s="1"/>
  <c r="BC63" i="2"/>
  <c r="AU63" i="2" s="1"/>
  <c r="BC1360" i="2"/>
  <c r="AU1360" i="2" s="1"/>
  <c r="BC508" i="2"/>
  <c r="BC1302" i="2"/>
  <c r="AU1302" i="2" s="1"/>
  <c r="BC1217" i="2"/>
  <c r="AU1217" i="2" s="1"/>
  <c r="BC1073" i="2"/>
  <c r="AU1073" i="2" s="1"/>
  <c r="DX831" i="2"/>
  <c r="DP831" i="2" s="1"/>
  <c r="BC2256" i="2"/>
  <c r="BC2789" i="2"/>
  <c r="AU2789" i="2" s="1"/>
  <c r="BC2315" i="2"/>
  <c r="AU2315" i="2" s="1"/>
  <c r="BC1610" i="2"/>
  <c r="AU1610" i="2" s="1"/>
  <c r="BC3099" i="2"/>
  <c r="AU3099" i="2" s="1"/>
  <c r="BC2468" i="2"/>
  <c r="AU2468" i="2" s="1"/>
  <c r="DX1052" i="2"/>
  <c r="DP1052" i="2" s="1"/>
  <c r="BC45" i="2"/>
  <c r="BC1168" i="2"/>
  <c r="AU1168" i="2" s="1"/>
  <c r="BC954" i="2"/>
  <c r="AU954" i="2" s="1"/>
  <c r="BC2442" i="2"/>
  <c r="AU2442" i="2" s="1"/>
  <c r="BC1421" i="2"/>
  <c r="AU1421" i="2" s="1"/>
  <c r="BC595" i="2"/>
  <c r="AU595" i="2" s="1"/>
  <c r="BC1416" i="2"/>
  <c r="AU1416" i="2" s="1"/>
  <c r="BC913" i="2"/>
  <c r="AU913" i="2" s="1"/>
  <c r="BC2826" i="2"/>
  <c r="AU2826" i="2" s="1"/>
  <c r="BC3005" i="2"/>
  <c r="AU3005" i="2" s="1"/>
  <c r="BC1467" i="2"/>
  <c r="AU1467" i="2" s="1"/>
  <c r="DX403" i="2"/>
  <c r="DP403" i="2" s="1"/>
  <c r="BC2860" i="2"/>
  <c r="AU2860" i="2" s="1"/>
  <c r="BC2526" i="2"/>
  <c r="AU2526" i="2" s="1"/>
  <c r="DX1324" i="2"/>
  <c r="DP1324" i="2" s="1"/>
  <c r="BC529" i="2"/>
  <c r="AU529" i="2" s="1"/>
  <c r="BC1509" i="2"/>
  <c r="AU1509" i="2" s="1"/>
  <c r="BC2382" i="2"/>
  <c r="AU2382" i="2" s="1"/>
  <c r="BC1753" i="2"/>
  <c r="AU1753" i="2" s="1"/>
  <c r="BC725" i="2"/>
  <c r="AU725" i="2" s="1"/>
  <c r="DX1832" i="2"/>
  <c r="DP1832" i="2" s="1"/>
  <c r="BC2669" i="2"/>
  <c r="AU2669" i="2" s="1"/>
  <c r="BC191" i="2"/>
  <c r="AU191" i="2" s="1"/>
  <c r="BC845" i="2"/>
  <c r="AU845" i="2" s="1"/>
  <c r="BC2062" i="2"/>
  <c r="BC2819" i="2"/>
  <c r="AU2819" i="2" s="1"/>
  <c r="BC3067" i="2"/>
  <c r="BC2144" i="2"/>
  <c r="AU2144" i="2" s="1"/>
  <c r="BC2760" i="2"/>
  <c r="AU2760" i="2" s="1"/>
  <c r="BC208" i="2"/>
  <c r="AU208" i="2" s="1"/>
  <c r="BC1839" i="2"/>
  <c r="AU1839" i="2" s="1"/>
  <c r="DX586" i="2"/>
  <c r="DP586" i="2" s="1"/>
  <c r="BC856" i="2"/>
  <c r="DX2004" i="2"/>
  <c r="DP2004" i="2" s="1"/>
  <c r="DX1843" i="2"/>
  <c r="DP1843" i="2" s="1"/>
  <c r="BC636" i="2"/>
  <c r="AU636" i="2" s="1"/>
  <c r="DX18" i="2"/>
  <c r="BC2231" i="2"/>
  <c r="AU2231" i="2" s="1"/>
  <c r="BC1967" i="2"/>
  <c r="AU1967" i="2" s="1"/>
  <c r="BC65" i="2"/>
  <c r="AU65" i="2" s="1"/>
  <c r="BC85" i="2"/>
  <c r="AU85" i="2" s="1"/>
  <c r="BC2986" i="2"/>
  <c r="AU2986" i="2" s="1"/>
  <c r="BC519" i="2"/>
  <c r="BC700" i="2"/>
  <c r="AU700" i="2" s="1"/>
  <c r="BC1291" i="2"/>
  <c r="AU1291" i="2" s="1"/>
  <c r="BC137" i="2"/>
  <c r="AU137" i="2" s="1"/>
  <c r="BC1069" i="2"/>
  <c r="AU1069" i="2" s="1"/>
  <c r="BC1875" i="2"/>
  <c r="AU1875" i="2" s="1"/>
  <c r="BC2662" i="2"/>
  <c r="AU2662" i="2" s="1"/>
  <c r="BC1948" i="2"/>
  <c r="BC474" i="2"/>
  <c r="AU474" i="2" s="1"/>
  <c r="BC1744" i="2"/>
  <c r="BC2974" i="2"/>
  <c r="AU2974" i="2" s="1"/>
  <c r="BC2103" i="2"/>
  <c r="AU2103" i="2" s="1"/>
  <c r="BC2581" i="2"/>
  <c r="AU2581" i="2" s="1"/>
  <c r="BC606" i="2"/>
  <c r="AU606" i="2" s="1"/>
  <c r="DX482" i="2"/>
  <c r="DP482" i="2" s="1"/>
  <c r="BC2408" i="2"/>
  <c r="AU2408" i="2" s="1"/>
  <c r="BC1105" i="2"/>
  <c r="AU1105" i="2" s="1"/>
  <c r="BC1235" i="2"/>
  <c r="AU1235" i="2" s="1"/>
  <c r="BC1722" i="2"/>
  <c r="AU1722" i="2" s="1"/>
  <c r="BC1512" i="2"/>
  <c r="BC1605" i="2"/>
  <c r="BC1224" i="2"/>
  <c r="BC1173" i="2"/>
  <c r="AU1173" i="2" s="1"/>
  <c r="BC376" i="2"/>
  <c r="AU376" i="2" s="1"/>
  <c r="BC1668" i="2"/>
  <c r="AU1668" i="2" s="1"/>
  <c r="BC2886" i="2"/>
  <c r="AU2886" i="2" s="1"/>
  <c r="BC2424" i="2"/>
  <c r="AU2424" i="2" s="1"/>
  <c r="BC2226" i="2"/>
  <c r="AU2226" i="2" s="1"/>
  <c r="BC86" i="2"/>
  <c r="AU86" i="2" s="1"/>
  <c r="BC785" i="2"/>
  <c r="BC1441" i="2"/>
  <c r="AU1441" i="2" s="1"/>
  <c r="BC2550" i="2"/>
  <c r="AU2550" i="2" s="1"/>
  <c r="BC393" i="2"/>
  <c r="BC2618" i="2"/>
  <c r="BC2529" i="2"/>
  <c r="BC1811" i="2"/>
  <c r="AU1811" i="2" s="1"/>
  <c r="DX161" i="2"/>
  <c r="DP161" i="2" s="1"/>
  <c r="BC1710" i="2"/>
  <c r="AU1710" i="2" s="1"/>
  <c r="BC2582" i="2"/>
  <c r="AU2582" i="2" s="1"/>
  <c r="BC1270" i="2"/>
  <c r="BC2661" i="2"/>
  <c r="AU2661" i="2" s="1"/>
  <c r="DX1649" i="2"/>
  <c r="DP1649" i="2" s="1"/>
  <c r="BC343" i="2"/>
  <c r="AU343" i="2" s="1"/>
  <c r="BC2536" i="2"/>
  <c r="AU2536" i="2" s="1"/>
  <c r="BC1054" i="2"/>
  <c r="AU1054" i="2" s="1"/>
  <c r="BC787" i="2"/>
  <c r="BC1332" i="2"/>
  <c r="AU1332" i="2" s="1"/>
  <c r="BC1673" i="2"/>
  <c r="AU1673" i="2" s="1"/>
  <c r="BC2312" i="2"/>
  <c r="AU2312" i="2" s="1"/>
  <c r="BC1436" i="2"/>
  <c r="AU1436" i="2" s="1"/>
  <c r="BC2579" i="2"/>
  <c r="BC2083" i="2"/>
  <c r="AU2083" i="2" s="1"/>
  <c r="BC1817" i="2"/>
  <c r="AU1817" i="2" s="1"/>
  <c r="BC2113" i="2"/>
  <c r="AU2113" i="2" s="1"/>
  <c r="BC2511" i="2"/>
  <c r="AU2511" i="2" s="1"/>
  <c r="BC2153" i="2"/>
  <c r="AU2153" i="2" s="1"/>
  <c r="BC623" i="2"/>
  <c r="AU623" i="2" s="1"/>
  <c r="DX515" i="2"/>
  <c r="BC1707" i="2"/>
  <c r="AU1707" i="2" s="1"/>
  <c r="BC877" i="2"/>
  <c r="AU877" i="2" s="1"/>
  <c r="BC850" i="2"/>
  <c r="BC2191" i="2"/>
  <c r="AU2191" i="2" s="1"/>
  <c r="BC2992" i="2"/>
  <c r="AU2992" i="2" s="1"/>
  <c r="BC71" i="2"/>
  <c r="AU71" i="2" s="1"/>
  <c r="BC2514" i="2"/>
  <c r="AU2514" i="2" s="1"/>
  <c r="BC536" i="2"/>
  <c r="BC2795" i="2"/>
  <c r="AU2795" i="2" s="1"/>
  <c r="BC706" i="2"/>
  <c r="AU706" i="2" s="1"/>
  <c r="DX1903" i="2"/>
  <c r="DP1903" i="2" s="1"/>
  <c r="BC1211" i="2"/>
  <c r="AU1211" i="2" s="1"/>
  <c r="BC2607" i="2"/>
  <c r="AU2607" i="2" s="1"/>
  <c r="DX2169" i="2"/>
  <c r="DP2169" i="2" s="1"/>
  <c r="BC1370" i="2"/>
  <c r="AU1370" i="2" s="1"/>
  <c r="BC1542" i="2"/>
  <c r="BC647" i="2"/>
  <c r="AU647" i="2" s="1"/>
  <c r="BC260" i="2"/>
  <c r="AU260" i="2" s="1"/>
  <c r="BC1078" i="2"/>
  <c r="BC1252" i="2"/>
  <c r="AU1252" i="2" s="1"/>
  <c r="BC1800" i="2"/>
  <c r="AU1800" i="2" s="1"/>
  <c r="BC1128" i="2"/>
  <c r="DX653" i="2"/>
  <c r="DP653" i="2" s="1"/>
  <c r="BC2777" i="2"/>
  <c r="BC2479" i="2"/>
  <c r="AU2479" i="2" s="1"/>
  <c r="BC2516" i="2"/>
  <c r="AU2516" i="2" s="1"/>
  <c r="BC2784" i="2"/>
  <c r="AU2784" i="2" s="1"/>
  <c r="BC1373" i="2"/>
  <c r="AU1373" i="2" s="1"/>
  <c r="BC470" i="2"/>
  <c r="AU470" i="2" s="1"/>
  <c r="BC826" i="2"/>
  <c r="AU826" i="2" s="1"/>
  <c r="BC1655" i="2"/>
  <c r="BC2466" i="2"/>
  <c r="AU2466" i="2" s="1"/>
  <c r="DX1749" i="2"/>
  <c r="DP1749" i="2" s="1"/>
  <c r="BC2651" i="2"/>
  <c r="AU2651" i="2" s="1"/>
  <c r="DX2303" i="2"/>
  <c r="DP2303" i="2" s="1"/>
  <c r="BC866" i="2"/>
  <c r="AU866" i="2" s="1"/>
  <c r="BC1863" i="2"/>
  <c r="BC3027" i="2"/>
  <c r="AU3027" i="2" s="1"/>
  <c r="BC288" i="2"/>
  <c r="AU288" i="2" s="1"/>
  <c r="BC297" i="2"/>
  <c r="AU297" i="2" s="1"/>
  <c r="BC1074" i="2"/>
  <c r="AU1074" i="2" s="1"/>
  <c r="BC1251" i="2"/>
  <c r="AU1251" i="2" s="1"/>
  <c r="BC2185" i="2"/>
  <c r="AU2185" i="2" s="1"/>
  <c r="BC1714" i="2"/>
  <c r="AU1714" i="2" s="1"/>
  <c r="BC2064" i="2"/>
  <c r="AU2064" i="2" s="1"/>
  <c r="BC1134" i="2"/>
  <c r="BC1033" i="2"/>
  <c r="DX2216" i="2"/>
  <c r="DP2216" i="2" s="1"/>
  <c r="BC2631" i="2"/>
  <c r="BC1461" i="2"/>
  <c r="AU1461" i="2" s="1"/>
  <c r="BC1233" i="2"/>
  <c r="AU1233" i="2" s="1"/>
  <c r="BC2718" i="2"/>
  <c r="AU2718" i="2" s="1"/>
  <c r="BC1715" i="2"/>
  <c r="AU1715" i="2" s="1"/>
  <c r="BC1384" i="2"/>
  <c r="AU1384" i="2" s="1"/>
  <c r="BC757" i="2"/>
  <c r="AU757" i="2" s="1"/>
  <c r="BC30" i="2"/>
  <c r="AU30" i="2" s="1"/>
  <c r="DX1698" i="2"/>
  <c r="DP1698" i="2" s="1"/>
  <c r="BC3051" i="2"/>
  <c r="BC848" i="2"/>
  <c r="AU848" i="2" s="1"/>
  <c r="BC2435" i="2"/>
  <c r="BC951" i="2"/>
  <c r="AU951" i="2" s="1"/>
  <c r="BC1092" i="2"/>
  <c r="BC2738" i="2"/>
  <c r="AU2738" i="2" s="1"/>
  <c r="BC2586" i="2"/>
  <c r="AU2586" i="2" s="1"/>
  <c r="BC1984" i="2"/>
  <c r="BC2897" i="2"/>
  <c r="AU2897" i="2" s="1"/>
  <c r="BC556" i="2"/>
  <c r="AU556" i="2" s="1"/>
  <c r="BC1763" i="2"/>
  <c r="AU1763" i="2" s="1"/>
  <c r="BC2557" i="2"/>
  <c r="AU2557" i="2" s="1"/>
  <c r="BC1511" i="2"/>
  <c r="AU1511" i="2" s="1"/>
  <c r="BC379" i="2"/>
  <c r="AU379" i="2" s="1"/>
  <c r="BC2672" i="2"/>
  <c r="AU2672" i="2" s="1"/>
  <c r="BC2092" i="2"/>
  <c r="AU2092" i="2" s="1"/>
  <c r="BC2812" i="2"/>
  <c r="AU2812" i="2" s="1"/>
  <c r="DX1617" i="2"/>
  <c r="DP1617" i="2" s="1"/>
  <c r="BC3059" i="2"/>
  <c r="BC2332" i="2"/>
  <c r="AU2332" i="2" s="1"/>
  <c r="BC94" i="2"/>
  <c r="AU94" i="2" s="1"/>
  <c r="BC2588" i="2"/>
  <c r="BC1854" i="2"/>
  <c r="AU1854" i="2" s="1"/>
  <c r="BC630" i="2"/>
  <c r="AU630" i="2" s="1"/>
  <c r="BC2131" i="2"/>
  <c r="AU2131" i="2" s="1"/>
  <c r="BC3108" i="2"/>
  <c r="AU3108" i="2" s="1"/>
  <c r="BC234" i="2"/>
  <c r="AU234" i="2" s="1"/>
  <c r="BC276" i="2"/>
  <c r="AU276" i="2" s="1"/>
  <c r="BC2866" i="2"/>
  <c r="BC2693" i="2"/>
  <c r="AU2693" i="2" s="1"/>
  <c r="BC961" i="2"/>
  <c r="AU961" i="2" s="1"/>
  <c r="BC1309" i="2"/>
  <c r="AU1309" i="2" s="1"/>
  <c r="BC2163" i="2"/>
  <c r="AU2163" i="2" s="1"/>
  <c r="BC2539" i="2"/>
  <c r="AU2539" i="2" s="1"/>
  <c r="BC1328" i="2"/>
  <c r="DX1016" i="2"/>
  <c r="DP1016" i="2" s="1"/>
  <c r="BC2806" i="2"/>
  <c r="AU2806" i="2" s="1"/>
  <c r="DX1295" i="2"/>
  <c r="DP1295" i="2" s="1"/>
  <c r="BC409" i="2"/>
  <c r="AU409" i="2" s="1"/>
  <c r="DX534" i="2"/>
  <c r="DP534" i="2" s="1"/>
  <c r="BC1531" i="2"/>
  <c r="AU1531" i="2" s="1"/>
  <c r="BC2848" i="2"/>
  <c r="AU2848" i="2" s="1"/>
  <c r="DX933" i="2"/>
  <c r="DP933" i="2" s="1"/>
  <c r="BC2654" i="2"/>
  <c r="AU2654" i="2" s="1"/>
  <c r="BC2022" i="2"/>
  <c r="AU2022" i="2" s="1"/>
  <c r="BC1393" i="2"/>
  <c r="AU1393" i="2" s="1"/>
  <c r="BC685" i="2"/>
  <c r="AU685" i="2" s="1"/>
  <c r="BC3076" i="2"/>
  <c r="BC1151" i="2"/>
  <c r="AU1151" i="2" s="1"/>
  <c r="BC281" i="2"/>
  <c r="AU281" i="2" s="1"/>
  <c r="BC1306" i="2"/>
  <c r="AU1306" i="2" s="1"/>
  <c r="BC2060" i="2"/>
  <c r="BC604" i="2"/>
  <c r="AU604" i="2" s="1"/>
  <c r="BC505" i="2"/>
  <c r="BC1970" i="2"/>
  <c r="AU1970" i="2" s="1"/>
  <c r="BC133" i="2"/>
  <c r="AU133" i="2" s="1"/>
  <c r="DX2196" i="2"/>
  <c r="DP2196" i="2" s="1"/>
  <c r="BC2833" i="2"/>
  <c r="AU2833" i="2" s="1"/>
  <c r="BC1858" i="2"/>
  <c r="AU1858" i="2" s="1"/>
  <c r="BC1576" i="2"/>
  <c r="BC1096" i="2"/>
  <c r="AU1096" i="2" s="1"/>
  <c r="DX1282" i="2"/>
  <c r="DP1282" i="2" s="1"/>
  <c r="BC1934" i="2"/>
  <c r="AU1934" i="2" s="1"/>
  <c r="BC305" i="2"/>
  <c r="AU305" i="2" s="1"/>
  <c r="BC2782" i="2"/>
  <c r="DX499" i="2"/>
  <c r="DP499" i="2" s="1"/>
  <c r="BC1474" i="2"/>
  <c r="AU1474" i="2" s="1"/>
  <c r="BC1363" i="2"/>
  <c r="AU1363" i="2" s="1"/>
  <c r="BC1530" i="2"/>
  <c r="AU1530" i="2" s="1"/>
  <c r="BC3003" i="2"/>
  <c r="AU3003" i="2" s="1"/>
  <c r="BC2697" i="2"/>
  <c r="AU2697" i="2" s="1"/>
  <c r="BC1274" i="2"/>
  <c r="AU1274" i="2" s="1"/>
  <c r="BC1994" i="2"/>
  <c r="AU1994" i="2" s="1"/>
  <c r="DX476" i="2"/>
  <c r="DP476" i="2" s="1"/>
  <c r="BC1197" i="2"/>
  <c r="AU1197" i="2" s="1"/>
  <c r="BC824" i="2"/>
  <c r="AU824" i="2" s="1"/>
  <c r="BC997" i="2"/>
  <c r="AU997" i="2" s="1"/>
  <c r="BC356" i="2"/>
  <c r="AU356" i="2" s="1"/>
  <c r="BC1495" i="2"/>
  <c r="AU1495" i="2" s="1"/>
  <c r="BC252" i="2"/>
  <c r="BC637" i="2"/>
  <c r="AU637" i="2" s="1"/>
  <c r="BC1835" i="2"/>
  <c r="AU1835" i="2" s="1"/>
  <c r="BC3075" i="2"/>
  <c r="AU3075" i="2" s="1"/>
  <c r="BC2733" i="2"/>
  <c r="AU2733" i="2" s="1"/>
  <c r="BC2143" i="2"/>
  <c r="AU2143" i="2" s="1"/>
  <c r="BC2775" i="2"/>
  <c r="AU2775" i="2" s="1"/>
  <c r="BC1431" i="2"/>
  <c r="AU1431" i="2" s="1"/>
  <c r="BC781" i="2"/>
  <c r="AU781" i="2" s="1"/>
  <c r="BC2542" i="2"/>
  <c r="AU2542" i="2" s="1"/>
  <c r="BC213" i="2"/>
  <c r="AU213" i="2" s="1"/>
  <c r="BC893" i="2"/>
  <c r="BC1391" i="2"/>
  <c r="AU1391" i="2" s="1"/>
  <c r="BC26" i="2"/>
  <c r="AU26" i="2" s="1"/>
  <c r="BC1389" i="2"/>
  <c r="AU1389" i="2" s="1"/>
  <c r="BC506" i="2"/>
  <c r="AU506" i="2" s="1"/>
  <c r="BC2769" i="2"/>
  <c r="AU2769" i="2" s="1"/>
  <c r="BC2440" i="2"/>
  <c r="AU2440" i="2" s="1"/>
  <c r="BC1765" i="2"/>
  <c r="AU1765" i="2" s="1"/>
  <c r="BC15" i="2"/>
  <c r="BO15" i="2" s="1"/>
  <c r="DX1041" i="2"/>
  <c r="DP1041" i="2" s="1"/>
  <c r="BC1580" i="2"/>
  <c r="BC1841" i="2"/>
  <c r="AU1841" i="2" s="1"/>
  <c r="BC12" i="2"/>
  <c r="BC533" i="2"/>
  <c r="AU533" i="2" s="1"/>
  <c r="BC3094" i="2"/>
  <c r="AU3094" i="2" s="1"/>
  <c r="BC759" i="2"/>
  <c r="AU759" i="2" s="1"/>
  <c r="BC2537" i="2"/>
  <c r="AU2537" i="2" s="1"/>
  <c r="BC1420" i="2"/>
  <c r="AU1420" i="2" s="1"/>
  <c r="BC569" i="2"/>
  <c r="AU569" i="2" s="1"/>
  <c r="BC717" i="2"/>
  <c r="AU717" i="2" s="1"/>
  <c r="BC1597" i="2"/>
  <c r="AU1597" i="2" s="1"/>
  <c r="BC491" i="2"/>
  <c r="AU491" i="2" s="1"/>
  <c r="BC2894" i="2"/>
  <c r="AU2894" i="2" s="1"/>
  <c r="BC586" i="2"/>
  <c r="AU586" i="2" s="1"/>
  <c r="BC2469" i="2"/>
  <c r="AU2469" i="2" s="1"/>
  <c r="BC3021" i="2"/>
  <c r="AU3021" i="2" s="1"/>
  <c r="BC170" i="2"/>
  <c r="BC3037" i="2"/>
  <c r="AU3037" i="2" s="1"/>
  <c r="BC189" i="2"/>
  <c r="BC13" i="2"/>
  <c r="BC562" i="2"/>
  <c r="AU562" i="2" s="1"/>
  <c r="BC2713" i="2"/>
  <c r="DX314" i="2"/>
  <c r="DP314" i="2" s="1"/>
  <c r="BC437" i="2"/>
  <c r="AU437" i="2" s="1"/>
  <c r="BC2933" i="2"/>
  <c r="AU2933" i="2" s="1"/>
  <c r="BC2962" i="2"/>
  <c r="AU2962" i="2" s="1"/>
  <c r="BC31" i="2"/>
  <c r="BC2943" i="2"/>
  <c r="AU2943" i="2" s="1"/>
  <c r="BC2049" i="2"/>
  <c r="AU2049" i="2" s="1"/>
  <c r="BC946" i="2"/>
  <c r="AU946" i="2" s="1"/>
  <c r="BC1770" i="2"/>
  <c r="BC2429" i="2"/>
  <c r="AU2429" i="2" s="1"/>
  <c r="BC2232" i="2"/>
  <c r="AU2232" i="2" s="1"/>
  <c r="BC735" i="2"/>
  <c r="AU735" i="2" s="1"/>
  <c r="BC2681" i="2"/>
  <c r="AU2681" i="2" s="1"/>
  <c r="BC610" i="2"/>
  <c r="AU610" i="2" s="1"/>
  <c r="DX2319" i="2"/>
  <c r="DP2319" i="2" s="1"/>
  <c r="DX464" i="2"/>
  <c r="DP464" i="2" s="1"/>
  <c r="BC584" i="2"/>
  <c r="AU584" i="2" s="1"/>
  <c r="BC995" i="2"/>
  <c r="AU995" i="2" s="1"/>
  <c r="DX230" i="2"/>
  <c r="DP230" i="2" s="1"/>
  <c r="DX1767" i="2"/>
  <c r="DP1767" i="2" s="1"/>
  <c r="BC2881" i="2"/>
  <c r="BC590" i="2"/>
  <c r="AU590" i="2" s="1"/>
  <c r="BC385" i="2"/>
  <c r="AU385" i="2" s="1"/>
  <c r="BC813" i="2"/>
  <c r="BC484" i="2"/>
  <c r="AU484" i="2" s="1"/>
  <c r="BC2767" i="2"/>
  <c r="AU2767" i="2" s="1"/>
  <c r="BC1758" i="2"/>
  <c r="BC2677" i="2"/>
  <c r="AU2677" i="2" s="1"/>
  <c r="BC472" i="2"/>
  <c r="AU472" i="2" s="1"/>
  <c r="BC2836" i="2"/>
  <c r="AU2836" i="2" s="1"/>
  <c r="DX1183" i="2"/>
  <c r="DP1183" i="2" s="1"/>
  <c r="BC303" i="2"/>
  <c r="AU303" i="2" s="1"/>
  <c r="BC947" i="2"/>
  <c r="BC2432" i="2"/>
  <c r="AU2432" i="2" s="1"/>
  <c r="DX265" i="2"/>
  <c r="DP265" i="2" s="1"/>
  <c r="BC2366" i="2"/>
  <c r="AU2366" i="2" s="1"/>
  <c r="BC1146" i="2"/>
  <c r="DX1281" i="2"/>
  <c r="DP1281" i="2" s="1"/>
  <c r="BC2327" i="2"/>
  <c r="AU2327" i="2" s="1"/>
  <c r="BC399" i="2"/>
  <c r="BC131" i="2"/>
  <c r="AU131" i="2" s="1"/>
  <c r="BC1915" i="2"/>
  <c r="AU1915" i="2" s="1"/>
  <c r="BC971" i="2"/>
  <c r="AU971" i="2" s="1"/>
  <c r="BC881" i="2"/>
  <c r="BC8" i="2"/>
  <c r="AU8" i="2" s="1"/>
  <c r="BC3113" i="2"/>
  <c r="AU3113" i="2" s="1"/>
  <c r="BC2996" i="2"/>
  <c r="AU2996" i="2" s="1"/>
  <c r="BC1730" i="2"/>
  <c r="AU1730" i="2" s="1"/>
  <c r="BC2657" i="2"/>
  <c r="AU2657" i="2" s="1"/>
  <c r="DX1299" i="2"/>
  <c r="DP1299" i="2" s="1"/>
  <c r="BC1121" i="2"/>
  <c r="BC2002" i="2"/>
  <c r="AU2002" i="2" s="1"/>
  <c r="BC2666" i="2"/>
  <c r="AU2666" i="2" s="1"/>
  <c r="BC2471" i="2"/>
  <c r="AU2471" i="2" s="1"/>
  <c r="BC1081" i="2"/>
  <c r="BC1454" i="2"/>
  <c r="AU1454" i="2" s="1"/>
  <c r="BC1520" i="2"/>
  <c r="AU1520" i="2" s="1"/>
  <c r="BC2900" i="2"/>
  <c r="AU2900" i="2" s="1"/>
  <c r="BC2097" i="2"/>
  <c r="AU2097" i="2" s="1"/>
  <c r="DX1582" i="2"/>
  <c r="DP1582" i="2" s="1"/>
  <c r="BC2811" i="2"/>
  <c r="AU2811" i="2" s="1"/>
  <c r="BC2687" i="2"/>
  <c r="AU2687" i="2" s="1"/>
  <c r="BC3101" i="2"/>
  <c r="AU3101" i="2" s="1"/>
  <c r="BC2727" i="2"/>
  <c r="AU2727" i="2" s="1"/>
  <c r="BC561" i="2"/>
  <c r="BC2544" i="2"/>
  <c r="AU2544" i="2" s="1"/>
  <c r="BC301" i="2"/>
  <c r="AU301" i="2" s="1"/>
  <c r="BC2540" i="2"/>
  <c r="AU2540" i="2" s="1"/>
  <c r="DX902" i="2"/>
  <c r="DP902" i="2" s="1"/>
  <c r="BC3031" i="2"/>
  <c r="BC307" i="2"/>
  <c r="AU307" i="2" s="1"/>
  <c r="BC1662" i="2"/>
  <c r="AU1662" i="2" s="1"/>
  <c r="BC2878" i="2"/>
  <c r="AU2878" i="2" s="1"/>
  <c r="BC49" i="2"/>
  <c r="AU49" i="2" s="1"/>
  <c r="BC3049" i="2"/>
  <c r="AU3049" i="2" s="1"/>
  <c r="DX1805" i="2"/>
  <c r="DP1805" i="2" s="1"/>
  <c r="BC539" i="2"/>
  <c r="AU539" i="2" s="1"/>
  <c r="BC978" i="2"/>
  <c r="AU978" i="2" s="1"/>
  <c r="BC2384" i="2"/>
  <c r="AU2384" i="2" s="1"/>
  <c r="BC2321" i="2"/>
  <c r="BC2630" i="2"/>
  <c r="AU2630" i="2" s="1"/>
  <c r="BC1267" i="2"/>
  <c r="AU1267" i="2" s="1"/>
  <c r="BC1827" i="2"/>
  <c r="AU1827" i="2" s="1"/>
  <c r="DX1596" i="2"/>
  <c r="DP1596" i="2" s="1"/>
  <c r="BC2055" i="2"/>
  <c r="AU2055" i="2" s="1"/>
  <c r="BC2801" i="2"/>
  <c r="BC2901" i="2"/>
  <c r="AU2901" i="2" s="1"/>
  <c r="BC2337" i="2"/>
  <c r="AU2337" i="2" s="1"/>
  <c r="BC2027" i="2"/>
  <c r="AU2027" i="2" s="1"/>
  <c r="BC2821" i="2"/>
  <c r="AU2821" i="2" s="1"/>
  <c r="BC172" i="2"/>
  <c r="AU172" i="2" s="1"/>
  <c r="BC1337" i="2"/>
  <c r="BC503" i="2"/>
  <c r="AU503" i="2" s="1"/>
  <c r="BC2572" i="2"/>
  <c r="AU2572" i="2" s="1"/>
  <c r="BC1126" i="2"/>
  <c r="AU1126" i="2" s="1"/>
  <c r="BC3038" i="2"/>
  <c r="AU3038" i="2" s="1"/>
  <c r="BC2099" i="2"/>
  <c r="AU2099" i="2" s="1"/>
  <c r="BC1316" i="2"/>
  <c r="AU1316" i="2" s="1"/>
  <c r="BC418" i="2"/>
  <c r="AU418" i="2" s="1"/>
  <c r="BC1540" i="2"/>
  <c r="BC1626" i="2"/>
  <c r="AU1626" i="2" s="1"/>
  <c r="BC442" i="2"/>
  <c r="AU442" i="2" s="1"/>
  <c r="BC1898" i="2"/>
  <c r="AU1898" i="2" s="1"/>
  <c r="DX1373" i="2"/>
  <c r="DP1373" i="2" s="1"/>
  <c r="BC1589" i="2"/>
  <c r="BC2794" i="2"/>
  <c r="BC445" i="2"/>
  <c r="AU445" i="2" s="1"/>
  <c r="BC132" i="2"/>
  <c r="AU132" i="2" s="1"/>
  <c r="BC594" i="2"/>
  <c r="AU594" i="2" s="1"/>
  <c r="BC160" i="2"/>
  <c r="AU160" i="2" s="1"/>
  <c r="BC1473" i="2"/>
  <c r="AU1473" i="2" s="1"/>
  <c r="DX1286" i="2"/>
  <c r="DP1286" i="2" s="1"/>
  <c r="DX1657" i="2"/>
  <c r="DP1657" i="2" s="1"/>
  <c r="BC2111" i="2"/>
  <c r="AU2111" i="2" s="1"/>
  <c r="BC1405" i="2"/>
  <c r="AU1405" i="2" s="1"/>
  <c r="BC2080" i="2"/>
  <c r="AU2080" i="2" s="1"/>
  <c r="BC1793" i="2"/>
  <c r="DX513" i="2"/>
  <c r="DX1364" i="2"/>
  <c r="DP1364" i="2" s="1"/>
  <c r="BC342" i="2"/>
  <c r="AU342" i="2" s="1"/>
  <c r="BC549" i="2"/>
  <c r="AU549" i="2" s="1"/>
  <c r="BC2937" i="2"/>
  <c r="AU2937" i="2" s="1"/>
  <c r="DX1684" i="2"/>
  <c r="DP1684" i="2" s="1"/>
  <c r="BC800" i="2"/>
  <c r="AU800" i="2" s="1"/>
  <c r="BC617" i="2"/>
  <c r="AU617" i="2" s="1"/>
  <c r="BC1158" i="2"/>
  <c r="AU1158" i="2" s="1"/>
  <c r="BC2984" i="2"/>
  <c r="AU2984" i="2" s="1"/>
  <c r="DX1369" i="2"/>
  <c r="DP1369" i="2" s="1"/>
  <c r="BC2882" i="2"/>
  <c r="AU2882" i="2" s="1"/>
  <c r="BC2799" i="2"/>
  <c r="AU2799" i="2" s="1"/>
  <c r="BC363" i="2"/>
  <c r="DX257" i="2"/>
  <c r="DP257" i="2" s="1"/>
  <c r="BC828" i="2"/>
  <c r="BC3000" i="2"/>
  <c r="AU3000" i="2" s="1"/>
  <c r="BC1088" i="2"/>
  <c r="AU1088" i="2" s="1"/>
  <c r="BC251" i="2"/>
  <c r="AU251" i="2" s="1"/>
  <c r="DX1922" i="2"/>
  <c r="DP1922" i="2" s="1"/>
  <c r="BC2905" i="2"/>
  <c r="AU2905" i="2" s="1"/>
  <c r="BC118" i="2"/>
  <c r="AU118" i="2" s="1"/>
  <c r="DX4" i="2"/>
  <c r="BR4" i="2" s="1"/>
  <c r="DX1565" i="2"/>
  <c r="DP1565" i="2" s="1"/>
  <c r="BC1545" i="2"/>
  <c r="AU1545" i="2" s="1"/>
  <c r="BC654" i="2"/>
  <c r="AU654" i="2" s="1"/>
  <c r="BC1215" i="2"/>
  <c r="BC1489" i="2"/>
  <c r="AU1489" i="2" s="1"/>
  <c r="BC389" i="2"/>
  <c r="AU389" i="2" s="1"/>
  <c r="BC2086" i="2"/>
  <c r="AU2086" i="2" s="1"/>
  <c r="BC3009" i="2"/>
  <c r="AU3009" i="2" s="1"/>
  <c r="BC2025" i="2"/>
  <c r="AU2025" i="2" s="1"/>
  <c r="BC1346" i="2"/>
  <c r="AU1346" i="2" s="1"/>
  <c r="BC1482" i="2"/>
  <c r="BC774" i="2"/>
  <c r="AU774" i="2" s="1"/>
  <c r="BC2548" i="2"/>
  <c r="AU2548" i="2" s="1"/>
  <c r="BC721" i="2"/>
  <c r="AU721" i="2" s="1"/>
  <c r="DX1826" i="2"/>
  <c r="DP1826" i="2" s="1"/>
  <c r="BC849" i="2"/>
  <c r="AU849" i="2" s="1"/>
  <c r="BC17" i="2"/>
  <c r="AU17" i="2" s="1"/>
  <c r="BC2568" i="2"/>
  <c r="BC1445" i="2"/>
  <c r="AU1445" i="2" s="1"/>
  <c r="BC1295" i="2"/>
  <c r="BC2969" i="2"/>
  <c r="AU2969" i="2" s="1"/>
  <c r="BC1945" i="2"/>
  <c r="AU1945" i="2" s="1"/>
  <c r="DX334" i="2"/>
  <c r="BC1150" i="2"/>
  <c r="BC2107" i="2"/>
  <c r="AU2107" i="2" s="1"/>
  <c r="BC733" i="2"/>
  <c r="AU733" i="2" s="1"/>
  <c r="BC293" i="2"/>
  <c r="AU293" i="2" s="1"/>
  <c r="DX1898" i="2"/>
  <c r="DP1898" i="2" s="1"/>
  <c r="BC294" i="2"/>
  <c r="AU294" i="2" s="1"/>
  <c r="BC2995" i="2"/>
  <c r="AU2995" i="2" s="1"/>
  <c r="DX1423" i="2"/>
  <c r="DP1423" i="2" s="1"/>
  <c r="BC2041" i="2"/>
  <c r="AU2041" i="2" s="1"/>
  <c r="BC3018" i="2"/>
  <c r="AU3018" i="2" s="1"/>
  <c r="BC2042" i="2"/>
  <c r="AU2042" i="2" s="1"/>
  <c r="BC3087" i="2"/>
  <c r="AU3087" i="2" s="1"/>
  <c r="BC2596" i="2"/>
  <c r="AU2596" i="2" s="1"/>
  <c r="BC1989" i="2"/>
  <c r="AU1989" i="2" s="1"/>
  <c r="BC644" i="2"/>
  <c r="AU644" i="2" s="1"/>
  <c r="DX1724" i="2"/>
  <c r="DP1724" i="2" s="1"/>
  <c r="BC766" i="2"/>
  <c r="AU766" i="2" s="1"/>
  <c r="BC2689" i="2"/>
  <c r="AU2689" i="2" s="1"/>
  <c r="BC2188" i="2"/>
  <c r="AU2188" i="2" s="1"/>
  <c r="DX834" i="2"/>
  <c r="DP834" i="2" s="1"/>
  <c r="DX438" i="2"/>
  <c r="DP438" i="2" s="1"/>
  <c r="DX1023" i="2"/>
  <c r="DP1023" i="2" s="1"/>
  <c r="BC3006" i="2"/>
  <c r="AU3006" i="2" s="1"/>
  <c r="BC2478" i="2"/>
  <c r="AU2478" i="2" s="1"/>
  <c r="BC1207" i="2"/>
  <c r="AU1207" i="2" s="1"/>
  <c r="BC1444" i="2"/>
  <c r="AU1444" i="2" s="1"/>
  <c r="BC1937" i="2"/>
  <c r="AU1937" i="2" s="1"/>
  <c r="BC2179" i="2"/>
  <c r="BC1275" i="2"/>
  <c r="AU1275" i="2" s="1"/>
  <c r="BC238" i="2"/>
  <c r="BC2019" i="2"/>
  <c r="AU2019" i="2" s="1"/>
  <c r="BC2039" i="2"/>
  <c r="AU2039" i="2" s="1"/>
  <c r="BC2444" i="2"/>
  <c r="AU2444" i="2" s="1"/>
  <c r="BC515" i="2"/>
  <c r="AU515" i="2" s="1"/>
  <c r="BC1140" i="2"/>
  <c r="AU1140" i="2" s="1"/>
  <c r="BC743" i="2"/>
  <c r="AU743" i="2" s="1"/>
  <c r="BC2912" i="2"/>
  <c r="AU2912" i="2" s="1"/>
  <c r="BC341" i="2"/>
  <c r="AU341" i="2" s="1"/>
  <c r="DX1049" i="2"/>
  <c r="DP1049" i="2" s="1"/>
  <c r="DX430" i="2"/>
  <c r="DP430" i="2" s="1"/>
  <c r="BC658" i="2"/>
  <c r="AU658" i="2" s="1"/>
  <c r="BC2095" i="2"/>
  <c r="AU2095" i="2" s="1"/>
  <c r="BC2183" i="2"/>
  <c r="AU2183" i="2" s="1"/>
  <c r="BC403" i="2"/>
  <c r="BC1464" i="2"/>
  <c r="AU1464" i="2" s="1"/>
  <c r="BC1111" i="2"/>
  <c r="BC2655" i="2"/>
  <c r="BC1013" i="2"/>
  <c r="DX583" i="2"/>
  <c r="DP583" i="2" s="1"/>
  <c r="DX1982" i="2"/>
  <c r="DP1982" i="2" s="1"/>
  <c r="DX1629" i="2"/>
  <c r="DP1629" i="2" s="1"/>
  <c r="BC2242" i="2"/>
  <c r="BC648" i="2"/>
  <c r="AU648" i="2" s="1"/>
  <c r="DX1300" i="2"/>
  <c r="DP1300" i="2" s="1"/>
  <c r="BC123" i="2"/>
  <c r="DX349" i="2"/>
  <c r="DP349" i="2" s="1"/>
  <c r="BC339" i="2"/>
  <c r="AU339" i="2" s="1"/>
  <c r="BC2643" i="2"/>
  <c r="AU2643" i="2" s="1"/>
  <c r="DX1643" i="2"/>
  <c r="DP1643" i="2" s="1"/>
  <c r="BC1891" i="2"/>
  <c r="AU1891" i="2" s="1"/>
  <c r="DX826" i="2"/>
  <c r="DP826" i="2" s="1"/>
  <c r="DX1639" i="2"/>
  <c r="DP1639" i="2" s="1"/>
  <c r="BC1833" i="2"/>
  <c r="AU1833" i="2" s="1"/>
  <c r="BC645" i="2"/>
  <c r="AU645" i="2" s="1"/>
  <c r="DX1186" i="2"/>
  <c r="DP1186" i="2" s="1"/>
  <c r="BC2109" i="2"/>
  <c r="AU2109" i="2" s="1"/>
  <c r="BC2203" i="2"/>
  <c r="AU2203" i="2" s="1"/>
  <c r="BC2371" i="2"/>
  <c r="AU2371" i="2" s="1"/>
  <c r="BC2525" i="2"/>
  <c r="DX426" i="2"/>
  <c r="DP426" i="2" s="1"/>
  <c r="BC779" i="2"/>
  <c r="DX202" i="2"/>
  <c r="DP202" i="2" s="1"/>
  <c r="BC802" i="2"/>
  <c r="AU802" i="2" s="1"/>
  <c r="BC1402" i="2"/>
  <c r="AU1402" i="2" s="1"/>
  <c r="BC2093" i="2"/>
  <c r="AU2093" i="2" s="1"/>
  <c r="BC1351" i="2"/>
  <c r="AU1351" i="2" s="1"/>
  <c r="BC1484" i="2"/>
  <c r="AU1484" i="2" s="1"/>
  <c r="BC1396" i="2"/>
  <c r="AU1396" i="2" s="1"/>
  <c r="BC1264" i="2"/>
  <c r="AU1264" i="2" s="1"/>
  <c r="BC373" i="2"/>
  <c r="AU373" i="2" s="1"/>
  <c r="BC2854" i="2"/>
  <c r="AU2854" i="2" s="1"/>
  <c r="BC1072" i="2"/>
  <c r="AU1072" i="2" s="1"/>
  <c r="BC1321" i="2"/>
  <c r="AU1321" i="2" s="1"/>
  <c r="BC2919" i="2"/>
  <c r="AU2919" i="2" s="1"/>
  <c r="BC2780" i="2"/>
  <c r="AU2780" i="2" s="1"/>
  <c r="BC1141" i="2"/>
  <c r="BC1196" i="2"/>
  <c r="AU1196" i="2" s="1"/>
  <c r="BC2329" i="2"/>
  <c r="AU2329" i="2" s="1"/>
  <c r="BC2453" i="2"/>
  <c r="AU2453" i="2" s="1"/>
  <c r="BC2698" i="2"/>
  <c r="BC461" i="2"/>
  <c r="AU461" i="2" s="1"/>
  <c r="BC287" i="2"/>
  <c r="AU287" i="2" s="1"/>
  <c r="BC2456" i="2"/>
  <c r="AU2456" i="2" s="1"/>
  <c r="BC2685" i="2"/>
  <c r="AU2685" i="2" s="1"/>
  <c r="BC37" i="2"/>
  <c r="DX870" i="2"/>
  <c r="DP870" i="2" s="1"/>
  <c r="DX91" i="2"/>
  <c r="BC1462" i="2"/>
  <c r="AU1462" i="2" s="1"/>
  <c r="BC2126" i="2"/>
  <c r="AU2126" i="2" s="1"/>
  <c r="BC2610" i="2"/>
  <c r="AU2610" i="2" s="1"/>
  <c r="BC3024" i="2"/>
  <c r="AU3024" i="2" s="1"/>
  <c r="DX1631" i="2"/>
  <c r="DP1631" i="2" s="1"/>
  <c r="DX274" i="2"/>
  <c r="DP274" i="2" s="1"/>
  <c r="BC1549" i="2"/>
  <c r="AU1549" i="2" s="1"/>
  <c r="DX441" i="2"/>
  <c r="DP441" i="2" s="1"/>
  <c r="BC711" i="2"/>
  <c r="AU711" i="2" s="1"/>
  <c r="BC2136" i="2"/>
  <c r="AU2136" i="2" s="1"/>
  <c r="BC1353" i="2"/>
  <c r="AU1353" i="2" s="1"/>
  <c r="BC3068" i="2"/>
  <c r="AU3068" i="2" s="1"/>
  <c r="DX1203" i="2"/>
  <c r="DP1203" i="2" s="1"/>
  <c r="DX182" i="2"/>
  <c r="DP182" i="2" s="1"/>
  <c r="BC747" i="2"/>
  <c r="AU747" i="2" s="1"/>
  <c r="BC2085" i="2"/>
  <c r="AU2085" i="2" s="1"/>
  <c r="BC2944" i="2"/>
  <c r="AU2944" i="2" s="1"/>
  <c r="BC1829" i="2"/>
  <c r="AU1829" i="2" s="1"/>
  <c r="BC2739" i="2"/>
  <c r="AU2739" i="2" s="1"/>
  <c r="BC1574" i="2"/>
  <c r="BC3090" i="2"/>
  <c r="DX1215" i="2"/>
  <c r="DP1215" i="2" s="1"/>
  <c r="BC1890" i="2"/>
  <c r="AU1890" i="2" s="1"/>
  <c r="BC2565" i="2"/>
  <c r="AU2565" i="2" s="1"/>
  <c r="BC126" i="2"/>
  <c r="AU126" i="2" s="1"/>
  <c r="BC1910" i="2"/>
  <c r="AU1910" i="2" s="1"/>
  <c r="BC1440" i="2"/>
  <c r="AU1440" i="2" s="1"/>
  <c r="BC1941" i="2"/>
  <c r="AU1941" i="2" s="1"/>
  <c r="BC2129" i="2"/>
  <c r="AU2129" i="2" s="1"/>
  <c r="BC1528" i="2"/>
  <c r="AU1528" i="2" s="1"/>
  <c r="BC165" i="2"/>
  <c r="AU165" i="2" s="1"/>
  <c r="BC1083" i="2"/>
  <c r="AU1083" i="2" s="1"/>
  <c r="BC2283" i="2"/>
  <c r="AU2283" i="2" s="1"/>
  <c r="BC465" i="2"/>
  <c r="AU465" i="2" s="1"/>
  <c r="DX940" i="2"/>
  <c r="DP940" i="2" s="1"/>
  <c r="BC798" i="2"/>
  <c r="AU798" i="2" s="1"/>
  <c r="BC75" i="2"/>
  <c r="AU75" i="2" s="1"/>
  <c r="BC1493" i="2"/>
  <c r="AU1493" i="2" s="1"/>
  <c r="BC2125" i="2"/>
  <c r="AU2125" i="2" s="1"/>
  <c r="BC182" i="2"/>
  <c r="AU182" i="2" s="1"/>
  <c r="BC2081" i="2"/>
  <c r="AU2081" i="2" s="1"/>
  <c r="BC493" i="2"/>
  <c r="AU493" i="2" s="1"/>
  <c r="DX1655" i="2"/>
  <c r="DP1655" i="2" s="1"/>
  <c r="BC1418" i="2"/>
  <c r="AU1418" i="2" s="1"/>
  <c r="BC1374" i="2"/>
  <c r="AU1374" i="2" s="1"/>
  <c r="BC1499" i="2"/>
  <c r="AU1499" i="2" s="1"/>
  <c r="BC3115" i="2"/>
  <c r="AU3115" i="2" s="1"/>
  <c r="BC1223" i="2"/>
  <c r="AU1223" i="2" s="1"/>
  <c r="BC600" i="2"/>
  <c r="BC2735" i="2"/>
  <c r="AU2735" i="2" s="1"/>
  <c r="BC1052" i="2"/>
  <c r="AU1052" i="2" s="1"/>
  <c r="DX752" i="2"/>
  <c r="DP752" i="2" s="1"/>
  <c r="BC2307" i="2"/>
  <c r="AU2307" i="2" s="1"/>
  <c r="BC314" i="2"/>
  <c r="AU314" i="2" s="1"/>
  <c r="BC3030" i="2"/>
  <c r="AU3030" i="2" s="1"/>
  <c r="BC2659" i="2"/>
  <c r="BC115" i="2"/>
  <c r="AU115" i="2" s="1"/>
  <c r="BC934" i="2"/>
  <c r="BC3061" i="2"/>
  <c r="AU3061" i="2" s="1"/>
  <c r="BC192" i="2"/>
  <c r="AU192" i="2" s="1"/>
  <c r="BC3066" i="2"/>
  <c r="AU3066" i="2" s="1"/>
  <c r="BC2267" i="2"/>
  <c r="AU2267" i="2" s="1"/>
  <c r="BC3032" i="2"/>
  <c r="BC2559" i="2"/>
  <c r="AU2559" i="2" s="1"/>
  <c r="BC2546" i="2"/>
  <c r="AU2546" i="2" s="1"/>
  <c r="BC253" i="2"/>
  <c r="AU253" i="2" s="1"/>
  <c r="BC2361" i="2"/>
  <c r="AU2361" i="2" s="1"/>
  <c r="BC1305" i="2"/>
  <c r="AU1305" i="2" s="1"/>
  <c r="DX769" i="2"/>
  <c r="DP769" i="2" s="1"/>
  <c r="BC2403" i="2"/>
  <c r="AU2403" i="2" s="1"/>
  <c r="BC2182" i="2"/>
  <c r="AU2182" i="2" s="1"/>
  <c r="BC352" i="2"/>
  <c r="AU352" i="2" s="1"/>
  <c r="BC2682" i="2"/>
  <c r="AU2682" i="2" s="1"/>
  <c r="BC1972" i="2"/>
  <c r="AU1972" i="2" s="1"/>
  <c r="BC60" i="2"/>
  <c r="AU60" i="2" s="1"/>
  <c r="BC1514" i="2"/>
  <c r="BC2522" i="2"/>
  <c r="AU2522" i="2" s="1"/>
  <c r="BC3081" i="2"/>
  <c r="BC3072" i="2"/>
  <c r="BC915" i="2"/>
  <c r="AU915" i="2" s="1"/>
  <c r="BC1508" i="2"/>
  <c r="AU1508" i="2" s="1"/>
  <c r="BC2783" i="2"/>
  <c r="AU2783" i="2" s="1"/>
  <c r="BC1986" i="2"/>
  <c r="BC1246" i="2"/>
  <c r="AU1246" i="2" s="1"/>
  <c r="BC1488" i="2"/>
  <c r="AU1488" i="2" s="1"/>
  <c r="BC2451" i="2"/>
  <c r="AU2451" i="2" s="1"/>
  <c r="DX957" i="2"/>
  <c r="DP957" i="2" s="1"/>
  <c r="BC950" i="2"/>
  <c r="AU950" i="2" s="1"/>
  <c r="BC1527" i="2"/>
  <c r="AU1527" i="2" s="1"/>
  <c r="DX1758" i="2"/>
  <c r="DP1758" i="2" s="1"/>
  <c r="BC3095" i="2"/>
  <c r="BC2755" i="2"/>
  <c r="AU2755" i="2" s="1"/>
  <c r="BC2530" i="2"/>
  <c r="AU2530" i="2" s="1"/>
  <c r="BC468" i="2"/>
  <c r="AU468" i="2" s="1"/>
  <c r="BC1336" i="2"/>
  <c r="AU1336" i="2" s="1"/>
  <c r="BC340" i="2"/>
  <c r="AU340" i="2" s="1"/>
  <c r="DX1918" i="2"/>
  <c r="DP1918" i="2" s="1"/>
  <c r="BC275" i="2"/>
  <c r="AU275" i="2" s="1"/>
  <c r="BC923" i="2"/>
  <c r="AU923" i="2" s="1"/>
  <c r="BC2606" i="2"/>
  <c r="AU2606" i="2" s="1"/>
  <c r="BC92" i="2"/>
  <c r="AU92" i="2" s="1"/>
  <c r="BC1049" i="2"/>
  <c r="BC36" i="2"/>
  <c r="AU36" i="2" s="1"/>
  <c r="BC91" i="2"/>
  <c r="AU91" i="2" s="1"/>
  <c r="BC2802" i="2"/>
  <c r="AU2802" i="2" s="1"/>
  <c r="BC1697" i="2"/>
  <c r="AU1697" i="2" s="1"/>
  <c r="BC1350" i="2"/>
  <c r="AU1350" i="2" s="1"/>
  <c r="BC1144" i="2"/>
  <c r="AU1144" i="2" s="1"/>
  <c r="BC480" i="2"/>
  <c r="AU480" i="2" s="1"/>
  <c r="BC28" i="2"/>
  <c r="AU28" i="2" s="1"/>
  <c r="BC730" i="2"/>
  <c r="AU730" i="2" s="1"/>
  <c r="BC1161" i="2"/>
  <c r="DX1865" i="2"/>
  <c r="DP1865" i="2" s="1"/>
  <c r="BC1253" i="2"/>
  <c r="BC989" i="2"/>
  <c r="AU989" i="2" s="1"/>
  <c r="BC176" i="2"/>
  <c r="AU176" i="2" s="1"/>
  <c r="BC1358" i="2"/>
  <c r="AU1358" i="2" s="1"/>
  <c r="BC2091" i="2"/>
  <c r="AU2091" i="2" s="1"/>
  <c r="BC2593" i="2"/>
  <c r="AU2593" i="2" s="1"/>
  <c r="DX251" i="2"/>
  <c r="DP251" i="2" s="1"/>
  <c r="BC917" i="2"/>
  <c r="AU917" i="2" s="1"/>
  <c r="BC1311" i="2"/>
  <c r="AU1311" i="2" s="1"/>
  <c r="BC2300" i="2"/>
  <c r="AU2300" i="2" s="1"/>
  <c r="BC291" i="2"/>
  <c r="AU291" i="2" s="1"/>
  <c r="BC1543" i="2"/>
  <c r="AU1543" i="2" s="1"/>
  <c r="BC384" i="2"/>
  <c r="AU384" i="2" s="1"/>
  <c r="BC666" i="2"/>
  <c r="AU666" i="2" s="1"/>
  <c r="BC769" i="2"/>
  <c r="AU769" i="2" s="1"/>
  <c r="BC2853" i="2"/>
  <c r="DX1464" i="2"/>
  <c r="DP1464" i="2" s="1"/>
  <c r="BC2368" i="2"/>
  <c r="AU2368" i="2" s="1"/>
  <c r="BC1917" i="2"/>
  <c r="AU1917" i="2" s="1"/>
  <c r="BC1057" i="2"/>
  <c r="AU1057" i="2" s="1"/>
  <c r="BC3080" i="2"/>
  <c r="DX2300" i="2"/>
  <c r="DP2300" i="2" s="1"/>
  <c r="BC158" i="2"/>
  <c r="AU158" i="2" s="1"/>
  <c r="DX283" i="2"/>
  <c r="BC3044" i="2"/>
  <c r="BC2518" i="2"/>
  <c r="BC473" i="2"/>
  <c r="AU473" i="2" s="1"/>
  <c r="BC146" i="2"/>
  <c r="AU146" i="2" s="1"/>
  <c r="BC1918" i="2"/>
  <c r="BC2063" i="2"/>
  <c r="AU2063" i="2" s="1"/>
  <c r="BC3022" i="2"/>
  <c r="BC1596" i="2"/>
  <c r="AU1596" i="2" s="1"/>
  <c r="BC1100" i="2"/>
  <c r="AU1100" i="2" s="1"/>
  <c r="BC1410" i="2"/>
  <c r="AU1410" i="2" s="1"/>
  <c r="BC83" i="2"/>
  <c r="AU83" i="2" s="1"/>
  <c r="BC3112" i="2"/>
  <c r="AU3112" i="2" s="1"/>
  <c r="BC1689" i="2"/>
  <c r="BC2523" i="2"/>
  <c r="AU2523" i="2" s="1"/>
  <c r="BC2190" i="2"/>
  <c r="AU2190" i="2" s="1"/>
  <c r="BC247" i="2"/>
  <c r="AU247" i="2" s="1"/>
  <c r="BC3025" i="2"/>
  <c r="AU3025" i="2" s="1"/>
  <c r="BC2150" i="2"/>
  <c r="AU2150" i="2" s="1"/>
  <c r="DX228" i="2"/>
  <c r="DP228" i="2" s="1"/>
  <c r="BC2650" i="2"/>
  <c r="AU2650" i="2" s="1"/>
  <c r="BC2134" i="2"/>
  <c r="AU2134" i="2" s="1"/>
  <c r="BC1905" i="2"/>
  <c r="AU1905" i="2" s="1"/>
  <c r="BC2246" i="2"/>
  <c r="AU2246" i="2" s="1"/>
  <c r="BC154" i="2"/>
  <c r="AU154" i="2" s="1"/>
  <c r="BC931" i="2"/>
  <c r="AU931" i="2" s="1"/>
  <c r="BC1743" i="2"/>
  <c r="AU1743" i="2" s="1"/>
  <c r="BC386" i="2"/>
  <c r="AU386" i="2" s="1"/>
  <c r="DX286" i="2"/>
  <c r="DP286" i="2" s="1"/>
  <c r="BC3048" i="2"/>
  <c r="BC2642" i="2"/>
  <c r="AU2642" i="2" s="1"/>
  <c r="BC2443" i="2"/>
  <c r="AU2443" i="2" s="1"/>
  <c r="BC1880" i="2"/>
  <c r="AU1880" i="2" s="1"/>
  <c r="BC999" i="2"/>
  <c r="BC1950" i="2"/>
  <c r="BC2392" i="2"/>
  <c r="AU2392" i="2" s="1"/>
  <c r="BC2301" i="2"/>
  <c r="AU2301" i="2" s="1"/>
  <c r="DX2032" i="2"/>
  <c r="DP2032" i="2" s="1"/>
  <c r="DX688" i="2"/>
  <c r="DP688" i="2" s="1"/>
  <c r="BC2535" i="2"/>
  <c r="AU2535" i="2" s="1"/>
  <c r="BC2717" i="2"/>
  <c r="AU2717" i="2" s="1"/>
  <c r="BC430" i="2"/>
  <c r="AU430" i="2" s="1"/>
  <c r="BC2071" i="2"/>
  <c r="AU2071" i="2" s="1"/>
  <c r="BC2202" i="2"/>
  <c r="AU2202" i="2" s="1"/>
  <c r="BC174" i="2"/>
  <c r="DX696" i="2"/>
  <c r="DP696" i="2" s="1"/>
  <c r="BC2061" i="2"/>
  <c r="AU2061" i="2" s="1"/>
  <c r="BC2622" i="2"/>
  <c r="AU2622" i="2" s="1"/>
  <c r="BC18" i="2"/>
  <c r="BC312" i="2"/>
  <c r="AU312" i="2" s="1"/>
  <c r="BC2316" i="2"/>
  <c r="AU2316" i="2" s="1"/>
  <c r="BC121" i="2"/>
  <c r="AU121" i="2" s="1"/>
  <c r="DX227" i="2"/>
  <c r="BC1313" i="2"/>
  <c r="AU1313" i="2" s="1"/>
  <c r="BC2252" i="2"/>
  <c r="AU2252" i="2" s="1"/>
  <c r="BC784" i="2"/>
  <c r="AU784" i="2" s="1"/>
  <c r="BC1845" i="2"/>
  <c r="AU1845" i="2" s="1"/>
  <c r="DX1627" i="2"/>
  <c r="DP1627" i="2" s="1"/>
  <c r="BC169" i="2"/>
  <c r="AU169" i="2" s="1"/>
  <c r="DX1662" i="2"/>
  <c r="DP1662" i="2" s="1"/>
  <c r="BC2425" i="2"/>
  <c r="AU2425" i="2" s="1"/>
  <c r="BC760" i="2"/>
  <c r="AU760" i="2" s="1"/>
  <c r="BC2946" i="2"/>
  <c r="BC2751" i="2"/>
  <c r="AU2751" i="2" s="1"/>
  <c r="BC2521" i="2"/>
  <c r="DX399" i="2"/>
  <c r="DP399" i="2" s="1"/>
  <c r="BC432" i="2"/>
  <c r="AU432" i="2" s="1"/>
  <c r="BC1004" i="2"/>
  <c r="AU1004" i="2" s="1"/>
  <c r="BC739" i="2"/>
  <c r="AU739" i="2" s="1"/>
  <c r="BC1035" i="2"/>
  <c r="AU1035" i="2" s="1"/>
  <c r="BC948" i="2"/>
  <c r="AU948" i="2" s="1"/>
  <c r="BC2838" i="2"/>
  <c r="AU2838" i="2" s="1"/>
  <c r="BC507" i="2"/>
  <c r="BC2410" i="2"/>
  <c r="BC1620" i="2"/>
  <c r="AU1620" i="2" s="1"/>
  <c r="BC235" i="2"/>
  <c r="BC1500" i="2"/>
  <c r="AU1500" i="2" s="1"/>
  <c r="BC1345" i="2"/>
  <c r="AU1345" i="2" s="1"/>
  <c r="DX1727" i="2"/>
  <c r="DP1727" i="2" s="1"/>
  <c r="DX238" i="2"/>
  <c r="DP238" i="2" s="1"/>
  <c r="BC1612" i="2"/>
  <c r="AU1612" i="2" s="1"/>
  <c r="DX1205" i="2"/>
  <c r="DP1205" i="2" s="1"/>
  <c r="BC1131" i="2"/>
  <c r="AU1131" i="2" s="1"/>
  <c r="BC1889" i="2"/>
  <c r="AU1889" i="2" s="1"/>
  <c r="BC2674" i="2"/>
  <c r="AU2674" i="2" s="1"/>
  <c r="BC1496" i="2"/>
  <c r="AU1496" i="2" s="1"/>
  <c r="BC944" i="2"/>
  <c r="AU944" i="2" s="1"/>
  <c r="BC325" i="2"/>
  <c r="AU325" i="2" s="1"/>
  <c r="BC1174" i="2"/>
  <c r="AU1174" i="2" s="1"/>
  <c r="BC72" i="2"/>
  <c r="AU72" i="2" s="1"/>
  <c r="BC423" i="2"/>
  <c r="AU423" i="2" s="1"/>
  <c r="BC14" i="2"/>
  <c r="BC366" i="2"/>
  <c r="AU366" i="2" s="1"/>
  <c r="BC681" i="2"/>
  <c r="AU681" i="2" s="1"/>
  <c r="BC309" i="2"/>
  <c r="AU309" i="2" s="1"/>
  <c r="BC695" i="2"/>
  <c r="AU695" i="2" s="1"/>
  <c r="BC1843" i="2"/>
  <c r="AU1843" i="2" s="1"/>
  <c r="BC88" i="2"/>
  <c r="AU88" i="2" s="1"/>
  <c r="BC1456" i="2"/>
  <c r="AU1456" i="2" s="1"/>
  <c r="BC2441" i="2"/>
  <c r="AU2441" i="2" s="1"/>
  <c r="BC198" i="2"/>
  <c r="BC2213" i="2"/>
  <c r="AU2213" i="2" s="1"/>
  <c r="BC2280" i="2"/>
  <c r="AU2280" i="2" s="1"/>
  <c r="BC1439" i="2"/>
  <c r="AU1439" i="2" s="1"/>
  <c r="BC2387" i="2"/>
  <c r="AU2387" i="2" s="1"/>
  <c r="BC117" i="2"/>
  <c r="AU117" i="2" s="1"/>
  <c r="BC2404" i="2"/>
  <c r="AU2404" i="2" s="1"/>
  <c r="BC1809" i="2"/>
  <c r="AU1809" i="2" s="1"/>
  <c r="BC338" i="2"/>
  <c r="AU338" i="2" s="1"/>
  <c r="DX446" i="2"/>
  <c r="DP446" i="2" s="1"/>
  <c r="BC2476" i="2"/>
  <c r="AU2476" i="2" s="1"/>
  <c r="BC1954" i="2"/>
  <c r="BC746" i="2"/>
  <c r="AU746" i="2" s="1"/>
  <c r="BC436" i="2"/>
  <c r="AU436" i="2" s="1"/>
  <c r="BC2796" i="2"/>
  <c r="AU2796" i="2" s="1"/>
  <c r="BC967" i="2"/>
  <c r="AU967" i="2" s="1"/>
  <c r="DX37" i="2"/>
  <c r="DP37" i="2" s="1"/>
  <c r="BC43" i="2"/>
  <c r="AU43" i="2" s="1"/>
  <c r="BC2707" i="2"/>
  <c r="AU2707" i="2" s="1"/>
  <c r="BC2030" i="2"/>
  <c r="AU2030" i="2" s="1"/>
  <c r="BC801" i="2"/>
  <c r="DX271" i="2"/>
  <c r="DX1247" i="2"/>
  <c r="DP1247" i="2" s="1"/>
  <c r="BC2815" i="2"/>
  <c r="DX1651" i="2"/>
  <c r="DP1651" i="2" s="1"/>
  <c r="BC200" i="2"/>
  <c r="BC1895" i="2"/>
  <c r="BC2417" i="2"/>
  <c r="AU2417" i="2" s="1"/>
  <c r="BC375" i="2"/>
  <c r="AU375" i="2" s="1"/>
  <c r="DX1695" i="2"/>
  <c r="DP1695" i="2" s="1"/>
  <c r="BC1686" i="2"/>
  <c r="AU1686" i="2" s="1"/>
  <c r="BC2734" i="2"/>
  <c r="AU2734" i="2" s="1"/>
  <c r="DX1552" i="2"/>
  <c r="DP1552" i="2" s="1"/>
  <c r="BC346" i="2"/>
  <c r="AU346" i="2" s="1"/>
  <c r="BC1867" i="2"/>
  <c r="AU1867" i="2" s="1"/>
  <c r="BC686" i="2"/>
  <c r="AU686" i="2" s="1"/>
  <c r="BC265" i="2"/>
  <c r="AU265" i="2" s="1"/>
  <c r="BC551" i="2"/>
  <c r="DX529" i="2"/>
  <c r="DP529" i="2" s="1"/>
  <c r="BC136" i="2"/>
  <c r="AU136" i="2" s="1"/>
  <c r="BC2352" i="2"/>
  <c r="DX2008" i="2"/>
  <c r="DP2008" i="2" s="1"/>
  <c r="DX15" i="2"/>
  <c r="DP15" i="2" s="1"/>
  <c r="BC1767" i="2"/>
  <c r="AU1767" i="2" s="1"/>
  <c r="BC2222" i="2"/>
  <c r="AU2222" i="2" s="1"/>
  <c r="BC2658" i="2"/>
  <c r="AU2658" i="2" s="1"/>
  <c r="BC306" i="2"/>
  <c r="AU306" i="2" s="1"/>
  <c r="DX2315" i="2"/>
  <c r="DP2315" i="2" s="1"/>
  <c r="BC2599" i="2"/>
  <c r="AU2599" i="2" s="1"/>
  <c r="BC258" i="2"/>
  <c r="AU258" i="2" s="1"/>
  <c r="BC362" i="2"/>
  <c r="AU362" i="2" s="1"/>
  <c r="BC184" i="2"/>
  <c r="BC3114" i="2"/>
  <c r="BC1906" i="2"/>
  <c r="AU1906" i="2" s="1"/>
  <c r="DX424" i="2"/>
  <c r="DP424" i="2" s="1"/>
  <c r="BC1681" i="2"/>
  <c r="AU1681" i="2" s="1"/>
  <c r="BC243" i="2"/>
  <c r="BC354" i="2"/>
  <c r="AU354" i="2" s="1"/>
  <c r="BC975" i="2"/>
  <c r="AU975" i="2" s="1"/>
  <c r="BC2869" i="2"/>
  <c r="AU2869" i="2" s="1"/>
  <c r="BC1229" i="2"/>
  <c r="AU1229" i="2" s="1"/>
  <c r="BC2056" i="2"/>
  <c r="AU2056" i="2" s="1"/>
  <c r="BC1255" i="2"/>
  <c r="AU1255" i="2" s="1"/>
  <c r="BC261" i="2"/>
  <c r="AU261" i="2" s="1"/>
  <c r="BC2798" i="2"/>
  <c r="AU2798" i="2" s="1"/>
  <c r="DX260" i="2"/>
  <c r="DP260" i="2" s="1"/>
  <c r="BC1990" i="2"/>
  <c r="AU1990" i="2" s="1"/>
  <c r="DX1601" i="2"/>
  <c r="DP1601" i="2" s="1"/>
  <c r="BC575" i="2"/>
  <c r="AU575" i="2" s="1"/>
  <c r="BC899" i="2"/>
  <c r="AU899" i="2" s="1"/>
  <c r="BC965" i="2"/>
  <c r="BC761" i="2"/>
  <c r="AU761" i="2" s="1"/>
  <c r="DX2318" i="2"/>
  <c r="DP2318" i="2" s="1"/>
  <c r="BC2401" i="2"/>
  <c r="AU2401" i="2" s="1"/>
  <c r="BC651" i="2"/>
  <c r="AU651" i="2" s="1"/>
  <c r="DX1326" i="2"/>
  <c r="DP1326" i="2" s="1"/>
  <c r="DX448" i="2"/>
  <c r="DP448" i="2" s="1"/>
  <c r="BC5" i="2"/>
  <c r="BO5" i="2" s="1"/>
  <c r="DX2290" i="2"/>
  <c r="DP2290" i="2" s="1"/>
  <c r="DX1901" i="2"/>
  <c r="DP1901" i="2" s="1"/>
  <c r="DX1635" i="2"/>
  <c r="DP1635" i="2" s="1"/>
  <c r="BC1115" i="2"/>
  <c r="AU1115" i="2" s="1"/>
  <c r="BC2276" i="2"/>
  <c r="AU2276" i="2" s="1"/>
  <c r="BC106" i="2"/>
  <c r="AU106" i="2" s="1"/>
  <c r="BC1021" i="2"/>
  <c r="AU1021" i="2" s="1"/>
  <c r="BC2501" i="2"/>
  <c r="BC1487" i="2"/>
  <c r="AU1487" i="2" s="1"/>
  <c r="BC482" i="2"/>
  <c r="AU482" i="2" s="1"/>
  <c r="BC1201" i="2"/>
  <c r="AU1201" i="2" s="1"/>
  <c r="BC2373" i="2"/>
  <c r="AU2373" i="2" s="1"/>
  <c r="BC1927" i="2"/>
  <c r="AU1927" i="2" s="1"/>
  <c r="BC1862" i="2"/>
  <c r="AU1862" i="2" s="1"/>
  <c r="BC1518" i="2"/>
  <c r="AU1518" i="2" s="1"/>
  <c r="BC219" i="2"/>
  <c r="AU219" i="2" s="1"/>
  <c r="BC922" i="2"/>
  <c r="AU922" i="2" s="1"/>
  <c r="BC1023" i="2"/>
  <c r="AU1023" i="2" s="1"/>
  <c r="BC1505" i="2"/>
  <c r="BC316" i="2"/>
  <c r="AU316" i="2" s="1"/>
  <c r="BC2561" i="2"/>
  <c r="AU2561" i="2" s="1"/>
  <c r="BC2989" i="2"/>
  <c r="AU2989" i="2" s="1"/>
  <c r="DX1719" i="2"/>
  <c r="DP1719" i="2" s="1"/>
  <c r="BC120" i="2"/>
  <c r="AU120" i="2" s="1"/>
  <c r="BC2513" i="2"/>
  <c r="AU2513" i="2" s="1"/>
  <c r="BC56" i="2"/>
  <c r="AU56" i="2" s="1"/>
  <c r="DX151" i="2"/>
  <c r="DP151" i="2" s="1"/>
  <c r="BC431" i="2"/>
  <c r="AU431" i="2" s="1"/>
  <c r="BC2351" i="2"/>
  <c r="AU2351" i="2" s="1"/>
  <c r="BC52" i="2"/>
  <c r="AU52" i="2" s="1"/>
  <c r="BC937" i="2"/>
  <c r="AU937" i="2" s="1"/>
  <c r="BC2647" i="2"/>
  <c r="AU2647" i="2" s="1"/>
  <c r="BC2861" i="2"/>
  <c r="BC406" i="2"/>
  <c r="BC791" i="2"/>
  <c r="AU791" i="2" s="1"/>
  <c r="BC51" i="2"/>
  <c r="AU51" i="2" s="1"/>
  <c r="BC3050" i="2"/>
  <c r="AU3050" i="2" s="1"/>
  <c r="BC336" i="2"/>
  <c r="DX2259" i="2"/>
  <c r="DP2259" i="2" s="1"/>
  <c r="BC616" i="2"/>
  <c r="AU616" i="2" s="1"/>
  <c r="BC2569" i="2"/>
  <c r="AU2569" i="2" s="1"/>
  <c r="BC2104" i="2"/>
  <c r="AU2104" i="2" s="1"/>
  <c r="BC2723" i="2"/>
  <c r="AU2723" i="2" s="1"/>
  <c r="BC2253" i="2"/>
  <c r="AU2253" i="2" s="1"/>
  <c r="BC2830" i="2"/>
  <c r="BC1524" i="2"/>
  <c r="AU1524" i="2" s="1"/>
  <c r="BC2759" i="2"/>
  <c r="AU2759" i="2" s="1"/>
  <c r="BC330" i="2"/>
  <c r="AU330" i="2" s="1"/>
  <c r="DX1259" i="2"/>
  <c r="DP1259" i="2" s="1"/>
  <c r="BC2206" i="2"/>
  <c r="AU2206" i="2" s="1"/>
  <c r="BC786" i="2"/>
  <c r="AU786" i="2" s="1"/>
  <c r="BC2311" i="2"/>
  <c r="AU2311" i="2" s="1"/>
  <c r="BC116" i="2"/>
  <c r="AU116" i="2" s="1"/>
  <c r="BC2023" i="2"/>
  <c r="AU2023" i="2" s="1"/>
  <c r="BC1672" i="2"/>
  <c r="AU1672" i="2" s="1"/>
  <c r="BC1101" i="2"/>
  <c r="AU1101" i="2" s="1"/>
  <c r="BC3023" i="2"/>
  <c r="AU3023" i="2" s="1"/>
  <c r="BC2428" i="2"/>
  <c r="AU2428" i="2" s="1"/>
  <c r="DX1190" i="2"/>
  <c r="DP1190" i="2" s="1"/>
  <c r="BC2262" i="2"/>
  <c r="BC2067" i="2"/>
  <c r="AU2067" i="2" s="1"/>
  <c r="BC1874" i="2"/>
  <c r="AU1874" i="2" s="1"/>
  <c r="BC2345" i="2"/>
  <c r="AU2345" i="2" s="1"/>
  <c r="BC2084" i="2"/>
  <c r="AU2084" i="2" s="1"/>
  <c r="BC1567" i="2"/>
  <c r="AU1567" i="2" s="1"/>
  <c r="BC214" i="2"/>
  <c r="AU214" i="2" s="1"/>
  <c r="BC661" i="2"/>
  <c r="AU661" i="2" s="1"/>
  <c r="BC2743" i="2"/>
  <c r="BC2318" i="2"/>
  <c r="AU2318" i="2" s="1"/>
  <c r="BC230" i="2"/>
  <c r="DX1908" i="2"/>
  <c r="DP1908" i="2" s="1"/>
  <c r="BC1214" i="2"/>
  <c r="AU1214" i="2" s="1"/>
  <c r="BC2716" i="2"/>
  <c r="AU2716" i="2" s="1"/>
  <c r="BC3073" i="2"/>
  <c r="AU3073" i="2" s="1"/>
  <c r="DX774" i="2"/>
  <c r="DP774" i="2" s="1"/>
  <c r="BC1231" i="2"/>
  <c r="BC29" i="2"/>
  <c r="AU29" i="2" s="1"/>
  <c r="BC1392" i="2"/>
  <c r="AU1392" i="2" s="1"/>
  <c r="BC1814" i="2"/>
  <c r="AU1814" i="2" s="1"/>
  <c r="BC2054" i="2"/>
  <c r="AU2054" i="2" s="1"/>
  <c r="BC625" i="2"/>
  <c r="AU625" i="2" s="1"/>
  <c r="BC2776" i="2"/>
  <c r="AU2776" i="2" s="1"/>
  <c r="DX1535" i="2"/>
  <c r="DP1535" i="2" s="1"/>
  <c r="BC2634" i="2"/>
  <c r="AU2634" i="2" s="1"/>
  <c r="BC1964" i="2"/>
  <c r="AU1964" i="2" s="1"/>
  <c r="BC2291" i="2"/>
  <c r="BC1238" i="2"/>
  <c r="AU1238" i="2" s="1"/>
  <c r="BC2040" i="2"/>
  <c r="AU2040" i="2" s="1"/>
  <c r="BC349" i="2"/>
  <c r="AU349" i="2" s="1"/>
  <c r="BC455" i="2"/>
  <c r="AU455" i="2" s="1"/>
  <c r="BC2615" i="2"/>
  <c r="AU2615" i="2" s="1"/>
  <c r="DX2002" i="2"/>
  <c r="DP2002" i="2" s="1"/>
  <c r="BC738" i="2"/>
  <c r="AU738" i="2" s="1"/>
  <c r="BC544" i="2"/>
  <c r="AU544" i="2" s="1"/>
  <c r="BC280" i="2"/>
  <c r="AU280" i="2" s="1"/>
  <c r="BC852" i="2"/>
  <c r="BC3063" i="2"/>
  <c r="AU3063" i="2" s="1"/>
  <c r="DX393" i="2"/>
  <c r="DP393" i="2" s="1"/>
  <c r="BC2527" i="2"/>
  <c r="BC2484" i="2"/>
  <c r="AU2484" i="2" s="1"/>
  <c r="BC1643" i="2"/>
  <c r="BC390" i="2"/>
  <c r="BC591" i="2"/>
  <c r="AU591" i="2" s="1"/>
  <c r="BC2675" i="2"/>
  <c r="AU2675" i="2" s="1"/>
  <c r="BC96" i="2"/>
  <c r="AU96" i="2" s="1"/>
  <c r="BC3001" i="2"/>
  <c r="AU3001" i="2" s="1"/>
  <c r="BC2344" i="2"/>
  <c r="AU2344" i="2" s="1"/>
  <c r="BC2004" i="2"/>
  <c r="AU2004" i="2" s="1"/>
  <c r="BC2617" i="2"/>
  <c r="AU2617" i="2" s="1"/>
  <c r="BC304" i="2"/>
  <c r="AU304" i="2" s="1"/>
  <c r="BC1568" i="2"/>
  <c r="AU1568" i="2" s="1"/>
  <c r="BC2069" i="2"/>
  <c r="BC1713" i="2"/>
  <c r="AU1713" i="2" s="1"/>
  <c r="BC1325" i="2"/>
  <c r="AU1325" i="2" s="1"/>
  <c r="BC322" i="2"/>
  <c r="AU322" i="2" s="1"/>
  <c r="BC567" i="2"/>
  <c r="AU567" i="2" s="1"/>
  <c r="BC161" i="2"/>
  <c r="BC1019" i="2"/>
  <c r="BC635" i="2"/>
  <c r="AU635" i="2" s="1"/>
  <c r="BC320" i="2"/>
  <c r="BC792" i="2"/>
  <c r="AU792" i="2" s="1"/>
  <c r="BC1269" i="2"/>
  <c r="AU1269" i="2" s="1"/>
  <c r="DX406" i="2"/>
  <c r="DP406" i="2" s="1"/>
  <c r="BC2173" i="2"/>
  <c r="AU2173" i="2" s="1"/>
  <c r="BC2336" i="2"/>
  <c r="AU2336" i="2" s="1"/>
  <c r="BC84" i="2"/>
  <c r="AU84" i="2" s="1"/>
  <c r="BC105" i="2"/>
  <c r="AU105" i="2" s="1"/>
  <c r="BC2847" i="2"/>
  <c r="BC1383" i="2"/>
  <c r="AU1383" i="2" s="1"/>
  <c r="BC2343" i="2"/>
  <c r="AU2343" i="2" s="1"/>
  <c r="BC723" i="2"/>
  <c r="AU723" i="2" s="1"/>
  <c r="BC1828" i="2"/>
  <c r="AU1828" i="2" s="1"/>
  <c r="BC7" i="2"/>
  <c r="BC2014" i="2"/>
  <c r="AU2014" i="2" s="1"/>
  <c r="BC991" i="2"/>
  <c r="AU991" i="2" s="1"/>
  <c r="BC592" i="2"/>
  <c r="BC223" i="2"/>
  <c r="AU223" i="2" s="1"/>
  <c r="DX897" i="2"/>
  <c r="DP897" i="2" s="1"/>
  <c r="BC2541" i="2"/>
  <c r="AU2541" i="2" s="1"/>
  <c r="DX45" i="2"/>
  <c r="DP45" i="2" s="1"/>
  <c r="BC2699" i="2"/>
  <c r="BC2877" i="2"/>
  <c r="AU2877" i="2" s="1"/>
  <c r="BC2046" i="2"/>
  <c r="AU2046" i="2" s="1"/>
  <c r="BC1735" i="2"/>
  <c r="AU1735" i="2" s="1"/>
  <c r="BC2683" i="2"/>
  <c r="AU2683" i="2" s="1"/>
  <c r="BC408" i="2"/>
  <c r="AU408" i="2" s="1"/>
  <c r="BC80" i="2"/>
  <c r="AU80" i="2" s="1"/>
  <c r="BC2987" i="2"/>
  <c r="AU2987" i="2" s="1"/>
  <c r="BC1873" i="2"/>
  <c r="AU1873" i="2" s="1"/>
  <c r="BC2938" i="2"/>
  <c r="AU2938" i="2" s="1"/>
  <c r="BC2011" i="2"/>
  <c r="AU2011" i="2" s="1"/>
  <c r="BC438" i="2"/>
  <c r="BC1872" i="2"/>
  <c r="AU1872" i="2" s="1"/>
  <c r="BC489" i="2"/>
  <c r="AU489" i="2" s="1"/>
  <c r="DX12" i="2"/>
  <c r="DP12" i="2" s="1"/>
  <c r="BC3045" i="2"/>
  <c r="BC2079" i="2"/>
  <c r="BC211" i="2"/>
  <c r="BC1394" i="2"/>
  <c r="AU1394" i="2" s="1"/>
  <c r="BC557" i="2"/>
  <c r="BC2457" i="2"/>
  <c r="AU2457" i="2" s="1"/>
  <c r="BC1170" i="2"/>
  <c r="AU1170" i="2" s="1"/>
  <c r="BC753" i="2"/>
  <c r="AU753" i="2" s="1"/>
  <c r="BC2953" i="2"/>
  <c r="AU2953" i="2" s="1"/>
  <c r="BC1208" i="2"/>
  <c r="AU1208" i="2" s="1"/>
  <c r="BC25" i="2"/>
  <c r="AU25" i="2" s="1"/>
  <c r="BC2528" i="2"/>
  <c r="AU2528" i="2" s="1"/>
  <c r="BC1067" i="2"/>
  <c r="AU1067" i="2" s="1"/>
  <c r="BC942" i="2"/>
  <c r="BC1133" i="2"/>
  <c r="AU1133" i="2" s="1"/>
  <c r="BC144" i="2"/>
  <c r="AU144" i="2" s="1"/>
  <c r="DX1880" i="2"/>
  <c r="DP1880" i="2" s="1"/>
  <c r="BC2837" i="2"/>
  <c r="AU2837" i="2" s="1"/>
  <c r="BC142" i="2"/>
  <c r="BC1712" i="2"/>
  <c r="AU1712" i="2" s="1"/>
  <c r="BC501" i="2"/>
  <c r="AU501" i="2" s="1"/>
  <c r="BC2459" i="2"/>
  <c r="AU2459" i="2" s="1"/>
  <c r="BC2254" i="2"/>
  <c r="AU2254" i="2" s="1"/>
  <c r="BC672" i="2"/>
  <c r="AU672" i="2" s="1"/>
  <c r="DX2226" i="2"/>
  <c r="BC3098" i="2"/>
  <c r="AU3098" i="2" s="1"/>
  <c r="BC2977" i="2"/>
  <c r="BC1117" i="2"/>
  <c r="BC173" i="2"/>
  <c r="AU173" i="2" s="1"/>
  <c r="BC68" i="2"/>
  <c r="AU68" i="2" s="1"/>
  <c r="BC1007" i="2"/>
  <c r="BC370" i="2"/>
  <c r="AU370" i="2" s="1"/>
  <c r="BC1861" i="2"/>
  <c r="AU1861" i="2" s="1"/>
  <c r="BC1171" i="2"/>
  <c r="AU1171" i="2" s="1"/>
  <c r="BC998" i="2"/>
  <c r="AU998" i="2" s="1"/>
  <c r="BC1303" i="2"/>
  <c r="AU1303" i="2" s="1"/>
  <c r="BC2277" i="2"/>
  <c r="AU2277" i="2" s="1"/>
  <c r="BC284" i="2"/>
  <c r="AU284" i="2" s="1"/>
  <c r="BC1859" i="2"/>
  <c r="AU1859" i="2" s="1"/>
  <c r="DX1092" i="2"/>
  <c r="DP1092" i="2" s="1"/>
  <c r="BC1480" i="2"/>
  <c r="AU1480" i="2" s="1"/>
  <c r="BC3086" i="2"/>
  <c r="AU3086" i="2" s="1"/>
  <c r="DX485" i="2"/>
  <c r="DP485" i="2" s="1"/>
  <c r="BC298" i="2"/>
  <c r="AU298" i="2" s="1"/>
  <c r="BC109" i="2"/>
  <c r="AU109" i="2" s="1"/>
  <c r="BC2258" i="2"/>
  <c r="AU2258" i="2" s="1"/>
  <c r="DX390" i="2"/>
  <c r="DP390" i="2" s="1"/>
  <c r="BC1068" i="2"/>
  <c r="AU1068" i="2" s="1"/>
  <c r="BC2597" i="2"/>
  <c r="AU2597" i="2" s="1"/>
  <c r="BC2871" i="2"/>
  <c r="BC1213" i="2"/>
  <c r="AU1213" i="2" s="1"/>
  <c r="BC98" i="2"/>
  <c r="AU98" i="2" s="1"/>
  <c r="BC3071" i="2"/>
  <c r="AU3071" i="2" s="1"/>
  <c r="BC2899" i="2"/>
  <c r="AU2899" i="2" s="1"/>
  <c r="BC1963" i="2"/>
  <c r="AU1963" i="2" s="1"/>
  <c r="BC959" i="2"/>
  <c r="AU959" i="2" s="1"/>
  <c r="BC1403" i="2"/>
  <c r="AU1403" i="2" s="1"/>
  <c r="BC2585" i="2"/>
  <c r="AU2585" i="2" s="1"/>
  <c r="BC2771" i="2"/>
  <c r="AU2771" i="2" s="1"/>
  <c r="DX1792" i="2"/>
  <c r="DP1792" i="2" s="1"/>
  <c r="BC3055" i="2"/>
  <c r="BC35" i="2"/>
  <c r="AU35" i="2" s="1"/>
  <c r="BC2967" i="2"/>
  <c r="BC1980" i="2"/>
  <c r="AU1980" i="2" s="1"/>
  <c r="BC1265" i="2"/>
  <c r="AU1265" i="2" s="1"/>
  <c r="BC1946" i="2"/>
  <c r="AU1946" i="2" s="1"/>
  <c r="BC2639" i="2"/>
  <c r="AU2639" i="2" s="1"/>
  <c r="BC732" i="2"/>
  <c r="AU732" i="2" s="1"/>
  <c r="DX189" i="2"/>
  <c r="BC1552" i="2"/>
  <c r="AU1552" i="2" s="1"/>
  <c r="DX2293" i="2"/>
  <c r="DP2293" i="2" s="1"/>
  <c r="BC2419" i="2"/>
  <c r="AU2419" i="2" s="1"/>
  <c r="BC2788" i="2"/>
  <c r="AU2788" i="2" s="1"/>
  <c r="BC2609" i="2"/>
  <c r="AU2609" i="2" s="1"/>
  <c r="BC1522" i="2"/>
  <c r="AU1522" i="2" s="1"/>
  <c r="BC1705" i="2"/>
  <c r="AU1705" i="2" s="1"/>
  <c r="BC1997" i="2"/>
  <c r="AU1997" i="2" s="1"/>
  <c r="BC2385" i="2"/>
  <c r="AU2385" i="2" s="1"/>
  <c r="BC277" i="2"/>
  <c r="AU277" i="2" s="1"/>
  <c r="BC67" i="2"/>
  <c r="AU67" i="2" s="1"/>
  <c r="BC1075" i="2"/>
  <c r="AU1075" i="2" s="1"/>
  <c r="DX96" i="2"/>
  <c r="DP96" i="2" s="1"/>
  <c r="BC3039" i="2"/>
  <c r="AU3039" i="2" s="1"/>
  <c r="BC1320" i="2"/>
  <c r="AU1320" i="2" s="1"/>
  <c r="BC1888" i="2"/>
  <c r="AU1888" i="2" s="1"/>
  <c r="BC2309" i="2"/>
  <c r="AU2309" i="2" s="1"/>
  <c r="BC1882" i="2"/>
  <c r="AU1882" i="2" s="1"/>
  <c r="BC190" i="2"/>
  <c r="AU190" i="2" s="1"/>
  <c r="BC129" i="2"/>
  <c r="AU129" i="2" s="1"/>
  <c r="BC1663" i="2"/>
  <c r="AU1663" i="2" s="1"/>
  <c r="BC1449" i="2"/>
  <c r="AU1449" i="2" s="1"/>
  <c r="BC2964" i="2"/>
  <c r="AU2964" i="2" s="1"/>
  <c r="BC729" i="2"/>
  <c r="AU729" i="2" s="1"/>
  <c r="BC794" i="2"/>
  <c r="AU794" i="2" s="1"/>
  <c r="BC2731" i="2"/>
  <c r="AU2731" i="2" s="1"/>
  <c r="BC3078" i="2"/>
  <c r="BC47" i="2"/>
  <c r="AU47" i="2" s="1"/>
  <c r="BC167" i="2"/>
  <c r="AU167" i="2" s="1"/>
  <c r="BC2303" i="2"/>
  <c r="AU2303" i="2" s="1"/>
  <c r="BC525" i="2"/>
  <c r="AU525" i="2" s="1"/>
  <c r="BC414" i="2"/>
  <c r="AU414" i="2" s="1"/>
  <c r="BC2510" i="2"/>
  <c r="AU2510" i="2" s="1"/>
  <c r="BC972" i="2"/>
  <c r="AU972" i="2" s="1"/>
  <c r="DX950" i="2"/>
  <c r="DP950" i="2" s="1"/>
  <c r="BC1193" i="2"/>
  <c r="AU1193" i="2" s="1"/>
  <c r="BC1535" i="2"/>
  <c r="AU1535" i="2" s="1"/>
  <c r="BC1560" i="2"/>
  <c r="AU1560" i="2" s="1"/>
  <c r="BC2379" i="2"/>
  <c r="AU2379" i="2" s="1"/>
  <c r="BC110" i="2"/>
  <c r="BC344" i="2"/>
  <c r="AU344" i="2" s="1"/>
  <c r="BC378" i="2"/>
  <c r="AU378" i="2" s="1"/>
  <c r="BC1109" i="2"/>
  <c r="BC360" i="2"/>
  <c r="BC332" i="2"/>
  <c r="AU332" i="2" s="1"/>
  <c r="BC1279" i="2"/>
  <c r="AU1279" i="2" s="1"/>
  <c r="BC2077" i="2"/>
  <c r="AU2077" i="2" s="1"/>
  <c r="BC237" i="2"/>
  <c r="AU237" i="2" s="1"/>
  <c r="DX1011" i="2"/>
  <c r="DP1011" i="2" s="1"/>
  <c r="BC973" i="2"/>
  <c r="AU973" i="2" s="1"/>
  <c r="BC2955" i="2"/>
  <c r="AU2955" i="2" s="1"/>
  <c r="BC847" i="2"/>
  <c r="AU847" i="2" s="1"/>
  <c r="BC300" i="2"/>
  <c r="AU300" i="2" s="1"/>
  <c r="BC2746" i="2"/>
  <c r="AU2746" i="2" s="1"/>
  <c r="BC2504" i="2"/>
  <c r="AU2504" i="2" s="1"/>
  <c r="BC113" i="2"/>
  <c r="AU113" i="2" s="1"/>
  <c r="BC2807" i="2"/>
  <c r="AU2807" i="2" s="1"/>
  <c r="DX1750" i="2"/>
  <c r="DP1750" i="2" s="1"/>
  <c r="DX1033" i="2"/>
  <c r="DP1033" i="2" s="1"/>
  <c r="BC3052" i="2"/>
  <c r="BC2376" i="2"/>
  <c r="AU2376" i="2" s="1"/>
  <c r="BC2165" i="2"/>
  <c r="AU2165" i="2" s="1"/>
  <c r="BC2766" i="2"/>
  <c r="BC4" i="2"/>
  <c r="BC1183" i="2"/>
  <c r="AU1183" i="2" s="1"/>
  <c r="BC40" i="2"/>
  <c r="DX290" i="2"/>
  <c r="DP290" i="2" s="1"/>
  <c r="BC3097" i="2"/>
  <c r="BC2293" i="2"/>
  <c r="DX934" i="2"/>
  <c r="DP934" i="2" s="1"/>
  <c r="BC328" i="2"/>
  <c r="AU328" i="2" s="1"/>
  <c r="BC2434" i="2"/>
  <c r="AU2434" i="2" s="1"/>
  <c r="BC2174" i="2"/>
  <c r="AU2174" i="2" s="1"/>
  <c r="BC1318" i="2"/>
  <c r="AU1318" i="2" s="1"/>
  <c r="BC981" i="2"/>
  <c r="AU981" i="2" s="1"/>
  <c r="DX2089" i="2"/>
  <c r="DP2089" i="2" s="1"/>
  <c r="BC783" i="2"/>
  <c r="BC2817" i="2"/>
  <c r="BC957" i="2"/>
  <c r="AU957" i="2" s="1"/>
  <c r="BC32" i="2"/>
  <c r="AU32" i="2" s="1"/>
  <c r="BC1821" i="2"/>
  <c r="AU1821" i="2" s="1"/>
  <c r="BC1388" i="2"/>
  <c r="AU1388" i="2" s="1"/>
  <c r="BC2763" i="2"/>
  <c r="AU2763" i="2" s="1"/>
  <c r="BC1060" i="2"/>
  <c r="AU1060" i="2" s="1"/>
  <c r="DX207" i="2"/>
  <c r="BC2566" i="2"/>
  <c r="AU2566" i="2" s="1"/>
  <c r="BC2261" i="2"/>
  <c r="DX1774" i="2"/>
  <c r="DP1774" i="2" s="1"/>
  <c r="BC1544" i="2"/>
  <c r="BC1974" i="2"/>
  <c r="AU1974" i="2" s="1"/>
  <c r="BC3105" i="2"/>
  <c r="AU3105" i="2" s="1"/>
  <c r="BC2887" i="2"/>
  <c r="DX1017" i="2"/>
  <c r="DP1017" i="2" s="1"/>
  <c r="BC2538" i="2"/>
  <c r="AU2538" i="2" s="1"/>
  <c r="BC1844" i="2"/>
  <c r="AU1844" i="2" s="1"/>
  <c r="BC397" i="2"/>
  <c r="BC583" i="2"/>
  <c r="AU583" i="2" s="1"/>
  <c r="BC358" i="2"/>
  <c r="AU358" i="2" s="1"/>
  <c r="BC2367" i="2"/>
  <c r="AU2367" i="2" s="1"/>
  <c r="BC2889" i="2"/>
  <c r="AU2889" i="2" s="1"/>
  <c r="DX2307" i="2"/>
  <c r="DP2307" i="2" s="1"/>
  <c r="BC3069" i="2"/>
  <c r="AU3069" i="2" s="1"/>
  <c r="BC1494" i="2"/>
  <c r="AU1494" i="2" s="1"/>
  <c r="BC2577" i="2"/>
  <c r="AU2577" i="2" s="1"/>
  <c r="BC642" i="2"/>
  <c r="BC2059" i="2"/>
  <c r="AU2059" i="2" s="1"/>
  <c r="DX668" i="2"/>
  <c r="DP668" i="2" s="1"/>
  <c r="BC1378" i="2"/>
  <c r="BC296" i="2"/>
  <c r="AU296" i="2" s="1"/>
  <c r="BC2855" i="2"/>
  <c r="BC2026" i="2"/>
  <c r="AU2026" i="2" s="1"/>
  <c r="DX1335" i="2"/>
  <c r="DP1335" i="2" s="1"/>
  <c r="BC374" i="2"/>
  <c r="AU374" i="2" s="1"/>
  <c r="BC678" i="2"/>
  <c r="AU678" i="2" s="1"/>
  <c r="BC1125" i="2"/>
  <c r="AU1125" i="2" s="1"/>
  <c r="BC2210" i="2"/>
  <c r="AU2210" i="2" s="1"/>
  <c r="BC1926" i="2"/>
  <c r="AU1926" i="2" s="1"/>
  <c r="BC2278" i="2"/>
  <c r="AU2278" i="2" s="1"/>
  <c r="BC906" i="2"/>
  <c r="AU906" i="2" s="1"/>
  <c r="BC2105" i="2"/>
  <c r="AU2105" i="2" s="1"/>
  <c r="BC64" i="2"/>
  <c r="AU64" i="2" s="1"/>
  <c r="BC608" i="2"/>
  <c r="AU608" i="2" s="1"/>
  <c r="BC446" i="2"/>
  <c r="BC2626" i="2"/>
  <c r="AU2626" i="2" s="1"/>
  <c r="DX436" i="2"/>
  <c r="DP436" i="2" s="1"/>
  <c r="BC382" i="2"/>
  <c r="BC2822" i="2"/>
  <c r="BC988" i="2"/>
  <c r="AU988" i="2" s="1"/>
  <c r="BC114" i="2"/>
  <c r="AU114" i="2" s="1"/>
  <c r="BC996" i="2"/>
  <c r="AU996" i="2" s="1"/>
  <c r="BC221" i="2"/>
  <c r="AU221" i="2" s="1"/>
  <c r="DX800" i="2"/>
  <c r="BC2691" i="2"/>
  <c r="AU2691" i="2" s="1"/>
  <c r="BC464" i="2"/>
  <c r="AU464" i="2" s="1"/>
  <c r="BC1896" i="2"/>
  <c r="AU1896" i="2" s="1"/>
  <c r="BC3103" i="2"/>
  <c r="AU3103" i="2" s="1"/>
  <c r="BC1850" i="2"/>
  <c r="AU1850" i="2" s="1"/>
  <c r="BC10" i="2"/>
  <c r="AU10" i="2" s="1"/>
  <c r="BC1460" i="2"/>
  <c r="AU1460" i="2" s="1"/>
  <c r="BC2960" i="2"/>
  <c r="BC2017" i="2"/>
  <c r="BC2896" i="2"/>
  <c r="BC964" i="2"/>
  <c r="AU964" i="2" s="1"/>
  <c r="BC267" i="2"/>
  <c r="AU267" i="2" s="1"/>
  <c r="BC1834" i="2"/>
  <c r="AU1834" i="2" s="1"/>
  <c r="BC907" i="2"/>
  <c r="AU907" i="2" s="1"/>
  <c r="BC1588" i="2"/>
  <c r="AU1588" i="2" s="1"/>
  <c r="BC459" i="2"/>
  <c r="AU459" i="2" s="1"/>
  <c r="BC2633" i="2"/>
  <c r="AU2633" i="2" s="1"/>
  <c r="BC1466" i="2"/>
  <c r="AU1466" i="2" s="1"/>
  <c r="BC2450" i="2"/>
  <c r="AU2450" i="2" s="1"/>
  <c r="BC980" i="2"/>
  <c r="AU980" i="2" s="1"/>
  <c r="BC2893" i="2"/>
  <c r="AU2893" i="2" s="1"/>
  <c r="BC1836" i="2"/>
  <c r="AU1836" i="2" s="1"/>
  <c r="DX859" i="2"/>
  <c r="DP859" i="2" s="1"/>
  <c r="BC2157" i="2"/>
  <c r="AU2157" i="2" s="1"/>
  <c r="BC2186" i="2"/>
  <c r="AU2186" i="2" s="1"/>
  <c r="BC2494" i="2"/>
  <c r="AU2494" i="2" s="1"/>
  <c r="BC2194" i="2"/>
  <c r="AU2194" i="2" s="1"/>
  <c r="BC21" i="2"/>
  <c r="AU21" i="2" s="1"/>
  <c r="BC1830" i="2"/>
  <c r="AU1830" i="2" s="1"/>
  <c r="BC1029" i="2"/>
  <c r="BC1371" i="2"/>
  <c r="AU1371" i="2" s="1"/>
  <c r="BC2237" i="2"/>
  <c r="AU2237" i="2" s="1"/>
  <c r="BC152" i="2"/>
  <c r="AU152" i="2" s="1"/>
  <c r="BC11" i="2"/>
  <c r="AU11" i="2" s="1"/>
  <c r="BC3017" i="2"/>
  <c r="AU3017" i="2" s="1"/>
  <c r="BC1005" i="2"/>
  <c r="BC2467" i="2"/>
  <c r="BC3106" i="2"/>
  <c r="AU3106" i="2" s="1"/>
  <c r="BC1649" i="2"/>
  <c r="BC832" i="2"/>
  <c r="AU832" i="2" s="1"/>
  <c r="BC416" i="2"/>
  <c r="AU416" i="2" s="1"/>
  <c r="BC41" i="2"/>
  <c r="BC2052" i="2"/>
  <c r="AU2052" i="2" s="1"/>
  <c r="BC368" i="2"/>
  <c r="AU368" i="2" s="1"/>
  <c r="DX674" i="2"/>
  <c r="DP674" i="2" s="1"/>
  <c r="DX1147" i="2"/>
  <c r="DP1147" i="2" s="1"/>
  <c r="BC2362" i="2"/>
  <c r="AU2362" i="2" s="1"/>
  <c r="BC983" i="2"/>
  <c r="AU983" i="2" s="1"/>
  <c r="DX777" i="2"/>
  <c r="DP777" i="2" s="1"/>
  <c r="BC2648" i="2"/>
  <c r="AU2648" i="2" s="1"/>
  <c r="BC823" i="2"/>
  <c r="AU823" i="2" s="1"/>
  <c r="DX839" i="2"/>
  <c r="DP839" i="2" s="1"/>
  <c r="BC497" i="2"/>
  <c r="AU497" i="2" s="1"/>
  <c r="BC2285" i="2"/>
  <c r="AU2285" i="2" s="1"/>
  <c r="BC2394" i="2"/>
  <c r="AU2394" i="2" s="1"/>
  <c r="DX107" i="2"/>
  <c r="BC2792" i="2"/>
  <c r="AU2792" i="2" s="1"/>
  <c r="BC741" i="2"/>
  <c r="AU741" i="2" s="1"/>
  <c r="BC1043" i="2"/>
  <c r="AU1043" i="2" s="1"/>
  <c r="BC1911" i="2"/>
  <c r="BC3058" i="2"/>
  <c r="AU3058" i="2" s="1"/>
  <c r="BC2629" i="2"/>
  <c r="AU2629" i="2" s="1"/>
  <c r="BC2420" i="2"/>
  <c r="AU2420" i="2" s="1"/>
  <c r="BC1342" i="2"/>
  <c r="AU1342" i="2" s="1"/>
  <c r="DX1270" i="2"/>
  <c r="DP1270" i="2" s="1"/>
  <c r="BC816" i="2"/>
  <c r="AU816" i="2" s="1"/>
  <c r="DX5" i="2"/>
  <c r="BC2885" i="2"/>
  <c r="BC59" i="2"/>
  <c r="AU59" i="2" s="1"/>
  <c r="BC1352" i="2"/>
  <c r="DX867" i="2"/>
  <c r="DP867" i="2" s="1"/>
  <c r="BC1123" i="2"/>
  <c r="AU1123" i="2" s="1"/>
  <c r="BC771" i="2"/>
  <c r="BC890" i="2"/>
  <c r="AU890" i="2" s="1"/>
  <c r="BC2341" i="2"/>
  <c r="BC764" i="2"/>
  <c r="AU764" i="2" s="1"/>
  <c r="BC1996" i="2"/>
  <c r="AU1996" i="2" s="1"/>
  <c r="BC1559" i="2"/>
  <c r="AU1559" i="2" s="1"/>
  <c r="DX1293" i="2"/>
  <c r="DP1293" i="2" s="1"/>
  <c r="BC925" i="2"/>
  <c r="AU925" i="2" s="1"/>
  <c r="DX1782" i="2"/>
  <c r="DP1782" i="2" s="1"/>
  <c r="DX2177" i="2"/>
  <c r="DP2177" i="2" s="1"/>
  <c r="BC2223" i="2"/>
  <c r="AU2223" i="2" s="1"/>
  <c r="BC1093" i="2"/>
  <c r="AU1093" i="2" s="1"/>
  <c r="DX135" i="2"/>
  <c r="DP135" i="2" s="1"/>
  <c r="BC1297" i="2"/>
  <c r="AU1297" i="2" s="1"/>
  <c r="BC415" i="2"/>
  <c r="AU415" i="2" s="1"/>
  <c r="BC216" i="2"/>
  <c r="AU216" i="2" s="1"/>
  <c r="DX883" i="2"/>
  <c r="DP883" i="2" s="1"/>
  <c r="BC2465" i="2"/>
  <c r="AU2465" i="2" s="1"/>
  <c r="BC808" i="2"/>
  <c r="BC2512" i="2"/>
  <c r="AU2512" i="2" s="1"/>
  <c r="BC1837" i="2"/>
  <c r="AU1837" i="2" s="1"/>
  <c r="BC2747" i="2"/>
  <c r="AU2747" i="2" s="1"/>
  <c r="BC1028" i="2"/>
  <c r="AU1028" i="2" s="1"/>
  <c r="BC2667" i="2"/>
  <c r="AU2667" i="2" s="1"/>
  <c r="BC76" i="2"/>
  <c r="AU76" i="2" s="1"/>
  <c r="BC517" i="2"/>
  <c r="AU517" i="2" s="1"/>
  <c r="BC876" i="2"/>
  <c r="AU876" i="2" s="1"/>
  <c r="BC2286" i="2"/>
  <c r="AU2286" i="2" s="1"/>
  <c r="BC1199" i="2"/>
  <c r="AU1199" i="2" s="1"/>
  <c r="BC2038" i="2"/>
  <c r="AU2038" i="2" s="1"/>
  <c r="BC1704" i="2"/>
  <c r="AU1704" i="2" s="1"/>
  <c r="BC245" i="2"/>
  <c r="AU245" i="2" s="1"/>
  <c r="BC1925" i="2"/>
  <c r="AU1925" i="2" s="1"/>
  <c r="BC2623" i="2"/>
  <c r="AU2623" i="2" s="1"/>
  <c r="BC2879" i="2"/>
  <c r="BC2377" i="2"/>
  <c r="AU2377" i="2" s="1"/>
  <c r="BC107" i="2"/>
  <c r="BC1286" i="2"/>
  <c r="BC1424" i="2"/>
  <c r="BC2448" i="2"/>
  <c r="AU2448" i="2" s="1"/>
  <c r="BC2140" i="2"/>
  <c r="AU2140" i="2" s="1"/>
  <c r="DX1220" i="2"/>
  <c r="DP1220" i="2" s="1"/>
  <c r="BC1515" i="2"/>
  <c r="AU1515" i="2" s="1"/>
  <c r="DX1482" i="2"/>
  <c r="DP1482" i="2" s="1"/>
  <c r="BC1956" i="2"/>
  <c r="BC424" i="2"/>
  <c r="AU424" i="2" s="1"/>
  <c r="BC810" i="2"/>
  <c r="BC2772" i="2"/>
  <c r="AU2772" i="2" s="1"/>
  <c r="BC1852" i="2"/>
  <c r="AU1852" i="2" s="1"/>
  <c r="BC2048" i="2"/>
  <c r="AU2048" i="2" s="1"/>
  <c r="BC756" i="2"/>
  <c r="AU756" i="2" s="1"/>
  <c r="BC2722" i="2"/>
  <c r="AU2722" i="2" s="1"/>
  <c r="BC2728" i="2"/>
  <c r="AU2728" i="2" s="1"/>
  <c r="BC2075" i="2"/>
  <c r="AU2075" i="2" s="1"/>
  <c r="BC1475" i="2"/>
  <c r="AU1475" i="2" s="1"/>
  <c r="BC1851" i="2"/>
  <c r="AU1851" i="2" s="1"/>
  <c r="BC2491" i="2"/>
  <c r="AU2491" i="2" s="1"/>
  <c r="BC1166" i="2"/>
  <c r="AU1166" i="2" s="1"/>
  <c r="BC1406" i="2"/>
  <c r="AU1406" i="2" s="1"/>
  <c r="BC2979" i="2"/>
  <c r="AU2979" i="2" s="1"/>
  <c r="BC204" i="2"/>
  <c r="DX1574" i="2"/>
  <c r="DP1574" i="2" s="1"/>
  <c r="BC2353" i="2"/>
  <c r="AU2353" i="2" s="1"/>
  <c r="DX1036" i="2"/>
  <c r="DP1036" i="2" s="1"/>
  <c r="BC104" i="2"/>
  <c r="AU104" i="2" s="1"/>
  <c r="BC1479" i="2"/>
  <c r="AU1479" i="2" s="1"/>
  <c r="BC2567" i="2"/>
  <c r="AU2567" i="2" s="1"/>
  <c r="BC1085" i="2"/>
  <c r="AU1085" i="2" s="1"/>
  <c r="BC2240" i="2"/>
  <c r="AU2240" i="2" s="1"/>
  <c r="BC2360" i="2"/>
  <c r="AU2360" i="2" s="1"/>
  <c r="DX1893" i="2"/>
  <c r="DP1893" i="2" s="1"/>
  <c r="BC1398" i="2"/>
  <c r="AU1398" i="2" s="1"/>
  <c r="BC1107" i="2"/>
  <c r="BC736" i="2"/>
  <c r="AU736" i="2" s="1"/>
  <c r="BC3089" i="2"/>
  <c r="AU3089" i="2" s="1"/>
  <c r="BC196" i="2"/>
  <c r="AU196" i="2" s="1"/>
  <c r="BC2333" i="2"/>
  <c r="AU2333" i="2" s="1"/>
  <c r="BC1414" i="2"/>
  <c r="AU1414" i="2" s="1"/>
  <c r="BC2270" i="2"/>
  <c r="AU2270" i="2" s="1"/>
  <c r="BC180" i="2"/>
  <c r="AU180" i="2" s="1"/>
  <c r="DX912" i="2"/>
  <c r="DP912" i="2" s="1"/>
  <c r="BC2386" i="2"/>
  <c r="AU2386" i="2" s="1"/>
  <c r="BC2985" i="2"/>
  <c r="AU2985" i="2" s="1"/>
  <c r="BC3007" i="2"/>
  <c r="AU3007" i="2" s="1"/>
  <c r="BC1236" i="2"/>
  <c r="AU1236" i="2" s="1"/>
  <c r="BC1157" i="2"/>
  <c r="AU1157" i="2" s="1"/>
  <c r="Y3021" i="2"/>
  <c r="Y2806" i="2"/>
  <c r="Y2777" i="2"/>
  <c r="Y2701" i="2"/>
  <c r="Y2228" i="2"/>
  <c r="Y2211" i="2"/>
  <c r="Y1884" i="2"/>
  <c r="Y1203" i="2"/>
  <c r="Y1468" i="2"/>
  <c r="Y821" i="2"/>
  <c r="Y550" i="2"/>
  <c r="Y286" i="2"/>
  <c r="Y154" i="2"/>
  <c r="Y358" i="2"/>
  <c r="Y4" i="2"/>
  <c r="Y3060" i="2"/>
  <c r="Y3076" i="2"/>
  <c r="Y2966" i="2"/>
  <c r="Y2938" i="2"/>
  <c r="Y2785" i="2"/>
  <c r="Y2699" i="2"/>
  <c r="Y2592" i="2"/>
  <c r="Y2571" i="2"/>
  <c r="Y2544" i="2"/>
  <c r="Y2408" i="2"/>
  <c r="Y2358" i="2"/>
  <c r="Y2400" i="2"/>
  <c r="Y2528" i="2"/>
  <c r="Y2064" i="2"/>
  <c r="Y1962" i="2"/>
  <c r="Y2081" i="2"/>
  <c r="Y1955" i="2"/>
  <c r="Y1893" i="2"/>
  <c r="Y1833" i="2"/>
  <c r="Y1903" i="2"/>
  <c r="Y1735" i="2"/>
  <c r="Y1490" i="2"/>
  <c r="CT1578" i="2"/>
  <c r="Y1180" i="2"/>
  <c r="Y1116" i="2"/>
  <c r="CT950" i="2"/>
  <c r="CT702" i="2"/>
  <c r="Y1033" i="2"/>
  <c r="Y969" i="2"/>
  <c r="Y907" i="2"/>
  <c r="Y848" i="2"/>
  <c r="Y784" i="2"/>
  <c r="Y653" i="2"/>
  <c r="Y979" i="2"/>
  <c r="Y549" i="2"/>
  <c r="Y292" i="2"/>
  <c r="Y330" i="2"/>
  <c r="Y267" i="2"/>
  <c r="CT207" i="2"/>
  <c r="Y144" i="2"/>
  <c r="Y376" i="2"/>
  <c r="Y24" i="2"/>
  <c r="Y2982" i="2"/>
  <c r="Y2743" i="2"/>
  <c r="Y1995" i="2"/>
  <c r="Y2927" i="2"/>
  <c r="Y2826" i="2"/>
  <c r="Y2518" i="2"/>
  <c r="Y2488" i="2"/>
  <c r="Y2338" i="2"/>
  <c r="Y1997" i="2"/>
  <c r="Y1872" i="2"/>
  <c r="Y796" i="2"/>
  <c r="CT401" i="2"/>
  <c r="Y367" i="2"/>
  <c r="Y2515" i="2"/>
  <c r="Y1920" i="2"/>
  <c r="Y740" i="2"/>
  <c r="Y3054" i="2"/>
  <c r="Y2507" i="2"/>
  <c r="Y2271" i="2"/>
  <c r="Y2221" i="2"/>
  <c r="Y2076" i="2"/>
  <c r="Y1603" i="2"/>
  <c r="Y1189" i="2"/>
  <c r="Y733" i="2"/>
  <c r="Y516" i="2"/>
  <c r="Y294" i="2"/>
  <c r="Y3106" i="2"/>
  <c r="Y3103" i="2"/>
  <c r="Y3015" i="2"/>
  <c r="Y3044" i="2"/>
  <c r="Y3010" i="2"/>
  <c r="Y2950" i="2"/>
  <c r="Y3019" i="2"/>
  <c r="Y2912" i="2"/>
  <c r="Y2951" i="2"/>
  <c r="Y2879" i="2"/>
  <c r="Y2849" i="2"/>
  <c r="Y2823" i="2"/>
  <c r="Y2764" i="2"/>
  <c r="Y2693" i="2"/>
  <c r="Y2729" i="2"/>
  <c r="Y2819" i="2"/>
  <c r="Y2658" i="2"/>
  <c r="Y2594" i="2"/>
  <c r="Y2563" i="2"/>
  <c r="CT453" i="2"/>
  <c r="Y2503" i="2"/>
  <c r="Y1862" i="2"/>
  <c r="Y1322" i="2"/>
  <c r="CT529" i="2"/>
  <c r="Y2854" i="2"/>
  <c r="Y2772" i="2"/>
  <c r="Y2443" i="2"/>
  <c r="Y2250" i="2"/>
  <c r="Y2042" i="2"/>
  <c r="Y1299" i="2"/>
  <c r="CT438" i="2"/>
  <c r="Y489" i="2"/>
  <c r="Y347" i="2"/>
  <c r="Y3036" i="2"/>
  <c r="Y3042" i="2"/>
  <c r="Y3035" i="2"/>
  <c r="Y2868" i="2"/>
  <c r="Y2614" i="2"/>
  <c r="Y1133" i="2"/>
  <c r="Y34" i="2"/>
  <c r="Y3014" i="2"/>
  <c r="Y2831" i="2"/>
  <c r="Y2720" i="2"/>
  <c r="Y2666" i="2"/>
  <c r="Y2572" i="2"/>
  <c r="Y2056" i="2"/>
  <c r="Y1956" i="2"/>
  <c r="Y1933" i="2"/>
  <c r="Y1252" i="2"/>
  <c r="Y474" i="2"/>
  <c r="Y644" i="2"/>
  <c r="Y453" i="2"/>
  <c r="Y112" i="2"/>
  <c r="Y101" i="2"/>
  <c r="Y3027" i="2"/>
  <c r="Y3080" i="2"/>
  <c r="Y3032" i="2"/>
  <c r="Y2996" i="2"/>
  <c r="Y3001" i="2"/>
  <c r="Y2899" i="2"/>
  <c r="Y2882" i="2"/>
  <c r="Y2933" i="2"/>
  <c r="Y2837" i="2"/>
  <c r="Y2755" i="2"/>
  <c r="Y2821" i="2"/>
  <c r="Y2828" i="2"/>
  <c r="Y2827" i="2"/>
  <c r="Y2758" i="2"/>
  <c r="Y2652" i="2"/>
  <c r="Y2835" i="2"/>
  <c r="Y2642" i="2"/>
  <c r="Y2664" i="2"/>
  <c r="Y2468" i="2"/>
  <c r="Y2638" i="2"/>
  <c r="Y2577" i="2"/>
  <c r="Y2448" i="2"/>
  <c r="Y2630" i="2"/>
  <c r="Y2258" i="2"/>
  <c r="Y2315" i="2"/>
  <c r="Y2196" i="2"/>
  <c r="Y2133" i="2"/>
  <c r="Y2078" i="2"/>
  <c r="Y2017" i="2"/>
  <c r="Y2058" i="2"/>
  <c r="Y1811" i="2"/>
  <c r="Y1684" i="2"/>
  <c r="Y1810" i="2"/>
  <c r="Y1746" i="2"/>
  <c r="CT1378" i="2"/>
  <c r="Y2436" i="2"/>
  <c r="Y1197" i="2"/>
  <c r="Y3082" i="2"/>
  <c r="Y3072" i="2"/>
  <c r="Y2956" i="2"/>
  <c r="Y2829" i="2"/>
  <c r="Y2809" i="2"/>
  <c r="Y2702" i="2"/>
  <c r="Y2656" i="2"/>
  <c r="Y2722" i="2"/>
  <c r="Y2588" i="2"/>
  <c r="Y2526" i="2"/>
  <c r="Y2461" i="2"/>
  <c r="Y2409" i="2"/>
  <c r="Y2331" i="2"/>
  <c r="Y2268" i="2"/>
  <c r="CT2175" i="2"/>
  <c r="Y2132" i="2"/>
  <c r="Y2261" i="2"/>
  <c r="CT1801" i="2"/>
  <c r="Y1738" i="2"/>
  <c r="Y1768" i="2"/>
  <c r="Y1705" i="2"/>
  <c r="Y1562" i="2"/>
  <c r="Y1377" i="2"/>
  <c r="Y1438" i="2"/>
  <c r="Y1710" i="2"/>
  <c r="CT1657" i="2"/>
  <c r="CT1719" i="2"/>
  <c r="CT1224" i="2"/>
  <c r="CT1007" i="2"/>
  <c r="Y944" i="2"/>
  <c r="CT883" i="2"/>
  <c r="Y822" i="2"/>
  <c r="Y760" i="2"/>
  <c r="Y817" i="2"/>
  <c r="Y676" i="2"/>
  <c r="Y609" i="2"/>
  <c r="CT696" i="2"/>
  <c r="Y650" i="2"/>
  <c r="Y71" i="2"/>
  <c r="Y220" i="2"/>
  <c r="CT151" i="2"/>
  <c r="Y388" i="2"/>
  <c r="Y26" i="2"/>
  <c r="Y29" i="2"/>
  <c r="Y2862" i="2"/>
  <c r="Y2565" i="2"/>
  <c r="Y3093" i="2"/>
  <c r="Y2971" i="2"/>
  <c r="Y3065" i="2"/>
  <c r="Y3075" i="2"/>
  <c r="Y2947" i="2"/>
  <c r="Y2911" i="2"/>
  <c r="Y2944" i="2"/>
  <c r="Y2873" i="2"/>
  <c r="Y2817" i="2"/>
  <c r="CT1373" i="2"/>
  <c r="Y1004" i="2"/>
  <c r="Y204" i="2"/>
  <c r="Y3059" i="2"/>
  <c r="Y2995" i="2"/>
  <c r="Y2748" i="2"/>
  <c r="Y2754" i="2"/>
  <c r="Y2719" i="2"/>
  <c r="Y2760" i="2"/>
  <c r="Y2690" i="2"/>
  <c r="Y2668" i="2"/>
  <c r="Y2471" i="2"/>
  <c r="Y2483" i="2"/>
  <c r="Y2272" i="2"/>
  <c r="Y2401" i="2"/>
  <c r="Y2270" i="2"/>
  <c r="Y2153" i="2"/>
  <c r="Y2236" i="2"/>
  <c r="Y2175" i="2"/>
  <c r="CT2226" i="2"/>
  <c r="Y1974" i="2"/>
  <c r="Y1981" i="2"/>
  <c r="Y2009" i="2"/>
  <c r="Y2164" i="2"/>
  <c r="Y1931" i="2"/>
  <c r="CT1781" i="2"/>
  <c r="Y1786" i="2"/>
  <c r="CT1756" i="2"/>
  <c r="CT1651" i="2"/>
  <c r="Y1589" i="2"/>
  <c r="Y1528" i="2"/>
  <c r="Y1475" i="2"/>
  <c r="Y1413" i="2"/>
  <c r="Y1159" i="2"/>
  <c r="Y1172" i="2"/>
  <c r="Y1156" i="2"/>
  <c r="Y982" i="2"/>
  <c r="Y2499" i="2"/>
  <c r="Y2434" i="2"/>
  <c r="Y2593" i="2"/>
  <c r="Y2385" i="2"/>
  <c r="CT2319" i="2"/>
  <c r="Y2256" i="2"/>
  <c r="Y2395" i="2"/>
  <c r="Y2378" i="2"/>
  <c r="Y2316" i="2"/>
  <c r="Y2252" i="2"/>
  <c r="Y2214" i="2"/>
  <c r="Y2157" i="2"/>
  <c r="Y2148" i="2"/>
  <c r="Y2048" i="2"/>
  <c r="Y1991" i="2"/>
  <c r="Y1971" i="2"/>
  <c r="Y2068" i="2"/>
  <c r="Y2008" i="2"/>
  <c r="Y1945" i="2"/>
  <c r="CT2156" i="2"/>
  <c r="Y2022" i="2"/>
  <c r="CT1893" i="2"/>
  <c r="Y1835" i="2"/>
  <c r="Y1763" i="2"/>
  <c r="CT1826" i="2"/>
  <c r="Y1796" i="2"/>
  <c r="CT1734" i="2"/>
  <c r="Y1436" i="2"/>
  <c r="Y1375" i="2"/>
  <c r="Y1474" i="2"/>
  <c r="CT1655" i="2"/>
  <c r="Y1533" i="2"/>
  <c r="Y1473" i="2"/>
  <c r="Y1411" i="2"/>
  <c r="Y1269" i="2"/>
  <c r="Y1245" i="2"/>
  <c r="Y1181" i="2"/>
  <c r="Y1117" i="2"/>
  <c r="Y1054" i="2"/>
  <c r="Y1354" i="2"/>
  <c r="Y1290" i="2"/>
  <c r="Y1226" i="2"/>
  <c r="CT1161" i="2"/>
  <c r="Y1067" i="2"/>
  <c r="Y1239" i="2"/>
  <c r="Y999" i="2"/>
  <c r="CT934" i="2"/>
  <c r="Y875" i="2"/>
  <c r="Y814" i="2"/>
  <c r="Y752" i="2"/>
  <c r="CT1045" i="2"/>
  <c r="Y788" i="2"/>
  <c r="Y725" i="2"/>
  <c r="Y972" i="2"/>
  <c r="Y604" i="2"/>
  <c r="Y586" i="2"/>
  <c r="Y645" i="2"/>
  <c r="CT573" i="2"/>
  <c r="Y517" i="2"/>
  <c r="Y396" i="2"/>
  <c r="Y704" i="2"/>
  <c r="Y616" i="2"/>
  <c r="Y551" i="2"/>
  <c r="Y470" i="2"/>
  <c r="Y483" i="2"/>
  <c r="Y423" i="2"/>
  <c r="CT505" i="2"/>
  <c r="Y163" i="2"/>
  <c r="Y265" i="2"/>
  <c r="Y88" i="2"/>
  <c r="Y339" i="2"/>
  <c r="CT243" i="2"/>
  <c r="Y122" i="2"/>
  <c r="Y228" i="2"/>
  <c r="Y104" i="2"/>
  <c r="Y55" i="2"/>
  <c r="Y3071" i="2"/>
  <c r="Y3104" i="2"/>
  <c r="Y3111" i="2"/>
  <c r="Y2975" i="2"/>
  <c r="Y2958" i="2"/>
  <c r="Y2890" i="2"/>
  <c r="Y2906" i="2"/>
  <c r="Y2905" i="2"/>
  <c r="Y3007" i="2"/>
  <c r="Y2840" i="2"/>
  <c r="Y2876" i="2"/>
  <c r="Y2763" i="2"/>
  <c r="Y2792" i="2"/>
  <c r="Y2717" i="2"/>
  <c r="Y2765" i="2"/>
  <c r="Y2799" i="2"/>
  <c r="Y2566" i="2"/>
  <c r="Y2501" i="2"/>
  <c r="Y2438" i="2"/>
  <c r="Y2532" i="2"/>
  <c r="Y2466" i="2"/>
  <c r="Y2389" i="2"/>
  <c r="Y2382" i="2"/>
  <c r="Y2372" i="2"/>
  <c r="CT2307" i="2"/>
  <c r="Y2245" i="2"/>
  <c r="Y2334" i="2"/>
  <c r="Y2273" i="2"/>
  <c r="Y2185" i="2"/>
  <c r="Y2192" i="2"/>
  <c r="Y2379" i="2"/>
  <c r="Y2166" i="2"/>
  <c r="CT2103" i="2"/>
  <c r="Y2212" i="2"/>
  <c r="Y2150" i="2"/>
  <c r="Y2057" i="2"/>
  <c r="Y1982" i="2"/>
  <c r="Y1934" i="2"/>
  <c r="Y1873" i="2"/>
  <c r="CT1832" i="2"/>
  <c r="Y1714" i="2"/>
  <c r="CT1722" i="2"/>
  <c r="Y1926" i="2"/>
  <c r="Y1908" i="2"/>
  <c r="Y1773" i="2"/>
  <c r="Y1514" i="2"/>
  <c r="CT1782" i="2"/>
  <c r="Y1647" i="2"/>
  <c r="Y1585" i="2"/>
  <c r="Y1134" i="2"/>
  <c r="Y1109" i="2"/>
  <c r="Y1343" i="2"/>
  <c r="Y1219" i="2"/>
  <c r="Y1092" i="2"/>
  <c r="Y1243" i="2"/>
  <c r="Y1105" i="2"/>
  <c r="Y1633" i="2"/>
  <c r="Y1342" i="2"/>
  <c r="Y1088" i="2"/>
  <c r="CT1205" i="2"/>
  <c r="CT839" i="2"/>
  <c r="Y903" i="2"/>
  <c r="Y779" i="2"/>
  <c r="Y647" i="2"/>
  <c r="Y577" i="2"/>
  <c r="Y518" i="2"/>
  <c r="Y455" i="2"/>
  <c r="Y762" i="2"/>
  <c r="Y342" i="2"/>
  <c r="Y279" i="2"/>
  <c r="Y213" i="2"/>
  <c r="CT334" i="2"/>
  <c r="CT265" i="2"/>
  <c r="Y48" i="2"/>
  <c r="Y147" i="2"/>
  <c r="Y261" i="2"/>
  <c r="Y80" i="2"/>
  <c r="Y331" i="2"/>
  <c r="Y268" i="2"/>
  <c r="Y16" i="2"/>
  <c r="Y30" i="2"/>
  <c r="Y41" i="2"/>
  <c r="Y1683" i="2"/>
  <c r="CT1768" i="2"/>
  <c r="Y1706" i="2"/>
  <c r="Y1899" i="2"/>
  <c r="Y1568" i="2"/>
  <c r="Y1581" i="2"/>
  <c r="Y1520" i="2"/>
  <c r="Y1459" i="2"/>
  <c r="Y1396" i="2"/>
  <c r="Y1456" i="2"/>
  <c r="Y1211" i="2"/>
  <c r="Y1572" i="2"/>
  <c r="Y1207" i="2"/>
  <c r="Y1324" i="2"/>
  <c r="Y952" i="2"/>
  <c r="Y1023" i="2"/>
  <c r="CT834" i="2"/>
  <c r="Y709" i="2"/>
  <c r="CT771" i="2"/>
  <c r="Y708" i="2"/>
  <c r="Y947" i="2"/>
  <c r="Y656" i="2"/>
  <c r="Y587" i="2"/>
  <c r="Y527" i="2"/>
  <c r="Y467" i="2"/>
  <c r="CT403" i="2"/>
  <c r="Y642" i="2"/>
  <c r="Y574" i="2"/>
  <c r="CT515" i="2"/>
  <c r="Y451" i="2"/>
  <c r="Y393" i="2"/>
  <c r="Y755" i="2"/>
  <c r="Y406" i="2"/>
  <c r="CT430" i="2"/>
  <c r="Y148" i="2"/>
  <c r="Y81" i="2"/>
  <c r="Y253" i="2"/>
  <c r="Y323" i="2"/>
  <c r="Y138" i="2"/>
  <c r="Y290" i="2"/>
  <c r="Y232" i="2"/>
  <c r="Y107" i="2"/>
  <c r="Y149" i="2"/>
  <c r="Y91" i="2"/>
  <c r="Y62" i="2"/>
  <c r="Y13" i="2"/>
  <c r="Y3085" i="2"/>
  <c r="Y3091" i="2"/>
  <c r="Y3023" i="2"/>
  <c r="Y3041" i="2"/>
  <c r="Y3004" i="2"/>
  <c r="Y2940" i="2"/>
  <c r="Y2962" i="2"/>
  <c r="Y2976" i="2"/>
  <c r="Y2991" i="2"/>
  <c r="Y2908" i="2"/>
  <c r="Y2891" i="2"/>
  <c r="Y2913" i="2"/>
  <c r="Y2871" i="2"/>
  <c r="Y2818" i="2"/>
  <c r="Y2885" i="2"/>
  <c r="Y2919" i="2"/>
  <c r="Y2781" i="2"/>
  <c r="Y2780" i="2"/>
  <c r="Y2771" i="2"/>
  <c r="Y2794" i="2"/>
  <c r="Y2739" i="2"/>
  <c r="Y2767" i="2"/>
  <c r="Y2691" i="2"/>
  <c r="Y2635" i="2"/>
  <c r="Y2634" i="2"/>
  <c r="Y2689" i="2"/>
  <c r="Y2502" i="2"/>
  <c r="Y2478" i="2"/>
  <c r="Y2484" i="2"/>
  <c r="Y2514" i="2"/>
  <c r="Y2433" i="2"/>
  <c r="Y2427" i="2"/>
  <c r="Y2624" i="2"/>
  <c r="Y2377" i="2"/>
  <c r="Y2249" i="2"/>
  <c r="Y2513" i="2"/>
  <c r="Y2373" i="2"/>
  <c r="Y2307" i="2"/>
  <c r="CT2245" i="2"/>
  <c r="Y2347" i="2"/>
  <c r="Y2402" i="2"/>
  <c r="Y2106" i="2"/>
  <c r="Y2184" i="2"/>
  <c r="Y2119" i="2"/>
  <c r="Y1127" i="2"/>
  <c r="Y1190" i="2"/>
  <c r="Y1060" i="2"/>
  <c r="Y1163" i="2"/>
  <c r="Y1265" i="2"/>
  <c r="Y892" i="2"/>
  <c r="Y433" i="2"/>
  <c r="CT274" i="2"/>
  <c r="Y73" i="2"/>
  <c r="Y2694" i="2"/>
  <c r="Y2768" i="2"/>
  <c r="Y2703" i="2"/>
  <c r="Y2629" i="2"/>
  <c r="Y2585" i="2"/>
  <c r="Y2423" i="2"/>
  <c r="Y2464" i="2"/>
  <c r="CT2242" i="2"/>
  <c r="Y2371" i="2"/>
  <c r="Y2079" i="2"/>
  <c r="Y2018" i="2"/>
  <c r="CT1731" i="2"/>
  <c r="CT1865" i="2"/>
  <c r="Y1677" i="2"/>
  <c r="Y1432" i="2"/>
  <c r="Y1553" i="2"/>
  <c r="Y1675" i="2"/>
  <c r="Y1613" i="2"/>
  <c r="CT1552" i="2"/>
  <c r="Y1491" i="2"/>
  <c r="Y1429" i="2"/>
  <c r="CT1464" i="2"/>
  <c r="Y1505" i="2"/>
  <c r="Y1440" i="2"/>
  <c r="Y1345" i="2"/>
  <c r="Y1090" i="2"/>
  <c r="Y1450" i="2"/>
  <c r="Y879" i="2"/>
  <c r="CT940" i="2"/>
  <c r="Y882" i="2"/>
  <c r="CT755" i="2"/>
  <c r="Y995" i="2"/>
  <c r="Y933" i="2"/>
  <c r="Y871" i="2"/>
  <c r="Y810" i="2"/>
  <c r="Y741" i="2"/>
  <c r="Y684" i="2"/>
  <c r="Y985" i="2"/>
  <c r="Y736" i="2"/>
  <c r="Y688" i="2"/>
  <c r="Y668" i="2"/>
  <c r="Y523" i="2"/>
  <c r="Y460" i="2"/>
  <c r="CT399" i="2"/>
  <c r="Y573" i="2"/>
  <c r="Y513" i="2"/>
  <c r="CT390" i="2"/>
  <c r="CT135" i="2"/>
  <c r="Y363" i="2"/>
  <c r="Y221" i="2"/>
  <c r="CT94" i="2"/>
  <c r="Y328" i="2"/>
  <c r="CT260" i="2"/>
  <c r="Y142" i="2"/>
  <c r="Y84" i="2"/>
  <c r="CT18" i="2"/>
  <c r="Y35" i="2"/>
  <c r="Y3073" i="2"/>
  <c r="Y3096" i="2"/>
  <c r="Y3040" i="2"/>
  <c r="Y3068" i="2"/>
  <c r="Y3008" i="2"/>
  <c r="Y2893" i="2"/>
  <c r="Y2759" i="2"/>
  <c r="Y2757" i="2"/>
  <c r="Y2627" i="2"/>
  <c r="Y2679" i="2"/>
  <c r="Y2509" i="2"/>
  <c r="Y2445" i="2"/>
  <c r="Y2551" i="2"/>
  <c r="Y2639" i="2"/>
  <c r="Y2287" i="2"/>
  <c r="Y2366" i="2"/>
  <c r="Y2308" i="2"/>
  <c r="Y2194" i="2"/>
  <c r="Y2130" i="2"/>
  <c r="Y2084" i="2"/>
  <c r="Y2021" i="2"/>
  <c r="Y1960" i="2"/>
  <c r="Y1928" i="2"/>
  <c r="Y1840" i="2"/>
  <c r="Y1758" i="2"/>
  <c r="Y1695" i="2"/>
  <c r="Y1669" i="2"/>
  <c r="Y1607" i="2"/>
  <c r="Y1546" i="2"/>
  <c r="Y1486" i="2"/>
  <c r="CT1423" i="2"/>
  <c r="Y1668" i="2"/>
  <c r="Y1606" i="2"/>
  <c r="Y1545" i="2"/>
  <c r="Y1485" i="2"/>
  <c r="Y1423" i="2"/>
  <c r="Y1643" i="2"/>
  <c r="Y1521" i="2"/>
  <c r="Y1460" i="2"/>
  <c r="CT1331" i="2"/>
  <c r="CT1189" i="2"/>
  <c r="Y1336" i="2"/>
  <c r="Y1273" i="2"/>
  <c r="Y1209" i="2"/>
  <c r="Y1146" i="2"/>
  <c r="CT1081" i="2"/>
  <c r="Y1392" i="2"/>
  <c r="Y997" i="2"/>
  <c r="Y934" i="2"/>
  <c r="CT873" i="2"/>
  <c r="Y813" i="2"/>
  <c r="CT749" i="2"/>
  <c r="Y687" i="2"/>
  <c r="Y812" i="2"/>
  <c r="Y996" i="2"/>
  <c r="Y872" i="2"/>
  <c r="Y749" i="2"/>
  <c r="Y853" i="2"/>
  <c r="Y840" i="2"/>
  <c r="Y472" i="2"/>
  <c r="CT642" i="2"/>
  <c r="Y515" i="2"/>
  <c r="Y613" i="2"/>
  <c r="CT290" i="2"/>
  <c r="CT227" i="2"/>
  <c r="Y299" i="2"/>
  <c r="Y115" i="2"/>
  <c r="Y338" i="2"/>
  <c r="Y94" i="2"/>
  <c r="Y18" i="2"/>
  <c r="Y2878" i="2"/>
  <c r="Y2813" i="2"/>
  <c r="Y2725" i="2"/>
  <c r="Y2606" i="2"/>
  <c r="Y2470" i="2"/>
  <c r="Y2512" i="2"/>
  <c r="Y2553" i="2"/>
  <c r="Y2420" i="2"/>
  <c r="Y2353" i="2"/>
  <c r="Y2417" i="2"/>
  <c r="Y2425" i="2"/>
  <c r="Y2412" i="2"/>
  <c r="Y2179" i="2"/>
  <c r="Y2012" i="2"/>
  <c r="Y2172" i="2"/>
  <c r="Y2054" i="2"/>
  <c r="Y1877" i="2"/>
  <c r="Y1940" i="2"/>
  <c r="Y1731" i="2"/>
  <c r="CT1932" i="2"/>
  <c r="Y1801" i="2"/>
  <c r="Y1737" i="2"/>
  <c r="Y1727" i="2"/>
  <c r="Y1515" i="2"/>
  <c r="CT1535" i="2"/>
  <c r="Y1421" i="2"/>
  <c r="Y1665" i="2"/>
  <c r="Y1602" i="2"/>
  <c r="Y1292" i="2"/>
  <c r="Y1229" i="2"/>
  <c r="Y1442" i="2"/>
  <c r="Y351" i="2"/>
  <c r="Y3053" i="2"/>
  <c r="Y3016" i="2"/>
  <c r="Y3061" i="2"/>
  <c r="Y2796" i="2"/>
  <c r="Y2711" i="2"/>
  <c r="Y2681" i="2"/>
  <c r="Y2613" i="2"/>
  <c r="Y2609" i="2"/>
  <c r="Y2573" i="2"/>
  <c r="Y2394" i="2"/>
  <c r="Y2255" i="2"/>
  <c r="Y1966" i="2"/>
  <c r="Y2063" i="2"/>
  <c r="CT2179" i="2"/>
  <c r="CT1990" i="2"/>
  <c r="CT1773" i="2"/>
  <c r="Y1778" i="2"/>
  <c r="CT1922" i="2"/>
  <c r="Y1749" i="2"/>
  <c r="Y1530" i="2"/>
  <c r="Y1398" i="2"/>
  <c r="Y1407" i="2"/>
  <c r="Y3045" i="2"/>
  <c r="Y2851" i="2"/>
  <c r="Y2752" i="2"/>
  <c r="Y2810" i="2"/>
  <c r="Y2455" i="2"/>
  <c r="Y2557" i="2"/>
  <c r="Y2435" i="2"/>
  <c r="Y2375" i="2"/>
  <c r="Y2300" i="2"/>
  <c r="CT2315" i="2"/>
  <c r="Y2088" i="2"/>
  <c r="Y2026" i="2"/>
  <c r="Y2053" i="2"/>
  <c r="Y1993" i="2"/>
  <c r="Y2044" i="2"/>
  <c r="Y1930" i="2"/>
  <c r="Y1818" i="2"/>
  <c r="Y1916" i="2"/>
  <c r="Y1854" i="2"/>
  <c r="Y1764" i="2"/>
  <c r="CT1709" i="2"/>
  <c r="Y1741" i="2"/>
  <c r="Y1525" i="2"/>
  <c r="CT1638" i="2"/>
  <c r="Y1186" i="2"/>
  <c r="Y914" i="2"/>
  <c r="Y902" i="2"/>
  <c r="Y636" i="2"/>
  <c r="Y511" i="2"/>
  <c r="Y384" i="2"/>
  <c r="Y260" i="2"/>
  <c r="CT198" i="2"/>
  <c r="Y79" i="2"/>
  <c r="Y306" i="2"/>
  <c r="Y125" i="2"/>
  <c r="Y296" i="2"/>
  <c r="Y235" i="2"/>
  <c r="CT4" i="2"/>
  <c r="Y60" i="2"/>
  <c r="Y1754" i="2"/>
  <c r="CT495" i="2"/>
  <c r="Y3049" i="2"/>
  <c r="Y2738" i="2"/>
  <c r="Y2492" i="2"/>
  <c r="Y2684" i="2"/>
  <c r="CT2256" i="2"/>
  <c r="Y2239" i="2"/>
  <c r="Y2356" i="2"/>
  <c r="CT2177" i="2"/>
  <c r="Y2230" i="2"/>
  <c r="Y2497" i="2"/>
  <c r="Y2206" i="2"/>
  <c r="Y1977" i="2"/>
  <c r="Y1932" i="2"/>
  <c r="Y1762" i="2"/>
  <c r="Y1964" i="2"/>
  <c r="CT2199" i="2"/>
  <c r="Y2143" i="2"/>
  <c r="Y2135" i="2"/>
  <c r="Y2254" i="2"/>
  <c r="Y2181" i="2"/>
  <c r="Y2072" i="2"/>
  <c r="Y2121" i="2"/>
  <c r="Y2112" i="2"/>
  <c r="Y2035" i="2"/>
  <c r="Y1915" i="2"/>
  <c r="Y2129" i="2"/>
  <c r="Y1900" i="2"/>
  <c r="Y1839" i="2"/>
  <c r="Y1812" i="2"/>
  <c r="Y1822" i="2"/>
  <c r="CT1789" i="2"/>
  <c r="Y1424" i="2"/>
  <c r="Y1380" i="2"/>
  <c r="CT1622" i="2"/>
  <c r="Y1560" i="2"/>
  <c r="Y1501" i="2"/>
  <c r="Y1437" i="2"/>
  <c r="Y1567" i="2"/>
  <c r="Y1673" i="2"/>
  <c r="CT1318" i="2"/>
  <c r="Y1254" i="2"/>
  <c r="CT1190" i="2"/>
  <c r="Y1064" i="2"/>
  <c r="Y1458" i="2"/>
  <c r="Y1253" i="2"/>
  <c r="Y1126" i="2"/>
  <c r="Y1063" i="2"/>
  <c r="Y1220" i="2"/>
  <c r="Y1140" i="2"/>
  <c r="Y1076" i="2"/>
  <c r="Y1314" i="2"/>
  <c r="Y1250" i="2"/>
  <c r="CT1186" i="2"/>
  <c r="Y1123" i="2"/>
  <c r="Y1351" i="2"/>
  <c r="CT1286" i="2"/>
  <c r="Y1224" i="2"/>
  <c r="Y1097" i="2"/>
  <c r="Y1594" i="2"/>
  <c r="Y1325" i="2"/>
  <c r="Y1200" i="2"/>
  <c r="Y1136" i="2"/>
  <c r="Y1073" i="2"/>
  <c r="CT1013" i="2"/>
  <c r="Y767" i="2"/>
  <c r="CT826" i="2"/>
  <c r="Y766" i="2"/>
  <c r="Y889" i="2"/>
  <c r="CT1017" i="2"/>
  <c r="Y954" i="2"/>
  <c r="Y831" i="2"/>
  <c r="Y701" i="2"/>
  <c r="CT464" i="2"/>
  <c r="Y590" i="2"/>
  <c r="Y441" i="2"/>
  <c r="Y721" i="2"/>
  <c r="Y654" i="2"/>
  <c r="Y617" i="2"/>
  <c r="CT674" i="2"/>
  <c r="Y608" i="2"/>
  <c r="CT424" i="2"/>
  <c r="Y581" i="2"/>
  <c r="Y665" i="2"/>
  <c r="Y343" i="2"/>
  <c r="Y218" i="2"/>
  <c r="Y263" i="2"/>
  <c r="Y371" i="2"/>
  <c r="Y623" i="2"/>
  <c r="Y280" i="2"/>
  <c r="Y890" i="2"/>
  <c r="Y2762" i="2"/>
  <c r="Y2766" i="2"/>
  <c r="Y2487" i="2"/>
  <c r="Y2477" i="2"/>
  <c r="Y2591" i="2"/>
  <c r="Y2539" i="2"/>
  <c r="Y2476" i="2"/>
  <c r="Y2428" i="2"/>
  <c r="Y2506" i="2"/>
  <c r="Y2305" i="2"/>
  <c r="Y2242" i="2"/>
  <c r="Y2296" i="2"/>
  <c r="Y2482" i="2"/>
  <c r="Y2160" i="2"/>
  <c r="Y2216" i="2"/>
  <c r="CT2300" i="2"/>
  <c r="Y2028" i="2"/>
  <c r="Y2100" i="2"/>
  <c r="Y2033" i="2"/>
  <c r="CT2004" i="2"/>
  <c r="Y1823" i="2"/>
  <c r="CT1695" i="2"/>
  <c r="Y1838" i="2"/>
  <c r="CT1537" i="2"/>
  <c r="Y1408" i="2"/>
  <c r="Y1682" i="2"/>
  <c r="Y1679" i="2"/>
  <c r="CT1433" i="2"/>
  <c r="Y1196" i="2"/>
  <c r="CT1633" i="2"/>
  <c r="Y937" i="2"/>
  <c r="Y984" i="2"/>
  <c r="Y798" i="2"/>
  <c r="CT690" i="2"/>
  <c r="Y699" i="2"/>
  <c r="Y495" i="2"/>
  <c r="Y436" i="2"/>
  <c r="Y416" i="2"/>
  <c r="CT319" i="2"/>
  <c r="Y255" i="2"/>
  <c r="Y310" i="2"/>
  <c r="Y2948" i="2"/>
  <c r="Y2974" i="2"/>
  <c r="Y2892" i="2"/>
  <c r="Y2867" i="2"/>
  <c r="Y2894" i="2"/>
  <c r="Y2830" i="2"/>
  <c r="Y2814" i="2"/>
  <c r="Y2688" i="2"/>
  <c r="Y2692" i="2"/>
  <c r="Y2673" i="2"/>
  <c r="Y2462" i="2"/>
  <c r="Y2562" i="2"/>
  <c r="Y2498" i="2"/>
  <c r="Y2352" i="2"/>
  <c r="Y2267" i="2"/>
  <c r="Y2086" i="2"/>
  <c r="CT1908" i="2"/>
  <c r="Y2227" i="2"/>
  <c r="Y1686" i="2"/>
  <c r="Y1645" i="2"/>
  <c r="Y1464" i="2"/>
  <c r="Y1399" i="2"/>
  <c r="Y1484" i="2"/>
  <c r="Y1674" i="2"/>
  <c r="Y1612" i="2"/>
  <c r="Y1552" i="2"/>
  <c r="Y1493" i="2"/>
  <c r="Y1171" i="2"/>
  <c r="Y1208" i="2"/>
  <c r="Y1311" i="2"/>
  <c r="Y1056" i="2"/>
  <c r="Y1038" i="2"/>
  <c r="Y791" i="2"/>
  <c r="Y686" i="2"/>
  <c r="Y938" i="2"/>
  <c r="CT902" i="2"/>
  <c r="Y690" i="2"/>
  <c r="Y417" i="2"/>
  <c r="Y471" i="2"/>
  <c r="Y327" i="2"/>
  <c r="Y311" i="2"/>
  <c r="Y240" i="2"/>
  <c r="Y355" i="2"/>
  <c r="Y534" i="2"/>
  <c r="Y43" i="2"/>
  <c r="Y46" i="2"/>
  <c r="CT96" i="2"/>
  <c r="CT271" i="2"/>
  <c r="Y7" i="2"/>
  <c r="CT1324" i="2"/>
  <c r="CT1586" i="2"/>
  <c r="CT897" i="2"/>
  <c r="Y1308" i="2"/>
  <c r="Y1289" i="2"/>
  <c r="Y1326" i="2"/>
  <c r="Y1137" i="2"/>
  <c r="Y1074" i="2"/>
  <c r="Y1303" i="2"/>
  <c r="Y988" i="2"/>
  <c r="Y870" i="2"/>
  <c r="Y918" i="2"/>
  <c r="CT567" i="2"/>
  <c r="Y501" i="2"/>
  <c r="Y438" i="2"/>
  <c r="CT257" i="2"/>
  <c r="Y559" i="2"/>
  <c r="Y525" i="2"/>
  <c r="Y756" i="2"/>
  <c r="CT406" i="2"/>
  <c r="Y735" i="2"/>
  <c r="Y493" i="2"/>
  <c r="Y575" i="2"/>
  <c r="Y431" i="2"/>
  <c r="Y126" i="2"/>
  <c r="Y276" i="2"/>
  <c r="Y153" i="2"/>
  <c r="Y329" i="2"/>
  <c r="Y266" i="2"/>
  <c r="Y47" i="2"/>
  <c r="Y1518" i="2"/>
  <c r="Y2710" i="2"/>
  <c r="Y1194" i="2"/>
  <c r="CT1040" i="2"/>
  <c r="Y974" i="2"/>
  <c r="Y789" i="2"/>
  <c r="Y726" i="2"/>
  <c r="Y912" i="2"/>
  <c r="CT554" i="2"/>
  <c r="Y510" i="2"/>
  <c r="Y674" i="2"/>
  <c r="Y424" i="2"/>
  <c r="Y120" i="2"/>
  <c r="Y208" i="2"/>
  <c r="Y146" i="2"/>
  <c r="Y190" i="2"/>
  <c r="Y197" i="2"/>
  <c r="Y304" i="2"/>
  <c r="Y243" i="2"/>
  <c r="Y9" i="2"/>
  <c r="Y1047" i="2"/>
  <c r="Y971" i="2"/>
  <c r="Y1078" i="2"/>
  <c r="CT12" i="2"/>
  <c r="Y36" i="2"/>
  <c r="Y1071" i="2"/>
  <c r="Y2253" i="2"/>
  <c r="Y1662" i="2"/>
  <c r="Y1516" i="2"/>
  <c r="Y1558" i="2"/>
  <c r="Y1435" i="2"/>
  <c r="Y1373" i="2"/>
  <c r="Y1165" i="2"/>
  <c r="Y953" i="2"/>
  <c r="Y957" i="2"/>
  <c r="Y834" i="2"/>
  <c r="CT587" i="2"/>
  <c r="Y468" i="2"/>
  <c r="Y405" i="2"/>
  <c r="Y606" i="2"/>
  <c r="Y52" i="2"/>
  <c r="Y5" i="2"/>
  <c r="Y622" i="2"/>
  <c r="Y2713" i="2"/>
  <c r="Y2946" i="2"/>
  <c r="Y19" i="2"/>
  <c r="Y1739" i="2"/>
  <c r="CT1380" i="2"/>
  <c r="CT1727" i="2"/>
  <c r="Y1155" i="2"/>
  <c r="Y1820" i="2"/>
  <c r="Y1968" i="2"/>
  <c r="Y2537" i="2"/>
  <c r="Y1527" i="2"/>
  <c r="Y1819" i="2"/>
  <c r="Y2581" i="2"/>
  <c r="Y66" i="2"/>
  <c r="Y632" i="2"/>
  <c r="CT1502" i="2"/>
  <c r="CT224" i="2"/>
  <c r="Y316" i="2"/>
  <c r="Y155" i="2"/>
  <c r="Y1449" i="2"/>
  <c r="CT1792" i="2"/>
  <c r="CT1880" i="2"/>
  <c r="Y2602" i="2"/>
  <c r="Y2907" i="2"/>
  <c r="Y2646" i="2"/>
  <c r="Y2984" i="2"/>
  <c r="Y45" i="2"/>
  <c r="CT1592" i="2"/>
  <c r="Y2481" i="2"/>
  <c r="CT1574" i="2"/>
  <c r="Y287" i="2"/>
  <c r="Y211" i="2"/>
  <c r="CT41" i="2"/>
  <c r="Y70" i="2"/>
  <c r="Y1007" i="2"/>
  <c r="CT912" i="2"/>
  <c r="Y692" i="2"/>
  <c r="Y1131" i="2"/>
  <c r="Y1592" i="2"/>
  <c r="Y2649" i="2"/>
  <c r="Y677" i="2"/>
  <c r="Y3048" i="2"/>
  <c r="Y89" i="2"/>
  <c r="Y1331" i="2"/>
  <c r="Y1889" i="2"/>
  <c r="Y3107" i="2"/>
  <c r="Y157" i="2"/>
  <c r="CT1259" i="2"/>
  <c r="Y655" i="2"/>
  <c r="Y556" i="2"/>
  <c r="Y1901" i="2"/>
  <c r="Y1804" i="2"/>
  <c r="Y2432" i="2"/>
  <c r="Y2264" i="2"/>
  <c r="Y2275" i="2"/>
  <c r="Y3078" i="2"/>
  <c r="Y951" i="2"/>
  <c r="CT1800" i="2"/>
  <c r="Y2418" i="2"/>
  <c r="Y1963" i="2"/>
  <c r="Y1500" i="2"/>
  <c r="Y2328" i="2"/>
  <c r="Y2339" i="2"/>
  <c r="Y2128" i="2"/>
  <c r="Y64" i="2"/>
  <c r="Y540" i="2"/>
  <c r="Y764" i="2"/>
  <c r="Y1978" i="2"/>
  <c r="Y44" i="2"/>
  <c r="CT441" i="2"/>
  <c r="Y973" i="2"/>
  <c r="Y627" i="2"/>
  <c r="Y464" i="2"/>
  <c r="Y832" i="2"/>
  <c r="CT1270" i="2"/>
  <c r="Y1526" i="2"/>
  <c r="Y2193" i="2"/>
  <c r="Y1457" i="2"/>
  <c r="Y1891" i="2"/>
  <c r="CT1901" i="2"/>
  <c r="Y2870" i="2"/>
  <c r="CT161" i="2"/>
  <c r="Y1426" i="2"/>
  <c r="Y1874" i="2"/>
  <c r="Y2926" i="2"/>
  <c r="Y1315" i="2"/>
  <c r="Y168" i="2"/>
  <c r="Y354" i="2"/>
  <c r="Y2199" i="2"/>
  <c r="Y2935" i="2"/>
  <c r="Y2774" i="2"/>
  <c r="Y3062" i="2"/>
  <c r="Y2977" i="2"/>
  <c r="Y3112" i="2"/>
  <c r="Y844" i="2"/>
  <c r="CT170" i="2"/>
  <c r="Y1005" i="2"/>
  <c r="Y344" i="2"/>
  <c r="Y129" i="2"/>
  <c r="Y224" i="2"/>
  <c r="Y594" i="2"/>
  <c r="Y1391" i="2"/>
  <c r="CT1147" i="2"/>
  <c r="Y1517" i="2"/>
  <c r="Y960" i="2"/>
  <c r="Y619" i="2"/>
  <c r="Y1049" i="2"/>
  <c r="Y849" i="2"/>
  <c r="Y1657" i="2"/>
  <c r="Y2030" i="2"/>
  <c r="Y826" i="2"/>
  <c r="Y1950" i="2"/>
  <c r="Y2325" i="2"/>
  <c r="Y1935" i="2"/>
  <c r="CT1725" i="2"/>
  <c r="Y2101" i="2"/>
  <c r="Y2531" i="2"/>
  <c r="Y1535" i="2"/>
  <c r="Y1972" i="2"/>
  <c r="Y2411" i="2"/>
  <c r="Y734" i="2"/>
  <c r="Y336" i="2"/>
  <c r="Y490" i="2"/>
  <c r="Y1431" i="2"/>
  <c r="CT583" i="2"/>
  <c r="Y942" i="2"/>
  <c r="Y697" i="2"/>
  <c r="Y533" i="2"/>
  <c r="CT1335" i="2"/>
  <c r="CT1043" i="2"/>
  <c r="Y1419" i="2"/>
  <c r="Y1217" i="2"/>
  <c r="Y2023" i="2"/>
  <c r="Y399" i="2"/>
  <c r="Y1195" i="2"/>
  <c r="CT2318" i="2"/>
  <c r="Y1495" i="2"/>
  <c r="Y2496" i="2"/>
  <c r="Y2091" i="2"/>
  <c r="Y2472" i="2"/>
  <c r="Y1953" i="2"/>
  <c r="CT1843" i="2"/>
  <c r="Y2219" i="2"/>
  <c r="Y1588" i="2"/>
  <c r="Y2399" i="2"/>
  <c r="Y2139" i="2"/>
  <c r="Y1444" i="2"/>
  <c r="Y477" i="2"/>
  <c r="Y1359" i="2"/>
  <c r="CT2259" i="2"/>
  <c r="Y2998" i="2"/>
  <c r="Y2884" i="2"/>
  <c r="Y2776" i="2"/>
  <c r="Y3017" i="2"/>
  <c r="Y2834" i="2"/>
  <c r="Y998" i="2"/>
  <c r="Y233" i="2"/>
  <c r="CT40" i="2"/>
  <c r="Y479" i="2"/>
  <c r="Y352" i="2"/>
  <c r="Y1502" i="2"/>
  <c r="Y662" i="2"/>
  <c r="Y412" i="2"/>
  <c r="Y768" i="2"/>
  <c r="Y234" i="2"/>
  <c r="Y1026" i="2"/>
  <c r="Y1403" i="2"/>
  <c r="Y1113" i="2"/>
  <c r="Y908" i="2"/>
  <c r="CT1289" i="2"/>
  <c r="Y100" i="2"/>
  <c r="CT885" i="2"/>
  <c r="Y1266" i="2"/>
  <c r="Y2391" i="2"/>
  <c r="Y2567" i="2"/>
  <c r="Y2163" i="2"/>
  <c r="CT1647" i="2"/>
  <c r="Y2085" i="2"/>
  <c r="Y2097" i="2"/>
  <c r="Y2547" i="2"/>
  <c r="Y1084" i="2"/>
  <c r="Y2137" i="2"/>
  <c r="Y1374" i="2"/>
  <c r="Y1492" i="2"/>
  <c r="Y217" i="2"/>
  <c r="CT1005" i="2"/>
  <c r="Y759" i="2"/>
  <c r="Y1135" i="2"/>
  <c r="Y596" i="2"/>
  <c r="Y1394" i="2"/>
  <c r="Y1481" i="2"/>
  <c r="Y1281" i="2"/>
  <c r="CT1649" i="2"/>
  <c r="Y461" i="2"/>
  <c r="CT1257" i="2"/>
  <c r="Y1943" i="2"/>
  <c r="Y1554" i="2"/>
  <c r="Y2559" i="2"/>
  <c r="Y1718" i="2"/>
  <c r="Y2536" i="2"/>
  <c r="Y2015" i="2"/>
  <c r="Y2392" i="2"/>
  <c r="Y2282" i="2"/>
  <c r="Y1651" i="2"/>
  <c r="Y2025" i="2"/>
  <c r="Y2202" i="2"/>
  <c r="Y1509" i="2"/>
  <c r="Y1880" i="2"/>
  <c r="Y145" i="2"/>
  <c r="Y2324" i="2"/>
  <c r="Y2709" i="2"/>
  <c r="Y2949" i="2"/>
  <c r="Y2839" i="2"/>
  <c r="Y3113" i="2"/>
  <c r="Y2898" i="2"/>
  <c r="Y1125" i="2"/>
  <c r="Y300" i="2"/>
  <c r="Y156" i="2"/>
  <c r="Y137" i="2"/>
  <c r="Y683" i="2"/>
  <c r="Y1561" i="2"/>
  <c r="Y702" i="2"/>
  <c r="Y1080" i="2"/>
  <c r="Y829" i="2"/>
  <c r="Y295" i="2"/>
  <c r="CT670" i="2"/>
  <c r="CT382" i="2"/>
  <c r="Y1177" i="2"/>
  <c r="Y1550" i="2"/>
  <c r="Y1352" i="2"/>
  <c r="Y105" i="2"/>
  <c r="Y530" i="2"/>
  <c r="Y1328" i="2"/>
  <c r="Y2454" i="2"/>
  <c r="CT1624" i="2"/>
  <c r="Y2631" i="2"/>
  <c r="Y2226" i="2"/>
  <c r="Y2608" i="2"/>
  <c r="Y2147" i="2"/>
  <c r="Y2165" i="2"/>
  <c r="Y2610" i="2"/>
  <c r="Y2540" i="2"/>
  <c r="Y2789" i="2"/>
  <c r="Y1234" i="2"/>
  <c r="CT314" i="2"/>
  <c r="Y278" i="2"/>
  <c r="Y1070" i="2"/>
  <c r="Y403" i="2"/>
  <c r="Y1199" i="2"/>
  <c r="Y663" i="2"/>
  <c r="Y1016" i="2"/>
  <c r="Y730" i="2"/>
  <c r="CT1540" i="2"/>
  <c r="Y900" i="2"/>
  <c r="Y1713" i="2"/>
  <c r="CT523" i="2"/>
  <c r="Y881" i="2"/>
  <c r="Y2005" i="2"/>
  <c r="Y1615" i="2"/>
  <c r="CT1986" i="2"/>
  <c r="Y1781" i="2"/>
  <c r="Y2601" i="2"/>
  <c r="Y1641" i="2"/>
  <c r="Y2457" i="2"/>
  <c r="Y2344" i="2"/>
  <c r="Y2728" i="2"/>
  <c r="CT2089" i="2"/>
  <c r="Y2262" i="2"/>
  <c r="Y3099" i="2"/>
  <c r="Y1942" i="2"/>
  <c r="Y362" i="2"/>
  <c r="Y378" i="2"/>
  <c r="Y2773" i="2"/>
  <c r="Y3012" i="2"/>
  <c r="Y2901" i="2"/>
  <c r="Y2825" i="2"/>
  <c r="Y2961" i="2"/>
  <c r="Y803" i="2"/>
  <c r="Y678" i="2"/>
  <c r="Y98" i="2"/>
  <c r="Y770" i="2"/>
  <c r="Y1622" i="2"/>
  <c r="Y350" i="2"/>
  <c r="Y1142" i="2"/>
  <c r="CT887" i="2"/>
  <c r="Y1270" i="2"/>
  <c r="CT711" i="2"/>
  <c r="Y442" i="2"/>
  <c r="CT800" i="2"/>
  <c r="Y1610" i="2"/>
  <c r="CT1411" i="2"/>
  <c r="CT1785" i="2"/>
  <c r="Y589" i="2"/>
  <c r="Y1389" i="2"/>
  <c r="Y2073" i="2"/>
  <c r="CT1684" i="2"/>
  <c r="Y2695" i="2"/>
  <c r="Y1853" i="2"/>
  <c r="Y2672" i="2"/>
  <c r="Y1774" i="2"/>
  <c r="Y2657" i="2"/>
  <c r="Y2674" i="2"/>
  <c r="Y2161" i="2"/>
  <c r="CT1328" i="2"/>
  <c r="Y1827" i="2"/>
  <c r="Y408" i="2"/>
  <c r="Y2523" i="2"/>
  <c r="Y2957" i="2"/>
  <c r="Y92" i="2"/>
  <c r="Y114" i="2"/>
  <c r="Y457" i="2"/>
  <c r="Y341" i="2"/>
  <c r="Y696" i="2"/>
  <c r="Y466" i="2"/>
  <c r="Y1262" i="2"/>
  <c r="Y288" i="2"/>
  <c r="Y1079" i="2"/>
  <c r="Y792" i="2"/>
  <c r="Y1169" i="2"/>
  <c r="Y962" i="2"/>
  <c r="CT1777" i="2"/>
  <c r="Y152" i="2"/>
  <c r="Y939" i="2"/>
  <c r="Y2065" i="2"/>
  <c r="Y2437" i="2"/>
  <c r="Y2047" i="2"/>
  <c r="Y1846" i="2"/>
  <c r="CT2216" i="2"/>
  <c r="CT1702" i="2"/>
  <c r="Y2522" i="2"/>
  <c r="Y1970" i="2"/>
  <c r="Y2110" i="2"/>
  <c r="Y2152" i="2"/>
  <c r="Y2530" i="2"/>
  <c r="Y910" i="2"/>
  <c r="Y2004" i="2"/>
  <c r="CT893" i="2"/>
  <c r="CT644" i="2"/>
  <c r="Y2836" i="2"/>
  <c r="CT2321" i="2"/>
  <c r="Y2968" i="2"/>
  <c r="Y2881" i="2"/>
  <c r="Y2579" i="2"/>
  <c r="Y1339" i="2"/>
  <c r="Y880" i="2"/>
  <c r="Y357" i="2"/>
  <c r="Y158" i="2"/>
  <c r="Y56" i="2"/>
  <c r="Y411" i="2"/>
  <c r="CT533" i="2"/>
  <c r="Y1332" i="2"/>
  <c r="CT774" i="2"/>
  <c r="Y1152" i="2"/>
  <c r="Y862" i="2"/>
  <c r="Y1672" i="2"/>
  <c r="CT1033" i="2"/>
  <c r="Y1848" i="2"/>
  <c r="Y661" i="2"/>
  <c r="Y1011" i="2"/>
  <c r="Y2138" i="2"/>
  <c r="CT1749" i="2"/>
  <c r="Y2311" i="2"/>
  <c r="Y1913" i="2"/>
  <c r="Y2736" i="2"/>
  <c r="Y2737" i="2"/>
  <c r="Y1722" i="2"/>
  <c r="Y2915" i="2"/>
  <c r="Y1888" i="2"/>
  <c r="Y40" i="2"/>
  <c r="CT235" i="2"/>
  <c r="Y673" i="2"/>
  <c r="CT1613" i="2"/>
  <c r="Y758" i="2"/>
  <c r="Y526" i="2"/>
  <c r="Y883" i="2"/>
  <c r="CT349" i="2"/>
  <c r="Y1144" i="2"/>
  <c r="CT1231" i="2"/>
  <c r="Y1028" i="2"/>
  <c r="Y1405" i="2"/>
  <c r="Y214" i="2"/>
  <c r="Y1003" i="2"/>
  <c r="CT1383" i="2"/>
  <c r="Y2510" i="2"/>
  <c r="Y2303" i="2"/>
  <c r="Y2687" i="2"/>
  <c r="Y2279" i="2"/>
  <c r="CT1767" i="2"/>
  <c r="Y2142" i="2"/>
  <c r="CT2025" i="2"/>
  <c r="Y2174" i="2"/>
  <c r="Y1777" i="2"/>
  <c r="Y2596" i="2"/>
  <c r="Y1053" i="2"/>
  <c r="Y1629" i="2"/>
  <c r="CT1023" i="2"/>
  <c r="Y131" i="2"/>
  <c r="Y2453" i="2"/>
  <c r="Y2387" i="2"/>
  <c r="Y3029" i="2"/>
  <c r="Y2856" i="2"/>
  <c r="Y2644" i="2"/>
  <c r="CT123" i="2"/>
  <c r="Y1260" i="2"/>
  <c r="Y277" i="2"/>
  <c r="Y219" i="2"/>
  <c r="Y305" i="2"/>
  <c r="Y23" i="2"/>
  <c r="Y473" i="2"/>
  <c r="Y828" i="2"/>
  <c r="Y595" i="2"/>
  <c r="Y1393" i="2"/>
  <c r="Y421" i="2"/>
  <c r="Y1215" i="2"/>
  <c r="Y924" i="2"/>
  <c r="Y1304" i="2"/>
  <c r="Y1098" i="2"/>
  <c r="CT283" i="2"/>
  <c r="Y1075" i="2"/>
  <c r="Y2201" i="2"/>
  <c r="Y2582" i="2"/>
  <c r="Y2374" i="2"/>
  <c r="Y1976" i="2"/>
  <c r="Y2351" i="2"/>
  <c r="CT1898" i="2"/>
  <c r="Y2337" i="2"/>
  <c r="Y1856" i="2"/>
  <c r="Y1785" i="2"/>
  <c r="Y2724" i="2"/>
  <c r="Y2979" i="2"/>
  <c r="Y297" i="2"/>
  <c r="Y14" i="2"/>
  <c r="Y1676" i="2"/>
  <c r="Y820" i="2"/>
  <c r="Y1198" i="2"/>
  <c r="CT942" i="2"/>
  <c r="Y413" i="2"/>
  <c r="Y769" i="2"/>
  <c r="Y497" i="2"/>
  <c r="Y1295" i="2"/>
  <c r="Y1666" i="2"/>
  <c r="Y275" i="2"/>
  <c r="Y651" i="2"/>
  <c r="Y1445" i="2"/>
  <c r="Y2574" i="2"/>
  <c r="CT1741" i="2"/>
  <c r="Y2751" i="2"/>
  <c r="Y2343" i="2"/>
  <c r="Y2726" i="2"/>
  <c r="Y2204" i="2"/>
  <c r="Y2093" i="2"/>
  <c r="Y2474" i="2"/>
  <c r="Y1841" i="2"/>
  <c r="Y2660" i="2"/>
  <c r="Y2843" i="2"/>
  <c r="Y1691" i="2"/>
  <c r="Y1124" i="2"/>
  <c r="Y87" i="2"/>
  <c r="Y2517" i="2"/>
  <c r="Y2451" i="2"/>
  <c r="Y2647" i="2"/>
  <c r="Y2916" i="2"/>
  <c r="Y2707" i="2"/>
  <c r="Y3047" i="2"/>
  <c r="Y33" i="2"/>
  <c r="Y164" i="2"/>
  <c r="Y430" i="2"/>
  <c r="Y78" i="2"/>
  <c r="CT1746" i="2"/>
  <c r="Y887" i="2"/>
  <c r="Y660" i="2"/>
  <c r="CT1016" i="2"/>
  <c r="CT482" i="2"/>
  <c r="Y1279" i="2"/>
  <c r="Y563" i="2"/>
  <c r="Y1363" i="2"/>
  <c r="CT1163" i="2"/>
  <c r="Y1534" i="2"/>
  <c r="Y346" i="2"/>
  <c r="Y1139" i="2"/>
  <c r="Y1828" i="2"/>
  <c r="Y1439" i="2"/>
  <c r="Y2439" i="2"/>
  <c r="Y1601" i="2"/>
  <c r="Y2416" i="2"/>
  <c r="Y2182" i="2"/>
  <c r="Y2283" i="2"/>
  <c r="Y2011" i="2"/>
  <c r="CT1019" i="2"/>
  <c r="CT2202" i="2"/>
  <c r="Y2715" i="2"/>
  <c r="Y2330" i="2"/>
  <c r="Y1711" i="2"/>
  <c r="Y2118" i="2"/>
  <c r="Y919" i="2"/>
  <c r="Y2653" i="2"/>
  <c r="Y2943" i="2"/>
  <c r="Y2289" i="2"/>
  <c r="Y2210" i="2"/>
  <c r="Y787" i="2"/>
  <c r="Y685" i="2"/>
  <c r="Y2265" i="2"/>
  <c r="Y2844" i="2"/>
  <c r="Y2801" i="2"/>
  <c r="Y2920" i="2"/>
  <c r="Y2779" i="2"/>
  <c r="Y1205" i="2"/>
  <c r="Y2037" i="2"/>
  <c r="Y2604" i="2"/>
  <c r="Y160" i="2"/>
  <c r="Y2909" i="2"/>
  <c r="Y2721" i="2"/>
  <c r="Y2348" i="2"/>
  <c r="Y207" i="2"/>
  <c r="Y625" i="2"/>
  <c r="Y2845" i="2"/>
  <c r="Y2973" i="2"/>
  <c r="Y2465" i="2"/>
  <c r="Y2095" i="2"/>
  <c r="Y1949" i="2"/>
  <c r="Y544" i="2"/>
  <c r="Y2815" i="2"/>
  <c r="CT2211" i="2"/>
  <c r="Y1849" i="2"/>
  <c r="CT1698" i="2"/>
  <c r="CT817" i="2"/>
  <c r="CT451" i="2"/>
  <c r="Y3083" i="2"/>
  <c r="Y3101" i="2"/>
  <c r="Y3056" i="2"/>
  <c r="Y3089" i="2"/>
  <c r="Y3018" i="2"/>
  <c r="Y1961" i="2"/>
  <c r="Y1596" i="2"/>
  <c r="Y1454" i="2"/>
  <c r="Y765" i="2"/>
  <c r="Y1259" i="2"/>
  <c r="Y2396" i="2"/>
  <c r="Y2525" i="2"/>
  <c r="Y2718" i="2"/>
  <c r="Y2784" i="2"/>
  <c r="Y2833" i="2"/>
  <c r="Y2650" i="2"/>
  <c r="Y3081" i="2"/>
  <c r="CT1036" i="2"/>
  <c r="Y742" i="2"/>
  <c r="Y340" i="2"/>
  <c r="Y485" i="2"/>
  <c r="Y777" i="2"/>
  <c r="CT31" i="2"/>
  <c r="Y170" i="2"/>
  <c r="CT668" i="2"/>
  <c r="Y1150" i="2"/>
  <c r="Y603" i="2"/>
  <c r="Y1087" i="2"/>
  <c r="CT241" i="2"/>
  <c r="Y720" i="2"/>
  <c r="Y1223" i="2"/>
  <c r="Y640" i="2"/>
  <c r="Y1121" i="2"/>
  <c r="Y1618" i="2"/>
  <c r="Y1106" i="2"/>
  <c r="Y1604" i="2"/>
  <c r="CT107" i="2"/>
  <c r="Y599" i="2"/>
  <c r="Y1083" i="2"/>
  <c r="Y1896" i="2"/>
  <c r="Y2397" i="2"/>
  <c r="Y1693" i="2"/>
  <c r="Y2383" i="2"/>
  <c r="Y1670" i="2"/>
  <c r="Y2171" i="2"/>
  <c r="Y2680" i="2"/>
  <c r="Y1847" i="2"/>
  <c r="Y2345" i="2"/>
  <c r="Y1922" i="2"/>
  <c r="Y2426" i="2"/>
  <c r="CT1482" i="2"/>
  <c r="Y1980" i="2"/>
  <c r="Y2485" i="2"/>
  <c r="Y2790" i="2"/>
  <c r="Y1240" i="2"/>
  <c r="Y1834" i="2"/>
  <c r="Y827" i="2"/>
  <c r="CT843" i="2"/>
  <c r="Y2662" i="2"/>
  <c r="Y2274" i="2"/>
  <c r="Y3092" i="2"/>
  <c r="Y3110" i="2"/>
  <c r="Y3064" i="2"/>
  <c r="Y3097" i="2"/>
  <c r="Y3024" i="2"/>
  <c r="Y601" i="2"/>
  <c r="Y192" i="2"/>
  <c r="Y183" i="2"/>
  <c r="Y3006" i="2"/>
  <c r="Y2782" i="2"/>
  <c r="Y2848" i="2"/>
  <c r="Y2889" i="2"/>
  <c r="Y2716" i="2"/>
  <c r="Y3115" i="2"/>
  <c r="Y1141" i="2"/>
  <c r="Y895" i="2"/>
  <c r="Y558" i="2"/>
  <c r="Y1069" i="2"/>
  <c r="CT142" i="2"/>
  <c r="Y96" i="2"/>
  <c r="Y86" i="2"/>
  <c r="Y227" i="2"/>
  <c r="Y711" i="2"/>
  <c r="Y1213" i="2"/>
  <c r="Y670" i="2"/>
  <c r="Y1151" i="2"/>
  <c r="Y303" i="2"/>
  <c r="Y783" i="2"/>
  <c r="Y1286" i="2"/>
  <c r="Y682" i="2"/>
  <c r="Y1185" i="2"/>
  <c r="Y1680" i="2"/>
  <c r="Y1170" i="2"/>
  <c r="Y1663" i="2"/>
  <c r="Y167" i="2"/>
  <c r="Y666" i="2"/>
  <c r="Y1147" i="2"/>
  <c r="Y1958" i="2"/>
  <c r="Y2460" i="2"/>
  <c r="Y1756" i="2"/>
  <c r="Y2446" i="2"/>
  <c r="Y2232" i="2"/>
  <c r="Y2744" i="2"/>
  <c r="CT1903" i="2"/>
  <c r="Y2404" i="2"/>
  <c r="CT1984" i="2"/>
  <c r="Y2490" i="2"/>
  <c r="Y1543" i="2"/>
  <c r="Y2039" i="2"/>
  <c r="Y2545" i="2"/>
  <c r="Y2859" i="2"/>
  <c r="Y1366" i="2"/>
  <c r="Y1895" i="2"/>
  <c r="CT917" i="2"/>
  <c r="Y283" i="2"/>
  <c r="Y2215" i="2"/>
  <c r="Y2730" i="2"/>
  <c r="Y2335" i="2"/>
  <c r="Y2663" i="2"/>
  <c r="Y3077" i="2"/>
  <c r="Y2778" i="2"/>
  <c r="Y2595" i="2"/>
  <c r="Y3055" i="2"/>
  <c r="CT856" i="2"/>
  <c r="Y325" i="2"/>
  <c r="Y373" i="2"/>
  <c r="CT180" i="2"/>
  <c r="CT37" i="2"/>
  <c r="Y706" i="2"/>
  <c r="CT1059" i="2"/>
  <c r="Y865" i="2"/>
  <c r="CT45" i="2"/>
  <c r="Y251" i="2"/>
  <c r="Y395" i="2"/>
  <c r="Y1446" i="2"/>
  <c r="Y293" i="2"/>
  <c r="Y775" i="2"/>
  <c r="Y1277" i="2"/>
  <c r="Y712" i="2"/>
  <c r="Y1214" i="2"/>
  <c r="Y366" i="2"/>
  <c r="Y847" i="2"/>
  <c r="Y1350" i="2"/>
  <c r="Y746" i="2"/>
  <c r="Y1249" i="2"/>
  <c r="Y1743" i="2"/>
  <c r="CT1730" i="2"/>
  <c r="Y230" i="2"/>
  <c r="Y707" i="2"/>
  <c r="Y1210" i="2"/>
  <c r="Y2019" i="2"/>
  <c r="Y2524" i="2"/>
  <c r="CT1817" i="2"/>
  <c r="Y2511" i="2"/>
  <c r="Y1797" i="2"/>
  <c r="Y2295" i="2"/>
  <c r="Y1472" i="2"/>
  <c r="Y1969" i="2"/>
  <c r="Y2473" i="2"/>
  <c r="Y2043" i="2"/>
  <c r="Y2554" i="2"/>
  <c r="CT1601" i="2"/>
  <c r="Y2103" i="2"/>
  <c r="Y2612" i="2"/>
  <c r="Y2923" i="2"/>
  <c r="Y1461" i="2"/>
  <c r="Y1957" i="2"/>
  <c r="Y1036" i="2"/>
  <c r="Y17" i="2"/>
  <c r="Y2276" i="2"/>
  <c r="Y2786" i="2"/>
  <c r="Y2403" i="2"/>
  <c r="Y2732" i="2"/>
  <c r="Y2793" i="2"/>
  <c r="Y2841" i="2"/>
  <c r="Y2659" i="2"/>
  <c r="Y3086" i="2"/>
  <c r="Y1077" i="2"/>
  <c r="Y750" i="2"/>
  <c r="Y379" i="2"/>
  <c r="Y161" i="2"/>
  <c r="Y2864" i="2"/>
  <c r="Y2953" i="2"/>
  <c r="Y2842" i="2"/>
  <c r="Y819" i="2"/>
  <c r="Y1268" i="2"/>
  <c r="Y82" i="2"/>
  <c r="Y50" i="2"/>
  <c r="Y106" i="2"/>
  <c r="CT320" i="2"/>
  <c r="Y61" i="2"/>
  <c r="Y1510" i="2"/>
  <c r="Y356" i="2"/>
  <c r="Y836" i="2"/>
  <c r="Y1340" i="2"/>
  <c r="Y776" i="2"/>
  <c r="Y1278" i="2"/>
  <c r="CT427" i="2"/>
  <c r="Y906" i="2"/>
  <c r="Y1410" i="2"/>
  <c r="Y808" i="2"/>
  <c r="Y1312" i="2"/>
  <c r="CT1808" i="2"/>
  <c r="CT1295" i="2"/>
  <c r="Y1792" i="2"/>
  <c r="Y291" i="2"/>
  <c r="Y771" i="2"/>
  <c r="Y1274" i="2"/>
  <c r="Y2082" i="2"/>
  <c r="Y2590" i="2"/>
  <c r="Y1882" i="2"/>
  <c r="Y2575" i="2"/>
  <c r="CT1861" i="2"/>
  <c r="Y2359" i="2"/>
  <c r="Y1532" i="2"/>
  <c r="Y2538" i="2"/>
  <c r="Y2109" i="2"/>
  <c r="Y2618" i="2"/>
  <c r="Y1667" i="2"/>
  <c r="Y2167" i="2"/>
  <c r="Y2676" i="2"/>
  <c r="Y2987" i="2"/>
  <c r="Y1522" i="2"/>
  <c r="Y2014" i="2"/>
  <c r="Y1148" i="2"/>
  <c r="Y456" i="2"/>
  <c r="Y2340" i="2"/>
  <c r="Y2852" i="2"/>
  <c r="Y2467" i="2"/>
  <c r="Y2791" i="2"/>
  <c r="Y2855" i="2"/>
  <c r="Y2888" i="2"/>
  <c r="Y2723" i="2"/>
  <c r="Y462" i="2"/>
  <c r="Y1149" i="2"/>
  <c r="Y950" i="2"/>
  <c r="Y568" i="2"/>
  <c r="CT182" i="2"/>
  <c r="Y110" i="2"/>
  <c r="Y1390" i="2"/>
  <c r="Y718" i="2"/>
  <c r="CT1220" i="2"/>
  <c r="CT309" i="2"/>
  <c r="CT1293" i="2"/>
  <c r="Y1193" i="2"/>
  <c r="Y1178" i="2"/>
  <c r="Y174" i="2"/>
  <c r="Y2929" i="2"/>
  <c r="Y2983" i="2"/>
  <c r="Y2904" i="2"/>
  <c r="Y1347" i="2"/>
  <c r="Y39" i="2"/>
  <c r="Y178" i="2"/>
  <c r="CT5" i="2"/>
  <c r="Y165" i="2"/>
  <c r="CT436" i="2"/>
  <c r="Y151" i="2"/>
  <c r="Y1569" i="2"/>
  <c r="Y418" i="2"/>
  <c r="CT895" i="2"/>
  <c r="Y1400" i="2"/>
  <c r="Y837" i="2"/>
  <c r="Y1341" i="2"/>
  <c r="Y488" i="2"/>
  <c r="Y968" i="2"/>
  <c r="Y391" i="2"/>
  <c r="CT870" i="2"/>
  <c r="CT1369" i="2"/>
  <c r="Y854" i="2"/>
  <c r="Y1297" i="2"/>
  <c r="Y1857" i="2"/>
  <c r="Y353" i="2"/>
  <c r="Y833" i="2"/>
  <c r="Y1337" i="2"/>
  <c r="Y2146" i="2"/>
  <c r="Y1447" i="2"/>
  <c r="Y1941" i="2"/>
  <c r="Y2640" i="2"/>
  <c r="CT1920" i="2"/>
  <c r="Y2424" i="2"/>
  <c r="Y1593" i="2"/>
  <c r="Y2092" i="2"/>
  <c r="Y2597" i="2"/>
  <c r="Y2173" i="2"/>
  <c r="Y2682" i="2"/>
  <c r="Y1730" i="2"/>
  <c r="Y2740" i="2"/>
  <c r="Y3051" i="2"/>
  <c r="Y1582" i="2"/>
  <c r="Y2080" i="2"/>
  <c r="Y1267" i="2"/>
  <c r="CT7" i="2"/>
  <c r="Y2405" i="2"/>
  <c r="Y2822" i="2"/>
  <c r="Y2529" i="2"/>
  <c r="Y2853" i="2"/>
  <c r="Y2808" i="2"/>
  <c r="Y2921" i="2"/>
  <c r="Y2788" i="2"/>
  <c r="Y1212" i="2"/>
  <c r="Y2589" i="2"/>
  <c r="Y3020" i="2"/>
  <c r="Y3038" i="2"/>
  <c r="Y2993" i="2"/>
  <c r="Y3026" i="2"/>
  <c r="Y2967" i="2"/>
  <c r="Y284" i="2"/>
  <c r="Y97" i="2"/>
  <c r="Y241" i="2"/>
  <c r="Y51" i="2"/>
  <c r="CT228" i="2"/>
  <c r="Y505" i="2"/>
  <c r="Y360" i="2"/>
  <c r="CT1629" i="2"/>
  <c r="Y480" i="2"/>
  <c r="Y958" i="2"/>
  <c r="Y420" i="2"/>
  <c r="Y897" i="2"/>
  <c r="Y1402" i="2"/>
  <c r="Y548" i="2"/>
  <c r="CT1031" i="2"/>
  <c r="CT448" i="2"/>
  <c r="Y931" i="2"/>
  <c r="Y1434" i="2"/>
  <c r="Y917" i="2"/>
  <c r="Y1420" i="2"/>
  <c r="CT1915" i="2"/>
  <c r="Y415" i="2"/>
  <c r="Y893" i="2"/>
  <c r="Y1397" i="2"/>
  <c r="Y2209" i="2"/>
  <c r="Y2006" i="2"/>
  <c r="Y2704" i="2"/>
  <c r="CT1982" i="2"/>
  <c r="Y2479" i="2"/>
  <c r="Y1655" i="2"/>
  <c r="Y2156" i="2"/>
  <c r="Y2665" i="2"/>
  <c r="Y2234" i="2"/>
  <c r="Y2746" i="2"/>
  <c r="Y1793" i="2"/>
  <c r="Y2291" i="2"/>
  <c r="CT2154" i="2"/>
  <c r="Y3100" i="2"/>
  <c r="CT1643" i="2"/>
  <c r="Y2145" i="2"/>
  <c r="Y1378" i="2"/>
  <c r="Y432" i="2"/>
  <c r="Y2469" i="2"/>
  <c r="Y2886" i="2"/>
  <c r="Y2900" i="2"/>
  <c r="Y2918" i="2"/>
  <c r="Y2872" i="2"/>
  <c r="Y2955" i="2"/>
  <c r="Y2846" i="2"/>
  <c r="Y1291" i="2"/>
  <c r="Y1276" i="2"/>
  <c r="CT91" i="2"/>
  <c r="Y58" i="2"/>
  <c r="Y69" i="2"/>
  <c r="Y584" i="2"/>
  <c r="Y169" i="2"/>
  <c r="Y302" i="2"/>
  <c r="Y113" i="2"/>
  <c r="CT286" i="2"/>
  <c r="CT586" i="2"/>
  <c r="Y564" i="2"/>
  <c r="CT1691" i="2"/>
  <c r="Y538" i="2"/>
  <c r="Y1024" i="2"/>
  <c r="CT480" i="2"/>
  <c r="Y959" i="2"/>
  <c r="Y1466" i="2"/>
  <c r="Y612" i="2"/>
  <c r="CT1095" i="2"/>
  <c r="CT513" i="2"/>
  <c r="Y993" i="2"/>
  <c r="Y1497" i="2"/>
  <c r="Y977" i="2"/>
  <c r="Y1482" i="2"/>
  <c r="Y1979" i="2"/>
  <c r="Y476" i="2"/>
  <c r="Y955" i="2"/>
  <c r="CT1770" i="2"/>
  <c r="Y2269" i="2"/>
  <c r="Y1570" i="2"/>
  <c r="Y2066" i="2"/>
  <c r="Y1547" i="2"/>
  <c r="Y2045" i="2"/>
  <c r="Y2552" i="2"/>
  <c r="Y1719" i="2"/>
  <c r="CT2219" i="2"/>
  <c r="Y2727" i="2"/>
  <c r="CT2298" i="2"/>
  <c r="Y2126" i="2"/>
  <c r="Y1858" i="2"/>
  <c r="Y2355" i="2"/>
  <c r="Y940" i="2"/>
  <c r="Y1707" i="2"/>
  <c r="Y215" i="2"/>
  <c r="Y175" i="2"/>
  <c r="Y700" i="2"/>
  <c r="Y2533" i="2"/>
  <c r="Y2952" i="2"/>
  <c r="Y2965" i="2"/>
  <c r="Y2981" i="2"/>
  <c r="Y2937" i="2"/>
  <c r="Y2985" i="2"/>
  <c r="Y2914" i="2"/>
  <c r="Y1355" i="2"/>
  <c r="CT44" i="2"/>
  <c r="CT187" i="2"/>
  <c r="Y10" i="2"/>
  <c r="Y173" i="2"/>
  <c r="Y1132" i="2"/>
  <c r="Y2332" i="2"/>
  <c r="Y2459" i="2"/>
  <c r="Y2654" i="2"/>
  <c r="Y3070" i="2"/>
  <c r="Y2770" i="2"/>
  <c r="Y2587" i="2"/>
  <c r="Y3050" i="2"/>
  <c r="Y309" i="2"/>
  <c r="CT366" i="2"/>
  <c r="Y172" i="2"/>
  <c r="Y25" i="2"/>
  <c r="Y691" i="2"/>
  <c r="CT1754" i="2"/>
  <c r="Y602" i="2"/>
  <c r="Y1086" i="2"/>
  <c r="Y539" i="2"/>
  <c r="CT1024" i="2"/>
  <c r="CT1524" i="2"/>
  <c r="Y1160" i="2"/>
  <c r="Y571" i="2"/>
  <c r="Y1057" i="2"/>
  <c r="Y1557" i="2"/>
  <c r="Y1043" i="2"/>
  <c r="Y1542" i="2"/>
  <c r="Y2038" i="2"/>
  <c r="CT534" i="2"/>
  <c r="Y1021" i="2"/>
  <c r="Y1836" i="2"/>
  <c r="Y2333" i="2"/>
  <c r="Y1631" i="2"/>
  <c r="Y2318" i="2"/>
  <c r="Y1608" i="2"/>
  <c r="Y2107" i="2"/>
  <c r="Y2616" i="2"/>
  <c r="Y1782" i="2"/>
  <c r="Y2281" i="2"/>
  <c r="CT1863" i="2"/>
  <c r="Y2361" i="2"/>
  <c r="Y2190" i="2"/>
  <c r="Y1917" i="2"/>
  <c r="Y2413" i="2"/>
  <c r="Y2278" i="2"/>
  <c r="CT1100" i="2"/>
  <c r="Y1770" i="2"/>
  <c r="Y557" i="2"/>
  <c r="CT444" i="2"/>
  <c r="Y191" i="2"/>
  <c r="Y2598" i="2"/>
  <c r="Y3013" i="2"/>
  <c r="Y3028" i="2"/>
  <c r="Y3043" i="2"/>
  <c r="Y3000" i="2"/>
  <c r="Y3033" i="2"/>
  <c r="Y2978" i="2"/>
  <c r="Y349" i="2"/>
  <c r="Y102" i="2"/>
  <c r="CT249" i="2"/>
  <c r="Y59" i="2"/>
  <c r="Y521" i="2"/>
  <c r="Y374" i="2"/>
  <c r="Y1638" i="2"/>
  <c r="CT485" i="2"/>
  <c r="Y966" i="2"/>
  <c r="Y427" i="2"/>
  <c r="Y905" i="2"/>
  <c r="Y1401" i="2"/>
  <c r="Y1040" i="2"/>
  <c r="Y459" i="2"/>
  <c r="Y925" i="2"/>
  <c r="Y1427" i="2"/>
  <c r="Y785" i="2"/>
  <c r="Y610" i="2"/>
  <c r="CT1408" i="2"/>
  <c r="Y719" i="2"/>
  <c r="Y1531" i="2"/>
  <c r="Y976" i="2"/>
  <c r="Y1358" i="2"/>
  <c r="Y1065" i="2"/>
  <c r="Y863" i="2"/>
  <c r="Y1241" i="2"/>
  <c r="Y2046" i="2"/>
  <c r="Y841" i="2"/>
  <c r="Y1218" i="2"/>
  <c r="Y2341" i="2"/>
  <c r="Y1951" i="2"/>
  <c r="Y2519" i="2"/>
  <c r="Y2115" i="2"/>
  <c r="Y1869" i="2"/>
  <c r="Y2049" i="2"/>
  <c r="Y2556" i="2"/>
  <c r="Y2804" i="2"/>
  <c r="CT1107" i="2"/>
  <c r="Y1102" i="2"/>
  <c r="Y580" i="2"/>
  <c r="CT1029" i="2"/>
  <c r="Y782" i="2"/>
  <c r="Y249" i="2"/>
  <c r="Y621" i="2"/>
  <c r="Y1418" i="2"/>
  <c r="CT1128" i="2"/>
  <c r="CT1505" i="2"/>
  <c r="Y1305" i="2"/>
  <c r="Y116" i="2"/>
  <c r="Y484" i="2"/>
  <c r="Y1282" i="2"/>
  <c r="Y2406" i="2"/>
  <c r="CT1576" i="2"/>
  <c r="Y2583" i="2"/>
  <c r="Y2560" i="2"/>
  <c r="Y2036" i="2"/>
  <c r="Y2111" i="2"/>
  <c r="Y1251" i="2"/>
  <c r="Y567" i="2"/>
  <c r="Y2798" i="2"/>
  <c r="Y2863" i="2"/>
  <c r="Y2895" i="2"/>
  <c r="Y2731" i="2"/>
  <c r="Y524" i="2"/>
  <c r="CT1154" i="2"/>
  <c r="Y981" i="2"/>
  <c r="Y593" i="2"/>
  <c r="Y189" i="2"/>
  <c r="Y1498" i="2"/>
  <c r="Y2934" i="2"/>
  <c r="Y2105" i="2"/>
  <c r="Y2615" i="2"/>
  <c r="Y444" i="2"/>
  <c r="Y1576" i="2"/>
  <c r="Y301" i="2"/>
  <c r="Y1095" i="2"/>
  <c r="Y845" i="2"/>
  <c r="CT1223" i="2"/>
  <c r="CT397" i="2"/>
  <c r="CT752" i="2"/>
  <c r="Y1565" i="2"/>
  <c r="Y1364" i="2"/>
  <c r="Y1736" i="2"/>
  <c r="Y543" i="2"/>
  <c r="Y1346" i="2"/>
  <c r="Y2027" i="2"/>
  <c r="Y1639" i="2"/>
  <c r="Y2645" i="2"/>
  <c r="Y1805" i="2"/>
  <c r="Y2625" i="2"/>
  <c r="Y2370" i="2"/>
  <c r="Y1388" i="2"/>
  <c r="Y1843" i="2"/>
  <c r="Y583" i="2"/>
  <c r="Y2861" i="2"/>
  <c r="Y2928" i="2"/>
  <c r="Y1059" i="2"/>
  <c r="CT501" i="2"/>
  <c r="CT363" i="2"/>
  <c r="Y1158" i="2"/>
  <c r="Y487" i="2"/>
  <c r="Y729" i="2"/>
  <c r="Y1104" i="2"/>
  <c r="Y816" i="2"/>
  <c r="Y1626" i="2"/>
  <c r="Y986" i="2"/>
  <c r="Y1800" i="2"/>
  <c r="Y607" i="2"/>
  <c r="CT964" i="2"/>
  <c r="Y2089" i="2"/>
  <c r="CT1700" i="2"/>
  <c r="Y2074" i="2"/>
  <c r="Y1504" i="2"/>
  <c r="Y2546" i="2"/>
  <c r="Y1905" i="2"/>
  <c r="CT933" i="2"/>
  <c r="Y31" i="2"/>
  <c r="Y252" i="2"/>
  <c r="Y2925" i="2"/>
  <c r="Y2960" i="2"/>
  <c r="Y1300" i="2"/>
  <c r="Y119" i="2"/>
  <c r="Y121" i="2"/>
  <c r="CT6" i="2"/>
  <c r="CT38" i="2"/>
  <c r="CT426" i="2"/>
  <c r="Y781" i="2"/>
  <c r="Y547" i="2"/>
  <c r="Y1348" i="2"/>
  <c r="Y375" i="2"/>
  <c r="Y1168" i="2"/>
  <c r="Y877" i="2"/>
  <c r="Y1256" i="2"/>
  <c r="CT1049" i="2"/>
  <c r="Y237" i="2"/>
  <c r="Y1019" i="2"/>
  <c r="Y2154" i="2"/>
  <c r="Y2534" i="2"/>
  <c r="Y2326" i="2"/>
  <c r="Y1929" i="2"/>
  <c r="Y2304" i="2"/>
  <c r="Y1789" i="2"/>
  <c r="Y1965" i="2"/>
  <c r="Y386" i="2"/>
  <c r="Y807" i="2"/>
  <c r="Y2605" i="2"/>
  <c r="Y2220" i="2"/>
  <c r="Y698" i="2"/>
  <c r="Y598" i="2"/>
  <c r="Y1700" i="2"/>
  <c r="Y846" i="2"/>
  <c r="Y611" i="2"/>
  <c r="Y967" i="2"/>
  <c r="Y437" i="2"/>
  <c r="Y1231" i="2"/>
  <c r="CT519" i="2"/>
  <c r="Y1319" i="2"/>
  <c r="Y1114" i="2"/>
  <c r="Y1489" i="2"/>
  <c r="Y298" i="2"/>
  <c r="CT1092" i="2"/>
  <c r="CT1778" i="2"/>
  <c r="Y2599" i="2"/>
  <c r="Y2390" i="2"/>
  <c r="Y1555" i="2"/>
  <c r="Y2367" i="2"/>
  <c r="Y2117" i="2"/>
  <c r="Y2222" i="2"/>
  <c r="Y2669" i="2"/>
  <c r="Y2280" i="2"/>
  <c r="Y3037" i="2"/>
  <c r="Y3052" i="2"/>
  <c r="Y3009" i="2"/>
  <c r="Y2986" i="2"/>
  <c r="CT110" i="2"/>
  <c r="Y67" i="2"/>
  <c r="Y529" i="2"/>
  <c r="CT1582" i="2"/>
  <c r="Y2247" i="2"/>
  <c r="Y159" i="2"/>
  <c r="Y118" i="2"/>
  <c r="Y904" i="2"/>
  <c r="CT1284" i="2"/>
  <c r="Y1031" i="2"/>
  <c r="Y496" i="2"/>
  <c r="Y852" i="2"/>
  <c r="Y579" i="2"/>
  <c r="Y1384" i="2"/>
  <c r="CT1750" i="2"/>
  <c r="Y1551" i="2"/>
  <c r="Y361" i="2"/>
  <c r="Y715" i="2"/>
  <c r="Y1844" i="2"/>
  <c r="Y1455" i="2"/>
  <c r="Y1829" i="2"/>
  <c r="CT1617" i="2"/>
  <c r="Y1480" i="2"/>
  <c r="Y2288" i="2"/>
  <c r="Y1925" i="2"/>
  <c r="Y2429" i="2"/>
  <c r="Y2733" i="2"/>
  <c r="Y2346" i="2"/>
  <c r="Y3088" i="2"/>
  <c r="Y3022" i="2"/>
  <c r="Y3105" i="2"/>
  <c r="CT850" i="2"/>
  <c r="Y1357" i="2"/>
  <c r="Y2098" i="2"/>
  <c r="Y257" i="2"/>
  <c r="Y1453" i="2"/>
  <c r="Y177" i="2"/>
  <c r="Y546" i="2"/>
  <c r="Y1349" i="2"/>
  <c r="Y1096" i="2"/>
  <c r="Y1471" i="2"/>
  <c r="Y915" i="2"/>
  <c r="Y649" i="2"/>
  <c r="Y1001" i="2"/>
  <c r="Y1815" i="2"/>
  <c r="Y1611" i="2"/>
  <c r="Y1989" i="2"/>
  <c r="CT777" i="2"/>
  <c r="Y1906" i="2"/>
  <c r="Y2277" i="2"/>
  <c r="Y1890" i="2"/>
  <c r="Y1678" i="2"/>
  <c r="Y2051" i="2"/>
  <c r="Y1540" i="2"/>
  <c r="Y2626" i="2"/>
  <c r="Y1990" i="2"/>
  <c r="Y2286" i="2"/>
  <c r="Y2797" i="2"/>
  <c r="Y714" i="2"/>
  <c r="Y1353" i="2"/>
  <c r="Y1907" i="2"/>
  <c r="Y2600" i="2"/>
  <c r="Y1883" i="2"/>
  <c r="Y2384" i="2"/>
  <c r="Y1556" i="2"/>
  <c r="Y2052" i="2"/>
  <c r="Y2561" i="2"/>
  <c r="Y2134" i="2"/>
  <c r="Y2643" i="2"/>
  <c r="CT1689" i="2"/>
  <c r="Y2191" i="2"/>
  <c r="Y2700" i="2"/>
  <c r="Y3074" i="2"/>
  <c r="Y1605" i="2"/>
  <c r="Y2104" i="2"/>
  <c r="Y1338" i="2"/>
  <c r="Y246" i="2"/>
  <c r="Y2430" i="2"/>
  <c r="Y2847" i="2"/>
  <c r="Y2860" i="2"/>
  <c r="Y2769" i="2"/>
  <c r="Y2903" i="2"/>
  <c r="Y2747" i="2"/>
  <c r="CT551" i="2"/>
  <c r="Y1173" i="2"/>
  <c r="Y1013" i="2"/>
  <c r="Y695" i="2"/>
  <c r="Y21" i="2"/>
  <c r="CT211" i="2"/>
  <c r="Y223" i="2"/>
  <c r="Y1415" i="2"/>
  <c r="Y262" i="2"/>
  <c r="Y743" i="2"/>
  <c r="Y1246" i="2"/>
  <c r="Y680" i="2"/>
  <c r="Y1183" i="2"/>
  <c r="Y335" i="2"/>
  <c r="Y815" i="2"/>
  <c r="Y1318" i="2"/>
  <c r="CT714" i="2"/>
  <c r="CT1215" i="2"/>
  <c r="Y1712" i="2"/>
  <c r="CT1203" i="2"/>
  <c r="Y1697" i="2"/>
  <c r="Y198" i="2"/>
  <c r="Y628" i="2"/>
  <c r="Y1179" i="2"/>
  <c r="Y1986" i="2"/>
  <c r="Y2494" i="2"/>
  <c r="Y1788" i="2"/>
  <c r="Y2480" i="2"/>
  <c r="Y1765" i="2"/>
  <c r="CT2262" i="2"/>
  <c r="Y1441" i="2"/>
  <c r="Y1937" i="2"/>
  <c r="Y2441" i="2"/>
  <c r="Y2016" i="2"/>
  <c r="Y2520" i="2"/>
  <c r="Y1574" i="2"/>
  <c r="Y2071" i="2"/>
  <c r="Y2580" i="2"/>
  <c r="Y1865" i="2"/>
  <c r="Y1715" i="2"/>
  <c r="Y2541" i="2"/>
  <c r="Y2990" i="2"/>
  <c r="Y2992" i="2"/>
  <c r="Y1360" i="2"/>
  <c r="Y194" i="2"/>
  <c r="Y180" i="2"/>
  <c r="Y793" i="2"/>
  <c r="CT371" i="2"/>
  <c r="Y1166" i="2"/>
  <c r="Y1416" i="2"/>
  <c r="Y503" i="2"/>
  <c r="Y923" i="2"/>
  <c r="Y1201" i="2"/>
  <c r="CT1121" i="2"/>
  <c r="Y909" i="2"/>
  <c r="Y1465" i="2"/>
  <c r="Y1898" i="2"/>
  <c r="Y1469" i="2"/>
  <c r="Y2284" i="2"/>
  <c r="Y2670" i="2"/>
  <c r="Y2787" i="2"/>
  <c r="Y3058" i="2"/>
  <c r="Y187" i="2"/>
  <c r="Y722" i="2"/>
  <c r="Y434" i="2"/>
  <c r="Y554" i="2"/>
  <c r="Y975" i="2"/>
  <c r="Y553" i="2"/>
  <c r="CT1424" i="2"/>
  <c r="Y823" i="2"/>
  <c r="CT1620" i="2"/>
  <c r="Y2223" i="2"/>
  <c r="Y2655" i="2"/>
  <c r="Y1876" i="2"/>
  <c r="Y635" i="2"/>
  <c r="Y465" i="2"/>
  <c r="Y964" i="2"/>
  <c r="Y724" i="2"/>
  <c r="Y2734" i="2"/>
  <c r="Y2850" i="2"/>
  <c r="Y3090" i="2"/>
  <c r="Y757" i="2"/>
  <c r="CT238" i="2"/>
  <c r="CT336" i="2"/>
  <c r="Y42" i="2"/>
  <c r="Y850" i="2"/>
  <c r="Y620" i="2"/>
  <c r="CT1041" i="2"/>
  <c r="Y1681" i="2"/>
  <c r="Y1035" i="2"/>
  <c r="Y1851" i="2"/>
  <c r="Y2020" i="2"/>
  <c r="Y2440" i="2"/>
  <c r="Y1549" i="2"/>
  <c r="Y2564" i="2"/>
  <c r="Y1414" i="2"/>
  <c r="CT503" i="2"/>
  <c r="Y2932" i="2"/>
  <c r="Y109" i="2"/>
  <c r="Y2880" i="2"/>
  <c r="Y2858" i="2"/>
  <c r="Y1284" i="2"/>
  <c r="Y74" i="2"/>
  <c r="Y450" i="2"/>
  <c r="Y913" i="2"/>
  <c r="Y1103" i="2"/>
  <c r="Y591" i="2"/>
  <c r="Y945" i="2"/>
  <c r="Y1386" i="2"/>
  <c r="Y182" i="2"/>
  <c r="Y2349" i="2"/>
  <c r="CT1645" i="2"/>
  <c r="Y1998" i="2"/>
  <c r="Y2108" i="2"/>
  <c r="Y2125" i="2"/>
  <c r="Y2224" i="2"/>
  <c r="Y222" i="2"/>
  <c r="Y2972" i="2"/>
  <c r="Y2945" i="2"/>
  <c r="Y2922" i="2"/>
  <c r="Y49" i="2"/>
  <c r="CT15" i="2"/>
  <c r="Y77" i="2"/>
  <c r="CT184" i="2"/>
  <c r="Y1356" i="2"/>
  <c r="Y1167" i="2"/>
  <c r="Y1176" i="2"/>
  <c r="Y1448" i="2"/>
  <c r="Y1313" i="2"/>
  <c r="Y1808" i="2"/>
  <c r="Y1161" i="2"/>
  <c r="Y2336" i="2"/>
  <c r="Y1624" i="2"/>
  <c r="Y1671" i="2"/>
  <c r="Y774" i="2"/>
  <c r="Y2620" i="2"/>
  <c r="Y1061" i="2"/>
  <c r="Y2410" i="2"/>
  <c r="Y3084" i="2"/>
  <c r="Y2603" i="2"/>
  <c r="Y873" i="2"/>
  <c r="Y32" i="2"/>
  <c r="Y117" i="2"/>
  <c r="Y166" i="2"/>
  <c r="Y618" i="2"/>
  <c r="Y1417" i="2"/>
  <c r="Y319" i="2"/>
  <c r="Y1238" i="2"/>
  <c r="CT931" i="2"/>
  <c r="Y1870" i="2"/>
  <c r="Y2475" i="2"/>
  <c r="Y2123" i="2"/>
  <c r="Y2632" i="2"/>
  <c r="Y2897" i="2"/>
  <c r="Y545" i="2"/>
  <c r="Y2363" i="2"/>
  <c r="Y307" i="2"/>
  <c r="Y2959" i="2"/>
  <c r="Y2800" i="2"/>
  <c r="Y2667" i="2"/>
  <c r="Y1085" i="2"/>
  <c r="Y401" i="2"/>
  <c r="Y12" i="2"/>
  <c r="Y1524" i="2"/>
  <c r="Y790" i="2"/>
  <c r="Y1293" i="2"/>
  <c r="Y657" i="2"/>
  <c r="Y1573" i="2"/>
  <c r="Y369" i="2"/>
  <c r="Y786" i="2"/>
  <c r="Y2463" i="2"/>
  <c r="CT1797" i="2"/>
  <c r="Y728" i="2"/>
  <c r="Y1244" i="2"/>
  <c r="Y723" i="2"/>
  <c r="Y2032" i="2"/>
  <c r="Y1837" i="2"/>
  <c r="Y1813" i="2"/>
  <c r="Y1488" i="2"/>
  <c r="Y2489" i="2"/>
  <c r="Y1939" i="2"/>
  <c r="CT2311" i="2"/>
  <c r="Y2120" i="2"/>
  <c r="Y856" i="2"/>
  <c r="Y2969" i="2"/>
  <c r="Y989" i="2"/>
  <c r="Y11" i="2"/>
  <c r="Y800" i="2"/>
  <c r="Y1120" i="2"/>
  <c r="Y1443" i="2"/>
  <c r="Y1112" i="2"/>
  <c r="Y994" i="2"/>
  <c r="Y1100" i="2"/>
  <c r="Y2414" i="2"/>
  <c r="Y2398" i="2"/>
  <c r="Y2187" i="2"/>
  <c r="Y1863" i="2"/>
  <c r="Y2000" i="2"/>
  <c r="CT1744" i="2"/>
  <c r="Y2183" i="2"/>
  <c r="Y3003" i="2"/>
  <c r="Y2229" i="2"/>
  <c r="Y3046" i="2"/>
  <c r="Y1307" i="2"/>
  <c r="Y176" i="2"/>
  <c r="Y254" i="2"/>
  <c r="Y1174" i="2"/>
  <c r="Y1002" i="2"/>
  <c r="CT859" i="2"/>
  <c r="CT1758" i="2"/>
  <c r="Y491" i="2"/>
  <c r="CT1786" i="2"/>
  <c r="CT1585" i="2"/>
  <c r="Y1563" i="2"/>
  <c r="Y2568" i="2"/>
  <c r="Y2233" i="2"/>
  <c r="Y2442" i="2"/>
  <c r="Y2144" i="2"/>
  <c r="Y2756" i="2"/>
  <c r="Y1973" i="2"/>
  <c r="Y2290" i="2"/>
  <c r="Y2989" i="2"/>
  <c r="Y128" i="2"/>
  <c r="Y1236" i="2"/>
  <c r="Y1175" i="2"/>
  <c r="Y745" i="2"/>
  <c r="Y978" i="2"/>
  <c r="Y631" i="2"/>
  <c r="Y1511" i="2"/>
  <c r="Y2159" i="2"/>
  <c r="Y1959" i="2"/>
  <c r="Y1936" i="2"/>
  <c r="Y1609" i="2"/>
  <c r="Y2617" i="2"/>
  <c r="Y2505" i="2"/>
  <c r="CT653" i="2"/>
  <c r="CT2032" i="2"/>
  <c r="Y531" i="2"/>
  <c r="Y3094" i="2"/>
  <c r="Y2994" i="2"/>
  <c r="Y380" i="2"/>
  <c r="Y806" i="2"/>
  <c r="Y705" i="2"/>
  <c r="CT1641" i="2"/>
  <c r="Y382" i="2"/>
  <c r="Y1263" i="2"/>
  <c r="Y245" i="2"/>
  <c r="Y1228" i="2"/>
  <c r="Y2542" i="2"/>
  <c r="Y2527" i="2"/>
  <c r="Y2312" i="2"/>
  <c r="Y1984" i="2"/>
  <c r="Y1499" i="2"/>
  <c r="Y2369" i="2"/>
  <c r="Y1321" i="2"/>
  <c r="Y2805" i="2"/>
  <c r="Y3114" i="2"/>
  <c r="Y75" i="2"/>
  <c r="Y1302" i="2"/>
  <c r="Y1704" i="2"/>
  <c r="Y1689" i="2"/>
  <c r="Y624" i="2"/>
  <c r="Y1479" i="2"/>
  <c r="Y1009" i="2"/>
  <c r="Y1994" i="2"/>
  <c r="Y615" i="2"/>
  <c r="Y1911" i="2"/>
  <c r="Y1709" i="2"/>
  <c r="Y1687" i="2"/>
  <c r="Y2696" i="2"/>
  <c r="Y2360" i="2"/>
  <c r="Y1559" i="2"/>
  <c r="CT2293" i="2"/>
  <c r="Y492" i="2"/>
  <c r="Y2775" i="2"/>
  <c r="Y2450" i="2"/>
  <c r="Y326" i="2"/>
  <c r="Y1653" i="2"/>
  <c r="CT831" i="2"/>
  <c r="Y1230" i="2"/>
  <c r="Y761" i="2"/>
  <c r="Y1744" i="2"/>
  <c r="Y970" i="2"/>
  <c r="Y2285" i="2"/>
  <c r="Y2083" i="2"/>
  <c r="Y2059" i="2"/>
  <c r="Y1734" i="2"/>
  <c r="Y2745" i="2"/>
  <c r="Y2500" i="2"/>
  <c r="Y370" i="2"/>
  <c r="Y2548" i="2"/>
  <c r="Y2857" i="2"/>
  <c r="CT640" i="2"/>
  <c r="Y922" i="2"/>
  <c r="Y1817" i="2"/>
  <c r="Y980" i="2"/>
  <c r="Y1597" i="2"/>
  <c r="Y948" i="2"/>
  <c r="Y811" i="2"/>
  <c r="Y2421" i="2"/>
  <c r="Y2354" i="2"/>
  <c r="Y2997" i="2"/>
  <c r="Y2824" i="2"/>
  <c r="Y2611" i="2"/>
  <c r="CT1366" i="2"/>
  <c r="CT1226" i="2"/>
  <c r="CT189" i="2"/>
  <c r="Y274" i="2"/>
  <c r="Y737" i="2"/>
  <c r="Y797" i="2"/>
  <c r="Y562" i="2"/>
  <c r="CT1361" i="2"/>
  <c r="Y390" i="2"/>
  <c r="Y1184" i="2"/>
  <c r="CT892" i="2"/>
  <c r="Y1272" i="2"/>
  <c r="Y1066" i="2"/>
  <c r="Y1878" i="2"/>
  <c r="CT251" i="2"/>
  <c r="Y1045" i="2"/>
  <c r="Y2169" i="2"/>
  <c r="Y1462" i="2"/>
  <c r="Y1967" i="2"/>
  <c r="Y2661" i="2"/>
  <c r="Y1944" i="2"/>
  <c r="Y2447" i="2"/>
  <c r="Y1617" i="2"/>
  <c r="Y2116" i="2"/>
  <c r="Y2623" i="2"/>
  <c r="CT2196" i="2"/>
  <c r="Y2706" i="2"/>
  <c r="Y1753" i="2"/>
  <c r="Y2251" i="2"/>
  <c r="Y2114" i="2"/>
  <c r="CT715" i="2"/>
  <c r="Y1664" i="2"/>
  <c r="CT2169" i="2"/>
  <c r="Y63" i="2"/>
  <c r="Y536" i="2"/>
  <c r="Y2493" i="2"/>
  <c r="Y2910" i="2"/>
  <c r="Y2924" i="2"/>
  <c r="Y2189" i="2"/>
  <c r="Y1809" i="2"/>
  <c r="Y2628" i="2"/>
  <c r="Y2812" i="2"/>
  <c r="Y1659" i="2"/>
  <c r="Y1068" i="2"/>
  <c r="Y37" i="2"/>
  <c r="Y2486" i="2"/>
  <c r="Y2419" i="2"/>
  <c r="Y3108" i="2"/>
  <c r="Y2887" i="2"/>
  <c r="Y2675" i="2"/>
  <c r="Y3031" i="2"/>
  <c r="Y8" i="2"/>
  <c r="Y409" i="2"/>
  <c r="Y135" i="2"/>
  <c r="Y345" i="2"/>
  <c r="Y1716" i="2"/>
  <c r="Y859" i="2"/>
  <c r="Y630" i="2"/>
  <c r="Y983" i="2"/>
  <c r="Y448" i="2"/>
  <c r="CT1247" i="2"/>
  <c r="Y1335" i="2"/>
  <c r="Y1130" i="2"/>
  <c r="Y1507" i="2"/>
  <c r="Y314" i="2"/>
  <c r="Y1107" i="2"/>
  <c r="CT1796" i="2"/>
  <c r="Y2570" i="2"/>
  <c r="Y1871" i="2"/>
  <c r="Y2875" i="2"/>
  <c r="CT1724" i="2"/>
  <c r="Y2096" i="2"/>
  <c r="CT393" i="2"/>
  <c r="Y2549" i="2"/>
  <c r="Y2838" i="2"/>
  <c r="Y2678" i="2"/>
  <c r="Y2954" i="2"/>
  <c r="Y2930" i="2"/>
  <c r="Y3063" i="2"/>
  <c r="Y57" i="2"/>
  <c r="Y15" i="2"/>
  <c r="Y195" i="2"/>
  <c r="Y469" i="2"/>
  <c r="CT16" i="2"/>
  <c r="Y133" i="2"/>
  <c r="Y921" i="2"/>
  <c r="CT1300" i="2"/>
  <c r="Y1041" i="2"/>
  <c r="CT510" i="2"/>
  <c r="CT867" i="2"/>
  <c r="Y597" i="2"/>
  <c r="Y1395" i="2"/>
  <c r="Y1767" i="2"/>
  <c r="Y1566" i="2"/>
  <c r="Y377" i="2"/>
  <c r="Y732" i="2"/>
  <c r="Y1861" i="2"/>
  <c r="Y2293" i="2"/>
  <c r="CT1596" i="2"/>
  <c r="Y2090" i="2"/>
  <c r="Y1571" i="2"/>
  <c r="Y2067" i="2"/>
  <c r="Y2576" i="2"/>
  <c r="CT1743" i="2"/>
  <c r="Y2241" i="2"/>
  <c r="Y2753" i="2"/>
  <c r="Y2321" i="2"/>
  <c r="Y2151" i="2"/>
  <c r="CT1869" i="2"/>
  <c r="Y2380" i="2"/>
  <c r="Y2240" i="2"/>
  <c r="Y1157" i="2"/>
  <c r="CT1793" i="2"/>
  <c r="Y600" i="2"/>
  <c r="Y667" i="2"/>
  <c r="Y315" i="2"/>
  <c r="Y2621" i="2"/>
  <c r="Y2235" i="2"/>
  <c r="Y2309" i="2"/>
  <c r="Y2939" i="2"/>
  <c r="Y1275" i="2"/>
  <c r="Y2162" i="2"/>
  <c r="Y123" i="2"/>
  <c r="Y802" i="2"/>
  <c r="Y2902" i="2"/>
  <c r="Y2742" i="2"/>
  <c r="Y3030" i="2"/>
  <c r="Y2964" i="2"/>
  <c r="Y3095" i="2"/>
  <c r="Y626" i="2"/>
  <c r="Y127" i="2"/>
  <c r="Y332" i="2"/>
  <c r="Y312" i="2"/>
  <c r="Y85" i="2"/>
  <c r="Y193" i="2"/>
  <c r="Y561" i="2"/>
  <c r="Y1361" i="2"/>
  <c r="Y1111" i="2"/>
  <c r="Y1487" i="2"/>
  <c r="Y930" i="2"/>
  <c r="Y664" i="2"/>
  <c r="Y1017" i="2"/>
  <c r="Y1832" i="2"/>
  <c r="Y1627" i="2"/>
  <c r="CT2002" i="2"/>
  <c r="Y794" i="2"/>
  <c r="CT1918" i="2"/>
  <c r="Y2357" i="2"/>
  <c r="CT1653" i="2"/>
  <c r="Y2342" i="2"/>
  <c r="CT1631" i="2"/>
  <c r="Y2131" i="2"/>
  <c r="Y2636" i="2"/>
  <c r="CT1805" i="2"/>
  <c r="CT2303" i="2"/>
  <c r="CT1882" i="2"/>
  <c r="Y2386" i="2"/>
  <c r="Y2213" i="2"/>
  <c r="CT1939" i="2"/>
  <c r="Y2444" i="2"/>
  <c r="Y2820" i="2"/>
  <c r="CT1282" i="2"/>
  <c r="Y1859" i="2"/>
  <c r="CT865" i="2"/>
  <c r="CT42" i="2"/>
  <c r="Y843" i="2"/>
  <c r="Y2685" i="2"/>
  <c r="Y2298" i="2"/>
  <c r="Y2803" i="2"/>
  <c r="Y920" i="2"/>
  <c r="Y202" i="2"/>
  <c r="Y965" i="2"/>
  <c r="Y132" i="2"/>
  <c r="Y1470" i="2"/>
  <c r="Y629" i="2"/>
  <c r="CT380" i="2"/>
  <c r="Y727" i="2"/>
  <c r="CT202" i="2"/>
  <c r="Y992" i="2"/>
  <c r="Y1371" i="2"/>
  <c r="Y1081" i="2"/>
  <c r="Y878" i="2"/>
  <c r="Y1257" i="2"/>
  <c r="Y2062" i="2"/>
  <c r="Y855" i="2"/>
  <c r="Y1233" i="2"/>
  <c r="Y2422" i="2"/>
  <c r="CT1718" i="2"/>
  <c r="Y2407" i="2"/>
  <c r="CT1693" i="2"/>
  <c r="Y2195" i="2"/>
  <c r="Y2705" i="2"/>
  <c r="Y1855" i="2"/>
  <c r="Y2368" i="2"/>
  <c r="Y1946" i="2"/>
  <c r="Y2449" i="2"/>
  <c r="Y1508" i="2"/>
  <c r="Y2002" i="2"/>
  <c r="Y2508" i="2"/>
  <c r="Y2883" i="2"/>
  <c r="Y1918" i="2"/>
  <c r="CT957" i="2"/>
  <c r="Y499" i="2"/>
  <c r="Y2237" i="2"/>
  <c r="Y2749" i="2"/>
  <c r="Y2362" i="2"/>
  <c r="Y2698" i="2"/>
  <c r="Y1620" i="2"/>
  <c r="Y1996" i="2"/>
  <c r="Y2170" i="2"/>
  <c r="Y1476" i="2"/>
  <c r="Y1850" i="2"/>
  <c r="Y1406" i="2"/>
  <c r="CT2290" i="2"/>
  <c r="Y2677" i="2"/>
  <c r="Y2917" i="2"/>
  <c r="Y2807" i="2"/>
  <c r="Y3079" i="2"/>
  <c r="Y2866" i="2"/>
  <c r="Y1093" i="2"/>
  <c r="Y216" i="2"/>
  <c r="Y38" i="2"/>
  <c r="Y614" i="2"/>
  <c r="Y1529" i="2"/>
  <c r="CT1047" i="2"/>
  <c r="CT796" i="2"/>
  <c r="Y264" i="2"/>
  <c r="Y639" i="2"/>
  <c r="Y1145" i="2"/>
  <c r="Y1519" i="2"/>
  <c r="Y1320" i="2"/>
  <c r="Y130" i="2"/>
  <c r="CT499" i="2"/>
  <c r="CT1299" i="2"/>
  <c r="Y2061" i="2"/>
  <c r="Y2055" i="2"/>
  <c r="Y2231" i="2"/>
  <c r="Y3067" i="2"/>
  <c r="Y1910" i="2"/>
  <c r="CT230" i="2"/>
  <c r="Y238" i="2"/>
  <c r="Y2741" i="2"/>
  <c r="Y2980" i="2"/>
  <c r="Y2869" i="2"/>
  <c r="Y2795" i="2"/>
  <c r="Y2931" i="2"/>
  <c r="CT536" i="2"/>
  <c r="Y20" i="2"/>
  <c r="Y68" i="2"/>
  <c r="Y731" i="2"/>
  <c r="CT1589" i="2"/>
  <c r="Y317" i="2"/>
  <c r="CT1109" i="2"/>
  <c r="Y860" i="2"/>
  <c r="Y1237" i="2"/>
  <c r="Y681" i="2"/>
  <c r="Y410" i="2"/>
  <c r="CT769" i="2"/>
  <c r="Y1580" i="2"/>
  <c r="Y1385" i="2"/>
  <c r="CT1753" i="2"/>
  <c r="Y560" i="2"/>
  <c r="Y1333" i="2"/>
  <c r="Y2041" i="2"/>
  <c r="Y2550" i="2"/>
  <c r="Y1845" i="2"/>
  <c r="Y2535" i="2"/>
  <c r="Y1821" i="2"/>
  <c r="Y2319" i="2"/>
  <c r="Y1496" i="2"/>
  <c r="Y1992" i="2"/>
  <c r="Y2495" i="2"/>
  <c r="Y2069" i="2"/>
  <c r="Y2578" i="2"/>
  <c r="CT1627" i="2"/>
  <c r="Y2127" i="2"/>
  <c r="Y2637" i="2"/>
  <c r="Y3011" i="2"/>
  <c r="Y1544" i="2"/>
  <c r="Y2040" i="2"/>
  <c r="Y1204" i="2"/>
  <c r="Y592" i="2"/>
  <c r="Y2364" i="2"/>
  <c r="Y2783" i="2"/>
  <c r="Y2491" i="2"/>
  <c r="Y2988" i="2"/>
  <c r="Y2877" i="2"/>
  <c r="Y2832" i="2"/>
  <c r="Y2936" i="2"/>
  <c r="Y2811" i="2"/>
  <c r="Y717" i="2"/>
  <c r="Y1235" i="2"/>
  <c r="Y27" i="2"/>
  <c r="Y1029" i="2"/>
  <c r="Y76" i="2"/>
  <c r="Y281" i="2"/>
  <c r="Y22" i="2"/>
  <c r="Y1477" i="2"/>
  <c r="Y324" i="2"/>
  <c r="Y804" i="2"/>
  <c r="Y1309" i="2"/>
  <c r="Y744" i="2"/>
  <c r="Y1247" i="2"/>
  <c r="Y397" i="2"/>
  <c r="Y876" i="2"/>
  <c r="Y1383" i="2"/>
  <c r="Y738" i="2"/>
  <c r="CT1281" i="2"/>
  <c r="CT1774" i="2"/>
  <c r="Y1264" i="2"/>
  <c r="Y1760" i="2"/>
  <c r="Y258" i="2"/>
  <c r="Y739" i="2"/>
  <c r="Y1242" i="2"/>
  <c r="Y2050" i="2"/>
  <c r="Y2558" i="2"/>
  <c r="Y1852" i="2"/>
  <c r="Y2543" i="2"/>
  <c r="Y1830" i="2"/>
  <c r="Y2327" i="2"/>
  <c r="Y1999" i="2"/>
  <c r="Y2504" i="2"/>
  <c r="Y2077" i="2"/>
  <c r="Y2586" i="2"/>
  <c r="CT1635" i="2"/>
  <c r="Y2136" i="2"/>
  <c r="Y2641" i="2"/>
  <c r="Y2942" i="2"/>
  <c r="Y2896" i="2"/>
  <c r="Y2970" i="2"/>
  <c r="Y2874" i="2"/>
  <c r="Y1316" i="2"/>
  <c r="CT14" i="2"/>
  <c r="Y140" i="2"/>
  <c r="Y103" i="2"/>
  <c r="Y136" i="2"/>
  <c r="Y368" i="2"/>
  <c r="Y99" i="2"/>
  <c r="Y1537" i="2"/>
  <c r="Y389" i="2"/>
  <c r="Y866" i="2"/>
  <c r="Y1369" i="2"/>
  <c r="Y805" i="2"/>
  <c r="Y1310" i="2"/>
  <c r="Y458" i="2"/>
  <c r="Y936" i="2"/>
  <c r="Y359" i="2"/>
  <c r="Y839" i="2"/>
  <c r="Y1344" i="2"/>
  <c r="Y824" i="2"/>
  <c r="CT1326" i="2"/>
  <c r="Y1824" i="2"/>
  <c r="Y322" i="2"/>
  <c r="Y801" i="2"/>
  <c r="Y1306" i="2"/>
  <c r="Y2113" i="2"/>
  <c r="Y2622" i="2"/>
  <c r="Y1912" i="2"/>
  <c r="Y2607" i="2"/>
  <c r="CT1890" i="2"/>
  <c r="Y2381" i="2"/>
  <c r="CT1565" i="2"/>
  <c r="Y2060" i="2"/>
  <c r="Y2569" i="2"/>
  <c r="Y2140" i="2"/>
  <c r="Y2651" i="2"/>
  <c r="Y1698" i="2"/>
  <c r="Y2200" i="2"/>
  <c r="Y2708" i="2"/>
  <c r="Y3005" i="2"/>
  <c r="Y2963" i="2"/>
  <c r="Y2999" i="2"/>
  <c r="Y2941" i="2"/>
  <c r="Y1376" i="2"/>
  <c r="Y65" i="2"/>
  <c r="Y209" i="2"/>
  <c r="Y28" i="2"/>
  <c r="Y196" i="2"/>
  <c r="CT476" i="2"/>
  <c r="CT204" i="2"/>
  <c r="Y1598" i="2"/>
  <c r="Y446" i="2"/>
  <c r="CT927" i="2"/>
  <c r="CT388" i="2"/>
  <c r="Y867" i="2"/>
  <c r="Y1370" i="2"/>
  <c r="Y519" i="2"/>
  <c r="Y1000" i="2"/>
  <c r="Y422" i="2"/>
  <c r="Y899" i="2"/>
  <c r="Y1404" i="2"/>
  <c r="Y885" i="2"/>
  <c r="Y1387" i="2"/>
  <c r="Y1885" i="2"/>
  <c r="Y385" i="2"/>
  <c r="CT862" i="2"/>
  <c r="CT1364" i="2"/>
  <c r="Y2177" i="2"/>
  <c r="Y1478" i="2"/>
  <c r="Y1975" i="2"/>
  <c r="Y2671" i="2"/>
  <c r="Y1952" i="2"/>
  <c r="Y2456" i="2"/>
  <c r="CT1626" i="2"/>
  <c r="Y2124" i="2"/>
  <c r="Y2633" i="2"/>
  <c r="Y2205" i="2"/>
  <c r="Y2714" i="2"/>
  <c r="CT1760" i="2"/>
  <c r="Y2259" i="2"/>
  <c r="Y2122" i="2"/>
  <c r="Y3109" i="2"/>
  <c r="Y3069" i="2"/>
  <c r="Y3025" i="2"/>
  <c r="Y3057" i="2"/>
  <c r="Y3002" i="2"/>
  <c r="Y72" i="2"/>
  <c r="Y270" i="2"/>
  <c r="Y83" i="2"/>
  <c r="Y542" i="2"/>
  <c r="Y414" i="2"/>
  <c r="CT1659" i="2"/>
  <c r="Y507" i="2"/>
  <c r="Y990" i="2"/>
  <c r="CT446" i="2"/>
  <c r="Y1433" i="2"/>
  <c r="Y578" i="2"/>
  <c r="CT1063" i="2"/>
  <c r="Y482" i="2"/>
  <c r="Y961" i="2"/>
  <c r="Y1467" i="2"/>
  <c r="Y946" i="2"/>
  <c r="Y1451" i="2"/>
  <c r="Y1947" i="2"/>
  <c r="Y445" i="2"/>
  <c r="Y926" i="2"/>
  <c r="Y1428" i="2"/>
  <c r="Y2238" i="2"/>
  <c r="Y1538" i="2"/>
  <c r="Y2034" i="2"/>
  <c r="Y2735" i="2"/>
  <c r="CT2012" i="2"/>
  <c r="Y2521" i="2"/>
  <c r="Y1688" i="2"/>
  <c r="Y2188" i="2"/>
  <c r="Y2697" i="2"/>
  <c r="Y2266" i="2"/>
  <c r="Y2094" i="2"/>
  <c r="Y1826" i="2"/>
  <c r="Y2323" i="2"/>
  <c r="Y2186" i="2"/>
  <c r="Y2686" i="2"/>
  <c r="Y3039" i="2"/>
  <c r="Y3087" i="2"/>
  <c r="Y2555" i="2"/>
  <c r="Y3034" i="2"/>
  <c r="Y659" i="2"/>
  <c r="Y247" i="2"/>
  <c r="Y334" i="2"/>
  <c r="CT140" i="2"/>
  <c r="Y320" i="2"/>
  <c r="Y633" i="2"/>
  <c r="Y658" i="2"/>
  <c r="Y1724" i="2"/>
  <c r="Y569" i="2"/>
  <c r="Y1055" i="2"/>
  <c r="Y508" i="2"/>
  <c r="Y991" i="2"/>
  <c r="Y1494" i="2"/>
  <c r="Y648" i="2"/>
  <c r="Y1128" i="2"/>
  <c r="CT540" i="2"/>
  <c r="Y1027" i="2"/>
  <c r="CT1009" i="2"/>
  <c r="Y1512" i="2"/>
  <c r="CT2008" i="2"/>
  <c r="Y506" i="2"/>
  <c r="Y987" i="2"/>
  <c r="CT1804" i="2"/>
  <c r="Y2301" i="2"/>
  <c r="Y1599" i="2"/>
  <c r="Y2099" i="2"/>
  <c r="Y1578" i="2"/>
  <c r="Y2075" i="2"/>
  <c r="Y2584" i="2"/>
  <c r="Y1750" i="2"/>
  <c r="Y2248" i="2"/>
  <c r="Y2761" i="2"/>
  <c r="Y2329" i="2"/>
  <c r="CT2157" i="2"/>
  <c r="Y1886" i="2"/>
  <c r="Y2388" i="2"/>
  <c r="Y2246" i="2"/>
  <c r="Y2750" i="2"/>
  <c r="Y3102" i="2"/>
  <c r="Y2802" i="2"/>
  <c r="Y2619" i="2"/>
  <c r="Y3066" i="2"/>
  <c r="Y927" i="2"/>
  <c r="Y576" i="2"/>
  <c r="Y184" i="2"/>
  <c r="CT1011" i="2"/>
  <c r="Y200" i="2"/>
  <c r="Y747" i="2"/>
  <c r="Y6" i="2"/>
  <c r="Y139" i="2"/>
  <c r="Y637" i="2"/>
  <c r="Y1119" i="2"/>
  <c r="Y570" i="2"/>
  <c r="CT1052" i="2"/>
  <c r="CT209" i="2"/>
  <c r="CT688" i="2"/>
  <c r="Y1192" i="2"/>
  <c r="Y605" i="2"/>
  <c r="Y1089" i="2"/>
  <c r="Y1586" i="2"/>
  <c r="Y1072" i="2"/>
  <c r="CT2069" i="2"/>
  <c r="Y565" i="2"/>
  <c r="Y1052" i="2"/>
  <c r="Y1867" i="2"/>
  <c r="Y2365" i="2"/>
  <c r="CT1662" i="2"/>
  <c r="Y2350" i="2"/>
  <c r="CT1639" i="2"/>
  <c r="Y2141" i="2"/>
  <c r="Y2648" i="2"/>
  <c r="Y1814" i="2"/>
  <c r="Y2313" i="2"/>
  <c r="Y1892" i="2"/>
  <c r="Y2393" i="2"/>
  <c r="Y1452" i="2"/>
  <c r="Y1948" i="2"/>
  <c r="Y2452" i="2"/>
  <c r="Y2816" i="2"/>
  <c r="Y2865" i="2"/>
  <c r="Y2683" i="2"/>
  <c r="Y3098" i="2"/>
  <c r="Y1101" i="2"/>
  <c r="Y780" i="2"/>
  <c r="Y426" i="2"/>
  <c r="Y53" i="2"/>
  <c r="Y809" i="2"/>
  <c r="Y54" i="2"/>
  <c r="CT200" i="2"/>
  <c r="Y679" i="2"/>
  <c r="CT1183" i="2"/>
  <c r="Y638" i="2"/>
  <c r="CT1117" i="2"/>
  <c r="Y271" i="2"/>
  <c r="Y753" i="2"/>
  <c r="Y1255" i="2"/>
  <c r="Y672" i="2"/>
  <c r="Y1154" i="2"/>
  <c r="Y1649" i="2"/>
  <c r="Y1138" i="2"/>
  <c r="Y1635" i="2"/>
  <c r="Y634" i="2"/>
  <c r="Y1115" i="2"/>
  <c r="Y1927" i="2"/>
  <c r="Y2431" i="2"/>
  <c r="Y1725" i="2"/>
  <c r="Y2415" i="2"/>
  <c r="Y1702" i="2"/>
  <c r="Y2203" i="2"/>
  <c r="Y2712" i="2"/>
  <c r="Y1875" i="2"/>
  <c r="Y2376" i="2"/>
  <c r="Y1954" i="2"/>
  <c r="Y2458" i="2"/>
  <c r="Y1513" i="2"/>
  <c r="CT2011" i="2"/>
  <c r="Y2516" i="2"/>
  <c r="BR6" i="2" l="1"/>
  <c r="DP6" i="2"/>
  <c r="BR5" i="2"/>
  <c r="DP5" i="2"/>
  <c r="BR18" i="2"/>
  <c r="DP18" i="2"/>
  <c r="BO13" i="2"/>
  <c r="AU13" i="2"/>
  <c r="DP4" i="2"/>
  <c r="BI15" i="2"/>
  <c r="BR14" i="2"/>
  <c r="BI6" i="2"/>
  <c r="BL6" i="2"/>
  <c r="BO6" i="2"/>
  <c r="BI13" i="2"/>
  <c r="BL13" i="2"/>
  <c r="BL15" i="2"/>
  <c r="BL18" i="2"/>
  <c r="BI18" i="2"/>
  <c r="BO18" i="2"/>
  <c r="BR15" i="2"/>
  <c r="BI14" i="2"/>
  <c r="BO14" i="2"/>
  <c r="BL14" i="2"/>
  <c r="BO4" i="2"/>
  <c r="BI4" i="2"/>
  <c r="BL4" i="2"/>
  <c r="BI5" i="2"/>
  <c r="BL5" i="2"/>
  <c r="AU2815" i="2"/>
  <c r="AU2817" i="2"/>
  <c r="AU2830" i="2"/>
  <c r="AU2847" i="2"/>
  <c r="AU2879" i="2"/>
  <c r="AU2896" i="2"/>
  <c r="AU2946" i="2"/>
  <c r="AU2960" i="2"/>
  <c r="AU2967" i="2"/>
  <c r="AU3022" i="2"/>
  <c r="AU3044" i="2"/>
  <c r="AU3052" i="2"/>
  <c r="AU3055" i="2"/>
  <c r="AU3097" i="2"/>
  <c r="AU3095" i="2"/>
  <c r="AU3081" i="2"/>
  <c r="DP283" i="2"/>
  <c r="DP271" i="2"/>
  <c r="DP227" i="2"/>
  <c r="DP207" i="2"/>
  <c r="DP189" i="2"/>
  <c r="DP107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<sst xmlns="http://schemas.openxmlformats.org/spreadsheetml/2006/main" count="15660" uniqueCount="5182">
  <si>
    <t>ABC 200ML CHOCO MALT-1BTL</t>
  </si>
  <si>
    <t>8991002122000</t>
  </si>
  <si>
    <t>ABC 200ML CHOCO MALT-24BTL/DUS</t>
  </si>
  <si>
    <t>ABC 200ML KOPI SUSU CHOCO MALT-24BTL/DUS</t>
  </si>
  <si>
    <t>8991002122017</t>
  </si>
  <si>
    <t>711844162426</t>
  </si>
  <si>
    <t>ABC BALI KOPI 250GR-16BKS/DUS</t>
  </si>
  <si>
    <t>ABC BALI KOPI 250GR-1BKS</t>
  </si>
  <si>
    <t>8991002101784</t>
  </si>
  <si>
    <t>ABC SAMBAL EXTRA PEDAS 140ML-1BTL</t>
  </si>
  <si>
    <t>ABC PLUS GULA-12RTG/DUS</t>
  </si>
  <si>
    <t>711844120440</t>
  </si>
  <si>
    <t>ABC KECAP ASIN 133ML-1BTL</t>
  </si>
  <si>
    <t>711844115057</t>
  </si>
  <si>
    <t>ABC KECAP EXTRA PEDAS 135ML-1BTL</t>
  </si>
  <si>
    <t>711844110762</t>
  </si>
  <si>
    <t>ABC KECAP MANIS 25ML-12RTG/DUS</t>
  </si>
  <si>
    <t>ABC KECAP MANIS 25ML-12SCT/RTG</t>
  </si>
  <si>
    <t>8994907001500</t>
  </si>
  <si>
    <t>711844110144</t>
  </si>
  <si>
    <t>ABC KECAP MANIS 60ML-1PCS</t>
  </si>
  <si>
    <t>711844110182</t>
  </si>
  <si>
    <t>ABC KECAP MANIS 60ML-48PCS/DUS</t>
  </si>
  <si>
    <t>ABC KECAP MANIS 80ML-1PCS</t>
  </si>
  <si>
    <t>8994907001456</t>
  </si>
  <si>
    <t>ABC KECAP MANIS 80ML-48PCS/DUS</t>
  </si>
  <si>
    <t>711844110113</t>
  </si>
  <si>
    <t>ABC KECAP REFFIL 520ML-12PCS/DUS</t>
  </si>
  <si>
    <t>7118441101378</t>
  </si>
  <si>
    <t>8991002101975</t>
  </si>
  <si>
    <t>8991002101265</t>
  </si>
  <si>
    <t>ABC SAMBAL ASLI 135ML-1BTL</t>
  </si>
  <si>
    <t>711844120037</t>
  </si>
  <si>
    <t>118474120549</t>
  </si>
  <si>
    <t>711844120167</t>
  </si>
  <si>
    <t>711844120082</t>
  </si>
  <si>
    <t>ABC SAMBAL GEPREK-1PACK</t>
  </si>
  <si>
    <t>8994907001609</t>
  </si>
  <si>
    <t>ABC SAMBAL HIJAU-1PACK</t>
  </si>
  <si>
    <t>8994907001548</t>
  </si>
  <si>
    <t>ABC SAMBAL MANIS PEDAS 135ML-1BTL</t>
  </si>
  <si>
    <t>711844120105</t>
  </si>
  <si>
    <t>8994907001678</t>
  </si>
  <si>
    <t>ABC SAMBAL NUSANTARA TERASI-1PACK</t>
  </si>
  <si>
    <t>711844120402</t>
  </si>
  <si>
    <t>ABC SARDEN CABAI 155GR-1KLG</t>
  </si>
  <si>
    <t>711844330108</t>
  </si>
  <si>
    <t>ABC SARDEN TOMAT 155GR-1KLG</t>
  </si>
  <si>
    <t>711844330009</t>
  </si>
  <si>
    <t>ABC SARDINES-1KLG</t>
  </si>
  <si>
    <t>8994907002132</t>
  </si>
  <si>
    <t>711844162402</t>
  </si>
  <si>
    <t>711844150010</t>
  </si>
  <si>
    <t>711844150003</t>
  </si>
  <si>
    <t>711844150065</t>
  </si>
  <si>
    <t>711844150027</t>
  </si>
  <si>
    <t>711844150041</t>
  </si>
  <si>
    <t>8991002101951</t>
  </si>
  <si>
    <t>ABC SUSU-10SCT/RTG</t>
  </si>
  <si>
    <t>8991002101630</t>
  </si>
  <si>
    <t>ABC SUSU-12RTG/DUS</t>
  </si>
  <si>
    <t>711844130111</t>
  </si>
  <si>
    <t>ABC WHITE COFFEE-12RTG/DUS</t>
  </si>
  <si>
    <t>ABC WHITE COFFEE-1RTG</t>
  </si>
  <si>
    <t>8991002101333</t>
  </si>
  <si>
    <t>ADEM SARI CINGKU 350ML-1BTL</t>
  </si>
  <si>
    <t>8992772585026</t>
  </si>
  <si>
    <t>ADEM SARI CINGKU 350ML-24BTL/DUS</t>
  </si>
  <si>
    <t>ADEM SARI CINGKU KLG 320ML-1KLG</t>
  </si>
  <si>
    <t>8992772586016</t>
  </si>
  <si>
    <t>ADEM SARI CINGKU KLG 320ML-24KLG/DUS</t>
  </si>
  <si>
    <t>8992772122245</t>
  </si>
  <si>
    <t>AGAR AGAR SWALLOW COKELAT-12PCS/KTK</t>
  </si>
  <si>
    <t>8997220180167</t>
  </si>
  <si>
    <t>AGAR AGAR SWALLOW COKELAT-1PCS</t>
  </si>
  <si>
    <t>8997220180150</t>
  </si>
  <si>
    <t>AGAR AGAR SWALLOW MERAH-12PCS/KTK</t>
  </si>
  <si>
    <t>8997220180129</t>
  </si>
  <si>
    <t>AGAR AGAR SWALLOW MERAH-1PCS</t>
  </si>
  <si>
    <t>8992705022048</t>
  </si>
  <si>
    <t>8885013130225</t>
  </si>
  <si>
    <t>8885013131895</t>
  </si>
  <si>
    <t>8885013131406</t>
  </si>
  <si>
    <t>8885013132083</t>
  </si>
  <si>
    <t>8997033170140</t>
  </si>
  <si>
    <t>8885013130058</t>
  </si>
  <si>
    <t>8885013131727</t>
  </si>
  <si>
    <t>8885013130485</t>
  </si>
  <si>
    <t>8885013131109</t>
  </si>
  <si>
    <t>8885013130805</t>
  </si>
  <si>
    <t>8885013130751</t>
  </si>
  <si>
    <t>AICE FRUIZZY-1BKS</t>
  </si>
  <si>
    <t>8885013131987</t>
  </si>
  <si>
    <t>8885013131970</t>
  </si>
  <si>
    <t>8885013130676</t>
  </si>
  <si>
    <t>8885013130393</t>
  </si>
  <si>
    <t>8885013130249</t>
  </si>
  <si>
    <t>8885013130492</t>
  </si>
  <si>
    <t>8885013130645</t>
  </si>
  <si>
    <t>8885013130652</t>
  </si>
  <si>
    <t>8885013131529</t>
  </si>
  <si>
    <t>8885013130690</t>
  </si>
  <si>
    <t>8885013130201</t>
  </si>
  <si>
    <t>8885013132144</t>
  </si>
  <si>
    <t>8885013130546</t>
  </si>
  <si>
    <t>8997033170164</t>
  </si>
  <si>
    <t>8885013131437</t>
  </si>
  <si>
    <t>8885013130874</t>
  </si>
  <si>
    <t>8885013130706</t>
  </si>
  <si>
    <t>8885013130713</t>
  </si>
  <si>
    <t>8885013131864</t>
  </si>
  <si>
    <t>8885013131123</t>
  </si>
  <si>
    <t>8885013130997</t>
  </si>
  <si>
    <t>AJINOMOTO 1000 35GR-1PACK</t>
  </si>
  <si>
    <t>AJINOMOTO 250GR-10PCS/PACK</t>
  </si>
  <si>
    <t>AJINOMOTO 250GR-1PCS</t>
  </si>
  <si>
    <t>8992770011091</t>
  </si>
  <si>
    <t>AJINOMOTO 500 16GR-1PACK</t>
  </si>
  <si>
    <t>AJINOMOTO 5000 150GR-12PCS/PACK</t>
  </si>
  <si>
    <t>AJINOMOTO 5000 150GR-1PCS</t>
  </si>
  <si>
    <t>8992770011169</t>
  </si>
  <si>
    <t>AKIRA CHOCOLATE-2RTG/PACK</t>
  </si>
  <si>
    <t>8995205000875</t>
  </si>
  <si>
    <t>AKIRA STRAWBERRY-2RTG/PACK</t>
  </si>
  <si>
    <t>8995205000882</t>
  </si>
  <si>
    <t>ALAT STAPLER HONGA-1PCS</t>
  </si>
  <si>
    <t>6931043399032</t>
  </si>
  <si>
    <t>ALAT STAPLER SAFARI-1PCS</t>
  </si>
  <si>
    <t>9995078625754</t>
  </si>
  <si>
    <t>ALAT STAPLER ZRM-1PCS</t>
  </si>
  <si>
    <t>5874689471544</t>
  </si>
  <si>
    <t>8990800014210</t>
  </si>
  <si>
    <t>ALPEN JUICY FILLS-45PCS/BKS</t>
  </si>
  <si>
    <t>8990800023755</t>
  </si>
  <si>
    <t>ALPENLIEBE LOLY ANGGUR-12BKS/RTG</t>
  </si>
  <si>
    <t>ALPENLIEBE LOLY ANGGUR-3RTG/PACK</t>
  </si>
  <si>
    <t>8990800021386</t>
  </si>
  <si>
    <t>ALPENLIEBE LOLY JERUK MANGGA-3RTG/PACK</t>
  </si>
  <si>
    <t>8990800022895</t>
  </si>
  <si>
    <t>ALPENLIEBE LOLY KARAMEL-2RTG/PACK</t>
  </si>
  <si>
    <t>8990800021362</t>
  </si>
  <si>
    <t>ALPENLIEBE LOLY STROBERY-2RTG/PACK</t>
  </si>
  <si>
    <t>8990800021379</t>
  </si>
  <si>
    <t>AMANPLAST-1KTK</t>
  </si>
  <si>
    <t>8997017533138</t>
  </si>
  <si>
    <t>8997018250218</t>
  </si>
  <si>
    <t>8997018250133</t>
  </si>
  <si>
    <t>AMH KAMBING ETAWA-1RTG</t>
  </si>
  <si>
    <t>8997018250287</t>
  </si>
  <si>
    <t>AMH SUSU JAHE-1RTG</t>
  </si>
  <si>
    <t>8997018259563</t>
  </si>
  <si>
    <t>AMO BESAR COLA-1BTL</t>
  </si>
  <si>
    <t>8993175551809</t>
  </si>
  <si>
    <t>AMO BESAR LEMON-1BTL</t>
  </si>
  <si>
    <t>8993175551816</t>
  </si>
  <si>
    <t>AMO BESAR STRAWBERRY-1BTL</t>
  </si>
  <si>
    <t>8993175551823</t>
  </si>
  <si>
    <t>AMO KECIL COLA-1BTL</t>
  </si>
  <si>
    <t>8993175549479</t>
  </si>
  <si>
    <t>AMO KECIL LEMON-1BTL</t>
  </si>
  <si>
    <t>ANGET SARI SUSU JAHE MERAH-1RTG</t>
  </si>
  <si>
    <t>8992933131116</t>
  </si>
  <si>
    <t>ANGET SARI SUSU JAHE-10SCT/RTG</t>
  </si>
  <si>
    <t>8992933453119</t>
  </si>
  <si>
    <t>ANGET SARI WEDANG JAHE MERAH-1RTG</t>
  </si>
  <si>
    <t>8992933132113</t>
  </si>
  <si>
    <t>8992933452112</t>
  </si>
  <si>
    <t>ANTANGIN HABBA-1KTK</t>
  </si>
  <si>
    <t>8992003786765</t>
  </si>
  <si>
    <t>ANTANGIN JRG-1KTK</t>
  </si>
  <si>
    <t>8992003782347</t>
  </si>
  <si>
    <t>ANTANGIN MINT-1KTK</t>
  </si>
  <si>
    <t>8992003783412</t>
  </si>
  <si>
    <t>ANTIS 5ML-12SCT/RTG</t>
  </si>
  <si>
    <t>8992772261098</t>
  </si>
  <si>
    <t>ANTIS 60ML-1BTL</t>
  </si>
  <si>
    <t>8992772265027</t>
  </si>
  <si>
    <t>APACHE KRETEK 20-1BKS</t>
  </si>
  <si>
    <t>AQUA BESAR 1500ML-12BTL/DUS</t>
  </si>
  <si>
    <t>AQUA BESAR 1500ML-1BTL</t>
  </si>
  <si>
    <t>8886008101091</t>
  </si>
  <si>
    <t>AQUA GALON 19L-1GLN</t>
  </si>
  <si>
    <t>AQUA MINI 330ML-24BTL/DUS</t>
  </si>
  <si>
    <t>AQUA TANGGUNG 600ML-1BTL</t>
  </si>
  <si>
    <t>8886008101053</t>
  </si>
  <si>
    <t>AQUA TANGGUNG 600ML-24BTL/DUS</t>
  </si>
  <si>
    <t>ARDEN-1KTK</t>
  </si>
  <si>
    <t>8996001305126</t>
  </si>
  <si>
    <t>ARDEN-8KTK/DUS</t>
  </si>
  <si>
    <t>ARISCO BISBUIT COKELAT STROBERI-1BKS</t>
  </si>
  <si>
    <t>8997208740444</t>
  </si>
  <si>
    <t>ARISCO BISKUIT COKELAT-1BKS</t>
  </si>
  <si>
    <t>8997208740451</t>
  </si>
  <si>
    <t>ARISCO BISKUIT COKLAT VANILA-1BKS</t>
  </si>
  <si>
    <t>8997208740437</t>
  </si>
  <si>
    <t>6914253437763</t>
  </si>
  <si>
    <t>8886001026056</t>
  </si>
  <si>
    <t>8996001356340</t>
  </si>
  <si>
    <t>ASTOR SINGLES-12KTK/DUS</t>
  </si>
  <si>
    <t>ASTOR SINGLES-1KTK</t>
  </si>
  <si>
    <t>8996001357088</t>
  </si>
  <si>
    <t>8996001356364</t>
  </si>
  <si>
    <t>ATTACK EASY BLOOMING 700GR-1PCS</t>
  </si>
  <si>
    <t>8992727003803</t>
  </si>
  <si>
    <t>ATTACK EASY LIQUID SPARKLING BLOOMING 40ML-6PCS/RTG</t>
  </si>
  <si>
    <t>8992727005845</t>
  </si>
  <si>
    <t>ATTACK EASY LIQUID SWEET GLAMOUR 40ML-6PCS/RTG</t>
  </si>
  <si>
    <t>8992727005876</t>
  </si>
  <si>
    <t>ATTACK EASY SOFTENER 40GR-1RTG</t>
  </si>
  <si>
    <t>8992727002844</t>
  </si>
  <si>
    <t>ATTACK EASY SWEET GLAMOR 700GR-1BKS</t>
  </si>
  <si>
    <t>8992727003070</t>
  </si>
  <si>
    <t>AUTAN 15ML LAVENDER-12PCS/RTG</t>
  </si>
  <si>
    <t>8998899400204</t>
  </si>
  <si>
    <t>8990800022413</t>
  </si>
  <si>
    <t>BABY HAPPY PANTS L-6PCS/RTG</t>
  </si>
  <si>
    <t>8998866500517</t>
  </si>
  <si>
    <t>BABY SHARK 2000-10PCS/PACK</t>
  </si>
  <si>
    <t>BABY SHARK 2000-4PACK/DUS</t>
  </si>
  <si>
    <t>BAKING POWDER-1BKS</t>
  </si>
  <si>
    <t>8994326102383</t>
  </si>
  <si>
    <t>BAKING SODA-1BKS</t>
  </si>
  <si>
    <t>8994326102406</t>
  </si>
  <si>
    <t>BALADO DESAKU 10GR-10SCT/RTG</t>
  </si>
  <si>
    <t>BALI TULEN-1BKS</t>
  </si>
  <si>
    <t>8994231100832</t>
  </si>
  <si>
    <t>BALON TATATA-200PCS/TPL</t>
  </si>
  <si>
    <t>BANANARAMA-20BKS/KTK</t>
  </si>
  <si>
    <t>8993175548786</t>
  </si>
  <si>
    <t>8999999593223</t>
  </si>
  <si>
    <t>BANGO 66ML-1PCS</t>
  </si>
  <si>
    <t>8999999514006</t>
  </si>
  <si>
    <t>BANGO 66ML-48PCS/DUS</t>
  </si>
  <si>
    <t>8998866109222</t>
  </si>
  <si>
    <t>BASRENG-1PACK</t>
  </si>
  <si>
    <t>BATERAI ABC KECIL-4PCS/PACK</t>
  </si>
  <si>
    <t>BATERAI ABC KECIL-6PACK/KTK</t>
  </si>
  <si>
    <t>BATERAI EVEREADY AA-1PCS</t>
  </si>
  <si>
    <t>BATERAI EVEREADY AAA-1PCS</t>
  </si>
  <si>
    <t>BAYCLIN 1000ML-1BTL</t>
  </si>
  <si>
    <t>8998899013107</t>
  </si>
  <si>
    <t>BAYCLIN 100ML-12BTL/DUS</t>
  </si>
  <si>
    <t>BAYCLIN 100ML-1BTL</t>
  </si>
  <si>
    <t>8998899013015</t>
  </si>
  <si>
    <t>BAYCLIN 200ML-12BTL/DUS</t>
  </si>
  <si>
    <t>BAYCLIN 200ML-1BTL</t>
  </si>
  <si>
    <t>8998899013046</t>
  </si>
  <si>
    <t>BAYCLIN 500ML-1BTL</t>
  </si>
  <si>
    <t>8998899013077</t>
  </si>
  <si>
    <t>BAYGON MAX-1PACK</t>
  </si>
  <si>
    <t>8998899001579</t>
  </si>
  <si>
    <t>BAYGON MAX-60PACK/DUS</t>
  </si>
  <si>
    <t>BAYGON SPRAY 225ML-12BTL/DUS</t>
  </si>
  <si>
    <t>BAYGON SPRAY 225ML-1BTL</t>
  </si>
  <si>
    <t>8998899400341</t>
  </si>
  <si>
    <t>BAYGON SPRAY 600ML-12BTL/DUS</t>
  </si>
  <si>
    <t>BAYGON SPRAY 600ML-1BTL</t>
  </si>
  <si>
    <t>8998899001166</t>
  </si>
  <si>
    <t>8998899995090</t>
  </si>
  <si>
    <t>BB GABIN TRADITIONAL-1BKS</t>
  </si>
  <si>
    <t>8999918181227</t>
  </si>
  <si>
    <t>BB SQUARE PUFF 300GR-1BKS</t>
  </si>
  <si>
    <t>8999918443509</t>
  </si>
  <si>
    <t>BE BE BISKUIT CHOCO SNACK-1PACK</t>
  </si>
  <si>
    <t>8994430928985</t>
  </si>
  <si>
    <t>8994430938458</t>
  </si>
  <si>
    <t>8994430929746</t>
  </si>
  <si>
    <t>BENG BENG MAX-1KTK</t>
  </si>
  <si>
    <t>8996001355817</t>
  </si>
  <si>
    <t>BENG BENG MAX-8KTK/DUS</t>
  </si>
  <si>
    <t>BENGBENG 22GR-1KTK</t>
  </si>
  <si>
    <t>8996001354131</t>
  </si>
  <si>
    <t>BENGBENG 22GR-8KTK/DUS</t>
  </si>
  <si>
    <t>BENGBENG DRINK-10SCT/RTG</t>
  </si>
  <si>
    <t>8996001431030</t>
  </si>
  <si>
    <t>BENGBENG DRINK-8RTG/DUS</t>
  </si>
  <si>
    <t>BENGBENG SHARE IT 285GR-30BKS/PACK</t>
  </si>
  <si>
    <t>8996001355985</t>
  </si>
  <si>
    <t>BENGBENG SHARE IT 285GR-6PACK/DUS</t>
  </si>
  <si>
    <t>BENGBENG SHARE IT 95GR-16PACK/DUS</t>
  </si>
  <si>
    <t>BENGBENG SHARE IT 95GR-1PACK</t>
  </si>
  <si>
    <t>8996001355978</t>
  </si>
  <si>
    <t>8885013131840</t>
  </si>
  <si>
    <t>BETTER KOTAK-1KTK</t>
  </si>
  <si>
    <t>8996001317006</t>
  </si>
  <si>
    <t>BETTER KOTAK-6KTK/DUS</t>
  </si>
  <si>
    <t>BETTER VANILA-12PACK/DUS</t>
  </si>
  <si>
    <t>BIG BABOL ASTEROIDS-1BAG</t>
  </si>
  <si>
    <t>8990800019802</t>
  </si>
  <si>
    <t>BIG BABOL SPLOOSH-70BTR/TPL</t>
  </si>
  <si>
    <t>8990800023779</t>
  </si>
  <si>
    <t>BIG BABOL STROBERRY-1BAG</t>
  </si>
  <si>
    <t>8991115012021</t>
  </si>
  <si>
    <t>BIG BABOL TUTTI FRUTTI-1BAG</t>
  </si>
  <si>
    <t>8990800016757</t>
  </si>
  <si>
    <t>BIG BABOL-1BAG</t>
  </si>
  <si>
    <t>8991115010027</t>
  </si>
  <si>
    <t>8993175558433</t>
  </si>
  <si>
    <t>BIG TATTOO-1TPL</t>
  </si>
  <si>
    <t>8992730997199</t>
  </si>
  <si>
    <t>BIGTOX JUMBO-1KTK</t>
  </si>
  <si>
    <t>8993118938056</t>
  </si>
  <si>
    <t>8993118731022</t>
  </si>
  <si>
    <t>8993118731077</t>
  </si>
  <si>
    <t>BIJAG 140GR HIJAU-1BKS</t>
  </si>
  <si>
    <t>8997011700451</t>
  </si>
  <si>
    <t>BIJAG 150GR HIJAU-24BKS/BALL</t>
  </si>
  <si>
    <t>BIO DISH WASH JERUK NIPIS 230ML-1BKS</t>
  </si>
  <si>
    <t>8997204304305</t>
  </si>
  <si>
    <t>BIO DISH WASH JERUK NIPIS 230ML-24BKS/DUS</t>
  </si>
  <si>
    <t>BIO DISH WASH JERUK NIPIS 60ML-1BKS</t>
  </si>
  <si>
    <t>8997204304299</t>
  </si>
  <si>
    <t>BIO DISH WASH JERUK NIPIS 60ML-72BKS/DUS</t>
  </si>
  <si>
    <t>8997204306446</t>
  </si>
  <si>
    <t>BIORE BODY FOAM 100ML-1BTL</t>
  </si>
  <si>
    <t>8992727007016</t>
  </si>
  <si>
    <t>BIORE BODY FOAM REFFIL 250ML-1PCS</t>
  </si>
  <si>
    <t>8992727007924</t>
  </si>
  <si>
    <t>BIR SINGARAJA BESAR-1BTL</t>
  </si>
  <si>
    <t>BIR SINGARAJA BESAR-1KRAT</t>
  </si>
  <si>
    <t>BISCOFFEE-24BKS/DUS</t>
  </si>
  <si>
    <t>BISKITOP BAGELEN-1BKS</t>
  </si>
  <si>
    <t>8993083937573</t>
  </si>
  <si>
    <t>BISKITOP BAGELEN-40BKS/DUS</t>
  </si>
  <si>
    <t>BISKITOP CHEESE POTATO-24BKS/DUS</t>
  </si>
  <si>
    <t>BISKITOP JAM PINEAPPLE-1BKS</t>
  </si>
  <si>
    <t>8993083937023</t>
  </si>
  <si>
    <t>BISKITOP JAM PINEAPPLE-40BKS/DUS</t>
  </si>
  <si>
    <t>BISKITOP JAM STRAWBERRY-1BKS</t>
  </si>
  <si>
    <t>8993083937030</t>
  </si>
  <si>
    <t>BISKITOP JAM STRAWBERRY-40BKS/DUS</t>
  </si>
  <si>
    <t>BISKITOP ONION POTATO-24PCS/DUS</t>
  </si>
  <si>
    <t>BISKITOP SWEET SESAME-1PCS</t>
  </si>
  <si>
    <t>8993083940856</t>
  </si>
  <si>
    <t>BISKUAT 134GR-1BKS</t>
  </si>
  <si>
    <t>8992716108816</t>
  </si>
  <si>
    <t>7622210437686</t>
  </si>
  <si>
    <t>BISVIT SANDWICH COKLAT-1BKS</t>
  </si>
  <si>
    <t>BISVIT SANDWICH COKLAT-7BKS/PACK</t>
  </si>
  <si>
    <t>BISVIT SANDWICH KELAPA-1BKS</t>
  </si>
  <si>
    <t>BISVIT SANDWICH KELAPA-4BKS/PACK</t>
  </si>
  <si>
    <t>BISVIT SELIMUT-10PACK/DUS</t>
  </si>
  <si>
    <t>BISVIT SELIMUT-2RTG/PACK</t>
  </si>
  <si>
    <t>BIUTI LIPS-1KTK</t>
  </si>
  <si>
    <t>8992730999148</t>
  </si>
  <si>
    <t>BKP BISCUIT BISCOFFEE-1BKS</t>
  </si>
  <si>
    <t>8993083931656</t>
  </si>
  <si>
    <t>BKP BISCUIT BUTTER COOKIES COCONUT-1BKS</t>
  </si>
  <si>
    <t>8993083931649</t>
  </si>
  <si>
    <t>BKP BISCUIT CHEESE POTATO CRISPY-1BKS</t>
  </si>
  <si>
    <t>8993083931724</t>
  </si>
  <si>
    <t>BKP BISCUIT ONION POTATO CRISPY-1PCS</t>
  </si>
  <si>
    <t>8993083931731</t>
  </si>
  <si>
    <t>BKP BISCUIT WHEAT GERM-1BKS</t>
  </si>
  <si>
    <t>8993083931786</t>
  </si>
  <si>
    <t>BKP BISCUIT-24BKS/DUS</t>
  </si>
  <si>
    <t>BKP CHERRY BLACK COOKIES CHOCOLATE-1BKS</t>
  </si>
  <si>
    <t>8993083935876</t>
  </si>
  <si>
    <t>BKP CHERRY BLACK COOKIES TIRAMIZU-1BKS</t>
  </si>
  <si>
    <t>8993083931700</t>
  </si>
  <si>
    <t>BKP CHERRY BLACK COOKIES VANILA-1BKS</t>
  </si>
  <si>
    <t>8993083931717</t>
  </si>
  <si>
    <t>BKP CHERRY BLACK COOKIES-1BKS</t>
  </si>
  <si>
    <t>8993083938136</t>
  </si>
  <si>
    <t>BKP CHERRY BLACK TRMISU VNILA COOKIES-40BKS/DUS</t>
  </si>
  <si>
    <t>BKP CHOOKIES CRACKERS-30PCS/DUS</t>
  </si>
  <si>
    <t>BKP COFFEE CARAMEL-1BKS</t>
  </si>
  <si>
    <t>8993083937818</t>
  </si>
  <si>
    <t>BKP COFFEE CARAMEL-1DUS</t>
  </si>
  <si>
    <t>BKP DIPPIN CHOOKIES CHEESE SAPI-1PCS</t>
  </si>
  <si>
    <t>8993083936521</t>
  </si>
  <si>
    <t>BKP DIPPIN CHOOKIES CHOCOLATE MUSANG KING-1PCS</t>
  </si>
  <si>
    <t>8993083936668</t>
  </si>
  <si>
    <t>BKP DIPPIN CHOOKIES CHOCOLATE SAPI-1PCS</t>
  </si>
  <si>
    <t>8993083936514</t>
  </si>
  <si>
    <t>BKP DIPPIN CHOOKIES STRAWBERRY SAPI-1PCS</t>
  </si>
  <si>
    <t>8993083936538</t>
  </si>
  <si>
    <t>BKP DIPPIN CHOOKIES VANILA KUDA NIL-1PCS</t>
  </si>
  <si>
    <t>8993083936675</t>
  </si>
  <si>
    <t>BKP DIPPIN CHOOKIES VANILA SAPI-1PCS</t>
  </si>
  <si>
    <t>8993083936545</t>
  </si>
  <si>
    <t>BKP DIPPIN CHOOKIES-30PCS/DUS</t>
  </si>
  <si>
    <t>BKP PINEAPPLE JAM BISCUITS 60G-1PCS</t>
  </si>
  <si>
    <t>8993083937580</t>
  </si>
  <si>
    <t>BKP SALUT CHOCOLATE CREAM-1PCS</t>
  </si>
  <si>
    <t>8993083941471</t>
  </si>
  <si>
    <t>9983083937597</t>
  </si>
  <si>
    <t>BKP VEGETABLE CHEESE-1PCS</t>
  </si>
  <si>
    <t>8993083932141</t>
  </si>
  <si>
    <t>BKP VEGETABLE CURRY-1PCS</t>
  </si>
  <si>
    <t>8993083935401</t>
  </si>
  <si>
    <t>BKP VEGETABLE SESAME-1BKS</t>
  </si>
  <si>
    <t>8993083938990</t>
  </si>
  <si>
    <t>BKP VEGETABLE-40PCS/DUS</t>
  </si>
  <si>
    <t>BKP WILLIE WAFER STICK 2500 CHOCOLATE-1PCS</t>
  </si>
  <si>
    <t>8993083926270</t>
  </si>
  <si>
    <t>BKP WILLIE WAFER STICK 2500 STRAWBERRY-1PCS</t>
  </si>
  <si>
    <t>8993083923804</t>
  </si>
  <si>
    <t>BKP WILLIE WAFER STICK 2500 TIRAMISU-1PCS</t>
  </si>
  <si>
    <t>8993083923811</t>
  </si>
  <si>
    <t>BKP WILLIE WAFER STICK 2500-20PCS/DUS</t>
  </si>
  <si>
    <t>BLASTER NEAPOLITAN-1BKS</t>
  </si>
  <si>
    <t>8991102230308</t>
  </si>
  <si>
    <t>8991102234924</t>
  </si>
  <si>
    <t>BLUE BAND SCT 200GR-1PCS</t>
  </si>
  <si>
    <t>8719200170995</t>
  </si>
  <si>
    <t>BO BON BON-1BKS</t>
  </si>
  <si>
    <t>8999918300086</t>
  </si>
  <si>
    <t>BO CHOCOLATE BISKUITS-1BKS</t>
  </si>
  <si>
    <t>8999918999341</t>
  </si>
  <si>
    <t>BO CHOCOLATE CREAM-1BKS</t>
  </si>
  <si>
    <t>8999918282641</t>
  </si>
  <si>
    <t>BO DURIAN CREAM-1BKS</t>
  </si>
  <si>
    <t>8999918282610</t>
  </si>
  <si>
    <t>BO GABIN BUTTER-1BKS</t>
  </si>
  <si>
    <t>8999918999426</t>
  </si>
  <si>
    <t>BO GABIN KELAPA-1BKS</t>
  </si>
  <si>
    <t>8999918999365</t>
  </si>
  <si>
    <t>BO ROSE CREAM-1BKS</t>
  </si>
  <si>
    <t>8999918300062</t>
  </si>
  <si>
    <t>BO SQUARE PUFF 275GR-1BKS</t>
  </si>
  <si>
    <t>8999918300079</t>
  </si>
  <si>
    <t>BOLU BLUEBERRY-24PCS/KTK</t>
  </si>
  <si>
    <t>8993274533737</t>
  </si>
  <si>
    <t>BOLU COKELAT-24PCS/KTK</t>
  </si>
  <si>
    <t>8993274532099</t>
  </si>
  <si>
    <t>BOLU PANDAN-24PCS/KTK</t>
  </si>
  <si>
    <t>8993274532112</t>
  </si>
  <si>
    <t>BOLU STRAW-24PCS/KTK</t>
  </si>
  <si>
    <t>8993274532426</t>
  </si>
  <si>
    <t>8995899250112</t>
  </si>
  <si>
    <t>8995899250143</t>
  </si>
  <si>
    <t>8995899250150</t>
  </si>
  <si>
    <t>BON CABE-20RTG/DUS</t>
  </si>
  <si>
    <t>8991002343009</t>
  </si>
  <si>
    <t>BONITA COKLAT-1PACK</t>
  </si>
  <si>
    <t>8996001316054</t>
  </si>
  <si>
    <t>BONITA KEJU-1PACK</t>
  </si>
  <si>
    <t>8996001316016</t>
  </si>
  <si>
    <t>BONITA KELAPA PANDAN-1PACK</t>
  </si>
  <si>
    <t>8996001316023</t>
  </si>
  <si>
    <t>8997204306590</t>
  </si>
  <si>
    <t>BOOM 350GR-12PACK/DUS</t>
  </si>
  <si>
    <t>BOOM 350GR-1PACK</t>
  </si>
  <si>
    <t>8998866605199</t>
  </si>
  <si>
    <t>BUAVITA JAMBU-1KTK</t>
  </si>
  <si>
    <t>8998009020186</t>
  </si>
  <si>
    <t>BUAVITA JAMBU-24KTK/DUS</t>
  </si>
  <si>
    <t>BULL KRETEK-1BKS</t>
  </si>
  <si>
    <t>8991915101512</t>
  </si>
  <si>
    <t>089686386387</t>
  </si>
  <si>
    <t>089686386066</t>
  </si>
  <si>
    <t>BUMBU RACIK IKAN GORENG-10BKS/RTG</t>
  </si>
  <si>
    <t>089686386462</t>
  </si>
  <si>
    <t>BUMBU RACIK NASI GORENG-10BKS/RTG</t>
  </si>
  <si>
    <t>089686386011</t>
  </si>
  <si>
    <t>BUMBU RACIK SAYUR ASEM-10BKS/RTG</t>
  </si>
  <si>
    <t>089686386110</t>
  </si>
  <si>
    <t>BUMBU RACIK SAYUR LODEH-10BKS/RTG</t>
  </si>
  <si>
    <t>089686386165</t>
  </si>
  <si>
    <t>BUMBU RACIK SAYUR SOP-10BKS/RTG</t>
  </si>
  <si>
    <t>089686386318</t>
  </si>
  <si>
    <t>BUMBU RACIK TEMPE GORENG-10BKS/RTG</t>
  </si>
  <si>
    <t>089686386417</t>
  </si>
  <si>
    <t>BUMBU RACIK TUMIS-10BKS/RTG</t>
  </si>
  <si>
    <t>089686386219</t>
  </si>
  <si>
    <t>BUMBU TABUR-10PCS/RTG</t>
  </si>
  <si>
    <t>BUMBU TABUR-1PCS</t>
  </si>
  <si>
    <t>8997027490063</t>
  </si>
  <si>
    <t>CABE BUBUK 5GR-12SCT/RTG</t>
  </si>
  <si>
    <t>8997210720625</t>
  </si>
  <si>
    <t>CABE BUBUK 5GR-6RTG/PACK</t>
  </si>
  <si>
    <t>CAFFINO BROWN SUGAR-15BKS/RTG</t>
  </si>
  <si>
    <t>8991998114218</t>
  </si>
  <si>
    <t>CAFFINO CLASSIC COKLAT-10BKS/RTG</t>
  </si>
  <si>
    <t>8991998110012</t>
  </si>
  <si>
    <t>CAFFINO DARK CAPPUCINO-15BKS/RTG</t>
  </si>
  <si>
    <t>8991998113419</t>
  </si>
  <si>
    <t>CAFFINO HAZELNUT HIJAU-10BKS/RTG</t>
  </si>
  <si>
    <t>8991998110210</t>
  </si>
  <si>
    <t>8991998116717</t>
  </si>
  <si>
    <t>8991998116816</t>
  </si>
  <si>
    <t>8991998114317</t>
  </si>
  <si>
    <t>8991998117585</t>
  </si>
  <si>
    <t>CAFFINO MOCCA MERAH-10BKS/RTG</t>
  </si>
  <si>
    <t>8991998110111</t>
  </si>
  <si>
    <t>8991998117684</t>
  </si>
  <si>
    <t>CALPICO MINI 63ML LECI-1BTL</t>
  </si>
  <si>
    <t>8992714044062</t>
  </si>
  <si>
    <t>CALPICO MINI 63ML ORIGINAL-1BTL</t>
  </si>
  <si>
    <t>8992714041061</t>
  </si>
  <si>
    <t>CALPICO MINI 63ML STROBERI-1BTL</t>
  </si>
  <si>
    <t>8992714042068</t>
  </si>
  <si>
    <t>CALPICO MINI 63ML-60BTL/DUS</t>
  </si>
  <si>
    <t>CANDY TOYS-1PACK</t>
  </si>
  <si>
    <t>899110221854</t>
  </si>
  <si>
    <t>CARAMELRAMA-20BKS/KTK</t>
  </si>
  <si>
    <t>8993175551670</t>
  </si>
  <si>
    <t>CENDOL-1BTL</t>
  </si>
  <si>
    <t>8991001503053</t>
  </si>
  <si>
    <t>CHACHA MINIS-1PCS</t>
  </si>
  <si>
    <t>8991001502933</t>
  </si>
  <si>
    <t>8991001503336</t>
  </si>
  <si>
    <t>CHARM BODY FIT EXTRA MAXI 23CM NON WING 10G-1BKS</t>
  </si>
  <si>
    <t>CHARM BODY FIT EXTRA MAXI 23CM NON WING 10G-6BKS/PACK</t>
  </si>
  <si>
    <t>CHARM BODY FIT EXTRA MAXI 23CM NON WING 8G-6BKS/PACK</t>
  </si>
  <si>
    <t>CHARM BODY FIT EXTRA MAXI 23CM NON WING 8H-1BKS</t>
  </si>
  <si>
    <t>8993189270284</t>
  </si>
  <si>
    <t>CHARM BODY FIT EXTRA MAXI 23CM WING 7L-1BKS</t>
  </si>
  <si>
    <t>8993189329654</t>
  </si>
  <si>
    <t>CHARM BODY FIT EXTRA MAXI 23CM WING 8G-6BKS/PACK</t>
  </si>
  <si>
    <t>CHARM COOLING FRESH 23CM-1PCS</t>
  </si>
  <si>
    <t>8993189381324</t>
  </si>
  <si>
    <t>8993189230103</t>
  </si>
  <si>
    <t>CHARM SAFE NIGHT 29CM WING 5G-1BKS</t>
  </si>
  <si>
    <t>8993189230059</t>
  </si>
  <si>
    <t>CHARM SAFE NIGHT 29CM WING 5G-6BKS/PACK</t>
  </si>
  <si>
    <t>8993189270260</t>
  </si>
  <si>
    <t>CHARM SAFE NIGHT 35CM WING 5G-1BKS</t>
  </si>
  <si>
    <t>8993189320279</t>
  </si>
  <si>
    <t>CHARM SAFE NIGHT 35CM WING 6G-6BKS/PACK</t>
  </si>
  <si>
    <t>8993189320280</t>
  </si>
  <si>
    <t>8993189320286</t>
  </si>
  <si>
    <t>8993189329739</t>
  </si>
  <si>
    <t>CHEERS NAT 1500ML-1DUS</t>
  </si>
  <si>
    <t>CHEERS NAT 240ML-1DUS</t>
  </si>
  <si>
    <t>CHEERS NAT 600ML-1BTL</t>
  </si>
  <si>
    <t>CHEERS NAT 600ML-1DUS</t>
  </si>
  <si>
    <t>CHEETOS 15GR-10SCT/RTG</t>
  </si>
  <si>
    <t>089686600223</t>
  </si>
  <si>
    <t>CHEETOS 15GR-6RTG/DUS</t>
  </si>
  <si>
    <t>CHEETOS NET-6RTG/DUS</t>
  </si>
  <si>
    <t>089686600513</t>
  </si>
  <si>
    <t>CHEW CHEW CANDY BALL-1RTG</t>
  </si>
  <si>
    <t>CHEW EEZ CHOCO-1KTK</t>
  </si>
  <si>
    <t>8991001007469</t>
  </si>
  <si>
    <t>CHIKI BALL COKLAT 2000-10SCT/RTG</t>
  </si>
  <si>
    <t>089686591286</t>
  </si>
  <si>
    <t>CHIKI BALL KEJU 2000-10SCT/RTG</t>
  </si>
  <si>
    <t>089686590098</t>
  </si>
  <si>
    <t>CHIKI NET-10BKS/RTG</t>
  </si>
  <si>
    <t>089686735017</t>
  </si>
  <si>
    <t>CHIKI NET-6RTG/DUS</t>
  </si>
  <si>
    <t>CHIKI TWIST 2000-10SCT/RTG</t>
  </si>
  <si>
    <t>089686723069</t>
  </si>
  <si>
    <t>CHIKI TWIST 2000-6RTG/DUS</t>
  </si>
  <si>
    <t>089686723083</t>
  </si>
  <si>
    <t>CHIKORY YOGURT-1BKS</t>
  </si>
  <si>
    <t>8992919121025</t>
  </si>
  <si>
    <t>CHILGO 140ML-6BTL/PACK</t>
  </si>
  <si>
    <t>CHILGO 140ML-6PACK/DUS</t>
  </si>
  <si>
    <t>CHIPS RIBUT-2RTG/PACK</t>
  </si>
  <si>
    <t>8990769024688</t>
  </si>
  <si>
    <t>CHIPS RIBUT-6PACK/DUS</t>
  </si>
  <si>
    <t>CHITATO 15GR-10PCS/RTG</t>
  </si>
  <si>
    <t>089686598018</t>
  </si>
  <si>
    <t>CHITATO 15GR-6RTG/DUS</t>
  </si>
  <si>
    <t>CHITATO LITE-10BKS/RTG</t>
  </si>
  <si>
    <t>089686732009</t>
  </si>
  <si>
    <t>CHITATO LITE-6RTG/DUS</t>
  </si>
  <si>
    <t>8996196075002</t>
  </si>
  <si>
    <t>CHO CHO CHOCO SNACK-10CUP/PACK</t>
  </si>
  <si>
    <t>8992952953997</t>
  </si>
  <si>
    <t>CHO CHO CHOCO SNACK-6PACK/DUS</t>
  </si>
  <si>
    <t>CHO CHO CHOCOLATE BAR-1KTK</t>
  </si>
  <si>
    <t>8992952925758</t>
  </si>
  <si>
    <t>CHO CHO LOLLIPOP-1KTK</t>
  </si>
  <si>
    <t>8992952951283</t>
  </si>
  <si>
    <t>CHO CHO LUNCH 12GR-40PCS/KTK</t>
  </si>
  <si>
    <t>8929529955472</t>
  </si>
  <si>
    <t>CHO CHO WAFER SNACK-10PCS/PACK</t>
  </si>
  <si>
    <t>CHO CHO WAFER SNACK-1PCS</t>
  </si>
  <si>
    <t>8992952953683</t>
  </si>
  <si>
    <t>CHOCO GO-1RTG</t>
  </si>
  <si>
    <t>8993500120182</t>
  </si>
  <si>
    <t>CHOCO TIME-1TPL</t>
  </si>
  <si>
    <t>8992730002695</t>
  </si>
  <si>
    <t>6952900120774</t>
  </si>
  <si>
    <t>CHOCOLATE GOLD 290GR-50PCS/TPL</t>
  </si>
  <si>
    <t>8992730998868</t>
  </si>
  <si>
    <t>CHOCOLATE MINI DELICIOUS-1KTK</t>
  </si>
  <si>
    <t>CHOCOLATOS 1000 CHEESE-1KTK</t>
  </si>
  <si>
    <t>8992775005675</t>
  </si>
  <si>
    <t>CHOCOLATOS 1000 CHOCOLATE-1KTK</t>
  </si>
  <si>
    <t>8992775005637</t>
  </si>
  <si>
    <t>CHOCOLATOS 1000 DARK-1KTK</t>
  </si>
  <si>
    <t>8992775005651</t>
  </si>
  <si>
    <t>CHOCOLATOS 1000 HAZELNUT-1KTK</t>
  </si>
  <si>
    <t>8992775000014</t>
  </si>
  <si>
    <t>8992775005699</t>
  </si>
  <si>
    <t>CHOCOLATOS 1000-8KTK/DUS</t>
  </si>
  <si>
    <t>CHOCOLATOS 500 CHOCOLATE-1KTK</t>
  </si>
  <si>
    <t>8992775311615</t>
  </si>
  <si>
    <t>CHOCOLATOS 500-12KTK/DUS</t>
  </si>
  <si>
    <t>CHOCOLATOS CHOCOLATE MILK DRINK-1KTK</t>
  </si>
  <si>
    <t>8992775002735</t>
  </si>
  <si>
    <t>CHOCOLATOS CHOCOLATE MILK DRINK-24KTK/DUS</t>
  </si>
  <si>
    <t>CHOCOLATOS DRINK COKELAT-1RTG</t>
  </si>
  <si>
    <t>8992775913000</t>
  </si>
  <si>
    <t>8992775005170</t>
  </si>
  <si>
    <t>CHOCOLATOS DRINK MACHA-1RTG</t>
  </si>
  <si>
    <t>8992775000250</t>
  </si>
  <si>
    <t>8992775002780</t>
  </si>
  <si>
    <t>8992775002995</t>
  </si>
  <si>
    <t>CHOCOLATOS STICK 2000 DARK-1PCS</t>
  </si>
  <si>
    <t>8992775311547</t>
  </si>
  <si>
    <t>CHOCOLATOS STICK 2000 WHITE-1PCS</t>
  </si>
  <si>
    <t>8992775000274</t>
  </si>
  <si>
    <t>CHOCOLATOS STICK 2000-80PCS/DUS</t>
  </si>
  <si>
    <t>CHOCOLATOS WAFER CREAM 1000-10PCS/RTG</t>
  </si>
  <si>
    <t>8992775001844</t>
  </si>
  <si>
    <t>CHOCOLATOS WAFER CREAM 1000-12RTG/DUS</t>
  </si>
  <si>
    <t>CHOCOLATOS WAFER CREAM 2000-1PCS</t>
  </si>
  <si>
    <t>8992775001820</t>
  </si>
  <si>
    <t>CHOCOPIE KECIL-2RTG/PACK</t>
  </si>
  <si>
    <t>8886013439127</t>
  </si>
  <si>
    <t>CHOCOPIE KOTAK COKELAT-1KTK</t>
  </si>
  <si>
    <t>8990333811126</t>
  </si>
  <si>
    <t>CHOCOPIE KOTAK KEJU-1KTK</t>
  </si>
  <si>
    <t>8990333822856</t>
  </si>
  <si>
    <t>CHOCOPIE KOTAK-8KTK/DUS</t>
  </si>
  <si>
    <t>CHOCORAMA-20BKS/KTK</t>
  </si>
  <si>
    <t>8993175549325</t>
  </si>
  <si>
    <t>CHOCORAMA-8KTK/DUS</t>
  </si>
  <si>
    <t>CHOKI KOTAK-1PACK</t>
  </si>
  <si>
    <t>8996001370063</t>
  </si>
  <si>
    <t>CHOKI KOTAK-9PACK/DUS</t>
  </si>
  <si>
    <t>CHOKIZ-1RTG</t>
  </si>
  <si>
    <t>8994834002854</t>
  </si>
  <si>
    <t>CHOKIZ-2RTG/PACK</t>
  </si>
  <si>
    <t>CHOKIZ-8PACK/DUS</t>
  </si>
  <si>
    <t>CHOYO CHOYO-12CUP/PACK</t>
  </si>
  <si>
    <t>8994107100621</t>
  </si>
  <si>
    <t>CHOYO CHOYO-12PACK/DUS</t>
  </si>
  <si>
    <t>8990800024844</t>
  </si>
  <si>
    <t>CIMORY 70ML MIX BERRY-5BTL/PACK</t>
  </si>
  <si>
    <t>8993200664085</t>
  </si>
  <si>
    <t>CIMORY 70ML STRAWBERRY-5BTL/PACK</t>
  </si>
  <si>
    <t>8993200664054</t>
  </si>
  <si>
    <t>CIMORY 70ML-5BTL/PACK</t>
  </si>
  <si>
    <t>8993200664061</t>
  </si>
  <si>
    <t>8993200666874</t>
  </si>
  <si>
    <t>8993200666843</t>
  </si>
  <si>
    <t>8993200668403</t>
  </si>
  <si>
    <t>8993200666898</t>
  </si>
  <si>
    <t>8993200666133</t>
  </si>
  <si>
    <t>8993200666928</t>
  </si>
  <si>
    <t>8993200666836</t>
  </si>
  <si>
    <t>8993200666119</t>
  </si>
  <si>
    <t>8993200666867</t>
  </si>
  <si>
    <t>8993200666805</t>
  </si>
  <si>
    <t>8993200666201</t>
  </si>
  <si>
    <t>8993200667277</t>
  </si>
  <si>
    <t>8993200666218</t>
  </si>
  <si>
    <t>8993200667246</t>
  </si>
  <si>
    <t>CIMORY UHT MILK TAYO CHOCOLATE-1PCS</t>
  </si>
  <si>
    <t>8993200666263</t>
  </si>
  <si>
    <t>CIMORY UHT MILK TAYO STRAWBERRY-1PCS</t>
  </si>
  <si>
    <t>8993200666348</t>
  </si>
  <si>
    <t>CIMORY UHT YOGURT 200ML BLUEBERRY-1KTK</t>
  </si>
  <si>
    <t>8993200665372</t>
  </si>
  <si>
    <t>CIMORY UHT YOGURT 200ML STROBERI-1KTK</t>
  </si>
  <si>
    <t>8993200663828</t>
  </si>
  <si>
    <t>CIMORY UHT YOGURT 200ML-24KTK/DUS</t>
  </si>
  <si>
    <t>CIMORY YOGURT BLUEBERRY 125ML-1KTK</t>
  </si>
  <si>
    <t>8993200668892</t>
  </si>
  <si>
    <t>8993200668861</t>
  </si>
  <si>
    <t>8993200668885</t>
  </si>
  <si>
    <t>CINCAU PANDA KLG 310ML-1KLG</t>
  </si>
  <si>
    <t>8995227500582</t>
  </si>
  <si>
    <t>CINCAU PANDA KLG 310ML-24KLG/DUS</t>
  </si>
  <si>
    <t>8998866105064</t>
  </si>
  <si>
    <t>CIPTADENT 190GR-1PCS</t>
  </si>
  <si>
    <t>8998866105071</t>
  </si>
  <si>
    <t>8998866109963</t>
  </si>
  <si>
    <t>8998866109956</t>
  </si>
  <si>
    <t>CLEO GELAS-40GLS/DUS</t>
  </si>
  <si>
    <t>CLEO MINI 220-24BTL/SLOP</t>
  </si>
  <si>
    <t>CLEVO COKELAT-1KTK</t>
  </si>
  <si>
    <t>8992775717004</t>
  </si>
  <si>
    <t>CLEVO KARAMEL-1KTK</t>
  </si>
  <si>
    <t>8992775001585</t>
  </si>
  <si>
    <t>CLEVO STROBERI-1KTK</t>
  </si>
  <si>
    <t>8992775717011</t>
  </si>
  <si>
    <t>CLEVO-40KTK/DUS</t>
  </si>
  <si>
    <t>CLING REFFIL 425-12PCS/DUS</t>
  </si>
  <si>
    <t>CLING REFFIL 425-1PCS</t>
  </si>
  <si>
    <t>CLOSE UP 110GR-12PCS/PACK</t>
  </si>
  <si>
    <t>CLOSE UP 110GR-1PCS</t>
  </si>
  <si>
    <t>8999999707842</t>
  </si>
  <si>
    <t>CLOSE UP 160GR-12PCS/PACK</t>
  </si>
  <si>
    <t>CLOSE UP 160GR-1PCS</t>
  </si>
  <si>
    <t>8999999707859</t>
  </si>
  <si>
    <t>CLOSE UP 65GR-12PCS/PACK</t>
  </si>
  <si>
    <t>CLOSE UP 65GR-1PCS</t>
  </si>
  <si>
    <t>8999999574376</t>
  </si>
  <si>
    <t>8999999707835</t>
  </si>
  <si>
    <t>8996196226756</t>
  </si>
  <si>
    <t>8996196226657</t>
  </si>
  <si>
    <t>CLOUD 9-24PCS/KTK</t>
  </si>
  <si>
    <t>8996196226251</t>
  </si>
  <si>
    <t>8996196226558</t>
  </si>
  <si>
    <t>CLOUD 9-8KTK/DUS</t>
  </si>
  <si>
    <t>8992761002015</t>
  </si>
  <si>
    <t>8992761145026</t>
  </si>
  <si>
    <t>COFFEE CANDY KAPAL API-1BKS</t>
  </si>
  <si>
    <t>8991002307209</t>
  </si>
  <si>
    <t>COKLAT PASTA-1KTK</t>
  </si>
  <si>
    <t>6972859940407</t>
  </si>
  <si>
    <t>COLA CANDY LOLYPOP-12PCS/RTG</t>
  </si>
  <si>
    <t>8997878002200</t>
  </si>
  <si>
    <t>COLA CANDY LOLYPOP-3RTG/PACK</t>
  </si>
  <si>
    <t>8997878003177</t>
  </si>
  <si>
    <t>8997878002958</t>
  </si>
  <si>
    <t>8991002501348</t>
  </si>
  <si>
    <t>8929919141382</t>
  </si>
  <si>
    <t>COLLINS BUTTER NUT-1BKS</t>
  </si>
  <si>
    <t>8992919141368</t>
  </si>
  <si>
    <t>8994448630009</t>
  </si>
  <si>
    <t>6938520300123</t>
  </si>
  <si>
    <t>COOKIES CERIA COKELAT-2RTG/PACK</t>
  </si>
  <si>
    <t>8995205000912</t>
  </si>
  <si>
    <t>COOKIES CERIA KACANG-2RTG/PACK</t>
  </si>
  <si>
    <t>8995205000929</t>
  </si>
  <si>
    <t>COOKIES CERIA KELAPA-2RTG/PACK</t>
  </si>
  <si>
    <t>8995205000905</t>
  </si>
  <si>
    <t>COOKIES CERIA-6PACK/DUS</t>
  </si>
  <si>
    <t>8995225600727</t>
  </si>
  <si>
    <t>COOLANT 350ML-1BTL</t>
  </si>
  <si>
    <t>8992772485012</t>
  </si>
  <si>
    <t>COUNTRY MERAH-1BKS</t>
  </si>
  <si>
    <t>8997207198871</t>
  </si>
  <si>
    <t>CREAM CRACKERS-1BKS</t>
  </si>
  <si>
    <t>8999918300246</t>
  </si>
  <si>
    <t>CRISCITO-10BKS/RTG</t>
  </si>
  <si>
    <t>8994075240435</t>
  </si>
  <si>
    <t>CRISCITO-12RTG/DUS</t>
  </si>
  <si>
    <t>CRISPY CHOCOLATE COATED PISTOL-1BAG</t>
  </si>
  <si>
    <t>8992730996611</t>
  </si>
  <si>
    <t>8993274538800</t>
  </si>
  <si>
    <t>CUCU CRISPY RISE COKLAT-24PCS/PACK</t>
  </si>
  <si>
    <t>8993274537698</t>
  </si>
  <si>
    <t>CUCU CRISPY RISE PANDAN-24PCS/PACK</t>
  </si>
  <si>
    <t>8993274538060</t>
  </si>
  <si>
    <t>CUCUPOP ASSRTED-10BKS/RTG</t>
  </si>
  <si>
    <t>CUCUPOP ASSRTED-2RTG/PACK</t>
  </si>
  <si>
    <t>8993274534482</t>
  </si>
  <si>
    <t>CUKA DIXI 100ML-1BTL</t>
  </si>
  <si>
    <t>8993366201117</t>
  </si>
  <si>
    <t>CUKA MATAHARI 150ML-1BTL</t>
  </si>
  <si>
    <t>1140432058008</t>
  </si>
  <si>
    <t>CUP ASCOT 16-1PACK</t>
  </si>
  <si>
    <t>CUP CUP NGETOP-2RTG/PACK</t>
  </si>
  <si>
    <t>CUP CUP NGETOP-6PACK/DUS</t>
  </si>
  <si>
    <t>CUP CUP WOW-2RTG/PACK</t>
  </si>
  <si>
    <t>CUP CUP WOW-6PACK/DUS</t>
  </si>
  <si>
    <t>CUP PRINT-1PACK</t>
  </si>
  <si>
    <t>CUTTON BUD UN521-12BKS/PACK</t>
  </si>
  <si>
    <t>CUTTON BUD UN526-12BKS/PACK</t>
  </si>
  <si>
    <t>CUTTON BUD-12PACK/BALL</t>
  </si>
  <si>
    <t>CUTTON BUD-1BKS</t>
  </si>
  <si>
    <t>8991038775553</t>
  </si>
  <si>
    <t>CUTTON BUDS UNICON-12BKS/PACK</t>
  </si>
  <si>
    <t>CUTTON BUDS UNICON-1BKS</t>
  </si>
  <si>
    <t>8992911385265</t>
  </si>
  <si>
    <t>8995225600833</t>
  </si>
  <si>
    <t>DAIA BUBUK 290GR BUNGA-1PCS</t>
  </si>
  <si>
    <t>8998866601429</t>
  </si>
  <si>
    <t>DAIA BUBUK 290GR PINK-1PCS</t>
  </si>
  <si>
    <t>8998866608718</t>
  </si>
  <si>
    <t>DAIA BUBUK 290GR PUTIH-1PCS</t>
  </si>
  <si>
    <t>8998866608459</t>
  </si>
  <si>
    <t>DAIA BUBUK 290GR UNGU-1PCS</t>
  </si>
  <si>
    <t>8998866610261</t>
  </si>
  <si>
    <t>DAIA BUBUK 290GR-24PCS/DUS</t>
  </si>
  <si>
    <t>DAIA BUBUK 55GR-12RTG/DUS</t>
  </si>
  <si>
    <t>DAIA BUBUK 850GR BUNGA-1BKS</t>
  </si>
  <si>
    <t>8998866601436</t>
  </si>
  <si>
    <t>DAIA BUBUK 850GR PUTIH-1BKS</t>
  </si>
  <si>
    <t>8998866607353</t>
  </si>
  <si>
    <t>DAIA BUBUK 850GR SOFTENER-1BKS</t>
  </si>
  <si>
    <t>8998866608725</t>
  </si>
  <si>
    <t>DAIA BUBUK 850GR VIOLET-1BKS</t>
  </si>
  <si>
    <t>8998866610223</t>
  </si>
  <si>
    <t>DAIA BUBUK 850GR-12BKS/DUS</t>
  </si>
  <si>
    <t>8998866610278</t>
  </si>
  <si>
    <t>8998866618304</t>
  </si>
  <si>
    <t>DAIRY STAR-20SCT/PACK</t>
  </si>
  <si>
    <t>DAIRY STAR-6SCT/PACK</t>
  </si>
  <si>
    <t>DANCING POP-1KTK</t>
  </si>
  <si>
    <t>8993274533690</t>
  </si>
  <si>
    <t>DANCOW BUBUK COKELAT-10BKS/RTG</t>
  </si>
  <si>
    <t>8992696525030</t>
  </si>
  <si>
    <t>DANCOW BUBUK PUTIH-10BKS/RTG</t>
  </si>
  <si>
    <t>8992696525054</t>
  </si>
  <si>
    <t>DANCOW BUBUK-16RTG/DUS</t>
  </si>
  <si>
    <t>DANCOW CAIR 110ML COKELAT-1KTK</t>
  </si>
  <si>
    <t>8992696422735</t>
  </si>
  <si>
    <t>DANCOW CAIR 110ML STRAWBERRY-1KTK</t>
  </si>
  <si>
    <t>8992696423749</t>
  </si>
  <si>
    <t>DANCOW CAIR 110ML STRAWBERRY-36KTK/DUS</t>
  </si>
  <si>
    <t>DAPURKITA BUMBU BALUR-1RTG</t>
  </si>
  <si>
    <t>8997210720854</t>
  </si>
  <si>
    <t>DE FANTY LOLYPOP-12PCS/RTG</t>
  </si>
  <si>
    <t>8997878003108</t>
  </si>
  <si>
    <t>DE FANTY LOLYPOP-3RTG/PACK</t>
  </si>
  <si>
    <t>8997878003887</t>
  </si>
  <si>
    <t>DEKA CREPES CHO BANANA 14GR-12PCS/PACK</t>
  </si>
  <si>
    <t>8995077603969</t>
  </si>
  <si>
    <t>8995077603952</t>
  </si>
  <si>
    <t>DEKA DOUBLE WAFER ROLL 16GR-20PCS/PACK</t>
  </si>
  <si>
    <t>DEKA JUMBO CHEESY DURIAN-20BKS/KTK</t>
  </si>
  <si>
    <t>8995077605307</t>
  </si>
  <si>
    <t>DEKA JUMBO CHOCO BANANA-20BKS/KTK</t>
  </si>
  <si>
    <t>8995077600487</t>
  </si>
  <si>
    <t>DEKA JUMBO WHITE COFFEE-20BKS/KTK</t>
  </si>
  <si>
    <t>8995077600494</t>
  </si>
  <si>
    <t>DEKA MINI CHOCO CHOCO-24BKS/KTK</t>
  </si>
  <si>
    <t>8995077603327</t>
  </si>
  <si>
    <t>DEKA MINI CHOCO NUT-24BKS/KTK</t>
  </si>
  <si>
    <t>8995077603334</t>
  </si>
  <si>
    <t>DEKA WAFER ROLL 8.5GR-24PCS/PACK</t>
  </si>
  <si>
    <t>8995077602740</t>
  </si>
  <si>
    <t>DEL MONTE EXTRA HOT 140ML-1BTL</t>
  </si>
  <si>
    <t>8998888710567</t>
  </si>
  <si>
    <t>DEL MONTE SAUS TOMAT 140ML-1BTL</t>
  </si>
  <si>
    <t>8998888710161</t>
  </si>
  <si>
    <t>DELBIS SPECIAL GANDUM-1KTK</t>
  </si>
  <si>
    <t>8991002353022</t>
  </si>
  <si>
    <t>DELCOCO GELAS-1GLS</t>
  </si>
  <si>
    <t>8993093665411</t>
  </si>
  <si>
    <t>DELFI BAR BAR-1KTK</t>
  </si>
  <si>
    <t>8991001007667</t>
  </si>
  <si>
    <t>DELFI CHIC CHOC-1KTK</t>
  </si>
  <si>
    <t>8991001007582</t>
  </si>
  <si>
    <t>8998866109406</t>
  </si>
  <si>
    <t>8988966108898</t>
  </si>
  <si>
    <t>8992946533747</t>
  </si>
  <si>
    <t>8992946533730</t>
  </si>
  <si>
    <t>DETOL COOL-1BKS</t>
  </si>
  <si>
    <t>8995630025502</t>
  </si>
  <si>
    <t>8993560025502</t>
  </si>
  <si>
    <t>DETOL FRESH-1BKS</t>
  </si>
  <si>
    <t>8993560155780</t>
  </si>
  <si>
    <t>DETOL LASTING FRESH-1BKS</t>
  </si>
  <si>
    <t>8993560155810</t>
  </si>
  <si>
    <t>DETOL ORIGINAL-1BKS</t>
  </si>
  <si>
    <t>8993560025496</t>
  </si>
  <si>
    <t>8993560156626</t>
  </si>
  <si>
    <t>DETOL SKINCARE-1BKS</t>
  </si>
  <si>
    <t>8993560156619</t>
  </si>
  <si>
    <t>DIAPERS LANSIA SIZE XL-1DUS</t>
  </si>
  <si>
    <t>8992775004579</t>
  </si>
  <si>
    <t>8992775004265</t>
  </si>
  <si>
    <t>8992775005422</t>
  </si>
  <si>
    <t>8992775004944</t>
  </si>
  <si>
    <t>DILAN TOPLES-1TPL</t>
  </si>
  <si>
    <t>8992775004241</t>
  </si>
  <si>
    <t>8992775311783</t>
  </si>
  <si>
    <t>DORAEMON CANDY STICK LOKA-1KTK</t>
  </si>
  <si>
    <t>6950580401022</t>
  </si>
  <si>
    <t>DORAEMON MARSHMALLOW KEPANG-1PACK</t>
  </si>
  <si>
    <t>8997033690372</t>
  </si>
  <si>
    <t>DORAEMON SNACK-10PCS/PACK</t>
  </si>
  <si>
    <t>DORAEMON SNACK-4PACK/DUS</t>
  </si>
  <si>
    <t>DORITOS-1PCS</t>
  </si>
  <si>
    <t>089686727098</t>
  </si>
  <si>
    <t>DORITOS-60PCS/DUS</t>
  </si>
  <si>
    <t>DOWNY 1000 19ML MILD GENTLE-6SCT/RTG</t>
  </si>
  <si>
    <t>4902430928748</t>
  </si>
  <si>
    <t>DOWNY 1000 19ML MYSTIQUE-6SCT/RTG</t>
  </si>
  <si>
    <t>4902430504454</t>
  </si>
  <si>
    <t>DOWNY 1000 20ML DARING-6SCT/RTG</t>
  </si>
  <si>
    <t>4902430693455</t>
  </si>
  <si>
    <t>DOWNY 1000 20ML FLORAL PINK-6SCT/RTG</t>
  </si>
  <si>
    <t>4902430894609</t>
  </si>
  <si>
    <t>DOWNY 1000 20ML PASSION-6SCT/RTG</t>
  </si>
  <si>
    <t>4902430542753</t>
  </si>
  <si>
    <t>DOWNY 1000 20ML SUNRISE-6SCT/RTG</t>
  </si>
  <si>
    <t>4902430557122</t>
  </si>
  <si>
    <t>DOWNY 1000 20ML SWEETHEART-6SCT/RTG</t>
  </si>
  <si>
    <t>4902430685856</t>
  </si>
  <si>
    <t>DOWNY 1000 20ML-60RTG/DUS</t>
  </si>
  <si>
    <t>DOWNY 500 10ML ADORABLE-12PCS/RTG</t>
  </si>
  <si>
    <t>4987176052865</t>
  </si>
  <si>
    <t>4987176138910</t>
  </si>
  <si>
    <t>DOWNY 500 10ML ANTI BAU-12PCS/RTG</t>
  </si>
  <si>
    <t>4987176180520</t>
  </si>
  <si>
    <t>DOWNY 500 10ML FLORAL PINK-12PCS/RTG</t>
  </si>
  <si>
    <t>4902430803380</t>
  </si>
  <si>
    <t>DOWNY 500 10ML FRENCH LAVENDER-12PCS/RTG</t>
  </si>
  <si>
    <t>4987176078148</t>
  </si>
  <si>
    <t>DOWNY 500 10ML FRESH-12PCS/RTG</t>
  </si>
  <si>
    <t>4987176052780</t>
  </si>
  <si>
    <t>DOWNY 500 10ML SPORTS FRESH-12PCS/RTG</t>
  </si>
  <si>
    <t>4902430821827</t>
  </si>
  <si>
    <t>DOWNY 500 10ML-60RTG/DUS</t>
  </si>
  <si>
    <t>4987176111494</t>
  </si>
  <si>
    <t>DOWNY 500 11ML SUNRISE-12PCS/RTG</t>
  </si>
  <si>
    <t>4902430745703</t>
  </si>
  <si>
    <t>4987176111487</t>
  </si>
  <si>
    <t>4902430952767</t>
  </si>
  <si>
    <t>4902430822923</t>
  </si>
  <si>
    <t>4902430897112</t>
  </si>
  <si>
    <t>4987176051356</t>
  </si>
  <si>
    <t>4987176051349</t>
  </si>
  <si>
    <t>DRAFT BESAR-1BTL</t>
  </si>
  <si>
    <t>DRAFT BESAR-1KRAT</t>
  </si>
  <si>
    <t>DRUM STIX-1PCS</t>
  </si>
  <si>
    <t>8997242860016</t>
  </si>
  <si>
    <t>DRUM STIX-30PCS/DUS</t>
  </si>
  <si>
    <t>DUNHILL MILD 20-1BKS</t>
  </si>
  <si>
    <t>8998127912370</t>
  </si>
  <si>
    <t>8995029006725</t>
  </si>
  <si>
    <t>8995029006718</t>
  </si>
  <si>
    <t>DUOSUS COKLAT-1DUS</t>
  </si>
  <si>
    <t>8995029008736</t>
  </si>
  <si>
    <t>8997210720175</t>
  </si>
  <si>
    <t>8997210720601</t>
  </si>
  <si>
    <t>8997011931732</t>
  </si>
  <si>
    <t>8993560025236</t>
  </si>
  <si>
    <t>8993560025106</t>
  </si>
  <si>
    <t>EAGLE CHOCOLATE DOLLAR 500-125PCS/TPL</t>
  </si>
  <si>
    <t>8992730999766</t>
  </si>
  <si>
    <t>9988686611701</t>
  </si>
  <si>
    <t>8998866615297</t>
  </si>
  <si>
    <t>8998866611725</t>
  </si>
  <si>
    <t>EKONOMI JERUK NIPIS 650ML-1PCS</t>
  </si>
  <si>
    <t>8998866611718</t>
  </si>
  <si>
    <t>ELIT JAGUNG BAKAR-1RTG</t>
  </si>
  <si>
    <t>ELLIPS HAIR TREATMENT-1PCS</t>
  </si>
  <si>
    <t>8993417200021</t>
  </si>
  <si>
    <t>ELLIPS SHINY BLACK-1PCS</t>
  </si>
  <si>
    <t>8993417200045</t>
  </si>
  <si>
    <t>EMILY ROSE CREAM CHOCOLATE-1BKS</t>
  </si>
  <si>
    <t>8995205000998</t>
  </si>
  <si>
    <t>EMMA ROSE CREAM-1BKS</t>
  </si>
  <si>
    <t>8995205001001</t>
  </si>
  <si>
    <t>ENAO-1KTK</t>
  </si>
  <si>
    <t>8999988269160</t>
  </si>
  <si>
    <t>ENAO-5KTK/PACK</t>
  </si>
  <si>
    <t>ENERGEN 30GR JAGUNG-10SCT/RTG</t>
  </si>
  <si>
    <t>8996001440520</t>
  </si>
  <si>
    <t>ENERGEN 30GR JAHE-10SCT/RTG</t>
  </si>
  <si>
    <t>8996001440353</t>
  </si>
  <si>
    <t>ENERGEN 30GR KACANG HIJAU-10SCT/RTG</t>
  </si>
  <si>
    <t>8996001440087</t>
  </si>
  <si>
    <t>ENERGEN 30GR KURMA-16RTG/DUS</t>
  </si>
  <si>
    <t>8996001440049</t>
  </si>
  <si>
    <t>ENERGEN 35GR KURMA-10SCT/RTG</t>
  </si>
  <si>
    <t>8996001603376</t>
  </si>
  <si>
    <t>ENERGEN 35GR VANILLA-10SCT/RTG</t>
  </si>
  <si>
    <t>8996001440124</t>
  </si>
  <si>
    <t>ENERGEN 35GR-16RTG/DUS</t>
  </si>
  <si>
    <t>ENERGEN CHAMPION-1RTG</t>
  </si>
  <si>
    <t>8996001603437</t>
  </si>
  <si>
    <t>ES PUTER-1RTG</t>
  </si>
  <si>
    <t>8993500120199</t>
  </si>
  <si>
    <t>8998898237672</t>
  </si>
  <si>
    <t>ESEMAG-1KTK</t>
  </si>
  <si>
    <t>8998898810219</t>
  </si>
  <si>
    <t>EXTRAJOSS-12SCT/KTK</t>
  </si>
  <si>
    <t>8993058105013</t>
  </si>
  <si>
    <t>EXTRAJOSS-5KTK/PACK</t>
  </si>
  <si>
    <t>FANCY BALON-20PCS/PACK</t>
  </si>
  <si>
    <t>FANCY BALON-40PCS/PACK</t>
  </si>
  <si>
    <t>FANCY BOLA BESAR-1IKAT</t>
  </si>
  <si>
    <t>FANCY BOLA KECIL-1IKAT</t>
  </si>
  <si>
    <t>FANCY TELUR KECIL-1IKAT</t>
  </si>
  <si>
    <t>FANCY TOYS KANTONG AJAIB-20PCS/PACK</t>
  </si>
  <si>
    <t>8993274531887</t>
  </si>
  <si>
    <t>FLORIDINA 360ML KELAPA-1BTL</t>
  </si>
  <si>
    <t>8998866202923</t>
  </si>
  <si>
    <t>FLORIDINA 360ML ORANGE-1BTL</t>
  </si>
  <si>
    <t>8998866500708</t>
  </si>
  <si>
    <t>FLORIDINA 360ML-12BTL/DUS</t>
  </si>
  <si>
    <t>FORTUNE 1L-12BKS/DUS</t>
  </si>
  <si>
    <t>FORTUNE 1L-1BKS</t>
  </si>
  <si>
    <t>FORTUNE 2L-1BKS</t>
  </si>
  <si>
    <t>8998225800043</t>
  </si>
  <si>
    <t>FORTUNE 2L-6BKS/DUS</t>
  </si>
  <si>
    <t>FOX HERITAGE-1BKS</t>
  </si>
  <si>
    <t>8997212800837</t>
  </si>
  <si>
    <t>8997212800400</t>
  </si>
  <si>
    <t>8997212800332</t>
  </si>
  <si>
    <t>089686834109</t>
  </si>
  <si>
    <t>089686834284</t>
  </si>
  <si>
    <t>089686834055</t>
  </si>
  <si>
    <t>089686834277</t>
  </si>
  <si>
    <t>089686834253</t>
  </si>
  <si>
    <t>FRENCH FRIES PREMIUM 27GR-1PCS</t>
  </si>
  <si>
    <t>8886013281481</t>
  </si>
  <si>
    <t>FRENCH FRIES PREMIUM 62GR-1BKS</t>
  </si>
  <si>
    <t>8886013223207</t>
  </si>
  <si>
    <t>FRENTA COLA-10PCS/RTG</t>
  </si>
  <si>
    <t>8992942297148</t>
  </si>
  <si>
    <t>FRENTA FRUIT PUNCH-10PCS/RTG</t>
  </si>
  <si>
    <t>8992942180006</t>
  </si>
  <si>
    <t>FRENTA JERUK-10PCS/RTG</t>
  </si>
  <si>
    <t>8992942297100</t>
  </si>
  <si>
    <t>FRENTA LEMON-10PCS/RTG</t>
  </si>
  <si>
    <t>8992942297186</t>
  </si>
  <si>
    <t>FRENTA MANGGA-10PCS/RTG</t>
  </si>
  <si>
    <t>8992942017241</t>
  </si>
  <si>
    <t>FRENTA PERMEN KARET-10PCS/RTG</t>
  </si>
  <si>
    <t>8992942297209</t>
  </si>
  <si>
    <t>FRENTA RAINBOW BERRY-10PCS/RTG</t>
  </si>
  <si>
    <t>8992942017203</t>
  </si>
  <si>
    <t>FRENTA STROBERI-10PCS/RTG</t>
  </si>
  <si>
    <t>8992942297124</t>
  </si>
  <si>
    <t>FRENTA-10PCS/RTG</t>
  </si>
  <si>
    <t>8992942297162</t>
  </si>
  <si>
    <t>FRENTANIA-24GLS/DUS</t>
  </si>
  <si>
    <t>FRESCO 2IN1 KOPI GULA-20SCT/RTG</t>
  </si>
  <si>
    <t>8991002109001</t>
  </si>
  <si>
    <t>8993200667215</t>
  </si>
  <si>
    <t>FRESHMINT-40PCS/TPL</t>
  </si>
  <si>
    <t>FRESTEA 350ML APEL-1BTL</t>
  </si>
  <si>
    <t>8992761166212</t>
  </si>
  <si>
    <t>FRESTEA 350ML HONEY-1BTL</t>
  </si>
  <si>
    <t>8992761166205</t>
  </si>
  <si>
    <t>FRESTEA 350ML LECI-1BTL</t>
  </si>
  <si>
    <t>8992761166236</t>
  </si>
  <si>
    <t>FRESTEA 350ML MARKISA-1BTL</t>
  </si>
  <si>
    <t>8992761166229</t>
  </si>
  <si>
    <t>FRESTEA 350ML MELATI-1BTL</t>
  </si>
  <si>
    <t>8992761166052</t>
  </si>
  <si>
    <t>FRESTEA 350ML NUSANTARA-1BTL</t>
  </si>
  <si>
    <t>8992761166243</t>
  </si>
  <si>
    <t>FRESTEA 350ML-12BTL/SLOP</t>
  </si>
  <si>
    <t>FRISAN FLAG SCT COKELAT-6SCT/PACK</t>
  </si>
  <si>
    <t>8992753102303</t>
  </si>
  <si>
    <t>FRISAN FLAG SCT PUTIH-6SCT/PACK</t>
  </si>
  <si>
    <t>8992753031900</t>
  </si>
  <si>
    <t>FRISAN FLAG SCT-20PACK/DUS</t>
  </si>
  <si>
    <t>8992753182008</t>
  </si>
  <si>
    <t>8992753184002</t>
  </si>
  <si>
    <t>FRISAN FLAG UHT 115ML-36KTK/DUS</t>
  </si>
  <si>
    <t>FRISAN FLAG UHT 180ML COKELAT-1KTK</t>
  </si>
  <si>
    <t>8992753182206</t>
  </si>
  <si>
    <t>FRISAN FLAG UHT 180ML STRAWBERRY-1KTK</t>
  </si>
  <si>
    <t>8992753184200</t>
  </si>
  <si>
    <t>FRISAN FLAG UHT 180ML-36KTK/DUS</t>
  </si>
  <si>
    <t>FRISAN FLAG UHT 225ML COKLAT-1KTK</t>
  </si>
  <si>
    <t>8992753033720</t>
  </si>
  <si>
    <t>FRISAN FLAG UHT 225ML PUTIH-1KTK</t>
  </si>
  <si>
    <t>8992753033744</t>
  </si>
  <si>
    <t>FRISAN FLAG UHT 225ML STROBERI-1KTK</t>
  </si>
  <si>
    <t>8992753033737</t>
  </si>
  <si>
    <t>8992753102204</t>
  </si>
  <si>
    <t>8992753101207</t>
  </si>
  <si>
    <t>8992753033652</t>
  </si>
  <si>
    <t>FRUTEA BOTOL 350ML APEL-1BTL</t>
  </si>
  <si>
    <t>8996006858085</t>
  </si>
  <si>
    <t>FRUTEA BOTOL 350ML BLACKCURRANT-1BTL</t>
  </si>
  <si>
    <t>8996006858160</t>
  </si>
  <si>
    <t>FRUTEA BOTOL 350ML FREEZE-1BTL</t>
  </si>
  <si>
    <t>8996006858115</t>
  </si>
  <si>
    <t>FRUTEA BOTOL 350ML GUAVA-1BTL</t>
  </si>
  <si>
    <t>8996006858092</t>
  </si>
  <si>
    <t>FRUTEA BOTOL 350ML LEMON-1BTL</t>
  </si>
  <si>
    <t>8996006858320</t>
  </si>
  <si>
    <t>FRUTEA BOTOL 350ML STROBERI-1BTL</t>
  </si>
  <si>
    <t>8996006858108</t>
  </si>
  <si>
    <t>FRUTEA BOTOL 350ML-12BTL/DUS</t>
  </si>
  <si>
    <t>8996006853400</t>
  </si>
  <si>
    <t>FULLO BLASTO-1KTK</t>
  </si>
  <si>
    <t>8991102308861</t>
  </si>
  <si>
    <t>FULLO PACK PEDE CHOCO STRAWBERRY-1KTK</t>
  </si>
  <si>
    <t>8991102381222</t>
  </si>
  <si>
    <t>FULLO PACK PEDE CHOCOLATE-1KTK</t>
  </si>
  <si>
    <t>8991102380805</t>
  </si>
  <si>
    <t>FULLO PACK PEDE VANILLA-1KTK</t>
  </si>
  <si>
    <t>8991102381024</t>
  </si>
  <si>
    <t>FULLO PACK PEDE-6PACK/DUS</t>
  </si>
  <si>
    <t>8991002109377</t>
  </si>
  <si>
    <t>GAPURA GELAS-48PCS/DUS</t>
  </si>
  <si>
    <t>GARAM CAP TANGAN-1PCS</t>
  </si>
  <si>
    <t>8993111332509</t>
  </si>
  <si>
    <t>GARAM DAPUR MAMA-1BKS</t>
  </si>
  <si>
    <t>8997026760013</t>
  </si>
  <si>
    <t>011747234207</t>
  </si>
  <si>
    <t>GARAM DOLPIN 500GR-1BKS</t>
  </si>
  <si>
    <t>GARAM DOLPIN 500GR-24BKS/BALL</t>
  </si>
  <si>
    <t>GARAM JAGO 135GR-1BKS</t>
  </si>
  <si>
    <t>8997019212024</t>
  </si>
  <si>
    <t>GARAM JAGO 135GR-40BKS/BALL</t>
  </si>
  <si>
    <t>GARAM RATU LAUT 250GR-1BKS</t>
  </si>
  <si>
    <t>8997025690960</t>
  </si>
  <si>
    <t>GARAM RATU LAUT 250GR-20BKS/BALL</t>
  </si>
  <si>
    <t>GARDEN MIDNIGHT GARDENIA-1PCS</t>
  </si>
  <si>
    <t>8992946533501</t>
  </si>
  <si>
    <t>8992946533976</t>
  </si>
  <si>
    <t>GARDEN TAIFI ROSE-1PCS</t>
  </si>
  <si>
    <t>8992946533495</t>
  </si>
  <si>
    <t>8992775004340</t>
  </si>
  <si>
    <t>8992775110171</t>
  </si>
  <si>
    <t>GARUDA CRUNCHY 2000 OCORN-1RTG</t>
  </si>
  <si>
    <t>8992775002391</t>
  </si>
  <si>
    <t>GARUDA CRUNCHY 2000 POTATO-1RTG</t>
  </si>
  <si>
    <t>8992775002193</t>
  </si>
  <si>
    <t>GARUDA CRUNCHY 2000-6RTG/DUS</t>
  </si>
  <si>
    <t>GARUDA CRUNCHY 70GR-1BKS</t>
  </si>
  <si>
    <t>8992775004999</t>
  </si>
  <si>
    <t>GARUDA CRUNCHY OCORN 15GR-1BKS</t>
  </si>
  <si>
    <t>8992775004418</t>
  </si>
  <si>
    <t>8992775004371</t>
  </si>
  <si>
    <t>8992775005392</t>
  </si>
  <si>
    <t>8992775004456</t>
  </si>
  <si>
    <t>GARUDA KACANG ATOM 1000-1RTG</t>
  </si>
  <si>
    <t>8992775214008</t>
  </si>
  <si>
    <t>GARUDA PILUS 1000 20GR-2RTG/PACK</t>
  </si>
  <si>
    <t>8992775000854</t>
  </si>
  <si>
    <t>GARUDA PILUS 1000 20GR-3PACK/BALL</t>
  </si>
  <si>
    <t>GARUDA PILUS 1000 22GR-10PCS/RTG</t>
  </si>
  <si>
    <t>GARUDA PILUS 500 9GR-10PCS/RTG</t>
  </si>
  <si>
    <t>GARUDA PILUS 500 9GR-2RTG/PACK</t>
  </si>
  <si>
    <t>8992775201435</t>
  </si>
  <si>
    <t>GARUDA PILUS 500 9GR-6PACK/BALL</t>
  </si>
  <si>
    <t>GARUDA PUFFY STICK JAGUNG BAKAR-1RTG</t>
  </si>
  <si>
    <t>8992775005613</t>
  </si>
  <si>
    <t>GARUDA ROSTA 1000 12GR-10PCS/RTG</t>
  </si>
  <si>
    <t>8992775203408</t>
  </si>
  <si>
    <t>GARUDA ROSTA 1000 12GR-6PACK/DUS</t>
  </si>
  <si>
    <t>GARUDA TINGTING-1PACK</t>
  </si>
  <si>
    <t>8992775610008</t>
  </si>
  <si>
    <t>GELAS HOK-1PACK</t>
  </si>
  <si>
    <t>GELAS KACA-1PCS</t>
  </si>
  <si>
    <t>GELAS KOPI-1PACK</t>
  </si>
  <si>
    <t>GEO MILD-1BKS</t>
  </si>
  <si>
    <t>8991918101014</t>
  </si>
  <si>
    <t>GERY BISCHOC 1000-10PCS/RTG</t>
  </si>
  <si>
    <t>8992775315248</t>
  </si>
  <si>
    <t>GERY BISCHOC 500-10PCS/RTG</t>
  </si>
  <si>
    <t>8992775315019</t>
  </si>
  <si>
    <t>GERY BISCHOC-12RTG/DUS</t>
  </si>
  <si>
    <t>GERY CHOCO RING-1RTG</t>
  </si>
  <si>
    <t>8992775004302</t>
  </si>
  <si>
    <t>GERY CHOCO RING-5BKS/PACK</t>
  </si>
  <si>
    <t>8992775000076</t>
  </si>
  <si>
    <t>GERY DILAN TOPLES-1TPL</t>
  </si>
  <si>
    <t>GERY DILAN-12KTK/DUS</t>
  </si>
  <si>
    <t>GERY DILAN-1KTK</t>
  </si>
  <si>
    <t>8992775002599</t>
  </si>
  <si>
    <t>GERY DONUTS-1KTK</t>
  </si>
  <si>
    <t>8992775317242</t>
  </si>
  <si>
    <t>GERY DONUTS-6KTK/DUS</t>
  </si>
  <si>
    <t>8992775311585</t>
  </si>
  <si>
    <t>GERY KREKERS BERAS-10BKS/PACK</t>
  </si>
  <si>
    <t>8992775000779</t>
  </si>
  <si>
    <t>GERY MESES-12RTG/DUS</t>
  </si>
  <si>
    <t>8992775005262</t>
  </si>
  <si>
    <t>GERY SALUUT 1000 ABON-10BKS/RTG</t>
  </si>
  <si>
    <t>8992775003978</t>
  </si>
  <si>
    <t>GERY SALUUT 1000 CHEESE-10BKS/RTG</t>
  </si>
  <si>
    <t>8992775305034</t>
  </si>
  <si>
    <t>GERY SALUUT 1000 COKLAT KELAPA-10BKS/RTG</t>
  </si>
  <si>
    <t>8992775001806</t>
  </si>
  <si>
    <t>GERY SALUUT 1000 COKLAT-10BKS/RTG</t>
  </si>
  <si>
    <t>8992775305003</t>
  </si>
  <si>
    <t>GERY SALUUT 1000 KELAPA-10BKS/RTG</t>
  </si>
  <si>
    <t>8992775305126</t>
  </si>
  <si>
    <t>GERY SALUUT 1000 MATCHA-10BKS/RTG</t>
  </si>
  <si>
    <t>8992775305188</t>
  </si>
  <si>
    <t>GERY SALUUT 500-2RTG/PACK</t>
  </si>
  <si>
    <t>8992775315033</t>
  </si>
  <si>
    <t>GERY SALUUT 500-6PACK/DUS</t>
  </si>
  <si>
    <t>8992775311660</t>
  </si>
  <si>
    <t>8992775311684</t>
  </si>
  <si>
    <t>9892775311585</t>
  </si>
  <si>
    <t>GERY SALUUT MALKIST-12PCS/KTK</t>
  </si>
  <si>
    <t>8992775000533</t>
  </si>
  <si>
    <t>GERY SALUUT ROLL 500 CHOCO-1KTK</t>
  </si>
  <si>
    <t>8992775311417</t>
  </si>
  <si>
    <t>GERY SALUUT ROLL 500 CHOCO-6KTK/DUS</t>
  </si>
  <si>
    <t>GERY SALUUT WAFER 1000 COKLAT TABUR KELAPA-12PCS/KTK</t>
  </si>
  <si>
    <t>8992775001660</t>
  </si>
  <si>
    <t>GERY SALUUT WAFER 1000 TABUR KELAPA-12PCS/KTK</t>
  </si>
  <si>
    <t>8992775001028</t>
  </si>
  <si>
    <t>GERY SALUUT WAFER 1000-6KTK/DUS</t>
  </si>
  <si>
    <t>GERY SALUUT WAFER 500 CHOCOLATE-1RTG</t>
  </si>
  <si>
    <t>8992775312469</t>
  </si>
  <si>
    <t>GERY SALUUT WAFER 500 HAZELNUT-1KTK</t>
  </si>
  <si>
    <t>8992775312414</t>
  </si>
  <si>
    <t>GERY SEREAL 1000-12RTG/DUS</t>
  </si>
  <si>
    <t>GERY SEREAL 1000-1RTG</t>
  </si>
  <si>
    <t>8992775311509</t>
  </si>
  <si>
    <t>8992775311325</t>
  </si>
  <si>
    <t>GERY SEREAL 500-1RTG</t>
  </si>
  <si>
    <t>8992775311318</t>
  </si>
  <si>
    <t>GERY SEREAL 500-6RTG/DUS</t>
  </si>
  <si>
    <t>GERY SEREAL BANTAL 2000 30GR-12PACK/DUS</t>
  </si>
  <si>
    <t>GERY SEREAL BANTAL 2000 COK 30GR-5BKS/PACK</t>
  </si>
  <si>
    <t>8992775318201</t>
  </si>
  <si>
    <t>GERY SEREAL BANTAL 2000 KEJU 30GR-5BKS/PACK</t>
  </si>
  <si>
    <t>8992775000663</t>
  </si>
  <si>
    <t>GERY SEREAL BANTAL 30GR-1BKS</t>
  </si>
  <si>
    <t>GERY SEREAL BANTAL KEJU 30GR-10BKS/PACK</t>
  </si>
  <si>
    <t>GERY SEREAL BANTAL KEJU 30GR-4PACK/DUS</t>
  </si>
  <si>
    <t>GILLETTE BIRU-1PCS</t>
  </si>
  <si>
    <t>4987176092267</t>
  </si>
  <si>
    <t>GILLETTE BLUE-1PCS</t>
  </si>
  <si>
    <t>8888826019589</t>
  </si>
  <si>
    <t>8992765101004</t>
  </si>
  <si>
    <t>GILLETTE KUNING-1PCS</t>
  </si>
  <si>
    <t>8992765301008</t>
  </si>
  <si>
    <t>GO CHOCO CREPES-1KTK</t>
  </si>
  <si>
    <t>8994834001024</t>
  </si>
  <si>
    <t>GO CHOCO CREPES-8KTK/DUS</t>
  </si>
  <si>
    <t>GO MALKIST-2RTG/PACK</t>
  </si>
  <si>
    <t>8994834000775</t>
  </si>
  <si>
    <t>GO MALKIST-8PACK/DUS</t>
  </si>
  <si>
    <t>GO POTATO 1000-10PCS/PACK</t>
  </si>
  <si>
    <t>GO POTATO-2RTG/PACK</t>
  </si>
  <si>
    <t>8994834000331</t>
  </si>
  <si>
    <t>GO POTATO-8PACK/DUS</t>
  </si>
  <si>
    <t>GOIN BANANA-1TPL</t>
  </si>
  <si>
    <t>6952900120811</t>
  </si>
  <si>
    <t>GOLCO 1L-12PCS/DUS</t>
  </si>
  <si>
    <t>GOLCO 1L-1PCS</t>
  </si>
  <si>
    <t>8997033410468</t>
  </si>
  <si>
    <t>GOLCO 2L-1PCS</t>
  </si>
  <si>
    <t>8997033410499</t>
  </si>
  <si>
    <t>GOLCO 2L-6PCS/DUS</t>
  </si>
  <si>
    <t>GOLCO 400ML-1BTL</t>
  </si>
  <si>
    <t>8997033410024</t>
  </si>
  <si>
    <t>GOLCO 400ML-24BTL/DUS</t>
  </si>
  <si>
    <t>GOLCO GELAS 180ML-1GLS</t>
  </si>
  <si>
    <t>8997033410512</t>
  </si>
  <si>
    <t>GOLCO GELAS 180ML-48GLS/DUS</t>
  </si>
  <si>
    <t>GOLD COIN CHOCOLATE-200BTR/TPL</t>
  </si>
  <si>
    <t>6950580401039</t>
  </si>
  <si>
    <t>GOLDA DOLCE LATTE 200ML-12BTL/DUS</t>
  </si>
  <si>
    <t>GOLDA DOLCE LATTE 200ML-1BTL</t>
  </si>
  <si>
    <t>8998866201841</t>
  </si>
  <si>
    <t>GOLDEN BELL-1TPL</t>
  </si>
  <si>
    <t>8995125701340</t>
  </si>
  <si>
    <t>GOLIATH BIRU-1PCS</t>
  </si>
  <si>
    <t>8994705042989</t>
  </si>
  <si>
    <t>GOLIATH KUNING-1PCS</t>
  </si>
  <si>
    <t>8994705044105</t>
  </si>
  <si>
    <t>GOOD DAY FREEZE CHOC ORANGE-1RTG</t>
  </si>
  <si>
    <t>8991002103634</t>
  </si>
  <si>
    <t>8991002113886</t>
  </si>
  <si>
    <t>9891002113640</t>
  </si>
  <si>
    <t>GOOD DAY FREEZE MOCAFRIO-1RTG</t>
  </si>
  <si>
    <t>8991002103733</t>
  </si>
  <si>
    <t>8994755030967</t>
  </si>
  <si>
    <t>GOODDAY 250ML AVOCADO DELIGHT-1BTL</t>
  </si>
  <si>
    <t>8991002121065</t>
  </si>
  <si>
    <t>GOODDAY 250ML FANTASTIC MOCACINO-1BTL</t>
  </si>
  <si>
    <t>8991002121010</t>
  </si>
  <si>
    <t>GOODDAY 250ML ORIGINALE CAPPUCCINO-1BTL</t>
  </si>
  <si>
    <t>8991002121089</t>
  </si>
  <si>
    <t>GOODDAY 250ML TIRAMISU BLISS-1BTL</t>
  </si>
  <si>
    <t>8991002121003</t>
  </si>
  <si>
    <t>GOODDAY 250ML-24BTL/DUS</t>
  </si>
  <si>
    <t>GOODDAY 3IN1 CARAMELLO-10SCT/RTG</t>
  </si>
  <si>
    <t>8991002113275</t>
  </si>
  <si>
    <t>GOODDAY 3IN1 CARREBIAN NUT-10SCT/RTG</t>
  </si>
  <si>
    <t>8991002103931</t>
  </si>
  <si>
    <t>GOODDAY 3IN1 CHOCO NUT-10SCT/RTG</t>
  </si>
  <si>
    <t>8991002133280</t>
  </si>
  <si>
    <t>GOODDAY 3IN1 CHOCOCINNO-10SCT/RTG</t>
  </si>
  <si>
    <t>8991002103832</t>
  </si>
  <si>
    <t>GOODDAY 3IN1 COOLIN COFFE-10SCT/RTG</t>
  </si>
  <si>
    <t>8991002103436</t>
  </si>
  <si>
    <t>GOODDAY 3IN1 MOCA CARAMEL-10SCT/RTG</t>
  </si>
  <si>
    <t>8991002133327</t>
  </si>
  <si>
    <t>GOODDAY 3IN1 MOCA CHOCO-10SCT/RTG</t>
  </si>
  <si>
    <t>8991002133525</t>
  </si>
  <si>
    <t>GOODDAY 3IN1 MOCACINNO-10SCT/RTG</t>
  </si>
  <si>
    <t>8991002103238</t>
  </si>
  <si>
    <t>GOODDAY 3IN1 ORIGINAL-10SCT/RTG</t>
  </si>
  <si>
    <t>8991002103535</t>
  </si>
  <si>
    <t>GOODDAY 3IN1 VANILLA LATTE-10SCT/RTG</t>
  </si>
  <si>
    <t>8991002103337</t>
  </si>
  <si>
    <t>GOODDAY CAPPUCINNO-10PCS/RTG</t>
  </si>
  <si>
    <t>8991002103764</t>
  </si>
  <si>
    <t>GOODDAY CAPPUCINNO-12RTG/DUS</t>
  </si>
  <si>
    <t>8993883490018</t>
  </si>
  <si>
    <t>8994834005992</t>
  </si>
  <si>
    <t>GOPEK-4PACK/DUS</t>
  </si>
  <si>
    <t>GORIORIO 1000 VANILA-1KTK</t>
  </si>
  <si>
    <t>8994834006999</t>
  </si>
  <si>
    <t>GORIORIO 1000-10KTK/DUS</t>
  </si>
  <si>
    <t>GORIORIO 500-2RTG/PACK</t>
  </si>
  <si>
    <t>GORIORIO 500-8PACK/DUS</t>
  </si>
  <si>
    <t>GUDANG GARAM FILTER-1BKS</t>
  </si>
  <si>
    <t>8998989100120</t>
  </si>
  <si>
    <t>GUDANG GARAM FILTER-20BKS/SLOP</t>
  </si>
  <si>
    <t>GULA MERAH-1PCS</t>
  </si>
  <si>
    <t>GULA MERAH-5PCS/BKS</t>
  </si>
  <si>
    <t>GULA ROSE BRAND 1KG-1BKS</t>
  </si>
  <si>
    <t>8993093665480</t>
  </si>
  <si>
    <t>GULA ROSE BRAND 1KG-20BKS/DUS</t>
  </si>
  <si>
    <t>GULA ROSE BRAND 500GR-1BKS</t>
  </si>
  <si>
    <t>GULA ROSE BRAND 500GR-40BKS/DUS</t>
  </si>
  <si>
    <t>GULA ROSE BRAND KUNING 1KG-1BKS</t>
  </si>
  <si>
    <t>8993093665497</t>
  </si>
  <si>
    <t>GULA STAR SWEET 650GR-1BKS</t>
  </si>
  <si>
    <t>8997027960368</t>
  </si>
  <si>
    <t>GULA TAMBORA-1BKS</t>
  </si>
  <si>
    <t>GULA WALINI-1BKS</t>
  </si>
  <si>
    <t>GULA WALINI-50KG/ZAK</t>
  </si>
  <si>
    <t>GULAKU 1KG HIJAU-1BKS</t>
  </si>
  <si>
    <t>8995177101112</t>
  </si>
  <si>
    <t>GULAKU 1KG KUNING-1BKS</t>
  </si>
  <si>
    <t>8995177102058</t>
  </si>
  <si>
    <t>GULAKU 1KG-24BKS/DUS</t>
  </si>
  <si>
    <t>GULAKU 500GR HIJAU-1BKS</t>
  </si>
  <si>
    <t>8995177108883</t>
  </si>
  <si>
    <t>GULAS-1BKS</t>
  </si>
  <si>
    <t>8886047030130</t>
  </si>
  <si>
    <t>GUNTING-1PCS</t>
  </si>
  <si>
    <t>8997213770023</t>
  </si>
  <si>
    <t>HANZEL-12KTK/DUS</t>
  </si>
  <si>
    <t>HANZEL-1KTK</t>
  </si>
  <si>
    <t>8993175540339</t>
  </si>
  <si>
    <t>HAPPYDENT COOL WHITE-1PACK</t>
  </si>
  <si>
    <t>8990800019482</t>
  </si>
  <si>
    <t>HAPPYDENT WAVE-70BTR/KTK</t>
  </si>
  <si>
    <t>8990800023816</t>
  </si>
  <si>
    <t>HARPIC 200ML-1BTL</t>
  </si>
  <si>
    <t>8993560033040</t>
  </si>
  <si>
    <t>HARUM MANIS-1PACK</t>
  </si>
  <si>
    <t>HATARI DURIAN-1BKS</t>
  </si>
  <si>
    <t>8997025914301</t>
  </si>
  <si>
    <t>HELLO PANDA-12PACK/DUS</t>
  </si>
  <si>
    <t>HELLO PANDA-1PACK</t>
  </si>
  <si>
    <t>8994504102112</t>
  </si>
  <si>
    <t>HEMAVITON 150ML-10BTL/SLOP</t>
  </si>
  <si>
    <t>HEMAVITON 150ML-1BTL</t>
  </si>
  <si>
    <t>8999908034205</t>
  </si>
  <si>
    <t>HEPILO AYAM BAWANG-10BKS/PACK</t>
  </si>
  <si>
    <t>8997220220078</t>
  </si>
  <si>
    <t>8997220220023</t>
  </si>
  <si>
    <t>HEPILO SAMBAL MATAH-10BKS/PACK</t>
  </si>
  <si>
    <t>8997220220894</t>
  </si>
  <si>
    <t>749921030733</t>
  </si>
  <si>
    <t>HILO BELGIAN CHOCOLATE-10SCT/RTG</t>
  </si>
  <si>
    <t>749921030641</t>
  </si>
  <si>
    <t>HILO CHOCOLATE AVOCADO-1RTG</t>
  </si>
  <si>
    <t>749921030375</t>
  </si>
  <si>
    <t>HILO CHOCOLATE BANANA-1RTG</t>
  </si>
  <si>
    <t>749921030467</t>
  </si>
  <si>
    <t>HILO CHOCOLATE CHOCO MINT-1RTG</t>
  </si>
  <si>
    <t>749921031181</t>
  </si>
  <si>
    <t>HILO CHOCOLATE HAZELNUT-1RTG</t>
  </si>
  <si>
    <t>749921030337</t>
  </si>
  <si>
    <t>HILO CHOCOLATE TARO-1RTG</t>
  </si>
  <si>
    <t>749921030573</t>
  </si>
  <si>
    <t>HILO CHOCOLATE-10SCT/RTG</t>
  </si>
  <si>
    <t>749921030146</t>
  </si>
  <si>
    <t>HILO ES KETAN HITAM-10SCT/RTG</t>
  </si>
  <si>
    <t>749921030719</t>
  </si>
  <si>
    <t>HILO ES PISANG IJO-1RTG</t>
  </si>
  <si>
    <t>749921030955</t>
  </si>
  <si>
    <t>749921030429</t>
  </si>
  <si>
    <t>749921031020</t>
  </si>
  <si>
    <t>HILO SWISS CHOCOLATE-1RTG</t>
  </si>
  <si>
    <t>749921030436</t>
  </si>
  <si>
    <t>HILO TEH TARIK-1RTG</t>
  </si>
  <si>
    <t>749921031136</t>
  </si>
  <si>
    <t>HILO THAI TEA-10SCT/RTG</t>
  </si>
  <si>
    <t>749921030481</t>
  </si>
  <si>
    <t>HILO WHITE CHOCOLATE-10SCT/RTG</t>
  </si>
  <si>
    <t>749921030351</t>
  </si>
  <si>
    <t>8992745480426</t>
  </si>
  <si>
    <t>8992745480419</t>
  </si>
  <si>
    <t>HIT ORANGE 200ML-1BTL</t>
  </si>
  <si>
    <t>8992745120407</t>
  </si>
  <si>
    <t>HIT UNGU 200ML-1BTL</t>
  </si>
  <si>
    <t>8992745140955</t>
  </si>
  <si>
    <t>8994907001906</t>
  </si>
  <si>
    <t>8994907001890</t>
  </si>
  <si>
    <t>ICE BON BON-1BKS</t>
  </si>
  <si>
    <t>8998288100340</t>
  </si>
  <si>
    <t>ICE MALLOW-1BKS</t>
  </si>
  <si>
    <t>8992730996895</t>
  </si>
  <si>
    <t>ICHITAN BROWN SUGAR-1BTL</t>
  </si>
  <si>
    <t>8997218380159</t>
  </si>
  <si>
    <t>ICHITAN THAI COCO-1BTL</t>
  </si>
  <si>
    <t>8997218380166</t>
  </si>
  <si>
    <t>ICHITAN THAI MILK TEA-1BTL</t>
  </si>
  <si>
    <t>8997218380074</t>
  </si>
  <si>
    <t>IN MILD MENTHOL-1BKS</t>
  </si>
  <si>
    <t>8991926101020</t>
  </si>
  <si>
    <t>IN MILD-1BKS</t>
  </si>
  <si>
    <t>8991926101013</t>
  </si>
  <si>
    <t>INDOCAFE COFFE MIX-10PCS/RTG</t>
  </si>
  <si>
    <t>9311931024036</t>
  </si>
  <si>
    <t>INDOCAFE COFFE MIX-10RTG/PACK</t>
  </si>
  <si>
    <t>INDOFOOD KECAP ASIN-1BTL</t>
  </si>
  <si>
    <t>089686420333</t>
  </si>
  <si>
    <t>089686400816</t>
  </si>
  <si>
    <t>INDOFOOD SAMBAL PEDAS DAHSYAT-1BTL</t>
  </si>
  <si>
    <t>089686400045</t>
  </si>
  <si>
    <t>INDOFOOD SAMBAL PEDAS MANIS-1BTL</t>
  </si>
  <si>
    <t>089686400526</t>
  </si>
  <si>
    <t>INDOMIE ACEH-1BKS</t>
  </si>
  <si>
    <t>089686043204</t>
  </si>
  <si>
    <t>INDOMIE ACEH-40BKS/DUS</t>
  </si>
  <si>
    <t>INDOMIE AYAM BAWANG-1BKS</t>
  </si>
  <si>
    <t>089686010015</t>
  </si>
  <si>
    <t>INDOMIE AYAM BAWANG-40BKS/DUS</t>
  </si>
  <si>
    <t>INDOMIE AYAM GEPREK-1BKS</t>
  </si>
  <si>
    <t>089686043433</t>
  </si>
  <si>
    <t>INDOMIE AYAM GEPREK-40BKS/DUS</t>
  </si>
  <si>
    <t>INDOMIE AYAM POP-1BKS</t>
  </si>
  <si>
    <t>089686043648</t>
  </si>
  <si>
    <t>INDOMIE AYAM POP-40BKS/DUS</t>
  </si>
  <si>
    <t>INDOMIE AYAM SPESIAL-1BKS</t>
  </si>
  <si>
    <t>089686010046</t>
  </si>
  <si>
    <t>INDOMIE AYAM SPESIAL-40BKS/DUS</t>
  </si>
  <si>
    <t>INDOMIE CABE IJO-1BKS</t>
  </si>
  <si>
    <t>089686010718</t>
  </si>
  <si>
    <t>INDOMIE COTO MAKASAR-1BKS</t>
  </si>
  <si>
    <t>089686043051</t>
  </si>
  <si>
    <t>INDOMIE COTO MAKASAR-40BKS/DUS</t>
  </si>
  <si>
    <t>INDOMIE GORENG AYAM PANGGANG JUMBO-1BKS</t>
  </si>
  <si>
    <t>089686041767</t>
  </si>
  <si>
    <t>089686059779</t>
  </si>
  <si>
    <t>089686011036</t>
  </si>
  <si>
    <t>089686043297</t>
  </si>
  <si>
    <t>INDOMIE GORENG SPESIAL JUMBO-1BKS</t>
  </si>
  <si>
    <t>089686041705</t>
  </si>
  <si>
    <t>INDOMIE GORENG TAKOYAKI-1PCS</t>
  </si>
  <si>
    <t>089686040128</t>
  </si>
  <si>
    <t>INDOMIE GORENG-1BKS</t>
  </si>
  <si>
    <t>089686010947</t>
  </si>
  <si>
    <t>INDOMIE GORENG-40BKS/DUS</t>
  </si>
  <si>
    <t>INDOMIE KALDU AYAM-1BKS</t>
  </si>
  <si>
    <t>089686010107</t>
  </si>
  <si>
    <t>INDOMIE KALDU AYAM-40BKS/DUS</t>
  </si>
  <si>
    <t>INDOMIE KARE AYAM-1BKS</t>
  </si>
  <si>
    <t>089686010527</t>
  </si>
  <si>
    <t>INDOMIE KARE AYAM-40BKS/DUS</t>
  </si>
  <si>
    <t>INDOMIE KEBAB RENDANG-1BKS</t>
  </si>
  <si>
    <t>089686043662</t>
  </si>
  <si>
    <t>INDOMIE KEBAB RENDANG-40BKS/DUS</t>
  </si>
  <si>
    <t>INDOMIE LIMAU-1BKS</t>
  </si>
  <si>
    <t>089686011692</t>
  </si>
  <si>
    <t>INDOMIE RENDANG-1BKS</t>
  </si>
  <si>
    <t>089686910704</t>
  </si>
  <si>
    <t>INDOMIE RENDANG-40BKS/DUS</t>
  </si>
  <si>
    <t>INDOMIE RICA RICA-1BKS</t>
  </si>
  <si>
    <t>089686043273</t>
  </si>
  <si>
    <t>INDOMIE SEBLAK-1BKS</t>
  </si>
  <si>
    <t>089686043495</t>
  </si>
  <si>
    <t>INDOMIE SOTO LAMONGAN-1BKS</t>
  </si>
  <si>
    <t>089686043419</t>
  </si>
  <si>
    <t>INDOMIE SOTO LAMONGAN-40BKS/DUS</t>
  </si>
  <si>
    <t>INDOMIE SOTO SPESIAL-1BKS</t>
  </si>
  <si>
    <t>089686910384</t>
  </si>
  <si>
    <t>INDOMIE SOTO SPESIAL-40BKS/DUS</t>
  </si>
  <si>
    <t>INDOMIE SOTO-1BKS</t>
  </si>
  <si>
    <t>089686010343</t>
  </si>
  <si>
    <t>INDOMIE SOTO-40BKS/DUS</t>
  </si>
  <si>
    <t>089686040098</t>
  </si>
  <si>
    <t>INDOMILK CAIR CHOCOLATE-1BTL</t>
  </si>
  <si>
    <t>8992702005945</t>
  </si>
  <si>
    <t>INDOMILK CAIR MELON-1BTL</t>
  </si>
  <si>
    <t>8992702006003</t>
  </si>
  <si>
    <t>INDOMILK CAIR STRAWBERRY-1BTL</t>
  </si>
  <si>
    <t>8992702005976</t>
  </si>
  <si>
    <t>INDOMILK CAIR VANILA-1BTL</t>
  </si>
  <si>
    <t>8992702005921</t>
  </si>
  <si>
    <t>INDOMILK CAIR-24BTL/DUS</t>
  </si>
  <si>
    <t>8992702000063</t>
  </si>
  <si>
    <t>8992702000018</t>
  </si>
  <si>
    <t>INDOMILK KIDS UHT 115ML COKELAT-1KTK</t>
  </si>
  <si>
    <t>8993007000239</t>
  </si>
  <si>
    <t>INDOMILK KIDS UHT 115ML STRAWBERRY-1KTK</t>
  </si>
  <si>
    <t>8993007000253</t>
  </si>
  <si>
    <t>INDOMILK KIDS UHT 115ML VANILA-1KTK</t>
  </si>
  <si>
    <t>8993007000215</t>
  </si>
  <si>
    <t>INDOMILK KIDS UHT 115ML-40KTK/DUS</t>
  </si>
  <si>
    <t>INDOMILK SCT COKELAT-1PACK</t>
  </si>
  <si>
    <t>8993007001700</t>
  </si>
  <si>
    <t>INDOMILK SCT PUTIH-1PACK</t>
  </si>
  <si>
    <t>8993007001694</t>
  </si>
  <si>
    <t>INDOMILK SCT-20PACK/DUS</t>
  </si>
  <si>
    <t>8992702070202</t>
  </si>
  <si>
    <t>INTERBIS BONBON-1BKS</t>
  </si>
  <si>
    <t>8992758110105</t>
  </si>
  <si>
    <t>INTERBIS ROSE CHOCOLATE-1BKS</t>
  </si>
  <si>
    <t>8992758110044</t>
  </si>
  <si>
    <t>INTERBIS ROSE CREAM-1BKS</t>
  </si>
  <si>
    <t>8992758110068</t>
  </si>
  <si>
    <t>INTERBIS WAFER KRIM COKLAT-1BKS</t>
  </si>
  <si>
    <t>8992758110013</t>
  </si>
  <si>
    <t>ISI STAPLER SAFARI-10BKS/KTK</t>
  </si>
  <si>
    <t>4978562418242</t>
  </si>
  <si>
    <t>ISI STAPLER SAFARI-1BKS</t>
  </si>
  <si>
    <t>8991002504943</t>
  </si>
  <si>
    <t>IYES ROLL STRAWBERRY-1BKS</t>
  </si>
  <si>
    <t>8991002504967</t>
  </si>
  <si>
    <t>IYES ROLL-10BKS/PACK</t>
  </si>
  <si>
    <t>JAGO CHOCO BOL 7GR-20PCS/KTK</t>
  </si>
  <si>
    <t>8991001007605</t>
  </si>
  <si>
    <t>JAGO CHOCO KRESS-1KTK</t>
  </si>
  <si>
    <t>8991001007612</t>
  </si>
  <si>
    <t>JAGO MILK CHOCOLATE-1KTK</t>
  </si>
  <si>
    <t>8991001007452</t>
  </si>
  <si>
    <t>8997878002934</t>
  </si>
  <si>
    <t>8997878001944</t>
  </si>
  <si>
    <t>JAGOAN NEON-3RTG/PACK</t>
  </si>
  <si>
    <t>JAIPONG-1PACK</t>
  </si>
  <si>
    <t>8997008540312</t>
  </si>
  <si>
    <t>JAIPONG-24PACK/DUS</t>
  </si>
  <si>
    <t>9988866203067</t>
  </si>
  <si>
    <t>JAPOTA RUMPUT LAUT-1RTG</t>
  </si>
  <si>
    <t>8998866202428</t>
  </si>
  <si>
    <t>JARING CUCI PIRING-1PCS</t>
  </si>
  <si>
    <t>JASJUS-1RTG</t>
  </si>
  <si>
    <t>8998866200097</t>
  </si>
  <si>
    <t>JAZ1 260G PESONA SEGAR-1BKS</t>
  </si>
  <si>
    <t>8992727006866</t>
  </si>
  <si>
    <t>JAZ1 260G SEMERBAK CINTA-1BKS</t>
  </si>
  <si>
    <t>8992727006859</t>
  </si>
  <si>
    <t>JAZ1 5000-1BKS</t>
  </si>
  <si>
    <t>JAZ1 50GR-24RTG/DUS</t>
  </si>
  <si>
    <t>JAZ1 50GR-6PCS/RTG</t>
  </si>
  <si>
    <t>8992727005272</t>
  </si>
  <si>
    <t>8992727005296</t>
  </si>
  <si>
    <t>JAZ1 750GR PESONA SEGAR-1BKS</t>
  </si>
  <si>
    <t>8992727005302</t>
  </si>
  <si>
    <t>JAZ1 750GR SEMERBAK CINTA-1BKS</t>
  </si>
  <si>
    <t>8992727005289</t>
  </si>
  <si>
    <t>JAZ1 750GR-12BKS/DUS</t>
  </si>
  <si>
    <t>8992727008938</t>
  </si>
  <si>
    <t>JAZ1 DETERGEL-6SCT/RTG</t>
  </si>
  <si>
    <t>8992727007962</t>
  </si>
  <si>
    <t>8997004044296</t>
  </si>
  <si>
    <t>JELLY GOGONI-1PACK</t>
  </si>
  <si>
    <t>8997017990566</t>
  </si>
  <si>
    <t>JELLY GUM ANGGUR-1KTK</t>
  </si>
  <si>
    <t>8997004044081</t>
  </si>
  <si>
    <t>JELLY GUM BUAH-1KTK</t>
  </si>
  <si>
    <t>8997004041882</t>
  </si>
  <si>
    <t>JELLY GUM COLA-1KTK</t>
  </si>
  <si>
    <t>8997004040076</t>
  </si>
  <si>
    <t>JELLY GUM LECI-1KTK</t>
  </si>
  <si>
    <t>8997004044104</t>
  </si>
  <si>
    <t>JELLY JARING BESAR-6JRG/DUS</t>
  </si>
  <si>
    <t>JELLY MILENIA MINI CONELO-10PCS/PACK</t>
  </si>
  <si>
    <t>JELLY MILENIA MINI CONELO-20PACK/DUS</t>
  </si>
  <si>
    <t>JELLY SRIWIJAYA-10PCS/BAG</t>
  </si>
  <si>
    <t>JESS LOLI BLISTER-1BAG</t>
  </si>
  <si>
    <t>8992730996512</t>
  </si>
  <si>
    <t>JETZ 2000-10PCS/RTG</t>
  </si>
  <si>
    <t>089686605037</t>
  </si>
  <si>
    <t>089686609004</t>
  </si>
  <si>
    <t>JIMBARWANA GELAS-48GLS/DUS</t>
  </si>
  <si>
    <t>JITU SNACK-10BKS/RTG</t>
  </si>
  <si>
    <t>JITU SNACK-4RTG/DUS</t>
  </si>
  <si>
    <t>JOCKY BISKUIT COLEK COKLAT-25PCS/BAG</t>
  </si>
  <si>
    <t>8997017990696</t>
  </si>
  <si>
    <t>JOGER CHOCO STICK PISTOL-1TPL</t>
  </si>
  <si>
    <t>8939470105240</t>
  </si>
  <si>
    <t>JOGER KUM KUM HERO-1TPL</t>
  </si>
  <si>
    <t>8993470013125</t>
  </si>
  <si>
    <t>JULIES PEANUT-1BKS</t>
  </si>
  <si>
    <t>9556121021123</t>
  </si>
  <si>
    <t>9556121031078</t>
  </si>
  <si>
    <t>KACANG ASIN-1PACK</t>
  </si>
  <si>
    <t>KACANG BOBY PILUS-1PACK</t>
  </si>
  <si>
    <t>KACANG BOBY PILUS-5PACK/BALL</t>
  </si>
  <si>
    <t>KACANG GANGSAR SH 140GR 2000-1PCS</t>
  </si>
  <si>
    <t>8994222112318</t>
  </si>
  <si>
    <t>KACANG GANGSAR SH 140GR 2000-20PCS/PACK</t>
  </si>
  <si>
    <t>KACANG GANGSAR SH 50GR 2000-1PCS</t>
  </si>
  <si>
    <t>KACANG GANGSAR SH 50GR 2000-20PCS/PACK</t>
  </si>
  <si>
    <t>KACANG IYES 1000-1RTG</t>
  </si>
  <si>
    <t>8990019000110</t>
  </si>
  <si>
    <t>8990019000097</t>
  </si>
  <si>
    <t>KACANG IYES 500-15RTG/DUS</t>
  </si>
  <si>
    <t>KACANG IYES GARLIC 500-1RTG</t>
  </si>
  <si>
    <t>8991002504325</t>
  </si>
  <si>
    <t>KACANG IYES JAGUNG 500-1RTG</t>
  </si>
  <si>
    <t>8991002504219</t>
  </si>
  <si>
    <t>KACANG IYES PEDAS 500-1RTG</t>
  </si>
  <si>
    <t>8991002504103</t>
  </si>
  <si>
    <t>8991002504127</t>
  </si>
  <si>
    <t>KACANG KELINCI 15GR-10PCS/PACK</t>
  </si>
  <si>
    <t>8995077602849</t>
  </si>
  <si>
    <t>KACANG KORO DUA KELINCI-10BKS/PACK</t>
  </si>
  <si>
    <t>8995077600890</t>
  </si>
  <si>
    <t>KACANG KORO DUA KELINCI-6PACK/BALL</t>
  </si>
  <si>
    <t>KACANG MARNING 20GR-10BKS/PACK</t>
  </si>
  <si>
    <t>KACANG MAYASI JAGUNG BAKAR-10BKS/RTG</t>
  </si>
  <si>
    <t>8990019000028</t>
  </si>
  <si>
    <t>KACANG MAYASI PEDAS-10BKS/RTG</t>
  </si>
  <si>
    <t>8990019000011</t>
  </si>
  <si>
    <t>KACANG MAYASI RASA BAWANG-10BKS/RTG</t>
  </si>
  <si>
    <t>8990019000004</t>
  </si>
  <si>
    <t>KACANG MAYASI SAPI PANGGANG-10PCS/RTG</t>
  </si>
  <si>
    <t>8990019000486</t>
  </si>
  <si>
    <t>KACANG MAYASI-6RTG/DUS</t>
  </si>
  <si>
    <t>KACANG PILUS GARUDA 9GR RUMPUT LAUT-10PCS/RTG</t>
  </si>
  <si>
    <t>8992775201480</t>
  </si>
  <si>
    <t>KADO BASKOM MINI-1PACK</t>
  </si>
  <si>
    <t>KADO NAMPAN OVAL-1PACK</t>
  </si>
  <si>
    <t>8996001354117</t>
  </si>
  <si>
    <t>KALPA-1KTK</t>
  </si>
  <si>
    <t>8996001354018</t>
  </si>
  <si>
    <t>KALPA-8KTK/DUS</t>
  </si>
  <si>
    <t>KAPAL API SIGNATURE BOTOL-1BTL</t>
  </si>
  <si>
    <t>8991002125025</t>
  </si>
  <si>
    <t>KAPAS KHARISMA-1BKS</t>
  </si>
  <si>
    <t>8991038774570</t>
  </si>
  <si>
    <t>KAPAS MODIS 35GR-1BKS</t>
  </si>
  <si>
    <t>8991038773344</t>
  </si>
  <si>
    <t>KAPAS MODIS 50GR-1BKS</t>
  </si>
  <si>
    <t>8991038773351</t>
  </si>
  <si>
    <t>KAPAS SELECTION 35GR-1BKS</t>
  </si>
  <si>
    <t>8991038110354</t>
  </si>
  <si>
    <t>KAPAS SELECTION 50GR-1BKS</t>
  </si>
  <si>
    <t>8991038110514</t>
  </si>
  <si>
    <t>KAPAS SELECTION 75GR-1BKS</t>
  </si>
  <si>
    <t>8991038111757</t>
  </si>
  <si>
    <t>KAPUR BARUS-1BKS</t>
  </si>
  <si>
    <t>KAPUR BARUS-1RTG</t>
  </si>
  <si>
    <t>KARIZATO MARSHMALLOW-1BKS</t>
  </si>
  <si>
    <t>8992730996901</t>
  </si>
  <si>
    <t>8992933832112</t>
  </si>
  <si>
    <t>8992933831115</t>
  </si>
  <si>
    <t>KATE EYE CHOCOLATE-40PCS/KTK</t>
  </si>
  <si>
    <t>8992730998981</t>
  </si>
  <si>
    <t>8994453270009</t>
  </si>
  <si>
    <t>KAWAT CUCI PIRING POLYTEX-12PCS/RTG</t>
  </si>
  <si>
    <t>KECAP ABC PEDAS-1BTL</t>
  </si>
  <si>
    <t>711844110700</t>
  </si>
  <si>
    <t>KECAP ABC SCT 500 15ML-16RTG/DUS</t>
  </si>
  <si>
    <t>KECAP ABC SCT 500 15ML-1RTG</t>
  </si>
  <si>
    <t>8994907000466</t>
  </si>
  <si>
    <t>3531412363003</t>
  </si>
  <si>
    <t>KECAP BANGO BOTOL 135ML-1BTL</t>
  </si>
  <si>
    <t>8990121011073</t>
  </si>
  <si>
    <t>KECAP BANGO REFIL 210ML-1BKS</t>
  </si>
  <si>
    <t>8999999012625</t>
  </si>
  <si>
    <t>KECAP BANGO REFIL 210ML-24BKS/DUS</t>
  </si>
  <si>
    <t>KECAP BANGO REFIL 520ML-12BKS/DUS</t>
  </si>
  <si>
    <t>KECAP BANGO REFIL 520ML-1BKS</t>
  </si>
  <si>
    <t>8999999100506</t>
  </si>
  <si>
    <t>KECAP BANGO SCT 19ML-12PCS/RTG</t>
  </si>
  <si>
    <t>8999999533496</t>
  </si>
  <si>
    <t>KECAP BANGO SCT 19ML-12RTG/DUS</t>
  </si>
  <si>
    <t>KECAP INDOFOOD MANIS-1BTL</t>
  </si>
  <si>
    <t>089686420036</t>
  </si>
  <si>
    <t>KECAP INGGRIS-1BTL</t>
  </si>
  <si>
    <t>2240420221120</t>
  </si>
  <si>
    <t>8998866608046</t>
  </si>
  <si>
    <t>8998866608039</t>
  </si>
  <si>
    <t>KECAP SEDAP BOTOL 140ML-1BTL</t>
  </si>
  <si>
    <t>8998866608008</t>
  </si>
  <si>
    <t>KECAP SEDAP REFIL 550ML-1PACK</t>
  </si>
  <si>
    <t>8998866608084</t>
  </si>
  <si>
    <t>KECAP SEDAP SCT-2RTG/PACK</t>
  </si>
  <si>
    <t>8998866608060</t>
  </si>
  <si>
    <t>KECAP SEDAP SCT-9SCT/RTG</t>
  </si>
  <si>
    <t>KENJI 10GR-6RTG/DUS</t>
  </si>
  <si>
    <t>8990019000073</t>
  </si>
  <si>
    <t>8990019000066</t>
  </si>
  <si>
    <t>KENTANG 2000-10PCS/PACK</t>
  </si>
  <si>
    <t>8994834003950</t>
  </si>
  <si>
    <t>KENTANG 2000-4PACK/DUS</t>
  </si>
  <si>
    <t>KEPIK KETUMBAR-12SCT/RTG</t>
  </si>
  <si>
    <t>KEPIK MERICA-12SCT/RTG</t>
  </si>
  <si>
    <t>KERTAS KADO-1PCS</t>
  </si>
  <si>
    <t>KERTAS MINYAK BUNDAR-1PACK</t>
  </si>
  <si>
    <t>KERTAS MINYAK CAP GAJAH-1PACK</t>
  </si>
  <si>
    <t>KETAGI AYAM PANGGANG-20PCS/PACK</t>
  </si>
  <si>
    <t>8994834000812</t>
  </si>
  <si>
    <t>KETAGI AYAM PANGGANG-2PACK/DUS</t>
  </si>
  <si>
    <t>KETELA-10PCS/PACK</t>
  </si>
  <si>
    <t>8997011931107</t>
  </si>
  <si>
    <t>KHONG GUAN CLASSIC 18GR-1PACK</t>
  </si>
  <si>
    <t>8888166609327</t>
  </si>
  <si>
    <t>KHONG GUAN CLASSIC 18GR-20PACK/DUS</t>
  </si>
  <si>
    <t>KHONG GUAN GABIN COKELAT-12PACK/DUS</t>
  </si>
  <si>
    <t>KHONG GUAN GABIN COKELAT-1PACK</t>
  </si>
  <si>
    <t>8888166610989</t>
  </si>
  <si>
    <t>KHONG GUAN MALKIS SEAWEED-1PACK</t>
  </si>
  <si>
    <t>8888166610804</t>
  </si>
  <si>
    <t>KHONG GUAN MALKIS SEAWEED-8PACK/DUS</t>
  </si>
  <si>
    <t>KHONG GUAN MALKIST ABON-1PACK</t>
  </si>
  <si>
    <t>8888166606616</t>
  </si>
  <si>
    <t>KHONG GUAN MALKIST-1PACK</t>
  </si>
  <si>
    <t>8888166610446</t>
  </si>
  <si>
    <t>KHONG GUAN MALKIST-8PACK/DUS</t>
  </si>
  <si>
    <t>KIDDYS FUN-20PCS/BAG</t>
  </si>
  <si>
    <t>8992730101718</t>
  </si>
  <si>
    <t>KIKO JUICE STICK-10PCS/PACK</t>
  </si>
  <si>
    <t>8997878000015</t>
  </si>
  <si>
    <t>KIKO JUICE STICK-15PACK/DUS</t>
  </si>
  <si>
    <t>8995555121244</t>
  </si>
  <si>
    <t>8995555171225</t>
  </si>
  <si>
    <t>KINGKONG-1PCS</t>
  </si>
  <si>
    <t>8992942220009</t>
  </si>
  <si>
    <t>KIRANTI-1BTL</t>
  </si>
  <si>
    <t>8991102800020</t>
  </si>
  <si>
    <t>KIS APPLE PEACH-1BKS</t>
  </si>
  <si>
    <t>8996001321522</t>
  </si>
  <si>
    <t>KIS GRAPE-1BKS</t>
  </si>
  <si>
    <t>8996001321539</t>
  </si>
  <si>
    <t>KISPRAY 500 SCT 7ML BLUIS-12SCT/RTG</t>
  </si>
  <si>
    <t>8992772191197</t>
  </si>
  <si>
    <t>KISPRAY 500 SCT 7ML VIOLET-12SCT/RTG</t>
  </si>
  <si>
    <t>8992772191203</t>
  </si>
  <si>
    <t>KISPRAY REFFIL 300ML AMORIS-1PCS</t>
  </si>
  <si>
    <t>8992772198011</t>
  </si>
  <si>
    <t>KISPRAY REFFIL 300ML BLISS-1PCS</t>
  </si>
  <si>
    <t>8992772198035</t>
  </si>
  <si>
    <t>KISPRAY REFFIL 300ML GOLD-1PCS</t>
  </si>
  <si>
    <t>8992772198059</t>
  </si>
  <si>
    <t>KISPRAY REFFIL 300ML GOLD-24PACK/DUS</t>
  </si>
  <si>
    <t>KISPRAY REFFIL 300ML VIOLET-1PCS</t>
  </si>
  <si>
    <t>8992772198042</t>
  </si>
  <si>
    <t>KISPRAY REFFIL 300ML-24PACK/DUS</t>
  </si>
  <si>
    <t>8992772198028</t>
  </si>
  <si>
    <t>KIT BLACK MAGIC 35ML-12SCT/PACK</t>
  </si>
  <si>
    <t>KITI LOLI CANDY BLISTER-1BAG</t>
  </si>
  <si>
    <t>8992730101374</t>
  </si>
  <si>
    <t>KNOTS-1RTG</t>
  </si>
  <si>
    <t>KNOTS-2RTG/PACK</t>
  </si>
  <si>
    <t>KOBE PISANG CRISPY-10PCS/RTG</t>
  </si>
  <si>
    <t>8995899105184</t>
  </si>
  <si>
    <t>KOBE SCT-1PCS</t>
  </si>
  <si>
    <t>KOBE SUPER CRISPY KENTUCKY-10SCT/RTG</t>
  </si>
  <si>
    <t>8995899130315</t>
  </si>
  <si>
    <t>KOBE SUPER CRISPY KENTUCKY-12RTG/DUS</t>
  </si>
  <si>
    <t>KOBE TEMPE KRIUK-10PCS/RTG</t>
  </si>
  <si>
    <t>8995899111024</t>
  </si>
  <si>
    <t>8995899103180</t>
  </si>
  <si>
    <t>KOBE TEMPE KRIUK-12RTG/DUS</t>
  </si>
  <si>
    <t>KOKO KRUNCH-1RTG</t>
  </si>
  <si>
    <t>8992696420373</t>
  </si>
  <si>
    <t>8998389121602</t>
  </si>
  <si>
    <t>8998389112228</t>
  </si>
  <si>
    <t>8998389121596</t>
  </si>
  <si>
    <t>8998389121619</t>
  </si>
  <si>
    <t>8998389112211</t>
  </si>
  <si>
    <t>8998389112273</t>
  </si>
  <si>
    <t>8998389112433</t>
  </si>
  <si>
    <t>KOMO-1RTG</t>
  </si>
  <si>
    <t>8997208600090</t>
  </si>
  <si>
    <t>KOMO-4RTG/DUS</t>
  </si>
  <si>
    <t>KONDISIONER PANTENE GOLD-1RTG</t>
  </si>
  <si>
    <t>4902430759229</t>
  </si>
  <si>
    <t>KONDISIONER PANTENE HITAM 5ML-20SCT/RTG</t>
  </si>
  <si>
    <t>4902430415750</t>
  </si>
  <si>
    <t>KONDISIONER PANTENE RAMBUT RONTOK 5ML-20SCT/RTG</t>
  </si>
  <si>
    <t>4902430415729</t>
  </si>
  <si>
    <t>KONDISIONER PANTENE RAMBUT RUSAK 5ML-20SCT/RTG</t>
  </si>
  <si>
    <t>4902430415743</t>
  </si>
  <si>
    <t>KOPI BANYUATIS-1BKS</t>
  </si>
  <si>
    <t>8994231100221</t>
  </si>
  <si>
    <t>KOPI BUBUK BOLA DUNIA 100G-1BKS</t>
  </si>
  <si>
    <t>8992138211002</t>
  </si>
  <si>
    <t>KOPI BUBUK BOLA DUNIA 250G-1BKS</t>
  </si>
  <si>
    <t>8992138212504</t>
  </si>
  <si>
    <t>KOPI JAHE 41-1RTG</t>
  </si>
  <si>
    <t>8997018250010</t>
  </si>
  <si>
    <t>KOPI KAPAL API GULA AREN-12RTG/DUS</t>
  </si>
  <si>
    <t>KOPI KAPAL API GULA AREN-12SCT/RTG</t>
  </si>
  <si>
    <t>8991002135017</t>
  </si>
  <si>
    <t>KOPI KAPAL API MANTAP-10SCT/RTG</t>
  </si>
  <si>
    <t>8991002105645</t>
  </si>
  <si>
    <t>KOPI KAPAL API MANTAP-12RTG/DUS</t>
  </si>
  <si>
    <t>KOPI KAPAL API SPC MIX-10SCT/RTG</t>
  </si>
  <si>
    <t>8991002105485</t>
  </si>
  <si>
    <t>KOPI KAPAL API SPC MIX-12RTG/DUS</t>
  </si>
  <si>
    <t>KOPI KAPAL API SUSU-10SCT/RTG</t>
  </si>
  <si>
    <t>8991002105676</t>
  </si>
  <si>
    <t>KOPI KAPAL API SUSU-12RTG/DUS</t>
  </si>
  <si>
    <t>KOPI LUWAK PLUS GULA-10RTG/DUS</t>
  </si>
  <si>
    <t>KOPI LUWAK PLUS GULA-9PCS/RTG</t>
  </si>
  <si>
    <t>8994171101081</t>
  </si>
  <si>
    <t>KOPI NONGKRONG-24GLS/DUS</t>
  </si>
  <si>
    <t>KOPI PUTRI BALI 100GR-1PACK</t>
  </si>
  <si>
    <t>8998555142363</t>
  </si>
  <si>
    <t>KOPI PUTRI BALI 200GR-1PACK</t>
  </si>
  <si>
    <t>8998555142394</t>
  </si>
  <si>
    <t>KOPI SETIA BALI 200GR-1BKS</t>
  </si>
  <si>
    <t>8992841222029</t>
  </si>
  <si>
    <t>KOPI SETIA BALI 200GR-20BKS/DUS</t>
  </si>
  <si>
    <t>8992841224023</t>
  </si>
  <si>
    <t>8998866803281</t>
  </si>
  <si>
    <t>KOPI WHITE LUWAK-10PCS/RTG</t>
  </si>
  <si>
    <t>8994171101289</t>
  </si>
  <si>
    <t>KOPI WHITE LUWAK-20RTG/DUS</t>
  </si>
  <si>
    <t>KOPI YA SUSU-10SCT/RTG</t>
  </si>
  <si>
    <t>8991002108141</t>
  </si>
  <si>
    <t>KOPIKAP 150ML-24GLS/DUS</t>
  </si>
  <si>
    <t>KOPITA KAPUCINO 140ML-24GLS/DUS</t>
  </si>
  <si>
    <t>KOREK BARA-1PCS</t>
  </si>
  <si>
    <t>KOREK GAS-1PCS</t>
  </si>
  <si>
    <t>KOREK MAGNET-1PCS</t>
  </si>
  <si>
    <t>KOREK TOKAI-1PCS</t>
  </si>
  <si>
    <t>KOREK TOKAI-50PCS/KTK</t>
  </si>
  <si>
    <t>8941991104109</t>
  </si>
  <si>
    <t>KOYO-1BKS</t>
  </si>
  <si>
    <t>7622300405595</t>
  </si>
  <si>
    <t>KRATINDAENG 150ML-10BTL/SLOP</t>
  </si>
  <si>
    <t>KRATINDAENG 150ML-1BTL</t>
  </si>
  <si>
    <t>8886057883665</t>
  </si>
  <si>
    <t>KREYES-5KTK/DUS</t>
  </si>
  <si>
    <t>8997211250312</t>
  </si>
  <si>
    <t>8997211250350</t>
  </si>
  <si>
    <t>8997211250299</t>
  </si>
  <si>
    <t>KRIPIK SINGKONG BALADO-1PACK</t>
  </si>
  <si>
    <t>725272730706</t>
  </si>
  <si>
    <t>KRIPIK SINGKONG BBQ-1PACK</t>
  </si>
  <si>
    <t>725272730737</t>
  </si>
  <si>
    <t>KRIPTOSS-10RTG/DUS</t>
  </si>
  <si>
    <t>KRIPTOSS-1RTG</t>
  </si>
  <si>
    <t>8998866201377</t>
  </si>
  <si>
    <t>KRISBEE JAGUNG-1RTG</t>
  </si>
  <si>
    <t>8998866201698</t>
  </si>
  <si>
    <t>KRISBEE JAGUNG-6RTG/DUS</t>
  </si>
  <si>
    <t>KRISBEE KENTANG-1RTG</t>
  </si>
  <si>
    <t>8998866201353</t>
  </si>
  <si>
    <t>KRISBEE KENTANG-4RTG/DUS</t>
  </si>
  <si>
    <t>KRISBEE PILLOW CHOCO LAVA-1RTG</t>
  </si>
  <si>
    <t>8998866203302</t>
  </si>
  <si>
    <t>8998866203319</t>
  </si>
  <si>
    <t>KUACI CHA CHA-20BKS/PACK</t>
  </si>
  <si>
    <t>8997255500190</t>
  </si>
  <si>
    <t>8995077605208</t>
  </si>
  <si>
    <t>KUACI REBO ORI 13GR-10PCS/RTG</t>
  </si>
  <si>
    <t>8995108509536</t>
  </si>
  <si>
    <t>KUACI REBO ORI 13GR-2RTG/PACK</t>
  </si>
  <si>
    <t>KUKU BIMA BOTOL RED BERRY-1BTL</t>
  </si>
  <si>
    <t>8998898874419</t>
  </si>
  <si>
    <t>KUKU BIMA BOTOL ROYAL GRAPE-1BTL</t>
  </si>
  <si>
    <t>8998898872415</t>
  </si>
  <si>
    <t>KUKU BIMA ENERG IANGGUR-6SCT/KTK</t>
  </si>
  <si>
    <t>8998898830125</t>
  </si>
  <si>
    <t>8998898831122</t>
  </si>
  <si>
    <t>8998898852127</t>
  </si>
  <si>
    <t>8998898855128</t>
  </si>
  <si>
    <t>KUKU BIMA ENERGI-10KTK/PACK</t>
  </si>
  <si>
    <t>8998898829129</t>
  </si>
  <si>
    <t>8998898848120</t>
  </si>
  <si>
    <t>8998898826128</t>
  </si>
  <si>
    <t>KULIT RAMBUT NENEK-1PACK</t>
  </si>
  <si>
    <t>KUNYIT ASAM-1BTL</t>
  </si>
  <si>
    <t>8998898846409</t>
  </si>
  <si>
    <t>KUNYIT DESAKU 15GR-12SCT/RTG</t>
  </si>
  <si>
    <t>8997011931565</t>
  </si>
  <si>
    <t>KUNYIT DESAKU 15GR-2RTG/PACK</t>
  </si>
  <si>
    <t>8997220840207</t>
  </si>
  <si>
    <t>KUSKUS JELLY ASSORTED-10PCS/PACK</t>
  </si>
  <si>
    <t>8997220840016</t>
  </si>
  <si>
    <t>KUSKUS JELLY NAGA-10PCS/PACK</t>
  </si>
  <si>
    <t>8997220840061</t>
  </si>
  <si>
    <t>KUSKUS JELLY RASA MANGGA-10PCS/PACK</t>
  </si>
  <si>
    <t>8997220840139</t>
  </si>
  <si>
    <t>KUSKUS JELLY YOGURT-10PCS/PACK</t>
  </si>
  <si>
    <t>8997220840153</t>
  </si>
  <si>
    <t>8998866809689</t>
  </si>
  <si>
    <t>8997006170054</t>
  </si>
  <si>
    <t>LA BOLD 20-1BKS</t>
  </si>
  <si>
    <t>8991906105758</t>
  </si>
  <si>
    <t>LA ICE-1BKS</t>
  </si>
  <si>
    <t>8991906101101</t>
  </si>
  <si>
    <t>LADAKU-12PCS/RTG</t>
  </si>
  <si>
    <t>8997011930612</t>
  </si>
  <si>
    <t>LADAKU-6RTG/PACK</t>
  </si>
  <si>
    <t>LADRANG-1PACK</t>
  </si>
  <si>
    <t>LARUTAN BADAK 200ML-1BTL</t>
  </si>
  <si>
    <t>8999988888989</t>
  </si>
  <si>
    <t>LARUTAN BADAK 200ML-48BTL/DUS</t>
  </si>
  <si>
    <t>LARUTAN BADAK 500ML-1BTL</t>
  </si>
  <si>
    <t>8999988888972</t>
  </si>
  <si>
    <t>LARUTAN BADAK 500ML-24BTL/DUS</t>
  </si>
  <si>
    <t>8999988888842</t>
  </si>
  <si>
    <t>LARUTAN BADAK KLG 320ML JERUK-1KLG</t>
  </si>
  <si>
    <t>8999988888811</t>
  </si>
  <si>
    <t>LARUTAN BADAK KLG 320ML MELON-1KLG</t>
  </si>
  <si>
    <t>8999988888835</t>
  </si>
  <si>
    <t>LARUTAN BADAK KLG 320ML-24KLG/DUS</t>
  </si>
  <si>
    <t>LARUTAN CAP KAKI TIGA 320ML JAMBU BIJI-1KLG</t>
  </si>
  <si>
    <t>8952297500247</t>
  </si>
  <si>
    <t>LARUTAN CAP KAKI TIGA 320ML JERUK NIPIS-1KLG</t>
  </si>
  <si>
    <t>8995227502074</t>
  </si>
  <si>
    <t>LARUTAN CAP KAKI TIGA 320ML JERUK-1KLG</t>
  </si>
  <si>
    <t>8995227500308</t>
  </si>
  <si>
    <t>LARUTAN CAP KAKI TIGA 320ML MELON-1KLG</t>
  </si>
  <si>
    <t>8995227500292</t>
  </si>
  <si>
    <t>LARUTAN CAP KAKI TIGA 320ML STROWBERRY-1KLG</t>
  </si>
  <si>
    <t>8995227500254</t>
  </si>
  <si>
    <t>LARUTAN CAP KAKI TIGA 320ML-24KLG/DUS</t>
  </si>
  <si>
    <t>8995227501008</t>
  </si>
  <si>
    <t>8995227500995</t>
  </si>
  <si>
    <t>8995227501015</t>
  </si>
  <si>
    <t>LARUTAN KAKI TIGA 200ML-1BTL</t>
  </si>
  <si>
    <t>8995227500124</t>
  </si>
  <si>
    <t>LARUTAN KAKI TIGA 200ML-48BTL/DUS</t>
  </si>
  <si>
    <t>LARUTAN KAKI TIGA 500ML-1BTL</t>
  </si>
  <si>
    <t>8995227500261</t>
  </si>
  <si>
    <t>LARUTAN KAKI TIGA 500ML-24BTL/DUS</t>
  </si>
  <si>
    <t>8992727002714</t>
  </si>
  <si>
    <t>8992727008822</t>
  </si>
  <si>
    <t>LAURIER ACTIVE DAY EXTRA MAXI 10S-1BKS</t>
  </si>
  <si>
    <t>8992727000055</t>
  </si>
  <si>
    <t>LAURIER ACTIVE DAY EXTRA MAXI 8S-1BKS</t>
  </si>
  <si>
    <t>8992727003353</t>
  </si>
  <si>
    <t>8992727003360</t>
  </si>
  <si>
    <t>LAURIER ACTIVE DAY SUPER MAXI 8G-6BKS/PACK</t>
  </si>
  <si>
    <t>LAURIER ACTIVE DAY SUPER MAXI 8S-1BKS</t>
  </si>
  <si>
    <t>8992727000048</t>
  </si>
  <si>
    <t>8992727002974</t>
  </si>
  <si>
    <t>LAURIER ACTIVE DAY XTRA 22CM 10S-1PCS</t>
  </si>
  <si>
    <t>8992727002998</t>
  </si>
  <si>
    <t>LAURIER ACTIVE DAY XTRA WING 20S-1BKS</t>
  </si>
  <si>
    <t>8992727002981</t>
  </si>
  <si>
    <t>LAURIER ACTIVE DAY XTRA WING 5S-1BKS</t>
  </si>
  <si>
    <t>8992727003001</t>
  </si>
  <si>
    <t>LAURIER EXTRA MAXI 20S-1BKS</t>
  </si>
  <si>
    <t>8992727000062</t>
  </si>
  <si>
    <t>8992727008839</t>
  </si>
  <si>
    <t>LAURIER MAXI PAS 1S-1RTG</t>
  </si>
  <si>
    <t>8992727004480</t>
  </si>
  <si>
    <t>LAURIER NATURAL CLEAN WING 5S-1BKS</t>
  </si>
  <si>
    <t>8992727008341</t>
  </si>
  <si>
    <t>LAURIER RELAX NIGHT 30 1S-6PCS/RTG</t>
  </si>
  <si>
    <t>8992727004558</t>
  </si>
  <si>
    <t>LAURIER RELAX NIGHT 30CM 16S-1BKS</t>
  </si>
  <si>
    <t>8851818936812</t>
  </si>
  <si>
    <t>LAURIER RELAX NIGHT 30CM 8S-1BKS</t>
  </si>
  <si>
    <t>8851818936805</t>
  </si>
  <si>
    <t>8992727003094</t>
  </si>
  <si>
    <t>LAURIER RELAX NIGHT 35CM 6S-1BKS</t>
  </si>
  <si>
    <t>8992727003087</t>
  </si>
  <si>
    <t>8992727002387</t>
  </si>
  <si>
    <t>8992727008815</t>
  </si>
  <si>
    <t>LAURIER RELAX NIGHT-1BKS</t>
  </si>
  <si>
    <t>8992727008495</t>
  </si>
  <si>
    <t>8998866104883</t>
  </si>
  <si>
    <t>LAYS SNACK 15GR-10PCS/RTG</t>
  </si>
  <si>
    <t>089686596427</t>
  </si>
  <si>
    <t>LAYS SNACK 15GR-6RTG/DUS</t>
  </si>
  <si>
    <t>LAZERY BAG 245GR-1BKS</t>
  </si>
  <si>
    <t>8992919771251</t>
  </si>
  <si>
    <t>LAZERY MILK-1BKS</t>
  </si>
  <si>
    <t>8992919771299</t>
  </si>
  <si>
    <t>LAZERY STICK-175PCS/TPL</t>
  </si>
  <si>
    <t>8992919776324</t>
  </si>
  <si>
    <t>8992919771091</t>
  </si>
  <si>
    <t>LAZERY YOGURT-1BKS</t>
  </si>
  <si>
    <t>8992919771053</t>
  </si>
  <si>
    <t>LEM CASTOL BESAR-1PCS</t>
  </si>
  <si>
    <t>LEM CASTOL KECIL-1PCS</t>
  </si>
  <si>
    <t>LEM G SUPER-1PCS</t>
  </si>
  <si>
    <t>LEM TIKUS CAP GAJAH-1PCS</t>
  </si>
  <si>
    <t>8992748195303</t>
  </si>
  <si>
    <t>LEONET TICTIC 1000-2RTG/PACK</t>
  </si>
  <si>
    <t>8992730100315</t>
  </si>
  <si>
    <t>8997213770283</t>
  </si>
  <si>
    <t>8997213770214</t>
  </si>
  <si>
    <t>8997213770207</t>
  </si>
  <si>
    <t>LITOS-10PCS/PACK</t>
  </si>
  <si>
    <t>6950580401008</t>
  </si>
  <si>
    <t>LOKOLATE KOPI ALPUKAT-1RTG</t>
  </si>
  <si>
    <t>749921011183</t>
  </si>
  <si>
    <t>LOKOLATE KOPI BERONDONG-1RTG</t>
  </si>
  <si>
    <t>749921011329</t>
  </si>
  <si>
    <t>749921011138</t>
  </si>
  <si>
    <t>LOKOLATE KOPI TAPE KETAN-1RTG</t>
  </si>
  <si>
    <t>749921011374</t>
  </si>
  <si>
    <t>LONDON BRIDGE-1PACK</t>
  </si>
  <si>
    <t>4800037120339</t>
  </si>
  <si>
    <t>8990333822825</t>
  </si>
  <si>
    <t>8990333822832</t>
  </si>
  <si>
    <t>LOTTE TOPPO-1KTK</t>
  </si>
  <si>
    <t>8852008510324</t>
  </si>
  <si>
    <t>LUCKY STRIKE FILTER-1BKS</t>
  </si>
  <si>
    <t>8995150101740</t>
  </si>
  <si>
    <t>M SUSU-1KTK</t>
  </si>
  <si>
    <t>8995150101719</t>
  </si>
  <si>
    <t>8993014734042</t>
  </si>
  <si>
    <t>8998898887440</t>
  </si>
  <si>
    <t>MADURASA JERUK NIPIS-12SCT/KTK</t>
  </si>
  <si>
    <t>8993014730129</t>
  </si>
  <si>
    <t>MADURASA ORIGINAL-12SCT/KTK</t>
  </si>
  <si>
    <t>8993014731324</t>
  </si>
  <si>
    <t>MADURASA-1SCT</t>
  </si>
  <si>
    <t>9930148731317</t>
  </si>
  <si>
    <t>MAESTRO MAYONNAISE 180GR-1PCS</t>
  </si>
  <si>
    <t>MAESTRO THOUSAND 180GR-1PCS</t>
  </si>
  <si>
    <t>MAFURA MARSHMALLOW-1PACK</t>
  </si>
  <si>
    <t>8992730996871</t>
  </si>
  <si>
    <t>MAFURA-1BKS</t>
  </si>
  <si>
    <t>MAGGI MAGIC LEZAT 7GR-12PCS/RTG</t>
  </si>
  <si>
    <t>8992696521834</t>
  </si>
  <si>
    <t>MAGGI MAGIC LEZAT 7GR-6RTG/PACK</t>
  </si>
  <si>
    <t>MAGIC GLOW LOLIPOP VANILA-20PCS/PACK</t>
  </si>
  <si>
    <t>8993274532693</t>
  </si>
  <si>
    <t>MAINAN 3000-1PCS</t>
  </si>
  <si>
    <t>MAINAN 6000-1PCS</t>
  </si>
  <si>
    <t>MAKARIONI KUDA MAS-1IKAT</t>
  </si>
  <si>
    <t>8995899219126</t>
  </si>
  <si>
    <t>8995899214527</t>
  </si>
  <si>
    <t>8995899213520</t>
  </si>
  <si>
    <t>8995899216132</t>
  </si>
  <si>
    <t>MAKARONI BONCABE-6RTG/DUS</t>
  </si>
  <si>
    <t>MAKARONI KUDA MAS-2RTG/PACK</t>
  </si>
  <si>
    <t>MAKARONI PEDAS-20PCS/PACK</t>
  </si>
  <si>
    <t>MAKARONI-25BKS/PACK</t>
  </si>
  <si>
    <t>MALKIST BESAR ABON-1BKS</t>
  </si>
  <si>
    <t>8992775002933</t>
  </si>
  <si>
    <t>MALKIST BESAR CHOCOLATE-1BKS</t>
  </si>
  <si>
    <t>8992775315057</t>
  </si>
  <si>
    <t>MALKIST BESAR COKLAT KELAPA-1BKS</t>
  </si>
  <si>
    <t>8992775001783</t>
  </si>
  <si>
    <t>MALKIST BESAR KELAPA-1BKS</t>
  </si>
  <si>
    <t>8992775305102</t>
  </si>
  <si>
    <t>MALKIST BESAR MATCHA-1BKS</t>
  </si>
  <si>
    <t>8992775305164</t>
  </si>
  <si>
    <t>MALKIST BESAR SWEET CHEESE-1BKS</t>
  </si>
  <si>
    <t>8992775315095</t>
  </si>
  <si>
    <t>8998866182201</t>
  </si>
  <si>
    <t>8988966107068</t>
  </si>
  <si>
    <t>MAMALIME 55ML-1PCS</t>
  </si>
  <si>
    <t>MAMALIME 55ML-72PCS/DUS</t>
  </si>
  <si>
    <t>MAMASUKA BUMBU SOP-12PCS/RTG</t>
  </si>
  <si>
    <t>8995102703138</t>
  </si>
  <si>
    <t>MAMASUKA KUAH BAKSO-10RTG/PACK</t>
  </si>
  <si>
    <t>MAMASUKA KUAH BAKSO-12PCS/RTG</t>
  </si>
  <si>
    <t>8995102703091</t>
  </si>
  <si>
    <t>MAMASUKA TEPUNG ROTI MIX 100GR-1BKS</t>
  </si>
  <si>
    <t>MAMASUKA TEPUNG ROTI PTH 100GR-1BKS</t>
  </si>
  <si>
    <t>8995102704104</t>
  </si>
  <si>
    <t>MAMY POKO L BESAR-28PCS/PACK</t>
  </si>
  <si>
    <t>MAMY POKO L-10PCS/RTG</t>
  </si>
  <si>
    <t>8993189270819</t>
  </si>
  <si>
    <t>MAMY POKO M BESAR-32PCS/PACK</t>
  </si>
  <si>
    <t>MAMY POKO M-10PCS/RTG</t>
  </si>
  <si>
    <t>8993189270796</t>
  </si>
  <si>
    <t>MAMY POKO M-1PCS</t>
  </si>
  <si>
    <t>MAMY POKO S BESAR-40PCS/PACK</t>
  </si>
  <si>
    <t>MAMY POKO S-10PCS/RTG</t>
  </si>
  <si>
    <t>8993189271748</t>
  </si>
  <si>
    <t>MAMY POKO XL-10PCS/RTG</t>
  </si>
  <si>
    <t>8993189270833</t>
  </si>
  <si>
    <t>8993189272974</t>
  </si>
  <si>
    <t>MAMY POKO XXL-10PCS/RTG</t>
  </si>
  <si>
    <t>MANILA MAIZENA-1BKS</t>
  </si>
  <si>
    <t>8997015910092</t>
  </si>
  <si>
    <t>MARGARIN FITRI-1BKS</t>
  </si>
  <si>
    <t>8992946532894</t>
  </si>
  <si>
    <t>MARIE SUSU 16GR-1BKS</t>
  </si>
  <si>
    <t>8888166605329</t>
  </si>
  <si>
    <t>MARIE SUSU 16GR-20BKS/DUS</t>
  </si>
  <si>
    <t>MARIMAS-10SCT/RTG</t>
  </si>
  <si>
    <t>8993500019158</t>
  </si>
  <si>
    <t>MARINA HANDBODY LOTION-1BTL</t>
  </si>
  <si>
    <t>8999908214805</t>
  </si>
  <si>
    <t>8999908060907</t>
  </si>
  <si>
    <t>MARJAN COCOPANDAN 460ML-1BTL</t>
  </si>
  <si>
    <t>8998888110114</t>
  </si>
  <si>
    <t>8998888110213</t>
  </si>
  <si>
    <t>8997033690389</t>
  </si>
  <si>
    <t>MARSHMALLOW HELLO KITTY ANGGUR-1RTG</t>
  </si>
  <si>
    <t>8992730996888</t>
  </si>
  <si>
    <t>MARY QUEEN-1KTK</t>
  </si>
  <si>
    <t>8992952950538</t>
  </si>
  <si>
    <t>MASAKO 250GR-1PCS</t>
  </si>
  <si>
    <t>8992770034151</t>
  </si>
  <si>
    <t>MASAKO AYAM 5000 130GR-1PCS</t>
  </si>
  <si>
    <t>8992770034212</t>
  </si>
  <si>
    <t>8992770033130</t>
  </si>
  <si>
    <t>8992770033147</t>
  </si>
  <si>
    <t>MASKER DUCKBILL-1PCS</t>
  </si>
  <si>
    <t>8997022362075</t>
  </si>
  <si>
    <t>8997022361665</t>
  </si>
  <si>
    <t>8997022360514</t>
  </si>
  <si>
    <t>MASKER KF 94-1PCS</t>
  </si>
  <si>
    <t>MASKER KN95-1KTK</t>
  </si>
  <si>
    <t>MASKER MEDIS-1KTK</t>
  </si>
  <si>
    <t>MASKER WAJAH-1PCS</t>
  </si>
  <si>
    <t>8995126204234</t>
  </si>
  <si>
    <t>MAX ROLL-1PCS</t>
  </si>
  <si>
    <t>8997009462545</t>
  </si>
  <si>
    <t>MAX ROLL-30PCS/DUS</t>
  </si>
  <si>
    <t>MAXICORN-10BKS/RTG</t>
  </si>
  <si>
    <t>089686729009</t>
  </si>
  <si>
    <t>MAXICORN-6RTG/DUS</t>
  </si>
  <si>
    <t>MAXTEA LEMON TEA-1RTG</t>
  </si>
  <si>
    <t>9311931202205</t>
  </si>
  <si>
    <t>MAXTEA LEMON TEA-3RTG/PACK</t>
  </si>
  <si>
    <t>MAXTEA TARIK-1RTG</t>
  </si>
  <si>
    <t>9311931201208</t>
  </si>
  <si>
    <t>MAXTEA TARIK-3RTG/PACK</t>
  </si>
  <si>
    <t>MAYASI CHOCORETO ROLLS BLAKFORES-1PCS</t>
  </si>
  <si>
    <t>8991002505049</t>
  </si>
  <si>
    <t>MAYASI CHOCORETO ROLLS COKLAT-1PCS</t>
  </si>
  <si>
    <t>8991002505025</t>
  </si>
  <si>
    <t>MAYASI CREPES CHOCOLATE-1PACK</t>
  </si>
  <si>
    <t>8991002502840</t>
  </si>
  <si>
    <t>8991002502635</t>
  </si>
  <si>
    <t>MAYASI CREPES PISANG-1PACK</t>
  </si>
  <si>
    <t>8991002502857</t>
  </si>
  <si>
    <t>MAYASI CREPES STRAWBERRY-1PACK</t>
  </si>
  <si>
    <t>8991002502604</t>
  </si>
  <si>
    <t>MAYASI CREPES-6PACK/DUS</t>
  </si>
  <si>
    <t>MBRO KUNING-1PCS</t>
  </si>
  <si>
    <t>6924565914395</t>
  </si>
  <si>
    <t>MEGA CHOCO EYEGLASS-40PCS/KTK</t>
  </si>
  <si>
    <t>8992730993023</t>
  </si>
  <si>
    <t>MEGASUS-1PACK</t>
  </si>
  <si>
    <t>8997018259464</t>
  </si>
  <si>
    <t>MENTEGA FORVITA 200GR-1PCS</t>
  </si>
  <si>
    <t>8992946520587</t>
  </si>
  <si>
    <t>8992727005401</t>
  </si>
  <si>
    <t>8992727005395</t>
  </si>
  <si>
    <t>8992727005364</t>
  </si>
  <si>
    <t>MERRIES PANTS L-6BKS/RTG</t>
  </si>
  <si>
    <t>8992727005388</t>
  </si>
  <si>
    <t>MERRIES PANTS M-6BKS/RTG</t>
  </si>
  <si>
    <t>8992727005340</t>
  </si>
  <si>
    <t>MERRIES PANTS S-6BKS/RTG</t>
  </si>
  <si>
    <t>8992727005319</t>
  </si>
  <si>
    <t>MERRIES PANTS XL-6BKS/RTG</t>
  </si>
  <si>
    <t>8992727005425</t>
  </si>
  <si>
    <t>8989866623995</t>
  </si>
  <si>
    <t>8993319891037</t>
  </si>
  <si>
    <t>8993319891044</t>
  </si>
  <si>
    <t>8993319891013</t>
  </si>
  <si>
    <t>8993319891006</t>
  </si>
  <si>
    <t>MIE ACI 600GR-1BKS</t>
  </si>
  <si>
    <t>8994291101282</t>
  </si>
  <si>
    <t>MIE ACI 600GR-9BKS/BALL</t>
  </si>
  <si>
    <t>8993047301112</t>
  </si>
  <si>
    <t>MIE BOYKI 2000-2RTG/PACK</t>
  </si>
  <si>
    <t>MIE BURUNG DARA HIJAU 140GR-1BKS</t>
  </si>
  <si>
    <t>8991688890484</t>
  </si>
  <si>
    <t>MIE BURUNG DARA HIJAU 140GR-24BKS/DUS</t>
  </si>
  <si>
    <t>MIE BURUNG DARA MERAH 136GR-1BKS</t>
  </si>
  <si>
    <t>8991688890101</t>
  </si>
  <si>
    <t>MIE BURUNG DARA MERAH 136GR-36BKS/DUS</t>
  </si>
  <si>
    <t>MIE DOROKU 600GR-1BKS</t>
  </si>
  <si>
    <t>8991688890774</t>
  </si>
  <si>
    <t>MIE DOROKU 600GR-9BKS/BALL</t>
  </si>
  <si>
    <t>MIE ENAK GEMEZ-2RTG/PACK</t>
  </si>
  <si>
    <t>8886013700104</t>
  </si>
  <si>
    <t>MIE ENAK GEMEZ-4PACK/DUS</t>
  </si>
  <si>
    <t>MIE GELAS-10PCS/RTG</t>
  </si>
  <si>
    <t>MIE GEMEZ ECER 1000-2RTG/PACK</t>
  </si>
  <si>
    <t>8994834006029</t>
  </si>
  <si>
    <t>MIE GEMEZ ECER 1000-3PACK/DUS</t>
  </si>
  <si>
    <t>MIE GEMEZ ENAK 24GR-1PCS</t>
  </si>
  <si>
    <t>8886013300601</t>
  </si>
  <si>
    <t>MIE KERITING 190GR-1BKS</t>
  </si>
  <si>
    <t>8991688890736</t>
  </si>
  <si>
    <t>MIE KERITING 190GR-20BKS/DUS</t>
  </si>
  <si>
    <t>MIE KREMEZZ KTK SHORR-6KTK/DUS</t>
  </si>
  <si>
    <t>MIE KREMEZZ RTG-1RTG</t>
  </si>
  <si>
    <t>8993118937110</t>
  </si>
  <si>
    <t>8993118937790</t>
  </si>
  <si>
    <t>8993118938094</t>
  </si>
  <si>
    <t>MIE KREMEZZ RTG-6RTG/DUS</t>
  </si>
  <si>
    <t>MIE LANGIT BIRU-1BKS</t>
  </si>
  <si>
    <t>MIE LANGIT BIRU-4BKS/BALL</t>
  </si>
  <si>
    <t>MIE LEMONILO AYAM BAWANG-1BKS</t>
  </si>
  <si>
    <t>8997222130191</t>
  </si>
  <si>
    <t>MIE LEMONILO GORENG-1BKS</t>
  </si>
  <si>
    <t>8997222130016</t>
  </si>
  <si>
    <t>MIE LEMONILO KARE AYAM-1BKS</t>
  </si>
  <si>
    <t>8997222130207</t>
  </si>
  <si>
    <t>MIE LEMONILO PEDAS KOREA-1BKS</t>
  </si>
  <si>
    <t>8997878700366</t>
  </si>
  <si>
    <t>MIE LEMONILO-20BKS/DUS</t>
  </si>
  <si>
    <t>MIE LIDI-12BKS/PACK</t>
  </si>
  <si>
    <t>MIE LIDI-13BKS/PACK</t>
  </si>
  <si>
    <t>MIE LIDI-25BKS/PACK</t>
  </si>
  <si>
    <t>MIE OVEN GORENG BAWANG-1PCS</t>
  </si>
  <si>
    <t>8996001526156</t>
  </si>
  <si>
    <t>MIE OVEN GORENG GULAI SULTAN-1PCS</t>
  </si>
  <si>
    <t>8996001526149</t>
  </si>
  <si>
    <t>MIE OVEN KUAH IGA SAPI-1PCS</t>
  </si>
  <si>
    <t>8996001526163</t>
  </si>
  <si>
    <t>MIE PITA MAS-1BKS</t>
  </si>
  <si>
    <t>MIE PITA MAS-9BKS/PACK</t>
  </si>
  <si>
    <t>MIE SEDAP AYAM BAWANG-1BKS</t>
  </si>
  <si>
    <t>8998866200318</t>
  </si>
  <si>
    <t>MIE SEDAP AYAM BAWANG-40BKS/DUS</t>
  </si>
  <si>
    <t>MIE SEDAP BAKED GORENG-1BKS</t>
  </si>
  <si>
    <t>998866623988</t>
  </si>
  <si>
    <t>MIE SEDAP CUP AYAM JERIT-12CUP/DUS</t>
  </si>
  <si>
    <t>MIE SEDAP CUP AYAM JERIT-1CUP</t>
  </si>
  <si>
    <t>8998866202930</t>
  </si>
  <si>
    <t>MIE SEDAP CUP BASO SPESIAL-1CUP</t>
  </si>
  <si>
    <t>8998866200851</t>
  </si>
  <si>
    <t>MIE SEDAP CUP GORENG-12CUP/DUS</t>
  </si>
  <si>
    <t>MIE SEDAP CUP GORENG-1CUP</t>
  </si>
  <si>
    <t>8998866200813</t>
  </si>
  <si>
    <t>MIE SEDAP CUP KARE SPECIAL-12CUP/DUS</t>
  </si>
  <si>
    <t>MIE SEDAP CUP KARE SPECIAL-1CUP</t>
  </si>
  <si>
    <t>8998866200844</t>
  </si>
  <si>
    <t>MIE SEDAP CUP KOREAN-12CUP/DUS</t>
  </si>
  <si>
    <t>MIE SEDAP CUP KOREAN-1CUP</t>
  </si>
  <si>
    <t>8998866202404</t>
  </si>
  <si>
    <t>MIE SEDAP CUP SOTO-12CUP/DUS</t>
  </si>
  <si>
    <t>MIE SEDAP CUP SOTO-1CUP</t>
  </si>
  <si>
    <t>8998866200837</t>
  </si>
  <si>
    <t>MIE SEDAP GORENG-1BKS</t>
  </si>
  <si>
    <t>8998866200301</t>
  </si>
  <si>
    <t>MIE SEDAP GORENG-40BKS/DUS</t>
  </si>
  <si>
    <t>MIE SEDAP KARE AYAM-1BKS</t>
  </si>
  <si>
    <t>8998866200332</t>
  </si>
  <si>
    <t>MIE SEDAP KARE AYAM-40BKS/DUS</t>
  </si>
  <si>
    <t>MIE SEDAP KARE SPECIAL-1BKS</t>
  </si>
  <si>
    <t>8998866200578</t>
  </si>
  <si>
    <t>MIE SEDAP KARE SPECIAL-40BKS/DUS</t>
  </si>
  <si>
    <t>MIE SEDAP KOREAN-1BKS</t>
  </si>
  <si>
    <t>8998866202343</t>
  </si>
  <si>
    <t>MIE SEDAP KOREAN-40BKS/DUS</t>
  </si>
  <si>
    <t>MIE SEDAP LIMAU-1BKS</t>
  </si>
  <si>
    <t>8998866203227</t>
  </si>
  <si>
    <t>MIE SEDAP LIMAU-40BKS/DUS</t>
  </si>
  <si>
    <t>MIE SEDAP RASA AYAM JERIT-1BKS</t>
  </si>
  <si>
    <t>8998866626842</t>
  </si>
  <si>
    <t>MIE SEDAP SINGAPORE-1BKS</t>
  </si>
  <si>
    <t>8998866203104</t>
  </si>
  <si>
    <t>MIE SEDAP SINGAPORE-40BKS/DUS</t>
  </si>
  <si>
    <t>MIE SEDAP SOTO-1BKS</t>
  </si>
  <si>
    <t>8998866200325</t>
  </si>
  <si>
    <t>MIE SEDAP SOTO-40BKS/DUS</t>
  </si>
  <si>
    <t>MIE SUKSES AYAM BAWANG-1BKS</t>
  </si>
  <si>
    <t>8998866200899</t>
  </si>
  <si>
    <t>MIE SUKSES AYAM BAWANG-24BKS/DUS</t>
  </si>
  <si>
    <t>MIE SUKSES AYAM GEPREK-1BKS</t>
  </si>
  <si>
    <t>8998866203272</t>
  </si>
  <si>
    <t>MIE SUKSES AYAM GEPREK-24BKS/DUS</t>
  </si>
  <si>
    <t>MIE SUKSES AYAM KECAP-1BKS</t>
  </si>
  <si>
    <t>8998866201667</t>
  </si>
  <si>
    <t>MIE SUKSES AYAM KECAP-24BKS/DUS</t>
  </si>
  <si>
    <t>MIE SUKSES AYAM KREMES-1BKS</t>
  </si>
  <si>
    <t>8998866200882</t>
  </si>
  <si>
    <t>MIE SUKSES AYAM KREMES-24BKS/DUS</t>
  </si>
  <si>
    <t>MIE SUKSES KARE AYAM-1BKS</t>
  </si>
  <si>
    <t>8998866200912</t>
  </si>
  <si>
    <t>MIE SUKSES KARE AYAM-24BKS/DUS</t>
  </si>
  <si>
    <t>MIE SUKSES RENDANG-1BKS</t>
  </si>
  <si>
    <t>8998866203555</t>
  </si>
  <si>
    <t>MIE SUKSES RENDANG-24BKS/DUS</t>
  </si>
  <si>
    <t>MIE SUKSES SOTO-1BKS</t>
  </si>
  <si>
    <t>8998866613262</t>
  </si>
  <si>
    <t>MIE SUKSES SOTO-24BKS/DUS</t>
  </si>
  <si>
    <t>MIKO NANGKA 1000-10PCS/RTG</t>
  </si>
  <si>
    <t>8997009461487</t>
  </si>
  <si>
    <t>MIKO NANGKA 1000-6RTG/DUS</t>
  </si>
  <si>
    <t>MIKO NANGKA 2000-10PCS/PACK</t>
  </si>
  <si>
    <t>MIKO NANGKA 2000-4PACK/DUS</t>
  </si>
  <si>
    <t>8991999110042</t>
  </si>
  <si>
    <t>8991999111445</t>
  </si>
  <si>
    <t>8991999111346</t>
  </si>
  <si>
    <t>8991999111247</t>
  </si>
  <si>
    <t>8991999111643</t>
  </si>
  <si>
    <t>8991999111148</t>
  </si>
  <si>
    <t>8992933394122</t>
  </si>
  <si>
    <t>8992933392128</t>
  </si>
  <si>
    <t>8992933391121</t>
  </si>
  <si>
    <t>MILKITA CANDY COKELAT-1BKS</t>
  </si>
  <si>
    <t>8997878332833</t>
  </si>
  <si>
    <t>8997878332321</t>
  </si>
  <si>
    <t>MILKITA CANDY RTG-30PCS/PACK</t>
  </si>
  <si>
    <t>8997878002972</t>
  </si>
  <si>
    <t>8997878332826</t>
  </si>
  <si>
    <t>MILKITA HANGER-12PCS/RTG</t>
  </si>
  <si>
    <t>8997878001364</t>
  </si>
  <si>
    <t>MILKITA HANGER-3RTG/PACK</t>
  </si>
  <si>
    <t>MILKITA KENTAL MANIS COKELAT-1PACK</t>
  </si>
  <si>
    <t>8997878700427</t>
  </si>
  <si>
    <t>MILKITA PASTA-3RTG/PACK</t>
  </si>
  <si>
    <t>8997878002781</t>
  </si>
  <si>
    <t>8997878004334</t>
  </si>
  <si>
    <t>8997878003986</t>
  </si>
  <si>
    <t>MILKITA REFIL LOLYPOP-1PACK</t>
  </si>
  <si>
    <t>8997878002873</t>
  </si>
  <si>
    <t>8997878700915</t>
  </si>
  <si>
    <t>MILKO 2000-10BKS/PACK</t>
  </si>
  <si>
    <t>8997231030154</t>
  </si>
  <si>
    <t>MILKO 2000-4PACK/DUS</t>
  </si>
  <si>
    <t>8998866202725</t>
  </si>
  <si>
    <t>8998866202732</t>
  </si>
  <si>
    <t>MILKU SUSU UHT 200ML-12BTL/SLOP</t>
  </si>
  <si>
    <t>MILKUAT 180ML-1BTL</t>
  </si>
  <si>
    <t>8993007006682</t>
  </si>
  <si>
    <t>MILKUAT 180ML-24BTL/DUS</t>
  </si>
  <si>
    <t>MILKUAT BANTAL-1PCS</t>
  </si>
  <si>
    <t>8997011060906</t>
  </si>
  <si>
    <t>MILKUAT BANTAL-54PCS/DUS</t>
  </si>
  <si>
    <t>MILKUAT BESAR 140ML-1BTL</t>
  </si>
  <si>
    <t>8997011067608</t>
  </si>
  <si>
    <t>MILKUAT BESAR 140ML-32BTL/DUS</t>
  </si>
  <si>
    <t>MILKUAT KECIL 65ML-1BTL</t>
  </si>
  <si>
    <t>8997011060203</t>
  </si>
  <si>
    <t>MILKUAT KECIL 65ML-60BTL/DUS</t>
  </si>
  <si>
    <t>MILKY ICE STICK ZOLA-1PACK</t>
  </si>
  <si>
    <t>8997004044234</t>
  </si>
  <si>
    <t>MILO KOTAK 115ML-1KTK</t>
  </si>
  <si>
    <t>8992696523081</t>
  </si>
  <si>
    <t>MILO KOTAK 115ML-36KTK/DUS</t>
  </si>
  <si>
    <t>MILO KOTAK 190ML-1KTK</t>
  </si>
  <si>
    <t>8992696523067</t>
  </si>
  <si>
    <t>MILO KOTAK 190ML-36KTK/DUS</t>
  </si>
  <si>
    <t>8992696521797</t>
  </si>
  <si>
    <t>MIMI CHOCO COATED-45PCS/BAG</t>
  </si>
  <si>
    <t>8992730996208</t>
  </si>
  <si>
    <t>MIMI CHOCO JAM-40PCS/TPL</t>
  </si>
  <si>
    <t>8992730998011</t>
  </si>
  <si>
    <t>MIMI CHOCO TELUR-1TPL</t>
  </si>
  <si>
    <t>MIMI TELUR GOLD BAG-20PCS/PACK</t>
  </si>
  <si>
    <t>8992730998028</t>
  </si>
  <si>
    <t>8993083931618</t>
  </si>
  <si>
    <t>8992730100438</t>
  </si>
  <si>
    <t>MINICOCO-1PACK</t>
  </si>
  <si>
    <t>8997007640389</t>
  </si>
  <si>
    <t>8997206300275</t>
  </si>
  <si>
    <t>MINIRO STROBERY-1PCS</t>
  </si>
  <si>
    <t>8994391136580</t>
  </si>
  <si>
    <t>8994391136597</t>
  </si>
  <si>
    <t>8997025063627</t>
  </si>
  <si>
    <t>8997025060008</t>
  </si>
  <si>
    <t>MINYAK BIMOLI KLASIK 1L-12BKS/DUS</t>
  </si>
  <si>
    <t>MINYAK BIMOLI KLASIK 1L-1BKS</t>
  </si>
  <si>
    <t>8992628022156</t>
  </si>
  <si>
    <t>MINYAK BIMOLI KLASIK 2L-1BKS</t>
  </si>
  <si>
    <t>8992628020152</t>
  </si>
  <si>
    <t>MINYAK BIMOLI KLASIK 2L-6BKS/DUS</t>
  </si>
  <si>
    <t>MINYAK BIMOLI SPESIAL 1L-12BKS/DUS</t>
  </si>
  <si>
    <t>MINYAK BIMOLI SPESIAL 1L-1BKS</t>
  </si>
  <si>
    <t>8992628034159</t>
  </si>
  <si>
    <t>MINYAK DELIMA-12BKS/DUS</t>
  </si>
  <si>
    <t>MINYAK DELIMA-1BKS</t>
  </si>
  <si>
    <t>8992628094153</t>
  </si>
  <si>
    <t>MINYAK FILMA 2L-1BKS</t>
  </si>
  <si>
    <t>8992826111089</t>
  </si>
  <si>
    <t>MINYAK FILMA 2L-6BKS/DUS</t>
  </si>
  <si>
    <t>MINYAK FITRI 1800ML REFFIL-1PCS</t>
  </si>
  <si>
    <t>MINYAK FITRI 1800ML REFFIL-6PCS/DUS</t>
  </si>
  <si>
    <t>MINYAK FITRI 450ML BOTOL-12BTL/SLOP</t>
  </si>
  <si>
    <t>MINYAK FITRI 450ML BOTOL-1BTL</t>
  </si>
  <si>
    <t>8992946532207</t>
  </si>
  <si>
    <t>MINYAK FITRI 450ML REFFIL-1PCS</t>
  </si>
  <si>
    <t>MINYAK FITRI 450ML REFFIL-24PCS/DUS</t>
  </si>
  <si>
    <t>MINYAK FITRI 900ML-12PCS/DUS</t>
  </si>
  <si>
    <t>MINYAK FITRI 900ML-1PCS</t>
  </si>
  <si>
    <t>8992946532214</t>
  </si>
  <si>
    <t>MINYAK GAPURA 2L-1BKS</t>
  </si>
  <si>
    <t>MINYAK GAPURA MAS 900ML-1BTL</t>
  </si>
  <si>
    <t>8997240970021</t>
  </si>
  <si>
    <t>8992946533471</t>
  </si>
  <si>
    <t>MINYAK GPU 30ML-1BTL</t>
  </si>
  <si>
    <t>8993176110111</t>
  </si>
  <si>
    <t>8992946530357</t>
  </si>
  <si>
    <t>MINYAK HEMART BTL 500ML-12BTL/SLOP</t>
  </si>
  <si>
    <t>MINYAK HEMART BTL 500ML-1BTL</t>
  </si>
  <si>
    <t>8992946532733</t>
  </si>
  <si>
    <t>MINYAK HEMART REFIL 2L-1PCS</t>
  </si>
  <si>
    <t>8992946512629</t>
  </si>
  <si>
    <t>MINYAK HEMART REFIL 2L-6PCS/DUS</t>
  </si>
  <si>
    <t>MINYAK HEMART REFIL 500ML-1PCS</t>
  </si>
  <si>
    <t>8992946522000</t>
  </si>
  <si>
    <t>MINYAK HEMART REFIL 500ML-24PCS/DUS</t>
  </si>
  <si>
    <t>MINYAK KN 1L-12PCS/DUS</t>
  </si>
  <si>
    <t>MINYAK KN 1L-1PCS</t>
  </si>
  <si>
    <t>MINYAK KN 2L-1PCS</t>
  </si>
  <si>
    <t>8997230390099</t>
  </si>
  <si>
    <t>MINYAK KN 2L-6PCS/DUS</t>
  </si>
  <si>
    <t>MINYAK LETIZIA 1L-12BKS/DUS</t>
  </si>
  <si>
    <t>MINYAK LETIZIA 1L-1BKS</t>
  </si>
  <si>
    <t>8997209470104</t>
  </si>
  <si>
    <t>MINYAK LETIZIA 250ML-1BTL</t>
  </si>
  <si>
    <t>8997209470012</t>
  </si>
  <si>
    <t>MINYAK LETIZIA 250ML-48BTL/DUS</t>
  </si>
  <si>
    <t>MINYAK LETIZIA 2L-1BKS</t>
  </si>
  <si>
    <t>8997209470111</t>
  </si>
  <si>
    <t>MINYAK LETIZIA 2L-6BKS/DUS</t>
  </si>
  <si>
    <t>MINYAK LETIZIA 500ML-1BKS</t>
  </si>
  <si>
    <t>8997209470029</t>
  </si>
  <si>
    <t>MINYAK LINSEA 400ML-1BKS</t>
  </si>
  <si>
    <t>8997209470715</t>
  </si>
  <si>
    <t>MINYAK LINSEA 400ML-24BKS/DUS</t>
  </si>
  <si>
    <t>8997220290071</t>
  </si>
  <si>
    <t>8997220290064</t>
  </si>
  <si>
    <t>MINYAK ROSE BRAND 1LT-12PCS/DUS</t>
  </si>
  <si>
    <t>MINYAK ROSE BRAND 1LT-1PCS</t>
  </si>
  <si>
    <t>MINYAK ROSE BRAND 2LT-1PCS</t>
  </si>
  <si>
    <t>8993093664711</t>
  </si>
  <si>
    <t>MINYAK ROSE BRAND 2LT-6PCS/DUS</t>
  </si>
  <si>
    <t>MINYAK ROSE BRAND GELAS-1PCS</t>
  </si>
  <si>
    <t>8993093665602</t>
  </si>
  <si>
    <t>MINYAK ROSE BRAND GELAS-48GLS/DUS</t>
  </si>
  <si>
    <t>MINYAK SABRINA 1L-12BKS/DUS</t>
  </si>
  <si>
    <t>MINYAK SABRINA 1L-1BKS</t>
  </si>
  <si>
    <t>8998866201957</t>
  </si>
  <si>
    <t>MINYAK SABRINA 2L-1BKS</t>
  </si>
  <si>
    <t>8998866201964</t>
  </si>
  <si>
    <t>MINYAK SABRINA 2L-6BKS/DUS</t>
  </si>
  <si>
    <t>MINYAK SANIA 1L-12PCS/DUS</t>
  </si>
  <si>
    <t>MINYAK SANIA 1L-1PCS</t>
  </si>
  <si>
    <t>8993496001083</t>
  </si>
  <si>
    <t>MINYAK SANIA 2L-1PCS</t>
  </si>
  <si>
    <t>8993496001076</t>
  </si>
  <si>
    <t>MINYAK SANIA 2L-6PCS/DUS</t>
  </si>
  <si>
    <t>MINYAK SEDAP 1L-12PCS/DUS</t>
  </si>
  <si>
    <t>MINYAK SEDAP 1L-1PCS</t>
  </si>
  <si>
    <t>MINYAK SEDAP 2L-1PCS</t>
  </si>
  <si>
    <t>MINYAK SEDAP 2L-6PCS/DUS</t>
  </si>
  <si>
    <t>MINYAK SEIRA 1L-12BKS/DUS</t>
  </si>
  <si>
    <t>MINYAK SEIRA 1L-1BKS</t>
  </si>
  <si>
    <t>8997239480081</t>
  </si>
  <si>
    <t>MINYAK SEIRA 2L-1BKS</t>
  </si>
  <si>
    <t>8997239480098</t>
  </si>
  <si>
    <t>MINYAK SEIRA 2L-6BKS/DUS</t>
  </si>
  <si>
    <t>MINYAK SIIP 1800ML REFFIL-1PCS</t>
  </si>
  <si>
    <t>8993496107549</t>
  </si>
  <si>
    <t>MINYAK SIIP 900ML REFFIL-12PCS/DUS</t>
  </si>
  <si>
    <t>8993496107532</t>
  </si>
  <si>
    <t>MINYAK SOVIA 1L-12PCS/DUS</t>
  </si>
  <si>
    <t>MINYAK SOVIA 1L-1PCS</t>
  </si>
  <si>
    <t>MINYAK SOVIA 2L-1PCS</t>
  </si>
  <si>
    <t>8993496107068</t>
  </si>
  <si>
    <t>MINYAK SOVIA 2L-6PCS/DUS</t>
  </si>
  <si>
    <t>8993379500221</t>
  </si>
  <si>
    <t>8993379500238</t>
  </si>
  <si>
    <t>MINYAK TAWON 1L-12PCS/DUS</t>
  </si>
  <si>
    <t>MINYAK TAWON 1L-1PCS</t>
  </si>
  <si>
    <t>8993093665237</t>
  </si>
  <si>
    <t>MINYAK TAWON 2L-1PCS</t>
  </si>
  <si>
    <t>8993093665244</t>
  </si>
  <si>
    <t>MINYAK TAWON 2L-6PCS/DUS</t>
  </si>
  <si>
    <t>MINYAK VIOLA 1L-12BKS/DUS</t>
  </si>
  <si>
    <t>MINYAK VIOLA 1L-1BKS</t>
  </si>
  <si>
    <t>8997205400174</t>
  </si>
  <si>
    <t>MINYAK WIJEN LMH 100ML-1BTL</t>
  </si>
  <si>
    <t>8990019000059</t>
  </si>
  <si>
    <t>MINYAK WIJEN LMH 300ML-1BTL</t>
  </si>
  <si>
    <t>8991002504592</t>
  </si>
  <si>
    <t>MINYAK WIJEN LMH 600ML-1BTL</t>
  </si>
  <si>
    <t>8991002504400</t>
  </si>
  <si>
    <t>2240812051502</t>
  </si>
  <si>
    <t>8992745480518</t>
  </si>
  <si>
    <t>MIZONE 500ML CHERRY-1BTL</t>
  </si>
  <si>
    <t>8992752112211</t>
  </si>
  <si>
    <t>8992752112518</t>
  </si>
  <si>
    <t>MIZONE 500ML LYCHEE LEMON-1BTL</t>
  </si>
  <si>
    <t>8992752112013</t>
  </si>
  <si>
    <t>MIZONE 500ML STAR FRUIT-1BTL</t>
  </si>
  <si>
    <t>8992752112310</t>
  </si>
  <si>
    <t>MIZONE 500ML-12BTL/DUS</t>
  </si>
  <si>
    <t>MLD PUTIH 20-1BKS</t>
  </si>
  <si>
    <t>8991906101361</t>
  </si>
  <si>
    <t>MODEN PUTIH 20-1BKS</t>
  </si>
  <si>
    <t>6901028110785</t>
  </si>
  <si>
    <t>MODIS 50GR-1PCS</t>
  </si>
  <si>
    <t>MODIS 80GR-1PCS</t>
  </si>
  <si>
    <t>MOGU 320ML ANGGUR-1BTL</t>
  </si>
  <si>
    <t>8850389108314</t>
  </si>
  <si>
    <t>MOGU 320ML COCONUT-1BTL</t>
  </si>
  <si>
    <t>8850389108277</t>
  </si>
  <si>
    <t>MOGU 320ML GOTTA CHEW-1BTL</t>
  </si>
  <si>
    <t>8850389108048</t>
  </si>
  <si>
    <t>MOGU 320ML LECI-1BTL</t>
  </si>
  <si>
    <t>8850389108062</t>
  </si>
  <si>
    <t>MOGU 320ML STROBERI-1BTL</t>
  </si>
  <si>
    <t>8850389108055</t>
  </si>
  <si>
    <t>MOGU 320ML-24BTL/DUS</t>
  </si>
  <si>
    <t>MOLTO 20ML BLACK PURPLE-6SCT/RTG</t>
  </si>
  <si>
    <t>8999999571832</t>
  </si>
  <si>
    <t>MOLTO 20ML BLUE-6SCT/RTG</t>
  </si>
  <si>
    <t>8999999571818</t>
  </si>
  <si>
    <t>MOLTO 20ML PINK ROSE-6SCT/RTG</t>
  </si>
  <si>
    <t>8999999571849</t>
  </si>
  <si>
    <t>MOLTO 20ML PINK-6SCT/RTG</t>
  </si>
  <si>
    <t>8999999045616</t>
  </si>
  <si>
    <t>MOLTO 20ML PUTIH-6SCT/RTG</t>
  </si>
  <si>
    <t>8999999571856</t>
  </si>
  <si>
    <t>MOLTO 20ML SUNSHINE-6SCT/RTG</t>
  </si>
  <si>
    <t>8999999571825</t>
  </si>
  <si>
    <t>MOLTO 20ML-36RTG/DUS</t>
  </si>
  <si>
    <t>MOLTO 500-13SCT/RTG</t>
  </si>
  <si>
    <t>8999999571870</t>
  </si>
  <si>
    <t>MOLTO MORNING FRESH-13SCT/RTG</t>
  </si>
  <si>
    <t>8999999571863</t>
  </si>
  <si>
    <t>MOLTO PURE 9ML 500-12SCT/RTG</t>
  </si>
  <si>
    <t>8999999045647</t>
  </si>
  <si>
    <t>8999999571924</t>
  </si>
  <si>
    <t>MOMOGI CAPPUCINO-1KTK</t>
  </si>
  <si>
    <t>8994075260280</t>
  </si>
  <si>
    <t>MOMOGI COKELAT-1KTK</t>
  </si>
  <si>
    <t>8994075260044</t>
  </si>
  <si>
    <t>MOMOGI JAGUNG BAKAR-1KTK</t>
  </si>
  <si>
    <t>8994075260013</t>
  </si>
  <si>
    <t>MOMOGI KEJU-1KTK</t>
  </si>
  <si>
    <t>8994075260037</t>
  </si>
  <si>
    <t>MOMOGI TUTTI FRUTTI-1KTK</t>
  </si>
  <si>
    <t>8994075260297</t>
  </si>
  <si>
    <t>MOMOGI-12KTK/DUS</t>
  </si>
  <si>
    <t>MOMOTARO-1PCS</t>
  </si>
  <si>
    <t>8997225840158</t>
  </si>
  <si>
    <t>MONSTER NEW-100PCS/TPL</t>
  </si>
  <si>
    <t>8994191103782</t>
  </si>
  <si>
    <t>MONY KREZZ-1KTK</t>
  </si>
  <si>
    <t>8994170120007</t>
  </si>
  <si>
    <t>MOROKO-1TPL</t>
  </si>
  <si>
    <t>8992730998998</t>
  </si>
  <si>
    <t>MOUNTEA-24GLS/DUS</t>
  </si>
  <si>
    <t>8997231070266</t>
  </si>
  <si>
    <t>8997231070297</t>
  </si>
  <si>
    <t>8997231070242</t>
  </si>
  <si>
    <t>MY BABY MINYAK TELON 60ML-1BTL</t>
  </si>
  <si>
    <t>8999908204202</t>
  </si>
  <si>
    <t>MY CHOCO COKELAT WAFER-1KTK</t>
  </si>
  <si>
    <t>8994834002526</t>
  </si>
  <si>
    <t>MY CHOCO MILK WAFER-1KTK</t>
  </si>
  <si>
    <t>8994834003424</t>
  </si>
  <si>
    <t>MY CHOCO-8KTK/DUS</t>
  </si>
  <si>
    <t>MY JELLY 15 CUP 14GR-1PACK</t>
  </si>
  <si>
    <t>8998288016634</t>
  </si>
  <si>
    <t>MY JELLY 15 CUP 14GR-24PACK/DUS</t>
  </si>
  <si>
    <t>MY JELLY 5 CUP 14GR-5CUP/BKS</t>
  </si>
  <si>
    <t>8998288016627</t>
  </si>
  <si>
    <t>8992775712627</t>
  </si>
  <si>
    <t>8997009461012</t>
  </si>
  <si>
    <t>711844164772</t>
  </si>
  <si>
    <t>NABATI 2000 CARAMEL-1PCS</t>
  </si>
  <si>
    <t>8993175551588</t>
  </si>
  <si>
    <t>NABATI 2000 GEN ALPHA-1PCS</t>
  </si>
  <si>
    <t>8993175552202</t>
  </si>
  <si>
    <t>NABATI 2000 KOREAN GOGUMA-1PCS</t>
  </si>
  <si>
    <t>8993175558334</t>
  </si>
  <si>
    <t>NABATI 2000 PEACH-1PCS</t>
  </si>
  <si>
    <t>8993175552554</t>
  </si>
  <si>
    <t>NABATI 2000 PINK LAVA-1PCS</t>
  </si>
  <si>
    <t>8993175542241</t>
  </si>
  <si>
    <t>NABATI 2000 RASPBERRY YOGHURT-1PCS</t>
  </si>
  <si>
    <t>8993175548694</t>
  </si>
  <si>
    <t>NABATI 2000 RICHEESE BLACK-1PCS</t>
  </si>
  <si>
    <t>8993175547123</t>
  </si>
  <si>
    <t>NABATI 2000 RICHEESE-1PCS</t>
  </si>
  <si>
    <t>8993175535878</t>
  </si>
  <si>
    <t>NABATI 2000 RICHOCO-1PCS</t>
  </si>
  <si>
    <t>8993175535885</t>
  </si>
  <si>
    <t>NABATI 2000 WHITE-1PCS</t>
  </si>
  <si>
    <t>8993175539517</t>
  </si>
  <si>
    <t>NABATI 2000-60PCS/DUS</t>
  </si>
  <si>
    <t>NABATI AHH 1000 RICHEESE-1KTK</t>
  </si>
  <si>
    <t>8993175536820</t>
  </si>
  <si>
    <t>NABATI AHH 1000-12KTK/DUS</t>
  </si>
  <si>
    <t>8993175558488</t>
  </si>
  <si>
    <t>NABATI AHH 500 RICHEESE-1KTK</t>
  </si>
  <si>
    <t>8993175532303</t>
  </si>
  <si>
    <t>NABATI AHH 500 RICHOCO-1KTK</t>
  </si>
  <si>
    <t>8993175548199</t>
  </si>
  <si>
    <t>NABATI AHH 500-10KTK/DUS</t>
  </si>
  <si>
    <t>NABATI BIG ROLLS RICHEESE-1KTK</t>
  </si>
  <si>
    <t>8993175552677</t>
  </si>
  <si>
    <t>NABATI BIG ROLLS RICHOCO-1KTK</t>
  </si>
  <si>
    <t>8993175551540</t>
  </si>
  <si>
    <t>NABATI COATED CHOCOLATE-1KTK</t>
  </si>
  <si>
    <t>8993175550291</t>
  </si>
  <si>
    <t>9931875558402</t>
  </si>
  <si>
    <t>NABATI COATED KELAPA-1KTK</t>
  </si>
  <si>
    <t>8993175550604</t>
  </si>
  <si>
    <t>NABATI COATED-12KTK/DUS</t>
  </si>
  <si>
    <t>NABATI PASTA CRUNCH RICHEESE-1KTK</t>
  </si>
  <si>
    <t>8993175552790</t>
  </si>
  <si>
    <t>NABATI PASTA CRUNCH RICHOCO-1KTK</t>
  </si>
  <si>
    <t>8993175552745</t>
  </si>
  <si>
    <t>NABATI POCKET 1000-20PCS/PACK</t>
  </si>
  <si>
    <t>8993175548397</t>
  </si>
  <si>
    <t>NABATI POCKET 1000-6PACK/DUS</t>
  </si>
  <si>
    <t>8993175541626</t>
  </si>
  <si>
    <t>NABATI ROLL 2000 RICHEESE-1PCS</t>
  </si>
  <si>
    <t>8993175537872</t>
  </si>
  <si>
    <t>NABATI ROLL 2000 RICHOCO-1PCS</t>
  </si>
  <si>
    <t>8993175538633</t>
  </si>
  <si>
    <t>NABATI ROLL 2000-60PCS/DUS</t>
  </si>
  <si>
    <t>8993175539463</t>
  </si>
  <si>
    <t>NABATI SELIMUT 50GR 2000-1PCS</t>
  </si>
  <si>
    <t>8993175538923</t>
  </si>
  <si>
    <t>NABATI SELIMUT 50GR 2000-60PCS/DUS</t>
  </si>
  <si>
    <t>NABATI SIIP 2000 COKELAT-5BKS/PACK</t>
  </si>
  <si>
    <t>8993175538848</t>
  </si>
  <si>
    <t>NABATI SIIP 2000 JAGUNG-5BKS/PACK</t>
  </si>
  <si>
    <t>8993175538886</t>
  </si>
  <si>
    <t>NABATI SIIP 2000 KEJU-5BKS/PACK</t>
  </si>
  <si>
    <t>8993175536912</t>
  </si>
  <si>
    <t>NABATI SIIP 2000-1BKS</t>
  </si>
  <si>
    <t>NABATI SIIP 2000-8PACK/DUS</t>
  </si>
  <si>
    <t>NABATI TIME BREAK 1000-10PCS/RTG</t>
  </si>
  <si>
    <t>NABATI TIME BREAK 2000-10PCS/PACK</t>
  </si>
  <si>
    <t>8993175551472</t>
  </si>
  <si>
    <t>NABATI VERVET 2000-10PCS/PACK</t>
  </si>
  <si>
    <t>8993175548618</t>
  </si>
  <si>
    <t>8993175550796</t>
  </si>
  <si>
    <t>NABATI WAFER 125GR-1PCS</t>
  </si>
  <si>
    <t>8993175537346</t>
  </si>
  <si>
    <t>NABATI WAFER 500 RICHEESE-1KTK</t>
  </si>
  <si>
    <t>8993175531894</t>
  </si>
  <si>
    <t>NABATI WAFER 500 RICHOCO-1KTK</t>
  </si>
  <si>
    <t>8993175532907</t>
  </si>
  <si>
    <t>NABATI WAFER 500-12KTK/DUS</t>
  </si>
  <si>
    <t>8993175554763</t>
  </si>
  <si>
    <t>NARAYA SOYA-1BTL</t>
  </si>
  <si>
    <t>NARAYA SOYA-24BTL/DUS</t>
  </si>
  <si>
    <t>NATA SPECIAL-10PCS/PACK</t>
  </si>
  <si>
    <t>NATA SPECIAL-25PACK/DUS</t>
  </si>
  <si>
    <t>NESCAFE ORIGINAL-10SCT/RTG</t>
  </si>
  <si>
    <t>8992696420557</t>
  </si>
  <si>
    <t>NEXTAR 42GR BLUEBERRY-10BKS/KTK</t>
  </si>
  <si>
    <t>8993175550116</t>
  </si>
  <si>
    <t>NEXTAR 42GR COKELAT-10BKS/KTK</t>
  </si>
  <si>
    <t>8993175539227</t>
  </si>
  <si>
    <t>NEXTAR 42GR KELAPA-10BKS/KTK</t>
  </si>
  <si>
    <t>8993175546812</t>
  </si>
  <si>
    <t>NEXTAR 42GR KOREAN GOGUMA-10BKS/KTK</t>
  </si>
  <si>
    <t>8993175558563</t>
  </si>
  <si>
    <t>NEXTAR 42GR KRIMERO RICHBERRY-10BKS/KTK</t>
  </si>
  <si>
    <t>8993175553759</t>
  </si>
  <si>
    <t>NEXTAR 42GR NANAS-10BKS/KTK</t>
  </si>
  <si>
    <t>8993175538558</t>
  </si>
  <si>
    <t>NEXTAR 42GR STRAWBERRY-10BKS/KTK</t>
  </si>
  <si>
    <t>8993175548021</t>
  </si>
  <si>
    <t>NEXTAR 42GR-8KTK/DUS</t>
  </si>
  <si>
    <t>8993175553780</t>
  </si>
  <si>
    <t>NEXTAR NOIR 1000-10BKS/PACK</t>
  </si>
  <si>
    <t>NEXTAR NOIR RICHOCO-10BKS/PACK</t>
  </si>
  <si>
    <t>8993175557689</t>
  </si>
  <si>
    <t>8993175558044</t>
  </si>
  <si>
    <t>NICE KELAPA-1BKS</t>
  </si>
  <si>
    <t>8999918212112</t>
  </si>
  <si>
    <t>NUTRIBOOST 180ML CHOCOLATE-1KTK</t>
  </si>
  <si>
    <t>8992761151140</t>
  </si>
  <si>
    <t>NUTRIBOOST 180ML COFFEE-1KTK</t>
  </si>
  <si>
    <t>8992761151157</t>
  </si>
  <si>
    <t>NUTRIBOOST 180ML-24KTK/DUS</t>
  </si>
  <si>
    <t>NUTRIBOOST BOTOL 300ML ORANGE-1BTL</t>
  </si>
  <si>
    <t>8992761164539</t>
  </si>
  <si>
    <t>NUTRIBOOST BOTOL 300ML STROBERRY-1BTL</t>
  </si>
  <si>
    <t>8992761164546</t>
  </si>
  <si>
    <t>NUTRIBOOST BOTOL 300ML-12BTL/SLOP</t>
  </si>
  <si>
    <t>NUTRIJEL AGAR RASA COKLAT-1KTK</t>
  </si>
  <si>
    <t>8992339424119</t>
  </si>
  <si>
    <t>NUTRIJEL AGAR RASA COKLAT-1PCS</t>
  </si>
  <si>
    <t>8992933424119</t>
  </si>
  <si>
    <t>NUTRIJEL AGAR RASA MELON-1PCS</t>
  </si>
  <si>
    <t>8992933423112</t>
  </si>
  <si>
    <t>NUTRIJEL AGAR RASA STROBERI-1PCS</t>
  </si>
  <si>
    <t>8992933422115</t>
  </si>
  <si>
    <t>NUTRIJEL ANGGUR-12PCS/PACK</t>
  </si>
  <si>
    <t>8992933328219</t>
  </si>
  <si>
    <t>NUTRIJEL ANGGUR-1PCS</t>
  </si>
  <si>
    <t>8992933328110</t>
  </si>
  <si>
    <t>NUTRIJEL BLUEBERRY-12PCS/PACK</t>
  </si>
  <si>
    <t>8992933320213</t>
  </si>
  <si>
    <t>NUTRIJEL BLUEBERRY-1PCS</t>
  </si>
  <si>
    <t>8992933320114</t>
  </si>
  <si>
    <t>NUTRIJEL CINCAU-12PCS/PACK</t>
  </si>
  <si>
    <t>8992933329216</t>
  </si>
  <si>
    <t>NUTRIJEL CINCAU-1PCS</t>
  </si>
  <si>
    <t>8992933329117</t>
  </si>
  <si>
    <t>NUTRIJEL COKLAT-12PCS/PACK</t>
  </si>
  <si>
    <t>8992933324211</t>
  </si>
  <si>
    <t>NUTRIJEL COKLAT-1PCS</t>
  </si>
  <si>
    <t>8992933324112</t>
  </si>
  <si>
    <t>NUTRIJEL JAMBU BIJI-12PCS/PACK</t>
  </si>
  <si>
    <t>8992933327212</t>
  </si>
  <si>
    <t>NUTRIJEL JAMBU BIJI-1PCS</t>
  </si>
  <si>
    <t>8992933327113</t>
  </si>
  <si>
    <t>NUTRIJEL JERUK-12PCS/PACK</t>
  </si>
  <si>
    <t>8992933322217</t>
  </si>
  <si>
    <t>NUTRIJEL JERUK-1PCS</t>
  </si>
  <si>
    <t>8992933322118</t>
  </si>
  <si>
    <t>NUTRIJEL KELAPA-12PCS/PACK</t>
  </si>
  <si>
    <t>8992933411218</t>
  </si>
  <si>
    <t>NUTRIJEL KELAPA-1PCS</t>
  </si>
  <si>
    <t>8992933411119</t>
  </si>
  <si>
    <t>NUTRIJEL LECI-12PCS/PACK</t>
  </si>
  <si>
    <t>8992933325218</t>
  </si>
  <si>
    <t>NUTRIJEL LECI-1PCS</t>
  </si>
  <si>
    <t>8992933325119</t>
  </si>
  <si>
    <t>NUTRIJEL MANGGA-1PCS</t>
  </si>
  <si>
    <t>8992933326116</t>
  </si>
  <si>
    <t>NUTRIJEL MELON-1PCS</t>
  </si>
  <si>
    <t>8992933323115</t>
  </si>
  <si>
    <t>NUTRIJEL PLAIN-1PCS</t>
  </si>
  <si>
    <t>8992933413113</t>
  </si>
  <si>
    <t>NUTRIJEL PUDING RED VELVET-1PCS</t>
  </si>
  <si>
    <t>8992933171112</t>
  </si>
  <si>
    <t>NUTRIJEL PUDING SUSU BELGIAN COKLAT-1PCS</t>
  </si>
  <si>
    <t>8992933442113</t>
  </si>
  <si>
    <t>NUTRIJEL PUDING SUSU CAPUCINO-1PCS</t>
  </si>
  <si>
    <t>8992933466119</t>
  </si>
  <si>
    <t>NUTRIJEL PUDING SUSU COCOPANDAN-1PCS</t>
  </si>
  <si>
    <t>8992933469110</t>
  </si>
  <si>
    <t>NUTRIJEL PUDING SUSU COKLAT-1PCS</t>
  </si>
  <si>
    <t>8992933462111</t>
  </si>
  <si>
    <t>NUTRIJEL PUDING SUSU GULA JAWA-1PCS</t>
  </si>
  <si>
    <t>8992933460117</t>
  </si>
  <si>
    <t>NUTRIJEL PUDING SUSU MANGGA-1PCS</t>
  </si>
  <si>
    <t>8992933463118</t>
  </si>
  <si>
    <t>NUTRIJEL PUDING SUSU MELON-1PCS</t>
  </si>
  <si>
    <t>8992933441116</t>
  </si>
  <si>
    <t>NUTRIJEL PUDING SUSU STOBERI-1PCS</t>
  </si>
  <si>
    <t>8992933465112</t>
  </si>
  <si>
    <t>NUTRIJEL PUDING SUSU VANILA-1PCS</t>
  </si>
  <si>
    <t>8992933468113</t>
  </si>
  <si>
    <t>NUTRIJEL STRAWBERRY-1PCS</t>
  </si>
  <si>
    <t>8992933321111</t>
  </si>
  <si>
    <t>NUTRISARI SCT-10SCT/RTG</t>
  </si>
  <si>
    <t>749921005946</t>
  </si>
  <si>
    <t>NUTRISARI SCT-4RTG/PACK</t>
  </si>
  <si>
    <t>NUVO FAMILY 85ML-1PCS</t>
  </si>
  <si>
    <t>8998866625999</t>
  </si>
  <si>
    <t>8994755020418</t>
  </si>
  <si>
    <t>O RICE-2RTG/PACK</t>
  </si>
  <si>
    <t>O RICE-6PACK/DUS</t>
  </si>
  <si>
    <t>OHAYO-1RTG</t>
  </si>
  <si>
    <t>OHAYO-4RTG/DUS</t>
  </si>
  <si>
    <t>8997004306516</t>
  </si>
  <si>
    <t>8997004306509</t>
  </si>
  <si>
    <t>8997004306950</t>
  </si>
  <si>
    <t>OISHI PILLOW SNACK-15PCS/RTG</t>
  </si>
  <si>
    <t>OISHI PILLOW SNACK-20RTG/DUS</t>
  </si>
  <si>
    <t>OJOY BLUBERY-1PACK</t>
  </si>
  <si>
    <t>8997231070334</t>
  </si>
  <si>
    <t>OJOY MANGGA-1PACK</t>
  </si>
  <si>
    <t>8997231070327</t>
  </si>
  <si>
    <t>OJOY PERSIK-1PACK</t>
  </si>
  <si>
    <t>8997231070310</t>
  </si>
  <si>
    <t>OKEPLAST-1KTK</t>
  </si>
  <si>
    <t>OKKY JELLY 150ML-24GLS/DUS</t>
  </si>
  <si>
    <t>OLALA JELLY 150ML-24GLS/DUS</t>
  </si>
  <si>
    <t>8995054500090</t>
  </si>
  <si>
    <t>OLLYA JELI JARING KECIL-30PCS/JRG</t>
  </si>
  <si>
    <t>ORENZ SOFT CAKE-1RTG</t>
  </si>
  <si>
    <t>7622201430146</t>
  </si>
  <si>
    <t>7622201430177</t>
  </si>
  <si>
    <t>7622201430085</t>
  </si>
  <si>
    <t>7622210607287</t>
  </si>
  <si>
    <t>7622210607300</t>
  </si>
  <si>
    <t>OREO SOFT CAKE-12KTK/DUS</t>
  </si>
  <si>
    <t>OREO SOFT CAKE-1KTK</t>
  </si>
  <si>
    <t>7622300335755</t>
  </si>
  <si>
    <t>OTAMTAM-2RTG/PACK</t>
  </si>
  <si>
    <t>OTAMTAM-8PACK/DUS</t>
  </si>
  <si>
    <t>OVALTINE STICK 3IN1-18SCT/PACK</t>
  </si>
  <si>
    <t>8850086265945</t>
  </si>
  <si>
    <t>OVALTINE STICK 3IN1-1SCT</t>
  </si>
  <si>
    <t>8850086250330</t>
  </si>
  <si>
    <t>OVALTINE STICK GOLD CRUNCHY-18SCT/PACK</t>
  </si>
  <si>
    <t>8850086265761</t>
  </si>
  <si>
    <t>OVALTINE STICK GOLD CRUNCHY-1SCT</t>
  </si>
  <si>
    <t>OVALTINE-1RTG</t>
  </si>
  <si>
    <t>8850086250224</t>
  </si>
  <si>
    <t>OW CUPIR LEMON GRASS 620ML-1BTL</t>
  </si>
  <si>
    <t>8997212322988</t>
  </si>
  <si>
    <t>OW CUPIR LEMON SL 620ML-1BTL</t>
  </si>
  <si>
    <t>OW CUPIR LIME 620ML-1BTL</t>
  </si>
  <si>
    <t>8997028380325</t>
  </si>
  <si>
    <t>PADI MAS ROTI PANGGANG-1BKS</t>
  </si>
  <si>
    <t>8997009539599</t>
  </si>
  <si>
    <t>PADIMAS BOLU LAPIS COKLAT-1KTK</t>
  </si>
  <si>
    <t>8997009539605</t>
  </si>
  <si>
    <t>PADIMAS BOLU LAPIS PANDAN-1KTK</t>
  </si>
  <si>
    <t>8997009539629</t>
  </si>
  <si>
    <t>PADIMAS BOLU LAPIS STRAWBERRY-1KTK</t>
  </si>
  <si>
    <t>8997009539612</t>
  </si>
  <si>
    <t>PADIMAS PANGGANG-1BKS</t>
  </si>
  <si>
    <t>8997009539551</t>
  </si>
  <si>
    <t>PADIMAS PIA BLACK PEANUT-1PACK</t>
  </si>
  <si>
    <t>8997009539001</t>
  </si>
  <si>
    <t>PADIMAS PIA-10PACK/DUS</t>
  </si>
  <si>
    <t>PADIMAS PIA-1PACK</t>
  </si>
  <si>
    <t>8997009539056</t>
  </si>
  <si>
    <t>PALMIA-1PCS</t>
  </si>
  <si>
    <t>8992628510158</t>
  </si>
  <si>
    <t>PANDAN KELAPA-1BKS</t>
  </si>
  <si>
    <t>8999918300093</t>
  </si>
  <si>
    <t>8993274537544</t>
  </si>
  <si>
    <t>PARAGO CHOCO-1KTK</t>
  </si>
  <si>
    <t>8993274531986</t>
  </si>
  <si>
    <t>8993274532075</t>
  </si>
  <si>
    <t>PARAGO FRUITY-1KTK</t>
  </si>
  <si>
    <t>8993274531726</t>
  </si>
  <si>
    <t>PARAGO MAGIC FRUIT-1PACK</t>
  </si>
  <si>
    <t>8993274535137</t>
  </si>
  <si>
    <t>8993274535328</t>
  </si>
  <si>
    <t>PARAGO MILK-1KTK</t>
  </si>
  <si>
    <t>8993274533850</t>
  </si>
  <si>
    <t>8998866100250</t>
  </si>
  <si>
    <t>8998866100243</t>
  </si>
  <si>
    <t>8998866100229</t>
  </si>
  <si>
    <t>PASTA GIGI KODOMO 45GR-12PCS/PACK</t>
  </si>
  <si>
    <t>8992758110174</t>
  </si>
  <si>
    <t>PEANUT CREAM-1BKS</t>
  </si>
  <si>
    <t>8999918282627</t>
  </si>
  <si>
    <t>PEANUTS CRACKERS-1BKS</t>
  </si>
  <si>
    <t>8999918300130</t>
  </si>
  <si>
    <t>PEMANIS NEOTOGEN 40GR-1BKS</t>
  </si>
  <si>
    <t>8993178114001</t>
  </si>
  <si>
    <t>8858947821620</t>
  </si>
  <si>
    <t>8858947825529</t>
  </si>
  <si>
    <t>PEPSODENT 120GR-12PCS/PACK</t>
  </si>
  <si>
    <t>PEPSODENT 120GR-1PCS</t>
  </si>
  <si>
    <t>8999999706173</t>
  </si>
  <si>
    <t>PEPSODENT 190GR-12PCS/PACK</t>
  </si>
  <si>
    <t>PEPSODENT 190GR-1PCS</t>
  </si>
  <si>
    <t>8999999706180</t>
  </si>
  <si>
    <t>PEPSODENT 75GR-12PCS/PACK</t>
  </si>
  <si>
    <t>PEPSODENT 75GR-1PCS</t>
  </si>
  <si>
    <t>8999999706081</t>
  </si>
  <si>
    <t>PERISA VANILLA POWDER 7GR-1BTL</t>
  </si>
  <si>
    <t>8993571004107</t>
  </si>
  <si>
    <t>PERMAN ANTANGIN-1BKS</t>
  </si>
  <si>
    <t>8992003783375</t>
  </si>
  <si>
    <t>PERMEN ALPENLIBE SMOOTH-1BKS</t>
  </si>
  <si>
    <t>8991115000080</t>
  </si>
  <si>
    <t>PERMEN ALPENLIBE STRAWBERRY-1BKS</t>
  </si>
  <si>
    <t>8990800022444</t>
  </si>
  <si>
    <t>PERMEN ANTANGIN-1TPL</t>
  </si>
  <si>
    <t>PERMEN BANTEN VELVITO-1PCS</t>
  </si>
  <si>
    <t>PERMEN BANTEN VELVITO-3BKS</t>
  </si>
  <si>
    <t>PERMEN BIGBABOL-1PACK</t>
  </si>
  <si>
    <t>8990800015910</t>
  </si>
  <si>
    <t>PERMEN CANDY LOLILYO-20PCS/PACK</t>
  </si>
  <si>
    <t>PERMEN CHACHA DELFI-10PCS/RTG</t>
  </si>
  <si>
    <t>8991001502926</t>
  </si>
  <si>
    <t>PERMEN CHACHA DELFI-3RTG/PACK</t>
  </si>
  <si>
    <t>PERMEN COLA CANDY-1BKS</t>
  </si>
  <si>
    <t>8997878332291</t>
  </si>
  <si>
    <t>PERMEN DELLA CHA-70PCS/TPL</t>
  </si>
  <si>
    <t>8886049250017</t>
  </si>
  <si>
    <t>PERMEN FOXS BERRIES-1BKS</t>
  </si>
  <si>
    <t>8997212800394</t>
  </si>
  <si>
    <t>PERMEN FOXS FRUITS-1BKS</t>
  </si>
  <si>
    <t>8997212800387</t>
  </si>
  <si>
    <t>PERMEN FOXS MINT BLOSSOM-1BKS</t>
  </si>
  <si>
    <t>8997212800660</t>
  </si>
  <si>
    <t>PERMEN FOXS SPRING TEA-1BKS</t>
  </si>
  <si>
    <t>8997212800417</t>
  </si>
  <si>
    <t>PERMEN FOXS-1BKS</t>
  </si>
  <si>
    <t>8992696415324</t>
  </si>
  <si>
    <t>PERMEN GOLIA-1BKS</t>
  </si>
  <si>
    <t>8991115500016</t>
  </si>
  <si>
    <t>PERMEN HOT HOT BALL-1RTG</t>
  </si>
  <si>
    <t>8993154788677</t>
  </si>
  <si>
    <t>PERMEN HOT HOT BALL-2RTG/PACK</t>
  </si>
  <si>
    <t>8993154788943</t>
  </si>
  <si>
    <t>PERMEN HOT HOT POP-1BKS</t>
  </si>
  <si>
    <t>8993154150016</t>
  </si>
  <si>
    <t>PERMEN JAGOAN NEON-1BKS</t>
  </si>
  <si>
    <t>8997878003139</t>
  </si>
  <si>
    <t>PERMEN KAPAL API ESPRESSO-1BKS</t>
  </si>
  <si>
    <t>8991002342118</t>
  </si>
  <si>
    <t>PERMEN KARET-50PCS/TPL</t>
  </si>
  <si>
    <t>PERMEN KERAS ANEKA RASA CROCODILE-1KTK</t>
  </si>
  <si>
    <t>PERMEN KIS BARLEY-1BKS</t>
  </si>
  <si>
    <t>8996001321508</t>
  </si>
  <si>
    <t>PERMEN KISS APPLE PEACH-1BKS</t>
  </si>
  <si>
    <t>PERMEN KISS CHERRY-1BKS</t>
  </si>
  <si>
    <t>8996001321515</t>
  </si>
  <si>
    <t>PERMEN KISS MINT GRAPE-1BKS</t>
  </si>
  <si>
    <t>PERMEN KISS MINT-1BKS</t>
  </si>
  <si>
    <t>PERMEN KISS-1BKS</t>
  </si>
  <si>
    <t>PERMEN KOPIKO CAPPUCCINO-1BKS</t>
  </si>
  <si>
    <t>8996001330739</t>
  </si>
  <si>
    <t>PERMEN KOPIKO COFFEE-1BKS</t>
  </si>
  <si>
    <t>8996001330722</t>
  </si>
  <si>
    <t>PERMEN LOLY JARI-20PCS/KTK</t>
  </si>
  <si>
    <t>8993274535366</t>
  </si>
  <si>
    <t>PERMEN MENTOS FRUIT-1BKS</t>
  </si>
  <si>
    <t>8990800004563</t>
  </si>
  <si>
    <t>PERMEN MENTOS MINT-1BKS</t>
  </si>
  <si>
    <t>8990800020013</t>
  </si>
  <si>
    <t>8990800024615</t>
  </si>
  <si>
    <t>PERMEN MENTOS ROLL FRUIT-1PACK</t>
  </si>
  <si>
    <t>8990800022598</t>
  </si>
  <si>
    <t>PERMEN MENTOS ROLL MINT-1PACK</t>
  </si>
  <si>
    <t>8990800022581</t>
  </si>
  <si>
    <t>8997878003153</t>
  </si>
  <si>
    <t>PERMEN MINTZ CHERRYMINT-1BKS</t>
  </si>
  <si>
    <t>8991102283380</t>
  </si>
  <si>
    <t>PERMEN MINTZ DUOMINT-1BKS</t>
  </si>
  <si>
    <t>8991102281430</t>
  </si>
  <si>
    <t>PERMEN MINTZ GRAPEMINT-1BKS</t>
  </si>
  <si>
    <t>8991102283397</t>
  </si>
  <si>
    <t>PERMEN MINTZ PEPPERMINT-1BKS</t>
  </si>
  <si>
    <t>8991102281416</t>
  </si>
  <si>
    <t>PERMEN PENDEKAR BIRU-1BKS</t>
  </si>
  <si>
    <t>8993154150023</t>
  </si>
  <si>
    <t>PERMEN SPIZY-1BKS</t>
  </si>
  <si>
    <t>8990800023526</t>
  </si>
  <si>
    <t>PERMEN SPLIT RTG-30PCS/PACK</t>
  </si>
  <si>
    <t>8997878002965</t>
  </si>
  <si>
    <t>PERMEN SPLIT-1BKS</t>
  </si>
  <si>
    <t>8997878332697</t>
  </si>
  <si>
    <t>PERMEN TAMARIN-1BKS</t>
  </si>
  <si>
    <t>8996001328224</t>
  </si>
  <si>
    <t>PERMEN TRAVELA JAHE-1BKS</t>
  </si>
  <si>
    <t>8991002345003</t>
  </si>
  <si>
    <t>PERMEN VELVITO-1PACK</t>
  </si>
  <si>
    <t>PERMEN YUPI FRUITY PUFF-1BKS</t>
  </si>
  <si>
    <t>8992741947534</t>
  </si>
  <si>
    <t>PERMEN YUPI MANGO KIS-1BKS</t>
  </si>
  <si>
    <t>8992741970310</t>
  </si>
  <si>
    <t>PERMEN YUPI STRAWBERRY KIS-1BKS</t>
  </si>
  <si>
    <t>8992741981903</t>
  </si>
  <si>
    <t>8992741952262</t>
  </si>
  <si>
    <t>PERMEN ZIPLONG-1BKS</t>
  </si>
  <si>
    <t>8992003787229</t>
  </si>
  <si>
    <t>PEWARNA BIRU-1BTL</t>
  </si>
  <si>
    <t>8994326101430</t>
  </si>
  <si>
    <t>PEWARNA COKLAT-1BTL</t>
  </si>
  <si>
    <t>8994326101492</t>
  </si>
  <si>
    <t>PEWARNA HIJAU APEL-1BTL</t>
  </si>
  <si>
    <t>8994326101287</t>
  </si>
  <si>
    <t>PEWARNA HIJAU MUDA-1BTL</t>
  </si>
  <si>
    <t>8994326101317</t>
  </si>
  <si>
    <t>PEWARNA HIJAU PANDAN-1BTL</t>
  </si>
  <si>
    <t>8994326101348</t>
  </si>
  <si>
    <t>PEWARNA HIJAU TUA-1BTL</t>
  </si>
  <si>
    <t>8994326101256</t>
  </si>
  <si>
    <t>PEWARNA HITAM-1BTL</t>
  </si>
  <si>
    <t>8994326101461</t>
  </si>
  <si>
    <t>PEWARNA KUNING MUDA-1BTL</t>
  </si>
  <si>
    <t>8994326101072</t>
  </si>
  <si>
    <t>PEWARNA KUNING TELUR-1BTL</t>
  </si>
  <si>
    <t>8994326101041</t>
  </si>
  <si>
    <t>PEWARNA KUNING-1BTL</t>
  </si>
  <si>
    <t>8994326101010</t>
  </si>
  <si>
    <t>PEWARNA MERAH MUDA-1BTL</t>
  </si>
  <si>
    <t>8994326101133</t>
  </si>
  <si>
    <t>PEWARNA MERAH-1BTL</t>
  </si>
  <si>
    <t>8994326101102</t>
  </si>
  <si>
    <t>PEWARNA ORANGE-1BTL</t>
  </si>
  <si>
    <t>8994326101379</t>
  </si>
  <si>
    <t>PEWARNA UNGU-1BTL</t>
  </si>
  <si>
    <t>8994326101409</t>
  </si>
  <si>
    <t>PEWARNA-12BTL/KTK</t>
  </si>
  <si>
    <t>PIA UNIVERSAL-1BKS</t>
  </si>
  <si>
    <t>PIATOS 2000 BBQ-10PCS/RTG</t>
  </si>
  <si>
    <t>8996196005252</t>
  </si>
  <si>
    <t>8996196005009</t>
  </si>
  <si>
    <t>PIATOS 2000 RUMPUT LAUT-10PCS/RTG</t>
  </si>
  <si>
    <t>8996196005207</t>
  </si>
  <si>
    <t>PIATOS 2000 SAPI-10PCS/RTG</t>
  </si>
  <si>
    <t>8996196005153</t>
  </si>
  <si>
    <t>PIATOS 2000 TERIYAKI-10PCS/RTG</t>
  </si>
  <si>
    <t>8996196003203</t>
  </si>
  <si>
    <t>PIATOS 2000-6RTG/DUS</t>
  </si>
  <si>
    <t>PIKOPI GULA AREN-12RTG/DUS</t>
  </si>
  <si>
    <t>PIKOPI GULA AREN-15SCT/RTG</t>
  </si>
  <si>
    <t>8991002114081</t>
  </si>
  <si>
    <t>PILLOW KUNING-2RTG/PACK</t>
  </si>
  <si>
    <t>8997004307100</t>
  </si>
  <si>
    <t>PILLOW UNGU-2RTG/PACK</t>
  </si>
  <si>
    <t>PILLOW-10PCS/RTG</t>
  </si>
  <si>
    <t>PILLOW-15PACK/BALL</t>
  </si>
  <si>
    <t>PILUS GARUDA 1000 22GR-2RTG/PACK</t>
  </si>
  <si>
    <t>PILUS MACAN-10BKS/RTG</t>
  </si>
  <si>
    <t>PILUS MACAN-2RTG/PACK</t>
  </si>
  <si>
    <t>PILUS TICTAC-1PACK</t>
  </si>
  <si>
    <t>PILUS TICTAC-6PACK/BALL</t>
  </si>
  <si>
    <t>PINO ICE 55ML-18PACK/DUS</t>
  </si>
  <si>
    <t>PINO ICE 55ML-4CUP/PACK</t>
  </si>
  <si>
    <t>8997878701127</t>
  </si>
  <si>
    <t>PIPET DIAMOND-1PACK</t>
  </si>
  <si>
    <t>PIPET DURIAN-1PACK</t>
  </si>
  <si>
    <t>PIPET INDIAN-1PACK</t>
  </si>
  <si>
    <t>PLASTIK ACC PRODUCT-1BKS</t>
  </si>
  <si>
    <t>PLOSSA-1BKS</t>
  </si>
  <si>
    <t>8992772613088</t>
  </si>
  <si>
    <t>POCARI BOTOL 350ML-1BTL</t>
  </si>
  <si>
    <t>8997035563544</t>
  </si>
  <si>
    <t>POCARI BOTOL 350ML-24BTL/DUS</t>
  </si>
  <si>
    <t>POCARI BOTOL 500ML-1BTL</t>
  </si>
  <si>
    <t>8997035563414</t>
  </si>
  <si>
    <t>POCARI BOTOL 500ML-24BTL/DUS</t>
  </si>
  <si>
    <t>POCARI KALENG 330ML-1KLG</t>
  </si>
  <si>
    <t>8997035111110</t>
  </si>
  <si>
    <t>POCARI KALENG 330ML-24KLG/DUS</t>
  </si>
  <si>
    <t>8993274538275</t>
  </si>
  <si>
    <t>8993274534116</t>
  </si>
  <si>
    <t>POGY POGY-1BKS</t>
  </si>
  <si>
    <t>8993274533836</t>
  </si>
  <si>
    <t>POKA GREEN TEA-1BTL</t>
  </si>
  <si>
    <t>8994985000006</t>
  </si>
  <si>
    <t>POKA HONEY LEMON-1BTL</t>
  </si>
  <si>
    <t>8994985002109</t>
  </si>
  <si>
    <t>POKA LECI TEA-1BTL</t>
  </si>
  <si>
    <t>8994985000273</t>
  </si>
  <si>
    <t>POKA MANGO TEA-1BTL</t>
  </si>
  <si>
    <t>8994985000266</t>
  </si>
  <si>
    <t>POLYTEX KAWAT CUCI-1PCS</t>
  </si>
  <si>
    <t>POP CHOCOLATE CAR-40PCS/TPL</t>
  </si>
  <si>
    <t>8992730996215</t>
  </si>
  <si>
    <t>POP CHOCOLATE MOGE-40PCS/TPL</t>
  </si>
  <si>
    <t>8927930996215</t>
  </si>
  <si>
    <t>POP CORN TOKINORI BALADO-1RTG</t>
  </si>
  <si>
    <t>8997211251197</t>
  </si>
  <si>
    <t>POP CORN TOKINORI BARBEQUE-1RTG</t>
  </si>
  <si>
    <t>8997211251074</t>
  </si>
  <si>
    <t>POP CORN TOKINORI CARAMEL-1RTG</t>
  </si>
  <si>
    <t>8997211251081</t>
  </si>
  <si>
    <t>POP CORN TOKINORI KEJU-1RTG</t>
  </si>
  <si>
    <t>8997211251098</t>
  </si>
  <si>
    <t>POP ICE-10PCS/RTG</t>
  </si>
  <si>
    <t>8992933231113</t>
  </si>
  <si>
    <t>089686060003</t>
  </si>
  <si>
    <t>POP MIE BESAR AYAM-1CUP</t>
  </si>
  <si>
    <t>089686060027</t>
  </si>
  <si>
    <t>POP MIE BESAR BASO-1CUP</t>
  </si>
  <si>
    <t>089686060126</t>
  </si>
  <si>
    <t>POP MIE BESAR DOWER-1CUP</t>
  </si>
  <si>
    <t>089686067002</t>
  </si>
  <si>
    <t>POP MIE BESAR GLEDEK-1CUP</t>
  </si>
  <si>
    <t>089686060102</t>
  </si>
  <si>
    <t>POP MIE BESAR GORENG SPESIAL-1CUP</t>
  </si>
  <si>
    <t>089686060744</t>
  </si>
  <si>
    <t>POP MIE BESAR KARE AYAM-1CUP</t>
  </si>
  <si>
    <t>089686060461</t>
  </si>
  <si>
    <t>POP MIE BESAR SOTO AYAM-1CUP</t>
  </si>
  <si>
    <t>089686060362</t>
  </si>
  <si>
    <t>POP MIE BESAR-24CUP/DUS</t>
  </si>
  <si>
    <t>POP MIE MINI AYAM BAWANG-1CUP</t>
  </si>
  <si>
    <t>089686061024</t>
  </si>
  <si>
    <t>089686061123</t>
  </si>
  <si>
    <t>POP MIE MINI SOTO-1CUP</t>
  </si>
  <si>
    <t>089686061079</t>
  </si>
  <si>
    <t>POP MIE MINI-24CUP/DUS</t>
  </si>
  <si>
    <t>089686067019</t>
  </si>
  <si>
    <t>089686060256</t>
  </si>
  <si>
    <t>089686060232</t>
  </si>
  <si>
    <t>8996196076658</t>
  </si>
  <si>
    <t>POPPINS-4RTG/DUS</t>
  </si>
  <si>
    <t>POTABEE 15GR-6RTG/DUS</t>
  </si>
  <si>
    <t>POTABEE BEEF BBQ 15GR-10PCS/RTG</t>
  </si>
  <si>
    <t>8998866201445</t>
  </si>
  <si>
    <t>POTABEE GRILLED SEAWEED 15GR-10PCS/RTG</t>
  </si>
  <si>
    <t>8998866201476</t>
  </si>
  <si>
    <t>POTAKREZ AYAM-1PACK</t>
  </si>
  <si>
    <t>8997225870643</t>
  </si>
  <si>
    <t>POTAKREZ PEDAS-1PACK</t>
  </si>
  <si>
    <t>8997225870650</t>
  </si>
  <si>
    <t>POTAKREZ RUMPUT LAUT-1PACK</t>
  </si>
  <si>
    <t>8997225870698</t>
  </si>
  <si>
    <t>POTAKREZ SAPI-1PACK</t>
  </si>
  <si>
    <t>POTATOQ BBQ-1PCS</t>
  </si>
  <si>
    <t>8997225870841</t>
  </si>
  <si>
    <t>POTATOQ RUMPUT LAUT-1PCS</t>
  </si>
  <si>
    <t>8997225870766</t>
  </si>
  <si>
    <t>POTATOQ SOSIS JUMBO MEKSIKO-1PCS</t>
  </si>
  <si>
    <t>8997225870780</t>
  </si>
  <si>
    <t>POTATOQ-10PCS/PACK</t>
  </si>
  <si>
    <t>PRINGLES CHEESY CHEESE 42GR-1PCS</t>
  </si>
  <si>
    <t>8886467105760</t>
  </si>
  <si>
    <t>PRINGLES ORIGINAL 42GR-1PCS</t>
  </si>
  <si>
    <t>8886467100260</t>
  </si>
  <si>
    <t>PRINGLES SOUR CREAM &amp; ONION 42GR-1PCS</t>
  </si>
  <si>
    <t>8886467100246</t>
  </si>
  <si>
    <t>8997014450360</t>
  </si>
  <si>
    <t>PROCLIN 200ML-1BTL</t>
  </si>
  <si>
    <t>8992745550266</t>
  </si>
  <si>
    <t>8992745550259</t>
  </si>
  <si>
    <t>PROCLIN FLORAL BLISS-12SCT/PACK</t>
  </si>
  <si>
    <t>PULPEN HONAGA-1PCS</t>
  </si>
  <si>
    <t>PULPEN M2000-1PCS</t>
  </si>
  <si>
    <t>PULPY 300ML JERUK-1BTL</t>
  </si>
  <si>
    <t>8992761166038</t>
  </si>
  <si>
    <t>PULPY 300ML-12BTL/SLOP</t>
  </si>
  <si>
    <t>PUSAN KING BUBBLE-200PCS/TPL</t>
  </si>
  <si>
    <t>8992730993825</t>
  </si>
  <si>
    <t>QTELA SINGKONG-10PCS/RTG</t>
  </si>
  <si>
    <t>0896866116012</t>
  </si>
  <si>
    <t>QTELA SINGKONG-6RTG/DUS</t>
  </si>
  <si>
    <t>QUEEN PEANUT KACANG-2RTG/PACK</t>
  </si>
  <si>
    <t>8992758110815</t>
  </si>
  <si>
    <t>QUEEN-1DUS</t>
  </si>
  <si>
    <t>RACIK NASI GORENG EXTRA PEDAS-1RTG</t>
  </si>
  <si>
    <t>089686386622</t>
  </si>
  <si>
    <t>089686386257</t>
  </si>
  <si>
    <t>RAMBAK SAPI 1000-1PACK</t>
  </si>
  <si>
    <t>RAMBAK SAPI 500-1PACK</t>
  </si>
  <si>
    <t>RAMBUT NENEK-12CUP/PACK</t>
  </si>
  <si>
    <t>RAOS SAMBAL PEDAS-1BKS</t>
  </si>
  <si>
    <t>8998866603416</t>
  </si>
  <si>
    <t>8998866603393</t>
  </si>
  <si>
    <t>8998866612258</t>
  </si>
  <si>
    <t>RASA PISANG-1PACK</t>
  </si>
  <si>
    <t>899918180794</t>
  </si>
  <si>
    <t>RASA PISANG-8PACK/DUS</t>
  </si>
  <si>
    <t>REBEN EYEGLASSES-40PCS/KTK</t>
  </si>
  <si>
    <t>8992730999377</t>
  </si>
  <si>
    <t>REGAL 15GR-10PCS/PACK</t>
  </si>
  <si>
    <t>8993039242522</t>
  </si>
  <si>
    <t>REGAL 15GR-12PACK/DUS</t>
  </si>
  <si>
    <t>REGI-10BKS/PACK</t>
  </si>
  <si>
    <t>REGI-1BKS</t>
  </si>
  <si>
    <t>8998389114260</t>
  </si>
  <si>
    <t>REGI-6PACK/DUS</t>
  </si>
  <si>
    <t>RELAXA BARLEY-1BKS</t>
  </si>
  <si>
    <t>8991002304017</t>
  </si>
  <si>
    <t>RELAXA CHERRY MINT-1TPL</t>
  </si>
  <si>
    <t>8991002330306</t>
  </si>
  <si>
    <t>RELAXA CHERRY-1BKS</t>
  </si>
  <si>
    <t>8991002304802</t>
  </si>
  <si>
    <t>RELAXA GRAPE MINT-1TPL</t>
  </si>
  <si>
    <t>8991002330108</t>
  </si>
  <si>
    <t>RELAXA GRAPE-1BKS</t>
  </si>
  <si>
    <t>8991002304413</t>
  </si>
  <si>
    <t>RELAXA LEMON-1BKS</t>
  </si>
  <si>
    <t>8991002303829</t>
  </si>
  <si>
    <t>RELAXA MANGGA-1BKS</t>
  </si>
  <si>
    <t>8991002330504</t>
  </si>
  <si>
    <t>RELAXA ORANGE MINT-1BKS</t>
  </si>
  <si>
    <t>8991002304178</t>
  </si>
  <si>
    <t>8991002337831</t>
  </si>
  <si>
    <t>8991002337879</t>
  </si>
  <si>
    <t>8991002337510</t>
  </si>
  <si>
    <t>8991002337626</t>
  </si>
  <si>
    <t>8991002337411</t>
  </si>
  <si>
    <t>8991002304857</t>
  </si>
  <si>
    <t>REMPEYEK BESAR-1BKS</t>
  </si>
  <si>
    <t>REMPEYEK KECIL-1BKS</t>
  </si>
  <si>
    <t>REXONA DEO LOTION FREE SPIRIT-1RTG</t>
  </si>
  <si>
    <t>8934868015024</t>
  </si>
  <si>
    <t>REXONA DEO LOTION ICE COOL-1RTG</t>
  </si>
  <si>
    <t>8934868015031</t>
  </si>
  <si>
    <t>RICIS NABATI PASTA-1KTK</t>
  </si>
  <si>
    <t>8993175539494</t>
  </si>
  <si>
    <t>8993175537988</t>
  </si>
  <si>
    <t>RICIS NABATI PASTA-9KTK/DUS</t>
  </si>
  <si>
    <t>RICIS NABATI ROLL-1KTK</t>
  </si>
  <si>
    <t>8993175532426</t>
  </si>
  <si>
    <t>RICIS NABATI ROLL-6KTK/DUS</t>
  </si>
  <si>
    <t>6933142800082</t>
  </si>
  <si>
    <t>8999999587727</t>
  </si>
  <si>
    <t>8999999570811</t>
  </si>
  <si>
    <t>RINSO BUBUK 215GR-12BKS/DUS</t>
  </si>
  <si>
    <t>RINSO BUBUK 215GR-1BKS</t>
  </si>
  <si>
    <t>8999999500641</t>
  </si>
  <si>
    <t>RINSO BUBUK 400GR-1BKS</t>
  </si>
  <si>
    <t>8999999570804</t>
  </si>
  <si>
    <t>RINSO BUBUK 44GR CLASSIC-6SCT/RTG</t>
  </si>
  <si>
    <t>8999999558062</t>
  </si>
  <si>
    <t>RINSO BUBUK 44GR ROSE-6SCT/RTG</t>
  </si>
  <si>
    <t>8999999558079</t>
  </si>
  <si>
    <t>RINSO BUBUK 44GR-21RTG/DUS</t>
  </si>
  <si>
    <t>RINSO BUBUK 460GR-12BKS/DUS</t>
  </si>
  <si>
    <t>RINSO BUBUK 800GR CLASSIC FRESH-1BKS</t>
  </si>
  <si>
    <t>8999999401238</t>
  </si>
  <si>
    <t>RINSO BUBUK 800GR PERFUME ESSENCE-1BKS</t>
  </si>
  <si>
    <t>8999999518998</t>
  </si>
  <si>
    <t>RINSO BUBUK 800GR-12BKS/DUS</t>
  </si>
  <si>
    <t>RINSO BUBUK 800GR-1BKS</t>
  </si>
  <si>
    <t>8999999045265</t>
  </si>
  <si>
    <t>RINSO CAIR 20ML ANTI NODA-6SCT/RTG</t>
  </si>
  <si>
    <t>8999999556129</t>
  </si>
  <si>
    <t>RINSO CAIR 20ML GOLD-6SCT/RTG</t>
  </si>
  <si>
    <t>8999999556112</t>
  </si>
  <si>
    <t>RINSO CAIR 20ML ROSE-6SCT/RTG</t>
  </si>
  <si>
    <t>8999999556136</t>
  </si>
  <si>
    <t>RINSO CAIR 20ML-48RTG/DUS</t>
  </si>
  <si>
    <t>RINSO CAIR 40ML ROSE FRESH-6PCS/RTG</t>
  </si>
  <si>
    <t>8999999042646</t>
  </si>
  <si>
    <t>RINSO CAIR 40ML-24RTG/DUS</t>
  </si>
  <si>
    <t>8999999042639</t>
  </si>
  <si>
    <t>RINSO CAIR 800ML-12PCS/DUS</t>
  </si>
  <si>
    <t>RINSO CAIR 800ML-1PCS</t>
  </si>
  <si>
    <t>8999999016128</t>
  </si>
  <si>
    <t>RIPIK HIJAU-1KTK</t>
  </si>
  <si>
    <t>RIPIK HIJAU-5KTK/DUS</t>
  </si>
  <si>
    <t>ROKOK BANTEN-1BKS</t>
  </si>
  <si>
    <t>ROKOK BANTEN-20BKS/DUS</t>
  </si>
  <si>
    <t>ROKOK BANTEN-3BKS</t>
  </si>
  <si>
    <t>ROKOK GT MERAH 20-1BKS</t>
  </si>
  <si>
    <t>8997032821074</t>
  </si>
  <si>
    <t>ROKOK NEW BERLIN-1BKS</t>
  </si>
  <si>
    <t>8997210591355</t>
  </si>
  <si>
    <t>ROKOK STONE BOLD-1BKS</t>
  </si>
  <si>
    <t>8997210590983</t>
  </si>
  <si>
    <t>8996001301111</t>
  </si>
  <si>
    <t>ROMA KELAPA BESAR-1BKS</t>
  </si>
  <si>
    <t>8996001301142</t>
  </si>
  <si>
    <t>ROMA KELAPA BESAR-4PACK/DUS</t>
  </si>
  <si>
    <t>ROMA KELAPA BESAR-7BKS/PACK</t>
  </si>
  <si>
    <t>8996001305249</t>
  </si>
  <si>
    <t>ROMA MALKIST ABON-10PCS/RTG</t>
  </si>
  <si>
    <t>8996001302316</t>
  </si>
  <si>
    <t>ROMA MALKIST COKELAT KELAPA-2RTG/PACK</t>
  </si>
  <si>
    <t>8996001301562</t>
  </si>
  <si>
    <t>ROMA MALKIST COKELAT-10PCS/RTG</t>
  </si>
  <si>
    <t>8996001302620</t>
  </si>
  <si>
    <t>ROMA MALKIST-10PCS/RTG</t>
  </si>
  <si>
    <t>8996001302088</t>
  </si>
  <si>
    <t>ROMA MALKIST-12RTG/DUS</t>
  </si>
  <si>
    <t>8996001307847</t>
  </si>
  <si>
    <t>ROMA SANDWICH-1PCS</t>
  </si>
  <si>
    <t>8996001305041</t>
  </si>
  <si>
    <t>ROMA SANDWICH-7PCS/PACK</t>
  </si>
  <si>
    <t>ROSE BRAND BIHUN JAGUNG-1PCS</t>
  </si>
  <si>
    <t>8993093665930</t>
  </si>
  <si>
    <t>ROSE CREAM CHOCOLATE BISCUIT-12PACK/DUS</t>
  </si>
  <si>
    <t>ROSE CREAM CHOCOLATE-1BKS</t>
  </si>
  <si>
    <t>8993083931274</t>
  </si>
  <si>
    <t>ROSE CREAM LEMON-1BKS</t>
  </si>
  <si>
    <t>8993083931281</t>
  </si>
  <si>
    <t>ROSE CREAM STRAWBERRY BISCUIT-12PACK/DUS</t>
  </si>
  <si>
    <t>ROSE CREAM STRAWBERRY-1BKS</t>
  </si>
  <si>
    <t>8993083931397</t>
  </si>
  <si>
    <t>8997026180309</t>
  </si>
  <si>
    <t>ROTI AOKA-1BKS</t>
  </si>
  <si>
    <t>8997225840028</t>
  </si>
  <si>
    <t>ROTI AOKA-60BKS/DUS</t>
  </si>
  <si>
    <t>ROTI COY-1PCS</t>
  </si>
  <si>
    <t>ROTI CREAM BALL-1PACK</t>
  </si>
  <si>
    <t>ROTI DONAT PISANG-1PCS</t>
  </si>
  <si>
    <t>ROTI KERING-1PACK</t>
  </si>
  <si>
    <t>ROTI LIMA RASA-1PACK</t>
  </si>
  <si>
    <t>ROTI MANIS SPECIAL-1PACK</t>
  </si>
  <si>
    <t>ROTI ONIE BAKERY-1BKS</t>
  </si>
  <si>
    <t>ROTI SISIR-1PACK</t>
  </si>
  <si>
    <t>9898866614146</t>
  </si>
  <si>
    <t>9988866808705</t>
  </si>
  <si>
    <t>8998866624015</t>
  </si>
  <si>
    <t>8998866612388</t>
  </si>
  <si>
    <t>9898866808699</t>
  </si>
  <si>
    <t>8988966619004</t>
  </si>
  <si>
    <t>9988866619035</t>
  </si>
  <si>
    <t>ROYCO AYAM-1RTG</t>
  </si>
  <si>
    <t>8999999502393</t>
  </si>
  <si>
    <t>ROYCO SAPI-1RTG</t>
  </si>
  <si>
    <t>8999999502409</t>
  </si>
  <si>
    <t>ROYCO-48RTG/DUS</t>
  </si>
  <si>
    <t>8997211250411</t>
  </si>
  <si>
    <t>8997211250404</t>
  </si>
  <si>
    <t>8997211250398</t>
  </si>
  <si>
    <t>9894326104875</t>
  </si>
  <si>
    <t>RW OV-1BKS</t>
  </si>
  <si>
    <t>8994326106053</t>
  </si>
  <si>
    <t>RW SP-1BKS</t>
  </si>
  <si>
    <t>8994326106060</t>
  </si>
  <si>
    <t>SABUN DANGDUT 115GR BIRU-1PCS</t>
  </si>
  <si>
    <t>8998866602372</t>
  </si>
  <si>
    <t>SABUN DANGDUT 115GR KUNING-1PCS</t>
  </si>
  <si>
    <t>8998866601146</t>
  </si>
  <si>
    <t>SABUN GIV FLOWER-1PCS</t>
  </si>
  <si>
    <t>8998866606417</t>
  </si>
  <si>
    <t>SABUN GIV GREEN TEA-1PCS</t>
  </si>
  <si>
    <t>8998866888639</t>
  </si>
  <si>
    <t>SABUN GIV LEMON-1PCS</t>
  </si>
  <si>
    <t>8998866804516</t>
  </si>
  <si>
    <t>SABUN GIV MULBERRY-1PCS</t>
  </si>
  <si>
    <t>8998866609142</t>
  </si>
  <si>
    <t>SABUN GIV PEPAYA-1PCS</t>
  </si>
  <si>
    <t>8998866608312</t>
  </si>
  <si>
    <t>SABUN GIV PINK-1PCS</t>
  </si>
  <si>
    <t>8998866888622</t>
  </si>
  <si>
    <t>SABUN GIV PUTIH-1PCS</t>
  </si>
  <si>
    <t>8998866608602</t>
  </si>
  <si>
    <t>SABUN GIV UNGU-1PCS</t>
  </si>
  <si>
    <t>8998866602389</t>
  </si>
  <si>
    <t>SABUN GIV WHITE HIJAB-1PCS</t>
  </si>
  <si>
    <t>8998866621519</t>
  </si>
  <si>
    <t>SABUN GIV WHITE-1PCS</t>
  </si>
  <si>
    <t>8998866608305</t>
  </si>
  <si>
    <t>SABUN GIV-72PCS/DUS</t>
  </si>
  <si>
    <t>SABUN HARMONY ALPINE STRAWBERRY 70GR-1PCS</t>
  </si>
  <si>
    <t>8993379200855</t>
  </si>
  <si>
    <t>SABUN HARMONY CITRUS LEMON 70GR-1PCS</t>
  </si>
  <si>
    <t>8993379241858</t>
  </si>
  <si>
    <t>SABUN HARMONY FUJI APPLE 70GR-1PCS</t>
  </si>
  <si>
    <t>8993379210854</t>
  </si>
  <si>
    <t>SABUN HARMONY GRAPE 70GR-1PCS</t>
  </si>
  <si>
    <t>8993379200862</t>
  </si>
  <si>
    <t>SABUN HARMONY HONEYDEW MELON 70GR-1PCS</t>
  </si>
  <si>
    <t>8993379200879</t>
  </si>
  <si>
    <t>SABUN HARMONY ORANGE SATSUMA 70GR-1PCS</t>
  </si>
  <si>
    <t>8993379200886</t>
  </si>
  <si>
    <t>SABUN LIFEBUOY LEMON FRESH-1PCS</t>
  </si>
  <si>
    <t>8999999059323</t>
  </si>
  <si>
    <t>SABUN LIFEBUOY MERAH-1PCS</t>
  </si>
  <si>
    <t>8999999059309</t>
  </si>
  <si>
    <t>SABUN LIFEBUOY MID CARE-1PCS</t>
  </si>
  <si>
    <t>8999999059316</t>
  </si>
  <si>
    <t>8999999046989</t>
  </si>
  <si>
    <t>SABUN LIFEBUOY-144PCS/DUS</t>
  </si>
  <si>
    <t>SABUN LUX MAGICAL ORCHID-1PCS</t>
  </si>
  <si>
    <t>8999999036690</t>
  </si>
  <si>
    <t>SABUN LUX REFFIL 450ML-1PCS</t>
  </si>
  <si>
    <t>8999999036867</t>
  </si>
  <si>
    <t>SABUN LUX SOFT ROSE-1PCS</t>
  </si>
  <si>
    <t>8999999036607</t>
  </si>
  <si>
    <t>SABUN LUX VELVET JASMINE-1PCS</t>
  </si>
  <si>
    <t>8999999036638</t>
  </si>
  <si>
    <t>SABUN LUX-144PCS/DUS</t>
  </si>
  <si>
    <t>SABUN MY BABY-1PCS</t>
  </si>
  <si>
    <t>8999908043108</t>
  </si>
  <si>
    <t>8999908054302</t>
  </si>
  <si>
    <t>8999908059703</t>
  </si>
  <si>
    <t>SABUN NUVO 72GR FAMILY TOSKA-1PCS</t>
  </si>
  <si>
    <t>8998866618199</t>
  </si>
  <si>
    <t>SABUN NUVO 76GR CARE PROTECT-1PCS</t>
  </si>
  <si>
    <t>8998866610742</t>
  </si>
  <si>
    <t>SABUN NUVO 76GR FAMILY-1PCS</t>
  </si>
  <si>
    <t>8998866602563</t>
  </si>
  <si>
    <t>SABUN NUVO 76GR FRESH-1PCS</t>
  </si>
  <si>
    <t>8998866602570</t>
  </si>
  <si>
    <t>SABUN NUVO 76GR MILD-1PCS</t>
  </si>
  <si>
    <t>8998866602549</t>
  </si>
  <si>
    <t>SABUN NUVO 76GR RELAX-1PCS</t>
  </si>
  <si>
    <t>8998866618144</t>
  </si>
  <si>
    <t>SABUN NUVO 76GR TOTAL-1PCS</t>
  </si>
  <si>
    <t>8998866602556</t>
  </si>
  <si>
    <t>SABUN NUVO 76GR-72PCS/DUS</t>
  </si>
  <si>
    <t>SABUN SHINZUI 85GR HANA-1PCS</t>
  </si>
  <si>
    <t>8992946512223</t>
  </si>
  <si>
    <t>SABUN SHINZUI 85GR KENSHO-1PCS</t>
  </si>
  <si>
    <t>8992946521836</t>
  </si>
  <si>
    <t>SABUN SHINZUI 85GR KIREI-1PCS</t>
  </si>
  <si>
    <t>8992946512285</t>
  </si>
  <si>
    <t>SABUN SHINZUI 85GR MATSU-1PCS</t>
  </si>
  <si>
    <t>8992946511790</t>
  </si>
  <si>
    <t>SABUN SHINZUI 85GR MYORI-1PCS</t>
  </si>
  <si>
    <t>8992946521416</t>
  </si>
  <si>
    <t>SABUN SHINZUI 85GR SAKURA-1PCS</t>
  </si>
  <si>
    <t>8992946521409</t>
  </si>
  <si>
    <t>SABUN SHINZUI 85GR-144PCS/DUS</t>
  </si>
  <si>
    <t>SABUN ZEN SHISO SANDALWOOD-1PCS</t>
  </si>
  <si>
    <t>8992946531866</t>
  </si>
  <si>
    <t>SABUN ZEN SHISO TEA TREE-1PCS</t>
  </si>
  <si>
    <t>8992946533082</t>
  </si>
  <si>
    <t>SABUN ZEN WITH SEA SALT-1PCS</t>
  </si>
  <si>
    <t>8992946532832</t>
  </si>
  <si>
    <t>SABUN ZEN WITH SULPHUR-1PCS</t>
  </si>
  <si>
    <t>8992946532849</t>
  </si>
  <si>
    <t>SABUN ZEN-1PCS</t>
  </si>
  <si>
    <t>SABUN ZEN-72PCS/DUS</t>
  </si>
  <si>
    <t>SABUT SPON POLYTEX-12PCS/PACK</t>
  </si>
  <si>
    <t>SABUT SPON POLYTEX-1PCS</t>
  </si>
  <si>
    <t>8992742370683</t>
  </si>
  <si>
    <t>SAGU MUTIARA KUCING-1BKS</t>
  </si>
  <si>
    <t>SAGU MUTIARA KUCING-25BKS/PACK</t>
  </si>
  <si>
    <t>SAJIKU AYAM GORENG-10PCS/RTG</t>
  </si>
  <si>
    <t>8992770074010</t>
  </si>
  <si>
    <t>SAJIKU CAPCAY-10PCS/RTG</t>
  </si>
  <si>
    <t>8992770154033</t>
  </si>
  <si>
    <t>SAJIKU IKAN GORENG-10PCS/RTG</t>
  </si>
  <si>
    <t>8992770074027</t>
  </si>
  <si>
    <t>SAJIKU NASI GORENG AYAM-10PCS/RTG</t>
  </si>
  <si>
    <t>8992770054012</t>
  </si>
  <si>
    <t>SAJIKU NASI GORENG PEDAS-10PCS/RTG</t>
  </si>
  <si>
    <t>8992770054036</t>
  </si>
  <si>
    <t>SAJIKU SAYUR SUP-10PCS/RTG</t>
  </si>
  <si>
    <t>8992770154026</t>
  </si>
  <si>
    <t>SAJIKU SOTO AYAM-10PCS/RTG</t>
  </si>
  <si>
    <t>8992770084040</t>
  </si>
  <si>
    <t>SAJIKU TEPUNG SERBAGUNA-10PCS/RTG</t>
  </si>
  <si>
    <t>8992770061034</t>
  </si>
  <si>
    <t>SAJIKU-1PCS</t>
  </si>
  <si>
    <t>SALONPAS-1PCS</t>
  </si>
  <si>
    <t>SALTCHEESE-10PCS/PACK</t>
  </si>
  <si>
    <t>8888166606395</t>
  </si>
  <si>
    <t>SALTCHEESE-12PACK/DUS</t>
  </si>
  <si>
    <t>SAMBAL ASLI NASIONAL-1PACK</t>
  </si>
  <si>
    <t>SAMBAL INDOFOOD BANGKOK-1BTL</t>
  </si>
  <si>
    <t>089686401011</t>
  </si>
  <si>
    <t>SAMBAL LOMBOK SCT-1PACK</t>
  </si>
  <si>
    <t>SAMBAL LOMBOK SCT-20PACK/DUS</t>
  </si>
  <si>
    <t>SAMBAL PECEL PEDAS 5000-1BKS</t>
  </si>
  <si>
    <t>SAMBAL PECEL PEDAS 7000-1BKS</t>
  </si>
  <si>
    <t>SAMBAL PECEL SEDANG 2000-1BKS</t>
  </si>
  <si>
    <t>SAMBAL PECEL SEDANG 3000-1BKS</t>
  </si>
  <si>
    <t>SAMBAL PEDAS INDOFOOD-1BTL</t>
  </si>
  <si>
    <t>089686400427</t>
  </si>
  <si>
    <t>8991818080068</t>
  </si>
  <si>
    <t>8999999529833</t>
  </si>
  <si>
    <t>8999999529819</t>
  </si>
  <si>
    <t>SAMPO CLEAR-40RTG/DUS</t>
  </si>
  <si>
    <t>SAMPO DOVE ANTI KETOMBE-1RTG</t>
  </si>
  <si>
    <t>8999999554897</t>
  </si>
  <si>
    <t>SAMPO DOVE HIJAU-1RTG</t>
  </si>
  <si>
    <t>8999999554903</t>
  </si>
  <si>
    <t>SAMPO DOVE PERAWATAN RAMBUT RUSAK-1RTG</t>
  </si>
  <si>
    <t>8999999554934</t>
  </si>
  <si>
    <t>SAMPO DOVE RAMBUT BERKILAU-1RTG</t>
  </si>
  <si>
    <t>8999999554910</t>
  </si>
  <si>
    <t>SAMPO HEAD &amp; SHOULDERS ANTI APEK-1RTG</t>
  </si>
  <si>
    <t>4902430297219</t>
  </si>
  <si>
    <t>4902430566858</t>
  </si>
  <si>
    <t>SAMPO HEAD &amp; SHOULDERS ANTI GATAL (ITCH CARE)-1RTG</t>
  </si>
  <si>
    <t>4987176081049</t>
  </si>
  <si>
    <t>SAMPO HEAD &amp; SHOULDERS ANTI KETOMBE-1RTG</t>
  </si>
  <si>
    <t>SAMPO HEAD &amp; SHOULDERS CLEAN-1RTG</t>
  </si>
  <si>
    <t>4902430566988</t>
  </si>
  <si>
    <t>SAMPO HEAD &amp; SHOULDERS COOL MENTOL ( MENTOL)-1RTG</t>
  </si>
  <si>
    <t>4902430566896</t>
  </si>
  <si>
    <t>SAMPO HEAD &amp; SHOULDERS LEMON-1RTG</t>
  </si>
  <si>
    <t>4902430566889</t>
  </si>
  <si>
    <t>SAMPO HEAD &amp; SHOULDERS SMOOTH-1RTG</t>
  </si>
  <si>
    <t>4902430566834</t>
  </si>
  <si>
    <t>SAMPO LIFEBUOY 10ML ANTI KETOMBE-12PCS/RTG</t>
  </si>
  <si>
    <t>8999999027056</t>
  </si>
  <si>
    <t>SAMPO LIFEBUOY 10ML KUAT &amp; BERKILAU-12PCS/RTG</t>
  </si>
  <si>
    <t>8999999027032</t>
  </si>
  <si>
    <t>SAMPO LIFEBUOY 10ML RAMBUT RONTOK-12PCS/RTG</t>
  </si>
  <si>
    <t>8999999027049</t>
  </si>
  <si>
    <t>SAMPO LIFEBUOY 10ML-40RTG/DUS</t>
  </si>
  <si>
    <t>SAMPO PANTENE ANTI KETOMBE ( ANTI DANDRUF)-1RTG</t>
  </si>
  <si>
    <t>4902430563864</t>
  </si>
  <si>
    <t>SAMPO PANTENE ANTI LEPEK-1RTG</t>
  </si>
  <si>
    <t>4902430799614</t>
  </si>
  <si>
    <t>SAMPO PANTENE GOLD-1RTG</t>
  </si>
  <si>
    <t>4902430879583</t>
  </si>
  <si>
    <t>SAMPO PANTENE HALUS LEMBUT ( SMOTH SILKY )-1RTG</t>
  </si>
  <si>
    <t>4902430563895</t>
  </si>
  <si>
    <t>SAMPO PANTENE HITAM ( HITAM GLOW )-1RTG</t>
  </si>
  <si>
    <t>4902430563888</t>
  </si>
  <si>
    <t>SAMPO PANTENE NATURE CARE-1RTG</t>
  </si>
  <si>
    <t>4902430563949</t>
  </si>
  <si>
    <t>SAMPO PANTENE RAMBUT KERING ( DAILY MOISTURE )-1RTG</t>
  </si>
  <si>
    <t>4902430563925</t>
  </si>
  <si>
    <t>SAMPO PANTENE RAMBUT RONTOK ( HAIRFALL CONTROL)-1RTG</t>
  </si>
  <si>
    <t>4902430563871</t>
  </si>
  <si>
    <t>SAMPO PANTENE RAMBUT RUSAK DAMAGE CARE )-1RTG</t>
  </si>
  <si>
    <t>4902430563901</t>
  </si>
  <si>
    <t>SAMPO PANTENE-42RTG/DUS</t>
  </si>
  <si>
    <t>SAMPO REJOICE ANTI KUSUT (AF)-1RTG</t>
  </si>
  <si>
    <t>4902430697965</t>
  </si>
  <si>
    <t>SAMPO REJOICE HALUS LEMBUT (RICH)-1RTG</t>
  </si>
  <si>
    <t>4902430697941</t>
  </si>
  <si>
    <t>SAMPO REJOICE HIJAB-1RTG</t>
  </si>
  <si>
    <t>4902430753333</t>
  </si>
  <si>
    <t>SAMPO REJOICE HITAM-1RTG</t>
  </si>
  <si>
    <t>4902430697996</t>
  </si>
  <si>
    <t>SAMPO REJOICE KOREAN ROSE EDITION-1RTG</t>
  </si>
  <si>
    <t>4987176133885</t>
  </si>
  <si>
    <t>SAMPO REJOICE LEMBUT TERNUTRISI (MOIS EL )-1RTG</t>
  </si>
  <si>
    <t>4902430660563</t>
  </si>
  <si>
    <t>8999999048242</t>
  </si>
  <si>
    <t>SAMPO SUNSILK 9ML HITAM BERKILAU-12SCT/RTG</t>
  </si>
  <si>
    <t>8999999048167</t>
  </si>
  <si>
    <t>SAMPO SUNSILK-40RTG/DUS</t>
  </si>
  <si>
    <t>SANTAN ACC-1BKS</t>
  </si>
  <si>
    <t>8997211400038</t>
  </si>
  <si>
    <t>SANTAN ACC-36BKS/DUS</t>
  </si>
  <si>
    <t>SANTAN LEZZA-1PCS</t>
  </si>
  <si>
    <t>8997217040702</t>
  </si>
  <si>
    <t>SANTAN SASA-1BKS</t>
  </si>
  <si>
    <t>8991188943536</t>
  </si>
  <si>
    <t>SAORI SAOS TIRAM 135ML-1BTL</t>
  </si>
  <si>
    <t>8992770096128</t>
  </si>
  <si>
    <t>SAORI TIRAM SACHET-10SCT/RTG</t>
  </si>
  <si>
    <t>8992770094117</t>
  </si>
  <si>
    <t>SAORI TIRAM SACHET-12RTG/DUS</t>
  </si>
  <si>
    <t>SAOS KECAP IKAN 150ML-1BTL</t>
  </si>
  <si>
    <t>2240412363005</t>
  </si>
  <si>
    <t>SAOS LOMBOK BESAR-1PACK</t>
  </si>
  <si>
    <t>SAOS LOMBOK PPL KASAR-20PACK/DUS</t>
  </si>
  <si>
    <t>SAOS LOMBOK SCT-2RTG/PACK</t>
  </si>
  <si>
    <t>SAOS RAJA RASA 150ML-1BTL</t>
  </si>
  <si>
    <t>2240432051500</t>
  </si>
  <si>
    <t>SAOS TIRAM MATAHARI-1BTL</t>
  </si>
  <si>
    <t>2240612051504</t>
  </si>
  <si>
    <t>SAOS TOMAT BESAR-1PACK</t>
  </si>
  <si>
    <t>SAOS TOMAT PPL KASAR-20PACK/DUS</t>
  </si>
  <si>
    <t>SAOS TOMAT SCT-10SCT/RTG</t>
  </si>
  <si>
    <t>SAOS TOMAT SCT-2RTG/PACK</t>
  </si>
  <si>
    <t>SARI ASEM ASLI-1KTK</t>
  </si>
  <si>
    <t>8998009030031</t>
  </si>
  <si>
    <t>SARI ASEM ASLI-24KTK/DUS</t>
  </si>
  <si>
    <t>SARI ASEM-1KTK</t>
  </si>
  <si>
    <t>SARI GANDUM 115GR-1BKS</t>
  </si>
  <si>
    <t>8996001305003</t>
  </si>
  <si>
    <t>SARI GANDUM 115GR-6BKS/PACK</t>
  </si>
  <si>
    <t>SARI GANDUM-10KTK/DUS</t>
  </si>
  <si>
    <t>SARI GANDUM-1KTK</t>
  </si>
  <si>
    <t>8996001308042</t>
  </si>
  <si>
    <t>SARI KACANG IJO 250ML-1KTK</t>
  </si>
  <si>
    <t>8998009050053</t>
  </si>
  <si>
    <t>SARI KACANG IJO 250ML-24KTK/DUS</t>
  </si>
  <si>
    <t>089686017076</t>
  </si>
  <si>
    <t>SARIMI AYAM-1BKS</t>
  </si>
  <si>
    <t>089686017700</t>
  </si>
  <si>
    <t>SARIMI AYAM-40BKS/DUS</t>
  </si>
  <si>
    <t>SARIMI GELAS-1RTG</t>
  </si>
  <si>
    <t>089686923001</t>
  </si>
  <si>
    <t>8991188943376</t>
  </si>
  <si>
    <t>SASA BAKWAN 39GR-1RTG</t>
  </si>
  <si>
    <t>992736235172</t>
  </si>
  <si>
    <t>SASA KENTUCKY 39GR-1RTG</t>
  </si>
  <si>
    <t>992736932156</t>
  </si>
  <si>
    <t>SASA PISANG GORENG 39GR-1RTG</t>
  </si>
  <si>
    <t>992736030166</t>
  </si>
  <si>
    <t>SASA PISANG GORENG-1RTG</t>
  </si>
  <si>
    <t>8992736010168</t>
  </si>
  <si>
    <t>8992736116105</t>
  </si>
  <si>
    <t>8992736216201</t>
  </si>
  <si>
    <t>SASA SERBAGUNA HOT&amp;SPICY-1RTG</t>
  </si>
  <si>
    <t>8992736980157</t>
  </si>
  <si>
    <t>SASA TEPUNG BAKWAN-10PCS/RTG</t>
  </si>
  <si>
    <t>8992736290409</t>
  </si>
  <si>
    <t>8992736235172</t>
  </si>
  <si>
    <t>SASA TEPUNG BUMBU 35GR-10SCT/RTG</t>
  </si>
  <si>
    <t>8992736945132</t>
  </si>
  <si>
    <t>8992736932156</t>
  </si>
  <si>
    <t>SASA TEPUNG KENTUCKY AYAM KRISPI-10PCS/RTG</t>
  </si>
  <si>
    <t>8992736980164</t>
  </si>
  <si>
    <t>SASA TEPUNG KENTUCKY AYAM KRISPI-12RTG/DUS</t>
  </si>
  <si>
    <t>SASA TEPUNG KENTUCKY-1PCS</t>
  </si>
  <si>
    <t>8992736030166</t>
  </si>
  <si>
    <t>SASA TEPUNG SERBAGUNA-10PCS/RTG</t>
  </si>
  <si>
    <t>8992736980133</t>
  </si>
  <si>
    <t>SAUS TIRAM TASTE ME 250ML-1BTL</t>
  </si>
  <si>
    <t>9556403100218</t>
  </si>
  <si>
    <t>SAUS TIRAM TASTE ME 510ML-1BTL</t>
  </si>
  <si>
    <t>9556403100225</t>
  </si>
  <si>
    <t>089686401721</t>
  </si>
  <si>
    <t>8997204306132</t>
  </si>
  <si>
    <t>8997204306118</t>
  </si>
  <si>
    <t>8997204306019</t>
  </si>
  <si>
    <t>8997204305982</t>
  </si>
  <si>
    <t>SAYANG LAVENDER 260G-1BKS</t>
  </si>
  <si>
    <t>8997204306514</t>
  </si>
  <si>
    <t>8997204305852</t>
  </si>
  <si>
    <t>8997204305845</t>
  </si>
  <si>
    <t>SAYANG ORIGINAL FRESH 260G-1BKS</t>
  </si>
  <si>
    <t>8997204306521</t>
  </si>
  <si>
    <t>8997204306507</t>
  </si>
  <si>
    <t>SCRUB PAD-1PCS</t>
  </si>
  <si>
    <t>8997235580037</t>
  </si>
  <si>
    <t>SEBLAK-25BKS/PACK</t>
  </si>
  <si>
    <t>8998866203708</t>
  </si>
  <si>
    <t>8998866203739</t>
  </si>
  <si>
    <t>SEDOTAN-1PACK</t>
  </si>
  <si>
    <t>1337000000365</t>
  </si>
  <si>
    <t>8998866200219</t>
  </si>
  <si>
    <t>8998866202800</t>
  </si>
  <si>
    <t>SEGAR SARI-1RTG</t>
  </si>
  <si>
    <t>8992942182475</t>
  </si>
  <si>
    <t>SELAI BISKUIT NANAS-1BKS</t>
  </si>
  <si>
    <t>8995205000486</t>
  </si>
  <si>
    <t>SELAI BISKUIT STROBERI-1BKS</t>
  </si>
  <si>
    <t>8995205000493</t>
  </si>
  <si>
    <t>SENGAIT KUE CARANG EMAS-1PACK</t>
  </si>
  <si>
    <t>SESAME STICK-40BKS/DUS</t>
  </si>
  <si>
    <t>SHAUN THE SHEEP-1RTG</t>
  </si>
  <si>
    <t>8997009460664</t>
  </si>
  <si>
    <t>SHAUN THE SHEEP-8RTG/DUS</t>
  </si>
  <si>
    <t>SHINZUI BODY CLEANSER 450ML-1PCS</t>
  </si>
  <si>
    <t>8992946523564</t>
  </si>
  <si>
    <t>SHINZUI CAIR-1PCS</t>
  </si>
  <si>
    <t>SHINZUI HANA CAIR-1BKS</t>
  </si>
  <si>
    <t>8992946519383</t>
  </si>
  <si>
    <t>SHINZUI KIREI CAIR-1BKS</t>
  </si>
  <si>
    <t>8992946519390</t>
  </si>
  <si>
    <t>SHINZUI MATZU CAIR-1PCS</t>
  </si>
  <si>
    <t>8992946518799</t>
  </si>
  <si>
    <t>SHINZUI MYORI CAIR-1PCS</t>
  </si>
  <si>
    <t>8992946522253</t>
  </si>
  <si>
    <t>SHOWER MANDI-1BKS</t>
  </si>
  <si>
    <t>SIDOMUNCUL KOPI JAHE-10BKS/PACK</t>
  </si>
  <si>
    <t>8998898847109</t>
  </si>
  <si>
    <t>SIDOMUNCUL KOPI JAHE-12PACK/DUS</t>
  </si>
  <si>
    <t>SIDOMUNCUL SUSU JAHE-10BKS/PACK</t>
  </si>
  <si>
    <t>8998898853100</t>
  </si>
  <si>
    <t>SIDOMUNCUL SUSU JAHE-12PACK/DUS</t>
  </si>
  <si>
    <t>3720153200009</t>
  </si>
  <si>
    <t>SIHIJAU RASA BBQ-1KTK</t>
  </si>
  <si>
    <t>3720153600007</t>
  </si>
  <si>
    <t>SIHIJAU RASA PEDAS-1KTK</t>
  </si>
  <si>
    <t>3720153300006</t>
  </si>
  <si>
    <t>SIHIJAU RASA RENDANG-1KTK</t>
  </si>
  <si>
    <t>3720153900008</t>
  </si>
  <si>
    <t>SIIP 500 KOTAK CHIKEN-1KTK</t>
  </si>
  <si>
    <t>8993175552707</t>
  </si>
  <si>
    <t>SIIP 500 KOTAK COKELAT-1KTK</t>
  </si>
  <si>
    <t>8993175531979</t>
  </si>
  <si>
    <t>SIIP 500 KOTAK CORN-1KTK</t>
  </si>
  <si>
    <t>8993175531986</t>
  </si>
  <si>
    <t>SIIP 500 KOTAK RICHEESE-1KTK</t>
  </si>
  <si>
    <t>8993175531993</t>
  </si>
  <si>
    <t>SIIP 500 KOTAK-12KTK/DUS</t>
  </si>
  <si>
    <t>SIIP BITE-1RTG</t>
  </si>
  <si>
    <t>8993175552721</t>
  </si>
  <si>
    <t>8993175549844</t>
  </si>
  <si>
    <t>8998866103954</t>
  </si>
  <si>
    <t>SIKAT GIGI COMFORT-12PCS/DUS</t>
  </si>
  <si>
    <t>SIKAT GIGI COMFORT-1PCS</t>
  </si>
  <si>
    <t>8993292118534</t>
  </si>
  <si>
    <t>8991102022460</t>
  </si>
  <si>
    <t>SIKAT GIGI FORMULA DOUBLE ACTION-1PCS</t>
  </si>
  <si>
    <t>8991102020152</t>
  </si>
  <si>
    <t>SIKAT GIGI FORMULA RIPPLE-1PCS</t>
  </si>
  <si>
    <t>8991102022347</t>
  </si>
  <si>
    <t>SIKAT GIGI FORMULA SILVER-12PCS/PACK</t>
  </si>
  <si>
    <t>SIKAT GIGI FORMULA TRENDY BLING-1PCS</t>
  </si>
  <si>
    <t>8991102021685</t>
  </si>
  <si>
    <t>SIKAT GIGI FORMULA TRENDY-1PCS</t>
  </si>
  <si>
    <t>8991102020459</t>
  </si>
  <si>
    <t>SIKAT GIGI FORMULA ZINGZAG-1PCS</t>
  </si>
  <si>
    <t>8991102024150</t>
  </si>
  <si>
    <t>SIKAT GIGI LOBSTER-1PCS</t>
  </si>
  <si>
    <t>SIKAT GIGI PREMIER ACTION-12PCS/PACK</t>
  </si>
  <si>
    <t>SIKAT GIGI PREMIER ACTION-1PCS</t>
  </si>
  <si>
    <t>8993292118220</t>
  </si>
  <si>
    <t>SIKAT JARING-12PCS/PACK</t>
  </si>
  <si>
    <t>SIKAT KAYU-1PCS</t>
  </si>
  <si>
    <t>SILVER QUEEN 28GR-1PCS</t>
  </si>
  <si>
    <t>8991001111289</t>
  </si>
  <si>
    <t>SIMBA 2000 CHOCO CHIPS CHOCOLATE-5BKS/PACK</t>
  </si>
  <si>
    <t>8993172995477</t>
  </si>
  <si>
    <t>SIMBA 2000 CHOCO CHIPS STRAWBERRY-5BKS/PACK</t>
  </si>
  <si>
    <t>8993172000522</t>
  </si>
  <si>
    <t>SIMBA 2000 CHOCO CHIPS-8PACK/DUS</t>
  </si>
  <si>
    <t>SIMBA 2000 CHOCO PILLOW-5BKS/PACK</t>
  </si>
  <si>
    <t>8993172960758</t>
  </si>
  <si>
    <t>8993172886621</t>
  </si>
  <si>
    <t>SIMBA CHOCO CHIPS 1000-1RTG</t>
  </si>
  <si>
    <t>8993172000669</t>
  </si>
  <si>
    <t>SIMBA CHOCO CHIPS-1BKS</t>
  </si>
  <si>
    <t>SIMBA SEREAL 2IN1 CUP-6CUP/PACK</t>
  </si>
  <si>
    <t>SIMBA SEREAL 2IN1 CUP-6PACK/DUS</t>
  </si>
  <si>
    <t>SIRUP ABC COCO PANDAN-1BTL</t>
  </si>
  <si>
    <t>711844154506</t>
  </si>
  <si>
    <t>SIRUP ABC MELON-1BTL</t>
  </si>
  <si>
    <t>711844154568</t>
  </si>
  <si>
    <t>SLAI OLAI 24GR BLUEBERRY-12BKS/KTK</t>
  </si>
  <si>
    <t>8996001304136</t>
  </si>
  <si>
    <t>SLAI OLAI 24GR MYSTERY SLAI-12BKS/KTK</t>
  </si>
  <si>
    <t>8996001305355</t>
  </si>
  <si>
    <t>SLAI OLAI 24GR NANAS-12BKS/KTK</t>
  </si>
  <si>
    <t>8996001304143</t>
  </si>
  <si>
    <t>SLAI OLAI 24GR STROBERI-12BKS/KTK</t>
  </si>
  <si>
    <t>8996001304129</t>
  </si>
  <si>
    <t>SLAI OLAI 24GR-12KTK/DUS</t>
  </si>
  <si>
    <t>SLAI OLAI BESAR BLUBERRY-1BKS</t>
  </si>
  <si>
    <t>8996001304037</t>
  </si>
  <si>
    <t>SLAI OLAI BESAR NANAS-1BKS</t>
  </si>
  <si>
    <t>8996001304020</t>
  </si>
  <si>
    <t>SLAI OLAI BESAR STRAWBERRY-1BKS</t>
  </si>
  <si>
    <t>8996001304013</t>
  </si>
  <si>
    <t>SLAI OLAI BESAR-5BKS/PACK</t>
  </si>
  <si>
    <t>SMAX RING CHEESE-1RTG</t>
  </si>
  <si>
    <t>8930904788871</t>
  </si>
  <si>
    <t>SMAX RING COKELAT-1RTG</t>
  </si>
  <si>
    <t>8993004788512</t>
  </si>
  <si>
    <t>SMAX RING-6RTG/DUS</t>
  </si>
  <si>
    <t>SMILING ARLOJI-20PCS/PACK</t>
  </si>
  <si>
    <t>8994191103959</t>
  </si>
  <si>
    <t>SMILING BOTTLE-24PCS/TPL</t>
  </si>
  <si>
    <t>8994191104628</t>
  </si>
  <si>
    <t>8994191104079</t>
  </si>
  <si>
    <t>SMILING EYEGLASS-40PCS/KTK</t>
  </si>
  <si>
    <t>8994191103898</t>
  </si>
  <si>
    <t>SMILING TUBE-1KTK</t>
  </si>
  <si>
    <t>8994191104604</t>
  </si>
  <si>
    <t>SNACK 1000-1PCS</t>
  </si>
  <si>
    <t>SNACK 1000-5PCS</t>
  </si>
  <si>
    <t>SNACK 2000-1PCS</t>
  </si>
  <si>
    <t>SNACK 2000-5PCS</t>
  </si>
  <si>
    <t>SNACK OPTIMUS CHIP CHOP-10PACK/DUS</t>
  </si>
  <si>
    <t>SNACK OPTIMUS CHIP CHOP-10PCS/PACK</t>
  </si>
  <si>
    <t>8997031710164</t>
  </si>
  <si>
    <t>SNACK OPTIMUS CHIP CHOP-1PCS</t>
  </si>
  <si>
    <t>SNACKIT MARSHMALLOW BIRU-1PACK</t>
  </si>
  <si>
    <t>8992942153505</t>
  </si>
  <si>
    <t>SNACKIT MARSHMALLOW HIJAU-1PACK</t>
  </si>
  <si>
    <t>8992942153789</t>
  </si>
  <si>
    <t>SNACKIT MARSHMALLOW KUNING-1PACK</t>
  </si>
  <si>
    <t>8992942153499</t>
  </si>
  <si>
    <t>SNACKIT MARSHMALLOW MERAH-1PACK</t>
  </si>
  <si>
    <t>8992942153512</t>
  </si>
  <si>
    <t>8992942154205</t>
  </si>
  <si>
    <t>SNAX KING BEEF BBQ-10BKS/PACK</t>
  </si>
  <si>
    <t>8998866609869</t>
  </si>
  <si>
    <t>8998866600521</t>
  </si>
  <si>
    <t>8988966623083</t>
  </si>
  <si>
    <t>8998866603874</t>
  </si>
  <si>
    <t>8998866603850</t>
  </si>
  <si>
    <t>8998866600569</t>
  </si>
  <si>
    <t>8998866603881</t>
  </si>
  <si>
    <t>8998866600538</t>
  </si>
  <si>
    <t>8998866613569</t>
  </si>
  <si>
    <t>SOFFEL 13ML BUNGA GERANIUM-1RTG</t>
  </si>
  <si>
    <t>8992772011013</t>
  </si>
  <si>
    <t>SOFFEL 13ML KULIT JERUK-1RTG</t>
  </si>
  <si>
    <t>8992772311014</t>
  </si>
  <si>
    <t>SOFTEX DAUN SIRIH 23CM NON WING 8G-1BKS</t>
  </si>
  <si>
    <t>SOHUN-1BKS</t>
  </si>
  <si>
    <t>SOKLIN 260GR SOFTERGENT-1BKS</t>
  </si>
  <si>
    <t>SOKLIN BUBUK 1000-1RTG</t>
  </si>
  <si>
    <t>SOKLIN BUBUK ANTISEP-1BKS</t>
  </si>
  <si>
    <t>8998866619288</t>
  </si>
  <si>
    <t>SOKLIN BUBUK KOREAN CAMELLI-1BKS</t>
  </si>
  <si>
    <t>8998866618687</t>
  </si>
  <si>
    <t>SOKLIN BUBUK LAVENDER-1BKS</t>
  </si>
  <si>
    <t>8998866610070</t>
  </si>
  <si>
    <t>SOKLIN BUBUK MAGNOLIA-1BKS</t>
  </si>
  <si>
    <t>8998866610445</t>
  </si>
  <si>
    <t>SOKLIN CAIR 1000 48ML-1RTG</t>
  </si>
  <si>
    <t>SOKLIN CAIR 1000 48ML-20RTG/DUS</t>
  </si>
  <si>
    <t>SOKLIN CAIR 500 22ML-10RTG/DUS</t>
  </si>
  <si>
    <t>SOKLIN CAIR 500 22ML-1RTG</t>
  </si>
  <si>
    <t>SOKLIN LANTAI FINE FRAGRANCE-1PCS</t>
  </si>
  <si>
    <t>8998866620383</t>
  </si>
  <si>
    <t>SOKLIN LANTAI SCT 25ML-24RTG/DUS</t>
  </si>
  <si>
    <t>SOKLIN SOFTENER FINE-1RTG</t>
  </si>
  <si>
    <t>8989866613569</t>
  </si>
  <si>
    <t>8998866612180</t>
  </si>
  <si>
    <t>SOS LANTAI 375ML-1BKS</t>
  </si>
  <si>
    <t>055500130290</t>
  </si>
  <si>
    <t>055500130252</t>
  </si>
  <si>
    <t>055500130283</t>
  </si>
  <si>
    <t>055500130276</t>
  </si>
  <si>
    <t>055500130269</t>
  </si>
  <si>
    <t>SOSIS SONICE AYAM-1TPL</t>
  </si>
  <si>
    <t>8993110071119</t>
  </si>
  <si>
    <t>SOSIS SONICE SAPI-1TPL</t>
  </si>
  <si>
    <t>8993110071126</t>
  </si>
  <si>
    <t>SOSIS SONICE-6TPL/DUS</t>
  </si>
  <si>
    <t>8998866626255</t>
  </si>
  <si>
    <t>SPIDOL MONTANA-1PCS</t>
  </si>
  <si>
    <t>SPIX 500-1DUS</t>
  </si>
  <si>
    <t>SPIX 500-1PACK</t>
  </si>
  <si>
    <t>SPLIT CANDY LOLYPOP-12PCS/RTG</t>
  </si>
  <si>
    <t>8997878002217</t>
  </si>
  <si>
    <t>SPLIT CANDY LOLYPOP-3RTG/PACK</t>
  </si>
  <si>
    <t>8997878003184</t>
  </si>
  <si>
    <t>SPON CUCI PIRING KECIL-1PCS</t>
  </si>
  <si>
    <t>SPON CUCI PIRING-24PCS/PACK</t>
  </si>
  <si>
    <t>SPRITANIA ICE COCO DRINK-1GLS</t>
  </si>
  <si>
    <t>SPRITANIA ICE COCO DRINK-24GLS/DUS</t>
  </si>
  <si>
    <t>SPRITE WATERLYMON 425ML-12BTL/SLOP</t>
  </si>
  <si>
    <t>SPRITE WATERLYMON 425ML-1BTL</t>
  </si>
  <si>
    <t>SQUARE PUFF 300GR-1BKS</t>
  </si>
  <si>
    <t>8999918282597</t>
  </si>
  <si>
    <t>8992745320784</t>
  </si>
  <si>
    <t>8992745320685</t>
  </si>
  <si>
    <t>8992745320302</t>
  </si>
  <si>
    <t>STELLA ALL IN ONE APPLE-1BKS</t>
  </si>
  <si>
    <t>8992745320067</t>
  </si>
  <si>
    <t>STELLA ALL IN ONE BOUGENVILLE-1BKS</t>
  </si>
  <si>
    <t>8992745320074</t>
  </si>
  <si>
    <t>STELLA ALL IN ONE FLORA SENSATION-1PCS</t>
  </si>
  <si>
    <t>8992745320135</t>
  </si>
  <si>
    <t>STELLA ALL IN ONE LAVENDER-1BKS</t>
  </si>
  <si>
    <t>8992745610892</t>
  </si>
  <si>
    <t>STELLA ALL IN ONE ORANGE-1BKS</t>
  </si>
  <si>
    <t>8992745320050</t>
  </si>
  <si>
    <t>STELLA ALL IN ONE-1BKS</t>
  </si>
  <si>
    <t>8992745610885</t>
  </si>
  <si>
    <t>STELLA PARFUM BOTOL-1BTL</t>
  </si>
  <si>
    <t>8992745610519</t>
  </si>
  <si>
    <t>STELLA SPRAY APPLE 200ML-1BTL</t>
  </si>
  <si>
    <t>8992745320289</t>
  </si>
  <si>
    <t>STELLA SPRAY ORANGE 200ML-1BTL</t>
  </si>
  <si>
    <t>8992745320326</t>
  </si>
  <si>
    <t>STELLA SPRAY ROSE 200ML-1BTL</t>
  </si>
  <si>
    <t>8992745320319</t>
  </si>
  <si>
    <t>8998898101119</t>
  </si>
  <si>
    <t>STMJ SUSU-1KTK</t>
  </si>
  <si>
    <t>8998898801118</t>
  </si>
  <si>
    <t>SUKI AYAM KECAP 125GR-1PCS</t>
  </si>
  <si>
    <t>8994834002243</t>
  </si>
  <si>
    <t>SUKI MIE AYAM KECAP-10PCS/RTG</t>
  </si>
  <si>
    <t>SUKI MIE AYAM KECAP-2RTG/PACK</t>
  </si>
  <si>
    <t>8994834001895</t>
  </si>
  <si>
    <t>SUKI MIE AYAM KECAP-4PACK/DUS</t>
  </si>
  <si>
    <t>SUKRO-10BKS/PACK</t>
  </si>
  <si>
    <t>SUKRO-6PACK/BALL</t>
  </si>
  <si>
    <t>SUN KARA-1PCS</t>
  </si>
  <si>
    <t>8992717781025</t>
  </si>
  <si>
    <t>SUN KARA-36PCS/DUS</t>
  </si>
  <si>
    <t>8994449080025</t>
  </si>
  <si>
    <t>8994449080032</t>
  </si>
  <si>
    <t>SUNLIGHT 210ML-1PCS</t>
  </si>
  <si>
    <t>8999999059781</t>
  </si>
  <si>
    <t>SUNLIGHT 210ML-24PCS/DUS</t>
  </si>
  <si>
    <t>SUNLIGHT 420ML-12PCS/DUS</t>
  </si>
  <si>
    <t>SUNLIGHT 420ML-1PCS</t>
  </si>
  <si>
    <t>8999999572303</t>
  </si>
  <si>
    <t>8999999589189</t>
  </si>
  <si>
    <t>SUNLIGHT 755ML-12PCS/DUS</t>
  </si>
  <si>
    <t>SUNLIGHT 755ML-1PCS</t>
  </si>
  <si>
    <t>8999999390198</t>
  </si>
  <si>
    <t>SUNLIGHT 90ML-1PCS</t>
  </si>
  <si>
    <t>8999999050009</t>
  </si>
  <si>
    <t>SUNLIGHT 90ML-72PCS/DUS</t>
  </si>
  <si>
    <t>SUNLIGHT JERUK NIPIS 775-1BKS</t>
  </si>
  <si>
    <t>8999999524807</t>
  </si>
  <si>
    <t>8998866809719</t>
  </si>
  <si>
    <t>9898866807296</t>
  </si>
  <si>
    <t>SUPER ZUPER-1BKS</t>
  </si>
  <si>
    <t>8997878003146</t>
  </si>
  <si>
    <t>SUPER ZUPER-3RTG/PACK</t>
  </si>
  <si>
    <t>8997878002002</t>
  </si>
  <si>
    <t>SUPERCO 24GR 1000-12BKS/DUS</t>
  </si>
  <si>
    <t>SUPERCO 24GR 1000-1PACK</t>
  </si>
  <si>
    <t>8888166603431</t>
  </si>
  <si>
    <t>SUPERPEL REFFIL 280ML APPLE-1BKS</t>
  </si>
  <si>
    <t>8999999549497</t>
  </si>
  <si>
    <t>SUPERPEL REFFIL 280ML-1BKS</t>
  </si>
  <si>
    <t>8999999549503</t>
  </si>
  <si>
    <t>SUPERPEL REFFIL 280ML-24BKS/DUS</t>
  </si>
  <si>
    <t>SUPERPEL REFFIL 770ML-12BKS/DUS</t>
  </si>
  <si>
    <t>SUPERPEL REFFIL 770ML-1BKS</t>
  </si>
  <si>
    <t>8999999406929</t>
  </si>
  <si>
    <t>8999999406943</t>
  </si>
  <si>
    <t>SURYA PRO MERAH-1BKS</t>
  </si>
  <si>
    <t>8998989121163</t>
  </si>
  <si>
    <t>SURYA PRO PUTIH-1BKS</t>
  </si>
  <si>
    <t>8998989300391</t>
  </si>
  <si>
    <t>SUSU BEAR BRAND-1KLG</t>
  </si>
  <si>
    <t>8992696404441</t>
  </si>
  <si>
    <t>SUSU BEAR BRAND-30KLG/DUS</t>
  </si>
  <si>
    <t>SUSU CAP ENAK-1KLG</t>
  </si>
  <si>
    <t>8992702000025</t>
  </si>
  <si>
    <t>SUSU CAP TIGA SAPI 500ML-1KLG</t>
  </si>
  <si>
    <t>8993007002967</t>
  </si>
  <si>
    <t>SUSU CAP TIGA SAPI 500ML-48KLG/DUS</t>
  </si>
  <si>
    <t>SUSU CARNATION 495GR-1KLG</t>
  </si>
  <si>
    <t>8992696426528</t>
  </si>
  <si>
    <t>SUSU CARNATION 495GR-48KLG/DUS</t>
  </si>
  <si>
    <t>SUSU JAHE 41-1RTG</t>
  </si>
  <si>
    <t>8997018250058</t>
  </si>
  <si>
    <t>SUSU JAHE SUPER-10SCT/PACK</t>
  </si>
  <si>
    <t>8998898981186</t>
  </si>
  <si>
    <t>SUSU JAHE SUPER-12PACK/DUS</t>
  </si>
  <si>
    <t>SUSU KEDELAI-1BTL</t>
  </si>
  <si>
    <t>9927875005774</t>
  </si>
  <si>
    <t>SUSU ULTRA 125ML COKELAT-1KTK</t>
  </si>
  <si>
    <t>8998009010590</t>
  </si>
  <si>
    <t>SUSU ULTRA 125ML STROBERI-1KTK</t>
  </si>
  <si>
    <t>8998009010606</t>
  </si>
  <si>
    <t>SUSU ULTRA 125ML VANILA-1KTK</t>
  </si>
  <si>
    <t>8998009017810</t>
  </si>
  <si>
    <t>SUSU ULTRA 125ML-40KTK/DUS</t>
  </si>
  <si>
    <t>SUSU ULTRA 200ML COKELAT-1PCS</t>
  </si>
  <si>
    <t>8998009010569</t>
  </si>
  <si>
    <t>SUSU ULTRA 200ML FULL CREAM-1PCS</t>
  </si>
  <si>
    <t>8998009010552</t>
  </si>
  <si>
    <t>SUSU ULTRA 200ML KARAMEL-1PCS</t>
  </si>
  <si>
    <t>8998009011740</t>
  </si>
  <si>
    <t>SUSU ULTRA 200ML STROBERI-1KTK</t>
  </si>
  <si>
    <t>8998009010248</t>
  </si>
  <si>
    <t>SUSU ULTRA 200ML STROBERI-1PCS</t>
  </si>
  <si>
    <t>8998009010576</t>
  </si>
  <si>
    <t>SUSU ULTRA 200ML TARO-1PCS</t>
  </si>
  <si>
    <t>8998009011702</t>
  </si>
  <si>
    <t>SUSU ULTRA 200ML-24KTK/DUS</t>
  </si>
  <si>
    <t>SUSU ULTRA 250ML COKELAT-1KTK</t>
  </si>
  <si>
    <t>8998009010231</t>
  </si>
  <si>
    <t>SUSU ULTRA 250ML FULL CREAM-1KTK</t>
  </si>
  <si>
    <t>8998009010224</t>
  </si>
  <si>
    <t>SWISCO 2000-1PCS</t>
  </si>
  <si>
    <t>8995225601465</t>
  </si>
  <si>
    <t>SWISCO 2000-5PCS/PACK</t>
  </si>
  <si>
    <t>SWISCO 2000-6PACK/DUS</t>
  </si>
  <si>
    <t>8992730100827</t>
  </si>
  <si>
    <t>8992730100841</t>
  </si>
  <si>
    <t>8992730100834</t>
  </si>
  <si>
    <t>089686405163</t>
  </si>
  <si>
    <t>TALI RAPIA-1BKS</t>
  </si>
  <si>
    <t>TANGO 2000 COKELAT-1PCS</t>
  </si>
  <si>
    <t>8991102387286</t>
  </si>
  <si>
    <t>TANGO 2000 STRAWBERRY-1PCS</t>
  </si>
  <si>
    <t>8991102987738</t>
  </si>
  <si>
    <t>TANGO 2000 VANILA-1PCS</t>
  </si>
  <si>
    <t>8991102387262</t>
  </si>
  <si>
    <t>8991102989428</t>
  </si>
  <si>
    <t>8991102986434</t>
  </si>
  <si>
    <t>8991102989534</t>
  </si>
  <si>
    <t>TANGO WAFFLE CHOCO HAZELNUT-1KTK</t>
  </si>
  <si>
    <t>8991102385060</t>
  </si>
  <si>
    <t>TANGO WAFFLE COOKIEZ&amp;CREAM-1KTK</t>
  </si>
  <si>
    <t>8991102385336</t>
  </si>
  <si>
    <t>TANGO WAFFLE-6KTK/DUS</t>
  </si>
  <si>
    <t>TARO NET COWBOY STEAK-10PCS/RTG</t>
  </si>
  <si>
    <t>TARO NET ITALIAN PIZZA-10PCS/RTG</t>
  </si>
  <si>
    <t>TARO NET POTATO BBQ-10PCS/RTG</t>
  </si>
  <si>
    <t>TARO NET SEAWEED-10PCS/RTG</t>
  </si>
  <si>
    <t>8999999000165</t>
  </si>
  <si>
    <t>TARO NET-6RTG/DUS</t>
  </si>
  <si>
    <t>TEAJUS-10BKS/RTG</t>
  </si>
  <si>
    <t>8998866200523</t>
  </si>
  <si>
    <t>TEAJUS-6PACK/DUS</t>
  </si>
  <si>
    <t>TEAJUS-6RTG/PACK</t>
  </si>
  <si>
    <t>TEH BOTOL SOSRO 350ML-12BTL/DUS</t>
  </si>
  <si>
    <t>TEH BOTOL SOSRO 350ML-1BTL</t>
  </si>
  <si>
    <t>8996006858016</t>
  </si>
  <si>
    <t>TEH BOTOL SOSRO 450ML-1BTL</t>
  </si>
  <si>
    <t>TEH BOTOL SOSRO 450ML-24BTL/DUS</t>
  </si>
  <si>
    <t>TEH CAP BOTOL-10BKS/PACK</t>
  </si>
  <si>
    <t>TEH CAP BOTOL-1BKS</t>
  </si>
  <si>
    <t>8886007811021</t>
  </si>
  <si>
    <t>8994286110015</t>
  </si>
  <si>
    <t>8994286130006</t>
  </si>
  <si>
    <t>8994286120045</t>
  </si>
  <si>
    <t>TEH GELAS 170ML-1GLS</t>
  </si>
  <si>
    <t>TEH GELAS 170ML-24GLS/DUS</t>
  </si>
  <si>
    <t>TEH GOALPARA 100GR-1BKS</t>
  </si>
  <si>
    <t>8992829888827</t>
  </si>
  <si>
    <t>TEH GOALPARA 250GR-1BKS</t>
  </si>
  <si>
    <t>8992829888896</t>
  </si>
  <si>
    <t>TEH GOALPARA 45GR-1KTK</t>
  </si>
  <si>
    <t>8992829888889</t>
  </si>
  <si>
    <t>TEH GOALPARA 50GR-1BKS</t>
  </si>
  <si>
    <t>8992829888810</t>
  </si>
  <si>
    <t>TEH HIJAU-24GLS/DUS</t>
  </si>
  <si>
    <t>TEH KOTAK SOSRO 200ML-1KTK</t>
  </si>
  <si>
    <t>8996006320117</t>
  </si>
  <si>
    <t>TEH KOTAK SOSRO 200ML-24KTK/DUS</t>
  </si>
  <si>
    <t>8998009040061</t>
  </si>
  <si>
    <t>TEH KOTAK ULTRA 200ML-24KTK/DUS</t>
  </si>
  <si>
    <t>TEH KOTAK ULTRA 300ML APEL-1KTK</t>
  </si>
  <si>
    <t>8998009040306</t>
  </si>
  <si>
    <t>TEH KOTAK ULTRA 300ML BLACKCURRANT-1KTK</t>
  </si>
  <si>
    <t>8998009040290</t>
  </si>
  <si>
    <t>TEH KOTAK ULTRA 300ML LEMON-1KTK</t>
  </si>
  <si>
    <t>8998009040313</t>
  </si>
  <si>
    <t>TEH KOTAK ULTRA 300ML MELATI-1KTK</t>
  </si>
  <si>
    <t>8998009040023</t>
  </si>
  <si>
    <t>TEH KOTAK ULTRA 300ML-24KTK/DUS</t>
  </si>
  <si>
    <t>TEH POCI BESAR-1KTK</t>
  </si>
  <si>
    <t>8886007811113</t>
  </si>
  <si>
    <t>TEH POCI BESAR-5KTK/PACK</t>
  </si>
  <si>
    <t>TEH POCI KECIL 50GR-10KTK/PACK</t>
  </si>
  <si>
    <t>TEH POCI KECIL 50GR-1KTK</t>
  </si>
  <si>
    <t>8886007811489</t>
  </si>
  <si>
    <t>TEH PUCUK KECIL 350ML-1BTL</t>
  </si>
  <si>
    <t>8996001600146</t>
  </si>
  <si>
    <t>TEH PUCUK KECIL 350ML-24BTL/DUS</t>
  </si>
  <si>
    <t>TEH SARIWANGI KOTAK-1KTK</t>
  </si>
  <si>
    <t>8999999195649</t>
  </si>
  <si>
    <t>TEH SARIWANGI KOTAK-48KTK/PACK</t>
  </si>
  <si>
    <t>8999999540333</t>
  </si>
  <si>
    <t>TEH SISRI-12RTG/PACK</t>
  </si>
  <si>
    <t>TEH SISRI-1RTG</t>
  </si>
  <si>
    <t>8992933108118</t>
  </si>
  <si>
    <t>TEH SISRI-6PACK/DUS</t>
  </si>
  <si>
    <t>TEH SOSRO CELUP-5BKS/RTG</t>
  </si>
  <si>
    <t>TELUR-1BTR</t>
  </si>
  <si>
    <t>TELUR-1KRAT</t>
  </si>
  <si>
    <t>TEPUNG BERAS ROSE BRAND-1BKS</t>
  </si>
  <si>
    <t>8993093115008</t>
  </si>
  <si>
    <t>TEPUNG BERAS ROSE BRAND-20BKS/DUS</t>
  </si>
  <si>
    <t>TEPUNG JAGUNG MAIZENA-1KTK</t>
  </si>
  <si>
    <t>8714700524002</t>
  </si>
  <si>
    <t>TEPUNG KANJI ROSE BRAND 500GR-1PCS</t>
  </si>
  <si>
    <t>8993093664605</t>
  </si>
  <si>
    <t>TEPUNG KANJI ROSE BRAND 500GR-20BKS/DUS</t>
  </si>
  <si>
    <t>TEPUNG KETAN ROSE BRAND-1PCS</t>
  </si>
  <si>
    <t>8993093135006</t>
  </si>
  <si>
    <t>TEPUNG KETAN ROSE BRAND-20PCS/DUS</t>
  </si>
  <si>
    <t>TEPUNG LENCANA MERAH-12BKS/DUS</t>
  </si>
  <si>
    <t>TEPUNG LENCANA MERAH-1BKS</t>
  </si>
  <si>
    <t>8993296220004</t>
  </si>
  <si>
    <t>8997001246020</t>
  </si>
  <si>
    <t>TEPUNG SEGITIGA BIRU 1KG-12BKS/DUS</t>
  </si>
  <si>
    <t>TEPUNG SEGITIGA BIRU 1KG-1BKS</t>
  </si>
  <si>
    <t>8993296210005</t>
  </si>
  <si>
    <t>TERASI UDANG ABC SCT-1PACK</t>
  </si>
  <si>
    <t>711844340008</t>
  </si>
  <si>
    <t>TERASI UDANG BONANG-10BKS/PACK</t>
  </si>
  <si>
    <t>TERASI UDANG BONANG-1BKS</t>
  </si>
  <si>
    <t>8997018090265</t>
  </si>
  <si>
    <t>TESONA-1KTK</t>
  </si>
  <si>
    <t>8992772573054</t>
  </si>
  <si>
    <t>TIARA-10PCS/PACK</t>
  </si>
  <si>
    <t>TIARA-1PCS</t>
  </si>
  <si>
    <t>TIARA-4PACK/DUS</t>
  </si>
  <si>
    <t>TICTIC 2000 BAWANG-10BKS/PACK</t>
  </si>
  <si>
    <t>8994834003370</t>
  </si>
  <si>
    <t>TICTIC 2000-1BKS</t>
  </si>
  <si>
    <t>TICTIC 2000-4PACK/DUS</t>
  </si>
  <si>
    <t>9930807004213</t>
  </si>
  <si>
    <t>TILES SEAWEED-1KTK</t>
  </si>
  <si>
    <t>8994391136849</t>
  </si>
  <si>
    <t>TILES SRIRACHA-1KTK</t>
  </si>
  <si>
    <t>8994391136856</t>
  </si>
  <si>
    <t>TILES SWEET CORN-1KTK</t>
  </si>
  <si>
    <t>8994391136863</t>
  </si>
  <si>
    <t>8993175557429</t>
  </si>
  <si>
    <t>TIMTAM MAXI-10KTK/DUS</t>
  </si>
  <si>
    <t>TIMTAM MAXI-1KTK</t>
  </si>
  <si>
    <t>8994755010327</t>
  </si>
  <si>
    <t>TISU JOLLY-1PACK</t>
  </si>
  <si>
    <t>8993163502066</t>
  </si>
  <si>
    <t>8993163502097</t>
  </si>
  <si>
    <t>8993163411108</t>
  </si>
  <si>
    <t>TISU NICE-1BKS</t>
  </si>
  <si>
    <t>TISU PASEO-1BKS</t>
  </si>
  <si>
    <t>8998898101416</t>
  </si>
  <si>
    <t>TOLAK ANGIN CAIR ANAK-12BKS/KTK</t>
  </si>
  <si>
    <t>8998898151442</t>
  </si>
  <si>
    <t>TOLAK ANGIN CAIR BEBAS GULA-5SCT/KTK</t>
  </si>
  <si>
    <t>8998898336412</t>
  </si>
  <si>
    <t>TOLAK ANGIN CAIR-12BKS/KTK</t>
  </si>
  <si>
    <t>8998898101447</t>
  </si>
  <si>
    <t>TOLAK ANGIN CARE-1BTL</t>
  </si>
  <si>
    <t>8998898337440</t>
  </si>
  <si>
    <t>TOLAK ANGIN CARE-6BTL/KTK</t>
  </si>
  <si>
    <t>8998898191424</t>
  </si>
  <si>
    <t>TOLAK ANGIN FLU-12BKS/KTK</t>
  </si>
  <si>
    <t>8998898280449</t>
  </si>
  <si>
    <t>TOLAK ANGIN FLU-5SCT/KTK</t>
  </si>
  <si>
    <t>8998898280418</t>
  </si>
  <si>
    <t>TOLAK LINU CAIR-5BKS/KTK</t>
  </si>
  <si>
    <t>8998898335415</t>
  </si>
  <si>
    <t>TOLAK LINU MINT-12BKS/KTK</t>
  </si>
  <si>
    <t>8998898338416</t>
  </si>
  <si>
    <t>TOLEDO STICK-12BKS/KTK</t>
  </si>
  <si>
    <t>TOP COFFEE GULA AREN-12RTG/DUS</t>
  </si>
  <si>
    <t>TOP COFFEE GULA AREN-15SCT/RTG</t>
  </si>
  <si>
    <t>8998866202626</t>
  </si>
  <si>
    <t>8991001005007</t>
  </si>
  <si>
    <t>8991001903570</t>
  </si>
  <si>
    <t>8991001004291</t>
  </si>
  <si>
    <t>8991001005250</t>
  </si>
  <si>
    <t>TOP DELFI 13GR-6KTK/DUS</t>
  </si>
  <si>
    <t>TOP ICE-1RTG</t>
  </si>
  <si>
    <t>8998866203845</t>
  </si>
  <si>
    <t>8998866200745</t>
  </si>
  <si>
    <t>TOP WHITE COFEE-10RTG/DUS</t>
  </si>
  <si>
    <t>TOP WHITE COFEE-12SCT/RTG</t>
  </si>
  <si>
    <t>8998866609234</t>
  </si>
  <si>
    <t>TORA CAFE CAPPUCCINO-1BTL</t>
  </si>
  <si>
    <t>8996001600641</t>
  </si>
  <si>
    <t>TORA CAFE CARAMEL LATTE-1RTG</t>
  </si>
  <si>
    <t>8998666001900</t>
  </si>
  <si>
    <t>TORA CAFE CHOCO LATTE-1RTG</t>
  </si>
  <si>
    <t>8998666001924</t>
  </si>
  <si>
    <t>TORA CAFE MILKY LATTE-1BTL</t>
  </si>
  <si>
    <t>8996001600610</t>
  </si>
  <si>
    <t>TORA CAFE MILKY LATTE-1RTG</t>
  </si>
  <si>
    <t>8998666002549</t>
  </si>
  <si>
    <t>TORABIKA CAPPUCCINO-11BKS/RTG</t>
  </si>
  <si>
    <t>8996001414002</t>
  </si>
  <si>
    <t>TORABIKA CAPPUCCINO-12RTG/DUS</t>
  </si>
  <si>
    <t>TORABIKA CREAMY LATTE-10BKS/RTG</t>
  </si>
  <si>
    <t>8998666001306</t>
  </si>
  <si>
    <t>TORABIKA CREAMY LATTE-12RTG/DUS</t>
  </si>
  <si>
    <t>TORABIKA GILUS-10SCT/RTG</t>
  </si>
  <si>
    <t>8998666002778</t>
  </si>
  <si>
    <t>TORABIKA GILUS-12RTG/DUS</t>
  </si>
  <si>
    <t>TORPEDO-1DUS</t>
  </si>
  <si>
    <t>TORTILA JAGUNG-10BKS/PACK</t>
  </si>
  <si>
    <t>8995077609985</t>
  </si>
  <si>
    <t>TORTILA-10BKS/PACK</t>
  </si>
  <si>
    <t>8995077609992</t>
  </si>
  <si>
    <t>TORTILA-6PACK/BALL</t>
  </si>
  <si>
    <t>8995077606526</t>
  </si>
  <si>
    <t>8995077606519</t>
  </si>
  <si>
    <t>TOTOLE KALDU RASA JAMUR 40GR-1BKS</t>
  </si>
  <si>
    <t>6922130108057</t>
  </si>
  <si>
    <t>TOTOLE KALDU RASA JAMUR 80GR-1BKS</t>
  </si>
  <si>
    <t>6922130105100</t>
  </si>
  <si>
    <t>TOYA HAYO-10PACK/DUS</t>
  </si>
  <si>
    <t>TOYA HAYO-1PACK</t>
  </si>
  <si>
    <t>TRESEMME KERATIN SMOOTH-1RTG</t>
  </si>
  <si>
    <t>8999999554972</t>
  </si>
  <si>
    <t>TRESEMME SCALP CARE-1RTG</t>
  </si>
  <si>
    <t>8999999554989</t>
  </si>
  <si>
    <t>TRICKS ASIAN BBQ-1KTK</t>
  </si>
  <si>
    <t>TRICKS BULBOGI-1KTK</t>
  </si>
  <si>
    <t>8994391136474</t>
  </si>
  <si>
    <t>8994391000010</t>
  </si>
  <si>
    <t>TRICKS KIMCI-1KTK</t>
  </si>
  <si>
    <t>8994391136207</t>
  </si>
  <si>
    <t>TRICKS ORIGINAL-1KTK</t>
  </si>
  <si>
    <t>8994391136184</t>
  </si>
  <si>
    <t>TRICKS RENDANG-1KTK</t>
  </si>
  <si>
    <t>8994391136467</t>
  </si>
  <si>
    <t>TRICKS-24KTK/DUS</t>
  </si>
  <si>
    <t>TUBRUK GADJAH BESAR-1BKS</t>
  </si>
  <si>
    <t>8991998111767</t>
  </si>
  <si>
    <t>8991998111415</t>
  </si>
  <si>
    <t>8886013221203</t>
  </si>
  <si>
    <t>TWISKO JAGUNG KEJU BAKAR 70GR-1PCS</t>
  </si>
  <si>
    <t>8994834002489</t>
  </si>
  <si>
    <t>TWISKO-10PCS/RTG</t>
  </si>
  <si>
    <t>8886013257400</t>
  </si>
  <si>
    <t>TWISKO-4RTG/DUS</t>
  </si>
  <si>
    <t>TWIST ELIT-1RTG</t>
  </si>
  <si>
    <t>8997009461029</t>
  </si>
  <si>
    <t>TWISTER CAPPUCCINO-1PCS</t>
  </si>
  <si>
    <t>8991001790187</t>
  </si>
  <si>
    <t>TWISTER CHOCO-1PCS</t>
  </si>
  <si>
    <t>8991001781000</t>
  </si>
  <si>
    <t>TWISTER STRAWBERRY-1PCS</t>
  </si>
  <si>
    <t>8991001790200</t>
  </si>
  <si>
    <t>TWISTER VANILLA-1PCS</t>
  </si>
  <si>
    <t>8991001790071</t>
  </si>
  <si>
    <t>TWISTER-120PCS/DUS</t>
  </si>
  <si>
    <t>TWISTER-12PCS/PACK</t>
  </si>
  <si>
    <t>8996001440001</t>
  </si>
  <si>
    <t>U C 1000-1BTL</t>
  </si>
  <si>
    <t>8997009510055</t>
  </si>
  <si>
    <t>U C 1000-30BTL/DUS</t>
  </si>
  <si>
    <t>UBM MINI ASSORTED-1BKS</t>
  </si>
  <si>
    <t>8992839002220</t>
  </si>
  <si>
    <t>UBM SQUARE PUFF 390GR-1BKS</t>
  </si>
  <si>
    <t>8992839007577</t>
  </si>
  <si>
    <t>UBM SQUAREPUFF 280GR-1PCS</t>
  </si>
  <si>
    <t>8992839913021</t>
  </si>
  <si>
    <t>8992839913038</t>
  </si>
  <si>
    <t>UBM SQUAREPUFF 280GR-24BKS/DUS</t>
  </si>
  <si>
    <t>UBM WAFER CHOCO CREAM 11GR-2RTG/PACK</t>
  </si>
  <si>
    <t>UBM WAFER CREAM CHOCOLATE 105GR-1BKS</t>
  </si>
  <si>
    <t>8992839003104</t>
  </si>
  <si>
    <t>UDALADO MAKARONI BALADO PEDAS-1BKS</t>
  </si>
  <si>
    <t>UDALADO MAKARONI JERUP PURUT-1BKS</t>
  </si>
  <si>
    <t>8997213770382</t>
  </si>
  <si>
    <t>8997213770276</t>
  </si>
  <si>
    <t>8997213770184</t>
  </si>
  <si>
    <t>ULTRA MILK 1L-12KTK/DUS</t>
  </si>
  <si>
    <t>ULTRA MILK COKELAT 1L-1KTK</t>
  </si>
  <si>
    <t>8998009010620</t>
  </si>
  <si>
    <t>ULTRA MILK FULL CREAM 1L-1KTK</t>
  </si>
  <si>
    <t>8998009010613</t>
  </si>
  <si>
    <t>ULTRA MIMI KIDS 125ML COKELAT-1KTK</t>
  </si>
  <si>
    <t>8998009010910</t>
  </si>
  <si>
    <t>ULTRA MIMI KIDS 125ML FULL CREAM-1KTK</t>
  </si>
  <si>
    <t>8998009011696</t>
  </si>
  <si>
    <t>ULTRA MIMI KIDS 125ML STROBERI-1KTK</t>
  </si>
  <si>
    <t>8998009010927</t>
  </si>
  <si>
    <t>ULTRA MIMI KIDS 125ML VANILA-1KTK</t>
  </si>
  <si>
    <t>8998009011351</t>
  </si>
  <si>
    <t>ULTRA MIMI KIDS 125ML-40KTK/DUS</t>
  </si>
  <si>
    <t>UNIBIS BISKIZ-1BKS</t>
  </si>
  <si>
    <t>8887229022035</t>
  </si>
  <si>
    <t>UNIBIS BON BON-1BKS</t>
  </si>
  <si>
    <t>8887229028310</t>
  </si>
  <si>
    <t>8887229020482</t>
  </si>
  <si>
    <t>8887229064400</t>
  </si>
  <si>
    <t>UNIBIS ROSE CREAM 208G-1BKS</t>
  </si>
  <si>
    <t>8887229029324</t>
  </si>
  <si>
    <t>UNIBIS STRAWBERRY 208G-1BKS</t>
  </si>
  <si>
    <t>8887229020253</t>
  </si>
  <si>
    <t>8887229700254</t>
  </si>
  <si>
    <t>8992911385234</t>
  </si>
  <si>
    <t>UNICON BESAR-1PACK</t>
  </si>
  <si>
    <t>8992911385210</t>
  </si>
  <si>
    <t>UNIGOLD-1PACK</t>
  </si>
  <si>
    <t>8998389114246</t>
  </si>
  <si>
    <t>UNIGOLD-6PACK/DUS</t>
  </si>
  <si>
    <t>UNIX SPON PENCUCI MOTOR-1PCS</t>
  </si>
  <si>
    <t>UPIN IPIN 1000-10BKS/PACK</t>
  </si>
  <si>
    <t>UPIN IPIN 1000-6PACK/DUS</t>
  </si>
  <si>
    <t>UPIN IPIN-1RTG</t>
  </si>
  <si>
    <t>USAGI POP CORN CARAMEL 7GR-10PCS/PACK</t>
  </si>
  <si>
    <t>USAGI PUFF CARAMEL 10GR-10PCS/PACK</t>
  </si>
  <si>
    <t>8993560033675</t>
  </si>
  <si>
    <t>VANISH REFF 150ML-1PCS</t>
  </si>
  <si>
    <t>8993560033293</t>
  </si>
  <si>
    <t>8993560033682</t>
  </si>
  <si>
    <t>VAPE JUMBO-1KTK</t>
  </si>
  <si>
    <t>8992857010528</t>
  </si>
  <si>
    <t>8993104130082</t>
  </si>
  <si>
    <t>8993104120106</t>
  </si>
  <si>
    <t>VITAMIN C 1000-1KTK</t>
  </si>
  <si>
    <t>8998898842104</t>
  </si>
  <si>
    <t>8998898842210</t>
  </si>
  <si>
    <t>VIXAL BTL 470ML-12BTL/DUS</t>
  </si>
  <si>
    <t>VIXAL BTL 470ML-1BTL</t>
  </si>
  <si>
    <t>WAFELLO 1000 20.5GR CARAMEL-10PCS/PACK</t>
  </si>
  <si>
    <t>8996001351871</t>
  </si>
  <si>
    <t>WAFELLO 1000 20.5GR COKELAT-10PCS/PACK</t>
  </si>
  <si>
    <t>8996001350522</t>
  </si>
  <si>
    <t>WAFELLO 1000 20.5GR KELAPA-10PCS/PACK</t>
  </si>
  <si>
    <t>8960901358375</t>
  </si>
  <si>
    <t>WAFELLO 1000 20.5GR-12PACK/DUS</t>
  </si>
  <si>
    <t>WAFELLO 2000 48GR-6PACK/DUS</t>
  </si>
  <si>
    <t>WAFELLO 2000 BUTTER CARAMEL-1PCS</t>
  </si>
  <si>
    <t>8996001351888</t>
  </si>
  <si>
    <t>8996001350829</t>
  </si>
  <si>
    <t>8996001358382</t>
  </si>
  <si>
    <t>8996001358405</t>
  </si>
  <si>
    <t>8996001357620</t>
  </si>
  <si>
    <t>8996001358399</t>
  </si>
  <si>
    <t>WAFER ROLL BLUEBERRY-10PCS/RTG</t>
  </si>
  <si>
    <t>8995029006022</t>
  </si>
  <si>
    <t>WAFER ROLL COKELAT-10PCS/RTG</t>
  </si>
  <si>
    <t>8995029003229</t>
  </si>
  <si>
    <t>WAFER ROLL PANDAN-10PCS/RTG</t>
  </si>
  <si>
    <t>8995029004035</t>
  </si>
  <si>
    <t>WAFER ROLL STROBERY-10PCS/RTG</t>
  </si>
  <si>
    <t>8995029006077</t>
  </si>
  <si>
    <t>WAFER ROLL VANILA-10PCS/RTG</t>
  </si>
  <si>
    <t>8995029008699</t>
  </si>
  <si>
    <t>WAFER ROLL-12RTG/DUS</t>
  </si>
  <si>
    <t>WAFER SELAMAT-1PACK</t>
  </si>
  <si>
    <t>8991001005694</t>
  </si>
  <si>
    <t>WAFER SELAMAT-6PACK/DUS</t>
  </si>
  <si>
    <t>WAFER SUPERSTAR SNAP 28GR-1KTK</t>
  </si>
  <si>
    <t>8996001350850</t>
  </si>
  <si>
    <t>WAFER SUPERSTAR SNAP 28GR-8KTK/DUS</t>
  </si>
  <si>
    <t>WAFER SUPERSTAR-12PACK/DUS</t>
  </si>
  <si>
    <t>WAFER SUPERSTAR-12PCS/PACK</t>
  </si>
  <si>
    <t>8996001355237</t>
  </si>
  <si>
    <t>8997213770016</t>
  </si>
  <si>
    <t>WATER ORANGE 500ML-1BTL</t>
  </si>
  <si>
    <t>8997009510123</t>
  </si>
  <si>
    <t>WATER ORANGE 500ML-24BTL/DUS</t>
  </si>
  <si>
    <t>WHEAT GERM-24BKS/DUS</t>
  </si>
  <si>
    <t>WIJEN ROTI ROMAWI-1BKS</t>
  </si>
  <si>
    <t>WILLIE CHOCOLATE WAFER-12KTK/DUS</t>
  </si>
  <si>
    <t>WILLIE CHOCOLATE WAFER-1KTK</t>
  </si>
  <si>
    <t>8993083938655</t>
  </si>
  <si>
    <t>WIPOL 450ML REFFIL-1PCS</t>
  </si>
  <si>
    <t>8999999520885</t>
  </si>
  <si>
    <t>WIPOL 450ML REFFIL-24PCS/DUS</t>
  </si>
  <si>
    <t>WIPOL 750ML REFFIL-1PCS</t>
  </si>
  <si>
    <t>8999999407919</t>
  </si>
  <si>
    <t>WIPOL BTL 450ML-1BTL</t>
  </si>
  <si>
    <t>WIPOL BTL 450ML-24BTL/DUS</t>
  </si>
  <si>
    <t>WONG KOKO BABY CORN-1KLG</t>
  </si>
  <si>
    <t>8998288425214</t>
  </si>
  <si>
    <t>WONG NDESO ES KELAPA MUDA-1GLS</t>
  </si>
  <si>
    <t>WONG NDESO ES KELAPA MUDA-24GLS/DUS</t>
  </si>
  <si>
    <t>WONG NDESO ES TELER-1GLS</t>
  </si>
  <si>
    <t>WONG NDESO ES TELER-24GLS/DUS</t>
  </si>
  <si>
    <t>WONG SOLO PEDAS-1BKS</t>
  </si>
  <si>
    <t>8992946533303</t>
  </si>
  <si>
    <t>8992946533365</t>
  </si>
  <si>
    <t>WPC PORSELEN 180ML-1BTL</t>
  </si>
  <si>
    <t>9988866624121</t>
  </si>
  <si>
    <t>8998686601788</t>
  </si>
  <si>
    <t>YAKULT-1BTL</t>
  </si>
  <si>
    <t>YAKULT-5BTL/PACK</t>
  </si>
  <si>
    <t>8992994110112</t>
  </si>
  <si>
    <t>8997213770368</t>
  </si>
  <si>
    <t>8997213770351</t>
  </si>
  <si>
    <t>8997213770542</t>
  </si>
  <si>
    <t>8997213770375</t>
  </si>
  <si>
    <t>YANG YANG-12CUP/PACK</t>
  </si>
  <si>
    <t>YENYEN-1PACK</t>
  </si>
  <si>
    <t>8992971501124</t>
  </si>
  <si>
    <t>YOGU STICK-1KTK</t>
  </si>
  <si>
    <t>8997004044067</t>
  </si>
  <si>
    <t>YOGU-1PACK</t>
  </si>
  <si>
    <t>8997004040311</t>
  </si>
  <si>
    <t>YORITOS-10BKS/PACK</t>
  </si>
  <si>
    <t>YOSAN CHOYO-1PACK</t>
  </si>
  <si>
    <t>8994107115120</t>
  </si>
  <si>
    <t>YOUKA STREPI-1BKS</t>
  </si>
  <si>
    <t>8997227170543</t>
  </si>
  <si>
    <t>YOYIK-12BTL/SLOP</t>
  </si>
  <si>
    <t>YOYIK-1BTL</t>
  </si>
  <si>
    <t>8997227170147</t>
  </si>
  <si>
    <t>YUPI 1000-12KTK/DUS</t>
  </si>
  <si>
    <t>YUPI 1000-12PCS/KTK</t>
  </si>
  <si>
    <t>8992741973588</t>
  </si>
  <si>
    <t>YUPI 500-12KTK/DUS</t>
  </si>
  <si>
    <t>YUPI 500-24PCS/KTK</t>
  </si>
  <si>
    <t>YURO COIN-1TPL</t>
  </si>
  <si>
    <t>8992730997298</t>
  </si>
  <si>
    <t>6921823506019</t>
  </si>
  <si>
    <t>ZEE COKLAT-1RTG</t>
  </si>
  <si>
    <t>8992802064019</t>
  </si>
  <si>
    <t>ZEE VANILA-1RTG</t>
  </si>
  <si>
    <t>8992802064026</t>
  </si>
  <si>
    <t>ZINC BLACK SHINE-1RTG</t>
  </si>
  <si>
    <t>8998866107518</t>
  </si>
  <si>
    <t>ZINC CLEAN ACTIVE-1RTG</t>
  </si>
  <si>
    <t>8998866107471</t>
  </si>
  <si>
    <t>ZINC HAIR FALL-1RTG</t>
  </si>
  <si>
    <t>8998866107495</t>
  </si>
  <si>
    <t>8998866108799</t>
  </si>
  <si>
    <t>ZINC REFRESHING COOL-1RTG</t>
  </si>
  <si>
    <t>8998866107488</t>
  </si>
  <si>
    <t>8993083930284</t>
  </si>
  <si>
    <t>ZYLUC BLACK CRACKERS-1KTK</t>
  </si>
  <si>
    <t>8993083924665</t>
  </si>
  <si>
    <t>8993083924672</t>
  </si>
  <si>
    <t>ZYLUC CHOCOLATE-1KTK</t>
  </si>
  <si>
    <t>8993083927833</t>
  </si>
  <si>
    <t>ZYLUC STICK 2500 45GR-1PCS</t>
  </si>
  <si>
    <t>8993083931908</t>
  </si>
  <si>
    <t>ZYLUC STICK 2500 45GR-60PCS/DUS</t>
  </si>
  <si>
    <t>8992802102018</t>
  </si>
  <si>
    <t>8996001351895</t>
  </si>
  <si>
    <t>kode_barang</t>
  </si>
  <si>
    <t>nama_barang</t>
  </si>
  <si>
    <t>jenis</t>
  </si>
  <si>
    <t>kategori</t>
  </si>
  <si>
    <t>harga_beli</t>
  </si>
  <si>
    <t>stok</t>
  </si>
  <si>
    <t>stok_minimal</t>
  </si>
  <si>
    <t>merek</t>
  </si>
  <si>
    <t>BTL</t>
  </si>
  <si>
    <t>-</t>
  </si>
  <si>
    <t>PCS</t>
  </si>
  <si>
    <t>BKS</t>
  </si>
  <si>
    <t>RTG</t>
  </si>
  <si>
    <t>PACK</t>
  </si>
  <si>
    <t>KTK</t>
  </si>
  <si>
    <t>KLG</t>
  </si>
  <si>
    <t>LBR</t>
  </si>
  <si>
    <t>GLS</t>
  </si>
  <si>
    <t>GLN</t>
  </si>
  <si>
    <t>ZAK</t>
  </si>
  <si>
    <t>TPL</t>
  </si>
  <si>
    <t>BAG</t>
  </si>
  <si>
    <t>KRAT</t>
  </si>
  <si>
    <t>DUS</t>
  </si>
  <si>
    <t>AICE 2IN1 COLORS-1BKS</t>
  </si>
  <si>
    <t>AICE BANANA CRISPY-1BKS</t>
  </si>
  <si>
    <t>AICE BLUEBERRY YOGURT-1BKS</t>
  </si>
  <si>
    <t>AICE CHOCO COOKIES-1BKS</t>
  </si>
  <si>
    <t>AICE CHOCO MALT-1BKS</t>
  </si>
  <si>
    <t>AICE CHOCO MELT-1BKS</t>
  </si>
  <si>
    <t>AICE CHOCOLATE-1BKS</t>
  </si>
  <si>
    <t>AICE CHOCOLATE CRISPY-1BKS</t>
  </si>
  <si>
    <t>AICE CHOCOLATE MAX-1BKS</t>
  </si>
  <si>
    <t>AICE COFFEE CRISPY-1BKS</t>
  </si>
  <si>
    <t>AICE CONE STRAWBERRY-1BKS</t>
  </si>
  <si>
    <t>AICE FREEZY CHOCO-1BKS</t>
  </si>
  <si>
    <t>AICE FRUITE TWISTER-1BKS</t>
  </si>
  <si>
    <t>AICE GOAL-1BKS</t>
  </si>
  <si>
    <t>AICE JERUK-1BKS</t>
  </si>
  <si>
    <t>AICE MIKI MIKI-1BKS</t>
  </si>
  <si>
    <t>AICE MILK MELON-1BKS</t>
  </si>
  <si>
    <t>AICE MILK VANILLA-1BKS</t>
  </si>
  <si>
    <t>AICE MOCHI BEAN-1BKS</t>
  </si>
  <si>
    <t>AICE MOCHI COKLAT-1BKS</t>
  </si>
  <si>
    <t>AICE MOCHI DURIAN-1BKS</t>
  </si>
  <si>
    <t>AICE MOCHI KLEPON-1BKS</t>
  </si>
  <si>
    <t>AICE MOCHI STRAWBERRY-1BKS</t>
  </si>
  <si>
    <t>AICE MOCHI VANILLA-1BKS</t>
  </si>
  <si>
    <t>AICE MOONG BEAN-1BKS</t>
  </si>
  <si>
    <t>AICE NANAS-1BKS</t>
  </si>
  <si>
    <t>AICE OBOR CONE STRAWBERRY-1BKS</t>
  </si>
  <si>
    <t>AICE OBOR CONE VANILA-1BKS</t>
  </si>
  <si>
    <t>AICE RED BEAN-1BKS</t>
  </si>
  <si>
    <t>AICE SEMANGKA-1BKS</t>
  </si>
  <si>
    <t>AICE STRAWBERRY CRISPY-1BKS</t>
  </si>
  <si>
    <t>AICE STRAWBERRY STICK-1BKS</t>
  </si>
  <si>
    <t>AICE SUNDAE CUP ALPUKAT-1BKS</t>
  </si>
  <si>
    <t>AICE SUNDAE CUP CHOCOLATE-1BKS</t>
  </si>
  <si>
    <t>AICE SUNDAE CUP STRAWBERRY-1BKS</t>
  </si>
  <si>
    <t>AICE SUSU TELUR-1BKS</t>
  </si>
  <si>
    <t>AICE SWEET CORN-1BKS</t>
  </si>
  <si>
    <t>AICE SWEET PEAR-1BKS</t>
  </si>
  <si>
    <t>AICE TARO CRISPY-1BKS</t>
  </si>
  <si>
    <t>AICE TWO COLOR CHOCO-1BKS</t>
  </si>
  <si>
    <t>CUP</t>
  </si>
  <si>
    <t>BANGO 200ML-1PCS</t>
  </si>
  <si>
    <t>DOWNY 500X2 10MLX2 ALLURE-24PCS/RTG</t>
  </si>
  <si>
    <t>DOWNY 500X2 19ML ANTI APEK-24PCS/RTG</t>
  </si>
  <si>
    <t>DOWNY 500X2 19ML ANTI BAU-24PCS/RTG</t>
  </si>
  <si>
    <t>DOWNY 500X2 20ML MYSTIQUE-24PCS/RTG</t>
  </si>
  <si>
    <t>DOWNY 500X2 20ML PASSION-24PCS/RTG</t>
  </si>
  <si>
    <t>KOKOLA SUPER PINEAPPLE 180G-1BKS</t>
  </si>
  <si>
    <t>KOKOLA SUPER STROBERY 180G-1BKS</t>
  </si>
  <si>
    <t>RICHWELL CHOCOLATE 30GR-1RTG</t>
  </si>
  <si>
    <t>RICHWELL KELAPA30GR-1RTG</t>
  </si>
  <si>
    <t>RICHWELL VANILA 30GR-1RTG</t>
  </si>
  <si>
    <t>SUNKIST LEMON 330ML-1BTL</t>
  </si>
  <si>
    <t>TISU MONTISS 250S-1BKS</t>
  </si>
  <si>
    <t>ZEE CHOCO BOOM-1RTG</t>
  </si>
  <si>
    <t>ZUPER KEJU SUSU-1KTK</t>
  </si>
  <si>
    <t>AICE BERRY CHOCO MAX-1BKS</t>
  </si>
  <si>
    <t>IKAT</t>
  </si>
  <si>
    <t>CLEO GALON-1GLN</t>
  </si>
  <si>
    <t>DILAN BAR-1KTK</t>
  </si>
  <si>
    <t>COOKIE LIGHT LOLLIPOP-1KTK</t>
  </si>
  <si>
    <t>DAIA BUBUK 1000-1RTG</t>
  </si>
  <si>
    <t>CIMORY-1BTL</t>
  </si>
  <si>
    <t>GAPURA GELAS-1GLS</t>
  </si>
  <si>
    <t>KG</t>
  </si>
  <si>
    <t>/</t>
  </si>
  <si>
    <t>*/*/*</t>
  </si>
  <si>
    <t>ABC ASAM JAWA-1KTK</t>
  </si>
  <si>
    <t>ABC KECAP MANIS 300ML-1PCS</t>
  </si>
  <si>
    <t>ABC KOPI KLEPON-1RTG</t>
  </si>
  <si>
    <t>ABC SAMBAL AYAM GORENG 135ML-1BTL</t>
  </si>
  <si>
    <t>ABC SARI KACANG HIJAU-24PCS/DUS</t>
  </si>
  <si>
    <t>ABC SARI KACANG HIJAU-1KTK</t>
  </si>
  <si>
    <t>ABC SQUASH ANGGUR-1BTL</t>
  </si>
  <si>
    <t>ABC SQUASH MANGGA-1BTL</t>
  </si>
  <si>
    <t>ABC SQUASH NANAS-1BTL</t>
  </si>
  <si>
    <t>ABC SQUASH SIRSAK-1BTL</t>
  </si>
  <si>
    <t>ABC TOMAT 135ML-1BTL</t>
  </si>
  <si>
    <t>ASSORTED ICE CREAM-1BKS</t>
  </si>
  <si>
    <t>ASTOR CHOCOLATE 40GR-1KTK</t>
  </si>
  <si>
    <t>ASTOR MATCHA 40GR-1KTK</t>
  </si>
  <si>
    <t>ASTOR VANILA 40GR-1KTK</t>
  </si>
  <si>
    <t>ALPENLIEBE CHOCO ECLAIRS-1BKS</t>
  </si>
  <si>
    <t>BERAS SUPER UENAK-1ZAK</t>
  </si>
  <si>
    <t>BIG ROLLS GUGOMA-20PCS/KTK</t>
  </si>
  <si>
    <t>BIHUNKU ASAM PEDAS-1BKS</t>
  </si>
  <si>
    <t>BIHUNKU GORENG-1BKS</t>
  </si>
  <si>
    <t>BIHUNKU SOTO-1BKS</t>
  </si>
  <si>
    <t>BKP MALKIST SALUT CHOCOLATE-1BKS</t>
  </si>
  <si>
    <t>BKP STRAWBERRY JAM BISCUITS 60G-1PCS</t>
  </si>
  <si>
    <t>BON KOPI-1BKS</t>
  </si>
  <si>
    <t>BKP SALUT CHOCOLATE CREAM-20PCS/DUS</t>
  </si>
  <si>
    <t>ABC ASAM JAWA-24PCS/DUS</t>
  </si>
  <si>
    <t>ABC EXTRA PEDAS 275ML-1BTL</t>
  </si>
  <si>
    <t>ABC SAMBAL ASLI 75GR-1PCS</t>
  </si>
  <si>
    <t>ALPEN ECLAIRS-100BTR/TPL</t>
  </si>
  <si>
    <t>ATTACK JAZ1 LIQUID-6PCS/RTG</t>
  </si>
  <si>
    <t>BE BE COIN-100PCS/TPL</t>
  </si>
  <si>
    <t>BONITA BOLU-6PACK/DUS</t>
  </si>
  <si>
    <t>CAFFINO ICE CHOCOMALT-15PCS/RTG</t>
  </si>
  <si>
    <t>CAFFINO ICE PANDAN AREN-15PCS/RTG</t>
  </si>
  <si>
    <t>CAFFINO MILKY ESPRESSO 200ML-1BTL</t>
  </si>
  <si>
    <t>CAFFINO OAT CAPPUCCINO 200ML-1BTL</t>
  </si>
  <si>
    <t>ABC SUSU GULA AREN-1RTG</t>
  </si>
  <si>
    <t>GARUDA ATOM 8500 MANIS GURIH-1PACK</t>
  </si>
  <si>
    <t>HILO ES TELER-1RTG</t>
  </si>
  <si>
    <t>LARUTAN KAKI TIGA ANAK 250ML JERUK-1KLG</t>
  </si>
  <si>
    <t>LARUTAN KAKI TIGA ANAK 250ML LECI-1KLG</t>
  </si>
  <si>
    <t>LARUTAN KAKI TIGA ANAK 250ML STROBERI-1KLG</t>
  </si>
  <si>
    <t>LARUTAN KAKI TIGA ANAK 250ML-24KLG/DUS</t>
  </si>
  <si>
    <t>LOKOLATE KOPI GULA AREN-1RTG</t>
  </si>
  <si>
    <t>MIE SEDAP RASA AYAM JERIT-40BKS/DUS</t>
  </si>
  <si>
    <t>MINYAK WIJEN MATAHARI 150ML-1BTL</t>
  </si>
  <si>
    <t>OISHI POPCORN COKLAT-1RTG</t>
  </si>
  <si>
    <t>OISHI POPCORN KARAMEL-1RTG</t>
  </si>
  <si>
    <t>OISHI POPCORN KEJU-1RTG</t>
  </si>
  <si>
    <t>SIHIJAU RASA AYAM-1KTK</t>
  </si>
  <si>
    <t>SIKAT GIGI FORMULA DIAMON-1PCS</t>
  </si>
  <si>
    <t>STELLA ALL IN ONE LEMON-1BKS</t>
  </si>
  <si>
    <t>STELLA ALL IN ONE LIME TWIST-1BKS</t>
  </si>
  <si>
    <t>CANNON BALL-1RTG</t>
  </si>
  <si>
    <t>CARS EGG-1KTK</t>
  </si>
  <si>
    <t>CHIKI TWIST FLAMING HOT 2000-1RTG</t>
  </si>
  <si>
    <t>CHOCOLATOS DRINK-8RTG/DUS</t>
  </si>
  <si>
    <t>CHOCOLATOS DRINK CREAMY-1RTG</t>
  </si>
  <si>
    <t>JELLY VIT 70ML-10PCS/BKS</t>
  </si>
  <si>
    <t>LAURIER RELAX NIGHT ISI 2-6PCS/RTG</t>
  </si>
  <si>
    <t>RELAXA PLAY CAR-12PCS/KTK</t>
  </si>
  <si>
    <t>MIE GELAS-12RTG/DUS</t>
  </si>
  <si>
    <t>LAURIER RELAX NIGHT ISI 2-6RTG/DUS</t>
  </si>
  <si>
    <t>*-*-*</t>
  </si>
  <si>
    <t>MADU RASA STICK-1KTK</t>
  </si>
  <si>
    <t>MIE KREMEZZ SHAKE &amp; SHORR 1000-1KTK</t>
  </si>
  <si>
    <t>MIE KREMEZZ SHAKE &amp; SHORR RASA AYAM 1000-1KTK</t>
  </si>
  <si>
    <t>RELAXA PLAY FROZEN II-1KTK</t>
  </si>
  <si>
    <t>RELAXA PLAY KUDA PONI-1KTK</t>
  </si>
  <si>
    <t>RUMUT RASA AYAM-1KTK</t>
  </si>
  <si>
    <t>RUMUT RASA PEDAS-1KTK</t>
  </si>
  <si>
    <t>ABC SAMBAL NANAS JERUK 135ML-1BTL</t>
  </si>
  <si>
    <t>CHIKI BALL 2000-6RTG/DUS</t>
  </si>
  <si>
    <t>CHO CHO LOLLIPOP STRAWBERRY-1KTK</t>
  </si>
  <si>
    <t>COLAK COLEK 20GR-1DUS</t>
  </si>
  <si>
    <t>COLAK COLEK 20GR-1PACK</t>
  </si>
  <si>
    <t>DAIA HIJAB 800GR-1BKS</t>
  </si>
  <si>
    <t>DETOL RE ENERGIZE-1BKS</t>
  </si>
  <si>
    <t>GARUDA KACANG ATOM 1000-2RTG/PACK</t>
  </si>
  <si>
    <t>GOODDAY 3IN1-12RTG/DUS</t>
  </si>
  <si>
    <t>HA HA MIE-10BKS/PACK</t>
  </si>
  <si>
    <t>JETZ 2000-6RTG/DUS</t>
  </si>
  <si>
    <t>KETUMBAR DESAKU ECER 1000-12PCS/RTG</t>
  </si>
  <si>
    <t>KETUMBAR DESAKU ECER 1000-2RTG/PACK</t>
  </si>
  <si>
    <t>BUBBLE GUM MIX-50PCS/TPL</t>
  </si>
  <si>
    <t>CHUPA CHUPS TOPLES-1TPL</t>
  </si>
  <si>
    <t>JOGER KUM KUM KEONG PELANGI-1TPL</t>
  </si>
  <si>
    <t>KEMBANG GULA LUNAK BOLA-50PCS/TPL</t>
  </si>
  <si>
    <t>KEMBANG GULA LUNAK BUAH-30PCS/TPL</t>
  </si>
  <si>
    <t>KIKI EGG-30PCS/TPL</t>
  </si>
  <si>
    <t>KIMBO REDDI AYAM-1TPL</t>
  </si>
  <si>
    <t>KIMBO REDDI OTAK OTAK-1TPL</t>
  </si>
  <si>
    <t>MIX FRUTI LOLLIPO-1TPL</t>
  </si>
  <si>
    <t>POGY JUMBO TOPLES-50PCS/TPL</t>
  </si>
  <si>
    <t>COCA SPRITE FANTA 390ML-12BTL/SLOP</t>
  </si>
  <si>
    <t>COCA SPRITE FANTA 390ML-1BTL</t>
  </si>
  <si>
    <t>COCA SPRITE FANTA IMUT 250ML-12BTL/SLOP</t>
  </si>
  <si>
    <t>COCA SPRITE FANTA IMUT 250ML-1BTL</t>
  </si>
  <si>
    <t>GIPANG BIPANG-5BKS/BALL</t>
  </si>
  <si>
    <t>POP MIE GLEDEK DOWER PANGSIT-12CUP/DUS</t>
  </si>
  <si>
    <t>KOKOLA BON BON 180G-1BKS</t>
  </si>
  <si>
    <t>KUSKUS ANGGUR STROBERI 50ML-10PCS/BKS</t>
  </si>
  <si>
    <t>LAURIER ACTIVE DAY X TRA MAXI 30S-1BKS</t>
  </si>
  <si>
    <t>LAURIER ACTIVE DAY X TRA MAXI WING 30S-1BKS</t>
  </si>
  <si>
    <t>PERMEN DINOS X-195BTR/TPL</t>
  </si>
  <si>
    <t>BTR</t>
  </si>
  <si>
    <t>PERMEN LOLLIPOP RASA ANGGUR APEL-1PACK</t>
  </si>
  <si>
    <t>REXONA DEO LOTION-1PCS</t>
  </si>
  <si>
    <t>SASA TEPUNG BAKWAN 30G 1000-1RTG</t>
  </si>
  <si>
    <t>SEGAR DINGIN C 1000 JERUK NIPIS-24SCT/PACK</t>
  </si>
  <si>
    <t>SEGAR DINGIN C 1000 ORANGE-24SCT/PACK</t>
  </si>
  <si>
    <t>SEGAR DINGIN C 1000-12SCT/RTG</t>
  </si>
  <si>
    <t>SOSOFT NATURAL FRESH-8PCS/RTG</t>
  </si>
  <si>
    <t>UNIBIS P NUT-1BKS</t>
  </si>
  <si>
    <t>VANISH 250ML-1PCS</t>
  </si>
  <si>
    <t>WOW TWISTER-40PCS/TPL</t>
  </si>
  <si>
    <t>YAMI YAMI HARUM PEDAS-1PACK</t>
  </si>
  <si>
    <t>YAMI YAMI HARUM PEDAS-1PCS</t>
  </si>
  <si>
    <t>YAMI YAMI RUMPUT LAUT-1PACK</t>
  </si>
  <si>
    <t>YAMI YAMI RUMPUT LAUT-1PCS</t>
  </si>
  <si>
    <t>YAMI YAMI SALT PAPPER-1PACK</t>
  </si>
  <si>
    <t>YAMI YAMI SALT PAPPER-1PCS</t>
  </si>
  <si>
    <t>YAMI YAMI SAPI PANGGANG-1PACK</t>
  </si>
  <si>
    <t>YAMI YAMI SAPI PANGGANG-1PCS</t>
  </si>
  <si>
    <t>DILAN SANDWICH-1PACK</t>
  </si>
  <si>
    <t>GIPANG BIPANG-1PACK</t>
  </si>
  <si>
    <t>JELL VIT 130ML-10PCS/PACK</t>
  </si>
  <si>
    <t>KATING IRISAN BAWANG PUTIH-12PCS/RTG</t>
  </si>
  <si>
    <t>KERUPUK KERIPIK 1000-1PACK</t>
  </si>
  <si>
    <t>KERUPUK KERIPIK 500-1PACK</t>
  </si>
  <si>
    <t>KOKOLA KUKIS KELAPA-1PACK</t>
  </si>
  <si>
    <t>KOREK BATANG KAYU-1PACK</t>
  </si>
  <si>
    <t>KUKU BIMA JERUK-6SCT/PACK</t>
  </si>
  <si>
    <t>LESATT MI-2RTG/PACK</t>
  </si>
  <si>
    <t>MAMA LEMON JERUK NIPIS 230ML-1PCS</t>
  </si>
  <si>
    <t>MILK TEA TIME TEH TARIK-1RTG</t>
  </si>
  <si>
    <t>NABATI COATED GOGUMA-1KTK</t>
  </si>
  <si>
    <t>NYAM NYAM FUN PLAY-12CUP/KTK</t>
  </si>
  <si>
    <t>PARAGO FLAT LOLLIPOP-25PCS/BKS</t>
  </si>
  <si>
    <t>PARAGO SPICE BAND-2RTG/BKS</t>
  </si>
  <si>
    <t>SIIPLAH CUP-24CUP/DUS</t>
  </si>
  <si>
    <t>TIME BREAK KLAPA-1PCS</t>
  </si>
  <si>
    <t>SO KLIN SOFTENER FINE 14ML-1RTG</t>
  </si>
  <si>
    <t>VELLINA COKLAT BOLA-60PCS/TPL</t>
  </si>
  <si>
    <t>CHOCOLATE COMPUR-1TPL</t>
  </si>
  <si>
    <t>KORIN STRAWBERRY-100PCS/TPL</t>
  </si>
  <si>
    <t>ALPENLIEBE JERUK MANGGA-12BKS/RTG</t>
  </si>
  <si>
    <t>AMH JAHE MERAH-1RTG</t>
  </si>
  <si>
    <t>AMH KAMBING ETAWA RASA SUSU JAHE-10SCT/KTK</t>
  </si>
  <si>
    <t>BLASTOZ CRUNCHY NUTS-1KTK</t>
  </si>
  <si>
    <t>CHOCOLATOS 1000 VANILLA-1KTK</t>
  </si>
  <si>
    <t>CHOCOLATOS MINI CHOCOLATE-1PCS</t>
  </si>
  <si>
    <t>CHOCOLATOS MINI SWEET CHEESE-1PCS</t>
  </si>
  <si>
    <t>CIMORY UHT 250ML CHOCOLATE TIRAMISU-1PCS</t>
  </si>
  <si>
    <t>COCORIO-1RTG</t>
  </si>
  <si>
    <t>COLA CANDY RENTENG-1BKS</t>
  </si>
  <si>
    <t>DEO LOTION POSH HIJAB 11GR-1PCS</t>
  </si>
  <si>
    <t>DEO LOTION POSH MEN 11GR-1PCS</t>
  </si>
  <si>
    <t>DILAN MINI PACK-1PACK</t>
  </si>
  <si>
    <t>DILAN SANDWICH-2RTG/PACK</t>
  </si>
  <si>
    <t>DOWNY 500 10ML ANTI APEK-12PCS/RTG</t>
  </si>
  <si>
    <t>FOXS FRUITY MINTS-1BKS</t>
  </si>
  <si>
    <t>GARUDA KACANG KULIT 1000-1RTG</t>
  </si>
  <si>
    <t>GARUDA CRUNCHY POTATO NET-1RTG</t>
  </si>
  <si>
    <t>GARUDA CRUNCY BEE-1RTG</t>
  </si>
  <si>
    <t>GERY SALLUT MERIE SUSU BESAR-1PCS</t>
  </si>
  <si>
    <t>GERY SALUUT 1000 MERIE SUSU-10PCS/RTG</t>
  </si>
  <si>
    <t>GIPANG BETON-1PACK</t>
  </si>
  <si>
    <t>GOPEK 2000-10BKS/PACK</t>
  </si>
  <si>
    <t>HEPILO BARBEQUE-10BKS/PACK</t>
  </si>
  <si>
    <t>HILO SCHOOL STRAWBERY-10PCS/RTG</t>
  </si>
  <si>
    <t>HOKI SAMBAL PEDAS-1BKS</t>
  </si>
  <si>
    <t>INDOMIE TORI MISO-1PCS</t>
  </si>
  <si>
    <t>JAGOAN NEON RENTENG-1BKS</t>
  </si>
  <si>
    <t>JETZ FRENCH FRIES-1RTG</t>
  </si>
  <si>
    <t>KACANG BOBY KULIT 2000-20BKS/PACK</t>
  </si>
  <si>
    <t>KALPA SHARE IT-1BKS</t>
  </si>
  <si>
    <t>KAWAT CUCI PIRING POLYTEX-1PCS</t>
  </si>
  <si>
    <t>KECAP ASIN MATAHARI-1BTL</t>
  </si>
  <si>
    <t>KOKOLA SUPER ORANGE 180G-1BKS</t>
  </si>
  <si>
    <t>KRISBEE PILLOW CHOCO LAVA-4RTG/DUS</t>
  </si>
  <si>
    <t>LARUTAN BADAK KLG 320ML JAMBU-1KLG</t>
  </si>
  <si>
    <t>LAURIER FIT SHAPE 30CM 16S-1BKS</t>
  </si>
  <si>
    <t>MAKARONI BONCABE LV15-1RTG</t>
  </si>
  <si>
    <t>MAYASI CREPES PINEAPPLE-1PACK</t>
  </si>
  <si>
    <t>MIB BUTTER COCONUT BISCUIT-1PCS</t>
  </si>
  <si>
    <t>MIB DURIAN BISCUIT-1PCS</t>
  </si>
  <si>
    <t>MIB GABIN OAT CAL-1PCS</t>
  </si>
  <si>
    <t>MIB GABIN TRADISIONAL-1PCS</t>
  </si>
  <si>
    <t>MIB MARIE SUSU-1PCS</t>
  </si>
  <si>
    <t>MILKITA CANDY MILK-1BKS</t>
  </si>
  <si>
    <t>MILKITA CANDY STOBERY-1BKS</t>
  </si>
  <si>
    <t>MILKU SUSU UHT 200ML COKELAT-1BTL</t>
  </si>
  <si>
    <t>MILKU SUSU UHT 200ML STROBERI-1BTL</t>
  </si>
  <si>
    <t>PARAGO MILK CHEWY CANDY 2IN1-1BKS</t>
  </si>
  <si>
    <t>PARAGO 2IN1-1KTK</t>
  </si>
  <si>
    <t>PERMEN MENTOS PEACH ORANGE-1BKS</t>
  </si>
  <si>
    <t>PERMEN MILKITA-1BKS</t>
  </si>
  <si>
    <t>MASKER EKO-1KTK</t>
  </si>
  <si>
    <t>MASKER ELOOP ANAK-1KTK</t>
  </si>
  <si>
    <t>LOKA DORAEMON PERMEN DOT-1KTK</t>
  </si>
  <si>
    <t>MASKER ELOOP GREEN-1KTK</t>
  </si>
  <si>
    <t>NABATI WAFER COKELAT KELAPA JUMBO-1KTK</t>
  </si>
  <si>
    <t>TOLAK ANGIN-5SCT/KTK</t>
  </si>
  <si>
    <t>CUP CUP PILUS PEDAS-1RTG</t>
  </si>
  <si>
    <t>PIATOS 2000 GEPREK-1RTG</t>
  </si>
  <si>
    <t>SAYANG LIQUID LAVENDER-1RTG</t>
  </si>
  <si>
    <t>SAYANG LIQUID ROSE-1RTG</t>
  </si>
  <si>
    <t>GOPEK 1000-1RTG</t>
  </si>
  <si>
    <t>BISKUAT RENTENG-12PACK/DUS</t>
  </si>
  <si>
    <t>BISKUAT RENTENG-2RTG/PACK</t>
  </si>
  <si>
    <t>COOKIES KELAPA RENTENG-2RTG/PACK</t>
  </si>
  <si>
    <t>COOKIES KELAPA RENTENG-8PACK/DUS</t>
  </si>
  <si>
    <t>KOPI SETIA BALI RENTENG 40GR-10BKS/RTG</t>
  </si>
  <si>
    <t>KOPI SETIA BALI RENTENG 40GR-12RTG/DUS</t>
  </si>
  <si>
    <t>MASAKO RENTENG AYAM-12PCS/RTG</t>
  </si>
  <si>
    <t>MASAKO RENTENG SAPI-12PCS/RTG</t>
  </si>
  <si>
    <t>MILO RENTENG-11SCT/RTG</t>
  </si>
  <si>
    <t>MILO RENTENG-20RTG/DUS</t>
  </si>
  <si>
    <t>NABATI RENTENG 1000-10PCS/RTG</t>
  </si>
  <si>
    <t>NABATI RENTENG 1000-2RTG/PACK</t>
  </si>
  <si>
    <t>ROMA KELAPA 37GR RENTENG-10BKS/PACK</t>
  </si>
  <si>
    <t>ROMA KELAPA 37GR RENTENG-12PACK/DUS</t>
  </si>
  <si>
    <t>SIIP NET RENTENG-10PCS/RTG</t>
  </si>
  <si>
    <t>SIIP NET RENTENG-6RTG/DUS</t>
  </si>
  <si>
    <t>SIMBA 500 RENTENG-16RTG/DUS</t>
  </si>
  <si>
    <t>SIMBA 500 RENTENG-1RTG</t>
  </si>
  <si>
    <t>STMJ SUSU RENTENG-10PCS/PACK</t>
  </si>
  <si>
    <t>TANGO RENTENG 1000 CHOCOLATE-10PCS/RTG</t>
  </si>
  <si>
    <t>TANGO RENTENG 1000 TIRAMISU-10PCS/RTG</t>
  </si>
  <si>
    <t>TANGO RENTENG 1000 VANILLA-10PCS/RTG</t>
  </si>
  <si>
    <t>TANGO RENTENG 1000-12RTG/DUS</t>
  </si>
  <si>
    <t>TEH SARIWANGI RENTENG-1RTG</t>
  </si>
  <si>
    <t>TUBRUK GADJAH RENTENG-10BKS/RTG</t>
  </si>
  <si>
    <t>OKEBIS BISKUIT KELAPA-1RTG</t>
  </si>
  <si>
    <t>RACIK TEPUNG BAKWAN 210GR-1PCS</t>
  </si>
  <si>
    <t>RELAXA PLAY SPIDERMAN-1KTK</t>
  </si>
  <si>
    <t>ROMA KELAPA CREAM SUSU VANILA-1BKS</t>
  </si>
  <si>
    <t>RUMUT RASA SAPI-1KTK</t>
  </si>
  <si>
    <t>SAMPO SUNSILK 9ML HALUS &amp; LEMBUT-12SCT/RTG</t>
  </si>
  <si>
    <t>FRUTEA BOTOL 500ML BLACKCURRANT-1BTL</t>
  </si>
  <si>
    <t>HIT LILY BLOSSOM 180ML-1BTL</t>
  </si>
  <si>
    <t>HIT ORANGE 180ML-1BTL</t>
  </si>
  <si>
    <t>MINYAK GAPURA-1BTL</t>
  </si>
  <si>
    <t>MINYAK PALMELO BOTOL 500ML-1BTL</t>
  </si>
  <si>
    <t>MINYAK PALMELO BOTOL 900ML-1BTL</t>
  </si>
  <si>
    <t>MIZONE 500ML CRAN BERRY-1BTL</t>
  </si>
  <si>
    <t>SASA SAMBAL ASLI 135ML-1BTL</t>
  </si>
  <si>
    <t>SASA SAUS TOMAT 135ML-1BTL</t>
  </si>
  <si>
    <t>YOYIC-1BTL</t>
  </si>
  <si>
    <t>YOYIC-12BTL/SLOP</t>
  </si>
  <si>
    <t>SLOP</t>
  </si>
  <si>
    <t>SEDAP SOTO MADURA-1BKS</t>
  </si>
  <si>
    <t>SO KLIN LANTAI FRUITY 310ML-1PCS</t>
  </si>
  <si>
    <t>SUNKIST ORANGE 330ML-1BTL</t>
  </si>
  <si>
    <t>TEH DANDANG BIRU-1PCS</t>
  </si>
  <si>
    <t>TEH DANDANG HIJAU-1PCS</t>
  </si>
  <si>
    <t>TEH DANDANG MERAH-1PCS</t>
  </si>
  <si>
    <t>TEH RIO-24CUP/DUS</t>
  </si>
  <si>
    <t>TISU MONTISS 150-1BKS</t>
  </si>
  <si>
    <t>TOS TOS KOREAN BBQ-1RTG</t>
  </si>
  <si>
    <t>TRICKS CHEESE RAMYEON-1KTK</t>
  </si>
  <si>
    <t>TWISKO JAGUNG BAKAR-1PCS</t>
  </si>
  <si>
    <t>WAFELLO 2000 CHOCO BLAS-1PCS</t>
  </si>
  <si>
    <t>WAFELLO 2000 COCONUT CREME-1PCS</t>
  </si>
  <si>
    <t>DUOSUS BLUBERY-1PCS</t>
  </si>
  <si>
    <t>DUOSUS COKLAT-1PCS</t>
  </si>
  <si>
    <t>DUOSUS VANILA-1PCS</t>
  </si>
  <si>
    <t>KUKU BIMA ORIGINAL-6SCT/PACK</t>
  </si>
  <si>
    <t>MERRIES L-20PCS/PACK</t>
  </si>
  <si>
    <t>MERRIES L-8PCS/PACK</t>
  </si>
  <si>
    <t>MERRIES M-22PCS/PACK</t>
  </si>
  <si>
    <t>MINI BAND-6RTG/DUS</t>
  </si>
  <si>
    <t>MINUMAN BIG BLUBERRY 325ML-1BTL</t>
  </si>
  <si>
    <t>MINUMAN BIG COLA 325ML-1BTL</t>
  </si>
  <si>
    <t>POPPING CANDY-40PCS/PACK</t>
  </si>
  <si>
    <t>SNACKIT MARSHMALLOW BIRU 2000-1DUS</t>
  </si>
  <si>
    <t>SNACKIT MARSHMALLOW BIRU 2000-1PACK</t>
  </si>
  <si>
    <t>SNACKIT MARSHMALLOW TWIST 120GR-1PACK</t>
  </si>
  <si>
    <t>SARIMI AYAM BAWANG-40BKS/DUS</t>
  </si>
  <si>
    <t>SASA TEPUNG PISANG GORENG 30G 1000-1RTG</t>
  </si>
  <si>
    <t>ESEMAG TABLET-1SCT</t>
  </si>
  <si>
    <t>PIA POTONGAN-1BKS</t>
  </si>
  <si>
    <t>RINSO 195GR 5000-1BKS</t>
  </si>
  <si>
    <t>SASA TEPUNG KENTUCKY 30GR 1000-1RTG</t>
  </si>
  <si>
    <t>SPON CUCI PIRING BESAR POLYTEX-1PCS</t>
  </si>
  <si>
    <t>COLLINS-144PCS/BKS</t>
  </si>
  <si>
    <t>CONE MALOW-24PCS/BKS</t>
  </si>
  <si>
    <t>CIMORY FRESH MILK CHOCO MALT 125ML-1KTK</t>
  </si>
  <si>
    <t>CIMORY FRESH CASHEW COKLAT MEDE 125ML-1KTK</t>
  </si>
  <si>
    <t>CIMORY FRESH MILK MARIE BISCUITS 125ML-1KTK</t>
  </si>
  <si>
    <t>CIPTADENT FRESH MINT 75GR-1PCS</t>
  </si>
  <si>
    <t>CUCU CHOCO MALLOW-16PCS/PACK</t>
  </si>
  <si>
    <t>DAFFA LOLIPOP BUNGA-1PACK</t>
  </si>
  <si>
    <t>DAFFA LOLIPOP TELUR-1PACK</t>
  </si>
  <si>
    <t>DAIA BUBUK VIOLET 470GR-1BKS</t>
  </si>
  <si>
    <t>DEKA YUMMY ROLL-1PCS</t>
  </si>
  <si>
    <t>DEKA YUMMY ROLL-10PCS/PACK</t>
  </si>
  <si>
    <t>DELBIS SPECIAL SANDWICH-1PACK</t>
  </si>
  <si>
    <t>DERMYTHOL BIO SULFUR-1PCS</t>
  </si>
  <si>
    <t>DERMYTHOL PROTECT-1PCS</t>
  </si>
  <si>
    <t>DILAN WAFFLE-12PCS/KTK</t>
  </si>
  <si>
    <t>DAPURKITA BUMBU PUTIH BUBUK-1RTG</t>
  </si>
  <si>
    <t>DAPURKITA KENCUR BUBUK-1RTG</t>
  </si>
  <si>
    <t>DESAKU MARINASI-1RTG</t>
  </si>
  <si>
    <t>DETTOL LASTING FRESH-1PCS</t>
  </si>
  <si>
    <t>EKONOMI 2000-1PCS</t>
  </si>
  <si>
    <t>FREISS COCOPANDAN 460ML-1BTL</t>
  </si>
  <si>
    <t>FREISS FRAMBOZEN 460ML-1BTL</t>
  </si>
  <si>
    <t>FREISS JERUK 460ML-1BTL</t>
  </si>
  <si>
    <t>FREISS LECI 460ML-1BTL</t>
  </si>
  <si>
    <t>FREISS MELON 460ML-1BTL</t>
  </si>
  <si>
    <t>FRESH MILK SALTED CARAMEL 250ML-1KTK</t>
  </si>
  <si>
    <t>FRESCO CAPUCINO-1RTG</t>
  </si>
  <si>
    <t>GARDEN NAEEM MIDNIGHT-3PCS</t>
  </si>
  <si>
    <t>GARDEN NAEEM ROYAL JASMINE-3PCS</t>
  </si>
  <si>
    <t>GARDEN NAEEM TAIFI ROSE-3PCS</t>
  </si>
  <si>
    <t>GARUDA CRUNCHY POTATO-1BKS</t>
  </si>
  <si>
    <t>GARUDA KACANG TELUR 16GR-1RTG</t>
  </si>
  <si>
    <t>GARUDA KACANG TELUR 16GR-2RTG/PACK</t>
  </si>
  <si>
    <t>GAS LPG-3KG</t>
  </si>
  <si>
    <t>GERY EGG ROLL COKLAT KELAPA-24PCS/KTK</t>
  </si>
  <si>
    <t>GERY SALUUT COCONUT ROLL-24PCS/KTK</t>
  </si>
  <si>
    <t>GERY SALUUT WAFER 500-12PACK/DUS</t>
  </si>
  <si>
    <t>GIPANG-1BKS</t>
  </si>
  <si>
    <t>GOOD DAY FREEZE COOKIES CREAM-1RTG</t>
  </si>
  <si>
    <t>GOOD DAY FREEZE HAZELNUT-1RTG</t>
  </si>
  <si>
    <t>INDOFOOD SAMBAL EXTRA PEDAS 135ML-1BTL</t>
  </si>
  <si>
    <t>INDOMIE GORENG KRIUUK-1BKS</t>
  </si>
  <si>
    <t>INDOMIE GORENG PEDAS-1BKS</t>
  </si>
  <si>
    <t>INDOMIE GORENG PEDAS-40PCS/DUS</t>
  </si>
  <si>
    <t>INDOMIE GORENG SAMBAL MATAH-1PCS</t>
  </si>
  <si>
    <t>INDOMIE SEBLAK-40PCS/DUS</t>
  </si>
  <si>
    <t>INDOMIE TORI MISO-20PCS/DUS</t>
  </si>
  <si>
    <t>INDOMILK SUSU STERIL-1KLG</t>
  </si>
  <si>
    <t>IYES ROLL COOKIES N CREAM-1BKS</t>
  </si>
  <si>
    <t>JAPOTA AYAM BAWANG-1RTG</t>
  </si>
  <si>
    <t>JELLY CONE-20PCS/BKS</t>
  </si>
  <si>
    <t>JELLY OLLYA-10PCS/PACK</t>
  </si>
  <si>
    <t>JELLY OLLYA-5PCS/PACK</t>
  </si>
  <si>
    <t>JOGER CREAMY CONE-20PCS/KTK</t>
  </si>
  <si>
    <t>JOOY NORI-13PCS/KTK</t>
  </si>
  <si>
    <t>JOOY NORI-5KTK/DUS</t>
  </si>
  <si>
    <t>KACANG KORO BROAD BEANS 2000-1BKS</t>
  </si>
  <si>
    <t>KALPA SHARE IT-16PACK/DUS</t>
  </si>
  <si>
    <t>KAROMAH SUSU KAMBING MADU-1RTG</t>
  </si>
  <si>
    <t>KAROMAH SUSU KAMBING ORIGINAL-1RTG</t>
  </si>
  <si>
    <t>KECAP SEDAAP 210ML-1PCS</t>
  </si>
  <si>
    <t>KECAP SEDAAP 63ML-1PCS</t>
  </si>
  <si>
    <t>KERTAS MINYAK BULAT-1BKS</t>
  </si>
  <si>
    <t>KINO CANDY CHEWEY-1BKS</t>
  </si>
  <si>
    <t>KOKOLA KUKIS BUTTER 218GR-1BKS</t>
  </si>
  <si>
    <t>KOKOLA KUKIS MOCHACHINO 218GR-1BKS</t>
  </si>
  <si>
    <t>KOREK GAS FORTIS-1PCS</t>
  </si>
  <si>
    <t>KREYEZ RASA AYAM-12PCS/KTK</t>
  </si>
  <si>
    <t>KREYEZ RASA AYAM BAWANG-12PCS/KTK</t>
  </si>
  <si>
    <t>KREYEZ RASA BBQ-12PCS/KTK</t>
  </si>
  <si>
    <t>KRIS BEE FRENCH FRIES 65GR-1BKS</t>
  </si>
  <si>
    <t>KRISBEE PILLOW STRAWBRRY-1RTG</t>
  </si>
  <si>
    <t>KUACI CHA CHA-15PACK/DUS</t>
  </si>
  <si>
    <t>KUACI FUZO-20PCS/PACK</t>
  </si>
  <si>
    <t>KUKU BIMA ENERGI JAMBU-6PCS/PACK</t>
  </si>
  <si>
    <t>KUKU BIMA ENERGI MANGGA-6PCS/PACK</t>
  </si>
  <si>
    <t>KUKU BIMA ENERGI NANAS-6PCS/PACK</t>
  </si>
  <si>
    <t>KUKU BIMA SUSU SODA-6SCT/PACK</t>
  </si>
  <si>
    <t>ZINC LEMON MINT-1RTG</t>
  </si>
  <si>
    <t>ZINC ACTIVE COOL-1RTG</t>
  </si>
  <si>
    <t>YOUKA ROLL CANDY-1BKS</t>
  </si>
  <si>
    <t>YUPI STRAWBERY KISS-24PACK/DUS</t>
  </si>
  <si>
    <t>WPC PORSELEN 780ML-1BTL</t>
  </si>
  <si>
    <t>WIJEN-1BKS</t>
  </si>
  <si>
    <t>WIJEN-10BKS/BALL</t>
  </si>
  <si>
    <t>BALL</t>
  </si>
  <si>
    <t>VELLINA COKLAT COIN-40PCS/TPL</t>
  </si>
  <si>
    <t>UNICON 100 BATANG-1BKS</t>
  </si>
  <si>
    <t>TORA BIKA SUSU JAHE-1RTG</t>
  </si>
  <si>
    <t>TOS TOS ROASTED CORN-1RTG</t>
  </si>
  <si>
    <t>TOP KOPI SUSU 3IN1-12SCT/RTG</t>
  </si>
  <si>
    <t>TOP KOPI GULA AREN 3IN1-15SCT/RTG</t>
  </si>
  <si>
    <t>TEPUNG RANIA 1KG-1BKS</t>
  </si>
  <si>
    <t>TEH DANDANG-10PCS/PACK</t>
  </si>
  <si>
    <t>SAMBAL FRIED CHICKEN-1RTG</t>
  </si>
  <si>
    <t>SWISS ROLL STROWBERY-1BAG</t>
  </si>
  <si>
    <t>SWISS ROLL PANDAN-1BAG</t>
  </si>
  <si>
    <t>SWISS ROLL COKLAT-1BAG</t>
  </si>
  <si>
    <t>SUSU UHT CLEVO 190ML-1KTK</t>
  </si>
  <si>
    <t>SUPER SOL LEMON 250ML-1PCS</t>
  </si>
  <si>
    <t>SUNLIGHT 650ML-12PCS/DUS</t>
  </si>
  <si>
    <t>SUNLIGHT 650ML-1PCS</t>
  </si>
  <si>
    <t>STELLA LEMON FRES-1BTL</t>
  </si>
  <si>
    <t>SPON PODO RUKUN BESAR-24PCS/BALL</t>
  </si>
  <si>
    <t>SO KLIN LANTAI ROSE BOUQUET 310ML-1PCS</t>
  </si>
  <si>
    <t>SO KLIN LANTAI ROSE BOUQUET-12PCS/RTG</t>
  </si>
  <si>
    <t>SO KLIN LANTAI CITRUS LEMON-12PCS/RTG</t>
  </si>
  <si>
    <t>SO KLIN LANTAI APPLE PEONY-12PCS/RTG</t>
  </si>
  <si>
    <t>SO KLIN LANTAI 52ML-1PCS</t>
  </si>
  <si>
    <t>SO KLIN LANTAI 310ML-1PCS</t>
  </si>
  <si>
    <t>SO KLIN CAIR REFIL 100ML-1PCS</t>
  </si>
  <si>
    <t>SO KLIN BUBUK 1000-12RTG/DUS</t>
  </si>
  <si>
    <t>SNACKIT MARSHMALLOW TWIST-1DUS</t>
  </si>
  <si>
    <t>SMILING EYEGLASS ASSORTED-40PCS/TPL</t>
  </si>
  <si>
    <t>SIKAT GIGI CIPTADENT-1PCS</t>
  </si>
  <si>
    <t>SIKAT GIGI CIPTADENT-12PCS/DUS</t>
  </si>
  <si>
    <t>SIIP 1000 COKLAT-10PCS/PACK</t>
  </si>
  <si>
    <t>SEDAP BUMBU KALDU SAPI-18PCS/RTG</t>
  </si>
  <si>
    <t>SEDAP BUMBU KALDU AYAM-18PCS/RTG</t>
  </si>
  <si>
    <t>SANTAN SASA MANGKOK-3PCS</t>
  </si>
  <si>
    <t>RW COKELAT BUBUK-1PCS</t>
  </si>
  <si>
    <t>ROYALE SWEET FLORAL-12PCS/RTG</t>
  </si>
  <si>
    <t>ROYALE SUNNY DAY-12PCS/RTG</t>
  </si>
  <si>
    <t>ROYALE PURPLE DAWN-12PCS/RTG</t>
  </si>
  <si>
    <t>ROYALE PINK SATIN-12PCS/RTG</t>
  </si>
  <si>
    <t>ROYALE LAVENDER VANILA-12PCS/RTG</t>
  </si>
  <si>
    <t>ROYALE HOT SUMMER-12PCS/RTG</t>
  </si>
  <si>
    <t>ROYALE HIJAB-12PCS/RTG</t>
  </si>
  <si>
    <t>ROMA MARIE SUSU RTG-1PACK</t>
  </si>
  <si>
    <t>ROMA MARIE SUSU 115GR-1BKS</t>
  </si>
  <si>
    <t>RELAXA TWISH-1BKS</t>
  </si>
  <si>
    <t>RELAXA PLAY CHEF 3D-1KTK</t>
  </si>
  <si>
    <t>RAJA RASA-6PCS/PACK</t>
  </si>
  <si>
    <t>PROCHIZ GOLD SLICES-1PCS</t>
  </si>
  <si>
    <t>PRINCESS EGG-1KTK</t>
  </si>
  <si>
    <t>POP CORN-12BKS/PACK</t>
  </si>
  <si>
    <t>PERMEN KOPIKO-24PACK/DUS</t>
  </si>
  <si>
    <t>PEANUT BISCUITS-1BKS</t>
  </si>
  <si>
    <t>PASTA GIGI KODOMO 45GR STROBERY-1PCS</t>
  </si>
  <si>
    <t>PASTA GIGI KODOMO 45GR GRAPE-1PCS</t>
  </si>
  <si>
    <t>PASTA GIGI KODOMO 45GR ORANGE-1PCS</t>
  </si>
  <si>
    <t>PARAGO MILK CHEWY CANDY-1BKS</t>
  </si>
  <si>
    <t>PADI MAS MOON CAKE-1BKS</t>
  </si>
  <si>
    <t>OISHI POPCORN-6RTG/DUS</t>
  </si>
  <si>
    <t>NEXTAR STAR STRAWBERRY-1KTK</t>
  </si>
  <si>
    <t>NEXTAR STAR RICHOCO-1KTK</t>
  </si>
  <si>
    <t>NABATI ROLLS RICHOCO-20PCS/KTK</t>
  </si>
  <si>
    <t>MR JUSSIE-1PCS</t>
  </si>
  <si>
    <t>MARIE WIJEN MERPATI-1BKS</t>
  </si>
  <si>
    <t>MANIS MADU-1RTG</t>
  </si>
  <si>
    <t>MY TEA OOLONG-1BTL</t>
  </si>
  <si>
    <t>MR NATTA BLUEBERRY-1PCS</t>
  </si>
  <si>
    <t>MOONCAKE-1BKS</t>
  </si>
  <si>
    <t>MIX ANIMAL LOLIPOP-1PACK</t>
  </si>
  <si>
    <t>MITU BABY 30 SHEETS-1PCS</t>
  </si>
  <si>
    <t>MINYAK PALMELO REFIL 1L-1BKS</t>
  </si>
  <si>
    <t>MINYAK PALMELO GELAS 220ML-1GLS</t>
  </si>
  <si>
    <t>MINYAK GORENG KITA 1L-1PCS</t>
  </si>
  <si>
    <t>MININORI-12PCS/KTK</t>
  </si>
  <si>
    <t>MILK TEA TIME SALTED CREAM CHEESE-1RTG</t>
  </si>
  <si>
    <t>MILK TEA TIME HAZELNUT-1RTG</t>
  </si>
  <si>
    <t>MILK TEA TIME BOBA CARAMELIZED-1RTG</t>
  </si>
  <si>
    <t>MIE AYAM 2 TELOR-1BKS</t>
  </si>
  <si>
    <t>MI SEDAP BAKED SOTO-1BKS</t>
  </si>
  <si>
    <t>MARJAN MELON 460ML-1BTL</t>
  </si>
  <si>
    <t>MALKIST SUSU KOKOLA-20PCS/PACK</t>
  </si>
  <si>
    <t>MALKIST OLEZZ CHOCO-20PCS/PACK</t>
  </si>
  <si>
    <t>MALKIST OLEZZ CHEESE-20PCS/PACK</t>
  </si>
  <si>
    <t>MAINAN 12000-1PCS</t>
  </si>
  <si>
    <t>LITOS SAPI PANGGANG-1PCS</t>
  </si>
  <si>
    <t>LITOS RUMPUT LAUT-1PCS</t>
  </si>
  <si>
    <t>LITOS JAGUNG MANIS-1PCS</t>
  </si>
  <si>
    <t>LIPSTIK CANDY-1PACK</t>
  </si>
  <si>
    <t>LESATT MI-1RTG</t>
  </si>
  <si>
    <t>LAVENDA GREEN SACHET 8ML-1RTG</t>
  </si>
  <si>
    <t>LAURIER ACTIVE DAY EXTRA MAXI 25CM 16S-1BKS</t>
  </si>
  <si>
    <t>KRISTOSS-1RTG</t>
  </si>
  <si>
    <t>KOPI TOP CHAPPUCINNO-1RTG</t>
  </si>
  <si>
    <t xml:space="preserve"> -</t>
  </si>
  <si>
    <t xml:space="preserve"> /</t>
  </si>
  <si>
    <t>CIMORY YOGURT MIXED FRUIT 125ML-1KTK</t>
  </si>
  <si>
    <t>EKONOMI JERUK NIPIS 235ML-1PCS</t>
  </si>
  <si>
    <t>MAMA LEMON 105ML-1PCS</t>
  </si>
  <si>
    <t>CHARM SAFE NIGHT 350MM-5PADS/BKS</t>
  </si>
  <si>
    <t>CIMORY UHT 250ML CHOCO MALT-1PCS</t>
  </si>
  <si>
    <t>CIMORY UHT 250ML COKELAT-1PCS</t>
  </si>
  <si>
    <t>CIMORY UHT 250ML MARIE REGAL-1PCS</t>
  </si>
  <si>
    <t>CIMORY UHT 250ML MILK ALMOND-1PCS</t>
  </si>
  <si>
    <t>CIMORY UHT 250ML MILK BANANA-1PCS</t>
  </si>
  <si>
    <t>CIMORY UHT 250ML MILK CASHEW-1PCS</t>
  </si>
  <si>
    <t>CIMORY UHT 250ML MILK HUZELNAT-1PCS</t>
  </si>
  <si>
    <t>CIMORY UHT 250ML MILK MATCHA-1PCS</t>
  </si>
  <si>
    <t>CIMORY UHT 250ML SEA SALT-1PCS</t>
  </si>
  <si>
    <t>CIMORY UHT 250ML STROBERY-1PCS</t>
  </si>
  <si>
    <t>PROCLIN 500ML-1BTL</t>
  </si>
  <si>
    <t>RAPIKA FOREVER 400ML-1BKS</t>
  </si>
  <si>
    <t>RAPIKA GREEN 400ML-1BKS</t>
  </si>
  <si>
    <t>RAPIKA SAKURA 400ML-1BKS</t>
  </si>
  <si>
    <t>SUPER SOL 230ML-1PCS</t>
  </si>
  <si>
    <t>VEMA CUP 220ML-1DUS</t>
  </si>
  <si>
    <t>CIPTADENT 120GR-1PCS</t>
  </si>
  <si>
    <t>MASAKO SAPI 5000 130GR-1PCS</t>
  </si>
  <si>
    <t>SAYANG BUBUK 800GR-1BKS</t>
  </si>
  <si>
    <t>BIO DETERGEN WANGI BERSIH-12RTG/DUS</t>
  </si>
  <si>
    <t>LAURIER RELAX NIGHT 35 12 2S-1BKS</t>
  </si>
  <si>
    <t>RINSO ANTI NODA MOLTO 460GR-12BKS/DUS</t>
  </si>
  <si>
    <t>BIO DETERGEN WANGI BERSIH-1RTG</t>
  </si>
  <si>
    <t>DEO LOTION POSH 11GR-14PCS/RTG</t>
  </si>
  <si>
    <t>CIPTADENT 75GR-1PCS</t>
  </si>
  <si>
    <t>UNIBIS CAPPUCCINO 208GR-1BKS</t>
  </si>
  <si>
    <t>PALMELO REVIL 2L-1PCS</t>
  </si>
  <si>
    <t>SAYANG CAIR 1.6L-1BKS</t>
  </si>
  <si>
    <t>AICE BINGO COOKIES-1PCS</t>
  </si>
  <si>
    <t>GARAM CAP TANGAN-40PCS/BALL</t>
  </si>
  <si>
    <t>GERY DONUTS-10PCS/PACK</t>
  </si>
  <si>
    <t>GERY MESES-20PCS/RTG</t>
  </si>
  <si>
    <t>KOPI TOP PLUS-10PCS/RTG</t>
  </si>
  <si>
    <t>MINIRO WAFER COKLAT-1PCS</t>
  </si>
  <si>
    <t>MR NATTA HONEY PEACH-1PCS</t>
  </si>
  <si>
    <t>MR NATTA LECI-1PCS</t>
  </si>
  <si>
    <t>NABATI AHH 500 KOREAN GOGUMA-24PCS/KTK</t>
  </si>
  <si>
    <t>SCRUB PAD-12PCS/RTG</t>
  </si>
  <si>
    <t>BE BE FUN CUP-1BKS</t>
  </si>
  <si>
    <t>CAFFINO LATTE COCONUT-15BKS/RTG</t>
  </si>
  <si>
    <t>FOXS FRUITY MINTS CRISTAL-1BKS</t>
  </si>
  <si>
    <t>GERY SEREAL 100GR-1BKS</t>
  </si>
  <si>
    <t>SAMPOERNA EVOLUTION-1BKS</t>
  </si>
  <si>
    <t>SARIMI AYAM BAWANG-1BKS</t>
  </si>
  <si>
    <t>SAYANG CAIR 800ML-1BKS</t>
  </si>
  <si>
    <t>SAYANG ROSE 260GR-1BKS</t>
  </si>
  <si>
    <t>SEDAP SOTO MADURA-40BKS/DUS</t>
  </si>
  <si>
    <t>UNIBIS TULIP CHOCOLATE 225GR-1BKS</t>
  </si>
  <si>
    <t>WOSHI WOSHI-1BKS</t>
  </si>
  <si>
    <t>ZYLUC-20PACK/BKS</t>
  </si>
  <si>
    <t>BONTEH-1BTL</t>
  </si>
  <si>
    <t>ADEM SARI SCT 7GR-24SCT/PACK</t>
  </si>
  <si>
    <t>SAMBAL TERASI FINNA SCT-10SCT/PACK</t>
  </si>
  <si>
    <t>OREO MINI 23GR COKELAT-1KTK</t>
  </si>
  <si>
    <t>OREO MINI 23GR ORIGINAL-1KTK</t>
  </si>
  <si>
    <t>OREO MINI 23GR-6KTK/DUS</t>
  </si>
  <si>
    <t>WAFELLO 6000 114GR-1BKS</t>
  </si>
  <si>
    <t>WAFELLO 6000 114GR-6BKS/PACK</t>
  </si>
  <si>
    <t>BARAKAT SIWAK GREEN TEA 75GR-1PCS</t>
  </si>
  <si>
    <t>GARUDA CRUNCHY OCORN 15GR-5BKS/PACK</t>
  </si>
  <si>
    <t>SABUN DANGDUT 115GR-40PCS/DUS</t>
  </si>
  <si>
    <t>UNICON 25GR-1BKS</t>
  </si>
  <si>
    <t>OREO ISI 4 38GR CHOCOLATE-12BKS/PACK</t>
  </si>
  <si>
    <t>OREO ISI 4 38GR ORIGINAL-12BKS/PACK</t>
  </si>
  <si>
    <t>OREO ISI 4 38GR STRAWBERRY-12BKS/PACK</t>
  </si>
  <si>
    <t>OREO ISI 4 38GR-12PACK/DUS</t>
  </si>
  <si>
    <t>ANGET SARI WEDANG-1RTG</t>
  </si>
  <si>
    <t>MAKARONI BONCABE KEJU-1RTG</t>
  </si>
  <si>
    <t>MAKARONI BONCABE KULIT PANGSIT-1RTG</t>
  </si>
  <si>
    <t>MAKARONI BONCABE LV 10-1RTG</t>
  </si>
  <si>
    <t>MAKARONI BONCABE LV 2-1RTG</t>
  </si>
  <si>
    <t>MARSHMALLOW HELLO KITTY STROBERI-1RTG</t>
  </si>
  <si>
    <t>SCT</t>
  </si>
  <si>
    <t>GOOD TIME 2000-12PCS/PACK</t>
  </si>
  <si>
    <t>BE BE KEONG-1PACK</t>
  </si>
  <si>
    <t>CANDY GAME-30PCS/PACK</t>
  </si>
  <si>
    <t>COOKIES CREAME-2RTG/PACK</t>
  </si>
  <si>
    <t>FULLO BLASTO-8PACK/DUS</t>
  </si>
  <si>
    <t>GOLD ARIES-1PACK</t>
  </si>
  <si>
    <t>HOKI SAMBAL PEDAS SASET-1PACK</t>
  </si>
  <si>
    <t>MADU SIDO-12SCT/PACK</t>
  </si>
  <si>
    <t>MARSHMALLOW HELLO KITTY ANGGUR-6RTG/PACK</t>
  </si>
  <si>
    <t>MARSHMALLOW HELLO KITTY JERUK-6RTG/PACK</t>
  </si>
  <si>
    <t>MARSHMALLOW HELLO KITTY STROBERI-6RTG/PACK</t>
  </si>
  <si>
    <t>PARAGO DUPLO-3RTG/PACK</t>
  </si>
  <si>
    <t>PERMEN KERAS KELINCI-30PCS/PACK</t>
  </si>
  <si>
    <t>RICHWELL AJIIB-12PCS/PACK</t>
  </si>
  <si>
    <t>SIRUP SPRAY-20PCS/PACK</t>
  </si>
  <si>
    <t>CANDY STICK-30PCS/KTK</t>
  </si>
  <si>
    <t>CIMORY YOGURT STRAWBERRY 125ML-1KTK</t>
  </si>
  <si>
    <t>FRISAN FLAG UHT 115ML COKELAT-1KTK</t>
  </si>
  <si>
    <t>FRISAN FLAG UHT 115ML STROBERI-1KTK</t>
  </si>
  <si>
    <t>KRAFT KEJU CAKE-12PCS/KTK</t>
  </si>
  <si>
    <t>LIANGGUI CHOCOLATE PASTA-1KTK</t>
  </si>
  <si>
    <t>LIANGGUI DOT CINCIN-1KTK</t>
  </si>
  <si>
    <t>LOTTE GUM BARBIE-1KTK</t>
  </si>
  <si>
    <t>LOTTE GUM WHEELS-1KTK</t>
  </si>
  <si>
    <t>PADIMAS BOLU LAPIS BLUBERY-1KTK</t>
  </si>
  <si>
    <t>RINJANI LIPSTICK-1KTK</t>
  </si>
  <si>
    <t>SWEET ME ICE CREAM GUMMY-1KTK</t>
  </si>
  <si>
    <t>OLLYA BAG-1BAG</t>
  </si>
  <si>
    <t>AQUA IMUT 220ML-1DUS</t>
  </si>
  <si>
    <t>CIMORY YOGURT 125ML-1DUS</t>
  </si>
  <si>
    <t>COOKIES CREAME-8PACK/DUS</t>
  </si>
  <si>
    <t>INDOMIE CABE IJO-1DUS</t>
  </si>
  <si>
    <t>INDOMIE SOTO BANJAR LIMAU-40PCS/DUS</t>
  </si>
  <si>
    <t>POP MIE MINI BASO SAPI-1CUP</t>
  </si>
  <si>
    <t>JELLY JARING BESAR-10PCS/JRG</t>
  </si>
  <si>
    <t>JRG</t>
  </si>
  <si>
    <t>CHARM SAFE NIGHT 35CM-12PADS/BKS</t>
  </si>
  <si>
    <t>CHARM SOFE NIGHT 35CM-12PADS/BKS</t>
  </si>
  <si>
    <t>DOWNY 500 10ML MYSTIQUE-1RTG</t>
  </si>
  <si>
    <t>DOWNY 500 10ML PASSION-1RTG</t>
  </si>
  <si>
    <t>DETTOL RE ENERGIZE-1PCS</t>
  </si>
  <si>
    <t>ECERAN 1000-1BKS</t>
  </si>
  <si>
    <t>PERMEN DOUBLEMINT-1PCS</t>
  </si>
  <si>
    <t>PERMEN YUPI TOPLES 300GR-1TPL</t>
  </si>
  <si>
    <t>SNACK ECERAN 2000-1PCS</t>
  </si>
  <si>
    <t>SOKLIN SOFTREGENNT 5000-1BKS</t>
  </si>
  <si>
    <t>KISPRAY FINE PERFUME-1BKS</t>
  </si>
  <si>
    <t>ROLLING CANDY-1PCS</t>
  </si>
  <si>
    <t>LIPO LIPO-1BKS</t>
  </si>
  <si>
    <t>DINO EGG-1BKS</t>
  </si>
  <si>
    <t>BIO DISH WASH JERUK NIPIS 60ML 2000-3BKS</t>
  </si>
  <si>
    <t>ROTI 1000-1PCS</t>
  </si>
  <si>
    <t>ROTI 2000-1PCS</t>
  </si>
  <si>
    <t>ROTI 5000-6PCS</t>
  </si>
  <si>
    <t>SASA 10000-1PCS</t>
  </si>
  <si>
    <t>SPIX 1000-10PCS/RTG</t>
  </si>
  <si>
    <t>SPIX 1000-2RTG/PACK</t>
  </si>
  <si>
    <t>SPIX 1000-3PACK/DUS</t>
  </si>
  <si>
    <t>SAYANG BUBUK 1.8KG-1BKS</t>
  </si>
  <si>
    <t>KISPRAY SEGERIS 300ML-1BKS</t>
  </si>
  <si>
    <t>PERMEN WARNA WARNI-30PCS/KTK</t>
  </si>
  <si>
    <t>SANTAN LEZZA-36BKS/DUS</t>
  </si>
  <si>
    <t>SANTAN SASA 3X-12BKS/DUS</t>
  </si>
  <si>
    <t>BISTIK STICK ECER 500-6PACK/DUS</t>
  </si>
  <si>
    <t>GILLETTE GOAL-6PCS/PACK</t>
  </si>
  <si>
    <t>KISPRAY 500 SCT 7ML-6RTG/BALL</t>
  </si>
  <si>
    <t>MINYAK HEMART BOTOL 1L-12BTL/DUS</t>
  </si>
  <si>
    <t>MINYAK HEMART BOTOL 1L-1BTL</t>
  </si>
  <si>
    <t>MINYAK SUNCO 1L-12PCS/DUS</t>
  </si>
  <si>
    <t>MINYAK SUNCO 1L-1PCS</t>
  </si>
  <si>
    <t>MINYAK SUNCO 2L-1PCS</t>
  </si>
  <si>
    <t>MINYAK SUNCO 2L-6PCS/DUS</t>
  </si>
  <si>
    <t>MINYAK TROPICAL BOTOL 1L-12BTL/DUS</t>
  </si>
  <si>
    <t>MINYAK TROPICAL BOTOL 1L-1BTL</t>
  </si>
  <si>
    <t>MINYAK TROPICAL BOTOL 2L-1PCS</t>
  </si>
  <si>
    <t>MINYAK TROPICAL BOTOL 2L-6PCS/DUS</t>
  </si>
  <si>
    <t>PELANGI ROLL-30PCS/PACK</t>
  </si>
  <si>
    <t>MARSHMALLOW HELLO KITTY JERUK-6PCS/RTG</t>
  </si>
  <si>
    <t>BUMI MAS KETUMBAR BUBUK-12PCS/RTG</t>
  </si>
  <si>
    <t>DEKA CREPES CHOCO NUT-12PCS/KTK</t>
  </si>
  <si>
    <t>DEKA CREPES CHOCO BANANA-12PCS/KTK</t>
  </si>
  <si>
    <t>VANISH-12PCS/RTG</t>
  </si>
  <si>
    <t>CLOUD 9 CRUNCH VANILA LAVA-24PCS/KTK</t>
  </si>
  <si>
    <t>CLOUD 9 CRUNCHY CHOCOLATE-24PCS/KTK</t>
  </si>
  <si>
    <t>MINYAK LETIZIA 500ML-24BKS/DUS</t>
  </si>
  <si>
    <t>BON CABE LV15-1RTG</t>
  </si>
  <si>
    <t>BON CABE LV10-1RTG</t>
  </si>
  <si>
    <t>BON CABE LV30-1RTG</t>
  </si>
  <si>
    <t>MINI SWIT CANDY 500GR-1TPL</t>
  </si>
  <si>
    <t>BUMBU RACIK AYAM GORENG REMPAH-10BKS/RTG</t>
  </si>
  <si>
    <t>BUMBU RACIK AYAM GORENG-10BKS/RTG</t>
  </si>
  <si>
    <t>MAX RING ECER 500-10SCT/RTG</t>
  </si>
  <si>
    <t>PILLA ECER 500-10SCT/RTG</t>
  </si>
  <si>
    <t>GARUDA CRUNCHY POTATO-5BKS/PACK</t>
  </si>
  <si>
    <t>BETTER VANILA-10PCS/RTG</t>
  </si>
  <si>
    <t>CHIZ KING-10PCS/RTG</t>
  </si>
  <si>
    <t>HILO SCHOOL-10PCS/RTG</t>
  </si>
  <si>
    <t>MINI BAND-10PCS/RTG</t>
  </si>
  <si>
    <t>ORENZ SOFT CAKE-10RTG/DUS</t>
  </si>
  <si>
    <t>POPPINS-10PCS/RTG</t>
  </si>
  <si>
    <t>ULALA JAGUNG MANIS-10PCS/PACK</t>
  </si>
  <si>
    <t>ULALA RUMPUT LAUT-10PCS/PACK</t>
  </si>
  <si>
    <t>ULALA SAPI PANGGANG-10PCS/PACK</t>
  </si>
  <si>
    <t>WANG CHIPS-10PCS/PACK</t>
  </si>
  <si>
    <t>CANDY ROLL YOU &amp; ME-20PCS/BKS</t>
  </si>
  <si>
    <t>DEKA JUMBO WHITE COFFEE-20PCS/KTK</t>
  </si>
  <si>
    <t>GERY SALUUT COCONUT ROLL-20PCS/KTK</t>
  </si>
  <si>
    <t>MARSHMALLOW PAMERLO-20PCS/PACK</t>
  </si>
  <si>
    <t>MARSMALLOW YOU &amp; ME-20PCS/PACK</t>
  </si>
  <si>
    <t>M SUSU ANGGUR-5SCT/KTK</t>
  </si>
  <si>
    <t>MONSTA CHOCO CHIPS-20PCS/PACK</t>
  </si>
  <si>
    <t>NEXTAR KRIMERO RICHOCO-10BKS/KTK</t>
  </si>
  <si>
    <t>MARSHMALLOW DORAEMON BULAT-20BKS/PACK</t>
  </si>
  <si>
    <t>COOLANT 350ML-24BTL/DUS</t>
  </si>
  <si>
    <t>JAZ1 200GR-24PCS/DUS</t>
  </si>
  <si>
    <t>CIMORY UHT 250ML-24PCS/DUS</t>
  </si>
  <si>
    <t>INDOMILK KALENG PUTIH-1KLG</t>
  </si>
  <si>
    <t>INDOMILK KALENG COKLAT-1KLG</t>
  </si>
  <si>
    <t>GARAM DOLPIN 1KG-1BKS</t>
  </si>
  <si>
    <t>SANTAN LEZZA MANGKOK-3PCS</t>
  </si>
  <si>
    <t>PERMEN DOUBLEMINT-20PCS/PACK</t>
  </si>
  <si>
    <t>PERMEN SUGUS-24PCS/PACK</t>
  </si>
  <si>
    <t>ABC KECAP MANIS 135ML-1BTL</t>
  </si>
  <si>
    <t>CIMORY UHT MILK TAYO-40PCS/DUS</t>
  </si>
  <si>
    <t>JAGOAN NEON-12PCS/RTG</t>
  </si>
  <si>
    <t>KACANG GARING-10BKS/PACK</t>
  </si>
  <si>
    <t>TOP DELFI 13GR BLACK IN WHITE-24PCS/KTK</t>
  </si>
  <si>
    <t>TOP DELFI 13GR CHOCOLATE-24PCS/KTK</t>
  </si>
  <si>
    <t>TOP DELFI 13GR STRAWBERRY-24PCS/KTK</t>
  </si>
  <si>
    <t>TOP DELFI 13GR TRIPLE CHOC-24PCS/KTK</t>
  </si>
  <si>
    <t>RICHWELL CHOCOLATE 30GR-2RTG/PACK</t>
  </si>
  <si>
    <t>RICHWELL KELAPA 30GR-2RTG/PACK</t>
  </si>
  <si>
    <t>RICHWELL VANILA 30GR-2RTG/PACK</t>
  </si>
  <si>
    <t>MIE BOYKI 2000-4PACK/DUS</t>
  </si>
  <si>
    <t>AKIRA-1DUS</t>
  </si>
  <si>
    <t>LAZERY YOGURT JAR-200PCS/TPL</t>
  </si>
  <si>
    <t>ABC SUSU GULA AREN-12RTG/DUS</t>
  </si>
  <si>
    <t>BE BE PUFF-1RTG</t>
  </si>
  <si>
    <t>PAD</t>
  </si>
  <si>
    <t>DONALD JELLY BIG STOCK-40PCS/TPL</t>
  </si>
  <si>
    <t>EKONOMI HIGIENIS SIWAK-1PCS</t>
  </si>
  <si>
    <t>JELLY TOPLES MOBIL-1TPL</t>
  </si>
  <si>
    <t>KOPI TOP PLUS-12RTG/DUS</t>
  </si>
  <si>
    <t>KUKIS KELAPA-8PACK/DUS</t>
  </si>
  <si>
    <t>LAURIER ACTIVE DAY 30CM-8PCS/BKS</t>
  </si>
  <si>
    <t>PEMPERS GOON SMILE BABY M-1RTG</t>
  </si>
  <si>
    <t>PEMPERS GOON SMILE BABY XL-1RTG</t>
  </si>
  <si>
    <t>PERMEN SUGUS-10PCS/BKS</t>
  </si>
  <si>
    <t>POP MIE BESAR AYAM BAWANG-1CUP</t>
  </si>
  <si>
    <t>RINSO ANTI NODA MOLTO 460GR-1BKS</t>
  </si>
  <si>
    <t>SAMPO CLEAR MENTHOL-12SCT/RTG</t>
  </si>
  <si>
    <t>SAMPO CLEAR SOFT CARE-12SCT/RTG</t>
  </si>
  <si>
    <t>SAUS TOMAT INDOFOOD 140ML-1BTL</t>
  </si>
  <si>
    <t>TIGA SAPI COKLAT-1KLG</t>
  </si>
  <si>
    <t>TISU MONTISS 185S-1PACK</t>
  </si>
  <si>
    <t>TWINS-8PACK/DUS</t>
  </si>
  <si>
    <t>TWINS-2RTG/PACK</t>
  </si>
  <si>
    <t>CHARM SAFE NIGHT 29 CM-9PADS/BKS</t>
  </si>
  <si>
    <t>LAURIER RELAX NIGHT 35CM-8PADS/BKS</t>
  </si>
  <si>
    <t>ABC 200ML KOPI SUSU CHOCO MALT-1BTL</t>
  </si>
  <si>
    <t>TELUR-15BTR</t>
  </si>
  <si>
    <t>UANG MASUK</t>
  </si>
  <si>
    <t>UANG KELUAR</t>
  </si>
  <si>
    <t>satuan_beli</t>
  </si>
  <si>
    <t>satuan_jual_1</t>
  </si>
  <si>
    <t>satuan_jual_2</t>
  </si>
  <si>
    <t>satuan_jual_3</t>
  </si>
  <si>
    <t>satuan_jual_4</t>
  </si>
  <si>
    <t>harga_jual_1</t>
  </si>
  <si>
    <t>harga_jual_2</t>
  </si>
  <si>
    <t>harga_jual_3</t>
  </si>
  <si>
    <t>harga_jual_4</t>
  </si>
  <si>
    <t>isi_1</t>
  </si>
  <si>
    <t>isi_2</t>
  </si>
  <si>
    <t>isi_3</t>
  </si>
  <si>
    <t>isi_4</t>
  </si>
  <si>
    <t>0</t>
  </si>
  <si>
    <t>1</t>
  </si>
  <si>
    <t>-1</t>
  </si>
  <si>
    <t>BISTIK STICK ECER 500-2RTG/PACK</t>
  </si>
  <si>
    <t>ABC KECAP REFFIL 520ML-1PCS</t>
  </si>
  <si>
    <t>ALE ALE-24GLS/DUS</t>
  </si>
  <si>
    <t>AQUA GELAS-48GLS/DUS</t>
  </si>
  <si>
    <t>ANGET SARI SUSU JAHE-25RTG/DUS</t>
  </si>
  <si>
    <t>CHOCOLATOS WAFER CREAM 2000-80PCS/DUS</t>
  </si>
  <si>
    <t>TEH KOTAK ULTRA 200ML-1KTK</t>
  </si>
  <si>
    <t>ABC PLUS GULA-1RTG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</si>
  <si>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</si>
  <si>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</si>
  <si>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</si>
  <si>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</si>
  <si>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</si>
  <si>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</si>
  <si>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</si>
  <si>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</si>
  <si>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</si>
  <si>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</si>
  <si>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</si>
  <si>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</si>
  <si>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</si>
  <si>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</si>
  <si>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</si>
  <si>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</si>
  <si>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</si>
  <si>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</si>
  <si>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</si>
  <si>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</si>
  <si>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</si>
  <si>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</si>
  <si>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</si>
  <si>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</si>
  <si>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</si>
  <si>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</si>
  <si>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ABC SQUASH JERUK-1BTL</t>
  </si>
  <si>
    <t>ALPENLIEBE HANGER-20PCS/PACK</t>
  </si>
  <si>
    <t>ALPENLIEBE LOLY KARAMEL-1RTG</t>
  </si>
  <si>
    <t>DANCOW CAIR 110ML COKELAT-36KTK/DUS</t>
  </si>
  <si>
    <t>ENERGEN 30GR COKELAT-10SCT/RTG</t>
  </si>
  <si>
    <t>FRISAN FLAG COKELAT-1KLG</t>
  </si>
  <si>
    <t>FRISAN FLAG PUTIH-1KLG</t>
  </si>
  <si>
    <t>FRISAN FLAG JUNIO 110ML STOBERY-1KTK</t>
  </si>
  <si>
    <t>GERY SALUUT 1000-12RTG/DUS</t>
  </si>
  <si>
    <t>GERY SALUUT CHOCOLATE-24PCS/PACK</t>
  </si>
  <si>
    <t>INDOMIE GORENG KRIUUK-1DUS</t>
  </si>
  <si>
    <t>INDOMIE SOTO BANJAR LIMAU-1BKS</t>
  </si>
  <si>
    <t>JAZ1 750GR ROSE BERRY-1BKS</t>
  </si>
  <si>
    <t>JELL VIT 130ML-5PACK/DUS</t>
  </si>
  <si>
    <t>KENJI RASA AYAM 10GR-1RTG</t>
  </si>
  <si>
    <t>KENJI RASA DENDENG 10GR-1RTG</t>
  </si>
  <si>
    <t>LEONET TICTIC 1000-3PACK/DUS</t>
  </si>
  <si>
    <t>MARIMAS-72RTG/DUS</t>
  </si>
  <si>
    <t>MASAKO RENTENG-100RTG/DUS</t>
  </si>
  <si>
    <t>MAX RING ECER 500-6RTG/DUS</t>
  </si>
  <si>
    <t>MI SEDAP BAKED SOTO-24PCS/DUS</t>
  </si>
  <si>
    <t>MILK LIFE-40PCS/DUS</t>
  </si>
  <si>
    <t>MILK LIFE 125ML COKELAT-1KTK</t>
  </si>
  <si>
    <t>MILK LIFE 200ML COKELAT-1KTK</t>
  </si>
  <si>
    <t>MILK LIFE 200ML PLAIN-1KTK</t>
  </si>
  <si>
    <t>MILK LIFE 125ML STROBERI-1KTK</t>
  </si>
  <si>
    <t>MILK LIFE 200ML STROBERI-1KTK</t>
  </si>
  <si>
    <t>MILK LIFE 125ML VANILLA-1KTK</t>
  </si>
  <si>
    <t>MINYAK SIIP 900ML REFFIL-1BKS</t>
  </si>
  <si>
    <t>MY JELLY 5 CUP 14GR-6PACK/DUS</t>
  </si>
  <si>
    <t>NABATI TIME BREAK 1000-12RTG/DUS</t>
  </si>
  <si>
    <t>NESCAFE ORIGINAL-20RTG/DUS</t>
  </si>
  <si>
    <t>PADIMAS BOLU LAPIS-8KTK/DUS</t>
  </si>
  <si>
    <t>PERMEN BANTEN VELVITO-25BKS/PACK</t>
  </si>
  <si>
    <t>PERMEN HOT HOT BALL-16PACK/DUS</t>
  </si>
  <si>
    <t>PERMEN HOT HOT BALL-32RTG/DUS</t>
  </si>
  <si>
    <t>PILLA ECER 500-4RTG/DUS</t>
  </si>
  <si>
    <t>POP ICE-25RTG/DUS</t>
  </si>
  <si>
    <t>POP MIE BESAR PANGSIT JONTOR-1CUP</t>
  </si>
  <si>
    <t>POP MIE BESAR TORI KARA-1CUP</t>
  </si>
  <si>
    <t>POP MIE BESAR TORI MISO-1CUP</t>
  </si>
  <si>
    <t>RINSO CAIR 40ML CLASSIC FRESH-6PCS/RTG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</si>
</sst>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4">
    <font>
      <sz val="11"/>
      <color theme="1"/>
      <name val="Aptos Narrow"/>
      <family val="2"/>
      <charset val="1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charset val="1"/>
      <scheme val="minor"/>
    </font>
    <font>
      <sz val="8"/>
      <name val="Aptos Narrow"/>
      <family val="2"/>
      <charset val="1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1" fontId="2" fillId="0" borderId="0" applyFont="0" applyFill="0" applyBorder="0" applyAlignment="0" applyProtection="0"/>
  </cellStyleXfs>
  <cellXfs count="26">
    <xf numFmtId="0" fontId="0" fillId="0" borderId="0" xfId="0"/>
    <xf numFmtId="49" fontId="0" fillId="0" borderId="0" xfId="0" applyNumberFormat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  <xf numFmtId="0" fontId="0" fillId="2" borderId="0" xfId="0" applyFill="1"/>
    <xf numFmtId="0" fontId="0" fillId="3" borderId="0" xfId="0" applyFill="1"/>
    <xf numFmtId="0" fontId="0" fillId="2" borderId="0" xfId="0" applyFill="1" applyAlignment="1">
      <alignment horizontal="center"/>
    </xf>
    <xf numFmtId="49" fontId="0" fillId="2" borderId="0" xfId="0" applyNumberFormat="1" applyFill="1"/>
    <xf numFmtId="0" fontId="0" fillId="2" borderId="0" xfId="1" applyNumberFormat="1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49" fontId="0" fillId="4" borderId="0" xfId="0" applyNumberFormat="1" applyFill="1"/>
    <xf numFmtId="0" fontId="0" fillId="4" borderId="0" xfId="0" applyFill="1"/>
    <xf numFmtId="0" fontId="0" fillId="4" borderId="0" xfId="1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right"/>
    </xf>
    <xf numFmtId="41" fontId="0" fillId="0" borderId="0" xfId="1" applyFont="1" applyFill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1" applyNumberFormat="1" applyFont="1" applyFill="1" applyAlignment="1">
      <alignment horizontal="left"/>
    </xf>
    <xf numFmtId="0" fontId="0" fillId="0" borderId="0" xfId="0" applyAlignment="1">
      <alignment horizontal="right"/>
    </xf>
    <xf numFmtId="41" fontId="1" fillId="2" borderId="0" xfId="1" applyFont="1" applyFill="1" applyAlignment="1">
      <alignment horizontal="left"/>
    </xf>
    <xf numFmtId="0" fontId="1" fillId="2" borderId="0" xfId="0" applyFont="1" applyFill="1"/>
    <xf numFmtId="0" fontId="1" fillId="2" borderId="0" xfId="0" applyFont="1" applyFill="1" applyAlignment="1">
      <alignment horizontal="left"/>
    </xf>
  </cellXfs>
  <cellStyles count="2">
    <cellStyle name="Comma [0]" xfId="1" builtinId="6"/>
    <cellStyle name="Normal" xfId="0" builtinId="0"/>
  </cellStyles>
  <dxfs count="50"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7E9E-997A-4642-8EE4-DF82BFF490B2}">
  <dimension ref="A1:EP3115"/>
  <sheetViews>
    <sheetView tabSelected="1" workbookViewId="0">
      <pane ySplit="1" topLeftCell="A2305" activePane="bottomLeft" state="frozen"/>
      <selection pane="bottomLeft" activeCell="DN2319" sqref="DN2319"/>
    </sheetView>
  </sheetViews>
  <sheetFormatPr defaultRowHeight="14.25"/>
  <cols>
    <col min="1" max="1" width="3.625" customWidth="1"/>
    <col min="2" max="2" width="7" hidden="1" customWidth="1"/>
    <col min="3" max="3" width="6.75" hidden="1" customWidth="1"/>
    <col min="4" max="4" width="6.375" hidden="1" customWidth="1"/>
    <col min="5" max="6" width="6.875" hidden="1" customWidth="1"/>
    <col min="7" max="7" width="6.625" hidden="1" customWidth="1"/>
    <col min="8" max="8" width="6.875" hidden="1" customWidth="1"/>
    <col min="9" max="9" width="6.625" hidden="1" customWidth="1"/>
    <col min="10" max="10" width="6.875" hidden="1" customWidth="1"/>
    <col min="11" max="11" width="7.125" hidden="1" customWidth="1"/>
    <col min="12" max="12" width="6.625" hidden="1" customWidth="1"/>
    <col min="13" max="13" width="6.375" hidden="1" customWidth="1"/>
    <col min="14" max="15" width="7" hidden="1" customWidth="1"/>
    <col min="16" max="16" width="7.125" hidden="1" customWidth="1"/>
    <col min="17" max="18" width="6.625" hidden="1" customWidth="1"/>
    <col min="19" max="19" width="6.875" hidden="1" customWidth="1"/>
    <col min="20" max="20" width="8.125" hidden="1" customWidth="1"/>
    <col min="21" max="21" width="7.75" hidden="1" customWidth="1"/>
    <col min="22" max="22" width="7.125" hidden="1" customWidth="1"/>
    <col min="23" max="23" width="7.625" hidden="1" customWidth="1"/>
    <col min="24" max="24" width="8" hidden="1" customWidth="1"/>
    <col min="25" max="25" width="3" hidden="1" customWidth="1"/>
    <col min="26" max="27" width="4" hidden="1" customWidth="1"/>
    <col min="28" max="29" width="7.75" hidden="1" customWidth="1"/>
    <col min="30" max="30" width="4.375" hidden="1" customWidth="1"/>
    <col min="31" max="31" width="6" hidden="1" customWidth="1"/>
    <col min="32" max="33" width="3" hidden="1" customWidth="1"/>
    <col min="34" max="34" width="5" hidden="1" customWidth="1"/>
    <col min="35" max="35" width="6.375" hidden="1" customWidth="1"/>
    <col min="36" max="36" width="7.875" hidden="1" customWidth="1"/>
    <col min="37" max="39" width="8.25" hidden="1" customWidth="1"/>
    <col min="40" max="40" width="5.875" bestFit="1" customWidth="1"/>
    <col min="41" max="41" width="8.375" hidden="1" customWidth="1"/>
    <col min="42" max="42" width="6.375" hidden="1" customWidth="1"/>
    <col min="43" max="43" width="53.375" hidden="1" customWidth="1"/>
    <col min="44" max="44" width="12.875" hidden="1" customWidth="1"/>
    <col min="45" max="45" width="52.75" customWidth="1"/>
    <col min="46" max="46" width="14.125" style="1" customWidth="1"/>
    <col min="47" max="47" width="5.875" bestFit="1" customWidth="1"/>
    <col min="48" max="49" width="6.875" bestFit="1" customWidth="1"/>
    <col min="50" max="50" width="10.875" bestFit="1" customWidth="1"/>
    <col min="51" max="51" width="24.125" hidden="1" customWidth="1"/>
    <col min="52" max="52" width="59" hidden="1" customWidth="1"/>
    <col min="53" max="53" width="7.25" hidden="1" customWidth="1"/>
    <col min="54" max="54" width="8.125" hidden="1" customWidth="1"/>
    <col min="55" max="55" width="5" hidden="1" customWidth="1"/>
    <col min="56" max="56" width="11.25" bestFit="1" customWidth="1"/>
    <col min="57" max="57" width="6.75" hidden="1" customWidth="1"/>
    <col min="58" max="58" width="10.125" style="19" bestFit="1" customWidth="1"/>
    <col min="59" max="59" width="13.125" hidden="1" customWidth="1"/>
    <col min="60" max="60" width="11.875" style="5" hidden="1" customWidth="1"/>
    <col min="61" max="61" width="5" hidden="1" customWidth="1"/>
    <col min="62" max="62" width="13.125" hidden="1" customWidth="1"/>
    <col min="63" max="63" width="11.875" hidden="1" customWidth="1"/>
    <col min="64" max="64" width="5" hidden="1" customWidth="1"/>
    <col min="65" max="65" width="13.125" hidden="1" customWidth="1"/>
    <col min="66" max="66" width="11.875" hidden="1" customWidth="1"/>
    <col min="67" max="67" width="5" hidden="1" customWidth="1"/>
    <col min="68" max="68" width="13.125" hidden="1" customWidth="1"/>
    <col min="69" max="69" width="11.875" style="5" hidden="1" customWidth="1"/>
    <col min="70" max="70" width="6.25" bestFit="1" customWidth="1"/>
    <col min="71" max="71" width="4.875" hidden="1" customWidth="1"/>
    <col min="72" max="72" width="4.875" customWidth="1"/>
    <col min="73" max="73" width="5.125" style="7" customWidth="1"/>
    <col min="74" max="74" width="3.25" customWidth="1"/>
    <col min="75" max="112" width="0" hidden="1" customWidth="1"/>
    <col min="113" max="113" width="5.875" bestFit="1" customWidth="1"/>
    <col min="114" max="117" width="0" hidden="1" customWidth="1"/>
    <col min="118" max="118" width="44.875" bestFit="1" customWidth="1"/>
    <col min="119" max="119" width="14" bestFit="1" customWidth="1"/>
    <col min="120" max="120" width="5.875" bestFit="1" customWidth="1"/>
    <col min="121" max="123" width="6.875" bestFit="1" customWidth="1"/>
    <col min="124" max="127" width="9" hidden="1" customWidth="1"/>
    <col min="128" max="128" width="0" hidden="1" customWidth="1"/>
    <col min="129" max="129" width="11" bestFit="1" customWidth="1"/>
    <col min="130" max="130" width="0" hidden="1" customWidth="1"/>
    <col min="132" max="141" width="0" hidden="1" customWidth="1"/>
    <col min="142" max="142" width="12" hidden="1" customWidth="1"/>
    <col min="144" max="144" width="0" hidden="1" customWidth="1"/>
    <col min="145" max="145" width="5.25" customWidth="1"/>
    <col min="146" max="146" width="5.125" style="7" customWidth="1"/>
  </cols>
  <sheetData>
    <row r="1" spans="1:145" ht="15">
      <c r="A1" s="2" t="s">
        <v>4380</v>
      </c>
      <c r="B1" s="2" t="s">
        <v>4302</v>
      </c>
      <c r="C1" s="2" t="s">
        <v>4303</v>
      </c>
      <c r="D1" s="2" t="s">
        <v>4300</v>
      </c>
      <c r="E1" s="2" t="s">
        <v>4926</v>
      </c>
      <c r="F1" s="2" t="s">
        <v>4304</v>
      </c>
      <c r="G1" s="2" t="s">
        <v>4306</v>
      </c>
      <c r="H1" s="2" t="s">
        <v>4307</v>
      </c>
      <c r="I1" s="2" t="s">
        <v>4308</v>
      </c>
      <c r="J1" s="2" t="s">
        <v>4309</v>
      </c>
      <c r="K1" s="2" t="s">
        <v>4310</v>
      </c>
      <c r="L1" s="2" t="s">
        <v>4311</v>
      </c>
      <c r="M1" s="2" t="s">
        <v>4312</v>
      </c>
      <c r="N1" s="2" t="s">
        <v>4313</v>
      </c>
      <c r="O1" s="2" t="s">
        <v>4315</v>
      </c>
      <c r="P1" s="2" t="s">
        <v>4356</v>
      </c>
      <c r="Q1" s="2" t="s">
        <v>4488</v>
      </c>
      <c r="R1" s="2" t="s">
        <v>4962</v>
      </c>
      <c r="S1" s="2" t="s">
        <v>5065</v>
      </c>
      <c r="T1" s="2" t="s">
        <v>4305</v>
      </c>
      <c r="U1" s="2" t="s">
        <v>4314</v>
      </c>
      <c r="V1" s="2" t="s">
        <v>4373</v>
      </c>
      <c r="W1" s="2" t="s">
        <v>4755</v>
      </c>
      <c r="X1" s="2" t="s">
        <v>4634</v>
      </c>
      <c r="Y1" s="2"/>
      <c r="Z1" s="2" t="s">
        <v>4301</v>
      </c>
      <c r="AA1" s="2" t="s">
        <v>4381</v>
      </c>
      <c r="AB1" s="2" t="s">
        <v>4446</v>
      </c>
      <c r="AC1" s="2" t="s">
        <v>4382</v>
      </c>
      <c r="AD1" s="2" t="s">
        <v>4848</v>
      </c>
      <c r="AE1" s="2" t="s">
        <v>4849</v>
      </c>
      <c r="AF1" s="2"/>
      <c r="AG1" s="2"/>
      <c r="AH1" s="2"/>
      <c r="AI1" s="3"/>
      <c r="AJ1" s="3"/>
      <c r="AK1" s="3"/>
      <c r="AL1" s="3"/>
      <c r="AM1" s="3"/>
      <c r="AN1" s="3"/>
      <c r="AO1" s="2"/>
      <c r="AP1" s="2"/>
      <c r="AQ1" s="2"/>
      <c r="AR1" s="2"/>
      <c r="AU1" t="s">
        <v>4315</v>
      </c>
      <c r="AV1" s="9">
        <v>1</v>
      </c>
      <c r="AW1" s="9">
        <v>2</v>
      </c>
      <c r="AX1" s="9">
        <v>3</v>
      </c>
      <c r="AY1" s="6" t="s">
        <v>4292</v>
      </c>
      <c r="AZ1" s="6" t="s">
        <v>4293</v>
      </c>
      <c r="BA1" s="6" t="s">
        <v>4294</v>
      </c>
      <c r="BB1" s="6" t="s">
        <v>4295</v>
      </c>
      <c r="BC1" s="2"/>
      <c r="BD1" s="6" t="s">
        <v>5090</v>
      </c>
      <c r="BE1" s="6" t="s">
        <v>4299</v>
      </c>
      <c r="BF1" s="23" t="s">
        <v>4296</v>
      </c>
      <c r="BG1" s="24" t="s">
        <v>5091</v>
      </c>
      <c r="BH1" s="25" t="s">
        <v>5095</v>
      </c>
      <c r="BI1" s="24" t="s">
        <v>5099</v>
      </c>
      <c r="BJ1" s="24" t="s">
        <v>5092</v>
      </c>
      <c r="BK1" s="24" t="s">
        <v>5096</v>
      </c>
      <c r="BL1" s="24" t="s">
        <v>5100</v>
      </c>
      <c r="BM1" s="24" t="s">
        <v>5093</v>
      </c>
      <c r="BN1" s="24" t="s">
        <v>5097</v>
      </c>
      <c r="BO1" s="24" t="s">
        <v>5101</v>
      </c>
      <c r="BP1" s="24" t="s">
        <v>5094</v>
      </c>
      <c r="BQ1" s="25" t="s">
        <v>5098</v>
      </c>
      <c r="BR1" s="24" t="s">
        <v>5102</v>
      </c>
      <c r="BS1" s="6" t="s">
        <v>4297</v>
      </c>
      <c r="BT1" s="6" t="s">
        <v>4298</v>
      </c>
      <c r="DP1" t="s">
        <v>4315</v>
      </c>
      <c r="DQ1" s="9">
        <v>1</v>
      </c>
      <c r="DR1" s="9">
        <v>2</v>
      </c>
      <c r="DS1" s="9">
        <v>3</v>
      </c>
      <c r="DY1" s="6" t="s">
        <v>5090</v>
      </c>
      <c r="EA1" s="23" t="s">
        <v>4296</v>
      </c>
      <c r="EB1" s="24" t="s">
        <v>5091</v>
      </c>
      <c r="EC1" s="25" t="s">
        <v>5095</v>
      </c>
      <c r="ED1" s="24" t="s">
        <v>5099</v>
      </c>
      <c r="EE1" s="24" t="s">
        <v>5092</v>
      </c>
      <c r="EF1" s="24" t="s">
        <v>5096</v>
      </c>
      <c r="EG1" s="24" t="s">
        <v>5100</v>
      </c>
      <c r="EH1" s="24" t="s">
        <v>5093</v>
      </c>
      <c r="EI1" s="24" t="s">
        <v>5097</v>
      </c>
      <c r="EJ1" s="24" t="s">
        <v>5101</v>
      </c>
      <c r="EK1" s="24" t="s">
        <v>5094</v>
      </c>
      <c r="EL1" s="25" t="s">
        <v>5098</v>
      </c>
      <c r="EM1" s="24" t="s">
        <v>5102</v>
      </c>
      <c r="EO1" s="6" t="s">
        <v>4298</v>
      </c>
    </row>
    <row r="2" spans="1:14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5"/>
      <c r="AR2" s="4"/>
      <c r="AY2" s="5">
        <v>11111</v>
      </c>
      <c r="AZ2" t="s">
        <v>5088</v>
      </c>
      <c r="BA2" t="s">
        <v>4301</v>
      </c>
      <c r="BB2" t="s">
        <v>4301</v>
      </c>
      <c r="BC2" s="4"/>
      <c r="BD2" s="1" t="s">
        <v>4302</v>
      </c>
      <c r="BF2" s="19" t="s">
        <v>5104</v>
      </c>
      <c r="BG2" s="1" t="s">
        <v>4302</v>
      </c>
      <c r="BH2" s="20" t="s">
        <v>5104</v>
      </c>
      <c r="BI2">
        <v>1</v>
      </c>
      <c r="BJ2" s="1" t="s">
        <v>4301</v>
      </c>
      <c r="BK2" s="1" t="s">
        <v>5103</v>
      </c>
      <c r="BL2">
        <v>0</v>
      </c>
      <c r="BM2" s="1" t="s">
        <v>4301</v>
      </c>
      <c r="BN2" s="1" t="s">
        <v>5103</v>
      </c>
      <c r="BO2">
        <v>0</v>
      </c>
      <c r="BP2" s="1" t="s">
        <v>4301</v>
      </c>
      <c r="BQ2" s="20" t="s">
        <v>5103</v>
      </c>
      <c r="BR2">
        <v>0</v>
      </c>
      <c r="BS2">
        <v>0</v>
      </c>
      <c r="BT2" s="1" t="s">
        <v>5103</v>
      </c>
      <c r="BV2" t="s">
        <v>5114</v>
      </c>
      <c r="BW2" t="s">
        <v>5115</v>
      </c>
      <c r="BX2" t="s">
        <v>5116</v>
      </c>
      <c r="BY2" t="s">
        <v>5117</v>
      </c>
      <c r="BZ2" t="s">
        <v>5118</v>
      </c>
      <c r="CA2" t="s">
        <v>5119</v>
      </c>
      <c r="CB2" t="s">
        <v>5120</v>
      </c>
      <c r="CC2" t="s">
        <v>5121</v>
      </c>
      <c r="CD2" t="s">
        <v>5122</v>
      </c>
      <c r="CE2" t="s">
        <v>5123</v>
      </c>
      <c r="CF2" t="s">
        <v>5124</v>
      </c>
      <c r="CG2" t="s">
        <v>5125</v>
      </c>
      <c r="CH2" t="s">
        <v>5126</v>
      </c>
      <c r="CI2" t="s">
        <v>5127</v>
      </c>
      <c r="CJ2" t="s">
        <v>5128</v>
      </c>
      <c r="CK2" t="s">
        <v>5129</v>
      </c>
      <c r="CL2" t="s">
        <v>5130</v>
      </c>
      <c r="CM2" t="s">
        <v>5131</v>
      </c>
      <c r="CN2" t="s">
        <v>5132</v>
      </c>
      <c r="CO2" t="s">
        <v>5133</v>
      </c>
      <c r="CP2" t="s">
        <v>5134</v>
      </c>
      <c r="CQ2" t="s">
        <v>5135</v>
      </c>
      <c r="CR2" t="s">
        <v>5136</v>
      </c>
      <c r="CS2" t="s">
        <v>5137</v>
      </c>
      <c r="CT2" t="s">
        <v>5138</v>
      </c>
      <c r="CU2" t="s">
        <v>5139</v>
      </c>
      <c r="CV2" t="s">
        <v>5114</v>
      </c>
      <c r="CW2" t="s">
        <v>5115</v>
      </c>
      <c r="CX2" t="s">
        <v>5116</v>
      </c>
      <c r="CY2" t="s">
        <v>5117</v>
      </c>
      <c r="CZ2" t="s">
        <v>5118</v>
      </c>
      <c r="DA2" t="s">
        <v>5119</v>
      </c>
      <c r="DB2" t="s">
        <v>5120</v>
      </c>
      <c r="DC2" t="s">
        <v>5121</v>
      </c>
      <c r="DD2" t="s">
        <v>5122</v>
      </c>
      <c r="DE2" t="s">
        <v>5123</v>
      </c>
      <c r="DF2" t="s">
        <v>5124</v>
      </c>
      <c r="DG2" t="s">
        <v>5125</v>
      </c>
      <c r="DH2" t="s">
        <v>5126</v>
      </c>
      <c r="DI2" t="s">
        <v>5127</v>
      </c>
      <c r="DJ2" t="s">
        <v>5128</v>
      </c>
      <c r="DK2" t="s">
        <v>5129</v>
      </c>
      <c r="DL2" t="s">
        <v>5130</v>
      </c>
      <c r="DM2" t="s">
        <v>5131</v>
      </c>
      <c r="DN2" t="s">
        <v>5132</v>
      </c>
      <c r="DO2" t="s">
        <v>5133</v>
      </c>
      <c r="DP2" t="s">
        <v>5134</v>
      </c>
      <c r="DQ2" t="s">
        <v>5135</v>
      </c>
      <c r="DR2" t="s">
        <v>5136</v>
      </c>
      <c r="DS2" t="s">
        <v>5137</v>
      </c>
      <c r="DT2" t="s">
        <v>5138</v>
      </c>
      <c r="DU2" t="s">
        <v>5139</v>
      </c>
      <c r="DV2" t="s">
        <v>5114</v>
      </c>
      <c r="DW2" t="s">
        <v>5115</v>
      </c>
      <c r="DX2" t="s">
        <v>5116</v>
      </c>
      <c r="DY2" t="s">
        <v>5117</v>
      </c>
      <c r="DZ2" t="s">
        <v>5118</v>
      </c>
      <c r="EA2" t="s">
        <v>5119</v>
      </c>
      <c r="EB2" t="s">
        <v>5120</v>
      </c>
      <c r="EC2" t="s">
        <v>5121</v>
      </c>
      <c r="ED2" t="s">
        <v>5122</v>
      </c>
      <c r="EE2" t="s">
        <v>5123</v>
      </c>
      <c r="EF2" t="s">
        <v>5124</v>
      </c>
      <c r="EG2" t="s">
        <v>5125</v>
      </c>
      <c r="EH2" t="s">
        <v>5126</v>
      </c>
      <c r="EI2" t="s">
        <v>5127</v>
      </c>
      <c r="EJ2" t="s">
        <v>5128</v>
      </c>
      <c r="EK2" t="s">
        <v>5129</v>
      </c>
      <c r="EL2" t="s">
        <v>5130</v>
      </c>
      <c r="EM2" t="s">
        <v>5131</v>
      </c>
      <c r="EN2" t="s">
        <v>5132</v>
      </c>
      <c r="EO2" t="s">
        <v>5133</v>
      </c>
    </row>
    <row r="3" spans="1:14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5"/>
      <c r="AR3" s="4"/>
      <c r="AY3" s="5">
        <v>22222</v>
      </c>
      <c r="AZ3" t="s">
        <v>5089</v>
      </c>
      <c r="BA3" t="s">
        <v>4301</v>
      </c>
      <c r="BB3" t="s">
        <v>4301</v>
      </c>
      <c r="BC3" s="4"/>
      <c r="BD3" s="1" t="s">
        <v>4302</v>
      </c>
      <c r="BF3" s="19" t="s">
        <v>5105</v>
      </c>
      <c r="BG3" s="1" t="s">
        <v>4302</v>
      </c>
      <c r="BH3" s="20" t="s">
        <v>5105</v>
      </c>
      <c r="BI3">
        <v>1</v>
      </c>
      <c r="BJ3" s="1" t="s">
        <v>4301</v>
      </c>
      <c r="BK3" s="1" t="s">
        <v>5103</v>
      </c>
      <c r="BL3">
        <v>0</v>
      </c>
      <c r="BM3" s="1" t="s">
        <v>4301</v>
      </c>
      <c r="BN3" s="1" t="s">
        <v>5103</v>
      </c>
      <c r="BO3">
        <v>0</v>
      </c>
      <c r="BP3" s="1" t="s">
        <v>4301</v>
      </c>
      <c r="BQ3" s="20" t="s">
        <v>5103</v>
      </c>
      <c r="BR3">
        <v>0</v>
      </c>
      <c r="BS3">
        <v>0</v>
      </c>
      <c r="BT3" s="1" t="s">
        <v>5103</v>
      </c>
    </row>
    <row r="4" spans="1:145">
      <c r="A4" s="4" t="str">
        <f t="shared" ref="A4:A47" si="0">IF(IFERROR(SEARCH($A$1,AS4),0)&gt;0,$A$1,"")</f>
        <v/>
      </c>
      <c r="B4" s="4" t="str">
        <f t="shared" ref="B4:B47" si="1">IF(IFERROR(SEARCH($B$1,AS4),0)&gt;0,$B$1,"")</f>
        <v/>
      </c>
      <c r="C4" s="4" t="str">
        <f t="shared" ref="C4:C47" si="2">IF(IFERROR(SEARCH($C$1,AS4),0)&gt;0,$C$1,"")</f>
        <v/>
      </c>
      <c r="D4" s="4" t="str">
        <f t="shared" ref="D4:D47" si="3">IF(IFERROR(SEARCH($D$1,AS4),0)&gt;0,$D$1,"")</f>
        <v>BTL</v>
      </c>
      <c r="E4" s="4" t="str">
        <f t="shared" ref="E4:E47" si="4">IF(IFERROR(SEARCH($E$1,AS4),0)&gt;0,$E$1,"")</f>
        <v/>
      </c>
      <c r="F4" s="4" t="str">
        <f t="shared" ref="F4:F47" si="5">IF(IFERROR(SEARCH($F$1,AS4),0)&gt;0,$F$1,"")</f>
        <v/>
      </c>
      <c r="G4" s="4" t="str">
        <f t="shared" ref="G4:G47" si="6">IF(IFERROR(SEARCH($G$1,AS4),0)&gt;0,$G$1,"")</f>
        <v/>
      </c>
      <c r="H4" s="4" t="str">
        <f t="shared" ref="H4:H47" si="7">IF(IFERROR(SEARCH($H$1,AS4),0)&gt;0,$H$1,"")</f>
        <v/>
      </c>
      <c r="I4" s="4" t="str">
        <f t="shared" ref="I4:I47" si="8">IF(IFERROR(SEARCH($I$1,AS4),0)&gt;0,$I$1,"")</f>
        <v/>
      </c>
      <c r="J4" s="4" t="str">
        <f t="shared" ref="J4:J47" si="9">IF(IFERROR(SEARCH($J$1,AS4),0)&gt;0,$J$1,"")</f>
        <v/>
      </c>
      <c r="K4" s="4" t="str">
        <f t="shared" ref="K4:K47" si="10">IF(IFERROR(SEARCH($K$1,AS4),0)&gt;0,$K$1,"")</f>
        <v/>
      </c>
      <c r="L4" s="4" t="str">
        <f t="shared" ref="L4:L47" si="11">IF(IFERROR(SEARCH($L$1,AS4),0)&gt;0,$L$1,"")</f>
        <v/>
      </c>
      <c r="M4" s="4" t="str">
        <f t="shared" ref="M4:M47" si="12">IF(IFERROR(SEARCH($M$1,AS4),0)&gt;0,$M$1,"")</f>
        <v/>
      </c>
      <c r="N4" s="4" t="str">
        <f t="shared" ref="N4:N47" si="13">IF(IFERROR(SEARCH($N$1,AS4),0)&gt;0,$N$1,"")</f>
        <v/>
      </c>
      <c r="O4" s="4" t="str">
        <f t="shared" ref="O4:O47" si="14">IF(IFERROR(SEARCH($O$1,AS4),0)&gt;0,$O$1,"")</f>
        <v/>
      </c>
      <c r="P4" s="4" t="str">
        <f t="shared" ref="P4:P47" si="15">IF(IFERROR(SEARCH($P$1,AS4),0)&gt;0,$P$1,"")</f>
        <v/>
      </c>
      <c r="Q4" s="4" t="str">
        <f t="shared" ref="Q4:Q47" si="16">IF(IFERROR(SEARCH($Q$1,AS4),0)&gt;0,$Q$1,"")</f>
        <v/>
      </c>
      <c r="R4" s="4" t="str">
        <f t="shared" ref="R4:R47" si="17">IF(IFERROR(SEARCH($R$1,AS4),0)&gt;0,$R$1,"")</f>
        <v/>
      </c>
      <c r="S4" s="4" t="str">
        <f t="shared" ref="S4:S47" si="18">IF(IFERROR(SEARCH($S$1,AS4),0)&gt;0,$S$1,"")</f>
        <v/>
      </c>
      <c r="T4" s="4" t="str">
        <f t="shared" ref="T4:T47" si="19">IF(IFERROR(SEARCH($T$1,AS4),0)&gt;0,$T$1,"")</f>
        <v/>
      </c>
      <c r="U4" s="4" t="str">
        <f t="shared" ref="U4:U47" si="20">IF(IFERROR(SEARCH($U$1,AS4),0)&gt;0,$U$1,"")</f>
        <v/>
      </c>
      <c r="V4" s="4" t="str">
        <f t="shared" ref="V4:V47" si="21">IF(IFERROR(SEARCH($V$1,AS4),0)&gt;0,$V$1,"")</f>
        <v/>
      </c>
      <c r="W4" s="4" t="str">
        <f t="shared" ref="W4:W47" si="22">IF(IFERROR(SEARCH($W$1,AS4),0)&gt;0,$W$1,"")</f>
        <v/>
      </c>
      <c r="X4" s="4" t="str">
        <f t="shared" ref="X4:X47" si="23">IF(IFERROR(SEARCH($X$1,AS4),0)&gt;0,$X$1,"")</f>
        <v/>
      </c>
      <c r="Y4" s="4">
        <f t="shared" ref="Y4:Y47" si="24">LEN(B4)+LEN(C4)+LEN(D4)+LEN(E4)+LEN(F4)+LEN(T4)+LEN(G4)+LEN(H4)+LEN(I4)+LEN(J4)+LEN(K4)+LEN(L4)+LEN(M4)+LEN(N4)+LEN(U4)+LEN(O4)+LEN(P4)+LEN(V4)+LEN(A4)+LEN(Q4)+LEN(X4)+LEN(R4)+LEN(W4)+LEN(S4)</f>
        <v>3</v>
      </c>
      <c r="Z4" s="4" t="str">
        <f t="shared" ref="Z4:Z47" si="25">IF(IFERROR(SEARCH($Z$1,AS4),0)&gt;0,$Z$1,"")</f>
        <v>-</v>
      </c>
      <c r="AA4" s="4" t="str">
        <f t="shared" ref="AA4:AA47" si="26">IF(IFERROR(SEARCH($AA$1,AS4),0)&gt;0,$AA$1,"")</f>
        <v/>
      </c>
      <c r="AB4" s="4" t="str">
        <f t="shared" ref="AB4:AB47" si="27">IF(IFERROR(SEARCH($AB$1,AS4),0)&gt;0,$AB$1,"")</f>
        <v/>
      </c>
      <c r="AC4" s="4" t="str">
        <f t="shared" ref="AC4:AC47" si="28">IF(IFERROR(SEARCH($AC$1,AS4),0)&gt;0,$AC$1,"")</f>
        <v/>
      </c>
      <c r="AD4" s="4" t="str">
        <f t="shared" ref="AD4:AD47" si="29">IF(IFERROR(SEARCH($AD$1,AS4),0)&gt;0,$AD$1,"")</f>
        <v/>
      </c>
      <c r="AE4" s="4" t="str">
        <f t="shared" ref="AE4:AE47" si="30">IF(IFERROR(SEARCH($AE$1,AS4),0)&gt;0,$AE$1,"")</f>
        <v/>
      </c>
      <c r="AF4" s="4">
        <f t="shared" ref="AF4:AF47" si="31">LEN(AR4)</f>
        <v>4</v>
      </c>
      <c r="AG4" s="4">
        <f t="shared" ref="AG4:AG47" si="32">LEN(AS4)</f>
        <v>25</v>
      </c>
      <c r="AH4" s="4">
        <f t="shared" ref="AH4:AH47" si="33">AG4-AF4</f>
        <v>21</v>
      </c>
      <c r="AI4" s="4" t="str">
        <f t="shared" ref="AI4:AI47" si="34">RIGHT(AS4,4)</f>
        <v>1BTL</v>
      </c>
      <c r="AJ4" s="4" t="str">
        <f t="shared" ref="AJ4:AJ47" si="35">RIGHT(AS4,5)</f>
        <v>-1BTL</v>
      </c>
      <c r="AK4" s="4" t="str" cm="1">
        <f t="array" ref="AK4">LEFT(AR4,SUM(LEN(AR4)-LEN(SUBSTITUTE(AR4,{"0";"1";"2";"3";"4";"5";"6";"7";"8";"9"},""))))</f>
        <v>1</v>
      </c>
      <c r="AL4" s="4">
        <f>LEN(AY4)</f>
        <v>13</v>
      </c>
      <c r="AM4" s="4" t="b">
        <f t="shared" ref="AM4:AM11" si="36">LEFT(AR4,1)=AK4</f>
        <v>1</v>
      </c>
      <c r="AN4" s="4" t="str">
        <f t="shared" ref="AN4:AN22" si="37">RIGHT(AI4,3)</f>
        <v>BTL</v>
      </c>
      <c r="AO4" s="4" t="b">
        <f>IF((AQ4=DL4)=TRUE,TRUE,IF((AQ3=AQ4)=TRUE,TRUE,FALSE))</f>
        <v>1</v>
      </c>
      <c r="AP4" s="4" t="b">
        <f t="shared" ref="AP4:AP47" si="38">LEFT(AS4,2)=LEFT(AT4,2)</f>
        <v>0</v>
      </c>
      <c r="AQ4" s="5" t="str">
        <f t="shared" ref="AQ4:AQ47" si="39">LEFT(AS4,(AH4-1))</f>
        <v>ABC 200ML CHOCO MALT</v>
      </c>
      <c r="AR4" s="4" t="str">
        <f t="shared" ref="AR4:AR47" si="40">IFERROR(RIGHT(AS4,LEN(AS4)-FIND("-",AS4)),1)</f>
        <v>1BTL</v>
      </c>
      <c r="AS4" t="s">
        <v>0</v>
      </c>
      <c r="AT4" s="1" t="s">
        <v>1</v>
      </c>
      <c r="AU4" s="4" t="str">
        <f>IF(IF(IF(AQ4=DL4,10,0)+IF(NOT(AN4=$AU$1)=TRUE,10,0)=
20,"XXXX",IF(IF((BC4+1)=2,0,1)+IF(AN4=$AU$1,1,0)=2,TRUE,""))
="",IF(IF(AQ4=AQ3,10,0)+IF(NOT(AN4=$AU$1)=TRUE,10,0)=
20,"XXXX",IF(IF((BC4+1)=2,0,1)+IF(AN4=$AU$1,1,0)=2,TRUE,
"")),IF(IF(AQ4=DL4,10,0)+IF(NOT(AN4=$AU$1)=TRUE,10,0)=
20,"XXXX",IF(IF((BC4+1)=2,0,1)+IF(AN4=$AU$1,1,0)=2,TRUE,"")))</f>
        <v>XXXX</v>
      </c>
      <c r="AV4">
        <v>2500</v>
      </c>
      <c r="AW4">
        <v>3000</v>
      </c>
      <c r="AX4">
        <v>2179</v>
      </c>
      <c r="AY4" t="str">
        <f t="shared" ref="AY4:AY7" si="41">IF(AT4&gt;0,AT4,"800000000000"&amp;ROW(AX4))</f>
        <v>8991002122000</v>
      </c>
      <c r="AZ4" t="str">
        <f>AQ4</f>
        <v>ABC 200ML CHOCO MALT</v>
      </c>
      <c r="BA4" t="s">
        <v>4301</v>
      </c>
      <c r="BB4" t="s">
        <v>4301</v>
      </c>
      <c r="BC4" s="9" t="str" cm="1">
        <f t="array" aca="1" ref="BC4" ca="1">LEFT(AR4,MATCH(FALSE,ISNUMBER(MID(AR4,ROW(INDIRECT("1:"&amp;LEN(AR4)+1)), 1) *1),0) -1)</f>
        <v>1</v>
      </c>
      <c r="BD4" s="14" t="str">
        <f>AN4</f>
        <v>BTL</v>
      </c>
      <c r="BF4" s="16">
        <f>AX4</f>
        <v>2179</v>
      </c>
      <c r="BG4" s="15" t="str">
        <f>AN4</f>
        <v>BTL</v>
      </c>
      <c r="BH4" s="17">
        <f>AV4</f>
        <v>2500</v>
      </c>
      <c r="BI4" s="15" t="str">
        <f ca="1">BC4</f>
        <v>1</v>
      </c>
      <c r="BJ4" s="15" t="str">
        <f>AN4</f>
        <v>BTL</v>
      </c>
      <c r="BK4" s="15">
        <f>AW4</f>
        <v>3000</v>
      </c>
      <c r="BL4" s="15" t="str">
        <f ca="1">BC4</f>
        <v>1</v>
      </c>
      <c r="BM4" s="15" t="str">
        <f>AN4</f>
        <v>BTL</v>
      </c>
      <c r="BN4" s="15">
        <f>AX4</f>
        <v>2179</v>
      </c>
      <c r="BO4" s="15" t="str">
        <f ca="1">BC4</f>
        <v>1</v>
      </c>
      <c r="BP4" s="15" t="str">
        <f>DI4</f>
        <v>DUS</v>
      </c>
      <c r="BQ4" s="17">
        <f>DQ4</f>
        <v>62000</v>
      </c>
      <c r="BR4" s="18" t="str">
        <f ca="1">DX4</f>
        <v>24</v>
      </c>
      <c r="BS4">
        <v>0</v>
      </c>
      <c r="BT4" s="1" t="s">
        <v>5103</v>
      </c>
      <c r="BV4" s="4" t="str">
        <f>IF(IFERROR(SEARCH($A$1,DN4),0)&gt;0,$A$1,"")</f>
        <v/>
      </c>
      <c r="BW4" s="4" t="str">
        <f>IF(IFERROR(SEARCH($B$1,DN4),0)&gt;0,$B$1,"")</f>
        <v/>
      </c>
      <c r="BX4" s="4" t="str">
        <f>IF(IFERROR(SEARCH($C$1,DN4),0)&gt;0,$C$1,"")</f>
        <v/>
      </c>
      <c r="BY4" s="4" t="str">
        <f>IF(IFERROR(SEARCH($D$1,DN4),0)&gt;0,$D$1,"")</f>
        <v>BTL</v>
      </c>
      <c r="BZ4" s="4" t="str">
        <f>IF(IFERROR(SEARCH($E$1,DN4),0)&gt;0,$E$1,"")</f>
        <v/>
      </c>
      <c r="CA4" s="4" t="str">
        <f>IF(IFERROR(SEARCH($F$1,DN4),0)&gt;0,$F$1,"")</f>
        <v/>
      </c>
      <c r="CB4" s="4" t="str">
        <f>IF(IFERROR(SEARCH($G$1,DN4),0)&gt;0,$G$1,"")</f>
        <v/>
      </c>
      <c r="CC4" s="4" t="str">
        <f>IF(IFERROR(SEARCH($H$1,DN4),0)&gt;0,$H$1,"")</f>
        <v/>
      </c>
      <c r="CD4" s="4" t="str">
        <f>IF(IFERROR(SEARCH($I$1,DN4),0)&gt;0,$I$1,"")</f>
        <v/>
      </c>
      <c r="CE4" s="4" t="str">
        <f>IF(IFERROR(SEARCH($J$1,DN4),0)&gt;0,$J$1,"")</f>
        <v/>
      </c>
      <c r="CF4" s="4" t="str">
        <f>IF(IFERROR(SEARCH($K$1,DN4),0)&gt;0,$K$1,"")</f>
        <v/>
      </c>
      <c r="CG4" s="4" t="str">
        <f>IF(IFERROR(SEARCH($L$1,DN4),0)&gt;0,$L$1,"")</f>
        <v/>
      </c>
      <c r="CH4" s="4" t="str">
        <f>IF(IFERROR(SEARCH($M$1,DN4),0)&gt;0,$M$1,"")</f>
        <v/>
      </c>
      <c r="CI4" s="4" t="str">
        <f>IF(IFERROR(SEARCH($N$1,DN4),0)&gt;0,$N$1,"")</f>
        <v/>
      </c>
      <c r="CJ4" s="4" t="str">
        <f>IF(IFERROR(SEARCH($O$1,DN4),0)&gt;0,$O$1,"")</f>
        <v>DUS</v>
      </c>
      <c r="CK4" s="4" t="str">
        <f>IF(IFERROR(SEARCH($P$1,DN4),0)&gt;0,$P$1,"")</f>
        <v/>
      </c>
      <c r="CL4" s="4" t="str">
        <f>IF(IFERROR(SEARCH($Q$1,DN4),0)&gt;0,$Q$1,"")</f>
        <v/>
      </c>
      <c r="CM4" s="4" t="str">
        <f>IF(IFERROR(SEARCH($R$1,DN4),0)&gt;0,$R$1,"")</f>
        <v/>
      </c>
      <c r="CN4" s="4" t="str">
        <f>IF(IFERROR(SEARCH($S$1,DN4),0)&gt;0,$S$1,"")</f>
        <v/>
      </c>
      <c r="CO4" s="4" t="str">
        <f>IF(IFERROR(SEARCH($T$1,DN4),0)&gt;0,$T$1,"")</f>
        <v/>
      </c>
      <c r="CP4" s="4" t="str">
        <f>IF(IFERROR(SEARCH($U$1,DN4),0)&gt;0,$U$1,"")</f>
        <v/>
      </c>
      <c r="CQ4" s="4" t="str">
        <f>IF(IFERROR(SEARCH($V$1,DN4),0)&gt;0,$V$1,"")</f>
        <v/>
      </c>
      <c r="CR4" s="4" t="str">
        <f>IF(IFERROR(SEARCH($W$1,DN4),0)&gt;0,$W$1,"")</f>
        <v/>
      </c>
      <c r="CS4" s="4" t="str">
        <f>IF(IFERROR(SEARCH($X$1,DN4),0)&gt;0,$X$1,"")</f>
        <v/>
      </c>
      <c r="CT4" s="4">
        <f>LEN(BW4)+LEN(BX4)+LEN(BY4)+LEN(BZ4)+LEN(CA4)+LEN(CO4)+LEN(CB4)+LEN(CC4)+LEN(CD4)+LEN(CE4)+LEN(CF4)+LEN(CG4)+LEN(CH4)+LEN(CI4)+LEN(CP4)+LEN(CJ4)+LEN(CK4)+LEN(CQ4)+LEN(BV4)+LEN(CL4)+LEN(CS4)+LEN(CM4)+LEN(CR4)+LEN(CN4)</f>
        <v>6</v>
      </c>
      <c r="CU4" s="4" t="str">
        <f>IF(IFERROR(SEARCH($Z$1,DN4),0)&gt;0,$Z$1,"")</f>
        <v>-</v>
      </c>
      <c r="CV4" s="4" t="str">
        <f>IF(IFERROR(SEARCH($AA$1,DN4),0)&gt;0,$AA$1,"")</f>
        <v>/</v>
      </c>
      <c r="CW4" s="4" t="str">
        <f>IF(IFERROR(SEARCH($AB$1,DN4),0)&gt;0,$AB$1,"")</f>
        <v/>
      </c>
      <c r="CX4" s="4" t="str">
        <f>IF(IFERROR(SEARCH($AC$1,DN4),0)&gt;0,$AC$1,"")</f>
        <v/>
      </c>
      <c r="CY4" s="4" t="str">
        <f>IF(IFERROR(SEARCH($AD$1,DN4),0)&gt;0,$AD$1,"")</f>
        <v/>
      </c>
      <c r="CZ4" s="4" t="str">
        <f>IF(IFERROR(SEARCH($AE$1,DN4),0)&gt;0,$AE$1,"")</f>
        <v/>
      </c>
      <c r="DA4" s="4">
        <f t="shared" ref="DA4:DB7" si="42">LEN(DM4)</f>
        <v>9</v>
      </c>
      <c r="DB4" s="4">
        <f t="shared" si="42"/>
        <v>30</v>
      </c>
      <c r="DC4" s="4">
        <f>DB4-DA4</f>
        <v>21</v>
      </c>
      <c r="DD4" s="4" t="str">
        <f>RIGHT(DN4,4)</f>
        <v>/DUS</v>
      </c>
      <c r="DE4" s="4" t="str">
        <f>RIGHT(DN4,5)</f>
        <v>L/DUS</v>
      </c>
      <c r="DF4" s="4" t="str" cm="1">
        <f t="array" ref="DF4">LEFT(DM4,SUM(LEN(DM4)-LEN(SUBSTITUTE(DM4,{"0";"1";"2";"3";"4";"5";"6";"7";"8";"9"},""))))</f>
        <v>24</v>
      </c>
      <c r="DG4" s="4">
        <f>LEN(DT4)</f>
        <v>13</v>
      </c>
      <c r="DH4" s="4" t="b">
        <f>LEFT(DM4,2)=DF4</f>
        <v>1</v>
      </c>
      <c r="DI4" s="4" t="str">
        <f>RIGHT(DD4,3)</f>
        <v>DUS</v>
      </c>
      <c r="DJ4" s="4" t="b">
        <f>IF((DL4=AQ5)=TRUE,TRUE,IF((AQ4=DL4)=TRUE,TRUE,FALSE))</f>
        <v>1</v>
      </c>
      <c r="DK4" s="4" t="b">
        <f>LEFT(DN4,2)=LEFT(DO4,2)</f>
        <v>0</v>
      </c>
      <c r="DL4" s="5" t="str">
        <f>LEFT(DN4,(DC4-1))</f>
        <v>ABC 200ML CHOCO MALT</v>
      </c>
      <c r="DM4" s="4" t="str">
        <f>IFERROR(RIGHT(DN4,LEN(DN4)-FIND("-",DN4)),1)</f>
        <v>24BTL/DUS</v>
      </c>
      <c r="DN4" t="s">
        <v>2</v>
      </c>
      <c r="DO4" s="1"/>
      <c r="DP4" s="4" t="b">
        <f ca="1">IF(IF(IF(DL4=AQ5,10,0)+IF(NOT(DI4=$AU$1)=TRUE,10,0)=
20,"XXXX",IF(IF((DX4+1)=2,0,1)+IF(DI4=$AU$1,1,0)=2,TRUE,""))
="",IF(IF(DL4=AQ4,10,0)+IF(NOT(DI4=$AU$1)=TRUE,10,0)=
20,"XXXX",IF(IF((DX4+1)=2,0,1)+IF(DI4=$AU$1,1,0)=2,TRUE,
"")),IF(IF(DL4=AQ5,10,0)+IF(NOT(DI4=$AU$1)=TRUE,10,0)=
20,"XXXX",IF(IF((DX4+1)=2,0,1)+IF(DI4=$AU$1,1,0)=2,TRUE,"")))</f>
        <v>1</v>
      </c>
      <c r="DQ4">
        <v>62000</v>
      </c>
      <c r="DR4">
        <v>62000</v>
      </c>
      <c r="DS4">
        <v>59536</v>
      </c>
      <c r="DT4" t="str">
        <f>IF(DO4&gt;0,DO4,"800000000000"&amp;ROW(DS4))</f>
        <v>8000000000004</v>
      </c>
      <c r="DU4" t="str">
        <f>DL4</f>
        <v>ABC 200ML CHOCO MALT</v>
      </c>
      <c r="DV4" t="s">
        <v>4301</v>
      </c>
      <c r="DW4" t="s">
        <v>4301</v>
      </c>
      <c r="DX4" s="4" t="str" cm="1">
        <f t="array" aca="1" ref="DX4" ca="1">LEFT(DM4,MATCH(FALSE,ISNUMBER(MID(DM4,ROW(INDIRECT("1:"&amp;LEN(DM4)+1)), 1) *1),0) -1)</f>
        <v>24</v>
      </c>
      <c r="DY4" s="1"/>
      <c r="EA4" s="21"/>
      <c r="EC4" s="5"/>
      <c r="EL4" s="5"/>
      <c r="EM4" s="22"/>
      <c r="EN4">
        <v>0</v>
      </c>
      <c r="EO4" s="1" t="s">
        <v>5103</v>
      </c>
    </row>
    <row r="5" spans="1:145">
      <c r="A5" s="4" t="str">
        <f t="shared" si="0"/>
        <v/>
      </c>
      <c r="B5" s="4" t="str">
        <f t="shared" si="1"/>
        <v/>
      </c>
      <c r="C5" s="4" t="str">
        <f t="shared" si="2"/>
        <v/>
      </c>
      <c r="D5" s="4" t="str">
        <f t="shared" si="3"/>
        <v>BTL</v>
      </c>
      <c r="E5" s="4" t="str">
        <f t="shared" si="4"/>
        <v/>
      </c>
      <c r="F5" s="4" t="str">
        <f t="shared" si="5"/>
        <v/>
      </c>
      <c r="G5" s="4" t="str">
        <f t="shared" si="6"/>
        <v/>
      </c>
      <c r="H5" s="4" t="str">
        <f t="shared" si="7"/>
        <v/>
      </c>
      <c r="I5" s="4" t="str">
        <f t="shared" si="8"/>
        <v/>
      </c>
      <c r="J5" s="4" t="str">
        <f t="shared" si="9"/>
        <v/>
      </c>
      <c r="K5" s="4" t="str">
        <f t="shared" si="10"/>
        <v/>
      </c>
      <c r="L5" s="4" t="str">
        <f t="shared" si="11"/>
        <v/>
      </c>
      <c r="M5" s="4" t="str">
        <f t="shared" si="12"/>
        <v/>
      </c>
      <c r="N5" s="4" t="str">
        <f t="shared" si="13"/>
        <v/>
      </c>
      <c r="O5" s="4" t="str">
        <f t="shared" si="14"/>
        <v/>
      </c>
      <c r="P5" s="4" t="str">
        <f t="shared" si="15"/>
        <v/>
      </c>
      <c r="Q5" s="4" t="str">
        <f t="shared" si="16"/>
        <v/>
      </c>
      <c r="R5" s="4" t="str">
        <f t="shared" si="17"/>
        <v/>
      </c>
      <c r="S5" s="4" t="str">
        <f t="shared" si="18"/>
        <v/>
      </c>
      <c r="T5" s="4" t="str">
        <f t="shared" si="19"/>
        <v/>
      </c>
      <c r="U5" s="4" t="str">
        <f t="shared" si="20"/>
        <v/>
      </c>
      <c r="V5" s="4" t="str">
        <f t="shared" si="21"/>
        <v/>
      </c>
      <c r="W5" s="4" t="str">
        <f t="shared" si="22"/>
        <v/>
      </c>
      <c r="X5" s="4" t="str">
        <f t="shared" si="23"/>
        <v/>
      </c>
      <c r="Y5" s="4">
        <f t="shared" si="24"/>
        <v>3</v>
      </c>
      <c r="Z5" s="4" t="str">
        <f t="shared" si="25"/>
        <v>-</v>
      </c>
      <c r="AA5" s="4" t="str">
        <f t="shared" si="26"/>
        <v/>
      </c>
      <c r="AB5" s="4" t="str">
        <f t="shared" si="27"/>
        <v/>
      </c>
      <c r="AC5" s="4" t="str">
        <f t="shared" si="28"/>
        <v/>
      </c>
      <c r="AD5" s="4" t="str">
        <f t="shared" si="29"/>
        <v/>
      </c>
      <c r="AE5" s="4" t="str">
        <f t="shared" si="30"/>
        <v/>
      </c>
      <c r="AF5" s="4">
        <f t="shared" si="31"/>
        <v>4</v>
      </c>
      <c r="AG5" s="4">
        <f t="shared" si="32"/>
        <v>35</v>
      </c>
      <c r="AH5" s="4">
        <f t="shared" si="33"/>
        <v>31</v>
      </c>
      <c r="AI5" s="4" t="str">
        <f t="shared" si="34"/>
        <v>1BTL</v>
      </c>
      <c r="AJ5" s="4" t="str">
        <f t="shared" si="35"/>
        <v>-1BTL</v>
      </c>
      <c r="AK5" s="4" t="str" cm="1">
        <f t="array" ref="AK5">LEFT(AR5,SUM(LEN(AR5)-LEN(SUBSTITUTE(AR5,{"0";"1";"2";"3";"4";"5";"6";"7";"8";"9"},""))))</f>
        <v>1</v>
      </c>
      <c r="AL5" s="4">
        <f t="shared" ref="AL5:AL48" si="43">LEN(AY5)</f>
        <v>13</v>
      </c>
      <c r="AM5" s="4" t="b">
        <f t="shared" si="36"/>
        <v>1</v>
      </c>
      <c r="AN5" s="4" t="str">
        <f t="shared" si="37"/>
        <v>BTL</v>
      </c>
      <c r="AO5" s="4" t="b">
        <f>IF((AQ5=DL5)=TRUE,TRUE,IF((DL4=AQ5)=TRUE,TRUE,FALSE))</f>
        <v>1</v>
      </c>
      <c r="AP5" s="4" t="b">
        <f t="shared" si="38"/>
        <v>0</v>
      </c>
      <c r="AQ5" s="5" t="str">
        <f t="shared" si="39"/>
        <v>ABC 200ML KOPI SUSU CHOCO MALT</v>
      </c>
      <c r="AR5" s="4" t="str">
        <f t="shared" si="40"/>
        <v>1BTL</v>
      </c>
      <c r="AS5" t="s">
        <v>5086</v>
      </c>
      <c r="AT5" s="1" t="s">
        <v>4</v>
      </c>
      <c r="AU5" s="4" t="str">
        <f t="shared" ref="AU5:AU68" si="44">IF(IF(IF(AQ5=DL5,10,0)+IF(NOT(AN5=$AU$1)=TRUE,10,0)=
20,"XXXX",IF(IF((BC5+1)=2,0,1)+IF(AN5=$AU$1,1,0)=2,TRUE,""))
="",IF(IF(AQ5=AQ4,10,0)+IF(NOT(AN5=$AU$1)=TRUE,10,0)=
20,"XXXX",IF(IF((BC5+1)=2,0,1)+IF(AN5=$AU$1,1,0)=2,TRUE,
"")),IF(IF(AQ5=DL5,10,0)+IF(NOT(AN5=$AU$1)=TRUE,10,0)=
20,"XXXX",IF(IF((BC5+1)=2,0,1)+IF(AN5=$AU$1,1,0)=2,TRUE,"")))</f>
        <v>XXXX</v>
      </c>
      <c r="AV5">
        <v>2500</v>
      </c>
      <c r="AW5">
        <v>3000</v>
      </c>
      <c r="AX5">
        <v>2179</v>
      </c>
      <c r="AY5" t="str">
        <f t="shared" si="41"/>
        <v>8991002122017</v>
      </c>
      <c r="AZ5" t="str">
        <f t="shared" ref="AZ5:AZ48" si="45">AQ5</f>
        <v>ABC 200ML KOPI SUSU CHOCO MALT</v>
      </c>
      <c r="BA5" t="s">
        <v>4301</v>
      </c>
      <c r="BB5" t="s">
        <v>4301</v>
      </c>
      <c r="BC5" s="9" t="str" cm="1">
        <f t="array" aca="1" ref="BC5" ca="1">LEFT(AR5,MATCH(FALSE,ISNUMBER(MID(AR5,ROW(INDIRECT("1:"&amp;LEN(AR5)+1)), 1) *1),0) -1)</f>
        <v>1</v>
      </c>
      <c r="BD5" s="14" t="str">
        <f>AN5</f>
        <v>BTL</v>
      </c>
      <c r="BF5" s="16">
        <f>AX5</f>
        <v>2179</v>
      </c>
      <c r="BG5" s="15" t="str">
        <f>AN5</f>
        <v>BTL</v>
      </c>
      <c r="BH5" s="17">
        <f>AV5</f>
        <v>2500</v>
      </c>
      <c r="BI5" s="15" t="str">
        <f ca="1">BC5</f>
        <v>1</v>
      </c>
      <c r="BJ5" s="15" t="str">
        <f>AN5</f>
        <v>BTL</v>
      </c>
      <c r="BK5" s="15">
        <f>AW5</f>
        <v>3000</v>
      </c>
      <c r="BL5" s="15" t="str">
        <f ca="1">BC5</f>
        <v>1</v>
      </c>
      <c r="BM5" s="15" t="str">
        <f>AN5</f>
        <v>BTL</v>
      </c>
      <c r="BN5" s="15">
        <f>AX5</f>
        <v>2179</v>
      </c>
      <c r="BO5" s="15" t="str">
        <f ca="1">BC5</f>
        <v>1</v>
      </c>
      <c r="BP5" s="15" t="str">
        <f>DI5</f>
        <v>DUS</v>
      </c>
      <c r="BQ5" s="17">
        <f>DQ5</f>
        <v>55000</v>
      </c>
      <c r="BR5" s="18" t="str">
        <f ca="1">DX5</f>
        <v>24</v>
      </c>
      <c r="BS5">
        <v>0</v>
      </c>
      <c r="BT5" s="1" t="s">
        <v>5103</v>
      </c>
      <c r="BV5" s="4" t="str">
        <f>IF(IFERROR(SEARCH($A$1,DN5),0)&gt;0,$A$1,"")</f>
        <v/>
      </c>
      <c r="BW5" s="4" t="str">
        <f>IF(IFERROR(SEARCH($B$1,DN5),0)&gt;0,$B$1,"")</f>
        <v/>
      </c>
      <c r="BX5" s="4" t="str">
        <f>IF(IFERROR(SEARCH($C$1,DN5),0)&gt;0,$C$1,"")</f>
        <v/>
      </c>
      <c r="BY5" s="4" t="str">
        <f>IF(IFERROR(SEARCH($D$1,DN5),0)&gt;0,$D$1,"")</f>
        <v>BTL</v>
      </c>
      <c r="BZ5" s="4" t="str">
        <f>IF(IFERROR(SEARCH($E$1,DN5),0)&gt;0,$E$1,"")</f>
        <v/>
      </c>
      <c r="CA5" s="4" t="str">
        <f>IF(IFERROR(SEARCH($F$1,DN5),0)&gt;0,$F$1,"")</f>
        <v/>
      </c>
      <c r="CB5" s="4" t="str">
        <f>IF(IFERROR(SEARCH($G$1,DN5),0)&gt;0,$G$1,"")</f>
        <v/>
      </c>
      <c r="CC5" s="4" t="str">
        <f>IF(IFERROR(SEARCH($H$1,DN5),0)&gt;0,$H$1,"")</f>
        <v/>
      </c>
      <c r="CD5" s="4" t="str">
        <f>IF(IFERROR(SEARCH($I$1,DN5),0)&gt;0,$I$1,"")</f>
        <v/>
      </c>
      <c r="CE5" s="4" t="str">
        <f>IF(IFERROR(SEARCH($J$1,DN5),0)&gt;0,$J$1,"")</f>
        <v/>
      </c>
      <c r="CF5" s="4" t="str">
        <f>IF(IFERROR(SEARCH($K$1,DN5),0)&gt;0,$K$1,"")</f>
        <v/>
      </c>
      <c r="CG5" s="4" t="str">
        <f>IF(IFERROR(SEARCH($L$1,DN5),0)&gt;0,$L$1,"")</f>
        <v/>
      </c>
      <c r="CH5" s="4" t="str">
        <f>IF(IFERROR(SEARCH($M$1,DN5),0)&gt;0,$M$1,"")</f>
        <v/>
      </c>
      <c r="CI5" s="4" t="str">
        <f>IF(IFERROR(SEARCH($N$1,DN5),0)&gt;0,$N$1,"")</f>
        <v/>
      </c>
      <c r="CJ5" s="4" t="str">
        <f>IF(IFERROR(SEARCH($O$1,DN5),0)&gt;0,$O$1,"")</f>
        <v>DUS</v>
      </c>
      <c r="CK5" s="4" t="str">
        <f>IF(IFERROR(SEARCH($P$1,DN5),0)&gt;0,$P$1,"")</f>
        <v/>
      </c>
      <c r="CL5" s="4" t="str">
        <f>IF(IFERROR(SEARCH($Q$1,DN5),0)&gt;0,$Q$1,"")</f>
        <v/>
      </c>
      <c r="CM5" s="4" t="str">
        <f>IF(IFERROR(SEARCH($R$1,DN5),0)&gt;0,$R$1,"")</f>
        <v/>
      </c>
      <c r="CN5" s="4" t="str">
        <f>IF(IFERROR(SEARCH($S$1,DN5),0)&gt;0,$S$1,"")</f>
        <v/>
      </c>
      <c r="CO5" s="4" t="str">
        <f>IF(IFERROR(SEARCH($T$1,DN5),0)&gt;0,$T$1,"")</f>
        <v/>
      </c>
      <c r="CP5" s="4" t="str">
        <f>IF(IFERROR(SEARCH($U$1,DN5),0)&gt;0,$U$1,"")</f>
        <v/>
      </c>
      <c r="CQ5" s="4" t="str">
        <f>IF(IFERROR(SEARCH($V$1,DN5),0)&gt;0,$V$1,"")</f>
        <v/>
      </c>
      <c r="CR5" s="4" t="str">
        <f>IF(IFERROR(SEARCH($W$1,DN5),0)&gt;0,$W$1,"")</f>
        <v/>
      </c>
      <c r="CS5" s="4" t="str">
        <f>IF(IFERROR(SEARCH($X$1,DN5),0)&gt;0,$X$1,"")</f>
        <v/>
      </c>
      <c r="CT5" s="4">
        <f>LEN(BW5)+LEN(BX5)+LEN(BY5)+LEN(BZ5)+LEN(CA5)+LEN(CO5)+LEN(CB5)+LEN(CC5)+LEN(CD5)+LEN(CE5)+LEN(CF5)+LEN(CG5)+LEN(CH5)+LEN(CI5)+LEN(CP5)+LEN(CJ5)+LEN(CK5)+LEN(CQ5)+LEN(BV5)+LEN(CL5)+LEN(CS5)+LEN(CM5)+LEN(CR5)+LEN(CN5)</f>
        <v>6</v>
      </c>
      <c r="CU5" s="4" t="str">
        <f>IF(IFERROR(SEARCH($Z$1,DN5),0)&gt;0,$Z$1,"")</f>
        <v>-</v>
      </c>
      <c r="CV5" s="4" t="str">
        <f>IF(IFERROR(SEARCH($AA$1,DN5),0)&gt;0,$AA$1,"")</f>
        <v>/</v>
      </c>
      <c r="CW5" s="4" t="str">
        <f>IF(IFERROR(SEARCH($AB$1,DN5),0)&gt;0,$AB$1,"")</f>
        <v/>
      </c>
      <c r="CX5" s="4" t="str">
        <f>IF(IFERROR(SEARCH($AC$1,DN5),0)&gt;0,$AC$1,"")</f>
        <v/>
      </c>
      <c r="CY5" s="4" t="str">
        <f>IF(IFERROR(SEARCH($AD$1,DN5),0)&gt;0,$AD$1,"")</f>
        <v/>
      </c>
      <c r="CZ5" s="4" t="str">
        <f>IF(IFERROR(SEARCH($AE$1,DN5),0)&gt;0,$AE$1,"")</f>
        <v/>
      </c>
      <c r="DA5" s="4">
        <f t="shared" si="42"/>
        <v>9</v>
      </c>
      <c r="DB5" s="4">
        <f t="shared" si="42"/>
        <v>40</v>
      </c>
      <c r="DC5" s="4">
        <f>DB5-DA5</f>
        <v>31</v>
      </c>
      <c r="DD5" s="4" t="str">
        <f>RIGHT(DN5,4)</f>
        <v>/DUS</v>
      </c>
      <c r="DE5" s="4" t="str">
        <f>RIGHT(DN5,5)</f>
        <v>L/DUS</v>
      </c>
      <c r="DF5" s="4" t="str" cm="1">
        <f t="array" ref="DF5">LEFT(DM5,SUM(LEN(DM5)-LEN(SUBSTITUTE(DM5,{"0";"1";"2";"3";"4";"5";"6";"7";"8";"9"},""))))</f>
        <v>24</v>
      </c>
      <c r="DG5" s="4">
        <f>LEN(DT5)</f>
        <v>13</v>
      </c>
      <c r="DH5" s="4" t="b">
        <f>LEFT(DM5,2)=DF5</f>
        <v>1</v>
      </c>
      <c r="DI5" s="4" t="str">
        <f>RIGHT(DD5,3)</f>
        <v>DUS</v>
      </c>
      <c r="DJ5" s="4" t="b">
        <f>IF((DL5=DL6)=TRUE,TRUE,IF((AQ5=DL5)=TRUE,TRUE,FALSE))</f>
        <v>1</v>
      </c>
      <c r="DK5" s="4" t="b">
        <f>LEFT(DN5,2)=LEFT(DO5,2)</f>
        <v>0</v>
      </c>
      <c r="DL5" s="5" t="str">
        <f>LEFT(DN5,(DC5-1))</f>
        <v>ABC 200ML KOPI SUSU CHOCO MALT</v>
      </c>
      <c r="DM5" s="4" t="str">
        <f>IFERROR(RIGHT(DN5,LEN(DN5)-FIND("-",DN5)),1)</f>
        <v>24BTL/DUS</v>
      </c>
      <c r="DN5" t="s">
        <v>3</v>
      </c>
      <c r="DO5" s="1"/>
      <c r="DP5" s="4" t="b">
        <f t="shared" ref="DP5:DP45" ca="1" si="46">IF(IF(IF(DL5=AQ6,10,0)+IF(NOT(DI5=$AU$1)=TRUE,10,0)=
20,"XXXX",IF(IF((DX5+1)=2,0,1)+IF(DI5=$AU$1,1,0)=2,TRUE,""))
="",IF(IF(DL5=AQ5,10,0)+IF(NOT(DI5=$AU$1)=TRUE,10,0)=
20,"XXXX",IF(IF((DX5+1)=2,0,1)+IF(DI5=$AU$1,1,0)=2,TRUE,
"")),IF(IF(DL5=AQ6,10,0)+IF(NOT(DI5=$AU$1)=TRUE,10,0)=
20,"XXXX",IF(IF((DX5+1)=2,0,1)+IF(DI5=$AU$1,1,0)=2,TRUE,"")))</f>
        <v>1</v>
      </c>
      <c r="DQ5">
        <v>55000</v>
      </c>
      <c r="DR5">
        <v>55000</v>
      </c>
      <c r="DS5">
        <v>52315</v>
      </c>
      <c r="DT5" t="str">
        <f>IF(DO5&gt;0,DO5,"800000000000"&amp;ROW(DS5))</f>
        <v>8000000000005</v>
      </c>
      <c r="DU5" t="str">
        <f>DL5</f>
        <v>ABC 200ML KOPI SUSU CHOCO MALT</v>
      </c>
      <c r="DV5" t="s">
        <v>4301</v>
      </c>
      <c r="DW5" t="s">
        <v>4301</v>
      </c>
      <c r="DX5" s="4" t="str" cm="1">
        <f t="array" aca="1" ref="DX5" ca="1">LEFT(DM5,MATCH(FALSE,ISNUMBER(MID(DM5,ROW(INDIRECT("1:"&amp;LEN(DM5)+1)), 1) *1),0) -1)</f>
        <v>24</v>
      </c>
      <c r="DY5" s="1"/>
      <c r="EA5" s="21"/>
      <c r="EC5" s="5"/>
      <c r="EL5" s="5"/>
      <c r="EM5" s="22"/>
      <c r="EN5">
        <v>0</v>
      </c>
      <c r="EO5" s="1" t="s">
        <v>5103</v>
      </c>
    </row>
    <row r="6" spans="1:145">
      <c r="A6" s="4" t="str">
        <f t="shared" si="0"/>
        <v/>
      </c>
      <c r="B6" s="4" t="str">
        <f t="shared" si="1"/>
        <v/>
      </c>
      <c r="C6" s="4" t="str">
        <f t="shared" si="2"/>
        <v/>
      </c>
      <c r="D6" s="4" t="str">
        <f t="shared" si="3"/>
        <v/>
      </c>
      <c r="E6" s="4" t="str">
        <f t="shared" si="4"/>
        <v/>
      </c>
      <c r="F6" s="4" t="str">
        <f t="shared" si="5"/>
        <v/>
      </c>
      <c r="G6" s="4" t="str">
        <f t="shared" si="6"/>
        <v>KTK</v>
      </c>
      <c r="H6" s="4" t="str">
        <f t="shared" si="7"/>
        <v/>
      </c>
      <c r="I6" s="4" t="str">
        <f t="shared" si="8"/>
        <v/>
      </c>
      <c r="J6" s="4" t="str">
        <f t="shared" si="9"/>
        <v/>
      </c>
      <c r="K6" s="4" t="str">
        <f t="shared" si="10"/>
        <v/>
      </c>
      <c r="L6" s="4" t="str">
        <f t="shared" si="11"/>
        <v/>
      </c>
      <c r="M6" s="4" t="str">
        <f t="shared" si="12"/>
        <v/>
      </c>
      <c r="N6" s="4" t="str">
        <f t="shared" si="13"/>
        <v/>
      </c>
      <c r="O6" s="4" t="str">
        <f t="shared" si="14"/>
        <v/>
      </c>
      <c r="P6" s="4" t="str">
        <f t="shared" si="15"/>
        <v/>
      </c>
      <c r="Q6" s="4" t="str">
        <f t="shared" si="16"/>
        <v/>
      </c>
      <c r="R6" s="4" t="str">
        <f t="shared" si="17"/>
        <v/>
      </c>
      <c r="S6" s="4" t="str">
        <f t="shared" si="18"/>
        <v/>
      </c>
      <c r="T6" s="4" t="str">
        <f t="shared" si="19"/>
        <v/>
      </c>
      <c r="U6" s="4" t="str">
        <f t="shared" si="20"/>
        <v/>
      </c>
      <c r="V6" s="4" t="str">
        <f t="shared" si="21"/>
        <v/>
      </c>
      <c r="W6" s="4" t="str">
        <f t="shared" si="22"/>
        <v/>
      </c>
      <c r="X6" s="4" t="str">
        <f t="shared" si="23"/>
        <v/>
      </c>
      <c r="Y6" s="4">
        <f t="shared" si="24"/>
        <v>3</v>
      </c>
      <c r="Z6" s="4" t="str">
        <f t="shared" si="25"/>
        <v>-</v>
      </c>
      <c r="AA6" s="4" t="str">
        <f t="shared" si="26"/>
        <v/>
      </c>
      <c r="AB6" s="4" t="str">
        <f t="shared" si="27"/>
        <v/>
      </c>
      <c r="AC6" s="4" t="str">
        <f t="shared" si="28"/>
        <v/>
      </c>
      <c r="AD6" s="4" t="str">
        <f t="shared" si="29"/>
        <v/>
      </c>
      <c r="AE6" s="4" t="str">
        <f t="shared" si="30"/>
        <v/>
      </c>
      <c r="AF6" s="4">
        <f t="shared" si="31"/>
        <v>4</v>
      </c>
      <c r="AG6" s="4">
        <f t="shared" si="32"/>
        <v>18</v>
      </c>
      <c r="AH6" s="4">
        <f t="shared" si="33"/>
        <v>14</v>
      </c>
      <c r="AI6" s="4" t="str">
        <f t="shared" si="34"/>
        <v>1KTK</v>
      </c>
      <c r="AJ6" s="4" t="str">
        <f t="shared" si="35"/>
        <v>-1KTK</v>
      </c>
      <c r="AK6" s="4" t="str" cm="1">
        <f t="array" ref="AK6">LEFT(AR6,SUM(LEN(AR6)-LEN(SUBSTITUTE(AR6,{"0";"1";"2";"3";"4";"5";"6";"7";"8";"9"},""))))</f>
        <v>1</v>
      </c>
      <c r="AL6" s="4">
        <f t="shared" si="43"/>
        <v>12</v>
      </c>
      <c r="AM6" s="4" t="b">
        <f t="shared" si="36"/>
        <v>1</v>
      </c>
      <c r="AN6" s="4" t="str">
        <f t="shared" si="37"/>
        <v>KTK</v>
      </c>
      <c r="AO6" s="4" t="b">
        <f>IF((AQ6=DL7)=TRUE,TRUE,IF((DL6=AQ6)=TRUE,TRUE,FALSE))</f>
        <v>1</v>
      </c>
      <c r="AP6" s="4" t="b">
        <f t="shared" si="38"/>
        <v>0</v>
      </c>
      <c r="AQ6" s="5" t="str">
        <f t="shared" si="39"/>
        <v>ABC ASAM JAWA</v>
      </c>
      <c r="AR6" s="4" t="str">
        <f t="shared" si="40"/>
        <v>1KTK</v>
      </c>
      <c r="AS6" t="s">
        <v>4383</v>
      </c>
      <c r="AT6" s="1" t="s">
        <v>5</v>
      </c>
      <c r="AU6" s="4" t="str">
        <f t="shared" si="44"/>
        <v>XXXX</v>
      </c>
      <c r="AV6">
        <v>4700</v>
      </c>
      <c r="AW6">
        <v>5000</v>
      </c>
      <c r="AX6">
        <v>4250</v>
      </c>
      <c r="AY6" t="str">
        <f t="shared" si="41"/>
        <v>711844162426</v>
      </c>
      <c r="AZ6" t="str">
        <f t="shared" si="45"/>
        <v>ABC ASAM JAWA</v>
      </c>
      <c r="BA6" t="s">
        <v>4301</v>
      </c>
      <c r="BB6" t="s">
        <v>4301</v>
      </c>
      <c r="BC6" s="9" t="str" cm="1">
        <f t="array" aca="1" ref="BC6" ca="1">LEFT(AR6,MATCH(FALSE,ISNUMBER(MID(AR6,ROW(INDIRECT("1:"&amp;LEN(AR6)+1)), 1) *1),0) -1)</f>
        <v>1</v>
      </c>
      <c r="BD6" s="10" t="str">
        <f>AN6</f>
        <v>KTK</v>
      </c>
      <c r="BE6" s="7"/>
      <c r="BF6" s="11">
        <f>AX6</f>
        <v>4250</v>
      </c>
      <c r="BG6" s="7" t="str">
        <f>AN6</f>
        <v>KTK</v>
      </c>
      <c r="BH6" s="12">
        <f>AV6</f>
        <v>4700</v>
      </c>
      <c r="BI6" s="7" t="str">
        <f ca="1">BC6</f>
        <v>1</v>
      </c>
      <c r="BJ6" s="7" t="str">
        <f>AN6</f>
        <v>KTK</v>
      </c>
      <c r="BK6" s="7">
        <f>AW6</f>
        <v>5000</v>
      </c>
      <c r="BL6" s="7" t="str">
        <f ca="1">BC6</f>
        <v>1</v>
      </c>
      <c r="BM6" s="7" t="str">
        <f>AN6</f>
        <v>KTK</v>
      </c>
      <c r="BN6" s="7">
        <f>AX6</f>
        <v>4250</v>
      </c>
      <c r="BO6" s="7" t="str">
        <f ca="1">BC6</f>
        <v>1</v>
      </c>
      <c r="BP6" s="7" t="str">
        <f>DI6</f>
        <v>DUS</v>
      </c>
      <c r="BQ6" s="12">
        <f>DQ6</f>
        <v>105000</v>
      </c>
      <c r="BR6" s="13" t="str">
        <f ca="1">DX6</f>
        <v>24</v>
      </c>
      <c r="BS6">
        <v>0</v>
      </c>
      <c r="BT6" s="1" t="s">
        <v>5103</v>
      </c>
      <c r="BV6" s="4" t="str">
        <f>IF(IFERROR(SEARCH($A$1,DN6),0)&gt;0,$A$1,"")</f>
        <v/>
      </c>
      <c r="BW6" s="4" t="str">
        <f>IF(IFERROR(SEARCH($B$1,DN6),0)&gt;0,$B$1,"")</f>
        <v>PCS</v>
      </c>
      <c r="BX6" s="4" t="str">
        <f>IF(IFERROR(SEARCH($C$1,DN6),0)&gt;0,$C$1,"")</f>
        <v/>
      </c>
      <c r="BY6" s="4" t="str">
        <f>IF(IFERROR(SEARCH($D$1,DN6),0)&gt;0,$D$1,"")</f>
        <v/>
      </c>
      <c r="BZ6" s="4" t="str">
        <f>IF(IFERROR(SEARCH($E$1,DN6),0)&gt;0,$E$1,"")</f>
        <v/>
      </c>
      <c r="CA6" s="4" t="str">
        <f>IF(IFERROR(SEARCH($F$1,DN6),0)&gt;0,$F$1,"")</f>
        <v/>
      </c>
      <c r="CB6" s="4" t="str">
        <f>IF(IFERROR(SEARCH($G$1,DN6),0)&gt;0,$G$1,"")</f>
        <v/>
      </c>
      <c r="CC6" s="4" t="str">
        <f>IF(IFERROR(SEARCH($H$1,DN6),0)&gt;0,$H$1,"")</f>
        <v/>
      </c>
      <c r="CD6" s="4" t="str">
        <f>IF(IFERROR(SEARCH($I$1,DN6),0)&gt;0,$I$1,"")</f>
        <v/>
      </c>
      <c r="CE6" s="4" t="str">
        <f>IF(IFERROR(SEARCH($J$1,DN6),0)&gt;0,$J$1,"")</f>
        <v/>
      </c>
      <c r="CF6" s="4" t="str">
        <f>IF(IFERROR(SEARCH($K$1,DN6),0)&gt;0,$K$1,"")</f>
        <v/>
      </c>
      <c r="CG6" s="4" t="str">
        <f>IF(IFERROR(SEARCH($L$1,DN6),0)&gt;0,$L$1,"")</f>
        <v/>
      </c>
      <c r="CH6" s="4" t="str">
        <f>IF(IFERROR(SEARCH($M$1,DN6),0)&gt;0,$M$1,"")</f>
        <v/>
      </c>
      <c r="CI6" s="4" t="str">
        <f>IF(IFERROR(SEARCH($N$1,DN6),0)&gt;0,$N$1,"")</f>
        <v/>
      </c>
      <c r="CJ6" s="4" t="str">
        <f>IF(IFERROR(SEARCH($O$1,DN6),0)&gt;0,$O$1,"")</f>
        <v>DUS</v>
      </c>
      <c r="CK6" s="4" t="str">
        <f>IF(IFERROR(SEARCH($P$1,DN6),0)&gt;0,$P$1,"")</f>
        <v/>
      </c>
      <c r="CL6" s="4" t="str">
        <f>IF(IFERROR(SEARCH($Q$1,DN6),0)&gt;0,$Q$1,"")</f>
        <v/>
      </c>
      <c r="CM6" s="4" t="str">
        <f>IF(IFERROR(SEARCH($R$1,DN6),0)&gt;0,$R$1,"")</f>
        <v/>
      </c>
      <c r="CN6" s="4" t="str">
        <f>IF(IFERROR(SEARCH($S$1,DN6),0)&gt;0,$S$1,"")</f>
        <v/>
      </c>
      <c r="CO6" s="4" t="str">
        <f>IF(IFERROR(SEARCH($T$1,DN6),0)&gt;0,$T$1,"")</f>
        <v/>
      </c>
      <c r="CP6" s="4" t="str">
        <f>IF(IFERROR(SEARCH($U$1,DN6),0)&gt;0,$U$1,"")</f>
        <v/>
      </c>
      <c r="CQ6" s="4" t="str">
        <f>IF(IFERROR(SEARCH($V$1,DN6),0)&gt;0,$V$1,"")</f>
        <v/>
      </c>
      <c r="CR6" s="4" t="str">
        <f>IF(IFERROR(SEARCH($W$1,DN6),0)&gt;0,$W$1,"")</f>
        <v/>
      </c>
      <c r="CS6" s="4" t="str">
        <f>IF(IFERROR(SEARCH($X$1,DN6),0)&gt;0,$X$1,"")</f>
        <v/>
      </c>
      <c r="CT6" s="4">
        <f>LEN(BW6)+LEN(BX6)+LEN(BY6)+LEN(BZ6)+LEN(CA6)+LEN(CO6)+LEN(CB6)+LEN(CC6)+LEN(CD6)+LEN(CE6)+LEN(CF6)+LEN(CG6)+LEN(CH6)+LEN(CI6)+LEN(CP6)+LEN(CJ6)+LEN(CK6)+LEN(CQ6)+LEN(BV6)+LEN(CL6)+LEN(CS6)+LEN(CM6)+LEN(CR6)+LEN(CN6)</f>
        <v>6</v>
      </c>
      <c r="CU6" s="4" t="str">
        <f>IF(IFERROR(SEARCH($Z$1,DN6),0)&gt;0,$Z$1,"")</f>
        <v>-</v>
      </c>
      <c r="CV6" s="4" t="str">
        <f>IF(IFERROR(SEARCH($AA$1,DN6),0)&gt;0,$AA$1,"")</f>
        <v>/</v>
      </c>
      <c r="CW6" s="4" t="str">
        <f>IF(IFERROR(SEARCH($AB$1,DN6),0)&gt;0,$AB$1,"")</f>
        <v/>
      </c>
      <c r="CX6" s="4" t="str">
        <f>IF(IFERROR(SEARCH($AC$1,DN6),0)&gt;0,$AC$1,"")</f>
        <v/>
      </c>
      <c r="CY6" s="4" t="str">
        <f>IF(IFERROR(SEARCH($AD$1,DN6),0)&gt;0,$AD$1,"")</f>
        <v/>
      </c>
      <c r="CZ6" s="4" t="str">
        <f>IF(IFERROR(SEARCH($AE$1,DN6),0)&gt;0,$AE$1,"")</f>
        <v/>
      </c>
      <c r="DA6" s="4">
        <f t="shared" si="42"/>
        <v>9</v>
      </c>
      <c r="DB6" s="4">
        <f t="shared" si="42"/>
        <v>23</v>
      </c>
      <c r="DC6" s="4">
        <f>DB6-DA6</f>
        <v>14</v>
      </c>
      <c r="DD6" s="4" t="str">
        <f>RIGHT(DN6,4)</f>
        <v>/DUS</v>
      </c>
      <c r="DE6" s="4" t="str">
        <f>RIGHT(DN6,5)</f>
        <v>S/DUS</v>
      </c>
      <c r="DF6" s="4" t="str" cm="1">
        <f t="array" ref="DF6">LEFT(DM6,SUM(LEN(DM6)-LEN(SUBSTITUTE(DM6,{"0";"1";"2";"3";"4";"5";"6";"7";"8";"9"},""))))</f>
        <v>24</v>
      </c>
      <c r="DG6" s="4">
        <f>LEN(DT6)</f>
        <v>13</v>
      </c>
      <c r="DH6" s="4" t="b">
        <f>LEFT(DM6,2)=DF6</f>
        <v>1</v>
      </c>
      <c r="DI6" s="4" t="str">
        <f>RIGHT(DD6,3)</f>
        <v>DUS</v>
      </c>
      <c r="DJ6" s="4" t="b">
        <f>IF((DL6=AQ6)=TRUE,TRUE,IF((DL5=DL6)=TRUE,TRUE,FALSE))</f>
        <v>1</v>
      </c>
      <c r="DK6" s="4" t="b">
        <f>LEFT(DN6,2)=LEFT(DO6,2)</f>
        <v>0</v>
      </c>
      <c r="DL6" s="5" t="str">
        <f>LEFT(DN6,(DC6-1))</f>
        <v>ABC ASAM JAWA</v>
      </c>
      <c r="DM6" s="4" t="str">
        <f>IFERROR(RIGHT(DN6,LEN(DN6)-FIND("-",DN6)),1)</f>
        <v>24PCS/DUS</v>
      </c>
      <c r="DN6" t="s">
        <v>4408</v>
      </c>
      <c r="DO6" s="1"/>
      <c r="DP6" s="4" t="b">
        <f t="shared" ca="1" si="46"/>
        <v>1</v>
      </c>
      <c r="DQ6">
        <v>105000</v>
      </c>
      <c r="DR6">
        <v>105000</v>
      </c>
      <c r="DS6">
        <v>102000</v>
      </c>
      <c r="DT6" t="str">
        <f>IF(DO6&gt;0,DO6,"800000000000"&amp;ROW(DS6))</f>
        <v>8000000000006</v>
      </c>
      <c r="DU6" t="str">
        <f>DL6</f>
        <v>ABC ASAM JAWA</v>
      </c>
      <c r="DV6" t="s">
        <v>4301</v>
      </c>
      <c r="DW6" t="s">
        <v>4301</v>
      </c>
      <c r="DX6" s="4" t="str" cm="1">
        <f t="array" aca="1" ref="DX6" ca="1">LEFT(DM6,MATCH(FALSE,ISNUMBER(MID(DM6,ROW(INDIRECT("1:"&amp;LEN(DM6)+1)), 1) *1),0) -1)</f>
        <v>24</v>
      </c>
      <c r="DY6" s="1"/>
      <c r="EA6" s="21"/>
      <c r="EC6" s="5"/>
      <c r="EL6" s="5"/>
      <c r="EM6" s="22"/>
      <c r="EN6">
        <v>0</v>
      </c>
      <c r="EO6" s="1" t="s">
        <v>5103</v>
      </c>
    </row>
    <row r="7" spans="1:145">
      <c r="A7" s="4" t="str">
        <f t="shared" si="0"/>
        <v/>
      </c>
      <c r="B7" s="4" t="str">
        <f t="shared" si="1"/>
        <v/>
      </c>
      <c r="C7" s="4" t="str">
        <f t="shared" si="2"/>
        <v>BKS</v>
      </c>
      <c r="D7" s="4" t="str">
        <f t="shared" si="3"/>
        <v/>
      </c>
      <c r="E7" s="4" t="str">
        <f t="shared" si="4"/>
        <v/>
      </c>
      <c r="F7" s="4" t="str">
        <f t="shared" si="5"/>
        <v/>
      </c>
      <c r="G7" s="4" t="str">
        <f t="shared" si="6"/>
        <v/>
      </c>
      <c r="H7" s="4" t="str">
        <f t="shared" si="7"/>
        <v/>
      </c>
      <c r="I7" s="4" t="str">
        <f t="shared" si="8"/>
        <v/>
      </c>
      <c r="J7" s="4" t="str">
        <f t="shared" si="9"/>
        <v/>
      </c>
      <c r="K7" s="4" t="str">
        <f t="shared" si="10"/>
        <v/>
      </c>
      <c r="L7" s="4" t="str">
        <f t="shared" si="11"/>
        <v/>
      </c>
      <c r="M7" s="4" t="str">
        <f t="shared" si="12"/>
        <v/>
      </c>
      <c r="N7" s="4" t="str">
        <f t="shared" si="13"/>
        <v/>
      </c>
      <c r="O7" s="4" t="str">
        <f t="shared" si="14"/>
        <v/>
      </c>
      <c r="P7" s="4" t="str">
        <f t="shared" si="15"/>
        <v/>
      </c>
      <c r="Q7" s="4" t="str">
        <f t="shared" si="16"/>
        <v/>
      </c>
      <c r="R7" s="4" t="str">
        <f t="shared" si="17"/>
        <v/>
      </c>
      <c r="S7" s="4" t="str">
        <f t="shared" si="18"/>
        <v/>
      </c>
      <c r="T7" s="4" t="str">
        <f t="shared" si="19"/>
        <v/>
      </c>
      <c r="U7" s="4" t="str">
        <f t="shared" si="20"/>
        <v/>
      </c>
      <c r="V7" s="4" t="str">
        <f t="shared" si="21"/>
        <v/>
      </c>
      <c r="W7" s="4" t="str">
        <f t="shared" si="22"/>
        <v/>
      </c>
      <c r="X7" s="4" t="str">
        <f t="shared" si="23"/>
        <v/>
      </c>
      <c r="Y7" s="4">
        <f t="shared" si="24"/>
        <v>3</v>
      </c>
      <c r="Z7" s="4" t="str">
        <f t="shared" si="25"/>
        <v>-</v>
      </c>
      <c r="AA7" s="4" t="str">
        <f t="shared" si="26"/>
        <v/>
      </c>
      <c r="AB7" s="4" t="str">
        <f t="shared" si="27"/>
        <v/>
      </c>
      <c r="AC7" s="4" t="str">
        <f t="shared" si="28"/>
        <v/>
      </c>
      <c r="AD7" s="4" t="str">
        <f t="shared" si="29"/>
        <v/>
      </c>
      <c r="AE7" s="4" t="str">
        <f t="shared" si="30"/>
        <v/>
      </c>
      <c r="AF7" s="4">
        <f t="shared" si="31"/>
        <v>4</v>
      </c>
      <c r="AG7" s="4">
        <f t="shared" si="32"/>
        <v>24</v>
      </c>
      <c r="AH7" s="4">
        <f t="shared" si="33"/>
        <v>20</v>
      </c>
      <c r="AI7" s="4" t="str">
        <f t="shared" si="34"/>
        <v>1BKS</v>
      </c>
      <c r="AJ7" s="4" t="str">
        <f t="shared" si="35"/>
        <v>-1BKS</v>
      </c>
      <c r="AK7" s="4" t="str" cm="1">
        <f t="array" ref="AK7">LEFT(AR7,SUM(LEN(AR7)-LEN(SUBSTITUTE(AR7,{"0";"1";"2";"3";"4";"5";"6";"7";"8";"9"},""))))</f>
        <v>1</v>
      </c>
      <c r="AL7" s="4">
        <f t="shared" si="43"/>
        <v>13</v>
      </c>
      <c r="AM7" s="4" t="b">
        <f t="shared" si="36"/>
        <v>1</v>
      </c>
      <c r="AN7" s="4" t="str">
        <f t="shared" si="37"/>
        <v>BKS</v>
      </c>
      <c r="AO7" s="4" t="b">
        <f>IF((AQ7=AQ8)=TRUE,TRUE,IF((DL7=AQ7)=TRUE,TRUE,FALSE))</f>
        <v>1</v>
      </c>
      <c r="AP7" s="4" t="b">
        <f t="shared" si="38"/>
        <v>0</v>
      </c>
      <c r="AQ7" s="5" t="str">
        <f t="shared" si="39"/>
        <v>ABC BALI KOPI 250GR</v>
      </c>
      <c r="AR7" s="4" t="str">
        <f t="shared" si="40"/>
        <v>1BKS</v>
      </c>
      <c r="AS7" t="s">
        <v>7</v>
      </c>
      <c r="AT7" s="1" t="s">
        <v>8</v>
      </c>
      <c r="AU7" s="4" t="str">
        <f t="shared" si="44"/>
        <v>XXXX</v>
      </c>
      <c r="AV7">
        <v>12000</v>
      </c>
      <c r="AW7">
        <v>12000</v>
      </c>
      <c r="AX7">
        <v>10900</v>
      </c>
      <c r="AY7" t="str">
        <f t="shared" si="41"/>
        <v>8991002101784</v>
      </c>
      <c r="AZ7" t="str">
        <f t="shared" si="45"/>
        <v>ABC BALI KOPI 250GR</v>
      </c>
      <c r="BA7" t="s">
        <v>4301</v>
      </c>
      <c r="BB7" t="s">
        <v>4301</v>
      </c>
      <c r="BC7" s="9" t="str" cm="1">
        <f t="array" aca="1" ref="BC7" ca="1">LEFT(AR7,MATCH(FALSE,ISNUMBER(MID(AR7,ROW(INDIRECT("1:"&amp;LEN(AR7)+1)), 1) *1),0) -1)</f>
        <v>1</v>
      </c>
      <c r="BD7" s="1"/>
      <c r="BF7" s="21"/>
      <c r="BK7" s="1"/>
      <c r="BM7" s="1"/>
      <c r="BN7" s="1"/>
      <c r="BR7" s="22"/>
      <c r="BS7">
        <v>0</v>
      </c>
      <c r="BT7" s="1" t="s">
        <v>5103</v>
      </c>
      <c r="BV7" s="4" t="str">
        <f>IF(IFERROR(SEARCH($A$1,DN7),0)&gt;0,$A$1,"")</f>
        <v/>
      </c>
      <c r="BW7" s="4" t="str">
        <f>IF(IFERROR(SEARCH($B$1,DN7),0)&gt;0,$B$1,"")</f>
        <v/>
      </c>
      <c r="BX7" s="4" t="str">
        <f>IF(IFERROR(SEARCH($C$1,DN7),0)&gt;0,$C$1,"")</f>
        <v>BKS</v>
      </c>
      <c r="BY7" s="4" t="str">
        <f>IF(IFERROR(SEARCH($D$1,DN7),0)&gt;0,$D$1,"")</f>
        <v/>
      </c>
      <c r="BZ7" s="4" t="str">
        <f>IF(IFERROR(SEARCH($E$1,DN7),0)&gt;0,$E$1,"")</f>
        <v/>
      </c>
      <c r="CA7" s="4" t="str">
        <f>IF(IFERROR(SEARCH($F$1,DN7),0)&gt;0,$F$1,"")</f>
        <v/>
      </c>
      <c r="CB7" s="4" t="str">
        <f>IF(IFERROR(SEARCH($G$1,DN7),0)&gt;0,$G$1,"")</f>
        <v/>
      </c>
      <c r="CC7" s="4" t="str">
        <f>IF(IFERROR(SEARCH($H$1,DN7),0)&gt;0,$H$1,"")</f>
        <v/>
      </c>
      <c r="CD7" s="4" t="str">
        <f>IF(IFERROR(SEARCH($I$1,DN7),0)&gt;0,$I$1,"")</f>
        <v/>
      </c>
      <c r="CE7" s="4" t="str">
        <f>IF(IFERROR(SEARCH($J$1,DN7),0)&gt;0,$J$1,"")</f>
        <v/>
      </c>
      <c r="CF7" s="4" t="str">
        <f>IF(IFERROR(SEARCH($K$1,DN7),0)&gt;0,$K$1,"")</f>
        <v/>
      </c>
      <c r="CG7" s="4" t="str">
        <f>IF(IFERROR(SEARCH($L$1,DN7),0)&gt;0,$L$1,"")</f>
        <v/>
      </c>
      <c r="CH7" s="4" t="str">
        <f>IF(IFERROR(SEARCH($M$1,DN7),0)&gt;0,$M$1,"")</f>
        <v/>
      </c>
      <c r="CI7" s="4" t="str">
        <f>IF(IFERROR(SEARCH($N$1,DN7),0)&gt;0,$N$1,"")</f>
        <v/>
      </c>
      <c r="CJ7" s="4" t="str">
        <f>IF(IFERROR(SEARCH($O$1,DN7),0)&gt;0,$O$1,"")</f>
        <v>DUS</v>
      </c>
      <c r="CK7" s="4" t="str">
        <f>IF(IFERROR(SEARCH($P$1,DN7),0)&gt;0,$P$1,"")</f>
        <v/>
      </c>
      <c r="CL7" s="4" t="str">
        <f>IF(IFERROR(SEARCH($Q$1,DN7),0)&gt;0,$Q$1,"")</f>
        <v/>
      </c>
      <c r="CM7" s="4" t="str">
        <f>IF(IFERROR(SEARCH($R$1,DN7),0)&gt;0,$R$1,"")</f>
        <v/>
      </c>
      <c r="CN7" s="4" t="str">
        <f>IF(IFERROR(SEARCH($S$1,DN7),0)&gt;0,$S$1,"")</f>
        <v/>
      </c>
      <c r="CO7" s="4" t="str">
        <f>IF(IFERROR(SEARCH($T$1,DN7),0)&gt;0,$T$1,"")</f>
        <v/>
      </c>
      <c r="CP7" s="4" t="str">
        <f>IF(IFERROR(SEARCH($U$1,DN7),0)&gt;0,$U$1,"")</f>
        <v/>
      </c>
      <c r="CQ7" s="4" t="str">
        <f>IF(IFERROR(SEARCH($V$1,DN7),0)&gt;0,$V$1,"")</f>
        <v/>
      </c>
      <c r="CR7" s="4" t="str">
        <f>IF(IFERROR(SEARCH($W$1,DN7),0)&gt;0,$W$1,"")</f>
        <v/>
      </c>
      <c r="CS7" s="4" t="str">
        <f>IF(IFERROR(SEARCH($X$1,DN7),0)&gt;0,$X$1,"")</f>
        <v/>
      </c>
      <c r="CT7" s="4">
        <f>LEN(BW7)+LEN(BX7)+LEN(BY7)+LEN(BZ7)+LEN(CA7)+LEN(CO7)+LEN(CB7)+LEN(CC7)+LEN(CD7)+LEN(CE7)+LEN(CF7)+LEN(CG7)+LEN(CH7)+LEN(CI7)+LEN(CP7)+LEN(CJ7)+LEN(CK7)+LEN(CQ7)+LEN(BV7)+LEN(CL7)+LEN(CS7)+LEN(CM7)+LEN(CR7)+LEN(CN7)</f>
        <v>6</v>
      </c>
      <c r="CU7" s="4" t="str">
        <f>IF(IFERROR(SEARCH($Z$1,DN7),0)&gt;0,$Z$1,"")</f>
        <v>-</v>
      </c>
      <c r="CV7" s="4" t="str">
        <f>IF(IFERROR(SEARCH($AA$1,DN7),0)&gt;0,$AA$1,"")</f>
        <v>/</v>
      </c>
      <c r="CW7" s="4" t="str">
        <f>IF(IFERROR(SEARCH($AB$1,DN7),0)&gt;0,$AB$1,"")</f>
        <v/>
      </c>
      <c r="CX7" s="4" t="str">
        <f>IF(IFERROR(SEARCH($AC$1,DN7),0)&gt;0,$AC$1,"")</f>
        <v/>
      </c>
      <c r="CY7" s="4" t="str">
        <f>IF(IFERROR(SEARCH($AD$1,DN7),0)&gt;0,$AD$1,"")</f>
        <v/>
      </c>
      <c r="CZ7" s="4" t="str">
        <f>IF(IFERROR(SEARCH($AE$1,DN7),0)&gt;0,$AE$1,"")</f>
        <v/>
      </c>
      <c r="DA7" s="4">
        <f t="shared" si="42"/>
        <v>9</v>
      </c>
      <c r="DB7" s="4">
        <f t="shared" si="42"/>
        <v>29</v>
      </c>
      <c r="DC7" s="4">
        <f>DB7-DA7</f>
        <v>20</v>
      </c>
      <c r="DD7" s="4" t="str">
        <f>RIGHT(DN7,4)</f>
        <v>/DUS</v>
      </c>
      <c r="DE7" s="4" t="str">
        <f>RIGHT(DN7,5)</f>
        <v>S/DUS</v>
      </c>
      <c r="DF7" s="4" t="str" cm="1">
        <f t="array" ref="DF7">LEFT(DM7,SUM(LEN(DM7)-LEN(SUBSTITUTE(DM7,{"0";"1";"2";"3";"4";"5";"6";"7";"8";"9"},""))))</f>
        <v>16</v>
      </c>
      <c r="DG7" s="4">
        <f>LEN(DT7)</f>
        <v>13</v>
      </c>
      <c r="DH7" s="4" t="b">
        <f>LEFT(DM7,2)=DF7</f>
        <v>1</v>
      </c>
      <c r="DI7" s="4" t="str">
        <f>RIGHT(DD7,3)</f>
        <v>DUS</v>
      </c>
      <c r="DJ7" s="4" t="b">
        <f>IF((DL7=AQ7)=TRUE,TRUE,IF((AQ6=DL7)=TRUE,TRUE,FALSE))</f>
        <v>1</v>
      </c>
      <c r="DK7" s="4" t="b">
        <f>LEFT(DN7,2)=LEFT(DO7,2)</f>
        <v>0</v>
      </c>
      <c r="DL7" s="5" t="str">
        <f>LEFT(DN7,(DC7-1))</f>
        <v>ABC BALI KOPI 250GR</v>
      </c>
      <c r="DM7" s="4" t="str">
        <f>IFERROR(RIGHT(DN7,LEN(DN7)-FIND("-",DN7)),1)</f>
        <v>16BKS/DUS</v>
      </c>
      <c r="DN7" t="s">
        <v>6</v>
      </c>
      <c r="DO7" s="1"/>
      <c r="DP7" s="4" t="b">
        <f t="shared" ca="1" si="46"/>
        <v>1</v>
      </c>
      <c r="DQ7">
        <v>177000</v>
      </c>
      <c r="DR7">
        <v>177000</v>
      </c>
      <c r="DS7">
        <v>173500</v>
      </c>
      <c r="DT7" t="str">
        <f>IF(DO7&gt;0,DO7,"800000000000"&amp;ROW(DS7))</f>
        <v>8000000000007</v>
      </c>
      <c r="DU7" t="str">
        <f>DL7</f>
        <v>ABC BALI KOPI 250GR</v>
      </c>
      <c r="DV7" t="s">
        <v>4301</v>
      </c>
      <c r="DW7" t="s">
        <v>4301</v>
      </c>
      <c r="DX7" s="4" t="str" cm="1">
        <f t="array" aca="1" ref="DX7" ca="1">LEFT(DM7,MATCH(FALSE,ISNUMBER(MID(DM7,ROW(INDIRECT("1:"&amp;LEN(DM7)+1)), 1) *1),0) -1)</f>
        <v>16</v>
      </c>
      <c r="DY7" s="1"/>
      <c r="EA7" s="21"/>
      <c r="EC7" s="5"/>
      <c r="EL7" s="5"/>
      <c r="EM7" s="22"/>
      <c r="EN7">
        <v>0</v>
      </c>
      <c r="EO7" s="1" t="s">
        <v>5103</v>
      </c>
    </row>
    <row r="8" spans="1:145">
      <c r="A8" s="4" t="str">
        <f t="shared" si="0"/>
        <v/>
      </c>
      <c r="B8" s="4" t="str">
        <f t="shared" si="1"/>
        <v/>
      </c>
      <c r="C8" s="4" t="str">
        <f t="shared" si="2"/>
        <v/>
      </c>
      <c r="D8" s="4" t="str">
        <f t="shared" si="3"/>
        <v>BTL</v>
      </c>
      <c r="E8" s="4" t="str">
        <f t="shared" si="4"/>
        <v/>
      </c>
      <c r="F8" s="4" t="str">
        <f t="shared" si="5"/>
        <v/>
      </c>
      <c r="G8" s="4" t="str">
        <f t="shared" si="6"/>
        <v/>
      </c>
      <c r="H8" s="4" t="str">
        <f t="shared" si="7"/>
        <v/>
      </c>
      <c r="I8" s="4" t="str">
        <f t="shared" si="8"/>
        <v/>
      </c>
      <c r="J8" s="4" t="str">
        <f t="shared" si="9"/>
        <v/>
      </c>
      <c r="K8" s="4" t="str">
        <f t="shared" si="10"/>
        <v/>
      </c>
      <c r="L8" s="4" t="str">
        <f t="shared" si="11"/>
        <v/>
      </c>
      <c r="M8" s="4" t="str">
        <f t="shared" si="12"/>
        <v/>
      </c>
      <c r="N8" s="4" t="str">
        <f t="shared" si="13"/>
        <v/>
      </c>
      <c r="O8" s="4" t="str">
        <f t="shared" si="14"/>
        <v/>
      </c>
      <c r="P8" s="4" t="str">
        <f t="shared" si="15"/>
        <v/>
      </c>
      <c r="Q8" s="4" t="str">
        <f t="shared" si="16"/>
        <v/>
      </c>
      <c r="R8" s="4" t="str">
        <f t="shared" si="17"/>
        <v/>
      </c>
      <c r="S8" s="4" t="str">
        <f t="shared" si="18"/>
        <v/>
      </c>
      <c r="T8" s="4" t="str">
        <f t="shared" si="19"/>
        <v/>
      </c>
      <c r="U8" s="4" t="str">
        <f t="shared" si="20"/>
        <v/>
      </c>
      <c r="V8" s="4" t="str">
        <f t="shared" si="21"/>
        <v/>
      </c>
      <c r="W8" s="4" t="str">
        <f t="shared" si="22"/>
        <v/>
      </c>
      <c r="X8" s="4" t="str">
        <f t="shared" si="23"/>
        <v/>
      </c>
      <c r="Y8" s="4">
        <f t="shared" si="24"/>
        <v>3</v>
      </c>
      <c r="Z8" s="4" t="str">
        <f t="shared" si="25"/>
        <v>-</v>
      </c>
      <c r="AA8" s="4" t="str">
        <f t="shared" si="26"/>
        <v/>
      </c>
      <c r="AB8" s="4" t="str">
        <f t="shared" si="27"/>
        <v/>
      </c>
      <c r="AC8" s="4" t="str">
        <f t="shared" si="28"/>
        <v/>
      </c>
      <c r="AD8" s="4" t="str">
        <f t="shared" si="29"/>
        <v/>
      </c>
      <c r="AE8" s="4" t="str">
        <f t="shared" si="30"/>
        <v/>
      </c>
      <c r="AF8" s="4">
        <f t="shared" si="31"/>
        <v>4</v>
      </c>
      <c r="AG8" s="4">
        <f t="shared" si="32"/>
        <v>26</v>
      </c>
      <c r="AH8" s="4">
        <f t="shared" si="33"/>
        <v>22</v>
      </c>
      <c r="AI8" s="4" t="str">
        <f t="shared" si="34"/>
        <v>1BTL</v>
      </c>
      <c r="AJ8" s="4" t="str">
        <f t="shared" si="35"/>
        <v>-1BTL</v>
      </c>
      <c r="AK8" s="4" t="str" cm="1">
        <f t="array" ref="AK8">LEFT(AR8,SUM(LEN(AR8)-LEN(SUBSTITUTE(AR8,{"0";"1";"2";"3";"4";"5";"6";"7";"8";"9"},""))))</f>
        <v>1</v>
      </c>
      <c r="AL8" s="4">
        <f t="shared" si="43"/>
        <v>12</v>
      </c>
      <c r="AM8" s="4" t="b">
        <f t="shared" si="36"/>
        <v>1</v>
      </c>
      <c r="AN8" s="4" t="str">
        <f t="shared" si="37"/>
        <v>BTL</v>
      </c>
      <c r="AO8" s="4" t="b">
        <f t="shared" ref="AO8:AO48" si="47">IF((AQ8=AQ9)=TRUE,TRUE,IF((AQ7=AQ8)=TRUE,TRUE,FALSE))</f>
        <v>0</v>
      </c>
      <c r="AP8" s="4" t="b">
        <f t="shared" si="38"/>
        <v>0</v>
      </c>
      <c r="AQ8" s="5" t="str">
        <f t="shared" si="39"/>
        <v>ABC EXTRA PEDAS 275ML</v>
      </c>
      <c r="AR8" s="4" t="str">
        <f t="shared" si="40"/>
        <v>1BTL</v>
      </c>
      <c r="AS8" t="s">
        <v>4409</v>
      </c>
      <c r="AT8" s="1" t="s">
        <v>11</v>
      </c>
      <c r="AU8" s="4" t="str">
        <f t="shared" ca="1" si="44"/>
        <v/>
      </c>
      <c r="AV8">
        <v>14500</v>
      </c>
      <c r="AW8">
        <v>14500</v>
      </c>
      <c r="AX8">
        <v>13050</v>
      </c>
      <c r="AY8" t="str">
        <f t="shared" ref="AY8:AY32" si="48">IF(AT8&gt;0,AT8,"80000000000"&amp;ROW(AX8))</f>
        <v>711844120440</v>
      </c>
      <c r="AZ8" t="str">
        <f t="shared" si="45"/>
        <v>ABC EXTRA PEDAS 275ML</v>
      </c>
      <c r="BA8" t="s">
        <v>4301</v>
      </c>
      <c r="BB8" t="s">
        <v>4301</v>
      </c>
      <c r="BC8" s="9" t="str" cm="1">
        <f t="array" aca="1" ref="BC8" ca="1">LEFT(AR8,MATCH(FALSE,ISNUMBER(MID(AR8,ROW(INDIRECT("1:"&amp;LEN(AR8)+1)), 1) *1),0) -1)</f>
        <v>1</v>
      </c>
      <c r="BD8" s="1"/>
      <c r="BF8" s="21"/>
      <c r="BK8" s="1"/>
      <c r="BM8" s="1"/>
      <c r="BN8" s="1"/>
      <c r="BR8" s="22"/>
      <c r="BS8">
        <v>0</v>
      </c>
      <c r="BT8" s="1" t="s">
        <v>5103</v>
      </c>
      <c r="DP8" s="4" t="str">
        <f t="shared" si="46"/>
        <v/>
      </c>
    </row>
    <row r="9" spans="1:145">
      <c r="A9" s="4" t="str">
        <f t="shared" si="0"/>
        <v/>
      </c>
      <c r="B9" s="4" t="str">
        <f t="shared" si="1"/>
        <v/>
      </c>
      <c r="C9" s="4" t="str">
        <f t="shared" si="2"/>
        <v/>
      </c>
      <c r="D9" s="4" t="str">
        <f t="shared" si="3"/>
        <v>BTL</v>
      </c>
      <c r="E9" s="4" t="str">
        <f t="shared" si="4"/>
        <v/>
      </c>
      <c r="F9" s="4" t="str">
        <f t="shared" si="5"/>
        <v/>
      </c>
      <c r="G9" s="4" t="str">
        <f t="shared" si="6"/>
        <v/>
      </c>
      <c r="H9" s="4" t="str">
        <f t="shared" si="7"/>
        <v/>
      </c>
      <c r="I9" s="4" t="str">
        <f t="shared" si="8"/>
        <v/>
      </c>
      <c r="J9" s="4" t="str">
        <f t="shared" si="9"/>
        <v/>
      </c>
      <c r="K9" s="4" t="str">
        <f t="shared" si="10"/>
        <v/>
      </c>
      <c r="L9" s="4" t="str">
        <f t="shared" si="11"/>
        <v/>
      </c>
      <c r="M9" s="4" t="str">
        <f t="shared" si="12"/>
        <v/>
      </c>
      <c r="N9" s="4" t="str">
        <f t="shared" si="13"/>
        <v/>
      </c>
      <c r="O9" s="4" t="str">
        <f t="shared" si="14"/>
        <v/>
      </c>
      <c r="P9" s="4" t="str">
        <f t="shared" si="15"/>
        <v/>
      </c>
      <c r="Q9" s="4" t="str">
        <f t="shared" si="16"/>
        <v/>
      </c>
      <c r="R9" s="4" t="str">
        <f t="shared" si="17"/>
        <v/>
      </c>
      <c r="S9" s="4" t="str">
        <f t="shared" si="18"/>
        <v/>
      </c>
      <c r="T9" s="4" t="str">
        <f t="shared" si="19"/>
        <v/>
      </c>
      <c r="U9" s="4" t="str">
        <f t="shared" si="20"/>
        <v/>
      </c>
      <c r="V9" s="4" t="str">
        <f t="shared" si="21"/>
        <v/>
      </c>
      <c r="W9" s="4" t="str">
        <f t="shared" si="22"/>
        <v/>
      </c>
      <c r="X9" s="4" t="str">
        <f t="shared" si="23"/>
        <v/>
      </c>
      <c r="Y9" s="4">
        <f t="shared" si="24"/>
        <v>3</v>
      </c>
      <c r="Z9" s="4" t="str">
        <f t="shared" si="25"/>
        <v>-</v>
      </c>
      <c r="AA9" s="4" t="str">
        <f t="shared" si="26"/>
        <v/>
      </c>
      <c r="AB9" s="4" t="str">
        <f t="shared" si="27"/>
        <v/>
      </c>
      <c r="AC9" s="4" t="str">
        <f t="shared" si="28"/>
        <v/>
      </c>
      <c r="AD9" s="4" t="str">
        <f t="shared" si="29"/>
        <v/>
      </c>
      <c r="AE9" s="4" t="str">
        <f t="shared" si="30"/>
        <v/>
      </c>
      <c r="AF9" s="4">
        <f t="shared" si="31"/>
        <v>4</v>
      </c>
      <c r="AG9" s="4">
        <f t="shared" si="32"/>
        <v>25</v>
      </c>
      <c r="AH9" s="4">
        <f t="shared" si="33"/>
        <v>21</v>
      </c>
      <c r="AI9" s="4" t="str">
        <f t="shared" si="34"/>
        <v>1BTL</v>
      </c>
      <c r="AJ9" s="4" t="str">
        <f t="shared" si="35"/>
        <v>-1BTL</v>
      </c>
      <c r="AK9" s="4" t="str" cm="1">
        <f t="array" ref="AK9">LEFT(AR9,SUM(LEN(AR9)-LEN(SUBSTITUTE(AR9,{"0";"1";"2";"3";"4";"5";"6";"7";"8";"9"},""))))</f>
        <v>1</v>
      </c>
      <c r="AL9" s="4">
        <f t="shared" si="43"/>
        <v>12</v>
      </c>
      <c r="AM9" s="4" t="b">
        <f t="shared" si="36"/>
        <v>1</v>
      </c>
      <c r="AN9" s="4" t="str">
        <f t="shared" si="37"/>
        <v>BTL</v>
      </c>
      <c r="AO9" s="4" t="b">
        <f t="shared" si="47"/>
        <v>0</v>
      </c>
      <c r="AP9" s="4" t="b">
        <f t="shared" si="38"/>
        <v>0</v>
      </c>
      <c r="AQ9" s="5" t="str">
        <f t="shared" si="39"/>
        <v>ABC KECAP ASIN 133ML</v>
      </c>
      <c r="AR9" s="4" t="str">
        <f t="shared" si="40"/>
        <v>1BTL</v>
      </c>
      <c r="AS9" t="s">
        <v>12</v>
      </c>
      <c r="AT9" s="1" t="s">
        <v>13</v>
      </c>
      <c r="AU9" s="4" t="str">
        <f t="shared" ca="1" si="44"/>
        <v/>
      </c>
      <c r="AV9">
        <v>5000</v>
      </c>
      <c r="AW9">
        <v>5500</v>
      </c>
      <c r="AX9">
        <v>4600</v>
      </c>
      <c r="AY9" t="str">
        <f t="shared" si="48"/>
        <v>711844115057</v>
      </c>
      <c r="AZ9" t="str">
        <f t="shared" si="45"/>
        <v>ABC KECAP ASIN 133ML</v>
      </c>
      <c r="BA9" t="s">
        <v>4301</v>
      </c>
      <c r="BB9" t="s">
        <v>4301</v>
      </c>
      <c r="BC9" s="9" t="str" cm="1">
        <f t="array" aca="1" ref="BC9" ca="1">LEFT(AR9,MATCH(FALSE,ISNUMBER(MID(AR9,ROW(INDIRECT("1:"&amp;LEN(AR9)+1)), 1) *1),0) -1)</f>
        <v>1</v>
      </c>
      <c r="BD9" s="1"/>
      <c r="BF9" s="21"/>
      <c r="BK9" s="1"/>
      <c r="BM9" s="1"/>
      <c r="BN9" s="1"/>
      <c r="BR9" s="22"/>
      <c r="BS9">
        <v>0</v>
      </c>
      <c r="BT9" s="1" t="s">
        <v>5103</v>
      </c>
      <c r="DP9" s="4" t="str">
        <f t="shared" si="46"/>
        <v/>
      </c>
    </row>
    <row r="10" spans="1:145">
      <c r="A10" s="4" t="str">
        <f t="shared" si="0"/>
        <v/>
      </c>
      <c r="B10" s="4" t="str">
        <f t="shared" si="1"/>
        <v/>
      </c>
      <c r="C10" s="4" t="str">
        <f t="shared" si="2"/>
        <v/>
      </c>
      <c r="D10" s="4" t="str">
        <f t="shared" si="3"/>
        <v>BTL</v>
      </c>
      <c r="E10" s="4" t="str">
        <f t="shared" si="4"/>
        <v/>
      </c>
      <c r="F10" s="4" t="str">
        <f t="shared" si="5"/>
        <v/>
      </c>
      <c r="G10" s="4" t="str">
        <f t="shared" si="6"/>
        <v/>
      </c>
      <c r="H10" s="4" t="str">
        <f t="shared" si="7"/>
        <v/>
      </c>
      <c r="I10" s="4" t="str">
        <f t="shared" si="8"/>
        <v/>
      </c>
      <c r="J10" s="4" t="str">
        <f t="shared" si="9"/>
        <v/>
      </c>
      <c r="K10" s="4" t="str">
        <f t="shared" si="10"/>
        <v/>
      </c>
      <c r="L10" s="4" t="str">
        <f t="shared" si="11"/>
        <v/>
      </c>
      <c r="M10" s="4" t="str">
        <f t="shared" si="12"/>
        <v/>
      </c>
      <c r="N10" s="4" t="str">
        <f t="shared" si="13"/>
        <v/>
      </c>
      <c r="O10" s="4" t="str">
        <f t="shared" si="14"/>
        <v/>
      </c>
      <c r="P10" s="4" t="str">
        <f t="shared" si="15"/>
        <v/>
      </c>
      <c r="Q10" s="4" t="str">
        <f t="shared" si="16"/>
        <v/>
      </c>
      <c r="R10" s="4" t="str">
        <f t="shared" si="17"/>
        <v/>
      </c>
      <c r="S10" s="4" t="str">
        <f t="shared" si="18"/>
        <v/>
      </c>
      <c r="T10" s="4" t="str">
        <f t="shared" si="19"/>
        <v/>
      </c>
      <c r="U10" s="4" t="str">
        <f t="shared" si="20"/>
        <v/>
      </c>
      <c r="V10" s="4" t="str">
        <f t="shared" si="21"/>
        <v/>
      </c>
      <c r="W10" s="4" t="str">
        <f t="shared" si="22"/>
        <v/>
      </c>
      <c r="X10" s="4" t="str">
        <f t="shared" si="23"/>
        <v/>
      </c>
      <c r="Y10" s="4">
        <f t="shared" si="24"/>
        <v>3</v>
      </c>
      <c r="Z10" s="4" t="str">
        <f t="shared" si="25"/>
        <v>-</v>
      </c>
      <c r="AA10" s="4" t="str">
        <f t="shared" si="26"/>
        <v/>
      </c>
      <c r="AB10" s="4" t="str">
        <f t="shared" si="27"/>
        <v/>
      </c>
      <c r="AC10" s="4" t="str">
        <f t="shared" si="28"/>
        <v/>
      </c>
      <c r="AD10" s="4" t="str">
        <f t="shared" si="29"/>
        <v/>
      </c>
      <c r="AE10" s="4" t="str">
        <f t="shared" si="30"/>
        <v/>
      </c>
      <c r="AF10" s="4">
        <f t="shared" si="31"/>
        <v>4</v>
      </c>
      <c r="AG10" s="4">
        <f t="shared" si="32"/>
        <v>32</v>
      </c>
      <c r="AH10" s="4">
        <f t="shared" si="33"/>
        <v>28</v>
      </c>
      <c r="AI10" s="4" t="str">
        <f t="shared" si="34"/>
        <v>1BTL</v>
      </c>
      <c r="AJ10" s="4" t="str">
        <f t="shared" si="35"/>
        <v>-1BTL</v>
      </c>
      <c r="AK10" s="4" t="str" cm="1">
        <f t="array" ref="AK10">LEFT(AR10,SUM(LEN(AR10)-LEN(SUBSTITUTE(AR10,{"0";"1";"2";"3";"4";"5";"6";"7";"8";"9"},""))))</f>
        <v>1</v>
      </c>
      <c r="AL10" s="4">
        <f t="shared" si="43"/>
        <v>12</v>
      </c>
      <c r="AM10" s="4" t="b">
        <f t="shared" si="36"/>
        <v>1</v>
      </c>
      <c r="AN10" s="4" t="str">
        <f t="shared" si="37"/>
        <v>BTL</v>
      </c>
      <c r="AO10" s="4" t="b">
        <f t="shared" si="47"/>
        <v>0</v>
      </c>
      <c r="AP10" s="4" t="b">
        <f t="shared" si="38"/>
        <v>0</v>
      </c>
      <c r="AQ10" s="5" t="str">
        <f t="shared" si="39"/>
        <v>ABC KECAP EXTRA PEDAS 135ML</v>
      </c>
      <c r="AR10" s="4" t="str">
        <f t="shared" si="40"/>
        <v>1BTL</v>
      </c>
      <c r="AS10" t="s">
        <v>14</v>
      </c>
      <c r="AT10" s="1" t="s">
        <v>15</v>
      </c>
      <c r="AU10" s="4" t="str">
        <f t="shared" ca="1" si="44"/>
        <v/>
      </c>
      <c r="AV10">
        <v>9000</v>
      </c>
      <c r="AW10">
        <v>9500</v>
      </c>
      <c r="AX10">
        <v>8600</v>
      </c>
      <c r="AY10" t="str">
        <f t="shared" si="48"/>
        <v>711844110762</v>
      </c>
      <c r="AZ10" t="str">
        <f t="shared" si="45"/>
        <v>ABC KECAP EXTRA PEDAS 135ML</v>
      </c>
      <c r="BA10" t="s">
        <v>4301</v>
      </c>
      <c r="BB10" t="s">
        <v>4301</v>
      </c>
      <c r="BC10" s="9" t="str" cm="1">
        <f t="array" aca="1" ref="BC10" ca="1">LEFT(AR10,MATCH(FALSE,ISNUMBER(MID(AR10,ROW(INDIRECT("1:"&amp;LEN(AR10)+1)), 1) *1),0) -1)</f>
        <v>1</v>
      </c>
      <c r="BD10" s="1"/>
      <c r="BF10" s="21"/>
      <c r="BK10" s="1"/>
      <c r="BM10" s="1"/>
      <c r="BN10" s="1"/>
      <c r="BR10" s="22"/>
      <c r="BS10">
        <v>0</v>
      </c>
      <c r="BT10" s="1" t="s">
        <v>5103</v>
      </c>
      <c r="DP10" s="4" t="str">
        <f t="shared" si="46"/>
        <v/>
      </c>
    </row>
    <row r="11" spans="1:145">
      <c r="A11" s="4" t="str">
        <f t="shared" si="0"/>
        <v/>
      </c>
      <c r="B11" s="4" t="str">
        <f t="shared" si="1"/>
        <v/>
      </c>
      <c r="C11" s="4" t="str">
        <f t="shared" si="2"/>
        <v/>
      </c>
      <c r="D11" s="4" t="str">
        <f t="shared" si="3"/>
        <v>BTL</v>
      </c>
      <c r="E11" s="4" t="str">
        <f t="shared" si="4"/>
        <v/>
      </c>
      <c r="F11" s="4" t="str">
        <f t="shared" si="5"/>
        <v/>
      </c>
      <c r="G11" s="4" t="str">
        <f t="shared" si="6"/>
        <v/>
      </c>
      <c r="H11" s="4" t="str">
        <f t="shared" si="7"/>
        <v/>
      </c>
      <c r="I11" s="4" t="str">
        <f t="shared" si="8"/>
        <v/>
      </c>
      <c r="J11" s="4" t="str">
        <f t="shared" si="9"/>
        <v/>
      </c>
      <c r="K11" s="4" t="str">
        <f t="shared" si="10"/>
        <v/>
      </c>
      <c r="L11" s="4" t="str">
        <f t="shared" si="11"/>
        <v/>
      </c>
      <c r="M11" s="4" t="str">
        <f t="shared" si="12"/>
        <v/>
      </c>
      <c r="N11" s="4" t="str">
        <f t="shared" si="13"/>
        <v/>
      </c>
      <c r="O11" s="4" t="str">
        <f t="shared" si="14"/>
        <v/>
      </c>
      <c r="P11" s="4" t="str">
        <f t="shared" si="15"/>
        <v/>
      </c>
      <c r="Q11" s="4" t="str">
        <f t="shared" si="16"/>
        <v/>
      </c>
      <c r="R11" s="4" t="str">
        <f t="shared" si="17"/>
        <v/>
      </c>
      <c r="S11" s="4" t="str">
        <f t="shared" si="18"/>
        <v/>
      </c>
      <c r="T11" s="4" t="str">
        <f t="shared" si="19"/>
        <v/>
      </c>
      <c r="U11" s="4" t="str">
        <f t="shared" si="20"/>
        <v/>
      </c>
      <c r="V11" s="4" t="str">
        <f t="shared" si="21"/>
        <v/>
      </c>
      <c r="W11" s="4" t="str">
        <f t="shared" si="22"/>
        <v/>
      </c>
      <c r="X11" s="4" t="str">
        <f t="shared" si="23"/>
        <v/>
      </c>
      <c r="Y11" s="4">
        <f t="shared" si="24"/>
        <v>3</v>
      </c>
      <c r="Z11" s="4" t="str">
        <f t="shared" si="25"/>
        <v>-</v>
      </c>
      <c r="AA11" s="4" t="str">
        <f t="shared" si="26"/>
        <v/>
      </c>
      <c r="AB11" s="4" t="str">
        <f t="shared" si="27"/>
        <v/>
      </c>
      <c r="AC11" s="4" t="str">
        <f t="shared" si="28"/>
        <v/>
      </c>
      <c r="AD11" s="4" t="str">
        <f t="shared" si="29"/>
        <v/>
      </c>
      <c r="AE11" s="4" t="str">
        <f t="shared" si="30"/>
        <v/>
      </c>
      <c r="AF11" s="4">
        <f t="shared" si="31"/>
        <v>4</v>
      </c>
      <c r="AG11" s="4">
        <f t="shared" si="32"/>
        <v>26</v>
      </c>
      <c r="AH11" s="4">
        <f t="shared" si="33"/>
        <v>22</v>
      </c>
      <c r="AI11" s="4" t="str">
        <f t="shared" si="34"/>
        <v>1BTL</v>
      </c>
      <c r="AJ11" s="4" t="str">
        <f t="shared" si="35"/>
        <v>-1BTL</v>
      </c>
      <c r="AK11" s="4" t="str" cm="1">
        <f t="array" ref="AK11">LEFT(AR11,SUM(LEN(AR11)-LEN(SUBSTITUTE(AR11,{"0";"1";"2";"3";"4";"5";"6";"7";"8";"9"},""))))</f>
        <v>1</v>
      </c>
      <c r="AL11" s="4">
        <f t="shared" si="43"/>
        <v>12</v>
      </c>
      <c r="AM11" s="4" t="b">
        <f t="shared" si="36"/>
        <v>1</v>
      </c>
      <c r="AN11" s="4" t="str">
        <f t="shared" si="37"/>
        <v>BTL</v>
      </c>
      <c r="AO11" s="4" t="b">
        <f>IF((AQ11=DL12)=TRUE,TRUE,IF((AQ10=AQ11)=TRUE,TRUE,FALSE))</f>
        <v>0</v>
      </c>
      <c r="AP11" s="4" t="b">
        <f t="shared" si="38"/>
        <v>0</v>
      </c>
      <c r="AQ11" s="5" t="str">
        <f t="shared" si="39"/>
        <v>ABC KECAP MANIS 135ML</v>
      </c>
      <c r="AR11" s="4" t="str">
        <f t="shared" si="40"/>
        <v>1BTL</v>
      </c>
      <c r="AS11" t="s">
        <v>5049</v>
      </c>
      <c r="AT11" s="1" t="s">
        <v>26</v>
      </c>
      <c r="AU11" s="4" t="str">
        <f t="shared" ca="1" si="44"/>
        <v/>
      </c>
      <c r="AV11">
        <v>9000</v>
      </c>
      <c r="AW11">
        <v>9000</v>
      </c>
      <c r="AX11">
        <v>8400</v>
      </c>
      <c r="AY11" t="str">
        <f t="shared" si="48"/>
        <v>711844110113</v>
      </c>
      <c r="AZ11" t="str">
        <f t="shared" si="45"/>
        <v>ABC KECAP MANIS 135ML</v>
      </c>
      <c r="BA11" t="s">
        <v>4301</v>
      </c>
      <c r="BB11" t="s">
        <v>4301</v>
      </c>
      <c r="BC11" s="9" t="str" cm="1">
        <f t="array" aca="1" ref="BC11" ca="1">LEFT(AR11,MATCH(FALSE,ISNUMBER(MID(AR11,ROW(INDIRECT("1:"&amp;LEN(AR11)+1)), 1) *1),0) -1)</f>
        <v>1</v>
      </c>
      <c r="BD11" s="1"/>
      <c r="BF11" s="21"/>
      <c r="BK11" s="1"/>
      <c r="BM11" s="1"/>
      <c r="BN11" s="1"/>
      <c r="BR11" s="22"/>
      <c r="BS11">
        <v>0</v>
      </c>
      <c r="BT11" s="1" t="s">
        <v>5103</v>
      </c>
      <c r="DP11" s="4" t="str">
        <f t="shared" si="46"/>
        <v/>
      </c>
    </row>
    <row r="12" spans="1:145">
      <c r="A12" s="4" t="str">
        <f t="shared" si="0"/>
        <v/>
      </c>
      <c r="B12" s="4" t="str">
        <f t="shared" si="1"/>
        <v/>
      </c>
      <c r="C12" s="4" t="str">
        <f t="shared" si="2"/>
        <v/>
      </c>
      <c r="D12" s="4" t="str">
        <f t="shared" si="3"/>
        <v/>
      </c>
      <c r="E12" s="4" t="str">
        <f t="shared" si="4"/>
        <v>SCT</v>
      </c>
      <c r="F12" s="4" t="str">
        <f t="shared" si="5"/>
        <v>RTG</v>
      </c>
      <c r="G12" s="4" t="str">
        <f t="shared" si="6"/>
        <v/>
      </c>
      <c r="H12" s="4" t="str">
        <f t="shared" si="7"/>
        <v/>
      </c>
      <c r="I12" s="4" t="str">
        <f t="shared" si="8"/>
        <v/>
      </c>
      <c r="J12" s="4" t="str">
        <f t="shared" si="9"/>
        <v/>
      </c>
      <c r="K12" s="4" t="str">
        <f t="shared" si="10"/>
        <v/>
      </c>
      <c r="L12" s="4" t="str">
        <f t="shared" si="11"/>
        <v/>
      </c>
      <c r="M12" s="4" t="str">
        <f t="shared" si="12"/>
        <v/>
      </c>
      <c r="N12" s="4" t="str">
        <f t="shared" si="13"/>
        <v/>
      </c>
      <c r="O12" s="4" t="str">
        <f t="shared" si="14"/>
        <v/>
      </c>
      <c r="P12" s="4" t="str">
        <f t="shared" si="15"/>
        <v/>
      </c>
      <c r="Q12" s="4" t="str">
        <f t="shared" si="16"/>
        <v/>
      </c>
      <c r="R12" s="4" t="str">
        <f t="shared" si="17"/>
        <v/>
      </c>
      <c r="S12" s="4" t="str">
        <f t="shared" si="18"/>
        <v/>
      </c>
      <c r="T12" s="4" t="str">
        <f t="shared" si="19"/>
        <v/>
      </c>
      <c r="U12" s="4" t="str">
        <f t="shared" si="20"/>
        <v/>
      </c>
      <c r="V12" s="4" t="str">
        <f t="shared" si="21"/>
        <v/>
      </c>
      <c r="W12" s="4" t="str">
        <f t="shared" si="22"/>
        <v/>
      </c>
      <c r="X12" s="4" t="str">
        <f t="shared" si="23"/>
        <v/>
      </c>
      <c r="Y12" s="4">
        <f t="shared" si="24"/>
        <v>6</v>
      </c>
      <c r="Z12" s="4" t="str">
        <f t="shared" si="25"/>
        <v>-</v>
      </c>
      <c r="AA12" s="4" t="str">
        <f t="shared" si="26"/>
        <v>/</v>
      </c>
      <c r="AB12" s="4" t="str">
        <f t="shared" si="27"/>
        <v/>
      </c>
      <c r="AC12" s="4" t="str">
        <f t="shared" si="28"/>
        <v/>
      </c>
      <c r="AD12" s="4" t="str">
        <f t="shared" si="29"/>
        <v/>
      </c>
      <c r="AE12" s="4" t="str">
        <f t="shared" si="30"/>
        <v/>
      </c>
      <c r="AF12" s="4">
        <f t="shared" si="31"/>
        <v>9</v>
      </c>
      <c r="AG12" s="4">
        <f t="shared" si="32"/>
        <v>30</v>
      </c>
      <c r="AH12" s="4">
        <f t="shared" si="33"/>
        <v>21</v>
      </c>
      <c r="AI12" s="4" t="str">
        <f t="shared" si="34"/>
        <v>/RTG</v>
      </c>
      <c r="AJ12" s="4" t="str">
        <f t="shared" si="35"/>
        <v>T/RTG</v>
      </c>
      <c r="AK12" s="4" t="str" cm="1">
        <f t="array" ref="AK12">LEFT(AR12,SUM(LEN(AR12)-LEN(SUBSTITUTE(AR12,{"0";"1";"2";"3";"4";"5";"6";"7";"8";"9"},""))))</f>
        <v>12</v>
      </c>
      <c r="AL12" s="4">
        <f t="shared" si="43"/>
        <v>13</v>
      </c>
      <c r="AM12" s="4" t="b">
        <f>LEFT(AR12,2)=AK12</f>
        <v>1</v>
      </c>
      <c r="AN12" s="4" t="str">
        <f t="shared" si="37"/>
        <v>RTG</v>
      </c>
      <c r="AO12" s="4" t="b">
        <f>IF((AQ12=AQ13)=TRUE,TRUE,IF((DL12=AQ12)=TRUE,TRUE,FALSE))</f>
        <v>1</v>
      </c>
      <c r="AP12" s="4" t="b">
        <f t="shared" si="38"/>
        <v>0</v>
      </c>
      <c r="AQ12" s="5" t="str">
        <f t="shared" si="39"/>
        <v>ABC KECAP MANIS 25ML</v>
      </c>
      <c r="AR12" s="4" t="str">
        <f t="shared" si="40"/>
        <v>12SCT/RTG</v>
      </c>
      <c r="AS12" t="s">
        <v>17</v>
      </c>
      <c r="AT12" s="1" t="s">
        <v>18</v>
      </c>
      <c r="AU12" s="4" t="str">
        <f t="shared" si="44"/>
        <v>XXXX</v>
      </c>
      <c r="AV12">
        <v>10000</v>
      </c>
      <c r="AW12">
        <v>10000</v>
      </c>
      <c r="AX12">
        <v>9062</v>
      </c>
      <c r="AY12" t="str">
        <f t="shared" si="48"/>
        <v>8994907001500</v>
      </c>
      <c r="AZ12" t="str">
        <f t="shared" si="45"/>
        <v>ABC KECAP MANIS 25ML</v>
      </c>
      <c r="BA12" t="s">
        <v>4301</v>
      </c>
      <c r="BB12" t="s">
        <v>4301</v>
      </c>
      <c r="BC12" s="4" t="str" cm="1">
        <f t="array" aca="1" ref="BC12" ca="1">LEFT(AR12,MATCH(FALSE,ISNUMBER(MID(AR12,ROW(INDIRECT("1:"&amp;LEN(AR12)+1)), 1) *1),0) -1)</f>
        <v>12</v>
      </c>
      <c r="BD12" s="1"/>
      <c r="BF12" s="21"/>
      <c r="BK12" s="1"/>
      <c r="BM12" s="1"/>
      <c r="BN12" s="1"/>
      <c r="BR12" s="22"/>
      <c r="BS12">
        <v>0</v>
      </c>
      <c r="BT12" s="1" t="s">
        <v>5103</v>
      </c>
      <c r="BV12" s="4" t="str">
        <f>IF(IFERROR(SEARCH($A$1,DN12),0)&gt;0,$A$1,"")</f>
        <v/>
      </c>
      <c r="BW12" s="4" t="str">
        <f>IF(IFERROR(SEARCH($B$1,DN12),0)&gt;0,$B$1,"")</f>
        <v/>
      </c>
      <c r="BX12" s="4" t="str">
        <f>IF(IFERROR(SEARCH($C$1,DN12),0)&gt;0,$C$1,"")</f>
        <v/>
      </c>
      <c r="BY12" s="4" t="str">
        <f>IF(IFERROR(SEARCH($D$1,DN12),0)&gt;0,$D$1,"")</f>
        <v/>
      </c>
      <c r="BZ12" s="4" t="str">
        <f>IF(IFERROR(SEARCH($E$1,DN12),0)&gt;0,$E$1,"")</f>
        <v/>
      </c>
      <c r="CA12" s="4" t="str">
        <f>IF(IFERROR(SEARCH($F$1,DN12),0)&gt;0,$F$1,"")</f>
        <v>RTG</v>
      </c>
      <c r="CB12" s="4" t="str">
        <f>IF(IFERROR(SEARCH($G$1,DN12),0)&gt;0,$G$1,"")</f>
        <v/>
      </c>
      <c r="CC12" s="4" t="str">
        <f>IF(IFERROR(SEARCH($H$1,DN12),0)&gt;0,$H$1,"")</f>
        <v/>
      </c>
      <c r="CD12" s="4" t="str">
        <f>IF(IFERROR(SEARCH($I$1,DN12),0)&gt;0,$I$1,"")</f>
        <v/>
      </c>
      <c r="CE12" s="4" t="str">
        <f>IF(IFERROR(SEARCH($J$1,DN12),0)&gt;0,$J$1,"")</f>
        <v/>
      </c>
      <c r="CF12" s="4" t="str">
        <f>IF(IFERROR(SEARCH($K$1,DN12),0)&gt;0,$K$1,"")</f>
        <v/>
      </c>
      <c r="CG12" s="4" t="str">
        <f>IF(IFERROR(SEARCH($L$1,DN12),0)&gt;0,$L$1,"")</f>
        <v/>
      </c>
      <c r="CH12" s="4" t="str">
        <f>IF(IFERROR(SEARCH($M$1,DN12),0)&gt;0,$M$1,"")</f>
        <v/>
      </c>
      <c r="CI12" s="4" t="str">
        <f>IF(IFERROR(SEARCH($N$1,DN12),0)&gt;0,$N$1,"")</f>
        <v/>
      </c>
      <c r="CJ12" s="4" t="str">
        <f>IF(IFERROR(SEARCH($O$1,DN12),0)&gt;0,$O$1,"")</f>
        <v>DUS</v>
      </c>
      <c r="CK12" s="4" t="str">
        <f>IF(IFERROR(SEARCH($P$1,DN12),0)&gt;0,$P$1,"")</f>
        <v/>
      </c>
      <c r="CL12" s="4" t="str">
        <f>IF(IFERROR(SEARCH($Q$1,DN12),0)&gt;0,$Q$1,"")</f>
        <v/>
      </c>
      <c r="CM12" s="4" t="str">
        <f>IF(IFERROR(SEARCH($R$1,DN12),0)&gt;0,$R$1,"")</f>
        <v/>
      </c>
      <c r="CN12" s="4" t="str">
        <f>IF(IFERROR(SEARCH($S$1,DN12),0)&gt;0,$S$1,"")</f>
        <v/>
      </c>
      <c r="CO12" s="4" t="str">
        <f>IF(IFERROR(SEARCH($T$1,DN12),0)&gt;0,$T$1,"")</f>
        <v/>
      </c>
      <c r="CP12" s="4" t="str">
        <f>IF(IFERROR(SEARCH($U$1,DN12),0)&gt;0,$U$1,"")</f>
        <v/>
      </c>
      <c r="CQ12" s="4" t="str">
        <f>IF(IFERROR(SEARCH($V$1,DN12),0)&gt;0,$V$1,"")</f>
        <v/>
      </c>
      <c r="CR12" s="4" t="str">
        <f>IF(IFERROR(SEARCH($W$1,DN12),0)&gt;0,$W$1,"")</f>
        <v/>
      </c>
      <c r="CS12" s="4" t="str">
        <f>IF(IFERROR(SEARCH($X$1,DN12),0)&gt;0,$X$1,"")</f>
        <v/>
      </c>
      <c r="CT12" s="4">
        <f>LEN(BW12)+LEN(BX12)+LEN(BY12)+LEN(BZ12)+LEN(CA12)+LEN(CO12)+LEN(CB12)+LEN(CC12)+LEN(CD12)+LEN(CE12)+LEN(CF12)+LEN(CG12)+LEN(CH12)+LEN(CI12)+LEN(CP12)+LEN(CJ12)+LEN(CK12)+LEN(CQ12)+LEN(BV12)+LEN(CL12)+LEN(CS12)+LEN(CM12)+LEN(CR12)+LEN(CN12)</f>
        <v>6</v>
      </c>
      <c r="CU12" s="4" t="str">
        <f>IF(IFERROR(SEARCH($Z$1,DN12),0)&gt;0,$Z$1,"")</f>
        <v>-</v>
      </c>
      <c r="CV12" s="4" t="str">
        <f>IF(IFERROR(SEARCH($AA$1,DN12),0)&gt;0,$AA$1,"")</f>
        <v>/</v>
      </c>
      <c r="CW12" s="4" t="str">
        <f>IF(IFERROR(SEARCH($AB$1,DN12),0)&gt;0,$AB$1,"")</f>
        <v/>
      </c>
      <c r="CX12" s="4" t="str">
        <f>IF(IFERROR(SEARCH($AC$1,DN12),0)&gt;0,$AC$1,"")</f>
        <v/>
      </c>
      <c r="CY12" s="4" t="str">
        <f>IF(IFERROR(SEARCH($AD$1,DN12),0)&gt;0,$AD$1,"")</f>
        <v/>
      </c>
      <c r="CZ12" s="4" t="str">
        <f>IF(IFERROR(SEARCH($AE$1,DN12),0)&gt;0,$AE$1,"")</f>
        <v/>
      </c>
      <c r="DA12" s="4">
        <f>LEN(DM12)</f>
        <v>9</v>
      </c>
      <c r="DB12" s="4">
        <f>LEN(DN12)</f>
        <v>30</v>
      </c>
      <c r="DC12" s="4">
        <f>DB12-DA12</f>
        <v>21</v>
      </c>
      <c r="DD12" s="4" t="str">
        <f>RIGHT(DN12,4)</f>
        <v>/DUS</v>
      </c>
      <c r="DE12" s="4" t="str">
        <f>RIGHT(DN12,5)</f>
        <v>G/DUS</v>
      </c>
      <c r="DF12" s="4" t="str" cm="1">
        <f t="array" ref="DF12">LEFT(DM12,SUM(LEN(DM12)-LEN(SUBSTITUTE(DM12,{"0";"1";"2";"3";"4";"5";"6";"7";"8";"9"},""))))</f>
        <v>12</v>
      </c>
      <c r="DG12" s="4">
        <f>LEN(DT12)</f>
        <v>13</v>
      </c>
      <c r="DH12" s="4" t="b">
        <f>LEFT(DM12,2)=DF12</f>
        <v>1</v>
      </c>
      <c r="DI12" s="4" t="str">
        <f>RIGHT(DD12,3)</f>
        <v>DUS</v>
      </c>
      <c r="DJ12" s="4" t="b">
        <f>IF((DL12=AQ12)=TRUE,TRUE,IF((AQ11=DL12)=TRUE,TRUE,FALSE))</f>
        <v>1</v>
      </c>
      <c r="DK12" s="4" t="b">
        <f>LEFT(DN12,2)=LEFT(DO12,2)</f>
        <v>0</v>
      </c>
      <c r="DL12" s="5" t="str">
        <f>LEFT(DN12,(DC12-1))</f>
        <v>ABC KECAP MANIS 25ML</v>
      </c>
      <c r="DM12" s="4" t="str">
        <f>IFERROR(RIGHT(DN12,LEN(DN12)-FIND("-",DN12)),1)</f>
        <v>12RTG/DUS</v>
      </c>
      <c r="DN12" t="s">
        <v>16</v>
      </c>
      <c r="DO12" s="1"/>
      <c r="DP12" s="4" t="b">
        <f t="shared" ca="1" si="46"/>
        <v>1</v>
      </c>
      <c r="DQ12">
        <v>110000</v>
      </c>
      <c r="DR12">
        <v>110000</v>
      </c>
      <c r="DS12">
        <v>107622</v>
      </c>
      <c r="DT12" t="str">
        <f>IF(DO12&gt;0,DO12,"80000000000"&amp;ROW(DS12))</f>
        <v>8000000000012</v>
      </c>
      <c r="DU12" t="str">
        <f>DL12</f>
        <v>ABC KECAP MANIS 25ML</v>
      </c>
      <c r="DV12" t="s">
        <v>4301</v>
      </c>
      <c r="DW12" t="s">
        <v>4301</v>
      </c>
      <c r="DX12" s="4" t="str" cm="1">
        <f t="array" aca="1" ref="DX12" ca="1">LEFT(DM12,MATCH(FALSE,ISNUMBER(MID(DM12,ROW(INDIRECT("1:"&amp;LEN(DM12)+1)), 1) *1),0) -1)</f>
        <v>12</v>
      </c>
      <c r="DY12" s="1"/>
      <c r="EA12" s="21"/>
      <c r="EC12" s="5"/>
      <c r="EL12" s="5"/>
      <c r="EM12" s="22"/>
      <c r="EN12">
        <v>0</v>
      </c>
      <c r="EO12" s="1" t="s">
        <v>5103</v>
      </c>
    </row>
    <row r="13" spans="1:145">
      <c r="A13" s="4" t="str">
        <f t="shared" si="0"/>
        <v/>
      </c>
      <c r="B13" s="4" t="str">
        <f t="shared" si="1"/>
        <v>PCS</v>
      </c>
      <c r="C13" s="4" t="str">
        <f t="shared" si="2"/>
        <v/>
      </c>
      <c r="D13" s="4" t="str">
        <f t="shared" si="3"/>
        <v/>
      </c>
      <c r="E13" s="4" t="str">
        <f t="shared" si="4"/>
        <v/>
      </c>
      <c r="F13" s="4" t="str">
        <f t="shared" si="5"/>
        <v/>
      </c>
      <c r="G13" s="4" t="str">
        <f t="shared" si="6"/>
        <v/>
      </c>
      <c r="H13" s="4" t="str">
        <f t="shared" si="7"/>
        <v/>
      </c>
      <c r="I13" s="4" t="str">
        <f t="shared" si="8"/>
        <v/>
      </c>
      <c r="J13" s="4" t="str">
        <f t="shared" si="9"/>
        <v/>
      </c>
      <c r="K13" s="4" t="str">
        <f t="shared" si="10"/>
        <v/>
      </c>
      <c r="L13" s="4" t="str">
        <f t="shared" si="11"/>
        <v/>
      </c>
      <c r="M13" s="4" t="str">
        <f t="shared" si="12"/>
        <v/>
      </c>
      <c r="N13" s="4" t="str">
        <f t="shared" si="13"/>
        <v/>
      </c>
      <c r="O13" s="4" t="str">
        <f t="shared" si="14"/>
        <v/>
      </c>
      <c r="P13" s="4" t="str">
        <f t="shared" si="15"/>
        <v/>
      </c>
      <c r="Q13" s="4" t="str">
        <f t="shared" si="16"/>
        <v/>
      </c>
      <c r="R13" s="4" t="str">
        <f t="shared" si="17"/>
        <v/>
      </c>
      <c r="S13" s="4" t="str">
        <f t="shared" si="18"/>
        <v/>
      </c>
      <c r="T13" s="4" t="str">
        <f t="shared" si="19"/>
        <v/>
      </c>
      <c r="U13" s="4" t="str">
        <f t="shared" si="20"/>
        <v/>
      </c>
      <c r="V13" s="4" t="str">
        <f t="shared" si="21"/>
        <v/>
      </c>
      <c r="W13" s="4" t="str">
        <f t="shared" si="22"/>
        <v/>
      </c>
      <c r="X13" s="4" t="str">
        <f t="shared" si="23"/>
        <v/>
      </c>
      <c r="Y13" s="4">
        <f t="shared" si="24"/>
        <v>3</v>
      </c>
      <c r="Z13" s="4" t="str">
        <f t="shared" si="25"/>
        <v>-</v>
      </c>
      <c r="AA13" s="4" t="str">
        <f t="shared" si="26"/>
        <v/>
      </c>
      <c r="AB13" s="4" t="str">
        <f t="shared" si="27"/>
        <v/>
      </c>
      <c r="AC13" s="4" t="str">
        <f t="shared" si="28"/>
        <v/>
      </c>
      <c r="AD13" s="4" t="str">
        <f t="shared" si="29"/>
        <v/>
      </c>
      <c r="AE13" s="4" t="str">
        <f t="shared" si="30"/>
        <v/>
      </c>
      <c r="AF13" s="4">
        <f t="shared" si="31"/>
        <v>4</v>
      </c>
      <c r="AG13" s="4">
        <f t="shared" si="32"/>
        <v>26</v>
      </c>
      <c r="AH13" s="4">
        <f t="shared" si="33"/>
        <v>22</v>
      </c>
      <c r="AI13" s="4" t="str">
        <f t="shared" si="34"/>
        <v>1PCS</v>
      </c>
      <c r="AJ13" s="4" t="str">
        <f t="shared" si="35"/>
        <v>-1PCS</v>
      </c>
      <c r="AK13" s="4" t="str" cm="1">
        <f t="array" ref="AK13">LEFT(AR13,SUM(LEN(AR13)-LEN(SUBSTITUTE(AR13,{"0";"1";"2";"3";"4";"5";"6";"7";"8";"9"},""))))</f>
        <v>1</v>
      </c>
      <c r="AL13" s="4">
        <f t="shared" si="43"/>
        <v>12</v>
      </c>
      <c r="AM13" s="4" t="b">
        <f>LEFT(AR13,1)=AK13</f>
        <v>1</v>
      </c>
      <c r="AN13" s="4" t="str">
        <f t="shared" si="37"/>
        <v>PCS</v>
      </c>
      <c r="AO13" s="4" t="e">
        <f>IF((AQ13=#REF!)=TRUE,TRUE,IF((AQ12=AQ13)=TRUE,TRUE,FALSE))</f>
        <v>#REF!</v>
      </c>
      <c r="AP13" s="4" t="b">
        <f t="shared" si="38"/>
        <v>0</v>
      </c>
      <c r="AQ13" s="5" t="str">
        <f t="shared" si="39"/>
        <v>ABC KECAP MANIS 300ML</v>
      </c>
      <c r="AR13" s="4" t="str">
        <f t="shared" si="40"/>
        <v>1PCS</v>
      </c>
      <c r="AS13" t="s">
        <v>4384</v>
      </c>
      <c r="AT13" s="1" t="s">
        <v>19</v>
      </c>
      <c r="AU13" s="4" t="str">
        <f t="shared" ca="1" si="44"/>
        <v/>
      </c>
      <c r="AV13">
        <v>11000</v>
      </c>
      <c r="AW13">
        <v>11000</v>
      </c>
      <c r="AX13">
        <v>9900</v>
      </c>
      <c r="AY13" t="str">
        <f t="shared" si="48"/>
        <v>711844110144</v>
      </c>
      <c r="AZ13" t="str">
        <f t="shared" si="45"/>
        <v>ABC KECAP MANIS 300ML</v>
      </c>
      <c r="BA13" t="s">
        <v>4301</v>
      </c>
      <c r="BB13" t="s">
        <v>4301</v>
      </c>
      <c r="BC13" s="9" t="str" cm="1">
        <f t="array" aca="1" ref="BC13" ca="1">LEFT(AR13,MATCH(FALSE,ISNUMBER(MID(AR13,ROW(INDIRECT("1:"&amp;LEN(AR13)+1)), 1) *1),0) -1)</f>
        <v>1</v>
      </c>
      <c r="BD13" s="14" t="str">
        <f>AN13</f>
        <v>PCS</v>
      </c>
      <c r="BF13" s="16">
        <f>AX13</f>
        <v>9900</v>
      </c>
      <c r="BG13" s="15" t="str">
        <f>AN13</f>
        <v>PCS</v>
      </c>
      <c r="BH13" s="17">
        <f>AV13</f>
        <v>11000</v>
      </c>
      <c r="BI13" s="15" t="str">
        <f ca="1">BC13</f>
        <v>1</v>
      </c>
      <c r="BJ13" s="15" t="str">
        <f>AN13</f>
        <v>PCS</v>
      </c>
      <c r="BK13" s="15">
        <f>AW13</f>
        <v>11000</v>
      </c>
      <c r="BL13" s="15" t="str">
        <f ca="1">BC13</f>
        <v>1</v>
      </c>
      <c r="BM13" s="15" t="str">
        <f>AN13</f>
        <v>PCS</v>
      </c>
      <c r="BN13" s="15">
        <f>AX13</f>
        <v>9900</v>
      </c>
      <c r="BO13" s="15" t="str">
        <f ca="1">BC13</f>
        <v>1</v>
      </c>
      <c r="BP13" s="15" t="e">
        <f>#REF!</f>
        <v>#REF!</v>
      </c>
      <c r="BQ13" s="17" t="e">
        <f>#REF!</f>
        <v>#REF!</v>
      </c>
      <c r="BR13" s="18" t="e">
        <f>#REF!</f>
        <v>#REF!</v>
      </c>
      <c r="BS13">
        <v>0</v>
      </c>
      <c r="BT13" s="1" t="s">
        <v>5103</v>
      </c>
      <c r="DP13" s="4" t="str">
        <f t="shared" si="46"/>
        <v/>
      </c>
    </row>
    <row r="14" spans="1:145">
      <c r="A14" s="4" t="str">
        <f t="shared" si="0"/>
        <v/>
      </c>
      <c r="B14" s="4" t="str">
        <f t="shared" si="1"/>
        <v>PCS</v>
      </c>
      <c r="C14" s="4" t="str">
        <f t="shared" si="2"/>
        <v/>
      </c>
      <c r="D14" s="4" t="str">
        <f t="shared" si="3"/>
        <v/>
      </c>
      <c r="E14" s="4" t="str">
        <f t="shared" si="4"/>
        <v/>
      </c>
      <c r="F14" s="4" t="str">
        <f t="shared" si="5"/>
        <v/>
      </c>
      <c r="G14" s="4" t="str">
        <f t="shared" si="6"/>
        <v/>
      </c>
      <c r="H14" s="4" t="str">
        <f t="shared" si="7"/>
        <v/>
      </c>
      <c r="I14" s="4" t="str">
        <f t="shared" si="8"/>
        <v/>
      </c>
      <c r="J14" s="4" t="str">
        <f t="shared" si="9"/>
        <v/>
      </c>
      <c r="K14" s="4" t="str">
        <f t="shared" si="10"/>
        <v/>
      </c>
      <c r="L14" s="4" t="str">
        <f t="shared" si="11"/>
        <v/>
      </c>
      <c r="M14" s="4" t="str">
        <f t="shared" si="12"/>
        <v/>
      </c>
      <c r="N14" s="4" t="str">
        <f t="shared" si="13"/>
        <v/>
      </c>
      <c r="O14" s="4" t="str">
        <f t="shared" si="14"/>
        <v/>
      </c>
      <c r="P14" s="4" t="str">
        <f t="shared" si="15"/>
        <v/>
      </c>
      <c r="Q14" s="4" t="str">
        <f t="shared" si="16"/>
        <v/>
      </c>
      <c r="R14" s="4" t="str">
        <f t="shared" si="17"/>
        <v/>
      </c>
      <c r="S14" s="4" t="str">
        <f t="shared" si="18"/>
        <v/>
      </c>
      <c r="T14" s="4" t="str">
        <f t="shared" si="19"/>
        <v/>
      </c>
      <c r="U14" s="4" t="str">
        <f t="shared" si="20"/>
        <v/>
      </c>
      <c r="V14" s="4" t="str">
        <f t="shared" si="21"/>
        <v/>
      </c>
      <c r="W14" s="4" t="str">
        <f t="shared" si="22"/>
        <v/>
      </c>
      <c r="X14" s="4" t="str">
        <f t="shared" si="23"/>
        <v/>
      </c>
      <c r="Y14" s="4">
        <f t="shared" si="24"/>
        <v>3</v>
      </c>
      <c r="Z14" s="4" t="str">
        <f t="shared" si="25"/>
        <v>-</v>
      </c>
      <c r="AA14" s="4" t="str">
        <f t="shared" si="26"/>
        <v/>
      </c>
      <c r="AB14" s="4" t="str">
        <f t="shared" si="27"/>
        <v/>
      </c>
      <c r="AC14" s="4" t="str">
        <f t="shared" si="28"/>
        <v/>
      </c>
      <c r="AD14" s="4" t="str">
        <f t="shared" si="29"/>
        <v/>
      </c>
      <c r="AE14" s="4" t="str">
        <f t="shared" si="30"/>
        <v/>
      </c>
      <c r="AF14" s="4">
        <f t="shared" si="31"/>
        <v>4</v>
      </c>
      <c r="AG14" s="4">
        <f t="shared" si="32"/>
        <v>25</v>
      </c>
      <c r="AH14" s="4">
        <f t="shared" si="33"/>
        <v>21</v>
      </c>
      <c r="AI14" s="4" t="str">
        <f t="shared" si="34"/>
        <v>1PCS</v>
      </c>
      <c r="AJ14" s="4" t="str">
        <f t="shared" si="35"/>
        <v>-1PCS</v>
      </c>
      <c r="AK14" s="4" t="str" cm="1">
        <f t="array" ref="AK14">LEFT(AR14,SUM(LEN(AR14)-LEN(SUBSTITUTE(AR14,{"0";"1";"2";"3";"4";"5";"6";"7";"8";"9"},""))))</f>
        <v>1</v>
      </c>
      <c r="AL14" s="4">
        <f t="shared" si="43"/>
        <v>12</v>
      </c>
      <c r="AM14" s="4" t="b">
        <f>LEFT(AR14,1)=AK14</f>
        <v>1</v>
      </c>
      <c r="AN14" s="4" t="str">
        <f t="shared" si="37"/>
        <v>PCS</v>
      </c>
      <c r="AO14" s="4" t="b">
        <f>IF((AQ14=DL14)=TRUE,TRUE,IF((#REF!=AQ14)=TRUE,TRUE,FALSE))</f>
        <v>1</v>
      </c>
      <c r="AP14" s="4" t="b">
        <f t="shared" si="38"/>
        <v>0</v>
      </c>
      <c r="AQ14" s="5" t="str">
        <f t="shared" si="39"/>
        <v>ABC KECAP MANIS 60ML</v>
      </c>
      <c r="AR14" s="4" t="str">
        <f t="shared" si="40"/>
        <v>1PCS</v>
      </c>
      <c r="AS14" t="s">
        <v>20</v>
      </c>
      <c r="AT14" s="1" t="s">
        <v>21</v>
      </c>
      <c r="AU14" s="4" t="str">
        <f t="shared" si="44"/>
        <v>XXXX</v>
      </c>
      <c r="AV14">
        <v>1700</v>
      </c>
      <c r="AW14">
        <v>2000</v>
      </c>
      <c r="AX14">
        <v>1600</v>
      </c>
      <c r="AY14" t="str">
        <f t="shared" si="48"/>
        <v>711844110182</v>
      </c>
      <c r="AZ14" t="str">
        <f t="shared" si="45"/>
        <v>ABC KECAP MANIS 60ML</v>
      </c>
      <c r="BA14" t="s">
        <v>4301</v>
      </c>
      <c r="BB14" t="s">
        <v>4301</v>
      </c>
      <c r="BC14" s="9" t="str" cm="1">
        <f t="array" aca="1" ref="BC14" ca="1">LEFT(AR14,MATCH(FALSE,ISNUMBER(MID(AR14,ROW(INDIRECT("1:"&amp;LEN(AR14)+1)), 1) *1),0) -1)</f>
        <v>1</v>
      </c>
      <c r="BD14" s="14" t="str">
        <f>AN14</f>
        <v>PCS</v>
      </c>
      <c r="BF14" s="16">
        <f>AX14</f>
        <v>1600</v>
      </c>
      <c r="BG14" s="15" t="str">
        <f>AN14</f>
        <v>PCS</v>
      </c>
      <c r="BH14" s="17">
        <f>AV14</f>
        <v>1700</v>
      </c>
      <c r="BI14" s="15" t="str">
        <f ca="1">BC14</f>
        <v>1</v>
      </c>
      <c r="BJ14" s="15" t="str">
        <f>AN14</f>
        <v>PCS</v>
      </c>
      <c r="BK14" s="15">
        <f>AW14</f>
        <v>2000</v>
      </c>
      <c r="BL14" s="15" t="str">
        <f ca="1">BC14</f>
        <v>1</v>
      </c>
      <c r="BM14" s="15" t="str">
        <f>AN14</f>
        <v>PCS</v>
      </c>
      <c r="BN14" s="15">
        <f>AX14</f>
        <v>1600</v>
      </c>
      <c r="BO14" s="15" t="str">
        <f ca="1">BC14</f>
        <v>1</v>
      </c>
      <c r="BP14" s="15" t="str">
        <f>DI14</f>
        <v>DUS</v>
      </c>
      <c r="BQ14" s="17">
        <f>DQ14</f>
        <v>76000</v>
      </c>
      <c r="BR14" s="18" t="str">
        <f ca="1">DX14</f>
        <v>48</v>
      </c>
      <c r="BS14">
        <v>0</v>
      </c>
      <c r="BT14" s="1" t="s">
        <v>5103</v>
      </c>
      <c r="BV14" s="4" t="str">
        <f>IF(IFERROR(SEARCH($A$1,DN14),0)&gt;0,$A$1,"")</f>
        <v/>
      </c>
      <c r="BW14" s="4" t="str">
        <f>IF(IFERROR(SEARCH($B$1,DN14),0)&gt;0,$B$1,"")</f>
        <v>PCS</v>
      </c>
      <c r="BX14" s="4" t="str">
        <f>IF(IFERROR(SEARCH($C$1,DN14),0)&gt;0,$C$1,"")</f>
        <v/>
      </c>
      <c r="BY14" s="4" t="str">
        <f>IF(IFERROR(SEARCH($D$1,DN14),0)&gt;0,$D$1,"")</f>
        <v/>
      </c>
      <c r="BZ14" s="4" t="str">
        <f>IF(IFERROR(SEARCH($E$1,DN14),0)&gt;0,$E$1,"")</f>
        <v/>
      </c>
      <c r="CA14" s="4" t="str">
        <f>IF(IFERROR(SEARCH($F$1,DN14),0)&gt;0,$F$1,"")</f>
        <v/>
      </c>
      <c r="CB14" s="4" t="str">
        <f>IF(IFERROR(SEARCH($G$1,DN14),0)&gt;0,$G$1,"")</f>
        <v/>
      </c>
      <c r="CC14" s="4" t="str">
        <f>IF(IFERROR(SEARCH($H$1,DN14),0)&gt;0,$H$1,"")</f>
        <v/>
      </c>
      <c r="CD14" s="4" t="str">
        <f>IF(IFERROR(SEARCH($I$1,DN14),0)&gt;0,$I$1,"")</f>
        <v/>
      </c>
      <c r="CE14" s="4" t="str">
        <f>IF(IFERROR(SEARCH($J$1,DN14),0)&gt;0,$J$1,"")</f>
        <v/>
      </c>
      <c r="CF14" s="4" t="str">
        <f>IF(IFERROR(SEARCH($K$1,DN14),0)&gt;0,$K$1,"")</f>
        <v/>
      </c>
      <c r="CG14" s="4" t="str">
        <f>IF(IFERROR(SEARCH($L$1,DN14),0)&gt;0,$L$1,"")</f>
        <v/>
      </c>
      <c r="CH14" s="4" t="str">
        <f>IF(IFERROR(SEARCH($M$1,DN14),0)&gt;0,$M$1,"")</f>
        <v/>
      </c>
      <c r="CI14" s="4" t="str">
        <f>IF(IFERROR(SEARCH($N$1,DN14),0)&gt;0,$N$1,"")</f>
        <v/>
      </c>
      <c r="CJ14" s="4" t="str">
        <f>IF(IFERROR(SEARCH($O$1,DN14),0)&gt;0,$O$1,"")</f>
        <v>DUS</v>
      </c>
      <c r="CK14" s="4" t="str">
        <f>IF(IFERROR(SEARCH($P$1,DN14),0)&gt;0,$P$1,"")</f>
        <v/>
      </c>
      <c r="CL14" s="4" t="str">
        <f>IF(IFERROR(SEARCH($Q$1,DN14),0)&gt;0,$Q$1,"")</f>
        <v/>
      </c>
      <c r="CM14" s="4" t="str">
        <f>IF(IFERROR(SEARCH($R$1,DN14),0)&gt;0,$R$1,"")</f>
        <v/>
      </c>
      <c r="CN14" s="4" t="str">
        <f>IF(IFERROR(SEARCH($S$1,DN14),0)&gt;0,$S$1,"")</f>
        <v/>
      </c>
      <c r="CO14" s="4" t="str">
        <f>IF(IFERROR(SEARCH($T$1,DN14),0)&gt;0,$T$1,"")</f>
        <v/>
      </c>
      <c r="CP14" s="4" t="str">
        <f>IF(IFERROR(SEARCH($U$1,DN14),0)&gt;0,$U$1,"")</f>
        <v/>
      </c>
      <c r="CQ14" s="4" t="str">
        <f>IF(IFERROR(SEARCH($V$1,DN14),0)&gt;0,$V$1,"")</f>
        <v/>
      </c>
      <c r="CR14" s="4" t="str">
        <f>IF(IFERROR(SEARCH($W$1,DN14),0)&gt;0,$W$1,"")</f>
        <v/>
      </c>
      <c r="CS14" s="4" t="str">
        <f>IF(IFERROR(SEARCH($X$1,DN14),0)&gt;0,$X$1,"")</f>
        <v/>
      </c>
      <c r="CT14" s="4">
        <f>LEN(BW14)+LEN(BX14)+LEN(BY14)+LEN(BZ14)+LEN(CA14)+LEN(CO14)+LEN(CB14)+LEN(CC14)+LEN(CD14)+LEN(CE14)+LEN(CF14)+LEN(CG14)+LEN(CH14)+LEN(CI14)+LEN(CP14)+LEN(CJ14)+LEN(CK14)+LEN(CQ14)+LEN(BV14)+LEN(CL14)+LEN(CS14)+LEN(CM14)+LEN(CR14)+LEN(CN14)</f>
        <v>6</v>
      </c>
      <c r="CU14" s="4" t="str">
        <f>IF(IFERROR(SEARCH($Z$1,DN14),0)&gt;0,$Z$1,"")</f>
        <v>-</v>
      </c>
      <c r="CV14" s="4" t="str">
        <f>IF(IFERROR(SEARCH($AA$1,DN14),0)&gt;0,$AA$1,"")</f>
        <v>/</v>
      </c>
      <c r="CW14" s="4" t="str">
        <f>IF(IFERROR(SEARCH($AB$1,DN14),0)&gt;0,$AB$1,"")</f>
        <v/>
      </c>
      <c r="CX14" s="4" t="str">
        <f>IF(IFERROR(SEARCH($AC$1,DN14),0)&gt;0,$AC$1,"")</f>
        <v/>
      </c>
      <c r="CY14" s="4" t="str">
        <f>IF(IFERROR(SEARCH($AD$1,DN14),0)&gt;0,$AD$1,"")</f>
        <v/>
      </c>
      <c r="CZ14" s="4" t="str">
        <f>IF(IFERROR(SEARCH($AE$1,DN14),0)&gt;0,$AE$1,"")</f>
        <v/>
      </c>
      <c r="DA14" s="4">
        <f t="shared" ref="DA14:DB16" si="49">LEN(DM14)</f>
        <v>9</v>
      </c>
      <c r="DB14" s="4">
        <f t="shared" si="49"/>
        <v>30</v>
      </c>
      <c r="DC14" s="4">
        <f>DB14-DA14</f>
        <v>21</v>
      </c>
      <c r="DD14" s="4" t="str">
        <f>RIGHT(DN14,4)</f>
        <v>/DUS</v>
      </c>
      <c r="DE14" s="4" t="str">
        <f>RIGHT(DN14,5)</f>
        <v>S/DUS</v>
      </c>
      <c r="DF14" s="4" t="str" cm="1">
        <f t="array" ref="DF14">LEFT(DM14,SUM(LEN(DM14)-LEN(SUBSTITUTE(DM14,{"0";"1";"2";"3";"4";"5";"6";"7";"8";"9"},""))))</f>
        <v>48</v>
      </c>
      <c r="DG14" s="4">
        <f>LEN(DT14)</f>
        <v>13</v>
      </c>
      <c r="DH14" s="4" t="b">
        <f>LEFT(DM14,2)=DF14</f>
        <v>1</v>
      </c>
      <c r="DI14" s="4" t="str">
        <f>RIGHT(DD14,3)</f>
        <v>DUS</v>
      </c>
      <c r="DJ14" s="4" t="b">
        <f>IF((DL14=AQ15)=TRUE,TRUE,IF((AQ14=DL14)=TRUE,TRUE,FALSE))</f>
        <v>1</v>
      </c>
      <c r="DK14" s="4" t="b">
        <f>LEFT(DN14,2)=LEFT(DO14,2)</f>
        <v>0</v>
      </c>
      <c r="DL14" s="5" t="str">
        <f>LEFT(DN14,(DC14-1))</f>
        <v>ABC KECAP MANIS 60ML</v>
      </c>
      <c r="DM14" s="4" t="str">
        <f>IFERROR(RIGHT(DN14,LEN(DN14)-FIND("-",DN14)),1)</f>
        <v>48PCS/DUS</v>
      </c>
      <c r="DN14" t="s">
        <v>22</v>
      </c>
      <c r="DO14" s="1"/>
      <c r="DP14" s="4" t="b">
        <f t="shared" ca="1" si="46"/>
        <v>1</v>
      </c>
      <c r="DQ14">
        <v>76000</v>
      </c>
      <c r="DR14">
        <v>76000</v>
      </c>
      <c r="DS14">
        <v>73730</v>
      </c>
      <c r="DT14" t="str">
        <f>IF(DO14&gt;0,DO14,"80000000000"&amp;ROW(DS14))</f>
        <v>8000000000014</v>
      </c>
      <c r="DU14" t="str">
        <f>DL14</f>
        <v>ABC KECAP MANIS 60ML</v>
      </c>
      <c r="DV14" t="s">
        <v>4301</v>
      </c>
      <c r="DW14" t="s">
        <v>4301</v>
      </c>
      <c r="DX14" s="4" t="str" cm="1">
        <f t="array" aca="1" ref="DX14" ca="1">LEFT(DM14,MATCH(FALSE,ISNUMBER(MID(DM14,ROW(INDIRECT("1:"&amp;LEN(DM14)+1)), 1) *1),0) -1)</f>
        <v>48</v>
      </c>
      <c r="DY14" s="1"/>
      <c r="EA14" s="21"/>
      <c r="EC14" s="5"/>
      <c r="EL14" s="5"/>
      <c r="EM14" s="22"/>
      <c r="EN14">
        <v>0</v>
      </c>
      <c r="EO14" s="1" t="s">
        <v>5103</v>
      </c>
    </row>
    <row r="15" spans="1:145">
      <c r="A15" s="4" t="str">
        <f t="shared" si="0"/>
        <v/>
      </c>
      <c r="B15" s="4" t="str">
        <f t="shared" si="1"/>
        <v>PCS</v>
      </c>
      <c r="C15" s="4" t="str">
        <f t="shared" si="2"/>
        <v/>
      </c>
      <c r="D15" s="4" t="str">
        <f t="shared" si="3"/>
        <v/>
      </c>
      <c r="E15" s="4" t="str">
        <f t="shared" si="4"/>
        <v/>
      </c>
      <c r="F15" s="4" t="str">
        <f t="shared" si="5"/>
        <v/>
      </c>
      <c r="G15" s="4" t="str">
        <f t="shared" si="6"/>
        <v/>
      </c>
      <c r="H15" s="4" t="str">
        <f t="shared" si="7"/>
        <v/>
      </c>
      <c r="I15" s="4" t="str">
        <f t="shared" si="8"/>
        <v/>
      </c>
      <c r="J15" s="4" t="str">
        <f t="shared" si="9"/>
        <v/>
      </c>
      <c r="K15" s="4" t="str">
        <f t="shared" si="10"/>
        <v/>
      </c>
      <c r="L15" s="4" t="str">
        <f t="shared" si="11"/>
        <v/>
      </c>
      <c r="M15" s="4" t="str">
        <f t="shared" si="12"/>
        <v/>
      </c>
      <c r="N15" s="4" t="str">
        <f t="shared" si="13"/>
        <v/>
      </c>
      <c r="O15" s="4" t="str">
        <f t="shared" si="14"/>
        <v/>
      </c>
      <c r="P15" s="4" t="str">
        <f t="shared" si="15"/>
        <v/>
      </c>
      <c r="Q15" s="4" t="str">
        <f t="shared" si="16"/>
        <v/>
      </c>
      <c r="R15" s="4" t="str">
        <f t="shared" si="17"/>
        <v/>
      </c>
      <c r="S15" s="4" t="str">
        <f t="shared" si="18"/>
        <v/>
      </c>
      <c r="T15" s="4" t="str">
        <f t="shared" si="19"/>
        <v/>
      </c>
      <c r="U15" s="4" t="str">
        <f t="shared" si="20"/>
        <v/>
      </c>
      <c r="V15" s="4" t="str">
        <f t="shared" si="21"/>
        <v/>
      </c>
      <c r="W15" s="4" t="str">
        <f t="shared" si="22"/>
        <v/>
      </c>
      <c r="X15" s="4" t="str">
        <f t="shared" si="23"/>
        <v/>
      </c>
      <c r="Y15" s="4">
        <f t="shared" si="24"/>
        <v>3</v>
      </c>
      <c r="Z15" s="4" t="str">
        <f t="shared" si="25"/>
        <v>-</v>
      </c>
      <c r="AA15" s="4" t="str">
        <f t="shared" si="26"/>
        <v/>
      </c>
      <c r="AB15" s="4" t="str">
        <f t="shared" si="27"/>
        <v/>
      </c>
      <c r="AC15" s="4" t="str">
        <f t="shared" si="28"/>
        <v/>
      </c>
      <c r="AD15" s="4" t="str">
        <f t="shared" si="29"/>
        <v/>
      </c>
      <c r="AE15" s="4" t="str">
        <f t="shared" si="30"/>
        <v/>
      </c>
      <c r="AF15" s="4">
        <f t="shared" si="31"/>
        <v>4</v>
      </c>
      <c r="AG15" s="4">
        <f t="shared" si="32"/>
        <v>25</v>
      </c>
      <c r="AH15" s="4">
        <f t="shared" si="33"/>
        <v>21</v>
      </c>
      <c r="AI15" s="4" t="str">
        <f t="shared" si="34"/>
        <v>1PCS</v>
      </c>
      <c r="AJ15" s="4" t="str">
        <f t="shared" si="35"/>
        <v>-1PCS</v>
      </c>
      <c r="AK15" s="4" t="str" cm="1">
        <f t="array" ref="AK15">LEFT(AR15,SUM(LEN(AR15)-LEN(SUBSTITUTE(AR15,{"0";"1";"2";"3";"4";"5";"6";"7";"8";"9"},""))))</f>
        <v>1</v>
      </c>
      <c r="AL15" s="4">
        <f t="shared" si="43"/>
        <v>13</v>
      </c>
      <c r="AM15" s="4" t="b">
        <f>LEFT(AR15,1)=AK15</f>
        <v>1</v>
      </c>
      <c r="AN15" s="4" t="str">
        <f t="shared" si="37"/>
        <v>PCS</v>
      </c>
      <c r="AO15" s="4" t="b">
        <f>IF((AQ15=DL15)=TRUE,TRUE,IF((DL14=AQ15)=TRUE,TRUE,FALSE))</f>
        <v>1</v>
      </c>
      <c r="AP15" s="4" t="b">
        <f t="shared" si="38"/>
        <v>0</v>
      </c>
      <c r="AQ15" s="5" t="str">
        <f t="shared" si="39"/>
        <v>ABC KECAP MANIS 80ML</v>
      </c>
      <c r="AR15" s="4" t="str">
        <f t="shared" si="40"/>
        <v>1PCS</v>
      </c>
      <c r="AS15" t="s">
        <v>23</v>
      </c>
      <c r="AT15" s="1" t="s">
        <v>24</v>
      </c>
      <c r="AU15" s="4" t="str">
        <f t="shared" si="44"/>
        <v>XXXX</v>
      </c>
      <c r="AV15">
        <v>2500</v>
      </c>
      <c r="AW15">
        <v>3000</v>
      </c>
      <c r="AX15">
        <v>2244</v>
      </c>
      <c r="AY15" t="str">
        <f t="shared" si="48"/>
        <v>8994907001456</v>
      </c>
      <c r="AZ15" t="str">
        <f t="shared" si="45"/>
        <v>ABC KECAP MANIS 80ML</v>
      </c>
      <c r="BA15" t="s">
        <v>4301</v>
      </c>
      <c r="BB15" t="s">
        <v>4301</v>
      </c>
      <c r="BC15" s="9" t="str" cm="1">
        <f t="array" aca="1" ref="BC15" ca="1">LEFT(AR15,MATCH(FALSE,ISNUMBER(MID(AR15,ROW(INDIRECT("1:"&amp;LEN(AR15)+1)), 1) *1),0) -1)</f>
        <v>1</v>
      </c>
      <c r="BD15" s="14" t="str">
        <f>AN15</f>
        <v>PCS</v>
      </c>
      <c r="BF15" s="16">
        <f>AX15</f>
        <v>2244</v>
      </c>
      <c r="BG15" s="15" t="str">
        <f>AN15</f>
        <v>PCS</v>
      </c>
      <c r="BH15" s="17">
        <f>AV15</f>
        <v>2500</v>
      </c>
      <c r="BI15" s="15" t="str">
        <f ca="1">BC15</f>
        <v>1</v>
      </c>
      <c r="BJ15" s="15" t="str">
        <f>AN15</f>
        <v>PCS</v>
      </c>
      <c r="BK15" s="15">
        <f>AW15</f>
        <v>3000</v>
      </c>
      <c r="BL15" s="15" t="str">
        <f ca="1">BC15</f>
        <v>1</v>
      </c>
      <c r="BM15" s="15" t="str">
        <f>AN15</f>
        <v>PCS</v>
      </c>
      <c r="BN15" s="15">
        <f>AX15</f>
        <v>2244</v>
      </c>
      <c r="BO15" s="15" t="str">
        <f ca="1">BC15</f>
        <v>1</v>
      </c>
      <c r="BP15" s="15" t="str">
        <f>DI15</f>
        <v>DUS</v>
      </c>
      <c r="BQ15" s="17">
        <f>DQ15</f>
        <v>111000</v>
      </c>
      <c r="BR15" s="18" t="str">
        <f ca="1">DX15</f>
        <v>48</v>
      </c>
      <c r="BS15">
        <v>0</v>
      </c>
      <c r="BT15" s="1" t="s">
        <v>5103</v>
      </c>
      <c r="BV15" s="4" t="str">
        <f>IF(IFERROR(SEARCH($A$1,DN15),0)&gt;0,$A$1,"")</f>
        <v/>
      </c>
      <c r="BW15" s="4" t="str">
        <f>IF(IFERROR(SEARCH($B$1,DN15),0)&gt;0,$B$1,"")</f>
        <v>PCS</v>
      </c>
      <c r="BX15" s="4" t="str">
        <f>IF(IFERROR(SEARCH($C$1,DN15),0)&gt;0,$C$1,"")</f>
        <v/>
      </c>
      <c r="BY15" s="4" t="str">
        <f>IF(IFERROR(SEARCH($D$1,DN15),0)&gt;0,$D$1,"")</f>
        <v/>
      </c>
      <c r="BZ15" s="4" t="str">
        <f>IF(IFERROR(SEARCH($E$1,DN15),0)&gt;0,$E$1,"")</f>
        <v/>
      </c>
      <c r="CA15" s="4" t="str">
        <f>IF(IFERROR(SEARCH($F$1,DN15),0)&gt;0,$F$1,"")</f>
        <v/>
      </c>
      <c r="CB15" s="4" t="str">
        <f>IF(IFERROR(SEARCH($G$1,DN15),0)&gt;0,$G$1,"")</f>
        <v/>
      </c>
      <c r="CC15" s="4" t="str">
        <f>IF(IFERROR(SEARCH($H$1,DN15),0)&gt;0,$H$1,"")</f>
        <v/>
      </c>
      <c r="CD15" s="4" t="str">
        <f>IF(IFERROR(SEARCH($I$1,DN15),0)&gt;0,$I$1,"")</f>
        <v/>
      </c>
      <c r="CE15" s="4" t="str">
        <f>IF(IFERROR(SEARCH($J$1,DN15),0)&gt;0,$J$1,"")</f>
        <v/>
      </c>
      <c r="CF15" s="4" t="str">
        <f>IF(IFERROR(SEARCH($K$1,DN15),0)&gt;0,$K$1,"")</f>
        <v/>
      </c>
      <c r="CG15" s="4" t="str">
        <f>IF(IFERROR(SEARCH($L$1,DN15),0)&gt;0,$L$1,"")</f>
        <v/>
      </c>
      <c r="CH15" s="4" t="str">
        <f>IF(IFERROR(SEARCH($M$1,DN15),0)&gt;0,$M$1,"")</f>
        <v/>
      </c>
      <c r="CI15" s="4" t="str">
        <f>IF(IFERROR(SEARCH($N$1,DN15),0)&gt;0,$N$1,"")</f>
        <v/>
      </c>
      <c r="CJ15" s="4" t="str">
        <f>IF(IFERROR(SEARCH($O$1,DN15),0)&gt;0,$O$1,"")</f>
        <v>DUS</v>
      </c>
      <c r="CK15" s="4" t="str">
        <f>IF(IFERROR(SEARCH($P$1,DN15),0)&gt;0,$P$1,"")</f>
        <v/>
      </c>
      <c r="CL15" s="4" t="str">
        <f>IF(IFERROR(SEARCH($Q$1,DN15),0)&gt;0,$Q$1,"")</f>
        <v/>
      </c>
      <c r="CM15" s="4" t="str">
        <f>IF(IFERROR(SEARCH($R$1,DN15),0)&gt;0,$R$1,"")</f>
        <v/>
      </c>
      <c r="CN15" s="4" t="str">
        <f>IF(IFERROR(SEARCH($S$1,DN15),0)&gt;0,$S$1,"")</f>
        <v/>
      </c>
      <c r="CO15" s="4" t="str">
        <f>IF(IFERROR(SEARCH($T$1,DN15),0)&gt;0,$T$1,"")</f>
        <v/>
      </c>
      <c r="CP15" s="4" t="str">
        <f>IF(IFERROR(SEARCH($U$1,DN15),0)&gt;0,$U$1,"")</f>
        <v/>
      </c>
      <c r="CQ15" s="4" t="str">
        <f>IF(IFERROR(SEARCH($V$1,DN15),0)&gt;0,$V$1,"")</f>
        <v/>
      </c>
      <c r="CR15" s="4" t="str">
        <f>IF(IFERROR(SEARCH($W$1,DN15),0)&gt;0,$W$1,"")</f>
        <v/>
      </c>
      <c r="CS15" s="4" t="str">
        <f>IF(IFERROR(SEARCH($X$1,DN15),0)&gt;0,$X$1,"")</f>
        <v/>
      </c>
      <c r="CT15" s="4">
        <f>LEN(BW15)+LEN(BX15)+LEN(BY15)+LEN(BZ15)+LEN(CA15)+LEN(CO15)+LEN(CB15)+LEN(CC15)+LEN(CD15)+LEN(CE15)+LEN(CF15)+LEN(CG15)+LEN(CH15)+LEN(CI15)+LEN(CP15)+LEN(CJ15)+LEN(CK15)+LEN(CQ15)+LEN(BV15)+LEN(CL15)+LEN(CS15)+LEN(CM15)+LEN(CR15)+LEN(CN15)</f>
        <v>6</v>
      </c>
      <c r="CU15" s="4" t="str">
        <f>IF(IFERROR(SEARCH($Z$1,DN15),0)&gt;0,$Z$1,"")</f>
        <v>-</v>
      </c>
      <c r="CV15" s="4" t="str">
        <f>IF(IFERROR(SEARCH($AA$1,DN15),0)&gt;0,$AA$1,"")</f>
        <v>/</v>
      </c>
      <c r="CW15" s="4" t="str">
        <f>IF(IFERROR(SEARCH($AB$1,DN15),0)&gt;0,$AB$1,"")</f>
        <v/>
      </c>
      <c r="CX15" s="4" t="str">
        <f>IF(IFERROR(SEARCH($AC$1,DN15),0)&gt;0,$AC$1,"")</f>
        <v/>
      </c>
      <c r="CY15" s="4" t="str">
        <f>IF(IFERROR(SEARCH($AD$1,DN15),0)&gt;0,$AD$1,"")</f>
        <v/>
      </c>
      <c r="CZ15" s="4" t="str">
        <f>IF(IFERROR(SEARCH($AE$1,DN15),0)&gt;0,$AE$1,"")</f>
        <v/>
      </c>
      <c r="DA15" s="4">
        <f t="shared" si="49"/>
        <v>9</v>
      </c>
      <c r="DB15" s="4">
        <f t="shared" si="49"/>
        <v>30</v>
      </c>
      <c r="DC15" s="4">
        <f>DB15-DA15</f>
        <v>21</v>
      </c>
      <c r="DD15" s="4" t="str">
        <f>RIGHT(DN15,4)</f>
        <v>/DUS</v>
      </c>
      <c r="DE15" s="4" t="str">
        <f>RIGHT(DN15,5)</f>
        <v>S/DUS</v>
      </c>
      <c r="DF15" s="4" t="str" cm="1">
        <f t="array" ref="DF15">LEFT(DM15,SUM(LEN(DM15)-LEN(SUBSTITUTE(DM15,{"0";"1";"2";"3";"4";"5";"6";"7";"8";"9"},""))))</f>
        <v>48</v>
      </c>
      <c r="DG15" s="4">
        <f>LEN(DT15)</f>
        <v>13</v>
      </c>
      <c r="DH15" s="4" t="b">
        <f>LEFT(DM15,2)=DF15</f>
        <v>1</v>
      </c>
      <c r="DI15" s="4" t="str">
        <f>RIGHT(DD15,3)</f>
        <v>DUS</v>
      </c>
      <c r="DJ15" s="4" t="b">
        <f>IF((DL15=DL16)=TRUE,TRUE,IF((AQ15=DL15)=TRUE,TRUE,FALSE))</f>
        <v>1</v>
      </c>
      <c r="DK15" s="4" t="b">
        <f>LEFT(DN15,2)=LEFT(DO15,2)</f>
        <v>0</v>
      </c>
      <c r="DL15" s="5" t="str">
        <f>LEFT(DN15,(DC15-1))</f>
        <v>ABC KECAP MANIS 80ML</v>
      </c>
      <c r="DM15" s="4" t="str">
        <f>IFERROR(RIGHT(DN15,LEN(DN15)-FIND("-",DN15)),1)</f>
        <v>48PCS/DUS</v>
      </c>
      <c r="DN15" t="s">
        <v>25</v>
      </c>
      <c r="DO15" s="1"/>
      <c r="DP15" s="4" t="b">
        <f t="shared" ca="1" si="46"/>
        <v>1</v>
      </c>
      <c r="DQ15">
        <v>111000</v>
      </c>
      <c r="DR15">
        <v>111000</v>
      </c>
      <c r="DS15">
        <v>108226</v>
      </c>
      <c r="DT15" t="str">
        <f>IF(DO15&gt;0,DO15,"80000000000"&amp;ROW(DS15))</f>
        <v>8000000000015</v>
      </c>
      <c r="DU15" t="str">
        <f>DL15</f>
        <v>ABC KECAP MANIS 80ML</v>
      </c>
      <c r="DV15" t="s">
        <v>4301</v>
      </c>
      <c r="DW15" t="s">
        <v>4301</v>
      </c>
      <c r="DX15" s="4" t="str" cm="1">
        <f t="array" aca="1" ref="DX15" ca="1">LEFT(DM15,MATCH(FALSE,ISNUMBER(MID(DM15,ROW(INDIRECT("1:"&amp;LEN(DM15)+1)), 1) *1),0) -1)</f>
        <v>48</v>
      </c>
      <c r="DY15" s="1"/>
      <c r="EA15" s="21"/>
      <c r="EC15" s="5"/>
      <c r="EL15" s="5"/>
      <c r="EM15" s="22"/>
      <c r="EN15">
        <v>0</v>
      </c>
      <c r="EO15" s="1" t="s">
        <v>5103</v>
      </c>
    </row>
    <row r="16" spans="1:145">
      <c r="A16" s="4" t="str">
        <f t="shared" si="0"/>
        <v/>
      </c>
      <c r="B16" s="4" t="str">
        <f t="shared" si="1"/>
        <v>PCS</v>
      </c>
      <c r="C16" s="4" t="str">
        <f t="shared" si="2"/>
        <v/>
      </c>
      <c r="D16" s="4" t="str">
        <f t="shared" si="3"/>
        <v/>
      </c>
      <c r="E16" s="4" t="str">
        <f t="shared" si="4"/>
        <v/>
      </c>
      <c r="F16" s="4" t="str">
        <f t="shared" si="5"/>
        <v/>
      </c>
      <c r="G16" s="4" t="str">
        <f t="shared" si="6"/>
        <v/>
      </c>
      <c r="H16" s="4" t="str">
        <f t="shared" si="7"/>
        <v/>
      </c>
      <c r="I16" s="4" t="str">
        <f t="shared" si="8"/>
        <v/>
      </c>
      <c r="J16" s="4" t="str">
        <f t="shared" si="9"/>
        <v/>
      </c>
      <c r="K16" s="4" t="str">
        <f t="shared" si="10"/>
        <v/>
      </c>
      <c r="L16" s="4" t="str">
        <f t="shared" si="11"/>
        <v/>
      </c>
      <c r="M16" s="4" t="str">
        <f t="shared" si="12"/>
        <v/>
      </c>
      <c r="N16" s="4" t="str">
        <f t="shared" si="13"/>
        <v/>
      </c>
      <c r="O16" s="4" t="str">
        <f t="shared" si="14"/>
        <v/>
      </c>
      <c r="P16" s="4" t="str">
        <f t="shared" si="15"/>
        <v/>
      </c>
      <c r="Q16" s="4" t="str">
        <f t="shared" si="16"/>
        <v/>
      </c>
      <c r="R16" s="4" t="str">
        <f t="shared" si="17"/>
        <v/>
      </c>
      <c r="S16" s="4" t="str">
        <f t="shared" si="18"/>
        <v/>
      </c>
      <c r="T16" s="4" t="str">
        <f t="shared" si="19"/>
        <v/>
      </c>
      <c r="U16" s="4" t="str">
        <f t="shared" si="20"/>
        <v/>
      </c>
      <c r="V16" s="4" t="str">
        <f t="shared" si="21"/>
        <v/>
      </c>
      <c r="W16" s="4" t="str">
        <f t="shared" si="22"/>
        <v/>
      </c>
      <c r="X16" s="4" t="str">
        <f t="shared" si="23"/>
        <v/>
      </c>
      <c r="Y16" s="4">
        <f t="shared" si="24"/>
        <v>3</v>
      </c>
      <c r="Z16" s="4" t="str">
        <f t="shared" si="25"/>
        <v>-</v>
      </c>
      <c r="AA16" s="4" t="str">
        <f t="shared" si="26"/>
        <v/>
      </c>
      <c r="AB16" s="4" t="str">
        <f t="shared" si="27"/>
        <v/>
      </c>
      <c r="AC16" s="4" t="str">
        <f t="shared" si="28"/>
        <v/>
      </c>
      <c r="AD16" s="4" t="str">
        <f t="shared" si="29"/>
        <v/>
      </c>
      <c r="AE16" s="4" t="str">
        <f t="shared" si="30"/>
        <v/>
      </c>
      <c r="AF16" s="4">
        <f t="shared" si="31"/>
        <v>4</v>
      </c>
      <c r="AG16" s="4">
        <f t="shared" si="32"/>
        <v>27</v>
      </c>
      <c r="AH16" s="4">
        <f t="shared" si="33"/>
        <v>23</v>
      </c>
      <c r="AI16" s="4" t="str">
        <f t="shared" si="34"/>
        <v>1PCS</v>
      </c>
      <c r="AJ16" s="4" t="str">
        <f t="shared" si="35"/>
        <v>-1PCS</v>
      </c>
      <c r="AK16" s="4" t="str" cm="1">
        <f t="array" ref="AK16">LEFT(AR16,SUM(LEN(AR16)-LEN(SUBSTITUTE(AR16,{"0";"1";"2";"3";"4";"5";"6";"7";"8";"9"},""))))</f>
        <v>1</v>
      </c>
      <c r="AL16" s="4">
        <f t="shared" si="43"/>
        <v>13</v>
      </c>
      <c r="AM16" s="4" t="b">
        <f>LEFT(AR16,1)=AK16</f>
        <v>1</v>
      </c>
      <c r="AN16" s="4" t="str">
        <f t="shared" si="37"/>
        <v>PCS</v>
      </c>
      <c r="AO16" s="4" t="b">
        <f>IF((AQ16=AQ17)=TRUE,TRUE,IF((DL16=AQ16)=TRUE,TRUE,FALSE))</f>
        <v>1</v>
      </c>
      <c r="AP16" s="4" t="b">
        <f t="shared" si="38"/>
        <v>0</v>
      </c>
      <c r="AQ16" s="5" t="str">
        <f t="shared" si="39"/>
        <v>ABC KECAP REFFIL 520ML</v>
      </c>
      <c r="AR16" s="4" t="str">
        <f t="shared" si="40"/>
        <v>1PCS</v>
      </c>
      <c r="AS16" t="s">
        <v>5107</v>
      </c>
      <c r="AT16" s="1" t="s">
        <v>28</v>
      </c>
      <c r="AU16" s="4" t="str">
        <f t="shared" si="44"/>
        <v>XXXX</v>
      </c>
      <c r="AV16">
        <v>24000</v>
      </c>
      <c r="AW16">
        <v>24000</v>
      </c>
      <c r="AX16">
        <v>21900</v>
      </c>
      <c r="AY16" t="str">
        <f t="shared" si="48"/>
        <v>7118441101378</v>
      </c>
      <c r="AZ16" t="str">
        <f t="shared" si="45"/>
        <v>ABC KECAP REFFIL 520ML</v>
      </c>
      <c r="BA16" t="s">
        <v>4301</v>
      </c>
      <c r="BB16" t="s">
        <v>4301</v>
      </c>
      <c r="BC16" s="9" t="str" cm="1">
        <f t="array" aca="1" ref="BC16" ca="1">LEFT(AR16,MATCH(FALSE,ISNUMBER(MID(AR16,ROW(INDIRECT("1:"&amp;LEN(AR16)+1)), 1) *1),0) -1)</f>
        <v>1</v>
      </c>
      <c r="BD16" s="1"/>
      <c r="BF16" s="21"/>
      <c r="BK16" s="1"/>
      <c r="BM16" s="1"/>
      <c r="BN16" s="1"/>
      <c r="BR16" s="22"/>
      <c r="BS16">
        <v>0</v>
      </c>
      <c r="BT16" s="1" t="s">
        <v>5103</v>
      </c>
      <c r="BV16" s="4" t="str">
        <f>IF(IFERROR(SEARCH($A$1,DN16),0)&gt;0,$A$1,"")</f>
        <v/>
      </c>
      <c r="BW16" s="4" t="str">
        <f>IF(IFERROR(SEARCH($B$1,DN16),0)&gt;0,$B$1,"")</f>
        <v>PCS</v>
      </c>
      <c r="BX16" s="4" t="str">
        <f>IF(IFERROR(SEARCH($C$1,DN16),0)&gt;0,$C$1,"")</f>
        <v/>
      </c>
      <c r="BY16" s="4" t="str">
        <f>IF(IFERROR(SEARCH($D$1,DN16),0)&gt;0,$D$1,"")</f>
        <v/>
      </c>
      <c r="BZ16" s="4" t="str">
        <f>IF(IFERROR(SEARCH($E$1,DN16),0)&gt;0,$E$1,"")</f>
        <v/>
      </c>
      <c r="CA16" s="4" t="str">
        <f>IF(IFERROR(SEARCH($F$1,DN16),0)&gt;0,$F$1,"")</f>
        <v/>
      </c>
      <c r="CB16" s="4" t="str">
        <f>IF(IFERROR(SEARCH($G$1,DN16),0)&gt;0,$G$1,"")</f>
        <v/>
      </c>
      <c r="CC16" s="4" t="str">
        <f>IF(IFERROR(SEARCH($H$1,DN16),0)&gt;0,$H$1,"")</f>
        <v/>
      </c>
      <c r="CD16" s="4" t="str">
        <f>IF(IFERROR(SEARCH($I$1,DN16),0)&gt;0,$I$1,"")</f>
        <v/>
      </c>
      <c r="CE16" s="4" t="str">
        <f>IF(IFERROR(SEARCH($J$1,DN16),0)&gt;0,$J$1,"")</f>
        <v/>
      </c>
      <c r="CF16" s="4" t="str">
        <f>IF(IFERROR(SEARCH($K$1,DN16),0)&gt;0,$K$1,"")</f>
        <v/>
      </c>
      <c r="CG16" s="4" t="str">
        <f>IF(IFERROR(SEARCH($L$1,DN16),0)&gt;0,$L$1,"")</f>
        <v/>
      </c>
      <c r="CH16" s="4" t="str">
        <f>IF(IFERROR(SEARCH($M$1,DN16),0)&gt;0,$M$1,"")</f>
        <v/>
      </c>
      <c r="CI16" s="4" t="str">
        <f>IF(IFERROR(SEARCH($N$1,DN16),0)&gt;0,$N$1,"")</f>
        <v/>
      </c>
      <c r="CJ16" s="4" t="str">
        <f>IF(IFERROR(SEARCH($O$1,DN16),0)&gt;0,$O$1,"")</f>
        <v>DUS</v>
      </c>
      <c r="CK16" s="4" t="str">
        <f>IF(IFERROR(SEARCH($P$1,DN16),0)&gt;0,$P$1,"")</f>
        <v/>
      </c>
      <c r="CL16" s="4" t="str">
        <f>IF(IFERROR(SEARCH($Q$1,DN16),0)&gt;0,$Q$1,"")</f>
        <v/>
      </c>
      <c r="CM16" s="4" t="str">
        <f>IF(IFERROR(SEARCH($R$1,DN16),0)&gt;0,$R$1,"")</f>
        <v/>
      </c>
      <c r="CN16" s="4" t="str">
        <f>IF(IFERROR(SEARCH($S$1,DN16),0)&gt;0,$S$1,"")</f>
        <v/>
      </c>
      <c r="CO16" s="4" t="str">
        <f>IF(IFERROR(SEARCH($T$1,DN16),0)&gt;0,$T$1,"")</f>
        <v/>
      </c>
      <c r="CP16" s="4" t="str">
        <f>IF(IFERROR(SEARCH($U$1,DN16),0)&gt;0,$U$1,"")</f>
        <v/>
      </c>
      <c r="CQ16" s="4" t="str">
        <f>IF(IFERROR(SEARCH($V$1,DN16),0)&gt;0,$V$1,"")</f>
        <v/>
      </c>
      <c r="CR16" s="4" t="str">
        <f>IF(IFERROR(SEARCH($W$1,DN16),0)&gt;0,$W$1,"")</f>
        <v/>
      </c>
      <c r="CS16" s="4" t="str">
        <f>IF(IFERROR(SEARCH($X$1,DN16),0)&gt;0,$X$1,"")</f>
        <v/>
      </c>
      <c r="CT16" s="4">
        <f>LEN(BW16)+LEN(BX16)+LEN(BY16)+LEN(BZ16)+LEN(CA16)+LEN(CO16)+LEN(CB16)+LEN(CC16)+LEN(CD16)+LEN(CE16)+LEN(CF16)+LEN(CG16)+LEN(CH16)+LEN(CI16)+LEN(CP16)+LEN(CJ16)+LEN(CK16)+LEN(CQ16)+LEN(BV16)+LEN(CL16)+LEN(CS16)+LEN(CM16)+LEN(CR16)+LEN(CN16)</f>
        <v>6</v>
      </c>
      <c r="CU16" s="4" t="str">
        <f>IF(IFERROR(SEARCH($Z$1,DN16),0)&gt;0,$Z$1,"")</f>
        <v>-</v>
      </c>
      <c r="CV16" s="4" t="str">
        <f>IF(IFERROR(SEARCH($AA$1,DN16),0)&gt;0,$AA$1,"")</f>
        <v>/</v>
      </c>
      <c r="CW16" s="4" t="str">
        <f>IF(IFERROR(SEARCH($AB$1,DN16),0)&gt;0,$AB$1,"")</f>
        <v/>
      </c>
      <c r="CX16" s="4" t="str">
        <f>IF(IFERROR(SEARCH($AC$1,DN16),0)&gt;0,$AC$1,"")</f>
        <v/>
      </c>
      <c r="CY16" s="4" t="str">
        <f>IF(IFERROR(SEARCH($AD$1,DN16),0)&gt;0,$AD$1,"")</f>
        <v/>
      </c>
      <c r="CZ16" s="4" t="str">
        <f>IF(IFERROR(SEARCH($AE$1,DN16),0)&gt;0,$AE$1,"")</f>
        <v/>
      </c>
      <c r="DA16" s="4">
        <f t="shared" si="49"/>
        <v>9</v>
      </c>
      <c r="DB16" s="4">
        <f t="shared" si="49"/>
        <v>32</v>
      </c>
      <c r="DC16" s="4">
        <f>DB16-DA16</f>
        <v>23</v>
      </c>
      <c r="DD16" s="4" t="str">
        <f>RIGHT(DN16,4)</f>
        <v>/DUS</v>
      </c>
      <c r="DE16" s="4" t="str">
        <f>RIGHT(DN16,5)</f>
        <v>S/DUS</v>
      </c>
      <c r="DF16" s="4" t="str" cm="1">
        <f t="array" ref="DF16">LEFT(DM16,SUM(LEN(DM16)-LEN(SUBSTITUTE(DM16,{"0";"1";"2";"3";"4";"5";"6";"7";"8";"9"},""))))</f>
        <v>12</v>
      </c>
      <c r="DG16" s="4">
        <f>LEN(DT16)</f>
        <v>13</v>
      </c>
      <c r="DH16" s="4" t="b">
        <f>LEFT(DM16,2)=DF16</f>
        <v>1</v>
      </c>
      <c r="DI16" s="4" t="str">
        <f>RIGHT(DD16,3)</f>
        <v>DUS</v>
      </c>
      <c r="DJ16" s="4" t="b">
        <f>IF((DL16=AQ16)=TRUE,TRUE,IF((DL15=DL16)=TRUE,TRUE,FALSE))</f>
        <v>1</v>
      </c>
      <c r="DK16" s="4" t="b">
        <f>LEFT(DN16,2)=LEFT(DO16,2)</f>
        <v>0</v>
      </c>
      <c r="DL16" s="5" t="str">
        <f>LEFT(DN16,(DC16-1))</f>
        <v>ABC KECAP REFFIL 520ML</v>
      </c>
      <c r="DM16" s="4" t="str">
        <f>IFERROR(RIGHT(DN16,LEN(DN16)-FIND("-",DN16)),1)</f>
        <v>12PCS/DUS</v>
      </c>
      <c r="DN16" t="s">
        <v>27</v>
      </c>
      <c r="DO16" s="1"/>
      <c r="DP16" s="4" t="b">
        <f t="shared" ca="1" si="46"/>
        <v>1</v>
      </c>
      <c r="DQ16">
        <v>262800</v>
      </c>
      <c r="DR16">
        <v>262800</v>
      </c>
      <c r="DS16">
        <v>262800</v>
      </c>
      <c r="DT16" t="str">
        <f>IF(DO16&gt;0,DO16,"80000000000"&amp;ROW(DS16))</f>
        <v>8000000000016</v>
      </c>
      <c r="DU16" t="str">
        <f>DL16</f>
        <v>ABC KECAP REFFIL 520ML</v>
      </c>
      <c r="DV16" t="s">
        <v>4301</v>
      </c>
      <c r="DW16" t="s">
        <v>4301</v>
      </c>
      <c r="DX16" s="4" t="str" cm="1">
        <f t="array" aca="1" ref="DX16" ca="1">LEFT(DM16,MATCH(FALSE,ISNUMBER(MID(DM16,ROW(INDIRECT("1:"&amp;LEN(DM16)+1)), 1) *1),0) -1)</f>
        <v>12</v>
      </c>
      <c r="DY16" s="1"/>
      <c r="EA16" s="21"/>
      <c r="EC16" s="5"/>
      <c r="EL16" s="5"/>
      <c r="EM16" s="22"/>
      <c r="EN16">
        <v>0</v>
      </c>
      <c r="EO16" s="1" t="s">
        <v>5103</v>
      </c>
    </row>
    <row r="17" spans="1:145">
      <c r="A17" s="4" t="str">
        <f t="shared" si="0"/>
        <v/>
      </c>
      <c r="B17" s="4" t="str">
        <f t="shared" si="1"/>
        <v/>
      </c>
      <c r="C17" s="4" t="str">
        <f t="shared" si="2"/>
        <v/>
      </c>
      <c r="D17" s="4" t="str">
        <f t="shared" si="3"/>
        <v/>
      </c>
      <c r="E17" s="4" t="str">
        <f t="shared" si="4"/>
        <v/>
      </c>
      <c r="F17" s="4" t="str">
        <f t="shared" si="5"/>
        <v>RTG</v>
      </c>
      <c r="G17" s="4" t="str">
        <f t="shared" si="6"/>
        <v/>
      </c>
      <c r="H17" s="4" t="str">
        <f t="shared" si="7"/>
        <v/>
      </c>
      <c r="I17" s="4" t="str">
        <f t="shared" si="8"/>
        <v/>
      </c>
      <c r="J17" s="4" t="str">
        <f t="shared" si="9"/>
        <v/>
      </c>
      <c r="K17" s="4" t="str">
        <f t="shared" si="10"/>
        <v/>
      </c>
      <c r="L17" s="4" t="str">
        <f t="shared" si="11"/>
        <v/>
      </c>
      <c r="M17" s="4" t="str">
        <f t="shared" si="12"/>
        <v/>
      </c>
      <c r="N17" s="4" t="str">
        <f t="shared" si="13"/>
        <v/>
      </c>
      <c r="O17" s="4" t="str">
        <f t="shared" si="14"/>
        <v/>
      </c>
      <c r="P17" s="4" t="str">
        <f t="shared" si="15"/>
        <v/>
      </c>
      <c r="Q17" s="4" t="str">
        <f t="shared" si="16"/>
        <v/>
      </c>
      <c r="R17" s="4" t="str">
        <f t="shared" si="17"/>
        <v/>
      </c>
      <c r="S17" s="4" t="str">
        <f t="shared" si="18"/>
        <v/>
      </c>
      <c r="T17" s="4" t="str">
        <f t="shared" si="19"/>
        <v/>
      </c>
      <c r="U17" s="4" t="str">
        <f t="shared" si="20"/>
        <v/>
      </c>
      <c r="V17" s="4" t="str">
        <f t="shared" si="21"/>
        <v/>
      </c>
      <c r="W17" s="4" t="str">
        <f t="shared" si="22"/>
        <v/>
      </c>
      <c r="X17" s="4" t="str">
        <f t="shared" si="23"/>
        <v/>
      </c>
      <c r="Y17" s="4">
        <f t="shared" si="24"/>
        <v>3</v>
      </c>
      <c r="Z17" s="4" t="str">
        <f t="shared" si="25"/>
        <v>-</v>
      </c>
      <c r="AA17" s="4" t="str">
        <f t="shared" si="26"/>
        <v/>
      </c>
      <c r="AB17" s="4" t="str">
        <f t="shared" si="27"/>
        <v/>
      </c>
      <c r="AC17" s="4" t="str">
        <f t="shared" si="28"/>
        <v/>
      </c>
      <c r="AD17" s="4" t="str">
        <f t="shared" si="29"/>
        <v/>
      </c>
      <c r="AE17" s="4" t="str">
        <f t="shared" si="30"/>
        <v/>
      </c>
      <c r="AF17" s="4">
        <f t="shared" si="31"/>
        <v>4</v>
      </c>
      <c r="AG17" s="4">
        <f t="shared" si="32"/>
        <v>20</v>
      </c>
      <c r="AH17" s="4">
        <f t="shared" si="33"/>
        <v>16</v>
      </c>
      <c r="AI17" s="4" t="str">
        <f t="shared" si="34"/>
        <v>1RTG</v>
      </c>
      <c r="AJ17" s="4" t="str">
        <f t="shared" si="35"/>
        <v>-1RTG</v>
      </c>
      <c r="AK17" s="4" t="str" cm="1">
        <f t="array" ref="AK17">LEFT(AR17,SUM(LEN(AR17)-LEN(SUBSTITUTE(AR17,{"0";"1";"2";"3";"4";"5";"6";"7";"8";"9"},""))))</f>
        <v>1</v>
      </c>
      <c r="AL17" s="4">
        <f t="shared" si="43"/>
        <v>13</v>
      </c>
      <c r="AM17" s="4" t="b">
        <f>LEFT(AR17,1)=AK17</f>
        <v>1</v>
      </c>
      <c r="AN17" s="4" t="str">
        <f t="shared" si="37"/>
        <v>RTG</v>
      </c>
      <c r="AO17" s="4" t="b">
        <f t="shared" si="47"/>
        <v>0</v>
      </c>
      <c r="AP17" s="4" t="b">
        <f t="shared" si="38"/>
        <v>0</v>
      </c>
      <c r="AQ17" s="5" t="str">
        <f t="shared" si="39"/>
        <v>ABC KOPI KLEPON</v>
      </c>
      <c r="AR17" s="4" t="str">
        <f t="shared" si="40"/>
        <v>1RTG</v>
      </c>
      <c r="AS17" t="s">
        <v>4385</v>
      </c>
      <c r="AT17" s="1" t="s">
        <v>29</v>
      </c>
      <c r="AU17" s="4" t="str">
        <f t="shared" ca="1" si="44"/>
        <v/>
      </c>
      <c r="AV17">
        <v>17000</v>
      </c>
      <c r="AW17">
        <v>17000</v>
      </c>
      <c r="AX17">
        <v>16111</v>
      </c>
      <c r="AY17" t="str">
        <f t="shared" si="48"/>
        <v>8991002101975</v>
      </c>
      <c r="AZ17" t="str">
        <f t="shared" si="45"/>
        <v>ABC KOPI KLEPON</v>
      </c>
      <c r="BA17" t="s">
        <v>4301</v>
      </c>
      <c r="BB17" t="s">
        <v>4301</v>
      </c>
      <c r="BC17" s="9" t="str" cm="1">
        <f t="array" aca="1" ref="BC17" ca="1">LEFT(AR17,MATCH(FALSE,ISNUMBER(MID(AR17,ROW(INDIRECT("1:"&amp;LEN(AR17)+1)), 1) *1),0) -1)</f>
        <v>1</v>
      </c>
      <c r="BD17" s="1"/>
      <c r="BF17" s="21"/>
      <c r="BK17" s="1"/>
      <c r="BM17" s="1"/>
      <c r="BN17" s="1"/>
      <c r="BR17" s="22"/>
      <c r="BS17">
        <v>0</v>
      </c>
      <c r="BT17" s="1" t="s">
        <v>5103</v>
      </c>
      <c r="DP17" s="4" t="str">
        <f t="shared" si="46"/>
        <v/>
      </c>
    </row>
    <row r="18" spans="1:145">
      <c r="A18" s="4" t="str">
        <f t="shared" si="0"/>
        <v/>
      </c>
      <c r="B18" s="4" t="str">
        <f t="shared" si="1"/>
        <v/>
      </c>
      <c r="C18" s="4" t="str">
        <f t="shared" si="2"/>
        <v/>
      </c>
      <c r="D18" s="4" t="str">
        <f t="shared" si="3"/>
        <v/>
      </c>
      <c r="E18" s="4" t="str">
        <f t="shared" si="4"/>
        <v/>
      </c>
      <c r="F18" s="4" t="str">
        <f t="shared" si="5"/>
        <v>RTG</v>
      </c>
      <c r="G18" s="4" t="str">
        <f t="shared" si="6"/>
        <v/>
      </c>
      <c r="H18" s="4" t="str">
        <f t="shared" si="7"/>
        <v/>
      </c>
      <c r="I18" s="4" t="str">
        <f t="shared" si="8"/>
        <v/>
      </c>
      <c r="J18" s="4" t="str">
        <f t="shared" si="9"/>
        <v/>
      </c>
      <c r="K18" s="4" t="str">
        <f t="shared" si="10"/>
        <v/>
      </c>
      <c r="L18" s="4" t="str">
        <f t="shared" si="11"/>
        <v/>
      </c>
      <c r="M18" s="4" t="str">
        <f t="shared" si="12"/>
        <v/>
      </c>
      <c r="N18" s="4" t="str">
        <f t="shared" si="13"/>
        <v/>
      </c>
      <c r="O18" s="4" t="str">
        <f t="shared" si="14"/>
        <v/>
      </c>
      <c r="P18" s="4" t="str">
        <f t="shared" si="15"/>
        <v/>
      </c>
      <c r="Q18" s="4" t="str">
        <f t="shared" si="16"/>
        <v/>
      </c>
      <c r="R18" s="4" t="str">
        <f t="shared" si="17"/>
        <v/>
      </c>
      <c r="S18" s="4" t="str">
        <f t="shared" si="18"/>
        <v/>
      </c>
      <c r="T18" s="4" t="str">
        <f t="shared" si="19"/>
        <v/>
      </c>
      <c r="U18" s="4" t="str">
        <f t="shared" si="20"/>
        <v/>
      </c>
      <c r="V18" s="4" t="str">
        <f t="shared" si="21"/>
        <v/>
      </c>
      <c r="W18" s="4" t="str">
        <f t="shared" si="22"/>
        <v/>
      </c>
      <c r="X18" s="4" t="str">
        <f t="shared" si="23"/>
        <v/>
      </c>
      <c r="Y18" s="4">
        <f t="shared" si="24"/>
        <v>3</v>
      </c>
      <c r="Z18" s="4" t="str">
        <f t="shared" si="25"/>
        <v>-</v>
      </c>
      <c r="AA18" s="4" t="str">
        <f t="shared" si="26"/>
        <v/>
      </c>
      <c r="AB18" s="4" t="str">
        <f t="shared" si="27"/>
        <v/>
      </c>
      <c r="AC18" s="4" t="str">
        <f t="shared" si="28"/>
        <v/>
      </c>
      <c r="AD18" s="4" t="str">
        <f t="shared" si="29"/>
        <v/>
      </c>
      <c r="AE18" s="4" t="str">
        <f t="shared" si="30"/>
        <v/>
      </c>
      <c r="AF18" s="4">
        <f t="shared" si="31"/>
        <v>4</v>
      </c>
      <c r="AG18" s="4">
        <f t="shared" si="32"/>
        <v>18</v>
      </c>
      <c r="AH18" s="4">
        <f t="shared" si="33"/>
        <v>14</v>
      </c>
      <c r="AI18" s="4" t="str">
        <f t="shared" si="34"/>
        <v>1RTG</v>
      </c>
      <c r="AJ18" s="4" t="str">
        <f t="shared" si="35"/>
        <v>-1RTG</v>
      </c>
      <c r="AK18" s="4" t="str" cm="1">
        <f t="array" ref="AK18">LEFT(AR18,SUM(LEN(AR18)-LEN(SUBSTITUTE(AR18,{"0";"1";"2";"3";"4";"5";"6";"7";"8";"9"},""))))</f>
        <v>1</v>
      </c>
      <c r="AL18" s="4">
        <f t="shared" si="43"/>
        <v>13</v>
      </c>
      <c r="AM18" s="4" t="b">
        <f>LEFT(AR18,2)=AK18</f>
        <v>0</v>
      </c>
      <c r="AN18" s="4" t="str">
        <f t="shared" si="37"/>
        <v>RTG</v>
      </c>
      <c r="AO18" s="4" t="b">
        <f>IF((AQ18=DL18)=TRUE,TRUE,IF((AQ17=AQ18)=TRUE,TRUE,FALSE))</f>
        <v>1</v>
      </c>
      <c r="AP18" s="4" t="b">
        <f t="shared" si="38"/>
        <v>0</v>
      </c>
      <c r="AQ18" s="5" t="str">
        <f t="shared" si="39"/>
        <v>ABC PLUS GULA</v>
      </c>
      <c r="AR18" s="4" t="str">
        <f t="shared" si="40"/>
        <v>1RTG</v>
      </c>
      <c r="AS18" t="s">
        <v>5113</v>
      </c>
      <c r="AT18" s="1" t="s">
        <v>30</v>
      </c>
      <c r="AU18" s="4" t="str">
        <f t="shared" si="44"/>
        <v>XXXX</v>
      </c>
      <c r="AV18">
        <v>5000</v>
      </c>
      <c r="AW18">
        <v>5000</v>
      </c>
      <c r="AX18">
        <v>4000</v>
      </c>
      <c r="AY18" t="str">
        <f t="shared" si="48"/>
        <v>8991002101265</v>
      </c>
      <c r="AZ18" t="str">
        <f t="shared" si="45"/>
        <v>ABC PLUS GULA</v>
      </c>
      <c r="BA18" t="s">
        <v>4301</v>
      </c>
      <c r="BB18" t="s">
        <v>4301</v>
      </c>
      <c r="BC18" s="4" t="str" cm="1">
        <f t="array" aca="1" ref="BC18" ca="1">LEFT(AR18,MATCH(FALSE,ISNUMBER(MID(AR18,ROW(INDIRECT("1:"&amp;LEN(AR18)+1)), 1) *1),0) -1)</f>
        <v>1</v>
      </c>
      <c r="BD18" s="14" t="str">
        <f>AN18</f>
        <v>RTG</v>
      </c>
      <c r="BF18" s="16">
        <f>AX18</f>
        <v>4000</v>
      </c>
      <c r="BG18" s="15" t="str">
        <f>AN18</f>
        <v>RTG</v>
      </c>
      <c r="BH18" s="17">
        <f>AV18</f>
        <v>5000</v>
      </c>
      <c r="BI18" s="15" t="str">
        <f ca="1">BC18</f>
        <v>1</v>
      </c>
      <c r="BJ18" s="15" t="str">
        <f>AN18</f>
        <v>RTG</v>
      </c>
      <c r="BK18" s="15">
        <f>AW18</f>
        <v>5000</v>
      </c>
      <c r="BL18" s="15" t="str">
        <f ca="1">BC18</f>
        <v>1</v>
      </c>
      <c r="BM18" s="15" t="str">
        <f>AN18</f>
        <v>RTG</v>
      </c>
      <c r="BN18" s="15">
        <f>AX18</f>
        <v>4000</v>
      </c>
      <c r="BO18" s="15" t="str">
        <f ca="1">BC18</f>
        <v>1</v>
      </c>
      <c r="BP18" s="15" t="str">
        <f>DI18</f>
        <v>DUS</v>
      </c>
      <c r="BQ18" s="17">
        <f>DQ18</f>
        <v>52000</v>
      </c>
      <c r="BR18" s="18" t="str">
        <f ca="1">DX18</f>
        <v>12</v>
      </c>
      <c r="BS18">
        <v>0</v>
      </c>
      <c r="BT18" s="1" t="s">
        <v>5103</v>
      </c>
      <c r="BV18" s="4" t="str">
        <f>IF(IFERROR(SEARCH($A$1,DN18),0)&gt;0,$A$1,"")</f>
        <v/>
      </c>
      <c r="BW18" s="4" t="str">
        <f>IF(IFERROR(SEARCH($B$1,DN18),0)&gt;0,$B$1,"")</f>
        <v/>
      </c>
      <c r="BX18" s="4" t="str">
        <f>IF(IFERROR(SEARCH($C$1,DN18),0)&gt;0,$C$1,"")</f>
        <v/>
      </c>
      <c r="BY18" s="4" t="str">
        <f>IF(IFERROR(SEARCH($D$1,DN18),0)&gt;0,$D$1,"")</f>
        <v/>
      </c>
      <c r="BZ18" s="4" t="str">
        <f>IF(IFERROR(SEARCH($E$1,DN18),0)&gt;0,$E$1,"")</f>
        <v/>
      </c>
      <c r="CA18" s="4" t="str">
        <f>IF(IFERROR(SEARCH($F$1,DN18),0)&gt;0,$F$1,"")</f>
        <v>RTG</v>
      </c>
      <c r="CB18" s="4" t="str">
        <f>IF(IFERROR(SEARCH($G$1,DN18),0)&gt;0,$G$1,"")</f>
        <v/>
      </c>
      <c r="CC18" s="4" t="str">
        <f>IF(IFERROR(SEARCH($H$1,DN18),0)&gt;0,$H$1,"")</f>
        <v/>
      </c>
      <c r="CD18" s="4" t="str">
        <f>IF(IFERROR(SEARCH($I$1,DN18),0)&gt;0,$I$1,"")</f>
        <v/>
      </c>
      <c r="CE18" s="4" t="str">
        <f>IF(IFERROR(SEARCH($J$1,DN18),0)&gt;0,$J$1,"")</f>
        <v/>
      </c>
      <c r="CF18" s="4" t="str">
        <f>IF(IFERROR(SEARCH($K$1,DN18),0)&gt;0,$K$1,"")</f>
        <v/>
      </c>
      <c r="CG18" s="4" t="str">
        <f>IF(IFERROR(SEARCH($L$1,DN18),0)&gt;0,$L$1,"")</f>
        <v/>
      </c>
      <c r="CH18" s="4" t="str">
        <f>IF(IFERROR(SEARCH($M$1,DN18),0)&gt;0,$M$1,"")</f>
        <v/>
      </c>
      <c r="CI18" s="4" t="str">
        <f>IF(IFERROR(SEARCH($N$1,DN18),0)&gt;0,$N$1,"")</f>
        <v/>
      </c>
      <c r="CJ18" s="4" t="str">
        <f>IF(IFERROR(SEARCH($O$1,DN18),0)&gt;0,$O$1,"")</f>
        <v>DUS</v>
      </c>
      <c r="CK18" s="4" t="str">
        <f>IF(IFERROR(SEARCH($P$1,DN18),0)&gt;0,$P$1,"")</f>
        <v/>
      </c>
      <c r="CL18" s="4" t="str">
        <f>IF(IFERROR(SEARCH($Q$1,DN18),0)&gt;0,$Q$1,"")</f>
        <v/>
      </c>
      <c r="CM18" s="4" t="str">
        <f>IF(IFERROR(SEARCH($R$1,DN18),0)&gt;0,$R$1,"")</f>
        <v/>
      </c>
      <c r="CN18" s="4" t="str">
        <f>IF(IFERROR(SEARCH($S$1,DN18),0)&gt;0,$S$1,"")</f>
        <v/>
      </c>
      <c r="CO18" s="4" t="str">
        <f>IF(IFERROR(SEARCH($T$1,DN18),0)&gt;0,$T$1,"")</f>
        <v/>
      </c>
      <c r="CP18" s="4" t="str">
        <f>IF(IFERROR(SEARCH($U$1,DN18),0)&gt;0,$U$1,"")</f>
        <v/>
      </c>
      <c r="CQ18" s="4" t="str">
        <f>IF(IFERROR(SEARCH($V$1,DN18),0)&gt;0,$V$1,"")</f>
        <v/>
      </c>
      <c r="CR18" s="4" t="str">
        <f>IF(IFERROR(SEARCH($W$1,DN18),0)&gt;0,$W$1,"")</f>
        <v/>
      </c>
      <c r="CS18" s="4" t="str">
        <f>IF(IFERROR(SEARCH($X$1,DN18),0)&gt;0,$X$1,"")</f>
        <v/>
      </c>
      <c r="CT18" s="4">
        <f>LEN(BW18)+LEN(BX18)+LEN(BY18)+LEN(BZ18)+LEN(CA18)+LEN(CO18)+LEN(CB18)+LEN(CC18)+LEN(CD18)+LEN(CE18)+LEN(CF18)+LEN(CG18)+LEN(CH18)+LEN(CI18)+LEN(CP18)+LEN(CJ18)+LEN(CK18)+LEN(CQ18)+LEN(BV18)+LEN(CL18)+LEN(CS18)+LEN(CM18)+LEN(CR18)+LEN(CN18)</f>
        <v>6</v>
      </c>
      <c r="CU18" s="4" t="str">
        <f>IF(IFERROR(SEARCH($Z$1,DN18),0)&gt;0,$Z$1,"")</f>
        <v>-</v>
      </c>
      <c r="CV18" s="4" t="str">
        <f>IF(IFERROR(SEARCH($AA$1,DN18),0)&gt;0,$AA$1,"")</f>
        <v>/</v>
      </c>
      <c r="CW18" s="4" t="str">
        <f>IF(IFERROR(SEARCH($AB$1,DN18),0)&gt;0,$AB$1,"")</f>
        <v/>
      </c>
      <c r="CX18" s="4" t="str">
        <f>IF(IFERROR(SEARCH($AC$1,DN18),0)&gt;0,$AC$1,"")</f>
        <v/>
      </c>
      <c r="CY18" s="4" t="str">
        <f>IF(IFERROR(SEARCH($AD$1,DN18),0)&gt;0,$AD$1,"")</f>
        <v/>
      </c>
      <c r="CZ18" s="4" t="str">
        <f>IF(IFERROR(SEARCH($AE$1,DN18),0)&gt;0,$AE$1,"")</f>
        <v/>
      </c>
      <c r="DA18" s="4">
        <f>LEN(DM18)</f>
        <v>9</v>
      </c>
      <c r="DB18" s="4">
        <f>LEN(DN18)</f>
        <v>23</v>
      </c>
      <c r="DC18" s="4">
        <f>DB18-DA18</f>
        <v>14</v>
      </c>
      <c r="DD18" s="4" t="str">
        <f>RIGHT(DN18,4)</f>
        <v>/DUS</v>
      </c>
      <c r="DE18" s="4" t="str">
        <f>RIGHT(DN18,5)</f>
        <v>G/DUS</v>
      </c>
      <c r="DF18" s="4" t="str" cm="1">
        <f t="array" ref="DF18">LEFT(DM18,SUM(LEN(DM18)-LEN(SUBSTITUTE(DM18,{"0";"1";"2";"3";"4";"5";"6";"7";"8";"9"},""))))</f>
        <v>12</v>
      </c>
      <c r="DG18" s="4">
        <f>LEN(DT18)</f>
        <v>13</v>
      </c>
      <c r="DH18" s="4" t="b">
        <f>LEFT(DM18,2)=DF18</f>
        <v>1</v>
      </c>
      <c r="DI18" s="4" t="str">
        <f>RIGHT(DD18,3)</f>
        <v>DUS</v>
      </c>
      <c r="DJ18" s="4" t="b">
        <f>IF((DL18=AQ19)=TRUE,TRUE,IF((AQ18=DL18)=TRUE,TRUE,FALSE))</f>
        <v>1</v>
      </c>
      <c r="DK18" s="4" t="b">
        <f>LEFT(DN18,2)=LEFT(DO18,2)</f>
        <v>0</v>
      </c>
      <c r="DL18" s="5" t="str">
        <f>LEFT(DN18,(DC18-1))</f>
        <v>ABC PLUS GULA</v>
      </c>
      <c r="DM18" s="4" t="str">
        <f>IFERROR(RIGHT(DN18,LEN(DN18)-FIND("-",DN18)),1)</f>
        <v>12RTG/DUS</v>
      </c>
      <c r="DN18" t="s">
        <v>10</v>
      </c>
      <c r="DO18" s="1"/>
      <c r="DP18" s="4" t="b">
        <f t="shared" ca="1" si="46"/>
        <v>1</v>
      </c>
      <c r="DQ18">
        <v>52000</v>
      </c>
      <c r="DR18">
        <v>52000</v>
      </c>
      <c r="DS18">
        <v>47200</v>
      </c>
      <c r="DT18" t="str">
        <f>IF(DO18&gt;0,DO18,"80000000000"&amp;ROW(DS18))</f>
        <v>8000000000018</v>
      </c>
      <c r="DU18" t="str">
        <f>DL18</f>
        <v>ABC PLUS GULA</v>
      </c>
      <c r="DV18" t="s">
        <v>4301</v>
      </c>
      <c r="DW18" t="s">
        <v>4301</v>
      </c>
      <c r="DX18" s="4" t="str" cm="1">
        <f t="array" aca="1" ref="DX18" ca="1">LEFT(DM18,MATCH(FALSE,ISNUMBER(MID(DM18,ROW(INDIRECT("1:"&amp;LEN(DM18)+1)), 1) *1),0) -1)</f>
        <v>12</v>
      </c>
      <c r="DY18" s="1"/>
      <c r="EA18" s="21"/>
      <c r="EC18" s="5"/>
      <c r="EL18" s="5"/>
      <c r="EM18" s="22"/>
      <c r="EN18">
        <v>0</v>
      </c>
      <c r="EO18" s="1" t="s">
        <v>5103</v>
      </c>
    </row>
    <row r="19" spans="1:145">
      <c r="A19" s="4" t="str">
        <f t="shared" si="0"/>
        <v/>
      </c>
      <c r="B19" s="4" t="str">
        <f t="shared" si="1"/>
        <v/>
      </c>
      <c r="C19" s="4" t="str">
        <f t="shared" si="2"/>
        <v/>
      </c>
      <c r="D19" s="4" t="str">
        <f t="shared" si="3"/>
        <v>BTL</v>
      </c>
      <c r="E19" s="4" t="str">
        <f t="shared" si="4"/>
        <v/>
      </c>
      <c r="F19" s="4" t="str">
        <f t="shared" si="5"/>
        <v/>
      </c>
      <c r="G19" s="4" t="str">
        <f t="shared" si="6"/>
        <v/>
      </c>
      <c r="H19" s="4" t="str">
        <f t="shared" si="7"/>
        <v/>
      </c>
      <c r="I19" s="4" t="str">
        <f t="shared" si="8"/>
        <v/>
      </c>
      <c r="J19" s="4" t="str">
        <f t="shared" si="9"/>
        <v/>
      </c>
      <c r="K19" s="4" t="str">
        <f t="shared" si="10"/>
        <v/>
      </c>
      <c r="L19" s="4" t="str">
        <f t="shared" si="11"/>
        <v/>
      </c>
      <c r="M19" s="4" t="str">
        <f t="shared" si="12"/>
        <v/>
      </c>
      <c r="N19" s="4" t="str">
        <f t="shared" si="13"/>
        <v/>
      </c>
      <c r="O19" s="4" t="str">
        <f t="shared" si="14"/>
        <v/>
      </c>
      <c r="P19" s="4" t="str">
        <f t="shared" si="15"/>
        <v/>
      </c>
      <c r="Q19" s="4" t="str">
        <f t="shared" si="16"/>
        <v/>
      </c>
      <c r="R19" s="4" t="str">
        <f t="shared" si="17"/>
        <v/>
      </c>
      <c r="S19" s="4" t="str">
        <f t="shared" si="18"/>
        <v/>
      </c>
      <c r="T19" s="4" t="str">
        <f t="shared" si="19"/>
        <v/>
      </c>
      <c r="U19" s="4" t="str">
        <f t="shared" si="20"/>
        <v/>
      </c>
      <c r="V19" s="4" t="str">
        <f t="shared" si="21"/>
        <v/>
      </c>
      <c r="W19" s="4" t="str">
        <f t="shared" si="22"/>
        <v/>
      </c>
      <c r="X19" s="4" t="str">
        <f t="shared" si="23"/>
        <v/>
      </c>
      <c r="Y19" s="4">
        <f t="shared" si="24"/>
        <v>3</v>
      </c>
      <c r="Z19" s="4" t="str">
        <f t="shared" si="25"/>
        <v>-</v>
      </c>
      <c r="AA19" s="4" t="str">
        <f t="shared" si="26"/>
        <v/>
      </c>
      <c r="AB19" s="4" t="str">
        <f t="shared" si="27"/>
        <v/>
      </c>
      <c r="AC19" s="4" t="str">
        <f t="shared" si="28"/>
        <v/>
      </c>
      <c r="AD19" s="4" t="str">
        <f t="shared" si="29"/>
        <v/>
      </c>
      <c r="AE19" s="4" t="str">
        <f t="shared" si="30"/>
        <v/>
      </c>
      <c r="AF19" s="4">
        <f t="shared" si="31"/>
        <v>4</v>
      </c>
      <c r="AG19" s="4">
        <f t="shared" si="32"/>
        <v>26</v>
      </c>
      <c r="AH19" s="4">
        <f t="shared" si="33"/>
        <v>22</v>
      </c>
      <c r="AI19" s="4" t="str">
        <f t="shared" si="34"/>
        <v>1BTL</v>
      </c>
      <c r="AJ19" s="4" t="str">
        <f t="shared" si="35"/>
        <v>-1BTL</v>
      </c>
      <c r="AK19" s="4" t="str" cm="1">
        <f t="array" ref="AK19">LEFT(AR19,SUM(LEN(AR19)-LEN(SUBSTITUTE(AR19,{"0";"1";"2";"3";"4";"5";"6";"7";"8";"9"},""))))</f>
        <v>1</v>
      </c>
      <c r="AL19" s="4">
        <f t="shared" si="43"/>
        <v>12</v>
      </c>
      <c r="AM19" s="4" t="b">
        <f t="shared" ref="AM19:AM30" si="50">LEFT(AR19,1)=AK19</f>
        <v>1</v>
      </c>
      <c r="AN19" s="4" t="str">
        <f t="shared" si="37"/>
        <v>BTL</v>
      </c>
      <c r="AO19" s="4" t="b">
        <f>IF((AQ19=AQ20)=TRUE,TRUE,IF((DL18=AQ19)=TRUE,TRUE,FALSE))</f>
        <v>0</v>
      </c>
      <c r="AP19" s="4" t="b">
        <f t="shared" si="38"/>
        <v>0</v>
      </c>
      <c r="AQ19" s="5" t="str">
        <f t="shared" si="39"/>
        <v>ABC SAMBAL ASLI 135ML</v>
      </c>
      <c r="AR19" s="4" t="str">
        <f t="shared" si="40"/>
        <v>1BTL</v>
      </c>
      <c r="AS19" t="s">
        <v>31</v>
      </c>
      <c r="AT19" s="1" t="s">
        <v>32</v>
      </c>
      <c r="AU19" s="4" t="str">
        <f t="shared" ca="1" si="44"/>
        <v/>
      </c>
      <c r="AV19">
        <v>8000</v>
      </c>
      <c r="AW19">
        <v>8000</v>
      </c>
      <c r="AX19">
        <v>7200</v>
      </c>
      <c r="AY19" t="str">
        <f t="shared" si="48"/>
        <v>711844120037</v>
      </c>
      <c r="AZ19" t="str">
        <f t="shared" si="45"/>
        <v>ABC SAMBAL ASLI 135ML</v>
      </c>
      <c r="BA19" t="s">
        <v>4301</v>
      </c>
      <c r="BB19" t="s">
        <v>4301</v>
      </c>
      <c r="BC19" s="9" t="str" cm="1">
        <f t="array" aca="1" ref="BC19" ca="1">LEFT(AR19,MATCH(FALSE,ISNUMBER(MID(AR19,ROW(INDIRECT("1:"&amp;LEN(AR19)+1)), 1) *1),0) -1)</f>
        <v>1</v>
      </c>
      <c r="BD19" s="1"/>
      <c r="BF19" s="21"/>
      <c r="BK19" s="1"/>
      <c r="BM19" s="1"/>
      <c r="BN19" s="1"/>
      <c r="BR19" s="22"/>
      <c r="BS19">
        <v>0</v>
      </c>
      <c r="BT19" s="1" t="s">
        <v>5103</v>
      </c>
      <c r="DP19" s="4" t="str">
        <f t="shared" si="46"/>
        <v/>
      </c>
    </row>
    <row r="20" spans="1:145">
      <c r="A20" s="4" t="str">
        <f t="shared" si="0"/>
        <v/>
      </c>
      <c r="B20" s="4" t="str">
        <f t="shared" si="1"/>
        <v>PCS</v>
      </c>
      <c r="C20" s="4" t="str">
        <f t="shared" si="2"/>
        <v/>
      </c>
      <c r="D20" s="4" t="str">
        <f t="shared" si="3"/>
        <v/>
      </c>
      <c r="E20" s="4" t="str">
        <f t="shared" si="4"/>
        <v/>
      </c>
      <c r="F20" s="4" t="str">
        <f t="shared" si="5"/>
        <v/>
      </c>
      <c r="G20" s="4" t="str">
        <f t="shared" si="6"/>
        <v/>
      </c>
      <c r="H20" s="4" t="str">
        <f t="shared" si="7"/>
        <v/>
      </c>
      <c r="I20" s="4" t="str">
        <f t="shared" si="8"/>
        <v/>
      </c>
      <c r="J20" s="4" t="str">
        <f t="shared" si="9"/>
        <v/>
      </c>
      <c r="K20" s="4" t="str">
        <f t="shared" si="10"/>
        <v/>
      </c>
      <c r="L20" s="4" t="str">
        <f t="shared" si="11"/>
        <v/>
      </c>
      <c r="M20" s="4" t="str">
        <f t="shared" si="12"/>
        <v/>
      </c>
      <c r="N20" s="4" t="str">
        <f t="shared" si="13"/>
        <v/>
      </c>
      <c r="O20" s="4" t="str">
        <f t="shared" si="14"/>
        <v/>
      </c>
      <c r="P20" s="4" t="str">
        <f t="shared" si="15"/>
        <v/>
      </c>
      <c r="Q20" s="4" t="str">
        <f t="shared" si="16"/>
        <v/>
      </c>
      <c r="R20" s="4" t="str">
        <f t="shared" si="17"/>
        <v/>
      </c>
      <c r="S20" s="4" t="str">
        <f t="shared" si="18"/>
        <v/>
      </c>
      <c r="T20" s="4" t="str">
        <f t="shared" si="19"/>
        <v/>
      </c>
      <c r="U20" s="4" t="str">
        <f t="shared" si="20"/>
        <v/>
      </c>
      <c r="V20" s="4" t="str">
        <f t="shared" si="21"/>
        <v/>
      </c>
      <c r="W20" s="4" t="str">
        <f t="shared" si="22"/>
        <v/>
      </c>
      <c r="X20" s="4" t="str">
        <f t="shared" si="23"/>
        <v/>
      </c>
      <c r="Y20" s="4">
        <f t="shared" si="24"/>
        <v>3</v>
      </c>
      <c r="Z20" s="4" t="str">
        <f t="shared" si="25"/>
        <v>-</v>
      </c>
      <c r="AA20" s="4" t="str">
        <f t="shared" si="26"/>
        <v/>
      </c>
      <c r="AB20" s="4" t="str">
        <f t="shared" si="27"/>
        <v/>
      </c>
      <c r="AC20" s="4" t="str">
        <f t="shared" si="28"/>
        <v/>
      </c>
      <c r="AD20" s="4" t="str">
        <f t="shared" si="29"/>
        <v/>
      </c>
      <c r="AE20" s="4" t="str">
        <f t="shared" si="30"/>
        <v/>
      </c>
      <c r="AF20" s="4">
        <f t="shared" si="31"/>
        <v>4</v>
      </c>
      <c r="AG20" s="4">
        <f t="shared" si="32"/>
        <v>25</v>
      </c>
      <c r="AH20" s="4">
        <f t="shared" si="33"/>
        <v>21</v>
      </c>
      <c r="AI20" s="4" t="str">
        <f t="shared" si="34"/>
        <v>1PCS</v>
      </c>
      <c r="AJ20" s="4" t="str">
        <f t="shared" si="35"/>
        <v>-1PCS</v>
      </c>
      <c r="AK20" s="4" t="str" cm="1">
        <f t="array" ref="AK20">LEFT(AR20,SUM(LEN(AR20)-LEN(SUBSTITUTE(AR20,{"0";"1";"2";"3";"4";"5";"6";"7";"8";"9"},""))))</f>
        <v>1</v>
      </c>
      <c r="AL20" s="4">
        <f t="shared" si="43"/>
        <v>12</v>
      </c>
      <c r="AM20" s="4" t="b">
        <f t="shared" si="50"/>
        <v>1</v>
      </c>
      <c r="AN20" s="4" t="str">
        <f t="shared" si="37"/>
        <v>PCS</v>
      </c>
      <c r="AO20" s="4" t="b">
        <f t="shared" si="47"/>
        <v>0</v>
      </c>
      <c r="AP20" s="4" t="b">
        <f t="shared" si="38"/>
        <v>0</v>
      </c>
      <c r="AQ20" s="5" t="str">
        <f t="shared" si="39"/>
        <v>ABC SAMBAL ASLI 75GR</v>
      </c>
      <c r="AR20" s="4" t="str">
        <f t="shared" si="40"/>
        <v>1PCS</v>
      </c>
      <c r="AS20" t="s">
        <v>4410</v>
      </c>
      <c r="AT20" s="1" t="s">
        <v>33</v>
      </c>
      <c r="AU20" s="4" t="str">
        <f t="shared" ca="1" si="44"/>
        <v/>
      </c>
      <c r="AV20">
        <v>3000</v>
      </c>
      <c r="AW20">
        <v>3000</v>
      </c>
      <c r="AX20">
        <v>2500</v>
      </c>
      <c r="AY20" t="str">
        <f t="shared" si="48"/>
        <v>118474120549</v>
      </c>
      <c r="AZ20" t="str">
        <f t="shared" si="45"/>
        <v>ABC SAMBAL ASLI 75GR</v>
      </c>
      <c r="BA20" t="s">
        <v>4301</v>
      </c>
      <c r="BB20" t="s">
        <v>4301</v>
      </c>
      <c r="BC20" s="9" t="str" cm="1">
        <f t="array" aca="1" ref="BC20" ca="1">LEFT(AR20,MATCH(FALSE,ISNUMBER(MID(AR20,ROW(INDIRECT("1:"&amp;LEN(AR20)+1)), 1) *1),0) -1)</f>
        <v>1</v>
      </c>
      <c r="BD20" s="1"/>
      <c r="BF20" s="21"/>
      <c r="BK20" s="1"/>
      <c r="BM20" s="1"/>
      <c r="BN20" s="1"/>
      <c r="BR20" s="22"/>
      <c r="BS20">
        <v>0</v>
      </c>
      <c r="BT20" s="1" t="s">
        <v>5103</v>
      </c>
      <c r="DP20" s="4" t="str">
        <f t="shared" si="46"/>
        <v/>
      </c>
    </row>
    <row r="21" spans="1:145">
      <c r="A21" s="4" t="str">
        <f t="shared" si="0"/>
        <v/>
      </c>
      <c r="B21" s="4" t="str">
        <f t="shared" si="1"/>
        <v/>
      </c>
      <c r="C21" s="4" t="str">
        <f t="shared" si="2"/>
        <v/>
      </c>
      <c r="D21" s="4" t="str">
        <f t="shared" si="3"/>
        <v>BTL</v>
      </c>
      <c r="E21" s="4" t="str">
        <f t="shared" si="4"/>
        <v/>
      </c>
      <c r="F21" s="4" t="str">
        <f t="shared" si="5"/>
        <v/>
      </c>
      <c r="G21" s="4" t="str">
        <f t="shared" si="6"/>
        <v/>
      </c>
      <c r="H21" s="4" t="str">
        <f t="shared" si="7"/>
        <v/>
      </c>
      <c r="I21" s="4" t="str">
        <f t="shared" si="8"/>
        <v/>
      </c>
      <c r="J21" s="4" t="str">
        <f t="shared" si="9"/>
        <v/>
      </c>
      <c r="K21" s="4" t="str">
        <f t="shared" si="10"/>
        <v/>
      </c>
      <c r="L21" s="4" t="str">
        <f t="shared" si="11"/>
        <v/>
      </c>
      <c r="M21" s="4" t="str">
        <f t="shared" si="12"/>
        <v/>
      </c>
      <c r="N21" s="4" t="str">
        <f t="shared" si="13"/>
        <v/>
      </c>
      <c r="O21" s="4" t="str">
        <f t="shared" si="14"/>
        <v/>
      </c>
      <c r="P21" s="4" t="str">
        <f t="shared" si="15"/>
        <v/>
      </c>
      <c r="Q21" s="4" t="str">
        <f t="shared" si="16"/>
        <v/>
      </c>
      <c r="R21" s="4" t="str">
        <f t="shared" si="17"/>
        <v/>
      </c>
      <c r="S21" s="4" t="str">
        <f t="shared" si="18"/>
        <v/>
      </c>
      <c r="T21" s="4" t="str">
        <f t="shared" si="19"/>
        <v/>
      </c>
      <c r="U21" s="4" t="str">
        <f t="shared" si="20"/>
        <v/>
      </c>
      <c r="V21" s="4" t="str">
        <f t="shared" si="21"/>
        <v/>
      </c>
      <c r="W21" s="4" t="str">
        <f t="shared" si="22"/>
        <v/>
      </c>
      <c r="X21" s="4" t="str">
        <f t="shared" si="23"/>
        <v/>
      </c>
      <c r="Y21" s="4">
        <f t="shared" si="24"/>
        <v>3</v>
      </c>
      <c r="Z21" s="4" t="str">
        <f t="shared" si="25"/>
        <v>-</v>
      </c>
      <c r="AA21" s="4" t="str">
        <f t="shared" si="26"/>
        <v/>
      </c>
      <c r="AB21" s="4" t="str">
        <f t="shared" si="27"/>
        <v/>
      </c>
      <c r="AC21" s="4" t="str">
        <f t="shared" si="28"/>
        <v/>
      </c>
      <c r="AD21" s="4" t="str">
        <f t="shared" si="29"/>
        <v/>
      </c>
      <c r="AE21" s="4" t="str">
        <f t="shared" si="30"/>
        <v/>
      </c>
      <c r="AF21" s="4">
        <f t="shared" si="31"/>
        <v>4</v>
      </c>
      <c r="AG21" s="4">
        <f t="shared" si="32"/>
        <v>33</v>
      </c>
      <c r="AH21" s="4">
        <f t="shared" si="33"/>
        <v>29</v>
      </c>
      <c r="AI21" s="4" t="str">
        <f t="shared" si="34"/>
        <v>1BTL</v>
      </c>
      <c r="AJ21" s="4" t="str">
        <f t="shared" si="35"/>
        <v>-1BTL</v>
      </c>
      <c r="AK21" s="4" t="str" cm="1">
        <f t="array" ref="AK21">LEFT(AR21,SUM(LEN(AR21)-LEN(SUBSTITUTE(AR21,{"0";"1";"2";"3";"4";"5";"6";"7";"8";"9"},""))))</f>
        <v>1</v>
      </c>
      <c r="AL21" s="4">
        <f t="shared" si="43"/>
        <v>12</v>
      </c>
      <c r="AM21" s="4" t="b">
        <f t="shared" si="50"/>
        <v>1</v>
      </c>
      <c r="AN21" s="4" t="str">
        <f t="shared" si="37"/>
        <v>BTL</v>
      </c>
      <c r="AO21" s="4" t="b">
        <f t="shared" si="47"/>
        <v>0</v>
      </c>
      <c r="AP21" s="4" t="b">
        <f t="shared" si="38"/>
        <v>0</v>
      </c>
      <c r="AQ21" s="5" t="str">
        <f t="shared" si="39"/>
        <v>ABC SAMBAL AYAM GORENG 135ML</v>
      </c>
      <c r="AR21" s="4" t="str">
        <f t="shared" si="40"/>
        <v>1BTL</v>
      </c>
      <c r="AS21" t="s">
        <v>4386</v>
      </c>
      <c r="AT21" s="1" t="s">
        <v>34</v>
      </c>
      <c r="AU21" s="4" t="str">
        <f t="shared" ca="1" si="44"/>
        <v/>
      </c>
      <c r="AV21">
        <v>7500</v>
      </c>
      <c r="AW21">
        <v>7500</v>
      </c>
      <c r="AX21">
        <v>6700</v>
      </c>
      <c r="AY21" t="str">
        <f t="shared" si="48"/>
        <v>711844120167</v>
      </c>
      <c r="AZ21" t="str">
        <f t="shared" si="45"/>
        <v>ABC SAMBAL AYAM GORENG 135ML</v>
      </c>
      <c r="BA21" t="s">
        <v>4301</v>
      </c>
      <c r="BB21" t="s">
        <v>4301</v>
      </c>
      <c r="BC21" s="9" t="str" cm="1">
        <f t="array" aca="1" ref="BC21" ca="1">LEFT(AR21,MATCH(FALSE,ISNUMBER(MID(AR21,ROW(INDIRECT("1:"&amp;LEN(AR21)+1)), 1) *1),0) -1)</f>
        <v>1</v>
      </c>
      <c r="BD21" s="1"/>
      <c r="BF21" s="21"/>
      <c r="BK21" s="1"/>
      <c r="BM21" s="1"/>
      <c r="BN21" s="1"/>
      <c r="BR21" s="22"/>
      <c r="BS21">
        <v>0</v>
      </c>
      <c r="BT21" s="1" t="s">
        <v>5103</v>
      </c>
      <c r="DP21" s="4" t="str">
        <f t="shared" si="46"/>
        <v/>
      </c>
    </row>
    <row r="22" spans="1:145">
      <c r="A22" s="4" t="str">
        <f t="shared" si="0"/>
        <v/>
      </c>
      <c r="B22" s="4" t="str">
        <f t="shared" si="1"/>
        <v/>
      </c>
      <c r="C22" s="4" t="str">
        <f t="shared" si="2"/>
        <v/>
      </c>
      <c r="D22" s="4" t="str">
        <f t="shared" si="3"/>
        <v>BTL</v>
      </c>
      <c r="E22" s="4" t="str">
        <f t="shared" si="4"/>
        <v/>
      </c>
      <c r="F22" s="4" t="str">
        <f t="shared" si="5"/>
        <v/>
      </c>
      <c r="G22" s="4" t="str">
        <f t="shared" si="6"/>
        <v/>
      </c>
      <c r="H22" s="4" t="str">
        <f t="shared" si="7"/>
        <v/>
      </c>
      <c r="I22" s="4" t="str">
        <f t="shared" si="8"/>
        <v/>
      </c>
      <c r="J22" s="4" t="str">
        <f t="shared" si="9"/>
        <v/>
      </c>
      <c r="K22" s="4" t="str">
        <f t="shared" si="10"/>
        <v/>
      </c>
      <c r="L22" s="4" t="str">
        <f t="shared" si="11"/>
        <v/>
      </c>
      <c r="M22" s="4" t="str">
        <f t="shared" si="12"/>
        <v/>
      </c>
      <c r="N22" s="4" t="str">
        <f t="shared" si="13"/>
        <v/>
      </c>
      <c r="O22" s="4" t="str">
        <f t="shared" si="14"/>
        <v/>
      </c>
      <c r="P22" s="4" t="str">
        <f t="shared" si="15"/>
        <v/>
      </c>
      <c r="Q22" s="4" t="str">
        <f t="shared" si="16"/>
        <v/>
      </c>
      <c r="R22" s="4" t="str">
        <f t="shared" si="17"/>
        <v/>
      </c>
      <c r="S22" s="4" t="str">
        <f t="shared" si="18"/>
        <v/>
      </c>
      <c r="T22" s="4" t="str">
        <f t="shared" si="19"/>
        <v/>
      </c>
      <c r="U22" s="4" t="str">
        <f t="shared" si="20"/>
        <v/>
      </c>
      <c r="V22" s="4" t="str">
        <f t="shared" si="21"/>
        <v/>
      </c>
      <c r="W22" s="4" t="str">
        <f t="shared" si="22"/>
        <v/>
      </c>
      <c r="X22" s="4" t="str">
        <f t="shared" si="23"/>
        <v/>
      </c>
      <c r="Y22" s="4">
        <f t="shared" si="24"/>
        <v>3</v>
      </c>
      <c r="Z22" s="4" t="str">
        <f t="shared" si="25"/>
        <v>-</v>
      </c>
      <c r="AA22" s="4" t="str">
        <f t="shared" si="26"/>
        <v/>
      </c>
      <c r="AB22" s="4" t="str">
        <f t="shared" si="27"/>
        <v/>
      </c>
      <c r="AC22" s="4" t="str">
        <f t="shared" si="28"/>
        <v/>
      </c>
      <c r="AD22" s="4" t="str">
        <f t="shared" si="29"/>
        <v/>
      </c>
      <c r="AE22" s="4" t="str">
        <f t="shared" si="30"/>
        <v/>
      </c>
      <c r="AF22" s="4">
        <f t="shared" si="31"/>
        <v>4</v>
      </c>
      <c r="AG22" s="4">
        <f t="shared" si="32"/>
        <v>33</v>
      </c>
      <c r="AH22" s="4">
        <f t="shared" si="33"/>
        <v>29</v>
      </c>
      <c r="AI22" s="4" t="str">
        <f t="shared" si="34"/>
        <v>1BTL</v>
      </c>
      <c r="AJ22" s="4" t="str">
        <f t="shared" si="35"/>
        <v>-1BTL</v>
      </c>
      <c r="AK22" s="4" t="str" cm="1">
        <f t="array" ref="AK22">LEFT(AR22,SUM(LEN(AR22)-LEN(SUBSTITUTE(AR22,{"0";"1";"2";"3";"4";"5";"6";"7";"8";"9"},""))))</f>
        <v>1</v>
      </c>
      <c r="AL22" s="4">
        <f t="shared" si="43"/>
        <v>12</v>
      </c>
      <c r="AM22" s="4" t="b">
        <f t="shared" si="50"/>
        <v>1</v>
      </c>
      <c r="AN22" s="4" t="str">
        <f t="shared" si="37"/>
        <v>BTL</v>
      </c>
      <c r="AO22" s="4" t="b">
        <f t="shared" si="47"/>
        <v>0</v>
      </c>
      <c r="AP22" s="4" t="b">
        <f t="shared" si="38"/>
        <v>0</v>
      </c>
      <c r="AQ22" s="5" t="str">
        <f t="shared" si="39"/>
        <v>ABC SAMBAL EXTRA PEDAS 140ML</v>
      </c>
      <c r="AR22" s="4" t="str">
        <f t="shared" si="40"/>
        <v>1BTL</v>
      </c>
      <c r="AS22" t="s">
        <v>9</v>
      </c>
      <c r="AT22" s="1" t="s">
        <v>35</v>
      </c>
      <c r="AU22" s="4" t="str">
        <f t="shared" ca="1" si="44"/>
        <v/>
      </c>
      <c r="AV22">
        <v>8000</v>
      </c>
      <c r="AW22">
        <v>8000</v>
      </c>
      <c r="AX22">
        <v>7200</v>
      </c>
      <c r="AY22" t="str">
        <f t="shared" si="48"/>
        <v>711844120082</v>
      </c>
      <c r="AZ22" t="str">
        <f t="shared" si="45"/>
        <v>ABC SAMBAL EXTRA PEDAS 140ML</v>
      </c>
      <c r="BA22" t="s">
        <v>4301</v>
      </c>
      <c r="BB22" t="s">
        <v>4301</v>
      </c>
      <c r="BC22" s="9" t="str" cm="1">
        <f t="array" aca="1" ref="BC22" ca="1">LEFT(AR22,MATCH(FALSE,ISNUMBER(MID(AR22,ROW(INDIRECT("1:"&amp;LEN(AR22)+1)), 1) *1),0) -1)</f>
        <v>1</v>
      </c>
      <c r="BD22" s="1"/>
      <c r="BF22" s="21"/>
      <c r="BK22" s="1"/>
      <c r="BM22" s="1"/>
      <c r="BN22" s="1"/>
      <c r="BR22" s="22"/>
      <c r="BS22">
        <v>0</v>
      </c>
      <c r="BT22" s="1" t="s">
        <v>5103</v>
      </c>
      <c r="DP22" s="4" t="str">
        <f t="shared" si="46"/>
        <v/>
      </c>
    </row>
    <row r="23" spans="1:145">
      <c r="A23" s="4" t="str">
        <f t="shared" si="0"/>
        <v/>
      </c>
      <c r="B23" s="4" t="str">
        <f t="shared" si="1"/>
        <v/>
      </c>
      <c r="C23" s="4" t="str">
        <f t="shared" si="2"/>
        <v/>
      </c>
      <c r="D23" s="4" t="str">
        <f t="shared" si="3"/>
        <v/>
      </c>
      <c r="E23" s="4" t="str">
        <f t="shared" si="4"/>
        <v/>
      </c>
      <c r="F23" s="4" t="str">
        <f t="shared" si="5"/>
        <v/>
      </c>
      <c r="G23" s="4" t="str">
        <f t="shared" si="6"/>
        <v/>
      </c>
      <c r="H23" s="4" t="str">
        <f t="shared" si="7"/>
        <v/>
      </c>
      <c r="I23" s="4" t="str">
        <f t="shared" si="8"/>
        <v/>
      </c>
      <c r="J23" s="4" t="str">
        <f t="shared" si="9"/>
        <v/>
      </c>
      <c r="K23" s="4" t="str">
        <f t="shared" si="10"/>
        <v/>
      </c>
      <c r="L23" s="4" t="str">
        <f t="shared" si="11"/>
        <v/>
      </c>
      <c r="M23" s="4" t="str">
        <f t="shared" si="12"/>
        <v/>
      </c>
      <c r="N23" s="4" t="str">
        <f t="shared" si="13"/>
        <v/>
      </c>
      <c r="O23" s="4" t="str">
        <f t="shared" si="14"/>
        <v/>
      </c>
      <c r="P23" s="4" t="str">
        <f t="shared" si="15"/>
        <v/>
      </c>
      <c r="Q23" s="4" t="str">
        <f t="shared" si="16"/>
        <v/>
      </c>
      <c r="R23" s="4" t="str">
        <f t="shared" si="17"/>
        <v/>
      </c>
      <c r="S23" s="4" t="str">
        <f t="shared" si="18"/>
        <v/>
      </c>
      <c r="T23" s="4" t="str">
        <f t="shared" si="19"/>
        <v>PACK</v>
      </c>
      <c r="U23" s="4" t="str">
        <f t="shared" si="20"/>
        <v/>
      </c>
      <c r="V23" s="4" t="str">
        <f t="shared" si="21"/>
        <v/>
      </c>
      <c r="W23" s="4" t="str">
        <f t="shared" si="22"/>
        <v/>
      </c>
      <c r="X23" s="4" t="str">
        <f t="shared" si="23"/>
        <v/>
      </c>
      <c r="Y23" s="4">
        <f t="shared" si="24"/>
        <v>4</v>
      </c>
      <c r="Z23" s="4" t="str">
        <f t="shared" si="25"/>
        <v>-</v>
      </c>
      <c r="AA23" s="4" t="str">
        <f t="shared" si="26"/>
        <v/>
      </c>
      <c r="AB23" s="4" t="str">
        <f t="shared" si="27"/>
        <v/>
      </c>
      <c r="AC23" s="4" t="str">
        <f t="shared" si="28"/>
        <v/>
      </c>
      <c r="AD23" s="4" t="str">
        <f t="shared" si="29"/>
        <v/>
      </c>
      <c r="AE23" s="4" t="str">
        <f t="shared" si="30"/>
        <v/>
      </c>
      <c r="AF23" s="4">
        <f t="shared" si="31"/>
        <v>5</v>
      </c>
      <c r="AG23" s="4">
        <f t="shared" si="32"/>
        <v>23</v>
      </c>
      <c r="AH23" s="4">
        <f t="shared" si="33"/>
        <v>18</v>
      </c>
      <c r="AI23" s="4" t="str">
        <f t="shared" si="34"/>
        <v>PACK</v>
      </c>
      <c r="AJ23" s="4" t="str">
        <f t="shared" si="35"/>
        <v>1PACK</v>
      </c>
      <c r="AK23" s="4" t="str" cm="1">
        <f t="array" ref="AK23">LEFT(AR23,SUM(LEN(AR23)-LEN(SUBSTITUTE(AR23,{"0";"1";"2";"3";"4";"5";"6";"7";"8";"9"},""))))</f>
        <v>1</v>
      </c>
      <c r="AL23" s="4">
        <f t="shared" si="43"/>
        <v>13</v>
      </c>
      <c r="AM23" s="4" t="b">
        <f t="shared" si="50"/>
        <v>1</v>
      </c>
      <c r="AN23" s="4" t="str">
        <f>RIGHT(AI23,4)</f>
        <v>PACK</v>
      </c>
      <c r="AO23" s="4" t="b">
        <f t="shared" si="47"/>
        <v>0</v>
      </c>
      <c r="AP23" s="4" t="b">
        <f t="shared" si="38"/>
        <v>0</v>
      </c>
      <c r="AQ23" s="5" t="str">
        <f t="shared" si="39"/>
        <v>ABC SAMBAL GEPREK</v>
      </c>
      <c r="AR23" s="4" t="str">
        <f t="shared" si="40"/>
        <v>1PACK</v>
      </c>
      <c r="AS23" t="s">
        <v>36</v>
      </c>
      <c r="AT23" s="1" t="s">
        <v>37</v>
      </c>
      <c r="AU23" s="4" t="str">
        <f t="shared" ca="1" si="44"/>
        <v/>
      </c>
      <c r="AV23">
        <v>16000</v>
      </c>
      <c r="AW23">
        <v>16000</v>
      </c>
      <c r="AX23">
        <v>15444</v>
      </c>
      <c r="AY23" t="str">
        <f t="shared" si="48"/>
        <v>8994907001609</v>
      </c>
      <c r="AZ23" t="str">
        <f t="shared" si="45"/>
        <v>ABC SAMBAL GEPREK</v>
      </c>
      <c r="BA23" t="s">
        <v>4301</v>
      </c>
      <c r="BB23" t="s">
        <v>4301</v>
      </c>
      <c r="BC23" s="9" t="str" cm="1">
        <f t="array" aca="1" ref="BC23" ca="1">LEFT(AR23,MATCH(FALSE,ISNUMBER(MID(AR23,ROW(INDIRECT("1:"&amp;LEN(AR23)+1)), 1) *1),0) -1)</f>
        <v>1</v>
      </c>
      <c r="BD23" s="1"/>
      <c r="BF23" s="21"/>
      <c r="BK23" s="1"/>
      <c r="BM23" s="1"/>
      <c r="BN23" s="1"/>
      <c r="BR23" s="22"/>
      <c r="BS23">
        <v>0</v>
      </c>
      <c r="BT23" s="1" t="s">
        <v>5103</v>
      </c>
      <c r="DP23" s="4" t="str">
        <f t="shared" si="46"/>
        <v/>
      </c>
    </row>
    <row r="24" spans="1:145">
      <c r="A24" s="4" t="str">
        <f t="shared" si="0"/>
        <v/>
      </c>
      <c r="B24" s="4" t="str">
        <f t="shared" si="1"/>
        <v/>
      </c>
      <c r="C24" s="4" t="str">
        <f t="shared" si="2"/>
        <v/>
      </c>
      <c r="D24" s="4" t="str">
        <f t="shared" si="3"/>
        <v/>
      </c>
      <c r="E24" s="4" t="str">
        <f t="shared" si="4"/>
        <v/>
      </c>
      <c r="F24" s="4" t="str">
        <f t="shared" si="5"/>
        <v/>
      </c>
      <c r="G24" s="4" t="str">
        <f t="shared" si="6"/>
        <v/>
      </c>
      <c r="H24" s="4" t="str">
        <f t="shared" si="7"/>
        <v/>
      </c>
      <c r="I24" s="4" t="str">
        <f t="shared" si="8"/>
        <v/>
      </c>
      <c r="J24" s="4" t="str">
        <f t="shared" si="9"/>
        <v/>
      </c>
      <c r="K24" s="4" t="str">
        <f t="shared" si="10"/>
        <v/>
      </c>
      <c r="L24" s="4" t="str">
        <f t="shared" si="11"/>
        <v/>
      </c>
      <c r="M24" s="4" t="str">
        <f t="shared" si="12"/>
        <v/>
      </c>
      <c r="N24" s="4" t="str">
        <f t="shared" si="13"/>
        <v/>
      </c>
      <c r="O24" s="4" t="str">
        <f t="shared" si="14"/>
        <v/>
      </c>
      <c r="P24" s="4" t="str">
        <f t="shared" si="15"/>
        <v/>
      </c>
      <c r="Q24" s="4" t="str">
        <f t="shared" si="16"/>
        <v/>
      </c>
      <c r="R24" s="4" t="str">
        <f t="shared" si="17"/>
        <v/>
      </c>
      <c r="S24" s="4" t="str">
        <f t="shared" si="18"/>
        <v/>
      </c>
      <c r="T24" s="4" t="str">
        <f t="shared" si="19"/>
        <v>PACK</v>
      </c>
      <c r="U24" s="4" t="str">
        <f t="shared" si="20"/>
        <v/>
      </c>
      <c r="V24" s="4" t="str">
        <f t="shared" si="21"/>
        <v/>
      </c>
      <c r="W24" s="4" t="str">
        <f t="shared" si="22"/>
        <v/>
      </c>
      <c r="X24" s="4" t="str">
        <f t="shared" si="23"/>
        <v/>
      </c>
      <c r="Y24" s="4">
        <f t="shared" si="24"/>
        <v>4</v>
      </c>
      <c r="Z24" s="4" t="str">
        <f t="shared" si="25"/>
        <v>-</v>
      </c>
      <c r="AA24" s="4" t="str">
        <f t="shared" si="26"/>
        <v/>
      </c>
      <c r="AB24" s="4" t="str">
        <f t="shared" si="27"/>
        <v/>
      </c>
      <c r="AC24" s="4" t="str">
        <f t="shared" si="28"/>
        <v/>
      </c>
      <c r="AD24" s="4" t="str">
        <f t="shared" si="29"/>
        <v/>
      </c>
      <c r="AE24" s="4" t="str">
        <f t="shared" si="30"/>
        <v/>
      </c>
      <c r="AF24" s="4">
        <f t="shared" si="31"/>
        <v>5</v>
      </c>
      <c r="AG24" s="4">
        <f t="shared" si="32"/>
        <v>22</v>
      </c>
      <c r="AH24" s="4">
        <f t="shared" si="33"/>
        <v>17</v>
      </c>
      <c r="AI24" s="4" t="str">
        <f t="shared" si="34"/>
        <v>PACK</v>
      </c>
      <c r="AJ24" s="4" t="str">
        <f t="shared" si="35"/>
        <v>1PACK</v>
      </c>
      <c r="AK24" s="4" t="str" cm="1">
        <f t="array" ref="AK24">LEFT(AR24,SUM(LEN(AR24)-LEN(SUBSTITUTE(AR24,{"0";"1";"2";"3";"4";"5";"6";"7";"8";"9"},""))))</f>
        <v>1</v>
      </c>
      <c r="AL24" s="4">
        <f t="shared" si="43"/>
        <v>13</v>
      </c>
      <c r="AM24" s="4" t="b">
        <f t="shared" si="50"/>
        <v>1</v>
      </c>
      <c r="AN24" s="4" t="str">
        <f>RIGHT(AI24,4)</f>
        <v>PACK</v>
      </c>
      <c r="AO24" s="4" t="b">
        <f t="shared" si="47"/>
        <v>0</v>
      </c>
      <c r="AP24" s="4" t="b">
        <f t="shared" si="38"/>
        <v>0</v>
      </c>
      <c r="AQ24" s="5" t="str">
        <f t="shared" si="39"/>
        <v>ABC SAMBAL HIJAU</v>
      </c>
      <c r="AR24" s="4" t="str">
        <f t="shared" si="40"/>
        <v>1PACK</v>
      </c>
      <c r="AS24" t="s">
        <v>38</v>
      </c>
      <c r="AT24" s="1" t="s">
        <v>39</v>
      </c>
      <c r="AU24" s="4" t="str">
        <f t="shared" ca="1" si="44"/>
        <v/>
      </c>
      <c r="AV24">
        <v>16500</v>
      </c>
      <c r="AW24">
        <v>16500</v>
      </c>
      <c r="AX24">
        <v>15600</v>
      </c>
      <c r="AY24" t="str">
        <f t="shared" si="48"/>
        <v>8994907001548</v>
      </c>
      <c r="AZ24" t="str">
        <f t="shared" si="45"/>
        <v>ABC SAMBAL HIJAU</v>
      </c>
      <c r="BA24" t="s">
        <v>4301</v>
      </c>
      <c r="BB24" t="s">
        <v>4301</v>
      </c>
      <c r="BC24" s="9" t="str" cm="1">
        <f t="array" aca="1" ref="BC24" ca="1">LEFT(AR24,MATCH(FALSE,ISNUMBER(MID(AR24,ROW(INDIRECT("1:"&amp;LEN(AR24)+1)), 1) *1),0) -1)</f>
        <v>1</v>
      </c>
      <c r="BD24" s="1"/>
      <c r="BF24" s="21"/>
      <c r="BK24" s="1"/>
      <c r="BM24" s="1"/>
      <c r="BN24" s="1"/>
      <c r="BR24" s="22"/>
      <c r="BS24">
        <v>0</v>
      </c>
      <c r="BT24" s="1" t="s">
        <v>5103</v>
      </c>
      <c r="DP24" s="4" t="str">
        <f t="shared" si="46"/>
        <v/>
      </c>
    </row>
    <row r="25" spans="1:145">
      <c r="A25" s="4" t="str">
        <f t="shared" si="0"/>
        <v/>
      </c>
      <c r="B25" s="4" t="str">
        <f t="shared" si="1"/>
        <v/>
      </c>
      <c r="C25" s="4" t="str">
        <f t="shared" si="2"/>
        <v/>
      </c>
      <c r="D25" s="4" t="str">
        <f t="shared" si="3"/>
        <v>BTL</v>
      </c>
      <c r="E25" s="4" t="str">
        <f t="shared" si="4"/>
        <v/>
      </c>
      <c r="F25" s="4" t="str">
        <f t="shared" si="5"/>
        <v/>
      </c>
      <c r="G25" s="4" t="str">
        <f t="shared" si="6"/>
        <v/>
      </c>
      <c r="H25" s="4" t="str">
        <f t="shared" si="7"/>
        <v/>
      </c>
      <c r="I25" s="4" t="str">
        <f t="shared" si="8"/>
        <v/>
      </c>
      <c r="J25" s="4" t="str">
        <f t="shared" si="9"/>
        <v/>
      </c>
      <c r="K25" s="4" t="str">
        <f t="shared" si="10"/>
        <v/>
      </c>
      <c r="L25" s="4" t="str">
        <f t="shared" si="11"/>
        <v/>
      </c>
      <c r="M25" s="4" t="str">
        <f t="shared" si="12"/>
        <v/>
      </c>
      <c r="N25" s="4" t="str">
        <f t="shared" si="13"/>
        <v/>
      </c>
      <c r="O25" s="4" t="str">
        <f t="shared" si="14"/>
        <v/>
      </c>
      <c r="P25" s="4" t="str">
        <f t="shared" si="15"/>
        <v/>
      </c>
      <c r="Q25" s="4" t="str">
        <f t="shared" si="16"/>
        <v/>
      </c>
      <c r="R25" s="4" t="str">
        <f t="shared" si="17"/>
        <v/>
      </c>
      <c r="S25" s="4" t="str">
        <f t="shared" si="18"/>
        <v/>
      </c>
      <c r="T25" s="4" t="str">
        <f t="shared" si="19"/>
        <v/>
      </c>
      <c r="U25" s="4" t="str">
        <f t="shared" si="20"/>
        <v/>
      </c>
      <c r="V25" s="4" t="str">
        <f t="shared" si="21"/>
        <v/>
      </c>
      <c r="W25" s="4" t="str">
        <f t="shared" si="22"/>
        <v/>
      </c>
      <c r="X25" s="4" t="str">
        <f t="shared" si="23"/>
        <v/>
      </c>
      <c r="Y25" s="4">
        <f t="shared" si="24"/>
        <v>3</v>
      </c>
      <c r="Z25" s="4" t="str">
        <f t="shared" si="25"/>
        <v>-</v>
      </c>
      <c r="AA25" s="4" t="str">
        <f t="shared" si="26"/>
        <v/>
      </c>
      <c r="AB25" s="4" t="str">
        <f t="shared" si="27"/>
        <v/>
      </c>
      <c r="AC25" s="4" t="str">
        <f t="shared" si="28"/>
        <v/>
      </c>
      <c r="AD25" s="4" t="str">
        <f t="shared" si="29"/>
        <v/>
      </c>
      <c r="AE25" s="4" t="str">
        <f t="shared" si="30"/>
        <v/>
      </c>
      <c r="AF25" s="4">
        <f t="shared" si="31"/>
        <v>4</v>
      </c>
      <c r="AG25" s="4">
        <f t="shared" si="32"/>
        <v>33</v>
      </c>
      <c r="AH25" s="4">
        <f t="shared" si="33"/>
        <v>29</v>
      </c>
      <c r="AI25" s="4" t="str">
        <f t="shared" si="34"/>
        <v>1BTL</v>
      </c>
      <c r="AJ25" s="4" t="str">
        <f t="shared" si="35"/>
        <v>-1BTL</v>
      </c>
      <c r="AK25" s="4" t="str" cm="1">
        <f t="array" ref="AK25">LEFT(AR25,SUM(LEN(AR25)-LEN(SUBSTITUTE(AR25,{"0";"1";"2";"3";"4";"5";"6";"7";"8";"9"},""))))</f>
        <v>1</v>
      </c>
      <c r="AL25" s="4">
        <f t="shared" si="43"/>
        <v>12</v>
      </c>
      <c r="AM25" s="4" t="b">
        <f t="shared" si="50"/>
        <v>1</v>
      </c>
      <c r="AN25" s="4" t="str">
        <f>RIGHT(AI25,3)</f>
        <v>BTL</v>
      </c>
      <c r="AO25" s="4" t="b">
        <f t="shared" si="47"/>
        <v>0</v>
      </c>
      <c r="AP25" s="4" t="b">
        <f t="shared" si="38"/>
        <v>0</v>
      </c>
      <c r="AQ25" s="5" t="str">
        <f t="shared" si="39"/>
        <v>ABC SAMBAL MANIS PEDAS 135ML</v>
      </c>
      <c r="AR25" s="4" t="str">
        <f t="shared" si="40"/>
        <v>1BTL</v>
      </c>
      <c r="AS25" t="s">
        <v>40</v>
      </c>
      <c r="AT25" s="1" t="s">
        <v>41</v>
      </c>
      <c r="AU25" s="4" t="str">
        <f t="shared" ca="1" si="44"/>
        <v/>
      </c>
      <c r="AV25">
        <v>7500</v>
      </c>
      <c r="AW25">
        <v>7500</v>
      </c>
      <c r="AX25">
        <v>6650</v>
      </c>
      <c r="AY25" t="str">
        <f t="shared" si="48"/>
        <v>711844120105</v>
      </c>
      <c r="AZ25" t="str">
        <f t="shared" si="45"/>
        <v>ABC SAMBAL MANIS PEDAS 135ML</v>
      </c>
      <c r="BA25" t="s">
        <v>4301</v>
      </c>
      <c r="BB25" t="s">
        <v>4301</v>
      </c>
      <c r="BC25" s="9" t="str" cm="1">
        <f t="array" aca="1" ref="BC25" ca="1">LEFT(AR25,MATCH(FALSE,ISNUMBER(MID(AR25,ROW(INDIRECT("1:"&amp;LEN(AR25)+1)), 1) *1),0) -1)</f>
        <v>1</v>
      </c>
      <c r="BD25" s="1"/>
      <c r="BF25" s="21"/>
      <c r="BK25" s="1"/>
      <c r="BM25" s="1"/>
      <c r="BN25" s="1"/>
      <c r="BR25" s="22"/>
      <c r="BS25">
        <v>0</v>
      </c>
      <c r="BT25" s="1" t="s">
        <v>5103</v>
      </c>
      <c r="DP25" s="4" t="str">
        <f t="shared" si="46"/>
        <v/>
      </c>
    </row>
    <row r="26" spans="1:145">
      <c r="A26" s="4" t="str">
        <f t="shared" si="0"/>
        <v/>
      </c>
      <c r="B26" s="4" t="str">
        <f t="shared" si="1"/>
        <v/>
      </c>
      <c r="C26" s="4" t="str">
        <f t="shared" si="2"/>
        <v/>
      </c>
      <c r="D26" s="4" t="str">
        <f t="shared" si="3"/>
        <v>BTL</v>
      </c>
      <c r="E26" s="4" t="str">
        <f t="shared" si="4"/>
        <v/>
      </c>
      <c r="F26" s="4" t="str">
        <f t="shared" si="5"/>
        <v/>
      </c>
      <c r="G26" s="4" t="str">
        <f t="shared" si="6"/>
        <v/>
      </c>
      <c r="H26" s="4" t="str">
        <f t="shared" si="7"/>
        <v/>
      </c>
      <c r="I26" s="4" t="str">
        <f t="shared" si="8"/>
        <v/>
      </c>
      <c r="J26" s="4" t="str">
        <f t="shared" si="9"/>
        <v/>
      </c>
      <c r="K26" s="4" t="str">
        <f t="shared" si="10"/>
        <v/>
      </c>
      <c r="L26" s="4" t="str">
        <f t="shared" si="11"/>
        <v/>
      </c>
      <c r="M26" s="4" t="str">
        <f t="shared" si="12"/>
        <v/>
      </c>
      <c r="N26" s="4" t="str">
        <f t="shared" si="13"/>
        <v/>
      </c>
      <c r="O26" s="4" t="str">
        <f t="shared" si="14"/>
        <v/>
      </c>
      <c r="P26" s="4" t="str">
        <f t="shared" si="15"/>
        <v/>
      </c>
      <c r="Q26" s="4" t="str">
        <f t="shared" si="16"/>
        <v/>
      </c>
      <c r="R26" s="4" t="str">
        <f t="shared" si="17"/>
        <v/>
      </c>
      <c r="S26" s="4" t="str">
        <f t="shared" si="18"/>
        <v/>
      </c>
      <c r="T26" s="4" t="str">
        <f t="shared" si="19"/>
        <v/>
      </c>
      <c r="U26" s="4" t="str">
        <f t="shared" si="20"/>
        <v/>
      </c>
      <c r="V26" s="4" t="str">
        <f t="shared" si="21"/>
        <v/>
      </c>
      <c r="W26" s="4" t="str">
        <f t="shared" si="22"/>
        <v/>
      </c>
      <c r="X26" s="4" t="str">
        <f t="shared" si="23"/>
        <v/>
      </c>
      <c r="Y26" s="4">
        <f t="shared" si="24"/>
        <v>3</v>
      </c>
      <c r="Z26" s="4" t="str">
        <f t="shared" si="25"/>
        <v>-</v>
      </c>
      <c r="AA26" s="4" t="str">
        <f t="shared" si="26"/>
        <v/>
      </c>
      <c r="AB26" s="4" t="str">
        <f t="shared" si="27"/>
        <v/>
      </c>
      <c r="AC26" s="4" t="str">
        <f t="shared" si="28"/>
        <v/>
      </c>
      <c r="AD26" s="4" t="str">
        <f t="shared" si="29"/>
        <v/>
      </c>
      <c r="AE26" s="4" t="str">
        <f t="shared" si="30"/>
        <v/>
      </c>
      <c r="AF26" s="4">
        <f t="shared" si="31"/>
        <v>4</v>
      </c>
      <c r="AG26" s="4">
        <f t="shared" si="32"/>
        <v>33</v>
      </c>
      <c r="AH26" s="4">
        <f t="shared" si="33"/>
        <v>29</v>
      </c>
      <c r="AI26" s="4" t="str">
        <f t="shared" si="34"/>
        <v>1BTL</v>
      </c>
      <c r="AJ26" s="4" t="str">
        <f t="shared" si="35"/>
        <v>-1BTL</v>
      </c>
      <c r="AK26" s="4" t="str" cm="1">
        <f t="array" ref="AK26">LEFT(AR26,SUM(LEN(AR26)-LEN(SUBSTITUTE(AR26,{"0";"1";"2";"3";"4";"5";"6";"7";"8";"9"},""))))</f>
        <v>1</v>
      </c>
      <c r="AL26" s="4">
        <f t="shared" si="43"/>
        <v>13</v>
      </c>
      <c r="AM26" s="4" t="b">
        <f t="shared" si="50"/>
        <v>1</v>
      </c>
      <c r="AN26" s="4" t="str">
        <f>RIGHT(AI26,3)</f>
        <v>BTL</v>
      </c>
      <c r="AO26" s="4" t="b">
        <f t="shared" si="47"/>
        <v>0</v>
      </c>
      <c r="AP26" s="4" t="b">
        <f t="shared" si="38"/>
        <v>0</v>
      </c>
      <c r="AQ26" s="5" t="str">
        <f t="shared" si="39"/>
        <v>ABC SAMBAL NANAS JERUK 135ML</v>
      </c>
      <c r="AR26" s="4" t="str">
        <f t="shared" si="40"/>
        <v>1BTL</v>
      </c>
      <c r="AS26" t="s">
        <v>4454</v>
      </c>
      <c r="AT26" s="1" t="s">
        <v>42</v>
      </c>
      <c r="AU26" s="4" t="str">
        <f t="shared" ca="1" si="44"/>
        <v/>
      </c>
      <c r="AV26">
        <v>7500</v>
      </c>
      <c r="AW26">
        <v>8000</v>
      </c>
      <c r="AX26">
        <v>6700</v>
      </c>
      <c r="AY26" t="str">
        <f t="shared" si="48"/>
        <v>8994907001678</v>
      </c>
      <c r="AZ26" t="str">
        <f t="shared" si="45"/>
        <v>ABC SAMBAL NANAS JERUK 135ML</v>
      </c>
      <c r="BA26" t="s">
        <v>4301</v>
      </c>
      <c r="BB26" t="s">
        <v>4301</v>
      </c>
      <c r="BC26" s="9" t="str" cm="1">
        <f t="array" aca="1" ref="BC26" ca="1">LEFT(AR26,MATCH(FALSE,ISNUMBER(MID(AR26,ROW(INDIRECT("1:"&amp;LEN(AR26)+1)), 1) *1),0) -1)</f>
        <v>1</v>
      </c>
      <c r="BD26" s="1"/>
      <c r="BF26" s="21"/>
      <c r="BK26" s="1"/>
      <c r="BM26" s="1"/>
      <c r="BN26" s="1"/>
      <c r="BR26" s="22"/>
      <c r="BS26">
        <v>0</v>
      </c>
      <c r="BT26" s="1" t="s">
        <v>5103</v>
      </c>
      <c r="DP26" s="4" t="str">
        <f t="shared" si="46"/>
        <v/>
      </c>
    </row>
    <row r="27" spans="1:145">
      <c r="A27" s="4" t="str">
        <f t="shared" si="0"/>
        <v/>
      </c>
      <c r="B27" s="4" t="str">
        <f t="shared" si="1"/>
        <v/>
      </c>
      <c r="C27" s="4" t="str">
        <f t="shared" si="2"/>
        <v/>
      </c>
      <c r="D27" s="4" t="str">
        <f t="shared" si="3"/>
        <v/>
      </c>
      <c r="E27" s="4" t="str">
        <f t="shared" si="4"/>
        <v/>
      </c>
      <c r="F27" s="4" t="str">
        <f t="shared" si="5"/>
        <v/>
      </c>
      <c r="G27" s="4" t="str">
        <f t="shared" si="6"/>
        <v/>
      </c>
      <c r="H27" s="4" t="str">
        <f t="shared" si="7"/>
        <v/>
      </c>
      <c r="I27" s="4" t="str">
        <f t="shared" si="8"/>
        <v/>
      </c>
      <c r="J27" s="4" t="str">
        <f t="shared" si="9"/>
        <v/>
      </c>
      <c r="K27" s="4" t="str">
        <f t="shared" si="10"/>
        <v/>
      </c>
      <c r="L27" s="4" t="str">
        <f t="shared" si="11"/>
        <v/>
      </c>
      <c r="M27" s="4" t="str">
        <f t="shared" si="12"/>
        <v/>
      </c>
      <c r="N27" s="4" t="str">
        <f t="shared" si="13"/>
        <v/>
      </c>
      <c r="O27" s="4" t="str">
        <f t="shared" si="14"/>
        <v/>
      </c>
      <c r="P27" s="4" t="str">
        <f t="shared" si="15"/>
        <v/>
      </c>
      <c r="Q27" s="4" t="str">
        <f t="shared" si="16"/>
        <v/>
      </c>
      <c r="R27" s="4" t="str">
        <f t="shared" si="17"/>
        <v/>
      </c>
      <c r="S27" s="4" t="str">
        <f t="shared" si="18"/>
        <v/>
      </c>
      <c r="T27" s="4" t="str">
        <f t="shared" si="19"/>
        <v>PACK</v>
      </c>
      <c r="U27" s="4" t="str">
        <f t="shared" si="20"/>
        <v/>
      </c>
      <c r="V27" s="4" t="str">
        <f t="shared" si="21"/>
        <v/>
      </c>
      <c r="W27" s="4" t="str">
        <f t="shared" si="22"/>
        <v/>
      </c>
      <c r="X27" s="4" t="str">
        <f t="shared" si="23"/>
        <v/>
      </c>
      <c r="Y27" s="4">
        <f t="shared" si="24"/>
        <v>4</v>
      </c>
      <c r="Z27" s="4" t="str">
        <f t="shared" si="25"/>
        <v>-</v>
      </c>
      <c r="AA27" s="4" t="str">
        <f t="shared" si="26"/>
        <v/>
      </c>
      <c r="AB27" s="4" t="str">
        <f t="shared" si="27"/>
        <v/>
      </c>
      <c r="AC27" s="4" t="str">
        <f t="shared" si="28"/>
        <v/>
      </c>
      <c r="AD27" s="4" t="str">
        <f t="shared" si="29"/>
        <v/>
      </c>
      <c r="AE27" s="4" t="str">
        <f t="shared" si="30"/>
        <v/>
      </c>
      <c r="AF27" s="4">
        <f t="shared" si="31"/>
        <v>5</v>
      </c>
      <c r="AG27" s="4">
        <f t="shared" si="32"/>
        <v>33</v>
      </c>
      <c r="AH27" s="4">
        <f t="shared" si="33"/>
        <v>28</v>
      </c>
      <c r="AI27" s="4" t="str">
        <f t="shared" si="34"/>
        <v>PACK</v>
      </c>
      <c r="AJ27" s="4" t="str">
        <f t="shared" si="35"/>
        <v>1PACK</v>
      </c>
      <c r="AK27" s="4" t="str" cm="1">
        <f t="array" ref="AK27">LEFT(AR27,SUM(LEN(AR27)-LEN(SUBSTITUTE(AR27,{"0";"1";"2";"3";"4";"5";"6";"7";"8";"9"},""))))</f>
        <v>1</v>
      </c>
      <c r="AL27" s="4">
        <f t="shared" si="43"/>
        <v>12</v>
      </c>
      <c r="AM27" s="4" t="b">
        <f t="shared" si="50"/>
        <v>1</v>
      </c>
      <c r="AN27" s="4" t="str">
        <f>RIGHT(AI27,4)</f>
        <v>PACK</v>
      </c>
      <c r="AO27" s="4" t="b">
        <f t="shared" si="47"/>
        <v>0</v>
      </c>
      <c r="AP27" s="4" t="b">
        <f t="shared" si="38"/>
        <v>0</v>
      </c>
      <c r="AQ27" s="5" t="str">
        <f t="shared" si="39"/>
        <v>ABC SAMBAL NUSANTARA TERASI</v>
      </c>
      <c r="AR27" s="4" t="str">
        <f t="shared" si="40"/>
        <v>1PACK</v>
      </c>
      <c r="AS27" t="s">
        <v>43</v>
      </c>
      <c r="AT27" s="1" t="s">
        <v>44</v>
      </c>
      <c r="AU27" s="4" t="str">
        <f t="shared" ca="1" si="44"/>
        <v/>
      </c>
      <c r="AV27">
        <v>13500</v>
      </c>
      <c r="AW27">
        <v>13500</v>
      </c>
      <c r="AX27">
        <v>11940</v>
      </c>
      <c r="AY27" t="str">
        <f t="shared" si="48"/>
        <v>711844120402</v>
      </c>
      <c r="AZ27" t="str">
        <f t="shared" si="45"/>
        <v>ABC SAMBAL NUSANTARA TERASI</v>
      </c>
      <c r="BA27" t="s">
        <v>4301</v>
      </c>
      <c r="BB27" t="s">
        <v>4301</v>
      </c>
      <c r="BC27" s="9" t="str" cm="1">
        <f t="array" aca="1" ref="BC27" ca="1">LEFT(AR27,MATCH(FALSE,ISNUMBER(MID(AR27,ROW(INDIRECT("1:"&amp;LEN(AR27)+1)), 1) *1),0) -1)</f>
        <v>1</v>
      </c>
      <c r="BD27" s="1"/>
      <c r="BF27" s="21"/>
      <c r="BK27" s="1"/>
      <c r="BM27" s="1"/>
      <c r="BN27" s="1"/>
      <c r="BR27" s="22"/>
      <c r="BS27">
        <v>0</v>
      </c>
      <c r="BT27" s="1" t="s">
        <v>5103</v>
      </c>
      <c r="DP27" s="4" t="str">
        <f t="shared" si="46"/>
        <v/>
      </c>
    </row>
    <row r="28" spans="1:145">
      <c r="A28" s="4" t="str">
        <f t="shared" si="0"/>
        <v/>
      </c>
      <c r="B28" s="4" t="str">
        <f t="shared" si="1"/>
        <v/>
      </c>
      <c r="C28" s="4" t="str">
        <f t="shared" si="2"/>
        <v/>
      </c>
      <c r="D28" s="4" t="str">
        <f t="shared" si="3"/>
        <v/>
      </c>
      <c r="E28" s="4" t="str">
        <f t="shared" si="4"/>
        <v/>
      </c>
      <c r="F28" s="4" t="str">
        <f t="shared" si="5"/>
        <v/>
      </c>
      <c r="G28" s="4" t="str">
        <f t="shared" si="6"/>
        <v/>
      </c>
      <c r="H28" s="4" t="str">
        <f t="shared" si="7"/>
        <v>KLG</v>
      </c>
      <c r="I28" s="4" t="str">
        <f t="shared" si="8"/>
        <v/>
      </c>
      <c r="J28" s="4" t="str">
        <f t="shared" si="9"/>
        <v/>
      </c>
      <c r="K28" s="4" t="str">
        <f t="shared" si="10"/>
        <v/>
      </c>
      <c r="L28" s="4" t="str">
        <f t="shared" si="11"/>
        <v/>
      </c>
      <c r="M28" s="4" t="str">
        <f t="shared" si="12"/>
        <v/>
      </c>
      <c r="N28" s="4" t="str">
        <f t="shared" si="13"/>
        <v/>
      </c>
      <c r="O28" s="4" t="str">
        <f t="shared" si="14"/>
        <v/>
      </c>
      <c r="P28" s="4" t="str">
        <f t="shared" si="15"/>
        <v/>
      </c>
      <c r="Q28" s="4" t="str">
        <f t="shared" si="16"/>
        <v/>
      </c>
      <c r="R28" s="4" t="str">
        <f t="shared" si="17"/>
        <v/>
      </c>
      <c r="S28" s="4" t="str">
        <f t="shared" si="18"/>
        <v/>
      </c>
      <c r="T28" s="4" t="str">
        <f t="shared" si="19"/>
        <v/>
      </c>
      <c r="U28" s="4" t="str">
        <f t="shared" si="20"/>
        <v/>
      </c>
      <c r="V28" s="4" t="str">
        <f t="shared" si="21"/>
        <v/>
      </c>
      <c r="W28" s="4" t="str">
        <f t="shared" si="22"/>
        <v/>
      </c>
      <c r="X28" s="4" t="str">
        <f t="shared" si="23"/>
        <v/>
      </c>
      <c r="Y28" s="4">
        <f t="shared" si="24"/>
        <v>3</v>
      </c>
      <c r="Z28" s="4" t="str">
        <f t="shared" si="25"/>
        <v>-</v>
      </c>
      <c r="AA28" s="4" t="str">
        <f t="shared" si="26"/>
        <v/>
      </c>
      <c r="AB28" s="4" t="str">
        <f t="shared" si="27"/>
        <v/>
      </c>
      <c r="AC28" s="4" t="str">
        <f t="shared" si="28"/>
        <v/>
      </c>
      <c r="AD28" s="4" t="str">
        <f t="shared" si="29"/>
        <v/>
      </c>
      <c r="AE28" s="4" t="str">
        <f t="shared" si="30"/>
        <v/>
      </c>
      <c r="AF28" s="4">
        <f t="shared" si="31"/>
        <v>4</v>
      </c>
      <c r="AG28" s="4">
        <f t="shared" si="32"/>
        <v>27</v>
      </c>
      <c r="AH28" s="4">
        <f t="shared" si="33"/>
        <v>23</v>
      </c>
      <c r="AI28" s="4" t="str">
        <f t="shared" si="34"/>
        <v>1KLG</v>
      </c>
      <c r="AJ28" s="4" t="str">
        <f t="shared" si="35"/>
        <v>-1KLG</v>
      </c>
      <c r="AK28" s="4" t="str" cm="1">
        <f t="array" ref="AK28">LEFT(AR28,SUM(LEN(AR28)-LEN(SUBSTITUTE(AR28,{"0";"1";"2";"3";"4";"5";"6";"7";"8";"9"},""))))</f>
        <v>1</v>
      </c>
      <c r="AL28" s="4">
        <f t="shared" si="43"/>
        <v>12</v>
      </c>
      <c r="AM28" s="4" t="b">
        <f t="shared" si="50"/>
        <v>1</v>
      </c>
      <c r="AN28" s="4" t="str">
        <f t="shared" ref="AN28:AN42" si="51">RIGHT(AI28,3)</f>
        <v>KLG</v>
      </c>
      <c r="AO28" s="4" t="b">
        <f t="shared" si="47"/>
        <v>0</v>
      </c>
      <c r="AP28" s="4" t="b">
        <f t="shared" si="38"/>
        <v>0</v>
      </c>
      <c r="AQ28" s="5" t="str">
        <f t="shared" si="39"/>
        <v>ABC SARDEN CABAI 155GR</v>
      </c>
      <c r="AR28" s="4" t="str">
        <f t="shared" si="40"/>
        <v>1KLG</v>
      </c>
      <c r="AS28" t="s">
        <v>45</v>
      </c>
      <c r="AT28" s="1" t="s">
        <v>46</v>
      </c>
      <c r="AU28" s="4" t="str">
        <f t="shared" ca="1" si="44"/>
        <v/>
      </c>
      <c r="AV28">
        <v>9000</v>
      </c>
      <c r="AW28">
        <v>9500</v>
      </c>
      <c r="AX28">
        <v>8578</v>
      </c>
      <c r="AY28" t="str">
        <f t="shared" si="48"/>
        <v>711844330108</v>
      </c>
      <c r="AZ28" t="str">
        <f t="shared" si="45"/>
        <v>ABC SARDEN CABAI 155GR</v>
      </c>
      <c r="BA28" t="s">
        <v>4301</v>
      </c>
      <c r="BB28" t="s">
        <v>4301</v>
      </c>
      <c r="BC28" s="9" t="str" cm="1">
        <f t="array" aca="1" ref="BC28" ca="1">LEFT(AR28,MATCH(FALSE,ISNUMBER(MID(AR28,ROW(INDIRECT("1:"&amp;LEN(AR28)+1)), 1) *1),0) -1)</f>
        <v>1</v>
      </c>
      <c r="BD28" s="1"/>
      <c r="BF28" s="21"/>
      <c r="BK28" s="1"/>
      <c r="BM28" s="1"/>
      <c r="BN28" s="1"/>
      <c r="BR28" s="22"/>
      <c r="BS28">
        <v>0</v>
      </c>
      <c r="BT28" s="1" t="s">
        <v>5103</v>
      </c>
      <c r="DP28" s="4" t="str">
        <f t="shared" si="46"/>
        <v/>
      </c>
    </row>
    <row r="29" spans="1:145">
      <c r="A29" s="4" t="str">
        <f t="shared" si="0"/>
        <v/>
      </c>
      <c r="B29" s="4" t="str">
        <f t="shared" si="1"/>
        <v/>
      </c>
      <c r="C29" s="4" t="str">
        <f t="shared" si="2"/>
        <v/>
      </c>
      <c r="D29" s="4" t="str">
        <f t="shared" si="3"/>
        <v/>
      </c>
      <c r="E29" s="4" t="str">
        <f t="shared" si="4"/>
        <v/>
      </c>
      <c r="F29" s="4" t="str">
        <f t="shared" si="5"/>
        <v/>
      </c>
      <c r="G29" s="4" t="str">
        <f t="shared" si="6"/>
        <v/>
      </c>
      <c r="H29" s="4" t="str">
        <f t="shared" si="7"/>
        <v>KLG</v>
      </c>
      <c r="I29" s="4" t="str">
        <f t="shared" si="8"/>
        <v/>
      </c>
      <c r="J29" s="4" t="str">
        <f t="shared" si="9"/>
        <v/>
      </c>
      <c r="K29" s="4" t="str">
        <f t="shared" si="10"/>
        <v/>
      </c>
      <c r="L29" s="4" t="str">
        <f t="shared" si="11"/>
        <v/>
      </c>
      <c r="M29" s="4" t="str">
        <f t="shared" si="12"/>
        <v/>
      </c>
      <c r="N29" s="4" t="str">
        <f t="shared" si="13"/>
        <v/>
      </c>
      <c r="O29" s="4" t="str">
        <f t="shared" si="14"/>
        <v/>
      </c>
      <c r="P29" s="4" t="str">
        <f t="shared" si="15"/>
        <v/>
      </c>
      <c r="Q29" s="4" t="str">
        <f t="shared" si="16"/>
        <v/>
      </c>
      <c r="R29" s="4" t="str">
        <f t="shared" si="17"/>
        <v/>
      </c>
      <c r="S29" s="4" t="str">
        <f t="shared" si="18"/>
        <v/>
      </c>
      <c r="T29" s="4" t="str">
        <f t="shared" si="19"/>
        <v/>
      </c>
      <c r="U29" s="4" t="str">
        <f t="shared" si="20"/>
        <v/>
      </c>
      <c r="V29" s="4" t="str">
        <f t="shared" si="21"/>
        <v/>
      </c>
      <c r="W29" s="4" t="str">
        <f t="shared" si="22"/>
        <v/>
      </c>
      <c r="X29" s="4" t="str">
        <f t="shared" si="23"/>
        <v/>
      </c>
      <c r="Y29" s="4">
        <f t="shared" si="24"/>
        <v>3</v>
      </c>
      <c r="Z29" s="4" t="str">
        <f t="shared" si="25"/>
        <v>-</v>
      </c>
      <c r="AA29" s="4" t="str">
        <f t="shared" si="26"/>
        <v/>
      </c>
      <c r="AB29" s="4" t="str">
        <f t="shared" si="27"/>
        <v/>
      </c>
      <c r="AC29" s="4" t="str">
        <f t="shared" si="28"/>
        <v/>
      </c>
      <c r="AD29" s="4" t="str">
        <f t="shared" si="29"/>
        <v/>
      </c>
      <c r="AE29" s="4" t="str">
        <f t="shared" si="30"/>
        <v/>
      </c>
      <c r="AF29" s="4">
        <f t="shared" si="31"/>
        <v>4</v>
      </c>
      <c r="AG29" s="4">
        <f t="shared" si="32"/>
        <v>27</v>
      </c>
      <c r="AH29" s="4">
        <f t="shared" si="33"/>
        <v>23</v>
      </c>
      <c r="AI29" s="4" t="str">
        <f t="shared" si="34"/>
        <v>1KLG</v>
      </c>
      <c r="AJ29" s="4" t="str">
        <f t="shared" si="35"/>
        <v>-1KLG</v>
      </c>
      <c r="AK29" s="4" t="str" cm="1">
        <f t="array" ref="AK29">LEFT(AR29,SUM(LEN(AR29)-LEN(SUBSTITUTE(AR29,{"0";"1";"2";"3";"4";"5";"6";"7";"8";"9"},""))))</f>
        <v>1</v>
      </c>
      <c r="AL29" s="4">
        <f t="shared" si="43"/>
        <v>12</v>
      </c>
      <c r="AM29" s="4" t="b">
        <f t="shared" si="50"/>
        <v>1</v>
      </c>
      <c r="AN29" s="4" t="str">
        <f t="shared" si="51"/>
        <v>KLG</v>
      </c>
      <c r="AO29" s="4" t="b">
        <f t="shared" si="47"/>
        <v>0</v>
      </c>
      <c r="AP29" s="4" t="b">
        <f t="shared" si="38"/>
        <v>0</v>
      </c>
      <c r="AQ29" s="5" t="str">
        <f t="shared" si="39"/>
        <v>ABC SARDEN TOMAT 155GR</v>
      </c>
      <c r="AR29" s="4" t="str">
        <f t="shared" si="40"/>
        <v>1KLG</v>
      </c>
      <c r="AS29" t="s">
        <v>47</v>
      </c>
      <c r="AT29" s="1" t="s">
        <v>48</v>
      </c>
      <c r="AU29" s="4" t="str">
        <f t="shared" ca="1" si="44"/>
        <v/>
      </c>
      <c r="AV29">
        <v>9000</v>
      </c>
      <c r="AW29">
        <v>9500</v>
      </c>
      <c r="AX29">
        <v>8578</v>
      </c>
      <c r="AY29" t="str">
        <f t="shared" si="48"/>
        <v>711844330009</v>
      </c>
      <c r="AZ29" t="str">
        <f t="shared" si="45"/>
        <v>ABC SARDEN TOMAT 155GR</v>
      </c>
      <c r="BA29" t="s">
        <v>4301</v>
      </c>
      <c r="BB29" t="s">
        <v>4301</v>
      </c>
      <c r="BC29" s="9" t="str" cm="1">
        <f t="array" aca="1" ref="BC29" ca="1">LEFT(AR29,MATCH(FALSE,ISNUMBER(MID(AR29,ROW(INDIRECT("1:"&amp;LEN(AR29)+1)), 1) *1),0) -1)</f>
        <v>1</v>
      </c>
      <c r="BD29" s="1"/>
      <c r="BF29" s="21"/>
      <c r="BK29" s="1"/>
      <c r="BM29" s="1"/>
      <c r="BN29" s="1"/>
      <c r="BR29" s="22"/>
      <c r="BS29">
        <v>0</v>
      </c>
      <c r="BT29" s="1" t="s">
        <v>5103</v>
      </c>
      <c r="DP29" s="4" t="str">
        <f t="shared" si="46"/>
        <v/>
      </c>
    </row>
    <row r="30" spans="1:145">
      <c r="A30" s="4" t="str">
        <f t="shared" si="0"/>
        <v/>
      </c>
      <c r="B30" s="4" t="str">
        <f t="shared" si="1"/>
        <v/>
      </c>
      <c r="C30" s="4" t="str">
        <f t="shared" si="2"/>
        <v/>
      </c>
      <c r="D30" s="4" t="str">
        <f t="shared" si="3"/>
        <v/>
      </c>
      <c r="E30" s="4" t="str">
        <f t="shared" si="4"/>
        <v/>
      </c>
      <c r="F30" s="4" t="str">
        <f t="shared" si="5"/>
        <v/>
      </c>
      <c r="G30" s="4" t="str">
        <f t="shared" si="6"/>
        <v/>
      </c>
      <c r="H30" s="4" t="str">
        <f t="shared" si="7"/>
        <v>KLG</v>
      </c>
      <c r="I30" s="4" t="str">
        <f t="shared" si="8"/>
        <v/>
      </c>
      <c r="J30" s="4" t="str">
        <f t="shared" si="9"/>
        <v/>
      </c>
      <c r="K30" s="4" t="str">
        <f t="shared" si="10"/>
        <v/>
      </c>
      <c r="L30" s="4" t="str">
        <f t="shared" si="11"/>
        <v/>
      </c>
      <c r="M30" s="4" t="str">
        <f t="shared" si="12"/>
        <v/>
      </c>
      <c r="N30" s="4" t="str">
        <f t="shared" si="13"/>
        <v/>
      </c>
      <c r="O30" s="4" t="str">
        <f t="shared" si="14"/>
        <v/>
      </c>
      <c r="P30" s="4" t="str">
        <f t="shared" si="15"/>
        <v/>
      </c>
      <c r="Q30" s="4" t="str">
        <f t="shared" si="16"/>
        <v/>
      </c>
      <c r="R30" s="4" t="str">
        <f t="shared" si="17"/>
        <v/>
      </c>
      <c r="S30" s="4" t="str">
        <f t="shared" si="18"/>
        <v/>
      </c>
      <c r="T30" s="4" t="str">
        <f t="shared" si="19"/>
        <v/>
      </c>
      <c r="U30" s="4" t="str">
        <f t="shared" si="20"/>
        <v/>
      </c>
      <c r="V30" s="4" t="str">
        <f t="shared" si="21"/>
        <v/>
      </c>
      <c r="W30" s="4" t="str">
        <f t="shared" si="22"/>
        <v/>
      </c>
      <c r="X30" s="4" t="str">
        <f t="shared" si="23"/>
        <v/>
      </c>
      <c r="Y30" s="4">
        <f t="shared" si="24"/>
        <v>3</v>
      </c>
      <c r="Z30" s="4" t="str">
        <f t="shared" si="25"/>
        <v>-</v>
      </c>
      <c r="AA30" s="4" t="str">
        <f t="shared" si="26"/>
        <v/>
      </c>
      <c r="AB30" s="4" t="str">
        <f t="shared" si="27"/>
        <v/>
      </c>
      <c r="AC30" s="4" t="str">
        <f t="shared" si="28"/>
        <v/>
      </c>
      <c r="AD30" s="4" t="str">
        <f t="shared" si="29"/>
        <v/>
      </c>
      <c r="AE30" s="4" t="str">
        <f t="shared" si="30"/>
        <v/>
      </c>
      <c r="AF30" s="4">
        <f t="shared" si="31"/>
        <v>4</v>
      </c>
      <c r="AG30" s="4">
        <f t="shared" si="32"/>
        <v>17</v>
      </c>
      <c r="AH30" s="4">
        <f t="shared" si="33"/>
        <v>13</v>
      </c>
      <c r="AI30" s="4" t="str">
        <f t="shared" si="34"/>
        <v>1KLG</v>
      </c>
      <c r="AJ30" s="4" t="str">
        <f t="shared" si="35"/>
        <v>-1KLG</v>
      </c>
      <c r="AK30" s="4" t="str" cm="1">
        <f t="array" ref="AK30">LEFT(AR30,SUM(LEN(AR30)-LEN(SUBSTITUTE(AR30,{"0";"1";"2";"3";"4";"5";"6";"7";"8";"9"},""))))</f>
        <v>1</v>
      </c>
      <c r="AL30" s="4">
        <f t="shared" si="43"/>
        <v>13</v>
      </c>
      <c r="AM30" s="4" t="b">
        <f t="shared" si="50"/>
        <v>1</v>
      </c>
      <c r="AN30" s="4" t="str">
        <f t="shared" si="51"/>
        <v>KLG</v>
      </c>
      <c r="AO30" s="4" t="b">
        <f>IF((AQ30=DL31)=TRUE,TRUE,IF((AQ29=AQ30)=TRUE,TRUE,FALSE))</f>
        <v>0</v>
      </c>
      <c r="AP30" s="4" t="b">
        <f t="shared" si="38"/>
        <v>0</v>
      </c>
      <c r="AQ30" s="5" t="str">
        <f t="shared" si="39"/>
        <v>ABC SARDINES</v>
      </c>
      <c r="AR30" s="4" t="str">
        <f t="shared" si="40"/>
        <v>1KLG</v>
      </c>
      <c r="AS30" t="s">
        <v>49</v>
      </c>
      <c r="AT30" s="1" t="s">
        <v>50</v>
      </c>
      <c r="AU30" s="4" t="str">
        <f t="shared" ca="1" si="44"/>
        <v/>
      </c>
      <c r="AV30">
        <v>11500</v>
      </c>
      <c r="AW30">
        <v>11500</v>
      </c>
      <c r="AX30">
        <v>9700</v>
      </c>
      <c r="AY30" t="str">
        <f t="shared" si="48"/>
        <v>8994907002132</v>
      </c>
      <c r="AZ30" t="str">
        <f t="shared" si="45"/>
        <v>ABC SARDINES</v>
      </c>
      <c r="BA30" t="s">
        <v>4301</v>
      </c>
      <c r="BB30" t="s">
        <v>4301</v>
      </c>
      <c r="BC30" s="9" t="str" cm="1">
        <f t="array" aca="1" ref="BC30" ca="1">LEFT(AR30,MATCH(FALSE,ISNUMBER(MID(AR30,ROW(INDIRECT("1:"&amp;LEN(AR30)+1)), 1) *1),0) -1)</f>
        <v>1</v>
      </c>
      <c r="BD30" s="1"/>
      <c r="BF30" s="21"/>
      <c r="BK30" s="1"/>
      <c r="BM30" s="1"/>
      <c r="BN30" s="1"/>
      <c r="BR30" s="22"/>
      <c r="BS30">
        <v>0</v>
      </c>
      <c r="BT30" s="1" t="s">
        <v>5103</v>
      </c>
      <c r="DP30" s="4" t="str">
        <f t="shared" si="46"/>
        <v/>
      </c>
    </row>
    <row r="31" spans="1:145">
      <c r="A31" s="4" t="str">
        <f t="shared" si="0"/>
        <v/>
      </c>
      <c r="B31" s="4" t="str">
        <f t="shared" si="1"/>
        <v/>
      </c>
      <c r="C31" s="4" t="str">
        <f t="shared" si="2"/>
        <v/>
      </c>
      <c r="D31" s="4" t="str">
        <f t="shared" si="3"/>
        <v/>
      </c>
      <c r="E31" s="4" t="str">
        <f t="shared" si="4"/>
        <v/>
      </c>
      <c r="F31" s="4" t="str">
        <f t="shared" si="5"/>
        <v/>
      </c>
      <c r="G31" s="4" t="str">
        <f t="shared" si="6"/>
        <v>KTK</v>
      </c>
      <c r="H31" s="4" t="str">
        <f t="shared" si="7"/>
        <v/>
      </c>
      <c r="I31" s="4" t="str">
        <f t="shared" si="8"/>
        <v/>
      </c>
      <c r="J31" s="4" t="str">
        <f t="shared" si="9"/>
        <v/>
      </c>
      <c r="K31" s="4" t="str">
        <f t="shared" si="10"/>
        <v/>
      </c>
      <c r="L31" s="4" t="str">
        <f t="shared" si="11"/>
        <v/>
      </c>
      <c r="M31" s="4" t="str">
        <f t="shared" si="12"/>
        <v/>
      </c>
      <c r="N31" s="4" t="str">
        <f t="shared" si="13"/>
        <v/>
      </c>
      <c r="O31" s="4" t="str">
        <f t="shared" si="14"/>
        <v/>
      </c>
      <c r="P31" s="4" t="str">
        <f t="shared" si="15"/>
        <v/>
      </c>
      <c r="Q31" s="4" t="str">
        <f t="shared" si="16"/>
        <v/>
      </c>
      <c r="R31" s="4" t="str">
        <f t="shared" si="17"/>
        <v/>
      </c>
      <c r="S31" s="4" t="str">
        <f t="shared" si="18"/>
        <v/>
      </c>
      <c r="T31" s="4" t="str">
        <f t="shared" si="19"/>
        <v/>
      </c>
      <c r="U31" s="4" t="str">
        <f t="shared" si="20"/>
        <v/>
      </c>
      <c r="V31" s="4" t="str">
        <f t="shared" si="21"/>
        <v/>
      </c>
      <c r="W31" s="4" t="str">
        <f t="shared" si="22"/>
        <v/>
      </c>
      <c r="X31" s="4" t="str">
        <f t="shared" si="23"/>
        <v/>
      </c>
      <c r="Y31" s="4">
        <f t="shared" si="24"/>
        <v>3</v>
      </c>
      <c r="Z31" s="4" t="str">
        <f t="shared" si="25"/>
        <v>-</v>
      </c>
      <c r="AA31" s="4" t="str">
        <f t="shared" si="26"/>
        <v/>
      </c>
      <c r="AB31" s="4" t="str">
        <f t="shared" si="27"/>
        <v/>
      </c>
      <c r="AC31" s="4" t="str">
        <f t="shared" si="28"/>
        <v/>
      </c>
      <c r="AD31" s="4" t="str">
        <f t="shared" si="29"/>
        <v/>
      </c>
      <c r="AE31" s="4" t="str">
        <f t="shared" si="30"/>
        <v/>
      </c>
      <c r="AF31" s="4">
        <f t="shared" si="31"/>
        <v>4</v>
      </c>
      <c r="AG31" s="4">
        <f t="shared" si="32"/>
        <v>26</v>
      </c>
      <c r="AH31" s="4">
        <f t="shared" si="33"/>
        <v>22</v>
      </c>
      <c r="AI31" s="4" t="str">
        <f t="shared" si="34"/>
        <v>1KTK</v>
      </c>
      <c r="AJ31" s="4" t="str">
        <f t="shared" si="35"/>
        <v>-1KTK</v>
      </c>
      <c r="AK31" s="4" t="str" cm="1">
        <f t="array" ref="AK31">LEFT(AR31,SUM(LEN(AR31)-LEN(SUBSTITUTE(AR31,{"0";"1";"2";"3";"4";"5";"6";"7";"8";"9"},""))))</f>
        <v>1</v>
      </c>
      <c r="AL31" s="4">
        <f t="shared" si="43"/>
        <v>12</v>
      </c>
      <c r="AM31" s="4" t="b">
        <f t="shared" ref="AM31:AM36" si="52">LEFT(AR31,1)=AK31</f>
        <v>1</v>
      </c>
      <c r="AN31" s="4" t="str">
        <f t="shared" si="51"/>
        <v>KTK</v>
      </c>
      <c r="AO31" s="4" t="b">
        <f>IF((AQ31=AQ32)=TRUE,TRUE,IF((DL31=AQ31)=TRUE,TRUE,FALSE))</f>
        <v>1</v>
      </c>
      <c r="AP31" s="4" t="b">
        <f t="shared" si="38"/>
        <v>0</v>
      </c>
      <c r="AQ31" s="5" t="str">
        <f t="shared" si="39"/>
        <v>ABC SARI KACANG HIJAU</v>
      </c>
      <c r="AR31" s="4" t="str">
        <f t="shared" si="40"/>
        <v>1KTK</v>
      </c>
      <c r="AS31" t="s">
        <v>4388</v>
      </c>
      <c r="AT31" s="1" t="s">
        <v>51</v>
      </c>
      <c r="AU31" s="4" t="str">
        <f t="shared" si="44"/>
        <v>XXXX</v>
      </c>
      <c r="AV31">
        <v>3700</v>
      </c>
      <c r="AW31">
        <v>4000</v>
      </c>
      <c r="AX31">
        <v>3200</v>
      </c>
      <c r="AY31" t="str">
        <f t="shared" si="48"/>
        <v>711844162402</v>
      </c>
      <c r="AZ31" t="str">
        <f t="shared" si="45"/>
        <v>ABC SARI KACANG HIJAU</v>
      </c>
      <c r="BA31" t="s">
        <v>4301</v>
      </c>
      <c r="BB31" t="s">
        <v>4301</v>
      </c>
      <c r="BC31" s="9" t="str" cm="1">
        <f t="array" aca="1" ref="BC31" ca="1">LEFT(AR31,MATCH(FALSE,ISNUMBER(MID(AR31,ROW(INDIRECT("1:"&amp;LEN(AR31)+1)), 1) *1),0) -1)</f>
        <v>1</v>
      </c>
      <c r="BD31" s="1"/>
      <c r="BF31" s="21"/>
      <c r="BK31" s="1"/>
      <c r="BM31" s="1"/>
      <c r="BN31" s="1"/>
      <c r="BR31" s="22"/>
      <c r="BS31">
        <v>0</v>
      </c>
      <c r="BT31" s="1" t="s">
        <v>5103</v>
      </c>
      <c r="BV31" s="4" t="str">
        <f>IF(IFERROR(SEARCH($A$1,DN31),0)&gt;0,$A$1,"")</f>
        <v/>
      </c>
      <c r="BW31" s="4" t="str">
        <f>IF(IFERROR(SEARCH($B$1,DN31),0)&gt;0,$B$1,"")</f>
        <v>PCS</v>
      </c>
      <c r="BX31" s="4" t="str">
        <f>IF(IFERROR(SEARCH($C$1,DN31),0)&gt;0,$C$1,"")</f>
        <v/>
      </c>
      <c r="BY31" s="4" t="str">
        <f>IF(IFERROR(SEARCH($D$1,DN31),0)&gt;0,$D$1,"")</f>
        <v/>
      </c>
      <c r="BZ31" s="4" t="str">
        <f>IF(IFERROR(SEARCH($E$1,DN31),0)&gt;0,$E$1,"")</f>
        <v/>
      </c>
      <c r="CA31" s="4" t="str">
        <f>IF(IFERROR(SEARCH($F$1,DN31),0)&gt;0,$F$1,"")</f>
        <v/>
      </c>
      <c r="CB31" s="4" t="str">
        <f>IF(IFERROR(SEARCH($G$1,DN31),0)&gt;0,$G$1,"")</f>
        <v/>
      </c>
      <c r="CC31" s="4" t="str">
        <f>IF(IFERROR(SEARCH($H$1,DN31),0)&gt;0,$H$1,"")</f>
        <v/>
      </c>
      <c r="CD31" s="4" t="str">
        <f>IF(IFERROR(SEARCH($I$1,DN31),0)&gt;0,$I$1,"")</f>
        <v/>
      </c>
      <c r="CE31" s="4" t="str">
        <f>IF(IFERROR(SEARCH($J$1,DN31),0)&gt;0,$J$1,"")</f>
        <v/>
      </c>
      <c r="CF31" s="4" t="str">
        <f>IF(IFERROR(SEARCH($K$1,DN31),0)&gt;0,$K$1,"")</f>
        <v/>
      </c>
      <c r="CG31" s="4" t="str">
        <f>IF(IFERROR(SEARCH($L$1,DN31),0)&gt;0,$L$1,"")</f>
        <v/>
      </c>
      <c r="CH31" s="4" t="str">
        <f>IF(IFERROR(SEARCH($M$1,DN31),0)&gt;0,$M$1,"")</f>
        <v/>
      </c>
      <c r="CI31" s="4" t="str">
        <f>IF(IFERROR(SEARCH($N$1,DN31),0)&gt;0,$N$1,"")</f>
        <v/>
      </c>
      <c r="CJ31" s="4" t="str">
        <f>IF(IFERROR(SEARCH($O$1,DN31),0)&gt;0,$O$1,"")</f>
        <v>DUS</v>
      </c>
      <c r="CK31" s="4" t="str">
        <f>IF(IFERROR(SEARCH($P$1,DN31),0)&gt;0,$P$1,"")</f>
        <v/>
      </c>
      <c r="CL31" s="4" t="str">
        <f>IF(IFERROR(SEARCH($Q$1,DN31),0)&gt;0,$Q$1,"")</f>
        <v/>
      </c>
      <c r="CM31" s="4" t="str">
        <f>IF(IFERROR(SEARCH($R$1,DN31),0)&gt;0,$R$1,"")</f>
        <v/>
      </c>
      <c r="CN31" s="4" t="str">
        <f>IF(IFERROR(SEARCH($S$1,DN31),0)&gt;0,$S$1,"")</f>
        <v/>
      </c>
      <c r="CO31" s="4" t="str">
        <f>IF(IFERROR(SEARCH($T$1,DN31),0)&gt;0,$T$1,"")</f>
        <v/>
      </c>
      <c r="CP31" s="4" t="str">
        <f>IF(IFERROR(SEARCH($U$1,DN31),0)&gt;0,$U$1,"")</f>
        <v/>
      </c>
      <c r="CQ31" s="4" t="str">
        <f>IF(IFERROR(SEARCH($V$1,DN31),0)&gt;0,$V$1,"")</f>
        <v/>
      </c>
      <c r="CR31" s="4" t="str">
        <f>IF(IFERROR(SEARCH($W$1,DN31),0)&gt;0,$W$1,"")</f>
        <v/>
      </c>
      <c r="CS31" s="4" t="str">
        <f>IF(IFERROR(SEARCH($X$1,DN31),0)&gt;0,$X$1,"")</f>
        <v/>
      </c>
      <c r="CT31" s="4">
        <f>LEN(BW31)+LEN(BX31)+LEN(BY31)+LEN(BZ31)+LEN(CA31)+LEN(CO31)+LEN(CB31)+LEN(CC31)+LEN(CD31)+LEN(CE31)+LEN(CF31)+LEN(CG31)+LEN(CH31)+LEN(CI31)+LEN(CP31)+LEN(CJ31)+LEN(CK31)+LEN(CQ31)+LEN(BV31)+LEN(CL31)+LEN(CS31)+LEN(CM31)+LEN(CR31)+LEN(CN31)</f>
        <v>6</v>
      </c>
      <c r="CU31" s="4" t="str">
        <f>IF(IFERROR(SEARCH($Z$1,DN31),0)&gt;0,$Z$1,"")</f>
        <v>-</v>
      </c>
      <c r="CV31" s="4" t="str">
        <f>IF(IFERROR(SEARCH($AA$1,DN31),0)&gt;0,$AA$1,"")</f>
        <v>/</v>
      </c>
      <c r="CW31" s="4" t="str">
        <f>IF(IFERROR(SEARCH($AB$1,DN31),0)&gt;0,$AB$1,"")</f>
        <v/>
      </c>
      <c r="CX31" s="4" t="str">
        <f>IF(IFERROR(SEARCH($AC$1,DN31),0)&gt;0,$AC$1,"")</f>
        <v/>
      </c>
      <c r="CY31" s="4" t="str">
        <f>IF(IFERROR(SEARCH($AD$1,DN31),0)&gt;0,$AD$1,"")</f>
        <v/>
      </c>
      <c r="CZ31" s="4" t="str">
        <f>IF(IFERROR(SEARCH($AE$1,DN31),0)&gt;0,$AE$1,"")</f>
        <v/>
      </c>
      <c r="DA31" s="4">
        <f>LEN(DM31)</f>
        <v>9</v>
      </c>
      <c r="DB31" s="4">
        <f>LEN(DN31)</f>
        <v>31</v>
      </c>
      <c r="DC31" s="4">
        <f>DB31-DA31</f>
        <v>22</v>
      </c>
      <c r="DD31" s="4" t="str">
        <f>RIGHT(DN31,4)</f>
        <v>/DUS</v>
      </c>
      <c r="DE31" s="4" t="str">
        <f>RIGHT(DN31,5)</f>
        <v>S/DUS</v>
      </c>
      <c r="DF31" s="4" t="str" cm="1">
        <f t="array" ref="DF31">LEFT(DM31,SUM(LEN(DM31)-LEN(SUBSTITUTE(DM31,{"0";"1";"2";"3";"4";"5";"6";"7";"8";"9"},""))))</f>
        <v>24</v>
      </c>
      <c r="DG31" s="4">
        <f>LEN(DT31)</f>
        <v>13</v>
      </c>
      <c r="DH31" s="4" t="b">
        <f>LEFT(DM31,2)=DF31</f>
        <v>1</v>
      </c>
      <c r="DI31" s="4" t="str">
        <f>RIGHT(DD31,3)</f>
        <v>DUS</v>
      </c>
      <c r="DJ31" s="4" t="b">
        <f>IF((DL31=AQ31)=TRUE,TRUE,IF((AQ30=DL31)=TRUE,TRUE,FALSE))</f>
        <v>1</v>
      </c>
      <c r="DK31" s="4" t="b">
        <f>LEFT(DN31,2)=LEFT(DO31,2)</f>
        <v>0</v>
      </c>
      <c r="DL31" s="5" t="str">
        <f>LEFT(DN31,(DC31-1))</f>
        <v>ABC SARI KACANG HIJAU</v>
      </c>
      <c r="DM31" s="4" t="str">
        <f>IFERROR(RIGHT(DN31,LEN(DN31)-FIND("-",DN31)),1)</f>
        <v>24PCS/DUS</v>
      </c>
      <c r="DN31" t="s">
        <v>4387</v>
      </c>
      <c r="DO31" s="1"/>
      <c r="DP31" s="4" t="b">
        <f t="shared" ca="1" si="46"/>
        <v>1</v>
      </c>
      <c r="DQ31">
        <v>80000</v>
      </c>
      <c r="DR31">
        <v>80000</v>
      </c>
      <c r="DS31">
        <v>76800</v>
      </c>
      <c r="DT31" t="str">
        <f>IF(DO31&gt;0,DO31,"80000000000"&amp;ROW(DS31))</f>
        <v>8000000000031</v>
      </c>
      <c r="DU31" t="str">
        <f>DL31</f>
        <v>ABC SARI KACANG HIJAU</v>
      </c>
      <c r="DV31" t="s">
        <v>4301</v>
      </c>
      <c r="DW31" t="s">
        <v>4301</v>
      </c>
      <c r="DX31" s="4" t="str" cm="1">
        <f t="array" aca="1" ref="DX31" ca="1">LEFT(DM31,MATCH(FALSE,ISNUMBER(MID(DM31,ROW(INDIRECT("1:"&amp;LEN(DM31)+1)), 1) *1),0) -1)</f>
        <v>24</v>
      </c>
      <c r="DY31" s="1"/>
      <c r="EA31" s="21"/>
      <c r="EC31" s="5"/>
      <c r="EL31" s="5"/>
      <c r="EM31" s="22"/>
      <c r="EN31">
        <v>0</v>
      </c>
      <c r="EO31" s="1" t="s">
        <v>5103</v>
      </c>
    </row>
    <row r="32" spans="1:145">
      <c r="A32" s="4" t="str">
        <f t="shared" si="0"/>
        <v/>
      </c>
      <c r="B32" s="4" t="str">
        <f t="shared" si="1"/>
        <v/>
      </c>
      <c r="C32" s="4" t="str">
        <f t="shared" si="2"/>
        <v/>
      </c>
      <c r="D32" s="4" t="str">
        <f t="shared" si="3"/>
        <v>BTL</v>
      </c>
      <c r="E32" s="4" t="str">
        <f t="shared" si="4"/>
        <v/>
      </c>
      <c r="F32" s="4" t="str">
        <f t="shared" si="5"/>
        <v/>
      </c>
      <c r="G32" s="4" t="str">
        <f t="shared" si="6"/>
        <v/>
      </c>
      <c r="H32" s="4" t="str">
        <f t="shared" si="7"/>
        <v/>
      </c>
      <c r="I32" s="4" t="str">
        <f t="shared" si="8"/>
        <v/>
      </c>
      <c r="J32" s="4" t="str">
        <f t="shared" si="9"/>
        <v/>
      </c>
      <c r="K32" s="4" t="str">
        <f t="shared" si="10"/>
        <v/>
      </c>
      <c r="L32" s="4" t="str">
        <f t="shared" si="11"/>
        <v/>
      </c>
      <c r="M32" s="4" t="str">
        <f t="shared" si="12"/>
        <v/>
      </c>
      <c r="N32" s="4" t="str">
        <f t="shared" si="13"/>
        <v/>
      </c>
      <c r="O32" s="4" t="str">
        <f t="shared" si="14"/>
        <v/>
      </c>
      <c r="P32" s="4" t="str">
        <f t="shared" si="15"/>
        <v/>
      </c>
      <c r="Q32" s="4" t="str">
        <f t="shared" si="16"/>
        <v/>
      </c>
      <c r="R32" s="4" t="str">
        <f t="shared" si="17"/>
        <v/>
      </c>
      <c r="S32" s="4" t="str">
        <f t="shared" si="18"/>
        <v/>
      </c>
      <c r="T32" s="4" t="str">
        <f t="shared" si="19"/>
        <v/>
      </c>
      <c r="U32" s="4" t="str">
        <f t="shared" si="20"/>
        <v/>
      </c>
      <c r="V32" s="4" t="str">
        <f t="shared" si="21"/>
        <v/>
      </c>
      <c r="W32" s="4" t="str">
        <f t="shared" si="22"/>
        <v/>
      </c>
      <c r="X32" s="4" t="str">
        <f t="shared" si="23"/>
        <v/>
      </c>
      <c r="Y32" s="4">
        <f t="shared" si="24"/>
        <v>3</v>
      </c>
      <c r="Z32" s="4" t="str">
        <f t="shared" si="25"/>
        <v>-</v>
      </c>
      <c r="AA32" s="4" t="str">
        <f t="shared" si="26"/>
        <v/>
      </c>
      <c r="AB32" s="4" t="str">
        <f t="shared" si="27"/>
        <v/>
      </c>
      <c r="AC32" s="4" t="str">
        <f t="shared" si="28"/>
        <v/>
      </c>
      <c r="AD32" s="4" t="str">
        <f t="shared" si="29"/>
        <v/>
      </c>
      <c r="AE32" s="4" t="str">
        <f t="shared" si="30"/>
        <v/>
      </c>
      <c r="AF32" s="4">
        <f t="shared" si="31"/>
        <v>4</v>
      </c>
      <c r="AG32" s="4">
        <f t="shared" si="32"/>
        <v>22</v>
      </c>
      <c r="AH32" s="4">
        <f t="shared" si="33"/>
        <v>18</v>
      </c>
      <c r="AI32" s="4" t="str">
        <f t="shared" si="34"/>
        <v>1BTL</v>
      </c>
      <c r="AJ32" s="4" t="str">
        <f t="shared" si="35"/>
        <v>-1BTL</v>
      </c>
      <c r="AK32" s="4" t="str" cm="1">
        <f t="array" ref="AK32">LEFT(AR32,SUM(LEN(AR32)-LEN(SUBSTITUTE(AR32,{"0";"1";"2";"3";"4";"5";"6";"7";"8";"9"},""))))</f>
        <v>1</v>
      </c>
      <c r="AL32" s="4">
        <f t="shared" si="43"/>
        <v>12</v>
      </c>
      <c r="AM32" s="4" t="b">
        <f t="shared" si="52"/>
        <v>1</v>
      </c>
      <c r="AN32" s="4" t="str">
        <f t="shared" si="51"/>
        <v>BTL</v>
      </c>
      <c r="AO32" s="4" t="b">
        <f t="shared" si="47"/>
        <v>0</v>
      </c>
      <c r="AP32" s="4" t="b">
        <f t="shared" si="38"/>
        <v>0</v>
      </c>
      <c r="AQ32" s="5" t="str">
        <f t="shared" si="39"/>
        <v>ABC SQUASH ANGGUR</v>
      </c>
      <c r="AR32" s="4" t="str">
        <f t="shared" si="40"/>
        <v>1BTL</v>
      </c>
      <c r="AS32" t="s">
        <v>4389</v>
      </c>
      <c r="AT32" s="1" t="s">
        <v>52</v>
      </c>
      <c r="AU32" s="4" t="str">
        <f t="shared" ca="1" si="44"/>
        <v/>
      </c>
      <c r="AV32">
        <v>16000</v>
      </c>
      <c r="AW32">
        <v>16000</v>
      </c>
      <c r="AX32">
        <v>14400</v>
      </c>
      <c r="AY32" t="str">
        <f t="shared" si="48"/>
        <v>711844150010</v>
      </c>
      <c r="AZ32" t="str">
        <f t="shared" si="45"/>
        <v>ABC SQUASH ANGGUR</v>
      </c>
      <c r="BA32" t="s">
        <v>4301</v>
      </c>
      <c r="BB32" t="s">
        <v>4301</v>
      </c>
      <c r="BC32" s="9" t="str" cm="1">
        <f t="array" aca="1" ref="BC32" ca="1">LEFT(AR32,MATCH(FALSE,ISNUMBER(MID(AR32,ROW(INDIRECT("1:"&amp;LEN(AR32)+1)), 1) *1),0) -1)</f>
        <v>1</v>
      </c>
      <c r="BD32" s="1"/>
      <c r="BF32" s="21"/>
      <c r="BK32" s="1"/>
      <c r="BM32" s="1"/>
      <c r="BN32" s="1"/>
      <c r="BR32" s="22"/>
      <c r="BS32">
        <v>0</v>
      </c>
      <c r="BT32" s="1" t="s">
        <v>5103</v>
      </c>
      <c r="DP32" s="4" t="str">
        <f t="shared" si="46"/>
        <v/>
      </c>
    </row>
    <row r="33" spans="1:145">
      <c r="A33" s="4" t="str">
        <f t="shared" si="0"/>
        <v/>
      </c>
      <c r="B33" s="4" t="str">
        <f t="shared" si="1"/>
        <v/>
      </c>
      <c r="C33" s="4" t="str">
        <f t="shared" si="2"/>
        <v/>
      </c>
      <c r="D33" s="4" t="str">
        <f t="shared" si="3"/>
        <v>BTL</v>
      </c>
      <c r="E33" s="4" t="str">
        <f t="shared" si="4"/>
        <v/>
      </c>
      <c r="F33" s="4" t="str">
        <f t="shared" si="5"/>
        <v/>
      </c>
      <c r="G33" s="4" t="str">
        <f t="shared" si="6"/>
        <v/>
      </c>
      <c r="H33" s="4" t="str">
        <f t="shared" si="7"/>
        <v/>
      </c>
      <c r="I33" s="4" t="str">
        <f t="shared" si="8"/>
        <v/>
      </c>
      <c r="J33" s="4" t="str">
        <f t="shared" si="9"/>
        <v/>
      </c>
      <c r="K33" s="4" t="str">
        <f t="shared" si="10"/>
        <v/>
      </c>
      <c r="L33" s="4" t="str">
        <f t="shared" si="11"/>
        <v/>
      </c>
      <c r="M33" s="4" t="str">
        <f t="shared" si="12"/>
        <v/>
      </c>
      <c r="N33" s="4" t="str">
        <f t="shared" si="13"/>
        <v/>
      </c>
      <c r="O33" s="4" t="str">
        <f t="shared" si="14"/>
        <v/>
      </c>
      <c r="P33" s="4" t="str">
        <f t="shared" si="15"/>
        <v/>
      </c>
      <c r="Q33" s="4" t="str">
        <f t="shared" si="16"/>
        <v/>
      </c>
      <c r="R33" s="4" t="str">
        <f t="shared" si="17"/>
        <v/>
      </c>
      <c r="S33" s="4" t="str">
        <f t="shared" si="18"/>
        <v/>
      </c>
      <c r="T33" s="4" t="str">
        <f t="shared" si="19"/>
        <v/>
      </c>
      <c r="U33" s="4" t="str">
        <f t="shared" si="20"/>
        <v/>
      </c>
      <c r="V33" s="4" t="str">
        <f t="shared" si="21"/>
        <v/>
      </c>
      <c r="W33" s="4" t="str">
        <f t="shared" si="22"/>
        <v/>
      </c>
      <c r="X33" s="4" t="str">
        <f t="shared" si="23"/>
        <v/>
      </c>
      <c r="Y33" s="4">
        <f t="shared" si="24"/>
        <v>3</v>
      </c>
      <c r="Z33" s="4" t="str">
        <f t="shared" si="25"/>
        <v>-</v>
      </c>
      <c r="AA33" s="4" t="str">
        <f t="shared" si="26"/>
        <v/>
      </c>
      <c r="AB33" s="4" t="str">
        <f t="shared" si="27"/>
        <v/>
      </c>
      <c r="AC33" s="4" t="str">
        <f t="shared" si="28"/>
        <v/>
      </c>
      <c r="AD33" s="4" t="str">
        <f t="shared" si="29"/>
        <v/>
      </c>
      <c r="AE33" s="4" t="str">
        <f t="shared" si="30"/>
        <v/>
      </c>
      <c r="AF33" s="4">
        <f t="shared" si="31"/>
        <v>4</v>
      </c>
      <c r="AG33" s="4">
        <f t="shared" si="32"/>
        <v>21</v>
      </c>
      <c r="AH33" s="4">
        <f t="shared" si="33"/>
        <v>17</v>
      </c>
      <c r="AI33" s="4" t="str">
        <f t="shared" si="34"/>
        <v>1BTL</v>
      </c>
      <c r="AJ33" s="4" t="str">
        <f t="shared" si="35"/>
        <v>-1BTL</v>
      </c>
      <c r="AK33" s="4" t="str" cm="1">
        <f t="array" ref="AK33">LEFT(AR33,SUM(LEN(AR33)-LEN(SUBSTITUTE(AR33,{"0";"1";"2";"3";"4";"5";"6";"7";"8";"9"},""))))</f>
        <v>1</v>
      </c>
      <c r="AL33" s="4">
        <f t="shared" si="43"/>
        <v>12</v>
      </c>
      <c r="AM33" s="4" t="b">
        <f t="shared" si="52"/>
        <v>1</v>
      </c>
      <c r="AN33" s="4" t="str">
        <f t="shared" si="51"/>
        <v>BTL</v>
      </c>
      <c r="AO33" s="4" t="b">
        <f t="shared" si="47"/>
        <v>0</v>
      </c>
      <c r="AP33" s="4" t="b">
        <f t="shared" si="38"/>
        <v>0</v>
      </c>
      <c r="AQ33" s="5" t="str">
        <f t="shared" si="39"/>
        <v>ABC SQUASH JERUK</v>
      </c>
      <c r="AR33" s="4" t="str">
        <f t="shared" si="40"/>
        <v>1BTL</v>
      </c>
      <c r="AS33" t="s">
        <v>5140</v>
      </c>
      <c r="AT33" s="1" t="s">
        <v>53</v>
      </c>
      <c r="AU33" s="4" t="str">
        <f t="shared" ca="1" si="44"/>
        <v/>
      </c>
      <c r="AV33">
        <v>16000</v>
      </c>
      <c r="AW33">
        <v>16000</v>
      </c>
      <c r="AX33">
        <v>14400</v>
      </c>
      <c r="AY33" t="str">
        <f t="shared" ref="AY33:AY55" si="53">IF(AT33&gt;0,AT33,"80000000000"&amp;ROW(AX33))</f>
        <v>711844150003</v>
      </c>
      <c r="AZ33" t="str">
        <f t="shared" si="45"/>
        <v>ABC SQUASH JERUK</v>
      </c>
      <c r="BA33" t="s">
        <v>4301</v>
      </c>
      <c r="BB33" t="s">
        <v>4301</v>
      </c>
      <c r="BC33" s="9" t="str" cm="1">
        <f t="array" aca="1" ref="BC33" ca="1">LEFT(AR33,MATCH(FALSE,ISNUMBER(MID(AR33,ROW(INDIRECT("1:"&amp;LEN(AR33)+1)), 1) *1),0) -1)</f>
        <v>1</v>
      </c>
      <c r="BD33" s="1"/>
      <c r="BF33" s="21"/>
      <c r="BK33" s="1"/>
      <c r="BM33" s="1"/>
      <c r="BN33" s="1"/>
      <c r="BR33" s="22"/>
      <c r="BS33">
        <v>0</v>
      </c>
      <c r="BT33" s="1" t="s">
        <v>5103</v>
      </c>
      <c r="DP33" s="4" t="str">
        <f t="shared" si="46"/>
        <v/>
      </c>
    </row>
    <row r="34" spans="1:145">
      <c r="A34" s="4" t="str">
        <f t="shared" si="0"/>
        <v/>
      </c>
      <c r="B34" s="4" t="str">
        <f t="shared" si="1"/>
        <v/>
      </c>
      <c r="C34" s="4" t="str">
        <f t="shared" si="2"/>
        <v/>
      </c>
      <c r="D34" s="4" t="str">
        <f t="shared" si="3"/>
        <v>BTL</v>
      </c>
      <c r="E34" s="4" t="str">
        <f t="shared" si="4"/>
        <v/>
      </c>
      <c r="F34" s="4" t="str">
        <f t="shared" si="5"/>
        <v/>
      </c>
      <c r="G34" s="4" t="str">
        <f t="shared" si="6"/>
        <v/>
      </c>
      <c r="H34" s="4" t="str">
        <f t="shared" si="7"/>
        <v/>
      </c>
      <c r="I34" s="4" t="str">
        <f t="shared" si="8"/>
        <v/>
      </c>
      <c r="J34" s="4" t="str">
        <f t="shared" si="9"/>
        <v/>
      </c>
      <c r="K34" s="4" t="str">
        <f t="shared" si="10"/>
        <v/>
      </c>
      <c r="L34" s="4" t="str">
        <f t="shared" si="11"/>
        <v/>
      </c>
      <c r="M34" s="4" t="str">
        <f t="shared" si="12"/>
        <v/>
      </c>
      <c r="N34" s="4" t="str">
        <f t="shared" si="13"/>
        <v/>
      </c>
      <c r="O34" s="4" t="str">
        <f t="shared" si="14"/>
        <v/>
      </c>
      <c r="P34" s="4" t="str">
        <f t="shared" si="15"/>
        <v/>
      </c>
      <c r="Q34" s="4" t="str">
        <f t="shared" si="16"/>
        <v/>
      </c>
      <c r="R34" s="4" t="str">
        <f t="shared" si="17"/>
        <v/>
      </c>
      <c r="S34" s="4" t="str">
        <f t="shared" si="18"/>
        <v/>
      </c>
      <c r="T34" s="4" t="str">
        <f t="shared" si="19"/>
        <v/>
      </c>
      <c r="U34" s="4" t="str">
        <f t="shared" si="20"/>
        <v/>
      </c>
      <c r="V34" s="4" t="str">
        <f t="shared" si="21"/>
        <v/>
      </c>
      <c r="W34" s="4" t="str">
        <f t="shared" si="22"/>
        <v/>
      </c>
      <c r="X34" s="4" t="str">
        <f t="shared" si="23"/>
        <v/>
      </c>
      <c r="Y34" s="4">
        <f t="shared" si="24"/>
        <v>3</v>
      </c>
      <c r="Z34" s="4" t="str">
        <f t="shared" si="25"/>
        <v>-</v>
      </c>
      <c r="AA34" s="4" t="str">
        <f t="shared" si="26"/>
        <v/>
      </c>
      <c r="AB34" s="4" t="str">
        <f t="shared" si="27"/>
        <v/>
      </c>
      <c r="AC34" s="4" t="str">
        <f t="shared" si="28"/>
        <v/>
      </c>
      <c r="AD34" s="4" t="str">
        <f t="shared" si="29"/>
        <v/>
      </c>
      <c r="AE34" s="4" t="str">
        <f t="shared" si="30"/>
        <v/>
      </c>
      <c r="AF34" s="4">
        <f t="shared" si="31"/>
        <v>4</v>
      </c>
      <c r="AG34" s="4">
        <f t="shared" si="32"/>
        <v>22</v>
      </c>
      <c r="AH34" s="4">
        <f t="shared" si="33"/>
        <v>18</v>
      </c>
      <c r="AI34" s="4" t="str">
        <f t="shared" si="34"/>
        <v>1BTL</v>
      </c>
      <c r="AJ34" s="4" t="str">
        <f t="shared" si="35"/>
        <v>-1BTL</v>
      </c>
      <c r="AK34" s="4" t="str" cm="1">
        <f t="array" ref="AK34">LEFT(AR34,SUM(LEN(AR34)-LEN(SUBSTITUTE(AR34,{"0";"1";"2";"3";"4";"5";"6";"7";"8";"9"},""))))</f>
        <v>1</v>
      </c>
      <c r="AL34" s="4">
        <f t="shared" si="43"/>
        <v>12</v>
      </c>
      <c r="AM34" s="4" t="b">
        <f t="shared" si="52"/>
        <v>1</v>
      </c>
      <c r="AN34" s="4" t="str">
        <f t="shared" si="51"/>
        <v>BTL</v>
      </c>
      <c r="AO34" s="4" t="b">
        <f t="shared" si="47"/>
        <v>0</v>
      </c>
      <c r="AP34" s="4" t="b">
        <f t="shared" si="38"/>
        <v>0</v>
      </c>
      <c r="AQ34" s="5" t="str">
        <f t="shared" si="39"/>
        <v>ABC SQUASH MANGGA</v>
      </c>
      <c r="AR34" s="4" t="str">
        <f t="shared" si="40"/>
        <v>1BTL</v>
      </c>
      <c r="AS34" t="s">
        <v>4390</v>
      </c>
      <c r="AT34" s="1" t="s">
        <v>54</v>
      </c>
      <c r="AU34" s="4" t="str">
        <f t="shared" ca="1" si="44"/>
        <v/>
      </c>
      <c r="AV34">
        <v>16000</v>
      </c>
      <c r="AW34">
        <v>16000</v>
      </c>
      <c r="AX34">
        <v>14400</v>
      </c>
      <c r="AY34" t="str">
        <f t="shared" si="53"/>
        <v>711844150065</v>
      </c>
      <c r="AZ34" t="str">
        <f t="shared" si="45"/>
        <v>ABC SQUASH MANGGA</v>
      </c>
      <c r="BA34" t="s">
        <v>4301</v>
      </c>
      <c r="BB34" t="s">
        <v>4301</v>
      </c>
      <c r="BC34" s="9" t="str" cm="1">
        <f t="array" aca="1" ref="BC34" ca="1">LEFT(AR34,MATCH(FALSE,ISNUMBER(MID(AR34,ROW(INDIRECT("1:"&amp;LEN(AR34)+1)), 1) *1),0) -1)</f>
        <v>1</v>
      </c>
      <c r="BD34" s="1"/>
      <c r="BF34" s="21"/>
      <c r="BK34" s="1"/>
      <c r="BM34" s="1"/>
      <c r="BN34" s="1"/>
      <c r="BR34" s="22"/>
      <c r="BS34">
        <v>0</v>
      </c>
      <c r="BT34" s="1" t="s">
        <v>5103</v>
      </c>
      <c r="DP34" s="4" t="str">
        <f t="shared" si="46"/>
        <v/>
      </c>
    </row>
    <row r="35" spans="1:145">
      <c r="A35" s="4" t="str">
        <f t="shared" si="0"/>
        <v/>
      </c>
      <c r="B35" s="4" t="str">
        <f t="shared" si="1"/>
        <v/>
      </c>
      <c r="C35" s="4" t="str">
        <f t="shared" si="2"/>
        <v/>
      </c>
      <c r="D35" s="4" t="str">
        <f t="shared" si="3"/>
        <v>BTL</v>
      </c>
      <c r="E35" s="4" t="str">
        <f t="shared" si="4"/>
        <v/>
      </c>
      <c r="F35" s="4" t="str">
        <f t="shared" si="5"/>
        <v/>
      </c>
      <c r="G35" s="4" t="str">
        <f t="shared" si="6"/>
        <v/>
      </c>
      <c r="H35" s="4" t="str">
        <f t="shared" si="7"/>
        <v/>
      </c>
      <c r="I35" s="4" t="str">
        <f t="shared" si="8"/>
        <v/>
      </c>
      <c r="J35" s="4" t="str">
        <f t="shared" si="9"/>
        <v/>
      </c>
      <c r="K35" s="4" t="str">
        <f t="shared" si="10"/>
        <v/>
      </c>
      <c r="L35" s="4" t="str">
        <f t="shared" si="11"/>
        <v/>
      </c>
      <c r="M35" s="4" t="str">
        <f t="shared" si="12"/>
        <v/>
      </c>
      <c r="N35" s="4" t="str">
        <f t="shared" si="13"/>
        <v/>
      </c>
      <c r="O35" s="4" t="str">
        <f t="shared" si="14"/>
        <v/>
      </c>
      <c r="P35" s="4" t="str">
        <f t="shared" si="15"/>
        <v/>
      </c>
      <c r="Q35" s="4" t="str">
        <f t="shared" si="16"/>
        <v/>
      </c>
      <c r="R35" s="4" t="str">
        <f t="shared" si="17"/>
        <v/>
      </c>
      <c r="S35" s="4" t="str">
        <f t="shared" si="18"/>
        <v/>
      </c>
      <c r="T35" s="4" t="str">
        <f t="shared" si="19"/>
        <v/>
      </c>
      <c r="U35" s="4" t="str">
        <f t="shared" si="20"/>
        <v/>
      </c>
      <c r="V35" s="4" t="str">
        <f t="shared" si="21"/>
        <v/>
      </c>
      <c r="W35" s="4" t="str">
        <f t="shared" si="22"/>
        <v/>
      </c>
      <c r="X35" s="4" t="str">
        <f t="shared" si="23"/>
        <v/>
      </c>
      <c r="Y35" s="4">
        <f t="shared" si="24"/>
        <v>3</v>
      </c>
      <c r="Z35" s="4" t="str">
        <f t="shared" si="25"/>
        <v>-</v>
      </c>
      <c r="AA35" s="4" t="str">
        <f t="shared" si="26"/>
        <v/>
      </c>
      <c r="AB35" s="4" t="str">
        <f t="shared" si="27"/>
        <v/>
      </c>
      <c r="AC35" s="4" t="str">
        <f t="shared" si="28"/>
        <v/>
      </c>
      <c r="AD35" s="4" t="str">
        <f t="shared" si="29"/>
        <v/>
      </c>
      <c r="AE35" s="4" t="str">
        <f t="shared" si="30"/>
        <v/>
      </c>
      <c r="AF35" s="4">
        <f t="shared" si="31"/>
        <v>4</v>
      </c>
      <c r="AG35" s="4">
        <f t="shared" si="32"/>
        <v>21</v>
      </c>
      <c r="AH35" s="4">
        <f t="shared" si="33"/>
        <v>17</v>
      </c>
      <c r="AI35" s="4" t="str">
        <f t="shared" si="34"/>
        <v>1BTL</v>
      </c>
      <c r="AJ35" s="4" t="str">
        <f t="shared" si="35"/>
        <v>-1BTL</v>
      </c>
      <c r="AK35" s="4" t="str" cm="1">
        <f t="array" ref="AK35">LEFT(AR35,SUM(LEN(AR35)-LEN(SUBSTITUTE(AR35,{"0";"1";"2";"3";"4";"5";"6";"7";"8";"9"},""))))</f>
        <v>1</v>
      </c>
      <c r="AL35" s="4">
        <f t="shared" si="43"/>
        <v>12</v>
      </c>
      <c r="AM35" s="4" t="b">
        <f t="shared" si="52"/>
        <v>1</v>
      </c>
      <c r="AN35" s="4" t="str">
        <f t="shared" si="51"/>
        <v>BTL</v>
      </c>
      <c r="AO35" s="4" t="b">
        <f t="shared" si="47"/>
        <v>0</v>
      </c>
      <c r="AP35" s="4" t="b">
        <f t="shared" si="38"/>
        <v>0</v>
      </c>
      <c r="AQ35" s="5" t="str">
        <f t="shared" si="39"/>
        <v>ABC SQUASH NANAS</v>
      </c>
      <c r="AR35" s="4" t="str">
        <f t="shared" si="40"/>
        <v>1BTL</v>
      </c>
      <c r="AS35" t="s">
        <v>4391</v>
      </c>
      <c r="AT35" s="1" t="s">
        <v>55</v>
      </c>
      <c r="AU35" s="4" t="str">
        <f t="shared" ca="1" si="44"/>
        <v/>
      </c>
      <c r="AV35">
        <v>16000</v>
      </c>
      <c r="AW35">
        <v>16000</v>
      </c>
      <c r="AX35">
        <v>14400</v>
      </c>
      <c r="AY35" t="str">
        <f t="shared" si="53"/>
        <v>711844150027</v>
      </c>
      <c r="AZ35" t="str">
        <f t="shared" si="45"/>
        <v>ABC SQUASH NANAS</v>
      </c>
      <c r="BA35" t="s">
        <v>4301</v>
      </c>
      <c r="BB35" t="s">
        <v>4301</v>
      </c>
      <c r="BC35" s="9" t="str" cm="1">
        <f t="array" aca="1" ref="BC35" ca="1">LEFT(AR35,MATCH(FALSE,ISNUMBER(MID(AR35,ROW(INDIRECT("1:"&amp;LEN(AR35)+1)), 1) *1),0) -1)</f>
        <v>1</v>
      </c>
      <c r="BD35" s="1"/>
      <c r="BF35" s="21"/>
      <c r="BK35" s="1"/>
      <c r="BM35" s="1"/>
      <c r="BN35" s="1"/>
      <c r="BR35" s="22"/>
      <c r="BS35">
        <v>0</v>
      </c>
      <c r="BT35" s="1" t="s">
        <v>5103</v>
      </c>
      <c r="DP35" s="4" t="str">
        <f t="shared" si="46"/>
        <v/>
      </c>
    </row>
    <row r="36" spans="1:145">
      <c r="A36" s="4" t="str">
        <f t="shared" si="0"/>
        <v/>
      </c>
      <c r="B36" s="4" t="str">
        <f t="shared" si="1"/>
        <v/>
      </c>
      <c r="C36" s="4" t="str">
        <f t="shared" si="2"/>
        <v/>
      </c>
      <c r="D36" s="4" t="str">
        <f t="shared" si="3"/>
        <v>BTL</v>
      </c>
      <c r="E36" s="4" t="str">
        <f t="shared" si="4"/>
        <v/>
      </c>
      <c r="F36" s="4" t="str">
        <f t="shared" si="5"/>
        <v/>
      </c>
      <c r="G36" s="4" t="str">
        <f t="shared" si="6"/>
        <v/>
      </c>
      <c r="H36" s="4" t="str">
        <f t="shared" si="7"/>
        <v/>
      </c>
      <c r="I36" s="4" t="str">
        <f t="shared" si="8"/>
        <v/>
      </c>
      <c r="J36" s="4" t="str">
        <f t="shared" si="9"/>
        <v/>
      </c>
      <c r="K36" s="4" t="str">
        <f t="shared" si="10"/>
        <v/>
      </c>
      <c r="L36" s="4" t="str">
        <f t="shared" si="11"/>
        <v/>
      </c>
      <c r="M36" s="4" t="str">
        <f t="shared" si="12"/>
        <v/>
      </c>
      <c r="N36" s="4" t="str">
        <f t="shared" si="13"/>
        <v/>
      </c>
      <c r="O36" s="4" t="str">
        <f t="shared" si="14"/>
        <v/>
      </c>
      <c r="P36" s="4" t="str">
        <f t="shared" si="15"/>
        <v/>
      </c>
      <c r="Q36" s="4" t="str">
        <f t="shared" si="16"/>
        <v/>
      </c>
      <c r="R36" s="4" t="str">
        <f t="shared" si="17"/>
        <v/>
      </c>
      <c r="S36" s="4" t="str">
        <f t="shared" si="18"/>
        <v/>
      </c>
      <c r="T36" s="4" t="str">
        <f t="shared" si="19"/>
        <v/>
      </c>
      <c r="U36" s="4" t="str">
        <f t="shared" si="20"/>
        <v/>
      </c>
      <c r="V36" s="4" t="str">
        <f t="shared" si="21"/>
        <v/>
      </c>
      <c r="W36" s="4" t="str">
        <f t="shared" si="22"/>
        <v/>
      </c>
      <c r="X36" s="4" t="str">
        <f t="shared" si="23"/>
        <v/>
      </c>
      <c r="Y36" s="4">
        <f t="shared" si="24"/>
        <v>3</v>
      </c>
      <c r="Z36" s="4" t="str">
        <f t="shared" si="25"/>
        <v>-</v>
      </c>
      <c r="AA36" s="4" t="str">
        <f t="shared" si="26"/>
        <v/>
      </c>
      <c r="AB36" s="4" t="str">
        <f t="shared" si="27"/>
        <v/>
      </c>
      <c r="AC36" s="4" t="str">
        <f t="shared" si="28"/>
        <v/>
      </c>
      <c r="AD36" s="4" t="str">
        <f t="shared" si="29"/>
        <v/>
      </c>
      <c r="AE36" s="4" t="str">
        <f t="shared" si="30"/>
        <v/>
      </c>
      <c r="AF36" s="4">
        <f t="shared" si="31"/>
        <v>4</v>
      </c>
      <c r="AG36" s="4">
        <f t="shared" si="32"/>
        <v>22</v>
      </c>
      <c r="AH36" s="4">
        <f t="shared" si="33"/>
        <v>18</v>
      </c>
      <c r="AI36" s="4" t="str">
        <f t="shared" si="34"/>
        <v>1BTL</v>
      </c>
      <c r="AJ36" s="4" t="str">
        <f t="shared" si="35"/>
        <v>-1BTL</v>
      </c>
      <c r="AK36" s="4" t="str" cm="1">
        <f t="array" ref="AK36">LEFT(AR36,SUM(LEN(AR36)-LEN(SUBSTITUTE(AR36,{"0";"1";"2";"3";"4";"5";"6";"7";"8";"9"},""))))</f>
        <v>1</v>
      </c>
      <c r="AL36" s="4">
        <f t="shared" si="43"/>
        <v>12</v>
      </c>
      <c r="AM36" s="4" t="b">
        <f t="shared" si="52"/>
        <v>1</v>
      </c>
      <c r="AN36" s="4" t="str">
        <f t="shared" si="51"/>
        <v>BTL</v>
      </c>
      <c r="AO36" s="4" t="b">
        <f t="shared" si="47"/>
        <v>0</v>
      </c>
      <c r="AP36" s="4" t="b">
        <f t="shared" si="38"/>
        <v>0</v>
      </c>
      <c r="AQ36" s="5" t="str">
        <f t="shared" si="39"/>
        <v>ABC SQUASH SIRSAK</v>
      </c>
      <c r="AR36" s="4" t="str">
        <f t="shared" si="40"/>
        <v>1BTL</v>
      </c>
      <c r="AS36" t="s">
        <v>4392</v>
      </c>
      <c r="AT36" s="1" t="s">
        <v>56</v>
      </c>
      <c r="AU36" s="4" t="str">
        <f t="shared" ca="1" si="44"/>
        <v/>
      </c>
      <c r="AV36">
        <v>16000</v>
      </c>
      <c r="AW36">
        <v>16000</v>
      </c>
      <c r="AX36">
        <v>14400</v>
      </c>
      <c r="AY36" t="str">
        <f t="shared" si="53"/>
        <v>711844150041</v>
      </c>
      <c r="AZ36" t="str">
        <f t="shared" si="45"/>
        <v>ABC SQUASH SIRSAK</v>
      </c>
      <c r="BA36" t="s">
        <v>4301</v>
      </c>
      <c r="BB36" t="s">
        <v>4301</v>
      </c>
      <c r="BC36" s="9" t="str" cm="1">
        <f t="array" aca="1" ref="BC36" ca="1">LEFT(AR36,MATCH(FALSE,ISNUMBER(MID(AR36,ROW(INDIRECT("1:"&amp;LEN(AR36)+1)), 1) *1),0) -1)</f>
        <v>1</v>
      </c>
      <c r="BD36" s="1"/>
      <c r="BF36" s="21"/>
      <c r="BK36" s="1"/>
      <c r="BM36" s="1"/>
      <c r="BN36" s="1"/>
      <c r="BR36" s="22"/>
      <c r="BS36">
        <v>0</v>
      </c>
      <c r="BT36" s="1" t="s">
        <v>5103</v>
      </c>
      <c r="DP36" s="4" t="str">
        <f t="shared" si="46"/>
        <v/>
      </c>
    </row>
    <row r="37" spans="1:145">
      <c r="A37" s="4" t="str">
        <f t="shared" si="0"/>
        <v/>
      </c>
      <c r="B37" s="4" t="str">
        <f t="shared" si="1"/>
        <v/>
      </c>
      <c r="C37" s="4" t="str">
        <f t="shared" si="2"/>
        <v/>
      </c>
      <c r="D37" s="4" t="str">
        <f t="shared" si="3"/>
        <v/>
      </c>
      <c r="E37" s="4" t="str">
        <f t="shared" si="4"/>
        <v>SCT</v>
      </c>
      <c r="F37" s="4" t="str">
        <f t="shared" si="5"/>
        <v>RTG</v>
      </c>
      <c r="G37" s="4" t="str">
        <f t="shared" si="6"/>
        <v/>
      </c>
      <c r="H37" s="4" t="str">
        <f t="shared" si="7"/>
        <v/>
      </c>
      <c r="I37" s="4" t="str">
        <f t="shared" si="8"/>
        <v/>
      </c>
      <c r="J37" s="4" t="str">
        <f t="shared" si="9"/>
        <v/>
      </c>
      <c r="K37" s="4" t="str">
        <f t="shared" si="10"/>
        <v/>
      </c>
      <c r="L37" s="4" t="str">
        <f t="shared" si="11"/>
        <v/>
      </c>
      <c r="M37" s="4" t="str">
        <f t="shared" si="12"/>
        <v/>
      </c>
      <c r="N37" s="4" t="str">
        <f t="shared" si="13"/>
        <v/>
      </c>
      <c r="O37" s="4" t="str">
        <f t="shared" si="14"/>
        <v/>
      </c>
      <c r="P37" s="4" t="str">
        <f t="shared" si="15"/>
        <v/>
      </c>
      <c r="Q37" s="4" t="str">
        <f t="shared" si="16"/>
        <v/>
      </c>
      <c r="R37" s="4" t="str">
        <f t="shared" si="17"/>
        <v/>
      </c>
      <c r="S37" s="4" t="str">
        <f t="shared" si="18"/>
        <v/>
      </c>
      <c r="T37" s="4" t="str">
        <f t="shared" si="19"/>
        <v/>
      </c>
      <c r="U37" s="4" t="str">
        <f t="shared" si="20"/>
        <v/>
      </c>
      <c r="V37" s="4" t="str">
        <f t="shared" si="21"/>
        <v/>
      </c>
      <c r="W37" s="4" t="str">
        <f t="shared" si="22"/>
        <v/>
      </c>
      <c r="X37" s="4" t="str">
        <f t="shared" si="23"/>
        <v/>
      </c>
      <c r="Y37" s="4">
        <f t="shared" si="24"/>
        <v>6</v>
      </c>
      <c r="Z37" s="4" t="str">
        <f t="shared" si="25"/>
        <v>-</v>
      </c>
      <c r="AA37" s="4" t="str">
        <f t="shared" si="26"/>
        <v>/</v>
      </c>
      <c r="AB37" s="4" t="str">
        <f t="shared" si="27"/>
        <v/>
      </c>
      <c r="AC37" s="4" t="str">
        <f t="shared" si="28"/>
        <v/>
      </c>
      <c r="AD37" s="4" t="str">
        <f t="shared" si="29"/>
        <v/>
      </c>
      <c r="AE37" s="4" t="str">
        <f t="shared" si="30"/>
        <v/>
      </c>
      <c r="AF37" s="4">
        <f t="shared" si="31"/>
        <v>9</v>
      </c>
      <c r="AG37" s="4">
        <f t="shared" si="32"/>
        <v>18</v>
      </c>
      <c r="AH37" s="4">
        <f t="shared" si="33"/>
        <v>9</v>
      </c>
      <c r="AI37" s="4" t="str">
        <f t="shared" si="34"/>
        <v>/RTG</v>
      </c>
      <c r="AJ37" s="4" t="str">
        <f t="shared" si="35"/>
        <v>T/RTG</v>
      </c>
      <c r="AK37" s="4" t="str" cm="1">
        <f t="array" ref="AK37">LEFT(AR37,SUM(LEN(AR37)-LEN(SUBSTITUTE(AR37,{"0";"1";"2";"3";"4";"5";"6";"7";"8";"9"},""))))</f>
        <v>10</v>
      </c>
      <c r="AL37" s="4">
        <f t="shared" si="43"/>
        <v>13</v>
      </c>
      <c r="AM37" s="4" t="b">
        <f>LEFT(AR37,2)=AK37</f>
        <v>1</v>
      </c>
      <c r="AN37" s="4" t="str">
        <f t="shared" si="51"/>
        <v>RTG</v>
      </c>
      <c r="AO37" s="4" t="b">
        <f>IF((AQ37=DL37)=TRUE,TRUE,IF((AQ36=AQ37)=TRUE,TRUE,FALSE))</f>
        <v>1</v>
      </c>
      <c r="AP37" s="4" t="b">
        <f t="shared" si="38"/>
        <v>0</v>
      </c>
      <c r="AQ37" s="5" t="str">
        <f t="shared" si="39"/>
        <v>ABC SUSU</v>
      </c>
      <c r="AR37" s="4" t="str">
        <f t="shared" si="40"/>
        <v>10SCT/RTG</v>
      </c>
      <c r="AS37" t="s">
        <v>58</v>
      </c>
      <c r="AT37" s="1" t="s">
        <v>59</v>
      </c>
      <c r="AU37" s="4" t="str">
        <f t="shared" si="44"/>
        <v>XXXX</v>
      </c>
      <c r="AV37">
        <v>13500</v>
      </c>
      <c r="AW37">
        <v>13500</v>
      </c>
      <c r="AX37">
        <v>12650</v>
      </c>
      <c r="AY37" t="str">
        <f t="shared" si="53"/>
        <v>8991002101630</v>
      </c>
      <c r="AZ37" t="str">
        <f t="shared" si="45"/>
        <v>ABC SUSU</v>
      </c>
      <c r="BA37" t="s">
        <v>4301</v>
      </c>
      <c r="BB37" t="s">
        <v>4301</v>
      </c>
      <c r="BC37" s="4" t="str" cm="1">
        <f t="array" aca="1" ref="BC37" ca="1">LEFT(AR37,MATCH(FALSE,ISNUMBER(MID(AR37,ROW(INDIRECT("1:"&amp;LEN(AR37)+1)), 1) *1),0) -1)</f>
        <v>10</v>
      </c>
      <c r="BD37" s="1"/>
      <c r="BF37" s="21"/>
      <c r="BK37" s="1"/>
      <c r="BM37" s="1"/>
      <c r="BN37" s="1"/>
      <c r="BR37" s="22"/>
      <c r="BS37">
        <v>0</v>
      </c>
      <c r="BT37" s="1" t="s">
        <v>5103</v>
      </c>
      <c r="BV37" s="4" t="str">
        <f>IF(IFERROR(SEARCH($A$1,DN37),0)&gt;0,$A$1,"")</f>
        <v/>
      </c>
      <c r="BW37" s="4" t="str">
        <f>IF(IFERROR(SEARCH($B$1,DN37),0)&gt;0,$B$1,"")</f>
        <v/>
      </c>
      <c r="BX37" s="4" t="str">
        <f>IF(IFERROR(SEARCH($C$1,DN37),0)&gt;0,$C$1,"")</f>
        <v/>
      </c>
      <c r="BY37" s="4" t="str">
        <f>IF(IFERROR(SEARCH($D$1,DN37),0)&gt;0,$D$1,"")</f>
        <v/>
      </c>
      <c r="BZ37" s="4" t="str">
        <f>IF(IFERROR(SEARCH($E$1,DN37),0)&gt;0,$E$1,"")</f>
        <v/>
      </c>
      <c r="CA37" s="4" t="str">
        <f>IF(IFERROR(SEARCH($F$1,DN37),0)&gt;0,$F$1,"")</f>
        <v>RTG</v>
      </c>
      <c r="CB37" s="4" t="str">
        <f>IF(IFERROR(SEARCH($G$1,DN37),0)&gt;0,$G$1,"")</f>
        <v/>
      </c>
      <c r="CC37" s="4" t="str">
        <f>IF(IFERROR(SEARCH($H$1,DN37),0)&gt;0,$H$1,"")</f>
        <v/>
      </c>
      <c r="CD37" s="4" t="str">
        <f>IF(IFERROR(SEARCH($I$1,DN37),0)&gt;0,$I$1,"")</f>
        <v/>
      </c>
      <c r="CE37" s="4" t="str">
        <f>IF(IFERROR(SEARCH($J$1,DN37),0)&gt;0,$J$1,"")</f>
        <v/>
      </c>
      <c r="CF37" s="4" t="str">
        <f>IF(IFERROR(SEARCH($K$1,DN37),0)&gt;0,$K$1,"")</f>
        <v/>
      </c>
      <c r="CG37" s="4" t="str">
        <f>IF(IFERROR(SEARCH($L$1,DN37),0)&gt;0,$L$1,"")</f>
        <v/>
      </c>
      <c r="CH37" s="4" t="str">
        <f>IF(IFERROR(SEARCH($M$1,DN37),0)&gt;0,$M$1,"")</f>
        <v/>
      </c>
      <c r="CI37" s="4" t="str">
        <f>IF(IFERROR(SEARCH($N$1,DN37),0)&gt;0,$N$1,"")</f>
        <v/>
      </c>
      <c r="CJ37" s="4" t="str">
        <f>IF(IFERROR(SEARCH($O$1,DN37),0)&gt;0,$O$1,"")</f>
        <v>DUS</v>
      </c>
      <c r="CK37" s="4" t="str">
        <f>IF(IFERROR(SEARCH($P$1,DN37),0)&gt;0,$P$1,"")</f>
        <v/>
      </c>
      <c r="CL37" s="4" t="str">
        <f>IF(IFERROR(SEARCH($Q$1,DN37),0)&gt;0,$Q$1,"")</f>
        <v/>
      </c>
      <c r="CM37" s="4" t="str">
        <f>IF(IFERROR(SEARCH($R$1,DN37),0)&gt;0,$R$1,"")</f>
        <v/>
      </c>
      <c r="CN37" s="4" t="str">
        <f>IF(IFERROR(SEARCH($S$1,DN37),0)&gt;0,$S$1,"")</f>
        <v/>
      </c>
      <c r="CO37" s="4" t="str">
        <f>IF(IFERROR(SEARCH($T$1,DN37),0)&gt;0,$T$1,"")</f>
        <v/>
      </c>
      <c r="CP37" s="4" t="str">
        <f>IF(IFERROR(SEARCH($U$1,DN37),0)&gt;0,$U$1,"")</f>
        <v/>
      </c>
      <c r="CQ37" s="4" t="str">
        <f>IF(IFERROR(SEARCH($V$1,DN37),0)&gt;0,$V$1,"")</f>
        <v/>
      </c>
      <c r="CR37" s="4" t="str">
        <f>IF(IFERROR(SEARCH($W$1,DN37),0)&gt;0,$W$1,"")</f>
        <v/>
      </c>
      <c r="CS37" s="4" t="str">
        <f>IF(IFERROR(SEARCH($X$1,DN37),0)&gt;0,$X$1,"")</f>
        <v/>
      </c>
      <c r="CT37" s="4">
        <f>LEN(BW37)+LEN(BX37)+LEN(BY37)+LEN(BZ37)+LEN(CA37)+LEN(CO37)+LEN(CB37)+LEN(CC37)+LEN(CD37)+LEN(CE37)+LEN(CF37)+LEN(CG37)+LEN(CH37)+LEN(CI37)+LEN(CP37)+LEN(CJ37)+LEN(CK37)+LEN(CQ37)+LEN(BV37)+LEN(CL37)+LEN(CS37)+LEN(CM37)+LEN(CR37)+LEN(CN37)</f>
        <v>6</v>
      </c>
      <c r="CU37" s="4" t="str">
        <f>IF(IFERROR(SEARCH($Z$1,DN37),0)&gt;0,$Z$1,"")</f>
        <v>-</v>
      </c>
      <c r="CV37" s="4" t="str">
        <f>IF(IFERROR(SEARCH($AA$1,DN37),0)&gt;0,$AA$1,"")</f>
        <v>/</v>
      </c>
      <c r="CW37" s="4" t="str">
        <f>IF(IFERROR(SEARCH($AB$1,DN37),0)&gt;0,$AB$1,"")</f>
        <v/>
      </c>
      <c r="CX37" s="4" t="str">
        <f>IF(IFERROR(SEARCH($AC$1,DN37),0)&gt;0,$AC$1,"")</f>
        <v/>
      </c>
      <c r="CY37" s="4" t="str">
        <f>IF(IFERROR(SEARCH($AD$1,DN37),0)&gt;0,$AD$1,"")</f>
        <v/>
      </c>
      <c r="CZ37" s="4" t="str">
        <f>IF(IFERROR(SEARCH($AE$1,DN37),0)&gt;0,$AE$1,"")</f>
        <v/>
      </c>
      <c r="DA37" s="4">
        <f>LEN(DM37)</f>
        <v>9</v>
      </c>
      <c r="DB37" s="4">
        <f>LEN(DN37)</f>
        <v>18</v>
      </c>
      <c r="DC37" s="4">
        <f>DB37-DA37</f>
        <v>9</v>
      </c>
      <c r="DD37" s="4" t="str">
        <f>RIGHT(DN37,4)</f>
        <v>/DUS</v>
      </c>
      <c r="DE37" s="4" t="str">
        <f>RIGHT(DN37,5)</f>
        <v>G/DUS</v>
      </c>
      <c r="DF37" s="4" t="str" cm="1">
        <f t="array" ref="DF37">LEFT(DM37,SUM(LEN(DM37)-LEN(SUBSTITUTE(DM37,{"0";"1";"2";"3";"4";"5";"6";"7";"8";"9"},""))))</f>
        <v>12</v>
      </c>
      <c r="DG37" s="4">
        <f>LEN(DT37)</f>
        <v>13</v>
      </c>
      <c r="DH37" s="4" t="b">
        <f>LEFT(DM37,2)=DF37</f>
        <v>1</v>
      </c>
      <c r="DI37" s="4" t="str">
        <f>RIGHT(DD37,3)</f>
        <v>DUS</v>
      </c>
      <c r="DJ37" s="4" t="b">
        <f>IF((DL37=AQ38)=TRUE,TRUE,IF((AQ37=DL37)=TRUE,TRUE,FALSE))</f>
        <v>1</v>
      </c>
      <c r="DK37" s="4" t="b">
        <f>LEFT(DN37,2)=LEFT(DO37,2)</f>
        <v>0</v>
      </c>
      <c r="DL37" s="5" t="str">
        <f>LEFT(DN37,(DC37-1))</f>
        <v>ABC SUSU</v>
      </c>
      <c r="DM37" s="4" t="str">
        <f>IFERROR(RIGHT(DN37,LEN(DN37)-FIND("-",DN37)),1)</f>
        <v>12RTG/DUS</v>
      </c>
      <c r="DN37" t="s">
        <v>60</v>
      </c>
      <c r="DO37" s="1"/>
      <c r="DP37" s="4" t="b">
        <f t="shared" ca="1" si="46"/>
        <v>1</v>
      </c>
      <c r="DQ37">
        <v>152000</v>
      </c>
      <c r="DR37">
        <v>152000</v>
      </c>
      <c r="DS37">
        <v>149000</v>
      </c>
      <c r="DT37" t="str">
        <f>IF(DO37&gt;0,DO37,"80000000000"&amp;ROW(DS37))</f>
        <v>8000000000037</v>
      </c>
      <c r="DU37" t="str">
        <f>DL37</f>
        <v>ABC SUSU</v>
      </c>
      <c r="DV37" t="s">
        <v>4301</v>
      </c>
      <c r="DW37" t="s">
        <v>4301</v>
      </c>
      <c r="DX37" s="4" t="str" cm="1">
        <f t="array" aca="1" ref="DX37" ca="1">LEFT(DM37,MATCH(FALSE,ISNUMBER(MID(DM37,ROW(INDIRECT("1:"&amp;LEN(DM37)+1)), 1) *1),0) -1)</f>
        <v>12</v>
      </c>
      <c r="DY37" s="1"/>
      <c r="EA37" s="21"/>
      <c r="EC37" s="5"/>
      <c r="EL37" s="5"/>
      <c r="EM37" s="22"/>
      <c r="EN37">
        <v>0</v>
      </c>
      <c r="EO37" s="1" t="s">
        <v>5103</v>
      </c>
    </row>
    <row r="38" spans="1:145">
      <c r="A38" s="4" t="str">
        <f t="shared" si="0"/>
        <v/>
      </c>
      <c r="B38" s="4" t="str">
        <f t="shared" si="1"/>
        <v/>
      </c>
      <c r="C38" s="4" t="str">
        <f t="shared" si="2"/>
        <v/>
      </c>
      <c r="D38" s="4" t="str">
        <f t="shared" si="3"/>
        <v/>
      </c>
      <c r="E38" s="4" t="str">
        <f t="shared" si="4"/>
        <v/>
      </c>
      <c r="F38" s="4" t="str">
        <f t="shared" si="5"/>
        <v>RTG</v>
      </c>
      <c r="G38" s="4" t="str">
        <f t="shared" si="6"/>
        <v/>
      </c>
      <c r="H38" s="4" t="str">
        <f t="shared" si="7"/>
        <v/>
      </c>
      <c r="I38" s="4" t="str">
        <f t="shared" si="8"/>
        <v/>
      </c>
      <c r="J38" s="4" t="str">
        <f t="shared" si="9"/>
        <v/>
      </c>
      <c r="K38" s="4" t="str">
        <f t="shared" si="10"/>
        <v/>
      </c>
      <c r="L38" s="4" t="str">
        <f t="shared" si="11"/>
        <v/>
      </c>
      <c r="M38" s="4" t="str">
        <f t="shared" si="12"/>
        <v/>
      </c>
      <c r="N38" s="4" t="str">
        <f t="shared" si="13"/>
        <v/>
      </c>
      <c r="O38" s="4" t="str">
        <f t="shared" si="14"/>
        <v/>
      </c>
      <c r="P38" s="4" t="str">
        <f t="shared" si="15"/>
        <v/>
      </c>
      <c r="Q38" s="4" t="str">
        <f t="shared" si="16"/>
        <v/>
      </c>
      <c r="R38" s="4" t="str">
        <f t="shared" si="17"/>
        <v/>
      </c>
      <c r="S38" s="4" t="str">
        <f t="shared" si="18"/>
        <v/>
      </c>
      <c r="T38" s="4" t="str">
        <f t="shared" si="19"/>
        <v/>
      </c>
      <c r="U38" s="4" t="str">
        <f t="shared" si="20"/>
        <v/>
      </c>
      <c r="V38" s="4" t="str">
        <f t="shared" si="21"/>
        <v/>
      </c>
      <c r="W38" s="4" t="str">
        <f t="shared" si="22"/>
        <v/>
      </c>
      <c r="X38" s="4" t="str">
        <f t="shared" si="23"/>
        <v/>
      </c>
      <c r="Y38" s="4">
        <f t="shared" si="24"/>
        <v>3</v>
      </c>
      <c r="Z38" s="4" t="str">
        <f t="shared" si="25"/>
        <v>-</v>
      </c>
      <c r="AA38" s="4" t="str">
        <f t="shared" si="26"/>
        <v/>
      </c>
      <c r="AB38" s="4" t="str">
        <f t="shared" si="27"/>
        <v/>
      </c>
      <c r="AC38" s="4" t="str">
        <f t="shared" si="28"/>
        <v/>
      </c>
      <c r="AD38" s="4" t="str">
        <f t="shared" si="29"/>
        <v/>
      </c>
      <c r="AE38" s="4" t="str">
        <f t="shared" si="30"/>
        <v/>
      </c>
      <c r="AF38" s="4">
        <f t="shared" si="31"/>
        <v>4</v>
      </c>
      <c r="AG38" s="4">
        <f t="shared" si="32"/>
        <v>23</v>
      </c>
      <c r="AH38" s="4">
        <f t="shared" si="33"/>
        <v>19</v>
      </c>
      <c r="AI38" s="4" t="str">
        <f t="shared" si="34"/>
        <v>1RTG</v>
      </c>
      <c r="AJ38" s="4" t="str">
        <f t="shared" si="35"/>
        <v>-1RTG</v>
      </c>
      <c r="AK38" s="4" t="str" cm="1">
        <f t="array" ref="AK38">LEFT(AR38,SUM(LEN(AR38)-LEN(SUBSTITUTE(AR38,{"0";"1";"2";"3";"4";"5";"6";"7";"8";"9"},""))))</f>
        <v>1</v>
      </c>
      <c r="AL38" s="4">
        <f t="shared" si="43"/>
        <v>13</v>
      </c>
      <c r="AM38" s="4" t="b">
        <f>LEFT(AR38,1)=AK38</f>
        <v>1</v>
      </c>
      <c r="AN38" s="4" t="str">
        <f t="shared" si="51"/>
        <v>RTG</v>
      </c>
      <c r="AO38" s="4" t="b">
        <f>IF((AQ38=DL38)=TRUE,TRUE,IF((DL37=AQ38)=TRUE,TRUE,FALSE))</f>
        <v>1</v>
      </c>
      <c r="AP38" s="4" t="b">
        <f t="shared" si="38"/>
        <v>0</v>
      </c>
      <c r="AQ38" s="5" t="str">
        <f t="shared" si="39"/>
        <v>ABC SUSU GULA AREN</v>
      </c>
      <c r="AR38" s="4" t="str">
        <f t="shared" si="40"/>
        <v>1RTG</v>
      </c>
      <c r="AS38" t="s">
        <v>4419</v>
      </c>
      <c r="AT38" s="1" t="s">
        <v>57</v>
      </c>
      <c r="AU38" s="4" t="str">
        <f t="shared" si="44"/>
        <v>XXXX</v>
      </c>
      <c r="AV38">
        <v>11000</v>
      </c>
      <c r="AW38">
        <v>11000</v>
      </c>
      <c r="AX38">
        <v>10041</v>
      </c>
      <c r="AY38" t="str">
        <f t="shared" si="53"/>
        <v>8991002101951</v>
      </c>
      <c r="AZ38" t="str">
        <f t="shared" si="45"/>
        <v>ABC SUSU GULA AREN</v>
      </c>
      <c r="BA38" t="s">
        <v>4301</v>
      </c>
      <c r="BB38" t="s">
        <v>4301</v>
      </c>
      <c r="BC38" s="9" t="str" cm="1">
        <f t="array" aca="1" ref="BC38" ca="1">LEFT(AR38,MATCH(FALSE,ISNUMBER(MID(AR38,ROW(INDIRECT("1:"&amp;LEN(AR38)+1)), 1) *1),0) -1)</f>
        <v>1</v>
      </c>
      <c r="BD38" s="1"/>
      <c r="BF38" s="21"/>
      <c r="BK38" s="1"/>
      <c r="BM38" s="1"/>
      <c r="BN38" s="1"/>
      <c r="BR38" s="22"/>
      <c r="BS38">
        <v>0</v>
      </c>
      <c r="BT38" s="1" t="s">
        <v>5103</v>
      </c>
      <c r="BV38" s="4" t="str">
        <f>IF(IFERROR(SEARCH($A$1,DN38),0)&gt;0,$A$1,"")</f>
        <v/>
      </c>
      <c r="BW38" s="4" t="str">
        <f>IF(IFERROR(SEARCH($B$1,DN38),0)&gt;0,$B$1,"")</f>
        <v/>
      </c>
      <c r="BX38" s="4" t="str">
        <f>IF(IFERROR(SEARCH($C$1,DN38),0)&gt;0,$C$1,"")</f>
        <v/>
      </c>
      <c r="BY38" s="4" t="str">
        <f>IF(IFERROR(SEARCH($D$1,DN38),0)&gt;0,$D$1,"")</f>
        <v/>
      </c>
      <c r="BZ38" s="4" t="str">
        <f>IF(IFERROR(SEARCH($E$1,DN38),0)&gt;0,$E$1,"")</f>
        <v/>
      </c>
      <c r="CA38" s="4" t="str">
        <f>IF(IFERROR(SEARCH($F$1,DN38),0)&gt;0,$F$1,"")</f>
        <v>RTG</v>
      </c>
      <c r="CB38" s="4" t="str">
        <f>IF(IFERROR(SEARCH($G$1,DN38),0)&gt;0,$G$1,"")</f>
        <v/>
      </c>
      <c r="CC38" s="4" t="str">
        <f>IF(IFERROR(SEARCH($H$1,DN38),0)&gt;0,$H$1,"")</f>
        <v/>
      </c>
      <c r="CD38" s="4" t="str">
        <f>IF(IFERROR(SEARCH($I$1,DN38),0)&gt;0,$I$1,"")</f>
        <v/>
      </c>
      <c r="CE38" s="4" t="str">
        <f>IF(IFERROR(SEARCH($J$1,DN38),0)&gt;0,$J$1,"")</f>
        <v/>
      </c>
      <c r="CF38" s="4" t="str">
        <f>IF(IFERROR(SEARCH($K$1,DN38),0)&gt;0,$K$1,"")</f>
        <v/>
      </c>
      <c r="CG38" s="4" t="str">
        <f>IF(IFERROR(SEARCH($L$1,DN38),0)&gt;0,$L$1,"")</f>
        <v/>
      </c>
      <c r="CH38" s="4" t="str">
        <f>IF(IFERROR(SEARCH($M$1,DN38),0)&gt;0,$M$1,"")</f>
        <v/>
      </c>
      <c r="CI38" s="4" t="str">
        <f>IF(IFERROR(SEARCH($N$1,DN38),0)&gt;0,$N$1,"")</f>
        <v/>
      </c>
      <c r="CJ38" s="4" t="str">
        <f>IF(IFERROR(SEARCH($O$1,DN38),0)&gt;0,$O$1,"")</f>
        <v>DUS</v>
      </c>
      <c r="CK38" s="4" t="str">
        <f>IF(IFERROR(SEARCH($P$1,DN38),0)&gt;0,$P$1,"")</f>
        <v/>
      </c>
      <c r="CL38" s="4" t="str">
        <f>IF(IFERROR(SEARCH($Q$1,DN38),0)&gt;0,$Q$1,"")</f>
        <v/>
      </c>
      <c r="CM38" s="4" t="str">
        <f>IF(IFERROR(SEARCH($R$1,DN38),0)&gt;0,$R$1,"")</f>
        <v/>
      </c>
      <c r="CN38" s="4" t="str">
        <f>IF(IFERROR(SEARCH($S$1,DN38),0)&gt;0,$S$1,"")</f>
        <v/>
      </c>
      <c r="CO38" s="4" t="str">
        <f>IF(IFERROR(SEARCH($T$1,DN38),0)&gt;0,$T$1,"")</f>
        <v/>
      </c>
      <c r="CP38" s="4" t="str">
        <f>IF(IFERROR(SEARCH($U$1,DN38),0)&gt;0,$U$1,"")</f>
        <v/>
      </c>
      <c r="CQ38" s="4" t="str">
        <f>IF(IFERROR(SEARCH($V$1,DN38),0)&gt;0,$V$1,"")</f>
        <v/>
      </c>
      <c r="CR38" s="4" t="str">
        <f>IF(IFERROR(SEARCH($W$1,DN38),0)&gt;0,$W$1,"")</f>
        <v/>
      </c>
      <c r="CS38" s="4" t="str">
        <f>IF(IFERROR(SEARCH($X$1,DN38),0)&gt;0,$X$1,"")</f>
        <v/>
      </c>
      <c r="CT38" s="4">
        <f>LEN(BW38)+LEN(BX38)+LEN(BY38)+LEN(BZ38)+LEN(CA38)+LEN(CO38)+LEN(CB38)+LEN(CC38)+LEN(CD38)+LEN(CE38)+LEN(CF38)+LEN(CG38)+LEN(CH38)+LEN(CI38)+LEN(CP38)+LEN(CJ38)+LEN(CK38)+LEN(CQ38)+LEN(BV38)+LEN(CL38)+LEN(CS38)+LEN(CM38)+LEN(CR38)+LEN(CN38)</f>
        <v>6</v>
      </c>
      <c r="CU38" s="4" t="str">
        <f>IF(IFERROR(SEARCH($Z$1,DN38),0)&gt;0,$Z$1,"")</f>
        <v>-</v>
      </c>
      <c r="CV38" s="4" t="str">
        <f>IF(IFERROR(SEARCH($AA$1,DN38),0)&gt;0,$AA$1,"")</f>
        <v>/</v>
      </c>
      <c r="CW38" s="4" t="str">
        <f>IF(IFERROR(SEARCH($AB$1,DN38),0)&gt;0,$AB$1,"")</f>
        <v/>
      </c>
      <c r="CX38" s="4" t="str">
        <f>IF(IFERROR(SEARCH($AC$1,DN38),0)&gt;0,$AC$1,"")</f>
        <v/>
      </c>
      <c r="CY38" s="4" t="str">
        <f>IF(IFERROR(SEARCH($AD$1,DN38),0)&gt;0,$AD$1,"")</f>
        <v/>
      </c>
      <c r="CZ38" s="4" t="str">
        <f>IF(IFERROR(SEARCH($AE$1,DN38),0)&gt;0,$AE$1,"")</f>
        <v/>
      </c>
      <c r="DA38" s="4">
        <f>LEN(DM38)</f>
        <v>9</v>
      </c>
      <c r="DB38" s="4">
        <f>LEN(DN38)</f>
        <v>28</v>
      </c>
      <c r="DC38" s="4">
        <f>DB38-DA38</f>
        <v>19</v>
      </c>
      <c r="DD38" s="4" t="str">
        <f>RIGHT(DN38,4)</f>
        <v>/DUS</v>
      </c>
      <c r="DE38" s="4" t="str">
        <f>RIGHT(DN38,5)</f>
        <v>G/DUS</v>
      </c>
      <c r="DF38" s="4" t="str" cm="1">
        <f t="array" ref="DF38">LEFT(DM38,SUM(LEN(DM38)-LEN(SUBSTITUTE(DM38,{"0";"1";"2";"3";"4";"5";"6";"7";"8";"9"},""))))</f>
        <v>12</v>
      </c>
      <c r="DG38" s="4">
        <f>LEN(DT38)</f>
        <v>13</v>
      </c>
      <c r="DH38" s="4" t="b">
        <f>LEFT(DM38,2)=DF38</f>
        <v>1</v>
      </c>
      <c r="DI38" s="4" t="str">
        <f>RIGHT(DD38,3)</f>
        <v>DUS</v>
      </c>
      <c r="DJ38" s="4" t="b">
        <f>IF((DL38=AQ39)=TRUE,TRUE,IF((AQ38=DL38)=TRUE,TRUE,FALSE))</f>
        <v>1</v>
      </c>
      <c r="DK38" s="4" t="b">
        <f>LEFT(DN38,2)=LEFT(DO38,2)</f>
        <v>0</v>
      </c>
      <c r="DL38" s="5" t="str">
        <f>LEFT(DN38,(DC38-1))</f>
        <v>ABC SUSU GULA AREN</v>
      </c>
      <c r="DM38" s="4" t="str">
        <f>IFERROR(RIGHT(DN38,LEN(DN38)-FIND("-",DN38)),1)</f>
        <v>12RTG/DUS</v>
      </c>
      <c r="DN38" t="s">
        <v>5063</v>
      </c>
      <c r="DO38" s="1"/>
      <c r="DP38" s="4" t="b">
        <f t="shared" ca="1" si="46"/>
        <v>1</v>
      </c>
      <c r="DQ38">
        <v>141000</v>
      </c>
      <c r="DR38">
        <v>141000</v>
      </c>
      <c r="DS38">
        <v>138000</v>
      </c>
      <c r="DT38" t="str">
        <f>IF(DO38&gt;0,DO38,"80000000000"&amp;ROW(DS38))</f>
        <v>8000000000038</v>
      </c>
      <c r="DU38" t="str">
        <f>DL38</f>
        <v>ABC SUSU GULA AREN</v>
      </c>
      <c r="DV38" t="s">
        <v>4301</v>
      </c>
      <c r="DW38" t="s">
        <v>4301</v>
      </c>
      <c r="DX38" s="4" t="str" cm="1">
        <f t="array" aca="1" ref="DX38" ca="1">LEFT(DM38,MATCH(FALSE,ISNUMBER(MID(DM38,ROW(INDIRECT("1:"&amp;LEN(DM38)+1)), 1) *1),0) -1)</f>
        <v>12</v>
      </c>
      <c r="DY38" s="1"/>
      <c r="EA38" s="21"/>
      <c r="EC38" s="5"/>
      <c r="EL38" s="5"/>
      <c r="EM38" s="22"/>
      <c r="EN38">
        <v>0</v>
      </c>
      <c r="EO38" s="1" t="s">
        <v>5103</v>
      </c>
    </row>
    <row r="39" spans="1:145">
      <c r="A39" s="4" t="str">
        <f t="shared" si="0"/>
        <v/>
      </c>
      <c r="B39" s="4" t="str">
        <f t="shared" si="1"/>
        <v/>
      </c>
      <c r="C39" s="4" t="str">
        <f t="shared" si="2"/>
        <v/>
      </c>
      <c r="D39" s="4" t="str">
        <f t="shared" si="3"/>
        <v>BTL</v>
      </c>
      <c r="E39" s="4" t="str">
        <f t="shared" si="4"/>
        <v/>
      </c>
      <c r="F39" s="4" t="str">
        <f t="shared" si="5"/>
        <v/>
      </c>
      <c r="G39" s="4" t="str">
        <f t="shared" si="6"/>
        <v/>
      </c>
      <c r="H39" s="4" t="str">
        <f t="shared" si="7"/>
        <v/>
      </c>
      <c r="I39" s="4" t="str">
        <f t="shared" si="8"/>
        <v/>
      </c>
      <c r="J39" s="4" t="str">
        <f t="shared" si="9"/>
        <v/>
      </c>
      <c r="K39" s="4" t="str">
        <f t="shared" si="10"/>
        <v/>
      </c>
      <c r="L39" s="4" t="str">
        <f t="shared" si="11"/>
        <v/>
      </c>
      <c r="M39" s="4" t="str">
        <f t="shared" si="12"/>
        <v/>
      </c>
      <c r="N39" s="4" t="str">
        <f t="shared" si="13"/>
        <v/>
      </c>
      <c r="O39" s="4" t="str">
        <f t="shared" si="14"/>
        <v/>
      </c>
      <c r="P39" s="4" t="str">
        <f t="shared" si="15"/>
        <v/>
      </c>
      <c r="Q39" s="4" t="str">
        <f t="shared" si="16"/>
        <v/>
      </c>
      <c r="R39" s="4" t="str">
        <f t="shared" si="17"/>
        <v/>
      </c>
      <c r="S39" s="4" t="str">
        <f t="shared" si="18"/>
        <v/>
      </c>
      <c r="T39" s="4" t="str">
        <f t="shared" si="19"/>
        <v/>
      </c>
      <c r="U39" s="4" t="str">
        <f t="shared" si="20"/>
        <v/>
      </c>
      <c r="V39" s="4" t="str">
        <f t="shared" si="21"/>
        <v/>
      </c>
      <c r="W39" s="4" t="str">
        <f t="shared" si="22"/>
        <v/>
      </c>
      <c r="X39" s="4" t="str">
        <f t="shared" si="23"/>
        <v/>
      </c>
      <c r="Y39" s="4">
        <f t="shared" si="24"/>
        <v>3</v>
      </c>
      <c r="Z39" s="4" t="str">
        <f t="shared" si="25"/>
        <v>-</v>
      </c>
      <c r="AA39" s="4" t="str">
        <f t="shared" si="26"/>
        <v/>
      </c>
      <c r="AB39" s="4" t="str">
        <f t="shared" si="27"/>
        <v/>
      </c>
      <c r="AC39" s="4" t="str">
        <f t="shared" si="28"/>
        <v/>
      </c>
      <c r="AD39" s="4" t="str">
        <f t="shared" si="29"/>
        <v/>
      </c>
      <c r="AE39" s="4" t="str">
        <f t="shared" si="30"/>
        <v/>
      </c>
      <c r="AF39" s="4">
        <f t="shared" si="31"/>
        <v>4</v>
      </c>
      <c r="AG39" s="4">
        <f t="shared" si="32"/>
        <v>20</v>
      </c>
      <c r="AH39" s="4">
        <f t="shared" si="33"/>
        <v>16</v>
      </c>
      <c r="AI39" s="4" t="str">
        <f t="shared" si="34"/>
        <v>1BTL</v>
      </c>
      <c r="AJ39" s="4" t="str">
        <f t="shared" si="35"/>
        <v>-1BTL</v>
      </c>
      <c r="AK39" s="4" t="str" cm="1">
        <f t="array" ref="AK39">LEFT(AR39,SUM(LEN(AR39)-LEN(SUBSTITUTE(AR39,{"0";"1";"2";"3";"4";"5";"6";"7";"8";"9"},""))))</f>
        <v>1</v>
      </c>
      <c r="AL39" s="4">
        <f t="shared" si="43"/>
        <v>12</v>
      </c>
      <c r="AM39" s="4" t="b">
        <f>LEFT(AR39,1)=AK39</f>
        <v>1</v>
      </c>
      <c r="AN39" s="4" t="str">
        <f t="shared" si="51"/>
        <v>BTL</v>
      </c>
      <c r="AO39" s="4" t="b">
        <f>IF((AQ39=DL40)=TRUE,TRUE,IF((DL38=AQ39)=TRUE,TRUE,FALSE))</f>
        <v>0</v>
      </c>
      <c r="AP39" s="4" t="b">
        <f t="shared" si="38"/>
        <v>0</v>
      </c>
      <c r="AQ39" s="5" t="str">
        <f t="shared" si="39"/>
        <v>ABC TOMAT 135ML</v>
      </c>
      <c r="AR39" s="4" t="str">
        <f t="shared" si="40"/>
        <v>1BTL</v>
      </c>
      <c r="AS39" t="s">
        <v>4393</v>
      </c>
      <c r="AT39" s="1" t="s">
        <v>61</v>
      </c>
      <c r="AU39" s="4" t="str">
        <f t="shared" ca="1" si="44"/>
        <v/>
      </c>
      <c r="AV39">
        <v>7500</v>
      </c>
      <c r="AW39">
        <v>7500</v>
      </c>
      <c r="AX39">
        <v>6700</v>
      </c>
      <c r="AY39" t="str">
        <f t="shared" si="53"/>
        <v>711844130111</v>
      </c>
      <c r="AZ39" t="str">
        <f t="shared" si="45"/>
        <v>ABC TOMAT 135ML</v>
      </c>
      <c r="BA39" t="s">
        <v>4301</v>
      </c>
      <c r="BB39" t="s">
        <v>4301</v>
      </c>
      <c r="BC39" s="9" t="str" cm="1">
        <f t="array" aca="1" ref="BC39" ca="1">LEFT(AR39,MATCH(FALSE,ISNUMBER(MID(AR39,ROW(INDIRECT("1:"&amp;LEN(AR39)+1)), 1) *1),0) -1)</f>
        <v>1</v>
      </c>
      <c r="BD39" s="1"/>
      <c r="BF39" s="21"/>
      <c r="BK39" s="1"/>
      <c r="BM39" s="1"/>
      <c r="BN39" s="1"/>
      <c r="BR39" s="22"/>
      <c r="BS39">
        <v>0</v>
      </c>
      <c r="BT39" s="1" t="s">
        <v>5103</v>
      </c>
      <c r="DP39" s="4" t="str">
        <f t="shared" si="46"/>
        <v/>
      </c>
    </row>
    <row r="40" spans="1:145">
      <c r="A40" s="4" t="str">
        <f t="shared" si="0"/>
        <v/>
      </c>
      <c r="B40" s="4" t="str">
        <f t="shared" si="1"/>
        <v/>
      </c>
      <c r="C40" s="4" t="str">
        <f t="shared" si="2"/>
        <v/>
      </c>
      <c r="D40" s="4" t="str">
        <f t="shared" si="3"/>
        <v/>
      </c>
      <c r="E40" s="4" t="str">
        <f t="shared" si="4"/>
        <v/>
      </c>
      <c r="F40" s="4" t="str">
        <f t="shared" si="5"/>
        <v>RTG</v>
      </c>
      <c r="G40" s="4" t="str">
        <f t="shared" si="6"/>
        <v/>
      </c>
      <c r="H40" s="4" t="str">
        <f t="shared" si="7"/>
        <v/>
      </c>
      <c r="I40" s="4" t="str">
        <f t="shared" si="8"/>
        <v/>
      </c>
      <c r="J40" s="4" t="str">
        <f t="shared" si="9"/>
        <v/>
      </c>
      <c r="K40" s="4" t="str">
        <f t="shared" si="10"/>
        <v/>
      </c>
      <c r="L40" s="4" t="str">
        <f t="shared" si="11"/>
        <v/>
      </c>
      <c r="M40" s="4" t="str">
        <f t="shared" si="12"/>
        <v/>
      </c>
      <c r="N40" s="4" t="str">
        <f t="shared" si="13"/>
        <v/>
      </c>
      <c r="O40" s="4" t="str">
        <f t="shared" si="14"/>
        <v/>
      </c>
      <c r="P40" s="4" t="str">
        <f t="shared" si="15"/>
        <v/>
      </c>
      <c r="Q40" s="4" t="str">
        <f t="shared" si="16"/>
        <v/>
      </c>
      <c r="R40" s="4" t="str">
        <f t="shared" si="17"/>
        <v/>
      </c>
      <c r="S40" s="4" t="str">
        <f t="shared" si="18"/>
        <v/>
      </c>
      <c r="T40" s="4" t="str">
        <f t="shared" si="19"/>
        <v/>
      </c>
      <c r="U40" s="4" t="str">
        <f t="shared" si="20"/>
        <v/>
      </c>
      <c r="V40" s="4" t="str">
        <f t="shared" si="21"/>
        <v/>
      </c>
      <c r="W40" s="4" t="str">
        <f t="shared" si="22"/>
        <v/>
      </c>
      <c r="X40" s="4" t="str">
        <f t="shared" si="23"/>
        <v/>
      </c>
      <c r="Y40" s="4">
        <f t="shared" si="24"/>
        <v>3</v>
      </c>
      <c r="Z40" s="4" t="str">
        <f t="shared" si="25"/>
        <v>-</v>
      </c>
      <c r="AA40" s="4" t="str">
        <f t="shared" si="26"/>
        <v/>
      </c>
      <c r="AB40" s="4" t="str">
        <f t="shared" si="27"/>
        <v/>
      </c>
      <c r="AC40" s="4" t="str">
        <f t="shared" si="28"/>
        <v/>
      </c>
      <c r="AD40" s="4" t="str">
        <f t="shared" si="29"/>
        <v/>
      </c>
      <c r="AE40" s="4" t="str">
        <f t="shared" si="30"/>
        <v/>
      </c>
      <c r="AF40" s="4">
        <f t="shared" si="31"/>
        <v>4</v>
      </c>
      <c r="AG40" s="4">
        <f t="shared" si="32"/>
        <v>21</v>
      </c>
      <c r="AH40" s="4">
        <f t="shared" si="33"/>
        <v>17</v>
      </c>
      <c r="AI40" s="4" t="str">
        <f t="shared" si="34"/>
        <v>1RTG</v>
      </c>
      <c r="AJ40" s="4" t="str">
        <f t="shared" si="35"/>
        <v>-1RTG</v>
      </c>
      <c r="AK40" s="4" t="str" cm="1">
        <f t="array" ref="AK40">LEFT(AR40,SUM(LEN(AR40)-LEN(SUBSTITUTE(AR40,{"0";"1";"2";"3";"4";"5";"6";"7";"8";"9"},""))))</f>
        <v>1</v>
      </c>
      <c r="AL40" s="4">
        <f t="shared" si="43"/>
        <v>13</v>
      </c>
      <c r="AM40" s="4" t="b">
        <f>LEFT(AR40,1)=AK40</f>
        <v>1</v>
      </c>
      <c r="AN40" s="4" t="str">
        <f t="shared" si="51"/>
        <v>RTG</v>
      </c>
      <c r="AO40" s="4" t="b">
        <f>IF((AQ40=AQ41)=TRUE,TRUE,IF((DL40=AQ40)=TRUE,TRUE,FALSE))</f>
        <v>1</v>
      </c>
      <c r="AP40" s="4" t="b">
        <f t="shared" si="38"/>
        <v>0</v>
      </c>
      <c r="AQ40" s="5" t="str">
        <f t="shared" si="39"/>
        <v>ABC WHITE COFFEE</v>
      </c>
      <c r="AR40" s="4" t="str">
        <f t="shared" si="40"/>
        <v>1RTG</v>
      </c>
      <c r="AS40" t="s">
        <v>63</v>
      </c>
      <c r="AT40" s="1" t="s">
        <v>64</v>
      </c>
      <c r="AU40" s="4" t="str">
        <f t="shared" si="44"/>
        <v>XXXX</v>
      </c>
      <c r="AV40">
        <v>10500</v>
      </c>
      <c r="AW40">
        <v>10500</v>
      </c>
      <c r="AX40">
        <v>9666</v>
      </c>
      <c r="AY40" t="str">
        <f t="shared" si="53"/>
        <v>8991002101333</v>
      </c>
      <c r="AZ40" t="str">
        <f t="shared" si="45"/>
        <v>ABC WHITE COFFEE</v>
      </c>
      <c r="BA40" t="s">
        <v>4301</v>
      </c>
      <c r="BB40" t="s">
        <v>4301</v>
      </c>
      <c r="BC40" s="9" t="str" cm="1">
        <f t="array" aca="1" ref="BC40" ca="1">LEFT(AR40,MATCH(FALSE,ISNUMBER(MID(AR40,ROW(INDIRECT("1:"&amp;LEN(AR40)+1)), 1) *1),0) -1)</f>
        <v>1</v>
      </c>
      <c r="BD40" s="1"/>
      <c r="BF40" s="21"/>
      <c r="BK40" s="1"/>
      <c r="BM40" s="1"/>
      <c r="BN40" s="1"/>
      <c r="BR40" s="22"/>
      <c r="BS40">
        <v>0</v>
      </c>
      <c r="BT40" s="1" t="s">
        <v>5103</v>
      </c>
      <c r="BV40" s="4" t="str">
        <f>IF(IFERROR(SEARCH($A$1,DN40),0)&gt;0,$A$1,"")</f>
        <v/>
      </c>
      <c r="BW40" s="4" t="str">
        <f>IF(IFERROR(SEARCH($B$1,DN40),0)&gt;0,$B$1,"")</f>
        <v/>
      </c>
      <c r="BX40" s="4" t="str">
        <f>IF(IFERROR(SEARCH($C$1,DN40),0)&gt;0,$C$1,"")</f>
        <v/>
      </c>
      <c r="BY40" s="4" t="str">
        <f>IF(IFERROR(SEARCH($D$1,DN40),0)&gt;0,$D$1,"")</f>
        <v/>
      </c>
      <c r="BZ40" s="4" t="str">
        <f>IF(IFERROR(SEARCH($E$1,DN40),0)&gt;0,$E$1,"")</f>
        <v/>
      </c>
      <c r="CA40" s="4" t="str">
        <f>IF(IFERROR(SEARCH($F$1,DN40),0)&gt;0,$F$1,"")</f>
        <v>RTG</v>
      </c>
      <c r="CB40" s="4" t="str">
        <f>IF(IFERROR(SEARCH($G$1,DN40),0)&gt;0,$G$1,"")</f>
        <v/>
      </c>
      <c r="CC40" s="4" t="str">
        <f>IF(IFERROR(SEARCH($H$1,DN40),0)&gt;0,$H$1,"")</f>
        <v/>
      </c>
      <c r="CD40" s="4" t="str">
        <f>IF(IFERROR(SEARCH($I$1,DN40),0)&gt;0,$I$1,"")</f>
        <v/>
      </c>
      <c r="CE40" s="4" t="str">
        <f>IF(IFERROR(SEARCH($J$1,DN40),0)&gt;0,$J$1,"")</f>
        <v/>
      </c>
      <c r="CF40" s="4" t="str">
        <f>IF(IFERROR(SEARCH($K$1,DN40),0)&gt;0,$K$1,"")</f>
        <v/>
      </c>
      <c r="CG40" s="4" t="str">
        <f>IF(IFERROR(SEARCH($L$1,DN40),0)&gt;0,$L$1,"")</f>
        <v/>
      </c>
      <c r="CH40" s="4" t="str">
        <f>IF(IFERROR(SEARCH($M$1,DN40),0)&gt;0,$M$1,"")</f>
        <v/>
      </c>
      <c r="CI40" s="4" t="str">
        <f>IF(IFERROR(SEARCH($N$1,DN40),0)&gt;0,$N$1,"")</f>
        <v/>
      </c>
      <c r="CJ40" s="4" t="str">
        <f>IF(IFERROR(SEARCH($O$1,DN40),0)&gt;0,$O$1,"")</f>
        <v>DUS</v>
      </c>
      <c r="CK40" s="4" t="str">
        <f>IF(IFERROR(SEARCH($P$1,DN40),0)&gt;0,$P$1,"")</f>
        <v/>
      </c>
      <c r="CL40" s="4" t="str">
        <f>IF(IFERROR(SEARCH($Q$1,DN40),0)&gt;0,$Q$1,"")</f>
        <v/>
      </c>
      <c r="CM40" s="4" t="str">
        <f>IF(IFERROR(SEARCH($R$1,DN40),0)&gt;0,$R$1,"")</f>
        <v/>
      </c>
      <c r="CN40" s="4" t="str">
        <f>IF(IFERROR(SEARCH($S$1,DN40),0)&gt;0,$S$1,"")</f>
        <v/>
      </c>
      <c r="CO40" s="4" t="str">
        <f>IF(IFERROR(SEARCH($T$1,DN40),0)&gt;0,$T$1,"")</f>
        <v/>
      </c>
      <c r="CP40" s="4" t="str">
        <f>IF(IFERROR(SEARCH($U$1,DN40),0)&gt;0,$U$1,"")</f>
        <v/>
      </c>
      <c r="CQ40" s="4" t="str">
        <f>IF(IFERROR(SEARCH($V$1,DN40),0)&gt;0,$V$1,"")</f>
        <v/>
      </c>
      <c r="CR40" s="4" t="str">
        <f>IF(IFERROR(SEARCH($W$1,DN40),0)&gt;0,$W$1,"")</f>
        <v/>
      </c>
      <c r="CS40" s="4" t="str">
        <f>IF(IFERROR(SEARCH($X$1,DN40),0)&gt;0,$X$1,"")</f>
        <v/>
      </c>
      <c r="CT40" s="4">
        <f>LEN(BW40)+LEN(BX40)+LEN(BY40)+LEN(BZ40)+LEN(CA40)+LEN(CO40)+LEN(CB40)+LEN(CC40)+LEN(CD40)+LEN(CE40)+LEN(CF40)+LEN(CG40)+LEN(CH40)+LEN(CI40)+LEN(CP40)+LEN(CJ40)+LEN(CK40)+LEN(CQ40)+LEN(BV40)+LEN(CL40)+LEN(CS40)+LEN(CM40)+LEN(CR40)+LEN(CN40)</f>
        <v>6</v>
      </c>
      <c r="CU40" s="4" t="str">
        <f>IF(IFERROR(SEARCH($Z$1,DN40),0)&gt;0,$Z$1,"")</f>
        <v>-</v>
      </c>
      <c r="CV40" s="4" t="str">
        <f>IF(IFERROR(SEARCH($AA$1,DN40),0)&gt;0,$AA$1,"")</f>
        <v>/</v>
      </c>
      <c r="CW40" s="4" t="str">
        <f>IF(IFERROR(SEARCH($AB$1,DN40),0)&gt;0,$AB$1,"")</f>
        <v/>
      </c>
      <c r="CX40" s="4" t="str">
        <f>IF(IFERROR(SEARCH($AC$1,DN40),0)&gt;0,$AC$1,"")</f>
        <v/>
      </c>
      <c r="CY40" s="4" t="str">
        <f>IF(IFERROR(SEARCH($AD$1,DN40),0)&gt;0,$AD$1,"")</f>
        <v/>
      </c>
      <c r="CZ40" s="4" t="str">
        <f>IF(IFERROR(SEARCH($AE$1,DN40),0)&gt;0,$AE$1,"")</f>
        <v/>
      </c>
      <c r="DA40" s="4">
        <f t="shared" ref="DA40:DB42" si="54">LEN(DM40)</f>
        <v>9</v>
      </c>
      <c r="DB40" s="4">
        <f t="shared" si="54"/>
        <v>26</v>
      </c>
      <c r="DC40" s="4">
        <f>DB40-DA40</f>
        <v>17</v>
      </c>
      <c r="DD40" s="4" t="str">
        <f>RIGHT(DN40,4)</f>
        <v>/DUS</v>
      </c>
      <c r="DE40" s="4" t="str">
        <f>RIGHT(DN40,5)</f>
        <v>G/DUS</v>
      </c>
      <c r="DF40" s="4" t="str" cm="1">
        <f t="array" ref="DF40">LEFT(DM40,SUM(LEN(DM40)-LEN(SUBSTITUTE(DM40,{"0";"1";"2";"3";"4";"5";"6";"7";"8";"9"},""))))</f>
        <v>12</v>
      </c>
      <c r="DG40" s="4">
        <f>LEN(DT40)</f>
        <v>13</v>
      </c>
      <c r="DH40" s="4" t="b">
        <f>LEFT(DM40,2)=DF40</f>
        <v>1</v>
      </c>
      <c r="DI40" s="4" t="str">
        <f>RIGHT(DD40,3)</f>
        <v>DUS</v>
      </c>
      <c r="DJ40" s="4" t="b">
        <f>IF((DL40=AQ40)=TRUE,TRUE,IF((AQ39=DL40)=TRUE,TRUE,FALSE))</f>
        <v>1</v>
      </c>
      <c r="DK40" s="4" t="b">
        <f>LEFT(DN40,2)=LEFT(DO40,2)</f>
        <v>0</v>
      </c>
      <c r="DL40" s="5" t="str">
        <f>LEFT(DN40,(DC40-1))</f>
        <v>ABC WHITE COFFEE</v>
      </c>
      <c r="DM40" s="4" t="str">
        <f>IFERROR(RIGHT(DN40,LEN(DN40)-FIND("-",DN40)),1)</f>
        <v>12RTG/DUS</v>
      </c>
      <c r="DN40" t="s">
        <v>62</v>
      </c>
      <c r="DO40" s="1"/>
      <c r="DP40" s="4" t="b">
        <f t="shared" ca="1" si="46"/>
        <v>1</v>
      </c>
      <c r="DQ40">
        <v>118000</v>
      </c>
      <c r="DR40">
        <v>118000</v>
      </c>
      <c r="DS40">
        <v>116000</v>
      </c>
      <c r="DT40" t="str">
        <f>IF(DO40&gt;0,DO40,"80000000000"&amp;ROW(DS40))</f>
        <v>8000000000040</v>
      </c>
      <c r="DU40" t="str">
        <f>DL40</f>
        <v>ABC WHITE COFFEE</v>
      </c>
      <c r="DV40" t="s">
        <v>4301</v>
      </c>
      <c r="DW40" t="s">
        <v>4301</v>
      </c>
      <c r="DX40" s="4" t="str" cm="1">
        <f t="array" aca="1" ref="DX40" ca="1">LEFT(DM40,MATCH(FALSE,ISNUMBER(MID(DM40,ROW(INDIRECT("1:"&amp;LEN(DM40)+1)), 1) *1),0) -1)</f>
        <v>12</v>
      </c>
      <c r="DY40" s="1"/>
      <c r="EA40" s="21"/>
      <c r="EC40" s="5"/>
      <c r="EL40" s="5"/>
      <c r="EM40" s="22"/>
      <c r="EN40">
        <v>0</v>
      </c>
      <c r="EO40" s="1" t="s">
        <v>5103</v>
      </c>
    </row>
    <row r="41" spans="1:145">
      <c r="A41" s="4" t="str">
        <f t="shared" si="0"/>
        <v/>
      </c>
      <c r="B41" s="4" t="str">
        <f t="shared" si="1"/>
        <v/>
      </c>
      <c r="C41" s="4" t="str">
        <f t="shared" si="2"/>
        <v/>
      </c>
      <c r="D41" s="4" t="str">
        <f t="shared" si="3"/>
        <v>BTL</v>
      </c>
      <c r="E41" s="4" t="str">
        <f t="shared" si="4"/>
        <v/>
      </c>
      <c r="F41" s="4" t="str">
        <f t="shared" si="5"/>
        <v/>
      </c>
      <c r="G41" s="4" t="str">
        <f t="shared" si="6"/>
        <v/>
      </c>
      <c r="H41" s="4" t="str">
        <f t="shared" si="7"/>
        <v/>
      </c>
      <c r="I41" s="4" t="str">
        <f t="shared" si="8"/>
        <v/>
      </c>
      <c r="J41" s="4" t="str">
        <f t="shared" si="9"/>
        <v/>
      </c>
      <c r="K41" s="4" t="str">
        <f t="shared" si="10"/>
        <v/>
      </c>
      <c r="L41" s="4" t="str">
        <f t="shared" si="11"/>
        <v/>
      </c>
      <c r="M41" s="4" t="str">
        <f t="shared" si="12"/>
        <v/>
      </c>
      <c r="N41" s="4" t="str">
        <f t="shared" si="13"/>
        <v/>
      </c>
      <c r="O41" s="4" t="str">
        <f t="shared" si="14"/>
        <v/>
      </c>
      <c r="P41" s="4" t="str">
        <f t="shared" si="15"/>
        <v/>
      </c>
      <c r="Q41" s="4" t="str">
        <f t="shared" si="16"/>
        <v/>
      </c>
      <c r="R41" s="4" t="str">
        <f t="shared" si="17"/>
        <v/>
      </c>
      <c r="S41" s="4" t="str">
        <f t="shared" si="18"/>
        <v/>
      </c>
      <c r="T41" s="4" t="str">
        <f t="shared" si="19"/>
        <v/>
      </c>
      <c r="U41" s="4" t="str">
        <f t="shared" si="20"/>
        <v/>
      </c>
      <c r="V41" s="4" t="str">
        <f t="shared" si="21"/>
        <v/>
      </c>
      <c r="W41" s="4" t="str">
        <f t="shared" si="22"/>
        <v/>
      </c>
      <c r="X41" s="4" t="str">
        <f t="shared" si="23"/>
        <v/>
      </c>
      <c r="Y41" s="4">
        <f t="shared" si="24"/>
        <v>3</v>
      </c>
      <c r="Z41" s="4" t="str">
        <f t="shared" si="25"/>
        <v>-</v>
      </c>
      <c r="AA41" s="4" t="str">
        <f t="shared" si="26"/>
        <v/>
      </c>
      <c r="AB41" s="4" t="str">
        <f t="shared" si="27"/>
        <v/>
      </c>
      <c r="AC41" s="4" t="str">
        <f t="shared" si="28"/>
        <v/>
      </c>
      <c r="AD41" s="4" t="str">
        <f t="shared" si="29"/>
        <v/>
      </c>
      <c r="AE41" s="4" t="str">
        <f t="shared" si="30"/>
        <v/>
      </c>
      <c r="AF41" s="4">
        <f t="shared" si="31"/>
        <v>4</v>
      </c>
      <c r="AG41" s="4">
        <f t="shared" si="32"/>
        <v>27</v>
      </c>
      <c r="AH41" s="4">
        <f t="shared" si="33"/>
        <v>23</v>
      </c>
      <c r="AI41" s="4" t="str">
        <f t="shared" si="34"/>
        <v>1BTL</v>
      </c>
      <c r="AJ41" s="4" t="str">
        <f t="shared" si="35"/>
        <v>-1BTL</v>
      </c>
      <c r="AK41" s="4" t="str" cm="1">
        <f t="array" ref="AK41">LEFT(AR41,SUM(LEN(AR41)-LEN(SUBSTITUTE(AR41,{"0";"1";"2";"3";"4";"5";"6";"7";"8";"9"},""))))</f>
        <v>1</v>
      </c>
      <c r="AL41" s="4">
        <f t="shared" si="43"/>
        <v>13</v>
      </c>
      <c r="AM41" s="4" t="b">
        <f>LEFT(AR41,1)=AK41</f>
        <v>1</v>
      </c>
      <c r="AN41" s="4" t="str">
        <f t="shared" si="51"/>
        <v>BTL</v>
      </c>
      <c r="AO41" s="4" t="b">
        <f>IF((AQ41=DL41)=TRUE,TRUE,IF((AQ40=AQ41)=TRUE,TRUE,FALSE))</f>
        <v>1</v>
      </c>
      <c r="AP41" s="4" t="b">
        <f t="shared" si="38"/>
        <v>0</v>
      </c>
      <c r="AQ41" s="5" t="str">
        <f t="shared" si="39"/>
        <v>ADEM SARI CINGKU 350ML</v>
      </c>
      <c r="AR41" s="4" t="str">
        <f t="shared" si="40"/>
        <v>1BTL</v>
      </c>
      <c r="AS41" t="s">
        <v>65</v>
      </c>
      <c r="AT41" s="1" t="s">
        <v>66</v>
      </c>
      <c r="AU41" s="4" t="str">
        <f t="shared" si="44"/>
        <v>XXXX</v>
      </c>
      <c r="AV41">
        <v>6500</v>
      </c>
      <c r="AW41">
        <v>7000</v>
      </c>
      <c r="AX41">
        <v>6041</v>
      </c>
      <c r="AY41" t="str">
        <f t="shared" si="53"/>
        <v>8992772585026</v>
      </c>
      <c r="AZ41" t="str">
        <f t="shared" si="45"/>
        <v>ADEM SARI CINGKU 350ML</v>
      </c>
      <c r="BA41" t="s">
        <v>4301</v>
      </c>
      <c r="BB41" t="s">
        <v>4301</v>
      </c>
      <c r="BC41" s="9" t="str" cm="1">
        <f t="array" aca="1" ref="BC41" ca="1">LEFT(AR41,MATCH(FALSE,ISNUMBER(MID(AR41,ROW(INDIRECT("1:"&amp;LEN(AR41)+1)), 1) *1),0) -1)</f>
        <v>1</v>
      </c>
      <c r="BD41" s="1"/>
      <c r="BF41" s="21"/>
      <c r="BK41" s="1"/>
      <c r="BM41" s="1"/>
      <c r="BN41" s="1"/>
      <c r="BR41" s="22"/>
      <c r="BS41">
        <v>0</v>
      </c>
      <c r="BT41" s="1" t="s">
        <v>5103</v>
      </c>
      <c r="BV41" s="4" t="str">
        <f>IF(IFERROR(SEARCH($A$1,DN41),0)&gt;0,$A$1,"")</f>
        <v/>
      </c>
      <c r="BW41" s="4" t="str">
        <f>IF(IFERROR(SEARCH($B$1,DN41),0)&gt;0,$B$1,"")</f>
        <v/>
      </c>
      <c r="BX41" s="4" t="str">
        <f>IF(IFERROR(SEARCH($C$1,DN41),0)&gt;0,$C$1,"")</f>
        <v/>
      </c>
      <c r="BY41" s="4" t="str">
        <f>IF(IFERROR(SEARCH($D$1,DN41),0)&gt;0,$D$1,"")</f>
        <v>BTL</v>
      </c>
      <c r="BZ41" s="4" t="str">
        <f>IF(IFERROR(SEARCH($E$1,DN41),0)&gt;0,$E$1,"")</f>
        <v/>
      </c>
      <c r="CA41" s="4" t="str">
        <f>IF(IFERROR(SEARCH($F$1,DN41),0)&gt;0,$F$1,"")</f>
        <v/>
      </c>
      <c r="CB41" s="4" t="str">
        <f>IF(IFERROR(SEARCH($G$1,DN41),0)&gt;0,$G$1,"")</f>
        <v/>
      </c>
      <c r="CC41" s="4" t="str">
        <f>IF(IFERROR(SEARCH($H$1,DN41),0)&gt;0,$H$1,"")</f>
        <v/>
      </c>
      <c r="CD41" s="4" t="str">
        <f>IF(IFERROR(SEARCH($I$1,DN41),0)&gt;0,$I$1,"")</f>
        <v/>
      </c>
      <c r="CE41" s="4" t="str">
        <f>IF(IFERROR(SEARCH($J$1,DN41),0)&gt;0,$J$1,"")</f>
        <v/>
      </c>
      <c r="CF41" s="4" t="str">
        <f>IF(IFERROR(SEARCH($K$1,DN41),0)&gt;0,$K$1,"")</f>
        <v/>
      </c>
      <c r="CG41" s="4" t="str">
        <f>IF(IFERROR(SEARCH($L$1,DN41),0)&gt;0,$L$1,"")</f>
        <v/>
      </c>
      <c r="CH41" s="4" t="str">
        <f>IF(IFERROR(SEARCH($M$1,DN41),0)&gt;0,$M$1,"")</f>
        <v/>
      </c>
      <c r="CI41" s="4" t="str">
        <f>IF(IFERROR(SEARCH($N$1,DN41),0)&gt;0,$N$1,"")</f>
        <v/>
      </c>
      <c r="CJ41" s="4" t="str">
        <f>IF(IFERROR(SEARCH($O$1,DN41),0)&gt;0,$O$1,"")</f>
        <v>DUS</v>
      </c>
      <c r="CK41" s="4" t="str">
        <f>IF(IFERROR(SEARCH($P$1,DN41),0)&gt;0,$P$1,"")</f>
        <v/>
      </c>
      <c r="CL41" s="4" t="str">
        <f>IF(IFERROR(SEARCH($Q$1,DN41),0)&gt;0,$Q$1,"")</f>
        <v/>
      </c>
      <c r="CM41" s="4" t="str">
        <f>IF(IFERROR(SEARCH($R$1,DN41),0)&gt;0,$R$1,"")</f>
        <v/>
      </c>
      <c r="CN41" s="4" t="str">
        <f>IF(IFERROR(SEARCH($S$1,DN41),0)&gt;0,$S$1,"")</f>
        <v/>
      </c>
      <c r="CO41" s="4" t="str">
        <f>IF(IFERROR(SEARCH($T$1,DN41),0)&gt;0,$T$1,"")</f>
        <v/>
      </c>
      <c r="CP41" s="4" t="str">
        <f>IF(IFERROR(SEARCH($U$1,DN41),0)&gt;0,$U$1,"")</f>
        <v/>
      </c>
      <c r="CQ41" s="4" t="str">
        <f>IF(IFERROR(SEARCH($V$1,DN41),0)&gt;0,$V$1,"")</f>
        <v/>
      </c>
      <c r="CR41" s="4" t="str">
        <f>IF(IFERROR(SEARCH($W$1,DN41),0)&gt;0,$W$1,"")</f>
        <v/>
      </c>
      <c r="CS41" s="4" t="str">
        <f>IF(IFERROR(SEARCH($X$1,DN41),0)&gt;0,$X$1,"")</f>
        <v/>
      </c>
      <c r="CT41" s="4">
        <f>LEN(BW41)+LEN(BX41)+LEN(BY41)+LEN(BZ41)+LEN(CA41)+LEN(CO41)+LEN(CB41)+LEN(CC41)+LEN(CD41)+LEN(CE41)+LEN(CF41)+LEN(CG41)+LEN(CH41)+LEN(CI41)+LEN(CP41)+LEN(CJ41)+LEN(CK41)+LEN(CQ41)+LEN(BV41)+LEN(CL41)+LEN(CS41)+LEN(CM41)+LEN(CR41)+LEN(CN41)</f>
        <v>6</v>
      </c>
      <c r="CU41" s="4" t="str">
        <f>IF(IFERROR(SEARCH($Z$1,DN41),0)&gt;0,$Z$1,"")</f>
        <v>-</v>
      </c>
      <c r="CV41" s="4" t="str">
        <f>IF(IFERROR(SEARCH($AA$1,DN41),0)&gt;0,$AA$1,"")</f>
        <v>/</v>
      </c>
      <c r="CW41" s="4" t="str">
        <f>IF(IFERROR(SEARCH($AB$1,DN41),0)&gt;0,$AB$1,"")</f>
        <v/>
      </c>
      <c r="CX41" s="4" t="str">
        <f>IF(IFERROR(SEARCH($AC$1,DN41),0)&gt;0,$AC$1,"")</f>
        <v/>
      </c>
      <c r="CY41" s="4" t="str">
        <f>IF(IFERROR(SEARCH($AD$1,DN41),0)&gt;0,$AD$1,"")</f>
        <v/>
      </c>
      <c r="CZ41" s="4" t="str">
        <f>IF(IFERROR(SEARCH($AE$1,DN41),0)&gt;0,$AE$1,"")</f>
        <v/>
      </c>
      <c r="DA41" s="4">
        <f t="shared" si="54"/>
        <v>9</v>
      </c>
      <c r="DB41" s="4">
        <f t="shared" si="54"/>
        <v>32</v>
      </c>
      <c r="DC41" s="4">
        <f>DB41-DA41</f>
        <v>23</v>
      </c>
      <c r="DD41" s="4" t="str">
        <f>RIGHT(DN41,4)</f>
        <v>/DUS</v>
      </c>
      <c r="DE41" s="4" t="str">
        <f>RIGHT(DN41,5)</f>
        <v>L/DUS</v>
      </c>
      <c r="DF41" s="4" t="str" cm="1">
        <f t="array" ref="DF41">LEFT(DM41,SUM(LEN(DM41)-LEN(SUBSTITUTE(DM41,{"0";"1";"2";"3";"4";"5";"6";"7";"8";"9"},""))))</f>
        <v>24</v>
      </c>
      <c r="DG41" s="4">
        <f>LEN(DT41)</f>
        <v>13</v>
      </c>
      <c r="DH41" s="4" t="b">
        <f>LEFT(DM41,2)=DF41</f>
        <v>1</v>
      </c>
      <c r="DI41" s="4" t="str">
        <f>RIGHT(DD41,3)</f>
        <v>DUS</v>
      </c>
      <c r="DJ41" s="4" t="b">
        <f>IF((DL41=AQ42)=TRUE,TRUE,IF((AQ41=DL41)=TRUE,TRUE,FALSE))</f>
        <v>1</v>
      </c>
      <c r="DK41" s="4" t="b">
        <f>LEFT(DN41,2)=LEFT(DO41,2)</f>
        <v>0</v>
      </c>
      <c r="DL41" s="5" t="str">
        <f>LEFT(DN41,(DC41-1))</f>
        <v>ADEM SARI CINGKU 350ML</v>
      </c>
      <c r="DM41" s="4" t="str">
        <f>IFERROR(RIGHT(DN41,LEN(DN41)-FIND("-",DN41)),1)</f>
        <v>24BTL/DUS</v>
      </c>
      <c r="DN41" t="s">
        <v>67</v>
      </c>
      <c r="DO41" s="1"/>
      <c r="DP41" s="4" t="b">
        <f t="shared" ca="1" si="46"/>
        <v>1</v>
      </c>
      <c r="DQ41">
        <v>147000</v>
      </c>
      <c r="DR41">
        <v>147000</v>
      </c>
      <c r="DS41">
        <v>145000</v>
      </c>
      <c r="DT41" t="str">
        <f>IF(DO41&gt;0,DO41,"80000000000"&amp;ROW(DS41))</f>
        <v>8000000000041</v>
      </c>
      <c r="DU41" t="str">
        <f>DL41</f>
        <v>ADEM SARI CINGKU 350ML</v>
      </c>
      <c r="DV41" t="s">
        <v>4301</v>
      </c>
      <c r="DW41" t="s">
        <v>4301</v>
      </c>
      <c r="DX41" s="4" t="str" cm="1">
        <f t="array" aca="1" ref="DX41" ca="1">LEFT(DM41,MATCH(FALSE,ISNUMBER(MID(DM41,ROW(INDIRECT("1:"&amp;LEN(DM41)+1)), 1) *1),0) -1)</f>
        <v>24</v>
      </c>
      <c r="DY41" s="1"/>
      <c r="EA41" s="21"/>
      <c r="EC41" s="5"/>
      <c r="EL41" s="5"/>
      <c r="EM41" s="22"/>
      <c r="EN41">
        <v>0</v>
      </c>
      <c r="EO41" s="1" t="s">
        <v>5103</v>
      </c>
    </row>
    <row r="42" spans="1:145">
      <c r="A42" s="4" t="str">
        <f t="shared" si="0"/>
        <v/>
      </c>
      <c r="B42" s="4" t="str">
        <f t="shared" si="1"/>
        <v/>
      </c>
      <c r="C42" s="4" t="str">
        <f t="shared" si="2"/>
        <v/>
      </c>
      <c r="D42" s="4" t="str">
        <f t="shared" si="3"/>
        <v/>
      </c>
      <c r="E42" s="4" t="str">
        <f t="shared" si="4"/>
        <v/>
      </c>
      <c r="F42" s="4" t="str">
        <f t="shared" si="5"/>
        <v/>
      </c>
      <c r="G42" s="4" t="str">
        <f t="shared" si="6"/>
        <v/>
      </c>
      <c r="H42" s="4" t="str">
        <f t="shared" si="7"/>
        <v>KLG</v>
      </c>
      <c r="I42" s="4" t="str">
        <f t="shared" si="8"/>
        <v/>
      </c>
      <c r="J42" s="4" t="str">
        <f t="shared" si="9"/>
        <v/>
      </c>
      <c r="K42" s="4" t="str">
        <f t="shared" si="10"/>
        <v/>
      </c>
      <c r="L42" s="4" t="str">
        <f t="shared" si="11"/>
        <v/>
      </c>
      <c r="M42" s="4" t="str">
        <f t="shared" si="12"/>
        <v/>
      </c>
      <c r="N42" s="4" t="str">
        <f t="shared" si="13"/>
        <v/>
      </c>
      <c r="O42" s="4" t="str">
        <f t="shared" si="14"/>
        <v/>
      </c>
      <c r="P42" s="4" t="str">
        <f t="shared" si="15"/>
        <v/>
      </c>
      <c r="Q42" s="4" t="str">
        <f t="shared" si="16"/>
        <v/>
      </c>
      <c r="R42" s="4" t="str">
        <f t="shared" si="17"/>
        <v/>
      </c>
      <c r="S42" s="4" t="str">
        <f t="shared" si="18"/>
        <v/>
      </c>
      <c r="T42" s="4" t="str">
        <f t="shared" si="19"/>
        <v/>
      </c>
      <c r="U42" s="4" t="str">
        <f t="shared" si="20"/>
        <v/>
      </c>
      <c r="V42" s="4" t="str">
        <f t="shared" si="21"/>
        <v/>
      </c>
      <c r="W42" s="4" t="str">
        <f t="shared" si="22"/>
        <v/>
      </c>
      <c r="X42" s="4" t="str">
        <f t="shared" si="23"/>
        <v/>
      </c>
      <c r="Y42" s="4">
        <f t="shared" si="24"/>
        <v>3</v>
      </c>
      <c r="Z42" s="4" t="str">
        <f t="shared" si="25"/>
        <v>-</v>
      </c>
      <c r="AA42" s="4" t="str">
        <f t="shared" si="26"/>
        <v/>
      </c>
      <c r="AB42" s="4" t="str">
        <f t="shared" si="27"/>
        <v/>
      </c>
      <c r="AC42" s="4" t="str">
        <f t="shared" si="28"/>
        <v/>
      </c>
      <c r="AD42" s="4" t="str">
        <f t="shared" si="29"/>
        <v/>
      </c>
      <c r="AE42" s="4" t="str">
        <f t="shared" si="30"/>
        <v/>
      </c>
      <c r="AF42" s="4">
        <f t="shared" si="31"/>
        <v>4</v>
      </c>
      <c r="AG42" s="4">
        <f t="shared" si="32"/>
        <v>31</v>
      </c>
      <c r="AH42" s="4">
        <f t="shared" si="33"/>
        <v>27</v>
      </c>
      <c r="AI42" s="4" t="str">
        <f t="shared" si="34"/>
        <v>1KLG</v>
      </c>
      <c r="AJ42" s="4" t="str">
        <f t="shared" si="35"/>
        <v>-1KLG</v>
      </c>
      <c r="AK42" s="4" t="str" cm="1">
        <f t="array" ref="AK42">LEFT(AR42,SUM(LEN(AR42)-LEN(SUBSTITUTE(AR42,{"0";"1";"2";"3";"4";"5";"6";"7";"8";"9"},""))))</f>
        <v>1</v>
      </c>
      <c r="AL42" s="4">
        <f t="shared" si="43"/>
        <v>13</v>
      </c>
      <c r="AM42" s="4" t="b">
        <f>LEFT(AR42,1)=AK42</f>
        <v>1</v>
      </c>
      <c r="AN42" s="4" t="str">
        <f t="shared" si="51"/>
        <v>KLG</v>
      </c>
      <c r="AO42" s="4" t="b">
        <f>IF((AQ42=DL42)=TRUE,TRUE,IF((DL41=AQ42)=TRUE,TRUE,FALSE))</f>
        <v>1</v>
      </c>
      <c r="AP42" s="4" t="b">
        <f t="shared" si="38"/>
        <v>0</v>
      </c>
      <c r="AQ42" s="5" t="str">
        <f t="shared" si="39"/>
        <v>ADEM SARI CINGKU KLG 320ML</v>
      </c>
      <c r="AR42" s="4" t="str">
        <f t="shared" si="40"/>
        <v>1KLG</v>
      </c>
      <c r="AS42" t="s">
        <v>68</v>
      </c>
      <c r="AT42" s="1" t="s">
        <v>69</v>
      </c>
      <c r="AU42" s="4" t="str">
        <f t="shared" si="44"/>
        <v>XXXX</v>
      </c>
      <c r="AV42">
        <v>6500</v>
      </c>
      <c r="AW42">
        <v>7000</v>
      </c>
      <c r="AX42">
        <v>6041</v>
      </c>
      <c r="AY42" t="str">
        <f t="shared" si="53"/>
        <v>8992772586016</v>
      </c>
      <c r="AZ42" t="str">
        <f t="shared" si="45"/>
        <v>ADEM SARI CINGKU KLG 320ML</v>
      </c>
      <c r="BA42" t="s">
        <v>4301</v>
      </c>
      <c r="BB42" t="s">
        <v>4301</v>
      </c>
      <c r="BC42" s="9" t="str" cm="1">
        <f t="array" aca="1" ref="BC42" ca="1">LEFT(AR42,MATCH(FALSE,ISNUMBER(MID(AR42,ROW(INDIRECT("1:"&amp;LEN(AR42)+1)), 1) *1),0) -1)</f>
        <v>1</v>
      </c>
      <c r="BD42" s="1"/>
      <c r="BF42" s="21"/>
      <c r="BK42" s="1"/>
      <c r="BM42" s="1"/>
      <c r="BN42" s="1"/>
      <c r="BR42" s="22"/>
      <c r="BS42">
        <v>0</v>
      </c>
      <c r="BT42" s="1" t="s">
        <v>5103</v>
      </c>
      <c r="BV42" s="4" t="str">
        <f>IF(IFERROR(SEARCH($A$1,DN42),0)&gt;0,$A$1,"")</f>
        <v/>
      </c>
      <c r="BW42" s="4" t="str">
        <f>IF(IFERROR(SEARCH($B$1,DN42),0)&gt;0,$B$1,"")</f>
        <v/>
      </c>
      <c r="BX42" s="4" t="str">
        <f>IF(IFERROR(SEARCH($C$1,DN42),0)&gt;0,$C$1,"")</f>
        <v/>
      </c>
      <c r="BY42" s="4" t="str">
        <f>IF(IFERROR(SEARCH($D$1,DN42),0)&gt;0,$D$1,"")</f>
        <v/>
      </c>
      <c r="BZ42" s="4" t="str">
        <f>IF(IFERROR(SEARCH($E$1,DN42),0)&gt;0,$E$1,"")</f>
        <v/>
      </c>
      <c r="CA42" s="4" t="str">
        <f>IF(IFERROR(SEARCH($F$1,DN42),0)&gt;0,$F$1,"")</f>
        <v/>
      </c>
      <c r="CB42" s="4" t="str">
        <f>IF(IFERROR(SEARCH($G$1,DN42),0)&gt;0,$G$1,"")</f>
        <v/>
      </c>
      <c r="CC42" s="4" t="str">
        <f>IF(IFERROR(SEARCH($H$1,DN42),0)&gt;0,$H$1,"")</f>
        <v>KLG</v>
      </c>
      <c r="CD42" s="4" t="str">
        <f>IF(IFERROR(SEARCH($I$1,DN42),0)&gt;0,$I$1,"")</f>
        <v/>
      </c>
      <c r="CE42" s="4" t="str">
        <f>IF(IFERROR(SEARCH($J$1,DN42),0)&gt;0,$J$1,"")</f>
        <v/>
      </c>
      <c r="CF42" s="4" t="str">
        <f>IF(IFERROR(SEARCH($K$1,DN42),0)&gt;0,$K$1,"")</f>
        <v/>
      </c>
      <c r="CG42" s="4" t="str">
        <f>IF(IFERROR(SEARCH($L$1,DN42),0)&gt;0,$L$1,"")</f>
        <v/>
      </c>
      <c r="CH42" s="4" t="str">
        <f>IF(IFERROR(SEARCH($M$1,DN42),0)&gt;0,$M$1,"")</f>
        <v/>
      </c>
      <c r="CI42" s="4" t="str">
        <f>IF(IFERROR(SEARCH($N$1,DN42),0)&gt;0,$N$1,"")</f>
        <v/>
      </c>
      <c r="CJ42" s="4" t="str">
        <f>IF(IFERROR(SEARCH($O$1,DN42),0)&gt;0,$O$1,"")</f>
        <v>DUS</v>
      </c>
      <c r="CK42" s="4" t="str">
        <f>IF(IFERROR(SEARCH($P$1,DN42),0)&gt;0,$P$1,"")</f>
        <v/>
      </c>
      <c r="CL42" s="4" t="str">
        <f>IF(IFERROR(SEARCH($Q$1,DN42),0)&gt;0,$Q$1,"")</f>
        <v/>
      </c>
      <c r="CM42" s="4" t="str">
        <f>IF(IFERROR(SEARCH($R$1,DN42),0)&gt;0,$R$1,"")</f>
        <v/>
      </c>
      <c r="CN42" s="4" t="str">
        <f>IF(IFERROR(SEARCH($S$1,DN42),0)&gt;0,$S$1,"")</f>
        <v/>
      </c>
      <c r="CO42" s="4" t="str">
        <f>IF(IFERROR(SEARCH($T$1,DN42),0)&gt;0,$T$1,"")</f>
        <v/>
      </c>
      <c r="CP42" s="4" t="str">
        <f>IF(IFERROR(SEARCH($U$1,DN42),0)&gt;0,$U$1,"")</f>
        <v/>
      </c>
      <c r="CQ42" s="4" t="str">
        <f>IF(IFERROR(SEARCH($V$1,DN42),0)&gt;0,$V$1,"")</f>
        <v/>
      </c>
      <c r="CR42" s="4" t="str">
        <f>IF(IFERROR(SEARCH($W$1,DN42),0)&gt;0,$W$1,"")</f>
        <v/>
      </c>
      <c r="CS42" s="4" t="str">
        <f>IF(IFERROR(SEARCH($X$1,DN42),0)&gt;0,$X$1,"")</f>
        <v/>
      </c>
      <c r="CT42" s="4">
        <f>LEN(BW42)+LEN(BX42)+LEN(BY42)+LEN(BZ42)+LEN(CA42)+LEN(CO42)+LEN(CB42)+LEN(CC42)+LEN(CD42)+LEN(CE42)+LEN(CF42)+LEN(CG42)+LEN(CH42)+LEN(CI42)+LEN(CP42)+LEN(CJ42)+LEN(CK42)+LEN(CQ42)+LEN(BV42)+LEN(CL42)+LEN(CS42)+LEN(CM42)+LEN(CR42)+LEN(CN42)</f>
        <v>6</v>
      </c>
      <c r="CU42" s="4" t="str">
        <f>IF(IFERROR(SEARCH($Z$1,DN42),0)&gt;0,$Z$1,"")</f>
        <v>-</v>
      </c>
      <c r="CV42" s="4" t="str">
        <f>IF(IFERROR(SEARCH($AA$1,DN42),0)&gt;0,$AA$1,"")</f>
        <v>/</v>
      </c>
      <c r="CW42" s="4" t="str">
        <f>IF(IFERROR(SEARCH($AB$1,DN42),0)&gt;0,$AB$1,"")</f>
        <v/>
      </c>
      <c r="CX42" s="4" t="str">
        <f>IF(IFERROR(SEARCH($AC$1,DN42),0)&gt;0,$AC$1,"")</f>
        <v/>
      </c>
      <c r="CY42" s="4" t="str">
        <f>IF(IFERROR(SEARCH($AD$1,DN42),0)&gt;0,$AD$1,"")</f>
        <v/>
      </c>
      <c r="CZ42" s="4" t="str">
        <f>IF(IFERROR(SEARCH($AE$1,DN42),0)&gt;0,$AE$1,"")</f>
        <v/>
      </c>
      <c r="DA42" s="4">
        <f t="shared" si="54"/>
        <v>9</v>
      </c>
      <c r="DB42" s="4">
        <f t="shared" si="54"/>
        <v>36</v>
      </c>
      <c r="DC42" s="4">
        <f>DB42-DA42</f>
        <v>27</v>
      </c>
      <c r="DD42" s="4" t="str">
        <f>RIGHT(DN42,4)</f>
        <v>/DUS</v>
      </c>
      <c r="DE42" s="4" t="str">
        <f>RIGHT(DN42,5)</f>
        <v>G/DUS</v>
      </c>
      <c r="DF42" s="4" t="str" cm="1">
        <f t="array" ref="DF42">LEFT(DM42,SUM(LEN(DM42)-LEN(SUBSTITUTE(DM42,{"0";"1";"2";"3";"4";"5";"6";"7";"8";"9"},""))))</f>
        <v>24</v>
      </c>
      <c r="DG42" s="4">
        <f>LEN(DT42)</f>
        <v>13</v>
      </c>
      <c r="DH42" s="4" t="b">
        <f>LEFT(DM42,2)=DF42</f>
        <v>1</v>
      </c>
      <c r="DI42" s="4" t="str">
        <f>RIGHT(DD42,3)</f>
        <v>DUS</v>
      </c>
      <c r="DJ42" s="4" t="b">
        <f>IF((DL42=AQ43)=TRUE,TRUE,IF((AQ42=DL42)=TRUE,TRUE,FALSE))</f>
        <v>1</v>
      </c>
      <c r="DK42" s="4" t="b">
        <f>LEFT(DN42,2)=LEFT(DO42,2)</f>
        <v>0</v>
      </c>
      <c r="DL42" s="5" t="str">
        <f>LEFT(DN42,(DC42-1))</f>
        <v>ADEM SARI CINGKU KLG 320ML</v>
      </c>
      <c r="DM42" s="4" t="str">
        <f>IFERROR(RIGHT(DN42,LEN(DN42)-FIND("-",DN42)),1)</f>
        <v>24KLG/DUS</v>
      </c>
      <c r="DN42" t="s">
        <v>70</v>
      </c>
      <c r="DO42" s="1"/>
      <c r="DP42" s="4" t="b">
        <f t="shared" ca="1" si="46"/>
        <v>1</v>
      </c>
      <c r="DQ42">
        <v>147000</v>
      </c>
      <c r="DR42">
        <v>147000</v>
      </c>
      <c r="DS42">
        <v>145000</v>
      </c>
      <c r="DT42" t="str">
        <f>IF(DO42&gt;0,DO42,"80000000000"&amp;ROW(DS42))</f>
        <v>8000000000042</v>
      </c>
      <c r="DU42" t="str">
        <f>DL42</f>
        <v>ADEM SARI CINGKU KLG 320ML</v>
      </c>
      <c r="DV42" t="s">
        <v>4301</v>
      </c>
      <c r="DW42" t="s">
        <v>4301</v>
      </c>
      <c r="DX42" s="4" t="str" cm="1">
        <f t="array" aca="1" ref="DX42" ca="1">LEFT(DM42,MATCH(FALSE,ISNUMBER(MID(DM42,ROW(INDIRECT("1:"&amp;LEN(DM42)+1)), 1) *1),0) -1)</f>
        <v>24</v>
      </c>
      <c r="DY42" s="1"/>
      <c r="EA42" s="21"/>
      <c r="EC42" s="5"/>
      <c r="EL42" s="5"/>
      <c r="EM42" s="22"/>
      <c r="EN42">
        <v>0</v>
      </c>
      <c r="EO42" s="1" t="s">
        <v>5103</v>
      </c>
    </row>
    <row r="43" spans="1:145">
      <c r="A43" s="4" t="str">
        <f t="shared" si="0"/>
        <v/>
      </c>
      <c r="B43" s="4" t="str">
        <f t="shared" si="1"/>
        <v/>
      </c>
      <c r="C43" s="4" t="str">
        <f t="shared" si="2"/>
        <v/>
      </c>
      <c r="D43" s="4" t="str">
        <f t="shared" si="3"/>
        <v/>
      </c>
      <c r="E43" s="4" t="str">
        <f t="shared" si="4"/>
        <v>SCT</v>
      </c>
      <c r="F43" s="4" t="str">
        <f t="shared" si="5"/>
        <v/>
      </c>
      <c r="G43" s="4" t="str">
        <f t="shared" si="6"/>
        <v/>
      </c>
      <c r="H43" s="4" t="str">
        <f t="shared" si="7"/>
        <v/>
      </c>
      <c r="I43" s="4" t="str">
        <f t="shared" si="8"/>
        <v/>
      </c>
      <c r="J43" s="4" t="str">
        <f t="shared" si="9"/>
        <v/>
      </c>
      <c r="K43" s="4" t="str">
        <f t="shared" si="10"/>
        <v/>
      </c>
      <c r="L43" s="4" t="str">
        <f t="shared" si="11"/>
        <v/>
      </c>
      <c r="M43" s="4" t="str">
        <f t="shared" si="12"/>
        <v/>
      </c>
      <c r="N43" s="4" t="str">
        <f t="shared" si="13"/>
        <v/>
      </c>
      <c r="O43" s="4" t="str">
        <f t="shared" si="14"/>
        <v/>
      </c>
      <c r="P43" s="4" t="str">
        <f t="shared" si="15"/>
        <v/>
      </c>
      <c r="Q43" s="4" t="str">
        <f t="shared" si="16"/>
        <v/>
      </c>
      <c r="R43" s="4" t="str">
        <f t="shared" si="17"/>
        <v/>
      </c>
      <c r="S43" s="4" t="str">
        <f t="shared" si="18"/>
        <v/>
      </c>
      <c r="T43" s="4" t="str">
        <f t="shared" si="19"/>
        <v>PACK</v>
      </c>
      <c r="U43" s="4" t="str">
        <f t="shared" si="20"/>
        <v/>
      </c>
      <c r="V43" s="4" t="str">
        <f t="shared" si="21"/>
        <v/>
      </c>
      <c r="W43" s="4" t="str">
        <f t="shared" si="22"/>
        <v/>
      </c>
      <c r="X43" s="4" t="str">
        <f t="shared" si="23"/>
        <v/>
      </c>
      <c r="Y43" s="4">
        <f t="shared" si="24"/>
        <v>7</v>
      </c>
      <c r="Z43" s="4" t="str">
        <f t="shared" si="25"/>
        <v>-</v>
      </c>
      <c r="AA43" s="4" t="str">
        <f t="shared" si="26"/>
        <v>/</v>
      </c>
      <c r="AB43" s="4" t="str">
        <f t="shared" si="27"/>
        <v/>
      </c>
      <c r="AC43" s="4" t="str">
        <f t="shared" si="28"/>
        <v/>
      </c>
      <c r="AD43" s="4" t="str">
        <f t="shared" si="29"/>
        <v/>
      </c>
      <c r="AE43" s="4" t="str">
        <f t="shared" si="30"/>
        <v/>
      </c>
      <c r="AF43" s="4">
        <f t="shared" si="31"/>
        <v>10</v>
      </c>
      <c r="AG43" s="4">
        <f t="shared" si="32"/>
        <v>28</v>
      </c>
      <c r="AH43" s="4">
        <f t="shared" si="33"/>
        <v>18</v>
      </c>
      <c r="AI43" s="4" t="str">
        <f t="shared" si="34"/>
        <v>PACK</v>
      </c>
      <c r="AJ43" s="4" t="str">
        <f t="shared" si="35"/>
        <v>/PACK</v>
      </c>
      <c r="AK43" s="4" t="str" cm="1">
        <f t="array" ref="AK43">LEFT(AR43,SUM(LEN(AR43)-LEN(SUBSTITUTE(AR43,{"0";"1";"2";"3";"4";"5";"6";"7";"8";"9"},""))))</f>
        <v>24</v>
      </c>
      <c r="AL43" s="4">
        <f t="shared" si="43"/>
        <v>13</v>
      </c>
      <c r="AM43" s="4" t="b">
        <f>LEFT(AR43,2)=AK43</f>
        <v>1</v>
      </c>
      <c r="AN43" s="4" t="str">
        <f>RIGHT(AI43,4)</f>
        <v>PACK</v>
      </c>
      <c r="AO43" s="4" t="b">
        <f>IF((AQ43=DL44)=TRUE,TRUE,IF((DL42=AQ43)=TRUE,TRUE,FALSE))</f>
        <v>0</v>
      </c>
      <c r="AP43" s="4" t="b">
        <f t="shared" si="38"/>
        <v>0</v>
      </c>
      <c r="AQ43" s="5" t="str">
        <f t="shared" si="39"/>
        <v>ADEM SARI SCT 7GR</v>
      </c>
      <c r="AR43" s="4" t="str">
        <f t="shared" si="40"/>
        <v>24SCT/PACK</v>
      </c>
      <c r="AS43" t="s">
        <v>4905</v>
      </c>
      <c r="AT43" s="1" t="s">
        <v>71</v>
      </c>
      <c r="AU43" s="4" t="str">
        <f t="shared" ca="1" si="44"/>
        <v/>
      </c>
      <c r="AV43">
        <v>43000</v>
      </c>
      <c r="AW43">
        <v>43000</v>
      </c>
      <c r="AX43">
        <v>41000</v>
      </c>
      <c r="AY43" t="str">
        <f t="shared" si="53"/>
        <v>8992772122245</v>
      </c>
      <c r="AZ43" t="str">
        <f t="shared" si="45"/>
        <v>ADEM SARI SCT 7GR</v>
      </c>
      <c r="BA43" t="s">
        <v>4301</v>
      </c>
      <c r="BB43" t="s">
        <v>4301</v>
      </c>
      <c r="BC43" s="4" t="str" cm="1">
        <f t="array" aca="1" ref="BC43" ca="1">LEFT(AR43,MATCH(FALSE,ISNUMBER(MID(AR43,ROW(INDIRECT("1:"&amp;LEN(AR43)+1)), 1) *1),0) -1)</f>
        <v>24</v>
      </c>
      <c r="BD43" s="1"/>
      <c r="BF43" s="21"/>
      <c r="BK43" s="1"/>
      <c r="BM43" s="1"/>
      <c r="BN43" s="1"/>
      <c r="BR43" s="22"/>
      <c r="BS43">
        <v>0</v>
      </c>
      <c r="BT43" s="1" t="s">
        <v>5103</v>
      </c>
      <c r="DP43" s="4" t="str">
        <f t="shared" si="46"/>
        <v/>
      </c>
    </row>
    <row r="44" spans="1:145">
      <c r="A44" s="4" t="str">
        <f t="shared" si="0"/>
        <v/>
      </c>
      <c r="B44" s="4" t="str">
        <f t="shared" si="1"/>
        <v>PCS</v>
      </c>
      <c r="C44" s="4" t="str">
        <f t="shared" si="2"/>
        <v/>
      </c>
      <c r="D44" s="4" t="str">
        <f t="shared" si="3"/>
        <v/>
      </c>
      <c r="E44" s="4" t="str">
        <f t="shared" si="4"/>
        <v/>
      </c>
      <c r="F44" s="4" t="str">
        <f t="shared" si="5"/>
        <v/>
      </c>
      <c r="G44" s="4" t="str">
        <f t="shared" si="6"/>
        <v/>
      </c>
      <c r="H44" s="4" t="str">
        <f t="shared" si="7"/>
        <v/>
      </c>
      <c r="I44" s="4" t="str">
        <f t="shared" si="8"/>
        <v/>
      </c>
      <c r="J44" s="4" t="str">
        <f t="shared" si="9"/>
        <v/>
      </c>
      <c r="K44" s="4" t="str">
        <f t="shared" si="10"/>
        <v/>
      </c>
      <c r="L44" s="4" t="str">
        <f t="shared" si="11"/>
        <v/>
      </c>
      <c r="M44" s="4" t="str">
        <f t="shared" si="12"/>
        <v/>
      </c>
      <c r="N44" s="4" t="str">
        <f t="shared" si="13"/>
        <v/>
      </c>
      <c r="O44" s="4" t="str">
        <f t="shared" si="14"/>
        <v/>
      </c>
      <c r="P44" s="4" t="str">
        <f t="shared" si="15"/>
        <v/>
      </c>
      <c r="Q44" s="4" t="str">
        <f t="shared" si="16"/>
        <v/>
      </c>
      <c r="R44" s="4" t="str">
        <f t="shared" si="17"/>
        <v/>
      </c>
      <c r="S44" s="4" t="str">
        <f t="shared" si="18"/>
        <v/>
      </c>
      <c r="T44" s="4" t="str">
        <f t="shared" si="19"/>
        <v/>
      </c>
      <c r="U44" s="4" t="str">
        <f t="shared" si="20"/>
        <v/>
      </c>
      <c r="V44" s="4" t="str">
        <f t="shared" si="21"/>
        <v/>
      </c>
      <c r="W44" s="4" t="str">
        <f t="shared" si="22"/>
        <v/>
      </c>
      <c r="X44" s="4" t="str">
        <f t="shared" si="23"/>
        <v/>
      </c>
      <c r="Y44" s="4">
        <f t="shared" si="24"/>
        <v>3</v>
      </c>
      <c r="Z44" s="4" t="str">
        <f t="shared" si="25"/>
        <v>-</v>
      </c>
      <c r="AA44" s="4" t="str">
        <f t="shared" si="26"/>
        <v/>
      </c>
      <c r="AB44" s="4" t="str">
        <f t="shared" si="27"/>
        <v/>
      </c>
      <c r="AC44" s="4" t="str">
        <f t="shared" si="28"/>
        <v/>
      </c>
      <c r="AD44" s="4" t="str">
        <f t="shared" si="29"/>
        <v/>
      </c>
      <c r="AE44" s="4" t="str">
        <f t="shared" si="30"/>
        <v/>
      </c>
      <c r="AF44" s="4">
        <f t="shared" si="31"/>
        <v>4</v>
      </c>
      <c r="AG44" s="4">
        <f t="shared" si="32"/>
        <v>30</v>
      </c>
      <c r="AH44" s="4">
        <f t="shared" si="33"/>
        <v>26</v>
      </c>
      <c r="AI44" s="4" t="str">
        <f t="shared" si="34"/>
        <v>1PCS</v>
      </c>
      <c r="AJ44" s="4" t="str">
        <f t="shared" si="35"/>
        <v>-1PCS</v>
      </c>
      <c r="AK44" s="4" t="str" cm="1">
        <f t="array" ref="AK44">LEFT(AR44,SUM(LEN(AR44)-LEN(SUBSTITUTE(AR44,{"0";"1";"2";"3";"4";"5";"6";"7";"8";"9"},""))))</f>
        <v>1</v>
      </c>
      <c r="AL44" s="4">
        <f t="shared" si="43"/>
        <v>13</v>
      </c>
      <c r="AM44" s="4" t="b">
        <f>LEFT(AR44,1)=AK44</f>
        <v>1</v>
      </c>
      <c r="AN44" s="4" t="str">
        <f t="shared" ref="AN44:AN71" si="55">RIGHT(AI44,3)</f>
        <v>PCS</v>
      </c>
      <c r="AO44" s="4" t="e">
        <f>IF((AQ44=#REF!)=TRUE,TRUE,IF((DL44=AQ44)=TRUE,TRUE,FALSE))</f>
        <v>#REF!</v>
      </c>
      <c r="AP44" s="4" t="b">
        <f t="shared" si="38"/>
        <v>0</v>
      </c>
      <c r="AQ44" s="5" t="str">
        <f t="shared" si="39"/>
        <v>AGAR AGAR SWALLOW COKELAT</v>
      </c>
      <c r="AR44" s="4" t="str">
        <f t="shared" si="40"/>
        <v>1PCS</v>
      </c>
      <c r="AS44" t="s">
        <v>74</v>
      </c>
      <c r="AT44" s="1" t="s">
        <v>75</v>
      </c>
      <c r="AU44" s="4" t="str">
        <f t="shared" si="44"/>
        <v>XXXX</v>
      </c>
      <c r="AV44">
        <v>4000</v>
      </c>
      <c r="AW44">
        <v>4500</v>
      </c>
      <c r="AX44">
        <v>3417</v>
      </c>
      <c r="AY44" t="str">
        <f t="shared" si="53"/>
        <v>8997220180150</v>
      </c>
      <c r="AZ44" t="str">
        <f t="shared" si="45"/>
        <v>AGAR AGAR SWALLOW COKELAT</v>
      </c>
      <c r="BA44" t="s">
        <v>4301</v>
      </c>
      <c r="BB44" t="s">
        <v>4301</v>
      </c>
      <c r="BC44" s="9" t="str" cm="1">
        <f t="array" aca="1" ref="BC44" ca="1">LEFT(AR44,MATCH(FALSE,ISNUMBER(MID(AR44,ROW(INDIRECT("1:"&amp;LEN(AR44)+1)), 1) *1),0) -1)</f>
        <v>1</v>
      </c>
      <c r="BD44" s="1"/>
      <c r="BF44" s="21"/>
      <c r="BK44" s="1"/>
      <c r="BM44" s="1"/>
      <c r="BN44" s="1"/>
      <c r="BR44" s="22"/>
      <c r="BS44">
        <v>0</v>
      </c>
      <c r="BT44" s="1" t="s">
        <v>5103</v>
      </c>
      <c r="BV44" s="4" t="str">
        <f>IF(IFERROR(SEARCH($A$1,DN44),0)&gt;0,$A$1,"")</f>
        <v/>
      </c>
      <c r="BW44" s="4" t="str">
        <f>IF(IFERROR(SEARCH($B$1,DN44),0)&gt;0,$B$1,"")</f>
        <v>PCS</v>
      </c>
      <c r="BX44" s="4" t="str">
        <f>IF(IFERROR(SEARCH($C$1,DN44),0)&gt;0,$C$1,"")</f>
        <v/>
      </c>
      <c r="BY44" s="4" t="str">
        <f>IF(IFERROR(SEARCH($D$1,DN44),0)&gt;0,$D$1,"")</f>
        <v/>
      </c>
      <c r="BZ44" s="4" t="str">
        <f>IF(IFERROR(SEARCH($E$1,DN44),0)&gt;0,$E$1,"")</f>
        <v/>
      </c>
      <c r="CA44" s="4" t="str">
        <f>IF(IFERROR(SEARCH($F$1,DN44),0)&gt;0,$F$1,"")</f>
        <v/>
      </c>
      <c r="CB44" s="4" t="str">
        <f>IF(IFERROR(SEARCH($G$1,DN44),0)&gt;0,$G$1,"")</f>
        <v>KTK</v>
      </c>
      <c r="CC44" s="4" t="str">
        <f>IF(IFERROR(SEARCH($H$1,DN44),0)&gt;0,$H$1,"")</f>
        <v/>
      </c>
      <c r="CD44" s="4" t="str">
        <f>IF(IFERROR(SEARCH($I$1,DN44),0)&gt;0,$I$1,"")</f>
        <v/>
      </c>
      <c r="CE44" s="4" t="str">
        <f>IF(IFERROR(SEARCH($J$1,DN44),0)&gt;0,$J$1,"")</f>
        <v/>
      </c>
      <c r="CF44" s="4" t="str">
        <f>IF(IFERROR(SEARCH($K$1,DN44),0)&gt;0,$K$1,"")</f>
        <v/>
      </c>
      <c r="CG44" s="4" t="str">
        <f>IF(IFERROR(SEARCH($L$1,DN44),0)&gt;0,$L$1,"")</f>
        <v/>
      </c>
      <c r="CH44" s="4" t="str">
        <f>IF(IFERROR(SEARCH($M$1,DN44),0)&gt;0,$M$1,"")</f>
        <v/>
      </c>
      <c r="CI44" s="4" t="str">
        <f>IF(IFERROR(SEARCH($N$1,DN44),0)&gt;0,$N$1,"")</f>
        <v/>
      </c>
      <c r="CJ44" s="4" t="str">
        <f>IF(IFERROR(SEARCH($O$1,DN44),0)&gt;0,$O$1,"")</f>
        <v/>
      </c>
      <c r="CK44" s="4" t="str">
        <f>IF(IFERROR(SEARCH($P$1,DN44),0)&gt;0,$P$1,"")</f>
        <v/>
      </c>
      <c r="CL44" s="4" t="str">
        <f>IF(IFERROR(SEARCH($Q$1,DN44),0)&gt;0,$Q$1,"")</f>
        <v/>
      </c>
      <c r="CM44" s="4" t="str">
        <f>IF(IFERROR(SEARCH($R$1,DN44),0)&gt;0,$R$1,"")</f>
        <v/>
      </c>
      <c r="CN44" s="4" t="str">
        <f>IF(IFERROR(SEARCH($S$1,DN44),0)&gt;0,$S$1,"")</f>
        <v/>
      </c>
      <c r="CO44" s="4" t="str">
        <f>IF(IFERROR(SEARCH($T$1,DN44),0)&gt;0,$T$1,"")</f>
        <v/>
      </c>
      <c r="CP44" s="4" t="str">
        <f>IF(IFERROR(SEARCH($U$1,DN44),0)&gt;0,$U$1,"")</f>
        <v/>
      </c>
      <c r="CQ44" s="4" t="str">
        <f>IF(IFERROR(SEARCH($V$1,DN44),0)&gt;0,$V$1,"")</f>
        <v/>
      </c>
      <c r="CR44" s="4" t="str">
        <f>IF(IFERROR(SEARCH($W$1,DN44),0)&gt;0,$W$1,"")</f>
        <v/>
      </c>
      <c r="CS44" s="4" t="str">
        <f>IF(IFERROR(SEARCH($X$1,DN44),0)&gt;0,$X$1,"")</f>
        <v/>
      </c>
      <c r="CT44" s="4">
        <f>LEN(BW44)+LEN(BX44)+LEN(BY44)+LEN(BZ44)+LEN(CA44)+LEN(CO44)+LEN(CB44)+LEN(CC44)+LEN(CD44)+LEN(CE44)+LEN(CF44)+LEN(CG44)+LEN(CH44)+LEN(CI44)+LEN(CP44)+LEN(CJ44)+LEN(CK44)+LEN(CQ44)+LEN(BV44)+LEN(CL44)+LEN(CS44)+LEN(CM44)+LEN(CR44)+LEN(CN44)</f>
        <v>6</v>
      </c>
      <c r="CU44" s="4" t="str">
        <f>IF(IFERROR(SEARCH($Z$1,DN44),0)&gt;0,$Z$1,"")</f>
        <v>-</v>
      </c>
      <c r="CV44" s="4" t="str">
        <f>IF(IFERROR(SEARCH($AA$1,DN44),0)&gt;0,$AA$1,"")</f>
        <v>/</v>
      </c>
      <c r="CW44" s="4" t="str">
        <f>IF(IFERROR(SEARCH($AB$1,DN44),0)&gt;0,$AB$1,"")</f>
        <v/>
      </c>
      <c r="CX44" s="4" t="str">
        <f>IF(IFERROR(SEARCH($AC$1,DN44),0)&gt;0,$AC$1,"")</f>
        <v/>
      </c>
      <c r="CY44" s="4" t="str">
        <f>IF(IFERROR(SEARCH($AD$1,DN44),0)&gt;0,$AD$1,"")</f>
        <v/>
      </c>
      <c r="CZ44" s="4" t="str">
        <f>IF(IFERROR(SEARCH($AE$1,DN44),0)&gt;0,$AE$1,"")</f>
        <v/>
      </c>
      <c r="DA44" s="4">
        <f>LEN(DM44)</f>
        <v>9</v>
      </c>
      <c r="DB44" s="4">
        <f>LEN(DN44)</f>
        <v>35</v>
      </c>
      <c r="DC44" s="4">
        <f>DB44-DA44</f>
        <v>26</v>
      </c>
      <c r="DD44" s="4" t="str">
        <f>RIGHT(DN44,4)</f>
        <v>/KTK</v>
      </c>
      <c r="DE44" s="4" t="str">
        <f>RIGHT(DN44,5)</f>
        <v>S/KTK</v>
      </c>
      <c r="DF44" s="4" t="str" cm="1">
        <f t="array" ref="DF44">LEFT(DM44,SUM(LEN(DM44)-LEN(SUBSTITUTE(DM44,{"0";"1";"2";"3";"4";"5";"6";"7";"8";"9"},""))))</f>
        <v>12</v>
      </c>
      <c r="DG44" s="4">
        <f>LEN(DT44)</f>
        <v>13</v>
      </c>
      <c r="DH44" s="4" t="b">
        <f>LEFT(DM44,2)=DF44</f>
        <v>1</v>
      </c>
      <c r="DI44" s="4" t="str">
        <f>RIGHT(DD44,3)</f>
        <v>KTK</v>
      </c>
      <c r="DJ44" s="4" t="b">
        <f>IF((DL44=AQ44)=TRUE,TRUE,IF((AQ43=DL44)=TRUE,TRUE,FALSE))</f>
        <v>1</v>
      </c>
      <c r="DK44" s="4" t="b">
        <f>LEFT(DN44,2)=LEFT(DO44,2)</f>
        <v>0</v>
      </c>
      <c r="DL44" s="5" t="str">
        <f>LEFT(DN44,(DC44-1))</f>
        <v>AGAR AGAR SWALLOW COKELAT</v>
      </c>
      <c r="DM44" s="4" t="str">
        <f>IFERROR(RIGHT(DN44,LEN(DN44)-FIND("-",DN44)),1)</f>
        <v>12PCS/KTK</v>
      </c>
      <c r="DN44" t="s">
        <v>72</v>
      </c>
      <c r="DO44" s="1" t="s">
        <v>73</v>
      </c>
      <c r="DP44" s="4" t="str">
        <f t="shared" ca="1" si="46"/>
        <v>XXXX</v>
      </c>
      <c r="DQ44">
        <v>43000</v>
      </c>
      <c r="DR44">
        <v>43000</v>
      </c>
      <c r="DS44">
        <v>41000</v>
      </c>
      <c r="DT44" t="str">
        <f>IF(DO44&gt;0,DO44,"80000000000"&amp;ROW(DS44))</f>
        <v>8997220180167</v>
      </c>
      <c r="DU44" t="str">
        <f>DL44</f>
        <v>AGAR AGAR SWALLOW COKELAT</v>
      </c>
      <c r="DV44" t="s">
        <v>4301</v>
      </c>
      <c r="DW44" t="s">
        <v>4301</v>
      </c>
      <c r="DX44" s="4" t="str" cm="1">
        <f t="array" aca="1" ref="DX44" ca="1">LEFT(DM44,MATCH(FALSE,ISNUMBER(MID(DM44,ROW(INDIRECT("1:"&amp;LEN(DM44)+1)), 1) *1),0) -1)</f>
        <v>12</v>
      </c>
      <c r="DY44" s="1"/>
      <c r="EA44" s="21"/>
      <c r="EC44" s="5"/>
      <c r="EL44" s="5"/>
      <c r="EM44" s="22"/>
      <c r="EN44">
        <v>0</v>
      </c>
      <c r="EO44" s="1" t="s">
        <v>5103</v>
      </c>
    </row>
    <row r="45" spans="1:145">
      <c r="A45" s="4" t="str">
        <f t="shared" si="0"/>
        <v/>
      </c>
      <c r="B45" s="4" t="str">
        <f t="shared" si="1"/>
        <v>PCS</v>
      </c>
      <c r="C45" s="4" t="str">
        <f t="shared" si="2"/>
        <v/>
      </c>
      <c r="D45" s="4" t="str">
        <f t="shared" si="3"/>
        <v/>
      </c>
      <c r="E45" s="4" t="str">
        <f t="shared" si="4"/>
        <v/>
      </c>
      <c r="F45" s="4" t="str">
        <f t="shared" si="5"/>
        <v/>
      </c>
      <c r="G45" s="4" t="str">
        <f t="shared" si="6"/>
        <v/>
      </c>
      <c r="H45" s="4" t="str">
        <f t="shared" si="7"/>
        <v/>
      </c>
      <c r="I45" s="4" t="str">
        <f t="shared" si="8"/>
        <v/>
      </c>
      <c r="J45" s="4" t="str">
        <f t="shared" si="9"/>
        <v/>
      </c>
      <c r="K45" s="4" t="str">
        <f t="shared" si="10"/>
        <v/>
      </c>
      <c r="L45" s="4" t="str">
        <f t="shared" si="11"/>
        <v/>
      </c>
      <c r="M45" s="4" t="str">
        <f t="shared" si="12"/>
        <v/>
      </c>
      <c r="N45" s="4" t="str">
        <f t="shared" si="13"/>
        <v/>
      </c>
      <c r="O45" s="4" t="str">
        <f t="shared" si="14"/>
        <v/>
      </c>
      <c r="P45" s="4" t="str">
        <f t="shared" si="15"/>
        <v/>
      </c>
      <c r="Q45" s="4" t="str">
        <f t="shared" si="16"/>
        <v/>
      </c>
      <c r="R45" s="4" t="str">
        <f t="shared" si="17"/>
        <v/>
      </c>
      <c r="S45" s="4" t="str">
        <f t="shared" si="18"/>
        <v/>
      </c>
      <c r="T45" s="4" t="str">
        <f t="shared" si="19"/>
        <v/>
      </c>
      <c r="U45" s="4" t="str">
        <f t="shared" si="20"/>
        <v/>
      </c>
      <c r="V45" s="4" t="str">
        <f t="shared" si="21"/>
        <v/>
      </c>
      <c r="W45" s="4" t="str">
        <f t="shared" si="22"/>
        <v/>
      </c>
      <c r="X45" s="4" t="str">
        <f t="shared" si="23"/>
        <v/>
      </c>
      <c r="Y45" s="4">
        <f t="shared" si="24"/>
        <v>3</v>
      </c>
      <c r="Z45" s="4" t="str">
        <f t="shared" si="25"/>
        <v>-</v>
      </c>
      <c r="AA45" s="4" t="str">
        <f t="shared" si="26"/>
        <v/>
      </c>
      <c r="AB45" s="4" t="str">
        <f t="shared" si="27"/>
        <v/>
      </c>
      <c r="AC45" s="4" t="str">
        <f t="shared" si="28"/>
        <v/>
      </c>
      <c r="AD45" s="4" t="str">
        <f t="shared" si="29"/>
        <v/>
      </c>
      <c r="AE45" s="4" t="str">
        <f t="shared" si="30"/>
        <v/>
      </c>
      <c r="AF45" s="4">
        <f t="shared" si="31"/>
        <v>4</v>
      </c>
      <c r="AG45" s="4">
        <f t="shared" si="32"/>
        <v>28</v>
      </c>
      <c r="AH45" s="4">
        <f t="shared" si="33"/>
        <v>24</v>
      </c>
      <c r="AI45" s="4" t="str">
        <f t="shared" si="34"/>
        <v>1PCS</v>
      </c>
      <c r="AJ45" s="4" t="str">
        <f t="shared" si="35"/>
        <v>-1PCS</v>
      </c>
      <c r="AK45" s="4" t="str" cm="1">
        <f t="array" ref="AK45">LEFT(AR45,SUM(LEN(AR45)-LEN(SUBSTITUTE(AR45,{"0";"1";"2";"3";"4";"5";"6";"7";"8";"9"},""))))</f>
        <v>1</v>
      </c>
      <c r="AL45" s="4">
        <f t="shared" si="43"/>
        <v>13</v>
      </c>
      <c r="AM45" s="4" t="b">
        <f t="shared" ref="AM45:AM89" si="56">LEFT(AR45,1)=AK45</f>
        <v>1</v>
      </c>
      <c r="AN45" s="4" t="str">
        <f t="shared" si="55"/>
        <v>PCS</v>
      </c>
      <c r="AO45" s="4" t="e">
        <f>IF((AQ45=#REF!)=TRUE,TRUE,IF((DL45=AQ45)=TRUE,TRUE,FALSE))</f>
        <v>#REF!</v>
      </c>
      <c r="AP45" s="4" t="b">
        <f t="shared" si="38"/>
        <v>0</v>
      </c>
      <c r="AQ45" s="5" t="str">
        <f t="shared" si="39"/>
        <v>AGAR AGAR SWALLOW MERAH</v>
      </c>
      <c r="AR45" s="4" t="str">
        <f t="shared" si="40"/>
        <v>1PCS</v>
      </c>
      <c r="AS45" t="s">
        <v>78</v>
      </c>
      <c r="AT45" s="1" t="s">
        <v>79</v>
      </c>
      <c r="AU45" s="4" t="str">
        <f t="shared" si="44"/>
        <v>XXXX</v>
      </c>
      <c r="AV45">
        <v>4000</v>
      </c>
      <c r="AW45">
        <v>4500</v>
      </c>
      <c r="AX45">
        <v>3708</v>
      </c>
      <c r="AY45" t="str">
        <f t="shared" si="53"/>
        <v>8992705022048</v>
      </c>
      <c r="AZ45" t="str">
        <f t="shared" si="45"/>
        <v>AGAR AGAR SWALLOW MERAH</v>
      </c>
      <c r="BA45" t="s">
        <v>4301</v>
      </c>
      <c r="BB45" t="s">
        <v>4301</v>
      </c>
      <c r="BC45" s="9" t="str" cm="1">
        <f t="array" aca="1" ref="BC45" ca="1">LEFT(AR45,MATCH(FALSE,ISNUMBER(MID(AR45,ROW(INDIRECT("1:"&amp;LEN(AR45)+1)), 1) *1),0) -1)</f>
        <v>1</v>
      </c>
      <c r="BD45" s="1"/>
      <c r="BF45" s="21"/>
      <c r="BK45" s="1"/>
      <c r="BM45" s="1"/>
      <c r="BN45" s="1"/>
      <c r="BR45" s="22"/>
      <c r="BS45">
        <v>0</v>
      </c>
      <c r="BT45" s="1" t="s">
        <v>5103</v>
      </c>
      <c r="BV45" s="4" t="str">
        <f>IF(IFERROR(SEARCH($A$1,DN45),0)&gt;0,$A$1,"")</f>
        <v/>
      </c>
      <c r="BW45" s="4" t="str">
        <f>IF(IFERROR(SEARCH($B$1,DN45),0)&gt;0,$B$1,"")</f>
        <v>PCS</v>
      </c>
      <c r="BX45" s="4" t="str">
        <f>IF(IFERROR(SEARCH($C$1,DN45),0)&gt;0,$C$1,"")</f>
        <v/>
      </c>
      <c r="BY45" s="4" t="str">
        <f>IF(IFERROR(SEARCH($D$1,DN45),0)&gt;0,$D$1,"")</f>
        <v/>
      </c>
      <c r="BZ45" s="4" t="str">
        <f>IF(IFERROR(SEARCH($E$1,DN45),0)&gt;0,$E$1,"")</f>
        <v/>
      </c>
      <c r="CA45" s="4" t="str">
        <f>IF(IFERROR(SEARCH($F$1,DN45),0)&gt;0,$F$1,"")</f>
        <v/>
      </c>
      <c r="CB45" s="4" t="str">
        <f>IF(IFERROR(SEARCH($G$1,DN45),0)&gt;0,$G$1,"")</f>
        <v>KTK</v>
      </c>
      <c r="CC45" s="4" t="str">
        <f>IF(IFERROR(SEARCH($H$1,DN45),0)&gt;0,$H$1,"")</f>
        <v/>
      </c>
      <c r="CD45" s="4" t="str">
        <f>IF(IFERROR(SEARCH($I$1,DN45),0)&gt;0,$I$1,"")</f>
        <v/>
      </c>
      <c r="CE45" s="4" t="str">
        <f>IF(IFERROR(SEARCH($J$1,DN45),0)&gt;0,$J$1,"")</f>
        <v/>
      </c>
      <c r="CF45" s="4" t="str">
        <f>IF(IFERROR(SEARCH($K$1,DN45),0)&gt;0,$K$1,"")</f>
        <v/>
      </c>
      <c r="CG45" s="4" t="str">
        <f>IF(IFERROR(SEARCH($L$1,DN45),0)&gt;0,$L$1,"")</f>
        <v/>
      </c>
      <c r="CH45" s="4" t="str">
        <f>IF(IFERROR(SEARCH($M$1,DN45),0)&gt;0,$M$1,"")</f>
        <v/>
      </c>
      <c r="CI45" s="4" t="str">
        <f>IF(IFERROR(SEARCH($N$1,DN45),0)&gt;0,$N$1,"")</f>
        <v/>
      </c>
      <c r="CJ45" s="4" t="str">
        <f>IF(IFERROR(SEARCH($O$1,DN45),0)&gt;0,$O$1,"")</f>
        <v/>
      </c>
      <c r="CK45" s="4" t="str">
        <f>IF(IFERROR(SEARCH($P$1,DN45),0)&gt;0,$P$1,"")</f>
        <v/>
      </c>
      <c r="CL45" s="4" t="str">
        <f>IF(IFERROR(SEARCH($Q$1,DN45),0)&gt;0,$Q$1,"")</f>
        <v/>
      </c>
      <c r="CM45" s="4" t="str">
        <f>IF(IFERROR(SEARCH($R$1,DN45),0)&gt;0,$R$1,"")</f>
        <v/>
      </c>
      <c r="CN45" s="4" t="str">
        <f>IF(IFERROR(SEARCH($S$1,DN45),0)&gt;0,$S$1,"")</f>
        <v/>
      </c>
      <c r="CO45" s="4" t="str">
        <f>IF(IFERROR(SEARCH($T$1,DN45),0)&gt;0,$T$1,"")</f>
        <v/>
      </c>
      <c r="CP45" s="4" t="str">
        <f>IF(IFERROR(SEARCH($U$1,DN45),0)&gt;0,$U$1,"")</f>
        <v/>
      </c>
      <c r="CQ45" s="4" t="str">
        <f>IF(IFERROR(SEARCH($V$1,DN45),0)&gt;0,$V$1,"")</f>
        <v/>
      </c>
      <c r="CR45" s="4" t="str">
        <f>IF(IFERROR(SEARCH($W$1,DN45),0)&gt;0,$W$1,"")</f>
        <v/>
      </c>
      <c r="CS45" s="4" t="str">
        <f>IF(IFERROR(SEARCH($X$1,DN45),0)&gt;0,$X$1,"")</f>
        <v/>
      </c>
      <c r="CT45" s="4">
        <f>LEN(BW45)+LEN(BX45)+LEN(BY45)+LEN(BZ45)+LEN(CA45)+LEN(CO45)+LEN(CB45)+LEN(CC45)+LEN(CD45)+LEN(CE45)+LEN(CF45)+LEN(CG45)+LEN(CH45)+LEN(CI45)+LEN(CP45)+LEN(CJ45)+LEN(CK45)+LEN(CQ45)+LEN(BV45)+LEN(CL45)+LEN(CS45)+LEN(CM45)+LEN(CR45)+LEN(CN45)</f>
        <v>6</v>
      </c>
      <c r="CU45" s="4" t="str">
        <f>IF(IFERROR(SEARCH($Z$1,DN45),0)&gt;0,$Z$1,"")</f>
        <v>-</v>
      </c>
      <c r="CV45" s="4" t="str">
        <f>IF(IFERROR(SEARCH($AA$1,DN45),0)&gt;0,$AA$1,"")</f>
        <v>/</v>
      </c>
      <c r="CW45" s="4" t="str">
        <f>IF(IFERROR(SEARCH($AB$1,DN45),0)&gt;0,$AB$1,"")</f>
        <v/>
      </c>
      <c r="CX45" s="4" t="str">
        <f>IF(IFERROR(SEARCH($AC$1,DN45),0)&gt;0,$AC$1,"")</f>
        <v/>
      </c>
      <c r="CY45" s="4" t="str">
        <f>IF(IFERROR(SEARCH($AD$1,DN45),0)&gt;0,$AD$1,"")</f>
        <v/>
      </c>
      <c r="CZ45" s="4" t="str">
        <f>IF(IFERROR(SEARCH($AE$1,DN45),0)&gt;0,$AE$1,"")</f>
        <v/>
      </c>
      <c r="DA45" s="4">
        <f>LEN(DM45)</f>
        <v>9</v>
      </c>
      <c r="DB45" s="4">
        <f>LEN(DN45)</f>
        <v>33</v>
      </c>
      <c r="DC45" s="4">
        <f>DB45-DA45</f>
        <v>24</v>
      </c>
      <c r="DD45" s="4" t="str">
        <f>RIGHT(DN45,4)</f>
        <v>/KTK</v>
      </c>
      <c r="DE45" s="4" t="str">
        <f>RIGHT(DN45,5)</f>
        <v>S/KTK</v>
      </c>
      <c r="DF45" s="4" t="str" cm="1">
        <f t="array" ref="DF45">LEFT(DM45,SUM(LEN(DM45)-LEN(SUBSTITUTE(DM45,{"0";"1";"2";"3";"4";"5";"6";"7";"8";"9"},""))))</f>
        <v>12</v>
      </c>
      <c r="DG45" s="4">
        <f>LEN(DT45)</f>
        <v>13</v>
      </c>
      <c r="DH45" s="4" t="b">
        <f>LEFT(DM45,2)=DF45</f>
        <v>1</v>
      </c>
      <c r="DI45" s="4" t="str">
        <f>RIGHT(DD45,3)</f>
        <v>KTK</v>
      </c>
      <c r="DJ45" s="4" t="b">
        <f>IF((DL45=AQ45)=TRUE,TRUE,IF((#REF!=DL45)=TRUE,TRUE,FALSE))</f>
        <v>1</v>
      </c>
      <c r="DK45" s="4" t="b">
        <f>LEFT(DN45,2)=LEFT(DO45,2)</f>
        <v>0</v>
      </c>
      <c r="DL45" s="5" t="str">
        <f>LEFT(DN45,(DC45-1))</f>
        <v>AGAR AGAR SWALLOW MERAH</v>
      </c>
      <c r="DM45" s="4" t="str">
        <f>IFERROR(RIGHT(DN45,LEN(DN45)-FIND("-",DN45)),1)</f>
        <v>12PCS/KTK</v>
      </c>
      <c r="DN45" t="s">
        <v>76</v>
      </c>
      <c r="DO45" s="1" t="s">
        <v>77</v>
      </c>
      <c r="DP45" s="4" t="str">
        <f t="shared" ca="1" si="46"/>
        <v>XXXX</v>
      </c>
      <c r="DQ45">
        <v>46500</v>
      </c>
      <c r="DR45">
        <v>46500</v>
      </c>
      <c r="DS45">
        <v>44500</v>
      </c>
      <c r="DT45" t="str">
        <f>IF(DO45&gt;0,DO45,"80000000000"&amp;ROW(DS45))</f>
        <v>8997220180129</v>
      </c>
      <c r="DU45" t="str">
        <f>DL45</f>
        <v>AGAR AGAR SWALLOW MERAH</v>
      </c>
      <c r="DV45" t="s">
        <v>4301</v>
      </c>
      <c r="DW45" t="s">
        <v>4301</v>
      </c>
      <c r="DX45" s="4" t="str" cm="1">
        <f t="array" aca="1" ref="DX45" ca="1">LEFT(DM45,MATCH(FALSE,ISNUMBER(MID(DM45,ROW(INDIRECT("1:"&amp;LEN(DM45)+1)), 1) *1),0) -1)</f>
        <v>12</v>
      </c>
      <c r="DY45" s="1"/>
      <c r="EA45" s="21"/>
      <c r="EC45" s="5"/>
      <c r="EL45" s="5"/>
      <c r="EM45" s="22"/>
      <c r="EN45">
        <v>0</v>
      </c>
      <c r="EO45" s="1" t="s">
        <v>5103</v>
      </c>
    </row>
    <row r="46" spans="1:145">
      <c r="A46" s="4" t="str">
        <f t="shared" si="0"/>
        <v/>
      </c>
      <c r="B46" s="4" t="str">
        <f t="shared" si="1"/>
        <v/>
      </c>
      <c r="C46" s="4" t="str">
        <f t="shared" si="2"/>
        <v>BKS</v>
      </c>
      <c r="D46" s="4" t="str">
        <f t="shared" si="3"/>
        <v/>
      </c>
      <c r="E46" s="4" t="str">
        <f t="shared" si="4"/>
        <v/>
      </c>
      <c r="F46" s="4" t="str">
        <f t="shared" si="5"/>
        <v/>
      </c>
      <c r="G46" s="4" t="str">
        <f t="shared" si="6"/>
        <v/>
      </c>
      <c r="H46" s="4" t="str">
        <f t="shared" si="7"/>
        <v/>
      </c>
      <c r="I46" s="4" t="str">
        <f t="shared" si="8"/>
        <v/>
      </c>
      <c r="J46" s="4" t="str">
        <f t="shared" si="9"/>
        <v/>
      </c>
      <c r="K46" s="4" t="str">
        <f t="shared" si="10"/>
        <v/>
      </c>
      <c r="L46" s="4" t="str">
        <f t="shared" si="11"/>
        <v/>
      </c>
      <c r="M46" s="4" t="str">
        <f t="shared" si="12"/>
        <v/>
      </c>
      <c r="N46" s="4" t="str">
        <f t="shared" si="13"/>
        <v/>
      </c>
      <c r="O46" s="4" t="str">
        <f t="shared" si="14"/>
        <v/>
      </c>
      <c r="P46" s="4" t="str">
        <f t="shared" si="15"/>
        <v/>
      </c>
      <c r="Q46" s="4" t="str">
        <f t="shared" si="16"/>
        <v/>
      </c>
      <c r="R46" s="4" t="str">
        <f t="shared" si="17"/>
        <v/>
      </c>
      <c r="S46" s="4" t="str">
        <f t="shared" si="18"/>
        <v/>
      </c>
      <c r="T46" s="4" t="str">
        <f t="shared" si="19"/>
        <v/>
      </c>
      <c r="U46" s="4" t="str">
        <f t="shared" si="20"/>
        <v/>
      </c>
      <c r="V46" s="4" t="str">
        <f t="shared" si="21"/>
        <v/>
      </c>
      <c r="W46" s="4" t="str">
        <f t="shared" si="22"/>
        <v/>
      </c>
      <c r="X46" s="4" t="str">
        <f t="shared" si="23"/>
        <v/>
      </c>
      <c r="Y46" s="4">
        <f t="shared" si="24"/>
        <v>3</v>
      </c>
      <c r="Z46" s="4" t="str">
        <f t="shared" si="25"/>
        <v>-</v>
      </c>
      <c r="AA46" s="4" t="str">
        <f t="shared" si="26"/>
        <v/>
      </c>
      <c r="AB46" s="4" t="str">
        <f t="shared" si="27"/>
        <v/>
      </c>
      <c r="AC46" s="4" t="str">
        <f t="shared" si="28"/>
        <v/>
      </c>
      <c r="AD46" s="4" t="str">
        <f t="shared" si="29"/>
        <v/>
      </c>
      <c r="AE46" s="4" t="str">
        <f t="shared" si="30"/>
        <v/>
      </c>
      <c r="AF46" s="4">
        <f t="shared" si="31"/>
        <v>4</v>
      </c>
      <c r="AG46" s="4">
        <f t="shared" si="32"/>
        <v>21</v>
      </c>
      <c r="AH46" s="4">
        <f t="shared" si="33"/>
        <v>17</v>
      </c>
      <c r="AI46" s="4" t="str">
        <f t="shared" si="34"/>
        <v>1BKS</v>
      </c>
      <c r="AJ46" s="4" t="str">
        <f t="shared" si="35"/>
        <v>-1BKS</v>
      </c>
      <c r="AK46" s="4" t="str" cm="1">
        <f t="array" ref="AK46">LEFT(AR46,SUM(LEN(AR46)-LEN(SUBSTITUTE(AR46,{"0";"1";"2";"3";"4";"5";"6";"7";"8";"9"},""))))</f>
        <v>1</v>
      </c>
      <c r="AL46" s="4">
        <f t="shared" si="43"/>
        <v>13</v>
      </c>
      <c r="AM46" s="4" t="b">
        <f t="shared" si="56"/>
        <v>1</v>
      </c>
      <c r="AN46" s="4" t="str">
        <f t="shared" si="55"/>
        <v>BKS</v>
      </c>
      <c r="AO46" s="4" t="e">
        <f>IF((AQ46=AQ47)=TRUE,TRUE,IF((#REF!=AQ46)=TRUE,TRUE,FALSE))</f>
        <v>#REF!</v>
      </c>
      <c r="AP46" s="4" t="b">
        <f t="shared" si="38"/>
        <v>0</v>
      </c>
      <c r="AQ46" s="5" t="str">
        <f t="shared" si="39"/>
        <v>AICE 2IN1 COLORS</v>
      </c>
      <c r="AR46" s="4" t="str">
        <f t="shared" si="40"/>
        <v>1BKS</v>
      </c>
      <c r="AS46" t="s">
        <v>4316</v>
      </c>
      <c r="AU46" s="4" t="str">
        <f t="shared" ca="1" si="44"/>
        <v/>
      </c>
      <c r="AV46">
        <v>3000</v>
      </c>
      <c r="AW46">
        <v>3000</v>
      </c>
      <c r="AX46">
        <v>3000</v>
      </c>
      <c r="AY46" t="str">
        <f t="shared" si="53"/>
        <v>8000000000046</v>
      </c>
      <c r="AZ46" t="str">
        <f t="shared" si="45"/>
        <v>AICE 2IN1 COLORS</v>
      </c>
      <c r="BA46" t="s">
        <v>4301</v>
      </c>
      <c r="BB46" t="s">
        <v>4301</v>
      </c>
      <c r="BC46" s="9" t="str" cm="1">
        <f t="array" aca="1" ref="BC46" ca="1">LEFT(AR46,MATCH(FALSE,ISNUMBER(MID(AR46,ROW(INDIRECT("1:"&amp;LEN(AR46)+1)), 1) *1),0) -1)</f>
        <v>1</v>
      </c>
      <c r="BD46" s="1"/>
      <c r="BF46" s="21"/>
      <c r="BK46" s="1"/>
      <c r="BM46" s="1"/>
      <c r="BN46" s="1"/>
      <c r="BR46" s="22"/>
      <c r="BS46">
        <v>0</v>
      </c>
      <c r="BT46" s="1" t="s">
        <v>5103</v>
      </c>
    </row>
    <row r="47" spans="1:145">
      <c r="A47" s="4" t="str">
        <f t="shared" si="0"/>
        <v/>
      </c>
      <c r="B47" s="4" t="str">
        <f t="shared" si="1"/>
        <v/>
      </c>
      <c r="C47" s="4" t="str">
        <f t="shared" si="2"/>
        <v>BKS</v>
      </c>
      <c r="D47" s="4" t="str">
        <f t="shared" si="3"/>
        <v/>
      </c>
      <c r="E47" s="4" t="str">
        <f t="shared" si="4"/>
        <v/>
      </c>
      <c r="F47" s="4" t="str">
        <f t="shared" si="5"/>
        <v/>
      </c>
      <c r="G47" s="4" t="str">
        <f t="shared" si="6"/>
        <v/>
      </c>
      <c r="H47" s="4" t="str">
        <f t="shared" si="7"/>
        <v/>
      </c>
      <c r="I47" s="4" t="str">
        <f t="shared" si="8"/>
        <v/>
      </c>
      <c r="J47" s="4" t="str">
        <f t="shared" si="9"/>
        <v/>
      </c>
      <c r="K47" s="4" t="str">
        <f t="shared" si="10"/>
        <v/>
      </c>
      <c r="L47" s="4" t="str">
        <f t="shared" si="11"/>
        <v/>
      </c>
      <c r="M47" s="4" t="str">
        <f t="shared" si="12"/>
        <v/>
      </c>
      <c r="N47" s="4" t="str">
        <f t="shared" si="13"/>
        <v/>
      </c>
      <c r="O47" s="4" t="str">
        <f t="shared" si="14"/>
        <v/>
      </c>
      <c r="P47" s="4" t="str">
        <f t="shared" si="15"/>
        <v/>
      </c>
      <c r="Q47" s="4" t="str">
        <f t="shared" si="16"/>
        <v/>
      </c>
      <c r="R47" s="4" t="str">
        <f t="shared" si="17"/>
        <v/>
      </c>
      <c r="S47" s="4" t="str">
        <f t="shared" si="18"/>
        <v/>
      </c>
      <c r="T47" s="4" t="str">
        <f t="shared" si="19"/>
        <v/>
      </c>
      <c r="U47" s="4" t="str">
        <f t="shared" si="20"/>
        <v/>
      </c>
      <c r="V47" s="4" t="str">
        <f t="shared" si="21"/>
        <v/>
      </c>
      <c r="W47" s="4" t="str">
        <f t="shared" si="22"/>
        <v/>
      </c>
      <c r="X47" s="4" t="str">
        <f t="shared" si="23"/>
        <v/>
      </c>
      <c r="Y47" s="4">
        <f t="shared" si="24"/>
        <v>3</v>
      </c>
      <c r="Z47" s="4" t="str">
        <f t="shared" si="25"/>
        <v>-</v>
      </c>
      <c r="AA47" s="4" t="str">
        <f t="shared" si="26"/>
        <v/>
      </c>
      <c r="AB47" s="4" t="str">
        <f t="shared" si="27"/>
        <v/>
      </c>
      <c r="AC47" s="4" t="str">
        <f t="shared" si="28"/>
        <v/>
      </c>
      <c r="AD47" s="4" t="str">
        <f t="shared" si="29"/>
        <v/>
      </c>
      <c r="AE47" s="4" t="str">
        <f t="shared" si="30"/>
        <v/>
      </c>
      <c r="AF47" s="4">
        <f t="shared" si="31"/>
        <v>4</v>
      </c>
      <c r="AG47" s="4">
        <f t="shared" si="32"/>
        <v>23</v>
      </c>
      <c r="AH47" s="4">
        <f t="shared" si="33"/>
        <v>19</v>
      </c>
      <c r="AI47" s="4" t="str">
        <f t="shared" si="34"/>
        <v>1BKS</v>
      </c>
      <c r="AJ47" s="4" t="str">
        <f t="shared" si="35"/>
        <v>-1BKS</v>
      </c>
      <c r="AK47" s="4" t="str" cm="1">
        <f t="array" ref="AK47">LEFT(AR47,SUM(LEN(AR47)-LEN(SUBSTITUTE(AR47,{"0";"1";"2";"3";"4";"5";"6";"7";"8";"9"},""))))</f>
        <v>1</v>
      </c>
      <c r="AL47" s="4">
        <f t="shared" si="43"/>
        <v>13</v>
      </c>
      <c r="AM47" s="4" t="b">
        <f t="shared" si="56"/>
        <v>1</v>
      </c>
      <c r="AN47" s="4" t="str">
        <f t="shared" si="55"/>
        <v>BKS</v>
      </c>
      <c r="AO47" s="4" t="b">
        <f t="shared" si="47"/>
        <v>0</v>
      </c>
      <c r="AP47" s="4" t="b">
        <f t="shared" si="38"/>
        <v>0</v>
      </c>
      <c r="AQ47" s="5" t="str">
        <f t="shared" si="39"/>
        <v>AICE BANANA CRISPY</v>
      </c>
      <c r="AR47" s="4" t="str">
        <f t="shared" si="40"/>
        <v>1BKS</v>
      </c>
      <c r="AS47" t="s">
        <v>4317</v>
      </c>
      <c r="AT47" s="1" t="s">
        <v>80</v>
      </c>
      <c r="AU47" s="4" t="str">
        <f t="shared" ca="1" si="44"/>
        <v/>
      </c>
      <c r="AV47">
        <v>5000</v>
      </c>
      <c r="AW47">
        <v>5000</v>
      </c>
      <c r="AX47">
        <v>4000</v>
      </c>
      <c r="AY47" t="str">
        <f t="shared" si="53"/>
        <v>8885013130225</v>
      </c>
      <c r="AZ47" t="str">
        <f t="shared" si="45"/>
        <v>AICE BANANA CRISPY</v>
      </c>
      <c r="BA47" t="s">
        <v>4301</v>
      </c>
      <c r="BB47" t="s">
        <v>4301</v>
      </c>
      <c r="BC47" s="9" t="str" cm="1">
        <f t="array" aca="1" ref="BC47" ca="1">LEFT(AR47,MATCH(FALSE,ISNUMBER(MID(AR47,ROW(INDIRECT("1:"&amp;LEN(AR47)+1)), 1) *1),0) -1)</f>
        <v>1</v>
      </c>
      <c r="BD47" s="1"/>
      <c r="BF47" s="21"/>
      <c r="BK47" s="1"/>
      <c r="BM47" s="1"/>
      <c r="BN47" s="1"/>
      <c r="BR47" s="22"/>
      <c r="BS47">
        <v>0</v>
      </c>
      <c r="BT47" s="1" t="s">
        <v>5103</v>
      </c>
    </row>
    <row r="48" spans="1:145">
      <c r="A48" s="4" t="str">
        <f t="shared" ref="A48:A107" si="57">IF(IFERROR(SEARCH($A$1,AS48),0)&gt;0,$A$1,"")</f>
        <v/>
      </c>
      <c r="B48" s="4" t="str">
        <f t="shared" ref="B48:B107" si="58">IF(IFERROR(SEARCH($B$1,AS48),0)&gt;0,$B$1,"")</f>
        <v/>
      </c>
      <c r="C48" s="4" t="str">
        <f t="shared" ref="C48:C107" si="59">IF(IFERROR(SEARCH($C$1,AS48),0)&gt;0,$C$1,"")</f>
        <v>BKS</v>
      </c>
      <c r="D48" s="4" t="str">
        <f t="shared" ref="D48:D107" si="60">IF(IFERROR(SEARCH($D$1,AS48),0)&gt;0,$D$1,"")</f>
        <v/>
      </c>
      <c r="E48" s="4" t="str">
        <f t="shared" ref="E48:E107" si="61">IF(IFERROR(SEARCH($E$1,AS48),0)&gt;0,$E$1,"")</f>
        <v/>
      </c>
      <c r="F48" s="4" t="str">
        <f t="shared" ref="F48:F107" si="62">IF(IFERROR(SEARCH($F$1,AS48),0)&gt;0,$F$1,"")</f>
        <v/>
      </c>
      <c r="G48" s="4" t="str">
        <f t="shared" ref="G48:G107" si="63">IF(IFERROR(SEARCH($G$1,AS48),0)&gt;0,$G$1,"")</f>
        <v/>
      </c>
      <c r="H48" s="4" t="str">
        <f t="shared" ref="H48:H107" si="64">IF(IFERROR(SEARCH($H$1,AS48),0)&gt;0,$H$1,"")</f>
        <v/>
      </c>
      <c r="I48" s="4" t="str">
        <f t="shared" ref="I48:I107" si="65">IF(IFERROR(SEARCH($I$1,AS48),0)&gt;0,$I$1,"")</f>
        <v/>
      </c>
      <c r="J48" s="4" t="str">
        <f t="shared" ref="J48:J107" si="66">IF(IFERROR(SEARCH($J$1,AS48),0)&gt;0,$J$1,"")</f>
        <v/>
      </c>
      <c r="K48" s="4" t="str">
        <f t="shared" ref="K48:K107" si="67">IF(IFERROR(SEARCH($K$1,AS48),0)&gt;0,$K$1,"")</f>
        <v/>
      </c>
      <c r="L48" s="4" t="str">
        <f t="shared" ref="L48:L107" si="68">IF(IFERROR(SEARCH($L$1,AS48),0)&gt;0,$L$1,"")</f>
        <v/>
      </c>
      <c r="M48" s="4" t="str">
        <f t="shared" ref="M48:M107" si="69">IF(IFERROR(SEARCH($M$1,AS48),0)&gt;0,$M$1,"")</f>
        <v/>
      </c>
      <c r="N48" s="4" t="str">
        <f t="shared" ref="N48:N107" si="70">IF(IFERROR(SEARCH($N$1,AS48),0)&gt;0,$N$1,"")</f>
        <v/>
      </c>
      <c r="O48" s="4" t="str">
        <f t="shared" ref="O48:O107" si="71">IF(IFERROR(SEARCH($O$1,AS48),0)&gt;0,$O$1,"")</f>
        <v/>
      </c>
      <c r="P48" s="4" t="str">
        <f t="shared" ref="P48:P107" si="72">IF(IFERROR(SEARCH($P$1,AS48),0)&gt;0,$P$1,"")</f>
        <v/>
      </c>
      <c r="Q48" s="4" t="str">
        <f t="shared" ref="Q48:Q107" si="73">IF(IFERROR(SEARCH($Q$1,AS48),0)&gt;0,$Q$1,"")</f>
        <v/>
      </c>
      <c r="R48" s="4" t="str">
        <f t="shared" ref="R48:R107" si="74">IF(IFERROR(SEARCH($R$1,AS48),0)&gt;0,$R$1,"")</f>
        <v/>
      </c>
      <c r="S48" s="4" t="str">
        <f t="shared" ref="S48:S107" si="75">IF(IFERROR(SEARCH($S$1,AS48),0)&gt;0,$S$1,"")</f>
        <v/>
      </c>
      <c r="T48" s="4" t="str">
        <f t="shared" ref="T48:T107" si="76">IF(IFERROR(SEARCH($T$1,AS48),0)&gt;0,$T$1,"")</f>
        <v/>
      </c>
      <c r="U48" s="4" t="str">
        <f t="shared" ref="U48:U107" si="77">IF(IFERROR(SEARCH($U$1,AS48),0)&gt;0,$U$1,"")</f>
        <v/>
      </c>
      <c r="V48" s="4" t="str">
        <f t="shared" ref="V48:V107" si="78">IF(IFERROR(SEARCH($V$1,AS48),0)&gt;0,$V$1,"")</f>
        <v/>
      </c>
      <c r="W48" s="4" t="str">
        <f t="shared" ref="W48:W107" si="79">IF(IFERROR(SEARCH($W$1,AS48),0)&gt;0,$W$1,"")</f>
        <v/>
      </c>
      <c r="X48" s="4" t="str">
        <f t="shared" ref="X48:X107" si="80">IF(IFERROR(SEARCH($X$1,AS48),0)&gt;0,$X$1,"")</f>
        <v/>
      </c>
      <c r="Y48" s="4">
        <f t="shared" ref="Y48:Y107" si="81">LEN(B48)+LEN(C48)+LEN(D48)+LEN(E48)+LEN(F48)+LEN(T48)+LEN(G48)+LEN(H48)+LEN(I48)+LEN(J48)+LEN(K48)+LEN(L48)+LEN(M48)+LEN(N48)+LEN(U48)+LEN(O48)+LEN(P48)+LEN(V48)+LEN(A48)+LEN(Q48)+LEN(X48)+LEN(R48)+LEN(W48)+LEN(S48)</f>
        <v>3</v>
      </c>
      <c r="Z48" s="4" t="str">
        <f t="shared" ref="Z48:Z107" si="82">IF(IFERROR(SEARCH($Z$1,AS48),0)&gt;0,$Z$1,"")</f>
        <v>-</v>
      </c>
      <c r="AA48" s="4" t="str">
        <f t="shared" ref="AA48:AA107" si="83">IF(IFERROR(SEARCH($AA$1,AS48),0)&gt;0,$AA$1,"")</f>
        <v/>
      </c>
      <c r="AB48" s="4" t="str">
        <f t="shared" ref="AB48:AB107" si="84">IF(IFERROR(SEARCH($AB$1,AS48),0)&gt;0,$AB$1,"")</f>
        <v/>
      </c>
      <c r="AC48" s="4" t="str">
        <f t="shared" ref="AC48:AC107" si="85">IF(IFERROR(SEARCH($AC$1,AS48),0)&gt;0,$AC$1,"")</f>
        <v/>
      </c>
      <c r="AD48" s="4" t="str">
        <f t="shared" ref="AD48:AD107" si="86">IF(IFERROR(SEARCH($AD$1,AS48),0)&gt;0,$AD$1,"")</f>
        <v/>
      </c>
      <c r="AE48" s="4" t="str">
        <f t="shared" ref="AE48:AE107" si="87">IF(IFERROR(SEARCH($AE$1,AS48),0)&gt;0,$AE$1,"")</f>
        <v/>
      </c>
      <c r="AF48" s="4">
        <f t="shared" ref="AF48:AF107" si="88">LEN(AR48)</f>
        <v>4</v>
      </c>
      <c r="AG48" s="4">
        <f t="shared" ref="AG48:AG107" si="89">LEN(AS48)</f>
        <v>25</v>
      </c>
      <c r="AH48" s="4">
        <f t="shared" ref="AH48:AH107" si="90">AG48-AF48</f>
        <v>21</v>
      </c>
      <c r="AI48" s="4" t="str">
        <f t="shared" ref="AI48:AI107" si="91">RIGHT(AS48,4)</f>
        <v>1BKS</v>
      </c>
      <c r="AJ48" s="4" t="str">
        <f t="shared" ref="AJ48:AJ107" si="92">RIGHT(AS48,5)</f>
        <v>-1BKS</v>
      </c>
      <c r="AK48" s="4" t="str" cm="1">
        <f t="array" ref="AK48">LEFT(AR48,SUM(LEN(AR48)-LEN(SUBSTITUTE(AR48,{"0";"1";"2";"3";"4";"5";"6";"7";"8";"9"},""))))</f>
        <v>1</v>
      </c>
      <c r="AL48" s="4">
        <f t="shared" si="43"/>
        <v>13</v>
      </c>
      <c r="AM48" s="4" t="b">
        <f t="shared" si="56"/>
        <v>1</v>
      </c>
      <c r="AN48" s="4" t="str">
        <f t="shared" si="55"/>
        <v>BKS</v>
      </c>
      <c r="AO48" s="4" t="b">
        <f t="shared" si="47"/>
        <v>0</v>
      </c>
      <c r="AP48" s="4" t="b">
        <f t="shared" ref="AP48:AP107" si="93">LEFT(AS48,2)=LEFT(AT48,2)</f>
        <v>0</v>
      </c>
      <c r="AQ48" s="5" t="str">
        <f t="shared" ref="AQ48:AQ107" si="94">LEFT(AS48,(AH48-1))</f>
        <v>AICE BERRY CHOCO MAX</v>
      </c>
      <c r="AR48" s="4" t="str">
        <f t="shared" ref="AR48:AR107" si="95">IFERROR(RIGHT(AS48,LEN(AS48)-FIND("-",AS48)),1)</f>
        <v>1BKS</v>
      </c>
      <c r="AS48" t="s">
        <v>4372</v>
      </c>
      <c r="AT48" s="1" t="s">
        <v>282</v>
      </c>
      <c r="AU48" s="4" t="str">
        <f t="shared" ca="1" si="44"/>
        <v/>
      </c>
      <c r="AV48">
        <v>5000</v>
      </c>
      <c r="AW48">
        <v>5000</v>
      </c>
      <c r="AX48">
        <v>4062</v>
      </c>
      <c r="AY48" t="str">
        <f t="shared" si="53"/>
        <v>8885013131840</v>
      </c>
      <c r="AZ48" t="str">
        <f t="shared" si="45"/>
        <v>AICE BERRY CHOCO MAX</v>
      </c>
      <c r="BA48" t="s">
        <v>4301</v>
      </c>
      <c r="BB48" t="s">
        <v>4301</v>
      </c>
      <c r="BC48" s="9" t="str" cm="1">
        <f t="array" aca="1" ref="BC48" ca="1">LEFT(AR48,MATCH(FALSE,ISNUMBER(MID(AR48,ROW(INDIRECT("1:"&amp;LEN(AR48)+1)), 1) *1),0) -1)</f>
        <v>1</v>
      </c>
      <c r="BD48" s="1"/>
      <c r="BF48" s="21"/>
      <c r="BK48" s="1"/>
      <c r="BM48" s="1"/>
      <c r="BN48" s="1"/>
      <c r="BR48" s="22"/>
      <c r="BS48">
        <v>0</v>
      </c>
      <c r="BT48" s="1" t="s">
        <v>5103</v>
      </c>
    </row>
    <row r="49" spans="1:72">
      <c r="A49" s="4" t="str">
        <f t="shared" si="57"/>
        <v/>
      </c>
      <c r="B49" s="4" t="str">
        <f t="shared" si="58"/>
        <v>PCS</v>
      </c>
      <c r="C49" s="4" t="str">
        <f t="shared" si="59"/>
        <v/>
      </c>
      <c r="D49" s="4" t="str">
        <f t="shared" si="60"/>
        <v/>
      </c>
      <c r="E49" s="4" t="str">
        <f t="shared" si="61"/>
        <v/>
      </c>
      <c r="F49" s="4" t="str">
        <f t="shared" si="62"/>
        <v/>
      </c>
      <c r="G49" s="4" t="str">
        <f t="shared" si="63"/>
        <v/>
      </c>
      <c r="H49" s="4" t="str">
        <f t="shared" si="64"/>
        <v/>
      </c>
      <c r="I49" s="4" t="str">
        <f t="shared" si="65"/>
        <v/>
      </c>
      <c r="J49" s="4" t="str">
        <f t="shared" si="66"/>
        <v/>
      </c>
      <c r="K49" s="4" t="str">
        <f t="shared" si="67"/>
        <v/>
      </c>
      <c r="L49" s="4" t="str">
        <f t="shared" si="68"/>
        <v/>
      </c>
      <c r="M49" s="4" t="str">
        <f t="shared" si="69"/>
        <v/>
      </c>
      <c r="N49" s="4" t="str">
        <f t="shared" si="70"/>
        <v/>
      </c>
      <c r="O49" s="4" t="str">
        <f t="shared" si="71"/>
        <v/>
      </c>
      <c r="P49" s="4" t="str">
        <f t="shared" si="72"/>
        <v/>
      </c>
      <c r="Q49" s="4" t="str">
        <f t="shared" si="73"/>
        <v/>
      </c>
      <c r="R49" s="4" t="str">
        <f t="shared" si="74"/>
        <v/>
      </c>
      <c r="S49" s="4" t="str">
        <f t="shared" si="75"/>
        <v/>
      </c>
      <c r="T49" s="4" t="str">
        <f t="shared" si="76"/>
        <v/>
      </c>
      <c r="U49" s="4" t="str">
        <f t="shared" si="77"/>
        <v/>
      </c>
      <c r="V49" s="4" t="str">
        <f t="shared" si="78"/>
        <v/>
      </c>
      <c r="W49" s="4" t="str">
        <f t="shared" si="79"/>
        <v/>
      </c>
      <c r="X49" s="4" t="str">
        <f t="shared" si="80"/>
        <v/>
      </c>
      <c r="Y49" s="4">
        <f t="shared" si="81"/>
        <v>3</v>
      </c>
      <c r="Z49" s="4" t="str">
        <f t="shared" si="82"/>
        <v>-</v>
      </c>
      <c r="AA49" s="4" t="str">
        <f t="shared" si="83"/>
        <v/>
      </c>
      <c r="AB49" s="4" t="str">
        <f t="shared" si="84"/>
        <v/>
      </c>
      <c r="AC49" s="4" t="str">
        <f t="shared" si="85"/>
        <v/>
      </c>
      <c r="AD49" s="4" t="str">
        <f t="shared" si="86"/>
        <v/>
      </c>
      <c r="AE49" s="4" t="str">
        <f t="shared" si="87"/>
        <v/>
      </c>
      <c r="AF49" s="4">
        <f t="shared" si="88"/>
        <v>4</v>
      </c>
      <c r="AG49" s="4">
        <f t="shared" si="89"/>
        <v>23</v>
      </c>
      <c r="AH49" s="4">
        <f t="shared" si="90"/>
        <v>19</v>
      </c>
      <c r="AI49" s="4" t="str">
        <f t="shared" si="91"/>
        <v>1PCS</v>
      </c>
      <c r="AJ49" s="4" t="str">
        <f t="shared" si="92"/>
        <v>-1PCS</v>
      </c>
      <c r="AK49" s="4" t="str" cm="1">
        <f t="array" ref="AK49">LEFT(AR49,SUM(LEN(AR49)-LEN(SUBSTITUTE(AR49,{"0";"1";"2";"3";"4";"5";"6";"7";"8";"9"},""))))</f>
        <v>1</v>
      </c>
      <c r="AL49" s="4">
        <f t="shared" ref="AL49:AL109" si="96">LEN(AY49)</f>
        <v>13</v>
      </c>
      <c r="AM49" s="4" t="b">
        <f t="shared" si="56"/>
        <v>1</v>
      </c>
      <c r="AN49" s="4" t="str">
        <f t="shared" si="55"/>
        <v>PCS</v>
      </c>
      <c r="AO49" s="4" t="b">
        <f t="shared" ref="AO49:AO106" si="97">IF((AQ49=AQ50)=TRUE,TRUE,IF((AQ48=AQ49)=TRUE,TRUE,FALSE))</f>
        <v>0</v>
      </c>
      <c r="AP49" s="4" t="b">
        <f t="shared" si="93"/>
        <v>0</v>
      </c>
      <c r="AQ49" s="5" t="str">
        <f t="shared" si="94"/>
        <v>AICE BINGO COOKIES</v>
      </c>
      <c r="AR49" s="4" t="str">
        <f t="shared" si="95"/>
        <v>1PCS</v>
      </c>
      <c r="AS49" t="s">
        <v>4882</v>
      </c>
      <c r="AT49" s="1" t="s">
        <v>81</v>
      </c>
      <c r="AU49" s="4" t="str">
        <f t="shared" ca="1" si="44"/>
        <v/>
      </c>
      <c r="AV49">
        <v>5000</v>
      </c>
      <c r="AW49">
        <v>5000</v>
      </c>
      <c r="AX49">
        <v>4062</v>
      </c>
      <c r="AY49" t="str">
        <f t="shared" si="53"/>
        <v>8885013131895</v>
      </c>
      <c r="AZ49" t="str">
        <f t="shared" ref="AZ49:AZ109" si="98">AQ49</f>
        <v>AICE BINGO COOKIES</v>
      </c>
      <c r="BA49" t="s">
        <v>4301</v>
      </c>
      <c r="BB49" t="s">
        <v>4301</v>
      </c>
      <c r="BC49" s="9" t="str" cm="1">
        <f t="array" aca="1" ref="BC49" ca="1">LEFT(AR49,MATCH(FALSE,ISNUMBER(MID(AR49,ROW(INDIRECT("1:"&amp;LEN(AR49)+1)), 1) *1),0) -1)</f>
        <v>1</v>
      </c>
      <c r="BD49" s="1"/>
      <c r="BF49" s="21"/>
      <c r="BK49" s="1"/>
      <c r="BM49" s="1"/>
      <c r="BN49" s="1"/>
      <c r="BR49" s="22"/>
      <c r="BS49">
        <v>0</v>
      </c>
      <c r="BT49" s="1" t="s">
        <v>5103</v>
      </c>
    </row>
    <row r="50" spans="1:72">
      <c r="A50" s="4" t="str">
        <f t="shared" si="57"/>
        <v/>
      </c>
      <c r="B50" s="4" t="str">
        <f t="shared" si="58"/>
        <v/>
      </c>
      <c r="C50" s="4" t="str">
        <f t="shared" si="59"/>
        <v>BKS</v>
      </c>
      <c r="D50" s="4" t="str">
        <f t="shared" si="60"/>
        <v/>
      </c>
      <c r="E50" s="4" t="str">
        <f t="shared" si="61"/>
        <v/>
      </c>
      <c r="F50" s="4" t="str">
        <f t="shared" si="62"/>
        <v/>
      </c>
      <c r="G50" s="4" t="str">
        <f t="shared" si="63"/>
        <v/>
      </c>
      <c r="H50" s="4" t="str">
        <f t="shared" si="64"/>
        <v/>
      </c>
      <c r="I50" s="4" t="str">
        <f t="shared" si="65"/>
        <v/>
      </c>
      <c r="J50" s="4" t="str">
        <f t="shared" si="66"/>
        <v/>
      </c>
      <c r="K50" s="4" t="str">
        <f t="shared" si="67"/>
        <v/>
      </c>
      <c r="L50" s="4" t="str">
        <f t="shared" si="68"/>
        <v/>
      </c>
      <c r="M50" s="4" t="str">
        <f t="shared" si="69"/>
        <v/>
      </c>
      <c r="N50" s="4" t="str">
        <f t="shared" si="70"/>
        <v/>
      </c>
      <c r="O50" s="4" t="str">
        <f t="shared" si="71"/>
        <v/>
      </c>
      <c r="P50" s="4" t="str">
        <f t="shared" si="72"/>
        <v/>
      </c>
      <c r="Q50" s="4" t="str">
        <f t="shared" si="73"/>
        <v/>
      </c>
      <c r="R50" s="4" t="str">
        <f t="shared" si="74"/>
        <v/>
      </c>
      <c r="S50" s="4" t="str">
        <f t="shared" si="75"/>
        <v/>
      </c>
      <c r="T50" s="4" t="str">
        <f t="shared" si="76"/>
        <v/>
      </c>
      <c r="U50" s="4" t="str">
        <f t="shared" si="77"/>
        <v/>
      </c>
      <c r="V50" s="4" t="str">
        <f t="shared" si="78"/>
        <v/>
      </c>
      <c r="W50" s="4" t="str">
        <f t="shared" si="79"/>
        <v/>
      </c>
      <c r="X50" s="4" t="str">
        <f t="shared" si="80"/>
        <v/>
      </c>
      <c r="Y50" s="4">
        <f t="shared" si="81"/>
        <v>3</v>
      </c>
      <c r="Z50" s="4" t="str">
        <f t="shared" si="82"/>
        <v>-</v>
      </c>
      <c r="AA50" s="4" t="str">
        <f t="shared" si="83"/>
        <v/>
      </c>
      <c r="AB50" s="4" t="str">
        <f t="shared" si="84"/>
        <v/>
      </c>
      <c r="AC50" s="4" t="str">
        <f t="shared" si="85"/>
        <v/>
      </c>
      <c r="AD50" s="4" t="str">
        <f t="shared" si="86"/>
        <v/>
      </c>
      <c r="AE50" s="4" t="str">
        <f t="shared" si="87"/>
        <v/>
      </c>
      <c r="AF50" s="4">
        <f t="shared" si="88"/>
        <v>4</v>
      </c>
      <c r="AG50" s="4">
        <f t="shared" si="89"/>
        <v>26</v>
      </c>
      <c r="AH50" s="4">
        <f t="shared" si="90"/>
        <v>22</v>
      </c>
      <c r="AI50" s="4" t="str">
        <f t="shared" si="91"/>
        <v>1BKS</v>
      </c>
      <c r="AJ50" s="4" t="str">
        <f t="shared" si="92"/>
        <v>-1BKS</v>
      </c>
      <c r="AK50" s="4" t="str" cm="1">
        <f t="array" ref="AK50">LEFT(AR50,SUM(LEN(AR50)-LEN(SUBSTITUTE(AR50,{"0";"1";"2";"3";"4";"5";"6";"7";"8";"9"},""))))</f>
        <v>1</v>
      </c>
      <c r="AL50" s="4">
        <f t="shared" si="96"/>
        <v>13</v>
      </c>
      <c r="AM50" s="4" t="b">
        <f t="shared" si="56"/>
        <v>1</v>
      </c>
      <c r="AN50" s="4" t="str">
        <f t="shared" si="55"/>
        <v>BKS</v>
      </c>
      <c r="AO50" s="4" t="b">
        <f t="shared" si="97"/>
        <v>0</v>
      </c>
      <c r="AP50" s="4" t="b">
        <f t="shared" si="93"/>
        <v>0</v>
      </c>
      <c r="AQ50" s="5" t="str">
        <f t="shared" si="94"/>
        <v>AICE BLUEBERRY YOGURT</v>
      </c>
      <c r="AR50" s="4" t="str">
        <f t="shared" si="95"/>
        <v>1BKS</v>
      </c>
      <c r="AS50" t="s">
        <v>4318</v>
      </c>
      <c r="AT50" s="1" t="s">
        <v>82</v>
      </c>
      <c r="AU50" s="4" t="str">
        <f t="shared" ca="1" si="44"/>
        <v/>
      </c>
      <c r="AV50">
        <v>2500</v>
      </c>
      <c r="AW50">
        <v>2500</v>
      </c>
      <c r="AX50">
        <v>1900</v>
      </c>
      <c r="AY50" t="str">
        <f t="shared" si="53"/>
        <v>8885013131406</v>
      </c>
      <c r="AZ50" t="str">
        <f t="shared" si="98"/>
        <v>AICE BLUEBERRY YOGURT</v>
      </c>
      <c r="BA50" t="s">
        <v>4301</v>
      </c>
      <c r="BB50" t="s">
        <v>4301</v>
      </c>
      <c r="BC50" s="9" t="str" cm="1">
        <f t="array" aca="1" ref="BC50" ca="1">LEFT(AR50,MATCH(FALSE,ISNUMBER(MID(AR50,ROW(INDIRECT("1:"&amp;LEN(AR50)+1)), 1) *1),0) -1)</f>
        <v>1</v>
      </c>
      <c r="BD50" s="1"/>
      <c r="BF50" s="21"/>
      <c r="BK50" s="1"/>
      <c r="BM50" s="1"/>
      <c r="BN50" s="1"/>
      <c r="BR50" s="22"/>
      <c r="BS50">
        <v>0</v>
      </c>
      <c r="BT50" s="1" t="s">
        <v>5103</v>
      </c>
    </row>
    <row r="51" spans="1:72">
      <c r="A51" s="4" t="str">
        <f t="shared" si="57"/>
        <v/>
      </c>
      <c r="B51" s="4" t="str">
        <f t="shared" si="58"/>
        <v/>
      </c>
      <c r="C51" s="4" t="str">
        <f t="shared" si="59"/>
        <v>BKS</v>
      </c>
      <c r="D51" s="4" t="str">
        <f t="shared" si="60"/>
        <v/>
      </c>
      <c r="E51" s="4" t="str">
        <f t="shared" si="61"/>
        <v/>
      </c>
      <c r="F51" s="4" t="str">
        <f t="shared" si="62"/>
        <v/>
      </c>
      <c r="G51" s="4" t="str">
        <f t="shared" si="63"/>
        <v/>
      </c>
      <c r="H51" s="4" t="str">
        <f t="shared" si="64"/>
        <v/>
      </c>
      <c r="I51" s="4" t="str">
        <f t="shared" si="65"/>
        <v/>
      </c>
      <c r="J51" s="4" t="str">
        <f t="shared" si="66"/>
        <v/>
      </c>
      <c r="K51" s="4" t="str">
        <f t="shared" si="67"/>
        <v/>
      </c>
      <c r="L51" s="4" t="str">
        <f t="shared" si="68"/>
        <v/>
      </c>
      <c r="M51" s="4" t="str">
        <f t="shared" si="69"/>
        <v/>
      </c>
      <c r="N51" s="4" t="str">
        <f t="shared" si="70"/>
        <v/>
      </c>
      <c r="O51" s="4" t="str">
        <f t="shared" si="71"/>
        <v/>
      </c>
      <c r="P51" s="4" t="str">
        <f t="shared" si="72"/>
        <v/>
      </c>
      <c r="Q51" s="4" t="str">
        <f t="shared" si="73"/>
        <v/>
      </c>
      <c r="R51" s="4" t="str">
        <f t="shared" si="74"/>
        <v/>
      </c>
      <c r="S51" s="4" t="str">
        <f t="shared" si="75"/>
        <v/>
      </c>
      <c r="T51" s="4" t="str">
        <f t="shared" si="76"/>
        <v/>
      </c>
      <c r="U51" s="4" t="str">
        <f t="shared" si="77"/>
        <v/>
      </c>
      <c r="V51" s="4" t="str">
        <f t="shared" si="78"/>
        <v/>
      </c>
      <c r="W51" s="4" t="str">
        <f t="shared" si="79"/>
        <v/>
      </c>
      <c r="X51" s="4" t="str">
        <f t="shared" si="80"/>
        <v/>
      </c>
      <c r="Y51" s="4">
        <f t="shared" si="81"/>
        <v>3</v>
      </c>
      <c r="Z51" s="4" t="str">
        <f t="shared" si="82"/>
        <v>-</v>
      </c>
      <c r="AA51" s="4" t="str">
        <f t="shared" si="83"/>
        <v/>
      </c>
      <c r="AB51" s="4" t="str">
        <f t="shared" si="84"/>
        <v/>
      </c>
      <c r="AC51" s="4" t="str">
        <f t="shared" si="85"/>
        <v/>
      </c>
      <c r="AD51" s="4" t="str">
        <f t="shared" si="86"/>
        <v/>
      </c>
      <c r="AE51" s="4" t="str">
        <f t="shared" si="87"/>
        <v/>
      </c>
      <c r="AF51" s="4">
        <f t="shared" si="88"/>
        <v>4</v>
      </c>
      <c r="AG51" s="4">
        <f t="shared" si="89"/>
        <v>23</v>
      </c>
      <c r="AH51" s="4">
        <f t="shared" si="90"/>
        <v>19</v>
      </c>
      <c r="AI51" s="4" t="str">
        <f t="shared" si="91"/>
        <v>1BKS</v>
      </c>
      <c r="AJ51" s="4" t="str">
        <f t="shared" si="92"/>
        <v>-1BKS</v>
      </c>
      <c r="AK51" s="4" t="str" cm="1">
        <f t="array" ref="AK51">LEFT(AR51,SUM(LEN(AR51)-LEN(SUBSTITUTE(AR51,{"0";"1";"2";"3";"4";"5";"6";"7";"8";"9"},""))))</f>
        <v>1</v>
      </c>
      <c r="AL51" s="4">
        <f t="shared" si="96"/>
        <v>13</v>
      </c>
      <c r="AM51" s="4" t="b">
        <f t="shared" si="56"/>
        <v>1</v>
      </c>
      <c r="AN51" s="4" t="str">
        <f t="shared" si="55"/>
        <v>BKS</v>
      </c>
      <c r="AO51" s="4" t="b">
        <f t="shared" si="97"/>
        <v>0</v>
      </c>
      <c r="AP51" s="4" t="b">
        <f t="shared" si="93"/>
        <v>0</v>
      </c>
      <c r="AQ51" s="5" t="str">
        <f t="shared" si="94"/>
        <v>AICE CHOCO COOKIES</v>
      </c>
      <c r="AR51" s="4" t="str">
        <f t="shared" si="95"/>
        <v>1BKS</v>
      </c>
      <c r="AS51" t="s">
        <v>4319</v>
      </c>
      <c r="AU51" s="4" t="str">
        <f t="shared" ca="1" si="44"/>
        <v/>
      </c>
      <c r="AV51">
        <v>4500</v>
      </c>
      <c r="AW51">
        <v>4500</v>
      </c>
      <c r="AX51">
        <v>4500</v>
      </c>
      <c r="AY51" t="str">
        <f t="shared" si="53"/>
        <v>8000000000051</v>
      </c>
      <c r="AZ51" t="str">
        <f t="shared" si="98"/>
        <v>AICE CHOCO COOKIES</v>
      </c>
      <c r="BA51" t="s">
        <v>4301</v>
      </c>
      <c r="BB51" t="s">
        <v>4301</v>
      </c>
      <c r="BC51" s="9" t="str" cm="1">
        <f t="array" aca="1" ref="BC51" ca="1">LEFT(AR51,MATCH(FALSE,ISNUMBER(MID(AR51,ROW(INDIRECT("1:"&amp;LEN(AR51)+1)), 1) *1),0) -1)</f>
        <v>1</v>
      </c>
      <c r="BD51" s="1"/>
      <c r="BF51" s="21"/>
      <c r="BK51" s="1"/>
      <c r="BM51" s="1"/>
      <c r="BN51" s="1"/>
      <c r="BR51" s="22"/>
      <c r="BS51">
        <v>0</v>
      </c>
      <c r="BT51" s="1" t="s">
        <v>5103</v>
      </c>
    </row>
    <row r="52" spans="1:72">
      <c r="A52" s="4" t="str">
        <f t="shared" si="57"/>
        <v/>
      </c>
      <c r="B52" s="4" t="str">
        <f t="shared" si="58"/>
        <v/>
      </c>
      <c r="C52" s="4" t="str">
        <f t="shared" si="59"/>
        <v>BKS</v>
      </c>
      <c r="D52" s="4" t="str">
        <f t="shared" si="60"/>
        <v/>
      </c>
      <c r="E52" s="4" t="str">
        <f t="shared" si="61"/>
        <v/>
      </c>
      <c r="F52" s="4" t="str">
        <f t="shared" si="62"/>
        <v/>
      </c>
      <c r="G52" s="4" t="str">
        <f t="shared" si="63"/>
        <v/>
      </c>
      <c r="H52" s="4" t="str">
        <f t="shared" si="64"/>
        <v/>
      </c>
      <c r="I52" s="4" t="str">
        <f t="shared" si="65"/>
        <v/>
      </c>
      <c r="J52" s="4" t="str">
        <f t="shared" si="66"/>
        <v/>
      </c>
      <c r="K52" s="4" t="str">
        <f t="shared" si="67"/>
        <v/>
      </c>
      <c r="L52" s="4" t="str">
        <f t="shared" si="68"/>
        <v/>
      </c>
      <c r="M52" s="4" t="str">
        <f t="shared" si="69"/>
        <v/>
      </c>
      <c r="N52" s="4" t="str">
        <f t="shared" si="70"/>
        <v/>
      </c>
      <c r="O52" s="4" t="str">
        <f t="shared" si="71"/>
        <v/>
      </c>
      <c r="P52" s="4" t="str">
        <f t="shared" si="72"/>
        <v/>
      </c>
      <c r="Q52" s="4" t="str">
        <f t="shared" si="73"/>
        <v/>
      </c>
      <c r="R52" s="4" t="str">
        <f t="shared" si="74"/>
        <v/>
      </c>
      <c r="S52" s="4" t="str">
        <f t="shared" si="75"/>
        <v/>
      </c>
      <c r="T52" s="4" t="str">
        <f t="shared" si="76"/>
        <v/>
      </c>
      <c r="U52" s="4" t="str">
        <f t="shared" si="77"/>
        <v/>
      </c>
      <c r="V52" s="4" t="str">
        <f t="shared" si="78"/>
        <v/>
      </c>
      <c r="W52" s="4" t="str">
        <f t="shared" si="79"/>
        <v/>
      </c>
      <c r="X52" s="4" t="str">
        <f t="shared" si="80"/>
        <v/>
      </c>
      <c r="Y52" s="4">
        <f t="shared" si="81"/>
        <v>3</v>
      </c>
      <c r="Z52" s="4" t="str">
        <f t="shared" si="82"/>
        <v>-</v>
      </c>
      <c r="AA52" s="4" t="str">
        <f t="shared" si="83"/>
        <v/>
      </c>
      <c r="AB52" s="4" t="str">
        <f t="shared" si="84"/>
        <v/>
      </c>
      <c r="AC52" s="4" t="str">
        <f t="shared" si="85"/>
        <v/>
      </c>
      <c r="AD52" s="4" t="str">
        <f t="shared" si="86"/>
        <v/>
      </c>
      <c r="AE52" s="4" t="str">
        <f t="shared" si="87"/>
        <v/>
      </c>
      <c r="AF52" s="4">
        <f t="shared" si="88"/>
        <v>4</v>
      </c>
      <c r="AG52" s="4">
        <f t="shared" si="89"/>
        <v>20</v>
      </c>
      <c r="AH52" s="4">
        <f t="shared" si="90"/>
        <v>16</v>
      </c>
      <c r="AI52" s="4" t="str">
        <f t="shared" si="91"/>
        <v>1BKS</v>
      </c>
      <c r="AJ52" s="4" t="str">
        <f t="shared" si="92"/>
        <v>-1BKS</v>
      </c>
      <c r="AK52" s="4" t="str" cm="1">
        <f t="array" ref="AK52">LEFT(AR52,SUM(LEN(AR52)-LEN(SUBSTITUTE(AR52,{"0";"1";"2";"3";"4";"5";"6";"7";"8";"9"},""))))</f>
        <v>1</v>
      </c>
      <c r="AL52" s="4">
        <f t="shared" si="96"/>
        <v>13</v>
      </c>
      <c r="AM52" s="4" t="b">
        <f t="shared" si="56"/>
        <v>1</v>
      </c>
      <c r="AN52" s="4" t="str">
        <f t="shared" si="55"/>
        <v>BKS</v>
      </c>
      <c r="AO52" s="4" t="b">
        <f t="shared" si="97"/>
        <v>0</v>
      </c>
      <c r="AP52" s="4" t="b">
        <f t="shared" si="93"/>
        <v>0</v>
      </c>
      <c r="AQ52" s="5" t="str">
        <f t="shared" si="94"/>
        <v>AICE CHOCO MALT</v>
      </c>
      <c r="AR52" s="4" t="str">
        <f t="shared" si="95"/>
        <v>1BKS</v>
      </c>
      <c r="AS52" t="s">
        <v>4320</v>
      </c>
      <c r="AT52" s="1" t="s">
        <v>83</v>
      </c>
      <c r="AU52" s="4" t="str">
        <f t="shared" ca="1" si="44"/>
        <v/>
      </c>
      <c r="AV52">
        <v>2500</v>
      </c>
      <c r="AW52">
        <v>2500</v>
      </c>
      <c r="AX52">
        <v>1940</v>
      </c>
      <c r="AY52" t="str">
        <f t="shared" si="53"/>
        <v>8885013132083</v>
      </c>
      <c r="AZ52" t="str">
        <f t="shared" si="98"/>
        <v>AICE CHOCO MALT</v>
      </c>
      <c r="BA52" t="s">
        <v>4301</v>
      </c>
      <c r="BB52" t="s">
        <v>4301</v>
      </c>
      <c r="BC52" s="9" t="str" cm="1">
        <f t="array" aca="1" ref="BC52" ca="1">LEFT(AR52,MATCH(FALSE,ISNUMBER(MID(AR52,ROW(INDIRECT("1:"&amp;LEN(AR52)+1)), 1) *1),0) -1)</f>
        <v>1</v>
      </c>
      <c r="BD52" s="1"/>
      <c r="BF52" s="21"/>
      <c r="BK52" s="1"/>
      <c r="BM52" s="1"/>
      <c r="BN52" s="1"/>
      <c r="BR52" s="22"/>
      <c r="BS52">
        <v>0</v>
      </c>
      <c r="BT52" s="1" t="s">
        <v>5103</v>
      </c>
    </row>
    <row r="53" spans="1:72">
      <c r="A53" s="4" t="str">
        <f t="shared" si="57"/>
        <v/>
      </c>
      <c r="B53" s="4" t="str">
        <f t="shared" si="58"/>
        <v/>
      </c>
      <c r="C53" s="4" t="str">
        <f t="shared" si="59"/>
        <v>BKS</v>
      </c>
      <c r="D53" s="4" t="str">
        <f t="shared" si="60"/>
        <v/>
      </c>
      <c r="E53" s="4" t="str">
        <f t="shared" si="61"/>
        <v/>
      </c>
      <c r="F53" s="4" t="str">
        <f t="shared" si="62"/>
        <v/>
      </c>
      <c r="G53" s="4" t="str">
        <f t="shared" si="63"/>
        <v/>
      </c>
      <c r="H53" s="4" t="str">
        <f t="shared" si="64"/>
        <v/>
      </c>
      <c r="I53" s="4" t="str">
        <f t="shared" si="65"/>
        <v/>
      </c>
      <c r="J53" s="4" t="str">
        <f t="shared" si="66"/>
        <v/>
      </c>
      <c r="K53" s="4" t="str">
        <f t="shared" si="67"/>
        <v/>
      </c>
      <c r="L53" s="4" t="str">
        <f t="shared" si="68"/>
        <v/>
      </c>
      <c r="M53" s="4" t="str">
        <f t="shared" si="69"/>
        <v/>
      </c>
      <c r="N53" s="4" t="str">
        <f t="shared" si="70"/>
        <v/>
      </c>
      <c r="O53" s="4" t="str">
        <f t="shared" si="71"/>
        <v/>
      </c>
      <c r="P53" s="4" t="str">
        <f t="shared" si="72"/>
        <v/>
      </c>
      <c r="Q53" s="4" t="str">
        <f t="shared" si="73"/>
        <v/>
      </c>
      <c r="R53" s="4" t="str">
        <f t="shared" si="74"/>
        <v/>
      </c>
      <c r="S53" s="4" t="str">
        <f t="shared" si="75"/>
        <v/>
      </c>
      <c r="T53" s="4" t="str">
        <f t="shared" si="76"/>
        <v/>
      </c>
      <c r="U53" s="4" t="str">
        <f t="shared" si="77"/>
        <v/>
      </c>
      <c r="V53" s="4" t="str">
        <f t="shared" si="78"/>
        <v/>
      </c>
      <c r="W53" s="4" t="str">
        <f t="shared" si="79"/>
        <v/>
      </c>
      <c r="X53" s="4" t="str">
        <f t="shared" si="80"/>
        <v/>
      </c>
      <c r="Y53" s="4">
        <f t="shared" si="81"/>
        <v>3</v>
      </c>
      <c r="Z53" s="4" t="str">
        <f t="shared" si="82"/>
        <v>-</v>
      </c>
      <c r="AA53" s="4" t="str">
        <f t="shared" si="83"/>
        <v/>
      </c>
      <c r="AB53" s="4" t="str">
        <f t="shared" si="84"/>
        <v/>
      </c>
      <c r="AC53" s="4" t="str">
        <f t="shared" si="85"/>
        <v/>
      </c>
      <c r="AD53" s="4" t="str">
        <f t="shared" si="86"/>
        <v/>
      </c>
      <c r="AE53" s="4" t="str">
        <f t="shared" si="87"/>
        <v/>
      </c>
      <c r="AF53" s="4">
        <f t="shared" si="88"/>
        <v>4</v>
      </c>
      <c r="AG53" s="4">
        <f t="shared" si="89"/>
        <v>20</v>
      </c>
      <c r="AH53" s="4">
        <f t="shared" si="90"/>
        <v>16</v>
      </c>
      <c r="AI53" s="4" t="str">
        <f t="shared" si="91"/>
        <v>1BKS</v>
      </c>
      <c r="AJ53" s="4" t="str">
        <f t="shared" si="92"/>
        <v>-1BKS</v>
      </c>
      <c r="AK53" s="4" t="str" cm="1">
        <f t="array" ref="AK53">LEFT(AR53,SUM(LEN(AR53)-LEN(SUBSTITUTE(AR53,{"0";"1";"2";"3";"4";"5";"6";"7";"8";"9"},""))))</f>
        <v>1</v>
      </c>
      <c r="AL53" s="4">
        <f t="shared" si="96"/>
        <v>13</v>
      </c>
      <c r="AM53" s="4" t="b">
        <f t="shared" si="56"/>
        <v>1</v>
      </c>
      <c r="AN53" s="4" t="str">
        <f t="shared" si="55"/>
        <v>BKS</v>
      </c>
      <c r="AO53" s="4" t="b">
        <f t="shared" si="97"/>
        <v>0</v>
      </c>
      <c r="AP53" s="4" t="b">
        <f t="shared" si="93"/>
        <v>0</v>
      </c>
      <c r="AQ53" s="5" t="str">
        <f t="shared" si="94"/>
        <v>AICE CHOCO MELT</v>
      </c>
      <c r="AR53" s="4" t="str">
        <f t="shared" si="95"/>
        <v>1BKS</v>
      </c>
      <c r="AS53" t="s">
        <v>4321</v>
      </c>
      <c r="AU53" s="4" t="str">
        <f t="shared" ca="1" si="44"/>
        <v/>
      </c>
      <c r="AV53">
        <v>4000</v>
      </c>
      <c r="AW53">
        <v>4000</v>
      </c>
      <c r="AX53">
        <v>4000</v>
      </c>
      <c r="AY53" t="str">
        <f t="shared" si="53"/>
        <v>8000000000053</v>
      </c>
      <c r="AZ53" t="str">
        <f t="shared" si="98"/>
        <v>AICE CHOCO MELT</v>
      </c>
      <c r="BA53" t="s">
        <v>4301</v>
      </c>
      <c r="BB53" t="s">
        <v>4301</v>
      </c>
      <c r="BC53" s="9" t="str" cm="1">
        <f t="array" aca="1" ref="BC53" ca="1">LEFT(AR53,MATCH(FALSE,ISNUMBER(MID(AR53,ROW(INDIRECT("1:"&amp;LEN(AR53)+1)), 1) *1),0) -1)</f>
        <v>1</v>
      </c>
      <c r="BD53" s="1"/>
      <c r="BF53" s="21"/>
      <c r="BK53" s="1"/>
      <c r="BM53" s="1"/>
      <c r="BN53" s="1"/>
      <c r="BR53" s="22"/>
      <c r="BS53">
        <v>0</v>
      </c>
      <c r="BT53" s="1" t="s">
        <v>5103</v>
      </c>
    </row>
    <row r="54" spans="1:72">
      <c r="A54" s="4" t="str">
        <f t="shared" si="57"/>
        <v/>
      </c>
      <c r="B54" s="4" t="str">
        <f t="shared" si="58"/>
        <v/>
      </c>
      <c r="C54" s="4" t="str">
        <f t="shared" si="59"/>
        <v>BKS</v>
      </c>
      <c r="D54" s="4" t="str">
        <f t="shared" si="60"/>
        <v/>
      </c>
      <c r="E54" s="4" t="str">
        <f t="shared" si="61"/>
        <v/>
      </c>
      <c r="F54" s="4" t="str">
        <f t="shared" si="62"/>
        <v/>
      </c>
      <c r="G54" s="4" t="str">
        <f t="shared" si="63"/>
        <v/>
      </c>
      <c r="H54" s="4" t="str">
        <f t="shared" si="64"/>
        <v/>
      </c>
      <c r="I54" s="4" t="str">
        <f t="shared" si="65"/>
        <v/>
      </c>
      <c r="J54" s="4" t="str">
        <f t="shared" si="66"/>
        <v/>
      </c>
      <c r="K54" s="4" t="str">
        <f t="shared" si="67"/>
        <v/>
      </c>
      <c r="L54" s="4" t="str">
        <f t="shared" si="68"/>
        <v/>
      </c>
      <c r="M54" s="4" t="str">
        <f t="shared" si="69"/>
        <v/>
      </c>
      <c r="N54" s="4" t="str">
        <f t="shared" si="70"/>
        <v/>
      </c>
      <c r="O54" s="4" t="str">
        <f t="shared" si="71"/>
        <v/>
      </c>
      <c r="P54" s="4" t="str">
        <f t="shared" si="72"/>
        <v/>
      </c>
      <c r="Q54" s="4" t="str">
        <f t="shared" si="73"/>
        <v/>
      </c>
      <c r="R54" s="4" t="str">
        <f t="shared" si="74"/>
        <v/>
      </c>
      <c r="S54" s="4" t="str">
        <f t="shared" si="75"/>
        <v/>
      </c>
      <c r="T54" s="4" t="str">
        <f t="shared" si="76"/>
        <v/>
      </c>
      <c r="U54" s="4" t="str">
        <f t="shared" si="77"/>
        <v/>
      </c>
      <c r="V54" s="4" t="str">
        <f t="shared" si="78"/>
        <v/>
      </c>
      <c r="W54" s="4" t="str">
        <f t="shared" si="79"/>
        <v/>
      </c>
      <c r="X54" s="4" t="str">
        <f t="shared" si="80"/>
        <v/>
      </c>
      <c r="Y54" s="4">
        <f t="shared" si="81"/>
        <v>3</v>
      </c>
      <c r="Z54" s="4" t="str">
        <f t="shared" si="82"/>
        <v>-</v>
      </c>
      <c r="AA54" s="4" t="str">
        <f t="shared" si="83"/>
        <v/>
      </c>
      <c r="AB54" s="4" t="str">
        <f t="shared" si="84"/>
        <v/>
      </c>
      <c r="AC54" s="4" t="str">
        <f t="shared" si="85"/>
        <v/>
      </c>
      <c r="AD54" s="4" t="str">
        <f t="shared" si="86"/>
        <v/>
      </c>
      <c r="AE54" s="4" t="str">
        <f t="shared" si="87"/>
        <v/>
      </c>
      <c r="AF54" s="4">
        <f t="shared" si="88"/>
        <v>4</v>
      </c>
      <c r="AG54" s="4">
        <f t="shared" si="89"/>
        <v>19</v>
      </c>
      <c r="AH54" s="4">
        <f t="shared" si="90"/>
        <v>15</v>
      </c>
      <c r="AI54" s="4" t="str">
        <f t="shared" si="91"/>
        <v>1BKS</v>
      </c>
      <c r="AJ54" s="4" t="str">
        <f t="shared" si="92"/>
        <v>-1BKS</v>
      </c>
      <c r="AK54" s="4" t="str" cm="1">
        <f t="array" ref="AK54">LEFT(AR54,SUM(LEN(AR54)-LEN(SUBSTITUTE(AR54,{"0";"1";"2";"3";"4";"5";"6";"7";"8";"9"},""))))</f>
        <v>1</v>
      </c>
      <c r="AL54" s="4">
        <f t="shared" si="96"/>
        <v>13</v>
      </c>
      <c r="AM54" s="4" t="b">
        <f t="shared" si="56"/>
        <v>1</v>
      </c>
      <c r="AN54" s="4" t="str">
        <f t="shared" si="55"/>
        <v>BKS</v>
      </c>
      <c r="AO54" s="4" t="b">
        <f t="shared" si="97"/>
        <v>0</v>
      </c>
      <c r="AP54" s="4" t="b">
        <f t="shared" si="93"/>
        <v>0</v>
      </c>
      <c r="AQ54" s="5" t="str">
        <f t="shared" si="94"/>
        <v>AICE CHOCOLATE</v>
      </c>
      <c r="AR54" s="4" t="str">
        <f t="shared" si="95"/>
        <v>1BKS</v>
      </c>
      <c r="AS54" t="s">
        <v>4322</v>
      </c>
      <c r="AT54" s="1" t="s">
        <v>84</v>
      </c>
      <c r="AU54" s="4" t="str">
        <f t="shared" ca="1" si="44"/>
        <v/>
      </c>
      <c r="AV54">
        <v>2500</v>
      </c>
      <c r="AW54">
        <v>2500</v>
      </c>
      <c r="AX54">
        <v>1940</v>
      </c>
      <c r="AY54" t="str">
        <f t="shared" si="53"/>
        <v>8997033170140</v>
      </c>
      <c r="AZ54" t="str">
        <f t="shared" si="98"/>
        <v>AICE CHOCOLATE</v>
      </c>
      <c r="BA54" t="s">
        <v>4301</v>
      </c>
      <c r="BB54" t="s">
        <v>4301</v>
      </c>
      <c r="BC54" s="9" t="str" cm="1">
        <f t="array" aca="1" ref="BC54" ca="1">LEFT(AR54,MATCH(FALSE,ISNUMBER(MID(AR54,ROW(INDIRECT("1:"&amp;LEN(AR54)+1)), 1) *1),0) -1)</f>
        <v>1</v>
      </c>
      <c r="BD54" s="1"/>
      <c r="BF54" s="21"/>
      <c r="BK54" s="1"/>
      <c r="BM54" s="1"/>
      <c r="BN54" s="1"/>
      <c r="BR54" s="22"/>
      <c r="BS54">
        <v>0</v>
      </c>
      <c r="BT54" s="1" t="s">
        <v>5103</v>
      </c>
    </row>
    <row r="55" spans="1:72">
      <c r="A55" s="4" t="str">
        <f t="shared" si="57"/>
        <v/>
      </c>
      <c r="B55" s="4" t="str">
        <f t="shared" si="58"/>
        <v/>
      </c>
      <c r="C55" s="4" t="str">
        <f t="shared" si="59"/>
        <v>BKS</v>
      </c>
      <c r="D55" s="4" t="str">
        <f t="shared" si="60"/>
        <v/>
      </c>
      <c r="E55" s="4" t="str">
        <f t="shared" si="61"/>
        <v/>
      </c>
      <c r="F55" s="4" t="str">
        <f t="shared" si="62"/>
        <v/>
      </c>
      <c r="G55" s="4" t="str">
        <f t="shared" si="63"/>
        <v/>
      </c>
      <c r="H55" s="4" t="str">
        <f t="shared" si="64"/>
        <v/>
      </c>
      <c r="I55" s="4" t="str">
        <f t="shared" si="65"/>
        <v/>
      </c>
      <c r="J55" s="4" t="str">
        <f t="shared" si="66"/>
        <v/>
      </c>
      <c r="K55" s="4" t="str">
        <f t="shared" si="67"/>
        <v/>
      </c>
      <c r="L55" s="4" t="str">
        <f t="shared" si="68"/>
        <v/>
      </c>
      <c r="M55" s="4" t="str">
        <f t="shared" si="69"/>
        <v/>
      </c>
      <c r="N55" s="4" t="str">
        <f t="shared" si="70"/>
        <v/>
      </c>
      <c r="O55" s="4" t="str">
        <f t="shared" si="71"/>
        <v/>
      </c>
      <c r="P55" s="4" t="str">
        <f t="shared" si="72"/>
        <v/>
      </c>
      <c r="Q55" s="4" t="str">
        <f t="shared" si="73"/>
        <v/>
      </c>
      <c r="R55" s="4" t="str">
        <f t="shared" si="74"/>
        <v/>
      </c>
      <c r="S55" s="4" t="str">
        <f t="shared" si="75"/>
        <v/>
      </c>
      <c r="T55" s="4" t="str">
        <f t="shared" si="76"/>
        <v/>
      </c>
      <c r="U55" s="4" t="str">
        <f t="shared" si="77"/>
        <v/>
      </c>
      <c r="V55" s="4" t="str">
        <f t="shared" si="78"/>
        <v/>
      </c>
      <c r="W55" s="4" t="str">
        <f t="shared" si="79"/>
        <v/>
      </c>
      <c r="X55" s="4" t="str">
        <f t="shared" si="80"/>
        <v/>
      </c>
      <c r="Y55" s="4">
        <f t="shared" si="81"/>
        <v>3</v>
      </c>
      <c r="Z55" s="4" t="str">
        <f t="shared" si="82"/>
        <v>-</v>
      </c>
      <c r="AA55" s="4" t="str">
        <f t="shared" si="83"/>
        <v/>
      </c>
      <c r="AB55" s="4" t="str">
        <f t="shared" si="84"/>
        <v/>
      </c>
      <c r="AC55" s="4" t="str">
        <f t="shared" si="85"/>
        <v/>
      </c>
      <c r="AD55" s="4" t="str">
        <f t="shared" si="86"/>
        <v/>
      </c>
      <c r="AE55" s="4" t="str">
        <f t="shared" si="87"/>
        <v/>
      </c>
      <c r="AF55" s="4">
        <f t="shared" si="88"/>
        <v>4</v>
      </c>
      <c r="AG55" s="4">
        <f t="shared" si="89"/>
        <v>26</v>
      </c>
      <c r="AH55" s="4">
        <f t="shared" si="90"/>
        <v>22</v>
      </c>
      <c r="AI55" s="4" t="str">
        <f t="shared" si="91"/>
        <v>1BKS</v>
      </c>
      <c r="AJ55" s="4" t="str">
        <f t="shared" si="92"/>
        <v>-1BKS</v>
      </c>
      <c r="AK55" s="4" t="str" cm="1">
        <f t="array" ref="AK55">LEFT(AR55,SUM(LEN(AR55)-LEN(SUBSTITUTE(AR55,{"0";"1";"2";"3";"4";"5";"6";"7";"8";"9"},""))))</f>
        <v>1</v>
      </c>
      <c r="AL55" s="4">
        <f t="shared" si="96"/>
        <v>13</v>
      </c>
      <c r="AM55" s="4" t="b">
        <f t="shared" si="56"/>
        <v>1</v>
      </c>
      <c r="AN55" s="4" t="str">
        <f t="shared" si="55"/>
        <v>BKS</v>
      </c>
      <c r="AO55" s="4" t="b">
        <f t="shared" si="97"/>
        <v>0</v>
      </c>
      <c r="AP55" s="4" t="b">
        <f t="shared" si="93"/>
        <v>0</v>
      </c>
      <c r="AQ55" s="5" t="str">
        <f t="shared" si="94"/>
        <v>AICE CHOCOLATE CRISPY</v>
      </c>
      <c r="AR55" s="4" t="str">
        <f t="shared" si="95"/>
        <v>1BKS</v>
      </c>
      <c r="AS55" t="s">
        <v>4323</v>
      </c>
      <c r="AT55" s="1" t="s">
        <v>85</v>
      </c>
      <c r="AU55" s="4" t="str">
        <f t="shared" ca="1" si="44"/>
        <v/>
      </c>
      <c r="AV55">
        <v>5000</v>
      </c>
      <c r="AW55">
        <v>5000</v>
      </c>
      <c r="AX55">
        <v>4000</v>
      </c>
      <c r="AY55" t="str">
        <f t="shared" si="53"/>
        <v>8885013130058</v>
      </c>
      <c r="AZ55" t="str">
        <f t="shared" si="98"/>
        <v>AICE CHOCOLATE CRISPY</v>
      </c>
      <c r="BA55" t="s">
        <v>4301</v>
      </c>
      <c r="BB55" t="s">
        <v>4301</v>
      </c>
      <c r="BC55" s="9" t="str" cm="1">
        <f t="array" aca="1" ref="BC55" ca="1">LEFT(AR55,MATCH(FALSE,ISNUMBER(MID(AR55,ROW(INDIRECT("1:"&amp;LEN(AR55)+1)), 1) *1),0) -1)</f>
        <v>1</v>
      </c>
      <c r="BD55" s="1"/>
      <c r="BF55" s="21"/>
      <c r="BK55" s="1"/>
      <c r="BM55" s="1"/>
      <c r="BN55" s="1"/>
      <c r="BR55" s="22"/>
      <c r="BS55">
        <v>0</v>
      </c>
      <c r="BT55" s="1" t="s">
        <v>5103</v>
      </c>
    </row>
    <row r="56" spans="1:72">
      <c r="A56" s="4" t="str">
        <f t="shared" si="57"/>
        <v/>
      </c>
      <c r="B56" s="4" t="str">
        <f t="shared" si="58"/>
        <v/>
      </c>
      <c r="C56" s="4" t="str">
        <f t="shared" si="59"/>
        <v>BKS</v>
      </c>
      <c r="D56" s="4" t="str">
        <f t="shared" si="60"/>
        <v/>
      </c>
      <c r="E56" s="4" t="str">
        <f t="shared" si="61"/>
        <v/>
      </c>
      <c r="F56" s="4" t="str">
        <f t="shared" si="62"/>
        <v/>
      </c>
      <c r="G56" s="4" t="str">
        <f t="shared" si="63"/>
        <v/>
      </c>
      <c r="H56" s="4" t="str">
        <f t="shared" si="64"/>
        <v/>
      </c>
      <c r="I56" s="4" t="str">
        <f t="shared" si="65"/>
        <v/>
      </c>
      <c r="J56" s="4" t="str">
        <f t="shared" si="66"/>
        <v/>
      </c>
      <c r="K56" s="4" t="str">
        <f t="shared" si="67"/>
        <v/>
      </c>
      <c r="L56" s="4" t="str">
        <f t="shared" si="68"/>
        <v/>
      </c>
      <c r="M56" s="4" t="str">
        <f t="shared" si="69"/>
        <v/>
      </c>
      <c r="N56" s="4" t="str">
        <f t="shared" si="70"/>
        <v/>
      </c>
      <c r="O56" s="4" t="str">
        <f t="shared" si="71"/>
        <v/>
      </c>
      <c r="P56" s="4" t="str">
        <f t="shared" si="72"/>
        <v/>
      </c>
      <c r="Q56" s="4" t="str">
        <f t="shared" si="73"/>
        <v/>
      </c>
      <c r="R56" s="4" t="str">
        <f t="shared" si="74"/>
        <v/>
      </c>
      <c r="S56" s="4" t="str">
        <f t="shared" si="75"/>
        <v/>
      </c>
      <c r="T56" s="4" t="str">
        <f t="shared" si="76"/>
        <v/>
      </c>
      <c r="U56" s="4" t="str">
        <f t="shared" si="77"/>
        <v/>
      </c>
      <c r="V56" s="4" t="str">
        <f t="shared" si="78"/>
        <v/>
      </c>
      <c r="W56" s="4" t="str">
        <f t="shared" si="79"/>
        <v/>
      </c>
      <c r="X56" s="4" t="str">
        <f t="shared" si="80"/>
        <v/>
      </c>
      <c r="Y56" s="4">
        <f t="shared" si="81"/>
        <v>3</v>
      </c>
      <c r="Z56" s="4" t="str">
        <f t="shared" si="82"/>
        <v>-</v>
      </c>
      <c r="AA56" s="4" t="str">
        <f t="shared" si="83"/>
        <v/>
      </c>
      <c r="AB56" s="4" t="str">
        <f t="shared" si="84"/>
        <v/>
      </c>
      <c r="AC56" s="4" t="str">
        <f t="shared" si="85"/>
        <v/>
      </c>
      <c r="AD56" s="4" t="str">
        <f t="shared" si="86"/>
        <v/>
      </c>
      <c r="AE56" s="4" t="str">
        <f t="shared" si="87"/>
        <v/>
      </c>
      <c r="AF56" s="4">
        <f t="shared" si="88"/>
        <v>4</v>
      </c>
      <c r="AG56" s="4">
        <f t="shared" si="89"/>
        <v>23</v>
      </c>
      <c r="AH56" s="4">
        <f t="shared" si="90"/>
        <v>19</v>
      </c>
      <c r="AI56" s="4" t="str">
        <f t="shared" si="91"/>
        <v>1BKS</v>
      </c>
      <c r="AJ56" s="4" t="str">
        <f t="shared" si="92"/>
        <v>-1BKS</v>
      </c>
      <c r="AK56" s="4" t="str" cm="1">
        <f t="array" ref="AK56">LEFT(AR56,SUM(LEN(AR56)-LEN(SUBSTITUTE(AR56,{"0";"1";"2";"3";"4";"5";"6";"7";"8";"9"},""))))</f>
        <v>1</v>
      </c>
      <c r="AL56" s="4">
        <f t="shared" si="96"/>
        <v>13</v>
      </c>
      <c r="AM56" s="4" t="b">
        <f t="shared" si="56"/>
        <v>1</v>
      </c>
      <c r="AN56" s="4" t="str">
        <f t="shared" si="55"/>
        <v>BKS</v>
      </c>
      <c r="AO56" s="4" t="b">
        <f t="shared" si="97"/>
        <v>0</v>
      </c>
      <c r="AP56" s="4" t="b">
        <f t="shared" si="93"/>
        <v>0</v>
      </c>
      <c r="AQ56" s="5" t="str">
        <f t="shared" si="94"/>
        <v>AICE CHOCOLATE MAX</v>
      </c>
      <c r="AR56" s="4" t="str">
        <f t="shared" si="95"/>
        <v>1BKS</v>
      </c>
      <c r="AS56" t="s">
        <v>4324</v>
      </c>
      <c r="AT56" s="1" t="s">
        <v>86</v>
      </c>
      <c r="AU56" s="4" t="str">
        <f t="shared" ca="1" si="44"/>
        <v/>
      </c>
      <c r="AV56">
        <v>5000</v>
      </c>
      <c r="AW56">
        <v>5000</v>
      </c>
      <c r="AX56">
        <v>4125</v>
      </c>
      <c r="AY56" t="str">
        <f t="shared" ref="AY56:AY82" si="99">IF(AT56&gt;0,AT56,"80000000000"&amp;ROW(AX56))</f>
        <v>8885013131727</v>
      </c>
      <c r="AZ56" t="str">
        <f t="shared" si="98"/>
        <v>AICE CHOCOLATE MAX</v>
      </c>
      <c r="BA56" t="s">
        <v>4301</v>
      </c>
      <c r="BB56" t="s">
        <v>4301</v>
      </c>
      <c r="BC56" s="9" t="str" cm="1">
        <f t="array" aca="1" ref="BC56" ca="1">LEFT(AR56,MATCH(FALSE,ISNUMBER(MID(AR56,ROW(INDIRECT("1:"&amp;LEN(AR56)+1)), 1) *1),0) -1)</f>
        <v>1</v>
      </c>
      <c r="BD56" s="1"/>
      <c r="BF56" s="21"/>
      <c r="BK56" s="1"/>
      <c r="BM56" s="1"/>
      <c r="BN56" s="1"/>
      <c r="BR56" s="22"/>
      <c r="BS56">
        <v>0</v>
      </c>
      <c r="BT56" s="1" t="s">
        <v>5103</v>
      </c>
    </row>
    <row r="57" spans="1:72">
      <c r="A57" s="4" t="str">
        <f t="shared" si="57"/>
        <v/>
      </c>
      <c r="B57" s="4" t="str">
        <f t="shared" si="58"/>
        <v/>
      </c>
      <c r="C57" s="4" t="str">
        <f t="shared" si="59"/>
        <v>BKS</v>
      </c>
      <c r="D57" s="4" t="str">
        <f t="shared" si="60"/>
        <v/>
      </c>
      <c r="E57" s="4" t="str">
        <f t="shared" si="61"/>
        <v/>
      </c>
      <c r="F57" s="4" t="str">
        <f t="shared" si="62"/>
        <v/>
      </c>
      <c r="G57" s="4" t="str">
        <f t="shared" si="63"/>
        <v/>
      </c>
      <c r="H57" s="4" t="str">
        <f t="shared" si="64"/>
        <v/>
      </c>
      <c r="I57" s="4" t="str">
        <f t="shared" si="65"/>
        <v/>
      </c>
      <c r="J57" s="4" t="str">
        <f t="shared" si="66"/>
        <v/>
      </c>
      <c r="K57" s="4" t="str">
        <f t="shared" si="67"/>
        <v/>
      </c>
      <c r="L57" s="4" t="str">
        <f t="shared" si="68"/>
        <v/>
      </c>
      <c r="M57" s="4" t="str">
        <f t="shared" si="69"/>
        <v/>
      </c>
      <c r="N57" s="4" t="str">
        <f t="shared" si="70"/>
        <v/>
      </c>
      <c r="O57" s="4" t="str">
        <f t="shared" si="71"/>
        <v/>
      </c>
      <c r="P57" s="4" t="str">
        <f t="shared" si="72"/>
        <v/>
      </c>
      <c r="Q57" s="4" t="str">
        <f t="shared" si="73"/>
        <v/>
      </c>
      <c r="R57" s="4" t="str">
        <f t="shared" si="74"/>
        <v/>
      </c>
      <c r="S57" s="4" t="str">
        <f t="shared" si="75"/>
        <v/>
      </c>
      <c r="T57" s="4" t="str">
        <f t="shared" si="76"/>
        <v/>
      </c>
      <c r="U57" s="4" t="str">
        <f t="shared" si="77"/>
        <v/>
      </c>
      <c r="V57" s="4" t="str">
        <f t="shared" si="78"/>
        <v/>
      </c>
      <c r="W57" s="4" t="str">
        <f t="shared" si="79"/>
        <v/>
      </c>
      <c r="X57" s="4" t="str">
        <f t="shared" si="80"/>
        <v/>
      </c>
      <c r="Y57" s="4">
        <f t="shared" si="81"/>
        <v>3</v>
      </c>
      <c r="Z57" s="4" t="str">
        <f t="shared" si="82"/>
        <v>-</v>
      </c>
      <c r="AA57" s="4" t="str">
        <f t="shared" si="83"/>
        <v/>
      </c>
      <c r="AB57" s="4" t="str">
        <f t="shared" si="84"/>
        <v/>
      </c>
      <c r="AC57" s="4" t="str">
        <f t="shared" si="85"/>
        <v/>
      </c>
      <c r="AD57" s="4" t="str">
        <f t="shared" si="86"/>
        <v/>
      </c>
      <c r="AE57" s="4" t="str">
        <f t="shared" si="87"/>
        <v/>
      </c>
      <c r="AF57" s="4">
        <f t="shared" si="88"/>
        <v>4</v>
      </c>
      <c r="AG57" s="4">
        <f t="shared" si="89"/>
        <v>23</v>
      </c>
      <c r="AH57" s="4">
        <f t="shared" si="90"/>
        <v>19</v>
      </c>
      <c r="AI57" s="4" t="str">
        <f t="shared" si="91"/>
        <v>1BKS</v>
      </c>
      <c r="AJ57" s="4" t="str">
        <f t="shared" si="92"/>
        <v>-1BKS</v>
      </c>
      <c r="AK57" s="4" t="str" cm="1">
        <f t="array" ref="AK57">LEFT(AR57,SUM(LEN(AR57)-LEN(SUBSTITUTE(AR57,{"0";"1";"2";"3";"4";"5";"6";"7";"8";"9"},""))))</f>
        <v>1</v>
      </c>
      <c r="AL57" s="4">
        <f t="shared" si="96"/>
        <v>13</v>
      </c>
      <c r="AM57" s="4" t="b">
        <f t="shared" si="56"/>
        <v>1</v>
      </c>
      <c r="AN57" s="4" t="str">
        <f t="shared" si="55"/>
        <v>BKS</v>
      </c>
      <c r="AO57" s="4" t="b">
        <f t="shared" si="97"/>
        <v>0</v>
      </c>
      <c r="AP57" s="4" t="b">
        <f t="shared" si="93"/>
        <v>0</v>
      </c>
      <c r="AQ57" s="5" t="str">
        <f t="shared" si="94"/>
        <v>AICE COFFEE CRISPY</v>
      </c>
      <c r="AR57" s="4" t="str">
        <f t="shared" si="95"/>
        <v>1BKS</v>
      </c>
      <c r="AS57" t="s">
        <v>4325</v>
      </c>
      <c r="AT57" s="1" t="s">
        <v>87</v>
      </c>
      <c r="AU57" s="4" t="str">
        <f t="shared" ca="1" si="44"/>
        <v/>
      </c>
      <c r="AV57">
        <v>3500</v>
      </c>
      <c r="AW57">
        <v>3500</v>
      </c>
      <c r="AX57">
        <v>2750</v>
      </c>
      <c r="AY57" t="str">
        <f t="shared" si="99"/>
        <v>8885013130485</v>
      </c>
      <c r="AZ57" t="str">
        <f t="shared" si="98"/>
        <v>AICE COFFEE CRISPY</v>
      </c>
      <c r="BA57" t="s">
        <v>4301</v>
      </c>
      <c r="BB57" t="s">
        <v>4301</v>
      </c>
      <c r="BC57" s="9" t="str" cm="1">
        <f t="array" aca="1" ref="BC57" ca="1">LEFT(AR57,MATCH(FALSE,ISNUMBER(MID(AR57,ROW(INDIRECT("1:"&amp;LEN(AR57)+1)), 1) *1),0) -1)</f>
        <v>1</v>
      </c>
      <c r="BD57" s="1"/>
      <c r="BF57" s="21"/>
      <c r="BK57" s="1"/>
      <c r="BM57" s="1"/>
      <c r="BN57" s="1"/>
      <c r="BR57" s="22"/>
      <c r="BS57">
        <v>0</v>
      </c>
      <c r="BT57" s="1" t="s">
        <v>5103</v>
      </c>
    </row>
    <row r="58" spans="1:72">
      <c r="A58" s="4" t="str">
        <f t="shared" si="57"/>
        <v/>
      </c>
      <c r="B58" s="4" t="str">
        <f t="shared" si="58"/>
        <v/>
      </c>
      <c r="C58" s="4" t="str">
        <f t="shared" si="59"/>
        <v>BKS</v>
      </c>
      <c r="D58" s="4" t="str">
        <f t="shared" si="60"/>
        <v/>
      </c>
      <c r="E58" s="4" t="str">
        <f t="shared" si="61"/>
        <v/>
      </c>
      <c r="F58" s="4" t="str">
        <f t="shared" si="62"/>
        <v/>
      </c>
      <c r="G58" s="4" t="str">
        <f t="shared" si="63"/>
        <v/>
      </c>
      <c r="H58" s="4" t="str">
        <f t="shared" si="64"/>
        <v/>
      </c>
      <c r="I58" s="4" t="str">
        <f t="shared" si="65"/>
        <v/>
      </c>
      <c r="J58" s="4" t="str">
        <f t="shared" si="66"/>
        <v/>
      </c>
      <c r="K58" s="4" t="str">
        <f t="shared" si="67"/>
        <v/>
      </c>
      <c r="L58" s="4" t="str">
        <f t="shared" si="68"/>
        <v/>
      </c>
      <c r="M58" s="4" t="str">
        <f t="shared" si="69"/>
        <v/>
      </c>
      <c r="N58" s="4" t="str">
        <f t="shared" si="70"/>
        <v/>
      </c>
      <c r="O58" s="4" t="str">
        <f t="shared" si="71"/>
        <v/>
      </c>
      <c r="P58" s="4" t="str">
        <f t="shared" si="72"/>
        <v/>
      </c>
      <c r="Q58" s="4" t="str">
        <f t="shared" si="73"/>
        <v/>
      </c>
      <c r="R58" s="4" t="str">
        <f t="shared" si="74"/>
        <v/>
      </c>
      <c r="S58" s="4" t="str">
        <f t="shared" si="75"/>
        <v/>
      </c>
      <c r="T58" s="4" t="str">
        <f t="shared" si="76"/>
        <v/>
      </c>
      <c r="U58" s="4" t="str">
        <f t="shared" si="77"/>
        <v/>
      </c>
      <c r="V58" s="4" t="str">
        <f t="shared" si="78"/>
        <v/>
      </c>
      <c r="W58" s="4" t="str">
        <f t="shared" si="79"/>
        <v/>
      </c>
      <c r="X58" s="4" t="str">
        <f t="shared" si="80"/>
        <v/>
      </c>
      <c r="Y58" s="4">
        <f t="shared" si="81"/>
        <v>3</v>
      </c>
      <c r="Z58" s="4" t="str">
        <f t="shared" si="82"/>
        <v>-</v>
      </c>
      <c r="AA58" s="4" t="str">
        <f t="shared" si="83"/>
        <v/>
      </c>
      <c r="AB58" s="4" t="str">
        <f t="shared" si="84"/>
        <v/>
      </c>
      <c r="AC58" s="4" t="str">
        <f t="shared" si="85"/>
        <v/>
      </c>
      <c r="AD58" s="4" t="str">
        <f t="shared" si="86"/>
        <v/>
      </c>
      <c r="AE58" s="4" t="str">
        <f t="shared" si="87"/>
        <v/>
      </c>
      <c r="AF58" s="4">
        <f t="shared" si="88"/>
        <v>4</v>
      </c>
      <c r="AG58" s="4">
        <f t="shared" si="89"/>
        <v>25</v>
      </c>
      <c r="AH58" s="4">
        <f t="shared" si="90"/>
        <v>21</v>
      </c>
      <c r="AI58" s="4" t="str">
        <f t="shared" si="91"/>
        <v>1BKS</v>
      </c>
      <c r="AJ58" s="4" t="str">
        <f t="shared" si="92"/>
        <v>-1BKS</v>
      </c>
      <c r="AK58" s="4" t="str" cm="1">
        <f t="array" ref="AK58">LEFT(AR58,SUM(LEN(AR58)-LEN(SUBSTITUTE(AR58,{"0";"1";"2";"3";"4";"5";"6";"7";"8";"9"},""))))</f>
        <v>1</v>
      </c>
      <c r="AL58" s="4">
        <f t="shared" si="96"/>
        <v>13</v>
      </c>
      <c r="AM58" s="4" t="b">
        <f t="shared" si="56"/>
        <v>1</v>
      </c>
      <c r="AN58" s="4" t="str">
        <f t="shared" si="55"/>
        <v>BKS</v>
      </c>
      <c r="AO58" s="4" t="b">
        <f t="shared" si="97"/>
        <v>0</v>
      </c>
      <c r="AP58" s="4" t="b">
        <f t="shared" si="93"/>
        <v>0</v>
      </c>
      <c r="AQ58" s="5" t="str">
        <f t="shared" si="94"/>
        <v>AICE CONE STRAWBERRY</v>
      </c>
      <c r="AR58" s="4" t="str">
        <f t="shared" si="95"/>
        <v>1BKS</v>
      </c>
      <c r="AS58" t="s">
        <v>4326</v>
      </c>
      <c r="AT58" s="1" t="s">
        <v>88</v>
      </c>
      <c r="AU58" s="4" t="str">
        <f t="shared" ca="1" si="44"/>
        <v/>
      </c>
      <c r="AV58">
        <v>4000</v>
      </c>
      <c r="AW58">
        <v>4000</v>
      </c>
      <c r="AX58">
        <v>3250</v>
      </c>
      <c r="AY58" t="str">
        <f t="shared" si="99"/>
        <v>8885013131109</v>
      </c>
      <c r="AZ58" t="str">
        <f t="shared" si="98"/>
        <v>AICE CONE STRAWBERRY</v>
      </c>
      <c r="BA58" t="s">
        <v>4301</v>
      </c>
      <c r="BB58" t="s">
        <v>4301</v>
      </c>
      <c r="BC58" s="9" t="str" cm="1">
        <f t="array" aca="1" ref="BC58" ca="1">LEFT(AR58,MATCH(FALSE,ISNUMBER(MID(AR58,ROW(INDIRECT("1:"&amp;LEN(AR58)+1)), 1) *1),0) -1)</f>
        <v>1</v>
      </c>
      <c r="BD58" s="1"/>
      <c r="BF58" s="21"/>
      <c r="BK58" s="1"/>
      <c r="BM58" s="1"/>
      <c r="BN58" s="1"/>
      <c r="BR58" s="22"/>
      <c r="BS58">
        <v>0</v>
      </c>
      <c r="BT58" s="1" t="s">
        <v>5103</v>
      </c>
    </row>
    <row r="59" spans="1:72">
      <c r="A59" s="4" t="str">
        <f t="shared" si="57"/>
        <v/>
      </c>
      <c r="B59" s="4" t="str">
        <f t="shared" si="58"/>
        <v/>
      </c>
      <c r="C59" s="4" t="str">
        <f t="shared" si="59"/>
        <v>BKS</v>
      </c>
      <c r="D59" s="4" t="str">
        <f t="shared" si="60"/>
        <v/>
      </c>
      <c r="E59" s="4" t="str">
        <f t="shared" si="61"/>
        <v/>
      </c>
      <c r="F59" s="4" t="str">
        <f t="shared" si="62"/>
        <v/>
      </c>
      <c r="G59" s="4" t="str">
        <f t="shared" si="63"/>
        <v/>
      </c>
      <c r="H59" s="4" t="str">
        <f t="shared" si="64"/>
        <v/>
      </c>
      <c r="I59" s="4" t="str">
        <f t="shared" si="65"/>
        <v/>
      </c>
      <c r="J59" s="4" t="str">
        <f t="shared" si="66"/>
        <v/>
      </c>
      <c r="K59" s="4" t="str">
        <f t="shared" si="67"/>
        <v/>
      </c>
      <c r="L59" s="4" t="str">
        <f t="shared" si="68"/>
        <v/>
      </c>
      <c r="M59" s="4" t="str">
        <f t="shared" si="69"/>
        <v/>
      </c>
      <c r="N59" s="4" t="str">
        <f t="shared" si="70"/>
        <v/>
      </c>
      <c r="O59" s="4" t="str">
        <f t="shared" si="71"/>
        <v/>
      </c>
      <c r="P59" s="4" t="str">
        <f t="shared" si="72"/>
        <v/>
      </c>
      <c r="Q59" s="4" t="str">
        <f t="shared" si="73"/>
        <v/>
      </c>
      <c r="R59" s="4" t="str">
        <f t="shared" si="74"/>
        <v/>
      </c>
      <c r="S59" s="4" t="str">
        <f t="shared" si="75"/>
        <v/>
      </c>
      <c r="T59" s="4" t="str">
        <f t="shared" si="76"/>
        <v/>
      </c>
      <c r="U59" s="4" t="str">
        <f t="shared" si="77"/>
        <v/>
      </c>
      <c r="V59" s="4" t="str">
        <f t="shared" si="78"/>
        <v/>
      </c>
      <c r="W59" s="4" t="str">
        <f t="shared" si="79"/>
        <v/>
      </c>
      <c r="X59" s="4" t="str">
        <f t="shared" si="80"/>
        <v/>
      </c>
      <c r="Y59" s="4">
        <f t="shared" si="81"/>
        <v>3</v>
      </c>
      <c r="Z59" s="4" t="str">
        <f t="shared" si="82"/>
        <v>-</v>
      </c>
      <c r="AA59" s="4" t="str">
        <f t="shared" si="83"/>
        <v/>
      </c>
      <c r="AB59" s="4" t="str">
        <f t="shared" si="84"/>
        <v/>
      </c>
      <c r="AC59" s="4" t="str">
        <f t="shared" si="85"/>
        <v/>
      </c>
      <c r="AD59" s="4" t="str">
        <f t="shared" si="86"/>
        <v/>
      </c>
      <c r="AE59" s="4" t="str">
        <f t="shared" si="87"/>
        <v/>
      </c>
      <c r="AF59" s="4">
        <f t="shared" si="88"/>
        <v>4</v>
      </c>
      <c r="AG59" s="4">
        <f t="shared" si="89"/>
        <v>22</v>
      </c>
      <c r="AH59" s="4">
        <f t="shared" si="90"/>
        <v>18</v>
      </c>
      <c r="AI59" s="4" t="str">
        <f t="shared" si="91"/>
        <v>1BKS</v>
      </c>
      <c r="AJ59" s="4" t="str">
        <f t="shared" si="92"/>
        <v>-1BKS</v>
      </c>
      <c r="AK59" s="4" t="str" cm="1">
        <f t="array" ref="AK59">LEFT(AR59,SUM(LEN(AR59)-LEN(SUBSTITUTE(AR59,{"0";"1";"2";"3";"4";"5";"6";"7";"8";"9"},""))))</f>
        <v>1</v>
      </c>
      <c r="AL59" s="4">
        <f t="shared" si="96"/>
        <v>13</v>
      </c>
      <c r="AM59" s="4" t="b">
        <f t="shared" si="56"/>
        <v>1</v>
      </c>
      <c r="AN59" s="4" t="str">
        <f t="shared" si="55"/>
        <v>BKS</v>
      </c>
      <c r="AO59" s="4" t="b">
        <f t="shared" si="97"/>
        <v>0</v>
      </c>
      <c r="AP59" s="4" t="b">
        <f t="shared" si="93"/>
        <v>0</v>
      </c>
      <c r="AQ59" s="5" t="str">
        <f t="shared" si="94"/>
        <v>AICE FREEZY CHOCO</v>
      </c>
      <c r="AR59" s="4" t="str">
        <f t="shared" si="95"/>
        <v>1BKS</v>
      </c>
      <c r="AS59" t="s">
        <v>4327</v>
      </c>
      <c r="AT59" s="1" t="s">
        <v>89</v>
      </c>
      <c r="AU59" s="4" t="str">
        <f t="shared" ca="1" si="44"/>
        <v/>
      </c>
      <c r="AV59">
        <v>2000</v>
      </c>
      <c r="AW59">
        <v>2000</v>
      </c>
      <c r="AX59">
        <v>2000</v>
      </c>
      <c r="AY59" t="str">
        <f t="shared" si="99"/>
        <v>8885013130805</v>
      </c>
      <c r="AZ59" t="str">
        <f t="shared" si="98"/>
        <v>AICE FREEZY CHOCO</v>
      </c>
      <c r="BA59" t="s">
        <v>4301</v>
      </c>
      <c r="BB59" t="s">
        <v>4301</v>
      </c>
      <c r="BC59" s="9" t="str" cm="1">
        <f t="array" aca="1" ref="BC59" ca="1">LEFT(AR59,MATCH(FALSE,ISNUMBER(MID(AR59,ROW(INDIRECT("1:"&amp;LEN(AR59)+1)), 1) *1),0) -1)</f>
        <v>1</v>
      </c>
      <c r="BD59" s="1"/>
      <c r="BF59" s="21"/>
      <c r="BK59" s="1"/>
      <c r="BM59" s="1"/>
      <c r="BN59" s="1"/>
      <c r="BR59" s="22"/>
      <c r="BS59">
        <v>0</v>
      </c>
      <c r="BT59" s="1" t="s">
        <v>5103</v>
      </c>
    </row>
    <row r="60" spans="1:72">
      <c r="A60" s="4" t="str">
        <f t="shared" si="57"/>
        <v/>
      </c>
      <c r="B60" s="4" t="str">
        <f t="shared" si="58"/>
        <v/>
      </c>
      <c r="C60" s="4" t="str">
        <f t="shared" si="59"/>
        <v>BKS</v>
      </c>
      <c r="D60" s="4" t="str">
        <f t="shared" si="60"/>
        <v/>
      </c>
      <c r="E60" s="4" t="str">
        <f t="shared" si="61"/>
        <v/>
      </c>
      <c r="F60" s="4" t="str">
        <f t="shared" si="62"/>
        <v/>
      </c>
      <c r="G60" s="4" t="str">
        <f t="shared" si="63"/>
        <v/>
      </c>
      <c r="H60" s="4" t="str">
        <f t="shared" si="64"/>
        <v/>
      </c>
      <c r="I60" s="4" t="str">
        <f t="shared" si="65"/>
        <v/>
      </c>
      <c r="J60" s="4" t="str">
        <f t="shared" si="66"/>
        <v/>
      </c>
      <c r="K60" s="4" t="str">
        <f t="shared" si="67"/>
        <v/>
      </c>
      <c r="L60" s="4" t="str">
        <f t="shared" si="68"/>
        <v/>
      </c>
      <c r="M60" s="4" t="str">
        <f t="shared" si="69"/>
        <v/>
      </c>
      <c r="N60" s="4" t="str">
        <f t="shared" si="70"/>
        <v/>
      </c>
      <c r="O60" s="4" t="str">
        <f t="shared" si="71"/>
        <v/>
      </c>
      <c r="P60" s="4" t="str">
        <f t="shared" si="72"/>
        <v/>
      </c>
      <c r="Q60" s="4" t="str">
        <f t="shared" si="73"/>
        <v/>
      </c>
      <c r="R60" s="4" t="str">
        <f t="shared" si="74"/>
        <v/>
      </c>
      <c r="S60" s="4" t="str">
        <f t="shared" si="75"/>
        <v/>
      </c>
      <c r="T60" s="4" t="str">
        <f t="shared" si="76"/>
        <v/>
      </c>
      <c r="U60" s="4" t="str">
        <f t="shared" si="77"/>
        <v/>
      </c>
      <c r="V60" s="4" t="str">
        <f t="shared" si="78"/>
        <v/>
      </c>
      <c r="W60" s="4" t="str">
        <f t="shared" si="79"/>
        <v/>
      </c>
      <c r="X60" s="4" t="str">
        <f t="shared" si="80"/>
        <v/>
      </c>
      <c r="Y60" s="4">
        <f t="shared" si="81"/>
        <v>3</v>
      </c>
      <c r="Z60" s="4" t="str">
        <f t="shared" si="82"/>
        <v>-</v>
      </c>
      <c r="AA60" s="4" t="str">
        <f t="shared" si="83"/>
        <v/>
      </c>
      <c r="AB60" s="4" t="str">
        <f t="shared" si="84"/>
        <v/>
      </c>
      <c r="AC60" s="4" t="str">
        <f t="shared" si="85"/>
        <v/>
      </c>
      <c r="AD60" s="4" t="str">
        <f t="shared" si="86"/>
        <v/>
      </c>
      <c r="AE60" s="4" t="str">
        <f t="shared" si="87"/>
        <v/>
      </c>
      <c r="AF60" s="4">
        <f t="shared" si="88"/>
        <v>4</v>
      </c>
      <c r="AG60" s="4">
        <f t="shared" si="89"/>
        <v>24</v>
      </c>
      <c r="AH60" s="4">
        <f t="shared" si="90"/>
        <v>20</v>
      </c>
      <c r="AI60" s="4" t="str">
        <f t="shared" si="91"/>
        <v>1BKS</v>
      </c>
      <c r="AJ60" s="4" t="str">
        <f t="shared" si="92"/>
        <v>-1BKS</v>
      </c>
      <c r="AK60" s="4" t="str" cm="1">
        <f t="array" ref="AK60">LEFT(AR60,SUM(LEN(AR60)-LEN(SUBSTITUTE(AR60,{"0";"1";"2";"3";"4";"5";"6";"7";"8";"9"},""))))</f>
        <v>1</v>
      </c>
      <c r="AL60" s="4">
        <f t="shared" si="96"/>
        <v>13</v>
      </c>
      <c r="AM60" s="4" t="b">
        <f t="shared" si="56"/>
        <v>1</v>
      </c>
      <c r="AN60" s="4" t="str">
        <f t="shared" si="55"/>
        <v>BKS</v>
      </c>
      <c r="AO60" s="4" t="b">
        <f t="shared" si="97"/>
        <v>0</v>
      </c>
      <c r="AP60" s="4" t="b">
        <f t="shared" si="93"/>
        <v>0</v>
      </c>
      <c r="AQ60" s="5" t="str">
        <f t="shared" si="94"/>
        <v>AICE FRUITE TWISTER</v>
      </c>
      <c r="AR60" s="4" t="str">
        <f t="shared" si="95"/>
        <v>1BKS</v>
      </c>
      <c r="AS60" t="s">
        <v>4328</v>
      </c>
      <c r="AT60" s="1" t="s">
        <v>90</v>
      </c>
      <c r="AU60" s="4" t="str">
        <f t="shared" ca="1" si="44"/>
        <v/>
      </c>
      <c r="AV60">
        <v>3000</v>
      </c>
      <c r="AW60">
        <v>3000</v>
      </c>
      <c r="AX60">
        <v>2400</v>
      </c>
      <c r="AY60" t="str">
        <f t="shared" si="99"/>
        <v>8885013130751</v>
      </c>
      <c r="AZ60" t="str">
        <f t="shared" si="98"/>
        <v>AICE FRUITE TWISTER</v>
      </c>
      <c r="BA60" t="s">
        <v>4301</v>
      </c>
      <c r="BB60" t="s">
        <v>4301</v>
      </c>
      <c r="BC60" s="9" t="str" cm="1">
        <f t="array" aca="1" ref="BC60" ca="1">LEFT(AR60,MATCH(FALSE,ISNUMBER(MID(AR60,ROW(INDIRECT("1:"&amp;LEN(AR60)+1)), 1) *1),0) -1)</f>
        <v>1</v>
      </c>
      <c r="BD60" s="1"/>
      <c r="BF60" s="21"/>
      <c r="BK60" s="1"/>
      <c r="BM60" s="1"/>
      <c r="BN60" s="1"/>
      <c r="BR60" s="22"/>
      <c r="BS60">
        <v>0</v>
      </c>
      <c r="BT60" s="1" t="s">
        <v>5103</v>
      </c>
    </row>
    <row r="61" spans="1:72">
      <c r="A61" s="4" t="str">
        <f t="shared" si="57"/>
        <v/>
      </c>
      <c r="B61" s="4" t="str">
        <f t="shared" si="58"/>
        <v/>
      </c>
      <c r="C61" s="4" t="str">
        <f t="shared" si="59"/>
        <v>BKS</v>
      </c>
      <c r="D61" s="4" t="str">
        <f t="shared" si="60"/>
        <v/>
      </c>
      <c r="E61" s="4" t="str">
        <f t="shared" si="61"/>
        <v/>
      </c>
      <c r="F61" s="4" t="str">
        <f t="shared" si="62"/>
        <v/>
      </c>
      <c r="G61" s="4" t="str">
        <f t="shared" si="63"/>
        <v/>
      </c>
      <c r="H61" s="4" t="str">
        <f t="shared" si="64"/>
        <v/>
      </c>
      <c r="I61" s="4" t="str">
        <f t="shared" si="65"/>
        <v/>
      </c>
      <c r="J61" s="4" t="str">
        <f t="shared" si="66"/>
        <v/>
      </c>
      <c r="K61" s="4" t="str">
        <f t="shared" si="67"/>
        <v/>
      </c>
      <c r="L61" s="4" t="str">
        <f t="shared" si="68"/>
        <v/>
      </c>
      <c r="M61" s="4" t="str">
        <f t="shared" si="69"/>
        <v/>
      </c>
      <c r="N61" s="4" t="str">
        <f t="shared" si="70"/>
        <v/>
      </c>
      <c r="O61" s="4" t="str">
        <f t="shared" si="71"/>
        <v/>
      </c>
      <c r="P61" s="4" t="str">
        <f t="shared" si="72"/>
        <v/>
      </c>
      <c r="Q61" s="4" t="str">
        <f t="shared" si="73"/>
        <v/>
      </c>
      <c r="R61" s="4" t="str">
        <f t="shared" si="74"/>
        <v/>
      </c>
      <c r="S61" s="4" t="str">
        <f t="shared" si="75"/>
        <v/>
      </c>
      <c r="T61" s="4" t="str">
        <f t="shared" si="76"/>
        <v/>
      </c>
      <c r="U61" s="4" t="str">
        <f t="shared" si="77"/>
        <v/>
      </c>
      <c r="V61" s="4" t="str">
        <f t="shared" si="78"/>
        <v/>
      </c>
      <c r="W61" s="4" t="str">
        <f t="shared" si="79"/>
        <v/>
      </c>
      <c r="X61" s="4" t="str">
        <f t="shared" si="80"/>
        <v/>
      </c>
      <c r="Y61" s="4">
        <f t="shared" si="81"/>
        <v>3</v>
      </c>
      <c r="Z61" s="4" t="str">
        <f t="shared" si="82"/>
        <v>-</v>
      </c>
      <c r="AA61" s="4" t="str">
        <f t="shared" si="83"/>
        <v/>
      </c>
      <c r="AB61" s="4" t="str">
        <f t="shared" si="84"/>
        <v/>
      </c>
      <c r="AC61" s="4" t="str">
        <f t="shared" si="85"/>
        <v/>
      </c>
      <c r="AD61" s="4" t="str">
        <f t="shared" si="86"/>
        <v/>
      </c>
      <c r="AE61" s="4" t="str">
        <f t="shared" si="87"/>
        <v/>
      </c>
      <c r="AF61" s="4">
        <f t="shared" si="88"/>
        <v>4</v>
      </c>
      <c r="AG61" s="4">
        <f t="shared" si="89"/>
        <v>17</v>
      </c>
      <c r="AH61" s="4">
        <f t="shared" si="90"/>
        <v>13</v>
      </c>
      <c r="AI61" s="4" t="str">
        <f t="shared" si="91"/>
        <v>1BKS</v>
      </c>
      <c r="AJ61" s="4" t="str">
        <f t="shared" si="92"/>
        <v>-1BKS</v>
      </c>
      <c r="AK61" s="4" t="str" cm="1">
        <f t="array" ref="AK61">LEFT(AR61,SUM(LEN(AR61)-LEN(SUBSTITUTE(AR61,{"0";"1";"2";"3";"4";"5";"6";"7";"8";"9"},""))))</f>
        <v>1</v>
      </c>
      <c r="AL61" s="4">
        <f t="shared" si="96"/>
        <v>13</v>
      </c>
      <c r="AM61" s="4" t="b">
        <f t="shared" si="56"/>
        <v>1</v>
      </c>
      <c r="AN61" s="4" t="str">
        <f t="shared" si="55"/>
        <v>BKS</v>
      </c>
      <c r="AO61" s="4" t="b">
        <f t="shared" si="97"/>
        <v>0</v>
      </c>
      <c r="AP61" s="4" t="b">
        <f t="shared" si="93"/>
        <v>0</v>
      </c>
      <c r="AQ61" s="5" t="str">
        <f t="shared" si="94"/>
        <v>AICE FRUIZZY</v>
      </c>
      <c r="AR61" s="4" t="str">
        <f t="shared" si="95"/>
        <v>1BKS</v>
      </c>
      <c r="AS61" t="s">
        <v>91</v>
      </c>
      <c r="AT61" s="1" t="s">
        <v>92</v>
      </c>
      <c r="AU61" s="4" t="str">
        <f t="shared" ca="1" si="44"/>
        <v/>
      </c>
      <c r="AV61">
        <v>3000</v>
      </c>
      <c r="AW61">
        <v>3000</v>
      </c>
      <c r="AX61">
        <v>2400</v>
      </c>
      <c r="AY61" t="str">
        <f t="shared" si="99"/>
        <v>8885013131987</v>
      </c>
      <c r="AZ61" t="str">
        <f t="shared" si="98"/>
        <v>AICE FRUIZZY</v>
      </c>
      <c r="BA61" t="s">
        <v>4301</v>
      </c>
      <c r="BB61" t="s">
        <v>4301</v>
      </c>
      <c r="BC61" s="9" t="str" cm="1">
        <f t="array" aca="1" ref="BC61" ca="1">LEFT(AR61,MATCH(FALSE,ISNUMBER(MID(AR61,ROW(INDIRECT("1:"&amp;LEN(AR61)+1)), 1) *1),0) -1)</f>
        <v>1</v>
      </c>
      <c r="BD61" s="1"/>
      <c r="BF61" s="21"/>
      <c r="BK61" s="1"/>
      <c r="BM61" s="1"/>
      <c r="BN61" s="1"/>
      <c r="BR61" s="22"/>
      <c r="BS61">
        <v>0</v>
      </c>
      <c r="BT61" s="1" t="s">
        <v>5103</v>
      </c>
    </row>
    <row r="62" spans="1:72">
      <c r="A62" s="4" t="str">
        <f t="shared" si="57"/>
        <v/>
      </c>
      <c r="B62" s="4" t="str">
        <f t="shared" si="58"/>
        <v/>
      </c>
      <c r="C62" s="4" t="str">
        <f t="shared" si="59"/>
        <v>BKS</v>
      </c>
      <c r="D62" s="4" t="str">
        <f t="shared" si="60"/>
        <v/>
      </c>
      <c r="E62" s="4" t="str">
        <f t="shared" si="61"/>
        <v/>
      </c>
      <c r="F62" s="4" t="str">
        <f t="shared" si="62"/>
        <v/>
      </c>
      <c r="G62" s="4" t="str">
        <f t="shared" si="63"/>
        <v/>
      </c>
      <c r="H62" s="4" t="str">
        <f t="shared" si="64"/>
        <v/>
      </c>
      <c r="I62" s="4" t="str">
        <f t="shared" si="65"/>
        <v/>
      </c>
      <c r="J62" s="4" t="str">
        <f t="shared" si="66"/>
        <v/>
      </c>
      <c r="K62" s="4" t="str">
        <f t="shared" si="67"/>
        <v/>
      </c>
      <c r="L62" s="4" t="str">
        <f t="shared" si="68"/>
        <v/>
      </c>
      <c r="M62" s="4" t="str">
        <f t="shared" si="69"/>
        <v/>
      </c>
      <c r="N62" s="4" t="str">
        <f t="shared" si="70"/>
        <v/>
      </c>
      <c r="O62" s="4" t="str">
        <f t="shared" si="71"/>
        <v/>
      </c>
      <c r="P62" s="4" t="str">
        <f t="shared" si="72"/>
        <v/>
      </c>
      <c r="Q62" s="4" t="str">
        <f t="shared" si="73"/>
        <v/>
      </c>
      <c r="R62" s="4" t="str">
        <f t="shared" si="74"/>
        <v/>
      </c>
      <c r="S62" s="4" t="str">
        <f t="shared" si="75"/>
        <v/>
      </c>
      <c r="T62" s="4" t="str">
        <f t="shared" si="76"/>
        <v/>
      </c>
      <c r="U62" s="4" t="str">
        <f t="shared" si="77"/>
        <v/>
      </c>
      <c r="V62" s="4" t="str">
        <f t="shared" si="78"/>
        <v/>
      </c>
      <c r="W62" s="4" t="str">
        <f t="shared" si="79"/>
        <v/>
      </c>
      <c r="X62" s="4" t="str">
        <f t="shared" si="80"/>
        <v/>
      </c>
      <c r="Y62" s="4">
        <f t="shared" si="81"/>
        <v>3</v>
      </c>
      <c r="Z62" s="4" t="str">
        <f t="shared" si="82"/>
        <v>-</v>
      </c>
      <c r="AA62" s="4" t="str">
        <f t="shared" si="83"/>
        <v/>
      </c>
      <c r="AB62" s="4" t="str">
        <f t="shared" si="84"/>
        <v/>
      </c>
      <c r="AC62" s="4" t="str">
        <f t="shared" si="85"/>
        <v/>
      </c>
      <c r="AD62" s="4" t="str">
        <f t="shared" si="86"/>
        <v/>
      </c>
      <c r="AE62" s="4" t="str">
        <f t="shared" si="87"/>
        <v/>
      </c>
      <c r="AF62" s="4">
        <f t="shared" si="88"/>
        <v>4</v>
      </c>
      <c r="AG62" s="4">
        <f t="shared" si="89"/>
        <v>14</v>
      </c>
      <c r="AH62" s="4">
        <f t="shared" si="90"/>
        <v>10</v>
      </c>
      <c r="AI62" s="4" t="str">
        <f t="shared" si="91"/>
        <v>1BKS</v>
      </c>
      <c r="AJ62" s="4" t="str">
        <f t="shared" si="92"/>
        <v>-1BKS</v>
      </c>
      <c r="AK62" s="4" t="str" cm="1">
        <f t="array" ref="AK62">LEFT(AR62,SUM(LEN(AR62)-LEN(SUBSTITUTE(AR62,{"0";"1";"2";"3";"4";"5";"6";"7";"8";"9"},""))))</f>
        <v>1</v>
      </c>
      <c r="AL62" s="4">
        <f t="shared" si="96"/>
        <v>13</v>
      </c>
      <c r="AM62" s="4" t="b">
        <f t="shared" si="56"/>
        <v>1</v>
      </c>
      <c r="AN62" s="4" t="str">
        <f t="shared" si="55"/>
        <v>BKS</v>
      </c>
      <c r="AO62" s="4" t="b">
        <f t="shared" si="97"/>
        <v>0</v>
      </c>
      <c r="AP62" s="4" t="b">
        <f t="shared" si="93"/>
        <v>0</v>
      </c>
      <c r="AQ62" s="5" t="str">
        <f t="shared" si="94"/>
        <v>AICE GOAL</v>
      </c>
      <c r="AR62" s="4" t="str">
        <f t="shared" si="95"/>
        <v>1BKS</v>
      </c>
      <c r="AS62" t="s">
        <v>4329</v>
      </c>
      <c r="AT62" s="1" t="s">
        <v>93</v>
      </c>
      <c r="AU62" s="4" t="str">
        <f t="shared" ca="1" si="44"/>
        <v/>
      </c>
      <c r="AV62">
        <v>4000</v>
      </c>
      <c r="AW62">
        <v>4000</v>
      </c>
      <c r="AX62">
        <v>3208</v>
      </c>
      <c r="AY62" t="str">
        <f t="shared" si="99"/>
        <v>8885013131970</v>
      </c>
      <c r="AZ62" t="str">
        <f t="shared" si="98"/>
        <v>AICE GOAL</v>
      </c>
      <c r="BA62" t="s">
        <v>4301</v>
      </c>
      <c r="BB62" t="s">
        <v>4301</v>
      </c>
      <c r="BC62" s="9" t="str" cm="1">
        <f t="array" aca="1" ref="BC62" ca="1">LEFT(AR62,MATCH(FALSE,ISNUMBER(MID(AR62,ROW(INDIRECT("1:"&amp;LEN(AR62)+1)), 1) *1),0) -1)</f>
        <v>1</v>
      </c>
      <c r="BD62" s="1"/>
      <c r="BF62" s="21"/>
      <c r="BK62" s="1"/>
      <c r="BM62" s="1"/>
      <c r="BN62" s="1"/>
      <c r="BR62" s="22"/>
      <c r="BS62">
        <v>0</v>
      </c>
      <c r="BT62" s="1" t="s">
        <v>5103</v>
      </c>
    </row>
    <row r="63" spans="1:72">
      <c r="A63" s="4" t="str">
        <f t="shared" si="57"/>
        <v/>
      </c>
      <c r="B63" s="4" t="str">
        <f t="shared" si="58"/>
        <v/>
      </c>
      <c r="C63" s="4" t="str">
        <f t="shared" si="59"/>
        <v>BKS</v>
      </c>
      <c r="D63" s="4" t="str">
        <f t="shared" si="60"/>
        <v/>
      </c>
      <c r="E63" s="4" t="str">
        <f t="shared" si="61"/>
        <v/>
      </c>
      <c r="F63" s="4" t="str">
        <f t="shared" si="62"/>
        <v/>
      </c>
      <c r="G63" s="4" t="str">
        <f t="shared" si="63"/>
        <v/>
      </c>
      <c r="H63" s="4" t="str">
        <f t="shared" si="64"/>
        <v/>
      </c>
      <c r="I63" s="4" t="str">
        <f t="shared" si="65"/>
        <v/>
      </c>
      <c r="J63" s="4" t="str">
        <f t="shared" si="66"/>
        <v/>
      </c>
      <c r="K63" s="4" t="str">
        <f t="shared" si="67"/>
        <v/>
      </c>
      <c r="L63" s="4" t="str">
        <f t="shared" si="68"/>
        <v/>
      </c>
      <c r="M63" s="4" t="str">
        <f t="shared" si="69"/>
        <v/>
      </c>
      <c r="N63" s="4" t="str">
        <f t="shared" si="70"/>
        <v/>
      </c>
      <c r="O63" s="4" t="str">
        <f t="shared" si="71"/>
        <v/>
      </c>
      <c r="P63" s="4" t="str">
        <f t="shared" si="72"/>
        <v/>
      </c>
      <c r="Q63" s="4" t="str">
        <f t="shared" si="73"/>
        <v/>
      </c>
      <c r="R63" s="4" t="str">
        <f t="shared" si="74"/>
        <v/>
      </c>
      <c r="S63" s="4" t="str">
        <f t="shared" si="75"/>
        <v/>
      </c>
      <c r="T63" s="4" t="str">
        <f t="shared" si="76"/>
        <v/>
      </c>
      <c r="U63" s="4" t="str">
        <f t="shared" si="77"/>
        <v/>
      </c>
      <c r="V63" s="4" t="str">
        <f t="shared" si="78"/>
        <v/>
      </c>
      <c r="W63" s="4" t="str">
        <f t="shared" si="79"/>
        <v/>
      </c>
      <c r="X63" s="4" t="str">
        <f t="shared" si="80"/>
        <v/>
      </c>
      <c r="Y63" s="4">
        <f t="shared" si="81"/>
        <v>3</v>
      </c>
      <c r="Z63" s="4" t="str">
        <f t="shared" si="82"/>
        <v>-</v>
      </c>
      <c r="AA63" s="4" t="str">
        <f t="shared" si="83"/>
        <v/>
      </c>
      <c r="AB63" s="4" t="str">
        <f t="shared" si="84"/>
        <v/>
      </c>
      <c r="AC63" s="4" t="str">
        <f t="shared" si="85"/>
        <v/>
      </c>
      <c r="AD63" s="4" t="str">
        <f t="shared" si="86"/>
        <v/>
      </c>
      <c r="AE63" s="4" t="str">
        <f t="shared" si="87"/>
        <v/>
      </c>
      <c r="AF63" s="4">
        <f t="shared" si="88"/>
        <v>4</v>
      </c>
      <c r="AG63" s="4">
        <f t="shared" si="89"/>
        <v>15</v>
      </c>
      <c r="AH63" s="4">
        <f t="shared" si="90"/>
        <v>11</v>
      </c>
      <c r="AI63" s="4" t="str">
        <f t="shared" si="91"/>
        <v>1BKS</v>
      </c>
      <c r="AJ63" s="4" t="str">
        <f t="shared" si="92"/>
        <v>-1BKS</v>
      </c>
      <c r="AK63" s="4" t="str" cm="1">
        <f t="array" ref="AK63">LEFT(AR63,SUM(LEN(AR63)-LEN(SUBSTITUTE(AR63,{"0";"1";"2";"3";"4";"5";"6";"7";"8";"9"},""))))</f>
        <v>1</v>
      </c>
      <c r="AL63" s="4">
        <f t="shared" si="96"/>
        <v>13</v>
      </c>
      <c r="AM63" s="4" t="b">
        <f t="shared" si="56"/>
        <v>1</v>
      </c>
      <c r="AN63" s="4" t="str">
        <f t="shared" si="55"/>
        <v>BKS</v>
      </c>
      <c r="AO63" s="4" t="b">
        <f t="shared" si="97"/>
        <v>0</v>
      </c>
      <c r="AP63" s="4" t="b">
        <f t="shared" si="93"/>
        <v>0</v>
      </c>
      <c r="AQ63" s="5" t="str">
        <f t="shared" si="94"/>
        <v>AICE JERUK</v>
      </c>
      <c r="AR63" s="4" t="str">
        <f t="shared" si="95"/>
        <v>1BKS</v>
      </c>
      <c r="AS63" t="s">
        <v>4330</v>
      </c>
      <c r="AT63" s="1" t="s">
        <v>94</v>
      </c>
      <c r="AU63" s="4" t="str">
        <f t="shared" ca="1" si="44"/>
        <v/>
      </c>
      <c r="AV63">
        <v>2000</v>
      </c>
      <c r="AW63">
        <v>2000</v>
      </c>
      <c r="AX63">
        <v>1600</v>
      </c>
      <c r="AY63" t="str">
        <f t="shared" si="99"/>
        <v>8885013130676</v>
      </c>
      <c r="AZ63" t="str">
        <f t="shared" si="98"/>
        <v>AICE JERUK</v>
      </c>
      <c r="BA63" t="s">
        <v>4301</v>
      </c>
      <c r="BB63" t="s">
        <v>4301</v>
      </c>
      <c r="BC63" s="9" t="str" cm="1">
        <f t="array" aca="1" ref="BC63" ca="1">LEFT(AR63,MATCH(FALSE,ISNUMBER(MID(AR63,ROW(INDIRECT("1:"&amp;LEN(AR63)+1)), 1) *1),0) -1)</f>
        <v>1</v>
      </c>
      <c r="BD63" s="1"/>
      <c r="BF63" s="21"/>
      <c r="BK63" s="1"/>
      <c r="BM63" s="1"/>
      <c r="BN63" s="1"/>
      <c r="BR63" s="22"/>
      <c r="BS63">
        <v>0</v>
      </c>
      <c r="BT63" s="1" t="s">
        <v>5103</v>
      </c>
    </row>
    <row r="64" spans="1:72">
      <c r="A64" s="4" t="str">
        <f t="shared" si="57"/>
        <v/>
      </c>
      <c r="B64" s="4" t="str">
        <f t="shared" si="58"/>
        <v/>
      </c>
      <c r="C64" s="4" t="str">
        <f t="shared" si="59"/>
        <v>BKS</v>
      </c>
      <c r="D64" s="4" t="str">
        <f t="shared" si="60"/>
        <v/>
      </c>
      <c r="E64" s="4" t="str">
        <f t="shared" si="61"/>
        <v/>
      </c>
      <c r="F64" s="4" t="str">
        <f t="shared" si="62"/>
        <v/>
      </c>
      <c r="G64" s="4" t="str">
        <f t="shared" si="63"/>
        <v/>
      </c>
      <c r="H64" s="4" t="str">
        <f t="shared" si="64"/>
        <v/>
      </c>
      <c r="I64" s="4" t="str">
        <f t="shared" si="65"/>
        <v/>
      </c>
      <c r="J64" s="4" t="str">
        <f t="shared" si="66"/>
        <v/>
      </c>
      <c r="K64" s="4" t="str">
        <f t="shared" si="67"/>
        <v/>
      </c>
      <c r="L64" s="4" t="str">
        <f t="shared" si="68"/>
        <v/>
      </c>
      <c r="M64" s="4" t="str">
        <f t="shared" si="69"/>
        <v/>
      </c>
      <c r="N64" s="4" t="str">
        <f t="shared" si="70"/>
        <v/>
      </c>
      <c r="O64" s="4" t="str">
        <f t="shared" si="71"/>
        <v/>
      </c>
      <c r="P64" s="4" t="str">
        <f t="shared" si="72"/>
        <v/>
      </c>
      <c r="Q64" s="4" t="str">
        <f t="shared" si="73"/>
        <v/>
      </c>
      <c r="R64" s="4" t="str">
        <f t="shared" si="74"/>
        <v/>
      </c>
      <c r="S64" s="4" t="str">
        <f t="shared" si="75"/>
        <v/>
      </c>
      <c r="T64" s="4" t="str">
        <f t="shared" si="76"/>
        <v/>
      </c>
      <c r="U64" s="4" t="str">
        <f t="shared" si="77"/>
        <v/>
      </c>
      <c r="V64" s="4" t="str">
        <f t="shared" si="78"/>
        <v/>
      </c>
      <c r="W64" s="4" t="str">
        <f t="shared" si="79"/>
        <v/>
      </c>
      <c r="X64" s="4" t="str">
        <f t="shared" si="80"/>
        <v/>
      </c>
      <c r="Y64" s="4">
        <f t="shared" si="81"/>
        <v>3</v>
      </c>
      <c r="Z64" s="4" t="str">
        <f t="shared" si="82"/>
        <v>-</v>
      </c>
      <c r="AA64" s="4" t="str">
        <f t="shared" si="83"/>
        <v/>
      </c>
      <c r="AB64" s="4" t="str">
        <f t="shared" si="84"/>
        <v/>
      </c>
      <c r="AC64" s="4" t="str">
        <f t="shared" si="85"/>
        <v/>
      </c>
      <c r="AD64" s="4" t="str">
        <f t="shared" si="86"/>
        <v/>
      </c>
      <c r="AE64" s="4" t="str">
        <f t="shared" si="87"/>
        <v/>
      </c>
      <c r="AF64" s="4">
        <f t="shared" si="88"/>
        <v>4</v>
      </c>
      <c r="AG64" s="4">
        <f t="shared" si="89"/>
        <v>19</v>
      </c>
      <c r="AH64" s="4">
        <f t="shared" si="90"/>
        <v>15</v>
      </c>
      <c r="AI64" s="4" t="str">
        <f t="shared" si="91"/>
        <v>1BKS</v>
      </c>
      <c r="AJ64" s="4" t="str">
        <f t="shared" si="92"/>
        <v>-1BKS</v>
      </c>
      <c r="AK64" s="4" t="str" cm="1">
        <f t="array" ref="AK64">LEFT(AR64,SUM(LEN(AR64)-LEN(SUBSTITUTE(AR64,{"0";"1";"2";"3";"4";"5";"6";"7";"8";"9"},""))))</f>
        <v>1</v>
      </c>
      <c r="AL64" s="4">
        <f t="shared" si="96"/>
        <v>13</v>
      </c>
      <c r="AM64" s="4" t="b">
        <f t="shared" si="56"/>
        <v>1</v>
      </c>
      <c r="AN64" s="4" t="str">
        <f t="shared" si="55"/>
        <v>BKS</v>
      </c>
      <c r="AO64" s="4" t="b">
        <f t="shared" si="97"/>
        <v>0</v>
      </c>
      <c r="AP64" s="4" t="b">
        <f t="shared" si="93"/>
        <v>0</v>
      </c>
      <c r="AQ64" s="5" t="str">
        <f t="shared" si="94"/>
        <v>AICE MIKI MIKI</v>
      </c>
      <c r="AR64" s="4" t="str">
        <f t="shared" si="95"/>
        <v>1BKS</v>
      </c>
      <c r="AS64" t="s">
        <v>4331</v>
      </c>
      <c r="AT64" s="1" t="s">
        <v>95</v>
      </c>
      <c r="AU64" s="4" t="str">
        <f t="shared" ca="1" si="44"/>
        <v/>
      </c>
      <c r="AV64">
        <v>2000</v>
      </c>
      <c r="AW64">
        <v>2000</v>
      </c>
      <c r="AX64">
        <v>1583</v>
      </c>
      <c r="AY64" t="str">
        <f t="shared" si="99"/>
        <v>8885013130393</v>
      </c>
      <c r="AZ64" t="str">
        <f t="shared" si="98"/>
        <v>AICE MIKI MIKI</v>
      </c>
      <c r="BA64" t="s">
        <v>4301</v>
      </c>
      <c r="BB64" t="s">
        <v>4301</v>
      </c>
      <c r="BC64" s="9" t="str" cm="1">
        <f t="array" aca="1" ref="BC64" ca="1">LEFT(AR64,MATCH(FALSE,ISNUMBER(MID(AR64,ROW(INDIRECT("1:"&amp;LEN(AR64)+1)), 1) *1),0) -1)</f>
        <v>1</v>
      </c>
      <c r="BD64" s="1"/>
      <c r="BF64" s="21"/>
      <c r="BK64" s="1"/>
      <c r="BM64" s="1"/>
      <c r="BN64" s="1"/>
      <c r="BR64" s="22"/>
      <c r="BS64">
        <v>0</v>
      </c>
      <c r="BT64" s="1" t="s">
        <v>5103</v>
      </c>
    </row>
    <row r="65" spans="1:72">
      <c r="A65" s="4" t="str">
        <f t="shared" si="57"/>
        <v/>
      </c>
      <c r="B65" s="4" t="str">
        <f t="shared" si="58"/>
        <v/>
      </c>
      <c r="C65" s="4" t="str">
        <f t="shared" si="59"/>
        <v>BKS</v>
      </c>
      <c r="D65" s="4" t="str">
        <f t="shared" si="60"/>
        <v/>
      </c>
      <c r="E65" s="4" t="str">
        <f t="shared" si="61"/>
        <v/>
      </c>
      <c r="F65" s="4" t="str">
        <f t="shared" si="62"/>
        <v/>
      </c>
      <c r="G65" s="4" t="str">
        <f t="shared" si="63"/>
        <v/>
      </c>
      <c r="H65" s="4" t="str">
        <f t="shared" si="64"/>
        <v/>
      </c>
      <c r="I65" s="4" t="str">
        <f t="shared" si="65"/>
        <v/>
      </c>
      <c r="J65" s="4" t="str">
        <f t="shared" si="66"/>
        <v/>
      </c>
      <c r="K65" s="4" t="str">
        <f t="shared" si="67"/>
        <v/>
      </c>
      <c r="L65" s="4" t="str">
        <f t="shared" si="68"/>
        <v/>
      </c>
      <c r="M65" s="4" t="str">
        <f t="shared" si="69"/>
        <v/>
      </c>
      <c r="N65" s="4" t="str">
        <f t="shared" si="70"/>
        <v/>
      </c>
      <c r="O65" s="4" t="str">
        <f t="shared" si="71"/>
        <v/>
      </c>
      <c r="P65" s="4" t="str">
        <f t="shared" si="72"/>
        <v/>
      </c>
      <c r="Q65" s="4" t="str">
        <f t="shared" si="73"/>
        <v/>
      </c>
      <c r="R65" s="4" t="str">
        <f t="shared" si="74"/>
        <v/>
      </c>
      <c r="S65" s="4" t="str">
        <f t="shared" si="75"/>
        <v/>
      </c>
      <c r="T65" s="4" t="str">
        <f t="shared" si="76"/>
        <v/>
      </c>
      <c r="U65" s="4" t="str">
        <f t="shared" si="77"/>
        <v/>
      </c>
      <c r="V65" s="4" t="str">
        <f t="shared" si="78"/>
        <v/>
      </c>
      <c r="W65" s="4" t="str">
        <f t="shared" si="79"/>
        <v/>
      </c>
      <c r="X65" s="4" t="str">
        <f t="shared" si="80"/>
        <v/>
      </c>
      <c r="Y65" s="4">
        <f t="shared" si="81"/>
        <v>3</v>
      </c>
      <c r="Z65" s="4" t="str">
        <f t="shared" si="82"/>
        <v>-</v>
      </c>
      <c r="AA65" s="4" t="str">
        <f t="shared" si="83"/>
        <v/>
      </c>
      <c r="AB65" s="4" t="str">
        <f t="shared" si="84"/>
        <v/>
      </c>
      <c r="AC65" s="4" t="str">
        <f t="shared" si="85"/>
        <v/>
      </c>
      <c r="AD65" s="4" t="str">
        <f t="shared" si="86"/>
        <v/>
      </c>
      <c r="AE65" s="4" t="str">
        <f t="shared" si="87"/>
        <v/>
      </c>
      <c r="AF65" s="4">
        <f t="shared" si="88"/>
        <v>4</v>
      </c>
      <c r="AG65" s="4">
        <f t="shared" si="89"/>
        <v>20</v>
      </c>
      <c r="AH65" s="4">
        <f t="shared" si="90"/>
        <v>16</v>
      </c>
      <c r="AI65" s="4" t="str">
        <f t="shared" si="91"/>
        <v>1BKS</v>
      </c>
      <c r="AJ65" s="4" t="str">
        <f t="shared" si="92"/>
        <v>-1BKS</v>
      </c>
      <c r="AK65" s="4" t="str" cm="1">
        <f t="array" ref="AK65">LEFT(AR65,SUM(LEN(AR65)-LEN(SUBSTITUTE(AR65,{"0";"1";"2";"3";"4";"5";"6";"7";"8";"9"},""))))</f>
        <v>1</v>
      </c>
      <c r="AL65" s="4">
        <f t="shared" si="96"/>
        <v>13</v>
      </c>
      <c r="AM65" s="4" t="b">
        <f t="shared" si="56"/>
        <v>1</v>
      </c>
      <c r="AN65" s="4" t="str">
        <f t="shared" si="55"/>
        <v>BKS</v>
      </c>
      <c r="AO65" s="4" t="b">
        <f t="shared" si="97"/>
        <v>0</v>
      </c>
      <c r="AP65" s="4" t="b">
        <f t="shared" si="93"/>
        <v>0</v>
      </c>
      <c r="AQ65" s="5" t="str">
        <f t="shared" si="94"/>
        <v>AICE MILK MELON</v>
      </c>
      <c r="AR65" s="4" t="str">
        <f t="shared" si="95"/>
        <v>1BKS</v>
      </c>
      <c r="AS65" t="s">
        <v>4332</v>
      </c>
      <c r="AT65" s="1" t="s">
        <v>96</v>
      </c>
      <c r="AU65" s="4" t="str">
        <f t="shared" ca="1" si="44"/>
        <v/>
      </c>
      <c r="AV65">
        <v>2500</v>
      </c>
      <c r="AW65">
        <v>2500</v>
      </c>
      <c r="AX65">
        <v>1912</v>
      </c>
      <c r="AY65" t="str">
        <f t="shared" si="99"/>
        <v>8885013130249</v>
      </c>
      <c r="AZ65" t="str">
        <f t="shared" si="98"/>
        <v>AICE MILK MELON</v>
      </c>
      <c r="BA65" t="s">
        <v>4301</v>
      </c>
      <c r="BB65" t="s">
        <v>4301</v>
      </c>
      <c r="BC65" s="9" t="str" cm="1">
        <f t="array" aca="1" ref="BC65" ca="1">LEFT(AR65,MATCH(FALSE,ISNUMBER(MID(AR65,ROW(INDIRECT("1:"&amp;LEN(AR65)+1)), 1) *1),0) -1)</f>
        <v>1</v>
      </c>
      <c r="BD65" s="1"/>
      <c r="BF65" s="21"/>
      <c r="BK65" s="1"/>
      <c r="BM65" s="1"/>
      <c r="BN65" s="1"/>
      <c r="BR65" s="22"/>
      <c r="BS65">
        <v>0</v>
      </c>
      <c r="BT65" s="1" t="s">
        <v>5103</v>
      </c>
    </row>
    <row r="66" spans="1:72">
      <c r="A66" s="4" t="str">
        <f t="shared" si="57"/>
        <v/>
      </c>
      <c r="B66" s="4" t="str">
        <f t="shared" si="58"/>
        <v/>
      </c>
      <c r="C66" s="4" t="str">
        <f t="shared" si="59"/>
        <v>BKS</v>
      </c>
      <c r="D66" s="4" t="str">
        <f t="shared" si="60"/>
        <v/>
      </c>
      <c r="E66" s="4" t="str">
        <f t="shared" si="61"/>
        <v/>
      </c>
      <c r="F66" s="4" t="str">
        <f t="shared" si="62"/>
        <v/>
      </c>
      <c r="G66" s="4" t="str">
        <f t="shared" si="63"/>
        <v/>
      </c>
      <c r="H66" s="4" t="str">
        <f t="shared" si="64"/>
        <v/>
      </c>
      <c r="I66" s="4" t="str">
        <f t="shared" si="65"/>
        <v/>
      </c>
      <c r="J66" s="4" t="str">
        <f t="shared" si="66"/>
        <v/>
      </c>
      <c r="K66" s="4" t="str">
        <f t="shared" si="67"/>
        <v/>
      </c>
      <c r="L66" s="4" t="str">
        <f t="shared" si="68"/>
        <v/>
      </c>
      <c r="M66" s="4" t="str">
        <f t="shared" si="69"/>
        <v/>
      </c>
      <c r="N66" s="4" t="str">
        <f t="shared" si="70"/>
        <v/>
      </c>
      <c r="O66" s="4" t="str">
        <f t="shared" si="71"/>
        <v/>
      </c>
      <c r="P66" s="4" t="str">
        <f t="shared" si="72"/>
        <v/>
      </c>
      <c r="Q66" s="4" t="str">
        <f t="shared" si="73"/>
        <v/>
      </c>
      <c r="R66" s="4" t="str">
        <f t="shared" si="74"/>
        <v/>
      </c>
      <c r="S66" s="4" t="str">
        <f t="shared" si="75"/>
        <v/>
      </c>
      <c r="T66" s="4" t="str">
        <f t="shared" si="76"/>
        <v/>
      </c>
      <c r="U66" s="4" t="str">
        <f t="shared" si="77"/>
        <v/>
      </c>
      <c r="V66" s="4" t="str">
        <f t="shared" si="78"/>
        <v/>
      </c>
      <c r="W66" s="4" t="str">
        <f t="shared" si="79"/>
        <v/>
      </c>
      <c r="X66" s="4" t="str">
        <f t="shared" si="80"/>
        <v/>
      </c>
      <c r="Y66" s="4">
        <f t="shared" si="81"/>
        <v>3</v>
      </c>
      <c r="Z66" s="4" t="str">
        <f t="shared" si="82"/>
        <v>-</v>
      </c>
      <c r="AA66" s="4" t="str">
        <f t="shared" si="83"/>
        <v/>
      </c>
      <c r="AB66" s="4" t="str">
        <f t="shared" si="84"/>
        <v/>
      </c>
      <c r="AC66" s="4" t="str">
        <f t="shared" si="85"/>
        <v/>
      </c>
      <c r="AD66" s="4" t="str">
        <f t="shared" si="86"/>
        <v/>
      </c>
      <c r="AE66" s="4" t="str">
        <f t="shared" si="87"/>
        <v/>
      </c>
      <c r="AF66" s="4">
        <f t="shared" si="88"/>
        <v>4</v>
      </c>
      <c r="AG66" s="4">
        <f t="shared" si="89"/>
        <v>22</v>
      </c>
      <c r="AH66" s="4">
        <f t="shared" si="90"/>
        <v>18</v>
      </c>
      <c r="AI66" s="4" t="str">
        <f t="shared" si="91"/>
        <v>1BKS</v>
      </c>
      <c r="AJ66" s="4" t="str">
        <f t="shared" si="92"/>
        <v>-1BKS</v>
      </c>
      <c r="AK66" s="4" t="str" cm="1">
        <f t="array" ref="AK66">LEFT(AR66,SUM(LEN(AR66)-LEN(SUBSTITUTE(AR66,{"0";"1";"2";"3";"4";"5";"6";"7";"8";"9"},""))))</f>
        <v>1</v>
      </c>
      <c r="AL66" s="4">
        <f t="shared" si="96"/>
        <v>13</v>
      </c>
      <c r="AM66" s="4" t="b">
        <f t="shared" si="56"/>
        <v>1</v>
      </c>
      <c r="AN66" s="4" t="str">
        <f t="shared" si="55"/>
        <v>BKS</v>
      </c>
      <c r="AO66" s="4" t="b">
        <f t="shared" si="97"/>
        <v>0</v>
      </c>
      <c r="AP66" s="4" t="b">
        <f t="shared" si="93"/>
        <v>0</v>
      </c>
      <c r="AQ66" s="5" t="str">
        <f t="shared" si="94"/>
        <v>AICE MILK VANILLA</v>
      </c>
      <c r="AR66" s="4" t="str">
        <f t="shared" si="95"/>
        <v>1BKS</v>
      </c>
      <c r="AS66" t="s">
        <v>4333</v>
      </c>
      <c r="AT66" s="1" t="s">
        <v>97</v>
      </c>
      <c r="AU66" s="4" t="str">
        <f t="shared" ca="1" si="44"/>
        <v/>
      </c>
      <c r="AV66">
        <v>2500</v>
      </c>
      <c r="AW66">
        <v>2500</v>
      </c>
      <c r="AX66">
        <v>1940</v>
      </c>
      <c r="AY66" t="str">
        <f t="shared" si="99"/>
        <v>8885013130492</v>
      </c>
      <c r="AZ66" t="str">
        <f t="shared" si="98"/>
        <v>AICE MILK VANILLA</v>
      </c>
      <c r="BA66" t="s">
        <v>4301</v>
      </c>
      <c r="BB66" t="s">
        <v>4301</v>
      </c>
      <c r="BC66" s="9" t="str" cm="1">
        <f t="array" aca="1" ref="BC66" ca="1">LEFT(AR66,MATCH(FALSE,ISNUMBER(MID(AR66,ROW(INDIRECT("1:"&amp;LEN(AR66)+1)), 1) *1),0) -1)</f>
        <v>1</v>
      </c>
      <c r="BD66" s="1"/>
      <c r="BF66" s="21"/>
      <c r="BK66" s="1"/>
      <c r="BM66" s="1"/>
      <c r="BN66" s="1"/>
      <c r="BR66" s="22"/>
      <c r="BS66">
        <v>0</v>
      </c>
      <c r="BT66" s="1" t="s">
        <v>5103</v>
      </c>
    </row>
    <row r="67" spans="1:72">
      <c r="A67" s="4" t="str">
        <f t="shared" si="57"/>
        <v/>
      </c>
      <c r="B67" s="4" t="str">
        <f t="shared" si="58"/>
        <v/>
      </c>
      <c r="C67" s="4" t="str">
        <f t="shared" si="59"/>
        <v>BKS</v>
      </c>
      <c r="D67" s="4" t="str">
        <f t="shared" si="60"/>
        <v/>
      </c>
      <c r="E67" s="4" t="str">
        <f t="shared" si="61"/>
        <v/>
      </c>
      <c r="F67" s="4" t="str">
        <f t="shared" si="62"/>
        <v/>
      </c>
      <c r="G67" s="4" t="str">
        <f t="shared" si="63"/>
        <v/>
      </c>
      <c r="H67" s="4" t="str">
        <f t="shared" si="64"/>
        <v/>
      </c>
      <c r="I67" s="4" t="str">
        <f t="shared" si="65"/>
        <v/>
      </c>
      <c r="J67" s="4" t="str">
        <f t="shared" si="66"/>
        <v/>
      </c>
      <c r="K67" s="4" t="str">
        <f t="shared" si="67"/>
        <v/>
      </c>
      <c r="L67" s="4" t="str">
        <f t="shared" si="68"/>
        <v/>
      </c>
      <c r="M67" s="4" t="str">
        <f t="shared" si="69"/>
        <v/>
      </c>
      <c r="N67" s="4" t="str">
        <f t="shared" si="70"/>
        <v/>
      </c>
      <c r="O67" s="4" t="str">
        <f t="shared" si="71"/>
        <v/>
      </c>
      <c r="P67" s="4" t="str">
        <f t="shared" si="72"/>
        <v/>
      </c>
      <c r="Q67" s="4" t="str">
        <f t="shared" si="73"/>
        <v/>
      </c>
      <c r="R67" s="4" t="str">
        <f t="shared" si="74"/>
        <v/>
      </c>
      <c r="S67" s="4" t="str">
        <f t="shared" si="75"/>
        <v/>
      </c>
      <c r="T67" s="4" t="str">
        <f t="shared" si="76"/>
        <v/>
      </c>
      <c r="U67" s="4" t="str">
        <f t="shared" si="77"/>
        <v/>
      </c>
      <c r="V67" s="4" t="str">
        <f t="shared" si="78"/>
        <v/>
      </c>
      <c r="W67" s="4" t="str">
        <f t="shared" si="79"/>
        <v/>
      </c>
      <c r="X67" s="4" t="str">
        <f t="shared" si="80"/>
        <v/>
      </c>
      <c r="Y67" s="4">
        <f t="shared" si="81"/>
        <v>3</v>
      </c>
      <c r="Z67" s="4" t="str">
        <f t="shared" si="82"/>
        <v>-</v>
      </c>
      <c r="AA67" s="4" t="str">
        <f t="shared" si="83"/>
        <v/>
      </c>
      <c r="AB67" s="4" t="str">
        <f t="shared" si="84"/>
        <v/>
      </c>
      <c r="AC67" s="4" t="str">
        <f t="shared" si="85"/>
        <v/>
      </c>
      <c r="AD67" s="4" t="str">
        <f t="shared" si="86"/>
        <v/>
      </c>
      <c r="AE67" s="4" t="str">
        <f t="shared" si="87"/>
        <v/>
      </c>
      <c r="AF67" s="4">
        <f t="shared" si="88"/>
        <v>4</v>
      </c>
      <c r="AG67" s="4">
        <f t="shared" si="89"/>
        <v>20</v>
      </c>
      <c r="AH67" s="4">
        <f t="shared" si="90"/>
        <v>16</v>
      </c>
      <c r="AI67" s="4" t="str">
        <f t="shared" si="91"/>
        <v>1BKS</v>
      </c>
      <c r="AJ67" s="4" t="str">
        <f t="shared" si="92"/>
        <v>-1BKS</v>
      </c>
      <c r="AK67" s="4" t="str" cm="1">
        <f t="array" ref="AK67">LEFT(AR67,SUM(LEN(AR67)-LEN(SUBSTITUTE(AR67,{"0";"1";"2";"3";"4";"5";"6";"7";"8";"9"},""))))</f>
        <v>1</v>
      </c>
      <c r="AL67" s="4">
        <f t="shared" si="96"/>
        <v>13</v>
      </c>
      <c r="AM67" s="4" t="b">
        <f t="shared" si="56"/>
        <v>1</v>
      </c>
      <c r="AN67" s="4" t="str">
        <f t="shared" si="55"/>
        <v>BKS</v>
      </c>
      <c r="AO67" s="4" t="b">
        <f t="shared" si="97"/>
        <v>0</v>
      </c>
      <c r="AP67" s="4" t="b">
        <f t="shared" si="93"/>
        <v>0</v>
      </c>
      <c r="AQ67" s="5" t="str">
        <f t="shared" si="94"/>
        <v>AICE MOCHI BEAN</v>
      </c>
      <c r="AR67" s="4" t="str">
        <f t="shared" si="95"/>
        <v>1BKS</v>
      </c>
      <c r="AS67" t="s">
        <v>4334</v>
      </c>
      <c r="AU67" s="4" t="str">
        <f t="shared" ca="1" si="44"/>
        <v/>
      </c>
      <c r="AV67">
        <v>3000</v>
      </c>
      <c r="AW67">
        <v>3000</v>
      </c>
      <c r="AX67">
        <v>3000</v>
      </c>
      <c r="AY67" t="str">
        <f t="shared" si="99"/>
        <v>8000000000067</v>
      </c>
      <c r="AZ67" t="str">
        <f t="shared" si="98"/>
        <v>AICE MOCHI BEAN</v>
      </c>
      <c r="BA67" t="s">
        <v>4301</v>
      </c>
      <c r="BB67" t="s">
        <v>4301</v>
      </c>
      <c r="BC67" s="9" t="str" cm="1">
        <f t="array" aca="1" ref="BC67" ca="1">LEFT(AR67,MATCH(FALSE,ISNUMBER(MID(AR67,ROW(INDIRECT("1:"&amp;LEN(AR67)+1)), 1) *1),0) -1)</f>
        <v>1</v>
      </c>
      <c r="BD67" s="1"/>
      <c r="BF67" s="21"/>
      <c r="BK67" s="1"/>
      <c r="BM67" s="1"/>
      <c r="BN67" s="1"/>
      <c r="BR67" s="22"/>
      <c r="BS67">
        <v>0</v>
      </c>
      <c r="BT67" s="1" t="s">
        <v>5103</v>
      </c>
    </row>
    <row r="68" spans="1:72">
      <c r="A68" s="4" t="str">
        <f t="shared" si="57"/>
        <v/>
      </c>
      <c r="B68" s="4" t="str">
        <f t="shared" si="58"/>
        <v/>
      </c>
      <c r="C68" s="4" t="str">
        <f t="shared" si="59"/>
        <v>BKS</v>
      </c>
      <c r="D68" s="4" t="str">
        <f t="shared" si="60"/>
        <v/>
      </c>
      <c r="E68" s="4" t="str">
        <f t="shared" si="61"/>
        <v/>
      </c>
      <c r="F68" s="4" t="str">
        <f t="shared" si="62"/>
        <v/>
      </c>
      <c r="G68" s="4" t="str">
        <f t="shared" si="63"/>
        <v/>
      </c>
      <c r="H68" s="4" t="str">
        <f t="shared" si="64"/>
        <v/>
      </c>
      <c r="I68" s="4" t="str">
        <f t="shared" si="65"/>
        <v/>
      </c>
      <c r="J68" s="4" t="str">
        <f t="shared" si="66"/>
        <v/>
      </c>
      <c r="K68" s="4" t="str">
        <f t="shared" si="67"/>
        <v/>
      </c>
      <c r="L68" s="4" t="str">
        <f t="shared" si="68"/>
        <v/>
      </c>
      <c r="M68" s="4" t="str">
        <f t="shared" si="69"/>
        <v/>
      </c>
      <c r="N68" s="4" t="str">
        <f t="shared" si="70"/>
        <v/>
      </c>
      <c r="O68" s="4" t="str">
        <f t="shared" si="71"/>
        <v/>
      </c>
      <c r="P68" s="4" t="str">
        <f t="shared" si="72"/>
        <v/>
      </c>
      <c r="Q68" s="4" t="str">
        <f t="shared" si="73"/>
        <v/>
      </c>
      <c r="R68" s="4" t="str">
        <f t="shared" si="74"/>
        <v/>
      </c>
      <c r="S68" s="4" t="str">
        <f t="shared" si="75"/>
        <v/>
      </c>
      <c r="T68" s="4" t="str">
        <f t="shared" si="76"/>
        <v/>
      </c>
      <c r="U68" s="4" t="str">
        <f t="shared" si="77"/>
        <v/>
      </c>
      <c r="V68" s="4" t="str">
        <f t="shared" si="78"/>
        <v/>
      </c>
      <c r="W68" s="4" t="str">
        <f t="shared" si="79"/>
        <v/>
      </c>
      <c r="X68" s="4" t="str">
        <f t="shared" si="80"/>
        <v/>
      </c>
      <c r="Y68" s="4">
        <f t="shared" si="81"/>
        <v>3</v>
      </c>
      <c r="Z68" s="4" t="str">
        <f t="shared" si="82"/>
        <v>-</v>
      </c>
      <c r="AA68" s="4" t="str">
        <f t="shared" si="83"/>
        <v/>
      </c>
      <c r="AB68" s="4" t="str">
        <f t="shared" si="84"/>
        <v/>
      </c>
      <c r="AC68" s="4" t="str">
        <f t="shared" si="85"/>
        <v/>
      </c>
      <c r="AD68" s="4" t="str">
        <f t="shared" si="86"/>
        <v/>
      </c>
      <c r="AE68" s="4" t="str">
        <f t="shared" si="87"/>
        <v/>
      </c>
      <c r="AF68" s="4">
        <f t="shared" si="88"/>
        <v>4</v>
      </c>
      <c r="AG68" s="4">
        <f t="shared" si="89"/>
        <v>22</v>
      </c>
      <c r="AH68" s="4">
        <f t="shared" si="90"/>
        <v>18</v>
      </c>
      <c r="AI68" s="4" t="str">
        <f t="shared" si="91"/>
        <v>1BKS</v>
      </c>
      <c r="AJ68" s="4" t="str">
        <f t="shared" si="92"/>
        <v>-1BKS</v>
      </c>
      <c r="AK68" s="4" t="str" cm="1">
        <f t="array" ref="AK68">LEFT(AR68,SUM(LEN(AR68)-LEN(SUBSTITUTE(AR68,{"0";"1";"2";"3";"4";"5";"6";"7";"8";"9"},""))))</f>
        <v>1</v>
      </c>
      <c r="AL68" s="4">
        <f t="shared" si="96"/>
        <v>13</v>
      </c>
      <c r="AM68" s="4" t="b">
        <f t="shared" si="56"/>
        <v>1</v>
      </c>
      <c r="AN68" s="4" t="str">
        <f t="shared" si="55"/>
        <v>BKS</v>
      </c>
      <c r="AO68" s="4" t="b">
        <f t="shared" si="97"/>
        <v>0</v>
      </c>
      <c r="AP68" s="4" t="b">
        <f t="shared" si="93"/>
        <v>0</v>
      </c>
      <c r="AQ68" s="5" t="str">
        <f t="shared" si="94"/>
        <v>AICE MOCHI COKLAT</v>
      </c>
      <c r="AR68" s="4" t="str">
        <f t="shared" si="95"/>
        <v>1BKS</v>
      </c>
      <c r="AS68" t="s">
        <v>4335</v>
      </c>
      <c r="AT68" s="1" t="s">
        <v>98</v>
      </c>
      <c r="AU68" s="4" t="str">
        <f t="shared" ca="1" si="44"/>
        <v/>
      </c>
      <c r="AV68">
        <v>3000</v>
      </c>
      <c r="AW68">
        <v>3000</v>
      </c>
      <c r="AX68">
        <v>2312</v>
      </c>
      <c r="AY68" t="str">
        <f t="shared" si="99"/>
        <v>8885013130645</v>
      </c>
      <c r="AZ68" t="str">
        <f t="shared" si="98"/>
        <v>AICE MOCHI COKLAT</v>
      </c>
      <c r="BA68" t="s">
        <v>4301</v>
      </c>
      <c r="BB68" t="s">
        <v>4301</v>
      </c>
      <c r="BC68" s="9" t="str" cm="1">
        <f t="array" aca="1" ref="BC68" ca="1">LEFT(AR68,MATCH(FALSE,ISNUMBER(MID(AR68,ROW(INDIRECT("1:"&amp;LEN(AR68)+1)), 1) *1),0) -1)</f>
        <v>1</v>
      </c>
      <c r="BD68" s="1"/>
      <c r="BF68" s="21"/>
      <c r="BK68" s="1"/>
      <c r="BM68" s="1"/>
      <c r="BN68" s="1"/>
      <c r="BR68" s="22"/>
      <c r="BS68">
        <v>0</v>
      </c>
      <c r="BT68" s="1" t="s">
        <v>5103</v>
      </c>
    </row>
    <row r="69" spans="1:72">
      <c r="A69" s="4" t="str">
        <f t="shared" si="57"/>
        <v/>
      </c>
      <c r="B69" s="4" t="str">
        <f t="shared" si="58"/>
        <v/>
      </c>
      <c r="C69" s="4" t="str">
        <f t="shared" si="59"/>
        <v>BKS</v>
      </c>
      <c r="D69" s="4" t="str">
        <f t="shared" si="60"/>
        <v/>
      </c>
      <c r="E69" s="4" t="str">
        <f t="shared" si="61"/>
        <v/>
      </c>
      <c r="F69" s="4" t="str">
        <f t="shared" si="62"/>
        <v/>
      </c>
      <c r="G69" s="4" t="str">
        <f t="shared" si="63"/>
        <v/>
      </c>
      <c r="H69" s="4" t="str">
        <f t="shared" si="64"/>
        <v/>
      </c>
      <c r="I69" s="4" t="str">
        <f t="shared" si="65"/>
        <v/>
      </c>
      <c r="J69" s="4" t="str">
        <f t="shared" si="66"/>
        <v/>
      </c>
      <c r="K69" s="4" t="str">
        <f t="shared" si="67"/>
        <v/>
      </c>
      <c r="L69" s="4" t="str">
        <f t="shared" si="68"/>
        <v/>
      </c>
      <c r="M69" s="4" t="str">
        <f t="shared" si="69"/>
        <v/>
      </c>
      <c r="N69" s="4" t="str">
        <f t="shared" si="70"/>
        <v/>
      </c>
      <c r="O69" s="4" t="str">
        <f t="shared" si="71"/>
        <v/>
      </c>
      <c r="P69" s="4" t="str">
        <f t="shared" si="72"/>
        <v/>
      </c>
      <c r="Q69" s="4" t="str">
        <f t="shared" si="73"/>
        <v/>
      </c>
      <c r="R69" s="4" t="str">
        <f t="shared" si="74"/>
        <v/>
      </c>
      <c r="S69" s="4" t="str">
        <f t="shared" si="75"/>
        <v/>
      </c>
      <c r="T69" s="4" t="str">
        <f t="shared" si="76"/>
        <v/>
      </c>
      <c r="U69" s="4" t="str">
        <f t="shared" si="77"/>
        <v/>
      </c>
      <c r="V69" s="4" t="str">
        <f t="shared" si="78"/>
        <v/>
      </c>
      <c r="W69" s="4" t="str">
        <f t="shared" si="79"/>
        <v/>
      </c>
      <c r="X69" s="4" t="str">
        <f t="shared" si="80"/>
        <v/>
      </c>
      <c r="Y69" s="4">
        <f t="shared" si="81"/>
        <v>3</v>
      </c>
      <c r="Z69" s="4" t="str">
        <f t="shared" si="82"/>
        <v>-</v>
      </c>
      <c r="AA69" s="4" t="str">
        <f t="shared" si="83"/>
        <v/>
      </c>
      <c r="AB69" s="4" t="str">
        <f t="shared" si="84"/>
        <v/>
      </c>
      <c r="AC69" s="4" t="str">
        <f t="shared" si="85"/>
        <v/>
      </c>
      <c r="AD69" s="4" t="str">
        <f t="shared" si="86"/>
        <v/>
      </c>
      <c r="AE69" s="4" t="str">
        <f t="shared" si="87"/>
        <v/>
      </c>
      <c r="AF69" s="4">
        <f t="shared" si="88"/>
        <v>4</v>
      </c>
      <c r="AG69" s="4">
        <f t="shared" si="89"/>
        <v>22</v>
      </c>
      <c r="AH69" s="4">
        <f t="shared" si="90"/>
        <v>18</v>
      </c>
      <c r="AI69" s="4" t="str">
        <f t="shared" si="91"/>
        <v>1BKS</v>
      </c>
      <c r="AJ69" s="4" t="str">
        <f t="shared" si="92"/>
        <v>-1BKS</v>
      </c>
      <c r="AK69" s="4" t="str" cm="1">
        <f t="array" ref="AK69">LEFT(AR69,SUM(LEN(AR69)-LEN(SUBSTITUTE(AR69,{"0";"1";"2";"3";"4";"5";"6";"7";"8";"9"},""))))</f>
        <v>1</v>
      </c>
      <c r="AL69" s="4">
        <f t="shared" si="96"/>
        <v>13</v>
      </c>
      <c r="AM69" s="4" t="b">
        <f t="shared" si="56"/>
        <v>1</v>
      </c>
      <c r="AN69" s="4" t="str">
        <f t="shared" si="55"/>
        <v>BKS</v>
      </c>
      <c r="AO69" s="4" t="b">
        <f t="shared" si="97"/>
        <v>0</v>
      </c>
      <c r="AP69" s="4" t="b">
        <f t="shared" si="93"/>
        <v>0</v>
      </c>
      <c r="AQ69" s="5" t="str">
        <f t="shared" si="94"/>
        <v>AICE MOCHI DURIAN</v>
      </c>
      <c r="AR69" s="4" t="str">
        <f t="shared" si="95"/>
        <v>1BKS</v>
      </c>
      <c r="AS69" t="s">
        <v>4336</v>
      </c>
      <c r="AT69" s="1" t="s">
        <v>99</v>
      </c>
      <c r="AU69" s="4" t="str">
        <f t="shared" ref="AU69:AU70" ca="1" si="100">IF(IF(IF(AQ69=DL69,10,0)+IF(NOT(AN69=$AU$1)=TRUE,10,0)=
20,"XXXX",IF(IF((BC69+1)=2,0,1)+IF(AN69=$AU$1,1,0)=2,TRUE,""))
="",IF(IF(AQ69=AQ68,10,0)+IF(NOT(AN69=$AU$1)=TRUE,10,0)=
20,"XXXX",IF(IF((BC69+1)=2,0,1)+IF(AN69=$AU$1,1,0)=2,TRUE,
"")),IF(IF(AQ69=DL69,10,0)+IF(NOT(AN69=$AU$1)=TRUE,10,0)=
20,"XXXX",IF(IF((BC69+1)=2,0,1)+IF(AN69=$AU$1,1,0)=2,TRUE,"")))</f>
        <v/>
      </c>
      <c r="AV69">
        <v>3000</v>
      </c>
      <c r="AW69">
        <v>3000</v>
      </c>
      <c r="AX69">
        <v>2300</v>
      </c>
      <c r="AY69" t="str">
        <f t="shared" si="99"/>
        <v>8885013130652</v>
      </c>
      <c r="AZ69" t="str">
        <f t="shared" si="98"/>
        <v>AICE MOCHI DURIAN</v>
      </c>
      <c r="BA69" t="s">
        <v>4301</v>
      </c>
      <c r="BB69" t="s">
        <v>4301</v>
      </c>
      <c r="BC69" s="9" t="str" cm="1">
        <f t="array" aca="1" ref="BC69" ca="1">LEFT(AR69,MATCH(FALSE,ISNUMBER(MID(AR69,ROW(INDIRECT("1:"&amp;LEN(AR69)+1)), 1) *1),0) -1)</f>
        <v>1</v>
      </c>
      <c r="BD69" s="1"/>
      <c r="BF69" s="21"/>
      <c r="BK69" s="1"/>
      <c r="BM69" s="1"/>
      <c r="BN69" s="1"/>
      <c r="BR69" s="22"/>
      <c r="BS69">
        <v>0</v>
      </c>
      <c r="BT69" s="1" t="s">
        <v>5103</v>
      </c>
    </row>
    <row r="70" spans="1:72">
      <c r="A70" s="4" t="str">
        <f t="shared" si="57"/>
        <v/>
      </c>
      <c r="B70" s="4" t="str">
        <f t="shared" si="58"/>
        <v/>
      </c>
      <c r="C70" s="4" t="str">
        <f t="shared" si="59"/>
        <v>BKS</v>
      </c>
      <c r="D70" s="4" t="str">
        <f t="shared" si="60"/>
        <v/>
      </c>
      <c r="E70" s="4" t="str">
        <f t="shared" si="61"/>
        <v/>
      </c>
      <c r="F70" s="4" t="str">
        <f t="shared" si="62"/>
        <v/>
      </c>
      <c r="G70" s="4" t="str">
        <f t="shared" si="63"/>
        <v/>
      </c>
      <c r="H70" s="4" t="str">
        <f t="shared" si="64"/>
        <v/>
      </c>
      <c r="I70" s="4" t="str">
        <f t="shared" si="65"/>
        <v/>
      </c>
      <c r="J70" s="4" t="str">
        <f t="shared" si="66"/>
        <v/>
      </c>
      <c r="K70" s="4" t="str">
        <f t="shared" si="67"/>
        <v/>
      </c>
      <c r="L70" s="4" t="str">
        <f t="shared" si="68"/>
        <v/>
      </c>
      <c r="M70" s="4" t="str">
        <f t="shared" si="69"/>
        <v/>
      </c>
      <c r="N70" s="4" t="str">
        <f t="shared" si="70"/>
        <v/>
      </c>
      <c r="O70" s="4" t="str">
        <f t="shared" si="71"/>
        <v/>
      </c>
      <c r="P70" s="4" t="str">
        <f t="shared" si="72"/>
        <v/>
      </c>
      <c r="Q70" s="4" t="str">
        <f t="shared" si="73"/>
        <v/>
      </c>
      <c r="R70" s="4" t="str">
        <f t="shared" si="74"/>
        <v/>
      </c>
      <c r="S70" s="4" t="str">
        <f t="shared" si="75"/>
        <v/>
      </c>
      <c r="T70" s="4" t="str">
        <f t="shared" si="76"/>
        <v/>
      </c>
      <c r="U70" s="4" t="str">
        <f t="shared" si="77"/>
        <v/>
      </c>
      <c r="V70" s="4" t="str">
        <f t="shared" si="78"/>
        <v/>
      </c>
      <c r="W70" s="4" t="str">
        <f t="shared" si="79"/>
        <v/>
      </c>
      <c r="X70" s="4" t="str">
        <f t="shared" si="80"/>
        <v/>
      </c>
      <c r="Y70" s="4">
        <f t="shared" si="81"/>
        <v>3</v>
      </c>
      <c r="Z70" s="4" t="str">
        <f t="shared" si="82"/>
        <v>-</v>
      </c>
      <c r="AA70" s="4" t="str">
        <f t="shared" si="83"/>
        <v/>
      </c>
      <c r="AB70" s="4" t="str">
        <f t="shared" si="84"/>
        <v/>
      </c>
      <c r="AC70" s="4" t="str">
        <f t="shared" si="85"/>
        <v/>
      </c>
      <c r="AD70" s="4" t="str">
        <f t="shared" si="86"/>
        <v/>
      </c>
      <c r="AE70" s="4" t="str">
        <f t="shared" si="87"/>
        <v/>
      </c>
      <c r="AF70" s="4">
        <f t="shared" si="88"/>
        <v>4</v>
      </c>
      <c r="AG70" s="4">
        <f t="shared" si="89"/>
        <v>22</v>
      </c>
      <c r="AH70" s="4">
        <f t="shared" si="90"/>
        <v>18</v>
      </c>
      <c r="AI70" s="4" t="str">
        <f t="shared" si="91"/>
        <v>1BKS</v>
      </c>
      <c r="AJ70" s="4" t="str">
        <f t="shared" si="92"/>
        <v>-1BKS</v>
      </c>
      <c r="AK70" s="4" t="str" cm="1">
        <f t="array" ref="AK70">LEFT(AR70,SUM(LEN(AR70)-LEN(SUBSTITUTE(AR70,{"0";"1";"2";"3";"4";"5";"6";"7";"8";"9"},""))))</f>
        <v>1</v>
      </c>
      <c r="AL70" s="4">
        <f t="shared" si="96"/>
        <v>13</v>
      </c>
      <c r="AM70" s="4" t="b">
        <f t="shared" si="56"/>
        <v>1</v>
      </c>
      <c r="AN70" s="4" t="str">
        <f t="shared" si="55"/>
        <v>BKS</v>
      </c>
      <c r="AO70" s="4" t="b">
        <f t="shared" si="97"/>
        <v>0</v>
      </c>
      <c r="AP70" s="4" t="b">
        <f t="shared" si="93"/>
        <v>0</v>
      </c>
      <c r="AQ70" s="5" t="str">
        <f t="shared" si="94"/>
        <v>AICE MOCHI KLEPON</v>
      </c>
      <c r="AR70" s="4" t="str">
        <f t="shared" si="95"/>
        <v>1BKS</v>
      </c>
      <c r="AS70" t="s">
        <v>4337</v>
      </c>
      <c r="AT70" s="1" t="s">
        <v>100</v>
      </c>
      <c r="AU70" s="4" t="str">
        <f t="shared" ca="1" si="100"/>
        <v/>
      </c>
      <c r="AV70">
        <v>3000</v>
      </c>
      <c r="AW70">
        <v>3000</v>
      </c>
      <c r="AX70">
        <v>2362</v>
      </c>
      <c r="AY70" t="str">
        <f t="shared" si="99"/>
        <v>8885013131529</v>
      </c>
      <c r="AZ70" t="str">
        <f t="shared" si="98"/>
        <v>AICE MOCHI KLEPON</v>
      </c>
      <c r="BA70" t="s">
        <v>4301</v>
      </c>
      <c r="BB70" t="s">
        <v>4301</v>
      </c>
      <c r="BC70" s="9" t="str" cm="1">
        <f t="array" aca="1" ref="BC70" ca="1">LEFT(AR70,MATCH(FALSE,ISNUMBER(MID(AR70,ROW(INDIRECT("1:"&amp;LEN(AR70)+1)), 1) *1),0) -1)</f>
        <v>1</v>
      </c>
      <c r="BD70" s="1"/>
      <c r="BF70" s="21"/>
      <c r="BK70" s="1"/>
      <c r="BM70" s="1"/>
      <c r="BN70" s="1"/>
      <c r="BR70" s="22"/>
      <c r="BS70">
        <v>0</v>
      </c>
      <c r="BT70" s="1" t="s">
        <v>5103</v>
      </c>
    </row>
    <row r="71" spans="1:72">
      <c r="A71" s="4" t="str">
        <f t="shared" si="57"/>
        <v/>
      </c>
      <c r="B71" s="4" t="str">
        <f t="shared" si="58"/>
        <v/>
      </c>
      <c r="C71" s="4" t="str">
        <f t="shared" si="59"/>
        <v>BKS</v>
      </c>
      <c r="D71" s="4" t="str">
        <f t="shared" si="60"/>
        <v/>
      </c>
      <c r="E71" s="4" t="str">
        <f t="shared" si="61"/>
        <v/>
      </c>
      <c r="F71" s="4" t="str">
        <f t="shared" si="62"/>
        <v/>
      </c>
      <c r="G71" s="4" t="str">
        <f t="shared" si="63"/>
        <v/>
      </c>
      <c r="H71" s="4" t="str">
        <f t="shared" si="64"/>
        <v/>
      </c>
      <c r="I71" s="4" t="str">
        <f t="shared" si="65"/>
        <v/>
      </c>
      <c r="J71" s="4" t="str">
        <f t="shared" si="66"/>
        <v/>
      </c>
      <c r="K71" s="4" t="str">
        <f t="shared" si="67"/>
        <v/>
      </c>
      <c r="L71" s="4" t="str">
        <f t="shared" si="68"/>
        <v/>
      </c>
      <c r="M71" s="4" t="str">
        <f t="shared" si="69"/>
        <v/>
      </c>
      <c r="N71" s="4" t="str">
        <f t="shared" si="70"/>
        <v/>
      </c>
      <c r="O71" s="4" t="str">
        <f t="shared" si="71"/>
        <v/>
      </c>
      <c r="P71" s="4" t="str">
        <f t="shared" si="72"/>
        <v/>
      </c>
      <c r="Q71" s="4" t="str">
        <f t="shared" si="73"/>
        <v/>
      </c>
      <c r="R71" s="4" t="str">
        <f t="shared" si="74"/>
        <v/>
      </c>
      <c r="S71" s="4" t="str">
        <f t="shared" si="75"/>
        <v/>
      </c>
      <c r="T71" s="4" t="str">
        <f t="shared" si="76"/>
        <v/>
      </c>
      <c r="U71" s="4" t="str">
        <f t="shared" si="77"/>
        <v/>
      </c>
      <c r="V71" s="4" t="str">
        <f t="shared" si="78"/>
        <v/>
      </c>
      <c r="W71" s="4" t="str">
        <f t="shared" si="79"/>
        <v/>
      </c>
      <c r="X71" s="4" t="str">
        <f t="shared" si="80"/>
        <v/>
      </c>
      <c r="Y71" s="4">
        <f t="shared" si="81"/>
        <v>3</v>
      </c>
      <c r="Z71" s="4" t="str">
        <f t="shared" si="82"/>
        <v>-</v>
      </c>
      <c r="AA71" s="4" t="str">
        <f t="shared" si="83"/>
        <v/>
      </c>
      <c r="AB71" s="4" t="str">
        <f t="shared" si="84"/>
        <v/>
      </c>
      <c r="AC71" s="4" t="str">
        <f t="shared" si="85"/>
        <v/>
      </c>
      <c r="AD71" s="4" t="str">
        <f t="shared" si="86"/>
        <v/>
      </c>
      <c r="AE71" s="4" t="str">
        <f t="shared" si="87"/>
        <v/>
      </c>
      <c r="AF71" s="4">
        <f t="shared" si="88"/>
        <v>4</v>
      </c>
      <c r="AG71" s="4">
        <f t="shared" si="89"/>
        <v>26</v>
      </c>
      <c r="AH71" s="4">
        <f t="shared" si="90"/>
        <v>22</v>
      </c>
      <c r="AI71" s="4" t="str">
        <f t="shared" si="91"/>
        <v>1BKS</v>
      </c>
      <c r="AJ71" s="4" t="str">
        <f t="shared" si="92"/>
        <v>-1BKS</v>
      </c>
      <c r="AK71" s="4" t="str" cm="1">
        <f t="array" ref="AK71">LEFT(AR71,SUM(LEN(AR71)-LEN(SUBSTITUTE(AR71,{"0";"1";"2";"3";"4";"5";"6";"7";"8";"9"},""))))</f>
        <v>1</v>
      </c>
      <c r="AL71" s="4">
        <f t="shared" si="96"/>
        <v>13</v>
      </c>
      <c r="AM71" s="4" t="b">
        <f t="shared" si="56"/>
        <v>1</v>
      </c>
      <c r="AN71" s="4" t="str">
        <f t="shared" si="55"/>
        <v>BKS</v>
      </c>
      <c r="AO71" s="4" t="b">
        <f t="shared" si="97"/>
        <v>0</v>
      </c>
      <c r="AP71" s="4" t="b">
        <f t="shared" si="93"/>
        <v>0</v>
      </c>
      <c r="AQ71" s="5" t="str">
        <f t="shared" si="94"/>
        <v>AICE MOCHI STRAWBERRY</v>
      </c>
      <c r="AR71" s="4" t="str">
        <f t="shared" si="95"/>
        <v>1BKS</v>
      </c>
      <c r="AS71" t="s">
        <v>4338</v>
      </c>
      <c r="AT71" s="1" t="s">
        <v>101</v>
      </c>
      <c r="AU71" s="4" t="str">
        <f t="shared" ref="AU71:AU106" ca="1" si="101">IF(IF(IF(AQ71=AQ72,10,0)+IF(NOT(AN71=$AU$1)=TRUE,10,0)=
20,"XXXX",IF(IF((BC71+1)=2,0,1)+IF(AN71=$AU$1,1,0)=2,TRUE,""))
="",IF(IF(AQ71=AQ70,10,0)+IF(NOT(AN71=$AU$1)=TRUE,10,0)=
20,"XXXX",IF(IF((BC71+1)=2,0,1)+IF(AN71=$AU$1,1,0)=2,TRUE,
"")),IF(IF(AQ71=AQ72,10,0)+IF(NOT(AN71=$AU$1)=TRUE,10,0)=
20,"XXXX",IF(IF((BC71+1)=2,0,1)+IF(AN71=$AU$1,1,0)=2,TRUE,"")))</f>
        <v/>
      </c>
      <c r="AV71">
        <v>3000</v>
      </c>
      <c r="AW71">
        <v>3000</v>
      </c>
      <c r="AX71">
        <v>2300</v>
      </c>
      <c r="AY71" t="str">
        <f t="shared" si="99"/>
        <v>8885013130690</v>
      </c>
      <c r="AZ71" t="str">
        <f t="shared" si="98"/>
        <v>AICE MOCHI STRAWBERRY</v>
      </c>
      <c r="BA71" t="s">
        <v>4301</v>
      </c>
      <c r="BB71" t="s">
        <v>4301</v>
      </c>
      <c r="BC71" s="9" t="str" cm="1">
        <f t="array" aca="1" ref="BC71" ca="1">LEFT(AR71,MATCH(FALSE,ISNUMBER(MID(AR71,ROW(INDIRECT("1:"&amp;LEN(AR71)+1)), 1) *1),0) -1)</f>
        <v>1</v>
      </c>
      <c r="BD71" s="1"/>
      <c r="BF71" s="21"/>
      <c r="BK71" s="1"/>
      <c r="BM71" s="1"/>
      <c r="BN71" s="1"/>
      <c r="BR71" s="22"/>
      <c r="BS71">
        <v>0</v>
      </c>
      <c r="BT71" s="1" t="s">
        <v>5103</v>
      </c>
    </row>
    <row r="72" spans="1:72">
      <c r="A72" s="4" t="str">
        <f t="shared" si="57"/>
        <v/>
      </c>
      <c r="B72" s="4" t="str">
        <f t="shared" si="58"/>
        <v/>
      </c>
      <c r="C72" s="4" t="str">
        <f t="shared" si="59"/>
        <v>BKS</v>
      </c>
      <c r="D72" s="4" t="str">
        <f t="shared" si="60"/>
        <v/>
      </c>
      <c r="E72" s="4" t="str">
        <f t="shared" si="61"/>
        <v/>
      </c>
      <c r="F72" s="4" t="str">
        <f t="shared" si="62"/>
        <v/>
      </c>
      <c r="G72" s="4" t="str">
        <f t="shared" si="63"/>
        <v/>
      </c>
      <c r="H72" s="4" t="str">
        <f t="shared" si="64"/>
        <v/>
      </c>
      <c r="I72" s="4" t="str">
        <f t="shared" si="65"/>
        <v/>
      </c>
      <c r="J72" s="4" t="str">
        <f t="shared" si="66"/>
        <v/>
      </c>
      <c r="K72" s="4" t="str">
        <f t="shared" si="67"/>
        <v/>
      </c>
      <c r="L72" s="4" t="str">
        <f t="shared" si="68"/>
        <v/>
      </c>
      <c r="M72" s="4" t="str">
        <f t="shared" si="69"/>
        <v/>
      </c>
      <c r="N72" s="4" t="str">
        <f t="shared" si="70"/>
        <v/>
      </c>
      <c r="O72" s="4" t="str">
        <f t="shared" si="71"/>
        <v/>
      </c>
      <c r="P72" s="4" t="str">
        <f t="shared" si="72"/>
        <v/>
      </c>
      <c r="Q72" s="4" t="str">
        <f t="shared" si="73"/>
        <v/>
      </c>
      <c r="R72" s="4" t="str">
        <f t="shared" si="74"/>
        <v/>
      </c>
      <c r="S72" s="4" t="str">
        <f t="shared" si="75"/>
        <v/>
      </c>
      <c r="T72" s="4" t="str">
        <f t="shared" si="76"/>
        <v/>
      </c>
      <c r="U72" s="4" t="str">
        <f t="shared" si="77"/>
        <v/>
      </c>
      <c r="V72" s="4" t="str">
        <f t="shared" si="78"/>
        <v/>
      </c>
      <c r="W72" s="4" t="str">
        <f t="shared" si="79"/>
        <v/>
      </c>
      <c r="X72" s="4" t="str">
        <f t="shared" si="80"/>
        <v/>
      </c>
      <c r="Y72" s="4">
        <f t="shared" si="81"/>
        <v>3</v>
      </c>
      <c r="Z72" s="4" t="str">
        <f t="shared" si="82"/>
        <v>-</v>
      </c>
      <c r="AA72" s="4" t="str">
        <f t="shared" si="83"/>
        <v/>
      </c>
      <c r="AB72" s="4" t="str">
        <f t="shared" si="84"/>
        <v/>
      </c>
      <c r="AC72" s="4" t="str">
        <f t="shared" si="85"/>
        <v/>
      </c>
      <c r="AD72" s="4" t="str">
        <f t="shared" si="86"/>
        <v/>
      </c>
      <c r="AE72" s="4" t="str">
        <f t="shared" si="87"/>
        <v/>
      </c>
      <c r="AF72" s="4">
        <f t="shared" si="88"/>
        <v>4</v>
      </c>
      <c r="AG72" s="4">
        <f t="shared" si="89"/>
        <v>23</v>
      </c>
      <c r="AH72" s="4">
        <f t="shared" si="90"/>
        <v>19</v>
      </c>
      <c r="AI72" s="4" t="str">
        <f t="shared" si="91"/>
        <v>1BKS</v>
      </c>
      <c r="AJ72" s="4" t="str">
        <f t="shared" si="92"/>
        <v>-1BKS</v>
      </c>
      <c r="AK72" s="4" t="str" cm="1">
        <f t="array" ref="AK72">LEFT(AR72,SUM(LEN(AR72)-LEN(SUBSTITUTE(AR72,{"0";"1";"2";"3";"4";"5";"6";"7";"8";"9"},""))))</f>
        <v>1</v>
      </c>
      <c r="AL72" s="4">
        <f t="shared" si="96"/>
        <v>13</v>
      </c>
      <c r="AM72" s="4" t="b">
        <f t="shared" si="56"/>
        <v>1</v>
      </c>
      <c r="AN72" s="4" t="str">
        <f t="shared" ref="AN72:AN88" si="102">RIGHT(AI72,3)</f>
        <v>BKS</v>
      </c>
      <c r="AO72" s="4" t="b">
        <f t="shared" si="97"/>
        <v>0</v>
      </c>
      <c r="AP72" s="4" t="b">
        <f t="shared" si="93"/>
        <v>0</v>
      </c>
      <c r="AQ72" s="5" t="str">
        <f t="shared" si="94"/>
        <v>AICE MOCHI VANILLA</v>
      </c>
      <c r="AR72" s="4" t="str">
        <f t="shared" si="95"/>
        <v>1BKS</v>
      </c>
      <c r="AS72" t="s">
        <v>4339</v>
      </c>
      <c r="AT72" s="1" t="s">
        <v>102</v>
      </c>
      <c r="AU72" s="4" t="str">
        <f t="shared" ca="1" si="101"/>
        <v/>
      </c>
      <c r="AV72">
        <v>3000</v>
      </c>
      <c r="AW72">
        <v>3000</v>
      </c>
      <c r="AX72">
        <v>2375</v>
      </c>
      <c r="AY72" t="str">
        <f t="shared" si="99"/>
        <v>8885013130201</v>
      </c>
      <c r="AZ72" t="str">
        <f t="shared" si="98"/>
        <v>AICE MOCHI VANILLA</v>
      </c>
      <c r="BA72" t="s">
        <v>4301</v>
      </c>
      <c r="BB72" t="s">
        <v>4301</v>
      </c>
      <c r="BC72" s="9" t="str" cm="1">
        <f t="array" aca="1" ref="BC72" ca="1">LEFT(AR72,MATCH(FALSE,ISNUMBER(MID(AR72,ROW(INDIRECT("1:"&amp;LEN(AR72)+1)), 1) *1),0) -1)</f>
        <v>1</v>
      </c>
      <c r="BD72" s="1"/>
      <c r="BF72" s="21"/>
      <c r="BK72" s="1"/>
      <c r="BM72" s="1"/>
      <c r="BN72" s="1"/>
      <c r="BR72" s="22"/>
      <c r="BS72">
        <v>0</v>
      </c>
      <c r="BT72" s="1" t="s">
        <v>5103</v>
      </c>
    </row>
    <row r="73" spans="1:72">
      <c r="A73" s="4" t="str">
        <f t="shared" si="57"/>
        <v/>
      </c>
      <c r="B73" s="4" t="str">
        <f t="shared" si="58"/>
        <v/>
      </c>
      <c r="C73" s="4" t="str">
        <f t="shared" si="59"/>
        <v>BKS</v>
      </c>
      <c r="D73" s="4" t="str">
        <f t="shared" si="60"/>
        <v/>
      </c>
      <c r="E73" s="4" t="str">
        <f t="shared" si="61"/>
        <v/>
      </c>
      <c r="F73" s="4" t="str">
        <f t="shared" si="62"/>
        <v/>
      </c>
      <c r="G73" s="4" t="str">
        <f t="shared" si="63"/>
        <v/>
      </c>
      <c r="H73" s="4" t="str">
        <f t="shared" si="64"/>
        <v/>
      </c>
      <c r="I73" s="4" t="str">
        <f t="shared" si="65"/>
        <v/>
      </c>
      <c r="J73" s="4" t="str">
        <f t="shared" si="66"/>
        <v/>
      </c>
      <c r="K73" s="4" t="str">
        <f t="shared" si="67"/>
        <v/>
      </c>
      <c r="L73" s="4" t="str">
        <f t="shared" si="68"/>
        <v/>
      </c>
      <c r="M73" s="4" t="str">
        <f t="shared" si="69"/>
        <v/>
      </c>
      <c r="N73" s="4" t="str">
        <f t="shared" si="70"/>
        <v/>
      </c>
      <c r="O73" s="4" t="str">
        <f t="shared" si="71"/>
        <v/>
      </c>
      <c r="P73" s="4" t="str">
        <f t="shared" si="72"/>
        <v/>
      </c>
      <c r="Q73" s="4" t="str">
        <f t="shared" si="73"/>
        <v/>
      </c>
      <c r="R73" s="4" t="str">
        <f t="shared" si="74"/>
        <v/>
      </c>
      <c r="S73" s="4" t="str">
        <f t="shared" si="75"/>
        <v/>
      </c>
      <c r="T73" s="4" t="str">
        <f t="shared" si="76"/>
        <v/>
      </c>
      <c r="U73" s="4" t="str">
        <f t="shared" si="77"/>
        <v/>
      </c>
      <c r="V73" s="4" t="str">
        <f t="shared" si="78"/>
        <v/>
      </c>
      <c r="W73" s="4" t="str">
        <f t="shared" si="79"/>
        <v/>
      </c>
      <c r="X73" s="4" t="str">
        <f t="shared" si="80"/>
        <v/>
      </c>
      <c r="Y73" s="4">
        <f t="shared" si="81"/>
        <v>3</v>
      </c>
      <c r="Z73" s="4" t="str">
        <f t="shared" si="82"/>
        <v>-</v>
      </c>
      <c r="AA73" s="4" t="str">
        <f t="shared" si="83"/>
        <v/>
      </c>
      <c r="AB73" s="4" t="str">
        <f t="shared" si="84"/>
        <v/>
      </c>
      <c r="AC73" s="4" t="str">
        <f t="shared" si="85"/>
        <v/>
      </c>
      <c r="AD73" s="4" t="str">
        <f t="shared" si="86"/>
        <v/>
      </c>
      <c r="AE73" s="4" t="str">
        <f t="shared" si="87"/>
        <v/>
      </c>
      <c r="AF73" s="4">
        <f t="shared" si="88"/>
        <v>4</v>
      </c>
      <c r="AG73" s="4">
        <f t="shared" si="89"/>
        <v>20</v>
      </c>
      <c r="AH73" s="4">
        <f t="shared" si="90"/>
        <v>16</v>
      </c>
      <c r="AI73" s="4" t="str">
        <f t="shared" si="91"/>
        <v>1BKS</v>
      </c>
      <c r="AJ73" s="4" t="str">
        <f t="shared" si="92"/>
        <v>-1BKS</v>
      </c>
      <c r="AK73" s="4" t="str" cm="1">
        <f t="array" ref="AK73">LEFT(AR73,SUM(LEN(AR73)-LEN(SUBSTITUTE(AR73,{"0";"1";"2";"3";"4";"5";"6";"7";"8";"9"},""))))</f>
        <v>1</v>
      </c>
      <c r="AL73" s="4">
        <f t="shared" si="96"/>
        <v>13</v>
      </c>
      <c r="AM73" s="4" t="b">
        <f t="shared" si="56"/>
        <v>1</v>
      </c>
      <c r="AN73" s="4" t="str">
        <f t="shared" si="102"/>
        <v>BKS</v>
      </c>
      <c r="AO73" s="4" t="b">
        <f t="shared" si="97"/>
        <v>0</v>
      </c>
      <c r="AP73" s="4" t="b">
        <f t="shared" si="93"/>
        <v>0</v>
      </c>
      <c r="AQ73" s="5" t="str">
        <f t="shared" si="94"/>
        <v>AICE MOONG BEAN</v>
      </c>
      <c r="AR73" s="4" t="str">
        <f t="shared" si="95"/>
        <v>1BKS</v>
      </c>
      <c r="AS73" t="s">
        <v>4340</v>
      </c>
      <c r="AT73" s="1" t="s">
        <v>103</v>
      </c>
      <c r="AU73" s="4" t="str">
        <f t="shared" ca="1" si="101"/>
        <v/>
      </c>
      <c r="AV73">
        <v>4000</v>
      </c>
      <c r="AW73">
        <v>4000</v>
      </c>
      <c r="AX73">
        <v>3300</v>
      </c>
      <c r="AY73" t="str">
        <f t="shared" si="99"/>
        <v>8885013132144</v>
      </c>
      <c r="AZ73" t="str">
        <f t="shared" si="98"/>
        <v>AICE MOONG BEAN</v>
      </c>
      <c r="BA73" t="s">
        <v>4301</v>
      </c>
      <c r="BB73" t="s">
        <v>4301</v>
      </c>
      <c r="BC73" s="9" t="str" cm="1">
        <f t="array" aca="1" ref="BC73" ca="1">LEFT(AR73,MATCH(FALSE,ISNUMBER(MID(AR73,ROW(INDIRECT("1:"&amp;LEN(AR73)+1)), 1) *1),0) -1)</f>
        <v>1</v>
      </c>
      <c r="BD73" s="1"/>
      <c r="BF73" s="21"/>
      <c r="BK73" s="1"/>
      <c r="BM73" s="1"/>
      <c r="BN73" s="1"/>
      <c r="BR73" s="22"/>
      <c r="BS73">
        <v>0</v>
      </c>
      <c r="BT73" s="1" t="s">
        <v>5103</v>
      </c>
    </row>
    <row r="74" spans="1:72">
      <c r="A74" s="4" t="str">
        <f t="shared" si="57"/>
        <v/>
      </c>
      <c r="B74" s="4" t="str">
        <f t="shared" si="58"/>
        <v/>
      </c>
      <c r="C74" s="4" t="str">
        <f t="shared" si="59"/>
        <v>BKS</v>
      </c>
      <c r="D74" s="4" t="str">
        <f t="shared" si="60"/>
        <v/>
      </c>
      <c r="E74" s="4" t="str">
        <f t="shared" si="61"/>
        <v/>
      </c>
      <c r="F74" s="4" t="str">
        <f t="shared" si="62"/>
        <v/>
      </c>
      <c r="G74" s="4" t="str">
        <f t="shared" si="63"/>
        <v/>
      </c>
      <c r="H74" s="4" t="str">
        <f t="shared" si="64"/>
        <v/>
      </c>
      <c r="I74" s="4" t="str">
        <f t="shared" si="65"/>
        <v/>
      </c>
      <c r="J74" s="4" t="str">
        <f t="shared" si="66"/>
        <v/>
      </c>
      <c r="K74" s="4" t="str">
        <f t="shared" si="67"/>
        <v/>
      </c>
      <c r="L74" s="4" t="str">
        <f t="shared" si="68"/>
        <v/>
      </c>
      <c r="M74" s="4" t="str">
        <f t="shared" si="69"/>
        <v/>
      </c>
      <c r="N74" s="4" t="str">
        <f t="shared" si="70"/>
        <v/>
      </c>
      <c r="O74" s="4" t="str">
        <f t="shared" si="71"/>
        <v/>
      </c>
      <c r="P74" s="4" t="str">
        <f t="shared" si="72"/>
        <v/>
      </c>
      <c r="Q74" s="4" t="str">
        <f t="shared" si="73"/>
        <v/>
      </c>
      <c r="R74" s="4" t="str">
        <f t="shared" si="74"/>
        <v/>
      </c>
      <c r="S74" s="4" t="str">
        <f t="shared" si="75"/>
        <v/>
      </c>
      <c r="T74" s="4" t="str">
        <f t="shared" si="76"/>
        <v/>
      </c>
      <c r="U74" s="4" t="str">
        <f t="shared" si="77"/>
        <v/>
      </c>
      <c r="V74" s="4" t="str">
        <f t="shared" si="78"/>
        <v/>
      </c>
      <c r="W74" s="4" t="str">
        <f t="shared" si="79"/>
        <v/>
      </c>
      <c r="X74" s="4" t="str">
        <f t="shared" si="80"/>
        <v/>
      </c>
      <c r="Y74" s="4">
        <f t="shared" si="81"/>
        <v>3</v>
      </c>
      <c r="Z74" s="4" t="str">
        <f t="shared" si="82"/>
        <v>-</v>
      </c>
      <c r="AA74" s="4" t="str">
        <f t="shared" si="83"/>
        <v/>
      </c>
      <c r="AB74" s="4" t="str">
        <f t="shared" si="84"/>
        <v/>
      </c>
      <c r="AC74" s="4" t="str">
        <f t="shared" si="85"/>
        <v/>
      </c>
      <c r="AD74" s="4" t="str">
        <f t="shared" si="86"/>
        <v/>
      </c>
      <c r="AE74" s="4" t="str">
        <f t="shared" si="87"/>
        <v/>
      </c>
      <c r="AF74" s="4">
        <f t="shared" si="88"/>
        <v>4</v>
      </c>
      <c r="AG74" s="4">
        <f t="shared" si="89"/>
        <v>15</v>
      </c>
      <c r="AH74" s="4">
        <f t="shared" si="90"/>
        <v>11</v>
      </c>
      <c r="AI74" s="4" t="str">
        <f t="shared" si="91"/>
        <v>1BKS</v>
      </c>
      <c r="AJ74" s="4" t="str">
        <f t="shared" si="92"/>
        <v>-1BKS</v>
      </c>
      <c r="AK74" s="4" t="str" cm="1">
        <f t="array" ref="AK74">LEFT(AR74,SUM(LEN(AR74)-LEN(SUBSTITUTE(AR74,{"0";"1";"2";"3";"4";"5";"6";"7";"8";"9"},""))))</f>
        <v>1</v>
      </c>
      <c r="AL74" s="4">
        <f t="shared" si="96"/>
        <v>13</v>
      </c>
      <c r="AM74" s="4" t="b">
        <f t="shared" si="56"/>
        <v>1</v>
      </c>
      <c r="AN74" s="4" t="str">
        <f t="shared" si="102"/>
        <v>BKS</v>
      </c>
      <c r="AO74" s="4" t="b">
        <f t="shared" si="97"/>
        <v>0</v>
      </c>
      <c r="AP74" s="4" t="b">
        <f t="shared" si="93"/>
        <v>0</v>
      </c>
      <c r="AQ74" s="5" t="str">
        <f t="shared" si="94"/>
        <v>AICE NANAS</v>
      </c>
      <c r="AR74" s="4" t="str">
        <f t="shared" si="95"/>
        <v>1BKS</v>
      </c>
      <c r="AS74" t="s">
        <v>4341</v>
      </c>
      <c r="AT74" s="1" t="s">
        <v>104</v>
      </c>
      <c r="AU74" s="4" t="str">
        <f t="shared" ca="1" si="101"/>
        <v/>
      </c>
      <c r="AV74">
        <v>2000</v>
      </c>
      <c r="AW74">
        <v>2000</v>
      </c>
      <c r="AX74">
        <v>1580</v>
      </c>
      <c r="AY74" t="str">
        <f t="shared" si="99"/>
        <v>8885013130546</v>
      </c>
      <c r="AZ74" t="str">
        <f t="shared" si="98"/>
        <v>AICE NANAS</v>
      </c>
      <c r="BA74" t="s">
        <v>4301</v>
      </c>
      <c r="BB74" t="s">
        <v>4301</v>
      </c>
      <c r="BC74" s="9" t="str" cm="1">
        <f t="array" aca="1" ref="BC74" ca="1">LEFT(AR74,MATCH(FALSE,ISNUMBER(MID(AR74,ROW(INDIRECT("1:"&amp;LEN(AR74)+1)), 1) *1),0) -1)</f>
        <v>1</v>
      </c>
      <c r="BD74" s="1"/>
      <c r="BF74" s="21"/>
      <c r="BK74" s="1"/>
      <c r="BM74" s="1"/>
      <c r="BN74" s="1"/>
      <c r="BR74" s="22"/>
      <c r="BS74">
        <v>0</v>
      </c>
      <c r="BT74" s="1" t="s">
        <v>5103</v>
      </c>
    </row>
    <row r="75" spans="1:72">
      <c r="A75" s="4" t="str">
        <f t="shared" si="57"/>
        <v/>
      </c>
      <c r="B75" s="4" t="str">
        <f t="shared" si="58"/>
        <v/>
      </c>
      <c r="C75" s="4" t="str">
        <f t="shared" si="59"/>
        <v>BKS</v>
      </c>
      <c r="D75" s="4" t="str">
        <f t="shared" si="60"/>
        <v/>
      </c>
      <c r="E75" s="4" t="str">
        <f t="shared" si="61"/>
        <v/>
      </c>
      <c r="F75" s="4" t="str">
        <f t="shared" si="62"/>
        <v/>
      </c>
      <c r="G75" s="4" t="str">
        <f t="shared" si="63"/>
        <v/>
      </c>
      <c r="H75" s="4" t="str">
        <f t="shared" si="64"/>
        <v/>
      </c>
      <c r="I75" s="4" t="str">
        <f t="shared" si="65"/>
        <v/>
      </c>
      <c r="J75" s="4" t="str">
        <f t="shared" si="66"/>
        <v/>
      </c>
      <c r="K75" s="4" t="str">
        <f t="shared" si="67"/>
        <v/>
      </c>
      <c r="L75" s="4" t="str">
        <f t="shared" si="68"/>
        <v/>
      </c>
      <c r="M75" s="4" t="str">
        <f t="shared" si="69"/>
        <v/>
      </c>
      <c r="N75" s="4" t="str">
        <f t="shared" si="70"/>
        <v/>
      </c>
      <c r="O75" s="4" t="str">
        <f t="shared" si="71"/>
        <v/>
      </c>
      <c r="P75" s="4" t="str">
        <f t="shared" si="72"/>
        <v/>
      </c>
      <c r="Q75" s="4" t="str">
        <f t="shared" si="73"/>
        <v/>
      </c>
      <c r="R75" s="4" t="str">
        <f t="shared" si="74"/>
        <v/>
      </c>
      <c r="S75" s="4" t="str">
        <f t="shared" si="75"/>
        <v/>
      </c>
      <c r="T75" s="4" t="str">
        <f t="shared" si="76"/>
        <v/>
      </c>
      <c r="U75" s="4" t="str">
        <f t="shared" si="77"/>
        <v/>
      </c>
      <c r="V75" s="4" t="str">
        <f t="shared" si="78"/>
        <v/>
      </c>
      <c r="W75" s="4" t="str">
        <f t="shared" si="79"/>
        <v/>
      </c>
      <c r="X75" s="4" t="str">
        <f t="shared" si="80"/>
        <v/>
      </c>
      <c r="Y75" s="4">
        <f t="shared" si="81"/>
        <v>3</v>
      </c>
      <c r="Z75" s="4" t="str">
        <f t="shared" si="82"/>
        <v>-</v>
      </c>
      <c r="AA75" s="4" t="str">
        <f t="shared" si="83"/>
        <v/>
      </c>
      <c r="AB75" s="4" t="str">
        <f t="shared" si="84"/>
        <v/>
      </c>
      <c r="AC75" s="4" t="str">
        <f t="shared" si="85"/>
        <v/>
      </c>
      <c r="AD75" s="4" t="str">
        <f t="shared" si="86"/>
        <v/>
      </c>
      <c r="AE75" s="4" t="str">
        <f t="shared" si="87"/>
        <v/>
      </c>
      <c r="AF75" s="4">
        <f t="shared" si="88"/>
        <v>4</v>
      </c>
      <c r="AG75" s="4">
        <f t="shared" si="89"/>
        <v>30</v>
      </c>
      <c r="AH75" s="4">
        <f t="shared" si="90"/>
        <v>26</v>
      </c>
      <c r="AI75" s="4" t="str">
        <f t="shared" si="91"/>
        <v>1BKS</v>
      </c>
      <c r="AJ75" s="4" t="str">
        <f t="shared" si="92"/>
        <v>-1BKS</v>
      </c>
      <c r="AK75" s="4" t="str" cm="1">
        <f t="array" ref="AK75">LEFT(AR75,SUM(LEN(AR75)-LEN(SUBSTITUTE(AR75,{"0";"1";"2";"3";"4";"5";"6";"7";"8";"9"},""))))</f>
        <v>1</v>
      </c>
      <c r="AL75" s="4">
        <f t="shared" si="96"/>
        <v>13</v>
      </c>
      <c r="AM75" s="4" t="b">
        <f t="shared" si="56"/>
        <v>1</v>
      </c>
      <c r="AN75" s="4" t="str">
        <f t="shared" si="102"/>
        <v>BKS</v>
      </c>
      <c r="AO75" s="4" t="b">
        <f t="shared" si="97"/>
        <v>0</v>
      </c>
      <c r="AP75" s="4" t="b">
        <f t="shared" si="93"/>
        <v>0</v>
      </c>
      <c r="AQ75" s="5" t="str">
        <f t="shared" si="94"/>
        <v>AICE OBOR CONE STRAWBERRY</v>
      </c>
      <c r="AR75" s="4" t="str">
        <f t="shared" si="95"/>
        <v>1BKS</v>
      </c>
      <c r="AS75" t="s">
        <v>4342</v>
      </c>
      <c r="AU75" s="4" t="str">
        <f t="shared" ca="1" si="101"/>
        <v/>
      </c>
      <c r="AV75">
        <v>3500</v>
      </c>
      <c r="AW75">
        <v>3500</v>
      </c>
      <c r="AX75">
        <v>3500</v>
      </c>
      <c r="AY75" t="str">
        <f t="shared" si="99"/>
        <v>8000000000075</v>
      </c>
      <c r="AZ75" t="str">
        <f t="shared" si="98"/>
        <v>AICE OBOR CONE STRAWBERRY</v>
      </c>
      <c r="BA75" t="s">
        <v>4301</v>
      </c>
      <c r="BB75" t="s">
        <v>4301</v>
      </c>
      <c r="BC75" s="9" t="str" cm="1">
        <f t="array" aca="1" ref="BC75" ca="1">LEFT(AR75,MATCH(FALSE,ISNUMBER(MID(AR75,ROW(INDIRECT("1:"&amp;LEN(AR75)+1)), 1) *1),0) -1)</f>
        <v>1</v>
      </c>
      <c r="BD75" s="1"/>
      <c r="BF75" s="21"/>
      <c r="BK75" s="1"/>
      <c r="BM75" s="1"/>
      <c r="BN75" s="1"/>
      <c r="BR75" s="22"/>
      <c r="BS75">
        <v>0</v>
      </c>
      <c r="BT75" s="1" t="s">
        <v>5103</v>
      </c>
    </row>
    <row r="76" spans="1:72">
      <c r="A76" s="4" t="str">
        <f t="shared" si="57"/>
        <v/>
      </c>
      <c r="B76" s="4" t="str">
        <f t="shared" si="58"/>
        <v/>
      </c>
      <c r="C76" s="4" t="str">
        <f t="shared" si="59"/>
        <v>BKS</v>
      </c>
      <c r="D76" s="4" t="str">
        <f t="shared" si="60"/>
        <v/>
      </c>
      <c r="E76" s="4" t="str">
        <f t="shared" si="61"/>
        <v/>
      </c>
      <c r="F76" s="4" t="str">
        <f t="shared" si="62"/>
        <v/>
      </c>
      <c r="G76" s="4" t="str">
        <f t="shared" si="63"/>
        <v/>
      </c>
      <c r="H76" s="4" t="str">
        <f t="shared" si="64"/>
        <v/>
      </c>
      <c r="I76" s="4" t="str">
        <f t="shared" si="65"/>
        <v/>
      </c>
      <c r="J76" s="4" t="str">
        <f t="shared" si="66"/>
        <v/>
      </c>
      <c r="K76" s="4" t="str">
        <f t="shared" si="67"/>
        <v/>
      </c>
      <c r="L76" s="4" t="str">
        <f t="shared" si="68"/>
        <v/>
      </c>
      <c r="M76" s="4" t="str">
        <f t="shared" si="69"/>
        <v/>
      </c>
      <c r="N76" s="4" t="str">
        <f t="shared" si="70"/>
        <v/>
      </c>
      <c r="O76" s="4" t="str">
        <f t="shared" si="71"/>
        <v/>
      </c>
      <c r="P76" s="4" t="str">
        <f t="shared" si="72"/>
        <v/>
      </c>
      <c r="Q76" s="4" t="str">
        <f t="shared" si="73"/>
        <v/>
      </c>
      <c r="R76" s="4" t="str">
        <f t="shared" si="74"/>
        <v/>
      </c>
      <c r="S76" s="4" t="str">
        <f t="shared" si="75"/>
        <v/>
      </c>
      <c r="T76" s="4" t="str">
        <f t="shared" si="76"/>
        <v/>
      </c>
      <c r="U76" s="4" t="str">
        <f t="shared" si="77"/>
        <v/>
      </c>
      <c r="V76" s="4" t="str">
        <f t="shared" si="78"/>
        <v/>
      </c>
      <c r="W76" s="4" t="str">
        <f t="shared" si="79"/>
        <v/>
      </c>
      <c r="X76" s="4" t="str">
        <f t="shared" si="80"/>
        <v/>
      </c>
      <c r="Y76" s="4">
        <f t="shared" si="81"/>
        <v>3</v>
      </c>
      <c r="Z76" s="4" t="str">
        <f t="shared" si="82"/>
        <v>-</v>
      </c>
      <c r="AA76" s="4" t="str">
        <f t="shared" si="83"/>
        <v/>
      </c>
      <c r="AB76" s="4" t="str">
        <f t="shared" si="84"/>
        <v/>
      </c>
      <c r="AC76" s="4" t="str">
        <f t="shared" si="85"/>
        <v/>
      </c>
      <c r="AD76" s="4" t="str">
        <f t="shared" si="86"/>
        <v/>
      </c>
      <c r="AE76" s="4" t="str">
        <f t="shared" si="87"/>
        <v/>
      </c>
      <c r="AF76" s="4">
        <f t="shared" si="88"/>
        <v>4</v>
      </c>
      <c r="AG76" s="4">
        <f t="shared" si="89"/>
        <v>26</v>
      </c>
      <c r="AH76" s="4">
        <f t="shared" si="90"/>
        <v>22</v>
      </c>
      <c r="AI76" s="4" t="str">
        <f t="shared" si="91"/>
        <v>1BKS</v>
      </c>
      <c r="AJ76" s="4" t="str">
        <f t="shared" si="92"/>
        <v>-1BKS</v>
      </c>
      <c r="AK76" s="4" t="str" cm="1">
        <f t="array" ref="AK76">LEFT(AR76,SUM(LEN(AR76)-LEN(SUBSTITUTE(AR76,{"0";"1";"2";"3";"4";"5";"6";"7";"8";"9"},""))))</f>
        <v>1</v>
      </c>
      <c r="AL76" s="4">
        <f t="shared" si="96"/>
        <v>13</v>
      </c>
      <c r="AM76" s="4" t="b">
        <f t="shared" si="56"/>
        <v>1</v>
      </c>
      <c r="AN76" s="4" t="str">
        <f t="shared" si="102"/>
        <v>BKS</v>
      </c>
      <c r="AO76" s="4" t="b">
        <f t="shared" si="97"/>
        <v>0</v>
      </c>
      <c r="AP76" s="4" t="b">
        <f t="shared" si="93"/>
        <v>0</v>
      </c>
      <c r="AQ76" s="5" t="str">
        <f t="shared" si="94"/>
        <v>AICE OBOR CONE VANILA</v>
      </c>
      <c r="AR76" s="4" t="str">
        <f t="shared" si="95"/>
        <v>1BKS</v>
      </c>
      <c r="AS76" t="s">
        <v>4343</v>
      </c>
      <c r="AU76" s="4" t="str">
        <f t="shared" ca="1" si="101"/>
        <v/>
      </c>
      <c r="AV76">
        <v>3500</v>
      </c>
      <c r="AW76">
        <v>3500</v>
      </c>
      <c r="AX76">
        <v>3500</v>
      </c>
      <c r="AY76" t="str">
        <f t="shared" si="99"/>
        <v>8000000000076</v>
      </c>
      <c r="AZ76" t="str">
        <f t="shared" si="98"/>
        <v>AICE OBOR CONE VANILA</v>
      </c>
      <c r="BA76" t="s">
        <v>4301</v>
      </c>
      <c r="BB76" t="s">
        <v>4301</v>
      </c>
      <c r="BC76" s="9" t="str" cm="1">
        <f t="array" aca="1" ref="BC76" ca="1">LEFT(AR76,MATCH(FALSE,ISNUMBER(MID(AR76,ROW(INDIRECT("1:"&amp;LEN(AR76)+1)), 1) *1),0) -1)</f>
        <v>1</v>
      </c>
      <c r="BD76" s="1"/>
      <c r="BF76" s="21"/>
      <c r="BK76" s="1"/>
      <c r="BM76" s="1"/>
      <c r="BN76" s="1"/>
      <c r="BR76" s="22"/>
      <c r="BS76">
        <v>0</v>
      </c>
      <c r="BT76" s="1" t="s">
        <v>5103</v>
      </c>
    </row>
    <row r="77" spans="1:72">
      <c r="A77" s="4" t="str">
        <f t="shared" si="57"/>
        <v/>
      </c>
      <c r="B77" s="4" t="str">
        <f t="shared" si="58"/>
        <v/>
      </c>
      <c r="C77" s="4" t="str">
        <f t="shared" si="59"/>
        <v>BKS</v>
      </c>
      <c r="D77" s="4" t="str">
        <f t="shared" si="60"/>
        <v/>
      </c>
      <c r="E77" s="4" t="str">
        <f t="shared" si="61"/>
        <v/>
      </c>
      <c r="F77" s="4" t="str">
        <f t="shared" si="62"/>
        <v/>
      </c>
      <c r="G77" s="4" t="str">
        <f t="shared" si="63"/>
        <v/>
      </c>
      <c r="H77" s="4" t="str">
        <f t="shared" si="64"/>
        <v/>
      </c>
      <c r="I77" s="4" t="str">
        <f t="shared" si="65"/>
        <v/>
      </c>
      <c r="J77" s="4" t="str">
        <f t="shared" si="66"/>
        <v/>
      </c>
      <c r="K77" s="4" t="str">
        <f t="shared" si="67"/>
        <v/>
      </c>
      <c r="L77" s="4" t="str">
        <f t="shared" si="68"/>
        <v/>
      </c>
      <c r="M77" s="4" t="str">
        <f t="shared" si="69"/>
        <v/>
      </c>
      <c r="N77" s="4" t="str">
        <f t="shared" si="70"/>
        <v/>
      </c>
      <c r="O77" s="4" t="str">
        <f t="shared" si="71"/>
        <v/>
      </c>
      <c r="P77" s="4" t="str">
        <f t="shared" si="72"/>
        <v/>
      </c>
      <c r="Q77" s="4" t="str">
        <f t="shared" si="73"/>
        <v/>
      </c>
      <c r="R77" s="4" t="str">
        <f t="shared" si="74"/>
        <v/>
      </c>
      <c r="S77" s="4" t="str">
        <f t="shared" si="75"/>
        <v/>
      </c>
      <c r="T77" s="4" t="str">
        <f t="shared" si="76"/>
        <v/>
      </c>
      <c r="U77" s="4" t="str">
        <f t="shared" si="77"/>
        <v/>
      </c>
      <c r="V77" s="4" t="str">
        <f t="shared" si="78"/>
        <v/>
      </c>
      <c r="W77" s="4" t="str">
        <f t="shared" si="79"/>
        <v/>
      </c>
      <c r="X77" s="4" t="str">
        <f t="shared" si="80"/>
        <v/>
      </c>
      <c r="Y77" s="4">
        <f t="shared" si="81"/>
        <v>3</v>
      </c>
      <c r="Z77" s="4" t="str">
        <f t="shared" si="82"/>
        <v>-</v>
      </c>
      <c r="AA77" s="4" t="str">
        <f t="shared" si="83"/>
        <v/>
      </c>
      <c r="AB77" s="4" t="str">
        <f t="shared" si="84"/>
        <v/>
      </c>
      <c r="AC77" s="4" t="str">
        <f t="shared" si="85"/>
        <v/>
      </c>
      <c r="AD77" s="4" t="str">
        <f t="shared" si="86"/>
        <v/>
      </c>
      <c r="AE77" s="4" t="str">
        <f t="shared" si="87"/>
        <v/>
      </c>
      <c r="AF77" s="4">
        <f t="shared" si="88"/>
        <v>4</v>
      </c>
      <c r="AG77" s="4">
        <f t="shared" si="89"/>
        <v>18</v>
      </c>
      <c r="AH77" s="4">
        <f t="shared" si="90"/>
        <v>14</v>
      </c>
      <c r="AI77" s="4" t="str">
        <f t="shared" si="91"/>
        <v>1BKS</v>
      </c>
      <c r="AJ77" s="4" t="str">
        <f t="shared" si="92"/>
        <v>-1BKS</v>
      </c>
      <c r="AK77" s="4" t="str" cm="1">
        <f t="array" ref="AK77">LEFT(AR77,SUM(LEN(AR77)-LEN(SUBSTITUTE(AR77,{"0";"1";"2";"3";"4";"5";"6";"7";"8";"9"},""))))</f>
        <v>1</v>
      </c>
      <c r="AL77" s="4">
        <f t="shared" si="96"/>
        <v>13</v>
      </c>
      <c r="AM77" s="4" t="b">
        <f t="shared" si="56"/>
        <v>1</v>
      </c>
      <c r="AN77" s="4" t="str">
        <f t="shared" si="102"/>
        <v>BKS</v>
      </c>
      <c r="AO77" s="4" t="b">
        <f t="shared" si="97"/>
        <v>0</v>
      </c>
      <c r="AP77" s="4" t="b">
        <f t="shared" si="93"/>
        <v>0</v>
      </c>
      <c r="AQ77" s="5" t="str">
        <f t="shared" si="94"/>
        <v>AICE RED BEAN</v>
      </c>
      <c r="AR77" s="4" t="str">
        <f t="shared" si="95"/>
        <v>1BKS</v>
      </c>
      <c r="AS77" t="s">
        <v>4344</v>
      </c>
      <c r="AU77" s="4" t="str">
        <f t="shared" ca="1" si="101"/>
        <v/>
      </c>
      <c r="AV77">
        <v>4000</v>
      </c>
      <c r="AW77">
        <v>4000</v>
      </c>
      <c r="AX77">
        <v>4000</v>
      </c>
      <c r="AY77" t="str">
        <f t="shared" si="99"/>
        <v>8000000000077</v>
      </c>
      <c r="AZ77" t="str">
        <f t="shared" si="98"/>
        <v>AICE RED BEAN</v>
      </c>
      <c r="BA77" t="s">
        <v>4301</v>
      </c>
      <c r="BB77" t="s">
        <v>4301</v>
      </c>
      <c r="BC77" s="9" t="str" cm="1">
        <f t="array" aca="1" ref="BC77" ca="1">LEFT(AR77,MATCH(FALSE,ISNUMBER(MID(AR77,ROW(INDIRECT("1:"&amp;LEN(AR77)+1)), 1) *1),0) -1)</f>
        <v>1</v>
      </c>
      <c r="BD77" s="1"/>
      <c r="BF77" s="21"/>
      <c r="BK77" s="1"/>
      <c r="BM77" s="1"/>
      <c r="BN77" s="1"/>
      <c r="BR77" s="22"/>
      <c r="BS77">
        <v>0</v>
      </c>
      <c r="BT77" s="1" t="s">
        <v>5103</v>
      </c>
    </row>
    <row r="78" spans="1:72">
      <c r="A78" s="4" t="str">
        <f t="shared" si="57"/>
        <v/>
      </c>
      <c r="B78" s="4" t="str">
        <f t="shared" si="58"/>
        <v/>
      </c>
      <c r="C78" s="4" t="str">
        <f t="shared" si="59"/>
        <v>BKS</v>
      </c>
      <c r="D78" s="4" t="str">
        <f t="shared" si="60"/>
        <v/>
      </c>
      <c r="E78" s="4" t="str">
        <f t="shared" si="61"/>
        <v/>
      </c>
      <c r="F78" s="4" t="str">
        <f t="shared" si="62"/>
        <v/>
      </c>
      <c r="G78" s="4" t="str">
        <f t="shared" si="63"/>
        <v/>
      </c>
      <c r="H78" s="4" t="str">
        <f t="shared" si="64"/>
        <v/>
      </c>
      <c r="I78" s="4" t="str">
        <f t="shared" si="65"/>
        <v/>
      </c>
      <c r="J78" s="4" t="str">
        <f t="shared" si="66"/>
        <v/>
      </c>
      <c r="K78" s="4" t="str">
        <f t="shared" si="67"/>
        <v/>
      </c>
      <c r="L78" s="4" t="str">
        <f t="shared" si="68"/>
        <v/>
      </c>
      <c r="M78" s="4" t="str">
        <f t="shared" si="69"/>
        <v/>
      </c>
      <c r="N78" s="4" t="str">
        <f t="shared" si="70"/>
        <v/>
      </c>
      <c r="O78" s="4" t="str">
        <f t="shared" si="71"/>
        <v/>
      </c>
      <c r="P78" s="4" t="str">
        <f t="shared" si="72"/>
        <v/>
      </c>
      <c r="Q78" s="4" t="str">
        <f t="shared" si="73"/>
        <v/>
      </c>
      <c r="R78" s="4" t="str">
        <f t="shared" si="74"/>
        <v/>
      </c>
      <c r="S78" s="4" t="str">
        <f t="shared" si="75"/>
        <v/>
      </c>
      <c r="T78" s="4" t="str">
        <f t="shared" si="76"/>
        <v/>
      </c>
      <c r="U78" s="4" t="str">
        <f t="shared" si="77"/>
        <v/>
      </c>
      <c r="V78" s="4" t="str">
        <f t="shared" si="78"/>
        <v/>
      </c>
      <c r="W78" s="4" t="str">
        <f t="shared" si="79"/>
        <v/>
      </c>
      <c r="X78" s="4" t="str">
        <f t="shared" si="80"/>
        <v/>
      </c>
      <c r="Y78" s="4">
        <f t="shared" si="81"/>
        <v>3</v>
      </c>
      <c r="Z78" s="4" t="str">
        <f t="shared" si="82"/>
        <v>-</v>
      </c>
      <c r="AA78" s="4" t="str">
        <f t="shared" si="83"/>
        <v/>
      </c>
      <c r="AB78" s="4" t="str">
        <f t="shared" si="84"/>
        <v/>
      </c>
      <c r="AC78" s="4" t="str">
        <f t="shared" si="85"/>
        <v/>
      </c>
      <c r="AD78" s="4" t="str">
        <f t="shared" si="86"/>
        <v/>
      </c>
      <c r="AE78" s="4" t="str">
        <f t="shared" si="87"/>
        <v/>
      </c>
      <c r="AF78" s="4">
        <f t="shared" si="88"/>
        <v>4</v>
      </c>
      <c r="AG78" s="4">
        <f t="shared" si="89"/>
        <v>18</v>
      </c>
      <c r="AH78" s="4">
        <f t="shared" si="90"/>
        <v>14</v>
      </c>
      <c r="AI78" s="4" t="str">
        <f t="shared" si="91"/>
        <v>1BKS</v>
      </c>
      <c r="AJ78" s="4" t="str">
        <f t="shared" si="92"/>
        <v>-1BKS</v>
      </c>
      <c r="AK78" s="4" t="str" cm="1">
        <f t="array" ref="AK78">LEFT(AR78,SUM(LEN(AR78)-LEN(SUBSTITUTE(AR78,{"0";"1";"2";"3";"4";"5";"6";"7";"8";"9"},""))))</f>
        <v>1</v>
      </c>
      <c r="AL78" s="4">
        <f t="shared" si="96"/>
        <v>13</v>
      </c>
      <c r="AM78" s="4" t="b">
        <f t="shared" si="56"/>
        <v>1</v>
      </c>
      <c r="AN78" s="4" t="str">
        <f t="shared" si="102"/>
        <v>BKS</v>
      </c>
      <c r="AO78" s="4" t="b">
        <f t="shared" si="97"/>
        <v>0</v>
      </c>
      <c r="AP78" s="4" t="b">
        <f t="shared" si="93"/>
        <v>0</v>
      </c>
      <c r="AQ78" s="5" t="str">
        <f t="shared" si="94"/>
        <v>AICE SEMANGKA</v>
      </c>
      <c r="AR78" s="4" t="str">
        <f t="shared" si="95"/>
        <v>1BKS</v>
      </c>
      <c r="AS78" t="s">
        <v>4345</v>
      </c>
      <c r="AT78" s="1" t="s">
        <v>105</v>
      </c>
      <c r="AU78" s="4" t="str">
        <f t="shared" ca="1" si="101"/>
        <v/>
      </c>
      <c r="AV78">
        <v>2000</v>
      </c>
      <c r="AW78">
        <v>2000</v>
      </c>
      <c r="AX78">
        <v>1580</v>
      </c>
      <c r="AY78" t="str">
        <f t="shared" si="99"/>
        <v>8997033170164</v>
      </c>
      <c r="AZ78" t="str">
        <f t="shared" si="98"/>
        <v>AICE SEMANGKA</v>
      </c>
      <c r="BA78" t="s">
        <v>4301</v>
      </c>
      <c r="BB78" t="s">
        <v>4301</v>
      </c>
      <c r="BC78" s="9" t="str" cm="1">
        <f t="array" aca="1" ref="BC78" ca="1">LEFT(AR78,MATCH(FALSE,ISNUMBER(MID(AR78,ROW(INDIRECT("1:"&amp;LEN(AR78)+1)), 1) *1),0) -1)</f>
        <v>1</v>
      </c>
      <c r="BD78" s="1"/>
      <c r="BF78" s="21"/>
      <c r="BK78" s="1"/>
      <c r="BM78" s="1"/>
      <c r="BN78" s="1"/>
      <c r="BR78" s="22"/>
      <c r="BS78">
        <v>0</v>
      </c>
      <c r="BT78" s="1" t="s">
        <v>5103</v>
      </c>
    </row>
    <row r="79" spans="1:72">
      <c r="A79" s="4" t="str">
        <f t="shared" si="57"/>
        <v/>
      </c>
      <c r="B79" s="4" t="str">
        <f t="shared" si="58"/>
        <v/>
      </c>
      <c r="C79" s="4" t="str">
        <f t="shared" si="59"/>
        <v>BKS</v>
      </c>
      <c r="D79" s="4" t="str">
        <f t="shared" si="60"/>
        <v/>
      </c>
      <c r="E79" s="4" t="str">
        <f t="shared" si="61"/>
        <v/>
      </c>
      <c r="F79" s="4" t="str">
        <f t="shared" si="62"/>
        <v/>
      </c>
      <c r="G79" s="4" t="str">
        <f t="shared" si="63"/>
        <v/>
      </c>
      <c r="H79" s="4" t="str">
        <f t="shared" si="64"/>
        <v/>
      </c>
      <c r="I79" s="4" t="str">
        <f t="shared" si="65"/>
        <v/>
      </c>
      <c r="J79" s="4" t="str">
        <f t="shared" si="66"/>
        <v/>
      </c>
      <c r="K79" s="4" t="str">
        <f t="shared" si="67"/>
        <v/>
      </c>
      <c r="L79" s="4" t="str">
        <f t="shared" si="68"/>
        <v/>
      </c>
      <c r="M79" s="4" t="str">
        <f t="shared" si="69"/>
        <v/>
      </c>
      <c r="N79" s="4" t="str">
        <f t="shared" si="70"/>
        <v/>
      </c>
      <c r="O79" s="4" t="str">
        <f t="shared" si="71"/>
        <v/>
      </c>
      <c r="P79" s="4" t="str">
        <f t="shared" si="72"/>
        <v/>
      </c>
      <c r="Q79" s="4" t="str">
        <f t="shared" si="73"/>
        <v/>
      </c>
      <c r="R79" s="4" t="str">
        <f t="shared" si="74"/>
        <v/>
      </c>
      <c r="S79" s="4" t="str">
        <f t="shared" si="75"/>
        <v/>
      </c>
      <c r="T79" s="4" t="str">
        <f t="shared" si="76"/>
        <v/>
      </c>
      <c r="U79" s="4" t="str">
        <f t="shared" si="77"/>
        <v/>
      </c>
      <c r="V79" s="4" t="str">
        <f t="shared" si="78"/>
        <v/>
      </c>
      <c r="W79" s="4" t="str">
        <f t="shared" si="79"/>
        <v/>
      </c>
      <c r="X79" s="4" t="str">
        <f t="shared" si="80"/>
        <v/>
      </c>
      <c r="Y79" s="4">
        <f t="shared" si="81"/>
        <v>3</v>
      </c>
      <c r="Z79" s="4" t="str">
        <f t="shared" si="82"/>
        <v>-</v>
      </c>
      <c r="AA79" s="4" t="str">
        <f t="shared" si="83"/>
        <v/>
      </c>
      <c r="AB79" s="4" t="str">
        <f t="shared" si="84"/>
        <v/>
      </c>
      <c r="AC79" s="4" t="str">
        <f t="shared" si="85"/>
        <v/>
      </c>
      <c r="AD79" s="4" t="str">
        <f t="shared" si="86"/>
        <v/>
      </c>
      <c r="AE79" s="4" t="str">
        <f t="shared" si="87"/>
        <v/>
      </c>
      <c r="AF79" s="4">
        <f t="shared" si="88"/>
        <v>4</v>
      </c>
      <c r="AG79" s="4">
        <f t="shared" si="89"/>
        <v>27</v>
      </c>
      <c r="AH79" s="4">
        <f t="shared" si="90"/>
        <v>23</v>
      </c>
      <c r="AI79" s="4" t="str">
        <f t="shared" si="91"/>
        <v>1BKS</v>
      </c>
      <c r="AJ79" s="4" t="str">
        <f t="shared" si="92"/>
        <v>-1BKS</v>
      </c>
      <c r="AK79" s="4" t="str" cm="1">
        <f t="array" ref="AK79">LEFT(AR79,SUM(LEN(AR79)-LEN(SUBSTITUTE(AR79,{"0";"1";"2";"3";"4";"5";"6";"7";"8";"9"},""))))</f>
        <v>1</v>
      </c>
      <c r="AL79" s="4">
        <f t="shared" si="96"/>
        <v>13</v>
      </c>
      <c r="AM79" s="4" t="b">
        <f t="shared" si="56"/>
        <v>1</v>
      </c>
      <c r="AN79" s="4" t="str">
        <f t="shared" si="102"/>
        <v>BKS</v>
      </c>
      <c r="AO79" s="4" t="b">
        <f t="shared" si="97"/>
        <v>0</v>
      </c>
      <c r="AP79" s="4" t="b">
        <f t="shared" si="93"/>
        <v>0</v>
      </c>
      <c r="AQ79" s="5" t="str">
        <f t="shared" si="94"/>
        <v>AICE STRAWBERRY CRISPY</v>
      </c>
      <c r="AR79" s="4" t="str">
        <f t="shared" si="95"/>
        <v>1BKS</v>
      </c>
      <c r="AS79" t="s">
        <v>4346</v>
      </c>
      <c r="AT79" s="1" t="s">
        <v>106</v>
      </c>
      <c r="AU79" s="4" t="str">
        <f t="shared" ca="1" si="101"/>
        <v/>
      </c>
      <c r="AV79">
        <v>3500</v>
      </c>
      <c r="AW79">
        <v>3500</v>
      </c>
      <c r="AX79">
        <v>2750</v>
      </c>
      <c r="AY79" t="str">
        <f t="shared" si="99"/>
        <v>8885013131437</v>
      </c>
      <c r="AZ79" t="str">
        <f t="shared" si="98"/>
        <v>AICE STRAWBERRY CRISPY</v>
      </c>
      <c r="BA79" t="s">
        <v>4301</v>
      </c>
      <c r="BB79" t="s">
        <v>4301</v>
      </c>
      <c r="BC79" s="9" t="str" cm="1">
        <f t="array" aca="1" ref="BC79" ca="1">LEFT(AR79,MATCH(FALSE,ISNUMBER(MID(AR79,ROW(INDIRECT("1:"&amp;LEN(AR79)+1)), 1) *1),0) -1)</f>
        <v>1</v>
      </c>
      <c r="BD79" s="1"/>
      <c r="BF79" s="21"/>
      <c r="BK79" s="1"/>
      <c r="BM79" s="1"/>
      <c r="BN79" s="1"/>
      <c r="BR79" s="22"/>
      <c r="BS79">
        <v>0</v>
      </c>
      <c r="BT79" s="1" t="s">
        <v>5103</v>
      </c>
    </row>
    <row r="80" spans="1:72">
      <c r="A80" s="4" t="str">
        <f t="shared" si="57"/>
        <v/>
      </c>
      <c r="B80" s="4" t="str">
        <f t="shared" si="58"/>
        <v/>
      </c>
      <c r="C80" s="4" t="str">
        <f t="shared" si="59"/>
        <v>BKS</v>
      </c>
      <c r="D80" s="4" t="str">
        <f t="shared" si="60"/>
        <v/>
      </c>
      <c r="E80" s="4" t="str">
        <f t="shared" si="61"/>
        <v/>
      </c>
      <c r="F80" s="4" t="str">
        <f t="shared" si="62"/>
        <v/>
      </c>
      <c r="G80" s="4" t="str">
        <f t="shared" si="63"/>
        <v/>
      </c>
      <c r="H80" s="4" t="str">
        <f t="shared" si="64"/>
        <v/>
      </c>
      <c r="I80" s="4" t="str">
        <f t="shared" si="65"/>
        <v/>
      </c>
      <c r="J80" s="4" t="str">
        <f t="shared" si="66"/>
        <v/>
      </c>
      <c r="K80" s="4" t="str">
        <f t="shared" si="67"/>
        <v/>
      </c>
      <c r="L80" s="4" t="str">
        <f t="shared" si="68"/>
        <v/>
      </c>
      <c r="M80" s="4" t="str">
        <f t="shared" si="69"/>
        <v/>
      </c>
      <c r="N80" s="4" t="str">
        <f t="shared" si="70"/>
        <v/>
      </c>
      <c r="O80" s="4" t="str">
        <f t="shared" si="71"/>
        <v/>
      </c>
      <c r="P80" s="4" t="str">
        <f t="shared" si="72"/>
        <v/>
      </c>
      <c r="Q80" s="4" t="str">
        <f t="shared" si="73"/>
        <v/>
      </c>
      <c r="R80" s="4" t="str">
        <f t="shared" si="74"/>
        <v/>
      </c>
      <c r="S80" s="4" t="str">
        <f t="shared" si="75"/>
        <v/>
      </c>
      <c r="T80" s="4" t="str">
        <f t="shared" si="76"/>
        <v/>
      </c>
      <c r="U80" s="4" t="str">
        <f t="shared" si="77"/>
        <v/>
      </c>
      <c r="V80" s="4" t="str">
        <f t="shared" si="78"/>
        <v/>
      </c>
      <c r="W80" s="4" t="str">
        <f t="shared" si="79"/>
        <v/>
      </c>
      <c r="X80" s="4" t="str">
        <f t="shared" si="80"/>
        <v/>
      </c>
      <c r="Y80" s="4">
        <f t="shared" si="81"/>
        <v>3</v>
      </c>
      <c r="Z80" s="4" t="str">
        <f t="shared" si="82"/>
        <v>-</v>
      </c>
      <c r="AA80" s="4" t="str">
        <f t="shared" si="83"/>
        <v/>
      </c>
      <c r="AB80" s="4" t="str">
        <f t="shared" si="84"/>
        <v/>
      </c>
      <c r="AC80" s="4" t="str">
        <f t="shared" si="85"/>
        <v/>
      </c>
      <c r="AD80" s="4" t="str">
        <f t="shared" si="86"/>
        <v/>
      </c>
      <c r="AE80" s="4" t="str">
        <f t="shared" si="87"/>
        <v/>
      </c>
      <c r="AF80" s="4">
        <f t="shared" si="88"/>
        <v>4</v>
      </c>
      <c r="AG80" s="4">
        <f t="shared" si="89"/>
        <v>26</v>
      </c>
      <c r="AH80" s="4">
        <f t="shared" si="90"/>
        <v>22</v>
      </c>
      <c r="AI80" s="4" t="str">
        <f t="shared" si="91"/>
        <v>1BKS</v>
      </c>
      <c r="AJ80" s="4" t="str">
        <f t="shared" si="92"/>
        <v>-1BKS</v>
      </c>
      <c r="AK80" s="4" t="str" cm="1">
        <f t="array" ref="AK80">LEFT(AR80,SUM(LEN(AR80)-LEN(SUBSTITUTE(AR80,{"0";"1";"2";"3";"4";"5";"6";"7";"8";"9"},""))))</f>
        <v>1</v>
      </c>
      <c r="AL80" s="4">
        <f t="shared" si="96"/>
        <v>13</v>
      </c>
      <c r="AM80" s="4" t="b">
        <f t="shared" si="56"/>
        <v>1</v>
      </c>
      <c r="AN80" s="4" t="str">
        <f t="shared" si="102"/>
        <v>BKS</v>
      </c>
      <c r="AO80" s="4" t="b">
        <f t="shared" si="97"/>
        <v>0</v>
      </c>
      <c r="AP80" s="4" t="b">
        <f t="shared" si="93"/>
        <v>0</v>
      </c>
      <c r="AQ80" s="5" t="str">
        <f t="shared" si="94"/>
        <v>AICE STRAWBERRY STICK</v>
      </c>
      <c r="AR80" s="4" t="str">
        <f t="shared" si="95"/>
        <v>1BKS</v>
      </c>
      <c r="AS80" t="s">
        <v>4347</v>
      </c>
      <c r="AU80" s="4" t="str">
        <f t="shared" ca="1" si="101"/>
        <v/>
      </c>
      <c r="AV80">
        <v>2000</v>
      </c>
      <c r="AW80">
        <v>2000</v>
      </c>
      <c r="AX80">
        <v>2000</v>
      </c>
      <c r="AY80" t="str">
        <f t="shared" si="99"/>
        <v>8000000000080</v>
      </c>
      <c r="AZ80" t="str">
        <f t="shared" si="98"/>
        <v>AICE STRAWBERRY STICK</v>
      </c>
      <c r="BA80" t="s">
        <v>4301</v>
      </c>
      <c r="BB80" t="s">
        <v>4301</v>
      </c>
      <c r="BC80" s="9" t="str" cm="1">
        <f t="array" aca="1" ref="BC80" ca="1">LEFT(AR80,MATCH(FALSE,ISNUMBER(MID(AR80,ROW(INDIRECT("1:"&amp;LEN(AR80)+1)), 1) *1),0) -1)</f>
        <v>1</v>
      </c>
      <c r="BD80" s="1"/>
      <c r="BF80" s="21"/>
      <c r="BK80" s="1"/>
      <c r="BM80" s="1"/>
      <c r="BN80" s="1"/>
      <c r="BR80" s="22"/>
      <c r="BS80">
        <v>0</v>
      </c>
      <c r="BT80" s="1" t="s">
        <v>5103</v>
      </c>
    </row>
    <row r="81" spans="1:145">
      <c r="A81" s="4" t="str">
        <f t="shared" si="57"/>
        <v/>
      </c>
      <c r="B81" s="4" t="str">
        <f t="shared" si="58"/>
        <v/>
      </c>
      <c r="C81" s="4" t="str">
        <f t="shared" si="59"/>
        <v>BKS</v>
      </c>
      <c r="D81" s="4" t="str">
        <f t="shared" si="60"/>
        <v/>
      </c>
      <c r="E81" s="4" t="str">
        <f t="shared" si="61"/>
        <v/>
      </c>
      <c r="F81" s="4" t="str">
        <f t="shared" si="62"/>
        <v/>
      </c>
      <c r="G81" s="4" t="str">
        <f t="shared" si="63"/>
        <v/>
      </c>
      <c r="H81" s="4" t="str">
        <f t="shared" si="64"/>
        <v/>
      </c>
      <c r="I81" s="4" t="str">
        <f t="shared" si="65"/>
        <v/>
      </c>
      <c r="J81" s="4" t="str">
        <f t="shared" si="66"/>
        <v/>
      </c>
      <c r="K81" s="4" t="str">
        <f t="shared" si="67"/>
        <v/>
      </c>
      <c r="L81" s="4" t="str">
        <f t="shared" si="68"/>
        <v/>
      </c>
      <c r="M81" s="4" t="str">
        <f t="shared" si="69"/>
        <v/>
      </c>
      <c r="N81" s="4" t="str">
        <f t="shared" si="70"/>
        <v/>
      </c>
      <c r="O81" s="4" t="str">
        <f t="shared" si="71"/>
        <v/>
      </c>
      <c r="P81" s="4" t="str">
        <f t="shared" si="72"/>
        <v>CUP</v>
      </c>
      <c r="Q81" s="4" t="str">
        <f t="shared" si="73"/>
        <v/>
      </c>
      <c r="R81" s="4" t="str">
        <f t="shared" si="74"/>
        <v/>
      </c>
      <c r="S81" s="4" t="str">
        <f t="shared" si="75"/>
        <v/>
      </c>
      <c r="T81" s="4" t="str">
        <f t="shared" si="76"/>
        <v/>
      </c>
      <c r="U81" s="4" t="str">
        <f t="shared" si="77"/>
        <v/>
      </c>
      <c r="V81" s="4" t="str">
        <f t="shared" si="78"/>
        <v/>
      </c>
      <c r="W81" s="4" t="str">
        <f t="shared" si="79"/>
        <v/>
      </c>
      <c r="X81" s="4" t="str">
        <f t="shared" si="80"/>
        <v/>
      </c>
      <c r="Y81" s="4">
        <f t="shared" si="81"/>
        <v>6</v>
      </c>
      <c r="Z81" s="4" t="str">
        <f t="shared" si="82"/>
        <v>-</v>
      </c>
      <c r="AA81" s="4" t="str">
        <f t="shared" si="83"/>
        <v/>
      </c>
      <c r="AB81" s="4" t="str">
        <f t="shared" si="84"/>
        <v/>
      </c>
      <c r="AC81" s="4" t="str">
        <f t="shared" si="85"/>
        <v/>
      </c>
      <c r="AD81" s="4" t="str">
        <f t="shared" si="86"/>
        <v/>
      </c>
      <c r="AE81" s="4" t="str">
        <f t="shared" si="87"/>
        <v/>
      </c>
      <c r="AF81" s="4">
        <f t="shared" si="88"/>
        <v>4</v>
      </c>
      <c r="AG81" s="4">
        <f t="shared" si="89"/>
        <v>28</v>
      </c>
      <c r="AH81" s="4">
        <f t="shared" si="90"/>
        <v>24</v>
      </c>
      <c r="AI81" s="4" t="str">
        <f t="shared" si="91"/>
        <v>1BKS</v>
      </c>
      <c r="AJ81" s="4" t="str">
        <f t="shared" si="92"/>
        <v>-1BKS</v>
      </c>
      <c r="AK81" s="4" t="str" cm="1">
        <f t="array" ref="AK81">LEFT(AR81,SUM(LEN(AR81)-LEN(SUBSTITUTE(AR81,{"0";"1";"2";"3";"4";"5";"6";"7";"8";"9"},""))))</f>
        <v>1</v>
      </c>
      <c r="AL81" s="4">
        <f t="shared" si="96"/>
        <v>13</v>
      </c>
      <c r="AM81" s="4" t="b">
        <f t="shared" si="56"/>
        <v>1</v>
      </c>
      <c r="AN81" s="4" t="str">
        <f t="shared" si="102"/>
        <v>BKS</v>
      </c>
      <c r="AO81" s="4" t="b">
        <f t="shared" si="97"/>
        <v>0</v>
      </c>
      <c r="AP81" s="4" t="b">
        <f t="shared" si="93"/>
        <v>0</v>
      </c>
      <c r="AQ81" s="5" t="str">
        <f t="shared" si="94"/>
        <v>AICE SUNDAE CUP ALPUKAT</v>
      </c>
      <c r="AR81" s="4" t="str">
        <f t="shared" si="95"/>
        <v>1BKS</v>
      </c>
      <c r="AS81" t="s">
        <v>4348</v>
      </c>
      <c r="AT81" s="1" t="s">
        <v>107</v>
      </c>
      <c r="AU81" s="4" t="str">
        <f t="shared" ca="1" si="101"/>
        <v/>
      </c>
      <c r="AV81">
        <v>5000</v>
      </c>
      <c r="AW81">
        <v>5000</v>
      </c>
      <c r="AX81">
        <v>3200</v>
      </c>
      <c r="AY81" t="str">
        <f t="shared" si="99"/>
        <v>8885013130874</v>
      </c>
      <c r="AZ81" t="str">
        <f t="shared" si="98"/>
        <v>AICE SUNDAE CUP ALPUKAT</v>
      </c>
      <c r="BA81" t="s">
        <v>4301</v>
      </c>
      <c r="BB81" t="s">
        <v>4301</v>
      </c>
      <c r="BC81" s="9" t="str" cm="1">
        <f t="array" aca="1" ref="BC81" ca="1">LEFT(AR81,MATCH(FALSE,ISNUMBER(MID(AR81,ROW(INDIRECT("1:"&amp;LEN(AR81)+1)), 1) *1),0) -1)</f>
        <v>1</v>
      </c>
      <c r="BD81" s="1"/>
      <c r="BF81" s="21"/>
      <c r="BK81" s="1"/>
      <c r="BM81" s="1"/>
      <c r="BN81" s="1"/>
      <c r="BR81" s="22"/>
      <c r="BS81">
        <v>0</v>
      </c>
      <c r="BT81" s="1" t="s">
        <v>5103</v>
      </c>
    </row>
    <row r="82" spans="1:145">
      <c r="A82" s="4" t="str">
        <f t="shared" si="57"/>
        <v/>
      </c>
      <c r="B82" s="4" t="str">
        <f t="shared" si="58"/>
        <v/>
      </c>
      <c r="C82" s="4" t="str">
        <f t="shared" si="59"/>
        <v>BKS</v>
      </c>
      <c r="D82" s="4" t="str">
        <f t="shared" si="60"/>
        <v/>
      </c>
      <c r="E82" s="4" t="str">
        <f t="shared" si="61"/>
        <v/>
      </c>
      <c r="F82" s="4" t="str">
        <f t="shared" si="62"/>
        <v/>
      </c>
      <c r="G82" s="4" t="str">
        <f t="shared" si="63"/>
        <v/>
      </c>
      <c r="H82" s="4" t="str">
        <f t="shared" si="64"/>
        <v/>
      </c>
      <c r="I82" s="4" t="str">
        <f t="shared" si="65"/>
        <v/>
      </c>
      <c r="J82" s="4" t="str">
        <f t="shared" si="66"/>
        <v/>
      </c>
      <c r="K82" s="4" t="str">
        <f t="shared" si="67"/>
        <v/>
      </c>
      <c r="L82" s="4" t="str">
        <f t="shared" si="68"/>
        <v/>
      </c>
      <c r="M82" s="4" t="str">
        <f t="shared" si="69"/>
        <v/>
      </c>
      <c r="N82" s="4" t="str">
        <f t="shared" si="70"/>
        <v/>
      </c>
      <c r="O82" s="4" t="str">
        <f t="shared" si="71"/>
        <v/>
      </c>
      <c r="P82" s="4" t="str">
        <f t="shared" si="72"/>
        <v>CUP</v>
      </c>
      <c r="Q82" s="4" t="str">
        <f t="shared" si="73"/>
        <v/>
      </c>
      <c r="R82" s="4" t="str">
        <f t="shared" si="74"/>
        <v/>
      </c>
      <c r="S82" s="4" t="str">
        <f t="shared" si="75"/>
        <v/>
      </c>
      <c r="T82" s="4" t="str">
        <f t="shared" si="76"/>
        <v/>
      </c>
      <c r="U82" s="4" t="str">
        <f t="shared" si="77"/>
        <v/>
      </c>
      <c r="V82" s="4" t="str">
        <f t="shared" si="78"/>
        <v/>
      </c>
      <c r="W82" s="4" t="str">
        <f t="shared" si="79"/>
        <v/>
      </c>
      <c r="X82" s="4" t="str">
        <f t="shared" si="80"/>
        <v/>
      </c>
      <c r="Y82" s="4">
        <f t="shared" si="81"/>
        <v>6</v>
      </c>
      <c r="Z82" s="4" t="str">
        <f t="shared" si="82"/>
        <v>-</v>
      </c>
      <c r="AA82" s="4" t="str">
        <f t="shared" si="83"/>
        <v/>
      </c>
      <c r="AB82" s="4" t="str">
        <f t="shared" si="84"/>
        <v/>
      </c>
      <c r="AC82" s="4" t="str">
        <f t="shared" si="85"/>
        <v/>
      </c>
      <c r="AD82" s="4" t="str">
        <f t="shared" si="86"/>
        <v/>
      </c>
      <c r="AE82" s="4" t="str">
        <f t="shared" si="87"/>
        <v/>
      </c>
      <c r="AF82" s="4">
        <f t="shared" si="88"/>
        <v>4</v>
      </c>
      <c r="AG82" s="4">
        <f t="shared" si="89"/>
        <v>30</v>
      </c>
      <c r="AH82" s="4">
        <f t="shared" si="90"/>
        <v>26</v>
      </c>
      <c r="AI82" s="4" t="str">
        <f t="shared" si="91"/>
        <v>1BKS</v>
      </c>
      <c r="AJ82" s="4" t="str">
        <f t="shared" si="92"/>
        <v>-1BKS</v>
      </c>
      <c r="AK82" s="4" t="str" cm="1">
        <f t="array" ref="AK82">LEFT(AR82,SUM(LEN(AR82)-LEN(SUBSTITUTE(AR82,{"0";"1";"2";"3";"4";"5";"6";"7";"8";"9"},""))))</f>
        <v>1</v>
      </c>
      <c r="AL82" s="4">
        <f t="shared" si="96"/>
        <v>13</v>
      </c>
      <c r="AM82" s="4" t="b">
        <f t="shared" si="56"/>
        <v>1</v>
      </c>
      <c r="AN82" s="4" t="str">
        <f t="shared" si="102"/>
        <v>BKS</v>
      </c>
      <c r="AO82" s="4" t="b">
        <f t="shared" si="97"/>
        <v>0</v>
      </c>
      <c r="AP82" s="4" t="b">
        <f t="shared" si="93"/>
        <v>0</v>
      </c>
      <c r="AQ82" s="5" t="str">
        <f t="shared" si="94"/>
        <v>AICE SUNDAE CUP CHOCOLATE</v>
      </c>
      <c r="AR82" s="4" t="str">
        <f t="shared" si="95"/>
        <v>1BKS</v>
      </c>
      <c r="AS82" t="s">
        <v>4349</v>
      </c>
      <c r="AT82" s="1" t="s">
        <v>108</v>
      </c>
      <c r="AU82" s="4" t="str">
        <f t="shared" ca="1" si="101"/>
        <v/>
      </c>
      <c r="AV82">
        <v>5000</v>
      </c>
      <c r="AW82">
        <v>5000</v>
      </c>
      <c r="AX82">
        <v>4125</v>
      </c>
      <c r="AY82" t="str">
        <f t="shared" si="99"/>
        <v>8885013130706</v>
      </c>
      <c r="AZ82" t="str">
        <f t="shared" si="98"/>
        <v>AICE SUNDAE CUP CHOCOLATE</v>
      </c>
      <c r="BA82" t="s">
        <v>4301</v>
      </c>
      <c r="BB82" t="s">
        <v>4301</v>
      </c>
      <c r="BC82" s="9" t="str" cm="1">
        <f t="array" aca="1" ref="BC82" ca="1">LEFT(AR82,MATCH(FALSE,ISNUMBER(MID(AR82,ROW(INDIRECT("1:"&amp;LEN(AR82)+1)), 1) *1),0) -1)</f>
        <v>1</v>
      </c>
      <c r="BD82" s="1"/>
      <c r="BF82" s="21"/>
      <c r="BK82" s="1"/>
      <c r="BM82" s="1"/>
      <c r="BN82" s="1"/>
      <c r="BR82" s="22"/>
      <c r="BS82">
        <v>0</v>
      </c>
      <c r="BT82" s="1" t="s">
        <v>5103</v>
      </c>
    </row>
    <row r="83" spans="1:145">
      <c r="A83" s="4" t="str">
        <f t="shared" si="57"/>
        <v/>
      </c>
      <c r="B83" s="4" t="str">
        <f t="shared" si="58"/>
        <v/>
      </c>
      <c r="C83" s="4" t="str">
        <f t="shared" si="59"/>
        <v>BKS</v>
      </c>
      <c r="D83" s="4" t="str">
        <f t="shared" si="60"/>
        <v/>
      </c>
      <c r="E83" s="4" t="str">
        <f t="shared" si="61"/>
        <v/>
      </c>
      <c r="F83" s="4" t="str">
        <f t="shared" si="62"/>
        <v/>
      </c>
      <c r="G83" s="4" t="str">
        <f t="shared" si="63"/>
        <v/>
      </c>
      <c r="H83" s="4" t="str">
        <f t="shared" si="64"/>
        <v/>
      </c>
      <c r="I83" s="4" t="str">
        <f t="shared" si="65"/>
        <v/>
      </c>
      <c r="J83" s="4" t="str">
        <f t="shared" si="66"/>
        <v/>
      </c>
      <c r="K83" s="4" t="str">
        <f t="shared" si="67"/>
        <v/>
      </c>
      <c r="L83" s="4" t="str">
        <f t="shared" si="68"/>
        <v/>
      </c>
      <c r="M83" s="4" t="str">
        <f t="shared" si="69"/>
        <v/>
      </c>
      <c r="N83" s="4" t="str">
        <f t="shared" si="70"/>
        <v/>
      </c>
      <c r="O83" s="4" t="str">
        <f t="shared" si="71"/>
        <v/>
      </c>
      <c r="P83" s="4" t="str">
        <f t="shared" si="72"/>
        <v>CUP</v>
      </c>
      <c r="Q83" s="4" t="str">
        <f t="shared" si="73"/>
        <v/>
      </c>
      <c r="R83" s="4" t="str">
        <f t="shared" si="74"/>
        <v/>
      </c>
      <c r="S83" s="4" t="str">
        <f t="shared" si="75"/>
        <v/>
      </c>
      <c r="T83" s="4" t="str">
        <f t="shared" si="76"/>
        <v/>
      </c>
      <c r="U83" s="4" t="str">
        <f t="shared" si="77"/>
        <v/>
      </c>
      <c r="V83" s="4" t="str">
        <f t="shared" si="78"/>
        <v/>
      </c>
      <c r="W83" s="4" t="str">
        <f t="shared" si="79"/>
        <v/>
      </c>
      <c r="X83" s="4" t="str">
        <f t="shared" si="80"/>
        <v/>
      </c>
      <c r="Y83" s="4">
        <f t="shared" si="81"/>
        <v>6</v>
      </c>
      <c r="Z83" s="4" t="str">
        <f t="shared" si="82"/>
        <v>-</v>
      </c>
      <c r="AA83" s="4" t="str">
        <f t="shared" si="83"/>
        <v/>
      </c>
      <c r="AB83" s="4" t="str">
        <f t="shared" si="84"/>
        <v/>
      </c>
      <c r="AC83" s="4" t="str">
        <f t="shared" si="85"/>
        <v/>
      </c>
      <c r="AD83" s="4" t="str">
        <f t="shared" si="86"/>
        <v/>
      </c>
      <c r="AE83" s="4" t="str">
        <f t="shared" si="87"/>
        <v/>
      </c>
      <c r="AF83" s="4">
        <f t="shared" si="88"/>
        <v>4</v>
      </c>
      <c r="AG83" s="4">
        <f t="shared" si="89"/>
        <v>31</v>
      </c>
      <c r="AH83" s="4">
        <f t="shared" si="90"/>
        <v>27</v>
      </c>
      <c r="AI83" s="4" t="str">
        <f t="shared" si="91"/>
        <v>1BKS</v>
      </c>
      <c r="AJ83" s="4" t="str">
        <f t="shared" si="92"/>
        <v>-1BKS</v>
      </c>
      <c r="AK83" s="4" t="str" cm="1">
        <f t="array" ref="AK83">LEFT(AR83,SUM(LEN(AR83)-LEN(SUBSTITUTE(AR83,{"0";"1";"2";"3";"4";"5";"6";"7";"8";"9"},""))))</f>
        <v>1</v>
      </c>
      <c r="AL83" s="4">
        <f t="shared" si="96"/>
        <v>13</v>
      </c>
      <c r="AM83" s="4" t="b">
        <f t="shared" si="56"/>
        <v>1</v>
      </c>
      <c r="AN83" s="4" t="str">
        <f t="shared" si="102"/>
        <v>BKS</v>
      </c>
      <c r="AO83" s="4" t="b">
        <f t="shared" si="97"/>
        <v>0</v>
      </c>
      <c r="AP83" s="4" t="b">
        <f t="shared" si="93"/>
        <v>0</v>
      </c>
      <c r="AQ83" s="5" t="str">
        <f t="shared" si="94"/>
        <v>AICE SUNDAE CUP STRAWBERRY</v>
      </c>
      <c r="AR83" s="4" t="str">
        <f t="shared" si="95"/>
        <v>1BKS</v>
      </c>
      <c r="AS83" t="s">
        <v>4350</v>
      </c>
      <c r="AT83" s="1" t="s">
        <v>109</v>
      </c>
      <c r="AU83" s="4" t="str">
        <f t="shared" ca="1" si="101"/>
        <v/>
      </c>
      <c r="AV83">
        <v>5000</v>
      </c>
      <c r="AW83">
        <v>5000</v>
      </c>
      <c r="AX83">
        <v>4125</v>
      </c>
      <c r="AY83" t="str">
        <f t="shared" ref="AY83:AY139" si="103">IF(AT83&gt;0,AT83,"8000000000"&amp;ROW(AX83))</f>
        <v>8885013130713</v>
      </c>
      <c r="AZ83" t="str">
        <f t="shared" si="98"/>
        <v>AICE SUNDAE CUP STRAWBERRY</v>
      </c>
      <c r="BA83" t="s">
        <v>4301</v>
      </c>
      <c r="BB83" t="s">
        <v>4301</v>
      </c>
      <c r="BC83" s="9" t="str" cm="1">
        <f t="array" aca="1" ref="BC83" ca="1">LEFT(AR83,MATCH(FALSE,ISNUMBER(MID(AR83,ROW(INDIRECT("1:"&amp;LEN(AR83)+1)), 1) *1),0) -1)</f>
        <v>1</v>
      </c>
      <c r="BD83" s="1"/>
      <c r="BF83" s="21"/>
      <c r="BK83" s="1"/>
      <c r="BM83" s="1"/>
      <c r="BN83" s="1"/>
      <c r="BR83" s="22"/>
      <c r="BS83">
        <v>0</v>
      </c>
      <c r="BT83" s="1" t="s">
        <v>5103</v>
      </c>
    </row>
    <row r="84" spans="1:145">
      <c r="A84" s="4" t="str">
        <f t="shared" si="57"/>
        <v/>
      </c>
      <c r="B84" s="4" t="str">
        <f t="shared" si="58"/>
        <v/>
      </c>
      <c r="C84" s="4" t="str">
        <f t="shared" si="59"/>
        <v>BKS</v>
      </c>
      <c r="D84" s="4" t="str">
        <f t="shared" si="60"/>
        <v/>
      </c>
      <c r="E84" s="4" t="str">
        <f t="shared" si="61"/>
        <v/>
      </c>
      <c r="F84" s="4" t="str">
        <f t="shared" si="62"/>
        <v/>
      </c>
      <c r="G84" s="4" t="str">
        <f t="shared" si="63"/>
        <v/>
      </c>
      <c r="H84" s="4" t="str">
        <f t="shared" si="64"/>
        <v/>
      </c>
      <c r="I84" s="4" t="str">
        <f t="shared" si="65"/>
        <v/>
      </c>
      <c r="J84" s="4" t="str">
        <f t="shared" si="66"/>
        <v/>
      </c>
      <c r="K84" s="4" t="str">
        <f t="shared" si="67"/>
        <v/>
      </c>
      <c r="L84" s="4" t="str">
        <f t="shared" si="68"/>
        <v/>
      </c>
      <c r="M84" s="4" t="str">
        <f t="shared" si="69"/>
        <v/>
      </c>
      <c r="N84" s="4" t="str">
        <f t="shared" si="70"/>
        <v/>
      </c>
      <c r="O84" s="4" t="str">
        <f t="shared" si="71"/>
        <v/>
      </c>
      <c r="P84" s="4" t="str">
        <f t="shared" si="72"/>
        <v/>
      </c>
      <c r="Q84" s="4" t="str">
        <f t="shared" si="73"/>
        <v/>
      </c>
      <c r="R84" s="4" t="str">
        <f t="shared" si="74"/>
        <v/>
      </c>
      <c r="S84" s="4" t="str">
        <f t="shared" si="75"/>
        <v/>
      </c>
      <c r="T84" s="4" t="str">
        <f t="shared" si="76"/>
        <v/>
      </c>
      <c r="U84" s="4" t="str">
        <f t="shared" si="77"/>
        <v/>
      </c>
      <c r="V84" s="4" t="str">
        <f t="shared" si="78"/>
        <v/>
      </c>
      <c r="W84" s="4" t="str">
        <f t="shared" si="79"/>
        <v/>
      </c>
      <c r="X84" s="4" t="str">
        <f t="shared" si="80"/>
        <v/>
      </c>
      <c r="Y84" s="4">
        <f t="shared" si="81"/>
        <v>3</v>
      </c>
      <c r="Z84" s="4" t="str">
        <f t="shared" si="82"/>
        <v>-</v>
      </c>
      <c r="AA84" s="4" t="str">
        <f t="shared" si="83"/>
        <v/>
      </c>
      <c r="AB84" s="4" t="str">
        <f t="shared" si="84"/>
        <v/>
      </c>
      <c r="AC84" s="4" t="str">
        <f t="shared" si="85"/>
        <v/>
      </c>
      <c r="AD84" s="4" t="str">
        <f t="shared" si="86"/>
        <v/>
      </c>
      <c r="AE84" s="4" t="str">
        <f t="shared" si="87"/>
        <v/>
      </c>
      <c r="AF84" s="4">
        <f t="shared" si="88"/>
        <v>4</v>
      </c>
      <c r="AG84" s="4">
        <f t="shared" si="89"/>
        <v>20</v>
      </c>
      <c r="AH84" s="4">
        <f t="shared" si="90"/>
        <v>16</v>
      </c>
      <c r="AI84" s="4" t="str">
        <f t="shared" si="91"/>
        <v>1BKS</v>
      </c>
      <c r="AJ84" s="4" t="str">
        <f t="shared" si="92"/>
        <v>-1BKS</v>
      </c>
      <c r="AK84" s="4" t="str" cm="1">
        <f t="array" ref="AK84">LEFT(AR84,SUM(LEN(AR84)-LEN(SUBSTITUTE(AR84,{"0";"1";"2";"3";"4";"5";"6";"7";"8";"9"},""))))</f>
        <v>1</v>
      </c>
      <c r="AL84" s="4">
        <f t="shared" si="96"/>
        <v>12</v>
      </c>
      <c r="AM84" s="4" t="b">
        <f t="shared" si="56"/>
        <v>1</v>
      </c>
      <c r="AN84" s="4" t="str">
        <f t="shared" si="102"/>
        <v>BKS</v>
      </c>
      <c r="AO84" s="4" t="b">
        <f t="shared" si="97"/>
        <v>0</v>
      </c>
      <c r="AP84" s="4" t="b">
        <f t="shared" si="93"/>
        <v>0</v>
      </c>
      <c r="AQ84" s="5" t="str">
        <f t="shared" si="94"/>
        <v>AICE SUSU TELUR</v>
      </c>
      <c r="AR84" s="4" t="str">
        <f t="shared" si="95"/>
        <v>1BKS</v>
      </c>
      <c r="AS84" t="s">
        <v>4351</v>
      </c>
      <c r="AU84" s="4" t="str">
        <f t="shared" ca="1" si="101"/>
        <v/>
      </c>
      <c r="AV84">
        <v>4000</v>
      </c>
      <c r="AW84">
        <v>4000</v>
      </c>
      <c r="AX84">
        <v>3100</v>
      </c>
      <c r="AY84" t="str">
        <f t="shared" si="103"/>
        <v>800000000084</v>
      </c>
      <c r="AZ84" t="str">
        <f t="shared" si="98"/>
        <v>AICE SUSU TELUR</v>
      </c>
      <c r="BA84" t="s">
        <v>4301</v>
      </c>
      <c r="BB84" t="s">
        <v>4301</v>
      </c>
      <c r="BC84" s="9" t="str" cm="1">
        <f t="array" aca="1" ref="BC84" ca="1">LEFT(AR84,MATCH(FALSE,ISNUMBER(MID(AR84,ROW(INDIRECT("1:"&amp;LEN(AR84)+1)), 1) *1),0) -1)</f>
        <v>1</v>
      </c>
      <c r="BD84" s="1"/>
      <c r="BF84" s="21"/>
      <c r="BK84" s="1"/>
      <c r="BM84" s="1"/>
      <c r="BN84" s="1"/>
      <c r="BR84" s="22"/>
      <c r="BS84">
        <v>0</v>
      </c>
      <c r="BT84" s="1" t="s">
        <v>5103</v>
      </c>
    </row>
    <row r="85" spans="1:145">
      <c r="A85" s="4" t="str">
        <f t="shared" si="57"/>
        <v/>
      </c>
      <c r="B85" s="4" t="str">
        <f t="shared" si="58"/>
        <v/>
      </c>
      <c r="C85" s="4" t="str">
        <f t="shared" si="59"/>
        <v>BKS</v>
      </c>
      <c r="D85" s="4" t="str">
        <f t="shared" si="60"/>
        <v/>
      </c>
      <c r="E85" s="4" t="str">
        <f t="shared" si="61"/>
        <v/>
      </c>
      <c r="F85" s="4" t="str">
        <f t="shared" si="62"/>
        <v/>
      </c>
      <c r="G85" s="4" t="str">
        <f t="shared" si="63"/>
        <v/>
      </c>
      <c r="H85" s="4" t="str">
        <f t="shared" si="64"/>
        <v/>
      </c>
      <c r="I85" s="4" t="str">
        <f t="shared" si="65"/>
        <v/>
      </c>
      <c r="J85" s="4" t="str">
        <f t="shared" si="66"/>
        <v/>
      </c>
      <c r="K85" s="4" t="str">
        <f t="shared" si="67"/>
        <v/>
      </c>
      <c r="L85" s="4" t="str">
        <f t="shared" si="68"/>
        <v/>
      </c>
      <c r="M85" s="4" t="str">
        <f t="shared" si="69"/>
        <v/>
      </c>
      <c r="N85" s="4" t="str">
        <f t="shared" si="70"/>
        <v/>
      </c>
      <c r="O85" s="4" t="str">
        <f t="shared" si="71"/>
        <v/>
      </c>
      <c r="P85" s="4" t="str">
        <f t="shared" si="72"/>
        <v/>
      </c>
      <c r="Q85" s="4" t="str">
        <f t="shared" si="73"/>
        <v/>
      </c>
      <c r="R85" s="4" t="str">
        <f t="shared" si="74"/>
        <v/>
      </c>
      <c r="S85" s="4" t="str">
        <f t="shared" si="75"/>
        <v/>
      </c>
      <c r="T85" s="4" t="str">
        <f t="shared" si="76"/>
        <v/>
      </c>
      <c r="U85" s="4" t="str">
        <f t="shared" si="77"/>
        <v/>
      </c>
      <c r="V85" s="4" t="str">
        <f t="shared" si="78"/>
        <v/>
      </c>
      <c r="W85" s="4" t="str">
        <f t="shared" si="79"/>
        <v/>
      </c>
      <c r="X85" s="4" t="str">
        <f t="shared" si="80"/>
        <v/>
      </c>
      <c r="Y85" s="4">
        <f t="shared" si="81"/>
        <v>3</v>
      </c>
      <c r="Z85" s="4" t="str">
        <f t="shared" si="82"/>
        <v>-</v>
      </c>
      <c r="AA85" s="4" t="str">
        <f t="shared" si="83"/>
        <v/>
      </c>
      <c r="AB85" s="4" t="str">
        <f t="shared" si="84"/>
        <v/>
      </c>
      <c r="AC85" s="4" t="str">
        <f t="shared" si="85"/>
        <v/>
      </c>
      <c r="AD85" s="4" t="str">
        <f t="shared" si="86"/>
        <v/>
      </c>
      <c r="AE85" s="4" t="str">
        <f t="shared" si="87"/>
        <v/>
      </c>
      <c r="AF85" s="4">
        <f t="shared" si="88"/>
        <v>4</v>
      </c>
      <c r="AG85" s="4">
        <f t="shared" si="89"/>
        <v>20</v>
      </c>
      <c r="AH85" s="4">
        <f t="shared" si="90"/>
        <v>16</v>
      </c>
      <c r="AI85" s="4" t="str">
        <f t="shared" si="91"/>
        <v>1BKS</v>
      </c>
      <c r="AJ85" s="4" t="str">
        <f t="shared" si="92"/>
        <v>-1BKS</v>
      </c>
      <c r="AK85" s="4" t="str" cm="1">
        <f t="array" ref="AK85">LEFT(AR85,SUM(LEN(AR85)-LEN(SUBSTITUTE(AR85,{"0";"1";"2";"3";"4";"5";"6";"7";"8";"9"},""))))</f>
        <v>1</v>
      </c>
      <c r="AL85" s="4">
        <f t="shared" si="96"/>
        <v>13</v>
      </c>
      <c r="AM85" s="4" t="b">
        <f t="shared" si="56"/>
        <v>1</v>
      </c>
      <c r="AN85" s="4" t="str">
        <f t="shared" si="102"/>
        <v>BKS</v>
      </c>
      <c r="AO85" s="4" t="b">
        <f t="shared" si="97"/>
        <v>0</v>
      </c>
      <c r="AP85" s="4" t="b">
        <f t="shared" si="93"/>
        <v>0</v>
      </c>
      <c r="AQ85" s="5" t="str">
        <f t="shared" si="94"/>
        <v>AICE SWEET CORN</v>
      </c>
      <c r="AR85" s="4" t="str">
        <f t="shared" si="95"/>
        <v>1BKS</v>
      </c>
      <c r="AS85" t="s">
        <v>4352</v>
      </c>
      <c r="AT85" s="1" t="s">
        <v>110</v>
      </c>
      <c r="AU85" s="4" t="str">
        <f t="shared" ca="1" si="101"/>
        <v/>
      </c>
      <c r="AV85">
        <v>3000</v>
      </c>
      <c r="AW85">
        <v>3000</v>
      </c>
      <c r="AX85">
        <v>2425</v>
      </c>
      <c r="AY85" t="str">
        <f t="shared" si="103"/>
        <v>8885013131864</v>
      </c>
      <c r="AZ85" t="str">
        <f t="shared" si="98"/>
        <v>AICE SWEET CORN</v>
      </c>
      <c r="BA85" t="s">
        <v>4301</v>
      </c>
      <c r="BB85" t="s">
        <v>4301</v>
      </c>
      <c r="BC85" s="9" t="str" cm="1">
        <f t="array" aca="1" ref="BC85" ca="1">LEFT(AR85,MATCH(FALSE,ISNUMBER(MID(AR85,ROW(INDIRECT("1:"&amp;LEN(AR85)+1)), 1) *1),0) -1)</f>
        <v>1</v>
      </c>
      <c r="BD85" s="1"/>
      <c r="BF85" s="21"/>
      <c r="BK85" s="1"/>
      <c r="BM85" s="1"/>
      <c r="BN85" s="1"/>
      <c r="BR85" s="22"/>
      <c r="BS85">
        <v>0</v>
      </c>
      <c r="BT85" s="1" t="s">
        <v>5103</v>
      </c>
    </row>
    <row r="86" spans="1:145">
      <c r="A86" s="4" t="str">
        <f t="shared" si="57"/>
        <v/>
      </c>
      <c r="B86" s="4" t="str">
        <f t="shared" si="58"/>
        <v/>
      </c>
      <c r="C86" s="4" t="str">
        <f t="shared" si="59"/>
        <v>BKS</v>
      </c>
      <c r="D86" s="4" t="str">
        <f t="shared" si="60"/>
        <v/>
      </c>
      <c r="E86" s="4" t="str">
        <f t="shared" si="61"/>
        <v/>
      </c>
      <c r="F86" s="4" t="str">
        <f t="shared" si="62"/>
        <v/>
      </c>
      <c r="G86" s="4" t="str">
        <f t="shared" si="63"/>
        <v/>
      </c>
      <c r="H86" s="4" t="str">
        <f t="shared" si="64"/>
        <v/>
      </c>
      <c r="I86" s="4" t="str">
        <f t="shared" si="65"/>
        <v/>
      </c>
      <c r="J86" s="4" t="str">
        <f t="shared" si="66"/>
        <v/>
      </c>
      <c r="K86" s="4" t="str">
        <f t="shared" si="67"/>
        <v/>
      </c>
      <c r="L86" s="4" t="str">
        <f t="shared" si="68"/>
        <v/>
      </c>
      <c r="M86" s="4" t="str">
        <f t="shared" si="69"/>
        <v/>
      </c>
      <c r="N86" s="4" t="str">
        <f t="shared" si="70"/>
        <v/>
      </c>
      <c r="O86" s="4" t="str">
        <f t="shared" si="71"/>
        <v/>
      </c>
      <c r="P86" s="4" t="str">
        <f t="shared" si="72"/>
        <v/>
      </c>
      <c r="Q86" s="4" t="str">
        <f t="shared" si="73"/>
        <v/>
      </c>
      <c r="R86" s="4" t="str">
        <f t="shared" si="74"/>
        <v/>
      </c>
      <c r="S86" s="4" t="str">
        <f t="shared" si="75"/>
        <v/>
      </c>
      <c r="T86" s="4" t="str">
        <f t="shared" si="76"/>
        <v/>
      </c>
      <c r="U86" s="4" t="str">
        <f t="shared" si="77"/>
        <v/>
      </c>
      <c r="V86" s="4" t="str">
        <f t="shared" si="78"/>
        <v/>
      </c>
      <c r="W86" s="4" t="str">
        <f t="shared" si="79"/>
        <v/>
      </c>
      <c r="X86" s="4" t="str">
        <f t="shared" si="80"/>
        <v/>
      </c>
      <c r="Y86" s="4">
        <f t="shared" si="81"/>
        <v>3</v>
      </c>
      <c r="Z86" s="4" t="str">
        <f t="shared" si="82"/>
        <v>-</v>
      </c>
      <c r="AA86" s="4" t="str">
        <f t="shared" si="83"/>
        <v/>
      </c>
      <c r="AB86" s="4" t="str">
        <f t="shared" si="84"/>
        <v/>
      </c>
      <c r="AC86" s="4" t="str">
        <f t="shared" si="85"/>
        <v/>
      </c>
      <c r="AD86" s="4" t="str">
        <f t="shared" si="86"/>
        <v/>
      </c>
      <c r="AE86" s="4" t="str">
        <f t="shared" si="87"/>
        <v/>
      </c>
      <c r="AF86" s="4">
        <f t="shared" si="88"/>
        <v>4</v>
      </c>
      <c r="AG86" s="4">
        <f t="shared" si="89"/>
        <v>20</v>
      </c>
      <c r="AH86" s="4">
        <f t="shared" si="90"/>
        <v>16</v>
      </c>
      <c r="AI86" s="4" t="str">
        <f t="shared" si="91"/>
        <v>1BKS</v>
      </c>
      <c r="AJ86" s="4" t="str">
        <f t="shared" si="92"/>
        <v>-1BKS</v>
      </c>
      <c r="AK86" s="4" t="str" cm="1">
        <f t="array" ref="AK86">LEFT(AR86,SUM(LEN(AR86)-LEN(SUBSTITUTE(AR86,{"0";"1";"2";"3";"4";"5";"6";"7";"8";"9"},""))))</f>
        <v>1</v>
      </c>
      <c r="AL86" s="4">
        <f t="shared" si="96"/>
        <v>12</v>
      </c>
      <c r="AM86" s="4" t="b">
        <f t="shared" si="56"/>
        <v>1</v>
      </c>
      <c r="AN86" s="4" t="str">
        <f t="shared" si="102"/>
        <v>BKS</v>
      </c>
      <c r="AO86" s="4" t="b">
        <f t="shared" si="97"/>
        <v>0</v>
      </c>
      <c r="AP86" s="4" t="b">
        <f t="shared" si="93"/>
        <v>0</v>
      </c>
      <c r="AQ86" s="5" t="str">
        <f t="shared" si="94"/>
        <v>AICE SWEET PEAR</v>
      </c>
      <c r="AR86" s="4" t="str">
        <f t="shared" si="95"/>
        <v>1BKS</v>
      </c>
      <c r="AS86" t="s">
        <v>4353</v>
      </c>
      <c r="AU86" s="4" t="str">
        <f t="shared" ca="1" si="101"/>
        <v/>
      </c>
      <c r="AV86">
        <v>3000</v>
      </c>
      <c r="AW86">
        <v>3000</v>
      </c>
      <c r="AX86">
        <v>3000</v>
      </c>
      <c r="AY86" t="str">
        <f t="shared" si="103"/>
        <v>800000000086</v>
      </c>
      <c r="AZ86" t="str">
        <f t="shared" si="98"/>
        <v>AICE SWEET PEAR</v>
      </c>
      <c r="BA86" t="s">
        <v>4301</v>
      </c>
      <c r="BB86" t="s">
        <v>4301</v>
      </c>
      <c r="BC86" s="9" t="str" cm="1">
        <f t="array" aca="1" ref="BC86" ca="1">LEFT(AR86,MATCH(FALSE,ISNUMBER(MID(AR86,ROW(INDIRECT("1:"&amp;LEN(AR86)+1)), 1) *1),0) -1)</f>
        <v>1</v>
      </c>
      <c r="BD86" s="1"/>
      <c r="BF86" s="21"/>
      <c r="BK86" s="1"/>
      <c r="BM86" s="1"/>
      <c r="BN86" s="1"/>
      <c r="BR86" s="22"/>
      <c r="BS86">
        <v>0</v>
      </c>
      <c r="BT86" s="1" t="s">
        <v>5103</v>
      </c>
    </row>
    <row r="87" spans="1:145">
      <c r="A87" s="4" t="str">
        <f t="shared" si="57"/>
        <v/>
      </c>
      <c r="B87" s="4" t="str">
        <f t="shared" si="58"/>
        <v/>
      </c>
      <c r="C87" s="4" t="str">
        <f t="shared" si="59"/>
        <v>BKS</v>
      </c>
      <c r="D87" s="4" t="str">
        <f t="shared" si="60"/>
        <v/>
      </c>
      <c r="E87" s="4" t="str">
        <f t="shared" si="61"/>
        <v/>
      </c>
      <c r="F87" s="4" t="str">
        <f t="shared" si="62"/>
        <v/>
      </c>
      <c r="G87" s="4" t="str">
        <f t="shared" si="63"/>
        <v/>
      </c>
      <c r="H87" s="4" t="str">
        <f t="shared" si="64"/>
        <v/>
      </c>
      <c r="I87" s="4" t="str">
        <f t="shared" si="65"/>
        <v/>
      </c>
      <c r="J87" s="4" t="str">
        <f t="shared" si="66"/>
        <v/>
      </c>
      <c r="K87" s="4" t="str">
        <f t="shared" si="67"/>
        <v/>
      </c>
      <c r="L87" s="4" t="str">
        <f t="shared" si="68"/>
        <v/>
      </c>
      <c r="M87" s="4" t="str">
        <f t="shared" si="69"/>
        <v/>
      </c>
      <c r="N87" s="4" t="str">
        <f t="shared" si="70"/>
        <v/>
      </c>
      <c r="O87" s="4" t="str">
        <f t="shared" si="71"/>
        <v/>
      </c>
      <c r="P87" s="4" t="str">
        <f t="shared" si="72"/>
        <v/>
      </c>
      <c r="Q87" s="4" t="str">
        <f t="shared" si="73"/>
        <v/>
      </c>
      <c r="R87" s="4" t="str">
        <f t="shared" si="74"/>
        <v/>
      </c>
      <c r="S87" s="4" t="str">
        <f t="shared" si="75"/>
        <v/>
      </c>
      <c r="T87" s="4" t="str">
        <f t="shared" si="76"/>
        <v/>
      </c>
      <c r="U87" s="4" t="str">
        <f t="shared" si="77"/>
        <v/>
      </c>
      <c r="V87" s="4" t="str">
        <f t="shared" si="78"/>
        <v/>
      </c>
      <c r="W87" s="4" t="str">
        <f t="shared" si="79"/>
        <v/>
      </c>
      <c r="X87" s="4" t="str">
        <f t="shared" si="80"/>
        <v/>
      </c>
      <c r="Y87" s="4">
        <f t="shared" si="81"/>
        <v>3</v>
      </c>
      <c r="Z87" s="4" t="str">
        <f t="shared" si="82"/>
        <v>-</v>
      </c>
      <c r="AA87" s="4" t="str">
        <f t="shared" si="83"/>
        <v/>
      </c>
      <c r="AB87" s="4" t="str">
        <f t="shared" si="84"/>
        <v/>
      </c>
      <c r="AC87" s="4" t="str">
        <f t="shared" si="85"/>
        <v/>
      </c>
      <c r="AD87" s="4" t="str">
        <f t="shared" si="86"/>
        <v/>
      </c>
      <c r="AE87" s="4" t="str">
        <f t="shared" si="87"/>
        <v/>
      </c>
      <c r="AF87" s="4">
        <f t="shared" si="88"/>
        <v>4</v>
      </c>
      <c r="AG87" s="4">
        <f t="shared" si="89"/>
        <v>21</v>
      </c>
      <c r="AH87" s="4">
        <f t="shared" si="90"/>
        <v>17</v>
      </c>
      <c r="AI87" s="4" t="str">
        <f t="shared" si="91"/>
        <v>1BKS</v>
      </c>
      <c r="AJ87" s="4" t="str">
        <f t="shared" si="92"/>
        <v>-1BKS</v>
      </c>
      <c r="AK87" s="4" t="str" cm="1">
        <f t="array" ref="AK87">LEFT(AR87,SUM(LEN(AR87)-LEN(SUBSTITUTE(AR87,{"0";"1";"2";"3";"4";"5";"6";"7";"8";"9"},""))))</f>
        <v>1</v>
      </c>
      <c r="AL87" s="4">
        <f t="shared" si="96"/>
        <v>13</v>
      </c>
      <c r="AM87" s="4" t="b">
        <f t="shared" si="56"/>
        <v>1</v>
      </c>
      <c r="AN87" s="4" t="str">
        <f t="shared" si="102"/>
        <v>BKS</v>
      </c>
      <c r="AO87" s="4" t="b">
        <f t="shared" si="97"/>
        <v>0</v>
      </c>
      <c r="AP87" s="4" t="b">
        <f t="shared" si="93"/>
        <v>0</v>
      </c>
      <c r="AQ87" s="5" t="str">
        <f t="shared" si="94"/>
        <v>AICE TARO CRISPY</v>
      </c>
      <c r="AR87" s="4" t="str">
        <f t="shared" si="95"/>
        <v>1BKS</v>
      </c>
      <c r="AS87" t="s">
        <v>4354</v>
      </c>
      <c r="AT87" s="1" t="s">
        <v>111</v>
      </c>
      <c r="AU87" s="4" t="str">
        <f t="shared" ca="1" si="101"/>
        <v/>
      </c>
      <c r="AV87">
        <v>3000</v>
      </c>
      <c r="AW87">
        <v>3000</v>
      </c>
      <c r="AX87">
        <v>2412</v>
      </c>
      <c r="AY87" t="str">
        <f t="shared" si="103"/>
        <v>8885013131123</v>
      </c>
      <c r="AZ87" t="str">
        <f t="shared" si="98"/>
        <v>AICE TARO CRISPY</v>
      </c>
      <c r="BA87" t="s">
        <v>4301</v>
      </c>
      <c r="BB87" t="s">
        <v>4301</v>
      </c>
      <c r="BC87" s="9" t="str" cm="1">
        <f t="array" aca="1" ref="BC87" ca="1">LEFT(AR87,MATCH(FALSE,ISNUMBER(MID(AR87,ROW(INDIRECT("1:"&amp;LEN(AR87)+1)), 1) *1),0) -1)</f>
        <v>1</v>
      </c>
      <c r="BD87" s="1"/>
      <c r="BF87" s="21"/>
      <c r="BK87" s="1"/>
      <c r="BM87" s="1"/>
      <c r="BN87" s="1"/>
      <c r="BR87" s="22"/>
      <c r="BS87">
        <v>0</v>
      </c>
      <c r="BT87" s="1" t="s">
        <v>5103</v>
      </c>
    </row>
    <row r="88" spans="1:145">
      <c r="A88" s="4" t="str">
        <f t="shared" si="57"/>
        <v/>
      </c>
      <c r="B88" s="4" t="str">
        <f t="shared" si="58"/>
        <v/>
      </c>
      <c r="C88" s="4" t="str">
        <f t="shared" si="59"/>
        <v>BKS</v>
      </c>
      <c r="D88" s="4" t="str">
        <f t="shared" si="60"/>
        <v/>
      </c>
      <c r="E88" s="4" t="str">
        <f t="shared" si="61"/>
        <v/>
      </c>
      <c r="F88" s="4" t="str">
        <f t="shared" si="62"/>
        <v/>
      </c>
      <c r="G88" s="4" t="str">
        <f t="shared" si="63"/>
        <v/>
      </c>
      <c r="H88" s="4" t="str">
        <f t="shared" si="64"/>
        <v/>
      </c>
      <c r="I88" s="4" t="str">
        <f t="shared" si="65"/>
        <v/>
      </c>
      <c r="J88" s="4" t="str">
        <f t="shared" si="66"/>
        <v/>
      </c>
      <c r="K88" s="4" t="str">
        <f t="shared" si="67"/>
        <v/>
      </c>
      <c r="L88" s="4" t="str">
        <f t="shared" si="68"/>
        <v/>
      </c>
      <c r="M88" s="4" t="str">
        <f t="shared" si="69"/>
        <v/>
      </c>
      <c r="N88" s="4" t="str">
        <f t="shared" si="70"/>
        <v/>
      </c>
      <c r="O88" s="4" t="str">
        <f t="shared" si="71"/>
        <v/>
      </c>
      <c r="P88" s="4" t="str">
        <f t="shared" si="72"/>
        <v/>
      </c>
      <c r="Q88" s="4" t="str">
        <f t="shared" si="73"/>
        <v/>
      </c>
      <c r="R88" s="4" t="str">
        <f t="shared" si="74"/>
        <v/>
      </c>
      <c r="S88" s="4" t="str">
        <f t="shared" si="75"/>
        <v/>
      </c>
      <c r="T88" s="4" t="str">
        <f t="shared" si="76"/>
        <v/>
      </c>
      <c r="U88" s="4" t="str">
        <f t="shared" si="77"/>
        <v/>
      </c>
      <c r="V88" s="4" t="str">
        <f t="shared" si="78"/>
        <v/>
      </c>
      <c r="W88" s="4" t="str">
        <f t="shared" si="79"/>
        <v/>
      </c>
      <c r="X88" s="4" t="str">
        <f t="shared" si="80"/>
        <v/>
      </c>
      <c r="Y88" s="4">
        <f t="shared" si="81"/>
        <v>3</v>
      </c>
      <c r="Z88" s="4" t="str">
        <f t="shared" si="82"/>
        <v>-</v>
      </c>
      <c r="AA88" s="4" t="str">
        <f t="shared" si="83"/>
        <v/>
      </c>
      <c r="AB88" s="4" t="str">
        <f t="shared" si="84"/>
        <v/>
      </c>
      <c r="AC88" s="4" t="str">
        <f t="shared" si="85"/>
        <v/>
      </c>
      <c r="AD88" s="4" t="str">
        <f t="shared" si="86"/>
        <v/>
      </c>
      <c r="AE88" s="4" t="str">
        <f t="shared" si="87"/>
        <v/>
      </c>
      <c r="AF88" s="4">
        <f t="shared" si="88"/>
        <v>4</v>
      </c>
      <c r="AG88" s="4">
        <f t="shared" si="89"/>
        <v>25</v>
      </c>
      <c r="AH88" s="4">
        <f t="shared" si="90"/>
        <v>21</v>
      </c>
      <c r="AI88" s="4" t="str">
        <f t="shared" si="91"/>
        <v>1BKS</v>
      </c>
      <c r="AJ88" s="4" t="str">
        <f t="shared" si="92"/>
        <v>-1BKS</v>
      </c>
      <c r="AK88" s="4" t="str" cm="1">
        <f t="array" ref="AK88">LEFT(AR88,SUM(LEN(AR88)-LEN(SUBSTITUTE(AR88,{"0";"1";"2";"3";"4";"5";"6";"7";"8";"9"},""))))</f>
        <v>1</v>
      </c>
      <c r="AL88" s="4">
        <f t="shared" si="96"/>
        <v>13</v>
      </c>
      <c r="AM88" s="4" t="b">
        <f t="shared" si="56"/>
        <v>1</v>
      </c>
      <c r="AN88" s="4" t="str">
        <f t="shared" si="102"/>
        <v>BKS</v>
      </c>
      <c r="AO88" s="4" t="b">
        <f t="shared" si="97"/>
        <v>0</v>
      </c>
      <c r="AP88" s="4" t="b">
        <f t="shared" si="93"/>
        <v>0</v>
      </c>
      <c r="AQ88" s="5" t="str">
        <f t="shared" si="94"/>
        <v>AICE TWO COLOR CHOCO</v>
      </c>
      <c r="AR88" s="4" t="str">
        <f t="shared" si="95"/>
        <v>1BKS</v>
      </c>
      <c r="AS88" t="s">
        <v>4355</v>
      </c>
      <c r="AT88" s="1" t="s">
        <v>112</v>
      </c>
      <c r="AU88" s="4" t="str">
        <f t="shared" ca="1" si="101"/>
        <v/>
      </c>
      <c r="AV88">
        <v>2500</v>
      </c>
      <c r="AW88">
        <v>2500</v>
      </c>
      <c r="AX88">
        <v>2500</v>
      </c>
      <c r="AY88" t="str">
        <f t="shared" si="103"/>
        <v>8885013130997</v>
      </c>
      <c r="AZ88" t="str">
        <f t="shared" si="98"/>
        <v>AICE TWO COLOR CHOCO</v>
      </c>
      <c r="BA88" t="s">
        <v>4301</v>
      </c>
      <c r="BB88" t="s">
        <v>4301</v>
      </c>
      <c r="BC88" s="9" t="str" cm="1">
        <f t="array" aca="1" ref="BC88" ca="1">LEFT(AR88,MATCH(FALSE,ISNUMBER(MID(AR88,ROW(INDIRECT("1:"&amp;LEN(AR88)+1)), 1) *1),0) -1)</f>
        <v>1</v>
      </c>
      <c r="BD88" s="1"/>
      <c r="BF88" s="21"/>
      <c r="BK88" s="1"/>
      <c r="BM88" s="1"/>
      <c r="BN88" s="1"/>
      <c r="BR88" s="22"/>
      <c r="BS88">
        <v>0</v>
      </c>
      <c r="BT88" s="1" t="s">
        <v>5103</v>
      </c>
    </row>
    <row r="89" spans="1:145">
      <c r="A89" s="4" t="str">
        <f t="shared" si="57"/>
        <v/>
      </c>
      <c r="B89" s="4" t="str">
        <f t="shared" si="58"/>
        <v/>
      </c>
      <c r="C89" s="4" t="str">
        <f t="shared" si="59"/>
        <v/>
      </c>
      <c r="D89" s="4" t="str">
        <f t="shared" si="60"/>
        <v/>
      </c>
      <c r="E89" s="4" t="str">
        <f t="shared" si="61"/>
        <v/>
      </c>
      <c r="F89" s="4" t="str">
        <f t="shared" si="62"/>
        <v/>
      </c>
      <c r="G89" s="4" t="str">
        <f t="shared" si="63"/>
        <v/>
      </c>
      <c r="H89" s="4" t="str">
        <f t="shared" si="64"/>
        <v/>
      </c>
      <c r="I89" s="4" t="str">
        <f t="shared" si="65"/>
        <v/>
      </c>
      <c r="J89" s="4" t="str">
        <f t="shared" si="66"/>
        <v/>
      </c>
      <c r="K89" s="4" t="str">
        <f t="shared" si="67"/>
        <v/>
      </c>
      <c r="L89" s="4" t="str">
        <f t="shared" si="68"/>
        <v/>
      </c>
      <c r="M89" s="4" t="str">
        <f t="shared" si="69"/>
        <v/>
      </c>
      <c r="N89" s="4" t="str">
        <f t="shared" si="70"/>
        <v/>
      </c>
      <c r="O89" s="4" t="str">
        <f t="shared" si="71"/>
        <v/>
      </c>
      <c r="P89" s="4" t="str">
        <f t="shared" si="72"/>
        <v/>
      </c>
      <c r="Q89" s="4" t="str">
        <f t="shared" si="73"/>
        <v/>
      </c>
      <c r="R89" s="4" t="str">
        <f t="shared" si="74"/>
        <v/>
      </c>
      <c r="S89" s="4" t="str">
        <f t="shared" si="75"/>
        <v/>
      </c>
      <c r="T89" s="4" t="str">
        <f t="shared" si="76"/>
        <v>PACK</v>
      </c>
      <c r="U89" s="4" t="str">
        <f t="shared" si="77"/>
        <v/>
      </c>
      <c r="V89" s="4" t="str">
        <f t="shared" si="78"/>
        <v/>
      </c>
      <c r="W89" s="4" t="str">
        <f t="shared" si="79"/>
        <v/>
      </c>
      <c r="X89" s="4" t="str">
        <f t="shared" si="80"/>
        <v/>
      </c>
      <c r="Y89" s="4">
        <f t="shared" si="81"/>
        <v>4</v>
      </c>
      <c r="Z89" s="4" t="str">
        <f t="shared" si="82"/>
        <v>-</v>
      </c>
      <c r="AA89" s="4" t="str">
        <f t="shared" si="83"/>
        <v/>
      </c>
      <c r="AB89" s="4" t="str">
        <f t="shared" si="84"/>
        <v/>
      </c>
      <c r="AC89" s="4" t="str">
        <f t="shared" si="85"/>
        <v/>
      </c>
      <c r="AD89" s="4" t="str">
        <f t="shared" si="86"/>
        <v/>
      </c>
      <c r="AE89" s="4" t="str">
        <f t="shared" si="87"/>
        <v/>
      </c>
      <c r="AF89" s="4">
        <f t="shared" si="88"/>
        <v>5</v>
      </c>
      <c r="AG89" s="4">
        <f t="shared" si="89"/>
        <v>25</v>
      </c>
      <c r="AH89" s="4">
        <f t="shared" si="90"/>
        <v>20</v>
      </c>
      <c r="AI89" s="4" t="str">
        <f t="shared" si="91"/>
        <v>PACK</v>
      </c>
      <c r="AJ89" s="4" t="str">
        <f t="shared" si="92"/>
        <v>1PACK</v>
      </c>
      <c r="AK89" s="4" t="str" cm="1">
        <f t="array" ref="AK89">LEFT(AR89,SUM(LEN(AR89)-LEN(SUBSTITUTE(AR89,{"0";"1";"2";"3";"4";"5";"6";"7";"8";"9"},""))))</f>
        <v>1</v>
      </c>
      <c r="AL89" s="4">
        <f t="shared" si="96"/>
        <v>12</v>
      </c>
      <c r="AM89" s="4" t="b">
        <f t="shared" si="56"/>
        <v>1</v>
      </c>
      <c r="AN89" s="4" t="str">
        <f>RIGHT(AI89,4)</f>
        <v>PACK</v>
      </c>
      <c r="AO89" s="4" t="b">
        <f>IF((AQ89=DL91)=TRUE,TRUE,IF((AQ88=AQ89)=TRUE,TRUE,FALSE))</f>
        <v>0</v>
      </c>
      <c r="AP89" s="4" t="b">
        <f t="shared" si="93"/>
        <v>0</v>
      </c>
      <c r="AQ89" s="5" t="str">
        <f t="shared" si="94"/>
        <v>AJINOMOTO 1000 35GR</v>
      </c>
      <c r="AR89" s="4" t="str">
        <f t="shared" si="95"/>
        <v>1PACK</v>
      </c>
      <c r="AS89" t="s">
        <v>113</v>
      </c>
      <c r="AU89" s="4" t="str">
        <f t="shared" ca="1" si="101"/>
        <v/>
      </c>
      <c r="AV89">
        <v>18000</v>
      </c>
      <c r="AW89">
        <v>18000</v>
      </c>
      <c r="AX89">
        <v>17000</v>
      </c>
      <c r="AY89" t="str">
        <f t="shared" si="103"/>
        <v>800000000089</v>
      </c>
      <c r="AZ89" t="str">
        <f t="shared" si="98"/>
        <v>AJINOMOTO 1000 35GR</v>
      </c>
      <c r="BA89" t="s">
        <v>4301</v>
      </c>
      <c r="BB89" t="s">
        <v>4301</v>
      </c>
      <c r="BC89" s="9" t="str" cm="1">
        <f t="array" aca="1" ref="BC89" ca="1">LEFT(AR89,MATCH(FALSE,ISNUMBER(MID(AR89,ROW(INDIRECT("1:"&amp;LEN(AR89)+1)), 1) *1),0) -1)</f>
        <v>1</v>
      </c>
      <c r="BD89" s="1"/>
      <c r="BF89" s="21"/>
      <c r="BK89" s="1"/>
      <c r="BM89" s="1"/>
      <c r="BN89" s="1"/>
      <c r="BR89" s="22"/>
      <c r="BS89">
        <v>0</v>
      </c>
      <c r="BT89" s="1" t="s">
        <v>5103</v>
      </c>
    </row>
    <row r="90" spans="1:145">
      <c r="AU90" s="4" t="str">
        <f t="shared" si="101"/>
        <v/>
      </c>
    </row>
    <row r="91" spans="1:145">
      <c r="A91" s="4" t="str">
        <f t="shared" si="57"/>
        <v/>
      </c>
      <c r="B91" s="4" t="str">
        <f t="shared" si="58"/>
        <v>PCS</v>
      </c>
      <c r="C91" s="4" t="str">
        <f t="shared" si="59"/>
        <v/>
      </c>
      <c r="D91" s="4" t="str">
        <f t="shared" si="60"/>
        <v/>
      </c>
      <c r="E91" s="4" t="str">
        <f t="shared" si="61"/>
        <v/>
      </c>
      <c r="F91" s="4" t="str">
        <f t="shared" si="62"/>
        <v/>
      </c>
      <c r="G91" s="4" t="str">
        <f t="shared" si="63"/>
        <v/>
      </c>
      <c r="H91" s="4" t="str">
        <f t="shared" si="64"/>
        <v/>
      </c>
      <c r="I91" s="4" t="str">
        <f t="shared" si="65"/>
        <v/>
      </c>
      <c r="J91" s="4" t="str">
        <f t="shared" si="66"/>
        <v/>
      </c>
      <c r="K91" s="4" t="str">
        <f t="shared" si="67"/>
        <v/>
      </c>
      <c r="L91" s="4" t="str">
        <f t="shared" si="68"/>
        <v/>
      </c>
      <c r="M91" s="4" t="str">
        <f t="shared" si="69"/>
        <v/>
      </c>
      <c r="N91" s="4" t="str">
        <f t="shared" si="70"/>
        <v/>
      </c>
      <c r="O91" s="4" t="str">
        <f t="shared" si="71"/>
        <v/>
      </c>
      <c r="P91" s="4" t="str">
        <f t="shared" si="72"/>
        <v/>
      </c>
      <c r="Q91" s="4" t="str">
        <f t="shared" si="73"/>
        <v/>
      </c>
      <c r="R91" s="4" t="str">
        <f t="shared" si="74"/>
        <v/>
      </c>
      <c r="S91" s="4" t="str">
        <f t="shared" si="75"/>
        <v/>
      </c>
      <c r="T91" s="4" t="str">
        <f t="shared" si="76"/>
        <v/>
      </c>
      <c r="U91" s="4" t="str">
        <f t="shared" si="77"/>
        <v/>
      </c>
      <c r="V91" s="4" t="str">
        <f t="shared" si="78"/>
        <v/>
      </c>
      <c r="W91" s="4" t="str">
        <f t="shared" si="79"/>
        <v/>
      </c>
      <c r="X91" s="4" t="str">
        <f t="shared" si="80"/>
        <v/>
      </c>
      <c r="Y91" s="4">
        <f t="shared" si="81"/>
        <v>3</v>
      </c>
      <c r="Z91" s="4" t="str">
        <f t="shared" si="82"/>
        <v>-</v>
      </c>
      <c r="AA91" s="4" t="str">
        <f t="shared" si="83"/>
        <v/>
      </c>
      <c r="AB91" s="4" t="str">
        <f t="shared" si="84"/>
        <v/>
      </c>
      <c r="AC91" s="4" t="str">
        <f t="shared" si="85"/>
        <v/>
      </c>
      <c r="AD91" s="4" t="str">
        <f t="shared" si="86"/>
        <v/>
      </c>
      <c r="AE91" s="4" t="str">
        <f t="shared" si="87"/>
        <v/>
      </c>
      <c r="AF91" s="4">
        <f t="shared" si="88"/>
        <v>4</v>
      </c>
      <c r="AG91" s="4">
        <f t="shared" si="89"/>
        <v>20</v>
      </c>
      <c r="AH91" s="4">
        <f t="shared" si="90"/>
        <v>16</v>
      </c>
      <c r="AI91" s="4" t="str">
        <f t="shared" si="91"/>
        <v>1PCS</v>
      </c>
      <c r="AJ91" s="4" t="str">
        <f t="shared" si="92"/>
        <v>-1PCS</v>
      </c>
      <c r="AK91" s="4" t="str" cm="1">
        <f t="array" ref="AK91">LEFT(AR91,SUM(LEN(AR91)-LEN(SUBSTITUTE(AR91,{"0";"1";"2";"3";"4";"5";"6";"7";"8";"9"},""))))</f>
        <v>1</v>
      </c>
      <c r="AL91" s="4">
        <f t="shared" si="96"/>
        <v>13</v>
      </c>
      <c r="AM91" s="4" t="b">
        <f>LEFT(AR91,1)=AK91</f>
        <v>1</v>
      </c>
      <c r="AN91" s="4" t="str">
        <f>RIGHT(AI91,3)</f>
        <v>PCS</v>
      </c>
      <c r="AO91" s="4" t="b">
        <f>IF((AQ91=AQ92)=TRUE,TRUE,IF((DL91=AQ91)=TRUE,TRUE,FALSE))</f>
        <v>1</v>
      </c>
      <c r="AP91" s="4" t="b">
        <f t="shared" si="93"/>
        <v>0</v>
      </c>
      <c r="AQ91" s="5" t="str">
        <f t="shared" si="94"/>
        <v>AJINOMOTO 250GR</v>
      </c>
      <c r="AR91" s="4" t="str">
        <f t="shared" si="95"/>
        <v>1PCS</v>
      </c>
      <c r="AS91" t="s">
        <v>115</v>
      </c>
      <c r="AT91" s="1" t="s">
        <v>116</v>
      </c>
      <c r="AU91" s="4" t="str">
        <f t="shared" ca="1" si="101"/>
        <v/>
      </c>
      <c r="AV91">
        <v>11500</v>
      </c>
      <c r="AW91">
        <v>11500</v>
      </c>
      <c r="AX91">
        <v>11200</v>
      </c>
      <c r="AY91" t="str">
        <f t="shared" si="103"/>
        <v>8992770011091</v>
      </c>
      <c r="AZ91" t="str">
        <f t="shared" si="98"/>
        <v>AJINOMOTO 250GR</v>
      </c>
      <c r="BA91" t="s">
        <v>4301</v>
      </c>
      <c r="BB91" t="s">
        <v>4301</v>
      </c>
      <c r="BC91" s="9" t="str" cm="1">
        <f t="array" aca="1" ref="BC91" ca="1">LEFT(AR91,MATCH(FALSE,ISNUMBER(MID(AR91,ROW(INDIRECT("1:"&amp;LEN(AR91)+1)), 1) *1),0) -1)</f>
        <v>1</v>
      </c>
      <c r="BD91" s="1"/>
      <c r="BF91" s="21"/>
      <c r="BK91" s="1"/>
      <c r="BM91" s="1"/>
      <c r="BN91" s="1"/>
      <c r="BR91" s="22"/>
      <c r="BS91">
        <v>0</v>
      </c>
      <c r="BT91" s="1" t="s">
        <v>5103</v>
      </c>
      <c r="BV91" s="4" t="str">
        <f>IF(IFERROR(SEARCH($A$1,DN91),0)&gt;0,$A$1,"")</f>
        <v/>
      </c>
      <c r="BW91" s="4" t="str">
        <f>IF(IFERROR(SEARCH($B$1,DN91),0)&gt;0,$B$1,"")</f>
        <v>PCS</v>
      </c>
      <c r="BX91" s="4" t="str">
        <f>IF(IFERROR(SEARCH($C$1,DN91),0)&gt;0,$C$1,"")</f>
        <v/>
      </c>
      <c r="BY91" s="4" t="str">
        <f>IF(IFERROR(SEARCH($D$1,DN91),0)&gt;0,$D$1,"")</f>
        <v/>
      </c>
      <c r="BZ91" s="4" t="str">
        <f>IF(IFERROR(SEARCH($E$1,DN91),0)&gt;0,$E$1,"")</f>
        <v/>
      </c>
      <c r="CA91" s="4" t="str">
        <f>IF(IFERROR(SEARCH($F$1,DN91),0)&gt;0,$F$1,"")</f>
        <v/>
      </c>
      <c r="CB91" s="4" t="str">
        <f>IF(IFERROR(SEARCH($G$1,DN91),0)&gt;0,$G$1,"")</f>
        <v/>
      </c>
      <c r="CC91" s="4" t="str">
        <f>IF(IFERROR(SEARCH($H$1,DN91),0)&gt;0,$H$1,"")</f>
        <v/>
      </c>
      <c r="CD91" s="4" t="str">
        <f>IF(IFERROR(SEARCH($I$1,DN91),0)&gt;0,$I$1,"")</f>
        <v/>
      </c>
      <c r="CE91" s="4" t="str">
        <f>IF(IFERROR(SEARCH($J$1,DN91),0)&gt;0,$J$1,"")</f>
        <v/>
      </c>
      <c r="CF91" s="4" t="str">
        <f>IF(IFERROR(SEARCH($K$1,DN91),0)&gt;0,$K$1,"")</f>
        <v/>
      </c>
      <c r="CG91" s="4" t="str">
        <f>IF(IFERROR(SEARCH($L$1,DN91),0)&gt;0,$L$1,"")</f>
        <v/>
      </c>
      <c r="CH91" s="4" t="str">
        <f>IF(IFERROR(SEARCH($M$1,DN91),0)&gt;0,$M$1,"")</f>
        <v/>
      </c>
      <c r="CI91" s="4" t="str">
        <f>IF(IFERROR(SEARCH($N$1,DN91),0)&gt;0,$N$1,"")</f>
        <v/>
      </c>
      <c r="CJ91" s="4" t="str">
        <f>IF(IFERROR(SEARCH($O$1,DN91),0)&gt;0,$O$1,"")</f>
        <v/>
      </c>
      <c r="CK91" s="4" t="str">
        <f>IF(IFERROR(SEARCH($P$1,DN91),0)&gt;0,$P$1,"")</f>
        <v/>
      </c>
      <c r="CL91" s="4" t="str">
        <f>IF(IFERROR(SEARCH($Q$1,DN91),0)&gt;0,$Q$1,"")</f>
        <v/>
      </c>
      <c r="CM91" s="4" t="str">
        <f>IF(IFERROR(SEARCH($R$1,DN91),0)&gt;0,$R$1,"")</f>
        <v/>
      </c>
      <c r="CN91" s="4" t="str">
        <f>IF(IFERROR(SEARCH($S$1,DN91),0)&gt;0,$S$1,"")</f>
        <v/>
      </c>
      <c r="CO91" s="4" t="str">
        <f>IF(IFERROR(SEARCH($T$1,DN91),0)&gt;0,$T$1,"")</f>
        <v>PACK</v>
      </c>
      <c r="CP91" s="4" t="str">
        <f>IF(IFERROR(SEARCH($U$1,DN91),0)&gt;0,$U$1,"")</f>
        <v/>
      </c>
      <c r="CQ91" s="4" t="str">
        <f>IF(IFERROR(SEARCH($V$1,DN91),0)&gt;0,$V$1,"")</f>
        <v/>
      </c>
      <c r="CR91" s="4" t="str">
        <f>IF(IFERROR(SEARCH($W$1,DN91),0)&gt;0,$W$1,"")</f>
        <v/>
      </c>
      <c r="CS91" s="4" t="str">
        <f>IF(IFERROR(SEARCH($X$1,DN91),0)&gt;0,$X$1,"")</f>
        <v/>
      </c>
      <c r="CT91" s="4">
        <f>LEN(BW91)+LEN(BX91)+LEN(BY91)+LEN(BZ91)+LEN(CA91)+LEN(CO91)+LEN(CB91)+LEN(CC91)+LEN(CD91)+LEN(CE91)+LEN(CF91)+LEN(CG91)+LEN(CH91)+LEN(CI91)+LEN(CP91)+LEN(CJ91)+LEN(CK91)+LEN(CQ91)+LEN(BV91)+LEN(CL91)+LEN(CS91)+LEN(CM91)+LEN(CR91)+LEN(CN91)</f>
        <v>7</v>
      </c>
      <c r="CU91" s="4" t="str">
        <f>IF(IFERROR(SEARCH($Z$1,DN91),0)&gt;0,$Z$1,"")</f>
        <v>-</v>
      </c>
      <c r="CV91" s="4" t="str">
        <f>IF(IFERROR(SEARCH($AA$1,DN91),0)&gt;0,$AA$1,"")</f>
        <v>/</v>
      </c>
      <c r="CW91" s="4" t="str">
        <f>IF(IFERROR(SEARCH($AB$1,DN91),0)&gt;0,$AB$1,"")</f>
        <v/>
      </c>
      <c r="CX91" s="4" t="str">
        <f>IF(IFERROR(SEARCH($AC$1,DN91),0)&gt;0,$AC$1,"")</f>
        <v/>
      </c>
      <c r="CY91" s="4" t="str">
        <f>IF(IFERROR(SEARCH($AD$1,DN91),0)&gt;0,$AD$1,"")</f>
        <v/>
      </c>
      <c r="CZ91" s="4" t="str">
        <f>IF(IFERROR(SEARCH($AE$1,DN91),0)&gt;0,$AE$1,"")</f>
        <v/>
      </c>
      <c r="DA91" s="4">
        <f>LEN(DM91)</f>
        <v>10</v>
      </c>
      <c r="DB91" s="4">
        <f>LEN(DN91)</f>
        <v>26</v>
      </c>
      <c r="DC91" s="4">
        <f>DB91-DA91</f>
        <v>16</v>
      </c>
      <c r="DD91" s="4" t="str">
        <f>RIGHT(DN91,4)</f>
        <v>PACK</v>
      </c>
      <c r="DE91" s="4" t="str">
        <f>RIGHT(DN91,5)</f>
        <v>/PACK</v>
      </c>
      <c r="DF91" s="4" t="str" cm="1">
        <f t="array" ref="DF91">LEFT(DM91,SUM(LEN(DM91)-LEN(SUBSTITUTE(DM91,{"0";"1";"2";"3";"4";"5";"6";"7";"8";"9"},""))))</f>
        <v>10</v>
      </c>
      <c r="DG91" s="4">
        <f>LEN(DT91)</f>
        <v>12</v>
      </c>
      <c r="DH91" s="4" t="b">
        <f>LEFT(DM91,2)=DF91</f>
        <v>1</v>
      </c>
      <c r="DI91" s="4" t="str">
        <f>RIGHT(DD91,4)</f>
        <v>PACK</v>
      </c>
      <c r="DJ91" s="4" t="b">
        <f>IF((DL91=AQ91)=TRUE,TRUE,IF((AQ89=DL91)=TRUE,TRUE,FALSE))</f>
        <v>1</v>
      </c>
      <c r="DK91" s="4" t="b">
        <f>LEFT(DN91,2)=LEFT(DO91,2)</f>
        <v>0</v>
      </c>
      <c r="DL91" s="5" t="str">
        <f>LEFT(DN91,(DC91-1))</f>
        <v>AJINOMOTO 250GR</v>
      </c>
      <c r="DM91" s="4" t="str">
        <f>IFERROR(RIGHT(DN91,LEN(DN91)-FIND("-",DN91)),1)</f>
        <v>10PCS/PACK</v>
      </c>
      <c r="DN91" t="s">
        <v>114</v>
      </c>
      <c r="DO91" s="1"/>
      <c r="DP91" s="4" t="str">
        <f>IF(IF(IF(DL91=AQ91,10,0)+IF(NOT(DI91=$AU$1)=TRUE,10,0)=
20,"XXXX",IF(IF((DX91+1)=2,0,1)+IF(DI91=$AU$1,1,0)=2,TRUE,""))
="",IF(IF(DL91=AQ89,10,0)+IF(NOT(DI91=$AU$1)=TRUE,10,0)=
20,"XXXX",IF(IF((DX91+1)=2,0,1)+IF(DI91=$AU$1,1,0)=2,TRUE,
"")),IF(IF(DL91=AQ91,10,0)+IF(NOT(DI91=$AU$1)=TRUE,10,0)=
20,"XXXX",IF(IF((DX91+1)=2,0,1)+IF(DI91=$AU$1,1,0)=2,TRUE,"")))</f>
        <v>XXXX</v>
      </c>
      <c r="DQ91">
        <v>112000</v>
      </c>
      <c r="DR91">
        <v>112000</v>
      </c>
      <c r="DS91">
        <v>109000</v>
      </c>
      <c r="DT91" t="str">
        <f>IF(DO91&gt;0,DO91,"8000000000"&amp;ROW(DS91))</f>
        <v>800000000091</v>
      </c>
      <c r="DU91" t="str">
        <f>DL91</f>
        <v>AJINOMOTO 250GR</v>
      </c>
      <c r="DV91" t="s">
        <v>4301</v>
      </c>
      <c r="DW91" t="s">
        <v>4301</v>
      </c>
      <c r="DX91" s="4" t="str" cm="1">
        <f t="array" aca="1" ref="DX91" ca="1">LEFT(DM91,MATCH(FALSE,ISNUMBER(MID(DM91,ROW(INDIRECT("1:"&amp;LEN(DM91)+1)), 1) *1),0) -1)</f>
        <v>10</v>
      </c>
      <c r="DY91" s="1"/>
      <c r="EA91" s="21"/>
      <c r="EC91" s="5"/>
      <c r="EL91" s="5"/>
      <c r="EM91" s="22"/>
      <c r="EN91">
        <v>0</v>
      </c>
      <c r="EO91" s="1" t="s">
        <v>5103</v>
      </c>
    </row>
    <row r="92" spans="1:145">
      <c r="A92" s="4" t="str">
        <f t="shared" si="57"/>
        <v/>
      </c>
      <c r="B92" s="4" t="str">
        <f t="shared" si="58"/>
        <v/>
      </c>
      <c r="C92" s="4" t="str">
        <f t="shared" si="59"/>
        <v/>
      </c>
      <c r="D92" s="4" t="str">
        <f t="shared" si="60"/>
        <v/>
      </c>
      <c r="E92" s="4" t="str">
        <f t="shared" si="61"/>
        <v/>
      </c>
      <c r="F92" s="4" t="str">
        <f t="shared" si="62"/>
        <v/>
      </c>
      <c r="G92" s="4" t="str">
        <f t="shared" si="63"/>
        <v/>
      </c>
      <c r="H92" s="4" t="str">
        <f t="shared" si="64"/>
        <v/>
      </c>
      <c r="I92" s="4" t="str">
        <f t="shared" si="65"/>
        <v/>
      </c>
      <c r="J92" s="4" t="str">
        <f t="shared" si="66"/>
        <v/>
      </c>
      <c r="K92" s="4" t="str">
        <f t="shared" si="67"/>
        <v/>
      </c>
      <c r="L92" s="4" t="str">
        <f t="shared" si="68"/>
        <v/>
      </c>
      <c r="M92" s="4" t="str">
        <f t="shared" si="69"/>
        <v/>
      </c>
      <c r="N92" s="4" t="str">
        <f t="shared" si="70"/>
        <v/>
      </c>
      <c r="O92" s="4" t="str">
        <f t="shared" si="71"/>
        <v/>
      </c>
      <c r="P92" s="4" t="str">
        <f t="shared" si="72"/>
        <v/>
      </c>
      <c r="Q92" s="4" t="str">
        <f t="shared" si="73"/>
        <v/>
      </c>
      <c r="R92" s="4" t="str">
        <f t="shared" si="74"/>
        <v/>
      </c>
      <c r="S92" s="4" t="str">
        <f t="shared" si="75"/>
        <v/>
      </c>
      <c r="T92" s="4" t="str">
        <f t="shared" si="76"/>
        <v>PACK</v>
      </c>
      <c r="U92" s="4" t="str">
        <f t="shared" si="77"/>
        <v/>
      </c>
      <c r="V92" s="4" t="str">
        <f t="shared" si="78"/>
        <v/>
      </c>
      <c r="W92" s="4" t="str">
        <f t="shared" si="79"/>
        <v/>
      </c>
      <c r="X92" s="4" t="str">
        <f t="shared" si="80"/>
        <v/>
      </c>
      <c r="Y92" s="4">
        <f t="shared" si="81"/>
        <v>4</v>
      </c>
      <c r="Z92" s="4" t="str">
        <f t="shared" si="82"/>
        <v>-</v>
      </c>
      <c r="AA92" s="4" t="str">
        <f t="shared" si="83"/>
        <v/>
      </c>
      <c r="AB92" s="4" t="str">
        <f t="shared" si="84"/>
        <v/>
      </c>
      <c r="AC92" s="4" t="str">
        <f t="shared" si="85"/>
        <v/>
      </c>
      <c r="AD92" s="4" t="str">
        <f t="shared" si="86"/>
        <v/>
      </c>
      <c r="AE92" s="4" t="str">
        <f t="shared" si="87"/>
        <v/>
      </c>
      <c r="AF92" s="4">
        <f t="shared" si="88"/>
        <v>5</v>
      </c>
      <c r="AG92" s="4">
        <f t="shared" si="89"/>
        <v>24</v>
      </c>
      <c r="AH92" s="4">
        <f t="shared" si="90"/>
        <v>19</v>
      </c>
      <c r="AI92" s="4" t="str">
        <f t="shared" si="91"/>
        <v>PACK</v>
      </c>
      <c r="AJ92" s="4" t="str">
        <f t="shared" si="92"/>
        <v>1PACK</v>
      </c>
      <c r="AK92" s="4" t="str" cm="1">
        <f t="array" ref="AK92">LEFT(AR92,SUM(LEN(AR92)-LEN(SUBSTITUTE(AR92,{"0";"1";"2";"3";"4";"5";"6";"7";"8";"9"},""))))</f>
        <v>1</v>
      </c>
      <c r="AL92" s="4">
        <f t="shared" si="96"/>
        <v>12</v>
      </c>
      <c r="AM92" s="4" t="b">
        <f>LEFT(AR92,1)=AK92</f>
        <v>1</v>
      </c>
      <c r="AN92" s="4" t="str">
        <f>RIGHT(AI92,4)</f>
        <v>PACK</v>
      </c>
      <c r="AO92" s="4" t="b">
        <f>IF((AQ92=DL94)=TRUE,TRUE,IF((AQ91=AQ92)=TRUE,TRUE,FALSE))</f>
        <v>0</v>
      </c>
      <c r="AP92" s="4" t="b">
        <f t="shared" si="93"/>
        <v>0</v>
      </c>
      <c r="AQ92" s="5" t="str">
        <f t="shared" si="94"/>
        <v>AJINOMOTO 500 16GR</v>
      </c>
      <c r="AR92" s="4" t="str">
        <f t="shared" si="95"/>
        <v>1PACK</v>
      </c>
      <c r="AS92" t="s">
        <v>117</v>
      </c>
      <c r="AU92" s="4" t="str">
        <f t="shared" ca="1" si="101"/>
        <v/>
      </c>
      <c r="AV92">
        <v>12000</v>
      </c>
      <c r="AW92">
        <v>12000</v>
      </c>
      <c r="AX92">
        <v>11000</v>
      </c>
      <c r="AY92" t="str">
        <f t="shared" si="103"/>
        <v>800000000092</v>
      </c>
      <c r="AZ92" t="str">
        <f t="shared" si="98"/>
        <v>AJINOMOTO 500 16GR</v>
      </c>
      <c r="BA92" t="s">
        <v>4301</v>
      </c>
      <c r="BB92" t="s">
        <v>4301</v>
      </c>
      <c r="BC92" s="9" t="str" cm="1">
        <f t="array" aca="1" ref="BC92" ca="1">LEFT(AR92,MATCH(FALSE,ISNUMBER(MID(AR92,ROW(INDIRECT("1:"&amp;LEN(AR92)+1)), 1) *1),0) -1)</f>
        <v>1</v>
      </c>
      <c r="BD92" s="1"/>
      <c r="BF92" s="21"/>
      <c r="BK92" s="1"/>
      <c r="BM92" s="1"/>
      <c r="BN92" s="1"/>
      <c r="BR92" s="22"/>
      <c r="BS92">
        <v>0</v>
      </c>
      <c r="BT92" s="1" t="s">
        <v>5103</v>
      </c>
    </row>
    <row r="93" spans="1:145">
      <c r="AU93" s="4" t="str">
        <f t="shared" si="101"/>
        <v/>
      </c>
    </row>
    <row r="94" spans="1:145">
      <c r="A94" s="4" t="str">
        <f t="shared" si="57"/>
        <v/>
      </c>
      <c r="B94" s="4" t="str">
        <f t="shared" si="58"/>
        <v>PCS</v>
      </c>
      <c r="C94" s="4" t="str">
        <f t="shared" si="59"/>
        <v/>
      </c>
      <c r="D94" s="4" t="str">
        <f t="shared" si="60"/>
        <v/>
      </c>
      <c r="E94" s="4" t="str">
        <f t="shared" si="61"/>
        <v/>
      </c>
      <c r="F94" s="4" t="str">
        <f t="shared" si="62"/>
        <v/>
      </c>
      <c r="G94" s="4" t="str">
        <f t="shared" si="63"/>
        <v/>
      </c>
      <c r="H94" s="4" t="str">
        <f t="shared" si="64"/>
        <v/>
      </c>
      <c r="I94" s="4" t="str">
        <f t="shared" si="65"/>
        <v/>
      </c>
      <c r="J94" s="4" t="str">
        <f t="shared" si="66"/>
        <v/>
      </c>
      <c r="K94" s="4" t="str">
        <f t="shared" si="67"/>
        <v/>
      </c>
      <c r="L94" s="4" t="str">
        <f t="shared" si="68"/>
        <v/>
      </c>
      <c r="M94" s="4" t="str">
        <f t="shared" si="69"/>
        <v/>
      </c>
      <c r="N94" s="4" t="str">
        <f t="shared" si="70"/>
        <v/>
      </c>
      <c r="O94" s="4" t="str">
        <f t="shared" si="71"/>
        <v/>
      </c>
      <c r="P94" s="4" t="str">
        <f t="shared" si="72"/>
        <v/>
      </c>
      <c r="Q94" s="4" t="str">
        <f t="shared" si="73"/>
        <v/>
      </c>
      <c r="R94" s="4" t="str">
        <f t="shared" si="74"/>
        <v/>
      </c>
      <c r="S94" s="4" t="str">
        <f t="shared" si="75"/>
        <v/>
      </c>
      <c r="T94" s="4" t="str">
        <f t="shared" si="76"/>
        <v/>
      </c>
      <c r="U94" s="4" t="str">
        <f t="shared" si="77"/>
        <v/>
      </c>
      <c r="V94" s="4" t="str">
        <f t="shared" si="78"/>
        <v/>
      </c>
      <c r="W94" s="4" t="str">
        <f t="shared" si="79"/>
        <v/>
      </c>
      <c r="X94" s="4" t="str">
        <f t="shared" si="80"/>
        <v/>
      </c>
      <c r="Y94" s="4">
        <f t="shared" si="81"/>
        <v>3</v>
      </c>
      <c r="Z94" s="4" t="str">
        <f t="shared" si="82"/>
        <v>-</v>
      </c>
      <c r="AA94" s="4" t="str">
        <f t="shared" si="83"/>
        <v/>
      </c>
      <c r="AB94" s="4" t="str">
        <f t="shared" si="84"/>
        <v/>
      </c>
      <c r="AC94" s="4" t="str">
        <f t="shared" si="85"/>
        <v/>
      </c>
      <c r="AD94" s="4" t="str">
        <f t="shared" si="86"/>
        <v/>
      </c>
      <c r="AE94" s="4" t="str">
        <f t="shared" si="87"/>
        <v/>
      </c>
      <c r="AF94" s="4">
        <f t="shared" si="88"/>
        <v>4</v>
      </c>
      <c r="AG94" s="4">
        <f t="shared" si="89"/>
        <v>25</v>
      </c>
      <c r="AH94" s="4">
        <f t="shared" si="90"/>
        <v>21</v>
      </c>
      <c r="AI94" s="4" t="str">
        <f t="shared" si="91"/>
        <v>1PCS</v>
      </c>
      <c r="AJ94" s="4" t="str">
        <f t="shared" si="92"/>
        <v>-1PCS</v>
      </c>
      <c r="AK94" s="4" t="str" cm="1">
        <f t="array" ref="AK94">LEFT(AR94,SUM(LEN(AR94)-LEN(SUBSTITUTE(AR94,{"0";"1";"2";"3";"4";"5";"6";"7";"8";"9"},""))))</f>
        <v>1</v>
      </c>
      <c r="AL94" s="4">
        <f t="shared" si="96"/>
        <v>13</v>
      </c>
      <c r="AM94" s="4" t="b">
        <f>LEFT(AR94,1)=AK94</f>
        <v>1</v>
      </c>
      <c r="AN94" s="4" t="str">
        <f>RIGHT(AI94,3)</f>
        <v>PCS</v>
      </c>
      <c r="AO94" s="4" t="e">
        <f>IF((AQ94=#REF!)=TRUE,TRUE,IF((DL94=AQ94)=TRUE,TRUE,FALSE))</f>
        <v>#REF!</v>
      </c>
      <c r="AP94" s="4" t="b">
        <f t="shared" si="93"/>
        <v>0</v>
      </c>
      <c r="AQ94" s="5" t="str">
        <f t="shared" si="94"/>
        <v>AJINOMOTO 5000 150GR</v>
      </c>
      <c r="AR94" s="4" t="str">
        <f t="shared" si="95"/>
        <v>1PCS</v>
      </c>
      <c r="AS94" t="s">
        <v>119</v>
      </c>
      <c r="AT94" s="1" t="s">
        <v>120</v>
      </c>
      <c r="AU94" s="4" t="str">
        <f t="shared" ca="1" si="101"/>
        <v/>
      </c>
      <c r="AV94">
        <v>5000</v>
      </c>
      <c r="AW94">
        <v>5000</v>
      </c>
      <c r="AX94">
        <v>4400</v>
      </c>
      <c r="AY94" t="str">
        <f t="shared" si="103"/>
        <v>8992770011169</v>
      </c>
      <c r="AZ94" t="str">
        <f t="shared" si="98"/>
        <v>AJINOMOTO 5000 150GR</v>
      </c>
      <c r="BA94" t="s">
        <v>4301</v>
      </c>
      <c r="BB94" t="s">
        <v>4301</v>
      </c>
      <c r="BC94" s="9" t="str" cm="1">
        <f t="array" aca="1" ref="BC94" ca="1">LEFT(AR94,MATCH(FALSE,ISNUMBER(MID(AR94,ROW(INDIRECT("1:"&amp;LEN(AR94)+1)), 1) *1),0) -1)</f>
        <v>1</v>
      </c>
      <c r="BD94" s="1"/>
      <c r="BF94" s="21"/>
      <c r="BK94" s="1"/>
      <c r="BM94" s="1"/>
      <c r="BN94" s="1"/>
      <c r="BR94" s="22"/>
      <c r="BS94">
        <v>0</v>
      </c>
      <c r="BT94" s="1" t="s">
        <v>5103</v>
      </c>
      <c r="BV94" s="4" t="str">
        <f>IF(IFERROR(SEARCH($A$1,DN94),0)&gt;0,$A$1,"")</f>
        <v/>
      </c>
      <c r="BW94" s="4" t="str">
        <f>IF(IFERROR(SEARCH($B$1,DN94),0)&gt;0,$B$1,"")</f>
        <v>PCS</v>
      </c>
      <c r="BX94" s="4" t="str">
        <f>IF(IFERROR(SEARCH($C$1,DN94),0)&gt;0,$C$1,"")</f>
        <v/>
      </c>
      <c r="BY94" s="4" t="str">
        <f>IF(IFERROR(SEARCH($D$1,DN94),0)&gt;0,$D$1,"")</f>
        <v/>
      </c>
      <c r="BZ94" s="4" t="str">
        <f>IF(IFERROR(SEARCH($E$1,DN94),0)&gt;0,$E$1,"")</f>
        <v/>
      </c>
      <c r="CA94" s="4" t="str">
        <f>IF(IFERROR(SEARCH($F$1,DN94),0)&gt;0,$F$1,"")</f>
        <v/>
      </c>
      <c r="CB94" s="4" t="str">
        <f>IF(IFERROR(SEARCH($G$1,DN94),0)&gt;0,$G$1,"")</f>
        <v/>
      </c>
      <c r="CC94" s="4" t="str">
        <f>IF(IFERROR(SEARCH($H$1,DN94),0)&gt;0,$H$1,"")</f>
        <v/>
      </c>
      <c r="CD94" s="4" t="str">
        <f>IF(IFERROR(SEARCH($I$1,DN94),0)&gt;0,$I$1,"")</f>
        <v/>
      </c>
      <c r="CE94" s="4" t="str">
        <f>IF(IFERROR(SEARCH($J$1,DN94),0)&gt;0,$J$1,"")</f>
        <v/>
      </c>
      <c r="CF94" s="4" t="str">
        <f>IF(IFERROR(SEARCH($K$1,DN94),0)&gt;0,$K$1,"")</f>
        <v/>
      </c>
      <c r="CG94" s="4" t="str">
        <f>IF(IFERROR(SEARCH($L$1,DN94),0)&gt;0,$L$1,"")</f>
        <v/>
      </c>
      <c r="CH94" s="4" t="str">
        <f>IF(IFERROR(SEARCH($M$1,DN94),0)&gt;0,$M$1,"")</f>
        <v/>
      </c>
      <c r="CI94" s="4" t="str">
        <f>IF(IFERROR(SEARCH($N$1,DN94),0)&gt;0,$N$1,"")</f>
        <v/>
      </c>
      <c r="CJ94" s="4" t="str">
        <f>IF(IFERROR(SEARCH($O$1,DN94),0)&gt;0,$O$1,"")</f>
        <v/>
      </c>
      <c r="CK94" s="4" t="str">
        <f>IF(IFERROR(SEARCH($P$1,DN94),0)&gt;0,$P$1,"")</f>
        <v/>
      </c>
      <c r="CL94" s="4" t="str">
        <f>IF(IFERROR(SEARCH($Q$1,DN94),0)&gt;0,$Q$1,"")</f>
        <v/>
      </c>
      <c r="CM94" s="4" t="str">
        <f>IF(IFERROR(SEARCH($R$1,DN94),0)&gt;0,$R$1,"")</f>
        <v/>
      </c>
      <c r="CN94" s="4" t="str">
        <f>IF(IFERROR(SEARCH($S$1,DN94),0)&gt;0,$S$1,"")</f>
        <v/>
      </c>
      <c r="CO94" s="4" t="str">
        <f>IF(IFERROR(SEARCH($T$1,DN94),0)&gt;0,$T$1,"")</f>
        <v>PACK</v>
      </c>
      <c r="CP94" s="4" t="str">
        <f>IF(IFERROR(SEARCH($U$1,DN94),0)&gt;0,$U$1,"")</f>
        <v/>
      </c>
      <c r="CQ94" s="4" t="str">
        <f>IF(IFERROR(SEARCH($V$1,DN94),0)&gt;0,$V$1,"")</f>
        <v/>
      </c>
      <c r="CR94" s="4" t="str">
        <f>IF(IFERROR(SEARCH($W$1,DN94),0)&gt;0,$W$1,"")</f>
        <v/>
      </c>
      <c r="CS94" s="4" t="str">
        <f>IF(IFERROR(SEARCH($X$1,DN94),0)&gt;0,$X$1,"")</f>
        <v/>
      </c>
      <c r="CT94" s="4">
        <f>LEN(BW94)+LEN(BX94)+LEN(BY94)+LEN(BZ94)+LEN(CA94)+LEN(CO94)+LEN(CB94)+LEN(CC94)+LEN(CD94)+LEN(CE94)+LEN(CF94)+LEN(CG94)+LEN(CH94)+LEN(CI94)+LEN(CP94)+LEN(CJ94)+LEN(CK94)+LEN(CQ94)+LEN(BV94)+LEN(CL94)+LEN(CS94)+LEN(CM94)+LEN(CR94)+LEN(CN94)</f>
        <v>7</v>
      </c>
      <c r="CU94" s="4" t="str">
        <f>IF(IFERROR(SEARCH($Z$1,DN94),0)&gt;0,$Z$1,"")</f>
        <v>-</v>
      </c>
      <c r="CV94" s="4" t="str">
        <f>IF(IFERROR(SEARCH($AA$1,DN94),0)&gt;0,$AA$1,"")</f>
        <v>/</v>
      </c>
      <c r="CW94" s="4" t="str">
        <f>IF(IFERROR(SEARCH($AB$1,DN94),0)&gt;0,$AB$1,"")</f>
        <v/>
      </c>
      <c r="CX94" s="4" t="str">
        <f>IF(IFERROR(SEARCH($AC$1,DN94),0)&gt;0,$AC$1,"")</f>
        <v/>
      </c>
      <c r="CY94" s="4" t="str">
        <f>IF(IFERROR(SEARCH($AD$1,DN94),0)&gt;0,$AD$1,"")</f>
        <v/>
      </c>
      <c r="CZ94" s="4" t="str">
        <f>IF(IFERROR(SEARCH($AE$1,DN94),0)&gt;0,$AE$1,"")</f>
        <v/>
      </c>
      <c r="DA94" s="4">
        <f>LEN(DM94)</f>
        <v>10</v>
      </c>
      <c r="DB94" s="4">
        <f>LEN(DN94)</f>
        <v>31</v>
      </c>
      <c r="DC94" s="4">
        <f>DB94-DA94</f>
        <v>21</v>
      </c>
      <c r="DD94" s="4" t="str">
        <f>RIGHT(DN94,4)</f>
        <v>PACK</v>
      </c>
      <c r="DE94" s="4" t="str">
        <f>RIGHT(DN94,5)</f>
        <v>/PACK</v>
      </c>
      <c r="DF94" s="4" t="str" cm="1">
        <f t="array" ref="DF94">LEFT(DM94,SUM(LEN(DM94)-LEN(SUBSTITUTE(DM94,{"0";"1";"2";"3";"4";"5";"6";"7";"8";"9"},""))))</f>
        <v>12</v>
      </c>
      <c r="DG94" s="4">
        <f>LEN(DT94)</f>
        <v>12</v>
      </c>
      <c r="DH94" s="4" t="b">
        <f>LEFT(DM94,2)=DF94</f>
        <v>1</v>
      </c>
      <c r="DI94" s="4" t="str">
        <f>RIGHT(DD94,4)</f>
        <v>PACK</v>
      </c>
      <c r="DJ94" s="4" t="b">
        <f>IF((DL94=AQ94)=TRUE,TRUE,IF((AQ92=DL94)=TRUE,TRUE,FALSE))</f>
        <v>1</v>
      </c>
      <c r="DK94" s="4" t="b">
        <f>LEFT(DN94,2)=LEFT(DO94,2)</f>
        <v>0</v>
      </c>
      <c r="DL94" s="5" t="str">
        <f>LEFT(DN94,(DC94-1))</f>
        <v>AJINOMOTO 5000 150GR</v>
      </c>
      <c r="DM94" s="4" t="str">
        <f>IFERROR(RIGHT(DN94,LEN(DN94)-FIND("-",DN94)),1)</f>
        <v>12PCS/PACK</v>
      </c>
      <c r="DN94" t="s">
        <v>118</v>
      </c>
      <c r="DO94" s="1"/>
      <c r="DP94" s="4" t="str">
        <f>IF(IF(IF(DL94=AQ94,10,0)+IF(NOT(DI94=$AU$1)=TRUE,10,0)=
20,"XXXX",IF(IF((DX94+1)=2,0,1)+IF(DI94=$AU$1,1,0)=2,TRUE,""))
="",IF(IF(DL94=AQ92,10,0)+IF(NOT(DI94=$AU$1)=TRUE,10,0)=
20,"XXXX",IF(IF((DX94+1)=2,0,1)+IF(DI94=$AU$1,1,0)=2,TRUE,
"")),IF(IF(DL94=AQ94,10,0)+IF(NOT(DI94=$AU$1)=TRUE,10,0)=
20,"XXXX",IF(IF((DX94+1)=2,0,1)+IF(DI94=$AU$1,1,0)=2,TRUE,"")))</f>
        <v>XXXX</v>
      </c>
      <c r="DQ94">
        <v>54000</v>
      </c>
      <c r="DR94">
        <v>54000</v>
      </c>
      <c r="DS94">
        <v>51500</v>
      </c>
      <c r="DT94" t="str">
        <f>IF(DO94&gt;0,DO94,"8000000000"&amp;ROW(DS94))</f>
        <v>800000000094</v>
      </c>
      <c r="DU94" t="str">
        <f>DL94</f>
        <v>AJINOMOTO 5000 150GR</v>
      </c>
      <c r="DV94" t="s">
        <v>4301</v>
      </c>
      <c r="DW94" t="s">
        <v>4301</v>
      </c>
      <c r="DX94" s="4" t="str" cm="1">
        <f t="array" aca="1" ref="DX94" ca="1">LEFT(DM94,MATCH(FALSE,ISNUMBER(MID(DM94,ROW(INDIRECT("1:"&amp;LEN(DM94)+1)), 1) *1),0) -1)</f>
        <v>12</v>
      </c>
      <c r="DY94" s="1"/>
      <c r="EA94" s="21"/>
      <c r="EC94" s="5"/>
      <c r="EL94" s="5"/>
      <c r="EM94" s="22"/>
      <c r="EN94">
        <v>0</v>
      </c>
      <c r="EO94" s="1" t="s">
        <v>5103</v>
      </c>
    </row>
    <row r="95" spans="1:145">
      <c r="AU95" s="4" t="str">
        <f t="shared" si="101"/>
        <v/>
      </c>
    </row>
    <row r="96" spans="1:145">
      <c r="A96" s="4" t="str">
        <f t="shared" si="57"/>
        <v/>
      </c>
      <c r="B96" s="4" t="str">
        <f t="shared" si="58"/>
        <v/>
      </c>
      <c r="C96" s="4" t="str">
        <f t="shared" si="59"/>
        <v/>
      </c>
      <c r="D96" s="4" t="str">
        <f t="shared" si="60"/>
        <v/>
      </c>
      <c r="E96" s="4" t="str">
        <f t="shared" si="61"/>
        <v/>
      </c>
      <c r="F96" s="4" t="str">
        <f t="shared" si="62"/>
        <v>RTG</v>
      </c>
      <c r="G96" s="4" t="str">
        <f t="shared" si="63"/>
        <v/>
      </c>
      <c r="H96" s="4" t="str">
        <f t="shared" si="64"/>
        <v/>
      </c>
      <c r="I96" s="4" t="str">
        <f t="shared" si="65"/>
        <v/>
      </c>
      <c r="J96" s="4" t="str">
        <f t="shared" si="66"/>
        <v/>
      </c>
      <c r="K96" s="4" t="str">
        <f t="shared" si="67"/>
        <v/>
      </c>
      <c r="L96" s="4" t="str">
        <f t="shared" si="68"/>
        <v/>
      </c>
      <c r="M96" s="4" t="str">
        <f t="shared" si="69"/>
        <v/>
      </c>
      <c r="N96" s="4" t="str">
        <f t="shared" si="70"/>
        <v/>
      </c>
      <c r="O96" s="4" t="str">
        <f t="shared" si="71"/>
        <v/>
      </c>
      <c r="P96" s="4" t="str">
        <f t="shared" si="72"/>
        <v/>
      </c>
      <c r="Q96" s="4" t="str">
        <f t="shared" si="73"/>
        <v/>
      </c>
      <c r="R96" s="4" t="str">
        <f t="shared" si="74"/>
        <v/>
      </c>
      <c r="S96" s="4" t="str">
        <f t="shared" si="75"/>
        <v/>
      </c>
      <c r="T96" s="4" t="str">
        <f t="shared" si="76"/>
        <v>PACK</v>
      </c>
      <c r="U96" s="4" t="str">
        <f t="shared" si="77"/>
        <v/>
      </c>
      <c r="V96" s="4" t="str">
        <f t="shared" si="78"/>
        <v/>
      </c>
      <c r="W96" s="4" t="str">
        <f t="shared" si="79"/>
        <v/>
      </c>
      <c r="X96" s="4" t="str">
        <f t="shared" si="80"/>
        <v/>
      </c>
      <c r="Y96" s="4">
        <f t="shared" si="81"/>
        <v>7</v>
      </c>
      <c r="Z96" s="4" t="str">
        <f t="shared" si="82"/>
        <v>-</v>
      </c>
      <c r="AA96" s="4" t="str">
        <f t="shared" si="83"/>
        <v>/</v>
      </c>
      <c r="AB96" s="4" t="str">
        <f t="shared" si="84"/>
        <v/>
      </c>
      <c r="AC96" s="4" t="str">
        <f t="shared" si="85"/>
        <v/>
      </c>
      <c r="AD96" s="4" t="str">
        <f t="shared" si="86"/>
        <v/>
      </c>
      <c r="AE96" s="4" t="str">
        <f t="shared" si="87"/>
        <v/>
      </c>
      <c r="AF96" s="4">
        <f t="shared" si="88"/>
        <v>9</v>
      </c>
      <c r="AG96" s="4">
        <f t="shared" si="89"/>
        <v>25</v>
      </c>
      <c r="AH96" s="4">
        <f t="shared" si="90"/>
        <v>16</v>
      </c>
      <c r="AI96" s="4" t="str">
        <f t="shared" si="91"/>
        <v>PACK</v>
      </c>
      <c r="AJ96" s="4" t="str">
        <f t="shared" si="92"/>
        <v>/PACK</v>
      </c>
      <c r="AK96" s="4" t="str" cm="1">
        <f t="array" ref="AK96">LEFT(AR96,SUM(LEN(AR96)-LEN(SUBSTITUTE(AR96,{"0";"1";"2";"3";"4";"5";"6";"7";"8";"9"},""))))</f>
        <v>2</v>
      </c>
      <c r="AL96" s="4">
        <f t="shared" si="96"/>
        <v>13</v>
      </c>
      <c r="AM96" s="4" t="b">
        <f t="shared" ref="AM96:AM100" si="104">LEFT(AR96,1)=AK96</f>
        <v>1</v>
      </c>
      <c r="AN96" s="4" t="str">
        <f>RIGHT(AI96,4)</f>
        <v>PACK</v>
      </c>
      <c r="AO96" s="4" t="e">
        <f>IF((AQ96=AQ97)=TRUE,TRUE,IF((#REF!=AQ96)=TRUE,TRUE,FALSE))</f>
        <v>#REF!</v>
      </c>
      <c r="AP96" s="4" t="b">
        <f t="shared" si="93"/>
        <v>0</v>
      </c>
      <c r="AQ96" s="5" t="str">
        <f t="shared" si="94"/>
        <v>AKIRA CHOCOLATE</v>
      </c>
      <c r="AR96" s="4" t="str">
        <f t="shared" si="95"/>
        <v>2RTG/PACK</v>
      </c>
      <c r="AS96" t="s">
        <v>121</v>
      </c>
      <c r="AT96" s="1" t="s">
        <v>122</v>
      </c>
      <c r="AU96" s="4" t="str">
        <f t="shared" ca="1" si="101"/>
        <v/>
      </c>
      <c r="AV96">
        <v>8500</v>
      </c>
      <c r="AW96">
        <v>8500</v>
      </c>
      <c r="AX96">
        <v>8000</v>
      </c>
      <c r="AY96" t="str">
        <f t="shared" si="103"/>
        <v>8995205000875</v>
      </c>
      <c r="AZ96" t="str">
        <f t="shared" si="98"/>
        <v>AKIRA CHOCOLATE</v>
      </c>
      <c r="BA96" t="s">
        <v>4301</v>
      </c>
      <c r="BB96" t="s">
        <v>4301</v>
      </c>
      <c r="BC96" s="4" t="str" cm="1">
        <f t="array" aca="1" ref="BC96" ca="1">LEFT(AR96,MATCH(FALSE,ISNUMBER(MID(AR96,ROW(INDIRECT("1:"&amp;LEN(AR96)+1)), 1) *1),0) -1)</f>
        <v>2</v>
      </c>
      <c r="BD96" s="1"/>
      <c r="BF96" s="21"/>
      <c r="BR96" s="22"/>
      <c r="BS96">
        <v>0</v>
      </c>
      <c r="BT96" s="1" t="s">
        <v>5103</v>
      </c>
      <c r="BV96" s="4" t="str">
        <f>IF(IFERROR(SEARCH($A$1,DN96),0)&gt;0,$A$1,"")</f>
        <v/>
      </c>
      <c r="BW96" s="4" t="str">
        <f>IF(IFERROR(SEARCH($B$1,DN96),0)&gt;0,$B$1,"")</f>
        <v/>
      </c>
      <c r="BX96" s="4" t="str">
        <f>IF(IFERROR(SEARCH($C$1,DN96),0)&gt;0,$C$1,"")</f>
        <v/>
      </c>
      <c r="BY96" s="4" t="str">
        <f>IF(IFERROR(SEARCH($D$1,DN96),0)&gt;0,$D$1,"")</f>
        <v/>
      </c>
      <c r="BZ96" s="4" t="str">
        <f>IF(IFERROR(SEARCH($E$1,DN96),0)&gt;0,$E$1,"")</f>
        <v/>
      </c>
      <c r="CA96" s="4" t="str">
        <f>IF(IFERROR(SEARCH($F$1,DN96),0)&gt;0,$F$1,"")</f>
        <v/>
      </c>
      <c r="CB96" s="4" t="str">
        <f>IF(IFERROR(SEARCH($G$1,DN96),0)&gt;0,$G$1,"")</f>
        <v/>
      </c>
      <c r="CC96" s="4" t="str">
        <f>IF(IFERROR(SEARCH($H$1,DN96),0)&gt;0,$H$1,"")</f>
        <v/>
      </c>
      <c r="CD96" s="4" t="str">
        <f>IF(IFERROR(SEARCH($I$1,DN96),0)&gt;0,$I$1,"")</f>
        <v/>
      </c>
      <c r="CE96" s="4" t="str">
        <f>IF(IFERROR(SEARCH($J$1,DN96),0)&gt;0,$J$1,"")</f>
        <v/>
      </c>
      <c r="CF96" s="4" t="str">
        <f>IF(IFERROR(SEARCH($K$1,DN96),0)&gt;0,$K$1,"")</f>
        <v/>
      </c>
      <c r="CG96" s="4" t="str">
        <f>IF(IFERROR(SEARCH($L$1,DN96),0)&gt;0,$L$1,"")</f>
        <v/>
      </c>
      <c r="CH96" s="4" t="str">
        <f>IF(IFERROR(SEARCH($M$1,DN96),0)&gt;0,$M$1,"")</f>
        <v/>
      </c>
      <c r="CI96" s="4" t="str">
        <f>IF(IFERROR(SEARCH($N$1,DN96),0)&gt;0,$N$1,"")</f>
        <v/>
      </c>
      <c r="CJ96" s="4" t="str">
        <f>IF(IFERROR(SEARCH($O$1,DN96),0)&gt;0,$O$1,"")</f>
        <v>DUS</v>
      </c>
      <c r="CK96" s="4" t="str">
        <f>IF(IFERROR(SEARCH($P$1,DN96),0)&gt;0,$P$1,"")</f>
        <v/>
      </c>
      <c r="CL96" s="4" t="str">
        <f>IF(IFERROR(SEARCH($Q$1,DN96),0)&gt;0,$Q$1,"")</f>
        <v/>
      </c>
      <c r="CM96" s="4" t="str">
        <f>IF(IFERROR(SEARCH($R$1,DN96),0)&gt;0,$R$1,"")</f>
        <v/>
      </c>
      <c r="CN96" s="4" t="str">
        <f>IF(IFERROR(SEARCH($S$1,DN96),0)&gt;0,$S$1,"")</f>
        <v/>
      </c>
      <c r="CO96" s="4" t="str">
        <f>IF(IFERROR(SEARCH($T$1,DN96),0)&gt;0,$T$1,"")</f>
        <v/>
      </c>
      <c r="CP96" s="4" t="str">
        <f>IF(IFERROR(SEARCH($U$1,DN96),0)&gt;0,$U$1,"")</f>
        <v/>
      </c>
      <c r="CQ96" s="4" t="str">
        <f>IF(IFERROR(SEARCH($V$1,DN96),0)&gt;0,$V$1,"")</f>
        <v/>
      </c>
      <c r="CR96" s="4" t="str">
        <f>IF(IFERROR(SEARCH($W$1,DN96),0)&gt;0,$W$1,"")</f>
        <v/>
      </c>
      <c r="CS96" s="4" t="str">
        <f>IF(IFERROR(SEARCH($X$1,DN96),0)&gt;0,$X$1,"")</f>
        <v/>
      </c>
      <c r="CT96" s="4">
        <f>LEN(BW96)+LEN(BX96)+LEN(BY96)+LEN(BZ96)+LEN(CA96)+LEN(CO96)+LEN(CB96)+LEN(CC96)+LEN(CD96)+LEN(CE96)+LEN(CF96)+LEN(CG96)+LEN(CH96)+LEN(CI96)+LEN(CP96)+LEN(CJ96)+LEN(CK96)+LEN(CQ96)+LEN(BV96)+LEN(CL96)+LEN(CS96)+LEN(CM96)+LEN(CR96)+LEN(CN96)</f>
        <v>3</v>
      </c>
      <c r="CU96" s="4" t="str">
        <f>IF(IFERROR(SEARCH($Z$1,DN96),0)&gt;0,$Z$1,"")</f>
        <v>-</v>
      </c>
      <c r="CV96" s="4" t="str">
        <f>IF(IFERROR(SEARCH($AA$1,DN96),0)&gt;0,$AA$1,"")</f>
        <v/>
      </c>
      <c r="CW96" s="4" t="str">
        <f>IF(IFERROR(SEARCH($AB$1,DN96),0)&gt;0,$AB$1,"")</f>
        <v/>
      </c>
      <c r="CX96" s="4" t="str">
        <f>IF(IFERROR(SEARCH($AC$1,DN96),0)&gt;0,$AC$1,"")</f>
        <v/>
      </c>
      <c r="CY96" s="4" t="str">
        <f>IF(IFERROR(SEARCH($AD$1,DN96),0)&gt;0,$AD$1,"")</f>
        <v/>
      </c>
      <c r="CZ96" s="4" t="str">
        <f>IF(IFERROR(SEARCH($AE$1,DN96),0)&gt;0,$AE$1,"")</f>
        <v/>
      </c>
      <c r="DA96" s="4">
        <f>LEN(DM96)</f>
        <v>4</v>
      </c>
      <c r="DB96" s="4">
        <f>LEN(DN96)</f>
        <v>10</v>
      </c>
      <c r="DC96" s="4">
        <f>DB96-DA96</f>
        <v>6</v>
      </c>
      <c r="DD96" s="4" t="str">
        <f>RIGHT(DN96,4)</f>
        <v>1DUS</v>
      </c>
      <c r="DE96" s="4" t="str">
        <f>RIGHT(DN96,5)</f>
        <v>-1DUS</v>
      </c>
      <c r="DF96" s="4" t="str" cm="1">
        <f t="array" ref="DF96">LEFT(DM96,SUM(LEN(DM96)-LEN(SUBSTITUTE(DM96,{"0";"1";"2";"3";"4";"5";"6";"7";"8";"9"},""))))</f>
        <v>1</v>
      </c>
      <c r="DG96" s="4">
        <f>LEN(DT96)</f>
        <v>12</v>
      </c>
      <c r="DH96" s="4" t="b">
        <f>LEFT(DM96,1)=DF96</f>
        <v>1</v>
      </c>
      <c r="DI96" s="4" t="str">
        <f>RIGHT(DD96,3)</f>
        <v>DUS</v>
      </c>
      <c r="DJ96" s="4" t="e">
        <f>IF((DL96=#REF!)=TRUE,TRUE,IF((#REF!=DL96)=TRUE,TRUE,FALSE))</f>
        <v>#REF!</v>
      </c>
      <c r="DK96" s="4" t="b">
        <f>LEFT(DN96,2)=LEFT(DO96,2)</f>
        <v>0</v>
      </c>
      <c r="DL96" s="5" t="str">
        <f>LEFT(DN96,(DC96-1))</f>
        <v>AKIRA</v>
      </c>
      <c r="DM96" s="4" t="str">
        <f>IFERROR(RIGHT(DN96,LEN(DN96)-FIND("-",DN96)),1)</f>
        <v>1DUS</v>
      </c>
      <c r="DN96" t="s">
        <v>5061</v>
      </c>
      <c r="DO96" s="1"/>
      <c r="DP96" s="4" t="str">
        <f ca="1">IF(IF(IF(DL96=AQ96,10,0)+IF(NOT(DI96=$AU$1)=TRUE,10,0)=
20,"XXXX",IF(IF((DX96+1)=2,0,1)+IF(DI96=$AU$1,1,0)=2,TRUE,""))
="",IF(IF(DL96=AQ94,10,0)+IF(NOT(DI96=$AU$1)=TRUE,10,0)=
20,"XXXX",IF(IF((DX96+1)=2,0,1)+IF(DI96=$AU$1,1,0)=2,TRUE,
"")),IF(IF(DL96=AQ96,10,0)+IF(NOT(DI96=$AU$1)=TRUE,10,0)=
20,"XXXX",IF(IF((DX96+1)=2,0,1)+IF(DI96=$AU$1,1,0)=2,TRUE,"")))</f>
        <v/>
      </c>
      <c r="DQ96">
        <v>50000</v>
      </c>
      <c r="DR96">
        <v>50000</v>
      </c>
      <c r="DS96">
        <v>48000</v>
      </c>
      <c r="DT96" t="str">
        <f>IF(DO96&gt;0,DO96,"8000000000"&amp;ROW(DS96))</f>
        <v>800000000096</v>
      </c>
      <c r="DU96" t="str">
        <f>DL96</f>
        <v>AKIRA</v>
      </c>
      <c r="DV96" t="s">
        <v>4301</v>
      </c>
      <c r="DW96" t="s">
        <v>4301</v>
      </c>
      <c r="DX96" s="9" t="str" cm="1">
        <f t="array" aca="1" ref="DX96" ca="1">LEFT(DM96,MATCH(FALSE,ISNUMBER(MID(DM96,ROW(INDIRECT("1:"&amp;LEN(DM96)+1)), 1) *1),0) -1)</f>
        <v>1</v>
      </c>
      <c r="DY96" s="1"/>
      <c r="EA96" s="21"/>
      <c r="EC96" s="5"/>
      <c r="EL96" s="5"/>
      <c r="EM96" s="22"/>
      <c r="EN96">
        <v>0</v>
      </c>
      <c r="EO96" s="1" t="s">
        <v>5103</v>
      </c>
    </row>
    <row r="97" spans="1:145">
      <c r="A97" s="4" t="str">
        <f t="shared" si="57"/>
        <v/>
      </c>
      <c r="B97" s="4" t="str">
        <f t="shared" si="58"/>
        <v/>
      </c>
      <c r="C97" s="4" t="str">
        <f t="shared" si="59"/>
        <v/>
      </c>
      <c r="D97" s="4" t="str">
        <f t="shared" si="60"/>
        <v/>
      </c>
      <c r="E97" s="4" t="str">
        <f t="shared" si="61"/>
        <v/>
      </c>
      <c r="F97" s="4" t="str">
        <f t="shared" si="62"/>
        <v>RTG</v>
      </c>
      <c r="G97" s="4" t="str">
        <f t="shared" si="63"/>
        <v/>
      </c>
      <c r="H97" s="4" t="str">
        <f t="shared" si="64"/>
        <v/>
      </c>
      <c r="I97" s="4" t="str">
        <f t="shared" si="65"/>
        <v/>
      </c>
      <c r="J97" s="4" t="str">
        <f t="shared" si="66"/>
        <v/>
      </c>
      <c r="K97" s="4" t="str">
        <f t="shared" si="67"/>
        <v/>
      </c>
      <c r="L97" s="4" t="str">
        <f t="shared" si="68"/>
        <v/>
      </c>
      <c r="M97" s="4" t="str">
        <f t="shared" si="69"/>
        <v/>
      </c>
      <c r="N97" s="4" t="str">
        <f t="shared" si="70"/>
        <v/>
      </c>
      <c r="O97" s="4" t="str">
        <f t="shared" si="71"/>
        <v/>
      </c>
      <c r="P97" s="4" t="str">
        <f t="shared" si="72"/>
        <v/>
      </c>
      <c r="Q97" s="4" t="str">
        <f t="shared" si="73"/>
        <v/>
      </c>
      <c r="R97" s="4" t="str">
        <f t="shared" si="74"/>
        <v/>
      </c>
      <c r="S97" s="4" t="str">
        <f t="shared" si="75"/>
        <v/>
      </c>
      <c r="T97" s="4" t="str">
        <f t="shared" si="76"/>
        <v>PACK</v>
      </c>
      <c r="U97" s="4" t="str">
        <f t="shared" si="77"/>
        <v/>
      </c>
      <c r="V97" s="4" t="str">
        <f t="shared" si="78"/>
        <v/>
      </c>
      <c r="W97" s="4" t="str">
        <f t="shared" si="79"/>
        <v/>
      </c>
      <c r="X97" s="4" t="str">
        <f t="shared" si="80"/>
        <v/>
      </c>
      <c r="Y97" s="4">
        <f t="shared" si="81"/>
        <v>7</v>
      </c>
      <c r="Z97" s="4" t="str">
        <f t="shared" si="82"/>
        <v>-</v>
      </c>
      <c r="AA97" s="4" t="str">
        <f t="shared" si="83"/>
        <v>/</v>
      </c>
      <c r="AB97" s="4" t="str">
        <f t="shared" si="84"/>
        <v/>
      </c>
      <c r="AC97" s="4" t="str">
        <f t="shared" si="85"/>
        <v/>
      </c>
      <c r="AD97" s="4" t="str">
        <f t="shared" si="86"/>
        <v/>
      </c>
      <c r="AE97" s="4" t="str">
        <f t="shared" si="87"/>
        <v/>
      </c>
      <c r="AF97" s="4">
        <f t="shared" si="88"/>
        <v>9</v>
      </c>
      <c r="AG97" s="4">
        <f t="shared" si="89"/>
        <v>26</v>
      </c>
      <c r="AH97" s="4">
        <f t="shared" si="90"/>
        <v>17</v>
      </c>
      <c r="AI97" s="4" t="str">
        <f t="shared" si="91"/>
        <v>PACK</v>
      </c>
      <c r="AJ97" s="4" t="str">
        <f t="shared" si="92"/>
        <v>/PACK</v>
      </c>
      <c r="AK97" s="4" t="str" cm="1">
        <f t="array" ref="AK97">LEFT(AR97,SUM(LEN(AR97)-LEN(SUBSTITUTE(AR97,{"0";"1";"2";"3";"4";"5";"6";"7";"8";"9"},""))))</f>
        <v>2</v>
      </c>
      <c r="AL97" s="4">
        <f t="shared" si="96"/>
        <v>13</v>
      </c>
      <c r="AM97" s="4" t="b">
        <f t="shared" si="104"/>
        <v>1</v>
      </c>
      <c r="AN97" s="4" t="str">
        <f>RIGHT(AI97,4)</f>
        <v>PACK</v>
      </c>
      <c r="AO97" s="4" t="b">
        <f t="shared" si="97"/>
        <v>0</v>
      </c>
      <c r="AP97" s="4" t="b">
        <f t="shared" si="93"/>
        <v>0</v>
      </c>
      <c r="AQ97" s="5" t="str">
        <f t="shared" si="94"/>
        <v>AKIRA STRAWBERRY</v>
      </c>
      <c r="AR97" s="4" t="str">
        <f t="shared" si="95"/>
        <v>2RTG/PACK</v>
      </c>
      <c r="AS97" t="s">
        <v>123</v>
      </c>
      <c r="AT97" s="1" t="s">
        <v>124</v>
      </c>
      <c r="AU97" s="4" t="str">
        <f t="shared" ca="1" si="101"/>
        <v/>
      </c>
      <c r="AV97">
        <v>8500</v>
      </c>
      <c r="AW97">
        <v>8500</v>
      </c>
      <c r="AX97">
        <v>8000</v>
      </c>
      <c r="AY97" t="str">
        <f t="shared" si="103"/>
        <v>8995205000882</v>
      </c>
      <c r="AZ97" t="str">
        <f t="shared" si="98"/>
        <v>AKIRA STRAWBERRY</v>
      </c>
      <c r="BA97" t="s">
        <v>4301</v>
      </c>
      <c r="BB97" t="s">
        <v>4301</v>
      </c>
      <c r="BC97" s="4" t="str" cm="1">
        <f t="array" aca="1" ref="BC97" ca="1">LEFT(AR97,MATCH(FALSE,ISNUMBER(MID(AR97,ROW(INDIRECT("1:"&amp;LEN(AR97)+1)), 1) *1),0) -1)</f>
        <v>2</v>
      </c>
      <c r="BD97" s="1"/>
      <c r="BF97" s="21"/>
      <c r="BK97" s="1"/>
      <c r="BM97" s="1"/>
      <c r="BN97" s="1"/>
      <c r="BR97" s="22"/>
      <c r="BS97">
        <v>0</v>
      </c>
      <c r="BT97" s="1" t="s">
        <v>5103</v>
      </c>
      <c r="BV97" s="4" t="str">
        <f>IF(IFERROR(SEARCH($A$1,DN97),0)&gt;0,$A$1,"")</f>
        <v/>
      </c>
      <c r="BW97" s="4" t="str">
        <f>IF(IFERROR(SEARCH($B$1,DN97),0)&gt;0,$B$1,"")</f>
        <v/>
      </c>
      <c r="BX97" s="4" t="str">
        <f>IF(IFERROR(SEARCH($C$1,DN97),0)&gt;0,$C$1,"")</f>
        <v/>
      </c>
      <c r="BY97" s="4" t="str">
        <f>IF(IFERROR(SEARCH($D$1,DN97),0)&gt;0,$D$1,"")</f>
        <v/>
      </c>
      <c r="BZ97" s="4" t="str">
        <f>IF(IFERROR(SEARCH($E$1,DN97),0)&gt;0,$E$1,"")</f>
        <v/>
      </c>
      <c r="CA97" s="4" t="str">
        <f>IF(IFERROR(SEARCH($F$1,DN97),0)&gt;0,$F$1,"")</f>
        <v/>
      </c>
      <c r="CB97" s="4" t="str">
        <f>IF(IFERROR(SEARCH($G$1,DN97),0)&gt;0,$G$1,"")</f>
        <v/>
      </c>
      <c r="CC97" s="4" t="str">
        <f>IF(IFERROR(SEARCH($H$1,DN97),0)&gt;0,$H$1,"")</f>
        <v/>
      </c>
      <c r="CD97" s="4" t="str">
        <f>IF(IFERROR(SEARCH($I$1,DN97),0)&gt;0,$I$1,"")</f>
        <v/>
      </c>
      <c r="CE97" s="4" t="str">
        <f>IF(IFERROR(SEARCH($J$1,DN97),0)&gt;0,$J$1,"")</f>
        <v/>
      </c>
      <c r="CF97" s="4" t="str">
        <f>IF(IFERROR(SEARCH($K$1,DN97),0)&gt;0,$K$1,"")</f>
        <v/>
      </c>
      <c r="CG97" s="4" t="str">
        <f>IF(IFERROR(SEARCH($L$1,DN97),0)&gt;0,$L$1,"")</f>
        <v/>
      </c>
      <c r="CH97" s="4" t="str">
        <f>IF(IFERROR(SEARCH($M$1,DN97),0)&gt;0,$M$1,"")</f>
        <v/>
      </c>
      <c r="CI97" s="4" t="str">
        <f>IF(IFERROR(SEARCH($N$1,DN97),0)&gt;0,$N$1,"")</f>
        <v/>
      </c>
      <c r="CJ97" s="4" t="str">
        <f>IF(IFERROR(SEARCH($O$1,DN97),0)&gt;0,$O$1,"")</f>
        <v>DUS</v>
      </c>
      <c r="CK97" s="4" t="str">
        <f>IF(IFERROR(SEARCH($P$1,DN97),0)&gt;0,$P$1,"")</f>
        <v/>
      </c>
      <c r="CL97" s="4" t="str">
        <f>IF(IFERROR(SEARCH($Q$1,DN97),0)&gt;0,$Q$1,"")</f>
        <v/>
      </c>
      <c r="CM97" s="4" t="str">
        <f>IF(IFERROR(SEARCH($R$1,DN97),0)&gt;0,$R$1,"")</f>
        <v/>
      </c>
      <c r="CN97" s="4" t="str">
        <f>IF(IFERROR(SEARCH($S$1,DN97),0)&gt;0,$S$1,"")</f>
        <v/>
      </c>
      <c r="CO97" s="4" t="str">
        <f>IF(IFERROR(SEARCH($T$1,DN97),0)&gt;0,$T$1,"")</f>
        <v/>
      </c>
      <c r="CP97" s="4" t="str">
        <f>IF(IFERROR(SEARCH($U$1,DN97),0)&gt;0,$U$1,"")</f>
        <v/>
      </c>
      <c r="CQ97" s="4" t="str">
        <f>IF(IFERROR(SEARCH($V$1,DN97),0)&gt;0,$V$1,"")</f>
        <v/>
      </c>
      <c r="CR97" s="4" t="str">
        <f>IF(IFERROR(SEARCH($W$1,DN97),0)&gt;0,$W$1,"")</f>
        <v/>
      </c>
      <c r="CS97" s="4" t="str">
        <f>IF(IFERROR(SEARCH($X$1,DN97),0)&gt;0,$X$1,"")</f>
        <v/>
      </c>
      <c r="CT97" s="4">
        <f>LEN(BW97)+LEN(BX97)+LEN(BY97)+LEN(BZ97)+LEN(CA97)+LEN(CO97)+LEN(CB97)+LEN(CC97)+LEN(CD97)+LEN(CE97)+LEN(CF97)+LEN(CG97)+LEN(CH97)+LEN(CI97)+LEN(CP97)+LEN(CJ97)+LEN(CK97)+LEN(CQ97)+LEN(BV97)+LEN(CL97)+LEN(CS97)+LEN(CM97)+LEN(CR97)+LEN(CN97)</f>
        <v>3</v>
      </c>
      <c r="CU97" s="4" t="str">
        <f>IF(IFERROR(SEARCH($Z$1,DN97),0)&gt;0,$Z$1,"")</f>
        <v>-</v>
      </c>
      <c r="CV97" s="4" t="str">
        <f>IF(IFERROR(SEARCH($AA$1,DN97),0)&gt;0,$AA$1,"")</f>
        <v/>
      </c>
      <c r="CW97" s="4" t="str">
        <f>IF(IFERROR(SEARCH($AB$1,DN97),0)&gt;0,$AB$1,"")</f>
        <v/>
      </c>
      <c r="CX97" s="4" t="str">
        <f>IF(IFERROR(SEARCH($AC$1,DN97),0)&gt;0,$AC$1,"")</f>
        <v/>
      </c>
      <c r="CY97" s="4" t="str">
        <f>IF(IFERROR(SEARCH($AD$1,DN97),0)&gt;0,$AD$1,"")</f>
        <v/>
      </c>
      <c r="CZ97" s="4" t="str">
        <f>IF(IFERROR(SEARCH($AE$1,DN97),0)&gt;0,$AE$1,"")</f>
        <v/>
      </c>
      <c r="DA97" s="4">
        <f>LEN(DM97)</f>
        <v>4</v>
      </c>
      <c r="DB97" s="4">
        <f>LEN(DN97)</f>
        <v>10</v>
      </c>
      <c r="DC97" s="4">
        <f>DB97-DA97</f>
        <v>6</v>
      </c>
      <c r="DD97" s="4" t="str">
        <f>RIGHT(DN97,4)</f>
        <v>1DUS</v>
      </c>
      <c r="DE97" s="4" t="str">
        <f>RIGHT(DN97,5)</f>
        <v>-1DUS</v>
      </c>
      <c r="DF97" s="4" t="str" cm="1">
        <f t="array" ref="DF97">LEFT(DM97,SUM(LEN(DM97)-LEN(SUBSTITUTE(DM97,{"0";"1";"2";"3";"4";"5";"6";"7";"8";"9"},""))))</f>
        <v>1</v>
      </c>
      <c r="DG97" s="4">
        <f>LEN(DT97)</f>
        <v>12</v>
      </c>
      <c r="DH97" s="4" t="b">
        <f>LEFT(DM97,1)=DF97</f>
        <v>1</v>
      </c>
      <c r="DI97" s="4" t="str">
        <f>RIGHT(DD97,3)</f>
        <v>DUS</v>
      </c>
      <c r="DJ97" s="4" t="b">
        <f>IF((DL97=AQ96)=TRUE,TRUE,IF((AQ95=DL97)=TRUE,TRUE,FALSE))</f>
        <v>0</v>
      </c>
      <c r="DK97" s="4" t="b">
        <f>LEFT(DN97,2)=LEFT(DO97,2)</f>
        <v>0</v>
      </c>
      <c r="DL97" s="5" t="str">
        <f>LEFT(DN97,(DC97-1))</f>
        <v>AKIRA</v>
      </c>
      <c r="DM97" s="4" t="str">
        <f>IFERROR(RIGHT(DN97,LEN(DN97)-FIND("-",DN97)),1)</f>
        <v>1DUS</v>
      </c>
      <c r="DN97" t="s">
        <v>5061</v>
      </c>
      <c r="DO97" s="1"/>
      <c r="DP97" s="4" t="str">
        <f ca="1">IF(IF(IF(DL97=AQ96,10,0)+IF(NOT(DI97=$AU$1)=TRUE,10,0)=
20,"XXXX",IF(IF((DX97+1)=2,0,1)+IF(DI97=$AU$1,1,0)=2,TRUE,""))
="",IF(IF(DL97=AQ95,10,0)+IF(NOT(DI97=$AU$1)=TRUE,10,0)=
20,"XXXX",IF(IF((DX97+1)=2,0,1)+IF(DI97=$AU$1,1,0)=2,TRUE,
"")),IF(IF(DL97=AQ96,10,0)+IF(NOT(DI97=$AU$1)=TRUE,10,0)=
20,"XXXX",IF(IF((DX97+1)=2,0,1)+IF(DI97=$AU$1,1,0)=2,TRUE,"")))</f>
        <v/>
      </c>
      <c r="DQ97">
        <v>50000</v>
      </c>
      <c r="DR97">
        <v>50000</v>
      </c>
      <c r="DS97">
        <v>48000</v>
      </c>
      <c r="DT97" t="str">
        <f>IF(DO97&gt;0,DO97,"8000000000"&amp;ROW(DS97))</f>
        <v>800000000097</v>
      </c>
      <c r="DU97" t="str">
        <f>DL97</f>
        <v>AKIRA</v>
      </c>
      <c r="DV97" t="s">
        <v>4301</v>
      </c>
      <c r="DW97" t="s">
        <v>4301</v>
      </c>
      <c r="DX97" s="9" t="str" cm="1">
        <f t="array" aca="1" ref="DX97" ca="1">LEFT(DM97,MATCH(FALSE,ISNUMBER(MID(DM97,ROW(INDIRECT("1:"&amp;LEN(DM97)+1)), 1) *1),0) -1)</f>
        <v>1</v>
      </c>
      <c r="DY97" s="1"/>
      <c r="EA97" s="21"/>
      <c r="EC97" s="5"/>
      <c r="EL97" s="5"/>
      <c r="EM97" s="22"/>
      <c r="EN97">
        <v>0</v>
      </c>
      <c r="EO97" s="1" t="s">
        <v>5103</v>
      </c>
    </row>
    <row r="98" spans="1:145">
      <c r="A98" s="4" t="str">
        <f t="shared" si="57"/>
        <v/>
      </c>
      <c r="B98" s="4" t="str">
        <f t="shared" si="58"/>
        <v>PCS</v>
      </c>
      <c r="C98" s="4" t="str">
        <f t="shared" si="59"/>
        <v/>
      </c>
      <c r="D98" s="4" t="str">
        <f t="shared" si="60"/>
        <v/>
      </c>
      <c r="E98" s="4" t="str">
        <f t="shared" si="61"/>
        <v/>
      </c>
      <c r="F98" s="4" t="str">
        <f t="shared" si="62"/>
        <v/>
      </c>
      <c r="G98" s="4" t="str">
        <f t="shared" si="63"/>
        <v/>
      </c>
      <c r="H98" s="4" t="str">
        <f t="shared" si="64"/>
        <v/>
      </c>
      <c r="I98" s="4" t="str">
        <f t="shared" si="65"/>
        <v/>
      </c>
      <c r="J98" s="4" t="str">
        <f t="shared" si="66"/>
        <v/>
      </c>
      <c r="K98" s="4" t="str">
        <f t="shared" si="67"/>
        <v/>
      </c>
      <c r="L98" s="4" t="str">
        <f t="shared" si="68"/>
        <v/>
      </c>
      <c r="M98" s="4" t="str">
        <f t="shared" si="69"/>
        <v/>
      </c>
      <c r="N98" s="4" t="str">
        <f t="shared" si="70"/>
        <v/>
      </c>
      <c r="O98" s="4" t="str">
        <f t="shared" si="71"/>
        <v/>
      </c>
      <c r="P98" s="4" t="str">
        <f t="shared" si="72"/>
        <v/>
      </c>
      <c r="Q98" s="4" t="str">
        <f t="shared" si="73"/>
        <v/>
      </c>
      <c r="R98" s="4" t="str">
        <f t="shared" si="74"/>
        <v/>
      </c>
      <c r="S98" s="4" t="str">
        <f t="shared" si="75"/>
        <v/>
      </c>
      <c r="T98" s="4" t="str">
        <f t="shared" si="76"/>
        <v/>
      </c>
      <c r="U98" s="4" t="str">
        <f t="shared" si="77"/>
        <v/>
      </c>
      <c r="V98" s="4" t="str">
        <f t="shared" si="78"/>
        <v/>
      </c>
      <c r="W98" s="4" t="str">
        <f t="shared" si="79"/>
        <v/>
      </c>
      <c r="X98" s="4" t="str">
        <f t="shared" si="80"/>
        <v/>
      </c>
      <c r="Y98" s="4">
        <f t="shared" si="81"/>
        <v>3</v>
      </c>
      <c r="Z98" s="4" t="str">
        <f t="shared" si="82"/>
        <v>-</v>
      </c>
      <c r="AA98" s="4" t="str">
        <f t="shared" si="83"/>
        <v/>
      </c>
      <c r="AB98" s="4" t="str">
        <f t="shared" si="84"/>
        <v/>
      </c>
      <c r="AC98" s="4" t="str">
        <f t="shared" si="85"/>
        <v/>
      </c>
      <c r="AD98" s="4" t="str">
        <f t="shared" si="86"/>
        <v/>
      </c>
      <c r="AE98" s="4" t="str">
        <f t="shared" si="87"/>
        <v/>
      </c>
      <c r="AF98" s="4">
        <f t="shared" si="88"/>
        <v>4</v>
      </c>
      <c r="AG98" s="4">
        <f t="shared" si="89"/>
        <v>23</v>
      </c>
      <c r="AH98" s="4">
        <f t="shared" si="90"/>
        <v>19</v>
      </c>
      <c r="AI98" s="4" t="str">
        <f t="shared" si="91"/>
        <v>1PCS</v>
      </c>
      <c r="AJ98" s="4" t="str">
        <f t="shared" si="92"/>
        <v>-1PCS</v>
      </c>
      <c r="AK98" s="4" t="str" cm="1">
        <f t="array" ref="AK98">LEFT(AR98,SUM(LEN(AR98)-LEN(SUBSTITUTE(AR98,{"0";"1";"2";"3";"4";"5";"6";"7";"8";"9"},""))))</f>
        <v>1</v>
      </c>
      <c r="AL98" s="4">
        <f t="shared" si="96"/>
        <v>13</v>
      </c>
      <c r="AM98" s="4" t="b">
        <f t="shared" si="104"/>
        <v>1</v>
      </c>
      <c r="AN98" s="4" t="str">
        <f t="shared" ref="AN98:AN103" si="105">RIGHT(AI98,3)</f>
        <v>PCS</v>
      </c>
      <c r="AO98" s="4" t="b">
        <f t="shared" si="97"/>
        <v>0</v>
      </c>
      <c r="AP98" s="4" t="b">
        <f t="shared" si="93"/>
        <v>0</v>
      </c>
      <c r="AQ98" s="5" t="str">
        <f t="shared" si="94"/>
        <v>ALAT STAPLER HONGA</v>
      </c>
      <c r="AR98" s="4" t="str">
        <f t="shared" si="95"/>
        <v>1PCS</v>
      </c>
      <c r="AS98" t="s">
        <v>125</v>
      </c>
      <c r="AT98" s="1" t="s">
        <v>126</v>
      </c>
      <c r="AU98" s="4" t="str">
        <f t="shared" ca="1" si="101"/>
        <v/>
      </c>
      <c r="AV98">
        <v>16000</v>
      </c>
      <c r="AW98">
        <v>16000</v>
      </c>
      <c r="AX98">
        <v>14584</v>
      </c>
      <c r="AY98" t="str">
        <f t="shared" si="103"/>
        <v>6931043399032</v>
      </c>
      <c r="AZ98" t="str">
        <f t="shared" si="98"/>
        <v>ALAT STAPLER HONGA</v>
      </c>
      <c r="BA98" t="s">
        <v>4301</v>
      </c>
      <c r="BB98" t="s">
        <v>4301</v>
      </c>
      <c r="BC98" s="9" t="str" cm="1">
        <f t="array" aca="1" ref="BC98" ca="1">LEFT(AR98,MATCH(FALSE,ISNUMBER(MID(AR98,ROW(INDIRECT("1:"&amp;LEN(AR98)+1)), 1) *1),0) -1)</f>
        <v>1</v>
      </c>
      <c r="BD98" s="1"/>
      <c r="BF98" s="21"/>
      <c r="BK98" s="1"/>
      <c r="BM98" s="1"/>
      <c r="BN98" s="1"/>
      <c r="BR98" s="22"/>
      <c r="BS98">
        <v>0</v>
      </c>
      <c r="BT98" s="1" t="s">
        <v>5103</v>
      </c>
    </row>
    <row r="99" spans="1:145">
      <c r="A99" s="4" t="str">
        <f t="shared" si="57"/>
        <v/>
      </c>
      <c r="B99" s="4" t="str">
        <f t="shared" si="58"/>
        <v>PCS</v>
      </c>
      <c r="C99" s="4" t="str">
        <f t="shared" si="59"/>
        <v/>
      </c>
      <c r="D99" s="4" t="str">
        <f t="shared" si="60"/>
        <v/>
      </c>
      <c r="E99" s="4" t="str">
        <f t="shared" si="61"/>
        <v/>
      </c>
      <c r="F99" s="4" t="str">
        <f t="shared" si="62"/>
        <v/>
      </c>
      <c r="G99" s="4" t="str">
        <f t="shared" si="63"/>
        <v/>
      </c>
      <c r="H99" s="4" t="str">
        <f t="shared" si="64"/>
        <v/>
      </c>
      <c r="I99" s="4" t="str">
        <f t="shared" si="65"/>
        <v/>
      </c>
      <c r="J99" s="4" t="str">
        <f t="shared" si="66"/>
        <v/>
      </c>
      <c r="K99" s="4" t="str">
        <f t="shared" si="67"/>
        <v/>
      </c>
      <c r="L99" s="4" t="str">
        <f t="shared" si="68"/>
        <v/>
      </c>
      <c r="M99" s="4" t="str">
        <f t="shared" si="69"/>
        <v/>
      </c>
      <c r="N99" s="4" t="str">
        <f t="shared" si="70"/>
        <v/>
      </c>
      <c r="O99" s="4" t="str">
        <f t="shared" si="71"/>
        <v/>
      </c>
      <c r="P99" s="4" t="str">
        <f t="shared" si="72"/>
        <v/>
      </c>
      <c r="Q99" s="4" t="str">
        <f t="shared" si="73"/>
        <v/>
      </c>
      <c r="R99" s="4" t="str">
        <f t="shared" si="74"/>
        <v/>
      </c>
      <c r="S99" s="4" t="str">
        <f t="shared" si="75"/>
        <v/>
      </c>
      <c r="T99" s="4" t="str">
        <f t="shared" si="76"/>
        <v/>
      </c>
      <c r="U99" s="4" t="str">
        <f t="shared" si="77"/>
        <v/>
      </c>
      <c r="V99" s="4" t="str">
        <f t="shared" si="78"/>
        <v/>
      </c>
      <c r="W99" s="4" t="str">
        <f t="shared" si="79"/>
        <v/>
      </c>
      <c r="X99" s="4" t="str">
        <f t="shared" si="80"/>
        <v/>
      </c>
      <c r="Y99" s="4">
        <f t="shared" si="81"/>
        <v>3</v>
      </c>
      <c r="Z99" s="4" t="str">
        <f t="shared" si="82"/>
        <v>-</v>
      </c>
      <c r="AA99" s="4" t="str">
        <f t="shared" si="83"/>
        <v/>
      </c>
      <c r="AB99" s="4" t="str">
        <f t="shared" si="84"/>
        <v/>
      </c>
      <c r="AC99" s="4" t="str">
        <f t="shared" si="85"/>
        <v/>
      </c>
      <c r="AD99" s="4" t="str">
        <f t="shared" si="86"/>
        <v/>
      </c>
      <c r="AE99" s="4" t="str">
        <f t="shared" si="87"/>
        <v/>
      </c>
      <c r="AF99" s="4">
        <f t="shared" si="88"/>
        <v>4</v>
      </c>
      <c r="AG99" s="4">
        <f t="shared" si="89"/>
        <v>24</v>
      </c>
      <c r="AH99" s="4">
        <f t="shared" si="90"/>
        <v>20</v>
      </c>
      <c r="AI99" s="4" t="str">
        <f t="shared" si="91"/>
        <v>1PCS</v>
      </c>
      <c r="AJ99" s="4" t="str">
        <f t="shared" si="92"/>
        <v>-1PCS</v>
      </c>
      <c r="AK99" s="4" t="str" cm="1">
        <f t="array" ref="AK99">LEFT(AR99,SUM(LEN(AR99)-LEN(SUBSTITUTE(AR99,{"0";"1";"2";"3";"4";"5";"6";"7";"8";"9"},""))))</f>
        <v>1</v>
      </c>
      <c r="AL99" s="4">
        <f t="shared" si="96"/>
        <v>13</v>
      </c>
      <c r="AM99" s="4" t="b">
        <f t="shared" si="104"/>
        <v>1</v>
      </c>
      <c r="AN99" s="4" t="str">
        <f t="shared" si="105"/>
        <v>PCS</v>
      </c>
      <c r="AO99" s="4" t="b">
        <f t="shared" si="97"/>
        <v>0</v>
      </c>
      <c r="AP99" s="4" t="b">
        <f t="shared" si="93"/>
        <v>0</v>
      </c>
      <c r="AQ99" s="5" t="str">
        <f t="shared" si="94"/>
        <v>ALAT STAPLER SAFARI</v>
      </c>
      <c r="AR99" s="4" t="str">
        <f t="shared" si="95"/>
        <v>1PCS</v>
      </c>
      <c r="AS99" t="s">
        <v>127</v>
      </c>
      <c r="AT99" s="1" t="s">
        <v>128</v>
      </c>
      <c r="AU99" s="4" t="str">
        <f t="shared" ca="1" si="101"/>
        <v/>
      </c>
      <c r="AV99">
        <v>18000</v>
      </c>
      <c r="AW99">
        <v>18000</v>
      </c>
      <c r="AX99">
        <v>15417</v>
      </c>
      <c r="AY99" t="str">
        <f t="shared" si="103"/>
        <v>9995078625754</v>
      </c>
      <c r="AZ99" t="str">
        <f t="shared" si="98"/>
        <v>ALAT STAPLER SAFARI</v>
      </c>
      <c r="BA99" t="s">
        <v>4301</v>
      </c>
      <c r="BB99" t="s">
        <v>4301</v>
      </c>
      <c r="BC99" s="9" t="str" cm="1">
        <f t="array" aca="1" ref="BC99" ca="1">LEFT(AR99,MATCH(FALSE,ISNUMBER(MID(AR99,ROW(INDIRECT("1:"&amp;LEN(AR99)+1)), 1) *1),0) -1)</f>
        <v>1</v>
      </c>
      <c r="BD99" s="1"/>
      <c r="BF99" s="21"/>
      <c r="BK99" s="1"/>
      <c r="BM99" s="1"/>
      <c r="BN99" s="1"/>
      <c r="BR99" s="22"/>
      <c r="BS99">
        <v>0</v>
      </c>
      <c r="BT99" s="1" t="s">
        <v>5103</v>
      </c>
    </row>
    <row r="100" spans="1:145">
      <c r="A100" s="4" t="str">
        <f t="shared" si="57"/>
        <v/>
      </c>
      <c r="B100" s="4" t="str">
        <f t="shared" si="58"/>
        <v>PCS</v>
      </c>
      <c r="C100" s="4" t="str">
        <f t="shared" si="59"/>
        <v/>
      </c>
      <c r="D100" s="4" t="str">
        <f t="shared" si="60"/>
        <v/>
      </c>
      <c r="E100" s="4" t="str">
        <f t="shared" si="61"/>
        <v/>
      </c>
      <c r="F100" s="4" t="str">
        <f t="shared" si="62"/>
        <v/>
      </c>
      <c r="G100" s="4" t="str">
        <f t="shared" si="63"/>
        <v/>
      </c>
      <c r="H100" s="4" t="str">
        <f t="shared" si="64"/>
        <v/>
      </c>
      <c r="I100" s="4" t="str">
        <f t="shared" si="65"/>
        <v/>
      </c>
      <c r="J100" s="4" t="str">
        <f t="shared" si="66"/>
        <v/>
      </c>
      <c r="K100" s="4" t="str">
        <f t="shared" si="67"/>
        <v/>
      </c>
      <c r="L100" s="4" t="str">
        <f t="shared" si="68"/>
        <v/>
      </c>
      <c r="M100" s="4" t="str">
        <f t="shared" si="69"/>
        <v/>
      </c>
      <c r="N100" s="4" t="str">
        <f t="shared" si="70"/>
        <v/>
      </c>
      <c r="O100" s="4" t="str">
        <f t="shared" si="71"/>
        <v/>
      </c>
      <c r="P100" s="4" t="str">
        <f t="shared" si="72"/>
        <v/>
      </c>
      <c r="Q100" s="4" t="str">
        <f t="shared" si="73"/>
        <v/>
      </c>
      <c r="R100" s="4" t="str">
        <f t="shared" si="74"/>
        <v/>
      </c>
      <c r="S100" s="4" t="str">
        <f t="shared" si="75"/>
        <v/>
      </c>
      <c r="T100" s="4" t="str">
        <f t="shared" si="76"/>
        <v/>
      </c>
      <c r="U100" s="4" t="str">
        <f t="shared" si="77"/>
        <v/>
      </c>
      <c r="V100" s="4" t="str">
        <f t="shared" si="78"/>
        <v/>
      </c>
      <c r="W100" s="4" t="str">
        <f t="shared" si="79"/>
        <v/>
      </c>
      <c r="X100" s="4" t="str">
        <f t="shared" si="80"/>
        <v/>
      </c>
      <c r="Y100" s="4">
        <f t="shared" si="81"/>
        <v>3</v>
      </c>
      <c r="Z100" s="4" t="str">
        <f t="shared" si="82"/>
        <v>-</v>
      </c>
      <c r="AA100" s="4" t="str">
        <f t="shared" si="83"/>
        <v/>
      </c>
      <c r="AB100" s="4" t="str">
        <f t="shared" si="84"/>
        <v/>
      </c>
      <c r="AC100" s="4" t="str">
        <f t="shared" si="85"/>
        <v/>
      </c>
      <c r="AD100" s="4" t="str">
        <f t="shared" si="86"/>
        <v/>
      </c>
      <c r="AE100" s="4" t="str">
        <f t="shared" si="87"/>
        <v/>
      </c>
      <c r="AF100" s="4">
        <f t="shared" si="88"/>
        <v>4</v>
      </c>
      <c r="AG100" s="4">
        <f t="shared" si="89"/>
        <v>21</v>
      </c>
      <c r="AH100" s="4">
        <f t="shared" si="90"/>
        <v>17</v>
      </c>
      <c r="AI100" s="4" t="str">
        <f t="shared" si="91"/>
        <v>1PCS</v>
      </c>
      <c r="AJ100" s="4" t="str">
        <f t="shared" si="92"/>
        <v>-1PCS</v>
      </c>
      <c r="AK100" s="4" t="str" cm="1">
        <f t="array" ref="AK100">LEFT(AR100,SUM(LEN(AR100)-LEN(SUBSTITUTE(AR100,{"0";"1";"2";"3";"4";"5";"6";"7";"8";"9"},""))))</f>
        <v>1</v>
      </c>
      <c r="AL100" s="4">
        <f t="shared" si="96"/>
        <v>13</v>
      </c>
      <c r="AM100" s="4" t="b">
        <f t="shared" si="104"/>
        <v>1</v>
      </c>
      <c r="AN100" s="4" t="str">
        <f t="shared" si="105"/>
        <v>PCS</v>
      </c>
      <c r="AO100" s="4" t="e">
        <f>IF((AQ100=#REF!)=TRUE,TRUE,IF((AQ99=AQ100)=TRUE,TRUE,FALSE))</f>
        <v>#REF!</v>
      </c>
      <c r="AP100" s="4" t="b">
        <f t="shared" si="93"/>
        <v>0</v>
      </c>
      <c r="AQ100" s="5" t="str">
        <f t="shared" si="94"/>
        <v>ALAT STAPLER ZRM</v>
      </c>
      <c r="AR100" s="4" t="str">
        <f t="shared" si="95"/>
        <v>1PCS</v>
      </c>
      <c r="AS100" t="s">
        <v>129</v>
      </c>
      <c r="AT100" s="1" t="s">
        <v>130</v>
      </c>
      <c r="AU100" s="4" t="str">
        <f t="shared" ca="1" si="101"/>
        <v/>
      </c>
      <c r="AV100">
        <v>16000</v>
      </c>
      <c r="AW100">
        <v>16000</v>
      </c>
      <c r="AX100">
        <v>14584</v>
      </c>
      <c r="AY100" t="str">
        <f t="shared" si="103"/>
        <v>5874689471544</v>
      </c>
      <c r="AZ100" t="str">
        <f t="shared" si="98"/>
        <v>ALAT STAPLER ZRM</v>
      </c>
      <c r="BA100" t="s">
        <v>4301</v>
      </c>
      <c r="BB100" t="s">
        <v>4301</v>
      </c>
      <c r="BC100" s="9" t="str" cm="1">
        <f t="array" aca="1" ref="BC100" ca="1">LEFT(AR100,MATCH(FALSE,ISNUMBER(MID(AR100,ROW(INDIRECT("1:"&amp;LEN(AR100)+1)), 1) *1),0) -1)</f>
        <v>1</v>
      </c>
      <c r="BD100" s="1"/>
      <c r="BF100" s="21"/>
      <c r="BK100" s="1"/>
      <c r="BM100" s="1"/>
      <c r="BN100" s="1"/>
      <c r="BR100" s="22"/>
      <c r="BS100">
        <v>0</v>
      </c>
      <c r="BT100" s="1" t="s">
        <v>5103</v>
      </c>
    </row>
    <row r="101" spans="1:145">
      <c r="A101" s="4" t="str">
        <f t="shared" si="57"/>
        <v/>
      </c>
      <c r="B101" s="4" t="str">
        <f t="shared" si="58"/>
        <v/>
      </c>
      <c r="C101" s="4" t="str">
        <f t="shared" si="59"/>
        <v/>
      </c>
      <c r="D101" s="4" t="str">
        <f t="shared" si="60"/>
        <v/>
      </c>
      <c r="E101" s="4" t="str">
        <f t="shared" si="61"/>
        <v/>
      </c>
      <c r="F101" s="4" t="str">
        <f t="shared" si="62"/>
        <v/>
      </c>
      <c r="G101" s="4" t="str">
        <f t="shared" si="63"/>
        <v/>
      </c>
      <c r="H101" s="4" t="str">
        <f t="shared" si="64"/>
        <v/>
      </c>
      <c r="I101" s="4" t="str">
        <f t="shared" si="65"/>
        <v/>
      </c>
      <c r="J101" s="4" t="str">
        <f t="shared" si="66"/>
        <v>GLS</v>
      </c>
      <c r="K101" s="4" t="str">
        <f t="shared" si="67"/>
        <v/>
      </c>
      <c r="L101" s="4" t="str">
        <f t="shared" si="68"/>
        <v/>
      </c>
      <c r="M101" s="4" t="str">
        <f t="shared" si="69"/>
        <v/>
      </c>
      <c r="N101" s="4" t="str">
        <f t="shared" si="70"/>
        <v/>
      </c>
      <c r="O101" s="4" t="str">
        <f t="shared" si="71"/>
        <v>DUS</v>
      </c>
      <c r="P101" s="4" t="str">
        <f t="shared" si="72"/>
        <v/>
      </c>
      <c r="Q101" s="4" t="str">
        <f t="shared" si="73"/>
        <v/>
      </c>
      <c r="R101" s="4" t="str">
        <f t="shared" si="74"/>
        <v/>
      </c>
      <c r="S101" s="4" t="str">
        <f t="shared" si="75"/>
        <v/>
      </c>
      <c r="T101" s="4" t="str">
        <f t="shared" si="76"/>
        <v/>
      </c>
      <c r="U101" s="4" t="str">
        <f t="shared" si="77"/>
        <v/>
      </c>
      <c r="V101" s="4" t="str">
        <f t="shared" si="78"/>
        <v/>
      </c>
      <c r="W101" s="4" t="str">
        <f t="shared" si="79"/>
        <v/>
      </c>
      <c r="X101" s="4" t="str">
        <f t="shared" si="80"/>
        <v/>
      </c>
      <c r="Y101" s="4">
        <f t="shared" si="81"/>
        <v>6</v>
      </c>
      <c r="Z101" s="4" t="str">
        <f t="shared" si="82"/>
        <v>-</v>
      </c>
      <c r="AA101" s="4" t="str">
        <f t="shared" si="83"/>
        <v>/</v>
      </c>
      <c r="AB101" s="4" t="str">
        <f t="shared" si="84"/>
        <v/>
      </c>
      <c r="AC101" s="4" t="str">
        <f t="shared" si="85"/>
        <v/>
      </c>
      <c r="AD101" s="4" t="str">
        <f t="shared" si="86"/>
        <v/>
      </c>
      <c r="AE101" s="4" t="str">
        <f t="shared" si="87"/>
        <v/>
      </c>
      <c r="AF101" s="4">
        <f t="shared" si="88"/>
        <v>9</v>
      </c>
      <c r="AG101" s="4">
        <f t="shared" si="89"/>
        <v>17</v>
      </c>
      <c r="AH101" s="4">
        <f t="shared" si="90"/>
        <v>8</v>
      </c>
      <c r="AI101" s="4" t="str">
        <f t="shared" si="91"/>
        <v>/DUS</v>
      </c>
      <c r="AJ101" s="4" t="str">
        <f t="shared" si="92"/>
        <v>S/DUS</v>
      </c>
      <c r="AK101" s="4" t="str" cm="1">
        <f t="array" ref="AK101">LEFT(AR101,SUM(LEN(AR101)-LEN(SUBSTITUTE(AR101,{"0";"1";"2";"3";"4";"5";"6";"7";"8";"9"},""))))</f>
        <v>24</v>
      </c>
      <c r="AL101" s="4">
        <f t="shared" si="96"/>
        <v>13</v>
      </c>
      <c r="AM101" s="4" t="b">
        <f>LEFT(AR101,2)=AK101</f>
        <v>1</v>
      </c>
      <c r="AN101" s="4" t="str">
        <f t="shared" si="105"/>
        <v>DUS</v>
      </c>
      <c r="AO101" s="4" t="e">
        <f>IF((AQ101=AQ102)=TRUE,TRUE,IF((#REF!=AQ101)=TRUE,TRUE,FALSE))</f>
        <v>#REF!</v>
      </c>
      <c r="AP101" s="4" t="b">
        <f t="shared" si="93"/>
        <v>0</v>
      </c>
      <c r="AQ101" s="5" t="str">
        <f t="shared" si="94"/>
        <v>ALE ALE</v>
      </c>
      <c r="AR101" s="4" t="str">
        <f t="shared" si="95"/>
        <v>24GLS/DUS</v>
      </c>
      <c r="AS101" t="s">
        <v>5108</v>
      </c>
      <c r="AU101" s="4" t="b">
        <f t="shared" ca="1" si="101"/>
        <v>1</v>
      </c>
      <c r="AV101">
        <v>20500</v>
      </c>
      <c r="AW101">
        <v>20500</v>
      </c>
      <c r="AX101">
        <v>19500</v>
      </c>
      <c r="AY101" t="str">
        <f t="shared" si="103"/>
        <v>8000000000101</v>
      </c>
      <c r="AZ101" t="str">
        <f t="shared" si="98"/>
        <v>ALE ALE</v>
      </c>
      <c r="BA101" t="s">
        <v>4301</v>
      </c>
      <c r="BB101" t="s">
        <v>4301</v>
      </c>
      <c r="BC101" s="4" t="str" cm="1">
        <f t="array" aca="1" ref="BC101" ca="1">LEFT(AR101,MATCH(FALSE,ISNUMBER(MID(AR101,ROW(INDIRECT("1:"&amp;LEN(AR101)+1)), 1) *1),0) -1)</f>
        <v>24</v>
      </c>
      <c r="BD101" s="1"/>
      <c r="BF101" s="21"/>
      <c r="BR101" s="22"/>
      <c r="BS101">
        <v>0</v>
      </c>
      <c r="BT101" s="1" t="s">
        <v>5103</v>
      </c>
    </row>
    <row r="102" spans="1:145">
      <c r="A102" s="4" t="str">
        <f t="shared" si="57"/>
        <v/>
      </c>
      <c r="B102" s="4" t="str">
        <f t="shared" si="58"/>
        <v/>
      </c>
      <c r="C102" s="4" t="str">
        <f t="shared" si="59"/>
        <v/>
      </c>
      <c r="D102" s="4" t="str">
        <f t="shared" si="60"/>
        <v/>
      </c>
      <c r="E102" s="4" t="str">
        <f t="shared" si="61"/>
        <v/>
      </c>
      <c r="F102" s="4" t="str">
        <f t="shared" si="62"/>
        <v/>
      </c>
      <c r="G102" s="4" t="str">
        <f t="shared" si="63"/>
        <v/>
      </c>
      <c r="H102" s="4" t="str">
        <f t="shared" si="64"/>
        <v/>
      </c>
      <c r="I102" s="4" t="str">
        <f t="shared" si="65"/>
        <v/>
      </c>
      <c r="J102" s="4" t="str">
        <f t="shared" si="66"/>
        <v/>
      </c>
      <c r="K102" s="4" t="str">
        <f t="shared" si="67"/>
        <v/>
      </c>
      <c r="L102" s="4" t="str">
        <f t="shared" si="68"/>
        <v/>
      </c>
      <c r="M102" s="4" t="str">
        <f t="shared" si="69"/>
        <v>TPL</v>
      </c>
      <c r="N102" s="4" t="str">
        <f t="shared" si="70"/>
        <v/>
      </c>
      <c r="O102" s="4" t="str">
        <f t="shared" si="71"/>
        <v/>
      </c>
      <c r="P102" s="4" t="str">
        <f t="shared" si="72"/>
        <v/>
      </c>
      <c r="Q102" s="4" t="str">
        <f t="shared" si="73"/>
        <v>BTR</v>
      </c>
      <c r="R102" s="4" t="str">
        <f t="shared" si="74"/>
        <v/>
      </c>
      <c r="S102" s="4" t="str">
        <f t="shared" si="75"/>
        <v/>
      </c>
      <c r="T102" s="4" t="str">
        <f t="shared" si="76"/>
        <v/>
      </c>
      <c r="U102" s="4" t="str">
        <f t="shared" si="77"/>
        <v/>
      </c>
      <c r="V102" s="4" t="str">
        <f t="shared" si="78"/>
        <v/>
      </c>
      <c r="W102" s="4" t="str">
        <f t="shared" si="79"/>
        <v/>
      </c>
      <c r="X102" s="4" t="str">
        <f t="shared" si="80"/>
        <v/>
      </c>
      <c r="Y102" s="4">
        <f t="shared" si="81"/>
        <v>6</v>
      </c>
      <c r="Z102" s="4" t="str">
        <f t="shared" si="82"/>
        <v>-</v>
      </c>
      <c r="AA102" s="4" t="str">
        <f t="shared" si="83"/>
        <v>/</v>
      </c>
      <c r="AB102" s="4" t="str">
        <f t="shared" si="84"/>
        <v/>
      </c>
      <c r="AC102" s="4" t="str">
        <f t="shared" si="85"/>
        <v/>
      </c>
      <c r="AD102" s="4" t="str">
        <f t="shared" si="86"/>
        <v/>
      </c>
      <c r="AE102" s="4" t="str">
        <f t="shared" si="87"/>
        <v/>
      </c>
      <c r="AF102" s="4">
        <f t="shared" si="88"/>
        <v>10</v>
      </c>
      <c r="AG102" s="4">
        <f t="shared" si="89"/>
        <v>24</v>
      </c>
      <c r="AH102" s="4">
        <f t="shared" si="90"/>
        <v>14</v>
      </c>
      <c r="AI102" s="4" t="str">
        <f t="shared" si="91"/>
        <v>/TPL</v>
      </c>
      <c r="AJ102" s="4" t="str">
        <f t="shared" si="92"/>
        <v>R/TPL</v>
      </c>
      <c r="AK102" s="4" t="str" cm="1">
        <f t="array" ref="AK102">LEFT(AR102,SUM(LEN(AR102)-LEN(SUBSTITUTE(AR102,{"0";"1";"2";"3";"4";"5";"6";"7";"8";"9"},""))))</f>
        <v>100</v>
      </c>
      <c r="AL102" s="4">
        <f t="shared" si="96"/>
        <v>13</v>
      </c>
      <c r="AM102" s="4" t="b">
        <f>LEFT(AR102,3)=AK102</f>
        <v>1</v>
      </c>
      <c r="AN102" s="4" t="str">
        <f t="shared" si="105"/>
        <v>TPL</v>
      </c>
      <c r="AO102" s="4" t="b">
        <f t="shared" si="97"/>
        <v>0</v>
      </c>
      <c r="AP102" s="4" t="b">
        <f t="shared" si="93"/>
        <v>0</v>
      </c>
      <c r="AQ102" s="5" t="str">
        <f t="shared" si="94"/>
        <v>ALPEN ECLAIRS</v>
      </c>
      <c r="AR102" s="4" t="str">
        <f t="shared" si="95"/>
        <v>100BTR/TPL</v>
      </c>
      <c r="AS102" t="s">
        <v>4411</v>
      </c>
      <c r="AT102" s="1" t="s">
        <v>131</v>
      </c>
      <c r="AU102" s="4" t="str">
        <f t="shared" ca="1" si="101"/>
        <v/>
      </c>
      <c r="AV102">
        <v>25000</v>
      </c>
      <c r="AW102">
        <v>25000</v>
      </c>
      <c r="AX102">
        <v>23000</v>
      </c>
      <c r="AY102" t="str">
        <f t="shared" si="103"/>
        <v>8990800014210</v>
      </c>
      <c r="AZ102" t="str">
        <f t="shared" si="98"/>
        <v>ALPEN ECLAIRS</v>
      </c>
      <c r="BA102" t="s">
        <v>4301</v>
      </c>
      <c r="BB102" t="s">
        <v>4301</v>
      </c>
      <c r="BC102" s="4" t="str" cm="1">
        <f t="array" aca="1" ref="BC102" ca="1">LEFT(AR102,MATCH(FALSE,ISNUMBER(MID(AR102,ROW(INDIRECT("1:"&amp;LEN(AR102)+1)), 1) *1),0) -1)</f>
        <v>100</v>
      </c>
      <c r="BD102" s="1"/>
      <c r="BF102" s="21"/>
      <c r="BK102" s="1"/>
      <c r="BM102" s="1"/>
      <c r="BN102" s="1"/>
      <c r="BR102" s="22"/>
      <c r="BS102">
        <v>0</v>
      </c>
      <c r="BT102" s="1" t="s">
        <v>5103</v>
      </c>
    </row>
    <row r="103" spans="1:145">
      <c r="A103" s="4" t="str">
        <f t="shared" si="57"/>
        <v/>
      </c>
      <c r="B103" s="4" t="str">
        <f t="shared" si="58"/>
        <v>PCS</v>
      </c>
      <c r="C103" s="4" t="str">
        <f t="shared" si="59"/>
        <v>BKS</v>
      </c>
      <c r="D103" s="4" t="str">
        <f t="shared" si="60"/>
        <v/>
      </c>
      <c r="E103" s="4" t="str">
        <f t="shared" si="61"/>
        <v/>
      </c>
      <c r="F103" s="4" t="str">
        <f t="shared" si="62"/>
        <v/>
      </c>
      <c r="G103" s="4" t="str">
        <f t="shared" si="63"/>
        <v/>
      </c>
      <c r="H103" s="4" t="str">
        <f t="shared" si="64"/>
        <v/>
      </c>
      <c r="I103" s="4" t="str">
        <f t="shared" si="65"/>
        <v/>
      </c>
      <c r="J103" s="4" t="str">
        <f t="shared" si="66"/>
        <v/>
      </c>
      <c r="K103" s="4" t="str">
        <f t="shared" si="67"/>
        <v/>
      </c>
      <c r="L103" s="4" t="str">
        <f t="shared" si="68"/>
        <v/>
      </c>
      <c r="M103" s="4" t="str">
        <f t="shared" si="69"/>
        <v/>
      </c>
      <c r="N103" s="4" t="str">
        <f t="shared" si="70"/>
        <v/>
      </c>
      <c r="O103" s="4" t="str">
        <f t="shared" si="71"/>
        <v/>
      </c>
      <c r="P103" s="4" t="str">
        <f t="shared" si="72"/>
        <v/>
      </c>
      <c r="Q103" s="4" t="str">
        <f t="shared" si="73"/>
        <v/>
      </c>
      <c r="R103" s="4" t="str">
        <f t="shared" si="74"/>
        <v/>
      </c>
      <c r="S103" s="4" t="str">
        <f t="shared" si="75"/>
        <v/>
      </c>
      <c r="T103" s="4" t="str">
        <f t="shared" si="76"/>
        <v/>
      </c>
      <c r="U103" s="4" t="str">
        <f t="shared" si="77"/>
        <v/>
      </c>
      <c r="V103" s="4" t="str">
        <f t="shared" si="78"/>
        <v/>
      </c>
      <c r="W103" s="4" t="str">
        <f t="shared" si="79"/>
        <v/>
      </c>
      <c r="X103" s="4" t="str">
        <f t="shared" si="80"/>
        <v/>
      </c>
      <c r="Y103" s="4">
        <f t="shared" si="81"/>
        <v>6</v>
      </c>
      <c r="Z103" s="4" t="str">
        <f t="shared" si="82"/>
        <v>-</v>
      </c>
      <c r="AA103" s="4" t="str">
        <f t="shared" si="83"/>
        <v>/</v>
      </c>
      <c r="AB103" s="4" t="str">
        <f t="shared" si="84"/>
        <v/>
      </c>
      <c r="AC103" s="4" t="str">
        <f t="shared" si="85"/>
        <v/>
      </c>
      <c r="AD103" s="4" t="str">
        <f t="shared" si="86"/>
        <v/>
      </c>
      <c r="AE103" s="4" t="str">
        <f t="shared" si="87"/>
        <v/>
      </c>
      <c r="AF103" s="4">
        <f t="shared" si="88"/>
        <v>9</v>
      </c>
      <c r="AG103" s="4">
        <f t="shared" si="89"/>
        <v>27</v>
      </c>
      <c r="AH103" s="4">
        <f t="shared" si="90"/>
        <v>18</v>
      </c>
      <c r="AI103" s="4" t="str">
        <f t="shared" si="91"/>
        <v>/BKS</v>
      </c>
      <c r="AJ103" s="4" t="str">
        <f t="shared" si="92"/>
        <v>S/BKS</v>
      </c>
      <c r="AK103" s="4" t="str" cm="1">
        <f t="array" ref="AK103">LEFT(AR103,SUM(LEN(AR103)-LEN(SUBSTITUTE(AR103,{"0";"1";"2";"3";"4";"5";"6";"7";"8";"9"},""))))</f>
        <v>45</v>
      </c>
      <c r="AL103" s="4">
        <f t="shared" si="96"/>
        <v>13</v>
      </c>
      <c r="AM103" s="4" t="b">
        <f>LEFT(AR103,2)=AK103</f>
        <v>1</v>
      </c>
      <c r="AN103" s="4" t="str">
        <f t="shared" si="105"/>
        <v>BKS</v>
      </c>
      <c r="AO103" s="4" t="b">
        <f t="shared" si="97"/>
        <v>0</v>
      </c>
      <c r="AP103" s="4" t="b">
        <f t="shared" si="93"/>
        <v>0</v>
      </c>
      <c r="AQ103" s="5" t="str">
        <f t="shared" si="94"/>
        <v>ALPEN JUICY FILLS</v>
      </c>
      <c r="AR103" s="4" t="str">
        <f t="shared" si="95"/>
        <v>45PCS/BKS</v>
      </c>
      <c r="AS103" t="s">
        <v>132</v>
      </c>
      <c r="AT103" s="1" t="s">
        <v>133</v>
      </c>
      <c r="AU103" s="4" t="str">
        <f t="shared" ca="1" si="101"/>
        <v/>
      </c>
      <c r="AV103">
        <v>8000</v>
      </c>
      <c r="AW103">
        <v>8000</v>
      </c>
      <c r="AX103">
        <v>7000</v>
      </c>
      <c r="AY103" t="str">
        <f t="shared" si="103"/>
        <v>8990800023755</v>
      </c>
      <c r="AZ103" t="str">
        <f t="shared" si="98"/>
        <v>ALPEN JUICY FILLS</v>
      </c>
      <c r="BA103" t="s">
        <v>4301</v>
      </c>
      <c r="BB103" t="s">
        <v>4301</v>
      </c>
      <c r="BC103" s="4" t="str" cm="1">
        <f t="array" aca="1" ref="BC103" ca="1">LEFT(AR103,MATCH(FALSE,ISNUMBER(MID(AR103,ROW(INDIRECT("1:"&amp;LEN(AR103)+1)), 1) *1),0) -1)</f>
        <v>45</v>
      </c>
      <c r="BD103" s="1"/>
      <c r="BF103" s="21"/>
      <c r="BK103" s="1"/>
      <c r="BM103" s="1"/>
      <c r="BN103" s="1"/>
      <c r="BR103" s="22"/>
      <c r="BS103">
        <v>0</v>
      </c>
      <c r="BT103" s="1" t="s">
        <v>5103</v>
      </c>
    </row>
    <row r="104" spans="1:145">
      <c r="A104" s="4" t="str">
        <f t="shared" si="57"/>
        <v/>
      </c>
      <c r="B104" s="4" t="str">
        <f t="shared" si="58"/>
        <v>PCS</v>
      </c>
      <c r="C104" s="4" t="str">
        <f t="shared" si="59"/>
        <v/>
      </c>
      <c r="D104" s="4" t="str">
        <f t="shared" si="60"/>
        <v/>
      </c>
      <c r="E104" s="4" t="str">
        <f t="shared" si="61"/>
        <v/>
      </c>
      <c r="F104" s="4" t="str">
        <f t="shared" si="62"/>
        <v/>
      </c>
      <c r="G104" s="4" t="str">
        <f t="shared" si="63"/>
        <v/>
      </c>
      <c r="H104" s="4" t="str">
        <f t="shared" si="64"/>
        <v/>
      </c>
      <c r="I104" s="4" t="str">
        <f t="shared" si="65"/>
        <v/>
      </c>
      <c r="J104" s="4" t="str">
        <f t="shared" si="66"/>
        <v/>
      </c>
      <c r="K104" s="4" t="str">
        <f t="shared" si="67"/>
        <v/>
      </c>
      <c r="L104" s="4" t="str">
        <f t="shared" si="68"/>
        <v/>
      </c>
      <c r="M104" s="4" t="str">
        <f t="shared" si="69"/>
        <v/>
      </c>
      <c r="N104" s="4" t="str">
        <f t="shared" si="70"/>
        <v/>
      </c>
      <c r="O104" s="4" t="str">
        <f t="shared" si="71"/>
        <v/>
      </c>
      <c r="P104" s="4" t="str">
        <f t="shared" si="72"/>
        <v/>
      </c>
      <c r="Q104" s="4" t="str">
        <f t="shared" si="73"/>
        <v/>
      </c>
      <c r="R104" s="4" t="str">
        <f t="shared" si="74"/>
        <v/>
      </c>
      <c r="S104" s="4" t="str">
        <f t="shared" si="75"/>
        <v/>
      </c>
      <c r="T104" s="4" t="str">
        <f t="shared" si="76"/>
        <v>PACK</v>
      </c>
      <c r="U104" s="4" t="str">
        <f t="shared" si="77"/>
        <v/>
      </c>
      <c r="V104" s="4" t="str">
        <f t="shared" si="78"/>
        <v/>
      </c>
      <c r="W104" s="4" t="str">
        <f t="shared" si="79"/>
        <v/>
      </c>
      <c r="X104" s="4" t="str">
        <f t="shared" si="80"/>
        <v/>
      </c>
      <c r="Y104" s="4">
        <f t="shared" si="81"/>
        <v>7</v>
      </c>
      <c r="Z104" s="4" t="str">
        <f t="shared" si="82"/>
        <v>-</v>
      </c>
      <c r="AA104" s="4" t="str">
        <f t="shared" si="83"/>
        <v>/</v>
      </c>
      <c r="AB104" s="4" t="str">
        <f t="shared" si="84"/>
        <v/>
      </c>
      <c r="AC104" s="4" t="str">
        <f t="shared" si="85"/>
        <v/>
      </c>
      <c r="AD104" s="4" t="str">
        <f t="shared" si="86"/>
        <v/>
      </c>
      <c r="AE104" s="4" t="str">
        <f t="shared" si="87"/>
        <v/>
      </c>
      <c r="AF104" s="4">
        <f t="shared" si="88"/>
        <v>10</v>
      </c>
      <c r="AG104" s="4">
        <f t="shared" si="89"/>
        <v>28</v>
      </c>
      <c r="AH104" s="4">
        <f t="shared" si="90"/>
        <v>18</v>
      </c>
      <c r="AI104" s="4" t="str">
        <f t="shared" si="91"/>
        <v>PACK</v>
      </c>
      <c r="AJ104" s="4" t="str">
        <f t="shared" si="92"/>
        <v>/PACK</v>
      </c>
      <c r="AK104" s="4" t="str" cm="1">
        <f t="array" ref="AK104">LEFT(AR104,SUM(LEN(AR104)-LEN(SUBSTITUTE(AR104,{"0";"1";"2";"3";"4";"5";"6";"7";"8";"9"},""))))</f>
        <v>20</v>
      </c>
      <c r="AL104" s="4">
        <f t="shared" si="96"/>
        <v>13</v>
      </c>
      <c r="AM104" s="4" t="b">
        <f>LEFT(AR104,2)=AK104</f>
        <v>1</v>
      </c>
      <c r="AN104" s="4" t="str">
        <f>RIGHT(AI104,4)</f>
        <v>PACK</v>
      </c>
      <c r="AO104" s="4" t="b">
        <f t="shared" si="97"/>
        <v>0</v>
      </c>
      <c r="AP104" s="4" t="b">
        <f t="shared" si="93"/>
        <v>0</v>
      </c>
      <c r="AQ104" s="5" t="str">
        <f t="shared" si="94"/>
        <v>ALPENLIEBE HANGER</v>
      </c>
      <c r="AR104" s="4" t="str">
        <f t="shared" si="95"/>
        <v>20PCS/PACK</v>
      </c>
      <c r="AS104" t="s">
        <v>5141</v>
      </c>
      <c r="AU104" s="4" t="str">
        <f t="shared" ca="1" si="101"/>
        <v/>
      </c>
      <c r="AV104">
        <v>9000</v>
      </c>
      <c r="AW104">
        <v>9000</v>
      </c>
      <c r="AX104">
        <v>8250</v>
      </c>
      <c r="AY104" t="str">
        <f t="shared" si="103"/>
        <v>8000000000104</v>
      </c>
      <c r="AZ104" t="str">
        <f t="shared" si="98"/>
        <v>ALPENLIEBE HANGER</v>
      </c>
      <c r="BA104" t="s">
        <v>4301</v>
      </c>
      <c r="BB104" t="s">
        <v>4301</v>
      </c>
      <c r="BC104" s="4" t="str" cm="1">
        <f t="array" aca="1" ref="BC104" ca="1">LEFT(AR104,MATCH(FALSE,ISNUMBER(MID(AR104,ROW(INDIRECT("1:"&amp;LEN(AR104)+1)), 1) *1),0) -1)</f>
        <v>20</v>
      </c>
      <c r="BD104" s="1"/>
      <c r="BF104" s="21"/>
      <c r="BK104" s="1"/>
      <c r="BM104" s="1"/>
      <c r="BN104" s="1"/>
      <c r="BR104" s="22"/>
      <c r="BS104">
        <v>0</v>
      </c>
      <c r="BT104" s="1" t="s">
        <v>5103</v>
      </c>
    </row>
    <row r="105" spans="1:145">
      <c r="A105" s="4" t="str">
        <f t="shared" si="57"/>
        <v/>
      </c>
      <c r="B105" s="4" t="str">
        <f t="shared" si="58"/>
        <v/>
      </c>
      <c r="C105" s="4" t="str">
        <f t="shared" si="59"/>
        <v>BKS</v>
      </c>
      <c r="D105" s="4" t="str">
        <f t="shared" si="60"/>
        <v/>
      </c>
      <c r="E105" s="4" t="str">
        <f t="shared" si="61"/>
        <v/>
      </c>
      <c r="F105" s="4" t="str">
        <f t="shared" si="62"/>
        <v/>
      </c>
      <c r="G105" s="4" t="str">
        <f t="shared" si="63"/>
        <v/>
      </c>
      <c r="H105" s="4" t="str">
        <f t="shared" si="64"/>
        <v/>
      </c>
      <c r="I105" s="4" t="str">
        <f t="shared" si="65"/>
        <v/>
      </c>
      <c r="J105" s="4" t="str">
        <f t="shared" si="66"/>
        <v/>
      </c>
      <c r="K105" s="4" t="str">
        <f t="shared" si="67"/>
        <v/>
      </c>
      <c r="L105" s="4" t="str">
        <f t="shared" si="68"/>
        <v/>
      </c>
      <c r="M105" s="4" t="str">
        <f t="shared" si="69"/>
        <v/>
      </c>
      <c r="N105" s="4" t="str">
        <f t="shared" si="70"/>
        <v/>
      </c>
      <c r="O105" s="4" t="str">
        <f t="shared" si="71"/>
        <v/>
      </c>
      <c r="P105" s="4" t="str">
        <f t="shared" si="72"/>
        <v/>
      </c>
      <c r="Q105" s="4" t="str">
        <f t="shared" si="73"/>
        <v/>
      </c>
      <c r="R105" s="4" t="str">
        <f t="shared" si="74"/>
        <v/>
      </c>
      <c r="S105" s="4" t="str">
        <f t="shared" si="75"/>
        <v/>
      </c>
      <c r="T105" s="4" t="str">
        <f t="shared" si="76"/>
        <v/>
      </c>
      <c r="U105" s="4" t="str">
        <f t="shared" si="77"/>
        <v/>
      </c>
      <c r="V105" s="4" t="str">
        <f t="shared" si="78"/>
        <v/>
      </c>
      <c r="W105" s="4" t="str">
        <f t="shared" si="79"/>
        <v/>
      </c>
      <c r="X105" s="4" t="str">
        <f t="shared" si="80"/>
        <v/>
      </c>
      <c r="Y105" s="4">
        <f t="shared" si="81"/>
        <v>3</v>
      </c>
      <c r="Z105" s="4" t="str">
        <f t="shared" si="82"/>
        <v>-</v>
      </c>
      <c r="AA105" s="4" t="str">
        <f t="shared" si="83"/>
        <v/>
      </c>
      <c r="AB105" s="4" t="str">
        <f t="shared" si="84"/>
        <v/>
      </c>
      <c r="AC105" s="4" t="str">
        <f t="shared" si="85"/>
        <v/>
      </c>
      <c r="AD105" s="4" t="str">
        <f t="shared" si="86"/>
        <v/>
      </c>
      <c r="AE105" s="4" t="str">
        <f t="shared" si="87"/>
        <v/>
      </c>
      <c r="AF105" s="4">
        <f t="shared" si="88"/>
        <v>4</v>
      </c>
      <c r="AG105" s="4">
        <f t="shared" si="89"/>
        <v>29</v>
      </c>
      <c r="AH105" s="4">
        <f t="shared" si="90"/>
        <v>25</v>
      </c>
      <c r="AI105" s="4" t="str">
        <f t="shared" si="91"/>
        <v>1BKS</v>
      </c>
      <c r="AJ105" s="4" t="str">
        <f t="shared" si="92"/>
        <v>-1BKS</v>
      </c>
      <c r="AK105" s="4" t="str" cm="1">
        <f t="array" ref="AK105">LEFT(AR105,SUM(LEN(AR105)-LEN(SUBSTITUTE(AR105,{"0";"1";"2";"3";"4";"5";"6";"7";"8";"9"},""))))</f>
        <v>1</v>
      </c>
      <c r="AL105" s="4">
        <f t="shared" si="96"/>
        <v>13</v>
      </c>
      <c r="AM105" s="4" t="b">
        <f>LEFT(AR105,1)=AK105</f>
        <v>1</v>
      </c>
      <c r="AN105" s="4" t="str">
        <f>RIGHT(AI105,3)</f>
        <v>BKS</v>
      </c>
      <c r="AO105" s="4" t="b">
        <f t="shared" si="97"/>
        <v>0</v>
      </c>
      <c r="AP105" s="4" t="b">
        <f t="shared" si="93"/>
        <v>0</v>
      </c>
      <c r="AQ105" s="5" t="str">
        <f t="shared" si="94"/>
        <v>ALPENLIEBE CHOCO ECLAIRS</v>
      </c>
      <c r="AR105" s="4" t="str">
        <f t="shared" si="95"/>
        <v>1BKS</v>
      </c>
      <c r="AS105" t="s">
        <v>4398</v>
      </c>
      <c r="AT105" s="1" t="s">
        <v>214</v>
      </c>
      <c r="AU105" s="4" t="str">
        <f t="shared" ca="1" si="101"/>
        <v/>
      </c>
      <c r="AV105">
        <v>9000</v>
      </c>
      <c r="AW105">
        <v>9000</v>
      </c>
      <c r="AX105">
        <v>8000</v>
      </c>
      <c r="AY105" t="str">
        <f t="shared" si="103"/>
        <v>8990800022413</v>
      </c>
      <c r="AZ105" t="str">
        <f t="shared" si="98"/>
        <v>ALPENLIEBE CHOCO ECLAIRS</v>
      </c>
      <c r="BA105" t="s">
        <v>4301</v>
      </c>
      <c r="BB105" t="s">
        <v>4301</v>
      </c>
      <c r="BC105" s="9" t="str" cm="1">
        <f t="array" aca="1" ref="BC105" ca="1">LEFT(AR105,MATCH(FALSE,ISNUMBER(MID(AR105,ROW(INDIRECT("1:"&amp;LEN(AR105)+1)), 1) *1),0) -1)</f>
        <v>1</v>
      </c>
      <c r="BD105" s="1"/>
      <c r="BF105" s="21"/>
      <c r="BK105" s="1"/>
      <c r="BM105" s="1"/>
      <c r="BN105" s="1"/>
      <c r="BR105" s="22"/>
      <c r="BS105">
        <v>0</v>
      </c>
      <c r="BT105" s="1" t="s">
        <v>5103</v>
      </c>
    </row>
    <row r="106" spans="1:145">
      <c r="A106" s="4" t="str">
        <f t="shared" si="57"/>
        <v/>
      </c>
      <c r="B106" s="4" t="str">
        <f t="shared" si="58"/>
        <v/>
      </c>
      <c r="C106" s="4" t="str">
        <f t="shared" si="59"/>
        <v>BKS</v>
      </c>
      <c r="D106" s="4" t="str">
        <f t="shared" si="60"/>
        <v/>
      </c>
      <c r="E106" s="4" t="str">
        <f t="shared" si="61"/>
        <v/>
      </c>
      <c r="F106" s="4" t="str">
        <f t="shared" si="62"/>
        <v>RTG</v>
      </c>
      <c r="G106" s="4" t="str">
        <f t="shared" si="63"/>
        <v/>
      </c>
      <c r="H106" s="4" t="str">
        <f t="shared" si="64"/>
        <v/>
      </c>
      <c r="I106" s="4" t="str">
        <f t="shared" si="65"/>
        <v/>
      </c>
      <c r="J106" s="4" t="str">
        <f t="shared" si="66"/>
        <v/>
      </c>
      <c r="K106" s="4" t="str">
        <f t="shared" si="67"/>
        <v/>
      </c>
      <c r="L106" s="4" t="str">
        <f t="shared" si="68"/>
        <v/>
      </c>
      <c r="M106" s="4" t="str">
        <f t="shared" si="69"/>
        <v/>
      </c>
      <c r="N106" s="4" t="str">
        <f t="shared" si="70"/>
        <v/>
      </c>
      <c r="O106" s="4" t="str">
        <f t="shared" si="71"/>
        <v/>
      </c>
      <c r="P106" s="4" t="str">
        <f t="shared" si="72"/>
        <v/>
      </c>
      <c r="Q106" s="4" t="str">
        <f t="shared" si="73"/>
        <v/>
      </c>
      <c r="R106" s="4" t="str">
        <f t="shared" si="74"/>
        <v/>
      </c>
      <c r="S106" s="4" t="str">
        <f t="shared" si="75"/>
        <v/>
      </c>
      <c r="T106" s="4" t="str">
        <f t="shared" si="76"/>
        <v/>
      </c>
      <c r="U106" s="4" t="str">
        <f t="shared" si="77"/>
        <v/>
      </c>
      <c r="V106" s="4" t="str">
        <f t="shared" si="78"/>
        <v/>
      </c>
      <c r="W106" s="4" t="str">
        <f t="shared" si="79"/>
        <v/>
      </c>
      <c r="X106" s="4" t="str">
        <f t="shared" si="80"/>
        <v/>
      </c>
      <c r="Y106" s="4">
        <f t="shared" si="81"/>
        <v>6</v>
      </c>
      <c r="Z106" s="4" t="str">
        <f t="shared" si="82"/>
        <v>-</v>
      </c>
      <c r="AA106" s="4" t="str">
        <f t="shared" si="83"/>
        <v>/</v>
      </c>
      <c r="AB106" s="4" t="str">
        <f t="shared" si="84"/>
        <v/>
      </c>
      <c r="AC106" s="4" t="str">
        <f t="shared" si="85"/>
        <v/>
      </c>
      <c r="AD106" s="4" t="str">
        <f t="shared" si="86"/>
        <v/>
      </c>
      <c r="AE106" s="4" t="str">
        <f t="shared" si="87"/>
        <v/>
      </c>
      <c r="AF106" s="4">
        <f t="shared" si="88"/>
        <v>9</v>
      </c>
      <c r="AG106" s="4">
        <f t="shared" si="89"/>
        <v>33</v>
      </c>
      <c r="AH106" s="4">
        <f t="shared" si="90"/>
        <v>24</v>
      </c>
      <c r="AI106" s="4" t="str">
        <f t="shared" si="91"/>
        <v>/RTG</v>
      </c>
      <c r="AJ106" s="4" t="str">
        <f t="shared" si="92"/>
        <v>S/RTG</v>
      </c>
      <c r="AK106" s="4" t="str" cm="1">
        <f t="array" ref="AK106">LEFT(AR106,SUM(LEN(AR106)-LEN(SUBSTITUTE(AR106,{"0";"1";"2";"3";"4";"5";"6";"7";"8";"9"},""))))</f>
        <v>12</v>
      </c>
      <c r="AL106" s="4">
        <f t="shared" si="96"/>
        <v>13</v>
      </c>
      <c r="AM106" s="4" t="b">
        <f>LEFT(AR106,2)=AK106</f>
        <v>1</v>
      </c>
      <c r="AN106" s="4" t="str">
        <f>RIGHT(AI106,3)</f>
        <v>RTG</v>
      </c>
      <c r="AO106" s="4" t="b">
        <f t="shared" si="97"/>
        <v>0</v>
      </c>
      <c r="AP106" s="4" t="b">
        <f t="shared" si="93"/>
        <v>0</v>
      </c>
      <c r="AQ106" s="5" t="str">
        <f t="shared" si="94"/>
        <v>ALPENLIEBE JERUK MANGGA</v>
      </c>
      <c r="AR106" s="4" t="str">
        <f t="shared" si="95"/>
        <v>12BKS/RTG</v>
      </c>
      <c r="AS106" t="s">
        <v>4529</v>
      </c>
      <c r="AU106" s="4" t="str">
        <f t="shared" ca="1" si="101"/>
        <v/>
      </c>
      <c r="AV106">
        <v>5500</v>
      </c>
      <c r="AW106">
        <v>5500</v>
      </c>
      <c r="AX106">
        <v>4667</v>
      </c>
      <c r="AY106" t="str">
        <f t="shared" si="103"/>
        <v>8000000000106</v>
      </c>
      <c r="AZ106" t="str">
        <f t="shared" si="98"/>
        <v>ALPENLIEBE JERUK MANGGA</v>
      </c>
      <c r="BA106" t="s">
        <v>4301</v>
      </c>
      <c r="BB106" t="s">
        <v>4301</v>
      </c>
      <c r="BC106" s="4" t="str" cm="1">
        <f t="array" aca="1" ref="BC106" ca="1">LEFT(AR106,MATCH(FALSE,ISNUMBER(MID(AR106,ROW(INDIRECT("1:"&amp;LEN(AR106)+1)), 1) *1),0) -1)</f>
        <v>12</v>
      </c>
      <c r="BD106" s="1"/>
      <c r="BF106" s="21"/>
      <c r="BK106" s="1"/>
      <c r="BM106" s="1"/>
      <c r="BN106" s="1"/>
      <c r="BR106" s="22"/>
      <c r="BS106">
        <v>0</v>
      </c>
      <c r="BT106" s="1" t="s">
        <v>5103</v>
      </c>
    </row>
    <row r="107" spans="1:145">
      <c r="A107" s="4" t="str">
        <f t="shared" si="57"/>
        <v/>
      </c>
      <c r="B107" s="4" t="str">
        <f t="shared" si="58"/>
        <v/>
      </c>
      <c r="C107" s="4" t="str">
        <f t="shared" si="59"/>
        <v>BKS</v>
      </c>
      <c r="D107" s="4" t="str">
        <f t="shared" si="60"/>
        <v/>
      </c>
      <c r="E107" s="4" t="str">
        <f t="shared" si="61"/>
        <v/>
      </c>
      <c r="F107" s="4" t="str">
        <f t="shared" si="62"/>
        <v>RTG</v>
      </c>
      <c r="G107" s="4" t="str">
        <f t="shared" si="63"/>
        <v/>
      </c>
      <c r="H107" s="4" t="str">
        <f t="shared" si="64"/>
        <v/>
      </c>
      <c r="I107" s="4" t="str">
        <f t="shared" si="65"/>
        <v/>
      </c>
      <c r="J107" s="4" t="str">
        <f t="shared" si="66"/>
        <v/>
      </c>
      <c r="K107" s="4" t="str">
        <f t="shared" si="67"/>
        <v/>
      </c>
      <c r="L107" s="4" t="str">
        <f t="shared" si="68"/>
        <v/>
      </c>
      <c r="M107" s="4" t="str">
        <f t="shared" si="69"/>
        <v/>
      </c>
      <c r="N107" s="4" t="str">
        <f t="shared" si="70"/>
        <v/>
      </c>
      <c r="O107" s="4" t="str">
        <f t="shared" si="71"/>
        <v/>
      </c>
      <c r="P107" s="4" t="str">
        <f t="shared" si="72"/>
        <v/>
      </c>
      <c r="Q107" s="4" t="str">
        <f t="shared" si="73"/>
        <v/>
      </c>
      <c r="R107" s="4" t="str">
        <f t="shared" si="74"/>
        <v/>
      </c>
      <c r="S107" s="4" t="str">
        <f t="shared" si="75"/>
        <v/>
      </c>
      <c r="T107" s="4" t="str">
        <f t="shared" si="76"/>
        <v/>
      </c>
      <c r="U107" s="4" t="str">
        <f t="shared" si="77"/>
        <v/>
      </c>
      <c r="V107" s="4" t="str">
        <f t="shared" si="78"/>
        <v/>
      </c>
      <c r="W107" s="4" t="str">
        <f t="shared" si="79"/>
        <v/>
      </c>
      <c r="X107" s="4" t="str">
        <f t="shared" si="80"/>
        <v/>
      </c>
      <c r="Y107" s="4">
        <f t="shared" si="81"/>
        <v>6</v>
      </c>
      <c r="Z107" s="4" t="str">
        <f t="shared" si="82"/>
        <v>-</v>
      </c>
      <c r="AA107" s="4" t="str">
        <f t="shared" si="83"/>
        <v>/</v>
      </c>
      <c r="AB107" s="4" t="str">
        <f t="shared" si="84"/>
        <v/>
      </c>
      <c r="AC107" s="4" t="str">
        <f t="shared" si="85"/>
        <v/>
      </c>
      <c r="AD107" s="4" t="str">
        <f t="shared" si="86"/>
        <v/>
      </c>
      <c r="AE107" s="4" t="str">
        <f t="shared" si="87"/>
        <v/>
      </c>
      <c r="AF107" s="4">
        <f t="shared" si="88"/>
        <v>9</v>
      </c>
      <c r="AG107" s="4">
        <f t="shared" si="89"/>
        <v>32</v>
      </c>
      <c r="AH107" s="4">
        <f t="shared" si="90"/>
        <v>23</v>
      </c>
      <c r="AI107" s="4" t="str">
        <f t="shared" si="91"/>
        <v>/RTG</v>
      </c>
      <c r="AJ107" s="4" t="str">
        <f t="shared" si="92"/>
        <v>S/RTG</v>
      </c>
      <c r="AK107" s="4" t="str" cm="1">
        <f t="array" ref="AK107">LEFT(AR107,SUM(LEN(AR107)-LEN(SUBSTITUTE(AR107,{"0";"1";"2";"3";"4";"5";"6";"7";"8";"9"},""))))</f>
        <v>12</v>
      </c>
      <c r="AL107" s="4">
        <f t="shared" si="96"/>
        <v>13</v>
      </c>
      <c r="AM107" s="4" t="b">
        <f>LEFT(AR107,2)=AK107</f>
        <v>1</v>
      </c>
      <c r="AN107" s="4" t="str">
        <f>RIGHT(AI107,3)</f>
        <v>RTG</v>
      </c>
      <c r="AO107" s="4" t="b">
        <f>IF((AQ107=DL107)=TRUE,TRUE,IF((AQ106=AQ107)=TRUE,TRUE,FALSE))</f>
        <v>1</v>
      </c>
      <c r="AP107" s="4" t="b">
        <f t="shared" si="93"/>
        <v>0</v>
      </c>
      <c r="AQ107" s="5" t="str">
        <f t="shared" si="94"/>
        <v>ALPENLIEBE LOLY ANGGUR</v>
      </c>
      <c r="AR107" s="4" t="str">
        <f t="shared" si="95"/>
        <v>12BKS/RTG</v>
      </c>
      <c r="AS107" t="s">
        <v>134</v>
      </c>
      <c r="AU107" s="4" t="str">
        <f>IF(IF(IF(AQ107=DL107,10,0)+IF(NOT(AN107=$AU$1)=TRUE,10,0)=
20,"XXXX",IF(IF((BC107+1)=2,0,1)+IF(AN107=$AU$1,1,0)=2,TRUE,""))
="",IF(IF(AQ107=AQ106,10,0)+IF(NOT(AN107=$AU$1)=TRUE,10,0)=
20,"XXXX",IF(IF((BC107+1)=2,0,1)+IF(AN107=$AU$1,1,0)=2,TRUE,
"")),IF(IF(AQ107=DL107,10,0)+IF(NOT(AN107=$AU$1)=TRUE,10,0)=
20,"XXXX",IF(IF((BC107+1)=2,0,1)+IF(AN107=$AU$1,1,0)=2,TRUE,"")))</f>
        <v>XXXX</v>
      </c>
      <c r="AV107">
        <v>5500</v>
      </c>
      <c r="AW107">
        <v>5500</v>
      </c>
      <c r="AX107">
        <v>4667</v>
      </c>
      <c r="AY107" t="str">
        <f t="shared" si="103"/>
        <v>8000000000107</v>
      </c>
      <c r="AZ107" t="str">
        <f t="shared" si="98"/>
        <v>ALPENLIEBE LOLY ANGGUR</v>
      </c>
      <c r="BA107" t="s">
        <v>4301</v>
      </c>
      <c r="BB107" t="s">
        <v>4301</v>
      </c>
      <c r="BC107" s="4" t="str" cm="1">
        <f t="array" aca="1" ref="BC107" ca="1">LEFT(AR107,MATCH(FALSE,ISNUMBER(MID(AR107,ROW(INDIRECT("1:"&amp;LEN(AR107)+1)), 1) *1),0) -1)</f>
        <v>12</v>
      </c>
      <c r="BD107" s="1"/>
      <c r="BF107" s="21"/>
      <c r="BK107" s="1"/>
      <c r="BM107" s="1"/>
      <c r="BN107" s="1"/>
      <c r="BR107" s="22"/>
      <c r="BS107">
        <v>0</v>
      </c>
      <c r="BT107" s="1" t="s">
        <v>5103</v>
      </c>
      <c r="BV107" s="4" t="str">
        <f>IF(IFERROR(SEARCH($A$1,DN107),0)&gt;0,$A$1,"")</f>
        <v/>
      </c>
      <c r="BW107" s="4" t="str">
        <f>IF(IFERROR(SEARCH($B$1,DN107),0)&gt;0,$B$1,"")</f>
        <v/>
      </c>
      <c r="BX107" s="4" t="str">
        <f>IF(IFERROR(SEARCH($C$1,DN107),0)&gt;0,$C$1,"")</f>
        <v/>
      </c>
      <c r="BY107" s="4" t="str">
        <f>IF(IFERROR(SEARCH($D$1,DN107),0)&gt;0,$D$1,"")</f>
        <v/>
      </c>
      <c r="BZ107" s="4" t="str">
        <f>IF(IFERROR(SEARCH($E$1,DN107),0)&gt;0,$E$1,"")</f>
        <v/>
      </c>
      <c r="CA107" s="4" t="str">
        <f>IF(IFERROR(SEARCH($F$1,DN107),0)&gt;0,$F$1,"")</f>
        <v>RTG</v>
      </c>
      <c r="CB107" s="4" t="str">
        <f>IF(IFERROR(SEARCH($G$1,DN107),0)&gt;0,$G$1,"")</f>
        <v/>
      </c>
      <c r="CC107" s="4" t="str">
        <f>IF(IFERROR(SEARCH($H$1,DN107),0)&gt;0,$H$1,"")</f>
        <v/>
      </c>
      <c r="CD107" s="4" t="str">
        <f>IF(IFERROR(SEARCH($I$1,DN107),0)&gt;0,$I$1,"")</f>
        <v/>
      </c>
      <c r="CE107" s="4" t="str">
        <f>IF(IFERROR(SEARCH($J$1,DN107),0)&gt;0,$J$1,"")</f>
        <v/>
      </c>
      <c r="CF107" s="4" t="str">
        <f>IF(IFERROR(SEARCH($K$1,DN107),0)&gt;0,$K$1,"")</f>
        <v/>
      </c>
      <c r="CG107" s="4" t="str">
        <f>IF(IFERROR(SEARCH($L$1,DN107),0)&gt;0,$L$1,"")</f>
        <v/>
      </c>
      <c r="CH107" s="4" t="str">
        <f>IF(IFERROR(SEARCH($M$1,DN107),0)&gt;0,$M$1,"")</f>
        <v/>
      </c>
      <c r="CI107" s="4" t="str">
        <f>IF(IFERROR(SEARCH($N$1,DN107),0)&gt;0,$N$1,"")</f>
        <v/>
      </c>
      <c r="CJ107" s="4" t="str">
        <f>IF(IFERROR(SEARCH($O$1,DN107),0)&gt;0,$O$1,"")</f>
        <v/>
      </c>
      <c r="CK107" s="4" t="str">
        <f>IF(IFERROR(SEARCH($P$1,DN107),0)&gt;0,$P$1,"")</f>
        <v/>
      </c>
      <c r="CL107" s="4" t="str">
        <f>IF(IFERROR(SEARCH($Q$1,DN107),0)&gt;0,$Q$1,"")</f>
        <v/>
      </c>
      <c r="CM107" s="4" t="str">
        <f>IF(IFERROR(SEARCH($R$1,DN107),0)&gt;0,$R$1,"")</f>
        <v/>
      </c>
      <c r="CN107" s="4" t="str">
        <f>IF(IFERROR(SEARCH($S$1,DN107),0)&gt;0,$S$1,"")</f>
        <v/>
      </c>
      <c r="CO107" s="4" t="str">
        <f>IF(IFERROR(SEARCH($T$1,DN107),0)&gt;0,$T$1,"")</f>
        <v>PACK</v>
      </c>
      <c r="CP107" s="4" t="str">
        <f>IF(IFERROR(SEARCH($U$1,DN107),0)&gt;0,$U$1,"")</f>
        <v/>
      </c>
      <c r="CQ107" s="4" t="str">
        <f>IF(IFERROR(SEARCH($V$1,DN107),0)&gt;0,$V$1,"")</f>
        <v/>
      </c>
      <c r="CR107" s="4" t="str">
        <f>IF(IFERROR(SEARCH($W$1,DN107),0)&gt;0,$W$1,"")</f>
        <v/>
      </c>
      <c r="CS107" s="4" t="str">
        <f>IF(IFERROR(SEARCH($X$1,DN107),0)&gt;0,$X$1,"")</f>
        <v/>
      </c>
      <c r="CT107" s="4">
        <f>LEN(BW107)+LEN(BX107)+LEN(BY107)+LEN(BZ107)+LEN(CA107)+LEN(CO107)+LEN(CB107)+LEN(CC107)+LEN(CD107)+LEN(CE107)+LEN(CF107)+LEN(CG107)+LEN(CH107)+LEN(CI107)+LEN(CP107)+LEN(CJ107)+LEN(CK107)+LEN(CQ107)+LEN(BV107)+LEN(CL107)+LEN(CS107)+LEN(CM107)+LEN(CR107)+LEN(CN107)</f>
        <v>7</v>
      </c>
      <c r="CU107" s="4" t="str">
        <f>IF(IFERROR(SEARCH($Z$1,DN107),0)&gt;0,$Z$1,"")</f>
        <v>-</v>
      </c>
      <c r="CV107" s="4" t="str">
        <f>IF(IFERROR(SEARCH($AA$1,DN107),0)&gt;0,$AA$1,"")</f>
        <v>/</v>
      </c>
      <c r="CW107" s="4" t="str">
        <f>IF(IFERROR(SEARCH($AB$1,DN107),0)&gt;0,$AB$1,"")</f>
        <v/>
      </c>
      <c r="CX107" s="4" t="str">
        <f>IF(IFERROR(SEARCH($AC$1,DN107),0)&gt;0,$AC$1,"")</f>
        <v/>
      </c>
      <c r="CY107" s="4" t="str">
        <f>IF(IFERROR(SEARCH($AD$1,DN107),0)&gt;0,$AD$1,"")</f>
        <v/>
      </c>
      <c r="CZ107" s="4" t="str">
        <f>IF(IFERROR(SEARCH($AE$1,DN107),0)&gt;0,$AE$1,"")</f>
        <v/>
      </c>
      <c r="DA107" s="4">
        <f>LEN(DM107)</f>
        <v>9</v>
      </c>
      <c r="DB107" s="4">
        <f>LEN(DN107)</f>
        <v>32</v>
      </c>
      <c r="DC107" s="4">
        <f>DB107-DA107</f>
        <v>23</v>
      </c>
      <c r="DD107" s="4" t="str">
        <f>RIGHT(DN107,4)</f>
        <v>PACK</v>
      </c>
      <c r="DE107" s="4" t="str">
        <f>RIGHT(DN107,5)</f>
        <v>/PACK</v>
      </c>
      <c r="DF107" s="4" t="str" cm="1">
        <f t="array" ref="DF107">LEFT(DM107,SUM(LEN(DM107)-LEN(SUBSTITUTE(DM107,{"0";"1";"2";"3";"4";"5";"6";"7";"8";"9"},""))))</f>
        <v>3</v>
      </c>
      <c r="DG107" s="4">
        <f>LEN(DT107)</f>
        <v>13</v>
      </c>
      <c r="DH107" s="4" t="b">
        <f>LEFT(DM107,1)=DF107</f>
        <v>1</v>
      </c>
      <c r="DI107" s="4" t="str">
        <f>RIGHT(DD107,4)</f>
        <v>PACK</v>
      </c>
      <c r="DJ107" s="4" t="b">
        <f>IF((DL107=AQ109)=TRUE,TRUE,IF((AQ107=DL107)=TRUE,TRUE,FALSE))</f>
        <v>1</v>
      </c>
      <c r="DK107" s="4" t="b">
        <f>LEFT(DN107,2)=LEFT(DO107,2)</f>
        <v>0</v>
      </c>
      <c r="DL107" s="5" t="str">
        <f>LEFT(DN107,(DC107-1))</f>
        <v>ALPENLIEBE LOLY ANGGUR</v>
      </c>
      <c r="DM107" s="4" t="str">
        <f>IFERROR(RIGHT(DN107,LEN(DN107)-FIND("-",DN107)),1)</f>
        <v>3RTG/PACK</v>
      </c>
      <c r="DN107" t="s">
        <v>135</v>
      </c>
      <c r="DO107" s="1" t="s">
        <v>136</v>
      </c>
      <c r="DP107" s="4" t="str">
        <f ca="1">IF(IF(IF(DL107=AQ109,10,0)+IF(NOT(DI107=$AU$1)=TRUE,10,0)=
20,"XXXX",IF(IF((DX107+1)=2,0,1)+IF(DI107=$AU$1,1,0)=2,TRUE,""))
="",IF(IF(DL107=AQ107,10,0)+IF(NOT(DI107=$AU$1)=TRUE,10,0)=
20,"XXXX",IF(IF((DX107+1)=2,0,1)+IF(DI107=$AU$1,1,0)=2,TRUE,
"")),IF(IF(DL107=AQ109,10,0)+IF(NOT(DI107=$AU$1)=TRUE,10,0)=
20,"XXXX",IF(IF((DX107+1)=2,0,1)+IF(DI107=$AU$1,1,0)=2,TRUE,"")))</f>
        <v>XXXX</v>
      </c>
      <c r="DQ107">
        <v>15000</v>
      </c>
      <c r="DR107">
        <v>15000</v>
      </c>
      <c r="DS107">
        <v>15000</v>
      </c>
      <c r="DT107" t="str">
        <f>IF(DO107&gt;0,DO107,"8000000000"&amp;ROW(DS107))</f>
        <v>8990800021386</v>
      </c>
      <c r="DU107" t="str">
        <f>DL107</f>
        <v>ALPENLIEBE LOLY ANGGUR</v>
      </c>
      <c r="DV107" t="s">
        <v>4301</v>
      </c>
      <c r="DW107" t="s">
        <v>4301</v>
      </c>
      <c r="DX107" s="4" t="str" cm="1">
        <f t="array" aca="1" ref="DX107" ca="1">LEFT(DM107,MATCH(FALSE,ISNUMBER(MID(DM107,ROW(INDIRECT("1:"&amp;LEN(DM107)+1)), 1) *1),0) -1)</f>
        <v>3</v>
      </c>
      <c r="DY107" s="1"/>
      <c r="EA107" s="21"/>
      <c r="EC107" s="5"/>
      <c r="EL107" s="5"/>
      <c r="EM107" s="22"/>
      <c r="EN107">
        <v>0</v>
      </c>
      <c r="EO107" s="1" t="s">
        <v>5103</v>
      </c>
    </row>
    <row r="109" spans="1:145">
      <c r="A109" s="4" t="str">
        <f t="shared" ref="A109:A168" si="106">IF(IFERROR(SEARCH($A$1,AS109),0)&gt;0,$A$1,"")</f>
        <v/>
      </c>
      <c r="B109" s="4" t="str">
        <f t="shared" ref="B109:B168" si="107">IF(IFERROR(SEARCH($B$1,AS109),0)&gt;0,$B$1,"")</f>
        <v/>
      </c>
      <c r="C109" s="4" t="str">
        <f t="shared" ref="C109:C168" si="108">IF(IFERROR(SEARCH($C$1,AS109),0)&gt;0,$C$1,"")</f>
        <v/>
      </c>
      <c r="D109" s="4" t="str">
        <f t="shared" ref="D109:D168" si="109">IF(IFERROR(SEARCH($D$1,AS109),0)&gt;0,$D$1,"")</f>
        <v/>
      </c>
      <c r="E109" s="4" t="str">
        <f t="shared" ref="E109:E168" si="110">IF(IFERROR(SEARCH($E$1,AS109),0)&gt;0,$E$1,"")</f>
        <v/>
      </c>
      <c r="F109" s="4" t="str">
        <f t="shared" ref="F109:F168" si="111">IF(IFERROR(SEARCH($F$1,AS109),0)&gt;0,$F$1,"")</f>
        <v>RTG</v>
      </c>
      <c r="G109" s="4" t="str">
        <f t="shared" ref="G109:G168" si="112">IF(IFERROR(SEARCH($G$1,AS109),0)&gt;0,$G$1,"")</f>
        <v/>
      </c>
      <c r="H109" s="4" t="str">
        <f t="shared" ref="H109:H168" si="113">IF(IFERROR(SEARCH($H$1,AS109),0)&gt;0,$H$1,"")</f>
        <v/>
      </c>
      <c r="I109" s="4" t="str">
        <f t="shared" ref="I109:I168" si="114">IF(IFERROR(SEARCH($I$1,AS109),0)&gt;0,$I$1,"")</f>
        <v/>
      </c>
      <c r="J109" s="4" t="str">
        <f t="shared" ref="J109:J168" si="115">IF(IFERROR(SEARCH($J$1,AS109),0)&gt;0,$J$1,"")</f>
        <v/>
      </c>
      <c r="K109" s="4" t="str">
        <f t="shared" ref="K109:K168" si="116">IF(IFERROR(SEARCH($K$1,AS109),0)&gt;0,$K$1,"")</f>
        <v/>
      </c>
      <c r="L109" s="4" t="str">
        <f t="shared" ref="L109:L168" si="117">IF(IFERROR(SEARCH($L$1,AS109),0)&gt;0,$L$1,"")</f>
        <v/>
      </c>
      <c r="M109" s="4" t="str">
        <f t="shared" ref="M109:M168" si="118">IF(IFERROR(SEARCH($M$1,AS109),0)&gt;0,$M$1,"")</f>
        <v/>
      </c>
      <c r="N109" s="4" t="str">
        <f t="shared" ref="N109:N168" si="119">IF(IFERROR(SEARCH($N$1,AS109),0)&gt;0,$N$1,"")</f>
        <v/>
      </c>
      <c r="O109" s="4" t="str">
        <f t="shared" ref="O109:O168" si="120">IF(IFERROR(SEARCH($O$1,AS109),0)&gt;0,$O$1,"")</f>
        <v/>
      </c>
      <c r="P109" s="4" t="str">
        <f t="shared" ref="P109:P168" si="121">IF(IFERROR(SEARCH($P$1,AS109),0)&gt;0,$P$1,"")</f>
        <v/>
      </c>
      <c r="Q109" s="4" t="str">
        <f t="shared" ref="Q109:Q168" si="122">IF(IFERROR(SEARCH($Q$1,AS109),0)&gt;0,$Q$1,"")</f>
        <v/>
      </c>
      <c r="R109" s="4" t="str">
        <f t="shared" ref="R109:R168" si="123">IF(IFERROR(SEARCH($R$1,AS109),0)&gt;0,$R$1,"")</f>
        <v/>
      </c>
      <c r="S109" s="4" t="str">
        <f t="shared" ref="S109:S168" si="124">IF(IFERROR(SEARCH($S$1,AS109),0)&gt;0,$S$1,"")</f>
        <v/>
      </c>
      <c r="T109" s="4" t="str">
        <f t="shared" ref="T109:T168" si="125">IF(IFERROR(SEARCH($T$1,AS109),0)&gt;0,$T$1,"")</f>
        <v>PACK</v>
      </c>
      <c r="U109" s="4" t="str">
        <f t="shared" ref="U109:U168" si="126">IF(IFERROR(SEARCH($U$1,AS109),0)&gt;0,$U$1,"")</f>
        <v/>
      </c>
      <c r="V109" s="4" t="str">
        <f t="shared" ref="V109:V168" si="127">IF(IFERROR(SEARCH($V$1,AS109),0)&gt;0,$V$1,"")</f>
        <v/>
      </c>
      <c r="W109" s="4" t="str">
        <f t="shared" ref="W109:W168" si="128">IF(IFERROR(SEARCH($W$1,AS109),0)&gt;0,$W$1,"")</f>
        <v/>
      </c>
      <c r="X109" s="4" t="str">
        <f t="shared" ref="X109:X168" si="129">IF(IFERROR(SEARCH($X$1,AS109),0)&gt;0,$X$1,"")</f>
        <v/>
      </c>
      <c r="Y109" s="4">
        <f t="shared" ref="Y109:Y168" si="130">LEN(B109)+LEN(C109)+LEN(D109)+LEN(E109)+LEN(F109)+LEN(T109)+LEN(G109)+LEN(H109)+LEN(I109)+LEN(J109)+LEN(K109)+LEN(L109)+LEN(M109)+LEN(N109)+LEN(U109)+LEN(O109)+LEN(P109)+LEN(V109)+LEN(A109)+LEN(Q109)+LEN(X109)+LEN(R109)+LEN(W109)+LEN(S109)</f>
        <v>7</v>
      </c>
      <c r="Z109" s="4" t="str">
        <f t="shared" ref="Z109:Z168" si="131">IF(IFERROR(SEARCH($Z$1,AS109),0)&gt;0,$Z$1,"")</f>
        <v>-</v>
      </c>
      <c r="AA109" s="4" t="str">
        <f t="shared" ref="AA109:AA168" si="132">IF(IFERROR(SEARCH($AA$1,AS109),0)&gt;0,$AA$1,"")</f>
        <v>/</v>
      </c>
      <c r="AB109" s="4" t="str">
        <f t="shared" ref="AB109:AB168" si="133">IF(IFERROR(SEARCH($AB$1,AS109),0)&gt;0,$AB$1,"")</f>
        <v/>
      </c>
      <c r="AC109" s="4" t="str">
        <f t="shared" ref="AC109:AC168" si="134">IF(IFERROR(SEARCH($AC$1,AS109),0)&gt;0,$AC$1,"")</f>
        <v/>
      </c>
      <c r="AD109" s="4" t="str">
        <f t="shared" ref="AD109:AD168" si="135">IF(IFERROR(SEARCH($AD$1,AS109),0)&gt;0,$AD$1,"")</f>
        <v/>
      </c>
      <c r="AE109" s="4" t="str">
        <f t="shared" ref="AE109:AE168" si="136">IF(IFERROR(SEARCH($AE$1,AS109),0)&gt;0,$AE$1,"")</f>
        <v/>
      </c>
      <c r="AF109" s="4">
        <f t="shared" ref="AF109:AF168" si="137">LEN(AR109)</f>
        <v>9</v>
      </c>
      <c r="AG109" s="4">
        <f t="shared" ref="AG109:AG168" si="138">LEN(AS109)</f>
        <v>38</v>
      </c>
      <c r="AH109" s="4">
        <f t="shared" ref="AH109:AH168" si="139">AG109-AF109</f>
        <v>29</v>
      </c>
      <c r="AI109" s="4" t="str">
        <f t="shared" ref="AI109:AI168" si="140">RIGHT(AS109,4)</f>
        <v>PACK</v>
      </c>
      <c r="AJ109" s="4" t="str">
        <f t="shared" ref="AJ109:AJ168" si="141">RIGHT(AS109,5)</f>
        <v>/PACK</v>
      </c>
      <c r="AK109" s="4" t="str" cm="1">
        <f t="array" ref="AK109">LEFT(AR109,SUM(LEN(AR109)-LEN(SUBSTITUTE(AR109,{"0";"1";"2";"3";"4";"5";"6";"7";"8";"9"},""))))</f>
        <v>3</v>
      </c>
      <c r="AL109" s="4">
        <f t="shared" si="96"/>
        <v>13</v>
      </c>
      <c r="AM109" s="4" t="b">
        <f>LEFT(AR109,1)=AK109</f>
        <v>1</v>
      </c>
      <c r="AN109" s="4" t="str">
        <f>RIGHT(AI109,4)</f>
        <v>PACK</v>
      </c>
      <c r="AO109" s="4" t="b">
        <f>IF((AQ109=AQ110)=TRUE,TRUE,IF((DL107=AQ109)=TRUE,TRUE,FALSE))</f>
        <v>0</v>
      </c>
      <c r="AP109" s="4" t="b">
        <f t="shared" ref="AP109:AP168" si="142">LEFT(AS109,2)=LEFT(AT109,2)</f>
        <v>0</v>
      </c>
      <c r="AQ109" s="5" t="str">
        <f t="shared" ref="AQ109:AQ168" si="143">LEFT(AS109,(AH109-1))</f>
        <v>ALPENLIEBE LOLY JERUK MANGGA</v>
      </c>
      <c r="AR109" s="4" t="str">
        <f t="shared" ref="AR109:AR168" si="144">IFERROR(RIGHT(AS109,LEN(AS109)-FIND("-",AS109)),1)</f>
        <v>3RTG/PACK</v>
      </c>
      <c r="AS109" t="s">
        <v>137</v>
      </c>
      <c r="AT109" s="1" t="s">
        <v>138</v>
      </c>
      <c r="AU109" s="4" t="str">
        <f ca="1">IF(IF(IF(AQ109=AQ110,10,0)+IF(NOT(AN109=$AU$1)=TRUE,10,0)=
20,"XXXX",IF(IF((BC109+1)=2,0,1)+IF(AN109=$AU$1,1,0)=2,TRUE,""))
="",IF(IF(AQ109=DL107,10,0)+IF(NOT(AN109=$AU$1)=TRUE,10,0)=
20,"XXXX",IF(IF((BC109+1)=2,0,1)+IF(AN109=$AU$1,1,0)=2,TRUE,
"")),IF(IF(AQ109=AQ110,10,0)+IF(NOT(AN109=$AU$1)=TRUE,10,0)=
20,"XXXX",IF(IF((BC109+1)=2,0,1)+IF(AN109=$AU$1,1,0)=2,TRUE,"")))</f>
        <v/>
      </c>
      <c r="AV109">
        <v>15000</v>
      </c>
      <c r="AW109">
        <v>15000</v>
      </c>
      <c r="AX109">
        <v>14000</v>
      </c>
      <c r="AY109" t="str">
        <f t="shared" si="103"/>
        <v>8990800022895</v>
      </c>
      <c r="AZ109" t="str">
        <f t="shared" si="98"/>
        <v>ALPENLIEBE LOLY JERUK MANGGA</v>
      </c>
      <c r="BA109" t="s">
        <v>4301</v>
      </c>
      <c r="BB109" t="s">
        <v>4301</v>
      </c>
      <c r="BC109" s="4" t="str" cm="1">
        <f t="array" aca="1" ref="BC109" ca="1">LEFT(AR109,MATCH(FALSE,ISNUMBER(MID(AR109,ROW(INDIRECT("1:"&amp;LEN(AR109)+1)), 1) *1),0) -1)</f>
        <v>3</v>
      </c>
      <c r="BD109" s="1"/>
      <c r="BF109" s="21"/>
      <c r="BK109" s="1"/>
      <c r="BM109" s="1"/>
      <c r="BN109" s="1"/>
      <c r="BR109" s="22"/>
      <c r="BS109">
        <v>0</v>
      </c>
      <c r="BT109" s="1" t="s">
        <v>5103</v>
      </c>
    </row>
    <row r="110" spans="1:145">
      <c r="A110" s="4" t="str">
        <f t="shared" si="106"/>
        <v/>
      </c>
      <c r="B110" s="4" t="str">
        <f t="shared" si="107"/>
        <v/>
      </c>
      <c r="C110" s="4" t="str">
        <f t="shared" si="108"/>
        <v/>
      </c>
      <c r="D110" s="4" t="str">
        <f t="shared" si="109"/>
        <v/>
      </c>
      <c r="E110" s="4" t="str">
        <f t="shared" si="110"/>
        <v/>
      </c>
      <c r="F110" s="4" t="str">
        <f t="shared" si="111"/>
        <v>RTG</v>
      </c>
      <c r="G110" s="4" t="str">
        <f t="shared" si="112"/>
        <v/>
      </c>
      <c r="H110" s="4" t="str">
        <f t="shared" si="113"/>
        <v/>
      </c>
      <c r="I110" s="4" t="str">
        <f t="shared" si="114"/>
        <v/>
      </c>
      <c r="J110" s="4" t="str">
        <f t="shared" si="115"/>
        <v/>
      </c>
      <c r="K110" s="4" t="str">
        <f t="shared" si="116"/>
        <v/>
      </c>
      <c r="L110" s="4" t="str">
        <f t="shared" si="117"/>
        <v/>
      </c>
      <c r="M110" s="4" t="str">
        <f t="shared" si="118"/>
        <v/>
      </c>
      <c r="N110" s="4" t="str">
        <f t="shared" si="119"/>
        <v/>
      </c>
      <c r="O110" s="4" t="str">
        <f t="shared" si="120"/>
        <v/>
      </c>
      <c r="P110" s="4" t="str">
        <f t="shared" si="121"/>
        <v/>
      </c>
      <c r="Q110" s="4" t="str">
        <f t="shared" si="122"/>
        <v/>
      </c>
      <c r="R110" s="4" t="str">
        <f t="shared" si="123"/>
        <v/>
      </c>
      <c r="S110" s="4" t="str">
        <f t="shared" si="124"/>
        <v/>
      </c>
      <c r="T110" s="4" t="str">
        <f t="shared" si="125"/>
        <v/>
      </c>
      <c r="U110" s="4" t="str">
        <f t="shared" si="126"/>
        <v/>
      </c>
      <c r="V110" s="4" t="str">
        <f t="shared" si="127"/>
        <v/>
      </c>
      <c r="W110" s="4" t="str">
        <f t="shared" si="128"/>
        <v/>
      </c>
      <c r="X110" s="4" t="str">
        <f t="shared" si="129"/>
        <v/>
      </c>
      <c r="Y110" s="4">
        <f t="shared" si="130"/>
        <v>3</v>
      </c>
      <c r="Z110" s="4" t="str">
        <f t="shared" si="131"/>
        <v>-</v>
      </c>
      <c r="AA110" s="4" t="str">
        <f t="shared" si="132"/>
        <v/>
      </c>
      <c r="AB110" s="4" t="str">
        <f t="shared" si="133"/>
        <v/>
      </c>
      <c r="AC110" s="4" t="str">
        <f t="shared" si="134"/>
        <v/>
      </c>
      <c r="AD110" s="4" t="str">
        <f t="shared" si="135"/>
        <v/>
      </c>
      <c r="AE110" s="4" t="str">
        <f t="shared" si="136"/>
        <v/>
      </c>
      <c r="AF110" s="4">
        <f t="shared" si="137"/>
        <v>4</v>
      </c>
      <c r="AG110" s="4">
        <f t="shared" si="138"/>
        <v>28</v>
      </c>
      <c r="AH110" s="4">
        <f t="shared" si="139"/>
        <v>24</v>
      </c>
      <c r="AI110" s="4" t="str">
        <f t="shared" si="140"/>
        <v>1RTG</v>
      </c>
      <c r="AJ110" s="4" t="str">
        <f t="shared" si="141"/>
        <v>-1RTG</v>
      </c>
      <c r="AK110" s="4" t="str" cm="1">
        <f t="array" ref="AK110">LEFT(AR110,SUM(LEN(AR110)-LEN(SUBSTITUTE(AR110,{"0";"1";"2";"3";"4";"5";"6";"7";"8";"9"},""))))</f>
        <v>1</v>
      </c>
      <c r="AL110" s="4">
        <f t="shared" ref="AL110:AL169" si="145">LEN(AY110)</f>
        <v>13</v>
      </c>
      <c r="AM110" s="4" t="b">
        <f>LEFT(AR110,2)=AK110</f>
        <v>0</v>
      </c>
      <c r="AN110" s="4" t="str">
        <f>RIGHT(AI110,3)</f>
        <v>RTG</v>
      </c>
      <c r="AO110" s="4" t="b">
        <f>IF((AQ110=DL110)=TRUE,TRUE,IF((AQ109=AQ110)=TRUE,TRUE,FALSE))</f>
        <v>1</v>
      </c>
      <c r="AP110" s="4" t="b">
        <f t="shared" si="142"/>
        <v>0</v>
      </c>
      <c r="AQ110" s="5" t="str">
        <f t="shared" si="143"/>
        <v>ALPENLIEBE LOLY KARAMEL</v>
      </c>
      <c r="AR110" s="4" t="str">
        <f t="shared" si="144"/>
        <v>1RTG</v>
      </c>
      <c r="AS110" t="s">
        <v>5142</v>
      </c>
      <c r="AU110" s="4" t="str">
        <f>IF(IF(IF(AQ110=DL110,10,0)+IF(NOT(AN110=$AU$1)=TRUE,10,0)=
20,"XXXX",IF(IF((BC110+1)=2,0,1)+IF(AN110=$AU$1,1,0)=2,TRUE,""))
="",IF(IF(AQ110=AQ109,10,0)+IF(NOT(AN110=$AU$1)=TRUE,10,0)=
20,"XXXX",IF(IF((BC110+1)=2,0,1)+IF(AN110=$AU$1,1,0)=2,TRUE,
"")),IF(IF(AQ110=DL110,10,0)+IF(NOT(AN110=$AU$1)=TRUE,10,0)=
20,"XXXX",IF(IF((BC110+1)=2,0,1)+IF(AN110=$AU$1,1,0)=2,TRUE,"")))</f>
        <v>XXXX</v>
      </c>
      <c r="AV110">
        <v>10000</v>
      </c>
      <c r="AW110">
        <v>10000</v>
      </c>
      <c r="AX110">
        <v>8500</v>
      </c>
      <c r="AY110" t="str">
        <f t="shared" si="103"/>
        <v>8000000000110</v>
      </c>
      <c r="AZ110" t="str">
        <f t="shared" ref="AZ110:AZ169" si="146">AQ110</f>
        <v>ALPENLIEBE LOLY KARAMEL</v>
      </c>
      <c r="BA110" t="s">
        <v>4301</v>
      </c>
      <c r="BB110" t="s">
        <v>4301</v>
      </c>
      <c r="BC110" s="4" t="str" cm="1">
        <f t="array" aca="1" ref="BC110" ca="1">LEFT(AR110,MATCH(FALSE,ISNUMBER(MID(AR110,ROW(INDIRECT("1:"&amp;LEN(AR110)+1)), 1) *1),0) -1)</f>
        <v>1</v>
      </c>
      <c r="BD110" s="1"/>
      <c r="BF110" s="21"/>
      <c r="BK110" s="1"/>
      <c r="BM110" s="1"/>
      <c r="BN110" s="1"/>
      <c r="BR110" s="22"/>
      <c r="BS110">
        <v>0</v>
      </c>
      <c r="BT110" s="1" t="s">
        <v>5103</v>
      </c>
      <c r="BV110" s="4" t="str">
        <f>IF(IFERROR(SEARCH($A$1,DN110),0)&gt;0,$A$1,"")</f>
        <v/>
      </c>
      <c r="BW110" s="4" t="str">
        <f>IF(IFERROR(SEARCH($B$1,DN110),0)&gt;0,$B$1,"")</f>
        <v/>
      </c>
      <c r="BX110" s="4" t="str">
        <f>IF(IFERROR(SEARCH($C$1,DN110),0)&gt;0,$C$1,"")</f>
        <v/>
      </c>
      <c r="BY110" s="4" t="str">
        <f>IF(IFERROR(SEARCH($D$1,DN110),0)&gt;0,$D$1,"")</f>
        <v/>
      </c>
      <c r="BZ110" s="4" t="str">
        <f>IF(IFERROR(SEARCH($E$1,DN110),0)&gt;0,$E$1,"")</f>
        <v/>
      </c>
      <c r="CA110" s="4" t="str">
        <f>IF(IFERROR(SEARCH($F$1,DN110),0)&gt;0,$F$1,"")</f>
        <v>RTG</v>
      </c>
      <c r="CB110" s="4" t="str">
        <f>IF(IFERROR(SEARCH($G$1,DN110),0)&gt;0,$G$1,"")</f>
        <v/>
      </c>
      <c r="CC110" s="4" t="str">
        <f>IF(IFERROR(SEARCH($H$1,DN110),0)&gt;0,$H$1,"")</f>
        <v/>
      </c>
      <c r="CD110" s="4" t="str">
        <f>IF(IFERROR(SEARCH($I$1,DN110),0)&gt;0,$I$1,"")</f>
        <v/>
      </c>
      <c r="CE110" s="4" t="str">
        <f>IF(IFERROR(SEARCH($J$1,DN110),0)&gt;0,$J$1,"")</f>
        <v/>
      </c>
      <c r="CF110" s="4" t="str">
        <f>IF(IFERROR(SEARCH($K$1,DN110),0)&gt;0,$K$1,"")</f>
        <v/>
      </c>
      <c r="CG110" s="4" t="str">
        <f>IF(IFERROR(SEARCH($L$1,DN110),0)&gt;0,$L$1,"")</f>
        <v/>
      </c>
      <c r="CH110" s="4" t="str">
        <f>IF(IFERROR(SEARCH($M$1,DN110),0)&gt;0,$M$1,"")</f>
        <v/>
      </c>
      <c r="CI110" s="4" t="str">
        <f>IF(IFERROR(SEARCH($N$1,DN110),0)&gt;0,$N$1,"")</f>
        <v/>
      </c>
      <c r="CJ110" s="4" t="str">
        <f>IF(IFERROR(SEARCH($O$1,DN110),0)&gt;0,$O$1,"")</f>
        <v/>
      </c>
      <c r="CK110" s="4" t="str">
        <f>IF(IFERROR(SEARCH($P$1,DN110),0)&gt;0,$P$1,"")</f>
        <v/>
      </c>
      <c r="CL110" s="4" t="str">
        <f>IF(IFERROR(SEARCH($Q$1,DN110),0)&gt;0,$Q$1,"")</f>
        <v/>
      </c>
      <c r="CM110" s="4" t="str">
        <f>IF(IFERROR(SEARCH($R$1,DN110),0)&gt;0,$R$1,"")</f>
        <v/>
      </c>
      <c r="CN110" s="4" t="str">
        <f>IF(IFERROR(SEARCH($S$1,DN110),0)&gt;0,$S$1,"")</f>
        <v/>
      </c>
      <c r="CO110" s="4" t="str">
        <f>IF(IFERROR(SEARCH($T$1,DN110),0)&gt;0,$T$1,"")</f>
        <v>PACK</v>
      </c>
      <c r="CP110" s="4" t="str">
        <f>IF(IFERROR(SEARCH($U$1,DN110),0)&gt;0,$U$1,"")</f>
        <v/>
      </c>
      <c r="CQ110" s="4" t="str">
        <f>IF(IFERROR(SEARCH($V$1,DN110),0)&gt;0,$V$1,"")</f>
        <v/>
      </c>
      <c r="CR110" s="4" t="str">
        <f>IF(IFERROR(SEARCH($W$1,DN110),0)&gt;0,$W$1,"")</f>
        <v/>
      </c>
      <c r="CS110" s="4" t="str">
        <f>IF(IFERROR(SEARCH($X$1,DN110),0)&gt;0,$X$1,"")</f>
        <v/>
      </c>
      <c r="CT110" s="4">
        <f>LEN(BW110)+LEN(BX110)+LEN(BY110)+LEN(BZ110)+LEN(CA110)+LEN(CO110)+LEN(CB110)+LEN(CC110)+LEN(CD110)+LEN(CE110)+LEN(CF110)+LEN(CG110)+LEN(CH110)+LEN(CI110)+LEN(CP110)+LEN(CJ110)+LEN(CK110)+LEN(CQ110)+LEN(BV110)+LEN(CL110)+LEN(CS110)+LEN(CM110)+LEN(CR110)+LEN(CN110)</f>
        <v>7</v>
      </c>
      <c r="CU110" s="4" t="str">
        <f>IF(IFERROR(SEARCH($Z$1,DN110),0)&gt;0,$Z$1,"")</f>
        <v>-</v>
      </c>
      <c r="CV110" s="4" t="str">
        <f>IF(IFERROR(SEARCH($AA$1,DN110),0)&gt;0,$AA$1,"")</f>
        <v>/</v>
      </c>
      <c r="CW110" s="4" t="str">
        <f>IF(IFERROR(SEARCH($AB$1,DN110),0)&gt;0,$AB$1,"")</f>
        <v/>
      </c>
      <c r="CX110" s="4" t="str">
        <f>IF(IFERROR(SEARCH($AC$1,DN110),0)&gt;0,$AC$1,"")</f>
        <v/>
      </c>
      <c r="CY110" s="4" t="str">
        <f>IF(IFERROR(SEARCH($AD$1,DN110),0)&gt;0,$AD$1,"")</f>
        <v/>
      </c>
      <c r="CZ110" s="4" t="str">
        <f>IF(IFERROR(SEARCH($AE$1,DN110),0)&gt;0,$AE$1,"")</f>
        <v/>
      </c>
      <c r="DA110" s="4">
        <f>LEN(DM110)</f>
        <v>9</v>
      </c>
      <c r="DB110" s="4">
        <f>LEN(DN110)</f>
        <v>33</v>
      </c>
      <c r="DC110" s="4">
        <f>DB110-DA110</f>
        <v>24</v>
      </c>
      <c r="DD110" s="4" t="str">
        <f>RIGHT(DN110,4)</f>
        <v>PACK</v>
      </c>
      <c r="DE110" s="4" t="str">
        <f>RIGHT(DN110,5)</f>
        <v>/PACK</v>
      </c>
      <c r="DF110" s="4" t="str" cm="1">
        <f t="array" ref="DF110">LEFT(DM110,SUM(LEN(DM110)-LEN(SUBSTITUTE(DM110,{"0";"1";"2";"3";"4";"5";"6";"7";"8";"9"},""))))</f>
        <v>2</v>
      </c>
      <c r="DG110" s="4">
        <f>LEN(DT110)</f>
        <v>13</v>
      </c>
      <c r="DH110" s="4" t="b">
        <f>LEFT(DM110,1)=DF110</f>
        <v>1</v>
      </c>
      <c r="DI110" s="4" t="str">
        <f>RIGHT(DD110,4)</f>
        <v>PACK</v>
      </c>
      <c r="DJ110" s="4" t="b">
        <f>IF((DL110=AQ112)=TRUE,TRUE,IF((AQ110=DL110)=TRUE,TRUE,FALSE))</f>
        <v>1</v>
      </c>
      <c r="DK110" s="4" t="b">
        <f>LEFT(DN110,2)=LEFT(DO110,2)</f>
        <v>0</v>
      </c>
      <c r="DL110" s="5" t="str">
        <f>LEFT(DN110,(DC110-1))</f>
        <v>ALPENLIEBE LOLY KARAMEL</v>
      </c>
      <c r="DM110" s="4" t="str">
        <f>IFERROR(RIGHT(DN110,LEN(DN110)-FIND("-",DN110)),1)</f>
        <v>2RTG/PACK</v>
      </c>
      <c r="DN110" t="s">
        <v>139</v>
      </c>
      <c r="DO110" s="1" t="s">
        <v>140</v>
      </c>
      <c r="DP110" s="4" t="str">
        <f ca="1">IF(IF(IF(DL110=AQ112,10,0)+IF(NOT(DI110=$AU$1)=TRUE,10,0)=
20,"XXXX",IF(IF((DX110+1)=2,0,1)+IF(DI110=$AU$1,1,0)=2,TRUE,""))
="",IF(IF(DL110=AQ110,10,0)+IF(NOT(DI110=$AU$1)=TRUE,10,0)=
20,"XXXX",IF(IF((DX110+1)=2,0,1)+IF(DI110=$AU$1,1,0)=2,TRUE,
"")),IF(IF(DL110=AQ112,10,0)+IF(NOT(DI110=$AU$1)=TRUE,10,0)=
20,"XXXX",IF(IF((DX110+1)=2,0,1)+IF(DI110=$AU$1,1,0)=2,TRUE,"")))</f>
        <v>XXXX</v>
      </c>
      <c r="DQ110">
        <v>19000</v>
      </c>
      <c r="DR110">
        <v>19000</v>
      </c>
      <c r="DS110">
        <v>17000</v>
      </c>
      <c r="DT110" t="str">
        <f>IF(DO110&gt;0,DO110,"8000000000"&amp;ROW(DS110))</f>
        <v>8990800021362</v>
      </c>
      <c r="DU110" t="str">
        <f>DL110</f>
        <v>ALPENLIEBE LOLY KARAMEL</v>
      </c>
      <c r="DV110" t="s">
        <v>4301</v>
      </c>
      <c r="DW110" t="s">
        <v>4301</v>
      </c>
      <c r="DX110" s="4" t="str" cm="1">
        <f t="array" aca="1" ref="DX110" ca="1">LEFT(DM110,MATCH(FALSE,ISNUMBER(MID(DM110,ROW(INDIRECT("1:"&amp;LEN(DM110)+1)), 1) *1),0) -1)</f>
        <v>2</v>
      </c>
      <c r="DY110" s="1"/>
      <c r="EA110" s="21"/>
      <c r="EC110" s="5"/>
      <c r="EL110" s="5"/>
      <c r="EM110" s="22"/>
      <c r="EN110">
        <v>0</v>
      </c>
      <c r="EO110" s="1" t="s">
        <v>5103</v>
      </c>
    </row>
    <row r="112" spans="1:145">
      <c r="A112" s="4" t="str">
        <f t="shared" si="106"/>
        <v/>
      </c>
      <c r="B112" s="4" t="str">
        <f t="shared" si="107"/>
        <v/>
      </c>
      <c r="C112" s="4" t="str">
        <f t="shared" si="108"/>
        <v/>
      </c>
      <c r="D112" s="4" t="str">
        <f t="shared" si="109"/>
        <v/>
      </c>
      <c r="E112" s="4" t="str">
        <f t="shared" si="110"/>
        <v/>
      </c>
      <c r="F112" s="4" t="str">
        <f t="shared" si="111"/>
        <v>RTG</v>
      </c>
      <c r="G112" s="4" t="str">
        <f t="shared" si="112"/>
        <v/>
      </c>
      <c r="H112" s="4" t="str">
        <f t="shared" si="113"/>
        <v/>
      </c>
      <c r="I112" s="4" t="str">
        <f t="shared" si="114"/>
        <v/>
      </c>
      <c r="J112" s="4" t="str">
        <f t="shared" si="115"/>
        <v/>
      </c>
      <c r="K112" s="4" t="str">
        <f t="shared" si="116"/>
        <v/>
      </c>
      <c r="L112" s="4" t="str">
        <f t="shared" si="117"/>
        <v/>
      </c>
      <c r="M112" s="4" t="str">
        <f t="shared" si="118"/>
        <v/>
      </c>
      <c r="N112" s="4" t="str">
        <f t="shared" si="119"/>
        <v/>
      </c>
      <c r="O112" s="4" t="str">
        <f t="shared" si="120"/>
        <v/>
      </c>
      <c r="P112" s="4" t="str">
        <f t="shared" si="121"/>
        <v/>
      </c>
      <c r="Q112" s="4" t="str">
        <f t="shared" si="122"/>
        <v/>
      </c>
      <c r="R112" s="4" t="str">
        <f t="shared" si="123"/>
        <v/>
      </c>
      <c r="S112" s="4" t="str">
        <f t="shared" si="124"/>
        <v/>
      </c>
      <c r="T112" s="4" t="str">
        <f t="shared" si="125"/>
        <v>PACK</v>
      </c>
      <c r="U112" s="4" t="str">
        <f t="shared" si="126"/>
        <v/>
      </c>
      <c r="V112" s="4" t="str">
        <f t="shared" si="127"/>
        <v/>
      </c>
      <c r="W112" s="4" t="str">
        <f t="shared" si="128"/>
        <v/>
      </c>
      <c r="X112" s="4" t="str">
        <f t="shared" si="129"/>
        <v/>
      </c>
      <c r="Y112" s="4">
        <f t="shared" si="130"/>
        <v>7</v>
      </c>
      <c r="Z112" s="4" t="str">
        <f t="shared" si="131"/>
        <v>-</v>
      </c>
      <c r="AA112" s="4" t="str">
        <f t="shared" si="132"/>
        <v>/</v>
      </c>
      <c r="AB112" s="4" t="str">
        <f t="shared" si="133"/>
        <v/>
      </c>
      <c r="AC112" s="4" t="str">
        <f t="shared" si="134"/>
        <v/>
      </c>
      <c r="AD112" s="4" t="str">
        <f t="shared" si="135"/>
        <v/>
      </c>
      <c r="AE112" s="4" t="str">
        <f t="shared" si="136"/>
        <v/>
      </c>
      <c r="AF112" s="4">
        <f t="shared" si="137"/>
        <v>9</v>
      </c>
      <c r="AG112" s="4">
        <f t="shared" si="138"/>
        <v>34</v>
      </c>
      <c r="AH112" s="4">
        <f t="shared" si="139"/>
        <v>25</v>
      </c>
      <c r="AI112" s="4" t="str">
        <f t="shared" si="140"/>
        <v>PACK</v>
      </c>
      <c r="AJ112" s="4" t="str">
        <f t="shared" si="141"/>
        <v>/PACK</v>
      </c>
      <c r="AK112" s="4" t="str" cm="1">
        <f t="array" ref="AK112">LEFT(AR112,SUM(LEN(AR112)-LEN(SUBSTITUTE(AR112,{"0";"1";"2";"3";"4";"5";"6";"7";"8";"9"},""))))</f>
        <v>2</v>
      </c>
      <c r="AL112" s="4">
        <f t="shared" si="145"/>
        <v>13</v>
      </c>
      <c r="AM112" s="4" t="b">
        <f t="shared" ref="AM112:AM115" si="147">LEFT(AR112,1)=AK112</f>
        <v>1</v>
      </c>
      <c r="AN112" s="4" t="str">
        <f>RIGHT(AI112,4)</f>
        <v>PACK</v>
      </c>
      <c r="AO112" s="4" t="b">
        <f>IF((AQ112=AQ113)=TRUE,TRUE,IF((DL110=AQ112)=TRUE,TRUE,FALSE))</f>
        <v>0</v>
      </c>
      <c r="AP112" s="4" t="b">
        <f t="shared" si="142"/>
        <v>0</v>
      </c>
      <c r="AQ112" s="5" t="str">
        <f t="shared" si="143"/>
        <v>ALPENLIEBE LOLY STROBERY</v>
      </c>
      <c r="AR112" s="4" t="str">
        <f t="shared" si="144"/>
        <v>2RTG/PACK</v>
      </c>
      <c r="AS112" t="s">
        <v>141</v>
      </c>
      <c r="AT112" s="1" t="s">
        <v>142</v>
      </c>
      <c r="AU112" s="4" t="str">
        <f ca="1">IF(IF(IF(AQ112=AQ113,10,0)+IF(NOT(AN112=$AU$1)=TRUE,10,0)=
20,"XXXX",IF(IF((BC112+1)=2,0,1)+IF(AN112=$AU$1,1,0)=2,TRUE,""))
="",IF(IF(AQ112=DL110,10,0)+IF(NOT(AN112=$AU$1)=TRUE,10,0)=
20,"XXXX",IF(IF((BC112+1)=2,0,1)+IF(AN112=$AU$1,1,0)=2,TRUE,
"")),IF(IF(AQ112=AQ113,10,0)+IF(NOT(AN112=$AU$1)=TRUE,10,0)=
20,"XXXX",IF(IF((BC112+1)=2,0,1)+IF(AN112=$AU$1,1,0)=2,TRUE,"")))</f>
        <v/>
      </c>
      <c r="AV112">
        <v>19000</v>
      </c>
      <c r="AW112">
        <v>19000</v>
      </c>
      <c r="AX112">
        <v>17000</v>
      </c>
      <c r="AY112" t="str">
        <f t="shared" si="103"/>
        <v>8990800021379</v>
      </c>
      <c r="AZ112" t="str">
        <f t="shared" si="146"/>
        <v>ALPENLIEBE LOLY STROBERY</v>
      </c>
      <c r="BA112" t="s">
        <v>4301</v>
      </c>
      <c r="BB112" t="s">
        <v>4301</v>
      </c>
      <c r="BC112" s="4" t="str" cm="1">
        <f t="array" aca="1" ref="BC112" ca="1">LEFT(AR112,MATCH(FALSE,ISNUMBER(MID(AR112,ROW(INDIRECT("1:"&amp;LEN(AR112)+1)), 1) *1),0) -1)</f>
        <v>2</v>
      </c>
      <c r="BD112" s="1"/>
      <c r="BF112" s="21"/>
      <c r="BK112" s="1"/>
      <c r="BM112" s="1"/>
      <c r="BN112" s="1"/>
      <c r="BR112" s="22"/>
      <c r="BS112">
        <v>0</v>
      </c>
      <c r="BT112" s="1" t="s">
        <v>5103</v>
      </c>
    </row>
    <row r="113" spans="1:145">
      <c r="A113" s="4" t="str">
        <f t="shared" si="106"/>
        <v/>
      </c>
      <c r="B113" s="4" t="str">
        <f t="shared" si="107"/>
        <v/>
      </c>
      <c r="C113" s="4" t="str">
        <f t="shared" si="108"/>
        <v/>
      </c>
      <c r="D113" s="4" t="str">
        <f t="shared" si="109"/>
        <v/>
      </c>
      <c r="E113" s="4" t="str">
        <f t="shared" si="110"/>
        <v/>
      </c>
      <c r="F113" s="4" t="str">
        <f t="shared" si="111"/>
        <v/>
      </c>
      <c r="G113" s="4" t="str">
        <f t="shared" si="112"/>
        <v>KTK</v>
      </c>
      <c r="H113" s="4" t="str">
        <f t="shared" si="113"/>
        <v/>
      </c>
      <c r="I113" s="4" t="str">
        <f t="shared" si="114"/>
        <v/>
      </c>
      <c r="J113" s="4" t="str">
        <f t="shared" si="115"/>
        <v/>
      </c>
      <c r="K113" s="4" t="str">
        <f t="shared" si="116"/>
        <v/>
      </c>
      <c r="L113" s="4" t="str">
        <f t="shared" si="117"/>
        <v/>
      </c>
      <c r="M113" s="4" t="str">
        <f t="shared" si="118"/>
        <v/>
      </c>
      <c r="N113" s="4" t="str">
        <f t="shared" si="119"/>
        <v/>
      </c>
      <c r="O113" s="4" t="str">
        <f t="shared" si="120"/>
        <v/>
      </c>
      <c r="P113" s="4" t="str">
        <f t="shared" si="121"/>
        <v/>
      </c>
      <c r="Q113" s="4" t="str">
        <f t="shared" si="122"/>
        <v/>
      </c>
      <c r="R113" s="4" t="str">
        <f t="shared" si="123"/>
        <v/>
      </c>
      <c r="S113" s="4" t="str">
        <f t="shared" si="124"/>
        <v/>
      </c>
      <c r="T113" s="4" t="str">
        <f t="shared" si="125"/>
        <v/>
      </c>
      <c r="U113" s="4" t="str">
        <f t="shared" si="126"/>
        <v/>
      </c>
      <c r="V113" s="4" t="str">
        <f t="shared" si="127"/>
        <v/>
      </c>
      <c r="W113" s="4" t="str">
        <f t="shared" si="128"/>
        <v/>
      </c>
      <c r="X113" s="4" t="str">
        <f t="shared" si="129"/>
        <v/>
      </c>
      <c r="Y113" s="4">
        <f t="shared" si="130"/>
        <v>3</v>
      </c>
      <c r="Z113" s="4" t="str">
        <f t="shared" si="131"/>
        <v>-</v>
      </c>
      <c r="AA113" s="4" t="str">
        <f t="shared" si="132"/>
        <v/>
      </c>
      <c r="AB113" s="4" t="str">
        <f t="shared" si="133"/>
        <v/>
      </c>
      <c r="AC113" s="4" t="str">
        <f t="shared" si="134"/>
        <v/>
      </c>
      <c r="AD113" s="4" t="str">
        <f t="shared" si="135"/>
        <v/>
      </c>
      <c r="AE113" s="4" t="str">
        <f t="shared" si="136"/>
        <v/>
      </c>
      <c r="AF113" s="4">
        <f t="shared" si="137"/>
        <v>4</v>
      </c>
      <c r="AG113" s="4">
        <f t="shared" si="138"/>
        <v>14</v>
      </c>
      <c r="AH113" s="4">
        <f t="shared" si="139"/>
        <v>10</v>
      </c>
      <c r="AI113" s="4" t="str">
        <f t="shared" si="140"/>
        <v>1KTK</v>
      </c>
      <c r="AJ113" s="4" t="str">
        <f t="shared" si="141"/>
        <v>-1KTK</v>
      </c>
      <c r="AK113" s="4" t="str" cm="1">
        <f t="array" ref="AK113">LEFT(AR113,SUM(LEN(AR113)-LEN(SUBSTITUTE(AR113,{"0";"1";"2";"3";"4";"5";"6";"7";"8";"9"},""))))</f>
        <v>1</v>
      </c>
      <c r="AL113" s="4">
        <f t="shared" si="145"/>
        <v>13</v>
      </c>
      <c r="AM113" s="4" t="b">
        <f t="shared" si="147"/>
        <v>1</v>
      </c>
      <c r="AN113" s="4" t="str">
        <f t="shared" ref="AN113:AN123" si="148">RIGHT(AI113,3)</f>
        <v>KTK</v>
      </c>
      <c r="AO113" s="4" t="e">
        <f>IF((AQ113=#REF!)=TRUE,TRUE,IF((AQ112=AQ113)=TRUE,TRUE,FALSE))</f>
        <v>#REF!</v>
      </c>
      <c r="AP113" s="4" t="b">
        <f t="shared" si="142"/>
        <v>0</v>
      </c>
      <c r="AQ113" s="5" t="str">
        <f t="shared" si="143"/>
        <v>AMANPLAST</v>
      </c>
      <c r="AR113" s="4" t="str">
        <f t="shared" si="144"/>
        <v>1KTK</v>
      </c>
      <c r="AS113" t="s">
        <v>143</v>
      </c>
      <c r="AT113" s="1" t="s">
        <v>144</v>
      </c>
      <c r="AU113" s="4" t="str">
        <f t="shared" ref="AU113:AU169" ca="1" si="149">IF(IF(IF(AQ113=AQ114,10,0)+IF(NOT(AN113=$AU$1)=TRUE,10,0)=
20,"XXXX",IF(IF((BC113+1)=2,0,1)+IF(AN113=$AU$1,1,0)=2,TRUE,""))
="",IF(IF(AQ113=AQ112,10,0)+IF(NOT(AN113=$AU$1)=TRUE,10,0)=
20,"XXXX",IF(IF((BC113+1)=2,0,1)+IF(AN113=$AU$1,1,0)=2,TRUE,
"")),IF(IF(AQ113=AQ114,10,0)+IF(NOT(AN113=$AU$1)=TRUE,10,0)=
20,"XXXX",IF(IF((BC113+1)=2,0,1)+IF(AN113=$AU$1,1,0)=2,TRUE,"")))</f>
        <v/>
      </c>
      <c r="AV113">
        <v>25000</v>
      </c>
      <c r="AW113">
        <v>25000</v>
      </c>
      <c r="AX113">
        <v>24000</v>
      </c>
      <c r="AY113" t="str">
        <f t="shared" si="103"/>
        <v>8997017533138</v>
      </c>
      <c r="AZ113" t="str">
        <f t="shared" si="146"/>
        <v>AMANPLAST</v>
      </c>
      <c r="BA113" t="s">
        <v>4301</v>
      </c>
      <c r="BB113" t="s">
        <v>4301</v>
      </c>
      <c r="BC113" s="9" t="str" cm="1">
        <f t="array" aca="1" ref="BC113" ca="1">LEFT(AR113,MATCH(FALSE,ISNUMBER(MID(AR113,ROW(INDIRECT("1:"&amp;LEN(AR113)+1)), 1) *1),0) -1)</f>
        <v>1</v>
      </c>
      <c r="BD113" s="1"/>
      <c r="BF113" s="21"/>
      <c r="BR113" s="22"/>
      <c r="BS113">
        <v>0</v>
      </c>
      <c r="BT113" s="1" t="s">
        <v>5103</v>
      </c>
    </row>
    <row r="114" spans="1:145">
      <c r="A114" s="4" t="str">
        <f t="shared" si="106"/>
        <v/>
      </c>
      <c r="B114" s="4" t="str">
        <f t="shared" si="107"/>
        <v/>
      </c>
      <c r="C114" s="4" t="str">
        <f t="shared" si="108"/>
        <v/>
      </c>
      <c r="D114" s="4" t="str">
        <f t="shared" si="109"/>
        <v/>
      </c>
      <c r="E114" s="4" t="str">
        <f t="shared" si="110"/>
        <v/>
      </c>
      <c r="F114" s="4" t="str">
        <f t="shared" si="111"/>
        <v>RTG</v>
      </c>
      <c r="G114" s="4" t="str">
        <f t="shared" si="112"/>
        <v/>
      </c>
      <c r="H114" s="4" t="str">
        <f t="shared" si="113"/>
        <v/>
      </c>
      <c r="I114" s="4" t="str">
        <f t="shared" si="114"/>
        <v/>
      </c>
      <c r="J114" s="4" t="str">
        <f t="shared" si="115"/>
        <v/>
      </c>
      <c r="K114" s="4" t="str">
        <f t="shared" si="116"/>
        <v/>
      </c>
      <c r="L114" s="4" t="str">
        <f t="shared" si="117"/>
        <v/>
      </c>
      <c r="M114" s="4" t="str">
        <f t="shared" si="118"/>
        <v/>
      </c>
      <c r="N114" s="4" t="str">
        <f t="shared" si="119"/>
        <v/>
      </c>
      <c r="O114" s="4" t="str">
        <f t="shared" si="120"/>
        <v/>
      </c>
      <c r="P114" s="4" t="str">
        <f t="shared" si="121"/>
        <v/>
      </c>
      <c r="Q114" s="4" t="str">
        <f t="shared" si="122"/>
        <v/>
      </c>
      <c r="R114" s="4" t="str">
        <f t="shared" si="123"/>
        <v/>
      </c>
      <c r="S114" s="4" t="str">
        <f t="shared" si="124"/>
        <v/>
      </c>
      <c r="T114" s="4" t="str">
        <f t="shared" si="125"/>
        <v/>
      </c>
      <c r="U114" s="4" t="str">
        <f t="shared" si="126"/>
        <v/>
      </c>
      <c r="V114" s="4" t="str">
        <f t="shared" si="127"/>
        <v/>
      </c>
      <c r="W114" s="4" t="str">
        <f t="shared" si="128"/>
        <v/>
      </c>
      <c r="X114" s="4" t="str">
        <f t="shared" si="129"/>
        <v/>
      </c>
      <c r="Y114" s="4">
        <f t="shared" si="130"/>
        <v>3</v>
      </c>
      <c r="Z114" s="4" t="str">
        <f t="shared" si="131"/>
        <v>-</v>
      </c>
      <c r="AA114" s="4" t="str">
        <f t="shared" si="132"/>
        <v/>
      </c>
      <c r="AB114" s="4" t="str">
        <f t="shared" si="133"/>
        <v/>
      </c>
      <c r="AC114" s="4" t="str">
        <f t="shared" si="134"/>
        <v/>
      </c>
      <c r="AD114" s="4" t="str">
        <f t="shared" si="135"/>
        <v/>
      </c>
      <c r="AE114" s="4" t="str">
        <f t="shared" si="136"/>
        <v/>
      </c>
      <c r="AF114" s="4">
        <f t="shared" si="137"/>
        <v>4</v>
      </c>
      <c r="AG114" s="4">
        <f t="shared" si="138"/>
        <v>19</v>
      </c>
      <c r="AH114" s="4">
        <f t="shared" si="139"/>
        <v>15</v>
      </c>
      <c r="AI114" s="4" t="str">
        <f t="shared" si="140"/>
        <v>1RTG</v>
      </c>
      <c r="AJ114" s="4" t="str">
        <f t="shared" si="141"/>
        <v>-1RTG</v>
      </c>
      <c r="AK114" s="4" t="str" cm="1">
        <f t="array" ref="AK114">LEFT(AR114,SUM(LEN(AR114)-LEN(SUBSTITUTE(AR114,{"0";"1";"2";"3";"4";"5";"6";"7";"8";"9"},""))))</f>
        <v>1</v>
      </c>
      <c r="AL114" s="4">
        <f t="shared" si="145"/>
        <v>13</v>
      </c>
      <c r="AM114" s="4" t="b">
        <f t="shared" si="147"/>
        <v>1</v>
      </c>
      <c r="AN114" s="4" t="str">
        <f t="shared" si="148"/>
        <v>RTG</v>
      </c>
      <c r="AO114" s="4" t="e">
        <f>IF((AQ114=AQ115)=TRUE,TRUE,IF((#REF!=AQ114)=TRUE,TRUE,FALSE))</f>
        <v>#REF!</v>
      </c>
      <c r="AP114" s="4" t="b">
        <f t="shared" si="142"/>
        <v>0</v>
      </c>
      <c r="AQ114" s="5" t="str">
        <f t="shared" si="143"/>
        <v>AMH JAHE MERAH</v>
      </c>
      <c r="AR114" s="4" t="str">
        <f t="shared" si="144"/>
        <v>1RTG</v>
      </c>
      <c r="AS114" t="s">
        <v>4530</v>
      </c>
      <c r="AT114" s="1" t="s">
        <v>145</v>
      </c>
      <c r="AU114" s="4" t="str">
        <f t="shared" ca="1" si="149"/>
        <v/>
      </c>
      <c r="AV114">
        <v>8500</v>
      </c>
      <c r="AW114">
        <v>8500</v>
      </c>
      <c r="AX114">
        <v>7400</v>
      </c>
      <c r="AY114" t="str">
        <f t="shared" si="103"/>
        <v>8997018250218</v>
      </c>
      <c r="AZ114" t="str">
        <f t="shared" si="146"/>
        <v>AMH JAHE MERAH</v>
      </c>
      <c r="BA114" t="s">
        <v>4301</v>
      </c>
      <c r="BB114" t="s">
        <v>4301</v>
      </c>
      <c r="BC114" s="9" t="str" cm="1">
        <f t="array" aca="1" ref="BC114" ca="1">LEFT(AR114,MATCH(FALSE,ISNUMBER(MID(AR114,ROW(INDIRECT("1:"&amp;LEN(AR114)+1)), 1) *1),0) -1)</f>
        <v>1</v>
      </c>
      <c r="BD114" s="1"/>
      <c r="BF114" s="21"/>
      <c r="BK114" s="1"/>
      <c r="BM114" s="1"/>
      <c r="BN114" s="1"/>
      <c r="BR114" s="22"/>
      <c r="BS114">
        <v>0</v>
      </c>
      <c r="BT114" s="1" t="s">
        <v>5103</v>
      </c>
    </row>
    <row r="115" spans="1:145">
      <c r="A115" s="4" t="str">
        <f t="shared" si="106"/>
        <v/>
      </c>
      <c r="B115" s="4" t="str">
        <f t="shared" si="107"/>
        <v/>
      </c>
      <c r="C115" s="4" t="str">
        <f t="shared" si="108"/>
        <v/>
      </c>
      <c r="D115" s="4" t="str">
        <f t="shared" si="109"/>
        <v/>
      </c>
      <c r="E115" s="4" t="str">
        <f t="shared" si="110"/>
        <v/>
      </c>
      <c r="F115" s="4" t="str">
        <f t="shared" si="111"/>
        <v>RTG</v>
      </c>
      <c r="G115" s="4" t="str">
        <f t="shared" si="112"/>
        <v/>
      </c>
      <c r="H115" s="4" t="str">
        <f t="shared" si="113"/>
        <v/>
      </c>
      <c r="I115" s="4" t="str">
        <f t="shared" si="114"/>
        <v/>
      </c>
      <c r="J115" s="4" t="str">
        <f t="shared" si="115"/>
        <v/>
      </c>
      <c r="K115" s="4" t="str">
        <f t="shared" si="116"/>
        <v/>
      </c>
      <c r="L115" s="4" t="str">
        <f t="shared" si="117"/>
        <v/>
      </c>
      <c r="M115" s="4" t="str">
        <f t="shared" si="118"/>
        <v/>
      </c>
      <c r="N115" s="4" t="str">
        <f t="shared" si="119"/>
        <v/>
      </c>
      <c r="O115" s="4" t="str">
        <f t="shared" si="120"/>
        <v/>
      </c>
      <c r="P115" s="4" t="str">
        <f t="shared" si="121"/>
        <v/>
      </c>
      <c r="Q115" s="4" t="str">
        <f t="shared" si="122"/>
        <v/>
      </c>
      <c r="R115" s="4" t="str">
        <f t="shared" si="123"/>
        <v/>
      </c>
      <c r="S115" s="4" t="str">
        <f t="shared" si="124"/>
        <v/>
      </c>
      <c r="T115" s="4" t="str">
        <f t="shared" si="125"/>
        <v/>
      </c>
      <c r="U115" s="4" t="str">
        <f t="shared" si="126"/>
        <v/>
      </c>
      <c r="V115" s="4" t="str">
        <f t="shared" si="127"/>
        <v/>
      </c>
      <c r="W115" s="4" t="str">
        <f t="shared" si="128"/>
        <v/>
      </c>
      <c r="X115" s="4" t="str">
        <f t="shared" si="129"/>
        <v/>
      </c>
      <c r="Y115" s="4">
        <f t="shared" si="130"/>
        <v>3</v>
      </c>
      <c r="Z115" s="4" t="str">
        <f t="shared" si="131"/>
        <v>-</v>
      </c>
      <c r="AA115" s="4" t="str">
        <f t="shared" si="132"/>
        <v/>
      </c>
      <c r="AB115" s="4" t="str">
        <f t="shared" si="133"/>
        <v/>
      </c>
      <c r="AC115" s="4" t="str">
        <f t="shared" si="134"/>
        <v/>
      </c>
      <c r="AD115" s="4" t="str">
        <f t="shared" si="135"/>
        <v/>
      </c>
      <c r="AE115" s="4" t="str">
        <f t="shared" si="136"/>
        <v/>
      </c>
      <c r="AF115" s="4">
        <f t="shared" si="137"/>
        <v>4</v>
      </c>
      <c r="AG115" s="4">
        <f t="shared" si="138"/>
        <v>22</v>
      </c>
      <c r="AH115" s="4">
        <f t="shared" si="139"/>
        <v>18</v>
      </c>
      <c r="AI115" s="4" t="str">
        <f t="shared" si="140"/>
        <v>1RTG</v>
      </c>
      <c r="AJ115" s="4" t="str">
        <f t="shared" si="141"/>
        <v>-1RTG</v>
      </c>
      <c r="AK115" s="4" t="str" cm="1">
        <f t="array" ref="AK115">LEFT(AR115,SUM(LEN(AR115)-LEN(SUBSTITUTE(AR115,{"0";"1";"2";"3";"4";"5";"6";"7";"8";"9"},""))))</f>
        <v>1</v>
      </c>
      <c r="AL115" s="4">
        <f t="shared" si="145"/>
        <v>13</v>
      </c>
      <c r="AM115" s="4" t="b">
        <f t="shared" si="147"/>
        <v>1</v>
      </c>
      <c r="AN115" s="4" t="str">
        <f t="shared" si="148"/>
        <v>RTG</v>
      </c>
      <c r="AO115" s="4" t="b">
        <f t="shared" ref="AO115:AO169" si="150">IF((AQ115=AQ116)=TRUE,TRUE,IF((AQ114=AQ115)=TRUE,TRUE,FALSE))</f>
        <v>0</v>
      </c>
      <c r="AP115" s="4" t="b">
        <f t="shared" si="142"/>
        <v>0</v>
      </c>
      <c r="AQ115" s="5" t="str">
        <f t="shared" si="143"/>
        <v>AMH KAMBING ETAWA</v>
      </c>
      <c r="AR115" s="4" t="str">
        <f t="shared" si="144"/>
        <v>1RTG</v>
      </c>
      <c r="AS115" t="s">
        <v>147</v>
      </c>
      <c r="AT115" s="1" t="s">
        <v>148</v>
      </c>
      <c r="AU115" s="4" t="str">
        <f t="shared" ca="1" si="149"/>
        <v/>
      </c>
      <c r="AV115">
        <v>20000</v>
      </c>
      <c r="AW115">
        <v>20000</v>
      </c>
      <c r="AX115">
        <v>18000</v>
      </c>
      <c r="AY115" t="str">
        <f t="shared" si="103"/>
        <v>8997018250287</v>
      </c>
      <c r="AZ115" t="str">
        <f t="shared" si="146"/>
        <v>AMH KAMBING ETAWA</v>
      </c>
      <c r="BA115" t="s">
        <v>4301</v>
      </c>
      <c r="BB115" t="s">
        <v>4301</v>
      </c>
      <c r="BC115" s="9" t="str" cm="1">
        <f t="array" aca="1" ref="BC115" ca="1">LEFT(AR115,MATCH(FALSE,ISNUMBER(MID(AR115,ROW(INDIRECT("1:"&amp;LEN(AR115)+1)), 1) *1),0) -1)</f>
        <v>1</v>
      </c>
      <c r="BD115" s="1"/>
      <c r="BF115" s="21"/>
      <c r="BK115" s="1"/>
      <c r="BM115" s="1"/>
      <c r="BN115" s="1"/>
      <c r="BR115" s="22"/>
      <c r="BS115">
        <v>0</v>
      </c>
      <c r="BT115" s="1" t="s">
        <v>5103</v>
      </c>
    </row>
    <row r="116" spans="1:145">
      <c r="A116" s="4" t="str">
        <f t="shared" si="106"/>
        <v/>
      </c>
      <c r="B116" s="4" t="str">
        <f t="shared" si="107"/>
        <v/>
      </c>
      <c r="C116" s="4" t="str">
        <f t="shared" si="108"/>
        <v/>
      </c>
      <c r="D116" s="4" t="str">
        <f t="shared" si="109"/>
        <v/>
      </c>
      <c r="E116" s="4" t="str">
        <f t="shared" si="110"/>
        <v>SCT</v>
      </c>
      <c r="F116" s="4" t="str">
        <f t="shared" si="111"/>
        <v/>
      </c>
      <c r="G116" s="4" t="str">
        <f t="shared" si="112"/>
        <v>KTK</v>
      </c>
      <c r="H116" s="4" t="str">
        <f t="shared" si="113"/>
        <v/>
      </c>
      <c r="I116" s="4" t="str">
        <f t="shared" si="114"/>
        <v/>
      </c>
      <c r="J116" s="4" t="str">
        <f t="shared" si="115"/>
        <v/>
      </c>
      <c r="K116" s="4" t="str">
        <f t="shared" si="116"/>
        <v/>
      </c>
      <c r="L116" s="4" t="str">
        <f t="shared" si="117"/>
        <v/>
      </c>
      <c r="M116" s="4" t="str">
        <f t="shared" si="118"/>
        <v/>
      </c>
      <c r="N116" s="4" t="str">
        <f t="shared" si="119"/>
        <v/>
      </c>
      <c r="O116" s="4" t="str">
        <f t="shared" si="120"/>
        <v/>
      </c>
      <c r="P116" s="4" t="str">
        <f t="shared" si="121"/>
        <v/>
      </c>
      <c r="Q116" s="4" t="str">
        <f t="shared" si="122"/>
        <v/>
      </c>
      <c r="R116" s="4" t="str">
        <f t="shared" si="123"/>
        <v/>
      </c>
      <c r="S116" s="4" t="str">
        <f t="shared" si="124"/>
        <v/>
      </c>
      <c r="T116" s="4" t="str">
        <f t="shared" si="125"/>
        <v/>
      </c>
      <c r="U116" s="4" t="str">
        <f t="shared" si="126"/>
        <v/>
      </c>
      <c r="V116" s="4" t="str">
        <f t="shared" si="127"/>
        <v/>
      </c>
      <c r="W116" s="4" t="str">
        <f t="shared" si="128"/>
        <v/>
      </c>
      <c r="X116" s="4" t="str">
        <f t="shared" si="129"/>
        <v/>
      </c>
      <c r="Y116" s="4">
        <f t="shared" si="130"/>
        <v>6</v>
      </c>
      <c r="Z116" s="4" t="str">
        <f t="shared" si="131"/>
        <v>-</v>
      </c>
      <c r="AA116" s="4" t="str">
        <f t="shared" si="132"/>
        <v>/</v>
      </c>
      <c r="AB116" s="4" t="str">
        <f t="shared" si="133"/>
        <v/>
      </c>
      <c r="AC116" s="4" t="str">
        <f t="shared" si="134"/>
        <v/>
      </c>
      <c r="AD116" s="4" t="str">
        <f t="shared" si="135"/>
        <v/>
      </c>
      <c r="AE116" s="4" t="str">
        <f t="shared" si="136"/>
        <v/>
      </c>
      <c r="AF116" s="4">
        <f t="shared" si="137"/>
        <v>9</v>
      </c>
      <c r="AG116" s="4">
        <f t="shared" si="138"/>
        <v>42</v>
      </c>
      <c r="AH116" s="4">
        <f t="shared" si="139"/>
        <v>33</v>
      </c>
      <c r="AI116" s="4" t="str">
        <f t="shared" si="140"/>
        <v>/KTK</v>
      </c>
      <c r="AJ116" s="4" t="str">
        <f t="shared" si="141"/>
        <v>T/KTK</v>
      </c>
      <c r="AK116" s="4" t="str" cm="1">
        <f t="array" ref="AK116">LEFT(AR116,SUM(LEN(AR116)-LEN(SUBSTITUTE(AR116,{"0";"1";"2";"3";"4";"5";"6";"7";"8";"9"},""))))</f>
        <v>10</v>
      </c>
      <c r="AL116" s="4">
        <f t="shared" si="145"/>
        <v>13</v>
      </c>
      <c r="AM116" s="4" t="b">
        <f>LEFT(AR116,2)=AK116</f>
        <v>1</v>
      </c>
      <c r="AN116" s="4" t="str">
        <f t="shared" si="148"/>
        <v>KTK</v>
      </c>
      <c r="AO116" s="4" t="b">
        <f t="shared" si="150"/>
        <v>0</v>
      </c>
      <c r="AP116" s="4" t="b">
        <f t="shared" si="142"/>
        <v>0</v>
      </c>
      <c r="AQ116" s="5" t="str">
        <f t="shared" si="143"/>
        <v>AMH KAMBING ETAWA RASA SUSU JAHE</v>
      </c>
      <c r="AR116" s="4" t="str">
        <f t="shared" si="144"/>
        <v>10SCT/KTK</v>
      </c>
      <c r="AS116" t="s">
        <v>4531</v>
      </c>
      <c r="AT116" s="1" t="s">
        <v>146</v>
      </c>
      <c r="AU116" s="4" t="str">
        <f t="shared" ca="1" si="149"/>
        <v/>
      </c>
      <c r="AV116">
        <v>20000</v>
      </c>
      <c r="AW116">
        <v>20000</v>
      </c>
      <c r="AX116">
        <v>18000</v>
      </c>
      <c r="AY116" t="str">
        <f t="shared" si="103"/>
        <v>8997018250133</v>
      </c>
      <c r="AZ116" t="str">
        <f t="shared" si="146"/>
        <v>AMH KAMBING ETAWA RASA SUSU JAHE</v>
      </c>
      <c r="BA116" t="s">
        <v>4301</v>
      </c>
      <c r="BB116" t="s">
        <v>4301</v>
      </c>
      <c r="BC116" s="4" t="str" cm="1">
        <f t="array" aca="1" ref="BC116" ca="1">LEFT(AR116,MATCH(FALSE,ISNUMBER(MID(AR116,ROW(INDIRECT("1:"&amp;LEN(AR116)+1)), 1) *1),0) -1)</f>
        <v>10</v>
      </c>
      <c r="BD116" s="1"/>
      <c r="BF116" s="21"/>
      <c r="BK116" s="1"/>
      <c r="BM116" s="1"/>
      <c r="BN116" s="1"/>
      <c r="BR116" s="22"/>
      <c r="BS116">
        <v>0</v>
      </c>
      <c r="BT116" s="1" t="s">
        <v>5103</v>
      </c>
    </row>
    <row r="117" spans="1:145">
      <c r="A117" s="4" t="str">
        <f t="shared" si="106"/>
        <v/>
      </c>
      <c r="B117" s="4" t="str">
        <f t="shared" si="107"/>
        <v/>
      </c>
      <c r="C117" s="4" t="str">
        <f t="shared" si="108"/>
        <v/>
      </c>
      <c r="D117" s="4" t="str">
        <f t="shared" si="109"/>
        <v/>
      </c>
      <c r="E117" s="4" t="str">
        <f t="shared" si="110"/>
        <v/>
      </c>
      <c r="F117" s="4" t="str">
        <f t="shared" si="111"/>
        <v>RTG</v>
      </c>
      <c r="G117" s="4" t="str">
        <f t="shared" si="112"/>
        <v/>
      </c>
      <c r="H117" s="4" t="str">
        <f t="shared" si="113"/>
        <v/>
      </c>
      <c r="I117" s="4" t="str">
        <f t="shared" si="114"/>
        <v/>
      </c>
      <c r="J117" s="4" t="str">
        <f t="shared" si="115"/>
        <v/>
      </c>
      <c r="K117" s="4" t="str">
        <f t="shared" si="116"/>
        <v/>
      </c>
      <c r="L117" s="4" t="str">
        <f t="shared" si="117"/>
        <v/>
      </c>
      <c r="M117" s="4" t="str">
        <f t="shared" si="118"/>
        <v/>
      </c>
      <c r="N117" s="4" t="str">
        <f t="shared" si="119"/>
        <v/>
      </c>
      <c r="O117" s="4" t="str">
        <f t="shared" si="120"/>
        <v/>
      </c>
      <c r="P117" s="4" t="str">
        <f t="shared" si="121"/>
        <v/>
      </c>
      <c r="Q117" s="4" t="str">
        <f t="shared" si="122"/>
        <v/>
      </c>
      <c r="R117" s="4" t="str">
        <f t="shared" si="123"/>
        <v/>
      </c>
      <c r="S117" s="4" t="str">
        <f t="shared" si="124"/>
        <v/>
      </c>
      <c r="T117" s="4" t="str">
        <f t="shared" si="125"/>
        <v/>
      </c>
      <c r="U117" s="4" t="str">
        <f t="shared" si="126"/>
        <v/>
      </c>
      <c r="V117" s="4" t="str">
        <f t="shared" si="127"/>
        <v/>
      </c>
      <c r="W117" s="4" t="str">
        <f t="shared" si="128"/>
        <v/>
      </c>
      <c r="X117" s="4" t="str">
        <f t="shared" si="129"/>
        <v/>
      </c>
      <c r="Y117" s="4">
        <f t="shared" si="130"/>
        <v>3</v>
      </c>
      <c r="Z117" s="4" t="str">
        <f t="shared" si="131"/>
        <v>-</v>
      </c>
      <c r="AA117" s="4" t="str">
        <f t="shared" si="132"/>
        <v/>
      </c>
      <c r="AB117" s="4" t="str">
        <f t="shared" si="133"/>
        <v/>
      </c>
      <c r="AC117" s="4" t="str">
        <f t="shared" si="134"/>
        <v/>
      </c>
      <c r="AD117" s="4" t="str">
        <f t="shared" si="135"/>
        <v/>
      </c>
      <c r="AE117" s="4" t="str">
        <f t="shared" si="136"/>
        <v/>
      </c>
      <c r="AF117" s="4">
        <f t="shared" si="137"/>
        <v>4</v>
      </c>
      <c r="AG117" s="4">
        <f t="shared" si="138"/>
        <v>18</v>
      </c>
      <c r="AH117" s="4">
        <f t="shared" si="139"/>
        <v>14</v>
      </c>
      <c r="AI117" s="4" t="str">
        <f t="shared" si="140"/>
        <v>1RTG</v>
      </c>
      <c r="AJ117" s="4" t="str">
        <f t="shared" si="141"/>
        <v>-1RTG</v>
      </c>
      <c r="AK117" s="4" t="str" cm="1">
        <f t="array" ref="AK117">LEFT(AR117,SUM(LEN(AR117)-LEN(SUBSTITUTE(AR117,{"0";"1";"2";"3";"4";"5";"6";"7";"8";"9"},""))))</f>
        <v>1</v>
      </c>
      <c r="AL117" s="4">
        <f t="shared" si="145"/>
        <v>13</v>
      </c>
      <c r="AM117" s="4" t="b">
        <f t="shared" ref="AM117:AM122" si="151">LEFT(AR117,1)=AK117</f>
        <v>1</v>
      </c>
      <c r="AN117" s="4" t="str">
        <f t="shared" si="148"/>
        <v>RTG</v>
      </c>
      <c r="AO117" s="4" t="b">
        <f t="shared" si="150"/>
        <v>0</v>
      </c>
      <c r="AP117" s="4" t="b">
        <f t="shared" si="142"/>
        <v>0</v>
      </c>
      <c r="AQ117" s="5" t="str">
        <f t="shared" si="143"/>
        <v>AMH SUSU JAHE</v>
      </c>
      <c r="AR117" s="4" t="str">
        <f t="shared" si="144"/>
        <v>1RTG</v>
      </c>
      <c r="AS117" t="s">
        <v>149</v>
      </c>
      <c r="AT117" s="1" t="s">
        <v>150</v>
      </c>
      <c r="AU117" s="4" t="str">
        <f t="shared" ca="1" si="149"/>
        <v/>
      </c>
      <c r="AV117">
        <v>8500</v>
      </c>
      <c r="AW117">
        <v>8500</v>
      </c>
      <c r="AX117">
        <v>7400</v>
      </c>
      <c r="AY117" t="str">
        <f t="shared" si="103"/>
        <v>8997018259563</v>
      </c>
      <c r="AZ117" t="str">
        <f t="shared" si="146"/>
        <v>AMH SUSU JAHE</v>
      </c>
      <c r="BA117" t="s">
        <v>4301</v>
      </c>
      <c r="BB117" t="s">
        <v>4301</v>
      </c>
      <c r="BC117" s="9" t="str" cm="1">
        <f t="array" aca="1" ref="BC117" ca="1">LEFT(AR117,MATCH(FALSE,ISNUMBER(MID(AR117,ROW(INDIRECT("1:"&amp;LEN(AR117)+1)), 1) *1),0) -1)</f>
        <v>1</v>
      </c>
      <c r="BD117" s="1"/>
      <c r="BF117" s="21"/>
      <c r="BK117" s="1"/>
      <c r="BM117" s="1"/>
      <c r="BN117" s="1"/>
      <c r="BR117" s="22"/>
      <c r="BS117">
        <v>0</v>
      </c>
      <c r="BT117" s="1" t="s">
        <v>5103</v>
      </c>
    </row>
    <row r="118" spans="1:145">
      <c r="A118" s="4" t="str">
        <f t="shared" si="106"/>
        <v/>
      </c>
      <c r="B118" s="4" t="str">
        <f t="shared" si="107"/>
        <v/>
      </c>
      <c r="C118" s="4" t="str">
        <f t="shared" si="108"/>
        <v/>
      </c>
      <c r="D118" s="4" t="str">
        <f t="shared" si="109"/>
        <v>BTL</v>
      </c>
      <c r="E118" s="4" t="str">
        <f t="shared" si="110"/>
        <v/>
      </c>
      <c r="F118" s="4" t="str">
        <f t="shared" si="111"/>
        <v/>
      </c>
      <c r="G118" s="4" t="str">
        <f t="shared" si="112"/>
        <v/>
      </c>
      <c r="H118" s="4" t="str">
        <f t="shared" si="113"/>
        <v/>
      </c>
      <c r="I118" s="4" t="str">
        <f t="shared" si="114"/>
        <v/>
      </c>
      <c r="J118" s="4" t="str">
        <f t="shared" si="115"/>
        <v/>
      </c>
      <c r="K118" s="4" t="str">
        <f t="shared" si="116"/>
        <v/>
      </c>
      <c r="L118" s="4" t="str">
        <f t="shared" si="117"/>
        <v/>
      </c>
      <c r="M118" s="4" t="str">
        <f t="shared" si="118"/>
        <v/>
      </c>
      <c r="N118" s="4" t="str">
        <f t="shared" si="119"/>
        <v/>
      </c>
      <c r="O118" s="4" t="str">
        <f t="shared" si="120"/>
        <v/>
      </c>
      <c r="P118" s="4" t="str">
        <f t="shared" si="121"/>
        <v/>
      </c>
      <c r="Q118" s="4" t="str">
        <f t="shared" si="122"/>
        <v/>
      </c>
      <c r="R118" s="4" t="str">
        <f t="shared" si="123"/>
        <v/>
      </c>
      <c r="S118" s="4" t="str">
        <f t="shared" si="124"/>
        <v/>
      </c>
      <c r="T118" s="4" t="str">
        <f t="shared" si="125"/>
        <v/>
      </c>
      <c r="U118" s="4" t="str">
        <f t="shared" si="126"/>
        <v/>
      </c>
      <c r="V118" s="4" t="str">
        <f t="shared" si="127"/>
        <v/>
      </c>
      <c r="W118" s="4" t="str">
        <f t="shared" si="128"/>
        <v/>
      </c>
      <c r="X118" s="4" t="str">
        <f t="shared" si="129"/>
        <v/>
      </c>
      <c r="Y118" s="4">
        <f t="shared" si="130"/>
        <v>3</v>
      </c>
      <c r="Z118" s="4" t="str">
        <f t="shared" si="131"/>
        <v>-</v>
      </c>
      <c r="AA118" s="4" t="str">
        <f t="shared" si="132"/>
        <v/>
      </c>
      <c r="AB118" s="4" t="str">
        <f t="shared" si="133"/>
        <v/>
      </c>
      <c r="AC118" s="4" t="str">
        <f t="shared" si="134"/>
        <v/>
      </c>
      <c r="AD118" s="4" t="str">
        <f t="shared" si="135"/>
        <v/>
      </c>
      <c r="AE118" s="4" t="str">
        <f t="shared" si="136"/>
        <v/>
      </c>
      <c r="AF118" s="4">
        <f t="shared" si="137"/>
        <v>4</v>
      </c>
      <c r="AG118" s="4">
        <f t="shared" si="138"/>
        <v>19</v>
      </c>
      <c r="AH118" s="4">
        <f t="shared" si="139"/>
        <v>15</v>
      </c>
      <c r="AI118" s="4" t="str">
        <f t="shared" si="140"/>
        <v>1BTL</v>
      </c>
      <c r="AJ118" s="4" t="str">
        <f t="shared" si="141"/>
        <v>-1BTL</v>
      </c>
      <c r="AK118" s="4" t="str" cm="1">
        <f t="array" ref="AK118">LEFT(AR118,SUM(LEN(AR118)-LEN(SUBSTITUTE(AR118,{"0";"1";"2";"3";"4";"5";"6";"7";"8";"9"},""))))</f>
        <v>1</v>
      </c>
      <c r="AL118" s="4">
        <f t="shared" si="145"/>
        <v>13</v>
      </c>
      <c r="AM118" s="4" t="b">
        <f t="shared" si="151"/>
        <v>1</v>
      </c>
      <c r="AN118" s="4" t="str">
        <f t="shared" si="148"/>
        <v>BTL</v>
      </c>
      <c r="AO118" s="4" t="b">
        <f t="shared" si="150"/>
        <v>0</v>
      </c>
      <c r="AP118" s="4" t="b">
        <f t="shared" si="142"/>
        <v>0</v>
      </c>
      <c r="AQ118" s="5" t="str">
        <f t="shared" si="143"/>
        <v>AMO BESAR COLA</v>
      </c>
      <c r="AR118" s="4" t="str">
        <f t="shared" si="144"/>
        <v>1BTL</v>
      </c>
      <c r="AS118" t="s">
        <v>151</v>
      </c>
      <c r="AT118" s="1" t="s">
        <v>152</v>
      </c>
      <c r="AU118" s="4" t="str">
        <f t="shared" ca="1" si="149"/>
        <v/>
      </c>
      <c r="AV118">
        <v>4500</v>
      </c>
      <c r="AW118">
        <v>5000</v>
      </c>
      <c r="AX118">
        <v>4167</v>
      </c>
      <c r="AY118" t="str">
        <f t="shared" si="103"/>
        <v>8993175551809</v>
      </c>
      <c r="AZ118" t="str">
        <f t="shared" si="146"/>
        <v>AMO BESAR COLA</v>
      </c>
      <c r="BA118" t="s">
        <v>4301</v>
      </c>
      <c r="BB118" t="s">
        <v>4301</v>
      </c>
      <c r="BC118" s="9" t="str" cm="1">
        <f t="array" aca="1" ref="BC118" ca="1">LEFT(AR118,MATCH(FALSE,ISNUMBER(MID(AR118,ROW(INDIRECT("1:"&amp;LEN(AR118)+1)), 1) *1),0) -1)</f>
        <v>1</v>
      </c>
      <c r="BD118" s="1"/>
      <c r="BF118" s="21"/>
      <c r="BK118" s="1"/>
      <c r="BM118" s="1"/>
      <c r="BN118" s="1"/>
      <c r="BR118" s="22"/>
      <c r="BS118">
        <v>0</v>
      </c>
      <c r="BT118" s="1" t="s">
        <v>5103</v>
      </c>
    </row>
    <row r="119" spans="1:145">
      <c r="A119" s="4" t="str">
        <f t="shared" si="106"/>
        <v/>
      </c>
      <c r="B119" s="4" t="str">
        <f t="shared" si="107"/>
        <v/>
      </c>
      <c r="C119" s="4" t="str">
        <f t="shared" si="108"/>
        <v/>
      </c>
      <c r="D119" s="4" t="str">
        <f t="shared" si="109"/>
        <v>BTL</v>
      </c>
      <c r="E119" s="4" t="str">
        <f t="shared" si="110"/>
        <v/>
      </c>
      <c r="F119" s="4" t="str">
        <f t="shared" si="111"/>
        <v/>
      </c>
      <c r="G119" s="4" t="str">
        <f t="shared" si="112"/>
        <v/>
      </c>
      <c r="H119" s="4" t="str">
        <f t="shared" si="113"/>
        <v/>
      </c>
      <c r="I119" s="4" t="str">
        <f t="shared" si="114"/>
        <v/>
      </c>
      <c r="J119" s="4" t="str">
        <f t="shared" si="115"/>
        <v/>
      </c>
      <c r="K119" s="4" t="str">
        <f t="shared" si="116"/>
        <v/>
      </c>
      <c r="L119" s="4" t="str">
        <f t="shared" si="117"/>
        <v/>
      </c>
      <c r="M119" s="4" t="str">
        <f t="shared" si="118"/>
        <v/>
      </c>
      <c r="N119" s="4" t="str">
        <f t="shared" si="119"/>
        <v/>
      </c>
      <c r="O119" s="4" t="str">
        <f t="shared" si="120"/>
        <v/>
      </c>
      <c r="P119" s="4" t="str">
        <f t="shared" si="121"/>
        <v/>
      </c>
      <c r="Q119" s="4" t="str">
        <f t="shared" si="122"/>
        <v/>
      </c>
      <c r="R119" s="4" t="str">
        <f t="shared" si="123"/>
        <v/>
      </c>
      <c r="S119" s="4" t="str">
        <f t="shared" si="124"/>
        <v/>
      </c>
      <c r="T119" s="4" t="str">
        <f t="shared" si="125"/>
        <v/>
      </c>
      <c r="U119" s="4" t="str">
        <f t="shared" si="126"/>
        <v/>
      </c>
      <c r="V119" s="4" t="str">
        <f t="shared" si="127"/>
        <v/>
      </c>
      <c r="W119" s="4" t="str">
        <f t="shared" si="128"/>
        <v/>
      </c>
      <c r="X119" s="4" t="str">
        <f t="shared" si="129"/>
        <v/>
      </c>
      <c r="Y119" s="4">
        <f t="shared" si="130"/>
        <v>3</v>
      </c>
      <c r="Z119" s="4" t="str">
        <f t="shared" si="131"/>
        <v>-</v>
      </c>
      <c r="AA119" s="4" t="str">
        <f t="shared" si="132"/>
        <v/>
      </c>
      <c r="AB119" s="4" t="str">
        <f t="shared" si="133"/>
        <v/>
      </c>
      <c r="AC119" s="4" t="str">
        <f t="shared" si="134"/>
        <v/>
      </c>
      <c r="AD119" s="4" t="str">
        <f t="shared" si="135"/>
        <v/>
      </c>
      <c r="AE119" s="4" t="str">
        <f t="shared" si="136"/>
        <v/>
      </c>
      <c r="AF119" s="4">
        <f t="shared" si="137"/>
        <v>4</v>
      </c>
      <c r="AG119" s="4">
        <f t="shared" si="138"/>
        <v>20</v>
      </c>
      <c r="AH119" s="4">
        <f t="shared" si="139"/>
        <v>16</v>
      </c>
      <c r="AI119" s="4" t="str">
        <f t="shared" si="140"/>
        <v>1BTL</v>
      </c>
      <c r="AJ119" s="4" t="str">
        <f t="shared" si="141"/>
        <v>-1BTL</v>
      </c>
      <c r="AK119" s="4" t="str" cm="1">
        <f t="array" ref="AK119">LEFT(AR119,SUM(LEN(AR119)-LEN(SUBSTITUTE(AR119,{"0";"1";"2";"3";"4";"5";"6";"7";"8";"9"},""))))</f>
        <v>1</v>
      </c>
      <c r="AL119" s="4">
        <f t="shared" si="145"/>
        <v>13</v>
      </c>
      <c r="AM119" s="4" t="b">
        <f t="shared" si="151"/>
        <v>1</v>
      </c>
      <c r="AN119" s="4" t="str">
        <f t="shared" si="148"/>
        <v>BTL</v>
      </c>
      <c r="AO119" s="4" t="b">
        <f t="shared" si="150"/>
        <v>0</v>
      </c>
      <c r="AP119" s="4" t="b">
        <f t="shared" si="142"/>
        <v>0</v>
      </c>
      <c r="AQ119" s="5" t="str">
        <f t="shared" si="143"/>
        <v>AMO BESAR LEMON</v>
      </c>
      <c r="AR119" s="4" t="str">
        <f t="shared" si="144"/>
        <v>1BTL</v>
      </c>
      <c r="AS119" t="s">
        <v>153</v>
      </c>
      <c r="AT119" s="1" t="s">
        <v>154</v>
      </c>
      <c r="AU119" s="4" t="str">
        <f t="shared" ca="1" si="149"/>
        <v/>
      </c>
      <c r="AV119">
        <v>4500</v>
      </c>
      <c r="AW119">
        <v>5000</v>
      </c>
      <c r="AX119">
        <v>4167</v>
      </c>
      <c r="AY119" t="str">
        <f t="shared" si="103"/>
        <v>8993175551816</v>
      </c>
      <c r="AZ119" t="str">
        <f t="shared" si="146"/>
        <v>AMO BESAR LEMON</v>
      </c>
      <c r="BA119" t="s">
        <v>4301</v>
      </c>
      <c r="BB119" t="s">
        <v>4301</v>
      </c>
      <c r="BC119" s="9" t="str" cm="1">
        <f t="array" aca="1" ref="BC119" ca="1">LEFT(AR119,MATCH(FALSE,ISNUMBER(MID(AR119,ROW(INDIRECT("1:"&amp;LEN(AR119)+1)), 1) *1),0) -1)</f>
        <v>1</v>
      </c>
      <c r="BD119" s="1"/>
      <c r="BF119" s="21"/>
      <c r="BK119" s="1"/>
      <c r="BM119" s="1"/>
      <c r="BN119" s="1"/>
      <c r="BR119" s="22"/>
      <c r="BS119">
        <v>0</v>
      </c>
      <c r="BT119" s="1" t="s">
        <v>5103</v>
      </c>
    </row>
    <row r="120" spans="1:145">
      <c r="A120" s="4" t="str">
        <f t="shared" si="106"/>
        <v/>
      </c>
      <c r="B120" s="4" t="str">
        <f t="shared" si="107"/>
        <v/>
      </c>
      <c r="C120" s="4" t="str">
        <f t="shared" si="108"/>
        <v/>
      </c>
      <c r="D120" s="4" t="str">
        <f t="shared" si="109"/>
        <v>BTL</v>
      </c>
      <c r="E120" s="4" t="str">
        <f t="shared" si="110"/>
        <v/>
      </c>
      <c r="F120" s="4" t="str">
        <f t="shared" si="111"/>
        <v/>
      </c>
      <c r="G120" s="4" t="str">
        <f t="shared" si="112"/>
        <v/>
      </c>
      <c r="H120" s="4" t="str">
        <f t="shared" si="113"/>
        <v/>
      </c>
      <c r="I120" s="4" t="str">
        <f t="shared" si="114"/>
        <v/>
      </c>
      <c r="J120" s="4" t="str">
        <f t="shared" si="115"/>
        <v/>
      </c>
      <c r="K120" s="4" t="str">
        <f t="shared" si="116"/>
        <v/>
      </c>
      <c r="L120" s="4" t="str">
        <f t="shared" si="117"/>
        <v/>
      </c>
      <c r="M120" s="4" t="str">
        <f t="shared" si="118"/>
        <v/>
      </c>
      <c r="N120" s="4" t="str">
        <f t="shared" si="119"/>
        <v/>
      </c>
      <c r="O120" s="4" t="str">
        <f t="shared" si="120"/>
        <v/>
      </c>
      <c r="P120" s="4" t="str">
        <f t="shared" si="121"/>
        <v/>
      </c>
      <c r="Q120" s="4" t="str">
        <f t="shared" si="122"/>
        <v/>
      </c>
      <c r="R120" s="4" t="str">
        <f t="shared" si="123"/>
        <v/>
      </c>
      <c r="S120" s="4" t="str">
        <f t="shared" si="124"/>
        <v/>
      </c>
      <c r="T120" s="4" t="str">
        <f t="shared" si="125"/>
        <v/>
      </c>
      <c r="U120" s="4" t="str">
        <f t="shared" si="126"/>
        <v/>
      </c>
      <c r="V120" s="4" t="str">
        <f t="shared" si="127"/>
        <v/>
      </c>
      <c r="W120" s="4" t="str">
        <f t="shared" si="128"/>
        <v/>
      </c>
      <c r="X120" s="4" t="str">
        <f t="shared" si="129"/>
        <v/>
      </c>
      <c r="Y120" s="4">
        <f t="shared" si="130"/>
        <v>3</v>
      </c>
      <c r="Z120" s="4" t="str">
        <f t="shared" si="131"/>
        <v>-</v>
      </c>
      <c r="AA120" s="4" t="str">
        <f t="shared" si="132"/>
        <v/>
      </c>
      <c r="AB120" s="4" t="str">
        <f t="shared" si="133"/>
        <v/>
      </c>
      <c r="AC120" s="4" t="str">
        <f t="shared" si="134"/>
        <v/>
      </c>
      <c r="AD120" s="4" t="str">
        <f t="shared" si="135"/>
        <v/>
      </c>
      <c r="AE120" s="4" t="str">
        <f t="shared" si="136"/>
        <v/>
      </c>
      <c r="AF120" s="4">
        <f t="shared" si="137"/>
        <v>4</v>
      </c>
      <c r="AG120" s="4">
        <f t="shared" si="138"/>
        <v>25</v>
      </c>
      <c r="AH120" s="4">
        <f t="shared" si="139"/>
        <v>21</v>
      </c>
      <c r="AI120" s="4" t="str">
        <f t="shared" si="140"/>
        <v>1BTL</v>
      </c>
      <c r="AJ120" s="4" t="str">
        <f t="shared" si="141"/>
        <v>-1BTL</v>
      </c>
      <c r="AK120" s="4" t="str" cm="1">
        <f t="array" ref="AK120">LEFT(AR120,SUM(LEN(AR120)-LEN(SUBSTITUTE(AR120,{"0";"1";"2";"3";"4";"5";"6";"7";"8";"9"},""))))</f>
        <v>1</v>
      </c>
      <c r="AL120" s="4">
        <f t="shared" si="145"/>
        <v>13</v>
      </c>
      <c r="AM120" s="4" t="b">
        <f t="shared" si="151"/>
        <v>1</v>
      </c>
      <c r="AN120" s="4" t="str">
        <f t="shared" si="148"/>
        <v>BTL</v>
      </c>
      <c r="AO120" s="4" t="b">
        <f t="shared" si="150"/>
        <v>0</v>
      </c>
      <c r="AP120" s="4" t="b">
        <f t="shared" si="142"/>
        <v>0</v>
      </c>
      <c r="AQ120" s="5" t="str">
        <f t="shared" si="143"/>
        <v>AMO BESAR STRAWBERRY</v>
      </c>
      <c r="AR120" s="4" t="str">
        <f t="shared" si="144"/>
        <v>1BTL</v>
      </c>
      <c r="AS120" t="s">
        <v>155</v>
      </c>
      <c r="AT120" s="1" t="s">
        <v>156</v>
      </c>
      <c r="AU120" s="4" t="str">
        <f t="shared" ca="1" si="149"/>
        <v/>
      </c>
      <c r="AV120">
        <v>4500</v>
      </c>
      <c r="AW120">
        <v>5000</v>
      </c>
      <c r="AX120">
        <v>4167</v>
      </c>
      <c r="AY120" t="str">
        <f t="shared" si="103"/>
        <v>8993175551823</v>
      </c>
      <c r="AZ120" t="str">
        <f t="shared" si="146"/>
        <v>AMO BESAR STRAWBERRY</v>
      </c>
      <c r="BA120" t="s">
        <v>4301</v>
      </c>
      <c r="BB120" t="s">
        <v>4301</v>
      </c>
      <c r="BC120" s="9" t="str" cm="1">
        <f t="array" aca="1" ref="BC120" ca="1">LEFT(AR120,MATCH(FALSE,ISNUMBER(MID(AR120,ROW(INDIRECT("1:"&amp;LEN(AR120)+1)), 1) *1),0) -1)</f>
        <v>1</v>
      </c>
      <c r="BD120" s="1"/>
      <c r="BF120" s="21"/>
      <c r="BK120" s="1"/>
      <c r="BM120" s="1"/>
      <c r="BN120" s="1"/>
      <c r="BR120" s="22"/>
      <c r="BS120">
        <v>0</v>
      </c>
      <c r="BT120" s="1" t="s">
        <v>5103</v>
      </c>
    </row>
    <row r="121" spans="1:145">
      <c r="A121" s="4" t="str">
        <f t="shared" si="106"/>
        <v/>
      </c>
      <c r="B121" s="4" t="str">
        <f t="shared" si="107"/>
        <v/>
      </c>
      <c r="C121" s="4" t="str">
        <f t="shared" si="108"/>
        <v/>
      </c>
      <c r="D121" s="4" t="str">
        <f t="shared" si="109"/>
        <v>BTL</v>
      </c>
      <c r="E121" s="4" t="str">
        <f t="shared" si="110"/>
        <v/>
      </c>
      <c r="F121" s="4" t="str">
        <f t="shared" si="111"/>
        <v/>
      </c>
      <c r="G121" s="4" t="str">
        <f t="shared" si="112"/>
        <v/>
      </c>
      <c r="H121" s="4" t="str">
        <f t="shared" si="113"/>
        <v/>
      </c>
      <c r="I121" s="4" t="str">
        <f t="shared" si="114"/>
        <v/>
      </c>
      <c r="J121" s="4" t="str">
        <f t="shared" si="115"/>
        <v/>
      </c>
      <c r="K121" s="4" t="str">
        <f t="shared" si="116"/>
        <v/>
      </c>
      <c r="L121" s="4" t="str">
        <f t="shared" si="117"/>
        <v/>
      </c>
      <c r="M121" s="4" t="str">
        <f t="shared" si="118"/>
        <v/>
      </c>
      <c r="N121" s="4" t="str">
        <f t="shared" si="119"/>
        <v/>
      </c>
      <c r="O121" s="4" t="str">
        <f t="shared" si="120"/>
        <v/>
      </c>
      <c r="P121" s="4" t="str">
        <f t="shared" si="121"/>
        <v/>
      </c>
      <c r="Q121" s="4" t="str">
        <f t="shared" si="122"/>
        <v/>
      </c>
      <c r="R121" s="4" t="str">
        <f t="shared" si="123"/>
        <v/>
      </c>
      <c r="S121" s="4" t="str">
        <f t="shared" si="124"/>
        <v/>
      </c>
      <c r="T121" s="4" t="str">
        <f t="shared" si="125"/>
        <v/>
      </c>
      <c r="U121" s="4" t="str">
        <f t="shared" si="126"/>
        <v/>
      </c>
      <c r="V121" s="4" t="str">
        <f t="shared" si="127"/>
        <v/>
      </c>
      <c r="W121" s="4" t="str">
        <f t="shared" si="128"/>
        <v/>
      </c>
      <c r="X121" s="4" t="str">
        <f t="shared" si="129"/>
        <v/>
      </c>
      <c r="Y121" s="4">
        <f t="shared" si="130"/>
        <v>3</v>
      </c>
      <c r="Z121" s="4" t="str">
        <f t="shared" si="131"/>
        <v>-</v>
      </c>
      <c r="AA121" s="4" t="str">
        <f t="shared" si="132"/>
        <v/>
      </c>
      <c r="AB121" s="4" t="str">
        <f t="shared" si="133"/>
        <v/>
      </c>
      <c r="AC121" s="4" t="str">
        <f t="shared" si="134"/>
        <v/>
      </c>
      <c r="AD121" s="4" t="str">
        <f t="shared" si="135"/>
        <v/>
      </c>
      <c r="AE121" s="4" t="str">
        <f t="shared" si="136"/>
        <v/>
      </c>
      <c r="AF121" s="4">
        <f t="shared" si="137"/>
        <v>4</v>
      </c>
      <c r="AG121" s="4">
        <f t="shared" si="138"/>
        <v>19</v>
      </c>
      <c r="AH121" s="4">
        <f t="shared" si="139"/>
        <v>15</v>
      </c>
      <c r="AI121" s="4" t="str">
        <f t="shared" si="140"/>
        <v>1BTL</v>
      </c>
      <c r="AJ121" s="4" t="str">
        <f t="shared" si="141"/>
        <v>-1BTL</v>
      </c>
      <c r="AK121" s="4" t="str" cm="1">
        <f t="array" ref="AK121">LEFT(AR121,SUM(LEN(AR121)-LEN(SUBSTITUTE(AR121,{"0";"1";"2";"3";"4";"5";"6";"7";"8";"9"},""))))</f>
        <v>1</v>
      </c>
      <c r="AL121" s="4">
        <f t="shared" si="145"/>
        <v>13</v>
      </c>
      <c r="AM121" s="4" t="b">
        <f t="shared" si="151"/>
        <v>1</v>
      </c>
      <c r="AN121" s="4" t="str">
        <f t="shared" si="148"/>
        <v>BTL</v>
      </c>
      <c r="AO121" s="4" t="b">
        <f t="shared" si="150"/>
        <v>0</v>
      </c>
      <c r="AP121" s="4" t="b">
        <f t="shared" si="142"/>
        <v>0</v>
      </c>
      <c r="AQ121" s="5" t="str">
        <f t="shared" si="143"/>
        <v>AMO KECIL COLA</v>
      </c>
      <c r="AR121" s="4" t="str">
        <f t="shared" si="144"/>
        <v>1BTL</v>
      </c>
      <c r="AS121" t="s">
        <v>157</v>
      </c>
      <c r="AT121" s="1" t="s">
        <v>158</v>
      </c>
      <c r="AU121" s="4" t="str">
        <f t="shared" ca="1" si="149"/>
        <v/>
      </c>
      <c r="AV121">
        <v>2000</v>
      </c>
      <c r="AW121">
        <v>2500</v>
      </c>
      <c r="AX121">
        <v>1650</v>
      </c>
      <c r="AY121" t="str">
        <f t="shared" si="103"/>
        <v>8993175549479</v>
      </c>
      <c r="AZ121" t="str">
        <f t="shared" si="146"/>
        <v>AMO KECIL COLA</v>
      </c>
      <c r="BA121" t="s">
        <v>4301</v>
      </c>
      <c r="BB121" t="s">
        <v>4301</v>
      </c>
      <c r="BC121" s="9" t="str" cm="1">
        <f t="array" aca="1" ref="BC121" ca="1">LEFT(AR121,MATCH(FALSE,ISNUMBER(MID(AR121,ROW(INDIRECT("1:"&amp;LEN(AR121)+1)), 1) *1),0) -1)</f>
        <v>1</v>
      </c>
      <c r="BD121" s="1"/>
      <c r="BF121" s="21"/>
      <c r="BK121" s="1"/>
      <c r="BM121" s="1"/>
      <c r="BN121" s="1"/>
      <c r="BR121" s="22"/>
      <c r="BS121">
        <v>0</v>
      </c>
      <c r="BT121" s="1" t="s">
        <v>5103</v>
      </c>
    </row>
    <row r="122" spans="1:145">
      <c r="A122" s="4" t="str">
        <f t="shared" si="106"/>
        <v/>
      </c>
      <c r="B122" s="4" t="str">
        <f t="shared" si="107"/>
        <v/>
      </c>
      <c r="C122" s="4" t="str">
        <f t="shared" si="108"/>
        <v/>
      </c>
      <c r="D122" s="4" t="str">
        <f t="shared" si="109"/>
        <v>BTL</v>
      </c>
      <c r="E122" s="4" t="str">
        <f t="shared" si="110"/>
        <v/>
      </c>
      <c r="F122" s="4" t="str">
        <f t="shared" si="111"/>
        <v/>
      </c>
      <c r="G122" s="4" t="str">
        <f t="shared" si="112"/>
        <v/>
      </c>
      <c r="H122" s="4" t="str">
        <f t="shared" si="113"/>
        <v/>
      </c>
      <c r="I122" s="4" t="str">
        <f t="shared" si="114"/>
        <v/>
      </c>
      <c r="J122" s="4" t="str">
        <f t="shared" si="115"/>
        <v/>
      </c>
      <c r="K122" s="4" t="str">
        <f t="shared" si="116"/>
        <v/>
      </c>
      <c r="L122" s="4" t="str">
        <f t="shared" si="117"/>
        <v/>
      </c>
      <c r="M122" s="4" t="str">
        <f t="shared" si="118"/>
        <v/>
      </c>
      <c r="N122" s="4" t="str">
        <f t="shared" si="119"/>
        <v/>
      </c>
      <c r="O122" s="4" t="str">
        <f t="shared" si="120"/>
        <v/>
      </c>
      <c r="P122" s="4" t="str">
        <f t="shared" si="121"/>
        <v/>
      </c>
      <c r="Q122" s="4" t="str">
        <f t="shared" si="122"/>
        <v/>
      </c>
      <c r="R122" s="4" t="str">
        <f t="shared" si="123"/>
        <v/>
      </c>
      <c r="S122" s="4" t="str">
        <f t="shared" si="124"/>
        <v/>
      </c>
      <c r="T122" s="4" t="str">
        <f t="shared" si="125"/>
        <v/>
      </c>
      <c r="U122" s="4" t="str">
        <f t="shared" si="126"/>
        <v/>
      </c>
      <c r="V122" s="4" t="str">
        <f t="shared" si="127"/>
        <v/>
      </c>
      <c r="W122" s="4" t="str">
        <f t="shared" si="128"/>
        <v/>
      </c>
      <c r="X122" s="4" t="str">
        <f t="shared" si="129"/>
        <v/>
      </c>
      <c r="Y122" s="4">
        <f t="shared" si="130"/>
        <v>3</v>
      </c>
      <c r="Z122" s="4" t="str">
        <f t="shared" si="131"/>
        <v>-</v>
      </c>
      <c r="AA122" s="4" t="str">
        <f t="shared" si="132"/>
        <v/>
      </c>
      <c r="AB122" s="4" t="str">
        <f t="shared" si="133"/>
        <v/>
      </c>
      <c r="AC122" s="4" t="str">
        <f t="shared" si="134"/>
        <v/>
      </c>
      <c r="AD122" s="4" t="str">
        <f t="shared" si="135"/>
        <v/>
      </c>
      <c r="AE122" s="4" t="str">
        <f t="shared" si="136"/>
        <v/>
      </c>
      <c r="AF122" s="4">
        <f t="shared" si="137"/>
        <v>4</v>
      </c>
      <c r="AG122" s="4">
        <f t="shared" si="138"/>
        <v>20</v>
      </c>
      <c r="AH122" s="4">
        <f t="shared" si="139"/>
        <v>16</v>
      </c>
      <c r="AI122" s="4" t="str">
        <f t="shared" si="140"/>
        <v>1BTL</v>
      </c>
      <c r="AJ122" s="4" t="str">
        <f t="shared" si="141"/>
        <v>-1BTL</v>
      </c>
      <c r="AK122" s="4" t="str" cm="1">
        <f t="array" ref="AK122">LEFT(AR122,SUM(LEN(AR122)-LEN(SUBSTITUTE(AR122,{"0";"1";"2";"3";"4";"5";"6";"7";"8";"9"},""))))</f>
        <v>1</v>
      </c>
      <c r="AL122" s="4">
        <f t="shared" si="145"/>
        <v>13</v>
      </c>
      <c r="AM122" s="4" t="b">
        <f t="shared" si="151"/>
        <v>1</v>
      </c>
      <c r="AN122" s="4" t="str">
        <f t="shared" si="148"/>
        <v>BTL</v>
      </c>
      <c r="AO122" s="4" t="b">
        <f t="shared" si="150"/>
        <v>0</v>
      </c>
      <c r="AP122" s="4" t="b">
        <f t="shared" si="142"/>
        <v>0</v>
      </c>
      <c r="AQ122" s="5" t="str">
        <f t="shared" si="143"/>
        <v>AMO KECIL LEMON</v>
      </c>
      <c r="AR122" s="4" t="str">
        <f t="shared" si="144"/>
        <v>1BTL</v>
      </c>
      <c r="AS122" t="s">
        <v>159</v>
      </c>
      <c r="AU122" s="4" t="str">
        <f t="shared" ca="1" si="149"/>
        <v/>
      </c>
      <c r="AV122">
        <v>20000</v>
      </c>
      <c r="AW122">
        <v>2500</v>
      </c>
      <c r="AX122">
        <v>1650</v>
      </c>
      <c r="AY122" t="str">
        <f t="shared" si="103"/>
        <v>8000000000122</v>
      </c>
      <c r="AZ122" t="str">
        <f t="shared" si="146"/>
        <v>AMO KECIL LEMON</v>
      </c>
      <c r="BA122" t="s">
        <v>4301</v>
      </c>
      <c r="BB122" t="s">
        <v>4301</v>
      </c>
      <c r="BC122" s="9" t="str" cm="1">
        <f t="array" aca="1" ref="BC122" ca="1">LEFT(AR122,MATCH(FALSE,ISNUMBER(MID(AR122,ROW(INDIRECT("1:"&amp;LEN(AR122)+1)), 1) *1),0) -1)</f>
        <v>1</v>
      </c>
      <c r="BD122" s="1"/>
      <c r="BF122" s="21"/>
      <c r="BK122" s="1"/>
      <c r="BM122" s="1"/>
      <c r="BN122" s="1"/>
      <c r="BR122" s="22"/>
      <c r="BS122">
        <v>0</v>
      </c>
      <c r="BT122" s="1" t="s">
        <v>5103</v>
      </c>
    </row>
    <row r="123" spans="1:145">
      <c r="A123" s="4" t="str">
        <f t="shared" si="106"/>
        <v/>
      </c>
      <c r="B123" s="4" t="str">
        <f t="shared" si="107"/>
        <v/>
      </c>
      <c r="C123" s="4" t="str">
        <f t="shared" si="108"/>
        <v/>
      </c>
      <c r="D123" s="4" t="str">
        <f t="shared" si="109"/>
        <v/>
      </c>
      <c r="E123" s="4" t="str">
        <f t="shared" si="110"/>
        <v>SCT</v>
      </c>
      <c r="F123" s="4" t="str">
        <f t="shared" si="111"/>
        <v>RTG</v>
      </c>
      <c r="G123" s="4" t="str">
        <f t="shared" si="112"/>
        <v/>
      </c>
      <c r="H123" s="4" t="str">
        <f t="shared" si="113"/>
        <v/>
      </c>
      <c r="I123" s="4" t="str">
        <f t="shared" si="114"/>
        <v/>
      </c>
      <c r="J123" s="4" t="str">
        <f t="shared" si="115"/>
        <v/>
      </c>
      <c r="K123" s="4" t="str">
        <f t="shared" si="116"/>
        <v/>
      </c>
      <c r="L123" s="4" t="str">
        <f t="shared" si="117"/>
        <v/>
      </c>
      <c r="M123" s="4" t="str">
        <f t="shared" si="118"/>
        <v/>
      </c>
      <c r="N123" s="4" t="str">
        <f t="shared" si="119"/>
        <v/>
      </c>
      <c r="O123" s="4" t="str">
        <f t="shared" si="120"/>
        <v/>
      </c>
      <c r="P123" s="4" t="str">
        <f t="shared" si="121"/>
        <v/>
      </c>
      <c r="Q123" s="4" t="str">
        <f t="shared" si="122"/>
        <v/>
      </c>
      <c r="R123" s="4" t="str">
        <f t="shared" si="123"/>
        <v/>
      </c>
      <c r="S123" s="4" t="str">
        <f t="shared" si="124"/>
        <v/>
      </c>
      <c r="T123" s="4" t="str">
        <f t="shared" si="125"/>
        <v/>
      </c>
      <c r="U123" s="4" t="str">
        <f t="shared" si="126"/>
        <v/>
      </c>
      <c r="V123" s="4" t="str">
        <f t="shared" si="127"/>
        <v/>
      </c>
      <c r="W123" s="4" t="str">
        <f t="shared" si="128"/>
        <v/>
      </c>
      <c r="X123" s="4" t="str">
        <f t="shared" si="129"/>
        <v/>
      </c>
      <c r="Y123" s="4">
        <f t="shared" si="130"/>
        <v>6</v>
      </c>
      <c r="Z123" s="4" t="str">
        <f t="shared" si="131"/>
        <v>-</v>
      </c>
      <c r="AA123" s="4" t="str">
        <f t="shared" si="132"/>
        <v>/</v>
      </c>
      <c r="AB123" s="4" t="str">
        <f t="shared" si="133"/>
        <v/>
      </c>
      <c r="AC123" s="4" t="str">
        <f t="shared" si="134"/>
        <v/>
      </c>
      <c r="AD123" s="4" t="str">
        <f t="shared" si="135"/>
        <v/>
      </c>
      <c r="AE123" s="4" t="str">
        <f t="shared" si="136"/>
        <v/>
      </c>
      <c r="AF123" s="4">
        <f t="shared" si="137"/>
        <v>9</v>
      </c>
      <c r="AG123" s="4">
        <f t="shared" si="138"/>
        <v>30</v>
      </c>
      <c r="AH123" s="4">
        <f t="shared" si="139"/>
        <v>21</v>
      </c>
      <c r="AI123" s="4" t="str">
        <f t="shared" si="140"/>
        <v>/RTG</v>
      </c>
      <c r="AJ123" s="4" t="str">
        <f t="shared" si="141"/>
        <v>T/RTG</v>
      </c>
      <c r="AK123" s="4" t="str" cm="1">
        <f t="array" ref="AK123">LEFT(AR123,SUM(LEN(AR123)-LEN(SUBSTITUTE(AR123,{"0";"1";"2";"3";"4";"5";"6";"7";"8";"9"},""))))</f>
        <v>10</v>
      </c>
      <c r="AL123" s="4">
        <f t="shared" si="145"/>
        <v>13</v>
      </c>
      <c r="AM123" s="4" t="b">
        <f>LEFT(AR123,2)=AK123</f>
        <v>1</v>
      </c>
      <c r="AN123" s="4" t="str">
        <f t="shared" si="148"/>
        <v>RTG</v>
      </c>
      <c r="AO123" s="4" t="b">
        <f>IF((AQ123=DL123)=TRUE,TRUE,IF((AQ122=AQ123)=TRUE,TRUE,FALSE))</f>
        <v>1</v>
      </c>
      <c r="AP123" s="4" t="b">
        <f t="shared" si="142"/>
        <v>0</v>
      </c>
      <c r="AQ123" s="5" t="str">
        <f t="shared" si="143"/>
        <v>ANGET SARI SUSU JAHE</v>
      </c>
      <c r="AR123" s="4" t="str">
        <f t="shared" si="144"/>
        <v>10SCT/RTG</v>
      </c>
      <c r="AS123" t="s">
        <v>162</v>
      </c>
      <c r="AT123" s="1" t="s">
        <v>163</v>
      </c>
      <c r="AU123" s="4" t="str">
        <f>IF(IF(IF(AQ123=DL123,10,0)+IF(NOT(AN123=$AU$1)=TRUE,10,0)=
20,"XXXX",IF(IF((BC123+1)=2,0,1)+IF(AN123=$AU$1,1,0)=2,TRUE,""))
="",IF(IF(AQ123=AQ122,10,0)+IF(NOT(AN123=$AU$1)=TRUE,10,0)=
20,"XXXX",IF(IF((BC123+1)=2,0,1)+IF(AN123=$AU$1,1,0)=2,TRUE,
"")),IF(IF(AQ123=DL123,10,0)+IF(NOT(AN123=$AU$1)=TRUE,10,0)=
20,"XXXX",IF(IF((BC123+1)=2,0,1)+IF(AN123=$AU$1,1,0)=2,TRUE,"")))</f>
        <v>XXXX</v>
      </c>
      <c r="AV123">
        <v>11000</v>
      </c>
      <c r="AW123">
        <v>11000</v>
      </c>
      <c r="AX123">
        <v>9900</v>
      </c>
      <c r="AY123" t="str">
        <f t="shared" si="103"/>
        <v>8992933453119</v>
      </c>
      <c r="AZ123" t="str">
        <f t="shared" si="146"/>
        <v>ANGET SARI SUSU JAHE</v>
      </c>
      <c r="BA123" t="s">
        <v>4301</v>
      </c>
      <c r="BB123" t="s">
        <v>4301</v>
      </c>
      <c r="BC123" s="4" t="str" cm="1">
        <f t="array" aca="1" ref="BC123" ca="1">LEFT(AR123,MATCH(FALSE,ISNUMBER(MID(AR123,ROW(INDIRECT("1:"&amp;LEN(AR123)+1)), 1) *1),0) -1)</f>
        <v>10</v>
      </c>
      <c r="BD123" s="1"/>
      <c r="BF123" s="21"/>
      <c r="BK123" s="1"/>
      <c r="BM123" s="1"/>
      <c r="BN123" s="1"/>
      <c r="BR123" s="22"/>
      <c r="BS123">
        <v>0</v>
      </c>
      <c r="BT123" s="1" t="s">
        <v>5103</v>
      </c>
      <c r="BV123" s="4" t="str">
        <f>IF(IFERROR(SEARCH($A$1,DN123),0)&gt;0,$A$1,"")</f>
        <v/>
      </c>
      <c r="BW123" s="4" t="str">
        <f>IF(IFERROR(SEARCH($B$1,DN123),0)&gt;0,$B$1,"")</f>
        <v/>
      </c>
      <c r="BX123" s="4" t="str">
        <f>IF(IFERROR(SEARCH($C$1,DN123),0)&gt;0,$C$1,"")</f>
        <v/>
      </c>
      <c r="BY123" s="4" t="str">
        <f>IF(IFERROR(SEARCH($D$1,DN123),0)&gt;0,$D$1,"")</f>
        <v/>
      </c>
      <c r="BZ123" s="4" t="str">
        <f>IF(IFERROR(SEARCH($E$1,DN123),0)&gt;0,$E$1,"")</f>
        <v/>
      </c>
      <c r="CA123" s="4" t="str">
        <f>IF(IFERROR(SEARCH($F$1,DN123),0)&gt;0,$F$1,"")</f>
        <v>RTG</v>
      </c>
      <c r="CB123" s="4" t="str">
        <f>IF(IFERROR(SEARCH($G$1,DN123),0)&gt;0,$G$1,"")</f>
        <v/>
      </c>
      <c r="CC123" s="4" t="str">
        <f>IF(IFERROR(SEARCH($H$1,DN123),0)&gt;0,$H$1,"")</f>
        <v/>
      </c>
      <c r="CD123" s="4" t="str">
        <f>IF(IFERROR(SEARCH($I$1,DN123),0)&gt;0,$I$1,"")</f>
        <v/>
      </c>
      <c r="CE123" s="4" t="str">
        <f>IF(IFERROR(SEARCH($J$1,DN123),0)&gt;0,$J$1,"")</f>
        <v/>
      </c>
      <c r="CF123" s="4" t="str">
        <f>IF(IFERROR(SEARCH($K$1,DN123),0)&gt;0,$K$1,"")</f>
        <v/>
      </c>
      <c r="CG123" s="4" t="str">
        <f>IF(IFERROR(SEARCH($L$1,DN123),0)&gt;0,$L$1,"")</f>
        <v/>
      </c>
      <c r="CH123" s="4" t="str">
        <f>IF(IFERROR(SEARCH($M$1,DN123),0)&gt;0,$M$1,"")</f>
        <v/>
      </c>
      <c r="CI123" s="4" t="str">
        <f>IF(IFERROR(SEARCH($N$1,DN123),0)&gt;0,$N$1,"")</f>
        <v/>
      </c>
      <c r="CJ123" s="4" t="str">
        <f>IF(IFERROR(SEARCH($O$1,DN123),0)&gt;0,$O$1,"")</f>
        <v>DUS</v>
      </c>
      <c r="CK123" s="4" t="str">
        <f>IF(IFERROR(SEARCH($P$1,DN123),0)&gt;0,$P$1,"")</f>
        <v/>
      </c>
      <c r="CL123" s="4" t="str">
        <f>IF(IFERROR(SEARCH($Q$1,DN123),0)&gt;0,$Q$1,"")</f>
        <v/>
      </c>
      <c r="CM123" s="4" t="str">
        <f>IF(IFERROR(SEARCH($R$1,DN123),0)&gt;0,$R$1,"")</f>
        <v/>
      </c>
      <c r="CN123" s="4" t="str">
        <f>IF(IFERROR(SEARCH($S$1,DN123),0)&gt;0,$S$1,"")</f>
        <v/>
      </c>
      <c r="CO123" s="4" t="str">
        <f>IF(IFERROR(SEARCH($T$1,DN123),0)&gt;0,$T$1,"")</f>
        <v/>
      </c>
      <c r="CP123" s="4" t="str">
        <f>IF(IFERROR(SEARCH($U$1,DN123),0)&gt;0,$U$1,"")</f>
        <v/>
      </c>
      <c r="CQ123" s="4" t="str">
        <f>IF(IFERROR(SEARCH($V$1,DN123),0)&gt;0,$V$1,"")</f>
        <v/>
      </c>
      <c r="CR123" s="4" t="str">
        <f>IF(IFERROR(SEARCH($W$1,DN123),0)&gt;0,$W$1,"")</f>
        <v/>
      </c>
      <c r="CS123" s="4" t="str">
        <f>IF(IFERROR(SEARCH($X$1,DN123),0)&gt;0,$X$1,"")</f>
        <v/>
      </c>
      <c r="CT123" s="4">
        <f>LEN(BW123)+LEN(BX123)+LEN(BY123)+LEN(BZ123)+LEN(CA123)+LEN(CO123)+LEN(CB123)+LEN(CC123)+LEN(CD123)+LEN(CE123)+LEN(CF123)+LEN(CG123)+LEN(CH123)+LEN(CI123)+LEN(CP123)+LEN(CJ123)+LEN(CK123)+LEN(CQ123)+LEN(BV123)+LEN(CL123)+LEN(CS123)+LEN(CM123)+LEN(CR123)+LEN(CN123)</f>
        <v>6</v>
      </c>
      <c r="CU123" s="4" t="str">
        <f>IF(IFERROR(SEARCH($Z$1,DN123),0)&gt;0,$Z$1,"")</f>
        <v>-</v>
      </c>
      <c r="CV123" s="4" t="str">
        <f>IF(IFERROR(SEARCH($AA$1,DN123),0)&gt;0,$AA$1,"")</f>
        <v>/</v>
      </c>
      <c r="CW123" s="4" t="str">
        <f>IF(IFERROR(SEARCH($AB$1,DN123),0)&gt;0,$AB$1,"")</f>
        <v/>
      </c>
      <c r="CX123" s="4" t="str">
        <f>IF(IFERROR(SEARCH($AC$1,DN123),0)&gt;0,$AC$1,"")</f>
        <v/>
      </c>
      <c r="CY123" s="4" t="str">
        <f>IF(IFERROR(SEARCH($AD$1,DN123),0)&gt;0,$AD$1,"")</f>
        <v/>
      </c>
      <c r="CZ123" s="4" t="str">
        <f>IF(IFERROR(SEARCH($AE$1,DN123),0)&gt;0,$AE$1,"")</f>
        <v/>
      </c>
      <c r="DA123" s="4">
        <f>LEN(DM123)</f>
        <v>9</v>
      </c>
      <c r="DB123" s="4">
        <f>LEN(DN123)</f>
        <v>30</v>
      </c>
      <c r="DC123" s="4">
        <f>DB123-DA123</f>
        <v>21</v>
      </c>
      <c r="DD123" s="4" t="str">
        <f>RIGHT(DN123,4)</f>
        <v>/DUS</v>
      </c>
      <c r="DE123" s="4" t="str">
        <f>RIGHT(DN123,5)</f>
        <v>G/DUS</v>
      </c>
      <c r="DF123" s="4" t="str" cm="1">
        <f t="array" ref="DF123">LEFT(DM123,SUM(LEN(DM123)-LEN(SUBSTITUTE(DM123,{"0";"1";"2";"3";"4";"5";"6";"7";"8";"9"},""))))</f>
        <v>25</v>
      </c>
      <c r="DG123" s="4">
        <f>LEN(DT123)</f>
        <v>13</v>
      </c>
      <c r="DH123" s="4" t="b">
        <f>LEFT(DM123,1)=DF123</f>
        <v>0</v>
      </c>
      <c r="DI123" s="4" t="str">
        <f>RIGHT(DD123,3)</f>
        <v>DUS</v>
      </c>
      <c r="DJ123" s="4" t="e">
        <f>IF((DL123=#REF!)=TRUE,TRUE,IF((AQ123=DL123)=TRUE,TRUE,FALSE))</f>
        <v>#REF!</v>
      </c>
      <c r="DK123" s="4" t="b">
        <f>LEFT(DN123,2)=LEFT(DO123,2)</f>
        <v>0</v>
      </c>
      <c r="DL123" s="5" t="str">
        <f>LEFT(DN123,(DC123-1))</f>
        <v>ANGET SARI SUSU JAHE</v>
      </c>
      <c r="DM123" s="4" t="str">
        <f>IFERROR(RIGHT(DN123,LEN(DN123)-FIND("-",DN123)),1)</f>
        <v>25RTG/DUS</v>
      </c>
      <c r="DN123" t="s">
        <v>5110</v>
      </c>
      <c r="DO123" s="1"/>
      <c r="DP123" s="4" t="b">
        <f ca="1">IF(IF(IF(DL123=AQ125,10,0)+IF(NOT(DI123=$AU$1)=TRUE,10,0)=
20,"XXXX",IF(IF((DX123+1)=2,0,1)+IF(DI123=$AU$1,1,0)=2,TRUE,""))
="",IF(IF(DL123=AQ123,10,0)+IF(NOT(DI123=$AU$1)=TRUE,10,0)=
20,"XXXX",IF(IF((DX123+1)=2,0,1)+IF(DI123=$AU$1,1,0)=2,TRUE,
"")),IF(IF(DL123=AQ125,10,0)+IF(NOT(DI123=$AU$1)=TRUE,10,0)=
20,"XXXX",IF(IF((DX123+1)=2,0,1)+IF(DI123=$AU$1,1,0)=2,TRUE,"")))</f>
        <v>1</v>
      </c>
      <c r="DQ123">
        <v>245000</v>
      </c>
      <c r="DR123">
        <v>245000</v>
      </c>
      <c r="DS123">
        <v>242000</v>
      </c>
      <c r="DT123" t="str">
        <f>IF(DO123&gt;0,DO123,"8000000000"&amp;ROW(DS123))</f>
        <v>8000000000123</v>
      </c>
      <c r="DU123" t="str">
        <f>DL123</f>
        <v>ANGET SARI SUSU JAHE</v>
      </c>
      <c r="DV123" t="s">
        <v>4301</v>
      </c>
      <c r="DW123" t="s">
        <v>4301</v>
      </c>
      <c r="DX123" s="4" t="str" cm="1">
        <f t="array" aca="1" ref="DX123" ca="1">LEFT(DM123,MATCH(FALSE,ISNUMBER(MID(DM123,ROW(INDIRECT("1:"&amp;LEN(DM123)+1)), 1) *1),0) -1)</f>
        <v>25</v>
      </c>
      <c r="DY123" s="1"/>
      <c r="EA123" s="21"/>
      <c r="EC123" s="5"/>
      <c r="EL123" s="5"/>
      <c r="EM123" s="22"/>
      <c r="EN123">
        <v>0</v>
      </c>
      <c r="EO123" s="1" t="s">
        <v>5103</v>
      </c>
    </row>
    <row r="125" spans="1:145">
      <c r="A125" s="4" t="str">
        <f t="shared" si="106"/>
        <v/>
      </c>
      <c r="B125" s="4" t="str">
        <f t="shared" si="107"/>
        <v/>
      </c>
      <c r="C125" s="4" t="str">
        <f t="shared" si="108"/>
        <v/>
      </c>
      <c r="D125" s="4" t="str">
        <f t="shared" si="109"/>
        <v/>
      </c>
      <c r="E125" s="4" t="str">
        <f t="shared" si="110"/>
        <v/>
      </c>
      <c r="F125" s="4" t="str">
        <f t="shared" si="111"/>
        <v>RTG</v>
      </c>
      <c r="G125" s="4" t="str">
        <f t="shared" si="112"/>
        <v/>
      </c>
      <c r="H125" s="4" t="str">
        <f t="shared" si="113"/>
        <v/>
      </c>
      <c r="I125" s="4" t="str">
        <f t="shared" si="114"/>
        <v/>
      </c>
      <c r="J125" s="4" t="str">
        <f t="shared" si="115"/>
        <v/>
      </c>
      <c r="K125" s="4" t="str">
        <f t="shared" si="116"/>
        <v/>
      </c>
      <c r="L125" s="4" t="str">
        <f t="shared" si="117"/>
        <v/>
      </c>
      <c r="M125" s="4" t="str">
        <f t="shared" si="118"/>
        <v/>
      </c>
      <c r="N125" s="4" t="str">
        <f t="shared" si="119"/>
        <v/>
      </c>
      <c r="O125" s="4" t="str">
        <f t="shared" si="120"/>
        <v/>
      </c>
      <c r="P125" s="4" t="str">
        <f t="shared" si="121"/>
        <v/>
      </c>
      <c r="Q125" s="4" t="str">
        <f t="shared" si="122"/>
        <v/>
      </c>
      <c r="R125" s="4" t="str">
        <f t="shared" si="123"/>
        <v/>
      </c>
      <c r="S125" s="4" t="str">
        <f t="shared" si="124"/>
        <v/>
      </c>
      <c r="T125" s="4" t="str">
        <f t="shared" si="125"/>
        <v/>
      </c>
      <c r="U125" s="4" t="str">
        <f t="shared" si="126"/>
        <v/>
      </c>
      <c r="V125" s="4" t="str">
        <f t="shared" si="127"/>
        <v/>
      </c>
      <c r="W125" s="4" t="str">
        <f t="shared" si="128"/>
        <v/>
      </c>
      <c r="X125" s="4" t="str">
        <f t="shared" si="129"/>
        <v/>
      </c>
      <c r="Y125" s="4">
        <f t="shared" si="130"/>
        <v>3</v>
      </c>
      <c r="Z125" s="4" t="str">
        <f t="shared" si="131"/>
        <v>-</v>
      </c>
      <c r="AA125" s="4" t="str">
        <f t="shared" si="132"/>
        <v/>
      </c>
      <c r="AB125" s="4" t="str">
        <f t="shared" si="133"/>
        <v/>
      </c>
      <c r="AC125" s="4" t="str">
        <f t="shared" si="134"/>
        <v/>
      </c>
      <c r="AD125" s="4" t="str">
        <f t="shared" si="135"/>
        <v/>
      </c>
      <c r="AE125" s="4" t="str">
        <f t="shared" si="136"/>
        <v/>
      </c>
      <c r="AF125" s="4">
        <f t="shared" si="137"/>
        <v>4</v>
      </c>
      <c r="AG125" s="4">
        <f t="shared" si="138"/>
        <v>31</v>
      </c>
      <c r="AH125" s="4">
        <f t="shared" si="139"/>
        <v>27</v>
      </c>
      <c r="AI125" s="4" t="str">
        <f t="shared" si="140"/>
        <v>1RTG</v>
      </c>
      <c r="AJ125" s="4" t="str">
        <f t="shared" si="141"/>
        <v>-1RTG</v>
      </c>
      <c r="AK125" s="4" t="str" cm="1">
        <f t="array" ref="AK125">LEFT(AR125,SUM(LEN(AR125)-LEN(SUBSTITUTE(AR125,{"0";"1";"2";"3";"4";"5";"6";"7";"8";"9"},""))))</f>
        <v>1</v>
      </c>
      <c r="AL125" s="4">
        <f t="shared" si="145"/>
        <v>13</v>
      </c>
      <c r="AM125" s="4" t="b">
        <f t="shared" ref="AM125:AM130" si="152">LEFT(AR125,1)=AK125</f>
        <v>1</v>
      </c>
      <c r="AN125" s="4" t="str">
        <f t="shared" ref="AN125:AN160" si="153">RIGHT(AI125,3)</f>
        <v>RTG</v>
      </c>
      <c r="AO125" s="4" t="e">
        <f>IF((AQ125=AQ126)=TRUE,TRUE,IF((#REF!=AQ125)=TRUE,TRUE,FALSE))</f>
        <v>#REF!</v>
      </c>
      <c r="AP125" s="4" t="b">
        <f t="shared" si="142"/>
        <v>0</v>
      </c>
      <c r="AQ125" s="5" t="str">
        <f t="shared" si="143"/>
        <v>ANGET SARI SUSU JAHE MERAH</v>
      </c>
      <c r="AR125" s="4" t="str">
        <f t="shared" si="144"/>
        <v>1RTG</v>
      </c>
      <c r="AS125" t="s">
        <v>160</v>
      </c>
      <c r="AT125" s="1" t="s">
        <v>161</v>
      </c>
      <c r="AU125" s="4" t="str">
        <f ca="1">IF(IF(IF(AQ125=AQ126,10,0)+IF(NOT(AN125=$AU$1)=TRUE,10,0)=
20,"XXXX",IF(IF((BC125+1)=2,0,1)+IF(AN125=$AU$1,1,0)=2,TRUE,""))
="",IF(IF(AQ125=DL123,10,0)+IF(NOT(AN125=$AU$1)=TRUE,10,0)=
20,"XXXX",IF(IF((BC125+1)=2,0,1)+IF(AN125=$AU$1,1,0)=2,TRUE,
"")),IF(IF(AQ125=AQ126,10,0)+IF(NOT(AN125=$AU$1)=TRUE,10,0)=
20,"XXXX",IF(IF((BC125+1)=2,0,1)+IF(AN125=$AU$1,1,0)=2,TRUE,"")))</f>
        <v/>
      </c>
      <c r="AV125">
        <v>11000</v>
      </c>
      <c r="AW125">
        <v>11000</v>
      </c>
      <c r="AX125">
        <v>9553</v>
      </c>
      <c r="AY125" t="str">
        <f t="shared" si="103"/>
        <v>8992933131116</v>
      </c>
      <c r="AZ125" t="str">
        <f t="shared" si="146"/>
        <v>ANGET SARI SUSU JAHE MERAH</v>
      </c>
      <c r="BA125" t="s">
        <v>4301</v>
      </c>
      <c r="BB125" t="s">
        <v>4301</v>
      </c>
      <c r="BC125" s="9" t="str" cm="1">
        <f t="array" aca="1" ref="BC125" ca="1">LEFT(AR125,MATCH(FALSE,ISNUMBER(MID(AR125,ROW(INDIRECT("1:"&amp;LEN(AR125)+1)), 1) *1),0) -1)</f>
        <v>1</v>
      </c>
      <c r="BD125" s="1"/>
      <c r="BF125" s="21"/>
      <c r="BK125" s="1"/>
      <c r="BM125" s="1"/>
      <c r="BN125" s="1"/>
      <c r="BR125" s="22"/>
      <c r="BS125">
        <v>0</v>
      </c>
      <c r="BT125" s="1" t="s">
        <v>5103</v>
      </c>
    </row>
    <row r="126" spans="1:145">
      <c r="A126" s="4" t="str">
        <f t="shared" si="106"/>
        <v/>
      </c>
      <c r="B126" s="4" t="str">
        <f t="shared" si="107"/>
        <v/>
      </c>
      <c r="C126" s="4" t="str">
        <f t="shared" si="108"/>
        <v/>
      </c>
      <c r="D126" s="4" t="str">
        <f t="shared" si="109"/>
        <v/>
      </c>
      <c r="E126" s="4" t="str">
        <f t="shared" si="110"/>
        <v/>
      </c>
      <c r="F126" s="4" t="str">
        <f t="shared" si="111"/>
        <v>RTG</v>
      </c>
      <c r="G126" s="4" t="str">
        <f t="shared" si="112"/>
        <v/>
      </c>
      <c r="H126" s="4" t="str">
        <f t="shared" si="113"/>
        <v/>
      </c>
      <c r="I126" s="4" t="str">
        <f t="shared" si="114"/>
        <v/>
      </c>
      <c r="J126" s="4" t="str">
        <f t="shared" si="115"/>
        <v/>
      </c>
      <c r="K126" s="4" t="str">
        <f t="shared" si="116"/>
        <v/>
      </c>
      <c r="L126" s="4" t="str">
        <f t="shared" si="117"/>
        <v/>
      </c>
      <c r="M126" s="4" t="str">
        <f t="shared" si="118"/>
        <v/>
      </c>
      <c r="N126" s="4" t="str">
        <f t="shared" si="119"/>
        <v/>
      </c>
      <c r="O126" s="4" t="str">
        <f t="shared" si="120"/>
        <v/>
      </c>
      <c r="P126" s="4" t="str">
        <f t="shared" si="121"/>
        <v/>
      </c>
      <c r="Q126" s="4" t="str">
        <f t="shared" si="122"/>
        <v/>
      </c>
      <c r="R126" s="4" t="str">
        <f t="shared" si="123"/>
        <v/>
      </c>
      <c r="S126" s="4" t="str">
        <f t="shared" si="124"/>
        <v/>
      </c>
      <c r="T126" s="4" t="str">
        <f t="shared" si="125"/>
        <v/>
      </c>
      <c r="U126" s="4" t="str">
        <f t="shared" si="126"/>
        <v/>
      </c>
      <c r="V126" s="4" t="str">
        <f t="shared" si="127"/>
        <v/>
      </c>
      <c r="W126" s="4" t="str">
        <f t="shared" si="128"/>
        <v/>
      </c>
      <c r="X126" s="4" t="str">
        <f t="shared" si="129"/>
        <v/>
      </c>
      <c r="Y126" s="4">
        <f t="shared" si="130"/>
        <v>3</v>
      </c>
      <c r="Z126" s="4" t="str">
        <f t="shared" si="131"/>
        <v>-</v>
      </c>
      <c r="AA126" s="4" t="str">
        <f t="shared" si="132"/>
        <v/>
      </c>
      <c r="AB126" s="4" t="str">
        <f t="shared" si="133"/>
        <v/>
      </c>
      <c r="AC126" s="4" t="str">
        <f t="shared" si="134"/>
        <v/>
      </c>
      <c r="AD126" s="4" t="str">
        <f t="shared" si="135"/>
        <v/>
      </c>
      <c r="AE126" s="4" t="str">
        <f t="shared" si="136"/>
        <v/>
      </c>
      <c r="AF126" s="4">
        <f t="shared" si="137"/>
        <v>4</v>
      </c>
      <c r="AG126" s="4">
        <f t="shared" si="138"/>
        <v>22</v>
      </c>
      <c r="AH126" s="4">
        <f t="shared" si="139"/>
        <v>18</v>
      </c>
      <c r="AI126" s="4" t="str">
        <f t="shared" si="140"/>
        <v>1RTG</v>
      </c>
      <c r="AJ126" s="4" t="str">
        <f t="shared" si="141"/>
        <v>-1RTG</v>
      </c>
      <c r="AK126" s="4" t="str" cm="1">
        <f t="array" ref="AK126">LEFT(AR126,SUM(LEN(AR126)-LEN(SUBSTITUTE(AR126,{"0";"1";"2";"3";"4";"5";"6";"7";"8";"9"},""))))</f>
        <v>1</v>
      </c>
      <c r="AL126" s="4">
        <f t="shared" si="145"/>
        <v>13</v>
      </c>
      <c r="AM126" s="4" t="b">
        <f t="shared" si="152"/>
        <v>1</v>
      </c>
      <c r="AN126" s="4" t="str">
        <f t="shared" si="153"/>
        <v>RTG</v>
      </c>
      <c r="AO126" s="4" t="b">
        <f t="shared" si="150"/>
        <v>0</v>
      </c>
      <c r="AP126" s="4" t="b">
        <f t="shared" si="142"/>
        <v>0</v>
      </c>
      <c r="AQ126" s="5" t="str">
        <f t="shared" si="143"/>
        <v>ANGET SARI WEDANG</v>
      </c>
      <c r="AR126" s="4" t="str">
        <f t="shared" si="144"/>
        <v>1RTG</v>
      </c>
      <c r="AS126" t="s">
        <v>4920</v>
      </c>
      <c r="AT126" s="1" t="s">
        <v>166</v>
      </c>
      <c r="AU126" s="4" t="str">
        <f t="shared" ca="1" si="149"/>
        <v/>
      </c>
      <c r="AV126">
        <v>11000</v>
      </c>
      <c r="AW126">
        <v>11000</v>
      </c>
      <c r="AX126">
        <v>9549</v>
      </c>
      <c r="AY126" t="str">
        <f t="shared" si="103"/>
        <v>8992933452112</v>
      </c>
      <c r="AZ126" t="str">
        <f t="shared" si="146"/>
        <v>ANGET SARI WEDANG</v>
      </c>
      <c r="BA126" t="s">
        <v>4301</v>
      </c>
      <c r="BB126" t="s">
        <v>4301</v>
      </c>
      <c r="BC126" s="9" t="str" cm="1">
        <f t="array" aca="1" ref="BC126" ca="1">LEFT(AR126,MATCH(FALSE,ISNUMBER(MID(AR126,ROW(INDIRECT("1:"&amp;LEN(AR126)+1)), 1) *1),0) -1)</f>
        <v>1</v>
      </c>
      <c r="BD126" s="1"/>
      <c r="BF126" s="21"/>
      <c r="BK126" s="1"/>
      <c r="BM126" s="1"/>
      <c r="BN126" s="1"/>
      <c r="BR126" s="22"/>
      <c r="BS126">
        <v>0</v>
      </c>
      <c r="BT126" s="1" t="s">
        <v>5103</v>
      </c>
    </row>
    <row r="127" spans="1:145">
      <c r="A127" s="4" t="str">
        <f t="shared" si="106"/>
        <v/>
      </c>
      <c r="B127" s="4" t="str">
        <f t="shared" si="107"/>
        <v/>
      </c>
      <c r="C127" s="4" t="str">
        <f t="shared" si="108"/>
        <v/>
      </c>
      <c r="D127" s="4" t="str">
        <f t="shared" si="109"/>
        <v/>
      </c>
      <c r="E127" s="4" t="str">
        <f t="shared" si="110"/>
        <v/>
      </c>
      <c r="F127" s="4" t="str">
        <f t="shared" si="111"/>
        <v>RTG</v>
      </c>
      <c r="G127" s="4" t="str">
        <f t="shared" si="112"/>
        <v/>
      </c>
      <c r="H127" s="4" t="str">
        <f t="shared" si="113"/>
        <v/>
      </c>
      <c r="I127" s="4" t="str">
        <f t="shared" si="114"/>
        <v/>
      </c>
      <c r="J127" s="4" t="str">
        <f t="shared" si="115"/>
        <v/>
      </c>
      <c r="K127" s="4" t="str">
        <f t="shared" si="116"/>
        <v/>
      </c>
      <c r="L127" s="4" t="str">
        <f t="shared" si="117"/>
        <v/>
      </c>
      <c r="M127" s="4" t="str">
        <f t="shared" si="118"/>
        <v/>
      </c>
      <c r="N127" s="4" t="str">
        <f t="shared" si="119"/>
        <v/>
      </c>
      <c r="O127" s="4" t="str">
        <f t="shared" si="120"/>
        <v/>
      </c>
      <c r="P127" s="4" t="str">
        <f t="shared" si="121"/>
        <v/>
      </c>
      <c r="Q127" s="4" t="str">
        <f t="shared" si="122"/>
        <v/>
      </c>
      <c r="R127" s="4" t="str">
        <f t="shared" si="123"/>
        <v/>
      </c>
      <c r="S127" s="4" t="str">
        <f t="shared" si="124"/>
        <v/>
      </c>
      <c r="T127" s="4" t="str">
        <f t="shared" si="125"/>
        <v/>
      </c>
      <c r="U127" s="4" t="str">
        <f t="shared" si="126"/>
        <v/>
      </c>
      <c r="V127" s="4" t="str">
        <f t="shared" si="127"/>
        <v/>
      </c>
      <c r="W127" s="4" t="str">
        <f t="shared" si="128"/>
        <v/>
      </c>
      <c r="X127" s="4" t="str">
        <f t="shared" si="129"/>
        <v/>
      </c>
      <c r="Y127" s="4">
        <f t="shared" si="130"/>
        <v>3</v>
      </c>
      <c r="Z127" s="4" t="str">
        <f t="shared" si="131"/>
        <v>-</v>
      </c>
      <c r="AA127" s="4" t="str">
        <f t="shared" si="132"/>
        <v/>
      </c>
      <c r="AB127" s="4" t="str">
        <f t="shared" si="133"/>
        <v/>
      </c>
      <c r="AC127" s="4" t="str">
        <f t="shared" si="134"/>
        <v/>
      </c>
      <c r="AD127" s="4" t="str">
        <f t="shared" si="135"/>
        <v/>
      </c>
      <c r="AE127" s="4" t="str">
        <f t="shared" si="136"/>
        <v/>
      </c>
      <c r="AF127" s="4">
        <f t="shared" si="137"/>
        <v>4</v>
      </c>
      <c r="AG127" s="4">
        <f t="shared" si="138"/>
        <v>33</v>
      </c>
      <c r="AH127" s="4">
        <f t="shared" si="139"/>
        <v>29</v>
      </c>
      <c r="AI127" s="4" t="str">
        <f t="shared" si="140"/>
        <v>1RTG</v>
      </c>
      <c r="AJ127" s="4" t="str">
        <f t="shared" si="141"/>
        <v>-1RTG</v>
      </c>
      <c r="AK127" s="4" t="str" cm="1">
        <f t="array" ref="AK127">LEFT(AR127,SUM(LEN(AR127)-LEN(SUBSTITUTE(AR127,{"0";"1";"2";"3";"4";"5";"6";"7";"8";"9"},""))))</f>
        <v>1</v>
      </c>
      <c r="AL127" s="4">
        <f t="shared" si="145"/>
        <v>13</v>
      </c>
      <c r="AM127" s="4" t="b">
        <f t="shared" si="152"/>
        <v>1</v>
      </c>
      <c r="AN127" s="4" t="str">
        <f t="shared" si="153"/>
        <v>RTG</v>
      </c>
      <c r="AO127" s="4" t="b">
        <f t="shared" si="150"/>
        <v>0</v>
      </c>
      <c r="AP127" s="4" t="b">
        <f t="shared" si="142"/>
        <v>0</v>
      </c>
      <c r="AQ127" s="5" t="str">
        <f t="shared" si="143"/>
        <v>ANGET SARI WEDANG JAHE MERAH</v>
      </c>
      <c r="AR127" s="4" t="str">
        <f t="shared" si="144"/>
        <v>1RTG</v>
      </c>
      <c r="AS127" t="s">
        <v>164</v>
      </c>
      <c r="AT127" s="1" t="s">
        <v>165</v>
      </c>
      <c r="AU127" s="4" t="str">
        <f t="shared" ca="1" si="149"/>
        <v/>
      </c>
      <c r="AV127">
        <v>11000</v>
      </c>
      <c r="AW127">
        <v>11000</v>
      </c>
      <c r="AX127">
        <v>9553</v>
      </c>
      <c r="AY127" t="str">
        <f t="shared" si="103"/>
        <v>8992933132113</v>
      </c>
      <c r="AZ127" t="str">
        <f t="shared" si="146"/>
        <v>ANGET SARI WEDANG JAHE MERAH</v>
      </c>
      <c r="BA127" t="s">
        <v>4301</v>
      </c>
      <c r="BB127" t="s">
        <v>4301</v>
      </c>
      <c r="BC127" s="9" t="str" cm="1">
        <f t="array" aca="1" ref="BC127" ca="1">LEFT(AR127,MATCH(FALSE,ISNUMBER(MID(AR127,ROW(INDIRECT("1:"&amp;LEN(AR127)+1)), 1) *1),0) -1)</f>
        <v>1</v>
      </c>
      <c r="BD127" s="1"/>
      <c r="BF127" s="21"/>
      <c r="BK127" s="1"/>
      <c r="BM127" s="1"/>
      <c r="BN127" s="1"/>
      <c r="BR127" s="22"/>
      <c r="BS127">
        <v>0</v>
      </c>
      <c r="BT127" s="1" t="s">
        <v>5103</v>
      </c>
    </row>
    <row r="128" spans="1:145">
      <c r="A128" s="4" t="str">
        <f t="shared" si="106"/>
        <v/>
      </c>
      <c r="B128" s="4" t="str">
        <f t="shared" si="107"/>
        <v/>
      </c>
      <c r="C128" s="4" t="str">
        <f t="shared" si="108"/>
        <v/>
      </c>
      <c r="D128" s="4" t="str">
        <f t="shared" si="109"/>
        <v/>
      </c>
      <c r="E128" s="4" t="str">
        <f t="shared" si="110"/>
        <v/>
      </c>
      <c r="F128" s="4" t="str">
        <f t="shared" si="111"/>
        <v/>
      </c>
      <c r="G128" s="4" t="str">
        <f t="shared" si="112"/>
        <v>KTK</v>
      </c>
      <c r="H128" s="4" t="str">
        <f t="shared" si="113"/>
        <v/>
      </c>
      <c r="I128" s="4" t="str">
        <f t="shared" si="114"/>
        <v/>
      </c>
      <c r="J128" s="4" t="str">
        <f t="shared" si="115"/>
        <v/>
      </c>
      <c r="K128" s="4" t="str">
        <f t="shared" si="116"/>
        <v/>
      </c>
      <c r="L128" s="4" t="str">
        <f t="shared" si="117"/>
        <v/>
      </c>
      <c r="M128" s="4" t="str">
        <f t="shared" si="118"/>
        <v/>
      </c>
      <c r="N128" s="4" t="str">
        <f t="shared" si="119"/>
        <v/>
      </c>
      <c r="O128" s="4" t="str">
        <f t="shared" si="120"/>
        <v/>
      </c>
      <c r="P128" s="4" t="str">
        <f t="shared" si="121"/>
        <v/>
      </c>
      <c r="Q128" s="4" t="str">
        <f t="shared" si="122"/>
        <v/>
      </c>
      <c r="R128" s="4" t="str">
        <f t="shared" si="123"/>
        <v/>
      </c>
      <c r="S128" s="4" t="str">
        <f t="shared" si="124"/>
        <v/>
      </c>
      <c r="T128" s="4" t="str">
        <f t="shared" si="125"/>
        <v/>
      </c>
      <c r="U128" s="4" t="str">
        <f t="shared" si="126"/>
        <v/>
      </c>
      <c r="V128" s="4" t="str">
        <f t="shared" si="127"/>
        <v/>
      </c>
      <c r="W128" s="4" t="str">
        <f t="shared" si="128"/>
        <v/>
      </c>
      <c r="X128" s="4" t="str">
        <f t="shared" si="129"/>
        <v/>
      </c>
      <c r="Y128" s="4">
        <f t="shared" si="130"/>
        <v>3</v>
      </c>
      <c r="Z128" s="4" t="str">
        <f t="shared" si="131"/>
        <v>-</v>
      </c>
      <c r="AA128" s="4" t="str">
        <f t="shared" si="132"/>
        <v/>
      </c>
      <c r="AB128" s="4" t="str">
        <f t="shared" si="133"/>
        <v/>
      </c>
      <c r="AC128" s="4" t="str">
        <f t="shared" si="134"/>
        <v/>
      </c>
      <c r="AD128" s="4" t="str">
        <f t="shared" si="135"/>
        <v/>
      </c>
      <c r="AE128" s="4" t="str">
        <f t="shared" si="136"/>
        <v/>
      </c>
      <c r="AF128" s="4">
        <f t="shared" si="137"/>
        <v>4</v>
      </c>
      <c r="AG128" s="4">
        <f t="shared" si="138"/>
        <v>19</v>
      </c>
      <c r="AH128" s="4">
        <f t="shared" si="139"/>
        <v>15</v>
      </c>
      <c r="AI128" s="4" t="str">
        <f t="shared" si="140"/>
        <v>1KTK</v>
      </c>
      <c r="AJ128" s="4" t="str">
        <f t="shared" si="141"/>
        <v>-1KTK</v>
      </c>
      <c r="AK128" s="4" t="str" cm="1">
        <f t="array" ref="AK128">LEFT(AR128,SUM(LEN(AR128)-LEN(SUBSTITUTE(AR128,{"0";"1";"2";"3";"4";"5";"6";"7";"8";"9"},""))))</f>
        <v>1</v>
      </c>
      <c r="AL128" s="4">
        <f t="shared" si="145"/>
        <v>13</v>
      </c>
      <c r="AM128" s="4" t="b">
        <f t="shared" si="152"/>
        <v>1</v>
      </c>
      <c r="AN128" s="4" t="str">
        <f t="shared" si="153"/>
        <v>KTK</v>
      </c>
      <c r="AO128" s="4" t="b">
        <f t="shared" si="150"/>
        <v>0</v>
      </c>
      <c r="AP128" s="4" t="b">
        <f t="shared" si="142"/>
        <v>0</v>
      </c>
      <c r="AQ128" s="5" t="str">
        <f t="shared" si="143"/>
        <v>ANTANGIN HABBA</v>
      </c>
      <c r="AR128" s="4" t="str">
        <f t="shared" si="144"/>
        <v>1KTK</v>
      </c>
      <c r="AS128" t="s">
        <v>167</v>
      </c>
      <c r="AT128" s="1" t="s">
        <v>168</v>
      </c>
      <c r="AU128" s="4" t="str">
        <f t="shared" ca="1" si="149"/>
        <v/>
      </c>
      <c r="AV128">
        <v>36000</v>
      </c>
      <c r="AW128">
        <v>36000</v>
      </c>
      <c r="AX128">
        <v>31106</v>
      </c>
      <c r="AY128" t="str">
        <f t="shared" si="103"/>
        <v>8992003786765</v>
      </c>
      <c r="AZ128" t="str">
        <f t="shared" si="146"/>
        <v>ANTANGIN HABBA</v>
      </c>
      <c r="BA128" t="s">
        <v>4301</v>
      </c>
      <c r="BB128" t="s">
        <v>4301</v>
      </c>
      <c r="BC128" s="9" t="str" cm="1">
        <f t="array" aca="1" ref="BC128" ca="1">LEFT(AR128,MATCH(FALSE,ISNUMBER(MID(AR128,ROW(INDIRECT("1:"&amp;LEN(AR128)+1)), 1) *1),0) -1)</f>
        <v>1</v>
      </c>
      <c r="BD128" s="1"/>
      <c r="BF128" s="21"/>
      <c r="BK128" s="1"/>
      <c r="BM128" s="1"/>
      <c r="BN128" s="1"/>
      <c r="BR128" s="22"/>
      <c r="BS128">
        <v>0</v>
      </c>
      <c r="BT128" s="1" t="s">
        <v>5103</v>
      </c>
    </row>
    <row r="129" spans="1:145">
      <c r="A129" s="4" t="str">
        <f t="shared" si="106"/>
        <v/>
      </c>
      <c r="B129" s="4" t="str">
        <f t="shared" si="107"/>
        <v/>
      </c>
      <c r="C129" s="4" t="str">
        <f t="shared" si="108"/>
        <v/>
      </c>
      <c r="D129" s="4" t="str">
        <f t="shared" si="109"/>
        <v/>
      </c>
      <c r="E129" s="4" t="str">
        <f t="shared" si="110"/>
        <v/>
      </c>
      <c r="F129" s="4" t="str">
        <f t="shared" si="111"/>
        <v/>
      </c>
      <c r="G129" s="4" t="str">
        <f t="shared" si="112"/>
        <v>KTK</v>
      </c>
      <c r="H129" s="4" t="str">
        <f t="shared" si="113"/>
        <v/>
      </c>
      <c r="I129" s="4" t="str">
        <f t="shared" si="114"/>
        <v/>
      </c>
      <c r="J129" s="4" t="str">
        <f t="shared" si="115"/>
        <v/>
      </c>
      <c r="K129" s="4" t="str">
        <f t="shared" si="116"/>
        <v/>
      </c>
      <c r="L129" s="4" t="str">
        <f t="shared" si="117"/>
        <v/>
      </c>
      <c r="M129" s="4" t="str">
        <f t="shared" si="118"/>
        <v/>
      </c>
      <c r="N129" s="4" t="str">
        <f t="shared" si="119"/>
        <v/>
      </c>
      <c r="O129" s="4" t="str">
        <f t="shared" si="120"/>
        <v/>
      </c>
      <c r="P129" s="4" t="str">
        <f t="shared" si="121"/>
        <v/>
      </c>
      <c r="Q129" s="4" t="str">
        <f t="shared" si="122"/>
        <v/>
      </c>
      <c r="R129" s="4" t="str">
        <f t="shared" si="123"/>
        <v>JRG</v>
      </c>
      <c r="S129" s="4" t="str">
        <f t="shared" si="124"/>
        <v/>
      </c>
      <c r="T129" s="4" t="str">
        <f t="shared" si="125"/>
        <v/>
      </c>
      <c r="U129" s="4" t="str">
        <f t="shared" si="126"/>
        <v/>
      </c>
      <c r="V129" s="4" t="str">
        <f t="shared" si="127"/>
        <v/>
      </c>
      <c r="W129" s="4" t="str">
        <f t="shared" si="128"/>
        <v/>
      </c>
      <c r="X129" s="4" t="str">
        <f t="shared" si="129"/>
        <v/>
      </c>
      <c r="Y129" s="4">
        <f t="shared" si="130"/>
        <v>6</v>
      </c>
      <c r="Z129" s="4" t="str">
        <f t="shared" si="131"/>
        <v>-</v>
      </c>
      <c r="AA129" s="4" t="str">
        <f t="shared" si="132"/>
        <v/>
      </c>
      <c r="AB129" s="4" t="str">
        <f t="shared" si="133"/>
        <v/>
      </c>
      <c r="AC129" s="4" t="str">
        <f t="shared" si="134"/>
        <v/>
      </c>
      <c r="AD129" s="4" t="str">
        <f t="shared" si="135"/>
        <v/>
      </c>
      <c r="AE129" s="4" t="str">
        <f t="shared" si="136"/>
        <v/>
      </c>
      <c r="AF129" s="4">
        <f t="shared" si="137"/>
        <v>4</v>
      </c>
      <c r="AG129" s="4">
        <f t="shared" si="138"/>
        <v>17</v>
      </c>
      <c r="AH129" s="4">
        <f t="shared" si="139"/>
        <v>13</v>
      </c>
      <c r="AI129" s="4" t="str">
        <f t="shared" si="140"/>
        <v>1KTK</v>
      </c>
      <c r="AJ129" s="4" t="str">
        <f t="shared" si="141"/>
        <v>-1KTK</v>
      </c>
      <c r="AK129" s="4" t="str" cm="1">
        <f t="array" ref="AK129">LEFT(AR129,SUM(LEN(AR129)-LEN(SUBSTITUTE(AR129,{"0";"1";"2";"3";"4";"5";"6";"7";"8";"9"},""))))</f>
        <v>1</v>
      </c>
      <c r="AL129" s="4">
        <f t="shared" si="145"/>
        <v>13</v>
      </c>
      <c r="AM129" s="4" t="b">
        <f t="shared" si="152"/>
        <v>1</v>
      </c>
      <c r="AN129" s="4" t="str">
        <f t="shared" si="153"/>
        <v>KTK</v>
      </c>
      <c r="AO129" s="4" t="b">
        <f t="shared" si="150"/>
        <v>0</v>
      </c>
      <c r="AP129" s="4" t="b">
        <f t="shared" si="142"/>
        <v>0</v>
      </c>
      <c r="AQ129" s="5" t="str">
        <f t="shared" si="143"/>
        <v>ANTANGIN JRG</v>
      </c>
      <c r="AR129" s="4" t="str">
        <f t="shared" si="144"/>
        <v>1KTK</v>
      </c>
      <c r="AS129" t="s">
        <v>169</v>
      </c>
      <c r="AT129" s="1" t="s">
        <v>170</v>
      </c>
      <c r="AU129" s="4" t="str">
        <f t="shared" ca="1" si="149"/>
        <v/>
      </c>
      <c r="AV129">
        <v>36000</v>
      </c>
      <c r="AW129">
        <v>36000</v>
      </c>
      <c r="AX129">
        <v>34666</v>
      </c>
      <c r="AY129" t="str">
        <f t="shared" si="103"/>
        <v>8992003782347</v>
      </c>
      <c r="AZ129" t="str">
        <f t="shared" si="146"/>
        <v>ANTANGIN JRG</v>
      </c>
      <c r="BA129" t="s">
        <v>4301</v>
      </c>
      <c r="BB129" t="s">
        <v>4301</v>
      </c>
      <c r="BC129" s="9" t="str" cm="1">
        <f t="array" aca="1" ref="BC129" ca="1">LEFT(AR129,MATCH(FALSE,ISNUMBER(MID(AR129,ROW(INDIRECT("1:"&amp;LEN(AR129)+1)), 1) *1),0) -1)</f>
        <v>1</v>
      </c>
      <c r="BD129" s="1"/>
      <c r="BF129" s="21"/>
      <c r="BK129" s="1"/>
      <c r="BM129" s="1"/>
      <c r="BN129" s="1"/>
      <c r="BR129" s="22"/>
      <c r="BS129">
        <v>0</v>
      </c>
      <c r="BT129" s="1" t="s">
        <v>5103</v>
      </c>
    </row>
    <row r="130" spans="1:145">
      <c r="A130" s="4" t="str">
        <f t="shared" si="106"/>
        <v/>
      </c>
      <c r="B130" s="4" t="str">
        <f t="shared" si="107"/>
        <v/>
      </c>
      <c r="C130" s="4" t="str">
        <f t="shared" si="108"/>
        <v/>
      </c>
      <c r="D130" s="4" t="str">
        <f t="shared" si="109"/>
        <v/>
      </c>
      <c r="E130" s="4" t="str">
        <f t="shared" si="110"/>
        <v/>
      </c>
      <c r="F130" s="4" t="str">
        <f t="shared" si="111"/>
        <v/>
      </c>
      <c r="G130" s="4" t="str">
        <f t="shared" si="112"/>
        <v>KTK</v>
      </c>
      <c r="H130" s="4" t="str">
        <f t="shared" si="113"/>
        <v/>
      </c>
      <c r="I130" s="4" t="str">
        <f t="shared" si="114"/>
        <v/>
      </c>
      <c r="J130" s="4" t="str">
        <f t="shared" si="115"/>
        <v/>
      </c>
      <c r="K130" s="4" t="str">
        <f t="shared" si="116"/>
        <v/>
      </c>
      <c r="L130" s="4" t="str">
        <f t="shared" si="117"/>
        <v/>
      </c>
      <c r="M130" s="4" t="str">
        <f t="shared" si="118"/>
        <v/>
      </c>
      <c r="N130" s="4" t="str">
        <f t="shared" si="119"/>
        <v/>
      </c>
      <c r="O130" s="4" t="str">
        <f t="shared" si="120"/>
        <v/>
      </c>
      <c r="P130" s="4" t="str">
        <f t="shared" si="121"/>
        <v/>
      </c>
      <c r="Q130" s="4" t="str">
        <f t="shared" si="122"/>
        <v/>
      </c>
      <c r="R130" s="4" t="str">
        <f t="shared" si="123"/>
        <v/>
      </c>
      <c r="S130" s="4" t="str">
        <f t="shared" si="124"/>
        <v/>
      </c>
      <c r="T130" s="4" t="str">
        <f t="shared" si="125"/>
        <v/>
      </c>
      <c r="U130" s="4" t="str">
        <f t="shared" si="126"/>
        <v/>
      </c>
      <c r="V130" s="4" t="str">
        <f t="shared" si="127"/>
        <v/>
      </c>
      <c r="W130" s="4" t="str">
        <f t="shared" si="128"/>
        <v/>
      </c>
      <c r="X130" s="4" t="str">
        <f t="shared" si="129"/>
        <v/>
      </c>
      <c r="Y130" s="4">
        <f t="shared" si="130"/>
        <v>3</v>
      </c>
      <c r="Z130" s="4" t="str">
        <f t="shared" si="131"/>
        <v>-</v>
      </c>
      <c r="AA130" s="4" t="str">
        <f t="shared" si="132"/>
        <v/>
      </c>
      <c r="AB130" s="4" t="str">
        <f t="shared" si="133"/>
        <v/>
      </c>
      <c r="AC130" s="4" t="str">
        <f t="shared" si="134"/>
        <v/>
      </c>
      <c r="AD130" s="4" t="str">
        <f t="shared" si="135"/>
        <v/>
      </c>
      <c r="AE130" s="4" t="str">
        <f t="shared" si="136"/>
        <v/>
      </c>
      <c r="AF130" s="4">
        <f t="shared" si="137"/>
        <v>4</v>
      </c>
      <c r="AG130" s="4">
        <f t="shared" si="138"/>
        <v>18</v>
      </c>
      <c r="AH130" s="4">
        <f t="shared" si="139"/>
        <v>14</v>
      </c>
      <c r="AI130" s="4" t="str">
        <f t="shared" si="140"/>
        <v>1KTK</v>
      </c>
      <c r="AJ130" s="4" t="str">
        <f t="shared" si="141"/>
        <v>-1KTK</v>
      </c>
      <c r="AK130" s="4" t="str" cm="1">
        <f t="array" ref="AK130">LEFT(AR130,SUM(LEN(AR130)-LEN(SUBSTITUTE(AR130,{"0";"1";"2";"3";"4";"5";"6";"7";"8";"9"},""))))</f>
        <v>1</v>
      </c>
      <c r="AL130" s="4">
        <f t="shared" si="145"/>
        <v>13</v>
      </c>
      <c r="AM130" s="4" t="b">
        <f t="shared" si="152"/>
        <v>1</v>
      </c>
      <c r="AN130" s="4" t="str">
        <f t="shared" si="153"/>
        <v>KTK</v>
      </c>
      <c r="AO130" s="4" t="b">
        <f t="shared" si="150"/>
        <v>0</v>
      </c>
      <c r="AP130" s="4" t="b">
        <f t="shared" si="142"/>
        <v>0</v>
      </c>
      <c r="AQ130" s="5" t="str">
        <f t="shared" si="143"/>
        <v>ANTANGIN MINT</v>
      </c>
      <c r="AR130" s="4" t="str">
        <f t="shared" si="144"/>
        <v>1KTK</v>
      </c>
      <c r="AS130" t="s">
        <v>171</v>
      </c>
      <c r="AT130" s="1" t="s">
        <v>172</v>
      </c>
      <c r="AU130" s="4" t="str">
        <f t="shared" ca="1" si="149"/>
        <v/>
      </c>
      <c r="AV130">
        <v>36000</v>
      </c>
      <c r="AW130">
        <v>36000</v>
      </c>
      <c r="AX130">
        <v>34666</v>
      </c>
      <c r="AY130" t="str">
        <f t="shared" si="103"/>
        <v>8992003783412</v>
      </c>
      <c r="AZ130" t="str">
        <f t="shared" si="146"/>
        <v>ANTANGIN MINT</v>
      </c>
      <c r="BA130" t="s">
        <v>4301</v>
      </c>
      <c r="BB130" t="s">
        <v>4301</v>
      </c>
      <c r="BC130" s="9" t="str" cm="1">
        <f t="array" aca="1" ref="BC130" ca="1">LEFT(AR130,MATCH(FALSE,ISNUMBER(MID(AR130,ROW(INDIRECT("1:"&amp;LEN(AR130)+1)), 1) *1),0) -1)</f>
        <v>1</v>
      </c>
      <c r="BD130" s="1"/>
      <c r="BF130" s="21"/>
      <c r="BK130" s="1"/>
      <c r="BM130" s="1"/>
      <c r="BN130" s="1"/>
      <c r="BR130" s="22"/>
      <c r="BS130">
        <v>0</v>
      </c>
      <c r="BT130" s="1" t="s">
        <v>5103</v>
      </c>
    </row>
    <row r="131" spans="1:145">
      <c r="A131" s="4" t="str">
        <f t="shared" si="106"/>
        <v/>
      </c>
      <c r="B131" s="4" t="str">
        <f t="shared" si="107"/>
        <v/>
      </c>
      <c r="C131" s="4" t="str">
        <f t="shared" si="108"/>
        <v/>
      </c>
      <c r="D131" s="4" t="str">
        <f t="shared" si="109"/>
        <v/>
      </c>
      <c r="E131" s="4" t="str">
        <f t="shared" si="110"/>
        <v>SCT</v>
      </c>
      <c r="F131" s="4" t="str">
        <f t="shared" si="111"/>
        <v>RTG</v>
      </c>
      <c r="G131" s="4" t="str">
        <f t="shared" si="112"/>
        <v/>
      </c>
      <c r="H131" s="4" t="str">
        <f t="shared" si="113"/>
        <v/>
      </c>
      <c r="I131" s="4" t="str">
        <f t="shared" si="114"/>
        <v/>
      </c>
      <c r="J131" s="4" t="str">
        <f t="shared" si="115"/>
        <v/>
      </c>
      <c r="K131" s="4" t="str">
        <f t="shared" si="116"/>
        <v/>
      </c>
      <c r="L131" s="4" t="str">
        <f t="shared" si="117"/>
        <v/>
      </c>
      <c r="M131" s="4" t="str">
        <f t="shared" si="118"/>
        <v/>
      </c>
      <c r="N131" s="4" t="str">
        <f t="shared" si="119"/>
        <v/>
      </c>
      <c r="O131" s="4" t="str">
        <f t="shared" si="120"/>
        <v/>
      </c>
      <c r="P131" s="4" t="str">
        <f t="shared" si="121"/>
        <v/>
      </c>
      <c r="Q131" s="4" t="str">
        <f t="shared" si="122"/>
        <v/>
      </c>
      <c r="R131" s="4" t="str">
        <f t="shared" si="123"/>
        <v/>
      </c>
      <c r="S131" s="4" t="str">
        <f t="shared" si="124"/>
        <v/>
      </c>
      <c r="T131" s="4" t="str">
        <f t="shared" si="125"/>
        <v/>
      </c>
      <c r="U131" s="4" t="str">
        <f t="shared" si="126"/>
        <v/>
      </c>
      <c r="V131" s="4" t="str">
        <f t="shared" si="127"/>
        <v/>
      </c>
      <c r="W131" s="4" t="str">
        <f t="shared" si="128"/>
        <v/>
      </c>
      <c r="X131" s="4" t="str">
        <f t="shared" si="129"/>
        <v/>
      </c>
      <c r="Y131" s="4">
        <f t="shared" si="130"/>
        <v>6</v>
      </c>
      <c r="Z131" s="4" t="str">
        <f t="shared" si="131"/>
        <v>-</v>
      </c>
      <c r="AA131" s="4" t="str">
        <f t="shared" si="132"/>
        <v>/</v>
      </c>
      <c r="AB131" s="4" t="str">
        <f t="shared" si="133"/>
        <v/>
      </c>
      <c r="AC131" s="4" t="str">
        <f t="shared" si="134"/>
        <v/>
      </c>
      <c r="AD131" s="4" t="str">
        <f t="shared" si="135"/>
        <v/>
      </c>
      <c r="AE131" s="4" t="str">
        <f t="shared" si="136"/>
        <v/>
      </c>
      <c r="AF131" s="4">
        <f t="shared" si="137"/>
        <v>9</v>
      </c>
      <c r="AG131" s="4">
        <f t="shared" si="138"/>
        <v>19</v>
      </c>
      <c r="AH131" s="4">
        <f t="shared" si="139"/>
        <v>10</v>
      </c>
      <c r="AI131" s="4" t="str">
        <f t="shared" si="140"/>
        <v>/RTG</v>
      </c>
      <c r="AJ131" s="4" t="str">
        <f t="shared" si="141"/>
        <v>T/RTG</v>
      </c>
      <c r="AK131" s="4" t="str" cm="1">
        <f t="array" ref="AK131">LEFT(AR131,SUM(LEN(AR131)-LEN(SUBSTITUTE(AR131,{"0";"1";"2";"3";"4";"5";"6";"7";"8";"9"},""))))</f>
        <v>12</v>
      </c>
      <c r="AL131" s="4">
        <f t="shared" si="145"/>
        <v>13</v>
      </c>
      <c r="AM131" s="4" t="b">
        <f>LEFT(AR131,2)=AK131</f>
        <v>1</v>
      </c>
      <c r="AN131" s="4" t="str">
        <f t="shared" si="153"/>
        <v>RTG</v>
      </c>
      <c r="AO131" s="4" t="b">
        <f t="shared" si="150"/>
        <v>0</v>
      </c>
      <c r="AP131" s="4" t="b">
        <f t="shared" si="142"/>
        <v>0</v>
      </c>
      <c r="AQ131" s="5" t="str">
        <f t="shared" si="143"/>
        <v>ANTIS 5ML</v>
      </c>
      <c r="AR131" s="4" t="str">
        <f t="shared" si="144"/>
        <v>12SCT/RTG</v>
      </c>
      <c r="AS131" t="s">
        <v>173</v>
      </c>
      <c r="AT131" s="1" t="s">
        <v>174</v>
      </c>
      <c r="AU131" s="4" t="str">
        <f t="shared" ca="1" si="149"/>
        <v/>
      </c>
      <c r="AV131">
        <v>10000</v>
      </c>
      <c r="AW131">
        <v>10000</v>
      </c>
      <c r="AX131">
        <v>9000</v>
      </c>
      <c r="AY131" t="str">
        <f t="shared" si="103"/>
        <v>8992772261098</v>
      </c>
      <c r="AZ131" t="str">
        <f t="shared" si="146"/>
        <v>ANTIS 5ML</v>
      </c>
      <c r="BA131" t="s">
        <v>4301</v>
      </c>
      <c r="BB131" t="s">
        <v>4301</v>
      </c>
      <c r="BC131" s="4" t="str" cm="1">
        <f t="array" aca="1" ref="BC131" ca="1">LEFT(AR131,MATCH(FALSE,ISNUMBER(MID(AR131,ROW(INDIRECT("1:"&amp;LEN(AR131)+1)), 1) *1),0) -1)</f>
        <v>12</v>
      </c>
      <c r="BD131" s="1"/>
      <c r="BF131" s="21"/>
      <c r="BK131" s="1"/>
      <c r="BM131" s="1"/>
      <c r="BN131" s="1"/>
      <c r="BR131" s="22"/>
      <c r="BS131">
        <v>0</v>
      </c>
      <c r="BT131" s="1" t="s">
        <v>5103</v>
      </c>
    </row>
    <row r="132" spans="1:145">
      <c r="A132" s="4" t="str">
        <f t="shared" si="106"/>
        <v/>
      </c>
      <c r="B132" s="4" t="str">
        <f t="shared" si="107"/>
        <v/>
      </c>
      <c r="C132" s="4" t="str">
        <f t="shared" si="108"/>
        <v/>
      </c>
      <c r="D132" s="4" t="str">
        <f t="shared" si="109"/>
        <v>BTL</v>
      </c>
      <c r="E132" s="4" t="str">
        <f t="shared" si="110"/>
        <v/>
      </c>
      <c r="F132" s="4" t="str">
        <f t="shared" si="111"/>
        <v/>
      </c>
      <c r="G132" s="4" t="str">
        <f t="shared" si="112"/>
        <v/>
      </c>
      <c r="H132" s="4" t="str">
        <f t="shared" si="113"/>
        <v/>
      </c>
      <c r="I132" s="4" t="str">
        <f t="shared" si="114"/>
        <v/>
      </c>
      <c r="J132" s="4" t="str">
        <f t="shared" si="115"/>
        <v/>
      </c>
      <c r="K132" s="4" t="str">
        <f t="shared" si="116"/>
        <v/>
      </c>
      <c r="L132" s="4" t="str">
        <f t="shared" si="117"/>
        <v/>
      </c>
      <c r="M132" s="4" t="str">
        <f t="shared" si="118"/>
        <v/>
      </c>
      <c r="N132" s="4" t="str">
        <f t="shared" si="119"/>
        <v/>
      </c>
      <c r="O132" s="4" t="str">
        <f t="shared" si="120"/>
        <v/>
      </c>
      <c r="P132" s="4" t="str">
        <f t="shared" si="121"/>
        <v/>
      </c>
      <c r="Q132" s="4" t="str">
        <f t="shared" si="122"/>
        <v/>
      </c>
      <c r="R132" s="4" t="str">
        <f t="shared" si="123"/>
        <v/>
      </c>
      <c r="S132" s="4" t="str">
        <f t="shared" si="124"/>
        <v/>
      </c>
      <c r="T132" s="4" t="str">
        <f t="shared" si="125"/>
        <v/>
      </c>
      <c r="U132" s="4" t="str">
        <f t="shared" si="126"/>
        <v/>
      </c>
      <c r="V132" s="4" t="str">
        <f t="shared" si="127"/>
        <v/>
      </c>
      <c r="W132" s="4" t="str">
        <f t="shared" si="128"/>
        <v/>
      </c>
      <c r="X132" s="4" t="str">
        <f t="shared" si="129"/>
        <v/>
      </c>
      <c r="Y132" s="4">
        <f t="shared" si="130"/>
        <v>3</v>
      </c>
      <c r="Z132" s="4" t="str">
        <f t="shared" si="131"/>
        <v>-</v>
      </c>
      <c r="AA132" s="4" t="str">
        <f t="shared" si="132"/>
        <v/>
      </c>
      <c r="AB132" s="4" t="str">
        <f t="shared" si="133"/>
        <v/>
      </c>
      <c r="AC132" s="4" t="str">
        <f t="shared" si="134"/>
        <v/>
      </c>
      <c r="AD132" s="4" t="str">
        <f t="shared" si="135"/>
        <v/>
      </c>
      <c r="AE132" s="4" t="str">
        <f t="shared" si="136"/>
        <v/>
      </c>
      <c r="AF132" s="4">
        <f t="shared" si="137"/>
        <v>4</v>
      </c>
      <c r="AG132" s="4">
        <f t="shared" si="138"/>
        <v>15</v>
      </c>
      <c r="AH132" s="4">
        <f t="shared" si="139"/>
        <v>11</v>
      </c>
      <c r="AI132" s="4" t="str">
        <f t="shared" si="140"/>
        <v>1BTL</v>
      </c>
      <c r="AJ132" s="4" t="str">
        <f t="shared" si="141"/>
        <v>-1BTL</v>
      </c>
      <c r="AK132" s="4" t="str" cm="1">
        <f t="array" ref="AK132">LEFT(AR132,SUM(LEN(AR132)-LEN(SUBSTITUTE(AR132,{"0";"1";"2";"3";"4";"5";"6";"7";"8";"9"},""))))</f>
        <v>1</v>
      </c>
      <c r="AL132" s="4">
        <f t="shared" si="145"/>
        <v>13</v>
      </c>
      <c r="AM132" s="4" t="b">
        <f>LEFT(AR132,1)=AK132</f>
        <v>1</v>
      </c>
      <c r="AN132" s="4" t="str">
        <f t="shared" si="153"/>
        <v>BTL</v>
      </c>
      <c r="AO132" s="4" t="b">
        <f t="shared" si="150"/>
        <v>0</v>
      </c>
      <c r="AP132" s="4" t="b">
        <f t="shared" si="142"/>
        <v>0</v>
      </c>
      <c r="AQ132" s="5" t="str">
        <f t="shared" si="143"/>
        <v>ANTIS 60ML</v>
      </c>
      <c r="AR132" s="4" t="str">
        <f t="shared" si="144"/>
        <v>1BTL</v>
      </c>
      <c r="AS132" t="s">
        <v>175</v>
      </c>
      <c r="AT132" s="1" t="s">
        <v>176</v>
      </c>
      <c r="AU132" s="4" t="str">
        <f t="shared" ca="1" si="149"/>
        <v/>
      </c>
      <c r="AV132">
        <v>10000</v>
      </c>
      <c r="AW132">
        <v>10000</v>
      </c>
      <c r="AX132">
        <v>9000</v>
      </c>
      <c r="AY132" t="str">
        <f t="shared" si="103"/>
        <v>8992772265027</v>
      </c>
      <c r="AZ132" t="str">
        <f t="shared" si="146"/>
        <v>ANTIS 60ML</v>
      </c>
      <c r="BA132" t="s">
        <v>4301</v>
      </c>
      <c r="BB132" t="s">
        <v>4301</v>
      </c>
      <c r="BC132" s="9" t="str" cm="1">
        <f t="array" aca="1" ref="BC132" ca="1">LEFT(AR132,MATCH(FALSE,ISNUMBER(MID(AR132,ROW(INDIRECT("1:"&amp;LEN(AR132)+1)), 1) *1),0) -1)</f>
        <v>1</v>
      </c>
      <c r="BD132" s="1"/>
      <c r="BF132" s="21"/>
      <c r="BK132" s="1"/>
      <c r="BM132" s="1"/>
      <c r="BN132" s="1"/>
      <c r="BR132" s="22"/>
      <c r="BS132">
        <v>0</v>
      </c>
      <c r="BT132" s="1" t="s">
        <v>5103</v>
      </c>
    </row>
    <row r="133" spans="1:145">
      <c r="A133" s="4" t="str">
        <f t="shared" si="106"/>
        <v/>
      </c>
      <c r="B133" s="4" t="str">
        <f t="shared" si="107"/>
        <v/>
      </c>
      <c r="C133" s="4" t="str">
        <f t="shared" si="108"/>
        <v>BKS</v>
      </c>
      <c r="D133" s="4" t="str">
        <f t="shared" si="109"/>
        <v/>
      </c>
      <c r="E133" s="4" t="str">
        <f t="shared" si="110"/>
        <v/>
      </c>
      <c r="F133" s="4" t="str">
        <f t="shared" si="111"/>
        <v/>
      </c>
      <c r="G133" s="4" t="str">
        <f t="shared" si="112"/>
        <v/>
      </c>
      <c r="H133" s="4" t="str">
        <f t="shared" si="113"/>
        <v/>
      </c>
      <c r="I133" s="4" t="str">
        <f t="shared" si="114"/>
        <v/>
      </c>
      <c r="J133" s="4" t="str">
        <f t="shared" si="115"/>
        <v/>
      </c>
      <c r="K133" s="4" t="str">
        <f t="shared" si="116"/>
        <v/>
      </c>
      <c r="L133" s="4" t="str">
        <f t="shared" si="117"/>
        <v/>
      </c>
      <c r="M133" s="4" t="str">
        <f t="shared" si="118"/>
        <v/>
      </c>
      <c r="N133" s="4" t="str">
        <f t="shared" si="119"/>
        <v/>
      </c>
      <c r="O133" s="4" t="str">
        <f t="shared" si="120"/>
        <v/>
      </c>
      <c r="P133" s="4" t="str">
        <f t="shared" si="121"/>
        <v/>
      </c>
      <c r="Q133" s="4" t="str">
        <f t="shared" si="122"/>
        <v/>
      </c>
      <c r="R133" s="4" t="str">
        <f t="shared" si="123"/>
        <v/>
      </c>
      <c r="S133" s="4" t="str">
        <f t="shared" si="124"/>
        <v/>
      </c>
      <c r="T133" s="4" t="str">
        <f t="shared" si="125"/>
        <v/>
      </c>
      <c r="U133" s="4" t="str">
        <f t="shared" si="126"/>
        <v/>
      </c>
      <c r="V133" s="4" t="str">
        <f t="shared" si="127"/>
        <v/>
      </c>
      <c r="W133" s="4" t="str">
        <f t="shared" si="128"/>
        <v/>
      </c>
      <c r="X133" s="4" t="str">
        <f t="shared" si="129"/>
        <v/>
      </c>
      <c r="Y133" s="4">
        <f t="shared" si="130"/>
        <v>3</v>
      </c>
      <c r="Z133" s="4" t="str">
        <f t="shared" si="131"/>
        <v>-</v>
      </c>
      <c r="AA133" s="4" t="str">
        <f t="shared" si="132"/>
        <v/>
      </c>
      <c r="AB133" s="4" t="str">
        <f t="shared" si="133"/>
        <v/>
      </c>
      <c r="AC133" s="4" t="str">
        <f t="shared" si="134"/>
        <v/>
      </c>
      <c r="AD133" s="4" t="str">
        <f t="shared" si="135"/>
        <v/>
      </c>
      <c r="AE133" s="4" t="str">
        <f t="shared" si="136"/>
        <v/>
      </c>
      <c r="AF133" s="4">
        <f t="shared" si="137"/>
        <v>4</v>
      </c>
      <c r="AG133" s="4">
        <f t="shared" si="138"/>
        <v>21</v>
      </c>
      <c r="AH133" s="4">
        <f t="shared" si="139"/>
        <v>17</v>
      </c>
      <c r="AI133" s="4" t="str">
        <f t="shared" si="140"/>
        <v>1BKS</v>
      </c>
      <c r="AJ133" s="4" t="str">
        <f t="shared" si="141"/>
        <v>-1BKS</v>
      </c>
      <c r="AK133" s="4" t="str" cm="1">
        <f t="array" ref="AK133">LEFT(AR133,SUM(LEN(AR133)-LEN(SUBSTITUTE(AR133,{"0";"1";"2";"3";"4";"5";"6";"7";"8";"9"},""))))</f>
        <v>1</v>
      </c>
      <c r="AL133" s="4">
        <f t="shared" si="145"/>
        <v>13</v>
      </c>
      <c r="AM133" s="4" t="b">
        <f>LEFT(AR133,1)=AK133</f>
        <v>1</v>
      </c>
      <c r="AN133" s="4" t="str">
        <f t="shared" si="153"/>
        <v>BKS</v>
      </c>
      <c r="AO133" s="4" t="b">
        <f>IF((AQ133=DL135)=TRUE,TRUE,IF((AQ132=AQ133)=TRUE,TRUE,FALSE))</f>
        <v>0</v>
      </c>
      <c r="AP133" s="4" t="b">
        <f t="shared" si="142"/>
        <v>0</v>
      </c>
      <c r="AQ133" s="5" t="str">
        <f t="shared" si="143"/>
        <v>APACHE KRETEK 20</v>
      </c>
      <c r="AR133" s="4" t="str">
        <f t="shared" si="144"/>
        <v>1BKS</v>
      </c>
      <c r="AS133" t="s">
        <v>177</v>
      </c>
      <c r="AU133" s="4" t="str">
        <f t="shared" ca="1" si="149"/>
        <v/>
      </c>
      <c r="AV133">
        <v>14300</v>
      </c>
      <c r="AW133">
        <v>15000</v>
      </c>
      <c r="AX133">
        <v>14000</v>
      </c>
      <c r="AY133" t="str">
        <f t="shared" si="103"/>
        <v>8000000000133</v>
      </c>
      <c r="AZ133" t="str">
        <f t="shared" si="146"/>
        <v>APACHE KRETEK 20</v>
      </c>
      <c r="BA133" t="s">
        <v>4301</v>
      </c>
      <c r="BB133" t="s">
        <v>4301</v>
      </c>
      <c r="BC133" s="9" t="str" cm="1">
        <f t="array" aca="1" ref="BC133" ca="1">LEFT(AR133,MATCH(FALSE,ISNUMBER(MID(AR133,ROW(INDIRECT("1:"&amp;LEN(AR133)+1)), 1) *1),0) -1)</f>
        <v>1</v>
      </c>
      <c r="BD133" s="1"/>
      <c r="BF133" s="21"/>
      <c r="BK133" s="1"/>
      <c r="BM133" s="1"/>
      <c r="BN133" s="1"/>
      <c r="BR133" s="22"/>
      <c r="BS133">
        <v>0</v>
      </c>
      <c r="BT133" s="1" t="s">
        <v>5103</v>
      </c>
    </row>
    <row r="134" spans="1:145">
      <c r="AU134" s="4" t="str">
        <f t="shared" si="149"/>
        <v/>
      </c>
    </row>
    <row r="135" spans="1:145">
      <c r="A135" s="4" t="str">
        <f t="shared" si="106"/>
        <v/>
      </c>
      <c r="B135" s="4" t="str">
        <f t="shared" si="107"/>
        <v/>
      </c>
      <c r="C135" s="4" t="str">
        <f t="shared" si="108"/>
        <v/>
      </c>
      <c r="D135" s="4" t="str">
        <f t="shared" si="109"/>
        <v>BTL</v>
      </c>
      <c r="E135" s="4" t="str">
        <f t="shared" si="110"/>
        <v/>
      </c>
      <c r="F135" s="4" t="str">
        <f t="shared" si="111"/>
        <v/>
      </c>
      <c r="G135" s="4" t="str">
        <f t="shared" si="112"/>
        <v/>
      </c>
      <c r="H135" s="4" t="str">
        <f t="shared" si="113"/>
        <v/>
      </c>
      <c r="I135" s="4" t="str">
        <f t="shared" si="114"/>
        <v/>
      </c>
      <c r="J135" s="4" t="str">
        <f t="shared" si="115"/>
        <v/>
      </c>
      <c r="K135" s="4" t="str">
        <f t="shared" si="116"/>
        <v/>
      </c>
      <c r="L135" s="4" t="str">
        <f t="shared" si="117"/>
        <v/>
      </c>
      <c r="M135" s="4" t="str">
        <f t="shared" si="118"/>
        <v/>
      </c>
      <c r="N135" s="4" t="str">
        <f t="shared" si="119"/>
        <v/>
      </c>
      <c r="O135" s="4" t="str">
        <f t="shared" si="120"/>
        <v/>
      </c>
      <c r="P135" s="4" t="str">
        <f t="shared" si="121"/>
        <v/>
      </c>
      <c r="Q135" s="4" t="str">
        <f t="shared" si="122"/>
        <v/>
      </c>
      <c r="R135" s="4" t="str">
        <f t="shared" si="123"/>
        <v/>
      </c>
      <c r="S135" s="4" t="str">
        <f t="shared" si="124"/>
        <v/>
      </c>
      <c r="T135" s="4" t="str">
        <f t="shared" si="125"/>
        <v/>
      </c>
      <c r="U135" s="4" t="str">
        <f t="shared" si="126"/>
        <v/>
      </c>
      <c r="V135" s="4" t="str">
        <f t="shared" si="127"/>
        <v/>
      </c>
      <c r="W135" s="4" t="str">
        <f t="shared" si="128"/>
        <v/>
      </c>
      <c r="X135" s="4" t="str">
        <f t="shared" si="129"/>
        <v/>
      </c>
      <c r="Y135" s="4">
        <f t="shared" si="130"/>
        <v>3</v>
      </c>
      <c r="Z135" s="4" t="str">
        <f t="shared" si="131"/>
        <v>-</v>
      </c>
      <c r="AA135" s="4" t="str">
        <f t="shared" si="132"/>
        <v/>
      </c>
      <c r="AB135" s="4" t="str">
        <f t="shared" si="133"/>
        <v/>
      </c>
      <c r="AC135" s="4" t="str">
        <f t="shared" si="134"/>
        <v/>
      </c>
      <c r="AD135" s="4" t="str">
        <f t="shared" si="135"/>
        <v/>
      </c>
      <c r="AE135" s="4" t="str">
        <f t="shared" si="136"/>
        <v/>
      </c>
      <c r="AF135" s="4">
        <f t="shared" si="137"/>
        <v>4</v>
      </c>
      <c r="AG135" s="4">
        <f t="shared" si="138"/>
        <v>22</v>
      </c>
      <c r="AH135" s="4">
        <f t="shared" si="139"/>
        <v>18</v>
      </c>
      <c r="AI135" s="4" t="str">
        <f t="shared" si="140"/>
        <v>1BTL</v>
      </c>
      <c r="AJ135" s="4" t="str">
        <f t="shared" si="141"/>
        <v>-1BTL</v>
      </c>
      <c r="AK135" s="4" t="str" cm="1">
        <f t="array" ref="AK135">LEFT(AR135,SUM(LEN(AR135)-LEN(SUBSTITUTE(AR135,{"0";"1";"2";"3";"4";"5";"6";"7";"8";"9"},""))))</f>
        <v>1</v>
      </c>
      <c r="AL135" s="4">
        <f t="shared" si="145"/>
        <v>13</v>
      </c>
      <c r="AM135" s="4" t="b">
        <f>LEFT(AR135,1)=AK135</f>
        <v>1</v>
      </c>
      <c r="AN135" s="4" t="str">
        <f t="shared" si="153"/>
        <v>BTL</v>
      </c>
      <c r="AO135" s="4" t="b">
        <f>IF((AQ135=AQ136)=TRUE,TRUE,IF((DL135=AQ135)=TRUE,TRUE,FALSE))</f>
        <v>1</v>
      </c>
      <c r="AP135" s="4" t="b">
        <f t="shared" si="142"/>
        <v>0</v>
      </c>
      <c r="AQ135" s="5" t="str">
        <f t="shared" si="143"/>
        <v>AQUA BESAR 1500ML</v>
      </c>
      <c r="AR135" s="4" t="str">
        <f t="shared" si="144"/>
        <v>1BTL</v>
      </c>
      <c r="AS135" t="s">
        <v>179</v>
      </c>
      <c r="AT135" s="1" t="s">
        <v>180</v>
      </c>
      <c r="AU135" s="4" t="str">
        <f t="shared" ca="1" si="149"/>
        <v/>
      </c>
      <c r="AV135">
        <v>4500</v>
      </c>
      <c r="AW135">
        <v>5500</v>
      </c>
      <c r="AX135">
        <v>4250</v>
      </c>
      <c r="AY135" t="str">
        <f t="shared" si="103"/>
        <v>8886008101091</v>
      </c>
      <c r="AZ135" t="str">
        <f t="shared" si="146"/>
        <v>AQUA BESAR 1500ML</v>
      </c>
      <c r="BA135" t="s">
        <v>4301</v>
      </c>
      <c r="BB135" t="s">
        <v>4301</v>
      </c>
      <c r="BC135" s="9" t="str" cm="1">
        <f t="array" aca="1" ref="BC135" ca="1">LEFT(AR135,MATCH(FALSE,ISNUMBER(MID(AR135,ROW(INDIRECT("1:"&amp;LEN(AR135)+1)), 1) *1),0) -1)</f>
        <v>1</v>
      </c>
      <c r="BD135" s="1"/>
      <c r="BF135" s="21"/>
      <c r="BK135" s="1"/>
      <c r="BM135" s="1"/>
      <c r="BN135" s="1"/>
      <c r="BR135" s="22"/>
      <c r="BS135">
        <v>0</v>
      </c>
      <c r="BT135" s="1" t="s">
        <v>5103</v>
      </c>
      <c r="BV135" s="4" t="str">
        <f>IF(IFERROR(SEARCH($A$1,DN135),0)&gt;0,$A$1,"")</f>
        <v/>
      </c>
      <c r="BW135" s="4" t="str">
        <f>IF(IFERROR(SEARCH($B$1,DN135),0)&gt;0,$B$1,"")</f>
        <v/>
      </c>
      <c r="BX135" s="4" t="str">
        <f>IF(IFERROR(SEARCH($C$1,DN135),0)&gt;0,$C$1,"")</f>
        <v/>
      </c>
      <c r="BY135" s="4" t="str">
        <f>IF(IFERROR(SEARCH($D$1,DN135),0)&gt;0,$D$1,"")</f>
        <v>BTL</v>
      </c>
      <c r="BZ135" s="4" t="str">
        <f>IF(IFERROR(SEARCH($E$1,DN135),0)&gt;0,$E$1,"")</f>
        <v/>
      </c>
      <c r="CA135" s="4" t="str">
        <f>IF(IFERROR(SEARCH($F$1,DN135),0)&gt;0,$F$1,"")</f>
        <v/>
      </c>
      <c r="CB135" s="4" t="str">
        <f>IF(IFERROR(SEARCH($G$1,DN135),0)&gt;0,$G$1,"")</f>
        <v/>
      </c>
      <c r="CC135" s="4" t="str">
        <f>IF(IFERROR(SEARCH($H$1,DN135),0)&gt;0,$H$1,"")</f>
        <v/>
      </c>
      <c r="CD135" s="4" t="str">
        <f>IF(IFERROR(SEARCH($I$1,DN135),0)&gt;0,$I$1,"")</f>
        <v/>
      </c>
      <c r="CE135" s="4" t="str">
        <f>IF(IFERROR(SEARCH($J$1,DN135),0)&gt;0,$J$1,"")</f>
        <v/>
      </c>
      <c r="CF135" s="4" t="str">
        <f>IF(IFERROR(SEARCH($K$1,DN135),0)&gt;0,$K$1,"")</f>
        <v/>
      </c>
      <c r="CG135" s="4" t="str">
        <f>IF(IFERROR(SEARCH($L$1,DN135),0)&gt;0,$L$1,"")</f>
        <v/>
      </c>
      <c r="CH135" s="4" t="str">
        <f>IF(IFERROR(SEARCH($M$1,DN135),0)&gt;0,$M$1,"")</f>
        <v/>
      </c>
      <c r="CI135" s="4" t="str">
        <f>IF(IFERROR(SEARCH($N$1,DN135),0)&gt;0,$N$1,"")</f>
        <v/>
      </c>
      <c r="CJ135" s="4" t="str">
        <f>IF(IFERROR(SEARCH($O$1,DN135),0)&gt;0,$O$1,"")</f>
        <v>DUS</v>
      </c>
      <c r="CK135" s="4" t="str">
        <f>IF(IFERROR(SEARCH($P$1,DN135),0)&gt;0,$P$1,"")</f>
        <v/>
      </c>
      <c r="CL135" s="4" t="str">
        <f>IF(IFERROR(SEARCH($Q$1,DN135),0)&gt;0,$Q$1,"")</f>
        <v/>
      </c>
      <c r="CM135" s="4" t="str">
        <f>IF(IFERROR(SEARCH($R$1,DN135),0)&gt;0,$R$1,"")</f>
        <v/>
      </c>
      <c r="CN135" s="4" t="str">
        <f>IF(IFERROR(SEARCH($S$1,DN135),0)&gt;0,$S$1,"")</f>
        <v/>
      </c>
      <c r="CO135" s="4" t="str">
        <f>IF(IFERROR(SEARCH($T$1,DN135),0)&gt;0,$T$1,"")</f>
        <v/>
      </c>
      <c r="CP135" s="4" t="str">
        <f>IF(IFERROR(SEARCH($U$1,DN135),0)&gt;0,$U$1,"")</f>
        <v/>
      </c>
      <c r="CQ135" s="4" t="str">
        <f>IF(IFERROR(SEARCH($V$1,DN135),0)&gt;0,$V$1,"")</f>
        <v/>
      </c>
      <c r="CR135" s="4" t="str">
        <f>IF(IFERROR(SEARCH($W$1,DN135),0)&gt;0,$W$1,"")</f>
        <v/>
      </c>
      <c r="CS135" s="4" t="str">
        <f>IF(IFERROR(SEARCH($X$1,DN135),0)&gt;0,$X$1,"")</f>
        <v/>
      </c>
      <c r="CT135" s="4">
        <f>LEN(BW135)+LEN(BX135)+LEN(BY135)+LEN(BZ135)+LEN(CA135)+LEN(CO135)+LEN(CB135)+LEN(CC135)+LEN(CD135)+LEN(CE135)+LEN(CF135)+LEN(CG135)+LEN(CH135)+LEN(CI135)+LEN(CP135)+LEN(CJ135)+LEN(CK135)+LEN(CQ135)+LEN(BV135)+LEN(CL135)+LEN(CS135)+LEN(CM135)+LEN(CR135)+LEN(CN135)</f>
        <v>6</v>
      </c>
      <c r="CU135" s="4" t="str">
        <f>IF(IFERROR(SEARCH($Z$1,DN135),0)&gt;0,$Z$1,"")</f>
        <v>-</v>
      </c>
      <c r="CV135" s="4" t="str">
        <f>IF(IFERROR(SEARCH($AA$1,DN135),0)&gt;0,$AA$1,"")</f>
        <v>/</v>
      </c>
      <c r="CW135" s="4" t="str">
        <f>IF(IFERROR(SEARCH($AB$1,DN135),0)&gt;0,$AB$1,"")</f>
        <v/>
      </c>
      <c r="CX135" s="4" t="str">
        <f>IF(IFERROR(SEARCH($AC$1,DN135),0)&gt;0,$AC$1,"")</f>
        <v/>
      </c>
      <c r="CY135" s="4" t="str">
        <f>IF(IFERROR(SEARCH($AD$1,DN135),0)&gt;0,$AD$1,"")</f>
        <v/>
      </c>
      <c r="CZ135" s="4" t="str">
        <f>IF(IFERROR(SEARCH($AE$1,DN135),0)&gt;0,$AE$1,"")</f>
        <v/>
      </c>
      <c r="DA135" s="4">
        <f>LEN(DM135)</f>
        <v>9</v>
      </c>
      <c r="DB135" s="4">
        <f>LEN(DN135)</f>
        <v>27</v>
      </c>
      <c r="DC135" s="4">
        <f>DB135-DA135</f>
        <v>18</v>
      </c>
      <c r="DD135" s="4" t="str">
        <f>RIGHT(DN135,4)</f>
        <v>/DUS</v>
      </c>
      <c r="DE135" s="4" t="str">
        <f>RIGHT(DN135,5)</f>
        <v>L/DUS</v>
      </c>
      <c r="DF135" s="4" t="str" cm="1">
        <f t="array" ref="DF135">LEFT(DM135,SUM(LEN(DM135)-LEN(SUBSTITUTE(DM135,{"0";"1";"2";"3";"4";"5";"6";"7";"8";"9"},""))))</f>
        <v>12</v>
      </c>
      <c r="DG135" s="4">
        <f>LEN(DT135)</f>
        <v>13</v>
      </c>
      <c r="DH135" s="4" t="b">
        <f>LEFT(DM135,2)=DF135</f>
        <v>1</v>
      </c>
      <c r="DI135" s="4" t="str">
        <f>RIGHT(DD135,3)</f>
        <v>DUS</v>
      </c>
      <c r="DJ135" s="4" t="b">
        <f>IF((DL135=AQ135)=TRUE,TRUE,IF((AQ133=DL135)=TRUE,TRUE,FALSE))</f>
        <v>1</v>
      </c>
      <c r="DK135" s="4" t="b">
        <f>LEFT(DN135,2)=LEFT(DO135,2)</f>
        <v>0</v>
      </c>
      <c r="DL135" s="5" t="str">
        <f>LEFT(DN135,(DC135-1))</f>
        <v>AQUA BESAR 1500ML</v>
      </c>
      <c r="DM135" s="4" t="str">
        <f>IFERROR(RIGHT(DN135,LEN(DN135)-FIND("-",DN135)),1)</f>
        <v>12BTL/DUS</v>
      </c>
      <c r="DN135" t="s">
        <v>178</v>
      </c>
      <c r="DO135" s="1"/>
      <c r="DP135" s="4" t="b">
        <f ca="1">IF(IF(IF(DL135=AQ135,10,0)+IF(NOT(DI135=$AU$1)=TRUE,10,0)=
20,"XXXX",IF(IF((DX135+1)=2,0,1)+IF(DI135=$AU$1,1,0)=2,TRUE,""))
="",IF(IF(DL135=AQ133,10,0)+IF(NOT(DI135=$AU$1)=TRUE,10,0)=
20,"XXXX",IF(IF((DX135+1)=2,0,1)+IF(DI135=$AU$1,1,0)=2,TRUE,
"")),IF(IF(DL135=AQ135,10,0)+IF(NOT(DI135=$AU$1)=TRUE,10,0)=
20,"XXXX",IF(IF((DX135+1)=2,0,1)+IF(DI135=$AU$1,1,0)=2,TRUE,"")))</f>
        <v>1</v>
      </c>
      <c r="DQ135">
        <v>51000</v>
      </c>
      <c r="DR135">
        <v>51000</v>
      </c>
      <c r="DS135">
        <v>48000</v>
      </c>
      <c r="DT135" t="str">
        <f>IF(DO135&gt;0,DO135,"8000000000"&amp;ROW(DS135))</f>
        <v>8000000000135</v>
      </c>
      <c r="DU135" t="str">
        <f>DL135</f>
        <v>AQUA BESAR 1500ML</v>
      </c>
      <c r="DV135" t="s">
        <v>4301</v>
      </c>
      <c r="DW135" t="s">
        <v>4301</v>
      </c>
      <c r="DX135" s="4" t="str" cm="1">
        <f t="array" aca="1" ref="DX135" ca="1">LEFT(DM135,MATCH(FALSE,ISNUMBER(MID(DM135,ROW(INDIRECT("1:"&amp;LEN(DM135)+1)), 1) *1),0) -1)</f>
        <v>12</v>
      </c>
      <c r="DY135" s="1"/>
      <c r="EA135" s="21"/>
      <c r="EC135" s="5"/>
      <c r="EL135" s="5"/>
      <c r="EM135" s="22"/>
      <c r="EN135">
        <v>0</v>
      </c>
      <c r="EO135" s="1" t="s">
        <v>5103</v>
      </c>
    </row>
    <row r="136" spans="1:145">
      <c r="A136" s="4" t="str">
        <f t="shared" si="106"/>
        <v/>
      </c>
      <c r="B136" s="4" t="str">
        <f t="shared" si="107"/>
        <v/>
      </c>
      <c r="C136" s="4" t="str">
        <f t="shared" si="108"/>
        <v/>
      </c>
      <c r="D136" s="4" t="str">
        <f t="shared" si="109"/>
        <v/>
      </c>
      <c r="E136" s="4" t="str">
        <f t="shared" si="110"/>
        <v/>
      </c>
      <c r="F136" s="4" t="str">
        <f t="shared" si="111"/>
        <v/>
      </c>
      <c r="G136" s="4" t="str">
        <f t="shared" si="112"/>
        <v/>
      </c>
      <c r="H136" s="4" t="str">
        <f t="shared" si="113"/>
        <v/>
      </c>
      <c r="I136" s="4" t="str">
        <f t="shared" si="114"/>
        <v/>
      </c>
      <c r="J136" s="4" t="str">
        <f t="shared" si="115"/>
        <v/>
      </c>
      <c r="K136" s="4" t="str">
        <f t="shared" si="116"/>
        <v>GLN</v>
      </c>
      <c r="L136" s="4" t="str">
        <f t="shared" si="117"/>
        <v/>
      </c>
      <c r="M136" s="4" t="str">
        <f t="shared" si="118"/>
        <v/>
      </c>
      <c r="N136" s="4" t="str">
        <f t="shared" si="119"/>
        <v/>
      </c>
      <c r="O136" s="4" t="str">
        <f t="shared" si="120"/>
        <v/>
      </c>
      <c r="P136" s="4" t="str">
        <f t="shared" si="121"/>
        <v/>
      </c>
      <c r="Q136" s="4" t="str">
        <f t="shared" si="122"/>
        <v/>
      </c>
      <c r="R136" s="4" t="str">
        <f t="shared" si="123"/>
        <v/>
      </c>
      <c r="S136" s="4" t="str">
        <f t="shared" si="124"/>
        <v/>
      </c>
      <c r="T136" s="4" t="str">
        <f t="shared" si="125"/>
        <v/>
      </c>
      <c r="U136" s="4" t="str">
        <f t="shared" si="126"/>
        <v/>
      </c>
      <c r="V136" s="4" t="str">
        <f t="shared" si="127"/>
        <v/>
      </c>
      <c r="W136" s="4" t="str">
        <f t="shared" si="128"/>
        <v/>
      </c>
      <c r="X136" s="4" t="str">
        <f t="shared" si="129"/>
        <v/>
      </c>
      <c r="Y136" s="4">
        <f t="shared" si="130"/>
        <v>3</v>
      </c>
      <c r="Z136" s="4" t="str">
        <f t="shared" si="131"/>
        <v>-</v>
      </c>
      <c r="AA136" s="4" t="str">
        <f t="shared" si="132"/>
        <v/>
      </c>
      <c r="AB136" s="4" t="str">
        <f t="shared" si="133"/>
        <v/>
      </c>
      <c r="AC136" s="4" t="str">
        <f t="shared" si="134"/>
        <v/>
      </c>
      <c r="AD136" s="4" t="str">
        <f t="shared" si="135"/>
        <v/>
      </c>
      <c r="AE136" s="4" t="str">
        <f t="shared" si="136"/>
        <v/>
      </c>
      <c r="AF136" s="4">
        <f t="shared" si="137"/>
        <v>4</v>
      </c>
      <c r="AG136" s="4">
        <f t="shared" si="138"/>
        <v>19</v>
      </c>
      <c r="AH136" s="4">
        <f t="shared" si="139"/>
        <v>15</v>
      </c>
      <c r="AI136" s="4" t="str">
        <f t="shared" si="140"/>
        <v>1GLN</v>
      </c>
      <c r="AJ136" s="4" t="str">
        <f t="shared" si="141"/>
        <v>-1GLN</v>
      </c>
      <c r="AK136" s="4" t="str" cm="1">
        <f t="array" ref="AK136">LEFT(AR136,SUM(LEN(AR136)-LEN(SUBSTITUTE(AR136,{"0";"1";"2";"3";"4";"5";"6";"7";"8";"9"},""))))</f>
        <v>1</v>
      </c>
      <c r="AL136" s="4">
        <f t="shared" si="145"/>
        <v>13</v>
      </c>
      <c r="AM136" s="4" t="b">
        <f>LEFT(AR136,1)=AK136</f>
        <v>1</v>
      </c>
      <c r="AN136" s="4" t="str">
        <f t="shared" si="153"/>
        <v>GLN</v>
      </c>
      <c r="AO136" s="4" t="e">
        <f>IF((AQ136=#REF!)=TRUE,TRUE,IF((AQ135=AQ136)=TRUE,TRUE,FALSE))</f>
        <v>#REF!</v>
      </c>
      <c r="AP136" s="4" t="b">
        <f t="shared" si="142"/>
        <v>0</v>
      </c>
      <c r="AQ136" s="5" t="str">
        <f t="shared" si="143"/>
        <v>AQUA GALON 19L</v>
      </c>
      <c r="AR136" s="4" t="str">
        <f t="shared" si="144"/>
        <v>1GLN</v>
      </c>
      <c r="AS136" t="s">
        <v>181</v>
      </c>
      <c r="AU136" s="4" t="str">
        <f t="shared" ca="1" si="149"/>
        <v/>
      </c>
      <c r="AV136">
        <v>18000</v>
      </c>
      <c r="AW136">
        <v>18000</v>
      </c>
      <c r="AX136">
        <v>16000</v>
      </c>
      <c r="AY136" t="str">
        <f t="shared" si="103"/>
        <v>8000000000136</v>
      </c>
      <c r="AZ136" t="str">
        <f t="shared" si="146"/>
        <v>AQUA GALON 19L</v>
      </c>
      <c r="BA136" t="s">
        <v>4301</v>
      </c>
      <c r="BB136" t="s">
        <v>4301</v>
      </c>
      <c r="BC136" s="9" t="str" cm="1">
        <f t="array" aca="1" ref="BC136" ca="1">LEFT(AR136,MATCH(FALSE,ISNUMBER(MID(AR136,ROW(INDIRECT("1:"&amp;LEN(AR136)+1)), 1) *1),0) -1)</f>
        <v>1</v>
      </c>
      <c r="BD136" s="1"/>
      <c r="BF136" s="21"/>
      <c r="BK136" s="1"/>
      <c r="BM136" s="1"/>
      <c r="BN136" s="1"/>
      <c r="BR136" s="22"/>
      <c r="BS136">
        <v>0</v>
      </c>
      <c r="BT136" s="1" t="s">
        <v>5103</v>
      </c>
    </row>
    <row r="137" spans="1:145">
      <c r="A137" s="4" t="str">
        <f t="shared" si="106"/>
        <v/>
      </c>
      <c r="B137" s="4" t="str">
        <f t="shared" si="107"/>
        <v/>
      </c>
      <c r="C137" s="4" t="str">
        <f t="shared" si="108"/>
        <v/>
      </c>
      <c r="D137" s="4" t="str">
        <f t="shared" si="109"/>
        <v/>
      </c>
      <c r="E137" s="4" t="str">
        <f t="shared" si="110"/>
        <v/>
      </c>
      <c r="F137" s="4" t="str">
        <f t="shared" si="111"/>
        <v/>
      </c>
      <c r="G137" s="4" t="str">
        <f t="shared" si="112"/>
        <v/>
      </c>
      <c r="H137" s="4" t="str">
        <f t="shared" si="113"/>
        <v/>
      </c>
      <c r="I137" s="4" t="str">
        <f t="shared" si="114"/>
        <v/>
      </c>
      <c r="J137" s="4" t="str">
        <f t="shared" si="115"/>
        <v>GLS</v>
      </c>
      <c r="K137" s="4" t="str">
        <f t="shared" si="116"/>
        <v/>
      </c>
      <c r="L137" s="4" t="str">
        <f t="shared" si="117"/>
        <v/>
      </c>
      <c r="M137" s="4" t="str">
        <f t="shared" si="118"/>
        <v/>
      </c>
      <c r="N137" s="4" t="str">
        <f t="shared" si="119"/>
        <v/>
      </c>
      <c r="O137" s="4" t="str">
        <f t="shared" si="120"/>
        <v>DUS</v>
      </c>
      <c r="P137" s="4" t="str">
        <f t="shared" si="121"/>
        <v/>
      </c>
      <c r="Q137" s="4" t="str">
        <f t="shared" si="122"/>
        <v/>
      </c>
      <c r="R137" s="4" t="str">
        <f t="shared" si="123"/>
        <v/>
      </c>
      <c r="S137" s="4" t="str">
        <f t="shared" si="124"/>
        <v/>
      </c>
      <c r="T137" s="4" t="str">
        <f t="shared" si="125"/>
        <v/>
      </c>
      <c r="U137" s="4" t="str">
        <f t="shared" si="126"/>
        <v/>
      </c>
      <c r="V137" s="4" t="str">
        <f t="shared" si="127"/>
        <v/>
      </c>
      <c r="W137" s="4" t="str">
        <f t="shared" si="128"/>
        <v/>
      </c>
      <c r="X137" s="4" t="str">
        <f t="shared" si="129"/>
        <v/>
      </c>
      <c r="Y137" s="4">
        <f t="shared" si="130"/>
        <v>6</v>
      </c>
      <c r="Z137" s="4" t="str">
        <f t="shared" si="131"/>
        <v>-</v>
      </c>
      <c r="AA137" s="4" t="str">
        <f t="shared" si="132"/>
        <v>/</v>
      </c>
      <c r="AB137" s="4" t="str">
        <f t="shared" si="133"/>
        <v/>
      </c>
      <c r="AC137" s="4" t="str">
        <f t="shared" si="134"/>
        <v/>
      </c>
      <c r="AD137" s="4" t="str">
        <f t="shared" si="135"/>
        <v/>
      </c>
      <c r="AE137" s="4" t="str">
        <f t="shared" si="136"/>
        <v/>
      </c>
      <c r="AF137" s="4">
        <f t="shared" si="137"/>
        <v>9</v>
      </c>
      <c r="AG137" s="4">
        <f t="shared" si="138"/>
        <v>20</v>
      </c>
      <c r="AH137" s="4">
        <f t="shared" si="139"/>
        <v>11</v>
      </c>
      <c r="AI137" s="4" t="str">
        <f t="shared" si="140"/>
        <v>/DUS</v>
      </c>
      <c r="AJ137" s="4" t="str">
        <f t="shared" si="141"/>
        <v>S/DUS</v>
      </c>
      <c r="AK137" s="4" t="str" cm="1">
        <f t="array" ref="AK137">LEFT(AR137,SUM(LEN(AR137)-LEN(SUBSTITUTE(AR137,{"0";"1";"2";"3";"4";"5";"6";"7";"8";"9"},""))))</f>
        <v>48</v>
      </c>
      <c r="AL137" s="4">
        <f t="shared" si="145"/>
        <v>13</v>
      </c>
      <c r="AM137" s="4" t="b">
        <f>LEFT(AR137,2)=AK137</f>
        <v>1</v>
      </c>
      <c r="AN137" s="4" t="str">
        <f t="shared" si="153"/>
        <v>DUS</v>
      </c>
      <c r="AO137" s="4" t="e">
        <f>IF((AQ137=AQ138)=TRUE,TRUE,IF((#REF!=AQ137)=TRUE,TRUE,FALSE))</f>
        <v>#REF!</v>
      </c>
      <c r="AP137" s="4" t="b">
        <f t="shared" si="142"/>
        <v>0</v>
      </c>
      <c r="AQ137" s="5" t="str">
        <f t="shared" si="143"/>
        <v>AQUA GELAS</v>
      </c>
      <c r="AR137" s="4" t="str">
        <f t="shared" si="144"/>
        <v>48GLS/DUS</v>
      </c>
      <c r="AS137" t="s">
        <v>5109</v>
      </c>
      <c r="AU137" s="4" t="b">
        <f t="shared" ca="1" si="149"/>
        <v>1</v>
      </c>
      <c r="AV137">
        <v>33000</v>
      </c>
      <c r="AW137">
        <v>33000</v>
      </c>
      <c r="AX137">
        <v>31000</v>
      </c>
      <c r="AY137" t="str">
        <f t="shared" si="103"/>
        <v>8000000000137</v>
      </c>
      <c r="AZ137" t="str">
        <f t="shared" si="146"/>
        <v>AQUA GELAS</v>
      </c>
      <c r="BA137" t="s">
        <v>4301</v>
      </c>
      <c r="BB137" t="s">
        <v>4301</v>
      </c>
      <c r="BC137" s="4" t="str" cm="1">
        <f t="array" aca="1" ref="BC137" ca="1">LEFT(AR137,MATCH(FALSE,ISNUMBER(MID(AR137,ROW(INDIRECT("1:"&amp;LEN(AR137)+1)), 1) *1),0) -1)</f>
        <v>48</v>
      </c>
      <c r="BD137" s="1"/>
      <c r="BF137" s="21"/>
      <c r="BR137" s="22"/>
      <c r="BS137">
        <v>0</v>
      </c>
      <c r="BT137" s="1" t="s">
        <v>5103</v>
      </c>
    </row>
    <row r="138" spans="1:145">
      <c r="A138" s="4" t="str">
        <f t="shared" si="106"/>
        <v/>
      </c>
      <c r="B138" s="4" t="str">
        <f t="shared" si="107"/>
        <v/>
      </c>
      <c r="C138" s="4" t="str">
        <f t="shared" si="108"/>
        <v/>
      </c>
      <c r="D138" s="4" t="str">
        <f t="shared" si="109"/>
        <v/>
      </c>
      <c r="E138" s="4" t="str">
        <f t="shared" si="110"/>
        <v/>
      </c>
      <c r="F138" s="4" t="str">
        <f t="shared" si="111"/>
        <v/>
      </c>
      <c r="G138" s="4" t="str">
        <f t="shared" si="112"/>
        <v/>
      </c>
      <c r="H138" s="4" t="str">
        <f t="shared" si="113"/>
        <v/>
      </c>
      <c r="I138" s="4" t="str">
        <f t="shared" si="114"/>
        <v/>
      </c>
      <c r="J138" s="4" t="str">
        <f t="shared" si="115"/>
        <v/>
      </c>
      <c r="K138" s="4" t="str">
        <f t="shared" si="116"/>
        <v/>
      </c>
      <c r="L138" s="4" t="str">
        <f t="shared" si="117"/>
        <v/>
      </c>
      <c r="M138" s="4" t="str">
        <f t="shared" si="118"/>
        <v/>
      </c>
      <c r="N138" s="4" t="str">
        <f t="shared" si="119"/>
        <v/>
      </c>
      <c r="O138" s="4" t="str">
        <f t="shared" si="120"/>
        <v>DUS</v>
      </c>
      <c r="P138" s="4" t="str">
        <f t="shared" si="121"/>
        <v/>
      </c>
      <c r="Q138" s="4" t="str">
        <f t="shared" si="122"/>
        <v/>
      </c>
      <c r="R138" s="4" t="str">
        <f t="shared" si="123"/>
        <v/>
      </c>
      <c r="S138" s="4" t="str">
        <f t="shared" si="124"/>
        <v/>
      </c>
      <c r="T138" s="4" t="str">
        <f t="shared" si="125"/>
        <v/>
      </c>
      <c r="U138" s="4" t="str">
        <f t="shared" si="126"/>
        <v/>
      </c>
      <c r="V138" s="4" t="str">
        <f t="shared" si="127"/>
        <v/>
      </c>
      <c r="W138" s="4" t="str">
        <f t="shared" si="128"/>
        <v/>
      </c>
      <c r="X138" s="4" t="str">
        <f t="shared" si="129"/>
        <v/>
      </c>
      <c r="Y138" s="4">
        <f t="shared" si="130"/>
        <v>3</v>
      </c>
      <c r="Z138" s="4" t="str">
        <f t="shared" si="131"/>
        <v>-</v>
      </c>
      <c r="AA138" s="4" t="str">
        <f t="shared" si="132"/>
        <v/>
      </c>
      <c r="AB138" s="4" t="str">
        <f t="shared" si="133"/>
        <v/>
      </c>
      <c r="AC138" s="4" t="str">
        <f t="shared" si="134"/>
        <v/>
      </c>
      <c r="AD138" s="4" t="str">
        <f t="shared" si="135"/>
        <v/>
      </c>
      <c r="AE138" s="4" t="str">
        <f t="shared" si="136"/>
        <v/>
      </c>
      <c r="AF138" s="4">
        <f t="shared" si="137"/>
        <v>4</v>
      </c>
      <c r="AG138" s="4">
        <f t="shared" si="138"/>
        <v>20</v>
      </c>
      <c r="AH138" s="4">
        <f t="shared" si="139"/>
        <v>16</v>
      </c>
      <c r="AI138" s="4" t="str">
        <f t="shared" si="140"/>
        <v>1DUS</v>
      </c>
      <c r="AJ138" s="4" t="str">
        <f t="shared" si="141"/>
        <v>-1DUS</v>
      </c>
      <c r="AK138" s="4" t="str" cm="1">
        <f t="array" ref="AK138">LEFT(AR138,SUM(LEN(AR138)-LEN(SUBSTITUTE(AR138,{"0";"1";"2";"3";"4";"5";"6";"7";"8";"9"},""))))</f>
        <v>1</v>
      </c>
      <c r="AL138" s="4">
        <f t="shared" si="145"/>
        <v>13</v>
      </c>
      <c r="AM138" s="4" t="b">
        <f>LEFT(AR138,1)=AK138</f>
        <v>1</v>
      </c>
      <c r="AN138" s="4" t="str">
        <f t="shared" si="153"/>
        <v>DUS</v>
      </c>
      <c r="AO138" s="4" t="e">
        <f>IF((AQ138=#REF!)=TRUE,TRUE,IF((AQ137=AQ138)=TRUE,TRUE,FALSE))</f>
        <v>#REF!</v>
      </c>
      <c r="AP138" s="4" t="b">
        <f t="shared" si="142"/>
        <v>0</v>
      </c>
      <c r="AQ138" s="5" t="str">
        <f t="shared" si="143"/>
        <v>AQUA IMUT 220ML</v>
      </c>
      <c r="AR138" s="4" t="str">
        <f t="shared" si="144"/>
        <v>1DUS</v>
      </c>
      <c r="AS138" t="s">
        <v>4955</v>
      </c>
      <c r="AU138" s="4" t="str">
        <f t="shared" ca="1" si="149"/>
        <v/>
      </c>
      <c r="AV138">
        <v>35000</v>
      </c>
      <c r="AW138">
        <v>35000</v>
      </c>
      <c r="AX138">
        <v>32500</v>
      </c>
      <c r="AY138" t="str">
        <f t="shared" si="103"/>
        <v>8000000000138</v>
      </c>
      <c r="AZ138" t="str">
        <f t="shared" si="146"/>
        <v>AQUA IMUT 220ML</v>
      </c>
      <c r="BA138" t="s">
        <v>4301</v>
      </c>
      <c r="BB138" t="s">
        <v>4301</v>
      </c>
      <c r="BC138" s="9" t="str" cm="1">
        <f t="array" aca="1" ref="BC138" ca="1">LEFT(AR138,MATCH(FALSE,ISNUMBER(MID(AR138,ROW(INDIRECT("1:"&amp;LEN(AR138)+1)), 1) *1),0) -1)</f>
        <v>1</v>
      </c>
      <c r="BD138" s="1"/>
      <c r="BF138" s="21"/>
      <c r="BK138" s="1"/>
      <c r="BM138" s="1"/>
      <c r="BN138" s="1"/>
      <c r="BR138" s="22"/>
      <c r="BS138">
        <v>0</v>
      </c>
      <c r="BT138" s="1" t="s">
        <v>5103</v>
      </c>
    </row>
    <row r="139" spans="1:145">
      <c r="A139" s="4" t="str">
        <f t="shared" si="106"/>
        <v/>
      </c>
      <c r="B139" s="4" t="str">
        <f t="shared" si="107"/>
        <v/>
      </c>
      <c r="C139" s="4" t="str">
        <f t="shared" si="108"/>
        <v/>
      </c>
      <c r="D139" s="4" t="str">
        <f t="shared" si="109"/>
        <v>BTL</v>
      </c>
      <c r="E139" s="4" t="str">
        <f t="shared" si="110"/>
        <v/>
      </c>
      <c r="F139" s="4" t="str">
        <f t="shared" si="111"/>
        <v/>
      </c>
      <c r="G139" s="4" t="str">
        <f t="shared" si="112"/>
        <v/>
      </c>
      <c r="H139" s="4" t="str">
        <f t="shared" si="113"/>
        <v/>
      </c>
      <c r="I139" s="4" t="str">
        <f t="shared" si="114"/>
        <v/>
      </c>
      <c r="J139" s="4" t="str">
        <f t="shared" si="115"/>
        <v/>
      </c>
      <c r="K139" s="4" t="str">
        <f t="shared" si="116"/>
        <v/>
      </c>
      <c r="L139" s="4" t="str">
        <f t="shared" si="117"/>
        <v/>
      </c>
      <c r="M139" s="4" t="str">
        <f t="shared" si="118"/>
        <v/>
      </c>
      <c r="N139" s="4" t="str">
        <f t="shared" si="119"/>
        <v/>
      </c>
      <c r="O139" s="4" t="str">
        <f t="shared" si="120"/>
        <v>DUS</v>
      </c>
      <c r="P139" s="4" t="str">
        <f t="shared" si="121"/>
        <v/>
      </c>
      <c r="Q139" s="4" t="str">
        <f t="shared" si="122"/>
        <v/>
      </c>
      <c r="R139" s="4" t="str">
        <f t="shared" si="123"/>
        <v/>
      </c>
      <c r="S139" s="4" t="str">
        <f t="shared" si="124"/>
        <v/>
      </c>
      <c r="T139" s="4" t="str">
        <f t="shared" si="125"/>
        <v/>
      </c>
      <c r="U139" s="4" t="str">
        <f t="shared" si="126"/>
        <v/>
      </c>
      <c r="V139" s="4" t="str">
        <f t="shared" si="127"/>
        <v/>
      </c>
      <c r="W139" s="4" t="str">
        <f t="shared" si="128"/>
        <v/>
      </c>
      <c r="X139" s="4" t="str">
        <f t="shared" si="129"/>
        <v/>
      </c>
      <c r="Y139" s="4">
        <f t="shared" si="130"/>
        <v>6</v>
      </c>
      <c r="Z139" s="4" t="str">
        <f t="shared" si="131"/>
        <v>-</v>
      </c>
      <c r="AA139" s="4" t="str">
        <f t="shared" si="132"/>
        <v>/</v>
      </c>
      <c r="AB139" s="4" t="str">
        <f t="shared" si="133"/>
        <v/>
      </c>
      <c r="AC139" s="4" t="str">
        <f t="shared" si="134"/>
        <v/>
      </c>
      <c r="AD139" s="4" t="str">
        <f t="shared" si="135"/>
        <v/>
      </c>
      <c r="AE139" s="4" t="str">
        <f t="shared" si="136"/>
        <v/>
      </c>
      <c r="AF139" s="4">
        <f t="shared" si="137"/>
        <v>9</v>
      </c>
      <c r="AG139" s="4">
        <f t="shared" si="138"/>
        <v>25</v>
      </c>
      <c r="AH139" s="4">
        <f t="shared" si="139"/>
        <v>16</v>
      </c>
      <c r="AI139" s="4" t="str">
        <f t="shared" si="140"/>
        <v>/DUS</v>
      </c>
      <c r="AJ139" s="4" t="str">
        <f t="shared" si="141"/>
        <v>L/DUS</v>
      </c>
      <c r="AK139" s="4" t="str" cm="1">
        <f t="array" ref="AK139">LEFT(AR139,SUM(LEN(AR139)-LEN(SUBSTITUTE(AR139,{"0";"1";"2";"3";"4";"5";"6";"7";"8";"9"},""))))</f>
        <v>24</v>
      </c>
      <c r="AL139" s="4">
        <f t="shared" si="145"/>
        <v>13</v>
      </c>
      <c r="AM139" s="4" t="b">
        <f>LEFT(AR139,2)=AK139</f>
        <v>1</v>
      </c>
      <c r="AN139" s="4" t="str">
        <f t="shared" si="153"/>
        <v>DUS</v>
      </c>
      <c r="AO139" s="4" t="e">
        <f>IF((AQ139=AQ140)=TRUE,TRUE,IF((#REF!=AQ139)=TRUE,TRUE,FALSE))</f>
        <v>#REF!</v>
      </c>
      <c r="AP139" s="4" t="b">
        <f t="shared" si="142"/>
        <v>0</v>
      </c>
      <c r="AQ139" s="5" t="str">
        <f t="shared" si="143"/>
        <v>AQUA MINI 330ML</v>
      </c>
      <c r="AR139" s="4" t="str">
        <f t="shared" si="144"/>
        <v>24BTL/DUS</v>
      </c>
      <c r="AS139" t="s">
        <v>182</v>
      </c>
      <c r="AU139" s="4" t="b">
        <f t="shared" ca="1" si="149"/>
        <v>1</v>
      </c>
      <c r="AV139">
        <v>37000</v>
      </c>
      <c r="AW139">
        <v>37000</v>
      </c>
      <c r="AX139">
        <v>35000</v>
      </c>
      <c r="AY139" t="str">
        <f t="shared" si="103"/>
        <v>8000000000139</v>
      </c>
      <c r="AZ139" t="str">
        <f t="shared" si="146"/>
        <v>AQUA MINI 330ML</v>
      </c>
      <c r="BA139" t="s">
        <v>4301</v>
      </c>
      <c r="BB139" t="s">
        <v>4301</v>
      </c>
      <c r="BC139" s="4" t="str" cm="1">
        <f t="array" aca="1" ref="BC139" ca="1">LEFT(AR139,MATCH(FALSE,ISNUMBER(MID(AR139,ROW(INDIRECT("1:"&amp;LEN(AR139)+1)), 1) *1),0) -1)</f>
        <v>24</v>
      </c>
      <c r="BD139" s="1"/>
      <c r="BF139" s="21"/>
      <c r="BR139" s="22"/>
      <c r="BS139">
        <v>0</v>
      </c>
      <c r="BT139" s="1" t="s">
        <v>5103</v>
      </c>
    </row>
    <row r="140" spans="1:145">
      <c r="A140" s="4" t="str">
        <f t="shared" si="106"/>
        <v/>
      </c>
      <c r="B140" s="4" t="str">
        <f t="shared" si="107"/>
        <v/>
      </c>
      <c r="C140" s="4" t="str">
        <f t="shared" si="108"/>
        <v/>
      </c>
      <c r="D140" s="4" t="str">
        <f t="shared" si="109"/>
        <v>BTL</v>
      </c>
      <c r="E140" s="4" t="str">
        <f t="shared" si="110"/>
        <v/>
      </c>
      <c r="F140" s="4" t="str">
        <f t="shared" si="111"/>
        <v/>
      </c>
      <c r="G140" s="4" t="str">
        <f t="shared" si="112"/>
        <v/>
      </c>
      <c r="H140" s="4" t="str">
        <f t="shared" si="113"/>
        <v/>
      </c>
      <c r="I140" s="4" t="str">
        <f t="shared" si="114"/>
        <v/>
      </c>
      <c r="J140" s="4" t="str">
        <f t="shared" si="115"/>
        <v/>
      </c>
      <c r="K140" s="4" t="str">
        <f t="shared" si="116"/>
        <v/>
      </c>
      <c r="L140" s="4" t="str">
        <f t="shared" si="117"/>
        <v/>
      </c>
      <c r="M140" s="4" t="str">
        <f t="shared" si="118"/>
        <v/>
      </c>
      <c r="N140" s="4" t="str">
        <f t="shared" si="119"/>
        <v/>
      </c>
      <c r="O140" s="4" t="str">
        <f t="shared" si="120"/>
        <v/>
      </c>
      <c r="P140" s="4" t="str">
        <f t="shared" si="121"/>
        <v/>
      </c>
      <c r="Q140" s="4" t="str">
        <f t="shared" si="122"/>
        <v/>
      </c>
      <c r="R140" s="4" t="str">
        <f t="shared" si="123"/>
        <v/>
      </c>
      <c r="S140" s="4" t="str">
        <f t="shared" si="124"/>
        <v/>
      </c>
      <c r="T140" s="4" t="str">
        <f t="shared" si="125"/>
        <v/>
      </c>
      <c r="U140" s="4" t="str">
        <f t="shared" si="126"/>
        <v/>
      </c>
      <c r="V140" s="4" t="str">
        <f t="shared" si="127"/>
        <v/>
      </c>
      <c r="W140" s="4" t="str">
        <f t="shared" si="128"/>
        <v/>
      </c>
      <c r="X140" s="4" t="str">
        <f t="shared" si="129"/>
        <v/>
      </c>
      <c r="Y140" s="4">
        <f t="shared" si="130"/>
        <v>3</v>
      </c>
      <c r="Z140" s="4" t="str">
        <f t="shared" si="131"/>
        <v>-</v>
      </c>
      <c r="AA140" s="4" t="str">
        <f t="shared" si="132"/>
        <v/>
      </c>
      <c r="AB140" s="4" t="str">
        <f t="shared" si="133"/>
        <v/>
      </c>
      <c r="AC140" s="4" t="str">
        <f t="shared" si="134"/>
        <v/>
      </c>
      <c r="AD140" s="4" t="str">
        <f t="shared" si="135"/>
        <v/>
      </c>
      <c r="AE140" s="4" t="str">
        <f t="shared" si="136"/>
        <v/>
      </c>
      <c r="AF140" s="4">
        <f t="shared" si="137"/>
        <v>4</v>
      </c>
      <c r="AG140" s="4">
        <f t="shared" si="138"/>
        <v>24</v>
      </c>
      <c r="AH140" s="4">
        <f t="shared" si="139"/>
        <v>20</v>
      </c>
      <c r="AI140" s="4" t="str">
        <f t="shared" si="140"/>
        <v>1BTL</v>
      </c>
      <c r="AJ140" s="4" t="str">
        <f t="shared" si="141"/>
        <v>-1BTL</v>
      </c>
      <c r="AK140" s="4" t="str" cm="1">
        <f t="array" ref="AK140">LEFT(AR140,SUM(LEN(AR140)-LEN(SUBSTITUTE(AR140,{"0";"1";"2";"3";"4";"5";"6";"7";"8";"9"},""))))</f>
        <v>1</v>
      </c>
      <c r="AL140" s="4">
        <f t="shared" si="145"/>
        <v>13</v>
      </c>
      <c r="AM140" s="4" t="b">
        <f>LEFT(AR140,1)=AK140</f>
        <v>1</v>
      </c>
      <c r="AN140" s="4" t="str">
        <f t="shared" si="153"/>
        <v>BTL</v>
      </c>
      <c r="AO140" s="4" t="b">
        <f>IF((AQ140=DL140)=TRUE,TRUE,IF((AQ139=AQ140)=TRUE,TRUE,FALSE))</f>
        <v>1</v>
      </c>
      <c r="AP140" s="4" t="b">
        <f t="shared" si="142"/>
        <v>0</v>
      </c>
      <c r="AQ140" s="5" t="str">
        <f t="shared" si="143"/>
        <v>AQUA TANGGUNG 600ML</v>
      </c>
      <c r="AR140" s="4" t="str">
        <f t="shared" si="144"/>
        <v>1BTL</v>
      </c>
      <c r="AS140" t="s">
        <v>183</v>
      </c>
      <c r="AT140" s="1" t="s">
        <v>184</v>
      </c>
      <c r="AU140" s="4" t="str">
        <f>IF(IF(IF(AQ140=DL140,10,0)+IF(NOT(AN140=$AU$1)=TRUE,10,0)=
20,"XXXX",IF(IF((BC140+1)=2,0,1)+IF(AN140=$AU$1,1,0)=2,TRUE,""))
="",IF(IF(AQ140=AQ139,10,0)+IF(NOT(AN140=$AU$1)=TRUE,10,0)=
20,"XXXX",IF(IF((BC140+1)=2,0,1)+IF(AN140=$AU$1,1,0)=2,TRUE,
"")),IF(IF(AQ140=DL140,10,0)+IF(NOT(AN140=$AU$1)=TRUE,10,0)=
20,"XXXX",IF(IF((BC140+1)=2,0,1)+IF(AN140=$AU$1,1,0)=2,TRUE,"")))</f>
        <v>XXXX</v>
      </c>
      <c r="AV140">
        <v>2300</v>
      </c>
      <c r="AW140">
        <v>3000</v>
      </c>
      <c r="AX140">
        <v>1958</v>
      </c>
      <c r="AY140" t="str">
        <f t="shared" ref="AY140:AY202" si="154">IF(AT140&gt;0,AT140,"8000000000"&amp;ROW(AX140))</f>
        <v>8886008101053</v>
      </c>
      <c r="AZ140" t="str">
        <f t="shared" si="146"/>
        <v>AQUA TANGGUNG 600ML</v>
      </c>
      <c r="BA140" t="s">
        <v>4301</v>
      </c>
      <c r="BB140" t="s">
        <v>4301</v>
      </c>
      <c r="BC140" s="9" t="str" cm="1">
        <f t="array" aca="1" ref="BC140" ca="1">LEFT(AR140,MATCH(FALSE,ISNUMBER(MID(AR140,ROW(INDIRECT("1:"&amp;LEN(AR140)+1)), 1) *1),0) -1)</f>
        <v>1</v>
      </c>
      <c r="BD140" s="1"/>
      <c r="BF140" s="21"/>
      <c r="BK140" s="1"/>
      <c r="BM140" s="1"/>
      <c r="BN140" s="1"/>
      <c r="BR140" s="22"/>
      <c r="BS140">
        <v>0</v>
      </c>
      <c r="BT140" s="1" t="s">
        <v>5103</v>
      </c>
      <c r="BV140" s="4" t="str">
        <f>IF(IFERROR(SEARCH($A$1,DN140),0)&gt;0,$A$1,"")</f>
        <v/>
      </c>
      <c r="BW140" s="4" t="str">
        <f>IF(IFERROR(SEARCH($B$1,DN140),0)&gt;0,$B$1,"")</f>
        <v/>
      </c>
      <c r="BX140" s="4" t="str">
        <f>IF(IFERROR(SEARCH($C$1,DN140),0)&gt;0,$C$1,"")</f>
        <v/>
      </c>
      <c r="BY140" s="4" t="str">
        <f>IF(IFERROR(SEARCH($D$1,DN140),0)&gt;0,$D$1,"")</f>
        <v>BTL</v>
      </c>
      <c r="BZ140" s="4" t="str">
        <f>IF(IFERROR(SEARCH($E$1,DN140),0)&gt;0,$E$1,"")</f>
        <v/>
      </c>
      <c r="CA140" s="4" t="str">
        <f>IF(IFERROR(SEARCH($F$1,DN140),0)&gt;0,$F$1,"")</f>
        <v/>
      </c>
      <c r="CB140" s="4" t="str">
        <f>IF(IFERROR(SEARCH($G$1,DN140),0)&gt;0,$G$1,"")</f>
        <v/>
      </c>
      <c r="CC140" s="4" t="str">
        <f>IF(IFERROR(SEARCH($H$1,DN140),0)&gt;0,$H$1,"")</f>
        <v/>
      </c>
      <c r="CD140" s="4" t="str">
        <f>IF(IFERROR(SEARCH($I$1,DN140),0)&gt;0,$I$1,"")</f>
        <v/>
      </c>
      <c r="CE140" s="4" t="str">
        <f>IF(IFERROR(SEARCH($J$1,DN140),0)&gt;0,$J$1,"")</f>
        <v/>
      </c>
      <c r="CF140" s="4" t="str">
        <f>IF(IFERROR(SEARCH($K$1,DN140),0)&gt;0,$K$1,"")</f>
        <v/>
      </c>
      <c r="CG140" s="4" t="str">
        <f>IF(IFERROR(SEARCH($L$1,DN140),0)&gt;0,$L$1,"")</f>
        <v/>
      </c>
      <c r="CH140" s="4" t="str">
        <f>IF(IFERROR(SEARCH($M$1,DN140),0)&gt;0,$M$1,"")</f>
        <v/>
      </c>
      <c r="CI140" s="4" t="str">
        <f>IF(IFERROR(SEARCH($N$1,DN140),0)&gt;0,$N$1,"")</f>
        <v/>
      </c>
      <c r="CJ140" s="4" t="str">
        <f>IF(IFERROR(SEARCH($O$1,DN140),0)&gt;0,$O$1,"")</f>
        <v>DUS</v>
      </c>
      <c r="CK140" s="4" t="str">
        <f>IF(IFERROR(SEARCH($P$1,DN140),0)&gt;0,$P$1,"")</f>
        <v/>
      </c>
      <c r="CL140" s="4" t="str">
        <f>IF(IFERROR(SEARCH($Q$1,DN140),0)&gt;0,$Q$1,"")</f>
        <v/>
      </c>
      <c r="CM140" s="4" t="str">
        <f>IF(IFERROR(SEARCH($R$1,DN140),0)&gt;0,$R$1,"")</f>
        <v/>
      </c>
      <c r="CN140" s="4" t="str">
        <f>IF(IFERROR(SEARCH($S$1,DN140),0)&gt;0,$S$1,"")</f>
        <v/>
      </c>
      <c r="CO140" s="4" t="str">
        <f>IF(IFERROR(SEARCH($T$1,DN140),0)&gt;0,$T$1,"")</f>
        <v/>
      </c>
      <c r="CP140" s="4" t="str">
        <f>IF(IFERROR(SEARCH($U$1,DN140),0)&gt;0,$U$1,"")</f>
        <v/>
      </c>
      <c r="CQ140" s="4" t="str">
        <f>IF(IFERROR(SEARCH($V$1,DN140),0)&gt;0,$V$1,"")</f>
        <v/>
      </c>
      <c r="CR140" s="4" t="str">
        <f>IF(IFERROR(SEARCH($W$1,DN140),0)&gt;0,$W$1,"")</f>
        <v/>
      </c>
      <c r="CS140" s="4" t="str">
        <f>IF(IFERROR(SEARCH($X$1,DN140),0)&gt;0,$X$1,"")</f>
        <v/>
      </c>
      <c r="CT140" s="4">
        <f>LEN(BW140)+LEN(BX140)+LEN(BY140)+LEN(BZ140)+LEN(CA140)+LEN(CO140)+LEN(CB140)+LEN(CC140)+LEN(CD140)+LEN(CE140)+LEN(CF140)+LEN(CG140)+LEN(CH140)+LEN(CI140)+LEN(CP140)+LEN(CJ140)+LEN(CK140)+LEN(CQ140)+LEN(BV140)+LEN(CL140)+LEN(CS140)+LEN(CM140)+LEN(CR140)+LEN(CN140)</f>
        <v>6</v>
      </c>
      <c r="CU140" s="4" t="str">
        <f>IF(IFERROR(SEARCH($Z$1,DN140),0)&gt;0,$Z$1,"")</f>
        <v>-</v>
      </c>
      <c r="CV140" s="4" t="str">
        <f>IF(IFERROR(SEARCH($AA$1,DN140),0)&gt;0,$AA$1,"")</f>
        <v>/</v>
      </c>
      <c r="CW140" s="4" t="str">
        <f>IF(IFERROR(SEARCH($AB$1,DN140),0)&gt;0,$AB$1,"")</f>
        <v/>
      </c>
      <c r="CX140" s="4" t="str">
        <f>IF(IFERROR(SEARCH($AC$1,DN140),0)&gt;0,$AC$1,"")</f>
        <v/>
      </c>
      <c r="CY140" s="4" t="str">
        <f>IF(IFERROR(SEARCH($AD$1,DN140),0)&gt;0,$AD$1,"")</f>
        <v/>
      </c>
      <c r="CZ140" s="4" t="str">
        <f>IF(IFERROR(SEARCH($AE$1,DN140),0)&gt;0,$AE$1,"")</f>
        <v/>
      </c>
      <c r="DA140" s="4">
        <f>LEN(DM140)</f>
        <v>9</v>
      </c>
      <c r="DB140" s="4">
        <f>LEN(DN140)</f>
        <v>29</v>
      </c>
      <c r="DC140" s="4">
        <f>DB140-DA140</f>
        <v>20</v>
      </c>
      <c r="DD140" s="4" t="str">
        <f>RIGHT(DN140,4)</f>
        <v>/DUS</v>
      </c>
      <c r="DE140" s="4" t="str">
        <f>RIGHT(DN140,5)</f>
        <v>L/DUS</v>
      </c>
      <c r="DF140" s="4" t="str" cm="1">
        <f t="array" ref="DF140">LEFT(DM140,SUM(LEN(DM140)-LEN(SUBSTITUTE(DM140,{"0";"1";"2";"3";"4";"5";"6";"7";"8";"9"},""))))</f>
        <v>24</v>
      </c>
      <c r="DG140" s="4">
        <f>LEN(DT140)</f>
        <v>13</v>
      </c>
      <c r="DH140" s="4" t="b">
        <f>LEFT(DM140,2)=DF140</f>
        <v>1</v>
      </c>
      <c r="DI140" s="4" t="str">
        <f>RIGHT(DD140,3)</f>
        <v>DUS</v>
      </c>
      <c r="DJ140" s="4" t="b">
        <f>IF((DL140=AQ142)=TRUE,TRUE,IF((AQ140=DL140)=TRUE,TRUE,FALSE))</f>
        <v>1</v>
      </c>
      <c r="DK140" s="4" t="b">
        <f>LEFT(DN140,2)=LEFT(DO140,2)</f>
        <v>0</v>
      </c>
      <c r="DL140" s="5" t="str">
        <f>LEFT(DN140,(DC140-1))</f>
        <v>AQUA TANGGUNG 600ML</v>
      </c>
      <c r="DM140" s="4" t="str">
        <f>IFERROR(RIGHT(DN140,LEN(DN140)-FIND("-",DN140)),1)</f>
        <v>24BTL/DUS</v>
      </c>
      <c r="DN140" t="s">
        <v>185</v>
      </c>
      <c r="DO140" s="1"/>
      <c r="DP140" s="4" t="b">
        <f ca="1">IF(IF(IF(DL140=AQ142,10,0)+IF(NOT(DI140=$AU$1)=TRUE,10,0)=
20,"XXXX",IF(IF((DX140+1)=2,0,1)+IF(DI140=$AU$1,1,0)=2,TRUE,""))
="",IF(IF(DL140=AQ140,10,0)+IF(NOT(DI140=$AU$1)=TRUE,10,0)=
20,"XXXX",IF(IF((DX140+1)=2,0,1)+IF(DI140=$AU$1,1,0)=2,TRUE,
"")),IF(IF(DL140=AQ142,10,0)+IF(NOT(DI140=$AU$1)=TRUE,10,0)=
20,"XXXX",IF(IF((DX140+1)=2,0,1)+IF(DI140=$AU$1,1,0)=2,TRUE,"")))</f>
        <v>1</v>
      </c>
      <c r="DQ140">
        <v>47000</v>
      </c>
      <c r="DR140">
        <v>47000</v>
      </c>
      <c r="DS140">
        <v>43500</v>
      </c>
      <c r="DT140" t="str">
        <f>IF(DO140&gt;0,DO140,"8000000000"&amp;ROW(DS140))</f>
        <v>8000000000140</v>
      </c>
      <c r="DU140" t="str">
        <f>DL140</f>
        <v>AQUA TANGGUNG 600ML</v>
      </c>
      <c r="DV140" t="s">
        <v>4301</v>
      </c>
      <c r="DW140" t="s">
        <v>4301</v>
      </c>
      <c r="DX140" s="4" t="str" cm="1">
        <f t="array" aca="1" ref="DX140" ca="1">LEFT(DM140,MATCH(FALSE,ISNUMBER(MID(DM140,ROW(INDIRECT("1:"&amp;LEN(DM140)+1)), 1) *1),0) -1)</f>
        <v>24</v>
      </c>
      <c r="DY140" s="1"/>
      <c r="EA140" s="21"/>
      <c r="EC140" s="5"/>
      <c r="EL140" s="5"/>
      <c r="EM140" s="22"/>
      <c r="EN140">
        <v>0</v>
      </c>
      <c r="EO140" s="1" t="s">
        <v>5103</v>
      </c>
    </row>
    <row r="142" spans="1:145">
      <c r="A142" s="4" t="str">
        <f t="shared" si="106"/>
        <v/>
      </c>
      <c r="B142" s="4" t="str">
        <f t="shared" si="107"/>
        <v/>
      </c>
      <c r="C142" s="4" t="str">
        <f t="shared" si="108"/>
        <v/>
      </c>
      <c r="D142" s="4" t="str">
        <f t="shared" si="109"/>
        <v/>
      </c>
      <c r="E142" s="4" t="str">
        <f t="shared" si="110"/>
        <v/>
      </c>
      <c r="F142" s="4" t="str">
        <f t="shared" si="111"/>
        <v/>
      </c>
      <c r="G142" s="4" t="str">
        <f t="shared" si="112"/>
        <v>KTK</v>
      </c>
      <c r="H142" s="4" t="str">
        <f t="shared" si="113"/>
        <v/>
      </c>
      <c r="I142" s="4" t="str">
        <f t="shared" si="114"/>
        <v/>
      </c>
      <c r="J142" s="4" t="str">
        <f t="shared" si="115"/>
        <v/>
      </c>
      <c r="K142" s="4" t="str">
        <f t="shared" si="116"/>
        <v/>
      </c>
      <c r="L142" s="4" t="str">
        <f t="shared" si="117"/>
        <v/>
      </c>
      <c r="M142" s="4" t="str">
        <f t="shared" si="118"/>
        <v/>
      </c>
      <c r="N142" s="4" t="str">
        <f t="shared" si="119"/>
        <v/>
      </c>
      <c r="O142" s="4" t="str">
        <f t="shared" si="120"/>
        <v/>
      </c>
      <c r="P142" s="4" t="str">
        <f t="shared" si="121"/>
        <v/>
      </c>
      <c r="Q142" s="4" t="str">
        <f t="shared" si="122"/>
        <v/>
      </c>
      <c r="R142" s="4" t="str">
        <f t="shared" si="123"/>
        <v/>
      </c>
      <c r="S142" s="4" t="str">
        <f t="shared" si="124"/>
        <v/>
      </c>
      <c r="T142" s="4" t="str">
        <f t="shared" si="125"/>
        <v/>
      </c>
      <c r="U142" s="4" t="str">
        <f t="shared" si="126"/>
        <v/>
      </c>
      <c r="V142" s="4" t="str">
        <f t="shared" si="127"/>
        <v/>
      </c>
      <c r="W142" s="4" t="str">
        <f t="shared" si="128"/>
        <v/>
      </c>
      <c r="X142" s="4" t="str">
        <f t="shared" si="129"/>
        <v/>
      </c>
      <c r="Y142" s="4">
        <f t="shared" si="130"/>
        <v>3</v>
      </c>
      <c r="Z142" s="4" t="str">
        <f t="shared" si="131"/>
        <v>-</v>
      </c>
      <c r="AA142" s="4" t="str">
        <f t="shared" si="132"/>
        <v/>
      </c>
      <c r="AB142" s="4" t="str">
        <f t="shared" si="133"/>
        <v/>
      </c>
      <c r="AC142" s="4" t="str">
        <f t="shared" si="134"/>
        <v/>
      </c>
      <c r="AD142" s="4" t="str">
        <f t="shared" si="135"/>
        <v/>
      </c>
      <c r="AE142" s="4" t="str">
        <f t="shared" si="136"/>
        <v/>
      </c>
      <c r="AF142" s="4">
        <f t="shared" si="137"/>
        <v>4</v>
      </c>
      <c r="AG142" s="4">
        <f t="shared" si="138"/>
        <v>10</v>
      </c>
      <c r="AH142" s="4">
        <f t="shared" si="139"/>
        <v>6</v>
      </c>
      <c r="AI142" s="4" t="str">
        <f t="shared" si="140"/>
        <v>1KTK</v>
      </c>
      <c r="AJ142" s="4" t="str">
        <f t="shared" si="141"/>
        <v>-1KTK</v>
      </c>
      <c r="AK142" s="4" t="str" cm="1">
        <f t="array" ref="AK142">LEFT(AR142,SUM(LEN(AR142)-LEN(SUBSTITUTE(AR142,{"0";"1";"2";"3";"4";"5";"6";"7";"8";"9"},""))))</f>
        <v>1</v>
      </c>
      <c r="AL142" s="4">
        <f t="shared" si="145"/>
        <v>13</v>
      </c>
      <c r="AM142" s="4" t="b">
        <f t="shared" ref="AM142:AM149" si="155">LEFT(AR142,1)=AK142</f>
        <v>1</v>
      </c>
      <c r="AN142" s="4" t="str">
        <f t="shared" si="153"/>
        <v>KTK</v>
      </c>
      <c r="AO142" s="4" t="b">
        <f>IF((AQ142=DL142)=TRUE,TRUE,IF((DL140=AQ142)=TRUE,TRUE,FALSE))</f>
        <v>1</v>
      </c>
      <c r="AP142" s="4" t="b">
        <f t="shared" si="142"/>
        <v>0</v>
      </c>
      <c r="AQ142" s="5" t="str">
        <f t="shared" si="143"/>
        <v>ARDEN</v>
      </c>
      <c r="AR142" s="4" t="str">
        <f t="shared" si="144"/>
        <v>1KTK</v>
      </c>
      <c r="AS142" t="s">
        <v>186</v>
      </c>
      <c r="AT142" s="1" t="s">
        <v>187</v>
      </c>
      <c r="AU142" s="4" t="str">
        <f>IF(IF(IF(AQ142=DL142,10,0)+IF(NOT(AN142=$AU$1)=TRUE,10,0)=
20,"XXXX",IF(IF((BC142+1)=2,0,1)+IF(AN142=$AU$1,1,0)=2,TRUE,""))
="",IF(IF(AQ142=DL140,10,0)+IF(NOT(AN142=$AU$1)=TRUE,10,0)=
20,"XXXX",IF(IF((BC142+1)=2,0,1)+IF(AN142=$AU$1,1,0)=2,TRUE,
"")),IF(IF(AQ142=DL142,10,0)+IF(NOT(AN142=$AU$1)=TRUE,10,0)=
20,"XXXX",IF(IF((BC142+1)=2,0,1)+IF(AN142=$AU$1,1,0)=2,TRUE,"")))</f>
        <v>XXXX</v>
      </c>
      <c r="AV142">
        <v>17500</v>
      </c>
      <c r="AW142">
        <v>17500</v>
      </c>
      <c r="AX142">
        <v>16938</v>
      </c>
      <c r="AY142" t="str">
        <f t="shared" si="154"/>
        <v>8996001305126</v>
      </c>
      <c r="AZ142" t="str">
        <f t="shared" si="146"/>
        <v>ARDEN</v>
      </c>
      <c r="BA142" t="s">
        <v>4301</v>
      </c>
      <c r="BB142" t="s">
        <v>4301</v>
      </c>
      <c r="BC142" s="9" t="str" cm="1">
        <f t="array" aca="1" ref="BC142" ca="1">LEFT(AR142,MATCH(FALSE,ISNUMBER(MID(AR142,ROW(INDIRECT("1:"&amp;LEN(AR142)+1)), 1) *1),0) -1)</f>
        <v>1</v>
      </c>
      <c r="BD142" s="1"/>
      <c r="BF142" s="21"/>
      <c r="BK142" s="1"/>
      <c r="BM142" s="1"/>
      <c r="BN142" s="1"/>
      <c r="BR142" s="22"/>
      <c r="BS142">
        <v>0</v>
      </c>
      <c r="BT142" s="1" t="s">
        <v>5103</v>
      </c>
      <c r="BV142" s="4" t="str">
        <f>IF(IFERROR(SEARCH($A$1,DN142),0)&gt;0,$A$1,"")</f>
        <v/>
      </c>
      <c r="BW142" s="4" t="str">
        <f>IF(IFERROR(SEARCH($B$1,DN142),0)&gt;0,$B$1,"")</f>
        <v/>
      </c>
      <c r="BX142" s="4" t="str">
        <f>IF(IFERROR(SEARCH($C$1,DN142),0)&gt;0,$C$1,"")</f>
        <v/>
      </c>
      <c r="BY142" s="4" t="str">
        <f>IF(IFERROR(SEARCH($D$1,DN142),0)&gt;0,$D$1,"")</f>
        <v/>
      </c>
      <c r="BZ142" s="4" t="str">
        <f>IF(IFERROR(SEARCH($E$1,DN142),0)&gt;0,$E$1,"")</f>
        <v/>
      </c>
      <c r="CA142" s="4" t="str">
        <f>IF(IFERROR(SEARCH($F$1,DN142),0)&gt;0,$F$1,"")</f>
        <v/>
      </c>
      <c r="CB142" s="4" t="str">
        <f>IF(IFERROR(SEARCH($G$1,DN142),0)&gt;0,$G$1,"")</f>
        <v>KTK</v>
      </c>
      <c r="CC142" s="4" t="str">
        <f>IF(IFERROR(SEARCH($H$1,DN142),0)&gt;0,$H$1,"")</f>
        <v/>
      </c>
      <c r="CD142" s="4" t="str">
        <f>IF(IFERROR(SEARCH($I$1,DN142),0)&gt;0,$I$1,"")</f>
        <v/>
      </c>
      <c r="CE142" s="4" t="str">
        <f>IF(IFERROR(SEARCH($J$1,DN142),0)&gt;0,$J$1,"")</f>
        <v/>
      </c>
      <c r="CF142" s="4" t="str">
        <f>IF(IFERROR(SEARCH($K$1,DN142),0)&gt;0,$K$1,"")</f>
        <v/>
      </c>
      <c r="CG142" s="4" t="str">
        <f>IF(IFERROR(SEARCH($L$1,DN142),0)&gt;0,$L$1,"")</f>
        <v/>
      </c>
      <c r="CH142" s="4" t="str">
        <f>IF(IFERROR(SEARCH($M$1,DN142),0)&gt;0,$M$1,"")</f>
        <v/>
      </c>
      <c r="CI142" s="4" t="str">
        <f>IF(IFERROR(SEARCH($N$1,DN142),0)&gt;0,$N$1,"")</f>
        <v/>
      </c>
      <c r="CJ142" s="4" t="str">
        <f>IF(IFERROR(SEARCH($O$1,DN142),0)&gt;0,$O$1,"")</f>
        <v>DUS</v>
      </c>
      <c r="CK142" s="4" t="str">
        <f>IF(IFERROR(SEARCH($P$1,DN142),0)&gt;0,$P$1,"")</f>
        <v/>
      </c>
      <c r="CL142" s="4" t="str">
        <f>IF(IFERROR(SEARCH($Q$1,DN142),0)&gt;0,$Q$1,"")</f>
        <v/>
      </c>
      <c r="CM142" s="4" t="str">
        <f>IF(IFERROR(SEARCH($R$1,DN142),0)&gt;0,$R$1,"")</f>
        <v/>
      </c>
      <c r="CN142" s="4" t="str">
        <f>IF(IFERROR(SEARCH($S$1,DN142),0)&gt;0,$S$1,"")</f>
        <v/>
      </c>
      <c r="CO142" s="4" t="str">
        <f>IF(IFERROR(SEARCH($T$1,DN142),0)&gt;0,$T$1,"")</f>
        <v/>
      </c>
      <c r="CP142" s="4" t="str">
        <f>IF(IFERROR(SEARCH($U$1,DN142),0)&gt;0,$U$1,"")</f>
        <v/>
      </c>
      <c r="CQ142" s="4" t="str">
        <f>IF(IFERROR(SEARCH($V$1,DN142),0)&gt;0,$V$1,"")</f>
        <v/>
      </c>
      <c r="CR142" s="4" t="str">
        <f>IF(IFERROR(SEARCH($W$1,DN142),0)&gt;0,$W$1,"")</f>
        <v/>
      </c>
      <c r="CS142" s="4" t="str">
        <f>IF(IFERROR(SEARCH($X$1,DN142),0)&gt;0,$X$1,"")</f>
        <v/>
      </c>
      <c r="CT142" s="4">
        <f>LEN(BW142)+LEN(BX142)+LEN(BY142)+LEN(BZ142)+LEN(CA142)+LEN(CO142)+LEN(CB142)+LEN(CC142)+LEN(CD142)+LEN(CE142)+LEN(CF142)+LEN(CG142)+LEN(CH142)+LEN(CI142)+LEN(CP142)+LEN(CJ142)+LEN(CK142)+LEN(CQ142)+LEN(BV142)+LEN(CL142)+LEN(CS142)+LEN(CM142)+LEN(CR142)+LEN(CN142)</f>
        <v>6</v>
      </c>
      <c r="CU142" s="4" t="str">
        <f>IF(IFERROR(SEARCH($Z$1,DN142),0)&gt;0,$Z$1,"")</f>
        <v>-</v>
      </c>
      <c r="CV142" s="4" t="str">
        <f>IF(IFERROR(SEARCH($AA$1,DN142),0)&gt;0,$AA$1,"")</f>
        <v>/</v>
      </c>
      <c r="CW142" s="4" t="str">
        <f>IF(IFERROR(SEARCH($AB$1,DN142),0)&gt;0,$AB$1,"")</f>
        <v/>
      </c>
      <c r="CX142" s="4" t="str">
        <f>IF(IFERROR(SEARCH($AC$1,DN142),0)&gt;0,$AC$1,"")</f>
        <v/>
      </c>
      <c r="CY142" s="4" t="str">
        <f>IF(IFERROR(SEARCH($AD$1,DN142),0)&gt;0,$AD$1,"")</f>
        <v/>
      </c>
      <c r="CZ142" s="4" t="str">
        <f>IF(IFERROR(SEARCH($AE$1,DN142),0)&gt;0,$AE$1,"")</f>
        <v/>
      </c>
      <c r="DA142" s="4">
        <f>LEN(DM142)</f>
        <v>8</v>
      </c>
      <c r="DB142" s="4">
        <f>LEN(DN142)</f>
        <v>14</v>
      </c>
      <c r="DC142" s="4">
        <f>DB142-DA142</f>
        <v>6</v>
      </c>
      <c r="DD142" s="4" t="str">
        <f>RIGHT(DN142,4)</f>
        <v>/DUS</v>
      </c>
      <c r="DE142" s="4" t="str">
        <f>RIGHT(DN142,5)</f>
        <v>K/DUS</v>
      </c>
      <c r="DF142" s="4" t="str" cm="1">
        <f t="array" ref="DF142">LEFT(DM142,SUM(LEN(DM142)-LEN(SUBSTITUTE(DM142,{"0";"1";"2";"3";"4";"5";"6";"7";"8";"9"},""))))</f>
        <v>8</v>
      </c>
      <c r="DG142" s="4">
        <f>LEN(DT142)</f>
        <v>13</v>
      </c>
      <c r="DH142" s="4" t="b">
        <f>LEFT(DM142,1)=DF142</f>
        <v>1</v>
      </c>
      <c r="DI142" s="4" t="str">
        <f>RIGHT(DD142,3)</f>
        <v>DUS</v>
      </c>
      <c r="DJ142" s="4" t="b">
        <f>IF((DL142=AQ144)=TRUE,TRUE,IF((AQ142=DL142)=TRUE,TRUE,FALSE))</f>
        <v>1</v>
      </c>
      <c r="DK142" s="4" t="b">
        <f>LEFT(DN142,2)=LEFT(DO142,2)</f>
        <v>0</v>
      </c>
      <c r="DL142" s="5" t="str">
        <f>LEFT(DN142,(DC142-1))</f>
        <v>ARDEN</v>
      </c>
      <c r="DM142" s="4" t="str">
        <f>IFERROR(RIGHT(DN142,LEN(DN142)-FIND("-",DN142)),1)</f>
        <v>8KTK/DUS</v>
      </c>
      <c r="DN142" t="s">
        <v>188</v>
      </c>
      <c r="DO142" s="1"/>
      <c r="DP142" s="4" t="b">
        <f ca="1">IF(IF(IF(DL142=AQ144,10,0)+IF(NOT(DI142=$AU$1)=TRUE,10,0)=
20,"XXXX",IF(IF((DX142+1)=2,0,1)+IF(DI142=$AU$1,1,0)=2,TRUE,""))
="",IF(IF(DL142=AQ142,10,0)+IF(NOT(DI142=$AU$1)=TRUE,10,0)=
20,"XXXX",IF(IF((DX142+1)=2,0,1)+IF(DI142=$AU$1,1,0)=2,TRUE,
"")),IF(IF(DL142=AQ144,10,0)+IF(NOT(DI142=$AU$1)=TRUE,10,0)=
20,"XXXX",IF(IF((DX142+1)=2,0,1)+IF(DI142=$AU$1,1,0)=2,TRUE,"")))</f>
        <v>1</v>
      </c>
      <c r="DQ142">
        <v>137500</v>
      </c>
      <c r="DR142">
        <v>137500</v>
      </c>
      <c r="DS142">
        <v>134000</v>
      </c>
      <c r="DT142" t="str">
        <f>IF(DO142&gt;0,DO142,"8000000000"&amp;ROW(DS142))</f>
        <v>8000000000142</v>
      </c>
      <c r="DU142" t="str">
        <f>DL142</f>
        <v>ARDEN</v>
      </c>
      <c r="DV142" t="s">
        <v>4301</v>
      </c>
      <c r="DW142" t="s">
        <v>4301</v>
      </c>
      <c r="DX142" s="4" t="str" cm="1">
        <f t="array" aca="1" ref="DX142" ca="1">LEFT(DM142,MATCH(FALSE,ISNUMBER(MID(DM142,ROW(INDIRECT("1:"&amp;LEN(DM142)+1)), 1) *1),0) -1)</f>
        <v>8</v>
      </c>
      <c r="DY142" s="1"/>
      <c r="EA142" s="21"/>
      <c r="EC142" s="5"/>
      <c r="EL142" s="5"/>
      <c r="EM142" s="22"/>
      <c r="EN142">
        <v>0</v>
      </c>
      <c r="EO142" s="1" t="s">
        <v>5103</v>
      </c>
    </row>
    <row r="144" spans="1:145">
      <c r="A144" s="4" t="str">
        <f t="shared" si="106"/>
        <v/>
      </c>
      <c r="B144" s="4" t="str">
        <f t="shared" si="107"/>
        <v/>
      </c>
      <c r="C144" s="4" t="str">
        <f t="shared" si="108"/>
        <v>BKS</v>
      </c>
      <c r="D144" s="4" t="str">
        <f t="shared" si="109"/>
        <v/>
      </c>
      <c r="E144" s="4" t="str">
        <f t="shared" si="110"/>
        <v/>
      </c>
      <c r="F144" s="4" t="str">
        <f t="shared" si="111"/>
        <v/>
      </c>
      <c r="G144" s="4" t="str">
        <f t="shared" si="112"/>
        <v/>
      </c>
      <c r="H144" s="4" t="str">
        <f t="shared" si="113"/>
        <v/>
      </c>
      <c r="I144" s="4" t="str">
        <f t="shared" si="114"/>
        <v/>
      </c>
      <c r="J144" s="4" t="str">
        <f t="shared" si="115"/>
        <v/>
      </c>
      <c r="K144" s="4" t="str">
        <f t="shared" si="116"/>
        <v/>
      </c>
      <c r="L144" s="4" t="str">
        <f t="shared" si="117"/>
        <v/>
      </c>
      <c r="M144" s="4" t="str">
        <f t="shared" si="118"/>
        <v/>
      </c>
      <c r="N144" s="4" t="str">
        <f t="shared" si="119"/>
        <v/>
      </c>
      <c r="O144" s="4" t="str">
        <f t="shared" si="120"/>
        <v/>
      </c>
      <c r="P144" s="4" t="str">
        <f t="shared" si="121"/>
        <v/>
      </c>
      <c r="Q144" s="4" t="str">
        <f t="shared" si="122"/>
        <v/>
      </c>
      <c r="R144" s="4" t="str">
        <f t="shared" si="123"/>
        <v/>
      </c>
      <c r="S144" s="4" t="str">
        <f t="shared" si="124"/>
        <v/>
      </c>
      <c r="T144" s="4" t="str">
        <f t="shared" si="125"/>
        <v/>
      </c>
      <c r="U144" s="4" t="str">
        <f t="shared" si="126"/>
        <v/>
      </c>
      <c r="V144" s="4" t="str">
        <f t="shared" si="127"/>
        <v/>
      </c>
      <c r="W144" s="4" t="str">
        <f t="shared" si="128"/>
        <v/>
      </c>
      <c r="X144" s="4" t="str">
        <f t="shared" si="129"/>
        <v/>
      </c>
      <c r="Y144" s="4">
        <f t="shared" si="130"/>
        <v>3</v>
      </c>
      <c r="Z144" s="4" t="str">
        <f t="shared" si="131"/>
        <v>-</v>
      </c>
      <c r="AA144" s="4" t="str">
        <f t="shared" si="132"/>
        <v/>
      </c>
      <c r="AB144" s="4" t="str">
        <f t="shared" si="133"/>
        <v/>
      </c>
      <c r="AC144" s="4" t="str">
        <f t="shared" si="134"/>
        <v/>
      </c>
      <c r="AD144" s="4" t="str">
        <f t="shared" si="135"/>
        <v/>
      </c>
      <c r="AE144" s="4" t="str">
        <f t="shared" si="136"/>
        <v/>
      </c>
      <c r="AF144" s="4">
        <f t="shared" si="137"/>
        <v>4</v>
      </c>
      <c r="AG144" s="4">
        <f t="shared" si="138"/>
        <v>36</v>
      </c>
      <c r="AH144" s="4">
        <f t="shared" si="139"/>
        <v>32</v>
      </c>
      <c r="AI144" s="4" t="str">
        <f t="shared" si="140"/>
        <v>1BKS</v>
      </c>
      <c r="AJ144" s="4" t="str">
        <f t="shared" si="141"/>
        <v>-1BKS</v>
      </c>
      <c r="AK144" s="4" t="str" cm="1">
        <f t="array" ref="AK144">LEFT(AR144,SUM(LEN(AR144)-LEN(SUBSTITUTE(AR144,{"0";"1";"2";"3";"4";"5";"6";"7";"8";"9"},""))))</f>
        <v>1</v>
      </c>
      <c r="AL144" s="4">
        <f t="shared" si="145"/>
        <v>13</v>
      </c>
      <c r="AM144" s="4" t="b">
        <f t="shared" si="155"/>
        <v>1</v>
      </c>
      <c r="AN144" s="4" t="str">
        <f t="shared" si="153"/>
        <v>BKS</v>
      </c>
      <c r="AO144" s="4" t="b">
        <f>IF((AQ144=AQ145)=TRUE,TRUE,IF((DL142=AQ144)=TRUE,TRUE,FALSE))</f>
        <v>0</v>
      </c>
      <c r="AP144" s="4" t="b">
        <f t="shared" si="142"/>
        <v>0</v>
      </c>
      <c r="AQ144" s="5" t="str">
        <f t="shared" si="143"/>
        <v>ARISCO BISBUIT COKELAT STROBERI</v>
      </c>
      <c r="AR144" s="4" t="str">
        <f t="shared" si="144"/>
        <v>1BKS</v>
      </c>
      <c r="AS144" t="s">
        <v>189</v>
      </c>
      <c r="AT144" s="1" t="s">
        <v>190</v>
      </c>
      <c r="AU144" s="4" t="str">
        <f ca="1">IF(IF(IF(AQ144=AQ145,10,0)+IF(NOT(AN144=$AU$1)=TRUE,10,0)=
20,"XXXX",IF(IF((BC144+1)=2,0,1)+IF(AN144=$AU$1,1,0)=2,TRUE,""))
="",IF(IF(AQ144=DL142,10,0)+IF(NOT(AN144=$AU$1)=TRUE,10,0)=
20,"XXXX",IF(IF((BC144+1)=2,0,1)+IF(AN144=$AU$1,1,0)=2,TRUE,
"")),IF(IF(AQ144=AQ145,10,0)+IF(NOT(AN144=$AU$1)=TRUE,10,0)=
20,"XXXX",IF(IF((BC144+1)=2,0,1)+IF(AN144=$AU$1,1,0)=2,TRUE,"")))</f>
        <v/>
      </c>
      <c r="AV144">
        <v>5000</v>
      </c>
      <c r="AW144">
        <v>5000</v>
      </c>
      <c r="AX144">
        <v>4360</v>
      </c>
      <c r="AY144" t="str">
        <f t="shared" si="154"/>
        <v>8997208740444</v>
      </c>
      <c r="AZ144" t="str">
        <f t="shared" si="146"/>
        <v>ARISCO BISBUIT COKELAT STROBERI</v>
      </c>
      <c r="BA144" t="s">
        <v>4301</v>
      </c>
      <c r="BB144" t="s">
        <v>4301</v>
      </c>
      <c r="BC144" s="9" t="str" cm="1">
        <f t="array" aca="1" ref="BC144" ca="1">LEFT(AR144,MATCH(FALSE,ISNUMBER(MID(AR144,ROW(INDIRECT("1:"&amp;LEN(AR144)+1)), 1) *1),0) -1)</f>
        <v>1</v>
      </c>
      <c r="BD144" s="1"/>
      <c r="BF144" s="21"/>
      <c r="BK144" s="1"/>
      <c r="BM144" s="1"/>
      <c r="BN144" s="1"/>
      <c r="BR144" s="22"/>
      <c r="BS144">
        <v>0</v>
      </c>
      <c r="BT144" s="1" t="s">
        <v>5103</v>
      </c>
    </row>
    <row r="145" spans="1:145">
      <c r="A145" s="4" t="str">
        <f t="shared" si="106"/>
        <v/>
      </c>
      <c r="B145" s="4" t="str">
        <f t="shared" si="107"/>
        <v/>
      </c>
      <c r="C145" s="4" t="str">
        <f t="shared" si="108"/>
        <v>BKS</v>
      </c>
      <c r="D145" s="4" t="str">
        <f t="shared" si="109"/>
        <v/>
      </c>
      <c r="E145" s="4" t="str">
        <f t="shared" si="110"/>
        <v/>
      </c>
      <c r="F145" s="4" t="str">
        <f t="shared" si="111"/>
        <v/>
      </c>
      <c r="G145" s="4" t="str">
        <f t="shared" si="112"/>
        <v/>
      </c>
      <c r="H145" s="4" t="str">
        <f t="shared" si="113"/>
        <v/>
      </c>
      <c r="I145" s="4" t="str">
        <f t="shared" si="114"/>
        <v/>
      </c>
      <c r="J145" s="4" t="str">
        <f t="shared" si="115"/>
        <v/>
      </c>
      <c r="K145" s="4" t="str">
        <f t="shared" si="116"/>
        <v/>
      </c>
      <c r="L145" s="4" t="str">
        <f t="shared" si="117"/>
        <v/>
      </c>
      <c r="M145" s="4" t="str">
        <f t="shared" si="118"/>
        <v/>
      </c>
      <c r="N145" s="4" t="str">
        <f t="shared" si="119"/>
        <v/>
      </c>
      <c r="O145" s="4" t="str">
        <f t="shared" si="120"/>
        <v/>
      </c>
      <c r="P145" s="4" t="str">
        <f t="shared" si="121"/>
        <v/>
      </c>
      <c r="Q145" s="4" t="str">
        <f t="shared" si="122"/>
        <v/>
      </c>
      <c r="R145" s="4" t="str">
        <f t="shared" si="123"/>
        <v/>
      </c>
      <c r="S145" s="4" t="str">
        <f t="shared" si="124"/>
        <v/>
      </c>
      <c r="T145" s="4" t="str">
        <f t="shared" si="125"/>
        <v/>
      </c>
      <c r="U145" s="4" t="str">
        <f t="shared" si="126"/>
        <v/>
      </c>
      <c r="V145" s="4" t="str">
        <f t="shared" si="127"/>
        <v/>
      </c>
      <c r="W145" s="4" t="str">
        <f t="shared" si="128"/>
        <v/>
      </c>
      <c r="X145" s="4" t="str">
        <f t="shared" si="129"/>
        <v/>
      </c>
      <c r="Y145" s="4">
        <f t="shared" si="130"/>
        <v>3</v>
      </c>
      <c r="Z145" s="4" t="str">
        <f t="shared" si="131"/>
        <v>-</v>
      </c>
      <c r="AA145" s="4" t="str">
        <f t="shared" si="132"/>
        <v/>
      </c>
      <c r="AB145" s="4" t="str">
        <f t="shared" si="133"/>
        <v/>
      </c>
      <c r="AC145" s="4" t="str">
        <f t="shared" si="134"/>
        <v/>
      </c>
      <c r="AD145" s="4" t="str">
        <f t="shared" si="135"/>
        <v/>
      </c>
      <c r="AE145" s="4" t="str">
        <f t="shared" si="136"/>
        <v/>
      </c>
      <c r="AF145" s="4">
        <f t="shared" si="137"/>
        <v>4</v>
      </c>
      <c r="AG145" s="4">
        <f t="shared" si="138"/>
        <v>27</v>
      </c>
      <c r="AH145" s="4">
        <f t="shared" si="139"/>
        <v>23</v>
      </c>
      <c r="AI145" s="4" t="str">
        <f t="shared" si="140"/>
        <v>1BKS</v>
      </c>
      <c r="AJ145" s="4" t="str">
        <f t="shared" si="141"/>
        <v>-1BKS</v>
      </c>
      <c r="AK145" s="4" t="str" cm="1">
        <f t="array" ref="AK145">LEFT(AR145,SUM(LEN(AR145)-LEN(SUBSTITUTE(AR145,{"0";"1";"2";"3";"4";"5";"6";"7";"8";"9"},""))))</f>
        <v>1</v>
      </c>
      <c r="AL145" s="4">
        <f t="shared" si="145"/>
        <v>13</v>
      </c>
      <c r="AM145" s="4" t="b">
        <f t="shared" si="155"/>
        <v>1</v>
      </c>
      <c r="AN145" s="4" t="str">
        <f t="shared" si="153"/>
        <v>BKS</v>
      </c>
      <c r="AO145" s="4" t="b">
        <f t="shared" si="150"/>
        <v>0</v>
      </c>
      <c r="AP145" s="4" t="b">
        <f t="shared" si="142"/>
        <v>0</v>
      </c>
      <c r="AQ145" s="5" t="str">
        <f t="shared" si="143"/>
        <v>ARISCO BISKUIT COKELAT</v>
      </c>
      <c r="AR145" s="4" t="str">
        <f t="shared" si="144"/>
        <v>1BKS</v>
      </c>
      <c r="AS145" t="s">
        <v>191</v>
      </c>
      <c r="AT145" s="1" t="s">
        <v>192</v>
      </c>
      <c r="AU145" s="4" t="str">
        <f t="shared" ca="1" si="149"/>
        <v/>
      </c>
      <c r="AV145">
        <v>5000</v>
      </c>
      <c r="AW145">
        <v>5000</v>
      </c>
      <c r="AX145">
        <v>4360</v>
      </c>
      <c r="AY145" t="str">
        <f t="shared" si="154"/>
        <v>8997208740451</v>
      </c>
      <c r="AZ145" t="str">
        <f t="shared" si="146"/>
        <v>ARISCO BISKUIT COKELAT</v>
      </c>
      <c r="BA145" t="s">
        <v>4301</v>
      </c>
      <c r="BB145" t="s">
        <v>4301</v>
      </c>
      <c r="BC145" s="9" t="str" cm="1">
        <f t="array" aca="1" ref="BC145" ca="1">LEFT(AR145,MATCH(FALSE,ISNUMBER(MID(AR145,ROW(INDIRECT("1:"&amp;LEN(AR145)+1)), 1) *1),0) -1)</f>
        <v>1</v>
      </c>
      <c r="BD145" s="1"/>
      <c r="BF145" s="21"/>
      <c r="BK145" s="1"/>
      <c r="BM145" s="1"/>
      <c r="BN145" s="1"/>
      <c r="BR145" s="22"/>
      <c r="BS145">
        <v>0</v>
      </c>
      <c r="BT145" s="1" t="s">
        <v>5103</v>
      </c>
    </row>
    <row r="146" spans="1:145">
      <c r="A146" s="4" t="str">
        <f t="shared" si="106"/>
        <v/>
      </c>
      <c r="B146" s="4" t="str">
        <f t="shared" si="107"/>
        <v/>
      </c>
      <c r="C146" s="4" t="str">
        <f t="shared" si="108"/>
        <v>BKS</v>
      </c>
      <c r="D146" s="4" t="str">
        <f t="shared" si="109"/>
        <v/>
      </c>
      <c r="E146" s="4" t="str">
        <f t="shared" si="110"/>
        <v/>
      </c>
      <c r="F146" s="4" t="str">
        <f t="shared" si="111"/>
        <v/>
      </c>
      <c r="G146" s="4" t="str">
        <f t="shared" si="112"/>
        <v/>
      </c>
      <c r="H146" s="4" t="str">
        <f t="shared" si="113"/>
        <v/>
      </c>
      <c r="I146" s="4" t="str">
        <f t="shared" si="114"/>
        <v/>
      </c>
      <c r="J146" s="4" t="str">
        <f t="shared" si="115"/>
        <v/>
      </c>
      <c r="K146" s="4" t="str">
        <f t="shared" si="116"/>
        <v/>
      </c>
      <c r="L146" s="4" t="str">
        <f t="shared" si="117"/>
        <v/>
      </c>
      <c r="M146" s="4" t="str">
        <f t="shared" si="118"/>
        <v/>
      </c>
      <c r="N146" s="4" t="str">
        <f t="shared" si="119"/>
        <v/>
      </c>
      <c r="O146" s="4" t="str">
        <f t="shared" si="120"/>
        <v/>
      </c>
      <c r="P146" s="4" t="str">
        <f t="shared" si="121"/>
        <v/>
      </c>
      <c r="Q146" s="4" t="str">
        <f t="shared" si="122"/>
        <v/>
      </c>
      <c r="R146" s="4" t="str">
        <f t="shared" si="123"/>
        <v/>
      </c>
      <c r="S146" s="4" t="str">
        <f t="shared" si="124"/>
        <v/>
      </c>
      <c r="T146" s="4" t="str">
        <f t="shared" si="125"/>
        <v/>
      </c>
      <c r="U146" s="4" t="str">
        <f t="shared" si="126"/>
        <v/>
      </c>
      <c r="V146" s="4" t="str">
        <f t="shared" si="127"/>
        <v/>
      </c>
      <c r="W146" s="4" t="str">
        <f t="shared" si="128"/>
        <v/>
      </c>
      <c r="X146" s="4" t="str">
        <f t="shared" si="129"/>
        <v/>
      </c>
      <c r="Y146" s="4">
        <f t="shared" si="130"/>
        <v>3</v>
      </c>
      <c r="Z146" s="4" t="str">
        <f t="shared" si="131"/>
        <v>-</v>
      </c>
      <c r="AA146" s="4" t="str">
        <f t="shared" si="132"/>
        <v/>
      </c>
      <c r="AB146" s="4" t="str">
        <f t="shared" si="133"/>
        <v/>
      </c>
      <c r="AC146" s="4" t="str">
        <f t="shared" si="134"/>
        <v/>
      </c>
      <c r="AD146" s="4" t="str">
        <f t="shared" si="135"/>
        <v/>
      </c>
      <c r="AE146" s="4" t="str">
        <f t="shared" si="136"/>
        <v/>
      </c>
      <c r="AF146" s="4">
        <f t="shared" si="137"/>
        <v>4</v>
      </c>
      <c r="AG146" s="4">
        <f t="shared" si="138"/>
        <v>33</v>
      </c>
      <c r="AH146" s="4">
        <f t="shared" si="139"/>
        <v>29</v>
      </c>
      <c r="AI146" s="4" t="str">
        <f t="shared" si="140"/>
        <v>1BKS</v>
      </c>
      <c r="AJ146" s="4" t="str">
        <f t="shared" si="141"/>
        <v>-1BKS</v>
      </c>
      <c r="AK146" s="4" t="str" cm="1">
        <f t="array" ref="AK146">LEFT(AR146,SUM(LEN(AR146)-LEN(SUBSTITUTE(AR146,{"0";"1";"2";"3";"4";"5";"6";"7";"8";"9"},""))))</f>
        <v>1</v>
      </c>
      <c r="AL146" s="4">
        <f t="shared" si="145"/>
        <v>13</v>
      </c>
      <c r="AM146" s="4" t="b">
        <f t="shared" si="155"/>
        <v>1</v>
      </c>
      <c r="AN146" s="4" t="str">
        <f t="shared" si="153"/>
        <v>BKS</v>
      </c>
      <c r="AO146" s="4" t="b">
        <f t="shared" si="150"/>
        <v>0</v>
      </c>
      <c r="AP146" s="4" t="b">
        <f t="shared" si="142"/>
        <v>0</v>
      </c>
      <c r="AQ146" s="5" t="str">
        <f t="shared" si="143"/>
        <v>ARISCO BISKUIT COKLAT VANILA</v>
      </c>
      <c r="AR146" s="4" t="str">
        <f t="shared" si="144"/>
        <v>1BKS</v>
      </c>
      <c r="AS146" t="s">
        <v>193</v>
      </c>
      <c r="AT146" s="1" t="s">
        <v>194</v>
      </c>
      <c r="AU146" s="4" t="str">
        <f t="shared" ca="1" si="149"/>
        <v/>
      </c>
      <c r="AV146">
        <v>5000</v>
      </c>
      <c r="AW146">
        <v>5000</v>
      </c>
      <c r="AX146">
        <v>4360</v>
      </c>
      <c r="AY146" t="str">
        <f t="shared" si="154"/>
        <v>8997208740437</v>
      </c>
      <c r="AZ146" t="str">
        <f t="shared" si="146"/>
        <v>ARISCO BISKUIT COKLAT VANILA</v>
      </c>
      <c r="BA146" t="s">
        <v>4301</v>
      </c>
      <c r="BB146" t="s">
        <v>4301</v>
      </c>
      <c r="BC146" s="9" t="str" cm="1">
        <f t="array" aca="1" ref="BC146" ca="1">LEFT(AR146,MATCH(FALSE,ISNUMBER(MID(AR146,ROW(INDIRECT("1:"&amp;LEN(AR146)+1)), 1) *1),0) -1)</f>
        <v>1</v>
      </c>
      <c r="BD146" s="1"/>
      <c r="BF146" s="21"/>
      <c r="BK146" s="1"/>
      <c r="BM146" s="1"/>
      <c r="BN146" s="1"/>
      <c r="BR146" s="22"/>
      <c r="BS146">
        <v>0</v>
      </c>
      <c r="BT146" s="1" t="s">
        <v>5103</v>
      </c>
    </row>
    <row r="147" spans="1:145">
      <c r="A147" s="4" t="str">
        <f t="shared" si="106"/>
        <v/>
      </c>
      <c r="B147" s="4" t="str">
        <f t="shared" si="107"/>
        <v/>
      </c>
      <c r="C147" s="4" t="str">
        <f t="shared" si="108"/>
        <v>BKS</v>
      </c>
      <c r="D147" s="4" t="str">
        <f t="shared" si="109"/>
        <v/>
      </c>
      <c r="E147" s="4" t="str">
        <f t="shared" si="110"/>
        <v/>
      </c>
      <c r="F147" s="4" t="str">
        <f t="shared" si="111"/>
        <v/>
      </c>
      <c r="G147" s="4" t="str">
        <f t="shared" si="112"/>
        <v/>
      </c>
      <c r="H147" s="4" t="str">
        <f t="shared" si="113"/>
        <v/>
      </c>
      <c r="I147" s="4" t="str">
        <f t="shared" si="114"/>
        <v/>
      </c>
      <c r="J147" s="4" t="str">
        <f t="shared" si="115"/>
        <v/>
      </c>
      <c r="K147" s="4" t="str">
        <f t="shared" si="116"/>
        <v/>
      </c>
      <c r="L147" s="4" t="str">
        <f t="shared" si="117"/>
        <v/>
      </c>
      <c r="M147" s="4" t="str">
        <f t="shared" si="118"/>
        <v/>
      </c>
      <c r="N147" s="4" t="str">
        <f t="shared" si="119"/>
        <v/>
      </c>
      <c r="O147" s="4" t="str">
        <f t="shared" si="120"/>
        <v/>
      </c>
      <c r="P147" s="4" t="str">
        <f t="shared" si="121"/>
        <v/>
      </c>
      <c r="Q147" s="4" t="str">
        <f t="shared" si="122"/>
        <v/>
      </c>
      <c r="R147" s="4" t="str">
        <f t="shared" si="123"/>
        <v/>
      </c>
      <c r="S147" s="4" t="str">
        <f t="shared" si="124"/>
        <v/>
      </c>
      <c r="T147" s="4" t="str">
        <f t="shared" si="125"/>
        <v/>
      </c>
      <c r="U147" s="4" t="str">
        <f t="shared" si="126"/>
        <v/>
      </c>
      <c r="V147" s="4" t="str">
        <f t="shared" si="127"/>
        <v/>
      </c>
      <c r="W147" s="4" t="str">
        <f t="shared" si="128"/>
        <v/>
      </c>
      <c r="X147" s="4" t="str">
        <f t="shared" si="129"/>
        <v/>
      </c>
      <c r="Y147" s="4">
        <f t="shared" si="130"/>
        <v>3</v>
      </c>
      <c r="Z147" s="4" t="str">
        <f t="shared" si="131"/>
        <v>-</v>
      </c>
      <c r="AA147" s="4" t="str">
        <f t="shared" si="132"/>
        <v/>
      </c>
      <c r="AB147" s="4" t="str">
        <f t="shared" si="133"/>
        <v/>
      </c>
      <c r="AC147" s="4" t="str">
        <f t="shared" si="134"/>
        <v/>
      </c>
      <c r="AD147" s="4" t="str">
        <f t="shared" si="135"/>
        <v/>
      </c>
      <c r="AE147" s="4" t="str">
        <f t="shared" si="136"/>
        <v/>
      </c>
      <c r="AF147" s="4">
        <f t="shared" si="137"/>
        <v>4</v>
      </c>
      <c r="AG147" s="4">
        <f t="shared" si="138"/>
        <v>23</v>
      </c>
      <c r="AH147" s="4">
        <f t="shared" si="139"/>
        <v>19</v>
      </c>
      <c r="AI147" s="4" t="str">
        <f t="shared" si="140"/>
        <v>1BKS</v>
      </c>
      <c r="AJ147" s="4" t="str">
        <f t="shared" si="141"/>
        <v>-1BKS</v>
      </c>
      <c r="AK147" s="4" t="str" cm="1">
        <f t="array" ref="AK147">LEFT(AR147,SUM(LEN(AR147)-LEN(SUBSTITUTE(AR147,{"0";"1";"2";"3";"4";"5";"6";"7";"8";"9"},""))))</f>
        <v>1</v>
      </c>
      <c r="AL147" s="4">
        <f t="shared" si="145"/>
        <v>13</v>
      </c>
      <c r="AM147" s="4" t="b">
        <f t="shared" si="155"/>
        <v>1</v>
      </c>
      <c r="AN147" s="4" t="str">
        <f t="shared" si="153"/>
        <v>BKS</v>
      </c>
      <c r="AO147" s="4" t="b">
        <f t="shared" si="150"/>
        <v>0</v>
      </c>
      <c r="AP147" s="4" t="b">
        <f t="shared" si="142"/>
        <v>0</v>
      </c>
      <c r="AQ147" s="5" t="str">
        <f t="shared" si="143"/>
        <v>ASSORTED ICE CREAM</v>
      </c>
      <c r="AR147" s="4" t="str">
        <f t="shared" si="144"/>
        <v>1BKS</v>
      </c>
      <c r="AS147" t="s">
        <v>4394</v>
      </c>
      <c r="AT147" s="1" t="s">
        <v>195</v>
      </c>
      <c r="AU147" s="4" t="str">
        <f t="shared" ca="1" si="149"/>
        <v/>
      </c>
      <c r="AV147">
        <v>10500</v>
      </c>
      <c r="AW147">
        <v>10500</v>
      </c>
      <c r="AX147">
        <v>9804</v>
      </c>
      <c r="AY147" t="str">
        <f t="shared" si="154"/>
        <v>6914253437763</v>
      </c>
      <c r="AZ147" t="str">
        <f t="shared" si="146"/>
        <v>ASSORTED ICE CREAM</v>
      </c>
      <c r="BA147" t="s">
        <v>4301</v>
      </c>
      <c r="BB147" t="s">
        <v>4301</v>
      </c>
      <c r="BC147" s="9" t="str" cm="1">
        <f t="array" aca="1" ref="BC147" ca="1">LEFT(AR147,MATCH(FALSE,ISNUMBER(MID(AR147,ROW(INDIRECT("1:"&amp;LEN(AR147)+1)), 1) *1),0) -1)</f>
        <v>1</v>
      </c>
      <c r="BD147" s="1"/>
      <c r="BF147" s="21"/>
      <c r="BK147" s="1"/>
      <c r="BM147" s="1"/>
      <c r="BN147" s="1"/>
      <c r="BR147" s="22"/>
      <c r="BS147">
        <v>0</v>
      </c>
      <c r="BT147" s="1" t="s">
        <v>5103</v>
      </c>
    </row>
    <row r="148" spans="1:145">
      <c r="A148" s="4" t="str">
        <f t="shared" si="106"/>
        <v/>
      </c>
      <c r="B148" s="4" t="str">
        <f t="shared" si="107"/>
        <v/>
      </c>
      <c r="C148" s="4" t="str">
        <f t="shared" si="108"/>
        <v/>
      </c>
      <c r="D148" s="4" t="str">
        <f t="shared" si="109"/>
        <v/>
      </c>
      <c r="E148" s="4" t="str">
        <f t="shared" si="110"/>
        <v/>
      </c>
      <c r="F148" s="4" t="str">
        <f t="shared" si="111"/>
        <v/>
      </c>
      <c r="G148" s="4" t="str">
        <f t="shared" si="112"/>
        <v>KTK</v>
      </c>
      <c r="H148" s="4" t="str">
        <f t="shared" si="113"/>
        <v/>
      </c>
      <c r="I148" s="4" t="str">
        <f t="shared" si="114"/>
        <v/>
      </c>
      <c r="J148" s="4" t="str">
        <f t="shared" si="115"/>
        <v/>
      </c>
      <c r="K148" s="4" t="str">
        <f t="shared" si="116"/>
        <v/>
      </c>
      <c r="L148" s="4" t="str">
        <f t="shared" si="117"/>
        <v/>
      </c>
      <c r="M148" s="4" t="str">
        <f t="shared" si="118"/>
        <v/>
      </c>
      <c r="N148" s="4" t="str">
        <f t="shared" si="119"/>
        <v/>
      </c>
      <c r="O148" s="4" t="str">
        <f t="shared" si="120"/>
        <v/>
      </c>
      <c r="P148" s="4" t="str">
        <f t="shared" si="121"/>
        <v/>
      </c>
      <c r="Q148" s="4" t="str">
        <f t="shared" si="122"/>
        <v/>
      </c>
      <c r="R148" s="4" t="str">
        <f t="shared" si="123"/>
        <v/>
      </c>
      <c r="S148" s="4" t="str">
        <f t="shared" si="124"/>
        <v/>
      </c>
      <c r="T148" s="4" t="str">
        <f t="shared" si="125"/>
        <v/>
      </c>
      <c r="U148" s="4" t="str">
        <f t="shared" si="126"/>
        <v/>
      </c>
      <c r="V148" s="4" t="str">
        <f t="shared" si="127"/>
        <v/>
      </c>
      <c r="W148" s="4" t="str">
        <f t="shared" si="128"/>
        <v/>
      </c>
      <c r="X148" s="4" t="str">
        <f t="shared" si="129"/>
        <v/>
      </c>
      <c r="Y148" s="4">
        <f t="shared" si="130"/>
        <v>3</v>
      </c>
      <c r="Z148" s="4" t="str">
        <f t="shared" si="131"/>
        <v>-</v>
      </c>
      <c r="AA148" s="4" t="str">
        <f t="shared" si="132"/>
        <v/>
      </c>
      <c r="AB148" s="4" t="str">
        <f t="shared" si="133"/>
        <v/>
      </c>
      <c r="AC148" s="4" t="str">
        <f t="shared" si="134"/>
        <v/>
      </c>
      <c r="AD148" s="4" t="str">
        <f t="shared" si="135"/>
        <v/>
      </c>
      <c r="AE148" s="4" t="str">
        <f t="shared" si="136"/>
        <v/>
      </c>
      <c r="AF148" s="4">
        <f t="shared" si="137"/>
        <v>4</v>
      </c>
      <c r="AG148" s="4">
        <f t="shared" si="138"/>
        <v>25</v>
      </c>
      <c r="AH148" s="4">
        <f t="shared" si="139"/>
        <v>21</v>
      </c>
      <c r="AI148" s="4" t="str">
        <f t="shared" si="140"/>
        <v>1KTK</v>
      </c>
      <c r="AJ148" s="4" t="str">
        <f t="shared" si="141"/>
        <v>-1KTK</v>
      </c>
      <c r="AK148" s="4" t="str" cm="1">
        <f t="array" ref="AK148">LEFT(AR148,SUM(LEN(AR148)-LEN(SUBSTITUTE(AR148,{"0";"1";"2";"3";"4";"5";"6";"7";"8";"9"},""))))</f>
        <v>1</v>
      </c>
      <c r="AL148" s="4">
        <f t="shared" si="145"/>
        <v>13</v>
      </c>
      <c r="AM148" s="4" t="b">
        <f t="shared" si="155"/>
        <v>1</v>
      </c>
      <c r="AN148" s="4" t="str">
        <f t="shared" si="153"/>
        <v>KTK</v>
      </c>
      <c r="AO148" s="4" t="b">
        <f t="shared" si="150"/>
        <v>0</v>
      </c>
      <c r="AP148" s="4" t="b">
        <f t="shared" si="142"/>
        <v>0</v>
      </c>
      <c r="AQ148" s="5" t="str">
        <f t="shared" si="143"/>
        <v>ASTOR CHOCOLATE 40GR</v>
      </c>
      <c r="AR148" s="4" t="str">
        <f t="shared" si="144"/>
        <v>1KTK</v>
      </c>
      <c r="AS148" t="s">
        <v>4395</v>
      </c>
      <c r="AT148" s="1" t="s">
        <v>196</v>
      </c>
      <c r="AU148" s="4" t="str">
        <f t="shared" ca="1" si="149"/>
        <v/>
      </c>
      <c r="AV148">
        <v>5000</v>
      </c>
      <c r="AW148">
        <v>5000</v>
      </c>
      <c r="AX148">
        <v>4410</v>
      </c>
      <c r="AY148" t="str">
        <f t="shared" si="154"/>
        <v>8886001026056</v>
      </c>
      <c r="AZ148" t="str">
        <f t="shared" si="146"/>
        <v>ASTOR CHOCOLATE 40GR</v>
      </c>
      <c r="BA148" t="s">
        <v>4301</v>
      </c>
      <c r="BB148" t="s">
        <v>4301</v>
      </c>
      <c r="BC148" s="9" t="str" cm="1">
        <f t="array" aca="1" ref="BC148" ca="1">LEFT(AR148,MATCH(FALSE,ISNUMBER(MID(AR148,ROW(INDIRECT("1:"&amp;LEN(AR148)+1)), 1) *1),0) -1)</f>
        <v>1</v>
      </c>
      <c r="BD148" s="1"/>
      <c r="BF148" s="21"/>
      <c r="BK148" s="1"/>
      <c r="BM148" s="1"/>
      <c r="BN148" s="1"/>
      <c r="BR148" s="22"/>
      <c r="BS148">
        <v>0</v>
      </c>
      <c r="BT148" s="1" t="s">
        <v>5103</v>
      </c>
    </row>
    <row r="149" spans="1:145">
      <c r="A149" s="4" t="str">
        <f t="shared" si="106"/>
        <v/>
      </c>
      <c r="B149" s="4" t="str">
        <f t="shared" si="107"/>
        <v/>
      </c>
      <c r="C149" s="4" t="str">
        <f t="shared" si="108"/>
        <v/>
      </c>
      <c r="D149" s="4" t="str">
        <f t="shared" si="109"/>
        <v/>
      </c>
      <c r="E149" s="4" t="str">
        <f t="shared" si="110"/>
        <v/>
      </c>
      <c r="F149" s="4" t="str">
        <f t="shared" si="111"/>
        <v/>
      </c>
      <c r="G149" s="4" t="str">
        <f t="shared" si="112"/>
        <v>KTK</v>
      </c>
      <c r="H149" s="4" t="str">
        <f t="shared" si="113"/>
        <v/>
      </c>
      <c r="I149" s="4" t="str">
        <f t="shared" si="114"/>
        <v/>
      </c>
      <c r="J149" s="4" t="str">
        <f t="shared" si="115"/>
        <v/>
      </c>
      <c r="K149" s="4" t="str">
        <f t="shared" si="116"/>
        <v/>
      </c>
      <c r="L149" s="4" t="str">
        <f t="shared" si="117"/>
        <v/>
      </c>
      <c r="M149" s="4" t="str">
        <f t="shared" si="118"/>
        <v/>
      </c>
      <c r="N149" s="4" t="str">
        <f t="shared" si="119"/>
        <v/>
      </c>
      <c r="O149" s="4" t="str">
        <f t="shared" si="120"/>
        <v/>
      </c>
      <c r="P149" s="4" t="str">
        <f t="shared" si="121"/>
        <v/>
      </c>
      <c r="Q149" s="4" t="str">
        <f t="shared" si="122"/>
        <v/>
      </c>
      <c r="R149" s="4" t="str">
        <f t="shared" si="123"/>
        <v/>
      </c>
      <c r="S149" s="4" t="str">
        <f t="shared" si="124"/>
        <v/>
      </c>
      <c r="T149" s="4" t="str">
        <f t="shared" si="125"/>
        <v/>
      </c>
      <c r="U149" s="4" t="str">
        <f t="shared" si="126"/>
        <v/>
      </c>
      <c r="V149" s="4" t="str">
        <f t="shared" si="127"/>
        <v/>
      </c>
      <c r="W149" s="4" t="str">
        <f t="shared" si="128"/>
        <v/>
      </c>
      <c r="X149" s="4" t="str">
        <f t="shared" si="129"/>
        <v/>
      </c>
      <c r="Y149" s="4">
        <f t="shared" si="130"/>
        <v>3</v>
      </c>
      <c r="Z149" s="4" t="str">
        <f t="shared" si="131"/>
        <v>-</v>
      </c>
      <c r="AA149" s="4" t="str">
        <f t="shared" si="132"/>
        <v/>
      </c>
      <c r="AB149" s="4" t="str">
        <f t="shared" si="133"/>
        <v/>
      </c>
      <c r="AC149" s="4" t="str">
        <f t="shared" si="134"/>
        <v/>
      </c>
      <c r="AD149" s="4" t="str">
        <f t="shared" si="135"/>
        <v/>
      </c>
      <c r="AE149" s="4" t="str">
        <f t="shared" si="136"/>
        <v/>
      </c>
      <c r="AF149" s="4">
        <f t="shared" si="137"/>
        <v>4</v>
      </c>
      <c r="AG149" s="4">
        <f t="shared" si="138"/>
        <v>22</v>
      </c>
      <c r="AH149" s="4">
        <f t="shared" si="139"/>
        <v>18</v>
      </c>
      <c r="AI149" s="4" t="str">
        <f t="shared" si="140"/>
        <v>1KTK</v>
      </c>
      <c r="AJ149" s="4" t="str">
        <f t="shared" si="141"/>
        <v>-1KTK</v>
      </c>
      <c r="AK149" s="4" t="str" cm="1">
        <f t="array" ref="AK149">LEFT(AR149,SUM(LEN(AR149)-LEN(SUBSTITUTE(AR149,{"0";"1";"2";"3";"4";"5";"6";"7";"8";"9"},""))))</f>
        <v>1</v>
      </c>
      <c r="AL149" s="4">
        <f t="shared" si="145"/>
        <v>13</v>
      </c>
      <c r="AM149" s="4" t="b">
        <f t="shared" si="155"/>
        <v>1</v>
      </c>
      <c r="AN149" s="4" t="str">
        <f t="shared" si="153"/>
        <v>KTK</v>
      </c>
      <c r="AO149" s="4" t="b">
        <f>IF((AQ149=DL151)=TRUE,TRUE,IF((AQ148=AQ149)=TRUE,TRUE,FALSE))</f>
        <v>0</v>
      </c>
      <c r="AP149" s="4" t="b">
        <f t="shared" si="142"/>
        <v>0</v>
      </c>
      <c r="AQ149" s="5" t="str">
        <f t="shared" si="143"/>
        <v>ASTOR MATCHA 40GR</v>
      </c>
      <c r="AR149" s="4" t="str">
        <f t="shared" si="144"/>
        <v>1KTK</v>
      </c>
      <c r="AS149" t="s">
        <v>4396</v>
      </c>
      <c r="AT149" s="1" t="s">
        <v>197</v>
      </c>
      <c r="AU149" s="4" t="str">
        <f ca="1">IF(IF(IF(AQ149=DL151,10,0)+IF(NOT(AN149=$AU$1)=TRUE,10,0)=
20,"XXXX",IF(IF((BC149+1)=2,0,1)+IF(AN149=$AU$1,1,0)=2,TRUE,""))
="",IF(IF(AQ149=AQ148,10,0)+IF(NOT(AN149=$AU$1)=TRUE,10,0)=
20,"XXXX",IF(IF((BC149+1)=2,0,1)+IF(AN149=$AU$1,1,0)=2,TRUE,
"")),IF(IF(AQ149=DL151,10,0)+IF(NOT(AN149=$AU$1)=TRUE,10,0)=
20,"XXXX",IF(IF((BC149+1)=2,0,1)+IF(AN149=$AU$1,1,0)=2,TRUE,"")))</f>
        <v/>
      </c>
      <c r="AV149">
        <v>5000</v>
      </c>
      <c r="AW149">
        <v>5000</v>
      </c>
      <c r="AX149">
        <v>4410</v>
      </c>
      <c r="AY149" t="str">
        <f t="shared" si="154"/>
        <v>8996001356340</v>
      </c>
      <c r="AZ149" t="str">
        <f t="shared" si="146"/>
        <v>ASTOR MATCHA 40GR</v>
      </c>
      <c r="BA149" t="s">
        <v>4301</v>
      </c>
      <c r="BB149" t="s">
        <v>4301</v>
      </c>
      <c r="BC149" s="9" t="str" cm="1">
        <f t="array" aca="1" ref="BC149" ca="1">LEFT(AR149,MATCH(FALSE,ISNUMBER(MID(AR149,ROW(INDIRECT("1:"&amp;LEN(AR149)+1)), 1) *1),0) -1)</f>
        <v>1</v>
      </c>
      <c r="BD149" s="1"/>
      <c r="BF149" s="21"/>
      <c r="BK149" s="1"/>
      <c r="BM149" s="1"/>
      <c r="BN149" s="1"/>
      <c r="BR149" s="22"/>
      <c r="BS149">
        <v>0</v>
      </c>
      <c r="BT149" s="1" t="s">
        <v>5103</v>
      </c>
    </row>
    <row r="151" spans="1:145">
      <c r="A151" s="4" t="str">
        <f t="shared" si="106"/>
        <v/>
      </c>
      <c r="B151" s="4" t="str">
        <f t="shared" si="107"/>
        <v/>
      </c>
      <c r="C151" s="4" t="str">
        <f t="shared" si="108"/>
        <v/>
      </c>
      <c r="D151" s="4" t="str">
        <f t="shared" si="109"/>
        <v/>
      </c>
      <c r="E151" s="4" t="str">
        <f t="shared" si="110"/>
        <v/>
      </c>
      <c r="F151" s="4" t="str">
        <f t="shared" si="111"/>
        <v/>
      </c>
      <c r="G151" s="4" t="str">
        <f t="shared" si="112"/>
        <v>KTK</v>
      </c>
      <c r="H151" s="4" t="str">
        <f t="shared" si="113"/>
        <v/>
      </c>
      <c r="I151" s="4" t="str">
        <f t="shared" si="114"/>
        <v/>
      </c>
      <c r="J151" s="4" t="str">
        <f t="shared" si="115"/>
        <v/>
      </c>
      <c r="K151" s="4" t="str">
        <f t="shared" si="116"/>
        <v/>
      </c>
      <c r="L151" s="4" t="str">
        <f t="shared" si="117"/>
        <v/>
      </c>
      <c r="M151" s="4" t="str">
        <f t="shared" si="118"/>
        <v/>
      </c>
      <c r="N151" s="4" t="str">
        <f t="shared" si="119"/>
        <v/>
      </c>
      <c r="O151" s="4" t="str">
        <f t="shared" si="120"/>
        <v/>
      </c>
      <c r="P151" s="4" t="str">
        <f t="shared" si="121"/>
        <v/>
      </c>
      <c r="Q151" s="4" t="str">
        <f t="shared" si="122"/>
        <v/>
      </c>
      <c r="R151" s="4" t="str">
        <f t="shared" si="123"/>
        <v/>
      </c>
      <c r="S151" s="4" t="str">
        <f t="shared" si="124"/>
        <v/>
      </c>
      <c r="T151" s="4" t="str">
        <f t="shared" si="125"/>
        <v/>
      </c>
      <c r="U151" s="4" t="str">
        <f t="shared" si="126"/>
        <v/>
      </c>
      <c r="V151" s="4" t="str">
        <f t="shared" si="127"/>
        <v/>
      </c>
      <c r="W151" s="4" t="str">
        <f t="shared" si="128"/>
        <v/>
      </c>
      <c r="X151" s="4" t="str">
        <f t="shared" si="129"/>
        <v/>
      </c>
      <c r="Y151" s="4">
        <f t="shared" si="130"/>
        <v>3</v>
      </c>
      <c r="Z151" s="4" t="str">
        <f t="shared" si="131"/>
        <v>-</v>
      </c>
      <c r="AA151" s="4" t="str">
        <f t="shared" si="132"/>
        <v/>
      </c>
      <c r="AB151" s="4" t="str">
        <f t="shared" si="133"/>
        <v/>
      </c>
      <c r="AC151" s="4" t="str">
        <f t="shared" si="134"/>
        <v/>
      </c>
      <c r="AD151" s="4" t="str">
        <f t="shared" si="135"/>
        <v/>
      </c>
      <c r="AE151" s="4" t="str">
        <f t="shared" si="136"/>
        <v/>
      </c>
      <c r="AF151" s="4">
        <f t="shared" si="137"/>
        <v>4</v>
      </c>
      <c r="AG151" s="4">
        <f t="shared" si="138"/>
        <v>18</v>
      </c>
      <c r="AH151" s="4">
        <f t="shared" si="139"/>
        <v>14</v>
      </c>
      <c r="AI151" s="4" t="str">
        <f t="shared" si="140"/>
        <v>1KTK</v>
      </c>
      <c r="AJ151" s="4" t="str">
        <f t="shared" si="141"/>
        <v>-1KTK</v>
      </c>
      <c r="AK151" s="4" t="str" cm="1">
        <f t="array" ref="AK151">LEFT(AR151,SUM(LEN(AR151)-LEN(SUBSTITUTE(AR151,{"0";"1";"2";"3";"4";"5";"6";"7";"8";"9"},""))))</f>
        <v>1</v>
      </c>
      <c r="AL151" s="4">
        <f t="shared" si="145"/>
        <v>13</v>
      </c>
      <c r="AM151" s="4" t="b">
        <f t="shared" ref="AM151:AM158" si="156">LEFT(AR151,1)=AK151</f>
        <v>1</v>
      </c>
      <c r="AN151" s="4" t="str">
        <f t="shared" si="153"/>
        <v>KTK</v>
      </c>
      <c r="AO151" s="4" t="b">
        <f>IF((AQ151=AQ152)=TRUE,TRUE,IF((DL151=AQ151)=TRUE,TRUE,FALSE))</f>
        <v>1</v>
      </c>
      <c r="AP151" s="4" t="b">
        <f t="shared" si="142"/>
        <v>0</v>
      </c>
      <c r="AQ151" s="5" t="str">
        <f t="shared" si="143"/>
        <v>ASTOR SINGLES</v>
      </c>
      <c r="AR151" s="4" t="str">
        <f t="shared" si="144"/>
        <v>1KTK</v>
      </c>
      <c r="AS151" t="s">
        <v>199</v>
      </c>
      <c r="AT151" s="1" t="s">
        <v>200</v>
      </c>
      <c r="AU151" s="4" t="str">
        <f ca="1">IF(IF(IF(AQ151=AQ152,10,0)+IF(NOT(AN151=$AU$1)=TRUE,10,0)=
20,"XXXX",IF(IF((BC151+1)=2,0,1)+IF(AN151=$AU$1,1,0)=2,TRUE,""))
="",IF(IF(AQ151=DL151,10,0)+IF(NOT(AN151=$AU$1)=TRUE,10,0)=
20,"XXXX",IF(IF((BC151+1)=2,0,1)+IF(AN151=$AU$1,1,0)=2,TRUE,
"")),IF(IF(AQ151=AQ152,10,0)+IF(NOT(AN151=$AU$1)=TRUE,10,0)=
20,"XXXX",IF(IF((BC151+1)=2,0,1)+IF(AN151=$AU$1,1,0)=2,TRUE,"")))</f>
        <v>XXXX</v>
      </c>
      <c r="AV151">
        <v>10500</v>
      </c>
      <c r="AW151">
        <v>10500</v>
      </c>
      <c r="AX151">
        <v>10100</v>
      </c>
      <c r="AY151" t="str">
        <f t="shared" si="154"/>
        <v>8996001357088</v>
      </c>
      <c r="AZ151" t="str">
        <f t="shared" si="146"/>
        <v>ASTOR SINGLES</v>
      </c>
      <c r="BA151" t="s">
        <v>4301</v>
      </c>
      <c r="BB151" t="s">
        <v>4301</v>
      </c>
      <c r="BC151" s="9" t="str" cm="1">
        <f t="array" aca="1" ref="BC151" ca="1">LEFT(AR151,MATCH(FALSE,ISNUMBER(MID(AR151,ROW(INDIRECT("1:"&amp;LEN(AR151)+1)), 1) *1),0) -1)</f>
        <v>1</v>
      </c>
      <c r="BD151" s="1"/>
      <c r="BF151" s="21"/>
      <c r="BK151" s="1"/>
      <c r="BM151" s="1"/>
      <c r="BN151" s="1"/>
      <c r="BR151" s="22"/>
      <c r="BS151">
        <v>0</v>
      </c>
      <c r="BT151" s="1" t="s">
        <v>5103</v>
      </c>
      <c r="BV151" s="4" t="str">
        <f>IF(IFERROR(SEARCH($A$1,DN151),0)&gt;0,$A$1,"")</f>
        <v/>
      </c>
      <c r="BW151" s="4" t="str">
        <f>IF(IFERROR(SEARCH($B$1,DN151),0)&gt;0,$B$1,"")</f>
        <v/>
      </c>
      <c r="BX151" s="4" t="str">
        <f>IF(IFERROR(SEARCH($C$1,DN151),0)&gt;0,$C$1,"")</f>
        <v/>
      </c>
      <c r="BY151" s="4" t="str">
        <f>IF(IFERROR(SEARCH($D$1,DN151),0)&gt;0,$D$1,"")</f>
        <v/>
      </c>
      <c r="BZ151" s="4" t="str">
        <f>IF(IFERROR(SEARCH($E$1,DN151),0)&gt;0,$E$1,"")</f>
        <v/>
      </c>
      <c r="CA151" s="4" t="str">
        <f>IF(IFERROR(SEARCH($F$1,DN151),0)&gt;0,$F$1,"")</f>
        <v/>
      </c>
      <c r="CB151" s="4" t="str">
        <f>IF(IFERROR(SEARCH($G$1,DN151),0)&gt;0,$G$1,"")</f>
        <v>KTK</v>
      </c>
      <c r="CC151" s="4" t="str">
        <f>IF(IFERROR(SEARCH($H$1,DN151),0)&gt;0,$H$1,"")</f>
        <v/>
      </c>
      <c r="CD151" s="4" t="str">
        <f>IF(IFERROR(SEARCH($I$1,DN151),0)&gt;0,$I$1,"")</f>
        <v/>
      </c>
      <c r="CE151" s="4" t="str">
        <f>IF(IFERROR(SEARCH($J$1,DN151),0)&gt;0,$J$1,"")</f>
        <v/>
      </c>
      <c r="CF151" s="4" t="str">
        <f>IF(IFERROR(SEARCH($K$1,DN151),0)&gt;0,$K$1,"")</f>
        <v/>
      </c>
      <c r="CG151" s="4" t="str">
        <f>IF(IFERROR(SEARCH($L$1,DN151),0)&gt;0,$L$1,"")</f>
        <v/>
      </c>
      <c r="CH151" s="4" t="str">
        <f>IF(IFERROR(SEARCH($M$1,DN151),0)&gt;0,$M$1,"")</f>
        <v/>
      </c>
      <c r="CI151" s="4" t="str">
        <f>IF(IFERROR(SEARCH($N$1,DN151),0)&gt;0,$N$1,"")</f>
        <v/>
      </c>
      <c r="CJ151" s="4" t="str">
        <f>IF(IFERROR(SEARCH($O$1,DN151),0)&gt;0,$O$1,"")</f>
        <v>DUS</v>
      </c>
      <c r="CK151" s="4" t="str">
        <f>IF(IFERROR(SEARCH($P$1,DN151),0)&gt;0,$P$1,"")</f>
        <v/>
      </c>
      <c r="CL151" s="4" t="str">
        <f>IF(IFERROR(SEARCH($Q$1,DN151),0)&gt;0,$Q$1,"")</f>
        <v/>
      </c>
      <c r="CM151" s="4" t="str">
        <f>IF(IFERROR(SEARCH($R$1,DN151),0)&gt;0,$R$1,"")</f>
        <v/>
      </c>
      <c r="CN151" s="4" t="str">
        <f>IF(IFERROR(SEARCH($S$1,DN151),0)&gt;0,$S$1,"")</f>
        <v/>
      </c>
      <c r="CO151" s="4" t="str">
        <f>IF(IFERROR(SEARCH($T$1,DN151),0)&gt;0,$T$1,"")</f>
        <v/>
      </c>
      <c r="CP151" s="4" t="str">
        <f>IF(IFERROR(SEARCH($U$1,DN151),0)&gt;0,$U$1,"")</f>
        <v/>
      </c>
      <c r="CQ151" s="4" t="str">
        <f>IF(IFERROR(SEARCH($V$1,DN151),0)&gt;0,$V$1,"")</f>
        <v/>
      </c>
      <c r="CR151" s="4" t="str">
        <f>IF(IFERROR(SEARCH($W$1,DN151),0)&gt;0,$W$1,"")</f>
        <v/>
      </c>
      <c r="CS151" s="4" t="str">
        <f>IF(IFERROR(SEARCH($X$1,DN151),0)&gt;0,$X$1,"")</f>
        <v/>
      </c>
      <c r="CT151" s="4">
        <f>LEN(BW151)+LEN(BX151)+LEN(BY151)+LEN(BZ151)+LEN(CA151)+LEN(CO151)+LEN(CB151)+LEN(CC151)+LEN(CD151)+LEN(CE151)+LEN(CF151)+LEN(CG151)+LEN(CH151)+LEN(CI151)+LEN(CP151)+LEN(CJ151)+LEN(CK151)+LEN(CQ151)+LEN(BV151)+LEN(CL151)+LEN(CS151)+LEN(CM151)+LEN(CR151)+LEN(CN151)</f>
        <v>6</v>
      </c>
      <c r="CU151" s="4" t="str">
        <f>IF(IFERROR(SEARCH($Z$1,DN151),0)&gt;0,$Z$1,"")</f>
        <v>-</v>
      </c>
      <c r="CV151" s="4" t="str">
        <f>IF(IFERROR(SEARCH($AA$1,DN151),0)&gt;0,$AA$1,"")</f>
        <v>/</v>
      </c>
      <c r="CW151" s="4" t="str">
        <f>IF(IFERROR(SEARCH($AB$1,DN151),0)&gt;0,$AB$1,"")</f>
        <v/>
      </c>
      <c r="CX151" s="4" t="str">
        <f>IF(IFERROR(SEARCH($AC$1,DN151),0)&gt;0,$AC$1,"")</f>
        <v/>
      </c>
      <c r="CY151" s="4" t="str">
        <f>IF(IFERROR(SEARCH($AD$1,DN151),0)&gt;0,$AD$1,"")</f>
        <v/>
      </c>
      <c r="CZ151" s="4" t="str">
        <f>IF(IFERROR(SEARCH($AE$1,DN151),0)&gt;0,$AE$1,"")</f>
        <v/>
      </c>
      <c r="DA151" s="4">
        <f>LEN(DM151)</f>
        <v>9</v>
      </c>
      <c r="DB151" s="4">
        <f>LEN(DN151)</f>
        <v>23</v>
      </c>
      <c r="DC151" s="4">
        <f>DB151-DA151</f>
        <v>14</v>
      </c>
      <c r="DD151" s="4" t="str">
        <f>RIGHT(DN151,4)</f>
        <v>/DUS</v>
      </c>
      <c r="DE151" s="4" t="str">
        <f>RIGHT(DN151,5)</f>
        <v>K/DUS</v>
      </c>
      <c r="DF151" s="4" t="str" cm="1">
        <f t="array" ref="DF151">LEFT(DM151,SUM(LEN(DM151)-LEN(SUBSTITUTE(DM151,{"0";"1";"2";"3";"4";"5";"6";"7";"8";"9"},""))))</f>
        <v>12</v>
      </c>
      <c r="DG151" s="4">
        <f>LEN(DT151)</f>
        <v>13</v>
      </c>
      <c r="DH151" s="4" t="b">
        <f>LEFT(DM151,2)=DF151</f>
        <v>1</v>
      </c>
      <c r="DI151" s="4" t="str">
        <f>RIGHT(DD151,3)</f>
        <v>DUS</v>
      </c>
      <c r="DJ151" s="4" t="b">
        <f>IF((DL151=AQ151)=TRUE,TRUE,IF((AQ149=DL151)=TRUE,TRUE,FALSE))</f>
        <v>1</v>
      </c>
      <c r="DK151" s="4" t="b">
        <f>LEFT(DN151,2)=LEFT(DO151,2)</f>
        <v>0</v>
      </c>
      <c r="DL151" s="5" t="str">
        <f>LEFT(DN151,(DC151-1))</f>
        <v>ASTOR SINGLES</v>
      </c>
      <c r="DM151" s="4" t="str">
        <f>IFERROR(RIGHT(DN151,LEN(DN151)-FIND("-",DN151)),1)</f>
        <v>12KTK/DUS</v>
      </c>
      <c r="DN151" t="s">
        <v>198</v>
      </c>
      <c r="DO151" s="1"/>
      <c r="DP151" s="4" t="b">
        <f ca="1">IF(IF(IF(DL151=AQ151,10,0)+IF(NOT(DI151=$AU$1)=TRUE,10,0)=
20,"XXXX",IF(IF((DX151+1)=2,0,1)+IF(DI151=$AU$1,1,0)=2,TRUE,""))
="",IF(IF(DL151=AQ149,10,0)+IF(NOT(DI151=$AU$1)=TRUE,10,0)=
20,"XXXX",IF(IF((DX151+1)=2,0,1)+IF(DI151=$AU$1,1,0)=2,TRUE,
"")),IF(IF(DL151=AQ151,10,0)+IF(NOT(DI151=$AU$1)=TRUE,10,0)=
20,"XXXX",IF(IF((DX151+1)=2,0,1)+IF(DI151=$AU$1,1,0)=2,TRUE,"")))</f>
        <v>1</v>
      </c>
      <c r="DQ151">
        <v>123000</v>
      </c>
      <c r="DR151">
        <v>123000</v>
      </c>
      <c r="DS151">
        <v>120000</v>
      </c>
      <c r="DT151" t="str">
        <f>IF(DO151&gt;0,DO151,"8000000000"&amp;ROW(DS151))</f>
        <v>8000000000151</v>
      </c>
      <c r="DU151" t="str">
        <f>DL151</f>
        <v>ASTOR SINGLES</v>
      </c>
      <c r="DV151" t="s">
        <v>4301</v>
      </c>
      <c r="DW151" t="s">
        <v>4301</v>
      </c>
      <c r="DX151" s="4" t="str" cm="1">
        <f t="array" aca="1" ref="DX151" ca="1">LEFT(DM151,MATCH(FALSE,ISNUMBER(MID(DM151,ROW(INDIRECT("1:"&amp;LEN(DM151)+1)), 1) *1),0) -1)</f>
        <v>12</v>
      </c>
      <c r="DY151" s="1"/>
      <c r="EA151" s="21"/>
      <c r="EC151" s="5"/>
      <c r="EL151" s="5"/>
      <c r="EM151" s="22"/>
      <c r="EN151">
        <v>0</v>
      </c>
      <c r="EO151" s="1" t="s">
        <v>5103</v>
      </c>
    </row>
    <row r="152" spans="1:145">
      <c r="A152" s="4" t="str">
        <f t="shared" si="106"/>
        <v/>
      </c>
      <c r="B152" s="4" t="str">
        <f t="shared" si="107"/>
        <v/>
      </c>
      <c r="C152" s="4" t="str">
        <f t="shared" si="108"/>
        <v/>
      </c>
      <c r="D152" s="4" t="str">
        <f t="shared" si="109"/>
        <v/>
      </c>
      <c r="E152" s="4" t="str">
        <f t="shared" si="110"/>
        <v/>
      </c>
      <c r="F152" s="4" t="str">
        <f t="shared" si="111"/>
        <v/>
      </c>
      <c r="G152" s="4" t="str">
        <f t="shared" si="112"/>
        <v>KTK</v>
      </c>
      <c r="H152" s="4" t="str">
        <f t="shared" si="113"/>
        <v/>
      </c>
      <c r="I152" s="4" t="str">
        <f t="shared" si="114"/>
        <v/>
      </c>
      <c r="J152" s="4" t="str">
        <f t="shared" si="115"/>
        <v/>
      </c>
      <c r="K152" s="4" t="str">
        <f t="shared" si="116"/>
        <v/>
      </c>
      <c r="L152" s="4" t="str">
        <f t="shared" si="117"/>
        <v/>
      </c>
      <c r="M152" s="4" t="str">
        <f t="shared" si="118"/>
        <v/>
      </c>
      <c r="N152" s="4" t="str">
        <f t="shared" si="119"/>
        <v/>
      </c>
      <c r="O152" s="4" t="str">
        <f t="shared" si="120"/>
        <v/>
      </c>
      <c r="P152" s="4" t="str">
        <f t="shared" si="121"/>
        <v/>
      </c>
      <c r="Q152" s="4" t="str">
        <f t="shared" si="122"/>
        <v/>
      </c>
      <c r="R152" s="4" t="str">
        <f t="shared" si="123"/>
        <v/>
      </c>
      <c r="S152" s="4" t="str">
        <f t="shared" si="124"/>
        <v/>
      </c>
      <c r="T152" s="4" t="str">
        <f t="shared" si="125"/>
        <v/>
      </c>
      <c r="U152" s="4" t="str">
        <f t="shared" si="126"/>
        <v/>
      </c>
      <c r="V152" s="4" t="str">
        <f t="shared" si="127"/>
        <v/>
      </c>
      <c r="W152" s="4" t="str">
        <f t="shared" si="128"/>
        <v/>
      </c>
      <c r="X152" s="4" t="str">
        <f t="shared" si="129"/>
        <v/>
      </c>
      <c r="Y152" s="4">
        <f t="shared" si="130"/>
        <v>3</v>
      </c>
      <c r="Z152" s="4" t="str">
        <f t="shared" si="131"/>
        <v>-</v>
      </c>
      <c r="AA152" s="4" t="str">
        <f t="shared" si="132"/>
        <v/>
      </c>
      <c r="AB152" s="4" t="str">
        <f t="shared" si="133"/>
        <v/>
      </c>
      <c r="AC152" s="4" t="str">
        <f t="shared" si="134"/>
        <v/>
      </c>
      <c r="AD152" s="4" t="str">
        <f t="shared" si="135"/>
        <v/>
      </c>
      <c r="AE152" s="4" t="str">
        <f t="shared" si="136"/>
        <v/>
      </c>
      <c r="AF152" s="4">
        <f t="shared" si="137"/>
        <v>4</v>
      </c>
      <c r="AG152" s="4">
        <f t="shared" si="138"/>
        <v>22</v>
      </c>
      <c r="AH152" s="4">
        <f t="shared" si="139"/>
        <v>18</v>
      </c>
      <c r="AI152" s="4" t="str">
        <f t="shared" si="140"/>
        <v>1KTK</v>
      </c>
      <c r="AJ152" s="4" t="str">
        <f t="shared" si="141"/>
        <v>-1KTK</v>
      </c>
      <c r="AK152" s="4" t="str" cm="1">
        <f t="array" ref="AK152">LEFT(AR152,SUM(LEN(AR152)-LEN(SUBSTITUTE(AR152,{"0";"1";"2";"3";"4";"5";"6";"7";"8";"9"},""))))</f>
        <v>1</v>
      </c>
      <c r="AL152" s="4">
        <f t="shared" si="145"/>
        <v>13</v>
      </c>
      <c r="AM152" s="4" t="b">
        <f t="shared" si="156"/>
        <v>1</v>
      </c>
      <c r="AN152" s="4" t="str">
        <f t="shared" si="153"/>
        <v>KTK</v>
      </c>
      <c r="AO152" s="4" t="b">
        <f t="shared" si="150"/>
        <v>0</v>
      </c>
      <c r="AP152" s="4" t="b">
        <f t="shared" si="142"/>
        <v>0</v>
      </c>
      <c r="AQ152" s="5" t="str">
        <f t="shared" si="143"/>
        <v>ASTOR VANILA 40GR</v>
      </c>
      <c r="AR152" s="4" t="str">
        <f t="shared" si="144"/>
        <v>1KTK</v>
      </c>
      <c r="AS152" t="s">
        <v>4397</v>
      </c>
      <c r="AT152" s="1" t="s">
        <v>201</v>
      </c>
      <c r="AU152" s="4" t="str">
        <f t="shared" ca="1" si="149"/>
        <v/>
      </c>
      <c r="AV152">
        <v>5000</v>
      </c>
      <c r="AW152">
        <v>5000</v>
      </c>
      <c r="AX152">
        <v>4410</v>
      </c>
      <c r="AY152" t="str">
        <f t="shared" si="154"/>
        <v>8996001356364</v>
      </c>
      <c r="AZ152" t="str">
        <f t="shared" si="146"/>
        <v>ASTOR VANILA 40GR</v>
      </c>
      <c r="BA152" t="s">
        <v>4301</v>
      </c>
      <c r="BB152" t="s">
        <v>4301</v>
      </c>
      <c r="BC152" s="9" t="str" cm="1">
        <f t="array" aca="1" ref="BC152" ca="1">LEFT(AR152,MATCH(FALSE,ISNUMBER(MID(AR152,ROW(INDIRECT("1:"&amp;LEN(AR152)+1)), 1) *1),0) -1)</f>
        <v>1</v>
      </c>
      <c r="BD152" s="1"/>
      <c r="BF152" s="21"/>
      <c r="BK152" s="1"/>
      <c r="BM152" s="1"/>
      <c r="BN152" s="1"/>
      <c r="BR152" s="22"/>
      <c r="BS152">
        <v>0</v>
      </c>
      <c r="BT152" s="1" t="s">
        <v>5103</v>
      </c>
    </row>
    <row r="153" spans="1:145">
      <c r="A153" s="4" t="str">
        <f t="shared" si="106"/>
        <v/>
      </c>
      <c r="B153" s="4" t="str">
        <f t="shared" si="107"/>
        <v>PCS</v>
      </c>
      <c r="C153" s="4" t="str">
        <f t="shared" si="108"/>
        <v/>
      </c>
      <c r="D153" s="4" t="str">
        <f t="shared" si="109"/>
        <v/>
      </c>
      <c r="E153" s="4" t="str">
        <f t="shared" si="110"/>
        <v/>
      </c>
      <c r="F153" s="4" t="str">
        <f t="shared" si="111"/>
        <v/>
      </c>
      <c r="G153" s="4" t="str">
        <f t="shared" si="112"/>
        <v/>
      </c>
      <c r="H153" s="4" t="str">
        <f t="shared" si="113"/>
        <v/>
      </c>
      <c r="I153" s="4" t="str">
        <f t="shared" si="114"/>
        <v/>
      </c>
      <c r="J153" s="4" t="str">
        <f t="shared" si="115"/>
        <v/>
      </c>
      <c r="K153" s="4" t="str">
        <f t="shared" si="116"/>
        <v/>
      </c>
      <c r="L153" s="4" t="str">
        <f t="shared" si="117"/>
        <v/>
      </c>
      <c r="M153" s="4" t="str">
        <f t="shared" si="118"/>
        <v/>
      </c>
      <c r="N153" s="4" t="str">
        <f t="shared" si="119"/>
        <v/>
      </c>
      <c r="O153" s="4" t="str">
        <f t="shared" si="120"/>
        <v/>
      </c>
      <c r="P153" s="4" t="str">
        <f t="shared" si="121"/>
        <v/>
      </c>
      <c r="Q153" s="4" t="str">
        <f t="shared" si="122"/>
        <v/>
      </c>
      <c r="R153" s="4" t="str">
        <f t="shared" si="123"/>
        <v/>
      </c>
      <c r="S153" s="4" t="str">
        <f t="shared" si="124"/>
        <v/>
      </c>
      <c r="T153" s="4" t="str">
        <f t="shared" si="125"/>
        <v/>
      </c>
      <c r="U153" s="4" t="str">
        <f t="shared" si="126"/>
        <v/>
      </c>
      <c r="V153" s="4" t="str">
        <f t="shared" si="127"/>
        <v/>
      </c>
      <c r="W153" s="4" t="str">
        <f t="shared" si="128"/>
        <v/>
      </c>
      <c r="X153" s="4" t="str">
        <f t="shared" si="129"/>
        <v/>
      </c>
      <c r="Y153" s="4">
        <f t="shared" si="130"/>
        <v>3</v>
      </c>
      <c r="Z153" s="4" t="str">
        <f t="shared" si="131"/>
        <v>-</v>
      </c>
      <c r="AA153" s="4" t="str">
        <f t="shared" si="132"/>
        <v/>
      </c>
      <c r="AB153" s="4" t="str">
        <f t="shared" si="133"/>
        <v/>
      </c>
      <c r="AC153" s="4" t="str">
        <f t="shared" si="134"/>
        <v/>
      </c>
      <c r="AD153" s="4" t="str">
        <f t="shared" si="135"/>
        <v/>
      </c>
      <c r="AE153" s="4" t="str">
        <f t="shared" si="136"/>
        <v/>
      </c>
      <c r="AF153" s="4">
        <f t="shared" si="137"/>
        <v>4</v>
      </c>
      <c r="AG153" s="4">
        <f t="shared" si="138"/>
        <v>31</v>
      </c>
      <c r="AH153" s="4">
        <f t="shared" si="139"/>
        <v>27</v>
      </c>
      <c r="AI153" s="4" t="str">
        <f t="shared" si="140"/>
        <v>1PCS</v>
      </c>
      <c r="AJ153" s="4" t="str">
        <f t="shared" si="141"/>
        <v>-1PCS</v>
      </c>
      <c r="AK153" s="4" t="str" cm="1">
        <f t="array" ref="AK153">LEFT(AR153,SUM(LEN(AR153)-LEN(SUBSTITUTE(AR153,{"0";"1";"2";"3";"4";"5";"6";"7";"8";"9"},""))))</f>
        <v>1</v>
      </c>
      <c r="AL153" s="4">
        <f t="shared" si="145"/>
        <v>13</v>
      </c>
      <c r="AM153" s="4" t="b">
        <f t="shared" si="156"/>
        <v>1</v>
      </c>
      <c r="AN153" s="4" t="str">
        <f t="shared" si="153"/>
        <v>PCS</v>
      </c>
      <c r="AO153" s="4" t="b">
        <f t="shared" si="150"/>
        <v>0</v>
      </c>
      <c r="AP153" s="4" t="b">
        <f t="shared" si="142"/>
        <v>0</v>
      </c>
      <c r="AQ153" s="5" t="str">
        <f t="shared" si="143"/>
        <v>ATTACK EASY BLOOMING 700GR</v>
      </c>
      <c r="AR153" s="4" t="str">
        <f t="shared" si="144"/>
        <v>1PCS</v>
      </c>
      <c r="AS153" t="s">
        <v>202</v>
      </c>
      <c r="AT153" s="1" t="s">
        <v>203</v>
      </c>
      <c r="AU153" s="4" t="str">
        <f t="shared" ca="1" si="149"/>
        <v/>
      </c>
      <c r="AV153">
        <v>21000</v>
      </c>
      <c r="AW153">
        <v>21000</v>
      </c>
      <c r="AX153">
        <v>19036</v>
      </c>
      <c r="AY153" t="str">
        <f t="shared" si="154"/>
        <v>8992727003803</v>
      </c>
      <c r="AZ153" t="str">
        <f t="shared" si="146"/>
        <v>ATTACK EASY BLOOMING 700GR</v>
      </c>
      <c r="BA153" t="s">
        <v>4301</v>
      </c>
      <c r="BB153" t="s">
        <v>4301</v>
      </c>
      <c r="BC153" s="9" t="str" cm="1">
        <f t="array" aca="1" ref="BC153" ca="1">LEFT(AR153,MATCH(FALSE,ISNUMBER(MID(AR153,ROW(INDIRECT("1:"&amp;LEN(AR153)+1)), 1) *1),0) -1)</f>
        <v>1</v>
      </c>
      <c r="BD153" s="1"/>
      <c r="BF153" s="21"/>
      <c r="BK153" s="1"/>
      <c r="BM153" s="1"/>
      <c r="BN153" s="1"/>
      <c r="BR153" s="22"/>
      <c r="BS153">
        <v>0</v>
      </c>
      <c r="BT153" s="1" t="s">
        <v>5103</v>
      </c>
    </row>
    <row r="154" spans="1:145">
      <c r="A154" s="4" t="str">
        <f t="shared" si="106"/>
        <v/>
      </c>
      <c r="B154" s="4" t="str">
        <f t="shared" si="107"/>
        <v>PCS</v>
      </c>
      <c r="C154" s="4" t="str">
        <f t="shared" si="108"/>
        <v/>
      </c>
      <c r="D154" s="4" t="str">
        <f t="shared" si="109"/>
        <v/>
      </c>
      <c r="E154" s="4" t="str">
        <f t="shared" si="110"/>
        <v/>
      </c>
      <c r="F154" s="4" t="str">
        <f t="shared" si="111"/>
        <v>RTG</v>
      </c>
      <c r="G154" s="4" t="str">
        <f t="shared" si="112"/>
        <v/>
      </c>
      <c r="H154" s="4" t="str">
        <f t="shared" si="113"/>
        <v/>
      </c>
      <c r="I154" s="4" t="str">
        <f t="shared" si="114"/>
        <v/>
      </c>
      <c r="J154" s="4" t="str">
        <f t="shared" si="115"/>
        <v/>
      </c>
      <c r="K154" s="4" t="str">
        <f t="shared" si="116"/>
        <v/>
      </c>
      <c r="L154" s="4" t="str">
        <f t="shared" si="117"/>
        <v/>
      </c>
      <c r="M154" s="4" t="str">
        <f t="shared" si="118"/>
        <v/>
      </c>
      <c r="N154" s="4" t="str">
        <f t="shared" si="119"/>
        <v/>
      </c>
      <c r="O154" s="4" t="str">
        <f t="shared" si="120"/>
        <v/>
      </c>
      <c r="P154" s="4" t="str">
        <f t="shared" si="121"/>
        <v/>
      </c>
      <c r="Q154" s="4" t="str">
        <f t="shared" si="122"/>
        <v/>
      </c>
      <c r="R154" s="4" t="str">
        <f t="shared" si="123"/>
        <v/>
      </c>
      <c r="S154" s="4" t="str">
        <f t="shared" si="124"/>
        <v/>
      </c>
      <c r="T154" s="4" t="str">
        <f t="shared" si="125"/>
        <v/>
      </c>
      <c r="U154" s="4" t="str">
        <f t="shared" si="126"/>
        <v/>
      </c>
      <c r="V154" s="4" t="str">
        <f t="shared" si="127"/>
        <v/>
      </c>
      <c r="W154" s="4" t="str">
        <f t="shared" si="128"/>
        <v/>
      </c>
      <c r="X154" s="4" t="str">
        <f t="shared" si="129"/>
        <v/>
      </c>
      <c r="Y154" s="4">
        <f t="shared" si="130"/>
        <v>6</v>
      </c>
      <c r="Z154" s="4" t="str">
        <f t="shared" si="131"/>
        <v>-</v>
      </c>
      <c r="AA154" s="4" t="str">
        <f t="shared" si="132"/>
        <v>/</v>
      </c>
      <c r="AB154" s="4" t="str">
        <f t="shared" si="133"/>
        <v/>
      </c>
      <c r="AC154" s="4" t="str">
        <f t="shared" si="134"/>
        <v/>
      </c>
      <c r="AD154" s="4" t="str">
        <f t="shared" si="135"/>
        <v/>
      </c>
      <c r="AE154" s="4" t="str">
        <f t="shared" si="136"/>
        <v/>
      </c>
      <c r="AF154" s="4">
        <f t="shared" si="137"/>
        <v>8</v>
      </c>
      <c r="AG154" s="4">
        <f t="shared" si="138"/>
        <v>51</v>
      </c>
      <c r="AH154" s="4">
        <f t="shared" si="139"/>
        <v>43</v>
      </c>
      <c r="AI154" s="4" t="str">
        <f t="shared" si="140"/>
        <v>/RTG</v>
      </c>
      <c r="AJ154" s="4" t="str">
        <f t="shared" si="141"/>
        <v>S/RTG</v>
      </c>
      <c r="AK154" s="4" t="str" cm="1">
        <f t="array" ref="AK154">LEFT(AR154,SUM(LEN(AR154)-LEN(SUBSTITUTE(AR154,{"0";"1";"2";"3";"4";"5";"6";"7";"8";"9"},""))))</f>
        <v>6</v>
      </c>
      <c r="AL154" s="4">
        <f t="shared" si="145"/>
        <v>13</v>
      </c>
      <c r="AM154" s="4" t="b">
        <f t="shared" si="156"/>
        <v>1</v>
      </c>
      <c r="AN154" s="4" t="str">
        <f t="shared" si="153"/>
        <v>RTG</v>
      </c>
      <c r="AO154" s="4" t="b">
        <f t="shared" si="150"/>
        <v>0</v>
      </c>
      <c r="AP154" s="4" t="b">
        <f t="shared" si="142"/>
        <v>0</v>
      </c>
      <c r="AQ154" s="5" t="str">
        <f t="shared" si="143"/>
        <v>ATTACK EASY LIQUID SPARKLING BLOOMING 40ML</v>
      </c>
      <c r="AR154" s="4" t="str">
        <f t="shared" si="144"/>
        <v>6PCS/RTG</v>
      </c>
      <c r="AS154" t="s">
        <v>204</v>
      </c>
      <c r="AT154" s="1" t="s">
        <v>205</v>
      </c>
      <c r="AU154" s="4" t="str">
        <f t="shared" ca="1" si="149"/>
        <v/>
      </c>
      <c r="AV154">
        <v>5000</v>
      </c>
      <c r="AW154">
        <v>5000</v>
      </c>
      <c r="AX154">
        <v>4730</v>
      </c>
      <c r="AY154" t="str">
        <f t="shared" si="154"/>
        <v>8992727005845</v>
      </c>
      <c r="AZ154" t="str">
        <f t="shared" si="146"/>
        <v>ATTACK EASY LIQUID SPARKLING BLOOMING 40ML</v>
      </c>
      <c r="BA154" t="s">
        <v>4301</v>
      </c>
      <c r="BB154" t="s">
        <v>4301</v>
      </c>
      <c r="BC154" s="4" t="str" cm="1">
        <f t="array" aca="1" ref="BC154" ca="1">LEFT(AR154,MATCH(FALSE,ISNUMBER(MID(AR154,ROW(INDIRECT("1:"&amp;LEN(AR154)+1)), 1) *1),0) -1)</f>
        <v>6</v>
      </c>
      <c r="BD154" s="1"/>
      <c r="BF154" s="21"/>
      <c r="BK154" s="1"/>
      <c r="BM154" s="1"/>
      <c r="BN154" s="1"/>
      <c r="BR154" s="22"/>
      <c r="BS154">
        <v>0</v>
      </c>
      <c r="BT154" s="1" t="s">
        <v>5103</v>
      </c>
    </row>
    <row r="155" spans="1:145">
      <c r="A155" s="4" t="str">
        <f t="shared" si="106"/>
        <v/>
      </c>
      <c r="B155" s="4" t="str">
        <f t="shared" si="107"/>
        <v>PCS</v>
      </c>
      <c r="C155" s="4" t="str">
        <f t="shared" si="108"/>
        <v/>
      </c>
      <c r="D155" s="4" t="str">
        <f t="shared" si="109"/>
        <v/>
      </c>
      <c r="E155" s="4" t="str">
        <f t="shared" si="110"/>
        <v/>
      </c>
      <c r="F155" s="4" t="str">
        <f t="shared" si="111"/>
        <v>RTG</v>
      </c>
      <c r="G155" s="4" t="str">
        <f t="shared" si="112"/>
        <v/>
      </c>
      <c r="H155" s="4" t="str">
        <f t="shared" si="113"/>
        <v/>
      </c>
      <c r="I155" s="4" t="str">
        <f t="shared" si="114"/>
        <v/>
      </c>
      <c r="J155" s="4" t="str">
        <f t="shared" si="115"/>
        <v/>
      </c>
      <c r="K155" s="4" t="str">
        <f t="shared" si="116"/>
        <v/>
      </c>
      <c r="L155" s="4" t="str">
        <f t="shared" si="117"/>
        <v/>
      </c>
      <c r="M155" s="4" t="str">
        <f t="shared" si="118"/>
        <v/>
      </c>
      <c r="N155" s="4" t="str">
        <f t="shared" si="119"/>
        <v/>
      </c>
      <c r="O155" s="4" t="str">
        <f t="shared" si="120"/>
        <v/>
      </c>
      <c r="P155" s="4" t="str">
        <f t="shared" si="121"/>
        <v/>
      </c>
      <c r="Q155" s="4" t="str">
        <f t="shared" si="122"/>
        <v/>
      </c>
      <c r="R155" s="4" t="str">
        <f t="shared" si="123"/>
        <v/>
      </c>
      <c r="S155" s="4" t="str">
        <f t="shared" si="124"/>
        <v/>
      </c>
      <c r="T155" s="4" t="str">
        <f t="shared" si="125"/>
        <v/>
      </c>
      <c r="U155" s="4" t="str">
        <f t="shared" si="126"/>
        <v/>
      </c>
      <c r="V155" s="4" t="str">
        <f t="shared" si="127"/>
        <v/>
      </c>
      <c r="W155" s="4" t="str">
        <f t="shared" si="128"/>
        <v/>
      </c>
      <c r="X155" s="4" t="str">
        <f t="shared" si="129"/>
        <v/>
      </c>
      <c r="Y155" s="4">
        <f t="shared" si="130"/>
        <v>6</v>
      </c>
      <c r="Z155" s="4" t="str">
        <f t="shared" si="131"/>
        <v>-</v>
      </c>
      <c r="AA155" s="4" t="str">
        <f t="shared" si="132"/>
        <v>/</v>
      </c>
      <c r="AB155" s="4" t="str">
        <f t="shared" si="133"/>
        <v/>
      </c>
      <c r="AC155" s="4" t="str">
        <f t="shared" si="134"/>
        <v/>
      </c>
      <c r="AD155" s="4" t="str">
        <f t="shared" si="135"/>
        <v/>
      </c>
      <c r="AE155" s="4" t="str">
        <f t="shared" si="136"/>
        <v/>
      </c>
      <c r="AF155" s="4">
        <f t="shared" si="137"/>
        <v>8</v>
      </c>
      <c r="AG155" s="4">
        <f t="shared" si="138"/>
        <v>46</v>
      </c>
      <c r="AH155" s="4">
        <f t="shared" si="139"/>
        <v>38</v>
      </c>
      <c r="AI155" s="4" t="str">
        <f t="shared" si="140"/>
        <v>/RTG</v>
      </c>
      <c r="AJ155" s="4" t="str">
        <f t="shared" si="141"/>
        <v>S/RTG</v>
      </c>
      <c r="AK155" s="4" t="str" cm="1">
        <f t="array" ref="AK155">LEFT(AR155,SUM(LEN(AR155)-LEN(SUBSTITUTE(AR155,{"0";"1";"2";"3";"4";"5";"6";"7";"8";"9"},""))))</f>
        <v>6</v>
      </c>
      <c r="AL155" s="4">
        <f t="shared" si="145"/>
        <v>13</v>
      </c>
      <c r="AM155" s="4" t="b">
        <f t="shared" si="156"/>
        <v>1</v>
      </c>
      <c r="AN155" s="4" t="str">
        <f t="shared" si="153"/>
        <v>RTG</v>
      </c>
      <c r="AO155" s="4" t="b">
        <f t="shared" si="150"/>
        <v>0</v>
      </c>
      <c r="AP155" s="4" t="b">
        <f t="shared" si="142"/>
        <v>0</v>
      </c>
      <c r="AQ155" s="5" t="str">
        <f t="shared" si="143"/>
        <v>ATTACK EASY LIQUID SWEET GLAMOUR 40ML</v>
      </c>
      <c r="AR155" s="4" t="str">
        <f t="shared" si="144"/>
        <v>6PCS/RTG</v>
      </c>
      <c r="AS155" t="s">
        <v>206</v>
      </c>
      <c r="AT155" s="1" t="s">
        <v>207</v>
      </c>
      <c r="AU155" s="4" t="str">
        <f t="shared" ca="1" si="149"/>
        <v/>
      </c>
      <c r="AV155">
        <v>5000</v>
      </c>
      <c r="AW155">
        <v>5000</v>
      </c>
      <c r="AX155">
        <v>4773</v>
      </c>
      <c r="AY155" t="str">
        <f t="shared" si="154"/>
        <v>8992727005876</v>
      </c>
      <c r="AZ155" t="str">
        <f t="shared" si="146"/>
        <v>ATTACK EASY LIQUID SWEET GLAMOUR 40ML</v>
      </c>
      <c r="BA155" t="s">
        <v>4301</v>
      </c>
      <c r="BB155" t="s">
        <v>4301</v>
      </c>
      <c r="BC155" s="4" t="str" cm="1">
        <f t="array" aca="1" ref="BC155" ca="1">LEFT(AR155,MATCH(FALSE,ISNUMBER(MID(AR155,ROW(INDIRECT("1:"&amp;LEN(AR155)+1)), 1) *1),0) -1)</f>
        <v>6</v>
      </c>
      <c r="BD155" s="1"/>
      <c r="BF155" s="21"/>
      <c r="BK155" s="1"/>
      <c r="BM155" s="1"/>
      <c r="BN155" s="1"/>
      <c r="BR155" s="22"/>
      <c r="BS155">
        <v>0</v>
      </c>
      <c r="BT155" s="1" t="s">
        <v>5103</v>
      </c>
    </row>
    <row r="156" spans="1:145">
      <c r="A156" s="4" t="str">
        <f t="shared" si="106"/>
        <v/>
      </c>
      <c r="B156" s="4" t="str">
        <f t="shared" si="107"/>
        <v/>
      </c>
      <c r="C156" s="4" t="str">
        <f t="shared" si="108"/>
        <v/>
      </c>
      <c r="D156" s="4" t="str">
        <f t="shared" si="109"/>
        <v/>
      </c>
      <c r="E156" s="4" t="str">
        <f t="shared" si="110"/>
        <v/>
      </c>
      <c r="F156" s="4" t="str">
        <f t="shared" si="111"/>
        <v>RTG</v>
      </c>
      <c r="G156" s="4" t="str">
        <f t="shared" si="112"/>
        <v/>
      </c>
      <c r="H156" s="4" t="str">
        <f t="shared" si="113"/>
        <v/>
      </c>
      <c r="I156" s="4" t="str">
        <f t="shared" si="114"/>
        <v/>
      </c>
      <c r="J156" s="4" t="str">
        <f t="shared" si="115"/>
        <v/>
      </c>
      <c r="K156" s="4" t="str">
        <f t="shared" si="116"/>
        <v/>
      </c>
      <c r="L156" s="4" t="str">
        <f t="shared" si="117"/>
        <v/>
      </c>
      <c r="M156" s="4" t="str">
        <f t="shared" si="118"/>
        <v/>
      </c>
      <c r="N156" s="4" t="str">
        <f t="shared" si="119"/>
        <v/>
      </c>
      <c r="O156" s="4" t="str">
        <f t="shared" si="120"/>
        <v/>
      </c>
      <c r="P156" s="4" t="str">
        <f t="shared" si="121"/>
        <v/>
      </c>
      <c r="Q156" s="4" t="str">
        <f t="shared" si="122"/>
        <v/>
      </c>
      <c r="R156" s="4" t="str">
        <f t="shared" si="123"/>
        <v/>
      </c>
      <c r="S156" s="4" t="str">
        <f t="shared" si="124"/>
        <v/>
      </c>
      <c r="T156" s="4" t="str">
        <f t="shared" si="125"/>
        <v/>
      </c>
      <c r="U156" s="4" t="str">
        <f t="shared" si="126"/>
        <v/>
      </c>
      <c r="V156" s="4" t="str">
        <f t="shared" si="127"/>
        <v/>
      </c>
      <c r="W156" s="4" t="str">
        <f t="shared" si="128"/>
        <v/>
      </c>
      <c r="X156" s="4" t="str">
        <f t="shared" si="129"/>
        <v/>
      </c>
      <c r="Y156" s="4">
        <f t="shared" si="130"/>
        <v>3</v>
      </c>
      <c r="Z156" s="4" t="str">
        <f t="shared" si="131"/>
        <v>-</v>
      </c>
      <c r="AA156" s="4" t="str">
        <f t="shared" si="132"/>
        <v/>
      </c>
      <c r="AB156" s="4" t="str">
        <f t="shared" si="133"/>
        <v/>
      </c>
      <c r="AC156" s="4" t="str">
        <f t="shared" si="134"/>
        <v/>
      </c>
      <c r="AD156" s="4" t="str">
        <f t="shared" si="135"/>
        <v/>
      </c>
      <c r="AE156" s="4" t="str">
        <f t="shared" si="136"/>
        <v/>
      </c>
      <c r="AF156" s="4">
        <f t="shared" si="137"/>
        <v>4</v>
      </c>
      <c r="AG156" s="4">
        <f t="shared" si="138"/>
        <v>30</v>
      </c>
      <c r="AH156" s="4">
        <f t="shared" si="139"/>
        <v>26</v>
      </c>
      <c r="AI156" s="4" t="str">
        <f t="shared" si="140"/>
        <v>1RTG</v>
      </c>
      <c r="AJ156" s="4" t="str">
        <f t="shared" si="141"/>
        <v>-1RTG</v>
      </c>
      <c r="AK156" s="4" t="str" cm="1">
        <f t="array" ref="AK156">LEFT(AR156,SUM(LEN(AR156)-LEN(SUBSTITUTE(AR156,{"0";"1";"2";"3";"4";"5";"6";"7";"8";"9"},""))))</f>
        <v>1</v>
      </c>
      <c r="AL156" s="4">
        <f t="shared" si="145"/>
        <v>13</v>
      </c>
      <c r="AM156" s="4" t="b">
        <f t="shared" si="156"/>
        <v>1</v>
      </c>
      <c r="AN156" s="4" t="str">
        <f t="shared" si="153"/>
        <v>RTG</v>
      </c>
      <c r="AO156" s="4" t="b">
        <f t="shared" si="150"/>
        <v>0</v>
      </c>
      <c r="AP156" s="4" t="b">
        <f t="shared" si="142"/>
        <v>0</v>
      </c>
      <c r="AQ156" s="5" t="str">
        <f t="shared" si="143"/>
        <v>ATTACK EASY SOFTENER 40GR</v>
      </c>
      <c r="AR156" s="4" t="str">
        <f t="shared" si="144"/>
        <v>1RTG</v>
      </c>
      <c r="AS156" t="s">
        <v>208</v>
      </c>
      <c r="AT156" s="1" t="s">
        <v>209</v>
      </c>
      <c r="AU156" s="4" t="str">
        <f t="shared" ca="1" si="149"/>
        <v/>
      </c>
      <c r="AV156">
        <v>5000</v>
      </c>
      <c r="AW156">
        <v>5000</v>
      </c>
      <c r="AX156">
        <v>4773</v>
      </c>
      <c r="AY156" t="str">
        <f t="shared" si="154"/>
        <v>8992727002844</v>
      </c>
      <c r="AZ156" t="str">
        <f t="shared" si="146"/>
        <v>ATTACK EASY SOFTENER 40GR</v>
      </c>
      <c r="BA156" t="s">
        <v>4301</v>
      </c>
      <c r="BB156" t="s">
        <v>4301</v>
      </c>
      <c r="BC156" s="9" t="str" cm="1">
        <f t="array" aca="1" ref="BC156" ca="1">LEFT(AR156,MATCH(FALSE,ISNUMBER(MID(AR156,ROW(INDIRECT("1:"&amp;LEN(AR156)+1)), 1) *1),0) -1)</f>
        <v>1</v>
      </c>
      <c r="BD156" s="1"/>
      <c r="BF156" s="21"/>
      <c r="BK156" s="1"/>
      <c r="BM156" s="1"/>
      <c r="BN156" s="1"/>
      <c r="BR156" s="22"/>
      <c r="BS156">
        <v>0</v>
      </c>
      <c r="BT156" s="1" t="s">
        <v>5103</v>
      </c>
    </row>
    <row r="157" spans="1:145">
      <c r="A157" s="4" t="str">
        <f t="shared" si="106"/>
        <v/>
      </c>
      <c r="B157" s="4" t="str">
        <f t="shared" si="107"/>
        <v/>
      </c>
      <c r="C157" s="4" t="str">
        <f t="shared" si="108"/>
        <v>BKS</v>
      </c>
      <c r="D157" s="4" t="str">
        <f t="shared" si="109"/>
        <v/>
      </c>
      <c r="E157" s="4" t="str">
        <f t="shared" si="110"/>
        <v/>
      </c>
      <c r="F157" s="4" t="str">
        <f t="shared" si="111"/>
        <v/>
      </c>
      <c r="G157" s="4" t="str">
        <f t="shared" si="112"/>
        <v/>
      </c>
      <c r="H157" s="4" t="str">
        <f t="shared" si="113"/>
        <v/>
      </c>
      <c r="I157" s="4" t="str">
        <f t="shared" si="114"/>
        <v/>
      </c>
      <c r="J157" s="4" t="str">
        <f t="shared" si="115"/>
        <v/>
      </c>
      <c r="K157" s="4" t="str">
        <f t="shared" si="116"/>
        <v/>
      </c>
      <c r="L157" s="4" t="str">
        <f t="shared" si="117"/>
        <v/>
      </c>
      <c r="M157" s="4" t="str">
        <f t="shared" si="118"/>
        <v/>
      </c>
      <c r="N157" s="4" t="str">
        <f t="shared" si="119"/>
        <v/>
      </c>
      <c r="O157" s="4" t="str">
        <f t="shared" si="120"/>
        <v/>
      </c>
      <c r="P157" s="4" t="str">
        <f t="shared" si="121"/>
        <v/>
      </c>
      <c r="Q157" s="4" t="str">
        <f t="shared" si="122"/>
        <v/>
      </c>
      <c r="R157" s="4" t="str">
        <f t="shared" si="123"/>
        <v/>
      </c>
      <c r="S157" s="4" t="str">
        <f t="shared" si="124"/>
        <v/>
      </c>
      <c r="T157" s="4" t="str">
        <f t="shared" si="125"/>
        <v/>
      </c>
      <c r="U157" s="4" t="str">
        <f t="shared" si="126"/>
        <v/>
      </c>
      <c r="V157" s="4" t="str">
        <f t="shared" si="127"/>
        <v/>
      </c>
      <c r="W157" s="4" t="str">
        <f t="shared" si="128"/>
        <v/>
      </c>
      <c r="X157" s="4" t="str">
        <f t="shared" si="129"/>
        <v/>
      </c>
      <c r="Y157" s="4">
        <f t="shared" si="130"/>
        <v>3</v>
      </c>
      <c r="Z157" s="4" t="str">
        <f t="shared" si="131"/>
        <v>-</v>
      </c>
      <c r="AA157" s="4" t="str">
        <f t="shared" si="132"/>
        <v/>
      </c>
      <c r="AB157" s="4" t="str">
        <f t="shared" si="133"/>
        <v/>
      </c>
      <c r="AC157" s="4" t="str">
        <f t="shared" si="134"/>
        <v/>
      </c>
      <c r="AD157" s="4" t="str">
        <f t="shared" si="135"/>
        <v/>
      </c>
      <c r="AE157" s="4" t="str">
        <f t="shared" si="136"/>
        <v/>
      </c>
      <c r="AF157" s="4">
        <f t="shared" si="137"/>
        <v>4</v>
      </c>
      <c r="AG157" s="4">
        <f t="shared" si="138"/>
        <v>35</v>
      </c>
      <c r="AH157" s="4">
        <f t="shared" si="139"/>
        <v>31</v>
      </c>
      <c r="AI157" s="4" t="str">
        <f t="shared" si="140"/>
        <v>1BKS</v>
      </c>
      <c r="AJ157" s="4" t="str">
        <f t="shared" si="141"/>
        <v>-1BKS</v>
      </c>
      <c r="AK157" s="4" t="str" cm="1">
        <f t="array" ref="AK157">LEFT(AR157,SUM(LEN(AR157)-LEN(SUBSTITUTE(AR157,{"0";"1";"2";"3";"4";"5";"6";"7";"8";"9"},""))))</f>
        <v>1</v>
      </c>
      <c r="AL157" s="4">
        <f t="shared" si="145"/>
        <v>13</v>
      </c>
      <c r="AM157" s="4" t="b">
        <f t="shared" si="156"/>
        <v>1</v>
      </c>
      <c r="AN157" s="4" t="str">
        <f t="shared" si="153"/>
        <v>BKS</v>
      </c>
      <c r="AO157" s="4" t="b">
        <f t="shared" si="150"/>
        <v>0</v>
      </c>
      <c r="AP157" s="4" t="b">
        <f t="shared" si="142"/>
        <v>0</v>
      </c>
      <c r="AQ157" s="5" t="str">
        <f t="shared" si="143"/>
        <v>ATTACK EASY SWEET GLAMOR 700GR</v>
      </c>
      <c r="AR157" s="4" t="str">
        <f t="shared" si="144"/>
        <v>1BKS</v>
      </c>
      <c r="AS157" t="s">
        <v>210</v>
      </c>
      <c r="AT157" s="1" t="s">
        <v>211</v>
      </c>
      <c r="AU157" s="4" t="str">
        <f t="shared" ca="1" si="149"/>
        <v/>
      </c>
      <c r="AV157">
        <v>21000</v>
      </c>
      <c r="AW157">
        <v>21000</v>
      </c>
      <c r="AX157">
        <v>19036</v>
      </c>
      <c r="AY157" t="str">
        <f t="shared" si="154"/>
        <v>8992727003070</v>
      </c>
      <c r="AZ157" t="str">
        <f t="shared" si="146"/>
        <v>ATTACK EASY SWEET GLAMOR 700GR</v>
      </c>
      <c r="BA157" t="s">
        <v>4301</v>
      </c>
      <c r="BB157" t="s">
        <v>4301</v>
      </c>
      <c r="BC157" s="9" t="str" cm="1">
        <f t="array" aca="1" ref="BC157" ca="1">LEFT(AR157,MATCH(FALSE,ISNUMBER(MID(AR157,ROW(INDIRECT("1:"&amp;LEN(AR157)+1)), 1) *1),0) -1)</f>
        <v>1</v>
      </c>
      <c r="BD157" s="1"/>
      <c r="BF157" s="21"/>
      <c r="BK157" s="1"/>
      <c r="BM157" s="1"/>
      <c r="BN157" s="1"/>
      <c r="BR157" s="22"/>
      <c r="BS157">
        <v>0</v>
      </c>
      <c r="BT157" s="1" t="s">
        <v>5103</v>
      </c>
    </row>
    <row r="158" spans="1:145">
      <c r="A158" s="4" t="str">
        <f t="shared" si="106"/>
        <v/>
      </c>
      <c r="B158" s="4" t="str">
        <f t="shared" si="107"/>
        <v>PCS</v>
      </c>
      <c r="C158" s="4" t="str">
        <f t="shared" si="108"/>
        <v/>
      </c>
      <c r="D158" s="4" t="str">
        <f t="shared" si="109"/>
        <v/>
      </c>
      <c r="E158" s="4" t="str">
        <f t="shared" si="110"/>
        <v/>
      </c>
      <c r="F158" s="4" t="str">
        <f t="shared" si="111"/>
        <v>RTG</v>
      </c>
      <c r="G158" s="4" t="str">
        <f t="shared" si="112"/>
        <v/>
      </c>
      <c r="H158" s="4" t="str">
        <f t="shared" si="113"/>
        <v/>
      </c>
      <c r="I158" s="4" t="str">
        <f t="shared" si="114"/>
        <v/>
      </c>
      <c r="J158" s="4" t="str">
        <f t="shared" si="115"/>
        <v/>
      </c>
      <c r="K158" s="4" t="str">
        <f t="shared" si="116"/>
        <v/>
      </c>
      <c r="L158" s="4" t="str">
        <f t="shared" si="117"/>
        <v/>
      </c>
      <c r="M158" s="4" t="str">
        <f t="shared" si="118"/>
        <v/>
      </c>
      <c r="N158" s="4" t="str">
        <f t="shared" si="119"/>
        <v/>
      </c>
      <c r="O158" s="4" t="str">
        <f t="shared" si="120"/>
        <v/>
      </c>
      <c r="P158" s="4" t="str">
        <f t="shared" si="121"/>
        <v/>
      </c>
      <c r="Q158" s="4" t="str">
        <f t="shared" si="122"/>
        <v/>
      </c>
      <c r="R158" s="4" t="str">
        <f t="shared" si="123"/>
        <v/>
      </c>
      <c r="S158" s="4" t="str">
        <f t="shared" si="124"/>
        <v/>
      </c>
      <c r="T158" s="4" t="str">
        <f t="shared" si="125"/>
        <v/>
      </c>
      <c r="U158" s="4" t="str">
        <f t="shared" si="126"/>
        <v/>
      </c>
      <c r="V158" s="4" t="str">
        <f t="shared" si="127"/>
        <v/>
      </c>
      <c r="W158" s="4" t="str">
        <f t="shared" si="128"/>
        <v/>
      </c>
      <c r="X158" s="4" t="str">
        <f t="shared" si="129"/>
        <v/>
      </c>
      <c r="Y158" s="4">
        <f t="shared" si="130"/>
        <v>6</v>
      </c>
      <c r="Z158" s="4" t="str">
        <f t="shared" si="131"/>
        <v>-</v>
      </c>
      <c r="AA158" s="4" t="str">
        <f t="shared" si="132"/>
        <v>/</v>
      </c>
      <c r="AB158" s="4" t="str">
        <f t="shared" si="133"/>
        <v/>
      </c>
      <c r="AC158" s="4" t="str">
        <f t="shared" si="134"/>
        <v/>
      </c>
      <c r="AD158" s="4" t="str">
        <f t="shared" si="135"/>
        <v/>
      </c>
      <c r="AE158" s="4" t="str">
        <f t="shared" si="136"/>
        <v/>
      </c>
      <c r="AF158" s="4">
        <f t="shared" si="137"/>
        <v>8</v>
      </c>
      <c r="AG158" s="4">
        <f t="shared" si="138"/>
        <v>27</v>
      </c>
      <c r="AH158" s="4">
        <f t="shared" si="139"/>
        <v>19</v>
      </c>
      <c r="AI158" s="4" t="str">
        <f t="shared" si="140"/>
        <v>/RTG</v>
      </c>
      <c r="AJ158" s="4" t="str">
        <f t="shared" si="141"/>
        <v>S/RTG</v>
      </c>
      <c r="AK158" s="4" t="str" cm="1">
        <f t="array" ref="AK158">LEFT(AR158,SUM(LEN(AR158)-LEN(SUBSTITUTE(AR158,{"0";"1";"2";"3";"4";"5";"6";"7";"8";"9"},""))))</f>
        <v>6</v>
      </c>
      <c r="AL158" s="4">
        <f t="shared" si="145"/>
        <v>13</v>
      </c>
      <c r="AM158" s="4" t="b">
        <f t="shared" si="156"/>
        <v>1</v>
      </c>
      <c r="AN158" s="4" t="str">
        <f t="shared" si="153"/>
        <v>RTG</v>
      </c>
      <c r="AO158" s="4" t="b">
        <f t="shared" si="150"/>
        <v>0</v>
      </c>
      <c r="AP158" s="4" t="b">
        <f t="shared" si="142"/>
        <v>0</v>
      </c>
      <c r="AQ158" s="5" t="str">
        <f t="shared" si="143"/>
        <v>ATTACK JAZ1 LIQUID</v>
      </c>
      <c r="AR158" s="4" t="str">
        <f t="shared" si="144"/>
        <v>6PCS/RTG</v>
      </c>
      <c r="AS158" t="s">
        <v>4412</v>
      </c>
      <c r="AU158" s="4" t="str">
        <f t="shared" ca="1" si="149"/>
        <v/>
      </c>
      <c r="AV158">
        <v>5000</v>
      </c>
      <c r="AW158">
        <v>5000</v>
      </c>
      <c r="AX158">
        <v>4700</v>
      </c>
      <c r="AY158" t="str">
        <f t="shared" si="154"/>
        <v>8000000000158</v>
      </c>
      <c r="AZ158" t="str">
        <f t="shared" si="146"/>
        <v>ATTACK JAZ1 LIQUID</v>
      </c>
      <c r="BA158" t="s">
        <v>4301</v>
      </c>
      <c r="BB158" t="s">
        <v>4301</v>
      </c>
      <c r="BC158" s="4" t="str" cm="1">
        <f t="array" aca="1" ref="BC158" ca="1">LEFT(AR158,MATCH(FALSE,ISNUMBER(MID(AR158,ROW(INDIRECT("1:"&amp;LEN(AR158)+1)), 1) *1),0) -1)</f>
        <v>6</v>
      </c>
      <c r="BD158" s="1"/>
      <c r="BF158" s="21"/>
      <c r="BK158" s="1"/>
      <c r="BM158" s="1"/>
      <c r="BN158" s="1"/>
      <c r="BR158" s="22"/>
      <c r="BS158">
        <v>0</v>
      </c>
      <c r="BT158" s="1" t="s">
        <v>5103</v>
      </c>
    </row>
    <row r="159" spans="1:145">
      <c r="A159" s="4" t="str">
        <f t="shared" si="106"/>
        <v/>
      </c>
      <c r="B159" s="4" t="str">
        <f t="shared" si="107"/>
        <v>PCS</v>
      </c>
      <c r="C159" s="4" t="str">
        <f t="shared" si="108"/>
        <v/>
      </c>
      <c r="D159" s="4" t="str">
        <f t="shared" si="109"/>
        <v/>
      </c>
      <c r="E159" s="4" t="str">
        <f t="shared" si="110"/>
        <v/>
      </c>
      <c r="F159" s="4" t="str">
        <f t="shared" si="111"/>
        <v>RTG</v>
      </c>
      <c r="G159" s="4" t="str">
        <f t="shared" si="112"/>
        <v/>
      </c>
      <c r="H159" s="4" t="str">
        <f t="shared" si="113"/>
        <v/>
      </c>
      <c r="I159" s="4" t="str">
        <f t="shared" si="114"/>
        <v/>
      </c>
      <c r="J159" s="4" t="str">
        <f t="shared" si="115"/>
        <v/>
      </c>
      <c r="K159" s="4" t="str">
        <f t="shared" si="116"/>
        <v/>
      </c>
      <c r="L159" s="4" t="str">
        <f t="shared" si="117"/>
        <v/>
      </c>
      <c r="M159" s="4" t="str">
        <f t="shared" si="118"/>
        <v/>
      </c>
      <c r="N159" s="4" t="str">
        <f t="shared" si="119"/>
        <v/>
      </c>
      <c r="O159" s="4" t="str">
        <f t="shared" si="120"/>
        <v/>
      </c>
      <c r="P159" s="4" t="str">
        <f t="shared" si="121"/>
        <v/>
      </c>
      <c r="Q159" s="4" t="str">
        <f t="shared" si="122"/>
        <v/>
      </c>
      <c r="R159" s="4" t="str">
        <f t="shared" si="123"/>
        <v/>
      </c>
      <c r="S159" s="4" t="str">
        <f t="shared" si="124"/>
        <v/>
      </c>
      <c r="T159" s="4" t="str">
        <f t="shared" si="125"/>
        <v/>
      </c>
      <c r="U159" s="4" t="str">
        <f t="shared" si="126"/>
        <v/>
      </c>
      <c r="V159" s="4" t="str">
        <f t="shared" si="127"/>
        <v/>
      </c>
      <c r="W159" s="4" t="str">
        <f t="shared" si="128"/>
        <v/>
      </c>
      <c r="X159" s="4" t="str">
        <f t="shared" si="129"/>
        <v/>
      </c>
      <c r="Y159" s="4">
        <f t="shared" si="130"/>
        <v>6</v>
      </c>
      <c r="Z159" s="4" t="str">
        <f t="shared" si="131"/>
        <v>-</v>
      </c>
      <c r="AA159" s="4" t="str">
        <f t="shared" si="132"/>
        <v>/</v>
      </c>
      <c r="AB159" s="4" t="str">
        <f t="shared" si="133"/>
        <v/>
      </c>
      <c r="AC159" s="4" t="str">
        <f t="shared" si="134"/>
        <v/>
      </c>
      <c r="AD159" s="4" t="str">
        <f t="shared" si="135"/>
        <v/>
      </c>
      <c r="AE159" s="4" t="str">
        <f t="shared" si="136"/>
        <v/>
      </c>
      <c r="AF159" s="4">
        <f t="shared" si="137"/>
        <v>9</v>
      </c>
      <c r="AG159" s="4">
        <f t="shared" si="138"/>
        <v>29</v>
      </c>
      <c r="AH159" s="4">
        <f t="shared" si="139"/>
        <v>20</v>
      </c>
      <c r="AI159" s="4" t="str">
        <f t="shared" si="140"/>
        <v>/RTG</v>
      </c>
      <c r="AJ159" s="4" t="str">
        <f t="shared" si="141"/>
        <v>S/RTG</v>
      </c>
      <c r="AK159" s="4" t="str" cm="1">
        <f t="array" ref="AK159">LEFT(AR159,SUM(LEN(AR159)-LEN(SUBSTITUTE(AR159,{"0";"1";"2";"3";"4";"5";"6";"7";"8";"9"},""))))</f>
        <v>12</v>
      </c>
      <c r="AL159" s="4">
        <f t="shared" si="145"/>
        <v>13</v>
      </c>
      <c r="AM159" s="4" t="b">
        <f>LEFT(AR159,2)=AK159</f>
        <v>1</v>
      </c>
      <c r="AN159" s="4" t="str">
        <f t="shared" si="153"/>
        <v>RTG</v>
      </c>
      <c r="AO159" s="4" t="b">
        <f t="shared" si="150"/>
        <v>0</v>
      </c>
      <c r="AP159" s="4" t="b">
        <f t="shared" si="142"/>
        <v>0</v>
      </c>
      <c r="AQ159" s="5" t="str">
        <f t="shared" si="143"/>
        <v>AUTAN 15ML LAVENDER</v>
      </c>
      <c r="AR159" s="4" t="str">
        <f t="shared" si="144"/>
        <v>12PCS/RTG</v>
      </c>
      <c r="AS159" t="s">
        <v>212</v>
      </c>
      <c r="AT159" s="1" t="s">
        <v>213</v>
      </c>
      <c r="AU159" s="4" t="str">
        <f t="shared" ca="1" si="149"/>
        <v/>
      </c>
      <c r="AV159">
        <v>5000</v>
      </c>
      <c r="AW159">
        <v>5000</v>
      </c>
      <c r="AX159">
        <v>4625</v>
      </c>
      <c r="AY159" t="str">
        <f t="shared" si="154"/>
        <v>8998899400204</v>
      </c>
      <c r="AZ159" t="str">
        <f t="shared" si="146"/>
        <v>AUTAN 15ML LAVENDER</v>
      </c>
      <c r="BA159" t="s">
        <v>4301</v>
      </c>
      <c r="BB159" t="s">
        <v>4301</v>
      </c>
      <c r="BC159" s="4" t="str" cm="1">
        <f t="array" aca="1" ref="BC159" ca="1">LEFT(AR159,MATCH(FALSE,ISNUMBER(MID(AR159,ROW(INDIRECT("1:"&amp;LEN(AR159)+1)), 1) *1),0) -1)</f>
        <v>12</v>
      </c>
      <c r="BD159" s="1"/>
      <c r="BF159" s="21"/>
      <c r="BK159" s="1"/>
      <c r="BM159" s="1"/>
      <c r="BN159" s="1"/>
      <c r="BR159" s="22"/>
      <c r="BS159">
        <v>0</v>
      </c>
      <c r="BT159" s="1" t="s">
        <v>5103</v>
      </c>
    </row>
    <row r="160" spans="1:145">
      <c r="A160" s="4" t="str">
        <f t="shared" si="106"/>
        <v/>
      </c>
      <c r="B160" s="4" t="str">
        <f t="shared" si="107"/>
        <v>PCS</v>
      </c>
      <c r="C160" s="4" t="str">
        <f t="shared" si="108"/>
        <v/>
      </c>
      <c r="D160" s="4" t="str">
        <f t="shared" si="109"/>
        <v/>
      </c>
      <c r="E160" s="4" t="str">
        <f t="shared" si="110"/>
        <v/>
      </c>
      <c r="F160" s="4" t="str">
        <f t="shared" si="111"/>
        <v>RTG</v>
      </c>
      <c r="G160" s="4" t="str">
        <f t="shared" si="112"/>
        <v/>
      </c>
      <c r="H160" s="4" t="str">
        <f t="shared" si="113"/>
        <v/>
      </c>
      <c r="I160" s="4" t="str">
        <f t="shared" si="114"/>
        <v/>
      </c>
      <c r="J160" s="4" t="str">
        <f t="shared" si="115"/>
        <v/>
      </c>
      <c r="K160" s="4" t="str">
        <f t="shared" si="116"/>
        <v/>
      </c>
      <c r="L160" s="4" t="str">
        <f t="shared" si="117"/>
        <v/>
      </c>
      <c r="M160" s="4" t="str">
        <f t="shared" si="118"/>
        <v/>
      </c>
      <c r="N160" s="4" t="str">
        <f t="shared" si="119"/>
        <v/>
      </c>
      <c r="O160" s="4" t="str">
        <f t="shared" si="120"/>
        <v/>
      </c>
      <c r="P160" s="4" t="str">
        <f t="shared" si="121"/>
        <v/>
      </c>
      <c r="Q160" s="4" t="str">
        <f t="shared" si="122"/>
        <v/>
      </c>
      <c r="R160" s="4" t="str">
        <f t="shared" si="123"/>
        <v/>
      </c>
      <c r="S160" s="4" t="str">
        <f t="shared" si="124"/>
        <v/>
      </c>
      <c r="T160" s="4" t="str">
        <f t="shared" si="125"/>
        <v/>
      </c>
      <c r="U160" s="4" t="str">
        <f t="shared" si="126"/>
        <v/>
      </c>
      <c r="V160" s="4" t="str">
        <f t="shared" si="127"/>
        <v/>
      </c>
      <c r="W160" s="4" t="str">
        <f t="shared" si="128"/>
        <v/>
      </c>
      <c r="X160" s="4" t="str">
        <f t="shared" si="129"/>
        <v/>
      </c>
      <c r="Y160" s="4">
        <f t="shared" si="130"/>
        <v>6</v>
      </c>
      <c r="Z160" s="4" t="str">
        <f t="shared" si="131"/>
        <v>-</v>
      </c>
      <c r="AA160" s="4" t="str">
        <f t="shared" si="132"/>
        <v>/</v>
      </c>
      <c r="AB160" s="4" t="str">
        <f t="shared" si="133"/>
        <v/>
      </c>
      <c r="AC160" s="4" t="str">
        <f t="shared" si="134"/>
        <v/>
      </c>
      <c r="AD160" s="4" t="str">
        <f t="shared" si="135"/>
        <v/>
      </c>
      <c r="AE160" s="4" t="str">
        <f t="shared" si="136"/>
        <v/>
      </c>
      <c r="AF160" s="4">
        <f t="shared" si="137"/>
        <v>8</v>
      </c>
      <c r="AG160" s="4">
        <f t="shared" si="138"/>
        <v>27</v>
      </c>
      <c r="AH160" s="4">
        <f t="shared" si="139"/>
        <v>19</v>
      </c>
      <c r="AI160" s="4" t="str">
        <f t="shared" si="140"/>
        <v>/RTG</v>
      </c>
      <c r="AJ160" s="4" t="str">
        <f t="shared" si="141"/>
        <v>S/RTG</v>
      </c>
      <c r="AK160" s="4" t="str" cm="1">
        <f t="array" ref="AK160">LEFT(AR160,SUM(LEN(AR160)-LEN(SUBSTITUTE(AR160,{"0";"1";"2";"3";"4";"5";"6";"7";"8";"9"},""))))</f>
        <v>6</v>
      </c>
      <c r="AL160" s="4">
        <f t="shared" si="145"/>
        <v>13</v>
      </c>
      <c r="AM160" s="4" t="b">
        <f>LEFT(AR160,1)=AK160</f>
        <v>1</v>
      </c>
      <c r="AN160" s="4" t="str">
        <f t="shared" si="153"/>
        <v>RTG</v>
      </c>
      <c r="AO160" s="4" t="b">
        <f t="shared" si="150"/>
        <v>0</v>
      </c>
      <c r="AP160" s="4" t="b">
        <f t="shared" si="142"/>
        <v>0</v>
      </c>
      <c r="AQ160" s="5" t="str">
        <f t="shared" si="143"/>
        <v>BABY HAPPY PANTS L</v>
      </c>
      <c r="AR160" s="4" t="str">
        <f t="shared" si="144"/>
        <v>6PCS/RTG</v>
      </c>
      <c r="AS160" t="s">
        <v>215</v>
      </c>
      <c r="AT160" s="1" t="s">
        <v>216</v>
      </c>
      <c r="AU160" s="4" t="str">
        <f t="shared" ca="1" si="149"/>
        <v/>
      </c>
      <c r="AV160">
        <v>10500</v>
      </c>
      <c r="AW160">
        <v>10500</v>
      </c>
      <c r="AX160">
        <v>9450</v>
      </c>
      <c r="AY160" t="str">
        <f t="shared" si="154"/>
        <v>8998866500517</v>
      </c>
      <c r="AZ160" t="str">
        <f t="shared" si="146"/>
        <v>BABY HAPPY PANTS L</v>
      </c>
      <c r="BA160" t="s">
        <v>4301</v>
      </c>
      <c r="BB160" t="s">
        <v>4301</v>
      </c>
      <c r="BC160" s="4" t="str" cm="1">
        <f t="array" aca="1" ref="BC160" ca="1">LEFT(AR160,MATCH(FALSE,ISNUMBER(MID(AR160,ROW(INDIRECT("1:"&amp;LEN(AR160)+1)), 1) *1),0) -1)</f>
        <v>6</v>
      </c>
      <c r="BD160" s="1"/>
      <c r="BF160" s="21"/>
      <c r="BK160" s="1"/>
      <c r="BM160" s="1"/>
      <c r="BN160" s="1"/>
      <c r="BR160" s="22"/>
      <c r="BS160">
        <v>0</v>
      </c>
      <c r="BT160" s="1" t="s">
        <v>5103</v>
      </c>
    </row>
    <row r="161" spans="1:145">
      <c r="A161" s="4" t="str">
        <f t="shared" si="106"/>
        <v/>
      </c>
      <c r="B161" s="4" t="str">
        <f t="shared" si="107"/>
        <v>PCS</v>
      </c>
      <c r="C161" s="4" t="str">
        <f t="shared" si="108"/>
        <v/>
      </c>
      <c r="D161" s="4" t="str">
        <f t="shared" si="109"/>
        <v/>
      </c>
      <c r="E161" s="4" t="str">
        <f t="shared" si="110"/>
        <v/>
      </c>
      <c r="F161" s="4" t="str">
        <f t="shared" si="111"/>
        <v/>
      </c>
      <c r="G161" s="4" t="str">
        <f t="shared" si="112"/>
        <v/>
      </c>
      <c r="H161" s="4" t="str">
        <f t="shared" si="113"/>
        <v/>
      </c>
      <c r="I161" s="4" t="str">
        <f t="shared" si="114"/>
        <v/>
      </c>
      <c r="J161" s="4" t="str">
        <f t="shared" si="115"/>
        <v/>
      </c>
      <c r="K161" s="4" t="str">
        <f t="shared" si="116"/>
        <v/>
      </c>
      <c r="L161" s="4" t="str">
        <f t="shared" si="117"/>
        <v/>
      </c>
      <c r="M161" s="4" t="str">
        <f t="shared" si="118"/>
        <v/>
      </c>
      <c r="N161" s="4" t="str">
        <f t="shared" si="119"/>
        <v/>
      </c>
      <c r="O161" s="4" t="str">
        <f t="shared" si="120"/>
        <v/>
      </c>
      <c r="P161" s="4" t="str">
        <f t="shared" si="121"/>
        <v/>
      </c>
      <c r="Q161" s="4" t="str">
        <f t="shared" si="122"/>
        <v/>
      </c>
      <c r="R161" s="4" t="str">
        <f t="shared" si="123"/>
        <v/>
      </c>
      <c r="S161" s="4" t="str">
        <f t="shared" si="124"/>
        <v/>
      </c>
      <c r="T161" s="4" t="str">
        <f t="shared" si="125"/>
        <v>PACK</v>
      </c>
      <c r="U161" s="4" t="str">
        <f t="shared" si="126"/>
        <v/>
      </c>
      <c r="V161" s="4" t="str">
        <f t="shared" si="127"/>
        <v/>
      </c>
      <c r="W161" s="4" t="str">
        <f t="shared" si="128"/>
        <v/>
      </c>
      <c r="X161" s="4" t="str">
        <f t="shared" si="129"/>
        <v/>
      </c>
      <c r="Y161" s="4">
        <f t="shared" si="130"/>
        <v>7</v>
      </c>
      <c r="Z161" s="4" t="str">
        <f t="shared" si="131"/>
        <v>-</v>
      </c>
      <c r="AA161" s="4" t="str">
        <f t="shared" si="132"/>
        <v>/</v>
      </c>
      <c r="AB161" s="4" t="str">
        <f t="shared" si="133"/>
        <v/>
      </c>
      <c r="AC161" s="4" t="str">
        <f t="shared" si="134"/>
        <v/>
      </c>
      <c r="AD161" s="4" t="str">
        <f t="shared" si="135"/>
        <v/>
      </c>
      <c r="AE161" s="4" t="str">
        <f t="shared" si="136"/>
        <v/>
      </c>
      <c r="AF161" s="4">
        <f t="shared" si="137"/>
        <v>10</v>
      </c>
      <c r="AG161" s="4">
        <f t="shared" si="138"/>
        <v>26</v>
      </c>
      <c r="AH161" s="4">
        <f t="shared" si="139"/>
        <v>16</v>
      </c>
      <c r="AI161" s="4" t="str">
        <f t="shared" si="140"/>
        <v>PACK</v>
      </c>
      <c r="AJ161" s="4" t="str">
        <f t="shared" si="141"/>
        <v>/PACK</v>
      </c>
      <c r="AK161" s="4" t="str" cm="1">
        <f t="array" ref="AK161">LEFT(AR161,SUM(LEN(AR161)-LEN(SUBSTITUTE(AR161,{"0";"1";"2";"3";"4";"5";"6";"7";"8";"9"},""))))</f>
        <v>10</v>
      </c>
      <c r="AL161" s="4">
        <f t="shared" si="145"/>
        <v>13</v>
      </c>
      <c r="AM161" s="4" t="b">
        <f>LEFT(AR161,2)=AK161</f>
        <v>1</v>
      </c>
      <c r="AN161" s="4" t="str">
        <f>RIGHT(AI161,4)</f>
        <v>PACK</v>
      </c>
      <c r="AO161" s="4" t="b">
        <f>IF((AQ161=DL161)=TRUE,TRUE,IF((AQ160=AQ161)=TRUE,TRUE,FALSE))</f>
        <v>1</v>
      </c>
      <c r="AP161" s="4" t="b">
        <f t="shared" si="142"/>
        <v>0</v>
      </c>
      <c r="AQ161" s="5" t="str">
        <f t="shared" si="143"/>
        <v>BABY SHARK 2000</v>
      </c>
      <c r="AR161" s="4" t="str">
        <f t="shared" si="144"/>
        <v>10PCS/PACK</v>
      </c>
      <c r="AS161" t="s">
        <v>217</v>
      </c>
      <c r="AU161" s="4" t="str">
        <f>IF(IF(IF(AQ161=DL161,10,0)+IF(NOT(AN161=$AU$1)=TRUE,10,0)=
20,"XXXX",IF(IF((BC161+1)=2,0,1)+IF(AN161=$AU$1,1,0)=2,TRUE,""))
="",IF(IF(AQ161=AQ160,10,0)+IF(NOT(AN161=$AU$1)=TRUE,10,0)=
20,"XXXX",IF(IF((BC161+1)=2,0,1)+IF(AN161=$AU$1,1,0)=2,TRUE,
"")),IF(IF(AQ161=DL161,10,0)+IF(NOT(AN161=$AU$1)=TRUE,10,0)=
20,"XXXX",IF(IF((BC161+1)=2,0,1)+IF(AN161=$AU$1,1,0)=2,TRUE,"")))</f>
        <v>XXXX</v>
      </c>
      <c r="AV161">
        <v>17000</v>
      </c>
      <c r="AW161">
        <v>17000</v>
      </c>
      <c r="AX161">
        <v>16375</v>
      </c>
      <c r="AY161" t="str">
        <f t="shared" si="154"/>
        <v>8000000000161</v>
      </c>
      <c r="AZ161" t="str">
        <f t="shared" si="146"/>
        <v>BABY SHARK 2000</v>
      </c>
      <c r="BA161" t="s">
        <v>4301</v>
      </c>
      <c r="BB161" t="s">
        <v>4301</v>
      </c>
      <c r="BC161" s="4" t="str" cm="1">
        <f t="array" aca="1" ref="BC161" ca="1">LEFT(AR161,MATCH(FALSE,ISNUMBER(MID(AR161,ROW(INDIRECT("1:"&amp;LEN(AR161)+1)), 1) *1),0) -1)</f>
        <v>10</v>
      </c>
      <c r="BD161" s="1"/>
      <c r="BF161" s="21"/>
      <c r="BK161" s="1"/>
      <c r="BM161" s="1"/>
      <c r="BN161" s="1"/>
      <c r="BR161" s="22"/>
      <c r="BS161">
        <v>0</v>
      </c>
      <c r="BT161" s="1" t="s">
        <v>5103</v>
      </c>
      <c r="BV161" s="4" t="str">
        <f>IF(IFERROR(SEARCH($A$1,DN161),0)&gt;0,$A$1,"")</f>
        <v/>
      </c>
      <c r="BW161" s="4" t="str">
        <f>IF(IFERROR(SEARCH($B$1,DN161),0)&gt;0,$B$1,"")</f>
        <v/>
      </c>
      <c r="BX161" s="4" t="str">
        <f>IF(IFERROR(SEARCH($C$1,DN161),0)&gt;0,$C$1,"")</f>
        <v/>
      </c>
      <c r="BY161" s="4" t="str">
        <f>IF(IFERROR(SEARCH($D$1,DN161),0)&gt;0,$D$1,"")</f>
        <v/>
      </c>
      <c r="BZ161" s="4" t="str">
        <f>IF(IFERROR(SEARCH($E$1,DN161),0)&gt;0,$E$1,"")</f>
        <v/>
      </c>
      <c r="CA161" s="4" t="str">
        <f>IF(IFERROR(SEARCH($F$1,DN161),0)&gt;0,$F$1,"")</f>
        <v/>
      </c>
      <c r="CB161" s="4" t="str">
        <f>IF(IFERROR(SEARCH($G$1,DN161),0)&gt;0,$G$1,"")</f>
        <v/>
      </c>
      <c r="CC161" s="4" t="str">
        <f>IF(IFERROR(SEARCH($H$1,DN161),0)&gt;0,$H$1,"")</f>
        <v/>
      </c>
      <c r="CD161" s="4" t="str">
        <f>IF(IFERROR(SEARCH($I$1,DN161),0)&gt;0,$I$1,"")</f>
        <v/>
      </c>
      <c r="CE161" s="4" t="str">
        <f>IF(IFERROR(SEARCH($J$1,DN161),0)&gt;0,$J$1,"")</f>
        <v/>
      </c>
      <c r="CF161" s="4" t="str">
        <f>IF(IFERROR(SEARCH($K$1,DN161),0)&gt;0,$K$1,"")</f>
        <v/>
      </c>
      <c r="CG161" s="4" t="str">
        <f>IF(IFERROR(SEARCH($L$1,DN161),0)&gt;0,$L$1,"")</f>
        <v/>
      </c>
      <c r="CH161" s="4" t="str">
        <f>IF(IFERROR(SEARCH($M$1,DN161),0)&gt;0,$M$1,"")</f>
        <v/>
      </c>
      <c r="CI161" s="4" t="str">
        <f>IF(IFERROR(SEARCH($N$1,DN161),0)&gt;0,$N$1,"")</f>
        <v/>
      </c>
      <c r="CJ161" s="4" t="str">
        <f>IF(IFERROR(SEARCH($O$1,DN161),0)&gt;0,$O$1,"")</f>
        <v>DUS</v>
      </c>
      <c r="CK161" s="4" t="str">
        <f>IF(IFERROR(SEARCH($P$1,DN161),0)&gt;0,$P$1,"")</f>
        <v/>
      </c>
      <c r="CL161" s="4" t="str">
        <f>IF(IFERROR(SEARCH($Q$1,DN161),0)&gt;0,$Q$1,"")</f>
        <v/>
      </c>
      <c r="CM161" s="4" t="str">
        <f>IF(IFERROR(SEARCH($R$1,DN161),0)&gt;0,$R$1,"")</f>
        <v/>
      </c>
      <c r="CN161" s="4" t="str">
        <f>IF(IFERROR(SEARCH($S$1,DN161),0)&gt;0,$S$1,"")</f>
        <v/>
      </c>
      <c r="CO161" s="4" t="str">
        <f>IF(IFERROR(SEARCH($T$1,DN161),0)&gt;0,$T$1,"")</f>
        <v>PACK</v>
      </c>
      <c r="CP161" s="4" t="str">
        <f>IF(IFERROR(SEARCH($U$1,DN161),0)&gt;0,$U$1,"")</f>
        <v/>
      </c>
      <c r="CQ161" s="4" t="str">
        <f>IF(IFERROR(SEARCH($V$1,DN161),0)&gt;0,$V$1,"")</f>
        <v/>
      </c>
      <c r="CR161" s="4" t="str">
        <f>IF(IFERROR(SEARCH($W$1,DN161),0)&gt;0,$W$1,"")</f>
        <v/>
      </c>
      <c r="CS161" s="4" t="str">
        <f>IF(IFERROR(SEARCH($X$1,DN161),0)&gt;0,$X$1,"")</f>
        <v/>
      </c>
      <c r="CT161" s="4">
        <f>LEN(BW161)+LEN(BX161)+LEN(BY161)+LEN(BZ161)+LEN(CA161)+LEN(CO161)+LEN(CB161)+LEN(CC161)+LEN(CD161)+LEN(CE161)+LEN(CF161)+LEN(CG161)+LEN(CH161)+LEN(CI161)+LEN(CP161)+LEN(CJ161)+LEN(CK161)+LEN(CQ161)+LEN(BV161)+LEN(CL161)+LEN(CS161)+LEN(CM161)+LEN(CR161)+LEN(CN161)</f>
        <v>7</v>
      </c>
      <c r="CU161" s="4" t="str">
        <f>IF(IFERROR(SEARCH($Z$1,DN161),0)&gt;0,$Z$1,"")</f>
        <v>-</v>
      </c>
      <c r="CV161" s="4" t="str">
        <f>IF(IFERROR(SEARCH($AA$1,DN161),0)&gt;0,$AA$1,"")</f>
        <v>/</v>
      </c>
      <c r="CW161" s="4" t="str">
        <f>IF(IFERROR(SEARCH($AB$1,DN161),0)&gt;0,$AB$1,"")</f>
        <v/>
      </c>
      <c r="CX161" s="4" t="str">
        <f>IF(IFERROR(SEARCH($AC$1,DN161),0)&gt;0,$AC$1,"")</f>
        <v/>
      </c>
      <c r="CY161" s="4" t="str">
        <f>IF(IFERROR(SEARCH($AD$1,DN161),0)&gt;0,$AD$1,"")</f>
        <v/>
      </c>
      <c r="CZ161" s="4" t="str">
        <f>IF(IFERROR(SEARCH($AE$1,DN161),0)&gt;0,$AE$1,"")</f>
        <v/>
      </c>
      <c r="DA161" s="4">
        <f>LEN(DM161)</f>
        <v>9</v>
      </c>
      <c r="DB161" s="4">
        <f>LEN(DN161)</f>
        <v>25</v>
      </c>
      <c r="DC161" s="4">
        <f>DB161-DA161</f>
        <v>16</v>
      </c>
      <c r="DD161" s="4" t="str">
        <f>RIGHT(DN161,4)</f>
        <v>/DUS</v>
      </c>
      <c r="DE161" s="4" t="str">
        <f>RIGHT(DN161,5)</f>
        <v>K/DUS</v>
      </c>
      <c r="DF161" s="4" t="str" cm="1">
        <f t="array" ref="DF161">LEFT(DM161,SUM(LEN(DM161)-LEN(SUBSTITUTE(DM161,{"0";"1";"2";"3";"4";"5";"6";"7";"8";"9"},""))))</f>
        <v>4</v>
      </c>
      <c r="DG161" s="4">
        <f>LEN(DT161)</f>
        <v>13</v>
      </c>
      <c r="DH161" s="4" t="b">
        <f>LEFT(DM161,1)=DF161</f>
        <v>1</v>
      </c>
      <c r="DI161" s="4" t="str">
        <f>RIGHT(DD161,3)</f>
        <v>DUS</v>
      </c>
      <c r="DJ161" s="4" t="b">
        <f>IF((DL161=AQ163)=TRUE,TRUE,IF((AQ161=DL161)=TRUE,TRUE,FALSE))</f>
        <v>1</v>
      </c>
      <c r="DK161" s="4" t="b">
        <f>LEFT(DN161,2)=LEFT(DO161,2)</f>
        <v>0</v>
      </c>
      <c r="DL161" s="5" t="str">
        <f>LEFT(DN161,(DC161-1))</f>
        <v>BABY SHARK 2000</v>
      </c>
      <c r="DM161" s="4" t="str">
        <f>IFERROR(RIGHT(DN161,LEN(DN161)-FIND("-",DN161)),1)</f>
        <v>4PACK/DUS</v>
      </c>
      <c r="DN161" t="s">
        <v>218</v>
      </c>
      <c r="DO161" s="1"/>
      <c r="DP161" s="4" t="b">
        <f ca="1">IF(IF(IF(DL161=AQ163,10,0)+IF(NOT(DI161=$AU$1)=TRUE,10,0)=
20,"XXXX",IF(IF((DX161+1)=2,0,1)+IF(DI161=$AU$1,1,0)=2,TRUE,""))
="",IF(IF(DL161=AQ161,10,0)+IF(NOT(DI161=$AU$1)=TRUE,10,0)=
20,"XXXX",IF(IF((DX161+1)=2,0,1)+IF(DI161=$AU$1,1,0)=2,TRUE,
"")),IF(IF(DL161=AQ163,10,0)+IF(NOT(DI161=$AU$1)=TRUE,10,0)=
20,"XXXX",IF(IF((DX161+1)=2,0,1)+IF(DI161=$AU$1,1,0)=2,TRUE,"")))</f>
        <v>1</v>
      </c>
      <c r="DQ161">
        <v>68000</v>
      </c>
      <c r="DR161">
        <v>68000</v>
      </c>
      <c r="DS161">
        <v>65500</v>
      </c>
      <c r="DT161" t="str">
        <f>IF(DO161&gt;0,DO161,"8000000000"&amp;ROW(DS161))</f>
        <v>8000000000161</v>
      </c>
      <c r="DU161" t="str">
        <f>DL161</f>
        <v>BABY SHARK 2000</v>
      </c>
      <c r="DV161" t="s">
        <v>4301</v>
      </c>
      <c r="DW161" t="s">
        <v>4301</v>
      </c>
      <c r="DX161" s="4" t="str" cm="1">
        <f t="array" aca="1" ref="DX161" ca="1">LEFT(DM161,MATCH(FALSE,ISNUMBER(MID(DM161,ROW(INDIRECT("1:"&amp;LEN(DM161)+1)), 1) *1),0) -1)</f>
        <v>4</v>
      </c>
      <c r="DY161" s="1"/>
      <c r="EA161" s="21"/>
      <c r="EC161" s="5"/>
      <c r="EL161" s="5"/>
      <c r="EM161" s="22"/>
      <c r="EN161">
        <v>0</v>
      </c>
      <c r="EO161" s="1" t="s">
        <v>5103</v>
      </c>
    </row>
    <row r="163" spans="1:145">
      <c r="A163" s="4" t="str">
        <f t="shared" si="106"/>
        <v/>
      </c>
      <c r="B163" s="4" t="str">
        <f t="shared" si="107"/>
        <v/>
      </c>
      <c r="C163" s="4" t="str">
        <f t="shared" si="108"/>
        <v>BKS</v>
      </c>
      <c r="D163" s="4" t="str">
        <f t="shared" si="109"/>
        <v/>
      </c>
      <c r="E163" s="4" t="str">
        <f t="shared" si="110"/>
        <v/>
      </c>
      <c r="F163" s="4" t="str">
        <f t="shared" si="111"/>
        <v/>
      </c>
      <c r="G163" s="4" t="str">
        <f t="shared" si="112"/>
        <v/>
      </c>
      <c r="H163" s="4" t="str">
        <f t="shared" si="113"/>
        <v/>
      </c>
      <c r="I163" s="4" t="str">
        <f t="shared" si="114"/>
        <v/>
      </c>
      <c r="J163" s="4" t="str">
        <f t="shared" si="115"/>
        <v/>
      </c>
      <c r="K163" s="4" t="str">
        <f t="shared" si="116"/>
        <v/>
      </c>
      <c r="L163" s="4" t="str">
        <f t="shared" si="117"/>
        <v/>
      </c>
      <c r="M163" s="4" t="str">
        <f t="shared" si="118"/>
        <v/>
      </c>
      <c r="N163" s="4" t="str">
        <f t="shared" si="119"/>
        <v/>
      </c>
      <c r="O163" s="4" t="str">
        <f t="shared" si="120"/>
        <v/>
      </c>
      <c r="P163" s="4" t="str">
        <f t="shared" si="121"/>
        <v/>
      </c>
      <c r="Q163" s="4" t="str">
        <f t="shared" si="122"/>
        <v/>
      </c>
      <c r="R163" s="4" t="str">
        <f t="shared" si="123"/>
        <v/>
      </c>
      <c r="S163" s="4" t="str">
        <f t="shared" si="124"/>
        <v/>
      </c>
      <c r="T163" s="4" t="str">
        <f t="shared" si="125"/>
        <v/>
      </c>
      <c r="U163" s="4" t="str">
        <f t="shared" si="126"/>
        <v/>
      </c>
      <c r="V163" s="4" t="str">
        <f t="shared" si="127"/>
        <v/>
      </c>
      <c r="W163" s="4" t="str">
        <f t="shared" si="128"/>
        <v/>
      </c>
      <c r="X163" s="4" t="str">
        <f t="shared" si="129"/>
        <v/>
      </c>
      <c r="Y163" s="4">
        <f t="shared" si="130"/>
        <v>3</v>
      </c>
      <c r="Z163" s="4" t="str">
        <f t="shared" si="131"/>
        <v>-</v>
      </c>
      <c r="AA163" s="4" t="str">
        <f t="shared" si="132"/>
        <v/>
      </c>
      <c r="AB163" s="4" t="str">
        <f t="shared" si="133"/>
        <v/>
      </c>
      <c r="AC163" s="4" t="str">
        <f t="shared" si="134"/>
        <v/>
      </c>
      <c r="AD163" s="4" t="str">
        <f t="shared" si="135"/>
        <v/>
      </c>
      <c r="AE163" s="4" t="str">
        <f t="shared" si="136"/>
        <v/>
      </c>
      <c r="AF163" s="4">
        <f t="shared" si="137"/>
        <v>4</v>
      </c>
      <c r="AG163" s="4">
        <f t="shared" si="138"/>
        <v>18</v>
      </c>
      <c r="AH163" s="4">
        <f t="shared" si="139"/>
        <v>14</v>
      </c>
      <c r="AI163" s="4" t="str">
        <f t="shared" si="140"/>
        <v>1BKS</v>
      </c>
      <c r="AJ163" s="4" t="str">
        <f t="shared" si="141"/>
        <v>-1BKS</v>
      </c>
      <c r="AK163" s="4" t="str" cm="1">
        <f t="array" ref="AK163">LEFT(AR163,SUM(LEN(AR163)-LEN(SUBSTITUTE(AR163,{"0";"1";"2";"3";"4";"5";"6";"7";"8";"9"},""))))</f>
        <v>1</v>
      </c>
      <c r="AL163" s="4">
        <f t="shared" si="145"/>
        <v>13</v>
      </c>
      <c r="AM163" s="4" t="b">
        <f>LEFT(AR163,1)=AK163</f>
        <v>1</v>
      </c>
      <c r="AN163" s="4" t="str">
        <f t="shared" ref="AN163:AN172" si="157">RIGHT(AI163,3)</f>
        <v>BKS</v>
      </c>
      <c r="AO163" s="4" t="b">
        <f>IF((AQ163=AQ164)=TRUE,TRUE,IF((DL161=AQ163)=TRUE,TRUE,FALSE))</f>
        <v>0</v>
      </c>
      <c r="AP163" s="4" t="b">
        <f t="shared" si="142"/>
        <v>0</v>
      </c>
      <c r="AQ163" s="5" t="str">
        <f t="shared" si="143"/>
        <v>BAKING POWDER</v>
      </c>
      <c r="AR163" s="4" t="str">
        <f t="shared" si="144"/>
        <v>1BKS</v>
      </c>
      <c r="AS163" t="s">
        <v>219</v>
      </c>
      <c r="AT163" s="1" t="s">
        <v>220</v>
      </c>
      <c r="AU163" s="4" t="str">
        <f ca="1">IF(IF(IF(AQ163=AQ164,10,0)+IF(NOT(AN163=$AU$1)=TRUE,10,0)=
20,"XXXX",IF(IF((BC163+1)=2,0,1)+IF(AN163=$AU$1,1,0)=2,TRUE,""))
="",IF(IF(AQ163=DL161,10,0)+IF(NOT(AN163=$AU$1)=TRUE,10,0)=
20,"XXXX",IF(IF((BC163+1)=2,0,1)+IF(AN163=$AU$1,1,0)=2,TRUE,
"")),IF(IF(AQ163=AQ164,10,0)+IF(NOT(AN163=$AU$1)=TRUE,10,0)=
20,"XXXX",IF(IF((BC163+1)=2,0,1)+IF(AN163=$AU$1,1,0)=2,TRUE,"")))</f>
        <v/>
      </c>
      <c r="AV163">
        <v>2000</v>
      </c>
      <c r="AW163">
        <v>2000</v>
      </c>
      <c r="AX163">
        <v>1500</v>
      </c>
      <c r="AY163" t="str">
        <f t="shared" si="154"/>
        <v>8994326102383</v>
      </c>
      <c r="AZ163" t="str">
        <f t="shared" si="146"/>
        <v>BAKING POWDER</v>
      </c>
      <c r="BA163" t="s">
        <v>4301</v>
      </c>
      <c r="BB163" t="s">
        <v>4301</v>
      </c>
      <c r="BC163" s="9" t="str" cm="1">
        <f t="array" aca="1" ref="BC163" ca="1">LEFT(AR163,MATCH(FALSE,ISNUMBER(MID(AR163,ROW(INDIRECT("1:"&amp;LEN(AR163)+1)), 1) *1),0) -1)</f>
        <v>1</v>
      </c>
      <c r="BD163" s="1"/>
      <c r="BF163" s="21"/>
      <c r="BK163" s="1"/>
      <c r="BM163" s="1"/>
      <c r="BN163" s="1"/>
      <c r="BR163" s="22"/>
      <c r="BS163">
        <v>0</v>
      </c>
      <c r="BT163" s="1" t="s">
        <v>5103</v>
      </c>
    </row>
    <row r="164" spans="1:145">
      <c r="A164" s="4" t="str">
        <f t="shared" si="106"/>
        <v/>
      </c>
      <c r="B164" s="4" t="str">
        <f t="shared" si="107"/>
        <v/>
      </c>
      <c r="C164" s="4" t="str">
        <f t="shared" si="108"/>
        <v>BKS</v>
      </c>
      <c r="D164" s="4" t="str">
        <f t="shared" si="109"/>
        <v/>
      </c>
      <c r="E164" s="4" t="str">
        <f t="shared" si="110"/>
        <v/>
      </c>
      <c r="F164" s="4" t="str">
        <f t="shared" si="111"/>
        <v/>
      </c>
      <c r="G164" s="4" t="str">
        <f t="shared" si="112"/>
        <v/>
      </c>
      <c r="H164" s="4" t="str">
        <f t="shared" si="113"/>
        <v/>
      </c>
      <c r="I164" s="4" t="str">
        <f t="shared" si="114"/>
        <v/>
      </c>
      <c r="J164" s="4" t="str">
        <f t="shared" si="115"/>
        <v/>
      </c>
      <c r="K164" s="4" t="str">
        <f t="shared" si="116"/>
        <v/>
      </c>
      <c r="L164" s="4" t="str">
        <f t="shared" si="117"/>
        <v/>
      </c>
      <c r="M164" s="4" t="str">
        <f t="shared" si="118"/>
        <v/>
      </c>
      <c r="N164" s="4" t="str">
        <f t="shared" si="119"/>
        <v/>
      </c>
      <c r="O164" s="4" t="str">
        <f t="shared" si="120"/>
        <v/>
      </c>
      <c r="P164" s="4" t="str">
        <f t="shared" si="121"/>
        <v/>
      </c>
      <c r="Q164" s="4" t="str">
        <f t="shared" si="122"/>
        <v/>
      </c>
      <c r="R164" s="4" t="str">
        <f t="shared" si="123"/>
        <v/>
      </c>
      <c r="S164" s="4" t="str">
        <f t="shared" si="124"/>
        <v/>
      </c>
      <c r="T164" s="4" t="str">
        <f t="shared" si="125"/>
        <v/>
      </c>
      <c r="U164" s="4" t="str">
        <f t="shared" si="126"/>
        <v/>
      </c>
      <c r="V164" s="4" t="str">
        <f t="shared" si="127"/>
        <v/>
      </c>
      <c r="W164" s="4" t="str">
        <f t="shared" si="128"/>
        <v/>
      </c>
      <c r="X164" s="4" t="str">
        <f t="shared" si="129"/>
        <v/>
      </c>
      <c r="Y164" s="4">
        <f t="shared" si="130"/>
        <v>3</v>
      </c>
      <c r="Z164" s="4" t="str">
        <f t="shared" si="131"/>
        <v>-</v>
      </c>
      <c r="AA164" s="4" t="str">
        <f t="shared" si="132"/>
        <v/>
      </c>
      <c r="AB164" s="4" t="str">
        <f t="shared" si="133"/>
        <v/>
      </c>
      <c r="AC164" s="4" t="str">
        <f t="shared" si="134"/>
        <v/>
      </c>
      <c r="AD164" s="4" t="str">
        <f t="shared" si="135"/>
        <v/>
      </c>
      <c r="AE164" s="4" t="str">
        <f t="shared" si="136"/>
        <v/>
      </c>
      <c r="AF164" s="4">
        <f t="shared" si="137"/>
        <v>4</v>
      </c>
      <c r="AG164" s="4">
        <f t="shared" si="138"/>
        <v>16</v>
      </c>
      <c r="AH164" s="4">
        <f t="shared" si="139"/>
        <v>12</v>
      </c>
      <c r="AI164" s="4" t="str">
        <f t="shared" si="140"/>
        <v>1BKS</v>
      </c>
      <c r="AJ164" s="4" t="str">
        <f t="shared" si="141"/>
        <v>-1BKS</v>
      </c>
      <c r="AK164" s="4" t="str" cm="1">
        <f t="array" ref="AK164">LEFT(AR164,SUM(LEN(AR164)-LEN(SUBSTITUTE(AR164,{"0";"1";"2";"3";"4";"5";"6";"7";"8";"9"},""))))</f>
        <v>1</v>
      </c>
      <c r="AL164" s="4">
        <f t="shared" si="145"/>
        <v>13</v>
      </c>
      <c r="AM164" s="4" t="b">
        <f>LEFT(AR164,1)=AK164</f>
        <v>1</v>
      </c>
      <c r="AN164" s="4" t="str">
        <f t="shared" si="157"/>
        <v>BKS</v>
      </c>
      <c r="AO164" s="4" t="b">
        <f t="shared" si="150"/>
        <v>0</v>
      </c>
      <c r="AP164" s="4" t="b">
        <f t="shared" si="142"/>
        <v>0</v>
      </c>
      <c r="AQ164" s="5" t="str">
        <f t="shared" si="143"/>
        <v>BAKING SODA</v>
      </c>
      <c r="AR164" s="4" t="str">
        <f t="shared" si="144"/>
        <v>1BKS</v>
      </c>
      <c r="AS164" t="s">
        <v>221</v>
      </c>
      <c r="AT164" s="1" t="s">
        <v>222</v>
      </c>
      <c r="AU164" s="4" t="str">
        <f t="shared" ca="1" si="149"/>
        <v/>
      </c>
      <c r="AV164">
        <v>2000</v>
      </c>
      <c r="AW164">
        <v>2000</v>
      </c>
      <c r="AX164">
        <v>1500</v>
      </c>
      <c r="AY164" t="str">
        <f t="shared" si="154"/>
        <v>8994326102406</v>
      </c>
      <c r="AZ164" t="str">
        <f t="shared" si="146"/>
        <v>BAKING SODA</v>
      </c>
      <c r="BA164" t="s">
        <v>4301</v>
      </c>
      <c r="BB164" t="s">
        <v>4301</v>
      </c>
      <c r="BC164" s="9" t="str" cm="1">
        <f t="array" aca="1" ref="BC164" ca="1">LEFT(AR164,MATCH(FALSE,ISNUMBER(MID(AR164,ROW(INDIRECT("1:"&amp;LEN(AR164)+1)), 1) *1),0) -1)</f>
        <v>1</v>
      </c>
      <c r="BD164" s="1"/>
      <c r="BF164" s="21"/>
      <c r="BK164" s="1"/>
      <c r="BM164" s="1"/>
      <c r="BN164" s="1"/>
      <c r="BR164" s="22"/>
      <c r="BS164">
        <v>0</v>
      </c>
      <c r="BT164" s="1" t="s">
        <v>5103</v>
      </c>
    </row>
    <row r="165" spans="1:145">
      <c r="A165" s="4" t="str">
        <f t="shared" si="106"/>
        <v/>
      </c>
      <c r="B165" s="4" t="str">
        <f t="shared" si="107"/>
        <v/>
      </c>
      <c r="C165" s="4" t="str">
        <f t="shared" si="108"/>
        <v/>
      </c>
      <c r="D165" s="4" t="str">
        <f t="shared" si="109"/>
        <v/>
      </c>
      <c r="E165" s="4" t="str">
        <f t="shared" si="110"/>
        <v>SCT</v>
      </c>
      <c r="F165" s="4" t="str">
        <f t="shared" si="111"/>
        <v>RTG</v>
      </c>
      <c r="G165" s="4" t="str">
        <f t="shared" si="112"/>
        <v/>
      </c>
      <c r="H165" s="4" t="str">
        <f t="shared" si="113"/>
        <v/>
      </c>
      <c r="I165" s="4" t="str">
        <f t="shared" si="114"/>
        <v/>
      </c>
      <c r="J165" s="4" t="str">
        <f t="shared" si="115"/>
        <v/>
      </c>
      <c r="K165" s="4" t="str">
        <f t="shared" si="116"/>
        <v/>
      </c>
      <c r="L165" s="4" t="str">
        <f t="shared" si="117"/>
        <v/>
      </c>
      <c r="M165" s="4" t="str">
        <f t="shared" si="118"/>
        <v/>
      </c>
      <c r="N165" s="4" t="str">
        <f t="shared" si="119"/>
        <v/>
      </c>
      <c r="O165" s="4" t="str">
        <f t="shared" si="120"/>
        <v/>
      </c>
      <c r="P165" s="4" t="str">
        <f t="shared" si="121"/>
        <v/>
      </c>
      <c r="Q165" s="4" t="str">
        <f t="shared" si="122"/>
        <v/>
      </c>
      <c r="R165" s="4" t="str">
        <f t="shared" si="123"/>
        <v/>
      </c>
      <c r="S165" s="4" t="str">
        <f t="shared" si="124"/>
        <v/>
      </c>
      <c r="T165" s="4" t="str">
        <f t="shared" si="125"/>
        <v/>
      </c>
      <c r="U165" s="4" t="str">
        <f t="shared" si="126"/>
        <v/>
      </c>
      <c r="V165" s="4" t="str">
        <f t="shared" si="127"/>
        <v/>
      </c>
      <c r="W165" s="4" t="str">
        <f t="shared" si="128"/>
        <v/>
      </c>
      <c r="X165" s="4" t="str">
        <f t="shared" si="129"/>
        <v/>
      </c>
      <c r="Y165" s="4">
        <f t="shared" si="130"/>
        <v>6</v>
      </c>
      <c r="Z165" s="4" t="str">
        <f t="shared" si="131"/>
        <v>-</v>
      </c>
      <c r="AA165" s="4" t="str">
        <f t="shared" si="132"/>
        <v>/</v>
      </c>
      <c r="AB165" s="4" t="str">
        <f t="shared" si="133"/>
        <v/>
      </c>
      <c r="AC165" s="4" t="str">
        <f t="shared" si="134"/>
        <v/>
      </c>
      <c r="AD165" s="4" t="str">
        <f t="shared" si="135"/>
        <v/>
      </c>
      <c r="AE165" s="4" t="str">
        <f t="shared" si="136"/>
        <v/>
      </c>
      <c r="AF165" s="4">
        <f t="shared" si="137"/>
        <v>9</v>
      </c>
      <c r="AG165" s="4">
        <f t="shared" si="138"/>
        <v>28</v>
      </c>
      <c r="AH165" s="4">
        <f t="shared" si="139"/>
        <v>19</v>
      </c>
      <c r="AI165" s="4" t="str">
        <f t="shared" si="140"/>
        <v>/RTG</v>
      </c>
      <c r="AJ165" s="4" t="str">
        <f t="shared" si="141"/>
        <v>T/RTG</v>
      </c>
      <c r="AK165" s="4" t="str" cm="1">
        <f t="array" ref="AK165">LEFT(AR165,SUM(LEN(AR165)-LEN(SUBSTITUTE(AR165,{"0";"1";"2";"3";"4";"5";"6";"7";"8";"9"},""))))</f>
        <v>10</v>
      </c>
      <c r="AL165" s="4">
        <f t="shared" si="145"/>
        <v>13</v>
      </c>
      <c r="AM165" s="4" t="b">
        <f>LEFT(AR165,2)=AK165</f>
        <v>1</v>
      </c>
      <c r="AN165" s="4" t="str">
        <f t="shared" si="157"/>
        <v>RTG</v>
      </c>
      <c r="AO165" s="4" t="b">
        <f t="shared" si="150"/>
        <v>0</v>
      </c>
      <c r="AP165" s="4" t="b">
        <f t="shared" si="142"/>
        <v>0</v>
      </c>
      <c r="AQ165" s="5" t="str">
        <f t="shared" si="143"/>
        <v>BALADO DESAKU 10GR</v>
      </c>
      <c r="AR165" s="4" t="str">
        <f t="shared" si="144"/>
        <v>10SCT/RTG</v>
      </c>
      <c r="AS165" t="s">
        <v>223</v>
      </c>
      <c r="AU165" s="4" t="str">
        <f t="shared" ca="1" si="149"/>
        <v/>
      </c>
      <c r="AV165">
        <v>18500</v>
      </c>
      <c r="AW165">
        <v>18500</v>
      </c>
      <c r="AX165">
        <v>18000</v>
      </c>
      <c r="AY165" t="str">
        <f t="shared" si="154"/>
        <v>8000000000165</v>
      </c>
      <c r="AZ165" t="str">
        <f t="shared" si="146"/>
        <v>BALADO DESAKU 10GR</v>
      </c>
      <c r="BA165" t="s">
        <v>4301</v>
      </c>
      <c r="BB165" t="s">
        <v>4301</v>
      </c>
      <c r="BC165" s="4" t="str" cm="1">
        <f t="array" aca="1" ref="BC165" ca="1">LEFT(AR165,MATCH(FALSE,ISNUMBER(MID(AR165,ROW(INDIRECT("1:"&amp;LEN(AR165)+1)), 1) *1),0) -1)</f>
        <v>10</v>
      </c>
      <c r="BD165" s="1"/>
      <c r="BF165" s="21"/>
      <c r="BK165" s="1"/>
      <c r="BM165" s="1"/>
      <c r="BN165" s="1"/>
      <c r="BR165" s="22"/>
      <c r="BS165">
        <v>0</v>
      </c>
      <c r="BT165" s="1" t="s">
        <v>5103</v>
      </c>
    </row>
    <row r="166" spans="1:145">
      <c r="A166" s="4" t="str">
        <f t="shared" si="106"/>
        <v/>
      </c>
      <c r="B166" s="4" t="str">
        <f t="shared" si="107"/>
        <v/>
      </c>
      <c r="C166" s="4" t="str">
        <f t="shared" si="108"/>
        <v>BKS</v>
      </c>
      <c r="D166" s="4" t="str">
        <f t="shared" si="109"/>
        <v/>
      </c>
      <c r="E166" s="4" t="str">
        <f t="shared" si="110"/>
        <v/>
      </c>
      <c r="F166" s="4" t="str">
        <f t="shared" si="111"/>
        <v/>
      </c>
      <c r="G166" s="4" t="str">
        <f t="shared" si="112"/>
        <v/>
      </c>
      <c r="H166" s="4" t="str">
        <f t="shared" si="113"/>
        <v/>
      </c>
      <c r="I166" s="4" t="str">
        <f t="shared" si="114"/>
        <v/>
      </c>
      <c r="J166" s="4" t="str">
        <f t="shared" si="115"/>
        <v/>
      </c>
      <c r="K166" s="4" t="str">
        <f t="shared" si="116"/>
        <v/>
      </c>
      <c r="L166" s="4" t="str">
        <f t="shared" si="117"/>
        <v/>
      </c>
      <c r="M166" s="4" t="str">
        <f t="shared" si="118"/>
        <v/>
      </c>
      <c r="N166" s="4" t="str">
        <f t="shared" si="119"/>
        <v/>
      </c>
      <c r="O166" s="4" t="str">
        <f t="shared" si="120"/>
        <v/>
      </c>
      <c r="P166" s="4" t="str">
        <f t="shared" si="121"/>
        <v/>
      </c>
      <c r="Q166" s="4" t="str">
        <f t="shared" si="122"/>
        <v/>
      </c>
      <c r="R166" s="4" t="str">
        <f t="shared" si="123"/>
        <v/>
      </c>
      <c r="S166" s="4" t="str">
        <f t="shared" si="124"/>
        <v/>
      </c>
      <c r="T166" s="4" t="str">
        <f t="shared" si="125"/>
        <v/>
      </c>
      <c r="U166" s="4" t="str">
        <f t="shared" si="126"/>
        <v/>
      </c>
      <c r="V166" s="4" t="str">
        <f t="shared" si="127"/>
        <v/>
      </c>
      <c r="W166" s="4" t="str">
        <f t="shared" si="128"/>
        <v/>
      </c>
      <c r="X166" s="4" t="str">
        <f t="shared" si="129"/>
        <v/>
      </c>
      <c r="Y166" s="4">
        <f t="shared" si="130"/>
        <v>3</v>
      </c>
      <c r="Z166" s="4" t="str">
        <f t="shared" si="131"/>
        <v>-</v>
      </c>
      <c r="AA166" s="4" t="str">
        <f t="shared" si="132"/>
        <v/>
      </c>
      <c r="AB166" s="4" t="str">
        <f t="shared" si="133"/>
        <v/>
      </c>
      <c r="AC166" s="4" t="str">
        <f t="shared" si="134"/>
        <v/>
      </c>
      <c r="AD166" s="4" t="str">
        <f t="shared" si="135"/>
        <v/>
      </c>
      <c r="AE166" s="4" t="str">
        <f t="shared" si="136"/>
        <v/>
      </c>
      <c r="AF166" s="4">
        <f t="shared" si="137"/>
        <v>4</v>
      </c>
      <c r="AG166" s="4">
        <f t="shared" si="138"/>
        <v>15</v>
      </c>
      <c r="AH166" s="4">
        <f t="shared" si="139"/>
        <v>11</v>
      </c>
      <c r="AI166" s="4" t="str">
        <f t="shared" si="140"/>
        <v>1BKS</v>
      </c>
      <c r="AJ166" s="4" t="str">
        <f t="shared" si="141"/>
        <v>-1BKS</v>
      </c>
      <c r="AK166" s="4" t="str" cm="1">
        <f t="array" ref="AK166">LEFT(AR166,SUM(LEN(AR166)-LEN(SUBSTITUTE(AR166,{"0";"1";"2";"3";"4";"5";"6";"7";"8";"9"},""))))</f>
        <v>1</v>
      </c>
      <c r="AL166" s="4">
        <f t="shared" si="145"/>
        <v>13</v>
      </c>
      <c r="AM166" s="4" t="b">
        <f>LEFT(AR166,1)=AK166</f>
        <v>1</v>
      </c>
      <c r="AN166" s="4" t="str">
        <f t="shared" si="157"/>
        <v>BKS</v>
      </c>
      <c r="AO166" s="4" t="b">
        <f t="shared" si="150"/>
        <v>0</v>
      </c>
      <c r="AP166" s="4" t="b">
        <f t="shared" si="142"/>
        <v>0</v>
      </c>
      <c r="AQ166" s="5" t="str">
        <f t="shared" si="143"/>
        <v>BALI TULEN</v>
      </c>
      <c r="AR166" s="4" t="str">
        <f t="shared" si="144"/>
        <v>1BKS</v>
      </c>
      <c r="AS166" t="s">
        <v>224</v>
      </c>
      <c r="AT166" s="1" t="s">
        <v>225</v>
      </c>
      <c r="AU166" s="4" t="str">
        <f t="shared" ca="1" si="149"/>
        <v/>
      </c>
      <c r="AV166">
        <v>12000</v>
      </c>
      <c r="AW166">
        <v>12000</v>
      </c>
      <c r="AX166">
        <v>10800</v>
      </c>
      <c r="AY166" t="str">
        <f t="shared" si="154"/>
        <v>8994231100832</v>
      </c>
      <c r="AZ166" t="str">
        <f t="shared" si="146"/>
        <v>BALI TULEN</v>
      </c>
      <c r="BA166" t="s">
        <v>4301</v>
      </c>
      <c r="BB166" t="s">
        <v>4301</v>
      </c>
      <c r="BC166" s="9" t="str" cm="1">
        <f t="array" aca="1" ref="BC166" ca="1">LEFT(AR166,MATCH(FALSE,ISNUMBER(MID(AR166,ROW(INDIRECT("1:"&amp;LEN(AR166)+1)), 1) *1),0) -1)</f>
        <v>1</v>
      </c>
      <c r="BD166" s="1"/>
      <c r="BF166" s="21"/>
      <c r="BK166" s="1"/>
      <c r="BM166" s="1"/>
      <c r="BN166" s="1"/>
      <c r="BR166" s="22"/>
      <c r="BS166">
        <v>0</v>
      </c>
      <c r="BT166" s="1" t="s">
        <v>5103</v>
      </c>
    </row>
    <row r="167" spans="1:145">
      <c r="A167" s="4" t="str">
        <f t="shared" si="106"/>
        <v/>
      </c>
      <c r="B167" s="4" t="str">
        <f t="shared" si="107"/>
        <v>PCS</v>
      </c>
      <c r="C167" s="4" t="str">
        <f t="shared" si="108"/>
        <v/>
      </c>
      <c r="D167" s="4" t="str">
        <f t="shared" si="109"/>
        <v/>
      </c>
      <c r="E167" s="4" t="str">
        <f t="shared" si="110"/>
        <v/>
      </c>
      <c r="F167" s="4" t="str">
        <f t="shared" si="111"/>
        <v/>
      </c>
      <c r="G167" s="4" t="str">
        <f t="shared" si="112"/>
        <v/>
      </c>
      <c r="H167" s="4" t="str">
        <f t="shared" si="113"/>
        <v/>
      </c>
      <c r="I167" s="4" t="str">
        <f t="shared" si="114"/>
        <v/>
      </c>
      <c r="J167" s="4" t="str">
        <f t="shared" si="115"/>
        <v/>
      </c>
      <c r="K167" s="4" t="str">
        <f t="shared" si="116"/>
        <v/>
      </c>
      <c r="L167" s="4" t="str">
        <f t="shared" si="117"/>
        <v/>
      </c>
      <c r="M167" s="4" t="str">
        <f t="shared" si="118"/>
        <v>TPL</v>
      </c>
      <c r="N167" s="4" t="str">
        <f t="shared" si="119"/>
        <v/>
      </c>
      <c r="O167" s="4" t="str">
        <f t="shared" si="120"/>
        <v/>
      </c>
      <c r="P167" s="4" t="str">
        <f t="shared" si="121"/>
        <v/>
      </c>
      <c r="Q167" s="4" t="str">
        <f t="shared" si="122"/>
        <v/>
      </c>
      <c r="R167" s="4" t="str">
        <f t="shared" si="123"/>
        <v/>
      </c>
      <c r="S167" s="4" t="str">
        <f t="shared" si="124"/>
        <v/>
      </c>
      <c r="T167" s="4" t="str">
        <f t="shared" si="125"/>
        <v/>
      </c>
      <c r="U167" s="4" t="str">
        <f t="shared" si="126"/>
        <v/>
      </c>
      <c r="V167" s="4" t="str">
        <f t="shared" si="127"/>
        <v/>
      </c>
      <c r="W167" s="4" t="str">
        <f t="shared" si="128"/>
        <v/>
      </c>
      <c r="X167" s="4" t="str">
        <f t="shared" si="129"/>
        <v/>
      </c>
      <c r="Y167" s="4">
        <f t="shared" si="130"/>
        <v>6</v>
      </c>
      <c r="Z167" s="4" t="str">
        <f t="shared" si="131"/>
        <v>-</v>
      </c>
      <c r="AA167" s="4" t="str">
        <f t="shared" si="132"/>
        <v>/</v>
      </c>
      <c r="AB167" s="4" t="str">
        <f t="shared" si="133"/>
        <v/>
      </c>
      <c r="AC167" s="4" t="str">
        <f t="shared" si="134"/>
        <v/>
      </c>
      <c r="AD167" s="4" t="str">
        <f t="shared" si="135"/>
        <v/>
      </c>
      <c r="AE167" s="4" t="str">
        <f t="shared" si="136"/>
        <v/>
      </c>
      <c r="AF167" s="4">
        <f t="shared" si="137"/>
        <v>10</v>
      </c>
      <c r="AG167" s="4">
        <f t="shared" si="138"/>
        <v>23</v>
      </c>
      <c r="AH167" s="4">
        <f t="shared" si="139"/>
        <v>13</v>
      </c>
      <c r="AI167" s="4" t="str">
        <f t="shared" si="140"/>
        <v>/TPL</v>
      </c>
      <c r="AJ167" s="4" t="str">
        <f t="shared" si="141"/>
        <v>S/TPL</v>
      </c>
      <c r="AK167" s="4" t="str" cm="1">
        <f t="array" ref="AK167">LEFT(AR167,SUM(LEN(AR167)-LEN(SUBSTITUTE(AR167,{"0";"1";"2";"3";"4";"5";"6";"7";"8";"9"},""))))</f>
        <v>200</v>
      </c>
      <c r="AL167" s="4">
        <f t="shared" si="145"/>
        <v>13</v>
      </c>
      <c r="AM167" s="4" t="b">
        <f>LEFT(AR167,3)=AK167</f>
        <v>1</v>
      </c>
      <c r="AN167" s="4" t="str">
        <f t="shared" si="157"/>
        <v>TPL</v>
      </c>
      <c r="AO167" s="4" t="b">
        <f t="shared" si="150"/>
        <v>0</v>
      </c>
      <c r="AP167" s="4" t="b">
        <f t="shared" si="142"/>
        <v>0</v>
      </c>
      <c r="AQ167" s="5" t="str">
        <f t="shared" si="143"/>
        <v>BALON TATATA</v>
      </c>
      <c r="AR167" s="4" t="str">
        <f t="shared" si="144"/>
        <v>200PCS/TPL</v>
      </c>
      <c r="AS167" t="s">
        <v>226</v>
      </c>
      <c r="AU167" s="4" t="str">
        <f t="shared" ca="1" si="149"/>
        <v/>
      </c>
      <c r="AV167">
        <v>28000</v>
      </c>
      <c r="AW167">
        <v>28000</v>
      </c>
      <c r="AX167">
        <v>26690</v>
      </c>
      <c r="AY167" t="str">
        <f t="shared" si="154"/>
        <v>8000000000167</v>
      </c>
      <c r="AZ167" t="str">
        <f t="shared" si="146"/>
        <v>BALON TATATA</v>
      </c>
      <c r="BA167" t="s">
        <v>4301</v>
      </c>
      <c r="BB167" t="s">
        <v>4301</v>
      </c>
      <c r="BC167" s="4" t="str" cm="1">
        <f t="array" aca="1" ref="BC167" ca="1">LEFT(AR167,MATCH(FALSE,ISNUMBER(MID(AR167,ROW(INDIRECT("1:"&amp;LEN(AR167)+1)), 1) *1),0) -1)</f>
        <v>200</v>
      </c>
      <c r="BD167" s="1"/>
      <c r="BF167" s="21"/>
      <c r="BK167" s="1"/>
      <c r="BM167" s="1"/>
      <c r="BN167" s="1"/>
      <c r="BR167" s="22"/>
      <c r="BS167">
        <v>0</v>
      </c>
      <c r="BT167" s="1" t="s">
        <v>5103</v>
      </c>
    </row>
    <row r="168" spans="1:145">
      <c r="A168" s="4" t="str">
        <f t="shared" si="106"/>
        <v/>
      </c>
      <c r="B168" s="4" t="str">
        <f t="shared" si="107"/>
        <v/>
      </c>
      <c r="C168" s="4" t="str">
        <f t="shared" si="108"/>
        <v>BKS</v>
      </c>
      <c r="D168" s="4" t="str">
        <f t="shared" si="109"/>
        <v/>
      </c>
      <c r="E168" s="4" t="str">
        <f t="shared" si="110"/>
        <v/>
      </c>
      <c r="F168" s="4" t="str">
        <f t="shared" si="111"/>
        <v/>
      </c>
      <c r="G168" s="4" t="str">
        <f t="shared" si="112"/>
        <v>KTK</v>
      </c>
      <c r="H168" s="4" t="str">
        <f t="shared" si="113"/>
        <v/>
      </c>
      <c r="I168" s="4" t="str">
        <f t="shared" si="114"/>
        <v/>
      </c>
      <c r="J168" s="4" t="str">
        <f t="shared" si="115"/>
        <v/>
      </c>
      <c r="K168" s="4" t="str">
        <f t="shared" si="116"/>
        <v/>
      </c>
      <c r="L168" s="4" t="str">
        <f t="shared" si="117"/>
        <v/>
      </c>
      <c r="M168" s="4" t="str">
        <f t="shared" si="118"/>
        <v/>
      </c>
      <c r="N168" s="4" t="str">
        <f t="shared" si="119"/>
        <v/>
      </c>
      <c r="O168" s="4" t="str">
        <f t="shared" si="120"/>
        <v/>
      </c>
      <c r="P168" s="4" t="str">
        <f t="shared" si="121"/>
        <v/>
      </c>
      <c r="Q168" s="4" t="str">
        <f t="shared" si="122"/>
        <v/>
      </c>
      <c r="R168" s="4" t="str">
        <f t="shared" si="123"/>
        <v/>
      </c>
      <c r="S168" s="4" t="str">
        <f t="shared" si="124"/>
        <v/>
      </c>
      <c r="T168" s="4" t="str">
        <f t="shared" si="125"/>
        <v/>
      </c>
      <c r="U168" s="4" t="str">
        <f t="shared" si="126"/>
        <v/>
      </c>
      <c r="V168" s="4" t="str">
        <f t="shared" si="127"/>
        <v/>
      </c>
      <c r="W168" s="4" t="str">
        <f t="shared" si="128"/>
        <v/>
      </c>
      <c r="X168" s="4" t="str">
        <f t="shared" si="129"/>
        <v/>
      </c>
      <c r="Y168" s="4">
        <f t="shared" si="130"/>
        <v>6</v>
      </c>
      <c r="Z168" s="4" t="str">
        <f t="shared" si="131"/>
        <v>-</v>
      </c>
      <c r="AA168" s="4" t="str">
        <f t="shared" si="132"/>
        <v>/</v>
      </c>
      <c r="AB168" s="4" t="str">
        <f t="shared" si="133"/>
        <v/>
      </c>
      <c r="AC168" s="4" t="str">
        <f t="shared" si="134"/>
        <v/>
      </c>
      <c r="AD168" s="4" t="str">
        <f t="shared" si="135"/>
        <v/>
      </c>
      <c r="AE168" s="4" t="str">
        <f t="shared" si="136"/>
        <v/>
      </c>
      <c r="AF168" s="4">
        <f t="shared" si="137"/>
        <v>9</v>
      </c>
      <c r="AG168" s="4">
        <f t="shared" si="138"/>
        <v>20</v>
      </c>
      <c r="AH168" s="4">
        <f t="shared" si="139"/>
        <v>11</v>
      </c>
      <c r="AI168" s="4" t="str">
        <f t="shared" si="140"/>
        <v>/KTK</v>
      </c>
      <c r="AJ168" s="4" t="str">
        <f t="shared" si="141"/>
        <v>S/KTK</v>
      </c>
      <c r="AK168" s="4" t="str" cm="1">
        <f t="array" ref="AK168">LEFT(AR168,SUM(LEN(AR168)-LEN(SUBSTITUTE(AR168,{"0";"1";"2";"3";"4";"5";"6";"7";"8";"9"},""))))</f>
        <v>20</v>
      </c>
      <c r="AL168" s="4">
        <f t="shared" si="145"/>
        <v>13</v>
      </c>
      <c r="AM168" s="4" t="b">
        <f>LEFT(AR168,2)=AK168</f>
        <v>1</v>
      </c>
      <c r="AN168" s="4" t="str">
        <f t="shared" si="157"/>
        <v>KTK</v>
      </c>
      <c r="AO168" s="4" t="b">
        <f t="shared" si="150"/>
        <v>0</v>
      </c>
      <c r="AP168" s="4" t="b">
        <f t="shared" si="142"/>
        <v>0</v>
      </c>
      <c r="AQ168" s="5" t="str">
        <f t="shared" si="143"/>
        <v>BANANARAMA</v>
      </c>
      <c r="AR168" s="4" t="str">
        <f t="shared" si="144"/>
        <v>20BKS/KTK</v>
      </c>
      <c r="AS168" t="s">
        <v>227</v>
      </c>
      <c r="AT168" s="1" t="s">
        <v>228</v>
      </c>
      <c r="AU168" s="4" t="str">
        <f t="shared" ca="1" si="149"/>
        <v/>
      </c>
      <c r="AV168">
        <v>17000</v>
      </c>
      <c r="AW168">
        <v>17000</v>
      </c>
      <c r="AX168">
        <v>16000</v>
      </c>
      <c r="AY168" t="str">
        <f t="shared" si="154"/>
        <v>8993175548786</v>
      </c>
      <c r="AZ168" t="str">
        <f t="shared" si="146"/>
        <v>BANANARAMA</v>
      </c>
      <c r="BA168" t="s">
        <v>4301</v>
      </c>
      <c r="BB168" t="s">
        <v>4301</v>
      </c>
      <c r="BC168" s="4" t="str" cm="1">
        <f t="array" aca="1" ref="BC168" ca="1">LEFT(AR168,MATCH(FALSE,ISNUMBER(MID(AR168,ROW(INDIRECT("1:"&amp;LEN(AR168)+1)), 1) *1),0) -1)</f>
        <v>20</v>
      </c>
      <c r="BD168" s="1"/>
      <c r="BF168" s="21"/>
      <c r="BK168" s="1"/>
      <c r="BM168" s="1"/>
      <c r="BN168" s="1"/>
      <c r="BR168" s="22"/>
      <c r="BS168">
        <v>0</v>
      </c>
      <c r="BT168" s="1" t="s">
        <v>5103</v>
      </c>
    </row>
    <row r="169" spans="1:145">
      <c r="A169" s="4" t="str">
        <f t="shared" ref="A169:A230" si="158">IF(IFERROR(SEARCH($A$1,AS169),0)&gt;0,$A$1,"")</f>
        <v/>
      </c>
      <c r="B169" s="4" t="str">
        <f t="shared" ref="B169:B230" si="159">IF(IFERROR(SEARCH($B$1,AS169),0)&gt;0,$B$1,"")</f>
        <v>PCS</v>
      </c>
      <c r="C169" s="4" t="str">
        <f t="shared" ref="C169:C230" si="160">IF(IFERROR(SEARCH($C$1,AS169),0)&gt;0,$C$1,"")</f>
        <v/>
      </c>
      <c r="D169" s="4" t="str">
        <f t="shared" ref="D169:D230" si="161">IF(IFERROR(SEARCH($D$1,AS169),0)&gt;0,$D$1,"")</f>
        <v/>
      </c>
      <c r="E169" s="4" t="str">
        <f t="shared" ref="E169:E230" si="162">IF(IFERROR(SEARCH($E$1,AS169),0)&gt;0,$E$1,"")</f>
        <v/>
      </c>
      <c r="F169" s="4" t="str">
        <f t="shared" ref="F169:F230" si="163">IF(IFERROR(SEARCH($F$1,AS169),0)&gt;0,$F$1,"")</f>
        <v/>
      </c>
      <c r="G169" s="4" t="str">
        <f t="shared" ref="G169:G230" si="164">IF(IFERROR(SEARCH($G$1,AS169),0)&gt;0,$G$1,"")</f>
        <v/>
      </c>
      <c r="H169" s="4" t="str">
        <f t="shared" ref="H169:H230" si="165">IF(IFERROR(SEARCH($H$1,AS169),0)&gt;0,$H$1,"")</f>
        <v/>
      </c>
      <c r="I169" s="4" t="str">
        <f t="shared" ref="I169:I230" si="166">IF(IFERROR(SEARCH($I$1,AS169),0)&gt;0,$I$1,"")</f>
        <v/>
      </c>
      <c r="J169" s="4" t="str">
        <f t="shared" ref="J169:J230" si="167">IF(IFERROR(SEARCH($J$1,AS169),0)&gt;0,$J$1,"")</f>
        <v/>
      </c>
      <c r="K169" s="4" t="str">
        <f t="shared" ref="K169:K230" si="168">IF(IFERROR(SEARCH($K$1,AS169),0)&gt;0,$K$1,"")</f>
        <v/>
      </c>
      <c r="L169" s="4" t="str">
        <f t="shared" ref="L169:L230" si="169">IF(IFERROR(SEARCH($L$1,AS169),0)&gt;0,$L$1,"")</f>
        <v/>
      </c>
      <c r="M169" s="4" t="str">
        <f t="shared" ref="M169:M230" si="170">IF(IFERROR(SEARCH($M$1,AS169),0)&gt;0,$M$1,"")</f>
        <v/>
      </c>
      <c r="N169" s="4" t="str">
        <f t="shared" ref="N169:N230" si="171">IF(IFERROR(SEARCH($N$1,AS169),0)&gt;0,$N$1,"")</f>
        <v/>
      </c>
      <c r="O169" s="4" t="str">
        <f t="shared" ref="O169:O230" si="172">IF(IFERROR(SEARCH($O$1,AS169),0)&gt;0,$O$1,"")</f>
        <v/>
      </c>
      <c r="P169" s="4" t="str">
        <f t="shared" ref="P169:P230" si="173">IF(IFERROR(SEARCH($P$1,AS169),0)&gt;0,$P$1,"")</f>
        <v/>
      </c>
      <c r="Q169" s="4" t="str">
        <f t="shared" ref="Q169:Q230" si="174">IF(IFERROR(SEARCH($Q$1,AS169),0)&gt;0,$Q$1,"")</f>
        <v/>
      </c>
      <c r="R169" s="4" t="str">
        <f t="shared" ref="R169:R230" si="175">IF(IFERROR(SEARCH($R$1,AS169),0)&gt;0,$R$1,"")</f>
        <v/>
      </c>
      <c r="S169" s="4" t="str">
        <f t="shared" ref="S169:S230" si="176">IF(IFERROR(SEARCH($S$1,AS169),0)&gt;0,$S$1,"")</f>
        <v/>
      </c>
      <c r="T169" s="4" t="str">
        <f t="shared" ref="T169:T230" si="177">IF(IFERROR(SEARCH($T$1,AS169),0)&gt;0,$T$1,"")</f>
        <v/>
      </c>
      <c r="U169" s="4" t="str">
        <f t="shared" ref="U169:U230" si="178">IF(IFERROR(SEARCH($U$1,AS169),0)&gt;0,$U$1,"")</f>
        <v/>
      </c>
      <c r="V169" s="4" t="str">
        <f t="shared" ref="V169:V230" si="179">IF(IFERROR(SEARCH($V$1,AS169),0)&gt;0,$V$1,"")</f>
        <v/>
      </c>
      <c r="W169" s="4" t="str">
        <f t="shared" ref="W169:W230" si="180">IF(IFERROR(SEARCH($W$1,AS169),0)&gt;0,$W$1,"")</f>
        <v/>
      </c>
      <c r="X169" s="4" t="str">
        <f t="shared" ref="X169:X230" si="181">IF(IFERROR(SEARCH($X$1,AS169),0)&gt;0,$X$1,"")</f>
        <v/>
      </c>
      <c r="Y169" s="4">
        <f t="shared" ref="Y169:Y230" si="182">LEN(B169)+LEN(C169)+LEN(D169)+LEN(E169)+LEN(F169)+LEN(T169)+LEN(G169)+LEN(H169)+LEN(I169)+LEN(J169)+LEN(K169)+LEN(L169)+LEN(M169)+LEN(N169)+LEN(U169)+LEN(O169)+LEN(P169)+LEN(V169)+LEN(A169)+LEN(Q169)+LEN(X169)+LEN(R169)+LEN(W169)+LEN(S169)</f>
        <v>3</v>
      </c>
      <c r="Z169" s="4" t="str">
        <f t="shared" ref="Z169:Z230" si="183">IF(IFERROR(SEARCH($Z$1,AS169),0)&gt;0,$Z$1,"")</f>
        <v>-</v>
      </c>
      <c r="AA169" s="4" t="str">
        <f t="shared" ref="AA169:AA230" si="184">IF(IFERROR(SEARCH($AA$1,AS169),0)&gt;0,$AA$1,"")</f>
        <v/>
      </c>
      <c r="AB169" s="4" t="str">
        <f t="shared" ref="AB169:AB230" si="185">IF(IFERROR(SEARCH($AB$1,AS169),0)&gt;0,$AB$1,"")</f>
        <v/>
      </c>
      <c r="AC169" s="4" t="str">
        <f t="shared" ref="AC169:AC230" si="186">IF(IFERROR(SEARCH($AC$1,AS169),0)&gt;0,$AC$1,"")</f>
        <v/>
      </c>
      <c r="AD169" s="4" t="str">
        <f t="shared" ref="AD169:AD230" si="187">IF(IFERROR(SEARCH($AD$1,AS169),0)&gt;0,$AD$1,"")</f>
        <v/>
      </c>
      <c r="AE169" s="4" t="str">
        <f t="shared" ref="AE169:AE230" si="188">IF(IFERROR(SEARCH($AE$1,AS169),0)&gt;0,$AE$1,"")</f>
        <v/>
      </c>
      <c r="AF169" s="4">
        <f t="shared" ref="AF169:AF230" si="189">LEN(AR169)</f>
        <v>4</v>
      </c>
      <c r="AG169" s="4">
        <f t="shared" ref="AG169:AG230" si="190">LEN(AS169)</f>
        <v>16</v>
      </c>
      <c r="AH169" s="4">
        <f t="shared" ref="AH169:AH230" si="191">AG169-AF169</f>
        <v>12</v>
      </c>
      <c r="AI169" s="4" t="str">
        <f t="shared" ref="AI169:AI230" si="192">RIGHT(AS169,4)</f>
        <v>1PCS</v>
      </c>
      <c r="AJ169" s="4" t="str">
        <f t="shared" ref="AJ169:AJ230" si="193">RIGHT(AS169,5)</f>
        <v>-1PCS</v>
      </c>
      <c r="AK169" s="4" t="str" cm="1">
        <f t="array" ref="AK169">LEFT(AR169,SUM(LEN(AR169)-LEN(SUBSTITUTE(AR169,{"0";"1";"2";"3";"4";"5";"6";"7";"8";"9"},""))))</f>
        <v>1</v>
      </c>
      <c r="AL169" s="4">
        <f t="shared" si="145"/>
        <v>13</v>
      </c>
      <c r="AM169" s="4" t="b">
        <f>LEFT(AR169,1)=AK169</f>
        <v>1</v>
      </c>
      <c r="AN169" s="4" t="str">
        <f t="shared" si="157"/>
        <v>PCS</v>
      </c>
      <c r="AO169" s="4" t="b">
        <f t="shared" si="150"/>
        <v>0</v>
      </c>
      <c r="AP169" s="4" t="b">
        <f t="shared" ref="AP169:AP230" si="194">LEFT(AS169,2)=LEFT(AT169,2)</f>
        <v>0</v>
      </c>
      <c r="AQ169" s="5" t="str">
        <f t="shared" ref="AQ169:AQ230" si="195">LEFT(AS169,(AH169-1))</f>
        <v>BANGO 200ML</v>
      </c>
      <c r="AR169" s="4" t="str">
        <f t="shared" ref="AR169:AR230" si="196">IFERROR(RIGHT(AS169,LEN(AS169)-FIND("-",AS169)),1)</f>
        <v>1PCS</v>
      </c>
      <c r="AS169" t="s">
        <v>4357</v>
      </c>
      <c r="AT169" s="1" t="s">
        <v>229</v>
      </c>
      <c r="AU169" s="4" t="str">
        <f t="shared" ca="1" si="149"/>
        <v/>
      </c>
      <c r="AV169">
        <v>10000</v>
      </c>
      <c r="AW169">
        <v>10000</v>
      </c>
      <c r="AX169">
        <v>9791</v>
      </c>
      <c r="AY169" t="str">
        <f t="shared" si="154"/>
        <v>8999999593223</v>
      </c>
      <c r="AZ169" t="str">
        <f t="shared" si="146"/>
        <v>BANGO 200ML</v>
      </c>
      <c r="BA169" t="s">
        <v>4301</v>
      </c>
      <c r="BB169" t="s">
        <v>4301</v>
      </c>
      <c r="BC169" s="9" t="str" cm="1">
        <f t="array" aca="1" ref="BC169" ca="1">LEFT(AR169,MATCH(FALSE,ISNUMBER(MID(AR169,ROW(INDIRECT("1:"&amp;LEN(AR169)+1)), 1) *1),0) -1)</f>
        <v>1</v>
      </c>
      <c r="BD169" s="1"/>
      <c r="BF169" s="21"/>
      <c r="BK169" s="1"/>
      <c r="BM169" s="1"/>
      <c r="BN169" s="1"/>
      <c r="BR169" s="22"/>
      <c r="BS169">
        <v>0</v>
      </c>
      <c r="BT169" s="1" t="s">
        <v>5103</v>
      </c>
    </row>
    <row r="170" spans="1:145">
      <c r="A170" s="4" t="str">
        <f t="shared" si="158"/>
        <v/>
      </c>
      <c r="B170" s="4" t="str">
        <f t="shared" si="159"/>
        <v>PCS</v>
      </c>
      <c r="C170" s="4" t="str">
        <f t="shared" si="160"/>
        <v/>
      </c>
      <c r="D170" s="4" t="str">
        <f t="shared" si="161"/>
        <v/>
      </c>
      <c r="E170" s="4" t="str">
        <f t="shared" si="162"/>
        <v/>
      </c>
      <c r="F170" s="4" t="str">
        <f t="shared" si="163"/>
        <v/>
      </c>
      <c r="G170" s="4" t="str">
        <f t="shared" si="164"/>
        <v/>
      </c>
      <c r="H170" s="4" t="str">
        <f t="shared" si="165"/>
        <v/>
      </c>
      <c r="I170" s="4" t="str">
        <f t="shared" si="166"/>
        <v/>
      </c>
      <c r="J170" s="4" t="str">
        <f t="shared" si="167"/>
        <v/>
      </c>
      <c r="K170" s="4" t="str">
        <f t="shared" si="168"/>
        <v/>
      </c>
      <c r="L170" s="4" t="str">
        <f t="shared" si="169"/>
        <v/>
      </c>
      <c r="M170" s="4" t="str">
        <f t="shared" si="170"/>
        <v/>
      </c>
      <c r="N170" s="4" t="str">
        <f t="shared" si="171"/>
        <v/>
      </c>
      <c r="O170" s="4" t="str">
        <f t="shared" si="172"/>
        <v/>
      </c>
      <c r="P170" s="4" t="str">
        <f t="shared" si="173"/>
        <v/>
      </c>
      <c r="Q170" s="4" t="str">
        <f t="shared" si="174"/>
        <v/>
      </c>
      <c r="R170" s="4" t="str">
        <f t="shared" si="175"/>
        <v/>
      </c>
      <c r="S170" s="4" t="str">
        <f t="shared" si="176"/>
        <v/>
      </c>
      <c r="T170" s="4" t="str">
        <f t="shared" si="177"/>
        <v/>
      </c>
      <c r="U170" s="4" t="str">
        <f t="shared" si="178"/>
        <v/>
      </c>
      <c r="V170" s="4" t="str">
        <f t="shared" si="179"/>
        <v/>
      </c>
      <c r="W170" s="4" t="str">
        <f t="shared" si="180"/>
        <v/>
      </c>
      <c r="X170" s="4" t="str">
        <f t="shared" si="181"/>
        <v/>
      </c>
      <c r="Y170" s="4">
        <f t="shared" si="182"/>
        <v>3</v>
      </c>
      <c r="Z170" s="4" t="str">
        <f t="shared" si="183"/>
        <v>-</v>
      </c>
      <c r="AA170" s="4" t="str">
        <f t="shared" si="184"/>
        <v/>
      </c>
      <c r="AB170" s="4" t="str">
        <f t="shared" si="185"/>
        <v/>
      </c>
      <c r="AC170" s="4" t="str">
        <f t="shared" si="186"/>
        <v/>
      </c>
      <c r="AD170" s="4" t="str">
        <f t="shared" si="187"/>
        <v/>
      </c>
      <c r="AE170" s="4" t="str">
        <f t="shared" si="188"/>
        <v/>
      </c>
      <c r="AF170" s="4">
        <f t="shared" si="189"/>
        <v>4</v>
      </c>
      <c r="AG170" s="4">
        <f t="shared" si="190"/>
        <v>15</v>
      </c>
      <c r="AH170" s="4">
        <f t="shared" si="191"/>
        <v>11</v>
      </c>
      <c r="AI170" s="4" t="str">
        <f t="shared" si="192"/>
        <v>1PCS</v>
      </c>
      <c r="AJ170" s="4" t="str">
        <f t="shared" si="193"/>
        <v>-1PCS</v>
      </c>
      <c r="AK170" s="4" t="str" cm="1">
        <f t="array" ref="AK170">LEFT(AR170,SUM(LEN(AR170)-LEN(SUBSTITUTE(AR170,{"0";"1";"2";"3";"4";"5";"6";"7";"8";"9"},""))))</f>
        <v>1</v>
      </c>
      <c r="AL170" s="4">
        <f t="shared" ref="AL170:AL232" si="197">LEN(AY170)</f>
        <v>13</v>
      </c>
      <c r="AM170" s="4" t="b">
        <f>LEFT(AR170,1)=AK170</f>
        <v>1</v>
      </c>
      <c r="AN170" s="4" t="str">
        <f t="shared" si="157"/>
        <v>PCS</v>
      </c>
      <c r="AO170" s="4" t="b">
        <f>IF((AQ170=DL170)=TRUE,TRUE,IF((AQ169=AQ170)=TRUE,TRUE,FALSE))</f>
        <v>1</v>
      </c>
      <c r="AP170" s="4" t="b">
        <f t="shared" si="194"/>
        <v>0</v>
      </c>
      <c r="AQ170" s="5" t="str">
        <f t="shared" si="195"/>
        <v>BANGO 66ML</v>
      </c>
      <c r="AR170" s="4" t="str">
        <f t="shared" si="196"/>
        <v>1PCS</v>
      </c>
      <c r="AS170" t="s">
        <v>230</v>
      </c>
      <c r="AT170" s="1" t="s">
        <v>231</v>
      </c>
      <c r="AU170" s="4" t="str">
        <f>IF(IF(IF(AQ170=DL170,10,0)+IF(NOT(AN170=$AU$1)=TRUE,10,0)=
20,"XXXX",IF(IF((BC170+1)=2,0,1)+IF(AN170=$AU$1,1,0)=2,TRUE,""))
="",IF(IF(AQ170=AQ169,10,0)+IF(NOT(AN170=$AU$1)=TRUE,10,0)=
20,"XXXX",IF(IF((BC170+1)=2,0,1)+IF(AN170=$AU$1,1,0)=2,TRUE,
"")),IF(IF(AQ170=DL170,10,0)+IF(NOT(AN170=$AU$1)=TRUE,10,0)=
20,"XXXX",IF(IF((BC170+1)=2,0,1)+IF(AN170=$AU$1,1,0)=2,TRUE,"")))</f>
        <v>XXXX</v>
      </c>
      <c r="AV170">
        <v>2500</v>
      </c>
      <c r="AW170">
        <v>3000</v>
      </c>
      <c r="AX170">
        <v>2400</v>
      </c>
      <c r="AY170" t="str">
        <f t="shared" si="154"/>
        <v>8999999514006</v>
      </c>
      <c r="AZ170" t="str">
        <f t="shared" ref="AZ170:AZ232" si="198">AQ170</f>
        <v>BANGO 66ML</v>
      </c>
      <c r="BA170" t="s">
        <v>4301</v>
      </c>
      <c r="BB170" t="s">
        <v>4301</v>
      </c>
      <c r="BC170" s="9" t="str" cm="1">
        <f t="array" aca="1" ref="BC170" ca="1">LEFT(AR170,MATCH(FALSE,ISNUMBER(MID(AR170,ROW(INDIRECT("1:"&amp;LEN(AR170)+1)), 1) *1),0) -1)</f>
        <v>1</v>
      </c>
      <c r="BD170" s="1"/>
      <c r="BF170" s="21"/>
      <c r="BK170" s="1"/>
      <c r="BM170" s="1"/>
      <c r="BN170" s="1"/>
      <c r="BR170" s="22"/>
      <c r="BS170">
        <v>0</v>
      </c>
      <c r="BT170" s="1" t="s">
        <v>5103</v>
      </c>
      <c r="BV170" s="4" t="str">
        <f>IF(IFERROR(SEARCH($A$1,DN170),0)&gt;0,$A$1,"")</f>
        <v/>
      </c>
      <c r="BW170" s="4" t="str">
        <f>IF(IFERROR(SEARCH($B$1,DN170),0)&gt;0,$B$1,"")</f>
        <v>PCS</v>
      </c>
      <c r="BX170" s="4" t="str">
        <f>IF(IFERROR(SEARCH($C$1,DN170),0)&gt;0,$C$1,"")</f>
        <v/>
      </c>
      <c r="BY170" s="4" t="str">
        <f>IF(IFERROR(SEARCH($D$1,DN170),0)&gt;0,$D$1,"")</f>
        <v/>
      </c>
      <c r="BZ170" s="4" t="str">
        <f>IF(IFERROR(SEARCH($E$1,DN170),0)&gt;0,$E$1,"")</f>
        <v/>
      </c>
      <c r="CA170" s="4" t="str">
        <f>IF(IFERROR(SEARCH($F$1,DN170),0)&gt;0,$F$1,"")</f>
        <v/>
      </c>
      <c r="CB170" s="4" t="str">
        <f>IF(IFERROR(SEARCH($G$1,DN170),0)&gt;0,$G$1,"")</f>
        <v/>
      </c>
      <c r="CC170" s="4" t="str">
        <f>IF(IFERROR(SEARCH($H$1,DN170),0)&gt;0,$H$1,"")</f>
        <v/>
      </c>
      <c r="CD170" s="4" t="str">
        <f>IF(IFERROR(SEARCH($I$1,DN170),0)&gt;0,$I$1,"")</f>
        <v/>
      </c>
      <c r="CE170" s="4" t="str">
        <f>IF(IFERROR(SEARCH($J$1,DN170),0)&gt;0,$J$1,"")</f>
        <v/>
      </c>
      <c r="CF170" s="4" t="str">
        <f>IF(IFERROR(SEARCH($K$1,DN170),0)&gt;0,$K$1,"")</f>
        <v/>
      </c>
      <c r="CG170" s="4" t="str">
        <f>IF(IFERROR(SEARCH($L$1,DN170),0)&gt;0,$L$1,"")</f>
        <v/>
      </c>
      <c r="CH170" s="4" t="str">
        <f>IF(IFERROR(SEARCH($M$1,DN170),0)&gt;0,$M$1,"")</f>
        <v/>
      </c>
      <c r="CI170" s="4" t="str">
        <f>IF(IFERROR(SEARCH($N$1,DN170),0)&gt;0,$N$1,"")</f>
        <v/>
      </c>
      <c r="CJ170" s="4" t="str">
        <f>IF(IFERROR(SEARCH($O$1,DN170),0)&gt;0,$O$1,"")</f>
        <v>DUS</v>
      </c>
      <c r="CK170" s="4" t="str">
        <f>IF(IFERROR(SEARCH($P$1,DN170),0)&gt;0,$P$1,"")</f>
        <v/>
      </c>
      <c r="CL170" s="4" t="str">
        <f>IF(IFERROR(SEARCH($Q$1,DN170),0)&gt;0,$Q$1,"")</f>
        <v/>
      </c>
      <c r="CM170" s="4" t="str">
        <f>IF(IFERROR(SEARCH($R$1,DN170),0)&gt;0,$R$1,"")</f>
        <v/>
      </c>
      <c r="CN170" s="4" t="str">
        <f>IF(IFERROR(SEARCH($S$1,DN170),0)&gt;0,$S$1,"")</f>
        <v/>
      </c>
      <c r="CO170" s="4" t="str">
        <f>IF(IFERROR(SEARCH($T$1,DN170),0)&gt;0,$T$1,"")</f>
        <v/>
      </c>
      <c r="CP170" s="4" t="str">
        <f>IF(IFERROR(SEARCH($U$1,DN170),0)&gt;0,$U$1,"")</f>
        <v/>
      </c>
      <c r="CQ170" s="4" t="str">
        <f>IF(IFERROR(SEARCH($V$1,DN170),0)&gt;0,$V$1,"")</f>
        <v/>
      </c>
      <c r="CR170" s="4" t="str">
        <f>IF(IFERROR(SEARCH($W$1,DN170),0)&gt;0,$W$1,"")</f>
        <v/>
      </c>
      <c r="CS170" s="4" t="str">
        <f>IF(IFERROR(SEARCH($X$1,DN170),0)&gt;0,$X$1,"")</f>
        <v/>
      </c>
      <c r="CT170" s="4">
        <f>LEN(BW170)+LEN(BX170)+LEN(BY170)+LEN(BZ170)+LEN(CA170)+LEN(CO170)+LEN(CB170)+LEN(CC170)+LEN(CD170)+LEN(CE170)+LEN(CF170)+LEN(CG170)+LEN(CH170)+LEN(CI170)+LEN(CP170)+LEN(CJ170)+LEN(CK170)+LEN(CQ170)+LEN(BV170)+LEN(CL170)+LEN(CS170)+LEN(CM170)+LEN(CR170)+LEN(CN170)</f>
        <v>6</v>
      </c>
      <c r="CU170" s="4" t="str">
        <f>IF(IFERROR(SEARCH($Z$1,DN170),0)&gt;0,$Z$1,"")</f>
        <v>-</v>
      </c>
      <c r="CV170" s="4" t="str">
        <f>IF(IFERROR(SEARCH($AA$1,DN170),0)&gt;0,$AA$1,"")</f>
        <v>/</v>
      </c>
      <c r="CW170" s="4" t="str">
        <f>IF(IFERROR(SEARCH($AB$1,DN170),0)&gt;0,$AB$1,"")</f>
        <v/>
      </c>
      <c r="CX170" s="4" t="str">
        <f>IF(IFERROR(SEARCH($AC$1,DN170),0)&gt;0,$AC$1,"")</f>
        <v/>
      </c>
      <c r="CY170" s="4" t="str">
        <f>IF(IFERROR(SEARCH($AD$1,DN170),0)&gt;0,$AD$1,"")</f>
        <v/>
      </c>
      <c r="CZ170" s="4" t="str">
        <f>IF(IFERROR(SEARCH($AE$1,DN170),0)&gt;0,$AE$1,"")</f>
        <v/>
      </c>
      <c r="DA170" s="4">
        <f>LEN(DM170)</f>
        <v>9</v>
      </c>
      <c r="DB170" s="4">
        <f>LEN(DN170)</f>
        <v>20</v>
      </c>
      <c r="DC170" s="4">
        <f>DB170-DA170</f>
        <v>11</v>
      </c>
      <c r="DD170" s="4" t="str">
        <f>RIGHT(DN170,4)</f>
        <v>/DUS</v>
      </c>
      <c r="DE170" s="4" t="str">
        <f>RIGHT(DN170,5)</f>
        <v>S/DUS</v>
      </c>
      <c r="DF170" s="4" t="str" cm="1">
        <f t="array" ref="DF170">LEFT(DM170,SUM(LEN(DM170)-LEN(SUBSTITUTE(DM170,{"0";"1";"2";"3";"4";"5";"6";"7";"8";"9"},""))))</f>
        <v>48</v>
      </c>
      <c r="DG170" s="4">
        <f>LEN(DT170)</f>
        <v>13</v>
      </c>
      <c r="DH170" s="4" t="b">
        <f>LEFT(DM170,2)=DF170</f>
        <v>1</v>
      </c>
      <c r="DI170" s="4" t="str">
        <f>RIGHT(DD170,3)</f>
        <v>DUS</v>
      </c>
      <c r="DJ170" s="4" t="b">
        <f>IF((DL170=AQ172)=TRUE,TRUE,IF((AQ170=DL170)=TRUE,TRUE,FALSE))</f>
        <v>1</v>
      </c>
      <c r="DK170" s="4" t="b">
        <f>LEFT(DN170,2)=LEFT(DO170,2)</f>
        <v>0</v>
      </c>
      <c r="DL170" s="5" t="str">
        <f>LEFT(DN170,(DC170-1))</f>
        <v>BANGO 66ML</v>
      </c>
      <c r="DM170" s="4" t="str">
        <f>IFERROR(RIGHT(DN170,LEN(DN170)-FIND("-",DN170)),1)</f>
        <v>48PCS/DUS</v>
      </c>
      <c r="DN170" t="s">
        <v>232</v>
      </c>
      <c r="DO170" s="1"/>
      <c r="DP170" s="4" t="b">
        <f ca="1">IF(IF(IF(DL170=AQ172,10,0)+IF(NOT(DI170=$AU$1)=TRUE,10,0)=
20,"XXXX",IF(IF((DX170+1)=2,0,1)+IF(DI170=$AU$1,1,0)=2,TRUE,""))
="",IF(IF(DL170=AQ170,10,0)+IF(NOT(DI170=$AU$1)=TRUE,10,0)=
20,"XXXX",IF(IF((DX170+1)=2,0,1)+IF(DI170=$AU$1,1,0)=2,TRUE,
"")),IF(IF(DL170=AQ172,10,0)+IF(NOT(DI170=$AU$1)=TRUE,10,0)=
20,"XXXX",IF(IF((DX170+1)=2,0,1)+IF(DI170=$AU$1,1,0)=2,TRUE,"")))</f>
        <v>1</v>
      </c>
      <c r="DQ170">
        <v>116000</v>
      </c>
      <c r="DR170">
        <v>116000</v>
      </c>
      <c r="DS170">
        <v>114000</v>
      </c>
      <c r="DT170" t="str">
        <f>IF(DO170&gt;0,DO170,"8000000000"&amp;ROW(DS170))</f>
        <v>8000000000170</v>
      </c>
      <c r="DU170" t="str">
        <f>DL170</f>
        <v>BANGO 66ML</v>
      </c>
      <c r="DV170" t="s">
        <v>4301</v>
      </c>
      <c r="DW170" t="s">
        <v>4301</v>
      </c>
      <c r="DX170" s="4" t="str" cm="1">
        <f t="array" aca="1" ref="DX170" ca="1">LEFT(DM170,MATCH(FALSE,ISNUMBER(MID(DM170,ROW(INDIRECT("1:"&amp;LEN(DM170)+1)), 1) *1),0) -1)</f>
        <v>48</v>
      </c>
      <c r="DY170" s="1"/>
      <c r="EA170" s="21"/>
      <c r="EC170" s="5"/>
      <c r="EL170" s="5"/>
      <c r="EM170" s="22"/>
      <c r="EN170">
        <v>0</v>
      </c>
      <c r="EO170" s="1" t="s">
        <v>5103</v>
      </c>
    </row>
    <row r="172" spans="1:145">
      <c r="A172" s="4" t="str">
        <f t="shared" si="158"/>
        <v/>
      </c>
      <c r="B172" s="4" t="str">
        <f t="shared" si="159"/>
        <v>PCS</v>
      </c>
      <c r="C172" s="4" t="str">
        <f t="shared" si="160"/>
        <v/>
      </c>
      <c r="D172" s="4" t="str">
        <f t="shared" si="161"/>
        <v/>
      </c>
      <c r="E172" s="4" t="str">
        <f t="shared" si="162"/>
        <v/>
      </c>
      <c r="F172" s="4" t="str">
        <f t="shared" si="163"/>
        <v/>
      </c>
      <c r="G172" s="4" t="str">
        <f t="shared" si="164"/>
        <v/>
      </c>
      <c r="H172" s="4" t="str">
        <f t="shared" si="165"/>
        <v/>
      </c>
      <c r="I172" s="4" t="str">
        <f t="shared" si="166"/>
        <v/>
      </c>
      <c r="J172" s="4" t="str">
        <f t="shared" si="167"/>
        <v/>
      </c>
      <c r="K172" s="4" t="str">
        <f t="shared" si="168"/>
        <v/>
      </c>
      <c r="L172" s="4" t="str">
        <f t="shared" si="169"/>
        <v/>
      </c>
      <c r="M172" s="4" t="str">
        <f t="shared" si="170"/>
        <v/>
      </c>
      <c r="N172" s="4" t="str">
        <f t="shared" si="171"/>
        <v/>
      </c>
      <c r="O172" s="4" t="str">
        <f t="shared" si="172"/>
        <v/>
      </c>
      <c r="P172" s="4" t="str">
        <f t="shared" si="173"/>
        <v/>
      </c>
      <c r="Q172" s="4" t="str">
        <f t="shared" si="174"/>
        <v/>
      </c>
      <c r="R172" s="4" t="str">
        <f t="shared" si="175"/>
        <v/>
      </c>
      <c r="S172" s="4" t="str">
        <f t="shared" si="176"/>
        <v/>
      </c>
      <c r="T172" s="4" t="str">
        <f t="shared" si="177"/>
        <v/>
      </c>
      <c r="U172" s="4" t="str">
        <f t="shared" si="178"/>
        <v/>
      </c>
      <c r="V172" s="4" t="str">
        <f t="shared" si="179"/>
        <v/>
      </c>
      <c r="W172" s="4" t="str">
        <f t="shared" si="180"/>
        <v/>
      </c>
      <c r="X172" s="4" t="str">
        <f t="shared" si="181"/>
        <v/>
      </c>
      <c r="Y172" s="4">
        <f t="shared" si="182"/>
        <v>3</v>
      </c>
      <c r="Z172" s="4" t="str">
        <f t="shared" si="183"/>
        <v>-</v>
      </c>
      <c r="AA172" s="4" t="str">
        <f t="shared" si="184"/>
        <v/>
      </c>
      <c r="AB172" s="4" t="str">
        <f t="shared" si="185"/>
        <v/>
      </c>
      <c r="AC172" s="4" t="str">
        <f t="shared" si="186"/>
        <v/>
      </c>
      <c r="AD172" s="4" t="str">
        <f t="shared" si="187"/>
        <v/>
      </c>
      <c r="AE172" s="4" t="str">
        <f t="shared" si="188"/>
        <v/>
      </c>
      <c r="AF172" s="4">
        <f t="shared" si="189"/>
        <v>4</v>
      </c>
      <c r="AG172" s="4">
        <f t="shared" si="190"/>
        <v>33</v>
      </c>
      <c r="AH172" s="4">
        <f t="shared" si="191"/>
        <v>29</v>
      </c>
      <c r="AI172" s="4" t="str">
        <f t="shared" si="192"/>
        <v>1PCS</v>
      </c>
      <c r="AJ172" s="4" t="str">
        <f t="shared" si="193"/>
        <v>-1PCS</v>
      </c>
      <c r="AK172" s="4" t="str" cm="1">
        <f t="array" ref="AK172">LEFT(AR172,SUM(LEN(AR172)-LEN(SUBSTITUTE(AR172,{"0";"1";"2";"3";"4";"5";"6";"7";"8";"9"},""))))</f>
        <v>1</v>
      </c>
      <c r="AL172" s="4">
        <f t="shared" si="197"/>
        <v>13</v>
      </c>
      <c r="AM172" s="4" t="b">
        <f t="shared" ref="AM172:AM178" si="199">LEFT(AR172,1)=AK172</f>
        <v>1</v>
      </c>
      <c r="AN172" s="4" t="str">
        <f t="shared" si="157"/>
        <v>PCS</v>
      </c>
      <c r="AO172" s="4" t="b">
        <f>IF((AQ172=AQ173)=TRUE,TRUE,IF((DL170=AQ172)=TRUE,TRUE,FALSE))</f>
        <v>0</v>
      </c>
      <c r="AP172" s="4" t="b">
        <f t="shared" si="194"/>
        <v>0</v>
      </c>
      <c r="AQ172" s="5" t="str">
        <f t="shared" si="195"/>
        <v>BARAKAT SIWAK GREEN TEA 75GR</v>
      </c>
      <c r="AR172" s="4" t="str">
        <f t="shared" si="196"/>
        <v>1PCS</v>
      </c>
      <c r="AS172" t="s">
        <v>4912</v>
      </c>
      <c r="AT172" s="1" t="s">
        <v>233</v>
      </c>
      <c r="AU172" s="4" t="str">
        <f ca="1">IF(IF(IF(AQ172=AQ173,10,0)+IF(NOT(AN172=$AU$1)=TRUE,10,0)=
20,"XXXX",IF(IF((BC172+1)=2,0,1)+IF(AN172=$AU$1,1,0)=2,TRUE,""))
="",IF(IF(AQ172=DL170,10,0)+IF(NOT(AN172=$AU$1)=TRUE,10,0)=
20,"XXXX",IF(IF((BC172+1)=2,0,1)+IF(AN172=$AU$1,1,0)=2,TRUE,
"")),IF(IF(AQ172=AQ173,10,0)+IF(NOT(AN172=$AU$1)=TRUE,10,0)=
20,"XXXX",IF(IF((BC172+1)=2,0,1)+IF(AN172=$AU$1,1,0)=2,TRUE,"")))</f>
        <v/>
      </c>
      <c r="AV172">
        <v>4500</v>
      </c>
      <c r="AW172">
        <v>4500</v>
      </c>
      <c r="AX172">
        <v>3600</v>
      </c>
      <c r="AY172" t="str">
        <f t="shared" si="154"/>
        <v>8998866109222</v>
      </c>
      <c r="AZ172" t="str">
        <f t="shared" si="198"/>
        <v>BARAKAT SIWAK GREEN TEA 75GR</v>
      </c>
      <c r="BA172" t="s">
        <v>4301</v>
      </c>
      <c r="BB172" t="s">
        <v>4301</v>
      </c>
      <c r="BC172" s="9" t="str" cm="1">
        <f t="array" aca="1" ref="BC172" ca="1">LEFT(AR172,MATCH(FALSE,ISNUMBER(MID(AR172,ROW(INDIRECT("1:"&amp;LEN(AR172)+1)), 1) *1),0) -1)</f>
        <v>1</v>
      </c>
      <c r="BD172" s="1"/>
      <c r="BF172" s="21"/>
      <c r="BK172" s="1"/>
      <c r="BM172" s="1"/>
      <c r="BN172" s="1"/>
      <c r="BR172" s="22"/>
      <c r="BS172">
        <v>0</v>
      </c>
      <c r="BT172" s="1" t="s">
        <v>5103</v>
      </c>
    </row>
    <row r="173" spans="1:145">
      <c r="A173" s="4" t="str">
        <f t="shared" si="158"/>
        <v/>
      </c>
      <c r="B173" s="4" t="str">
        <f t="shared" si="159"/>
        <v/>
      </c>
      <c r="C173" s="4" t="str">
        <f t="shared" si="160"/>
        <v/>
      </c>
      <c r="D173" s="4" t="str">
        <f t="shared" si="161"/>
        <v/>
      </c>
      <c r="E173" s="4" t="str">
        <f t="shared" si="162"/>
        <v/>
      </c>
      <c r="F173" s="4" t="str">
        <f t="shared" si="163"/>
        <v/>
      </c>
      <c r="G173" s="4" t="str">
        <f t="shared" si="164"/>
        <v/>
      </c>
      <c r="H173" s="4" t="str">
        <f t="shared" si="165"/>
        <v/>
      </c>
      <c r="I173" s="4" t="str">
        <f t="shared" si="166"/>
        <v/>
      </c>
      <c r="J173" s="4" t="str">
        <f t="shared" si="167"/>
        <v/>
      </c>
      <c r="K173" s="4" t="str">
        <f t="shared" si="168"/>
        <v/>
      </c>
      <c r="L173" s="4" t="str">
        <f t="shared" si="169"/>
        <v/>
      </c>
      <c r="M173" s="4" t="str">
        <f t="shared" si="170"/>
        <v/>
      </c>
      <c r="N173" s="4" t="str">
        <f t="shared" si="171"/>
        <v/>
      </c>
      <c r="O173" s="4" t="str">
        <f t="shared" si="172"/>
        <v/>
      </c>
      <c r="P173" s="4" t="str">
        <f t="shared" si="173"/>
        <v/>
      </c>
      <c r="Q173" s="4" t="str">
        <f t="shared" si="174"/>
        <v/>
      </c>
      <c r="R173" s="4" t="str">
        <f t="shared" si="175"/>
        <v/>
      </c>
      <c r="S173" s="4" t="str">
        <f t="shared" si="176"/>
        <v/>
      </c>
      <c r="T173" s="4" t="str">
        <f t="shared" si="177"/>
        <v>PACK</v>
      </c>
      <c r="U173" s="4" t="str">
        <f t="shared" si="178"/>
        <v/>
      </c>
      <c r="V173" s="4" t="str">
        <f t="shared" si="179"/>
        <v/>
      </c>
      <c r="W173" s="4" t="str">
        <f t="shared" si="180"/>
        <v/>
      </c>
      <c r="X173" s="4" t="str">
        <f t="shared" si="181"/>
        <v/>
      </c>
      <c r="Y173" s="4">
        <f t="shared" si="182"/>
        <v>4</v>
      </c>
      <c r="Z173" s="4" t="str">
        <f t="shared" si="183"/>
        <v>-</v>
      </c>
      <c r="AA173" s="4" t="str">
        <f t="shared" si="184"/>
        <v/>
      </c>
      <c r="AB173" s="4" t="str">
        <f t="shared" si="185"/>
        <v/>
      </c>
      <c r="AC173" s="4" t="str">
        <f t="shared" si="186"/>
        <v/>
      </c>
      <c r="AD173" s="4" t="str">
        <f t="shared" si="187"/>
        <v/>
      </c>
      <c r="AE173" s="4" t="str">
        <f t="shared" si="188"/>
        <v/>
      </c>
      <c r="AF173" s="4">
        <f t="shared" si="189"/>
        <v>5</v>
      </c>
      <c r="AG173" s="4">
        <f t="shared" si="190"/>
        <v>13</v>
      </c>
      <c r="AH173" s="4">
        <f t="shared" si="191"/>
        <v>8</v>
      </c>
      <c r="AI173" s="4" t="str">
        <f t="shared" si="192"/>
        <v>PACK</v>
      </c>
      <c r="AJ173" s="4" t="str">
        <f t="shared" si="193"/>
        <v>1PACK</v>
      </c>
      <c r="AK173" s="4" t="str" cm="1">
        <f t="array" ref="AK173">LEFT(AR173,SUM(LEN(AR173)-LEN(SUBSTITUTE(AR173,{"0";"1";"2";"3";"4";"5";"6";"7";"8";"9"},""))))</f>
        <v>1</v>
      </c>
      <c r="AL173" s="4">
        <f t="shared" si="197"/>
        <v>13</v>
      </c>
      <c r="AM173" s="4" t="b">
        <f t="shared" si="199"/>
        <v>1</v>
      </c>
      <c r="AN173" s="4" t="str">
        <f>RIGHT(AI173,4)</f>
        <v>PACK</v>
      </c>
      <c r="AO173" s="4" t="e">
        <f>IF((AQ173=#REF!)=TRUE,TRUE,IF((AQ172=AQ173)=TRUE,TRUE,FALSE))</f>
        <v>#REF!</v>
      </c>
      <c r="AP173" s="4" t="b">
        <f t="shared" si="194"/>
        <v>0</v>
      </c>
      <c r="AQ173" s="5" t="str">
        <f t="shared" si="195"/>
        <v>BASRENG</v>
      </c>
      <c r="AR173" s="4" t="str">
        <f t="shared" si="196"/>
        <v>1PACK</v>
      </c>
      <c r="AS173" t="s">
        <v>234</v>
      </c>
      <c r="AU173" s="4" t="str">
        <f t="shared" ref="AU173:AU234" ca="1" si="200">IF(IF(IF(AQ173=AQ174,10,0)+IF(NOT(AN173=$AU$1)=TRUE,10,0)=
20,"XXXX",IF(IF((BC173+1)=2,0,1)+IF(AN173=$AU$1,1,0)=2,TRUE,""))
="",IF(IF(AQ173=AQ172,10,0)+IF(NOT(AN173=$AU$1)=TRUE,10,0)=
20,"XXXX",IF(IF((BC173+1)=2,0,1)+IF(AN173=$AU$1,1,0)=2,TRUE,
"")),IF(IF(AQ173=AQ174,10,0)+IF(NOT(AN173=$AU$1)=TRUE,10,0)=
20,"XXXX",IF(IF((BC173+1)=2,0,1)+IF(AN173=$AU$1,1,0)=2,TRUE,"")))</f>
        <v/>
      </c>
      <c r="AV173">
        <v>20000</v>
      </c>
      <c r="AW173">
        <v>20000</v>
      </c>
      <c r="AX173">
        <v>18500</v>
      </c>
      <c r="AY173" t="str">
        <f t="shared" si="154"/>
        <v>8000000000173</v>
      </c>
      <c r="AZ173" t="str">
        <f t="shared" si="198"/>
        <v>BASRENG</v>
      </c>
      <c r="BA173" t="s">
        <v>4301</v>
      </c>
      <c r="BB173" t="s">
        <v>4301</v>
      </c>
      <c r="BC173" s="9" t="str" cm="1">
        <f t="array" aca="1" ref="BC173" ca="1">LEFT(AR173,MATCH(FALSE,ISNUMBER(MID(AR173,ROW(INDIRECT("1:"&amp;LEN(AR173)+1)), 1) *1),0) -1)</f>
        <v>1</v>
      </c>
      <c r="BD173" s="1"/>
      <c r="BF173" s="21"/>
      <c r="BK173" s="1"/>
      <c r="BM173" s="1"/>
      <c r="BN173" s="1"/>
      <c r="BR173" s="22"/>
      <c r="BS173">
        <v>0</v>
      </c>
      <c r="BT173" s="1" t="s">
        <v>5103</v>
      </c>
    </row>
    <row r="174" spans="1:145">
      <c r="A174" s="4" t="str">
        <f t="shared" si="158"/>
        <v/>
      </c>
      <c r="B174" s="4" t="str">
        <f t="shared" si="159"/>
        <v>PCS</v>
      </c>
      <c r="C174" s="4" t="str">
        <f t="shared" si="160"/>
        <v/>
      </c>
      <c r="D174" s="4" t="str">
        <f t="shared" si="161"/>
        <v/>
      </c>
      <c r="E174" s="4" t="str">
        <f t="shared" si="162"/>
        <v/>
      </c>
      <c r="F174" s="4" t="str">
        <f t="shared" si="163"/>
        <v/>
      </c>
      <c r="G174" s="4" t="str">
        <f t="shared" si="164"/>
        <v/>
      </c>
      <c r="H174" s="4" t="str">
        <f t="shared" si="165"/>
        <v/>
      </c>
      <c r="I174" s="4" t="str">
        <f t="shared" si="166"/>
        <v/>
      </c>
      <c r="J174" s="4" t="str">
        <f t="shared" si="167"/>
        <v/>
      </c>
      <c r="K174" s="4" t="str">
        <f t="shared" si="168"/>
        <v/>
      </c>
      <c r="L174" s="4" t="str">
        <f t="shared" si="169"/>
        <v/>
      </c>
      <c r="M174" s="4" t="str">
        <f t="shared" si="170"/>
        <v/>
      </c>
      <c r="N174" s="4" t="str">
        <f t="shared" si="171"/>
        <v/>
      </c>
      <c r="O174" s="4" t="str">
        <f t="shared" si="172"/>
        <v/>
      </c>
      <c r="P174" s="4" t="str">
        <f t="shared" si="173"/>
        <v/>
      </c>
      <c r="Q174" s="4" t="str">
        <f t="shared" si="174"/>
        <v/>
      </c>
      <c r="R174" s="4" t="str">
        <f t="shared" si="175"/>
        <v/>
      </c>
      <c r="S174" s="4" t="str">
        <f t="shared" si="176"/>
        <v/>
      </c>
      <c r="T174" s="4" t="str">
        <f t="shared" si="177"/>
        <v>PACK</v>
      </c>
      <c r="U174" s="4" t="str">
        <f t="shared" si="178"/>
        <v/>
      </c>
      <c r="V174" s="4" t="str">
        <f t="shared" si="179"/>
        <v/>
      </c>
      <c r="W174" s="4" t="str">
        <f t="shared" si="180"/>
        <v/>
      </c>
      <c r="X174" s="4" t="str">
        <f t="shared" si="181"/>
        <v/>
      </c>
      <c r="Y174" s="4">
        <f t="shared" si="182"/>
        <v>7</v>
      </c>
      <c r="Z174" s="4" t="str">
        <f t="shared" si="183"/>
        <v>-</v>
      </c>
      <c r="AA174" s="4" t="str">
        <f t="shared" si="184"/>
        <v>/</v>
      </c>
      <c r="AB174" s="4" t="str">
        <f t="shared" si="185"/>
        <v/>
      </c>
      <c r="AC174" s="4" t="str">
        <f t="shared" si="186"/>
        <v/>
      </c>
      <c r="AD174" s="4" t="str">
        <f t="shared" si="187"/>
        <v/>
      </c>
      <c r="AE174" s="4" t="str">
        <f t="shared" si="188"/>
        <v/>
      </c>
      <c r="AF174" s="4">
        <f t="shared" si="189"/>
        <v>9</v>
      </c>
      <c r="AG174" s="4">
        <f t="shared" si="190"/>
        <v>27</v>
      </c>
      <c r="AH174" s="4">
        <f t="shared" si="191"/>
        <v>18</v>
      </c>
      <c r="AI174" s="4" t="str">
        <f t="shared" si="192"/>
        <v>PACK</v>
      </c>
      <c r="AJ174" s="4" t="str">
        <f t="shared" si="193"/>
        <v>/PACK</v>
      </c>
      <c r="AK174" s="4" t="str" cm="1">
        <f t="array" ref="AK174">LEFT(AR174,SUM(LEN(AR174)-LEN(SUBSTITUTE(AR174,{"0";"1";"2";"3";"4";"5";"6";"7";"8";"9"},""))))</f>
        <v>4</v>
      </c>
      <c r="AL174" s="4">
        <f t="shared" si="197"/>
        <v>13</v>
      </c>
      <c r="AM174" s="4" t="b">
        <f t="shared" si="199"/>
        <v>1</v>
      </c>
      <c r="AN174" s="4" t="str">
        <f>RIGHT(AI174,4)</f>
        <v>PACK</v>
      </c>
      <c r="AO174" s="4" t="b">
        <f>IF((AQ174=AQ175)=TRUE,TRUE,IF((#REF!=AQ174)=TRUE,TRUE,FALSE))</f>
        <v>1</v>
      </c>
      <c r="AP174" s="4" t="b">
        <f t="shared" si="194"/>
        <v>0</v>
      </c>
      <c r="AQ174" s="5" t="str">
        <f t="shared" si="195"/>
        <v>BATERAI ABC KECIL</v>
      </c>
      <c r="AR174" s="4" t="str">
        <f t="shared" si="196"/>
        <v>4PCS/PACK</v>
      </c>
      <c r="AS174" t="s">
        <v>235</v>
      </c>
      <c r="AU174" s="4" t="str">
        <f t="shared" si="200"/>
        <v>XXXX</v>
      </c>
      <c r="AV174">
        <v>8000</v>
      </c>
      <c r="AW174">
        <v>8000</v>
      </c>
      <c r="AX174">
        <v>7584</v>
      </c>
      <c r="AY174" t="str">
        <f t="shared" si="154"/>
        <v>8000000000174</v>
      </c>
      <c r="AZ174" t="str">
        <f t="shared" si="198"/>
        <v>BATERAI ABC KECIL</v>
      </c>
      <c r="BA174" t="s">
        <v>4301</v>
      </c>
      <c r="BB174" t="s">
        <v>4301</v>
      </c>
      <c r="BC174" s="4" t="str" cm="1">
        <f t="array" aca="1" ref="BC174" ca="1">LEFT(AR174,MATCH(FALSE,ISNUMBER(MID(AR174,ROW(INDIRECT("1:"&amp;LEN(AR174)+1)), 1) *1),0) -1)</f>
        <v>4</v>
      </c>
      <c r="BD174" s="1"/>
      <c r="BF174" s="21"/>
      <c r="BK174" s="1"/>
      <c r="BM174" s="1"/>
      <c r="BN174" s="1"/>
      <c r="BR174" s="22"/>
      <c r="BS174">
        <v>0</v>
      </c>
      <c r="BT174" s="1" t="s">
        <v>5103</v>
      </c>
    </row>
    <row r="175" spans="1:145">
      <c r="A175" s="4" t="str">
        <f t="shared" si="158"/>
        <v/>
      </c>
      <c r="B175" s="4" t="str">
        <f t="shared" si="159"/>
        <v/>
      </c>
      <c r="C175" s="4" t="str">
        <f t="shared" si="160"/>
        <v/>
      </c>
      <c r="D175" s="4" t="str">
        <f t="shared" si="161"/>
        <v/>
      </c>
      <c r="E175" s="4" t="str">
        <f t="shared" si="162"/>
        <v/>
      </c>
      <c r="F175" s="4" t="str">
        <f t="shared" si="163"/>
        <v/>
      </c>
      <c r="G175" s="4" t="str">
        <f t="shared" si="164"/>
        <v>KTK</v>
      </c>
      <c r="H175" s="4" t="str">
        <f t="shared" si="165"/>
        <v/>
      </c>
      <c r="I175" s="4" t="str">
        <f t="shared" si="166"/>
        <v/>
      </c>
      <c r="J175" s="4" t="str">
        <f t="shared" si="167"/>
        <v/>
      </c>
      <c r="K175" s="4" t="str">
        <f t="shared" si="168"/>
        <v/>
      </c>
      <c r="L175" s="4" t="str">
        <f t="shared" si="169"/>
        <v/>
      </c>
      <c r="M175" s="4" t="str">
        <f t="shared" si="170"/>
        <v/>
      </c>
      <c r="N175" s="4" t="str">
        <f t="shared" si="171"/>
        <v/>
      </c>
      <c r="O175" s="4" t="str">
        <f t="shared" si="172"/>
        <v/>
      </c>
      <c r="P175" s="4" t="str">
        <f t="shared" si="173"/>
        <v/>
      </c>
      <c r="Q175" s="4" t="str">
        <f t="shared" si="174"/>
        <v/>
      </c>
      <c r="R175" s="4" t="str">
        <f t="shared" si="175"/>
        <v/>
      </c>
      <c r="S175" s="4" t="str">
        <f t="shared" si="176"/>
        <v/>
      </c>
      <c r="T175" s="4" t="str">
        <f t="shared" si="177"/>
        <v>PACK</v>
      </c>
      <c r="U175" s="4" t="str">
        <f t="shared" si="178"/>
        <v/>
      </c>
      <c r="V175" s="4" t="str">
        <f t="shared" si="179"/>
        <v/>
      </c>
      <c r="W175" s="4" t="str">
        <f t="shared" si="180"/>
        <v/>
      </c>
      <c r="X175" s="4" t="str">
        <f t="shared" si="181"/>
        <v/>
      </c>
      <c r="Y175" s="4">
        <f t="shared" si="182"/>
        <v>7</v>
      </c>
      <c r="Z175" s="4" t="str">
        <f t="shared" si="183"/>
        <v>-</v>
      </c>
      <c r="AA175" s="4" t="str">
        <f t="shared" si="184"/>
        <v>/</v>
      </c>
      <c r="AB175" s="4" t="str">
        <f t="shared" si="185"/>
        <v/>
      </c>
      <c r="AC175" s="4" t="str">
        <f t="shared" si="186"/>
        <v/>
      </c>
      <c r="AD175" s="4" t="str">
        <f t="shared" si="187"/>
        <v/>
      </c>
      <c r="AE175" s="4" t="str">
        <f t="shared" si="188"/>
        <v/>
      </c>
      <c r="AF175" s="4">
        <f t="shared" si="189"/>
        <v>9</v>
      </c>
      <c r="AG175" s="4">
        <f t="shared" si="190"/>
        <v>27</v>
      </c>
      <c r="AH175" s="4">
        <f t="shared" si="191"/>
        <v>18</v>
      </c>
      <c r="AI175" s="4" t="str">
        <f t="shared" si="192"/>
        <v>/KTK</v>
      </c>
      <c r="AJ175" s="4" t="str">
        <f t="shared" si="193"/>
        <v>K/KTK</v>
      </c>
      <c r="AK175" s="4" t="str" cm="1">
        <f t="array" ref="AK175">LEFT(AR175,SUM(LEN(AR175)-LEN(SUBSTITUTE(AR175,{"0";"1";"2";"3";"4";"5";"6";"7";"8";"9"},""))))</f>
        <v>6</v>
      </c>
      <c r="AL175" s="4">
        <f t="shared" si="197"/>
        <v>13</v>
      </c>
      <c r="AM175" s="4" t="b">
        <f t="shared" si="199"/>
        <v>1</v>
      </c>
      <c r="AN175" s="4" t="str">
        <f t="shared" ref="AN175:AN183" si="201">RIGHT(AI175,3)</f>
        <v>KTK</v>
      </c>
      <c r="AO175" s="4" t="b">
        <f t="shared" ref="AO175:AO223" si="202">IF((AQ175=AQ176)=TRUE,TRUE,IF((AQ174=AQ175)=TRUE,TRUE,FALSE))</f>
        <v>1</v>
      </c>
      <c r="AP175" s="4" t="b">
        <f t="shared" si="194"/>
        <v>0</v>
      </c>
      <c r="AQ175" s="5" t="str">
        <f t="shared" si="195"/>
        <v>BATERAI ABC KECIL</v>
      </c>
      <c r="AR175" s="4" t="str">
        <f t="shared" si="196"/>
        <v>6PACK/KTK</v>
      </c>
      <c r="AS175" t="s">
        <v>236</v>
      </c>
      <c r="AU175" s="4" t="str">
        <f t="shared" ca="1" si="200"/>
        <v>XXXX</v>
      </c>
      <c r="AV175">
        <v>47500</v>
      </c>
      <c r="AW175">
        <v>47500</v>
      </c>
      <c r="AX175">
        <v>45500</v>
      </c>
      <c r="AY175" t="str">
        <f t="shared" si="154"/>
        <v>8000000000175</v>
      </c>
      <c r="AZ175" t="str">
        <f t="shared" si="198"/>
        <v>BATERAI ABC KECIL</v>
      </c>
      <c r="BA175" t="s">
        <v>4301</v>
      </c>
      <c r="BB175" t="s">
        <v>4301</v>
      </c>
      <c r="BC175" s="4" t="str" cm="1">
        <f t="array" aca="1" ref="BC175" ca="1">LEFT(AR175,MATCH(FALSE,ISNUMBER(MID(AR175,ROW(INDIRECT("1:"&amp;LEN(AR175)+1)), 1) *1),0) -1)</f>
        <v>6</v>
      </c>
      <c r="BD175" s="1"/>
      <c r="BF175" s="21"/>
      <c r="BR175" s="22"/>
      <c r="BS175">
        <v>0</v>
      </c>
      <c r="BT175" s="1" t="s">
        <v>5103</v>
      </c>
    </row>
    <row r="176" spans="1:145">
      <c r="A176" s="4" t="str">
        <f t="shared" si="158"/>
        <v/>
      </c>
      <c r="B176" s="4" t="str">
        <f t="shared" si="159"/>
        <v>PCS</v>
      </c>
      <c r="C176" s="4" t="str">
        <f t="shared" si="160"/>
        <v/>
      </c>
      <c r="D176" s="4" t="str">
        <f t="shared" si="161"/>
        <v/>
      </c>
      <c r="E176" s="4" t="str">
        <f t="shared" si="162"/>
        <v/>
      </c>
      <c r="F176" s="4" t="str">
        <f t="shared" si="163"/>
        <v/>
      </c>
      <c r="G176" s="4" t="str">
        <f t="shared" si="164"/>
        <v/>
      </c>
      <c r="H176" s="4" t="str">
        <f t="shared" si="165"/>
        <v/>
      </c>
      <c r="I176" s="4" t="str">
        <f t="shared" si="166"/>
        <v/>
      </c>
      <c r="J176" s="4" t="str">
        <f t="shared" si="167"/>
        <v/>
      </c>
      <c r="K176" s="4" t="str">
        <f t="shared" si="168"/>
        <v/>
      </c>
      <c r="L176" s="4" t="str">
        <f t="shared" si="169"/>
        <v/>
      </c>
      <c r="M176" s="4" t="str">
        <f t="shared" si="170"/>
        <v/>
      </c>
      <c r="N176" s="4" t="str">
        <f t="shared" si="171"/>
        <v/>
      </c>
      <c r="O176" s="4" t="str">
        <f t="shared" si="172"/>
        <v/>
      </c>
      <c r="P176" s="4" t="str">
        <f t="shared" si="173"/>
        <v/>
      </c>
      <c r="Q176" s="4" t="str">
        <f t="shared" si="174"/>
        <v/>
      </c>
      <c r="R176" s="4" t="str">
        <f t="shared" si="175"/>
        <v/>
      </c>
      <c r="S176" s="4" t="str">
        <f t="shared" si="176"/>
        <v/>
      </c>
      <c r="T176" s="4" t="str">
        <f t="shared" si="177"/>
        <v/>
      </c>
      <c r="U176" s="4" t="str">
        <f t="shared" si="178"/>
        <v/>
      </c>
      <c r="V176" s="4" t="str">
        <f t="shared" si="179"/>
        <v/>
      </c>
      <c r="W176" s="4" t="str">
        <f t="shared" si="180"/>
        <v/>
      </c>
      <c r="X176" s="4" t="str">
        <f t="shared" si="181"/>
        <v/>
      </c>
      <c r="Y176" s="4">
        <f t="shared" si="182"/>
        <v>3</v>
      </c>
      <c r="Z176" s="4" t="str">
        <f t="shared" si="183"/>
        <v>-</v>
      </c>
      <c r="AA176" s="4" t="str">
        <f t="shared" si="184"/>
        <v/>
      </c>
      <c r="AB176" s="4" t="str">
        <f t="shared" si="185"/>
        <v/>
      </c>
      <c r="AC176" s="4" t="str">
        <f t="shared" si="186"/>
        <v/>
      </c>
      <c r="AD176" s="4" t="str">
        <f t="shared" si="187"/>
        <v/>
      </c>
      <c r="AE176" s="4" t="str">
        <f t="shared" si="188"/>
        <v/>
      </c>
      <c r="AF176" s="4">
        <f t="shared" si="189"/>
        <v>4</v>
      </c>
      <c r="AG176" s="4">
        <f t="shared" si="190"/>
        <v>24</v>
      </c>
      <c r="AH176" s="4">
        <f t="shared" si="191"/>
        <v>20</v>
      </c>
      <c r="AI176" s="4" t="str">
        <f t="shared" si="192"/>
        <v>1PCS</v>
      </c>
      <c r="AJ176" s="4" t="str">
        <f t="shared" si="193"/>
        <v>-1PCS</v>
      </c>
      <c r="AK176" s="4" t="str" cm="1">
        <f t="array" ref="AK176">LEFT(AR176,SUM(LEN(AR176)-LEN(SUBSTITUTE(AR176,{"0";"1";"2";"3";"4";"5";"6";"7";"8";"9"},""))))</f>
        <v>1</v>
      </c>
      <c r="AL176" s="4">
        <f t="shared" si="197"/>
        <v>13</v>
      </c>
      <c r="AM176" s="4" t="b">
        <f t="shared" si="199"/>
        <v>1</v>
      </c>
      <c r="AN176" s="4" t="str">
        <f t="shared" si="201"/>
        <v>PCS</v>
      </c>
      <c r="AO176" s="4" t="b">
        <f t="shared" si="202"/>
        <v>0</v>
      </c>
      <c r="AP176" s="4" t="b">
        <f t="shared" si="194"/>
        <v>0</v>
      </c>
      <c r="AQ176" s="5" t="str">
        <f t="shared" si="195"/>
        <v>BATERAI EVEREADY AA</v>
      </c>
      <c r="AR176" s="4" t="str">
        <f t="shared" si="196"/>
        <v>1PCS</v>
      </c>
      <c r="AS176" t="s">
        <v>237</v>
      </c>
      <c r="AU176" s="4" t="str">
        <f t="shared" ca="1" si="200"/>
        <v/>
      </c>
      <c r="AV176">
        <v>4000</v>
      </c>
      <c r="AW176">
        <v>4000</v>
      </c>
      <c r="AX176">
        <v>3000</v>
      </c>
      <c r="AY176" t="str">
        <f t="shared" si="154"/>
        <v>8000000000176</v>
      </c>
      <c r="AZ176" t="str">
        <f t="shared" si="198"/>
        <v>BATERAI EVEREADY AA</v>
      </c>
      <c r="BA176" t="s">
        <v>4301</v>
      </c>
      <c r="BB176" t="s">
        <v>4301</v>
      </c>
      <c r="BC176" s="9" t="str" cm="1">
        <f t="array" aca="1" ref="BC176" ca="1">LEFT(AR176,MATCH(FALSE,ISNUMBER(MID(AR176,ROW(INDIRECT("1:"&amp;LEN(AR176)+1)), 1) *1),0) -1)</f>
        <v>1</v>
      </c>
      <c r="BD176" s="1"/>
      <c r="BF176" s="21"/>
      <c r="BK176" s="1"/>
      <c r="BM176" s="1"/>
      <c r="BN176" s="1"/>
      <c r="BR176" s="22"/>
      <c r="BS176">
        <v>0</v>
      </c>
      <c r="BT176" s="1" t="s">
        <v>5103</v>
      </c>
    </row>
    <row r="177" spans="1:145">
      <c r="A177" s="4" t="str">
        <f t="shared" si="158"/>
        <v/>
      </c>
      <c r="B177" s="4" t="str">
        <f t="shared" si="159"/>
        <v>PCS</v>
      </c>
      <c r="C177" s="4" t="str">
        <f t="shared" si="160"/>
        <v/>
      </c>
      <c r="D177" s="4" t="str">
        <f t="shared" si="161"/>
        <v/>
      </c>
      <c r="E177" s="4" t="str">
        <f t="shared" si="162"/>
        <v/>
      </c>
      <c r="F177" s="4" t="str">
        <f t="shared" si="163"/>
        <v/>
      </c>
      <c r="G177" s="4" t="str">
        <f t="shared" si="164"/>
        <v/>
      </c>
      <c r="H177" s="4" t="str">
        <f t="shared" si="165"/>
        <v/>
      </c>
      <c r="I177" s="4" t="str">
        <f t="shared" si="166"/>
        <v/>
      </c>
      <c r="J177" s="4" t="str">
        <f t="shared" si="167"/>
        <v/>
      </c>
      <c r="K177" s="4" t="str">
        <f t="shared" si="168"/>
        <v/>
      </c>
      <c r="L177" s="4" t="str">
        <f t="shared" si="169"/>
        <v/>
      </c>
      <c r="M177" s="4" t="str">
        <f t="shared" si="170"/>
        <v/>
      </c>
      <c r="N177" s="4" t="str">
        <f t="shared" si="171"/>
        <v/>
      </c>
      <c r="O177" s="4" t="str">
        <f t="shared" si="172"/>
        <v/>
      </c>
      <c r="P177" s="4" t="str">
        <f t="shared" si="173"/>
        <v/>
      </c>
      <c r="Q177" s="4" t="str">
        <f t="shared" si="174"/>
        <v/>
      </c>
      <c r="R177" s="4" t="str">
        <f t="shared" si="175"/>
        <v/>
      </c>
      <c r="S177" s="4" t="str">
        <f t="shared" si="176"/>
        <v/>
      </c>
      <c r="T177" s="4" t="str">
        <f t="shared" si="177"/>
        <v/>
      </c>
      <c r="U177" s="4" t="str">
        <f t="shared" si="178"/>
        <v/>
      </c>
      <c r="V177" s="4" t="str">
        <f t="shared" si="179"/>
        <v/>
      </c>
      <c r="W177" s="4" t="str">
        <f t="shared" si="180"/>
        <v/>
      </c>
      <c r="X177" s="4" t="str">
        <f t="shared" si="181"/>
        <v/>
      </c>
      <c r="Y177" s="4">
        <f t="shared" si="182"/>
        <v>3</v>
      </c>
      <c r="Z177" s="4" t="str">
        <f t="shared" si="183"/>
        <v>-</v>
      </c>
      <c r="AA177" s="4" t="str">
        <f t="shared" si="184"/>
        <v/>
      </c>
      <c r="AB177" s="4" t="str">
        <f t="shared" si="185"/>
        <v/>
      </c>
      <c r="AC177" s="4" t="str">
        <f t="shared" si="186"/>
        <v/>
      </c>
      <c r="AD177" s="4" t="str">
        <f t="shared" si="187"/>
        <v/>
      </c>
      <c r="AE177" s="4" t="str">
        <f t="shared" si="188"/>
        <v/>
      </c>
      <c r="AF177" s="4">
        <f t="shared" si="189"/>
        <v>4</v>
      </c>
      <c r="AG177" s="4">
        <f t="shared" si="190"/>
        <v>25</v>
      </c>
      <c r="AH177" s="4">
        <f t="shared" si="191"/>
        <v>21</v>
      </c>
      <c r="AI177" s="4" t="str">
        <f t="shared" si="192"/>
        <v>1PCS</v>
      </c>
      <c r="AJ177" s="4" t="str">
        <f t="shared" si="193"/>
        <v>-1PCS</v>
      </c>
      <c r="AK177" s="4" t="str" cm="1">
        <f t="array" ref="AK177">LEFT(AR177,SUM(LEN(AR177)-LEN(SUBSTITUTE(AR177,{"0";"1";"2";"3";"4";"5";"6";"7";"8";"9"},""))))</f>
        <v>1</v>
      </c>
      <c r="AL177" s="4">
        <f t="shared" si="197"/>
        <v>13</v>
      </c>
      <c r="AM177" s="4" t="b">
        <f t="shared" si="199"/>
        <v>1</v>
      </c>
      <c r="AN177" s="4" t="str">
        <f t="shared" si="201"/>
        <v>PCS</v>
      </c>
      <c r="AO177" s="4" t="b">
        <f t="shared" si="202"/>
        <v>0</v>
      </c>
      <c r="AP177" s="4" t="b">
        <f t="shared" si="194"/>
        <v>0</v>
      </c>
      <c r="AQ177" s="5" t="str">
        <f t="shared" si="195"/>
        <v>BATERAI EVEREADY AAA</v>
      </c>
      <c r="AR177" s="4" t="str">
        <f t="shared" si="196"/>
        <v>1PCS</v>
      </c>
      <c r="AS177" t="s">
        <v>238</v>
      </c>
      <c r="AU177" s="4" t="str">
        <f t="shared" ca="1" si="200"/>
        <v/>
      </c>
      <c r="AV177">
        <v>4000</v>
      </c>
      <c r="AW177">
        <v>4000</v>
      </c>
      <c r="AX177">
        <v>3000</v>
      </c>
      <c r="AY177" t="str">
        <f t="shared" si="154"/>
        <v>8000000000177</v>
      </c>
      <c r="AZ177" t="str">
        <f t="shared" si="198"/>
        <v>BATERAI EVEREADY AAA</v>
      </c>
      <c r="BA177" t="s">
        <v>4301</v>
      </c>
      <c r="BB177" t="s">
        <v>4301</v>
      </c>
      <c r="BC177" s="9" t="str" cm="1">
        <f t="array" aca="1" ref="BC177" ca="1">LEFT(AR177,MATCH(FALSE,ISNUMBER(MID(AR177,ROW(INDIRECT("1:"&amp;LEN(AR177)+1)), 1) *1),0) -1)</f>
        <v>1</v>
      </c>
      <c r="BD177" s="1"/>
      <c r="BF177" s="21"/>
      <c r="BK177" s="1"/>
      <c r="BM177" s="1"/>
      <c r="BN177" s="1"/>
      <c r="BR177" s="22"/>
      <c r="BS177">
        <v>0</v>
      </c>
      <c r="BT177" s="1" t="s">
        <v>5103</v>
      </c>
    </row>
    <row r="178" spans="1:145">
      <c r="A178" s="4" t="str">
        <f t="shared" si="158"/>
        <v/>
      </c>
      <c r="B178" s="4" t="str">
        <f t="shared" si="159"/>
        <v/>
      </c>
      <c r="C178" s="4" t="str">
        <f t="shared" si="160"/>
        <v/>
      </c>
      <c r="D178" s="4" t="str">
        <f t="shared" si="161"/>
        <v>BTL</v>
      </c>
      <c r="E178" s="4" t="str">
        <f t="shared" si="162"/>
        <v/>
      </c>
      <c r="F178" s="4" t="str">
        <f t="shared" si="163"/>
        <v/>
      </c>
      <c r="G178" s="4" t="str">
        <f t="shared" si="164"/>
        <v/>
      </c>
      <c r="H178" s="4" t="str">
        <f t="shared" si="165"/>
        <v/>
      </c>
      <c r="I178" s="4" t="str">
        <f t="shared" si="166"/>
        <v/>
      </c>
      <c r="J178" s="4" t="str">
        <f t="shared" si="167"/>
        <v/>
      </c>
      <c r="K178" s="4" t="str">
        <f t="shared" si="168"/>
        <v/>
      </c>
      <c r="L178" s="4" t="str">
        <f t="shared" si="169"/>
        <v/>
      </c>
      <c r="M178" s="4" t="str">
        <f t="shared" si="170"/>
        <v/>
      </c>
      <c r="N178" s="4" t="str">
        <f t="shared" si="171"/>
        <v/>
      </c>
      <c r="O178" s="4" t="str">
        <f t="shared" si="172"/>
        <v/>
      </c>
      <c r="P178" s="4" t="str">
        <f t="shared" si="173"/>
        <v/>
      </c>
      <c r="Q178" s="4" t="str">
        <f t="shared" si="174"/>
        <v/>
      </c>
      <c r="R178" s="4" t="str">
        <f t="shared" si="175"/>
        <v/>
      </c>
      <c r="S178" s="4" t="str">
        <f t="shared" si="176"/>
        <v/>
      </c>
      <c r="T178" s="4" t="str">
        <f t="shared" si="177"/>
        <v/>
      </c>
      <c r="U178" s="4" t="str">
        <f t="shared" si="178"/>
        <v/>
      </c>
      <c r="V178" s="4" t="str">
        <f t="shared" si="179"/>
        <v/>
      </c>
      <c r="W178" s="4" t="str">
        <f t="shared" si="180"/>
        <v/>
      </c>
      <c r="X178" s="4" t="str">
        <f t="shared" si="181"/>
        <v/>
      </c>
      <c r="Y178" s="4">
        <f t="shared" si="182"/>
        <v>3</v>
      </c>
      <c r="Z178" s="4" t="str">
        <f t="shared" si="183"/>
        <v>-</v>
      </c>
      <c r="AA178" s="4" t="str">
        <f t="shared" si="184"/>
        <v/>
      </c>
      <c r="AB178" s="4" t="str">
        <f t="shared" si="185"/>
        <v/>
      </c>
      <c r="AC178" s="4" t="str">
        <f t="shared" si="186"/>
        <v/>
      </c>
      <c r="AD178" s="4" t="str">
        <f t="shared" si="187"/>
        <v/>
      </c>
      <c r="AE178" s="4" t="str">
        <f t="shared" si="188"/>
        <v/>
      </c>
      <c r="AF178" s="4">
        <f t="shared" si="189"/>
        <v>4</v>
      </c>
      <c r="AG178" s="4">
        <f t="shared" si="190"/>
        <v>19</v>
      </c>
      <c r="AH178" s="4">
        <f t="shared" si="191"/>
        <v>15</v>
      </c>
      <c r="AI178" s="4" t="str">
        <f t="shared" si="192"/>
        <v>1BTL</v>
      </c>
      <c r="AJ178" s="4" t="str">
        <f t="shared" si="193"/>
        <v>-1BTL</v>
      </c>
      <c r="AK178" s="4" t="str" cm="1">
        <f t="array" ref="AK178">LEFT(AR178,SUM(LEN(AR178)-LEN(SUBSTITUTE(AR178,{"0";"1";"2";"3";"4";"5";"6";"7";"8";"9"},""))))</f>
        <v>1</v>
      </c>
      <c r="AL178" s="4">
        <f t="shared" si="197"/>
        <v>13</v>
      </c>
      <c r="AM178" s="4" t="b">
        <f t="shared" si="199"/>
        <v>1</v>
      </c>
      <c r="AN178" s="4" t="str">
        <f t="shared" si="201"/>
        <v>BTL</v>
      </c>
      <c r="AO178" s="4" t="b">
        <f>IF((AQ178=DL180)=TRUE,TRUE,IF((AQ177=AQ178)=TRUE,TRUE,FALSE))</f>
        <v>0</v>
      </c>
      <c r="AP178" s="4" t="b">
        <f t="shared" si="194"/>
        <v>0</v>
      </c>
      <c r="AQ178" s="5" t="str">
        <f t="shared" si="195"/>
        <v>BAYCLIN 1000ML</v>
      </c>
      <c r="AR178" s="4" t="str">
        <f t="shared" si="196"/>
        <v>1BTL</v>
      </c>
      <c r="AS178" t="s">
        <v>239</v>
      </c>
      <c r="AT178" s="1" t="s">
        <v>240</v>
      </c>
      <c r="AU178" s="4" t="str">
        <f ca="1">IF(IF(IF(AQ178=DL180,10,0)+IF(NOT(AN178=$AU$1)=TRUE,10,0)=
20,"XXXX",IF(IF((BC178+1)=2,0,1)+IF(AN178=$AU$1,1,0)=2,TRUE,""))
="",IF(IF(AQ178=AQ177,10,0)+IF(NOT(AN178=$AU$1)=TRUE,10,0)=
20,"XXXX",IF(IF((BC178+1)=2,0,1)+IF(AN178=$AU$1,1,0)=2,TRUE,
"")),IF(IF(AQ178=DL180,10,0)+IF(NOT(AN178=$AU$1)=TRUE,10,0)=
20,"XXXX",IF(IF((BC178+1)=2,0,1)+IF(AN178=$AU$1,1,0)=2,TRUE,"")))</f>
        <v/>
      </c>
      <c r="AV178">
        <v>14000</v>
      </c>
      <c r="AW178">
        <v>14000</v>
      </c>
      <c r="AX178">
        <v>14000</v>
      </c>
      <c r="AY178" t="str">
        <f t="shared" si="154"/>
        <v>8998899013107</v>
      </c>
      <c r="AZ178" t="str">
        <f t="shared" si="198"/>
        <v>BAYCLIN 1000ML</v>
      </c>
      <c r="BA178" t="s">
        <v>4301</v>
      </c>
      <c r="BB178" t="s">
        <v>4301</v>
      </c>
      <c r="BC178" s="9" t="str" cm="1">
        <f t="array" aca="1" ref="BC178" ca="1">LEFT(AR178,MATCH(FALSE,ISNUMBER(MID(AR178,ROW(INDIRECT("1:"&amp;LEN(AR178)+1)), 1) *1),0) -1)</f>
        <v>1</v>
      </c>
      <c r="BD178" s="1"/>
      <c r="BF178" s="21"/>
      <c r="BK178" s="1"/>
      <c r="BM178" s="1"/>
      <c r="BN178" s="1"/>
      <c r="BR178" s="22"/>
      <c r="BS178">
        <v>0</v>
      </c>
      <c r="BT178" s="1" t="s">
        <v>5103</v>
      </c>
    </row>
    <row r="180" spans="1:145">
      <c r="A180" s="4" t="str">
        <f t="shared" si="158"/>
        <v/>
      </c>
      <c r="B180" s="4" t="str">
        <f t="shared" si="159"/>
        <v/>
      </c>
      <c r="C180" s="4" t="str">
        <f t="shared" si="160"/>
        <v/>
      </c>
      <c r="D180" s="4" t="str">
        <f t="shared" si="161"/>
        <v>BTL</v>
      </c>
      <c r="E180" s="4" t="str">
        <f t="shared" si="162"/>
        <v/>
      </c>
      <c r="F180" s="4" t="str">
        <f t="shared" si="163"/>
        <v/>
      </c>
      <c r="G180" s="4" t="str">
        <f t="shared" si="164"/>
        <v/>
      </c>
      <c r="H180" s="4" t="str">
        <f t="shared" si="165"/>
        <v/>
      </c>
      <c r="I180" s="4" t="str">
        <f t="shared" si="166"/>
        <v/>
      </c>
      <c r="J180" s="4" t="str">
        <f t="shared" si="167"/>
        <v/>
      </c>
      <c r="K180" s="4" t="str">
        <f t="shared" si="168"/>
        <v/>
      </c>
      <c r="L180" s="4" t="str">
        <f t="shared" si="169"/>
        <v/>
      </c>
      <c r="M180" s="4" t="str">
        <f t="shared" si="170"/>
        <v/>
      </c>
      <c r="N180" s="4" t="str">
        <f t="shared" si="171"/>
        <v/>
      </c>
      <c r="O180" s="4" t="str">
        <f t="shared" si="172"/>
        <v/>
      </c>
      <c r="P180" s="4" t="str">
        <f t="shared" si="173"/>
        <v/>
      </c>
      <c r="Q180" s="4" t="str">
        <f t="shared" si="174"/>
        <v/>
      </c>
      <c r="R180" s="4" t="str">
        <f t="shared" si="175"/>
        <v/>
      </c>
      <c r="S180" s="4" t="str">
        <f t="shared" si="176"/>
        <v/>
      </c>
      <c r="T180" s="4" t="str">
        <f t="shared" si="177"/>
        <v/>
      </c>
      <c r="U180" s="4" t="str">
        <f t="shared" si="178"/>
        <v/>
      </c>
      <c r="V180" s="4" t="str">
        <f t="shared" si="179"/>
        <v/>
      </c>
      <c r="W180" s="4" t="str">
        <f t="shared" si="180"/>
        <v/>
      </c>
      <c r="X180" s="4" t="str">
        <f t="shared" si="181"/>
        <v/>
      </c>
      <c r="Y180" s="4">
        <f t="shared" si="182"/>
        <v>3</v>
      </c>
      <c r="Z180" s="4" t="str">
        <f t="shared" si="183"/>
        <v>-</v>
      </c>
      <c r="AA180" s="4" t="str">
        <f t="shared" si="184"/>
        <v/>
      </c>
      <c r="AB180" s="4" t="str">
        <f t="shared" si="185"/>
        <v/>
      </c>
      <c r="AC180" s="4" t="str">
        <f t="shared" si="186"/>
        <v/>
      </c>
      <c r="AD180" s="4" t="str">
        <f t="shared" si="187"/>
        <v/>
      </c>
      <c r="AE180" s="4" t="str">
        <f t="shared" si="188"/>
        <v/>
      </c>
      <c r="AF180" s="4">
        <f t="shared" si="189"/>
        <v>4</v>
      </c>
      <c r="AG180" s="4">
        <f t="shared" si="190"/>
        <v>18</v>
      </c>
      <c r="AH180" s="4">
        <f t="shared" si="191"/>
        <v>14</v>
      </c>
      <c r="AI180" s="4" t="str">
        <f t="shared" si="192"/>
        <v>1BTL</v>
      </c>
      <c r="AJ180" s="4" t="str">
        <f t="shared" si="193"/>
        <v>-1BTL</v>
      </c>
      <c r="AK180" s="4" t="str" cm="1">
        <f t="array" ref="AK180">LEFT(AR180,SUM(LEN(AR180)-LEN(SUBSTITUTE(AR180,{"0";"1";"2";"3";"4";"5";"6";"7";"8";"9"},""))))</f>
        <v>1</v>
      </c>
      <c r="AL180" s="4">
        <f t="shared" si="197"/>
        <v>13</v>
      </c>
      <c r="AM180" s="4" t="b">
        <f>LEFT(AR180,1)=AK180</f>
        <v>1</v>
      </c>
      <c r="AN180" s="4" t="str">
        <f t="shared" si="201"/>
        <v>BTL</v>
      </c>
      <c r="AO180" s="4" t="b">
        <f>IF((AQ180=DL182)=TRUE,TRUE,IF((DL180=AQ180)=TRUE,TRUE,FALSE))</f>
        <v>1</v>
      </c>
      <c r="AP180" s="4" t="b">
        <f t="shared" si="194"/>
        <v>0</v>
      </c>
      <c r="AQ180" s="5" t="str">
        <f t="shared" si="195"/>
        <v>BAYCLIN 100ML</v>
      </c>
      <c r="AR180" s="4" t="str">
        <f t="shared" si="196"/>
        <v>1BTL</v>
      </c>
      <c r="AS180" t="s">
        <v>242</v>
      </c>
      <c r="AT180" s="1" t="s">
        <v>243</v>
      </c>
      <c r="AU180" s="4" t="str">
        <f ca="1">IF(IF(IF(AQ180=DL182,10,0)+IF(NOT(AN180=$AU$1)=TRUE,10,0)=
20,"XXXX",IF(IF((BC180+1)=2,0,1)+IF(AN180=$AU$1,1,0)=2,TRUE,""))
="",IF(IF(AQ180=DL180,10,0)+IF(NOT(AN180=$AU$1)=TRUE,10,0)=
20,"XXXX",IF(IF((BC180+1)=2,0,1)+IF(AN180=$AU$1,1,0)=2,TRUE,
"")),IF(IF(AQ180=DL182,10,0)+IF(NOT(AN180=$AU$1)=TRUE,10,0)=
20,"XXXX",IF(IF((BC180+1)=2,0,1)+IF(AN180=$AU$1,1,0)=2,TRUE,"")))</f>
        <v>XXXX</v>
      </c>
      <c r="AV180">
        <v>4000</v>
      </c>
      <c r="AW180">
        <v>4000</v>
      </c>
      <c r="AX180">
        <v>3200</v>
      </c>
      <c r="AY180" t="str">
        <f t="shared" si="154"/>
        <v>8998899013015</v>
      </c>
      <c r="AZ180" t="str">
        <f t="shared" si="198"/>
        <v>BAYCLIN 100ML</v>
      </c>
      <c r="BA180" t="s">
        <v>4301</v>
      </c>
      <c r="BB180" t="s">
        <v>4301</v>
      </c>
      <c r="BC180" s="9" t="str" cm="1">
        <f t="array" aca="1" ref="BC180" ca="1">LEFT(AR180,MATCH(FALSE,ISNUMBER(MID(AR180,ROW(INDIRECT("1:"&amp;LEN(AR180)+1)), 1) *1),0) -1)</f>
        <v>1</v>
      </c>
      <c r="BD180" s="1"/>
      <c r="BF180" s="21"/>
      <c r="BK180" s="1"/>
      <c r="BM180" s="1"/>
      <c r="BN180" s="1"/>
      <c r="BR180" s="22"/>
      <c r="BS180">
        <v>0</v>
      </c>
      <c r="BT180" s="1" t="s">
        <v>5103</v>
      </c>
      <c r="BV180" s="4" t="str">
        <f>IF(IFERROR(SEARCH($A$1,DN180),0)&gt;0,$A$1,"")</f>
        <v/>
      </c>
      <c r="BW180" s="4" t="str">
        <f>IF(IFERROR(SEARCH($B$1,DN180),0)&gt;0,$B$1,"")</f>
        <v/>
      </c>
      <c r="BX180" s="4" t="str">
        <f>IF(IFERROR(SEARCH($C$1,DN180),0)&gt;0,$C$1,"")</f>
        <v/>
      </c>
      <c r="BY180" s="4" t="str">
        <f>IF(IFERROR(SEARCH($D$1,DN180),0)&gt;0,$D$1,"")</f>
        <v>BTL</v>
      </c>
      <c r="BZ180" s="4" t="str">
        <f>IF(IFERROR(SEARCH($E$1,DN180),0)&gt;0,$E$1,"")</f>
        <v/>
      </c>
      <c r="CA180" s="4" t="str">
        <f>IF(IFERROR(SEARCH($F$1,DN180),0)&gt;0,$F$1,"")</f>
        <v/>
      </c>
      <c r="CB180" s="4" t="str">
        <f>IF(IFERROR(SEARCH($G$1,DN180),0)&gt;0,$G$1,"")</f>
        <v/>
      </c>
      <c r="CC180" s="4" t="str">
        <f>IF(IFERROR(SEARCH($H$1,DN180),0)&gt;0,$H$1,"")</f>
        <v/>
      </c>
      <c r="CD180" s="4" t="str">
        <f>IF(IFERROR(SEARCH($I$1,DN180),0)&gt;0,$I$1,"")</f>
        <v/>
      </c>
      <c r="CE180" s="4" t="str">
        <f>IF(IFERROR(SEARCH($J$1,DN180),0)&gt;0,$J$1,"")</f>
        <v/>
      </c>
      <c r="CF180" s="4" t="str">
        <f>IF(IFERROR(SEARCH($K$1,DN180),0)&gt;0,$K$1,"")</f>
        <v/>
      </c>
      <c r="CG180" s="4" t="str">
        <f>IF(IFERROR(SEARCH($L$1,DN180),0)&gt;0,$L$1,"")</f>
        <v/>
      </c>
      <c r="CH180" s="4" t="str">
        <f>IF(IFERROR(SEARCH($M$1,DN180),0)&gt;0,$M$1,"")</f>
        <v/>
      </c>
      <c r="CI180" s="4" t="str">
        <f>IF(IFERROR(SEARCH($N$1,DN180),0)&gt;0,$N$1,"")</f>
        <v/>
      </c>
      <c r="CJ180" s="4" t="str">
        <f>IF(IFERROR(SEARCH($O$1,DN180),0)&gt;0,$O$1,"")</f>
        <v>DUS</v>
      </c>
      <c r="CK180" s="4" t="str">
        <f>IF(IFERROR(SEARCH($P$1,DN180),0)&gt;0,$P$1,"")</f>
        <v/>
      </c>
      <c r="CL180" s="4" t="str">
        <f>IF(IFERROR(SEARCH($Q$1,DN180),0)&gt;0,$Q$1,"")</f>
        <v/>
      </c>
      <c r="CM180" s="4" t="str">
        <f>IF(IFERROR(SEARCH($R$1,DN180),0)&gt;0,$R$1,"")</f>
        <v/>
      </c>
      <c r="CN180" s="4" t="str">
        <f>IF(IFERROR(SEARCH($S$1,DN180),0)&gt;0,$S$1,"")</f>
        <v/>
      </c>
      <c r="CO180" s="4" t="str">
        <f>IF(IFERROR(SEARCH($T$1,DN180),0)&gt;0,$T$1,"")</f>
        <v/>
      </c>
      <c r="CP180" s="4" t="str">
        <f>IF(IFERROR(SEARCH($U$1,DN180),0)&gt;0,$U$1,"")</f>
        <v/>
      </c>
      <c r="CQ180" s="4" t="str">
        <f>IF(IFERROR(SEARCH($V$1,DN180),0)&gt;0,$V$1,"")</f>
        <v/>
      </c>
      <c r="CR180" s="4" t="str">
        <f>IF(IFERROR(SEARCH($W$1,DN180),0)&gt;0,$W$1,"")</f>
        <v/>
      </c>
      <c r="CS180" s="4" t="str">
        <f>IF(IFERROR(SEARCH($X$1,DN180),0)&gt;0,$X$1,"")</f>
        <v/>
      </c>
      <c r="CT180" s="4">
        <f>LEN(BW180)+LEN(BX180)+LEN(BY180)+LEN(BZ180)+LEN(CA180)+LEN(CO180)+LEN(CB180)+LEN(CC180)+LEN(CD180)+LEN(CE180)+LEN(CF180)+LEN(CG180)+LEN(CH180)+LEN(CI180)+LEN(CP180)+LEN(CJ180)+LEN(CK180)+LEN(CQ180)+LEN(BV180)+LEN(CL180)+LEN(CS180)+LEN(CM180)+LEN(CR180)+LEN(CN180)</f>
        <v>6</v>
      </c>
      <c r="CU180" s="4" t="str">
        <f>IF(IFERROR(SEARCH($Z$1,DN180),0)&gt;0,$Z$1,"")</f>
        <v>-</v>
      </c>
      <c r="CV180" s="4" t="str">
        <f>IF(IFERROR(SEARCH($AA$1,DN180),0)&gt;0,$AA$1,"")</f>
        <v>/</v>
      </c>
      <c r="CW180" s="4" t="str">
        <f>IF(IFERROR(SEARCH($AB$1,DN180),0)&gt;0,$AB$1,"")</f>
        <v/>
      </c>
      <c r="CX180" s="4" t="str">
        <f>IF(IFERROR(SEARCH($AC$1,DN180),0)&gt;0,$AC$1,"")</f>
        <v/>
      </c>
      <c r="CY180" s="4" t="str">
        <f>IF(IFERROR(SEARCH($AD$1,DN180),0)&gt;0,$AD$1,"")</f>
        <v/>
      </c>
      <c r="CZ180" s="4" t="str">
        <f>IF(IFERROR(SEARCH($AE$1,DN180),0)&gt;0,$AE$1,"")</f>
        <v/>
      </c>
      <c r="DA180" s="4">
        <f>LEN(DM180)</f>
        <v>9</v>
      </c>
      <c r="DB180" s="4">
        <f>LEN(DN180)</f>
        <v>23</v>
      </c>
      <c r="DC180" s="4">
        <f>DB180-DA180</f>
        <v>14</v>
      </c>
      <c r="DD180" s="4" t="str">
        <f>RIGHT(DN180,4)</f>
        <v>/DUS</v>
      </c>
      <c r="DE180" s="4" t="str">
        <f>RIGHT(DN180,5)</f>
        <v>L/DUS</v>
      </c>
      <c r="DF180" s="4" t="str" cm="1">
        <f t="array" ref="DF180">LEFT(DM180,SUM(LEN(DM180)-LEN(SUBSTITUTE(DM180,{"0";"1";"2";"3";"4";"5";"6";"7";"8";"9"},""))))</f>
        <v>12</v>
      </c>
      <c r="DG180" s="4">
        <f>LEN(DT180)</f>
        <v>13</v>
      </c>
      <c r="DH180" s="4" t="b">
        <f>LEFT(DM180,2)=DF180</f>
        <v>1</v>
      </c>
      <c r="DI180" s="4" t="str">
        <f>RIGHT(DD180,3)</f>
        <v>DUS</v>
      </c>
      <c r="DJ180" s="4" t="b">
        <f>IF((DL180=AQ180)=TRUE,TRUE,IF((AQ178=DL180)=TRUE,TRUE,FALSE))</f>
        <v>1</v>
      </c>
      <c r="DK180" s="4" t="b">
        <f>LEFT(DN180,2)=LEFT(DO180,2)</f>
        <v>0</v>
      </c>
      <c r="DL180" s="5" t="str">
        <f>LEFT(DN180,(DC180-1))</f>
        <v>BAYCLIN 100ML</v>
      </c>
      <c r="DM180" s="4" t="str">
        <f>IFERROR(RIGHT(DN180,LEN(DN180)-FIND("-",DN180)),1)</f>
        <v>12BTL/DUS</v>
      </c>
      <c r="DN180" t="s">
        <v>241</v>
      </c>
      <c r="DO180" s="1"/>
      <c r="DP180" s="4" t="b">
        <f ca="1">IF(IF(IF(DL180=AQ180,10,0)+IF(NOT(DI180=$AU$1)=TRUE,10,0)=
20,"XXXX",IF(IF((DX180+1)=2,0,1)+IF(DI180=$AU$1,1,0)=2,TRUE,""))
="",IF(IF(DL180=AQ178,10,0)+IF(NOT(DI180=$AU$1)=TRUE,10,0)=
20,"XXXX",IF(IF((DX180+1)=2,0,1)+IF(DI180=$AU$1,1,0)=2,TRUE,
"")),IF(IF(DL180=AQ180,10,0)+IF(NOT(DI180=$AU$1)=TRUE,10,0)=
20,"XXXX",IF(IF((DX180+1)=2,0,1)+IF(DI180=$AU$1,1,0)=2,TRUE,"")))</f>
        <v>1</v>
      </c>
      <c r="DQ180">
        <v>31500</v>
      </c>
      <c r="DR180">
        <v>31500</v>
      </c>
      <c r="DS180">
        <v>29500</v>
      </c>
      <c r="DT180" t="str">
        <f>IF(DO180&gt;0,DO180,"8000000000"&amp;ROW(DS180))</f>
        <v>8000000000180</v>
      </c>
      <c r="DU180" t="str">
        <f>DL180</f>
        <v>BAYCLIN 100ML</v>
      </c>
      <c r="DV180" t="s">
        <v>4301</v>
      </c>
      <c r="DW180" t="s">
        <v>4301</v>
      </c>
      <c r="DX180" s="4" t="str" cm="1">
        <f t="array" aca="1" ref="DX180" ca="1">LEFT(DM180,MATCH(FALSE,ISNUMBER(MID(DM180,ROW(INDIRECT("1:"&amp;LEN(DM180)+1)), 1) *1),0) -1)</f>
        <v>12</v>
      </c>
      <c r="DY180" s="1"/>
      <c r="EA180" s="21"/>
      <c r="EC180" s="5"/>
      <c r="EF180" s="1"/>
      <c r="EH180" s="1"/>
      <c r="EI180" s="1"/>
      <c r="EL180" s="5"/>
      <c r="EM180" s="22"/>
      <c r="EN180">
        <v>0</v>
      </c>
      <c r="EO180" s="1" t="s">
        <v>5103</v>
      </c>
    </row>
    <row r="182" spans="1:145">
      <c r="A182" s="4" t="str">
        <f t="shared" si="158"/>
        <v/>
      </c>
      <c r="B182" s="4" t="str">
        <f t="shared" si="159"/>
        <v/>
      </c>
      <c r="C182" s="4" t="str">
        <f t="shared" si="160"/>
        <v/>
      </c>
      <c r="D182" s="4" t="str">
        <f t="shared" si="161"/>
        <v>BTL</v>
      </c>
      <c r="E182" s="4" t="str">
        <f t="shared" si="162"/>
        <v/>
      </c>
      <c r="F182" s="4" t="str">
        <f t="shared" si="163"/>
        <v/>
      </c>
      <c r="G182" s="4" t="str">
        <f t="shared" si="164"/>
        <v/>
      </c>
      <c r="H182" s="4" t="str">
        <f t="shared" si="165"/>
        <v/>
      </c>
      <c r="I182" s="4" t="str">
        <f t="shared" si="166"/>
        <v/>
      </c>
      <c r="J182" s="4" t="str">
        <f t="shared" si="167"/>
        <v/>
      </c>
      <c r="K182" s="4" t="str">
        <f t="shared" si="168"/>
        <v/>
      </c>
      <c r="L182" s="4" t="str">
        <f t="shared" si="169"/>
        <v/>
      </c>
      <c r="M182" s="4" t="str">
        <f t="shared" si="170"/>
        <v/>
      </c>
      <c r="N182" s="4" t="str">
        <f t="shared" si="171"/>
        <v/>
      </c>
      <c r="O182" s="4" t="str">
        <f t="shared" si="172"/>
        <v/>
      </c>
      <c r="P182" s="4" t="str">
        <f t="shared" si="173"/>
        <v/>
      </c>
      <c r="Q182" s="4" t="str">
        <f t="shared" si="174"/>
        <v/>
      </c>
      <c r="R182" s="4" t="str">
        <f t="shared" si="175"/>
        <v/>
      </c>
      <c r="S182" s="4" t="str">
        <f t="shared" si="176"/>
        <v/>
      </c>
      <c r="T182" s="4" t="str">
        <f t="shared" si="177"/>
        <v/>
      </c>
      <c r="U182" s="4" t="str">
        <f t="shared" si="178"/>
        <v/>
      </c>
      <c r="V182" s="4" t="str">
        <f t="shared" si="179"/>
        <v/>
      </c>
      <c r="W182" s="4" t="str">
        <f t="shared" si="180"/>
        <v/>
      </c>
      <c r="X182" s="4" t="str">
        <f t="shared" si="181"/>
        <v/>
      </c>
      <c r="Y182" s="4">
        <f t="shared" si="182"/>
        <v>3</v>
      </c>
      <c r="Z182" s="4" t="str">
        <f t="shared" si="183"/>
        <v>-</v>
      </c>
      <c r="AA182" s="4" t="str">
        <f t="shared" si="184"/>
        <v/>
      </c>
      <c r="AB182" s="4" t="str">
        <f t="shared" si="185"/>
        <v/>
      </c>
      <c r="AC182" s="4" t="str">
        <f t="shared" si="186"/>
        <v/>
      </c>
      <c r="AD182" s="4" t="str">
        <f t="shared" si="187"/>
        <v/>
      </c>
      <c r="AE182" s="4" t="str">
        <f t="shared" si="188"/>
        <v/>
      </c>
      <c r="AF182" s="4">
        <f t="shared" si="189"/>
        <v>4</v>
      </c>
      <c r="AG182" s="4">
        <f t="shared" si="190"/>
        <v>18</v>
      </c>
      <c r="AH182" s="4">
        <f t="shared" si="191"/>
        <v>14</v>
      </c>
      <c r="AI182" s="4" t="str">
        <f t="shared" si="192"/>
        <v>1BTL</v>
      </c>
      <c r="AJ182" s="4" t="str">
        <f t="shared" si="193"/>
        <v>-1BTL</v>
      </c>
      <c r="AK182" s="4" t="str" cm="1">
        <f t="array" ref="AK182">LEFT(AR182,SUM(LEN(AR182)-LEN(SUBSTITUTE(AR182,{"0";"1";"2";"3";"4";"5";"6";"7";"8";"9"},""))))</f>
        <v>1</v>
      </c>
      <c r="AL182" s="4">
        <f t="shared" si="197"/>
        <v>13</v>
      </c>
      <c r="AM182" s="4" t="b">
        <f>LEFT(AR182,1)=AK182</f>
        <v>1</v>
      </c>
      <c r="AN182" s="4" t="str">
        <f t="shared" si="201"/>
        <v>BTL</v>
      </c>
      <c r="AO182" s="4" t="b">
        <f>IF((AQ182=AQ183)=TRUE,TRUE,IF((DL182=AQ182)=TRUE,TRUE,FALSE))</f>
        <v>1</v>
      </c>
      <c r="AP182" s="4" t="b">
        <f t="shared" si="194"/>
        <v>0</v>
      </c>
      <c r="AQ182" s="5" t="str">
        <f t="shared" si="195"/>
        <v>BAYCLIN 200ML</v>
      </c>
      <c r="AR182" s="4" t="str">
        <f t="shared" si="196"/>
        <v>1BTL</v>
      </c>
      <c r="AS182" t="s">
        <v>245</v>
      </c>
      <c r="AT182" s="1" t="s">
        <v>246</v>
      </c>
      <c r="AU182" s="4" t="str">
        <f ca="1">IF(IF(IF(AQ182=AQ183,10,0)+IF(NOT(AN182=$AU$1)=TRUE,10,0)=
20,"XXXX",IF(IF((BC182+1)=2,0,1)+IF(AN182=$AU$1,1,0)=2,TRUE,""))
="",IF(IF(AQ182=DL182,10,0)+IF(NOT(AN182=$AU$1)=TRUE,10,0)=
20,"XXXX",IF(IF((BC182+1)=2,0,1)+IF(AN182=$AU$1,1,0)=2,TRUE,
"")),IF(IF(AQ182=AQ183,10,0)+IF(NOT(AN182=$AU$1)=TRUE,10,0)=
20,"XXXX",IF(IF((BC182+1)=2,0,1)+IF(AN182=$AU$1,1,0)=2,TRUE,"")))</f>
        <v>XXXX</v>
      </c>
      <c r="AV182">
        <v>4500</v>
      </c>
      <c r="AW182">
        <v>5000</v>
      </c>
      <c r="AX182">
        <v>3834</v>
      </c>
      <c r="AY182" t="str">
        <f t="shared" si="154"/>
        <v>8998899013046</v>
      </c>
      <c r="AZ182" t="str">
        <f t="shared" si="198"/>
        <v>BAYCLIN 200ML</v>
      </c>
      <c r="BA182" t="s">
        <v>4301</v>
      </c>
      <c r="BB182" t="s">
        <v>4301</v>
      </c>
      <c r="BC182" s="9" t="str" cm="1">
        <f t="array" aca="1" ref="BC182" ca="1">LEFT(AR182,MATCH(FALSE,ISNUMBER(MID(AR182,ROW(INDIRECT("1:"&amp;LEN(AR182)+1)), 1) *1),0) -1)</f>
        <v>1</v>
      </c>
      <c r="BD182" s="1"/>
      <c r="BF182" s="21"/>
      <c r="BK182" s="1"/>
      <c r="BM182" s="1"/>
      <c r="BN182" s="1"/>
      <c r="BR182" s="22"/>
      <c r="BS182">
        <v>0</v>
      </c>
      <c r="BT182" s="1" t="s">
        <v>5103</v>
      </c>
      <c r="BV182" s="4" t="str">
        <f>IF(IFERROR(SEARCH($A$1,DN182),0)&gt;0,$A$1,"")</f>
        <v/>
      </c>
      <c r="BW182" s="4" t="str">
        <f>IF(IFERROR(SEARCH($B$1,DN182),0)&gt;0,$B$1,"")</f>
        <v/>
      </c>
      <c r="BX182" s="4" t="str">
        <f>IF(IFERROR(SEARCH($C$1,DN182),0)&gt;0,$C$1,"")</f>
        <v/>
      </c>
      <c r="BY182" s="4" t="str">
        <f>IF(IFERROR(SEARCH($D$1,DN182),0)&gt;0,$D$1,"")</f>
        <v>BTL</v>
      </c>
      <c r="BZ182" s="4" t="str">
        <f>IF(IFERROR(SEARCH($E$1,DN182),0)&gt;0,$E$1,"")</f>
        <v/>
      </c>
      <c r="CA182" s="4" t="str">
        <f>IF(IFERROR(SEARCH($F$1,DN182),0)&gt;0,$F$1,"")</f>
        <v/>
      </c>
      <c r="CB182" s="4" t="str">
        <f>IF(IFERROR(SEARCH($G$1,DN182),0)&gt;0,$G$1,"")</f>
        <v/>
      </c>
      <c r="CC182" s="4" t="str">
        <f>IF(IFERROR(SEARCH($H$1,DN182),0)&gt;0,$H$1,"")</f>
        <v/>
      </c>
      <c r="CD182" s="4" t="str">
        <f>IF(IFERROR(SEARCH($I$1,DN182),0)&gt;0,$I$1,"")</f>
        <v/>
      </c>
      <c r="CE182" s="4" t="str">
        <f>IF(IFERROR(SEARCH($J$1,DN182),0)&gt;0,$J$1,"")</f>
        <v/>
      </c>
      <c r="CF182" s="4" t="str">
        <f>IF(IFERROR(SEARCH($K$1,DN182),0)&gt;0,$K$1,"")</f>
        <v/>
      </c>
      <c r="CG182" s="4" t="str">
        <f>IF(IFERROR(SEARCH($L$1,DN182),0)&gt;0,$L$1,"")</f>
        <v/>
      </c>
      <c r="CH182" s="4" t="str">
        <f>IF(IFERROR(SEARCH($M$1,DN182),0)&gt;0,$M$1,"")</f>
        <v/>
      </c>
      <c r="CI182" s="4" t="str">
        <f>IF(IFERROR(SEARCH($N$1,DN182),0)&gt;0,$N$1,"")</f>
        <v/>
      </c>
      <c r="CJ182" s="4" t="str">
        <f>IF(IFERROR(SEARCH($O$1,DN182),0)&gt;0,$O$1,"")</f>
        <v>DUS</v>
      </c>
      <c r="CK182" s="4" t="str">
        <f>IF(IFERROR(SEARCH($P$1,DN182),0)&gt;0,$P$1,"")</f>
        <v/>
      </c>
      <c r="CL182" s="4" t="str">
        <f>IF(IFERROR(SEARCH($Q$1,DN182),0)&gt;0,$Q$1,"")</f>
        <v/>
      </c>
      <c r="CM182" s="4" t="str">
        <f>IF(IFERROR(SEARCH($R$1,DN182),0)&gt;0,$R$1,"")</f>
        <v/>
      </c>
      <c r="CN182" s="4" t="str">
        <f>IF(IFERROR(SEARCH($S$1,DN182),0)&gt;0,$S$1,"")</f>
        <v/>
      </c>
      <c r="CO182" s="4" t="str">
        <f>IF(IFERROR(SEARCH($T$1,DN182),0)&gt;0,$T$1,"")</f>
        <v/>
      </c>
      <c r="CP182" s="4" t="str">
        <f>IF(IFERROR(SEARCH($U$1,DN182),0)&gt;0,$U$1,"")</f>
        <v/>
      </c>
      <c r="CQ182" s="4" t="str">
        <f>IF(IFERROR(SEARCH($V$1,DN182),0)&gt;0,$V$1,"")</f>
        <v/>
      </c>
      <c r="CR182" s="4" t="str">
        <f>IF(IFERROR(SEARCH($W$1,DN182),0)&gt;0,$W$1,"")</f>
        <v/>
      </c>
      <c r="CS182" s="4" t="str">
        <f>IF(IFERROR(SEARCH($X$1,DN182),0)&gt;0,$X$1,"")</f>
        <v/>
      </c>
      <c r="CT182" s="4">
        <f>LEN(BW182)+LEN(BX182)+LEN(BY182)+LEN(BZ182)+LEN(CA182)+LEN(CO182)+LEN(CB182)+LEN(CC182)+LEN(CD182)+LEN(CE182)+LEN(CF182)+LEN(CG182)+LEN(CH182)+LEN(CI182)+LEN(CP182)+LEN(CJ182)+LEN(CK182)+LEN(CQ182)+LEN(BV182)+LEN(CL182)+LEN(CS182)+LEN(CM182)+LEN(CR182)+LEN(CN182)</f>
        <v>6</v>
      </c>
      <c r="CU182" s="4" t="str">
        <f>IF(IFERROR(SEARCH($Z$1,DN182),0)&gt;0,$Z$1,"")</f>
        <v>-</v>
      </c>
      <c r="CV182" s="4" t="str">
        <f>IF(IFERROR(SEARCH($AA$1,DN182),0)&gt;0,$AA$1,"")</f>
        <v>/</v>
      </c>
      <c r="CW182" s="4" t="str">
        <f>IF(IFERROR(SEARCH($AB$1,DN182),0)&gt;0,$AB$1,"")</f>
        <v/>
      </c>
      <c r="CX182" s="4" t="str">
        <f>IF(IFERROR(SEARCH($AC$1,DN182),0)&gt;0,$AC$1,"")</f>
        <v/>
      </c>
      <c r="CY182" s="4" t="str">
        <f>IF(IFERROR(SEARCH($AD$1,DN182),0)&gt;0,$AD$1,"")</f>
        <v/>
      </c>
      <c r="CZ182" s="4" t="str">
        <f>IF(IFERROR(SEARCH($AE$1,DN182),0)&gt;0,$AE$1,"")</f>
        <v/>
      </c>
      <c r="DA182" s="4">
        <f>LEN(DM182)</f>
        <v>9</v>
      </c>
      <c r="DB182" s="4">
        <f>LEN(DN182)</f>
        <v>23</v>
      </c>
      <c r="DC182" s="4">
        <f>DB182-DA182</f>
        <v>14</v>
      </c>
      <c r="DD182" s="4" t="str">
        <f>RIGHT(DN182,4)</f>
        <v>/DUS</v>
      </c>
      <c r="DE182" s="4" t="str">
        <f>RIGHT(DN182,5)</f>
        <v>L/DUS</v>
      </c>
      <c r="DF182" s="4" t="str" cm="1">
        <f t="array" ref="DF182">LEFT(DM182,SUM(LEN(DM182)-LEN(SUBSTITUTE(DM182,{"0";"1";"2";"3";"4";"5";"6";"7";"8";"9"},""))))</f>
        <v>12</v>
      </c>
      <c r="DG182" s="4">
        <f>LEN(DT182)</f>
        <v>13</v>
      </c>
      <c r="DH182" s="4" t="b">
        <f>LEFT(DM182,2)=DF182</f>
        <v>1</v>
      </c>
      <c r="DI182" s="4" t="str">
        <f>RIGHT(DD182,3)</f>
        <v>DUS</v>
      </c>
      <c r="DJ182" s="4" t="b">
        <f>IF((DL182=AQ182)=TRUE,TRUE,IF((AQ180=DL182)=TRUE,TRUE,FALSE))</f>
        <v>1</v>
      </c>
      <c r="DK182" s="4" t="b">
        <f>LEFT(DN182,2)=LEFT(DO182,2)</f>
        <v>0</v>
      </c>
      <c r="DL182" s="5" t="str">
        <f>LEFT(DN182,(DC182-1))</f>
        <v>BAYCLIN 200ML</v>
      </c>
      <c r="DM182" s="4" t="str">
        <f>IFERROR(RIGHT(DN182,LEN(DN182)-FIND("-",DN182)),1)</f>
        <v>12BTL/DUS</v>
      </c>
      <c r="DN182" t="s">
        <v>244</v>
      </c>
      <c r="DO182" s="1"/>
      <c r="DP182" s="4" t="b">
        <f ca="1">IF(IF(IF(DL182=AQ182,10,0)+IF(NOT(DI182=$AU$1)=TRUE,10,0)=
20,"XXXX",IF(IF((DX182+1)=2,0,1)+IF(DI182=$AU$1,1,0)=2,TRUE,""))
="",IF(IF(DL182=AQ180,10,0)+IF(NOT(DI182=$AU$1)=TRUE,10,0)=
20,"XXXX",IF(IF((DX182+1)=2,0,1)+IF(DI182=$AU$1,1,0)=2,TRUE,
"")),IF(IF(DL182=AQ182,10,0)+IF(NOT(DI182=$AU$1)=TRUE,10,0)=
20,"XXXX",IF(IF((DX182+1)=2,0,1)+IF(DI182=$AU$1,1,0)=2,TRUE,"")))</f>
        <v>1</v>
      </c>
      <c r="DQ182">
        <v>48000</v>
      </c>
      <c r="DR182">
        <v>48000</v>
      </c>
      <c r="DS182">
        <v>46000</v>
      </c>
      <c r="DT182" t="str">
        <f>IF(DO182&gt;0,DO182,"8000000000"&amp;ROW(DS182))</f>
        <v>8000000000182</v>
      </c>
      <c r="DU182" t="str">
        <f>DL182</f>
        <v>BAYCLIN 200ML</v>
      </c>
      <c r="DV182" t="s">
        <v>4301</v>
      </c>
      <c r="DW182" t="s">
        <v>4301</v>
      </c>
      <c r="DX182" s="4" t="str" cm="1">
        <f t="array" aca="1" ref="DX182" ca="1">LEFT(DM182,MATCH(FALSE,ISNUMBER(MID(DM182,ROW(INDIRECT("1:"&amp;LEN(DM182)+1)), 1) *1),0) -1)</f>
        <v>12</v>
      </c>
      <c r="DY182" s="1"/>
      <c r="EA182" s="21"/>
      <c r="EC182" s="5"/>
      <c r="EF182" s="1"/>
      <c r="EH182" s="1"/>
      <c r="EI182" s="1"/>
      <c r="EL182" s="5"/>
      <c r="EM182" s="22"/>
      <c r="EN182">
        <v>0</v>
      </c>
      <c r="EO182" s="1" t="s">
        <v>5103</v>
      </c>
    </row>
    <row r="183" spans="1:145">
      <c r="A183" s="4" t="str">
        <f t="shared" si="158"/>
        <v/>
      </c>
      <c r="B183" s="4" t="str">
        <f t="shared" si="159"/>
        <v/>
      </c>
      <c r="C183" s="4" t="str">
        <f t="shared" si="160"/>
        <v/>
      </c>
      <c r="D183" s="4" t="str">
        <f t="shared" si="161"/>
        <v>BTL</v>
      </c>
      <c r="E183" s="4" t="str">
        <f t="shared" si="162"/>
        <v/>
      </c>
      <c r="F183" s="4" t="str">
        <f t="shared" si="163"/>
        <v/>
      </c>
      <c r="G183" s="4" t="str">
        <f t="shared" si="164"/>
        <v/>
      </c>
      <c r="H183" s="4" t="str">
        <f t="shared" si="165"/>
        <v/>
      </c>
      <c r="I183" s="4" t="str">
        <f t="shared" si="166"/>
        <v/>
      </c>
      <c r="J183" s="4" t="str">
        <f t="shared" si="167"/>
        <v/>
      </c>
      <c r="K183" s="4" t="str">
        <f t="shared" si="168"/>
        <v/>
      </c>
      <c r="L183" s="4" t="str">
        <f t="shared" si="169"/>
        <v/>
      </c>
      <c r="M183" s="4" t="str">
        <f t="shared" si="170"/>
        <v/>
      </c>
      <c r="N183" s="4" t="str">
        <f t="shared" si="171"/>
        <v/>
      </c>
      <c r="O183" s="4" t="str">
        <f t="shared" si="172"/>
        <v/>
      </c>
      <c r="P183" s="4" t="str">
        <f t="shared" si="173"/>
        <v/>
      </c>
      <c r="Q183" s="4" t="str">
        <f t="shared" si="174"/>
        <v/>
      </c>
      <c r="R183" s="4" t="str">
        <f t="shared" si="175"/>
        <v/>
      </c>
      <c r="S183" s="4" t="str">
        <f t="shared" si="176"/>
        <v/>
      </c>
      <c r="T183" s="4" t="str">
        <f t="shared" si="177"/>
        <v/>
      </c>
      <c r="U183" s="4" t="str">
        <f t="shared" si="178"/>
        <v/>
      </c>
      <c r="V183" s="4" t="str">
        <f t="shared" si="179"/>
        <v/>
      </c>
      <c r="W183" s="4" t="str">
        <f t="shared" si="180"/>
        <v/>
      </c>
      <c r="X183" s="4" t="str">
        <f t="shared" si="181"/>
        <v/>
      </c>
      <c r="Y183" s="4">
        <f t="shared" si="182"/>
        <v>3</v>
      </c>
      <c r="Z183" s="4" t="str">
        <f t="shared" si="183"/>
        <v>-</v>
      </c>
      <c r="AA183" s="4" t="str">
        <f t="shared" si="184"/>
        <v/>
      </c>
      <c r="AB183" s="4" t="str">
        <f t="shared" si="185"/>
        <v/>
      </c>
      <c r="AC183" s="4" t="str">
        <f t="shared" si="186"/>
        <v/>
      </c>
      <c r="AD183" s="4" t="str">
        <f t="shared" si="187"/>
        <v/>
      </c>
      <c r="AE183" s="4" t="str">
        <f t="shared" si="188"/>
        <v/>
      </c>
      <c r="AF183" s="4">
        <f t="shared" si="189"/>
        <v>4</v>
      </c>
      <c r="AG183" s="4">
        <f t="shared" si="190"/>
        <v>18</v>
      </c>
      <c r="AH183" s="4">
        <f t="shared" si="191"/>
        <v>14</v>
      </c>
      <c r="AI183" s="4" t="str">
        <f t="shared" si="192"/>
        <v>1BTL</v>
      </c>
      <c r="AJ183" s="4" t="str">
        <f t="shared" si="193"/>
        <v>-1BTL</v>
      </c>
      <c r="AK183" s="4" t="str" cm="1">
        <f t="array" ref="AK183">LEFT(AR183,SUM(LEN(AR183)-LEN(SUBSTITUTE(AR183,{"0";"1";"2";"3";"4";"5";"6";"7";"8";"9"},""))))</f>
        <v>1</v>
      </c>
      <c r="AL183" s="4">
        <f t="shared" si="197"/>
        <v>13</v>
      </c>
      <c r="AM183" s="4" t="b">
        <f>LEFT(AR183,1)=AK183</f>
        <v>1</v>
      </c>
      <c r="AN183" s="4" t="str">
        <f t="shared" si="201"/>
        <v>BTL</v>
      </c>
      <c r="AO183" s="4" t="b">
        <f t="shared" si="202"/>
        <v>0</v>
      </c>
      <c r="AP183" s="4" t="b">
        <f t="shared" si="194"/>
        <v>0</v>
      </c>
      <c r="AQ183" s="5" t="str">
        <f t="shared" si="195"/>
        <v>BAYCLIN 500ML</v>
      </c>
      <c r="AR183" s="4" t="str">
        <f t="shared" si="196"/>
        <v>1BTL</v>
      </c>
      <c r="AS183" t="s">
        <v>247</v>
      </c>
      <c r="AT183" s="1" t="s">
        <v>248</v>
      </c>
      <c r="AU183" s="4" t="str">
        <f t="shared" ca="1" si="200"/>
        <v/>
      </c>
      <c r="AV183">
        <v>12500</v>
      </c>
      <c r="AW183">
        <v>12500</v>
      </c>
      <c r="AX183">
        <v>11542</v>
      </c>
      <c r="AY183" t="str">
        <f t="shared" si="154"/>
        <v>8998899013077</v>
      </c>
      <c r="AZ183" t="str">
        <f t="shared" si="198"/>
        <v>BAYCLIN 500ML</v>
      </c>
      <c r="BA183" t="s">
        <v>4301</v>
      </c>
      <c r="BB183" t="s">
        <v>4301</v>
      </c>
      <c r="BC183" s="9" t="str" cm="1">
        <f t="array" aca="1" ref="BC183" ca="1">LEFT(AR183,MATCH(FALSE,ISNUMBER(MID(AR183,ROW(INDIRECT("1:"&amp;LEN(AR183)+1)), 1) *1),0) -1)</f>
        <v>1</v>
      </c>
      <c r="BD183" s="1"/>
      <c r="BF183" s="21"/>
      <c r="BK183" s="1"/>
      <c r="BM183" s="1"/>
      <c r="BN183" s="1"/>
      <c r="BR183" s="22"/>
      <c r="BS183">
        <v>0</v>
      </c>
      <c r="BT183" s="1" t="s">
        <v>5103</v>
      </c>
    </row>
    <row r="184" spans="1:145">
      <c r="A184" s="4" t="str">
        <f t="shared" si="158"/>
        <v/>
      </c>
      <c r="B184" s="4" t="str">
        <f t="shared" si="159"/>
        <v/>
      </c>
      <c r="C184" s="4" t="str">
        <f t="shared" si="160"/>
        <v/>
      </c>
      <c r="D184" s="4" t="str">
        <f t="shared" si="161"/>
        <v/>
      </c>
      <c r="E184" s="4" t="str">
        <f t="shared" si="162"/>
        <v/>
      </c>
      <c r="F184" s="4" t="str">
        <f t="shared" si="163"/>
        <v/>
      </c>
      <c r="G184" s="4" t="str">
        <f t="shared" si="164"/>
        <v/>
      </c>
      <c r="H184" s="4" t="str">
        <f t="shared" si="165"/>
        <v/>
      </c>
      <c r="I184" s="4" t="str">
        <f t="shared" si="166"/>
        <v/>
      </c>
      <c r="J184" s="4" t="str">
        <f t="shared" si="167"/>
        <v/>
      </c>
      <c r="K184" s="4" t="str">
        <f t="shared" si="168"/>
        <v/>
      </c>
      <c r="L184" s="4" t="str">
        <f t="shared" si="169"/>
        <v/>
      </c>
      <c r="M184" s="4" t="str">
        <f t="shared" si="170"/>
        <v/>
      </c>
      <c r="N184" s="4" t="str">
        <f t="shared" si="171"/>
        <v/>
      </c>
      <c r="O184" s="4" t="str">
        <f t="shared" si="172"/>
        <v/>
      </c>
      <c r="P184" s="4" t="str">
        <f t="shared" si="173"/>
        <v/>
      </c>
      <c r="Q184" s="4" t="str">
        <f t="shared" si="174"/>
        <v/>
      </c>
      <c r="R184" s="4" t="str">
        <f t="shared" si="175"/>
        <v/>
      </c>
      <c r="S184" s="4" t="str">
        <f t="shared" si="176"/>
        <v/>
      </c>
      <c r="T184" s="4" t="str">
        <f t="shared" si="177"/>
        <v>PACK</v>
      </c>
      <c r="U184" s="4" t="str">
        <f t="shared" si="178"/>
        <v/>
      </c>
      <c r="V184" s="4" t="str">
        <f t="shared" si="179"/>
        <v/>
      </c>
      <c r="W184" s="4" t="str">
        <f t="shared" si="180"/>
        <v/>
      </c>
      <c r="X184" s="4" t="str">
        <f t="shared" si="181"/>
        <v/>
      </c>
      <c r="Y184" s="4">
        <f t="shared" si="182"/>
        <v>4</v>
      </c>
      <c r="Z184" s="4" t="str">
        <f t="shared" si="183"/>
        <v>-</v>
      </c>
      <c r="AA184" s="4" t="str">
        <f t="shared" si="184"/>
        <v/>
      </c>
      <c r="AB184" s="4" t="str">
        <f t="shared" si="185"/>
        <v/>
      </c>
      <c r="AC184" s="4" t="str">
        <f t="shared" si="186"/>
        <v/>
      </c>
      <c r="AD184" s="4" t="str">
        <f t="shared" si="187"/>
        <v/>
      </c>
      <c r="AE184" s="4" t="str">
        <f t="shared" si="188"/>
        <v/>
      </c>
      <c r="AF184" s="4">
        <f t="shared" si="189"/>
        <v>5</v>
      </c>
      <c r="AG184" s="4">
        <f t="shared" si="190"/>
        <v>16</v>
      </c>
      <c r="AH184" s="4">
        <f t="shared" si="191"/>
        <v>11</v>
      </c>
      <c r="AI184" s="4" t="str">
        <f t="shared" si="192"/>
        <v>PACK</v>
      </c>
      <c r="AJ184" s="4" t="str">
        <f t="shared" si="193"/>
        <v>1PACK</v>
      </c>
      <c r="AK184" s="4" t="str" cm="1">
        <f t="array" ref="AK184">LEFT(AR184,SUM(LEN(AR184)-LEN(SUBSTITUTE(AR184,{"0";"1";"2";"3";"4";"5";"6";"7";"8";"9"},""))))</f>
        <v>1</v>
      </c>
      <c r="AL184" s="4">
        <f t="shared" si="197"/>
        <v>13</v>
      </c>
      <c r="AM184" s="4" t="b">
        <f>LEFT(AR184,1)=AK184</f>
        <v>1</v>
      </c>
      <c r="AN184" s="4" t="str">
        <f>RIGHT(AI184,4)</f>
        <v>PACK</v>
      </c>
      <c r="AO184" s="4" t="b">
        <f>IF((AQ184=DL184)=TRUE,TRUE,IF((AQ183=AQ184)=TRUE,TRUE,FALSE))</f>
        <v>1</v>
      </c>
      <c r="AP184" s="4" t="b">
        <f t="shared" si="194"/>
        <v>0</v>
      </c>
      <c r="AQ184" s="5" t="str">
        <f t="shared" si="195"/>
        <v>BAYGON MAX</v>
      </c>
      <c r="AR184" s="4" t="str">
        <f t="shared" si="196"/>
        <v>1PACK</v>
      </c>
      <c r="AS184" t="s">
        <v>249</v>
      </c>
      <c r="AT184" s="1" t="s">
        <v>250</v>
      </c>
      <c r="AU184" s="4" t="str">
        <f>IF(IF(IF(AQ184=DL184,10,0)+IF(NOT(AN184=$AU$1)=TRUE,10,0)=
20,"XXXX",IF(IF((BC184+1)=2,0,1)+IF(AN184=$AU$1,1,0)=2,TRUE,""))
="",IF(IF(AQ184=AQ183,10,0)+IF(NOT(AN184=$AU$1)=TRUE,10,0)=
20,"XXXX",IF(IF((BC184+1)=2,0,1)+IF(AN184=$AU$1,1,0)=2,TRUE,
"")),IF(IF(AQ184=DL184,10,0)+IF(NOT(AN184=$AU$1)=TRUE,10,0)=
20,"XXXX",IF(IF((BC184+1)=2,0,1)+IF(AN184=$AU$1,1,0)=2,TRUE,"")))</f>
        <v>XXXX</v>
      </c>
      <c r="AV184">
        <v>5000</v>
      </c>
      <c r="AW184">
        <v>5000</v>
      </c>
      <c r="AX184">
        <v>4500</v>
      </c>
      <c r="AY184" t="str">
        <f t="shared" si="154"/>
        <v>8998899001579</v>
      </c>
      <c r="AZ184" t="str">
        <f t="shared" si="198"/>
        <v>BAYGON MAX</v>
      </c>
      <c r="BA184" t="s">
        <v>4301</v>
      </c>
      <c r="BB184" t="s">
        <v>4301</v>
      </c>
      <c r="BC184" s="9" t="str" cm="1">
        <f t="array" aca="1" ref="BC184" ca="1">LEFT(AR184,MATCH(FALSE,ISNUMBER(MID(AR184,ROW(INDIRECT("1:"&amp;LEN(AR184)+1)), 1) *1),0) -1)</f>
        <v>1</v>
      </c>
      <c r="BD184" s="1"/>
      <c r="BF184" s="21"/>
      <c r="BK184" s="1"/>
      <c r="BM184" s="1"/>
      <c r="BN184" s="1"/>
      <c r="BR184" s="22"/>
      <c r="BS184">
        <v>0</v>
      </c>
      <c r="BT184" s="1" t="s">
        <v>5103</v>
      </c>
      <c r="BV184" s="4" t="str">
        <f>IF(IFERROR(SEARCH($A$1,DN184),0)&gt;0,$A$1,"")</f>
        <v/>
      </c>
      <c r="BW184" s="4" t="str">
        <f>IF(IFERROR(SEARCH($B$1,DN184),0)&gt;0,$B$1,"")</f>
        <v/>
      </c>
      <c r="BX184" s="4" t="str">
        <f>IF(IFERROR(SEARCH($C$1,DN184),0)&gt;0,$C$1,"")</f>
        <v/>
      </c>
      <c r="BY184" s="4" t="str">
        <f>IF(IFERROR(SEARCH($D$1,DN184),0)&gt;0,$D$1,"")</f>
        <v/>
      </c>
      <c r="BZ184" s="4" t="str">
        <f>IF(IFERROR(SEARCH($E$1,DN184),0)&gt;0,$E$1,"")</f>
        <v/>
      </c>
      <c r="CA184" s="4" t="str">
        <f>IF(IFERROR(SEARCH($F$1,DN184),0)&gt;0,$F$1,"")</f>
        <v/>
      </c>
      <c r="CB184" s="4" t="str">
        <f>IF(IFERROR(SEARCH($G$1,DN184),0)&gt;0,$G$1,"")</f>
        <v/>
      </c>
      <c r="CC184" s="4" t="str">
        <f>IF(IFERROR(SEARCH($H$1,DN184),0)&gt;0,$H$1,"")</f>
        <v/>
      </c>
      <c r="CD184" s="4" t="str">
        <f>IF(IFERROR(SEARCH($I$1,DN184),0)&gt;0,$I$1,"")</f>
        <v/>
      </c>
      <c r="CE184" s="4" t="str">
        <f>IF(IFERROR(SEARCH($J$1,DN184),0)&gt;0,$J$1,"")</f>
        <v/>
      </c>
      <c r="CF184" s="4" t="str">
        <f>IF(IFERROR(SEARCH($K$1,DN184),0)&gt;0,$K$1,"")</f>
        <v/>
      </c>
      <c r="CG184" s="4" t="str">
        <f>IF(IFERROR(SEARCH($L$1,DN184),0)&gt;0,$L$1,"")</f>
        <v/>
      </c>
      <c r="CH184" s="4" t="str">
        <f>IF(IFERROR(SEARCH($M$1,DN184),0)&gt;0,$M$1,"")</f>
        <v/>
      </c>
      <c r="CI184" s="4" t="str">
        <f>IF(IFERROR(SEARCH($N$1,DN184),0)&gt;0,$N$1,"")</f>
        <v/>
      </c>
      <c r="CJ184" s="4" t="str">
        <f>IF(IFERROR(SEARCH($O$1,DN184),0)&gt;0,$O$1,"")</f>
        <v>DUS</v>
      </c>
      <c r="CK184" s="4" t="str">
        <f>IF(IFERROR(SEARCH($P$1,DN184),0)&gt;0,$P$1,"")</f>
        <v/>
      </c>
      <c r="CL184" s="4" t="str">
        <f>IF(IFERROR(SEARCH($Q$1,DN184),0)&gt;0,$Q$1,"")</f>
        <v/>
      </c>
      <c r="CM184" s="4" t="str">
        <f>IF(IFERROR(SEARCH($R$1,DN184),0)&gt;0,$R$1,"")</f>
        <v/>
      </c>
      <c r="CN184" s="4" t="str">
        <f>IF(IFERROR(SEARCH($S$1,DN184),0)&gt;0,$S$1,"")</f>
        <v/>
      </c>
      <c r="CO184" s="4" t="str">
        <f>IF(IFERROR(SEARCH($T$1,DN184),0)&gt;0,$T$1,"")</f>
        <v>PACK</v>
      </c>
      <c r="CP184" s="4" t="str">
        <f>IF(IFERROR(SEARCH($U$1,DN184),0)&gt;0,$U$1,"")</f>
        <v/>
      </c>
      <c r="CQ184" s="4" t="str">
        <f>IF(IFERROR(SEARCH($V$1,DN184),0)&gt;0,$V$1,"")</f>
        <v/>
      </c>
      <c r="CR184" s="4" t="str">
        <f>IF(IFERROR(SEARCH($W$1,DN184),0)&gt;0,$W$1,"")</f>
        <v/>
      </c>
      <c r="CS184" s="4" t="str">
        <f>IF(IFERROR(SEARCH($X$1,DN184),0)&gt;0,$X$1,"")</f>
        <v/>
      </c>
      <c r="CT184" s="4">
        <f>LEN(BW184)+LEN(BX184)+LEN(BY184)+LEN(BZ184)+LEN(CA184)+LEN(CO184)+LEN(CB184)+LEN(CC184)+LEN(CD184)+LEN(CE184)+LEN(CF184)+LEN(CG184)+LEN(CH184)+LEN(CI184)+LEN(CP184)+LEN(CJ184)+LEN(CK184)+LEN(CQ184)+LEN(BV184)+LEN(CL184)+LEN(CS184)+LEN(CM184)+LEN(CR184)+LEN(CN184)</f>
        <v>7</v>
      </c>
      <c r="CU184" s="4" t="str">
        <f>IF(IFERROR(SEARCH($Z$1,DN184),0)&gt;0,$Z$1,"")</f>
        <v>-</v>
      </c>
      <c r="CV184" s="4" t="str">
        <f>IF(IFERROR(SEARCH($AA$1,DN184),0)&gt;0,$AA$1,"")</f>
        <v>/</v>
      </c>
      <c r="CW184" s="4" t="str">
        <f>IF(IFERROR(SEARCH($AB$1,DN184),0)&gt;0,$AB$1,"")</f>
        <v/>
      </c>
      <c r="CX184" s="4" t="str">
        <f>IF(IFERROR(SEARCH($AC$1,DN184),0)&gt;0,$AC$1,"")</f>
        <v/>
      </c>
      <c r="CY184" s="4" t="str">
        <f>IF(IFERROR(SEARCH($AD$1,DN184),0)&gt;0,$AD$1,"")</f>
        <v/>
      </c>
      <c r="CZ184" s="4" t="str">
        <f>IF(IFERROR(SEARCH($AE$1,DN184),0)&gt;0,$AE$1,"")</f>
        <v/>
      </c>
      <c r="DA184" s="4">
        <f>LEN(DM184)</f>
        <v>10</v>
      </c>
      <c r="DB184" s="4">
        <f>LEN(DN184)</f>
        <v>21</v>
      </c>
      <c r="DC184" s="4">
        <f>DB184-DA184</f>
        <v>11</v>
      </c>
      <c r="DD184" s="4" t="str">
        <f>RIGHT(DN184,4)</f>
        <v>/DUS</v>
      </c>
      <c r="DE184" s="4" t="str">
        <f>RIGHT(DN184,5)</f>
        <v>K/DUS</v>
      </c>
      <c r="DF184" s="4" t="str" cm="1">
        <f t="array" ref="DF184">LEFT(DM184,SUM(LEN(DM184)-LEN(SUBSTITUTE(DM184,{"0";"1";"2";"3";"4";"5";"6";"7";"8";"9"},""))))</f>
        <v>60</v>
      </c>
      <c r="DG184" s="4">
        <f>LEN(DT184)</f>
        <v>13</v>
      </c>
      <c r="DH184" s="4" t="b">
        <f>LEFT(DM184,2)=DF184</f>
        <v>1</v>
      </c>
      <c r="DI184" s="4" t="str">
        <f>RIGHT(DD184,3)</f>
        <v>DUS</v>
      </c>
      <c r="DJ184" s="4" t="b">
        <f>IF((DL184=DL187)=TRUE,TRUE,IF((AQ184=DL184)=TRUE,TRUE,FALSE))</f>
        <v>1</v>
      </c>
      <c r="DK184" s="4" t="b">
        <f>LEFT(DN184,2)=LEFT(DO184,2)</f>
        <v>0</v>
      </c>
      <c r="DL184" s="5" t="str">
        <f>LEFT(DN184,(DC184-1))</f>
        <v>BAYGON MAX</v>
      </c>
      <c r="DM184" s="4" t="str">
        <f>IFERROR(RIGHT(DN184,LEN(DN184)-FIND("-",DN184)),1)</f>
        <v>60PACK/DUS</v>
      </c>
      <c r="DN184" t="s">
        <v>251</v>
      </c>
      <c r="DO184" s="1"/>
      <c r="DP184" s="4" t="b">
        <f ca="1">IF(IF(IF(DL184=DL187,10,0)+IF(NOT(DI184=$AU$1)=TRUE,10,0)=
20,"XXXX",IF(IF((DX184+1)=2,0,1)+IF(DI184=$AU$1,1,0)=2,TRUE,""))
="",IF(IF(DL184=AQ184,10,0)+IF(NOT(DI184=$AU$1)=TRUE,10,0)=
20,"XXXX",IF(IF((DX184+1)=2,0,1)+IF(DI184=$AU$1,1,0)=2,TRUE,
"")),IF(IF(DL184=DL187,10,0)+IF(NOT(DI184=$AU$1)=TRUE,10,0)=
20,"XXXX",IF(IF((DX184+1)=2,0,1)+IF(DI184=$AU$1,1,0)=2,TRUE,"")))</f>
        <v>1</v>
      </c>
      <c r="DQ184">
        <v>205000</v>
      </c>
      <c r="DR184">
        <v>205000</v>
      </c>
      <c r="DS184">
        <v>200000</v>
      </c>
      <c r="DT184" t="str">
        <f>IF(DO184&gt;0,DO184,"8000000000"&amp;ROW(DS184))</f>
        <v>8000000000184</v>
      </c>
      <c r="DU184" t="str">
        <f>DL184</f>
        <v>BAYGON MAX</v>
      </c>
      <c r="DV184" t="s">
        <v>4301</v>
      </c>
      <c r="DW184" t="s">
        <v>4301</v>
      </c>
      <c r="DX184" s="4" t="str" cm="1">
        <f t="array" aca="1" ref="DX184" ca="1">LEFT(DM184,MATCH(FALSE,ISNUMBER(MID(DM184,ROW(INDIRECT("1:"&amp;LEN(DM184)+1)), 1) *1),0) -1)</f>
        <v>60</v>
      </c>
      <c r="DY184" s="1"/>
      <c r="EA184" s="21"/>
      <c r="EC184" s="5"/>
      <c r="EL184" s="5"/>
      <c r="EM184" s="22"/>
      <c r="EN184">
        <v>0</v>
      </c>
      <c r="EO184" s="1" t="s">
        <v>5103</v>
      </c>
    </row>
    <row r="187" spans="1:145">
      <c r="A187" s="4" t="str">
        <f t="shared" si="158"/>
        <v/>
      </c>
      <c r="B187" s="4" t="str">
        <f t="shared" si="159"/>
        <v/>
      </c>
      <c r="C187" s="4" t="str">
        <f t="shared" si="160"/>
        <v/>
      </c>
      <c r="D187" s="4" t="str">
        <f t="shared" si="161"/>
        <v>BTL</v>
      </c>
      <c r="E187" s="4" t="str">
        <f t="shared" si="162"/>
        <v/>
      </c>
      <c r="F187" s="4" t="str">
        <f t="shared" si="163"/>
        <v/>
      </c>
      <c r="G187" s="4" t="str">
        <f t="shared" si="164"/>
        <v/>
      </c>
      <c r="H187" s="4" t="str">
        <f t="shared" si="165"/>
        <v/>
      </c>
      <c r="I187" s="4" t="str">
        <f t="shared" si="166"/>
        <v/>
      </c>
      <c r="J187" s="4" t="str">
        <f t="shared" si="167"/>
        <v/>
      </c>
      <c r="K187" s="4" t="str">
        <f t="shared" si="168"/>
        <v/>
      </c>
      <c r="L187" s="4" t="str">
        <f t="shared" si="169"/>
        <v/>
      </c>
      <c r="M187" s="4" t="str">
        <f t="shared" si="170"/>
        <v/>
      </c>
      <c r="N187" s="4" t="str">
        <f t="shared" si="171"/>
        <v/>
      </c>
      <c r="O187" s="4" t="str">
        <f t="shared" si="172"/>
        <v/>
      </c>
      <c r="P187" s="4" t="str">
        <f t="shared" si="173"/>
        <v/>
      </c>
      <c r="Q187" s="4" t="str">
        <f t="shared" si="174"/>
        <v/>
      </c>
      <c r="R187" s="4" t="str">
        <f t="shared" si="175"/>
        <v/>
      </c>
      <c r="S187" s="4" t="str">
        <f t="shared" si="176"/>
        <v/>
      </c>
      <c r="T187" s="4" t="str">
        <f t="shared" si="177"/>
        <v/>
      </c>
      <c r="U187" s="4" t="str">
        <f t="shared" si="178"/>
        <v/>
      </c>
      <c r="V187" s="4" t="str">
        <f t="shared" si="179"/>
        <v/>
      </c>
      <c r="W187" s="4" t="str">
        <f t="shared" si="180"/>
        <v/>
      </c>
      <c r="X187" s="4" t="str">
        <f t="shared" si="181"/>
        <v/>
      </c>
      <c r="Y187" s="4">
        <f t="shared" si="182"/>
        <v>3</v>
      </c>
      <c r="Z187" s="4" t="str">
        <f t="shared" si="183"/>
        <v>-</v>
      </c>
      <c r="AA187" s="4" t="str">
        <f t="shared" si="184"/>
        <v/>
      </c>
      <c r="AB187" s="4" t="str">
        <f t="shared" si="185"/>
        <v/>
      </c>
      <c r="AC187" s="4" t="str">
        <f t="shared" si="186"/>
        <v/>
      </c>
      <c r="AD187" s="4" t="str">
        <f t="shared" si="187"/>
        <v/>
      </c>
      <c r="AE187" s="4" t="str">
        <f t="shared" si="188"/>
        <v/>
      </c>
      <c r="AF187" s="4">
        <f t="shared" si="189"/>
        <v>4</v>
      </c>
      <c r="AG187" s="4">
        <f t="shared" si="190"/>
        <v>23</v>
      </c>
      <c r="AH187" s="4">
        <f t="shared" si="191"/>
        <v>19</v>
      </c>
      <c r="AI187" s="4" t="str">
        <f t="shared" si="192"/>
        <v>1BTL</v>
      </c>
      <c r="AJ187" s="4" t="str">
        <f t="shared" si="193"/>
        <v>-1BTL</v>
      </c>
      <c r="AK187" s="4" t="str" cm="1">
        <f t="array" ref="AK187">LEFT(AR187,SUM(LEN(AR187)-LEN(SUBSTITUTE(AR187,{"0";"1";"2";"3";"4";"5";"6";"7";"8";"9"},""))))</f>
        <v>1</v>
      </c>
      <c r="AL187" s="4">
        <f t="shared" si="197"/>
        <v>13</v>
      </c>
      <c r="AM187" s="4" t="b">
        <f>LEFT(AR187,1)=AK187</f>
        <v>1</v>
      </c>
      <c r="AN187" s="4" t="str">
        <f t="shared" ref="AN187:AN192" si="203">RIGHT(AI187,3)</f>
        <v>BTL</v>
      </c>
      <c r="AO187" s="4" t="b">
        <f>IF((AQ187=DL189)=TRUE,TRUE,IF((DL187=AQ187)=TRUE,TRUE,FALSE))</f>
        <v>1</v>
      </c>
      <c r="AP187" s="4" t="b">
        <f t="shared" si="194"/>
        <v>0</v>
      </c>
      <c r="AQ187" s="5" t="str">
        <f t="shared" si="195"/>
        <v>BAYGON SPRAY 225ML</v>
      </c>
      <c r="AR187" s="4" t="str">
        <f t="shared" si="196"/>
        <v>1BTL</v>
      </c>
      <c r="AS187" t="s">
        <v>253</v>
      </c>
      <c r="AT187" s="1" t="s">
        <v>254</v>
      </c>
      <c r="AU187" s="4" t="str">
        <f ca="1">IF(IF(IF(AQ187=DL189,10,0)+IF(NOT(AN187=$AU$1)=TRUE,10,0)=
20,"XXXX",IF(IF((BC187+1)=2,0,1)+IF(AN187=$AU$1,1,0)=2,TRUE,""))
="",IF(IF(AQ187=DL187,10,0)+IF(NOT(AN187=$AU$1)=TRUE,10,0)=
20,"XXXX",IF(IF((BC187+1)=2,0,1)+IF(AN187=$AU$1,1,0)=2,TRUE,
"")),IF(IF(AQ187=DL189,10,0)+IF(NOT(AN187=$AU$1)=TRUE,10,0)=
20,"XXXX",IF(IF((BC187+1)=2,0,1)+IF(AN187=$AU$1,1,0)=2,TRUE,"")))</f>
        <v>XXXX</v>
      </c>
      <c r="AV187">
        <v>12500</v>
      </c>
      <c r="AW187">
        <v>12500</v>
      </c>
      <c r="AX187">
        <v>11458</v>
      </c>
      <c r="AY187" t="str">
        <f t="shared" si="154"/>
        <v>8998899400341</v>
      </c>
      <c r="AZ187" t="str">
        <f t="shared" si="198"/>
        <v>BAYGON SPRAY 225ML</v>
      </c>
      <c r="BA187" t="s">
        <v>4301</v>
      </c>
      <c r="BB187" t="s">
        <v>4301</v>
      </c>
      <c r="BC187" s="9" t="str" cm="1">
        <f t="array" aca="1" ref="BC187" ca="1">LEFT(AR187,MATCH(FALSE,ISNUMBER(MID(AR187,ROW(INDIRECT("1:"&amp;LEN(AR187)+1)), 1) *1),0) -1)</f>
        <v>1</v>
      </c>
      <c r="BD187" s="1"/>
      <c r="BF187" s="21"/>
      <c r="BK187" s="1"/>
      <c r="BM187" s="1"/>
      <c r="BN187" s="1"/>
      <c r="BR187" s="22"/>
      <c r="BS187">
        <v>0</v>
      </c>
      <c r="BT187" s="1" t="s">
        <v>5103</v>
      </c>
      <c r="BV187" s="4" t="str">
        <f>IF(IFERROR(SEARCH($A$1,DN187),0)&gt;0,$A$1,"")</f>
        <v/>
      </c>
      <c r="BW187" s="4" t="str">
        <f>IF(IFERROR(SEARCH($B$1,DN187),0)&gt;0,$B$1,"")</f>
        <v/>
      </c>
      <c r="BX187" s="4" t="str">
        <f>IF(IFERROR(SEARCH($C$1,DN187),0)&gt;0,$C$1,"")</f>
        <v/>
      </c>
      <c r="BY187" s="4" t="str">
        <f>IF(IFERROR(SEARCH($D$1,DN187),0)&gt;0,$D$1,"")</f>
        <v>BTL</v>
      </c>
      <c r="BZ187" s="4" t="str">
        <f>IF(IFERROR(SEARCH($E$1,DN187),0)&gt;0,$E$1,"")</f>
        <v/>
      </c>
      <c r="CA187" s="4" t="str">
        <f>IF(IFERROR(SEARCH($F$1,DN187),0)&gt;0,$F$1,"")</f>
        <v/>
      </c>
      <c r="CB187" s="4" t="str">
        <f>IF(IFERROR(SEARCH($G$1,DN187),0)&gt;0,$G$1,"")</f>
        <v/>
      </c>
      <c r="CC187" s="4" t="str">
        <f>IF(IFERROR(SEARCH($H$1,DN187),0)&gt;0,$H$1,"")</f>
        <v/>
      </c>
      <c r="CD187" s="4" t="str">
        <f>IF(IFERROR(SEARCH($I$1,DN187),0)&gt;0,$I$1,"")</f>
        <v/>
      </c>
      <c r="CE187" s="4" t="str">
        <f>IF(IFERROR(SEARCH($J$1,DN187),0)&gt;0,$J$1,"")</f>
        <v/>
      </c>
      <c r="CF187" s="4" t="str">
        <f>IF(IFERROR(SEARCH($K$1,DN187),0)&gt;0,$K$1,"")</f>
        <v/>
      </c>
      <c r="CG187" s="4" t="str">
        <f>IF(IFERROR(SEARCH($L$1,DN187),0)&gt;0,$L$1,"")</f>
        <v/>
      </c>
      <c r="CH187" s="4" t="str">
        <f>IF(IFERROR(SEARCH($M$1,DN187),0)&gt;0,$M$1,"")</f>
        <v/>
      </c>
      <c r="CI187" s="4" t="str">
        <f>IF(IFERROR(SEARCH($N$1,DN187),0)&gt;0,$N$1,"")</f>
        <v/>
      </c>
      <c r="CJ187" s="4" t="str">
        <f>IF(IFERROR(SEARCH($O$1,DN187),0)&gt;0,$O$1,"")</f>
        <v>DUS</v>
      </c>
      <c r="CK187" s="4" t="str">
        <f>IF(IFERROR(SEARCH($P$1,DN187),0)&gt;0,$P$1,"")</f>
        <v/>
      </c>
      <c r="CL187" s="4" t="str">
        <f>IF(IFERROR(SEARCH($Q$1,DN187),0)&gt;0,$Q$1,"")</f>
        <v/>
      </c>
      <c r="CM187" s="4" t="str">
        <f>IF(IFERROR(SEARCH($R$1,DN187),0)&gt;0,$R$1,"")</f>
        <v/>
      </c>
      <c r="CN187" s="4" t="str">
        <f>IF(IFERROR(SEARCH($S$1,DN187),0)&gt;0,$S$1,"")</f>
        <v/>
      </c>
      <c r="CO187" s="4" t="str">
        <f>IF(IFERROR(SEARCH($T$1,DN187),0)&gt;0,$T$1,"")</f>
        <v/>
      </c>
      <c r="CP187" s="4" t="str">
        <f>IF(IFERROR(SEARCH($U$1,DN187),0)&gt;0,$U$1,"")</f>
        <v/>
      </c>
      <c r="CQ187" s="4" t="str">
        <f>IF(IFERROR(SEARCH($V$1,DN187),0)&gt;0,$V$1,"")</f>
        <v/>
      </c>
      <c r="CR187" s="4" t="str">
        <f>IF(IFERROR(SEARCH($W$1,DN187),0)&gt;0,$W$1,"")</f>
        <v/>
      </c>
      <c r="CS187" s="4" t="str">
        <f>IF(IFERROR(SEARCH($X$1,DN187),0)&gt;0,$X$1,"")</f>
        <v/>
      </c>
      <c r="CT187" s="4">
        <f>LEN(BW187)+LEN(BX187)+LEN(BY187)+LEN(BZ187)+LEN(CA187)+LEN(CO187)+LEN(CB187)+LEN(CC187)+LEN(CD187)+LEN(CE187)+LEN(CF187)+LEN(CG187)+LEN(CH187)+LEN(CI187)+LEN(CP187)+LEN(CJ187)+LEN(CK187)+LEN(CQ187)+LEN(BV187)+LEN(CL187)+LEN(CS187)+LEN(CM187)+LEN(CR187)+LEN(CN187)</f>
        <v>6</v>
      </c>
      <c r="CU187" s="4" t="str">
        <f>IF(IFERROR(SEARCH($Z$1,DN187),0)&gt;0,$Z$1,"")</f>
        <v>-</v>
      </c>
      <c r="CV187" s="4" t="str">
        <f>IF(IFERROR(SEARCH($AA$1,DN187),0)&gt;0,$AA$1,"")</f>
        <v>/</v>
      </c>
      <c r="CW187" s="4" t="str">
        <f>IF(IFERROR(SEARCH($AB$1,DN187),0)&gt;0,$AB$1,"")</f>
        <v/>
      </c>
      <c r="CX187" s="4" t="str">
        <f>IF(IFERROR(SEARCH($AC$1,DN187),0)&gt;0,$AC$1,"")</f>
        <v/>
      </c>
      <c r="CY187" s="4" t="str">
        <f>IF(IFERROR(SEARCH($AD$1,DN187),0)&gt;0,$AD$1,"")</f>
        <v/>
      </c>
      <c r="CZ187" s="4" t="str">
        <f>IF(IFERROR(SEARCH($AE$1,DN187),0)&gt;0,$AE$1,"")</f>
        <v/>
      </c>
      <c r="DA187" s="4">
        <f>LEN(DM187)</f>
        <v>9</v>
      </c>
      <c r="DB187" s="4">
        <f>LEN(DN187)</f>
        <v>28</v>
      </c>
      <c r="DC187" s="4">
        <f>DB187-DA187</f>
        <v>19</v>
      </c>
      <c r="DD187" s="4" t="str">
        <f>RIGHT(DN187,4)</f>
        <v>/DUS</v>
      </c>
      <c r="DE187" s="4" t="str">
        <f>RIGHT(DN187,5)</f>
        <v>L/DUS</v>
      </c>
      <c r="DF187" s="4" t="str" cm="1">
        <f t="array" ref="DF187">LEFT(DM187,SUM(LEN(DM187)-LEN(SUBSTITUTE(DM187,{"0";"1";"2";"3";"4";"5";"6";"7";"8";"9"},""))))</f>
        <v>12</v>
      </c>
      <c r="DG187" s="4">
        <f>LEN(DT187)</f>
        <v>13</v>
      </c>
      <c r="DH187" s="4" t="b">
        <f>LEFT(DM187,2)=DF187</f>
        <v>1</v>
      </c>
      <c r="DI187" s="4" t="str">
        <f>RIGHT(DD187,3)</f>
        <v>DUS</v>
      </c>
      <c r="DJ187" s="4" t="b">
        <f>IF((DL187=AQ187)=TRUE,TRUE,IF((DL184=DL187)=TRUE,TRUE,FALSE))</f>
        <v>1</v>
      </c>
      <c r="DK187" s="4" t="b">
        <f>LEFT(DN187,2)=LEFT(DO187,2)</f>
        <v>0</v>
      </c>
      <c r="DL187" s="5" t="str">
        <f>LEFT(DN187,(DC187-1))</f>
        <v>BAYGON SPRAY 225ML</v>
      </c>
      <c r="DM187" s="4" t="str">
        <f>IFERROR(RIGHT(DN187,LEN(DN187)-FIND("-",DN187)),1)</f>
        <v>12BTL/DUS</v>
      </c>
      <c r="DN187" t="s">
        <v>252</v>
      </c>
      <c r="DO187" s="1"/>
      <c r="DP187" s="4" t="b">
        <f ca="1">IF(IF(IF(DL187=AQ187,10,0)+IF(NOT(DI187=$AU$1)=TRUE,10,0)=
20,"XXXX",IF(IF((DX187+1)=2,0,1)+IF(DI187=$AU$1,1,0)=2,TRUE,""))
="",IF(IF(DL187=DL184,10,0)+IF(NOT(DI187=$AU$1)=TRUE,10,0)=
20,"XXXX",IF(IF((DX187+1)=2,0,1)+IF(DI187=$AU$1,1,0)=2,TRUE,
"")),IF(IF(DL187=AQ187,10,0)+IF(NOT(DI187=$AU$1)=TRUE,10,0)=
20,"XXXX",IF(IF((DX187+1)=2,0,1)+IF(DI187=$AU$1,1,0)=2,TRUE,"")))</f>
        <v>1</v>
      </c>
      <c r="DQ187">
        <v>139500</v>
      </c>
      <c r="DR187">
        <v>139500</v>
      </c>
      <c r="DS187">
        <v>137500</v>
      </c>
      <c r="DT187" t="str">
        <f>IF(DO187&gt;0,DO187,"8000000000"&amp;ROW(DS187))</f>
        <v>8000000000187</v>
      </c>
      <c r="DU187" t="str">
        <f>DL187</f>
        <v>BAYGON SPRAY 225ML</v>
      </c>
      <c r="DV187" t="s">
        <v>4301</v>
      </c>
      <c r="DW187" t="s">
        <v>4301</v>
      </c>
      <c r="DX187" s="4" t="str" cm="1">
        <f t="array" aca="1" ref="DX187" ca="1">LEFT(DM187,MATCH(FALSE,ISNUMBER(MID(DM187,ROW(INDIRECT("1:"&amp;LEN(DM187)+1)), 1) *1),0) -1)</f>
        <v>12</v>
      </c>
      <c r="DY187" s="1"/>
      <c r="EA187" s="21"/>
      <c r="EC187" s="5"/>
      <c r="EF187" s="1"/>
      <c r="EH187" s="1"/>
      <c r="EI187" s="1"/>
      <c r="EL187" s="5"/>
      <c r="EM187" s="22"/>
      <c r="EN187">
        <v>0</v>
      </c>
      <c r="EO187" s="1" t="s">
        <v>5103</v>
      </c>
    </row>
    <row r="189" spans="1:145">
      <c r="A189" s="4" t="str">
        <f t="shared" si="158"/>
        <v/>
      </c>
      <c r="B189" s="4" t="str">
        <f t="shared" si="159"/>
        <v/>
      </c>
      <c r="C189" s="4" t="str">
        <f t="shared" si="160"/>
        <v/>
      </c>
      <c r="D189" s="4" t="str">
        <f t="shared" si="161"/>
        <v>BTL</v>
      </c>
      <c r="E189" s="4" t="str">
        <f t="shared" si="162"/>
        <v/>
      </c>
      <c r="F189" s="4" t="str">
        <f t="shared" si="163"/>
        <v/>
      </c>
      <c r="G189" s="4" t="str">
        <f t="shared" si="164"/>
        <v/>
      </c>
      <c r="H189" s="4" t="str">
        <f t="shared" si="165"/>
        <v/>
      </c>
      <c r="I189" s="4" t="str">
        <f t="shared" si="166"/>
        <v/>
      </c>
      <c r="J189" s="4" t="str">
        <f t="shared" si="167"/>
        <v/>
      </c>
      <c r="K189" s="4" t="str">
        <f t="shared" si="168"/>
        <v/>
      </c>
      <c r="L189" s="4" t="str">
        <f t="shared" si="169"/>
        <v/>
      </c>
      <c r="M189" s="4" t="str">
        <f t="shared" si="170"/>
        <v/>
      </c>
      <c r="N189" s="4" t="str">
        <f t="shared" si="171"/>
        <v/>
      </c>
      <c r="O189" s="4" t="str">
        <f t="shared" si="172"/>
        <v/>
      </c>
      <c r="P189" s="4" t="str">
        <f t="shared" si="173"/>
        <v/>
      </c>
      <c r="Q189" s="4" t="str">
        <f t="shared" si="174"/>
        <v/>
      </c>
      <c r="R189" s="4" t="str">
        <f t="shared" si="175"/>
        <v/>
      </c>
      <c r="S189" s="4" t="str">
        <f t="shared" si="176"/>
        <v/>
      </c>
      <c r="T189" s="4" t="str">
        <f t="shared" si="177"/>
        <v/>
      </c>
      <c r="U189" s="4" t="str">
        <f t="shared" si="178"/>
        <v/>
      </c>
      <c r="V189" s="4" t="str">
        <f t="shared" si="179"/>
        <v/>
      </c>
      <c r="W189" s="4" t="str">
        <f t="shared" si="180"/>
        <v/>
      </c>
      <c r="X189" s="4" t="str">
        <f t="shared" si="181"/>
        <v/>
      </c>
      <c r="Y189" s="4">
        <f t="shared" si="182"/>
        <v>3</v>
      </c>
      <c r="Z189" s="4" t="str">
        <f t="shared" si="183"/>
        <v>-</v>
      </c>
      <c r="AA189" s="4" t="str">
        <f t="shared" si="184"/>
        <v/>
      </c>
      <c r="AB189" s="4" t="str">
        <f t="shared" si="185"/>
        <v/>
      </c>
      <c r="AC189" s="4" t="str">
        <f t="shared" si="186"/>
        <v/>
      </c>
      <c r="AD189" s="4" t="str">
        <f t="shared" si="187"/>
        <v/>
      </c>
      <c r="AE189" s="4" t="str">
        <f t="shared" si="188"/>
        <v/>
      </c>
      <c r="AF189" s="4">
        <f t="shared" si="189"/>
        <v>4</v>
      </c>
      <c r="AG189" s="4">
        <f t="shared" si="190"/>
        <v>23</v>
      </c>
      <c r="AH189" s="4">
        <f t="shared" si="191"/>
        <v>19</v>
      </c>
      <c r="AI189" s="4" t="str">
        <f t="shared" si="192"/>
        <v>1BTL</v>
      </c>
      <c r="AJ189" s="4" t="str">
        <f t="shared" si="193"/>
        <v>-1BTL</v>
      </c>
      <c r="AK189" s="4" t="str" cm="1">
        <f t="array" ref="AK189">LEFT(AR189,SUM(LEN(AR189)-LEN(SUBSTITUTE(AR189,{"0";"1";"2";"3";"4";"5";"6";"7";"8";"9"},""))))</f>
        <v>1</v>
      </c>
      <c r="AL189" s="4">
        <f t="shared" si="197"/>
        <v>13</v>
      </c>
      <c r="AM189" s="4" t="b">
        <f>LEFT(AR189,1)=AK189</f>
        <v>1</v>
      </c>
      <c r="AN189" s="4" t="str">
        <f t="shared" si="203"/>
        <v>BTL</v>
      </c>
      <c r="AO189" s="4" t="b">
        <f>IF((AQ189=AQ190)=TRUE,TRUE,IF((DL189=AQ189)=TRUE,TRUE,FALSE))</f>
        <v>1</v>
      </c>
      <c r="AP189" s="4" t="b">
        <f t="shared" si="194"/>
        <v>0</v>
      </c>
      <c r="AQ189" s="5" t="str">
        <f t="shared" si="195"/>
        <v>BAYGON SPRAY 600ML</v>
      </c>
      <c r="AR189" s="4" t="str">
        <f t="shared" si="196"/>
        <v>1BTL</v>
      </c>
      <c r="AS189" t="s">
        <v>256</v>
      </c>
      <c r="AT189" s="1" t="s">
        <v>257</v>
      </c>
      <c r="AU189" s="4" t="str">
        <f>IF(IF(IF(AQ189=AQ190,10,0)+IF(NOT(AN189=$AU$1)=TRUE,10,0)=
20,"XXXX",IF(IF((BC189+1)=2,0,1)+IF(AN189=$AU$1,1,0)=2,TRUE,""))
="",IF(IF(AQ189=DL189,10,0)+IF(NOT(AN189=$AU$1)=TRUE,10,0)=
20,"XXXX",IF(IF((BC189+1)=2,0,1)+IF(AN189=$AU$1,1,0)=2,TRUE,
"")),IF(IF(AQ189=AQ190,10,0)+IF(NOT(AN189=$AU$1)=TRUE,10,0)=
20,"XXXX",IF(IF((BC189+1)=2,0,1)+IF(AN189=$AU$1,1,0)=2,TRUE,"")))</f>
        <v>XXXX</v>
      </c>
      <c r="AV189">
        <v>29000</v>
      </c>
      <c r="AW189">
        <v>30000</v>
      </c>
      <c r="AX189">
        <v>28334</v>
      </c>
      <c r="AY189" t="str">
        <f t="shared" si="154"/>
        <v>8998899001166</v>
      </c>
      <c r="AZ189" t="str">
        <f t="shared" si="198"/>
        <v>BAYGON SPRAY 600ML</v>
      </c>
      <c r="BA189" t="s">
        <v>4301</v>
      </c>
      <c r="BB189" t="s">
        <v>4301</v>
      </c>
      <c r="BC189" s="9" t="str" cm="1">
        <f t="array" aca="1" ref="BC189" ca="1">LEFT(AR189,MATCH(FALSE,ISNUMBER(MID(AR189,ROW(INDIRECT("1:"&amp;LEN(AR189)+1)), 1) *1),0) -1)</f>
        <v>1</v>
      </c>
      <c r="BD189" s="1"/>
      <c r="BF189" s="21"/>
      <c r="BK189" s="1"/>
      <c r="BM189" s="1"/>
      <c r="BN189" s="1"/>
      <c r="BR189" s="22"/>
      <c r="BS189">
        <v>0</v>
      </c>
      <c r="BT189" s="1" t="s">
        <v>5103</v>
      </c>
      <c r="BV189" s="4" t="str">
        <f>IF(IFERROR(SEARCH($A$1,DN189),0)&gt;0,$A$1,"")</f>
        <v/>
      </c>
      <c r="BW189" s="4" t="str">
        <f>IF(IFERROR(SEARCH($B$1,DN189),0)&gt;0,$B$1,"")</f>
        <v/>
      </c>
      <c r="BX189" s="4" t="str">
        <f>IF(IFERROR(SEARCH($C$1,DN189),0)&gt;0,$C$1,"")</f>
        <v/>
      </c>
      <c r="BY189" s="4" t="str">
        <f>IF(IFERROR(SEARCH($D$1,DN189),0)&gt;0,$D$1,"")</f>
        <v>BTL</v>
      </c>
      <c r="BZ189" s="4" t="str">
        <f>IF(IFERROR(SEARCH($E$1,DN189),0)&gt;0,$E$1,"")</f>
        <v/>
      </c>
      <c r="CA189" s="4" t="str">
        <f>IF(IFERROR(SEARCH($F$1,DN189),0)&gt;0,$F$1,"")</f>
        <v/>
      </c>
      <c r="CB189" s="4" t="str">
        <f>IF(IFERROR(SEARCH($G$1,DN189),0)&gt;0,$G$1,"")</f>
        <v/>
      </c>
      <c r="CC189" s="4" t="str">
        <f>IF(IFERROR(SEARCH($H$1,DN189),0)&gt;0,$H$1,"")</f>
        <v/>
      </c>
      <c r="CD189" s="4" t="str">
        <f>IF(IFERROR(SEARCH($I$1,DN189),0)&gt;0,$I$1,"")</f>
        <v/>
      </c>
      <c r="CE189" s="4" t="str">
        <f>IF(IFERROR(SEARCH($J$1,DN189),0)&gt;0,$J$1,"")</f>
        <v/>
      </c>
      <c r="CF189" s="4" t="str">
        <f>IF(IFERROR(SEARCH($K$1,DN189),0)&gt;0,$K$1,"")</f>
        <v/>
      </c>
      <c r="CG189" s="4" t="str">
        <f>IF(IFERROR(SEARCH($L$1,DN189),0)&gt;0,$L$1,"")</f>
        <v/>
      </c>
      <c r="CH189" s="4" t="str">
        <f>IF(IFERROR(SEARCH($M$1,DN189),0)&gt;0,$M$1,"")</f>
        <v/>
      </c>
      <c r="CI189" s="4" t="str">
        <f>IF(IFERROR(SEARCH($N$1,DN189),0)&gt;0,$N$1,"")</f>
        <v/>
      </c>
      <c r="CJ189" s="4" t="str">
        <f>IF(IFERROR(SEARCH($O$1,DN189),0)&gt;0,$O$1,"")</f>
        <v>DUS</v>
      </c>
      <c r="CK189" s="4" t="str">
        <f>IF(IFERROR(SEARCH($P$1,DN189),0)&gt;0,$P$1,"")</f>
        <v/>
      </c>
      <c r="CL189" s="4" t="str">
        <f>IF(IFERROR(SEARCH($Q$1,DN189),0)&gt;0,$Q$1,"")</f>
        <v/>
      </c>
      <c r="CM189" s="4" t="str">
        <f>IF(IFERROR(SEARCH($R$1,DN189),0)&gt;0,$R$1,"")</f>
        <v/>
      </c>
      <c r="CN189" s="4" t="str">
        <f>IF(IFERROR(SEARCH($S$1,DN189),0)&gt;0,$S$1,"")</f>
        <v/>
      </c>
      <c r="CO189" s="4" t="str">
        <f>IF(IFERROR(SEARCH($T$1,DN189),0)&gt;0,$T$1,"")</f>
        <v/>
      </c>
      <c r="CP189" s="4" t="str">
        <f>IF(IFERROR(SEARCH($U$1,DN189),0)&gt;0,$U$1,"")</f>
        <v/>
      </c>
      <c r="CQ189" s="4" t="str">
        <f>IF(IFERROR(SEARCH($V$1,DN189),0)&gt;0,$V$1,"")</f>
        <v/>
      </c>
      <c r="CR189" s="4" t="str">
        <f>IF(IFERROR(SEARCH($W$1,DN189),0)&gt;0,$W$1,"")</f>
        <v/>
      </c>
      <c r="CS189" s="4" t="str">
        <f>IF(IFERROR(SEARCH($X$1,DN189),0)&gt;0,$X$1,"")</f>
        <v/>
      </c>
      <c r="CT189" s="4">
        <f>LEN(BW189)+LEN(BX189)+LEN(BY189)+LEN(BZ189)+LEN(CA189)+LEN(CO189)+LEN(CB189)+LEN(CC189)+LEN(CD189)+LEN(CE189)+LEN(CF189)+LEN(CG189)+LEN(CH189)+LEN(CI189)+LEN(CP189)+LEN(CJ189)+LEN(CK189)+LEN(CQ189)+LEN(BV189)+LEN(CL189)+LEN(CS189)+LEN(CM189)+LEN(CR189)+LEN(CN189)</f>
        <v>6</v>
      </c>
      <c r="CU189" s="4" t="str">
        <f>IF(IFERROR(SEARCH($Z$1,DN189),0)&gt;0,$Z$1,"")</f>
        <v>-</v>
      </c>
      <c r="CV189" s="4" t="str">
        <f>IF(IFERROR(SEARCH($AA$1,DN189),0)&gt;0,$AA$1,"")</f>
        <v>/</v>
      </c>
      <c r="CW189" s="4" t="str">
        <f>IF(IFERROR(SEARCH($AB$1,DN189),0)&gt;0,$AB$1,"")</f>
        <v/>
      </c>
      <c r="CX189" s="4" t="str">
        <f>IF(IFERROR(SEARCH($AC$1,DN189),0)&gt;0,$AC$1,"")</f>
        <v/>
      </c>
      <c r="CY189" s="4" t="str">
        <f>IF(IFERROR(SEARCH($AD$1,DN189),0)&gt;0,$AD$1,"")</f>
        <v/>
      </c>
      <c r="CZ189" s="4" t="str">
        <f>IF(IFERROR(SEARCH($AE$1,DN189),0)&gt;0,$AE$1,"")</f>
        <v/>
      </c>
      <c r="DA189" s="4">
        <f>LEN(DM189)</f>
        <v>9</v>
      </c>
      <c r="DB189" s="4">
        <f>LEN(DN189)</f>
        <v>28</v>
      </c>
      <c r="DC189" s="4">
        <f>DB189-DA189</f>
        <v>19</v>
      </c>
      <c r="DD189" s="4" t="str">
        <f>RIGHT(DN189,4)</f>
        <v>/DUS</v>
      </c>
      <c r="DE189" s="4" t="str">
        <f>RIGHT(DN189,5)</f>
        <v>L/DUS</v>
      </c>
      <c r="DF189" s="4" t="str" cm="1">
        <f t="array" ref="DF189">LEFT(DM189,SUM(LEN(DM189)-LEN(SUBSTITUTE(DM189,{"0";"1";"2";"3";"4";"5";"6";"7";"8";"9"},""))))</f>
        <v>12</v>
      </c>
      <c r="DG189" s="4">
        <f>LEN(DT189)</f>
        <v>13</v>
      </c>
      <c r="DH189" s="4" t="b">
        <f>LEFT(DM189,2)=DF189</f>
        <v>1</v>
      </c>
      <c r="DI189" s="4" t="str">
        <f>RIGHT(DD189,3)</f>
        <v>DUS</v>
      </c>
      <c r="DJ189" s="4" t="b">
        <f>IF((DL189=AQ189)=TRUE,TRUE,IF((AQ187=DL189)=TRUE,TRUE,FALSE))</f>
        <v>1</v>
      </c>
      <c r="DK189" s="4" t="b">
        <f>LEFT(DN189,2)=LEFT(DO189,2)</f>
        <v>0</v>
      </c>
      <c r="DL189" s="5" t="str">
        <f>LEFT(DN189,(DC189-1))</f>
        <v>BAYGON SPRAY 600ML</v>
      </c>
      <c r="DM189" s="4" t="str">
        <f>IFERROR(RIGHT(DN189,LEN(DN189)-FIND("-",DN189)),1)</f>
        <v>12BTL/DUS</v>
      </c>
      <c r="DN189" t="s">
        <v>255</v>
      </c>
      <c r="DO189" s="1"/>
      <c r="DP189" s="4" t="b">
        <f ca="1">IF(IF(IF(DL189=AQ189,10,0)+IF(NOT(DI189=$AU$1)=TRUE,10,0)=
20,"XXXX",IF(IF((DX189+1)=2,0,1)+IF(DI189=$AU$1,1,0)=2,TRUE,""))
="",IF(IF(DL189=AQ187,10,0)+IF(NOT(DI189=$AU$1)=TRUE,10,0)=
20,"XXXX",IF(IF((DX189+1)=2,0,1)+IF(DI189=$AU$1,1,0)=2,TRUE,
"")),IF(IF(DL189=AQ189,10,0)+IF(NOT(DI189=$AU$1)=TRUE,10,0)=
20,"XXXX",IF(IF((DX189+1)=2,0,1)+IF(DI189=$AU$1,1,0)=2,TRUE,"")))</f>
        <v>1</v>
      </c>
      <c r="DQ189">
        <v>350000</v>
      </c>
      <c r="DR189">
        <v>350000</v>
      </c>
      <c r="DS189">
        <v>340000</v>
      </c>
      <c r="DT189" t="str">
        <f>IF(DO189&gt;0,DO189,"8000000000"&amp;ROW(DS189))</f>
        <v>8000000000189</v>
      </c>
      <c r="DU189" t="str">
        <f>DL189</f>
        <v>BAYGON SPRAY 600ML</v>
      </c>
      <c r="DV189" t="s">
        <v>4301</v>
      </c>
      <c r="DW189" t="s">
        <v>4301</v>
      </c>
      <c r="DX189" s="4" t="str" cm="1">
        <f t="array" aca="1" ref="DX189" ca="1">LEFT(DM189,MATCH(FALSE,ISNUMBER(MID(DM189,ROW(INDIRECT("1:"&amp;LEN(DM189)+1)), 1) *1),0) -1)</f>
        <v>12</v>
      </c>
      <c r="DY189" s="1"/>
      <c r="EA189" s="21"/>
      <c r="EC189" s="5"/>
      <c r="EL189" s="5"/>
      <c r="EM189" s="22"/>
      <c r="EN189">
        <v>0</v>
      </c>
      <c r="EO189" s="1" t="s">
        <v>5103</v>
      </c>
    </row>
    <row r="190" spans="1:145">
      <c r="A190" s="4" t="str">
        <f t="shared" si="158"/>
        <v/>
      </c>
      <c r="B190" s="4" t="str">
        <f t="shared" si="159"/>
        <v/>
      </c>
      <c r="C190" s="4" t="str">
        <f t="shared" si="160"/>
        <v/>
      </c>
      <c r="D190" s="4" t="str">
        <f t="shared" si="161"/>
        <v>BTL</v>
      </c>
      <c r="E190" s="4" t="str">
        <f t="shared" si="162"/>
        <v/>
      </c>
      <c r="F190" s="4" t="str">
        <f t="shared" si="163"/>
        <v/>
      </c>
      <c r="G190" s="4" t="str">
        <f t="shared" si="164"/>
        <v/>
      </c>
      <c r="H190" s="4" t="str">
        <f t="shared" si="165"/>
        <v/>
      </c>
      <c r="I190" s="4" t="str">
        <f t="shared" si="166"/>
        <v/>
      </c>
      <c r="J190" s="4" t="str">
        <f t="shared" si="167"/>
        <v/>
      </c>
      <c r="K190" s="4" t="str">
        <f t="shared" si="168"/>
        <v/>
      </c>
      <c r="L190" s="4" t="str">
        <f t="shared" si="169"/>
        <v/>
      </c>
      <c r="M190" s="4" t="str">
        <f t="shared" si="170"/>
        <v/>
      </c>
      <c r="N190" s="4" t="str">
        <f t="shared" si="171"/>
        <v/>
      </c>
      <c r="O190" s="4" t="str">
        <f t="shared" si="172"/>
        <v/>
      </c>
      <c r="P190" s="4" t="str">
        <f t="shared" si="173"/>
        <v/>
      </c>
      <c r="Q190" s="4" t="str">
        <f t="shared" si="174"/>
        <v/>
      </c>
      <c r="R190" s="4" t="str">
        <f t="shared" si="175"/>
        <v/>
      </c>
      <c r="S190" s="4" t="str">
        <f t="shared" si="176"/>
        <v/>
      </c>
      <c r="T190" s="4" t="str">
        <f t="shared" si="177"/>
        <v/>
      </c>
      <c r="U190" s="4" t="str">
        <f t="shared" si="178"/>
        <v/>
      </c>
      <c r="V190" s="4" t="str">
        <f t="shared" si="179"/>
        <v/>
      </c>
      <c r="W190" s="4" t="str">
        <f t="shared" si="180"/>
        <v/>
      </c>
      <c r="X190" s="4" t="str">
        <f t="shared" si="181"/>
        <v/>
      </c>
      <c r="Y190" s="4">
        <f t="shared" si="182"/>
        <v>3</v>
      </c>
      <c r="Z190" s="4" t="str">
        <f t="shared" si="183"/>
        <v>-</v>
      </c>
      <c r="AA190" s="4" t="str">
        <f t="shared" si="184"/>
        <v/>
      </c>
      <c r="AB190" s="4" t="str">
        <f t="shared" si="185"/>
        <v/>
      </c>
      <c r="AC190" s="4" t="str">
        <f t="shared" si="186"/>
        <v/>
      </c>
      <c r="AD190" s="4" t="str">
        <f t="shared" si="187"/>
        <v/>
      </c>
      <c r="AE190" s="4" t="str">
        <f t="shared" si="188"/>
        <v/>
      </c>
      <c r="AF190" s="4">
        <f t="shared" si="189"/>
        <v>4</v>
      </c>
      <c r="AG190" s="4">
        <f t="shared" si="190"/>
        <v>23</v>
      </c>
      <c r="AH190" s="4">
        <f t="shared" si="191"/>
        <v>19</v>
      </c>
      <c r="AI190" s="4" t="str">
        <f t="shared" si="192"/>
        <v>1BTL</v>
      </c>
      <c r="AJ190" s="4" t="str">
        <f t="shared" si="193"/>
        <v>-1BTL</v>
      </c>
      <c r="AK190" s="4" t="str" cm="1">
        <f t="array" ref="AK190">LEFT(AR190,SUM(LEN(AR190)-LEN(SUBSTITUTE(AR190,{"0";"1";"2";"3";"4";"5";"6";"7";"8";"9"},""))))</f>
        <v>1</v>
      </c>
      <c r="AL190" s="4">
        <f t="shared" si="197"/>
        <v>13</v>
      </c>
      <c r="AM190" s="4" t="b">
        <f>LEFT(AR190,1)=AK190</f>
        <v>1</v>
      </c>
      <c r="AN190" s="4" t="str">
        <f t="shared" si="203"/>
        <v>BTL</v>
      </c>
      <c r="AO190" s="4" t="b">
        <f t="shared" si="202"/>
        <v>1</v>
      </c>
      <c r="AP190" s="4" t="b">
        <f t="shared" si="194"/>
        <v>0</v>
      </c>
      <c r="AQ190" s="5" t="str">
        <f t="shared" si="195"/>
        <v>BAYGON SPRAY 600ML</v>
      </c>
      <c r="AR190" s="4" t="str">
        <f t="shared" si="196"/>
        <v>1BTL</v>
      </c>
      <c r="AS190" s="8" t="s">
        <v>256</v>
      </c>
      <c r="AT190" s="1" t="s">
        <v>258</v>
      </c>
      <c r="AU190" s="4" t="str">
        <f t="shared" ca="1" si="200"/>
        <v>XXXX</v>
      </c>
      <c r="AV190">
        <v>29000</v>
      </c>
      <c r="AW190">
        <v>29000</v>
      </c>
      <c r="AX190">
        <v>28334</v>
      </c>
      <c r="AY190" t="str">
        <f t="shared" si="154"/>
        <v>8998899995090</v>
      </c>
      <c r="AZ190" t="str">
        <f t="shared" si="198"/>
        <v>BAYGON SPRAY 600ML</v>
      </c>
      <c r="BA190" t="s">
        <v>4301</v>
      </c>
      <c r="BB190" t="s">
        <v>4301</v>
      </c>
      <c r="BC190" s="9" t="str" cm="1">
        <f t="array" aca="1" ref="BC190" ca="1">LEFT(AR190,MATCH(FALSE,ISNUMBER(MID(AR190,ROW(INDIRECT("1:"&amp;LEN(AR190)+1)), 1) *1),0) -1)</f>
        <v>1</v>
      </c>
      <c r="BD190" s="1"/>
      <c r="BF190" s="21"/>
      <c r="BK190" s="1"/>
      <c r="BM190" s="1"/>
      <c r="BN190" s="1"/>
      <c r="BR190" s="22"/>
      <c r="BS190">
        <v>0</v>
      </c>
      <c r="BT190" s="1" t="s">
        <v>5103</v>
      </c>
      <c r="BV190" s="4" t="str">
        <f>IF(IFERROR(SEARCH($A$1,DN190),0)&gt;0,$A$1,"")</f>
        <v/>
      </c>
      <c r="BW190" s="4" t="str">
        <f>IF(IFERROR(SEARCH($B$1,DN190),0)&gt;0,$B$1,"")</f>
        <v/>
      </c>
      <c r="BX190" s="4" t="str">
        <f>IF(IFERROR(SEARCH($C$1,DN190),0)&gt;0,$C$1,"")</f>
        <v/>
      </c>
      <c r="BY190" s="4" t="str">
        <f>IF(IFERROR(SEARCH($D$1,DN190),0)&gt;0,$D$1,"")</f>
        <v>BTL</v>
      </c>
      <c r="BZ190" s="4" t="str">
        <f>IF(IFERROR(SEARCH($E$1,DN190),0)&gt;0,$E$1,"")</f>
        <v/>
      </c>
      <c r="CA190" s="4" t="str">
        <f>IF(IFERROR(SEARCH($F$1,DN190),0)&gt;0,$F$1,"")</f>
        <v/>
      </c>
      <c r="CB190" s="4" t="str">
        <f>IF(IFERROR(SEARCH($G$1,DN190),0)&gt;0,$G$1,"")</f>
        <v/>
      </c>
      <c r="CC190" s="4" t="str">
        <f>IF(IFERROR(SEARCH($H$1,DN190),0)&gt;0,$H$1,"")</f>
        <v/>
      </c>
      <c r="CD190" s="4" t="str">
        <f>IF(IFERROR(SEARCH($I$1,DN190),0)&gt;0,$I$1,"")</f>
        <v/>
      </c>
      <c r="CE190" s="4" t="str">
        <f>IF(IFERROR(SEARCH($J$1,DN190),0)&gt;0,$J$1,"")</f>
        <v/>
      </c>
      <c r="CF190" s="4" t="str">
        <f>IF(IFERROR(SEARCH($K$1,DN190),0)&gt;0,$K$1,"")</f>
        <v/>
      </c>
      <c r="CG190" s="4" t="str">
        <f>IF(IFERROR(SEARCH($L$1,DN190),0)&gt;0,$L$1,"")</f>
        <v/>
      </c>
      <c r="CH190" s="4" t="str">
        <f>IF(IFERROR(SEARCH($M$1,DN190),0)&gt;0,$M$1,"")</f>
        <v/>
      </c>
      <c r="CI190" s="4" t="str">
        <f>IF(IFERROR(SEARCH($N$1,DN190),0)&gt;0,$N$1,"")</f>
        <v/>
      </c>
      <c r="CJ190" s="4" t="str">
        <f>IF(IFERROR(SEARCH($O$1,DN190),0)&gt;0,$O$1,"")</f>
        <v>DUS</v>
      </c>
      <c r="CK190" s="4" t="str">
        <f>IF(IFERROR(SEARCH($P$1,DN190),0)&gt;0,$P$1,"")</f>
        <v/>
      </c>
      <c r="CL190" s="4" t="str">
        <f>IF(IFERROR(SEARCH($Q$1,DN190),0)&gt;0,$Q$1,"")</f>
        <v/>
      </c>
      <c r="CM190" s="4" t="str">
        <f>IF(IFERROR(SEARCH($R$1,DN190),0)&gt;0,$R$1,"")</f>
        <v/>
      </c>
      <c r="CN190" s="4" t="str">
        <f>IF(IFERROR(SEARCH($S$1,DN190),0)&gt;0,$S$1,"")</f>
        <v/>
      </c>
      <c r="CO190" s="4" t="str">
        <f>IF(IFERROR(SEARCH($T$1,DN190),0)&gt;0,$T$1,"")</f>
        <v/>
      </c>
      <c r="CP190" s="4" t="str">
        <f>IF(IFERROR(SEARCH($U$1,DN190),0)&gt;0,$U$1,"")</f>
        <v/>
      </c>
      <c r="CQ190" s="4" t="str">
        <f>IF(IFERROR(SEARCH($V$1,DN190),0)&gt;0,$V$1,"")</f>
        <v/>
      </c>
      <c r="CR190" s="4" t="str">
        <f>IF(IFERROR(SEARCH($W$1,DN190),0)&gt;0,$W$1,"")</f>
        <v/>
      </c>
      <c r="CS190" s="4" t="str">
        <f>IF(IFERROR(SEARCH($X$1,DN190),0)&gt;0,$X$1,"")</f>
        <v/>
      </c>
      <c r="CT190" s="4">
        <f>LEN(BW190)+LEN(BX190)+LEN(BY190)+LEN(BZ190)+LEN(CA190)+LEN(CO190)+LEN(CB190)+LEN(CC190)+LEN(CD190)+LEN(CE190)+LEN(CF190)+LEN(CG190)+LEN(CH190)+LEN(CI190)+LEN(CP190)+LEN(CJ190)+LEN(CK190)+LEN(CQ190)+LEN(BV190)+LEN(CL190)+LEN(CS190)+LEN(CM190)+LEN(CR190)+LEN(CN190)</f>
        <v>6</v>
      </c>
      <c r="CU190" s="4" t="str">
        <f>IF(IFERROR(SEARCH($Z$1,DN190),0)&gt;0,$Z$1,"")</f>
        <v>-</v>
      </c>
      <c r="CV190" s="4" t="str">
        <f>IF(IFERROR(SEARCH($AA$1,DN190),0)&gt;0,$AA$1,"")</f>
        <v>/</v>
      </c>
      <c r="CW190" s="4" t="str">
        <f>IF(IFERROR(SEARCH($AB$1,DN190),0)&gt;0,$AB$1,"")</f>
        <v/>
      </c>
      <c r="CX190" s="4" t="str">
        <f>IF(IFERROR(SEARCH($AC$1,DN190),0)&gt;0,$AC$1,"")</f>
        <v/>
      </c>
      <c r="CY190" s="4" t="str">
        <f>IF(IFERROR(SEARCH($AD$1,DN190),0)&gt;0,$AD$1,"")</f>
        <v/>
      </c>
      <c r="CZ190" s="4" t="str">
        <f>IF(IFERROR(SEARCH($AE$1,DN190),0)&gt;0,$AE$1,"")</f>
        <v/>
      </c>
      <c r="DA190" s="4">
        <f>LEN(DM190)</f>
        <v>9</v>
      </c>
      <c r="DB190" s="4">
        <f>LEN(DN190)</f>
        <v>28</v>
      </c>
      <c r="DC190" s="4">
        <f>DB190-DA190</f>
        <v>19</v>
      </c>
      <c r="DD190" s="4" t="str">
        <f>RIGHT(DN190,4)</f>
        <v>/DUS</v>
      </c>
      <c r="DE190" s="4" t="str">
        <f>RIGHT(DN190,5)</f>
        <v>L/DUS</v>
      </c>
      <c r="DF190" s="4" t="str" cm="1">
        <f t="array" ref="DF190">LEFT(DM190,SUM(LEN(DM190)-LEN(SUBSTITUTE(DM190,{"0";"1";"2";"3";"4";"5";"6";"7";"8";"9"},""))))</f>
        <v>12</v>
      </c>
      <c r="DG190" s="4">
        <f>LEN(DT190)</f>
        <v>13</v>
      </c>
      <c r="DH190" s="4" t="b">
        <f>LEFT(DM190,2)=DF190</f>
        <v>1</v>
      </c>
      <c r="DI190" s="4" t="str">
        <f>RIGHT(DD190,3)</f>
        <v>DUS</v>
      </c>
      <c r="DJ190" s="4" t="b">
        <f>IF((DL190=AQ190)=TRUE,TRUE,IF((AQ188=DL190)=TRUE,TRUE,FALSE))</f>
        <v>1</v>
      </c>
      <c r="DK190" s="4" t="b">
        <f>LEFT(DN190,2)=LEFT(DO190,2)</f>
        <v>0</v>
      </c>
      <c r="DL190" s="5" t="str">
        <f>LEFT(DN190,(DC190-1))</f>
        <v>BAYGON SPRAY 600ML</v>
      </c>
      <c r="DM190" s="4" t="str">
        <f>IFERROR(RIGHT(DN190,LEN(DN190)-FIND("-",DN190)),1)</f>
        <v>12BTL/DUS</v>
      </c>
      <c r="DN190" t="s">
        <v>255</v>
      </c>
      <c r="DO190" s="1"/>
      <c r="DP190" s="4" t="b">
        <f ca="1">IF(IF(IF(DL190=AQ190,10,0)+IF(NOT(DI190=$AU$1)=TRUE,10,0)=
20,"XXXX",IF(IF((DX190+1)=2,0,1)+IF(DI190=$AU$1,1,0)=2,TRUE,""))
="",IF(IF(DL190=AQ188,10,0)+IF(NOT(DI190=$AU$1)=TRUE,10,0)=
20,"XXXX",IF(IF((DX190+1)=2,0,1)+IF(DI190=$AU$1,1,0)=2,TRUE,
"")),IF(IF(DL190=AQ190,10,0)+IF(NOT(DI190=$AU$1)=TRUE,10,0)=
20,"XXXX",IF(IF((DX190+1)=2,0,1)+IF(DI190=$AU$1,1,0)=2,TRUE,"")))</f>
        <v>1</v>
      </c>
      <c r="DQ190">
        <v>350000</v>
      </c>
      <c r="DR190">
        <v>350000</v>
      </c>
      <c r="DS190">
        <v>340000</v>
      </c>
      <c r="DT190" t="str">
        <f>IF(DO190&gt;0,DO190,"8000000000"&amp;ROW(DS190))</f>
        <v>8000000000190</v>
      </c>
      <c r="DU190" t="str">
        <f>DL190</f>
        <v>BAYGON SPRAY 600ML</v>
      </c>
      <c r="DV190" t="s">
        <v>4301</v>
      </c>
      <c r="DW190" t="s">
        <v>4301</v>
      </c>
      <c r="DX190" s="4" t="str" cm="1">
        <f t="array" aca="1" ref="DX190" ca="1">LEFT(DM190,MATCH(FALSE,ISNUMBER(MID(DM190,ROW(INDIRECT("1:"&amp;LEN(DM190)+1)), 1) *1),0) -1)</f>
        <v>12</v>
      </c>
      <c r="DY190" s="1"/>
      <c r="EA190" s="21"/>
      <c r="EC190" s="5"/>
      <c r="EL190" s="5"/>
      <c r="EM190" s="22"/>
      <c r="EN190">
        <v>0</v>
      </c>
      <c r="EO190" s="1" t="s">
        <v>5103</v>
      </c>
    </row>
    <row r="191" spans="1:145">
      <c r="A191" s="4" t="str">
        <f t="shared" si="158"/>
        <v/>
      </c>
      <c r="B191" s="4" t="str">
        <f t="shared" si="159"/>
        <v/>
      </c>
      <c r="C191" s="4" t="str">
        <f t="shared" si="160"/>
        <v>BKS</v>
      </c>
      <c r="D191" s="4" t="str">
        <f t="shared" si="161"/>
        <v/>
      </c>
      <c r="E191" s="4" t="str">
        <f t="shared" si="162"/>
        <v/>
      </c>
      <c r="F191" s="4" t="str">
        <f t="shared" si="163"/>
        <v/>
      </c>
      <c r="G191" s="4" t="str">
        <f t="shared" si="164"/>
        <v/>
      </c>
      <c r="H191" s="4" t="str">
        <f t="shared" si="165"/>
        <v/>
      </c>
      <c r="I191" s="4" t="str">
        <f t="shared" si="166"/>
        <v/>
      </c>
      <c r="J191" s="4" t="str">
        <f t="shared" si="167"/>
        <v/>
      </c>
      <c r="K191" s="4" t="str">
        <f t="shared" si="168"/>
        <v/>
      </c>
      <c r="L191" s="4" t="str">
        <f t="shared" si="169"/>
        <v/>
      </c>
      <c r="M191" s="4" t="str">
        <f t="shared" si="170"/>
        <v/>
      </c>
      <c r="N191" s="4" t="str">
        <f t="shared" si="171"/>
        <v/>
      </c>
      <c r="O191" s="4" t="str">
        <f t="shared" si="172"/>
        <v/>
      </c>
      <c r="P191" s="4" t="str">
        <f t="shared" si="173"/>
        <v/>
      </c>
      <c r="Q191" s="4" t="str">
        <f t="shared" si="174"/>
        <v/>
      </c>
      <c r="R191" s="4" t="str">
        <f t="shared" si="175"/>
        <v/>
      </c>
      <c r="S191" s="4" t="str">
        <f t="shared" si="176"/>
        <v/>
      </c>
      <c r="T191" s="4" t="str">
        <f t="shared" si="177"/>
        <v/>
      </c>
      <c r="U191" s="4" t="str">
        <f t="shared" si="178"/>
        <v/>
      </c>
      <c r="V191" s="4" t="str">
        <f t="shared" si="179"/>
        <v/>
      </c>
      <c r="W191" s="4" t="str">
        <f t="shared" si="180"/>
        <v/>
      </c>
      <c r="X191" s="4" t="str">
        <f t="shared" si="181"/>
        <v/>
      </c>
      <c r="Y191" s="4">
        <f t="shared" si="182"/>
        <v>3</v>
      </c>
      <c r="Z191" s="4" t="str">
        <f t="shared" si="183"/>
        <v>-</v>
      </c>
      <c r="AA191" s="4" t="str">
        <f t="shared" si="184"/>
        <v/>
      </c>
      <c r="AB191" s="4" t="str">
        <f t="shared" si="185"/>
        <v/>
      </c>
      <c r="AC191" s="4" t="str">
        <f t="shared" si="186"/>
        <v/>
      </c>
      <c r="AD191" s="4" t="str">
        <f t="shared" si="187"/>
        <v/>
      </c>
      <c r="AE191" s="4" t="str">
        <f t="shared" si="188"/>
        <v/>
      </c>
      <c r="AF191" s="4">
        <f t="shared" si="189"/>
        <v>4</v>
      </c>
      <c r="AG191" s="4">
        <f t="shared" si="190"/>
        <v>25</v>
      </c>
      <c r="AH191" s="4">
        <f t="shared" si="191"/>
        <v>21</v>
      </c>
      <c r="AI191" s="4" t="str">
        <f t="shared" si="192"/>
        <v>1BKS</v>
      </c>
      <c r="AJ191" s="4" t="str">
        <f t="shared" si="193"/>
        <v>-1BKS</v>
      </c>
      <c r="AK191" s="4" t="str" cm="1">
        <f t="array" ref="AK191">LEFT(AR191,SUM(LEN(AR191)-LEN(SUBSTITUTE(AR191,{"0";"1";"2";"3";"4";"5";"6";"7";"8";"9"},""))))</f>
        <v>1</v>
      </c>
      <c r="AL191" s="4">
        <f t="shared" si="197"/>
        <v>13</v>
      </c>
      <c r="AM191" s="4" t="b">
        <f>LEFT(AR191,1)=AK191</f>
        <v>1</v>
      </c>
      <c r="AN191" s="4" t="str">
        <f t="shared" si="203"/>
        <v>BKS</v>
      </c>
      <c r="AO191" s="4" t="b">
        <f t="shared" si="202"/>
        <v>0</v>
      </c>
      <c r="AP191" s="4" t="b">
        <f t="shared" si="194"/>
        <v>0</v>
      </c>
      <c r="AQ191" s="5" t="str">
        <f t="shared" si="195"/>
        <v>BB GABIN TRADITIONAL</v>
      </c>
      <c r="AR191" s="4" t="str">
        <f t="shared" si="196"/>
        <v>1BKS</v>
      </c>
      <c r="AS191" t="s">
        <v>259</v>
      </c>
      <c r="AT191" s="1" t="s">
        <v>260</v>
      </c>
      <c r="AU191" s="4" t="str">
        <f t="shared" ca="1" si="200"/>
        <v/>
      </c>
      <c r="AV191">
        <v>7000</v>
      </c>
      <c r="AW191">
        <v>7000</v>
      </c>
      <c r="AX191">
        <v>6454</v>
      </c>
      <c r="AY191" t="str">
        <f t="shared" si="154"/>
        <v>8999918181227</v>
      </c>
      <c r="AZ191" t="str">
        <f t="shared" si="198"/>
        <v>BB GABIN TRADITIONAL</v>
      </c>
      <c r="BA191" t="s">
        <v>4301</v>
      </c>
      <c r="BB191" t="s">
        <v>4301</v>
      </c>
      <c r="BC191" s="9" t="str" cm="1">
        <f t="array" aca="1" ref="BC191" ca="1">LEFT(AR191,MATCH(FALSE,ISNUMBER(MID(AR191,ROW(INDIRECT("1:"&amp;LEN(AR191)+1)), 1) *1),0) -1)</f>
        <v>1</v>
      </c>
      <c r="BD191" s="1"/>
      <c r="BF191" s="21"/>
      <c r="BK191" s="1"/>
      <c r="BM191" s="1"/>
      <c r="BN191" s="1"/>
      <c r="BR191" s="22"/>
      <c r="BS191">
        <v>0</v>
      </c>
      <c r="BT191" s="1" t="s">
        <v>5103</v>
      </c>
    </row>
    <row r="192" spans="1:145">
      <c r="A192" s="4" t="str">
        <f t="shared" si="158"/>
        <v/>
      </c>
      <c r="B192" s="4" t="str">
        <f t="shared" si="159"/>
        <v/>
      </c>
      <c r="C192" s="4" t="str">
        <f t="shared" si="160"/>
        <v>BKS</v>
      </c>
      <c r="D192" s="4" t="str">
        <f t="shared" si="161"/>
        <v/>
      </c>
      <c r="E192" s="4" t="str">
        <f t="shared" si="162"/>
        <v/>
      </c>
      <c r="F192" s="4" t="str">
        <f t="shared" si="163"/>
        <v/>
      </c>
      <c r="G192" s="4" t="str">
        <f t="shared" si="164"/>
        <v/>
      </c>
      <c r="H192" s="4" t="str">
        <f t="shared" si="165"/>
        <v/>
      </c>
      <c r="I192" s="4" t="str">
        <f t="shared" si="166"/>
        <v/>
      </c>
      <c r="J192" s="4" t="str">
        <f t="shared" si="167"/>
        <v/>
      </c>
      <c r="K192" s="4" t="str">
        <f t="shared" si="168"/>
        <v/>
      </c>
      <c r="L192" s="4" t="str">
        <f t="shared" si="169"/>
        <v/>
      </c>
      <c r="M192" s="4" t="str">
        <f t="shared" si="170"/>
        <v/>
      </c>
      <c r="N192" s="4" t="str">
        <f t="shared" si="171"/>
        <v/>
      </c>
      <c r="O192" s="4" t="str">
        <f t="shared" si="172"/>
        <v/>
      </c>
      <c r="P192" s="4" t="str">
        <f t="shared" si="173"/>
        <v/>
      </c>
      <c r="Q192" s="4" t="str">
        <f t="shared" si="174"/>
        <v/>
      </c>
      <c r="R192" s="4" t="str">
        <f t="shared" si="175"/>
        <v/>
      </c>
      <c r="S192" s="4" t="str">
        <f t="shared" si="176"/>
        <v/>
      </c>
      <c r="T192" s="4" t="str">
        <f t="shared" si="177"/>
        <v/>
      </c>
      <c r="U192" s="4" t="str">
        <f t="shared" si="178"/>
        <v/>
      </c>
      <c r="V192" s="4" t="str">
        <f t="shared" si="179"/>
        <v/>
      </c>
      <c r="W192" s="4" t="str">
        <f t="shared" si="180"/>
        <v/>
      </c>
      <c r="X192" s="4" t="str">
        <f t="shared" si="181"/>
        <v/>
      </c>
      <c r="Y192" s="4">
        <f t="shared" si="182"/>
        <v>3</v>
      </c>
      <c r="Z192" s="4" t="str">
        <f t="shared" si="183"/>
        <v>-</v>
      </c>
      <c r="AA192" s="4" t="str">
        <f t="shared" si="184"/>
        <v/>
      </c>
      <c r="AB192" s="4" t="str">
        <f t="shared" si="185"/>
        <v/>
      </c>
      <c r="AC192" s="4" t="str">
        <f t="shared" si="186"/>
        <v/>
      </c>
      <c r="AD192" s="4" t="str">
        <f t="shared" si="187"/>
        <v/>
      </c>
      <c r="AE192" s="4" t="str">
        <f t="shared" si="188"/>
        <v/>
      </c>
      <c r="AF192" s="4">
        <f t="shared" si="189"/>
        <v>4</v>
      </c>
      <c r="AG192" s="4">
        <f t="shared" si="190"/>
        <v>25</v>
      </c>
      <c r="AH192" s="4">
        <f t="shared" si="191"/>
        <v>21</v>
      </c>
      <c r="AI192" s="4" t="str">
        <f t="shared" si="192"/>
        <v>1BKS</v>
      </c>
      <c r="AJ192" s="4" t="str">
        <f t="shared" si="193"/>
        <v>-1BKS</v>
      </c>
      <c r="AK192" s="4" t="str" cm="1">
        <f t="array" ref="AK192">LEFT(AR192,SUM(LEN(AR192)-LEN(SUBSTITUTE(AR192,{"0";"1";"2";"3";"4";"5";"6";"7";"8";"9"},""))))</f>
        <v>1</v>
      </c>
      <c r="AL192" s="4">
        <f t="shared" si="197"/>
        <v>13</v>
      </c>
      <c r="AM192" s="4" t="b">
        <f>LEFT(AR192,1)=AK192</f>
        <v>1</v>
      </c>
      <c r="AN192" s="4" t="str">
        <f t="shared" si="203"/>
        <v>BKS</v>
      </c>
      <c r="AO192" s="4" t="b">
        <f t="shared" si="202"/>
        <v>0</v>
      </c>
      <c r="AP192" s="4" t="b">
        <f t="shared" si="194"/>
        <v>0</v>
      </c>
      <c r="AQ192" s="5" t="str">
        <f t="shared" si="195"/>
        <v>BB SQUARE PUFF 300GR</v>
      </c>
      <c r="AR192" s="4" t="str">
        <f t="shared" si="196"/>
        <v>1BKS</v>
      </c>
      <c r="AS192" t="s">
        <v>261</v>
      </c>
      <c r="AT192" s="1" t="s">
        <v>262</v>
      </c>
      <c r="AU192" s="4" t="str">
        <f t="shared" ca="1" si="200"/>
        <v/>
      </c>
      <c r="AV192">
        <v>8500</v>
      </c>
      <c r="AW192">
        <v>8500</v>
      </c>
      <c r="AX192">
        <v>7920</v>
      </c>
      <c r="AY192" t="str">
        <f t="shared" si="154"/>
        <v>8999918443509</v>
      </c>
      <c r="AZ192" t="str">
        <f t="shared" si="198"/>
        <v>BB SQUARE PUFF 300GR</v>
      </c>
      <c r="BA192" t="s">
        <v>4301</v>
      </c>
      <c r="BB192" t="s">
        <v>4301</v>
      </c>
      <c r="BC192" s="9" t="str" cm="1">
        <f t="array" aca="1" ref="BC192" ca="1">LEFT(AR192,MATCH(FALSE,ISNUMBER(MID(AR192,ROW(INDIRECT("1:"&amp;LEN(AR192)+1)), 1) *1),0) -1)</f>
        <v>1</v>
      </c>
      <c r="BD192" s="1"/>
      <c r="BF192" s="21"/>
      <c r="BK192" s="1"/>
      <c r="BM192" s="1"/>
      <c r="BN192" s="1"/>
      <c r="BR192" s="22"/>
      <c r="BS192">
        <v>0</v>
      </c>
      <c r="BT192" s="1" t="s">
        <v>5103</v>
      </c>
    </row>
    <row r="193" spans="1:145">
      <c r="A193" s="4" t="str">
        <f t="shared" si="158"/>
        <v/>
      </c>
      <c r="B193" s="4" t="str">
        <f t="shared" si="159"/>
        <v/>
      </c>
      <c r="C193" s="4" t="str">
        <f t="shared" si="160"/>
        <v/>
      </c>
      <c r="D193" s="4" t="str">
        <f t="shared" si="161"/>
        <v/>
      </c>
      <c r="E193" s="4" t="str">
        <f t="shared" si="162"/>
        <v/>
      </c>
      <c r="F193" s="4" t="str">
        <f t="shared" si="163"/>
        <v/>
      </c>
      <c r="G193" s="4" t="str">
        <f t="shared" si="164"/>
        <v/>
      </c>
      <c r="H193" s="4" t="str">
        <f t="shared" si="165"/>
        <v/>
      </c>
      <c r="I193" s="4" t="str">
        <f t="shared" si="166"/>
        <v/>
      </c>
      <c r="J193" s="4" t="str">
        <f t="shared" si="167"/>
        <v/>
      </c>
      <c r="K193" s="4" t="str">
        <f t="shared" si="168"/>
        <v/>
      </c>
      <c r="L193" s="4" t="str">
        <f t="shared" si="169"/>
        <v/>
      </c>
      <c r="M193" s="4" t="str">
        <f t="shared" si="170"/>
        <v/>
      </c>
      <c r="N193" s="4" t="str">
        <f t="shared" si="171"/>
        <v/>
      </c>
      <c r="O193" s="4" t="str">
        <f t="shared" si="172"/>
        <v/>
      </c>
      <c r="P193" s="4" t="str">
        <f t="shared" si="173"/>
        <v/>
      </c>
      <c r="Q193" s="4" t="str">
        <f t="shared" si="174"/>
        <v/>
      </c>
      <c r="R193" s="4" t="str">
        <f t="shared" si="175"/>
        <v/>
      </c>
      <c r="S193" s="4" t="str">
        <f t="shared" si="176"/>
        <v/>
      </c>
      <c r="T193" s="4" t="str">
        <f t="shared" si="177"/>
        <v>PACK</v>
      </c>
      <c r="U193" s="4" t="str">
        <f t="shared" si="178"/>
        <v/>
      </c>
      <c r="V193" s="4" t="str">
        <f t="shared" si="179"/>
        <v/>
      </c>
      <c r="W193" s="4" t="str">
        <f t="shared" si="180"/>
        <v/>
      </c>
      <c r="X193" s="4" t="str">
        <f t="shared" si="181"/>
        <v/>
      </c>
      <c r="Y193" s="4">
        <f t="shared" si="182"/>
        <v>4</v>
      </c>
      <c r="Z193" s="4" t="str">
        <f t="shared" si="183"/>
        <v>-</v>
      </c>
      <c r="AA193" s="4" t="str">
        <f t="shared" si="184"/>
        <v/>
      </c>
      <c r="AB193" s="4" t="str">
        <f t="shared" si="185"/>
        <v/>
      </c>
      <c r="AC193" s="4" t="str">
        <f t="shared" si="186"/>
        <v/>
      </c>
      <c r="AD193" s="4" t="str">
        <f t="shared" si="187"/>
        <v/>
      </c>
      <c r="AE193" s="4" t="str">
        <f t="shared" si="188"/>
        <v/>
      </c>
      <c r="AF193" s="4">
        <f t="shared" si="189"/>
        <v>5</v>
      </c>
      <c r="AG193" s="4">
        <f t="shared" si="190"/>
        <v>31</v>
      </c>
      <c r="AH193" s="4">
        <f t="shared" si="191"/>
        <v>26</v>
      </c>
      <c r="AI193" s="4" t="str">
        <f t="shared" si="192"/>
        <v>PACK</v>
      </c>
      <c r="AJ193" s="4" t="str">
        <f t="shared" si="193"/>
        <v>1PACK</v>
      </c>
      <c r="AK193" s="4" t="str" cm="1">
        <f t="array" ref="AK193">LEFT(AR193,SUM(LEN(AR193)-LEN(SUBSTITUTE(AR193,{"0";"1";"2";"3";"4";"5";"6";"7";"8";"9"},""))))</f>
        <v>1</v>
      </c>
      <c r="AL193" s="4">
        <f t="shared" si="197"/>
        <v>13</v>
      </c>
      <c r="AM193" s="4" t="b">
        <f>LEFT(AR193,1)=AK193</f>
        <v>1</v>
      </c>
      <c r="AN193" s="4" t="str">
        <f>RIGHT(AI193,4)</f>
        <v>PACK</v>
      </c>
      <c r="AO193" s="4" t="b">
        <f t="shared" si="202"/>
        <v>0</v>
      </c>
      <c r="AP193" s="4" t="b">
        <f t="shared" si="194"/>
        <v>0</v>
      </c>
      <c r="AQ193" s="5" t="str">
        <f t="shared" si="195"/>
        <v>BE BE BISKUIT CHOCO SNACK</v>
      </c>
      <c r="AR193" s="4" t="str">
        <f t="shared" si="196"/>
        <v>1PACK</v>
      </c>
      <c r="AS193" t="s">
        <v>263</v>
      </c>
      <c r="AU193" s="4" t="str">
        <f t="shared" ca="1" si="200"/>
        <v/>
      </c>
      <c r="AV193">
        <v>10500</v>
      </c>
      <c r="AW193">
        <v>10500</v>
      </c>
      <c r="AX193">
        <v>9420</v>
      </c>
      <c r="AY193" t="str">
        <f t="shared" si="154"/>
        <v>8000000000193</v>
      </c>
      <c r="AZ193" t="str">
        <f t="shared" si="198"/>
        <v>BE BE BISKUIT CHOCO SNACK</v>
      </c>
      <c r="BA193" t="s">
        <v>4301</v>
      </c>
      <c r="BB193" t="s">
        <v>4301</v>
      </c>
      <c r="BC193" s="9" t="str" cm="1">
        <f t="array" aca="1" ref="BC193" ca="1">LEFT(AR193,MATCH(FALSE,ISNUMBER(MID(AR193,ROW(INDIRECT("1:"&amp;LEN(AR193)+1)), 1) *1),0) -1)</f>
        <v>1</v>
      </c>
      <c r="BD193" s="1"/>
      <c r="BF193" s="21"/>
      <c r="BK193" s="1"/>
      <c r="BM193" s="1"/>
      <c r="BN193" s="1"/>
      <c r="BR193" s="22"/>
      <c r="BS193">
        <v>0</v>
      </c>
      <c r="BT193" s="1" t="s">
        <v>5103</v>
      </c>
    </row>
    <row r="194" spans="1:145">
      <c r="A194" s="4" t="str">
        <f t="shared" si="158"/>
        <v/>
      </c>
      <c r="B194" s="4" t="str">
        <f t="shared" si="159"/>
        <v>PCS</v>
      </c>
      <c r="C194" s="4" t="str">
        <f t="shared" si="160"/>
        <v/>
      </c>
      <c r="D194" s="4" t="str">
        <f t="shared" si="161"/>
        <v/>
      </c>
      <c r="E194" s="4" t="str">
        <f t="shared" si="162"/>
        <v/>
      </c>
      <c r="F194" s="4" t="str">
        <f t="shared" si="163"/>
        <v/>
      </c>
      <c r="G194" s="4" t="str">
        <f t="shared" si="164"/>
        <v/>
      </c>
      <c r="H194" s="4" t="str">
        <f t="shared" si="165"/>
        <v/>
      </c>
      <c r="I194" s="4" t="str">
        <f t="shared" si="166"/>
        <v/>
      </c>
      <c r="J194" s="4" t="str">
        <f t="shared" si="167"/>
        <v/>
      </c>
      <c r="K194" s="4" t="str">
        <f t="shared" si="168"/>
        <v/>
      </c>
      <c r="L194" s="4" t="str">
        <f t="shared" si="169"/>
        <v/>
      </c>
      <c r="M194" s="4" t="str">
        <f t="shared" si="170"/>
        <v>TPL</v>
      </c>
      <c r="N194" s="4" t="str">
        <f t="shared" si="171"/>
        <v/>
      </c>
      <c r="O194" s="4" t="str">
        <f t="shared" si="172"/>
        <v/>
      </c>
      <c r="P194" s="4" t="str">
        <f t="shared" si="173"/>
        <v/>
      </c>
      <c r="Q194" s="4" t="str">
        <f t="shared" si="174"/>
        <v/>
      </c>
      <c r="R194" s="4" t="str">
        <f t="shared" si="175"/>
        <v/>
      </c>
      <c r="S194" s="4" t="str">
        <f t="shared" si="176"/>
        <v/>
      </c>
      <c r="T194" s="4" t="str">
        <f t="shared" si="177"/>
        <v/>
      </c>
      <c r="U194" s="4" t="str">
        <f t="shared" si="178"/>
        <v/>
      </c>
      <c r="V194" s="4" t="str">
        <f t="shared" si="179"/>
        <v/>
      </c>
      <c r="W194" s="4" t="str">
        <f t="shared" si="180"/>
        <v/>
      </c>
      <c r="X194" s="4" t="str">
        <f t="shared" si="181"/>
        <v/>
      </c>
      <c r="Y194" s="4">
        <f t="shared" si="182"/>
        <v>6</v>
      </c>
      <c r="Z194" s="4" t="str">
        <f t="shared" si="183"/>
        <v>-</v>
      </c>
      <c r="AA194" s="4" t="str">
        <f t="shared" si="184"/>
        <v>/</v>
      </c>
      <c r="AB194" s="4" t="str">
        <f t="shared" si="185"/>
        <v/>
      </c>
      <c r="AC194" s="4" t="str">
        <f t="shared" si="186"/>
        <v/>
      </c>
      <c r="AD194" s="4" t="str">
        <f t="shared" si="187"/>
        <v/>
      </c>
      <c r="AE194" s="4" t="str">
        <f t="shared" si="188"/>
        <v/>
      </c>
      <c r="AF194" s="4">
        <f t="shared" si="189"/>
        <v>10</v>
      </c>
      <c r="AG194" s="4">
        <f t="shared" si="190"/>
        <v>21</v>
      </c>
      <c r="AH194" s="4">
        <f t="shared" si="191"/>
        <v>11</v>
      </c>
      <c r="AI194" s="4" t="str">
        <f t="shared" si="192"/>
        <v>/TPL</v>
      </c>
      <c r="AJ194" s="4" t="str">
        <f t="shared" si="193"/>
        <v>S/TPL</v>
      </c>
      <c r="AK194" s="4" t="str" cm="1">
        <f t="array" ref="AK194">LEFT(AR194,SUM(LEN(AR194)-LEN(SUBSTITUTE(AR194,{"0";"1";"2";"3";"4";"5";"6";"7";"8";"9"},""))))</f>
        <v>100</v>
      </c>
      <c r="AL194" s="4">
        <f t="shared" si="197"/>
        <v>13</v>
      </c>
      <c r="AM194" s="4" t="b">
        <f>LEFT(AR194,3)=AK194</f>
        <v>1</v>
      </c>
      <c r="AN194" s="4" t="str">
        <f>RIGHT(AI194,3)</f>
        <v>TPL</v>
      </c>
      <c r="AO194" s="4" t="b">
        <f t="shared" si="202"/>
        <v>0</v>
      </c>
      <c r="AP194" s="4" t="b">
        <f t="shared" si="194"/>
        <v>0</v>
      </c>
      <c r="AQ194" s="5" t="str">
        <f t="shared" si="195"/>
        <v>BE BE COIN</v>
      </c>
      <c r="AR194" s="4" t="str">
        <f t="shared" si="196"/>
        <v>100PCS/TPL</v>
      </c>
      <c r="AS194" t="s">
        <v>4413</v>
      </c>
      <c r="AT194" s="1" t="s">
        <v>264</v>
      </c>
      <c r="AU194" s="4" t="str">
        <f t="shared" ca="1" si="200"/>
        <v/>
      </c>
      <c r="AV194">
        <v>23000</v>
      </c>
      <c r="AW194">
        <v>23000</v>
      </c>
      <c r="AX194">
        <v>22100</v>
      </c>
      <c r="AY194" t="str">
        <f t="shared" si="154"/>
        <v>8994430928985</v>
      </c>
      <c r="AZ194" t="str">
        <f t="shared" si="198"/>
        <v>BE BE COIN</v>
      </c>
      <c r="BA194" t="s">
        <v>4301</v>
      </c>
      <c r="BB194" t="s">
        <v>4301</v>
      </c>
      <c r="BC194" s="4" t="str" cm="1">
        <f t="array" aca="1" ref="BC194" ca="1">LEFT(AR194,MATCH(FALSE,ISNUMBER(MID(AR194,ROW(INDIRECT("1:"&amp;LEN(AR194)+1)), 1) *1),0) -1)</f>
        <v>100</v>
      </c>
      <c r="BD194" s="1"/>
      <c r="BF194" s="21"/>
      <c r="BK194" s="1"/>
      <c r="BM194" s="1"/>
      <c r="BN194" s="1"/>
      <c r="BR194" s="22"/>
      <c r="BS194">
        <v>0</v>
      </c>
      <c r="BT194" s="1" t="s">
        <v>5103</v>
      </c>
    </row>
    <row r="195" spans="1:145">
      <c r="A195" s="4" t="str">
        <f t="shared" si="158"/>
        <v/>
      </c>
      <c r="B195" s="4" t="str">
        <f t="shared" si="159"/>
        <v/>
      </c>
      <c r="C195" s="4" t="str">
        <f t="shared" si="160"/>
        <v>BKS</v>
      </c>
      <c r="D195" s="4" t="str">
        <f t="shared" si="161"/>
        <v/>
      </c>
      <c r="E195" s="4" t="str">
        <f t="shared" si="162"/>
        <v/>
      </c>
      <c r="F195" s="4" t="str">
        <f t="shared" si="163"/>
        <v/>
      </c>
      <c r="G195" s="4" t="str">
        <f t="shared" si="164"/>
        <v/>
      </c>
      <c r="H195" s="4" t="str">
        <f t="shared" si="165"/>
        <v/>
      </c>
      <c r="I195" s="4" t="str">
        <f t="shared" si="166"/>
        <v/>
      </c>
      <c r="J195" s="4" t="str">
        <f t="shared" si="167"/>
        <v/>
      </c>
      <c r="K195" s="4" t="str">
        <f t="shared" si="168"/>
        <v/>
      </c>
      <c r="L195" s="4" t="str">
        <f t="shared" si="169"/>
        <v/>
      </c>
      <c r="M195" s="4" t="str">
        <f t="shared" si="170"/>
        <v/>
      </c>
      <c r="N195" s="4" t="str">
        <f t="shared" si="171"/>
        <v/>
      </c>
      <c r="O195" s="4" t="str">
        <f t="shared" si="172"/>
        <v/>
      </c>
      <c r="P195" s="4" t="str">
        <f t="shared" si="173"/>
        <v>CUP</v>
      </c>
      <c r="Q195" s="4" t="str">
        <f t="shared" si="174"/>
        <v/>
      </c>
      <c r="R195" s="4" t="str">
        <f t="shared" si="175"/>
        <v/>
      </c>
      <c r="S195" s="4" t="str">
        <f t="shared" si="176"/>
        <v/>
      </c>
      <c r="T195" s="4" t="str">
        <f t="shared" si="177"/>
        <v/>
      </c>
      <c r="U195" s="4" t="str">
        <f t="shared" si="178"/>
        <v/>
      </c>
      <c r="V195" s="4" t="str">
        <f t="shared" si="179"/>
        <v/>
      </c>
      <c r="W195" s="4" t="str">
        <f t="shared" si="180"/>
        <v/>
      </c>
      <c r="X195" s="4" t="str">
        <f t="shared" si="181"/>
        <v/>
      </c>
      <c r="Y195" s="4">
        <f t="shared" si="182"/>
        <v>6</v>
      </c>
      <c r="Z195" s="4" t="str">
        <f t="shared" si="183"/>
        <v>-</v>
      </c>
      <c r="AA195" s="4" t="str">
        <f t="shared" si="184"/>
        <v/>
      </c>
      <c r="AB195" s="4" t="str">
        <f t="shared" si="185"/>
        <v/>
      </c>
      <c r="AC195" s="4" t="str">
        <f t="shared" si="186"/>
        <v/>
      </c>
      <c r="AD195" s="4" t="str">
        <f t="shared" si="187"/>
        <v/>
      </c>
      <c r="AE195" s="4" t="str">
        <f t="shared" si="188"/>
        <v/>
      </c>
      <c r="AF195" s="4">
        <f t="shared" si="189"/>
        <v>4</v>
      </c>
      <c r="AG195" s="4">
        <f t="shared" si="190"/>
        <v>18</v>
      </c>
      <c r="AH195" s="4">
        <f t="shared" si="191"/>
        <v>14</v>
      </c>
      <c r="AI195" s="4" t="str">
        <f t="shared" si="192"/>
        <v>1BKS</v>
      </c>
      <c r="AJ195" s="4" t="str">
        <f t="shared" si="193"/>
        <v>-1BKS</v>
      </c>
      <c r="AK195" s="4" t="str" cm="1">
        <f t="array" ref="AK195">LEFT(AR195,SUM(LEN(AR195)-LEN(SUBSTITUTE(AR195,{"0";"1";"2";"3";"4";"5";"6";"7";"8";"9"},""))))</f>
        <v>1</v>
      </c>
      <c r="AL195" s="4">
        <f t="shared" si="197"/>
        <v>13</v>
      </c>
      <c r="AM195" s="4" t="b">
        <f t="shared" ref="AM195:AM200" si="204">LEFT(AR195,1)=AK195</f>
        <v>1</v>
      </c>
      <c r="AN195" s="4" t="str">
        <f>RIGHT(AI195,3)</f>
        <v>BKS</v>
      </c>
      <c r="AO195" s="4" t="b">
        <f t="shared" si="202"/>
        <v>0</v>
      </c>
      <c r="AP195" s="4" t="b">
        <f t="shared" si="194"/>
        <v>0</v>
      </c>
      <c r="AQ195" s="5" t="str">
        <f t="shared" si="195"/>
        <v>BE BE FUN CUP</v>
      </c>
      <c r="AR195" s="4" t="str">
        <f t="shared" si="196"/>
        <v>1BKS</v>
      </c>
      <c r="AS195" t="s">
        <v>4892</v>
      </c>
      <c r="AU195" s="4" t="str">
        <f t="shared" ca="1" si="200"/>
        <v/>
      </c>
      <c r="AV195">
        <v>8500</v>
      </c>
      <c r="AW195">
        <v>8500</v>
      </c>
      <c r="AX195">
        <v>7850</v>
      </c>
      <c r="AY195" t="str">
        <f t="shared" si="154"/>
        <v>8000000000195</v>
      </c>
      <c r="AZ195" t="str">
        <f t="shared" si="198"/>
        <v>BE BE FUN CUP</v>
      </c>
      <c r="BA195" t="s">
        <v>4301</v>
      </c>
      <c r="BB195" t="s">
        <v>4301</v>
      </c>
      <c r="BC195" s="9" t="str" cm="1">
        <f t="array" aca="1" ref="BC195" ca="1">LEFT(AR195,MATCH(FALSE,ISNUMBER(MID(AR195,ROW(INDIRECT("1:"&amp;LEN(AR195)+1)), 1) *1),0) -1)</f>
        <v>1</v>
      </c>
      <c r="BD195" s="1"/>
      <c r="BF195" s="21"/>
      <c r="BK195" s="1"/>
      <c r="BM195" s="1"/>
      <c r="BN195" s="1"/>
      <c r="BR195" s="22"/>
      <c r="BS195">
        <v>0</v>
      </c>
      <c r="BT195" s="1" t="s">
        <v>5103</v>
      </c>
    </row>
    <row r="196" spans="1:145">
      <c r="A196" s="4" t="str">
        <f t="shared" si="158"/>
        <v/>
      </c>
      <c r="B196" s="4" t="str">
        <f t="shared" si="159"/>
        <v/>
      </c>
      <c r="C196" s="4" t="str">
        <f t="shared" si="160"/>
        <v/>
      </c>
      <c r="D196" s="4" t="str">
        <f t="shared" si="161"/>
        <v/>
      </c>
      <c r="E196" s="4" t="str">
        <f t="shared" si="162"/>
        <v/>
      </c>
      <c r="F196" s="4" t="str">
        <f t="shared" si="163"/>
        <v/>
      </c>
      <c r="G196" s="4" t="str">
        <f t="shared" si="164"/>
        <v/>
      </c>
      <c r="H196" s="4" t="str">
        <f t="shared" si="165"/>
        <v/>
      </c>
      <c r="I196" s="4" t="str">
        <f t="shared" si="166"/>
        <v/>
      </c>
      <c r="J196" s="4" t="str">
        <f t="shared" si="167"/>
        <v/>
      </c>
      <c r="K196" s="4" t="str">
        <f t="shared" si="168"/>
        <v/>
      </c>
      <c r="L196" s="4" t="str">
        <f t="shared" si="169"/>
        <v/>
      </c>
      <c r="M196" s="4" t="str">
        <f t="shared" si="170"/>
        <v/>
      </c>
      <c r="N196" s="4" t="str">
        <f t="shared" si="171"/>
        <v/>
      </c>
      <c r="O196" s="4" t="str">
        <f t="shared" si="172"/>
        <v/>
      </c>
      <c r="P196" s="4" t="str">
        <f t="shared" si="173"/>
        <v/>
      </c>
      <c r="Q196" s="4" t="str">
        <f t="shared" si="174"/>
        <v/>
      </c>
      <c r="R196" s="4" t="str">
        <f t="shared" si="175"/>
        <v/>
      </c>
      <c r="S196" s="4" t="str">
        <f t="shared" si="176"/>
        <v/>
      </c>
      <c r="T196" s="4" t="str">
        <f t="shared" si="177"/>
        <v>PACK</v>
      </c>
      <c r="U196" s="4" t="str">
        <f t="shared" si="178"/>
        <v/>
      </c>
      <c r="V196" s="4" t="str">
        <f t="shared" si="179"/>
        <v/>
      </c>
      <c r="W196" s="4" t="str">
        <f t="shared" si="180"/>
        <v/>
      </c>
      <c r="X196" s="4" t="str">
        <f t="shared" si="181"/>
        <v/>
      </c>
      <c r="Y196" s="4">
        <f t="shared" si="182"/>
        <v>4</v>
      </c>
      <c r="Z196" s="4" t="str">
        <f t="shared" si="183"/>
        <v>-</v>
      </c>
      <c r="AA196" s="4" t="str">
        <f t="shared" si="184"/>
        <v/>
      </c>
      <c r="AB196" s="4" t="str">
        <f t="shared" si="185"/>
        <v/>
      </c>
      <c r="AC196" s="4" t="str">
        <f t="shared" si="186"/>
        <v/>
      </c>
      <c r="AD196" s="4" t="str">
        <f t="shared" si="187"/>
        <v/>
      </c>
      <c r="AE196" s="4" t="str">
        <f t="shared" si="188"/>
        <v/>
      </c>
      <c r="AF196" s="4">
        <f t="shared" si="189"/>
        <v>5</v>
      </c>
      <c r="AG196" s="4">
        <f t="shared" si="190"/>
        <v>17</v>
      </c>
      <c r="AH196" s="4">
        <f t="shared" si="191"/>
        <v>12</v>
      </c>
      <c r="AI196" s="4" t="str">
        <f t="shared" si="192"/>
        <v>PACK</v>
      </c>
      <c r="AJ196" s="4" t="str">
        <f t="shared" si="193"/>
        <v>1PACK</v>
      </c>
      <c r="AK196" s="4" t="str" cm="1">
        <f t="array" ref="AK196">LEFT(AR196,SUM(LEN(AR196)-LEN(SUBSTITUTE(AR196,{"0";"1";"2";"3";"4";"5";"6";"7";"8";"9"},""))))</f>
        <v>1</v>
      </c>
      <c r="AL196" s="4">
        <f t="shared" si="197"/>
        <v>13</v>
      </c>
      <c r="AM196" s="4" t="b">
        <f t="shared" si="204"/>
        <v>1</v>
      </c>
      <c r="AN196" s="4" t="str">
        <f>RIGHT(AI196,4)</f>
        <v>PACK</v>
      </c>
      <c r="AO196" s="4" t="b">
        <f t="shared" si="202"/>
        <v>0</v>
      </c>
      <c r="AP196" s="4" t="b">
        <f t="shared" si="194"/>
        <v>0</v>
      </c>
      <c r="AQ196" s="5" t="str">
        <f t="shared" si="195"/>
        <v>BE BE KEONG</v>
      </c>
      <c r="AR196" s="4" t="str">
        <f t="shared" si="196"/>
        <v>1PACK</v>
      </c>
      <c r="AS196" t="s">
        <v>4928</v>
      </c>
      <c r="AT196" s="1" t="s">
        <v>265</v>
      </c>
      <c r="AU196" s="4" t="str">
        <f t="shared" ca="1" si="200"/>
        <v/>
      </c>
      <c r="AV196">
        <v>8500</v>
      </c>
      <c r="AW196">
        <v>8500</v>
      </c>
      <c r="AX196">
        <v>7063</v>
      </c>
      <c r="AY196" t="str">
        <f t="shared" si="154"/>
        <v>8994430938458</v>
      </c>
      <c r="AZ196" t="str">
        <f t="shared" si="198"/>
        <v>BE BE KEONG</v>
      </c>
      <c r="BA196" t="s">
        <v>4301</v>
      </c>
      <c r="BB196" t="s">
        <v>4301</v>
      </c>
      <c r="BC196" s="9" t="str" cm="1">
        <f t="array" aca="1" ref="BC196" ca="1">LEFT(AR196,MATCH(FALSE,ISNUMBER(MID(AR196,ROW(INDIRECT("1:"&amp;LEN(AR196)+1)), 1) *1),0) -1)</f>
        <v>1</v>
      </c>
      <c r="BD196" s="1"/>
      <c r="BF196" s="21"/>
      <c r="BK196" s="1"/>
      <c r="BM196" s="1"/>
      <c r="BN196" s="1"/>
      <c r="BR196" s="22"/>
      <c r="BS196">
        <v>0</v>
      </c>
      <c r="BT196" s="1" t="s">
        <v>5103</v>
      </c>
    </row>
    <row r="197" spans="1:145">
      <c r="A197" s="4" t="str">
        <f t="shared" si="158"/>
        <v/>
      </c>
      <c r="B197" s="4" t="str">
        <f t="shared" si="159"/>
        <v/>
      </c>
      <c r="C197" s="4" t="str">
        <f t="shared" si="160"/>
        <v/>
      </c>
      <c r="D197" s="4" t="str">
        <f t="shared" si="161"/>
        <v/>
      </c>
      <c r="E197" s="4" t="str">
        <f t="shared" si="162"/>
        <v/>
      </c>
      <c r="F197" s="4" t="str">
        <f t="shared" si="163"/>
        <v>RTG</v>
      </c>
      <c r="G197" s="4" t="str">
        <f t="shared" si="164"/>
        <v/>
      </c>
      <c r="H197" s="4" t="str">
        <f t="shared" si="165"/>
        <v/>
      </c>
      <c r="I197" s="4" t="str">
        <f t="shared" si="166"/>
        <v/>
      </c>
      <c r="J197" s="4" t="str">
        <f t="shared" si="167"/>
        <v/>
      </c>
      <c r="K197" s="4" t="str">
        <f t="shared" si="168"/>
        <v/>
      </c>
      <c r="L197" s="4" t="str">
        <f t="shared" si="169"/>
        <v/>
      </c>
      <c r="M197" s="4" t="str">
        <f t="shared" si="170"/>
        <v/>
      </c>
      <c r="N197" s="4" t="str">
        <f t="shared" si="171"/>
        <v/>
      </c>
      <c r="O197" s="4" t="str">
        <f t="shared" si="172"/>
        <v/>
      </c>
      <c r="P197" s="4" t="str">
        <f t="shared" si="173"/>
        <v/>
      </c>
      <c r="Q197" s="4" t="str">
        <f t="shared" si="174"/>
        <v/>
      </c>
      <c r="R197" s="4" t="str">
        <f t="shared" si="175"/>
        <v/>
      </c>
      <c r="S197" s="4" t="str">
        <f t="shared" si="176"/>
        <v/>
      </c>
      <c r="T197" s="4" t="str">
        <f t="shared" si="177"/>
        <v/>
      </c>
      <c r="U197" s="4" t="str">
        <f t="shared" si="178"/>
        <v/>
      </c>
      <c r="V197" s="4" t="str">
        <f t="shared" si="179"/>
        <v/>
      </c>
      <c r="W197" s="4" t="str">
        <f t="shared" si="180"/>
        <v/>
      </c>
      <c r="X197" s="4" t="str">
        <f t="shared" si="181"/>
        <v/>
      </c>
      <c r="Y197" s="4">
        <f t="shared" si="182"/>
        <v>3</v>
      </c>
      <c r="Z197" s="4" t="str">
        <f t="shared" si="183"/>
        <v>-</v>
      </c>
      <c r="AA197" s="4" t="str">
        <f t="shared" si="184"/>
        <v/>
      </c>
      <c r="AB197" s="4" t="str">
        <f t="shared" si="185"/>
        <v/>
      </c>
      <c r="AC197" s="4" t="str">
        <f t="shared" si="186"/>
        <v/>
      </c>
      <c r="AD197" s="4" t="str">
        <f t="shared" si="187"/>
        <v/>
      </c>
      <c r="AE197" s="4" t="str">
        <f t="shared" si="188"/>
        <v/>
      </c>
      <c r="AF197" s="4">
        <f t="shared" si="189"/>
        <v>4</v>
      </c>
      <c r="AG197" s="4">
        <f t="shared" si="190"/>
        <v>15</v>
      </c>
      <c r="AH197" s="4">
        <f t="shared" si="191"/>
        <v>11</v>
      </c>
      <c r="AI197" s="4" t="str">
        <f t="shared" si="192"/>
        <v>1RTG</v>
      </c>
      <c r="AJ197" s="4" t="str">
        <f t="shared" si="193"/>
        <v>-1RTG</v>
      </c>
      <c r="AK197" s="4" t="str" cm="1">
        <f t="array" ref="AK197">LEFT(AR197,SUM(LEN(AR197)-LEN(SUBSTITUTE(AR197,{"0";"1";"2";"3";"4";"5";"6";"7";"8";"9"},""))))</f>
        <v>1</v>
      </c>
      <c r="AL197" s="4">
        <f t="shared" si="197"/>
        <v>13</v>
      </c>
      <c r="AM197" s="4" t="b">
        <f t="shared" si="204"/>
        <v>1</v>
      </c>
      <c r="AN197" s="4" t="str">
        <f t="shared" ref="AN197:AN202" si="205">RIGHT(AI197,3)</f>
        <v>RTG</v>
      </c>
      <c r="AO197" s="4" t="b">
        <f t="shared" si="202"/>
        <v>0</v>
      </c>
      <c r="AP197" s="4" t="b">
        <f t="shared" si="194"/>
        <v>0</v>
      </c>
      <c r="AQ197" s="5" t="str">
        <f t="shared" si="195"/>
        <v>BE BE PUFF</v>
      </c>
      <c r="AR197" s="4" t="str">
        <f t="shared" si="196"/>
        <v>1RTG</v>
      </c>
      <c r="AS197" t="s">
        <v>5064</v>
      </c>
      <c r="AT197" s="1" t="s">
        <v>266</v>
      </c>
      <c r="AU197" s="4" t="str">
        <f t="shared" ca="1" si="200"/>
        <v/>
      </c>
      <c r="AV197">
        <v>9000</v>
      </c>
      <c r="AW197">
        <v>9000</v>
      </c>
      <c r="AX197">
        <v>7850</v>
      </c>
      <c r="AY197" t="str">
        <f t="shared" si="154"/>
        <v>8994430929746</v>
      </c>
      <c r="AZ197" t="str">
        <f t="shared" si="198"/>
        <v>BE BE PUFF</v>
      </c>
      <c r="BA197" t="s">
        <v>4301</v>
      </c>
      <c r="BB197" t="s">
        <v>4301</v>
      </c>
      <c r="BC197" s="9" t="str" cm="1">
        <f t="array" aca="1" ref="BC197" ca="1">LEFT(AR197,MATCH(FALSE,ISNUMBER(MID(AR197,ROW(INDIRECT("1:"&amp;LEN(AR197)+1)), 1) *1),0) -1)</f>
        <v>1</v>
      </c>
      <c r="BD197" s="1"/>
      <c r="BF197" s="21"/>
      <c r="BK197" s="1"/>
      <c r="BM197" s="1"/>
      <c r="BN197" s="1"/>
      <c r="BR197" s="22"/>
      <c r="BS197">
        <v>0</v>
      </c>
      <c r="BT197" s="1" t="s">
        <v>5103</v>
      </c>
    </row>
    <row r="198" spans="1:145">
      <c r="A198" s="4" t="str">
        <f t="shared" si="158"/>
        <v/>
      </c>
      <c r="B198" s="4" t="str">
        <f t="shared" si="159"/>
        <v/>
      </c>
      <c r="C198" s="4" t="str">
        <f t="shared" si="160"/>
        <v/>
      </c>
      <c r="D198" s="4" t="str">
        <f t="shared" si="161"/>
        <v/>
      </c>
      <c r="E198" s="4" t="str">
        <f t="shared" si="162"/>
        <v/>
      </c>
      <c r="F198" s="4" t="str">
        <f t="shared" si="163"/>
        <v/>
      </c>
      <c r="G198" s="4" t="str">
        <f t="shared" si="164"/>
        <v>KTK</v>
      </c>
      <c r="H198" s="4" t="str">
        <f t="shared" si="165"/>
        <v/>
      </c>
      <c r="I198" s="4" t="str">
        <f t="shared" si="166"/>
        <v/>
      </c>
      <c r="J198" s="4" t="str">
        <f t="shared" si="167"/>
        <v/>
      </c>
      <c r="K198" s="4" t="str">
        <f t="shared" si="168"/>
        <v/>
      </c>
      <c r="L198" s="4" t="str">
        <f t="shared" si="169"/>
        <v/>
      </c>
      <c r="M198" s="4" t="str">
        <f t="shared" si="170"/>
        <v/>
      </c>
      <c r="N198" s="4" t="str">
        <f t="shared" si="171"/>
        <v/>
      </c>
      <c r="O198" s="4" t="str">
        <f t="shared" si="172"/>
        <v/>
      </c>
      <c r="P198" s="4" t="str">
        <f t="shared" si="173"/>
        <v/>
      </c>
      <c r="Q198" s="4" t="str">
        <f t="shared" si="174"/>
        <v/>
      </c>
      <c r="R198" s="4" t="str">
        <f t="shared" si="175"/>
        <v/>
      </c>
      <c r="S198" s="4" t="str">
        <f t="shared" si="176"/>
        <v/>
      </c>
      <c r="T198" s="4" t="str">
        <f t="shared" si="177"/>
        <v/>
      </c>
      <c r="U198" s="4" t="str">
        <f t="shared" si="178"/>
        <v/>
      </c>
      <c r="V198" s="4" t="str">
        <f t="shared" si="179"/>
        <v/>
      </c>
      <c r="W198" s="4" t="str">
        <f t="shared" si="180"/>
        <v/>
      </c>
      <c r="X198" s="4" t="str">
        <f t="shared" si="181"/>
        <v/>
      </c>
      <c r="Y198" s="4">
        <f t="shared" si="182"/>
        <v>3</v>
      </c>
      <c r="Z198" s="4" t="str">
        <f t="shared" si="183"/>
        <v>-</v>
      </c>
      <c r="AA198" s="4" t="str">
        <f t="shared" si="184"/>
        <v/>
      </c>
      <c r="AB198" s="4" t="str">
        <f t="shared" si="185"/>
        <v/>
      </c>
      <c r="AC198" s="4" t="str">
        <f t="shared" si="186"/>
        <v/>
      </c>
      <c r="AD198" s="4" t="str">
        <f t="shared" si="187"/>
        <v/>
      </c>
      <c r="AE198" s="4" t="str">
        <f t="shared" si="188"/>
        <v/>
      </c>
      <c r="AF198" s="4">
        <f t="shared" si="189"/>
        <v>4</v>
      </c>
      <c r="AG198" s="4">
        <f t="shared" si="190"/>
        <v>18</v>
      </c>
      <c r="AH198" s="4">
        <f t="shared" si="191"/>
        <v>14</v>
      </c>
      <c r="AI198" s="4" t="str">
        <f t="shared" si="192"/>
        <v>1KTK</v>
      </c>
      <c r="AJ198" s="4" t="str">
        <f t="shared" si="193"/>
        <v>-1KTK</v>
      </c>
      <c r="AK198" s="4" t="str" cm="1">
        <f t="array" ref="AK198">LEFT(AR198,SUM(LEN(AR198)-LEN(SUBSTITUTE(AR198,{"0";"1";"2";"3";"4";"5";"6";"7";"8";"9"},""))))</f>
        <v>1</v>
      </c>
      <c r="AL198" s="4">
        <f t="shared" si="197"/>
        <v>13</v>
      </c>
      <c r="AM198" s="4" t="b">
        <f t="shared" si="204"/>
        <v>1</v>
      </c>
      <c r="AN198" s="4" t="str">
        <f t="shared" si="205"/>
        <v>KTK</v>
      </c>
      <c r="AO198" s="4" t="b">
        <f>IF((AQ198=DL198)=TRUE,TRUE,IF((AQ197=AQ198)=TRUE,TRUE,FALSE))</f>
        <v>1</v>
      </c>
      <c r="AP198" s="4" t="b">
        <f t="shared" si="194"/>
        <v>0</v>
      </c>
      <c r="AQ198" s="5" t="str">
        <f t="shared" si="195"/>
        <v>BENG BENG MAX</v>
      </c>
      <c r="AR198" s="4" t="str">
        <f t="shared" si="196"/>
        <v>1KTK</v>
      </c>
      <c r="AS198" t="s">
        <v>267</v>
      </c>
      <c r="AT198" s="1" t="s">
        <v>268</v>
      </c>
      <c r="AU198" s="4" t="str">
        <f>IF(IF(IF(AQ198=DL198,10,0)+IF(NOT(AN198=$AU$1)=TRUE,10,0)=
20,"XXXX",IF(IF((BC198+1)=2,0,1)+IF(AN198=$AU$1,1,0)=2,TRUE,""))
="",IF(IF(AQ198=AQ197,10,0)+IF(NOT(AN198=$AU$1)=TRUE,10,0)=
20,"XXXX",IF(IF((BC198+1)=2,0,1)+IF(AN198=$AU$1,1,0)=2,TRUE,
"")),IF(IF(AQ198=DL198,10,0)+IF(NOT(AN198=$AU$1)=TRUE,10,0)=
20,"XXXX",IF(IF((BC198+1)=2,0,1)+IF(AN198=$AU$1,1,0)=2,TRUE,"")))</f>
        <v>XXXX</v>
      </c>
      <c r="AV198">
        <v>32000</v>
      </c>
      <c r="AW198">
        <v>32000</v>
      </c>
      <c r="AX198">
        <v>29750</v>
      </c>
      <c r="AY198" t="str">
        <f t="shared" si="154"/>
        <v>8996001355817</v>
      </c>
      <c r="AZ198" t="str">
        <f t="shared" si="198"/>
        <v>BENG BENG MAX</v>
      </c>
      <c r="BA198" t="s">
        <v>4301</v>
      </c>
      <c r="BB198" t="s">
        <v>4301</v>
      </c>
      <c r="BC198" s="9" t="str" cm="1">
        <f t="array" aca="1" ref="BC198" ca="1">LEFT(AR198,MATCH(FALSE,ISNUMBER(MID(AR198,ROW(INDIRECT("1:"&amp;LEN(AR198)+1)), 1) *1),0) -1)</f>
        <v>1</v>
      </c>
      <c r="BD198" s="1"/>
      <c r="BF198" s="21"/>
      <c r="BK198" s="1"/>
      <c r="BM198" s="1"/>
      <c r="BN198" s="1"/>
      <c r="BR198" s="22"/>
      <c r="BS198">
        <v>0</v>
      </c>
      <c r="BT198" s="1" t="s">
        <v>5103</v>
      </c>
      <c r="BV198" s="4" t="str">
        <f>IF(IFERROR(SEARCH($A$1,DN198),0)&gt;0,$A$1,"")</f>
        <v/>
      </c>
      <c r="BW198" s="4" t="str">
        <f>IF(IFERROR(SEARCH($B$1,DN198),0)&gt;0,$B$1,"")</f>
        <v/>
      </c>
      <c r="BX198" s="4" t="str">
        <f>IF(IFERROR(SEARCH($C$1,DN198),0)&gt;0,$C$1,"")</f>
        <v/>
      </c>
      <c r="BY198" s="4" t="str">
        <f>IF(IFERROR(SEARCH($D$1,DN198),0)&gt;0,$D$1,"")</f>
        <v/>
      </c>
      <c r="BZ198" s="4" t="str">
        <f>IF(IFERROR(SEARCH($E$1,DN198),0)&gt;0,$E$1,"")</f>
        <v/>
      </c>
      <c r="CA198" s="4" t="str">
        <f>IF(IFERROR(SEARCH($F$1,DN198),0)&gt;0,$F$1,"")</f>
        <v/>
      </c>
      <c r="CB198" s="4" t="str">
        <f>IF(IFERROR(SEARCH($G$1,DN198),0)&gt;0,$G$1,"")</f>
        <v>KTK</v>
      </c>
      <c r="CC198" s="4" t="str">
        <f>IF(IFERROR(SEARCH($H$1,DN198),0)&gt;0,$H$1,"")</f>
        <v/>
      </c>
      <c r="CD198" s="4" t="str">
        <f>IF(IFERROR(SEARCH($I$1,DN198),0)&gt;0,$I$1,"")</f>
        <v/>
      </c>
      <c r="CE198" s="4" t="str">
        <f>IF(IFERROR(SEARCH($J$1,DN198),0)&gt;0,$J$1,"")</f>
        <v/>
      </c>
      <c r="CF198" s="4" t="str">
        <f>IF(IFERROR(SEARCH($K$1,DN198),0)&gt;0,$K$1,"")</f>
        <v/>
      </c>
      <c r="CG198" s="4" t="str">
        <f>IF(IFERROR(SEARCH($L$1,DN198),0)&gt;0,$L$1,"")</f>
        <v/>
      </c>
      <c r="CH198" s="4" t="str">
        <f>IF(IFERROR(SEARCH($M$1,DN198),0)&gt;0,$M$1,"")</f>
        <v/>
      </c>
      <c r="CI198" s="4" t="str">
        <f>IF(IFERROR(SEARCH($N$1,DN198),0)&gt;0,$N$1,"")</f>
        <v/>
      </c>
      <c r="CJ198" s="4" t="str">
        <f>IF(IFERROR(SEARCH($O$1,DN198),0)&gt;0,$O$1,"")</f>
        <v>DUS</v>
      </c>
      <c r="CK198" s="4" t="str">
        <f>IF(IFERROR(SEARCH($P$1,DN198),0)&gt;0,$P$1,"")</f>
        <v/>
      </c>
      <c r="CL198" s="4" t="str">
        <f>IF(IFERROR(SEARCH($Q$1,DN198),0)&gt;0,$Q$1,"")</f>
        <v/>
      </c>
      <c r="CM198" s="4" t="str">
        <f>IF(IFERROR(SEARCH($R$1,DN198),0)&gt;0,$R$1,"")</f>
        <v/>
      </c>
      <c r="CN198" s="4" t="str">
        <f>IF(IFERROR(SEARCH($S$1,DN198),0)&gt;0,$S$1,"")</f>
        <v/>
      </c>
      <c r="CO198" s="4" t="str">
        <f>IF(IFERROR(SEARCH($T$1,DN198),0)&gt;0,$T$1,"")</f>
        <v/>
      </c>
      <c r="CP198" s="4" t="str">
        <f>IF(IFERROR(SEARCH($U$1,DN198),0)&gt;0,$U$1,"")</f>
        <v/>
      </c>
      <c r="CQ198" s="4" t="str">
        <f>IF(IFERROR(SEARCH($V$1,DN198),0)&gt;0,$V$1,"")</f>
        <v/>
      </c>
      <c r="CR198" s="4" t="str">
        <f>IF(IFERROR(SEARCH($W$1,DN198),0)&gt;0,$W$1,"")</f>
        <v/>
      </c>
      <c r="CS198" s="4" t="str">
        <f>IF(IFERROR(SEARCH($X$1,DN198),0)&gt;0,$X$1,"")</f>
        <v/>
      </c>
      <c r="CT198" s="4">
        <f>LEN(BW198)+LEN(BX198)+LEN(BY198)+LEN(BZ198)+LEN(CA198)+LEN(CO198)+LEN(CB198)+LEN(CC198)+LEN(CD198)+LEN(CE198)+LEN(CF198)+LEN(CG198)+LEN(CH198)+LEN(CI198)+LEN(CP198)+LEN(CJ198)+LEN(CK198)+LEN(CQ198)+LEN(BV198)+LEN(CL198)+LEN(CS198)+LEN(CM198)+LEN(CR198)+LEN(CN198)</f>
        <v>6</v>
      </c>
      <c r="CU198" s="4" t="str">
        <f>IF(IFERROR(SEARCH($Z$1,DN198),0)&gt;0,$Z$1,"")</f>
        <v>-</v>
      </c>
      <c r="CV198" s="4" t="str">
        <f>IF(IFERROR(SEARCH($AA$1,DN198),0)&gt;0,$AA$1,"")</f>
        <v>/</v>
      </c>
      <c r="CW198" s="4" t="str">
        <f>IF(IFERROR(SEARCH($AB$1,DN198),0)&gt;0,$AB$1,"")</f>
        <v/>
      </c>
      <c r="CX198" s="4" t="str">
        <f>IF(IFERROR(SEARCH($AC$1,DN198),0)&gt;0,$AC$1,"")</f>
        <v/>
      </c>
      <c r="CY198" s="4" t="str">
        <f>IF(IFERROR(SEARCH($AD$1,DN198),0)&gt;0,$AD$1,"")</f>
        <v/>
      </c>
      <c r="CZ198" s="4" t="str">
        <f>IF(IFERROR(SEARCH($AE$1,DN198),0)&gt;0,$AE$1,"")</f>
        <v/>
      </c>
      <c r="DA198" s="4">
        <f>LEN(DM198)</f>
        <v>8</v>
      </c>
      <c r="DB198" s="4">
        <f>LEN(DN198)</f>
        <v>22</v>
      </c>
      <c r="DC198" s="4">
        <f>DB198-DA198</f>
        <v>14</v>
      </c>
      <c r="DD198" s="4" t="str">
        <f>RIGHT(DN198,4)</f>
        <v>/DUS</v>
      </c>
      <c r="DE198" s="4" t="str">
        <f>RIGHT(DN198,5)</f>
        <v>K/DUS</v>
      </c>
      <c r="DF198" s="4" t="str" cm="1">
        <f t="array" ref="DF198">LEFT(DM198,SUM(LEN(DM198)-LEN(SUBSTITUTE(DM198,{"0";"1";"2";"3";"4";"5";"6";"7";"8";"9"},""))))</f>
        <v>8</v>
      </c>
      <c r="DG198" s="4">
        <f>LEN(DT198)</f>
        <v>13</v>
      </c>
      <c r="DH198" s="4" t="b">
        <f>LEFT(DM198,1)=DF198</f>
        <v>1</v>
      </c>
      <c r="DI198" s="4" t="str">
        <f>RIGHT(DD198,3)</f>
        <v>DUS</v>
      </c>
      <c r="DJ198" s="4" t="b">
        <f>IF((DL198=AQ200)=TRUE,TRUE,IF((AQ198=DL198)=TRUE,TRUE,FALSE))</f>
        <v>1</v>
      </c>
      <c r="DK198" s="4" t="b">
        <f>LEFT(DN198,2)=LEFT(DO198,2)</f>
        <v>0</v>
      </c>
      <c r="DL198" s="5" t="str">
        <f>LEFT(DN198,(DC198-1))</f>
        <v>BENG BENG MAX</v>
      </c>
      <c r="DM198" s="4" t="str">
        <f>IFERROR(RIGHT(DN198,LEN(DN198)-FIND("-",DN198)),1)</f>
        <v>8KTK/DUS</v>
      </c>
      <c r="DN198" t="s">
        <v>269</v>
      </c>
      <c r="DO198" s="1"/>
      <c r="DP198" s="4" t="b">
        <f ca="1">IF(IF(IF(DL198=AQ200,10,0)+IF(NOT(DI198=$AU$1)=TRUE,10,0)=
20,"XXXX",IF(IF((DX198+1)=2,0,1)+IF(DI198=$AU$1,1,0)=2,TRUE,""))
="",IF(IF(DL198=AQ198,10,0)+IF(NOT(DI198=$AU$1)=TRUE,10,0)=
20,"XXXX",IF(IF((DX198+1)=2,0,1)+IF(DI198=$AU$1,1,0)=2,TRUE,
"")),IF(IF(DL198=AQ200,10,0)+IF(NOT(DI198=$AU$1)=TRUE,10,0)=
20,"XXXX",IF(IF((DX198+1)=2,0,1)+IF(DI198=$AU$1,1,0)=2,TRUE,"")))</f>
        <v>1</v>
      </c>
      <c r="DQ198">
        <v>242000</v>
      </c>
      <c r="DR198">
        <v>242000</v>
      </c>
      <c r="DS198">
        <v>238000</v>
      </c>
      <c r="DT198" t="str">
        <f>IF(DO198&gt;0,DO198,"8000000000"&amp;ROW(DS198))</f>
        <v>8000000000198</v>
      </c>
      <c r="DU198" t="str">
        <f>DL198</f>
        <v>BENG BENG MAX</v>
      </c>
      <c r="DV198" t="s">
        <v>4301</v>
      </c>
      <c r="DW198" t="s">
        <v>4301</v>
      </c>
      <c r="DX198" s="4" t="str" cm="1">
        <f t="array" aca="1" ref="DX198" ca="1">LEFT(DM198,MATCH(FALSE,ISNUMBER(MID(DM198,ROW(INDIRECT("1:"&amp;LEN(DM198)+1)), 1) *1),0) -1)</f>
        <v>8</v>
      </c>
      <c r="DY198" s="1"/>
      <c r="EA198" s="21"/>
      <c r="EC198" s="5"/>
      <c r="EL198" s="5"/>
      <c r="EM198" s="22"/>
      <c r="EN198">
        <v>0</v>
      </c>
      <c r="EO198" s="1" t="s">
        <v>5103</v>
      </c>
    </row>
    <row r="200" spans="1:145">
      <c r="A200" s="4" t="str">
        <f t="shared" si="158"/>
        <v/>
      </c>
      <c r="B200" s="4" t="str">
        <f t="shared" si="159"/>
        <v/>
      </c>
      <c r="C200" s="4" t="str">
        <f t="shared" si="160"/>
        <v/>
      </c>
      <c r="D200" s="4" t="str">
        <f t="shared" si="161"/>
        <v/>
      </c>
      <c r="E200" s="4" t="str">
        <f t="shared" si="162"/>
        <v/>
      </c>
      <c r="F200" s="4" t="str">
        <f t="shared" si="163"/>
        <v/>
      </c>
      <c r="G200" s="4" t="str">
        <f t="shared" si="164"/>
        <v>KTK</v>
      </c>
      <c r="H200" s="4" t="str">
        <f t="shared" si="165"/>
        <v/>
      </c>
      <c r="I200" s="4" t="str">
        <f t="shared" si="166"/>
        <v/>
      </c>
      <c r="J200" s="4" t="str">
        <f t="shared" si="167"/>
        <v/>
      </c>
      <c r="K200" s="4" t="str">
        <f t="shared" si="168"/>
        <v/>
      </c>
      <c r="L200" s="4" t="str">
        <f t="shared" si="169"/>
        <v/>
      </c>
      <c r="M200" s="4" t="str">
        <f t="shared" si="170"/>
        <v/>
      </c>
      <c r="N200" s="4" t="str">
        <f t="shared" si="171"/>
        <v/>
      </c>
      <c r="O200" s="4" t="str">
        <f t="shared" si="172"/>
        <v/>
      </c>
      <c r="P200" s="4" t="str">
        <f t="shared" si="173"/>
        <v/>
      </c>
      <c r="Q200" s="4" t="str">
        <f t="shared" si="174"/>
        <v/>
      </c>
      <c r="R200" s="4" t="str">
        <f t="shared" si="175"/>
        <v/>
      </c>
      <c r="S200" s="4" t="str">
        <f t="shared" si="176"/>
        <v/>
      </c>
      <c r="T200" s="4" t="str">
        <f t="shared" si="177"/>
        <v/>
      </c>
      <c r="U200" s="4" t="str">
        <f t="shared" si="178"/>
        <v/>
      </c>
      <c r="V200" s="4" t="str">
        <f t="shared" si="179"/>
        <v/>
      </c>
      <c r="W200" s="4" t="str">
        <f t="shared" si="180"/>
        <v/>
      </c>
      <c r="X200" s="4" t="str">
        <f t="shared" si="181"/>
        <v/>
      </c>
      <c r="Y200" s="4">
        <f t="shared" si="182"/>
        <v>3</v>
      </c>
      <c r="Z200" s="4" t="str">
        <f t="shared" si="183"/>
        <v>-</v>
      </c>
      <c r="AA200" s="4" t="str">
        <f t="shared" si="184"/>
        <v/>
      </c>
      <c r="AB200" s="4" t="str">
        <f t="shared" si="185"/>
        <v/>
      </c>
      <c r="AC200" s="4" t="str">
        <f t="shared" si="186"/>
        <v/>
      </c>
      <c r="AD200" s="4" t="str">
        <f t="shared" si="187"/>
        <v/>
      </c>
      <c r="AE200" s="4" t="str">
        <f t="shared" si="188"/>
        <v/>
      </c>
      <c r="AF200" s="4">
        <f t="shared" si="189"/>
        <v>4</v>
      </c>
      <c r="AG200" s="4">
        <f t="shared" si="190"/>
        <v>18</v>
      </c>
      <c r="AH200" s="4">
        <f t="shared" si="191"/>
        <v>14</v>
      </c>
      <c r="AI200" s="4" t="str">
        <f t="shared" si="192"/>
        <v>1KTK</v>
      </c>
      <c r="AJ200" s="4" t="str">
        <f t="shared" si="193"/>
        <v>-1KTK</v>
      </c>
      <c r="AK200" s="4" t="str" cm="1">
        <f t="array" ref="AK200">LEFT(AR200,SUM(LEN(AR200)-LEN(SUBSTITUTE(AR200,{"0";"1";"2";"3";"4";"5";"6";"7";"8";"9"},""))))</f>
        <v>1</v>
      </c>
      <c r="AL200" s="4">
        <f t="shared" si="197"/>
        <v>13</v>
      </c>
      <c r="AM200" s="4" t="b">
        <f t="shared" si="204"/>
        <v>1</v>
      </c>
      <c r="AN200" s="4" t="str">
        <f t="shared" si="205"/>
        <v>KTK</v>
      </c>
      <c r="AO200" s="4" t="b">
        <f>IF((AQ200=DL200)=TRUE,TRUE,IF((DL198=AQ200)=TRUE,TRUE,FALSE))</f>
        <v>1</v>
      </c>
      <c r="AP200" s="4" t="b">
        <f t="shared" si="194"/>
        <v>0</v>
      </c>
      <c r="AQ200" s="5" t="str">
        <f t="shared" si="195"/>
        <v>BENGBENG 22GR</v>
      </c>
      <c r="AR200" s="4" t="str">
        <f t="shared" si="196"/>
        <v>1KTK</v>
      </c>
      <c r="AS200" t="s">
        <v>270</v>
      </c>
      <c r="AT200" s="1" t="s">
        <v>271</v>
      </c>
      <c r="AU200" s="4" t="str">
        <f>IF(IF(IF(AQ200=DL200,10,0)+IF(NOT(AN200=$AU$1)=TRUE,10,0)=
20,"XXXX",IF(IF((BC200+1)=2,0,1)+IF(AN200=$AU$1,1,0)=2,TRUE,""))
="",IF(IF(AQ200=DL198,10,0)+IF(NOT(AN200=$AU$1)=TRUE,10,0)=
20,"XXXX",IF(IF((BC200+1)=2,0,1)+IF(AN200=$AU$1,1,0)=2,TRUE,
"")),IF(IF(AQ200=DL200,10,0)+IF(NOT(AN200=$AU$1)=TRUE,10,0)=
20,"XXXX",IF(IF((BC200+1)=2,0,1)+IF(AN200=$AU$1,1,0)=2,TRUE,"")))</f>
        <v>XXXX</v>
      </c>
      <c r="AV200">
        <v>30000</v>
      </c>
      <c r="AW200">
        <v>30000</v>
      </c>
      <c r="AX200">
        <v>27937</v>
      </c>
      <c r="AY200" t="str">
        <f t="shared" si="154"/>
        <v>8996001354131</v>
      </c>
      <c r="AZ200" t="str">
        <f t="shared" si="198"/>
        <v>BENGBENG 22GR</v>
      </c>
      <c r="BA200" t="s">
        <v>4301</v>
      </c>
      <c r="BB200" t="s">
        <v>4301</v>
      </c>
      <c r="BC200" s="9" t="str" cm="1">
        <f t="array" aca="1" ref="BC200" ca="1">LEFT(AR200,MATCH(FALSE,ISNUMBER(MID(AR200,ROW(INDIRECT("1:"&amp;LEN(AR200)+1)), 1) *1),0) -1)</f>
        <v>1</v>
      </c>
      <c r="BD200" s="1"/>
      <c r="BF200" s="21"/>
      <c r="BK200" s="1"/>
      <c r="BM200" s="1"/>
      <c r="BN200" s="1"/>
      <c r="BR200" s="22"/>
      <c r="BS200">
        <v>0</v>
      </c>
      <c r="BT200" s="1" t="s">
        <v>5103</v>
      </c>
      <c r="BV200" s="4" t="str">
        <f>IF(IFERROR(SEARCH($A$1,DN200),0)&gt;0,$A$1,"")</f>
        <v/>
      </c>
      <c r="BW200" s="4" t="str">
        <f>IF(IFERROR(SEARCH($B$1,DN200),0)&gt;0,$B$1,"")</f>
        <v/>
      </c>
      <c r="BX200" s="4" t="str">
        <f>IF(IFERROR(SEARCH($C$1,DN200),0)&gt;0,$C$1,"")</f>
        <v/>
      </c>
      <c r="BY200" s="4" t="str">
        <f>IF(IFERROR(SEARCH($D$1,DN200),0)&gt;0,$D$1,"")</f>
        <v/>
      </c>
      <c r="BZ200" s="4" t="str">
        <f>IF(IFERROR(SEARCH($E$1,DN200),0)&gt;0,$E$1,"")</f>
        <v/>
      </c>
      <c r="CA200" s="4" t="str">
        <f>IF(IFERROR(SEARCH($F$1,DN200),0)&gt;0,$F$1,"")</f>
        <v/>
      </c>
      <c r="CB200" s="4" t="str">
        <f>IF(IFERROR(SEARCH($G$1,DN200),0)&gt;0,$G$1,"")</f>
        <v>KTK</v>
      </c>
      <c r="CC200" s="4" t="str">
        <f>IF(IFERROR(SEARCH($H$1,DN200),0)&gt;0,$H$1,"")</f>
        <v/>
      </c>
      <c r="CD200" s="4" t="str">
        <f>IF(IFERROR(SEARCH($I$1,DN200),0)&gt;0,$I$1,"")</f>
        <v/>
      </c>
      <c r="CE200" s="4" t="str">
        <f>IF(IFERROR(SEARCH($J$1,DN200),0)&gt;0,$J$1,"")</f>
        <v/>
      </c>
      <c r="CF200" s="4" t="str">
        <f>IF(IFERROR(SEARCH($K$1,DN200),0)&gt;0,$K$1,"")</f>
        <v/>
      </c>
      <c r="CG200" s="4" t="str">
        <f>IF(IFERROR(SEARCH($L$1,DN200),0)&gt;0,$L$1,"")</f>
        <v/>
      </c>
      <c r="CH200" s="4" t="str">
        <f>IF(IFERROR(SEARCH($M$1,DN200),0)&gt;0,$M$1,"")</f>
        <v/>
      </c>
      <c r="CI200" s="4" t="str">
        <f>IF(IFERROR(SEARCH($N$1,DN200),0)&gt;0,$N$1,"")</f>
        <v/>
      </c>
      <c r="CJ200" s="4" t="str">
        <f>IF(IFERROR(SEARCH($O$1,DN200),0)&gt;0,$O$1,"")</f>
        <v>DUS</v>
      </c>
      <c r="CK200" s="4" t="str">
        <f>IF(IFERROR(SEARCH($P$1,DN200),0)&gt;0,$P$1,"")</f>
        <v/>
      </c>
      <c r="CL200" s="4" t="str">
        <f>IF(IFERROR(SEARCH($Q$1,DN200),0)&gt;0,$Q$1,"")</f>
        <v/>
      </c>
      <c r="CM200" s="4" t="str">
        <f>IF(IFERROR(SEARCH($R$1,DN200),0)&gt;0,$R$1,"")</f>
        <v/>
      </c>
      <c r="CN200" s="4" t="str">
        <f>IF(IFERROR(SEARCH($S$1,DN200),0)&gt;0,$S$1,"")</f>
        <v/>
      </c>
      <c r="CO200" s="4" t="str">
        <f>IF(IFERROR(SEARCH($T$1,DN200),0)&gt;0,$T$1,"")</f>
        <v/>
      </c>
      <c r="CP200" s="4" t="str">
        <f>IF(IFERROR(SEARCH($U$1,DN200),0)&gt;0,$U$1,"")</f>
        <v/>
      </c>
      <c r="CQ200" s="4" t="str">
        <f>IF(IFERROR(SEARCH($V$1,DN200),0)&gt;0,$V$1,"")</f>
        <v/>
      </c>
      <c r="CR200" s="4" t="str">
        <f>IF(IFERROR(SEARCH($W$1,DN200),0)&gt;0,$W$1,"")</f>
        <v/>
      </c>
      <c r="CS200" s="4" t="str">
        <f>IF(IFERROR(SEARCH($X$1,DN200),0)&gt;0,$X$1,"")</f>
        <v/>
      </c>
      <c r="CT200" s="4">
        <f>LEN(BW200)+LEN(BX200)+LEN(BY200)+LEN(BZ200)+LEN(CA200)+LEN(CO200)+LEN(CB200)+LEN(CC200)+LEN(CD200)+LEN(CE200)+LEN(CF200)+LEN(CG200)+LEN(CH200)+LEN(CI200)+LEN(CP200)+LEN(CJ200)+LEN(CK200)+LEN(CQ200)+LEN(BV200)+LEN(CL200)+LEN(CS200)+LEN(CM200)+LEN(CR200)+LEN(CN200)</f>
        <v>6</v>
      </c>
      <c r="CU200" s="4" t="str">
        <f>IF(IFERROR(SEARCH($Z$1,DN200),0)&gt;0,$Z$1,"")</f>
        <v>-</v>
      </c>
      <c r="CV200" s="4" t="str">
        <f>IF(IFERROR(SEARCH($AA$1,DN200),0)&gt;0,$AA$1,"")</f>
        <v>/</v>
      </c>
      <c r="CW200" s="4" t="str">
        <f>IF(IFERROR(SEARCH($AB$1,DN200),0)&gt;0,$AB$1,"")</f>
        <v/>
      </c>
      <c r="CX200" s="4" t="str">
        <f>IF(IFERROR(SEARCH($AC$1,DN200),0)&gt;0,$AC$1,"")</f>
        <v/>
      </c>
      <c r="CY200" s="4" t="str">
        <f>IF(IFERROR(SEARCH($AD$1,DN200),0)&gt;0,$AD$1,"")</f>
        <v/>
      </c>
      <c r="CZ200" s="4" t="str">
        <f>IF(IFERROR(SEARCH($AE$1,DN200),0)&gt;0,$AE$1,"")</f>
        <v/>
      </c>
      <c r="DA200" s="4">
        <f>LEN(DM200)</f>
        <v>8</v>
      </c>
      <c r="DB200" s="4">
        <f>LEN(DN200)</f>
        <v>22</v>
      </c>
      <c r="DC200" s="4">
        <f>DB200-DA200</f>
        <v>14</v>
      </c>
      <c r="DD200" s="4" t="str">
        <f>RIGHT(DN200,4)</f>
        <v>/DUS</v>
      </c>
      <c r="DE200" s="4" t="str">
        <f>RIGHT(DN200,5)</f>
        <v>K/DUS</v>
      </c>
      <c r="DF200" s="4" t="str" cm="1">
        <f t="array" ref="DF200">LEFT(DM200,SUM(LEN(DM200)-LEN(SUBSTITUTE(DM200,{"0";"1";"2";"3";"4";"5";"6";"7";"8";"9"},""))))</f>
        <v>8</v>
      </c>
      <c r="DG200" s="4">
        <f>LEN(DT200)</f>
        <v>13</v>
      </c>
      <c r="DH200" s="4" t="b">
        <f>LEFT(DM200,1)=DF200</f>
        <v>1</v>
      </c>
      <c r="DI200" s="4" t="str">
        <f>RIGHT(DD200,3)</f>
        <v>DUS</v>
      </c>
      <c r="DJ200" s="4" t="b">
        <f>IF((DL200=AQ202)=TRUE,TRUE,IF((AQ200=DL200)=TRUE,TRUE,FALSE))</f>
        <v>1</v>
      </c>
      <c r="DK200" s="4" t="b">
        <f>LEFT(DN200,2)=LEFT(DO200,2)</f>
        <v>0</v>
      </c>
      <c r="DL200" s="5" t="str">
        <f>LEFT(DN200,(DC200-1))</f>
        <v>BENGBENG 22GR</v>
      </c>
      <c r="DM200" s="4" t="str">
        <f>IFERROR(RIGHT(DN200,LEN(DN200)-FIND("-",DN200)),1)</f>
        <v>8KTK/DUS</v>
      </c>
      <c r="DN200" t="s">
        <v>272</v>
      </c>
      <c r="DO200" s="1"/>
      <c r="DP200" s="4" t="b">
        <f ca="1">IF(IF(IF(DL200=AQ202,10,0)+IF(NOT(DI200=$AU$1)=TRUE,10,0)=
20,"XXXX",IF(IF((DX200+1)=2,0,1)+IF(DI200=$AU$1,1,0)=2,TRUE,""))
="",IF(IF(DL200=AQ200,10,0)+IF(NOT(DI200=$AU$1)=TRUE,10,0)=
20,"XXXX",IF(IF((DX200+1)=2,0,1)+IF(DI200=$AU$1,1,0)=2,TRUE,
"")),IF(IF(DL200=AQ202,10,0)+IF(NOT(DI200=$AU$1)=TRUE,10,0)=
20,"XXXX",IF(IF((DX200+1)=2,0,1)+IF(DI200=$AU$1,1,0)=2,TRUE,"")))</f>
        <v>1</v>
      </c>
      <c r="DQ200">
        <v>226000</v>
      </c>
      <c r="DR200">
        <v>226000</v>
      </c>
      <c r="DS200">
        <v>222000</v>
      </c>
      <c r="DT200" t="str">
        <f>IF(DO200&gt;0,DO200,"8000000000"&amp;ROW(DS200))</f>
        <v>8000000000200</v>
      </c>
      <c r="DU200" t="str">
        <f>DL200</f>
        <v>BENGBENG 22GR</v>
      </c>
      <c r="DV200" t="s">
        <v>4301</v>
      </c>
      <c r="DW200" t="s">
        <v>4301</v>
      </c>
      <c r="DX200" s="4" t="str" cm="1">
        <f t="array" aca="1" ref="DX200" ca="1">LEFT(DM200,MATCH(FALSE,ISNUMBER(MID(DM200,ROW(INDIRECT("1:"&amp;LEN(DM200)+1)), 1) *1),0) -1)</f>
        <v>8</v>
      </c>
      <c r="DY200" s="1"/>
      <c r="EA200" s="21"/>
      <c r="EC200" s="5"/>
      <c r="EL200" s="5"/>
      <c r="EM200" s="22"/>
      <c r="EN200">
        <v>0</v>
      </c>
      <c r="EO200" s="1" t="s">
        <v>5103</v>
      </c>
    </row>
    <row r="202" spans="1:145">
      <c r="A202" s="4" t="str">
        <f t="shared" si="158"/>
        <v/>
      </c>
      <c r="B202" s="4" t="str">
        <f t="shared" si="159"/>
        <v/>
      </c>
      <c r="C202" s="4" t="str">
        <f t="shared" si="160"/>
        <v/>
      </c>
      <c r="D202" s="4" t="str">
        <f t="shared" si="161"/>
        <v/>
      </c>
      <c r="E202" s="4" t="str">
        <f t="shared" si="162"/>
        <v>SCT</v>
      </c>
      <c r="F202" s="4" t="str">
        <f t="shared" si="163"/>
        <v>RTG</v>
      </c>
      <c r="G202" s="4" t="str">
        <f t="shared" si="164"/>
        <v/>
      </c>
      <c r="H202" s="4" t="str">
        <f t="shared" si="165"/>
        <v/>
      </c>
      <c r="I202" s="4" t="str">
        <f t="shared" si="166"/>
        <v/>
      </c>
      <c r="J202" s="4" t="str">
        <f t="shared" si="167"/>
        <v/>
      </c>
      <c r="K202" s="4" t="str">
        <f t="shared" si="168"/>
        <v/>
      </c>
      <c r="L202" s="4" t="str">
        <f t="shared" si="169"/>
        <v/>
      </c>
      <c r="M202" s="4" t="str">
        <f t="shared" si="170"/>
        <v/>
      </c>
      <c r="N202" s="4" t="str">
        <f t="shared" si="171"/>
        <v/>
      </c>
      <c r="O202" s="4" t="str">
        <f t="shared" si="172"/>
        <v/>
      </c>
      <c r="P202" s="4" t="str">
        <f t="shared" si="173"/>
        <v/>
      </c>
      <c r="Q202" s="4" t="str">
        <f t="shared" si="174"/>
        <v/>
      </c>
      <c r="R202" s="4" t="str">
        <f t="shared" si="175"/>
        <v/>
      </c>
      <c r="S202" s="4" t="str">
        <f t="shared" si="176"/>
        <v/>
      </c>
      <c r="T202" s="4" t="str">
        <f t="shared" si="177"/>
        <v/>
      </c>
      <c r="U202" s="4" t="str">
        <f t="shared" si="178"/>
        <v/>
      </c>
      <c r="V202" s="4" t="str">
        <f t="shared" si="179"/>
        <v/>
      </c>
      <c r="W202" s="4" t="str">
        <f t="shared" si="180"/>
        <v/>
      </c>
      <c r="X202" s="4" t="str">
        <f t="shared" si="181"/>
        <v/>
      </c>
      <c r="Y202" s="4">
        <f t="shared" si="182"/>
        <v>6</v>
      </c>
      <c r="Z202" s="4" t="str">
        <f t="shared" si="183"/>
        <v>-</v>
      </c>
      <c r="AA202" s="4" t="str">
        <f t="shared" si="184"/>
        <v>/</v>
      </c>
      <c r="AB202" s="4" t="str">
        <f t="shared" si="185"/>
        <v/>
      </c>
      <c r="AC202" s="4" t="str">
        <f t="shared" si="186"/>
        <v/>
      </c>
      <c r="AD202" s="4" t="str">
        <f t="shared" si="187"/>
        <v/>
      </c>
      <c r="AE202" s="4" t="str">
        <f t="shared" si="188"/>
        <v/>
      </c>
      <c r="AF202" s="4">
        <f t="shared" si="189"/>
        <v>9</v>
      </c>
      <c r="AG202" s="4">
        <f t="shared" si="190"/>
        <v>24</v>
      </c>
      <c r="AH202" s="4">
        <f t="shared" si="191"/>
        <v>15</v>
      </c>
      <c r="AI202" s="4" t="str">
        <f t="shared" si="192"/>
        <v>/RTG</v>
      </c>
      <c r="AJ202" s="4" t="str">
        <f t="shared" si="193"/>
        <v>T/RTG</v>
      </c>
      <c r="AK202" s="4" t="str" cm="1">
        <f t="array" ref="AK202">LEFT(AR202,SUM(LEN(AR202)-LEN(SUBSTITUTE(AR202,{"0";"1";"2";"3";"4";"5";"6";"7";"8";"9"},""))))</f>
        <v>10</v>
      </c>
      <c r="AL202" s="4">
        <f t="shared" si="197"/>
        <v>13</v>
      </c>
      <c r="AM202" s="4" t="b">
        <f>LEFT(AR202,2)=AK202</f>
        <v>1</v>
      </c>
      <c r="AN202" s="4" t="str">
        <f t="shared" si="205"/>
        <v>RTG</v>
      </c>
      <c r="AO202" s="4" t="b">
        <f>IF((AQ202=DL202)=TRUE,TRUE,IF((DL200=AQ202)=TRUE,TRUE,FALSE))</f>
        <v>1</v>
      </c>
      <c r="AP202" s="4" t="b">
        <f t="shared" si="194"/>
        <v>0</v>
      </c>
      <c r="AQ202" s="5" t="str">
        <f t="shared" si="195"/>
        <v>BENGBENG DRINK</v>
      </c>
      <c r="AR202" s="4" t="str">
        <f t="shared" si="196"/>
        <v>10SCT/RTG</v>
      </c>
      <c r="AS202" t="s">
        <v>273</v>
      </c>
      <c r="AT202" s="1" t="s">
        <v>274</v>
      </c>
      <c r="AU202" s="4" t="str">
        <f>IF(IF(IF(AQ202=DL202,10,0)+IF(NOT(AN202=$AU$1)=TRUE,10,0)=
20,"XXXX",IF(IF((BC202+1)=2,0,1)+IF(AN202=$AU$1,1,0)=2,TRUE,""))
="",IF(IF(AQ202=DL200,10,0)+IF(NOT(AN202=$AU$1)=TRUE,10,0)=
20,"XXXX",IF(IF((BC202+1)=2,0,1)+IF(AN202=$AU$1,1,0)=2,TRUE,
"")),IF(IF(AQ202=DL202,10,0)+IF(NOT(AN202=$AU$1)=TRUE,10,0)=
20,"XXXX",IF(IF((BC202+1)=2,0,1)+IF(AN202=$AU$1,1,0)=2,TRUE,"")))</f>
        <v>XXXX</v>
      </c>
      <c r="AV202">
        <v>17000</v>
      </c>
      <c r="AW202">
        <v>17000</v>
      </c>
      <c r="AX202">
        <v>16000</v>
      </c>
      <c r="AY202" t="str">
        <f t="shared" si="154"/>
        <v>8996001431030</v>
      </c>
      <c r="AZ202" t="str">
        <f t="shared" si="198"/>
        <v>BENGBENG DRINK</v>
      </c>
      <c r="BA202" t="s">
        <v>4301</v>
      </c>
      <c r="BB202" t="s">
        <v>4301</v>
      </c>
      <c r="BC202" s="4" t="str" cm="1">
        <f t="array" aca="1" ref="BC202" ca="1">LEFT(AR202,MATCH(FALSE,ISNUMBER(MID(AR202,ROW(INDIRECT("1:"&amp;LEN(AR202)+1)), 1) *1),0) -1)</f>
        <v>10</v>
      </c>
      <c r="BD202" s="1"/>
      <c r="BF202" s="21"/>
      <c r="BK202" s="1"/>
      <c r="BM202" s="1"/>
      <c r="BN202" s="1"/>
      <c r="BR202" s="22"/>
      <c r="BS202">
        <v>0</v>
      </c>
      <c r="BT202" s="1" t="s">
        <v>5103</v>
      </c>
      <c r="BV202" s="4" t="str">
        <f>IF(IFERROR(SEARCH($A$1,DN202),0)&gt;0,$A$1,"")</f>
        <v/>
      </c>
      <c r="BW202" s="4" t="str">
        <f>IF(IFERROR(SEARCH($B$1,DN202),0)&gt;0,$B$1,"")</f>
        <v/>
      </c>
      <c r="BX202" s="4" t="str">
        <f>IF(IFERROR(SEARCH($C$1,DN202),0)&gt;0,$C$1,"")</f>
        <v/>
      </c>
      <c r="BY202" s="4" t="str">
        <f>IF(IFERROR(SEARCH($D$1,DN202),0)&gt;0,$D$1,"")</f>
        <v/>
      </c>
      <c r="BZ202" s="4" t="str">
        <f>IF(IFERROR(SEARCH($E$1,DN202),0)&gt;0,$E$1,"")</f>
        <v/>
      </c>
      <c r="CA202" s="4" t="str">
        <f>IF(IFERROR(SEARCH($F$1,DN202),0)&gt;0,$F$1,"")</f>
        <v>RTG</v>
      </c>
      <c r="CB202" s="4" t="str">
        <f>IF(IFERROR(SEARCH($G$1,DN202),0)&gt;0,$G$1,"")</f>
        <v/>
      </c>
      <c r="CC202" s="4" t="str">
        <f>IF(IFERROR(SEARCH($H$1,DN202),0)&gt;0,$H$1,"")</f>
        <v/>
      </c>
      <c r="CD202" s="4" t="str">
        <f>IF(IFERROR(SEARCH($I$1,DN202),0)&gt;0,$I$1,"")</f>
        <v/>
      </c>
      <c r="CE202" s="4" t="str">
        <f>IF(IFERROR(SEARCH($J$1,DN202),0)&gt;0,$J$1,"")</f>
        <v/>
      </c>
      <c r="CF202" s="4" t="str">
        <f>IF(IFERROR(SEARCH($K$1,DN202),0)&gt;0,$K$1,"")</f>
        <v/>
      </c>
      <c r="CG202" s="4" t="str">
        <f>IF(IFERROR(SEARCH($L$1,DN202),0)&gt;0,$L$1,"")</f>
        <v/>
      </c>
      <c r="CH202" s="4" t="str">
        <f>IF(IFERROR(SEARCH($M$1,DN202),0)&gt;0,$M$1,"")</f>
        <v/>
      </c>
      <c r="CI202" s="4" t="str">
        <f>IF(IFERROR(SEARCH($N$1,DN202),0)&gt;0,$N$1,"")</f>
        <v/>
      </c>
      <c r="CJ202" s="4" t="str">
        <f>IF(IFERROR(SEARCH($O$1,DN202),0)&gt;0,$O$1,"")</f>
        <v>DUS</v>
      </c>
      <c r="CK202" s="4" t="str">
        <f>IF(IFERROR(SEARCH($P$1,DN202),0)&gt;0,$P$1,"")</f>
        <v/>
      </c>
      <c r="CL202" s="4" t="str">
        <f>IF(IFERROR(SEARCH($Q$1,DN202),0)&gt;0,$Q$1,"")</f>
        <v/>
      </c>
      <c r="CM202" s="4" t="str">
        <f>IF(IFERROR(SEARCH($R$1,DN202),0)&gt;0,$R$1,"")</f>
        <v/>
      </c>
      <c r="CN202" s="4" t="str">
        <f>IF(IFERROR(SEARCH($S$1,DN202),0)&gt;0,$S$1,"")</f>
        <v/>
      </c>
      <c r="CO202" s="4" t="str">
        <f>IF(IFERROR(SEARCH($T$1,DN202),0)&gt;0,$T$1,"")</f>
        <v/>
      </c>
      <c r="CP202" s="4" t="str">
        <f>IF(IFERROR(SEARCH($U$1,DN202),0)&gt;0,$U$1,"")</f>
        <v/>
      </c>
      <c r="CQ202" s="4" t="str">
        <f>IF(IFERROR(SEARCH($V$1,DN202),0)&gt;0,$V$1,"")</f>
        <v/>
      </c>
      <c r="CR202" s="4" t="str">
        <f>IF(IFERROR(SEARCH($W$1,DN202),0)&gt;0,$W$1,"")</f>
        <v/>
      </c>
      <c r="CS202" s="4" t="str">
        <f>IF(IFERROR(SEARCH($X$1,DN202),0)&gt;0,$X$1,"")</f>
        <v/>
      </c>
      <c r="CT202" s="4">
        <f>LEN(BW202)+LEN(BX202)+LEN(BY202)+LEN(BZ202)+LEN(CA202)+LEN(CO202)+LEN(CB202)+LEN(CC202)+LEN(CD202)+LEN(CE202)+LEN(CF202)+LEN(CG202)+LEN(CH202)+LEN(CI202)+LEN(CP202)+LEN(CJ202)+LEN(CK202)+LEN(CQ202)+LEN(BV202)+LEN(CL202)+LEN(CS202)+LEN(CM202)+LEN(CR202)+LEN(CN202)</f>
        <v>6</v>
      </c>
      <c r="CU202" s="4" t="str">
        <f>IF(IFERROR(SEARCH($Z$1,DN202),0)&gt;0,$Z$1,"")</f>
        <v>-</v>
      </c>
      <c r="CV202" s="4" t="str">
        <f>IF(IFERROR(SEARCH($AA$1,DN202),0)&gt;0,$AA$1,"")</f>
        <v>/</v>
      </c>
      <c r="CW202" s="4" t="str">
        <f>IF(IFERROR(SEARCH($AB$1,DN202),0)&gt;0,$AB$1,"")</f>
        <v/>
      </c>
      <c r="CX202" s="4" t="str">
        <f>IF(IFERROR(SEARCH($AC$1,DN202),0)&gt;0,$AC$1,"")</f>
        <v/>
      </c>
      <c r="CY202" s="4" t="str">
        <f>IF(IFERROR(SEARCH($AD$1,DN202),0)&gt;0,$AD$1,"")</f>
        <v/>
      </c>
      <c r="CZ202" s="4" t="str">
        <f>IF(IFERROR(SEARCH($AE$1,DN202),0)&gt;0,$AE$1,"")</f>
        <v/>
      </c>
      <c r="DA202" s="4">
        <f>LEN(DM202)</f>
        <v>8</v>
      </c>
      <c r="DB202" s="4">
        <f>LEN(DN202)</f>
        <v>23</v>
      </c>
      <c r="DC202" s="4">
        <f>DB202-DA202</f>
        <v>15</v>
      </c>
      <c r="DD202" s="4" t="str">
        <f>RIGHT(DN202,4)</f>
        <v>/DUS</v>
      </c>
      <c r="DE202" s="4" t="str">
        <f>RIGHT(DN202,5)</f>
        <v>G/DUS</v>
      </c>
      <c r="DF202" s="4" t="str" cm="1">
        <f t="array" ref="DF202">LEFT(DM202,SUM(LEN(DM202)-LEN(SUBSTITUTE(DM202,{"0";"1";"2";"3";"4";"5";"6";"7";"8";"9"},""))))</f>
        <v>8</v>
      </c>
      <c r="DG202" s="4">
        <f>LEN(DT202)</f>
        <v>13</v>
      </c>
      <c r="DH202" s="4" t="b">
        <f>LEFT(DM202,1)=DF202</f>
        <v>1</v>
      </c>
      <c r="DI202" s="4" t="str">
        <f>RIGHT(DD202,3)</f>
        <v>DUS</v>
      </c>
      <c r="DJ202" s="4" t="b">
        <f>IF((DL202=AQ204)=TRUE,TRUE,IF((AQ202=DL202)=TRUE,TRUE,FALSE))</f>
        <v>1</v>
      </c>
      <c r="DK202" s="4" t="b">
        <f>LEFT(DN202,2)=LEFT(DO202,2)</f>
        <v>0</v>
      </c>
      <c r="DL202" s="5" t="str">
        <f>LEFT(DN202,(DC202-1))</f>
        <v>BENGBENG DRINK</v>
      </c>
      <c r="DM202" s="4" t="str">
        <f>IFERROR(RIGHT(DN202,LEN(DN202)-FIND("-",DN202)),1)</f>
        <v>8RTG/DUS</v>
      </c>
      <c r="DN202" t="s">
        <v>275</v>
      </c>
      <c r="DO202" s="1"/>
      <c r="DP202" s="4" t="b">
        <f ca="1">IF(IF(IF(DL202=AQ204,10,0)+IF(NOT(DI202=$AU$1)=TRUE,10,0)=
20,"XXXX",IF(IF((DX202+1)=2,0,1)+IF(DI202=$AU$1,1,0)=2,TRUE,""))
="",IF(IF(DL202=AQ202,10,0)+IF(NOT(DI202=$AU$1)=TRUE,10,0)=
20,"XXXX",IF(IF((DX202+1)=2,0,1)+IF(DI202=$AU$1,1,0)=2,TRUE,
"")),IF(IF(DL202=AQ204,10,0)+IF(NOT(DI202=$AU$1)=TRUE,10,0)=
20,"XXXX",IF(IF((DX202+1)=2,0,1)+IF(DI202=$AU$1,1,0)=2,TRUE,"")))</f>
        <v>1</v>
      </c>
      <c r="DQ202">
        <v>132000</v>
      </c>
      <c r="DR202">
        <v>132000</v>
      </c>
      <c r="DS202">
        <v>128000</v>
      </c>
      <c r="DT202" t="str">
        <f>IF(DO202&gt;0,DO202,"8000000000"&amp;ROW(DS202))</f>
        <v>8000000000202</v>
      </c>
      <c r="DU202" t="str">
        <f>DL202</f>
        <v>BENGBENG DRINK</v>
      </c>
      <c r="DV202" t="s">
        <v>4301</v>
      </c>
      <c r="DW202" t="s">
        <v>4301</v>
      </c>
      <c r="DX202" s="4" t="str" cm="1">
        <f t="array" aca="1" ref="DX202" ca="1">LEFT(DM202,MATCH(FALSE,ISNUMBER(MID(DM202,ROW(INDIRECT("1:"&amp;LEN(DM202)+1)), 1) *1),0) -1)</f>
        <v>8</v>
      </c>
      <c r="DY202" s="1"/>
      <c r="EA202" s="21"/>
      <c r="EC202" s="5"/>
      <c r="EL202" s="5"/>
      <c r="EM202" s="22"/>
      <c r="EN202">
        <v>0</v>
      </c>
      <c r="EO202" s="1" t="s">
        <v>5103</v>
      </c>
    </row>
    <row r="204" spans="1:145">
      <c r="A204" s="4" t="str">
        <f t="shared" si="158"/>
        <v/>
      </c>
      <c r="B204" s="4" t="str">
        <f t="shared" si="159"/>
        <v/>
      </c>
      <c r="C204" s="4" t="str">
        <f t="shared" si="160"/>
        <v>BKS</v>
      </c>
      <c r="D204" s="4" t="str">
        <f t="shared" si="161"/>
        <v/>
      </c>
      <c r="E204" s="4" t="str">
        <f t="shared" si="162"/>
        <v/>
      </c>
      <c r="F204" s="4" t="str">
        <f t="shared" si="163"/>
        <v/>
      </c>
      <c r="G204" s="4" t="str">
        <f t="shared" si="164"/>
        <v/>
      </c>
      <c r="H204" s="4" t="str">
        <f t="shared" si="165"/>
        <v/>
      </c>
      <c r="I204" s="4" t="str">
        <f t="shared" si="166"/>
        <v/>
      </c>
      <c r="J204" s="4" t="str">
        <f t="shared" si="167"/>
        <v/>
      </c>
      <c r="K204" s="4" t="str">
        <f t="shared" si="168"/>
        <v/>
      </c>
      <c r="L204" s="4" t="str">
        <f t="shared" si="169"/>
        <v/>
      </c>
      <c r="M204" s="4" t="str">
        <f t="shared" si="170"/>
        <v/>
      </c>
      <c r="N204" s="4" t="str">
        <f t="shared" si="171"/>
        <v/>
      </c>
      <c r="O204" s="4" t="str">
        <f t="shared" si="172"/>
        <v/>
      </c>
      <c r="P204" s="4" t="str">
        <f t="shared" si="173"/>
        <v/>
      </c>
      <c r="Q204" s="4" t="str">
        <f t="shared" si="174"/>
        <v/>
      </c>
      <c r="R204" s="4" t="str">
        <f t="shared" si="175"/>
        <v/>
      </c>
      <c r="S204" s="4" t="str">
        <f t="shared" si="176"/>
        <v/>
      </c>
      <c r="T204" s="4" t="str">
        <f t="shared" si="177"/>
        <v>PACK</v>
      </c>
      <c r="U204" s="4" t="str">
        <f t="shared" si="178"/>
        <v/>
      </c>
      <c r="V204" s="4" t="str">
        <f t="shared" si="179"/>
        <v/>
      </c>
      <c r="W204" s="4" t="str">
        <f t="shared" si="180"/>
        <v/>
      </c>
      <c r="X204" s="4" t="str">
        <f t="shared" si="181"/>
        <v/>
      </c>
      <c r="Y204" s="4">
        <f t="shared" si="182"/>
        <v>7</v>
      </c>
      <c r="Z204" s="4" t="str">
        <f t="shared" si="183"/>
        <v>-</v>
      </c>
      <c r="AA204" s="4" t="str">
        <f t="shared" si="184"/>
        <v>/</v>
      </c>
      <c r="AB204" s="4" t="str">
        <f t="shared" si="185"/>
        <v/>
      </c>
      <c r="AC204" s="4" t="str">
        <f t="shared" si="186"/>
        <v/>
      </c>
      <c r="AD204" s="4" t="str">
        <f t="shared" si="187"/>
        <v/>
      </c>
      <c r="AE204" s="4" t="str">
        <f t="shared" si="188"/>
        <v/>
      </c>
      <c r="AF204" s="4">
        <f t="shared" si="189"/>
        <v>10</v>
      </c>
      <c r="AG204" s="4">
        <f t="shared" si="190"/>
        <v>34</v>
      </c>
      <c r="AH204" s="4">
        <f t="shared" si="191"/>
        <v>24</v>
      </c>
      <c r="AI204" s="4" t="str">
        <f t="shared" si="192"/>
        <v>PACK</v>
      </c>
      <c r="AJ204" s="4" t="str">
        <f t="shared" si="193"/>
        <v>/PACK</v>
      </c>
      <c r="AK204" s="4" t="str" cm="1">
        <f t="array" ref="AK204">LEFT(AR204,SUM(LEN(AR204)-LEN(SUBSTITUTE(AR204,{"0";"1";"2";"3";"4";"5";"6";"7";"8";"9"},""))))</f>
        <v>30</v>
      </c>
      <c r="AL204" s="4">
        <f t="shared" si="197"/>
        <v>13</v>
      </c>
      <c r="AM204" s="4" t="b">
        <f>LEFT(AR204,2)=AK204</f>
        <v>1</v>
      </c>
      <c r="AN204" s="4" t="str">
        <f>RIGHT(AI204,4)</f>
        <v>PACK</v>
      </c>
      <c r="AO204" s="4" t="b">
        <f>IF((AQ204=DL204)=TRUE,TRUE,IF((DL202=AQ204)=TRUE,TRUE,FALSE))</f>
        <v>1</v>
      </c>
      <c r="AP204" s="4" t="b">
        <f t="shared" si="194"/>
        <v>0</v>
      </c>
      <c r="AQ204" s="5" t="str">
        <f t="shared" si="195"/>
        <v>BENGBENG SHARE IT 285GR</v>
      </c>
      <c r="AR204" s="4" t="str">
        <f t="shared" si="196"/>
        <v>30BKS/PACK</v>
      </c>
      <c r="AS204" t="s">
        <v>276</v>
      </c>
      <c r="AT204" s="1" t="s">
        <v>277</v>
      </c>
      <c r="AU204" s="4" t="str">
        <f>IF(IF(IF(AQ204=DL204,10,0)+IF(NOT(AN204=$AU$1)=TRUE,10,0)=
20,"XXXX",IF(IF((BC204+1)=2,0,1)+IF(AN204=$AU$1,1,0)=2,TRUE,""))
="",IF(IF(AQ204=DL202,10,0)+IF(NOT(AN204=$AU$1)=TRUE,10,0)=
20,"XXXX",IF(IF((BC204+1)=2,0,1)+IF(AN204=$AU$1,1,0)=2,TRUE,
"")),IF(IF(AQ204=DL204,10,0)+IF(NOT(AN204=$AU$1)=TRUE,10,0)=
20,"XXXX",IF(IF((BC204+1)=2,0,1)+IF(AN204=$AU$1,1,0)=2,TRUE,"")))</f>
        <v>XXXX</v>
      </c>
      <c r="AV204">
        <v>28000</v>
      </c>
      <c r="AW204">
        <v>28000</v>
      </c>
      <c r="AX204">
        <v>25000</v>
      </c>
      <c r="AY204" t="str">
        <f t="shared" ref="AY204:AY263" si="206">IF(AT204&gt;0,AT204,"8000000000"&amp;ROW(AX204))</f>
        <v>8996001355985</v>
      </c>
      <c r="AZ204" t="str">
        <f t="shared" si="198"/>
        <v>BENGBENG SHARE IT 285GR</v>
      </c>
      <c r="BA204" t="s">
        <v>4301</v>
      </c>
      <c r="BB204" t="s">
        <v>4301</v>
      </c>
      <c r="BC204" s="4" t="str" cm="1">
        <f t="array" aca="1" ref="BC204" ca="1">LEFT(AR204,MATCH(FALSE,ISNUMBER(MID(AR204,ROW(INDIRECT("1:"&amp;LEN(AR204)+1)), 1) *1),0) -1)</f>
        <v>30</v>
      </c>
      <c r="BD204" s="1"/>
      <c r="BF204" s="21"/>
      <c r="BK204" s="1"/>
      <c r="BM204" s="1"/>
      <c r="BN204" s="1"/>
      <c r="BR204" s="22"/>
      <c r="BS204">
        <v>0</v>
      </c>
      <c r="BT204" s="1" t="s">
        <v>5103</v>
      </c>
      <c r="BV204" s="4" t="str">
        <f>IF(IFERROR(SEARCH($A$1,DN204),0)&gt;0,$A$1,"")</f>
        <v/>
      </c>
      <c r="BW204" s="4" t="str">
        <f>IF(IFERROR(SEARCH($B$1,DN204),0)&gt;0,$B$1,"")</f>
        <v/>
      </c>
      <c r="BX204" s="4" t="str">
        <f>IF(IFERROR(SEARCH($C$1,DN204),0)&gt;0,$C$1,"")</f>
        <v/>
      </c>
      <c r="BY204" s="4" t="str">
        <f>IF(IFERROR(SEARCH($D$1,DN204),0)&gt;0,$D$1,"")</f>
        <v/>
      </c>
      <c r="BZ204" s="4" t="str">
        <f>IF(IFERROR(SEARCH($E$1,DN204),0)&gt;0,$E$1,"")</f>
        <v/>
      </c>
      <c r="CA204" s="4" t="str">
        <f>IF(IFERROR(SEARCH($F$1,DN204),0)&gt;0,$F$1,"")</f>
        <v/>
      </c>
      <c r="CB204" s="4" t="str">
        <f>IF(IFERROR(SEARCH($G$1,DN204),0)&gt;0,$G$1,"")</f>
        <v/>
      </c>
      <c r="CC204" s="4" t="str">
        <f>IF(IFERROR(SEARCH($H$1,DN204),0)&gt;0,$H$1,"")</f>
        <v/>
      </c>
      <c r="CD204" s="4" t="str">
        <f>IF(IFERROR(SEARCH($I$1,DN204),0)&gt;0,$I$1,"")</f>
        <v/>
      </c>
      <c r="CE204" s="4" t="str">
        <f>IF(IFERROR(SEARCH($J$1,DN204),0)&gt;0,$J$1,"")</f>
        <v/>
      </c>
      <c r="CF204" s="4" t="str">
        <f>IF(IFERROR(SEARCH($K$1,DN204),0)&gt;0,$K$1,"")</f>
        <v/>
      </c>
      <c r="CG204" s="4" t="str">
        <f>IF(IFERROR(SEARCH($L$1,DN204),0)&gt;0,$L$1,"")</f>
        <v/>
      </c>
      <c r="CH204" s="4" t="str">
        <f>IF(IFERROR(SEARCH($M$1,DN204),0)&gt;0,$M$1,"")</f>
        <v/>
      </c>
      <c r="CI204" s="4" t="str">
        <f>IF(IFERROR(SEARCH($N$1,DN204),0)&gt;0,$N$1,"")</f>
        <v/>
      </c>
      <c r="CJ204" s="4" t="str">
        <f>IF(IFERROR(SEARCH($O$1,DN204),0)&gt;0,$O$1,"")</f>
        <v>DUS</v>
      </c>
      <c r="CK204" s="4" t="str">
        <f>IF(IFERROR(SEARCH($P$1,DN204),0)&gt;0,$P$1,"")</f>
        <v/>
      </c>
      <c r="CL204" s="4" t="str">
        <f>IF(IFERROR(SEARCH($Q$1,DN204),0)&gt;0,$Q$1,"")</f>
        <v/>
      </c>
      <c r="CM204" s="4" t="str">
        <f>IF(IFERROR(SEARCH($R$1,DN204),0)&gt;0,$R$1,"")</f>
        <v/>
      </c>
      <c r="CN204" s="4" t="str">
        <f>IF(IFERROR(SEARCH($S$1,DN204),0)&gt;0,$S$1,"")</f>
        <v/>
      </c>
      <c r="CO204" s="4" t="str">
        <f>IF(IFERROR(SEARCH($T$1,DN204),0)&gt;0,$T$1,"")</f>
        <v>PACK</v>
      </c>
      <c r="CP204" s="4" t="str">
        <f>IF(IFERROR(SEARCH($U$1,DN204),0)&gt;0,$U$1,"")</f>
        <v/>
      </c>
      <c r="CQ204" s="4" t="str">
        <f>IF(IFERROR(SEARCH($V$1,DN204),0)&gt;0,$V$1,"")</f>
        <v/>
      </c>
      <c r="CR204" s="4" t="str">
        <f>IF(IFERROR(SEARCH($W$1,DN204),0)&gt;0,$W$1,"")</f>
        <v/>
      </c>
      <c r="CS204" s="4" t="str">
        <f>IF(IFERROR(SEARCH($X$1,DN204),0)&gt;0,$X$1,"")</f>
        <v/>
      </c>
      <c r="CT204" s="4">
        <f>LEN(BW204)+LEN(BX204)+LEN(BY204)+LEN(BZ204)+LEN(CA204)+LEN(CO204)+LEN(CB204)+LEN(CC204)+LEN(CD204)+LEN(CE204)+LEN(CF204)+LEN(CG204)+LEN(CH204)+LEN(CI204)+LEN(CP204)+LEN(CJ204)+LEN(CK204)+LEN(CQ204)+LEN(BV204)+LEN(CL204)+LEN(CS204)+LEN(CM204)+LEN(CR204)+LEN(CN204)</f>
        <v>7</v>
      </c>
      <c r="CU204" s="4" t="str">
        <f>IF(IFERROR(SEARCH($Z$1,DN204),0)&gt;0,$Z$1,"")</f>
        <v>-</v>
      </c>
      <c r="CV204" s="4" t="str">
        <f>IF(IFERROR(SEARCH($AA$1,DN204),0)&gt;0,$AA$1,"")</f>
        <v>/</v>
      </c>
      <c r="CW204" s="4" t="str">
        <f>IF(IFERROR(SEARCH($AB$1,DN204),0)&gt;0,$AB$1,"")</f>
        <v/>
      </c>
      <c r="CX204" s="4" t="str">
        <f>IF(IFERROR(SEARCH($AC$1,DN204),0)&gt;0,$AC$1,"")</f>
        <v/>
      </c>
      <c r="CY204" s="4" t="str">
        <f>IF(IFERROR(SEARCH($AD$1,DN204),0)&gt;0,$AD$1,"")</f>
        <v/>
      </c>
      <c r="CZ204" s="4" t="str">
        <f>IF(IFERROR(SEARCH($AE$1,DN204),0)&gt;0,$AE$1,"")</f>
        <v/>
      </c>
      <c r="DA204" s="4">
        <f>LEN(DM204)</f>
        <v>9</v>
      </c>
      <c r="DB204" s="4">
        <f>LEN(DN204)</f>
        <v>33</v>
      </c>
      <c r="DC204" s="4">
        <f>DB204-DA204</f>
        <v>24</v>
      </c>
      <c r="DD204" s="4" t="str">
        <f>RIGHT(DN204,4)</f>
        <v>/DUS</v>
      </c>
      <c r="DE204" s="4" t="str">
        <f>RIGHT(DN204,5)</f>
        <v>K/DUS</v>
      </c>
      <c r="DF204" s="4" t="str" cm="1">
        <f t="array" ref="DF204">LEFT(DM204,SUM(LEN(DM204)-LEN(SUBSTITUTE(DM204,{"0";"1";"2";"3";"4";"5";"6";"7";"8";"9"},""))))</f>
        <v>6</v>
      </c>
      <c r="DG204" s="4">
        <f>LEN(DT204)</f>
        <v>13</v>
      </c>
      <c r="DH204" s="4" t="b">
        <f>LEFT(DM204,1)=DF204</f>
        <v>1</v>
      </c>
      <c r="DI204" s="4" t="str">
        <f>RIGHT(DD204,3)</f>
        <v>DUS</v>
      </c>
      <c r="DJ204" s="4" t="b">
        <f>IF((DL204=DL207)=TRUE,TRUE,IF((AQ204=DL204)=TRUE,TRUE,FALSE))</f>
        <v>1</v>
      </c>
      <c r="DK204" s="4" t="b">
        <f>LEFT(DN204,2)=LEFT(DO204,2)</f>
        <v>0</v>
      </c>
      <c r="DL204" s="5" t="str">
        <f>LEFT(DN204,(DC204-1))</f>
        <v>BENGBENG SHARE IT 285GR</v>
      </c>
      <c r="DM204" s="4" t="str">
        <f>IFERROR(RIGHT(DN204,LEN(DN204)-FIND("-",DN204)),1)</f>
        <v>6PACK/DUS</v>
      </c>
      <c r="DN204" t="s">
        <v>278</v>
      </c>
      <c r="DO204" s="1"/>
      <c r="DP204" s="4" t="b">
        <f ca="1">IF(IF(IF(DL204=DL207,10,0)+IF(NOT(DI204=$AU$1)=TRUE,10,0)=
20,"XXXX",IF(IF((DX204+1)=2,0,1)+IF(DI204=$AU$1,1,0)=2,TRUE,""))
="",IF(IF(DL204=AQ204,10,0)+IF(NOT(DI204=$AU$1)=TRUE,10,0)=
20,"XXXX",IF(IF((DX204+1)=2,0,1)+IF(DI204=$AU$1,1,0)=2,TRUE,
"")),IF(IF(DL204=DL207,10,0)+IF(NOT(DI204=$AU$1)=TRUE,10,0)=
20,"XXXX",IF(IF((DX204+1)=2,0,1)+IF(DI204=$AU$1,1,0)=2,TRUE,"")))</f>
        <v>1</v>
      </c>
      <c r="DQ204">
        <v>158000</v>
      </c>
      <c r="DR204">
        <v>158000</v>
      </c>
      <c r="DS204">
        <v>156000</v>
      </c>
      <c r="DT204" t="str">
        <f>IF(DO204&gt;0,DO204,"8000000000"&amp;ROW(DS204))</f>
        <v>8000000000204</v>
      </c>
      <c r="DU204" t="str">
        <f>DL204</f>
        <v>BENGBENG SHARE IT 285GR</v>
      </c>
      <c r="DV204" t="s">
        <v>4301</v>
      </c>
      <c r="DW204" t="s">
        <v>4301</v>
      </c>
      <c r="DX204" s="4" t="str" cm="1">
        <f t="array" aca="1" ref="DX204" ca="1">LEFT(DM204,MATCH(FALSE,ISNUMBER(MID(DM204,ROW(INDIRECT("1:"&amp;LEN(DM204)+1)), 1) *1),0) -1)</f>
        <v>6</v>
      </c>
      <c r="DY204" s="1"/>
      <c r="EA204" s="21"/>
      <c r="EC204" s="5"/>
      <c r="EL204" s="5"/>
      <c r="EM204" s="22"/>
      <c r="EN204">
        <v>0</v>
      </c>
      <c r="EO204" s="1" t="s">
        <v>5103</v>
      </c>
    </row>
    <row r="207" spans="1:145">
      <c r="A207" s="4" t="str">
        <f t="shared" si="158"/>
        <v/>
      </c>
      <c r="B207" s="4" t="str">
        <f t="shared" si="159"/>
        <v/>
      </c>
      <c r="C207" s="4" t="str">
        <f t="shared" si="160"/>
        <v/>
      </c>
      <c r="D207" s="4" t="str">
        <f t="shared" si="161"/>
        <v/>
      </c>
      <c r="E207" s="4" t="str">
        <f t="shared" si="162"/>
        <v/>
      </c>
      <c r="F207" s="4" t="str">
        <f t="shared" si="163"/>
        <v/>
      </c>
      <c r="G207" s="4" t="str">
        <f t="shared" si="164"/>
        <v/>
      </c>
      <c r="H207" s="4" t="str">
        <f t="shared" si="165"/>
        <v/>
      </c>
      <c r="I207" s="4" t="str">
        <f t="shared" si="166"/>
        <v/>
      </c>
      <c r="J207" s="4" t="str">
        <f t="shared" si="167"/>
        <v/>
      </c>
      <c r="K207" s="4" t="str">
        <f t="shared" si="168"/>
        <v/>
      </c>
      <c r="L207" s="4" t="str">
        <f t="shared" si="169"/>
        <v/>
      </c>
      <c r="M207" s="4" t="str">
        <f t="shared" si="170"/>
        <v/>
      </c>
      <c r="N207" s="4" t="str">
        <f t="shared" si="171"/>
        <v/>
      </c>
      <c r="O207" s="4" t="str">
        <f t="shared" si="172"/>
        <v/>
      </c>
      <c r="P207" s="4" t="str">
        <f t="shared" si="173"/>
        <v/>
      </c>
      <c r="Q207" s="4" t="str">
        <f t="shared" si="174"/>
        <v/>
      </c>
      <c r="R207" s="4" t="str">
        <f t="shared" si="175"/>
        <v/>
      </c>
      <c r="S207" s="4" t="str">
        <f t="shared" si="176"/>
        <v/>
      </c>
      <c r="T207" s="4" t="str">
        <f t="shared" si="177"/>
        <v>PACK</v>
      </c>
      <c r="U207" s="4" t="str">
        <f t="shared" si="178"/>
        <v/>
      </c>
      <c r="V207" s="4" t="str">
        <f t="shared" si="179"/>
        <v/>
      </c>
      <c r="W207" s="4" t="str">
        <f t="shared" si="180"/>
        <v/>
      </c>
      <c r="X207" s="4" t="str">
        <f t="shared" si="181"/>
        <v/>
      </c>
      <c r="Y207" s="4">
        <f t="shared" si="182"/>
        <v>4</v>
      </c>
      <c r="Z207" s="4" t="str">
        <f t="shared" si="183"/>
        <v>-</v>
      </c>
      <c r="AA207" s="4" t="str">
        <f t="shared" si="184"/>
        <v/>
      </c>
      <c r="AB207" s="4" t="str">
        <f t="shared" si="185"/>
        <v/>
      </c>
      <c r="AC207" s="4" t="str">
        <f t="shared" si="186"/>
        <v/>
      </c>
      <c r="AD207" s="4" t="str">
        <f t="shared" si="187"/>
        <v/>
      </c>
      <c r="AE207" s="4" t="str">
        <f t="shared" si="188"/>
        <v/>
      </c>
      <c r="AF207" s="4">
        <f t="shared" si="189"/>
        <v>5</v>
      </c>
      <c r="AG207" s="4">
        <f t="shared" si="190"/>
        <v>28</v>
      </c>
      <c r="AH207" s="4">
        <f t="shared" si="191"/>
        <v>23</v>
      </c>
      <c r="AI207" s="4" t="str">
        <f t="shared" si="192"/>
        <v>PACK</v>
      </c>
      <c r="AJ207" s="4" t="str">
        <f t="shared" si="193"/>
        <v>1PACK</v>
      </c>
      <c r="AK207" s="4" t="str" cm="1">
        <f t="array" ref="AK207">LEFT(AR207,SUM(LEN(AR207)-LEN(SUBSTITUTE(AR207,{"0";"1";"2";"3";"4";"5";"6";"7";"8";"9"},""))))</f>
        <v>1</v>
      </c>
      <c r="AL207" s="4">
        <f t="shared" si="197"/>
        <v>13</v>
      </c>
      <c r="AM207" s="4" t="b">
        <f>LEFT(AR207,1)=AK207</f>
        <v>1</v>
      </c>
      <c r="AN207" s="4" t="str">
        <f>RIGHT(AI207,4)</f>
        <v>PACK</v>
      </c>
      <c r="AO207" s="4" t="b">
        <f>IF((AQ207=AQ208)=TRUE,TRUE,IF((DL207=AQ207)=TRUE,TRUE,FALSE))</f>
        <v>1</v>
      </c>
      <c r="AP207" s="4" t="b">
        <f t="shared" si="194"/>
        <v>0</v>
      </c>
      <c r="AQ207" s="5" t="str">
        <f t="shared" si="195"/>
        <v>BENGBENG SHARE IT 95GR</v>
      </c>
      <c r="AR207" s="4" t="str">
        <f t="shared" si="196"/>
        <v>1PACK</v>
      </c>
      <c r="AS207" t="s">
        <v>280</v>
      </c>
      <c r="AT207" s="1" t="s">
        <v>281</v>
      </c>
      <c r="AU207" s="4" t="str">
        <f ca="1">IF(IF(IF(AQ207=AQ208,10,0)+IF(NOT(AN207=$AU$1)=TRUE,10,0)=
20,"XXXX",IF(IF((BC207+1)=2,0,1)+IF(AN207=$AU$1,1,0)=2,TRUE,""))
="",IF(IF(AQ207=DL207,10,0)+IF(NOT(AN207=$AU$1)=TRUE,10,0)=
20,"XXXX",IF(IF((BC207+1)=2,0,1)+IF(AN207=$AU$1,1,0)=2,TRUE,
"")),IF(IF(AQ207=AQ208,10,0)+IF(NOT(AN207=$AU$1)=TRUE,10,0)=
20,"XXXX",IF(IF((BC207+1)=2,0,1)+IF(AN207=$AU$1,1,0)=2,TRUE,"")))</f>
        <v>XXXX</v>
      </c>
      <c r="AV207">
        <v>10000</v>
      </c>
      <c r="AW207">
        <v>10000</v>
      </c>
      <c r="AX207">
        <v>9187</v>
      </c>
      <c r="AY207" t="str">
        <f t="shared" si="206"/>
        <v>8996001355978</v>
      </c>
      <c r="AZ207" t="str">
        <f t="shared" si="198"/>
        <v>BENGBENG SHARE IT 95GR</v>
      </c>
      <c r="BA207" t="s">
        <v>4301</v>
      </c>
      <c r="BB207" t="s">
        <v>4301</v>
      </c>
      <c r="BC207" s="9" t="str" cm="1">
        <f t="array" aca="1" ref="BC207" ca="1">LEFT(AR207,MATCH(FALSE,ISNUMBER(MID(AR207,ROW(INDIRECT("1:"&amp;LEN(AR207)+1)), 1) *1),0) -1)</f>
        <v>1</v>
      </c>
      <c r="BD207" s="1"/>
      <c r="BF207" s="21"/>
      <c r="BK207" s="1"/>
      <c r="BM207" s="1"/>
      <c r="BN207" s="1"/>
      <c r="BR207" s="22"/>
      <c r="BS207">
        <v>0</v>
      </c>
      <c r="BT207" s="1" t="s">
        <v>5103</v>
      </c>
      <c r="BV207" s="4" t="str">
        <f>IF(IFERROR(SEARCH($A$1,DN207),0)&gt;0,$A$1,"")</f>
        <v/>
      </c>
      <c r="BW207" s="4" t="str">
        <f>IF(IFERROR(SEARCH($B$1,DN207),0)&gt;0,$B$1,"")</f>
        <v/>
      </c>
      <c r="BX207" s="4" t="str">
        <f>IF(IFERROR(SEARCH($C$1,DN207),0)&gt;0,$C$1,"")</f>
        <v/>
      </c>
      <c r="BY207" s="4" t="str">
        <f>IF(IFERROR(SEARCH($D$1,DN207),0)&gt;0,$D$1,"")</f>
        <v/>
      </c>
      <c r="BZ207" s="4" t="str">
        <f>IF(IFERROR(SEARCH($E$1,DN207),0)&gt;0,$E$1,"")</f>
        <v/>
      </c>
      <c r="CA207" s="4" t="str">
        <f>IF(IFERROR(SEARCH($F$1,DN207),0)&gt;0,$F$1,"")</f>
        <v/>
      </c>
      <c r="CB207" s="4" t="str">
        <f>IF(IFERROR(SEARCH($G$1,DN207),0)&gt;0,$G$1,"")</f>
        <v/>
      </c>
      <c r="CC207" s="4" t="str">
        <f>IF(IFERROR(SEARCH($H$1,DN207),0)&gt;0,$H$1,"")</f>
        <v/>
      </c>
      <c r="CD207" s="4" t="str">
        <f>IF(IFERROR(SEARCH($I$1,DN207),0)&gt;0,$I$1,"")</f>
        <v/>
      </c>
      <c r="CE207" s="4" t="str">
        <f>IF(IFERROR(SEARCH($J$1,DN207),0)&gt;0,$J$1,"")</f>
        <v/>
      </c>
      <c r="CF207" s="4" t="str">
        <f>IF(IFERROR(SEARCH($K$1,DN207),0)&gt;0,$K$1,"")</f>
        <v/>
      </c>
      <c r="CG207" s="4" t="str">
        <f>IF(IFERROR(SEARCH($L$1,DN207),0)&gt;0,$L$1,"")</f>
        <v/>
      </c>
      <c r="CH207" s="4" t="str">
        <f>IF(IFERROR(SEARCH($M$1,DN207),0)&gt;0,$M$1,"")</f>
        <v/>
      </c>
      <c r="CI207" s="4" t="str">
        <f>IF(IFERROR(SEARCH($N$1,DN207),0)&gt;0,$N$1,"")</f>
        <v/>
      </c>
      <c r="CJ207" s="4" t="str">
        <f>IF(IFERROR(SEARCH($O$1,DN207),0)&gt;0,$O$1,"")</f>
        <v>DUS</v>
      </c>
      <c r="CK207" s="4" t="str">
        <f>IF(IFERROR(SEARCH($P$1,DN207),0)&gt;0,$P$1,"")</f>
        <v/>
      </c>
      <c r="CL207" s="4" t="str">
        <f>IF(IFERROR(SEARCH($Q$1,DN207),0)&gt;0,$Q$1,"")</f>
        <v/>
      </c>
      <c r="CM207" s="4" t="str">
        <f>IF(IFERROR(SEARCH($R$1,DN207),0)&gt;0,$R$1,"")</f>
        <v/>
      </c>
      <c r="CN207" s="4" t="str">
        <f>IF(IFERROR(SEARCH($S$1,DN207),0)&gt;0,$S$1,"")</f>
        <v/>
      </c>
      <c r="CO207" s="4" t="str">
        <f>IF(IFERROR(SEARCH($T$1,DN207),0)&gt;0,$T$1,"")</f>
        <v>PACK</v>
      </c>
      <c r="CP207" s="4" t="str">
        <f>IF(IFERROR(SEARCH($U$1,DN207),0)&gt;0,$U$1,"")</f>
        <v/>
      </c>
      <c r="CQ207" s="4" t="str">
        <f>IF(IFERROR(SEARCH($V$1,DN207),0)&gt;0,$V$1,"")</f>
        <v/>
      </c>
      <c r="CR207" s="4" t="str">
        <f>IF(IFERROR(SEARCH($W$1,DN207),0)&gt;0,$W$1,"")</f>
        <v/>
      </c>
      <c r="CS207" s="4" t="str">
        <f>IF(IFERROR(SEARCH($X$1,DN207),0)&gt;0,$X$1,"")</f>
        <v/>
      </c>
      <c r="CT207" s="4">
        <f>LEN(BW207)+LEN(BX207)+LEN(BY207)+LEN(BZ207)+LEN(CA207)+LEN(CO207)+LEN(CB207)+LEN(CC207)+LEN(CD207)+LEN(CE207)+LEN(CF207)+LEN(CG207)+LEN(CH207)+LEN(CI207)+LEN(CP207)+LEN(CJ207)+LEN(CK207)+LEN(CQ207)+LEN(BV207)+LEN(CL207)+LEN(CS207)+LEN(CM207)+LEN(CR207)+LEN(CN207)</f>
        <v>7</v>
      </c>
      <c r="CU207" s="4" t="str">
        <f>IF(IFERROR(SEARCH($Z$1,DN207),0)&gt;0,$Z$1,"")</f>
        <v>-</v>
      </c>
      <c r="CV207" s="4" t="str">
        <f>IF(IFERROR(SEARCH($AA$1,DN207),0)&gt;0,$AA$1,"")</f>
        <v>/</v>
      </c>
      <c r="CW207" s="4" t="str">
        <f>IF(IFERROR(SEARCH($AB$1,DN207),0)&gt;0,$AB$1,"")</f>
        <v/>
      </c>
      <c r="CX207" s="4" t="str">
        <f>IF(IFERROR(SEARCH($AC$1,DN207),0)&gt;0,$AC$1,"")</f>
        <v/>
      </c>
      <c r="CY207" s="4" t="str">
        <f>IF(IFERROR(SEARCH($AD$1,DN207),0)&gt;0,$AD$1,"")</f>
        <v/>
      </c>
      <c r="CZ207" s="4" t="str">
        <f>IF(IFERROR(SEARCH($AE$1,DN207),0)&gt;0,$AE$1,"")</f>
        <v/>
      </c>
      <c r="DA207" s="4">
        <f>LEN(DM207)</f>
        <v>10</v>
      </c>
      <c r="DB207" s="4">
        <f>LEN(DN207)</f>
        <v>33</v>
      </c>
      <c r="DC207" s="4">
        <f>DB207-DA207</f>
        <v>23</v>
      </c>
      <c r="DD207" s="4" t="str">
        <f>RIGHT(DN207,4)</f>
        <v>/DUS</v>
      </c>
      <c r="DE207" s="4" t="str">
        <f>RIGHT(DN207,5)</f>
        <v>K/DUS</v>
      </c>
      <c r="DF207" s="4" t="str" cm="1">
        <f t="array" ref="DF207">LEFT(DM207,SUM(LEN(DM207)-LEN(SUBSTITUTE(DM207,{"0";"1";"2";"3";"4";"5";"6";"7";"8";"9"},""))))</f>
        <v>16</v>
      </c>
      <c r="DG207" s="4">
        <f>LEN(DT207)</f>
        <v>13</v>
      </c>
      <c r="DH207" s="4" t="b">
        <f>LEFT(DM207,2)=DF207</f>
        <v>1</v>
      </c>
      <c r="DI207" s="4" t="str">
        <f>RIGHT(DD207,3)</f>
        <v>DUS</v>
      </c>
      <c r="DJ207" s="4" t="b">
        <f>IF((DL207=AQ207)=TRUE,TRUE,IF((DL204=DL207)=TRUE,TRUE,FALSE))</f>
        <v>1</v>
      </c>
      <c r="DK207" s="4" t="b">
        <f>LEFT(DN207,2)=LEFT(DO207,2)</f>
        <v>0</v>
      </c>
      <c r="DL207" s="5" t="str">
        <f>LEFT(DN207,(DC207-1))</f>
        <v>BENGBENG SHARE IT 95GR</v>
      </c>
      <c r="DM207" s="4" t="str">
        <f>IFERROR(RIGHT(DN207,LEN(DN207)-FIND("-",DN207)),1)</f>
        <v>16PACK/DUS</v>
      </c>
      <c r="DN207" t="s">
        <v>279</v>
      </c>
      <c r="DO207" s="1"/>
      <c r="DP207" s="4" t="b">
        <f ca="1">IF(IF(IF(DL207=AQ207,10,0)+IF(NOT(DI207=$AU$1)=TRUE,10,0)=
20,"XXXX",IF(IF((DX207+1)=2,0,1)+IF(DI207=$AU$1,1,0)=2,TRUE,""))
="",IF(IF(DL207=DL204,10,0)+IF(NOT(DI207=$AU$1)=TRUE,10,0)=
20,"XXXX",IF(IF((DX207+1)=2,0,1)+IF(DI207=$AU$1,1,0)=2,TRUE,
"")),IF(IF(DL207=AQ207,10,0)+IF(NOT(DI207=$AU$1)=TRUE,10,0)=
20,"XXXX",IF(IF((DX207+1)=2,0,1)+IF(DI207=$AU$1,1,0)=2,TRUE,"")))</f>
        <v>1</v>
      </c>
      <c r="DQ207">
        <v>149000</v>
      </c>
      <c r="DR207">
        <v>149000</v>
      </c>
      <c r="DS207">
        <v>147000</v>
      </c>
      <c r="DT207" t="str">
        <f>IF(DO207&gt;0,DO207,"8000000000"&amp;ROW(DS207))</f>
        <v>8000000000207</v>
      </c>
      <c r="DU207" t="str">
        <f>DL207</f>
        <v>BENGBENG SHARE IT 95GR</v>
      </c>
      <c r="DV207" t="s">
        <v>4301</v>
      </c>
      <c r="DW207" t="s">
        <v>4301</v>
      </c>
      <c r="DX207" s="4" t="str" cm="1">
        <f t="array" aca="1" ref="DX207" ca="1">LEFT(DM207,MATCH(FALSE,ISNUMBER(MID(DM207,ROW(INDIRECT("1:"&amp;LEN(DM207)+1)), 1) *1),0) -1)</f>
        <v>16</v>
      </c>
      <c r="DY207" s="1"/>
      <c r="EA207" s="21"/>
      <c r="EC207" s="5"/>
      <c r="EL207" s="5"/>
      <c r="EM207" s="22"/>
      <c r="EN207">
        <v>0</v>
      </c>
      <c r="EO207" s="1" t="s">
        <v>5103</v>
      </c>
    </row>
    <row r="208" spans="1:145">
      <c r="A208" s="4" t="str">
        <f t="shared" si="158"/>
        <v/>
      </c>
      <c r="B208" s="4" t="str">
        <f t="shared" si="159"/>
        <v/>
      </c>
      <c r="C208" s="4" t="str">
        <f t="shared" si="160"/>
        <v/>
      </c>
      <c r="D208" s="4" t="str">
        <f t="shared" si="161"/>
        <v/>
      </c>
      <c r="E208" s="4" t="str">
        <f t="shared" si="162"/>
        <v/>
      </c>
      <c r="F208" s="4" t="str">
        <f t="shared" si="163"/>
        <v/>
      </c>
      <c r="G208" s="4" t="str">
        <f t="shared" si="164"/>
        <v/>
      </c>
      <c r="H208" s="4" t="str">
        <f t="shared" si="165"/>
        <v/>
      </c>
      <c r="I208" s="4" t="str">
        <f t="shared" si="166"/>
        <v/>
      </c>
      <c r="J208" s="4" t="str">
        <f t="shared" si="167"/>
        <v/>
      </c>
      <c r="K208" s="4" t="str">
        <f t="shared" si="168"/>
        <v/>
      </c>
      <c r="L208" s="4" t="str">
        <f t="shared" si="169"/>
        <v>ZAK</v>
      </c>
      <c r="M208" s="4" t="str">
        <f t="shared" si="170"/>
        <v/>
      </c>
      <c r="N208" s="4" t="str">
        <f t="shared" si="171"/>
        <v/>
      </c>
      <c r="O208" s="4" t="str">
        <f t="shared" si="172"/>
        <v/>
      </c>
      <c r="P208" s="4" t="str">
        <f t="shared" si="173"/>
        <v/>
      </c>
      <c r="Q208" s="4" t="str">
        <f t="shared" si="174"/>
        <v/>
      </c>
      <c r="R208" s="4" t="str">
        <f t="shared" si="175"/>
        <v/>
      </c>
      <c r="S208" s="4" t="str">
        <f t="shared" si="176"/>
        <v/>
      </c>
      <c r="T208" s="4" t="str">
        <f t="shared" si="177"/>
        <v/>
      </c>
      <c r="U208" s="4" t="str">
        <f t="shared" si="178"/>
        <v/>
      </c>
      <c r="V208" s="4" t="str">
        <f t="shared" si="179"/>
        <v/>
      </c>
      <c r="W208" s="4" t="str">
        <f t="shared" si="180"/>
        <v/>
      </c>
      <c r="X208" s="4" t="str">
        <f t="shared" si="181"/>
        <v/>
      </c>
      <c r="Y208" s="4">
        <f t="shared" si="182"/>
        <v>3</v>
      </c>
      <c r="Z208" s="4" t="str">
        <f t="shared" si="183"/>
        <v>-</v>
      </c>
      <c r="AA208" s="4" t="str">
        <f t="shared" si="184"/>
        <v/>
      </c>
      <c r="AB208" s="4" t="str">
        <f t="shared" si="185"/>
        <v/>
      </c>
      <c r="AC208" s="4" t="str">
        <f t="shared" si="186"/>
        <v/>
      </c>
      <c r="AD208" s="4" t="str">
        <f t="shared" si="187"/>
        <v/>
      </c>
      <c r="AE208" s="4" t="str">
        <f t="shared" si="188"/>
        <v/>
      </c>
      <c r="AF208" s="4">
        <f t="shared" si="189"/>
        <v>4</v>
      </c>
      <c r="AG208" s="4">
        <f t="shared" si="190"/>
        <v>22</v>
      </c>
      <c r="AH208" s="4">
        <f t="shared" si="191"/>
        <v>18</v>
      </c>
      <c r="AI208" s="4" t="str">
        <f t="shared" si="192"/>
        <v>1ZAK</v>
      </c>
      <c r="AJ208" s="4" t="str">
        <f t="shared" si="193"/>
        <v>-1ZAK</v>
      </c>
      <c r="AK208" s="4" t="str" cm="1">
        <f t="array" ref="AK208">LEFT(AR208,SUM(LEN(AR208)-LEN(SUBSTITUTE(AR208,{"0";"1";"2";"3";"4";"5";"6";"7";"8";"9"},""))))</f>
        <v>1</v>
      </c>
      <c r="AL208" s="4">
        <f t="shared" si="197"/>
        <v>13</v>
      </c>
      <c r="AM208" s="4" t="b">
        <f>LEFT(AR208,1)=AK208</f>
        <v>1</v>
      </c>
      <c r="AN208" s="4" t="str">
        <f t="shared" ref="AN208:AN224" si="207">RIGHT(AI208,3)</f>
        <v>ZAK</v>
      </c>
      <c r="AO208" s="4" t="b">
        <f t="shared" si="202"/>
        <v>0</v>
      </c>
      <c r="AP208" s="4" t="b">
        <f t="shared" si="194"/>
        <v>0</v>
      </c>
      <c r="AQ208" s="5" t="str">
        <f t="shared" si="195"/>
        <v>BERAS SUPER UENAK</v>
      </c>
      <c r="AR208" s="4" t="str">
        <f t="shared" si="196"/>
        <v>1ZAK</v>
      </c>
      <c r="AS208" t="s">
        <v>4399</v>
      </c>
      <c r="AU208" s="4" t="str">
        <f t="shared" ca="1" si="200"/>
        <v/>
      </c>
      <c r="AV208">
        <v>63500</v>
      </c>
      <c r="AW208">
        <v>63500</v>
      </c>
      <c r="AX208">
        <v>60500</v>
      </c>
      <c r="AY208" t="str">
        <f t="shared" si="206"/>
        <v>8000000000208</v>
      </c>
      <c r="AZ208" t="str">
        <f t="shared" si="198"/>
        <v>BERAS SUPER UENAK</v>
      </c>
      <c r="BA208" t="s">
        <v>4301</v>
      </c>
      <c r="BB208" t="s">
        <v>4301</v>
      </c>
      <c r="BC208" s="9" t="str" cm="1">
        <f t="array" aca="1" ref="BC208" ca="1">LEFT(AR208,MATCH(FALSE,ISNUMBER(MID(AR208,ROW(INDIRECT("1:"&amp;LEN(AR208)+1)), 1) *1),0) -1)</f>
        <v>1</v>
      </c>
      <c r="BD208" s="1"/>
      <c r="BF208" s="21"/>
      <c r="BK208" s="1"/>
      <c r="BM208" s="1"/>
      <c r="BN208" s="1"/>
      <c r="BR208" s="22"/>
      <c r="BS208">
        <v>0</v>
      </c>
      <c r="BT208" s="1" t="s">
        <v>5103</v>
      </c>
    </row>
    <row r="209" spans="1:145">
      <c r="A209" s="4" t="str">
        <f t="shared" si="158"/>
        <v/>
      </c>
      <c r="B209" s="4" t="str">
        <f t="shared" si="159"/>
        <v/>
      </c>
      <c r="C209" s="4" t="str">
        <f t="shared" si="160"/>
        <v/>
      </c>
      <c r="D209" s="4" t="str">
        <f t="shared" si="161"/>
        <v/>
      </c>
      <c r="E209" s="4" t="str">
        <f t="shared" si="162"/>
        <v/>
      </c>
      <c r="F209" s="4" t="str">
        <f t="shared" si="163"/>
        <v/>
      </c>
      <c r="G209" s="4" t="str">
        <f t="shared" si="164"/>
        <v>KTK</v>
      </c>
      <c r="H209" s="4" t="str">
        <f t="shared" si="165"/>
        <v/>
      </c>
      <c r="I209" s="4" t="str">
        <f t="shared" si="166"/>
        <v/>
      </c>
      <c r="J209" s="4" t="str">
        <f t="shared" si="167"/>
        <v/>
      </c>
      <c r="K209" s="4" t="str">
        <f t="shared" si="168"/>
        <v/>
      </c>
      <c r="L209" s="4" t="str">
        <f t="shared" si="169"/>
        <v/>
      </c>
      <c r="M209" s="4" t="str">
        <f t="shared" si="170"/>
        <v/>
      </c>
      <c r="N209" s="4" t="str">
        <f t="shared" si="171"/>
        <v/>
      </c>
      <c r="O209" s="4" t="str">
        <f t="shared" si="172"/>
        <v/>
      </c>
      <c r="P209" s="4" t="str">
        <f t="shared" si="173"/>
        <v/>
      </c>
      <c r="Q209" s="4" t="str">
        <f t="shared" si="174"/>
        <v/>
      </c>
      <c r="R209" s="4" t="str">
        <f t="shared" si="175"/>
        <v/>
      </c>
      <c r="S209" s="4" t="str">
        <f t="shared" si="176"/>
        <v/>
      </c>
      <c r="T209" s="4" t="str">
        <f t="shared" si="177"/>
        <v/>
      </c>
      <c r="U209" s="4" t="str">
        <f t="shared" si="178"/>
        <v/>
      </c>
      <c r="V209" s="4" t="str">
        <f t="shared" si="179"/>
        <v/>
      </c>
      <c r="W209" s="4" t="str">
        <f t="shared" si="180"/>
        <v/>
      </c>
      <c r="X209" s="4" t="str">
        <f t="shared" si="181"/>
        <v/>
      </c>
      <c r="Y209" s="4">
        <f t="shared" si="182"/>
        <v>3</v>
      </c>
      <c r="Z209" s="4" t="str">
        <f t="shared" si="183"/>
        <v>-</v>
      </c>
      <c r="AA209" s="4" t="str">
        <f t="shared" si="184"/>
        <v/>
      </c>
      <c r="AB209" s="4" t="str">
        <f t="shared" si="185"/>
        <v/>
      </c>
      <c r="AC209" s="4" t="str">
        <f t="shared" si="186"/>
        <v/>
      </c>
      <c r="AD209" s="4" t="str">
        <f t="shared" si="187"/>
        <v/>
      </c>
      <c r="AE209" s="4" t="str">
        <f t="shared" si="188"/>
        <v/>
      </c>
      <c r="AF209" s="4">
        <f t="shared" si="189"/>
        <v>4</v>
      </c>
      <c r="AG209" s="4">
        <f t="shared" si="190"/>
        <v>17</v>
      </c>
      <c r="AH209" s="4">
        <f t="shared" si="191"/>
        <v>13</v>
      </c>
      <c r="AI209" s="4" t="str">
        <f t="shared" si="192"/>
        <v>1KTK</v>
      </c>
      <c r="AJ209" s="4" t="str">
        <f t="shared" si="193"/>
        <v>-1KTK</v>
      </c>
      <c r="AK209" s="4" t="str" cm="1">
        <f t="array" ref="AK209">LEFT(AR209,SUM(LEN(AR209)-LEN(SUBSTITUTE(AR209,{"0";"1";"2";"3";"4";"5";"6";"7";"8";"9"},""))))</f>
        <v>1</v>
      </c>
      <c r="AL209" s="4">
        <f t="shared" si="197"/>
        <v>13</v>
      </c>
      <c r="AM209" s="4" t="b">
        <f>LEFT(AR209,1)=AK209</f>
        <v>1</v>
      </c>
      <c r="AN209" s="4" t="str">
        <f t="shared" si="207"/>
        <v>KTK</v>
      </c>
      <c r="AO209" s="4" t="b">
        <f>IF((AQ209=DL209)=TRUE,TRUE,IF((AQ208=AQ209)=TRUE,TRUE,FALSE))</f>
        <v>1</v>
      </c>
      <c r="AP209" s="4" t="b">
        <f t="shared" si="194"/>
        <v>0</v>
      </c>
      <c r="AQ209" s="5" t="str">
        <f t="shared" si="195"/>
        <v>BETTER KOTAK</v>
      </c>
      <c r="AR209" s="4" t="str">
        <f t="shared" si="196"/>
        <v>1KTK</v>
      </c>
      <c r="AS209" t="s">
        <v>283</v>
      </c>
      <c r="AT209" s="1" t="s">
        <v>284</v>
      </c>
      <c r="AU209" s="4" t="str">
        <f>IF(IF(IF(AQ209=DL209,10,0)+IF(NOT(AN209=$AU$1)=TRUE,10,0)=
20,"XXXX",IF(IF((BC209+1)=2,0,1)+IF(AN209=$AU$1,1,0)=2,TRUE,""))
="",IF(IF(AQ209=AQ208,10,0)+IF(NOT(AN209=$AU$1)=TRUE,10,0)=
20,"XXXX",IF(IF((BC209+1)=2,0,1)+IF(AN209=$AU$1,1,0)=2,TRUE,
"")),IF(IF(AQ209=DL209,10,0)+IF(NOT(AN209=$AU$1)=TRUE,10,0)=
20,"XXXX",IF(IF((BC209+1)=2,0,1)+IF(AN209=$AU$1,1,0)=2,TRUE,"")))</f>
        <v>XXXX</v>
      </c>
      <c r="AV209">
        <v>21000</v>
      </c>
      <c r="AW209">
        <v>21000</v>
      </c>
      <c r="AX209">
        <v>20000</v>
      </c>
      <c r="AY209" t="str">
        <f t="shared" si="206"/>
        <v>8996001317006</v>
      </c>
      <c r="AZ209" t="str">
        <f t="shared" si="198"/>
        <v>BETTER KOTAK</v>
      </c>
      <c r="BA209" t="s">
        <v>4301</v>
      </c>
      <c r="BB209" t="s">
        <v>4301</v>
      </c>
      <c r="BC209" s="9" t="str" cm="1">
        <f t="array" aca="1" ref="BC209" ca="1">LEFT(AR209,MATCH(FALSE,ISNUMBER(MID(AR209,ROW(INDIRECT("1:"&amp;LEN(AR209)+1)), 1) *1),0) -1)</f>
        <v>1</v>
      </c>
      <c r="BD209" s="1"/>
      <c r="BF209" s="21"/>
      <c r="BK209" s="1"/>
      <c r="BM209" s="1"/>
      <c r="BN209" s="1"/>
      <c r="BR209" s="22"/>
      <c r="BS209">
        <v>0</v>
      </c>
      <c r="BT209" s="1" t="s">
        <v>5103</v>
      </c>
      <c r="BV209" s="4" t="str">
        <f>IF(IFERROR(SEARCH($A$1,DN209),0)&gt;0,$A$1,"")</f>
        <v/>
      </c>
      <c r="BW209" s="4" t="str">
        <f>IF(IFERROR(SEARCH($B$1,DN209),0)&gt;0,$B$1,"")</f>
        <v/>
      </c>
      <c r="BX209" s="4" t="str">
        <f>IF(IFERROR(SEARCH($C$1,DN209),0)&gt;0,$C$1,"")</f>
        <v/>
      </c>
      <c r="BY209" s="4" t="str">
        <f>IF(IFERROR(SEARCH($D$1,DN209),0)&gt;0,$D$1,"")</f>
        <v/>
      </c>
      <c r="BZ209" s="4" t="str">
        <f>IF(IFERROR(SEARCH($E$1,DN209),0)&gt;0,$E$1,"")</f>
        <v/>
      </c>
      <c r="CA209" s="4" t="str">
        <f>IF(IFERROR(SEARCH($F$1,DN209),0)&gt;0,$F$1,"")</f>
        <v/>
      </c>
      <c r="CB209" s="4" t="str">
        <f>IF(IFERROR(SEARCH($G$1,DN209),0)&gt;0,$G$1,"")</f>
        <v>KTK</v>
      </c>
      <c r="CC209" s="4" t="str">
        <f>IF(IFERROR(SEARCH($H$1,DN209),0)&gt;0,$H$1,"")</f>
        <v/>
      </c>
      <c r="CD209" s="4" t="str">
        <f>IF(IFERROR(SEARCH($I$1,DN209),0)&gt;0,$I$1,"")</f>
        <v/>
      </c>
      <c r="CE209" s="4" t="str">
        <f>IF(IFERROR(SEARCH($J$1,DN209),0)&gt;0,$J$1,"")</f>
        <v/>
      </c>
      <c r="CF209" s="4" t="str">
        <f>IF(IFERROR(SEARCH($K$1,DN209),0)&gt;0,$K$1,"")</f>
        <v/>
      </c>
      <c r="CG209" s="4" t="str">
        <f>IF(IFERROR(SEARCH($L$1,DN209),0)&gt;0,$L$1,"")</f>
        <v/>
      </c>
      <c r="CH209" s="4" t="str">
        <f>IF(IFERROR(SEARCH($M$1,DN209),0)&gt;0,$M$1,"")</f>
        <v/>
      </c>
      <c r="CI209" s="4" t="str">
        <f>IF(IFERROR(SEARCH($N$1,DN209),0)&gt;0,$N$1,"")</f>
        <v/>
      </c>
      <c r="CJ209" s="4" t="str">
        <f>IF(IFERROR(SEARCH($O$1,DN209),0)&gt;0,$O$1,"")</f>
        <v>DUS</v>
      </c>
      <c r="CK209" s="4" t="str">
        <f>IF(IFERROR(SEARCH($P$1,DN209),0)&gt;0,$P$1,"")</f>
        <v/>
      </c>
      <c r="CL209" s="4" t="str">
        <f>IF(IFERROR(SEARCH($Q$1,DN209),0)&gt;0,$Q$1,"")</f>
        <v/>
      </c>
      <c r="CM209" s="4" t="str">
        <f>IF(IFERROR(SEARCH($R$1,DN209),0)&gt;0,$R$1,"")</f>
        <v/>
      </c>
      <c r="CN209" s="4" t="str">
        <f>IF(IFERROR(SEARCH($S$1,DN209),0)&gt;0,$S$1,"")</f>
        <v/>
      </c>
      <c r="CO209" s="4" t="str">
        <f>IF(IFERROR(SEARCH($T$1,DN209),0)&gt;0,$T$1,"")</f>
        <v/>
      </c>
      <c r="CP209" s="4" t="str">
        <f>IF(IFERROR(SEARCH($U$1,DN209),0)&gt;0,$U$1,"")</f>
        <v/>
      </c>
      <c r="CQ209" s="4" t="str">
        <f>IF(IFERROR(SEARCH($V$1,DN209),0)&gt;0,$V$1,"")</f>
        <v/>
      </c>
      <c r="CR209" s="4" t="str">
        <f>IF(IFERROR(SEARCH($W$1,DN209),0)&gt;0,$W$1,"")</f>
        <v/>
      </c>
      <c r="CS209" s="4" t="str">
        <f>IF(IFERROR(SEARCH($X$1,DN209),0)&gt;0,$X$1,"")</f>
        <v/>
      </c>
      <c r="CT209" s="4">
        <f>LEN(BW209)+LEN(BX209)+LEN(BY209)+LEN(BZ209)+LEN(CA209)+LEN(CO209)+LEN(CB209)+LEN(CC209)+LEN(CD209)+LEN(CE209)+LEN(CF209)+LEN(CG209)+LEN(CH209)+LEN(CI209)+LEN(CP209)+LEN(CJ209)+LEN(CK209)+LEN(CQ209)+LEN(BV209)+LEN(CL209)+LEN(CS209)+LEN(CM209)+LEN(CR209)+LEN(CN209)</f>
        <v>6</v>
      </c>
      <c r="CU209" s="4" t="str">
        <f>IF(IFERROR(SEARCH($Z$1,DN209),0)&gt;0,$Z$1,"")</f>
        <v>-</v>
      </c>
      <c r="CV209" s="4" t="str">
        <f>IF(IFERROR(SEARCH($AA$1,DN209),0)&gt;0,$AA$1,"")</f>
        <v>/</v>
      </c>
      <c r="CW209" s="4" t="str">
        <f>IF(IFERROR(SEARCH($AB$1,DN209),0)&gt;0,$AB$1,"")</f>
        <v/>
      </c>
      <c r="CX209" s="4" t="str">
        <f>IF(IFERROR(SEARCH($AC$1,DN209),0)&gt;0,$AC$1,"")</f>
        <v/>
      </c>
      <c r="CY209" s="4" t="str">
        <f>IF(IFERROR(SEARCH($AD$1,DN209),0)&gt;0,$AD$1,"")</f>
        <v/>
      </c>
      <c r="CZ209" s="4" t="str">
        <f>IF(IFERROR(SEARCH($AE$1,DN209),0)&gt;0,$AE$1,"")</f>
        <v/>
      </c>
      <c r="DA209" s="4">
        <f>LEN(DM209)</f>
        <v>8</v>
      </c>
      <c r="DB209" s="4">
        <f>LEN(DN209)</f>
        <v>21</v>
      </c>
      <c r="DC209" s="4">
        <f>DB209-DA209</f>
        <v>13</v>
      </c>
      <c r="DD209" s="4" t="str">
        <f>RIGHT(DN209,4)</f>
        <v>/DUS</v>
      </c>
      <c r="DE209" s="4" t="str">
        <f>RIGHT(DN209,5)</f>
        <v>K/DUS</v>
      </c>
      <c r="DF209" s="4" t="str" cm="1">
        <f t="array" ref="DF209">LEFT(DM209,SUM(LEN(DM209)-LEN(SUBSTITUTE(DM209,{"0";"1";"2";"3";"4";"5";"6";"7";"8";"9"},""))))</f>
        <v>6</v>
      </c>
      <c r="DG209" s="4">
        <f>LEN(DT209)</f>
        <v>13</v>
      </c>
      <c r="DH209" s="4" t="b">
        <f>LEFT(DM209,1)=DF209</f>
        <v>1</v>
      </c>
      <c r="DI209" s="4" t="str">
        <f>RIGHT(DD209,3)</f>
        <v>DUS</v>
      </c>
      <c r="DJ209" s="4" t="b">
        <f>IF((DL209=AQ211)=TRUE,TRUE,IF((AQ209=DL209)=TRUE,TRUE,FALSE))</f>
        <v>1</v>
      </c>
      <c r="DK209" s="4" t="b">
        <f>LEFT(DN209,2)=LEFT(DO209,2)</f>
        <v>0</v>
      </c>
      <c r="DL209" s="5" t="str">
        <f>LEFT(DN209,(DC209-1))</f>
        <v>BETTER KOTAK</v>
      </c>
      <c r="DM209" s="4" t="str">
        <f>IFERROR(RIGHT(DN209,LEN(DN209)-FIND("-",DN209)),1)</f>
        <v>6KTK/DUS</v>
      </c>
      <c r="DN209" t="s">
        <v>285</v>
      </c>
      <c r="DO209" s="1"/>
      <c r="DP209" s="4" t="b">
        <f ca="1">IF(IF(IF(DL209=AQ211,10,0)+IF(NOT(DI209=$AU$1)=TRUE,10,0)=
20,"XXXX",IF(IF((DX209+1)=2,0,1)+IF(DI209=$AU$1,1,0)=2,TRUE,""))
="",IF(IF(DL209=AQ209,10,0)+IF(NOT(DI209=$AU$1)=TRUE,10,0)=
20,"XXXX",IF(IF((DX209+1)=2,0,1)+IF(DI209=$AU$1,1,0)=2,TRUE,
"")),IF(IF(DL209=AQ211,10,0)+IF(NOT(DI209=$AU$1)=TRUE,10,0)=
20,"XXXX",IF(IF((DX209+1)=2,0,1)+IF(DI209=$AU$1,1,0)=2,TRUE,"")))</f>
        <v>1</v>
      </c>
      <c r="DQ209">
        <v>122500</v>
      </c>
      <c r="DR209">
        <v>122500</v>
      </c>
      <c r="DS209">
        <v>120570</v>
      </c>
      <c r="DT209" t="str">
        <f>IF(DO209&gt;0,DO209,"8000000000"&amp;ROW(DS209))</f>
        <v>8000000000209</v>
      </c>
      <c r="DU209" t="str">
        <f>DL209</f>
        <v>BETTER KOTAK</v>
      </c>
      <c r="DV209" t="s">
        <v>4301</v>
      </c>
      <c r="DW209" t="s">
        <v>4301</v>
      </c>
      <c r="DX209" s="4" t="str" cm="1">
        <f t="array" aca="1" ref="DX209" ca="1">LEFT(DM209,MATCH(FALSE,ISNUMBER(MID(DM209,ROW(INDIRECT("1:"&amp;LEN(DM209)+1)), 1) *1),0) -1)</f>
        <v>6</v>
      </c>
      <c r="DY209" s="1"/>
      <c r="EA209" s="21"/>
      <c r="EC209" s="5"/>
      <c r="EL209" s="5"/>
      <c r="EM209" s="22"/>
      <c r="EN209">
        <v>0</v>
      </c>
      <c r="EO209" s="1" t="s">
        <v>5103</v>
      </c>
    </row>
    <row r="211" spans="1:145">
      <c r="A211" s="4" t="str">
        <f t="shared" si="158"/>
        <v/>
      </c>
      <c r="B211" s="4" t="str">
        <f t="shared" si="159"/>
        <v>PCS</v>
      </c>
      <c r="C211" s="4" t="str">
        <f t="shared" si="160"/>
        <v/>
      </c>
      <c r="D211" s="4" t="str">
        <f t="shared" si="161"/>
        <v/>
      </c>
      <c r="E211" s="4" t="str">
        <f t="shared" si="162"/>
        <v/>
      </c>
      <c r="F211" s="4" t="str">
        <f t="shared" si="163"/>
        <v>RTG</v>
      </c>
      <c r="G211" s="4" t="str">
        <f t="shared" si="164"/>
        <v/>
      </c>
      <c r="H211" s="4" t="str">
        <f t="shared" si="165"/>
        <v/>
      </c>
      <c r="I211" s="4" t="str">
        <f t="shared" si="166"/>
        <v/>
      </c>
      <c r="J211" s="4" t="str">
        <f t="shared" si="167"/>
        <v/>
      </c>
      <c r="K211" s="4" t="str">
        <f t="shared" si="168"/>
        <v/>
      </c>
      <c r="L211" s="4" t="str">
        <f t="shared" si="169"/>
        <v/>
      </c>
      <c r="M211" s="4" t="str">
        <f t="shared" si="170"/>
        <v/>
      </c>
      <c r="N211" s="4" t="str">
        <f t="shared" si="171"/>
        <v/>
      </c>
      <c r="O211" s="4" t="str">
        <f t="shared" si="172"/>
        <v/>
      </c>
      <c r="P211" s="4" t="str">
        <f t="shared" si="173"/>
        <v/>
      </c>
      <c r="Q211" s="4" t="str">
        <f t="shared" si="174"/>
        <v/>
      </c>
      <c r="R211" s="4" t="str">
        <f t="shared" si="175"/>
        <v/>
      </c>
      <c r="S211" s="4" t="str">
        <f t="shared" si="176"/>
        <v/>
      </c>
      <c r="T211" s="4" t="str">
        <f t="shared" si="177"/>
        <v/>
      </c>
      <c r="U211" s="4" t="str">
        <f t="shared" si="178"/>
        <v/>
      </c>
      <c r="V211" s="4" t="str">
        <f t="shared" si="179"/>
        <v/>
      </c>
      <c r="W211" s="4" t="str">
        <f t="shared" si="180"/>
        <v/>
      </c>
      <c r="X211" s="4" t="str">
        <f t="shared" si="181"/>
        <v/>
      </c>
      <c r="Y211" s="4">
        <f t="shared" si="182"/>
        <v>6</v>
      </c>
      <c r="Z211" s="4" t="str">
        <f t="shared" si="183"/>
        <v>-</v>
      </c>
      <c r="AA211" s="4" t="str">
        <f t="shared" si="184"/>
        <v>/</v>
      </c>
      <c r="AB211" s="4" t="str">
        <f t="shared" si="185"/>
        <v/>
      </c>
      <c r="AC211" s="4" t="str">
        <f t="shared" si="186"/>
        <v/>
      </c>
      <c r="AD211" s="4" t="str">
        <f t="shared" si="187"/>
        <v/>
      </c>
      <c r="AE211" s="4" t="str">
        <f t="shared" si="188"/>
        <v/>
      </c>
      <c r="AF211" s="4">
        <f t="shared" si="189"/>
        <v>9</v>
      </c>
      <c r="AG211" s="4">
        <f t="shared" si="190"/>
        <v>23</v>
      </c>
      <c r="AH211" s="4">
        <f t="shared" si="191"/>
        <v>14</v>
      </c>
      <c r="AI211" s="4" t="str">
        <f t="shared" si="192"/>
        <v>/RTG</v>
      </c>
      <c r="AJ211" s="4" t="str">
        <f t="shared" si="193"/>
        <v>S/RTG</v>
      </c>
      <c r="AK211" s="4" t="str" cm="1">
        <f t="array" ref="AK211">LEFT(AR211,SUM(LEN(AR211)-LEN(SUBSTITUTE(AR211,{"0";"1";"2";"3";"4";"5";"6";"7";"8";"9"},""))))</f>
        <v>10</v>
      </c>
      <c r="AL211" s="4">
        <f t="shared" si="197"/>
        <v>13</v>
      </c>
      <c r="AM211" s="4" t="b">
        <f>LEFT(AR211,2)=AK211</f>
        <v>1</v>
      </c>
      <c r="AN211" s="4" t="str">
        <f t="shared" si="207"/>
        <v>RTG</v>
      </c>
      <c r="AO211" s="4" t="b">
        <f>IF((AQ211=DL211)=TRUE,TRUE,IF((DL209=AQ211)=TRUE,TRUE,FALSE))</f>
        <v>1</v>
      </c>
      <c r="AP211" s="4" t="b">
        <f t="shared" si="194"/>
        <v>0</v>
      </c>
      <c r="AQ211" s="5" t="str">
        <f t="shared" si="195"/>
        <v>BETTER VANILA</v>
      </c>
      <c r="AR211" s="4" t="str">
        <f t="shared" si="196"/>
        <v>10PCS/RTG</v>
      </c>
      <c r="AS211" t="s">
        <v>5021</v>
      </c>
      <c r="AU211" s="4" t="str">
        <f>IF(IF(IF(AQ211=DL211,10,0)+IF(NOT(AN211=$AU$1)=TRUE,10,0)=
20,"XXXX",IF(IF((BC211+1)=2,0,1)+IF(AN211=$AU$1,1,0)=2,TRUE,""))
="",IF(IF(AQ211=DL209,10,0)+IF(NOT(AN211=$AU$1)=TRUE,10,0)=
20,"XXXX",IF(IF((BC211+1)=2,0,1)+IF(AN211=$AU$1,1,0)=2,TRUE,
"")),IF(IF(AQ211=DL211,10,0)+IF(NOT(AN211=$AU$1)=TRUE,10,0)=
20,"XXXX",IF(IF((BC211+1)=2,0,1)+IF(AN211=$AU$1,1,0)=2,TRUE,"")))</f>
        <v>XXXX</v>
      </c>
      <c r="AV211">
        <v>16000</v>
      </c>
      <c r="AW211">
        <v>16000</v>
      </c>
      <c r="AX211">
        <v>14800</v>
      </c>
      <c r="AY211" t="str">
        <f t="shared" si="206"/>
        <v>8000000000211</v>
      </c>
      <c r="AZ211" t="str">
        <f t="shared" si="198"/>
        <v>BETTER VANILA</v>
      </c>
      <c r="BA211" t="s">
        <v>4301</v>
      </c>
      <c r="BB211" t="s">
        <v>4301</v>
      </c>
      <c r="BC211" s="4" t="str" cm="1">
        <f t="array" aca="1" ref="BC211" ca="1">LEFT(AR211,MATCH(FALSE,ISNUMBER(MID(AR211,ROW(INDIRECT("1:"&amp;LEN(AR211)+1)), 1) *1),0) -1)</f>
        <v>10</v>
      </c>
      <c r="BD211" s="1"/>
      <c r="BF211" s="21"/>
      <c r="BK211" s="1"/>
      <c r="BM211" s="1"/>
      <c r="BN211" s="1"/>
      <c r="BR211" s="22"/>
      <c r="BS211">
        <v>0</v>
      </c>
      <c r="BT211" s="1" t="s">
        <v>5103</v>
      </c>
      <c r="BV211" s="4" t="str">
        <f>IF(IFERROR(SEARCH($A$1,DN211),0)&gt;0,$A$1,"")</f>
        <v/>
      </c>
      <c r="BW211" s="4" t="str">
        <f>IF(IFERROR(SEARCH($B$1,DN211),0)&gt;0,$B$1,"")</f>
        <v/>
      </c>
      <c r="BX211" s="4" t="str">
        <f>IF(IFERROR(SEARCH($C$1,DN211),0)&gt;0,$C$1,"")</f>
        <v/>
      </c>
      <c r="BY211" s="4" t="str">
        <f>IF(IFERROR(SEARCH($D$1,DN211),0)&gt;0,$D$1,"")</f>
        <v/>
      </c>
      <c r="BZ211" s="4" t="str">
        <f>IF(IFERROR(SEARCH($E$1,DN211),0)&gt;0,$E$1,"")</f>
        <v/>
      </c>
      <c r="CA211" s="4" t="str">
        <f>IF(IFERROR(SEARCH($F$1,DN211),0)&gt;0,$F$1,"")</f>
        <v/>
      </c>
      <c r="CB211" s="4" t="str">
        <f>IF(IFERROR(SEARCH($G$1,DN211),0)&gt;0,$G$1,"")</f>
        <v/>
      </c>
      <c r="CC211" s="4" t="str">
        <f>IF(IFERROR(SEARCH($H$1,DN211),0)&gt;0,$H$1,"")</f>
        <v/>
      </c>
      <c r="CD211" s="4" t="str">
        <f>IF(IFERROR(SEARCH($I$1,DN211),0)&gt;0,$I$1,"")</f>
        <v/>
      </c>
      <c r="CE211" s="4" t="str">
        <f>IF(IFERROR(SEARCH($J$1,DN211),0)&gt;0,$J$1,"")</f>
        <v/>
      </c>
      <c r="CF211" s="4" t="str">
        <f>IF(IFERROR(SEARCH($K$1,DN211),0)&gt;0,$K$1,"")</f>
        <v/>
      </c>
      <c r="CG211" s="4" t="str">
        <f>IF(IFERROR(SEARCH($L$1,DN211),0)&gt;0,$L$1,"")</f>
        <v/>
      </c>
      <c r="CH211" s="4" t="str">
        <f>IF(IFERROR(SEARCH($M$1,DN211),0)&gt;0,$M$1,"")</f>
        <v/>
      </c>
      <c r="CI211" s="4" t="str">
        <f>IF(IFERROR(SEARCH($N$1,DN211),0)&gt;0,$N$1,"")</f>
        <v/>
      </c>
      <c r="CJ211" s="4" t="str">
        <f>IF(IFERROR(SEARCH($O$1,DN211),0)&gt;0,$O$1,"")</f>
        <v>DUS</v>
      </c>
      <c r="CK211" s="4" t="str">
        <f>IF(IFERROR(SEARCH($P$1,DN211),0)&gt;0,$P$1,"")</f>
        <v/>
      </c>
      <c r="CL211" s="4" t="str">
        <f>IF(IFERROR(SEARCH($Q$1,DN211),0)&gt;0,$Q$1,"")</f>
        <v/>
      </c>
      <c r="CM211" s="4" t="str">
        <f>IF(IFERROR(SEARCH($R$1,DN211),0)&gt;0,$R$1,"")</f>
        <v/>
      </c>
      <c r="CN211" s="4" t="str">
        <f>IF(IFERROR(SEARCH($S$1,DN211),0)&gt;0,$S$1,"")</f>
        <v/>
      </c>
      <c r="CO211" s="4" t="str">
        <f>IF(IFERROR(SEARCH($T$1,DN211),0)&gt;0,$T$1,"")</f>
        <v>PACK</v>
      </c>
      <c r="CP211" s="4" t="str">
        <f>IF(IFERROR(SEARCH($U$1,DN211),0)&gt;0,$U$1,"")</f>
        <v/>
      </c>
      <c r="CQ211" s="4" t="str">
        <f>IF(IFERROR(SEARCH($V$1,DN211),0)&gt;0,$V$1,"")</f>
        <v/>
      </c>
      <c r="CR211" s="4" t="str">
        <f>IF(IFERROR(SEARCH($W$1,DN211),0)&gt;0,$W$1,"")</f>
        <v/>
      </c>
      <c r="CS211" s="4" t="str">
        <f>IF(IFERROR(SEARCH($X$1,DN211),0)&gt;0,$X$1,"")</f>
        <v/>
      </c>
      <c r="CT211" s="4">
        <f>LEN(BW211)+LEN(BX211)+LEN(BY211)+LEN(BZ211)+LEN(CA211)+LEN(CO211)+LEN(CB211)+LEN(CC211)+LEN(CD211)+LEN(CE211)+LEN(CF211)+LEN(CG211)+LEN(CH211)+LEN(CI211)+LEN(CP211)+LEN(CJ211)+LEN(CK211)+LEN(CQ211)+LEN(BV211)+LEN(CL211)+LEN(CS211)+LEN(CM211)+LEN(CR211)+LEN(CN211)</f>
        <v>7</v>
      </c>
      <c r="CU211" s="4" t="str">
        <f>IF(IFERROR(SEARCH($Z$1,DN211),0)&gt;0,$Z$1,"")</f>
        <v>-</v>
      </c>
      <c r="CV211" s="4" t="str">
        <f>IF(IFERROR(SEARCH($AA$1,DN211),0)&gt;0,$AA$1,"")</f>
        <v>/</v>
      </c>
      <c r="CW211" s="4" t="str">
        <f>IF(IFERROR(SEARCH($AB$1,DN211),0)&gt;0,$AB$1,"")</f>
        <v/>
      </c>
      <c r="CX211" s="4" t="str">
        <f>IF(IFERROR(SEARCH($AC$1,DN211),0)&gt;0,$AC$1,"")</f>
        <v/>
      </c>
      <c r="CY211" s="4" t="str">
        <f>IF(IFERROR(SEARCH($AD$1,DN211),0)&gt;0,$AD$1,"")</f>
        <v/>
      </c>
      <c r="CZ211" s="4" t="str">
        <f>IF(IFERROR(SEARCH($AE$1,DN211),0)&gt;0,$AE$1,"")</f>
        <v/>
      </c>
      <c r="DA211" s="4">
        <f>LEN(DM211)</f>
        <v>10</v>
      </c>
      <c r="DB211" s="4">
        <f>LEN(DN211)</f>
        <v>24</v>
      </c>
      <c r="DC211" s="4">
        <f>DB211-DA211</f>
        <v>14</v>
      </c>
      <c r="DD211" s="4" t="str">
        <f>RIGHT(DN211,4)</f>
        <v>/DUS</v>
      </c>
      <c r="DE211" s="4" t="str">
        <f>RIGHT(DN211,5)</f>
        <v>K/DUS</v>
      </c>
      <c r="DF211" s="4" t="str" cm="1">
        <f t="array" ref="DF211">LEFT(DM211,SUM(LEN(DM211)-LEN(SUBSTITUTE(DM211,{"0";"1";"2";"3";"4";"5";"6";"7";"8";"9"},""))))</f>
        <v>12</v>
      </c>
      <c r="DG211" s="4">
        <f>LEN(DT211)</f>
        <v>13</v>
      </c>
      <c r="DH211" s="4" t="b">
        <f>LEFT(DM211,2)=DF211</f>
        <v>1</v>
      </c>
      <c r="DI211" s="4" t="str">
        <f>RIGHT(DD211,3)</f>
        <v>DUS</v>
      </c>
      <c r="DJ211" s="4" t="b">
        <f>IF((DL211=AQ213)=TRUE,TRUE,IF((AQ211=DL211)=TRUE,TRUE,FALSE))</f>
        <v>1</v>
      </c>
      <c r="DK211" s="4" t="b">
        <f>LEFT(DN211,2)=LEFT(DO211,2)</f>
        <v>0</v>
      </c>
      <c r="DL211" s="5" t="str">
        <f>LEFT(DN211,(DC211-1))</f>
        <v>BETTER VANILA</v>
      </c>
      <c r="DM211" s="4" t="str">
        <f>IFERROR(RIGHT(DN211,LEN(DN211)-FIND("-",DN211)),1)</f>
        <v>12PACK/DUS</v>
      </c>
      <c r="DN211" t="s">
        <v>286</v>
      </c>
      <c r="DO211" s="1"/>
      <c r="DP211" s="4" t="b">
        <f ca="1">IF(IF(IF(DL211=AQ213,10,0)+IF(NOT(DI211=$AU$1)=TRUE,10,0)=
20,"XXXX",IF(IF((DX211+1)=2,0,1)+IF(DI211=$AU$1,1,0)=2,TRUE,""))
="",IF(IF(DL211=AQ211,10,0)+IF(NOT(DI211=$AU$1)=TRUE,10,0)=
20,"XXXX",IF(IF((DX211+1)=2,0,1)+IF(DI211=$AU$1,1,0)=2,TRUE,
"")),IF(IF(DL211=AQ213,10,0)+IF(NOT(DI211=$AU$1)=TRUE,10,0)=
20,"XXXX",IF(IF((DX211+1)=2,0,1)+IF(DI211=$AU$1,1,0)=2,TRUE,"")))</f>
        <v>1</v>
      </c>
      <c r="DQ211">
        <v>180500</v>
      </c>
      <c r="DR211">
        <v>180500</v>
      </c>
      <c r="DS211">
        <v>177500</v>
      </c>
      <c r="DT211" t="str">
        <f>IF(DO211&gt;0,DO211,"8000000000"&amp;ROW(DS211))</f>
        <v>8000000000211</v>
      </c>
      <c r="DU211" t="str">
        <f>DL211</f>
        <v>BETTER VANILA</v>
      </c>
      <c r="DV211" t="s">
        <v>4301</v>
      </c>
      <c r="DW211" t="s">
        <v>4301</v>
      </c>
      <c r="DX211" s="4" t="str" cm="1">
        <f t="array" aca="1" ref="DX211" ca="1">LEFT(DM211,MATCH(FALSE,ISNUMBER(MID(DM211,ROW(INDIRECT("1:"&amp;LEN(DM211)+1)), 1) *1),0) -1)</f>
        <v>12</v>
      </c>
      <c r="DY211" s="1"/>
      <c r="EA211" s="21"/>
      <c r="EC211" s="5"/>
      <c r="EL211" s="5"/>
      <c r="EM211" s="22"/>
      <c r="EN211">
        <v>0</v>
      </c>
      <c r="EO211" s="1" t="s">
        <v>5103</v>
      </c>
    </row>
    <row r="213" spans="1:145">
      <c r="A213" s="4" t="str">
        <f t="shared" si="158"/>
        <v/>
      </c>
      <c r="B213" s="4" t="str">
        <f t="shared" si="159"/>
        <v/>
      </c>
      <c r="C213" s="4" t="str">
        <f t="shared" si="160"/>
        <v/>
      </c>
      <c r="D213" s="4" t="str">
        <f t="shared" si="161"/>
        <v/>
      </c>
      <c r="E213" s="4" t="str">
        <f t="shared" si="162"/>
        <v/>
      </c>
      <c r="F213" s="4" t="str">
        <f t="shared" si="163"/>
        <v/>
      </c>
      <c r="G213" s="4" t="str">
        <f t="shared" si="164"/>
        <v/>
      </c>
      <c r="H213" s="4" t="str">
        <f t="shared" si="165"/>
        <v/>
      </c>
      <c r="I213" s="4" t="str">
        <f t="shared" si="166"/>
        <v/>
      </c>
      <c r="J213" s="4" t="str">
        <f t="shared" si="167"/>
        <v/>
      </c>
      <c r="K213" s="4" t="str">
        <f t="shared" si="168"/>
        <v/>
      </c>
      <c r="L213" s="4" t="str">
        <f t="shared" si="169"/>
        <v/>
      </c>
      <c r="M213" s="4" t="str">
        <f t="shared" si="170"/>
        <v/>
      </c>
      <c r="N213" s="4" t="str">
        <f t="shared" si="171"/>
        <v>BAG</v>
      </c>
      <c r="O213" s="4" t="str">
        <f t="shared" si="172"/>
        <v/>
      </c>
      <c r="P213" s="4" t="str">
        <f t="shared" si="173"/>
        <v/>
      </c>
      <c r="Q213" s="4" t="str">
        <f t="shared" si="174"/>
        <v/>
      </c>
      <c r="R213" s="4" t="str">
        <f t="shared" si="175"/>
        <v/>
      </c>
      <c r="S213" s="4" t="str">
        <f t="shared" si="176"/>
        <v/>
      </c>
      <c r="T213" s="4" t="str">
        <f t="shared" si="177"/>
        <v/>
      </c>
      <c r="U213" s="4" t="str">
        <f t="shared" si="178"/>
        <v/>
      </c>
      <c r="V213" s="4" t="str">
        <f t="shared" si="179"/>
        <v/>
      </c>
      <c r="W213" s="4" t="str">
        <f t="shared" si="180"/>
        <v/>
      </c>
      <c r="X213" s="4" t="str">
        <f t="shared" si="181"/>
        <v/>
      </c>
      <c r="Y213" s="4">
        <f t="shared" si="182"/>
        <v>3</v>
      </c>
      <c r="Z213" s="4" t="str">
        <f t="shared" si="183"/>
        <v>-</v>
      </c>
      <c r="AA213" s="4" t="str">
        <f t="shared" si="184"/>
        <v/>
      </c>
      <c r="AB213" s="4" t="str">
        <f t="shared" si="185"/>
        <v/>
      </c>
      <c r="AC213" s="4" t="str">
        <f t="shared" si="186"/>
        <v/>
      </c>
      <c r="AD213" s="4" t="str">
        <f t="shared" si="187"/>
        <v/>
      </c>
      <c r="AE213" s="4" t="str">
        <f t="shared" si="188"/>
        <v/>
      </c>
      <c r="AF213" s="4">
        <f t="shared" si="189"/>
        <v>4</v>
      </c>
      <c r="AG213" s="4">
        <f t="shared" si="190"/>
        <v>14</v>
      </c>
      <c r="AH213" s="4">
        <f t="shared" si="191"/>
        <v>10</v>
      </c>
      <c r="AI213" s="4" t="str">
        <f t="shared" si="192"/>
        <v>1BAG</v>
      </c>
      <c r="AJ213" s="4" t="str">
        <f t="shared" si="193"/>
        <v>-1BAG</v>
      </c>
      <c r="AK213" s="4" t="str" cm="1">
        <f t="array" ref="AK213">LEFT(AR213,SUM(LEN(AR213)-LEN(SUBSTITUTE(AR213,{"0";"1";"2";"3";"4";"5";"6";"7";"8";"9"},""))))</f>
        <v>1</v>
      </c>
      <c r="AL213" s="4">
        <f t="shared" si="197"/>
        <v>13</v>
      </c>
      <c r="AM213" s="4" t="b">
        <f>LEFT(AR213,1)=AK213</f>
        <v>1</v>
      </c>
      <c r="AN213" s="4" t="str">
        <f t="shared" si="207"/>
        <v>BAG</v>
      </c>
      <c r="AO213" s="4" t="b">
        <f>IF((AQ213=AQ214)=TRUE,TRUE,IF((DL211=AQ213)=TRUE,TRUE,FALSE))</f>
        <v>0</v>
      </c>
      <c r="AP213" s="4" t="b">
        <f t="shared" si="194"/>
        <v>0</v>
      </c>
      <c r="AQ213" s="5" t="str">
        <f t="shared" si="195"/>
        <v>BIG BABOL</v>
      </c>
      <c r="AR213" s="4" t="str">
        <f t="shared" si="196"/>
        <v>1BAG</v>
      </c>
      <c r="AS213" t="s">
        <v>295</v>
      </c>
      <c r="AT213" s="1" t="s">
        <v>296</v>
      </c>
      <c r="AU213" s="4" t="str">
        <f ca="1">IF(IF(IF(AQ213=AQ214,10,0)+IF(NOT(AN213=$AU$1)=TRUE,10,0)=
20,"XXXX",IF(IF((BC213+1)=2,0,1)+IF(AN213=$AU$1,1,0)=2,TRUE,""))
="",IF(IF(AQ213=DL211,10,0)+IF(NOT(AN213=$AU$1)=TRUE,10,0)=
20,"XXXX",IF(IF((BC213+1)=2,0,1)+IF(AN213=$AU$1,1,0)=2,TRUE,
"")),IF(IF(AQ213=AQ214,10,0)+IF(NOT(AN213=$AU$1)=TRUE,10,0)=
20,"XXXX",IF(IF((BC213+1)=2,0,1)+IF(AN213=$AU$1,1,0)=2,TRUE,"")))</f>
        <v/>
      </c>
      <c r="AV213">
        <v>9000</v>
      </c>
      <c r="AW213">
        <v>9000</v>
      </c>
      <c r="AX213">
        <v>8000</v>
      </c>
      <c r="AY213" t="str">
        <f t="shared" si="206"/>
        <v>8991115010027</v>
      </c>
      <c r="AZ213" t="str">
        <f t="shared" si="198"/>
        <v>BIG BABOL</v>
      </c>
      <c r="BA213" t="s">
        <v>4301</v>
      </c>
      <c r="BB213" t="s">
        <v>4301</v>
      </c>
      <c r="BC213" s="9" t="str" cm="1">
        <f t="array" aca="1" ref="BC213" ca="1">LEFT(AR213,MATCH(FALSE,ISNUMBER(MID(AR213,ROW(INDIRECT("1:"&amp;LEN(AR213)+1)), 1) *1),0) -1)</f>
        <v>1</v>
      </c>
      <c r="BD213" s="1"/>
      <c r="BF213" s="21"/>
      <c r="BK213" s="1"/>
      <c r="BM213" s="1"/>
      <c r="BN213" s="1"/>
      <c r="BR213" s="22"/>
      <c r="BS213">
        <v>0</v>
      </c>
      <c r="BT213" s="1" t="s">
        <v>5103</v>
      </c>
    </row>
    <row r="214" spans="1:145">
      <c r="A214" s="4" t="str">
        <f t="shared" si="158"/>
        <v/>
      </c>
      <c r="B214" s="4" t="str">
        <f t="shared" si="159"/>
        <v/>
      </c>
      <c r="C214" s="4" t="str">
        <f t="shared" si="160"/>
        <v/>
      </c>
      <c r="D214" s="4" t="str">
        <f t="shared" si="161"/>
        <v/>
      </c>
      <c r="E214" s="4" t="str">
        <f t="shared" si="162"/>
        <v/>
      </c>
      <c r="F214" s="4" t="str">
        <f t="shared" si="163"/>
        <v/>
      </c>
      <c r="G214" s="4" t="str">
        <f t="shared" si="164"/>
        <v/>
      </c>
      <c r="H214" s="4" t="str">
        <f t="shared" si="165"/>
        <v/>
      </c>
      <c r="I214" s="4" t="str">
        <f t="shared" si="166"/>
        <v/>
      </c>
      <c r="J214" s="4" t="str">
        <f t="shared" si="167"/>
        <v/>
      </c>
      <c r="K214" s="4" t="str">
        <f t="shared" si="168"/>
        <v/>
      </c>
      <c r="L214" s="4" t="str">
        <f t="shared" si="169"/>
        <v/>
      </c>
      <c r="M214" s="4" t="str">
        <f t="shared" si="170"/>
        <v/>
      </c>
      <c r="N214" s="4" t="str">
        <f t="shared" si="171"/>
        <v>BAG</v>
      </c>
      <c r="O214" s="4" t="str">
        <f t="shared" si="172"/>
        <v/>
      </c>
      <c r="P214" s="4" t="str">
        <f t="shared" si="173"/>
        <v/>
      </c>
      <c r="Q214" s="4" t="str">
        <f t="shared" si="174"/>
        <v/>
      </c>
      <c r="R214" s="4" t="str">
        <f t="shared" si="175"/>
        <v/>
      </c>
      <c r="S214" s="4" t="str">
        <f t="shared" si="176"/>
        <v/>
      </c>
      <c r="T214" s="4" t="str">
        <f t="shared" si="177"/>
        <v/>
      </c>
      <c r="U214" s="4" t="str">
        <f t="shared" si="178"/>
        <v/>
      </c>
      <c r="V214" s="4" t="str">
        <f t="shared" si="179"/>
        <v/>
      </c>
      <c r="W214" s="4" t="str">
        <f t="shared" si="180"/>
        <v/>
      </c>
      <c r="X214" s="4" t="str">
        <f t="shared" si="181"/>
        <v/>
      </c>
      <c r="Y214" s="4">
        <f t="shared" si="182"/>
        <v>3</v>
      </c>
      <c r="Z214" s="4" t="str">
        <f t="shared" si="183"/>
        <v>-</v>
      </c>
      <c r="AA214" s="4" t="str">
        <f t="shared" si="184"/>
        <v/>
      </c>
      <c r="AB214" s="4" t="str">
        <f t="shared" si="185"/>
        <v/>
      </c>
      <c r="AC214" s="4" t="str">
        <f t="shared" si="186"/>
        <v/>
      </c>
      <c r="AD214" s="4" t="str">
        <f t="shared" si="187"/>
        <v/>
      </c>
      <c r="AE214" s="4" t="str">
        <f t="shared" si="188"/>
        <v/>
      </c>
      <c r="AF214" s="4">
        <f t="shared" si="189"/>
        <v>4</v>
      </c>
      <c r="AG214" s="4">
        <f t="shared" si="190"/>
        <v>24</v>
      </c>
      <c r="AH214" s="4">
        <f t="shared" si="191"/>
        <v>20</v>
      </c>
      <c r="AI214" s="4" t="str">
        <f t="shared" si="192"/>
        <v>1BAG</v>
      </c>
      <c r="AJ214" s="4" t="str">
        <f t="shared" si="193"/>
        <v>-1BAG</v>
      </c>
      <c r="AK214" s="4" t="str" cm="1">
        <f t="array" ref="AK214">LEFT(AR214,SUM(LEN(AR214)-LEN(SUBSTITUTE(AR214,{"0";"1";"2";"3";"4";"5";"6";"7";"8";"9"},""))))</f>
        <v>1</v>
      </c>
      <c r="AL214" s="4">
        <f t="shared" si="197"/>
        <v>13</v>
      </c>
      <c r="AM214" s="4" t="b">
        <f>LEFT(AR214,1)=AK214</f>
        <v>1</v>
      </c>
      <c r="AN214" s="4" t="str">
        <f t="shared" si="207"/>
        <v>BAG</v>
      </c>
      <c r="AO214" s="4" t="b">
        <f t="shared" si="202"/>
        <v>0</v>
      </c>
      <c r="AP214" s="4" t="b">
        <f t="shared" si="194"/>
        <v>0</v>
      </c>
      <c r="AQ214" s="5" t="str">
        <f t="shared" si="195"/>
        <v>BIG BABOL ASTEROIDS</v>
      </c>
      <c r="AR214" s="4" t="str">
        <f t="shared" si="196"/>
        <v>1BAG</v>
      </c>
      <c r="AS214" t="s">
        <v>287</v>
      </c>
      <c r="AT214" s="1" t="s">
        <v>288</v>
      </c>
      <c r="AU214" s="4" t="str">
        <f t="shared" ca="1" si="200"/>
        <v/>
      </c>
      <c r="AV214">
        <v>8000</v>
      </c>
      <c r="AW214">
        <v>8000</v>
      </c>
      <c r="AX214">
        <v>7000</v>
      </c>
      <c r="AY214" t="str">
        <f t="shared" si="206"/>
        <v>8990800019802</v>
      </c>
      <c r="AZ214" t="str">
        <f t="shared" si="198"/>
        <v>BIG BABOL ASTEROIDS</v>
      </c>
      <c r="BA214" t="s">
        <v>4301</v>
      </c>
      <c r="BB214" t="s">
        <v>4301</v>
      </c>
      <c r="BC214" s="9" t="str" cm="1">
        <f t="array" aca="1" ref="BC214" ca="1">LEFT(AR214,MATCH(FALSE,ISNUMBER(MID(AR214,ROW(INDIRECT("1:"&amp;LEN(AR214)+1)), 1) *1),0) -1)</f>
        <v>1</v>
      </c>
      <c r="BD214" s="1"/>
      <c r="BF214" s="21"/>
      <c r="BK214" s="1"/>
      <c r="BM214" s="1"/>
      <c r="BN214" s="1"/>
      <c r="BR214" s="22"/>
      <c r="BS214">
        <v>0</v>
      </c>
      <c r="BT214" s="1" t="s">
        <v>5103</v>
      </c>
    </row>
    <row r="215" spans="1:145">
      <c r="A215" s="4" t="str">
        <f t="shared" si="158"/>
        <v/>
      </c>
      <c r="B215" s="4" t="str">
        <f t="shared" si="159"/>
        <v/>
      </c>
      <c r="C215" s="4" t="str">
        <f t="shared" si="160"/>
        <v/>
      </c>
      <c r="D215" s="4" t="str">
        <f t="shared" si="161"/>
        <v/>
      </c>
      <c r="E215" s="4" t="str">
        <f t="shared" si="162"/>
        <v/>
      </c>
      <c r="F215" s="4" t="str">
        <f t="shared" si="163"/>
        <v/>
      </c>
      <c r="G215" s="4" t="str">
        <f t="shared" si="164"/>
        <v/>
      </c>
      <c r="H215" s="4" t="str">
        <f t="shared" si="165"/>
        <v/>
      </c>
      <c r="I215" s="4" t="str">
        <f t="shared" si="166"/>
        <v/>
      </c>
      <c r="J215" s="4" t="str">
        <f t="shared" si="167"/>
        <v/>
      </c>
      <c r="K215" s="4" t="str">
        <f t="shared" si="168"/>
        <v/>
      </c>
      <c r="L215" s="4" t="str">
        <f t="shared" si="169"/>
        <v/>
      </c>
      <c r="M215" s="4" t="str">
        <f t="shared" si="170"/>
        <v>TPL</v>
      </c>
      <c r="N215" s="4" t="str">
        <f t="shared" si="171"/>
        <v/>
      </c>
      <c r="O215" s="4" t="str">
        <f t="shared" si="172"/>
        <v/>
      </c>
      <c r="P215" s="4" t="str">
        <f t="shared" si="173"/>
        <v/>
      </c>
      <c r="Q215" s="4" t="str">
        <f t="shared" si="174"/>
        <v>BTR</v>
      </c>
      <c r="R215" s="4" t="str">
        <f t="shared" si="175"/>
        <v/>
      </c>
      <c r="S215" s="4" t="str">
        <f t="shared" si="176"/>
        <v/>
      </c>
      <c r="T215" s="4" t="str">
        <f t="shared" si="177"/>
        <v/>
      </c>
      <c r="U215" s="4" t="str">
        <f t="shared" si="178"/>
        <v/>
      </c>
      <c r="V215" s="4" t="str">
        <f t="shared" si="179"/>
        <v/>
      </c>
      <c r="W215" s="4" t="str">
        <f t="shared" si="180"/>
        <v/>
      </c>
      <c r="X215" s="4" t="str">
        <f t="shared" si="181"/>
        <v/>
      </c>
      <c r="Y215" s="4">
        <f t="shared" si="182"/>
        <v>6</v>
      </c>
      <c r="Z215" s="4" t="str">
        <f t="shared" si="183"/>
        <v>-</v>
      </c>
      <c r="AA215" s="4" t="str">
        <f t="shared" si="184"/>
        <v>/</v>
      </c>
      <c r="AB215" s="4" t="str">
        <f t="shared" si="185"/>
        <v/>
      </c>
      <c r="AC215" s="4" t="str">
        <f t="shared" si="186"/>
        <v/>
      </c>
      <c r="AD215" s="4" t="str">
        <f t="shared" si="187"/>
        <v/>
      </c>
      <c r="AE215" s="4" t="str">
        <f t="shared" si="188"/>
        <v/>
      </c>
      <c r="AF215" s="4">
        <f t="shared" si="189"/>
        <v>9</v>
      </c>
      <c r="AG215" s="4">
        <f t="shared" si="190"/>
        <v>27</v>
      </c>
      <c r="AH215" s="4">
        <f t="shared" si="191"/>
        <v>18</v>
      </c>
      <c r="AI215" s="4" t="str">
        <f t="shared" si="192"/>
        <v>/TPL</v>
      </c>
      <c r="AJ215" s="4" t="str">
        <f t="shared" si="193"/>
        <v>R/TPL</v>
      </c>
      <c r="AK215" s="4" t="str" cm="1">
        <f t="array" ref="AK215">LEFT(AR215,SUM(LEN(AR215)-LEN(SUBSTITUTE(AR215,{"0";"1";"2";"3";"4";"5";"6";"7";"8";"9"},""))))</f>
        <v>70</v>
      </c>
      <c r="AL215" s="4">
        <f t="shared" si="197"/>
        <v>13</v>
      </c>
      <c r="AM215" s="4" t="b">
        <f>LEFT(AR215,2)=AK215</f>
        <v>1</v>
      </c>
      <c r="AN215" s="4" t="str">
        <f t="shared" si="207"/>
        <v>TPL</v>
      </c>
      <c r="AO215" s="4" t="b">
        <f t="shared" si="202"/>
        <v>0</v>
      </c>
      <c r="AP215" s="4" t="b">
        <f t="shared" si="194"/>
        <v>0</v>
      </c>
      <c r="AQ215" s="5" t="str">
        <f t="shared" si="195"/>
        <v>BIG BABOL SPLOOSH</v>
      </c>
      <c r="AR215" s="4" t="str">
        <f t="shared" si="196"/>
        <v>70BTR/TPL</v>
      </c>
      <c r="AS215" t="s">
        <v>289</v>
      </c>
      <c r="AT215" s="1" t="s">
        <v>290</v>
      </c>
      <c r="AU215" s="4" t="str">
        <f t="shared" ca="1" si="200"/>
        <v/>
      </c>
      <c r="AV215">
        <v>21000</v>
      </c>
      <c r="AW215">
        <v>21000</v>
      </c>
      <c r="AX215">
        <v>19000</v>
      </c>
      <c r="AY215" t="str">
        <f t="shared" si="206"/>
        <v>8990800023779</v>
      </c>
      <c r="AZ215" t="str">
        <f t="shared" si="198"/>
        <v>BIG BABOL SPLOOSH</v>
      </c>
      <c r="BA215" t="s">
        <v>4301</v>
      </c>
      <c r="BB215" t="s">
        <v>4301</v>
      </c>
      <c r="BC215" s="4" t="str" cm="1">
        <f t="array" aca="1" ref="BC215" ca="1">LEFT(AR215,MATCH(FALSE,ISNUMBER(MID(AR215,ROW(INDIRECT("1:"&amp;LEN(AR215)+1)), 1) *1),0) -1)</f>
        <v>70</v>
      </c>
      <c r="BD215" s="1"/>
      <c r="BF215" s="21"/>
      <c r="BK215" s="1"/>
      <c r="BM215" s="1"/>
      <c r="BN215" s="1"/>
      <c r="BR215" s="22"/>
      <c r="BS215">
        <v>0</v>
      </c>
      <c r="BT215" s="1" t="s">
        <v>5103</v>
      </c>
    </row>
    <row r="216" spans="1:145">
      <c r="A216" s="4" t="str">
        <f t="shared" si="158"/>
        <v/>
      </c>
      <c r="B216" s="4" t="str">
        <f t="shared" si="159"/>
        <v/>
      </c>
      <c r="C216" s="4" t="str">
        <f t="shared" si="160"/>
        <v/>
      </c>
      <c r="D216" s="4" t="str">
        <f t="shared" si="161"/>
        <v/>
      </c>
      <c r="E216" s="4" t="str">
        <f t="shared" si="162"/>
        <v/>
      </c>
      <c r="F216" s="4" t="str">
        <f t="shared" si="163"/>
        <v/>
      </c>
      <c r="G216" s="4" t="str">
        <f t="shared" si="164"/>
        <v/>
      </c>
      <c r="H216" s="4" t="str">
        <f t="shared" si="165"/>
        <v/>
      </c>
      <c r="I216" s="4" t="str">
        <f t="shared" si="166"/>
        <v/>
      </c>
      <c r="J216" s="4" t="str">
        <f t="shared" si="167"/>
        <v/>
      </c>
      <c r="K216" s="4" t="str">
        <f t="shared" si="168"/>
        <v/>
      </c>
      <c r="L216" s="4" t="str">
        <f t="shared" si="169"/>
        <v/>
      </c>
      <c r="M216" s="4" t="str">
        <f t="shared" si="170"/>
        <v/>
      </c>
      <c r="N216" s="4" t="str">
        <f t="shared" si="171"/>
        <v>BAG</v>
      </c>
      <c r="O216" s="4" t="str">
        <f t="shared" si="172"/>
        <v/>
      </c>
      <c r="P216" s="4" t="str">
        <f t="shared" si="173"/>
        <v/>
      </c>
      <c r="Q216" s="4" t="str">
        <f t="shared" si="174"/>
        <v/>
      </c>
      <c r="R216" s="4" t="str">
        <f t="shared" si="175"/>
        <v/>
      </c>
      <c r="S216" s="4" t="str">
        <f t="shared" si="176"/>
        <v/>
      </c>
      <c r="T216" s="4" t="str">
        <f t="shared" si="177"/>
        <v/>
      </c>
      <c r="U216" s="4" t="str">
        <f t="shared" si="178"/>
        <v/>
      </c>
      <c r="V216" s="4" t="str">
        <f t="shared" si="179"/>
        <v/>
      </c>
      <c r="W216" s="4" t="str">
        <f t="shared" si="180"/>
        <v/>
      </c>
      <c r="X216" s="4" t="str">
        <f t="shared" si="181"/>
        <v/>
      </c>
      <c r="Y216" s="4">
        <f t="shared" si="182"/>
        <v>3</v>
      </c>
      <c r="Z216" s="4" t="str">
        <f t="shared" si="183"/>
        <v>-</v>
      </c>
      <c r="AA216" s="4" t="str">
        <f t="shared" si="184"/>
        <v/>
      </c>
      <c r="AB216" s="4" t="str">
        <f t="shared" si="185"/>
        <v/>
      </c>
      <c r="AC216" s="4" t="str">
        <f t="shared" si="186"/>
        <v/>
      </c>
      <c r="AD216" s="4" t="str">
        <f t="shared" si="187"/>
        <v/>
      </c>
      <c r="AE216" s="4" t="str">
        <f t="shared" si="188"/>
        <v/>
      </c>
      <c r="AF216" s="4">
        <f t="shared" si="189"/>
        <v>4</v>
      </c>
      <c r="AG216" s="4">
        <f t="shared" si="190"/>
        <v>24</v>
      </c>
      <c r="AH216" s="4">
        <f t="shared" si="191"/>
        <v>20</v>
      </c>
      <c r="AI216" s="4" t="str">
        <f t="shared" si="192"/>
        <v>1BAG</v>
      </c>
      <c r="AJ216" s="4" t="str">
        <f t="shared" si="193"/>
        <v>-1BAG</v>
      </c>
      <c r="AK216" s="4" t="str" cm="1">
        <f t="array" ref="AK216">LEFT(AR216,SUM(LEN(AR216)-LEN(SUBSTITUTE(AR216,{"0";"1";"2";"3";"4";"5";"6";"7";"8";"9"},""))))</f>
        <v>1</v>
      </c>
      <c r="AL216" s="4">
        <f t="shared" si="197"/>
        <v>13</v>
      </c>
      <c r="AM216" s="4" t="b">
        <f>LEFT(AR216,1)=AK216</f>
        <v>1</v>
      </c>
      <c r="AN216" s="4" t="str">
        <f t="shared" si="207"/>
        <v>BAG</v>
      </c>
      <c r="AO216" s="4" t="b">
        <f t="shared" si="202"/>
        <v>0</v>
      </c>
      <c r="AP216" s="4" t="b">
        <f t="shared" si="194"/>
        <v>0</v>
      </c>
      <c r="AQ216" s="5" t="str">
        <f t="shared" si="195"/>
        <v>BIG BABOL STROBERRY</v>
      </c>
      <c r="AR216" s="4" t="str">
        <f t="shared" si="196"/>
        <v>1BAG</v>
      </c>
      <c r="AS216" t="s">
        <v>291</v>
      </c>
      <c r="AT216" s="1" t="s">
        <v>292</v>
      </c>
      <c r="AU216" s="4" t="str">
        <f t="shared" ca="1" si="200"/>
        <v/>
      </c>
      <c r="AV216">
        <v>8000</v>
      </c>
      <c r="AW216">
        <v>8000</v>
      </c>
      <c r="AX216">
        <v>7000</v>
      </c>
      <c r="AY216" t="str">
        <f t="shared" si="206"/>
        <v>8991115012021</v>
      </c>
      <c r="AZ216" t="str">
        <f t="shared" si="198"/>
        <v>BIG BABOL STROBERRY</v>
      </c>
      <c r="BA216" t="s">
        <v>4301</v>
      </c>
      <c r="BB216" t="s">
        <v>4301</v>
      </c>
      <c r="BC216" s="9" t="str" cm="1">
        <f t="array" aca="1" ref="BC216" ca="1">LEFT(AR216,MATCH(FALSE,ISNUMBER(MID(AR216,ROW(INDIRECT("1:"&amp;LEN(AR216)+1)), 1) *1),0) -1)</f>
        <v>1</v>
      </c>
      <c r="BD216" s="1"/>
      <c r="BF216" s="21"/>
      <c r="BK216" s="1"/>
      <c r="BM216" s="1"/>
      <c r="BN216" s="1"/>
      <c r="BR216" s="22"/>
      <c r="BS216">
        <v>0</v>
      </c>
      <c r="BT216" s="1" t="s">
        <v>5103</v>
      </c>
    </row>
    <row r="217" spans="1:145">
      <c r="A217" s="4" t="str">
        <f t="shared" si="158"/>
        <v/>
      </c>
      <c r="B217" s="4" t="str">
        <f t="shared" si="159"/>
        <v/>
      </c>
      <c r="C217" s="4" t="str">
        <f t="shared" si="160"/>
        <v/>
      </c>
      <c r="D217" s="4" t="str">
        <f t="shared" si="161"/>
        <v/>
      </c>
      <c r="E217" s="4" t="str">
        <f t="shared" si="162"/>
        <v/>
      </c>
      <c r="F217" s="4" t="str">
        <f t="shared" si="163"/>
        <v/>
      </c>
      <c r="G217" s="4" t="str">
        <f t="shared" si="164"/>
        <v/>
      </c>
      <c r="H217" s="4" t="str">
        <f t="shared" si="165"/>
        <v/>
      </c>
      <c r="I217" s="4" t="str">
        <f t="shared" si="166"/>
        <v/>
      </c>
      <c r="J217" s="4" t="str">
        <f t="shared" si="167"/>
        <v/>
      </c>
      <c r="K217" s="4" t="str">
        <f t="shared" si="168"/>
        <v/>
      </c>
      <c r="L217" s="4" t="str">
        <f t="shared" si="169"/>
        <v/>
      </c>
      <c r="M217" s="4" t="str">
        <f t="shared" si="170"/>
        <v/>
      </c>
      <c r="N217" s="4" t="str">
        <f t="shared" si="171"/>
        <v>BAG</v>
      </c>
      <c r="O217" s="4" t="str">
        <f t="shared" si="172"/>
        <v/>
      </c>
      <c r="P217" s="4" t="str">
        <f t="shared" si="173"/>
        <v/>
      </c>
      <c r="Q217" s="4" t="str">
        <f t="shared" si="174"/>
        <v/>
      </c>
      <c r="R217" s="4" t="str">
        <f t="shared" si="175"/>
        <v/>
      </c>
      <c r="S217" s="4" t="str">
        <f t="shared" si="176"/>
        <v/>
      </c>
      <c r="T217" s="4" t="str">
        <f t="shared" si="177"/>
        <v/>
      </c>
      <c r="U217" s="4" t="str">
        <f t="shared" si="178"/>
        <v/>
      </c>
      <c r="V217" s="4" t="str">
        <f t="shared" si="179"/>
        <v/>
      </c>
      <c r="W217" s="4" t="str">
        <f t="shared" si="180"/>
        <v/>
      </c>
      <c r="X217" s="4" t="str">
        <f t="shared" si="181"/>
        <v/>
      </c>
      <c r="Y217" s="4">
        <f t="shared" si="182"/>
        <v>3</v>
      </c>
      <c r="Z217" s="4" t="str">
        <f t="shared" si="183"/>
        <v>-</v>
      </c>
      <c r="AA217" s="4" t="str">
        <f t="shared" si="184"/>
        <v/>
      </c>
      <c r="AB217" s="4" t="str">
        <f t="shared" si="185"/>
        <v/>
      </c>
      <c r="AC217" s="4" t="str">
        <f t="shared" si="186"/>
        <v/>
      </c>
      <c r="AD217" s="4" t="str">
        <f t="shared" si="187"/>
        <v/>
      </c>
      <c r="AE217" s="4" t="str">
        <f t="shared" si="188"/>
        <v/>
      </c>
      <c r="AF217" s="4">
        <f t="shared" si="189"/>
        <v>4</v>
      </c>
      <c r="AG217" s="4">
        <f t="shared" si="190"/>
        <v>27</v>
      </c>
      <c r="AH217" s="4">
        <f t="shared" si="191"/>
        <v>23</v>
      </c>
      <c r="AI217" s="4" t="str">
        <f t="shared" si="192"/>
        <v>1BAG</v>
      </c>
      <c r="AJ217" s="4" t="str">
        <f t="shared" si="193"/>
        <v>-1BAG</v>
      </c>
      <c r="AK217" s="4" t="str" cm="1">
        <f t="array" ref="AK217">LEFT(AR217,SUM(LEN(AR217)-LEN(SUBSTITUTE(AR217,{"0";"1";"2";"3";"4";"5";"6";"7";"8";"9"},""))))</f>
        <v>1</v>
      </c>
      <c r="AL217" s="4">
        <f t="shared" si="197"/>
        <v>13</v>
      </c>
      <c r="AM217" s="4" t="b">
        <f>LEFT(AR217,1)=AK217</f>
        <v>1</v>
      </c>
      <c r="AN217" s="4" t="str">
        <f t="shared" si="207"/>
        <v>BAG</v>
      </c>
      <c r="AO217" s="4" t="b">
        <f t="shared" si="202"/>
        <v>0</v>
      </c>
      <c r="AP217" s="4" t="b">
        <f t="shared" si="194"/>
        <v>0</v>
      </c>
      <c r="AQ217" s="5" t="str">
        <f t="shared" si="195"/>
        <v>BIG BABOL TUTTI FRUTTI</v>
      </c>
      <c r="AR217" s="4" t="str">
        <f t="shared" si="196"/>
        <v>1BAG</v>
      </c>
      <c r="AS217" t="s">
        <v>293</v>
      </c>
      <c r="AT217" s="1" t="s">
        <v>294</v>
      </c>
      <c r="AU217" s="4" t="str">
        <f t="shared" ca="1" si="200"/>
        <v/>
      </c>
      <c r="AV217">
        <v>8000</v>
      </c>
      <c r="AW217">
        <v>8000</v>
      </c>
      <c r="AX217">
        <v>7000</v>
      </c>
      <c r="AY217" t="str">
        <f t="shared" si="206"/>
        <v>8990800016757</v>
      </c>
      <c r="AZ217" t="str">
        <f t="shared" si="198"/>
        <v>BIG BABOL TUTTI FRUTTI</v>
      </c>
      <c r="BA217" t="s">
        <v>4301</v>
      </c>
      <c r="BB217" t="s">
        <v>4301</v>
      </c>
      <c r="BC217" s="9" t="str" cm="1">
        <f t="array" aca="1" ref="BC217" ca="1">LEFT(AR217,MATCH(FALSE,ISNUMBER(MID(AR217,ROW(INDIRECT("1:"&amp;LEN(AR217)+1)), 1) *1),0) -1)</f>
        <v>1</v>
      </c>
      <c r="BD217" s="1"/>
      <c r="BF217" s="21"/>
      <c r="BK217" s="1"/>
      <c r="BM217" s="1"/>
      <c r="BN217" s="1"/>
      <c r="BR217" s="22"/>
      <c r="BS217">
        <v>0</v>
      </c>
      <c r="BT217" s="1" t="s">
        <v>5103</v>
      </c>
    </row>
    <row r="218" spans="1:145">
      <c r="A218" s="4" t="str">
        <f t="shared" si="158"/>
        <v/>
      </c>
      <c r="B218" s="4" t="str">
        <f t="shared" si="159"/>
        <v>PCS</v>
      </c>
      <c r="C218" s="4" t="str">
        <f t="shared" si="160"/>
        <v/>
      </c>
      <c r="D218" s="4" t="str">
        <f t="shared" si="161"/>
        <v/>
      </c>
      <c r="E218" s="4" t="str">
        <f t="shared" si="162"/>
        <v/>
      </c>
      <c r="F218" s="4" t="str">
        <f t="shared" si="163"/>
        <v/>
      </c>
      <c r="G218" s="4" t="str">
        <f t="shared" si="164"/>
        <v>KTK</v>
      </c>
      <c r="H218" s="4" t="str">
        <f t="shared" si="165"/>
        <v/>
      </c>
      <c r="I218" s="4" t="str">
        <f t="shared" si="166"/>
        <v/>
      </c>
      <c r="J218" s="4" t="str">
        <f t="shared" si="167"/>
        <v/>
      </c>
      <c r="K218" s="4" t="str">
        <f t="shared" si="168"/>
        <v/>
      </c>
      <c r="L218" s="4" t="str">
        <f t="shared" si="169"/>
        <v/>
      </c>
      <c r="M218" s="4" t="str">
        <f t="shared" si="170"/>
        <v/>
      </c>
      <c r="N218" s="4" t="str">
        <f t="shared" si="171"/>
        <v/>
      </c>
      <c r="O218" s="4" t="str">
        <f t="shared" si="172"/>
        <v/>
      </c>
      <c r="P218" s="4" t="str">
        <f t="shared" si="173"/>
        <v/>
      </c>
      <c r="Q218" s="4" t="str">
        <f t="shared" si="174"/>
        <v/>
      </c>
      <c r="R218" s="4" t="str">
        <f t="shared" si="175"/>
        <v/>
      </c>
      <c r="S218" s="4" t="str">
        <f t="shared" si="176"/>
        <v/>
      </c>
      <c r="T218" s="4" t="str">
        <f t="shared" si="177"/>
        <v/>
      </c>
      <c r="U218" s="4" t="str">
        <f t="shared" si="178"/>
        <v/>
      </c>
      <c r="V218" s="4" t="str">
        <f t="shared" si="179"/>
        <v/>
      </c>
      <c r="W218" s="4" t="str">
        <f t="shared" si="180"/>
        <v/>
      </c>
      <c r="X218" s="4" t="str">
        <f t="shared" si="181"/>
        <v/>
      </c>
      <c r="Y218" s="4">
        <f t="shared" si="182"/>
        <v>6</v>
      </c>
      <c r="Z218" s="4" t="str">
        <f t="shared" si="183"/>
        <v>-</v>
      </c>
      <c r="AA218" s="4" t="str">
        <f t="shared" si="184"/>
        <v>/</v>
      </c>
      <c r="AB218" s="4" t="str">
        <f t="shared" si="185"/>
        <v/>
      </c>
      <c r="AC218" s="4" t="str">
        <f t="shared" si="186"/>
        <v/>
      </c>
      <c r="AD218" s="4" t="str">
        <f t="shared" si="187"/>
        <v/>
      </c>
      <c r="AE218" s="4" t="str">
        <f t="shared" si="188"/>
        <v/>
      </c>
      <c r="AF218" s="4">
        <f t="shared" si="189"/>
        <v>9</v>
      </c>
      <c r="AG218" s="4">
        <f t="shared" si="190"/>
        <v>26</v>
      </c>
      <c r="AH218" s="4">
        <f t="shared" si="191"/>
        <v>17</v>
      </c>
      <c r="AI218" s="4" t="str">
        <f t="shared" si="192"/>
        <v>/KTK</v>
      </c>
      <c r="AJ218" s="4" t="str">
        <f t="shared" si="193"/>
        <v>S/KTK</v>
      </c>
      <c r="AK218" s="4" t="str" cm="1">
        <f t="array" ref="AK218">LEFT(AR218,SUM(LEN(AR218)-LEN(SUBSTITUTE(AR218,{"0";"1";"2";"3";"4";"5";"6";"7";"8";"9"},""))))</f>
        <v>20</v>
      </c>
      <c r="AL218" s="4">
        <f t="shared" si="197"/>
        <v>13</v>
      </c>
      <c r="AM218" s="4" t="b">
        <f>LEFT(AR218,2)=AK218</f>
        <v>1</v>
      </c>
      <c r="AN218" s="4" t="str">
        <f t="shared" si="207"/>
        <v>KTK</v>
      </c>
      <c r="AO218" s="4" t="b">
        <f t="shared" si="202"/>
        <v>0</v>
      </c>
      <c r="AP218" s="4" t="b">
        <f t="shared" si="194"/>
        <v>0</v>
      </c>
      <c r="AQ218" s="5" t="str">
        <f t="shared" si="195"/>
        <v>BIG ROLLS GUGOMA</v>
      </c>
      <c r="AR218" s="4" t="str">
        <f t="shared" si="196"/>
        <v>20PCS/KTK</v>
      </c>
      <c r="AS218" t="s">
        <v>4400</v>
      </c>
      <c r="AT218" s="1" t="s">
        <v>297</v>
      </c>
      <c r="AU218" s="4" t="str">
        <f t="shared" ca="1" si="200"/>
        <v/>
      </c>
      <c r="AV218">
        <v>17500</v>
      </c>
      <c r="AW218">
        <v>17500</v>
      </c>
      <c r="AX218">
        <v>17000</v>
      </c>
      <c r="AY218" t="str">
        <f t="shared" si="206"/>
        <v>8993175558433</v>
      </c>
      <c r="AZ218" t="str">
        <f t="shared" si="198"/>
        <v>BIG ROLLS GUGOMA</v>
      </c>
      <c r="BA218" t="s">
        <v>4301</v>
      </c>
      <c r="BB218" t="s">
        <v>4301</v>
      </c>
      <c r="BC218" s="4" t="str" cm="1">
        <f t="array" aca="1" ref="BC218" ca="1">LEFT(AR218,MATCH(FALSE,ISNUMBER(MID(AR218,ROW(INDIRECT("1:"&amp;LEN(AR218)+1)), 1) *1),0) -1)</f>
        <v>20</v>
      </c>
      <c r="BD218" s="1"/>
      <c r="BF218" s="21"/>
      <c r="BK218" s="1"/>
      <c r="BM218" s="1"/>
      <c r="BN218" s="1"/>
      <c r="BR218" s="22"/>
      <c r="BS218">
        <v>0</v>
      </c>
      <c r="BT218" s="1" t="s">
        <v>5103</v>
      </c>
    </row>
    <row r="219" spans="1:145">
      <c r="A219" s="4" t="str">
        <f t="shared" si="158"/>
        <v/>
      </c>
      <c r="B219" s="4" t="str">
        <f t="shared" si="159"/>
        <v/>
      </c>
      <c r="C219" s="4" t="str">
        <f t="shared" si="160"/>
        <v/>
      </c>
      <c r="D219" s="4" t="str">
        <f t="shared" si="161"/>
        <v/>
      </c>
      <c r="E219" s="4" t="str">
        <f t="shared" si="162"/>
        <v/>
      </c>
      <c r="F219" s="4" t="str">
        <f t="shared" si="163"/>
        <v/>
      </c>
      <c r="G219" s="4" t="str">
        <f t="shared" si="164"/>
        <v/>
      </c>
      <c r="H219" s="4" t="str">
        <f t="shared" si="165"/>
        <v/>
      </c>
      <c r="I219" s="4" t="str">
        <f t="shared" si="166"/>
        <v/>
      </c>
      <c r="J219" s="4" t="str">
        <f t="shared" si="167"/>
        <v/>
      </c>
      <c r="K219" s="4" t="str">
        <f t="shared" si="168"/>
        <v/>
      </c>
      <c r="L219" s="4" t="str">
        <f t="shared" si="169"/>
        <v/>
      </c>
      <c r="M219" s="4" t="str">
        <f t="shared" si="170"/>
        <v>TPL</v>
      </c>
      <c r="N219" s="4" t="str">
        <f t="shared" si="171"/>
        <v/>
      </c>
      <c r="O219" s="4" t="str">
        <f t="shared" si="172"/>
        <v/>
      </c>
      <c r="P219" s="4" t="str">
        <f t="shared" si="173"/>
        <v/>
      </c>
      <c r="Q219" s="4" t="str">
        <f t="shared" si="174"/>
        <v/>
      </c>
      <c r="R219" s="4" t="str">
        <f t="shared" si="175"/>
        <v/>
      </c>
      <c r="S219" s="4" t="str">
        <f t="shared" si="176"/>
        <v/>
      </c>
      <c r="T219" s="4" t="str">
        <f t="shared" si="177"/>
        <v/>
      </c>
      <c r="U219" s="4" t="str">
        <f t="shared" si="178"/>
        <v/>
      </c>
      <c r="V219" s="4" t="str">
        <f t="shared" si="179"/>
        <v/>
      </c>
      <c r="W219" s="4" t="str">
        <f t="shared" si="180"/>
        <v/>
      </c>
      <c r="X219" s="4" t="str">
        <f t="shared" si="181"/>
        <v/>
      </c>
      <c r="Y219" s="4">
        <f t="shared" si="182"/>
        <v>3</v>
      </c>
      <c r="Z219" s="4" t="str">
        <f t="shared" si="183"/>
        <v>-</v>
      </c>
      <c r="AA219" s="4" t="str">
        <f t="shared" si="184"/>
        <v/>
      </c>
      <c r="AB219" s="4" t="str">
        <f t="shared" si="185"/>
        <v/>
      </c>
      <c r="AC219" s="4" t="str">
        <f t="shared" si="186"/>
        <v/>
      </c>
      <c r="AD219" s="4" t="str">
        <f t="shared" si="187"/>
        <v/>
      </c>
      <c r="AE219" s="4" t="str">
        <f t="shared" si="188"/>
        <v/>
      </c>
      <c r="AF219" s="4">
        <f t="shared" si="189"/>
        <v>4</v>
      </c>
      <c r="AG219" s="4">
        <f t="shared" si="190"/>
        <v>15</v>
      </c>
      <c r="AH219" s="4">
        <f t="shared" si="191"/>
        <v>11</v>
      </c>
      <c r="AI219" s="4" t="str">
        <f t="shared" si="192"/>
        <v>1TPL</v>
      </c>
      <c r="AJ219" s="4" t="str">
        <f t="shared" si="193"/>
        <v>-1TPL</v>
      </c>
      <c r="AK219" s="4" t="str" cm="1">
        <f t="array" ref="AK219">LEFT(AR219,SUM(LEN(AR219)-LEN(SUBSTITUTE(AR219,{"0";"1";"2";"3";"4";"5";"6";"7";"8";"9"},""))))</f>
        <v>1</v>
      </c>
      <c r="AL219" s="4">
        <f t="shared" si="197"/>
        <v>13</v>
      </c>
      <c r="AM219" s="4" t="b">
        <f t="shared" ref="AM219:AM224" si="208">LEFT(AR219,1)=AK219</f>
        <v>1</v>
      </c>
      <c r="AN219" s="4" t="str">
        <f t="shared" si="207"/>
        <v>TPL</v>
      </c>
      <c r="AO219" s="4" t="b">
        <f t="shared" si="202"/>
        <v>0</v>
      </c>
      <c r="AP219" s="4" t="b">
        <f t="shared" si="194"/>
        <v>0</v>
      </c>
      <c r="AQ219" s="5" t="str">
        <f t="shared" si="195"/>
        <v>BIG TATTOO</v>
      </c>
      <c r="AR219" s="4" t="str">
        <f t="shared" si="196"/>
        <v>1TPL</v>
      </c>
      <c r="AS219" t="s">
        <v>298</v>
      </c>
      <c r="AT219" s="1" t="s">
        <v>299</v>
      </c>
      <c r="AU219" s="4" t="str">
        <f t="shared" ca="1" si="200"/>
        <v/>
      </c>
      <c r="AV219">
        <v>31000</v>
      </c>
      <c r="AW219">
        <v>31000</v>
      </c>
      <c r="AX219">
        <v>29667</v>
      </c>
      <c r="AY219" t="str">
        <f t="shared" si="206"/>
        <v>8992730997199</v>
      </c>
      <c r="AZ219" t="str">
        <f t="shared" si="198"/>
        <v>BIG TATTOO</v>
      </c>
      <c r="BA219" t="s">
        <v>4301</v>
      </c>
      <c r="BB219" t="s">
        <v>4301</v>
      </c>
      <c r="BC219" s="9" t="str" cm="1">
        <f t="array" aca="1" ref="BC219" ca="1">LEFT(AR219,MATCH(FALSE,ISNUMBER(MID(AR219,ROW(INDIRECT("1:"&amp;LEN(AR219)+1)), 1) *1),0) -1)</f>
        <v>1</v>
      </c>
      <c r="BD219" s="1"/>
      <c r="BF219" s="21"/>
      <c r="BK219" s="1"/>
      <c r="BM219" s="1"/>
      <c r="BN219" s="1"/>
      <c r="BR219" s="22"/>
      <c r="BS219">
        <v>0</v>
      </c>
      <c r="BT219" s="1" t="s">
        <v>5103</v>
      </c>
    </row>
    <row r="220" spans="1:145">
      <c r="A220" s="4" t="str">
        <f t="shared" si="158"/>
        <v/>
      </c>
      <c r="B220" s="4" t="str">
        <f t="shared" si="159"/>
        <v/>
      </c>
      <c r="C220" s="4" t="str">
        <f t="shared" si="160"/>
        <v/>
      </c>
      <c r="D220" s="4" t="str">
        <f t="shared" si="161"/>
        <v/>
      </c>
      <c r="E220" s="4" t="str">
        <f t="shared" si="162"/>
        <v/>
      </c>
      <c r="F220" s="4" t="str">
        <f t="shared" si="163"/>
        <v/>
      </c>
      <c r="G220" s="4" t="str">
        <f t="shared" si="164"/>
        <v>KTK</v>
      </c>
      <c r="H220" s="4" t="str">
        <f t="shared" si="165"/>
        <v/>
      </c>
      <c r="I220" s="4" t="str">
        <f t="shared" si="166"/>
        <v/>
      </c>
      <c r="J220" s="4" t="str">
        <f t="shared" si="167"/>
        <v/>
      </c>
      <c r="K220" s="4" t="str">
        <f t="shared" si="168"/>
        <v/>
      </c>
      <c r="L220" s="4" t="str">
        <f t="shared" si="169"/>
        <v/>
      </c>
      <c r="M220" s="4" t="str">
        <f t="shared" si="170"/>
        <v/>
      </c>
      <c r="N220" s="4" t="str">
        <f t="shared" si="171"/>
        <v/>
      </c>
      <c r="O220" s="4" t="str">
        <f t="shared" si="172"/>
        <v/>
      </c>
      <c r="P220" s="4" t="str">
        <f t="shared" si="173"/>
        <v/>
      </c>
      <c r="Q220" s="4" t="str">
        <f t="shared" si="174"/>
        <v/>
      </c>
      <c r="R220" s="4" t="str">
        <f t="shared" si="175"/>
        <v/>
      </c>
      <c r="S220" s="4" t="str">
        <f t="shared" si="176"/>
        <v/>
      </c>
      <c r="T220" s="4" t="str">
        <f t="shared" si="177"/>
        <v/>
      </c>
      <c r="U220" s="4" t="str">
        <f t="shared" si="178"/>
        <v/>
      </c>
      <c r="V220" s="4" t="str">
        <f t="shared" si="179"/>
        <v/>
      </c>
      <c r="W220" s="4" t="str">
        <f t="shared" si="180"/>
        <v/>
      </c>
      <c r="X220" s="4" t="str">
        <f t="shared" si="181"/>
        <v/>
      </c>
      <c r="Y220" s="4">
        <f t="shared" si="182"/>
        <v>3</v>
      </c>
      <c r="Z220" s="4" t="str">
        <f t="shared" si="183"/>
        <v>-</v>
      </c>
      <c r="AA220" s="4" t="str">
        <f t="shared" si="184"/>
        <v/>
      </c>
      <c r="AB220" s="4" t="str">
        <f t="shared" si="185"/>
        <v/>
      </c>
      <c r="AC220" s="4" t="str">
        <f t="shared" si="186"/>
        <v/>
      </c>
      <c r="AD220" s="4" t="str">
        <f t="shared" si="187"/>
        <v/>
      </c>
      <c r="AE220" s="4" t="str">
        <f t="shared" si="188"/>
        <v/>
      </c>
      <c r="AF220" s="4">
        <f t="shared" si="189"/>
        <v>4</v>
      </c>
      <c r="AG220" s="4">
        <f t="shared" si="190"/>
        <v>17</v>
      </c>
      <c r="AH220" s="4">
        <f t="shared" si="191"/>
        <v>13</v>
      </c>
      <c r="AI220" s="4" t="str">
        <f t="shared" si="192"/>
        <v>1KTK</v>
      </c>
      <c r="AJ220" s="4" t="str">
        <f t="shared" si="193"/>
        <v>-1KTK</v>
      </c>
      <c r="AK220" s="4" t="str" cm="1">
        <f t="array" ref="AK220">LEFT(AR220,SUM(LEN(AR220)-LEN(SUBSTITUTE(AR220,{"0";"1";"2";"3";"4";"5";"6";"7";"8";"9"},""))))</f>
        <v>1</v>
      </c>
      <c r="AL220" s="4">
        <f t="shared" si="197"/>
        <v>13</v>
      </c>
      <c r="AM220" s="4" t="b">
        <f t="shared" si="208"/>
        <v>1</v>
      </c>
      <c r="AN220" s="4" t="str">
        <f t="shared" si="207"/>
        <v>KTK</v>
      </c>
      <c r="AO220" s="4" t="b">
        <f t="shared" si="202"/>
        <v>0</v>
      </c>
      <c r="AP220" s="4" t="b">
        <f t="shared" si="194"/>
        <v>0</v>
      </c>
      <c r="AQ220" s="5" t="str">
        <f t="shared" si="195"/>
        <v>BIGTOX JUMBO</v>
      </c>
      <c r="AR220" s="4" t="str">
        <f t="shared" si="196"/>
        <v>1KTK</v>
      </c>
      <c r="AS220" t="s">
        <v>300</v>
      </c>
      <c r="AU220" s="4" t="str">
        <f t="shared" ca="1" si="200"/>
        <v/>
      </c>
      <c r="AV220">
        <v>3000</v>
      </c>
      <c r="AW220">
        <v>3500</v>
      </c>
      <c r="AX220">
        <v>2500</v>
      </c>
      <c r="AY220" t="str">
        <f t="shared" si="206"/>
        <v>8000000000220</v>
      </c>
      <c r="AZ220" t="str">
        <f t="shared" si="198"/>
        <v>BIGTOX JUMBO</v>
      </c>
      <c r="BA220" t="s">
        <v>4301</v>
      </c>
      <c r="BB220" t="s">
        <v>4301</v>
      </c>
      <c r="BC220" s="9" t="str" cm="1">
        <f t="array" aca="1" ref="BC220" ca="1">LEFT(AR220,MATCH(FALSE,ISNUMBER(MID(AR220,ROW(INDIRECT("1:"&amp;LEN(AR220)+1)), 1) *1),0) -1)</f>
        <v>1</v>
      </c>
      <c r="BD220" s="1"/>
      <c r="BF220" s="21"/>
      <c r="BK220" s="1"/>
      <c r="BM220" s="1"/>
      <c r="BN220" s="1"/>
      <c r="BR220" s="22"/>
      <c r="BS220">
        <v>0</v>
      </c>
      <c r="BT220" s="1" t="s">
        <v>5103</v>
      </c>
    </row>
    <row r="221" spans="1:145">
      <c r="A221" s="4" t="str">
        <f t="shared" si="158"/>
        <v/>
      </c>
      <c r="B221" s="4" t="str">
        <f t="shared" si="159"/>
        <v/>
      </c>
      <c r="C221" s="4" t="str">
        <f t="shared" si="160"/>
        <v>BKS</v>
      </c>
      <c r="D221" s="4" t="str">
        <f t="shared" si="161"/>
        <v/>
      </c>
      <c r="E221" s="4" t="str">
        <f t="shared" si="162"/>
        <v/>
      </c>
      <c r="F221" s="4" t="str">
        <f t="shared" si="163"/>
        <v/>
      </c>
      <c r="G221" s="4" t="str">
        <f t="shared" si="164"/>
        <v/>
      </c>
      <c r="H221" s="4" t="str">
        <f t="shared" si="165"/>
        <v/>
      </c>
      <c r="I221" s="4" t="str">
        <f t="shared" si="166"/>
        <v/>
      </c>
      <c r="J221" s="4" t="str">
        <f t="shared" si="167"/>
        <v/>
      </c>
      <c r="K221" s="4" t="str">
        <f t="shared" si="168"/>
        <v/>
      </c>
      <c r="L221" s="4" t="str">
        <f t="shared" si="169"/>
        <v/>
      </c>
      <c r="M221" s="4" t="str">
        <f t="shared" si="170"/>
        <v/>
      </c>
      <c r="N221" s="4" t="str">
        <f t="shared" si="171"/>
        <v/>
      </c>
      <c r="O221" s="4" t="str">
        <f t="shared" si="172"/>
        <v/>
      </c>
      <c r="P221" s="4" t="str">
        <f t="shared" si="173"/>
        <v/>
      </c>
      <c r="Q221" s="4" t="str">
        <f t="shared" si="174"/>
        <v/>
      </c>
      <c r="R221" s="4" t="str">
        <f t="shared" si="175"/>
        <v/>
      </c>
      <c r="S221" s="4" t="str">
        <f t="shared" si="176"/>
        <v/>
      </c>
      <c r="T221" s="4" t="str">
        <f t="shared" si="177"/>
        <v/>
      </c>
      <c r="U221" s="4" t="str">
        <f t="shared" si="178"/>
        <v/>
      </c>
      <c r="V221" s="4" t="str">
        <f t="shared" si="179"/>
        <v/>
      </c>
      <c r="W221" s="4" t="str">
        <f t="shared" si="180"/>
        <v/>
      </c>
      <c r="X221" s="4" t="str">
        <f t="shared" si="181"/>
        <v/>
      </c>
      <c r="Y221" s="4">
        <f t="shared" si="182"/>
        <v>3</v>
      </c>
      <c r="Z221" s="4" t="str">
        <f t="shared" si="183"/>
        <v>-</v>
      </c>
      <c r="AA221" s="4" t="str">
        <f t="shared" si="184"/>
        <v/>
      </c>
      <c r="AB221" s="4" t="str">
        <f t="shared" si="185"/>
        <v/>
      </c>
      <c r="AC221" s="4" t="str">
        <f t="shared" si="186"/>
        <v/>
      </c>
      <c r="AD221" s="4" t="str">
        <f t="shared" si="187"/>
        <v/>
      </c>
      <c r="AE221" s="4" t="str">
        <f t="shared" si="188"/>
        <v/>
      </c>
      <c r="AF221" s="4">
        <f t="shared" si="189"/>
        <v>4</v>
      </c>
      <c r="AG221" s="4">
        <f t="shared" si="190"/>
        <v>23</v>
      </c>
      <c r="AH221" s="4">
        <f t="shared" si="191"/>
        <v>19</v>
      </c>
      <c r="AI221" s="4" t="str">
        <f t="shared" si="192"/>
        <v>1BKS</v>
      </c>
      <c r="AJ221" s="4" t="str">
        <f t="shared" si="193"/>
        <v>-1BKS</v>
      </c>
      <c r="AK221" s="4" t="str" cm="1">
        <f t="array" ref="AK221">LEFT(AR221,SUM(LEN(AR221)-LEN(SUBSTITUTE(AR221,{"0";"1";"2";"3";"4";"5";"6";"7";"8";"9"},""))))</f>
        <v>1</v>
      </c>
      <c r="AL221" s="4">
        <f t="shared" si="197"/>
        <v>13</v>
      </c>
      <c r="AM221" s="4" t="b">
        <f t="shared" si="208"/>
        <v>1</v>
      </c>
      <c r="AN221" s="4" t="str">
        <f t="shared" si="207"/>
        <v>BKS</v>
      </c>
      <c r="AO221" s="4" t="b">
        <f t="shared" si="202"/>
        <v>0</v>
      </c>
      <c r="AP221" s="4" t="b">
        <f t="shared" si="194"/>
        <v>0</v>
      </c>
      <c r="AQ221" s="5" t="str">
        <f t="shared" si="195"/>
        <v>BIHUNKU ASAM PEDAS</v>
      </c>
      <c r="AR221" s="4" t="str">
        <f t="shared" si="196"/>
        <v>1BKS</v>
      </c>
      <c r="AS221" t="s">
        <v>4401</v>
      </c>
      <c r="AT221" s="1" t="s">
        <v>301</v>
      </c>
      <c r="AU221" s="4" t="str">
        <f t="shared" ca="1" si="200"/>
        <v/>
      </c>
      <c r="AV221">
        <v>3500</v>
      </c>
      <c r="AW221">
        <v>3500</v>
      </c>
      <c r="AX221">
        <v>2386</v>
      </c>
      <c r="AY221" t="str">
        <f t="shared" si="206"/>
        <v>8993118938056</v>
      </c>
      <c r="AZ221" t="str">
        <f t="shared" si="198"/>
        <v>BIHUNKU ASAM PEDAS</v>
      </c>
      <c r="BA221" t="s">
        <v>4301</v>
      </c>
      <c r="BB221" t="s">
        <v>4301</v>
      </c>
      <c r="BC221" s="9" t="str" cm="1">
        <f t="array" aca="1" ref="BC221" ca="1">LEFT(AR221,MATCH(FALSE,ISNUMBER(MID(AR221,ROW(INDIRECT("1:"&amp;LEN(AR221)+1)), 1) *1),0) -1)</f>
        <v>1</v>
      </c>
      <c r="BD221" s="1"/>
      <c r="BF221" s="21"/>
      <c r="BK221" s="1"/>
      <c r="BM221" s="1"/>
      <c r="BN221" s="1"/>
      <c r="BR221" s="22"/>
      <c r="BS221">
        <v>0</v>
      </c>
      <c r="BT221" s="1" t="s">
        <v>5103</v>
      </c>
    </row>
    <row r="222" spans="1:145">
      <c r="A222" s="4" t="str">
        <f t="shared" si="158"/>
        <v/>
      </c>
      <c r="B222" s="4" t="str">
        <f t="shared" si="159"/>
        <v/>
      </c>
      <c r="C222" s="4" t="str">
        <f t="shared" si="160"/>
        <v>BKS</v>
      </c>
      <c r="D222" s="4" t="str">
        <f t="shared" si="161"/>
        <v/>
      </c>
      <c r="E222" s="4" t="str">
        <f t="shared" si="162"/>
        <v/>
      </c>
      <c r="F222" s="4" t="str">
        <f t="shared" si="163"/>
        <v/>
      </c>
      <c r="G222" s="4" t="str">
        <f t="shared" si="164"/>
        <v/>
      </c>
      <c r="H222" s="4" t="str">
        <f t="shared" si="165"/>
        <v/>
      </c>
      <c r="I222" s="4" t="str">
        <f t="shared" si="166"/>
        <v/>
      </c>
      <c r="J222" s="4" t="str">
        <f t="shared" si="167"/>
        <v/>
      </c>
      <c r="K222" s="4" t="str">
        <f t="shared" si="168"/>
        <v/>
      </c>
      <c r="L222" s="4" t="str">
        <f t="shared" si="169"/>
        <v/>
      </c>
      <c r="M222" s="4" t="str">
        <f t="shared" si="170"/>
        <v/>
      </c>
      <c r="N222" s="4" t="str">
        <f t="shared" si="171"/>
        <v/>
      </c>
      <c r="O222" s="4" t="str">
        <f t="shared" si="172"/>
        <v/>
      </c>
      <c r="P222" s="4" t="str">
        <f t="shared" si="173"/>
        <v/>
      </c>
      <c r="Q222" s="4" t="str">
        <f t="shared" si="174"/>
        <v/>
      </c>
      <c r="R222" s="4" t="str">
        <f t="shared" si="175"/>
        <v/>
      </c>
      <c r="S222" s="4" t="str">
        <f t="shared" si="176"/>
        <v/>
      </c>
      <c r="T222" s="4" t="str">
        <f t="shared" si="177"/>
        <v/>
      </c>
      <c r="U222" s="4" t="str">
        <f t="shared" si="178"/>
        <v/>
      </c>
      <c r="V222" s="4" t="str">
        <f t="shared" si="179"/>
        <v/>
      </c>
      <c r="W222" s="4" t="str">
        <f t="shared" si="180"/>
        <v/>
      </c>
      <c r="X222" s="4" t="str">
        <f t="shared" si="181"/>
        <v/>
      </c>
      <c r="Y222" s="4">
        <f t="shared" si="182"/>
        <v>3</v>
      </c>
      <c r="Z222" s="4" t="str">
        <f t="shared" si="183"/>
        <v>-</v>
      </c>
      <c r="AA222" s="4" t="str">
        <f t="shared" si="184"/>
        <v/>
      </c>
      <c r="AB222" s="4" t="str">
        <f t="shared" si="185"/>
        <v/>
      </c>
      <c r="AC222" s="4" t="str">
        <f t="shared" si="186"/>
        <v/>
      </c>
      <c r="AD222" s="4" t="str">
        <f t="shared" si="187"/>
        <v/>
      </c>
      <c r="AE222" s="4" t="str">
        <f t="shared" si="188"/>
        <v/>
      </c>
      <c r="AF222" s="4">
        <f t="shared" si="189"/>
        <v>4</v>
      </c>
      <c r="AG222" s="4">
        <f t="shared" si="190"/>
        <v>19</v>
      </c>
      <c r="AH222" s="4">
        <f t="shared" si="191"/>
        <v>15</v>
      </c>
      <c r="AI222" s="4" t="str">
        <f t="shared" si="192"/>
        <v>1BKS</v>
      </c>
      <c r="AJ222" s="4" t="str">
        <f t="shared" si="193"/>
        <v>-1BKS</v>
      </c>
      <c r="AK222" s="4" t="str" cm="1">
        <f t="array" ref="AK222">LEFT(AR222,SUM(LEN(AR222)-LEN(SUBSTITUTE(AR222,{"0";"1";"2";"3";"4";"5";"6";"7";"8";"9"},""))))</f>
        <v>1</v>
      </c>
      <c r="AL222" s="4">
        <f t="shared" si="197"/>
        <v>13</v>
      </c>
      <c r="AM222" s="4" t="b">
        <f t="shared" si="208"/>
        <v>1</v>
      </c>
      <c r="AN222" s="4" t="str">
        <f t="shared" si="207"/>
        <v>BKS</v>
      </c>
      <c r="AO222" s="4" t="b">
        <f t="shared" si="202"/>
        <v>0</v>
      </c>
      <c r="AP222" s="4" t="b">
        <f t="shared" si="194"/>
        <v>0</v>
      </c>
      <c r="AQ222" s="5" t="str">
        <f t="shared" si="195"/>
        <v>BIHUNKU GORENG</v>
      </c>
      <c r="AR222" s="4" t="str">
        <f t="shared" si="196"/>
        <v>1BKS</v>
      </c>
      <c r="AS222" t="s">
        <v>4402</v>
      </c>
      <c r="AT222" s="1" t="s">
        <v>302</v>
      </c>
      <c r="AU222" s="4" t="str">
        <f t="shared" ca="1" si="200"/>
        <v/>
      </c>
      <c r="AV222">
        <v>3500</v>
      </c>
      <c r="AW222">
        <v>3500</v>
      </c>
      <c r="AX222">
        <v>2608</v>
      </c>
      <c r="AY222" t="str">
        <f t="shared" si="206"/>
        <v>8993118731022</v>
      </c>
      <c r="AZ222" t="str">
        <f t="shared" si="198"/>
        <v>BIHUNKU GORENG</v>
      </c>
      <c r="BA222" t="s">
        <v>4301</v>
      </c>
      <c r="BB222" t="s">
        <v>4301</v>
      </c>
      <c r="BC222" s="9" t="str" cm="1">
        <f t="array" aca="1" ref="BC222" ca="1">LEFT(AR222,MATCH(FALSE,ISNUMBER(MID(AR222,ROW(INDIRECT("1:"&amp;LEN(AR222)+1)), 1) *1),0) -1)</f>
        <v>1</v>
      </c>
      <c r="BD222" s="1"/>
      <c r="BF222" s="21"/>
      <c r="BK222" s="1"/>
      <c r="BM222" s="1"/>
      <c r="BN222" s="1"/>
      <c r="BR222" s="22"/>
      <c r="BS222">
        <v>0</v>
      </c>
      <c r="BT222" s="1" t="s">
        <v>5103</v>
      </c>
    </row>
    <row r="223" spans="1:145">
      <c r="A223" s="4" t="str">
        <f t="shared" si="158"/>
        <v/>
      </c>
      <c r="B223" s="4" t="str">
        <f t="shared" si="159"/>
        <v/>
      </c>
      <c r="C223" s="4" t="str">
        <f t="shared" si="160"/>
        <v>BKS</v>
      </c>
      <c r="D223" s="4" t="str">
        <f t="shared" si="161"/>
        <v/>
      </c>
      <c r="E223" s="4" t="str">
        <f t="shared" si="162"/>
        <v/>
      </c>
      <c r="F223" s="4" t="str">
        <f t="shared" si="163"/>
        <v/>
      </c>
      <c r="G223" s="4" t="str">
        <f t="shared" si="164"/>
        <v/>
      </c>
      <c r="H223" s="4" t="str">
        <f t="shared" si="165"/>
        <v/>
      </c>
      <c r="I223" s="4" t="str">
        <f t="shared" si="166"/>
        <v/>
      </c>
      <c r="J223" s="4" t="str">
        <f t="shared" si="167"/>
        <v/>
      </c>
      <c r="K223" s="4" t="str">
        <f t="shared" si="168"/>
        <v/>
      </c>
      <c r="L223" s="4" t="str">
        <f t="shared" si="169"/>
        <v/>
      </c>
      <c r="M223" s="4" t="str">
        <f t="shared" si="170"/>
        <v/>
      </c>
      <c r="N223" s="4" t="str">
        <f t="shared" si="171"/>
        <v/>
      </c>
      <c r="O223" s="4" t="str">
        <f t="shared" si="172"/>
        <v/>
      </c>
      <c r="P223" s="4" t="str">
        <f t="shared" si="173"/>
        <v/>
      </c>
      <c r="Q223" s="4" t="str">
        <f t="shared" si="174"/>
        <v/>
      </c>
      <c r="R223" s="4" t="str">
        <f t="shared" si="175"/>
        <v/>
      </c>
      <c r="S223" s="4" t="str">
        <f t="shared" si="176"/>
        <v/>
      </c>
      <c r="T223" s="4" t="str">
        <f t="shared" si="177"/>
        <v/>
      </c>
      <c r="U223" s="4" t="str">
        <f t="shared" si="178"/>
        <v/>
      </c>
      <c r="V223" s="4" t="str">
        <f t="shared" si="179"/>
        <v/>
      </c>
      <c r="W223" s="4" t="str">
        <f t="shared" si="180"/>
        <v/>
      </c>
      <c r="X223" s="4" t="str">
        <f t="shared" si="181"/>
        <v/>
      </c>
      <c r="Y223" s="4">
        <f t="shared" si="182"/>
        <v>3</v>
      </c>
      <c r="Z223" s="4" t="str">
        <f t="shared" si="183"/>
        <v>-</v>
      </c>
      <c r="AA223" s="4" t="str">
        <f t="shared" si="184"/>
        <v/>
      </c>
      <c r="AB223" s="4" t="str">
        <f t="shared" si="185"/>
        <v/>
      </c>
      <c r="AC223" s="4" t="str">
        <f t="shared" si="186"/>
        <v/>
      </c>
      <c r="AD223" s="4" t="str">
        <f t="shared" si="187"/>
        <v/>
      </c>
      <c r="AE223" s="4" t="str">
        <f t="shared" si="188"/>
        <v/>
      </c>
      <c r="AF223" s="4">
        <f t="shared" si="189"/>
        <v>4</v>
      </c>
      <c r="AG223" s="4">
        <f t="shared" si="190"/>
        <v>17</v>
      </c>
      <c r="AH223" s="4">
        <f t="shared" si="191"/>
        <v>13</v>
      </c>
      <c r="AI223" s="4" t="str">
        <f t="shared" si="192"/>
        <v>1BKS</v>
      </c>
      <c r="AJ223" s="4" t="str">
        <f t="shared" si="193"/>
        <v>-1BKS</v>
      </c>
      <c r="AK223" s="4" t="str" cm="1">
        <f t="array" ref="AK223">LEFT(AR223,SUM(LEN(AR223)-LEN(SUBSTITUTE(AR223,{"0";"1";"2";"3";"4";"5";"6";"7";"8";"9"},""))))</f>
        <v>1</v>
      </c>
      <c r="AL223" s="4">
        <f t="shared" si="197"/>
        <v>13</v>
      </c>
      <c r="AM223" s="4" t="b">
        <f t="shared" si="208"/>
        <v>1</v>
      </c>
      <c r="AN223" s="4" t="str">
        <f t="shared" si="207"/>
        <v>BKS</v>
      </c>
      <c r="AO223" s="4" t="b">
        <f t="shared" si="202"/>
        <v>0</v>
      </c>
      <c r="AP223" s="4" t="b">
        <f t="shared" si="194"/>
        <v>0</v>
      </c>
      <c r="AQ223" s="5" t="str">
        <f t="shared" si="195"/>
        <v>BIHUNKU SOTO</v>
      </c>
      <c r="AR223" s="4" t="str">
        <f t="shared" si="196"/>
        <v>1BKS</v>
      </c>
      <c r="AS223" t="s">
        <v>4403</v>
      </c>
      <c r="AT223" s="1" t="s">
        <v>303</v>
      </c>
      <c r="AU223" s="4" t="str">
        <f t="shared" ca="1" si="200"/>
        <v/>
      </c>
      <c r="AV223">
        <v>3500</v>
      </c>
      <c r="AW223">
        <v>3500</v>
      </c>
      <c r="AX223">
        <v>2386</v>
      </c>
      <c r="AY223" t="str">
        <f t="shared" si="206"/>
        <v>8993118731077</v>
      </c>
      <c r="AZ223" t="str">
        <f t="shared" si="198"/>
        <v>BIHUNKU SOTO</v>
      </c>
      <c r="BA223" t="s">
        <v>4301</v>
      </c>
      <c r="BB223" t="s">
        <v>4301</v>
      </c>
      <c r="BC223" s="9" t="str" cm="1">
        <f t="array" aca="1" ref="BC223" ca="1">LEFT(AR223,MATCH(FALSE,ISNUMBER(MID(AR223,ROW(INDIRECT("1:"&amp;LEN(AR223)+1)), 1) *1),0) -1)</f>
        <v>1</v>
      </c>
      <c r="BD223" s="1"/>
      <c r="BF223" s="21"/>
      <c r="BK223" s="1"/>
      <c r="BM223" s="1"/>
      <c r="BN223" s="1"/>
      <c r="BR223" s="22"/>
      <c r="BS223">
        <v>0</v>
      </c>
      <c r="BT223" s="1" t="s">
        <v>5103</v>
      </c>
    </row>
    <row r="224" spans="1:145">
      <c r="A224" s="4" t="str">
        <f t="shared" si="158"/>
        <v/>
      </c>
      <c r="B224" s="4" t="str">
        <f t="shared" si="159"/>
        <v/>
      </c>
      <c r="C224" s="4" t="str">
        <f t="shared" si="160"/>
        <v>BKS</v>
      </c>
      <c r="D224" s="4" t="str">
        <f t="shared" si="161"/>
        <v/>
      </c>
      <c r="E224" s="4" t="str">
        <f t="shared" si="162"/>
        <v/>
      </c>
      <c r="F224" s="4" t="str">
        <f t="shared" si="163"/>
        <v/>
      </c>
      <c r="G224" s="4" t="str">
        <f t="shared" si="164"/>
        <v/>
      </c>
      <c r="H224" s="4" t="str">
        <f t="shared" si="165"/>
        <v/>
      </c>
      <c r="I224" s="4" t="str">
        <f t="shared" si="166"/>
        <v/>
      </c>
      <c r="J224" s="4" t="str">
        <f t="shared" si="167"/>
        <v/>
      </c>
      <c r="K224" s="4" t="str">
        <f t="shared" si="168"/>
        <v/>
      </c>
      <c r="L224" s="4" t="str">
        <f t="shared" si="169"/>
        <v/>
      </c>
      <c r="M224" s="4" t="str">
        <f t="shared" si="170"/>
        <v/>
      </c>
      <c r="N224" s="4" t="str">
        <f t="shared" si="171"/>
        <v/>
      </c>
      <c r="O224" s="4" t="str">
        <f t="shared" si="172"/>
        <v/>
      </c>
      <c r="P224" s="4" t="str">
        <f t="shared" si="173"/>
        <v/>
      </c>
      <c r="Q224" s="4" t="str">
        <f t="shared" si="174"/>
        <v/>
      </c>
      <c r="R224" s="4" t="str">
        <f t="shared" si="175"/>
        <v/>
      </c>
      <c r="S224" s="4" t="str">
        <f t="shared" si="176"/>
        <v/>
      </c>
      <c r="T224" s="4" t="str">
        <f t="shared" si="177"/>
        <v/>
      </c>
      <c r="U224" s="4" t="str">
        <f t="shared" si="178"/>
        <v/>
      </c>
      <c r="V224" s="4" t="str">
        <f t="shared" si="179"/>
        <v/>
      </c>
      <c r="W224" s="4" t="str">
        <f t="shared" si="180"/>
        <v/>
      </c>
      <c r="X224" s="4" t="str">
        <f t="shared" si="181"/>
        <v/>
      </c>
      <c r="Y224" s="4">
        <f t="shared" si="182"/>
        <v>3</v>
      </c>
      <c r="Z224" s="4" t="str">
        <f t="shared" si="183"/>
        <v>-</v>
      </c>
      <c r="AA224" s="4" t="str">
        <f t="shared" si="184"/>
        <v/>
      </c>
      <c r="AB224" s="4" t="str">
        <f t="shared" si="185"/>
        <v/>
      </c>
      <c r="AC224" s="4" t="str">
        <f t="shared" si="186"/>
        <v/>
      </c>
      <c r="AD224" s="4" t="str">
        <f t="shared" si="187"/>
        <v/>
      </c>
      <c r="AE224" s="4" t="str">
        <f t="shared" si="188"/>
        <v/>
      </c>
      <c r="AF224" s="4">
        <f t="shared" si="189"/>
        <v>4</v>
      </c>
      <c r="AG224" s="4">
        <f t="shared" si="190"/>
        <v>22</v>
      </c>
      <c r="AH224" s="4">
        <f t="shared" si="191"/>
        <v>18</v>
      </c>
      <c r="AI224" s="4" t="str">
        <f t="shared" si="192"/>
        <v>1BKS</v>
      </c>
      <c r="AJ224" s="4" t="str">
        <f t="shared" si="193"/>
        <v>-1BKS</v>
      </c>
      <c r="AK224" s="4" t="str" cm="1">
        <f t="array" ref="AK224">LEFT(AR224,SUM(LEN(AR224)-LEN(SUBSTITUTE(AR224,{"0";"1";"2";"3";"4";"5";"6";"7";"8";"9"},""))))</f>
        <v>1</v>
      </c>
      <c r="AL224" s="4">
        <f t="shared" si="197"/>
        <v>13</v>
      </c>
      <c r="AM224" s="4" t="b">
        <f t="shared" si="208"/>
        <v>1</v>
      </c>
      <c r="AN224" s="4" t="str">
        <f t="shared" si="207"/>
        <v>BKS</v>
      </c>
      <c r="AO224" s="4" t="b">
        <f>IF((AQ224=DL224)=TRUE,TRUE,IF((AQ223=AQ224)=TRUE,TRUE,FALSE))</f>
        <v>0</v>
      </c>
      <c r="AP224" s="4" t="b">
        <f t="shared" si="194"/>
        <v>0</v>
      </c>
      <c r="AQ224" s="5" t="str">
        <f t="shared" si="195"/>
        <v>BIJAG 140GR HIJAU</v>
      </c>
      <c r="AR224" s="4" t="str">
        <f t="shared" si="196"/>
        <v>1BKS</v>
      </c>
      <c r="AS224" t="s">
        <v>304</v>
      </c>
      <c r="AT224" s="1" t="s">
        <v>305</v>
      </c>
      <c r="AU224" s="4" t="str">
        <f ca="1">IF(IF(IF(AQ224=DL224,10,0)+IF(NOT(AN224=$AU$1)=TRUE,10,0)=
20,"XXXX",IF(IF((BC224+1)=2,0,1)+IF(AN224=$AU$1,1,0)=2,TRUE,""))
="",IF(IF(AQ224=AQ223,10,0)+IF(NOT(AN224=$AU$1)=TRUE,10,0)=
20,"XXXX",IF(IF((BC224+1)=2,0,1)+IF(AN224=$AU$1,1,0)=2,TRUE,
"")),IF(IF(AQ224=DL224,10,0)+IF(NOT(AN224=$AU$1)=TRUE,10,0)=
20,"XXXX",IF(IF((BC224+1)=2,0,1)+IF(AN224=$AU$1,1,0)=2,TRUE,"")))</f>
        <v/>
      </c>
      <c r="AV224">
        <v>3300</v>
      </c>
      <c r="AW224">
        <v>3500</v>
      </c>
      <c r="AX224">
        <v>2958</v>
      </c>
      <c r="AY224" t="str">
        <f t="shared" si="206"/>
        <v>8997011700451</v>
      </c>
      <c r="AZ224" t="str">
        <f t="shared" si="198"/>
        <v>BIJAG 140GR HIJAU</v>
      </c>
      <c r="BA224" t="s">
        <v>4301</v>
      </c>
      <c r="BB224" t="s">
        <v>4301</v>
      </c>
      <c r="BC224" s="9" t="str" cm="1">
        <f t="array" aca="1" ref="BC224" ca="1">LEFT(AR224,MATCH(FALSE,ISNUMBER(MID(AR224,ROW(INDIRECT("1:"&amp;LEN(AR224)+1)), 1) *1),0) -1)</f>
        <v>1</v>
      </c>
      <c r="BD224" s="1"/>
      <c r="BF224" s="21"/>
      <c r="BK224" s="1"/>
      <c r="BM224" s="1"/>
      <c r="BN224" s="1"/>
      <c r="BR224" s="22"/>
      <c r="BS224">
        <v>0</v>
      </c>
      <c r="BT224" s="1" t="s">
        <v>5103</v>
      </c>
      <c r="BV224" s="4" t="str">
        <f>IF(IFERROR(SEARCH($A$1,DN224),0)&gt;0,$A$1,"")</f>
        <v/>
      </c>
      <c r="BW224" s="4" t="str">
        <f>IF(IFERROR(SEARCH($B$1,DN224),0)&gt;0,$B$1,"")</f>
        <v/>
      </c>
      <c r="BX224" s="4" t="str">
        <f>IF(IFERROR(SEARCH($C$1,DN224),0)&gt;0,$C$1,"")</f>
        <v>BKS</v>
      </c>
      <c r="BY224" s="4" t="str">
        <f>IF(IFERROR(SEARCH($D$1,DN224),0)&gt;0,$D$1,"")</f>
        <v/>
      </c>
      <c r="BZ224" s="4" t="str">
        <f>IF(IFERROR(SEARCH($E$1,DN224),0)&gt;0,$E$1,"")</f>
        <v/>
      </c>
      <c r="CA224" s="4" t="str">
        <f>IF(IFERROR(SEARCH($F$1,DN224),0)&gt;0,$F$1,"")</f>
        <v/>
      </c>
      <c r="CB224" s="4" t="str">
        <f>IF(IFERROR(SEARCH($G$1,DN224),0)&gt;0,$G$1,"")</f>
        <v/>
      </c>
      <c r="CC224" s="4" t="str">
        <f>IF(IFERROR(SEARCH($H$1,DN224),0)&gt;0,$H$1,"")</f>
        <v/>
      </c>
      <c r="CD224" s="4" t="str">
        <f>IF(IFERROR(SEARCH($I$1,DN224),0)&gt;0,$I$1,"")</f>
        <v/>
      </c>
      <c r="CE224" s="4" t="str">
        <f>IF(IFERROR(SEARCH($J$1,DN224),0)&gt;0,$J$1,"")</f>
        <v/>
      </c>
      <c r="CF224" s="4" t="str">
        <f>IF(IFERROR(SEARCH($K$1,DN224),0)&gt;0,$K$1,"")</f>
        <v/>
      </c>
      <c r="CG224" s="4" t="str">
        <f>IF(IFERROR(SEARCH($L$1,DN224),0)&gt;0,$L$1,"")</f>
        <v/>
      </c>
      <c r="CH224" s="4" t="str">
        <f>IF(IFERROR(SEARCH($M$1,DN224),0)&gt;0,$M$1,"")</f>
        <v/>
      </c>
      <c r="CI224" s="4" t="str">
        <f>IF(IFERROR(SEARCH($N$1,DN224),0)&gt;0,$N$1,"")</f>
        <v/>
      </c>
      <c r="CJ224" s="4" t="str">
        <f>IF(IFERROR(SEARCH($O$1,DN224),0)&gt;0,$O$1,"")</f>
        <v/>
      </c>
      <c r="CK224" s="4" t="str">
        <f>IF(IFERROR(SEARCH($P$1,DN224),0)&gt;0,$P$1,"")</f>
        <v/>
      </c>
      <c r="CL224" s="4" t="str">
        <f>IF(IFERROR(SEARCH($Q$1,DN224),0)&gt;0,$Q$1,"")</f>
        <v/>
      </c>
      <c r="CM224" s="4" t="str">
        <f>IF(IFERROR(SEARCH($R$1,DN224),0)&gt;0,$R$1,"")</f>
        <v/>
      </c>
      <c r="CN224" s="4" t="str">
        <f>IF(IFERROR(SEARCH($S$1,DN224),0)&gt;0,$S$1,"")</f>
        <v/>
      </c>
      <c r="CO224" s="4" t="str">
        <f>IF(IFERROR(SEARCH($T$1,DN224),0)&gt;0,$T$1,"")</f>
        <v/>
      </c>
      <c r="CP224" s="4" t="str">
        <f>IF(IFERROR(SEARCH($U$1,DN224),0)&gt;0,$U$1,"")</f>
        <v/>
      </c>
      <c r="CQ224" s="4" t="str">
        <f>IF(IFERROR(SEARCH($V$1,DN224),0)&gt;0,$V$1,"")</f>
        <v/>
      </c>
      <c r="CR224" s="4" t="str">
        <f>IF(IFERROR(SEARCH($W$1,DN224),0)&gt;0,$W$1,"")</f>
        <v>BALL</v>
      </c>
      <c r="CS224" s="4" t="str">
        <f>IF(IFERROR(SEARCH($X$1,DN224),0)&gt;0,$X$1,"")</f>
        <v/>
      </c>
      <c r="CT224" s="4">
        <f>LEN(BW224)+LEN(BX224)+LEN(BY224)+LEN(BZ224)+LEN(CA224)+LEN(CO224)+LEN(CB224)+LEN(CC224)+LEN(CD224)+LEN(CE224)+LEN(CF224)+LEN(CG224)+LEN(CH224)+LEN(CI224)+LEN(CP224)+LEN(CJ224)+LEN(CK224)+LEN(CQ224)+LEN(BV224)+LEN(CL224)+LEN(CS224)+LEN(CM224)+LEN(CR224)+LEN(CN224)</f>
        <v>7</v>
      </c>
      <c r="CU224" s="4" t="str">
        <f>IF(IFERROR(SEARCH($Z$1,DN224),0)&gt;0,$Z$1,"")</f>
        <v>-</v>
      </c>
      <c r="CV224" s="4" t="str">
        <f>IF(IFERROR(SEARCH($AA$1,DN224),0)&gt;0,$AA$1,"")</f>
        <v>/</v>
      </c>
      <c r="CW224" s="4" t="str">
        <f>IF(IFERROR(SEARCH($AB$1,DN224),0)&gt;0,$AB$1,"")</f>
        <v/>
      </c>
      <c r="CX224" s="4" t="str">
        <f>IF(IFERROR(SEARCH($AC$1,DN224),0)&gt;0,$AC$1,"")</f>
        <v/>
      </c>
      <c r="CY224" s="4" t="str">
        <f>IF(IFERROR(SEARCH($AD$1,DN224),0)&gt;0,$AD$1,"")</f>
        <v/>
      </c>
      <c r="CZ224" s="4" t="str">
        <f>IF(IFERROR(SEARCH($AE$1,DN224),0)&gt;0,$AE$1,"")</f>
        <v/>
      </c>
      <c r="DA224" s="4">
        <f>LEN(DM224)</f>
        <v>10</v>
      </c>
      <c r="DB224" s="4">
        <f>LEN(DN224)</f>
        <v>28</v>
      </c>
      <c r="DC224" s="4">
        <f>DB224-DA224</f>
        <v>18</v>
      </c>
      <c r="DD224" s="4" t="str">
        <f>RIGHT(DN224,4)</f>
        <v>BALL</v>
      </c>
      <c r="DE224" s="4" t="str">
        <f>RIGHT(DN224,5)</f>
        <v>/BALL</v>
      </c>
      <c r="DF224" s="4" t="str" cm="1">
        <f t="array" ref="DF224">LEFT(DM224,SUM(LEN(DM224)-LEN(SUBSTITUTE(DM224,{"0";"1";"2";"3";"4";"5";"6";"7";"8";"9"},""))))</f>
        <v>24</v>
      </c>
      <c r="DG224" s="4">
        <f>LEN(DT224)</f>
        <v>13</v>
      </c>
      <c r="DH224" s="4" t="b">
        <f>LEFT(DM224,2)=DF224</f>
        <v>1</v>
      </c>
      <c r="DI224" s="4" t="str">
        <f>RIGHT(DD224,4)</f>
        <v>BALL</v>
      </c>
      <c r="DJ224" s="4" t="b">
        <f>IF((DL224=DL227)=TRUE,TRUE,IF((AQ224=DL224)=TRUE,TRUE,FALSE))</f>
        <v>0</v>
      </c>
      <c r="DK224" s="4" t="b">
        <f>LEFT(DN224,2)=LEFT(DO224,2)</f>
        <v>0</v>
      </c>
      <c r="DL224" s="5" t="str">
        <f>LEFT(DN224,(DC224-1))</f>
        <v>BIJAG 150GR HIJAU</v>
      </c>
      <c r="DM224" s="4" t="str">
        <f>IFERROR(RIGHT(DN224,LEN(DN224)-FIND("-",DN224)),1)</f>
        <v>24BKS/BALL</v>
      </c>
      <c r="DN224" t="s">
        <v>306</v>
      </c>
      <c r="DO224" s="1"/>
      <c r="DP224" s="4" t="str">
        <f ca="1">IF(IF(IF(DL224=DL227,10,0)+IF(NOT(DI224=$AU$1)=TRUE,10,0)=
20,"XXXX",IF(IF((DX224+1)=2,0,1)+IF(DI224=$AU$1,1,0)=2,TRUE,""))
="",IF(IF(DL224=AQ224,10,0)+IF(NOT(DI224=$AU$1)=TRUE,10,0)=
20,"XXXX",IF(IF((DX224+1)=2,0,1)+IF(DI224=$AU$1,1,0)=2,TRUE,
"")),IF(IF(DL224=DL227,10,0)+IF(NOT(DI224=$AU$1)=TRUE,10,0)=
20,"XXXX",IF(IF((DX224+1)=2,0,1)+IF(DI224=$AU$1,1,0)=2,TRUE,"")))</f>
        <v/>
      </c>
      <c r="DQ224">
        <v>72000</v>
      </c>
      <c r="DR224">
        <v>72000</v>
      </c>
      <c r="DS224">
        <v>70000</v>
      </c>
      <c r="DT224" t="str">
        <f>IF(DO224&gt;0,DO224,"8000000000"&amp;ROW(DS224))</f>
        <v>8000000000224</v>
      </c>
      <c r="DU224" t="str">
        <f>DL224</f>
        <v>BIJAG 150GR HIJAU</v>
      </c>
      <c r="DV224" t="s">
        <v>4301</v>
      </c>
      <c r="DW224" t="s">
        <v>4301</v>
      </c>
      <c r="DX224" s="4" t="str" cm="1">
        <f t="array" aca="1" ref="DX224" ca="1">LEFT(DM224,MATCH(FALSE,ISNUMBER(MID(DM224,ROW(INDIRECT("1:"&amp;LEN(DM224)+1)), 1) *1),0) -1)</f>
        <v>24</v>
      </c>
      <c r="DY224" s="1"/>
      <c r="EA224" s="21"/>
      <c r="EC224" s="5"/>
      <c r="EF224" s="1"/>
      <c r="EH224" s="1"/>
      <c r="EI224" s="1"/>
      <c r="EL224" s="5"/>
      <c r="EM224" s="22"/>
      <c r="EN224">
        <v>0</v>
      </c>
      <c r="EO224" s="1" t="s">
        <v>5103</v>
      </c>
    </row>
    <row r="227" spans="1:145">
      <c r="A227" s="4" t="str">
        <f t="shared" si="158"/>
        <v/>
      </c>
      <c r="B227" s="4" t="str">
        <f t="shared" si="159"/>
        <v/>
      </c>
      <c r="C227" s="4" t="str">
        <f t="shared" si="160"/>
        <v/>
      </c>
      <c r="D227" s="4" t="str">
        <f t="shared" si="161"/>
        <v/>
      </c>
      <c r="E227" s="4" t="str">
        <f t="shared" si="162"/>
        <v/>
      </c>
      <c r="F227" s="4" t="str">
        <f t="shared" si="163"/>
        <v>RTG</v>
      </c>
      <c r="G227" s="4" t="str">
        <f t="shared" si="164"/>
        <v/>
      </c>
      <c r="H227" s="4" t="str">
        <f t="shared" si="165"/>
        <v/>
      </c>
      <c r="I227" s="4" t="str">
        <f t="shared" si="166"/>
        <v/>
      </c>
      <c r="J227" s="4" t="str">
        <f t="shared" si="167"/>
        <v/>
      </c>
      <c r="K227" s="4" t="str">
        <f t="shared" si="168"/>
        <v/>
      </c>
      <c r="L227" s="4" t="str">
        <f t="shared" si="169"/>
        <v/>
      </c>
      <c r="M227" s="4" t="str">
        <f t="shared" si="170"/>
        <v/>
      </c>
      <c r="N227" s="4" t="str">
        <f t="shared" si="171"/>
        <v/>
      </c>
      <c r="O227" s="4" t="str">
        <f t="shared" si="172"/>
        <v/>
      </c>
      <c r="P227" s="4" t="str">
        <f t="shared" si="173"/>
        <v/>
      </c>
      <c r="Q227" s="4" t="str">
        <f t="shared" si="174"/>
        <v/>
      </c>
      <c r="R227" s="4" t="str">
        <f t="shared" si="175"/>
        <v/>
      </c>
      <c r="S227" s="4" t="str">
        <f t="shared" si="176"/>
        <v/>
      </c>
      <c r="T227" s="4" t="str">
        <f t="shared" si="177"/>
        <v/>
      </c>
      <c r="U227" s="4" t="str">
        <f t="shared" si="178"/>
        <v/>
      </c>
      <c r="V227" s="4" t="str">
        <f t="shared" si="179"/>
        <v/>
      </c>
      <c r="W227" s="4" t="str">
        <f t="shared" si="180"/>
        <v/>
      </c>
      <c r="X227" s="4" t="str">
        <f t="shared" si="181"/>
        <v/>
      </c>
      <c r="Y227" s="4">
        <f t="shared" si="182"/>
        <v>3</v>
      </c>
      <c r="Z227" s="4" t="str">
        <f t="shared" si="183"/>
        <v>-</v>
      </c>
      <c r="AA227" s="4" t="str">
        <f t="shared" si="184"/>
        <v/>
      </c>
      <c r="AB227" s="4" t="str">
        <f t="shared" si="185"/>
        <v/>
      </c>
      <c r="AC227" s="4" t="str">
        <f t="shared" si="186"/>
        <v/>
      </c>
      <c r="AD227" s="4" t="str">
        <f t="shared" si="187"/>
        <v/>
      </c>
      <c r="AE227" s="4" t="str">
        <f t="shared" si="188"/>
        <v/>
      </c>
      <c r="AF227" s="4">
        <f t="shared" si="189"/>
        <v>4</v>
      </c>
      <c r="AG227" s="4">
        <f t="shared" si="190"/>
        <v>30</v>
      </c>
      <c r="AH227" s="4">
        <f t="shared" si="191"/>
        <v>26</v>
      </c>
      <c r="AI227" s="4" t="str">
        <f t="shared" si="192"/>
        <v>1RTG</v>
      </c>
      <c r="AJ227" s="4" t="str">
        <f t="shared" si="193"/>
        <v>-1RTG</v>
      </c>
      <c r="AK227" s="4" t="str" cm="1">
        <f t="array" ref="AK227">LEFT(AR227,SUM(LEN(AR227)-LEN(SUBSTITUTE(AR227,{"0";"1";"2";"3";"4";"5";"6";"7";"8";"9"},""))))</f>
        <v>1</v>
      </c>
      <c r="AL227" s="4">
        <f t="shared" si="197"/>
        <v>13</v>
      </c>
      <c r="AM227" s="4" t="b">
        <f>LEFT(AR227,1)=AK227</f>
        <v>1</v>
      </c>
      <c r="AN227" s="4" t="str">
        <f t="shared" ref="AN227:AN235" si="209">RIGHT(AI227,3)</f>
        <v>RTG</v>
      </c>
      <c r="AO227" s="4" t="b">
        <f>IF((AQ227=AQ228)=TRUE,TRUE,IF((DL227=AQ227)=TRUE,TRUE,FALSE))</f>
        <v>1</v>
      </c>
      <c r="AP227" s="4" t="b">
        <f t="shared" si="194"/>
        <v>0</v>
      </c>
      <c r="AQ227" s="5" t="str">
        <f t="shared" si="195"/>
        <v>BIO DETERGEN WANGI BERSIH</v>
      </c>
      <c r="AR227" s="4" t="str">
        <f t="shared" si="196"/>
        <v>1RTG</v>
      </c>
      <c r="AS227" t="s">
        <v>4876</v>
      </c>
      <c r="AT227" s="1" t="s">
        <v>313</v>
      </c>
      <c r="AU227" s="4" t="str">
        <f ca="1">IF(IF(IF(AQ227=AQ228,10,0)+IF(NOT(AN227=$AU$1)=TRUE,10,0)=
20,"XXXX",IF(IF((BC227+1)=2,0,1)+IF(AN227=$AU$1,1,0)=2,TRUE,""))
="",IF(IF(AQ227=DL227,10,0)+IF(NOT(AN227=$AU$1)=TRUE,10,0)=
20,"XXXX",IF(IF((BC227+1)=2,0,1)+IF(AN227=$AU$1,1,0)=2,TRUE,
"")),IF(IF(AQ227=AQ228,10,0)+IF(NOT(AN227=$AU$1)=TRUE,10,0)=
20,"XXXX",IF(IF((BC227+1)=2,0,1)+IF(AN227=$AU$1,1,0)=2,TRUE,"")))</f>
        <v>XXXX</v>
      </c>
      <c r="AV227">
        <v>5000</v>
      </c>
      <c r="AW227">
        <v>5000</v>
      </c>
      <c r="AX227">
        <v>4617</v>
      </c>
      <c r="AY227" t="str">
        <f t="shared" si="206"/>
        <v>8997204306446</v>
      </c>
      <c r="AZ227" t="str">
        <f t="shared" si="198"/>
        <v>BIO DETERGEN WANGI BERSIH</v>
      </c>
      <c r="BA227" t="s">
        <v>4301</v>
      </c>
      <c r="BB227" t="s">
        <v>4301</v>
      </c>
      <c r="BC227" s="9" t="str" cm="1">
        <f t="array" aca="1" ref="BC227" ca="1">LEFT(AR227,MATCH(FALSE,ISNUMBER(MID(AR227,ROW(INDIRECT("1:"&amp;LEN(AR227)+1)), 1) *1),0) -1)</f>
        <v>1</v>
      </c>
      <c r="BD227" s="1"/>
      <c r="BF227" s="21"/>
      <c r="BK227" s="1"/>
      <c r="BM227" s="1"/>
      <c r="BN227" s="1"/>
      <c r="BR227" s="22"/>
      <c r="BS227">
        <v>0</v>
      </c>
      <c r="BT227" s="1" t="s">
        <v>5103</v>
      </c>
      <c r="BV227" s="4" t="str">
        <f>IF(IFERROR(SEARCH($A$1,DN227),0)&gt;0,$A$1,"")</f>
        <v/>
      </c>
      <c r="BW227" s="4" t="str">
        <f>IF(IFERROR(SEARCH($B$1,DN227),0)&gt;0,$B$1,"")</f>
        <v/>
      </c>
      <c r="BX227" s="4" t="str">
        <f>IF(IFERROR(SEARCH($C$1,DN227),0)&gt;0,$C$1,"")</f>
        <v/>
      </c>
      <c r="BY227" s="4" t="str">
        <f>IF(IFERROR(SEARCH($D$1,DN227),0)&gt;0,$D$1,"")</f>
        <v/>
      </c>
      <c r="BZ227" s="4" t="str">
        <f>IF(IFERROR(SEARCH($E$1,DN227),0)&gt;0,$E$1,"")</f>
        <v/>
      </c>
      <c r="CA227" s="4" t="str">
        <f>IF(IFERROR(SEARCH($F$1,DN227),0)&gt;0,$F$1,"")</f>
        <v>RTG</v>
      </c>
      <c r="CB227" s="4" t="str">
        <f>IF(IFERROR(SEARCH($G$1,DN227),0)&gt;0,$G$1,"")</f>
        <v/>
      </c>
      <c r="CC227" s="4" t="str">
        <f>IF(IFERROR(SEARCH($H$1,DN227),0)&gt;0,$H$1,"")</f>
        <v/>
      </c>
      <c r="CD227" s="4" t="str">
        <f>IF(IFERROR(SEARCH($I$1,DN227),0)&gt;0,$I$1,"")</f>
        <v/>
      </c>
      <c r="CE227" s="4" t="str">
        <f>IF(IFERROR(SEARCH($J$1,DN227),0)&gt;0,$J$1,"")</f>
        <v/>
      </c>
      <c r="CF227" s="4" t="str">
        <f>IF(IFERROR(SEARCH($K$1,DN227),0)&gt;0,$K$1,"")</f>
        <v/>
      </c>
      <c r="CG227" s="4" t="str">
        <f>IF(IFERROR(SEARCH($L$1,DN227),0)&gt;0,$L$1,"")</f>
        <v/>
      </c>
      <c r="CH227" s="4" t="str">
        <f>IF(IFERROR(SEARCH($M$1,DN227),0)&gt;0,$M$1,"")</f>
        <v/>
      </c>
      <c r="CI227" s="4" t="str">
        <f>IF(IFERROR(SEARCH($N$1,DN227),0)&gt;0,$N$1,"")</f>
        <v/>
      </c>
      <c r="CJ227" s="4" t="str">
        <f>IF(IFERROR(SEARCH($O$1,DN227),0)&gt;0,$O$1,"")</f>
        <v>DUS</v>
      </c>
      <c r="CK227" s="4" t="str">
        <f>IF(IFERROR(SEARCH($P$1,DN227),0)&gt;0,$P$1,"")</f>
        <v/>
      </c>
      <c r="CL227" s="4" t="str">
        <f>IF(IFERROR(SEARCH($Q$1,DN227),0)&gt;0,$Q$1,"")</f>
        <v/>
      </c>
      <c r="CM227" s="4" t="str">
        <f>IF(IFERROR(SEARCH($R$1,DN227),0)&gt;0,$R$1,"")</f>
        <v/>
      </c>
      <c r="CN227" s="4" t="str">
        <f>IF(IFERROR(SEARCH($S$1,DN227),0)&gt;0,$S$1,"")</f>
        <v/>
      </c>
      <c r="CO227" s="4" t="str">
        <f>IF(IFERROR(SEARCH($T$1,DN227),0)&gt;0,$T$1,"")</f>
        <v/>
      </c>
      <c r="CP227" s="4" t="str">
        <f>IF(IFERROR(SEARCH($U$1,DN227),0)&gt;0,$U$1,"")</f>
        <v/>
      </c>
      <c r="CQ227" s="4" t="str">
        <f>IF(IFERROR(SEARCH($V$1,DN227),0)&gt;0,$V$1,"")</f>
        <v/>
      </c>
      <c r="CR227" s="4" t="str">
        <f>IF(IFERROR(SEARCH($W$1,DN227),0)&gt;0,$W$1,"")</f>
        <v/>
      </c>
      <c r="CS227" s="4" t="str">
        <f>IF(IFERROR(SEARCH($X$1,DN227),0)&gt;0,$X$1,"")</f>
        <v/>
      </c>
      <c r="CT227" s="4">
        <f>LEN(BW227)+LEN(BX227)+LEN(BY227)+LEN(BZ227)+LEN(CA227)+LEN(CO227)+LEN(CB227)+LEN(CC227)+LEN(CD227)+LEN(CE227)+LEN(CF227)+LEN(CG227)+LEN(CH227)+LEN(CI227)+LEN(CP227)+LEN(CJ227)+LEN(CK227)+LEN(CQ227)+LEN(BV227)+LEN(CL227)+LEN(CS227)+LEN(CM227)+LEN(CR227)+LEN(CN227)</f>
        <v>6</v>
      </c>
      <c r="CU227" s="4" t="str">
        <f>IF(IFERROR(SEARCH($Z$1,DN227),0)&gt;0,$Z$1,"")</f>
        <v>-</v>
      </c>
      <c r="CV227" s="4" t="str">
        <f>IF(IFERROR(SEARCH($AA$1,DN227),0)&gt;0,$AA$1,"")</f>
        <v>/</v>
      </c>
      <c r="CW227" s="4" t="str">
        <f>IF(IFERROR(SEARCH($AB$1,DN227),0)&gt;0,$AB$1,"")</f>
        <v/>
      </c>
      <c r="CX227" s="4" t="str">
        <f>IF(IFERROR(SEARCH($AC$1,DN227),0)&gt;0,$AC$1,"")</f>
        <v/>
      </c>
      <c r="CY227" s="4" t="str">
        <f>IF(IFERROR(SEARCH($AD$1,DN227),0)&gt;0,$AD$1,"")</f>
        <v/>
      </c>
      <c r="CZ227" s="4" t="str">
        <f>IF(IFERROR(SEARCH($AE$1,DN227),0)&gt;0,$AE$1,"")</f>
        <v/>
      </c>
      <c r="DA227" s="4">
        <f>LEN(DM227)</f>
        <v>9</v>
      </c>
      <c r="DB227" s="4">
        <f>LEN(DN227)</f>
        <v>35</v>
      </c>
      <c r="DC227" s="4">
        <f>DB227-DA227</f>
        <v>26</v>
      </c>
      <c r="DD227" s="4" t="str">
        <f>RIGHT(DN227,4)</f>
        <v>/DUS</v>
      </c>
      <c r="DE227" s="4" t="str">
        <f>RIGHT(DN227,5)</f>
        <v>G/DUS</v>
      </c>
      <c r="DF227" s="4" t="str" cm="1">
        <f t="array" ref="DF227">LEFT(DM227,SUM(LEN(DM227)-LEN(SUBSTITUTE(DM227,{"0";"1";"2";"3";"4";"5";"6";"7";"8";"9"},""))))</f>
        <v>12</v>
      </c>
      <c r="DG227" s="4">
        <f>LEN(DT227)</f>
        <v>13</v>
      </c>
      <c r="DH227" s="4" t="b">
        <f>LEFT(DM227,2)=DF227</f>
        <v>1</v>
      </c>
      <c r="DI227" s="4" t="str">
        <f>RIGHT(DD227,3)</f>
        <v>DUS</v>
      </c>
      <c r="DJ227" s="4" t="b">
        <f>IF((DL227=AQ227)=TRUE,TRUE,IF((DL224=DL227)=TRUE,TRUE,FALSE))</f>
        <v>1</v>
      </c>
      <c r="DK227" s="4" t="b">
        <f>LEFT(DN227,2)=LEFT(DO227,2)</f>
        <v>0</v>
      </c>
      <c r="DL227" s="5" t="str">
        <f>LEFT(DN227,(DC227-1))</f>
        <v>BIO DETERGEN WANGI BERSIH</v>
      </c>
      <c r="DM227" s="4" t="str">
        <f>IFERROR(RIGHT(DN227,LEN(DN227)-FIND("-",DN227)),1)</f>
        <v>12RTG/DUS</v>
      </c>
      <c r="DN227" t="s">
        <v>4873</v>
      </c>
      <c r="DO227" s="1"/>
      <c r="DP227" s="4" t="b">
        <f ca="1">IF(IF(IF(DL227=AQ227,10,0)+IF(NOT(DI227=$AU$1)=TRUE,10,0)=
20,"XXXX",IF(IF((DX227+1)=2,0,1)+IF(DI227=$AU$1,1,0)=2,TRUE,""))
="",IF(IF(DL227=DL224,10,0)+IF(NOT(DI227=$AU$1)=TRUE,10,0)=
20,"XXXX",IF(IF((DX227+1)=2,0,1)+IF(DI227=$AU$1,1,0)=2,TRUE,
"")),IF(IF(DL227=AQ227,10,0)+IF(NOT(DI227=$AU$1)=TRUE,10,0)=
20,"XXXX",IF(IF((DX227+1)=2,0,1)+IF(DI227=$AU$1,1,0)=2,TRUE,"")))</f>
        <v>1</v>
      </c>
      <c r="DQ227">
        <v>57500</v>
      </c>
      <c r="DR227">
        <v>57500</v>
      </c>
      <c r="DS227">
        <v>55411</v>
      </c>
      <c r="DT227" t="str">
        <f>IF(DO227&gt;0,DO227,"8000000000"&amp;ROW(DS227))</f>
        <v>8000000000227</v>
      </c>
      <c r="DU227" t="str">
        <f>DL227</f>
        <v>BIO DETERGEN WANGI BERSIH</v>
      </c>
      <c r="DV227" t="s">
        <v>4301</v>
      </c>
      <c r="DW227" t="s">
        <v>4301</v>
      </c>
      <c r="DX227" s="4" t="str" cm="1">
        <f t="array" aca="1" ref="DX227" ca="1">LEFT(DM227,MATCH(FALSE,ISNUMBER(MID(DM227,ROW(INDIRECT("1:"&amp;LEN(DM227)+1)), 1) *1),0) -1)</f>
        <v>12</v>
      </c>
      <c r="DY227" s="1"/>
      <c r="EA227" s="21"/>
      <c r="EC227" s="5"/>
      <c r="EL227" s="5"/>
      <c r="EM227" s="22"/>
      <c r="EN227">
        <v>0</v>
      </c>
      <c r="EO227" s="1" t="s">
        <v>5103</v>
      </c>
    </row>
    <row r="228" spans="1:145">
      <c r="A228" s="4" t="str">
        <f t="shared" si="158"/>
        <v/>
      </c>
      <c r="B228" s="4" t="str">
        <f t="shared" si="159"/>
        <v/>
      </c>
      <c r="C228" s="4" t="str">
        <f t="shared" si="160"/>
        <v>BKS</v>
      </c>
      <c r="D228" s="4" t="str">
        <f t="shared" si="161"/>
        <v/>
      </c>
      <c r="E228" s="4" t="str">
        <f t="shared" si="162"/>
        <v/>
      </c>
      <c r="F228" s="4" t="str">
        <f t="shared" si="163"/>
        <v/>
      </c>
      <c r="G228" s="4" t="str">
        <f t="shared" si="164"/>
        <v/>
      </c>
      <c r="H228" s="4" t="str">
        <f t="shared" si="165"/>
        <v/>
      </c>
      <c r="I228" s="4" t="str">
        <f t="shared" si="166"/>
        <v/>
      </c>
      <c r="J228" s="4" t="str">
        <f t="shared" si="167"/>
        <v/>
      </c>
      <c r="K228" s="4" t="str">
        <f t="shared" si="168"/>
        <v/>
      </c>
      <c r="L228" s="4" t="str">
        <f t="shared" si="169"/>
        <v/>
      </c>
      <c r="M228" s="4" t="str">
        <f t="shared" si="170"/>
        <v/>
      </c>
      <c r="N228" s="4" t="str">
        <f t="shared" si="171"/>
        <v/>
      </c>
      <c r="O228" s="4" t="str">
        <f t="shared" si="172"/>
        <v/>
      </c>
      <c r="P228" s="4" t="str">
        <f t="shared" si="173"/>
        <v/>
      </c>
      <c r="Q228" s="4" t="str">
        <f t="shared" si="174"/>
        <v/>
      </c>
      <c r="R228" s="4" t="str">
        <f t="shared" si="175"/>
        <v/>
      </c>
      <c r="S228" s="4" t="str">
        <f t="shared" si="176"/>
        <v/>
      </c>
      <c r="T228" s="4" t="str">
        <f t="shared" si="177"/>
        <v/>
      </c>
      <c r="U228" s="4" t="str">
        <f t="shared" si="178"/>
        <v/>
      </c>
      <c r="V228" s="4" t="str">
        <f t="shared" si="179"/>
        <v/>
      </c>
      <c r="W228" s="4" t="str">
        <f t="shared" si="180"/>
        <v/>
      </c>
      <c r="X228" s="4" t="str">
        <f t="shared" si="181"/>
        <v/>
      </c>
      <c r="Y228" s="4">
        <f t="shared" si="182"/>
        <v>3</v>
      </c>
      <c r="Z228" s="4" t="str">
        <f t="shared" si="183"/>
        <v>-</v>
      </c>
      <c r="AA228" s="4" t="str">
        <f t="shared" si="184"/>
        <v/>
      </c>
      <c r="AB228" s="4" t="str">
        <f t="shared" si="185"/>
        <v/>
      </c>
      <c r="AC228" s="4" t="str">
        <f t="shared" si="186"/>
        <v/>
      </c>
      <c r="AD228" s="4" t="str">
        <f t="shared" si="187"/>
        <v/>
      </c>
      <c r="AE228" s="4" t="str">
        <f t="shared" si="188"/>
        <v/>
      </c>
      <c r="AF228" s="4">
        <f t="shared" si="189"/>
        <v>4</v>
      </c>
      <c r="AG228" s="4">
        <f t="shared" si="190"/>
        <v>36</v>
      </c>
      <c r="AH228" s="4">
        <f t="shared" si="191"/>
        <v>32</v>
      </c>
      <c r="AI228" s="4" t="str">
        <f t="shared" si="192"/>
        <v>1BKS</v>
      </c>
      <c r="AJ228" s="4" t="str">
        <f t="shared" si="193"/>
        <v>-1BKS</v>
      </c>
      <c r="AK228" s="4" t="str" cm="1">
        <f t="array" ref="AK228">LEFT(AR228,SUM(LEN(AR228)-LEN(SUBSTITUTE(AR228,{"0";"1";"2";"3";"4";"5";"6";"7";"8";"9"},""))))</f>
        <v>1</v>
      </c>
      <c r="AL228" s="4">
        <f t="shared" si="197"/>
        <v>13</v>
      </c>
      <c r="AM228" s="4" t="b">
        <f>LEFT(AR228,1)=AK228</f>
        <v>1</v>
      </c>
      <c r="AN228" s="4" t="str">
        <f t="shared" si="209"/>
        <v>BKS</v>
      </c>
      <c r="AO228" s="4" t="b">
        <f>IF((AQ228=DL228)=TRUE,TRUE,IF((AQ227=AQ228)=TRUE,TRUE,FALSE))</f>
        <v>1</v>
      </c>
      <c r="AP228" s="4" t="b">
        <f t="shared" si="194"/>
        <v>0</v>
      </c>
      <c r="AQ228" s="5" t="str">
        <f t="shared" si="195"/>
        <v>BIO DISH WASH JERUK NIPIS 230ML</v>
      </c>
      <c r="AR228" s="4" t="str">
        <f t="shared" si="196"/>
        <v>1BKS</v>
      </c>
      <c r="AS228" t="s">
        <v>307</v>
      </c>
      <c r="AT228" s="1" t="s">
        <v>308</v>
      </c>
      <c r="AU228" s="4" t="str">
        <f>IF(IF(IF(AQ228=DL228,10,0)+IF(NOT(AN228=$AU$1)=TRUE,10,0)=
20,"XXXX",IF(IF((BC228+1)=2,0,1)+IF(AN228=$AU$1,1,0)=2,TRUE,""))
="",IF(IF(AQ228=AQ227,10,0)+IF(NOT(AN228=$AU$1)=TRUE,10,0)=
20,"XXXX",IF(IF((BC228+1)=2,0,1)+IF(AN228=$AU$1,1,0)=2,TRUE,
"")),IF(IF(AQ228=DL228,10,0)+IF(NOT(AN228=$AU$1)=TRUE,10,0)=
20,"XXXX",IF(IF((BC228+1)=2,0,1)+IF(AN228=$AU$1,1,0)=2,TRUE,"")))</f>
        <v>XXXX</v>
      </c>
      <c r="AV228">
        <v>3500</v>
      </c>
      <c r="AW228">
        <v>4000</v>
      </c>
      <c r="AX228">
        <v>3218</v>
      </c>
      <c r="AY228" t="str">
        <f t="shared" si="206"/>
        <v>8997204304305</v>
      </c>
      <c r="AZ228" t="str">
        <f t="shared" si="198"/>
        <v>BIO DISH WASH JERUK NIPIS 230ML</v>
      </c>
      <c r="BA228" t="s">
        <v>4301</v>
      </c>
      <c r="BB228" t="s">
        <v>4301</v>
      </c>
      <c r="BC228" s="9" t="str" cm="1">
        <f t="array" aca="1" ref="BC228" ca="1">LEFT(AR228,MATCH(FALSE,ISNUMBER(MID(AR228,ROW(INDIRECT("1:"&amp;LEN(AR228)+1)), 1) *1),0) -1)</f>
        <v>1</v>
      </c>
      <c r="BD228" s="1"/>
      <c r="BF228" s="21"/>
      <c r="BK228" s="1"/>
      <c r="BM228" s="1"/>
      <c r="BN228" s="1"/>
      <c r="BR228" s="22"/>
      <c r="BS228">
        <v>0</v>
      </c>
      <c r="BT228" s="1" t="s">
        <v>5103</v>
      </c>
      <c r="BV228" s="4" t="str">
        <f>IF(IFERROR(SEARCH($A$1,DN228),0)&gt;0,$A$1,"")</f>
        <v/>
      </c>
      <c r="BW228" s="4" t="str">
        <f>IF(IFERROR(SEARCH($B$1,DN228),0)&gt;0,$B$1,"")</f>
        <v/>
      </c>
      <c r="BX228" s="4" t="str">
        <f>IF(IFERROR(SEARCH($C$1,DN228),0)&gt;0,$C$1,"")</f>
        <v>BKS</v>
      </c>
      <c r="BY228" s="4" t="str">
        <f>IF(IFERROR(SEARCH($D$1,DN228),0)&gt;0,$D$1,"")</f>
        <v/>
      </c>
      <c r="BZ228" s="4" t="str">
        <f>IF(IFERROR(SEARCH($E$1,DN228),0)&gt;0,$E$1,"")</f>
        <v/>
      </c>
      <c r="CA228" s="4" t="str">
        <f>IF(IFERROR(SEARCH($F$1,DN228),0)&gt;0,$F$1,"")</f>
        <v/>
      </c>
      <c r="CB228" s="4" t="str">
        <f>IF(IFERROR(SEARCH($G$1,DN228),0)&gt;0,$G$1,"")</f>
        <v/>
      </c>
      <c r="CC228" s="4" t="str">
        <f>IF(IFERROR(SEARCH($H$1,DN228),0)&gt;0,$H$1,"")</f>
        <v/>
      </c>
      <c r="CD228" s="4" t="str">
        <f>IF(IFERROR(SEARCH($I$1,DN228),0)&gt;0,$I$1,"")</f>
        <v/>
      </c>
      <c r="CE228" s="4" t="str">
        <f>IF(IFERROR(SEARCH($J$1,DN228),0)&gt;0,$J$1,"")</f>
        <v/>
      </c>
      <c r="CF228" s="4" t="str">
        <f>IF(IFERROR(SEARCH($K$1,DN228),0)&gt;0,$K$1,"")</f>
        <v/>
      </c>
      <c r="CG228" s="4" t="str">
        <f>IF(IFERROR(SEARCH($L$1,DN228),0)&gt;0,$L$1,"")</f>
        <v/>
      </c>
      <c r="CH228" s="4" t="str">
        <f>IF(IFERROR(SEARCH($M$1,DN228),0)&gt;0,$M$1,"")</f>
        <v/>
      </c>
      <c r="CI228" s="4" t="str">
        <f>IF(IFERROR(SEARCH($N$1,DN228),0)&gt;0,$N$1,"")</f>
        <v/>
      </c>
      <c r="CJ228" s="4" t="str">
        <f>IF(IFERROR(SEARCH($O$1,DN228),0)&gt;0,$O$1,"")</f>
        <v>DUS</v>
      </c>
      <c r="CK228" s="4" t="str">
        <f>IF(IFERROR(SEARCH($P$1,DN228),0)&gt;0,$P$1,"")</f>
        <v/>
      </c>
      <c r="CL228" s="4" t="str">
        <f>IF(IFERROR(SEARCH($Q$1,DN228),0)&gt;0,$Q$1,"")</f>
        <v/>
      </c>
      <c r="CM228" s="4" t="str">
        <f>IF(IFERROR(SEARCH($R$1,DN228),0)&gt;0,$R$1,"")</f>
        <v/>
      </c>
      <c r="CN228" s="4" t="str">
        <f>IF(IFERROR(SEARCH($S$1,DN228),0)&gt;0,$S$1,"")</f>
        <v/>
      </c>
      <c r="CO228" s="4" t="str">
        <f>IF(IFERROR(SEARCH($T$1,DN228),0)&gt;0,$T$1,"")</f>
        <v/>
      </c>
      <c r="CP228" s="4" t="str">
        <f>IF(IFERROR(SEARCH($U$1,DN228),0)&gt;0,$U$1,"")</f>
        <v/>
      </c>
      <c r="CQ228" s="4" t="str">
        <f>IF(IFERROR(SEARCH($V$1,DN228),0)&gt;0,$V$1,"")</f>
        <v/>
      </c>
      <c r="CR228" s="4" t="str">
        <f>IF(IFERROR(SEARCH($W$1,DN228),0)&gt;0,$W$1,"")</f>
        <v/>
      </c>
      <c r="CS228" s="4" t="str">
        <f>IF(IFERROR(SEARCH($X$1,DN228),0)&gt;0,$X$1,"")</f>
        <v/>
      </c>
      <c r="CT228" s="4">
        <f>LEN(BW228)+LEN(BX228)+LEN(BY228)+LEN(BZ228)+LEN(CA228)+LEN(CO228)+LEN(CB228)+LEN(CC228)+LEN(CD228)+LEN(CE228)+LEN(CF228)+LEN(CG228)+LEN(CH228)+LEN(CI228)+LEN(CP228)+LEN(CJ228)+LEN(CK228)+LEN(CQ228)+LEN(BV228)+LEN(CL228)+LEN(CS228)+LEN(CM228)+LEN(CR228)+LEN(CN228)</f>
        <v>6</v>
      </c>
      <c r="CU228" s="4" t="str">
        <f>IF(IFERROR(SEARCH($Z$1,DN228),0)&gt;0,$Z$1,"")</f>
        <v>-</v>
      </c>
      <c r="CV228" s="4" t="str">
        <f>IF(IFERROR(SEARCH($AA$1,DN228),0)&gt;0,$AA$1,"")</f>
        <v>/</v>
      </c>
      <c r="CW228" s="4" t="str">
        <f>IF(IFERROR(SEARCH($AB$1,DN228),0)&gt;0,$AB$1,"")</f>
        <v/>
      </c>
      <c r="CX228" s="4" t="str">
        <f>IF(IFERROR(SEARCH($AC$1,DN228),0)&gt;0,$AC$1,"")</f>
        <v/>
      </c>
      <c r="CY228" s="4" t="str">
        <f>IF(IFERROR(SEARCH($AD$1,DN228),0)&gt;0,$AD$1,"")</f>
        <v/>
      </c>
      <c r="CZ228" s="4" t="str">
        <f>IF(IFERROR(SEARCH($AE$1,DN228),0)&gt;0,$AE$1,"")</f>
        <v/>
      </c>
      <c r="DA228" s="4">
        <f>LEN(DM228)</f>
        <v>9</v>
      </c>
      <c r="DB228" s="4">
        <f>LEN(DN228)</f>
        <v>41</v>
      </c>
      <c r="DC228" s="4">
        <f>DB228-DA228</f>
        <v>32</v>
      </c>
      <c r="DD228" s="4" t="str">
        <f>RIGHT(DN228,4)</f>
        <v>/DUS</v>
      </c>
      <c r="DE228" s="4" t="str">
        <f>RIGHT(DN228,5)</f>
        <v>S/DUS</v>
      </c>
      <c r="DF228" s="4" t="str" cm="1">
        <f t="array" ref="DF228">LEFT(DM228,SUM(LEN(DM228)-LEN(SUBSTITUTE(DM228,{"0";"1";"2";"3";"4";"5";"6";"7";"8";"9"},""))))</f>
        <v>24</v>
      </c>
      <c r="DG228" s="4">
        <f>LEN(DT228)</f>
        <v>13</v>
      </c>
      <c r="DH228" s="4" t="b">
        <f>LEFT(DM228,2)=DF228</f>
        <v>1</v>
      </c>
      <c r="DI228" s="4" t="str">
        <f>RIGHT(DD228,3)</f>
        <v>DUS</v>
      </c>
      <c r="DJ228" s="4" t="b">
        <f>IF((DL228=AQ230)=TRUE,TRUE,IF((AQ228=DL228)=TRUE,TRUE,FALSE))</f>
        <v>1</v>
      </c>
      <c r="DK228" s="4" t="b">
        <f>LEFT(DN228,2)=LEFT(DO228,2)</f>
        <v>0</v>
      </c>
      <c r="DL228" s="5" t="str">
        <f>LEFT(DN228,(DC228-1))</f>
        <v>BIO DISH WASH JERUK NIPIS 230ML</v>
      </c>
      <c r="DM228" s="4" t="str">
        <f>IFERROR(RIGHT(DN228,LEN(DN228)-FIND("-",DN228)),1)</f>
        <v>24BKS/DUS</v>
      </c>
      <c r="DN228" t="s">
        <v>309</v>
      </c>
      <c r="DO228" s="1"/>
      <c r="DP228" s="4" t="b">
        <f ca="1">IF(IF(IF(DL228=AQ230,10,0)+IF(NOT(DI228=$AU$1)=TRUE,10,0)=
20,"XXXX",IF(IF((DX228+1)=2,0,1)+IF(DI228=$AU$1,1,0)=2,TRUE,""))
="",IF(IF(DL228=AQ228,10,0)+IF(NOT(DI228=$AU$1)=TRUE,10,0)=
20,"XXXX",IF(IF((DX228+1)=2,0,1)+IF(DI228=$AU$1,1,0)=2,TRUE,
"")),IF(IF(DL228=AQ230,10,0)+IF(NOT(DI228=$AU$1)=TRUE,10,0)=
20,"XXXX",IF(IF((DX228+1)=2,0,1)+IF(DI228=$AU$1,1,0)=2,TRUE,"")))</f>
        <v>1</v>
      </c>
      <c r="DQ228">
        <v>79500</v>
      </c>
      <c r="DR228">
        <v>79500</v>
      </c>
      <c r="DS228">
        <v>77220</v>
      </c>
      <c r="DT228" t="str">
        <f>IF(DO228&gt;0,DO228,"8000000000"&amp;ROW(DS228))</f>
        <v>8000000000228</v>
      </c>
      <c r="DU228" t="str">
        <f>DL228</f>
        <v>BIO DISH WASH JERUK NIPIS 230ML</v>
      </c>
      <c r="DV228" t="s">
        <v>4301</v>
      </c>
      <c r="DW228" t="s">
        <v>4301</v>
      </c>
      <c r="DX228" s="4" t="str" cm="1">
        <f t="array" aca="1" ref="DX228" ca="1">LEFT(DM228,MATCH(FALSE,ISNUMBER(MID(DM228,ROW(INDIRECT("1:"&amp;LEN(DM228)+1)), 1) *1),0) -1)</f>
        <v>24</v>
      </c>
      <c r="DY228" s="1"/>
      <c r="EA228" s="21"/>
      <c r="EC228" s="5"/>
      <c r="EL228" s="5"/>
      <c r="EM228" s="22"/>
      <c r="EN228">
        <v>0</v>
      </c>
      <c r="EO228" s="1" t="s">
        <v>5103</v>
      </c>
    </row>
    <row r="230" spans="1:145">
      <c r="A230" s="4" t="str">
        <f t="shared" si="158"/>
        <v/>
      </c>
      <c r="B230" s="4" t="str">
        <f t="shared" si="159"/>
        <v/>
      </c>
      <c r="C230" s="4" t="str">
        <f t="shared" si="160"/>
        <v>BKS</v>
      </c>
      <c r="D230" s="4" t="str">
        <f t="shared" si="161"/>
        <v/>
      </c>
      <c r="E230" s="4" t="str">
        <f t="shared" si="162"/>
        <v/>
      </c>
      <c r="F230" s="4" t="str">
        <f t="shared" si="163"/>
        <v/>
      </c>
      <c r="G230" s="4" t="str">
        <f t="shared" si="164"/>
        <v/>
      </c>
      <c r="H230" s="4" t="str">
        <f t="shared" si="165"/>
        <v/>
      </c>
      <c r="I230" s="4" t="str">
        <f t="shared" si="166"/>
        <v/>
      </c>
      <c r="J230" s="4" t="str">
        <f t="shared" si="167"/>
        <v/>
      </c>
      <c r="K230" s="4" t="str">
        <f t="shared" si="168"/>
        <v/>
      </c>
      <c r="L230" s="4" t="str">
        <f t="shared" si="169"/>
        <v/>
      </c>
      <c r="M230" s="4" t="str">
        <f t="shared" si="170"/>
        <v/>
      </c>
      <c r="N230" s="4" t="str">
        <f t="shared" si="171"/>
        <v/>
      </c>
      <c r="O230" s="4" t="str">
        <f t="shared" si="172"/>
        <v/>
      </c>
      <c r="P230" s="4" t="str">
        <f t="shared" si="173"/>
        <v/>
      </c>
      <c r="Q230" s="4" t="str">
        <f t="shared" si="174"/>
        <v/>
      </c>
      <c r="R230" s="4" t="str">
        <f t="shared" si="175"/>
        <v/>
      </c>
      <c r="S230" s="4" t="str">
        <f t="shared" si="176"/>
        <v/>
      </c>
      <c r="T230" s="4" t="str">
        <f t="shared" si="177"/>
        <v/>
      </c>
      <c r="U230" s="4" t="str">
        <f t="shared" si="178"/>
        <v/>
      </c>
      <c r="V230" s="4" t="str">
        <f t="shared" si="179"/>
        <v/>
      </c>
      <c r="W230" s="4" t="str">
        <f t="shared" si="180"/>
        <v/>
      </c>
      <c r="X230" s="4" t="str">
        <f t="shared" si="181"/>
        <v/>
      </c>
      <c r="Y230" s="4">
        <f t="shared" si="182"/>
        <v>3</v>
      </c>
      <c r="Z230" s="4" t="str">
        <f t="shared" si="183"/>
        <v>-</v>
      </c>
      <c r="AA230" s="4" t="str">
        <f t="shared" si="184"/>
        <v/>
      </c>
      <c r="AB230" s="4" t="str">
        <f t="shared" si="185"/>
        <v/>
      </c>
      <c r="AC230" s="4" t="str">
        <f t="shared" si="186"/>
        <v/>
      </c>
      <c r="AD230" s="4" t="str">
        <f t="shared" si="187"/>
        <v/>
      </c>
      <c r="AE230" s="4" t="str">
        <f t="shared" si="188"/>
        <v/>
      </c>
      <c r="AF230" s="4">
        <f t="shared" si="189"/>
        <v>4</v>
      </c>
      <c r="AG230" s="4">
        <f t="shared" si="190"/>
        <v>35</v>
      </c>
      <c r="AH230" s="4">
        <f t="shared" si="191"/>
        <v>31</v>
      </c>
      <c r="AI230" s="4" t="str">
        <f t="shared" si="192"/>
        <v>1BKS</v>
      </c>
      <c r="AJ230" s="4" t="str">
        <f t="shared" si="193"/>
        <v>-1BKS</v>
      </c>
      <c r="AK230" s="4" t="str" cm="1">
        <f t="array" ref="AK230">LEFT(AR230,SUM(LEN(AR230)-LEN(SUBSTITUTE(AR230,{"0";"1";"2";"3";"4";"5";"6";"7";"8";"9"},""))))</f>
        <v>1</v>
      </c>
      <c r="AL230" s="4">
        <f t="shared" si="197"/>
        <v>13</v>
      </c>
      <c r="AM230" s="4" t="b">
        <f>LEFT(AR230,1)=AK230</f>
        <v>1</v>
      </c>
      <c r="AN230" s="4" t="str">
        <f t="shared" si="209"/>
        <v>BKS</v>
      </c>
      <c r="AO230" s="4" t="b">
        <f>IF((AQ230=DL230)=TRUE,TRUE,IF((DL228=AQ230)=TRUE,TRUE,FALSE))</f>
        <v>1</v>
      </c>
      <c r="AP230" s="4" t="b">
        <f t="shared" si="194"/>
        <v>0</v>
      </c>
      <c r="AQ230" s="5" t="str">
        <f t="shared" si="195"/>
        <v>BIO DISH WASH JERUK NIPIS 60ML</v>
      </c>
      <c r="AR230" s="4" t="str">
        <f t="shared" si="196"/>
        <v>1BKS</v>
      </c>
      <c r="AS230" t="s">
        <v>310</v>
      </c>
      <c r="AT230" s="1" t="s">
        <v>311</v>
      </c>
      <c r="AU230" s="4" t="str">
        <f>IF(IF(IF(AQ230=DL230,10,0)+IF(NOT(AN230=$AU$1)=TRUE,10,0)=
20,"XXXX",IF(IF((BC230+1)=2,0,1)+IF(AN230=$AU$1,1,0)=2,TRUE,""))
="",IF(IF(AQ230=DL228,10,0)+IF(NOT(AN230=$AU$1)=TRUE,10,0)=
20,"XXXX",IF(IF((BC230+1)=2,0,1)+IF(AN230=$AU$1,1,0)=2,TRUE,
"")),IF(IF(AQ230=DL230,10,0)+IF(NOT(AN230=$AU$1)=TRUE,10,0)=
20,"XXXX",IF(IF((BC230+1)=2,0,1)+IF(AN230=$AU$1,1,0)=2,TRUE,"")))</f>
        <v>XXXX</v>
      </c>
      <c r="AV230">
        <v>1000</v>
      </c>
      <c r="AW230">
        <v>1500</v>
      </c>
      <c r="AX230">
        <v>764</v>
      </c>
      <c r="AY230" t="str">
        <f t="shared" si="206"/>
        <v>8997204304299</v>
      </c>
      <c r="AZ230" t="str">
        <f t="shared" si="198"/>
        <v>BIO DISH WASH JERUK NIPIS 60ML</v>
      </c>
      <c r="BA230" t="s">
        <v>4301</v>
      </c>
      <c r="BB230" t="s">
        <v>4301</v>
      </c>
      <c r="BC230" s="9" t="str" cm="1">
        <f t="array" aca="1" ref="BC230" ca="1">LEFT(AR230,MATCH(FALSE,ISNUMBER(MID(AR230,ROW(INDIRECT("1:"&amp;LEN(AR230)+1)), 1) *1),0) -1)</f>
        <v>1</v>
      </c>
      <c r="BD230" s="1"/>
      <c r="BF230" s="21"/>
      <c r="BK230" s="1"/>
      <c r="BM230" s="1"/>
      <c r="BN230" s="1"/>
      <c r="BR230" s="22"/>
      <c r="BS230">
        <v>0</v>
      </c>
      <c r="BT230" s="1" t="s">
        <v>5103</v>
      </c>
      <c r="BV230" s="4" t="str">
        <f>IF(IFERROR(SEARCH($A$1,DN230),0)&gt;0,$A$1,"")</f>
        <v/>
      </c>
      <c r="BW230" s="4" t="str">
        <f>IF(IFERROR(SEARCH($B$1,DN230),0)&gt;0,$B$1,"")</f>
        <v/>
      </c>
      <c r="BX230" s="4" t="str">
        <f>IF(IFERROR(SEARCH($C$1,DN230),0)&gt;0,$C$1,"")</f>
        <v>BKS</v>
      </c>
      <c r="BY230" s="4" t="str">
        <f>IF(IFERROR(SEARCH($D$1,DN230),0)&gt;0,$D$1,"")</f>
        <v/>
      </c>
      <c r="BZ230" s="4" t="str">
        <f>IF(IFERROR(SEARCH($E$1,DN230),0)&gt;0,$E$1,"")</f>
        <v/>
      </c>
      <c r="CA230" s="4" t="str">
        <f>IF(IFERROR(SEARCH($F$1,DN230),0)&gt;0,$F$1,"")</f>
        <v/>
      </c>
      <c r="CB230" s="4" t="str">
        <f>IF(IFERROR(SEARCH($G$1,DN230),0)&gt;0,$G$1,"")</f>
        <v/>
      </c>
      <c r="CC230" s="4" t="str">
        <f>IF(IFERROR(SEARCH($H$1,DN230),0)&gt;0,$H$1,"")</f>
        <v/>
      </c>
      <c r="CD230" s="4" t="str">
        <f>IF(IFERROR(SEARCH($I$1,DN230),0)&gt;0,$I$1,"")</f>
        <v/>
      </c>
      <c r="CE230" s="4" t="str">
        <f>IF(IFERROR(SEARCH($J$1,DN230),0)&gt;0,$J$1,"")</f>
        <v/>
      </c>
      <c r="CF230" s="4" t="str">
        <f>IF(IFERROR(SEARCH($K$1,DN230),0)&gt;0,$K$1,"")</f>
        <v/>
      </c>
      <c r="CG230" s="4" t="str">
        <f>IF(IFERROR(SEARCH($L$1,DN230),0)&gt;0,$L$1,"")</f>
        <v/>
      </c>
      <c r="CH230" s="4" t="str">
        <f>IF(IFERROR(SEARCH($M$1,DN230),0)&gt;0,$M$1,"")</f>
        <v/>
      </c>
      <c r="CI230" s="4" t="str">
        <f>IF(IFERROR(SEARCH($N$1,DN230),0)&gt;0,$N$1,"")</f>
        <v/>
      </c>
      <c r="CJ230" s="4" t="str">
        <f>IF(IFERROR(SEARCH($O$1,DN230),0)&gt;0,$O$1,"")</f>
        <v>DUS</v>
      </c>
      <c r="CK230" s="4" t="str">
        <f>IF(IFERROR(SEARCH($P$1,DN230),0)&gt;0,$P$1,"")</f>
        <v/>
      </c>
      <c r="CL230" s="4" t="str">
        <f>IF(IFERROR(SEARCH($Q$1,DN230),0)&gt;0,$Q$1,"")</f>
        <v/>
      </c>
      <c r="CM230" s="4" t="str">
        <f>IF(IFERROR(SEARCH($R$1,DN230),0)&gt;0,$R$1,"")</f>
        <v/>
      </c>
      <c r="CN230" s="4" t="str">
        <f>IF(IFERROR(SEARCH($S$1,DN230),0)&gt;0,$S$1,"")</f>
        <v/>
      </c>
      <c r="CO230" s="4" t="str">
        <f>IF(IFERROR(SEARCH($T$1,DN230),0)&gt;0,$T$1,"")</f>
        <v/>
      </c>
      <c r="CP230" s="4" t="str">
        <f>IF(IFERROR(SEARCH($U$1,DN230),0)&gt;0,$U$1,"")</f>
        <v/>
      </c>
      <c r="CQ230" s="4" t="str">
        <f>IF(IFERROR(SEARCH($V$1,DN230),0)&gt;0,$V$1,"")</f>
        <v/>
      </c>
      <c r="CR230" s="4" t="str">
        <f>IF(IFERROR(SEARCH($W$1,DN230),0)&gt;0,$W$1,"")</f>
        <v/>
      </c>
      <c r="CS230" s="4" t="str">
        <f>IF(IFERROR(SEARCH($X$1,DN230),0)&gt;0,$X$1,"")</f>
        <v/>
      </c>
      <c r="CT230" s="4">
        <f>LEN(BW230)+LEN(BX230)+LEN(BY230)+LEN(BZ230)+LEN(CA230)+LEN(CO230)+LEN(CB230)+LEN(CC230)+LEN(CD230)+LEN(CE230)+LEN(CF230)+LEN(CG230)+LEN(CH230)+LEN(CI230)+LEN(CP230)+LEN(CJ230)+LEN(CK230)+LEN(CQ230)+LEN(BV230)+LEN(CL230)+LEN(CS230)+LEN(CM230)+LEN(CR230)+LEN(CN230)</f>
        <v>6</v>
      </c>
      <c r="CU230" s="4" t="str">
        <f>IF(IFERROR(SEARCH($Z$1,DN230),0)&gt;0,$Z$1,"")</f>
        <v>-</v>
      </c>
      <c r="CV230" s="4" t="str">
        <f>IF(IFERROR(SEARCH($AA$1,DN230),0)&gt;0,$AA$1,"")</f>
        <v>/</v>
      </c>
      <c r="CW230" s="4" t="str">
        <f>IF(IFERROR(SEARCH($AB$1,DN230),0)&gt;0,$AB$1,"")</f>
        <v/>
      </c>
      <c r="CX230" s="4" t="str">
        <f>IF(IFERROR(SEARCH($AC$1,DN230),0)&gt;0,$AC$1,"")</f>
        <v/>
      </c>
      <c r="CY230" s="4" t="str">
        <f>IF(IFERROR(SEARCH($AD$1,DN230),0)&gt;0,$AD$1,"")</f>
        <v/>
      </c>
      <c r="CZ230" s="4" t="str">
        <f>IF(IFERROR(SEARCH($AE$1,DN230),0)&gt;0,$AE$1,"")</f>
        <v/>
      </c>
      <c r="DA230" s="4">
        <f>LEN(DM230)</f>
        <v>9</v>
      </c>
      <c r="DB230" s="4">
        <f>LEN(DN230)</f>
        <v>40</v>
      </c>
      <c r="DC230" s="4">
        <f>DB230-DA230</f>
        <v>31</v>
      </c>
      <c r="DD230" s="4" t="str">
        <f>RIGHT(DN230,4)</f>
        <v>/DUS</v>
      </c>
      <c r="DE230" s="4" t="str">
        <f>RIGHT(DN230,5)</f>
        <v>S/DUS</v>
      </c>
      <c r="DF230" s="4" t="str" cm="1">
        <f t="array" ref="DF230">LEFT(DM230,SUM(LEN(DM230)-LEN(SUBSTITUTE(DM230,{"0";"1";"2";"3";"4";"5";"6";"7";"8";"9"},""))))</f>
        <v>72</v>
      </c>
      <c r="DG230" s="4">
        <f>LEN(DT230)</f>
        <v>13</v>
      </c>
      <c r="DH230" s="4" t="b">
        <f>LEFT(DM230,2)=DF230</f>
        <v>1</v>
      </c>
      <c r="DI230" s="4" t="str">
        <f>RIGHT(DD230,3)</f>
        <v>DUS</v>
      </c>
      <c r="DJ230" s="4" t="b">
        <f>IF((DL230=AQ232)=TRUE,TRUE,IF((AQ230=DL230)=TRUE,TRUE,FALSE))</f>
        <v>1</v>
      </c>
      <c r="DK230" s="4" t="b">
        <f>LEFT(DN230,2)=LEFT(DO230,2)</f>
        <v>0</v>
      </c>
      <c r="DL230" s="5" t="str">
        <f>LEFT(DN230,(DC230-1))</f>
        <v>BIO DISH WASH JERUK NIPIS 60ML</v>
      </c>
      <c r="DM230" s="4" t="str">
        <f>IFERROR(RIGHT(DN230,LEN(DN230)-FIND("-",DN230)),1)</f>
        <v>72BKS/DUS</v>
      </c>
      <c r="DN230" t="s">
        <v>312</v>
      </c>
      <c r="DO230" s="1"/>
      <c r="DP230" s="4" t="b">
        <f ca="1">IF(IF(IF(DL230=AQ232,10,0)+IF(NOT(DI230=$AU$1)=TRUE,10,0)=
20,"XXXX",IF(IF((DX230+1)=2,0,1)+IF(DI230=$AU$1,1,0)=2,TRUE,""))
="",IF(IF(DL230=AQ230,10,0)+IF(NOT(DI230=$AU$1)=TRUE,10,0)=
20,"XXXX",IF(IF((DX230+1)=2,0,1)+IF(DI230=$AU$1,1,0)=2,TRUE,
"")),IF(IF(DL230=AQ232,10,0)+IF(NOT(DI230=$AU$1)=TRUE,10,0)=
20,"XXXX",IF(IF((DX230+1)=2,0,1)+IF(DI230=$AU$1,1,0)=2,TRUE,"")))</f>
        <v>1</v>
      </c>
      <c r="DQ230">
        <v>38500</v>
      </c>
      <c r="DR230">
        <v>38500</v>
      </c>
      <c r="DS230">
        <v>36632</v>
      </c>
      <c r="DT230" t="str">
        <f>IF(DO230&gt;0,DO230,"8000000000"&amp;ROW(DS230))</f>
        <v>8000000000230</v>
      </c>
      <c r="DU230" t="str">
        <f>DL230</f>
        <v>BIO DISH WASH JERUK NIPIS 60ML</v>
      </c>
      <c r="DV230" t="s">
        <v>4301</v>
      </c>
      <c r="DW230" t="s">
        <v>4301</v>
      </c>
      <c r="DX230" s="4" t="str" cm="1">
        <f t="array" aca="1" ref="DX230" ca="1">LEFT(DM230,MATCH(FALSE,ISNUMBER(MID(DM230,ROW(INDIRECT("1:"&amp;LEN(DM230)+1)), 1) *1),0) -1)</f>
        <v>72</v>
      </c>
      <c r="DY230" s="1"/>
      <c r="EA230" s="21"/>
      <c r="EC230" s="5"/>
      <c r="EL230" s="5"/>
      <c r="EM230" s="22"/>
      <c r="EN230">
        <v>0</v>
      </c>
      <c r="EO230" s="1" t="s">
        <v>5103</v>
      </c>
    </row>
    <row r="232" spans="1:145">
      <c r="A232" s="4" t="str">
        <f t="shared" ref="A232:A292" si="210">IF(IFERROR(SEARCH($A$1,AS232),0)&gt;0,$A$1,"")</f>
        <v/>
      </c>
      <c r="B232" s="4" t="str">
        <f t="shared" ref="B232:B292" si="211">IF(IFERROR(SEARCH($B$1,AS232),0)&gt;0,$B$1,"")</f>
        <v/>
      </c>
      <c r="C232" s="4" t="str">
        <f t="shared" ref="C232:C292" si="212">IF(IFERROR(SEARCH($C$1,AS232),0)&gt;0,$C$1,"")</f>
        <v>BKS</v>
      </c>
      <c r="D232" s="4" t="str">
        <f t="shared" ref="D232:D292" si="213">IF(IFERROR(SEARCH($D$1,AS232),0)&gt;0,$D$1,"")</f>
        <v/>
      </c>
      <c r="E232" s="4" t="str">
        <f t="shared" ref="E232:E292" si="214">IF(IFERROR(SEARCH($E$1,AS232),0)&gt;0,$E$1,"")</f>
        <v/>
      </c>
      <c r="F232" s="4" t="str">
        <f t="shared" ref="F232:F292" si="215">IF(IFERROR(SEARCH($F$1,AS232),0)&gt;0,$F$1,"")</f>
        <v/>
      </c>
      <c r="G232" s="4" t="str">
        <f t="shared" ref="G232:G292" si="216">IF(IFERROR(SEARCH($G$1,AS232),0)&gt;0,$G$1,"")</f>
        <v/>
      </c>
      <c r="H232" s="4" t="str">
        <f t="shared" ref="H232:H292" si="217">IF(IFERROR(SEARCH($H$1,AS232),0)&gt;0,$H$1,"")</f>
        <v/>
      </c>
      <c r="I232" s="4" t="str">
        <f t="shared" ref="I232:I292" si="218">IF(IFERROR(SEARCH($I$1,AS232),0)&gt;0,$I$1,"")</f>
        <v/>
      </c>
      <c r="J232" s="4" t="str">
        <f t="shared" ref="J232:J292" si="219">IF(IFERROR(SEARCH($J$1,AS232),0)&gt;0,$J$1,"")</f>
        <v/>
      </c>
      <c r="K232" s="4" t="str">
        <f t="shared" ref="K232:K292" si="220">IF(IFERROR(SEARCH($K$1,AS232),0)&gt;0,$K$1,"")</f>
        <v/>
      </c>
      <c r="L232" s="4" t="str">
        <f t="shared" ref="L232:L292" si="221">IF(IFERROR(SEARCH($L$1,AS232),0)&gt;0,$L$1,"")</f>
        <v/>
      </c>
      <c r="M232" s="4" t="str">
        <f t="shared" ref="M232:M292" si="222">IF(IFERROR(SEARCH($M$1,AS232),0)&gt;0,$M$1,"")</f>
        <v/>
      </c>
      <c r="N232" s="4" t="str">
        <f t="shared" ref="N232:N292" si="223">IF(IFERROR(SEARCH($N$1,AS232),0)&gt;0,$N$1,"")</f>
        <v/>
      </c>
      <c r="O232" s="4" t="str">
        <f t="shared" ref="O232:O292" si="224">IF(IFERROR(SEARCH($O$1,AS232),0)&gt;0,$O$1,"")</f>
        <v/>
      </c>
      <c r="P232" s="4" t="str">
        <f t="shared" ref="P232:P292" si="225">IF(IFERROR(SEARCH($P$1,AS232),0)&gt;0,$P$1,"")</f>
        <v/>
      </c>
      <c r="Q232" s="4" t="str">
        <f t="shared" ref="Q232:Q292" si="226">IF(IFERROR(SEARCH($Q$1,AS232),0)&gt;0,$Q$1,"")</f>
        <v/>
      </c>
      <c r="R232" s="4" t="str">
        <f t="shared" ref="R232:R292" si="227">IF(IFERROR(SEARCH($R$1,AS232),0)&gt;0,$R$1,"")</f>
        <v/>
      </c>
      <c r="S232" s="4" t="str">
        <f t="shared" ref="S232:S292" si="228">IF(IFERROR(SEARCH($S$1,AS232),0)&gt;0,$S$1,"")</f>
        <v/>
      </c>
      <c r="T232" s="4" t="str">
        <f t="shared" ref="T232:T292" si="229">IF(IFERROR(SEARCH($T$1,AS232),0)&gt;0,$T$1,"")</f>
        <v/>
      </c>
      <c r="U232" s="4" t="str">
        <f t="shared" ref="U232:U292" si="230">IF(IFERROR(SEARCH($U$1,AS232),0)&gt;0,$U$1,"")</f>
        <v/>
      </c>
      <c r="V232" s="4" t="str">
        <f t="shared" ref="V232:V292" si="231">IF(IFERROR(SEARCH($V$1,AS232),0)&gt;0,$V$1,"")</f>
        <v/>
      </c>
      <c r="W232" s="4" t="str">
        <f t="shared" ref="W232:W292" si="232">IF(IFERROR(SEARCH($W$1,AS232),0)&gt;0,$W$1,"")</f>
        <v/>
      </c>
      <c r="X232" s="4" t="str">
        <f t="shared" ref="X232:X292" si="233">IF(IFERROR(SEARCH($X$1,AS232),0)&gt;0,$X$1,"")</f>
        <v/>
      </c>
      <c r="Y232" s="4">
        <f t="shared" ref="Y232:Y292" si="234">LEN(B232)+LEN(C232)+LEN(D232)+LEN(E232)+LEN(F232)+LEN(T232)+LEN(G232)+LEN(H232)+LEN(I232)+LEN(J232)+LEN(K232)+LEN(L232)+LEN(M232)+LEN(N232)+LEN(U232)+LEN(O232)+LEN(P232)+LEN(V232)+LEN(A232)+LEN(Q232)+LEN(X232)+LEN(R232)+LEN(W232)+LEN(S232)</f>
        <v>3</v>
      </c>
      <c r="Z232" s="4" t="str">
        <f t="shared" ref="Z232:Z292" si="235">IF(IFERROR(SEARCH($Z$1,AS232),0)&gt;0,$Z$1,"")</f>
        <v>-</v>
      </c>
      <c r="AA232" s="4" t="str">
        <f t="shared" ref="AA232:AA292" si="236">IF(IFERROR(SEARCH($AA$1,AS232),0)&gt;0,$AA$1,"")</f>
        <v/>
      </c>
      <c r="AB232" s="4" t="str">
        <f t="shared" ref="AB232:AB292" si="237">IF(IFERROR(SEARCH($AB$1,AS232),0)&gt;0,$AB$1,"")</f>
        <v/>
      </c>
      <c r="AC232" s="4" t="str">
        <f t="shared" ref="AC232:AC292" si="238">IF(IFERROR(SEARCH($AC$1,AS232),0)&gt;0,$AC$1,"")</f>
        <v/>
      </c>
      <c r="AD232" s="4" t="str">
        <f t="shared" ref="AD232:AD292" si="239">IF(IFERROR(SEARCH($AD$1,AS232),0)&gt;0,$AD$1,"")</f>
        <v/>
      </c>
      <c r="AE232" s="4" t="str">
        <f t="shared" ref="AE232:AE292" si="240">IF(IFERROR(SEARCH($AE$1,AS232),0)&gt;0,$AE$1,"")</f>
        <v/>
      </c>
      <c r="AF232" s="4">
        <f t="shared" ref="AF232:AF292" si="241">LEN(AR232)</f>
        <v>4</v>
      </c>
      <c r="AG232" s="4">
        <f t="shared" ref="AG232:AG292" si="242">LEN(AS232)</f>
        <v>40</v>
      </c>
      <c r="AH232" s="4">
        <f t="shared" ref="AH232:AH292" si="243">AG232-AF232</f>
        <v>36</v>
      </c>
      <c r="AI232" s="4" t="str">
        <f t="shared" ref="AI232:AI292" si="244">RIGHT(AS232,4)</f>
        <v>3BKS</v>
      </c>
      <c r="AJ232" s="4" t="str">
        <f t="shared" ref="AJ232:AJ292" si="245">RIGHT(AS232,5)</f>
        <v>-3BKS</v>
      </c>
      <c r="AK232" s="4" t="str" cm="1">
        <f t="array" ref="AK232">LEFT(AR232,SUM(LEN(AR232)-LEN(SUBSTITUTE(AR232,{"0";"1";"2";"3";"4";"5";"6";"7";"8";"9"},""))))</f>
        <v>3</v>
      </c>
      <c r="AL232" s="4">
        <f t="shared" si="197"/>
        <v>13</v>
      </c>
      <c r="AM232" s="4" t="b">
        <f>LEFT(AR232,1)=AK232</f>
        <v>1</v>
      </c>
      <c r="AN232" s="4" t="str">
        <f t="shared" si="209"/>
        <v>BKS</v>
      </c>
      <c r="AO232" s="4" t="b">
        <f>IF((AQ232=AQ233)=TRUE,TRUE,IF((DL230=AQ232)=TRUE,TRUE,FALSE))</f>
        <v>0</v>
      </c>
      <c r="AP232" s="4" t="b">
        <f t="shared" ref="AP232:AP292" si="246">LEFT(AS232,2)=LEFT(AT232,2)</f>
        <v>0</v>
      </c>
      <c r="AQ232" s="5" t="str">
        <f t="shared" ref="AQ232:AQ292" si="247">LEFT(AS232,(AH232-1))</f>
        <v>BIO DISH WASH JERUK NIPIS 60ML 2000</v>
      </c>
      <c r="AR232" s="4" t="str">
        <f t="shared" ref="AR232:AR292" si="248">IFERROR(RIGHT(AS232,LEN(AS232)-FIND("-",AS232)),1)</f>
        <v>3BKS</v>
      </c>
      <c r="AS232" t="s">
        <v>4977</v>
      </c>
      <c r="AU232" s="4" t="str">
        <f ca="1">IF(IF(IF(AQ232=AQ233,10,0)+IF(NOT(AN232=$AU$1)=TRUE,10,0)=
20,"XXXX",IF(IF((BC232+1)=2,0,1)+IF(AN232=$AU$1,1,0)=2,TRUE,""))
="",IF(IF(AQ232=DL230,10,0)+IF(NOT(AN232=$AU$1)=TRUE,10,0)=
20,"XXXX",IF(IF((BC232+1)=2,0,1)+IF(AN232=$AU$1,1,0)=2,TRUE,
"")),IF(IF(AQ232=AQ233,10,0)+IF(NOT(AN232=$AU$1)=TRUE,10,0)=
20,"XXXX",IF(IF((BC232+1)=2,0,1)+IF(AN232=$AU$1,1,0)=2,TRUE,"")))</f>
        <v/>
      </c>
      <c r="AV232">
        <v>2000</v>
      </c>
      <c r="AW232">
        <v>2000</v>
      </c>
      <c r="AX232">
        <v>1528</v>
      </c>
      <c r="AY232" t="str">
        <f t="shared" si="206"/>
        <v>8000000000232</v>
      </c>
      <c r="AZ232" t="str">
        <f t="shared" si="198"/>
        <v>BIO DISH WASH JERUK NIPIS 60ML 2000</v>
      </c>
      <c r="BA232" t="s">
        <v>4301</v>
      </c>
      <c r="BB232" t="s">
        <v>4301</v>
      </c>
      <c r="BC232" s="4" t="str" cm="1">
        <f t="array" aca="1" ref="BC232" ca="1">LEFT(AR232,MATCH(FALSE,ISNUMBER(MID(AR232,ROW(INDIRECT("1:"&amp;LEN(AR232)+1)), 1) *1),0) -1)</f>
        <v>3</v>
      </c>
      <c r="BD232" s="1"/>
      <c r="BF232" s="21"/>
      <c r="BK232" s="1"/>
      <c r="BM232" s="1"/>
      <c r="BN232" s="1"/>
      <c r="BR232" s="22"/>
      <c r="BS232">
        <v>0</v>
      </c>
      <c r="BT232" s="1" t="s">
        <v>5103</v>
      </c>
    </row>
    <row r="233" spans="1:145">
      <c r="A233" s="4" t="str">
        <f t="shared" si="210"/>
        <v/>
      </c>
      <c r="B233" s="4" t="str">
        <f t="shared" si="211"/>
        <v/>
      </c>
      <c r="C233" s="4" t="str">
        <f t="shared" si="212"/>
        <v/>
      </c>
      <c r="D233" s="4" t="str">
        <f t="shared" si="213"/>
        <v>BTL</v>
      </c>
      <c r="E233" s="4" t="str">
        <f t="shared" si="214"/>
        <v/>
      </c>
      <c r="F233" s="4" t="str">
        <f t="shared" si="215"/>
        <v/>
      </c>
      <c r="G233" s="4" t="str">
        <f t="shared" si="216"/>
        <v/>
      </c>
      <c r="H233" s="4" t="str">
        <f t="shared" si="217"/>
        <v/>
      </c>
      <c r="I233" s="4" t="str">
        <f t="shared" si="218"/>
        <v/>
      </c>
      <c r="J233" s="4" t="str">
        <f t="shared" si="219"/>
        <v/>
      </c>
      <c r="K233" s="4" t="str">
        <f t="shared" si="220"/>
        <v/>
      </c>
      <c r="L233" s="4" t="str">
        <f t="shared" si="221"/>
        <v/>
      </c>
      <c r="M233" s="4" t="str">
        <f t="shared" si="222"/>
        <v/>
      </c>
      <c r="N233" s="4" t="str">
        <f t="shared" si="223"/>
        <v/>
      </c>
      <c r="O233" s="4" t="str">
        <f t="shared" si="224"/>
        <v/>
      </c>
      <c r="P233" s="4" t="str">
        <f t="shared" si="225"/>
        <v/>
      </c>
      <c r="Q233" s="4" t="str">
        <f t="shared" si="226"/>
        <v/>
      </c>
      <c r="R233" s="4" t="str">
        <f t="shared" si="227"/>
        <v/>
      </c>
      <c r="S233" s="4" t="str">
        <f t="shared" si="228"/>
        <v/>
      </c>
      <c r="T233" s="4" t="str">
        <f t="shared" si="229"/>
        <v/>
      </c>
      <c r="U233" s="4" t="str">
        <f t="shared" si="230"/>
        <v/>
      </c>
      <c r="V233" s="4" t="str">
        <f t="shared" si="231"/>
        <v/>
      </c>
      <c r="W233" s="4" t="str">
        <f t="shared" si="232"/>
        <v/>
      </c>
      <c r="X233" s="4" t="str">
        <f t="shared" si="233"/>
        <v/>
      </c>
      <c r="Y233" s="4">
        <f t="shared" si="234"/>
        <v>3</v>
      </c>
      <c r="Z233" s="4" t="str">
        <f t="shared" si="235"/>
        <v>-</v>
      </c>
      <c r="AA233" s="4" t="str">
        <f t="shared" si="236"/>
        <v/>
      </c>
      <c r="AB233" s="4" t="str">
        <f t="shared" si="237"/>
        <v/>
      </c>
      <c r="AC233" s="4" t="str">
        <f t="shared" si="238"/>
        <v/>
      </c>
      <c r="AD233" s="4" t="str">
        <f t="shared" si="239"/>
        <v/>
      </c>
      <c r="AE233" s="4" t="str">
        <f t="shared" si="240"/>
        <v/>
      </c>
      <c r="AF233" s="4">
        <f t="shared" si="241"/>
        <v>4</v>
      </c>
      <c r="AG233" s="4">
        <f t="shared" si="242"/>
        <v>26</v>
      </c>
      <c r="AH233" s="4">
        <f t="shared" si="243"/>
        <v>22</v>
      </c>
      <c r="AI233" s="4" t="str">
        <f t="shared" si="244"/>
        <v>1BTL</v>
      </c>
      <c r="AJ233" s="4" t="str">
        <f t="shared" si="245"/>
        <v>-1BTL</v>
      </c>
      <c r="AK233" s="4" t="str" cm="1">
        <f t="array" ref="AK233">LEFT(AR233,SUM(LEN(AR233)-LEN(SUBSTITUTE(AR233,{"0";"1";"2";"3";"4";"5";"6";"7";"8";"9"},""))))</f>
        <v>1</v>
      </c>
      <c r="AL233" s="4">
        <f t="shared" ref="AL233:AL293" si="249">LEN(AY233)</f>
        <v>13</v>
      </c>
      <c r="AM233" s="4" t="b">
        <f>LEFT(AR233,1)=AK233</f>
        <v>1</v>
      </c>
      <c r="AN233" s="4" t="str">
        <f t="shared" si="209"/>
        <v>BTL</v>
      </c>
      <c r="AO233" s="4" t="b">
        <f t="shared" ref="AO233:AO293" si="250">IF((AQ233=AQ234)=TRUE,TRUE,IF((AQ232=AQ233)=TRUE,TRUE,FALSE))</f>
        <v>0</v>
      </c>
      <c r="AP233" s="4" t="b">
        <f t="shared" si="246"/>
        <v>0</v>
      </c>
      <c r="AQ233" s="5" t="str">
        <f t="shared" si="247"/>
        <v>BIORE BODY FOAM 100ML</v>
      </c>
      <c r="AR233" s="4" t="str">
        <f t="shared" si="248"/>
        <v>1BTL</v>
      </c>
      <c r="AS233" t="s">
        <v>314</v>
      </c>
      <c r="AT233" s="1" t="s">
        <v>315</v>
      </c>
      <c r="AU233" s="4" t="str">
        <f t="shared" ca="1" si="200"/>
        <v/>
      </c>
      <c r="AV233">
        <v>9500</v>
      </c>
      <c r="AW233">
        <v>9500</v>
      </c>
      <c r="AX233">
        <v>8583</v>
      </c>
      <c r="AY233" t="str">
        <f t="shared" si="206"/>
        <v>8992727007016</v>
      </c>
      <c r="AZ233" t="str">
        <f t="shared" ref="AZ233:AZ293" si="251">AQ233</f>
        <v>BIORE BODY FOAM 100ML</v>
      </c>
      <c r="BA233" t="s">
        <v>4301</v>
      </c>
      <c r="BB233" t="s">
        <v>4301</v>
      </c>
      <c r="BC233" s="9" t="str" cm="1">
        <f t="array" aca="1" ref="BC233" ca="1">LEFT(AR233,MATCH(FALSE,ISNUMBER(MID(AR233,ROW(INDIRECT("1:"&amp;LEN(AR233)+1)), 1) *1),0) -1)</f>
        <v>1</v>
      </c>
      <c r="BD233" s="1"/>
      <c r="BF233" s="21"/>
      <c r="BK233" s="1"/>
      <c r="BM233" s="1"/>
      <c r="BN233" s="1"/>
      <c r="BR233" s="22"/>
      <c r="BS233">
        <v>0</v>
      </c>
      <c r="BT233" s="1" t="s">
        <v>5103</v>
      </c>
    </row>
    <row r="234" spans="1:145">
      <c r="A234" s="4" t="str">
        <f t="shared" si="210"/>
        <v/>
      </c>
      <c r="B234" s="4" t="str">
        <f t="shared" si="211"/>
        <v>PCS</v>
      </c>
      <c r="C234" s="4" t="str">
        <f t="shared" si="212"/>
        <v/>
      </c>
      <c r="D234" s="4" t="str">
        <f t="shared" si="213"/>
        <v/>
      </c>
      <c r="E234" s="4" t="str">
        <f t="shared" si="214"/>
        <v/>
      </c>
      <c r="F234" s="4" t="str">
        <f t="shared" si="215"/>
        <v/>
      </c>
      <c r="G234" s="4" t="str">
        <f t="shared" si="216"/>
        <v/>
      </c>
      <c r="H234" s="4" t="str">
        <f t="shared" si="217"/>
        <v/>
      </c>
      <c r="I234" s="4" t="str">
        <f t="shared" si="218"/>
        <v/>
      </c>
      <c r="J234" s="4" t="str">
        <f t="shared" si="219"/>
        <v/>
      </c>
      <c r="K234" s="4" t="str">
        <f t="shared" si="220"/>
        <v/>
      </c>
      <c r="L234" s="4" t="str">
        <f t="shared" si="221"/>
        <v/>
      </c>
      <c r="M234" s="4" t="str">
        <f t="shared" si="222"/>
        <v/>
      </c>
      <c r="N234" s="4" t="str">
        <f t="shared" si="223"/>
        <v/>
      </c>
      <c r="O234" s="4" t="str">
        <f t="shared" si="224"/>
        <v/>
      </c>
      <c r="P234" s="4" t="str">
        <f t="shared" si="225"/>
        <v/>
      </c>
      <c r="Q234" s="4" t="str">
        <f t="shared" si="226"/>
        <v/>
      </c>
      <c r="R234" s="4" t="str">
        <f t="shared" si="227"/>
        <v/>
      </c>
      <c r="S234" s="4" t="str">
        <f t="shared" si="228"/>
        <v/>
      </c>
      <c r="T234" s="4" t="str">
        <f t="shared" si="229"/>
        <v/>
      </c>
      <c r="U234" s="4" t="str">
        <f t="shared" si="230"/>
        <v/>
      </c>
      <c r="V234" s="4" t="str">
        <f t="shared" si="231"/>
        <v/>
      </c>
      <c r="W234" s="4" t="str">
        <f t="shared" si="232"/>
        <v/>
      </c>
      <c r="X234" s="4" t="str">
        <f t="shared" si="233"/>
        <v/>
      </c>
      <c r="Y234" s="4">
        <f t="shared" si="234"/>
        <v>3</v>
      </c>
      <c r="Z234" s="4" t="str">
        <f t="shared" si="235"/>
        <v>-</v>
      </c>
      <c r="AA234" s="4" t="str">
        <f t="shared" si="236"/>
        <v/>
      </c>
      <c r="AB234" s="4" t="str">
        <f t="shared" si="237"/>
        <v/>
      </c>
      <c r="AC234" s="4" t="str">
        <f t="shared" si="238"/>
        <v/>
      </c>
      <c r="AD234" s="4" t="str">
        <f t="shared" si="239"/>
        <v/>
      </c>
      <c r="AE234" s="4" t="str">
        <f t="shared" si="240"/>
        <v/>
      </c>
      <c r="AF234" s="4">
        <f t="shared" si="241"/>
        <v>4</v>
      </c>
      <c r="AG234" s="4">
        <f t="shared" si="242"/>
        <v>33</v>
      </c>
      <c r="AH234" s="4">
        <f t="shared" si="243"/>
        <v>29</v>
      </c>
      <c r="AI234" s="4" t="str">
        <f t="shared" si="244"/>
        <v>1PCS</v>
      </c>
      <c r="AJ234" s="4" t="str">
        <f t="shared" si="245"/>
        <v>-1PCS</v>
      </c>
      <c r="AK234" s="4" t="str" cm="1">
        <f t="array" ref="AK234">LEFT(AR234,SUM(LEN(AR234)-LEN(SUBSTITUTE(AR234,{"0";"1";"2";"3";"4";"5";"6";"7";"8";"9"},""))))</f>
        <v>1</v>
      </c>
      <c r="AL234" s="4">
        <f t="shared" si="249"/>
        <v>13</v>
      </c>
      <c r="AM234" s="4" t="b">
        <f>LEFT(AR234,1)=AK234</f>
        <v>1</v>
      </c>
      <c r="AN234" s="4" t="str">
        <f t="shared" si="209"/>
        <v>PCS</v>
      </c>
      <c r="AO234" s="4" t="b">
        <f t="shared" si="250"/>
        <v>0</v>
      </c>
      <c r="AP234" s="4" t="b">
        <f t="shared" si="246"/>
        <v>0</v>
      </c>
      <c r="AQ234" s="5" t="str">
        <f t="shared" si="247"/>
        <v>BIORE BODY FOAM REFFIL 250ML</v>
      </c>
      <c r="AR234" s="4" t="str">
        <f t="shared" si="248"/>
        <v>1PCS</v>
      </c>
      <c r="AS234" t="s">
        <v>316</v>
      </c>
      <c r="AT234" s="1" t="s">
        <v>317</v>
      </c>
      <c r="AU234" s="4" t="str">
        <f t="shared" ca="1" si="200"/>
        <v/>
      </c>
      <c r="AV234">
        <v>15500</v>
      </c>
      <c r="AW234">
        <v>16000</v>
      </c>
      <c r="AX234">
        <v>14500</v>
      </c>
      <c r="AY234" t="str">
        <f t="shared" si="206"/>
        <v>8992727007924</v>
      </c>
      <c r="AZ234" t="str">
        <f t="shared" si="251"/>
        <v>BIORE BODY FOAM REFFIL 250ML</v>
      </c>
      <c r="BA234" t="s">
        <v>4301</v>
      </c>
      <c r="BB234" t="s">
        <v>4301</v>
      </c>
      <c r="BC234" s="9" t="str" cm="1">
        <f t="array" aca="1" ref="BC234" ca="1">LEFT(AR234,MATCH(FALSE,ISNUMBER(MID(AR234,ROW(INDIRECT("1:"&amp;LEN(AR234)+1)), 1) *1),0) -1)</f>
        <v>1</v>
      </c>
      <c r="BD234" s="1"/>
      <c r="BF234" s="21"/>
      <c r="BK234" s="1"/>
      <c r="BM234" s="1"/>
      <c r="BN234" s="1"/>
      <c r="BR234" s="22"/>
      <c r="BS234">
        <v>0</v>
      </c>
      <c r="BT234" s="1" t="s">
        <v>5103</v>
      </c>
    </row>
    <row r="235" spans="1:145">
      <c r="A235" s="4" t="str">
        <f t="shared" si="210"/>
        <v/>
      </c>
      <c r="B235" s="4" t="str">
        <f t="shared" si="211"/>
        <v/>
      </c>
      <c r="C235" s="4" t="str">
        <f t="shared" si="212"/>
        <v/>
      </c>
      <c r="D235" s="4" t="str">
        <f t="shared" si="213"/>
        <v>BTL</v>
      </c>
      <c r="E235" s="4" t="str">
        <f t="shared" si="214"/>
        <v/>
      </c>
      <c r="F235" s="4" t="str">
        <f t="shared" si="215"/>
        <v/>
      </c>
      <c r="G235" s="4" t="str">
        <f t="shared" si="216"/>
        <v/>
      </c>
      <c r="H235" s="4" t="str">
        <f t="shared" si="217"/>
        <v/>
      </c>
      <c r="I235" s="4" t="str">
        <f t="shared" si="218"/>
        <v/>
      </c>
      <c r="J235" s="4" t="str">
        <f t="shared" si="219"/>
        <v/>
      </c>
      <c r="K235" s="4" t="str">
        <f t="shared" si="220"/>
        <v/>
      </c>
      <c r="L235" s="4" t="str">
        <f t="shared" si="221"/>
        <v/>
      </c>
      <c r="M235" s="4" t="str">
        <f t="shared" si="222"/>
        <v/>
      </c>
      <c r="N235" s="4" t="str">
        <f t="shared" si="223"/>
        <v/>
      </c>
      <c r="O235" s="4" t="str">
        <f t="shared" si="224"/>
        <v/>
      </c>
      <c r="P235" s="4" t="str">
        <f t="shared" si="225"/>
        <v/>
      </c>
      <c r="Q235" s="4" t="str">
        <f t="shared" si="226"/>
        <v/>
      </c>
      <c r="R235" s="4" t="str">
        <f t="shared" si="227"/>
        <v/>
      </c>
      <c r="S235" s="4" t="str">
        <f t="shared" si="228"/>
        <v/>
      </c>
      <c r="T235" s="4" t="str">
        <f t="shared" si="229"/>
        <v/>
      </c>
      <c r="U235" s="4" t="str">
        <f t="shared" si="230"/>
        <v/>
      </c>
      <c r="V235" s="4" t="str">
        <f t="shared" si="231"/>
        <v/>
      </c>
      <c r="W235" s="4" t="str">
        <f t="shared" si="232"/>
        <v/>
      </c>
      <c r="X235" s="4" t="str">
        <f t="shared" si="233"/>
        <v/>
      </c>
      <c r="Y235" s="4">
        <f t="shared" si="234"/>
        <v>3</v>
      </c>
      <c r="Z235" s="4" t="str">
        <f t="shared" si="235"/>
        <v>-</v>
      </c>
      <c r="AA235" s="4" t="str">
        <f t="shared" si="236"/>
        <v/>
      </c>
      <c r="AB235" s="4" t="str">
        <f t="shared" si="237"/>
        <v/>
      </c>
      <c r="AC235" s="4" t="str">
        <f t="shared" si="238"/>
        <v/>
      </c>
      <c r="AD235" s="4" t="str">
        <f t="shared" si="239"/>
        <v/>
      </c>
      <c r="AE235" s="4" t="str">
        <f t="shared" si="240"/>
        <v/>
      </c>
      <c r="AF235" s="4">
        <f t="shared" si="241"/>
        <v>4</v>
      </c>
      <c r="AG235" s="4">
        <f t="shared" si="242"/>
        <v>24</v>
      </c>
      <c r="AH235" s="4">
        <f t="shared" si="243"/>
        <v>20</v>
      </c>
      <c r="AI235" s="4" t="str">
        <f t="shared" si="244"/>
        <v>1BTL</v>
      </c>
      <c r="AJ235" s="4" t="str">
        <f t="shared" si="245"/>
        <v>-1BTL</v>
      </c>
      <c r="AK235" s="4" t="str" cm="1">
        <f t="array" ref="AK235">LEFT(AR235,SUM(LEN(AR235)-LEN(SUBSTITUTE(AR235,{"0";"1";"2";"3";"4";"5";"6";"7";"8";"9"},""))))</f>
        <v>1</v>
      </c>
      <c r="AL235" s="4">
        <f t="shared" si="249"/>
        <v>13</v>
      </c>
      <c r="AM235" s="4" t="b">
        <f>LEFT(AR235,1)=AK235</f>
        <v>1</v>
      </c>
      <c r="AN235" s="4" t="str">
        <f t="shared" si="209"/>
        <v>BTL</v>
      </c>
      <c r="AO235" s="4" t="b">
        <f>IF((AQ235=DL235)=TRUE,TRUE,IF((AQ234=AQ235)=TRUE,TRUE,FALSE))</f>
        <v>1</v>
      </c>
      <c r="AP235" s="4" t="b">
        <f t="shared" si="246"/>
        <v>0</v>
      </c>
      <c r="AQ235" s="5" t="str">
        <f t="shared" si="247"/>
        <v>BIR SINGARAJA BESAR</v>
      </c>
      <c r="AR235" s="4" t="str">
        <f t="shared" si="248"/>
        <v>1BTL</v>
      </c>
      <c r="AS235" t="s">
        <v>318</v>
      </c>
      <c r="AU235" s="4" t="str">
        <f>IF(IF(IF(AQ235=DL235,10,0)+IF(NOT(AN235=$AU$1)=TRUE,10,0)=
20,"XXXX",IF(IF((BC235+1)=2,0,1)+IF(AN235=$AU$1,1,0)=2,TRUE,""))
="",IF(IF(AQ235=AQ234,10,0)+IF(NOT(AN235=$AU$1)=TRUE,10,0)=
20,"XXXX",IF(IF((BC235+1)=2,0,1)+IF(AN235=$AU$1,1,0)=2,TRUE,
"")),IF(IF(AQ235=DL235,10,0)+IF(NOT(AN235=$AU$1)=TRUE,10,0)=
20,"XXXX",IF(IF((BC235+1)=2,0,1)+IF(AN235=$AU$1,1,0)=2,TRUE,"")))</f>
        <v>XXXX</v>
      </c>
      <c r="AV235">
        <v>22500</v>
      </c>
      <c r="AW235">
        <v>22500</v>
      </c>
      <c r="AX235">
        <v>18750</v>
      </c>
      <c r="AY235" t="str">
        <f t="shared" si="206"/>
        <v>8000000000235</v>
      </c>
      <c r="AZ235" t="str">
        <f t="shared" si="251"/>
        <v>BIR SINGARAJA BESAR</v>
      </c>
      <c r="BA235" t="s">
        <v>4301</v>
      </c>
      <c r="BB235" t="s">
        <v>4301</v>
      </c>
      <c r="BC235" s="9" t="str" cm="1">
        <f t="array" aca="1" ref="BC235" ca="1">LEFT(AR235,MATCH(FALSE,ISNUMBER(MID(AR235,ROW(INDIRECT("1:"&amp;LEN(AR235)+1)), 1) *1),0) -1)</f>
        <v>1</v>
      </c>
      <c r="BD235" s="1"/>
      <c r="BF235" s="21"/>
      <c r="BK235" s="1"/>
      <c r="BM235" s="1"/>
      <c r="BN235" s="1"/>
      <c r="BR235" s="22"/>
      <c r="BS235">
        <v>0</v>
      </c>
      <c r="BT235" s="1" t="s">
        <v>5103</v>
      </c>
      <c r="BV235" s="4" t="str">
        <f>IF(IFERROR(SEARCH($A$1,DN235),0)&gt;0,$A$1,"")</f>
        <v/>
      </c>
      <c r="BW235" s="4" t="str">
        <f>IF(IFERROR(SEARCH($B$1,DN235),0)&gt;0,$B$1,"")</f>
        <v/>
      </c>
      <c r="BX235" s="4" t="str">
        <f>IF(IFERROR(SEARCH($C$1,DN235),0)&gt;0,$C$1,"")</f>
        <v/>
      </c>
      <c r="BY235" s="4" t="str">
        <f>IF(IFERROR(SEARCH($D$1,DN235),0)&gt;0,$D$1,"")</f>
        <v/>
      </c>
      <c r="BZ235" s="4" t="str">
        <f>IF(IFERROR(SEARCH($E$1,DN235),0)&gt;0,$E$1,"")</f>
        <v/>
      </c>
      <c r="CA235" s="4" t="str">
        <f>IF(IFERROR(SEARCH($F$1,DN235),0)&gt;0,$F$1,"")</f>
        <v/>
      </c>
      <c r="CB235" s="4" t="str">
        <f>IF(IFERROR(SEARCH($G$1,DN235),0)&gt;0,$G$1,"")</f>
        <v/>
      </c>
      <c r="CC235" s="4" t="str">
        <f>IF(IFERROR(SEARCH($H$1,DN235),0)&gt;0,$H$1,"")</f>
        <v/>
      </c>
      <c r="CD235" s="4" t="str">
        <f>IF(IFERROR(SEARCH($I$1,DN235),0)&gt;0,$I$1,"")</f>
        <v/>
      </c>
      <c r="CE235" s="4" t="str">
        <f>IF(IFERROR(SEARCH($J$1,DN235),0)&gt;0,$J$1,"")</f>
        <v/>
      </c>
      <c r="CF235" s="4" t="str">
        <f>IF(IFERROR(SEARCH($K$1,DN235),0)&gt;0,$K$1,"")</f>
        <v/>
      </c>
      <c r="CG235" s="4" t="str">
        <f>IF(IFERROR(SEARCH($L$1,DN235),0)&gt;0,$L$1,"")</f>
        <v/>
      </c>
      <c r="CH235" s="4" t="str">
        <f>IF(IFERROR(SEARCH($M$1,DN235),0)&gt;0,$M$1,"")</f>
        <v/>
      </c>
      <c r="CI235" s="4" t="str">
        <f>IF(IFERROR(SEARCH($N$1,DN235),0)&gt;0,$N$1,"")</f>
        <v/>
      </c>
      <c r="CJ235" s="4" t="str">
        <f>IF(IFERROR(SEARCH($O$1,DN235),0)&gt;0,$O$1,"")</f>
        <v/>
      </c>
      <c r="CK235" s="4" t="str">
        <f>IF(IFERROR(SEARCH($P$1,DN235),0)&gt;0,$P$1,"")</f>
        <v/>
      </c>
      <c r="CL235" s="4" t="str">
        <f>IF(IFERROR(SEARCH($Q$1,DN235),0)&gt;0,$Q$1,"")</f>
        <v/>
      </c>
      <c r="CM235" s="4" t="str">
        <f>IF(IFERROR(SEARCH($R$1,DN235),0)&gt;0,$R$1,"")</f>
        <v/>
      </c>
      <c r="CN235" s="4" t="str">
        <f>IF(IFERROR(SEARCH($S$1,DN235),0)&gt;0,$S$1,"")</f>
        <v/>
      </c>
      <c r="CO235" s="4" t="str">
        <f>IF(IFERROR(SEARCH($T$1,DN235),0)&gt;0,$T$1,"")</f>
        <v/>
      </c>
      <c r="CP235" s="4" t="str">
        <f>IF(IFERROR(SEARCH($U$1,DN235),0)&gt;0,$U$1,"")</f>
        <v>KRAT</v>
      </c>
      <c r="CQ235" s="4" t="str">
        <f>IF(IFERROR(SEARCH($V$1,DN235),0)&gt;0,$V$1,"")</f>
        <v/>
      </c>
      <c r="CR235" s="4" t="str">
        <f>IF(IFERROR(SEARCH($W$1,DN235),0)&gt;0,$W$1,"")</f>
        <v/>
      </c>
      <c r="CS235" s="4" t="str">
        <f>IF(IFERROR(SEARCH($X$1,DN235),0)&gt;0,$X$1,"")</f>
        <v/>
      </c>
      <c r="CT235" s="4">
        <f>LEN(BW235)+LEN(BX235)+LEN(BY235)+LEN(BZ235)+LEN(CA235)+LEN(CO235)+LEN(CB235)+LEN(CC235)+LEN(CD235)+LEN(CE235)+LEN(CF235)+LEN(CG235)+LEN(CH235)+LEN(CI235)+LEN(CP235)+LEN(CJ235)+LEN(CK235)+LEN(CQ235)+LEN(BV235)+LEN(CL235)+LEN(CS235)+LEN(CM235)+LEN(CR235)+LEN(CN235)</f>
        <v>4</v>
      </c>
      <c r="CU235" s="4" t="str">
        <f>IF(IFERROR(SEARCH($Z$1,DN235),0)&gt;0,$Z$1,"")</f>
        <v>-</v>
      </c>
      <c r="CV235" s="4" t="str">
        <f>IF(IFERROR(SEARCH($AA$1,DN235),0)&gt;0,$AA$1,"")</f>
        <v/>
      </c>
      <c r="CW235" s="4" t="str">
        <f>IF(IFERROR(SEARCH($AB$1,DN235),0)&gt;0,$AB$1,"")</f>
        <v/>
      </c>
      <c r="CX235" s="4" t="str">
        <f>IF(IFERROR(SEARCH($AC$1,DN235),0)&gt;0,$AC$1,"")</f>
        <v/>
      </c>
      <c r="CY235" s="4" t="str">
        <f>IF(IFERROR(SEARCH($AD$1,DN235),0)&gt;0,$AD$1,"")</f>
        <v/>
      </c>
      <c r="CZ235" s="4" t="str">
        <f>IF(IFERROR(SEARCH($AE$1,DN235),0)&gt;0,$AE$1,"")</f>
        <v/>
      </c>
      <c r="DA235" s="4">
        <f>LEN(DM235)</f>
        <v>5</v>
      </c>
      <c r="DB235" s="4">
        <f>LEN(DN235)</f>
        <v>25</v>
      </c>
      <c r="DC235" s="4">
        <f>DB235-DA235</f>
        <v>20</v>
      </c>
      <c r="DD235" s="4" t="str">
        <f>RIGHT(DN235,4)</f>
        <v>KRAT</v>
      </c>
      <c r="DE235" s="4" t="str">
        <f>RIGHT(DN235,5)</f>
        <v>1KRAT</v>
      </c>
      <c r="DF235" s="4" t="str" cm="1">
        <f t="array" ref="DF235">LEFT(DM235,SUM(LEN(DM235)-LEN(SUBSTITUTE(DM235,{"0";"1";"2";"3";"4";"5";"6";"7";"8";"9"},""))))</f>
        <v>1</v>
      </c>
      <c r="DG235" s="4">
        <f>LEN(DT235)</f>
        <v>13</v>
      </c>
      <c r="DH235" s="4" t="b">
        <f>LEFT(DM235,1)=DF235</f>
        <v>1</v>
      </c>
      <c r="DI235" s="4" t="str">
        <f>RIGHT(DD235,4)</f>
        <v>KRAT</v>
      </c>
      <c r="DJ235" s="4" t="b">
        <f>IF((DL235=AQ237)=TRUE,TRUE,IF((AQ235=DL235)=TRUE,TRUE,FALSE))</f>
        <v>1</v>
      </c>
      <c r="DK235" s="4" t="b">
        <f>LEFT(DN235,2)=LEFT(DO235,2)</f>
        <v>0</v>
      </c>
      <c r="DL235" s="5" t="str">
        <f>LEFT(DN235,(DC235-1))</f>
        <v>BIR SINGARAJA BESAR</v>
      </c>
      <c r="DM235" s="4" t="str">
        <f>IFERROR(RIGHT(DN235,LEN(DN235)-FIND("-",DN235)),1)</f>
        <v>1KRAT</v>
      </c>
      <c r="DN235" t="s">
        <v>319</v>
      </c>
      <c r="DO235" s="1"/>
      <c r="DP235" s="4" t="str">
        <f ca="1">IF(IF(IF(DL235=AQ237,10,0)+IF(NOT(DI235=$AU$1)=TRUE,10,0)=
20,"XXXX",IF(IF((DX235+1)=2,0,1)+IF(DI235=$AU$1,1,0)=2,TRUE,""))
="",IF(IF(DL235=AQ235,10,0)+IF(NOT(DI235=$AU$1)=TRUE,10,0)=
20,"XXXX",IF(IF((DX235+1)=2,0,1)+IF(DI235=$AU$1,1,0)=2,TRUE,
"")),IF(IF(DL235=AQ237,10,0)+IF(NOT(DI235=$AU$1)=TRUE,10,0)=
20,"XXXX",IF(IF((DX235+1)=2,0,1)+IF(DI235=$AU$1,1,0)=2,TRUE,"")))</f>
        <v>XXXX</v>
      </c>
      <c r="DQ235">
        <v>250000</v>
      </c>
      <c r="DR235">
        <v>250000</v>
      </c>
      <c r="DS235">
        <v>225000</v>
      </c>
      <c r="DT235" t="str">
        <f>IF(DO235&gt;0,DO235,"8000000000"&amp;ROW(DS235))</f>
        <v>8000000000235</v>
      </c>
      <c r="DU235" t="str">
        <f>DL235</f>
        <v>BIR SINGARAJA BESAR</v>
      </c>
      <c r="DV235" t="s">
        <v>4301</v>
      </c>
      <c r="DW235" t="s">
        <v>4301</v>
      </c>
      <c r="DX235" s="9" t="str" cm="1">
        <f t="array" aca="1" ref="DX235" ca="1">LEFT(DM235,MATCH(FALSE,ISNUMBER(MID(DM235,ROW(INDIRECT("1:"&amp;LEN(DM235)+1)), 1) *1),0) -1)</f>
        <v>1</v>
      </c>
      <c r="DY235" s="1"/>
      <c r="EA235" s="21"/>
      <c r="EC235" s="5"/>
      <c r="EL235" s="5"/>
      <c r="EM235" s="22"/>
      <c r="EN235">
        <v>0</v>
      </c>
      <c r="EO235" s="1" t="s">
        <v>5103</v>
      </c>
    </row>
    <row r="237" spans="1:145">
      <c r="A237" s="4" t="str">
        <f t="shared" si="210"/>
        <v/>
      </c>
      <c r="B237" s="4" t="str">
        <f t="shared" si="211"/>
        <v/>
      </c>
      <c r="C237" s="4" t="str">
        <f t="shared" si="212"/>
        <v>BKS</v>
      </c>
      <c r="D237" s="4" t="str">
        <f t="shared" si="213"/>
        <v/>
      </c>
      <c r="E237" s="4" t="str">
        <f t="shared" si="214"/>
        <v/>
      </c>
      <c r="F237" s="4" t="str">
        <f t="shared" si="215"/>
        <v/>
      </c>
      <c r="G237" s="4" t="str">
        <f t="shared" si="216"/>
        <v/>
      </c>
      <c r="H237" s="4" t="str">
        <f t="shared" si="217"/>
        <v/>
      </c>
      <c r="I237" s="4" t="str">
        <f t="shared" si="218"/>
        <v/>
      </c>
      <c r="J237" s="4" t="str">
        <f t="shared" si="219"/>
        <v/>
      </c>
      <c r="K237" s="4" t="str">
        <f t="shared" si="220"/>
        <v/>
      </c>
      <c r="L237" s="4" t="str">
        <f t="shared" si="221"/>
        <v/>
      </c>
      <c r="M237" s="4" t="str">
        <f t="shared" si="222"/>
        <v/>
      </c>
      <c r="N237" s="4" t="str">
        <f t="shared" si="223"/>
        <v/>
      </c>
      <c r="O237" s="4" t="str">
        <f t="shared" si="224"/>
        <v>DUS</v>
      </c>
      <c r="P237" s="4" t="str">
        <f t="shared" si="225"/>
        <v/>
      </c>
      <c r="Q237" s="4" t="str">
        <f t="shared" si="226"/>
        <v/>
      </c>
      <c r="R237" s="4" t="str">
        <f t="shared" si="227"/>
        <v/>
      </c>
      <c r="S237" s="4" t="str">
        <f t="shared" si="228"/>
        <v/>
      </c>
      <c r="T237" s="4" t="str">
        <f t="shared" si="229"/>
        <v/>
      </c>
      <c r="U237" s="4" t="str">
        <f t="shared" si="230"/>
        <v/>
      </c>
      <c r="V237" s="4" t="str">
        <f t="shared" si="231"/>
        <v/>
      </c>
      <c r="W237" s="4" t="str">
        <f t="shared" si="232"/>
        <v/>
      </c>
      <c r="X237" s="4" t="str">
        <f t="shared" si="233"/>
        <v/>
      </c>
      <c r="Y237" s="4">
        <f t="shared" si="234"/>
        <v>6</v>
      </c>
      <c r="Z237" s="4" t="str">
        <f t="shared" si="235"/>
        <v>-</v>
      </c>
      <c r="AA237" s="4" t="str">
        <f t="shared" si="236"/>
        <v>/</v>
      </c>
      <c r="AB237" s="4" t="str">
        <f t="shared" si="237"/>
        <v/>
      </c>
      <c r="AC237" s="4" t="str">
        <f t="shared" si="238"/>
        <v/>
      </c>
      <c r="AD237" s="4" t="str">
        <f t="shared" si="239"/>
        <v/>
      </c>
      <c r="AE237" s="4" t="str">
        <f t="shared" si="240"/>
        <v/>
      </c>
      <c r="AF237" s="4">
        <f t="shared" si="241"/>
        <v>9</v>
      </c>
      <c r="AG237" s="4">
        <f t="shared" si="242"/>
        <v>19</v>
      </c>
      <c r="AH237" s="4">
        <f t="shared" si="243"/>
        <v>10</v>
      </c>
      <c r="AI237" s="4" t="str">
        <f t="shared" si="244"/>
        <v>/DUS</v>
      </c>
      <c r="AJ237" s="4" t="str">
        <f t="shared" si="245"/>
        <v>S/DUS</v>
      </c>
      <c r="AK237" s="4" t="str" cm="1">
        <f t="array" ref="AK237">LEFT(AR237,SUM(LEN(AR237)-LEN(SUBSTITUTE(AR237,{"0";"1";"2";"3";"4";"5";"6";"7";"8";"9"},""))))</f>
        <v>24</v>
      </c>
      <c r="AL237" s="4">
        <f t="shared" si="249"/>
        <v>13</v>
      </c>
      <c r="AM237" s="4" t="b">
        <f>LEFT(AR237,2)=AK237</f>
        <v>1</v>
      </c>
      <c r="AN237" s="4" t="str">
        <f t="shared" ref="AN237:AN247" si="252">RIGHT(AI237,3)</f>
        <v>DUS</v>
      </c>
      <c r="AO237" s="4" t="b">
        <f>IF((AQ237=AQ238)=TRUE,TRUE,IF((DL235=AQ237)=TRUE,TRUE,FALSE))</f>
        <v>0</v>
      </c>
      <c r="AP237" s="4" t="b">
        <f t="shared" si="246"/>
        <v>0</v>
      </c>
      <c r="AQ237" s="5" t="str">
        <f t="shared" si="247"/>
        <v>BISCOFFEE</v>
      </c>
      <c r="AR237" s="4" t="str">
        <f t="shared" si="248"/>
        <v>24BKS/DUS</v>
      </c>
      <c r="AS237" t="s">
        <v>320</v>
      </c>
      <c r="AU237" s="4" t="b">
        <f ca="1">IF(IF(IF(AQ237=AQ238,10,0)+IF(NOT(AN237=$AU$1)=TRUE,10,0)=
20,"XXXX",IF(IF((BC237+1)=2,0,1)+IF(AN237=$AU$1,1,0)=2,TRUE,""))
="",IF(IF(AQ237=DL235,10,0)+IF(NOT(AN237=$AU$1)=TRUE,10,0)=
20,"XXXX",IF(IF((BC237+1)=2,0,1)+IF(AN237=$AU$1,1,0)=2,TRUE,
"")),IF(IF(AQ237=AQ238,10,0)+IF(NOT(AN237=$AU$1)=TRUE,10,0)=
20,"XXXX",IF(IF((BC237+1)=2,0,1)+IF(AN237=$AU$1,1,0)=2,TRUE,"")))</f>
        <v>1</v>
      </c>
      <c r="AV237">
        <v>40000</v>
      </c>
      <c r="AW237">
        <v>40000</v>
      </c>
      <c r="AX237">
        <v>37730</v>
      </c>
      <c r="AY237" t="str">
        <f t="shared" si="206"/>
        <v>8000000000237</v>
      </c>
      <c r="AZ237" t="str">
        <f t="shared" si="251"/>
        <v>BISCOFFEE</v>
      </c>
      <c r="BA237" t="s">
        <v>4301</v>
      </c>
      <c r="BB237" t="s">
        <v>4301</v>
      </c>
      <c r="BC237" s="4" t="str" cm="1">
        <f t="array" aca="1" ref="BC237" ca="1">LEFT(AR237,MATCH(FALSE,ISNUMBER(MID(AR237,ROW(INDIRECT("1:"&amp;LEN(AR237)+1)), 1) *1),0) -1)</f>
        <v>24</v>
      </c>
      <c r="BD237" s="1"/>
      <c r="BF237" s="21"/>
      <c r="BK237" s="1"/>
      <c r="BM237" s="1"/>
      <c r="BN237" s="1"/>
      <c r="BR237" s="22"/>
      <c r="BS237">
        <v>0</v>
      </c>
      <c r="BT237" s="1" t="s">
        <v>5103</v>
      </c>
    </row>
    <row r="238" spans="1:145">
      <c r="A238" s="4" t="str">
        <f t="shared" si="210"/>
        <v/>
      </c>
      <c r="B238" s="4" t="str">
        <f t="shared" si="211"/>
        <v/>
      </c>
      <c r="C238" s="4" t="str">
        <f t="shared" si="212"/>
        <v>BKS</v>
      </c>
      <c r="D238" s="4" t="str">
        <f t="shared" si="213"/>
        <v/>
      </c>
      <c r="E238" s="4" t="str">
        <f t="shared" si="214"/>
        <v/>
      </c>
      <c r="F238" s="4" t="str">
        <f t="shared" si="215"/>
        <v/>
      </c>
      <c r="G238" s="4" t="str">
        <f t="shared" si="216"/>
        <v/>
      </c>
      <c r="H238" s="4" t="str">
        <f t="shared" si="217"/>
        <v/>
      </c>
      <c r="I238" s="4" t="str">
        <f t="shared" si="218"/>
        <v/>
      </c>
      <c r="J238" s="4" t="str">
        <f t="shared" si="219"/>
        <v/>
      </c>
      <c r="K238" s="4" t="str">
        <f t="shared" si="220"/>
        <v/>
      </c>
      <c r="L238" s="4" t="str">
        <f t="shared" si="221"/>
        <v/>
      </c>
      <c r="M238" s="4" t="str">
        <f t="shared" si="222"/>
        <v/>
      </c>
      <c r="N238" s="4" t="str">
        <f t="shared" si="223"/>
        <v>BAG</v>
      </c>
      <c r="O238" s="4" t="str">
        <f t="shared" si="224"/>
        <v/>
      </c>
      <c r="P238" s="4" t="str">
        <f t="shared" si="225"/>
        <v/>
      </c>
      <c r="Q238" s="4" t="str">
        <f t="shared" si="226"/>
        <v/>
      </c>
      <c r="R238" s="4" t="str">
        <f t="shared" si="227"/>
        <v/>
      </c>
      <c r="S238" s="4" t="str">
        <f t="shared" si="228"/>
        <v/>
      </c>
      <c r="T238" s="4" t="str">
        <f t="shared" si="229"/>
        <v/>
      </c>
      <c r="U238" s="4" t="str">
        <f t="shared" si="230"/>
        <v/>
      </c>
      <c r="V238" s="4" t="str">
        <f t="shared" si="231"/>
        <v/>
      </c>
      <c r="W238" s="4" t="str">
        <f t="shared" si="232"/>
        <v/>
      </c>
      <c r="X238" s="4" t="str">
        <f t="shared" si="233"/>
        <v/>
      </c>
      <c r="Y238" s="4">
        <f t="shared" si="234"/>
        <v>6</v>
      </c>
      <c r="Z238" s="4" t="str">
        <f t="shared" si="235"/>
        <v>-</v>
      </c>
      <c r="AA238" s="4" t="str">
        <f t="shared" si="236"/>
        <v/>
      </c>
      <c r="AB238" s="4" t="str">
        <f t="shared" si="237"/>
        <v/>
      </c>
      <c r="AC238" s="4" t="str">
        <f t="shared" si="238"/>
        <v/>
      </c>
      <c r="AD238" s="4" t="str">
        <f t="shared" si="239"/>
        <v/>
      </c>
      <c r="AE238" s="4" t="str">
        <f t="shared" si="240"/>
        <v/>
      </c>
      <c r="AF238" s="4">
        <f t="shared" si="241"/>
        <v>4</v>
      </c>
      <c r="AG238" s="4">
        <f t="shared" si="242"/>
        <v>21</v>
      </c>
      <c r="AH238" s="4">
        <f t="shared" si="243"/>
        <v>17</v>
      </c>
      <c r="AI238" s="4" t="str">
        <f t="shared" si="244"/>
        <v>1BKS</v>
      </c>
      <c r="AJ238" s="4" t="str">
        <f t="shared" si="245"/>
        <v>-1BKS</v>
      </c>
      <c r="AK238" s="4" t="str" cm="1">
        <f t="array" ref="AK238">LEFT(AR238,SUM(LEN(AR238)-LEN(SUBSTITUTE(AR238,{"0";"1";"2";"3";"4";"5";"6";"7";"8";"9"},""))))</f>
        <v>1</v>
      </c>
      <c r="AL238" s="4">
        <f t="shared" si="249"/>
        <v>13</v>
      </c>
      <c r="AM238" s="4" t="b">
        <f>LEFT(AR238,1)=AK238</f>
        <v>1</v>
      </c>
      <c r="AN238" s="4" t="str">
        <f t="shared" si="252"/>
        <v>BKS</v>
      </c>
      <c r="AO238" s="4" t="b">
        <f>IF((AQ238=DL238)=TRUE,TRUE,IF((AQ237=AQ238)=TRUE,TRUE,FALSE))</f>
        <v>1</v>
      </c>
      <c r="AP238" s="4" t="b">
        <f t="shared" si="246"/>
        <v>0</v>
      </c>
      <c r="AQ238" s="5" t="str">
        <f t="shared" si="247"/>
        <v>BISKITOP BAGELEN</v>
      </c>
      <c r="AR238" s="4" t="str">
        <f t="shared" si="248"/>
        <v>1BKS</v>
      </c>
      <c r="AS238" t="s">
        <v>321</v>
      </c>
      <c r="AT238" s="1" t="s">
        <v>322</v>
      </c>
      <c r="AU238" s="4" t="str">
        <f>IF(IF(IF(AQ238=DL238,10,0)+IF(NOT(AN238=$AU$1)=TRUE,10,0)=
20,"XXXX",IF(IF((BC238+1)=2,0,1)+IF(AN238=$AU$1,1,0)=2,TRUE,""))
="",IF(IF(AQ238=AQ237,10,0)+IF(NOT(AN238=$AU$1)=TRUE,10,0)=
20,"XXXX",IF(IF((BC238+1)=2,0,1)+IF(AN238=$AU$1,1,0)=2,TRUE,
"")),IF(IF(AQ238=DL238,10,0)+IF(NOT(AN238=$AU$1)=TRUE,10,0)=
20,"XXXX",IF(IF((BC238+1)=2,0,1)+IF(AN238=$AU$1,1,0)=2,TRUE,"")))</f>
        <v>XXXX</v>
      </c>
      <c r="AV238">
        <v>1700</v>
      </c>
      <c r="AW238">
        <v>2000</v>
      </c>
      <c r="AX238">
        <v>1513</v>
      </c>
      <c r="AY238" t="str">
        <f t="shared" si="206"/>
        <v>8993083937573</v>
      </c>
      <c r="AZ238" t="str">
        <f t="shared" si="251"/>
        <v>BISKITOP BAGELEN</v>
      </c>
      <c r="BA238" t="s">
        <v>4301</v>
      </c>
      <c r="BB238" t="s">
        <v>4301</v>
      </c>
      <c r="BC238" s="9" t="str" cm="1">
        <f t="array" aca="1" ref="BC238" ca="1">LEFT(AR238,MATCH(FALSE,ISNUMBER(MID(AR238,ROW(INDIRECT("1:"&amp;LEN(AR238)+1)), 1) *1),0) -1)</f>
        <v>1</v>
      </c>
      <c r="BD238" s="1"/>
      <c r="BF238" s="21"/>
      <c r="BK238" s="1"/>
      <c r="BM238" s="1"/>
      <c r="BN238" s="1"/>
      <c r="BR238" s="22"/>
      <c r="BS238">
        <v>0</v>
      </c>
      <c r="BT238" s="1" t="s">
        <v>5103</v>
      </c>
      <c r="BV238" s="4" t="str">
        <f>IF(IFERROR(SEARCH($A$1,DN238),0)&gt;0,$A$1,"")</f>
        <v/>
      </c>
      <c r="BW238" s="4" t="str">
        <f>IF(IFERROR(SEARCH($B$1,DN238),0)&gt;0,$B$1,"")</f>
        <v/>
      </c>
      <c r="BX238" s="4" t="str">
        <f>IF(IFERROR(SEARCH($C$1,DN238),0)&gt;0,$C$1,"")</f>
        <v>BKS</v>
      </c>
      <c r="BY238" s="4" t="str">
        <f>IF(IFERROR(SEARCH($D$1,DN238),0)&gt;0,$D$1,"")</f>
        <v/>
      </c>
      <c r="BZ238" s="4" t="str">
        <f>IF(IFERROR(SEARCH($E$1,DN238),0)&gt;0,$E$1,"")</f>
        <v/>
      </c>
      <c r="CA238" s="4" t="str">
        <f>IF(IFERROR(SEARCH($F$1,DN238),0)&gt;0,$F$1,"")</f>
        <v/>
      </c>
      <c r="CB238" s="4" t="str">
        <f>IF(IFERROR(SEARCH($G$1,DN238),0)&gt;0,$G$1,"")</f>
        <v/>
      </c>
      <c r="CC238" s="4" t="str">
        <f>IF(IFERROR(SEARCH($H$1,DN238),0)&gt;0,$H$1,"")</f>
        <v/>
      </c>
      <c r="CD238" s="4" t="str">
        <f>IF(IFERROR(SEARCH($I$1,DN238),0)&gt;0,$I$1,"")</f>
        <v/>
      </c>
      <c r="CE238" s="4" t="str">
        <f>IF(IFERROR(SEARCH($J$1,DN238),0)&gt;0,$J$1,"")</f>
        <v/>
      </c>
      <c r="CF238" s="4" t="str">
        <f>IF(IFERROR(SEARCH($K$1,DN238),0)&gt;0,$K$1,"")</f>
        <v/>
      </c>
      <c r="CG238" s="4" t="str">
        <f>IF(IFERROR(SEARCH($L$1,DN238),0)&gt;0,$L$1,"")</f>
        <v/>
      </c>
      <c r="CH238" s="4" t="str">
        <f>IF(IFERROR(SEARCH($M$1,DN238),0)&gt;0,$M$1,"")</f>
        <v/>
      </c>
      <c r="CI238" s="4" t="str">
        <f>IF(IFERROR(SEARCH($N$1,DN238),0)&gt;0,$N$1,"")</f>
        <v>BAG</v>
      </c>
      <c r="CJ238" s="4" t="str">
        <f>IF(IFERROR(SEARCH($O$1,DN238),0)&gt;0,$O$1,"")</f>
        <v>DUS</v>
      </c>
      <c r="CK238" s="4" t="str">
        <f>IF(IFERROR(SEARCH($P$1,DN238),0)&gt;0,$P$1,"")</f>
        <v/>
      </c>
      <c r="CL238" s="4" t="str">
        <f>IF(IFERROR(SEARCH($Q$1,DN238),0)&gt;0,$Q$1,"")</f>
        <v/>
      </c>
      <c r="CM238" s="4" t="str">
        <f>IF(IFERROR(SEARCH($R$1,DN238),0)&gt;0,$R$1,"")</f>
        <v/>
      </c>
      <c r="CN238" s="4" t="str">
        <f>IF(IFERROR(SEARCH($S$1,DN238),0)&gt;0,$S$1,"")</f>
        <v/>
      </c>
      <c r="CO238" s="4" t="str">
        <f>IF(IFERROR(SEARCH($T$1,DN238),0)&gt;0,$T$1,"")</f>
        <v/>
      </c>
      <c r="CP238" s="4" t="str">
        <f>IF(IFERROR(SEARCH($U$1,DN238),0)&gt;0,$U$1,"")</f>
        <v/>
      </c>
      <c r="CQ238" s="4" t="str">
        <f>IF(IFERROR(SEARCH($V$1,DN238),0)&gt;0,$V$1,"")</f>
        <v/>
      </c>
      <c r="CR238" s="4" t="str">
        <f>IF(IFERROR(SEARCH($W$1,DN238),0)&gt;0,$W$1,"")</f>
        <v/>
      </c>
      <c r="CS238" s="4" t="str">
        <f>IF(IFERROR(SEARCH($X$1,DN238),0)&gt;0,$X$1,"")</f>
        <v/>
      </c>
      <c r="CT238" s="4">
        <f>LEN(BW238)+LEN(BX238)+LEN(BY238)+LEN(BZ238)+LEN(CA238)+LEN(CO238)+LEN(CB238)+LEN(CC238)+LEN(CD238)+LEN(CE238)+LEN(CF238)+LEN(CG238)+LEN(CH238)+LEN(CI238)+LEN(CP238)+LEN(CJ238)+LEN(CK238)+LEN(CQ238)+LEN(BV238)+LEN(CL238)+LEN(CS238)+LEN(CM238)+LEN(CR238)+LEN(CN238)</f>
        <v>9</v>
      </c>
      <c r="CU238" s="4" t="str">
        <f>IF(IFERROR(SEARCH($Z$1,DN238),0)&gt;0,$Z$1,"")</f>
        <v>-</v>
      </c>
      <c r="CV238" s="4" t="str">
        <f>IF(IFERROR(SEARCH($AA$1,DN238),0)&gt;0,$AA$1,"")</f>
        <v>/</v>
      </c>
      <c r="CW238" s="4" t="str">
        <f>IF(IFERROR(SEARCH($AB$1,DN238),0)&gt;0,$AB$1,"")</f>
        <v/>
      </c>
      <c r="CX238" s="4" t="str">
        <f>IF(IFERROR(SEARCH($AC$1,DN238),0)&gt;0,$AC$1,"")</f>
        <v/>
      </c>
      <c r="CY238" s="4" t="str">
        <f>IF(IFERROR(SEARCH($AD$1,DN238),0)&gt;0,$AD$1,"")</f>
        <v/>
      </c>
      <c r="CZ238" s="4" t="str">
        <f>IF(IFERROR(SEARCH($AE$1,DN238),0)&gt;0,$AE$1,"")</f>
        <v/>
      </c>
      <c r="DA238" s="4">
        <f>LEN(DM238)</f>
        <v>9</v>
      </c>
      <c r="DB238" s="4">
        <f>LEN(DN238)</f>
        <v>26</v>
      </c>
      <c r="DC238" s="4">
        <f>DB238-DA238</f>
        <v>17</v>
      </c>
      <c r="DD238" s="4" t="str">
        <f>RIGHT(DN238,4)</f>
        <v>/DUS</v>
      </c>
      <c r="DE238" s="4" t="str">
        <f>RIGHT(DN238,5)</f>
        <v>S/DUS</v>
      </c>
      <c r="DF238" s="4" t="str" cm="1">
        <f t="array" ref="DF238">LEFT(DM238,SUM(LEN(DM238)-LEN(SUBSTITUTE(DM238,{"0";"1";"2";"3";"4";"5";"6";"7";"8";"9"},""))))</f>
        <v>40</v>
      </c>
      <c r="DG238" s="4">
        <f>LEN(DT238)</f>
        <v>13</v>
      </c>
      <c r="DH238" s="4" t="b">
        <f>LEFT(DM238,2)=DF238</f>
        <v>1</v>
      </c>
      <c r="DI238" s="4" t="str">
        <f>RIGHT(DD238,3)</f>
        <v>DUS</v>
      </c>
      <c r="DJ238" s="4" t="b">
        <f>IF((DL238=AQ240)=TRUE,TRUE,IF((AQ238=DL238)=TRUE,TRUE,FALSE))</f>
        <v>1</v>
      </c>
      <c r="DK238" s="4" t="b">
        <f>LEFT(DN238,2)=LEFT(DO238,2)</f>
        <v>0</v>
      </c>
      <c r="DL238" s="5" t="str">
        <f>LEFT(DN238,(DC238-1))</f>
        <v>BISKITOP BAGELEN</v>
      </c>
      <c r="DM238" s="4" t="str">
        <f>IFERROR(RIGHT(DN238,LEN(DN238)-FIND("-",DN238)),1)</f>
        <v>40BKS/DUS</v>
      </c>
      <c r="DN238" t="s">
        <v>323</v>
      </c>
      <c r="DO238" s="1"/>
      <c r="DP238" s="4" t="b">
        <f ca="1">IF(IF(IF(DL238=AQ240,10,0)+IF(NOT(DI238=$AU$1)=TRUE,10,0)=
20,"XXXX",IF(IF((DX238+1)=2,0,1)+IF(DI238=$AU$1,1,0)=2,TRUE,""))
="",IF(IF(DL238=AQ238,10,0)+IF(NOT(DI238=$AU$1)=TRUE,10,0)=
20,"XXXX",IF(IF((DX238+1)=2,0,1)+IF(DI238=$AU$1,1,0)=2,TRUE,
"")),IF(IF(DL238=AQ240,10,0)+IF(NOT(DI238=$AU$1)=TRUE,10,0)=
20,"XXXX",IF(IF((DX238+1)=2,0,1)+IF(DI238=$AU$1,1,0)=2,TRUE,"")))</f>
        <v>1</v>
      </c>
      <c r="DQ238">
        <v>63000</v>
      </c>
      <c r="DR238">
        <v>63000</v>
      </c>
      <c r="DS238">
        <v>61688</v>
      </c>
      <c r="DT238" t="str">
        <f>IF(DO238&gt;0,DO238,"8000000000"&amp;ROW(DS238))</f>
        <v>8000000000238</v>
      </c>
      <c r="DU238" t="str">
        <f>DL238</f>
        <v>BISKITOP BAGELEN</v>
      </c>
      <c r="DV238" t="s">
        <v>4301</v>
      </c>
      <c r="DW238" t="s">
        <v>4301</v>
      </c>
      <c r="DX238" s="4" t="str" cm="1">
        <f t="array" aca="1" ref="DX238" ca="1">LEFT(DM238,MATCH(FALSE,ISNUMBER(MID(DM238,ROW(INDIRECT("1:"&amp;LEN(DM238)+1)), 1) *1),0) -1)</f>
        <v>40</v>
      </c>
      <c r="DY238" s="1"/>
      <c r="EA238" s="21"/>
      <c r="EC238" s="5"/>
      <c r="EL238" s="5"/>
      <c r="EM238" s="22"/>
      <c r="EN238">
        <v>0</v>
      </c>
      <c r="EO238" s="1" t="s">
        <v>5103</v>
      </c>
    </row>
    <row r="240" spans="1:145">
      <c r="A240" s="4" t="str">
        <f t="shared" si="210"/>
        <v/>
      </c>
      <c r="B240" s="4" t="str">
        <f t="shared" si="211"/>
        <v/>
      </c>
      <c r="C240" s="4" t="str">
        <f t="shared" si="212"/>
        <v>BKS</v>
      </c>
      <c r="D240" s="4" t="str">
        <f t="shared" si="213"/>
        <v/>
      </c>
      <c r="E240" s="4" t="str">
        <f t="shared" si="214"/>
        <v/>
      </c>
      <c r="F240" s="4" t="str">
        <f t="shared" si="215"/>
        <v/>
      </c>
      <c r="G240" s="4" t="str">
        <f t="shared" si="216"/>
        <v/>
      </c>
      <c r="H240" s="4" t="str">
        <f t="shared" si="217"/>
        <v/>
      </c>
      <c r="I240" s="4" t="str">
        <f t="shared" si="218"/>
        <v/>
      </c>
      <c r="J240" s="4" t="str">
        <f t="shared" si="219"/>
        <v/>
      </c>
      <c r="K240" s="4" t="str">
        <f t="shared" si="220"/>
        <v/>
      </c>
      <c r="L240" s="4" t="str">
        <f t="shared" si="221"/>
        <v/>
      </c>
      <c r="M240" s="4" t="str">
        <f t="shared" si="222"/>
        <v/>
      </c>
      <c r="N240" s="4" t="str">
        <f t="shared" si="223"/>
        <v/>
      </c>
      <c r="O240" s="4" t="str">
        <f t="shared" si="224"/>
        <v>DUS</v>
      </c>
      <c r="P240" s="4" t="str">
        <f t="shared" si="225"/>
        <v/>
      </c>
      <c r="Q240" s="4" t="str">
        <f t="shared" si="226"/>
        <v/>
      </c>
      <c r="R240" s="4" t="str">
        <f t="shared" si="227"/>
        <v/>
      </c>
      <c r="S240" s="4" t="str">
        <f t="shared" si="228"/>
        <v/>
      </c>
      <c r="T240" s="4" t="str">
        <f t="shared" si="229"/>
        <v/>
      </c>
      <c r="U240" s="4" t="str">
        <f t="shared" si="230"/>
        <v/>
      </c>
      <c r="V240" s="4" t="str">
        <f t="shared" si="231"/>
        <v/>
      </c>
      <c r="W240" s="4" t="str">
        <f t="shared" si="232"/>
        <v/>
      </c>
      <c r="X240" s="4" t="str">
        <f t="shared" si="233"/>
        <v/>
      </c>
      <c r="Y240" s="4">
        <f t="shared" si="234"/>
        <v>6</v>
      </c>
      <c r="Z240" s="4" t="str">
        <f t="shared" si="235"/>
        <v>-</v>
      </c>
      <c r="AA240" s="4" t="str">
        <f t="shared" si="236"/>
        <v>/</v>
      </c>
      <c r="AB240" s="4" t="str">
        <f t="shared" si="237"/>
        <v/>
      </c>
      <c r="AC240" s="4" t="str">
        <f t="shared" si="238"/>
        <v/>
      </c>
      <c r="AD240" s="4" t="str">
        <f t="shared" si="239"/>
        <v/>
      </c>
      <c r="AE240" s="4" t="str">
        <f t="shared" si="240"/>
        <v/>
      </c>
      <c r="AF240" s="4">
        <f t="shared" si="241"/>
        <v>9</v>
      </c>
      <c r="AG240" s="4">
        <f t="shared" si="242"/>
        <v>32</v>
      </c>
      <c r="AH240" s="4">
        <f t="shared" si="243"/>
        <v>23</v>
      </c>
      <c r="AI240" s="4" t="str">
        <f t="shared" si="244"/>
        <v>/DUS</v>
      </c>
      <c r="AJ240" s="4" t="str">
        <f t="shared" si="245"/>
        <v>S/DUS</v>
      </c>
      <c r="AK240" s="4" t="str" cm="1">
        <f t="array" ref="AK240">LEFT(AR240,SUM(LEN(AR240)-LEN(SUBSTITUTE(AR240,{"0";"1";"2";"3";"4";"5";"6";"7";"8";"9"},""))))</f>
        <v>24</v>
      </c>
      <c r="AL240" s="4">
        <f t="shared" si="249"/>
        <v>13</v>
      </c>
      <c r="AM240" s="4" t="b">
        <f>LEFT(AR240,2)=AK240</f>
        <v>1</v>
      </c>
      <c r="AN240" s="4" t="str">
        <f t="shared" si="252"/>
        <v>DUS</v>
      </c>
      <c r="AO240" s="4" t="b">
        <f>IF((AQ240=AQ241)=TRUE,TRUE,IF((DL238=AQ240)=TRUE,TRUE,FALSE))</f>
        <v>0</v>
      </c>
      <c r="AP240" s="4" t="b">
        <f t="shared" si="246"/>
        <v>0</v>
      </c>
      <c r="AQ240" s="5" t="str">
        <f t="shared" si="247"/>
        <v>BISKITOP CHEESE POTATO</v>
      </c>
      <c r="AR240" s="4" t="str">
        <f t="shared" si="248"/>
        <v>24BKS/DUS</v>
      </c>
      <c r="AS240" t="s">
        <v>324</v>
      </c>
      <c r="AU240" s="4" t="b">
        <f ca="1">IF(IF(IF(AQ240=AQ241,10,0)+IF(NOT(AN240=$AU$1)=TRUE,10,0)=
20,"XXXX",IF(IF((BC240+1)=2,0,1)+IF(AN240=$AU$1,1,0)=2,TRUE,""))
="",IF(IF(AQ240=DL238,10,0)+IF(NOT(AN240=$AU$1)=TRUE,10,0)=
20,"XXXX",IF(IF((BC240+1)=2,0,1)+IF(AN240=$AU$1,1,0)=2,TRUE,
"")),IF(IF(AQ240=AQ241,10,0)+IF(NOT(AN240=$AU$1)=TRUE,10,0)=
20,"XXXX",IF(IF((BC240+1)=2,0,1)+IF(AN240=$AU$1,1,0)=2,TRUE,"")))</f>
        <v>1</v>
      </c>
      <c r="AV240">
        <v>40000</v>
      </c>
      <c r="AW240">
        <v>40000</v>
      </c>
      <c r="AX240">
        <v>37730</v>
      </c>
      <c r="AY240" t="str">
        <f t="shared" si="206"/>
        <v>8000000000240</v>
      </c>
      <c r="AZ240" t="str">
        <f t="shared" si="251"/>
        <v>BISKITOP CHEESE POTATO</v>
      </c>
      <c r="BA240" t="s">
        <v>4301</v>
      </c>
      <c r="BB240" t="s">
        <v>4301</v>
      </c>
      <c r="BC240" s="4" t="str" cm="1">
        <f t="array" aca="1" ref="BC240" ca="1">LEFT(AR240,MATCH(FALSE,ISNUMBER(MID(AR240,ROW(INDIRECT("1:"&amp;LEN(AR240)+1)), 1) *1),0) -1)</f>
        <v>24</v>
      </c>
      <c r="BD240" s="1"/>
      <c r="BF240" s="21"/>
      <c r="BK240" s="1"/>
      <c r="BM240" s="1"/>
      <c r="BN240" s="1"/>
      <c r="BR240" s="22"/>
      <c r="BS240">
        <v>0</v>
      </c>
      <c r="BT240" s="1" t="s">
        <v>5103</v>
      </c>
    </row>
    <row r="241" spans="1:145">
      <c r="A241" s="4" t="str">
        <f t="shared" si="210"/>
        <v/>
      </c>
      <c r="B241" s="4" t="str">
        <f t="shared" si="211"/>
        <v/>
      </c>
      <c r="C241" s="4" t="str">
        <f t="shared" si="212"/>
        <v>BKS</v>
      </c>
      <c r="D241" s="4" t="str">
        <f t="shared" si="213"/>
        <v/>
      </c>
      <c r="E241" s="4" t="str">
        <f t="shared" si="214"/>
        <v/>
      </c>
      <c r="F241" s="4" t="str">
        <f t="shared" si="215"/>
        <v/>
      </c>
      <c r="G241" s="4" t="str">
        <f t="shared" si="216"/>
        <v/>
      </c>
      <c r="H241" s="4" t="str">
        <f t="shared" si="217"/>
        <v/>
      </c>
      <c r="I241" s="4" t="str">
        <f t="shared" si="218"/>
        <v/>
      </c>
      <c r="J241" s="4" t="str">
        <f t="shared" si="219"/>
        <v/>
      </c>
      <c r="K241" s="4" t="str">
        <f t="shared" si="220"/>
        <v/>
      </c>
      <c r="L241" s="4" t="str">
        <f t="shared" si="221"/>
        <v/>
      </c>
      <c r="M241" s="4" t="str">
        <f t="shared" si="222"/>
        <v/>
      </c>
      <c r="N241" s="4" t="str">
        <f t="shared" si="223"/>
        <v/>
      </c>
      <c r="O241" s="4" t="str">
        <f t="shared" si="224"/>
        <v/>
      </c>
      <c r="P241" s="4" t="str">
        <f t="shared" si="225"/>
        <v/>
      </c>
      <c r="Q241" s="4" t="str">
        <f t="shared" si="226"/>
        <v/>
      </c>
      <c r="R241" s="4" t="str">
        <f t="shared" si="227"/>
        <v/>
      </c>
      <c r="S241" s="4" t="str">
        <f t="shared" si="228"/>
        <v/>
      </c>
      <c r="T241" s="4" t="str">
        <f t="shared" si="229"/>
        <v/>
      </c>
      <c r="U241" s="4" t="str">
        <f t="shared" si="230"/>
        <v/>
      </c>
      <c r="V241" s="4" t="str">
        <f t="shared" si="231"/>
        <v/>
      </c>
      <c r="W241" s="4" t="str">
        <f t="shared" si="232"/>
        <v/>
      </c>
      <c r="X241" s="4" t="str">
        <f t="shared" si="233"/>
        <v/>
      </c>
      <c r="Y241" s="4">
        <f t="shared" si="234"/>
        <v>3</v>
      </c>
      <c r="Z241" s="4" t="str">
        <f t="shared" si="235"/>
        <v>-</v>
      </c>
      <c r="AA241" s="4" t="str">
        <f t="shared" si="236"/>
        <v/>
      </c>
      <c r="AB241" s="4" t="str">
        <f t="shared" si="237"/>
        <v/>
      </c>
      <c r="AC241" s="4" t="str">
        <f t="shared" si="238"/>
        <v/>
      </c>
      <c r="AD241" s="4" t="str">
        <f t="shared" si="239"/>
        <v/>
      </c>
      <c r="AE241" s="4" t="str">
        <f t="shared" si="240"/>
        <v/>
      </c>
      <c r="AF241" s="4">
        <f t="shared" si="241"/>
        <v>4</v>
      </c>
      <c r="AG241" s="4">
        <f t="shared" si="242"/>
        <v>27</v>
      </c>
      <c r="AH241" s="4">
        <f t="shared" si="243"/>
        <v>23</v>
      </c>
      <c r="AI241" s="4" t="str">
        <f t="shared" si="244"/>
        <v>1BKS</v>
      </c>
      <c r="AJ241" s="4" t="str">
        <f t="shared" si="245"/>
        <v>-1BKS</v>
      </c>
      <c r="AK241" s="4" t="str" cm="1">
        <f t="array" ref="AK241">LEFT(AR241,SUM(LEN(AR241)-LEN(SUBSTITUTE(AR241,{"0";"1";"2";"3";"4";"5";"6";"7";"8";"9"},""))))</f>
        <v>1</v>
      </c>
      <c r="AL241" s="4">
        <f t="shared" si="249"/>
        <v>13</v>
      </c>
      <c r="AM241" s="4" t="b">
        <f>LEFT(AR241,1)=AK241</f>
        <v>1</v>
      </c>
      <c r="AN241" s="4" t="str">
        <f t="shared" si="252"/>
        <v>BKS</v>
      </c>
      <c r="AO241" s="4" t="b">
        <f>IF((AQ241=DL241)=TRUE,TRUE,IF((AQ240=AQ241)=TRUE,TRUE,FALSE))</f>
        <v>1</v>
      </c>
      <c r="AP241" s="4" t="b">
        <f t="shared" si="246"/>
        <v>0</v>
      </c>
      <c r="AQ241" s="5" t="str">
        <f t="shared" si="247"/>
        <v>BISKITOP JAM PINEAPPLE</v>
      </c>
      <c r="AR241" s="4" t="str">
        <f t="shared" si="248"/>
        <v>1BKS</v>
      </c>
      <c r="AS241" t="s">
        <v>325</v>
      </c>
      <c r="AT241" s="1" t="s">
        <v>326</v>
      </c>
      <c r="AU241" s="4" t="str">
        <f>IF(IF(IF(AQ241=DL241,10,0)+IF(NOT(AN241=$AU$1)=TRUE,10,0)=
20,"XXXX",IF(IF((BC241+1)=2,0,1)+IF(AN241=$AU$1,1,0)=2,TRUE,""))
="",IF(IF(AQ241=AQ240,10,0)+IF(NOT(AN241=$AU$1)=TRUE,10,0)=
20,"XXXX",IF(IF((BC241+1)=2,0,1)+IF(AN241=$AU$1,1,0)=2,TRUE,
"")),IF(IF(AQ241=DL241,10,0)+IF(NOT(AN241=$AU$1)=TRUE,10,0)=
20,"XXXX",IF(IF((BC241+1)=2,0,1)+IF(AN241=$AU$1,1,0)=2,TRUE,"")))</f>
        <v>XXXX</v>
      </c>
      <c r="AV241">
        <v>1700</v>
      </c>
      <c r="AW241">
        <v>2000</v>
      </c>
      <c r="AX241">
        <v>1592</v>
      </c>
      <c r="AY241" t="str">
        <f t="shared" si="206"/>
        <v>8993083937023</v>
      </c>
      <c r="AZ241" t="str">
        <f t="shared" si="251"/>
        <v>BISKITOP JAM PINEAPPLE</v>
      </c>
      <c r="BA241" t="s">
        <v>4301</v>
      </c>
      <c r="BB241" t="s">
        <v>4301</v>
      </c>
      <c r="BC241" s="9" t="str" cm="1">
        <f t="array" aca="1" ref="BC241" ca="1">LEFT(AR241,MATCH(FALSE,ISNUMBER(MID(AR241,ROW(INDIRECT("1:"&amp;LEN(AR241)+1)), 1) *1),0) -1)</f>
        <v>1</v>
      </c>
      <c r="BD241" s="1"/>
      <c r="BF241" s="21"/>
      <c r="BK241" s="1"/>
      <c r="BM241" s="1"/>
      <c r="BN241" s="1"/>
      <c r="BR241" s="22"/>
      <c r="BS241">
        <v>0</v>
      </c>
      <c r="BT241" s="1" t="s">
        <v>5103</v>
      </c>
      <c r="BV241" s="4" t="str">
        <f>IF(IFERROR(SEARCH($A$1,DN241),0)&gt;0,$A$1,"")</f>
        <v/>
      </c>
      <c r="BW241" s="4" t="str">
        <f>IF(IFERROR(SEARCH($B$1,DN241),0)&gt;0,$B$1,"")</f>
        <v/>
      </c>
      <c r="BX241" s="4" t="str">
        <f>IF(IFERROR(SEARCH($C$1,DN241),0)&gt;0,$C$1,"")</f>
        <v>BKS</v>
      </c>
      <c r="BY241" s="4" t="str">
        <f>IF(IFERROR(SEARCH($D$1,DN241),0)&gt;0,$D$1,"")</f>
        <v/>
      </c>
      <c r="BZ241" s="4" t="str">
        <f>IF(IFERROR(SEARCH($E$1,DN241),0)&gt;0,$E$1,"")</f>
        <v/>
      </c>
      <c r="CA241" s="4" t="str">
        <f>IF(IFERROR(SEARCH($F$1,DN241),0)&gt;0,$F$1,"")</f>
        <v/>
      </c>
      <c r="CB241" s="4" t="str">
        <f>IF(IFERROR(SEARCH($G$1,DN241),0)&gt;0,$G$1,"")</f>
        <v/>
      </c>
      <c r="CC241" s="4" t="str">
        <f>IF(IFERROR(SEARCH($H$1,DN241),0)&gt;0,$H$1,"")</f>
        <v/>
      </c>
      <c r="CD241" s="4" t="str">
        <f>IF(IFERROR(SEARCH($I$1,DN241),0)&gt;0,$I$1,"")</f>
        <v/>
      </c>
      <c r="CE241" s="4" t="str">
        <f>IF(IFERROR(SEARCH($J$1,DN241),0)&gt;0,$J$1,"")</f>
        <v/>
      </c>
      <c r="CF241" s="4" t="str">
        <f>IF(IFERROR(SEARCH($K$1,DN241),0)&gt;0,$K$1,"")</f>
        <v/>
      </c>
      <c r="CG241" s="4" t="str">
        <f>IF(IFERROR(SEARCH($L$1,DN241),0)&gt;0,$L$1,"")</f>
        <v/>
      </c>
      <c r="CH241" s="4" t="str">
        <f>IF(IFERROR(SEARCH($M$1,DN241),0)&gt;0,$M$1,"")</f>
        <v/>
      </c>
      <c r="CI241" s="4" t="str">
        <f>IF(IFERROR(SEARCH($N$1,DN241),0)&gt;0,$N$1,"")</f>
        <v/>
      </c>
      <c r="CJ241" s="4" t="str">
        <f>IF(IFERROR(SEARCH($O$1,DN241),0)&gt;0,$O$1,"")</f>
        <v>DUS</v>
      </c>
      <c r="CK241" s="4" t="str">
        <f>IF(IFERROR(SEARCH($P$1,DN241),0)&gt;0,$P$1,"")</f>
        <v/>
      </c>
      <c r="CL241" s="4" t="str">
        <f>IF(IFERROR(SEARCH($Q$1,DN241),0)&gt;0,$Q$1,"")</f>
        <v/>
      </c>
      <c r="CM241" s="4" t="str">
        <f>IF(IFERROR(SEARCH($R$1,DN241),0)&gt;0,$R$1,"")</f>
        <v/>
      </c>
      <c r="CN241" s="4" t="str">
        <f>IF(IFERROR(SEARCH($S$1,DN241),0)&gt;0,$S$1,"")</f>
        <v/>
      </c>
      <c r="CO241" s="4" t="str">
        <f>IF(IFERROR(SEARCH($T$1,DN241),0)&gt;0,$T$1,"")</f>
        <v/>
      </c>
      <c r="CP241" s="4" t="str">
        <f>IF(IFERROR(SEARCH($U$1,DN241),0)&gt;0,$U$1,"")</f>
        <v/>
      </c>
      <c r="CQ241" s="4" t="str">
        <f>IF(IFERROR(SEARCH($V$1,DN241),0)&gt;0,$V$1,"")</f>
        <v/>
      </c>
      <c r="CR241" s="4" t="str">
        <f>IF(IFERROR(SEARCH($W$1,DN241),0)&gt;0,$W$1,"")</f>
        <v/>
      </c>
      <c r="CS241" s="4" t="str">
        <f>IF(IFERROR(SEARCH($X$1,DN241),0)&gt;0,$X$1,"")</f>
        <v/>
      </c>
      <c r="CT241" s="4">
        <f>LEN(BW241)+LEN(BX241)+LEN(BY241)+LEN(BZ241)+LEN(CA241)+LEN(CO241)+LEN(CB241)+LEN(CC241)+LEN(CD241)+LEN(CE241)+LEN(CF241)+LEN(CG241)+LEN(CH241)+LEN(CI241)+LEN(CP241)+LEN(CJ241)+LEN(CK241)+LEN(CQ241)+LEN(BV241)+LEN(CL241)+LEN(CS241)+LEN(CM241)+LEN(CR241)+LEN(CN241)</f>
        <v>6</v>
      </c>
      <c r="CU241" s="4" t="str">
        <f>IF(IFERROR(SEARCH($Z$1,DN241),0)&gt;0,$Z$1,"")</f>
        <v>-</v>
      </c>
      <c r="CV241" s="4" t="str">
        <f>IF(IFERROR(SEARCH($AA$1,DN241),0)&gt;0,$AA$1,"")</f>
        <v>/</v>
      </c>
      <c r="CW241" s="4" t="str">
        <f>IF(IFERROR(SEARCH($AB$1,DN241),0)&gt;0,$AB$1,"")</f>
        <v/>
      </c>
      <c r="CX241" s="4" t="str">
        <f>IF(IFERROR(SEARCH($AC$1,DN241),0)&gt;0,$AC$1,"")</f>
        <v/>
      </c>
      <c r="CY241" s="4" t="str">
        <f>IF(IFERROR(SEARCH($AD$1,DN241),0)&gt;0,$AD$1,"")</f>
        <v/>
      </c>
      <c r="CZ241" s="4" t="str">
        <f>IF(IFERROR(SEARCH($AE$1,DN241),0)&gt;0,$AE$1,"")</f>
        <v/>
      </c>
      <c r="DA241" s="4">
        <f>LEN(DM241)</f>
        <v>9</v>
      </c>
      <c r="DB241" s="4">
        <f>LEN(DN241)</f>
        <v>32</v>
      </c>
      <c r="DC241" s="4">
        <f>DB241-DA241</f>
        <v>23</v>
      </c>
      <c r="DD241" s="4" t="str">
        <f>RIGHT(DN241,4)</f>
        <v>/DUS</v>
      </c>
      <c r="DE241" s="4" t="str">
        <f>RIGHT(DN241,5)</f>
        <v>S/DUS</v>
      </c>
      <c r="DF241" s="4" t="str" cm="1">
        <f t="array" ref="DF241">LEFT(DM241,SUM(LEN(DM241)-LEN(SUBSTITUTE(DM241,{"0";"1";"2";"3";"4";"5";"6";"7";"8";"9"},""))))</f>
        <v>40</v>
      </c>
      <c r="DG241" s="4">
        <f>LEN(DT241)</f>
        <v>13</v>
      </c>
      <c r="DH241" s="4" t="b">
        <f>LEFT(DM241,2)=DF241</f>
        <v>1</v>
      </c>
      <c r="DI241" s="4" t="str">
        <f>RIGHT(DD241,3)</f>
        <v>DUS</v>
      </c>
      <c r="DJ241" s="4" t="b">
        <f>IF((DL241=AQ243)=TRUE,TRUE,IF((AQ241=DL241)=TRUE,TRUE,FALSE))</f>
        <v>1</v>
      </c>
      <c r="DK241" s="4" t="b">
        <f>LEFT(DN241,2)=LEFT(DO241,2)</f>
        <v>0</v>
      </c>
      <c r="DL241" s="5" t="str">
        <f>LEFT(DN241,(DC241-1))</f>
        <v>BISKITOP JAM PINEAPPLE</v>
      </c>
      <c r="DM241" s="4" t="str">
        <f>IFERROR(RIGHT(DN241,LEN(DN241)-FIND("-",DN241)),1)</f>
        <v>40BKS/DUS</v>
      </c>
      <c r="DN241" t="s">
        <v>327</v>
      </c>
      <c r="DO241" s="1"/>
      <c r="DP241" s="4" t="b">
        <f ca="1">IF(IF(IF(DL241=AQ243,10,0)+IF(NOT(DI241=$AU$1)=TRUE,10,0)=
20,"XXXX",IF(IF((DX241+1)=2,0,1)+IF(DI241=$AU$1,1,0)=2,TRUE,""))
="",IF(IF(DL241=AQ241,10,0)+IF(NOT(DI241=$AU$1)=TRUE,10,0)=
20,"XXXX",IF(IF((DX241+1)=2,0,1)+IF(DI241=$AU$1,1,0)=2,TRUE,
"")),IF(IF(DL241=AQ243,10,0)+IF(NOT(DI241=$AU$1)=TRUE,10,0)=
20,"XXXX",IF(IF((DX241+1)=2,0,1)+IF(DI241=$AU$1,1,0)=2,TRUE,"")))</f>
        <v>1</v>
      </c>
      <c r="DQ241">
        <v>66500</v>
      </c>
      <c r="DR241">
        <v>66500</v>
      </c>
      <c r="DS241">
        <v>64330</v>
      </c>
      <c r="DT241" t="str">
        <f>IF(DO241&gt;0,DO241,"8000000000"&amp;ROW(DS241))</f>
        <v>8000000000241</v>
      </c>
      <c r="DU241" t="str">
        <f>DL241</f>
        <v>BISKITOP JAM PINEAPPLE</v>
      </c>
      <c r="DV241" t="s">
        <v>4301</v>
      </c>
      <c r="DW241" t="s">
        <v>4301</v>
      </c>
      <c r="DX241" s="4" t="str" cm="1">
        <f t="array" aca="1" ref="DX241" ca="1">LEFT(DM241,MATCH(FALSE,ISNUMBER(MID(DM241,ROW(INDIRECT("1:"&amp;LEN(DM241)+1)), 1) *1),0) -1)</f>
        <v>40</v>
      </c>
      <c r="DY241" s="1"/>
      <c r="EA241" s="21"/>
      <c r="EC241" s="5"/>
      <c r="EL241" s="5"/>
      <c r="EM241" s="22"/>
      <c r="EN241">
        <v>0</v>
      </c>
      <c r="EO241" s="1" t="s">
        <v>5103</v>
      </c>
    </row>
    <row r="243" spans="1:145">
      <c r="A243" s="4" t="str">
        <f t="shared" si="210"/>
        <v/>
      </c>
      <c r="B243" s="4" t="str">
        <f t="shared" si="211"/>
        <v/>
      </c>
      <c r="C243" s="4" t="str">
        <f t="shared" si="212"/>
        <v>BKS</v>
      </c>
      <c r="D243" s="4" t="str">
        <f t="shared" si="213"/>
        <v/>
      </c>
      <c r="E243" s="4" t="str">
        <f t="shared" si="214"/>
        <v/>
      </c>
      <c r="F243" s="4" t="str">
        <f t="shared" si="215"/>
        <v/>
      </c>
      <c r="G243" s="4" t="str">
        <f t="shared" si="216"/>
        <v/>
      </c>
      <c r="H243" s="4" t="str">
        <f t="shared" si="217"/>
        <v/>
      </c>
      <c r="I243" s="4" t="str">
        <f t="shared" si="218"/>
        <v/>
      </c>
      <c r="J243" s="4" t="str">
        <f t="shared" si="219"/>
        <v/>
      </c>
      <c r="K243" s="4" t="str">
        <f t="shared" si="220"/>
        <v/>
      </c>
      <c r="L243" s="4" t="str">
        <f t="shared" si="221"/>
        <v/>
      </c>
      <c r="M243" s="4" t="str">
        <f t="shared" si="222"/>
        <v/>
      </c>
      <c r="N243" s="4" t="str">
        <f t="shared" si="223"/>
        <v/>
      </c>
      <c r="O243" s="4" t="str">
        <f t="shared" si="224"/>
        <v/>
      </c>
      <c r="P243" s="4" t="str">
        <f t="shared" si="225"/>
        <v/>
      </c>
      <c r="Q243" s="4" t="str">
        <f t="shared" si="226"/>
        <v/>
      </c>
      <c r="R243" s="4" t="str">
        <f t="shared" si="227"/>
        <v/>
      </c>
      <c r="S243" s="4" t="str">
        <f t="shared" si="228"/>
        <v/>
      </c>
      <c r="T243" s="4" t="str">
        <f t="shared" si="229"/>
        <v/>
      </c>
      <c r="U243" s="4" t="str">
        <f t="shared" si="230"/>
        <v/>
      </c>
      <c r="V243" s="4" t="str">
        <f t="shared" si="231"/>
        <v/>
      </c>
      <c r="W243" s="4" t="str">
        <f t="shared" si="232"/>
        <v/>
      </c>
      <c r="X243" s="4" t="str">
        <f t="shared" si="233"/>
        <v/>
      </c>
      <c r="Y243" s="4">
        <f t="shared" si="234"/>
        <v>3</v>
      </c>
      <c r="Z243" s="4" t="str">
        <f t="shared" si="235"/>
        <v>-</v>
      </c>
      <c r="AA243" s="4" t="str">
        <f t="shared" si="236"/>
        <v/>
      </c>
      <c r="AB243" s="4" t="str">
        <f t="shared" si="237"/>
        <v/>
      </c>
      <c r="AC243" s="4" t="str">
        <f t="shared" si="238"/>
        <v/>
      </c>
      <c r="AD243" s="4" t="str">
        <f t="shared" si="239"/>
        <v/>
      </c>
      <c r="AE243" s="4" t="str">
        <f t="shared" si="240"/>
        <v/>
      </c>
      <c r="AF243" s="4">
        <f t="shared" si="241"/>
        <v>4</v>
      </c>
      <c r="AG243" s="4">
        <f t="shared" si="242"/>
        <v>28</v>
      </c>
      <c r="AH243" s="4">
        <f t="shared" si="243"/>
        <v>24</v>
      </c>
      <c r="AI243" s="4" t="str">
        <f t="shared" si="244"/>
        <v>1BKS</v>
      </c>
      <c r="AJ243" s="4" t="str">
        <f t="shared" si="245"/>
        <v>-1BKS</v>
      </c>
      <c r="AK243" s="4" t="str" cm="1">
        <f t="array" ref="AK243">LEFT(AR243,SUM(LEN(AR243)-LEN(SUBSTITUTE(AR243,{"0";"1";"2";"3";"4";"5";"6";"7";"8";"9"},""))))</f>
        <v>1</v>
      </c>
      <c r="AL243" s="4">
        <f t="shared" si="249"/>
        <v>13</v>
      </c>
      <c r="AM243" s="4" t="b">
        <f>LEFT(AR243,1)=AK243</f>
        <v>1</v>
      </c>
      <c r="AN243" s="4" t="str">
        <f t="shared" si="252"/>
        <v>BKS</v>
      </c>
      <c r="AO243" s="4" t="b">
        <f>IF((AQ243=DL243)=TRUE,TRUE,IF((DL241=AQ243)=TRUE,TRUE,FALSE))</f>
        <v>1</v>
      </c>
      <c r="AP243" s="4" t="b">
        <f t="shared" si="246"/>
        <v>0</v>
      </c>
      <c r="AQ243" s="5" t="str">
        <f t="shared" si="247"/>
        <v>BISKITOP JAM STRAWBERRY</v>
      </c>
      <c r="AR243" s="4" t="str">
        <f t="shared" si="248"/>
        <v>1BKS</v>
      </c>
      <c r="AS243" t="s">
        <v>328</v>
      </c>
      <c r="AT243" s="1" t="s">
        <v>329</v>
      </c>
      <c r="AU243" s="4" t="str">
        <f>IF(IF(IF(AQ243=DL243,10,0)+IF(NOT(AN243=$AU$1)=TRUE,10,0)=
20,"XXXX",IF(IF((BC243+1)=2,0,1)+IF(AN243=$AU$1,1,0)=2,TRUE,""))
="",IF(IF(AQ243=DL241,10,0)+IF(NOT(AN243=$AU$1)=TRUE,10,0)=
20,"XXXX",IF(IF((BC243+1)=2,0,1)+IF(AN243=$AU$1,1,0)=2,TRUE,
"")),IF(IF(AQ243=DL243,10,0)+IF(NOT(AN243=$AU$1)=TRUE,10,0)=
20,"XXXX",IF(IF((BC243+1)=2,0,1)+IF(AN243=$AU$1,1,0)=2,TRUE,"")))</f>
        <v>XXXX</v>
      </c>
      <c r="AV243">
        <v>1700</v>
      </c>
      <c r="AW243">
        <v>2000</v>
      </c>
      <c r="AX243">
        <v>1592</v>
      </c>
      <c r="AY243" t="str">
        <f t="shared" si="206"/>
        <v>8993083937030</v>
      </c>
      <c r="AZ243" t="str">
        <f t="shared" si="251"/>
        <v>BISKITOP JAM STRAWBERRY</v>
      </c>
      <c r="BA243" t="s">
        <v>4301</v>
      </c>
      <c r="BB243" t="s">
        <v>4301</v>
      </c>
      <c r="BC243" s="9" t="str" cm="1">
        <f t="array" aca="1" ref="BC243" ca="1">LEFT(AR243,MATCH(FALSE,ISNUMBER(MID(AR243,ROW(INDIRECT("1:"&amp;LEN(AR243)+1)), 1) *1),0) -1)</f>
        <v>1</v>
      </c>
      <c r="BD243" s="1"/>
      <c r="BF243" s="21"/>
      <c r="BK243" s="1"/>
      <c r="BM243" s="1"/>
      <c r="BN243" s="1"/>
      <c r="BR243" s="22"/>
      <c r="BS243">
        <v>0</v>
      </c>
      <c r="BT243" s="1" t="s">
        <v>5103</v>
      </c>
      <c r="BV243" s="4" t="str">
        <f>IF(IFERROR(SEARCH($A$1,DN243),0)&gt;0,$A$1,"")</f>
        <v/>
      </c>
      <c r="BW243" s="4" t="str">
        <f>IF(IFERROR(SEARCH($B$1,DN243),0)&gt;0,$B$1,"")</f>
        <v/>
      </c>
      <c r="BX243" s="4" t="str">
        <f>IF(IFERROR(SEARCH($C$1,DN243),0)&gt;0,$C$1,"")</f>
        <v>BKS</v>
      </c>
      <c r="BY243" s="4" t="str">
        <f>IF(IFERROR(SEARCH($D$1,DN243),0)&gt;0,$D$1,"")</f>
        <v/>
      </c>
      <c r="BZ243" s="4" t="str">
        <f>IF(IFERROR(SEARCH($E$1,DN243),0)&gt;0,$E$1,"")</f>
        <v/>
      </c>
      <c r="CA243" s="4" t="str">
        <f>IF(IFERROR(SEARCH($F$1,DN243),0)&gt;0,$F$1,"")</f>
        <v/>
      </c>
      <c r="CB243" s="4" t="str">
        <f>IF(IFERROR(SEARCH($G$1,DN243),0)&gt;0,$G$1,"")</f>
        <v/>
      </c>
      <c r="CC243" s="4" t="str">
        <f>IF(IFERROR(SEARCH($H$1,DN243),0)&gt;0,$H$1,"")</f>
        <v/>
      </c>
      <c r="CD243" s="4" t="str">
        <f>IF(IFERROR(SEARCH($I$1,DN243),0)&gt;0,$I$1,"")</f>
        <v/>
      </c>
      <c r="CE243" s="4" t="str">
        <f>IF(IFERROR(SEARCH($J$1,DN243),0)&gt;0,$J$1,"")</f>
        <v/>
      </c>
      <c r="CF243" s="4" t="str">
        <f>IF(IFERROR(SEARCH($K$1,DN243),0)&gt;0,$K$1,"")</f>
        <v/>
      </c>
      <c r="CG243" s="4" t="str">
        <f>IF(IFERROR(SEARCH($L$1,DN243),0)&gt;0,$L$1,"")</f>
        <v/>
      </c>
      <c r="CH243" s="4" t="str">
        <f>IF(IFERROR(SEARCH($M$1,DN243),0)&gt;0,$M$1,"")</f>
        <v/>
      </c>
      <c r="CI243" s="4" t="str">
        <f>IF(IFERROR(SEARCH($N$1,DN243),0)&gt;0,$N$1,"")</f>
        <v/>
      </c>
      <c r="CJ243" s="4" t="str">
        <f>IF(IFERROR(SEARCH($O$1,DN243),0)&gt;0,$O$1,"")</f>
        <v>DUS</v>
      </c>
      <c r="CK243" s="4" t="str">
        <f>IF(IFERROR(SEARCH($P$1,DN243),0)&gt;0,$P$1,"")</f>
        <v/>
      </c>
      <c r="CL243" s="4" t="str">
        <f>IF(IFERROR(SEARCH($Q$1,DN243),0)&gt;0,$Q$1,"")</f>
        <v/>
      </c>
      <c r="CM243" s="4" t="str">
        <f>IF(IFERROR(SEARCH($R$1,DN243),0)&gt;0,$R$1,"")</f>
        <v/>
      </c>
      <c r="CN243" s="4" t="str">
        <f>IF(IFERROR(SEARCH($S$1,DN243),0)&gt;0,$S$1,"")</f>
        <v/>
      </c>
      <c r="CO243" s="4" t="str">
        <f>IF(IFERROR(SEARCH($T$1,DN243),0)&gt;0,$T$1,"")</f>
        <v/>
      </c>
      <c r="CP243" s="4" t="str">
        <f>IF(IFERROR(SEARCH($U$1,DN243),0)&gt;0,$U$1,"")</f>
        <v/>
      </c>
      <c r="CQ243" s="4" t="str">
        <f>IF(IFERROR(SEARCH($V$1,DN243),0)&gt;0,$V$1,"")</f>
        <v/>
      </c>
      <c r="CR243" s="4" t="str">
        <f>IF(IFERROR(SEARCH($W$1,DN243),0)&gt;0,$W$1,"")</f>
        <v/>
      </c>
      <c r="CS243" s="4" t="str">
        <f>IF(IFERROR(SEARCH($X$1,DN243),0)&gt;0,$X$1,"")</f>
        <v/>
      </c>
      <c r="CT243" s="4">
        <f>LEN(BW243)+LEN(BX243)+LEN(BY243)+LEN(BZ243)+LEN(CA243)+LEN(CO243)+LEN(CB243)+LEN(CC243)+LEN(CD243)+LEN(CE243)+LEN(CF243)+LEN(CG243)+LEN(CH243)+LEN(CI243)+LEN(CP243)+LEN(CJ243)+LEN(CK243)+LEN(CQ243)+LEN(BV243)+LEN(CL243)+LEN(CS243)+LEN(CM243)+LEN(CR243)+LEN(CN243)</f>
        <v>6</v>
      </c>
      <c r="CU243" s="4" t="str">
        <f>IF(IFERROR(SEARCH($Z$1,DN243),0)&gt;0,$Z$1,"")</f>
        <v>-</v>
      </c>
      <c r="CV243" s="4" t="str">
        <f>IF(IFERROR(SEARCH($AA$1,DN243),0)&gt;0,$AA$1,"")</f>
        <v>/</v>
      </c>
      <c r="CW243" s="4" t="str">
        <f>IF(IFERROR(SEARCH($AB$1,DN243),0)&gt;0,$AB$1,"")</f>
        <v/>
      </c>
      <c r="CX243" s="4" t="str">
        <f>IF(IFERROR(SEARCH($AC$1,DN243),0)&gt;0,$AC$1,"")</f>
        <v/>
      </c>
      <c r="CY243" s="4" t="str">
        <f>IF(IFERROR(SEARCH($AD$1,DN243),0)&gt;0,$AD$1,"")</f>
        <v/>
      </c>
      <c r="CZ243" s="4" t="str">
        <f>IF(IFERROR(SEARCH($AE$1,DN243),0)&gt;0,$AE$1,"")</f>
        <v/>
      </c>
      <c r="DA243" s="4">
        <f>LEN(DM243)</f>
        <v>9</v>
      </c>
      <c r="DB243" s="4">
        <f>LEN(DN243)</f>
        <v>33</v>
      </c>
      <c r="DC243" s="4">
        <f>DB243-DA243</f>
        <v>24</v>
      </c>
      <c r="DD243" s="4" t="str">
        <f>RIGHT(DN243,4)</f>
        <v>/DUS</v>
      </c>
      <c r="DE243" s="4" t="str">
        <f>RIGHT(DN243,5)</f>
        <v>S/DUS</v>
      </c>
      <c r="DF243" s="4" t="str" cm="1">
        <f t="array" ref="DF243">LEFT(DM243,SUM(LEN(DM243)-LEN(SUBSTITUTE(DM243,{"0";"1";"2";"3";"4";"5";"6";"7";"8";"9"},""))))</f>
        <v>40</v>
      </c>
      <c r="DG243" s="4">
        <f>LEN(DT243)</f>
        <v>13</v>
      </c>
      <c r="DH243" s="4" t="b">
        <f>LEFT(DM243,2)=DF243</f>
        <v>1</v>
      </c>
      <c r="DI243" s="4" t="str">
        <f>RIGHT(DD243,3)</f>
        <v>DUS</v>
      </c>
      <c r="DJ243" s="4" t="b">
        <f>IF((DL243=AQ245)=TRUE,TRUE,IF((AQ243=DL243)=TRUE,TRUE,FALSE))</f>
        <v>1</v>
      </c>
      <c r="DK243" s="4" t="b">
        <f>LEFT(DN243,2)=LEFT(DO243,2)</f>
        <v>0</v>
      </c>
      <c r="DL243" s="5" t="str">
        <f>LEFT(DN243,(DC243-1))</f>
        <v>BISKITOP JAM STRAWBERRY</v>
      </c>
      <c r="DM243" s="4" t="str">
        <f>IFERROR(RIGHT(DN243,LEN(DN243)-FIND("-",DN243)),1)</f>
        <v>40BKS/DUS</v>
      </c>
      <c r="DN243" t="s">
        <v>330</v>
      </c>
      <c r="DO243" s="1"/>
      <c r="DP243" s="4" t="b">
        <f ca="1">IF(IF(IF(DL243=AQ245,10,0)+IF(NOT(DI243=$AU$1)=TRUE,10,0)=
20,"XXXX",IF(IF((DX243+1)=2,0,1)+IF(DI243=$AU$1,1,0)=2,TRUE,""))
="",IF(IF(DL243=AQ243,10,0)+IF(NOT(DI243=$AU$1)=TRUE,10,0)=
20,"XXXX",IF(IF((DX243+1)=2,0,1)+IF(DI243=$AU$1,1,0)=2,TRUE,
"")),IF(IF(DL243=AQ245,10,0)+IF(NOT(DI243=$AU$1)=TRUE,10,0)=
20,"XXXX",IF(IF((DX243+1)=2,0,1)+IF(DI243=$AU$1,1,0)=2,TRUE,"")))</f>
        <v>1</v>
      </c>
      <c r="DQ243">
        <v>64500</v>
      </c>
      <c r="DR243">
        <v>64500</v>
      </c>
      <c r="DS243">
        <v>62475</v>
      </c>
      <c r="DT243" t="str">
        <f>IF(DO243&gt;0,DO243,"8000000000"&amp;ROW(DS243))</f>
        <v>8000000000243</v>
      </c>
      <c r="DU243" t="str">
        <f>DL243</f>
        <v>BISKITOP JAM STRAWBERRY</v>
      </c>
      <c r="DV243" t="s">
        <v>4301</v>
      </c>
      <c r="DW243" t="s">
        <v>4301</v>
      </c>
      <c r="DX243" s="4" t="str" cm="1">
        <f t="array" aca="1" ref="DX243" ca="1">LEFT(DM243,MATCH(FALSE,ISNUMBER(MID(DM243,ROW(INDIRECT("1:"&amp;LEN(DM243)+1)), 1) *1),0) -1)</f>
        <v>40</v>
      </c>
      <c r="DY243" s="1"/>
      <c r="EA243" s="21"/>
      <c r="EC243" s="5"/>
      <c r="EL243" s="5"/>
      <c r="EM243" s="22"/>
      <c r="EN243">
        <v>0</v>
      </c>
      <c r="EO243" s="1" t="s">
        <v>5103</v>
      </c>
    </row>
    <row r="245" spans="1:145">
      <c r="A245" s="4" t="str">
        <f t="shared" si="210"/>
        <v/>
      </c>
      <c r="B245" s="4" t="str">
        <f t="shared" si="211"/>
        <v>PCS</v>
      </c>
      <c r="C245" s="4" t="str">
        <f t="shared" si="212"/>
        <v/>
      </c>
      <c r="D245" s="4" t="str">
        <f t="shared" si="213"/>
        <v/>
      </c>
      <c r="E245" s="4" t="str">
        <f t="shared" si="214"/>
        <v/>
      </c>
      <c r="F245" s="4" t="str">
        <f t="shared" si="215"/>
        <v/>
      </c>
      <c r="G245" s="4" t="str">
        <f t="shared" si="216"/>
        <v/>
      </c>
      <c r="H245" s="4" t="str">
        <f t="shared" si="217"/>
        <v/>
      </c>
      <c r="I245" s="4" t="str">
        <f t="shared" si="218"/>
        <v/>
      </c>
      <c r="J245" s="4" t="str">
        <f t="shared" si="219"/>
        <v/>
      </c>
      <c r="K245" s="4" t="str">
        <f t="shared" si="220"/>
        <v/>
      </c>
      <c r="L245" s="4" t="str">
        <f t="shared" si="221"/>
        <v/>
      </c>
      <c r="M245" s="4" t="str">
        <f t="shared" si="222"/>
        <v/>
      </c>
      <c r="N245" s="4" t="str">
        <f t="shared" si="223"/>
        <v/>
      </c>
      <c r="O245" s="4" t="str">
        <f t="shared" si="224"/>
        <v>DUS</v>
      </c>
      <c r="P245" s="4" t="str">
        <f t="shared" si="225"/>
        <v/>
      </c>
      <c r="Q245" s="4" t="str">
        <f t="shared" si="226"/>
        <v/>
      </c>
      <c r="R245" s="4" t="str">
        <f t="shared" si="227"/>
        <v/>
      </c>
      <c r="S245" s="4" t="str">
        <f t="shared" si="228"/>
        <v/>
      </c>
      <c r="T245" s="4" t="str">
        <f t="shared" si="229"/>
        <v/>
      </c>
      <c r="U245" s="4" t="str">
        <f t="shared" si="230"/>
        <v/>
      </c>
      <c r="V245" s="4" t="str">
        <f t="shared" si="231"/>
        <v/>
      </c>
      <c r="W245" s="4" t="str">
        <f t="shared" si="232"/>
        <v/>
      </c>
      <c r="X245" s="4" t="str">
        <f t="shared" si="233"/>
        <v/>
      </c>
      <c r="Y245" s="4">
        <f t="shared" si="234"/>
        <v>6</v>
      </c>
      <c r="Z245" s="4" t="str">
        <f t="shared" si="235"/>
        <v>-</v>
      </c>
      <c r="AA245" s="4" t="str">
        <f t="shared" si="236"/>
        <v>/</v>
      </c>
      <c r="AB245" s="4" t="str">
        <f t="shared" si="237"/>
        <v/>
      </c>
      <c r="AC245" s="4" t="str">
        <f t="shared" si="238"/>
        <v/>
      </c>
      <c r="AD245" s="4" t="str">
        <f t="shared" si="239"/>
        <v/>
      </c>
      <c r="AE245" s="4" t="str">
        <f t="shared" si="240"/>
        <v/>
      </c>
      <c r="AF245" s="4">
        <f t="shared" si="241"/>
        <v>9</v>
      </c>
      <c r="AG245" s="4">
        <f t="shared" si="242"/>
        <v>31</v>
      </c>
      <c r="AH245" s="4">
        <f t="shared" si="243"/>
        <v>22</v>
      </c>
      <c r="AI245" s="4" t="str">
        <f t="shared" si="244"/>
        <v>/DUS</v>
      </c>
      <c r="AJ245" s="4" t="str">
        <f t="shared" si="245"/>
        <v>S/DUS</v>
      </c>
      <c r="AK245" s="4" t="str" cm="1">
        <f t="array" ref="AK245">LEFT(AR245,SUM(LEN(AR245)-LEN(SUBSTITUTE(AR245,{"0";"1";"2";"3";"4";"5";"6";"7";"8";"9"},""))))</f>
        <v>24</v>
      </c>
      <c r="AL245" s="4">
        <f t="shared" si="249"/>
        <v>13</v>
      </c>
      <c r="AM245" s="4" t="b">
        <f>LEFT(AR245,2)=AK245</f>
        <v>1</v>
      </c>
      <c r="AN245" s="4" t="str">
        <f t="shared" si="252"/>
        <v>DUS</v>
      </c>
      <c r="AO245" s="4" t="b">
        <f>IF((AQ245=AQ246)=TRUE,TRUE,IF((DL243=AQ245)=TRUE,TRUE,FALSE))</f>
        <v>0</v>
      </c>
      <c r="AP245" s="4" t="b">
        <f t="shared" si="246"/>
        <v>0</v>
      </c>
      <c r="AQ245" s="5" t="str">
        <f t="shared" si="247"/>
        <v>BISKITOP ONION POTATO</v>
      </c>
      <c r="AR245" s="4" t="str">
        <f t="shared" si="248"/>
        <v>24PCS/DUS</v>
      </c>
      <c r="AS245" t="s">
        <v>331</v>
      </c>
      <c r="AU245" s="4" t="b">
        <f ca="1">IF(IF(IF(AQ245=AQ246,10,0)+IF(NOT(AN245=$AU$1)=TRUE,10,0)=
20,"XXXX",IF(IF((BC245+1)=2,0,1)+IF(AN245=$AU$1,1,0)=2,TRUE,""))
="",IF(IF(AQ245=DL243,10,0)+IF(NOT(AN245=$AU$1)=TRUE,10,0)=
20,"XXXX",IF(IF((BC245+1)=2,0,1)+IF(AN245=$AU$1,1,0)=2,TRUE,
"")),IF(IF(AQ245=AQ246,10,0)+IF(NOT(AN245=$AU$1)=TRUE,10,0)=
20,"XXXX",IF(IF((BC245+1)=2,0,1)+IF(AN245=$AU$1,1,0)=2,TRUE,"")))</f>
        <v>1</v>
      </c>
      <c r="AV245">
        <v>40000</v>
      </c>
      <c r="AW245">
        <v>40000</v>
      </c>
      <c r="AX245">
        <v>37730</v>
      </c>
      <c r="AY245" t="str">
        <f t="shared" si="206"/>
        <v>8000000000245</v>
      </c>
      <c r="AZ245" t="str">
        <f t="shared" si="251"/>
        <v>BISKITOP ONION POTATO</v>
      </c>
      <c r="BA245" t="s">
        <v>4301</v>
      </c>
      <c r="BB245" t="s">
        <v>4301</v>
      </c>
      <c r="BC245" s="4" t="str" cm="1">
        <f t="array" aca="1" ref="BC245" ca="1">LEFT(AR245,MATCH(FALSE,ISNUMBER(MID(AR245,ROW(INDIRECT("1:"&amp;LEN(AR245)+1)), 1) *1),0) -1)</f>
        <v>24</v>
      </c>
      <c r="BD245" s="1"/>
      <c r="BF245" s="21"/>
      <c r="BK245" s="1"/>
      <c r="BM245" s="1"/>
      <c r="BN245" s="1"/>
      <c r="BR245" s="22"/>
      <c r="BS245">
        <v>0</v>
      </c>
      <c r="BT245" s="1" t="s">
        <v>5103</v>
      </c>
    </row>
    <row r="246" spans="1:145">
      <c r="A246" s="4" t="str">
        <f t="shared" si="210"/>
        <v/>
      </c>
      <c r="B246" s="4" t="str">
        <f t="shared" si="211"/>
        <v>PCS</v>
      </c>
      <c r="C246" s="4" t="str">
        <f t="shared" si="212"/>
        <v/>
      </c>
      <c r="D246" s="4" t="str">
        <f t="shared" si="213"/>
        <v/>
      </c>
      <c r="E246" s="4" t="str">
        <f t="shared" si="214"/>
        <v/>
      </c>
      <c r="F246" s="4" t="str">
        <f t="shared" si="215"/>
        <v/>
      </c>
      <c r="G246" s="4" t="str">
        <f t="shared" si="216"/>
        <v/>
      </c>
      <c r="H246" s="4" t="str">
        <f t="shared" si="217"/>
        <v/>
      </c>
      <c r="I246" s="4" t="str">
        <f t="shared" si="218"/>
        <v/>
      </c>
      <c r="J246" s="4" t="str">
        <f t="shared" si="219"/>
        <v/>
      </c>
      <c r="K246" s="4" t="str">
        <f t="shared" si="220"/>
        <v/>
      </c>
      <c r="L246" s="4" t="str">
        <f t="shared" si="221"/>
        <v/>
      </c>
      <c r="M246" s="4" t="str">
        <f t="shared" si="222"/>
        <v/>
      </c>
      <c r="N246" s="4" t="str">
        <f t="shared" si="223"/>
        <v/>
      </c>
      <c r="O246" s="4" t="str">
        <f t="shared" si="224"/>
        <v/>
      </c>
      <c r="P246" s="4" t="str">
        <f t="shared" si="225"/>
        <v/>
      </c>
      <c r="Q246" s="4" t="str">
        <f t="shared" si="226"/>
        <v/>
      </c>
      <c r="R246" s="4" t="str">
        <f t="shared" si="227"/>
        <v/>
      </c>
      <c r="S246" s="4" t="str">
        <f t="shared" si="228"/>
        <v/>
      </c>
      <c r="T246" s="4" t="str">
        <f t="shared" si="229"/>
        <v/>
      </c>
      <c r="U246" s="4" t="str">
        <f t="shared" si="230"/>
        <v/>
      </c>
      <c r="V246" s="4" t="str">
        <f t="shared" si="231"/>
        <v/>
      </c>
      <c r="W246" s="4" t="str">
        <f t="shared" si="232"/>
        <v/>
      </c>
      <c r="X246" s="4" t="str">
        <f t="shared" si="233"/>
        <v/>
      </c>
      <c r="Y246" s="4">
        <f t="shared" si="234"/>
        <v>3</v>
      </c>
      <c r="Z246" s="4" t="str">
        <f t="shared" si="235"/>
        <v>-</v>
      </c>
      <c r="AA246" s="4" t="str">
        <f t="shared" si="236"/>
        <v/>
      </c>
      <c r="AB246" s="4" t="str">
        <f t="shared" si="237"/>
        <v/>
      </c>
      <c r="AC246" s="4" t="str">
        <f t="shared" si="238"/>
        <v/>
      </c>
      <c r="AD246" s="4" t="str">
        <f t="shared" si="239"/>
        <v/>
      </c>
      <c r="AE246" s="4" t="str">
        <f t="shared" si="240"/>
        <v/>
      </c>
      <c r="AF246" s="4">
        <f t="shared" si="241"/>
        <v>4</v>
      </c>
      <c r="AG246" s="4">
        <f t="shared" si="242"/>
        <v>26</v>
      </c>
      <c r="AH246" s="4">
        <f t="shared" si="243"/>
        <v>22</v>
      </c>
      <c r="AI246" s="4" t="str">
        <f t="shared" si="244"/>
        <v>1PCS</v>
      </c>
      <c r="AJ246" s="4" t="str">
        <f t="shared" si="245"/>
        <v>-1PCS</v>
      </c>
      <c r="AK246" s="4" t="str" cm="1">
        <f t="array" ref="AK246">LEFT(AR246,SUM(LEN(AR246)-LEN(SUBSTITUTE(AR246,{"0";"1";"2";"3";"4";"5";"6";"7";"8";"9"},""))))</f>
        <v>1</v>
      </c>
      <c r="AL246" s="4">
        <f t="shared" si="249"/>
        <v>13</v>
      </c>
      <c r="AM246" s="4" t="b">
        <f>LEFT(AR246,1)=AK246</f>
        <v>1</v>
      </c>
      <c r="AN246" s="4" t="str">
        <f t="shared" si="252"/>
        <v>PCS</v>
      </c>
      <c r="AO246" s="4" t="b">
        <f t="shared" si="250"/>
        <v>0</v>
      </c>
      <c r="AP246" s="4" t="b">
        <f t="shared" si="246"/>
        <v>0</v>
      </c>
      <c r="AQ246" s="5" t="str">
        <f t="shared" si="247"/>
        <v>BISKITOP SWEET SESAME</v>
      </c>
      <c r="AR246" s="4" t="str">
        <f t="shared" si="248"/>
        <v>1PCS</v>
      </c>
      <c r="AS246" t="s">
        <v>332</v>
      </c>
      <c r="AT246" s="1" t="s">
        <v>333</v>
      </c>
      <c r="AU246" s="4" t="str">
        <f t="shared" ref="AU246:AU300" ca="1" si="253">IF(IF(IF(AQ246=AQ247,10,0)+IF(NOT(AN246=$AU$1)=TRUE,10,0)=
20,"XXXX",IF(IF((BC246+1)=2,0,1)+IF(AN246=$AU$1,1,0)=2,TRUE,""))
="",IF(IF(AQ246=AQ245,10,0)+IF(NOT(AN246=$AU$1)=TRUE,10,0)=
20,"XXXX",IF(IF((BC246+1)=2,0,1)+IF(AN246=$AU$1,1,0)=2,TRUE,
"")),IF(IF(AQ246=AQ247,10,0)+IF(NOT(AN246=$AU$1)=TRUE,10,0)=
20,"XXXX",IF(IF((BC246+1)=2,0,1)+IF(AN246=$AU$1,1,0)=2,TRUE,"")))</f>
        <v/>
      </c>
      <c r="AV246">
        <v>1700</v>
      </c>
      <c r="AW246">
        <v>2000</v>
      </c>
      <c r="AX246">
        <v>1564</v>
      </c>
      <c r="AY246" t="str">
        <f t="shared" si="206"/>
        <v>8993083940856</v>
      </c>
      <c r="AZ246" t="str">
        <f t="shared" si="251"/>
        <v>BISKITOP SWEET SESAME</v>
      </c>
      <c r="BA246" t="s">
        <v>4301</v>
      </c>
      <c r="BB246" t="s">
        <v>4301</v>
      </c>
      <c r="BC246" s="9" t="str" cm="1">
        <f t="array" aca="1" ref="BC246" ca="1">LEFT(AR246,MATCH(FALSE,ISNUMBER(MID(AR246,ROW(INDIRECT("1:"&amp;LEN(AR246)+1)), 1) *1),0) -1)</f>
        <v>1</v>
      </c>
      <c r="BD246" s="1"/>
      <c r="BF246" s="21"/>
      <c r="BK246" s="1"/>
      <c r="BM246" s="1"/>
      <c r="BN246" s="1"/>
      <c r="BR246" s="22"/>
      <c r="BS246">
        <v>0</v>
      </c>
      <c r="BT246" s="1" t="s">
        <v>5103</v>
      </c>
    </row>
    <row r="247" spans="1:145">
      <c r="A247" s="4" t="str">
        <f t="shared" si="210"/>
        <v/>
      </c>
      <c r="B247" s="4" t="str">
        <f t="shared" si="211"/>
        <v/>
      </c>
      <c r="C247" s="4" t="str">
        <f t="shared" si="212"/>
        <v>BKS</v>
      </c>
      <c r="D247" s="4" t="str">
        <f t="shared" si="213"/>
        <v/>
      </c>
      <c r="E247" s="4" t="str">
        <f t="shared" si="214"/>
        <v/>
      </c>
      <c r="F247" s="4" t="str">
        <f t="shared" si="215"/>
        <v/>
      </c>
      <c r="G247" s="4" t="str">
        <f t="shared" si="216"/>
        <v/>
      </c>
      <c r="H247" s="4" t="str">
        <f t="shared" si="217"/>
        <v/>
      </c>
      <c r="I247" s="4" t="str">
        <f t="shared" si="218"/>
        <v/>
      </c>
      <c r="J247" s="4" t="str">
        <f t="shared" si="219"/>
        <v/>
      </c>
      <c r="K247" s="4" t="str">
        <f t="shared" si="220"/>
        <v/>
      </c>
      <c r="L247" s="4" t="str">
        <f t="shared" si="221"/>
        <v/>
      </c>
      <c r="M247" s="4" t="str">
        <f t="shared" si="222"/>
        <v/>
      </c>
      <c r="N247" s="4" t="str">
        <f t="shared" si="223"/>
        <v/>
      </c>
      <c r="O247" s="4" t="str">
        <f t="shared" si="224"/>
        <v/>
      </c>
      <c r="P247" s="4" t="str">
        <f t="shared" si="225"/>
        <v/>
      </c>
      <c r="Q247" s="4" t="str">
        <f t="shared" si="226"/>
        <v/>
      </c>
      <c r="R247" s="4" t="str">
        <f t="shared" si="227"/>
        <v/>
      </c>
      <c r="S247" s="4" t="str">
        <f t="shared" si="228"/>
        <v/>
      </c>
      <c r="T247" s="4" t="str">
        <f t="shared" si="229"/>
        <v/>
      </c>
      <c r="U247" s="4" t="str">
        <f t="shared" si="230"/>
        <v/>
      </c>
      <c r="V247" s="4" t="str">
        <f t="shared" si="231"/>
        <v/>
      </c>
      <c r="W247" s="4" t="str">
        <f t="shared" si="232"/>
        <v/>
      </c>
      <c r="X247" s="4" t="str">
        <f t="shared" si="233"/>
        <v/>
      </c>
      <c r="Y247" s="4">
        <f t="shared" si="234"/>
        <v>3</v>
      </c>
      <c r="Z247" s="4" t="str">
        <f t="shared" si="235"/>
        <v>-</v>
      </c>
      <c r="AA247" s="4" t="str">
        <f t="shared" si="236"/>
        <v/>
      </c>
      <c r="AB247" s="4" t="str">
        <f t="shared" si="237"/>
        <v/>
      </c>
      <c r="AC247" s="4" t="str">
        <f t="shared" si="238"/>
        <v/>
      </c>
      <c r="AD247" s="4" t="str">
        <f t="shared" si="239"/>
        <v/>
      </c>
      <c r="AE247" s="4" t="str">
        <f t="shared" si="240"/>
        <v/>
      </c>
      <c r="AF247" s="4">
        <f t="shared" si="241"/>
        <v>4</v>
      </c>
      <c r="AG247" s="4">
        <f t="shared" si="242"/>
        <v>18</v>
      </c>
      <c r="AH247" s="4">
        <f t="shared" si="243"/>
        <v>14</v>
      </c>
      <c r="AI247" s="4" t="str">
        <f t="shared" si="244"/>
        <v>1BKS</v>
      </c>
      <c r="AJ247" s="4" t="str">
        <f t="shared" si="245"/>
        <v>-1BKS</v>
      </c>
      <c r="AK247" s="4" t="str" cm="1">
        <f t="array" ref="AK247">LEFT(AR247,SUM(LEN(AR247)-LEN(SUBSTITUTE(AR247,{"0";"1";"2";"3";"4";"5";"6";"7";"8";"9"},""))))</f>
        <v>1</v>
      </c>
      <c r="AL247" s="4">
        <f t="shared" si="249"/>
        <v>13</v>
      </c>
      <c r="AM247" s="4" t="b">
        <f>LEFT(AR247,1)=AK247</f>
        <v>1</v>
      </c>
      <c r="AN247" s="4" t="str">
        <f t="shared" si="252"/>
        <v>BKS</v>
      </c>
      <c r="AO247" s="4" t="e">
        <f>IF((AQ247=#REF!)=TRUE,TRUE,IF((AQ246=AQ247)=TRUE,TRUE,FALSE))</f>
        <v>#REF!</v>
      </c>
      <c r="AP247" s="4" t="b">
        <f t="shared" si="246"/>
        <v>0</v>
      </c>
      <c r="AQ247" s="5" t="str">
        <f t="shared" si="247"/>
        <v>BISKUAT 134GR</v>
      </c>
      <c r="AR247" s="4" t="str">
        <f t="shared" si="248"/>
        <v>1BKS</v>
      </c>
      <c r="AS247" t="s">
        <v>334</v>
      </c>
      <c r="AT247" s="1" t="s">
        <v>335</v>
      </c>
      <c r="AU247" s="4" t="str">
        <f ca="1">IF(IF(IF(AQ247=DL249,10,0)+IF(NOT(AN247=$AU$1)=TRUE,10,0)=
20,"XXXX",IF(IF((BC247+1)=2,0,1)+IF(AN247=$AU$1,1,0)=2,TRUE,""))
="",IF(IF(AQ247=AQ246,10,0)+IF(NOT(AN247=$AU$1)=TRUE,10,0)=
20,"XXXX",IF(IF((BC247+1)=2,0,1)+IF(AN247=$AU$1,1,0)=2,TRUE,
"")),IF(IF(AQ247=DL249,10,0)+IF(NOT(AN247=$AU$1)=TRUE,10,0)=
20,"XXXX",IF(IF((BC247+1)=2,0,1)+IF(AN247=$AU$1,1,0)=2,TRUE,"")))</f>
        <v/>
      </c>
      <c r="AV247">
        <v>8000</v>
      </c>
      <c r="AW247">
        <v>8500</v>
      </c>
      <c r="AX247">
        <v>7050</v>
      </c>
      <c r="AY247" t="str">
        <f t="shared" si="206"/>
        <v>8992716108816</v>
      </c>
      <c r="AZ247" t="str">
        <f t="shared" si="251"/>
        <v>BISKUAT 134GR</v>
      </c>
      <c r="BA247" t="s">
        <v>4301</v>
      </c>
      <c r="BB247" t="s">
        <v>4301</v>
      </c>
      <c r="BC247" s="9" t="str" cm="1">
        <f t="array" aca="1" ref="BC247" ca="1">LEFT(AR247,MATCH(FALSE,ISNUMBER(MID(AR247,ROW(INDIRECT("1:"&amp;LEN(AR247)+1)), 1) *1),0) -1)</f>
        <v>1</v>
      </c>
      <c r="BD247" s="1"/>
      <c r="BF247" s="21"/>
      <c r="BK247" s="1"/>
      <c r="BM247" s="1"/>
      <c r="BN247" s="1"/>
      <c r="BR247" s="22"/>
      <c r="BS247">
        <v>0</v>
      </c>
      <c r="BT247" s="1" t="s">
        <v>5103</v>
      </c>
    </row>
    <row r="249" spans="1:145">
      <c r="A249" s="4" t="str">
        <f t="shared" si="210"/>
        <v/>
      </c>
      <c r="B249" s="4" t="str">
        <f t="shared" si="211"/>
        <v/>
      </c>
      <c r="C249" s="4" t="str">
        <f t="shared" si="212"/>
        <v/>
      </c>
      <c r="D249" s="4" t="str">
        <f t="shared" si="213"/>
        <v/>
      </c>
      <c r="E249" s="4" t="str">
        <f t="shared" si="214"/>
        <v/>
      </c>
      <c r="F249" s="4" t="str">
        <f t="shared" si="215"/>
        <v>RTG</v>
      </c>
      <c r="G249" s="4" t="str">
        <f t="shared" si="216"/>
        <v/>
      </c>
      <c r="H249" s="4" t="str">
        <f t="shared" si="217"/>
        <v/>
      </c>
      <c r="I249" s="4" t="str">
        <f t="shared" si="218"/>
        <v/>
      </c>
      <c r="J249" s="4" t="str">
        <f t="shared" si="219"/>
        <v/>
      </c>
      <c r="K249" s="4" t="str">
        <f t="shared" si="220"/>
        <v/>
      </c>
      <c r="L249" s="4" t="str">
        <f t="shared" si="221"/>
        <v/>
      </c>
      <c r="M249" s="4" t="str">
        <f t="shared" si="222"/>
        <v/>
      </c>
      <c r="N249" s="4" t="str">
        <f t="shared" si="223"/>
        <v/>
      </c>
      <c r="O249" s="4" t="str">
        <f t="shared" si="224"/>
        <v/>
      </c>
      <c r="P249" s="4" t="str">
        <f t="shared" si="225"/>
        <v/>
      </c>
      <c r="Q249" s="4" t="str">
        <f t="shared" si="226"/>
        <v/>
      </c>
      <c r="R249" s="4" t="str">
        <f t="shared" si="227"/>
        <v/>
      </c>
      <c r="S249" s="4" t="str">
        <f t="shared" si="228"/>
        <v/>
      </c>
      <c r="T249" s="4" t="str">
        <f t="shared" si="229"/>
        <v>PACK</v>
      </c>
      <c r="U249" s="4" t="str">
        <f t="shared" si="230"/>
        <v/>
      </c>
      <c r="V249" s="4" t="str">
        <f t="shared" si="231"/>
        <v/>
      </c>
      <c r="W249" s="4" t="str">
        <f t="shared" si="232"/>
        <v/>
      </c>
      <c r="X249" s="4" t="str">
        <f t="shared" si="233"/>
        <v/>
      </c>
      <c r="Y249" s="4">
        <f t="shared" si="234"/>
        <v>7</v>
      </c>
      <c r="Z249" s="4" t="str">
        <f t="shared" si="235"/>
        <v>-</v>
      </c>
      <c r="AA249" s="4" t="str">
        <f t="shared" si="236"/>
        <v>/</v>
      </c>
      <c r="AB249" s="4" t="str">
        <f t="shared" si="237"/>
        <v/>
      </c>
      <c r="AC249" s="4" t="str">
        <f t="shared" si="238"/>
        <v/>
      </c>
      <c r="AD249" s="4" t="str">
        <f t="shared" si="239"/>
        <v/>
      </c>
      <c r="AE249" s="4" t="str">
        <f t="shared" si="240"/>
        <v/>
      </c>
      <c r="AF249" s="4">
        <f t="shared" si="241"/>
        <v>9</v>
      </c>
      <c r="AG249" s="4">
        <f t="shared" si="242"/>
        <v>25</v>
      </c>
      <c r="AH249" s="4">
        <f t="shared" si="243"/>
        <v>16</v>
      </c>
      <c r="AI249" s="4" t="str">
        <f t="shared" si="244"/>
        <v>PACK</v>
      </c>
      <c r="AJ249" s="4" t="str">
        <f t="shared" si="245"/>
        <v>/PACK</v>
      </c>
      <c r="AK249" s="4" t="str" cm="1">
        <f t="array" ref="AK249">LEFT(AR249,SUM(LEN(AR249)-LEN(SUBSTITUTE(AR249,{"0";"1";"2";"3";"4";"5";"6";"7";"8";"9"},""))))</f>
        <v>2</v>
      </c>
      <c r="AL249" s="4">
        <f t="shared" si="249"/>
        <v>13</v>
      </c>
      <c r="AM249" s="4" t="b">
        <f>LEFT(AR249,1)=AK249</f>
        <v>1</v>
      </c>
      <c r="AN249" s="4" t="str">
        <f>RIGHT(AI249,4)</f>
        <v>PACK</v>
      </c>
      <c r="AO249" s="4" t="e">
        <f>IF((AQ249=#REF!)=TRUE,TRUE,IF((DL249=AQ249)=TRUE,TRUE,FALSE))</f>
        <v>#REF!</v>
      </c>
      <c r="AP249" s="4" t="b">
        <f t="shared" si="246"/>
        <v>0</v>
      </c>
      <c r="AQ249" s="5" t="str">
        <f t="shared" si="247"/>
        <v>BISKUAT RENTENG</v>
      </c>
      <c r="AR249" s="4" t="str">
        <f t="shared" si="248"/>
        <v>2RTG/PACK</v>
      </c>
      <c r="AS249" t="s">
        <v>4593</v>
      </c>
      <c r="AT249" s="1" t="s">
        <v>336</v>
      </c>
      <c r="AU249" s="4" t="str">
        <f ca="1">IF(IF(IF(AQ249=DL251,10,0)+IF(NOT(AN249=$AU$1)=TRUE,10,0)=
20,"XXXX",IF(IF((BC249+1)=2,0,1)+IF(AN249=$AU$1,1,0)=2,TRUE,""))
="",IF(IF(AQ249=DL249,10,0)+IF(NOT(AN249=$AU$1)=TRUE,10,0)=
20,"XXXX",IF(IF((BC249+1)=2,0,1)+IF(AN249=$AU$1,1,0)=2,TRUE,
"")),IF(IF(AQ249=DL251,10,0)+IF(NOT(AN249=$AU$1)=TRUE,10,0)=
20,"XXXX",IF(IF((BC249+1)=2,0,1)+IF(AN249=$AU$1,1,0)=2,TRUE,"")))</f>
        <v>XXXX</v>
      </c>
      <c r="AV249">
        <v>9000</v>
      </c>
      <c r="AW249">
        <v>9000</v>
      </c>
      <c r="AX249">
        <v>8833</v>
      </c>
      <c r="AY249" t="str">
        <f t="shared" si="206"/>
        <v>7622210437686</v>
      </c>
      <c r="AZ249" t="str">
        <f t="shared" si="251"/>
        <v>BISKUAT RENTENG</v>
      </c>
      <c r="BA249" t="s">
        <v>4301</v>
      </c>
      <c r="BB249" t="s">
        <v>4301</v>
      </c>
      <c r="BC249" s="4" t="str" cm="1">
        <f t="array" aca="1" ref="BC249" ca="1">LEFT(AR249,MATCH(FALSE,ISNUMBER(MID(AR249,ROW(INDIRECT("1:"&amp;LEN(AR249)+1)), 1) *1),0) -1)</f>
        <v>2</v>
      </c>
      <c r="BD249" s="1"/>
      <c r="BF249" s="21"/>
      <c r="BK249" s="1"/>
      <c r="BM249" s="1"/>
      <c r="BN249" s="1"/>
      <c r="BR249" s="22"/>
      <c r="BS249">
        <v>0</v>
      </c>
      <c r="BT249" s="1" t="s">
        <v>5103</v>
      </c>
      <c r="BV249" s="4" t="str">
        <f>IF(IFERROR(SEARCH($A$1,DN249),0)&gt;0,$A$1,"")</f>
        <v/>
      </c>
      <c r="BW249" s="4" t="str">
        <f>IF(IFERROR(SEARCH($B$1,DN249),0)&gt;0,$B$1,"")</f>
        <v/>
      </c>
      <c r="BX249" s="4" t="str">
        <f>IF(IFERROR(SEARCH($C$1,DN249),0)&gt;0,$C$1,"")</f>
        <v/>
      </c>
      <c r="BY249" s="4" t="str">
        <f>IF(IFERROR(SEARCH($D$1,DN249),0)&gt;0,$D$1,"")</f>
        <v/>
      </c>
      <c r="BZ249" s="4" t="str">
        <f>IF(IFERROR(SEARCH($E$1,DN249),0)&gt;0,$E$1,"")</f>
        <v/>
      </c>
      <c r="CA249" s="4" t="str">
        <f>IF(IFERROR(SEARCH($F$1,DN249),0)&gt;0,$F$1,"")</f>
        <v/>
      </c>
      <c r="CB249" s="4" t="str">
        <f>IF(IFERROR(SEARCH($G$1,DN249),0)&gt;0,$G$1,"")</f>
        <v/>
      </c>
      <c r="CC249" s="4" t="str">
        <f>IF(IFERROR(SEARCH($H$1,DN249),0)&gt;0,$H$1,"")</f>
        <v/>
      </c>
      <c r="CD249" s="4" t="str">
        <f>IF(IFERROR(SEARCH($I$1,DN249),0)&gt;0,$I$1,"")</f>
        <v/>
      </c>
      <c r="CE249" s="4" t="str">
        <f>IF(IFERROR(SEARCH($J$1,DN249),0)&gt;0,$J$1,"")</f>
        <v/>
      </c>
      <c r="CF249" s="4" t="str">
        <f>IF(IFERROR(SEARCH($K$1,DN249),0)&gt;0,$K$1,"")</f>
        <v/>
      </c>
      <c r="CG249" s="4" t="str">
        <f>IF(IFERROR(SEARCH($L$1,DN249),0)&gt;0,$L$1,"")</f>
        <v/>
      </c>
      <c r="CH249" s="4" t="str">
        <f>IF(IFERROR(SEARCH($M$1,DN249),0)&gt;0,$M$1,"")</f>
        <v/>
      </c>
      <c r="CI249" s="4" t="str">
        <f>IF(IFERROR(SEARCH($N$1,DN249),0)&gt;0,$N$1,"")</f>
        <v/>
      </c>
      <c r="CJ249" s="4" t="str">
        <f>IF(IFERROR(SEARCH($O$1,DN249),0)&gt;0,$O$1,"")</f>
        <v>DUS</v>
      </c>
      <c r="CK249" s="4" t="str">
        <f>IF(IFERROR(SEARCH($P$1,DN249),0)&gt;0,$P$1,"")</f>
        <v/>
      </c>
      <c r="CL249" s="4" t="str">
        <f>IF(IFERROR(SEARCH($Q$1,DN249),0)&gt;0,$Q$1,"")</f>
        <v/>
      </c>
      <c r="CM249" s="4" t="str">
        <f>IF(IFERROR(SEARCH($R$1,DN249),0)&gt;0,$R$1,"")</f>
        <v/>
      </c>
      <c r="CN249" s="4" t="str">
        <f>IF(IFERROR(SEARCH($S$1,DN249),0)&gt;0,$S$1,"")</f>
        <v/>
      </c>
      <c r="CO249" s="4" t="str">
        <f>IF(IFERROR(SEARCH($T$1,DN249),0)&gt;0,$T$1,"")</f>
        <v>PACK</v>
      </c>
      <c r="CP249" s="4" t="str">
        <f>IF(IFERROR(SEARCH($U$1,DN249),0)&gt;0,$U$1,"")</f>
        <v/>
      </c>
      <c r="CQ249" s="4" t="str">
        <f>IF(IFERROR(SEARCH($V$1,DN249),0)&gt;0,$V$1,"")</f>
        <v/>
      </c>
      <c r="CR249" s="4" t="str">
        <f>IF(IFERROR(SEARCH($W$1,DN249),0)&gt;0,$W$1,"")</f>
        <v/>
      </c>
      <c r="CS249" s="4" t="str">
        <f>IF(IFERROR(SEARCH($X$1,DN249),0)&gt;0,$X$1,"")</f>
        <v/>
      </c>
      <c r="CT249" s="4">
        <f>LEN(BW249)+LEN(BX249)+LEN(BY249)+LEN(BZ249)+LEN(CA249)+LEN(CO249)+LEN(CB249)+LEN(CC249)+LEN(CD249)+LEN(CE249)+LEN(CF249)+LEN(CG249)+LEN(CH249)+LEN(CI249)+LEN(CP249)+LEN(CJ249)+LEN(CK249)+LEN(CQ249)+LEN(BV249)+LEN(CL249)+LEN(CS249)+LEN(CM249)+LEN(CR249)+LEN(CN249)</f>
        <v>7</v>
      </c>
      <c r="CU249" s="4" t="str">
        <f>IF(IFERROR(SEARCH($Z$1,DN249),0)&gt;0,$Z$1,"")</f>
        <v>-</v>
      </c>
      <c r="CV249" s="4" t="str">
        <f>IF(IFERROR(SEARCH($AA$1,DN249),0)&gt;0,$AA$1,"")</f>
        <v>/</v>
      </c>
      <c r="CW249" s="4" t="str">
        <f>IF(IFERROR(SEARCH($AB$1,DN249),0)&gt;0,$AB$1,"")</f>
        <v/>
      </c>
      <c r="CX249" s="4" t="str">
        <f>IF(IFERROR(SEARCH($AC$1,DN249),0)&gt;0,$AC$1,"")</f>
        <v/>
      </c>
      <c r="CY249" s="4" t="str">
        <f>IF(IFERROR(SEARCH($AD$1,DN249),0)&gt;0,$AD$1,"")</f>
        <v/>
      </c>
      <c r="CZ249" s="4" t="str">
        <f>IF(IFERROR(SEARCH($AE$1,DN249),0)&gt;0,$AE$1,"")</f>
        <v/>
      </c>
      <c r="DA249" s="4">
        <f>LEN(DM249)</f>
        <v>10</v>
      </c>
      <c r="DB249" s="4">
        <f>LEN(DN249)</f>
        <v>26</v>
      </c>
      <c r="DC249" s="4">
        <f>DB249-DA249</f>
        <v>16</v>
      </c>
      <c r="DD249" s="4" t="str">
        <f>RIGHT(DN249,4)</f>
        <v>/DUS</v>
      </c>
      <c r="DE249" s="4" t="str">
        <f>RIGHT(DN249,5)</f>
        <v>K/DUS</v>
      </c>
      <c r="DF249" s="4" t="str" cm="1">
        <f t="array" ref="DF249">LEFT(DM249,SUM(LEN(DM249)-LEN(SUBSTITUTE(DM249,{"0";"1";"2";"3";"4";"5";"6";"7";"8";"9"},""))))</f>
        <v>12</v>
      </c>
      <c r="DG249" s="4">
        <f>LEN(DT249)</f>
        <v>13</v>
      </c>
      <c r="DH249" s="4" t="b">
        <f>LEFT(DM249,2)=DF249</f>
        <v>1</v>
      </c>
      <c r="DI249" s="4" t="str">
        <f>RIGHT(DD249,3)</f>
        <v>DUS</v>
      </c>
      <c r="DJ249" s="4" t="b">
        <f>IF((DL249=AQ249)=TRUE,TRUE,IF((#REF!=DL249)=TRUE,TRUE,FALSE))</f>
        <v>1</v>
      </c>
      <c r="DK249" s="4" t="b">
        <f>LEFT(DN249,2)=LEFT(DO249,2)</f>
        <v>0</v>
      </c>
      <c r="DL249" s="5" t="str">
        <f>LEFT(DN249,(DC249-1))</f>
        <v>BISKUAT RENTENG</v>
      </c>
      <c r="DM249" s="4" t="str">
        <f>IFERROR(RIGHT(DN249,LEN(DN249)-FIND("-",DN249)),1)</f>
        <v>12PACK/DUS</v>
      </c>
      <c r="DN249" t="s">
        <v>4592</v>
      </c>
      <c r="DO249" s="1"/>
      <c r="DP249" s="4" t="b">
        <f ca="1">IF(IF(IF(DL249=AQ249,10,0)+IF(NOT(DI249=$AU$1)=TRUE,10,0)=
20,"XXXX",IF(IF((DX249+1)=2,0,1)+IF(DI249=$AU$1,1,0)=2,TRUE,""))
="",IF(IF(DL249=AQ247,10,0)+IF(NOT(DI249=$AU$1)=TRUE,10,0)=
20,"XXXX",IF(IF((DX249+1)=2,0,1)+IF(DI249=$AU$1,1,0)=2,TRUE,
"")),IF(IF(DL249=AQ249,10,0)+IF(NOT(DI249=$AU$1)=TRUE,10,0)=
20,"XXXX",IF(IF((DX249+1)=2,0,1)+IF(DI249=$AU$1,1,0)=2,TRUE,"")))</f>
        <v>1</v>
      </c>
      <c r="DQ249">
        <v>108000</v>
      </c>
      <c r="DR249">
        <v>108000</v>
      </c>
      <c r="DS249">
        <v>106000</v>
      </c>
      <c r="DT249" t="str">
        <f>IF(DO249&gt;0,DO249,"8000000000"&amp;ROW(DS249))</f>
        <v>8000000000249</v>
      </c>
      <c r="DU249" t="str">
        <f>DL249</f>
        <v>BISKUAT RENTENG</v>
      </c>
      <c r="DV249" t="s">
        <v>4301</v>
      </c>
      <c r="DW249" t="s">
        <v>4301</v>
      </c>
      <c r="DX249" s="4" t="str" cm="1">
        <f t="array" aca="1" ref="DX249" ca="1">LEFT(DM249,MATCH(FALSE,ISNUMBER(MID(DM249,ROW(INDIRECT("1:"&amp;LEN(DM249)+1)), 1) *1),0) -1)</f>
        <v>12</v>
      </c>
      <c r="DY249" s="1"/>
      <c r="EA249" s="21"/>
      <c r="EC249" s="5"/>
      <c r="EL249" s="5"/>
      <c r="EM249" s="22"/>
      <c r="EN249">
        <v>0</v>
      </c>
      <c r="EO249" s="1" t="s">
        <v>5103</v>
      </c>
    </row>
    <row r="251" spans="1:145">
      <c r="A251" s="4" t="str">
        <f t="shared" si="210"/>
        <v/>
      </c>
      <c r="B251" s="4" t="str">
        <f t="shared" si="211"/>
        <v/>
      </c>
      <c r="C251" s="4" t="str">
        <f t="shared" si="212"/>
        <v/>
      </c>
      <c r="D251" s="4" t="str">
        <f t="shared" si="213"/>
        <v/>
      </c>
      <c r="E251" s="4" t="str">
        <f t="shared" si="214"/>
        <v/>
      </c>
      <c r="F251" s="4" t="str">
        <f t="shared" si="215"/>
        <v>RTG</v>
      </c>
      <c r="G251" s="4" t="str">
        <f t="shared" si="216"/>
        <v/>
      </c>
      <c r="H251" s="4" t="str">
        <f t="shared" si="217"/>
        <v/>
      </c>
      <c r="I251" s="4" t="str">
        <f t="shared" si="218"/>
        <v/>
      </c>
      <c r="J251" s="4" t="str">
        <f t="shared" si="219"/>
        <v/>
      </c>
      <c r="K251" s="4" t="str">
        <f t="shared" si="220"/>
        <v/>
      </c>
      <c r="L251" s="4" t="str">
        <f t="shared" si="221"/>
        <v/>
      </c>
      <c r="M251" s="4" t="str">
        <f t="shared" si="222"/>
        <v/>
      </c>
      <c r="N251" s="4" t="str">
        <f t="shared" si="223"/>
        <v/>
      </c>
      <c r="O251" s="4" t="str">
        <f t="shared" si="224"/>
        <v/>
      </c>
      <c r="P251" s="4" t="str">
        <f t="shared" si="225"/>
        <v/>
      </c>
      <c r="Q251" s="4" t="str">
        <f t="shared" si="226"/>
        <v/>
      </c>
      <c r="R251" s="4" t="str">
        <f t="shared" si="227"/>
        <v/>
      </c>
      <c r="S251" s="4" t="str">
        <f t="shared" si="228"/>
        <v/>
      </c>
      <c r="T251" s="4" t="str">
        <f t="shared" si="229"/>
        <v>PACK</v>
      </c>
      <c r="U251" s="4" t="str">
        <f t="shared" si="230"/>
        <v/>
      </c>
      <c r="V251" s="4" t="str">
        <f t="shared" si="231"/>
        <v/>
      </c>
      <c r="W251" s="4" t="str">
        <f t="shared" si="232"/>
        <v/>
      </c>
      <c r="X251" s="4" t="str">
        <f t="shared" si="233"/>
        <v/>
      </c>
      <c r="Y251" s="4">
        <f t="shared" si="234"/>
        <v>7</v>
      </c>
      <c r="Z251" s="4" t="str">
        <f t="shared" si="235"/>
        <v>-</v>
      </c>
      <c r="AA251" s="4" t="str">
        <f t="shared" si="236"/>
        <v>/</v>
      </c>
      <c r="AB251" s="4" t="str">
        <f t="shared" si="237"/>
        <v/>
      </c>
      <c r="AC251" s="4" t="str">
        <f t="shared" si="238"/>
        <v/>
      </c>
      <c r="AD251" s="4" t="str">
        <f t="shared" si="239"/>
        <v/>
      </c>
      <c r="AE251" s="4" t="str">
        <f t="shared" si="240"/>
        <v/>
      </c>
      <c r="AF251" s="4">
        <f t="shared" si="241"/>
        <v>9</v>
      </c>
      <c r="AG251" s="4">
        <f t="shared" si="242"/>
        <v>31</v>
      </c>
      <c r="AH251" s="4">
        <f t="shared" si="243"/>
        <v>22</v>
      </c>
      <c r="AI251" s="4" t="str">
        <f t="shared" si="244"/>
        <v>PACK</v>
      </c>
      <c r="AJ251" s="4" t="str">
        <f t="shared" si="245"/>
        <v>/PACK</v>
      </c>
      <c r="AK251" s="4" t="str" cm="1">
        <f t="array" ref="AK251">LEFT(AR251,SUM(LEN(AR251)-LEN(SUBSTITUTE(AR251,{"0";"1";"2";"3";"4";"5";"6";"7";"8";"9"},""))))</f>
        <v>2</v>
      </c>
      <c r="AL251" s="4">
        <f t="shared" si="249"/>
        <v>13</v>
      </c>
      <c r="AM251" s="4" t="b">
        <f t="shared" ref="AM251:AM255" si="254">LEFT(AR251,1)=AK251</f>
        <v>1</v>
      </c>
      <c r="AN251" s="4" t="str">
        <f>RIGHT(AI251,4)</f>
        <v>PACK</v>
      </c>
      <c r="AO251" s="4" t="b">
        <f>IF((AQ251=AQ252)=TRUE,TRUE,IF((DL251=AQ251)=TRUE,TRUE,FALSE))</f>
        <v>1</v>
      </c>
      <c r="AP251" s="4" t="b">
        <f t="shared" si="246"/>
        <v>0</v>
      </c>
      <c r="AQ251" s="5" t="str">
        <f t="shared" si="247"/>
        <v>BISTIK STICK ECER 500</v>
      </c>
      <c r="AR251" s="4" t="str">
        <f t="shared" si="248"/>
        <v>2RTG/PACK</v>
      </c>
      <c r="AS251" t="s">
        <v>5106</v>
      </c>
      <c r="AU251" s="4" t="str">
        <f ca="1">IF(IF(IF(AQ251=AQ252,10,0)+IF(NOT(AN251=$AU$1)=TRUE,10,0)=
20,"XXXX",IF(IF((BC251+1)=2,0,1)+IF(AN251=$AU$1,1,0)=2,TRUE,""))
="",IF(IF(AQ251=DL251,10,0)+IF(NOT(AN251=$AU$1)=TRUE,10,0)=
20,"XXXX",IF(IF((BC251+1)=2,0,1)+IF(AN251=$AU$1,1,0)=2,TRUE,
"")),IF(IF(AQ251=AQ252,10,0)+IF(NOT(AN251=$AU$1)=TRUE,10,0)=
20,"XXXX",IF(IF((BC251+1)=2,0,1)+IF(AN251=$AU$1,1,0)=2,TRUE,"")))</f>
        <v>XXXX</v>
      </c>
      <c r="AV251">
        <v>8500</v>
      </c>
      <c r="AW251">
        <v>8500</v>
      </c>
      <c r="AX251">
        <v>7750</v>
      </c>
      <c r="AY251" t="str">
        <f t="shared" si="206"/>
        <v>8000000000251</v>
      </c>
      <c r="AZ251" t="str">
        <f t="shared" si="251"/>
        <v>BISTIK STICK ECER 500</v>
      </c>
      <c r="BA251" t="s">
        <v>4301</v>
      </c>
      <c r="BB251" t="s">
        <v>4301</v>
      </c>
      <c r="BC251" s="4" t="str" cm="1">
        <f t="array" aca="1" ref="BC251" ca="1">LEFT(AR251,MATCH(FALSE,ISNUMBER(MID(AR251,ROW(INDIRECT("1:"&amp;LEN(AR251)+1)), 1) *1),0) -1)</f>
        <v>2</v>
      </c>
      <c r="BD251" s="1"/>
      <c r="BF251" s="21"/>
      <c r="BK251" s="1"/>
      <c r="BM251" s="1"/>
      <c r="BN251" s="1"/>
      <c r="BR251" s="22"/>
      <c r="BS251">
        <v>0</v>
      </c>
      <c r="BT251" s="1" t="s">
        <v>5103</v>
      </c>
      <c r="BV251" s="4" t="str">
        <f>IF(IFERROR(SEARCH($A$1,DN251),0)&gt;0,$A$1,"")</f>
        <v/>
      </c>
      <c r="BW251" s="4" t="str">
        <f>IF(IFERROR(SEARCH($B$1,DN251),0)&gt;0,$B$1,"")</f>
        <v/>
      </c>
      <c r="BX251" s="4" t="str">
        <f>IF(IFERROR(SEARCH($C$1,DN251),0)&gt;0,$C$1,"")</f>
        <v/>
      </c>
      <c r="BY251" s="4" t="str">
        <f>IF(IFERROR(SEARCH($D$1,DN251),0)&gt;0,$D$1,"")</f>
        <v/>
      </c>
      <c r="BZ251" s="4" t="str">
        <f>IF(IFERROR(SEARCH($E$1,DN251),0)&gt;0,$E$1,"")</f>
        <v/>
      </c>
      <c r="CA251" s="4" t="str">
        <f>IF(IFERROR(SEARCH($F$1,DN251),0)&gt;0,$F$1,"")</f>
        <v/>
      </c>
      <c r="CB251" s="4" t="str">
        <f>IF(IFERROR(SEARCH($G$1,DN251),0)&gt;0,$G$1,"")</f>
        <v/>
      </c>
      <c r="CC251" s="4" t="str">
        <f>IF(IFERROR(SEARCH($H$1,DN251),0)&gt;0,$H$1,"")</f>
        <v/>
      </c>
      <c r="CD251" s="4" t="str">
        <f>IF(IFERROR(SEARCH($I$1,DN251),0)&gt;0,$I$1,"")</f>
        <v/>
      </c>
      <c r="CE251" s="4" t="str">
        <f>IF(IFERROR(SEARCH($J$1,DN251),0)&gt;0,$J$1,"")</f>
        <v/>
      </c>
      <c r="CF251" s="4" t="str">
        <f>IF(IFERROR(SEARCH($K$1,DN251),0)&gt;0,$K$1,"")</f>
        <v/>
      </c>
      <c r="CG251" s="4" t="str">
        <f>IF(IFERROR(SEARCH($L$1,DN251),0)&gt;0,$L$1,"")</f>
        <v/>
      </c>
      <c r="CH251" s="4" t="str">
        <f>IF(IFERROR(SEARCH($M$1,DN251),0)&gt;0,$M$1,"")</f>
        <v/>
      </c>
      <c r="CI251" s="4" t="str">
        <f>IF(IFERROR(SEARCH($N$1,DN251),0)&gt;0,$N$1,"")</f>
        <v/>
      </c>
      <c r="CJ251" s="4" t="str">
        <f>IF(IFERROR(SEARCH($O$1,DN251),0)&gt;0,$O$1,"")</f>
        <v>DUS</v>
      </c>
      <c r="CK251" s="4" t="str">
        <f>IF(IFERROR(SEARCH($P$1,DN251),0)&gt;0,$P$1,"")</f>
        <v/>
      </c>
      <c r="CL251" s="4" t="str">
        <f>IF(IFERROR(SEARCH($Q$1,DN251),0)&gt;0,$Q$1,"")</f>
        <v/>
      </c>
      <c r="CM251" s="4" t="str">
        <f>IF(IFERROR(SEARCH($R$1,DN251),0)&gt;0,$R$1,"")</f>
        <v/>
      </c>
      <c r="CN251" s="4" t="str">
        <f>IF(IFERROR(SEARCH($S$1,DN251),0)&gt;0,$S$1,"")</f>
        <v/>
      </c>
      <c r="CO251" s="4" t="str">
        <f>IF(IFERROR(SEARCH($T$1,DN251),0)&gt;0,$T$1,"")</f>
        <v>PACK</v>
      </c>
      <c r="CP251" s="4" t="str">
        <f>IF(IFERROR(SEARCH($U$1,DN251),0)&gt;0,$U$1,"")</f>
        <v/>
      </c>
      <c r="CQ251" s="4" t="str">
        <f>IF(IFERROR(SEARCH($V$1,DN251),0)&gt;0,$V$1,"")</f>
        <v/>
      </c>
      <c r="CR251" s="4" t="str">
        <f>IF(IFERROR(SEARCH($W$1,DN251),0)&gt;0,$W$1,"")</f>
        <v/>
      </c>
      <c r="CS251" s="4" t="str">
        <f>IF(IFERROR(SEARCH($X$1,DN251),0)&gt;0,$X$1,"")</f>
        <v/>
      </c>
      <c r="CT251" s="4">
        <f>LEN(BW251)+LEN(BX251)+LEN(BY251)+LEN(BZ251)+LEN(CA251)+LEN(CO251)+LEN(CB251)+LEN(CC251)+LEN(CD251)+LEN(CE251)+LEN(CF251)+LEN(CG251)+LEN(CH251)+LEN(CI251)+LEN(CP251)+LEN(CJ251)+LEN(CK251)+LEN(CQ251)+LEN(BV251)+LEN(CL251)+LEN(CS251)+LEN(CM251)+LEN(CR251)+LEN(CN251)</f>
        <v>7</v>
      </c>
      <c r="CU251" s="4" t="str">
        <f>IF(IFERROR(SEARCH($Z$1,DN251),0)&gt;0,$Z$1,"")</f>
        <v>-</v>
      </c>
      <c r="CV251" s="4" t="str">
        <f>IF(IFERROR(SEARCH($AA$1,DN251),0)&gt;0,$AA$1,"")</f>
        <v>/</v>
      </c>
      <c r="CW251" s="4" t="str">
        <f>IF(IFERROR(SEARCH($AB$1,DN251),0)&gt;0,$AB$1,"")</f>
        <v/>
      </c>
      <c r="CX251" s="4" t="str">
        <f>IF(IFERROR(SEARCH($AC$1,DN251),0)&gt;0,$AC$1,"")</f>
        <v/>
      </c>
      <c r="CY251" s="4" t="str">
        <f>IF(IFERROR(SEARCH($AD$1,DN251),0)&gt;0,$AD$1,"")</f>
        <v/>
      </c>
      <c r="CZ251" s="4" t="str">
        <f>IF(IFERROR(SEARCH($AE$1,DN251),0)&gt;0,$AE$1,"")</f>
        <v/>
      </c>
      <c r="DA251" s="4">
        <f>LEN(DM251)</f>
        <v>9</v>
      </c>
      <c r="DB251" s="4">
        <f>LEN(DN251)</f>
        <v>31</v>
      </c>
      <c r="DC251" s="4">
        <f>DB251-DA251</f>
        <v>22</v>
      </c>
      <c r="DD251" s="4" t="str">
        <f>RIGHT(DN251,4)</f>
        <v>/DUS</v>
      </c>
      <c r="DE251" s="4" t="str">
        <f>RIGHT(DN251,5)</f>
        <v>K/DUS</v>
      </c>
      <c r="DF251" s="4" t="str" cm="1">
        <f t="array" ref="DF251">LEFT(DM251,SUM(LEN(DM251)-LEN(SUBSTITUTE(DM251,{"0";"1";"2";"3";"4";"5";"6";"7";"8";"9"},""))))</f>
        <v>6</v>
      </c>
      <c r="DG251" s="4">
        <f>LEN(DT251)</f>
        <v>13</v>
      </c>
      <c r="DH251" s="4" t="b">
        <f>LEFT(DM251,1)=DF251</f>
        <v>1</v>
      </c>
      <c r="DI251" s="4" t="str">
        <f>RIGHT(DD251,3)</f>
        <v>DUS</v>
      </c>
      <c r="DJ251" s="4" t="b">
        <f>IF((DL251=AQ251)=TRUE,TRUE,IF((#REF!=DL251)=TRUE,TRUE,FALSE))</f>
        <v>1</v>
      </c>
      <c r="DK251" s="4" t="b">
        <f>LEFT(DN251,2)=LEFT(DO251,2)</f>
        <v>0</v>
      </c>
      <c r="DL251" s="5" t="str">
        <f>LEFT(DN251,(DC251-1))</f>
        <v>BISTIK STICK ECER 500</v>
      </c>
      <c r="DM251" s="4" t="str">
        <f>IFERROR(RIGHT(DN251,LEN(DN251)-FIND("-",DN251)),1)</f>
        <v>6PACK/DUS</v>
      </c>
      <c r="DN251" t="s">
        <v>4990</v>
      </c>
      <c r="DO251" s="1"/>
      <c r="DP251" s="4" t="b">
        <f ca="1">IF(IF(IF(DL251=AQ251,10,0)+IF(NOT(DI251=$AU$1)=TRUE,10,0)=
20,"XXXX",IF(IF((DX251+1)=2,0,1)+IF(DI251=$AU$1,1,0)=2,TRUE,""))
="",IF(IF(DL251=AQ249,10,0)+IF(NOT(DI251=$AU$1)=TRUE,10,0)=
20,"XXXX",IF(IF((DX251+1)=2,0,1)+IF(DI251=$AU$1,1,0)=2,TRUE,
"")),IF(IF(DL251=AQ251,10,0)+IF(NOT(DI251=$AU$1)=TRUE,10,0)=
20,"XXXX",IF(IF((DX251+1)=2,0,1)+IF(DI251=$AU$1,1,0)=2,TRUE,"")))</f>
        <v>1</v>
      </c>
      <c r="DQ251">
        <v>48500</v>
      </c>
      <c r="DR251">
        <v>48500</v>
      </c>
      <c r="DS251">
        <v>47000</v>
      </c>
      <c r="DT251" t="str">
        <f>IF(DO251&gt;0,DO251,"8000000000"&amp;ROW(DS251))</f>
        <v>8000000000251</v>
      </c>
      <c r="DU251" t="str">
        <f>DL251</f>
        <v>BISTIK STICK ECER 500</v>
      </c>
      <c r="DV251" t="s">
        <v>4301</v>
      </c>
      <c r="DW251" t="s">
        <v>4301</v>
      </c>
      <c r="DX251" s="4" t="str" cm="1">
        <f t="array" aca="1" ref="DX251" ca="1">LEFT(DM251,MATCH(FALSE,ISNUMBER(MID(DM251,ROW(INDIRECT("1:"&amp;LEN(DM251)+1)), 1) *1),0) -1)</f>
        <v>6</v>
      </c>
      <c r="DY251" s="1"/>
      <c r="EA251" s="21"/>
      <c r="EC251" s="5"/>
      <c r="EL251" s="5"/>
      <c r="EM251" s="22"/>
      <c r="EN251">
        <v>0</v>
      </c>
      <c r="EO251" s="1" t="s">
        <v>5103</v>
      </c>
    </row>
    <row r="252" spans="1:145">
      <c r="A252" s="4" t="str">
        <f t="shared" si="210"/>
        <v/>
      </c>
      <c r="B252" s="4" t="str">
        <f t="shared" si="211"/>
        <v/>
      </c>
      <c r="C252" s="4" t="str">
        <f t="shared" si="212"/>
        <v>BKS</v>
      </c>
      <c r="D252" s="4" t="str">
        <f t="shared" si="213"/>
        <v/>
      </c>
      <c r="E252" s="4" t="str">
        <f t="shared" si="214"/>
        <v/>
      </c>
      <c r="F252" s="4" t="str">
        <f t="shared" si="215"/>
        <v/>
      </c>
      <c r="G252" s="4" t="str">
        <f t="shared" si="216"/>
        <v/>
      </c>
      <c r="H252" s="4" t="str">
        <f t="shared" si="217"/>
        <v/>
      </c>
      <c r="I252" s="4" t="str">
        <f t="shared" si="218"/>
        <v/>
      </c>
      <c r="J252" s="4" t="str">
        <f t="shared" si="219"/>
        <v/>
      </c>
      <c r="K252" s="4" t="str">
        <f t="shared" si="220"/>
        <v/>
      </c>
      <c r="L252" s="4" t="str">
        <f t="shared" si="221"/>
        <v/>
      </c>
      <c r="M252" s="4" t="str">
        <f t="shared" si="222"/>
        <v/>
      </c>
      <c r="N252" s="4" t="str">
        <f t="shared" si="223"/>
        <v/>
      </c>
      <c r="O252" s="4" t="str">
        <f t="shared" si="224"/>
        <v/>
      </c>
      <c r="P252" s="4" t="str">
        <f t="shared" si="225"/>
        <v/>
      </c>
      <c r="Q252" s="4" t="str">
        <f t="shared" si="226"/>
        <v/>
      </c>
      <c r="R252" s="4" t="str">
        <f t="shared" si="227"/>
        <v/>
      </c>
      <c r="S252" s="4" t="str">
        <f t="shared" si="228"/>
        <v/>
      </c>
      <c r="T252" s="4" t="str">
        <f t="shared" si="229"/>
        <v/>
      </c>
      <c r="U252" s="4" t="str">
        <f t="shared" si="230"/>
        <v/>
      </c>
      <c r="V252" s="4" t="str">
        <f t="shared" si="231"/>
        <v/>
      </c>
      <c r="W252" s="4" t="str">
        <f t="shared" si="232"/>
        <v/>
      </c>
      <c r="X252" s="4" t="str">
        <f t="shared" si="233"/>
        <v/>
      </c>
      <c r="Y252" s="4">
        <f t="shared" si="234"/>
        <v>3</v>
      </c>
      <c r="Z252" s="4" t="str">
        <f t="shared" si="235"/>
        <v>-</v>
      </c>
      <c r="AA252" s="4" t="str">
        <f t="shared" si="236"/>
        <v/>
      </c>
      <c r="AB252" s="4" t="str">
        <f t="shared" si="237"/>
        <v/>
      </c>
      <c r="AC252" s="4" t="str">
        <f t="shared" si="238"/>
        <v/>
      </c>
      <c r="AD252" s="4" t="str">
        <f t="shared" si="239"/>
        <v/>
      </c>
      <c r="AE252" s="4" t="str">
        <f t="shared" si="240"/>
        <v/>
      </c>
      <c r="AF252" s="4">
        <f t="shared" si="241"/>
        <v>4</v>
      </c>
      <c r="AG252" s="4">
        <f t="shared" si="242"/>
        <v>27</v>
      </c>
      <c r="AH252" s="4">
        <f t="shared" si="243"/>
        <v>23</v>
      </c>
      <c r="AI252" s="4" t="str">
        <f t="shared" si="244"/>
        <v>1BKS</v>
      </c>
      <c r="AJ252" s="4" t="str">
        <f t="shared" si="245"/>
        <v>-1BKS</v>
      </c>
      <c r="AK252" s="4" t="str" cm="1">
        <f t="array" ref="AK252">LEFT(AR252,SUM(LEN(AR252)-LEN(SUBSTITUTE(AR252,{"0";"1";"2";"3";"4";"5";"6";"7";"8";"9"},""))))</f>
        <v>1</v>
      </c>
      <c r="AL252" s="4">
        <f t="shared" si="249"/>
        <v>13</v>
      </c>
      <c r="AM252" s="4" t="b">
        <f t="shared" si="254"/>
        <v>1</v>
      </c>
      <c r="AN252" s="4" t="str">
        <f>RIGHT(AI252,3)</f>
        <v>BKS</v>
      </c>
      <c r="AO252" s="4" t="b">
        <f t="shared" si="250"/>
        <v>1</v>
      </c>
      <c r="AP252" s="4" t="b">
        <f t="shared" si="246"/>
        <v>0</v>
      </c>
      <c r="AQ252" s="5" t="str">
        <f t="shared" si="247"/>
        <v>BISVIT SANDWICH COKLAT</v>
      </c>
      <c r="AR252" s="4" t="str">
        <f t="shared" si="248"/>
        <v>1BKS</v>
      </c>
      <c r="AS252" t="s">
        <v>337</v>
      </c>
      <c r="AU252" s="4" t="str">
        <f t="shared" si="253"/>
        <v>XXXX</v>
      </c>
      <c r="AV252">
        <v>5500</v>
      </c>
      <c r="AW252">
        <v>5500</v>
      </c>
      <c r="AX252">
        <v>4715</v>
      </c>
      <c r="AY252" t="str">
        <f t="shared" si="206"/>
        <v>8000000000252</v>
      </c>
      <c r="AZ252" t="str">
        <f t="shared" si="251"/>
        <v>BISVIT SANDWICH COKLAT</v>
      </c>
      <c r="BA252" t="s">
        <v>4301</v>
      </c>
      <c r="BB252" t="s">
        <v>4301</v>
      </c>
      <c r="BC252" s="9" t="str" cm="1">
        <f t="array" aca="1" ref="BC252" ca="1">LEFT(AR252,MATCH(FALSE,ISNUMBER(MID(AR252,ROW(INDIRECT("1:"&amp;LEN(AR252)+1)), 1) *1),0) -1)</f>
        <v>1</v>
      </c>
      <c r="BD252" s="1"/>
      <c r="BF252" s="21"/>
      <c r="BK252" s="1"/>
      <c r="BM252" s="1"/>
      <c r="BN252" s="1"/>
      <c r="BR252" s="22"/>
      <c r="BS252">
        <v>0</v>
      </c>
      <c r="BT252" s="1" t="s">
        <v>5103</v>
      </c>
    </row>
    <row r="253" spans="1:145">
      <c r="A253" s="4" t="str">
        <f t="shared" si="210"/>
        <v/>
      </c>
      <c r="B253" s="4" t="str">
        <f t="shared" si="211"/>
        <v/>
      </c>
      <c r="C253" s="4" t="str">
        <f t="shared" si="212"/>
        <v>BKS</v>
      </c>
      <c r="D253" s="4" t="str">
        <f t="shared" si="213"/>
        <v/>
      </c>
      <c r="E253" s="4" t="str">
        <f t="shared" si="214"/>
        <v/>
      </c>
      <c r="F253" s="4" t="str">
        <f t="shared" si="215"/>
        <v/>
      </c>
      <c r="G253" s="4" t="str">
        <f t="shared" si="216"/>
        <v/>
      </c>
      <c r="H253" s="4" t="str">
        <f t="shared" si="217"/>
        <v/>
      </c>
      <c r="I253" s="4" t="str">
        <f t="shared" si="218"/>
        <v/>
      </c>
      <c r="J253" s="4" t="str">
        <f t="shared" si="219"/>
        <v/>
      </c>
      <c r="K253" s="4" t="str">
        <f t="shared" si="220"/>
        <v/>
      </c>
      <c r="L253" s="4" t="str">
        <f t="shared" si="221"/>
        <v/>
      </c>
      <c r="M253" s="4" t="str">
        <f t="shared" si="222"/>
        <v/>
      </c>
      <c r="N253" s="4" t="str">
        <f t="shared" si="223"/>
        <v/>
      </c>
      <c r="O253" s="4" t="str">
        <f t="shared" si="224"/>
        <v/>
      </c>
      <c r="P253" s="4" t="str">
        <f t="shared" si="225"/>
        <v/>
      </c>
      <c r="Q253" s="4" t="str">
        <f t="shared" si="226"/>
        <v/>
      </c>
      <c r="R253" s="4" t="str">
        <f t="shared" si="227"/>
        <v/>
      </c>
      <c r="S253" s="4" t="str">
        <f t="shared" si="228"/>
        <v/>
      </c>
      <c r="T253" s="4" t="str">
        <f t="shared" si="229"/>
        <v>PACK</v>
      </c>
      <c r="U253" s="4" t="str">
        <f t="shared" si="230"/>
        <v/>
      </c>
      <c r="V253" s="4" t="str">
        <f t="shared" si="231"/>
        <v/>
      </c>
      <c r="W253" s="4" t="str">
        <f t="shared" si="232"/>
        <v/>
      </c>
      <c r="X253" s="4" t="str">
        <f t="shared" si="233"/>
        <v/>
      </c>
      <c r="Y253" s="4">
        <f t="shared" si="234"/>
        <v>7</v>
      </c>
      <c r="Z253" s="4" t="str">
        <f t="shared" si="235"/>
        <v>-</v>
      </c>
      <c r="AA253" s="4" t="str">
        <f t="shared" si="236"/>
        <v>/</v>
      </c>
      <c r="AB253" s="4" t="str">
        <f t="shared" si="237"/>
        <v/>
      </c>
      <c r="AC253" s="4" t="str">
        <f t="shared" si="238"/>
        <v/>
      </c>
      <c r="AD253" s="4" t="str">
        <f t="shared" si="239"/>
        <v/>
      </c>
      <c r="AE253" s="4" t="str">
        <f t="shared" si="240"/>
        <v/>
      </c>
      <c r="AF253" s="4">
        <f t="shared" si="241"/>
        <v>9</v>
      </c>
      <c r="AG253" s="4">
        <f t="shared" si="242"/>
        <v>32</v>
      </c>
      <c r="AH253" s="4">
        <f t="shared" si="243"/>
        <v>23</v>
      </c>
      <c r="AI253" s="4" t="str">
        <f t="shared" si="244"/>
        <v>PACK</v>
      </c>
      <c r="AJ253" s="4" t="str">
        <f t="shared" si="245"/>
        <v>/PACK</v>
      </c>
      <c r="AK253" s="4" t="str" cm="1">
        <f t="array" ref="AK253">LEFT(AR253,SUM(LEN(AR253)-LEN(SUBSTITUTE(AR253,{"0";"1";"2";"3";"4";"5";"6";"7";"8";"9"},""))))</f>
        <v>7</v>
      </c>
      <c r="AL253" s="4">
        <f t="shared" si="249"/>
        <v>13</v>
      </c>
      <c r="AM253" s="4" t="b">
        <f t="shared" si="254"/>
        <v>1</v>
      </c>
      <c r="AN253" s="4" t="str">
        <f>RIGHT(AI253,4)</f>
        <v>PACK</v>
      </c>
      <c r="AO253" s="4" t="b">
        <f t="shared" si="250"/>
        <v>1</v>
      </c>
      <c r="AP253" s="4" t="b">
        <f t="shared" si="246"/>
        <v>0</v>
      </c>
      <c r="AQ253" s="5" t="str">
        <f t="shared" si="247"/>
        <v>BISVIT SANDWICH COKLAT</v>
      </c>
      <c r="AR253" s="4" t="str">
        <f t="shared" si="248"/>
        <v>7BKS/PACK</v>
      </c>
      <c r="AS253" t="s">
        <v>338</v>
      </c>
      <c r="AU253" s="4" t="str">
        <f t="shared" ca="1" si="253"/>
        <v>XXXX</v>
      </c>
      <c r="AV253">
        <v>35000</v>
      </c>
      <c r="AW253">
        <v>35000</v>
      </c>
      <c r="AX253">
        <v>33000</v>
      </c>
      <c r="AY253" t="str">
        <f t="shared" si="206"/>
        <v>8000000000253</v>
      </c>
      <c r="AZ253" t="str">
        <f t="shared" si="251"/>
        <v>BISVIT SANDWICH COKLAT</v>
      </c>
      <c r="BA253" t="s">
        <v>4301</v>
      </c>
      <c r="BB253" t="s">
        <v>4301</v>
      </c>
      <c r="BC253" s="4" t="str" cm="1">
        <f t="array" aca="1" ref="BC253" ca="1">LEFT(AR253,MATCH(FALSE,ISNUMBER(MID(AR253,ROW(INDIRECT("1:"&amp;LEN(AR253)+1)), 1) *1),0) -1)</f>
        <v>7</v>
      </c>
      <c r="BD253" s="1"/>
      <c r="BF253" s="21"/>
      <c r="BR253" s="22"/>
      <c r="BS253">
        <v>0</v>
      </c>
      <c r="BT253" s="1" t="s">
        <v>5103</v>
      </c>
    </row>
    <row r="254" spans="1:145">
      <c r="A254" s="4" t="str">
        <f t="shared" si="210"/>
        <v/>
      </c>
      <c r="B254" s="4" t="str">
        <f t="shared" si="211"/>
        <v/>
      </c>
      <c r="C254" s="4" t="str">
        <f t="shared" si="212"/>
        <v>BKS</v>
      </c>
      <c r="D254" s="4" t="str">
        <f t="shared" si="213"/>
        <v/>
      </c>
      <c r="E254" s="4" t="str">
        <f t="shared" si="214"/>
        <v/>
      </c>
      <c r="F254" s="4" t="str">
        <f t="shared" si="215"/>
        <v/>
      </c>
      <c r="G254" s="4" t="str">
        <f t="shared" si="216"/>
        <v/>
      </c>
      <c r="H254" s="4" t="str">
        <f t="shared" si="217"/>
        <v/>
      </c>
      <c r="I254" s="4" t="str">
        <f t="shared" si="218"/>
        <v/>
      </c>
      <c r="J254" s="4" t="str">
        <f t="shared" si="219"/>
        <v/>
      </c>
      <c r="K254" s="4" t="str">
        <f t="shared" si="220"/>
        <v/>
      </c>
      <c r="L254" s="4" t="str">
        <f t="shared" si="221"/>
        <v/>
      </c>
      <c r="M254" s="4" t="str">
        <f t="shared" si="222"/>
        <v/>
      </c>
      <c r="N254" s="4" t="str">
        <f t="shared" si="223"/>
        <v/>
      </c>
      <c r="O254" s="4" t="str">
        <f t="shared" si="224"/>
        <v/>
      </c>
      <c r="P254" s="4" t="str">
        <f t="shared" si="225"/>
        <v/>
      </c>
      <c r="Q254" s="4" t="str">
        <f t="shared" si="226"/>
        <v/>
      </c>
      <c r="R254" s="4" t="str">
        <f t="shared" si="227"/>
        <v/>
      </c>
      <c r="S254" s="4" t="str">
        <f t="shared" si="228"/>
        <v/>
      </c>
      <c r="T254" s="4" t="str">
        <f t="shared" si="229"/>
        <v/>
      </c>
      <c r="U254" s="4" t="str">
        <f t="shared" si="230"/>
        <v/>
      </c>
      <c r="V254" s="4" t="str">
        <f t="shared" si="231"/>
        <v/>
      </c>
      <c r="W254" s="4" t="str">
        <f t="shared" si="232"/>
        <v/>
      </c>
      <c r="X254" s="4" t="str">
        <f t="shared" si="233"/>
        <v/>
      </c>
      <c r="Y254" s="4">
        <f t="shared" si="234"/>
        <v>3</v>
      </c>
      <c r="Z254" s="4" t="str">
        <f t="shared" si="235"/>
        <v>-</v>
      </c>
      <c r="AA254" s="4" t="str">
        <f t="shared" si="236"/>
        <v/>
      </c>
      <c r="AB254" s="4" t="str">
        <f t="shared" si="237"/>
        <v/>
      </c>
      <c r="AC254" s="4" t="str">
        <f t="shared" si="238"/>
        <v/>
      </c>
      <c r="AD254" s="4" t="str">
        <f t="shared" si="239"/>
        <v/>
      </c>
      <c r="AE254" s="4" t="str">
        <f t="shared" si="240"/>
        <v/>
      </c>
      <c r="AF254" s="4">
        <f t="shared" si="241"/>
        <v>4</v>
      </c>
      <c r="AG254" s="4">
        <f t="shared" si="242"/>
        <v>27</v>
      </c>
      <c r="AH254" s="4">
        <f t="shared" si="243"/>
        <v>23</v>
      </c>
      <c r="AI254" s="4" t="str">
        <f t="shared" si="244"/>
        <v>1BKS</v>
      </c>
      <c r="AJ254" s="4" t="str">
        <f t="shared" si="245"/>
        <v>-1BKS</v>
      </c>
      <c r="AK254" s="4" t="str" cm="1">
        <f t="array" ref="AK254">LEFT(AR254,SUM(LEN(AR254)-LEN(SUBSTITUTE(AR254,{"0";"1";"2";"3";"4";"5";"6";"7";"8";"9"},""))))</f>
        <v>1</v>
      </c>
      <c r="AL254" s="4">
        <f t="shared" si="249"/>
        <v>13</v>
      </c>
      <c r="AM254" s="4" t="b">
        <f t="shared" si="254"/>
        <v>1</v>
      </c>
      <c r="AN254" s="4" t="str">
        <f>RIGHT(AI254,3)</f>
        <v>BKS</v>
      </c>
      <c r="AO254" s="4" t="b">
        <f t="shared" si="250"/>
        <v>1</v>
      </c>
      <c r="AP254" s="4" t="b">
        <f t="shared" si="246"/>
        <v>0</v>
      </c>
      <c r="AQ254" s="5" t="str">
        <f t="shared" si="247"/>
        <v>BISVIT SANDWICH KELAPA</v>
      </c>
      <c r="AR254" s="4" t="str">
        <f t="shared" si="248"/>
        <v>1BKS</v>
      </c>
      <c r="AS254" t="s">
        <v>339</v>
      </c>
      <c r="AU254" s="4" t="str">
        <f t="shared" si="253"/>
        <v>XXXX</v>
      </c>
      <c r="AV254">
        <v>7000</v>
      </c>
      <c r="AW254">
        <v>7000</v>
      </c>
      <c r="AX254">
        <v>6338</v>
      </c>
      <c r="AY254" t="str">
        <f t="shared" si="206"/>
        <v>8000000000254</v>
      </c>
      <c r="AZ254" t="str">
        <f t="shared" si="251"/>
        <v>BISVIT SANDWICH KELAPA</v>
      </c>
      <c r="BA254" t="s">
        <v>4301</v>
      </c>
      <c r="BB254" t="s">
        <v>4301</v>
      </c>
      <c r="BC254" s="9" t="str" cm="1">
        <f t="array" aca="1" ref="BC254" ca="1">LEFT(AR254,MATCH(FALSE,ISNUMBER(MID(AR254,ROW(INDIRECT("1:"&amp;LEN(AR254)+1)), 1) *1),0) -1)</f>
        <v>1</v>
      </c>
      <c r="BD254" s="1"/>
      <c r="BF254" s="21"/>
      <c r="BK254" s="1"/>
      <c r="BM254" s="1"/>
      <c r="BN254" s="1"/>
      <c r="BR254" s="22"/>
      <c r="BS254">
        <v>0</v>
      </c>
      <c r="BT254" s="1" t="s">
        <v>5103</v>
      </c>
    </row>
    <row r="255" spans="1:145">
      <c r="A255" s="4" t="str">
        <f t="shared" si="210"/>
        <v/>
      </c>
      <c r="B255" s="4" t="str">
        <f t="shared" si="211"/>
        <v/>
      </c>
      <c r="C255" s="4" t="str">
        <f t="shared" si="212"/>
        <v>BKS</v>
      </c>
      <c r="D255" s="4" t="str">
        <f t="shared" si="213"/>
        <v/>
      </c>
      <c r="E255" s="4" t="str">
        <f t="shared" si="214"/>
        <v/>
      </c>
      <c r="F255" s="4" t="str">
        <f t="shared" si="215"/>
        <v/>
      </c>
      <c r="G255" s="4" t="str">
        <f t="shared" si="216"/>
        <v/>
      </c>
      <c r="H255" s="4" t="str">
        <f t="shared" si="217"/>
        <v/>
      </c>
      <c r="I255" s="4" t="str">
        <f t="shared" si="218"/>
        <v/>
      </c>
      <c r="J255" s="4" t="str">
        <f t="shared" si="219"/>
        <v/>
      </c>
      <c r="K255" s="4" t="str">
        <f t="shared" si="220"/>
        <v/>
      </c>
      <c r="L255" s="4" t="str">
        <f t="shared" si="221"/>
        <v/>
      </c>
      <c r="M255" s="4" t="str">
        <f t="shared" si="222"/>
        <v/>
      </c>
      <c r="N255" s="4" t="str">
        <f t="shared" si="223"/>
        <v/>
      </c>
      <c r="O255" s="4" t="str">
        <f t="shared" si="224"/>
        <v/>
      </c>
      <c r="P255" s="4" t="str">
        <f t="shared" si="225"/>
        <v/>
      </c>
      <c r="Q255" s="4" t="str">
        <f t="shared" si="226"/>
        <v/>
      </c>
      <c r="R255" s="4" t="str">
        <f t="shared" si="227"/>
        <v/>
      </c>
      <c r="S255" s="4" t="str">
        <f t="shared" si="228"/>
        <v/>
      </c>
      <c r="T255" s="4" t="str">
        <f t="shared" si="229"/>
        <v>PACK</v>
      </c>
      <c r="U255" s="4" t="str">
        <f t="shared" si="230"/>
        <v/>
      </c>
      <c r="V255" s="4" t="str">
        <f t="shared" si="231"/>
        <v/>
      </c>
      <c r="W255" s="4" t="str">
        <f t="shared" si="232"/>
        <v/>
      </c>
      <c r="X255" s="4" t="str">
        <f t="shared" si="233"/>
        <v/>
      </c>
      <c r="Y255" s="4">
        <f t="shared" si="234"/>
        <v>7</v>
      </c>
      <c r="Z255" s="4" t="str">
        <f t="shared" si="235"/>
        <v>-</v>
      </c>
      <c r="AA255" s="4" t="str">
        <f t="shared" si="236"/>
        <v>/</v>
      </c>
      <c r="AB255" s="4" t="str">
        <f t="shared" si="237"/>
        <v/>
      </c>
      <c r="AC255" s="4" t="str">
        <f t="shared" si="238"/>
        <v/>
      </c>
      <c r="AD255" s="4" t="str">
        <f t="shared" si="239"/>
        <v/>
      </c>
      <c r="AE255" s="4" t="str">
        <f t="shared" si="240"/>
        <v/>
      </c>
      <c r="AF255" s="4">
        <f t="shared" si="241"/>
        <v>9</v>
      </c>
      <c r="AG255" s="4">
        <f t="shared" si="242"/>
        <v>32</v>
      </c>
      <c r="AH255" s="4">
        <f t="shared" si="243"/>
        <v>23</v>
      </c>
      <c r="AI255" s="4" t="str">
        <f t="shared" si="244"/>
        <v>PACK</v>
      </c>
      <c r="AJ255" s="4" t="str">
        <f t="shared" si="245"/>
        <v>/PACK</v>
      </c>
      <c r="AK255" s="4" t="str" cm="1">
        <f t="array" ref="AK255">LEFT(AR255,SUM(LEN(AR255)-LEN(SUBSTITUTE(AR255,{"0";"1";"2";"3";"4";"5";"6";"7";"8";"9"},""))))</f>
        <v>4</v>
      </c>
      <c r="AL255" s="4">
        <f t="shared" si="249"/>
        <v>13</v>
      </c>
      <c r="AM255" s="4" t="b">
        <f t="shared" si="254"/>
        <v>1</v>
      </c>
      <c r="AN255" s="4" t="str">
        <f>RIGHT(AI255,4)</f>
        <v>PACK</v>
      </c>
      <c r="AO255" s="4" t="b">
        <f>IF((AQ255=DL257)=TRUE,TRUE,IF((AQ254=AQ255)=TRUE,TRUE,FALSE))</f>
        <v>1</v>
      </c>
      <c r="AP255" s="4" t="b">
        <f t="shared" si="246"/>
        <v>0</v>
      </c>
      <c r="AQ255" s="5" t="str">
        <f t="shared" si="247"/>
        <v>BISVIT SANDWICH KELAPA</v>
      </c>
      <c r="AR255" s="4" t="str">
        <f t="shared" si="248"/>
        <v>4BKS/PACK</v>
      </c>
      <c r="AS255" t="s">
        <v>340</v>
      </c>
      <c r="AU255" s="4" t="str">
        <f ca="1">IF(IF(IF(AQ255=DL257,10,0)+IF(NOT(AN255=$AU$1)=TRUE,10,0)=
20,"XXXX",IF(IF((BC255+1)=2,0,1)+IF(AN255=$AU$1,1,0)=2,TRUE,""))
="",IF(IF(AQ255=AQ254,10,0)+IF(NOT(AN255=$AU$1)=TRUE,10,0)=
20,"XXXX",IF(IF((BC255+1)=2,0,1)+IF(AN255=$AU$1,1,0)=2,TRUE,
"")),IF(IF(AQ255=DL257,10,0)+IF(NOT(AN255=$AU$1)=TRUE,10,0)=
20,"XXXX",IF(IF((BC255+1)=2,0,1)+IF(AN255=$AU$1,1,0)=2,TRUE,"")))</f>
        <v>XXXX</v>
      </c>
      <c r="AV255">
        <v>27000</v>
      </c>
      <c r="AW255">
        <v>27000</v>
      </c>
      <c r="AX255">
        <v>25350</v>
      </c>
      <c r="AY255" t="str">
        <f t="shared" si="206"/>
        <v>8000000000255</v>
      </c>
      <c r="AZ255" t="str">
        <f t="shared" si="251"/>
        <v>BISVIT SANDWICH KELAPA</v>
      </c>
      <c r="BA255" t="s">
        <v>4301</v>
      </c>
      <c r="BB255" t="s">
        <v>4301</v>
      </c>
      <c r="BC255" s="4" t="str" cm="1">
        <f t="array" aca="1" ref="BC255" ca="1">LEFT(AR255,MATCH(FALSE,ISNUMBER(MID(AR255,ROW(INDIRECT("1:"&amp;LEN(AR255)+1)), 1) *1),0) -1)</f>
        <v>4</v>
      </c>
      <c r="BD255" s="1"/>
      <c r="BF255" s="21"/>
      <c r="BR255" s="22"/>
      <c r="BS255">
        <v>0</v>
      </c>
      <c r="BT255" s="1" t="s">
        <v>5103</v>
      </c>
    </row>
    <row r="257" spans="1:145">
      <c r="A257" s="4" t="str">
        <f t="shared" si="210"/>
        <v/>
      </c>
      <c r="B257" s="4" t="str">
        <f t="shared" si="211"/>
        <v/>
      </c>
      <c r="C257" s="4" t="str">
        <f t="shared" si="212"/>
        <v/>
      </c>
      <c r="D257" s="4" t="str">
        <f t="shared" si="213"/>
        <v/>
      </c>
      <c r="E257" s="4" t="str">
        <f t="shared" si="214"/>
        <v/>
      </c>
      <c r="F257" s="4" t="str">
        <f t="shared" si="215"/>
        <v>RTG</v>
      </c>
      <c r="G257" s="4" t="str">
        <f t="shared" si="216"/>
        <v/>
      </c>
      <c r="H257" s="4" t="str">
        <f t="shared" si="217"/>
        <v/>
      </c>
      <c r="I257" s="4" t="str">
        <f t="shared" si="218"/>
        <v/>
      </c>
      <c r="J257" s="4" t="str">
        <f t="shared" si="219"/>
        <v/>
      </c>
      <c r="K257" s="4" t="str">
        <f t="shared" si="220"/>
        <v/>
      </c>
      <c r="L257" s="4" t="str">
        <f t="shared" si="221"/>
        <v/>
      </c>
      <c r="M257" s="4" t="str">
        <f t="shared" si="222"/>
        <v/>
      </c>
      <c r="N257" s="4" t="str">
        <f t="shared" si="223"/>
        <v/>
      </c>
      <c r="O257" s="4" t="str">
        <f t="shared" si="224"/>
        <v/>
      </c>
      <c r="P257" s="4" t="str">
        <f t="shared" si="225"/>
        <v/>
      </c>
      <c r="Q257" s="4" t="str">
        <f t="shared" si="226"/>
        <v/>
      </c>
      <c r="R257" s="4" t="str">
        <f t="shared" si="227"/>
        <v/>
      </c>
      <c r="S257" s="4" t="str">
        <f t="shared" si="228"/>
        <v/>
      </c>
      <c r="T257" s="4" t="str">
        <f t="shared" si="229"/>
        <v>PACK</v>
      </c>
      <c r="U257" s="4" t="str">
        <f t="shared" si="230"/>
        <v/>
      </c>
      <c r="V257" s="4" t="str">
        <f t="shared" si="231"/>
        <v/>
      </c>
      <c r="W257" s="4" t="str">
        <f t="shared" si="232"/>
        <v/>
      </c>
      <c r="X257" s="4" t="str">
        <f t="shared" si="233"/>
        <v/>
      </c>
      <c r="Y257" s="4">
        <f t="shared" si="234"/>
        <v>7</v>
      </c>
      <c r="Z257" s="4" t="str">
        <f t="shared" si="235"/>
        <v>-</v>
      </c>
      <c r="AA257" s="4" t="str">
        <f t="shared" si="236"/>
        <v>/</v>
      </c>
      <c r="AB257" s="4" t="str">
        <f t="shared" si="237"/>
        <v/>
      </c>
      <c r="AC257" s="4" t="str">
        <f t="shared" si="238"/>
        <v/>
      </c>
      <c r="AD257" s="4" t="str">
        <f t="shared" si="239"/>
        <v/>
      </c>
      <c r="AE257" s="4" t="str">
        <f t="shared" si="240"/>
        <v/>
      </c>
      <c r="AF257" s="4">
        <f t="shared" si="241"/>
        <v>9</v>
      </c>
      <c r="AG257" s="4">
        <f t="shared" si="242"/>
        <v>24</v>
      </c>
      <c r="AH257" s="4">
        <f t="shared" si="243"/>
        <v>15</v>
      </c>
      <c r="AI257" s="4" t="str">
        <f t="shared" si="244"/>
        <v>PACK</v>
      </c>
      <c r="AJ257" s="4" t="str">
        <f t="shared" si="245"/>
        <v>/PACK</v>
      </c>
      <c r="AK257" s="4" t="str" cm="1">
        <f t="array" ref="AK257">LEFT(AR257,SUM(LEN(AR257)-LEN(SUBSTITUTE(AR257,{"0";"1";"2";"3";"4";"5";"6";"7";"8";"9"},""))))</f>
        <v>2</v>
      </c>
      <c r="AL257" s="4">
        <f t="shared" si="249"/>
        <v>13</v>
      </c>
      <c r="AM257" s="4" t="b">
        <f>LEFT(AR257,1)=AK257</f>
        <v>1</v>
      </c>
      <c r="AN257" s="4" t="str">
        <f>RIGHT(AI257,4)</f>
        <v>PACK</v>
      </c>
      <c r="AO257" s="4" t="e">
        <f>IF((AQ257=AQ258)=TRUE,TRUE,IF((#REF!=AQ257)=TRUE,TRUE,FALSE))</f>
        <v>#REF!</v>
      </c>
      <c r="AP257" s="4" t="b">
        <f t="shared" si="246"/>
        <v>0</v>
      </c>
      <c r="AQ257" s="5" t="str">
        <f t="shared" si="247"/>
        <v>BISVIT SELIMUT</v>
      </c>
      <c r="AR257" s="4" t="str">
        <f t="shared" si="248"/>
        <v>2RTG/PACK</v>
      </c>
      <c r="AS257" t="s">
        <v>342</v>
      </c>
      <c r="AU257" s="4" t="str">
        <f ca="1">IF(IF(IF(AQ257=AQ258,10,0)+IF(NOT(AN257=$AU$1)=TRUE,10,0)=
20,"XXXX",IF(IF((BC257+1)=2,0,1)+IF(AN257=$AU$1,1,0)=2,TRUE,""))
="",IF(IF(AQ257=DL257,10,0)+IF(NOT(AN257=$AU$1)=TRUE,10,0)=
20,"XXXX",IF(IF((BC257+1)=2,0,1)+IF(AN257=$AU$1,1,0)=2,TRUE,
"")),IF(IF(AQ257=AQ258,10,0)+IF(NOT(AN257=$AU$1)=TRUE,10,0)=
20,"XXXX",IF(IF((BC257+1)=2,0,1)+IF(AN257=$AU$1,1,0)=2,TRUE,"")))</f>
        <v>XXXX</v>
      </c>
      <c r="AV257">
        <v>9000</v>
      </c>
      <c r="AW257">
        <v>9000</v>
      </c>
      <c r="AX257">
        <v>8400</v>
      </c>
      <c r="AY257" t="str">
        <f t="shared" si="206"/>
        <v>8000000000257</v>
      </c>
      <c r="AZ257" t="str">
        <f t="shared" si="251"/>
        <v>BISVIT SELIMUT</v>
      </c>
      <c r="BA257" t="s">
        <v>4301</v>
      </c>
      <c r="BB257" t="s">
        <v>4301</v>
      </c>
      <c r="BC257" s="4" t="str" cm="1">
        <f t="array" aca="1" ref="BC257" ca="1">LEFT(AR257,MATCH(FALSE,ISNUMBER(MID(AR257,ROW(INDIRECT("1:"&amp;LEN(AR257)+1)), 1) *1),0) -1)</f>
        <v>2</v>
      </c>
      <c r="BD257" s="1"/>
      <c r="BF257" s="21"/>
      <c r="BK257" s="1"/>
      <c r="BM257" s="1"/>
      <c r="BN257" s="1"/>
      <c r="BR257" s="22"/>
      <c r="BS257">
        <v>0</v>
      </c>
      <c r="BT257" s="1" t="s">
        <v>5103</v>
      </c>
      <c r="BV257" s="4" t="str">
        <f>IF(IFERROR(SEARCH($A$1,DN257),0)&gt;0,$A$1,"")</f>
        <v/>
      </c>
      <c r="BW257" s="4" t="str">
        <f>IF(IFERROR(SEARCH($B$1,DN257),0)&gt;0,$B$1,"")</f>
        <v/>
      </c>
      <c r="BX257" s="4" t="str">
        <f>IF(IFERROR(SEARCH($C$1,DN257),0)&gt;0,$C$1,"")</f>
        <v/>
      </c>
      <c r="BY257" s="4" t="str">
        <f>IF(IFERROR(SEARCH($D$1,DN257),0)&gt;0,$D$1,"")</f>
        <v/>
      </c>
      <c r="BZ257" s="4" t="str">
        <f>IF(IFERROR(SEARCH($E$1,DN257),0)&gt;0,$E$1,"")</f>
        <v/>
      </c>
      <c r="CA257" s="4" t="str">
        <f>IF(IFERROR(SEARCH($F$1,DN257),0)&gt;0,$F$1,"")</f>
        <v/>
      </c>
      <c r="CB257" s="4" t="str">
        <f>IF(IFERROR(SEARCH($G$1,DN257),0)&gt;0,$G$1,"")</f>
        <v/>
      </c>
      <c r="CC257" s="4" t="str">
        <f>IF(IFERROR(SEARCH($H$1,DN257),0)&gt;0,$H$1,"")</f>
        <v/>
      </c>
      <c r="CD257" s="4" t="str">
        <f>IF(IFERROR(SEARCH($I$1,DN257),0)&gt;0,$I$1,"")</f>
        <v/>
      </c>
      <c r="CE257" s="4" t="str">
        <f>IF(IFERROR(SEARCH($J$1,DN257),0)&gt;0,$J$1,"")</f>
        <v/>
      </c>
      <c r="CF257" s="4" t="str">
        <f>IF(IFERROR(SEARCH($K$1,DN257),0)&gt;0,$K$1,"")</f>
        <v/>
      </c>
      <c r="CG257" s="4" t="str">
        <f>IF(IFERROR(SEARCH($L$1,DN257),0)&gt;0,$L$1,"")</f>
        <v/>
      </c>
      <c r="CH257" s="4" t="str">
        <f>IF(IFERROR(SEARCH($M$1,DN257),0)&gt;0,$M$1,"")</f>
        <v/>
      </c>
      <c r="CI257" s="4" t="str">
        <f>IF(IFERROR(SEARCH($N$1,DN257),0)&gt;0,$N$1,"")</f>
        <v/>
      </c>
      <c r="CJ257" s="4" t="str">
        <f>IF(IFERROR(SEARCH($O$1,DN257),0)&gt;0,$O$1,"")</f>
        <v>DUS</v>
      </c>
      <c r="CK257" s="4" t="str">
        <f>IF(IFERROR(SEARCH($P$1,DN257),0)&gt;0,$P$1,"")</f>
        <v/>
      </c>
      <c r="CL257" s="4" t="str">
        <f>IF(IFERROR(SEARCH($Q$1,DN257),0)&gt;0,$Q$1,"")</f>
        <v/>
      </c>
      <c r="CM257" s="4" t="str">
        <f>IF(IFERROR(SEARCH($R$1,DN257),0)&gt;0,$R$1,"")</f>
        <v/>
      </c>
      <c r="CN257" s="4" t="str">
        <f>IF(IFERROR(SEARCH($S$1,DN257),0)&gt;0,$S$1,"")</f>
        <v/>
      </c>
      <c r="CO257" s="4" t="str">
        <f>IF(IFERROR(SEARCH($T$1,DN257),0)&gt;0,$T$1,"")</f>
        <v>PACK</v>
      </c>
      <c r="CP257" s="4" t="str">
        <f>IF(IFERROR(SEARCH($U$1,DN257),0)&gt;0,$U$1,"")</f>
        <v/>
      </c>
      <c r="CQ257" s="4" t="str">
        <f>IF(IFERROR(SEARCH($V$1,DN257),0)&gt;0,$V$1,"")</f>
        <v/>
      </c>
      <c r="CR257" s="4" t="str">
        <f>IF(IFERROR(SEARCH($W$1,DN257),0)&gt;0,$W$1,"")</f>
        <v/>
      </c>
      <c r="CS257" s="4" t="str">
        <f>IF(IFERROR(SEARCH($X$1,DN257),0)&gt;0,$X$1,"")</f>
        <v/>
      </c>
      <c r="CT257" s="4">
        <f>LEN(BW257)+LEN(BX257)+LEN(BY257)+LEN(BZ257)+LEN(CA257)+LEN(CO257)+LEN(CB257)+LEN(CC257)+LEN(CD257)+LEN(CE257)+LEN(CF257)+LEN(CG257)+LEN(CH257)+LEN(CI257)+LEN(CP257)+LEN(CJ257)+LEN(CK257)+LEN(CQ257)+LEN(BV257)+LEN(CL257)+LEN(CS257)+LEN(CM257)+LEN(CR257)+LEN(CN257)</f>
        <v>7</v>
      </c>
      <c r="CU257" s="4" t="str">
        <f>IF(IFERROR(SEARCH($Z$1,DN257),0)&gt;0,$Z$1,"")</f>
        <v>-</v>
      </c>
      <c r="CV257" s="4" t="str">
        <f>IF(IFERROR(SEARCH($AA$1,DN257),0)&gt;0,$AA$1,"")</f>
        <v>/</v>
      </c>
      <c r="CW257" s="4" t="str">
        <f>IF(IFERROR(SEARCH($AB$1,DN257),0)&gt;0,$AB$1,"")</f>
        <v/>
      </c>
      <c r="CX257" s="4" t="str">
        <f>IF(IFERROR(SEARCH($AC$1,DN257),0)&gt;0,$AC$1,"")</f>
        <v/>
      </c>
      <c r="CY257" s="4" t="str">
        <f>IF(IFERROR(SEARCH($AD$1,DN257),0)&gt;0,$AD$1,"")</f>
        <v/>
      </c>
      <c r="CZ257" s="4" t="str">
        <f>IF(IFERROR(SEARCH($AE$1,DN257),0)&gt;0,$AE$1,"")</f>
        <v/>
      </c>
      <c r="DA257" s="4">
        <f>LEN(DM257)</f>
        <v>10</v>
      </c>
      <c r="DB257" s="4">
        <f>LEN(DN257)</f>
        <v>25</v>
      </c>
      <c r="DC257" s="4">
        <f>DB257-DA257</f>
        <v>15</v>
      </c>
      <c r="DD257" s="4" t="str">
        <f>RIGHT(DN257,4)</f>
        <v>/DUS</v>
      </c>
      <c r="DE257" s="4" t="str">
        <f>RIGHT(DN257,5)</f>
        <v>K/DUS</v>
      </c>
      <c r="DF257" s="4" t="str" cm="1">
        <f t="array" ref="DF257">LEFT(DM257,SUM(LEN(DM257)-LEN(SUBSTITUTE(DM257,{"0";"1";"2";"3";"4";"5";"6";"7";"8";"9"},""))))</f>
        <v>10</v>
      </c>
      <c r="DG257" s="4">
        <f>LEN(DT257)</f>
        <v>13</v>
      </c>
      <c r="DH257" s="4" t="b">
        <f>LEFT(DM257,2)=DF257</f>
        <v>1</v>
      </c>
      <c r="DI257" s="4" t="str">
        <f>RIGHT(DD257,3)</f>
        <v>DUS</v>
      </c>
      <c r="DJ257" s="4" t="e">
        <f>IF((DL257=#REF!)=TRUE,TRUE,IF((AQ255=DL257)=TRUE,TRUE,FALSE))</f>
        <v>#REF!</v>
      </c>
      <c r="DK257" s="4" t="b">
        <f>LEFT(DN257,2)=LEFT(DO257,2)</f>
        <v>0</v>
      </c>
      <c r="DL257" s="5" t="str">
        <f>LEFT(DN257,(DC257-1))</f>
        <v>BISVIT SELIMUT</v>
      </c>
      <c r="DM257" s="4" t="str">
        <f>IFERROR(RIGHT(DN257,LEN(DN257)-FIND("-",DN257)),1)</f>
        <v>10PACK/DUS</v>
      </c>
      <c r="DN257" t="s">
        <v>341</v>
      </c>
      <c r="DO257" s="1"/>
      <c r="DP257" s="4" t="b">
        <f ca="1">IF(IF(IF(DL257=AQ257,10,0)+IF(NOT(DI257=$AU$1)=TRUE,10,0)=
20,"XXXX",IF(IF((DX257+1)=2,0,1)+IF(DI257=$AU$1,1,0)=2,TRUE,""))
="",IF(IF(DL257=AQ255,10,0)+IF(NOT(DI257=$AU$1)=TRUE,10,0)=
20,"XXXX",IF(IF((DX257+1)=2,0,1)+IF(DI257=$AU$1,1,0)=2,TRUE,
"")),IF(IF(DL257=AQ257,10,0)+IF(NOT(DI257=$AU$1)=TRUE,10,0)=
20,"XXXX",IF(IF((DX257+1)=2,0,1)+IF(DI257=$AU$1,1,0)=2,TRUE,"")))</f>
        <v>1</v>
      </c>
      <c r="DQ257">
        <v>87000</v>
      </c>
      <c r="DR257">
        <v>87000</v>
      </c>
      <c r="DS257">
        <v>85000</v>
      </c>
      <c r="DT257" t="str">
        <f>IF(DO257&gt;0,DO257,"8000000000"&amp;ROW(DS257))</f>
        <v>8000000000257</v>
      </c>
      <c r="DU257" t="str">
        <f>DL257</f>
        <v>BISVIT SELIMUT</v>
      </c>
      <c r="DV257" t="s">
        <v>4301</v>
      </c>
      <c r="DW257" t="s">
        <v>4301</v>
      </c>
      <c r="DX257" s="4" t="str" cm="1">
        <f t="array" aca="1" ref="DX257" ca="1">LEFT(DM257,MATCH(FALSE,ISNUMBER(MID(DM257,ROW(INDIRECT("1:"&amp;LEN(DM257)+1)), 1) *1),0) -1)</f>
        <v>10</v>
      </c>
      <c r="DY257" s="1"/>
      <c r="EA257" s="21"/>
      <c r="EC257" s="5"/>
      <c r="EL257" s="5"/>
      <c r="EM257" s="22"/>
      <c r="EN257">
        <v>0</v>
      </c>
      <c r="EO257" s="1" t="s">
        <v>5103</v>
      </c>
    </row>
    <row r="258" spans="1:145">
      <c r="A258" s="4" t="str">
        <f t="shared" si="210"/>
        <v/>
      </c>
      <c r="B258" s="4" t="str">
        <f t="shared" si="211"/>
        <v/>
      </c>
      <c r="C258" s="4" t="str">
        <f t="shared" si="212"/>
        <v/>
      </c>
      <c r="D258" s="4" t="str">
        <f t="shared" si="213"/>
        <v/>
      </c>
      <c r="E258" s="4" t="str">
        <f t="shared" si="214"/>
        <v/>
      </c>
      <c r="F258" s="4" t="str">
        <f t="shared" si="215"/>
        <v/>
      </c>
      <c r="G258" s="4" t="str">
        <f t="shared" si="216"/>
        <v>KTK</v>
      </c>
      <c r="H258" s="4" t="str">
        <f t="shared" si="217"/>
        <v/>
      </c>
      <c r="I258" s="4" t="str">
        <f t="shared" si="218"/>
        <v/>
      </c>
      <c r="J258" s="4" t="str">
        <f t="shared" si="219"/>
        <v/>
      </c>
      <c r="K258" s="4" t="str">
        <f t="shared" si="220"/>
        <v/>
      </c>
      <c r="L258" s="4" t="str">
        <f t="shared" si="221"/>
        <v/>
      </c>
      <c r="M258" s="4" t="str">
        <f t="shared" si="222"/>
        <v/>
      </c>
      <c r="N258" s="4" t="str">
        <f t="shared" si="223"/>
        <v/>
      </c>
      <c r="O258" s="4" t="str">
        <f t="shared" si="224"/>
        <v/>
      </c>
      <c r="P258" s="4" t="str">
        <f t="shared" si="225"/>
        <v/>
      </c>
      <c r="Q258" s="4" t="str">
        <f t="shared" si="226"/>
        <v/>
      </c>
      <c r="R258" s="4" t="str">
        <f t="shared" si="227"/>
        <v/>
      </c>
      <c r="S258" s="4" t="str">
        <f t="shared" si="228"/>
        <v/>
      </c>
      <c r="T258" s="4" t="str">
        <f t="shared" si="229"/>
        <v/>
      </c>
      <c r="U258" s="4" t="str">
        <f t="shared" si="230"/>
        <v/>
      </c>
      <c r="V258" s="4" t="str">
        <f t="shared" si="231"/>
        <v/>
      </c>
      <c r="W258" s="4" t="str">
        <f t="shared" si="232"/>
        <v/>
      </c>
      <c r="X258" s="4" t="str">
        <f t="shared" si="233"/>
        <v/>
      </c>
      <c r="Y258" s="4">
        <f t="shared" si="234"/>
        <v>3</v>
      </c>
      <c r="Z258" s="4" t="str">
        <f t="shared" si="235"/>
        <v>-</v>
      </c>
      <c r="AA258" s="4" t="str">
        <f t="shared" si="236"/>
        <v/>
      </c>
      <c r="AB258" s="4" t="str">
        <f t="shared" si="237"/>
        <v/>
      </c>
      <c r="AC258" s="4" t="str">
        <f t="shared" si="238"/>
        <v/>
      </c>
      <c r="AD258" s="4" t="str">
        <f t="shared" si="239"/>
        <v/>
      </c>
      <c r="AE258" s="4" t="str">
        <f t="shared" si="240"/>
        <v/>
      </c>
      <c r="AF258" s="4">
        <f t="shared" si="241"/>
        <v>4</v>
      </c>
      <c r="AG258" s="4">
        <f t="shared" si="242"/>
        <v>15</v>
      </c>
      <c r="AH258" s="4">
        <f t="shared" si="243"/>
        <v>11</v>
      </c>
      <c r="AI258" s="4" t="str">
        <f t="shared" si="244"/>
        <v>1KTK</v>
      </c>
      <c r="AJ258" s="4" t="str">
        <f t="shared" si="245"/>
        <v>-1KTK</v>
      </c>
      <c r="AK258" s="4" t="str" cm="1">
        <f t="array" ref="AK258">LEFT(AR258,SUM(LEN(AR258)-LEN(SUBSTITUTE(AR258,{"0";"1";"2";"3";"4";"5";"6";"7";"8";"9"},""))))</f>
        <v>1</v>
      </c>
      <c r="AL258" s="4">
        <f t="shared" si="249"/>
        <v>13</v>
      </c>
      <c r="AM258" s="4" t="b">
        <f>LEFT(AR258,1)=AK258</f>
        <v>1</v>
      </c>
      <c r="AN258" s="4" t="str">
        <f t="shared" ref="AN258:AN288" si="255">RIGHT(AI258,3)</f>
        <v>KTK</v>
      </c>
      <c r="AO258" s="4" t="b">
        <f>IF((AQ258=DL260)=TRUE,TRUE,IF((AQ257=AQ258)=TRUE,TRUE,FALSE))</f>
        <v>0</v>
      </c>
      <c r="AP258" s="4" t="b">
        <f t="shared" si="246"/>
        <v>0</v>
      </c>
      <c r="AQ258" s="5" t="str">
        <f t="shared" si="247"/>
        <v>BIUTI LIPS</v>
      </c>
      <c r="AR258" s="4" t="str">
        <f t="shared" si="248"/>
        <v>1KTK</v>
      </c>
      <c r="AS258" t="s">
        <v>343</v>
      </c>
      <c r="AT258" s="1" t="s">
        <v>344</v>
      </c>
      <c r="AU258" s="4" t="str">
        <f ca="1">IF(IF(IF(AQ258=DL260,10,0)+IF(NOT(AN258=$AU$1)=TRUE,10,0)=
20,"XXXX",IF(IF((BC258+1)=2,0,1)+IF(AN258=$AU$1,1,0)=2,TRUE,""))
="",IF(IF(AQ258=AQ257,10,0)+IF(NOT(AN258=$AU$1)=TRUE,10,0)=
20,"XXXX",IF(IF((BC258+1)=2,0,1)+IF(AN258=$AU$1,1,0)=2,TRUE,
"")),IF(IF(AQ258=DL260,10,0)+IF(NOT(AN258=$AU$1)=TRUE,10,0)=
20,"XXXX",IF(IF((BC258+1)=2,0,1)+IF(AN258=$AU$1,1,0)=2,TRUE,"")))</f>
        <v/>
      </c>
      <c r="AV258">
        <v>10500</v>
      </c>
      <c r="AW258">
        <v>10500</v>
      </c>
      <c r="AX258">
        <v>10027</v>
      </c>
      <c r="AY258" t="str">
        <f t="shared" si="206"/>
        <v>8992730999148</v>
      </c>
      <c r="AZ258" t="str">
        <f t="shared" si="251"/>
        <v>BIUTI LIPS</v>
      </c>
      <c r="BA258" t="s">
        <v>4301</v>
      </c>
      <c r="BB258" t="s">
        <v>4301</v>
      </c>
      <c r="BC258" s="9" t="str" cm="1">
        <f t="array" aca="1" ref="BC258" ca="1">LEFT(AR258,MATCH(FALSE,ISNUMBER(MID(AR258,ROW(INDIRECT("1:"&amp;LEN(AR258)+1)), 1) *1),0) -1)</f>
        <v>1</v>
      </c>
      <c r="BD258" s="1"/>
      <c r="BF258" s="21"/>
      <c r="BK258" s="1"/>
      <c r="BM258" s="1"/>
      <c r="BN258" s="1"/>
      <c r="BR258" s="22"/>
      <c r="BS258">
        <v>0</v>
      </c>
      <c r="BT258" s="1" t="s">
        <v>5103</v>
      </c>
    </row>
    <row r="260" spans="1:145">
      <c r="A260" s="4" t="str">
        <f t="shared" si="210"/>
        <v/>
      </c>
      <c r="B260" s="4" t="str">
        <f t="shared" si="211"/>
        <v/>
      </c>
      <c r="C260" s="4" t="str">
        <f t="shared" si="212"/>
        <v>BKS</v>
      </c>
      <c r="D260" s="4" t="str">
        <f t="shared" si="213"/>
        <v/>
      </c>
      <c r="E260" s="4" t="str">
        <f t="shared" si="214"/>
        <v/>
      </c>
      <c r="F260" s="4" t="str">
        <f t="shared" si="215"/>
        <v/>
      </c>
      <c r="G260" s="4" t="str">
        <f t="shared" si="216"/>
        <v/>
      </c>
      <c r="H260" s="4" t="str">
        <f t="shared" si="217"/>
        <v/>
      </c>
      <c r="I260" s="4" t="str">
        <f t="shared" si="218"/>
        <v/>
      </c>
      <c r="J260" s="4" t="str">
        <f t="shared" si="219"/>
        <v/>
      </c>
      <c r="K260" s="4" t="str">
        <f t="shared" si="220"/>
        <v/>
      </c>
      <c r="L260" s="4" t="str">
        <f t="shared" si="221"/>
        <v/>
      </c>
      <c r="M260" s="4" t="str">
        <f t="shared" si="222"/>
        <v/>
      </c>
      <c r="N260" s="4" t="str">
        <f t="shared" si="223"/>
        <v/>
      </c>
      <c r="O260" s="4" t="str">
        <f t="shared" si="224"/>
        <v/>
      </c>
      <c r="P260" s="4" t="str">
        <f t="shared" si="225"/>
        <v/>
      </c>
      <c r="Q260" s="4" t="str">
        <f t="shared" si="226"/>
        <v/>
      </c>
      <c r="R260" s="4" t="str">
        <f t="shared" si="227"/>
        <v/>
      </c>
      <c r="S260" s="4" t="str">
        <f t="shared" si="228"/>
        <v/>
      </c>
      <c r="T260" s="4" t="str">
        <f t="shared" si="229"/>
        <v/>
      </c>
      <c r="U260" s="4" t="str">
        <f t="shared" si="230"/>
        <v/>
      </c>
      <c r="V260" s="4" t="str">
        <f t="shared" si="231"/>
        <v/>
      </c>
      <c r="W260" s="4" t="str">
        <f t="shared" si="232"/>
        <v/>
      </c>
      <c r="X260" s="4" t="str">
        <f t="shared" si="233"/>
        <v/>
      </c>
      <c r="Y260" s="4">
        <f t="shared" si="234"/>
        <v>3</v>
      </c>
      <c r="Z260" s="4" t="str">
        <f t="shared" si="235"/>
        <v>-</v>
      </c>
      <c r="AA260" s="4" t="str">
        <f t="shared" si="236"/>
        <v/>
      </c>
      <c r="AB260" s="4" t="str">
        <f t="shared" si="237"/>
        <v/>
      </c>
      <c r="AC260" s="4" t="str">
        <f t="shared" si="238"/>
        <v/>
      </c>
      <c r="AD260" s="4" t="str">
        <f t="shared" si="239"/>
        <v/>
      </c>
      <c r="AE260" s="4" t="str">
        <f t="shared" si="240"/>
        <v/>
      </c>
      <c r="AF260" s="4">
        <f t="shared" si="241"/>
        <v>4</v>
      </c>
      <c r="AG260" s="4">
        <f t="shared" si="242"/>
        <v>26</v>
      </c>
      <c r="AH260" s="4">
        <f t="shared" si="243"/>
        <v>22</v>
      </c>
      <c r="AI260" s="4" t="str">
        <f t="shared" si="244"/>
        <v>1BKS</v>
      </c>
      <c r="AJ260" s="4" t="str">
        <f t="shared" si="245"/>
        <v>-1BKS</v>
      </c>
      <c r="AK260" s="4" t="str" cm="1">
        <f t="array" ref="AK260">LEFT(AR260,SUM(LEN(AR260)-LEN(SUBSTITUTE(AR260,{"0";"1";"2";"3";"4";"5";"6";"7";"8";"9"},""))))</f>
        <v>1</v>
      </c>
      <c r="AL260" s="4">
        <f t="shared" si="249"/>
        <v>13</v>
      </c>
      <c r="AM260" s="4" t="b">
        <f t="shared" ref="AM260:AM268" si="256">LEFT(AR260,1)=AK260</f>
        <v>1</v>
      </c>
      <c r="AN260" s="4" t="str">
        <f t="shared" si="255"/>
        <v>BKS</v>
      </c>
      <c r="AO260" s="4" t="b">
        <f>IF((AQ260=AQ261)=TRUE,TRUE,IF((DL260=AQ260)=TRUE,TRUE,FALSE))</f>
        <v>0</v>
      </c>
      <c r="AP260" s="4" t="b">
        <f t="shared" si="246"/>
        <v>0</v>
      </c>
      <c r="AQ260" s="5" t="str">
        <f t="shared" si="247"/>
        <v>BKP BISCUIT BISCOFFEE</v>
      </c>
      <c r="AR260" s="4" t="str">
        <f t="shared" si="248"/>
        <v>1BKS</v>
      </c>
      <c r="AS260" t="s">
        <v>345</v>
      </c>
      <c r="AT260" s="1" t="s">
        <v>346</v>
      </c>
      <c r="AU260" s="4" t="str">
        <f ca="1">IF(IF(IF(AQ260=AQ261,10,0)+IF(NOT(AN260=$AU$1)=TRUE,10,0)=
20,"XXXX",IF(IF((BC260+1)=2,0,1)+IF(AN260=$AU$1,1,0)=2,TRUE,""))
="",IF(IF(AQ260=DL260,10,0)+IF(NOT(AN260=$AU$1)=TRUE,10,0)=
20,"XXXX",IF(IF((BC260+1)=2,0,1)+IF(AN260=$AU$1,1,0)=2,TRUE,
"")),IF(IF(AQ260=AQ261,10,0)+IF(NOT(AN260=$AU$1)=TRUE,10,0)=
20,"XXXX",IF(IF((BC260+1)=2,0,1)+IF(AN260=$AU$1,1,0)=2,TRUE,"")))</f>
        <v/>
      </c>
      <c r="AV260">
        <v>1700</v>
      </c>
      <c r="AW260">
        <v>2000</v>
      </c>
      <c r="AX260">
        <v>1572</v>
      </c>
      <c r="AY260" t="str">
        <f t="shared" si="206"/>
        <v>8993083931656</v>
      </c>
      <c r="AZ260" t="str">
        <f t="shared" si="251"/>
        <v>BKP BISCUIT BISCOFFEE</v>
      </c>
      <c r="BA260" t="s">
        <v>4301</v>
      </c>
      <c r="BB260" t="s">
        <v>4301</v>
      </c>
      <c r="BC260" s="9" t="str" cm="1">
        <f t="array" aca="1" ref="BC260" ca="1">LEFT(AR260,MATCH(FALSE,ISNUMBER(MID(AR260,ROW(INDIRECT("1:"&amp;LEN(AR260)+1)), 1) *1),0) -1)</f>
        <v>1</v>
      </c>
      <c r="BD260" s="1"/>
      <c r="BF260" s="21"/>
      <c r="BK260" s="1"/>
      <c r="BM260" s="1"/>
      <c r="BN260" s="1"/>
      <c r="BR260" s="22"/>
      <c r="BS260">
        <v>0</v>
      </c>
      <c r="BT260" s="1" t="s">
        <v>5103</v>
      </c>
      <c r="BV260" s="4" t="str">
        <f>IF(IFERROR(SEARCH($A$1,DN260),0)&gt;0,$A$1,"")</f>
        <v/>
      </c>
      <c r="BW260" s="4" t="str">
        <f>IF(IFERROR(SEARCH($B$1,DN260),0)&gt;0,$B$1,"")</f>
        <v/>
      </c>
      <c r="BX260" s="4" t="str">
        <f>IF(IFERROR(SEARCH($C$1,DN260),0)&gt;0,$C$1,"")</f>
        <v>BKS</v>
      </c>
      <c r="BY260" s="4" t="str">
        <f>IF(IFERROR(SEARCH($D$1,DN260),0)&gt;0,$D$1,"")</f>
        <v/>
      </c>
      <c r="BZ260" s="4" t="str">
        <f>IF(IFERROR(SEARCH($E$1,DN260),0)&gt;0,$E$1,"")</f>
        <v/>
      </c>
      <c r="CA260" s="4" t="str">
        <f>IF(IFERROR(SEARCH($F$1,DN260),0)&gt;0,$F$1,"")</f>
        <v/>
      </c>
      <c r="CB260" s="4" t="str">
        <f>IF(IFERROR(SEARCH($G$1,DN260),0)&gt;0,$G$1,"")</f>
        <v/>
      </c>
      <c r="CC260" s="4" t="str">
        <f>IF(IFERROR(SEARCH($H$1,DN260),0)&gt;0,$H$1,"")</f>
        <v/>
      </c>
      <c r="CD260" s="4" t="str">
        <f>IF(IFERROR(SEARCH($I$1,DN260),0)&gt;0,$I$1,"")</f>
        <v/>
      </c>
      <c r="CE260" s="4" t="str">
        <f>IF(IFERROR(SEARCH($J$1,DN260),0)&gt;0,$J$1,"")</f>
        <v/>
      </c>
      <c r="CF260" s="4" t="str">
        <f>IF(IFERROR(SEARCH($K$1,DN260),0)&gt;0,$K$1,"")</f>
        <v/>
      </c>
      <c r="CG260" s="4" t="str">
        <f>IF(IFERROR(SEARCH($L$1,DN260),0)&gt;0,$L$1,"")</f>
        <v/>
      </c>
      <c r="CH260" s="4" t="str">
        <f>IF(IFERROR(SEARCH($M$1,DN260),0)&gt;0,$M$1,"")</f>
        <v/>
      </c>
      <c r="CI260" s="4" t="str">
        <f>IF(IFERROR(SEARCH($N$1,DN260),0)&gt;0,$N$1,"")</f>
        <v/>
      </c>
      <c r="CJ260" s="4" t="str">
        <f>IF(IFERROR(SEARCH($O$1,DN260),0)&gt;0,$O$1,"")</f>
        <v>DUS</v>
      </c>
      <c r="CK260" s="4" t="str">
        <f>IF(IFERROR(SEARCH($P$1,DN260),0)&gt;0,$P$1,"")</f>
        <v/>
      </c>
      <c r="CL260" s="4" t="str">
        <f>IF(IFERROR(SEARCH($Q$1,DN260),0)&gt;0,$Q$1,"")</f>
        <v/>
      </c>
      <c r="CM260" s="4" t="str">
        <f>IF(IFERROR(SEARCH($R$1,DN260),0)&gt;0,$R$1,"")</f>
        <v/>
      </c>
      <c r="CN260" s="4" t="str">
        <f>IF(IFERROR(SEARCH($S$1,DN260),0)&gt;0,$S$1,"")</f>
        <v/>
      </c>
      <c r="CO260" s="4" t="str">
        <f>IF(IFERROR(SEARCH($T$1,DN260),0)&gt;0,$T$1,"")</f>
        <v/>
      </c>
      <c r="CP260" s="4" t="str">
        <f>IF(IFERROR(SEARCH($U$1,DN260),0)&gt;0,$U$1,"")</f>
        <v/>
      </c>
      <c r="CQ260" s="4" t="str">
        <f>IF(IFERROR(SEARCH($V$1,DN260),0)&gt;0,$V$1,"")</f>
        <v/>
      </c>
      <c r="CR260" s="4" t="str">
        <f>IF(IFERROR(SEARCH($W$1,DN260),0)&gt;0,$W$1,"")</f>
        <v/>
      </c>
      <c r="CS260" s="4" t="str">
        <f>IF(IFERROR(SEARCH($X$1,DN260),0)&gt;0,$X$1,"")</f>
        <v/>
      </c>
      <c r="CT260" s="4">
        <f>LEN(BW260)+LEN(BX260)+LEN(BY260)+LEN(BZ260)+LEN(CA260)+LEN(CO260)+LEN(CB260)+LEN(CC260)+LEN(CD260)+LEN(CE260)+LEN(CF260)+LEN(CG260)+LEN(CH260)+LEN(CI260)+LEN(CP260)+LEN(CJ260)+LEN(CK260)+LEN(CQ260)+LEN(BV260)+LEN(CL260)+LEN(CS260)+LEN(CM260)+LEN(CR260)+LEN(CN260)</f>
        <v>6</v>
      </c>
      <c r="CU260" s="4" t="str">
        <f>IF(IFERROR(SEARCH($Z$1,DN260),0)&gt;0,$Z$1,"")</f>
        <v>-</v>
      </c>
      <c r="CV260" s="4" t="str">
        <f>IF(IFERROR(SEARCH($AA$1,DN260),0)&gt;0,$AA$1,"")</f>
        <v>/</v>
      </c>
      <c r="CW260" s="4" t="str">
        <f>IF(IFERROR(SEARCH($AB$1,DN260),0)&gt;0,$AB$1,"")</f>
        <v/>
      </c>
      <c r="CX260" s="4" t="str">
        <f>IF(IFERROR(SEARCH($AC$1,DN260),0)&gt;0,$AC$1,"")</f>
        <v/>
      </c>
      <c r="CY260" s="4" t="str">
        <f>IF(IFERROR(SEARCH($AD$1,DN260),0)&gt;0,$AD$1,"")</f>
        <v/>
      </c>
      <c r="CZ260" s="4" t="str">
        <f>IF(IFERROR(SEARCH($AE$1,DN260),0)&gt;0,$AE$1,"")</f>
        <v/>
      </c>
      <c r="DA260" s="4">
        <f>LEN(DM260)</f>
        <v>9</v>
      </c>
      <c r="DB260" s="4">
        <f>LEN(DN260)</f>
        <v>21</v>
      </c>
      <c r="DC260" s="4">
        <f>DB260-DA260</f>
        <v>12</v>
      </c>
      <c r="DD260" s="4" t="str">
        <f>RIGHT(DN260,4)</f>
        <v>/DUS</v>
      </c>
      <c r="DE260" s="4" t="str">
        <f>RIGHT(DN260,5)</f>
        <v>S/DUS</v>
      </c>
      <c r="DF260" s="4" t="str" cm="1">
        <f t="array" ref="DF260">LEFT(DM260,SUM(LEN(DM260)-LEN(SUBSTITUTE(DM260,{"0";"1";"2";"3";"4";"5";"6";"7";"8";"9"},""))))</f>
        <v>24</v>
      </c>
      <c r="DG260" s="4">
        <f>LEN(DT260)</f>
        <v>13</v>
      </c>
      <c r="DH260" s="4" t="b">
        <f>LEFT(DM260,2)=DF260</f>
        <v>1</v>
      </c>
      <c r="DI260" s="4" t="str">
        <f>RIGHT(DD260,3)</f>
        <v>DUS</v>
      </c>
      <c r="DJ260" s="4" t="b">
        <f>IF((DL260=AQ260)=TRUE,TRUE,IF((AQ258=DL260)=TRUE,TRUE,FALSE))</f>
        <v>0</v>
      </c>
      <c r="DK260" s="4" t="b">
        <f>LEFT(DN260,2)=LEFT(DO260,2)</f>
        <v>0</v>
      </c>
      <c r="DL260" s="5" t="str">
        <f>LEFT(DN260,(DC260-1))</f>
        <v>BKP BISCUIT</v>
      </c>
      <c r="DM260" s="4" t="str">
        <f>IFERROR(RIGHT(DN260,LEN(DN260)-FIND("-",DN260)),1)</f>
        <v>24BKS/DUS</v>
      </c>
      <c r="DN260" t="s">
        <v>355</v>
      </c>
      <c r="DO260" s="1"/>
      <c r="DP260" s="4" t="b">
        <f ca="1">IF(IF(IF(DL260=AQ260,10,0)+IF(NOT(DI260=$AU$1)=TRUE,10,0)=
20,"XXXX",IF(IF((DX260+1)=2,0,1)+IF(DI260=$AU$1,1,0)=2,TRUE,""))
="",IF(IF(DL260=AQ258,10,0)+IF(NOT(DI260=$AU$1)=TRUE,10,0)=
20,"XXXX",IF(IF((DX260+1)=2,0,1)+IF(DI260=$AU$1,1,0)=2,TRUE,
"")),IF(IF(DL260=AQ260,10,0)+IF(NOT(DI260=$AU$1)=TRUE,10,0)=
20,"XXXX",IF(IF((DX260+1)=2,0,1)+IF(DI260=$AU$1,1,0)=2,TRUE,"")))</f>
        <v>1</v>
      </c>
      <c r="DQ260">
        <v>40000</v>
      </c>
      <c r="DR260">
        <v>40000</v>
      </c>
      <c r="DS260">
        <v>37730</v>
      </c>
      <c r="DT260" t="str">
        <f>IF(DO260&gt;0,DO260,"8000000000"&amp;ROW(DS260))</f>
        <v>8000000000260</v>
      </c>
      <c r="DU260" t="str">
        <f>DL260</f>
        <v>BKP BISCUIT</v>
      </c>
      <c r="DV260" t="s">
        <v>4301</v>
      </c>
      <c r="DW260" t="s">
        <v>4301</v>
      </c>
      <c r="DX260" s="4" t="str" cm="1">
        <f t="array" aca="1" ref="DX260" ca="1">LEFT(DM260,MATCH(FALSE,ISNUMBER(MID(DM260,ROW(INDIRECT("1:"&amp;LEN(DM260)+1)), 1) *1),0) -1)</f>
        <v>24</v>
      </c>
      <c r="DY260" s="1"/>
      <c r="EA260" s="21"/>
      <c r="EC260" s="5"/>
      <c r="EF260" s="1"/>
      <c r="EH260" s="1"/>
      <c r="EI260" s="1"/>
      <c r="EL260" s="5"/>
      <c r="EM260" s="22"/>
      <c r="EN260">
        <v>0</v>
      </c>
      <c r="EO260" s="1" t="s">
        <v>5103</v>
      </c>
    </row>
    <row r="261" spans="1:145">
      <c r="A261" s="4" t="str">
        <f t="shared" si="210"/>
        <v/>
      </c>
      <c r="B261" s="4" t="str">
        <f t="shared" si="211"/>
        <v/>
      </c>
      <c r="C261" s="4" t="str">
        <f t="shared" si="212"/>
        <v>BKS</v>
      </c>
      <c r="D261" s="4" t="str">
        <f t="shared" si="213"/>
        <v/>
      </c>
      <c r="E261" s="4" t="str">
        <f t="shared" si="214"/>
        <v/>
      </c>
      <c r="F261" s="4" t="str">
        <f t="shared" si="215"/>
        <v/>
      </c>
      <c r="G261" s="4" t="str">
        <f t="shared" si="216"/>
        <v/>
      </c>
      <c r="H261" s="4" t="str">
        <f t="shared" si="217"/>
        <v/>
      </c>
      <c r="I261" s="4" t="str">
        <f t="shared" si="218"/>
        <v/>
      </c>
      <c r="J261" s="4" t="str">
        <f t="shared" si="219"/>
        <v/>
      </c>
      <c r="K261" s="4" t="str">
        <f t="shared" si="220"/>
        <v/>
      </c>
      <c r="L261" s="4" t="str">
        <f t="shared" si="221"/>
        <v/>
      </c>
      <c r="M261" s="4" t="str">
        <f t="shared" si="222"/>
        <v/>
      </c>
      <c r="N261" s="4" t="str">
        <f t="shared" si="223"/>
        <v/>
      </c>
      <c r="O261" s="4" t="str">
        <f t="shared" si="224"/>
        <v/>
      </c>
      <c r="P261" s="4" t="str">
        <f t="shared" si="225"/>
        <v/>
      </c>
      <c r="Q261" s="4" t="str">
        <f t="shared" si="226"/>
        <v/>
      </c>
      <c r="R261" s="4" t="str">
        <f t="shared" si="227"/>
        <v/>
      </c>
      <c r="S261" s="4" t="str">
        <f t="shared" si="228"/>
        <v/>
      </c>
      <c r="T261" s="4" t="str">
        <f t="shared" si="229"/>
        <v/>
      </c>
      <c r="U261" s="4" t="str">
        <f t="shared" si="230"/>
        <v/>
      </c>
      <c r="V261" s="4" t="str">
        <f t="shared" si="231"/>
        <v/>
      </c>
      <c r="W261" s="4" t="str">
        <f t="shared" si="232"/>
        <v/>
      </c>
      <c r="X261" s="4" t="str">
        <f t="shared" si="233"/>
        <v/>
      </c>
      <c r="Y261" s="4">
        <f t="shared" si="234"/>
        <v>3</v>
      </c>
      <c r="Z261" s="4" t="str">
        <f t="shared" si="235"/>
        <v>-</v>
      </c>
      <c r="AA261" s="4" t="str">
        <f t="shared" si="236"/>
        <v/>
      </c>
      <c r="AB261" s="4" t="str">
        <f t="shared" si="237"/>
        <v/>
      </c>
      <c r="AC261" s="4" t="str">
        <f t="shared" si="238"/>
        <v/>
      </c>
      <c r="AD261" s="4" t="str">
        <f t="shared" si="239"/>
        <v/>
      </c>
      <c r="AE261" s="4" t="str">
        <f t="shared" si="240"/>
        <v/>
      </c>
      <c r="AF261" s="4">
        <f t="shared" si="241"/>
        <v>4</v>
      </c>
      <c r="AG261" s="4">
        <f t="shared" si="242"/>
        <v>39</v>
      </c>
      <c r="AH261" s="4">
        <f t="shared" si="243"/>
        <v>35</v>
      </c>
      <c r="AI261" s="4" t="str">
        <f t="shared" si="244"/>
        <v>1BKS</v>
      </c>
      <c r="AJ261" s="4" t="str">
        <f t="shared" si="245"/>
        <v>-1BKS</v>
      </c>
      <c r="AK261" s="4" t="str" cm="1">
        <f t="array" ref="AK261">LEFT(AR261,SUM(LEN(AR261)-LEN(SUBSTITUTE(AR261,{"0";"1";"2";"3";"4";"5";"6";"7";"8";"9"},""))))</f>
        <v>1</v>
      </c>
      <c r="AL261" s="4">
        <f t="shared" si="249"/>
        <v>13</v>
      </c>
      <c r="AM261" s="4" t="b">
        <f t="shared" si="256"/>
        <v>1</v>
      </c>
      <c r="AN261" s="4" t="str">
        <f t="shared" si="255"/>
        <v>BKS</v>
      </c>
      <c r="AO261" s="4" t="b">
        <f t="shared" si="250"/>
        <v>0</v>
      </c>
      <c r="AP261" s="4" t="b">
        <f t="shared" si="246"/>
        <v>0</v>
      </c>
      <c r="AQ261" s="5" t="str">
        <f t="shared" si="247"/>
        <v>BKP BISCUIT BUTTER COOKIES COCONUT</v>
      </c>
      <c r="AR261" s="4" t="str">
        <f t="shared" si="248"/>
        <v>1BKS</v>
      </c>
      <c r="AS261" t="s">
        <v>347</v>
      </c>
      <c r="AT261" s="1" t="s">
        <v>348</v>
      </c>
      <c r="AU261" s="4" t="str">
        <f t="shared" ca="1" si="253"/>
        <v/>
      </c>
      <c r="AV261">
        <v>1700</v>
      </c>
      <c r="AW261">
        <v>2000</v>
      </c>
      <c r="AX261">
        <v>1572</v>
      </c>
      <c r="AY261" t="str">
        <f t="shared" si="206"/>
        <v>8993083931649</v>
      </c>
      <c r="AZ261" t="str">
        <f t="shared" si="251"/>
        <v>BKP BISCUIT BUTTER COOKIES COCONUT</v>
      </c>
      <c r="BA261" t="s">
        <v>4301</v>
      </c>
      <c r="BB261" t="s">
        <v>4301</v>
      </c>
      <c r="BC261" s="9" t="str" cm="1">
        <f t="array" aca="1" ref="BC261" ca="1">LEFT(AR261,MATCH(FALSE,ISNUMBER(MID(AR261,ROW(INDIRECT("1:"&amp;LEN(AR261)+1)), 1) *1),0) -1)</f>
        <v>1</v>
      </c>
      <c r="BD261" s="1"/>
      <c r="BF261" s="21"/>
      <c r="BK261" s="1"/>
      <c r="BM261" s="1"/>
      <c r="BN261" s="1"/>
      <c r="BR261" s="22"/>
      <c r="BS261">
        <v>0</v>
      </c>
      <c r="BT261" s="1" t="s">
        <v>5103</v>
      </c>
      <c r="BV261" s="4" t="str">
        <f t="shared" ref="BV261:BV263" si="257">IF(IFERROR(SEARCH($A$1,DN261),0)&gt;0,$A$1,"")</f>
        <v/>
      </c>
      <c r="BW261" s="4" t="str">
        <f t="shared" ref="BW261:BW263" si="258">IF(IFERROR(SEARCH($B$1,DN261),0)&gt;0,$B$1,"")</f>
        <v/>
      </c>
      <c r="BX261" s="4" t="str">
        <f t="shared" ref="BX261:BX263" si="259">IF(IFERROR(SEARCH($C$1,DN261),0)&gt;0,$C$1,"")</f>
        <v>BKS</v>
      </c>
      <c r="BY261" s="4" t="str">
        <f t="shared" ref="BY261:BY263" si="260">IF(IFERROR(SEARCH($D$1,DN261),0)&gt;0,$D$1,"")</f>
        <v/>
      </c>
      <c r="BZ261" s="4" t="str">
        <f t="shared" ref="BZ261:BZ263" si="261">IF(IFERROR(SEARCH($E$1,DN261),0)&gt;0,$E$1,"")</f>
        <v/>
      </c>
      <c r="CA261" s="4" t="str">
        <f t="shared" ref="CA261:CA263" si="262">IF(IFERROR(SEARCH($F$1,DN261),0)&gt;0,$F$1,"")</f>
        <v/>
      </c>
      <c r="CB261" s="4" t="str">
        <f t="shared" ref="CB261:CB263" si="263">IF(IFERROR(SEARCH($G$1,DN261),0)&gt;0,$G$1,"")</f>
        <v/>
      </c>
      <c r="CC261" s="4" t="str">
        <f t="shared" ref="CC261:CC263" si="264">IF(IFERROR(SEARCH($H$1,DN261),0)&gt;0,$H$1,"")</f>
        <v/>
      </c>
      <c r="CD261" s="4" t="str">
        <f t="shared" ref="CD261:CD263" si="265">IF(IFERROR(SEARCH($I$1,DN261),0)&gt;0,$I$1,"")</f>
        <v/>
      </c>
      <c r="CE261" s="4" t="str">
        <f t="shared" ref="CE261:CE263" si="266">IF(IFERROR(SEARCH($J$1,DN261),0)&gt;0,$J$1,"")</f>
        <v/>
      </c>
      <c r="CF261" s="4" t="str">
        <f t="shared" ref="CF261:CF263" si="267">IF(IFERROR(SEARCH($K$1,DN261),0)&gt;0,$K$1,"")</f>
        <v/>
      </c>
      <c r="CG261" s="4" t="str">
        <f t="shared" ref="CG261:CG263" si="268">IF(IFERROR(SEARCH($L$1,DN261),0)&gt;0,$L$1,"")</f>
        <v/>
      </c>
      <c r="CH261" s="4" t="str">
        <f t="shared" ref="CH261:CH263" si="269">IF(IFERROR(SEARCH($M$1,DN261),0)&gt;0,$M$1,"")</f>
        <v/>
      </c>
      <c r="CI261" s="4" t="str">
        <f t="shared" ref="CI261:CI263" si="270">IF(IFERROR(SEARCH($N$1,DN261),0)&gt;0,$N$1,"")</f>
        <v/>
      </c>
      <c r="CJ261" s="4" t="str">
        <f t="shared" ref="CJ261:CJ263" si="271">IF(IFERROR(SEARCH($O$1,DN261),0)&gt;0,$O$1,"")</f>
        <v>DUS</v>
      </c>
      <c r="CK261" s="4" t="str">
        <f t="shared" ref="CK261:CK263" si="272">IF(IFERROR(SEARCH($P$1,DN261),0)&gt;0,$P$1,"")</f>
        <v/>
      </c>
      <c r="CL261" s="4" t="str">
        <f t="shared" ref="CL261:CL263" si="273">IF(IFERROR(SEARCH($Q$1,DN261),0)&gt;0,$Q$1,"")</f>
        <v/>
      </c>
      <c r="CM261" s="4" t="str">
        <f t="shared" ref="CM261:CM263" si="274">IF(IFERROR(SEARCH($R$1,DN261),0)&gt;0,$R$1,"")</f>
        <v/>
      </c>
      <c r="CN261" s="4" t="str">
        <f t="shared" ref="CN261:CN263" si="275">IF(IFERROR(SEARCH($S$1,DN261),0)&gt;0,$S$1,"")</f>
        <v/>
      </c>
      <c r="CO261" s="4" t="str">
        <f t="shared" ref="CO261:CO263" si="276">IF(IFERROR(SEARCH($T$1,DN261),0)&gt;0,$T$1,"")</f>
        <v/>
      </c>
      <c r="CP261" s="4" t="str">
        <f t="shared" ref="CP261:CP263" si="277">IF(IFERROR(SEARCH($U$1,DN261),0)&gt;0,$U$1,"")</f>
        <v/>
      </c>
      <c r="CQ261" s="4" t="str">
        <f t="shared" ref="CQ261:CQ263" si="278">IF(IFERROR(SEARCH($V$1,DN261),0)&gt;0,$V$1,"")</f>
        <v/>
      </c>
      <c r="CR261" s="4" t="str">
        <f t="shared" ref="CR261:CR263" si="279">IF(IFERROR(SEARCH($W$1,DN261),0)&gt;0,$W$1,"")</f>
        <v/>
      </c>
      <c r="CS261" s="4" t="str">
        <f t="shared" ref="CS261:CS263" si="280">IF(IFERROR(SEARCH($X$1,DN261),0)&gt;0,$X$1,"")</f>
        <v/>
      </c>
      <c r="CT261" s="4">
        <f t="shared" ref="CT261:CT263" si="281">LEN(BW261)+LEN(BX261)+LEN(BY261)+LEN(BZ261)+LEN(CA261)+LEN(CO261)+LEN(CB261)+LEN(CC261)+LEN(CD261)+LEN(CE261)+LEN(CF261)+LEN(CG261)+LEN(CH261)+LEN(CI261)+LEN(CP261)+LEN(CJ261)+LEN(CK261)+LEN(CQ261)+LEN(BV261)+LEN(CL261)+LEN(CS261)+LEN(CM261)+LEN(CR261)+LEN(CN261)</f>
        <v>6</v>
      </c>
      <c r="CU261" s="4" t="str">
        <f t="shared" ref="CU261:CU263" si="282">IF(IFERROR(SEARCH($Z$1,DN261),0)&gt;0,$Z$1,"")</f>
        <v>-</v>
      </c>
      <c r="CV261" s="4" t="str">
        <f t="shared" ref="CV261:CV263" si="283">IF(IFERROR(SEARCH($AA$1,DN261),0)&gt;0,$AA$1,"")</f>
        <v>/</v>
      </c>
      <c r="CW261" s="4" t="str">
        <f t="shared" ref="CW261:CW263" si="284">IF(IFERROR(SEARCH($AB$1,DN261),0)&gt;0,$AB$1,"")</f>
        <v/>
      </c>
      <c r="CX261" s="4" t="str">
        <f t="shared" ref="CX261:CX263" si="285">IF(IFERROR(SEARCH($AC$1,DN261),0)&gt;0,$AC$1,"")</f>
        <v/>
      </c>
      <c r="CY261" s="4" t="str">
        <f t="shared" ref="CY261:CY263" si="286">IF(IFERROR(SEARCH($AD$1,DN261),0)&gt;0,$AD$1,"")</f>
        <v/>
      </c>
      <c r="CZ261" s="4" t="str">
        <f t="shared" ref="CZ261:CZ263" si="287">IF(IFERROR(SEARCH($AE$1,DN261),0)&gt;0,$AE$1,"")</f>
        <v/>
      </c>
      <c r="DA261" s="4">
        <f t="shared" ref="DA261:DA263" si="288">LEN(DM261)</f>
        <v>9</v>
      </c>
      <c r="DB261" s="4">
        <f t="shared" ref="DB261:DB263" si="289">LEN(DN261)</f>
        <v>21</v>
      </c>
      <c r="DC261" s="4">
        <f t="shared" ref="DC261:DC263" si="290">DB261-DA261</f>
        <v>12</v>
      </c>
      <c r="DD261" s="4" t="str">
        <f t="shared" ref="DD261:DD263" si="291">RIGHT(DN261,4)</f>
        <v>/DUS</v>
      </c>
      <c r="DE261" s="4" t="str">
        <f t="shared" ref="DE261:DE263" si="292">RIGHT(DN261,5)</f>
        <v>S/DUS</v>
      </c>
      <c r="DF261" s="4" t="str" cm="1">
        <f t="array" ref="DF261">LEFT(DM261,SUM(LEN(DM261)-LEN(SUBSTITUTE(DM261,{"0";"1";"2";"3";"4";"5";"6";"7";"8";"9"},""))))</f>
        <v>24</v>
      </c>
      <c r="DG261" s="4">
        <f t="shared" ref="DG261:DG263" si="293">LEN(DT261)</f>
        <v>13</v>
      </c>
      <c r="DH261" s="4" t="b">
        <f t="shared" ref="DH261:DH263" si="294">LEFT(DM261,2)=DF261</f>
        <v>1</v>
      </c>
      <c r="DI261" s="4" t="str">
        <f t="shared" ref="DI261:DI263" si="295">RIGHT(DD261,3)</f>
        <v>DUS</v>
      </c>
      <c r="DJ261" s="4" t="b">
        <f t="shared" ref="DJ261:DJ263" si="296">IF((DL261=AQ261)=TRUE,TRUE,IF((AQ259=DL261)=TRUE,TRUE,FALSE))</f>
        <v>0</v>
      </c>
      <c r="DK261" s="4" t="b">
        <f t="shared" ref="DK261:DK263" si="297">LEFT(DN261,2)=LEFT(DO261,2)</f>
        <v>0</v>
      </c>
      <c r="DL261" s="5" t="str">
        <f t="shared" ref="DL261:DL263" si="298">LEFT(DN261,(DC261-1))</f>
        <v>BKP BISCUIT</v>
      </c>
      <c r="DM261" s="4" t="str">
        <f t="shared" ref="DM261:DM263" si="299">IFERROR(RIGHT(DN261,LEN(DN261)-FIND("-",DN261)),1)</f>
        <v>24BKS/DUS</v>
      </c>
      <c r="DN261" t="s">
        <v>355</v>
      </c>
      <c r="DO261" s="1"/>
      <c r="DP261" s="4" t="b">
        <f t="shared" ref="DP261:DP263" ca="1" si="300">IF(IF(IF(DL261=AQ261,10,0)+IF(NOT(DI261=$AU$1)=TRUE,10,0)=
20,"XXXX",IF(IF((DX261+1)=2,0,1)+IF(DI261=$AU$1,1,0)=2,TRUE,""))
="",IF(IF(DL261=AQ259,10,0)+IF(NOT(DI261=$AU$1)=TRUE,10,0)=
20,"XXXX",IF(IF((DX261+1)=2,0,1)+IF(DI261=$AU$1,1,0)=2,TRUE,
"")),IF(IF(DL261=AQ261,10,0)+IF(NOT(DI261=$AU$1)=TRUE,10,0)=
20,"XXXX",IF(IF((DX261+1)=2,0,1)+IF(DI261=$AU$1,1,0)=2,TRUE,"")))</f>
        <v>1</v>
      </c>
      <c r="DQ261">
        <v>40000</v>
      </c>
      <c r="DR261">
        <v>40000</v>
      </c>
      <c r="DS261">
        <v>37730</v>
      </c>
      <c r="DT261" t="str">
        <f t="shared" ref="DT261:DT263" si="301">IF(DO261&gt;0,DO261,"8000000000"&amp;ROW(DS261))</f>
        <v>8000000000261</v>
      </c>
      <c r="DU261" t="str">
        <f t="shared" ref="DU261:DU263" si="302">DL261</f>
        <v>BKP BISCUIT</v>
      </c>
      <c r="DV261" t="s">
        <v>4301</v>
      </c>
      <c r="DW261" t="s">
        <v>4301</v>
      </c>
      <c r="DX261" s="4" t="str" cm="1">
        <f t="array" aca="1" ref="DX261" ca="1">LEFT(DM261,MATCH(FALSE,ISNUMBER(MID(DM261,ROW(INDIRECT("1:"&amp;LEN(DM261)+1)), 1) *1),0) -1)</f>
        <v>24</v>
      </c>
      <c r="DY261" s="1"/>
      <c r="EA261" s="21"/>
      <c r="EC261" s="5"/>
      <c r="EF261" s="1"/>
      <c r="EH261" s="1"/>
      <c r="EI261" s="1"/>
      <c r="EL261" s="5"/>
      <c r="EM261" s="22"/>
      <c r="EN261">
        <v>0</v>
      </c>
      <c r="EO261" s="1" t="s">
        <v>5103</v>
      </c>
    </row>
    <row r="262" spans="1:145">
      <c r="A262" s="4" t="str">
        <f t="shared" si="210"/>
        <v/>
      </c>
      <c r="B262" s="4" t="str">
        <f t="shared" si="211"/>
        <v/>
      </c>
      <c r="C262" s="4" t="str">
        <f t="shared" si="212"/>
        <v>BKS</v>
      </c>
      <c r="D262" s="4" t="str">
        <f t="shared" si="213"/>
        <v/>
      </c>
      <c r="E262" s="4" t="str">
        <f t="shared" si="214"/>
        <v/>
      </c>
      <c r="F262" s="4" t="str">
        <f t="shared" si="215"/>
        <v/>
      </c>
      <c r="G262" s="4" t="str">
        <f t="shared" si="216"/>
        <v/>
      </c>
      <c r="H262" s="4" t="str">
        <f t="shared" si="217"/>
        <v/>
      </c>
      <c r="I262" s="4" t="str">
        <f t="shared" si="218"/>
        <v/>
      </c>
      <c r="J262" s="4" t="str">
        <f t="shared" si="219"/>
        <v/>
      </c>
      <c r="K262" s="4" t="str">
        <f t="shared" si="220"/>
        <v/>
      </c>
      <c r="L262" s="4" t="str">
        <f t="shared" si="221"/>
        <v/>
      </c>
      <c r="M262" s="4" t="str">
        <f t="shared" si="222"/>
        <v/>
      </c>
      <c r="N262" s="4" t="str">
        <f t="shared" si="223"/>
        <v/>
      </c>
      <c r="O262" s="4" t="str">
        <f t="shared" si="224"/>
        <v/>
      </c>
      <c r="P262" s="4" t="str">
        <f t="shared" si="225"/>
        <v/>
      </c>
      <c r="Q262" s="4" t="str">
        <f t="shared" si="226"/>
        <v/>
      </c>
      <c r="R262" s="4" t="str">
        <f t="shared" si="227"/>
        <v/>
      </c>
      <c r="S262" s="4" t="str">
        <f t="shared" si="228"/>
        <v/>
      </c>
      <c r="T262" s="4" t="str">
        <f t="shared" si="229"/>
        <v/>
      </c>
      <c r="U262" s="4" t="str">
        <f t="shared" si="230"/>
        <v/>
      </c>
      <c r="V262" s="4" t="str">
        <f t="shared" si="231"/>
        <v/>
      </c>
      <c r="W262" s="4" t="str">
        <f t="shared" si="232"/>
        <v/>
      </c>
      <c r="X262" s="4" t="str">
        <f t="shared" si="233"/>
        <v/>
      </c>
      <c r="Y262" s="4">
        <f t="shared" si="234"/>
        <v>3</v>
      </c>
      <c r="Z262" s="4" t="str">
        <f t="shared" si="235"/>
        <v>-</v>
      </c>
      <c r="AA262" s="4" t="str">
        <f t="shared" si="236"/>
        <v/>
      </c>
      <c r="AB262" s="4" t="str">
        <f t="shared" si="237"/>
        <v/>
      </c>
      <c r="AC262" s="4" t="str">
        <f t="shared" si="238"/>
        <v/>
      </c>
      <c r="AD262" s="4" t="str">
        <f t="shared" si="239"/>
        <v/>
      </c>
      <c r="AE262" s="4" t="str">
        <f t="shared" si="240"/>
        <v/>
      </c>
      <c r="AF262" s="4">
        <f t="shared" si="241"/>
        <v>4</v>
      </c>
      <c r="AG262" s="4">
        <f t="shared" si="242"/>
        <v>37</v>
      </c>
      <c r="AH262" s="4">
        <f t="shared" si="243"/>
        <v>33</v>
      </c>
      <c r="AI262" s="4" t="str">
        <f t="shared" si="244"/>
        <v>1BKS</v>
      </c>
      <c r="AJ262" s="4" t="str">
        <f t="shared" si="245"/>
        <v>-1BKS</v>
      </c>
      <c r="AK262" s="4" t="str" cm="1">
        <f t="array" ref="AK262">LEFT(AR262,SUM(LEN(AR262)-LEN(SUBSTITUTE(AR262,{"0";"1";"2";"3";"4";"5";"6";"7";"8";"9"},""))))</f>
        <v>1</v>
      </c>
      <c r="AL262" s="4">
        <f t="shared" si="249"/>
        <v>13</v>
      </c>
      <c r="AM262" s="4" t="b">
        <f t="shared" si="256"/>
        <v>1</v>
      </c>
      <c r="AN262" s="4" t="str">
        <f t="shared" si="255"/>
        <v>BKS</v>
      </c>
      <c r="AO262" s="4" t="b">
        <f t="shared" si="250"/>
        <v>0</v>
      </c>
      <c r="AP262" s="4" t="b">
        <f t="shared" si="246"/>
        <v>0</v>
      </c>
      <c r="AQ262" s="5" t="str">
        <f t="shared" si="247"/>
        <v>BKP BISCUIT CHEESE POTATO CRISPY</v>
      </c>
      <c r="AR262" s="4" t="str">
        <f t="shared" si="248"/>
        <v>1BKS</v>
      </c>
      <c r="AS262" t="s">
        <v>349</v>
      </c>
      <c r="AT262" s="1" t="s">
        <v>350</v>
      </c>
      <c r="AU262" s="4" t="str">
        <f t="shared" ca="1" si="253"/>
        <v/>
      </c>
      <c r="AV262">
        <v>1700</v>
      </c>
      <c r="AW262">
        <v>2000</v>
      </c>
      <c r="AX262">
        <v>1572</v>
      </c>
      <c r="AY262" t="str">
        <f t="shared" si="206"/>
        <v>8993083931724</v>
      </c>
      <c r="AZ262" t="str">
        <f t="shared" si="251"/>
        <v>BKP BISCUIT CHEESE POTATO CRISPY</v>
      </c>
      <c r="BA262" t="s">
        <v>4301</v>
      </c>
      <c r="BB262" t="s">
        <v>4301</v>
      </c>
      <c r="BC262" s="9" t="str" cm="1">
        <f t="array" aca="1" ref="BC262" ca="1">LEFT(AR262,MATCH(FALSE,ISNUMBER(MID(AR262,ROW(INDIRECT("1:"&amp;LEN(AR262)+1)), 1) *1),0) -1)</f>
        <v>1</v>
      </c>
      <c r="BD262" s="1"/>
      <c r="BF262" s="21"/>
      <c r="BK262" s="1"/>
      <c r="BM262" s="1"/>
      <c r="BN262" s="1"/>
      <c r="BR262" s="22"/>
      <c r="BS262">
        <v>0</v>
      </c>
      <c r="BT262" s="1" t="s">
        <v>5103</v>
      </c>
      <c r="BV262" s="4" t="str">
        <f t="shared" si="257"/>
        <v/>
      </c>
      <c r="BW262" s="4" t="str">
        <f t="shared" si="258"/>
        <v/>
      </c>
      <c r="BX262" s="4" t="str">
        <f t="shared" si="259"/>
        <v>BKS</v>
      </c>
      <c r="BY262" s="4" t="str">
        <f t="shared" si="260"/>
        <v/>
      </c>
      <c r="BZ262" s="4" t="str">
        <f t="shared" si="261"/>
        <v/>
      </c>
      <c r="CA262" s="4" t="str">
        <f t="shared" si="262"/>
        <v/>
      </c>
      <c r="CB262" s="4" t="str">
        <f t="shared" si="263"/>
        <v/>
      </c>
      <c r="CC262" s="4" t="str">
        <f t="shared" si="264"/>
        <v/>
      </c>
      <c r="CD262" s="4" t="str">
        <f t="shared" si="265"/>
        <v/>
      </c>
      <c r="CE262" s="4" t="str">
        <f t="shared" si="266"/>
        <v/>
      </c>
      <c r="CF262" s="4" t="str">
        <f t="shared" si="267"/>
        <v/>
      </c>
      <c r="CG262" s="4" t="str">
        <f t="shared" si="268"/>
        <v/>
      </c>
      <c r="CH262" s="4" t="str">
        <f t="shared" si="269"/>
        <v/>
      </c>
      <c r="CI262" s="4" t="str">
        <f t="shared" si="270"/>
        <v/>
      </c>
      <c r="CJ262" s="4" t="str">
        <f t="shared" si="271"/>
        <v>DUS</v>
      </c>
      <c r="CK262" s="4" t="str">
        <f t="shared" si="272"/>
        <v/>
      </c>
      <c r="CL262" s="4" t="str">
        <f t="shared" si="273"/>
        <v/>
      </c>
      <c r="CM262" s="4" t="str">
        <f t="shared" si="274"/>
        <v/>
      </c>
      <c r="CN262" s="4" t="str">
        <f t="shared" si="275"/>
        <v/>
      </c>
      <c r="CO262" s="4" t="str">
        <f t="shared" si="276"/>
        <v/>
      </c>
      <c r="CP262" s="4" t="str">
        <f t="shared" si="277"/>
        <v/>
      </c>
      <c r="CQ262" s="4" t="str">
        <f t="shared" si="278"/>
        <v/>
      </c>
      <c r="CR262" s="4" t="str">
        <f t="shared" si="279"/>
        <v/>
      </c>
      <c r="CS262" s="4" t="str">
        <f t="shared" si="280"/>
        <v/>
      </c>
      <c r="CT262" s="4">
        <f t="shared" si="281"/>
        <v>6</v>
      </c>
      <c r="CU262" s="4" t="str">
        <f t="shared" si="282"/>
        <v>-</v>
      </c>
      <c r="CV262" s="4" t="str">
        <f t="shared" si="283"/>
        <v>/</v>
      </c>
      <c r="CW262" s="4" t="str">
        <f t="shared" si="284"/>
        <v/>
      </c>
      <c r="CX262" s="4" t="str">
        <f t="shared" si="285"/>
        <v/>
      </c>
      <c r="CY262" s="4" t="str">
        <f t="shared" si="286"/>
        <v/>
      </c>
      <c r="CZ262" s="4" t="str">
        <f t="shared" si="287"/>
        <v/>
      </c>
      <c r="DA262" s="4">
        <f t="shared" si="288"/>
        <v>9</v>
      </c>
      <c r="DB262" s="4">
        <f t="shared" si="289"/>
        <v>21</v>
      </c>
      <c r="DC262" s="4">
        <f t="shared" si="290"/>
        <v>12</v>
      </c>
      <c r="DD262" s="4" t="str">
        <f t="shared" si="291"/>
        <v>/DUS</v>
      </c>
      <c r="DE262" s="4" t="str">
        <f t="shared" si="292"/>
        <v>S/DUS</v>
      </c>
      <c r="DF262" s="4" t="str" cm="1">
        <f t="array" ref="DF262">LEFT(DM262,SUM(LEN(DM262)-LEN(SUBSTITUTE(DM262,{"0";"1";"2";"3";"4";"5";"6";"7";"8";"9"},""))))</f>
        <v>24</v>
      </c>
      <c r="DG262" s="4">
        <f t="shared" si="293"/>
        <v>13</v>
      </c>
      <c r="DH262" s="4" t="b">
        <f t="shared" si="294"/>
        <v>1</v>
      </c>
      <c r="DI262" s="4" t="str">
        <f t="shared" si="295"/>
        <v>DUS</v>
      </c>
      <c r="DJ262" s="4" t="b">
        <f t="shared" si="296"/>
        <v>0</v>
      </c>
      <c r="DK262" s="4" t="b">
        <f t="shared" si="297"/>
        <v>0</v>
      </c>
      <c r="DL262" s="5" t="str">
        <f t="shared" si="298"/>
        <v>BKP BISCUIT</v>
      </c>
      <c r="DM262" s="4" t="str">
        <f t="shared" si="299"/>
        <v>24BKS/DUS</v>
      </c>
      <c r="DN262" t="s">
        <v>355</v>
      </c>
      <c r="DO262" s="1"/>
      <c r="DP262" s="4" t="b">
        <f t="shared" ca="1" si="300"/>
        <v>1</v>
      </c>
      <c r="DQ262">
        <v>40000</v>
      </c>
      <c r="DR262">
        <v>40000</v>
      </c>
      <c r="DS262">
        <v>37730</v>
      </c>
      <c r="DT262" t="str">
        <f t="shared" si="301"/>
        <v>8000000000262</v>
      </c>
      <c r="DU262" t="str">
        <f t="shared" si="302"/>
        <v>BKP BISCUIT</v>
      </c>
      <c r="DV262" t="s">
        <v>4301</v>
      </c>
      <c r="DW262" t="s">
        <v>4301</v>
      </c>
      <c r="DX262" s="4" t="str" cm="1">
        <f t="array" aca="1" ref="DX262" ca="1">LEFT(DM262,MATCH(FALSE,ISNUMBER(MID(DM262,ROW(INDIRECT("1:"&amp;LEN(DM262)+1)), 1) *1),0) -1)</f>
        <v>24</v>
      </c>
      <c r="DY262" s="1"/>
      <c r="EA262" s="21"/>
      <c r="EC262" s="5"/>
      <c r="EF262" s="1"/>
      <c r="EH262" s="1"/>
      <c r="EI262" s="1"/>
      <c r="EL262" s="5"/>
      <c r="EM262" s="22"/>
      <c r="EN262">
        <v>0</v>
      </c>
      <c r="EO262" s="1" t="s">
        <v>5103</v>
      </c>
    </row>
    <row r="263" spans="1:145">
      <c r="A263" s="4" t="str">
        <f t="shared" si="210"/>
        <v/>
      </c>
      <c r="B263" s="4" t="str">
        <f t="shared" si="211"/>
        <v>PCS</v>
      </c>
      <c r="C263" s="4" t="str">
        <f t="shared" si="212"/>
        <v/>
      </c>
      <c r="D263" s="4" t="str">
        <f t="shared" si="213"/>
        <v/>
      </c>
      <c r="E263" s="4" t="str">
        <f t="shared" si="214"/>
        <v/>
      </c>
      <c r="F263" s="4" t="str">
        <f t="shared" si="215"/>
        <v/>
      </c>
      <c r="G263" s="4" t="str">
        <f t="shared" si="216"/>
        <v/>
      </c>
      <c r="H263" s="4" t="str">
        <f t="shared" si="217"/>
        <v/>
      </c>
      <c r="I263" s="4" t="str">
        <f t="shared" si="218"/>
        <v/>
      </c>
      <c r="J263" s="4" t="str">
        <f t="shared" si="219"/>
        <v/>
      </c>
      <c r="K263" s="4" t="str">
        <f t="shared" si="220"/>
        <v/>
      </c>
      <c r="L263" s="4" t="str">
        <f t="shared" si="221"/>
        <v/>
      </c>
      <c r="M263" s="4" t="str">
        <f t="shared" si="222"/>
        <v/>
      </c>
      <c r="N263" s="4" t="str">
        <f t="shared" si="223"/>
        <v/>
      </c>
      <c r="O263" s="4" t="str">
        <f t="shared" si="224"/>
        <v/>
      </c>
      <c r="P263" s="4" t="str">
        <f t="shared" si="225"/>
        <v/>
      </c>
      <c r="Q263" s="4" t="str">
        <f t="shared" si="226"/>
        <v/>
      </c>
      <c r="R263" s="4" t="str">
        <f t="shared" si="227"/>
        <v/>
      </c>
      <c r="S263" s="4" t="str">
        <f t="shared" si="228"/>
        <v/>
      </c>
      <c r="T263" s="4" t="str">
        <f t="shared" si="229"/>
        <v/>
      </c>
      <c r="U263" s="4" t="str">
        <f t="shared" si="230"/>
        <v/>
      </c>
      <c r="V263" s="4" t="str">
        <f t="shared" si="231"/>
        <v/>
      </c>
      <c r="W263" s="4" t="str">
        <f t="shared" si="232"/>
        <v/>
      </c>
      <c r="X263" s="4" t="str">
        <f t="shared" si="233"/>
        <v/>
      </c>
      <c r="Y263" s="4">
        <f t="shared" si="234"/>
        <v>3</v>
      </c>
      <c r="Z263" s="4" t="str">
        <f t="shared" si="235"/>
        <v>-</v>
      </c>
      <c r="AA263" s="4" t="str">
        <f t="shared" si="236"/>
        <v/>
      </c>
      <c r="AB263" s="4" t="str">
        <f t="shared" si="237"/>
        <v/>
      </c>
      <c r="AC263" s="4" t="str">
        <f t="shared" si="238"/>
        <v/>
      </c>
      <c r="AD263" s="4" t="str">
        <f t="shared" si="239"/>
        <v/>
      </c>
      <c r="AE263" s="4" t="str">
        <f t="shared" si="240"/>
        <v/>
      </c>
      <c r="AF263" s="4">
        <f t="shared" si="241"/>
        <v>4</v>
      </c>
      <c r="AG263" s="4">
        <f t="shared" si="242"/>
        <v>36</v>
      </c>
      <c r="AH263" s="4">
        <f t="shared" si="243"/>
        <v>32</v>
      </c>
      <c r="AI263" s="4" t="str">
        <f t="shared" si="244"/>
        <v>1PCS</v>
      </c>
      <c r="AJ263" s="4" t="str">
        <f t="shared" si="245"/>
        <v>-1PCS</v>
      </c>
      <c r="AK263" s="4" t="str" cm="1">
        <f t="array" ref="AK263">LEFT(AR263,SUM(LEN(AR263)-LEN(SUBSTITUTE(AR263,{"0";"1";"2";"3";"4";"5";"6";"7";"8";"9"},""))))</f>
        <v>1</v>
      </c>
      <c r="AL263" s="4">
        <f t="shared" si="249"/>
        <v>13</v>
      </c>
      <c r="AM263" s="4" t="b">
        <f t="shared" si="256"/>
        <v>1</v>
      </c>
      <c r="AN263" s="4" t="str">
        <f t="shared" si="255"/>
        <v>PCS</v>
      </c>
      <c r="AO263" s="4" t="b">
        <f t="shared" si="250"/>
        <v>0</v>
      </c>
      <c r="AP263" s="4" t="b">
        <f t="shared" si="246"/>
        <v>0</v>
      </c>
      <c r="AQ263" s="5" t="str">
        <f t="shared" si="247"/>
        <v>BKP BISCUIT ONION POTATO CRISPY</v>
      </c>
      <c r="AR263" s="4" t="str">
        <f t="shared" si="248"/>
        <v>1PCS</v>
      </c>
      <c r="AS263" t="s">
        <v>351</v>
      </c>
      <c r="AT263" s="1" t="s">
        <v>352</v>
      </c>
      <c r="AU263" s="4" t="str">
        <f t="shared" ca="1" si="253"/>
        <v/>
      </c>
      <c r="AV263">
        <v>1700</v>
      </c>
      <c r="AW263">
        <v>2000</v>
      </c>
      <c r="AX263">
        <v>1572</v>
      </c>
      <c r="AY263" t="str">
        <f t="shared" si="206"/>
        <v>8993083931731</v>
      </c>
      <c r="AZ263" t="str">
        <f t="shared" si="251"/>
        <v>BKP BISCUIT ONION POTATO CRISPY</v>
      </c>
      <c r="BA263" t="s">
        <v>4301</v>
      </c>
      <c r="BB263" t="s">
        <v>4301</v>
      </c>
      <c r="BC263" s="9" t="str" cm="1">
        <f t="array" aca="1" ref="BC263" ca="1">LEFT(AR263,MATCH(FALSE,ISNUMBER(MID(AR263,ROW(INDIRECT("1:"&amp;LEN(AR263)+1)), 1) *1),0) -1)</f>
        <v>1</v>
      </c>
      <c r="BD263" s="1"/>
      <c r="BF263" s="21"/>
      <c r="BK263" s="1"/>
      <c r="BM263" s="1"/>
      <c r="BN263" s="1"/>
      <c r="BR263" s="22"/>
      <c r="BS263">
        <v>0</v>
      </c>
      <c r="BT263" s="1" t="s">
        <v>5103</v>
      </c>
      <c r="BV263" s="4" t="str">
        <f t="shared" si="257"/>
        <v/>
      </c>
      <c r="BW263" s="4" t="str">
        <f t="shared" si="258"/>
        <v/>
      </c>
      <c r="BX263" s="4" t="str">
        <f t="shared" si="259"/>
        <v>BKS</v>
      </c>
      <c r="BY263" s="4" t="str">
        <f t="shared" si="260"/>
        <v/>
      </c>
      <c r="BZ263" s="4" t="str">
        <f t="shared" si="261"/>
        <v/>
      </c>
      <c r="CA263" s="4" t="str">
        <f t="shared" si="262"/>
        <v/>
      </c>
      <c r="CB263" s="4" t="str">
        <f t="shared" si="263"/>
        <v/>
      </c>
      <c r="CC263" s="4" t="str">
        <f t="shared" si="264"/>
        <v/>
      </c>
      <c r="CD263" s="4" t="str">
        <f t="shared" si="265"/>
        <v/>
      </c>
      <c r="CE263" s="4" t="str">
        <f t="shared" si="266"/>
        <v/>
      </c>
      <c r="CF263" s="4" t="str">
        <f t="shared" si="267"/>
        <v/>
      </c>
      <c r="CG263" s="4" t="str">
        <f t="shared" si="268"/>
        <v/>
      </c>
      <c r="CH263" s="4" t="str">
        <f t="shared" si="269"/>
        <v/>
      </c>
      <c r="CI263" s="4" t="str">
        <f t="shared" si="270"/>
        <v/>
      </c>
      <c r="CJ263" s="4" t="str">
        <f t="shared" si="271"/>
        <v>DUS</v>
      </c>
      <c r="CK263" s="4" t="str">
        <f t="shared" si="272"/>
        <v/>
      </c>
      <c r="CL263" s="4" t="str">
        <f t="shared" si="273"/>
        <v/>
      </c>
      <c r="CM263" s="4" t="str">
        <f t="shared" si="274"/>
        <v/>
      </c>
      <c r="CN263" s="4" t="str">
        <f t="shared" si="275"/>
        <v/>
      </c>
      <c r="CO263" s="4" t="str">
        <f t="shared" si="276"/>
        <v/>
      </c>
      <c r="CP263" s="4" t="str">
        <f t="shared" si="277"/>
        <v/>
      </c>
      <c r="CQ263" s="4" t="str">
        <f t="shared" si="278"/>
        <v/>
      </c>
      <c r="CR263" s="4" t="str">
        <f t="shared" si="279"/>
        <v/>
      </c>
      <c r="CS263" s="4" t="str">
        <f t="shared" si="280"/>
        <v/>
      </c>
      <c r="CT263" s="4">
        <f t="shared" si="281"/>
        <v>6</v>
      </c>
      <c r="CU263" s="4" t="str">
        <f t="shared" si="282"/>
        <v>-</v>
      </c>
      <c r="CV263" s="4" t="str">
        <f t="shared" si="283"/>
        <v>/</v>
      </c>
      <c r="CW263" s="4" t="str">
        <f t="shared" si="284"/>
        <v/>
      </c>
      <c r="CX263" s="4" t="str">
        <f t="shared" si="285"/>
        <v/>
      </c>
      <c r="CY263" s="4" t="str">
        <f t="shared" si="286"/>
        <v/>
      </c>
      <c r="CZ263" s="4" t="str">
        <f t="shared" si="287"/>
        <v/>
      </c>
      <c r="DA263" s="4">
        <f t="shared" si="288"/>
        <v>9</v>
      </c>
      <c r="DB263" s="4">
        <f t="shared" si="289"/>
        <v>21</v>
      </c>
      <c r="DC263" s="4">
        <f t="shared" si="290"/>
        <v>12</v>
      </c>
      <c r="DD263" s="4" t="str">
        <f t="shared" si="291"/>
        <v>/DUS</v>
      </c>
      <c r="DE263" s="4" t="str">
        <f t="shared" si="292"/>
        <v>S/DUS</v>
      </c>
      <c r="DF263" s="4" t="str" cm="1">
        <f t="array" ref="DF263">LEFT(DM263,SUM(LEN(DM263)-LEN(SUBSTITUTE(DM263,{"0";"1";"2";"3";"4";"5";"6";"7";"8";"9"},""))))</f>
        <v>24</v>
      </c>
      <c r="DG263" s="4">
        <f t="shared" si="293"/>
        <v>13</v>
      </c>
      <c r="DH263" s="4" t="b">
        <f t="shared" si="294"/>
        <v>1</v>
      </c>
      <c r="DI263" s="4" t="str">
        <f t="shared" si="295"/>
        <v>DUS</v>
      </c>
      <c r="DJ263" s="4" t="b">
        <f t="shared" si="296"/>
        <v>0</v>
      </c>
      <c r="DK263" s="4" t="b">
        <f t="shared" si="297"/>
        <v>0</v>
      </c>
      <c r="DL263" s="5" t="str">
        <f t="shared" si="298"/>
        <v>BKP BISCUIT</v>
      </c>
      <c r="DM263" s="4" t="str">
        <f t="shared" si="299"/>
        <v>24BKS/DUS</v>
      </c>
      <c r="DN263" t="s">
        <v>355</v>
      </c>
      <c r="DO263" s="1"/>
      <c r="DP263" s="4" t="b">
        <f t="shared" ca="1" si="300"/>
        <v>1</v>
      </c>
      <c r="DQ263">
        <v>40000</v>
      </c>
      <c r="DR263">
        <v>40000</v>
      </c>
      <c r="DS263">
        <v>37730</v>
      </c>
      <c r="DT263" t="str">
        <f t="shared" si="301"/>
        <v>8000000000263</v>
      </c>
      <c r="DU263" t="str">
        <f t="shared" si="302"/>
        <v>BKP BISCUIT</v>
      </c>
      <c r="DV263" t="s">
        <v>4301</v>
      </c>
      <c r="DW263" t="s">
        <v>4301</v>
      </c>
      <c r="DX263" s="4" t="str" cm="1">
        <f t="array" aca="1" ref="DX263" ca="1">LEFT(DM263,MATCH(FALSE,ISNUMBER(MID(DM263,ROW(INDIRECT("1:"&amp;LEN(DM263)+1)), 1) *1),0) -1)</f>
        <v>24</v>
      </c>
      <c r="DY263" s="1"/>
      <c r="EA263" s="21"/>
      <c r="EC263" s="5"/>
      <c r="EF263" s="1"/>
      <c r="EH263" s="1"/>
      <c r="EI263" s="1"/>
      <c r="EL263" s="5"/>
      <c r="EM263" s="22"/>
      <c r="EN263">
        <v>0</v>
      </c>
      <c r="EO263" s="1" t="s">
        <v>5103</v>
      </c>
    </row>
    <row r="264" spans="1:145">
      <c r="A264" s="4" t="str">
        <f t="shared" si="210"/>
        <v/>
      </c>
      <c r="B264" s="4" t="str">
        <f t="shared" si="211"/>
        <v/>
      </c>
      <c r="C264" s="4" t="str">
        <f t="shared" si="212"/>
        <v>BKS</v>
      </c>
      <c r="D264" s="4" t="str">
        <f t="shared" si="213"/>
        <v/>
      </c>
      <c r="E264" s="4" t="str">
        <f t="shared" si="214"/>
        <v/>
      </c>
      <c r="F264" s="4" t="str">
        <f t="shared" si="215"/>
        <v/>
      </c>
      <c r="G264" s="4" t="str">
        <f t="shared" si="216"/>
        <v/>
      </c>
      <c r="H264" s="4" t="str">
        <f t="shared" si="217"/>
        <v/>
      </c>
      <c r="I264" s="4" t="str">
        <f t="shared" si="218"/>
        <v/>
      </c>
      <c r="J264" s="4" t="str">
        <f t="shared" si="219"/>
        <v/>
      </c>
      <c r="K264" s="4" t="str">
        <f t="shared" si="220"/>
        <v/>
      </c>
      <c r="L264" s="4" t="str">
        <f t="shared" si="221"/>
        <v/>
      </c>
      <c r="M264" s="4" t="str">
        <f t="shared" si="222"/>
        <v/>
      </c>
      <c r="N264" s="4" t="str">
        <f t="shared" si="223"/>
        <v/>
      </c>
      <c r="O264" s="4" t="str">
        <f t="shared" si="224"/>
        <v/>
      </c>
      <c r="P264" s="4" t="str">
        <f t="shared" si="225"/>
        <v/>
      </c>
      <c r="Q264" s="4" t="str">
        <f t="shared" si="226"/>
        <v/>
      </c>
      <c r="R264" s="4" t="str">
        <f t="shared" si="227"/>
        <v/>
      </c>
      <c r="S264" s="4" t="str">
        <f t="shared" si="228"/>
        <v/>
      </c>
      <c r="T264" s="4" t="str">
        <f t="shared" si="229"/>
        <v/>
      </c>
      <c r="U264" s="4" t="str">
        <f t="shared" si="230"/>
        <v/>
      </c>
      <c r="V264" s="4" t="str">
        <f t="shared" si="231"/>
        <v/>
      </c>
      <c r="W264" s="4" t="str">
        <f t="shared" si="232"/>
        <v/>
      </c>
      <c r="X264" s="4" t="str">
        <f t="shared" si="233"/>
        <v/>
      </c>
      <c r="Y264" s="4">
        <f t="shared" si="234"/>
        <v>3</v>
      </c>
      <c r="Z264" s="4" t="str">
        <f t="shared" si="235"/>
        <v>-</v>
      </c>
      <c r="AA264" s="4" t="str">
        <f t="shared" si="236"/>
        <v/>
      </c>
      <c r="AB264" s="4" t="str">
        <f t="shared" si="237"/>
        <v/>
      </c>
      <c r="AC264" s="4" t="str">
        <f t="shared" si="238"/>
        <v/>
      </c>
      <c r="AD264" s="4" t="str">
        <f t="shared" si="239"/>
        <v/>
      </c>
      <c r="AE264" s="4" t="str">
        <f t="shared" si="240"/>
        <v/>
      </c>
      <c r="AF264" s="4">
        <f t="shared" si="241"/>
        <v>4</v>
      </c>
      <c r="AG264" s="4">
        <f t="shared" si="242"/>
        <v>27</v>
      </c>
      <c r="AH264" s="4">
        <f t="shared" si="243"/>
        <v>23</v>
      </c>
      <c r="AI264" s="4" t="str">
        <f t="shared" si="244"/>
        <v>1BKS</v>
      </c>
      <c r="AJ264" s="4" t="str">
        <f t="shared" si="245"/>
        <v>-1BKS</v>
      </c>
      <c r="AK264" s="4" t="str" cm="1">
        <f t="array" ref="AK264">LEFT(AR264,SUM(LEN(AR264)-LEN(SUBSTITUTE(AR264,{"0";"1";"2";"3";"4";"5";"6";"7";"8";"9"},""))))</f>
        <v>1</v>
      </c>
      <c r="AL264" s="4">
        <f t="shared" si="249"/>
        <v>13</v>
      </c>
      <c r="AM264" s="4" t="b">
        <f t="shared" si="256"/>
        <v>1</v>
      </c>
      <c r="AN264" s="4" t="str">
        <f t="shared" si="255"/>
        <v>BKS</v>
      </c>
      <c r="AO264" s="4" t="b">
        <f t="shared" si="250"/>
        <v>0</v>
      </c>
      <c r="AP264" s="4" t="b">
        <f t="shared" si="246"/>
        <v>0</v>
      </c>
      <c r="AQ264" s="5" t="str">
        <f t="shared" si="247"/>
        <v>BKP BISCUIT WHEAT GERM</v>
      </c>
      <c r="AR264" s="4" t="str">
        <f t="shared" si="248"/>
        <v>1BKS</v>
      </c>
      <c r="AS264" t="s">
        <v>353</v>
      </c>
      <c r="AT264" s="1" t="s">
        <v>354</v>
      </c>
      <c r="AU264" s="4" t="str">
        <f t="shared" ca="1" si="253"/>
        <v/>
      </c>
      <c r="AV264">
        <v>1700</v>
      </c>
      <c r="AW264">
        <v>2000</v>
      </c>
      <c r="AX264">
        <v>1572</v>
      </c>
      <c r="AY264" t="str">
        <f t="shared" ref="AY264:AY327" si="303">IF(AT264&gt;0,AT264,"8000000000"&amp;ROW(AX264))</f>
        <v>8993083931786</v>
      </c>
      <c r="AZ264" t="str">
        <f t="shared" si="251"/>
        <v>BKP BISCUIT WHEAT GERM</v>
      </c>
      <c r="BA264" t="s">
        <v>4301</v>
      </c>
      <c r="BB264" t="s">
        <v>4301</v>
      </c>
      <c r="BC264" s="9" t="str" cm="1">
        <f t="array" aca="1" ref="BC264" ca="1">LEFT(AR264,MATCH(FALSE,ISNUMBER(MID(AR264,ROW(INDIRECT("1:"&amp;LEN(AR264)+1)), 1) *1),0) -1)</f>
        <v>1</v>
      </c>
      <c r="BD264" s="1"/>
      <c r="BF264" s="21"/>
      <c r="BK264" s="1"/>
      <c r="BM264" s="1"/>
      <c r="BN264" s="1"/>
      <c r="BR264" s="22"/>
      <c r="BS264">
        <v>0</v>
      </c>
      <c r="BT264" s="1" t="s">
        <v>5103</v>
      </c>
      <c r="BV264" s="4" t="str">
        <f>IF(IFERROR(SEARCH($A$1,DN264),0)&gt;0,$A$1,"")</f>
        <v/>
      </c>
      <c r="BW264" s="4" t="str">
        <f>IF(IFERROR(SEARCH($B$1,DN264),0)&gt;0,$B$1,"")</f>
        <v/>
      </c>
      <c r="BX264" s="4" t="str">
        <f>IF(IFERROR(SEARCH($C$1,DN264),0)&gt;0,$C$1,"")</f>
        <v>BKS</v>
      </c>
      <c r="BY264" s="4" t="str">
        <f>IF(IFERROR(SEARCH($D$1,DN264),0)&gt;0,$D$1,"")</f>
        <v/>
      </c>
      <c r="BZ264" s="4" t="str">
        <f>IF(IFERROR(SEARCH($E$1,DN264),0)&gt;0,$E$1,"")</f>
        <v/>
      </c>
      <c r="CA264" s="4" t="str">
        <f>IF(IFERROR(SEARCH($F$1,DN264),0)&gt;0,$F$1,"")</f>
        <v/>
      </c>
      <c r="CB264" s="4" t="str">
        <f>IF(IFERROR(SEARCH($G$1,DN264),0)&gt;0,$G$1,"")</f>
        <v/>
      </c>
      <c r="CC264" s="4" t="str">
        <f>IF(IFERROR(SEARCH($H$1,DN264),0)&gt;0,$H$1,"")</f>
        <v/>
      </c>
      <c r="CD264" s="4" t="str">
        <f>IF(IFERROR(SEARCH($I$1,DN264),0)&gt;0,$I$1,"")</f>
        <v/>
      </c>
      <c r="CE264" s="4" t="str">
        <f>IF(IFERROR(SEARCH($J$1,DN264),0)&gt;0,$J$1,"")</f>
        <v/>
      </c>
      <c r="CF264" s="4" t="str">
        <f>IF(IFERROR(SEARCH($K$1,DN264),0)&gt;0,$K$1,"")</f>
        <v/>
      </c>
      <c r="CG264" s="4" t="str">
        <f>IF(IFERROR(SEARCH($L$1,DN264),0)&gt;0,$L$1,"")</f>
        <v/>
      </c>
      <c r="CH264" s="4" t="str">
        <f>IF(IFERROR(SEARCH($M$1,DN264),0)&gt;0,$M$1,"")</f>
        <v/>
      </c>
      <c r="CI264" s="4" t="str">
        <f>IF(IFERROR(SEARCH($N$1,DN264),0)&gt;0,$N$1,"")</f>
        <v/>
      </c>
      <c r="CJ264" s="4" t="str">
        <f>IF(IFERROR(SEARCH($O$1,DN264),0)&gt;0,$O$1,"")</f>
        <v>DUS</v>
      </c>
      <c r="CK264" s="4" t="str">
        <f>IF(IFERROR(SEARCH($P$1,DN264),0)&gt;0,$P$1,"")</f>
        <v/>
      </c>
      <c r="CL264" s="4" t="str">
        <f>IF(IFERROR(SEARCH($Q$1,DN264),0)&gt;0,$Q$1,"")</f>
        <v/>
      </c>
      <c r="CM264" s="4" t="str">
        <f>IF(IFERROR(SEARCH($R$1,DN264),0)&gt;0,$R$1,"")</f>
        <v/>
      </c>
      <c r="CN264" s="4" t="str">
        <f>IF(IFERROR(SEARCH($S$1,DN264),0)&gt;0,$S$1,"")</f>
        <v/>
      </c>
      <c r="CO264" s="4" t="str">
        <f>IF(IFERROR(SEARCH($T$1,DN264),0)&gt;0,$T$1,"")</f>
        <v/>
      </c>
      <c r="CP264" s="4" t="str">
        <f>IF(IFERROR(SEARCH($U$1,DN264),0)&gt;0,$U$1,"")</f>
        <v/>
      </c>
      <c r="CQ264" s="4" t="str">
        <f>IF(IFERROR(SEARCH($V$1,DN264),0)&gt;0,$V$1,"")</f>
        <v/>
      </c>
      <c r="CR264" s="4" t="str">
        <f>IF(IFERROR(SEARCH($W$1,DN264),0)&gt;0,$W$1,"")</f>
        <v/>
      </c>
      <c r="CS264" s="4" t="str">
        <f>IF(IFERROR(SEARCH($X$1,DN264),0)&gt;0,$X$1,"")</f>
        <v/>
      </c>
      <c r="CT264" s="4">
        <f>LEN(BW264)+LEN(BX264)+LEN(BY264)+LEN(BZ264)+LEN(CA264)+LEN(CO264)+LEN(CB264)+LEN(CC264)+LEN(CD264)+LEN(CE264)+LEN(CF264)+LEN(CG264)+LEN(CH264)+LEN(CI264)+LEN(CP264)+LEN(CJ264)+LEN(CK264)+LEN(CQ264)+LEN(BV264)+LEN(CL264)+LEN(CS264)+LEN(CM264)+LEN(CR264)+LEN(CN264)</f>
        <v>6</v>
      </c>
      <c r="CU264" s="4" t="str">
        <f>IF(IFERROR(SEARCH($Z$1,DN264),0)&gt;0,$Z$1,"")</f>
        <v>-</v>
      </c>
      <c r="CV264" s="4" t="str">
        <f>IF(IFERROR(SEARCH($AA$1,DN264),0)&gt;0,$AA$1,"")</f>
        <v>/</v>
      </c>
      <c r="CW264" s="4" t="str">
        <f>IF(IFERROR(SEARCH($AB$1,DN264),0)&gt;0,$AB$1,"")</f>
        <v/>
      </c>
      <c r="CX264" s="4" t="str">
        <f>IF(IFERROR(SEARCH($AC$1,DN264),0)&gt;0,$AC$1,"")</f>
        <v/>
      </c>
      <c r="CY264" s="4" t="str">
        <f>IF(IFERROR(SEARCH($AD$1,DN264),0)&gt;0,$AD$1,"")</f>
        <v/>
      </c>
      <c r="CZ264" s="4" t="str">
        <f>IF(IFERROR(SEARCH($AE$1,DN264),0)&gt;0,$AE$1,"")</f>
        <v/>
      </c>
      <c r="DA264" s="4">
        <f>LEN(DM264)</f>
        <v>9</v>
      </c>
      <c r="DB264" s="4">
        <f>LEN(DN264)</f>
        <v>21</v>
      </c>
      <c r="DC264" s="4">
        <f>DB264-DA264</f>
        <v>12</v>
      </c>
      <c r="DD264" s="4" t="str">
        <f>RIGHT(DN264,4)</f>
        <v>/DUS</v>
      </c>
      <c r="DE264" s="4" t="str">
        <f>RIGHT(DN264,5)</f>
        <v>S/DUS</v>
      </c>
      <c r="DF264" s="4" t="str" cm="1">
        <f t="array" ref="DF264">LEFT(DM264,SUM(LEN(DM264)-LEN(SUBSTITUTE(DM264,{"0";"1";"2";"3";"4";"5";"6";"7";"8";"9"},""))))</f>
        <v>24</v>
      </c>
      <c r="DG264" s="4">
        <f>LEN(DT264)</f>
        <v>13</v>
      </c>
      <c r="DH264" s="4" t="b">
        <f>LEFT(DM264,2)=DF264</f>
        <v>1</v>
      </c>
      <c r="DI264" s="4" t="str">
        <f>RIGHT(DD264,3)</f>
        <v>DUS</v>
      </c>
      <c r="DJ264" s="4" t="b">
        <f>IF((DL264=AQ264)=TRUE,TRUE,IF((AQ262=DL264)=TRUE,TRUE,FALSE))</f>
        <v>0</v>
      </c>
      <c r="DK264" s="4" t="b">
        <f>LEFT(DN264,2)=LEFT(DO264,2)</f>
        <v>0</v>
      </c>
      <c r="DL264" s="5" t="str">
        <f>LEFT(DN264,(DC264-1))</f>
        <v>BKP BISCUIT</v>
      </c>
      <c r="DM264" s="4" t="str">
        <f>IFERROR(RIGHT(DN264,LEN(DN264)-FIND("-",DN264)),1)</f>
        <v>24BKS/DUS</v>
      </c>
      <c r="DN264" t="s">
        <v>355</v>
      </c>
      <c r="DO264" s="1"/>
      <c r="DP264" s="4" t="b">
        <f ca="1">IF(IF(IF(DL264=AQ264,10,0)+IF(NOT(DI264=$AU$1)=TRUE,10,0)=
20,"XXXX",IF(IF((DX264+1)=2,0,1)+IF(DI264=$AU$1,1,0)=2,TRUE,""))
="",IF(IF(DL264=AQ262,10,0)+IF(NOT(DI264=$AU$1)=TRUE,10,0)=
20,"XXXX",IF(IF((DX264+1)=2,0,1)+IF(DI264=$AU$1,1,0)=2,TRUE,
"")),IF(IF(DL264=AQ264,10,0)+IF(NOT(DI264=$AU$1)=TRUE,10,0)=
20,"XXXX",IF(IF((DX264+1)=2,0,1)+IF(DI264=$AU$1,1,0)=2,TRUE,"")))</f>
        <v>1</v>
      </c>
      <c r="DQ264">
        <v>40000</v>
      </c>
      <c r="DR264">
        <v>40000</v>
      </c>
      <c r="DS264">
        <v>37730</v>
      </c>
      <c r="DT264" t="str">
        <f>IF(DO264&gt;0,DO264,"8000000000"&amp;ROW(DS264))</f>
        <v>8000000000264</v>
      </c>
      <c r="DU264" t="str">
        <f>DL264</f>
        <v>BKP BISCUIT</v>
      </c>
      <c r="DV264" t="s">
        <v>4301</v>
      </c>
      <c r="DW264" t="s">
        <v>4301</v>
      </c>
      <c r="DX264" s="4" t="str" cm="1">
        <f t="array" aca="1" ref="DX264" ca="1">LEFT(DM264,MATCH(FALSE,ISNUMBER(MID(DM264,ROW(INDIRECT("1:"&amp;LEN(DM264)+1)), 1) *1),0) -1)</f>
        <v>24</v>
      </c>
      <c r="DY264" s="1"/>
      <c r="EA264" s="21"/>
      <c r="EC264" s="5"/>
      <c r="EF264" s="1"/>
      <c r="EH264" s="1"/>
      <c r="EI264" s="1"/>
      <c r="EL264" s="5"/>
      <c r="EM264" s="22"/>
      <c r="EN264">
        <v>0</v>
      </c>
      <c r="EO264" s="1" t="s">
        <v>5103</v>
      </c>
    </row>
    <row r="265" spans="1:145">
      <c r="A265" s="4" t="str">
        <f t="shared" si="210"/>
        <v/>
      </c>
      <c r="B265" s="4" t="str">
        <f t="shared" si="211"/>
        <v/>
      </c>
      <c r="C265" s="4" t="str">
        <f t="shared" si="212"/>
        <v>BKS</v>
      </c>
      <c r="D265" s="4" t="str">
        <f t="shared" si="213"/>
        <v/>
      </c>
      <c r="E265" s="4" t="str">
        <f t="shared" si="214"/>
        <v/>
      </c>
      <c r="F265" s="4" t="str">
        <f t="shared" si="215"/>
        <v/>
      </c>
      <c r="G265" s="4" t="str">
        <f t="shared" si="216"/>
        <v/>
      </c>
      <c r="H265" s="4" t="str">
        <f t="shared" si="217"/>
        <v/>
      </c>
      <c r="I265" s="4" t="str">
        <f t="shared" si="218"/>
        <v/>
      </c>
      <c r="J265" s="4" t="str">
        <f t="shared" si="219"/>
        <v/>
      </c>
      <c r="K265" s="4" t="str">
        <f t="shared" si="220"/>
        <v/>
      </c>
      <c r="L265" s="4" t="str">
        <f t="shared" si="221"/>
        <v/>
      </c>
      <c r="M265" s="4" t="str">
        <f t="shared" si="222"/>
        <v/>
      </c>
      <c r="N265" s="4" t="str">
        <f t="shared" si="223"/>
        <v/>
      </c>
      <c r="O265" s="4" t="str">
        <f t="shared" si="224"/>
        <v/>
      </c>
      <c r="P265" s="4" t="str">
        <f t="shared" si="225"/>
        <v/>
      </c>
      <c r="Q265" s="4" t="str">
        <f t="shared" si="226"/>
        <v/>
      </c>
      <c r="R265" s="4" t="str">
        <f t="shared" si="227"/>
        <v/>
      </c>
      <c r="S265" s="4" t="str">
        <f t="shared" si="228"/>
        <v/>
      </c>
      <c r="T265" s="4" t="str">
        <f t="shared" si="229"/>
        <v/>
      </c>
      <c r="U265" s="4" t="str">
        <f t="shared" si="230"/>
        <v/>
      </c>
      <c r="V265" s="4" t="str">
        <f t="shared" si="231"/>
        <v/>
      </c>
      <c r="W265" s="4" t="str">
        <f t="shared" si="232"/>
        <v/>
      </c>
      <c r="X265" s="4" t="str">
        <f t="shared" si="233"/>
        <v/>
      </c>
      <c r="Y265" s="4">
        <f t="shared" si="234"/>
        <v>3</v>
      </c>
      <c r="Z265" s="4" t="str">
        <f t="shared" si="235"/>
        <v>-</v>
      </c>
      <c r="AA265" s="4" t="str">
        <f t="shared" si="236"/>
        <v/>
      </c>
      <c r="AB265" s="4" t="str">
        <f t="shared" si="237"/>
        <v/>
      </c>
      <c r="AC265" s="4" t="str">
        <f t="shared" si="238"/>
        <v/>
      </c>
      <c r="AD265" s="4" t="str">
        <f t="shared" si="239"/>
        <v/>
      </c>
      <c r="AE265" s="4" t="str">
        <f t="shared" si="240"/>
        <v/>
      </c>
      <c r="AF265" s="4">
        <f t="shared" si="241"/>
        <v>4</v>
      </c>
      <c r="AG265" s="4">
        <f t="shared" si="242"/>
        <v>29</v>
      </c>
      <c r="AH265" s="4">
        <f t="shared" si="243"/>
        <v>25</v>
      </c>
      <c r="AI265" s="4" t="str">
        <f t="shared" si="244"/>
        <v>1BKS</v>
      </c>
      <c r="AJ265" s="4" t="str">
        <f t="shared" si="245"/>
        <v>-1BKS</v>
      </c>
      <c r="AK265" s="4" t="str" cm="1">
        <f t="array" ref="AK265">LEFT(AR265,SUM(LEN(AR265)-LEN(SUBSTITUTE(AR265,{"0";"1";"2";"3";"4";"5";"6";"7";"8";"9"},""))))</f>
        <v>1</v>
      </c>
      <c r="AL265" s="4">
        <f t="shared" si="249"/>
        <v>13</v>
      </c>
      <c r="AM265" s="4" t="b">
        <f t="shared" si="256"/>
        <v>1</v>
      </c>
      <c r="AN265" s="4" t="str">
        <f t="shared" si="255"/>
        <v>BKS</v>
      </c>
      <c r="AO265" s="4" t="b">
        <f t="shared" si="250"/>
        <v>0</v>
      </c>
      <c r="AP265" s="4" t="b">
        <f t="shared" si="246"/>
        <v>0</v>
      </c>
      <c r="AQ265" s="5" t="str">
        <f t="shared" si="247"/>
        <v>BKP CHERRY BLACK COOKIES</v>
      </c>
      <c r="AR265" s="4" t="str">
        <f t="shared" si="248"/>
        <v>1BKS</v>
      </c>
      <c r="AS265" t="s">
        <v>362</v>
      </c>
      <c r="AT265" s="1" t="s">
        <v>363</v>
      </c>
      <c r="AU265" s="4" t="str">
        <f t="shared" ca="1" si="253"/>
        <v/>
      </c>
      <c r="AV265">
        <v>1700</v>
      </c>
      <c r="AW265">
        <v>2000</v>
      </c>
      <c r="AX265">
        <v>1529</v>
      </c>
      <c r="AY265" t="str">
        <f t="shared" si="303"/>
        <v>8993083938136</v>
      </c>
      <c r="AZ265" t="str">
        <f t="shared" si="251"/>
        <v>BKP CHERRY BLACK COOKIES</v>
      </c>
      <c r="BA265" t="s">
        <v>4301</v>
      </c>
      <c r="BB265" t="s">
        <v>4301</v>
      </c>
      <c r="BC265" s="9" t="str" cm="1">
        <f t="array" aca="1" ref="BC265" ca="1">LEFT(AR265,MATCH(FALSE,ISNUMBER(MID(AR265,ROW(INDIRECT("1:"&amp;LEN(AR265)+1)), 1) *1),0) -1)</f>
        <v>1</v>
      </c>
      <c r="BD265" s="1"/>
      <c r="BF265" s="21"/>
      <c r="BK265" s="1"/>
      <c r="BM265" s="1"/>
      <c r="BN265" s="1"/>
      <c r="BR265" s="22"/>
      <c r="BS265">
        <v>0</v>
      </c>
      <c r="BT265" s="1" t="s">
        <v>5103</v>
      </c>
      <c r="BV265" s="4" t="str">
        <f>IF(IFERROR(SEARCH($A$1,DN265),0)&gt;0,$A$1,"")</f>
        <v/>
      </c>
      <c r="BW265" s="4" t="str">
        <f>IF(IFERROR(SEARCH($B$1,DN265),0)&gt;0,$B$1,"")</f>
        <v/>
      </c>
      <c r="BX265" s="4" t="str">
        <f>IF(IFERROR(SEARCH($C$1,DN265),0)&gt;0,$C$1,"")</f>
        <v>BKS</v>
      </c>
      <c r="BY265" s="4" t="str">
        <f>IF(IFERROR(SEARCH($D$1,DN265),0)&gt;0,$D$1,"")</f>
        <v/>
      </c>
      <c r="BZ265" s="4" t="str">
        <f>IF(IFERROR(SEARCH($E$1,DN265),0)&gt;0,$E$1,"")</f>
        <v/>
      </c>
      <c r="CA265" s="4" t="str">
        <f>IF(IFERROR(SEARCH($F$1,DN265),0)&gt;0,$F$1,"")</f>
        <v/>
      </c>
      <c r="CB265" s="4" t="str">
        <f>IF(IFERROR(SEARCH($G$1,DN265),0)&gt;0,$G$1,"")</f>
        <v/>
      </c>
      <c r="CC265" s="4" t="str">
        <f>IF(IFERROR(SEARCH($H$1,DN265),0)&gt;0,$H$1,"")</f>
        <v/>
      </c>
      <c r="CD265" s="4" t="str">
        <f>IF(IFERROR(SEARCH($I$1,DN265),0)&gt;0,$I$1,"")</f>
        <v/>
      </c>
      <c r="CE265" s="4" t="str">
        <f>IF(IFERROR(SEARCH($J$1,DN265),0)&gt;0,$J$1,"")</f>
        <v/>
      </c>
      <c r="CF265" s="4" t="str">
        <f>IF(IFERROR(SEARCH($K$1,DN265),0)&gt;0,$K$1,"")</f>
        <v/>
      </c>
      <c r="CG265" s="4" t="str">
        <f>IF(IFERROR(SEARCH($L$1,DN265),0)&gt;0,$L$1,"")</f>
        <v/>
      </c>
      <c r="CH265" s="4" t="str">
        <f>IF(IFERROR(SEARCH($M$1,DN265),0)&gt;0,$M$1,"")</f>
        <v/>
      </c>
      <c r="CI265" s="4" t="str">
        <f>IF(IFERROR(SEARCH($N$1,DN265),0)&gt;0,$N$1,"")</f>
        <v/>
      </c>
      <c r="CJ265" s="4" t="str">
        <f>IF(IFERROR(SEARCH($O$1,DN265),0)&gt;0,$O$1,"")</f>
        <v>DUS</v>
      </c>
      <c r="CK265" s="4" t="str">
        <f>IF(IFERROR(SEARCH($P$1,DN265),0)&gt;0,$P$1,"")</f>
        <v/>
      </c>
      <c r="CL265" s="4" t="str">
        <f>IF(IFERROR(SEARCH($Q$1,DN265),0)&gt;0,$Q$1,"")</f>
        <v/>
      </c>
      <c r="CM265" s="4" t="str">
        <f>IF(IFERROR(SEARCH($R$1,DN265),0)&gt;0,$R$1,"")</f>
        <v/>
      </c>
      <c r="CN265" s="4" t="str">
        <f>IF(IFERROR(SEARCH($S$1,DN265),0)&gt;0,$S$1,"")</f>
        <v/>
      </c>
      <c r="CO265" s="4" t="str">
        <f>IF(IFERROR(SEARCH($T$1,DN265),0)&gt;0,$T$1,"")</f>
        <v/>
      </c>
      <c r="CP265" s="4" t="str">
        <f>IF(IFERROR(SEARCH($U$1,DN265),0)&gt;0,$U$1,"")</f>
        <v/>
      </c>
      <c r="CQ265" s="4" t="str">
        <f>IF(IFERROR(SEARCH($V$1,DN265),0)&gt;0,$V$1,"")</f>
        <v/>
      </c>
      <c r="CR265" s="4" t="str">
        <f>IF(IFERROR(SEARCH($W$1,DN265),0)&gt;0,$W$1,"")</f>
        <v/>
      </c>
      <c r="CS265" s="4" t="str">
        <f>IF(IFERROR(SEARCH($X$1,DN265),0)&gt;0,$X$1,"")</f>
        <v/>
      </c>
      <c r="CT265" s="4">
        <f>LEN(BW265)+LEN(BX265)+LEN(BY265)+LEN(BZ265)+LEN(CA265)+LEN(CO265)+LEN(CB265)+LEN(CC265)+LEN(CD265)+LEN(CE265)+LEN(CF265)+LEN(CG265)+LEN(CH265)+LEN(CI265)+LEN(CP265)+LEN(CJ265)+LEN(CK265)+LEN(CQ265)+LEN(BV265)+LEN(CL265)+LEN(CS265)+LEN(CM265)+LEN(CR265)+LEN(CN265)</f>
        <v>6</v>
      </c>
      <c r="CU265" s="4" t="str">
        <f>IF(IFERROR(SEARCH($Z$1,DN265),0)&gt;0,$Z$1,"")</f>
        <v>-</v>
      </c>
      <c r="CV265" s="4" t="str">
        <f>IF(IFERROR(SEARCH($AA$1,DN265),0)&gt;0,$AA$1,"")</f>
        <v>/</v>
      </c>
      <c r="CW265" s="4" t="str">
        <f>IF(IFERROR(SEARCH($AB$1,DN265),0)&gt;0,$AB$1,"")</f>
        <v/>
      </c>
      <c r="CX265" s="4" t="str">
        <f>IF(IFERROR(SEARCH($AC$1,DN265),0)&gt;0,$AC$1,"")</f>
        <v/>
      </c>
      <c r="CY265" s="4" t="str">
        <f>IF(IFERROR(SEARCH($AD$1,DN265),0)&gt;0,$AD$1,"")</f>
        <v/>
      </c>
      <c r="CZ265" s="4" t="str">
        <f>IF(IFERROR(SEARCH($AE$1,DN265),0)&gt;0,$AE$1,"")</f>
        <v/>
      </c>
      <c r="DA265" s="4">
        <f>LEN(DM265)</f>
        <v>9</v>
      </c>
      <c r="DB265" s="4">
        <f>LEN(DN265)</f>
        <v>47</v>
      </c>
      <c r="DC265" s="4">
        <f>DB265-DA265</f>
        <v>38</v>
      </c>
      <c r="DD265" s="4" t="str">
        <f>RIGHT(DN265,4)</f>
        <v>/DUS</v>
      </c>
      <c r="DE265" s="4" t="str">
        <f>RIGHT(DN265,5)</f>
        <v>S/DUS</v>
      </c>
      <c r="DF265" s="4" t="str" cm="1">
        <f t="array" ref="DF265">LEFT(DM265,SUM(LEN(DM265)-LEN(SUBSTITUTE(DM265,{"0";"1";"2";"3";"4";"5";"6";"7";"8";"9"},""))))</f>
        <v>40</v>
      </c>
      <c r="DG265" s="4">
        <f>LEN(DT265)</f>
        <v>13</v>
      </c>
      <c r="DH265" s="4" t="b">
        <f>LEFT(DM265,2)=DF265</f>
        <v>1</v>
      </c>
      <c r="DI265" s="4" t="str">
        <f>RIGHT(DD265,3)</f>
        <v>DUS</v>
      </c>
      <c r="DJ265" s="4" t="b">
        <f>IF((DL265=AQ270)=TRUE,TRUE,IF((AQ268=DL265)=TRUE,TRUE,FALSE))</f>
        <v>0</v>
      </c>
      <c r="DK265" s="4" t="b">
        <f>LEFT(DN265,2)=LEFT(DO265,2)</f>
        <v>0</v>
      </c>
      <c r="DL265" s="5" t="str">
        <f>LEFT(DN265,(DC265-1))</f>
        <v>BKP CHERRY BLACK TRMISU VNILA COOKIES</v>
      </c>
      <c r="DM265" s="4" t="str">
        <f>IFERROR(RIGHT(DN265,LEN(DN265)-FIND("-",DN265)),1)</f>
        <v>40BKS/DUS</v>
      </c>
      <c r="DN265" t="s">
        <v>364</v>
      </c>
      <c r="DO265" s="1"/>
      <c r="DP265" s="4" t="b">
        <f ca="1">IF(IF(IF(DL265=AQ270,10,0)+IF(NOT(DI265=$AU$1)=TRUE,10,0)=
20,"XXXX",IF(IF((DX265+1)=2,0,1)+IF(DI265=$AU$1,1,0)=2,TRUE,""))
="",IF(IF(DL265=AQ268,10,0)+IF(NOT(DI265=$AU$1)=TRUE,10,0)=
20,"XXXX",IF(IF((DX265+1)=2,0,1)+IF(DI265=$AU$1,1,0)=2,TRUE,
"")),IF(IF(DL265=AQ270,10,0)+IF(NOT(DI265=$AU$1)=TRUE,10,0)=
20,"XXXX",IF(IF((DX265+1)=2,0,1)+IF(DI265=$AU$1,1,0)=2,TRUE,"")))</f>
        <v>1</v>
      </c>
      <c r="DQ265">
        <v>64500</v>
      </c>
      <c r="DR265">
        <v>64500</v>
      </c>
      <c r="DS265">
        <v>62311</v>
      </c>
      <c r="DT265" t="str">
        <f>IF(DO265&gt;0,DO265,"8000000000"&amp;ROW(DS265))</f>
        <v>8000000000265</v>
      </c>
      <c r="DU265" t="str">
        <f>DL265</f>
        <v>BKP CHERRY BLACK TRMISU VNILA COOKIES</v>
      </c>
      <c r="DV265" t="s">
        <v>4301</v>
      </c>
      <c r="DW265" t="s">
        <v>4301</v>
      </c>
      <c r="DX265" s="4" t="str" cm="1">
        <f t="array" aca="1" ref="DX265" ca="1">LEFT(DM265,MATCH(FALSE,ISNUMBER(MID(DM265,ROW(INDIRECT("1:"&amp;LEN(DM265)+1)), 1) *1),0) -1)</f>
        <v>40</v>
      </c>
      <c r="DY265" s="1"/>
      <c r="EA265" s="21"/>
      <c r="EC265" s="5"/>
      <c r="EF265" s="1"/>
      <c r="EH265" s="1"/>
      <c r="EI265" s="1"/>
      <c r="EL265" s="5"/>
      <c r="EM265" s="22"/>
      <c r="EN265">
        <v>0</v>
      </c>
      <c r="EO265" s="1" t="s">
        <v>5103</v>
      </c>
    </row>
    <row r="266" spans="1:145">
      <c r="A266" s="4" t="str">
        <f t="shared" si="210"/>
        <v/>
      </c>
      <c r="B266" s="4" t="str">
        <f t="shared" si="211"/>
        <v/>
      </c>
      <c r="C266" s="4" t="str">
        <f t="shared" si="212"/>
        <v>BKS</v>
      </c>
      <c r="D266" s="4" t="str">
        <f t="shared" si="213"/>
        <v/>
      </c>
      <c r="E266" s="4" t="str">
        <f t="shared" si="214"/>
        <v/>
      </c>
      <c r="F266" s="4" t="str">
        <f t="shared" si="215"/>
        <v/>
      </c>
      <c r="G266" s="4" t="str">
        <f t="shared" si="216"/>
        <v/>
      </c>
      <c r="H266" s="4" t="str">
        <f t="shared" si="217"/>
        <v/>
      </c>
      <c r="I266" s="4" t="str">
        <f t="shared" si="218"/>
        <v/>
      </c>
      <c r="J266" s="4" t="str">
        <f t="shared" si="219"/>
        <v/>
      </c>
      <c r="K266" s="4" t="str">
        <f t="shared" si="220"/>
        <v/>
      </c>
      <c r="L266" s="4" t="str">
        <f t="shared" si="221"/>
        <v/>
      </c>
      <c r="M266" s="4" t="str">
        <f t="shared" si="222"/>
        <v/>
      </c>
      <c r="N266" s="4" t="str">
        <f t="shared" si="223"/>
        <v/>
      </c>
      <c r="O266" s="4" t="str">
        <f t="shared" si="224"/>
        <v/>
      </c>
      <c r="P266" s="4" t="str">
        <f t="shared" si="225"/>
        <v/>
      </c>
      <c r="Q266" s="4" t="str">
        <f t="shared" si="226"/>
        <v/>
      </c>
      <c r="R266" s="4" t="str">
        <f t="shared" si="227"/>
        <v/>
      </c>
      <c r="S266" s="4" t="str">
        <f t="shared" si="228"/>
        <v/>
      </c>
      <c r="T266" s="4" t="str">
        <f t="shared" si="229"/>
        <v/>
      </c>
      <c r="U266" s="4" t="str">
        <f t="shared" si="230"/>
        <v/>
      </c>
      <c r="V266" s="4" t="str">
        <f t="shared" si="231"/>
        <v/>
      </c>
      <c r="W266" s="4" t="str">
        <f t="shared" si="232"/>
        <v/>
      </c>
      <c r="X266" s="4" t="str">
        <f t="shared" si="233"/>
        <v/>
      </c>
      <c r="Y266" s="4">
        <f t="shared" si="234"/>
        <v>3</v>
      </c>
      <c r="Z266" s="4" t="str">
        <f t="shared" si="235"/>
        <v>-</v>
      </c>
      <c r="AA266" s="4" t="str">
        <f t="shared" si="236"/>
        <v/>
      </c>
      <c r="AB266" s="4" t="str">
        <f t="shared" si="237"/>
        <v/>
      </c>
      <c r="AC266" s="4" t="str">
        <f t="shared" si="238"/>
        <v/>
      </c>
      <c r="AD266" s="4" t="str">
        <f t="shared" si="239"/>
        <v/>
      </c>
      <c r="AE266" s="4" t="str">
        <f t="shared" si="240"/>
        <v/>
      </c>
      <c r="AF266" s="4">
        <f t="shared" si="241"/>
        <v>4</v>
      </c>
      <c r="AG266" s="4">
        <f t="shared" si="242"/>
        <v>39</v>
      </c>
      <c r="AH266" s="4">
        <f t="shared" si="243"/>
        <v>35</v>
      </c>
      <c r="AI266" s="4" t="str">
        <f t="shared" si="244"/>
        <v>1BKS</v>
      </c>
      <c r="AJ266" s="4" t="str">
        <f t="shared" si="245"/>
        <v>-1BKS</v>
      </c>
      <c r="AK266" s="4" t="str" cm="1">
        <f t="array" ref="AK266">LEFT(AR266,SUM(LEN(AR266)-LEN(SUBSTITUTE(AR266,{"0";"1";"2";"3";"4";"5";"6";"7";"8";"9"},""))))</f>
        <v>1</v>
      </c>
      <c r="AL266" s="4">
        <f t="shared" si="249"/>
        <v>13</v>
      </c>
      <c r="AM266" s="4" t="b">
        <f t="shared" si="256"/>
        <v>1</v>
      </c>
      <c r="AN266" s="4" t="str">
        <f t="shared" si="255"/>
        <v>BKS</v>
      </c>
      <c r="AO266" s="4" t="b">
        <f t="shared" si="250"/>
        <v>0</v>
      </c>
      <c r="AP266" s="4" t="b">
        <f t="shared" si="246"/>
        <v>0</v>
      </c>
      <c r="AQ266" s="5" t="str">
        <f t="shared" si="247"/>
        <v>BKP CHERRY BLACK COOKIES CHOCOLATE</v>
      </c>
      <c r="AR266" s="4" t="str">
        <f t="shared" si="248"/>
        <v>1BKS</v>
      </c>
      <c r="AS266" t="s">
        <v>356</v>
      </c>
      <c r="AT266" s="1" t="s">
        <v>357</v>
      </c>
      <c r="AU266" s="4" t="str">
        <f t="shared" ca="1" si="253"/>
        <v/>
      </c>
      <c r="AV266">
        <v>1700</v>
      </c>
      <c r="AW266">
        <v>2000</v>
      </c>
      <c r="AX266">
        <v>1529</v>
      </c>
      <c r="AY266" t="str">
        <f t="shared" si="303"/>
        <v>8993083935876</v>
      </c>
      <c r="AZ266" t="str">
        <f t="shared" si="251"/>
        <v>BKP CHERRY BLACK COOKIES CHOCOLATE</v>
      </c>
      <c r="BA266" t="s">
        <v>4301</v>
      </c>
      <c r="BB266" t="s">
        <v>4301</v>
      </c>
      <c r="BC266" s="9" t="str" cm="1">
        <f t="array" aca="1" ref="BC266" ca="1">LEFT(AR266,MATCH(FALSE,ISNUMBER(MID(AR266,ROW(INDIRECT("1:"&amp;LEN(AR266)+1)), 1) *1),0) -1)</f>
        <v>1</v>
      </c>
      <c r="BD266" s="1"/>
      <c r="BF266" s="21"/>
      <c r="BK266" s="1"/>
      <c r="BM266" s="1"/>
      <c r="BN266" s="1"/>
      <c r="BR266" s="22"/>
      <c r="BS266">
        <v>0</v>
      </c>
      <c r="BT266" s="1" t="s">
        <v>5103</v>
      </c>
      <c r="BV266" s="4" t="str">
        <f t="shared" ref="BV266:BV268" si="304">IF(IFERROR(SEARCH($A$1,DN266),0)&gt;0,$A$1,"")</f>
        <v/>
      </c>
      <c r="BW266" s="4" t="str">
        <f t="shared" ref="BW266:BW268" si="305">IF(IFERROR(SEARCH($B$1,DN266),0)&gt;0,$B$1,"")</f>
        <v/>
      </c>
      <c r="BX266" s="4" t="str">
        <f t="shared" ref="BX266:BX268" si="306">IF(IFERROR(SEARCH($C$1,DN266),0)&gt;0,$C$1,"")</f>
        <v>BKS</v>
      </c>
      <c r="BY266" s="4" t="str">
        <f t="shared" ref="BY266:BY268" si="307">IF(IFERROR(SEARCH($D$1,DN266),0)&gt;0,$D$1,"")</f>
        <v/>
      </c>
      <c r="BZ266" s="4" t="str">
        <f t="shared" ref="BZ266:BZ268" si="308">IF(IFERROR(SEARCH($E$1,DN266),0)&gt;0,$E$1,"")</f>
        <v/>
      </c>
      <c r="CA266" s="4" t="str">
        <f t="shared" ref="CA266:CA268" si="309">IF(IFERROR(SEARCH($F$1,DN266),0)&gt;0,$F$1,"")</f>
        <v/>
      </c>
      <c r="CB266" s="4" t="str">
        <f t="shared" ref="CB266:CB268" si="310">IF(IFERROR(SEARCH($G$1,DN266),0)&gt;0,$G$1,"")</f>
        <v/>
      </c>
      <c r="CC266" s="4" t="str">
        <f t="shared" ref="CC266:CC268" si="311">IF(IFERROR(SEARCH($H$1,DN266),0)&gt;0,$H$1,"")</f>
        <v/>
      </c>
      <c r="CD266" s="4" t="str">
        <f t="shared" ref="CD266:CD268" si="312">IF(IFERROR(SEARCH($I$1,DN266),0)&gt;0,$I$1,"")</f>
        <v/>
      </c>
      <c r="CE266" s="4" t="str">
        <f t="shared" ref="CE266:CE268" si="313">IF(IFERROR(SEARCH($J$1,DN266),0)&gt;0,$J$1,"")</f>
        <v/>
      </c>
      <c r="CF266" s="4" t="str">
        <f t="shared" ref="CF266:CF268" si="314">IF(IFERROR(SEARCH($K$1,DN266),0)&gt;0,$K$1,"")</f>
        <v/>
      </c>
      <c r="CG266" s="4" t="str">
        <f t="shared" ref="CG266:CG268" si="315">IF(IFERROR(SEARCH($L$1,DN266),0)&gt;0,$L$1,"")</f>
        <v/>
      </c>
      <c r="CH266" s="4" t="str">
        <f t="shared" ref="CH266:CH268" si="316">IF(IFERROR(SEARCH($M$1,DN266),0)&gt;0,$M$1,"")</f>
        <v/>
      </c>
      <c r="CI266" s="4" t="str">
        <f t="shared" ref="CI266:CI268" si="317">IF(IFERROR(SEARCH($N$1,DN266),0)&gt;0,$N$1,"")</f>
        <v/>
      </c>
      <c r="CJ266" s="4" t="str">
        <f t="shared" ref="CJ266:CJ268" si="318">IF(IFERROR(SEARCH($O$1,DN266),0)&gt;0,$O$1,"")</f>
        <v>DUS</v>
      </c>
      <c r="CK266" s="4" t="str">
        <f t="shared" ref="CK266:CK268" si="319">IF(IFERROR(SEARCH($P$1,DN266),0)&gt;0,$P$1,"")</f>
        <v/>
      </c>
      <c r="CL266" s="4" t="str">
        <f t="shared" ref="CL266:CL268" si="320">IF(IFERROR(SEARCH($Q$1,DN266),0)&gt;0,$Q$1,"")</f>
        <v/>
      </c>
      <c r="CM266" s="4" t="str">
        <f t="shared" ref="CM266:CM268" si="321">IF(IFERROR(SEARCH($R$1,DN266),0)&gt;0,$R$1,"")</f>
        <v/>
      </c>
      <c r="CN266" s="4" t="str">
        <f t="shared" ref="CN266:CN268" si="322">IF(IFERROR(SEARCH($S$1,DN266),0)&gt;0,$S$1,"")</f>
        <v/>
      </c>
      <c r="CO266" s="4" t="str">
        <f t="shared" ref="CO266:CO268" si="323">IF(IFERROR(SEARCH($T$1,DN266),0)&gt;0,$T$1,"")</f>
        <v/>
      </c>
      <c r="CP266" s="4" t="str">
        <f t="shared" ref="CP266:CP268" si="324">IF(IFERROR(SEARCH($U$1,DN266),0)&gt;0,$U$1,"")</f>
        <v/>
      </c>
      <c r="CQ266" s="4" t="str">
        <f t="shared" ref="CQ266:CQ268" si="325">IF(IFERROR(SEARCH($V$1,DN266),0)&gt;0,$V$1,"")</f>
        <v/>
      </c>
      <c r="CR266" s="4" t="str">
        <f t="shared" ref="CR266:CR268" si="326">IF(IFERROR(SEARCH($W$1,DN266),0)&gt;0,$W$1,"")</f>
        <v/>
      </c>
      <c r="CS266" s="4" t="str">
        <f t="shared" ref="CS266:CS268" si="327">IF(IFERROR(SEARCH($X$1,DN266),0)&gt;0,$X$1,"")</f>
        <v/>
      </c>
      <c r="CT266" s="4">
        <f t="shared" ref="CT266:CT268" si="328">LEN(BW266)+LEN(BX266)+LEN(BY266)+LEN(BZ266)+LEN(CA266)+LEN(CO266)+LEN(CB266)+LEN(CC266)+LEN(CD266)+LEN(CE266)+LEN(CF266)+LEN(CG266)+LEN(CH266)+LEN(CI266)+LEN(CP266)+LEN(CJ266)+LEN(CK266)+LEN(CQ266)+LEN(BV266)+LEN(CL266)+LEN(CS266)+LEN(CM266)+LEN(CR266)+LEN(CN266)</f>
        <v>6</v>
      </c>
      <c r="CU266" s="4" t="str">
        <f t="shared" ref="CU266:CU268" si="329">IF(IFERROR(SEARCH($Z$1,DN266),0)&gt;0,$Z$1,"")</f>
        <v>-</v>
      </c>
      <c r="CV266" s="4" t="str">
        <f t="shared" ref="CV266:CV268" si="330">IF(IFERROR(SEARCH($AA$1,DN266),0)&gt;0,$AA$1,"")</f>
        <v>/</v>
      </c>
      <c r="CW266" s="4" t="str">
        <f t="shared" ref="CW266:CW268" si="331">IF(IFERROR(SEARCH($AB$1,DN266),0)&gt;0,$AB$1,"")</f>
        <v/>
      </c>
      <c r="CX266" s="4" t="str">
        <f t="shared" ref="CX266:CX268" si="332">IF(IFERROR(SEARCH($AC$1,DN266),0)&gt;0,$AC$1,"")</f>
        <v/>
      </c>
      <c r="CY266" s="4" t="str">
        <f t="shared" ref="CY266:CY268" si="333">IF(IFERROR(SEARCH($AD$1,DN266),0)&gt;0,$AD$1,"")</f>
        <v/>
      </c>
      <c r="CZ266" s="4" t="str">
        <f t="shared" ref="CZ266:CZ268" si="334">IF(IFERROR(SEARCH($AE$1,DN266),0)&gt;0,$AE$1,"")</f>
        <v/>
      </c>
      <c r="DA266" s="4">
        <f t="shared" ref="DA266:DA268" si="335">LEN(DM266)</f>
        <v>9</v>
      </c>
      <c r="DB266" s="4">
        <f t="shared" ref="DB266:DB268" si="336">LEN(DN266)</f>
        <v>47</v>
      </c>
      <c r="DC266" s="4">
        <f t="shared" ref="DC266:DC268" si="337">DB266-DA266</f>
        <v>38</v>
      </c>
      <c r="DD266" s="4" t="str">
        <f t="shared" ref="DD266:DD268" si="338">RIGHT(DN266,4)</f>
        <v>/DUS</v>
      </c>
      <c r="DE266" s="4" t="str">
        <f t="shared" ref="DE266:DE268" si="339">RIGHT(DN266,5)</f>
        <v>S/DUS</v>
      </c>
      <c r="DF266" s="4" t="str" cm="1">
        <f t="array" ref="DF266">LEFT(DM266,SUM(LEN(DM266)-LEN(SUBSTITUTE(DM266,{"0";"1";"2";"3";"4";"5";"6";"7";"8";"9"},""))))</f>
        <v>40</v>
      </c>
      <c r="DG266" s="4">
        <f t="shared" ref="DG266:DG268" si="340">LEN(DT266)</f>
        <v>13</v>
      </c>
      <c r="DH266" s="4" t="b">
        <f t="shared" ref="DH266:DH268" si="341">LEFT(DM266,2)=DF266</f>
        <v>1</v>
      </c>
      <c r="DI266" s="4" t="str">
        <f t="shared" ref="DI266:DI268" si="342">RIGHT(DD266,3)</f>
        <v>DUS</v>
      </c>
      <c r="DJ266" s="4" t="b">
        <f t="shared" ref="DJ266" si="343">IF((DL266=AQ271)=TRUE,TRUE,IF((AQ269=DL266)=TRUE,TRUE,FALSE))</f>
        <v>0</v>
      </c>
      <c r="DK266" s="4" t="b">
        <f t="shared" ref="DK266:DK268" si="344">LEFT(DN266,2)=LEFT(DO266,2)</f>
        <v>0</v>
      </c>
      <c r="DL266" s="5" t="str">
        <f t="shared" ref="DL266:DL268" si="345">LEFT(DN266,(DC266-1))</f>
        <v>BKP CHERRY BLACK TRMISU VNILA COOKIES</v>
      </c>
      <c r="DM266" s="4" t="str">
        <f t="shared" ref="DM266:DM268" si="346">IFERROR(RIGHT(DN266,LEN(DN266)-FIND("-",DN266)),1)</f>
        <v>40BKS/DUS</v>
      </c>
      <c r="DN266" t="s">
        <v>364</v>
      </c>
      <c r="DO266" s="1"/>
      <c r="DP266" s="4" t="b">
        <f t="shared" ref="DP266" ca="1" si="347">IF(IF(IF(DL266=AQ271,10,0)+IF(NOT(DI266=$AU$1)=TRUE,10,0)=
20,"XXXX",IF(IF((DX266+1)=2,0,1)+IF(DI266=$AU$1,1,0)=2,TRUE,""))
="",IF(IF(DL266=AQ269,10,0)+IF(NOT(DI266=$AU$1)=TRUE,10,0)=
20,"XXXX",IF(IF((DX266+1)=2,0,1)+IF(DI266=$AU$1,1,0)=2,TRUE,
"")),IF(IF(DL266=AQ271,10,0)+IF(NOT(DI266=$AU$1)=TRUE,10,0)=
20,"XXXX",IF(IF((DX266+1)=2,0,1)+IF(DI266=$AU$1,1,0)=2,TRUE,"")))</f>
        <v>1</v>
      </c>
      <c r="DQ266">
        <v>64500</v>
      </c>
      <c r="DR266">
        <v>64500</v>
      </c>
      <c r="DS266">
        <v>62311</v>
      </c>
      <c r="DT266" t="str">
        <f t="shared" ref="DT266:DT268" si="348">IF(DO266&gt;0,DO266,"8000000000"&amp;ROW(DS266))</f>
        <v>8000000000266</v>
      </c>
      <c r="DU266" t="str">
        <f t="shared" ref="DU266:DU268" si="349">DL266</f>
        <v>BKP CHERRY BLACK TRMISU VNILA COOKIES</v>
      </c>
      <c r="DV266" t="s">
        <v>4301</v>
      </c>
      <c r="DW266" t="s">
        <v>4301</v>
      </c>
      <c r="DX266" s="4" t="str" cm="1">
        <f t="array" aca="1" ref="DX266" ca="1">LEFT(DM266,MATCH(FALSE,ISNUMBER(MID(DM266,ROW(INDIRECT("1:"&amp;LEN(DM266)+1)), 1) *1),0) -1)</f>
        <v>40</v>
      </c>
      <c r="DY266" s="1"/>
      <c r="EA266" s="21"/>
      <c r="EC266" s="5"/>
      <c r="EF266" s="1"/>
      <c r="EH266" s="1"/>
      <c r="EI266" s="1"/>
      <c r="EL266" s="5"/>
      <c r="EM266" s="22"/>
      <c r="EN266">
        <v>0</v>
      </c>
      <c r="EO266" s="1" t="s">
        <v>5103</v>
      </c>
    </row>
    <row r="267" spans="1:145">
      <c r="A267" s="4" t="str">
        <f t="shared" si="210"/>
        <v/>
      </c>
      <c r="B267" s="4" t="str">
        <f t="shared" si="211"/>
        <v/>
      </c>
      <c r="C267" s="4" t="str">
        <f t="shared" si="212"/>
        <v>BKS</v>
      </c>
      <c r="D267" s="4" t="str">
        <f t="shared" si="213"/>
        <v/>
      </c>
      <c r="E267" s="4" t="str">
        <f t="shared" si="214"/>
        <v/>
      </c>
      <c r="F267" s="4" t="str">
        <f t="shared" si="215"/>
        <v/>
      </c>
      <c r="G267" s="4" t="str">
        <f t="shared" si="216"/>
        <v/>
      </c>
      <c r="H267" s="4" t="str">
        <f t="shared" si="217"/>
        <v/>
      </c>
      <c r="I267" s="4" t="str">
        <f t="shared" si="218"/>
        <v/>
      </c>
      <c r="J267" s="4" t="str">
        <f t="shared" si="219"/>
        <v/>
      </c>
      <c r="K267" s="4" t="str">
        <f t="shared" si="220"/>
        <v/>
      </c>
      <c r="L267" s="4" t="str">
        <f t="shared" si="221"/>
        <v/>
      </c>
      <c r="M267" s="4" t="str">
        <f t="shared" si="222"/>
        <v/>
      </c>
      <c r="N267" s="4" t="str">
        <f t="shared" si="223"/>
        <v/>
      </c>
      <c r="O267" s="4" t="str">
        <f t="shared" si="224"/>
        <v/>
      </c>
      <c r="P267" s="4" t="str">
        <f t="shared" si="225"/>
        <v/>
      </c>
      <c r="Q267" s="4" t="str">
        <f t="shared" si="226"/>
        <v/>
      </c>
      <c r="R267" s="4" t="str">
        <f t="shared" si="227"/>
        <v/>
      </c>
      <c r="S267" s="4" t="str">
        <f t="shared" si="228"/>
        <v/>
      </c>
      <c r="T267" s="4" t="str">
        <f t="shared" si="229"/>
        <v/>
      </c>
      <c r="U267" s="4" t="str">
        <f t="shared" si="230"/>
        <v/>
      </c>
      <c r="V267" s="4" t="str">
        <f t="shared" si="231"/>
        <v/>
      </c>
      <c r="W267" s="4" t="str">
        <f t="shared" si="232"/>
        <v/>
      </c>
      <c r="X267" s="4" t="str">
        <f t="shared" si="233"/>
        <v/>
      </c>
      <c r="Y267" s="4">
        <f t="shared" si="234"/>
        <v>3</v>
      </c>
      <c r="Z267" s="4" t="str">
        <f t="shared" si="235"/>
        <v>-</v>
      </c>
      <c r="AA267" s="4" t="str">
        <f t="shared" si="236"/>
        <v/>
      </c>
      <c r="AB267" s="4" t="str">
        <f t="shared" si="237"/>
        <v/>
      </c>
      <c r="AC267" s="4" t="str">
        <f t="shared" si="238"/>
        <v/>
      </c>
      <c r="AD267" s="4" t="str">
        <f t="shared" si="239"/>
        <v/>
      </c>
      <c r="AE267" s="4" t="str">
        <f t="shared" si="240"/>
        <v/>
      </c>
      <c r="AF267" s="4">
        <f t="shared" si="241"/>
        <v>4</v>
      </c>
      <c r="AG267" s="4">
        <f t="shared" si="242"/>
        <v>38</v>
      </c>
      <c r="AH267" s="4">
        <f t="shared" si="243"/>
        <v>34</v>
      </c>
      <c r="AI267" s="4" t="str">
        <f t="shared" si="244"/>
        <v>1BKS</v>
      </c>
      <c r="AJ267" s="4" t="str">
        <f t="shared" si="245"/>
        <v>-1BKS</v>
      </c>
      <c r="AK267" s="4" t="str" cm="1">
        <f t="array" ref="AK267">LEFT(AR267,SUM(LEN(AR267)-LEN(SUBSTITUTE(AR267,{"0";"1";"2";"3";"4";"5";"6";"7";"8";"9"},""))))</f>
        <v>1</v>
      </c>
      <c r="AL267" s="4">
        <f t="shared" si="249"/>
        <v>13</v>
      </c>
      <c r="AM267" s="4" t="b">
        <f t="shared" si="256"/>
        <v>1</v>
      </c>
      <c r="AN267" s="4" t="str">
        <f t="shared" si="255"/>
        <v>BKS</v>
      </c>
      <c r="AO267" s="4" t="b">
        <f t="shared" si="250"/>
        <v>0</v>
      </c>
      <c r="AP267" s="4" t="b">
        <f t="shared" si="246"/>
        <v>0</v>
      </c>
      <c r="AQ267" s="5" t="str">
        <f t="shared" si="247"/>
        <v>BKP CHERRY BLACK COOKIES TIRAMIZU</v>
      </c>
      <c r="AR267" s="4" t="str">
        <f t="shared" si="248"/>
        <v>1BKS</v>
      </c>
      <c r="AS267" t="s">
        <v>358</v>
      </c>
      <c r="AT267" s="1" t="s">
        <v>359</v>
      </c>
      <c r="AU267" s="4" t="str">
        <f t="shared" ca="1" si="253"/>
        <v/>
      </c>
      <c r="AV267">
        <v>1700</v>
      </c>
      <c r="AW267">
        <v>2000</v>
      </c>
      <c r="AX267">
        <v>1529</v>
      </c>
      <c r="AY267" t="str">
        <f t="shared" si="303"/>
        <v>8993083931700</v>
      </c>
      <c r="AZ267" t="str">
        <f t="shared" si="251"/>
        <v>BKP CHERRY BLACK COOKIES TIRAMIZU</v>
      </c>
      <c r="BA267" t="s">
        <v>4301</v>
      </c>
      <c r="BB267" t="s">
        <v>4301</v>
      </c>
      <c r="BC267" s="9" t="str" cm="1">
        <f t="array" aca="1" ref="BC267" ca="1">LEFT(AR267,MATCH(FALSE,ISNUMBER(MID(AR267,ROW(INDIRECT("1:"&amp;LEN(AR267)+1)), 1) *1),0) -1)</f>
        <v>1</v>
      </c>
      <c r="BD267" s="1"/>
      <c r="BF267" s="21"/>
      <c r="BK267" s="1"/>
      <c r="BM267" s="1"/>
      <c r="BN267" s="1"/>
      <c r="BR267" s="22"/>
      <c r="BS267">
        <v>0</v>
      </c>
      <c r="BT267" s="1" t="s">
        <v>5103</v>
      </c>
      <c r="BV267" s="4" t="str">
        <f t="shared" si="304"/>
        <v/>
      </c>
      <c r="BW267" s="4" t="str">
        <f t="shared" si="305"/>
        <v/>
      </c>
      <c r="BX267" s="4" t="str">
        <f t="shared" si="306"/>
        <v>BKS</v>
      </c>
      <c r="BY267" s="4" t="str">
        <f t="shared" si="307"/>
        <v/>
      </c>
      <c r="BZ267" s="4" t="str">
        <f t="shared" si="308"/>
        <v/>
      </c>
      <c r="CA267" s="4" t="str">
        <f t="shared" si="309"/>
        <v/>
      </c>
      <c r="CB267" s="4" t="str">
        <f t="shared" si="310"/>
        <v/>
      </c>
      <c r="CC267" s="4" t="str">
        <f t="shared" si="311"/>
        <v/>
      </c>
      <c r="CD267" s="4" t="str">
        <f t="shared" si="312"/>
        <v/>
      </c>
      <c r="CE267" s="4" t="str">
        <f t="shared" si="313"/>
        <v/>
      </c>
      <c r="CF267" s="4" t="str">
        <f t="shared" si="314"/>
        <v/>
      </c>
      <c r="CG267" s="4" t="str">
        <f t="shared" si="315"/>
        <v/>
      </c>
      <c r="CH267" s="4" t="str">
        <f t="shared" si="316"/>
        <v/>
      </c>
      <c r="CI267" s="4" t="str">
        <f t="shared" si="317"/>
        <v/>
      </c>
      <c r="CJ267" s="4" t="str">
        <f t="shared" si="318"/>
        <v>DUS</v>
      </c>
      <c r="CK267" s="4" t="str">
        <f t="shared" si="319"/>
        <v/>
      </c>
      <c r="CL267" s="4" t="str">
        <f t="shared" si="320"/>
        <v/>
      </c>
      <c r="CM267" s="4" t="str">
        <f t="shared" si="321"/>
        <v/>
      </c>
      <c r="CN267" s="4" t="str">
        <f t="shared" si="322"/>
        <v/>
      </c>
      <c r="CO267" s="4" t="str">
        <f t="shared" si="323"/>
        <v/>
      </c>
      <c r="CP267" s="4" t="str">
        <f t="shared" si="324"/>
        <v/>
      </c>
      <c r="CQ267" s="4" t="str">
        <f t="shared" si="325"/>
        <v/>
      </c>
      <c r="CR267" s="4" t="str">
        <f t="shared" si="326"/>
        <v/>
      </c>
      <c r="CS267" s="4" t="str">
        <f t="shared" si="327"/>
        <v/>
      </c>
      <c r="CT267" s="4">
        <f t="shared" si="328"/>
        <v>6</v>
      </c>
      <c r="CU267" s="4" t="str">
        <f t="shared" si="329"/>
        <v>-</v>
      </c>
      <c r="CV267" s="4" t="str">
        <f t="shared" si="330"/>
        <v>/</v>
      </c>
      <c r="CW267" s="4" t="str">
        <f t="shared" si="331"/>
        <v/>
      </c>
      <c r="CX267" s="4" t="str">
        <f t="shared" si="332"/>
        <v/>
      </c>
      <c r="CY267" s="4" t="str">
        <f t="shared" si="333"/>
        <v/>
      </c>
      <c r="CZ267" s="4" t="str">
        <f t="shared" si="334"/>
        <v/>
      </c>
      <c r="DA267" s="4">
        <f t="shared" si="335"/>
        <v>9</v>
      </c>
      <c r="DB267" s="4">
        <f t="shared" si="336"/>
        <v>47</v>
      </c>
      <c r="DC267" s="4">
        <f t="shared" si="337"/>
        <v>38</v>
      </c>
      <c r="DD267" s="4" t="str">
        <f t="shared" si="338"/>
        <v>/DUS</v>
      </c>
      <c r="DE267" s="4" t="str">
        <f t="shared" si="339"/>
        <v>S/DUS</v>
      </c>
      <c r="DF267" s="4" t="str" cm="1">
        <f t="array" ref="DF267">LEFT(DM267,SUM(LEN(DM267)-LEN(SUBSTITUTE(DM267,{"0";"1";"2";"3";"4";"5";"6";"7";"8";"9"},""))))</f>
        <v>40</v>
      </c>
      <c r="DG267" s="4">
        <f t="shared" si="340"/>
        <v>13</v>
      </c>
      <c r="DH267" s="4" t="b">
        <f t="shared" si="341"/>
        <v>1</v>
      </c>
      <c r="DI267" s="4" t="str">
        <f t="shared" si="342"/>
        <v>DUS</v>
      </c>
      <c r="DJ267" s="4" t="b">
        <f>IF((DL267=DL271)=TRUE,TRUE,IF((AQ270=DL267)=TRUE,TRUE,FALSE))</f>
        <v>0</v>
      </c>
      <c r="DK267" s="4" t="b">
        <f t="shared" si="344"/>
        <v>0</v>
      </c>
      <c r="DL267" s="5" t="str">
        <f t="shared" si="345"/>
        <v>BKP CHERRY BLACK TRMISU VNILA COOKIES</v>
      </c>
      <c r="DM267" s="4" t="str">
        <f t="shared" si="346"/>
        <v>40BKS/DUS</v>
      </c>
      <c r="DN267" t="s">
        <v>364</v>
      </c>
      <c r="DO267" s="1"/>
      <c r="DP267" s="4" t="b">
        <f ca="1">IF(IF(IF(DL267=DL271,10,0)+IF(NOT(DI267=$AU$1)=TRUE,10,0)=
20,"XXXX",IF(IF((DX267+1)=2,0,1)+IF(DI267=$AU$1,1,0)=2,TRUE,""))
="",IF(IF(DL267=AQ270,10,0)+IF(NOT(DI267=$AU$1)=TRUE,10,0)=
20,"XXXX",IF(IF((DX267+1)=2,0,1)+IF(DI267=$AU$1,1,0)=2,TRUE,
"")),IF(IF(DL267=DL271,10,0)+IF(NOT(DI267=$AU$1)=TRUE,10,0)=
20,"XXXX",IF(IF((DX267+1)=2,0,1)+IF(DI267=$AU$1,1,0)=2,TRUE,"")))</f>
        <v>1</v>
      </c>
      <c r="DQ267">
        <v>64500</v>
      </c>
      <c r="DR267">
        <v>64500</v>
      </c>
      <c r="DS267">
        <v>62311</v>
      </c>
      <c r="DT267" t="str">
        <f t="shared" si="348"/>
        <v>8000000000267</v>
      </c>
      <c r="DU267" t="str">
        <f t="shared" si="349"/>
        <v>BKP CHERRY BLACK TRMISU VNILA COOKIES</v>
      </c>
      <c r="DV267" t="s">
        <v>4301</v>
      </c>
      <c r="DW267" t="s">
        <v>4301</v>
      </c>
      <c r="DX267" s="4" t="str" cm="1">
        <f t="array" aca="1" ref="DX267" ca="1">LEFT(DM267,MATCH(FALSE,ISNUMBER(MID(DM267,ROW(INDIRECT("1:"&amp;LEN(DM267)+1)), 1) *1),0) -1)</f>
        <v>40</v>
      </c>
      <c r="DY267" s="1"/>
      <c r="EA267" s="21"/>
      <c r="EC267" s="5"/>
      <c r="EF267" s="1"/>
      <c r="EH267" s="1"/>
      <c r="EI267" s="1"/>
      <c r="EL267" s="5"/>
      <c r="EM267" s="22"/>
      <c r="EN267">
        <v>0</v>
      </c>
      <c r="EO267" s="1" t="s">
        <v>5103</v>
      </c>
    </row>
    <row r="268" spans="1:145">
      <c r="A268" s="4" t="str">
        <f t="shared" si="210"/>
        <v/>
      </c>
      <c r="B268" s="4" t="str">
        <f t="shared" si="211"/>
        <v/>
      </c>
      <c r="C268" s="4" t="str">
        <f t="shared" si="212"/>
        <v>BKS</v>
      </c>
      <c r="D268" s="4" t="str">
        <f t="shared" si="213"/>
        <v/>
      </c>
      <c r="E268" s="4" t="str">
        <f t="shared" si="214"/>
        <v/>
      </c>
      <c r="F268" s="4" t="str">
        <f t="shared" si="215"/>
        <v/>
      </c>
      <c r="G268" s="4" t="str">
        <f t="shared" si="216"/>
        <v/>
      </c>
      <c r="H268" s="4" t="str">
        <f t="shared" si="217"/>
        <v/>
      </c>
      <c r="I268" s="4" t="str">
        <f t="shared" si="218"/>
        <v/>
      </c>
      <c r="J268" s="4" t="str">
        <f t="shared" si="219"/>
        <v/>
      </c>
      <c r="K268" s="4" t="str">
        <f t="shared" si="220"/>
        <v/>
      </c>
      <c r="L268" s="4" t="str">
        <f t="shared" si="221"/>
        <v/>
      </c>
      <c r="M268" s="4" t="str">
        <f t="shared" si="222"/>
        <v/>
      </c>
      <c r="N268" s="4" t="str">
        <f t="shared" si="223"/>
        <v/>
      </c>
      <c r="O268" s="4" t="str">
        <f t="shared" si="224"/>
        <v/>
      </c>
      <c r="P268" s="4" t="str">
        <f t="shared" si="225"/>
        <v/>
      </c>
      <c r="Q268" s="4" t="str">
        <f t="shared" si="226"/>
        <v/>
      </c>
      <c r="R268" s="4" t="str">
        <f t="shared" si="227"/>
        <v/>
      </c>
      <c r="S268" s="4" t="str">
        <f t="shared" si="228"/>
        <v/>
      </c>
      <c r="T268" s="4" t="str">
        <f t="shared" si="229"/>
        <v/>
      </c>
      <c r="U268" s="4" t="str">
        <f t="shared" si="230"/>
        <v/>
      </c>
      <c r="V268" s="4" t="str">
        <f t="shared" si="231"/>
        <v/>
      </c>
      <c r="W268" s="4" t="str">
        <f t="shared" si="232"/>
        <v/>
      </c>
      <c r="X268" s="4" t="str">
        <f t="shared" si="233"/>
        <v/>
      </c>
      <c r="Y268" s="4">
        <f t="shared" si="234"/>
        <v>3</v>
      </c>
      <c r="Z268" s="4" t="str">
        <f t="shared" si="235"/>
        <v>-</v>
      </c>
      <c r="AA268" s="4" t="str">
        <f t="shared" si="236"/>
        <v/>
      </c>
      <c r="AB268" s="4" t="str">
        <f t="shared" si="237"/>
        <v/>
      </c>
      <c r="AC268" s="4" t="str">
        <f t="shared" si="238"/>
        <v/>
      </c>
      <c r="AD268" s="4" t="str">
        <f t="shared" si="239"/>
        <v/>
      </c>
      <c r="AE268" s="4" t="str">
        <f t="shared" si="240"/>
        <v/>
      </c>
      <c r="AF268" s="4">
        <f t="shared" si="241"/>
        <v>4</v>
      </c>
      <c r="AG268" s="4">
        <f t="shared" si="242"/>
        <v>36</v>
      </c>
      <c r="AH268" s="4">
        <f t="shared" si="243"/>
        <v>32</v>
      </c>
      <c r="AI268" s="4" t="str">
        <f t="shared" si="244"/>
        <v>1BKS</v>
      </c>
      <c r="AJ268" s="4" t="str">
        <f t="shared" si="245"/>
        <v>-1BKS</v>
      </c>
      <c r="AK268" s="4" t="str" cm="1">
        <f t="array" ref="AK268">LEFT(AR268,SUM(LEN(AR268)-LEN(SUBSTITUTE(AR268,{"0";"1";"2";"3";"4";"5";"6";"7";"8";"9"},""))))</f>
        <v>1</v>
      </c>
      <c r="AL268" s="4">
        <f t="shared" si="249"/>
        <v>13</v>
      </c>
      <c r="AM268" s="4" t="b">
        <f t="shared" si="256"/>
        <v>1</v>
      </c>
      <c r="AN268" s="4" t="str">
        <f t="shared" si="255"/>
        <v>BKS</v>
      </c>
      <c r="AO268" s="4" t="b">
        <f>IF((AQ268=DL265)=TRUE,TRUE,IF((AQ267=AQ268)=TRUE,TRUE,FALSE))</f>
        <v>0</v>
      </c>
      <c r="AP268" s="4" t="b">
        <f t="shared" si="246"/>
        <v>0</v>
      </c>
      <c r="AQ268" s="5" t="str">
        <f t="shared" si="247"/>
        <v>BKP CHERRY BLACK COOKIES VANILA</v>
      </c>
      <c r="AR268" s="4" t="str">
        <f t="shared" si="248"/>
        <v>1BKS</v>
      </c>
      <c r="AS268" t="s">
        <v>360</v>
      </c>
      <c r="AT268" s="1" t="s">
        <v>361</v>
      </c>
      <c r="AU268" s="4" t="str">
        <f ca="1">IF(IF(IF(AQ268=DL265,10,0)+IF(NOT(AN268=$AU$1)=TRUE,10,0)=
20,"XXXX",IF(IF((BC268+1)=2,0,1)+IF(AN268=$AU$1,1,0)=2,TRUE,""))
="",IF(IF(AQ268=AQ267,10,0)+IF(NOT(AN268=$AU$1)=TRUE,10,0)=
20,"XXXX",IF(IF((BC268+1)=2,0,1)+IF(AN268=$AU$1,1,0)=2,TRUE,
"")),IF(IF(AQ268=DL265,10,0)+IF(NOT(AN268=$AU$1)=TRUE,10,0)=
20,"XXXX",IF(IF((BC268+1)=2,0,1)+IF(AN268=$AU$1,1,0)=2,TRUE,"")))</f>
        <v/>
      </c>
      <c r="AV268">
        <v>1700</v>
      </c>
      <c r="AW268">
        <v>2000</v>
      </c>
      <c r="AX268">
        <v>1529</v>
      </c>
      <c r="AY268" t="str">
        <f t="shared" si="303"/>
        <v>8993083931717</v>
      </c>
      <c r="AZ268" t="str">
        <f t="shared" si="251"/>
        <v>BKP CHERRY BLACK COOKIES VANILA</v>
      </c>
      <c r="BA268" t="s">
        <v>4301</v>
      </c>
      <c r="BB268" t="s">
        <v>4301</v>
      </c>
      <c r="BC268" s="9" t="str" cm="1">
        <f t="array" aca="1" ref="BC268" ca="1">LEFT(AR268,MATCH(FALSE,ISNUMBER(MID(AR268,ROW(INDIRECT("1:"&amp;LEN(AR268)+1)), 1) *1),0) -1)</f>
        <v>1</v>
      </c>
      <c r="BD268" s="1"/>
      <c r="BF268" s="21"/>
      <c r="BK268" s="1"/>
      <c r="BM268" s="1"/>
      <c r="BN268" s="1"/>
      <c r="BR268" s="22"/>
      <c r="BS268">
        <v>0</v>
      </c>
      <c r="BT268" s="1" t="s">
        <v>5103</v>
      </c>
      <c r="BV268" s="4" t="str">
        <f t="shared" si="304"/>
        <v/>
      </c>
      <c r="BW268" s="4" t="str">
        <f t="shared" si="305"/>
        <v/>
      </c>
      <c r="BX268" s="4" t="str">
        <f t="shared" si="306"/>
        <v>BKS</v>
      </c>
      <c r="BY268" s="4" t="str">
        <f t="shared" si="307"/>
        <v/>
      </c>
      <c r="BZ268" s="4" t="str">
        <f t="shared" si="308"/>
        <v/>
      </c>
      <c r="CA268" s="4" t="str">
        <f t="shared" si="309"/>
        <v/>
      </c>
      <c r="CB268" s="4" t="str">
        <f t="shared" si="310"/>
        <v/>
      </c>
      <c r="CC268" s="4" t="str">
        <f t="shared" si="311"/>
        <v/>
      </c>
      <c r="CD268" s="4" t="str">
        <f t="shared" si="312"/>
        <v/>
      </c>
      <c r="CE268" s="4" t="str">
        <f t="shared" si="313"/>
        <v/>
      </c>
      <c r="CF268" s="4" t="str">
        <f t="shared" si="314"/>
        <v/>
      </c>
      <c r="CG268" s="4" t="str">
        <f t="shared" si="315"/>
        <v/>
      </c>
      <c r="CH268" s="4" t="str">
        <f t="shared" si="316"/>
        <v/>
      </c>
      <c r="CI268" s="4" t="str">
        <f t="shared" si="317"/>
        <v/>
      </c>
      <c r="CJ268" s="4" t="str">
        <f t="shared" si="318"/>
        <v>DUS</v>
      </c>
      <c r="CK268" s="4" t="str">
        <f t="shared" si="319"/>
        <v/>
      </c>
      <c r="CL268" s="4" t="str">
        <f t="shared" si="320"/>
        <v/>
      </c>
      <c r="CM268" s="4" t="str">
        <f t="shared" si="321"/>
        <v/>
      </c>
      <c r="CN268" s="4" t="str">
        <f t="shared" si="322"/>
        <v/>
      </c>
      <c r="CO268" s="4" t="str">
        <f t="shared" si="323"/>
        <v/>
      </c>
      <c r="CP268" s="4" t="str">
        <f t="shared" si="324"/>
        <v/>
      </c>
      <c r="CQ268" s="4" t="str">
        <f t="shared" si="325"/>
        <v/>
      </c>
      <c r="CR268" s="4" t="str">
        <f t="shared" si="326"/>
        <v/>
      </c>
      <c r="CS268" s="4" t="str">
        <f t="shared" si="327"/>
        <v/>
      </c>
      <c r="CT268" s="4">
        <f t="shared" si="328"/>
        <v>6</v>
      </c>
      <c r="CU268" s="4" t="str">
        <f t="shared" si="329"/>
        <v>-</v>
      </c>
      <c r="CV268" s="4" t="str">
        <f t="shared" si="330"/>
        <v>/</v>
      </c>
      <c r="CW268" s="4" t="str">
        <f t="shared" si="331"/>
        <v/>
      </c>
      <c r="CX268" s="4" t="str">
        <f t="shared" si="332"/>
        <v/>
      </c>
      <c r="CY268" s="4" t="str">
        <f t="shared" si="333"/>
        <v/>
      </c>
      <c r="CZ268" s="4" t="str">
        <f t="shared" si="334"/>
        <v/>
      </c>
      <c r="DA268" s="4">
        <f t="shared" si="335"/>
        <v>9</v>
      </c>
      <c r="DB268" s="4">
        <f t="shared" si="336"/>
        <v>47</v>
      </c>
      <c r="DC268" s="4">
        <f t="shared" si="337"/>
        <v>38</v>
      </c>
      <c r="DD268" s="4" t="str">
        <f t="shared" si="338"/>
        <v>/DUS</v>
      </c>
      <c r="DE268" s="4" t="str">
        <f t="shared" si="339"/>
        <v>S/DUS</v>
      </c>
      <c r="DF268" s="4" t="str" cm="1">
        <f t="array" ref="DF268">LEFT(DM268,SUM(LEN(DM268)-LEN(SUBSTITUTE(DM268,{"0";"1";"2";"3";"4";"5";"6";"7";"8";"9"},""))))</f>
        <v>40</v>
      </c>
      <c r="DG268" s="4">
        <f t="shared" si="340"/>
        <v>13</v>
      </c>
      <c r="DH268" s="4" t="b">
        <f t="shared" si="341"/>
        <v>1</v>
      </c>
      <c r="DI268" s="4" t="str">
        <f t="shared" si="342"/>
        <v>DUS</v>
      </c>
      <c r="DJ268" s="4" t="b">
        <f>IF((DL268=DL274)=TRUE,TRUE,IF((AQ271=DL268)=TRUE,TRUE,FALSE))</f>
        <v>0</v>
      </c>
      <c r="DK268" s="4" t="b">
        <f t="shared" si="344"/>
        <v>0</v>
      </c>
      <c r="DL268" s="5" t="str">
        <f t="shared" si="345"/>
        <v>BKP CHERRY BLACK TRMISU VNILA COOKIES</v>
      </c>
      <c r="DM268" s="4" t="str">
        <f t="shared" si="346"/>
        <v>40BKS/DUS</v>
      </c>
      <c r="DN268" t="s">
        <v>364</v>
      </c>
      <c r="DO268" s="1"/>
      <c r="DP268" s="4" t="b">
        <f ca="1">IF(IF(IF(DL268=DL274,10,0)+IF(NOT(DI268=$AU$1)=TRUE,10,0)=
20,"XXXX",IF(IF((DX268+1)=2,0,1)+IF(DI268=$AU$1,1,0)=2,TRUE,""))
="",IF(IF(DL268=AQ271,10,0)+IF(NOT(DI268=$AU$1)=TRUE,10,0)=
20,"XXXX",IF(IF((DX268+1)=2,0,1)+IF(DI268=$AU$1,1,0)=2,TRUE,
"")),IF(IF(DL268=DL274,10,0)+IF(NOT(DI268=$AU$1)=TRUE,10,0)=
20,"XXXX",IF(IF((DX268+1)=2,0,1)+IF(DI268=$AU$1,1,0)=2,TRUE,"")))</f>
        <v>1</v>
      </c>
      <c r="DQ268">
        <v>64500</v>
      </c>
      <c r="DR268">
        <v>64500</v>
      </c>
      <c r="DS268">
        <v>62311</v>
      </c>
      <c r="DT268" t="str">
        <f t="shared" si="348"/>
        <v>8000000000268</v>
      </c>
      <c r="DU268" t="str">
        <f t="shared" si="349"/>
        <v>BKP CHERRY BLACK TRMISU VNILA COOKIES</v>
      </c>
      <c r="DV268" t="s">
        <v>4301</v>
      </c>
      <c r="DW268" t="s">
        <v>4301</v>
      </c>
      <c r="DX268" s="4" t="str" cm="1">
        <f t="array" aca="1" ref="DX268" ca="1">LEFT(DM268,MATCH(FALSE,ISNUMBER(MID(DM268,ROW(INDIRECT("1:"&amp;LEN(DM268)+1)), 1) *1),0) -1)</f>
        <v>40</v>
      </c>
      <c r="DY268" s="1"/>
      <c r="EA268" s="21"/>
      <c r="EC268" s="5"/>
      <c r="EF268" s="1"/>
      <c r="EH268" s="1"/>
      <c r="EI268" s="1"/>
      <c r="EL268" s="5"/>
      <c r="EM268" s="22"/>
      <c r="EN268">
        <v>0</v>
      </c>
      <c r="EO268" s="1" t="s">
        <v>5103</v>
      </c>
    </row>
    <row r="270" spans="1:145">
      <c r="A270" s="4" t="str">
        <f t="shared" si="210"/>
        <v/>
      </c>
      <c r="B270" s="4" t="str">
        <f t="shared" si="211"/>
        <v>PCS</v>
      </c>
      <c r="C270" s="4" t="str">
        <f t="shared" si="212"/>
        <v/>
      </c>
      <c r="D270" s="4" t="str">
        <f t="shared" si="213"/>
        <v/>
      </c>
      <c r="E270" s="4" t="str">
        <f t="shared" si="214"/>
        <v/>
      </c>
      <c r="F270" s="4" t="str">
        <f t="shared" si="215"/>
        <v/>
      </c>
      <c r="G270" s="4" t="str">
        <f t="shared" si="216"/>
        <v/>
      </c>
      <c r="H270" s="4" t="str">
        <f t="shared" si="217"/>
        <v/>
      </c>
      <c r="I270" s="4" t="str">
        <f t="shared" si="218"/>
        <v/>
      </c>
      <c r="J270" s="4" t="str">
        <f t="shared" si="219"/>
        <v/>
      </c>
      <c r="K270" s="4" t="str">
        <f t="shared" si="220"/>
        <v/>
      </c>
      <c r="L270" s="4" t="str">
        <f t="shared" si="221"/>
        <v/>
      </c>
      <c r="M270" s="4" t="str">
        <f t="shared" si="222"/>
        <v/>
      </c>
      <c r="N270" s="4" t="str">
        <f t="shared" si="223"/>
        <v/>
      </c>
      <c r="O270" s="4" t="str">
        <f t="shared" si="224"/>
        <v>DUS</v>
      </c>
      <c r="P270" s="4" t="str">
        <f t="shared" si="225"/>
        <v/>
      </c>
      <c r="Q270" s="4" t="str">
        <f t="shared" si="226"/>
        <v/>
      </c>
      <c r="R270" s="4" t="str">
        <f t="shared" si="227"/>
        <v/>
      </c>
      <c r="S270" s="4" t="str">
        <f t="shared" si="228"/>
        <v/>
      </c>
      <c r="T270" s="4" t="str">
        <f t="shared" si="229"/>
        <v/>
      </c>
      <c r="U270" s="4" t="str">
        <f t="shared" si="230"/>
        <v/>
      </c>
      <c r="V270" s="4" t="str">
        <f t="shared" si="231"/>
        <v/>
      </c>
      <c r="W270" s="4" t="str">
        <f t="shared" si="232"/>
        <v/>
      </c>
      <c r="X270" s="4" t="str">
        <f t="shared" si="233"/>
        <v/>
      </c>
      <c r="Y270" s="4">
        <f t="shared" si="234"/>
        <v>6</v>
      </c>
      <c r="Z270" s="4" t="str">
        <f t="shared" si="235"/>
        <v>-</v>
      </c>
      <c r="AA270" s="4" t="str">
        <f t="shared" si="236"/>
        <v>/</v>
      </c>
      <c r="AB270" s="4" t="str">
        <f t="shared" si="237"/>
        <v/>
      </c>
      <c r="AC270" s="4" t="str">
        <f t="shared" si="238"/>
        <v/>
      </c>
      <c r="AD270" s="4" t="str">
        <f t="shared" si="239"/>
        <v/>
      </c>
      <c r="AE270" s="4" t="str">
        <f t="shared" si="240"/>
        <v/>
      </c>
      <c r="AF270" s="4">
        <f t="shared" si="241"/>
        <v>9</v>
      </c>
      <c r="AG270" s="4">
        <f t="shared" si="242"/>
        <v>31</v>
      </c>
      <c r="AH270" s="4">
        <f t="shared" si="243"/>
        <v>22</v>
      </c>
      <c r="AI270" s="4" t="str">
        <f t="shared" si="244"/>
        <v>/DUS</v>
      </c>
      <c r="AJ270" s="4" t="str">
        <f t="shared" si="245"/>
        <v>S/DUS</v>
      </c>
      <c r="AK270" s="4" t="str" cm="1">
        <f t="array" ref="AK270">LEFT(AR270,SUM(LEN(AR270)-LEN(SUBSTITUTE(AR270,{"0";"1";"2";"3";"4";"5";"6";"7";"8";"9"},""))))</f>
        <v>30</v>
      </c>
      <c r="AL270" s="4">
        <f t="shared" si="249"/>
        <v>13</v>
      </c>
      <c r="AM270" s="4" t="b">
        <f>LEFT(AR270,2)=AK270</f>
        <v>1</v>
      </c>
      <c r="AN270" s="4" t="str">
        <f t="shared" si="255"/>
        <v>DUS</v>
      </c>
      <c r="AO270" s="4" t="b">
        <f>IF((AQ270=AQ271)=TRUE,TRUE,IF((DL265=AQ270)=TRUE,TRUE,FALSE))</f>
        <v>0</v>
      </c>
      <c r="AP270" s="4" t="b">
        <f t="shared" si="246"/>
        <v>0</v>
      </c>
      <c r="AQ270" s="5" t="str">
        <f t="shared" si="247"/>
        <v>BKP CHOOKIES CRACKERS</v>
      </c>
      <c r="AR270" s="4" t="str">
        <f t="shared" si="248"/>
        <v>30PCS/DUS</v>
      </c>
      <c r="AS270" t="s">
        <v>365</v>
      </c>
      <c r="AU270" s="4" t="b">
        <f ca="1">IF(IF(IF(AQ270=AQ271,10,0)+IF(NOT(AN270=$AU$1)=TRUE,10,0)=
20,"XXXX",IF(IF((BC270+1)=2,0,1)+IF(AN270=$AU$1,1,0)=2,TRUE,""))
="",IF(IF(AQ270=DL265,10,0)+IF(NOT(AN270=$AU$1)=TRUE,10,0)=
20,"XXXX",IF(IF((BC270+1)=2,0,1)+IF(AN270=$AU$1,1,0)=2,TRUE,
"")),IF(IF(AQ270=AQ271,10,0)+IF(NOT(AN270=$AU$1)=TRUE,10,0)=
20,"XXXX",IF(IF((BC270+1)=2,0,1)+IF(AN270=$AU$1,1,0)=2,TRUE,"")))</f>
        <v>1</v>
      </c>
      <c r="AV270">
        <v>51500</v>
      </c>
      <c r="AW270">
        <v>51500</v>
      </c>
      <c r="AX270">
        <v>49253</v>
      </c>
      <c r="AY270" t="str">
        <f t="shared" si="303"/>
        <v>8000000000270</v>
      </c>
      <c r="AZ270" t="str">
        <f t="shared" si="251"/>
        <v>BKP CHOOKIES CRACKERS</v>
      </c>
      <c r="BA270" t="s">
        <v>4301</v>
      </c>
      <c r="BB270" t="s">
        <v>4301</v>
      </c>
      <c r="BC270" s="4" t="str" cm="1">
        <f t="array" aca="1" ref="BC270" ca="1">LEFT(AR270,MATCH(FALSE,ISNUMBER(MID(AR270,ROW(INDIRECT("1:"&amp;LEN(AR270)+1)), 1) *1),0) -1)</f>
        <v>30</v>
      </c>
      <c r="BD270" s="1"/>
      <c r="BF270" s="21"/>
      <c r="BK270" s="1"/>
      <c r="BM270" s="1"/>
      <c r="BN270" s="1"/>
      <c r="BR270" s="22"/>
      <c r="BS270">
        <v>0</v>
      </c>
      <c r="BT270" s="1" t="s">
        <v>5103</v>
      </c>
    </row>
    <row r="271" spans="1:145">
      <c r="A271" s="4" t="str">
        <f t="shared" si="210"/>
        <v/>
      </c>
      <c r="B271" s="4" t="str">
        <f t="shared" si="211"/>
        <v/>
      </c>
      <c r="C271" s="4" t="str">
        <f t="shared" si="212"/>
        <v>BKS</v>
      </c>
      <c r="D271" s="4" t="str">
        <f t="shared" si="213"/>
        <v/>
      </c>
      <c r="E271" s="4" t="str">
        <f t="shared" si="214"/>
        <v/>
      </c>
      <c r="F271" s="4" t="str">
        <f t="shared" si="215"/>
        <v/>
      </c>
      <c r="G271" s="4" t="str">
        <f t="shared" si="216"/>
        <v/>
      </c>
      <c r="H271" s="4" t="str">
        <f t="shared" si="217"/>
        <v/>
      </c>
      <c r="I271" s="4" t="str">
        <f t="shared" si="218"/>
        <v/>
      </c>
      <c r="J271" s="4" t="str">
        <f t="shared" si="219"/>
        <v/>
      </c>
      <c r="K271" s="4" t="str">
        <f t="shared" si="220"/>
        <v/>
      </c>
      <c r="L271" s="4" t="str">
        <f t="shared" si="221"/>
        <v/>
      </c>
      <c r="M271" s="4" t="str">
        <f t="shared" si="222"/>
        <v/>
      </c>
      <c r="N271" s="4" t="str">
        <f t="shared" si="223"/>
        <v/>
      </c>
      <c r="O271" s="4" t="str">
        <f t="shared" si="224"/>
        <v/>
      </c>
      <c r="P271" s="4" t="str">
        <f t="shared" si="225"/>
        <v/>
      </c>
      <c r="Q271" s="4" t="str">
        <f t="shared" si="226"/>
        <v/>
      </c>
      <c r="R271" s="4" t="str">
        <f t="shared" si="227"/>
        <v/>
      </c>
      <c r="S271" s="4" t="str">
        <f t="shared" si="228"/>
        <v/>
      </c>
      <c r="T271" s="4" t="str">
        <f t="shared" si="229"/>
        <v/>
      </c>
      <c r="U271" s="4" t="str">
        <f t="shared" si="230"/>
        <v/>
      </c>
      <c r="V271" s="4" t="str">
        <f t="shared" si="231"/>
        <v/>
      </c>
      <c r="W271" s="4" t="str">
        <f t="shared" si="232"/>
        <v/>
      </c>
      <c r="X271" s="4" t="str">
        <f t="shared" si="233"/>
        <v/>
      </c>
      <c r="Y271" s="4">
        <f t="shared" si="234"/>
        <v>3</v>
      </c>
      <c r="Z271" s="4" t="str">
        <f t="shared" si="235"/>
        <v>-</v>
      </c>
      <c r="AA271" s="4" t="str">
        <f t="shared" si="236"/>
        <v/>
      </c>
      <c r="AB271" s="4" t="str">
        <f t="shared" si="237"/>
        <v/>
      </c>
      <c r="AC271" s="4" t="str">
        <f t="shared" si="238"/>
        <v/>
      </c>
      <c r="AD271" s="4" t="str">
        <f t="shared" si="239"/>
        <v/>
      </c>
      <c r="AE271" s="4" t="str">
        <f t="shared" si="240"/>
        <v/>
      </c>
      <c r="AF271" s="4">
        <f t="shared" si="241"/>
        <v>4</v>
      </c>
      <c r="AG271" s="4">
        <f t="shared" si="242"/>
        <v>23</v>
      </c>
      <c r="AH271" s="4">
        <f t="shared" si="243"/>
        <v>19</v>
      </c>
      <c r="AI271" s="4" t="str">
        <f t="shared" si="244"/>
        <v>1BKS</v>
      </c>
      <c r="AJ271" s="4" t="str">
        <f t="shared" si="245"/>
        <v>-1BKS</v>
      </c>
      <c r="AK271" s="4" t="str" cm="1">
        <f t="array" ref="AK271">LEFT(AR271,SUM(LEN(AR271)-LEN(SUBSTITUTE(AR271,{"0";"1";"2";"3";"4";"5";"6";"7";"8";"9"},""))))</f>
        <v>1</v>
      </c>
      <c r="AL271" s="4">
        <f t="shared" si="249"/>
        <v>13</v>
      </c>
      <c r="AM271" s="4" t="b">
        <f>LEFT(AR271,1)=AK271</f>
        <v>1</v>
      </c>
      <c r="AN271" s="4" t="str">
        <f t="shared" si="255"/>
        <v>BKS</v>
      </c>
      <c r="AO271" s="4" t="b">
        <f>IF((AQ271=DL271)=TRUE,TRUE,IF((AQ270=AQ271)=TRUE,TRUE,FALSE))</f>
        <v>1</v>
      </c>
      <c r="AP271" s="4" t="b">
        <f t="shared" si="246"/>
        <v>0</v>
      </c>
      <c r="AQ271" s="5" t="str">
        <f t="shared" si="247"/>
        <v>BKP COFFEE CARAMEL</v>
      </c>
      <c r="AR271" s="4" t="str">
        <f t="shared" si="248"/>
        <v>1BKS</v>
      </c>
      <c r="AS271" t="s">
        <v>366</v>
      </c>
      <c r="AT271" s="1" t="s">
        <v>367</v>
      </c>
      <c r="AU271" s="4" t="str">
        <f>IF(IF(IF(AQ271=DL271,10,0)+IF(NOT(AN271=$AU$1)=TRUE,10,0)=
20,"XXXX",IF(IF((BC271+1)=2,0,1)+IF(AN271=$AU$1,1,0)=2,TRUE,""))
="",IF(IF(AQ271=AQ270,10,0)+IF(NOT(AN271=$AU$1)=TRUE,10,0)=
20,"XXXX",IF(IF((BC271+1)=2,0,1)+IF(AN271=$AU$1,1,0)=2,TRUE,
"")),IF(IF(AQ271=DL271,10,0)+IF(NOT(AN271=$AU$1)=TRUE,10,0)=
20,"XXXX",IF(IF((BC271+1)=2,0,1)+IF(AN271=$AU$1,1,0)=2,TRUE,"")))</f>
        <v>XXXX</v>
      </c>
      <c r="AV271">
        <v>1700</v>
      </c>
      <c r="AW271">
        <v>2000</v>
      </c>
      <c r="AX271">
        <v>1532</v>
      </c>
      <c r="AY271" t="str">
        <f t="shared" si="303"/>
        <v>8993083937818</v>
      </c>
      <c r="AZ271" t="str">
        <f t="shared" si="251"/>
        <v>BKP COFFEE CARAMEL</v>
      </c>
      <c r="BA271" t="s">
        <v>4301</v>
      </c>
      <c r="BB271" t="s">
        <v>4301</v>
      </c>
      <c r="BC271" s="9" t="str" cm="1">
        <f t="array" aca="1" ref="BC271" ca="1">LEFT(AR271,MATCH(FALSE,ISNUMBER(MID(AR271,ROW(INDIRECT("1:"&amp;LEN(AR271)+1)), 1) *1),0) -1)</f>
        <v>1</v>
      </c>
      <c r="BD271" s="1"/>
      <c r="BF271" s="21"/>
      <c r="BK271" s="1"/>
      <c r="BM271" s="1"/>
      <c r="BN271" s="1"/>
      <c r="BR271" s="22"/>
      <c r="BS271">
        <v>0</v>
      </c>
      <c r="BT271" s="1" t="s">
        <v>5103</v>
      </c>
      <c r="BV271" s="4" t="str">
        <f>IF(IFERROR(SEARCH($A$1,DN271),0)&gt;0,$A$1,"")</f>
        <v/>
      </c>
      <c r="BW271" s="4" t="str">
        <f>IF(IFERROR(SEARCH($B$1,DN271),0)&gt;0,$B$1,"")</f>
        <v/>
      </c>
      <c r="BX271" s="4" t="str">
        <f>IF(IFERROR(SEARCH($C$1,DN271),0)&gt;0,$C$1,"")</f>
        <v/>
      </c>
      <c r="BY271" s="4" t="str">
        <f>IF(IFERROR(SEARCH($D$1,DN271),0)&gt;0,$D$1,"")</f>
        <v/>
      </c>
      <c r="BZ271" s="4" t="str">
        <f>IF(IFERROR(SEARCH($E$1,DN271),0)&gt;0,$E$1,"")</f>
        <v/>
      </c>
      <c r="CA271" s="4" t="str">
        <f>IF(IFERROR(SEARCH($F$1,DN271),0)&gt;0,$F$1,"")</f>
        <v/>
      </c>
      <c r="CB271" s="4" t="str">
        <f>IF(IFERROR(SEARCH($G$1,DN271),0)&gt;0,$G$1,"")</f>
        <v/>
      </c>
      <c r="CC271" s="4" t="str">
        <f>IF(IFERROR(SEARCH($H$1,DN271),0)&gt;0,$H$1,"")</f>
        <v/>
      </c>
      <c r="CD271" s="4" t="str">
        <f>IF(IFERROR(SEARCH($I$1,DN271),0)&gt;0,$I$1,"")</f>
        <v/>
      </c>
      <c r="CE271" s="4" t="str">
        <f>IF(IFERROR(SEARCH($J$1,DN271),0)&gt;0,$J$1,"")</f>
        <v/>
      </c>
      <c r="CF271" s="4" t="str">
        <f>IF(IFERROR(SEARCH($K$1,DN271),0)&gt;0,$K$1,"")</f>
        <v/>
      </c>
      <c r="CG271" s="4" t="str">
        <f>IF(IFERROR(SEARCH($L$1,DN271),0)&gt;0,$L$1,"")</f>
        <v/>
      </c>
      <c r="CH271" s="4" t="str">
        <f>IF(IFERROR(SEARCH($M$1,DN271),0)&gt;0,$M$1,"")</f>
        <v/>
      </c>
      <c r="CI271" s="4" t="str">
        <f>IF(IFERROR(SEARCH($N$1,DN271),0)&gt;0,$N$1,"")</f>
        <v/>
      </c>
      <c r="CJ271" s="4" t="str">
        <f>IF(IFERROR(SEARCH($O$1,DN271),0)&gt;0,$O$1,"")</f>
        <v>DUS</v>
      </c>
      <c r="CK271" s="4" t="str">
        <f>IF(IFERROR(SEARCH($P$1,DN271),0)&gt;0,$P$1,"")</f>
        <v/>
      </c>
      <c r="CL271" s="4" t="str">
        <f>IF(IFERROR(SEARCH($Q$1,DN271),0)&gt;0,$Q$1,"")</f>
        <v/>
      </c>
      <c r="CM271" s="4" t="str">
        <f>IF(IFERROR(SEARCH($R$1,DN271),0)&gt;0,$R$1,"")</f>
        <v/>
      </c>
      <c r="CN271" s="4" t="str">
        <f>IF(IFERROR(SEARCH($S$1,DN271),0)&gt;0,$S$1,"")</f>
        <v/>
      </c>
      <c r="CO271" s="4" t="str">
        <f>IF(IFERROR(SEARCH($T$1,DN271),0)&gt;0,$T$1,"")</f>
        <v/>
      </c>
      <c r="CP271" s="4" t="str">
        <f>IF(IFERROR(SEARCH($U$1,DN271),0)&gt;0,$U$1,"")</f>
        <v/>
      </c>
      <c r="CQ271" s="4" t="str">
        <f>IF(IFERROR(SEARCH($V$1,DN271),0)&gt;0,$V$1,"")</f>
        <v/>
      </c>
      <c r="CR271" s="4" t="str">
        <f>IF(IFERROR(SEARCH($W$1,DN271),0)&gt;0,$W$1,"")</f>
        <v/>
      </c>
      <c r="CS271" s="4" t="str">
        <f>IF(IFERROR(SEARCH($X$1,DN271),0)&gt;0,$X$1,"")</f>
        <v/>
      </c>
      <c r="CT271" s="4">
        <f>LEN(BW271)+LEN(BX271)+LEN(BY271)+LEN(BZ271)+LEN(CA271)+LEN(CO271)+LEN(CB271)+LEN(CC271)+LEN(CD271)+LEN(CE271)+LEN(CF271)+LEN(CG271)+LEN(CH271)+LEN(CI271)+LEN(CP271)+LEN(CJ271)+LEN(CK271)+LEN(CQ271)+LEN(BV271)+LEN(CL271)+LEN(CS271)+LEN(CM271)+LEN(CR271)+LEN(CN271)</f>
        <v>3</v>
      </c>
      <c r="CU271" s="4" t="str">
        <f>IF(IFERROR(SEARCH($Z$1,DN271),0)&gt;0,$Z$1,"")</f>
        <v>-</v>
      </c>
      <c r="CV271" s="4" t="str">
        <f>IF(IFERROR(SEARCH($AA$1,DN271),0)&gt;0,$AA$1,"")</f>
        <v/>
      </c>
      <c r="CW271" s="4" t="str">
        <f>IF(IFERROR(SEARCH($AB$1,DN271),0)&gt;0,$AB$1,"")</f>
        <v/>
      </c>
      <c r="CX271" s="4" t="str">
        <f>IF(IFERROR(SEARCH($AC$1,DN271),0)&gt;0,$AC$1,"")</f>
        <v/>
      </c>
      <c r="CY271" s="4" t="str">
        <f>IF(IFERROR(SEARCH($AD$1,DN271),0)&gt;0,$AD$1,"")</f>
        <v/>
      </c>
      <c r="CZ271" s="4" t="str">
        <f>IF(IFERROR(SEARCH($AE$1,DN271),0)&gt;0,$AE$1,"")</f>
        <v/>
      </c>
      <c r="DA271" s="4">
        <f>LEN(DM271)</f>
        <v>4</v>
      </c>
      <c r="DB271" s="4">
        <f>LEN(DN271)</f>
        <v>23</v>
      </c>
      <c r="DC271" s="4">
        <f>DB271-DA271</f>
        <v>19</v>
      </c>
      <c r="DD271" s="4" t="str">
        <f>RIGHT(DN271,4)</f>
        <v>1DUS</v>
      </c>
      <c r="DE271" s="4" t="str">
        <f>RIGHT(DN271,5)</f>
        <v>-1DUS</v>
      </c>
      <c r="DF271" s="4" t="str" cm="1">
        <f t="array" ref="DF271">LEFT(DM271,SUM(LEN(DM271)-LEN(SUBSTITUTE(DM271,{"0";"1";"2";"3";"4";"5";"6";"7";"8";"9"},""))))</f>
        <v>1</v>
      </c>
      <c r="DG271" s="4">
        <f>LEN(DT271)</f>
        <v>13</v>
      </c>
      <c r="DH271" s="4" t="b">
        <f>LEFT(DM271,1)=DF271</f>
        <v>1</v>
      </c>
      <c r="DI271" s="4" t="str">
        <f>RIGHT(DD271,3)</f>
        <v>DUS</v>
      </c>
      <c r="DJ271" s="4" t="b">
        <f>IF((DL271=DL274)=TRUE,TRUE,IF((AQ271=DL271)=TRUE,TRUE,FALSE))</f>
        <v>1</v>
      </c>
      <c r="DK271" s="4" t="b">
        <f>LEFT(DN271,2)=LEFT(DO271,2)</f>
        <v>0</v>
      </c>
      <c r="DL271" s="5" t="str">
        <f>LEFT(DN271,(DC271-1))</f>
        <v>BKP COFFEE CARAMEL</v>
      </c>
      <c r="DM271" s="4" t="str">
        <f>IFERROR(RIGHT(DN271,LEN(DN271)-FIND("-",DN271)),1)</f>
        <v>1DUS</v>
      </c>
      <c r="DN271" t="s">
        <v>368</v>
      </c>
      <c r="DO271" s="1"/>
      <c r="DP271" s="4" t="str">
        <f ca="1">IF(IF(IF(DL271=DL274,10,0)+IF(NOT(DI271=$AU$1)=TRUE,10,0)=
20,"XXXX",IF(IF((DX271+1)=2,0,1)+IF(DI271=$AU$1,1,0)=2,TRUE,""))
="",IF(IF(DL271=AQ271,10,0)+IF(NOT(DI271=$AU$1)=TRUE,10,0)=
20,"XXXX",IF(IF((DX271+1)=2,0,1)+IF(DI271=$AU$1,1,0)=2,TRUE,
"")),IF(IF(DL271=DL274,10,0)+IF(NOT(DI271=$AU$1)=TRUE,10,0)=
20,"XXXX",IF(IF((DX271+1)=2,0,1)+IF(DI271=$AU$1,1,0)=2,TRUE,"")))</f>
        <v/>
      </c>
      <c r="DQ271">
        <v>63500</v>
      </c>
      <c r="DR271">
        <v>63500</v>
      </c>
      <c r="DS271">
        <v>61312</v>
      </c>
      <c r="DT271" t="str">
        <f>IF(DO271&gt;0,DO271,"8000000000"&amp;ROW(DS271))</f>
        <v>8000000000271</v>
      </c>
      <c r="DU271" t="str">
        <f>DL271</f>
        <v>BKP COFFEE CARAMEL</v>
      </c>
      <c r="DV271" t="s">
        <v>4301</v>
      </c>
      <c r="DW271" t="s">
        <v>4301</v>
      </c>
      <c r="DX271" s="9" t="str" cm="1">
        <f t="array" aca="1" ref="DX271" ca="1">LEFT(DM271,MATCH(FALSE,ISNUMBER(MID(DM271,ROW(INDIRECT("1:"&amp;LEN(DM271)+1)), 1) *1),0) -1)</f>
        <v>1</v>
      </c>
      <c r="DY271" s="1"/>
      <c r="EA271" s="21"/>
      <c r="EC271" s="5"/>
      <c r="EL271" s="5"/>
      <c r="EM271" s="22"/>
      <c r="EN271">
        <v>0</v>
      </c>
      <c r="EO271" s="1" t="s">
        <v>5103</v>
      </c>
    </row>
    <row r="274" spans="1:145">
      <c r="A274" s="4" t="str">
        <f t="shared" si="210"/>
        <v/>
      </c>
      <c r="B274" s="4" t="str">
        <f t="shared" si="211"/>
        <v>PCS</v>
      </c>
      <c r="C274" s="4" t="str">
        <f t="shared" si="212"/>
        <v/>
      </c>
      <c r="D274" s="4" t="str">
        <f t="shared" si="213"/>
        <v/>
      </c>
      <c r="E274" s="4" t="str">
        <f t="shared" si="214"/>
        <v/>
      </c>
      <c r="F274" s="4" t="str">
        <f t="shared" si="215"/>
        <v/>
      </c>
      <c r="G274" s="4" t="str">
        <f t="shared" si="216"/>
        <v/>
      </c>
      <c r="H274" s="4" t="str">
        <f t="shared" si="217"/>
        <v/>
      </c>
      <c r="I274" s="4" t="str">
        <f t="shared" si="218"/>
        <v/>
      </c>
      <c r="J274" s="4" t="str">
        <f t="shared" si="219"/>
        <v/>
      </c>
      <c r="K274" s="4" t="str">
        <f t="shared" si="220"/>
        <v/>
      </c>
      <c r="L274" s="4" t="str">
        <f t="shared" si="221"/>
        <v/>
      </c>
      <c r="M274" s="4" t="str">
        <f t="shared" si="222"/>
        <v/>
      </c>
      <c r="N274" s="4" t="str">
        <f t="shared" si="223"/>
        <v/>
      </c>
      <c r="O274" s="4" t="str">
        <f t="shared" si="224"/>
        <v/>
      </c>
      <c r="P274" s="4" t="str">
        <f t="shared" si="225"/>
        <v/>
      </c>
      <c r="Q274" s="4" t="str">
        <f t="shared" si="226"/>
        <v/>
      </c>
      <c r="R274" s="4" t="str">
        <f t="shared" si="227"/>
        <v/>
      </c>
      <c r="S274" s="4" t="str">
        <f t="shared" si="228"/>
        <v/>
      </c>
      <c r="T274" s="4" t="str">
        <f t="shared" si="229"/>
        <v/>
      </c>
      <c r="U274" s="4" t="str">
        <f t="shared" si="230"/>
        <v/>
      </c>
      <c r="V274" s="4" t="str">
        <f t="shared" si="231"/>
        <v/>
      </c>
      <c r="W274" s="4" t="str">
        <f t="shared" si="232"/>
        <v/>
      </c>
      <c r="X274" s="4" t="str">
        <f t="shared" si="233"/>
        <v/>
      </c>
      <c r="Y274" s="4">
        <f t="shared" si="234"/>
        <v>3</v>
      </c>
      <c r="Z274" s="4" t="str">
        <f t="shared" si="235"/>
        <v>-</v>
      </c>
      <c r="AA274" s="4" t="str">
        <f t="shared" si="236"/>
        <v/>
      </c>
      <c r="AB274" s="4" t="str">
        <f t="shared" si="237"/>
        <v/>
      </c>
      <c r="AC274" s="4" t="str">
        <f t="shared" si="238"/>
        <v/>
      </c>
      <c r="AD274" s="4" t="str">
        <f t="shared" si="239"/>
        <v/>
      </c>
      <c r="AE274" s="4" t="str">
        <f t="shared" si="240"/>
        <v/>
      </c>
      <c r="AF274" s="4">
        <f t="shared" si="241"/>
        <v>4</v>
      </c>
      <c r="AG274" s="4">
        <f t="shared" si="242"/>
        <v>36</v>
      </c>
      <c r="AH274" s="4">
        <f t="shared" si="243"/>
        <v>32</v>
      </c>
      <c r="AI274" s="4" t="str">
        <f t="shared" si="244"/>
        <v>1PCS</v>
      </c>
      <c r="AJ274" s="4" t="str">
        <f t="shared" si="245"/>
        <v>-1PCS</v>
      </c>
      <c r="AK274" s="4" t="str" cm="1">
        <f t="array" ref="AK274">LEFT(AR274,SUM(LEN(AR274)-LEN(SUBSTITUTE(AR274,{"0";"1";"2";"3";"4";"5";"6";"7";"8";"9"},""))))</f>
        <v>1</v>
      </c>
      <c r="AL274" s="4">
        <f t="shared" si="249"/>
        <v>13</v>
      </c>
      <c r="AM274" s="4" t="b">
        <f t="shared" ref="AM274:AM281" si="350">LEFT(AR274,1)=AK274</f>
        <v>1</v>
      </c>
      <c r="AN274" s="4" t="str">
        <f t="shared" si="255"/>
        <v>PCS</v>
      </c>
      <c r="AO274" s="4" t="b">
        <f>IF((AQ274=AQ275)=TRUE,TRUE,IF((DL274=AQ274)=TRUE,TRUE,FALSE))</f>
        <v>0</v>
      </c>
      <c r="AP274" s="4" t="b">
        <f t="shared" si="246"/>
        <v>0</v>
      </c>
      <c r="AQ274" s="5" t="str">
        <f t="shared" si="247"/>
        <v>BKP DIPPIN CHOOKIES CHEESE SAPI</v>
      </c>
      <c r="AR274" s="4" t="str">
        <f t="shared" si="248"/>
        <v>1PCS</v>
      </c>
      <c r="AS274" t="s">
        <v>369</v>
      </c>
      <c r="AT274" s="1" t="s">
        <v>370</v>
      </c>
      <c r="AU274" s="4" t="str">
        <f ca="1">IF(IF(IF(AQ274=AQ275,10,0)+IF(NOT(AN274=$AU$1)=TRUE,10,0)=
20,"XXXX",IF(IF((BC274+1)=2,0,1)+IF(AN274=$AU$1,1,0)=2,TRUE,""))
="",IF(IF(AQ274=DL274,10,0)+IF(NOT(AN274=$AU$1)=TRUE,10,0)=
20,"XXXX",IF(IF((BC274+1)=2,0,1)+IF(AN274=$AU$1,1,0)=2,TRUE,
"")),IF(IF(AQ274=AQ275,10,0)+IF(NOT(AN274=$AU$1)=TRUE,10,0)=
20,"XXXX",IF(IF((BC274+1)=2,0,1)+IF(AN274=$AU$1,1,0)=2,TRUE,"")))</f>
        <v/>
      </c>
      <c r="AV274">
        <v>2000</v>
      </c>
      <c r="AW274">
        <v>2500</v>
      </c>
      <c r="AX274">
        <v>1642</v>
      </c>
      <c r="AY274" t="str">
        <f t="shared" si="303"/>
        <v>8993083936521</v>
      </c>
      <c r="AZ274" t="str">
        <f t="shared" si="251"/>
        <v>BKP DIPPIN CHOOKIES CHEESE SAPI</v>
      </c>
      <c r="BA274" t="s">
        <v>4301</v>
      </c>
      <c r="BB274" t="s">
        <v>4301</v>
      </c>
      <c r="BC274" s="9" t="str" cm="1">
        <f t="array" aca="1" ref="BC274" ca="1">LEFT(AR274,MATCH(FALSE,ISNUMBER(MID(AR274,ROW(INDIRECT("1:"&amp;LEN(AR274)+1)), 1) *1),0) -1)</f>
        <v>1</v>
      </c>
      <c r="BD274" s="1"/>
      <c r="BF274" s="21"/>
      <c r="BK274" s="1"/>
      <c r="BM274" s="1"/>
      <c r="BN274" s="1"/>
      <c r="BR274" s="22"/>
      <c r="BS274">
        <v>0</v>
      </c>
      <c r="BT274" s="1" t="s">
        <v>5103</v>
      </c>
      <c r="BV274" s="4" t="str">
        <f>IF(IFERROR(SEARCH($A$1,DN274),0)&gt;0,$A$1,"")</f>
        <v/>
      </c>
      <c r="BW274" s="4" t="str">
        <f>IF(IFERROR(SEARCH($B$1,DN274),0)&gt;0,$B$1,"")</f>
        <v>PCS</v>
      </c>
      <c r="BX274" s="4" t="str">
        <f>IF(IFERROR(SEARCH($C$1,DN274),0)&gt;0,$C$1,"")</f>
        <v/>
      </c>
      <c r="BY274" s="4" t="str">
        <f>IF(IFERROR(SEARCH($D$1,DN274),0)&gt;0,$D$1,"")</f>
        <v/>
      </c>
      <c r="BZ274" s="4" t="str">
        <f>IF(IFERROR(SEARCH($E$1,DN274),0)&gt;0,$E$1,"")</f>
        <v/>
      </c>
      <c r="CA274" s="4" t="str">
        <f>IF(IFERROR(SEARCH($F$1,DN274),0)&gt;0,$F$1,"")</f>
        <v/>
      </c>
      <c r="CB274" s="4" t="str">
        <f>IF(IFERROR(SEARCH($G$1,DN274),0)&gt;0,$G$1,"")</f>
        <v/>
      </c>
      <c r="CC274" s="4" t="str">
        <f>IF(IFERROR(SEARCH($H$1,DN274),0)&gt;0,$H$1,"")</f>
        <v/>
      </c>
      <c r="CD274" s="4" t="str">
        <f>IF(IFERROR(SEARCH($I$1,DN274),0)&gt;0,$I$1,"")</f>
        <v/>
      </c>
      <c r="CE274" s="4" t="str">
        <f>IF(IFERROR(SEARCH($J$1,DN274),0)&gt;0,$J$1,"")</f>
        <v/>
      </c>
      <c r="CF274" s="4" t="str">
        <f>IF(IFERROR(SEARCH($K$1,DN274),0)&gt;0,$K$1,"")</f>
        <v/>
      </c>
      <c r="CG274" s="4" t="str">
        <f>IF(IFERROR(SEARCH($L$1,DN274),0)&gt;0,$L$1,"")</f>
        <v/>
      </c>
      <c r="CH274" s="4" t="str">
        <f>IF(IFERROR(SEARCH($M$1,DN274),0)&gt;0,$M$1,"")</f>
        <v/>
      </c>
      <c r="CI274" s="4" t="str">
        <f>IF(IFERROR(SEARCH($N$1,DN274),0)&gt;0,$N$1,"")</f>
        <v/>
      </c>
      <c r="CJ274" s="4" t="str">
        <f>IF(IFERROR(SEARCH($O$1,DN274),0)&gt;0,$O$1,"")</f>
        <v>DUS</v>
      </c>
      <c r="CK274" s="4" t="str">
        <f>IF(IFERROR(SEARCH($P$1,DN274),0)&gt;0,$P$1,"")</f>
        <v/>
      </c>
      <c r="CL274" s="4" t="str">
        <f>IF(IFERROR(SEARCH($Q$1,DN274),0)&gt;0,$Q$1,"")</f>
        <v/>
      </c>
      <c r="CM274" s="4" t="str">
        <f>IF(IFERROR(SEARCH($R$1,DN274),0)&gt;0,$R$1,"")</f>
        <v/>
      </c>
      <c r="CN274" s="4" t="str">
        <f>IF(IFERROR(SEARCH($S$1,DN274),0)&gt;0,$S$1,"")</f>
        <v/>
      </c>
      <c r="CO274" s="4" t="str">
        <f>IF(IFERROR(SEARCH($T$1,DN274),0)&gt;0,$T$1,"")</f>
        <v/>
      </c>
      <c r="CP274" s="4" t="str">
        <f>IF(IFERROR(SEARCH($U$1,DN274),0)&gt;0,$U$1,"")</f>
        <v/>
      </c>
      <c r="CQ274" s="4" t="str">
        <f>IF(IFERROR(SEARCH($V$1,DN274),0)&gt;0,$V$1,"")</f>
        <v/>
      </c>
      <c r="CR274" s="4" t="str">
        <f>IF(IFERROR(SEARCH($W$1,DN274),0)&gt;0,$W$1,"")</f>
        <v/>
      </c>
      <c r="CS274" s="4" t="str">
        <f>IF(IFERROR(SEARCH($X$1,DN274),0)&gt;0,$X$1,"")</f>
        <v/>
      </c>
      <c r="CT274" s="4">
        <f>LEN(BW274)+LEN(BX274)+LEN(BY274)+LEN(BZ274)+LEN(CA274)+LEN(CO274)+LEN(CB274)+LEN(CC274)+LEN(CD274)+LEN(CE274)+LEN(CF274)+LEN(CG274)+LEN(CH274)+LEN(CI274)+LEN(CP274)+LEN(CJ274)+LEN(CK274)+LEN(CQ274)+LEN(BV274)+LEN(CL274)+LEN(CS274)+LEN(CM274)+LEN(CR274)+LEN(CN274)</f>
        <v>6</v>
      </c>
      <c r="CU274" s="4" t="str">
        <f>IF(IFERROR(SEARCH($Z$1,DN274),0)&gt;0,$Z$1,"")</f>
        <v>-</v>
      </c>
      <c r="CV274" s="4" t="str">
        <f>IF(IFERROR(SEARCH($AA$1,DN274),0)&gt;0,$AA$1,"")</f>
        <v>/</v>
      </c>
      <c r="CW274" s="4" t="str">
        <f>IF(IFERROR(SEARCH($AB$1,DN274),0)&gt;0,$AB$1,"")</f>
        <v/>
      </c>
      <c r="CX274" s="4" t="str">
        <f>IF(IFERROR(SEARCH($AC$1,DN274),0)&gt;0,$AC$1,"")</f>
        <v/>
      </c>
      <c r="CY274" s="4" t="str">
        <f>IF(IFERROR(SEARCH($AD$1,DN274),0)&gt;0,$AD$1,"")</f>
        <v/>
      </c>
      <c r="CZ274" s="4" t="str">
        <f>IF(IFERROR(SEARCH($AE$1,DN274),0)&gt;0,$AE$1,"")</f>
        <v/>
      </c>
      <c r="DA274" s="4">
        <f>LEN(DM274)</f>
        <v>9</v>
      </c>
      <c r="DB274" s="4">
        <f>LEN(DN274)</f>
        <v>29</v>
      </c>
      <c r="DC274" s="4">
        <f>DB274-DA274</f>
        <v>20</v>
      </c>
      <c r="DD274" s="4" t="str">
        <f>RIGHT(DN274,4)</f>
        <v>/DUS</v>
      </c>
      <c r="DE274" s="4" t="str">
        <f>RIGHT(DN274,5)</f>
        <v>S/DUS</v>
      </c>
      <c r="DF274" s="4" t="str" cm="1">
        <f t="array" ref="DF274">LEFT(DM274,SUM(LEN(DM274)-LEN(SUBSTITUTE(DM274,{"0";"1";"2";"3";"4";"5";"6";"7";"8";"9"},""))))</f>
        <v>30</v>
      </c>
      <c r="DG274" s="4">
        <f>LEN(DT274)</f>
        <v>13</v>
      </c>
      <c r="DH274" s="4" t="b">
        <f>LEFT(DM274,2)=DF274</f>
        <v>1</v>
      </c>
      <c r="DI274" s="4" t="str">
        <f>RIGHT(DD274,3)</f>
        <v>DUS</v>
      </c>
      <c r="DJ274" s="4" t="b">
        <f>IF((DL274=AQ274)=TRUE,TRUE,IF((DL271=DL274)=TRUE,TRUE,FALSE))</f>
        <v>0</v>
      </c>
      <c r="DK274" s="4" t="b">
        <f>LEFT(DN274,2)=LEFT(DO274,2)</f>
        <v>0</v>
      </c>
      <c r="DL274" s="5" t="str">
        <f>LEFT(DN274,(DC274-1))</f>
        <v>BKP DIPPIN CHOOKIES</v>
      </c>
      <c r="DM274" s="4" t="str">
        <f>IFERROR(RIGHT(DN274,LEN(DN274)-FIND("-",DN274)),1)</f>
        <v>30PCS/DUS</v>
      </c>
      <c r="DN274" t="s">
        <v>381</v>
      </c>
      <c r="DO274" s="1"/>
      <c r="DP274" s="4" t="b">
        <f ca="1">IF(IF(IF(DL274=AQ274,10,0)+IF(NOT(DI274=$AU$1)=TRUE,10,0)=
20,"XXXX",IF(IF((DX274+1)=2,0,1)+IF(DI274=$AU$1,1,0)=2,TRUE,""))
="",IF(IF(DL274=DL271,10,0)+IF(NOT(DI274=$AU$1)=TRUE,10,0)=
20,"XXXX",IF(IF((DX274+1)=2,0,1)+IF(DI274=$AU$1,1,0)=2,TRUE,
"")),IF(IF(DL274=AQ274,10,0)+IF(NOT(DI274=$AU$1)=TRUE,10,0)=
20,"XXXX",IF(IF((DX274+1)=2,0,1)+IF(DI274=$AU$1,1,0)=2,TRUE,"")))</f>
        <v>1</v>
      </c>
      <c r="DQ274">
        <v>51500</v>
      </c>
      <c r="DR274">
        <v>51500</v>
      </c>
      <c r="DS274">
        <v>49700</v>
      </c>
      <c r="DT274" t="str">
        <f>IF(DO274&gt;0,DO274,"8000000000"&amp;ROW(DS274))</f>
        <v>8000000000274</v>
      </c>
      <c r="DU274" t="str">
        <f>DL274</f>
        <v>BKP DIPPIN CHOOKIES</v>
      </c>
      <c r="DV274" t="s">
        <v>4301</v>
      </c>
      <c r="DW274" t="s">
        <v>4301</v>
      </c>
      <c r="DX274" s="4" t="str" cm="1">
        <f t="array" aca="1" ref="DX274" ca="1">LEFT(DM274,MATCH(FALSE,ISNUMBER(MID(DM274,ROW(INDIRECT("1:"&amp;LEN(DM274)+1)), 1) *1),0) -1)</f>
        <v>30</v>
      </c>
      <c r="DY274" s="1"/>
      <c r="EA274" s="21"/>
      <c r="EC274" s="5"/>
      <c r="EF274" s="1"/>
      <c r="EH274" s="1"/>
      <c r="EI274" s="1"/>
      <c r="EL274" s="5"/>
      <c r="EM274" s="22"/>
      <c r="EN274">
        <v>0</v>
      </c>
      <c r="EO274" s="1" t="s">
        <v>5103</v>
      </c>
    </row>
    <row r="275" spans="1:145">
      <c r="A275" s="4" t="str">
        <f t="shared" si="210"/>
        <v/>
      </c>
      <c r="B275" s="4" t="str">
        <f t="shared" si="211"/>
        <v>PCS</v>
      </c>
      <c r="C275" s="4" t="str">
        <f t="shared" si="212"/>
        <v/>
      </c>
      <c r="D275" s="4" t="str">
        <f t="shared" si="213"/>
        <v/>
      </c>
      <c r="E275" s="4" t="str">
        <f t="shared" si="214"/>
        <v/>
      </c>
      <c r="F275" s="4" t="str">
        <f t="shared" si="215"/>
        <v/>
      </c>
      <c r="G275" s="4" t="str">
        <f t="shared" si="216"/>
        <v/>
      </c>
      <c r="H275" s="4" t="str">
        <f t="shared" si="217"/>
        <v/>
      </c>
      <c r="I275" s="4" t="str">
        <f t="shared" si="218"/>
        <v/>
      </c>
      <c r="J275" s="4" t="str">
        <f t="shared" si="219"/>
        <v/>
      </c>
      <c r="K275" s="4" t="str">
        <f t="shared" si="220"/>
        <v/>
      </c>
      <c r="L275" s="4" t="str">
        <f t="shared" si="221"/>
        <v/>
      </c>
      <c r="M275" s="4" t="str">
        <f t="shared" si="222"/>
        <v/>
      </c>
      <c r="N275" s="4" t="str">
        <f t="shared" si="223"/>
        <v/>
      </c>
      <c r="O275" s="4" t="str">
        <f t="shared" si="224"/>
        <v/>
      </c>
      <c r="P275" s="4" t="str">
        <f t="shared" si="225"/>
        <v/>
      </c>
      <c r="Q275" s="4" t="str">
        <f t="shared" si="226"/>
        <v/>
      </c>
      <c r="R275" s="4" t="str">
        <f t="shared" si="227"/>
        <v/>
      </c>
      <c r="S275" s="4" t="str">
        <f t="shared" si="228"/>
        <v/>
      </c>
      <c r="T275" s="4" t="str">
        <f t="shared" si="229"/>
        <v/>
      </c>
      <c r="U275" s="4" t="str">
        <f t="shared" si="230"/>
        <v/>
      </c>
      <c r="V275" s="4" t="str">
        <f t="shared" si="231"/>
        <v/>
      </c>
      <c r="W275" s="4" t="str">
        <f t="shared" si="232"/>
        <v/>
      </c>
      <c r="X275" s="4" t="str">
        <f t="shared" si="233"/>
        <v/>
      </c>
      <c r="Y275" s="4">
        <f t="shared" si="234"/>
        <v>3</v>
      </c>
      <c r="Z275" s="4" t="str">
        <f t="shared" si="235"/>
        <v>-</v>
      </c>
      <c r="AA275" s="4" t="str">
        <f t="shared" si="236"/>
        <v/>
      </c>
      <c r="AB275" s="4" t="str">
        <f t="shared" si="237"/>
        <v/>
      </c>
      <c r="AC275" s="4" t="str">
        <f t="shared" si="238"/>
        <v/>
      </c>
      <c r="AD275" s="4" t="str">
        <f t="shared" si="239"/>
        <v/>
      </c>
      <c r="AE275" s="4" t="str">
        <f t="shared" si="240"/>
        <v/>
      </c>
      <c r="AF275" s="4">
        <f t="shared" si="241"/>
        <v>4</v>
      </c>
      <c r="AG275" s="4">
        <f t="shared" si="242"/>
        <v>46</v>
      </c>
      <c r="AH275" s="4">
        <f t="shared" si="243"/>
        <v>42</v>
      </c>
      <c r="AI275" s="4" t="str">
        <f t="shared" si="244"/>
        <v>1PCS</v>
      </c>
      <c r="AJ275" s="4" t="str">
        <f t="shared" si="245"/>
        <v>-1PCS</v>
      </c>
      <c r="AK275" s="4" t="str" cm="1">
        <f t="array" ref="AK275">LEFT(AR275,SUM(LEN(AR275)-LEN(SUBSTITUTE(AR275,{"0";"1";"2";"3";"4";"5";"6";"7";"8";"9"},""))))</f>
        <v>1</v>
      </c>
      <c r="AL275" s="4">
        <f t="shared" si="249"/>
        <v>13</v>
      </c>
      <c r="AM275" s="4" t="b">
        <f t="shared" si="350"/>
        <v>1</v>
      </c>
      <c r="AN275" s="4" t="str">
        <f t="shared" si="255"/>
        <v>PCS</v>
      </c>
      <c r="AO275" s="4" t="b">
        <f t="shared" si="250"/>
        <v>0</v>
      </c>
      <c r="AP275" s="4" t="b">
        <f t="shared" si="246"/>
        <v>0</v>
      </c>
      <c r="AQ275" s="5" t="str">
        <f t="shared" si="247"/>
        <v>BKP DIPPIN CHOOKIES CHOCOLATE MUSANG KING</v>
      </c>
      <c r="AR275" s="4" t="str">
        <f t="shared" si="248"/>
        <v>1PCS</v>
      </c>
      <c r="AS275" t="s">
        <v>371</v>
      </c>
      <c r="AT275" s="1" t="s">
        <v>372</v>
      </c>
      <c r="AU275" s="4" t="str">
        <f t="shared" ca="1" si="253"/>
        <v/>
      </c>
      <c r="AV275">
        <v>2000</v>
      </c>
      <c r="AW275">
        <v>2500</v>
      </c>
      <c r="AX275">
        <v>1656</v>
      </c>
      <c r="AY275" t="str">
        <f t="shared" si="303"/>
        <v>8993083936668</v>
      </c>
      <c r="AZ275" t="str">
        <f t="shared" si="251"/>
        <v>BKP DIPPIN CHOOKIES CHOCOLATE MUSANG KING</v>
      </c>
      <c r="BA275" t="s">
        <v>4301</v>
      </c>
      <c r="BB275" t="s">
        <v>4301</v>
      </c>
      <c r="BC275" s="9" t="str" cm="1">
        <f t="array" aca="1" ref="BC275" ca="1">LEFT(AR275,MATCH(FALSE,ISNUMBER(MID(AR275,ROW(INDIRECT("1:"&amp;LEN(AR275)+1)), 1) *1),0) -1)</f>
        <v>1</v>
      </c>
      <c r="BD275" s="1"/>
      <c r="BF275" s="21"/>
      <c r="BK275" s="1"/>
      <c r="BM275" s="1"/>
      <c r="BN275" s="1"/>
      <c r="BR275" s="22"/>
      <c r="BS275">
        <v>0</v>
      </c>
      <c r="BT275" s="1" t="s">
        <v>5103</v>
      </c>
      <c r="BV275" s="4" t="str">
        <f t="shared" ref="BV275:BV278" si="351">IF(IFERROR(SEARCH($A$1,DN275),0)&gt;0,$A$1,"")</f>
        <v/>
      </c>
      <c r="BW275" s="4" t="str">
        <f t="shared" ref="BW275:BW278" si="352">IF(IFERROR(SEARCH($B$1,DN275),0)&gt;0,$B$1,"")</f>
        <v>PCS</v>
      </c>
      <c r="BX275" s="4" t="str">
        <f t="shared" ref="BX275:BX278" si="353">IF(IFERROR(SEARCH($C$1,DN275),0)&gt;0,$C$1,"")</f>
        <v/>
      </c>
      <c r="BY275" s="4" t="str">
        <f t="shared" ref="BY275:BY278" si="354">IF(IFERROR(SEARCH($D$1,DN275),0)&gt;0,$D$1,"")</f>
        <v/>
      </c>
      <c r="BZ275" s="4" t="str">
        <f t="shared" ref="BZ275:BZ278" si="355">IF(IFERROR(SEARCH($E$1,DN275),0)&gt;0,$E$1,"")</f>
        <v/>
      </c>
      <c r="CA275" s="4" t="str">
        <f t="shared" ref="CA275:CA278" si="356">IF(IFERROR(SEARCH($F$1,DN275),0)&gt;0,$F$1,"")</f>
        <v/>
      </c>
      <c r="CB275" s="4" t="str">
        <f t="shared" ref="CB275:CB278" si="357">IF(IFERROR(SEARCH($G$1,DN275),0)&gt;0,$G$1,"")</f>
        <v/>
      </c>
      <c r="CC275" s="4" t="str">
        <f t="shared" ref="CC275:CC278" si="358">IF(IFERROR(SEARCH($H$1,DN275),0)&gt;0,$H$1,"")</f>
        <v/>
      </c>
      <c r="CD275" s="4" t="str">
        <f t="shared" ref="CD275:CD278" si="359">IF(IFERROR(SEARCH($I$1,DN275),0)&gt;0,$I$1,"")</f>
        <v/>
      </c>
      <c r="CE275" s="4" t="str">
        <f t="shared" ref="CE275:CE278" si="360">IF(IFERROR(SEARCH($J$1,DN275),0)&gt;0,$J$1,"")</f>
        <v/>
      </c>
      <c r="CF275" s="4" t="str">
        <f t="shared" ref="CF275:CF278" si="361">IF(IFERROR(SEARCH($K$1,DN275),0)&gt;0,$K$1,"")</f>
        <v/>
      </c>
      <c r="CG275" s="4" t="str">
        <f t="shared" ref="CG275:CG278" si="362">IF(IFERROR(SEARCH($L$1,DN275),0)&gt;0,$L$1,"")</f>
        <v/>
      </c>
      <c r="CH275" s="4" t="str">
        <f t="shared" ref="CH275:CH278" si="363">IF(IFERROR(SEARCH($M$1,DN275),0)&gt;0,$M$1,"")</f>
        <v/>
      </c>
      <c r="CI275" s="4" t="str">
        <f t="shared" ref="CI275:CI278" si="364">IF(IFERROR(SEARCH($N$1,DN275),0)&gt;0,$N$1,"")</f>
        <v/>
      </c>
      <c r="CJ275" s="4" t="str">
        <f t="shared" ref="CJ275:CJ278" si="365">IF(IFERROR(SEARCH($O$1,DN275),0)&gt;0,$O$1,"")</f>
        <v>DUS</v>
      </c>
      <c r="CK275" s="4" t="str">
        <f t="shared" ref="CK275:CK278" si="366">IF(IFERROR(SEARCH($P$1,DN275),0)&gt;0,$P$1,"")</f>
        <v/>
      </c>
      <c r="CL275" s="4" t="str">
        <f t="shared" ref="CL275:CL278" si="367">IF(IFERROR(SEARCH($Q$1,DN275),0)&gt;0,$Q$1,"")</f>
        <v/>
      </c>
      <c r="CM275" s="4" t="str">
        <f t="shared" ref="CM275:CM278" si="368">IF(IFERROR(SEARCH($R$1,DN275),0)&gt;0,$R$1,"")</f>
        <v/>
      </c>
      <c r="CN275" s="4" t="str">
        <f t="shared" ref="CN275:CN278" si="369">IF(IFERROR(SEARCH($S$1,DN275),0)&gt;0,$S$1,"")</f>
        <v/>
      </c>
      <c r="CO275" s="4" t="str">
        <f t="shared" ref="CO275:CO278" si="370">IF(IFERROR(SEARCH($T$1,DN275),0)&gt;0,$T$1,"")</f>
        <v/>
      </c>
      <c r="CP275" s="4" t="str">
        <f t="shared" ref="CP275:CP278" si="371">IF(IFERROR(SEARCH($U$1,DN275),0)&gt;0,$U$1,"")</f>
        <v/>
      </c>
      <c r="CQ275" s="4" t="str">
        <f t="shared" ref="CQ275:CQ278" si="372">IF(IFERROR(SEARCH($V$1,DN275),0)&gt;0,$V$1,"")</f>
        <v/>
      </c>
      <c r="CR275" s="4" t="str">
        <f t="shared" ref="CR275:CR278" si="373">IF(IFERROR(SEARCH($W$1,DN275),0)&gt;0,$W$1,"")</f>
        <v/>
      </c>
      <c r="CS275" s="4" t="str">
        <f t="shared" ref="CS275:CS278" si="374">IF(IFERROR(SEARCH($X$1,DN275),0)&gt;0,$X$1,"")</f>
        <v/>
      </c>
      <c r="CT275" s="4">
        <f t="shared" ref="CT275:CT278" si="375">LEN(BW275)+LEN(BX275)+LEN(BY275)+LEN(BZ275)+LEN(CA275)+LEN(CO275)+LEN(CB275)+LEN(CC275)+LEN(CD275)+LEN(CE275)+LEN(CF275)+LEN(CG275)+LEN(CH275)+LEN(CI275)+LEN(CP275)+LEN(CJ275)+LEN(CK275)+LEN(CQ275)+LEN(BV275)+LEN(CL275)+LEN(CS275)+LEN(CM275)+LEN(CR275)+LEN(CN275)</f>
        <v>6</v>
      </c>
      <c r="CU275" s="4" t="str">
        <f t="shared" ref="CU275:CU278" si="376">IF(IFERROR(SEARCH($Z$1,DN275),0)&gt;0,$Z$1,"")</f>
        <v>-</v>
      </c>
      <c r="CV275" s="4" t="str">
        <f t="shared" ref="CV275:CV278" si="377">IF(IFERROR(SEARCH($AA$1,DN275),0)&gt;0,$AA$1,"")</f>
        <v>/</v>
      </c>
      <c r="CW275" s="4" t="str">
        <f t="shared" ref="CW275:CW278" si="378">IF(IFERROR(SEARCH($AB$1,DN275),0)&gt;0,$AB$1,"")</f>
        <v/>
      </c>
      <c r="CX275" s="4" t="str">
        <f t="shared" ref="CX275:CX278" si="379">IF(IFERROR(SEARCH($AC$1,DN275),0)&gt;0,$AC$1,"")</f>
        <v/>
      </c>
      <c r="CY275" s="4" t="str">
        <f t="shared" ref="CY275:CY278" si="380">IF(IFERROR(SEARCH($AD$1,DN275),0)&gt;0,$AD$1,"")</f>
        <v/>
      </c>
      <c r="CZ275" s="4" t="str">
        <f t="shared" ref="CZ275:CZ278" si="381">IF(IFERROR(SEARCH($AE$1,DN275),0)&gt;0,$AE$1,"")</f>
        <v/>
      </c>
      <c r="DA275" s="4">
        <f t="shared" ref="DA275:DA278" si="382">LEN(DM275)</f>
        <v>9</v>
      </c>
      <c r="DB275" s="4">
        <f t="shared" ref="DB275:DB278" si="383">LEN(DN275)</f>
        <v>29</v>
      </c>
      <c r="DC275" s="4">
        <f t="shared" ref="DC275:DC278" si="384">DB275-DA275</f>
        <v>20</v>
      </c>
      <c r="DD275" s="4" t="str">
        <f t="shared" ref="DD275:DD278" si="385">RIGHT(DN275,4)</f>
        <v>/DUS</v>
      </c>
      <c r="DE275" s="4" t="str">
        <f t="shared" ref="DE275:DE278" si="386">RIGHT(DN275,5)</f>
        <v>S/DUS</v>
      </c>
      <c r="DF275" s="4" t="str" cm="1">
        <f t="array" ref="DF275">LEFT(DM275,SUM(LEN(DM275)-LEN(SUBSTITUTE(DM275,{"0";"1";"2";"3";"4";"5";"6";"7";"8";"9"},""))))</f>
        <v>30</v>
      </c>
      <c r="DG275" s="4">
        <f t="shared" ref="DG275:DG278" si="387">LEN(DT275)</f>
        <v>13</v>
      </c>
      <c r="DH275" s="4" t="b">
        <f t="shared" ref="DH275:DH278" si="388">LEFT(DM275,2)=DF275</f>
        <v>1</v>
      </c>
      <c r="DI275" s="4" t="str">
        <f t="shared" ref="DI275:DI278" si="389">RIGHT(DD275,3)</f>
        <v>DUS</v>
      </c>
      <c r="DJ275" s="4" t="b">
        <f t="shared" ref="DJ275:DJ278" si="390">IF((DL275=AQ275)=TRUE,TRUE,IF((DL272=DL275)=TRUE,TRUE,FALSE))</f>
        <v>0</v>
      </c>
      <c r="DK275" s="4" t="b">
        <f t="shared" ref="DK275:DK278" si="391">LEFT(DN275,2)=LEFT(DO275,2)</f>
        <v>0</v>
      </c>
      <c r="DL275" s="5" t="str">
        <f t="shared" ref="DL275:DL278" si="392">LEFT(DN275,(DC275-1))</f>
        <v>BKP DIPPIN CHOOKIES</v>
      </c>
      <c r="DM275" s="4" t="str">
        <f t="shared" ref="DM275:DM278" si="393">IFERROR(RIGHT(DN275,LEN(DN275)-FIND("-",DN275)),1)</f>
        <v>30PCS/DUS</v>
      </c>
      <c r="DN275" t="s">
        <v>381</v>
      </c>
      <c r="DO275" s="1"/>
      <c r="DP275" s="4" t="b">
        <f t="shared" ref="DP275:DP278" ca="1" si="394">IF(IF(IF(DL275=AQ275,10,0)+IF(NOT(DI275=$AU$1)=TRUE,10,0)=
20,"XXXX",IF(IF((DX275+1)=2,0,1)+IF(DI275=$AU$1,1,0)=2,TRUE,""))
="",IF(IF(DL275=DL272,10,0)+IF(NOT(DI275=$AU$1)=TRUE,10,0)=
20,"XXXX",IF(IF((DX275+1)=2,0,1)+IF(DI275=$AU$1,1,0)=2,TRUE,
"")),IF(IF(DL275=AQ275,10,0)+IF(NOT(DI275=$AU$1)=TRUE,10,0)=
20,"XXXX",IF(IF((DX275+1)=2,0,1)+IF(DI275=$AU$1,1,0)=2,TRUE,"")))</f>
        <v>1</v>
      </c>
      <c r="DQ275">
        <v>51500</v>
      </c>
      <c r="DR275">
        <v>51500</v>
      </c>
      <c r="DS275">
        <v>49700</v>
      </c>
      <c r="DT275" t="str">
        <f t="shared" ref="DT275:DT278" si="395">IF(DO275&gt;0,DO275,"8000000000"&amp;ROW(DS275))</f>
        <v>8000000000275</v>
      </c>
      <c r="DU275" t="str">
        <f t="shared" ref="DU275:DU278" si="396">DL275</f>
        <v>BKP DIPPIN CHOOKIES</v>
      </c>
      <c r="DV275" t="s">
        <v>4301</v>
      </c>
      <c r="DW275" t="s">
        <v>4301</v>
      </c>
      <c r="DX275" s="4" t="str" cm="1">
        <f t="array" aca="1" ref="DX275" ca="1">LEFT(DM275,MATCH(FALSE,ISNUMBER(MID(DM275,ROW(INDIRECT("1:"&amp;LEN(DM275)+1)), 1) *1),0) -1)</f>
        <v>30</v>
      </c>
      <c r="DY275" s="1"/>
      <c r="EA275" s="21"/>
      <c r="EC275" s="5"/>
      <c r="EF275" s="1"/>
      <c r="EH275" s="1"/>
      <c r="EI275" s="1"/>
      <c r="EL275" s="5"/>
      <c r="EM275" s="22"/>
      <c r="EN275">
        <v>0</v>
      </c>
      <c r="EO275" s="1" t="s">
        <v>5103</v>
      </c>
    </row>
    <row r="276" spans="1:145">
      <c r="A276" s="4" t="str">
        <f t="shared" si="210"/>
        <v/>
      </c>
      <c r="B276" s="4" t="str">
        <f t="shared" si="211"/>
        <v>PCS</v>
      </c>
      <c r="C276" s="4" t="str">
        <f t="shared" si="212"/>
        <v/>
      </c>
      <c r="D276" s="4" t="str">
        <f t="shared" si="213"/>
        <v/>
      </c>
      <c r="E276" s="4" t="str">
        <f t="shared" si="214"/>
        <v/>
      </c>
      <c r="F276" s="4" t="str">
        <f t="shared" si="215"/>
        <v/>
      </c>
      <c r="G276" s="4" t="str">
        <f t="shared" si="216"/>
        <v/>
      </c>
      <c r="H276" s="4" t="str">
        <f t="shared" si="217"/>
        <v/>
      </c>
      <c r="I276" s="4" t="str">
        <f t="shared" si="218"/>
        <v/>
      </c>
      <c r="J276" s="4" t="str">
        <f t="shared" si="219"/>
        <v/>
      </c>
      <c r="K276" s="4" t="str">
        <f t="shared" si="220"/>
        <v/>
      </c>
      <c r="L276" s="4" t="str">
        <f t="shared" si="221"/>
        <v/>
      </c>
      <c r="M276" s="4" t="str">
        <f t="shared" si="222"/>
        <v/>
      </c>
      <c r="N276" s="4" t="str">
        <f t="shared" si="223"/>
        <v/>
      </c>
      <c r="O276" s="4" t="str">
        <f t="shared" si="224"/>
        <v/>
      </c>
      <c r="P276" s="4" t="str">
        <f t="shared" si="225"/>
        <v/>
      </c>
      <c r="Q276" s="4" t="str">
        <f t="shared" si="226"/>
        <v/>
      </c>
      <c r="R276" s="4" t="str">
        <f t="shared" si="227"/>
        <v/>
      </c>
      <c r="S276" s="4" t="str">
        <f t="shared" si="228"/>
        <v/>
      </c>
      <c r="T276" s="4" t="str">
        <f t="shared" si="229"/>
        <v/>
      </c>
      <c r="U276" s="4" t="str">
        <f t="shared" si="230"/>
        <v/>
      </c>
      <c r="V276" s="4" t="str">
        <f t="shared" si="231"/>
        <v/>
      </c>
      <c r="W276" s="4" t="str">
        <f t="shared" si="232"/>
        <v/>
      </c>
      <c r="X276" s="4" t="str">
        <f t="shared" si="233"/>
        <v/>
      </c>
      <c r="Y276" s="4">
        <f t="shared" si="234"/>
        <v>3</v>
      </c>
      <c r="Z276" s="4" t="str">
        <f t="shared" si="235"/>
        <v>-</v>
      </c>
      <c r="AA276" s="4" t="str">
        <f t="shared" si="236"/>
        <v/>
      </c>
      <c r="AB276" s="4" t="str">
        <f t="shared" si="237"/>
        <v/>
      </c>
      <c r="AC276" s="4" t="str">
        <f t="shared" si="238"/>
        <v/>
      </c>
      <c r="AD276" s="4" t="str">
        <f t="shared" si="239"/>
        <v/>
      </c>
      <c r="AE276" s="4" t="str">
        <f t="shared" si="240"/>
        <v/>
      </c>
      <c r="AF276" s="4">
        <f t="shared" si="241"/>
        <v>4</v>
      </c>
      <c r="AG276" s="4">
        <f t="shared" si="242"/>
        <v>39</v>
      </c>
      <c r="AH276" s="4">
        <f t="shared" si="243"/>
        <v>35</v>
      </c>
      <c r="AI276" s="4" t="str">
        <f t="shared" si="244"/>
        <v>1PCS</v>
      </c>
      <c r="AJ276" s="4" t="str">
        <f t="shared" si="245"/>
        <v>-1PCS</v>
      </c>
      <c r="AK276" s="4" t="str" cm="1">
        <f t="array" ref="AK276">LEFT(AR276,SUM(LEN(AR276)-LEN(SUBSTITUTE(AR276,{"0";"1";"2";"3";"4";"5";"6";"7";"8";"9"},""))))</f>
        <v>1</v>
      </c>
      <c r="AL276" s="4">
        <f t="shared" si="249"/>
        <v>13</v>
      </c>
      <c r="AM276" s="4" t="b">
        <f t="shared" si="350"/>
        <v>1</v>
      </c>
      <c r="AN276" s="4" t="str">
        <f t="shared" si="255"/>
        <v>PCS</v>
      </c>
      <c r="AO276" s="4" t="b">
        <f t="shared" si="250"/>
        <v>0</v>
      </c>
      <c r="AP276" s="4" t="b">
        <f t="shared" si="246"/>
        <v>0</v>
      </c>
      <c r="AQ276" s="5" t="str">
        <f t="shared" si="247"/>
        <v>BKP DIPPIN CHOOKIES CHOCOLATE SAPI</v>
      </c>
      <c r="AR276" s="4" t="str">
        <f t="shared" si="248"/>
        <v>1PCS</v>
      </c>
      <c r="AS276" t="s">
        <v>373</v>
      </c>
      <c r="AT276" s="1" t="s">
        <v>374</v>
      </c>
      <c r="AU276" s="4" t="str">
        <f t="shared" ca="1" si="253"/>
        <v/>
      </c>
      <c r="AV276">
        <v>2000</v>
      </c>
      <c r="AW276">
        <v>2500</v>
      </c>
      <c r="AX276">
        <v>1656</v>
      </c>
      <c r="AY276" t="str">
        <f t="shared" si="303"/>
        <v>8993083936514</v>
      </c>
      <c r="AZ276" t="str">
        <f t="shared" si="251"/>
        <v>BKP DIPPIN CHOOKIES CHOCOLATE SAPI</v>
      </c>
      <c r="BA276" t="s">
        <v>4301</v>
      </c>
      <c r="BB276" t="s">
        <v>4301</v>
      </c>
      <c r="BC276" s="9" t="str" cm="1">
        <f t="array" aca="1" ref="BC276" ca="1">LEFT(AR276,MATCH(FALSE,ISNUMBER(MID(AR276,ROW(INDIRECT("1:"&amp;LEN(AR276)+1)), 1) *1),0) -1)</f>
        <v>1</v>
      </c>
      <c r="BD276" s="1"/>
      <c r="BF276" s="21"/>
      <c r="BK276" s="1"/>
      <c r="BM276" s="1"/>
      <c r="BN276" s="1"/>
      <c r="BR276" s="22"/>
      <c r="BS276">
        <v>0</v>
      </c>
      <c r="BT276" s="1" t="s">
        <v>5103</v>
      </c>
      <c r="BV276" s="4" t="str">
        <f t="shared" si="351"/>
        <v/>
      </c>
      <c r="BW276" s="4" t="str">
        <f t="shared" si="352"/>
        <v>PCS</v>
      </c>
      <c r="BX276" s="4" t="str">
        <f t="shared" si="353"/>
        <v/>
      </c>
      <c r="BY276" s="4" t="str">
        <f t="shared" si="354"/>
        <v/>
      </c>
      <c r="BZ276" s="4" t="str">
        <f t="shared" si="355"/>
        <v/>
      </c>
      <c r="CA276" s="4" t="str">
        <f t="shared" si="356"/>
        <v/>
      </c>
      <c r="CB276" s="4" t="str">
        <f t="shared" si="357"/>
        <v/>
      </c>
      <c r="CC276" s="4" t="str">
        <f t="shared" si="358"/>
        <v/>
      </c>
      <c r="CD276" s="4" t="str">
        <f t="shared" si="359"/>
        <v/>
      </c>
      <c r="CE276" s="4" t="str">
        <f t="shared" si="360"/>
        <v/>
      </c>
      <c r="CF276" s="4" t="str">
        <f t="shared" si="361"/>
        <v/>
      </c>
      <c r="CG276" s="4" t="str">
        <f t="shared" si="362"/>
        <v/>
      </c>
      <c r="CH276" s="4" t="str">
        <f t="shared" si="363"/>
        <v/>
      </c>
      <c r="CI276" s="4" t="str">
        <f t="shared" si="364"/>
        <v/>
      </c>
      <c r="CJ276" s="4" t="str">
        <f t="shared" si="365"/>
        <v>DUS</v>
      </c>
      <c r="CK276" s="4" t="str">
        <f t="shared" si="366"/>
        <v/>
      </c>
      <c r="CL276" s="4" t="str">
        <f t="shared" si="367"/>
        <v/>
      </c>
      <c r="CM276" s="4" t="str">
        <f t="shared" si="368"/>
        <v/>
      </c>
      <c r="CN276" s="4" t="str">
        <f t="shared" si="369"/>
        <v/>
      </c>
      <c r="CO276" s="4" t="str">
        <f t="shared" si="370"/>
        <v/>
      </c>
      <c r="CP276" s="4" t="str">
        <f t="shared" si="371"/>
        <v/>
      </c>
      <c r="CQ276" s="4" t="str">
        <f t="shared" si="372"/>
        <v/>
      </c>
      <c r="CR276" s="4" t="str">
        <f t="shared" si="373"/>
        <v/>
      </c>
      <c r="CS276" s="4" t="str">
        <f t="shared" si="374"/>
        <v/>
      </c>
      <c r="CT276" s="4">
        <f t="shared" si="375"/>
        <v>6</v>
      </c>
      <c r="CU276" s="4" t="str">
        <f t="shared" si="376"/>
        <v>-</v>
      </c>
      <c r="CV276" s="4" t="str">
        <f t="shared" si="377"/>
        <v>/</v>
      </c>
      <c r="CW276" s="4" t="str">
        <f t="shared" si="378"/>
        <v/>
      </c>
      <c r="CX276" s="4" t="str">
        <f t="shared" si="379"/>
        <v/>
      </c>
      <c r="CY276" s="4" t="str">
        <f t="shared" si="380"/>
        <v/>
      </c>
      <c r="CZ276" s="4" t="str">
        <f t="shared" si="381"/>
        <v/>
      </c>
      <c r="DA276" s="4">
        <f t="shared" si="382"/>
        <v>9</v>
      </c>
      <c r="DB276" s="4">
        <f t="shared" si="383"/>
        <v>29</v>
      </c>
      <c r="DC276" s="4">
        <f t="shared" si="384"/>
        <v>20</v>
      </c>
      <c r="DD276" s="4" t="str">
        <f t="shared" si="385"/>
        <v>/DUS</v>
      </c>
      <c r="DE276" s="4" t="str">
        <f t="shared" si="386"/>
        <v>S/DUS</v>
      </c>
      <c r="DF276" s="4" t="str" cm="1">
        <f t="array" ref="DF276">LEFT(DM276,SUM(LEN(DM276)-LEN(SUBSTITUTE(DM276,{"0";"1";"2";"3";"4";"5";"6";"7";"8";"9"},""))))</f>
        <v>30</v>
      </c>
      <c r="DG276" s="4">
        <f t="shared" si="387"/>
        <v>13</v>
      </c>
      <c r="DH276" s="4" t="b">
        <f t="shared" si="388"/>
        <v>1</v>
      </c>
      <c r="DI276" s="4" t="str">
        <f t="shared" si="389"/>
        <v>DUS</v>
      </c>
      <c r="DJ276" s="4" t="b">
        <f t="shared" si="390"/>
        <v>0</v>
      </c>
      <c r="DK276" s="4" t="b">
        <f t="shared" si="391"/>
        <v>0</v>
      </c>
      <c r="DL276" s="5" t="str">
        <f t="shared" si="392"/>
        <v>BKP DIPPIN CHOOKIES</v>
      </c>
      <c r="DM276" s="4" t="str">
        <f t="shared" si="393"/>
        <v>30PCS/DUS</v>
      </c>
      <c r="DN276" t="s">
        <v>381</v>
      </c>
      <c r="DO276" s="1"/>
      <c r="DP276" s="4" t="b">
        <f t="shared" ca="1" si="394"/>
        <v>1</v>
      </c>
      <c r="DQ276">
        <v>51500</v>
      </c>
      <c r="DR276">
        <v>51500</v>
      </c>
      <c r="DS276">
        <v>49700</v>
      </c>
      <c r="DT276" t="str">
        <f t="shared" si="395"/>
        <v>8000000000276</v>
      </c>
      <c r="DU276" t="str">
        <f t="shared" si="396"/>
        <v>BKP DIPPIN CHOOKIES</v>
      </c>
      <c r="DV276" t="s">
        <v>4301</v>
      </c>
      <c r="DW276" t="s">
        <v>4301</v>
      </c>
      <c r="DX276" s="4" t="str" cm="1">
        <f t="array" aca="1" ref="DX276" ca="1">LEFT(DM276,MATCH(FALSE,ISNUMBER(MID(DM276,ROW(INDIRECT("1:"&amp;LEN(DM276)+1)), 1) *1),0) -1)</f>
        <v>30</v>
      </c>
      <c r="DY276" s="1"/>
      <c r="EA276" s="21"/>
      <c r="EC276" s="5"/>
      <c r="EF276" s="1"/>
      <c r="EH276" s="1"/>
      <c r="EI276" s="1"/>
      <c r="EL276" s="5"/>
      <c r="EM276" s="22"/>
      <c r="EN276">
        <v>0</v>
      </c>
      <c r="EO276" s="1" t="s">
        <v>5103</v>
      </c>
    </row>
    <row r="277" spans="1:145">
      <c r="A277" s="4" t="str">
        <f t="shared" si="210"/>
        <v/>
      </c>
      <c r="B277" s="4" t="str">
        <f t="shared" si="211"/>
        <v>PCS</v>
      </c>
      <c r="C277" s="4" t="str">
        <f t="shared" si="212"/>
        <v/>
      </c>
      <c r="D277" s="4" t="str">
        <f t="shared" si="213"/>
        <v/>
      </c>
      <c r="E277" s="4" t="str">
        <f t="shared" si="214"/>
        <v/>
      </c>
      <c r="F277" s="4" t="str">
        <f t="shared" si="215"/>
        <v/>
      </c>
      <c r="G277" s="4" t="str">
        <f t="shared" si="216"/>
        <v/>
      </c>
      <c r="H277" s="4" t="str">
        <f t="shared" si="217"/>
        <v/>
      </c>
      <c r="I277" s="4" t="str">
        <f t="shared" si="218"/>
        <v/>
      </c>
      <c r="J277" s="4" t="str">
        <f t="shared" si="219"/>
        <v/>
      </c>
      <c r="K277" s="4" t="str">
        <f t="shared" si="220"/>
        <v/>
      </c>
      <c r="L277" s="4" t="str">
        <f t="shared" si="221"/>
        <v/>
      </c>
      <c r="M277" s="4" t="str">
        <f t="shared" si="222"/>
        <v/>
      </c>
      <c r="N277" s="4" t="str">
        <f t="shared" si="223"/>
        <v/>
      </c>
      <c r="O277" s="4" t="str">
        <f t="shared" si="224"/>
        <v/>
      </c>
      <c r="P277" s="4" t="str">
        <f t="shared" si="225"/>
        <v/>
      </c>
      <c r="Q277" s="4" t="str">
        <f t="shared" si="226"/>
        <v/>
      </c>
      <c r="R277" s="4" t="str">
        <f t="shared" si="227"/>
        <v/>
      </c>
      <c r="S277" s="4" t="str">
        <f t="shared" si="228"/>
        <v/>
      </c>
      <c r="T277" s="4" t="str">
        <f t="shared" si="229"/>
        <v/>
      </c>
      <c r="U277" s="4" t="str">
        <f t="shared" si="230"/>
        <v/>
      </c>
      <c r="V277" s="4" t="str">
        <f t="shared" si="231"/>
        <v/>
      </c>
      <c r="W277" s="4" t="str">
        <f t="shared" si="232"/>
        <v/>
      </c>
      <c r="X277" s="4" t="str">
        <f t="shared" si="233"/>
        <v/>
      </c>
      <c r="Y277" s="4">
        <f t="shared" si="234"/>
        <v>3</v>
      </c>
      <c r="Z277" s="4" t="str">
        <f t="shared" si="235"/>
        <v>-</v>
      </c>
      <c r="AA277" s="4" t="str">
        <f t="shared" si="236"/>
        <v/>
      </c>
      <c r="AB277" s="4" t="str">
        <f t="shared" si="237"/>
        <v/>
      </c>
      <c r="AC277" s="4" t="str">
        <f t="shared" si="238"/>
        <v/>
      </c>
      <c r="AD277" s="4" t="str">
        <f t="shared" si="239"/>
        <v/>
      </c>
      <c r="AE277" s="4" t="str">
        <f t="shared" si="240"/>
        <v/>
      </c>
      <c r="AF277" s="4">
        <f t="shared" si="241"/>
        <v>4</v>
      </c>
      <c r="AG277" s="4">
        <f t="shared" si="242"/>
        <v>40</v>
      </c>
      <c r="AH277" s="4">
        <f t="shared" si="243"/>
        <v>36</v>
      </c>
      <c r="AI277" s="4" t="str">
        <f t="shared" si="244"/>
        <v>1PCS</v>
      </c>
      <c r="AJ277" s="4" t="str">
        <f t="shared" si="245"/>
        <v>-1PCS</v>
      </c>
      <c r="AK277" s="4" t="str" cm="1">
        <f t="array" ref="AK277">LEFT(AR277,SUM(LEN(AR277)-LEN(SUBSTITUTE(AR277,{"0";"1";"2";"3";"4";"5";"6";"7";"8";"9"},""))))</f>
        <v>1</v>
      </c>
      <c r="AL277" s="4">
        <f t="shared" si="249"/>
        <v>13</v>
      </c>
      <c r="AM277" s="4" t="b">
        <f t="shared" si="350"/>
        <v>1</v>
      </c>
      <c r="AN277" s="4" t="str">
        <f t="shared" si="255"/>
        <v>PCS</v>
      </c>
      <c r="AO277" s="4" t="b">
        <f t="shared" si="250"/>
        <v>0</v>
      </c>
      <c r="AP277" s="4" t="b">
        <f t="shared" si="246"/>
        <v>0</v>
      </c>
      <c r="AQ277" s="5" t="str">
        <f t="shared" si="247"/>
        <v>BKP DIPPIN CHOOKIES STRAWBERRY SAPI</v>
      </c>
      <c r="AR277" s="4" t="str">
        <f t="shared" si="248"/>
        <v>1PCS</v>
      </c>
      <c r="AS277" t="s">
        <v>375</v>
      </c>
      <c r="AT277" s="1" t="s">
        <v>376</v>
      </c>
      <c r="AU277" s="4" t="str">
        <f t="shared" ca="1" si="253"/>
        <v/>
      </c>
      <c r="AV277">
        <v>2000</v>
      </c>
      <c r="AW277">
        <v>2500</v>
      </c>
      <c r="AX277">
        <v>1656</v>
      </c>
      <c r="AY277" t="str">
        <f t="shared" si="303"/>
        <v>8993083936538</v>
      </c>
      <c r="AZ277" t="str">
        <f t="shared" si="251"/>
        <v>BKP DIPPIN CHOOKIES STRAWBERRY SAPI</v>
      </c>
      <c r="BA277" t="s">
        <v>4301</v>
      </c>
      <c r="BB277" t="s">
        <v>4301</v>
      </c>
      <c r="BC277" s="9" t="str" cm="1">
        <f t="array" aca="1" ref="BC277" ca="1">LEFT(AR277,MATCH(FALSE,ISNUMBER(MID(AR277,ROW(INDIRECT("1:"&amp;LEN(AR277)+1)), 1) *1),0) -1)</f>
        <v>1</v>
      </c>
      <c r="BD277" s="1"/>
      <c r="BF277" s="21"/>
      <c r="BK277" s="1"/>
      <c r="BM277" s="1"/>
      <c r="BN277" s="1"/>
      <c r="BR277" s="22"/>
      <c r="BS277">
        <v>0</v>
      </c>
      <c r="BT277" s="1" t="s">
        <v>5103</v>
      </c>
      <c r="BV277" s="4" t="str">
        <f t="shared" si="351"/>
        <v/>
      </c>
      <c r="BW277" s="4" t="str">
        <f t="shared" si="352"/>
        <v>PCS</v>
      </c>
      <c r="BX277" s="4" t="str">
        <f t="shared" si="353"/>
        <v/>
      </c>
      <c r="BY277" s="4" t="str">
        <f t="shared" si="354"/>
        <v/>
      </c>
      <c r="BZ277" s="4" t="str">
        <f t="shared" si="355"/>
        <v/>
      </c>
      <c r="CA277" s="4" t="str">
        <f t="shared" si="356"/>
        <v/>
      </c>
      <c r="CB277" s="4" t="str">
        <f t="shared" si="357"/>
        <v/>
      </c>
      <c r="CC277" s="4" t="str">
        <f t="shared" si="358"/>
        <v/>
      </c>
      <c r="CD277" s="4" t="str">
        <f t="shared" si="359"/>
        <v/>
      </c>
      <c r="CE277" s="4" t="str">
        <f t="shared" si="360"/>
        <v/>
      </c>
      <c r="CF277" s="4" t="str">
        <f t="shared" si="361"/>
        <v/>
      </c>
      <c r="CG277" s="4" t="str">
        <f t="shared" si="362"/>
        <v/>
      </c>
      <c r="CH277" s="4" t="str">
        <f t="shared" si="363"/>
        <v/>
      </c>
      <c r="CI277" s="4" t="str">
        <f t="shared" si="364"/>
        <v/>
      </c>
      <c r="CJ277" s="4" t="str">
        <f t="shared" si="365"/>
        <v>DUS</v>
      </c>
      <c r="CK277" s="4" t="str">
        <f t="shared" si="366"/>
        <v/>
      </c>
      <c r="CL277" s="4" t="str">
        <f t="shared" si="367"/>
        <v/>
      </c>
      <c r="CM277" s="4" t="str">
        <f t="shared" si="368"/>
        <v/>
      </c>
      <c r="CN277" s="4" t="str">
        <f t="shared" si="369"/>
        <v/>
      </c>
      <c r="CO277" s="4" t="str">
        <f t="shared" si="370"/>
        <v/>
      </c>
      <c r="CP277" s="4" t="str">
        <f t="shared" si="371"/>
        <v/>
      </c>
      <c r="CQ277" s="4" t="str">
        <f t="shared" si="372"/>
        <v/>
      </c>
      <c r="CR277" s="4" t="str">
        <f t="shared" si="373"/>
        <v/>
      </c>
      <c r="CS277" s="4" t="str">
        <f t="shared" si="374"/>
        <v/>
      </c>
      <c r="CT277" s="4">
        <f t="shared" si="375"/>
        <v>6</v>
      </c>
      <c r="CU277" s="4" t="str">
        <f t="shared" si="376"/>
        <v>-</v>
      </c>
      <c r="CV277" s="4" t="str">
        <f t="shared" si="377"/>
        <v>/</v>
      </c>
      <c r="CW277" s="4" t="str">
        <f t="shared" si="378"/>
        <v/>
      </c>
      <c r="CX277" s="4" t="str">
        <f t="shared" si="379"/>
        <v/>
      </c>
      <c r="CY277" s="4" t="str">
        <f t="shared" si="380"/>
        <v/>
      </c>
      <c r="CZ277" s="4" t="str">
        <f t="shared" si="381"/>
        <v/>
      </c>
      <c r="DA277" s="4">
        <f t="shared" si="382"/>
        <v>9</v>
      </c>
      <c r="DB277" s="4">
        <f t="shared" si="383"/>
        <v>29</v>
      </c>
      <c r="DC277" s="4">
        <f t="shared" si="384"/>
        <v>20</v>
      </c>
      <c r="DD277" s="4" t="str">
        <f t="shared" si="385"/>
        <v>/DUS</v>
      </c>
      <c r="DE277" s="4" t="str">
        <f t="shared" si="386"/>
        <v>S/DUS</v>
      </c>
      <c r="DF277" s="4" t="str" cm="1">
        <f t="array" ref="DF277">LEFT(DM277,SUM(LEN(DM277)-LEN(SUBSTITUTE(DM277,{"0";"1";"2";"3";"4";"5";"6";"7";"8";"9"},""))))</f>
        <v>30</v>
      </c>
      <c r="DG277" s="4">
        <f t="shared" si="387"/>
        <v>13</v>
      </c>
      <c r="DH277" s="4" t="b">
        <f t="shared" si="388"/>
        <v>1</v>
      </c>
      <c r="DI277" s="4" t="str">
        <f t="shared" si="389"/>
        <v>DUS</v>
      </c>
      <c r="DJ277" s="4" t="b">
        <f t="shared" si="390"/>
        <v>1</v>
      </c>
      <c r="DK277" s="4" t="b">
        <f t="shared" si="391"/>
        <v>0</v>
      </c>
      <c r="DL277" s="5" t="str">
        <f t="shared" si="392"/>
        <v>BKP DIPPIN CHOOKIES</v>
      </c>
      <c r="DM277" s="4" t="str">
        <f t="shared" si="393"/>
        <v>30PCS/DUS</v>
      </c>
      <c r="DN277" t="s">
        <v>381</v>
      </c>
      <c r="DO277" s="1"/>
      <c r="DP277" s="4" t="b">
        <f t="shared" ca="1" si="394"/>
        <v>1</v>
      </c>
      <c r="DQ277">
        <v>51500</v>
      </c>
      <c r="DR277">
        <v>51500</v>
      </c>
      <c r="DS277">
        <v>49700</v>
      </c>
      <c r="DT277" t="str">
        <f t="shared" si="395"/>
        <v>8000000000277</v>
      </c>
      <c r="DU277" t="str">
        <f t="shared" si="396"/>
        <v>BKP DIPPIN CHOOKIES</v>
      </c>
      <c r="DV277" t="s">
        <v>4301</v>
      </c>
      <c r="DW277" t="s">
        <v>4301</v>
      </c>
      <c r="DX277" s="4" t="str" cm="1">
        <f t="array" aca="1" ref="DX277" ca="1">LEFT(DM277,MATCH(FALSE,ISNUMBER(MID(DM277,ROW(INDIRECT("1:"&amp;LEN(DM277)+1)), 1) *1),0) -1)</f>
        <v>30</v>
      </c>
      <c r="DY277" s="1"/>
      <c r="EA277" s="21"/>
      <c r="EC277" s="5"/>
      <c r="EF277" s="1"/>
      <c r="EH277" s="1"/>
      <c r="EI277" s="1"/>
      <c r="EL277" s="5"/>
      <c r="EM277" s="22"/>
      <c r="EN277">
        <v>0</v>
      </c>
      <c r="EO277" s="1" t="s">
        <v>5103</v>
      </c>
    </row>
    <row r="278" spans="1:145">
      <c r="A278" s="4" t="str">
        <f t="shared" si="210"/>
        <v/>
      </c>
      <c r="B278" s="4" t="str">
        <f t="shared" si="211"/>
        <v>PCS</v>
      </c>
      <c r="C278" s="4" t="str">
        <f t="shared" si="212"/>
        <v/>
      </c>
      <c r="D278" s="4" t="str">
        <f t="shared" si="213"/>
        <v/>
      </c>
      <c r="E278" s="4" t="str">
        <f t="shared" si="214"/>
        <v/>
      </c>
      <c r="F278" s="4" t="str">
        <f t="shared" si="215"/>
        <v/>
      </c>
      <c r="G278" s="4" t="str">
        <f t="shared" si="216"/>
        <v/>
      </c>
      <c r="H278" s="4" t="str">
        <f t="shared" si="217"/>
        <v/>
      </c>
      <c r="I278" s="4" t="str">
        <f t="shared" si="218"/>
        <v/>
      </c>
      <c r="J278" s="4" t="str">
        <f t="shared" si="219"/>
        <v/>
      </c>
      <c r="K278" s="4" t="str">
        <f t="shared" si="220"/>
        <v/>
      </c>
      <c r="L278" s="4" t="str">
        <f t="shared" si="221"/>
        <v/>
      </c>
      <c r="M278" s="4" t="str">
        <f t="shared" si="222"/>
        <v/>
      </c>
      <c r="N278" s="4" t="str">
        <f t="shared" si="223"/>
        <v/>
      </c>
      <c r="O278" s="4" t="str">
        <f t="shared" si="224"/>
        <v/>
      </c>
      <c r="P278" s="4" t="str">
        <f t="shared" si="225"/>
        <v/>
      </c>
      <c r="Q278" s="4" t="str">
        <f t="shared" si="226"/>
        <v/>
      </c>
      <c r="R278" s="4" t="str">
        <f t="shared" si="227"/>
        <v/>
      </c>
      <c r="S278" s="4" t="str">
        <f t="shared" si="228"/>
        <v/>
      </c>
      <c r="T278" s="4" t="str">
        <f t="shared" si="229"/>
        <v/>
      </c>
      <c r="U278" s="4" t="str">
        <f t="shared" si="230"/>
        <v/>
      </c>
      <c r="V278" s="4" t="str">
        <f t="shared" si="231"/>
        <v/>
      </c>
      <c r="W278" s="4" t="str">
        <f t="shared" si="232"/>
        <v/>
      </c>
      <c r="X278" s="4" t="str">
        <f t="shared" si="233"/>
        <v/>
      </c>
      <c r="Y278" s="4">
        <f t="shared" si="234"/>
        <v>3</v>
      </c>
      <c r="Z278" s="4" t="str">
        <f t="shared" si="235"/>
        <v>-</v>
      </c>
      <c r="AA278" s="4" t="str">
        <f t="shared" si="236"/>
        <v/>
      </c>
      <c r="AB278" s="4" t="str">
        <f t="shared" si="237"/>
        <v/>
      </c>
      <c r="AC278" s="4" t="str">
        <f t="shared" si="238"/>
        <v/>
      </c>
      <c r="AD278" s="4" t="str">
        <f t="shared" si="239"/>
        <v/>
      </c>
      <c r="AE278" s="4" t="str">
        <f t="shared" si="240"/>
        <v/>
      </c>
      <c r="AF278" s="4">
        <f t="shared" si="241"/>
        <v>4</v>
      </c>
      <c r="AG278" s="4">
        <f t="shared" si="242"/>
        <v>40</v>
      </c>
      <c r="AH278" s="4">
        <f t="shared" si="243"/>
        <v>36</v>
      </c>
      <c r="AI278" s="4" t="str">
        <f t="shared" si="244"/>
        <v>1PCS</v>
      </c>
      <c r="AJ278" s="4" t="str">
        <f t="shared" si="245"/>
        <v>-1PCS</v>
      </c>
      <c r="AK278" s="4" t="str" cm="1">
        <f t="array" ref="AK278">LEFT(AR278,SUM(LEN(AR278)-LEN(SUBSTITUTE(AR278,{"0";"1";"2";"3";"4";"5";"6";"7";"8";"9"},""))))</f>
        <v>1</v>
      </c>
      <c r="AL278" s="4">
        <f t="shared" si="249"/>
        <v>13</v>
      </c>
      <c r="AM278" s="4" t="b">
        <f t="shared" si="350"/>
        <v>1</v>
      </c>
      <c r="AN278" s="4" t="str">
        <f t="shared" si="255"/>
        <v>PCS</v>
      </c>
      <c r="AO278" s="4" t="b">
        <f t="shared" si="250"/>
        <v>0</v>
      </c>
      <c r="AP278" s="4" t="b">
        <f t="shared" si="246"/>
        <v>0</v>
      </c>
      <c r="AQ278" s="5" t="str">
        <f t="shared" si="247"/>
        <v>BKP DIPPIN CHOOKIES VANILA KUDA NIL</v>
      </c>
      <c r="AR278" s="4" t="str">
        <f t="shared" si="248"/>
        <v>1PCS</v>
      </c>
      <c r="AS278" t="s">
        <v>377</v>
      </c>
      <c r="AT278" s="1" t="s">
        <v>378</v>
      </c>
      <c r="AU278" s="4" t="str">
        <f t="shared" ca="1" si="253"/>
        <v/>
      </c>
      <c r="AV278">
        <v>2000</v>
      </c>
      <c r="AW278">
        <v>2500</v>
      </c>
      <c r="AX278">
        <v>1656</v>
      </c>
      <c r="AY278" t="str">
        <f t="shared" si="303"/>
        <v>8993083936675</v>
      </c>
      <c r="AZ278" t="str">
        <f t="shared" si="251"/>
        <v>BKP DIPPIN CHOOKIES VANILA KUDA NIL</v>
      </c>
      <c r="BA278" t="s">
        <v>4301</v>
      </c>
      <c r="BB278" t="s">
        <v>4301</v>
      </c>
      <c r="BC278" s="9" t="str" cm="1">
        <f t="array" aca="1" ref="BC278" ca="1">LEFT(AR278,MATCH(FALSE,ISNUMBER(MID(AR278,ROW(INDIRECT("1:"&amp;LEN(AR278)+1)), 1) *1),0) -1)</f>
        <v>1</v>
      </c>
      <c r="BD278" s="1"/>
      <c r="BF278" s="21"/>
      <c r="BK278" s="1"/>
      <c r="BM278" s="1"/>
      <c r="BN278" s="1"/>
      <c r="BR278" s="22"/>
      <c r="BS278">
        <v>0</v>
      </c>
      <c r="BT278" s="1" t="s">
        <v>5103</v>
      </c>
      <c r="BV278" s="4" t="str">
        <f t="shared" si="351"/>
        <v/>
      </c>
      <c r="BW278" s="4" t="str">
        <f t="shared" si="352"/>
        <v>PCS</v>
      </c>
      <c r="BX278" s="4" t="str">
        <f t="shared" si="353"/>
        <v/>
      </c>
      <c r="BY278" s="4" t="str">
        <f t="shared" si="354"/>
        <v/>
      </c>
      <c r="BZ278" s="4" t="str">
        <f t="shared" si="355"/>
        <v/>
      </c>
      <c r="CA278" s="4" t="str">
        <f t="shared" si="356"/>
        <v/>
      </c>
      <c r="CB278" s="4" t="str">
        <f t="shared" si="357"/>
        <v/>
      </c>
      <c r="CC278" s="4" t="str">
        <f t="shared" si="358"/>
        <v/>
      </c>
      <c r="CD278" s="4" t="str">
        <f t="shared" si="359"/>
        <v/>
      </c>
      <c r="CE278" s="4" t="str">
        <f t="shared" si="360"/>
        <v/>
      </c>
      <c r="CF278" s="4" t="str">
        <f t="shared" si="361"/>
        <v/>
      </c>
      <c r="CG278" s="4" t="str">
        <f t="shared" si="362"/>
        <v/>
      </c>
      <c r="CH278" s="4" t="str">
        <f t="shared" si="363"/>
        <v/>
      </c>
      <c r="CI278" s="4" t="str">
        <f t="shared" si="364"/>
        <v/>
      </c>
      <c r="CJ278" s="4" t="str">
        <f t="shared" si="365"/>
        <v>DUS</v>
      </c>
      <c r="CK278" s="4" t="str">
        <f t="shared" si="366"/>
        <v/>
      </c>
      <c r="CL278" s="4" t="str">
        <f t="shared" si="367"/>
        <v/>
      </c>
      <c r="CM278" s="4" t="str">
        <f t="shared" si="368"/>
        <v/>
      </c>
      <c r="CN278" s="4" t="str">
        <f t="shared" si="369"/>
        <v/>
      </c>
      <c r="CO278" s="4" t="str">
        <f t="shared" si="370"/>
        <v/>
      </c>
      <c r="CP278" s="4" t="str">
        <f t="shared" si="371"/>
        <v/>
      </c>
      <c r="CQ278" s="4" t="str">
        <f t="shared" si="372"/>
        <v/>
      </c>
      <c r="CR278" s="4" t="str">
        <f t="shared" si="373"/>
        <v/>
      </c>
      <c r="CS278" s="4" t="str">
        <f t="shared" si="374"/>
        <v/>
      </c>
      <c r="CT278" s="4">
        <f t="shared" si="375"/>
        <v>6</v>
      </c>
      <c r="CU278" s="4" t="str">
        <f t="shared" si="376"/>
        <v>-</v>
      </c>
      <c r="CV278" s="4" t="str">
        <f t="shared" si="377"/>
        <v>/</v>
      </c>
      <c r="CW278" s="4" t="str">
        <f t="shared" si="378"/>
        <v/>
      </c>
      <c r="CX278" s="4" t="str">
        <f t="shared" si="379"/>
        <v/>
      </c>
      <c r="CY278" s="4" t="str">
        <f t="shared" si="380"/>
        <v/>
      </c>
      <c r="CZ278" s="4" t="str">
        <f t="shared" si="381"/>
        <v/>
      </c>
      <c r="DA278" s="4">
        <f t="shared" si="382"/>
        <v>9</v>
      </c>
      <c r="DB278" s="4">
        <f t="shared" si="383"/>
        <v>29</v>
      </c>
      <c r="DC278" s="4">
        <f t="shared" si="384"/>
        <v>20</v>
      </c>
      <c r="DD278" s="4" t="str">
        <f t="shared" si="385"/>
        <v>/DUS</v>
      </c>
      <c r="DE278" s="4" t="str">
        <f t="shared" si="386"/>
        <v>S/DUS</v>
      </c>
      <c r="DF278" s="4" t="str" cm="1">
        <f t="array" ref="DF278">LEFT(DM278,SUM(LEN(DM278)-LEN(SUBSTITUTE(DM278,{"0";"1";"2";"3";"4";"5";"6";"7";"8";"9"},""))))</f>
        <v>30</v>
      </c>
      <c r="DG278" s="4">
        <f t="shared" si="387"/>
        <v>13</v>
      </c>
      <c r="DH278" s="4" t="b">
        <f t="shared" si="388"/>
        <v>1</v>
      </c>
      <c r="DI278" s="4" t="str">
        <f t="shared" si="389"/>
        <v>DUS</v>
      </c>
      <c r="DJ278" s="4" t="b">
        <f t="shared" si="390"/>
        <v>1</v>
      </c>
      <c r="DK278" s="4" t="b">
        <f t="shared" si="391"/>
        <v>0</v>
      </c>
      <c r="DL278" s="5" t="str">
        <f t="shared" si="392"/>
        <v>BKP DIPPIN CHOOKIES</v>
      </c>
      <c r="DM278" s="4" t="str">
        <f t="shared" si="393"/>
        <v>30PCS/DUS</v>
      </c>
      <c r="DN278" t="s">
        <v>381</v>
      </c>
      <c r="DO278" s="1"/>
      <c r="DP278" s="4" t="b">
        <f t="shared" ca="1" si="394"/>
        <v>1</v>
      </c>
      <c r="DQ278">
        <v>51500</v>
      </c>
      <c r="DR278">
        <v>51500</v>
      </c>
      <c r="DS278">
        <v>49700</v>
      </c>
      <c r="DT278" t="str">
        <f t="shared" si="395"/>
        <v>8000000000278</v>
      </c>
      <c r="DU278" t="str">
        <f t="shared" si="396"/>
        <v>BKP DIPPIN CHOOKIES</v>
      </c>
      <c r="DV278" t="s">
        <v>4301</v>
      </c>
      <c r="DW278" t="s">
        <v>4301</v>
      </c>
      <c r="DX278" s="4" t="str" cm="1">
        <f t="array" aca="1" ref="DX278" ca="1">LEFT(DM278,MATCH(FALSE,ISNUMBER(MID(DM278,ROW(INDIRECT("1:"&amp;LEN(DM278)+1)), 1) *1),0) -1)</f>
        <v>30</v>
      </c>
      <c r="DY278" s="1"/>
      <c r="EA278" s="21"/>
      <c r="EC278" s="5"/>
      <c r="EF278" s="1"/>
      <c r="EH278" s="1"/>
      <c r="EI278" s="1"/>
      <c r="EL278" s="5"/>
      <c r="EM278" s="22"/>
      <c r="EN278">
        <v>0</v>
      </c>
      <c r="EO278" s="1" t="s">
        <v>5103</v>
      </c>
    </row>
    <row r="279" spans="1:145">
      <c r="A279" s="4" t="str">
        <f t="shared" si="210"/>
        <v/>
      </c>
      <c r="B279" s="4" t="str">
        <f t="shared" si="211"/>
        <v>PCS</v>
      </c>
      <c r="C279" s="4" t="str">
        <f t="shared" si="212"/>
        <v/>
      </c>
      <c r="D279" s="4" t="str">
        <f t="shared" si="213"/>
        <v/>
      </c>
      <c r="E279" s="4" t="str">
        <f t="shared" si="214"/>
        <v/>
      </c>
      <c r="F279" s="4" t="str">
        <f t="shared" si="215"/>
        <v/>
      </c>
      <c r="G279" s="4" t="str">
        <f t="shared" si="216"/>
        <v/>
      </c>
      <c r="H279" s="4" t="str">
        <f t="shared" si="217"/>
        <v/>
      </c>
      <c r="I279" s="4" t="str">
        <f t="shared" si="218"/>
        <v/>
      </c>
      <c r="J279" s="4" t="str">
        <f t="shared" si="219"/>
        <v/>
      </c>
      <c r="K279" s="4" t="str">
        <f t="shared" si="220"/>
        <v/>
      </c>
      <c r="L279" s="4" t="str">
        <f t="shared" si="221"/>
        <v/>
      </c>
      <c r="M279" s="4" t="str">
        <f t="shared" si="222"/>
        <v/>
      </c>
      <c r="N279" s="4" t="str">
        <f t="shared" si="223"/>
        <v/>
      </c>
      <c r="O279" s="4" t="str">
        <f t="shared" si="224"/>
        <v/>
      </c>
      <c r="P279" s="4" t="str">
        <f t="shared" si="225"/>
        <v/>
      </c>
      <c r="Q279" s="4" t="str">
        <f t="shared" si="226"/>
        <v/>
      </c>
      <c r="R279" s="4" t="str">
        <f t="shared" si="227"/>
        <v/>
      </c>
      <c r="S279" s="4" t="str">
        <f t="shared" si="228"/>
        <v/>
      </c>
      <c r="T279" s="4" t="str">
        <f t="shared" si="229"/>
        <v/>
      </c>
      <c r="U279" s="4" t="str">
        <f t="shared" si="230"/>
        <v/>
      </c>
      <c r="V279" s="4" t="str">
        <f t="shared" si="231"/>
        <v/>
      </c>
      <c r="W279" s="4" t="str">
        <f t="shared" si="232"/>
        <v/>
      </c>
      <c r="X279" s="4" t="str">
        <f t="shared" si="233"/>
        <v/>
      </c>
      <c r="Y279" s="4">
        <f t="shared" si="234"/>
        <v>3</v>
      </c>
      <c r="Z279" s="4" t="str">
        <f t="shared" si="235"/>
        <v>-</v>
      </c>
      <c r="AA279" s="4" t="str">
        <f t="shared" si="236"/>
        <v/>
      </c>
      <c r="AB279" s="4" t="str">
        <f t="shared" si="237"/>
        <v/>
      </c>
      <c r="AC279" s="4" t="str">
        <f t="shared" si="238"/>
        <v/>
      </c>
      <c r="AD279" s="4" t="str">
        <f t="shared" si="239"/>
        <v/>
      </c>
      <c r="AE279" s="4" t="str">
        <f t="shared" si="240"/>
        <v/>
      </c>
      <c r="AF279" s="4">
        <f t="shared" si="241"/>
        <v>4</v>
      </c>
      <c r="AG279" s="4">
        <f t="shared" si="242"/>
        <v>36</v>
      </c>
      <c r="AH279" s="4">
        <f t="shared" si="243"/>
        <v>32</v>
      </c>
      <c r="AI279" s="4" t="str">
        <f t="shared" si="244"/>
        <v>1PCS</v>
      </c>
      <c r="AJ279" s="4" t="str">
        <f t="shared" si="245"/>
        <v>-1PCS</v>
      </c>
      <c r="AK279" s="4" t="str" cm="1">
        <f t="array" ref="AK279">LEFT(AR279,SUM(LEN(AR279)-LEN(SUBSTITUTE(AR279,{"0";"1";"2";"3";"4";"5";"6";"7";"8";"9"},""))))</f>
        <v>1</v>
      </c>
      <c r="AL279" s="4">
        <f t="shared" si="249"/>
        <v>13</v>
      </c>
      <c r="AM279" s="4" t="b">
        <f t="shared" si="350"/>
        <v>1</v>
      </c>
      <c r="AN279" s="4" t="str">
        <f t="shared" si="255"/>
        <v>PCS</v>
      </c>
      <c r="AO279" s="4" t="b">
        <f t="shared" si="250"/>
        <v>0</v>
      </c>
      <c r="AP279" s="4" t="b">
        <f t="shared" si="246"/>
        <v>0</v>
      </c>
      <c r="AQ279" s="5" t="str">
        <f t="shared" si="247"/>
        <v>BKP DIPPIN CHOOKIES VANILA SAPI</v>
      </c>
      <c r="AR279" s="4" t="str">
        <f t="shared" si="248"/>
        <v>1PCS</v>
      </c>
      <c r="AS279" t="s">
        <v>379</v>
      </c>
      <c r="AT279" s="1" t="s">
        <v>380</v>
      </c>
      <c r="AU279" s="4" t="str">
        <f t="shared" ca="1" si="253"/>
        <v/>
      </c>
      <c r="AV279">
        <v>2000</v>
      </c>
      <c r="AW279">
        <v>2500</v>
      </c>
      <c r="AX279">
        <v>1656</v>
      </c>
      <c r="AY279" t="str">
        <f t="shared" si="303"/>
        <v>8993083936545</v>
      </c>
      <c r="AZ279" t="str">
        <f t="shared" si="251"/>
        <v>BKP DIPPIN CHOOKIES VANILA SAPI</v>
      </c>
      <c r="BA279" t="s">
        <v>4301</v>
      </c>
      <c r="BB279" t="s">
        <v>4301</v>
      </c>
      <c r="BC279" s="9" t="str" cm="1">
        <f t="array" aca="1" ref="BC279" ca="1">LEFT(AR279,MATCH(FALSE,ISNUMBER(MID(AR279,ROW(INDIRECT("1:"&amp;LEN(AR279)+1)), 1) *1),0) -1)</f>
        <v>1</v>
      </c>
      <c r="BD279" s="1"/>
      <c r="BF279" s="21"/>
      <c r="BK279" s="1"/>
      <c r="BM279" s="1"/>
      <c r="BN279" s="1"/>
      <c r="BR279" s="22"/>
      <c r="BS279">
        <v>0</v>
      </c>
      <c r="BT279" s="1" t="s">
        <v>5103</v>
      </c>
      <c r="BV279" s="4" t="str">
        <f>IF(IFERROR(SEARCH($A$1,DN279),0)&gt;0,$A$1,"")</f>
        <v/>
      </c>
      <c r="BW279" s="4" t="str">
        <f>IF(IFERROR(SEARCH($B$1,DN279),0)&gt;0,$B$1,"")</f>
        <v>PCS</v>
      </c>
      <c r="BX279" s="4" t="str">
        <f>IF(IFERROR(SEARCH($C$1,DN279),0)&gt;0,$C$1,"")</f>
        <v/>
      </c>
      <c r="BY279" s="4" t="str">
        <f>IF(IFERROR(SEARCH($D$1,DN279),0)&gt;0,$D$1,"")</f>
        <v/>
      </c>
      <c r="BZ279" s="4" t="str">
        <f>IF(IFERROR(SEARCH($E$1,DN279),0)&gt;0,$E$1,"")</f>
        <v/>
      </c>
      <c r="CA279" s="4" t="str">
        <f>IF(IFERROR(SEARCH($F$1,DN279),0)&gt;0,$F$1,"")</f>
        <v/>
      </c>
      <c r="CB279" s="4" t="str">
        <f>IF(IFERROR(SEARCH($G$1,DN279),0)&gt;0,$G$1,"")</f>
        <v/>
      </c>
      <c r="CC279" s="4" t="str">
        <f>IF(IFERROR(SEARCH($H$1,DN279),0)&gt;0,$H$1,"")</f>
        <v/>
      </c>
      <c r="CD279" s="4" t="str">
        <f>IF(IFERROR(SEARCH($I$1,DN279),0)&gt;0,$I$1,"")</f>
        <v/>
      </c>
      <c r="CE279" s="4" t="str">
        <f>IF(IFERROR(SEARCH($J$1,DN279),0)&gt;0,$J$1,"")</f>
        <v/>
      </c>
      <c r="CF279" s="4" t="str">
        <f>IF(IFERROR(SEARCH($K$1,DN279),0)&gt;0,$K$1,"")</f>
        <v/>
      </c>
      <c r="CG279" s="4" t="str">
        <f>IF(IFERROR(SEARCH($L$1,DN279),0)&gt;0,$L$1,"")</f>
        <v/>
      </c>
      <c r="CH279" s="4" t="str">
        <f>IF(IFERROR(SEARCH($M$1,DN279),0)&gt;0,$M$1,"")</f>
        <v/>
      </c>
      <c r="CI279" s="4" t="str">
        <f>IF(IFERROR(SEARCH($N$1,DN279),0)&gt;0,$N$1,"")</f>
        <v/>
      </c>
      <c r="CJ279" s="4" t="str">
        <f>IF(IFERROR(SEARCH($O$1,DN279),0)&gt;0,$O$1,"")</f>
        <v>DUS</v>
      </c>
      <c r="CK279" s="4" t="str">
        <f>IF(IFERROR(SEARCH($P$1,DN279),0)&gt;0,$P$1,"")</f>
        <v/>
      </c>
      <c r="CL279" s="4" t="str">
        <f>IF(IFERROR(SEARCH($Q$1,DN279),0)&gt;0,$Q$1,"")</f>
        <v/>
      </c>
      <c r="CM279" s="4" t="str">
        <f>IF(IFERROR(SEARCH($R$1,DN279),0)&gt;0,$R$1,"")</f>
        <v/>
      </c>
      <c r="CN279" s="4" t="str">
        <f>IF(IFERROR(SEARCH($S$1,DN279),0)&gt;0,$S$1,"")</f>
        <v/>
      </c>
      <c r="CO279" s="4" t="str">
        <f>IF(IFERROR(SEARCH($T$1,DN279),0)&gt;0,$T$1,"")</f>
        <v/>
      </c>
      <c r="CP279" s="4" t="str">
        <f>IF(IFERROR(SEARCH($U$1,DN279),0)&gt;0,$U$1,"")</f>
        <v/>
      </c>
      <c r="CQ279" s="4" t="str">
        <f>IF(IFERROR(SEARCH($V$1,DN279),0)&gt;0,$V$1,"")</f>
        <v/>
      </c>
      <c r="CR279" s="4" t="str">
        <f>IF(IFERROR(SEARCH($W$1,DN279),0)&gt;0,$W$1,"")</f>
        <v/>
      </c>
      <c r="CS279" s="4" t="str">
        <f>IF(IFERROR(SEARCH($X$1,DN279),0)&gt;0,$X$1,"")</f>
        <v/>
      </c>
      <c r="CT279" s="4">
        <f>LEN(BW279)+LEN(BX279)+LEN(BY279)+LEN(BZ279)+LEN(CA279)+LEN(CO279)+LEN(CB279)+LEN(CC279)+LEN(CD279)+LEN(CE279)+LEN(CF279)+LEN(CG279)+LEN(CH279)+LEN(CI279)+LEN(CP279)+LEN(CJ279)+LEN(CK279)+LEN(CQ279)+LEN(BV279)+LEN(CL279)+LEN(CS279)+LEN(CM279)+LEN(CR279)+LEN(CN279)</f>
        <v>6</v>
      </c>
      <c r="CU279" s="4" t="str">
        <f>IF(IFERROR(SEARCH($Z$1,DN279),0)&gt;0,$Z$1,"")</f>
        <v>-</v>
      </c>
      <c r="CV279" s="4" t="str">
        <f>IF(IFERROR(SEARCH($AA$1,DN279),0)&gt;0,$AA$1,"")</f>
        <v>/</v>
      </c>
      <c r="CW279" s="4" t="str">
        <f>IF(IFERROR(SEARCH($AB$1,DN279),0)&gt;0,$AB$1,"")</f>
        <v/>
      </c>
      <c r="CX279" s="4" t="str">
        <f>IF(IFERROR(SEARCH($AC$1,DN279),0)&gt;0,$AC$1,"")</f>
        <v/>
      </c>
      <c r="CY279" s="4" t="str">
        <f>IF(IFERROR(SEARCH($AD$1,DN279),0)&gt;0,$AD$1,"")</f>
        <v/>
      </c>
      <c r="CZ279" s="4" t="str">
        <f>IF(IFERROR(SEARCH($AE$1,DN279),0)&gt;0,$AE$1,"")</f>
        <v/>
      </c>
      <c r="DA279" s="4">
        <f>LEN(DM279)</f>
        <v>9</v>
      </c>
      <c r="DB279" s="4">
        <f>LEN(DN279)</f>
        <v>29</v>
      </c>
      <c r="DC279" s="4">
        <f>DB279-DA279</f>
        <v>20</v>
      </c>
      <c r="DD279" s="4" t="str">
        <f>RIGHT(DN279,4)</f>
        <v>/DUS</v>
      </c>
      <c r="DE279" s="4" t="str">
        <f>RIGHT(DN279,5)</f>
        <v>S/DUS</v>
      </c>
      <c r="DF279" s="4" t="str" cm="1">
        <f t="array" ref="DF279">LEFT(DM279,SUM(LEN(DM279)-LEN(SUBSTITUTE(DM279,{"0";"1";"2";"3";"4";"5";"6";"7";"8";"9"},""))))</f>
        <v>30</v>
      </c>
      <c r="DG279" s="4">
        <f>LEN(DT279)</f>
        <v>13</v>
      </c>
      <c r="DH279" s="4" t="b">
        <f>LEFT(DM279,2)=DF279</f>
        <v>1</v>
      </c>
      <c r="DI279" s="4" t="str">
        <f>RIGHT(DD279,3)</f>
        <v>DUS</v>
      </c>
      <c r="DJ279" s="4" t="b">
        <f>IF((DL279=AQ279)=TRUE,TRUE,IF((DL276=DL279)=TRUE,TRUE,FALSE))</f>
        <v>1</v>
      </c>
      <c r="DK279" s="4" t="b">
        <f>LEFT(DN279,2)=LEFT(DO279,2)</f>
        <v>0</v>
      </c>
      <c r="DL279" s="5" t="str">
        <f>LEFT(DN279,(DC279-1))</f>
        <v>BKP DIPPIN CHOOKIES</v>
      </c>
      <c r="DM279" s="4" t="str">
        <f>IFERROR(RIGHT(DN279,LEN(DN279)-FIND("-",DN279)),1)</f>
        <v>30PCS/DUS</v>
      </c>
      <c r="DN279" t="s">
        <v>381</v>
      </c>
      <c r="DO279" s="1"/>
      <c r="DP279" s="4" t="b">
        <f ca="1">IF(IF(IF(DL279=AQ279,10,0)+IF(NOT(DI279=$AU$1)=TRUE,10,0)=
20,"XXXX",IF(IF((DX279+1)=2,0,1)+IF(DI279=$AU$1,1,0)=2,TRUE,""))
="",IF(IF(DL279=DL276,10,0)+IF(NOT(DI279=$AU$1)=TRUE,10,0)=
20,"XXXX",IF(IF((DX279+1)=2,0,1)+IF(DI279=$AU$1,1,0)=2,TRUE,
"")),IF(IF(DL279=AQ279,10,0)+IF(NOT(DI279=$AU$1)=TRUE,10,0)=
20,"XXXX",IF(IF((DX279+1)=2,0,1)+IF(DI279=$AU$1,1,0)=2,TRUE,"")))</f>
        <v>1</v>
      </c>
      <c r="DQ279">
        <v>51500</v>
      </c>
      <c r="DR279">
        <v>51500</v>
      </c>
      <c r="DS279">
        <v>49700</v>
      </c>
      <c r="DT279" t="str">
        <f>IF(DO279&gt;0,DO279,"8000000000"&amp;ROW(DS279))</f>
        <v>8000000000279</v>
      </c>
      <c r="DU279" t="str">
        <f>DL279</f>
        <v>BKP DIPPIN CHOOKIES</v>
      </c>
      <c r="DV279" t="s">
        <v>4301</v>
      </c>
      <c r="DW279" t="s">
        <v>4301</v>
      </c>
      <c r="DX279" s="4" t="str" cm="1">
        <f t="array" aca="1" ref="DX279" ca="1">LEFT(DM279,MATCH(FALSE,ISNUMBER(MID(DM279,ROW(INDIRECT("1:"&amp;LEN(DM279)+1)), 1) *1),0) -1)</f>
        <v>30</v>
      </c>
      <c r="DY279" s="1"/>
      <c r="EA279" s="21"/>
      <c r="EC279" s="5"/>
      <c r="EF279" s="1"/>
      <c r="EH279" s="1"/>
      <c r="EI279" s="1"/>
      <c r="EL279" s="5"/>
      <c r="EM279" s="22"/>
      <c r="EN279">
        <v>0</v>
      </c>
      <c r="EO279" s="1" t="s">
        <v>5103</v>
      </c>
    </row>
    <row r="280" spans="1:145">
      <c r="A280" s="4" t="str">
        <f t="shared" si="210"/>
        <v/>
      </c>
      <c r="B280" s="4" t="str">
        <f t="shared" si="211"/>
        <v/>
      </c>
      <c r="C280" s="4" t="str">
        <f t="shared" si="212"/>
        <v>BKS</v>
      </c>
      <c r="D280" s="4" t="str">
        <f t="shared" si="213"/>
        <v/>
      </c>
      <c r="E280" s="4" t="str">
        <f t="shared" si="214"/>
        <v/>
      </c>
      <c r="F280" s="4" t="str">
        <f t="shared" si="215"/>
        <v/>
      </c>
      <c r="G280" s="4" t="str">
        <f t="shared" si="216"/>
        <v/>
      </c>
      <c r="H280" s="4" t="str">
        <f t="shared" si="217"/>
        <v/>
      </c>
      <c r="I280" s="4" t="str">
        <f t="shared" si="218"/>
        <v/>
      </c>
      <c r="J280" s="4" t="str">
        <f t="shared" si="219"/>
        <v/>
      </c>
      <c r="K280" s="4" t="str">
        <f t="shared" si="220"/>
        <v/>
      </c>
      <c r="L280" s="4" t="str">
        <f t="shared" si="221"/>
        <v/>
      </c>
      <c r="M280" s="4" t="str">
        <f t="shared" si="222"/>
        <v/>
      </c>
      <c r="N280" s="4" t="str">
        <f t="shared" si="223"/>
        <v/>
      </c>
      <c r="O280" s="4" t="str">
        <f t="shared" si="224"/>
        <v/>
      </c>
      <c r="P280" s="4" t="str">
        <f t="shared" si="225"/>
        <v/>
      </c>
      <c r="Q280" s="4" t="str">
        <f t="shared" si="226"/>
        <v/>
      </c>
      <c r="R280" s="4" t="str">
        <f t="shared" si="227"/>
        <v/>
      </c>
      <c r="S280" s="4" t="str">
        <f t="shared" si="228"/>
        <v/>
      </c>
      <c r="T280" s="4" t="str">
        <f t="shared" si="229"/>
        <v/>
      </c>
      <c r="U280" s="4" t="str">
        <f t="shared" si="230"/>
        <v/>
      </c>
      <c r="V280" s="4" t="str">
        <f t="shared" si="231"/>
        <v/>
      </c>
      <c r="W280" s="4" t="str">
        <f t="shared" si="232"/>
        <v/>
      </c>
      <c r="X280" s="4" t="str">
        <f t="shared" si="233"/>
        <v/>
      </c>
      <c r="Y280" s="4">
        <f t="shared" si="234"/>
        <v>3</v>
      </c>
      <c r="Z280" s="4" t="str">
        <f t="shared" si="235"/>
        <v>-</v>
      </c>
      <c r="AA280" s="4" t="str">
        <f t="shared" si="236"/>
        <v/>
      </c>
      <c r="AB280" s="4" t="str">
        <f t="shared" si="237"/>
        <v/>
      </c>
      <c r="AC280" s="4" t="str">
        <f t="shared" si="238"/>
        <v/>
      </c>
      <c r="AD280" s="4" t="str">
        <f t="shared" si="239"/>
        <v/>
      </c>
      <c r="AE280" s="4" t="str">
        <f t="shared" si="240"/>
        <v/>
      </c>
      <c r="AF280" s="4">
        <f t="shared" si="241"/>
        <v>4</v>
      </c>
      <c r="AG280" s="4">
        <f t="shared" si="242"/>
        <v>32</v>
      </c>
      <c r="AH280" s="4">
        <f t="shared" si="243"/>
        <v>28</v>
      </c>
      <c r="AI280" s="4" t="str">
        <f t="shared" si="244"/>
        <v>1BKS</v>
      </c>
      <c r="AJ280" s="4" t="str">
        <f t="shared" si="245"/>
        <v>-1BKS</v>
      </c>
      <c r="AK280" s="4" t="str" cm="1">
        <f t="array" ref="AK280">LEFT(AR280,SUM(LEN(AR280)-LEN(SUBSTITUTE(AR280,{"0";"1";"2";"3";"4";"5";"6";"7";"8";"9"},""))))</f>
        <v>1</v>
      </c>
      <c r="AL280" s="4">
        <f t="shared" si="249"/>
        <v>13</v>
      </c>
      <c r="AM280" s="4" t="b">
        <f t="shared" si="350"/>
        <v>1</v>
      </c>
      <c r="AN280" s="4" t="str">
        <f t="shared" si="255"/>
        <v>BKS</v>
      </c>
      <c r="AO280" s="4" t="b">
        <f t="shared" si="250"/>
        <v>0</v>
      </c>
      <c r="AP280" s="4" t="b">
        <f t="shared" si="246"/>
        <v>0</v>
      </c>
      <c r="AQ280" s="5" t="str">
        <f t="shared" si="247"/>
        <v>BKP MALKIST SALUT CHOCOLATE</v>
      </c>
      <c r="AR280" s="4" t="str">
        <f t="shared" si="248"/>
        <v>1BKS</v>
      </c>
      <c r="AS280" t="s">
        <v>4404</v>
      </c>
      <c r="AU280" s="4" t="str">
        <f t="shared" ca="1" si="253"/>
        <v/>
      </c>
      <c r="AV280">
        <v>17000</v>
      </c>
      <c r="AW280">
        <v>17000</v>
      </c>
      <c r="AX280">
        <v>15190</v>
      </c>
      <c r="AY280" t="str">
        <f t="shared" si="303"/>
        <v>8000000000280</v>
      </c>
      <c r="AZ280" t="str">
        <f t="shared" si="251"/>
        <v>BKP MALKIST SALUT CHOCOLATE</v>
      </c>
      <c r="BA280" t="s">
        <v>4301</v>
      </c>
      <c r="BB280" t="s">
        <v>4301</v>
      </c>
      <c r="BC280" s="9" t="str" cm="1">
        <f t="array" aca="1" ref="BC280" ca="1">LEFT(AR280,MATCH(FALSE,ISNUMBER(MID(AR280,ROW(INDIRECT("1:"&amp;LEN(AR280)+1)), 1) *1),0) -1)</f>
        <v>1</v>
      </c>
      <c r="BD280" s="1"/>
      <c r="BF280" s="21"/>
      <c r="BK280" s="1"/>
      <c r="BM280" s="1"/>
      <c r="BN280" s="1"/>
      <c r="BR280" s="22"/>
      <c r="BS280">
        <v>0</v>
      </c>
      <c r="BT280" s="1" t="s">
        <v>5103</v>
      </c>
    </row>
    <row r="281" spans="1:145">
      <c r="A281" s="4" t="str">
        <f t="shared" si="210"/>
        <v/>
      </c>
      <c r="B281" s="4" t="str">
        <f t="shared" si="211"/>
        <v>PCS</v>
      </c>
      <c r="C281" s="4" t="str">
        <f t="shared" si="212"/>
        <v/>
      </c>
      <c r="D281" s="4" t="str">
        <f t="shared" si="213"/>
        <v/>
      </c>
      <c r="E281" s="4" t="str">
        <f t="shared" si="214"/>
        <v/>
      </c>
      <c r="F281" s="4" t="str">
        <f t="shared" si="215"/>
        <v/>
      </c>
      <c r="G281" s="4" t="str">
        <f t="shared" si="216"/>
        <v/>
      </c>
      <c r="H281" s="4" t="str">
        <f t="shared" si="217"/>
        <v/>
      </c>
      <c r="I281" s="4" t="str">
        <f t="shared" si="218"/>
        <v/>
      </c>
      <c r="J281" s="4" t="str">
        <f t="shared" si="219"/>
        <v/>
      </c>
      <c r="K281" s="4" t="str">
        <f t="shared" si="220"/>
        <v/>
      </c>
      <c r="L281" s="4" t="str">
        <f t="shared" si="221"/>
        <v/>
      </c>
      <c r="M281" s="4" t="str">
        <f t="shared" si="222"/>
        <v/>
      </c>
      <c r="N281" s="4" t="str">
        <f t="shared" si="223"/>
        <v/>
      </c>
      <c r="O281" s="4" t="str">
        <f t="shared" si="224"/>
        <v/>
      </c>
      <c r="P281" s="4" t="str">
        <f t="shared" si="225"/>
        <v/>
      </c>
      <c r="Q281" s="4" t="str">
        <f t="shared" si="226"/>
        <v/>
      </c>
      <c r="R281" s="4" t="str">
        <f t="shared" si="227"/>
        <v/>
      </c>
      <c r="S281" s="4" t="str">
        <f t="shared" si="228"/>
        <v/>
      </c>
      <c r="T281" s="4" t="str">
        <f t="shared" si="229"/>
        <v/>
      </c>
      <c r="U281" s="4" t="str">
        <f t="shared" si="230"/>
        <v/>
      </c>
      <c r="V281" s="4" t="str">
        <f t="shared" si="231"/>
        <v/>
      </c>
      <c r="W281" s="4" t="str">
        <f t="shared" si="232"/>
        <v/>
      </c>
      <c r="X281" s="4" t="str">
        <f t="shared" si="233"/>
        <v/>
      </c>
      <c r="Y281" s="4">
        <f t="shared" si="234"/>
        <v>3</v>
      </c>
      <c r="Z281" s="4" t="str">
        <f t="shared" si="235"/>
        <v>-</v>
      </c>
      <c r="AA281" s="4" t="str">
        <f t="shared" si="236"/>
        <v/>
      </c>
      <c r="AB281" s="4" t="str">
        <f t="shared" si="237"/>
        <v/>
      </c>
      <c r="AC281" s="4" t="str">
        <f t="shared" si="238"/>
        <v/>
      </c>
      <c r="AD281" s="4" t="str">
        <f t="shared" si="239"/>
        <v/>
      </c>
      <c r="AE281" s="4" t="str">
        <f t="shared" si="240"/>
        <v/>
      </c>
      <c r="AF281" s="4">
        <f t="shared" si="241"/>
        <v>4</v>
      </c>
      <c r="AG281" s="4">
        <f t="shared" si="242"/>
        <v>35</v>
      </c>
      <c r="AH281" s="4">
        <f t="shared" si="243"/>
        <v>31</v>
      </c>
      <c r="AI281" s="4" t="str">
        <f t="shared" si="244"/>
        <v>1PCS</v>
      </c>
      <c r="AJ281" s="4" t="str">
        <f t="shared" si="245"/>
        <v>-1PCS</v>
      </c>
      <c r="AK281" s="4" t="str" cm="1">
        <f t="array" ref="AK281">LEFT(AR281,SUM(LEN(AR281)-LEN(SUBSTITUTE(AR281,{"0";"1";"2";"3";"4";"5";"6";"7";"8";"9"},""))))</f>
        <v>1</v>
      </c>
      <c r="AL281" s="4">
        <f t="shared" si="249"/>
        <v>13</v>
      </c>
      <c r="AM281" s="4" t="b">
        <f t="shared" si="350"/>
        <v>1</v>
      </c>
      <c r="AN281" s="4" t="str">
        <f t="shared" si="255"/>
        <v>PCS</v>
      </c>
      <c r="AO281" s="4" t="b">
        <f>IF((AQ281=DL283)=TRUE,TRUE,IF((AQ280=AQ281)=TRUE,TRUE,FALSE))</f>
        <v>0</v>
      </c>
      <c r="AP281" s="4" t="b">
        <f t="shared" si="246"/>
        <v>0</v>
      </c>
      <c r="AQ281" s="5" t="str">
        <f t="shared" si="247"/>
        <v>BKP PINEAPPLE JAM BISCUITS 60G</v>
      </c>
      <c r="AR281" s="4" t="str">
        <f t="shared" si="248"/>
        <v>1PCS</v>
      </c>
      <c r="AS281" t="s">
        <v>382</v>
      </c>
      <c r="AT281" s="1" t="s">
        <v>383</v>
      </c>
      <c r="AU281" s="4" t="str">
        <f ca="1">IF(IF(IF(AQ281=DL283,10,0)+IF(NOT(AN281=$AU$1)=TRUE,10,0)=
20,"XXXX",IF(IF((BC281+1)=2,0,1)+IF(AN281=$AU$1,1,0)=2,TRUE,""))
="",IF(IF(AQ281=AQ280,10,0)+IF(NOT(AN281=$AU$1)=TRUE,10,0)=
20,"XXXX",IF(IF((BC281+1)=2,0,1)+IF(AN281=$AU$1,1,0)=2,TRUE,
"")),IF(IF(AQ281=DL283,10,0)+IF(NOT(AN281=$AU$1)=TRUE,10,0)=
20,"XXXX",IF(IF((BC281+1)=2,0,1)+IF(AN281=$AU$1,1,0)=2,TRUE,"")))</f>
        <v/>
      </c>
      <c r="AV281">
        <v>2500</v>
      </c>
      <c r="AW281">
        <v>2500</v>
      </c>
      <c r="AX281">
        <v>2124</v>
      </c>
      <c r="AY281" t="str">
        <f t="shared" si="303"/>
        <v>8993083937580</v>
      </c>
      <c r="AZ281" t="str">
        <f t="shared" si="251"/>
        <v>BKP PINEAPPLE JAM BISCUITS 60G</v>
      </c>
      <c r="BA281" t="s">
        <v>4301</v>
      </c>
      <c r="BB281" t="s">
        <v>4301</v>
      </c>
      <c r="BC281" s="9" t="str" cm="1">
        <f t="array" aca="1" ref="BC281" ca="1">LEFT(AR281,MATCH(FALSE,ISNUMBER(MID(AR281,ROW(INDIRECT("1:"&amp;LEN(AR281)+1)), 1) *1),0) -1)</f>
        <v>1</v>
      </c>
      <c r="BD281" s="1"/>
      <c r="BF281" s="21"/>
      <c r="BK281" s="1"/>
      <c r="BM281" s="1"/>
      <c r="BN281" s="1"/>
      <c r="BR281" s="22"/>
      <c r="BS281">
        <v>0</v>
      </c>
      <c r="BT281" s="1" t="s">
        <v>5103</v>
      </c>
    </row>
    <row r="283" spans="1:145">
      <c r="A283" s="4" t="str">
        <f t="shared" si="210"/>
        <v/>
      </c>
      <c r="B283" s="4" t="str">
        <f t="shared" si="211"/>
        <v>PCS</v>
      </c>
      <c r="C283" s="4" t="str">
        <f t="shared" si="212"/>
        <v/>
      </c>
      <c r="D283" s="4" t="str">
        <f t="shared" si="213"/>
        <v/>
      </c>
      <c r="E283" s="4" t="str">
        <f t="shared" si="214"/>
        <v/>
      </c>
      <c r="F283" s="4" t="str">
        <f t="shared" si="215"/>
        <v/>
      </c>
      <c r="G283" s="4" t="str">
        <f t="shared" si="216"/>
        <v/>
      </c>
      <c r="H283" s="4" t="str">
        <f t="shared" si="217"/>
        <v/>
      </c>
      <c r="I283" s="4" t="str">
        <f t="shared" si="218"/>
        <v/>
      </c>
      <c r="J283" s="4" t="str">
        <f t="shared" si="219"/>
        <v/>
      </c>
      <c r="K283" s="4" t="str">
        <f t="shared" si="220"/>
        <v/>
      </c>
      <c r="L283" s="4" t="str">
        <f t="shared" si="221"/>
        <v/>
      </c>
      <c r="M283" s="4" t="str">
        <f t="shared" si="222"/>
        <v/>
      </c>
      <c r="N283" s="4" t="str">
        <f t="shared" si="223"/>
        <v/>
      </c>
      <c r="O283" s="4" t="str">
        <f t="shared" si="224"/>
        <v/>
      </c>
      <c r="P283" s="4" t="str">
        <f t="shared" si="225"/>
        <v/>
      </c>
      <c r="Q283" s="4" t="str">
        <f t="shared" si="226"/>
        <v/>
      </c>
      <c r="R283" s="4" t="str">
        <f t="shared" si="227"/>
        <v/>
      </c>
      <c r="S283" s="4" t="str">
        <f t="shared" si="228"/>
        <v/>
      </c>
      <c r="T283" s="4" t="str">
        <f t="shared" si="229"/>
        <v/>
      </c>
      <c r="U283" s="4" t="str">
        <f t="shared" si="230"/>
        <v/>
      </c>
      <c r="V283" s="4" t="str">
        <f t="shared" si="231"/>
        <v/>
      </c>
      <c r="W283" s="4" t="str">
        <f t="shared" si="232"/>
        <v/>
      </c>
      <c r="X283" s="4" t="str">
        <f t="shared" si="233"/>
        <v/>
      </c>
      <c r="Y283" s="4">
        <f t="shared" si="234"/>
        <v>3</v>
      </c>
      <c r="Z283" s="4" t="str">
        <f t="shared" si="235"/>
        <v>-</v>
      </c>
      <c r="AA283" s="4" t="str">
        <f t="shared" si="236"/>
        <v/>
      </c>
      <c r="AB283" s="4" t="str">
        <f t="shared" si="237"/>
        <v/>
      </c>
      <c r="AC283" s="4" t="str">
        <f t="shared" si="238"/>
        <v/>
      </c>
      <c r="AD283" s="4" t="str">
        <f t="shared" si="239"/>
        <v/>
      </c>
      <c r="AE283" s="4" t="str">
        <f t="shared" si="240"/>
        <v/>
      </c>
      <c r="AF283" s="4">
        <f t="shared" si="241"/>
        <v>4</v>
      </c>
      <c r="AG283" s="4">
        <f t="shared" si="242"/>
        <v>30</v>
      </c>
      <c r="AH283" s="4">
        <f t="shared" si="243"/>
        <v>26</v>
      </c>
      <c r="AI283" s="4" t="str">
        <f t="shared" si="244"/>
        <v>1PCS</v>
      </c>
      <c r="AJ283" s="4" t="str">
        <f t="shared" si="245"/>
        <v>-1PCS</v>
      </c>
      <c r="AK283" s="4" t="str" cm="1">
        <f t="array" ref="AK283">LEFT(AR283,SUM(LEN(AR283)-LEN(SUBSTITUTE(AR283,{"0";"1";"2";"3";"4";"5";"6";"7";"8";"9"},""))))</f>
        <v>1</v>
      </c>
      <c r="AL283" s="4">
        <f t="shared" si="249"/>
        <v>13</v>
      </c>
      <c r="AM283" s="4" t="b">
        <f>LEFT(AR283,1)=AK283</f>
        <v>1</v>
      </c>
      <c r="AN283" s="4" t="str">
        <f t="shared" si="255"/>
        <v>PCS</v>
      </c>
      <c r="AO283" s="4" t="b">
        <f>IF((AQ283=AQ284)=TRUE,TRUE,IF((DL283=AQ283)=TRUE,TRUE,FALSE))</f>
        <v>1</v>
      </c>
      <c r="AP283" s="4" t="b">
        <f t="shared" si="246"/>
        <v>0</v>
      </c>
      <c r="AQ283" s="5" t="str">
        <f t="shared" si="247"/>
        <v>BKP SALUT CHOCOLATE CREAM</v>
      </c>
      <c r="AR283" s="4" t="str">
        <f t="shared" si="248"/>
        <v>1PCS</v>
      </c>
      <c r="AS283" t="s">
        <v>384</v>
      </c>
      <c r="AT283" s="1" t="s">
        <v>385</v>
      </c>
      <c r="AU283" s="4" t="str">
        <f ca="1">IF(IF(IF(AQ283=AQ284,10,0)+IF(NOT(AN283=$AU$1)=TRUE,10,0)=
20,"XXXX",IF(IF((BC283+1)=2,0,1)+IF(AN283=$AU$1,1,0)=2,TRUE,""))
="",IF(IF(AQ283=DL283,10,0)+IF(NOT(AN283=$AU$1)=TRUE,10,0)=
20,"XXXX",IF(IF((BC283+1)=2,0,1)+IF(AN283=$AU$1,1,0)=2,TRUE,
"")),IF(IF(AQ283=AQ284,10,0)+IF(NOT(AN283=$AU$1)=TRUE,10,0)=
20,"XXXX",IF(IF((BC283+1)=2,0,1)+IF(AN283=$AU$1,1,0)=2,TRUE,"")))</f>
        <v>XXXX</v>
      </c>
      <c r="AV283">
        <v>1700</v>
      </c>
      <c r="AW283">
        <v>2000</v>
      </c>
      <c r="AX283">
        <v>1534</v>
      </c>
      <c r="AY283" t="str">
        <f t="shared" si="303"/>
        <v>8993083941471</v>
      </c>
      <c r="AZ283" t="str">
        <f t="shared" si="251"/>
        <v>BKP SALUT CHOCOLATE CREAM</v>
      </c>
      <c r="BA283" t="s">
        <v>4301</v>
      </c>
      <c r="BB283" t="s">
        <v>4301</v>
      </c>
      <c r="BC283" s="9" t="str" cm="1">
        <f t="array" aca="1" ref="BC283" ca="1">LEFT(AR283,MATCH(FALSE,ISNUMBER(MID(AR283,ROW(INDIRECT("1:"&amp;LEN(AR283)+1)), 1) *1),0) -1)</f>
        <v>1</v>
      </c>
      <c r="BD283" s="1"/>
      <c r="BF283" s="21"/>
      <c r="BK283" s="1"/>
      <c r="BM283" s="1"/>
      <c r="BN283" s="1"/>
      <c r="BR283" s="22"/>
      <c r="BS283">
        <v>0</v>
      </c>
      <c r="BT283" s="1" t="s">
        <v>5103</v>
      </c>
      <c r="BV283" s="4" t="str">
        <f>IF(IFERROR(SEARCH($A$1,DN283),0)&gt;0,$A$1,"")</f>
        <v/>
      </c>
      <c r="BW283" s="4" t="str">
        <f>IF(IFERROR(SEARCH($B$1,DN283),0)&gt;0,$B$1,"")</f>
        <v>PCS</v>
      </c>
      <c r="BX283" s="4" t="str">
        <f>IF(IFERROR(SEARCH($C$1,DN283),0)&gt;0,$C$1,"")</f>
        <v/>
      </c>
      <c r="BY283" s="4" t="str">
        <f>IF(IFERROR(SEARCH($D$1,DN283),0)&gt;0,$D$1,"")</f>
        <v/>
      </c>
      <c r="BZ283" s="4" t="str">
        <f>IF(IFERROR(SEARCH($E$1,DN283),0)&gt;0,$E$1,"")</f>
        <v/>
      </c>
      <c r="CA283" s="4" t="str">
        <f>IF(IFERROR(SEARCH($F$1,DN283),0)&gt;0,$F$1,"")</f>
        <v/>
      </c>
      <c r="CB283" s="4" t="str">
        <f>IF(IFERROR(SEARCH($G$1,DN283),0)&gt;0,$G$1,"")</f>
        <v/>
      </c>
      <c r="CC283" s="4" t="str">
        <f>IF(IFERROR(SEARCH($H$1,DN283),0)&gt;0,$H$1,"")</f>
        <v/>
      </c>
      <c r="CD283" s="4" t="str">
        <f>IF(IFERROR(SEARCH($I$1,DN283),0)&gt;0,$I$1,"")</f>
        <v/>
      </c>
      <c r="CE283" s="4" t="str">
        <f>IF(IFERROR(SEARCH($J$1,DN283),0)&gt;0,$J$1,"")</f>
        <v/>
      </c>
      <c r="CF283" s="4" t="str">
        <f>IF(IFERROR(SEARCH($K$1,DN283),0)&gt;0,$K$1,"")</f>
        <v/>
      </c>
      <c r="CG283" s="4" t="str">
        <f>IF(IFERROR(SEARCH($L$1,DN283),0)&gt;0,$L$1,"")</f>
        <v/>
      </c>
      <c r="CH283" s="4" t="str">
        <f>IF(IFERROR(SEARCH($M$1,DN283),0)&gt;0,$M$1,"")</f>
        <v/>
      </c>
      <c r="CI283" s="4" t="str">
        <f>IF(IFERROR(SEARCH($N$1,DN283),0)&gt;0,$N$1,"")</f>
        <v/>
      </c>
      <c r="CJ283" s="4" t="str">
        <f>IF(IFERROR(SEARCH($O$1,DN283),0)&gt;0,$O$1,"")</f>
        <v>DUS</v>
      </c>
      <c r="CK283" s="4" t="str">
        <f>IF(IFERROR(SEARCH($P$1,DN283),0)&gt;0,$P$1,"")</f>
        <v/>
      </c>
      <c r="CL283" s="4" t="str">
        <f>IF(IFERROR(SEARCH($Q$1,DN283),0)&gt;0,$Q$1,"")</f>
        <v/>
      </c>
      <c r="CM283" s="4" t="str">
        <f>IF(IFERROR(SEARCH($R$1,DN283),0)&gt;0,$R$1,"")</f>
        <v/>
      </c>
      <c r="CN283" s="4" t="str">
        <f>IF(IFERROR(SEARCH($S$1,DN283),0)&gt;0,$S$1,"")</f>
        <v/>
      </c>
      <c r="CO283" s="4" t="str">
        <f>IF(IFERROR(SEARCH($T$1,DN283),0)&gt;0,$T$1,"")</f>
        <v/>
      </c>
      <c r="CP283" s="4" t="str">
        <f>IF(IFERROR(SEARCH($U$1,DN283),0)&gt;0,$U$1,"")</f>
        <v/>
      </c>
      <c r="CQ283" s="4" t="str">
        <f>IF(IFERROR(SEARCH($V$1,DN283),0)&gt;0,$V$1,"")</f>
        <v/>
      </c>
      <c r="CR283" s="4" t="str">
        <f>IF(IFERROR(SEARCH($W$1,DN283),0)&gt;0,$W$1,"")</f>
        <v/>
      </c>
      <c r="CS283" s="4" t="str">
        <f>IF(IFERROR(SEARCH($X$1,DN283),0)&gt;0,$X$1,"")</f>
        <v/>
      </c>
      <c r="CT283" s="4">
        <f>LEN(BW283)+LEN(BX283)+LEN(BY283)+LEN(BZ283)+LEN(CA283)+LEN(CO283)+LEN(CB283)+LEN(CC283)+LEN(CD283)+LEN(CE283)+LEN(CF283)+LEN(CG283)+LEN(CH283)+LEN(CI283)+LEN(CP283)+LEN(CJ283)+LEN(CK283)+LEN(CQ283)+LEN(BV283)+LEN(CL283)+LEN(CS283)+LEN(CM283)+LEN(CR283)+LEN(CN283)</f>
        <v>6</v>
      </c>
      <c r="CU283" s="4" t="str">
        <f>IF(IFERROR(SEARCH($Z$1,DN283),0)&gt;0,$Z$1,"")</f>
        <v>-</v>
      </c>
      <c r="CV283" s="4" t="str">
        <f>IF(IFERROR(SEARCH($AA$1,DN283),0)&gt;0,$AA$1,"")</f>
        <v>/</v>
      </c>
      <c r="CW283" s="4" t="str">
        <f>IF(IFERROR(SEARCH($AB$1,DN283),0)&gt;0,$AB$1,"")</f>
        <v/>
      </c>
      <c r="CX283" s="4" t="str">
        <f>IF(IFERROR(SEARCH($AC$1,DN283),0)&gt;0,$AC$1,"")</f>
        <v/>
      </c>
      <c r="CY283" s="4" t="str">
        <f>IF(IFERROR(SEARCH($AD$1,DN283),0)&gt;0,$AD$1,"")</f>
        <v/>
      </c>
      <c r="CZ283" s="4" t="str">
        <f>IF(IFERROR(SEARCH($AE$1,DN283),0)&gt;0,$AE$1,"")</f>
        <v/>
      </c>
      <c r="DA283" s="4">
        <f>LEN(DM283)</f>
        <v>9</v>
      </c>
      <c r="DB283" s="4">
        <f>LEN(DN283)</f>
        <v>35</v>
      </c>
      <c r="DC283" s="4">
        <f>DB283-DA283</f>
        <v>26</v>
      </c>
      <c r="DD283" s="4" t="str">
        <f>RIGHT(DN283,4)</f>
        <v>/DUS</v>
      </c>
      <c r="DE283" s="4" t="str">
        <f>RIGHT(DN283,5)</f>
        <v>S/DUS</v>
      </c>
      <c r="DF283" s="4" t="str" cm="1">
        <f t="array" ref="DF283">LEFT(DM283,SUM(LEN(DM283)-LEN(SUBSTITUTE(DM283,{"0";"1";"2";"3";"4";"5";"6";"7";"8";"9"},""))))</f>
        <v>20</v>
      </c>
      <c r="DG283" s="4">
        <f>LEN(DT283)</f>
        <v>13</v>
      </c>
      <c r="DH283" s="4" t="b">
        <f>LEFT(DM283,2)=DF283</f>
        <v>1</v>
      </c>
      <c r="DI283" s="4" t="str">
        <f>RIGHT(DD283,3)</f>
        <v>DUS</v>
      </c>
      <c r="DJ283" s="4" t="b">
        <f>IF((DL283=AQ283)=TRUE,TRUE,IF((AQ281=DL283)=TRUE,TRUE,FALSE))</f>
        <v>1</v>
      </c>
      <c r="DK283" s="4" t="b">
        <f>LEFT(DN283,2)=LEFT(DO283,2)</f>
        <v>0</v>
      </c>
      <c r="DL283" s="5" t="str">
        <f>LEFT(DN283,(DC283-1))</f>
        <v>BKP SALUT CHOCOLATE CREAM</v>
      </c>
      <c r="DM283" s="4" t="str">
        <f>IFERROR(RIGHT(DN283,LEN(DN283)-FIND("-",DN283)),1)</f>
        <v>20PCS/DUS</v>
      </c>
      <c r="DN283" t="s">
        <v>4407</v>
      </c>
      <c r="DO283" s="1"/>
      <c r="DP283" s="4" t="b">
        <f ca="1">IF(IF(IF(DL283=AQ283,10,0)+IF(NOT(DI283=$AU$1)=TRUE,10,0)=
20,"XXXX",IF(IF((DX283+1)=2,0,1)+IF(DI283=$AU$1,1,0)=2,TRUE,""))
="",IF(IF(DL283=AQ281,10,0)+IF(NOT(DI283=$AU$1)=TRUE,10,0)=
20,"XXXX",IF(IF((DX283+1)=2,0,1)+IF(DI283=$AU$1,1,0)=2,TRUE,
"")),IF(IF(DL283=AQ283,10,0)+IF(NOT(DI283=$AU$1)=TRUE,10,0)=
20,"XXXX",IF(IF((DX283+1)=2,0,1)+IF(DI283=$AU$1,1,0)=2,TRUE,"")))</f>
        <v>1</v>
      </c>
      <c r="DQ283">
        <v>33000</v>
      </c>
      <c r="DR283">
        <v>33000</v>
      </c>
      <c r="DS283">
        <v>30700</v>
      </c>
      <c r="DT283" t="str">
        <f>IF(DO283&gt;0,DO283,"8000000000"&amp;ROW(DS283))</f>
        <v>8000000000283</v>
      </c>
      <c r="DU283" t="str">
        <f>DL283</f>
        <v>BKP SALUT CHOCOLATE CREAM</v>
      </c>
      <c r="DV283" t="s">
        <v>4301</v>
      </c>
      <c r="DW283" t="s">
        <v>4301</v>
      </c>
      <c r="DX283" s="4" t="str" cm="1">
        <f t="array" aca="1" ref="DX283" ca="1">LEFT(DM283,MATCH(FALSE,ISNUMBER(MID(DM283,ROW(INDIRECT("1:"&amp;LEN(DM283)+1)), 1) *1),0) -1)</f>
        <v>20</v>
      </c>
      <c r="DY283" s="1"/>
      <c r="EA283" s="21"/>
      <c r="EC283" s="5"/>
      <c r="EL283" s="5"/>
      <c r="EM283" s="22"/>
      <c r="EN283">
        <v>0</v>
      </c>
      <c r="EO283" s="1" t="s">
        <v>5103</v>
      </c>
    </row>
    <row r="284" spans="1:145">
      <c r="A284" s="4" t="str">
        <f t="shared" si="210"/>
        <v/>
      </c>
      <c r="B284" s="4" t="str">
        <f t="shared" si="211"/>
        <v>PCS</v>
      </c>
      <c r="C284" s="4" t="str">
        <f t="shared" si="212"/>
        <v/>
      </c>
      <c r="D284" s="4" t="str">
        <f t="shared" si="213"/>
        <v/>
      </c>
      <c r="E284" s="4" t="str">
        <f t="shared" si="214"/>
        <v/>
      </c>
      <c r="F284" s="4" t="str">
        <f t="shared" si="215"/>
        <v/>
      </c>
      <c r="G284" s="4" t="str">
        <f t="shared" si="216"/>
        <v/>
      </c>
      <c r="H284" s="4" t="str">
        <f t="shared" si="217"/>
        <v/>
      </c>
      <c r="I284" s="4" t="str">
        <f t="shared" si="218"/>
        <v/>
      </c>
      <c r="J284" s="4" t="str">
        <f t="shared" si="219"/>
        <v/>
      </c>
      <c r="K284" s="4" t="str">
        <f t="shared" si="220"/>
        <v/>
      </c>
      <c r="L284" s="4" t="str">
        <f t="shared" si="221"/>
        <v/>
      </c>
      <c r="M284" s="4" t="str">
        <f t="shared" si="222"/>
        <v/>
      </c>
      <c r="N284" s="4" t="str">
        <f t="shared" si="223"/>
        <v/>
      </c>
      <c r="O284" s="4" t="str">
        <f t="shared" si="224"/>
        <v/>
      </c>
      <c r="P284" s="4" t="str">
        <f t="shared" si="225"/>
        <v/>
      </c>
      <c r="Q284" s="4" t="str">
        <f t="shared" si="226"/>
        <v/>
      </c>
      <c r="R284" s="4" t="str">
        <f t="shared" si="227"/>
        <v/>
      </c>
      <c r="S284" s="4" t="str">
        <f t="shared" si="228"/>
        <v/>
      </c>
      <c r="T284" s="4" t="str">
        <f t="shared" si="229"/>
        <v/>
      </c>
      <c r="U284" s="4" t="str">
        <f t="shared" si="230"/>
        <v/>
      </c>
      <c r="V284" s="4" t="str">
        <f t="shared" si="231"/>
        <v/>
      </c>
      <c r="W284" s="4" t="str">
        <f t="shared" si="232"/>
        <v/>
      </c>
      <c r="X284" s="4" t="str">
        <f t="shared" si="233"/>
        <v/>
      </c>
      <c r="Y284" s="4">
        <f t="shared" si="234"/>
        <v>3</v>
      </c>
      <c r="Z284" s="4" t="str">
        <f t="shared" si="235"/>
        <v>-</v>
      </c>
      <c r="AA284" s="4" t="str">
        <f t="shared" si="236"/>
        <v/>
      </c>
      <c r="AB284" s="4" t="str">
        <f t="shared" si="237"/>
        <v/>
      </c>
      <c r="AC284" s="4" t="str">
        <f t="shared" si="238"/>
        <v/>
      </c>
      <c r="AD284" s="4" t="str">
        <f t="shared" si="239"/>
        <v/>
      </c>
      <c r="AE284" s="4" t="str">
        <f t="shared" si="240"/>
        <v/>
      </c>
      <c r="AF284" s="4">
        <f t="shared" si="241"/>
        <v>4</v>
      </c>
      <c r="AG284" s="4">
        <f t="shared" si="242"/>
        <v>36</v>
      </c>
      <c r="AH284" s="4">
        <f t="shared" si="243"/>
        <v>32</v>
      </c>
      <c r="AI284" s="4" t="str">
        <f t="shared" si="244"/>
        <v>1PCS</v>
      </c>
      <c r="AJ284" s="4" t="str">
        <f t="shared" si="245"/>
        <v>-1PCS</v>
      </c>
      <c r="AK284" s="4" t="str" cm="1">
        <f t="array" ref="AK284">LEFT(AR284,SUM(LEN(AR284)-LEN(SUBSTITUTE(AR284,{"0";"1";"2";"3";"4";"5";"6";"7";"8";"9"},""))))</f>
        <v>1</v>
      </c>
      <c r="AL284" s="4">
        <f t="shared" si="249"/>
        <v>13</v>
      </c>
      <c r="AM284" s="4" t="b">
        <f>LEFT(AR284,1)=AK284</f>
        <v>1</v>
      </c>
      <c r="AN284" s="4" t="str">
        <f t="shared" si="255"/>
        <v>PCS</v>
      </c>
      <c r="AO284" s="4" t="b">
        <f>IF((AQ284=DL286)=TRUE,TRUE,IF((AQ283=AQ284)=TRUE,TRUE,FALSE))</f>
        <v>0</v>
      </c>
      <c r="AP284" s="4" t="b">
        <f t="shared" si="246"/>
        <v>0</v>
      </c>
      <c r="AQ284" s="5" t="str">
        <f t="shared" si="247"/>
        <v>BKP STRAWBERRY JAM BISCUITS 60G</v>
      </c>
      <c r="AR284" s="4" t="str">
        <f t="shared" si="248"/>
        <v>1PCS</v>
      </c>
      <c r="AS284" t="s">
        <v>4405</v>
      </c>
      <c r="AT284" s="1" t="s">
        <v>386</v>
      </c>
      <c r="AU284" s="4" t="str">
        <f ca="1">IF(IF(IF(AQ284=DL286,10,0)+IF(NOT(AN284=$AU$1)=TRUE,10,0)=
20,"XXXX",IF(IF((BC284+1)=2,0,1)+IF(AN284=$AU$1,1,0)=2,TRUE,""))
="",IF(IF(AQ284=AQ283,10,0)+IF(NOT(AN284=$AU$1)=TRUE,10,0)=
20,"XXXX",IF(IF((BC284+1)=2,0,1)+IF(AN284=$AU$1,1,0)=2,TRUE,
"")),IF(IF(AQ284=DL286,10,0)+IF(NOT(AN284=$AU$1)=TRUE,10,0)=
20,"XXXX",IF(IF((BC284+1)=2,0,1)+IF(AN284=$AU$1,1,0)=2,TRUE,"")))</f>
        <v/>
      </c>
      <c r="AV284">
        <v>2500</v>
      </c>
      <c r="AW284">
        <v>2500</v>
      </c>
      <c r="AX284">
        <v>2124</v>
      </c>
      <c r="AY284" t="str">
        <f t="shared" si="303"/>
        <v>9983083937597</v>
      </c>
      <c r="AZ284" t="str">
        <f t="shared" si="251"/>
        <v>BKP STRAWBERRY JAM BISCUITS 60G</v>
      </c>
      <c r="BA284" t="s">
        <v>4301</v>
      </c>
      <c r="BB284" t="s">
        <v>4301</v>
      </c>
      <c r="BC284" s="9" t="str" cm="1">
        <f t="array" aca="1" ref="BC284" ca="1">LEFT(AR284,MATCH(FALSE,ISNUMBER(MID(AR284,ROW(INDIRECT("1:"&amp;LEN(AR284)+1)), 1) *1),0) -1)</f>
        <v>1</v>
      </c>
      <c r="BD284" s="1"/>
      <c r="BF284" s="21"/>
      <c r="BK284" s="1"/>
      <c r="BM284" s="1"/>
      <c r="BN284" s="1"/>
      <c r="BR284" s="22"/>
      <c r="BS284">
        <v>0</v>
      </c>
      <c r="BT284" s="1" t="s">
        <v>5103</v>
      </c>
    </row>
    <row r="286" spans="1:145">
      <c r="A286" s="4" t="str">
        <f t="shared" si="210"/>
        <v/>
      </c>
      <c r="B286" s="4" t="str">
        <f t="shared" si="211"/>
        <v>PCS</v>
      </c>
      <c r="C286" s="4" t="str">
        <f t="shared" si="212"/>
        <v/>
      </c>
      <c r="D286" s="4" t="str">
        <f t="shared" si="213"/>
        <v/>
      </c>
      <c r="E286" s="4" t="str">
        <f t="shared" si="214"/>
        <v/>
      </c>
      <c r="F286" s="4" t="str">
        <f t="shared" si="215"/>
        <v/>
      </c>
      <c r="G286" s="4" t="str">
        <f t="shared" si="216"/>
        <v/>
      </c>
      <c r="H286" s="4" t="str">
        <f t="shared" si="217"/>
        <v/>
      </c>
      <c r="I286" s="4" t="str">
        <f t="shared" si="218"/>
        <v/>
      </c>
      <c r="J286" s="4" t="str">
        <f t="shared" si="219"/>
        <v/>
      </c>
      <c r="K286" s="4" t="str">
        <f t="shared" si="220"/>
        <v/>
      </c>
      <c r="L286" s="4" t="str">
        <f t="shared" si="221"/>
        <v/>
      </c>
      <c r="M286" s="4" t="str">
        <f t="shared" si="222"/>
        <v/>
      </c>
      <c r="N286" s="4" t="str">
        <f t="shared" si="223"/>
        <v/>
      </c>
      <c r="O286" s="4" t="str">
        <f t="shared" si="224"/>
        <v/>
      </c>
      <c r="P286" s="4" t="str">
        <f t="shared" si="225"/>
        <v/>
      </c>
      <c r="Q286" s="4" t="str">
        <f t="shared" si="226"/>
        <v/>
      </c>
      <c r="R286" s="4" t="str">
        <f t="shared" si="227"/>
        <v/>
      </c>
      <c r="S286" s="4" t="str">
        <f t="shared" si="228"/>
        <v/>
      </c>
      <c r="T286" s="4" t="str">
        <f t="shared" si="229"/>
        <v/>
      </c>
      <c r="U286" s="4" t="str">
        <f t="shared" si="230"/>
        <v/>
      </c>
      <c r="V286" s="4" t="str">
        <f t="shared" si="231"/>
        <v/>
      </c>
      <c r="W286" s="4" t="str">
        <f t="shared" si="232"/>
        <v/>
      </c>
      <c r="X286" s="4" t="str">
        <f t="shared" si="233"/>
        <v/>
      </c>
      <c r="Y286" s="4">
        <f t="shared" si="234"/>
        <v>3</v>
      </c>
      <c r="Z286" s="4" t="str">
        <f t="shared" si="235"/>
        <v>-</v>
      </c>
      <c r="AA286" s="4" t="str">
        <f t="shared" si="236"/>
        <v/>
      </c>
      <c r="AB286" s="4" t="str">
        <f t="shared" si="237"/>
        <v/>
      </c>
      <c r="AC286" s="4" t="str">
        <f t="shared" si="238"/>
        <v/>
      </c>
      <c r="AD286" s="4" t="str">
        <f t="shared" si="239"/>
        <v/>
      </c>
      <c r="AE286" s="4" t="str">
        <f t="shared" si="240"/>
        <v/>
      </c>
      <c r="AF286" s="4">
        <f t="shared" si="241"/>
        <v>4</v>
      </c>
      <c r="AG286" s="4">
        <f t="shared" si="242"/>
        <v>25</v>
      </c>
      <c r="AH286" s="4">
        <f t="shared" si="243"/>
        <v>21</v>
      </c>
      <c r="AI286" s="4" t="str">
        <f t="shared" si="244"/>
        <v>1PCS</v>
      </c>
      <c r="AJ286" s="4" t="str">
        <f t="shared" si="245"/>
        <v>-1PCS</v>
      </c>
      <c r="AK286" s="4" t="str" cm="1">
        <f t="array" ref="AK286">LEFT(AR286,SUM(LEN(AR286)-LEN(SUBSTITUTE(AR286,{"0";"1";"2";"3";"4";"5";"6";"7";"8";"9"},""))))</f>
        <v>1</v>
      </c>
      <c r="AL286" s="4">
        <f t="shared" si="249"/>
        <v>13</v>
      </c>
      <c r="AM286" s="4" t="b">
        <f>LEFT(AR286,1)=AK286</f>
        <v>1</v>
      </c>
      <c r="AN286" s="4" t="str">
        <f t="shared" si="255"/>
        <v>PCS</v>
      </c>
      <c r="AO286" s="4" t="b">
        <f>IF((AQ286=AQ287)=TRUE,TRUE,IF((DL286=AQ286)=TRUE,TRUE,FALSE))</f>
        <v>0</v>
      </c>
      <c r="AP286" s="4" t="b">
        <f t="shared" si="246"/>
        <v>0</v>
      </c>
      <c r="AQ286" s="5" t="str">
        <f t="shared" si="247"/>
        <v>BKP VEGETABLE CHEESE</v>
      </c>
      <c r="AR286" s="4" t="str">
        <f t="shared" si="248"/>
        <v>1PCS</v>
      </c>
      <c r="AS286" t="s">
        <v>387</v>
      </c>
      <c r="AT286" s="1" t="s">
        <v>388</v>
      </c>
      <c r="AU286" s="4" t="str">
        <f ca="1">IF(IF(IF(AQ286=AQ287,10,0)+IF(NOT(AN286=$AU$1)=TRUE,10,0)=
20,"XXXX",IF(IF((BC286+1)=2,0,1)+IF(AN286=$AU$1,1,0)=2,TRUE,""))
="",IF(IF(AQ286=DL286,10,0)+IF(NOT(AN286=$AU$1)=TRUE,10,0)=
20,"XXXX",IF(IF((BC286+1)=2,0,1)+IF(AN286=$AU$1,1,0)=2,TRUE,
"")),IF(IF(AQ286=AQ287,10,0)+IF(NOT(AN286=$AU$1)=TRUE,10,0)=
20,"XXXX",IF(IF((BC286+1)=2,0,1)+IF(AN286=$AU$1,1,0)=2,TRUE,"")))</f>
        <v/>
      </c>
      <c r="AV286">
        <v>1700</v>
      </c>
      <c r="AW286">
        <v>2000</v>
      </c>
      <c r="AX286">
        <v>1600</v>
      </c>
      <c r="AY286" t="str">
        <f t="shared" si="303"/>
        <v>8993083932141</v>
      </c>
      <c r="AZ286" t="str">
        <f t="shared" si="251"/>
        <v>BKP VEGETABLE CHEESE</v>
      </c>
      <c r="BA286" t="s">
        <v>4301</v>
      </c>
      <c r="BB286" t="s">
        <v>4301</v>
      </c>
      <c r="BC286" s="9" t="str" cm="1">
        <f t="array" aca="1" ref="BC286" ca="1">LEFT(AR286,MATCH(FALSE,ISNUMBER(MID(AR286,ROW(INDIRECT("1:"&amp;LEN(AR286)+1)), 1) *1),0) -1)</f>
        <v>1</v>
      </c>
      <c r="BD286" s="1"/>
      <c r="BF286" s="21"/>
      <c r="BK286" s="1"/>
      <c r="BM286" s="1"/>
      <c r="BN286" s="1"/>
      <c r="BR286" s="22"/>
      <c r="BS286">
        <v>0</v>
      </c>
      <c r="BT286" s="1" t="s">
        <v>5103</v>
      </c>
      <c r="BV286" s="4" t="str">
        <f>IF(IFERROR(SEARCH($A$1,DN286),0)&gt;0,$A$1,"")</f>
        <v/>
      </c>
      <c r="BW286" s="4" t="str">
        <f>IF(IFERROR(SEARCH($B$1,DN286),0)&gt;0,$B$1,"")</f>
        <v>PCS</v>
      </c>
      <c r="BX286" s="4" t="str">
        <f>IF(IFERROR(SEARCH($C$1,DN286),0)&gt;0,$C$1,"")</f>
        <v/>
      </c>
      <c r="BY286" s="4" t="str">
        <f>IF(IFERROR(SEARCH($D$1,DN286),0)&gt;0,$D$1,"")</f>
        <v/>
      </c>
      <c r="BZ286" s="4" t="str">
        <f>IF(IFERROR(SEARCH($E$1,DN286),0)&gt;0,$E$1,"")</f>
        <v/>
      </c>
      <c r="CA286" s="4" t="str">
        <f>IF(IFERROR(SEARCH($F$1,DN286),0)&gt;0,$F$1,"")</f>
        <v/>
      </c>
      <c r="CB286" s="4" t="str">
        <f>IF(IFERROR(SEARCH($G$1,DN286),0)&gt;0,$G$1,"")</f>
        <v/>
      </c>
      <c r="CC286" s="4" t="str">
        <f>IF(IFERROR(SEARCH($H$1,DN286),0)&gt;0,$H$1,"")</f>
        <v/>
      </c>
      <c r="CD286" s="4" t="str">
        <f>IF(IFERROR(SEARCH($I$1,DN286),0)&gt;0,$I$1,"")</f>
        <v/>
      </c>
      <c r="CE286" s="4" t="str">
        <f>IF(IFERROR(SEARCH($J$1,DN286),0)&gt;0,$J$1,"")</f>
        <v/>
      </c>
      <c r="CF286" s="4" t="str">
        <f>IF(IFERROR(SEARCH($K$1,DN286),0)&gt;0,$K$1,"")</f>
        <v/>
      </c>
      <c r="CG286" s="4" t="str">
        <f>IF(IFERROR(SEARCH($L$1,DN286),0)&gt;0,$L$1,"")</f>
        <v/>
      </c>
      <c r="CH286" s="4" t="str">
        <f>IF(IFERROR(SEARCH($M$1,DN286),0)&gt;0,$M$1,"")</f>
        <v/>
      </c>
      <c r="CI286" s="4" t="str">
        <f>IF(IFERROR(SEARCH($N$1,DN286),0)&gt;0,$N$1,"")</f>
        <v/>
      </c>
      <c r="CJ286" s="4" t="str">
        <f>IF(IFERROR(SEARCH($O$1,DN286),0)&gt;0,$O$1,"")</f>
        <v>DUS</v>
      </c>
      <c r="CK286" s="4" t="str">
        <f>IF(IFERROR(SEARCH($P$1,DN286),0)&gt;0,$P$1,"")</f>
        <v/>
      </c>
      <c r="CL286" s="4" t="str">
        <f>IF(IFERROR(SEARCH($Q$1,DN286),0)&gt;0,$Q$1,"")</f>
        <v/>
      </c>
      <c r="CM286" s="4" t="str">
        <f>IF(IFERROR(SEARCH($R$1,DN286),0)&gt;0,$R$1,"")</f>
        <v/>
      </c>
      <c r="CN286" s="4" t="str">
        <f>IF(IFERROR(SEARCH($S$1,DN286),0)&gt;0,$S$1,"")</f>
        <v/>
      </c>
      <c r="CO286" s="4" t="str">
        <f>IF(IFERROR(SEARCH($T$1,DN286),0)&gt;0,$T$1,"")</f>
        <v/>
      </c>
      <c r="CP286" s="4" t="str">
        <f>IF(IFERROR(SEARCH($U$1,DN286),0)&gt;0,$U$1,"")</f>
        <v/>
      </c>
      <c r="CQ286" s="4" t="str">
        <f>IF(IFERROR(SEARCH($V$1,DN286),0)&gt;0,$V$1,"")</f>
        <v/>
      </c>
      <c r="CR286" s="4" t="str">
        <f>IF(IFERROR(SEARCH($W$1,DN286),0)&gt;0,$W$1,"")</f>
        <v/>
      </c>
      <c r="CS286" s="4" t="str">
        <f>IF(IFERROR(SEARCH($X$1,DN286),0)&gt;0,$X$1,"")</f>
        <v/>
      </c>
      <c r="CT286" s="4">
        <f>LEN(BW286)+LEN(BX286)+LEN(BY286)+LEN(BZ286)+LEN(CA286)+LEN(CO286)+LEN(CB286)+LEN(CC286)+LEN(CD286)+LEN(CE286)+LEN(CF286)+LEN(CG286)+LEN(CH286)+LEN(CI286)+LEN(CP286)+LEN(CJ286)+LEN(CK286)+LEN(CQ286)+LEN(BV286)+LEN(CL286)+LEN(CS286)+LEN(CM286)+LEN(CR286)+LEN(CN286)</f>
        <v>6</v>
      </c>
      <c r="CU286" s="4" t="str">
        <f>IF(IFERROR(SEARCH($Z$1,DN286),0)&gt;0,$Z$1,"")</f>
        <v>-</v>
      </c>
      <c r="CV286" s="4" t="str">
        <f>IF(IFERROR(SEARCH($AA$1,DN286),0)&gt;0,$AA$1,"")</f>
        <v>/</v>
      </c>
      <c r="CW286" s="4" t="str">
        <f>IF(IFERROR(SEARCH($AB$1,DN286),0)&gt;0,$AB$1,"")</f>
        <v/>
      </c>
      <c r="CX286" s="4" t="str">
        <f>IF(IFERROR(SEARCH($AC$1,DN286),0)&gt;0,$AC$1,"")</f>
        <v/>
      </c>
      <c r="CY286" s="4" t="str">
        <f>IF(IFERROR(SEARCH($AD$1,DN286),0)&gt;0,$AD$1,"")</f>
        <v/>
      </c>
      <c r="CZ286" s="4" t="str">
        <f>IF(IFERROR(SEARCH($AE$1,DN286),0)&gt;0,$AE$1,"")</f>
        <v/>
      </c>
      <c r="DA286" s="4">
        <f>LEN(DM286)</f>
        <v>9</v>
      </c>
      <c r="DB286" s="4">
        <f>LEN(DN286)</f>
        <v>23</v>
      </c>
      <c r="DC286" s="4">
        <f>DB286-DA286</f>
        <v>14</v>
      </c>
      <c r="DD286" s="4" t="str">
        <f>RIGHT(DN286,4)</f>
        <v>/DUS</v>
      </c>
      <c r="DE286" s="4" t="str">
        <f>RIGHT(DN286,5)</f>
        <v>S/DUS</v>
      </c>
      <c r="DF286" s="4" t="str" cm="1">
        <f t="array" ref="DF286">LEFT(DM286,SUM(LEN(DM286)-LEN(SUBSTITUTE(DM286,{"0";"1";"2";"3";"4";"5";"6";"7";"8";"9"},""))))</f>
        <v>40</v>
      </c>
      <c r="DG286" s="4">
        <f>LEN(DT286)</f>
        <v>13</v>
      </c>
      <c r="DH286" s="4" t="b">
        <f>LEFT(DM286,2)=DF286</f>
        <v>1</v>
      </c>
      <c r="DI286" s="4" t="str">
        <f>RIGHT(DD286,3)</f>
        <v>DUS</v>
      </c>
      <c r="DJ286" s="4" t="b">
        <f>IF((DL286=AQ286)=TRUE,TRUE,IF((AQ284=DL286)=TRUE,TRUE,FALSE))</f>
        <v>0</v>
      </c>
      <c r="DK286" s="4" t="b">
        <f>LEFT(DN286,2)=LEFT(DO286,2)</f>
        <v>0</v>
      </c>
      <c r="DL286" s="5" t="str">
        <f>LEFT(DN286,(DC286-1))</f>
        <v>BKP VEGETABLE</v>
      </c>
      <c r="DM286" s="4" t="str">
        <f>IFERROR(RIGHT(DN286,LEN(DN286)-FIND("-",DN286)),1)</f>
        <v>40PCS/DUS</v>
      </c>
      <c r="DN286" t="s">
        <v>393</v>
      </c>
      <c r="DO286" s="1"/>
      <c r="DP286" s="4" t="b">
        <f ca="1">IF(IF(IF(DL286=AQ286,10,0)+IF(NOT(DI286=$AU$1)=TRUE,10,0)=
20,"XXXX",IF(IF((DX286+1)=2,0,1)+IF(DI286=$AU$1,1,0)=2,TRUE,""))
="",IF(IF(DL286=AQ284,10,0)+IF(NOT(DI286=$AU$1)=TRUE,10,0)=
20,"XXXX",IF(IF((DX286+1)=2,0,1)+IF(DI286=$AU$1,1,0)=2,TRUE,
"")),IF(IF(DL286=AQ286,10,0)+IF(NOT(DI286=$AU$1)=TRUE,10,0)=
20,"XXXX",IF(IF((DX286+1)=2,0,1)+IF(DI286=$AU$1,1,0)=2,TRUE,"")))</f>
        <v>1</v>
      </c>
      <c r="DQ286">
        <v>64500</v>
      </c>
      <c r="DR286">
        <v>64500</v>
      </c>
      <c r="DS286">
        <v>62000</v>
      </c>
      <c r="DT286" t="str">
        <f>IF(DO286&gt;0,DO286,"8000000000"&amp;ROW(DS286))</f>
        <v>8000000000286</v>
      </c>
      <c r="DU286" t="str">
        <f>DL286</f>
        <v>BKP VEGETABLE</v>
      </c>
      <c r="DV286" t="s">
        <v>4301</v>
      </c>
      <c r="DW286" t="s">
        <v>4301</v>
      </c>
      <c r="DX286" s="4" t="str" cm="1">
        <f t="array" aca="1" ref="DX286" ca="1">LEFT(DM286,MATCH(FALSE,ISNUMBER(MID(DM286,ROW(INDIRECT("1:"&amp;LEN(DM286)+1)), 1) *1),0) -1)</f>
        <v>40</v>
      </c>
      <c r="DY286" s="1"/>
      <c r="EA286" s="21"/>
      <c r="EC286" s="5"/>
      <c r="EF286" s="1"/>
      <c r="EH286" s="1"/>
      <c r="EI286" s="1"/>
      <c r="EL286" s="5"/>
      <c r="EM286" s="22"/>
      <c r="EN286">
        <v>0</v>
      </c>
      <c r="EO286" s="1" t="s">
        <v>5103</v>
      </c>
    </row>
    <row r="287" spans="1:145">
      <c r="A287" s="4" t="str">
        <f t="shared" si="210"/>
        <v/>
      </c>
      <c r="B287" s="4" t="str">
        <f t="shared" si="211"/>
        <v>PCS</v>
      </c>
      <c r="C287" s="4" t="str">
        <f t="shared" si="212"/>
        <v/>
      </c>
      <c r="D287" s="4" t="str">
        <f t="shared" si="213"/>
        <v/>
      </c>
      <c r="E287" s="4" t="str">
        <f t="shared" si="214"/>
        <v/>
      </c>
      <c r="F287" s="4" t="str">
        <f t="shared" si="215"/>
        <v/>
      </c>
      <c r="G287" s="4" t="str">
        <f t="shared" si="216"/>
        <v/>
      </c>
      <c r="H287" s="4" t="str">
        <f t="shared" si="217"/>
        <v/>
      </c>
      <c r="I287" s="4" t="str">
        <f t="shared" si="218"/>
        <v/>
      </c>
      <c r="J287" s="4" t="str">
        <f t="shared" si="219"/>
        <v/>
      </c>
      <c r="K287" s="4" t="str">
        <f t="shared" si="220"/>
        <v/>
      </c>
      <c r="L287" s="4" t="str">
        <f t="shared" si="221"/>
        <v/>
      </c>
      <c r="M287" s="4" t="str">
        <f t="shared" si="222"/>
        <v/>
      </c>
      <c r="N287" s="4" t="str">
        <f t="shared" si="223"/>
        <v/>
      </c>
      <c r="O287" s="4" t="str">
        <f t="shared" si="224"/>
        <v/>
      </c>
      <c r="P287" s="4" t="str">
        <f t="shared" si="225"/>
        <v/>
      </c>
      <c r="Q287" s="4" t="str">
        <f t="shared" si="226"/>
        <v/>
      </c>
      <c r="R287" s="4" t="str">
        <f t="shared" si="227"/>
        <v/>
      </c>
      <c r="S287" s="4" t="str">
        <f t="shared" si="228"/>
        <v/>
      </c>
      <c r="T287" s="4" t="str">
        <f t="shared" si="229"/>
        <v/>
      </c>
      <c r="U287" s="4" t="str">
        <f t="shared" si="230"/>
        <v/>
      </c>
      <c r="V287" s="4" t="str">
        <f t="shared" si="231"/>
        <v/>
      </c>
      <c r="W287" s="4" t="str">
        <f t="shared" si="232"/>
        <v/>
      </c>
      <c r="X287" s="4" t="str">
        <f t="shared" si="233"/>
        <v/>
      </c>
      <c r="Y287" s="4">
        <f t="shared" si="234"/>
        <v>3</v>
      </c>
      <c r="Z287" s="4" t="str">
        <f t="shared" si="235"/>
        <v>-</v>
      </c>
      <c r="AA287" s="4" t="str">
        <f t="shared" si="236"/>
        <v/>
      </c>
      <c r="AB287" s="4" t="str">
        <f t="shared" si="237"/>
        <v/>
      </c>
      <c r="AC287" s="4" t="str">
        <f t="shared" si="238"/>
        <v/>
      </c>
      <c r="AD287" s="4" t="str">
        <f t="shared" si="239"/>
        <v/>
      </c>
      <c r="AE287" s="4" t="str">
        <f t="shared" si="240"/>
        <v/>
      </c>
      <c r="AF287" s="4">
        <f t="shared" si="241"/>
        <v>4</v>
      </c>
      <c r="AG287" s="4">
        <f t="shared" si="242"/>
        <v>24</v>
      </c>
      <c r="AH287" s="4">
        <f t="shared" si="243"/>
        <v>20</v>
      </c>
      <c r="AI287" s="4" t="str">
        <f t="shared" si="244"/>
        <v>1PCS</v>
      </c>
      <c r="AJ287" s="4" t="str">
        <f t="shared" si="245"/>
        <v>-1PCS</v>
      </c>
      <c r="AK287" s="4" t="str" cm="1">
        <f t="array" ref="AK287">LEFT(AR287,SUM(LEN(AR287)-LEN(SUBSTITUTE(AR287,{"0";"1";"2";"3";"4";"5";"6";"7";"8";"9"},""))))</f>
        <v>1</v>
      </c>
      <c r="AL287" s="4">
        <f t="shared" si="249"/>
        <v>13</v>
      </c>
      <c r="AM287" s="4" t="b">
        <f>LEFT(AR287,1)=AK287</f>
        <v>1</v>
      </c>
      <c r="AN287" s="4" t="str">
        <f t="shared" si="255"/>
        <v>PCS</v>
      </c>
      <c r="AO287" s="4" t="b">
        <f t="shared" si="250"/>
        <v>0</v>
      </c>
      <c r="AP287" s="4" t="b">
        <f t="shared" si="246"/>
        <v>0</v>
      </c>
      <c r="AQ287" s="5" t="str">
        <f t="shared" si="247"/>
        <v>BKP VEGETABLE CURRY</v>
      </c>
      <c r="AR287" s="4" t="str">
        <f t="shared" si="248"/>
        <v>1PCS</v>
      </c>
      <c r="AS287" t="s">
        <v>389</v>
      </c>
      <c r="AT287" s="1" t="s">
        <v>390</v>
      </c>
      <c r="AU287" s="4" t="str">
        <f t="shared" ca="1" si="253"/>
        <v/>
      </c>
      <c r="AV287">
        <v>1700</v>
      </c>
      <c r="AW287">
        <v>2000</v>
      </c>
      <c r="AX287">
        <v>1600</v>
      </c>
      <c r="AY287" t="str">
        <f t="shared" si="303"/>
        <v>8993083935401</v>
      </c>
      <c r="AZ287" t="str">
        <f t="shared" si="251"/>
        <v>BKP VEGETABLE CURRY</v>
      </c>
      <c r="BA287" t="s">
        <v>4301</v>
      </c>
      <c r="BB287" t="s">
        <v>4301</v>
      </c>
      <c r="BC287" s="9" t="str" cm="1">
        <f t="array" aca="1" ref="BC287" ca="1">LEFT(AR287,MATCH(FALSE,ISNUMBER(MID(AR287,ROW(INDIRECT("1:"&amp;LEN(AR287)+1)), 1) *1),0) -1)</f>
        <v>1</v>
      </c>
      <c r="BD287" s="1"/>
      <c r="BF287" s="21"/>
      <c r="BK287" s="1"/>
      <c r="BM287" s="1"/>
      <c r="BN287" s="1"/>
      <c r="BR287" s="22"/>
      <c r="BS287">
        <v>0</v>
      </c>
      <c r="BT287" s="1" t="s">
        <v>5103</v>
      </c>
      <c r="BV287" s="4" t="str">
        <f t="shared" ref="BV287:BV288" si="397">IF(IFERROR(SEARCH($A$1,DN287),0)&gt;0,$A$1,"")</f>
        <v/>
      </c>
      <c r="BW287" s="4" t="str">
        <f t="shared" ref="BW287:BW288" si="398">IF(IFERROR(SEARCH($B$1,DN287),0)&gt;0,$B$1,"")</f>
        <v>PCS</v>
      </c>
      <c r="BX287" s="4" t="str">
        <f t="shared" ref="BX287:BX288" si="399">IF(IFERROR(SEARCH($C$1,DN287),0)&gt;0,$C$1,"")</f>
        <v/>
      </c>
      <c r="BY287" s="4" t="str">
        <f t="shared" ref="BY287:BY288" si="400">IF(IFERROR(SEARCH($D$1,DN287),0)&gt;0,$D$1,"")</f>
        <v/>
      </c>
      <c r="BZ287" s="4" t="str">
        <f t="shared" ref="BZ287:BZ288" si="401">IF(IFERROR(SEARCH($E$1,DN287),0)&gt;0,$E$1,"")</f>
        <v/>
      </c>
      <c r="CA287" s="4" t="str">
        <f t="shared" ref="CA287:CA288" si="402">IF(IFERROR(SEARCH($F$1,DN287),0)&gt;0,$F$1,"")</f>
        <v/>
      </c>
      <c r="CB287" s="4" t="str">
        <f t="shared" ref="CB287:CB288" si="403">IF(IFERROR(SEARCH($G$1,DN287),0)&gt;0,$G$1,"")</f>
        <v/>
      </c>
      <c r="CC287" s="4" t="str">
        <f t="shared" ref="CC287:CC288" si="404">IF(IFERROR(SEARCH($H$1,DN287),0)&gt;0,$H$1,"")</f>
        <v/>
      </c>
      <c r="CD287" s="4" t="str">
        <f t="shared" ref="CD287:CD288" si="405">IF(IFERROR(SEARCH($I$1,DN287),0)&gt;0,$I$1,"")</f>
        <v/>
      </c>
      <c r="CE287" s="4" t="str">
        <f t="shared" ref="CE287:CE288" si="406">IF(IFERROR(SEARCH($J$1,DN287),0)&gt;0,$J$1,"")</f>
        <v/>
      </c>
      <c r="CF287" s="4" t="str">
        <f t="shared" ref="CF287:CF288" si="407">IF(IFERROR(SEARCH($K$1,DN287),0)&gt;0,$K$1,"")</f>
        <v/>
      </c>
      <c r="CG287" s="4" t="str">
        <f t="shared" ref="CG287:CG288" si="408">IF(IFERROR(SEARCH($L$1,DN287),0)&gt;0,$L$1,"")</f>
        <v/>
      </c>
      <c r="CH287" s="4" t="str">
        <f t="shared" ref="CH287:CH288" si="409">IF(IFERROR(SEARCH($M$1,DN287),0)&gt;0,$M$1,"")</f>
        <v/>
      </c>
      <c r="CI287" s="4" t="str">
        <f t="shared" ref="CI287:CI288" si="410">IF(IFERROR(SEARCH($N$1,DN287),0)&gt;0,$N$1,"")</f>
        <v/>
      </c>
      <c r="CJ287" s="4" t="str">
        <f t="shared" ref="CJ287:CJ288" si="411">IF(IFERROR(SEARCH($O$1,DN287),0)&gt;0,$O$1,"")</f>
        <v>DUS</v>
      </c>
      <c r="CK287" s="4" t="str">
        <f t="shared" ref="CK287:CK288" si="412">IF(IFERROR(SEARCH($P$1,DN287),0)&gt;0,$P$1,"")</f>
        <v/>
      </c>
      <c r="CL287" s="4" t="str">
        <f t="shared" ref="CL287:CL288" si="413">IF(IFERROR(SEARCH($Q$1,DN287),0)&gt;0,$Q$1,"")</f>
        <v/>
      </c>
      <c r="CM287" s="4" t="str">
        <f t="shared" ref="CM287:CM288" si="414">IF(IFERROR(SEARCH($R$1,DN287),0)&gt;0,$R$1,"")</f>
        <v/>
      </c>
      <c r="CN287" s="4" t="str">
        <f t="shared" ref="CN287:CN288" si="415">IF(IFERROR(SEARCH($S$1,DN287),0)&gt;0,$S$1,"")</f>
        <v/>
      </c>
      <c r="CO287" s="4" t="str">
        <f t="shared" ref="CO287:CO288" si="416">IF(IFERROR(SEARCH($T$1,DN287),0)&gt;0,$T$1,"")</f>
        <v/>
      </c>
      <c r="CP287" s="4" t="str">
        <f t="shared" ref="CP287:CP288" si="417">IF(IFERROR(SEARCH($U$1,DN287),0)&gt;0,$U$1,"")</f>
        <v/>
      </c>
      <c r="CQ287" s="4" t="str">
        <f t="shared" ref="CQ287:CQ288" si="418">IF(IFERROR(SEARCH($V$1,DN287),0)&gt;0,$V$1,"")</f>
        <v/>
      </c>
      <c r="CR287" s="4" t="str">
        <f t="shared" ref="CR287:CR288" si="419">IF(IFERROR(SEARCH($W$1,DN287),0)&gt;0,$W$1,"")</f>
        <v/>
      </c>
      <c r="CS287" s="4" t="str">
        <f t="shared" ref="CS287:CS288" si="420">IF(IFERROR(SEARCH($X$1,DN287),0)&gt;0,$X$1,"")</f>
        <v/>
      </c>
      <c r="CT287" s="4">
        <f t="shared" ref="CT287:CT288" si="421">LEN(BW287)+LEN(BX287)+LEN(BY287)+LEN(BZ287)+LEN(CA287)+LEN(CO287)+LEN(CB287)+LEN(CC287)+LEN(CD287)+LEN(CE287)+LEN(CF287)+LEN(CG287)+LEN(CH287)+LEN(CI287)+LEN(CP287)+LEN(CJ287)+LEN(CK287)+LEN(CQ287)+LEN(BV287)+LEN(CL287)+LEN(CS287)+LEN(CM287)+LEN(CR287)+LEN(CN287)</f>
        <v>6</v>
      </c>
      <c r="CU287" s="4" t="str">
        <f t="shared" ref="CU287:CU288" si="422">IF(IFERROR(SEARCH($Z$1,DN287),0)&gt;0,$Z$1,"")</f>
        <v>-</v>
      </c>
      <c r="CV287" s="4" t="str">
        <f t="shared" ref="CV287:CV288" si="423">IF(IFERROR(SEARCH($AA$1,DN287),0)&gt;0,$AA$1,"")</f>
        <v>/</v>
      </c>
      <c r="CW287" s="4" t="str">
        <f t="shared" ref="CW287:CW288" si="424">IF(IFERROR(SEARCH($AB$1,DN287),0)&gt;0,$AB$1,"")</f>
        <v/>
      </c>
      <c r="CX287" s="4" t="str">
        <f t="shared" ref="CX287:CX288" si="425">IF(IFERROR(SEARCH($AC$1,DN287),0)&gt;0,$AC$1,"")</f>
        <v/>
      </c>
      <c r="CY287" s="4" t="str">
        <f t="shared" ref="CY287:CY288" si="426">IF(IFERROR(SEARCH($AD$1,DN287),0)&gt;0,$AD$1,"")</f>
        <v/>
      </c>
      <c r="CZ287" s="4" t="str">
        <f t="shared" ref="CZ287:CZ288" si="427">IF(IFERROR(SEARCH($AE$1,DN287),0)&gt;0,$AE$1,"")</f>
        <v/>
      </c>
      <c r="DA287" s="4">
        <f t="shared" ref="DA287:DA288" si="428">LEN(DM287)</f>
        <v>9</v>
      </c>
      <c r="DB287" s="4">
        <f t="shared" ref="DB287:DB288" si="429">LEN(DN287)</f>
        <v>23</v>
      </c>
      <c r="DC287" s="4">
        <f t="shared" ref="DC287:DC288" si="430">DB287-DA287</f>
        <v>14</v>
      </c>
      <c r="DD287" s="4" t="str">
        <f t="shared" ref="DD287:DD288" si="431">RIGHT(DN287,4)</f>
        <v>/DUS</v>
      </c>
      <c r="DE287" s="4" t="str">
        <f t="shared" ref="DE287:DE288" si="432">RIGHT(DN287,5)</f>
        <v>S/DUS</v>
      </c>
      <c r="DF287" s="4" t="str" cm="1">
        <f t="array" ref="DF287">LEFT(DM287,SUM(LEN(DM287)-LEN(SUBSTITUTE(DM287,{"0";"1";"2";"3";"4";"5";"6";"7";"8";"9"},""))))</f>
        <v>40</v>
      </c>
      <c r="DG287" s="4">
        <f t="shared" ref="DG287:DG288" si="433">LEN(DT287)</f>
        <v>13</v>
      </c>
      <c r="DH287" s="4" t="b">
        <f t="shared" ref="DH287:DH288" si="434">LEFT(DM287,2)=DF287</f>
        <v>1</v>
      </c>
      <c r="DI287" s="4" t="str">
        <f t="shared" ref="DI287:DI288" si="435">RIGHT(DD287,3)</f>
        <v>DUS</v>
      </c>
      <c r="DJ287" s="4" t="b">
        <f t="shared" ref="DJ287:DJ288" si="436">IF((DL287=AQ287)=TRUE,TRUE,IF((AQ285=DL287)=TRUE,TRUE,FALSE))</f>
        <v>0</v>
      </c>
      <c r="DK287" s="4" t="b">
        <f t="shared" ref="DK287:DK288" si="437">LEFT(DN287,2)=LEFT(DO287,2)</f>
        <v>0</v>
      </c>
      <c r="DL287" s="5" t="str">
        <f t="shared" ref="DL287:DL288" si="438">LEFT(DN287,(DC287-1))</f>
        <v>BKP VEGETABLE</v>
      </c>
      <c r="DM287" s="4" t="str">
        <f t="shared" ref="DM287:DM288" si="439">IFERROR(RIGHT(DN287,LEN(DN287)-FIND("-",DN287)),1)</f>
        <v>40PCS/DUS</v>
      </c>
      <c r="DN287" t="s">
        <v>393</v>
      </c>
      <c r="DO287" s="1"/>
      <c r="DP287" s="4" t="b">
        <f t="shared" ref="DP287:DP288" ca="1" si="440">IF(IF(IF(DL287=AQ287,10,0)+IF(NOT(DI287=$AU$1)=TRUE,10,0)=
20,"XXXX",IF(IF((DX287+1)=2,0,1)+IF(DI287=$AU$1,1,0)=2,TRUE,""))
="",IF(IF(DL287=AQ285,10,0)+IF(NOT(DI287=$AU$1)=TRUE,10,0)=
20,"XXXX",IF(IF((DX287+1)=2,0,1)+IF(DI287=$AU$1,1,0)=2,TRUE,
"")),IF(IF(DL287=AQ287,10,0)+IF(NOT(DI287=$AU$1)=TRUE,10,0)=
20,"XXXX",IF(IF((DX287+1)=2,0,1)+IF(DI287=$AU$1,1,0)=2,TRUE,"")))</f>
        <v>1</v>
      </c>
      <c r="DQ287">
        <v>64500</v>
      </c>
      <c r="DR287">
        <v>64500</v>
      </c>
      <c r="DS287">
        <v>62000</v>
      </c>
      <c r="DT287" t="str">
        <f t="shared" ref="DT287:DT288" si="441">IF(DO287&gt;0,DO287,"8000000000"&amp;ROW(DS287))</f>
        <v>8000000000287</v>
      </c>
      <c r="DU287" t="str">
        <f t="shared" ref="DU287:DU288" si="442">DL287</f>
        <v>BKP VEGETABLE</v>
      </c>
      <c r="DV287" t="s">
        <v>4301</v>
      </c>
      <c r="DW287" t="s">
        <v>4301</v>
      </c>
      <c r="DX287" s="4" t="str" cm="1">
        <f t="array" aca="1" ref="DX287" ca="1">LEFT(DM287,MATCH(FALSE,ISNUMBER(MID(DM287,ROW(INDIRECT("1:"&amp;LEN(DM287)+1)), 1) *1),0) -1)</f>
        <v>40</v>
      </c>
      <c r="DY287" s="1"/>
      <c r="EA287" s="21"/>
      <c r="EC287" s="5"/>
      <c r="EF287" s="1"/>
      <c r="EH287" s="1"/>
      <c r="EI287" s="1"/>
      <c r="EL287" s="5"/>
      <c r="EM287" s="22"/>
      <c r="EN287">
        <v>0</v>
      </c>
      <c r="EO287" s="1" t="s">
        <v>5103</v>
      </c>
    </row>
    <row r="288" spans="1:145">
      <c r="A288" s="4" t="str">
        <f t="shared" si="210"/>
        <v/>
      </c>
      <c r="B288" s="4" t="str">
        <f t="shared" si="211"/>
        <v/>
      </c>
      <c r="C288" s="4" t="str">
        <f t="shared" si="212"/>
        <v>BKS</v>
      </c>
      <c r="D288" s="4" t="str">
        <f t="shared" si="213"/>
        <v/>
      </c>
      <c r="E288" s="4" t="str">
        <f t="shared" si="214"/>
        <v/>
      </c>
      <c r="F288" s="4" t="str">
        <f t="shared" si="215"/>
        <v/>
      </c>
      <c r="G288" s="4" t="str">
        <f t="shared" si="216"/>
        <v/>
      </c>
      <c r="H288" s="4" t="str">
        <f t="shared" si="217"/>
        <v/>
      </c>
      <c r="I288" s="4" t="str">
        <f t="shared" si="218"/>
        <v/>
      </c>
      <c r="J288" s="4" t="str">
        <f t="shared" si="219"/>
        <v/>
      </c>
      <c r="K288" s="4" t="str">
        <f t="shared" si="220"/>
        <v/>
      </c>
      <c r="L288" s="4" t="str">
        <f t="shared" si="221"/>
        <v/>
      </c>
      <c r="M288" s="4" t="str">
        <f t="shared" si="222"/>
        <v/>
      </c>
      <c r="N288" s="4" t="str">
        <f t="shared" si="223"/>
        <v/>
      </c>
      <c r="O288" s="4" t="str">
        <f t="shared" si="224"/>
        <v/>
      </c>
      <c r="P288" s="4" t="str">
        <f t="shared" si="225"/>
        <v/>
      </c>
      <c r="Q288" s="4" t="str">
        <f t="shared" si="226"/>
        <v/>
      </c>
      <c r="R288" s="4" t="str">
        <f t="shared" si="227"/>
        <v/>
      </c>
      <c r="S288" s="4" t="str">
        <f t="shared" si="228"/>
        <v/>
      </c>
      <c r="T288" s="4" t="str">
        <f t="shared" si="229"/>
        <v/>
      </c>
      <c r="U288" s="4" t="str">
        <f t="shared" si="230"/>
        <v/>
      </c>
      <c r="V288" s="4" t="str">
        <f t="shared" si="231"/>
        <v/>
      </c>
      <c r="W288" s="4" t="str">
        <f t="shared" si="232"/>
        <v/>
      </c>
      <c r="X288" s="4" t="str">
        <f t="shared" si="233"/>
        <v/>
      </c>
      <c r="Y288" s="4">
        <f t="shared" si="234"/>
        <v>3</v>
      </c>
      <c r="Z288" s="4" t="str">
        <f t="shared" si="235"/>
        <v>-</v>
      </c>
      <c r="AA288" s="4" t="str">
        <f t="shared" si="236"/>
        <v/>
      </c>
      <c r="AB288" s="4" t="str">
        <f t="shared" si="237"/>
        <v/>
      </c>
      <c r="AC288" s="4" t="str">
        <f t="shared" si="238"/>
        <v/>
      </c>
      <c r="AD288" s="4" t="str">
        <f t="shared" si="239"/>
        <v/>
      </c>
      <c r="AE288" s="4" t="str">
        <f t="shared" si="240"/>
        <v/>
      </c>
      <c r="AF288" s="4">
        <f t="shared" si="241"/>
        <v>4</v>
      </c>
      <c r="AG288" s="4">
        <f t="shared" si="242"/>
        <v>25</v>
      </c>
      <c r="AH288" s="4">
        <f t="shared" si="243"/>
        <v>21</v>
      </c>
      <c r="AI288" s="4" t="str">
        <f t="shared" si="244"/>
        <v>1BKS</v>
      </c>
      <c r="AJ288" s="4" t="str">
        <f t="shared" si="245"/>
        <v>-1BKS</v>
      </c>
      <c r="AK288" s="4" t="str" cm="1">
        <f t="array" ref="AK288">LEFT(AR288,SUM(LEN(AR288)-LEN(SUBSTITUTE(AR288,{"0";"1";"2";"3";"4";"5";"6";"7";"8";"9"},""))))</f>
        <v>1</v>
      </c>
      <c r="AL288" s="4">
        <f t="shared" si="249"/>
        <v>13</v>
      </c>
      <c r="AM288" s="4" t="b">
        <f>LEFT(AR288,1)=AK288</f>
        <v>1</v>
      </c>
      <c r="AN288" s="4" t="str">
        <f t="shared" si="255"/>
        <v>BKS</v>
      </c>
      <c r="AO288" s="4" t="b">
        <f>IF((AQ288=DL290)=TRUE,TRUE,IF((AQ287=AQ288)=TRUE,TRUE,FALSE))</f>
        <v>0</v>
      </c>
      <c r="AP288" s="4" t="b">
        <f t="shared" si="246"/>
        <v>0</v>
      </c>
      <c r="AQ288" s="5" t="str">
        <f t="shared" si="247"/>
        <v>BKP VEGETABLE SESAME</v>
      </c>
      <c r="AR288" s="4" t="str">
        <f t="shared" si="248"/>
        <v>1BKS</v>
      </c>
      <c r="AS288" t="s">
        <v>391</v>
      </c>
      <c r="AT288" s="1" t="s">
        <v>392</v>
      </c>
      <c r="AU288" s="4" t="str">
        <f ca="1">IF(IF(IF(AQ288=DL290,10,0)+IF(NOT(AN288=$AU$1)=TRUE,10,0)=
20,"XXXX",IF(IF((BC288+1)=2,0,1)+IF(AN288=$AU$1,1,0)=2,TRUE,""))
="",IF(IF(AQ288=AQ287,10,0)+IF(NOT(AN288=$AU$1)=TRUE,10,0)=
20,"XXXX",IF(IF((BC288+1)=2,0,1)+IF(AN288=$AU$1,1,0)=2,TRUE,
"")),IF(IF(AQ288=DL290,10,0)+IF(NOT(AN288=$AU$1)=TRUE,10,0)=
20,"XXXX",IF(IF((BC288+1)=2,0,1)+IF(AN288=$AU$1,1,0)=2,TRUE,"")))</f>
        <v/>
      </c>
      <c r="AV288">
        <v>1700</v>
      </c>
      <c r="AW288">
        <v>2000</v>
      </c>
      <c r="AX288">
        <v>1600</v>
      </c>
      <c r="AY288" t="str">
        <f t="shared" si="303"/>
        <v>8993083938990</v>
      </c>
      <c r="AZ288" t="str">
        <f t="shared" si="251"/>
        <v>BKP VEGETABLE SESAME</v>
      </c>
      <c r="BA288" t="s">
        <v>4301</v>
      </c>
      <c r="BB288" t="s">
        <v>4301</v>
      </c>
      <c r="BC288" s="9" t="str" cm="1">
        <f t="array" aca="1" ref="BC288" ca="1">LEFT(AR288,MATCH(FALSE,ISNUMBER(MID(AR288,ROW(INDIRECT("1:"&amp;LEN(AR288)+1)), 1) *1),0) -1)</f>
        <v>1</v>
      </c>
      <c r="BD288" s="1"/>
      <c r="BF288" s="21"/>
      <c r="BK288" s="1"/>
      <c r="BM288" s="1"/>
      <c r="BN288" s="1"/>
      <c r="BR288" s="22"/>
      <c r="BS288">
        <v>0</v>
      </c>
      <c r="BT288" s="1" t="s">
        <v>5103</v>
      </c>
      <c r="BV288" s="4" t="str">
        <f t="shared" si="397"/>
        <v/>
      </c>
      <c r="BW288" s="4" t="str">
        <f t="shared" si="398"/>
        <v>PCS</v>
      </c>
      <c r="BX288" s="4" t="str">
        <f t="shared" si="399"/>
        <v/>
      </c>
      <c r="BY288" s="4" t="str">
        <f t="shared" si="400"/>
        <v/>
      </c>
      <c r="BZ288" s="4" t="str">
        <f t="shared" si="401"/>
        <v/>
      </c>
      <c r="CA288" s="4" t="str">
        <f t="shared" si="402"/>
        <v/>
      </c>
      <c r="CB288" s="4" t="str">
        <f t="shared" si="403"/>
        <v/>
      </c>
      <c r="CC288" s="4" t="str">
        <f t="shared" si="404"/>
        <v/>
      </c>
      <c r="CD288" s="4" t="str">
        <f t="shared" si="405"/>
        <v/>
      </c>
      <c r="CE288" s="4" t="str">
        <f t="shared" si="406"/>
        <v/>
      </c>
      <c r="CF288" s="4" t="str">
        <f t="shared" si="407"/>
        <v/>
      </c>
      <c r="CG288" s="4" t="str">
        <f t="shared" si="408"/>
        <v/>
      </c>
      <c r="CH288" s="4" t="str">
        <f t="shared" si="409"/>
        <v/>
      </c>
      <c r="CI288" s="4" t="str">
        <f t="shared" si="410"/>
        <v/>
      </c>
      <c r="CJ288" s="4" t="str">
        <f t="shared" si="411"/>
        <v>DUS</v>
      </c>
      <c r="CK288" s="4" t="str">
        <f t="shared" si="412"/>
        <v/>
      </c>
      <c r="CL288" s="4" t="str">
        <f t="shared" si="413"/>
        <v/>
      </c>
      <c r="CM288" s="4" t="str">
        <f t="shared" si="414"/>
        <v/>
      </c>
      <c r="CN288" s="4" t="str">
        <f t="shared" si="415"/>
        <v/>
      </c>
      <c r="CO288" s="4" t="str">
        <f t="shared" si="416"/>
        <v/>
      </c>
      <c r="CP288" s="4" t="str">
        <f t="shared" si="417"/>
        <v/>
      </c>
      <c r="CQ288" s="4" t="str">
        <f t="shared" si="418"/>
        <v/>
      </c>
      <c r="CR288" s="4" t="str">
        <f t="shared" si="419"/>
        <v/>
      </c>
      <c r="CS288" s="4" t="str">
        <f t="shared" si="420"/>
        <v/>
      </c>
      <c r="CT288" s="4">
        <f t="shared" si="421"/>
        <v>6</v>
      </c>
      <c r="CU288" s="4" t="str">
        <f t="shared" si="422"/>
        <v>-</v>
      </c>
      <c r="CV288" s="4" t="str">
        <f t="shared" si="423"/>
        <v>/</v>
      </c>
      <c r="CW288" s="4" t="str">
        <f t="shared" si="424"/>
        <v/>
      </c>
      <c r="CX288" s="4" t="str">
        <f t="shared" si="425"/>
        <v/>
      </c>
      <c r="CY288" s="4" t="str">
        <f t="shared" si="426"/>
        <v/>
      </c>
      <c r="CZ288" s="4" t="str">
        <f t="shared" si="427"/>
        <v/>
      </c>
      <c r="DA288" s="4">
        <f t="shared" si="428"/>
        <v>9</v>
      </c>
      <c r="DB288" s="4">
        <f t="shared" si="429"/>
        <v>23</v>
      </c>
      <c r="DC288" s="4">
        <f t="shared" si="430"/>
        <v>14</v>
      </c>
      <c r="DD288" s="4" t="str">
        <f t="shared" si="431"/>
        <v>/DUS</v>
      </c>
      <c r="DE288" s="4" t="str">
        <f t="shared" si="432"/>
        <v>S/DUS</v>
      </c>
      <c r="DF288" s="4" t="str" cm="1">
        <f t="array" ref="DF288">LEFT(DM288,SUM(LEN(DM288)-LEN(SUBSTITUTE(DM288,{"0";"1";"2";"3";"4";"5";"6";"7";"8";"9"},""))))</f>
        <v>40</v>
      </c>
      <c r="DG288" s="4">
        <f t="shared" si="433"/>
        <v>13</v>
      </c>
      <c r="DH288" s="4" t="b">
        <f t="shared" si="434"/>
        <v>1</v>
      </c>
      <c r="DI288" s="4" t="str">
        <f t="shared" si="435"/>
        <v>DUS</v>
      </c>
      <c r="DJ288" s="4" t="b">
        <f t="shared" si="436"/>
        <v>0</v>
      </c>
      <c r="DK288" s="4" t="b">
        <f t="shared" si="437"/>
        <v>0</v>
      </c>
      <c r="DL288" s="5" t="str">
        <f t="shared" si="438"/>
        <v>BKP VEGETABLE</v>
      </c>
      <c r="DM288" s="4" t="str">
        <f t="shared" si="439"/>
        <v>40PCS/DUS</v>
      </c>
      <c r="DN288" t="s">
        <v>393</v>
      </c>
      <c r="DO288" s="1"/>
      <c r="DP288" s="4" t="b">
        <f t="shared" ca="1" si="440"/>
        <v>1</v>
      </c>
      <c r="DQ288">
        <v>64500</v>
      </c>
      <c r="DR288">
        <v>64500</v>
      </c>
      <c r="DS288">
        <v>62000</v>
      </c>
      <c r="DT288" t="str">
        <f t="shared" si="441"/>
        <v>8000000000288</v>
      </c>
      <c r="DU288" t="str">
        <f t="shared" si="442"/>
        <v>BKP VEGETABLE</v>
      </c>
      <c r="DV288" t="s">
        <v>4301</v>
      </c>
      <c r="DW288" t="s">
        <v>4301</v>
      </c>
      <c r="DX288" s="4" t="str" cm="1">
        <f t="array" aca="1" ref="DX288" ca="1">LEFT(DM288,MATCH(FALSE,ISNUMBER(MID(DM288,ROW(INDIRECT("1:"&amp;LEN(DM288)+1)), 1) *1),0) -1)</f>
        <v>40</v>
      </c>
      <c r="DY288" s="1"/>
      <c r="EA288" s="21"/>
      <c r="EC288" s="5"/>
      <c r="EF288" s="1"/>
      <c r="EH288" s="1"/>
      <c r="EI288" s="1"/>
      <c r="EL288" s="5"/>
      <c r="EM288" s="22"/>
      <c r="EN288">
        <v>0</v>
      </c>
      <c r="EO288" s="1" t="s">
        <v>5103</v>
      </c>
    </row>
    <row r="290" spans="1:145">
      <c r="A290" s="4" t="str">
        <f t="shared" si="210"/>
        <v/>
      </c>
      <c r="B290" s="4" t="str">
        <f t="shared" si="211"/>
        <v>PCS</v>
      </c>
      <c r="C290" s="4" t="str">
        <f t="shared" si="212"/>
        <v/>
      </c>
      <c r="D290" s="4" t="str">
        <f t="shared" si="213"/>
        <v/>
      </c>
      <c r="E290" s="4" t="str">
        <f t="shared" si="214"/>
        <v/>
      </c>
      <c r="F290" s="4" t="str">
        <f t="shared" si="215"/>
        <v/>
      </c>
      <c r="G290" s="4" t="str">
        <f t="shared" si="216"/>
        <v/>
      </c>
      <c r="H290" s="4" t="str">
        <f t="shared" si="217"/>
        <v/>
      </c>
      <c r="I290" s="4" t="str">
        <f t="shared" si="218"/>
        <v/>
      </c>
      <c r="J290" s="4" t="str">
        <f t="shared" si="219"/>
        <v/>
      </c>
      <c r="K290" s="4" t="str">
        <f t="shared" si="220"/>
        <v/>
      </c>
      <c r="L290" s="4" t="str">
        <f t="shared" si="221"/>
        <v/>
      </c>
      <c r="M290" s="4" t="str">
        <f t="shared" si="222"/>
        <v/>
      </c>
      <c r="N290" s="4" t="str">
        <f t="shared" si="223"/>
        <v/>
      </c>
      <c r="O290" s="4" t="str">
        <f t="shared" si="224"/>
        <v/>
      </c>
      <c r="P290" s="4" t="str">
        <f t="shared" si="225"/>
        <v/>
      </c>
      <c r="Q290" s="4" t="str">
        <f t="shared" si="226"/>
        <v/>
      </c>
      <c r="R290" s="4" t="str">
        <f t="shared" si="227"/>
        <v/>
      </c>
      <c r="S290" s="4" t="str">
        <f t="shared" si="228"/>
        <v/>
      </c>
      <c r="T290" s="4" t="str">
        <f t="shared" si="229"/>
        <v/>
      </c>
      <c r="U290" s="4" t="str">
        <f t="shared" si="230"/>
        <v/>
      </c>
      <c r="V290" s="4" t="str">
        <f t="shared" si="231"/>
        <v/>
      </c>
      <c r="W290" s="4" t="str">
        <f t="shared" si="232"/>
        <v/>
      </c>
      <c r="X290" s="4" t="str">
        <f t="shared" si="233"/>
        <v/>
      </c>
      <c r="Y290" s="4">
        <f t="shared" si="234"/>
        <v>3</v>
      </c>
      <c r="Z290" s="4" t="str">
        <f t="shared" si="235"/>
        <v>-</v>
      </c>
      <c r="AA290" s="4" t="str">
        <f t="shared" si="236"/>
        <v/>
      </c>
      <c r="AB290" s="4" t="str">
        <f t="shared" si="237"/>
        <v/>
      </c>
      <c r="AC290" s="4" t="str">
        <f t="shared" si="238"/>
        <v/>
      </c>
      <c r="AD290" s="4" t="str">
        <f t="shared" si="239"/>
        <v/>
      </c>
      <c r="AE290" s="4" t="str">
        <f t="shared" si="240"/>
        <v/>
      </c>
      <c r="AF290" s="4">
        <f t="shared" si="241"/>
        <v>4</v>
      </c>
      <c r="AG290" s="4">
        <f t="shared" si="242"/>
        <v>42</v>
      </c>
      <c r="AH290" s="4">
        <f t="shared" si="243"/>
        <v>38</v>
      </c>
      <c r="AI290" s="4" t="str">
        <f t="shared" si="244"/>
        <v>1PCS</v>
      </c>
      <c r="AJ290" s="4" t="str">
        <f t="shared" si="245"/>
        <v>-1PCS</v>
      </c>
      <c r="AK290" s="4" t="str" cm="1">
        <f t="array" ref="AK290">LEFT(AR290,SUM(LEN(AR290)-LEN(SUBSTITUTE(AR290,{"0";"1";"2";"3";"4";"5";"6";"7";"8";"9"},""))))</f>
        <v>1</v>
      </c>
      <c r="AL290" s="4">
        <f t="shared" si="249"/>
        <v>13</v>
      </c>
      <c r="AM290" s="4" t="b">
        <f t="shared" ref="AM290:AM303" si="443">LEFT(AR290,1)=AK290</f>
        <v>1</v>
      </c>
      <c r="AN290" s="4" t="str">
        <f t="shared" ref="AN290:AN312" si="444">RIGHT(AI290,3)</f>
        <v>PCS</v>
      </c>
      <c r="AO290" s="4" t="b">
        <f>IF((AQ290=AQ291)=TRUE,TRUE,IF((DL290=AQ290)=TRUE,TRUE,FALSE))</f>
        <v>0</v>
      </c>
      <c r="AP290" s="4" t="b">
        <f t="shared" si="246"/>
        <v>0</v>
      </c>
      <c r="AQ290" s="5" t="str">
        <f t="shared" si="247"/>
        <v>BKP WILLIE WAFER STICK 2500 CHOCOLATE</v>
      </c>
      <c r="AR290" s="4" t="str">
        <f t="shared" si="248"/>
        <v>1PCS</v>
      </c>
      <c r="AS290" t="s">
        <v>394</v>
      </c>
      <c r="AT290" s="1" t="s">
        <v>395</v>
      </c>
      <c r="AU290" s="4" t="str">
        <f ca="1">IF(IF(IF(AQ290=AQ291,10,0)+IF(NOT(AN290=$AU$1)=TRUE,10,0)=
20,"XXXX",IF(IF((BC290+1)=2,0,1)+IF(AN290=$AU$1,1,0)=2,TRUE,""))
="",IF(IF(AQ290=DL290,10,0)+IF(NOT(AN290=$AU$1)=TRUE,10,0)=
20,"XXXX",IF(IF((BC290+1)=2,0,1)+IF(AN290=$AU$1,1,0)=2,TRUE,
"")),IF(IF(AQ290=AQ291,10,0)+IF(NOT(AN290=$AU$1)=TRUE,10,0)=
20,"XXXX",IF(IF((BC290+1)=2,0,1)+IF(AN290=$AU$1,1,0)=2,TRUE,"")))</f>
        <v/>
      </c>
      <c r="AV290">
        <v>2000</v>
      </c>
      <c r="AW290">
        <v>2500</v>
      </c>
      <c r="AX290">
        <v>1700</v>
      </c>
      <c r="AY290" t="str">
        <f t="shared" si="303"/>
        <v>8993083926270</v>
      </c>
      <c r="AZ290" t="str">
        <f t="shared" si="251"/>
        <v>BKP WILLIE WAFER STICK 2500 CHOCOLATE</v>
      </c>
      <c r="BA290" t="s">
        <v>4301</v>
      </c>
      <c r="BB290" t="s">
        <v>4301</v>
      </c>
      <c r="BC290" s="9" t="str" cm="1">
        <f t="array" aca="1" ref="BC290" ca="1">LEFT(AR290,MATCH(FALSE,ISNUMBER(MID(AR290,ROW(INDIRECT("1:"&amp;LEN(AR290)+1)), 1) *1),0) -1)</f>
        <v>1</v>
      </c>
      <c r="BD290" s="1"/>
      <c r="BF290" s="21"/>
      <c r="BK290" s="1"/>
      <c r="BM290" s="1"/>
      <c r="BN290" s="1"/>
      <c r="BR290" s="22"/>
      <c r="BS290">
        <v>0</v>
      </c>
      <c r="BT290" s="1" t="s">
        <v>5103</v>
      </c>
      <c r="BV290" s="4" t="str">
        <f>IF(IFERROR(SEARCH($A$1,DN290),0)&gt;0,$A$1,"")</f>
        <v/>
      </c>
      <c r="BW290" s="4" t="str">
        <f>IF(IFERROR(SEARCH($B$1,DN290),0)&gt;0,$B$1,"")</f>
        <v>PCS</v>
      </c>
      <c r="BX290" s="4" t="str">
        <f>IF(IFERROR(SEARCH($C$1,DN290),0)&gt;0,$C$1,"")</f>
        <v/>
      </c>
      <c r="BY290" s="4" t="str">
        <f>IF(IFERROR(SEARCH($D$1,DN290),0)&gt;0,$D$1,"")</f>
        <v/>
      </c>
      <c r="BZ290" s="4" t="str">
        <f>IF(IFERROR(SEARCH($E$1,DN290),0)&gt;0,$E$1,"")</f>
        <v/>
      </c>
      <c r="CA290" s="4" t="str">
        <f>IF(IFERROR(SEARCH($F$1,DN290),0)&gt;0,$F$1,"")</f>
        <v/>
      </c>
      <c r="CB290" s="4" t="str">
        <f>IF(IFERROR(SEARCH($G$1,DN290),0)&gt;0,$G$1,"")</f>
        <v/>
      </c>
      <c r="CC290" s="4" t="str">
        <f>IF(IFERROR(SEARCH($H$1,DN290),0)&gt;0,$H$1,"")</f>
        <v/>
      </c>
      <c r="CD290" s="4" t="str">
        <f>IF(IFERROR(SEARCH($I$1,DN290),0)&gt;0,$I$1,"")</f>
        <v/>
      </c>
      <c r="CE290" s="4" t="str">
        <f>IF(IFERROR(SEARCH($J$1,DN290),0)&gt;0,$J$1,"")</f>
        <v/>
      </c>
      <c r="CF290" s="4" t="str">
        <f>IF(IFERROR(SEARCH($K$1,DN290),0)&gt;0,$K$1,"")</f>
        <v/>
      </c>
      <c r="CG290" s="4" t="str">
        <f>IF(IFERROR(SEARCH($L$1,DN290),0)&gt;0,$L$1,"")</f>
        <v/>
      </c>
      <c r="CH290" s="4" t="str">
        <f>IF(IFERROR(SEARCH($M$1,DN290),0)&gt;0,$M$1,"")</f>
        <v/>
      </c>
      <c r="CI290" s="4" t="str">
        <f>IF(IFERROR(SEARCH($N$1,DN290),0)&gt;0,$N$1,"")</f>
        <v/>
      </c>
      <c r="CJ290" s="4" t="str">
        <f>IF(IFERROR(SEARCH($O$1,DN290),0)&gt;0,$O$1,"")</f>
        <v>DUS</v>
      </c>
      <c r="CK290" s="4" t="str">
        <f>IF(IFERROR(SEARCH($P$1,DN290),0)&gt;0,$P$1,"")</f>
        <v/>
      </c>
      <c r="CL290" s="4" t="str">
        <f>IF(IFERROR(SEARCH($Q$1,DN290),0)&gt;0,$Q$1,"")</f>
        <v/>
      </c>
      <c r="CM290" s="4" t="str">
        <f>IF(IFERROR(SEARCH($R$1,DN290),0)&gt;0,$R$1,"")</f>
        <v/>
      </c>
      <c r="CN290" s="4" t="str">
        <f>IF(IFERROR(SEARCH($S$1,DN290),0)&gt;0,$S$1,"")</f>
        <v/>
      </c>
      <c r="CO290" s="4" t="str">
        <f>IF(IFERROR(SEARCH($T$1,DN290),0)&gt;0,$T$1,"")</f>
        <v/>
      </c>
      <c r="CP290" s="4" t="str">
        <f>IF(IFERROR(SEARCH($U$1,DN290),0)&gt;0,$U$1,"")</f>
        <v/>
      </c>
      <c r="CQ290" s="4" t="str">
        <f>IF(IFERROR(SEARCH($V$1,DN290),0)&gt;0,$V$1,"")</f>
        <v/>
      </c>
      <c r="CR290" s="4" t="str">
        <f>IF(IFERROR(SEARCH($W$1,DN290),0)&gt;0,$W$1,"")</f>
        <v/>
      </c>
      <c r="CS290" s="4" t="str">
        <f>IF(IFERROR(SEARCH($X$1,DN290),0)&gt;0,$X$1,"")</f>
        <v/>
      </c>
      <c r="CT290" s="4">
        <f>LEN(BW290)+LEN(BX290)+LEN(BY290)+LEN(BZ290)+LEN(CA290)+LEN(CO290)+LEN(CB290)+LEN(CC290)+LEN(CD290)+LEN(CE290)+LEN(CF290)+LEN(CG290)+LEN(CH290)+LEN(CI290)+LEN(CP290)+LEN(CJ290)+LEN(CK290)+LEN(CQ290)+LEN(BV290)+LEN(CL290)+LEN(CS290)+LEN(CM290)+LEN(CR290)+LEN(CN290)</f>
        <v>6</v>
      </c>
      <c r="CU290" s="4" t="str">
        <f>IF(IFERROR(SEARCH($Z$1,DN290),0)&gt;0,$Z$1,"")</f>
        <v>-</v>
      </c>
      <c r="CV290" s="4" t="str">
        <f>IF(IFERROR(SEARCH($AA$1,DN290),0)&gt;0,$AA$1,"")</f>
        <v>/</v>
      </c>
      <c r="CW290" s="4" t="str">
        <f>IF(IFERROR(SEARCH($AB$1,DN290),0)&gt;0,$AB$1,"")</f>
        <v/>
      </c>
      <c r="CX290" s="4" t="str">
        <f>IF(IFERROR(SEARCH($AC$1,DN290),0)&gt;0,$AC$1,"")</f>
        <v/>
      </c>
      <c r="CY290" s="4" t="str">
        <f>IF(IFERROR(SEARCH($AD$1,DN290),0)&gt;0,$AD$1,"")</f>
        <v/>
      </c>
      <c r="CZ290" s="4" t="str">
        <f>IF(IFERROR(SEARCH($AE$1,DN290),0)&gt;0,$AE$1,"")</f>
        <v/>
      </c>
      <c r="DA290" s="4">
        <f>LEN(DM290)</f>
        <v>9</v>
      </c>
      <c r="DB290" s="4">
        <f>LEN(DN290)</f>
        <v>37</v>
      </c>
      <c r="DC290" s="4">
        <f>DB290-DA290</f>
        <v>28</v>
      </c>
      <c r="DD290" s="4" t="str">
        <f>RIGHT(DN290,4)</f>
        <v>/DUS</v>
      </c>
      <c r="DE290" s="4" t="str">
        <f>RIGHT(DN290,5)</f>
        <v>S/DUS</v>
      </c>
      <c r="DF290" s="4" t="str" cm="1">
        <f t="array" ref="DF290">LEFT(DM290,SUM(LEN(DM290)-LEN(SUBSTITUTE(DM290,{"0";"1";"2";"3";"4";"5";"6";"7";"8";"9"},""))))</f>
        <v>20</v>
      </c>
      <c r="DG290" s="4">
        <f>LEN(DT290)</f>
        <v>13</v>
      </c>
      <c r="DH290" s="4" t="b">
        <f>LEFT(DM290,2)=DF290</f>
        <v>1</v>
      </c>
      <c r="DI290" s="4" t="str">
        <f>RIGHT(DD290,3)</f>
        <v>DUS</v>
      </c>
      <c r="DJ290" s="4" t="b">
        <f>IF((DL290=AQ290)=TRUE,TRUE,IF((AQ288=DL290)=TRUE,TRUE,FALSE))</f>
        <v>0</v>
      </c>
      <c r="DK290" s="4" t="b">
        <f>LEFT(DN290,2)=LEFT(DO290,2)</f>
        <v>0</v>
      </c>
      <c r="DL290" s="5" t="str">
        <f>LEFT(DN290,(DC290-1))</f>
        <v>BKP WILLIE WAFER STICK 2500</v>
      </c>
      <c r="DM290" s="4" t="str">
        <f>IFERROR(RIGHT(DN290,LEN(DN290)-FIND("-",DN290)),1)</f>
        <v>20PCS/DUS</v>
      </c>
      <c r="DN290" t="s">
        <v>400</v>
      </c>
      <c r="DO290" s="1"/>
      <c r="DP290" s="4" t="b">
        <f ca="1">IF(IF(IF(DL290=AQ290,10,0)+IF(NOT(DI290=$AU$1)=TRUE,10,0)=
20,"XXXX",IF(IF((DX290+1)=2,0,1)+IF(DI290=$AU$1,1,0)=2,TRUE,""))
="",IF(IF(DL290=AQ288,10,0)+IF(NOT(DI290=$AU$1)=TRUE,10,0)=
20,"XXXX",IF(IF((DX290+1)=2,0,1)+IF(DI290=$AU$1,1,0)=2,TRUE,
"")),IF(IF(DL290=AQ290,10,0)+IF(NOT(DI290=$AU$1)=TRUE,10,0)=
20,"XXXX",IF(IF((DX290+1)=2,0,1)+IF(DI290=$AU$1,1,0)=2,TRUE,"")))</f>
        <v>1</v>
      </c>
      <c r="DQ290">
        <v>37000</v>
      </c>
      <c r="DR290">
        <v>37000</v>
      </c>
      <c r="DS290">
        <v>34500</v>
      </c>
      <c r="DT290" t="str">
        <f>IF(DO290&gt;0,DO290,"8000000000"&amp;ROW(DS290))</f>
        <v>8000000000290</v>
      </c>
      <c r="DU290" t="str">
        <f>DL290</f>
        <v>BKP WILLIE WAFER STICK 2500</v>
      </c>
      <c r="DV290" t="s">
        <v>4301</v>
      </c>
      <c r="DW290" t="s">
        <v>4301</v>
      </c>
      <c r="DX290" s="4" t="str" cm="1">
        <f t="array" aca="1" ref="DX290" ca="1">LEFT(DM290,MATCH(FALSE,ISNUMBER(MID(DM290,ROW(INDIRECT("1:"&amp;LEN(DM290)+1)), 1) *1),0) -1)</f>
        <v>20</v>
      </c>
      <c r="DY290" s="1"/>
      <c r="EA290" s="21"/>
      <c r="EC290" s="5"/>
      <c r="EF290" s="1"/>
      <c r="EH290" s="1"/>
      <c r="EI290" s="1"/>
      <c r="EL290" s="5"/>
      <c r="EM290" s="22"/>
      <c r="EN290">
        <v>0</v>
      </c>
      <c r="EO290" s="1" t="s">
        <v>5103</v>
      </c>
    </row>
    <row r="291" spans="1:145">
      <c r="A291" s="4" t="str">
        <f t="shared" si="210"/>
        <v/>
      </c>
      <c r="B291" s="4" t="str">
        <f t="shared" si="211"/>
        <v>PCS</v>
      </c>
      <c r="C291" s="4" t="str">
        <f t="shared" si="212"/>
        <v/>
      </c>
      <c r="D291" s="4" t="str">
        <f t="shared" si="213"/>
        <v/>
      </c>
      <c r="E291" s="4" t="str">
        <f t="shared" si="214"/>
        <v/>
      </c>
      <c r="F291" s="4" t="str">
        <f t="shared" si="215"/>
        <v/>
      </c>
      <c r="G291" s="4" t="str">
        <f t="shared" si="216"/>
        <v/>
      </c>
      <c r="H291" s="4" t="str">
        <f t="shared" si="217"/>
        <v/>
      </c>
      <c r="I291" s="4" t="str">
        <f t="shared" si="218"/>
        <v/>
      </c>
      <c r="J291" s="4" t="str">
        <f t="shared" si="219"/>
        <v/>
      </c>
      <c r="K291" s="4" t="str">
        <f t="shared" si="220"/>
        <v/>
      </c>
      <c r="L291" s="4" t="str">
        <f t="shared" si="221"/>
        <v/>
      </c>
      <c r="M291" s="4" t="str">
        <f t="shared" si="222"/>
        <v/>
      </c>
      <c r="N291" s="4" t="str">
        <f t="shared" si="223"/>
        <v/>
      </c>
      <c r="O291" s="4" t="str">
        <f t="shared" si="224"/>
        <v/>
      </c>
      <c r="P291" s="4" t="str">
        <f t="shared" si="225"/>
        <v/>
      </c>
      <c r="Q291" s="4" t="str">
        <f t="shared" si="226"/>
        <v/>
      </c>
      <c r="R291" s="4" t="str">
        <f t="shared" si="227"/>
        <v/>
      </c>
      <c r="S291" s="4" t="str">
        <f t="shared" si="228"/>
        <v/>
      </c>
      <c r="T291" s="4" t="str">
        <f t="shared" si="229"/>
        <v/>
      </c>
      <c r="U291" s="4" t="str">
        <f t="shared" si="230"/>
        <v/>
      </c>
      <c r="V291" s="4" t="str">
        <f t="shared" si="231"/>
        <v/>
      </c>
      <c r="W291" s="4" t="str">
        <f t="shared" si="232"/>
        <v/>
      </c>
      <c r="X291" s="4" t="str">
        <f t="shared" si="233"/>
        <v/>
      </c>
      <c r="Y291" s="4">
        <f t="shared" si="234"/>
        <v>3</v>
      </c>
      <c r="Z291" s="4" t="str">
        <f t="shared" si="235"/>
        <v>-</v>
      </c>
      <c r="AA291" s="4" t="str">
        <f t="shared" si="236"/>
        <v/>
      </c>
      <c r="AB291" s="4" t="str">
        <f t="shared" si="237"/>
        <v/>
      </c>
      <c r="AC291" s="4" t="str">
        <f t="shared" si="238"/>
        <v/>
      </c>
      <c r="AD291" s="4" t="str">
        <f t="shared" si="239"/>
        <v/>
      </c>
      <c r="AE291" s="4" t="str">
        <f t="shared" si="240"/>
        <v/>
      </c>
      <c r="AF291" s="4">
        <f t="shared" si="241"/>
        <v>4</v>
      </c>
      <c r="AG291" s="4">
        <f t="shared" si="242"/>
        <v>43</v>
      </c>
      <c r="AH291" s="4">
        <f t="shared" si="243"/>
        <v>39</v>
      </c>
      <c r="AI291" s="4" t="str">
        <f t="shared" si="244"/>
        <v>1PCS</v>
      </c>
      <c r="AJ291" s="4" t="str">
        <f t="shared" si="245"/>
        <v>-1PCS</v>
      </c>
      <c r="AK291" s="4" t="str" cm="1">
        <f t="array" ref="AK291">LEFT(AR291,SUM(LEN(AR291)-LEN(SUBSTITUTE(AR291,{"0";"1";"2";"3";"4";"5";"6";"7";"8";"9"},""))))</f>
        <v>1</v>
      </c>
      <c r="AL291" s="4">
        <f t="shared" si="249"/>
        <v>13</v>
      </c>
      <c r="AM291" s="4" t="b">
        <f t="shared" si="443"/>
        <v>1</v>
      </c>
      <c r="AN291" s="4" t="str">
        <f t="shared" si="444"/>
        <v>PCS</v>
      </c>
      <c r="AO291" s="4" t="b">
        <f t="shared" si="250"/>
        <v>0</v>
      </c>
      <c r="AP291" s="4" t="b">
        <f t="shared" si="246"/>
        <v>0</v>
      </c>
      <c r="AQ291" s="5" t="str">
        <f t="shared" si="247"/>
        <v>BKP WILLIE WAFER STICK 2500 STRAWBERRY</v>
      </c>
      <c r="AR291" s="4" t="str">
        <f t="shared" si="248"/>
        <v>1PCS</v>
      </c>
      <c r="AS291" t="s">
        <v>396</v>
      </c>
      <c r="AT291" s="1" t="s">
        <v>397</v>
      </c>
      <c r="AU291" s="4" t="str">
        <f t="shared" ca="1" si="253"/>
        <v/>
      </c>
      <c r="AV291">
        <v>2000</v>
      </c>
      <c r="AW291">
        <v>2500</v>
      </c>
      <c r="AX291">
        <v>1700</v>
      </c>
      <c r="AY291" t="str">
        <f t="shared" si="303"/>
        <v>8993083923804</v>
      </c>
      <c r="AZ291" t="str">
        <f t="shared" si="251"/>
        <v>BKP WILLIE WAFER STICK 2500 STRAWBERRY</v>
      </c>
      <c r="BA291" t="s">
        <v>4301</v>
      </c>
      <c r="BB291" t="s">
        <v>4301</v>
      </c>
      <c r="BC291" s="9" t="str" cm="1">
        <f t="array" aca="1" ref="BC291" ca="1">LEFT(AR291,MATCH(FALSE,ISNUMBER(MID(AR291,ROW(INDIRECT("1:"&amp;LEN(AR291)+1)), 1) *1),0) -1)</f>
        <v>1</v>
      </c>
      <c r="BD291" s="1"/>
      <c r="BF291" s="21"/>
      <c r="BK291" s="1"/>
      <c r="BM291" s="1"/>
      <c r="BN291" s="1"/>
      <c r="BR291" s="22"/>
      <c r="BS291">
        <v>0</v>
      </c>
      <c r="BT291" s="1" t="s">
        <v>5103</v>
      </c>
      <c r="BV291" s="4" t="str">
        <f t="shared" ref="BV291:BV292" si="445">IF(IFERROR(SEARCH($A$1,DN291),0)&gt;0,$A$1,"")</f>
        <v/>
      </c>
      <c r="BW291" s="4" t="str">
        <f t="shared" ref="BW291:BW292" si="446">IF(IFERROR(SEARCH($B$1,DN291),0)&gt;0,$B$1,"")</f>
        <v>PCS</v>
      </c>
      <c r="BX291" s="4" t="str">
        <f t="shared" ref="BX291:BX292" si="447">IF(IFERROR(SEARCH($C$1,DN291),0)&gt;0,$C$1,"")</f>
        <v/>
      </c>
      <c r="BY291" s="4" t="str">
        <f t="shared" ref="BY291:BY292" si="448">IF(IFERROR(SEARCH($D$1,DN291),0)&gt;0,$D$1,"")</f>
        <v/>
      </c>
      <c r="BZ291" s="4" t="str">
        <f t="shared" ref="BZ291:BZ292" si="449">IF(IFERROR(SEARCH($E$1,DN291),0)&gt;0,$E$1,"")</f>
        <v/>
      </c>
      <c r="CA291" s="4" t="str">
        <f t="shared" ref="CA291:CA292" si="450">IF(IFERROR(SEARCH($F$1,DN291),0)&gt;0,$F$1,"")</f>
        <v/>
      </c>
      <c r="CB291" s="4" t="str">
        <f t="shared" ref="CB291:CB292" si="451">IF(IFERROR(SEARCH($G$1,DN291),0)&gt;0,$G$1,"")</f>
        <v/>
      </c>
      <c r="CC291" s="4" t="str">
        <f t="shared" ref="CC291:CC292" si="452">IF(IFERROR(SEARCH($H$1,DN291),0)&gt;0,$H$1,"")</f>
        <v/>
      </c>
      <c r="CD291" s="4" t="str">
        <f t="shared" ref="CD291:CD292" si="453">IF(IFERROR(SEARCH($I$1,DN291),0)&gt;0,$I$1,"")</f>
        <v/>
      </c>
      <c r="CE291" s="4" t="str">
        <f t="shared" ref="CE291:CE292" si="454">IF(IFERROR(SEARCH($J$1,DN291),0)&gt;0,$J$1,"")</f>
        <v/>
      </c>
      <c r="CF291" s="4" t="str">
        <f t="shared" ref="CF291:CF292" si="455">IF(IFERROR(SEARCH($K$1,DN291),0)&gt;0,$K$1,"")</f>
        <v/>
      </c>
      <c r="CG291" s="4" t="str">
        <f t="shared" ref="CG291:CG292" si="456">IF(IFERROR(SEARCH($L$1,DN291),0)&gt;0,$L$1,"")</f>
        <v/>
      </c>
      <c r="CH291" s="4" t="str">
        <f t="shared" ref="CH291:CH292" si="457">IF(IFERROR(SEARCH($M$1,DN291),0)&gt;0,$M$1,"")</f>
        <v/>
      </c>
      <c r="CI291" s="4" t="str">
        <f t="shared" ref="CI291:CI292" si="458">IF(IFERROR(SEARCH($N$1,DN291),0)&gt;0,$N$1,"")</f>
        <v/>
      </c>
      <c r="CJ291" s="4" t="str">
        <f t="shared" ref="CJ291:CJ292" si="459">IF(IFERROR(SEARCH($O$1,DN291),0)&gt;0,$O$1,"")</f>
        <v>DUS</v>
      </c>
      <c r="CK291" s="4" t="str">
        <f t="shared" ref="CK291:CK292" si="460">IF(IFERROR(SEARCH($P$1,DN291),0)&gt;0,$P$1,"")</f>
        <v/>
      </c>
      <c r="CL291" s="4" t="str">
        <f t="shared" ref="CL291:CL292" si="461">IF(IFERROR(SEARCH($Q$1,DN291),0)&gt;0,$Q$1,"")</f>
        <v/>
      </c>
      <c r="CM291" s="4" t="str">
        <f t="shared" ref="CM291:CM292" si="462">IF(IFERROR(SEARCH($R$1,DN291),0)&gt;0,$R$1,"")</f>
        <v/>
      </c>
      <c r="CN291" s="4" t="str">
        <f t="shared" ref="CN291:CN292" si="463">IF(IFERROR(SEARCH($S$1,DN291),0)&gt;0,$S$1,"")</f>
        <v/>
      </c>
      <c r="CO291" s="4" t="str">
        <f t="shared" ref="CO291:CO292" si="464">IF(IFERROR(SEARCH($T$1,DN291),0)&gt;0,$T$1,"")</f>
        <v/>
      </c>
      <c r="CP291" s="4" t="str">
        <f t="shared" ref="CP291:CP292" si="465">IF(IFERROR(SEARCH($U$1,DN291),0)&gt;0,$U$1,"")</f>
        <v/>
      </c>
      <c r="CQ291" s="4" t="str">
        <f t="shared" ref="CQ291:CQ292" si="466">IF(IFERROR(SEARCH($V$1,DN291),0)&gt;0,$V$1,"")</f>
        <v/>
      </c>
      <c r="CR291" s="4" t="str">
        <f t="shared" ref="CR291:CR292" si="467">IF(IFERROR(SEARCH($W$1,DN291),0)&gt;0,$W$1,"")</f>
        <v/>
      </c>
      <c r="CS291" s="4" t="str">
        <f t="shared" ref="CS291:CS292" si="468">IF(IFERROR(SEARCH($X$1,DN291),0)&gt;0,$X$1,"")</f>
        <v/>
      </c>
      <c r="CT291" s="4">
        <f t="shared" ref="CT291:CT292" si="469">LEN(BW291)+LEN(BX291)+LEN(BY291)+LEN(BZ291)+LEN(CA291)+LEN(CO291)+LEN(CB291)+LEN(CC291)+LEN(CD291)+LEN(CE291)+LEN(CF291)+LEN(CG291)+LEN(CH291)+LEN(CI291)+LEN(CP291)+LEN(CJ291)+LEN(CK291)+LEN(CQ291)+LEN(BV291)+LEN(CL291)+LEN(CS291)+LEN(CM291)+LEN(CR291)+LEN(CN291)</f>
        <v>6</v>
      </c>
      <c r="CU291" s="4" t="str">
        <f t="shared" ref="CU291:CU292" si="470">IF(IFERROR(SEARCH($Z$1,DN291),0)&gt;0,$Z$1,"")</f>
        <v>-</v>
      </c>
      <c r="CV291" s="4" t="str">
        <f t="shared" ref="CV291:CV292" si="471">IF(IFERROR(SEARCH($AA$1,DN291),0)&gt;0,$AA$1,"")</f>
        <v>/</v>
      </c>
      <c r="CW291" s="4" t="str">
        <f t="shared" ref="CW291:CW292" si="472">IF(IFERROR(SEARCH($AB$1,DN291),0)&gt;0,$AB$1,"")</f>
        <v/>
      </c>
      <c r="CX291" s="4" t="str">
        <f t="shared" ref="CX291:CX292" si="473">IF(IFERROR(SEARCH($AC$1,DN291),0)&gt;0,$AC$1,"")</f>
        <v/>
      </c>
      <c r="CY291" s="4" t="str">
        <f t="shared" ref="CY291:CY292" si="474">IF(IFERROR(SEARCH($AD$1,DN291),0)&gt;0,$AD$1,"")</f>
        <v/>
      </c>
      <c r="CZ291" s="4" t="str">
        <f t="shared" ref="CZ291:CZ292" si="475">IF(IFERROR(SEARCH($AE$1,DN291),0)&gt;0,$AE$1,"")</f>
        <v/>
      </c>
      <c r="DA291" s="4">
        <f t="shared" ref="DA291:DA292" si="476">LEN(DM291)</f>
        <v>9</v>
      </c>
      <c r="DB291" s="4">
        <f t="shared" ref="DB291:DB292" si="477">LEN(DN291)</f>
        <v>37</v>
      </c>
      <c r="DC291" s="4">
        <f t="shared" ref="DC291:DC292" si="478">DB291-DA291</f>
        <v>28</v>
      </c>
      <c r="DD291" s="4" t="str">
        <f t="shared" ref="DD291:DD292" si="479">RIGHT(DN291,4)</f>
        <v>/DUS</v>
      </c>
      <c r="DE291" s="4" t="str">
        <f t="shared" ref="DE291:DE292" si="480">RIGHT(DN291,5)</f>
        <v>S/DUS</v>
      </c>
      <c r="DF291" s="4" t="str" cm="1">
        <f t="array" ref="DF291">LEFT(DM291,SUM(LEN(DM291)-LEN(SUBSTITUTE(DM291,{"0";"1";"2";"3";"4";"5";"6";"7";"8";"9"},""))))</f>
        <v>20</v>
      </c>
      <c r="DG291" s="4">
        <f t="shared" ref="DG291:DG292" si="481">LEN(DT291)</f>
        <v>13</v>
      </c>
      <c r="DH291" s="4" t="b">
        <f t="shared" ref="DH291:DH292" si="482">LEFT(DM291,2)=DF291</f>
        <v>1</v>
      </c>
      <c r="DI291" s="4" t="str">
        <f t="shared" ref="DI291:DI292" si="483">RIGHT(DD291,3)</f>
        <v>DUS</v>
      </c>
      <c r="DJ291" s="4" t="b">
        <f t="shared" ref="DJ291:DJ292" si="484">IF((DL291=AQ291)=TRUE,TRUE,IF((AQ289=DL291)=TRUE,TRUE,FALSE))</f>
        <v>0</v>
      </c>
      <c r="DK291" s="4" t="b">
        <f t="shared" ref="DK291:DK292" si="485">LEFT(DN291,2)=LEFT(DO291,2)</f>
        <v>0</v>
      </c>
      <c r="DL291" s="5" t="str">
        <f t="shared" ref="DL291:DL292" si="486">LEFT(DN291,(DC291-1))</f>
        <v>BKP WILLIE WAFER STICK 2500</v>
      </c>
      <c r="DM291" s="4" t="str">
        <f t="shared" ref="DM291:DM292" si="487">IFERROR(RIGHT(DN291,LEN(DN291)-FIND("-",DN291)),1)</f>
        <v>20PCS/DUS</v>
      </c>
      <c r="DN291" t="s">
        <v>400</v>
      </c>
      <c r="DO291" s="1"/>
      <c r="DP291" s="4" t="b">
        <f t="shared" ref="DP291:DP292" ca="1" si="488">IF(IF(IF(DL291=AQ291,10,0)+IF(NOT(DI291=$AU$1)=TRUE,10,0)=
20,"XXXX",IF(IF((DX291+1)=2,0,1)+IF(DI291=$AU$1,1,0)=2,TRUE,""))
="",IF(IF(DL291=AQ289,10,0)+IF(NOT(DI291=$AU$1)=TRUE,10,0)=
20,"XXXX",IF(IF((DX291+1)=2,0,1)+IF(DI291=$AU$1,1,0)=2,TRUE,
"")),IF(IF(DL291=AQ291,10,0)+IF(NOT(DI291=$AU$1)=TRUE,10,0)=
20,"XXXX",IF(IF((DX291+1)=2,0,1)+IF(DI291=$AU$1,1,0)=2,TRUE,"")))</f>
        <v>1</v>
      </c>
      <c r="DQ291">
        <v>37000</v>
      </c>
      <c r="DR291">
        <v>37000</v>
      </c>
      <c r="DS291">
        <v>34500</v>
      </c>
      <c r="DT291" t="str">
        <f t="shared" ref="DT291:DT292" si="489">IF(DO291&gt;0,DO291,"8000000000"&amp;ROW(DS291))</f>
        <v>8000000000291</v>
      </c>
      <c r="DU291" t="str">
        <f t="shared" ref="DU291:DU292" si="490">DL291</f>
        <v>BKP WILLIE WAFER STICK 2500</v>
      </c>
      <c r="DV291" t="s">
        <v>4301</v>
      </c>
      <c r="DW291" t="s">
        <v>4301</v>
      </c>
      <c r="DX291" s="4" t="str" cm="1">
        <f t="array" aca="1" ref="DX291" ca="1">LEFT(DM291,MATCH(FALSE,ISNUMBER(MID(DM291,ROW(INDIRECT("1:"&amp;LEN(DM291)+1)), 1) *1),0) -1)</f>
        <v>20</v>
      </c>
      <c r="DY291" s="1"/>
      <c r="EA291" s="21"/>
      <c r="EC291" s="5"/>
      <c r="EF291" s="1"/>
      <c r="EH291" s="1"/>
      <c r="EI291" s="1"/>
      <c r="EL291" s="5"/>
      <c r="EM291" s="22"/>
      <c r="EN291">
        <v>0</v>
      </c>
      <c r="EO291" s="1" t="s">
        <v>5103</v>
      </c>
    </row>
    <row r="292" spans="1:145">
      <c r="A292" s="4" t="str">
        <f t="shared" si="210"/>
        <v/>
      </c>
      <c r="B292" s="4" t="str">
        <f t="shared" si="211"/>
        <v>PCS</v>
      </c>
      <c r="C292" s="4" t="str">
        <f t="shared" si="212"/>
        <v/>
      </c>
      <c r="D292" s="4" t="str">
        <f t="shared" si="213"/>
        <v/>
      </c>
      <c r="E292" s="4" t="str">
        <f t="shared" si="214"/>
        <v/>
      </c>
      <c r="F292" s="4" t="str">
        <f t="shared" si="215"/>
        <v/>
      </c>
      <c r="G292" s="4" t="str">
        <f t="shared" si="216"/>
        <v/>
      </c>
      <c r="H292" s="4" t="str">
        <f t="shared" si="217"/>
        <v/>
      </c>
      <c r="I292" s="4" t="str">
        <f t="shared" si="218"/>
        <v/>
      </c>
      <c r="J292" s="4" t="str">
        <f t="shared" si="219"/>
        <v/>
      </c>
      <c r="K292" s="4" t="str">
        <f t="shared" si="220"/>
        <v/>
      </c>
      <c r="L292" s="4" t="str">
        <f t="shared" si="221"/>
        <v/>
      </c>
      <c r="M292" s="4" t="str">
        <f t="shared" si="222"/>
        <v/>
      </c>
      <c r="N292" s="4" t="str">
        <f t="shared" si="223"/>
        <v/>
      </c>
      <c r="O292" s="4" t="str">
        <f t="shared" si="224"/>
        <v/>
      </c>
      <c r="P292" s="4" t="str">
        <f t="shared" si="225"/>
        <v/>
      </c>
      <c r="Q292" s="4" t="str">
        <f t="shared" si="226"/>
        <v/>
      </c>
      <c r="R292" s="4" t="str">
        <f t="shared" si="227"/>
        <v/>
      </c>
      <c r="S292" s="4" t="str">
        <f t="shared" si="228"/>
        <v/>
      </c>
      <c r="T292" s="4" t="str">
        <f t="shared" si="229"/>
        <v/>
      </c>
      <c r="U292" s="4" t="str">
        <f t="shared" si="230"/>
        <v/>
      </c>
      <c r="V292" s="4" t="str">
        <f t="shared" si="231"/>
        <v/>
      </c>
      <c r="W292" s="4" t="str">
        <f t="shared" si="232"/>
        <v/>
      </c>
      <c r="X292" s="4" t="str">
        <f t="shared" si="233"/>
        <v/>
      </c>
      <c r="Y292" s="4">
        <f t="shared" si="234"/>
        <v>3</v>
      </c>
      <c r="Z292" s="4" t="str">
        <f t="shared" si="235"/>
        <v>-</v>
      </c>
      <c r="AA292" s="4" t="str">
        <f t="shared" si="236"/>
        <v/>
      </c>
      <c r="AB292" s="4" t="str">
        <f t="shared" si="237"/>
        <v/>
      </c>
      <c r="AC292" s="4" t="str">
        <f t="shared" si="238"/>
        <v/>
      </c>
      <c r="AD292" s="4" t="str">
        <f t="shared" si="239"/>
        <v/>
      </c>
      <c r="AE292" s="4" t="str">
        <f t="shared" si="240"/>
        <v/>
      </c>
      <c r="AF292" s="4">
        <f t="shared" si="241"/>
        <v>4</v>
      </c>
      <c r="AG292" s="4">
        <f t="shared" si="242"/>
        <v>41</v>
      </c>
      <c r="AH292" s="4">
        <f t="shared" si="243"/>
        <v>37</v>
      </c>
      <c r="AI292" s="4" t="str">
        <f t="shared" si="244"/>
        <v>1PCS</v>
      </c>
      <c r="AJ292" s="4" t="str">
        <f t="shared" si="245"/>
        <v>-1PCS</v>
      </c>
      <c r="AK292" s="4" t="str" cm="1">
        <f t="array" ref="AK292">LEFT(AR292,SUM(LEN(AR292)-LEN(SUBSTITUTE(AR292,{"0";"1";"2";"3";"4";"5";"6";"7";"8";"9"},""))))</f>
        <v>1</v>
      </c>
      <c r="AL292" s="4">
        <f t="shared" si="249"/>
        <v>13</v>
      </c>
      <c r="AM292" s="4" t="b">
        <f t="shared" si="443"/>
        <v>1</v>
      </c>
      <c r="AN292" s="4" t="str">
        <f t="shared" si="444"/>
        <v>PCS</v>
      </c>
      <c r="AO292" s="4" t="b">
        <f t="shared" si="250"/>
        <v>0</v>
      </c>
      <c r="AP292" s="4" t="b">
        <f t="shared" si="246"/>
        <v>0</v>
      </c>
      <c r="AQ292" s="5" t="str">
        <f t="shared" si="247"/>
        <v>BKP WILLIE WAFER STICK 2500 TIRAMISU</v>
      </c>
      <c r="AR292" s="4" t="str">
        <f t="shared" si="248"/>
        <v>1PCS</v>
      </c>
      <c r="AS292" t="s">
        <v>398</v>
      </c>
      <c r="AT292" s="1" t="s">
        <v>399</v>
      </c>
      <c r="AU292" s="4" t="str">
        <f t="shared" ca="1" si="253"/>
        <v/>
      </c>
      <c r="AV292">
        <v>2000</v>
      </c>
      <c r="AW292">
        <v>2500</v>
      </c>
      <c r="AX292">
        <v>1700</v>
      </c>
      <c r="AY292" t="str">
        <f t="shared" si="303"/>
        <v>8993083923811</v>
      </c>
      <c r="AZ292" t="str">
        <f t="shared" si="251"/>
        <v>BKP WILLIE WAFER STICK 2500 TIRAMISU</v>
      </c>
      <c r="BA292" t="s">
        <v>4301</v>
      </c>
      <c r="BB292" t="s">
        <v>4301</v>
      </c>
      <c r="BC292" s="9" t="str" cm="1">
        <f t="array" aca="1" ref="BC292" ca="1">LEFT(AR292,MATCH(FALSE,ISNUMBER(MID(AR292,ROW(INDIRECT("1:"&amp;LEN(AR292)+1)), 1) *1),0) -1)</f>
        <v>1</v>
      </c>
      <c r="BD292" s="1"/>
      <c r="BF292" s="21"/>
      <c r="BK292" s="1"/>
      <c r="BM292" s="1"/>
      <c r="BN292" s="1"/>
      <c r="BR292" s="22"/>
      <c r="BS292">
        <v>0</v>
      </c>
      <c r="BT292" s="1" t="s">
        <v>5103</v>
      </c>
      <c r="BV292" s="4" t="str">
        <f t="shared" si="445"/>
        <v/>
      </c>
      <c r="BW292" s="4" t="str">
        <f t="shared" si="446"/>
        <v>PCS</v>
      </c>
      <c r="BX292" s="4" t="str">
        <f t="shared" si="447"/>
        <v/>
      </c>
      <c r="BY292" s="4" t="str">
        <f t="shared" si="448"/>
        <v/>
      </c>
      <c r="BZ292" s="4" t="str">
        <f t="shared" si="449"/>
        <v/>
      </c>
      <c r="CA292" s="4" t="str">
        <f t="shared" si="450"/>
        <v/>
      </c>
      <c r="CB292" s="4" t="str">
        <f t="shared" si="451"/>
        <v/>
      </c>
      <c r="CC292" s="4" t="str">
        <f t="shared" si="452"/>
        <v/>
      </c>
      <c r="CD292" s="4" t="str">
        <f t="shared" si="453"/>
        <v/>
      </c>
      <c r="CE292" s="4" t="str">
        <f t="shared" si="454"/>
        <v/>
      </c>
      <c r="CF292" s="4" t="str">
        <f t="shared" si="455"/>
        <v/>
      </c>
      <c r="CG292" s="4" t="str">
        <f t="shared" si="456"/>
        <v/>
      </c>
      <c r="CH292" s="4" t="str">
        <f t="shared" si="457"/>
        <v/>
      </c>
      <c r="CI292" s="4" t="str">
        <f t="shared" si="458"/>
        <v/>
      </c>
      <c r="CJ292" s="4" t="str">
        <f t="shared" si="459"/>
        <v>DUS</v>
      </c>
      <c r="CK292" s="4" t="str">
        <f t="shared" si="460"/>
        <v/>
      </c>
      <c r="CL292" s="4" t="str">
        <f t="shared" si="461"/>
        <v/>
      </c>
      <c r="CM292" s="4" t="str">
        <f t="shared" si="462"/>
        <v/>
      </c>
      <c r="CN292" s="4" t="str">
        <f t="shared" si="463"/>
        <v/>
      </c>
      <c r="CO292" s="4" t="str">
        <f t="shared" si="464"/>
        <v/>
      </c>
      <c r="CP292" s="4" t="str">
        <f t="shared" si="465"/>
        <v/>
      </c>
      <c r="CQ292" s="4" t="str">
        <f t="shared" si="466"/>
        <v/>
      </c>
      <c r="CR292" s="4" t="str">
        <f t="shared" si="467"/>
        <v/>
      </c>
      <c r="CS292" s="4" t="str">
        <f t="shared" si="468"/>
        <v/>
      </c>
      <c r="CT292" s="4">
        <f t="shared" si="469"/>
        <v>6</v>
      </c>
      <c r="CU292" s="4" t="str">
        <f t="shared" si="470"/>
        <v>-</v>
      </c>
      <c r="CV292" s="4" t="str">
        <f t="shared" si="471"/>
        <v>/</v>
      </c>
      <c r="CW292" s="4" t="str">
        <f t="shared" si="472"/>
        <v/>
      </c>
      <c r="CX292" s="4" t="str">
        <f t="shared" si="473"/>
        <v/>
      </c>
      <c r="CY292" s="4" t="str">
        <f t="shared" si="474"/>
        <v/>
      </c>
      <c r="CZ292" s="4" t="str">
        <f t="shared" si="475"/>
        <v/>
      </c>
      <c r="DA292" s="4">
        <f t="shared" si="476"/>
        <v>9</v>
      </c>
      <c r="DB292" s="4">
        <f t="shared" si="477"/>
        <v>37</v>
      </c>
      <c r="DC292" s="4">
        <f t="shared" si="478"/>
        <v>28</v>
      </c>
      <c r="DD292" s="4" t="str">
        <f t="shared" si="479"/>
        <v>/DUS</v>
      </c>
      <c r="DE292" s="4" t="str">
        <f t="shared" si="480"/>
        <v>S/DUS</v>
      </c>
      <c r="DF292" s="4" t="str" cm="1">
        <f t="array" ref="DF292">LEFT(DM292,SUM(LEN(DM292)-LEN(SUBSTITUTE(DM292,{"0";"1";"2";"3";"4";"5";"6";"7";"8";"9"},""))))</f>
        <v>20</v>
      </c>
      <c r="DG292" s="4">
        <f t="shared" si="481"/>
        <v>13</v>
      </c>
      <c r="DH292" s="4" t="b">
        <f t="shared" si="482"/>
        <v>1</v>
      </c>
      <c r="DI292" s="4" t="str">
        <f t="shared" si="483"/>
        <v>DUS</v>
      </c>
      <c r="DJ292" s="4" t="b">
        <f t="shared" si="484"/>
        <v>0</v>
      </c>
      <c r="DK292" s="4" t="b">
        <f t="shared" si="485"/>
        <v>0</v>
      </c>
      <c r="DL292" s="5" t="str">
        <f t="shared" si="486"/>
        <v>BKP WILLIE WAFER STICK 2500</v>
      </c>
      <c r="DM292" s="4" t="str">
        <f t="shared" si="487"/>
        <v>20PCS/DUS</v>
      </c>
      <c r="DN292" t="s">
        <v>400</v>
      </c>
      <c r="DO292" s="1"/>
      <c r="DP292" s="4" t="b">
        <f t="shared" ca="1" si="488"/>
        <v>1</v>
      </c>
      <c r="DQ292">
        <v>37000</v>
      </c>
      <c r="DR292">
        <v>37000</v>
      </c>
      <c r="DS292">
        <v>34500</v>
      </c>
      <c r="DT292" t="str">
        <f t="shared" si="489"/>
        <v>8000000000292</v>
      </c>
      <c r="DU292" t="str">
        <f t="shared" si="490"/>
        <v>BKP WILLIE WAFER STICK 2500</v>
      </c>
      <c r="DV292" t="s">
        <v>4301</v>
      </c>
      <c r="DW292" t="s">
        <v>4301</v>
      </c>
      <c r="DX292" s="4" t="str" cm="1">
        <f t="array" aca="1" ref="DX292" ca="1">LEFT(DM292,MATCH(FALSE,ISNUMBER(MID(DM292,ROW(INDIRECT("1:"&amp;LEN(DM292)+1)), 1) *1),0) -1)</f>
        <v>20</v>
      </c>
      <c r="DY292" s="1"/>
      <c r="EA292" s="21"/>
      <c r="EC292" s="5"/>
      <c r="EF292" s="1"/>
      <c r="EH292" s="1"/>
      <c r="EI292" s="1"/>
      <c r="EL292" s="5"/>
      <c r="EM292" s="22"/>
      <c r="EN292">
        <v>0</v>
      </c>
      <c r="EO292" s="1" t="s">
        <v>5103</v>
      </c>
    </row>
    <row r="293" spans="1:145">
      <c r="A293" s="4" t="str">
        <f t="shared" ref="A293:A355" si="491">IF(IFERROR(SEARCH($A$1,AS293),0)&gt;0,$A$1,"")</f>
        <v/>
      </c>
      <c r="B293" s="4" t="str">
        <f t="shared" ref="B293:B355" si="492">IF(IFERROR(SEARCH($B$1,AS293),0)&gt;0,$B$1,"")</f>
        <v/>
      </c>
      <c r="C293" s="4" t="str">
        <f t="shared" ref="C293:C355" si="493">IF(IFERROR(SEARCH($C$1,AS293),0)&gt;0,$C$1,"")</f>
        <v>BKS</v>
      </c>
      <c r="D293" s="4" t="str">
        <f t="shared" ref="D293:D355" si="494">IF(IFERROR(SEARCH($D$1,AS293),0)&gt;0,$D$1,"")</f>
        <v/>
      </c>
      <c r="E293" s="4" t="str">
        <f t="shared" ref="E293:E355" si="495">IF(IFERROR(SEARCH($E$1,AS293),0)&gt;0,$E$1,"")</f>
        <v/>
      </c>
      <c r="F293" s="4" t="str">
        <f t="shared" ref="F293:F355" si="496">IF(IFERROR(SEARCH($F$1,AS293),0)&gt;0,$F$1,"")</f>
        <v/>
      </c>
      <c r="G293" s="4" t="str">
        <f t="shared" ref="G293:G355" si="497">IF(IFERROR(SEARCH($G$1,AS293),0)&gt;0,$G$1,"")</f>
        <v/>
      </c>
      <c r="H293" s="4" t="str">
        <f t="shared" ref="H293:H355" si="498">IF(IFERROR(SEARCH($H$1,AS293),0)&gt;0,$H$1,"")</f>
        <v/>
      </c>
      <c r="I293" s="4" t="str">
        <f t="shared" ref="I293:I355" si="499">IF(IFERROR(SEARCH($I$1,AS293),0)&gt;0,$I$1,"")</f>
        <v/>
      </c>
      <c r="J293" s="4" t="str">
        <f t="shared" ref="J293:J355" si="500">IF(IFERROR(SEARCH($J$1,AS293),0)&gt;0,$J$1,"")</f>
        <v/>
      </c>
      <c r="K293" s="4" t="str">
        <f t="shared" ref="K293:K355" si="501">IF(IFERROR(SEARCH($K$1,AS293),0)&gt;0,$K$1,"")</f>
        <v/>
      </c>
      <c r="L293" s="4" t="str">
        <f t="shared" ref="L293:L355" si="502">IF(IFERROR(SEARCH($L$1,AS293),0)&gt;0,$L$1,"")</f>
        <v/>
      </c>
      <c r="M293" s="4" t="str">
        <f t="shared" ref="M293:M355" si="503">IF(IFERROR(SEARCH($M$1,AS293),0)&gt;0,$M$1,"")</f>
        <v/>
      </c>
      <c r="N293" s="4" t="str">
        <f t="shared" ref="N293:N355" si="504">IF(IFERROR(SEARCH($N$1,AS293),0)&gt;0,$N$1,"")</f>
        <v/>
      </c>
      <c r="O293" s="4" t="str">
        <f t="shared" ref="O293:O355" si="505">IF(IFERROR(SEARCH($O$1,AS293),0)&gt;0,$O$1,"")</f>
        <v/>
      </c>
      <c r="P293" s="4" t="str">
        <f t="shared" ref="P293:P355" si="506">IF(IFERROR(SEARCH($P$1,AS293),0)&gt;0,$P$1,"")</f>
        <v/>
      </c>
      <c r="Q293" s="4" t="str">
        <f t="shared" ref="Q293:Q355" si="507">IF(IFERROR(SEARCH($Q$1,AS293),0)&gt;0,$Q$1,"")</f>
        <v/>
      </c>
      <c r="R293" s="4" t="str">
        <f t="shared" ref="R293:R355" si="508">IF(IFERROR(SEARCH($R$1,AS293),0)&gt;0,$R$1,"")</f>
        <v/>
      </c>
      <c r="S293" s="4" t="str">
        <f t="shared" ref="S293:S355" si="509">IF(IFERROR(SEARCH($S$1,AS293),0)&gt;0,$S$1,"")</f>
        <v/>
      </c>
      <c r="T293" s="4" t="str">
        <f t="shared" ref="T293:T355" si="510">IF(IFERROR(SEARCH($T$1,AS293),0)&gt;0,$T$1,"")</f>
        <v/>
      </c>
      <c r="U293" s="4" t="str">
        <f t="shared" ref="U293:U355" si="511">IF(IFERROR(SEARCH($U$1,AS293),0)&gt;0,$U$1,"")</f>
        <v/>
      </c>
      <c r="V293" s="4" t="str">
        <f t="shared" ref="V293:V355" si="512">IF(IFERROR(SEARCH($V$1,AS293),0)&gt;0,$V$1,"")</f>
        <v/>
      </c>
      <c r="W293" s="4" t="str">
        <f t="shared" ref="W293:W355" si="513">IF(IFERROR(SEARCH($W$1,AS293),0)&gt;0,$W$1,"")</f>
        <v/>
      </c>
      <c r="X293" s="4" t="str">
        <f t="shared" ref="X293:X355" si="514">IF(IFERROR(SEARCH($X$1,AS293),0)&gt;0,$X$1,"")</f>
        <v/>
      </c>
      <c r="Y293" s="4">
        <f t="shared" ref="Y293:Y355" si="515">LEN(B293)+LEN(C293)+LEN(D293)+LEN(E293)+LEN(F293)+LEN(T293)+LEN(G293)+LEN(H293)+LEN(I293)+LEN(J293)+LEN(K293)+LEN(L293)+LEN(M293)+LEN(N293)+LEN(U293)+LEN(O293)+LEN(P293)+LEN(V293)+LEN(A293)+LEN(Q293)+LEN(X293)+LEN(R293)+LEN(W293)+LEN(S293)</f>
        <v>3</v>
      </c>
      <c r="Z293" s="4" t="str">
        <f t="shared" ref="Z293:Z355" si="516">IF(IFERROR(SEARCH($Z$1,AS293),0)&gt;0,$Z$1,"")</f>
        <v>-</v>
      </c>
      <c r="AA293" s="4" t="str">
        <f t="shared" ref="AA293:AA355" si="517">IF(IFERROR(SEARCH($AA$1,AS293),0)&gt;0,$AA$1,"")</f>
        <v/>
      </c>
      <c r="AB293" s="4" t="str">
        <f t="shared" ref="AB293:AB355" si="518">IF(IFERROR(SEARCH($AB$1,AS293),0)&gt;0,$AB$1,"")</f>
        <v/>
      </c>
      <c r="AC293" s="4" t="str">
        <f t="shared" ref="AC293:AC355" si="519">IF(IFERROR(SEARCH($AC$1,AS293),0)&gt;0,$AC$1,"")</f>
        <v/>
      </c>
      <c r="AD293" s="4" t="str">
        <f t="shared" ref="AD293:AD355" si="520">IF(IFERROR(SEARCH($AD$1,AS293),0)&gt;0,$AD$1,"")</f>
        <v/>
      </c>
      <c r="AE293" s="4" t="str">
        <f t="shared" ref="AE293:AE355" si="521">IF(IFERROR(SEARCH($AE$1,AS293),0)&gt;0,$AE$1,"")</f>
        <v/>
      </c>
      <c r="AF293" s="4">
        <f t="shared" ref="AF293:AF355" si="522">LEN(AR293)</f>
        <v>4</v>
      </c>
      <c r="AG293" s="4">
        <f t="shared" ref="AG293:AG355" si="523">LEN(AS293)</f>
        <v>23</v>
      </c>
      <c r="AH293" s="4">
        <f t="shared" ref="AH293:AH355" si="524">AG293-AF293</f>
        <v>19</v>
      </c>
      <c r="AI293" s="4" t="str">
        <f t="shared" ref="AI293:AI355" si="525">RIGHT(AS293,4)</f>
        <v>1BKS</v>
      </c>
      <c r="AJ293" s="4" t="str">
        <f t="shared" ref="AJ293:AJ355" si="526">RIGHT(AS293,5)</f>
        <v>-1BKS</v>
      </c>
      <c r="AK293" s="4" t="str" cm="1">
        <f t="array" ref="AK293">LEFT(AR293,SUM(LEN(AR293)-LEN(SUBSTITUTE(AR293,{"0";"1";"2";"3";"4";"5";"6";"7";"8";"9"},""))))</f>
        <v>1</v>
      </c>
      <c r="AL293" s="4">
        <f t="shared" si="249"/>
        <v>13</v>
      </c>
      <c r="AM293" s="4" t="b">
        <f t="shared" si="443"/>
        <v>1</v>
      </c>
      <c r="AN293" s="4" t="str">
        <f t="shared" si="444"/>
        <v>BKS</v>
      </c>
      <c r="AO293" s="4" t="b">
        <f t="shared" si="250"/>
        <v>0</v>
      </c>
      <c r="AP293" s="4" t="b">
        <f t="shared" ref="AP293:AP355" si="527">LEFT(AS293,2)=LEFT(AT293,2)</f>
        <v>0</v>
      </c>
      <c r="AQ293" s="5" t="str">
        <f t="shared" ref="AQ293:AQ355" si="528">LEFT(AS293,(AH293-1))</f>
        <v>BLASTER NEAPOLITAN</v>
      </c>
      <c r="AR293" s="4" t="str">
        <f t="shared" ref="AR293:AR355" si="529">IFERROR(RIGHT(AS293,LEN(AS293)-FIND("-",AS293)),1)</f>
        <v>1BKS</v>
      </c>
      <c r="AS293" t="s">
        <v>401</v>
      </c>
      <c r="AT293" s="1" t="s">
        <v>402</v>
      </c>
      <c r="AU293" s="4" t="str">
        <f t="shared" ca="1" si="253"/>
        <v/>
      </c>
      <c r="AV293">
        <v>7000</v>
      </c>
      <c r="AW293">
        <v>7000</v>
      </c>
      <c r="AX293">
        <v>6000</v>
      </c>
      <c r="AY293" t="str">
        <f t="shared" si="303"/>
        <v>8991102230308</v>
      </c>
      <c r="AZ293" t="str">
        <f t="shared" si="251"/>
        <v>BLASTER NEAPOLITAN</v>
      </c>
      <c r="BA293" t="s">
        <v>4301</v>
      </c>
      <c r="BB293" t="s">
        <v>4301</v>
      </c>
      <c r="BC293" s="9" t="str" cm="1">
        <f t="array" aca="1" ref="BC293" ca="1">LEFT(AR293,MATCH(FALSE,ISNUMBER(MID(AR293,ROW(INDIRECT("1:"&amp;LEN(AR293)+1)), 1) *1),0) -1)</f>
        <v>1</v>
      </c>
      <c r="BD293" s="1"/>
      <c r="BF293" s="21"/>
      <c r="BK293" s="1"/>
      <c r="BM293" s="1"/>
      <c r="BN293" s="1"/>
      <c r="BR293" s="22"/>
      <c r="BS293">
        <v>0</v>
      </c>
      <c r="BT293" s="1" t="s">
        <v>5103</v>
      </c>
    </row>
    <row r="294" spans="1:145">
      <c r="A294" s="4" t="str">
        <f t="shared" si="491"/>
        <v/>
      </c>
      <c r="B294" s="4" t="str">
        <f t="shared" si="492"/>
        <v/>
      </c>
      <c r="C294" s="4" t="str">
        <f t="shared" si="493"/>
        <v/>
      </c>
      <c r="D294" s="4" t="str">
        <f t="shared" si="494"/>
        <v/>
      </c>
      <c r="E294" s="4" t="str">
        <f t="shared" si="495"/>
        <v/>
      </c>
      <c r="F294" s="4" t="str">
        <f t="shared" si="496"/>
        <v/>
      </c>
      <c r="G294" s="4" t="str">
        <f t="shared" si="497"/>
        <v>KTK</v>
      </c>
      <c r="H294" s="4" t="str">
        <f t="shared" si="498"/>
        <v/>
      </c>
      <c r="I294" s="4" t="str">
        <f t="shared" si="499"/>
        <v/>
      </c>
      <c r="J294" s="4" t="str">
        <f t="shared" si="500"/>
        <v/>
      </c>
      <c r="K294" s="4" t="str">
        <f t="shared" si="501"/>
        <v/>
      </c>
      <c r="L294" s="4" t="str">
        <f t="shared" si="502"/>
        <v/>
      </c>
      <c r="M294" s="4" t="str">
        <f t="shared" si="503"/>
        <v/>
      </c>
      <c r="N294" s="4" t="str">
        <f t="shared" si="504"/>
        <v/>
      </c>
      <c r="O294" s="4" t="str">
        <f t="shared" si="505"/>
        <v/>
      </c>
      <c r="P294" s="4" t="str">
        <f t="shared" si="506"/>
        <v/>
      </c>
      <c r="Q294" s="4" t="str">
        <f t="shared" si="507"/>
        <v/>
      </c>
      <c r="R294" s="4" t="str">
        <f t="shared" si="508"/>
        <v/>
      </c>
      <c r="S294" s="4" t="str">
        <f t="shared" si="509"/>
        <v/>
      </c>
      <c r="T294" s="4" t="str">
        <f t="shared" si="510"/>
        <v/>
      </c>
      <c r="U294" s="4" t="str">
        <f t="shared" si="511"/>
        <v/>
      </c>
      <c r="V294" s="4" t="str">
        <f t="shared" si="512"/>
        <v/>
      </c>
      <c r="W294" s="4" t="str">
        <f t="shared" si="513"/>
        <v/>
      </c>
      <c r="X294" s="4" t="str">
        <f t="shared" si="514"/>
        <v/>
      </c>
      <c r="Y294" s="4">
        <f t="shared" si="515"/>
        <v>3</v>
      </c>
      <c r="Z294" s="4" t="str">
        <f t="shared" si="516"/>
        <v>-</v>
      </c>
      <c r="AA294" s="4" t="str">
        <f t="shared" si="517"/>
        <v/>
      </c>
      <c r="AB294" s="4" t="str">
        <f t="shared" si="518"/>
        <v/>
      </c>
      <c r="AC294" s="4" t="str">
        <f t="shared" si="519"/>
        <v/>
      </c>
      <c r="AD294" s="4" t="str">
        <f t="shared" si="520"/>
        <v/>
      </c>
      <c r="AE294" s="4" t="str">
        <f t="shared" si="521"/>
        <v/>
      </c>
      <c r="AF294" s="4">
        <f t="shared" si="522"/>
        <v>4</v>
      </c>
      <c r="AG294" s="4">
        <f t="shared" si="523"/>
        <v>25</v>
      </c>
      <c r="AH294" s="4">
        <f t="shared" si="524"/>
        <v>21</v>
      </c>
      <c r="AI294" s="4" t="str">
        <f t="shared" si="525"/>
        <v>1KTK</v>
      </c>
      <c r="AJ294" s="4" t="str">
        <f t="shared" si="526"/>
        <v>-1KTK</v>
      </c>
      <c r="AK294" s="4" t="str" cm="1">
        <f t="array" ref="AK294">LEFT(AR294,SUM(LEN(AR294)-LEN(SUBSTITUTE(AR294,{"0";"1";"2";"3";"4";"5";"6";"7";"8";"9"},""))))</f>
        <v>1</v>
      </c>
      <c r="AL294" s="4">
        <f t="shared" ref="AL294:AL356" si="530">LEN(AY294)</f>
        <v>13</v>
      </c>
      <c r="AM294" s="4" t="b">
        <f t="shared" si="443"/>
        <v>1</v>
      </c>
      <c r="AN294" s="4" t="str">
        <f t="shared" si="444"/>
        <v>KTK</v>
      </c>
      <c r="AO294" s="4" t="b">
        <f t="shared" ref="AO294:AO356" si="531">IF((AQ294=AQ295)=TRUE,TRUE,IF((AQ293=AQ294)=TRUE,TRUE,FALSE))</f>
        <v>0</v>
      </c>
      <c r="AP294" s="4" t="b">
        <f t="shared" si="527"/>
        <v>0</v>
      </c>
      <c r="AQ294" s="5" t="str">
        <f t="shared" si="528"/>
        <v>BLASTOZ CRUNCHY NUTS</v>
      </c>
      <c r="AR294" s="4" t="str">
        <f t="shared" si="529"/>
        <v>1KTK</v>
      </c>
      <c r="AS294" t="s">
        <v>4532</v>
      </c>
      <c r="AT294" s="1" t="s">
        <v>403</v>
      </c>
      <c r="AU294" s="4" t="str">
        <f t="shared" ca="1" si="253"/>
        <v/>
      </c>
      <c r="AV294">
        <v>20500</v>
      </c>
      <c r="AW294">
        <v>20500</v>
      </c>
      <c r="AX294">
        <v>19666</v>
      </c>
      <c r="AY294" t="str">
        <f t="shared" si="303"/>
        <v>8991102234924</v>
      </c>
      <c r="AZ294" t="str">
        <f t="shared" ref="AZ294:AZ356" si="532">AQ294</f>
        <v>BLASTOZ CRUNCHY NUTS</v>
      </c>
      <c r="BA294" t="s">
        <v>4301</v>
      </c>
      <c r="BB294" t="s">
        <v>4301</v>
      </c>
      <c r="BC294" s="9" t="str" cm="1">
        <f t="array" aca="1" ref="BC294" ca="1">LEFT(AR294,MATCH(FALSE,ISNUMBER(MID(AR294,ROW(INDIRECT("1:"&amp;LEN(AR294)+1)), 1) *1),0) -1)</f>
        <v>1</v>
      </c>
      <c r="BD294" s="1"/>
      <c r="BF294" s="21"/>
      <c r="BK294" s="1"/>
      <c r="BM294" s="1"/>
      <c r="BN294" s="1"/>
      <c r="BR294" s="22"/>
      <c r="BS294">
        <v>0</v>
      </c>
      <c r="BT294" s="1" t="s">
        <v>5103</v>
      </c>
    </row>
    <row r="295" spans="1:145">
      <c r="A295" s="4" t="str">
        <f t="shared" si="491"/>
        <v/>
      </c>
      <c r="B295" s="4" t="str">
        <f t="shared" si="492"/>
        <v>PCS</v>
      </c>
      <c r="C295" s="4" t="str">
        <f t="shared" si="493"/>
        <v/>
      </c>
      <c r="D295" s="4" t="str">
        <f t="shared" si="494"/>
        <v/>
      </c>
      <c r="E295" s="4" t="str">
        <f t="shared" si="495"/>
        <v>SCT</v>
      </c>
      <c r="F295" s="4" t="str">
        <f t="shared" si="496"/>
        <v/>
      </c>
      <c r="G295" s="4" t="str">
        <f t="shared" si="497"/>
        <v/>
      </c>
      <c r="H295" s="4" t="str">
        <f t="shared" si="498"/>
        <v/>
      </c>
      <c r="I295" s="4" t="str">
        <f t="shared" si="499"/>
        <v/>
      </c>
      <c r="J295" s="4" t="str">
        <f t="shared" si="500"/>
        <v/>
      </c>
      <c r="K295" s="4" t="str">
        <f t="shared" si="501"/>
        <v/>
      </c>
      <c r="L295" s="4" t="str">
        <f t="shared" si="502"/>
        <v/>
      </c>
      <c r="M295" s="4" t="str">
        <f t="shared" si="503"/>
        <v/>
      </c>
      <c r="N295" s="4" t="str">
        <f t="shared" si="504"/>
        <v/>
      </c>
      <c r="O295" s="4" t="str">
        <f t="shared" si="505"/>
        <v/>
      </c>
      <c r="P295" s="4" t="str">
        <f t="shared" si="506"/>
        <v/>
      </c>
      <c r="Q295" s="4" t="str">
        <f t="shared" si="507"/>
        <v/>
      </c>
      <c r="R295" s="4" t="str">
        <f t="shared" si="508"/>
        <v/>
      </c>
      <c r="S295" s="4" t="str">
        <f t="shared" si="509"/>
        <v/>
      </c>
      <c r="T295" s="4" t="str">
        <f t="shared" si="510"/>
        <v/>
      </c>
      <c r="U295" s="4" t="str">
        <f t="shared" si="511"/>
        <v/>
      </c>
      <c r="V295" s="4" t="str">
        <f t="shared" si="512"/>
        <v/>
      </c>
      <c r="W295" s="4" t="str">
        <f t="shared" si="513"/>
        <v/>
      </c>
      <c r="X295" s="4" t="str">
        <f t="shared" si="514"/>
        <v/>
      </c>
      <c r="Y295" s="4">
        <f t="shared" si="515"/>
        <v>6</v>
      </c>
      <c r="Z295" s="4" t="str">
        <f t="shared" si="516"/>
        <v>-</v>
      </c>
      <c r="AA295" s="4" t="str">
        <f t="shared" si="517"/>
        <v/>
      </c>
      <c r="AB295" s="4" t="str">
        <f t="shared" si="518"/>
        <v/>
      </c>
      <c r="AC295" s="4" t="str">
        <f t="shared" si="519"/>
        <v/>
      </c>
      <c r="AD295" s="4" t="str">
        <f t="shared" si="520"/>
        <v/>
      </c>
      <c r="AE295" s="4" t="str">
        <f t="shared" si="521"/>
        <v/>
      </c>
      <c r="AF295" s="4">
        <f t="shared" si="522"/>
        <v>4</v>
      </c>
      <c r="AG295" s="4">
        <f t="shared" si="523"/>
        <v>24</v>
      </c>
      <c r="AH295" s="4">
        <f t="shared" si="524"/>
        <v>20</v>
      </c>
      <c r="AI295" s="4" t="str">
        <f t="shared" si="525"/>
        <v>1PCS</v>
      </c>
      <c r="AJ295" s="4" t="str">
        <f t="shared" si="526"/>
        <v>-1PCS</v>
      </c>
      <c r="AK295" s="4" t="str" cm="1">
        <f t="array" ref="AK295">LEFT(AR295,SUM(LEN(AR295)-LEN(SUBSTITUTE(AR295,{"0";"1";"2";"3";"4";"5";"6";"7";"8";"9"},""))))</f>
        <v>1</v>
      </c>
      <c r="AL295" s="4">
        <f t="shared" si="530"/>
        <v>13</v>
      </c>
      <c r="AM295" s="4" t="b">
        <f t="shared" si="443"/>
        <v>1</v>
      </c>
      <c r="AN295" s="4" t="str">
        <f t="shared" si="444"/>
        <v>PCS</v>
      </c>
      <c r="AO295" s="4" t="b">
        <f t="shared" si="531"/>
        <v>0</v>
      </c>
      <c r="AP295" s="4" t="b">
        <f t="shared" si="527"/>
        <v>0</v>
      </c>
      <c r="AQ295" s="5" t="str">
        <f t="shared" si="528"/>
        <v>BLUE BAND SCT 200GR</v>
      </c>
      <c r="AR295" s="4" t="str">
        <f t="shared" si="529"/>
        <v>1PCS</v>
      </c>
      <c r="AS295" t="s">
        <v>404</v>
      </c>
      <c r="AT295" s="1" t="s">
        <v>405</v>
      </c>
      <c r="AU295" s="4" t="str">
        <f t="shared" ca="1" si="253"/>
        <v/>
      </c>
      <c r="AV295">
        <v>11000</v>
      </c>
      <c r="AW295">
        <v>11000</v>
      </c>
      <c r="AX295">
        <v>10000</v>
      </c>
      <c r="AY295" t="str">
        <f t="shared" si="303"/>
        <v>8719200170995</v>
      </c>
      <c r="AZ295" t="str">
        <f t="shared" si="532"/>
        <v>BLUE BAND SCT 200GR</v>
      </c>
      <c r="BA295" t="s">
        <v>4301</v>
      </c>
      <c r="BB295" t="s">
        <v>4301</v>
      </c>
      <c r="BC295" s="9" t="str" cm="1">
        <f t="array" aca="1" ref="BC295" ca="1">LEFT(AR295,MATCH(FALSE,ISNUMBER(MID(AR295,ROW(INDIRECT("1:"&amp;LEN(AR295)+1)), 1) *1),0) -1)</f>
        <v>1</v>
      </c>
      <c r="BD295" s="1"/>
      <c r="BF295" s="21"/>
      <c r="BK295" s="1"/>
      <c r="BM295" s="1"/>
      <c r="BN295" s="1"/>
      <c r="BR295" s="22"/>
      <c r="BS295">
        <v>0</v>
      </c>
      <c r="BT295" s="1" t="s">
        <v>5103</v>
      </c>
    </row>
    <row r="296" spans="1:145">
      <c r="A296" s="4" t="str">
        <f t="shared" si="491"/>
        <v/>
      </c>
      <c r="B296" s="4" t="str">
        <f t="shared" si="492"/>
        <v/>
      </c>
      <c r="C296" s="4" t="str">
        <f t="shared" si="493"/>
        <v>BKS</v>
      </c>
      <c r="D296" s="4" t="str">
        <f t="shared" si="494"/>
        <v/>
      </c>
      <c r="E296" s="4" t="str">
        <f t="shared" si="495"/>
        <v/>
      </c>
      <c r="F296" s="4" t="str">
        <f t="shared" si="496"/>
        <v/>
      </c>
      <c r="G296" s="4" t="str">
        <f t="shared" si="497"/>
        <v/>
      </c>
      <c r="H296" s="4" t="str">
        <f t="shared" si="498"/>
        <v/>
      </c>
      <c r="I296" s="4" t="str">
        <f t="shared" si="499"/>
        <v/>
      </c>
      <c r="J296" s="4" t="str">
        <f t="shared" si="500"/>
        <v/>
      </c>
      <c r="K296" s="4" t="str">
        <f t="shared" si="501"/>
        <v/>
      </c>
      <c r="L296" s="4" t="str">
        <f t="shared" si="502"/>
        <v/>
      </c>
      <c r="M296" s="4" t="str">
        <f t="shared" si="503"/>
        <v/>
      </c>
      <c r="N296" s="4" t="str">
        <f t="shared" si="504"/>
        <v/>
      </c>
      <c r="O296" s="4" t="str">
        <f t="shared" si="505"/>
        <v/>
      </c>
      <c r="P296" s="4" t="str">
        <f t="shared" si="506"/>
        <v/>
      </c>
      <c r="Q296" s="4" t="str">
        <f t="shared" si="507"/>
        <v/>
      </c>
      <c r="R296" s="4" t="str">
        <f t="shared" si="508"/>
        <v/>
      </c>
      <c r="S296" s="4" t="str">
        <f t="shared" si="509"/>
        <v/>
      </c>
      <c r="T296" s="4" t="str">
        <f t="shared" si="510"/>
        <v/>
      </c>
      <c r="U296" s="4" t="str">
        <f t="shared" si="511"/>
        <v/>
      </c>
      <c r="V296" s="4" t="str">
        <f t="shared" si="512"/>
        <v/>
      </c>
      <c r="W296" s="4" t="str">
        <f t="shared" si="513"/>
        <v/>
      </c>
      <c r="X296" s="4" t="str">
        <f t="shared" si="514"/>
        <v/>
      </c>
      <c r="Y296" s="4">
        <f t="shared" si="515"/>
        <v>3</v>
      </c>
      <c r="Z296" s="4" t="str">
        <f t="shared" si="516"/>
        <v>-</v>
      </c>
      <c r="AA296" s="4" t="str">
        <f t="shared" si="517"/>
        <v/>
      </c>
      <c r="AB296" s="4" t="str">
        <f t="shared" si="518"/>
        <v/>
      </c>
      <c r="AC296" s="4" t="str">
        <f t="shared" si="519"/>
        <v/>
      </c>
      <c r="AD296" s="4" t="str">
        <f t="shared" si="520"/>
        <v/>
      </c>
      <c r="AE296" s="4" t="str">
        <f t="shared" si="521"/>
        <v/>
      </c>
      <c r="AF296" s="4">
        <f t="shared" si="522"/>
        <v>4</v>
      </c>
      <c r="AG296" s="4">
        <f t="shared" si="523"/>
        <v>15</v>
      </c>
      <c r="AH296" s="4">
        <f t="shared" si="524"/>
        <v>11</v>
      </c>
      <c r="AI296" s="4" t="str">
        <f t="shared" si="525"/>
        <v>1BKS</v>
      </c>
      <c r="AJ296" s="4" t="str">
        <f t="shared" si="526"/>
        <v>-1BKS</v>
      </c>
      <c r="AK296" s="4" t="str" cm="1">
        <f t="array" ref="AK296">LEFT(AR296,SUM(LEN(AR296)-LEN(SUBSTITUTE(AR296,{"0";"1";"2";"3";"4";"5";"6";"7";"8";"9"},""))))</f>
        <v>1</v>
      </c>
      <c r="AL296" s="4">
        <f t="shared" si="530"/>
        <v>13</v>
      </c>
      <c r="AM296" s="4" t="b">
        <f t="shared" si="443"/>
        <v>1</v>
      </c>
      <c r="AN296" s="4" t="str">
        <f t="shared" si="444"/>
        <v>BKS</v>
      </c>
      <c r="AO296" s="4" t="b">
        <f t="shared" si="531"/>
        <v>0</v>
      </c>
      <c r="AP296" s="4" t="b">
        <f t="shared" si="527"/>
        <v>0</v>
      </c>
      <c r="AQ296" s="5" t="str">
        <f t="shared" si="528"/>
        <v>BO BON BON</v>
      </c>
      <c r="AR296" s="4" t="str">
        <f t="shared" si="529"/>
        <v>1BKS</v>
      </c>
      <c r="AS296" t="s">
        <v>406</v>
      </c>
      <c r="AT296" s="1" t="s">
        <v>407</v>
      </c>
      <c r="AU296" s="4" t="str">
        <f t="shared" ca="1" si="253"/>
        <v/>
      </c>
      <c r="AV296">
        <v>7000</v>
      </c>
      <c r="AW296">
        <v>7000</v>
      </c>
      <c r="AX296">
        <v>5800</v>
      </c>
      <c r="AY296" t="str">
        <f t="shared" si="303"/>
        <v>8999918300086</v>
      </c>
      <c r="AZ296" t="str">
        <f t="shared" si="532"/>
        <v>BO BON BON</v>
      </c>
      <c r="BA296" t="s">
        <v>4301</v>
      </c>
      <c r="BB296" t="s">
        <v>4301</v>
      </c>
      <c r="BC296" s="9" t="str" cm="1">
        <f t="array" aca="1" ref="BC296" ca="1">LEFT(AR296,MATCH(FALSE,ISNUMBER(MID(AR296,ROW(INDIRECT("1:"&amp;LEN(AR296)+1)), 1) *1),0) -1)</f>
        <v>1</v>
      </c>
      <c r="BD296" s="1"/>
      <c r="BF296" s="21"/>
      <c r="BK296" s="1"/>
      <c r="BM296" s="1"/>
      <c r="BN296" s="1"/>
      <c r="BR296" s="22"/>
      <c r="BS296">
        <v>0</v>
      </c>
      <c r="BT296" s="1" t="s">
        <v>5103</v>
      </c>
    </row>
    <row r="297" spans="1:145">
      <c r="A297" s="4" t="str">
        <f t="shared" si="491"/>
        <v/>
      </c>
      <c r="B297" s="4" t="str">
        <f t="shared" si="492"/>
        <v/>
      </c>
      <c r="C297" s="4" t="str">
        <f t="shared" si="493"/>
        <v>BKS</v>
      </c>
      <c r="D297" s="4" t="str">
        <f t="shared" si="494"/>
        <v/>
      </c>
      <c r="E297" s="4" t="str">
        <f t="shared" si="495"/>
        <v/>
      </c>
      <c r="F297" s="4" t="str">
        <f t="shared" si="496"/>
        <v/>
      </c>
      <c r="G297" s="4" t="str">
        <f t="shared" si="497"/>
        <v/>
      </c>
      <c r="H297" s="4" t="str">
        <f t="shared" si="498"/>
        <v/>
      </c>
      <c r="I297" s="4" t="str">
        <f t="shared" si="499"/>
        <v/>
      </c>
      <c r="J297" s="4" t="str">
        <f t="shared" si="500"/>
        <v/>
      </c>
      <c r="K297" s="4" t="str">
        <f t="shared" si="501"/>
        <v/>
      </c>
      <c r="L297" s="4" t="str">
        <f t="shared" si="502"/>
        <v/>
      </c>
      <c r="M297" s="4" t="str">
        <f t="shared" si="503"/>
        <v/>
      </c>
      <c r="N297" s="4" t="str">
        <f t="shared" si="504"/>
        <v/>
      </c>
      <c r="O297" s="4" t="str">
        <f t="shared" si="505"/>
        <v/>
      </c>
      <c r="P297" s="4" t="str">
        <f t="shared" si="506"/>
        <v/>
      </c>
      <c r="Q297" s="4" t="str">
        <f t="shared" si="507"/>
        <v/>
      </c>
      <c r="R297" s="4" t="str">
        <f t="shared" si="508"/>
        <v/>
      </c>
      <c r="S297" s="4" t="str">
        <f t="shared" si="509"/>
        <v/>
      </c>
      <c r="T297" s="4" t="str">
        <f t="shared" si="510"/>
        <v/>
      </c>
      <c r="U297" s="4" t="str">
        <f t="shared" si="511"/>
        <v/>
      </c>
      <c r="V297" s="4" t="str">
        <f t="shared" si="512"/>
        <v/>
      </c>
      <c r="W297" s="4" t="str">
        <f t="shared" si="513"/>
        <v/>
      </c>
      <c r="X297" s="4" t="str">
        <f t="shared" si="514"/>
        <v/>
      </c>
      <c r="Y297" s="4">
        <f t="shared" si="515"/>
        <v>3</v>
      </c>
      <c r="Z297" s="4" t="str">
        <f t="shared" si="516"/>
        <v>-</v>
      </c>
      <c r="AA297" s="4" t="str">
        <f t="shared" si="517"/>
        <v/>
      </c>
      <c r="AB297" s="4" t="str">
        <f t="shared" si="518"/>
        <v/>
      </c>
      <c r="AC297" s="4" t="str">
        <f t="shared" si="519"/>
        <v/>
      </c>
      <c r="AD297" s="4" t="str">
        <f t="shared" si="520"/>
        <v/>
      </c>
      <c r="AE297" s="4" t="str">
        <f t="shared" si="521"/>
        <v/>
      </c>
      <c r="AF297" s="4">
        <f t="shared" si="522"/>
        <v>4</v>
      </c>
      <c r="AG297" s="4">
        <f t="shared" si="523"/>
        <v>26</v>
      </c>
      <c r="AH297" s="4">
        <f t="shared" si="524"/>
        <v>22</v>
      </c>
      <c r="AI297" s="4" t="str">
        <f t="shared" si="525"/>
        <v>1BKS</v>
      </c>
      <c r="AJ297" s="4" t="str">
        <f t="shared" si="526"/>
        <v>-1BKS</v>
      </c>
      <c r="AK297" s="4" t="str" cm="1">
        <f t="array" ref="AK297">LEFT(AR297,SUM(LEN(AR297)-LEN(SUBSTITUTE(AR297,{"0";"1";"2";"3";"4";"5";"6";"7";"8";"9"},""))))</f>
        <v>1</v>
      </c>
      <c r="AL297" s="4">
        <f t="shared" si="530"/>
        <v>13</v>
      </c>
      <c r="AM297" s="4" t="b">
        <f t="shared" si="443"/>
        <v>1</v>
      </c>
      <c r="AN297" s="4" t="str">
        <f t="shared" si="444"/>
        <v>BKS</v>
      </c>
      <c r="AO297" s="4" t="b">
        <f t="shared" si="531"/>
        <v>0</v>
      </c>
      <c r="AP297" s="4" t="b">
        <f t="shared" si="527"/>
        <v>0</v>
      </c>
      <c r="AQ297" s="5" t="str">
        <f t="shared" si="528"/>
        <v>BO CHOCOLATE BISKUITS</v>
      </c>
      <c r="AR297" s="4" t="str">
        <f t="shared" si="529"/>
        <v>1BKS</v>
      </c>
      <c r="AS297" t="s">
        <v>408</v>
      </c>
      <c r="AT297" s="1" t="s">
        <v>409</v>
      </c>
      <c r="AU297" s="4" t="str">
        <f t="shared" ca="1" si="253"/>
        <v/>
      </c>
      <c r="AV297">
        <v>7000</v>
      </c>
      <c r="AW297">
        <v>7000</v>
      </c>
      <c r="AX297">
        <v>6336</v>
      </c>
      <c r="AY297" t="str">
        <f t="shared" si="303"/>
        <v>8999918999341</v>
      </c>
      <c r="AZ297" t="str">
        <f t="shared" si="532"/>
        <v>BO CHOCOLATE BISKUITS</v>
      </c>
      <c r="BA297" t="s">
        <v>4301</v>
      </c>
      <c r="BB297" t="s">
        <v>4301</v>
      </c>
      <c r="BC297" s="9" t="str" cm="1">
        <f t="array" aca="1" ref="BC297" ca="1">LEFT(AR297,MATCH(FALSE,ISNUMBER(MID(AR297,ROW(INDIRECT("1:"&amp;LEN(AR297)+1)), 1) *1),0) -1)</f>
        <v>1</v>
      </c>
      <c r="BD297" s="1"/>
      <c r="BF297" s="21"/>
      <c r="BK297" s="1"/>
      <c r="BM297" s="1"/>
      <c r="BN297" s="1"/>
      <c r="BR297" s="22"/>
      <c r="BS297">
        <v>0</v>
      </c>
      <c r="BT297" s="1" t="s">
        <v>5103</v>
      </c>
    </row>
    <row r="298" spans="1:145">
      <c r="A298" s="4" t="str">
        <f t="shared" si="491"/>
        <v/>
      </c>
      <c r="B298" s="4" t="str">
        <f t="shared" si="492"/>
        <v/>
      </c>
      <c r="C298" s="4" t="str">
        <f t="shared" si="493"/>
        <v>BKS</v>
      </c>
      <c r="D298" s="4" t="str">
        <f t="shared" si="494"/>
        <v/>
      </c>
      <c r="E298" s="4" t="str">
        <f t="shared" si="495"/>
        <v/>
      </c>
      <c r="F298" s="4" t="str">
        <f t="shared" si="496"/>
        <v/>
      </c>
      <c r="G298" s="4" t="str">
        <f t="shared" si="497"/>
        <v/>
      </c>
      <c r="H298" s="4" t="str">
        <f t="shared" si="498"/>
        <v/>
      </c>
      <c r="I298" s="4" t="str">
        <f t="shared" si="499"/>
        <v/>
      </c>
      <c r="J298" s="4" t="str">
        <f t="shared" si="500"/>
        <v/>
      </c>
      <c r="K298" s="4" t="str">
        <f t="shared" si="501"/>
        <v/>
      </c>
      <c r="L298" s="4" t="str">
        <f t="shared" si="502"/>
        <v/>
      </c>
      <c r="M298" s="4" t="str">
        <f t="shared" si="503"/>
        <v/>
      </c>
      <c r="N298" s="4" t="str">
        <f t="shared" si="504"/>
        <v/>
      </c>
      <c r="O298" s="4" t="str">
        <f t="shared" si="505"/>
        <v/>
      </c>
      <c r="P298" s="4" t="str">
        <f t="shared" si="506"/>
        <v/>
      </c>
      <c r="Q298" s="4" t="str">
        <f t="shared" si="507"/>
        <v/>
      </c>
      <c r="R298" s="4" t="str">
        <f t="shared" si="508"/>
        <v/>
      </c>
      <c r="S298" s="4" t="str">
        <f t="shared" si="509"/>
        <v/>
      </c>
      <c r="T298" s="4" t="str">
        <f t="shared" si="510"/>
        <v/>
      </c>
      <c r="U298" s="4" t="str">
        <f t="shared" si="511"/>
        <v/>
      </c>
      <c r="V298" s="4" t="str">
        <f t="shared" si="512"/>
        <v/>
      </c>
      <c r="W298" s="4" t="str">
        <f t="shared" si="513"/>
        <v/>
      </c>
      <c r="X298" s="4" t="str">
        <f t="shared" si="514"/>
        <v/>
      </c>
      <c r="Y298" s="4">
        <f t="shared" si="515"/>
        <v>3</v>
      </c>
      <c r="Z298" s="4" t="str">
        <f t="shared" si="516"/>
        <v>-</v>
      </c>
      <c r="AA298" s="4" t="str">
        <f t="shared" si="517"/>
        <v/>
      </c>
      <c r="AB298" s="4" t="str">
        <f t="shared" si="518"/>
        <v/>
      </c>
      <c r="AC298" s="4" t="str">
        <f t="shared" si="519"/>
        <v/>
      </c>
      <c r="AD298" s="4" t="str">
        <f t="shared" si="520"/>
        <v/>
      </c>
      <c r="AE298" s="4" t="str">
        <f t="shared" si="521"/>
        <v/>
      </c>
      <c r="AF298" s="4">
        <f t="shared" si="522"/>
        <v>4</v>
      </c>
      <c r="AG298" s="4">
        <f t="shared" si="523"/>
        <v>23</v>
      </c>
      <c r="AH298" s="4">
        <f t="shared" si="524"/>
        <v>19</v>
      </c>
      <c r="AI298" s="4" t="str">
        <f t="shared" si="525"/>
        <v>1BKS</v>
      </c>
      <c r="AJ298" s="4" t="str">
        <f t="shared" si="526"/>
        <v>-1BKS</v>
      </c>
      <c r="AK298" s="4" t="str" cm="1">
        <f t="array" ref="AK298">LEFT(AR298,SUM(LEN(AR298)-LEN(SUBSTITUTE(AR298,{"0";"1";"2";"3";"4";"5";"6";"7";"8";"9"},""))))</f>
        <v>1</v>
      </c>
      <c r="AL298" s="4">
        <f t="shared" si="530"/>
        <v>13</v>
      </c>
      <c r="AM298" s="4" t="b">
        <f t="shared" si="443"/>
        <v>1</v>
      </c>
      <c r="AN298" s="4" t="str">
        <f t="shared" si="444"/>
        <v>BKS</v>
      </c>
      <c r="AO298" s="4" t="b">
        <f t="shared" si="531"/>
        <v>0</v>
      </c>
      <c r="AP298" s="4" t="b">
        <f t="shared" si="527"/>
        <v>0</v>
      </c>
      <c r="AQ298" s="5" t="str">
        <f t="shared" si="528"/>
        <v>BO CHOCOLATE CREAM</v>
      </c>
      <c r="AR298" s="4" t="str">
        <f t="shared" si="529"/>
        <v>1BKS</v>
      </c>
      <c r="AS298" t="s">
        <v>410</v>
      </c>
      <c r="AT298" s="1" t="s">
        <v>411</v>
      </c>
      <c r="AU298" s="4" t="str">
        <f t="shared" ca="1" si="253"/>
        <v/>
      </c>
      <c r="AV298">
        <v>6500</v>
      </c>
      <c r="AW298">
        <v>6500</v>
      </c>
      <c r="AX298">
        <v>5568</v>
      </c>
      <c r="AY298" t="str">
        <f t="shared" si="303"/>
        <v>8999918282641</v>
      </c>
      <c r="AZ298" t="str">
        <f t="shared" si="532"/>
        <v>BO CHOCOLATE CREAM</v>
      </c>
      <c r="BA298" t="s">
        <v>4301</v>
      </c>
      <c r="BB298" t="s">
        <v>4301</v>
      </c>
      <c r="BC298" s="9" t="str" cm="1">
        <f t="array" aca="1" ref="BC298" ca="1">LEFT(AR298,MATCH(FALSE,ISNUMBER(MID(AR298,ROW(INDIRECT("1:"&amp;LEN(AR298)+1)), 1) *1),0) -1)</f>
        <v>1</v>
      </c>
      <c r="BD298" s="1"/>
      <c r="BF298" s="21"/>
      <c r="BK298" s="1"/>
      <c r="BM298" s="1"/>
      <c r="BN298" s="1"/>
      <c r="BR298" s="22"/>
      <c r="BS298">
        <v>0</v>
      </c>
      <c r="BT298" s="1" t="s">
        <v>5103</v>
      </c>
    </row>
    <row r="299" spans="1:145">
      <c r="A299" s="4" t="str">
        <f t="shared" si="491"/>
        <v/>
      </c>
      <c r="B299" s="4" t="str">
        <f t="shared" si="492"/>
        <v/>
      </c>
      <c r="C299" s="4" t="str">
        <f t="shared" si="493"/>
        <v>BKS</v>
      </c>
      <c r="D299" s="4" t="str">
        <f t="shared" si="494"/>
        <v/>
      </c>
      <c r="E299" s="4" t="str">
        <f t="shared" si="495"/>
        <v/>
      </c>
      <c r="F299" s="4" t="str">
        <f t="shared" si="496"/>
        <v/>
      </c>
      <c r="G299" s="4" t="str">
        <f t="shared" si="497"/>
        <v/>
      </c>
      <c r="H299" s="4" t="str">
        <f t="shared" si="498"/>
        <v/>
      </c>
      <c r="I299" s="4" t="str">
        <f t="shared" si="499"/>
        <v/>
      </c>
      <c r="J299" s="4" t="str">
        <f t="shared" si="500"/>
        <v/>
      </c>
      <c r="K299" s="4" t="str">
        <f t="shared" si="501"/>
        <v/>
      </c>
      <c r="L299" s="4" t="str">
        <f t="shared" si="502"/>
        <v/>
      </c>
      <c r="M299" s="4" t="str">
        <f t="shared" si="503"/>
        <v/>
      </c>
      <c r="N299" s="4" t="str">
        <f t="shared" si="504"/>
        <v/>
      </c>
      <c r="O299" s="4" t="str">
        <f t="shared" si="505"/>
        <v/>
      </c>
      <c r="P299" s="4" t="str">
        <f t="shared" si="506"/>
        <v/>
      </c>
      <c r="Q299" s="4" t="str">
        <f t="shared" si="507"/>
        <v/>
      </c>
      <c r="R299" s="4" t="str">
        <f t="shared" si="508"/>
        <v/>
      </c>
      <c r="S299" s="4" t="str">
        <f t="shared" si="509"/>
        <v/>
      </c>
      <c r="T299" s="4" t="str">
        <f t="shared" si="510"/>
        <v/>
      </c>
      <c r="U299" s="4" t="str">
        <f t="shared" si="511"/>
        <v/>
      </c>
      <c r="V299" s="4" t="str">
        <f t="shared" si="512"/>
        <v/>
      </c>
      <c r="W299" s="4" t="str">
        <f t="shared" si="513"/>
        <v/>
      </c>
      <c r="X299" s="4" t="str">
        <f t="shared" si="514"/>
        <v/>
      </c>
      <c r="Y299" s="4">
        <f t="shared" si="515"/>
        <v>3</v>
      </c>
      <c r="Z299" s="4" t="str">
        <f t="shared" si="516"/>
        <v>-</v>
      </c>
      <c r="AA299" s="4" t="str">
        <f t="shared" si="517"/>
        <v/>
      </c>
      <c r="AB299" s="4" t="str">
        <f t="shared" si="518"/>
        <v/>
      </c>
      <c r="AC299" s="4" t="str">
        <f t="shared" si="519"/>
        <v/>
      </c>
      <c r="AD299" s="4" t="str">
        <f t="shared" si="520"/>
        <v/>
      </c>
      <c r="AE299" s="4" t="str">
        <f t="shared" si="521"/>
        <v/>
      </c>
      <c r="AF299" s="4">
        <f t="shared" si="522"/>
        <v>4</v>
      </c>
      <c r="AG299" s="4">
        <f t="shared" si="523"/>
        <v>20</v>
      </c>
      <c r="AH299" s="4">
        <f t="shared" si="524"/>
        <v>16</v>
      </c>
      <c r="AI299" s="4" t="str">
        <f t="shared" si="525"/>
        <v>1BKS</v>
      </c>
      <c r="AJ299" s="4" t="str">
        <f t="shared" si="526"/>
        <v>-1BKS</v>
      </c>
      <c r="AK299" s="4" t="str" cm="1">
        <f t="array" ref="AK299">LEFT(AR299,SUM(LEN(AR299)-LEN(SUBSTITUTE(AR299,{"0";"1";"2";"3";"4";"5";"6";"7";"8";"9"},""))))</f>
        <v>1</v>
      </c>
      <c r="AL299" s="4">
        <f t="shared" si="530"/>
        <v>13</v>
      </c>
      <c r="AM299" s="4" t="b">
        <f t="shared" si="443"/>
        <v>1</v>
      </c>
      <c r="AN299" s="4" t="str">
        <f t="shared" si="444"/>
        <v>BKS</v>
      </c>
      <c r="AO299" s="4" t="b">
        <f t="shared" si="531"/>
        <v>0</v>
      </c>
      <c r="AP299" s="4" t="b">
        <f t="shared" si="527"/>
        <v>0</v>
      </c>
      <c r="AQ299" s="5" t="str">
        <f t="shared" si="528"/>
        <v>BO DURIAN CREAM</v>
      </c>
      <c r="AR299" s="4" t="str">
        <f t="shared" si="529"/>
        <v>1BKS</v>
      </c>
      <c r="AS299" t="s">
        <v>412</v>
      </c>
      <c r="AT299" s="1" t="s">
        <v>413</v>
      </c>
      <c r="AU299" s="4" t="str">
        <f t="shared" ca="1" si="253"/>
        <v/>
      </c>
      <c r="AV299">
        <v>6500</v>
      </c>
      <c r="AW299">
        <v>6500</v>
      </c>
      <c r="AX299">
        <v>5568</v>
      </c>
      <c r="AY299" t="str">
        <f t="shared" si="303"/>
        <v>8999918282610</v>
      </c>
      <c r="AZ299" t="str">
        <f t="shared" si="532"/>
        <v>BO DURIAN CREAM</v>
      </c>
      <c r="BA299" t="s">
        <v>4301</v>
      </c>
      <c r="BB299" t="s">
        <v>4301</v>
      </c>
      <c r="BC299" s="9" t="str" cm="1">
        <f t="array" aca="1" ref="BC299" ca="1">LEFT(AR299,MATCH(FALSE,ISNUMBER(MID(AR299,ROW(INDIRECT("1:"&amp;LEN(AR299)+1)), 1) *1),0) -1)</f>
        <v>1</v>
      </c>
      <c r="BD299" s="1"/>
      <c r="BF299" s="21"/>
      <c r="BK299" s="1"/>
      <c r="BM299" s="1"/>
      <c r="BN299" s="1"/>
      <c r="BR299" s="22"/>
      <c r="BS299">
        <v>0</v>
      </c>
      <c r="BT299" s="1" t="s">
        <v>5103</v>
      </c>
    </row>
    <row r="300" spans="1:145">
      <c r="A300" s="4" t="str">
        <f t="shared" si="491"/>
        <v/>
      </c>
      <c r="B300" s="4" t="str">
        <f t="shared" si="492"/>
        <v/>
      </c>
      <c r="C300" s="4" t="str">
        <f t="shared" si="493"/>
        <v>BKS</v>
      </c>
      <c r="D300" s="4" t="str">
        <f t="shared" si="494"/>
        <v/>
      </c>
      <c r="E300" s="4" t="str">
        <f t="shared" si="495"/>
        <v/>
      </c>
      <c r="F300" s="4" t="str">
        <f t="shared" si="496"/>
        <v/>
      </c>
      <c r="G300" s="4" t="str">
        <f t="shared" si="497"/>
        <v/>
      </c>
      <c r="H300" s="4" t="str">
        <f t="shared" si="498"/>
        <v/>
      </c>
      <c r="I300" s="4" t="str">
        <f t="shared" si="499"/>
        <v/>
      </c>
      <c r="J300" s="4" t="str">
        <f t="shared" si="500"/>
        <v/>
      </c>
      <c r="K300" s="4" t="str">
        <f t="shared" si="501"/>
        <v/>
      </c>
      <c r="L300" s="4" t="str">
        <f t="shared" si="502"/>
        <v/>
      </c>
      <c r="M300" s="4" t="str">
        <f t="shared" si="503"/>
        <v/>
      </c>
      <c r="N300" s="4" t="str">
        <f t="shared" si="504"/>
        <v/>
      </c>
      <c r="O300" s="4" t="str">
        <f t="shared" si="505"/>
        <v/>
      </c>
      <c r="P300" s="4" t="str">
        <f t="shared" si="506"/>
        <v/>
      </c>
      <c r="Q300" s="4" t="str">
        <f t="shared" si="507"/>
        <v/>
      </c>
      <c r="R300" s="4" t="str">
        <f t="shared" si="508"/>
        <v/>
      </c>
      <c r="S300" s="4" t="str">
        <f t="shared" si="509"/>
        <v/>
      </c>
      <c r="T300" s="4" t="str">
        <f t="shared" si="510"/>
        <v/>
      </c>
      <c r="U300" s="4" t="str">
        <f t="shared" si="511"/>
        <v/>
      </c>
      <c r="V300" s="4" t="str">
        <f t="shared" si="512"/>
        <v/>
      </c>
      <c r="W300" s="4" t="str">
        <f t="shared" si="513"/>
        <v/>
      </c>
      <c r="X300" s="4" t="str">
        <f t="shared" si="514"/>
        <v/>
      </c>
      <c r="Y300" s="4">
        <f t="shared" si="515"/>
        <v>3</v>
      </c>
      <c r="Z300" s="4" t="str">
        <f t="shared" si="516"/>
        <v>-</v>
      </c>
      <c r="AA300" s="4" t="str">
        <f t="shared" si="517"/>
        <v/>
      </c>
      <c r="AB300" s="4" t="str">
        <f t="shared" si="518"/>
        <v/>
      </c>
      <c r="AC300" s="4" t="str">
        <f t="shared" si="519"/>
        <v/>
      </c>
      <c r="AD300" s="4" t="str">
        <f t="shared" si="520"/>
        <v/>
      </c>
      <c r="AE300" s="4" t="str">
        <f t="shared" si="521"/>
        <v/>
      </c>
      <c r="AF300" s="4">
        <f t="shared" si="522"/>
        <v>4</v>
      </c>
      <c r="AG300" s="4">
        <f t="shared" si="523"/>
        <v>20</v>
      </c>
      <c r="AH300" s="4">
        <f t="shared" si="524"/>
        <v>16</v>
      </c>
      <c r="AI300" s="4" t="str">
        <f t="shared" si="525"/>
        <v>1BKS</v>
      </c>
      <c r="AJ300" s="4" t="str">
        <f t="shared" si="526"/>
        <v>-1BKS</v>
      </c>
      <c r="AK300" s="4" t="str" cm="1">
        <f t="array" ref="AK300">LEFT(AR300,SUM(LEN(AR300)-LEN(SUBSTITUTE(AR300,{"0";"1";"2";"3";"4";"5";"6";"7";"8";"9"},""))))</f>
        <v>1</v>
      </c>
      <c r="AL300" s="4">
        <f t="shared" si="530"/>
        <v>13</v>
      </c>
      <c r="AM300" s="4" t="b">
        <f t="shared" si="443"/>
        <v>1</v>
      </c>
      <c r="AN300" s="4" t="str">
        <f t="shared" si="444"/>
        <v>BKS</v>
      </c>
      <c r="AO300" s="4" t="b">
        <f t="shared" si="531"/>
        <v>0</v>
      </c>
      <c r="AP300" s="4" t="b">
        <f t="shared" si="527"/>
        <v>0</v>
      </c>
      <c r="AQ300" s="5" t="str">
        <f t="shared" si="528"/>
        <v>BO GABIN BUTTER</v>
      </c>
      <c r="AR300" s="4" t="str">
        <f t="shared" si="529"/>
        <v>1BKS</v>
      </c>
      <c r="AS300" t="s">
        <v>414</v>
      </c>
      <c r="AT300" s="1" t="s">
        <v>415</v>
      </c>
      <c r="AU300" s="4" t="str">
        <f t="shared" ca="1" si="253"/>
        <v/>
      </c>
      <c r="AV300">
        <v>4500</v>
      </c>
      <c r="AW300">
        <v>4500</v>
      </c>
      <c r="AX300">
        <v>4000</v>
      </c>
      <c r="AY300" t="str">
        <f t="shared" si="303"/>
        <v>8999918999426</v>
      </c>
      <c r="AZ300" t="str">
        <f t="shared" si="532"/>
        <v>BO GABIN BUTTER</v>
      </c>
      <c r="BA300" t="s">
        <v>4301</v>
      </c>
      <c r="BB300" t="s">
        <v>4301</v>
      </c>
      <c r="BC300" s="9" t="str" cm="1">
        <f t="array" aca="1" ref="BC300" ca="1">LEFT(AR300,MATCH(FALSE,ISNUMBER(MID(AR300,ROW(INDIRECT("1:"&amp;LEN(AR300)+1)), 1) *1),0) -1)</f>
        <v>1</v>
      </c>
      <c r="BD300" s="1"/>
      <c r="BF300" s="21"/>
      <c r="BK300" s="1"/>
      <c r="BM300" s="1"/>
      <c r="BN300" s="1"/>
      <c r="BR300" s="22"/>
      <c r="BS300">
        <v>0</v>
      </c>
      <c r="BT300" s="1" t="s">
        <v>5103</v>
      </c>
    </row>
    <row r="301" spans="1:145">
      <c r="A301" s="4" t="str">
        <f t="shared" si="491"/>
        <v/>
      </c>
      <c r="B301" s="4" t="str">
        <f t="shared" si="492"/>
        <v/>
      </c>
      <c r="C301" s="4" t="str">
        <f t="shared" si="493"/>
        <v>BKS</v>
      </c>
      <c r="D301" s="4" t="str">
        <f t="shared" si="494"/>
        <v/>
      </c>
      <c r="E301" s="4" t="str">
        <f t="shared" si="495"/>
        <v/>
      </c>
      <c r="F301" s="4" t="str">
        <f t="shared" si="496"/>
        <v/>
      </c>
      <c r="G301" s="4" t="str">
        <f t="shared" si="497"/>
        <v/>
      </c>
      <c r="H301" s="4" t="str">
        <f t="shared" si="498"/>
        <v/>
      </c>
      <c r="I301" s="4" t="str">
        <f t="shared" si="499"/>
        <v/>
      </c>
      <c r="J301" s="4" t="str">
        <f t="shared" si="500"/>
        <v/>
      </c>
      <c r="K301" s="4" t="str">
        <f t="shared" si="501"/>
        <v/>
      </c>
      <c r="L301" s="4" t="str">
        <f t="shared" si="502"/>
        <v/>
      </c>
      <c r="M301" s="4" t="str">
        <f t="shared" si="503"/>
        <v/>
      </c>
      <c r="N301" s="4" t="str">
        <f t="shared" si="504"/>
        <v/>
      </c>
      <c r="O301" s="4" t="str">
        <f t="shared" si="505"/>
        <v/>
      </c>
      <c r="P301" s="4" t="str">
        <f t="shared" si="506"/>
        <v/>
      </c>
      <c r="Q301" s="4" t="str">
        <f t="shared" si="507"/>
        <v/>
      </c>
      <c r="R301" s="4" t="str">
        <f t="shared" si="508"/>
        <v/>
      </c>
      <c r="S301" s="4" t="str">
        <f t="shared" si="509"/>
        <v/>
      </c>
      <c r="T301" s="4" t="str">
        <f t="shared" si="510"/>
        <v/>
      </c>
      <c r="U301" s="4" t="str">
        <f t="shared" si="511"/>
        <v/>
      </c>
      <c r="V301" s="4" t="str">
        <f t="shared" si="512"/>
        <v/>
      </c>
      <c r="W301" s="4" t="str">
        <f t="shared" si="513"/>
        <v/>
      </c>
      <c r="X301" s="4" t="str">
        <f t="shared" si="514"/>
        <v/>
      </c>
      <c r="Y301" s="4">
        <f t="shared" si="515"/>
        <v>3</v>
      </c>
      <c r="Z301" s="4" t="str">
        <f t="shared" si="516"/>
        <v>-</v>
      </c>
      <c r="AA301" s="4" t="str">
        <f t="shared" si="517"/>
        <v/>
      </c>
      <c r="AB301" s="4" t="str">
        <f t="shared" si="518"/>
        <v/>
      </c>
      <c r="AC301" s="4" t="str">
        <f t="shared" si="519"/>
        <v/>
      </c>
      <c r="AD301" s="4" t="str">
        <f t="shared" si="520"/>
        <v/>
      </c>
      <c r="AE301" s="4" t="str">
        <f t="shared" si="521"/>
        <v/>
      </c>
      <c r="AF301" s="4">
        <f t="shared" si="522"/>
        <v>4</v>
      </c>
      <c r="AG301" s="4">
        <f t="shared" si="523"/>
        <v>20</v>
      </c>
      <c r="AH301" s="4">
        <f t="shared" si="524"/>
        <v>16</v>
      </c>
      <c r="AI301" s="4" t="str">
        <f t="shared" si="525"/>
        <v>1BKS</v>
      </c>
      <c r="AJ301" s="4" t="str">
        <f t="shared" si="526"/>
        <v>-1BKS</v>
      </c>
      <c r="AK301" s="4" t="str" cm="1">
        <f t="array" ref="AK301">LEFT(AR301,SUM(LEN(AR301)-LEN(SUBSTITUTE(AR301,{"0";"1";"2";"3";"4";"5";"6";"7";"8";"9"},""))))</f>
        <v>1</v>
      </c>
      <c r="AL301" s="4">
        <f t="shared" si="530"/>
        <v>13</v>
      </c>
      <c r="AM301" s="4" t="b">
        <f t="shared" si="443"/>
        <v>1</v>
      </c>
      <c r="AN301" s="4" t="str">
        <f t="shared" si="444"/>
        <v>BKS</v>
      </c>
      <c r="AO301" s="4" t="b">
        <f t="shared" si="531"/>
        <v>0</v>
      </c>
      <c r="AP301" s="4" t="b">
        <f t="shared" si="527"/>
        <v>0</v>
      </c>
      <c r="AQ301" s="5" t="str">
        <f t="shared" si="528"/>
        <v>BO GABIN KELAPA</v>
      </c>
      <c r="AR301" s="4" t="str">
        <f t="shared" si="529"/>
        <v>1BKS</v>
      </c>
      <c r="AS301" t="s">
        <v>416</v>
      </c>
      <c r="AT301" s="1" t="s">
        <v>417</v>
      </c>
      <c r="AU301" s="4" t="str">
        <f t="shared" ref="AU301:AU362" ca="1" si="533">IF(IF(IF(AQ301=AQ302,10,0)+IF(NOT(AN301=$AU$1)=TRUE,10,0)=
20,"XXXX",IF(IF((BC301+1)=2,0,1)+IF(AN301=$AU$1,1,0)=2,TRUE,""))
="",IF(IF(AQ301=AQ300,10,0)+IF(NOT(AN301=$AU$1)=TRUE,10,0)=
20,"XXXX",IF(IF((BC301+1)=2,0,1)+IF(AN301=$AU$1,1,0)=2,TRUE,
"")),IF(IF(AQ301=AQ302,10,0)+IF(NOT(AN301=$AU$1)=TRUE,10,0)=
20,"XXXX",IF(IF((BC301+1)=2,0,1)+IF(AN301=$AU$1,1,0)=2,TRUE,"")))</f>
        <v/>
      </c>
      <c r="AV301">
        <v>4500</v>
      </c>
      <c r="AW301">
        <v>4500</v>
      </c>
      <c r="AX301">
        <v>4000</v>
      </c>
      <c r="AY301" t="str">
        <f t="shared" si="303"/>
        <v>8999918999365</v>
      </c>
      <c r="AZ301" t="str">
        <f t="shared" si="532"/>
        <v>BO GABIN KELAPA</v>
      </c>
      <c r="BA301" t="s">
        <v>4301</v>
      </c>
      <c r="BB301" t="s">
        <v>4301</v>
      </c>
      <c r="BC301" s="9" t="str" cm="1">
        <f t="array" aca="1" ref="BC301" ca="1">LEFT(AR301,MATCH(FALSE,ISNUMBER(MID(AR301,ROW(INDIRECT("1:"&amp;LEN(AR301)+1)), 1) *1),0) -1)</f>
        <v>1</v>
      </c>
      <c r="BD301" s="1"/>
      <c r="BF301" s="21"/>
      <c r="BK301" s="1"/>
      <c r="BM301" s="1"/>
      <c r="BN301" s="1"/>
      <c r="BR301" s="22"/>
      <c r="BS301">
        <v>0</v>
      </c>
      <c r="BT301" s="1" t="s">
        <v>5103</v>
      </c>
    </row>
    <row r="302" spans="1:145">
      <c r="A302" s="4" t="str">
        <f t="shared" si="491"/>
        <v/>
      </c>
      <c r="B302" s="4" t="str">
        <f t="shared" si="492"/>
        <v/>
      </c>
      <c r="C302" s="4" t="str">
        <f t="shared" si="493"/>
        <v>BKS</v>
      </c>
      <c r="D302" s="4" t="str">
        <f t="shared" si="494"/>
        <v/>
      </c>
      <c r="E302" s="4" t="str">
        <f t="shared" si="495"/>
        <v/>
      </c>
      <c r="F302" s="4" t="str">
        <f t="shared" si="496"/>
        <v/>
      </c>
      <c r="G302" s="4" t="str">
        <f t="shared" si="497"/>
        <v/>
      </c>
      <c r="H302" s="4" t="str">
        <f t="shared" si="498"/>
        <v/>
      </c>
      <c r="I302" s="4" t="str">
        <f t="shared" si="499"/>
        <v/>
      </c>
      <c r="J302" s="4" t="str">
        <f t="shared" si="500"/>
        <v/>
      </c>
      <c r="K302" s="4" t="str">
        <f t="shared" si="501"/>
        <v/>
      </c>
      <c r="L302" s="4" t="str">
        <f t="shared" si="502"/>
        <v/>
      </c>
      <c r="M302" s="4" t="str">
        <f t="shared" si="503"/>
        <v/>
      </c>
      <c r="N302" s="4" t="str">
        <f t="shared" si="504"/>
        <v/>
      </c>
      <c r="O302" s="4" t="str">
        <f t="shared" si="505"/>
        <v/>
      </c>
      <c r="P302" s="4" t="str">
        <f t="shared" si="506"/>
        <v/>
      </c>
      <c r="Q302" s="4" t="str">
        <f t="shared" si="507"/>
        <v/>
      </c>
      <c r="R302" s="4" t="str">
        <f t="shared" si="508"/>
        <v/>
      </c>
      <c r="S302" s="4" t="str">
        <f t="shared" si="509"/>
        <v/>
      </c>
      <c r="T302" s="4" t="str">
        <f t="shared" si="510"/>
        <v/>
      </c>
      <c r="U302" s="4" t="str">
        <f t="shared" si="511"/>
        <v/>
      </c>
      <c r="V302" s="4" t="str">
        <f t="shared" si="512"/>
        <v/>
      </c>
      <c r="W302" s="4" t="str">
        <f t="shared" si="513"/>
        <v/>
      </c>
      <c r="X302" s="4" t="str">
        <f t="shared" si="514"/>
        <v/>
      </c>
      <c r="Y302" s="4">
        <f t="shared" si="515"/>
        <v>3</v>
      </c>
      <c r="Z302" s="4" t="str">
        <f t="shared" si="516"/>
        <v>-</v>
      </c>
      <c r="AA302" s="4" t="str">
        <f t="shared" si="517"/>
        <v/>
      </c>
      <c r="AB302" s="4" t="str">
        <f t="shared" si="518"/>
        <v/>
      </c>
      <c r="AC302" s="4" t="str">
        <f t="shared" si="519"/>
        <v/>
      </c>
      <c r="AD302" s="4" t="str">
        <f t="shared" si="520"/>
        <v/>
      </c>
      <c r="AE302" s="4" t="str">
        <f t="shared" si="521"/>
        <v/>
      </c>
      <c r="AF302" s="4">
        <f t="shared" si="522"/>
        <v>4</v>
      </c>
      <c r="AG302" s="4">
        <f t="shared" si="523"/>
        <v>18</v>
      </c>
      <c r="AH302" s="4">
        <f t="shared" si="524"/>
        <v>14</v>
      </c>
      <c r="AI302" s="4" t="str">
        <f t="shared" si="525"/>
        <v>1BKS</v>
      </c>
      <c r="AJ302" s="4" t="str">
        <f t="shared" si="526"/>
        <v>-1BKS</v>
      </c>
      <c r="AK302" s="4" t="str" cm="1">
        <f t="array" ref="AK302">LEFT(AR302,SUM(LEN(AR302)-LEN(SUBSTITUTE(AR302,{"0";"1";"2";"3";"4";"5";"6";"7";"8";"9"},""))))</f>
        <v>1</v>
      </c>
      <c r="AL302" s="4">
        <f t="shared" si="530"/>
        <v>13</v>
      </c>
      <c r="AM302" s="4" t="b">
        <f t="shared" si="443"/>
        <v>1</v>
      </c>
      <c r="AN302" s="4" t="str">
        <f t="shared" si="444"/>
        <v>BKS</v>
      </c>
      <c r="AO302" s="4" t="b">
        <f t="shared" si="531"/>
        <v>0</v>
      </c>
      <c r="AP302" s="4" t="b">
        <f t="shared" si="527"/>
        <v>0</v>
      </c>
      <c r="AQ302" s="5" t="str">
        <f t="shared" si="528"/>
        <v>BO ROSE CREAM</v>
      </c>
      <c r="AR302" s="4" t="str">
        <f t="shared" si="529"/>
        <v>1BKS</v>
      </c>
      <c r="AS302" t="s">
        <v>418</v>
      </c>
      <c r="AT302" s="1" t="s">
        <v>419</v>
      </c>
      <c r="AU302" s="4" t="str">
        <f t="shared" ca="1" si="533"/>
        <v/>
      </c>
      <c r="AV302">
        <v>6500</v>
      </c>
      <c r="AW302">
        <v>6500</v>
      </c>
      <c r="AX302">
        <v>5568</v>
      </c>
      <c r="AY302" t="str">
        <f t="shared" si="303"/>
        <v>8999918300062</v>
      </c>
      <c r="AZ302" t="str">
        <f t="shared" si="532"/>
        <v>BO ROSE CREAM</v>
      </c>
      <c r="BA302" t="s">
        <v>4301</v>
      </c>
      <c r="BB302" t="s">
        <v>4301</v>
      </c>
      <c r="BC302" s="9" t="str" cm="1">
        <f t="array" aca="1" ref="BC302" ca="1">LEFT(AR302,MATCH(FALSE,ISNUMBER(MID(AR302,ROW(INDIRECT("1:"&amp;LEN(AR302)+1)), 1) *1),0) -1)</f>
        <v>1</v>
      </c>
      <c r="BD302" s="1"/>
      <c r="BF302" s="21"/>
      <c r="BK302" s="1"/>
      <c r="BM302" s="1"/>
      <c r="BN302" s="1"/>
      <c r="BR302" s="22"/>
      <c r="BS302">
        <v>0</v>
      </c>
      <c r="BT302" s="1" t="s">
        <v>5103</v>
      </c>
    </row>
    <row r="303" spans="1:145">
      <c r="A303" s="4" t="str">
        <f t="shared" si="491"/>
        <v/>
      </c>
      <c r="B303" s="4" t="str">
        <f t="shared" si="492"/>
        <v/>
      </c>
      <c r="C303" s="4" t="str">
        <f t="shared" si="493"/>
        <v>BKS</v>
      </c>
      <c r="D303" s="4" t="str">
        <f t="shared" si="494"/>
        <v/>
      </c>
      <c r="E303" s="4" t="str">
        <f t="shared" si="495"/>
        <v/>
      </c>
      <c r="F303" s="4" t="str">
        <f t="shared" si="496"/>
        <v/>
      </c>
      <c r="G303" s="4" t="str">
        <f t="shared" si="497"/>
        <v/>
      </c>
      <c r="H303" s="4" t="str">
        <f t="shared" si="498"/>
        <v/>
      </c>
      <c r="I303" s="4" t="str">
        <f t="shared" si="499"/>
        <v/>
      </c>
      <c r="J303" s="4" t="str">
        <f t="shared" si="500"/>
        <v/>
      </c>
      <c r="K303" s="4" t="str">
        <f t="shared" si="501"/>
        <v/>
      </c>
      <c r="L303" s="4" t="str">
        <f t="shared" si="502"/>
        <v/>
      </c>
      <c r="M303" s="4" t="str">
        <f t="shared" si="503"/>
        <v/>
      </c>
      <c r="N303" s="4" t="str">
        <f t="shared" si="504"/>
        <v/>
      </c>
      <c r="O303" s="4" t="str">
        <f t="shared" si="505"/>
        <v/>
      </c>
      <c r="P303" s="4" t="str">
        <f t="shared" si="506"/>
        <v/>
      </c>
      <c r="Q303" s="4" t="str">
        <f t="shared" si="507"/>
        <v/>
      </c>
      <c r="R303" s="4" t="str">
        <f t="shared" si="508"/>
        <v/>
      </c>
      <c r="S303" s="4" t="str">
        <f t="shared" si="509"/>
        <v/>
      </c>
      <c r="T303" s="4" t="str">
        <f t="shared" si="510"/>
        <v/>
      </c>
      <c r="U303" s="4" t="str">
        <f t="shared" si="511"/>
        <v/>
      </c>
      <c r="V303" s="4" t="str">
        <f t="shared" si="512"/>
        <v/>
      </c>
      <c r="W303" s="4" t="str">
        <f t="shared" si="513"/>
        <v/>
      </c>
      <c r="X303" s="4" t="str">
        <f t="shared" si="514"/>
        <v/>
      </c>
      <c r="Y303" s="4">
        <f t="shared" si="515"/>
        <v>3</v>
      </c>
      <c r="Z303" s="4" t="str">
        <f t="shared" si="516"/>
        <v>-</v>
      </c>
      <c r="AA303" s="4" t="str">
        <f t="shared" si="517"/>
        <v/>
      </c>
      <c r="AB303" s="4" t="str">
        <f t="shared" si="518"/>
        <v/>
      </c>
      <c r="AC303" s="4" t="str">
        <f t="shared" si="519"/>
        <v/>
      </c>
      <c r="AD303" s="4" t="str">
        <f t="shared" si="520"/>
        <v/>
      </c>
      <c r="AE303" s="4" t="str">
        <f t="shared" si="521"/>
        <v/>
      </c>
      <c r="AF303" s="4">
        <f t="shared" si="522"/>
        <v>4</v>
      </c>
      <c r="AG303" s="4">
        <f t="shared" si="523"/>
        <v>25</v>
      </c>
      <c r="AH303" s="4">
        <f t="shared" si="524"/>
        <v>21</v>
      </c>
      <c r="AI303" s="4" t="str">
        <f t="shared" si="525"/>
        <v>1BKS</v>
      </c>
      <c r="AJ303" s="4" t="str">
        <f t="shared" si="526"/>
        <v>-1BKS</v>
      </c>
      <c r="AK303" s="4" t="str" cm="1">
        <f t="array" ref="AK303">LEFT(AR303,SUM(LEN(AR303)-LEN(SUBSTITUTE(AR303,{"0";"1";"2";"3";"4";"5";"6";"7";"8";"9"},""))))</f>
        <v>1</v>
      </c>
      <c r="AL303" s="4">
        <f t="shared" si="530"/>
        <v>13</v>
      </c>
      <c r="AM303" s="4" t="b">
        <f t="shared" si="443"/>
        <v>1</v>
      </c>
      <c r="AN303" s="4" t="str">
        <f t="shared" si="444"/>
        <v>BKS</v>
      </c>
      <c r="AO303" s="4" t="b">
        <f t="shared" si="531"/>
        <v>0</v>
      </c>
      <c r="AP303" s="4" t="b">
        <f t="shared" si="527"/>
        <v>0</v>
      </c>
      <c r="AQ303" s="5" t="str">
        <f t="shared" si="528"/>
        <v>BO SQUARE PUFF 275GR</v>
      </c>
      <c r="AR303" s="4" t="str">
        <f t="shared" si="529"/>
        <v>1BKS</v>
      </c>
      <c r="AS303" t="s">
        <v>420</v>
      </c>
      <c r="AT303" s="1" t="s">
        <v>421</v>
      </c>
      <c r="AU303" s="4" t="str">
        <f t="shared" ca="1" si="533"/>
        <v/>
      </c>
      <c r="AV303">
        <v>8500</v>
      </c>
      <c r="AW303">
        <v>8500</v>
      </c>
      <c r="AX303">
        <v>7708</v>
      </c>
      <c r="AY303" t="str">
        <f t="shared" si="303"/>
        <v>8999918300079</v>
      </c>
      <c r="AZ303" t="str">
        <f t="shared" si="532"/>
        <v>BO SQUARE PUFF 275GR</v>
      </c>
      <c r="BA303" t="s">
        <v>4301</v>
      </c>
      <c r="BB303" t="s">
        <v>4301</v>
      </c>
      <c r="BC303" s="9" t="str" cm="1">
        <f t="array" aca="1" ref="BC303" ca="1">LEFT(AR303,MATCH(FALSE,ISNUMBER(MID(AR303,ROW(INDIRECT("1:"&amp;LEN(AR303)+1)), 1) *1),0) -1)</f>
        <v>1</v>
      </c>
      <c r="BD303" s="1"/>
      <c r="BF303" s="21"/>
      <c r="BK303" s="1"/>
      <c r="BM303" s="1"/>
      <c r="BN303" s="1"/>
      <c r="BR303" s="22"/>
      <c r="BS303">
        <v>0</v>
      </c>
      <c r="BT303" s="1" t="s">
        <v>5103</v>
      </c>
    </row>
    <row r="304" spans="1:145">
      <c r="A304" s="4" t="str">
        <f t="shared" si="491"/>
        <v/>
      </c>
      <c r="B304" s="4" t="str">
        <f t="shared" si="492"/>
        <v>PCS</v>
      </c>
      <c r="C304" s="4" t="str">
        <f t="shared" si="493"/>
        <v/>
      </c>
      <c r="D304" s="4" t="str">
        <f t="shared" si="494"/>
        <v/>
      </c>
      <c r="E304" s="4" t="str">
        <f t="shared" si="495"/>
        <v/>
      </c>
      <c r="F304" s="4" t="str">
        <f t="shared" si="496"/>
        <v/>
      </c>
      <c r="G304" s="4" t="str">
        <f t="shared" si="497"/>
        <v>KTK</v>
      </c>
      <c r="H304" s="4" t="str">
        <f t="shared" si="498"/>
        <v/>
      </c>
      <c r="I304" s="4" t="str">
        <f t="shared" si="499"/>
        <v/>
      </c>
      <c r="J304" s="4" t="str">
        <f t="shared" si="500"/>
        <v/>
      </c>
      <c r="K304" s="4" t="str">
        <f t="shared" si="501"/>
        <v/>
      </c>
      <c r="L304" s="4" t="str">
        <f t="shared" si="502"/>
        <v/>
      </c>
      <c r="M304" s="4" t="str">
        <f t="shared" si="503"/>
        <v/>
      </c>
      <c r="N304" s="4" t="str">
        <f t="shared" si="504"/>
        <v/>
      </c>
      <c r="O304" s="4" t="str">
        <f t="shared" si="505"/>
        <v/>
      </c>
      <c r="P304" s="4" t="str">
        <f t="shared" si="506"/>
        <v/>
      </c>
      <c r="Q304" s="4" t="str">
        <f t="shared" si="507"/>
        <v/>
      </c>
      <c r="R304" s="4" t="str">
        <f t="shared" si="508"/>
        <v/>
      </c>
      <c r="S304" s="4" t="str">
        <f t="shared" si="509"/>
        <v/>
      </c>
      <c r="T304" s="4" t="str">
        <f t="shared" si="510"/>
        <v/>
      </c>
      <c r="U304" s="4" t="str">
        <f t="shared" si="511"/>
        <v/>
      </c>
      <c r="V304" s="4" t="str">
        <f t="shared" si="512"/>
        <v/>
      </c>
      <c r="W304" s="4" t="str">
        <f t="shared" si="513"/>
        <v/>
      </c>
      <c r="X304" s="4" t="str">
        <f t="shared" si="514"/>
        <v/>
      </c>
      <c r="Y304" s="4">
        <f t="shared" si="515"/>
        <v>6</v>
      </c>
      <c r="Z304" s="4" t="str">
        <f t="shared" si="516"/>
        <v>-</v>
      </c>
      <c r="AA304" s="4" t="str">
        <f t="shared" si="517"/>
        <v>/</v>
      </c>
      <c r="AB304" s="4" t="str">
        <f t="shared" si="518"/>
        <v/>
      </c>
      <c r="AC304" s="4" t="str">
        <f t="shared" si="519"/>
        <v/>
      </c>
      <c r="AD304" s="4" t="str">
        <f t="shared" si="520"/>
        <v/>
      </c>
      <c r="AE304" s="4" t="str">
        <f t="shared" si="521"/>
        <v/>
      </c>
      <c r="AF304" s="4">
        <f t="shared" si="522"/>
        <v>9</v>
      </c>
      <c r="AG304" s="4">
        <f t="shared" si="523"/>
        <v>24</v>
      </c>
      <c r="AH304" s="4">
        <f t="shared" si="524"/>
        <v>15</v>
      </c>
      <c r="AI304" s="4" t="str">
        <f t="shared" si="525"/>
        <v>/KTK</v>
      </c>
      <c r="AJ304" s="4" t="str">
        <f t="shared" si="526"/>
        <v>S/KTK</v>
      </c>
      <c r="AK304" s="4" t="str" cm="1">
        <f t="array" ref="AK304">LEFT(AR304,SUM(LEN(AR304)-LEN(SUBSTITUTE(AR304,{"0";"1";"2";"3";"4";"5";"6";"7";"8";"9"},""))))</f>
        <v>24</v>
      </c>
      <c r="AL304" s="4">
        <f t="shared" si="530"/>
        <v>13</v>
      </c>
      <c r="AM304" s="4" t="b">
        <f>LEFT(AR304,2)=AK304</f>
        <v>1</v>
      </c>
      <c r="AN304" s="4" t="str">
        <f t="shared" si="444"/>
        <v>KTK</v>
      </c>
      <c r="AO304" s="4" t="b">
        <f t="shared" si="531"/>
        <v>0</v>
      </c>
      <c r="AP304" s="4" t="b">
        <f t="shared" si="527"/>
        <v>0</v>
      </c>
      <c r="AQ304" s="5" t="str">
        <f t="shared" si="528"/>
        <v>BOLU BLUEBERRY</v>
      </c>
      <c r="AR304" s="4" t="str">
        <f t="shared" si="529"/>
        <v>24PCS/KTK</v>
      </c>
      <c r="AS304" t="s">
        <v>422</v>
      </c>
      <c r="AT304" s="1" t="s">
        <v>423</v>
      </c>
      <c r="AU304" s="4" t="str">
        <f t="shared" ca="1" si="533"/>
        <v/>
      </c>
      <c r="AV304">
        <v>11000</v>
      </c>
      <c r="AW304">
        <v>11000</v>
      </c>
      <c r="AX304">
        <v>10250</v>
      </c>
      <c r="AY304" t="str">
        <f t="shared" si="303"/>
        <v>8993274533737</v>
      </c>
      <c r="AZ304" t="str">
        <f t="shared" si="532"/>
        <v>BOLU BLUEBERRY</v>
      </c>
      <c r="BA304" t="s">
        <v>4301</v>
      </c>
      <c r="BB304" t="s">
        <v>4301</v>
      </c>
      <c r="BC304" s="4" t="str" cm="1">
        <f t="array" aca="1" ref="BC304" ca="1">LEFT(AR304,MATCH(FALSE,ISNUMBER(MID(AR304,ROW(INDIRECT("1:"&amp;LEN(AR304)+1)), 1) *1),0) -1)</f>
        <v>24</v>
      </c>
      <c r="BD304" s="1"/>
      <c r="BF304" s="21"/>
      <c r="BK304" s="1"/>
      <c r="BM304" s="1"/>
      <c r="BN304" s="1"/>
      <c r="BR304" s="22"/>
      <c r="BS304">
        <v>0</v>
      </c>
      <c r="BT304" s="1" t="s">
        <v>5103</v>
      </c>
    </row>
    <row r="305" spans="1:145">
      <c r="A305" s="4" t="str">
        <f t="shared" si="491"/>
        <v/>
      </c>
      <c r="B305" s="4" t="str">
        <f t="shared" si="492"/>
        <v>PCS</v>
      </c>
      <c r="C305" s="4" t="str">
        <f t="shared" si="493"/>
        <v/>
      </c>
      <c r="D305" s="4" t="str">
        <f t="shared" si="494"/>
        <v/>
      </c>
      <c r="E305" s="4" t="str">
        <f t="shared" si="495"/>
        <v/>
      </c>
      <c r="F305" s="4" t="str">
        <f t="shared" si="496"/>
        <v/>
      </c>
      <c r="G305" s="4" t="str">
        <f t="shared" si="497"/>
        <v>KTK</v>
      </c>
      <c r="H305" s="4" t="str">
        <f t="shared" si="498"/>
        <v/>
      </c>
      <c r="I305" s="4" t="str">
        <f t="shared" si="499"/>
        <v/>
      </c>
      <c r="J305" s="4" t="str">
        <f t="shared" si="500"/>
        <v/>
      </c>
      <c r="K305" s="4" t="str">
        <f t="shared" si="501"/>
        <v/>
      </c>
      <c r="L305" s="4" t="str">
        <f t="shared" si="502"/>
        <v/>
      </c>
      <c r="M305" s="4" t="str">
        <f t="shared" si="503"/>
        <v/>
      </c>
      <c r="N305" s="4" t="str">
        <f t="shared" si="504"/>
        <v/>
      </c>
      <c r="O305" s="4" t="str">
        <f t="shared" si="505"/>
        <v/>
      </c>
      <c r="P305" s="4" t="str">
        <f t="shared" si="506"/>
        <v/>
      </c>
      <c r="Q305" s="4" t="str">
        <f t="shared" si="507"/>
        <v/>
      </c>
      <c r="R305" s="4" t="str">
        <f t="shared" si="508"/>
        <v/>
      </c>
      <c r="S305" s="4" t="str">
        <f t="shared" si="509"/>
        <v/>
      </c>
      <c r="T305" s="4" t="str">
        <f t="shared" si="510"/>
        <v/>
      </c>
      <c r="U305" s="4" t="str">
        <f t="shared" si="511"/>
        <v/>
      </c>
      <c r="V305" s="4" t="str">
        <f t="shared" si="512"/>
        <v/>
      </c>
      <c r="W305" s="4" t="str">
        <f t="shared" si="513"/>
        <v/>
      </c>
      <c r="X305" s="4" t="str">
        <f t="shared" si="514"/>
        <v/>
      </c>
      <c r="Y305" s="4">
        <f t="shared" si="515"/>
        <v>6</v>
      </c>
      <c r="Z305" s="4" t="str">
        <f t="shared" si="516"/>
        <v>-</v>
      </c>
      <c r="AA305" s="4" t="str">
        <f t="shared" si="517"/>
        <v>/</v>
      </c>
      <c r="AB305" s="4" t="str">
        <f t="shared" si="518"/>
        <v/>
      </c>
      <c r="AC305" s="4" t="str">
        <f t="shared" si="519"/>
        <v/>
      </c>
      <c r="AD305" s="4" t="str">
        <f t="shared" si="520"/>
        <v/>
      </c>
      <c r="AE305" s="4" t="str">
        <f t="shared" si="521"/>
        <v/>
      </c>
      <c r="AF305" s="4">
        <f t="shared" si="522"/>
        <v>9</v>
      </c>
      <c r="AG305" s="4">
        <f t="shared" si="523"/>
        <v>22</v>
      </c>
      <c r="AH305" s="4">
        <f t="shared" si="524"/>
        <v>13</v>
      </c>
      <c r="AI305" s="4" t="str">
        <f t="shared" si="525"/>
        <v>/KTK</v>
      </c>
      <c r="AJ305" s="4" t="str">
        <f t="shared" si="526"/>
        <v>S/KTK</v>
      </c>
      <c r="AK305" s="4" t="str" cm="1">
        <f t="array" ref="AK305">LEFT(AR305,SUM(LEN(AR305)-LEN(SUBSTITUTE(AR305,{"0";"1";"2";"3";"4";"5";"6";"7";"8";"9"},""))))</f>
        <v>24</v>
      </c>
      <c r="AL305" s="4">
        <f t="shared" si="530"/>
        <v>13</v>
      </c>
      <c r="AM305" s="4" t="b">
        <f>LEFT(AR305,2)=AK305</f>
        <v>1</v>
      </c>
      <c r="AN305" s="4" t="str">
        <f t="shared" si="444"/>
        <v>KTK</v>
      </c>
      <c r="AO305" s="4" t="b">
        <f t="shared" si="531"/>
        <v>0</v>
      </c>
      <c r="AP305" s="4" t="b">
        <f t="shared" si="527"/>
        <v>0</v>
      </c>
      <c r="AQ305" s="5" t="str">
        <f t="shared" si="528"/>
        <v>BOLU COKELAT</v>
      </c>
      <c r="AR305" s="4" t="str">
        <f t="shared" si="529"/>
        <v>24PCS/KTK</v>
      </c>
      <c r="AS305" t="s">
        <v>424</v>
      </c>
      <c r="AT305" s="1" t="s">
        <v>425</v>
      </c>
      <c r="AU305" s="4" t="str">
        <f t="shared" ca="1" si="533"/>
        <v/>
      </c>
      <c r="AV305">
        <v>11000</v>
      </c>
      <c r="AW305">
        <v>11000</v>
      </c>
      <c r="AX305">
        <v>10250</v>
      </c>
      <c r="AY305" t="str">
        <f t="shared" si="303"/>
        <v>8993274532099</v>
      </c>
      <c r="AZ305" t="str">
        <f t="shared" si="532"/>
        <v>BOLU COKELAT</v>
      </c>
      <c r="BA305" t="s">
        <v>4301</v>
      </c>
      <c r="BB305" t="s">
        <v>4301</v>
      </c>
      <c r="BC305" s="4" t="str" cm="1">
        <f t="array" aca="1" ref="BC305" ca="1">LEFT(AR305,MATCH(FALSE,ISNUMBER(MID(AR305,ROW(INDIRECT("1:"&amp;LEN(AR305)+1)), 1) *1),0) -1)</f>
        <v>24</v>
      </c>
      <c r="BD305" s="1"/>
      <c r="BF305" s="21"/>
      <c r="BK305" s="1"/>
      <c r="BM305" s="1"/>
      <c r="BN305" s="1"/>
      <c r="BR305" s="22"/>
      <c r="BS305">
        <v>0</v>
      </c>
      <c r="BT305" s="1" t="s">
        <v>5103</v>
      </c>
    </row>
    <row r="306" spans="1:145">
      <c r="A306" s="4" t="str">
        <f t="shared" si="491"/>
        <v/>
      </c>
      <c r="B306" s="4" t="str">
        <f t="shared" si="492"/>
        <v>PCS</v>
      </c>
      <c r="C306" s="4" t="str">
        <f t="shared" si="493"/>
        <v/>
      </c>
      <c r="D306" s="4" t="str">
        <f t="shared" si="494"/>
        <v/>
      </c>
      <c r="E306" s="4" t="str">
        <f t="shared" si="495"/>
        <v/>
      </c>
      <c r="F306" s="4" t="str">
        <f t="shared" si="496"/>
        <v/>
      </c>
      <c r="G306" s="4" t="str">
        <f t="shared" si="497"/>
        <v>KTK</v>
      </c>
      <c r="H306" s="4" t="str">
        <f t="shared" si="498"/>
        <v/>
      </c>
      <c r="I306" s="4" t="str">
        <f t="shared" si="499"/>
        <v/>
      </c>
      <c r="J306" s="4" t="str">
        <f t="shared" si="500"/>
        <v/>
      </c>
      <c r="K306" s="4" t="str">
        <f t="shared" si="501"/>
        <v/>
      </c>
      <c r="L306" s="4" t="str">
        <f t="shared" si="502"/>
        <v/>
      </c>
      <c r="M306" s="4" t="str">
        <f t="shared" si="503"/>
        <v/>
      </c>
      <c r="N306" s="4" t="str">
        <f t="shared" si="504"/>
        <v/>
      </c>
      <c r="O306" s="4" t="str">
        <f t="shared" si="505"/>
        <v/>
      </c>
      <c r="P306" s="4" t="str">
        <f t="shared" si="506"/>
        <v/>
      </c>
      <c r="Q306" s="4" t="str">
        <f t="shared" si="507"/>
        <v/>
      </c>
      <c r="R306" s="4" t="str">
        <f t="shared" si="508"/>
        <v/>
      </c>
      <c r="S306" s="4" t="str">
        <f t="shared" si="509"/>
        <v/>
      </c>
      <c r="T306" s="4" t="str">
        <f t="shared" si="510"/>
        <v/>
      </c>
      <c r="U306" s="4" t="str">
        <f t="shared" si="511"/>
        <v/>
      </c>
      <c r="V306" s="4" t="str">
        <f t="shared" si="512"/>
        <v/>
      </c>
      <c r="W306" s="4" t="str">
        <f t="shared" si="513"/>
        <v/>
      </c>
      <c r="X306" s="4" t="str">
        <f t="shared" si="514"/>
        <v/>
      </c>
      <c r="Y306" s="4">
        <f t="shared" si="515"/>
        <v>6</v>
      </c>
      <c r="Z306" s="4" t="str">
        <f t="shared" si="516"/>
        <v>-</v>
      </c>
      <c r="AA306" s="4" t="str">
        <f t="shared" si="517"/>
        <v>/</v>
      </c>
      <c r="AB306" s="4" t="str">
        <f t="shared" si="518"/>
        <v/>
      </c>
      <c r="AC306" s="4" t="str">
        <f t="shared" si="519"/>
        <v/>
      </c>
      <c r="AD306" s="4" t="str">
        <f t="shared" si="520"/>
        <v/>
      </c>
      <c r="AE306" s="4" t="str">
        <f t="shared" si="521"/>
        <v/>
      </c>
      <c r="AF306" s="4">
        <f t="shared" si="522"/>
        <v>9</v>
      </c>
      <c r="AG306" s="4">
        <f t="shared" si="523"/>
        <v>21</v>
      </c>
      <c r="AH306" s="4">
        <f t="shared" si="524"/>
        <v>12</v>
      </c>
      <c r="AI306" s="4" t="str">
        <f t="shared" si="525"/>
        <v>/KTK</v>
      </c>
      <c r="AJ306" s="4" t="str">
        <f t="shared" si="526"/>
        <v>S/KTK</v>
      </c>
      <c r="AK306" s="4" t="str" cm="1">
        <f t="array" ref="AK306">LEFT(AR306,SUM(LEN(AR306)-LEN(SUBSTITUTE(AR306,{"0";"1";"2";"3";"4";"5";"6";"7";"8";"9"},""))))</f>
        <v>24</v>
      </c>
      <c r="AL306" s="4">
        <f t="shared" si="530"/>
        <v>13</v>
      </c>
      <c r="AM306" s="4" t="b">
        <f>LEFT(AR306,2)=AK306</f>
        <v>1</v>
      </c>
      <c r="AN306" s="4" t="str">
        <f t="shared" si="444"/>
        <v>KTK</v>
      </c>
      <c r="AO306" s="4" t="b">
        <f t="shared" si="531"/>
        <v>0</v>
      </c>
      <c r="AP306" s="4" t="b">
        <f t="shared" si="527"/>
        <v>0</v>
      </c>
      <c r="AQ306" s="5" t="str">
        <f t="shared" si="528"/>
        <v>BOLU PANDAN</v>
      </c>
      <c r="AR306" s="4" t="str">
        <f t="shared" si="529"/>
        <v>24PCS/KTK</v>
      </c>
      <c r="AS306" t="s">
        <v>426</v>
      </c>
      <c r="AT306" s="1" t="s">
        <v>427</v>
      </c>
      <c r="AU306" s="4" t="str">
        <f t="shared" ca="1" si="533"/>
        <v/>
      </c>
      <c r="AV306">
        <v>11000</v>
      </c>
      <c r="AW306">
        <v>11000</v>
      </c>
      <c r="AX306">
        <v>10250</v>
      </c>
      <c r="AY306" t="str">
        <f t="shared" si="303"/>
        <v>8993274532112</v>
      </c>
      <c r="AZ306" t="str">
        <f t="shared" si="532"/>
        <v>BOLU PANDAN</v>
      </c>
      <c r="BA306" t="s">
        <v>4301</v>
      </c>
      <c r="BB306" t="s">
        <v>4301</v>
      </c>
      <c r="BC306" s="4" t="str" cm="1">
        <f t="array" aca="1" ref="BC306" ca="1">LEFT(AR306,MATCH(FALSE,ISNUMBER(MID(AR306,ROW(INDIRECT("1:"&amp;LEN(AR306)+1)), 1) *1),0) -1)</f>
        <v>24</v>
      </c>
      <c r="BD306" s="1"/>
      <c r="BF306" s="21"/>
      <c r="BK306" s="1"/>
      <c r="BM306" s="1"/>
      <c r="BN306" s="1"/>
      <c r="BR306" s="22"/>
      <c r="BS306">
        <v>0</v>
      </c>
      <c r="BT306" s="1" t="s">
        <v>5103</v>
      </c>
    </row>
    <row r="307" spans="1:145">
      <c r="A307" s="4" t="str">
        <f t="shared" si="491"/>
        <v/>
      </c>
      <c r="B307" s="4" t="str">
        <f t="shared" si="492"/>
        <v>PCS</v>
      </c>
      <c r="C307" s="4" t="str">
        <f t="shared" si="493"/>
        <v/>
      </c>
      <c r="D307" s="4" t="str">
        <f t="shared" si="494"/>
        <v/>
      </c>
      <c r="E307" s="4" t="str">
        <f t="shared" si="495"/>
        <v/>
      </c>
      <c r="F307" s="4" t="str">
        <f t="shared" si="496"/>
        <v/>
      </c>
      <c r="G307" s="4" t="str">
        <f t="shared" si="497"/>
        <v>KTK</v>
      </c>
      <c r="H307" s="4" t="str">
        <f t="shared" si="498"/>
        <v/>
      </c>
      <c r="I307" s="4" t="str">
        <f t="shared" si="499"/>
        <v/>
      </c>
      <c r="J307" s="4" t="str">
        <f t="shared" si="500"/>
        <v/>
      </c>
      <c r="K307" s="4" t="str">
        <f t="shared" si="501"/>
        <v/>
      </c>
      <c r="L307" s="4" t="str">
        <f t="shared" si="502"/>
        <v/>
      </c>
      <c r="M307" s="4" t="str">
        <f t="shared" si="503"/>
        <v/>
      </c>
      <c r="N307" s="4" t="str">
        <f t="shared" si="504"/>
        <v/>
      </c>
      <c r="O307" s="4" t="str">
        <f t="shared" si="505"/>
        <v/>
      </c>
      <c r="P307" s="4" t="str">
        <f t="shared" si="506"/>
        <v/>
      </c>
      <c r="Q307" s="4" t="str">
        <f t="shared" si="507"/>
        <v/>
      </c>
      <c r="R307" s="4" t="str">
        <f t="shared" si="508"/>
        <v/>
      </c>
      <c r="S307" s="4" t="str">
        <f t="shared" si="509"/>
        <v/>
      </c>
      <c r="T307" s="4" t="str">
        <f t="shared" si="510"/>
        <v/>
      </c>
      <c r="U307" s="4" t="str">
        <f t="shared" si="511"/>
        <v/>
      </c>
      <c r="V307" s="4" t="str">
        <f t="shared" si="512"/>
        <v/>
      </c>
      <c r="W307" s="4" t="str">
        <f t="shared" si="513"/>
        <v/>
      </c>
      <c r="X307" s="4" t="str">
        <f t="shared" si="514"/>
        <v/>
      </c>
      <c r="Y307" s="4">
        <f t="shared" si="515"/>
        <v>6</v>
      </c>
      <c r="Z307" s="4" t="str">
        <f t="shared" si="516"/>
        <v>-</v>
      </c>
      <c r="AA307" s="4" t="str">
        <f t="shared" si="517"/>
        <v>/</v>
      </c>
      <c r="AB307" s="4" t="str">
        <f t="shared" si="518"/>
        <v/>
      </c>
      <c r="AC307" s="4" t="str">
        <f t="shared" si="519"/>
        <v/>
      </c>
      <c r="AD307" s="4" t="str">
        <f t="shared" si="520"/>
        <v/>
      </c>
      <c r="AE307" s="4" t="str">
        <f t="shared" si="521"/>
        <v/>
      </c>
      <c r="AF307" s="4">
        <f t="shared" si="522"/>
        <v>9</v>
      </c>
      <c r="AG307" s="4">
        <f t="shared" si="523"/>
        <v>20</v>
      </c>
      <c r="AH307" s="4">
        <f t="shared" si="524"/>
        <v>11</v>
      </c>
      <c r="AI307" s="4" t="str">
        <f t="shared" si="525"/>
        <v>/KTK</v>
      </c>
      <c r="AJ307" s="4" t="str">
        <f t="shared" si="526"/>
        <v>S/KTK</v>
      </c>
      <c r="AK307" s="4" t="str" cm="1">
        <f t="array" ref="AK307">LEFT(AR307,SUM(LEN(AR307)-LEN(SUBSTITUTE(AR307,{"0";"1";"2";"3";"4";"5";"6";"7";"8";"9"},""))))</f>
        <v>24</v>
      </c>
      <c r="AL307" s="4">
        <f t="shared" si="530"/>
        <v>13</v>
      </c>
      <c r="AM307" s="4" t="b">
        <f>LEFT(AR307,2)=AK307</f>
        <v>1</v>
      </c>
      <c r="AN307" s="4" t="str">
        <f t="shared" si="444"/>
        <v>KTK</v>
      </c>
      <c r="AO307" s="4" t="b">
        <f>IF((AQ307=DL309)=TRUE,TRUE,IF((AQ306=AQ307)=TRUE,TRUE,FALSE))</f>
        <v>0</v>
      </c>
      <c r="AP307" s="4" t="b">
        <f t="shared" si="527"/>
        <v>0</v>
      </c>
      <c r="AQ307" s="5" t="str">
        <f t="shared" si="528"/>
        <v>BOLU STRAW</v>
      </c>
      <c r="AR307" s="4" t="str">
        <f t="shared" si="529"/>
        <v>24PCS/KTK</v>
      </c>
      <c r="AS307" t="s">
        <v>428</v>
      </c>
      <c r="AT307" s="1" t="s">
        <v>429</v>
      </c>
      <c r="AU307" s="4" t="str">
        <f ca="1">IF(IF(IF(AQ307=DL309,10,0)+IF(NOT(AN307=$AU$1)=TRUE,10,0)=
20,"XXXX",IF(IF((BC307+1)=2,0,1)+IF(AN307=$AU$1,1,0)=2,TRUE,""))
="",IF(IF(AQ307=AQ306,10,0)+IF(NOT(AN307=$AU$1)=TRUE,10,0)=
20,"XXXX",IF(IF((BC307+1)=2,0,1)+IF(AN307=$AU$1,1,0)=2,TRUE,
"")),IF(IF(AQ307=DL309,10,0)+IF(NOT(AN307=$AU$1)=TRUE,10,0)=
20,"XXXX",IF(IF((BC307+1)=2,0,1)+IF(AN307=$AU$1,1,0)=2,TRUE,"")))</f>
        <v/>
      </c>
      <c r="AV307">
        <v>11000</v>
      </c>
      <c r="AW307">
        <v>11000</v>
      </c>
      <c r="AX307">
        <v>10250</v>
      </c>
      <c r="AY307" t="str">
        <f t="shared" si="303"/>
        <v>8993274532426</v>
      </c>
      <c r="AZ307" t="str">
        <f t="shared" si="532"/>
        <v>BOLU STRAW</v>
      </c>
      <c r="BA307" t="s">
        <v>4301</v>
      </c>
      <c r="BB307" t="s">
        <v>4301</v>
      </c>
      <c r="BC307" s="4" t="str" cm="1">
        <f t="array" aca="1" ref="BC307" ca="1">LEFT(AR307,MATCH(FALSE,ISNUMBER(MID(AR307,ROW(INDIRECT("1:"&amp;LEN(AR307)+1)), 1) *1),0) -1)</f>
        <v>24</v>
      </c>
      <c r="BD307" s="1"/>
      <c r="BF307" s="21"/>
      <c r="BK307" s="1"/>
      <c r="BM307" s="1"/>
      <c r="BN307" s="1"/>
      <c r="BR307" s="22"/>
      <c r="BS307">
        <v>0</v>
      </c>
      <c r="BT307" s="1" t="s">
        <v>5103</v>
      </c>
    </row>
    <row r="309" spans="1:145">
      <c r="A309" s="4" t="str">
        <f t="shared" si="491"/>
        <v/>
      </c>
      <c r="B309" s="4" t="str">
        <f t="shared" si="492"/>
        <v/>
      </c>
      <c r="C309" s="4" t="str">
        <f t="shared" si="493"/>
        <v/>
      </c>
      <c r="D309" s="4" t="str">
        <f t="shared" si="494"/>
        <v/>
      </c>
      <c r="E309" s="4" t="str">
        <f t="shared" si="495"/>
        <v/>
      </c>
      <c r="F309" s="4" t="str">
        <f t="shared" si="496"/>
        <v>RTG</v>
      </c>
      <c r="G309" s="4" t="str">
        <f t="shared" si="497"/>
        <v/>
      </c>
      <c r="H309" s="4" t="str">
        <f t="shared" si="498"/>
        <v/>
      </c>
      <c r="I309" s="4" t="str">
        <f t="shared" si="499"/>
        <v/>
      </c>
      <c r="J309" s="4" t="str">
        <f t="shared" si="500"/>
        <v/>
      </c>
      <c r="K309" s="4" t="str">
        <f t="shared" si="501"/>
        <v/>
      </c>
      <c r="L309" s="4" t="str">
        <f t="shared" si="502"/>
        <v/>
      </c>
      <c r="M309" s="4" t="str">
        <f t="shared" si="503"/>
        <v/>
      </c>
      <c r="N309" s="4" t="str">
        <f t="shared" si="504"/>
        <v/>
      </c>
      <c r="O309" s="4" t="str">
        <f t="shared" si="505"/>
        <v/>
      </c>
      <c r="P309" s="4" t="str">
        <f t="shared" si="506"/>
        <v/>
      </c>
      <c r="Q309" s="4" t="str">
        <f t="shared" si="507"/>
        <v/>
      </c>
      <c r="R309" s="4" t="str">
        <f t="shared" si="508"/>
        <v/>
      </c>
      <c r="S309" s="4" t="str">
        <f t="shared" si="509"/>
        <v/>
      </c>
      <c r="T309" s="4" t="str">
        <f t="shared" si="510"/>
        <v/>
      </c>
      <c r="U309" s="4" t="str">
        <f t="shared" si="511"/>
        <v/>
      </c>
      <c r="V309" s="4" t="str">
        <f t="shared" si="512"/>
        <v/>
      </c>
      <c r="W309" s="4" t="str">
        <f t="shared" si="513"/>
        <v/>
      </c>
      <c r="X309" s="4" t="str">
        <f t="shared" si="514"/>
        <v/>
      </c>
      <c r="Y309" s="4">
        <f t="shared" si="515"/>
        <v>3</v>
      </c>
      <c r="Z309" s="4" t="str">
        <f t="shared" si="516"/>
        <v>-</v>
      </c>
      <c r="AA309" s="4" t="str">
        <f t="shared" si="517"/>
        <v/>
      </c>
      <c r="AB309" s="4" t="str">
        <f t="shared" si="518"/>
        <v/>
      </c>
      <c r="AC309" s="4" t="str">
        <f t="shared" si="519"/>
        <v/>
      </c>
      <c r="AD309" s="4" t="str">
        <f t="shared" si="520"/>
        <v/>
      </c>
      <c r="AE309" s="4" t="str">
        <f t="shared" si="521"/>
        <v/>
      </c>
      <c r="AF309" s="4">
        <f t="shared" si="522"/>
        <v>4</v>
      </c>
      <c r="AG309" s="4">
        <f t="shared" si="523"/>
        <v>18</v>
      </c>
      <c r="AH309" s="4">
        <f t="shared" si="524"/>
        <v>14</v>
      </c>
      <c r="AI309" s="4" t="str">
        <f t="shared" si="525"/>
        <v>1RTG</v>
      </c>
      <c r="AJ309" s="4" t="str">
        <f t="shared" si="526"/>
        <v>-1RTG</v>
      </c>
      <c r="AK309" s="4" t="str" cm="1">
        <f t="array" ref="AK309">LEFT(AR309,SUM(LEN(AR309)-LEN(SUBSTITUTE(AR309,{"0";"1";"2";"3";"4";"5";"6";"7";"8";"9"},""))))</f>
        <v>1</v>
      </c>
      <c r="AL309" s="4">
        <f t="shared" si="530"/>
        <v>13</v>
      </c>
      <c r="AM309" s="4" t="b">
        <f t="shared" ref="AM309:AM317" si="534">LEFT(AR309,1)=AK309</f>
        <v>1</v>
      </c>
      <c r="AN309" s="4" t="str">
        <f t="shared" si="444"/>
        <v>RTG</v>
      </c>
      <c r="AO309" s="4" t="b">
        <f>IF((AQ309=AQ310)=TRUE,TRUE,IF((DL309=AQ309)=TRUE,TRUE,FALSE))</f>
        <v>0</v>
      </c>
      <c r="AP309" s="4" t="b">
        <f t="shared" si="527"/>
        <v>0</v>
      </c>
      <c r="AQ309" s="5" t="str">
        <f t="shared" si="528"/>
        <v>BON CABE LV10</v>
      </c>
      <c r="AR309" s="4" t="str">
        <f t="shared" si="529"/>
        <v>1RTG</v>
      </c>
      <c r="AS309" t="s">
        <v>5013</v>
      </c>
      <c r="AT309" s="1" t="s">
        <v>430</v>
      </c>
      <c r="AU309" s="4" t="str">
        <f ca="1">IF(IF(IF(AQ309=AQ310,10,0)+IF(NOT(AN309=$AU$1)=TRUE,10,0)=
20,"XXXX",IF(IF((BC309+1)=2,0,1)+IF(AN309=$AU$1,1,0)=2,TRUE,""))
="",IF(IF(AQ309=DL309,10,0)+IF(NOT(AN309=$AU$1)=TRUE,10,0)=
20,"XXXX",IF(IF((BC309+1)=2,0,1)+IF(AN309=$AU$1,1,0)=2,TRUE,
"")),IF(IF(AQ309=AQ310,10,0)+IF(NOT(AN309=$AU$1)=TRUE,10,0)=
20,"XXXX",IF(IF((BC309+1)=2,0,1)+IF(AN309=$AU$1,1,0)=2,TRUE,"")))</f>
        <v/>
      </c>
      <c r="AV309">
        <v>11000</v>
      </c>
      <c r="AW309">
        <v>11000</v>
      </c>
      <c r="AX309">
        <v>10250</v>
      </c>
      <c r="AY309" t="str">
        <f t="shared" si="303"/>
        <v>8995899250112</v>
      </c>
      <c r="AZ309" t="str">
        <f t="shared" si="532"/>
        <v>BON CABE LV10</v>
      </c>
      <c r="BA309" t="s">
        <v>4301</v>
      </c>
      <c r="BB309" t="s">
        <v>4301</v>
      </c>
      <c r="BC309" s="9" t="str" cm="1">
        <f t="array" aca="1" ref="BC309" ca="1">LEFT(AR309,MATCH(FALSE,ISNUMBER(MID(AR309,ROW(INDIRECT("1:"&amp;LEN(AR309)+1)), 1) *1),0) -1)</f>
        <v>1</v>
      </c>
      <c r="BD309" s="1"/>
      <c r="BF309" s="21"/>
      <c r="BK309" s="1"/>
      <c r="BM309" s="1"/>
      <c r="BN309" s="1"/>
      <c r="BR309" s="22"/>
      <c r="BS309">
        <v>0</v>
      </c>
      <c r="BT309" s="1" t="s">
        <v>5103</v>
      </c>
      <c r="BV309" s="4" t="str">
        <f>IF(IFERROR(SEARCH($A$1,DN309),0)&gt;0,$A$1,"")</f>
        <v/>
      </c>
      <c r="BW309" s="4" t="str">
        <f>IF(IFERROR(SEARCH($B$1,DN309),0)&gt;0,$B$1,"")</f>
        <v/>
      </c>
      <c r="BX309" s="4" t="str">
        <f>IF(IFERROR(SEARCH($C$1,DN309),0)&gt;0,$C$1,"")</f>
        <v/>
      </c>
      <c r="BY309" s="4" t="str">
        <f>IF(IFERROR(SEARCH($D$1,DN309),0)&gt;0,$D$1,"")</f>
        <v/>
      </c>
      <c r="BZ309" s="4" t="str">
        <f>IF(IFERROR(SEARCH($E$1,DN309),0)&gt;0,$E$1,"")</f>
        <v/>
      </c>
      <c r="CA309" s="4" t="str">
        <f>IF(IFERROR(SEARCH($F$1,DN309),0)&gt;0,$F$1,"")</f>
        <v>RTG</v>
      </c>
      <c r="CB309" s="4" t="str">
        <f>IF(IFERROR(SEARCH($G$1,DN309),0)&gt;0,$G$1,"")</f>
        <v/>
      </c>
      <c r="CC309" s="4" t="str">
        <f>IF(IFERROR(SEARCH($H$1,DN309),0)&gt;0,$H$1,"")</f>
        <v/>
      </c>
      <c r="CD309" s="4" t="str">
        <f>IF(IFERROR(SEARCH($I$1,DN309),0)&gt;0,$I$1,"")</f>
        <v/>
      </c>
      <c r="CE309" s="4" t="str">
        <f>IF(IFERROR(SEARCH($J$1,DN309),0)&gt;0,$J$1,"")</f>
        <v/>
      </c>
      <c r="CF309" s="4" t="str">
        <f>IF(IFERROR(SEARCH($K$1,DN309),0)&gt;0,$K$1,"")</f>
        <v/>
      </c>
      <c r="CG309" s="4" t="str">
        <f>IF(IFERROR(SEARCH($L$1,DN309),0)&gt;0,$L$1,"")</f>
        <v/>
      </c>
      <c r="CH309" s="4" t="str">
        <f>IF(IFERROR(SEARCH($M$1,DN309),0)&gt;0,$M$1,"")</f>
        <v/>
      </c>
      <c r="CI309" s="4" t="str">
        <f>IF(IFERROR(SEARCH($N$1,DN309),0)&gt;0,$N$1,"")</f>
        <v/>
      </c>
      <c r="CJ309" s="4" t="str">
        <f>IF(IFERROR(SEARCH($O$1,DN309),0)&gt;0,$O$1,"")</f>
        <v>DUS</v>
      </c>
      <c r="CK309" s="4" t="str">
        <f>IF(IFERROR(SEARCH($P$1,DN309),0)&gt;0,$P$1,"")</f>
        <v/>
      </c>
      <c r="CL309" s="4" t="str">
        <f>IF(IFERROR(SEARCH($Q$1,DN309),0)&gt;0,$Q$1,"")</f>
        <v/>
      </c>
      <c r="CM309" s="4" t="str">
        <f>IF(IFERROR(SEARCH($R$1,DN309),0)&gt;0,$R$1,"")</f>
        <v/>
      </c>
      <c r="CN309" s="4" t="str">
        <f>IF(IFERROR(SEARCH($S$1,DN309),0)&gt;0,$S$1,"")</f>
        <v/>
      </c>
      <c r="CO309" s="4" t="str">
        <f>IF(IFERROR(SEARCH($T$1,DN309),0)&gt;0,$T$1,"")</f>
        <v/>
      </c>
      <c r="CP309" s="4" t="str">
        <f>IF(IFERROR(SEARCH($U$1,DN309),0)&gt;0,$U$1,"")</f>
        <v/>
      </c>
      <c r="CQ309" s="4" t="str">
        <f>IF(IFERROR(SEARCH($V$1,DN309),0)&gt;0,$V$1,"")</f>
        <v/>
      </c>
      <c r="CR309" s="4" t="str">
        <f>IF(IFERROR(SEARCH($W$1,DN309),0)&gt;0,$W$1,"")</f>
        <v/>
      </c>
      <c r="CS309" s="4" t="str">
        <f>IF(IFERROR(SEARCH($X$1,DN309),0)&gt;0,$X$1,"")</f>
        <v/>
      </c>
      <c r="CT309" s="4">
        <f>LEN(BW309)+LEN(BX309)+LEN(BY309)+LEN(BZ309)+LEN(CA309)+LEN(CO309)+LEN(CB309)+LEN(CC309)+LEN(CD309)+LEN(CE309)+LEN(CF309)+LEN(CG309)+LEN(CH309)+LEN(CI309)+LEN(CP309)+LEN(CJ309)+LEN(CK309)+LEN(CQ309)+LEN(BV309)+LEN(CL309)+LEN(CS309)+LEN(CM309)+LEN(CR309)+LEN(CN309)</f>
        <v>6</v>
      </c>
      <c r="CU309" s="4" t="str">
        <f>IF(IFERROR(SEARCH($Z$1,DN309),0)&gt;0,$Z$1,"")</f>
        <v>-</v>
      </c>
      <c r="CV309" s="4" t="str">
        <f>IF(IFERROR(SEARCH($AA$1,DN309),0)&gt;0,$AA$1,"")</f>
        <v>/</v>
      </c>
      <c r="CW309" s="4" t="str">
        <f>IF(IFERROR(SEARCH($AB$1,DN309),0)&gt;0,$AB$1,"")</f>
        <v/>
      </c>
      <c r="CX309" s="4" t="str">
        <f>IF(IFERROR(SEARCH($AC$1,DN309),0)&gt;0,$AC$1,"")</f>
        <v/>
      </c>
      <c r="CY309" s="4" t="str">
        <f>IF(IFERROR(SEARCH($AD$1,DN309),0)&gt;0,$AD$1,"")</f>
        <v/>
      </c>
      <c r="CZ309" s="4" t="str">
        <f>IF(IFERROR(SEARCH($AE$1,DN309),0)&gt;0,$AE$1,"")</f>
        <v/>
      </c>
      <c r="DA309" s="4">
        <f>LEN(DM309)</f>
        <v>9</v>
      </c>
      <c r="DB309" s="4">
        <f>LEN(DN309)</f>
        <v>18</v>
      </c>
      <c r="DC309" s="4">
        <f>DB309-DA309</f>
        <v>9</v>
      </c>
      <c r="DD309" s="4" t="str">
        <f>RIGHT(DN309,4)</f>
        <v>/DUS</v>
      </c>
      <c r="DE309" s="4" t="str">
        <f>RIGHT(DN309,5)</f>
        <v>G/DUS</v>
      </c>
      <c r="DF309" s="4" t="str" cm="1">
        <f t="array" ref="DF309">LEFT(DM309,SUM(LEN(DM309)-LEN(SUBSTITUTE(DM309,{"0";"1";"2";"3";"4";"5";"6";"7";"8";"9"},""))))</f>
        <v>20</v>
      </c>
      <c r="DG309" s="4">
        <f>LEN(DT309)</f>
        <v>13</v>
      </c>
      <c r="DH309" s="4" t="b">
        <f>LEFT(DM309,2)=DF309</f>
        <v>1</v>
      </c>
      <c r="DI309" s="4" t="str">
        <f>RIGHT(DD309,3)</f>
        <v>DUS</v>
      </c>
      <c r="DJ309" s="4" t="b">
        <f>IF((DL309=AQ309)=TRUE,TRUE,IF((AQ307=DL309)=TRUE,TRUE,FALSE))</f>
        <v>0</v>
      </c>
      <c r="DK309" s="4" t="b">
        <f>LEFT(DN309,2)=LEFT(DO309,2)</f>
        <v>0</v>
      </c>
      <c r="DL309" s="5" t="str">
        <f>LEFT(DN309,(DC309-1))</f>
        <v>BON CABE</v>
      </c>
      <c r="DM309" s="4" t="str">
        <f>IFERROR(RIGHT(DN309,LEN(DN309)-FIND("-",DN309)),1)</f>
        <v>20RTG/DUS</v>
      </c>
      <c r="DN309" t="s">
        <v>433</v>
      </c>
      <c r="DO309" s="1"/>
      <c r="DP309" s="4" t="b">
        <f ca="1">IF(IF(IF(DL309=AQ309,10,0)+IF(NOT(DI309=$AU$1)=TRUE,10,0)=
20,"XXXX",IF(IF((DX309+1)=2,0,1)+IF(DI309=$AU$1,1,0)=2,TRUE,""))
="",IF(IF(DL309=AQ307,10,0)+IF(NOT(DI309=$AU$1)=TRUE,10,0)=
20,"XXXX",IF(IF((DX309+1)=2,0,1)+IF(DI309=$AU$1,1,0)=2,TRUE,
"")),IF(IF(DL309=AQ309,10,0)+IF(NOT(DI309=$AU$1)=TRUE,10,0)=
20,"XXXX",IF(IF((DX309+1)=2,0,1)+IF(DI309=$AU$1,1,0)=2,TRUE,"")))</f>
        <v>1</v>
      </c>
      <c r="DQ309">
        <v>196000</v>
      </c>
      <c r="DR309">
        <v>196000</v>
      </c>
      <c r="DS309">
        <v>194000</v>
      </c>
      <c r="DT309" t="str">
        <f>IF(DO309&gt;0,DO309,"8000000000"&amp;ROW(DS309))</f>
        <v>8000000000309</v>
      </c>
      <c r="DU309" t="str">
        <f>DL309</f>
        <v>BON CABE</v>
      </c>
      <c r="DV309" t="s">
        <v>4301</v>
      </c>
      <c r="DW309" t="s">
        <v>4301</v>
      </c>
      <c r="DX309" s="4" t="str" cm="1">
        <f t="array" aca="1" ref="DX309" ca="1">LEFT(DM309,MATCH(FALSE,ISNUMBER(MID(DM309,ROW(INDIRECT("1:"&amp;LEN(DM309)+1)), 1) *1),0) -1)</f>
        <v>20</v>
      </c>
      <c r="DY309" s="1"/>
      <c r="EA309" s="21"/>
      <c r="EC309" s="5"/>
      <c r="EF309" s="1"/>
      <c r="EH309" s="1"/>
      <c r="EI309" s="1"/>
      <c r="EL309" s="5"/>
      <c r="EM309" s="22"/>
      <c r="EN309">
        <v>0</v>
      </c>
      <c r="EO309" s="1" t="s">
        <v>5103</v>
      </c>
    </row>
    <row r="310" spans="1:145">
      <c r="A310" s="4" t="str">
        <f t="shared" si="491"/>
        <v/>
      </c>
      <c r="B310" s="4" t="str">
        <f t="shared" si="492"/>
        <v/>
      </c>
      <c r="C310" s="4" t="str">
        <f t="shared" si="493"/>
        <v/>
      </c>
      <c r="D310" s="4" t="str">
        <f t="shared" si="494"/>
        <v/>
      </c>
      <c r="E310" s="4" t="str">
        <f t="shared" si="495"/>
        <v/>
      </c>
      <c r="F310" s="4" t="str">
        <f t="shared" si="496"/>
        <v>RTG</v>
      </c>
      <c r="G310" s="4" t="str">
        <f t="shared" si="497"/>
        <v/>
      </c>
      <c r="H310" s="4" t="str">
        <f t="shared" si="498"/>
        <v/>
      </c>
      <c r="I310" s="4" t="str">
        <f t="shared" si="499"/>
        <v/>
      </c>
      <c r="J310" s="4" t="str">
        <f t="shared" si="500"/>
        <v/>
      </c>
      <c r="K310" s="4" t="str">
        <f t="shared" si="501"/>
        <v/>
      </c>
      <c r="L310" s="4" t="str">
        <f t="shared" si="502"/>
        <v/>
      </c>
      <c r="M310" s="4" t="str">
        <f t="shared" si="503"/>
        <v/>
      </c>
      <c r="N310" s="4" t="str">
        <f t="shared" si="504"/>
        <v/>
      </c>
      <c r="O310" s="4" t="str">
        <f t="shared" si="505"/>
        <v/>
      </c>
      <c r="P310" s="4" t="str">
        <f t="shared" si="506"/>
        <v/>
      </c>
      <c r="Q310" s="4" t="str">
        <f t="shared" si="507"/>
        <v/>
      </c>
      <c r="R310" s="4" t="str">
        <f t="shared" si="508"/>
        <v/>
      </c>
      <c r="S310" s="4" t="str">
        <f t="shared" si="509"/>
        <v/>
      </c>
      <c r="T310" s="4" t="str">
        <f t="shared" si="510"/>
        <v/>
      </c>
      <c r="U310" s="4" t="str">
        <f t="shared" si="511"/>
        <v/>
      </c>
      <c r="V310" s="4" t="str">
        <f t="shared" si="512"/>
        <v/>
      </c>
      <c r="W310" s="4" t="str">
        <f t="shared" si="513"/>
        <v/>
      </c>
      <c r="X310" s="4" t="str">
        <f t="shared" si="514"/>
        <v/>
      </c>
      <c r="Y310" s="4">
        <f t="shared" si="515"/>
        <v>3</v>
      </c>
      <c r="Z310" s="4" t="str">
        <f t="shared" si="516"/>
        <v>-</v>
      </c>
      <c r="AA310" s="4" t="str">
        <f t="shared" si="517"/>
        <v/>
      </c>
      <c r="AB310" s="4" t="str">
        <f t="shared" si="518"/>
        <v/>
      </c>
      <c r="AC310" s="4" t="str">
        <f t="shared" si="519"/>
        <v/>
      </c>
      <c r="AD310" s="4" t="str">
        <f t="shared" si="520"/>
        <v/>
      </c>
      <c r="AE310" s="4" t="str">
        <f t="shared" si="521"/>
        <v/>
      </c>
      <c r="AF310" s="4">
        <f t="shared" si="522"/>
        <v>4</v>
      </c>
      <c r="AG310" s="4">
        <f t="shared" si="523"/>
        <v>18</v>
      </c>
      <c r="AH310" s="4">
        <f t="shared" si="524"/>
        <v>14</v>
      </c>
      <c r="AI310" s="4" t="str">
        <f t="shared" si="525"/>
        <v>1RTG</v>
      </c>
      <c r="AJ310" s="4" t="str">
        <f t="shared" si="526"/>
        <v>-1RTG</v>
      </c>
      <c r="AK310" s="4" t="str" cm="1">
        <f t="array" ref="AK310">LEFT(AR310,SUM(LEN(AR310)-LEN(SUBSTITUTE(AR310,{"0";"1";"2";"3";"4";"5";"6";"7";"8";"9"},""))))</f>
        <v>1</v>
      </c>
      <c r="AL310" s="4">
        <f t="shared" si="530"/>
        <v>13</v>
      </c>
      <c r="AM310" s="4" t="b">
        <f t="shared" si="534"/>
        <v>1</v>
      </c>
      <c r="AN310" s="4" t="str">
        <f t="shared" si="444"/>
        <v>RTG</v>
      </c>
      <c r="AO310" s="4" t="b">
        <f t="shared" si="531"/>
        <v>0</v>
      </c>
      <c r="AP310" s="4" t="b">
        <f t="shared" si="527"/>
        <v>0</v>
      </c>
      <c r="AQ310" s="5" t="str">
        <f t="shared" si="528"/>
        <v>BON CABE LV15</v>
      </c>
      <c r="AR310" s="4" t="str">
        <f t="shared" si="529"/>
        <v>1RTG</v>
      </c>
      <c r="AS310" t="s">
        <v>5012</v>
      </c>
      <c r="AT310" s="1" t="s">
        <v>431</v>
      </c>
      <c r="AU310" s="4" t="str">
        <f t="shared" ca="1" si="533"/>
        <v/>
      </c>
      <c r="AV310">
        <v>11000</v>
      </c>
      <c r="AW310">
        <v>11000</v>
      </c>
      <c r="AX310">
        <v>10250</v>
      </c>
      <c r="AY310" t="str">
        <f t="shared" si="303"/>
        <v>8995899250143</v>
      </c>
      <c r="AZ310" t="str">
        <f t="shared" si="532"/>
        <v>BON CABE LV15</v>
      </c>
      <c r="BA310" t="s">
        <v>4301</v>
      </c>
      <c r="BB310" t="s">
        <v>4301</v>
      </c>
      <c r="BC310" s="9" t="str" cm="1">
        <f t="array" aca="1" ref="BC310" ca="1">LEFT(AR310,MATCH(FALSE,ISNUMBER(MID(AR310,ROW(INDIRECT("1:"&amp;LEN(AR310)+1)), 1) *1),0) -1)</f>
        <v>1</v>
      </c>
      <c r="BD310" s="1"/>
      <c r="BF310" s="21"/>
      <c r="BK310" s="1"/>
      <c r="BM310" s="1"/>
      <c r="BN310" s="1"/>
      <c r="BR310" s="22"/>
      <c r="BS310">
        <v>0</v>
      </c>
      <c r="BT310" s="1" t="s">
        <v>5103</v>
      </c>
      <c r="BV310" s="4" t="str">
        <f t="shared" ref="BV310:BV311" si="535">IF(IFERROR(SEARCH($A$1,DN310),0)&gt;0,$A$1,"")</f>
        <v/>
      </c>
      <c r="BW310" s="4" t="str">
        <f t="shared" ref="BW310:BW311" si="536">IF(IFERROR(SEARCH($B$1,DN310),0)&gt;0,$B$1,"")</f>
        <v/>
      </c>
      <c r="BX310" s="4" t="str">
        <f t="shared" ref="BX310:BX311" si="537">IF(IFERROR(SEARCH($C$1,DN310),0)&gt;0,$C$1,"")</f>
        <v/>
      </c>
      <c r="BY310" s="4" t="str">
        <f t="shared" ref="BY310:BY311" si="538">IF(IFERROR(SEARCH($D$1,DN310),0)&gt;0,$D$1,"")</f>
        <v/>
      </c>
      <c r="BZ310" s="4" t="str">
        <f t="shared" ref="BZ310:BZ311" si="539">IF(IFERROR(SEARCH($E$1,DN310),0)&gt;0,$E$1,"")</f>
        <v/>
      </c>
      <c r="CA310" s="4" t="str">
        <f t="shared" ref="CA310:CA311" si="540">IF(IFERROR(SEARCH($F$1,DN310),0)&gt;0,$F$1,"")</f>
        <v>RTG</v>
      </c>
      <c r="CB310" s="4" t="str">
        <f t="shared" ref="CB310:CB311" si="541">IF(IFERROR(SEARCH($G$1,DN310),0)&gt;0,$G$1,"")</f>
        <v/>
      </c>
      <c r="CC310" s="4" t="str">
        <f t="shared" ref="CC310:CC311" si="542">IF(IFERROR(SEARCH($H$1,DN310),0)&gt;0,$H$1,"")</f>
        <v/>
      </c>
      <c r="CD310" s="4" t="str">
        <f t="shared" ref="CD310:CD311" si="543">IF(IFERROR(SEARCH($I$1,DN310),0)&gt;0,$I$1,"")</f>
        <v/>
      </c>
      <c r="CE310" s="4" t="str">
        <f t="shared" ref="CE310:CE311" si="544">IF(IFERROR(SEARCH($J$1,DN310),0)&gt;0,$J$1,"")</f>
        <v/>
      </c>
      <c r="CF310" s="4" t="str">
        <f t="shared" ref="CF310:CF311" si="545">IF(IFERROR(SEARCH($K$1,DN310),0)&gt;0,$K$1,"")</f>
        <v/>
      </c>
      <c r="CG310" s="4" t="str">
        <f t="shared" ref="CG310:CG311" si="546">IF(IFERROR(SEARCH($L$1,DN310),0)&gt;0,$L$1,"")</f>
        <v/>
      </c>
      <c r="CH310" s="4" t="str">
        <f t="shared" ref="CH310:CH311" si="547">IF(IFERROR(SEARCH($M$1,DN310),0)&gt;0,$M$1,"")</f>
        <v/>
      </c>
      <c r="CI310" s="4" t="str">
        <f t="shared" ref="CI310:CI311" si="548">IF(IFERROR(SEARCH($N$1,DN310),0)&gt;0,$N$1,"")</f>
        <v/>
      </c>
      <c r="CJ310" s="4" t="str">
        <f t="shared" ref="CJ310:CJ311" si="549">IF(IFERROR(SEARCH($O$1,DN310),0)&gt;0,$O$1,"")</f>
        <v>DUS</v>
      </c>
      <c r="CK310" s="4" t="str">
        <f t="shared" ref="CK310:CK311" si="550">IF(IFERROR(SEARCH($P$1,DN310),0)&gt;0,$P$1,"")</f>
        <v/>
      </c>
      <c r="CL310" s="4" t="str">
        <f t="shared" ref="CL310:CL311" si="551">IF(IFERROR(SEARCH($Q$1,DN310),0)&gt;0,$Q$1,"")</f>
        <v/>
      </c>
      <c r="CM310" s="4" t="str">
        <f t="shared" ref="CM310:CM311" si="552">IF(IFERROR(SEARCH($R$1,DN310),0)&gt;0,$R$1,"")</f>
        <v/>
      </c>
      <c r="CN310" s="4" t="str">
        <f t="shared" ref="CN310:CN311" si="553">IF(IFERROR(SEARCH($S$1,DN310),0)&gt;0,$S$1,"")</f>
        <v/>
      </c>
      <c r="CO310" s="4" t="str">
        <f t="shared" ref="CO310:CO311" si="554">IF(IFERROR(SEARCH($T$1,DN310),0)&gt;0,$T$1,"")</f>
        <v/>
      </c>
      <c r="CP310" s="4" t="str">
        <f t="shared" ref="CP310:CP311" si="555">IF(IFERROR(SEARCH($U$1,DN310),0)&gt;0,$U$1,"")</f>
        <v/>
      </c>
      <c r="CQ310" s="4" t="str">
        <f t="shared" ref="CQ310:CQ311" si="556">IF(IFERROR(SEARCH($V$1,DN310),0)&gt;0,$V$1,"")</f>
        <v/>
      </c>
      <c r="CR310" s="4" t="str">
        <f t="shared" ref="CR310:CR311" si="557">IF(IFERROR(SEARCH($W$1,DN310),0)&gt;0,$W$1,"")</f>
        <v/>
      </c>
      <c r="CS310" s="4" t="str">
        <f t="shared" ref="CS310:CS311" si="558">IF(IFERROR(SEARCH($X$1,DN310),0)&gt;0,$X$1,"")</f>
        <v/>
      </c>
      <c r="CT310" s="4">
        <f t="shared" ref="CT310:CT311" si="559">LEN(BW310)+LEN(BX310)+LEN(BY310)+LEN(BZ310)+LEN(CA310)+LEN(CO310)+LEN(CB310)+LEN(CC310)+LEN(CD310)+LEN(CE310)+LEN(CF310)+LEN(CG310)+LEN(CH310)+LEN(CI310)+LEN(CP310)+LEN(CJ310)+LEN(CK310)+LEN(CQ310)+LEN(BV310)+LEN(CL310)+LEN(CS310)+LEN(CM310)+LEN(CR310)+LEN(CN310)</f>
        <v>6</v>
      </c>
      <c r="CU310" s="4" t="str">
        <f t="shared" ref="CU310:CU311" si="560">IF(IFERROR(SEARCH($Z$1,DN310),0)&gt;0,$Z$1,"")</f>
        <v>-</v>
      </c>
      <c r="CV310" s="4" t="str">
        <f t="shared" ref="CV310:CV311" si="561">IF(IFERROR(SEARCH($AA$1,DN310),0)&gt;0,$AA$1,"")</f>
        <v>/</v>
      </c>
      <c r="CW310" s="4" t="str">
        <f t="shared" ref="CW310:CW311" si="562">IF(IFERROR(SEARCH($AB$1,DN310),0)&gt;0,$AB$1,"")</f>
        <v/>
      </c>
      <c r="CX310" s="4" t="str">
        <f t="shared" ref="CX310:CX311" si="563">IF(IFERROR(SEARCH($AC$1,DN310),0)&gt;0,$AC$1,"")</f>
        <v/>
      </c>
      <c r="CY310" s="4" t="str">
        <f t="shared" ref="CY310:CY311" si="564">IF(IFERROR(SEARCH($AD$1,DN310),0)&gt;0,$AD$1,"")</f>
        <v/>
      </c>
      <c r="CZ310" s="4" t="str">
        <f t="shared" ref="CZ310:CZ311" si="565">IF(IFERROR(SEARCH($AE$1,DN310),0)&gt;0,$AE$1,"")</f>
        <v/>
      </c>
      <c r="DA310" s="4">
        <f t="shared" ref="DA310:DA311" si="566">LEN(DM310)</f>
        <v>9</v>
      </c>
      <c r="DB310" s="4">
        <f t="shared" ref="DB310:DB311" si="567">LEN(DN310)</f>
        <v>18</v>
      </c>
      <c r="DC310" s="4">
        <f t="shared" ref="DC310:DC311" si="568">DB310-DA310</f>
        <v>9</v>
      </c>
      <c r="DD310" s="4" t="str">
        <f t="shared" ref="DD310:DD311" si="569">RIGHT(DN310,4)</f>
        <v>/DUS</v>
      </c>
      <c r="DE310" s="4" t="str">
        <f t="shared" ref="DE310:DE311" si="570">RIGHT(DN310,5)</f>
        <v>G/DUS</v>
      </c>
      <c r="DF310" s="4" t="str" cm="1">
        <f t="array" ref="DF310">LEFT(DM310,SUM(LEN(DM310)-LEN(SUBSTITUTE(DM310,{"0";"1";"2";"3";"4";"5";"6";"7";"8";"9"},""))))</f>
        <v>20</v>
      </c>
      <c r="DG310" s="4">
        <f t="shared" ref="DG310:DG311" si="571">LEN(DT310)</f>
        <v>13</v>
      </c>
      <c r="DH310" s="4" t="b">
        <f t="shared" ref="DH310:DH311" si="572">LEFT(DM310,2)=DF310</f>
        <v>1</v>
      </c>
      <c r="DI310" s="4" t="str">
        <f t="shared" ref="DI310:DI311" si="573">RIGHT(DD310,3)</f>
        <v>DUS</v>
      </c>
      <c r="DJ310" s="4" t="b">
        <f t="shared" ref="DJ310:DJ311" si="574">IF((DL310=AQ310)=TRUE,TRUE,IF((AQ308=DL310)=TRUE,TRUE,FALSE))</f>
        <v>0</v>
      </c>
      <c r="DK310" s="4" t="b">
        <f t="shared" ref="DK310:DK311" si="575">LEFT(DN310,2)=LEFT(DO310,2)</f>
        <v>0</v>
      </c>
      <c r="DL310" s="5" t="str">
        <f t="shared" ref="DL310:DL311" si="576">LEFT(DN310,(DC310-1))</f>
        <v>BON CABE</v>
      </c>
      <c r="DM310" s="4" t="str">
        <f t="shared" ref="DM310:DM311" si="577">IFERROR(RIGHT(DN310,LEN(DN310)-FIND("-",DN310)),1)</f>
        <v>20RTG/DUS</v>
      </c>
      <c r="DN310" t="s">
        <v>433</v>
      </c>
      <c r="DO310" s="1"/>
      <c r="DP310" s="4" t="b">
        <f t="shared" ref="DP310:DP311" ca="1" si="578">IF(IF(IF(DL310=AQ310,10,0)+IF(NOT(DI310=$AU$1)=TRUE,10,0)=
20,"XXXX",IF(IF((DX310+1)=2,0,1)+IF(DI310=$AU$1,1,0)=2,TRUE,""))
="",IF(IF(DL310=AQ308,10,0)+IF(NOT(DI310=$AU$1)=TRUE,10,0)=
20,"XXXX",IF(IF((DX310+1)=2,0,1)+IF(DI310=$AU$1,1,0)=2,TRUE,
"")),IF(IF(DL310=AQ310,10,0)+IF(NOT(DI310=$AU$1)=TRUE,10,0)=
20,"XXXX",IF(IF((DX310+1)=2,0,1)+IF(DI310=$AU$1,1,0)=2,TRUE,"")))</f>
        <v>1</v>
      </c>
      <c r="DQ310">
        <v>196000</v>
      </c>
      <c r="DR310">
        <v>196000</v>
      </c>
      <c r="DS310">
        <v>194000</v>
      </c>
      <c r="DT310" t="str">
        <f t="shared" ref="DT310:DT311" si="579">IF(DO310&gt;0,DO310,"8000000000"&amp;ROW(DS310))</f>
        <v>8000000000310</v>
      </c>
      <c r="DU310" t="str">
        <f t="shared" ref="DU310:DU311" si="580">DL310</f>
        <v>BON CABE</v>
      </c>
      <c r="DV310" t="s">
        <v>4301</v>
      </c>
      <c r="DW310" t="s">
        <v>4301</v>
      </c>
      <c r="DX310" s="4" t="str" cm="1">
        <f t="array" aca="1" ref="DX310" ca="1">LEFT(DM310,MATCH(FALSE,ISNUMBER(MID(DM310,ROW(INDIRECT("1:"&amp;LEN(DM310)+1)), 1) *1),0) -1)</f>
        <v>20</v>
      </c>
      <c r="DY310" s="1"/>
      <c r="EA310" s="21"/>
      <c r="EC310" s="5"/>
      <c r="EF310" s="1"/>
      <c r="EH310" s="1"/>
      <c r="EI310" s="1"/>
      <c r="EL310" s="5"/>
      <c r="EM310" s="22"/>
      <c r="EN310">
        <v>0</v>
      </c>
      <c r="EO310" s="1" t="s">
        <v>5103</v>
      </c>
    </row>
    <row r="311" spans="1:145">
      <c r="A311" s="4" t="str">
        <f t="shared" si="491"/>
        <v/>
      </c>
      <c r="B311" s="4" t="str">
        <f t="shared" si="492"/>
        <v/>
      </c>
      <c r="C311" s="4" t="str">
        <f t="shared" si="493"/>
        <v/>
      </c>
      <c r="D311" s="4" t="str">
        <f t="shared" si="494"/>
        <v/>
      </c>
      <c r="E311" s="4" t="str">
        <f t="shared" si="495"/>
        <v/>
      </c>
      <c r="F311" s="4" t="str">
        <f t="shared" si="496"/>
        <v>RTG</v>
      </c>
      <c r="G311" s="4" t="str">
        <f t="shared" si="497"/>
        <v/>
      </c>
      <c r="H311" s="4" t="str">
        <f t="shared" si="498"/>
        <v/>
      </c>
      <c r="I311" s="4" t="str">
        <f t="shared" si="499"/>
        <v/>
      </c>
      <c r="J311" s="4" t="str">
        <f t="shared" si="500"/>
        <v/>
      </c>
      <c r="K311" s="4" t="str">
        <f t="shared" si="501"/>
        <v/>
      </c>
      <c r="L311" s="4" t="str">
        <f t="shared" si="502"/>
        <v/>
      </c>
      <c r="M311" s="4" t="str">
        <f t="shared" si="503"/>
        <v/>
      </c>
      <c r="N311" s="4" t="str">
        <f t="shared" si="504"/>
        <v/>
      </c>
      <c r="O311" s="4" t="str">
        <f t="shared" si="505"/>
        <v/>
      </c>
      <c r="P311" s="4" t="str">
        <f t="shared" si="506"/>
        <v/>
      </c>
      <c r="Q311" s="4" t="str">
        <f t="shared" si="507"/>
        <v/>
      </c>
      <c r="R311" s="4" t="str">
        <f t="shared" si="508"/>
        <v/>
      </c>
      <c r="S311" s="4" t="str">
        <f t="shared" si="509"/>
        <v/>
      </c>
      <c r="T311" s="4" t="str">
        <f t="shared" si="510"/>
        <v/>
      </c>
      <c r="U311" s="4" t="str">
        <f t="shared" si="511"/>
        <v/>
      </c>
      <c r="V311" s="4" t="str">
        <f t="shared" si="512"/>
        <v/>
      </c>
      <c r="W311" s="4" t="str">
        <f t="shared" si="513"/>
        <v/>
      </c>
      <c r="X311" s="4" t="str">
        <f t="shared" si="514"/>
        <v/>
      </c>
      <c r="Y311" s="4">
        <f t="shared" si="515"/>
        <v>3</v>
      </c>
      <c r="Z311" s="4" t="str">
        <f t="shared" si="516"/>
        <v>-</v>
      </c>
      <c r="AA311" s="4" t="str">
        <f t="shared" si="517"/>
        <v/>
      </c>
      <c r="AB311" s="4" t="str">
        <f t="shared" si="518"/>
        <v/>
      </c>
      <c r="AC311" s="4" t="str">
        <f t="shared" si="519"/>
        <v/>
      </c>
      <c r="AD311" s="4" t="str">
        <f t="shared" si="520"/>
        <v/>
      </c>
      <c r="AE311" s="4" t="str">
        <f t="shared" si="521"/>
        <v/>
      </c>
      <c r="AF311" s="4">
        <f t="shared" si="522"/>
        <v>4</v>
      </c>
      <c r="AG311" s="4">
        <f t="shared" si="523"/>
        <v>18</v>
      </c>
      <c r="AH311" s="4">
        <f t="shared" si="524"/>
        <v>14</v>
      </c>
      <c r="AI311" s="4" t="str">
        <f t="shared" si="525"/>
        <v>1RTG</v>
      </c>
      <c r="AJ311" s="4" t="str">
        <f t="shared" si="526"/>
        <v>-1RTG</v>
      </c>
      <c r="AK311" s="4" t="str" cm="1">
        <f t="array" ref="AK311">LEFT(AR311,SUM(LEN(AR311)-LEN(SUBSTITUTE(AR311,{"0";"1";"2";"3";"4";"5";"6";"7";"8";"9"},""))))</f>
        <v>1</v>
      </c>
      <c r="AL311" s="4">
        <f t="shared" si="530"/>
        <v>13</v>
      </c>
      <c r="AM311" s="4" t="b">
        <f t="shared" si="534"/>
        <v>1</v>
      </c>
      <c r="AN311" s="4" t="str">
        <f t="shared" si="444"/>
        <v>RTG</v>
      </c>
      <c r="AO311" s="4" t="b">
        <f t="shared" si="531"/>
        <v>0</v>
      </c>
      <c r="AP311" s="4" t="b">
        <f t="shared" si="527"/>
        <v>0</v>
      </c>
      <c r="AQ311" s="5" t="str">
        <f t="shared" si="528"/>
        <v>BON CABE LV30</v>
      </c>
      <c r="AR311" s="4" t="str">
        <f t="shared" si="529"/>
        <v>1RTG</v>
      </c>
      <c r="AS311" t="s">
        <v>5014</v>
      </c>
      <c r="AT311" s="1" t="s">
        <v>432</v>
      </c>
      <c r="AU311" s="4" t="str">
        <f t="shared" ca="1" si="533"/>
        <v/>
      </c>
      <c r="AV311">
        <v>11000</v>
      </c>
      <c r="AW311">
        <v>11000</v>
      </c>
      <c r="AX311">
        <v>10250</v>
      </c>
      <c r="AY311" t="str">
        <f t="shared" si="303"/>
        <v>8995899250150</v>
      </c>
      <c r="AZ311" t="str">
        <f t="shared" si="532"/>
        <v>BON CABE LV30</v>
      </c>
      <c r="BA311" t="s">
        <v>4301</v>
      </c>
      <c r="BB311" t="s">
        <v>4301</v>
      </c>
      <c r="BC311" s="9" t="str" cm="1">
        <f t="array" aca="1" ref="BC311" ca="1">LEFT(AR311,MATCH(FALSE,ISNUMBER(MID(AR311,ROW(INDIRECT("1:"&amp;LEN(AR311)+1)), 1) *1),0) -1)</f>
        <v>1</v>
      </c>
      <c r="BD311" s="1"/>
      <c r="BF311" s="21"/>
      <c r="BK311" s="1"/>
      <c r="BM311" s="1"/>
      <c r="BN311" s="1"/>
      <c r="BR311" s="22"/>
      <c r="BS311">
        <v>0</v>
      </c>
      <c r="BT311" s="1" t="s">
        <v>5103</v>
      </c>
      <c r="BV311" s="4" t="str">
        <f t="shared" si="535"/>
        <v/>
      </c>
      <c r="BW311" s="4" t="str">
        <f t="shared" si="536"/>
        <v/>
      </c>
      <c r="BX311" s="4" t="str">
        <f t="shared" si="537"/>
        <v/>
      </c>
      <c r="BY311" s="4" t="str">
        <f t="shared" si="538"/>
        <v/>
      </c>
      <c r="BZ311" s="4" t="str">
        <f t="shared" si="539"/>
        <v/>
      </c>
      <c r="CA311" s="4" t="str">
        <f t="shared" si="540"/>
        <v>RTG</v>
      </c>
      <c r="CB311" s="4" t="str">
        <f t="shared" si="541"/>
        <v/>
      </c>
      <c r="CC311" s="4" t="str">
        <f t="shared" si="542"/>
        <v/>
      </c>
      <c r="CD311" s="4" t="str">
        <f t="shared" si="543"/>
        <v/>
      </c>
      <c r="CE311" s="4" t="str">
        <f t="shared" si="544"/>
        <v/>
      </c>
      <c r="CF311" s="4" t="str">
        <f t="shared" si="545"/>
        <v/>
      </c>
      <c r="CG311" s="4" t="str">
        <f t="shared" si="546"/>
        <v/>
      </c>
      <c r="CH311" s="4" t="str">
        <f t="shared" si="547"/>
        <v/>
      </c>
      <c r="CI311" s="4" t="str">
        <f t="shared" si="548"/>
        <v/>
      </c>
      <c r="CJ311" s="4" t="str">
        <f t="shared" si="549"/>
        <v>DUS</v>
      </c>
      <c r="CK311" s="4" t="str">
        <f t="shared" si="550"/>
        <v/>
      </c>
      <c r="CL311" s="4" t="str">
        <f t="shared" si="551"/>
        <v/>
      </c>
      <c r="CM311" s="4" t="str">
        <f t="shared" si="552"/>
        <v/>
      </c>
      <c r="CN311" s="4" t="str">
        <f t="shared" si="553"/>
        <v/>
      </c>
      <c r="CO311" s="4" t="str">
        <f t="shared" si="554"/>
        <v/>
      </c>
      <c r="CP311" s="4" t="str">
        <f t="shared" si="555"/>
        <v/>
      </c>
      <c r="CQ311" s="4" t="str">
        <f t="shared" si="556"/>
        <v/>
      </c>
      <c r="CR311" s="4" t="str">
        <f t="shared" si="557"/>
        <v/>
      </c>
      <c r="CS311" s="4" t="str">
        <f t="shared" si="558"/>
        <v/>
      </c>
      <c r="CT311" s="4">
        <f t="shared" si="559"/>
        <v>6</v>
      </c>
      <c r="CU311" s="4" t="str">
        <f t="shared" si="560"/>
        <v>-</v>
      </c>
      <c r="CV311" s="4" t="str">
        <f t="shared" si="561"/>
        <v>/</v>
      </c>
      <c r="CW311" s="4" t="str">
        <f t="shared" si="562"/>
        <v/>
      </c>
      <c r="CX311" s="4" t="str">
        <f t="shared" si="563"/>
        <v/>
      </c>
      <c r="CY311" s="4" t="str">
        <f t="shared" si="564"/>
        <v/>
      </c>
      <c r="CZ311" s="4" t="str">
        <f t="shared" si="565"/>
        <v/>
      </c>
      <c r="DA311" s="4">
        <f t="shared" si="566"/>
        <v>9</v>
      </c>
      <c r="DB311" s="4">
        <f t="shared" si="567"/>
        <v>18</v>
      </c>
      <c r="DC311" s="4">
        <f t="shared" si="568"/>
        <v>9</v>
      </c>
      <c r="DD311" s="4" t="str">
        <f t="shared" si="569"/>
        <v>/DUS</v>
      </c>
      <c r="DE311" s="4" t="str">
        <f t="shared" si="570"/>
        <v>G/DUS</v>
      </c>
      <c r="DF311" s="4" t="str" cm="1">
        <f t="array" ref="DF311">LEFT(DM311,SUM(LEN(DM311)-LEN(SUBSTITUTE(DM311,{"0";"1";"2";"3";"4";"5";"6";"7";"8";"9"},""))))</f>
        <v>20</v>
      </c>
      <c r="DG311" s="4">
        <f t="shared" si="571"/>
        <v>13</v>
      </c>
      <c r="DH311" s="4" t="b">
        <f t="shared" si="572"/>
        <v>1</v>
      </c>
      <c r="DI311" s="4" t="str">
        <f t="shared" si="573"/>
        <v>DUS</v>
      </c>
      <c r="DJ311" s="4" t="b">
        <f t="shared" si="574"/>
        <v>0</v>
      </c>
      <c r="DK311" s="4" t="b">
        <f t="shared" si="575"/>
        <v>0</v>
      </c>
      <c r="DL311" s="5" t="str">
        <f t="shared" si="576"/>
        <v>BON CABE</v>
      </c>
      <c r="DM311" s="4" t="str">
        <f t="shared" si="577"/>
        <v>20RTG/DUS</v>
      </c>
      <c r="DN311" t="s">
        <v>433</v>
      </c>
      <c r="DO311" s="1"/>
      <c r="DP311" s="4" t="b">
        <f t="shared" ca="1" si="578"/>
        <v>1</v>
      </c>
      <c r="DQ311">
        <v>196000</v>
      </c>
      <c r="DR311">
        <v>196000</v>
      </c>
      <c r="DS311">
        <v>194000</v>
      </c>
      <c r="DT311" t="str">
        <f t="shared" si="579"/>
        <v>8000000000311</v>
      </c>
      <c r="DU311" t="str">
        <f t="shared" si="580"/>
        <v>BON CABE</v>
      </c>
      <c r="DV311" t="s">
        <v>4301</v>
      </c>
      <c r="DW311" t="s">
        <v>4301</v>
      </c>
      <c r="DX311" s="4" t="str" cm="1">
        <f t="array" aca="1" ref="DX311" ca="1">LEFT(DM311,MATCH(FALSE,ISNUMBER(MID(DM311,ROW(INDIRECT("1:"&amp;LEN(DM311)+1)), 1) *1),0) -1)</f>
        <v>20</v>
      </c>
      <c r="DY311" s="1"/>
      <c r="EA311" s="21"/>
      <c r="EC311" s="5"/>
      <c r="EF311" s="1"/>
      <c r="EH311" s="1"/>
      <c r="EI311" s="1"/>
      <c r="EL311" s="5"/>
      <c r="EM311" s="22"/>
      <c r="EN311">
        <v>0</v>
      </c>
      <c r="EO311" s="1" t="s">
        <v>5103</v>
      </c>
    </row>
    <row r="312" spans="1:145">
      <c r="A312" s="4" t="str">
        <f t="shared" si="491"/>
        <v/>
      </c>
      <c r="B312" s="4" t="str">
        <f t="shared" si="492"/>
        <v/>
      </c>
      <c r="C312" s="4" t="str">
        <f t="shared" si="493"/>
        <v>BKS</v>
      </c>
      <c r="D312" s="4" t="str">
        <f t="shared" si="494"/>
        <v/>
      </c>
      <c r="E312" s="4" t="str">
        <f t="shared" si="495"/>
        <v/>
      </c>
      <c r="F312" s="4" t="str">
        <f t="shared" si="496"/>
        <v/>
      </c>
      <c r="G312" s="4" t="str">
        <f t="shared" si="497"/>
        <v/>
      </c>
      <c r="H312" s="4" t="str">
        <f t="shared" si="498"/>
        <v/>
      </c>
      <c r="I312" s="4" t="str">
        <f t="shared" si="499"/>
        <v/>
      </c>
      <c r="J312" s="4" t="str">
        <f t="shared" si="500"/>
        <v/>
      </c>
      <c r="K312" s="4" t="str">
        <f t="shared" si="501"/>
        <v/>
      </c>
      <c r="L312" s="4" t="str">
        <f t="shared" si="502"/>
        <v/>
      </c>
      <c r="M312" s="4" t="str">
        <f t="shared" si="503"/>
        <v/>
      </c>
      <c r="N312" s="4" t="str">
        <f t="shared" si="504"/>
        <v/>
      </c>
      <c r="O312" s="4" t="str">
        <f t="shared" si="505"/>
        <v/>
      </c>
      <c r="P312" s="4" t="str">
        <f t="shared" si="506"/>
        <v/>
      </c>
      <c r="Q312" s="4" t="str">
        <f t="shared" si="507"/>
        <v/>
      </c>
      <c r="R312" s="4" t="str">
        <f t="shared" si="508"/>
        <v/>
      </c>
      <c r="S312" s="4" t="str">
        <f t="shared" si="509"/>
        <v/>
      </c>
      <c r="T312" s="4" t="str">
        <f t="shared" si="510"/>
        <v/>
      </c>
      <c r="U312" s="4" t="str">
        <f t="shared" si="511"/>
        <v/>
      </c>
      <c r="V312" s="4" t="str">
        <f t="shared" si="512"/>
        <v/>
      </c>
      <c r="W312" s="4" t="str">
        <f t="shared" si="513"/>
        <v/>
      </c>
      <c r="X312" s="4" t="str">
        <f t="shared" si="514"/>
        <v/>
      </c>
      <c r="Y312" s="4">
        <f t="shared" si="515"/>
        <v>3</v>
      </c>
      <c r="Z312" s="4" t="str">
        <f t="shared" si="516"/>
        <v>-</v>
      </c>
      <c r="AA312" s="4" t="str">
        <f t="shared" si="517"/>
        <v/>
      </c>
      <c r="AB312" s="4" t="str">
        <f t="shared" si="518"/>
        <v/>
      </c>
      <c r="AC312" s="4" t="str">
        <f t="shared" si="519"/>
        <v/>
      </c>
      <c r="AD312" s="4" t="str">
        <f t="shared" si="520"/>
        <v/>
      </c>
      <c r="AE312" s="4" t="str">
        <f t="shared" si="521"/>
        <v/>
      </c>
      <c r="AF312" s="4">
        <f t="shared" si="522"/>
        <v>4</v>
      </c>
      <c r="AG312" s="4">
        <f t="shared" si="523"/>
        <v>13</v>
      </c>
      <c r="AH312" s="4">
        <f t="shared" si="524"/>
        <v>9</v>
      </c>
      <c r="AI312" s="4" t="str">
        <f t="shared" si="525"/>
        <v>1BKS</v>
      </c>
      <c r="AJ312" s="4" t="str">
        <f t="shared" si="526"/>
        <v>-1BKS</v>
      </c>
      <c r="AK312" s="4" t="str" cm="1">
        <f t="array" ref="AK312">LEFT(AR312,SUM(LEN(AR312)-LEN(SUBSTITUTE(AR312,{"0";"1";"2";"3";"4";"5";"6";"7";"8";"9"},""))))</f>
        <v>1</v>
      </c>
      <c r="AL312" s="4">
        <f t="shared" si="530"/>
        <v>13</v>
      </c>
      <c r="AM312" s="4" t="b">
        <f t="shared" si="534"/>
        <v>1</v>
      </c>
      <c r="AN312" s="4" t="str">
        <f t="shared" si="444"/>
        <v>BKS</v>
      </c>
      <c r="AO312" s="4" t="b">
        <f>IF((AQ312=DL314)=TRUE,TRUE,IF((AQ311=AQ312)=TRUE,TRUE,FALSE))</f>
        <v>0</v>
      </c>
      <c r="AP312" s="4" t="b">
        <f t="shared" si="527"/>
        <v>0</v>
      </c>
      <c r="AQ312" s="5" t="str">
        <f t="shared" si="528"/>
        <v>BON KOPI</v>
      </c>
      <c r="AR312" s="4" t="str">
        <f t="shared" si="529"/>
        <v>1BKS</v>
      </c>
      <c r="AS312" t="s">
        <v>4406</v>
      </c>
      <c r="AT312" s="1" t="s">
        <v>434</v>
      </c>
      <c r="AU312" s="4" t="str">
        <f ca="1">IF(IF(IF(AQ312=DL314,10,0)+IF(NOT(AN312=$AU$1)=TRUE,10,0)=
20,"XXXX",IF(IF((BC312+1)=2,0,1)+IF(AN312=$AU$1,1,0)=2,TRUE,""))
="",IF(IF(AQ312=AQ311,10,0)+IF(NOT(AN312=$AU$1)=TRUE,10,0)=
20,"XXXX",IF(IF((BC312+1)=2,0,1)+IF(AN312=$AU$1,1,0)=2,TRUE,
"")),IF(IF(AQ312=DL314,10,0)+IF(NOT(AN312=$AU$1)=TRUE,10,0)=
20,"XXXX",IF(IF((BC312+1)=2,0,1)+IF(AN312=$AU$1,1,0)=2,TRUE,"")))</f>
        <v/>
      </c>
      <c r="AV312">
        <v>6500</v>
      </c>
      <c r="AW312">
        <v>6500</v>
      </c>
      <c r="AX312">
        <v>5000</v>
      </c>
      <c r="AY312" t="str">
        <f t="shared" si="303"/>
        <v>8991002343009</v>
      </c>
      <c r="AZ312" t="str">
        <f t="shared" si="532"/>
        <v>BON KOPI</v>
      </c>
      <c r="BA312" t="s">
        <v>4301</v>
      </c>
      <c r="BB312" t="s">
        <v>4301</v>
      </c>
      <c r="BC312" s="9" t="str" cm="1">
        <f t="array" aca="1" ref="BC312" ca="1">LEFT(AR312,MATCH(FALSE,ISNUMBER(MID(AR312,ROW(INDIRECT("1:"&amp;LEN(AR312)+1)), 1) *1),0) -1)</f>
        <v>1</v>
      </c>
      <c r="BD312" s="1"/>
      <c r="BF312" s="21"/>
      <c r="BK312" s="1"/>
      <c r="BM312" s="1"/>
      <c r="BN312" s="1"/>
      <c r="BR312" s="22"/>
      <c r="BS312">
        <v>0</v>
      </c>
      <c r="BT312" s="1" t="s">
        <v>5103</v>
      </c>
    </row>
    <row r="314" spans="1:145">
      <c r="A314" s="4" t="str">
        <f t="shared" si="491"/>
        <v/>
      </c>
      <c r="B314" s="4" t="str">
        <f t="shared" si="492"/>
        <v/>
      </c>
      <c r="C314" s="4" t="str">
        <f t="shared" si="493"/>
        <v/>
      </c>
      <c r="D314" s="4" t="str">
        <f t="shared" si="494"/>
        <v/>
      </c>
      <c r="E314" s="4" t="str">
        <f t="shared" si="495"/>
        <v/>
      </c>
      <c r="F314" s="4" t="str">
        <f t="shared" si="496"/>
        <v/>
      </c>
      <c r="G314" s="4" t="str">
        <f t="shared" si="497"/>
        <v/>
      </c>
      <c r="H314" s="4" t="str">
        <f t="shared" si="498"/>
        <v/>
      </c>
      <c r="I314" s="4" t="str">
        <f t="shared" si="499"/>
        <v/>
      </c>
      <c r="J314" s="4" t="str">
        <f t="shared" si="500"/>
        <v/>
      </c>
      <c r="K314" s="4" t="str">
        <f t="shared" si="501"/>
        <v/>
      </c>
      <c r="L314" s="4" t="str">
        <f t="shared" si="502"/>
        <v/>
      </c>
      <c r="M314" s="4" t="str">
        <f t="shared" si="503"/>
        <v/>
      </c>
      <c r="N314" s="4" t="str">
        <f t="shared" si="504"/>
        <v/>
      </c>
      <c r="O314" s="4" t="str">
        <f t="shared" si="505"/>
        <v/>
      </c>
      <c r="P314" s="4" t="str">
        <f t="shared" si="506"/>
        <v/>
      </c>
      <c r="Q314" s="4" t="str">
        <f t="shared" si="507"/>
        <v/>
      </c>
      <c r="R314" s="4" t="str">
        <f t="shared" si="508"/>
        <v/>
      </c>
      <c r="S314" s="4" t="str">
        <f t="shared" si="509"/>
        <v/>
      </c>
      <c r="T314" s="4" t="str">
        <f t="shared" si="510"/>
        <v>PACK</v>
      </c>
      <c r="U314" s="4" t="str">
        <f t="shared" si="511"/>
        <v/>
      </c>
      <c r="V314" s="4" t="str">
        <f t="shared" si="512"/>
        <v/>
      </c>
      <c r="W314" s="4" t="str">
        <f t="shared" si="513"/>
        <v/>
      </c>
      <c r="X314" s="4" t="str">
        <f t="shared" si="514"/>
        <v/>
      </c>
      <c r="Y314" s="4">
        <f t="shared" si="515"/>
        <v>4</v>
      </c>
      <c r="Z314" s="4" t="str">
        <f t="shared" si="516"/>
        <v>-</v>
      </c>
      <c r="AA314" s="4" t="str">
        <f t="shared" si="517"/>
        <v/>
      </c>
      <c r="AB314" s="4" t="str">
        <f t="shared" si="518"/>
        <v/>
      </c>
      <c r="AC314" s="4" t="str">
        <f t="shared" si="519"/>
        <v/>
      </c>
      <c r="AD314" s="4" t="str">
        <f t="shared" si="520"/>
        <v/>
      </c>
      <c r="AE314" s="4" t="str">
        <f t="shared" si="521"/>
        <v/>
      </c>
      <c r="AF314" s="4">
        <f t="shared" si="522"/>
        <v>5</v>
      </c>
      <c r="AG314" s="4">
        <f t="shared" si="523"/>
        <v>19</v>
      </c>
      <c r="AH314" s="4">
        <f t="shared" si="524"/>
        <v>14</v>
      </c>
      <c r="AI314" s="4" t="str">
        <f t="shared" si="525"/>
        <v>PACK</v>
      </c>
      <c r="AJ314" s="4" t="str">
        <f t="shared" si="526"/>
        <v>1PACK</v>
      </c>
      <c r="AK314" s="4" t="str" cm="1">
        <f t="array" ref="AK314">LEFT(AR314,SUM(LEN(AR314)-LEN(SUBSTITUTE(AR314,{"0";"1";"2";"3";"4";"5";"6";"7";"8";"9"},""))))</f>
        <v>1</v>
      </c>
      <c r="AL314" s="4">
        <f t="shared" si="530"/>
        <v>13</v>
      </c>
      <c r="AM314" s="4" t="b">
        <f t="shared" si="534"/>
        <v>1</v>
      </c>
      <c r="AN314" s="4" t="str">
        <f>RIGHT(AI314,4)</f>
        <v>PACK</v>
      </c>
      <c r="AO314" s="4" t="b">
        <f>IF((AQ314=AQ315)=TRUE,TRUE,IF((DL314=AQ314)=TRUE,TRUE,FALSE))</f>
        <v>0</v>
      </c>
      <c r="AP314" s="4" t="b">
        <f t="shared" si="527"/>
        <v>0</v>
      </c>
      <c r="AQ314" s="5" t="str">
        <f t="shared" si="528"/>
        <v>BONITA COKLAT</v>
      </c>
      <c r="AR314" s="4" t="str">
        <f t="shared" si="529"/>
        <v>1PACK</v>
      </c>
      <c r="AS314" t="s">
        <v>435</v>
      </c>
      <c r="AT314" s="1" t="s">
        <v>436</v>
      </c>
      <c r="AU314" s="4" t="str">
        <f ca="1">IF(IF(IF(AQ314=AQ315,10,0)+IF(NOT(AN314=$AU$1)=TRUE,10,0)=
20,"XXXX",IF(IF((BC314+1)=2,0,1)+IF(AN314=$AU$1,1,0)=2,TRUE,""))
="",IF(IF(AQ314=DL314,10,0)+IF(NOT(AN314=$AU$1)=TRUE,10,0)=
20,"XXXX",IF(IF((BC314+1)=2,0,1)+IF(AN314=$AU$1,1,0)=2,TRUE,
"")),IF(IF(AQ314=AQ315,10,0)+IF(NOT(AN314=$AU$1)=TRUE,10,0)=
20,"XXXX",IF(IF((BC314+1)=2,0,1)+IF(AN314=$AU$1,1,0)=2,TRUE,"")))</f>
        <v/>
      </c>
      <c r="AV314">
        <v>20500</v>
      </c>
      <c r="AW314">
        <v>20500</v>
      </c>
      <c r="AX314">
        <v>19500</v>
      </c>
      <c r="AY314" t="str">
        <f t="shared" si="303"/>
        <v>8996001316054</v>
      </c>
      <c r="AZ314" t="str">
        <f t="shared" si="532"/>
        <v>BONITA COKLAT</v>
      </c>
      <c r="BA314" t="s">
        <v>4301</v>
      </c>
      <c r="BB314" t="s">
        <v>4301</v>
      </c>
      <c r="BC314" s="9" t="str" cm="1">
        <f t="array" aca="1" ref="BC314" ca="1">LEFT(AR314,MATCH(FALSE,ISNUMBER(MID(AR314,ROW(INDIRECT("1:"&amp;LEN(AR314)+1)), 1) *1),0) -1)</f>
        <v>1</v>
      </c>
      <c r="BD314" s="1"/>
      <c r="BF314" s="21"/>
      <c r="BK314" s="1"/>
      <c r="BM314" s="1"/>
      <c r="BN314" s="1"/>
      <c r="BR314" s="22"/>
      <c r="BS314">
        <v>0</v>
      </c>
      <c r="BT314" s="1" t="s">
        <v>5103</v>
      </c>
      <c r="BV314" s="4" t="str">
        <f>IF(IFERROR(SEARCH($A$1,DN314),0)&gt;0,$A$1,"")</f>
        <v/>
      </c>
      <c r="BW314" s="4" t="str">
        <f>IF(IFERROR(SEARCH($B$1,DN314),0)&gt;0,$B$1,"")</f>
        <v/>
      </c>
      <c r="BX314" s="4" t="str">
        <f>IF(IFERROR(SEARCH($C$1,DN314),0)&gt;0,$C$1,"")</f>
        <v/>
      </c>
      <c r="BY314" s="4" t="str">
        <f>IF(IFERROR(SEARCH($D$1,DN314),0)&gt;0,$D$1,"")</f>
        <v/>
      </c>
      <c r="BZ314" s="4" t="str">
        <f>IF(IFERROR(SEARCH($E$1,DN314),0)&gt;0,$E$1,"")</f>
        <v/>
      </c>
      <c r="CA314" s="4" t="str">
        <f>IF(IFERROR(SEARCH($F$1,DN314),0)&gt;0,$F$1,"")</f>
        <v/>
      </c>
      <c r="CB314" s="4" t="str">
        <f>IF(IFERROR(SEARCH($G$1,DN314),0)&gt;0,$G$1,"")</f>
        <v/>
      </c>
      <c r="CC314" s="4" t="str">
        <f>IF(IFERROR(SEARCH($H$1,DN314),0)&gt;0,$H$1,"")</f>
        <v/>
      </c>
      <c r="CD314" s="4" t="str">
        <f>IF(IFERROR(SEARCH($I$1,DN314),0)&gt;0,$I$1,"")</f>
        <v/>
      </c>
      <c r="CE314" s="4" t="str">
        <f>IF(IFERROR(SEARCH($J$1,DN314),0)&gt;0,$J$1,"")</f>
        <v/>
      </c>
      <c r="CF314" s="4" t="str">
        <f>IF(IFERROR(SEARCH($K$1,DN314),0)&gt;0,$K$1,"")</f>
        <v/>
      </c>
      <c r="CG314" s="4" t="str">
        <f>IF(IFERROR(SEARCH($L$1,DN314),0)&gt;0,$L$1,"")</f>
        <v/>
      </c>
      <c r="CH314" s="4" t="str">
        <f>IF(IFERROR(SEARCH($M$1,DN314),0)&gt;0,$M$1,"")</f>
        <v/>
      </c>
      <c r="CI314" s="4" t="str">
        <f>IF(IFERROR(SEARCH($N$1,DN314),0)&gt;0,$N$1,"")</f>
        <v/>
      </c>
      <c r="CJ314" s="4" t="str">
        <f>IF(IFERROR(SEARCH($O$1,DN314),0)&gt;0,$O$1,"")</f>
        <v>DUS</v>
      </c>
      <c r="CK314" s="4" t="str">
        <f>IF(IFERROR(SEARCH($P$1,DN314),0)&gt;0,$P$1,"")</f>
        <v/>
      </c>
      <c r="CL314" s="4" t="str">
        <f>IF(IFERROR(SEARCH($Q$1,DN314),0)&gt;0,$Q$1,"")</f>
        <v/>
      </c>
      <c r="CM314" s="4" t="str">
        <f>IF(IFERROR(SEARCH($R$1,DN314),0)&gt;0,$R$1,"")</f>
        <v/>
      </c>
      <c r="CN314" s="4" t="str">
        <f>IF(IFERROR(SEARCH($S$1,DN314),0)&gt;0,$S$1,"")</f>
        <v/>
      </c>
      <c r="CO314" s="4" t="str">
        <f>IF(IFERROR(SEARCH($T$1,DN314),0)&gt;0,$T$1,"")</f>
        <v>PACK</v>
      </c>
      <c r="CP314" s="4" t="str">
        <f>IF(IFERROR(SEARCH($U$1,DN314),0)&gt;0,$U$1,"")</f>
        <v/>
      </c>
      <c r="CQ314" s="4" t="str">
        <f>IF(IFERROR(SEARCH($V$1,DN314),0)&gt;0,$V$1,"")</f>
        <v/>
      </c>
      <c r="CR314" s="4" t="str">
        <f>IF(IFERROR(SEARCH($W$1,DN314),0)&gt;0,$W$1,"")</f>
        <v/>
      </c>
      <c r="CS314" s="4" t="str">
        <f>IF(IFERROR(SEARCH($X$1,DN314),0)&gt;0,$X$1,"")</f>
        <v/>
      </c>
      <c r="CT314" s="4">
        <f>LEN(BW314)+LEN(BX314)+LEN(BY314)+LEN(BZ314)+LEN(CA314)+LEN(CO314)+LEN(CB314)+LEN(CC314)+LEN(CD314)+LEN(CE314)+LEN(CF314)+LEN(CG314)+LEN(CH314)+LEN(CI314)+LEN(CP314)+LEN(CJ314)+LEN(CK314)+LEN(CQ314)+LEN(BV314)+LEN(CL314)+LEN(CS314)+LEN(CM314)+LEN(CR314)+LEN(CN314)</f>
        <v>7</v>
      </c>
      <c r="CU314" s="4" t="str">
        <f>IF(IFERROR(SEARCH($Z$1,DN314),0)&gt;0,$Z$1,"")</f>
        <v>-</v>
      </c>
      <c r="CV314" s="4" t="str">
        <f>IF(IFERROR(SEARCH($AA$1,DN314),0)&gt;0,$AA$1,"")</f>
        <v>/</v>
      </c>
      <c r="CW314" s="4" t="str">
        <f>IF(IFERROR(SEARCH($AB$1,DN314),0)&gt;0,$AB$1,"")</f>
        <v/>
      </c>
      <c r="CX314" s="4" t="str">
        <f>IF(IFERROR(SEARCH($AC$1,DN314),0)&gt;0,$AC$1,"")</f>
        <v/>
      </c>
      <c r="CY314" s="4" t="str">
        <f>IF(IFERROR(SEARCH($AD$1,DN314),0)&gt;0,$AD$1,"")</f>
        <v/>
      </c>
      <c r="CZ314" s="4" t="str">
        <f>IF(IFERROR(SEARCH($AE$1,DN314),0)&gt;0,$AE$1,"")</f>
        <v/>
      </c>
      <c r="DA314" s="4">
        <f>LEN(DM314)</f>
        <v>9</v>
      </c>
      <c r="DB314" s="4">
        <f>LEN(DN314)</f>
        <v>21</v>
      </c>
      <c r="DC314" s="4">
        <f>DB314-DA314</f>
        <v>12</v>
      </c>
      <c r="DD314" s="4" t="str">
        <f>RIGHT(DN314,4)</f>
        <v>/DUS</v>
      </c>
      <c r="DE314" s="4" t="str">
        <f>RIGHT(DN314,5)</f>
        <v>K/DUS</v>
      </c>
      <c r="DF314" s="4" t="str" cm="1">
        <f t="array" ref="DF314">LEFT(DM314,SUM(LEN(DM314)-LEN(SUBSTITUTE(DM314,{"0";"1";"2";"3";"4";"5";"6";"7";"8";"9"},""))))</f>
        <v>6</v>
      </c>
      <c r="DG314" s="4">
        <f>LEN(DT314)</f>
        <v>13</v>
      </c>
      <c r="DH314" s="4" t="b">
        <f>LEFT(DM314,1)=DF314</f>
        <v>1</v>
      </c>
      <c r="DI314" s="4" t="str">
        <f>RIGHT(DD314,3)</f>
        <v>DUS</v>
      </c>
      <c r="DJ314" s="4" t="b">
        <f>IF((DL314=AQ314)=TRUE,TRUE,IF((AQ312=DL314)=TRUE,TRUE,FALSE))</f>
        <v>0</v>
      </c>
      <c r="DK314" s="4" t="b">
        <f>LEFT(DN314,2)=LEFT(DO314,2)</f>
        <v>0</v>
      </c>
      <c r="DL314" s="5" t="str">
        <f>LEFT(DN314,(DC314-1))</f>
        <v>BONITA BOLU</v>
      </c>
      <c r="DM314" s="4" t="str">
        <f>IFERROR(RIGHT(DN314,LEN(DN314)-FIND("-",DN314)),1)</f>
        <v>6PACK/DUS</v>
      </c>
      <c r="DN314" t="s">
        <v>4414</v>
      </c>
      <c r="DO314" s="1"/>
      <c r="DP314" s="4" t="b">
        <f ca="1">IF(IF(IF(DL314=AQ314,10,0)+IF(NOT(DI314=$AU$1)=TRUE,10,0)=
20,"XXXX",IF(IF((DX314+1)=2,0,1)+IF(DI314=$AU$1,1,0)=2,TRUE,""))
="",IF(IF(DL314=AQ312,10,0)+IF(NOT(DI314=$AU$1)=TRUE,10,0)=
20,"XXXX",IF(IF((DX314+1)=2,0,1)+IF(DI314=$AU$1,1,0)=2,TRUE,
"")),IF(IF(DL314=AQ314,10,0)+IF(NOT(DI314=$AU$1)=TRUE,10,0)=
20,"XXXX",IF(IF((DX314+1)=2,0,1)+IF(DI314=$AU$1,1,0)=2,TRUE,"")))</f>
        <v>1</v>
      </c>
      <c r="DQ314">
        <v>120000</v>
      </c>
      <c r="DR314">
        <v>120000</v>
      </c>
      <c r="DS314">
        <v>117000</v>
      </c>
      <c r="DT314" t="str">
        <f>IF(DO314&gt;0,DO314,"8000000000"&amp;ROW(DS314))</f>
        <v>8000000000314</v>
      </c>
      <c r="DU314" t="str">
        <f>DL314</f>
        <v>BONITA BOLU</v>
      </c>
      <c r="DV314" t="s">
        <v>4301</v>
      </c>
      <c r="DW314" t="s">
        <v>4301</v>
      </c>
      <c r="DX314" s="4" t="str" cm="1">
        <f t="array" aca="1" ref="DX314" ca="1">LEFT(DM314,MATCH(FALSE,ISNUMBER(MID(DM314,ROW(INDIRECT("1:"&amp;LEN(DM314)+1)), 1) *1),0) -1)</f>
        <v>6</v>
      </c>
      <c r="DY314" s="1"/>
      <c r="EA314" s="21"/>
      <c r="EC314" s="5"/>
      <c r="EF314" s="1"/>
      <c r="EH314" s="1"/>
      <c r="EI314" s="1"/>
      <c r="EL314" s="5"/>
      <c r="EM314" s="22"/>
      <c r="EN314">
        <v>0</v>
      </c>
      <c r="EO314" s="1" t="s">
        <v>5103</v>
      </c>
    </row>
    <row r="315" spans="1:145">
      <c r="A315" s="4" t="str">
        <f t="shared" si="491"/>
        <v/>
      </c>
      <c r="B315" s="4" t="str">
        <f t="shared" si="492"/>
        <v/>
      </c>
      <c r="C315" s="4" t="str">
        <f t="shared" si="493"/>
        <v/>
      </c>
      <c r="D315" s="4" t="str">
        <f t="shared" si="494"/>
        <v/>
      </c>
      <c r="E315" s="4" t="str">
        <f t="shared" si="495"/>
        <v/>
      </c>
      <c r="F315" s="4" t="str">
        <f t="shared" si="496"/>
        <v/>
      </c>
      <c r="G315" s="4" t="str">
        <f t="shared" si="497"/>
        <v/>
      </c>
      <c r="H315" s="4" t="str">
        <f t="shared" si="498"/>
        <v/>
      </c>
      <c r="I315" s="4" t="str">
        <f t="shared" si="499"/>
        <v/>
      </c>
      <c r="J315" s="4" t="str">
        <f t="shared" si="500"/>
        <v/>
      </c>
      <c r="K315" s="4" t="str">
        <f t="shared" si="501"/>
        <v/>
      </c>
      <c r="L315" s="4" t="str">
        <f t="shared" si="502"/>
        <v/>
      </c>
      <c r="M315" s="4" t="str">
        <f t="shared" si="503"/>
        <v/>
      </c>
      <c r="N315" s="4" t="str">
        <f t="shared" si="504"/>
        <v/>
      </c>
      <c r="O315" s="4" t="str">
        <f t="shared" si="505"/>
        <v/>
      </c>
      <c r="P315" s="4" t="str">
        <f t="shared" si="506"/>
        <v/>
      </c>
      <c r="Q315" s="4" t="str">
        <f t="shared" si="507"/>
        <v/>
      </c>
      <c r="R315" s="4" t="str">
        <f t="shared" si="508"/>
        <v/>
      </c>
      <c r="S315" s="4" t="str">
        <f t="shared" si="509"/>
        <v/>
      </c>
      <c r="T315" s="4" t="str">
        <f t="shared" si="510"/>
        <v>PACK</v>
      </c>
      <c r="U315" s="4" t="str">
        <f t="shared" si="511"/>
        <v/>
      </c>
      <c r="V315" s="4" t="str">
        <f t="shared" si="512"/>
        <v/>
      </c>
      <c r="W315" s="4" t="str">
        <f t="shared" si="513"/>
        <v/>
      </c>
      <c r="X315" s="4" t="str">
        <f t="shared" si="514"/>
        <v/>
      </c>
      <c r="Y315" s="4">
        <f t="shared" si="515"/>
        <v>4</v>
      </c>
      <c r="Z315" s="4" t="str">
        <f t="shared" si="516"/>
        <v>-</v>
      </c>
      <c r="AA315" s="4" t="str">
        <f t="shared" si="517"/>
        <v/>
      </c>
      <c r="AB315" s="4" t="str">
        <f t="shared" si="518"/>
        <v/>
      </c>
      <c r="AC315" s="4" t="str">
        <f t="shared" si="519"/>
        <v/>
      </c>
      <c r="AD315" s="4" t="str">
        <f t="shared" si="520"/>
        <v/>
      </c>
      <c r="AE315" s="4" t="str">
        <f t="shared" si="521"/>
        <v/>
      </c>
      <c r="AF315" s="4">
        <f t="shared" si="522"/>
        <v>5</v>
      </c>
      <c r="AG315" s="4">
        <f t="shared" si="523"/>
        <v>17</v>
      </c>
      <c r="AH315" s="4">
        <f t="shared" si="524"/>
        <v>12</v>
      </c>
      <c r="AI315" s="4" t="str">
        <f t="shared" si="525"/>
        <v>PACK</v>
      </c>
      <c r="AJ315" s="4" t="str">
        <f t="shared" si="526"/>
        <v>1PACK</v>
      </c>
      <c r="AK315" s="4" t="str" cm="1">
        <f t="array" ref="AK315">LEFT(AR315,SUM(LEN(AR315)-LEN(SUBSTITUTE(AR315,{"0";"1";"2";"3";"4";"5";"6";"7";"8";"9"},""))))</f>
        <v>1</v>
      </c>
      <c r="AL315" s="4">
        <f t="shared" si="530"/>
        <v>13</v>
      </c>
      <c r="AM315" s="4" t="b">
        <f t="shared" si="534"/>
        <v>1</v>
      </c>
      <c r="AN315" s="4" t="str">
        <f>RIGHT(AI315,4)</f>
        <v>PACK</v>
      </c>
      <c r="AO315" s="4" t="b">
        <f t="shared" si="531"/>
        <v>0</v>
      </c>
      <c r="AP315" s="4" t="b">
        <f t="shared" si="527"/>
        <v>0</v>
      </c>
      <c r="AQ315" s="5" t="str">
        <f t="shared" si="528"/>
        <v>BONITA KEJU</v>
      </c>
      <c r="AR315" s="4" t="str">
        <f t="shared" si="529"/>
        <v>1PACK</v>
      </c>
      <c r="AS315" t="s">
        <v>437</v>
      </c>
      <c r="AT315" s="1" t="s">
        <v>438</v>
      </c>
      <c r="AU315" s="4" t="str">
        <f t="shared" ca="1" si="533"/>
        <v/>
      </c>
      <c r="AV315">
        <v>20500</v>
      </c>
      <c r="AW315">
        <v>20500</v>
      </c>
      <c r="AX315">
        <v>19500</v>
      </c>
      <c r="AY315" t="str">
        <f t="shared" si="303"/>
        <v>8996001316016</v>
      </c>
      <c r="AZ315" t="str">
        <f t="shared" si="532"/>
        <v>BONITA KEJU</v>
      </c>
      <c r="BA315" t="s">
        <v>4301</v>
      </c>
      <c r="BB315" t="s">
        <v>4301</v>
      </c>
      <c r="BC315" s="9" t="str" cm="1">
        <f t="array" aca="1" ref="BC315" ca="1">LEFT(AR315,MATCH(FALSE,ISNUMBER(MID(AR315,ROW(INDIRECT("1:"&amp;LEN(AR315)+1)), 1) *1),0) -1)</f>
        <v>1</v>
      </c>
      <c r="BD315" s="1"/>
      <c r="BF315" s="21"/>
      <c r="BK315" s="1"/>
      <c r="BM315" s="1"/>
      <c r="BN315" s="1"/>
      <c r="BR315" s="22"/>
      <c r="BS315">
        <v>0</v>
      </c>
      <c r="BT315" s="1" t="s">
        <v>5103</v>
      </c>
      <c r="BV315" s="4" t="str">
        <f t="shared" ref="BV315:BV316" si="581">IF(IFERROR(SEARCH($A$1,DN315),0)&gt;0,$A$1,"")</f>
        <v/>
      </c>
      <c r="BW315" s="4" t="str">
        <f t="shared" ref="BW315:BW316" si="582">IF(IFERROR(SEARCH($B$1,DN315),0)&gt;0,$B$1,"")</f>
        <v/>
      </c>
      <c r="BX315" s="4" t="str">
        <f t="shared" ref="BX315:BX316" si="583">IF(IFERROR(SEARCH($C$1,DN315),0)&gt;0,$C$1,"")</f>
        <v/>
      </c>
      <c r="BY315" s="4" t="str">
        <f t="shared" ref="BY315:BY316" si="584">IF(IFERROR(SEARCH($D$1,DN315),0)&gt;0,$D$1,"")</f>
        <v/>
      </c>
      <c r="BZ315" s="4" t="str">
        <f t="shared" ref="BZ315:BZ316" si="585">IF(IFERROR(SEARCH($E$1,DN315),0)&gt;0,$E$1,"")</f>
        <v/>
      </c>
      <c r="CA315" s="4" t="str">
        <f t="shared" ref="CA315:CA316" si="586">IF(IFERROR(SEARCH($F$1,DN315),0)&gt;0,$F$1,"")</f>
        <v/>
      </c>
      <c r="CB315" s="4" t="str">
        <f t="shared" ref="CB315:CB316" si="587">IF(IFERROR(SEARCH($G$1,DN315),0)&gt;0,$G$1,"")</f>
        <v/>
      </c>
      <c r="CC315" s="4" t="str">
        <f t="shared" ref="CC315:CC316" si="588">IF(IFERROR(SEARCH($H$1,DN315),0)&gt;0,$H$1,"")</f>
        <v/>
      </c>
      <c r="CD315" s="4" t="str">
        <f t="shared" ref="CD315:CD316" si="589">IF(IFERROR(SEARCH($I$1,DN315),0)&gt;0,$I$1,"")</f>
        <v/>
      </c>
      <c r="CE315" s="4" t="str">
        <f t="shared" ref="CE315:CE316" si="590">IF(IFERROR(SEARCH($J$1,DN315),0)&gt;0,$J$1,"")</f>
        <v/>
      </c>
      <c r="CF315" s="4" t="str">
        <f t="shared" ref="CF315:CF316" si="591">IF(IFERROR(SEARCH($K$1,DN315),0)&gt;0,$K$1,"")</f>
        <v/>
      </c>
      <c r="CG315" s="4" t="str">
        <f t="shared" ref="CG315:CG316" si="592">IF(IFERROR(SEARCH($L$1,DN315),0)&gt;0,$L$1,"")</f>
        <v/>
      </c>
      <c r="CH315" s="4" t="str">
        <f t="shared" ref="CH315:CH316" si="593">IF(IFERROR(SEARCH($M$1,DN315),0)&gt;0,$M$1,"")</f>
        <v/>
      </c>
      <c r="CI315" s="4" t="str">
        <f t="shared" ref="CI315:CI316" si="594">IF(IFERROR(SEARCH($N$1,DN315),0)&gt;0,$N$1,"")</f>
        <v/>
      </c>
      <c r="CJ315" s="4" t="str">
        <f t="shared" ref="CJ315:CJ316" si="595">IF(IFERROR(SEARCH($O$1,DN315),0)&gt;0,$O$1,"")</f>
        <v>DUS</v>
      </c>
      <c r="CK315" s="4" t="str">
        <f t="shared" ref="CK315:CK316" si="596">IF(IFERROR(SEARCH($P$1,DN315),0)&gt;0,$P$1,"")</f>
        <v/>
      </c>
      <c r="CL315" s="4" t="str">
        <f t="shared" ref="CL315:CL316" si="597">IF(IFERROR(SEARCH($Q$1,DN315),0)&gt;0,$Q$1,"")</f>
        <v/>
      </c>
      <c r="CM315" s="4" t="str">
        <f t="shared" ref="CM315:CM316" si="598">IF(IFERROR(SEARCH($R$1,DN315),0)&gt;0,$R$1,"")</f>
        <v/>
      </c>
      <c r="CN315" s="4" t="str">
        <f t="shared" ref="CN315:CN316" si="599">IF(IFERROR(SEARCH($S$1,DN315),0)&gt;0,$S$1,"")</f>
        <v/>
      </c>
      <c r="CO315" s="4" t="str">
        <f t="shared" ref="CO315:CO316" si="600">IF(IFERROR(SEARCH($T$1,DN315),0)&gt;0,$T$1,"")</f>
        <v>PACK</v>
      </c>
      <c r="CP315" s="4" t="str">
        <f t="shared" ref="CP315:CP316" si="601">IF(IFERROR(SEARCH($U$1,DN315),0)&gt;0,$U$1,"")</f>
        <v/>
      </c>
      <c r="CQ315" s="4" t="str">
        <f t="shared" ref="CQ315:CQ316" si="602">IF(IFERROR(SEARCH($V$1,DN315),0)&gt;0,$V$1,"")</f>
        <v/>
      </c>
      <c r="CR315" s="4" t="str">
        <f t="shared" ref="CR315:CR316" si="603">IF(IFERROR(SEARCH($W$1,DN315),0)&gt;0,$W$1,"")</f>
        <v/>
      </c>
      <c r="CS315" s="4" t="str">
        <f t="shared" ref="CS315:CS316" si="604">IF(IFERROR(SEARCH($X$1,DN315),0)&gt;0,$X$1,"")</f>
        <v/>
      </c>
      <c r="CT315" s="4">
        <f t="shared" ref="CT315:CT316" si="605">LEN(BW315)+LEN(BX315)+LEN(BY315)+LEN(BZ315)+LEN(CA315)+LEN(CO315)+LEN(CB315)+LEN(CC315)+LEN(CD315)+LEN(CE315)+LEN(CF315)+LEN(CG315)+LEN(CH315)+LEN(CI315)+LEN(CP315)+LEN(CJ315)+LEN(CK315)+LEN(CQ315)+LEN(BV315)+LEN(CL315)+LEN(CS315)+LEN(CM315)+LEN(CR315)+LEN(CN315)</f>
        <v>7</v>
      </c>
      <c r="CU315" s="4" t="str">
        <f t="shared" ref="CU315:CU316" si="606">IF(IFERROR(SEARCH($Z$1,DN315),0)&gt;0,$Z$1,"")</f>
        <v>-</v>
      </c>
      <c r="CV315" s="4" t="str">
        <f t="shared" ref="CV315:CV316" si="607">IF(IFERROR(SEARCH($AA$1,DN315),0)&gt;0,$AA$1,"")</f>
        <v>/</v>
      </c>
      <c r="CW315" s="4" t="str">
        <f t="shared" ref="CW315:CW316" si="608">IF(IFERROR(SEARCH($AB$1,DN315),0)&gt;0,$AB$1,"")</f>
        <v/>
      </c>
      <c r="CX315" s="4" t="str">
        <f t="shared" ref="CX315:CX316" si="609">IF(IFERROR(SEARCH($AC$1,DN315),0)&gt;0,$AC$1,"")</f>
        <v/>
      </c>
      <c r="CY315" s="4" t="str">
        <f t="shared" ref="CY315:CY316" si="610">IF(IFERROR(SEARCH($AD$1,DN315),0)&gt;0,$AD$1,"")</f>
        <v/>
      </c>
      <c r="CZ315" s="4" t="str">
        <f t="shared" ref="CZ315:CZ316" si="611">IF(IFERROR(SEARCH($AE$1,DN315),0)&gt;0,$AE$1,"")</f>
        <v/>
      </c>
      <c r="DA315" s="4">
        <f t="shared" ref="DA315:DA316" si="612">LEN(DM315)</f>
        <v>9</v>
      </c>
      <c r="DB315" s="4">
        <f t="shared" ref="DB315:DB316" si="613">LEN(DN315)</f>
        <v>21</v>
      </c>
      <c r="DC315" s="4">
        <f t="shared" ref="DC315:DC316" si="614">DB315-DA315</f>
        <v>12</v>
      </c>
      <c r="DD315" s="4" t="str">
        <f t="shared" ref="DD315:DD316" si="615">RIGHT(DN315,4)</f>
        <v>/DUS</v>
      </c>
      <c r="DE315" s="4" t="str">
        <f t="shared" ref="DE315:DE316" si="616">RIGHT(DN315,5)</f>
        <v>K/DUS</v>
      </c>
      <c r="DF315" s="4" t="str" cm="1">
        <f t="array" ref="DF315">LEFT(DM315,SUM(LEN(DM315)-LEN(SUBSTITUTE(DM315,{"0";"1";"2";"3";"4";"5";"6";"7";"8";"9"},""))))</f>
        <v>6</v>
      </c>
      <c r="DG315" s="4">
        <f t="shared" ref="DG315:DG316" si="617">LEN(DT315)</f>
        <v>13</v>
      </c>
      <c r="DH315" s="4" t="b">
        <f t="shared" ref="DH315:DH316" si="618">LEFT(DM315,1)=DF315</f>
        <v>1</v>
      </c>
      <c r="DI315" s="4" t="str">
        <f t="shared" ref="DI315:DI316" si="619">RIGHT(DD315,3)</f>
        <v>DUS</v>
      </c>
      <c r="DJ315" s="4" t="b">
        <f t="shared" ref="DJ315:DJ316" si="620">IF((DL315=AQ315)=TRUE,TRUE,IF((AQ313=DL315)=TRUE,TRUE,FALSE))</f>
        <v>0</v>
      </c>
      <c r="DK315" s="4" t="b">
        <f t="shared" ref="DK315:DK316" si="621">LEFT(DN315,2)=LEFT(DO315,2)</f>
        <v>0</v>
      </c>
      <c r="DL315" s="5" t="str">
        <f t="shared" ref="DL315:DL316" si="622">LEFT(DN315,(DC315-1))</f>
        <v>BONITA BOLU</v>
      </c>
      <c r="DM315" s="4" t="str">
        <f t="shared" ref="DM315:DM316" si="623">IFERROR(RIGHT(DN315,LEN(DN315)-FIND("-",DN315)),1)</f>
        <v>6PACK/DUS</v>
      </c>
      <c r="DN315" t="s">
        <v>4414</v>
      </c>
      <c r="DO315" s="1"/>
      <c r="DP315" s="4" t="b">
        <f t="shared" ref="DP315:DP316" ca="1" si="624">IF(IF(IF(DL315=AQ315,10,0)+IF(NOT(DI315=$AU$1)=TRUE,10,0)=
20,"XXXX",IF(IF((DX315+1)=2,0,1)+IF(DI315=$AU$1,1,0)=2,TRUE,""))
="",IF(IF(DL315=AQ313,10,0)+IF(NOT(DI315=$AU$1)=TRUE,10,0)=
20,"XXXX",IF(IF((DX315+1)=2,0,1)+IF(DI315=$AU$1,1,0)=2,TRUE,
"")),IF(IF(DL315=AQ315,10,0)+IF(NOT(DI315=$AU$1)=TRUE,10,0)=
20,"XXXX",IF(IF((DX315+1)=2,0,1)+IF(DI315=$AU$1,1,0)=2,TRUE,"")))</f>
        <v>1</v>
      </c>
      <c r="DQ315">
        <v>120000</v>
      </c>
      <c r="DR315">
        <v>120000</v>
      </c>
      <c r="DS315">
        <v>117000</v>
      </c>
      <c r="DT315" t="str">
        <f t="shared" ref="DT315:DT316" si="625">IF(DO315&gt;0,DO315,"8000000000"&amp;ROW(DS315))</f>
        <v>8000000000315</v>
      </c>
      <c r="DU315" t="str">
        <f t="shared" ref="DU315:DU316" si="626">DL315</f>
        <v>BONITA BOLU</v>
      </c>
      <c r="DV315" t="s">
        <v>4301</v>
      </c>
      <c r="DW315" t="s">
        <v>4301</v>
      </c>
      <c r="DX315" s="4" t="str" cm="1">
        <f t="array" aca="1" ref="DX315" ca="1">LEFT(DM315,MATCH(FALSE,ISNUMBER(MID(DM315,ROW(INDIRECT("1:"&amp;LEN(DM315)+1)), 1) *1),0) -1)</f>
        <v>6</v>
      </c>
      <c r="DY315" s="1"/>
      <c r="EA315" s="21"/>
      <c r="EC315" s="5"/>
      <c r="EF315" s="1"/>
      <c r="EH315" s="1"/>
      <c r="EI315" s="1"/>
      <c r="EL315" s="5"/>
      <c r="EM315" s="22"/>
      <c r="EN315">
        <v>0</v>
      </c>
      <c r="EO315" s="1" t="s">
        <v>5103</v>
      </c>
    </row>
    <row r="316" spans="1:145">
      <c r="A316" s="4" t="str">
        <f t="shared" si="491"/>
        <v/>
      </c>
      <c r="B316" s="4" t="str">
        <f t="shared" si="492"/>
        <v/>
      </c>
      <c r="C316" s="4" t="str">
        <f t="shared" si="493"/>
        <v/>
      </c>
      <c r="D316" s="4" t="str">
        <f t="shared" si="494"/>
        <v/>
      </c>
      <c r="E316" s="4" t="str">
        <f t="shared" si="495"/>
        <v/>
      </c>
      <c r="F316" s="4" t="str">
        <f t="shared" si="496"/>
        <v/>
      </c>
      <c r="G316" s="4" t="str">
        <f t="shared" si="497"/>
        <v/>
      </c>
      <c r="H316" s="4" t="str">
        <f t="shared" si="498"/>
        <v/>
      </c>
      <c r="I316" s="4" t="str">
        <f t="shared" si="499"/>
        <v/>
      </c>
      <c r="J316" s="4" t="str">
        <f t="shared" si="500"/>
        <v/>
      </c>
      <c r="K316" s="4" t="str">
        <f t="shared" si="501"/>
        <v/>
      </c>
      <c r="L316" s="4" t="str">
        <f t="shared" si="502"/>
        <v/>
      </c>
      <c r="M316" s="4" t="str">
        <f t="shared" si="503"/>
        <v/>
      </c>
      <c r="N316" s="4" t="str">
        <f t="shared" si="504"/>
        <v/>
      </c>
      <c r="O316" s="4" t="str">
        <f t="shared" si="505"/>
        <v/>
      </c>
      <c r="P316" s="4" t="str">
        <f t="shared" si="506"/>
        <v/>
      </c>
      <c r="Q316" s="4" t="str">
        <f t="shared" si="507"/>
        <v/>
      </c>
      <c r="R316" s="4" t="str">
        <f t="shared" si="508"/>
        <v/>
      </c>
      <c r="S316" s="4" t="str">
        <f t="shared" si="509"/>
        <v/>
      </c>
      <c r="T316" s="4" t="str">
        <f t="shared" si="510"/>
        <v>PACK</v>
      </c>
      <c r="U316" s="4" t="str">
        <f t="shared" si="511"/>
        <v/>
      </c>
      <c r="V316" s="4" t="str">
        <f t="shared" si="512"/>
        <v/>
      </c>
      <c r="W316" s="4" t="str">
        <f t="shared" si="513"/>
        <v/>
      </c>
      <c r="X316" s="4" t="str">
        <f t="shared" si="514"/>
        <v/>
      </c>
      <c r="Y316" s="4">
        <f t="shared" si="515"/>
        <v>4</v>
      </c>
      <c r="Z316" s="4" t="str">
        <f t="shared" si="516"/>
        <v>-</v>
      </c>
      <c r="AA316" s="4" t="str">
        <f t="shared" si="517"/>
        <v/>
      </c>
      <c r="AB316" s="4" t="str">
        <f t="shared" si="518"/>
        <v/>
      </c>
      <c r="AC316" s="4" t="str">
        <f t="shared" si="519"/>
        <v/>
      </c>
      <c r="AD316" s="4" t="str">
        <f t="shared" si="520"/>
        <v/>
      </c>
      <c r="AE316" s="4" t="str">
        <f t="shared" si="521"/>
        <v/>
      </c>
      <c r="AF316" s="4">
        <f t="shared" si="522"/>
        <v>5</v>
      </c>
      <c r="AG316" s="4">
        <f t="shared" si="523"/>
        <v>26</v>
      </c>
      <c r="AH316" s="4">
        <f t="shared" si="524"/>
        <v>21</v>
      </c>
      <c r="AI316" s="4" t="str">
        <f t="shared" si="525"/>
        <v>PACK</v>
      </c>
      <c r="AJ316" s="4" t="str">
        <f t="shared" si="526"/>
        <v>1PACK</v>
      </c>
      <c r="AK316" s="4" t="str" cm="1">
        <f t="array" ref="AK316">LEFT(AR316,SUM(LEN(AR316)-LEN(SUBSTITUTE(AR316,{"0";"1";"2";"3";"4";"5";"6";"7";"8";"9"},""))))</f>
        <v>1</v>
      </c>
      <c r="AL316" s="4">
        <f t="shared" si="530"/>
        <v>13</v>
      </c>
      <c r="AM316" s="4" t="b">
        <f t="shared" si="534"/>
        <v>1</v>
      </c>
      <c r="AN316" s="4" t="str">
        <f>RIGHT(AI316,4)</f>
        <v>PACK</v>
      </c>
      <c r="AO316" s="4" t="b">
        <f t="shared" si="531"/>
        <v>0</v>
      </c>
      <c r="AP316" s="4" t="b">
        <f t="shared" si="527"/>
        <v>0</v>
      </c>
      <c r="AQ316" s="5" t="str">
        <f t="shared" si="528"/>
        <v>BONITA KELAPA PANDAN</v>
      </c>
      <c r="AR316" s="4" t="str">
        <f t="shared" si="529"/>
        <v>1PACK</v>
      </c>
      <c r="AS316" t="s">
        <v>439</v>
      </c>
      <c r="AT316" s="1" t="s">
        <v>440</v>
      </c>
      <c r="AU316" s="4" t="str">
        <f t="shared" ca="1" si="533"/>
        <v/>
      </c>
      <c r="AV316">
        <v>20500</v>
      </c>
      <c r="AW316">
        <v>20500</v>
      </c>
      <c r="AX316">
        <v>19500</v>
      </c>
      <c r="AY316" t="str">
        <f t="shared" si="303"/>
        <v>8996001316023</v>
      </c>
      <c r="AZ316" t="str">
        <f t="shared" si="532"/>
        <v>BONITA KELAPA PANDAN</v>
      </c>
      <c r="BA316" t="s">
        <v>4301</v>
      </c>
      <c r="BB316" t="s">
        <v>4301</v>
      </c>
      <c r="BC316" s="9" t="str" cm="1">
        <f t="array" aca="1" ref="BC316" ca="1">LEFT(AR316,MATCH(FALSE,ISNUMBER(MID(AR316,ROW(INDIRECT("1:"&amp;LEN(AR316)+1)), 1) *1),0) -1)</f>
        <v>1</v>
      </c>
      <c r="BD316" s="1"/>
      <c r="BF316" s="21"/>
      <c r="BK316" s="1"/>
      <c r="BM316" s="1"/>
      <c r="BN316" s="1"/>
      <c r="BR316" s="22"/>
      <c r="BS316">
        <v>0</v>
      </c>
      <c r="BT316" s="1" t="s">
        <v>5103</v>
      </c>
      <c r="BV316" s="4" t="str">
        <f t="shared" si="581"/>
        <v/>
      </c>
      <c r="BW316" s="4" t="str">
        <f t="shared" si="582"/>
        <v/>
      </c>
      <c r="BX316" s="4" t="str">
        <f t="shared" si="583"/>
        <v/>
      </c>
      <c r="BY316" s="4" t="str">
        <f t="shared" si="584"/>
        <v/>
      </c>
      <c r="BZ316" s="4" t="str">
        <f t="shared" si="585"/>
        <v/>
      </c>
      <c r="CA316" s="4" t="str">
        <f t="shared" si="586"/>
        <v/>
      </c>
      <c r="CB316" s="4" t="str">
        <f t="shared" si="587"/>
        <v/>
      </c>
      <c r="CC316" s="4" t="str">
        <f t="shared" si="588"/>
        <v/>
      </c>
      <c r="CD316" s="4" t="str">
        <f t="shared" si="589"/>
        <v/>
      </c>
      <c r="CE316" s="4" t="str">
        <f t="shared" si="590"/>
        <v/>
      </c>
      <c r="CF316" s="4" t="str">
        <f t="shared" si="591"/>
        <v/>
      </c>
      <c r="CG316" s="4" t="str">
        <f t="shared" si="592"/>
        <v/>
      </c>
      <c r="CH316" s="4" t="str">
        <f t="shared" si="593"/>
        <v/>
      </c>
      <c r="CI316" s="4" t="str">
        <f t="shared" si="594"/>
        <v/>
      </c>
      <c r="CJ316" s="4" t="str">
        <f t="shared" si="595"/>
        <v>DUS</v>
      </c>
      <c r="CK316" s="4" t="str">
        <f t="shared" si="596"/>
        <v/>
      </c>
      <c r="CL316" s="4" t="str">
        <f t="shared" si="597"/>
        <v/>
      </c>
      <c r="CM316" s="4" t="str">
        <f t="shared" si="598"/>
        <v/>
      </c>
      <c r="CN316" s="4" t="str">
        <f t="shared" si="599"/>
        <v/>
      </c>
      <c r="CO316" s="4" t="str">
        <f t="shared" si="600"/>
        <v>PACK</v>
      </c>
      <c r="CP316" s="4" t="str">
        <f t="shared" si="601"/>
        <v/>
      </c>
      <c r="CQ316" s="4" t="str">
        <f t="shared" si="602"/>
        <v/>
      </c>
      <c r="CR316" s="4" t="str">
        <f t="shared" si="603"/>
        <v/>
      </c>
      <c r="CS316" s="4" t="str">
        <f t="shared" si="604"/>
        <v/>
      </c>
      <c r="CT316" s="4">
        <f t="shared" si="605"/>
        <v>7</v>
      </c>
      <c r="CU316" s="4" t="str">
        <f t="shared" si="606"/>
        <v>-</v>
      </c>
      <c r="CV316" s="4" t="str">
        <f t="shared" si="607"/>
        <v>/</v>
      </c>
      <c r="CW316" s="4" t="str">
        <f t="shared" si="608"/>
        <v/>
      </c>
      <c r="CX316" s="4" t="str">
        <f t="shared" si="609"/>
        <v/>
      </c>
      <c r="CY316" s="4" t="str">
        <f t="shared" si="610"/>
        <v/>
      </c>
      <c r="CZ316" s="4" t="str">
        <f t="shared" si="611"/>
        <v/>
      </c>
      <c r="DA316" s="4">
        <f t="shared" si="612"/>
        <v>9</v>
      </c>
      <c r="DB316" s="4">
        <f t="shared" si="613"/>
        <v>21</v>
      </c>
      <c r="DC316" s="4">
        <f t="shared" si="614"/>
        <v>12</v>
      </c>
      <c r="DD316" s="4" t="str">
        <f t="shared" si="615"/>
        <v>/DUS</v>
      </c>
      <c r="DE316" s="4" t="str">
        <f t="shared" si="616"/>
        <v>K/DUS</v>
      </c>
      <c r="DF316" s="4" t="str" cm="1">
        <f t="array" ref="DF316">LEFT(DM316,SUM(LEN(DM316)-LEN(SUBSTITUTE(DM316,{"0";"1";"2";"3";"4";"5";"6";"7";"8";"9"},""))))</f>
        <v>6</v>
      </c>
      <c r="DG316" s="4">
        <f t="shared" si="617"/>
        <v>13</v>
      </c>
      <c r="DH316" s="4" t="b">
        <f t="shared" si="618"/>
        <v>1</v>
      </c>
      <c r="DI316" s="4" t="str">
        <f t="shared" si="619"/>
        <v>DUS</v>
      </c>
      <c r="DJ316" s="4" t="b">
        <f t="shared" si="620"/>
        <v>0</v>
      </c>
      <c r="DK316" s="4" t="b">
        <f t="shared" si="621"/>
        <v>0</v>
      </c>
      <c r="DL316" s="5" t="str">
        <f t="shared" si="622"/>
        <v>BONITA BOLU</v>
      </c>
      <c r="DM316" s="4" t="str">
        <f t="shared" si="623"/>
        <v>6PACK/DUS</v>
      </c>
      <c r="DN316" t="s">
        <v>4414</v>
      </c>
      <c r="DO316" s="1"/>
      <c r="DP316" s="4" t="b">
        <f t="shared" ca="1" si="624"/>
        <v>1</v>
      </c>
      <c r="DQ316">
        <v>120000</v>
      </c>
      <c r="DR316">
        <v>120000</v>
      </c>
      <c r="DS316">
        <v>117000</v>
      </c>
      <c r="DT316" t="str">
        <f t="shared" si="625"/>
        <v>8000000000316</v>
      </c>
      <c r="DU316" t="str">
        <f t="shared" si="626"/>
        <v>BONITA BOLU</v>
      </c>
      <c r="DV316" t="s">
        <v>4301</v>
      </c>
      <c r="DW316" t="s">
        <v>4301</v>
      </c>
      <c r="DX316" s="4" t="str" cm="1">
        <f t="array" aca="1" ref="DX316" ca="1">LEFT(DM316,MATCH(FALSE,ISNUMBER(MID(DM316,ROW(INDIRECT("1:"&amp;LEN(DM316)+1)), 1) *1),0) -1)</f>
        <v>6</v>
      </c>
      <c r="DY316" s="1"/>
      <c r="EA316" s="21"/>
      <c r="EC316" s="5"/>
      <c r="EF316" s="1"/>
      <c r="EH316" s="1"/>
      <c r="EI316" s="1"/>
      <c r="EL316" s="5"/>
      <c r="EM316" s="22"/>
      <c r="EN316">
        <v>0</v>
      </c>
      <c r="EO316" s="1" t="s">
        <v>5103</v>
      </c>
    </row>
    <row r="317" spans="1:145">
      <c r="A317" s="4" t="str">
        <f t="shared" si="491"/>
        <v/>
      </c>
      <c r="B317" s="4" t="str">
        <f t="shared" si="492"/>
        <v/>
      </c>
      <c r="C317" s="4" t="str">
        <f t="shared" si="493"/>
        <v/>
      </c>
      <c r="D317" s="4" t="str">
        <f t="shared" si="494"/>
        <v>BTL</v>
      </c>
      <c r="E317" s="4" t="str">
        <f t="shared" si="495"/>
        <v/>
      </c>
      <c r="F317" s="4" t="str">
        <f t="shared" si="496"/>
        <v/>
      </c>
      <c r="G317" s="4" t="str">
        <f t="shared" si="497"/>
        <v/>
      </c>
      <c r="H317" s="4" t="str">
        <f t="shared" si="498"/>
        <v/>
      </c>
      <c r="I317" s="4" t="str">
        <f t="shared" si="499"/>
        <v/>
      </c>
      <c r="J317" s="4" t="str">
        <f t="shared" si="500"/>
        <v/>
      </c>
      <c r="K317" s="4" t="str">
        <f t="shared" si="501"/>
        <v/>
      </c>
      <c r="L317" s="4" t="str">
        <f t="shared" si="502"/>
        <v/>
      </c>
      <c r="M317" s="4" t="str">
        <f t="shared" si="503"/>
        <v/>
      </c>
      <c r="N317" s="4" t="str">
        <f t="shared" si="504"/>
        <v/>
      </c>
      <c r="O317" s="4" t="str">
        <f t="shared" si="505"/>
        <v/>
      </c>
      <c r="P317" s="4" t="str">
        <f t="shared" si="506"/>
        <v/>
      </c>
      <c r="Q317" s="4" t="str">
        <f t="shared" si="507"/>
        <v/>
      </c>
      <c r="R317" s="4" t="str">
        <f t="shared" si="508"/>
        <v/>
      </c>
      <c r="S317" s="4" t="str">
        <f t="shared" si="509"/>
        <v/>
      </c>
      <c r="T317" s="4" t="str">
        <f t="shared" si="510"/>
        <v/>
      </c>
      <c r="U317" s="4" t="str">
        <f t="shared" si="511"/>
        <v/>
      </c>
      <c r="V317" s="4" t="str">
        <f t="shared" si="512"/>
        <v/>
      </c>
      <c r="W317" s="4" t="str">
        <f t="shared" si="513"/>
        <v/>
      </c>
      <c r="X317" s="4" t="str">
        <f t="shared" si="514"/>
        <v/>
      </c>
      <c r="Y317" s="4">
        <f t="shared" si="515"/>
        <v>3</v>
      </c>
      <c r="Z317" s="4" t="str">
        <f t="shared" si="516"/>
        <v>-</v>
      </c>
      <c r="AA317" s="4" t="str">
        <f t="shared" si="517"/>
        <v/>
      </c>
      <c r="AB317" s="4" t="str">
        <f t="shared" si="518"/>
        <v/>
      </c>
      <c r="AC317" s="4" t="str">
        <f t="shared" si="519"/>
        <v/>
      </c>
      <c r="AD317" s="4" t="str">
        <f t="shared" si="520"/>
        <v/>
      </c>
      <c r="AE317" s="4" t="str">
        <f t="shared" si="521"/>
        <v/>
      </c>
      <c r="AF317" s="4">
        <f t="shared" si="522"/>
        <v>4</v>
      </c>
      <c r="AG317" s="4">
        <f t="shared" si="523"/>
        <v>11</v>
      </c>
      <c r="AH317" s="4">
        <f t="shared" si="524"/>
        <v>7</v>
      </c>
      <c r="AI317" s="4" t="str">
        <f t="shared" si="525"/>
        <v>1BTL</v>
      </c>
      <c r="AJ317" s="4" t="str">
        <f t="shared" si="526"/>
        <v>-1BTL</v>
      </c>
      <c r="AK317" s="4" t="str" cm="1">
        <f t="array" ref="AK317">LEFT(AR317,SUM(LEN(AR317)-LEN(SUBSTITUTE(AR317,{"0";"1";"2";"3";"4";"5";"6";"7";"8";"9"},""))))</f>
        <v>1</v>
      </c>
      <c r="AL317" s="4">
        <f t="shared" si="530"/>
        <v>13</v>
      </c>
      <c r="AM317" s="4" t="b">
        <f t="shared" si="534"/>
        <v>1</v>
      </c>
      <c r="AN317" s="4" t="str">
        <f>RIGHT(AI317,3)</f>
        <v>BTL</v>
      </c>
      <c r="AO317" s="4" t="b">
        <f>IF((AQ317=DL319)=TRUE,TRUE,IF((AQ316=AQ317)=TRUE,TRUE,FALSE))</f>
        <v>0</v>
      </c>
      <c r="AP317" s="4" t="b">
        <f t="shared" si="527"/>
        <v>0</v>
      </c>
      <c r="AQ317" s="5" t="str">
        <f t="shared" si="528"/>
        <v>BONTEH</v>
      </c>
      <c r="AR317" s="4" t="str">
        <f t="shared" si="529"/>
        <v>1BTL</v>
      </c>
      <c r="AS317" t="s">
        <v>4904</v>
      </c>
      <c r="AT317" s="1" t="s">
        <v>441</v>
      </c>
      <c r="AU317" s="4" t="str">
        <f ca="1">IF(IF(IF(AQ317=DL319,10,0)+IF(NOT(AN317=$AU$1)=TRUE,10,0)=
20,"XXXX",IF(IF((BC317+1)=2,0,1)+IF(AN317=$AU$1,1,0)=2,TRUE,""))
="",IF(IF(AQ317=AQ316,10,0)+IF(NOT(AN317=$AU$1)=TRUE,10,0)=
20,"XXXX",IF(IF((BC317+1)=2,0,1)+IF(AN317=$AU$1,1,0)=2,TRUE,
"")),IF(IF(AQ317=DL319,10,0)+IF(NOT(AN317=$AU$1)=TRUE,10,0)=
20,"XXXX",IF(IF((BC317+1)=2,0,1)+IF(AN317=$AU$1,1,0)=2,TRUE,"")))</f>
        <v/>
      </c>
      <c r="AV317">
        <v>2600</v>
      </c>
      <c r="AW317">
        <v>3000</v>
      </c>
      <c r="AX317">
        <v>2334</v>
      </c>
      <c r="AY317" t="str">
        <f t="shared" si="303"/>
        <v>8997204306590</v>
      </c>
      <c r="AZ317" t="str">
        <f t="shared" si="532"/>
        <v>BONTEH</v>
      </c>
      <c r="BA317" t="s">
        <v>4301</v>
      </c>
      <c r="BB317" t="s">
        <v>4301</v>
      </c>
      <c r="BC317" s="9" t="str" cm="1">
        <f t="array" aca="1" ref="BC317" ca="1">LEFT(AR317,MATCH(FALSE,ISNUMBER(MID(AR317,ROW(INDIRECT("1:"&amp;LEN(AR317)+1)), 1) *1),0) -1)</f>
        <v>1</v>
      </c>
      <c r="BD317" s="1"/>
      <c r="BF317" s="21"/>
      <c r="BK317" s="1"/>
      <c r="BM317" s="1"/>
      <c r="BN317" s="1"/>
      <c r="BR317" s="22"/>
      <c r="BS317">
        <v>0</v>
      </c>
      <c r="BT317" s="1" t="s">
        <v>5103</v>
      </c>
    </row>
    <row r="319" spans="1:145">
      <c r="A319" s="4" t="str">
        <f t="shared" si="491"/>
        <v/>
      </c>
      <c r="B319" s="4" t="str">
        <f t="shared" si="492"/>
        <v/>
      </c>
      <c r="C319" s="4" t="str">
        <f t="shared" si="493"/>
        <v/>
      </c>
      <c r="D319" s="4" t="str">
        <f t="shared" si="494"/>
        <v/>
      </c>
      <c r="E319" s="4" t="str">
        <f t="shared" si="495"/>
        <v/>
      </c>
      <c r="F319" s="4" t="str">
        <f t="shared" si="496"/>
        <v/>
      </c>
      <c r="G319" s="4" t="str">
        <f t="shared" si="497"/>
        <v/>
      </c>
      <c r="H319" s="4" t="str">
        <f t="shared" si="498"/>
        <v/>
      </c>
      <c r="I319" s="4" t="str">
        <f t="shared" si="499"/>
        <v/>
      </c>
      <c r="J319" s="4" t="str">
        <f t="shared" si="500"/>
        <v/>
      </c>
      <c r="K319" s="4" t="str">
        <f t="shared" si="501"/>
        <v/>
      </c>
      <c r="L319" s="4" t="str">
        <f t="shared" si="502"/>
        <v/>
      </c>
      <c r="M319" s="4" t="str">
        <f t="shared" si="503"/>
        <v/>
      </c>
      <c r="N319" s="4" t="str">
        <f t="shared" si="504"/>
        <v/>
      </c>
      <c r="O319" s="4" t="str">
        <f t="shared" si="505"/>
        <v/>
      </c>
      <c r="P319" s="4" t="str">
        <f t="shared" si="506"/>
        <v/>
      </c>
      <c r="Q319" s="4" t="str">
        <f t="shared" si="507"/>
        <v/>
      </c>
      <c r="R319" s="4" t="str">
        <f t="shared" si="508"/>
        <v/>
      </c>
      <c r="S319" s="4" t="str">
        <f t="shared" si="509"/>
        <v/>
      </c>
      <c r="T319" s="4" t="str">
        <f t="shared" si="510"/>
        <v>PACK</v>
      </c>
      <c r="U319" s="4" t="str">
        <f t="shared" si="511"/>
        <v/>
      </c>
      <c r="V319" s="4" t="str">
        <f t="shared" si="512"/>
        <v/>
      </c>
      <c r="W319" s="4" t="str">
        <f t="shared" si="513"/>
        <v/>
      </c>
      <c r="X319" s="4" t="str">
        <f t="shared" si="514"/>
        <v/>
      </c>
      <c r="Y319" s="4">
        <f t="shared" si="515"/>
        <v>4</v>
      </c>
      <c r="Z319" s="4" t="str">
        <f t="shared" si="516"/>
        <v>-</v>
      </c>
      <c r="AA319" s="4" t="str">
        <f t="shared" si="517"/>
        <v/>
      </c>
      <c r="AB319" s="4" t="str">
        <f t="shared" si="518"/>
        <v/>
      </c>
      <c r="AC319" s="4" t="str">
        <f t="shared" si="519"/>
        <v/>
      </c>
      <c r="AD319" s="4" t="str">
        <f t="shared" si="520"/>
        <v/>
      </c>
      <c r="AE319" s="4" t="str">
        <f t="shared" si="521"/>
        <v/>
      </c>
      <c r="AF319" s="4">
        <f t="shared" si="522"/>
        <v>5</v>
      </c>
      <c r="AG319" s="4">
        <f t="shared" si="523"/>
        <v>16</v>
      </c>
      <c r="AH319" s="4">
        <f t="shared" si="524"/>
        <v>11</v>
      </c>
      <c r="AI319" s="4" t="str">
        <f t="shared" si="525"/>
        <v>PACK</v>
      </c>
      <c r="AJ319" s="4" t="str">
        <f t="shared" si="526"/>
        <v>1PACK</v>
      </c>
      <c r="AK319" s="4" t="str" cm="1">
        <f t="array" ref="AK319">LEFT(AR319,SUM(LEN(AR319)-LEN(SUBSTITUTE(AR319,{"0";"1";"2";"3";"4";"5";"6";"7";"8";"9"},""))))</f>
        <v>1</v>
      </c>
      <c r="AL319" s="4">
        <f t="shared" si="530"/>
        <v>13</v>
      </c>
      <c r="AM319" s="4" t="b">
        <f>LEFT(AR319,1)=AK319</f>
        <v>1</v>
      </c>
      <c r="AN319" s="4" t="str">
        <f>RIGHT(AI319,4)</f>
        <v>PACK</v>
      </c>
      <c r="AO319" s="4" t="b">
        <f>IF((AQ319=AQ320)=TRUE,TRUE,IF((DL319=AQ319)=TRUE,TRUE,FALSE))</f>
        <v>1</v>
      </c>
      <c r="AP319" s="4" t="b">
        <f t="shared" si="527"/>
        <v>0</v>
      </c>
      <c r="AQ319" s="5" t="str">
        <f t="shared" si="528"/>
        <v>BOOM 350GR</v>
      </c>
      <c r="AR319" s="4" t="str">
        <f t="shared" si="529"/>
        <v>1PACK</v>
      </c>
      <c r="AS319" t="s">
        <v>443</v>
      </c>
      <c r="AT319" s="1" t="s">
        <v>444</v>
      </c>
      <c r="AU319" s="4" t="str">
        <f ca="1">IF(IF(IF(AQ319=AQ320,10,0)+IF(NOT(AN319=$AU$1)=TRUE,10,0)=
20,"XXXX",IF(IF((BC319+1)=2,0,1)+IF(AN319=$AU$1,1,0)=2,TRUE,""))
="",IF(IF(AQ319=DL319,10,0)+IF(NOT(AN319=$AU$1)=TRUE,10,0)=
20,"XXXX",IF(IF((BC319+1)=2,0,1)+IF(AN319=$AU$1,1,0)=2,TRUE,
"")),IF(IF(AQ319=AQ320,10,0)+IF(NOT(AN319=$AU$1)=TRUE,10,0)=
20,"XXXX",IF(IF((BC319+1)=2,0,1)+IF(AN319=$AU$1,1,0)=2,TRUE,"")))</f>
        <v>XXXX</v>
      </c>
      <c r="AV319">
        <v>4500</v>
      </c>
      <c r="AW319">
        <v>5000</v>
      </c>
      <c r="AX319">
        <v>4084</v>
      </c>
      <c r="AY319" t="str">
        <f t="shared" si="303"/>
        <v>8998866605199</v>
      </c>
      <c r="AZ319" t="str">
        <f t="shared" si="532"/>
        <v>BOOM 350GR</v>
      </c>
      <c r="BA319" t="s">
        <v>4301</v>
      </c>
      <c r="BB319" t="s">
        <v>4301</v>
      </c>
      <c r="BC319" s="9" t="str" cm="1">
        <f t="array" aca="1" ref="BC319" ca="1">LEFT(AR319,MATCH(FALSE,ISNUMBER(MID(AR319,ROW(INDIRECT("1:"&amp;LEN(AR319)+1)), 1) *1),0) -1)</f>
        <v>1</v>
      </c>
      <c r="BD319" s="1"/>
      <c r="BF319" s="21"/>
      <c r="BK319" s="1"/>
      <c r="BM319" s="1"/>
      <c r="BN319" s="1"/>
      <c r="BR319" s="22"/>
      <c r="BS319">
        <v>0</v>
      </c>
      <c r="BT319" s="1" t="s">
        <v>5103</v>
      </c>
      <c r="BV319" s="4" t="str">
        <f>IF(IFERROR(SEARCH($A$1,DN319),0)&gt;0,$A$1,"")</f>
        <v/>
      </c>
      <c r="BW319" s="4" t="str">
        <f>IF(IFERROR(SEARCH($B$1,DN319),0)&gt;0,$B$1,"")</f>
        <v/>
      </c>
      <c r="BX319" s="4" t="str">
        <f>IF(IFERROR(SEARCH($C$1,DN319),0)&gt;0,$C$1,"")</f>
        <v/>
      </c>
      <c r="BY319" s="4" t="str">
        <f>IF(IFERROR(SEARCH($D$1,DN319),0)&gt;0,$D$1,"")</f>
        <v/>
      </c>
      <c r="BZ319" s="4" t="str">
        <f>IF(IFERROR(SEARCH($E$1,DN319),0)&gt;0,$E$1,"")</f>
        <v/>
      </c>
      <c r="CA319" s="4" t="str">
        <f>IF(IFERROR(SEARCH($F$1,DN319),0)&gt;0,$F$1,"")</f>
        <v/>
      </c>
      <c r="CB319" s="4" t="str">
        <f>IF(IFERROR(SEARCH($G$1,DN319),0)&gt;0,$G$1,"")</f>
        <v/>
      </c>
      <c r="CC319" s="4" t="str">
        <f>IF(IFERROR(SEARCH($H$1,DN319),0)&gt;0,$H$1,"")</f>
        <v/>
      </c>
      <c r="CD319" s="4" t="str">
        <f>IF(IFERROR(SEARCH($I$1,DN319),0)&gt;0,$I$1,"")</f>
        <v/>
      </c>
      <c r="CE319" s="4" t="str">
        <f>IF(IFERROR(SEARCH($J$1,DN319),0)&gt;0,$J$1,"")</f>
        <v/>
      </c>
      <c r="CF319" s="4" t="str">
        <f>IF(IFERROR(SEARCH($K$1,DN319),0)&gt;0,$K$1,"")</f>
        <v/>
      </c>
      <c r="CG319" s="4" t="str">
        <f>IF(IFERROR(SEARCH($L$1,DN319),0)&gt;0,$L$1,"")</f>
        <v/>
      </c>
      <c r="CH319" s="4" t="str">
        <f>IF(IFERROR(SEARCH($M$1,DN319),0)&gt;0,$M$1,"")</f>
        <v/>
      </c>
      <c r="CI319" s="4" t="str">
        <f>IF(IFERROR(SEARCH($N$1,DN319),0)&gt;0,$N$1,"")</f>
        <v/>
      </c>
      <c r="CJ319" s="4" t="str">
        <f>IF(IFERROR(SEARCH($O$1,DN319),0)&gt;0,$O$1,"")</f>
        <v>DUS</v>
      </c>
      <c r="CK319" s="4" t="str">
        <f>IF(IFERROR(SEARCH($P$1,DN319),0)&gt;0,$P$1,"")</f>
        <v/>
      </c>
      <c r="CL319" s="4" t="str">
        <f>IF(IFERROR(SEARCH($Q$1,DN319),0)&gt;0,$Q$1,"")</f>
        <v/>
      </c>
      <c r="CM319" s="4" t="str">
        <f>IF(IFERROR(SEARCH($R$1,DN319),0)&gt;0,$R$1,"")</f>
        <v/>
      </c>
      <c r="CN319" s="4" t="str">
        <f>IF(IFERROR(SEARCH($S$1,DN319),0)&gt;0,$S$1,"")</f>
        <v/>
      </c>
      <c r="CO319" s="4" t="str">
        <f>IF(IFERROR(SEARCH($T$1,DN319),0)&gt;0,$T$1,"")</f>
        <v>PACK</v>
      </c>
      <c r="CP319" s="4" t="str">
        <f>IF(IFERROR(SEARCH($U$1,DN319),0)&gt;0,$U$1,"")</f>
        <v/>
      </c>
      <c r="CQ319" s="4" t="str">
        <f>IF(IFERROR(SEARCH($V$1,DN319),0)&gt;0,$V$1,"")</f>
        <v/>
      </c>
      <c r="CR319" s="4" t="str">
        <f>IF(IFERROR(SEARCH($W$1,DN319),0)&gt;0,$W$1,"")</f>
        <v/>
      </c>
      <c r="CS319" s="4" t="str">
        <f>IF(IFERROR(SEARCH($X$1,DN319),0)&gt;0,$X$1,"")</f>
        <v/>
      </c>
      <c r="CT319" s="4">
        <f>LEN(BW319)+LEN(BX319)+LEN(BY319)+LEN(BZ319)+LEN(CA319)+LEN(CO319)+LEN(CB319)+LEN(CC319)+LEN(CD319)+LEN(CE319)+LEN(CF319)+LEN(CG319)+LEN(CH319)+LEN(CI319)+LEN(CP319)+LEN(CJ319)+LEN(CK319)+LEN(CQ319)+LEN(BV319)+LEN(CL319)+LEN(CS319)+LEN(CM319)+LEN(CR319)+LEN(CN319)</f>
        <v>7</v>
      </c>
      <c r="CU319" s="4" t="str">
        <f>IF(IFERROR(SEARCH($Z$1,DN319),0)&gt;0,$Z$1,"")</f>
        <v>-</v>
      </c>
      <c r="CV319" s="4" t="str">
        <f>IF(IFERROR(SEARCH($AA$1,DN319),0)&gt;0,$AA$1,"")</f>
        <v>/</v>
      </c>
      <c r="CW319" s="4" t="str">
        <f>IF(IFERROR(SEARCH($AB$1,DN319),0)&gt;0,$AB$1,"")</f>
        <v/>
      </c>
      <c r="CX319" s="4" t="str">
        <f>IF(IFERROR(SEARCH($AC$1,DN319),0)&gt;0,$AC$1,"")</f>
        <v/>
      </c>
      <c r="CY319" s="4" t="str">
        <f>IF(IFERROR(SEARCH($AD$1,DN319),0)&gt;0,$AD$1,"")</f>
        <v/>
      </c>
      <c r="CZ319" s="4" t="str">
        <f>IF(IFERROR(SEARCH($AE$1,DN319),0)&gt;0,$AE$1,"")</f>
        <v/>
      </c>
      <c r="DA319" s="4">
        <f>LEN(DM319)</f>
        <v>10</v>
      </c>
      <c r="DB319" s="4">
        <f>LEN(DN319)</f>
        <v>21</v>
      </c>
      <c r="DC319" s="4">
        <f>DB319-DA319</f>
        <v>11</v>
      </c>
      <c r="DD319" s="4" t="str">
        <f>RIGHT(DN319,4)</f>
        <v>/DUS</v>
      </c>
      <c r="DE319" s="4" t="str">
        <f>RIGHT(DN319,5)</f>
        <v>K/DUS</v>
      </c>
      <c r="DF319" s="4" t="str" cm="1">
        <f t="array" ref="DF319">LEFT(DM319,SUM(LEN(DM319)-LEN(SUBSTITUTE(DM319,{"0";"1";"2";"3";"4";"5";"6";"7";"8";"9"},""))))</f>
        <v>12</v>
      </c>
      <c r="DG319" s="4">
        <f>LEN(DT319)</f>
        <v>13</v>
      </c>
      <c r="DH319" s="4" t="b">
        <f>LEFT(DM319,2)=DF319</f>
        <v>1</v>
      </c>
      <c r="DI319" s="4" t="str">
        <f>RIGHT(DD319,3)</f>
        <v>DUS</v>
      </c>
      <c r="DJ319" s="4" t="b">
        <f>IF((DL319=AQ319)=TRUE,TRUE,IF((AQ317=DL319)=TRUE,TRUE,FALSE))</f>
        <v>1</v>
      </c>
      <c r="DK319" s="4" t="b">
        <f>LEFT(DN319,2)=LEFT(DO319,2)</f>
        <v>0</v>
      </c>
      <c r="DL319" s="5" t="str">
        <f>LEFT(DN319,(DC319-1))</f>
        <v>BOOM 350GR</v>
      </c>
      <c r="DM319" s="4" t="str">
        <f>IFERROR(RIGHT(DN319,LEN(DN319)-FIND("-",DN319)),1)</f>
        <v>12PACK/DUS</v>
      </c>
      <c r="DN319" t="s">
        <v>442</v>
      </c>
      <c r="DO319" s="1"/>
      <c r="DP319" s="4" t="b">
        <f ca="1">IF(IF(IF(DL319=AQ319,10,0)+IF(NOT(DI319=$AU$1)=TRUE,10,0)=
20,"XXXX",IF(IF((DX319+1)=2,0,1)+IF(DI319=$AU$1,1,0)=2,TRUE,""))
="",IF(IF(DL319=AQ317,10,0)+IF(NOT(DI319=$AU$1)=TRUE,10,0)=
20,"XXXX",IF(IF((DX319+1)=2,0,1)+IF(DI319=$AU$1,1,0)=2,TRUE,
"")),IF(IF(DL319=AQ319,10,0)+IF(NOT(DI319=$AU$1)=TRUE,10,0)=
20,"XXXX",IF(IF((DX319+1)=2,0,1)+IF(DI319=$AU$1,1,0)=2,TRUE,"")))</f>
        <v>1</v>
      </c>
      <c r="DQ319">
        <v>51000</v>
      </c>
      <c r="DR319">
        <v>51000</v>
      </c>
      <c r="DS319">
        <v>49000</v>
      </c>
      <c r="DT319" t="str">
        <f>IF(DO319&gt;0,DO319,"8000000000"&amp;ROW(DS319))</f>
        <v>8000000000319</v>
      </c>
      <c r="DU319" t="str">
        <f>DL319</f>
        <v>BOOM 350GR</v>
      </c>
      <c r="DV319" t="s">
        <v>4301</v>
      </c>
      <c r="DW319" t="s">
        <v>4301</v>
      </c>
      <c r="DX319" s="4" t="str" cm="1">
        <f t="array" aca="1" ref="DX319" ca="1">LEFT(DM319,MATCH(FALSE,ISNUMBER(MID(DM319,ROW(INDIRECT("1:"&amp;LEN(DM319)+1)), 1) *1),0) -1)</f>
        <v>12</v>
      </c>
      <c r="DY319" s="1"/>
      <c r="EA319" s="21"/>
      <c r="EC319" s="5"/>
      <c r="EF319" s="1"/>
      <c r="EH319" s="1"/>
      <c r="EI319" s="1"/>
      <c r="EL319" s="5"/>
      <c r="EM319" s="22"/>
      <c r="EN319">
        <v>0</v>
      </c>
      <c r="EO319" s="1" t="s">
        <v>5103</v>
      </c>
    </row>
    <row r="320" spans="1:145">
      <c r="A320" s="4" t="str">
        <f t="shared" si="491"/>
        <v/>
      </c>
      <c r="B320" s="4" t="str">
        <f t="shared" si="492"/>
        <v/>
      </c>
      <c r="C320" s="4" t="str">
        <f t="shared" si="493"/>
        <v/>
      </c>
      <c r="D320" s="4" t="str">
        <f t="shared" si="494"/>
        <v/>
      </c>
      <c r="E320" s="4" t="str">
        <f t="shared" si="495"/>
        <v/>
      </c>
      <c r="F320" s="4" t="str">
        <f t="shared" si="496"/>
        <v/>
      </c>
      <c r="G320" s="4" t="str">
        <f t="shared" si="497"/>
        <v>KTK</v>
      </c>
      <c r="H320" s="4" t="str">
        <f t="shared" si="498"/>
        <v/>
      </c>
      <c r="I320" s="4" t="str">
        <f t="shared" si="499"/>
        <v/>
      </c>
      <c r="J320" s="4" t="str">
        <f t="shared" si="500"/>
        <v/>
      </c>
      <c r="K320" s="4" t="str">
        <f t="shared" si="501"/>
        <v/>
      </c>
      <c r="L320" s="4" t="str">
        <f t="shared" si="502"/>
        <v/>
      </c>
      <c r="M320" s="4" t="str">
        <f t="shared" si="503"/>
        <v/>
      </c>
      <c r="N320" s="4" t="str">
        <f t="shared" si="504"/>
        <v/>
      </c>
      <c r="O320" s="4" t="str">
        <f t="shared" si="505"/>
        <v/>
      </c>
      <c r="P320" s="4" t="str">
        <f t="shared" si="506"/>
        <v/>
      </c>
      <c r="Q320" s="4" t="str">
        <f t="shared" si="507"/>
        <v/>
      </c>
      <c r="R320" s="4" t="str">
        <f t="shared" si="508"/>
        <v/>
      </c>
      <c r="S320" s="4" t="str">
        <f t="shared" si="509"/>
        <v/>
      </c>
      <c r="T320" s="4" t="str">
        <f t="shared" si="510"/>
        <v/>
      </c>
      <c r="U320" s="4" t="str">
        <f t="shared" si="511"/>
        <v/>
      </c>
      <c r="V320" s="4" t="str">
        <f t="shared" si="512"/>
        <v/>
      </c>
      <c r="W320" s="4" t="str">
        <f t="shared" si="513"/>
        <v/>
      </c>
      <c r="X320" s="4" t="str">
        <f t="shared" si="514"/>
        <v/>
      </c>
      <c r="Y320" s="4">
        <f t="shared" si="515"/>
        <v>3</v>
      </c>
      <c r="Z320" s="4" t="str">
        <f t="shared" si="516"/>
        <v>-</v>
      </c>
      <c r="AA320" s="4" t="str">
        <f t="shared" si="517"/>
        <v/>
      </c>
      <c r="AB320" s="4" t="str">
        <f t="shared" si="518"/>
        <v/>
      </c>
      <c r="AC320" s="4" t="str">
        <f t="shared" si="519"/>
        <v/>
      </c>
      <c r="AD320" s="4" t="str">
        <f t="shared" si="520"/>
        <v/>
      </c>
      <c r="AE320" s="4" t="str">
        <f t="shared" si="521"/>
        <v/>
      </c>
      <c r="AF320" s="4">
        <f t="shared" si="522"/>
        <v>4</v>
      </c>
      <c r="AG320" s="4">
        <f t="shared" si="523"/>
        <v>18</v>
      </c>
      <c r="AH320" s="4">
        <f t="shared" si="524"/>
        <v>14</v>
      </c>
      <c r="AI320" s="4" t="str">
        <f t="shared" si="525"/>
        <v>1KTK</v>
      </c>
      <c r="AJ320" s="4" t="str">
        <f t="shared" si="526"/>
        <v>-1KTK</v>
      </c>
      <c r="AK320" s="4" t="str" cm="1">
        <f t="array" ref="AK320">LEFT(AR320,SUM(LEN(AR320)-LEN(SUBSTITUTE(AR320,{"0";"1";"2";"3";"4";"5";"6";"7";"8";"9"},""))))</f>
        <v>1</v>
      </c>
      <c r="AL320" s="4">
        <f t="shared" si="530"/>
        <v>13</v>
      </c>
      <c r="AM320" s="4" t="b">
        <f>LEFT(AR320,1)=AK320</f>
        <v>1</v>
      </c>
      <c r="AN320" s="4" t="str">
        <f t="shared" ref="AN320:AN336" si="627">RIGHT(AI320,3)</f>
        <v>KTK</v>
      </c>
      <c r="AO320" s="4" t="b">
        <f>IF((AQ320=DL320)=TRUE,TRUE,IF((AQ319=AQ320)=TRUE,TRUE,FALSE))</f>
        <v>1</v>
      </c>
      <c r="AP320" s="4" t="b">
        <f t="shared" si="527"/>
        <v>0</v>
      </c>
      <c r="AQ320" s="5" t="str">
        <f t="shared" si="528"/>
        <v>BUAVITA JAMBU</v>
      </c>
      <c r="AR320" s="4" t="str">
        <f t="shared" si="529"/>
        <v>1KTK</v>
      </c>
      <c r="AS320" t="s">
        <v>445</v>
      </c>
      <c r="AT320" s="1" t="s">
        <v>446</v>
      </c>
      <c r="AU320" s="4" t="str">
        <f>IF(IF(IF(AQ320=DL320,10,0)+IF(NOT(AN320=$AU$1)=TRUE,10,0)=
20,"XXXX",IF(IF((BC320+1)=2,0,1)+IF(AN320=$AU$1,1,0)=2,TRUE,""))
="",IF(IF(AQ320=AQ319,10,0)+IF(NOT(AN320=$AU$1)=TRUE,10,0)=
20,"XXXX",IF(IF((BC320+1)=2,0,1)+IF(AN320=$AU$1,1,0)=2,TRUE,
"")),IF(IF(AQ320=DL320,10,0)+IF(NOT(AN320=$AU$1)=TRUE,10,0)=
20,"XXXX",IF(IF((BC320+1)=2,0,1)+IF(AN320=$AU$1,1,0)=2,TRUE,"")))</f>
        <v>XXXX</v>
      </c>
      <c r="AV320">
        <v>7000</v>
      </c>
      <c r="AW320">
        <v>7500</v>
      </c>
      <c r="AX320">
        <v>6666</v>
      </c>
      <c r="AY320" t="str">
        <f t="shared" si="303"/>
        <v>8998009020186</v>
      </c>
      <c r="AZ320" t="str">
        <f t="shared" si="532"/>
        <v>BUAVITA JAMBU</v>
      </c>
      <c r="BA320" t="s">
        <v>4301</v>
      </c>
      <c r="BB320" t="s">
        <v>4301</v>
      </c>
      <c r="BC320" s="9" t="str" cm="1">
        <f t="array" aca="1" ref="BC320" ca="1">LEFT(AR320,MATCH(FALSE,ISNUMBER(MID(AR320,ROW(INDIRECT("1:"&amp;LEN(AR320)+1)), 1) *1),0) -1)</f>
        <v>1</v>
      </c>
      <c r="BD320" s="1"/>
      <c r="BF320" s="21"/>
      <c r="BK320" s="1"/>
      <c r="BM320" s="1"/>
      <c r="BN320" s="1"/>
      <c r="BR320" s="22"/>
      <c r="BS320">
        <v>0</v>
      </c>
      <c r="BT320" s="1" t="s">
        <v>5103</v>
      </c>
      <c r="BV320" s="4" t="str">
        <f>IF(IFERROR(SEARCH($A$1,DN320),0)&gt;0,$A$1,"")</f>
        <v/>
      </c>
      <c r="BW320" s="4" t="str">
        <f>IF(IFERROR(SEARCH($B$1,DN320),0)&gt;0,$B$1,"")</f>
        <v/>
      </c>
      <c r="BX320" s="4" t="str">
        <f>IF(IFERROR(SEARCH($C$1,DN320),0)&gt;0,$C$1,"")</f>
        <v/>
      </c>
      <c r="BY320" s="4" t="str">
        <f>IF(IFERROR(SEARCH($D$1,DN320),0)&gt;0,$D$1,"")</f>
        <v/>
      </c>
      <c r="BZ320" s="4" t="str">
        <f>IF(IFERROR(SEARCH($E$1,DN320),0)&gt;0,$E$1,"")</f>
        <v/>
      </c>
      <c r="CA320" s="4" t="str">
        <f>IF(IFERROR(SEARCH($F$1,DN320),0)&gt;0,$F$1,"")</f>
        <v/>
      </c>
      <c r="CB320" s="4" t="str">
        <f>IF(IFERROR(SEARCH($G$1,DN320),0)&gt;0,$G$1,"")</f>
        <v>KTK</v>
      </c>
      <c r="CC320" s="4" t="str">
        <f>IF(IFERROR(SEARCH($H$1,DN320),0)&gt;0,$H$1,"")</f>
        <v/>
      </c>
      <c r="CD320" s="4" t="str">
        <f>IF(IFERROR(SEARCH($I$1,DN320),0)&gt;0,$I$1,"")</f>
        <v/>
      </c>
      <c r="CE320" s="4" t="str">
        <f>IF(IFERROR(SEARCH($J$1,DN320),0)&gt;0,$J$1,"")</f>
        <v/>
      </c>
      <c r="CF320" s="4" t="str">
        <f>IF(IFERROR(SEARCH($K$1,DN320),0)&gt;0,$K$1,"")</f>
        <v/>
      </c>
      <c r="CG320" s="4" t="str">
        <f>IF(IFERROR(SEARCH($L$1,DN320),0)&gt;0,$L$1,"")</f>
        <v/>
      </c>
      <c r="CH320" s="4" t="str">
        <f>IF(IFERROR(SEARCH($M$1,DN320),0)&gt;0,$M$1,"")</f>
        <v/>
      </c>
      <c r="CI320" s="4" t="str">
        <f>IF(IFERROR(SEARCH($N$1,DN320),0)&gt;0,$N$1,"")</f>
        <v/>
      </c>
      <c r="CJ320" s="4" t="str">
        <f>IF(IFERROR(SEARCH($O$1,DN320),0)&gt;0,$O$1,"")</f>
        <v>DUS</v>
      </c>
      <c r="CK320" s="4" t="str">
        <f>IF(IFERROR(SEARCH($P$1,DN320),0)&gt;0,$P$1,"")</f>
        <v/>
      </c>
      <c r="CL320" s="4" t="str">
        <f>IF(IFERROR(SEARCH($Q$1,DN320),0)&gt;0,$Q$1,"")</f>
        <v/>
      </c>
      <c r="CM320" s="4" t="str">
        <f>IF(IFERROR(SEARCH($R$1,DN320),0)&gt;0,$R$1,"")</f>
        <v/>
      </c>
      <c r="CN320" s="4" t="str">
        <f>IF(IFERROR(SEARCH($S$1,DN320),0)&gt;0,$S$1,"")</f>
        <v/>
      </c>
      <c r="CO320" s="4" t="str">
        <f>IF(IFERROR(SEARCH($T$1,DN320),0)&gt;0,$T$1,"")</f>
        <v/>
      </c>
      <c r="CP320" s="4" t="str">
        <f>IF(IFERROR(SEARCH($U$1,DN320),0)&gt;0,$U$1,"")</f>
        <v/>
      </c>
      <c r="CQ320" s="4" t="str">
        <f>IF(IFERROR(SEARCH($V$1,DN320),0)&gt;0,$V$1,"")</f>
        <v/>
      </c>
      <c r="CR320" s="4" t="str">
        <f>IF(IFERROR(SEARCH($W$1,DN320),0)&gt;0,$W$1,"")</f>
        <v/>
      </c>
      <c r="CS320" s="4" t="str">
        <f>IF(IFERROR(SEARCH($X$1,DN320),0)&gt;0,$X$1,"")</f>
        <v/>
      </c>
      <c r="CT320" s="4">
        <f>LEN(BW320)+LEN(BX320)+LEN(BY320)+LEN(BZ320)+LEN(CA320)+LEN(CO320)+LEN(CB320)+LEN(CC320)+LEN(CD320)+LEN(CE320)+LEN(CF320)+LEN(CG320)+LEN(CH320)+LEN(CI320)+LEN(CP320)+LEN(CJ320)+LEN(CK320)+LEN(CQ320)+LEN(BV320)+LEN(CL320)+LEN(CS320)+LEN(CM320)+LEN(CR320)+LEN(CN320)</f>
        <v>6</v>
      </c>
      <c r="CU320" s="4" t="str">
        <f>IF(IFERROR(SEARCH($Z$1,DN320),0)&gt;0,$Z$1,"")</f>
        <v>-</v>
      </c>
      <c r="CV320" s="4" t="str">
        <f>IF(IFERROR(SEARCH($AA$1,DN320),0)&gt;0,$AA$1,"")</f>
        <v>/</v>
      </c>
      <c r="CW320" s="4" t="str">
        <f>IF(IFERROR(SEARCH($AB$1,DN320),0)&gt;0,$AB$1,"")</f>
        <v/>
      </c>
      <c r="CX320" s="4" t="str">
        <f>IF(IFERROR(SEARCH($AC$1,DN320),0)&gt;0,$AC$1,"")</f>
        <v/>
      </c>
      <c r="CY320" s="4" t="str">
        <f>IF(IFERROR(SEARCH($AD$1,DN320),0)&gt;0,$AD$1,"")</f>
        <v/>
      </c>
      <c r="CZ320" s="4" t="str">
        <f>IF(IFERROR(SEARCH($AE$1,DN320),0)&gt;0,$AE$1,"")</f>
        <v/>
      </c>
      <c r="DA320" s="4">
        <f>LEN(DM320)</f>
        <v>9</v>
      </c>
      <c r="DB320" s="4">
        <f>LEN(DN320)</f>
        <v>23</v>
      </c>
      <c r="DC320" s="4">
        <f>DB320-DA320</f>
        <v>14</v>
      </c>
      <c r="DD320" s="4" t="str">
        <f>RIGHT(DN320,4)</f>
        <v>/DUS</v>
      </c>
      <c r="DE320" s="4" t="str">
        <f>RIGHT(DN320,5)</f>
        <v>K/DUS</v>
      </c>
      <c r="DF320" s="4" t="str" cm="1">
        <f t="array" ref="DF320">LEFT(DM320,SUM(LEN(DM320)-LEN(SUBSTITUTE(DM320,{"0";"1";"2";"3";"4";"5";"6";"7";"8";"9"},""))))</f>
        <v>24</v>
      </c>
      <c r="DG320" s="4">
        <f>LEN(DT320)</f>
        <v>13</v>
      </c>
      <c r="DH320" s="4" t="b">
        <f>LEFT(DM320,2)=DF320</f>
        <v>1</v>
      </c>
      <c r="DI320" s="4" t="str">
        <f>RIGHT(DD320,3)</f>
        <v>DUS</v>
      </c>
      <c r="DJ320" s="4" t="b">
        <f>IF((DL320=AQ322)=TRUE,TRUE,IF((AQ320=DL320)=TRUE,TRUE,FALSE))</f>
        <v>1</v>
      </c>
      <c r="DK320" s="4" t="b">
        <f>LEFT(DN320,2)=LEFT(DO320,2)</f>
        <v>0</v>
      </c>
      <c r="DL320" s="5" t="str">
        <f>LEFT(DN320,(DC320-1))</f>
        <v>BUAVITA JAMBU</v>
      </c>
      <c r="DM320" s="4" t="str">
        <f>IFERROR(RIGHT(DN320,LEN(DN320)-FIND("-",DN320)),1)</f>
        <v>24KTK/DUS</v>
      </c>
      <c r="DN320" t="s">
        <v>447</v>
      </c>
      <c r="DO320" s="1"/>
      <c r="DP320" s="4" t="b">
        <f ca="1">IF(IF(IF(DL320=AQ322,10,0)+IF(NOT(DI320=$AU$1)=TRUE,10,0)=
20,"XXXX",IF(IF((DX320+1)=2,0,1)+IF(DI320=$AU$1,1,0)=2,TRUE,""))
="",IF(IF(DL320=AQ320,10,0)+IF(NOT(DI320=$AU$1)=TRUE,10,0)=
20,"XXXX",IF(IF((DX320+1)=2,0,1)+IF(DI320=$AU$1,1,0)=2,TRUE,
"")),IF(IF(DL320=AQ322,10,0)+IF(NOT(DI320=$AU$1)=TRUE,10,0)=
20,"XXXX",IF(IF((DX320+1)=2,0,1)+IF(DI320=$AU$1,1,0)=2,TRUE,"")))</f>
        <v>1</v>
      </c>
      <c r="DQ320">
        <v>162000</v>
      </c>
      <c r="DR320">
        <v>162000</v>
      </c>
      <c r="DS320">
        <v>160000</v>
      </c>
      <c r="DT320" t="str">
        <f>IF(DO320&gt;0,DO320,"8000000000"&amp;ROW(DS320))</f>
        <v>8000000000320</v>
      </c>
      <c r="DU320" t="str">
        <f>DL320</f>
        <v>BUAVITA JAMBU</v>
      </c>
      <c r="DV320" t="s">
        <v>4301</v>
      </c>
      <c r="DW320" t="s">
        <v>4301</v>
      </c>
      <c r="DX320" s="4" t="str" cm="1">
        <f t="array" aca="1" ref="DX320" ca="1">LEFT(DM320,MATCH(FALSE,ISNUMBER(MID(DM320,ROW(INDIRECT("1:"&amp;LEN(DM320)+1)), 1) *1),0) -1)</f>
        <v>24</v>
      </c>
      <c r="DY320" s="1"/>
      <c r="EA320" s="21"/>
      <c r="EC320" s="5"/>
      <c r="EL320" s="5"/>
      <c r="EM320" s="22"/>
      <c r="EN320">
        <v>0</v>
      </c>
      <c r="EO320" s="1" t="s">
        <v>5103</v>
      </c>
    </row>
    <row r="322" spans="1:145">
      <c r="A322" s="4" t="str">
        <f t="shared" si="491"/>
        <v/>
      </c>
      <c r="B322" s="4" t="str">
        <f t="shared" si="492"/>
        <v>PCS</v>
      </c>
      <c r="C322" s="4" t="str">
        <f t="shared" si="493"/>
        <v/>
      </c>
      <c r="D322" s="4" t="str">
        <f t="shared" si="494"/>
        <v/>
      </c>
      <c r="E322" s="4" t="str">
        <f t="shared" si="495"/>
        <v/>
      </c>
      <c r="F322" s="4" t="str">
        <f t="shared" si="496"/>
        <v/>
      </c>
      <c r="G322" s="4" t="str">
        <f t="shared" si="497"/>
        <v/>
      </c>
      <c r="H322" s="4" t="str">
        <f t="shared" si="498"/>
        <v/>
      </c>
      <c r="I322" s="4" t="str">
        <f t="shared" si="499"/>
        <v/>
      </c>
      <c r="J322" s="4" t="str">
        <f t="shared" si="500"/>
        <v/>
      </c>
      <c r="K322" s="4" t="str">
        <f t="shared" si="501"/>
        <v/>
      </c>
      <c r="L322" s="4" t="str">
        <f t="shared" si="502"/>
        <v/>
      </c>
      <c r="M322" s="4" t="str">
        <f t="shared" si="503"/>
        <v>TPL</v>
      </c>
      <c r="N322" s="4" t="str">
        <f t="shared" si="504"/>
        <v/>
      </c>
      <c r="O322" s="4" t="str">
        <f t="shared" si="505"/>
        <v/>
      </c>
      <c r="P322" s="4" t="str">
        <f t="shared" si="506"/>
        <v/>
      </c>
      <c r="Q322" s="4" t="str">
        <f t="shared" si="507"/>
        <v/>
      </c>
      <c r="R322" s="4" t="str">
        <f t="shared" si="508"/>
        <v/>
      </c>
      <c r="S322" s="4" t="str">
        <f t="shared" si="509"/>
        <v/>
      </c>
      <c r="T322" s="4" t="str">
        <f t="shared" si="510"/>
        <v/>
      </c>
      <c r="U322" s="4" t="str">
        <f t="shared" si="511"/>
        <v/>
      </c>
      <c r="V322" s="4" t="str">
        <f t="shared" si="512"/>
        <v/>
      </c>
      <c r="W322" s="4" t="str">
        <f t="shared" si="513"/>
        <v/>
      </c>
      <c r="X322" s="4" t="str">
        <f t="shared" si="514"/>
        <v/>
      </c>
      <c r="Y322" s="4">
        <f t="shared" si="515"/>
        <v>6</v>
      </c>
      <c r="Z322" s="4" t="str">
        <f t="shared" si="516"/>
        <v>-</v>
      </c>
      <c r="AA322" s="4" t="str">
        <f t="shared" si="517"/>
        <v>/</v>
      </c>
      <c r="AB322" s="4" t="str">
        <f t="shared" si="518"/>
        <v/>
      </c>
      <c r="AC322" s="4" t="str">
        <f t="shared" si="519"/>
        <v/>
      </c>
      <c r="AD322" s="4" t="str">
        <f t="shared" si="520"/>
        <v/>
      </c>
      <c r="AE322" s="4" t="str">
        <f t="shared" si="521"/>
        <v/>
      </c>
      <c r="AF322" s="4">
        <f t="shared" si="522"/>
        <v>9</v>
      </c>
      <c r="AG322" s="4">
        <f t="shared" si="523"/>
        <v>24</v>
      </c>
      <c r="AH322" s="4">
        <f t="shared" si="524"/>
        <v>15</v>
      </c>
      <c r="AI322" s="4" t="str">
        <f t="shared" si="525"/>
        <v>/TPL</v>
      </c>
      <c r="AJ322" s="4" t="str">
        <f t="shared" si="526"/>
        <v>S/TPL</v>
      </c>
      <c r="AK322" s="4" t="str" cm="1">
        <f t="array" ref="AK322">LEFT(AR322,SUM(LEN(AR322)-LEN(SUBSTITUTE(AR322,{"0";"1";"2";"3";"4";"5";"6";"7";"8";"9"},""))))</f>
        <v>50</v>
      </c>
      <c r="AL322" s="4">
        <f t="shared" si="530"/>
        <v>13</v>
      </c>
      <c r="AM322" s="4" t="b">
        <f>LEFT(AR322,2)=AK322</f>
        <v>1</v>
      </c>
      <c r="AN322" s="4" t="str">
        <f t="shared" si="627"/>
        <v>TPL</v>
      </c>
      <c r="AO322" s="4" t="b">
        <f>IF((AQ322=AQ323)=TRUE,TRUE,IF((DL320=AQ322)=TRUE,TRUE,FALSE))</f>
        <v>0</v>
      </c>
      <c r="AP322" s="4" t="b">
        <f t="shared" si="527"/>
        <v>0</v>
      </c>
      <c r="AQ322" s="5" t="str">
        <f t="shared" si="528"/>
        <v>BUBBLE GUM MIX</v>
      </c>
      <c r="AR322" s="4" t="str">
        <f t="shared" si="529"/>
        <v>50PCS/TPL</v>
      </c>
      <c r="AS322" t="s">
        <v>4467</v>
      </c>
      <c r="AU322" s="4" t="str">
        <f ca="1">IF(IF(IF(AQ322=AQ323,10,0)+IF(NOT(AN322=$AU$1)=TRUE,10,0)=
20,"XXXX",IF(IF((BC322+1)=2,0,1)+IF(AN322=$AU$1,1,0)=2,TRUE,""))
="",IF(IF(AQ322=DL320,10,0)+IF(NOT(AN322=$AU$1)=TRUE,10,0)=
20,"XXXX",IF(IF((BC322+1)=2,0,1)+IF(AN322=$AU$1,1,0)=2,TRUE,
"")),IF(IF(AQ322=AQ323,10,0)+IF(NOT(AN322=$AU$1)=TRUE,10,0)=
20,"XXXX",IF(IF((BC322+1)=2,0,1)+IF(AN322=$AU$1,1,0)=2,TRUE,"")))</f>
        <v/>
      </c>
      <c r="AV322">
        <v>55000</v>
      </c>
      <c r="AW322">
        <v>55000</v>
      </c>
      <c r="AX322">
        <v>41710</v>
      </c>
      <c r="AY322" t="str">
        <f t="shared" si="303"/>
        <v>8000000000322</v>
      </c>
      <c r="AZ322" t="str">
        <f t="shared" si="532"/>
        <v>BUBBLE GUM MIX</v>
      </c>
      <c r="BA322" t="s">
        <v>4301</v>
      </c>
      <c r="BB322" t="s">
        <v>4301</v>
      </c>
      <c r="BC322" s="4" t="str" cm="1">
        <f t="array" aca="1" ref="BC322" ca="1">LEFT(AR322,MATCH(FALSE,ISNUMBER(MID(AR322,ROW(INDIRECT("1:"&amp;LEN(AR322)+1)), 1) *1),0) -1)</f>
        <v>50</v>
      </c>
      <c r="BD322" s="1"/>
      <c r="BF322" s="21"/>
      <c r="BK322" s="1"/>
      <c r="BM322" s="1"/>
      <c r="BN322" s="1"/>
      <c r="BR322" s="22"/>
      <c r="BS322">
        <v>0</v>
      </c>
      <c r="BT322" s="1" t="s">
        <v>5103</v>
      </c>
    </row>
    <row r="323" spans="1:145">
      <c r="A323" s="4" t="str">
        <f t="shared" si="491"/>
        <v/>
      </c>
      <c r="B323" s="4" t="str">
        <f t="shared" si="492"/>
        <v/>
      </c>
      <c r="C323" s="4" t="str">
        <f t="shared" si="493"/>
        <v>BKS</v>
      </c>
      <c r="D323" s="4" t="str">
        <f t="shared" si="494"/>
        <v/>
      </c>
      <c r="E323" s="4" t="str">
        <f t="shared" si="495"/>
        <v/>
      </c>
      <c r="F323" s="4" t="str">
        <f t="shared" si="496"/>
        <v/>
      </c>
      <c r="G323" s="4" t="str">
        <f t="shared" si="497"/>
        <v/>
      </c>
      <c r="H323" s="4" t="str">
        <f t="shared" si="498"/>
        <v/>
      </c>
      <c r="I323" s="4" t="str">
        <f t="shared" si="499"/>
        <v/>
      </c>
      <c r="J323" s="4" t="str">
        <f t="shared" si="500"/>
        <v/>
      </c>
      <c r="K323" s="4" t="str">
        <f t="shared" si="501"/>
        <v/>
      </c>
      <c r="L323" s="4" t="str">
        <f t="shared" si="502"/>
        <v/>
      </c>
      <c r="M323" s="4" t="str">
        <f t="shared" si="503"/>
        <v/>
      </c>
      <c r="N323" s="4" t="str">
        <f t="shared" si="504"/>
        <v/>
      </c>
      <c r="O323" s="4" t="str">
        <f t="shared" si="505"/>
        <v/>
      </c>
      <c r="P323" s="4" t="str">
        <f t="shared" si="506"/>
        <v/>
      </c>
      <c r="Q323" s="4" t="str">
        <f t="shared" si="507"/>
        <v/>
      </c>
      <c r="R323" s="4" t="str">
        <f t="shared" si="508"/>
        <v/>
      </c>
      <c r="S323" s="4" t="str">
        <f t="shared" si="509"/>
        <v/>
      </c>
      <c r="T323" s="4" t="str">
        <f t="shared" si="510"/>
        <v/>
      </c>
      <c r="U323" s="4" t="str">
        <f t="shared" si="511"/>
        <v/>
      </c>
      <c r="V323" s="4" t="str">
        <f t="shared" si="512"/>
        <v/>
      </c>
      <c r="W323" s="4" t="str">
        <f t="shared" si="513"/>
        <v/>
      </c>
      <c r="X323" s="4" t="str">
        <f t="shared" si="514"/>
        <v/>
      </c>
      <c r="Y323" s="4">
        <f t="shared" si="515"/>
        <v>3</v>
      </c>
      <c r="Z323" s="4" t="str">
        <f t="shared" si="516"/>
        <v>-</v>
      </c>
      <c r="AA323" s="4" t="str">
        <f t="shared" si="517"/>
        <v/>
      </c>
      <c r="AB323" s="4" t="str">
        <f t="shared" si="518"/>
        <v/>
      </c>
      <c r="AC323" s="4" t="str">
        <f t="shared" si="519"/>
        <v/>
      </c>
      <c r="AD323" s="4" t="str">
        <f t="shared" si="520"/>
        <v/>
      </c>
      <c r="AE323" s="4" t="str">
        <f t="shared" si="521"/>
        <v/>
      </c>
      <c r="AF323" s="4">
        <f t="shared" si="522"/>
        <v>4</v>
      </c>
      <c r="AG323" s="4">
        <f t="shared" si="523"/>
        <v>16</v>
      </c>
      <c r="AH323" s="4">
        <f t="shared" si="524"/>
        <v>12</v>
      </c>
      <c r="AI323" s="4" t="str">
        <f t="shared" si="525"/>
        <v>1BKS</v>
      </c>
      <c r="AJ323" s="4" t="str">
        <f t="shared" si="526"/>
        <v>-1BKS</v>
      </c>
      <c r="AK323" s="4" t="str" cm="1">
        <f t="array" ref="AK323">LEFT(AR323,SUM(LEN(AR323)-LEN(SUBSTITUTE(AR323,{"0";"1";"2";"3";"4";"5";"6";"7";"8";"9"},""))))</f>
        <v>1</v>
      </c>
      <c r="AL323" s="4">
        <f t="shared" si="530"/>
        <v>13</v>
      </c>
      <c r="AM323" s="4" t="b">
        <f>LEFT(AR323,1)=AK323</f>
        <v>1</v>
      </c>
      <c r="AN323" s="4" t="str">
        <f t="shared" si="627"/>
        <v>BKS</v>
      </c>
      <c r="AO323" s="4" t="b">
        <f t="shared" si="531"/>
        <v>0</v>
      </c>
      <c r="AP323" s="4" t="b">
        <f t="shared" si="527"/>
        <v>0</v>
      </c>
      <c r="AQ323" s="5" t="str">
        <f t="shared" si="528"/>
        <v>BULL KRETEK</v>
      </c>
      <c r="AR323" s="4" t="str">
        <f t="shared" si="529"/>
        <v>1BKS</v>
      </c>
      <c r="AS323" t="s">
        <v>448</v>
      </c>
      <c r="AT323" s="1" t="s">
        <v>449</v>
      </c>
      <c r="AU323" s="4" t="str">
        <f t="shared" ca="1" si="533"/>
        <v/>
      </c>
      <c r="AV323">
        <v>7200</v>
      </c>
      <c r="AW323">
        <v>8000</v>
      </c>
      <c r="AX323">
        <v>6950</v>
      </c>
      <c r="AY323" t="str">
        <f t="shared" si="303"/>
        <v>8991915101512</v>
      </c>
      <c r="AZ323" t="str">
        <f t="shared" si="532"/>
        <v>BULL KRETEK</v>
      </c>
      <c r="BA323" t="s">
        <v>4301</v>
      </c>
      <c r="BB323" t="s">
        <v>4301</v>
      </c>
      <c r="BC323" s="9" t="str" cm="1">
        <f t="array" aca="1" ref="BC323" ca="1">LEFT(AR323,MATCH(FALSE,ISNUMBER(MID(AR323,ROW(INDIRECT("1:"&amp;LEN(AR323)+1)), 1) *1),0) -1)</f>
        <v>1</v>
      </c>
      <c r="BD323" s="1"/>
      <c r="BF323" s="21"/>
      <c r="BK323" s="1"/>
      <c r="BM323" s="1"/>
      <c r="BN323" s="1"/>
      <c r="BR323" s="22"/>
      <c r="BS323">
        <v>0</v>
      </c>
      <c r="BT323" s="1" t="s">
        <v>5103</v>
      </c>
    </row>
    <row r="324" spans="1:145">
      <c r="A324" s="4" t="str">
        <f t="shared" si="491"/>
        <v/>
      </c>
      <c r="B324" s="4" t="str">
        <f t="shared" si="492"/>
        <v/>
      </c>
      <c r="C324" s="4" t="str">
        <f t="shared" si="493"/>
        <v>BKS</v>
      </c>
      <c r="D324" s="4" t="str">
        <f t="shared" si="494"/>
        <v/>
      </c>
      <c r="E324" s="4" t="str">
        <f t="shared" si="495"/>
        <v/>
      </c>
      <c r="F324" s="4" t="str">
        <f t="shared" si="496"/>
        <v>RTG</v>
      </c>
      <c r="G324" s="4" t="str">
        <f t="shared" si="497"/>
        <v/>
      </c>
      <c r="H324" s="4" t="str">
        <f t="shared" si="498"/>
        <v/>
      </c>
      <c r="I324" s="4" t="str">
        <f t="shared" si="499"/>
        <v/>
      </c>
      <c r="J324" s="4" t="str">
        <f t="shared" si="500"/>
        <v/>
      </c>
      <c r="K324" s="4" t="str">
        <f t="shared" si="501"/>
        <v/>
      </c>
      <c r="L324" s="4" t="str">
        <f t="shared" si="502"/>
        <v/>
      </c>
      <c r="M324" s="4" t="str">
        <f t="shared" si="503"/>
        <v/>
      </c>
      <c r="N324" s="4" t="str">
        <f t="shared" si="504"/>
        <v/>
      </c>
      <c r="O324" s="4" t="str">
        <f t="shared" si="505"/>
        <v/>
      </c>
      <c r="P324" s="4" t="str">
        <f t="shared" si="506"/>
        <v/>
      </c>
      <c r="Q324" s="4" t="str">
        <f t="shared" si="507"/>
        <v/>
      </c>
      <c r="R324" s="4" t="str">
        <f t="shared" si="508"/>
        <v/>
      </c>
      <c r="S324" s="4" t="str">
        <f t="shared" si="509"/>
        <v/>
      </c>
      <c r="T324" s="4" t="str">
        <f t="shared" si="510"/>
        <v/>
      </c>
      <c r="U324" s="4" t="str">
        <f t="shared" si="511"/>
        <v/>
      </c>
      <c r="V324" s="4" t="str">
        <f t="shared" si="512"/>
        <v/>
      </c>
      <c r="W324" s="4" t="str">
        <f t="shared" si="513"/>
        <v/>
      </c>
      <c r="X324" s="4" t="str">
        <f t="shared" si="514"/>
        <v/>
      </c>
      <c r="Y324" s="4">
        <f t="shared" si="515"/>
        <v>6</v>
      </c>
      <c r="Z324" s="4" t="str">
        <f t="shared" si="516"/>
        <v>-</v>
      </c>
      <c r="AA324" s="4" t="str">
        <f t="shared" si="517"/>
        <v>/</v>
      </c>
      <c r="AB324" s="4" t="str">
        <f t="shared" si="518"/>
        <v/>
      </c>
      <c r="AC324" s="4" t="str">
        <f t="shared" si="519"/>
        <v/>
      </c>
      <c r="AD324" s="4" t="str">
        <f t="shared" si="520"/>
        <v/>
      </c>
      <c r="AE324" s="4" t="str">
        <f t="shared" si="521"/>
        <v/>
      </c>
      <c r="AF324" s="4">
        <f t="shared" si="522"/>
        <v>9</v>
      </c>
      <c r="AG324" s="4">
        <f t="shared" si="523"/>
        <v>33</v>
      </c>
      <c r="AH324" s="4">
        <f t="shared" si="524"/>
        <v>24</v>
      </c>
      <c r="AI324" s="4" t="str">
        <f t="shared" si="525"/>
        <v>/RTG</v>
      </c>
      <c r="AJ324" s="4" t="str">
        <f t="shared" si="526"/>
        <v>S/RTG</v>
      </c>
      <c r="AK324" s="4" t="str" cm="1">
        <f t="array" ref="AK324">LEFT(AR324,SUM(LEN(AR324)-LEN(SUBSTITUTE(AR324,{"0";"1";"2";"3";"4";"5";"6";"7";"8";"9"},""))))</f>
        <v>10</v>
      </c>
      <c r="AL324" s="4">
        <f t="shared" si="530"/>
        <v>12</v>
      </c>
      <c r="AM324" s="4" t="b">
        <f t="shared" ref="AM324:AM332" si="628">LEFT(AR324,2)=AK324</f>
        <v>1</v>
      </c>
      <c r="AN324" s="4" t="str">
        <f t="shared" si="627"/>
        <v>RTG</v>
      </c>
      <c r="AO324" s="4" t="b">
        <f t="shared" si="531"/>
        <v>0</v>
      </c>
      <c r="AP324" s="4" t="b">
        <f t="shared" si="527"/>
        <v>0</v>
      </c>
      <c r="AQ324" s="5" t="str">
        <f t="shared" si="528"/>
        <v>BUMBU RACIK AYAM GORENG</v>
      </c>
      <c r="AR324" s="4" t="str">
        <f t="shared" si="529"/>
        <v>10BKS/RTG</v>
      </c>
      <c r="AS324" t="s">
        <v>5017</v>
      </c>
      <c r="AT324" s="1" t="s">
        <v>451</v>
      </c>
      <c r="AU324" s="4" t="str">
        <f t="shared" ca="1" si="533"/>
        <v/>
      </c>
      <c r="AV324">
        <v>17000</v>
      </c>
      <c r="AW324">
        <v>17000</v>
      </c>
      <c r="AX324">
        <v>14832</v>
      </c>
      <c r="AY324" t="str">
        <f t="shared" si="303"/>
        <v>089686386066</v>
      </c>
      <c r="AZ324" t="str">
        <f t="shared" si="532"/>
        <v>BUMBU RACIK AYAM GORENG</v>
      </c>
      <c r="BA324" t="s">
        <v>4301</v>
      </c>
      <c r="BB324" t="s">
        <v>4301</v>
      </c>
      <c r="BC324" s="4" t="str" cm="1">
        <f t="array" aca="1" ref="BC324" ca="1">LEFT(AR324,MATCH(FALSE,ISNUMBER(MID(AR324,ROW(INDIRECT("1:"&amp;LEN(AR324)+1)), 1) *1),0) -1)</f>
        <v>10</v>
      </c>
      <c r="BD324" s="1"/>
      <c r="BF324" s="21"/>
      <c r="BK324" s="1"/>
      <c r="BM324" s="1"/>
      <c r="BN324" s="1"/>
      <c r="BR324" s="22"/>
      <c r="BS324">
        <v>0</v>
      </c>
      <c r="BT324" s="1" t="s">
        <v>5103</v>
      </c>
    </row>
    <row r="325" spans="1:145">
      <c r="A325" s="4" t="str">
        <f t="shared" si="491"/>
        <v/>
      </c>
      <c r="B325" s="4" t="str">
        <f t="shared" si="492"/>
        <v/>
      </c>
      <c r="C325" s="4" t="str">
        <f t="shared" si="493"/>
        <v>BKS</v>
      </c>
      <c r="D325" s="4" t="str">
        <f t="shared" si="494"/>
        <v/>
      </c>
      <c r="E325" s="4" t="str">
        <f t="shared" si="495"/>
        <v/>
      </c>
      <c r="F325" s="4" t="str">
        <f t="shared" si="496"/>
        <v>RTG</v>
      </c>
      <c r="G325" s="4" t="str">
        <f t="shared" si="497"/>
        <v/>
      </c>
      <c r="H325" s="4" t="str">
        <f t="shared" si="498"/>
        <v/>
      </c>
      <c r="I325" s="4" t="str">
        <f t="shared" si="499"/>
        <v/>
      </c>
      <c r="J325" s="4" t="str">
        <f t="shared" si="500"/>
        <v/>
      </c>
      <c r="K325" s="4" t="str">
        <f t="shared" si="501"/>
        <v/>
      </c>
      <c r="L325" s="4" t="str">
        <f t="shared" si="502"/>
        <v/>
      </c>
      <c r="M325" s="4" t="str">
        <f t="shared" si="503"/>
        <v/>
      </c>
      <c r="N325" s="4" t="str">
        <f t="shared" si="504"/>
        <v/>
      </c>
      <c r="O325" s="4" t="str">
        <f t="shared" si="505"/>
        <v/>
      </c>
      <c r="P325" s="4" t="str">
        <f t="shared" si="506"/>
        <v/>
      </c>
      <c r="Q325" s="4" t="str">
        <f t="shared" si="507"/>
        <v/>
      </c>
      <c r="R325" s="4" t="str">
        <f t="shared" si="508"/>
        <v/>
      </c>
      <c r="S325" s="4" t="str">
        <f t="shared" si="509"/>
        <v/>
      </c>
      <c r="T325" s="4" t="str">
        <f t="shared" si="510"/>
        <v/>
      </c>
      <c r="U325" s="4" t="str">
        <f t="shared" si="511"/>
        <v/>
      </c>
      <c r="V325" s="4" t="str">
        <f t="shared" si="512"/>
        <v/>
      </c>
      <c r="W325" s="4" t="str">
        <f t="shared" si="513"/>
        <v/>
      </c>
      <c r="X325" s="4" t="str">
        <f t="shared" si="514"/>
        <v/>
      </c>
      <c r="Y325" s="4">
        <f t="shared" si="515"/>
        <v>6</v>
      </c>
      <c r="Z325" s="4" t="str">
        <f t="shared" si="516"/>
        <v>-</v>
      </c>
      <c r="AA325" s="4" t="str">
        <f t="shared" si="517"/>
        <v>/</v>
      </c>
      <c r="AB325" s="4" t="str">
        <f t="shared" si="518"/>
        <v/>
      </c>
      <c r="AC325" s="4" t="str">
        <f t="shared" si="519"/>
        <v/>
      </c>
      <c r="AD325" s="4" t="str">
        <f t="shared" si="520"/>
        <v/>
      </c>
      <c r="AE325" s="4" t="str">
        <f t="shared" si="521"/>
        <v/>
      </c>
      <c r="AF325" s="4">
        <f t="shared" si="522"/>
        <v>9</v>
      </c>
      <c r="AG325" s="4">
        <f t="shared" si="523"/>
        <v>40</v>
      </c>
      <c r="AH325" s="4">
        <f t="shared" si="524"/>
        <v>31</v>
      </c>
      <c r="AI325" s="4" t="str">
        <f t="shared" si="525"/>
        <v>/RTG</v>
      </c>
      <c r="AJ325" s="4" t="str">
        <f t="shared" si="526"/>
        <v>S/RTG</v>
      </c>
      <c r="AK325" s="4" t="str" cm="1">
        <f t="array" ref="AK325">LEFT(AR325,SUM(LEN(AR325)-LEN(SUBSTITUTE(AR325,{"0";"1";"2";"3";"4";"5";"6";"7";"8";"9"},""))))</f>
        <v>10</v>
      </c>
      <c r="AL325" s="4">
        <f t="shared" si="530"/>
        <v>12</v>
      </c>
      <c r="AM325" s="4" t="b">
        <f t="shared" si="628"/>
        <v>1</v>
      </c>
      <c r="AN325" s="4" t="str">
        <f t="shared" si="627"/>
        <v>RTG</v>
      </c>
      <c r="AO325" s="4" t="b">
        <f t="shared" si="531"/>
        <v>0</v>
      </c>
      <c r="AP325" s="4" t="b">
        <f t="shared" si="527"/>
        <v>0</v>
      </c>
      <c r="AQ325" s="5" t="str">
        <f t="shared" si="528"/>
        <v>BUMBU RACIK AYAM GORENG REMPAH</v>
      </c>
      <c r="AR325" s="4" t="str">
        <f t="shared" si="529"/>
        <v>10BKS/RTG</v>
      </c>
      <c r="AS325" t="s">
        <v>5016</v>
      </c>
      <c r="AT325" s="1" t="s">
        <v>450</v>
      </c>
      <c r="AU325" s="4" t="str">
        <f t="shared" ca="1" si="533"/>
        <v/>
      </c>
      <c r="AV325">
        <v>18000</v>
      </c>
      <c r="AW325">
        <v>18000</v>
      </c>
      <c r="AX325">
        <v>17404</v>
      </c>
      <c r="AY325" t="str">
        <f t="shared" si="303"/>
        <v>089686386387</v>
      </c>
      <c r="AZ325" t="str">
        <f t="shared" si="532"/>
        <v>BUMBU RACIK AYAM GORENG REMPAH</v>
      </c>
      <c r="BA325" t="s">
        <v>4301</v>
      </c>
      <c r="BB325" t="s">
        <v>4301</v>
      </c>
      <c r="BC325" s="4" t="str" cm="1">
        <f t="array" aca="1" ref="BC325" ca="1">LEFT(AR325,MATCH(FALSE,ISNUMBER(MID(AR325,ROW(INDIRECT("1:"&amp;LEN(AR325)+1)), 1) *1),0) -1)</f>
        <v>10</v>
      </c>
      <c r="BD325" s="1"/>
      <c r="BF325" s="21"/>
      <c r="BK325" s="1"/>
      <c r="BM325" s="1"/>
      <c r="BN325" s="1"/>
      <c r="BR325" s="22"/>
      <c r="BS325">
        <v>0</v>
      </c>
      <c r="BT325" s="1" t="s">
        <v>5103</v>
      </c>
    </row>
    <row r="326" spans="1:145">
      <c r="A326" s="4" t="str">
        <f t="shared" si="491"/>
        <v/>
      </c>
      <c r="B326" s="4" t="str">
        <f t="shared" si="492"/>
        <v/>
      </c>
      <c r="C326" s="4" t="str">
        <f t="shared" si="493"/>
        <v>BKS</v>
      </c>
      <c r="D326" s="4" t="str">
        <f t="shared" si="494"/>
        <v/>
      </c>
      <c r="E326" s="4" t="str">
        <f t="shared" si="495"/>
        <v/>
      </c>
      <c r="F326" s="4" t="str">
        <f t="shared" si="496"/>
        <v>RTG</v>
      </c>
      <c r="G326" s="4" t="str">
        <f t="shared" si="497"/>
        <v/>
      </c>
      <c r="H326" s="4" t="str">
        <f t="shared" si="498"/>
        <v/>
      </c>
      <c r="I326" s="4" t="str">
        <f t="shared" si="499"/>
        <v/>
      </c>
      <c r="J326" s="4" t="str">
        <f t="shared" si="500"/>
        <v/>
      </c>
      <c r="K326" s="4" t="str">
        <f t="shared" si="501"/>
        <v/>
      </c>
      <c r="L326" s="4" t="str">
        <f t="shared" si="502"/>
        <v/>
      </c>
      <c r="M326" s="4" t="str">
        <f t="shared" si="503"/>
        <v/>
      </c>
      <c r="N326" s="4" t="str">
        <f t="shared" si="504"/>
        <v/>
      </c>
      <c r="O326" s="4" t="str">
        <f t="shared" si="505"/>
        <v/>
      </c>
      <c r="P326" s="4" t="str">
        <f t="shared" si="506"/>
        <v/>
      </c>
      <c r="Q326" s="4" t="str">
        <f t="shared" si="507"/>
        <v/>
      </c>
      <c r="R326" s="4" t="str">
        <f t="shared" si="508"/>
        <v/>
      </c>
      <c r="S326" s="4" t="str">
        <f t="shared" si="509"/>
        <v/>
      </c>
      <c r="T326" s="4" t="str">
        <f t="shared" si="510"/>
        <v/>
      </c>
      <c r="U326" s="4" t="str">
        <f t="shared" si="511"/>
        <v/>
      </c>
      <c r="V326" s="4" t="str">
        <f t="shared" si="512"/>
        <v/>
      </c>
      <c r="W326" s="4" t="str">
        <f t="shared" si="513"/>
        <v/>
      </c>
      <c r="X326" s="4" t="str">
        <f t="shared" si="514"/>
        <v/>
      </c>
      <c r="Y326" s="4">
        <f t="shared" si="515"/>
        <v>6</v>
      </c>
      <c r="Z326" s="4" t="str">
        <f t="shared" si="516"/>
        <v>-</v>
      </c>
      <c r="AA326" s="4" t="str">
        <f t="shared" si="517"/>
        <v>/</v>
      </c>
      <c r="AB326" s="4" t="str">
        <f t="shared" si="518"/>
        <v/>
      </c>
      <c r="AC326" s="4" t="str">
        <f t="shared" si="519"/>
        <v/>
      </c>
      <c r="AD326" s="4" t="str">
        <f t="shared" si="520"/>
        <v/>
      </c>
      <c r="AE326" s="4" t="str">
        <f t="shared" si="521"/>
        <v/>
      </c>
      <c r="AF326" s="4">
        <f t="shared" si="522"/>
        <v>9</v>
      </c>
      <c r="AG326" s="4">
        <f t="shared" si="523"/>
        <v>33</v>
      </c>
      <c r="AH326" s="4">
        <f t="shared" si="524"/>
        <v>24</v>
      </c>
      <c r="AI326" s="4" t="str">
        <f t="shared" si="525"/>
        <v>/RTG</v>
      </c>
      <c r="AJ326" s="4" t="str">
        <f t="shared" si="526"/>
        <v>S/RTG</v>
      </c>
      <c r="AK326" s="4" t="str" cm="1">
        <f t="array" ref="AK326">LEFT(AR326,SUM(LEN(AR326)-LEN(SUBSTITUTE(AR326,{"0";"1";"2";"3";"4";"5";"6";"7";"8";"9"},""))))</f>
        <v>10</v>
      </c>
      <c r="AL326" s="4">
        <f t="shared" si="530"/>
        <v>12</v>
      </c>
      <c r="AM326" s="4" t="b">
        <f t="shared" si="628"/>
        <v>1</v>
      </c>
      <c r="AN326" s="4" t="str">
        <f t="shared" si="627"/>
        <v>RTG</v>
      </c>
      <c r="AO326" s="4" t="b">
        <f t="shared" si="531"/>
        <v>0</v>
      </c>
      <c r="AP326" s="4" t="b">
        <f t="shared" si="527"/>
        <v>0</v>
      </c>
      <c r="AQ326" s="5" t="str">
        <f t="shared" si="528"/>
        <v>BUMBU RACIK IKAN GORENG</v>
      </c>
      <c r="AR326" s="4" t="str">
        <f t="shared" si="529"/>
        <v>10BKS/RTG</v>
      </c>
      <c r="AS326" t="s">
        <v>452</v>
      </c>
      <c r="AT326" s="1" t="s">
        <v>453</v>
      </c>
      <c r="AU326" s="4" t="str">
        <f t="shared" ca="1" si="533"/>
        <v/>
      </c>
      <c r="AV326">
        <v>17000</v>
      </c>
      <c r="AW326">
        <v>17000</v>
      </c>
      <c r="AX326">
        <v>16000</v>
      </c>
      <c r="AY326" t="str">
        <f t="shared" si="303"/>
        <v>089686386462</v>
      </c>
      <c r="AZ326" t="str">
        <f t="shared" si="532"/>
        <v>BUMBU RACIK IKAN GORENG</v>
      </c>
      <c r="BA326" t="s">
        <v>4301</v>
      </c>
      <c r="BB326" t="s">
        <v>4301</v>
      </c>
      <c r="BC326" s="4" t="str" cm="1">
        <f t="array" aca="1" ref="BC326" ca="1">LEFT(AR326,MATCH(FALSE,ISNUMBER(MID(AR326,ROW(INDIRECT("1:"&amp;LEN(AR326)+1)), 1) *1),0) -1)</f>
        <v>10</v>
      </c>
      <c r="BD326" s="1"/>
      <c r="BF326" s="21"/>
      <c r="BK326" s="1"/>
      <c r="BM326" s="1"/>
      <c r="BN326" s="1"/>
      <c r="BR326" s="22"/>
      <c r="BS326">
        <v>0</v>
      </c>
      <c r="BT326" s="1" t="s">
        <v>5103</v>
      </c>
    </row>
    <row r="327" spans="1:145">
      <c r="A327" s="4" t="str">
        <f t="shared" si="491"/>
        <v/>
      </c>
      <c r="B327" s="4" t="str">
        <f t="shared" si="492"/>
        <v/>
      </c>
      <c r="C327" s="4" t="str">
        <f t="shared" si="493"/>
        <v>BKS</v>
      </c>
      <c r="D327" s="4" t="str">
        <f t="shared" si="494"/>
        <v/>
      </c>
      <c r="E327" s="4" t="str">
        <f t="shared" si="495"/>
        <v/>
      </c>
      <c r="F327" s="4" t="str">
        <f t="shared" si="496"/>
        <v>RTG</v>
      </c>
      <c r="G327" s="4" t="str">
        <f t="shared" si="497"/>
        <v/>
      </c>
      <c r="H327" s="4" t="str">
        <f t="shared" si="498"/>
        <v/>
      </c>
      <c r="I327" s="4" t="str">
        <f t="shared" si="499"/>
        <v/>
      </c>
      <c r="J327" s="4" t="str">
        <f t="shared" si="500"/>
        <v/>
      </c>
      <c r="K327" s="4" t="str">
        <f t="shared" si="501"/>
        <v/>
      </c>
      <c r="L327" s="4" t="str">
        <f t="shared" si="502"/>
        <v/>
      </c>
      <c r="M327" s="4" t="str">
        <f t="shared" si="503"/>
        <v/>
      </c>
      <c r="N327" s="4" t="str">
        <f t="shared" si="504"/>
        <v/>
      </c>
      <c r="O327" s="4" t="str">
        <f t="shared" si="505"/>
        <v/>
      </c>
      <c r="P327" s="4" t="str">
        <f t="shared" si="506"/>
        <v/>
      </c>
      <c r="Q327" s="4" t="str">
        <f t="shared" si="507"/>
        <v/>
      </c>
      <c r="R327" s="4" t="str">
        <f t="shared" si="508"/>
        <v/>
      </c>
      <c r="S327" s="4" t="str">
        <f t="shared" si="509"/>
        <v/>
      </c>
      <c r="T327" s="4" t="str">
        <f t="shared" si="510"/>
        <v/>
      </c>
      <c r="U327" s="4" t="str">
        <f t="shared" si="511"/>
        <v/>
      </c>
      <c r="V327" s="4" t="str">
        <f t="shared" si="512"/>
        <v/>
      </c>
      <c r="W327" s="4" t="str">
        <f t="shared" si="513"/>
        <v/>
      </c>
      <c r="X327" s="4" t="str">
        <f t="shared" si="514"/>
        <v/>
      </c>
      <c r="Y327" s="4">
        <f t="shared" si="515"/>
        <v>6</v>
      </c>
      <c r="Z327" s="4" t="str">
        <f t="shared" si="516"/>
        <v>-</v>
      </c>
      <c r="AA327" s="4" t="str">
        <f t="shared" si="517"/>
        <v>/</v>
      </c>
      <c r="AB327" s="4" t="str">
        <f t="shared" si="518"/>
        <v/>
      </c>
      <c r="AC327" s="4" t="str">
        <f t="shared" si="519"/>
        <v/>
      </c>
      <c r="AD327" s="4" t="str">
        <f t="shared" si="520"/>
        <v/>
      </c>
      <c r="AE327" s="4" t="str">
        <f t="shared" si="521"/>
        <v/>
      </c>
      <c r="AF327" s="4">
        <f t="shared" si="522"/>
        <v>9</v>
      </c>
      <c r="AG327" s="4">
        <f t="shared" si="523"/>
        <v>33</v>
      </c>
      <c r="AH327" s="4">
        <f t="shared" si="524"/>
        <v>24</v>
      </c>
      <c r="AI327" s="4" t="str">
        <f t="shared" si="525"/>
        <v>/RTG</v>
      </c>
      <c r="AJ327" s="4" t="str">
        <f t="shared" si="526"/>
        <v>S/RTG</v>
      </c>
      <c r="AK327" s="4" t="str" cm="1">
        <f t="array" ref="AK327">LEFT(AR327,SUM(LEN(AR327)-LEN(SUBSTITUTE(AR327,{"0";"1";"2";"3";"4";"5";"6";"7";"8";"9"},""))))</f>
        <v>10</v>
      </c>
      <c r="AL327" s="4">
        <f t="shared" si="530"/>
        <v>12</v>
      </c>
      <c r="AM327" s="4" t="b">
        <f t="shared" si="628"/>
        <v>1</v>
      </c>
      <c r="AN327" s="4" t="str">
        <f t="shared" si="627"/>
        <v>RTG</v>
      </c>
      <c r="AO327" s="4" t="b">
        <f t="shared" si="531"/>
        <v>0</v>
      </c>
      <c r="AP327" s="4" t="b">
        <f t="shared" si="527"/>
        <v>0</v>
      </c>
      <c r="AQ327" s="5" t="str">
        <f t="shared" si="528"/>
        <v>BUMBU RACIK NASI GORENG</v>
      </c>
      <c r="AR327" s="4" t="str">
        <f t="shared" si="529"/>
        <v>10BKS/RTG</v>
      </c>
      <c r="AS327" t="s">
        <v>454</v>
      </c>
      <c r="AT327" s="1" t="s">
        <v>455</v>
      </c>
      <c r="AU327" s="4" t="str">
        <f t="shared" ca="1" si="533"/>
        <v/>
      </c>
      <c r="AV327">
        <v>17000</v>
      </c>
      <c r="AW327">
        <v>17000</v>
      </c>
      <c r="AX327">
        <v>14832</v>
      </c>
      <c r="AY327" t="str">
        <f t="shared" si="303"/>
        <v>089686386011</v>
      </c>
      <c r="AZ327" t="str">
        <f t="shared" si="532"/>
        <v>BUMBU RACIK NASI GORENG</v>
      </c>
      <c r="BA327" t="s">
        <v>4301</v>
      </c>
      <c r="BB327" t="s">
        <v>4301</v>
      </c>
      <c r="BC327" s="4" t="str" cm="1">
        <f t="array" aca="1" ref="BC327" ca="1">LEFT(AR327,MATCH(FALSE,ISNUMBER(MID(AR327,ROW(INDIRECT("1:"&amp;LEN(AR327)+1)), 1) *1),0) -1)</f>
        <v>10</v>
      </c>
      <c r="BD327" s="1"/>
      <c r="BF327" s="21"/>
      <c r="BK327" s="1"/>
      <c r="BM327" s="1"/>
      <c r="BN327" s="1"/>
      <c r="BR327" s="22"/>
      <c r="BS327">
        <v>0</v>
      </c>
      <c r="BT327" s="1" t="s">
        <v>5103</v>
      </c>
    </row>
    <row r="328" spans="1:145">
      <c r="A328" s="4" t="str">
        <f t="shared" si="491"/>
        <v/>
      </c>
      <c r="B328" s="4" t="str">
        <f t="shared" si="492"/>
        <v/>
      </c>
      <c r="C328" s="4" t="str">
        <f t="shared" si="493"/>
        <v>BKS</v>
      </c>
      <c r="D328" s="4" t="str">
        <f t="shared" si="494"/>
        <v/>
      </c>
      <c r="E328" s="4" t="str">
        <f t="shared" si="495"/>
        <v/>
      </c>
      <c r="F328" s="4" t="str">
        <f t="shared" si="496"/>
        <v>RTG</v>
      </c>
      <c r="G328" s="4" t="str">
        <f t="shared" si="497"/>
        <v/>
      </c>
      <c r="H328" s="4" t="str">
        <f t="shared" si="498"/>
        <v/>
      </c>
      <c r="I328" s="4" t="str">
        <f t="shared" si="499"/>
        <v/>
      </c>
      <c r="J328" s="4" t="str">
        <f t="shared" si="500"/>
        <v/>
      </c>
      <c r="K328" s="4" t="str">
        <f t="shared" si="501"/>
        <v/>
      </c>
      <c r="L328" s="4" t="str">
        <f t="shared" si="502"/>
        <v/>
      </c>
      <c r="M328" s="4" t="str">
        <f t="shared" si="503"/>
        <v/>
      </c>
      <c r="N328" s="4" t="str">
        <f t="shared" si="504"/>
        <v/>
      </c>
      <c r="O328" s="4" t="str">
        <f t="shared" si="505"/>
        <v/>
      </c>
      <c r="P328" s="4" t="str">
        <f t="shared" si="506"/>
        <v/>
      </c>
      <c r="Q328" s="4" t="str">
        <f t="shared" si="507"/>
        <v/>
      </c>
      <c r="R328" s="4" t="str">
        <f t="shared" si="508"/>
        <v/>
      </c>
      <c r="S328" s="4" t="str">
        <f t="shared" si="509"/>
        <v/>
      </c>
      <c r="T328" s="4" t="str">
        <f t="shared" si="510"/>
        <v/>
      </c>
      <c r="U328" s="4" t="str">
        <f t="shared" si="511"/>
        <v/>
      </c>
      <c r="V328" s="4" t="str">
        <f t="shared" si="512"/>
        <v/>
      </c>
      <c r="W328" s="4" t="str">
        <f t="shared" si="513"/>
        <v/>
      </c>
      <c r="X328" s="4" t="str">
        <f t="shared" si="514"/>
        <v/>
      </c>
      <c r="Y328" s="4">
        <f t="shared" si="515"/>
        <v>6</v>
      </c>
      <c r="Z328" s="4" t="str">
        <f t="shared" si="516"/>
        <v>-</v>
      </c>
      <c r="AA328" s="4" t="str">
        <f t="shared" si="517"/>
        <v>/</v>
      </c>
      <c r="AB328" s="4" t="str">
        <f t="shared" si="518"/>
        <v/>
      </c>
      <c r="AC328" s="4" t="str">
        <f t="shared" si="519"/>
        <v/>
      </c>
      <c r="AD328" s="4" t="str">
        <f t="shared" si="520"/>
        <v/>
      </c>
      <c r="AE328" s="4" t="str">
        <f t="shared" si="521"/>
        <v/>
      </c>
      <c r="AF328" s="4">
        <f t="shared" si="522"/>
        <v>9</v>
      </c>
      <c r="AG328" s="4">
        <f t="shared" si="523"/>
        <v>32</v>
      </c>
      <c r="AH328" s="4">
        <f t="shared" si="524"/>
        <v>23</v>
      </c>
      <c r="AI328" s="4" t="str">
        <f t="shared" si="525"/>
        <v>/RTG</v>
      </c>
      <c r="AJ328" s="4" t="str">
        <f t="shared" si="526"/>
        <v>S/RTG</v>
      </c>
      <c r="AK328" s="4" t="str" cm="1">
        <f t="array" ref="AK328">LEFT(AR328,SUM(LEN(AR328)-LEN(SUBSTITUTE(AR328,{"0";"1";"2";"3";"4";"5";"6";"7";"8";"9"},""))))</f>
        <v>10</v>
      </c>
      <c r="AL328" s="4">
        <f t="shared" si="530"/>
        <v>12</v>
      </c>
      <c r="AM328" s="4" t="b">
        <f t="shared" si="628"/>
        <v>1</v>
      </c>
      <c r="AN328" s="4" t="str">
        <f t="shared" si="627"/>
        <v>RTG</v>
      </c>
      <c r="AO328" s="4" t="b">
        <f t="shared" si="531"/>
        <v>0</v>
      </c>
      <c r="AP328" s="4" t="b">
        <f t="shared" si="527"/>
        <v>0</v>
      </c>
      <c r="AQ328" s="5" t="str">
        <f t="shared" si="528"/>
        <v>BUMBU RACIK SAYUR ASEM</v>
      </c>
      <c r="AR328" s="4" t="str">
        <f t="shared" si="529"/>
        <v>10BKS/RTG</v>
      </c>
      <c r="AS328" t="s">
        <v>456</v>
      </c>
      <c r="AT328" s="1" t="s">
        <v>457</v>
      </c>
      <c r="AU328" s="4" t="str">
        <f t="shared" ca="1" si="533"/>
        <v/>
      </c>
      <c r="AV328">
        <v>17000</v>
      </c>
      <c r="AW328">
        <v>17000</v>
      </c>
      <c r="AX328">
        <v>16000</v>
      </c>
      <c r="AY328" t="str">
        <f t="shared" ref="AY328:AY390" si="629">IF(AT328&gt;0,AT328,"8000000000"&amp;ROW(AX328))</f>
        <v>089686386110</v>
      </c>
      <c r="AZ328" t="str">
        <f t="shared" si="532"/>
        <v>BUMBU RACIK SAYUR ASEM</v>
      </c>
      <c r="BA328" t="s">
        <v>4301</v>
      </c>
      <c r="BB328" t="s">
        <v>4301</v>
      </c>
      <c r="BC328" s="4" t="str" cm="1">
        <f t="array" aca="1" ref="BC328" ca="1">LEFT(AR328,MATCH(FALSE,ISNUMBER(MID(AR328,ROW(INDIRECT("1:"&amp;LEN(AR328)+1)), 1) *1),0) -1)</f>
        <v>10</v>
      </c>
      <c r="BD328" s="1"/>
      <c r="BF328" s="21"/>
      <c r="BK328" s="1"/>
      <c r="BM328" s="1"/>
      <c r="BN328" s="1"/>
      <c r="BR328" s="22"/>
      <c r="BS328">
        <v>0</v>
      </c>
      <c r="BT328" s="1" t="s">
        <v>5103</v>
      </c>
    </row>
    <row r="329" spans="1:145">
      <c r="A329" s="4" t="str">
        <f t="shared" si="491"/>
        <v/>
      </c>
      <c r="B329" s="4" t="str">
        <f t="shared" si="492"/>
        <v/>
      </c>
      <c r="C329" s="4" t="str">
        <f t="shared" si="493"/>
        <v>BKS</v>
      </c>
      <c r="D329" s="4" t="str">
        <f t="shared" si="494"/>
        <v/>
      </c>
      <c r="E329" s="4" t="str">
        <f t="shared" si="495"/>
        <v/>
      </c>
      <c r="F329" s="4" t="str">
        <f t="shared" si="496"/>
        <v>RTG</v>
      </c>
      <c r="G329" s="4" t="str">
        <f t="shared" si="497"/>
        <v/>
      </c>
      <c r="H329" s="4" t="str">
        <f t="shared" si="498"/>
        <v/>
      </c>
      <c r="I329" s="4" t="str">
        <f t="shared" si="499"/>
        <v/>
      </c>
      <c r="J329" s="4" t="str">
        <f t="shared" si="500"/>
        <v/>
      </c>
      <c r="K329" s="4" t="str">
        <f t="shared" si="501"/>
        <v/>
      </c>
      <c r="L329" s="4" t="str">
        <f t="shared" si="502"/>
        <v/>
      </c>
      <c r="M329" s="4" t="str">
        <f t="shared" si="503"/>
        <v/>
      </c>
      <c r="N329" s="4" t="str">
        <f t="shared" si="504"/>
        <v/>
      </c>
      <c r="O329" s="4" t="str">
        <f t="shared" si="505"/>
        <v/>
      </c>
      <c r="P329" s="4" t="str">
        <f t="shared" si="506"/>
        <v/>
      </c>
      <c r="Q329" s="4" t="str">
        <f t="shared" si="507"/>
        <v/>
      </c>
      <c r="R329" s="4" t="str">
        <f t="shared" si="508"/>
        <v/>
      </c>
      <c r="S329" s="4" t="str">
        <f t="shared" si="509"/>
        <v/>
      </c>
      <c r="T329" s="4" t="str">
        <f t="shared" si="510"/>
        <v/>
      </c>
      <c r="U329" s="4" t="str">
        <f t="shared" si="511"/>
        <v/>
      </c>
      <c r="V329" s="4" t="str">
        <f t="shared" si="512"/>
        <v/>
      </c>
      <c r="W329" s="4" t="str">
        <f t="shared" si="513"/>
        <v/>
      </c>
      <c r="X329" s="4" t="str">
        <f t="shared" si="514"/>
        <v/>
      </c>
      <c r="Y329" s="4">
        <f t="shared" si="515"/>
        <v>6</v>
      </c>
      <c r="Z329" s="4" t="str">
        <f t="shared" si="516"/>
        <v>-</v>
      </c>
      <c r="AA329" s="4" t="str">
        <f t="shared" si="517"/>
        <v>/</v>
      </c>
      <c r="AB329" s="4" t="str">
        <f t="shared" si="518"/>
        <v/>
      </c>
      <c r="AC329" s="4" t="str">
        <f t="shared" si="519"/>
        <v/>
      </c>
      <c r="AD329" s="4" t="str">
        <f t="shared" si="520"/>
        <v/>
      </c>
      <c r="AE329" s="4" t="str">
        <f t="shared" si="521"/>
        <v/>
      </c>
      <c r="AF329" s="4">
        <f t="shared" si="522"/>
        <v>9</v>
      </c>
      <c r="AG329" s="4">
        <f t="shared" si="523"/>
        <v>33</v>
      </c>
      <c r="AH329" s="4">
        <f t="shared" si="524"/>
        <v>24</v>
      </c>
      <c r="AI329" s="4" t="str">
        <f t="shared" si="525"/>
        <v>/RTG</v>
      </c>
      <c r="AJ329" s="4" t="str">
        <f t="shared" si="526"/>
        <v>S/RTG</v>
      </c>
      <c r="AK329" s="4" t="str" cm="1">
        <f t="array" ref="AK329">LEFT(AR329,SUM(LEN(AR329)-LEN(SUBSTITUTE(AR329,{"0";"1";"2";"3";"4";"5";"6";"7";"8";"9"},""))))</f>
        <v>10</v>
      </c>
      <c r="AL329" s="4">
        <f t="shared" si="530"/>
        <v>12</v>
      </c>
      <c r="AM329" s="4" t="b">
        <f t="shared" si="628"/>
        <v>1</v>
      </c>
      <c r="AN329" s="4" t="str">
        <f t="shared" si="627"/>
        <v>RTG</v>
      </c>
      <c r="AO329" s="4" t="b">
        <f t="shared" si="531"/>
        <v>0</v>
      </c>
      <c r="AP329" s="4" t="b">
        <f t="shared" si="527"/>
        <v>0</v>
      </c>
      <c r="AQ329" s="5" t="str">
        <f t="shared" si="528"/>
        <v>BUMBU RACIK SAYUR LODEH</v>
      </c>
      <c r="AR329" s="4" t="str">
        <f t="shared" si="529"/>
        <v>10BKS/RTG</v>
      </c>
      <c r="AS329" t="s">
        <v>458</v>
      </c>
      <c r="AT329" s="1" t="s">
        <v>459</v>
      </c>
      <c r="AU329" s="4" t="str">
        <f t="shared" ca="1" si="533"/>
        <v/>
      </c>
      <c r="AV329">
        <v>17000</v>
      </c>
      <c r="AW329">
        <v>17000</v>
      </c>
      <c r="AX329">
        <v>16000</v>
      </c>
      <c r="AY329" t="str">
        <f t="shared" si="629"/>
        <v>089686386165</v>
      </c>
      <c r="AZ329" t="str">
        <f t="shared" si="532"/>
        <v>BUMBU RACIK SAYUR LODEH</v>
      </c>
      <c r="BA329" t="s">
        <v>4301</v>
      </c>
      <c r="BB329" t="s">
        <v>4301</v>
      </c>
      <c r="BC329" s="4" t="str" cm="1">
        <f t="array" aca="1" ref="BC329" ca="1">LEFT(AR329,MATCH(FALSE,ISNUMBER(MID(AR329,ROW(INDIRECT("1:"&amp;LEN(AR329)+1)), 1) *1),0) -1)</f>
        <v>10</v>
      </c>
      <c r="BD329" s="1"/>
      <c r="BF329" s="21"/>
      <c r="BK329" s="1"/>
      <c r="BM329" s="1"/>
      <c r="BN329" s="1"/>
      <c r="BR329" s="22"/>
      <c r="BS329">
        <v>0</v>
      </c>
      <c r="BT329" s="1" t="s">
        <v>5103</v>
      </c>
    </row>
    <row r="330" spans="1:145">
      <c r="A330" s="4" t="str">
        <f t="shared" si="491"/>
        <v/>
      </c>
      <c r="B330" s="4" t="str">
        <f t="shared" si="492"/>
        <v/>
      </c>
      <c r="C330" s="4" t="str">
        <f t="shared" si="493"/>
        <v>BKS</v>
      </c>
      <c r="D330" s="4" t="str">
        <f t="shared" si="494"/>
        <v/>
      </c>
      <c r="E330" s="4" t="str">
        <f t="shared" si="495"/>
        <v/>
      </c>
      <c r="F330" s="4" t="str">
        <f t="shared" si="496"/>
        <v>RTG</v>
      </c>
      <c r="G330" s="4" t="str">
        <f t="shared" si="497"/>
        <v/>
      </c>
      <c r="H330" s="4" t="str">
        <f t="shared" si="498"/>
        <v/>
      </c>
      <c r="I330" s="4" t="str">
        <f t="shared" si="499"/>
        <v/>
      </c>
      <c r="J330" s="4" t="str">
        <f t="shared" si="500"/>
        <v/>
      </c>
      <c r="K330" s="4" t="str">
        <f t="shared" si="501"/>
        <v/>
      </c>
      <c r="L330" s="4" t="str">
        <f t="shared" si="502"/>
        <v/>
      </c>
      <c r="M330" s="4" t="str">
        <f t="shared" si="503"/>
        <v/>
      </c>
      <c r="N330" s="4" t="str">
        <f t="shared" si="504"/>
        <v/>
      </c>
      <c r="O330" s="4" t="str">
        <f t="shared" si="505"/>
        <v/>
      </c>
      <c r="P330" s="4" t="str">
        <f t="shared" si="506"/>
        <v/>
      </c>
      <c r="Q330" s="4" t="str">
        <f t="shared" si="507"/>
        <v/>
      </c>
      <c r="R330" s="4" t="str">
        <f t="shared" si="508"/>
        <v/>
      </c>
      <c r="S330" s="4" t="str">
        <f t="shared" si="509"/>
        <v/>
      </c>
      <c r="T330" s="4" t="str">
        <f t="shared" si="510"/>
        <v/>
      </c>
      <c r="U330" s="4" t="str">
        <f t="shared" si="511"/>
        <v/>
      </c>
      <c r="V330" s="4" t="str">
        <f t="shared" si="512"/>
        <v/>
      </c>
      <c r="W330" s="4" t="str">
        <f t="shared" si="513"/>
        <v/>
      </c>
      <c r="X330" s="4" t="str">
        <f t="shared" si="514"/>
        <v/>
      </c>
      <c r="Y330" s="4">
        <f t="shared" si="515"/>
        <v>6</v>
      </c>
      <c r="Z330" s="4" t="str">
        <f t="shared" si="516"/>
        <v>-</v>
      </c>
      <c r="AA330" s="4" t="str">
        <f t="shared" si="517"/>
        <v>/</v>
      </c>
      <c r="AB330" s="4" t="str">
        <f t="shared" si="518"/>
        <v/>
      </c>
      <c r="AC330" s="4" t="str">
        <f t="shared" si="519"/>
        <v/>
      </c>
      <c r="AD330" s="4" t="str">
        <f t="shared" si="520"/>
        <v/>
      </c>
      <c r="AE330" s="4" t="str">
        <f t="shared" si="521"/>
        <v/>
      </c>
      <c r="AF330" s="4">
        <f t="shared" si="522"/>
        <v>9</v>
      </c>
      <c r="AG330" s="4">
        <f t="shared" si="523"/>
        <v>31</v>
      </c>
      <c r="AH330" s="4">
        <f t="shared" si="524"/>
        <v>22</v>
      </c>
      <c r="AI330" s="4" t="str">
        <f t="shared" si="525"/>
        <v>/RTG</v>
      </c>
      <c r="AJ330" s="4" t="str">
        <f t="shared" si="526"/>
        <v>S/RTG</v>
      </c>
      <c r="AK330" s="4" t="str" cm="1">
        <f t="array" ref="AK330">LEFT(AR330,SUM(LEN(AR330)-LEN(SUBSTITUTE(AR330,{"0";"1";"2";"3";"4";"5";"6";"7";"8";"9"},""))))</f>
        <v>10</v>
      </c>
      <c r="AL330" s="4">
        <f t="shared" si="530"/>
        <v>12</v>
      </c>
      <c r="AM330" s="4" t="b">
        <f t="shared" si="628"/>
        <v>1</v>
      </c>
      <c r="AN330" s="4" t="str">
        <f t="shared" si="627"/>
        <v>RTG</v>
      </c>
      <c r="AO330" s="4" t="b">
        <f t="shared" si="531"/>
        <v>0</v>
      </c>
      <c r="AP330" s="4" t="b">
        <f t="shared" si="527"/>
        <v>0</v>
      </c>
      <c r="AQ330" s="5" t="str">
        <f t="shared" si="528"/>
        <v>BUMBU RACIK SAYUR SOP</v>
      </c>
      <c r="AR330" s="4" t="str">
        <f t="shared" si="529"/>
        <v>10BKS/RTG</v>
      </c>
      <c r="AS330" t="s">
        <v>460</v>
      </c>
      <c r="AT330" s="1" t="s">
        <v>461</v>
      </c>
      <c r="AU330" s="4" t="str">
        <f t="shared" ca="1" si="533"/>
        <v/>
      </c>
      <c r="AV330">
        <v>17000</v>
      </c>
      <c r="AW330">
        <v>17000</v>
      </c>
      <c r="AX330">
        <v>15135</v>
      </c>
      <c r="AY330" t="str">
        <f t="shared" si="629"/>
        <v>089686386318</v>
      </c>
      <c r="AZ330" t="str">
        <f t="shared" si="532"/>
        <v>BUMBU RACIK SAYUR SOP</v>
      </c>
      <c r="BA330" t="s">
        <v>4301</v>
      </c>
      <c r="BB330" t="s">
        <v>4301</v>
      </c>
      <c r="BC330" s="4" t="str" cm="1">
        <f t="array" aca="1" ref="BC330" ca="1">LEFT(AR330,MATCH(FALSE,ISNUMBER(MID(AR330,ROW(INDIRECT("1:"&amp;LEN(AR330)+1)), 1) *1),0) -1)</f>
        <v>10</v>
      </c>
      <c r="BD330" s="1"/>
      <c r="BF330" s="21"/>
      <c r="BK330" s="1"/>
      <c r="BM330" s="1"/>
      <c r="BN330" s="1"/>
      <c r="BR330" s="22"/>
      <c r="BS330">
        <v>0</v>
      </c>
      <c r="BT330" s="1" t="s">
        <v>5103</v>
      </c>
    </row>
    <row r="331" spans="1:145">
      <c r="A331" s="4" t="str">
        <f t="shared" si="491"/>
        <v/>
      </c>
      <c r="B331" s="4" t="str">
        <f t="shared" si="492"/>
        <v/>
      </c>
      <c r="C331" s="4" t="str">
        <f t="shared" si="493"/>
        <v>BKS</v>
      </c>
      <c r="D331" s="4" t="str">
        <f t="shared" si="494"/>
        <v/>
      </c>
      <c r="E331" s="4" t="str">
        <f t="shared" si="495"/>
        <v/>
      </c>
      <c r="F331" s="4" t="str">
        <f t="shared" si="496"/>
        <v>RTG</v>
      </c>
      <c r="G331" s="4" t="str">
        <f t="shared" si="497"/>
        <v/>
      </c>
      <c r="H331" s="4" t="str">
        <f t="shared" si="498"/>
        <v/>
      </c>
      <c r="I331" s="4" t="str">
        <f t="shared" si="499"/>
        <v/>
      </c>
      <c r="J331" s="4" t="str">
        <f t="shared" si="500"/>
        <v/>
      </c>
      <c r="K331" s="4" t="str">
        <f t="shared" si="501"/>
        <v/>
      </c>
      <c r="L331" s="4" t="str">
        <f t="shared" si="502"/>
        <v/>
      </c>
      <c r="M331" s="4" t="str">
        <f t="shared" si="503"/>
        <v/>
      </c>
      <c r="N331" s="4" t="str">
        <f t="shared" si="504"/>
        <v/>
      </c>
      <c r="O331" s="4" t="str">
        <f t="shared" si="505"/>
        <v/>
      </c>
      <c r="P331" s="4" t="str">
        <f t="shared" si="506"/>
        <v/>
      </c>
      <c r="Q331" s="4" t="str">
        <f t="shared" si="507"/>
        <v/>
      </c>
      <c r="R331" s="4" t="str">
        <f t="shared" si="508"/>
        <v/>
      </c>
      <c r="S331" s="4" t="str">
        <f t="shared" si="509"/>
        <v/>
      </c>
      <c r="T331" s="4" t="str">
        <f t="shared" si="510"/>
        <v/>
      </c>
      <c r="U331" s="4" t="str">
        <f t="shared" si="511"/>
        <v/>
      </c>
      <c r="V331" s="4" t="str">
        <f t="shared" si="512"/>
        <v/>
      </c>
      <c r="W331" s="4" t="str">
        <f t="shared" si="513"/>
        <v/>
      </c>
      <c r="X331" s="4" t="str">
        <f t="shared" si="514"/>
        <v/>
      </c>
      <c r="Y331" s="4">
        <f t="shared" si="515"/>
        <v>6</v>
      </c>
      <c r="Z331" s="4" t="str">
        <f t="shared" si="516"/>
        <v>-</v>
      </c>
      <c r="AA331" s="4" t="str">
        <f t="shared" si="517"/>
        <v>/</v>
      </c>
      <c r="AB331" s="4" t="str">
        <f t="shared" si="518"/>
        <v/>
      </c>
      <c r="AC331" s="4" t="str">
        <f t="shared" si="519"/>
        <v/>
      </c>
      <c r="AD331" s="4" t="str">
        <f t="shared" si="520"/>
        <v/>
      </c>
      <c r="AE331" s="4" t="str">
        <f t="shared" si="521"/>
        <v/>
      </c>
      <c r="AF331" s="4">
        <f t="shared" si="522"/>
        <v>9</v>
      </c>
      <c r="AG331" s="4">
        <f t="shared" si="523"/>
        <v>34</v>
      </c>
      <c r="AH331" s="4">
        <f t="shared" si="524"/>
        <v>25</v>
      </c>
      <c r="AI331" s="4" t="str">
        <f t="shared" si="525"/>
        <v>/RTG</v>
      </c>
      <c r="AJ331" s="4" t="str">
        <f t="shared" si="526"/>
        <v>S/RTG</v>
      </c>
      <c r="AK331" s="4" t="str" cm="1">
        <f t="array" ref="AK331">LEFT(AR331,SUM(LEN(AR331)-LEN(SUBSTITUTE(AR331,{"0";"1";"2";"3";"4";"5";"6";"7";"8";"9"},""))))</f>
        <v>10</v>
      </c>
      <c r="AL331" s="4">
        <f t="shared" si="530"/>
        <v>12</v>
      </c>
      <c r="AM331" s="4" t="b">
        <f t="shared" si="628"/>
        <v>1</v>
      </c>
      <c r="AN331" s="4" t="str">
        <f t="shared" si="627"/>
        <v>RTG</v>
      </c>
      <c r="AO331" s="4" t="b">
        <f t="shared" si="531"/>
        <v>0</v>
      </c>
      <c r="AP331" s="4" t="b">
        <f t="shared" si="527"/>
        <v>0</v>
      </c>
      <c r="AQ331" s="5" t="str">
        <f t="shared" si="528"/>
        <v>BUMBU RACIK TEMPE GORENG</v>
      </c>
      <c r="AR331" s="4" t="str">
        <f t="shared" si="529"/>
        <v>10BKS/RTG</v>
      </c>
      <c r="AS331" t="s">
        <v>462</v>
      </c>
      <c r="AT331" s="1" t="s">
        <v>463</v>
      </c>
      <c r="AU331" s="4" t="str">
        <f t="shared" ca="1" si="533"/>
        <v/>
      </c>
      <c r="AV331">
        <v>17000</v>
      </c>
      <c r="AW331">
        <v>17000</v>
      </c>
      <c r="AX331">
        <v>15135</v>
      </c>
      <c r="AY331" t="str">
        <f t="shared" si="629"/>
        <v>089686386417</v>
      </c>
      <c r="AZ331" t="str">
        <f t="shared" si="532"/>
        <v>BUMBU RACIK TEMPE GORENG</v>
      </c>
      <c r="BA331" t="s">
        <v>4301</v>
      </c>
      <c r="BB331" t="s">
        <v>4301</v>
      </c>
      <c r="BC331" s="4" t="str" cm="1">
        <f t="array" aca="1" ref="BC331" ca="1">LEFT(AR331,MATCH(FALSE,ISNUMBER(MID(AR331,ROW(INDIRECT("1:"&amp;LEN(AR331)+1)), 1) *1),0) -1)</f>
        <v>10</v>
      </c>
      <c r="BD331" s="1"/>
      <c r="BF331" s="21"/>
      <c r="BK331" s="1"/>
      <c r="BM331" s="1"/>
      <c r="BN331" s="1"/>
      <c r="BR331" s="22"/>
      <c r="BS331">
        <v>0</v>
      </c>
      <c r="BT331" s="1" t="s">
        <v>5103</v>
      </c>
    </row>
    <row r="332" spans="1:145">
      <c r="A332" s="4" t="str">
        <f t="shared" si="491"/>
        <v/>
      </c>
      <c r="B332" s="4" t="str">
        <f t="shared" si="492"/>
        <v/>
      </c>
      <c r="C332" s="4" t="str">
        <f t="shared" si="493"/>
        <v>BKS</v>
      </c>
      <c r="D332" s="4" t="str">
        <f t="shared" si="494"/>
        <v/>
      </c>
      <c r="E332" s="4" t="str">
        <f t="shared" si="495"/>
        <v/>
      </c>
      <c r="F332" s="4" t="str">
        <f t="shared" si="496"/>
        <v>RTG</v>
      </c>
      <c r="G332" s="4" t="str">
        <f t="shared" si="497"/>
        <v/>
      </c>
      <c r="H332" s="4" t="str">
        <f t="shared" si="498"/>
        <v/>
      </c>
      <c r="I332" s="4" t="str">
        <f t="shared" si="499"/>
        <v/>
      </c>
      <c r="J332" s="4" t="str">
        <f t="shared" si="500"/>
        <v/>
      </c>
      <c r="K332" s="4" t="str">
        <f t="shared" si="501"/>
        <v/>
      </c>
      <c r="L332" s="4" t="str">
        <f t="shared" si="502"/>
        <v/>
      </c>
      <c r="M332" s="4" t="str">
        <f t="shared" si="503"/>
        <v/>
      </c>
      <c r="N332" s="4" t="str">
        <f t="shared" si="504"/>
        <v/>
      </c>
      <c r="O332" s="4" t="str">
        <f t="shared" si="505"/>
        <v/>
      </c>
      <c r="P332" s="4" t="str">
        <f t="shared" si="506"/>
        <v/>
      </c>
      <c r="Q332" s="4" t="str">
        <f t="shared" si="507"/>
        <v/>
      </c>
      <c r="R332" s="4" t="str">
        <f t="shared" si="508"/>
        <v/>
      </c>
      <c r="S332" s="4" t="str">
        <f t="shared" si="509"/>
        <v/>
      </c>
      <c r="T332" s="4" t="str">
        <f t="shared" si="510"/>
        <v/>
      </c>
      <c r="U332" s="4" t="str">
        <f t="shared" si="511"/>
        <v/>
      </c>
      <c r="V332" s="4" t="str">
        <f t="shared" si="512"/>
        <v/>
      </c>
      <c r="W332" s="4" t="str">
        <f t="shared" si="513"/>
        <v/>
      </c>
      <c r="X332" s="4" t="str">
        <f t="shared" si="514"/>
        <v/>
      </c>
      <c r="Y332" s="4">
        <f t="shared" si="515"/>
        <v>6</v>
      </c>
      <c r="Z332" s="4" t="str">
        <f t="shared" si="516"/>
        <v>-</v>
      </c>
      <c r="AA332" s="4" t="str">
        <f t="shared" si="517"/>
        <v>/</v>
      </c>
      <c r="AB332" s="4" t="str">
        <f t="shared" si="518"/>
        <v/>
      </c>
      <c r="AC332" s="4" t="str">
        <f t="shared" si="519"/>
        <v/>
      </c>
      <c r="AD332" s="4" t="str">
        <f t="shared" si="520"/>
        <v/>
      </c>
      <c r="AE332" s="4" t="str">
        <f t="shared" si="521"/>
        <v/>
      </c>
      <c r="AF332" s="4">
        <f t="shared" si="522"/>
        <v>9</v>
      </c>
      <c r="AG332" s="4">
        <f t="shared" si="523"/>
        <v>27</v>
      </c>
      <c r="AH332" s="4">
        <f t="shared" si="524"/>
        <v>18</v>
      </c>
      <c r="AI332" s="4" t="str">
        <f t="shared" si="525"/>
        <v>/RTG</v>
      </c>
      <c r="AJ332" s="4" t="str">
        <f t="shared" si="526"/>
        <v>S/RTG</v>
      </c>
      <c r="AK332" s="4" t="str" cm="1">
        <f t="array" ref="AK332">LEFT(AR332,SUM(LEN(AR332)-LEN(SUBSTITUTE(AR332,{"0";"1";"2";"3";"4";"5";"6";"7";"8";"9"},""))))</f>
        <v>10</v>
      </c>
      <c r="AL332" s="4">
        <f t="shared" si="530"/>
        <v>12</v>
      </c>
      <c r="AM332" s="4" t="b">
        <f t="shared" si="628"/>
        <v>1</v>
      </c>
      <c r="AN332" s="4" t="str">
        <f t="shared" si="627"/>
        <v>RTG</v>
      </c>
      <c r="AO332" s="4" t="b">
        <f>IF((AQ332=DL334)=TRUE,TRUE,IF((AQ331=AQ332)=TRUE,TRUE,FALSE))</f>
        <v>0</v>
      </c>
      <c r="AP332" s="4" t="b">
        <f t="shared" si="527"/>
        <v>0</v>
      </c>
      <c r="AQ332" s="5" t="str">
        <f t="shared" si="528"/>
        <v>BUMBU RACIK TUMIS</v>
      </c>
      <c r="AR332" s="4" t="str">
        <f t="shared" si="529"/>
        <v>10BKS/RTG</v>
      </c>
      <c r="AS332" t="s">
        <v>464</v>
      </c>
      <c r="AT332" s="1" t="s">
        <v>465</v>
      </c>
      <c r="AU332" s="4" t="str">
        <f ca="1">IF(IF(IF(AQ332=DL334,10,0)+IF(NOT(AN332=$AU$1)=TRUE,10,0)=
20,"XXXX",IF(IF((BC332+1)=2,0,1)+IF(AN332=$AU$1,1,0)=2,TRUE,""))
="",IF(IF(AQ332=AQ331,10,0)+IF(NOT(AN332=$AU$1)=TRUE,10,0)=
20,"XXXX",IF(IF((BC332+1)=2,0,1)+IF(AN332=$AU$1,1,0)=2,TRUE,
"")),IF(IF(AQ332=DL334,10,0)+IF(NOT(AN332=$AU$1)=TRUE,10,0)=
20,"XXXX",IF(IF((BC332+1)=2,0,1)+IF(AN332=$AU$1,1,0)=2,TRUE,"")))</f>
        <v/>
      </c>
      <c r="AV332">
        <v>17000</v>
      </c>
      <c r="AW332">
        <v>17000</v>
      </c>
      <c r="AX332">
        <v>15135</v>
      </c>
      <c r="AY332" t="str">
        <f t="shared" si="629"/>
        <v>089686386219</v>
      </c>
      <c r="AZ332" t="str">
        <f t="shared" si="532"/>
        <v>BUMBU RACIK TUMIS</v>
      </c>
      <c r="BA332" t="s">
        <v>4301</v>
      </c>
      <c r="BB332" t="s">
        <v>4301</v>
      </c>
      <c r="BC332" s="4" t="str" cm="1">
        <f t="array" aca="1" ref="BC332" ca="1">LEFT(AR332,MATCH(FALSE,ISNUMBER(MID(AR332,ROW(INDIRECT("1:"&amp;LEN(AR332)+1)), 1) *1),0) -1)</f>
        <v>10</v>
      </c>
      <c r="BD332" s="1"/>
      <c r="BF332" s="21"/>
      <c r="BK332" s="1"/>
      <c r="BM332" s="1"/>
      <c r="BN332" s="1"/>
      <c r="BR332" s="22"/>
      <c r="BS332">
        <v>0</v>
      </c>
      <c r="BT332" s="1" t="s">
        <v>5103</v>
      </c>
    </row>
    <row r="334" spans="1:145">
      <c r="A334" s="4" t="str">
        <f t="shared" si="491"/>
        <v/>
      </c>
      <c r="B334" s="4" t="str">
        <f t="shared" si="492"/>
        <v>PCS</v>
      </c>
      <c r="C334" s="4" t="str">
        <f t="shared" si="493"/>
        <v/>
      </c>
      <c r="D334" s="4" t="str">
        <f t="shared" si="494"/>
        <v/>
      </c>
      <c r="E334" s="4" t="str">
        <f t="shared" si="495"/>
        <v/>
      </c>
      <c r="F334" s="4" t="str">
        <f t="shared" si="496"/>
        <v/>
      </c>
      <c r="G334" s="4" t="str">
        <f t="shared" si="497"/>
        <v/>
      </c>
      <c r="H334" s="4" t="str">
        <f t="shared" si="498"/>
        <v/>
      </c>
      <c r="I334" s="4" t="str">
        <f t="shared" si="499"/>
        <v/>
      </c>
      <c r="J334" s="4" t="str">
        <f t="shared" si="500"/>
        <v/>
      </c>
      <c r="K334" s="4" t="str">
        <f t="shared" si="501"/>
        <v/>
      </c>
      <c r="L334" s="4" t="str">
        <f t="shared" si="502"/>
        <v/>
      </c>
      <c r="M334" s="4" t="str">
        <f t="shared" si="503"/>
        <v/>
      </c>
      <c r="N334" s="4" t="str">
        <f t="shared" si="504"/>
        <v/>
      </c>
      <c r="O334" s="4" t="str">
        <f t="shared" si="505"/>
        <v/>
      </c>
      <c r="P334" s="4" t="str">
        <f t="shared" si="506"/>
        <v/>
      </c>
      <c r="Q334" s="4" t="str">
        <f t="shared" si="507"/>
        <v/>
      </c>
      <c r="R334" s="4" t="str">
        <f t="shared" si="508"/>
        <v/>
      </c>
      <c r="S334" s="4" t="str">
        <f t="shared" si="509"/>
        <v/>
      </c>
      <c r="T334" s="4" t="str">
        <f t="shared" si="510"/>
        <v/>
      </c>
      <c r="U334" s="4" t="str">
        <f t="shared" si="511"/>
        <v/>
      </c>
      <c r="V334" s="4" t="str">
        <f t="shared" si="512"/>
        <v/>
      </c>
      <c r="W334" s="4" t="str">
        <f t="shared" si="513"/>
        <v/>
      </c>
      <c r="X334" s="4" t="str">
        <f t="shared" si="514"/>
        <v/>
      </c>
      <c r="Y334" s="4">
        <f t="shared" si="515"/>
        <v>3</v>
      </c>
      <c r="Z334" s="4" t="str">
        <f t="shared" si="516"/>
        <v>-</v>
      </c>
      <c r="AA334" s="4" t="str">
        <f t="shared" si="517"/>
        <v/>
      </c>
      <c r="AB334" s="4" t="str">
        <f t="shared" si="518"/>
        <v/>
      </c>
      <c r="AC334" s="4" t="str">
        <f t="shared" si="519"/>
        <v/>
      </c>
      <c r="AD334" s="4" t="str">
        <f t="shared" si="520"/>
        <v/>
      </c>
      <c r="AE334" s="4" t="str">
        <f t="shared" si="521"/>
        <v/>
      </c>
      <c r="AF334" s="4">
        <f t="shared" si="522"/>
        <v>4</v>
      </c>
      <c r="AG334" s="4">
        <f t="shared" si="523"/>
        <v>16</v>
      </c>
      <c r="AH334" s="4">
        <f t="shared" si="524"/>
        <v>12</v>
      </c>
      <c r="AI334" s="4" t="str">
        <f t="shared" si="525"/>
        <v>1PCS</v>
      </c>
      <c r="AJ334" s="4" t="str">
        <f t="shared" si="526"/>
        <v>-1PCS</v>
      </c>
      <c r="AK334" s="4" t="str" cm="1">
        <f t="array" ref="AK334">LEFT(AR334,SUM(LEN(AR334)-LEN(SUBSTITUTE(AR334,{"0";"1";"2";"3";"4";"5";"6";"7";"8";"9"},""))))</f>
        <v>1</v>
      </c>
      <c r="AL334" s="4">
        <f t="shared" si="530"/>
        <v>13</v>
      </c>
      <c r="AM334" s="4" t="b">
        <f>LEFT(AR334,1)=AK334</f>
        <v>1</v>
      </c>
      <c r="AN334" s="4" t="str">
        <f t="shared" si="627"/>
        <v>PCS</v>
      </c>
      <c r="AO334" s="4" t="b">
        <f>IF((AQ334=AQ335)=TRUE,TRUE,IF((DL334=AQ334)=TRUE,TRUE,FALSE))</f>
        <v>1</v>
      </c>
      <c r="AP334" s="4" t="b">
        <f t="shared" si="527"/>
        <v>0</v>
      </c>
      <c r="AQ334" s="5" t="str">
        <f t="shared" si="528"/>
        <v>BUMBU TABUR</v>
      </c>
      <c r="AR334" s="4" t="str">
        <f t="shared" si="529"/>
        <v>1PCS</v>
      </c>
      <c r="AS334" t="s">
        <v>467</v>
      </c>
      <c r="AU334" s="4" t="str">
        <f ca="1">IF(IF(IF(AQ334=AQ335,10,0)+IF(NOT(AN334=$AU$1)=TRUE,10,0)=
20,"XXXX",IF(IF((BC334+1)=2,0,1)+IF(AN334=$AU$1,1,0)=2,TRUE,""))
="",IF(IF(AQ334=DL334,10,0)+IF(NOT(AN334=$AU$1)=TRUE,10,0)=
20,"XXXX",IF(IF((BC334+1)=2,0,1)+IF(AN334=$AU$1,1,0)=2,TRUE,
"")),IF(IF(AQ334=AQ335,10,0)+IF(NOT(AN334=$AU$1)=TRUE,10,0)=
20,"XXXX",IF(IF((BC334+1)=2,0,1)+IF(AN334=$AU$1,1,0)=2,TRUE,"")))</f>
        <v>XXXX</v>
      </c>
      <c r="AV334">
        <v>5000</v>
      </c>
      <c r="AW334">
        <v>5000</v>
      </c>
      <c r="AX334">
        <v>4455</v>
      </c>
      <c r="AY334" t="str">
        <f t="shared" si="629"/>
        <v>8000000000334</v>
      </c>
      <c r="AZ334" t="str">
        <f t="shared" si="532"/>
        <v>BUMBU TABUR</v>
      </c>
      <c r="BA334" t="s">
        <v>4301</v>
      </c>
      <c r="BB334" t="s">
        <v>4301</v>
      </c>
      <c r="BC334" s="9" t="str" cm="1">
        <f t="array" aca="1" ref="BC334" ca="1">LEFT(AR334,MATCH(FALSE,ISNUMBER(MID(AR334,ROW(INDIRECT("1:"&amp;LEN(AR334)+1)), 1) *1),0) -1)</f>
        <v>1</v>
      </c>
      <c r="BD334" s="1"/>
      <c r="BF334" s="21"/>
      <c r="BK334" s="1"/>
      <c r="BM334" s="1"/>
      <c r="BN334" s="1"/>
      <c r="BR334" s="22"/>
      <c r="BS334">
        <v>0</v>
      </c>
      <c r="BT334" s="1" t="s">
        <v>5103</v>
      </c>
      <c r="BV334" s="4" t="str">
        <f>IF(IFERROR(SEARCH($A$1,DN334),0)&gt;0,$A$1,"")</f>
        <v/>
      </c>
      <c r="BW334" s="4" t="str">
        <f>IF(IFERROR(SEARCH($B$1,DN334),0)&gt;0,$B$1,"")</f>
        <v>PCS</v>
      </c>
      <c r="BX334" s="4" t="str">
        <f>IF(IFERROR(SEARCH($C$1,DN334),0)&gt;0,$C$1,"")</f>
        <v/>
      </c>
      <c r="BY334" s="4" t="str">
        <f>IF(IFERROR(SEARCH($D$1,DN334),0)&gt;0,$D$1,"")</f>
        <v/>
      </c>
      <c r="BZ334" s="4" t="str">
        <f>IF(IFERROR(SEARCH($E$1,DN334),0)&gt;0,$E$1,"")</f>
        <v/>
      </c>
      <c r="CA334" s="4" t="str">
        <f>IF(IFERROR(SEARCH($F$1,DN334),0)&gt;0,$F$1,"")</f>
        <v>RTG</v>
      </c>
      <c r="CB334" s="4" t="str">
        <f>IF(IFERROR(SEARCH($G$1,DN334),0)&gt;0,$G$1,"")</f>
        <v/>
      </c>
      <c r="CC334" s="4" t="str">
        <f>IF(IFERROR(SEARCH($H$1,DN334),0)&gt;0,$H$1,"")</f>
        <v/>
      </c>
      <c r="CD334" s="4" t="str">
        <f>IF(IFERROR(SEARCH($I$1,DN334),0)&gt;0,$I$1,"")</f>
        <v/>
      </c>
      <c r="CE334" s="4" t="str">
        <f>IF(IFERROR(SEARCH($J$1,DN334),0)&gt;0,$J$1,"")</f>
        <v/>
      </c>
      <c r="CF334" s="4" t="str">
        <f>IF(IFERROR(SEARCH($K$1,DN334),0)&gt;0,$K$1,"")</f>
        <v/>
      </c>
      <c r="CG334" s="4" t="str">
        <f>IF(IFERROR(SEARCH($L$1,DN334),0)&gt;0,$L$1,"")</f>
        <v/>
      </c>
      <c r="CH334" s="4" t="str">
        <f>IF(IFERROR(SEARCH($M$1,DN334),0)&gt;0,$M$1,"")</f>
        <v/>
      </c>
      <c r="CI334" s="4" t="str">
        <f>IF(IFERROR(SEARCH($N$1,DN334),0)&gt;0,$N$1,"")</f>
        <v/>
      </c>
      <c r="CJ334" s="4" t="str">
        <f>IF(IFERROR(SEARCH($O$1,DN334),0)&gt;0,$O$1,"")</f>
        <v/>
      </c>
      <c r="CK334" s="4" t="str">
        <f>IF(IFERROR(SEARCH($P$1,DN334),0)&gt;0,$P$1,"")</f>
        <v/>
      </c>
      <c r="CL334" s="4" t="str">
        <f>IF(IFERROR(SEARCH($Q$1,DN334),0)&gt;0,$Q$1,"")</f>
        <v/>
      </c>
      <c r="CM334" s="4" t="str">
        <f>IF(IFERROR(SEARCH($R$1,DN334),0)&gt;0,$R$1,"")</f>
        <v/>
      </c>
      <c r="CN334" s="4" t="str">
        <f>IF(IFERROR(SEARCH($S$1,DN334),0)&gt;0,$S$1,"")</f>
        <v/>
      </c>
      <c r="CO334" s="4" t="str">
        <f>IF(IFERROR(SEARCH($T$1,DN334),0)&gt;0,$T$1,"")</f>
        <v/>
      </c>
      <c r="CP334" s="4" t="str">
        <f>IF(IFERROR(SEARCH($U$1,DN334),0)&gt;0,$U$1,"")</f>
        <v/>
      </c>
      <c r="CQ334" s="4" t="str">
        <f>IF(IFERROR(SEARCH($V$1,DN334),0)&gt;0,$V$1,"")</f>
        <v/>
      </c>
      <c r="CR334" s="4" t="str">
        <f>IF(IFERROR(SEARCH($W$1,DN334),0)&gt;0,$W$1,"")</f>
        <v/>
      </c>
      <c r="CS334" s="4" t="str">
        <f>IF(IFERROR(SEARCH($X$1,DN334),0)&gt;0,$X$1,"")</f>
        <v/>
      </c>
      <c r="CT334" s="4">
        <f>LEN(BW334)+LEN(BX334)+LEN(BY334)+LEN(BZ334)+LEN(CA334)+LEN(CO334)+LEN(CB334)+LEN(CC334)+LEN(CD334)+LEN(CE334)+LEN(CF334)+LEN(CG334)+LEN(CH334)+LEN(CI334)+LEN(CP334)+LEN(CJ334)+LEN(CK334)+LEN(CQ334)+LEN(BV334)+LEN(CL334)+LEN(CS334)+LEN(CM334)+LEN(CR334)+LEN(CN334)</f>
        <v>6</v>
      </c>
      <c r="CU334" s="4" t="str">
        <f>IF(IFERROR(SEARCH($Z$1,DN334),0)&gt;0,$Z$1,"")</f>
        <v>-</v>
      </c>
      <c r="CV334" s="4" t="str">
        <f>IF(IFERROR(SEARCH($AA$1,DN334),0)&gt;0,$AA$1,"")</f>
        <v>/</v>
      </c>
      <c r="CW334" s="4" t="str">
        <f>IF(IFERROR(SEARCH($AB$1,DN334),0)&gt;0,$AB$1,"")</f>
        <v/>
      </c>
      <c r="CX334" s="4" t="str">
        <f>IF(IFERROR(SEARCH($AC$1,DN334),0)&gt;0,$AC$1,"")</f>
        <v/>
      </c>
      <c r="CY334" s="4" t="str">
        <f>IF(IFERROR(SEARCH($AD$1,DN334),0)&gt;0,$AD$1,"")</f>
        <v/>
      </c>
      <c r="CZ334" s="4" t="str">
        <f>IF(IFERROR(SEARCH($AE$1,DN334),0)&gt;0,$AE$1,"")</f>
        <v/>
      </c>
      <c r="DA334" s="4">
        <f>LEN(DM334)</f>
        <v>9</v>
      </c>
      <c r="DB334" s="4">
        <f>LEN(DN334)</f>
        <v>21</v>
      </c>
      <c r="DC334" s="4">
        <f>DB334-DA334</f>
        <v>12</v>
      </c>
      <c r="DD334" s="4" t="str">
        <f>RIGHT(DN334,4)</f>
        <v>/RTG</v>
      </c>
      <c r="DE334" s="4" t="str">
        <f>RIGHT(DN334,5)</f>
        <v>S/RTG</v>
      </c>
      <c r="DF334" s="4" t="str" cm="1">
        <f t="array" ref="DF334">LEFT(DM334,SUM(LEN(DM334)-LEN(SUBSTITUTE(DM334,{"0";"1";"2";"3";"4";"5";"6";"7";"8";"9"},""))))</f>
        <v>10</v>
      </c>
      <c r="DG334" s="4">
        <f>LEN(DT334)</f>
        <v>13</v>
      </c>
      <c r="DH334" s="4" t="b">
        <f>LEFT(DM334,2)=DF334</f>
        <v>1</v>
      </c>
      <c r="DI334" s="4" t="str">
        <f>RIGHT(DD334,3)</f>
        <v>RTG</v>
      </c>
      <c r="DJ334" s="4" t="b">
        <f>IF((DL334=AQ334)=TRUE,TRUE,IF((AQ332=DL334)=TRUE,TRUE,FALSE))</f>
        <v>1</v>
      </c>
      <c r="DK334" s="4" t="b">
        <f>LEFT(DN334,2)=LEFT(DO334,2)</f>
        <v>0</v>
      </c>
      <c r="DL334" s="5" t="str">
        <f>LEFT(DN334,(DC334-1))</f>
        <v>BUMBU TABUR</v>
      </c>
      <c r="DM334" s="4" t="str">
        <f>IFERROR(RIGHT(DN334,LEN(DN334)-FIND("-",DN334)),1)</f>
        <v>10PCS/RTG</v>
      </c>
      <c r="DN334" t="s">
        <v>466</v>
      </c>
      <c r="DO334" s="1"/>
      <c r="DP334" s="4" t="str">
        <f>IF(IF(IF(DL334=AQ334,10,0)+IF(NOT(DI334=$AU$1)=TRUE,10,0)=
20,"XXXX",IF(IF((DX334+1)=2,0,1)+IF(DI334=$AU$1,1,0)=2,TRUE,""))
="",IF(IF(DL334=AQ332,10,0)+IF(NOT(DI334=$AU$1)=TRUE,10,0)=
20,"XXXX",IF(IF((DX334+1)=2,0,1)+IF(DI334=$AU$1,1,0)=2,TRUE,
"")),IF(IF(DL334=AQ334,10,0)+IF(NOT(DI334=$AU$1)=TRUE,10,0)=
20,"XXXX",IF(IF((DX334+1)=2,0,1)+IF(DI334=$AU$1,1,0)=2,TRUE,"")))</f>
        <v>XXXX</v>
      </c>
      <c r="DQ334">
        <v>46500</v>
      </c>
      <c r="DR334">
        <v>46500</v>
      </c>
      <c r="DS334">
        <v>44550</v>
      </c>
      <c r="DT334" t="str">
        <f>IF(DO334&gt;0,DO334,"8000000000"&amp;ROW(DS334))</f>
        <v>8000000000334</v>
      </c>
      <c r="DU334" t="str">
        <f>DL334</f>
        <v>BUMBU TABUR</v>
      </c>
      <c r="DV334" t="s">
        <v>4301</v>
      </c>
      <c r="DW334" t="s">
        <v>4301</v>
      </c>
      <c r="DX334" s="4" t="str" cm="1">
        <f t="array" aca="1" ref="DX334" ca="1">LEFT(DM334,MATCH(FALSE,ISNUMBER(MID(DM334,ROW(INDIRECT("1:"&amp;LEN(DM334)+1)), 1) *1),0) -1)</f>
        <v>10</v>
      </c>
      <c r="DY334" s="1"/>
      <c r="EA334" s="21"/>
      <c r="EC334" s="5"/>
      <c r="EF334" s="1"/>
      <c r="EH334" s="1"/>
      <c r="EI334" s="1"/>
      <c r="EL334" s="5"/>
      <c r="EM334" s="22"/>
      <c r="EN334">
        <v>0</v>
      </c>
      <c r="EO334" s="1" t="s">
        <v>5103</v>
      </c>
    </row>
    <row r="335" spans="1:145">
      <c r="A335" s="4" t="str">
        <f t="shared" si="491"/>
        <v/>
      </c>
      <c r="B335" s="4" t="str">
        <f t="shared" si="492"/>
        <v>PCS</v>
      </c>
      <c r="C335" s="4" t="str">
        <f t="shared" si="493"/>
        <v/>
      </c>
      <c r="D335" s="4" t="str">
        <f t="shared" si="494"/>
        <v/>
      </c>
      <c r="E335" s="4" t="str">
        <f t="shared" si="495"/>
        <v/>
      </c>
      <c r="F335" s="4" t="str">
        <f t="shared" si="496"/>
        <v>RTG</v>
      </c>
      <c r="G335" s="4" t="str">
        <f t="shared" si="497"/>
        <v/>
      </c>
      <c r="H335" s="4" t="str">
        <f t="shared" si="498"/>
        <v/>
      </c>
      <c r="I335" s="4" t="str">
        <f t="shared" si="499"/>
        <v/>
      </c>
      <c r="J335" s="4" t="str">
        <f t="shared" si="500"/>
        <v/>
      </c>
      <c r="K335" s="4" t="str">
        <f t="shared" si="501"/>
        <v/>
      </c>
      <c r="L335" s="4" t="str">
        <f t="shared" si="502"/>
        <v/>
      </c>
      <c r="M335" s="4" t="str">
        <f t="shared" si="503"/>
        <v/>
      </c>
      <c r="N335" s="4" t="str">
        <f t="shared" si="504"/>
        <v/>
      </c>
      <c r="O335" s="4" t="str">
        <f t="shared" si="505"/>
        <v/>
      </c>
      <c r="P335" s="4" t="str">
        <f t="shared" si="506"/>
        <v/>
      </c>
      <c r="Q335" s="4" t="str">
        <f t="shared" si="507"/>
        <v/>
      </c>
      <c r="R335" s="4" t="str">
        <f t="shared" si="508"/>
        <v/>
      </c>
      <c r="S335" s="4" t="str">
        <f t="shared" si="509"/>
        <v/>
      </c>
      <c r="T335" s="4" t="str">
        <f t="shared" si="510"/>
        <v/>
      </c>
      <c r="U335" s="4" t="str">
        <f t="shared" si="511"/>
        <v/>
      </c>
      <c r="V335" s="4" t="str">
        <f t="shared" si="512"/>
        <v/>
      </c>
      <c r="W335" s="4" t="str">
        <f t="shared" si="513"/>
        <v/>
      </c>
      <c r="X335" s="4" t="str">
        <f t="shared" si="514"/>
        <v/>
      </c>
      <c r="Y335" s="4">
        <f t="shared" si="515"/>
        <v>6</v>
      </c>
      <c r="Z335" s="4" t="str">
        <f t="shared" si="516"/>
        <v>-</v>
      </c>
      <c r="AA335" s="4" t="str">
        <f t="shared" si="517"/>
        <v>/</v>
      </c>
      <c r="AB335" s="4" t="str">
        <f t="shared" si="518"/>
        <v/>
      </c>
      <c r="AC335" s="4" t="str">
        <f t="shared" si="519"/>
        <v/>
      </c>
      <c r="AD335" s="4" t="str">
        <f t="shared" si="520"/>
        <v/>
      </c>
      <c r="AE335" s="4" t="str">
        <f t="shared" si="521"/>
        <v/>
      </c>
      <c r="AF335" s="4">
        <f t="shared" si="522"/>
        <v>9</v>
      </c>
      <c r="AG335" s="4">
        <f t="shared" si="523"/>
        <v>33</v>
      </c>
      <c r="AH335" s="4">
        <f t="shared" si="524"/>
        <v>24</v>
      </c>
      <c r="AI335" s="4" t="str">
        <f t="shared" si="525"/>
        <v>/RTG</v>
      </c>
      <c r="AJ335" s="4" t="str">
        <f t="shared" si="526"/>
        <v>S/RTG</v>
      </c>
      <c r="AK335" s="4" t="str" cm="1">
        <f t="array" ref="AK335">LEFT(AR335,SUM(LEN(AR335)-LEN(SUBSTITUTE(AR335,{"0";"1";"2";"3";"4";"5";"6";"7";"8";"9"},""))))</f>
        <v>12</v>
      </c>
      <c r="AL335" s="4">
        <f t="shared" si="530"/>
        <v>13</v>
      </c>
      <c r="AM335" s="4" t="b">
        <f>LEFT(AR335,2)=AK335</f>
        <v>1</v>
      </c>
      <c r="AN335" s="4" t="str">
        <f t="shared" si="627"/>
        <v>RTG</v>
      </c>
      <c r="AO335" s="4" t="b">
        <f t="shared" si="531"/>
        <v>0</v>
      </c>
      <c r="AP335" s="4" t="b">
        <f t="shared" si="527"/>
        <v>0</v>
      </c>
      <c r="AQ335" s="5" t="str">
        <f t="shared" si="528"/>
        <v>BUMI MAS KETUMBAR BUBUK</v>
      </c>
      <c r="AR335" s="4" t="str">
        <f t="shared" si="529"/>
        <v>12PCS/RTG</v>
      </c>
      <c r="AS335" t="s">
        <v>5005</v>
      </c>
      <c r="AT335" s="1" t="s">
        <v>468</v>
      </c>
      <c r="AU335" s="4" t="str">
        <f t="shared" ca="1" si="533"/>
        <v/>
      </c>
      <c r="AV335">
        <v>11000</v>
      </c>
      <c r="AW335">
        <v>11000</v>
      </c>
      <c r="AX335">
        <v>9937</v>
      </c>
      <c r="AY335" t="str">
        <f t="shared" si="629"/>
        <v>8997027490063</v>
      </c>
      <c r="AZ335" t="str">
        <f t="shared" si="532"/>
        <v>BUMI MAS KETUMBAR BUBUK</v>
      </c>
      <c r="BA335" t="s">
        <v>4301</v>
      </c>
      <c r="BB335" t="s">
        <v>4301</v>
      </c>
      <c r="BC335" s="4" t="str" cm="1">
        <f t="array" aca="1" ref="BC335" ca="1">LEFT(AR335,MATCH(FALSE,ISNUMBER(MID(AR335,ROW(INDIRECT("1:"&amp;LEN(AR335)+1)), 1) *1),0) -1)</f>
        <v>12</v>
      </c>
      <c r="BD335" s="1"/>
      <c r="BF335" s="21"/>
      <c r="BK335" s="1"/>
      <c r="BM335" s="1"/>
      <c r="BN335" s="1"/>
      <c r="BR335" s="22"/>
      <c r="BS335">
        <v>0</v>
      </c>
      <c r="BT335" s="1" t="s">
        <v>5103</v>
      </c>
    </row>
    <row r="336" spans="1:145">
      <c r="A336" s="4" t="str">
        <f t="shared" si="491"/>
        <v/>
      </c>
      <c r="B336" s="4" t="str">
        <f t="shared" si="492"/>
        <v/>
      </c>
      <c r="C336" s="4" t="str">
        <f t="shared" si="493"/>
        <v/>
      </c>
      <c r="D336" s="4" t="str">
        <f t="shared" si="494"/>
        <v/>
      </c>
      <c r="E336" s="4" t="str">
        <f t="shared" si="495"/>
        <v>SCT</v>
      </c>
      <c r="F336" s="4" t="str">
        <f t="shared" si="496"/>
        <v>RTG</v>
      </c>
      <c r="G336" s="4" t="str">
        <f t="shared" si="497"/>
        <v/>
      </c>
      <c r="H336" s="4" t="str">
        <f t="shared" si="498"/>
        <v/>
      </c>
      <c r="I336" s="4" t="str">
        <f t="shared" si="499"/>
        <v/>
      </c>
      <c r="J336" s="4" t="str">
        <f t="shared" si="500"/>
        <v/>
      </c>
      <c r="K336" s="4" t="str">
        <f t="shared" si="501"/>
        <v/>
      </c>
      <c r="L336" s="4" t="str">
        <f t="shared" si="502"/>
        <v/>
      </c>
      <c r="M336" s="4" t="str">
        <f t="shared" si="503"/>
        <v/>
      </c>
      <c r="N336" s="4" t="str">
        <f t="shared" si="504"/>
        <v/>
      </c>
      <c r="O336" s="4" t="str">
        <f t="shared" si="505"/>
        <v/>
      </c>
      <c r="P336" s="4" t="str">
        <f t="shared" si="506"/>
        <v/>
      </c>
      <c r="Q336" s="4" t="str">
        <f t="shared" si="507"/>
        <v/>
      </c>
      <c r="R336" s="4" t="str">
        <f t="shared" si="508"/>
        <v/>
      </c>
      <c r="S336" s="4" t="str">
        <f t="shared" si="509"/>
        <v/>
      </c>
      <c r="T336" s="4" t="str">
        <f t="shared" si="510"/>
        <v/>
      </c>
      <c r="U336" s="4" t="str">
        <f t="shared" si="511"/>
        <v/>
      </c>
      <c r="V336" s="4" t="str">
        <f t="shared" si="512"/>
        <v/>
      </c>
      <c r="W336" s="4" t="str">
        <f t="shared" si="513"/>
        <v/>
      </c>
      <c r="X336" s="4" t="str">
        <f t="shared" si="514"/>
        <v/>
      </c>
      <c r="Y336" s="4">
        <f t="shared" si="515"/>
        <v>6</v>
      </c>
      <c r="Z336" s="4" t="str">
        <f t="shared" si="516"/>
        <v>-</v>
      </c>
      <c r="AA336" s="4" t="str">
        <f t="shared" si="517"/>
        <v>/</v>
      </c>
      <c r="AB336" s="4" t="str">
        <f t="shared" si="518"/>
        <v/>
      </c>
      <c r="AC336" s="4" t="str">
        <f t="shared" si="519"/>
        <v/>
      </c>
      <c r="AD336" s="4" t="str">
        <f t="shared" si="520"/>
        <v/>
      </c>
      <c r="AE336" s="4" t="str">
        <f t="shared" si="521"/>
        <v/>
      </c>
      <c r="AF336" s="4">
        <f t="shared" si="522"/>
        <v>9</v>
      </c>
      <c r="AG336" s="4">
        <f t="shared" si="523"/>
        <v>24</v>
      </c>
      <c r="AH336" s="4">
        <f t="shared" si="524"/>
        <v>15</v>
      </c>
      <c r="AI336" s="4" t="str">
        <f t="shared" si="525"/>
        <v>/RTG</v>
      </c>
      <c r="AJ336" s="4" t="str">
        <f t="shared" si="526"/>
        <v>T/RTG</v>
      </c>
      <c r="AK336" s="4" t="str" cm="1">
        <f t="array" ref="AK336">LEFT(AR336,SUM(LEN(AR336)-LEN(SUBSTITUTE(AR336,{"0";"1";"2";"3";"4";"5";"6";"7";"8";"9"},""))))</f>
        <v>12</v>
      </c>
      <c r="AL336" s="4">
        <f t="shared" si="530"/>
        <v>13</v>
      </c>
      <c r="AM336" s="4" t="b">
        <f>LEFT(AR336,2)=AK336</f>
        <v>1</v>
      </c>
      <c r="AN336" s="4" t="str">
        <f t="shared" si="627"/>
        <v>RTG</v>
      </c>
      <c r="AO336" s="4" t="b">
        <f>IF((AQ336=DL336)=TRUE,TRUE,IF((AQ335=AQ336)=TRUE,TRUE,FALSE))</f>
        <v>1</v>
      </c>
      <c r="AP336" s="4" t="b">
        <f t="shared" si="527"/>
        <v>0</v>
      </c>
      <c r="AQ336" s="5" t="str">
        <f t="shared" si="528"/>
        <v>CABE BUBUK 5GR</v>
      </c>
      <c r="AR336" s="4" t="str">
        <f t="shared" si="529"/>
        <v>12SCT/RTG</v>
      </c>
      <c r="AS336" t="s">
        <v>469</v>
      </c>
      <c r="AT336" s="1" t="s">
        <v>470</v>
      </c>
      <c r="AU336" s="4" t="str">
        <f>IF(IF(IF(AQ336=DL336,10,0)+IF(NOT(AN336=$AU$1)=TRUE,10,0)=
20,"XXXX",IF(IF((BC336+1)=2,0,1)+IF(AN336=$AU$1,1,0)=2,TRUE,""))
="",IF(IF(AQ336=AQ335,10,0)+IF(NOT(AN336=$AU$1)=TRUE,10,0)=
20,"XXXX",IF(IF((BC336+1)=2,0,1)+IF(AN336=$AU$1,1,0)=2,TRUE,
"")),IF(IF(AQ336=DL336,10,0)+IF(NOT(AN336=$AU$1)=TRUE,10,0)=
20,"XXXX",IF(IF((BC336+1)=2,0,1)+IF(AN336=$AU$1,1,0)=2,TRUE,"")))</f>
        <v>XXXX</v>
      </c>
      <c r="AV336">
        <v>5500</v>
      </c>
      <c r="AW336">
        <v>5500</v>
      </c>
      <c r="AX336">
        <v>4834</v>
      </c>
      <c r="AY336" t="str">
        <f t="shared" si="629"/>
        <v>8997210720625</v>
      </c>
      <c r="AZ336" t="str">
        <f t="shared" si="532"/>
        <v>CABE BUBUK 5GR</v>
      </c>
      <c r="BA336" t="s">
        <v>4301</v>
      </c>
      <c r="BB336" t="s">
        <v>4301</v>
      </c>
      <c r="BC336" s="4" t="str" cm="1">
        <f t="array" aca="1" ref="BC336" ca="1">LEFT(AR336,MATCH(FALSE,ISNUMBER(MID(AR336,ROW(INDIRECT("1:"&amp;LEN(AR336)+1)), 1) *1),0) -1)</f>
        <v>12</v>
      </c>
      <c r="BD336" s="1"/>
      <c r="BF336" s="21"/>
      <c r="BK336" s="1"/>
      <c r="BM336" s="1"/>
      <c r="BN336" s="1"/>
      <c r="BR336" s="22"/>
      <c r="BS336">
        <v>0</v>
      </c>
      <c r="BT336" s="1" t="s">
        <v>5103</v>
      </c>
      <c r="BV336" s="4" t="str">
        <f>IF(IFERROR(SEARCH($A$1,DN336),0)&gt;0,$A$1,"")</f>
        <v/>
      </c>
      <c r="BW336" s="4" t="str">
        <f>IF(IFERROR(SEARCH($B$1,DN336),0)&gt;0,$B$1,"")</f>
        <v/>
      </c>
      <c r="BX336" s="4" t="str">
        <f>IF(IFERROR(SEARCH($C$1,DN336),0)&gt;0,$C$1,"")</f>
        <v/>
      </c>
      <c r="BY336" s="4" t="str">
        <f>IF(IFERROR(SEARCH($D$1,DN336),0)&gt;0,$D$1,"")</f>
        <v/>
      </c>
      <c r="BZ336" s="4" t="str">
        <f>IF(IFERROR(SEARCH($E$1,DN336),0)&gt;0,$E$1,"")</f>
        <v/>
      </c>
      <c r="CA336" s="4" t="str">
        <f>IF(IFERROR(SEARCH($F$1,DN336),0)&gt;0,$F$1,"")</f>
        <v>RTG</v>
      </c>
      <c r="CB336" s="4" t="str">
        <f>IF(IFERROR(SEARCH($G$1,DN336),0)&gt;0,$G$1,"")</f>
        <v/>
      </c>
      <c r="CC336" s="4" t="str">
        <f>IF(IFERROR(SEARCH($H$1,DN336),0)&gt;0,$H$1,"")</f>
        <v/>
      </c>
      <c r="CD336" s="4" t="str">
        <f>IF(IFERROR(SEARCH($I$1,DN336),0)&gt;0,$I$1,"")</f>
        <v/>
      </c>
      <c r="CE336" s="4" t="str">
        <f>IF(IFERROR(SEARCH($J$1,DN336),0)&gt;0,$J$1,"")</f>
        <v/>
      </c>
      <c r="CF336" s="4" t="str">
        <f>IF(IFERROR(SEARCH($K$1,DN336),0)&gt;0,$K$1,"")</f>
        <v/>
      </c>
      <c r="CG336" s="4" t="str">
        <f>IF(IFERROR(SEARCH($L$1,DN336),0)&gt;0,$L$1,"")</f>
        <v/>
      </c>
      <c r="CH336" s="4" t="str">
        <f>IF(IFERROR(SEARCH($M$1,DN336),0)&gt;0,$M$1,"")</f>
        <v/>
      </c>
      <c r="CI336" s="4" t="str">
        <f>IF(IFERROR(SEARCH($N$1,DN336),0)&gt;0,$N$1,"")</f>
        <v/>
      </c>
      <c r="CJ336" s="4" t="str">
        <f>IF(IFERROR(SEARCH($O$1,DN336),0)&gt;0,$O$1,"")</f>
        <v/>
      </c>
      <c r="CK336" s="4" t="str">
        <f>IF(IFERROR(SEARCH($P$1,DN336),0)&gt;0,$P$1,"")</f>
        <v/>
      </c>
      <c r="CL336" s="4" t="str">
        <f>IF(IFERROR(SEARCH($Q$1,DN336),0)&gt;0,$Q$1,"")</f>
        <v/>
      </c>
      <c r="CM336" s="4" t="str">
        <f>IF(IFERROR(SEARCH($R$1,DN336),0)&gt;0,$R$1,"")</f>
        <v/>
      </c>
      <c r="CN336" s="4" t="str">
        <f>IF(IFERROR(SEARCH($S$1,DN336),0)&gt;0,$S$1,"")</f>
        <v/>
      </c>
      <c r="CO336" s="4" t="str">
        <f>IF(IFERROR(SEARCH($T$1,DN336),0)&gt;0,$T$1,"")</f>
        <v>PACK</v>
      </c>
      <c r="CP336" s="4" t="str">
        <f>IF(IFERROR(SEARCH($U$1,DN336),0)&gt;0,$U$1,"")</f>
        <v/>
      </c>
      <c r="CQ336" s="4" t="str">
        <f>IF(IFERROR(SEARCH($V$1,DN336),0)&gt;0,$V$1,"")</f>
        <v/>
      </c>
      <c r="CR336" s="4" t="str">
        <f>IF(IFERROR(SEARCH($W$1,DN336),0)&gt;0,$W$1,"")</f>
        <v/>
      </c>
      <c r="CS336" s="4" t="str">
        <f>IF(IFERROR(SEARCH($X$1,DN336),0)&gt;0,$X$1,"")</f>
        <v/>
      </c>
      <c r="CT336" s="4">
        <f>LEN(BW336)+LEN(BX336)+LEN(BY336)+LEN(BZ336)+LEN(CA336)+LEN(CO336)+LEN(CB336)+LEN(CC336)+LEN(CD336)+LEN(CE336)+LEN(CF336)+LEN(CG336)+LEN(CH336)+LEN(CI336)+LEN(CP336)+LEN(CJ336)+LEN(CK336)+LEN(CQ336)+LEN(BV336)+LEN(CL336)+LEN(CS336)+LEN(CM336)+LEN(CR336)+LEN(CN336)</f>
        <v>7</v>
      </c>
      <c r="CU336" s="4" t="str">
        <f>IF(IFERROR(SEARCH($Z$1,DN336),0)&gt;0,$Z$1,"")</f>
        <v>-</v>
      </c>
      <c r="CV336" s="4" t="str">
        <f>IF(IFERROR(SEARCH($AA$1,DN336),0)&gt;0,$AA$1,"")</f>
        <v>/</v>
      </c>
      <c r="CW336" s="4" t="str">
        <f>IF(IFERROR(SEARCH($AB$1,DN336),0)&gt;0,$AB$1,"")</f>
        <v/>
      </c>
      <c r="CX336" s="4" t="str">
        <f>IF(IFERROR(SEARCH($AC$1,DN336),0)&gt;0,$AC$1,"")</f>
        <v/>
      </c>
      <c r="CY336" s="4" t="str">
        <f>IF(IFERROR(SEARCH($AD$1,DN336),0)&gt;0,$AD$1,"")</f>
        <v/>
      </c>
      <c r="CZ336" s="4" t="str">
        <f>IF(IFERROR(SEARCH($AE$1,DN336),0)&gt;0,$AE$1,"")</f>
        <v/>
      </c>
      <c r="DA336" s="4">
        <f>LEN(DM336)</f>
        <v>9</v>
      </c>
      <c r="DB336" s="4">
        <f>LEN(DN336)</f>
        <v>24</v>
      </c>
      <c r="DC336" s="4">
        <f>DB336-DA336</f>
        <v>15</v>
      </c>
      <c r="DD336" s="4" t="str">
        <f>RIGHT(DN336,4)</f>
        <v>PACK</v>
      </c>
      <c r="DE336" s="4" t="str">
        <f>RIGHT(DN336,5)</f>
        <v>/PACK</v>
      </c>
      <c r="DF336" s="4" t="str" cm="1">
        <f t="array" ref="DF336">LEFT(DM336,SUM(LEN(DM336)-LEN(SUBSTITUTE(DM336,{"0";"1";"2";"3";"4";"5";"6";"7";"8";"9"},""))))</f>
        <v>6</v>
      </c>
      <c r="DG336" s="4">
        <f>LEN(DT336)</f>
        <v>13</v>
      </c>
      <c r="DH336" s="4" t="b">
        <f>LEFT(DM336,1)=DF336</f>
        <v>1</v>
      </c>
      <c r="DI336" s="4" t="str">
        <f>RIGHT(DD336,4)</f>
        <v>PACK</v>
      </c>
      <c r="DJ336" s="4" t="b">
        <f>IF((DL336=AQ338)=TRUE,TRUE,IF((AQ336=DL336)=TRUE,TRUE,FALSE))</f>
        <v>1</v>
      </c>
      <c r="DK336" s="4" t="b">
        <f>LEFT(DN336,2)=LEFT(DO336,2)</f>
        <v>0</v>
      </c>
      <c r="DL336" s="5" t="str">
        <f>LEFT(DN336,(DC336-1))</f>
        <v>CABE BUBUK 5GR</v>
      </c>
      <c r="DM336" s="4" t="str">
        <f>IFERROR(RIGHT(DN336,LEN(DN336)-FIND("-",DN336)),1)</f>
        <v>6RTG/PACK</v>
      </c>
      <c r="DN336" t="s">
        <v>471</v>
      </c>
      <c r="DO336" s="1"/>
      <c r="DP336" s="4" t="str">
        <f ca="1">IF(IF(IF(DL336=AQ338,10,0)+IF(NOT(DI336=$AU$1)=TRUE,10,0)=
20,"XXXX",IF(IF((DX336+1)=2,0,1)+IF(DI336=$AU$1,1,0)=2,TRUE,""))
="",IF(IF(DL336=AQ336,10,0)+IF(NOT(DI336=$AU$1)=TRUE,10,0)=
20,"XXXX",IF(IF((DX336+1)=2,0,1)+IF(DI336=$AU$1,1,0)=2,TRUE,
"")),IF(IF(DL336=AQ338,10,0)+IF(NOT(DI336=$AU$1)=TRUE,10,0)=
20,"XXXX",IF(IF((DX336+1)=2,0,1)+IF(DI336=$AU$1,1,0)=2,TRUE,"")))</f>
        <v>XXXX</v>
      </c>
      <c r="DQ336">
        <v>31000</v>
      </c>
      <c r="DR336">
        <v>31000</v>
      </c>
      <c r="DS336">
        <v>29000</v>
      </c>
      <c r="DT336" t="str">
        <f>IF(DO336&gt;0,DO336,"8000000000"&amp;ROW(DS336))</f>
        <v>8000000000336</v>
      </c>
      <c r="DU336" t="str">
        <f>DL336</f>
        <v>CABE BUBUK 5GR</v>
      </c>
      <c r="DV336" t="s">
        <v>4301</v>
      </c>
      <c r="DW336" t="s">
        <v>4301</v>
      </c>
      <c r="DX336" s="4" t="str" cm="1">
        <f t="array" aca="1" ref="DX336" ca="1">LEFT(DM336,MATCH(FALSE,ISNUMBER(MID(DM336,ROW(INDIRECT("1:"&amp;LEN(DM336)+1)), 1) *1),0) -1)</f>
        <v>6</v>
      </c>
      <c r="DY336" s="1"/>
      <c r="EA336" s="21"/>
      <c r="EC336" s="5"/>
      <c r="EL336" s="5"/>
      <c r="EM336" s="22"/>
      <c r="EN336">
        <v>0</v>
      </c>
      <c r="EO336" s="1" t="s">
        <v>5103</v>
      </c>
    </row>
    <row r="338" spans="1:145">
      <c r="A338" s="4" t="str">
        <f t="shared" si="491"/>
        <v/>
      </c>
      <c r="B338" s="4" t="str">
        <f t="shared" si="492"/>
        <v/>
      </c>
      <c r="C338" s="4" t="str">
        <f t="shared" si="493"/>
        <v>BKS</v>
      </c>
      <c r="D338" s="4" t="str">
        <f t="shared" si="494"/>
        <v/>
      </c>
      <c r="E338" s="4" t="str">
        <f t="shared" si="495"/>
        <v/>
      </c>
      <c r="F338" s="4" t="str">
        <f t="shared" si="496"/>
        <v>RTG</v>
      </c>
      <c r="G338" s="4" t="str">
        <f t="shared" si="497"/>
        <v/>
      </c>
      <c r="H338" s="4" t="str">
        <f t="shared" si="498"/>
        <v/>
      </c>
      <c r="I338" s="4" t="str">
        <f t="shared" si="499"/>
        <v/>
      </c>
      <c r="J338" s="4" t="str">
        <f t="shared" si="500"/>
        <v/>
      </c>
      <c r="K338" s="4" t="str">
        <f t="shared" si="501"/>
        <v/>
      </c>
      <c r="L338" s="4" t="str">
        <f t="shared" si="502"/>
        <v/>
      </c>
      <c r="M338" s="4" t="str">
        <f t="shared" si="503"/>
        <v/>
      </c>
      <c r="N338" s="4" t="str">
        <f t="shared" si="504"/>
        <v/>
      </c>
      <c r="O338" s="4" t="str">
        <f t="shared" si="505"/>
        <v/>
      </c>
      <c r="P338" s="4" t="str">
        <f t="shared" si="506"/>
        <v/>
      </c>
      <c r="Q338" s="4" t="str">
        <f t="shared" si="507"/>
        <v/>
      </c>
      <c r="R338" s="4" t="str">
        <f t="shared" si="508"/>
        <v/>
      </c>
      <c r="S338" s="4" t="str">
        <f t="shared" si="509"/>
        <v/>
      </c>
      <c r="T338" s="4" t="str">
        <f t="shared" si="510"/>
        <v/>
      </c>
      <c r="U338" s="4" t="str">
        <f t="shared" si="511"/>
        <v/>
      </c>
      <c r="V338" s="4" t="str">
        <f t="shared" si="512"/>
        <v/>
      </c>
      <c r="W338" s="4" t="str">
        <f t="shared" si="513"/>
        <v/>
      </c>
      <c r="X338" s="4" t="str">
        <f t="shared" si="514"/>
        <v/>
      </c>
      <c r="Y338" s="4">
        <f t="shared" si="515"/>
        <v>6</v>
      </c>
      <c r="Z338" s="4" t="str">
        <f t="shared" si="516"/>
        <v>-</v>
      </c>
      <c r="AA338" s="4" t="str">
        <f t="shared" si="517"/>
        <v>/</v>
      </c>
      <c r="AB338" s="4" t="str">
        <f t="shared" si="518"/>
        <v/>
      </c>
      <c r="AC338" s="4" t="str">
        <f t="shared" si="519"/>
        <v/>
      </c>
      <c r="AD338" s="4" t="str">
        <f t="shared" si="520"/>
        <v/>
      </c>
      <c r="AE338" s="4" t="str">
        <f t="shared" si="521"/>
        <v/>
      </c>
      <c r="AF338" s="4">
        <f t="shared" si="522"/>
        <v>9</v>
      </c>
      <c r="AG338" s="4">
        <f t="shared" si="523"/>
        <v>29</v>
      </c>
      <c r="AH338" s="4">
        <f t="shared" si="524"/>
        <v>20</v>
      </c>
      <c r="AI338" s="4" t="str">
        <f t="shared" si="525"/>
        <v>/RTG</v>
      </c>
      <c r="AJ338" s="4" t="str">
        <f t="shared" si="526"/>
        <v>S/RTG</v>
      </c>
      <c r="AK338" s="4" t="str" cm="1">
        <f t="array" ref="AK338">LEFT(AR338,SUM(LEN(AR338)-LEN(SUBSTITUTE(AR338,{"0";"1";"2";"3";"4";"5";"6";"7";"8";"9"},""))))</f>
        <v>15</v>
      </c>
      <c r="AL338" s="4">
        <f t="shared" si="530"/>
        <v>13</v>
      </c>
      <c r="AM338" s="4" t="b">
        <f t="shared" ref="AM338:AM344" si="630">LEFT(AR338,2)=AK338</f>
        <v>1</v>
      </c>
      <c r="AN338" s="4" t="str">
        <f t="shared" ref="AN338:AN351" si="631">RIGHT(AI338,3)</f>
        <v>RTG</v>
      </c>
      <c r="AO338" s="4" t="b">
        <f>IF((AQ338=AQ339)=TRUE,TRUE,IF((DL336=AQ338)=TRUE,TRUE,FALSE))</f>
        <v>0</v>
      </c>
      <c r="AP338" s="4" t="b">
        <f t="shared" si="527"/>
        <v>0</v>
      </c>
      <c r="AQ338" s="5" t="str">
        <f t="shared" si="528"/>
        <v>CAFFINO BROWN SUGAR</v>
      </c>
      <c r="AR338" s="4" t="str">
        <f t="shared" si="529"/>
        <v>15BKS/RTG</v>
      </c>
      <c r="AS338" t="s">
        <v>472</v>
      </c>
      <c r="AT338" s="1" t="s">
        <v>473</v>
      </c>
      <c r="AU338" s="4" t="str">
        <f ca="1">IF(IF(IF(AQ338=AQ339,10,0)+IF(NOT(AN338=$AU$1)=TRUE,10,0)=
20,"XXXX",IF(IF((BC338+1)=2,0,1)+IF(AN338=$AU$1,1,0)=2,TRUE,""))
="",IF(IF(AQ338=DL336,10,0)+IF(NOT(AN338=$AU$1)=TRUE,10,0)=
20,"XXXX",IF(IF((BC338+1)=2,0,1)+IF(AN338=$AU$1,1,0)=2,TRUE,
"")),IF(IF(AQ338=AQ339,10,0)+IF(NOT(AN338=$AU$1)=TRUE,10,0)=
20,"XXXX",IF(IF((BC338+1)=2,0,1)+IF(AN338=$AU$1,1,0)=2,TRUE,"")))</f>
        <v/>
      </c>
      <c r="AV338">
        <v>18500</v>
      </c>
      <c r="AW338">
        <v>18500</v>
      </c>
      <c r="AX338">
        <v>17575</v>
      </c>
      <c r="AY338" t="str">
        <f t="shared" si="629"/>
        <v>8991998114218</v>
      </c>
      <c r="AZ338" t="str">
        <f t="shared" si="532"/>
        <v>CAFFINO BROWN SUGAR</v>
      </c>
      <c r="BA338" t="s">
        <v>4301</v>
      </c>
      <c r="BB338" t="s">
        <v>4301</v>
      </c>
      <c r="BC338" s="4" t="str" cm="1">
        <f t="array" aca="1" ref="BC338" ca="1">LEFT(AR338,MATCH(FALSE,ISNUMBER(MID(AR338,ROW(INDIRECT("1:"&amp;LEN(AR338)+1)), 1) *1),0) -1)</f>
        <v>15</v>
      </c>
      <c r="BD338" s="1"/>
      <c r="BF338" s="21"/>
      <c r="BK338" s="1"/>
      <c r="BM338" s="1"/>
      <c r="BN338" s="1"/>
      <c r="BR338" s="22"/>
      <c r="BS338">
        <v>0</v>
      </c>
      <c r="BT338" s="1" t="s">
        <v>5103</v>
      </c>
    </row>
    <row r="339" spans="1:145">
      <c r="A339" s="4" t="str">
        <f t="shared" si="491"/>
        <v/>
      </c>
      <c r="B339" s="4" t="str">
        <f t="shared" si="492"/>
        <v/>
      </c>
      <c r="C339" s="4" t="str">
        <f t="shared" si="493"/>
        <v>BKS</v>
      </c>
      <c r="D339" s="4" t="str">
        <f t="shared" si="494"/>
        <v/>
      </c>
      <c r="E339" s="4" t="str">
        <f t="shared" si="495"/>
        <v/>
      </c>
      <c r="F339" s="4" t="str">
        <f t="shared" si="496"/>
        <v>RTG</v>
      </c>
      <c r="G339" s="4" t="str">
        <f t="shared" si="497"/>
        <v/>
      </c>
      <c r="H339" s="4" t="str">
        <f t="shared" si="498"/>
        <v/>
      </c>
      <c r="I339" s="4" t="str">
        <f t="shared" si="499"/>
        <v/>
      </c>
      <c r="J339" s="4" t="str">
        <f t="shared" si="500"/>
        <v/>
      </c>
      <c r="K339" s="4" t="str">
        <f t="shared" si="501"/>
        <v/>
      </c>
      <c r="L339" s="4" t="str">
        <f t="shared" si="502"/>
        <v/>
      </c>
      <c r="M339" s="4" t="str">
        <f t="shared" si="503"/>
        <v/>
      </c>
      <c r="N339" s="4" t="str">
        <f t="shared" si="504"/>
        <v/>
      </c>
      <c r="O339" s="4" t="str">
        <f t="shared" si="505"/>
        <v/>
      </c>
      <c r="P339" s="4" t="str">
        <f t="shared" si="506"/>
        <v/>
      </c>
      <c r="Q339" s="4" t="str">
        <f t="shared" si="507"/>
        <v/>
      </c>
      <c r="R339" s="4" t="str">
        <f t="shared" si="508"/>
        <v/>
      </c>
      <c r="S339" s="4" t="str">
        <f t="shared" si="509"/>
        <v/>
      </c>
      <c r="T339" s="4" t="str">
        <f t="shared" si="510"/>
        <v/>
      </c>
      <c r="U339" s="4" t="str">
        <f t="shared" si="511"/>
        <v/>
      </c>
      <c r="V339" s="4" t="str">
        <f t="shared" si="512"/>
        <v/>
      </c>
      <c r="W339" s="4" t="str">
        <f t="shared" si="513"/>
        <v/>
      </c>
      <c r="X339" s="4" t="str">
        <f t="shared" si="514"/>
        <v/>
      </c>
      <c r="Y339" s="4">
        <f t="shared" si="515"/>
        <v>6</v>
      </c>
      <c r="Z339" s="4" t="str">
        <f t="shared" si="516"/>
        <v>-</v>
      </c>
      <c r="AA339" s="4" t="str">
        <f t="shared" si="517"/>
        <v>/</v>
      </c>
      <c r="AB339" s="4" t="str">
        <f t="shared" si="518"/>
        <v/>
      </c>
      <c r="AC339" s="4" t="str">
        <f t="shared" si="519"/>
        <v/>
      </c>
      <c r="AD339" s="4" t="str">
        <f t="shared" si="520"/>
        <v/>
      </c>
      <c r="AE339" s="4" t="str">
        <f t="shared" si="521"/>
        <v/>
      </c>
      <c r="AF339" s="4">
        <f t="shared" si="522"/>
        <v>9</v>
      </c>
      <c r="AG339" s="4">
        <f t="shared" si="523"/>
        <v>32</v>
      </c>
      <c r="AH339" s="4">
        <f t="shared" si="524"/>
        <v>23</v>
      </c>
      <c r="AI339" s="4" t="str">
        <f t="shared" si="525"/>
        <v>/RTG</v>
      </c>
      <c r="AJ339" s="4" t="str">
        <f t="shared" si="526"/>
        <v>S/RTG</v>
      </c>
      <c r="AK339" s="4" t="str" cm="1">
        <f t="array" ref="AK339">LEFT(AR339,SUM(LEN(AR339)-LEN(SUBSTITUTE(AR339,{"0";"1";"2";"3";"4";"5";"6";"7";"8";"9"},""))))</f>
        <v>10</v>
      </c>
      <c r="AL339" s="4">
        <f t="shared" si="530"/>
        <v>13</v>
      </c>
      <c r="AM339" s="4" t="b">
        <f t="shared" si="630"/>
        <v>1</v>
      </c>
      <c r="AN339" s="4" t="str">
        <f t="shared" si="631"/>
        <v>RTG</v>
      </c>
      <c r="AO339" s="4" t="b">
        <f t="shared" si="531"/>
        <v>0</v>
      </c>
      <c r="AP339" s="4" t="b">
        <f t="shared" si="527"/>
        <v>0</v>
      </c>
      <c r="AQ339" s="5" t="str">
        <f t="shared" si="528"/>
        <v>CAFFINO CLASSIC COKLAT</v>
      </c>
      <c r="AR339" s="4" t="str">
        <f t="shared" si="529"/>
        <v>10BKS/RTG</v>
      </c>
      <c r="AS339" t="s">
        <v>474</v>
      </c>
      <c r="AT339" s="1" t="s">
        <v>475</v>
      </c>
      <c r="AU339" s="4" t="str">
        <f t="shared" ca="1" si="533"/>
        <v/>
      </c>
      <c r="AV339">
        <v>12500</v>
      </c>
      <c r="AW339">
        <v>12500</v>
      </c>
      <c r="AX339">
        <v>11377</v>
      </c>
      <c r="AY339" t="str">
        <f t="shared" si="629"/>
        <v>8991998110012</v>
      </c>
      <c r="AZ339" t="str">
        <f t="shared" si="532"/>
        <v>CAFFINO CLASSIC COKLAT</v>
      </c>
      <c r="BA339" t="s">
        <v>4301</v>
      </c>
      <c r="BB339" t="s">
        <v>4301</v>
      </c>
      <c r="BC339" s="4" t="str" cm="1">
        <f t="array" aca="1" ref="BC339" ca="1">LEFT(AR339,MATCH(FALSE,ISNUMBER(MID(AR339,ROW(INDIRECT("1:"&amp;LEN(AR339)+1)), 1) *1),0) -1)</f>
        <v>10</v>
      </c>
      <c r="BD339" s="1"/>
      <c r="BF339" s="21"/>
      <c r="BK339" s="1"/>
      <c r="BM339" s="1"/>
      <c r="BN339" s="1"/>
      <c r="BR339" s="22"/>
      <c r="BS339">
        <v>0</v>
      </c>
      <c r="BT339" s="1" t="s">
        <v>5103</v>
      </c>
    </row>
    <row r="340" spans="1:145">
      <c r="A340" s="4" t="str">
        <f t="shared" si="491"/>
        <v/>
      </c>
      <c r="B340" s="4" t="str">
        <f t="shared" si="492"/>
        <v/>
      </c>
      <c r="C340" s="4" t="str">
        <f t="shared" si="493"/>
        <v>BKS</v>
      </c>
      <c r="D340" s="4" t="str">
        <f t="shared" si="494"/>
        <v/>
      </c>
      <c r="E340" s="4" t="str">
        <f t="shared" si="495"/>
        <v/>
      </c>
      <c r="F340" s="4" t="str">
        <f t="shared" si="496"/>
        <v>RTG</v>
      </c>
      <c r="G340" s="4" t="str">
        <f t="shared" si="497"/>
        <v/>
      </c>
      <c r="H340" s="4" t="str">
        <f t="shared" si="498"/>
        <v/>
      </c>
      <c r="I340" s="4" t="str">
        <f t="shared" si="499"/>
        <v/>
      </c>
      <c r="J340" s="4" t="str">
        <f t="shared" si="500"/>
        <v/>
      </c>
      <c r="K340" s="4" t="str">
        <f t="shared" si="501"/>
        <v/>
      </c>
      <c r="L340" s="4" t="str">
        <f t="shared" si="502"/>
        <v/>
      </c>
      <c r="M340" s="4" t="str">
        <f t="shared" si="503"/>
        <v/>
      </c>
      <c r="N340" s="4" t="str">
        <f t="shared" si="504"/>
        <v/>
      </c>
      <c r="O340" s="4" t="str">
        <f t="shared" si="505"/>
        <v/>
      </c>
      <c r="P340" s="4" t="str">
        <f t="shared" si="506"/>
        <v/>
      </c>
      <c r="Q340" s="4" t="str">
        <f t="shared" si="507"/>
        <v/>
      </c>
      <c r="R340" s="4" t="str">
        <f t="shared" si="508"/>
        <v/>
      </c>
      <c r="S340" s="4" t="str">
        <f t="shared" si="509"/>
        <v/>
      </c>
      <c r="T340" s="4" t="str">
        <f t="shared" si="510"/>
        <v/>
      </c>
      <c r="U340" s="4" t="str">
        <f t="shared" si="511"/>
        <v/>
      </c>
      <c r="V340" s="4" t="str">
        <f t="shared" si="512"/>
        <v/>
      </c>
      <c r="W340" s="4" t="str">
        <f t="shared" si="513"/>
        <v/>
      </c>
      <c r="X340" s="4" t="str">
        <f t="shared" si="514"/>
        <v/>
      </c>
      <c r="Y340" s="4">
        <f t="shared" si="515"/>
        <v>6</v>
      </c>
      <c r="Z340" s="4" t="str">
        <f t="shared" si="516"/>
        <v>-</v>
      </c>
      <c r="AA340" s="4" t="str">
        <f t="shared" si="517"/>
        <v>/</v>
      </c>
      <c r="AB340" s="4" t="str">
        <f t="shared" si="518"/>
        <v/>
      </c>
      <c r="AC340" s="4" t="str">
        <f t="shared" si="519"/>
        <v/>
      </c>
      <c r="AD340" s="4" t="str">
        <f t="shared" si="520"/>
        <v/>
      </c>
      <c r="AE340" s="4" t="str">
        <f t="shared" si="521"/>
        <v/>
      </c>
      <c r="AF340" s="4">
        <f t="shared" si="522"/>
        <v>9</v>
      </c>
      <c r="AG340" s="4">
        <f t="shared" si="523"/>
        <v>32</v>
      </c>
      <c r="AH340" s="4">
        <f t="shared" si="524"/>
        <v>23</v>
      </c>
      <c r="AI340" s="4" t="str">
        <f t="shared" si="525"/>
        <v>/RTG</v>
      </c>
      <c r="AJ340" s="4" t="str">
        <f t="shared" si="526"/>
        <v>S/RTG</v>
      </c>
      <c r="AK340" s="4" t="str" cm="1">
        <f t="array" ref="AK340">LEFT(AR340,SUM(LEN(AR340)-LEN(SUBSTITUTE(AR340,{"0";"1";"2";"3";"4";"5";"6";"7";"8";"9"},""))))</f>
        <v>15</v>
      </c>
      <c r="AL340" s="4">
        <f t="shared" si="530"/>
        <v>13</v>
      </c>
      <c r="AM340" s="4" t="b">
        <f t="shared" si="630"/>
        <v>1</v>
      </c>
      <c r="AN340" s="4" t="str">
        <f t="shared" si="631"/>
        <v>RTG</v>
      </c>
      <c r="AO340" s="4" t="b">
        <f t="shared" si="531"/>
        <v>0</v>
      </c>
      <c r="AP340" s="4" t="b">
        <f t="shared" si="527"/>
        <v>0</v>
      </c>
      <c r="AQ340" s="5" t="str">
        <f t="shared" si="528"/>
        <v>CAFFINO DARK CAPPUCINO</v>
      </c>
      <c r="AR340" s="4" t="str">
        <f t="shared" si="529"/>
        <v>15BKS/RTG</v>
      </c>
      <c r="AS340" t="s">
        <v>476</v>
      </c>
      <c r="AT340" s="1" t="s">
        <v>477</v>
      </c>
      <c r="AU340" s="4" t="str">
        <f t="shared" ca="1" si="533"/>
        <v/>
      </c>
      <c r="AV340">
        <v>18500</v>
      </c>
      <c r="AW340">
        <v>18500</v>
      </c>
      <c r="AX340">
        <v>17575</v>
      </c>
      <c r="AY340" t="str">
        <f t="shared" si="629"/>
        <v>8991998113419</v>
      </c>
      <c r="AZ340" t="str">
        <f t="shared" si="532"/>
        <v>CAFFINO DARK CAPPUCINO</v>
      </c>
      <c r="BA340" t="s">
        <v>4301</v>
      </c>
      <c r="BB340" t="s">
        <v>4301</v>
      </c>
      <c r="BC340" s="4" t="str" cm="1">
        <f t="array" aca="1" ref="BC340" ca="1">LEFT(AR340,MATCH(FALSE,ISNUMBER(MID(AR340,ROW(INDIRECT("1:"&amp;LEN(AR340)+1)), 1) *1),0) -1)</f>
        <v>15</v>
      </c>
      <c r="BD340" s="1"/>
      <c r="BF340" s="21"/>
      <c r="BK340" s="1"/>
      <c r="BM340" s="1"/>
      <c r="BN340" s="1"/>
      <c r="BR340" s="22"/>
      <c r="BS340">
        <v>0</v>
      </c>
      <c r="BT340" s="1" t="s">
        <v>5103</v>
      </c>
    </row>
    <row r="341" spans="1:145">
      <c r="A341" s="4" t="str">
        <f t="shared" si="491"/>
        <v/>
      </c>
      <c r="B341" s="4" t="str">
        <f t="shared" si="492"/>
        <v/>
      </c>
      <c r="C341" s="4" t="str">
        <f t="shared" si="493"/>
        <v>BKS</v>
      </c>
      <c r="D341" s="4" t="str">
        <f t="shared" si="494"/>
        <v/>
      </c>
      <c r="E341" s="4" t="str">
        <f t="shared" si="495"/>
        <v/>
      </c>
      <c r="F341" s="4" t="str">
        <f t="shared" si="496"/>
        <v>RTG</v>
      </c>
      <c r="G341" s="4" t="str">
        <f t="shared" si="497"/>
        <v/>
      </c>
      <c r="H341" s="4" t="str">
        <f t="shared" si="498"/>
        <v/>
      </c>
      <c r="I341" s="4" t="str">
        <f t="shared" si="499"/>
        <v/>
      </c>
      <c r="J341" s="4" t="str">
        <f t="shared" si="500"/>
        <v/>
      </c>
      <c r="K341" s="4" t="str">
        <f t="shared" si="501"/>
        <v/>
      </c>
      <c r="L341" s="4" t="str">
        <f t="shared" si="502"/>
        <v/>
      </c>
      <c r="M341" s="4" t="str">
        <f t="shared" si="503"/>
        <v/>
      </c>
      <c r="N341" s="4" t="str">
        <f t="shared" si="504"/>
        <v/>
      </c>
      <c r="O341" s="4" t="str">
        <f t="shared" si="505"/>
        <v/>
      </c>
      <c r="P341" s="4" t="str">
        <f t="shared" si="506"/>
        <v/>
      </c>
      <c r="Q341" s="4" t="str">
        <f t="shared" si="507"/>
        <v/>
      </c>
      <c r="R341" s="4" t="str">
        <f t="shared" si="508"/>
        <v/>
      </c>
      <c r="S341" s="4" t="str">
        <f t="shared" si="509"/>
        <v/>
      </c>
      <c r="T341" s="4" t="str">
        <f t="shared" si="510"/>
        <v/>
      </c>
      <c r="U341" s="4" t="str">
        <f t="shared" si="511"/>
        <v/>
      </c>
      <c r="V341" s="4" t="str">
        <f t="shared" si="512"/>
        <v/>
      </c>
      <c r="W341" s="4" t="str">
        <f t="shared" si="513"/>
        <v/>
      </c>
      <c r="X341" s="4" t="str">
        <f t="shared" si="514"/>
        <v/>
      </c>
      <c r="Y341" s="4">
        <f t="shared" si="515"/>
        <v>6</v>
      </c>
      <c r="Z341" s="4" t="str">
        <f t="shared" si="516"/>
        <v>-</v>
      </c>
      <c r="AA341" s="4" t="str">
        <f t="shared" si="517"/>
        <v>/</v>
      </c>
      <c r="AB341" s="4" t="str">
        <f t="shared" si="518"/>
        <v/>
      </c>
      <c r="AC341" s="4" t="str">
        <f t="shared" si="519"/>
        <v/>
      </c>
      <c r="AD341" s="4" t="str">
        <f t="shared" si="520"/>
        <v/>
      </c>
      <c r="AE341" s="4" t="str">
        <f t="shared" si="521"/>
        <v/>
      </c>
      <c r="AF341" s="4">
        <f t="shared" si="522"/>
        <v>9</v>
      </c>
      <c r="AG341" s="4">
        <f t="shared" si="523"/>
        <v>32</v>
      </c>
      <c r="AH341" s="4">
        <f t="shared" si="524"/>
        <v>23</v>
      </c>
      <c r="AI341" s="4" t="str">
        <f t="shared" si="525"/>
        <v>/RTG</v>
      </c>
      <c r="AJ341" s="4" t="str">
        <f t="shared" si="526"/>
        <v>S/RTG</v>
      </c>
      <c r="AK341" s="4" t="str" cm="1">
        <f t="array" ref="AK341">LEFT(AR341,SUM(LEN(AR341)-LEN(SUBSTITUTE(AR341,{"0";"1";"2";"3";"4";"5";"6";"7";"8";"9"},""))))</f>
        <v>10</v>
      </c>
      <c r="AL341" s="4">
        <f t="shared" si="530"/>
        <v>13</v>
      </c>
      <c r="AM341" s="4" t="b">
        <f t="shared" si="630"/>
        <v>1</v>
      </c>
      <c r="AN341" s="4" t="str">
        <f t="shared" si="631"/>
        <v>RTG</v>
      </c>
      <c r="AO341" s="4" t="b">
        <f t="shared" si="531"/>
        <v>0</v>
      </c>
      <c r="AP341" s="4" t="b">
        <f t="shared" si="527"/>
        <v>0</v>
      </c>
      <c r="AQ341" s="5" t="str">
        <f t="shared" si="528"/>
        <v>CAFFINO HAZELNUT HIJAU</v>
      </c>
      <c r="AR341" s="4" t="str">
        <f t="shared" si="529"/>
        <v>10BKS/RTG</v>
      </c>
      <c r="AS341" t="s">
        <v>478</v>
      </c>
      <c r="AT341" s="1" t="s">
        <v>479</v>
      </c>
      <c r="AU341" s="4" t="str">
        <f t="shared" ca="1" si="533"/>
        <v/>
      </c>
      <c r="AV341">
        <v>12500</v>
      </c>
      <c r="AW341">
        <v>12500</v>
      </c>
      <c r="AX341">
        <v>11377</v>
      </c>
      <c r="AY341" t="str">
        <f t="shared" si="629"/>
        <v>8991998110210</v>
      </c>
      <c r="AZ341" t="str">
        <f t="shared" si="532"/>
        <v>CAFFINO HAZELNUT HIJAU</v>
      </c>
      <c r="BA341" t="s">
        <v>4301</v>
      </c>
      <c r="BB341" t="s">
        <v>4301</v>
      </c>
      <c r="BC341" s="4" t="str" cm="1">
        <f t="array" aca="1" ref="BC341" ca="1">LEFT(AR341,MATCH(FALSE,ISNUMBER(MID(AR341,ROW(INDIRECT("1:"&amp;LEN(AR341)+1)), 1) *1),0) -1)</f>
        <v>10</v>
      </c>
      <c r="BD341" s="1"/>
      <c r="BF341" s="21"/>
      <c r="BK341" s="1"/>
      <c r="BM341" s="1"/>
      <c r="BN341" s="1"/>
      <c r="BR341" s="22"/>
      <c r="BS341">
        <v>0</v>
      </c>
      <c r="BT341" s="1" t="s">
        <v>5103</v>
      </c>
    </row>
    <row r="342" spans="1:145">
      <c r="A342" s="4" t="str">
        <f t="shared" si="491"/>
        <v/>
      </c>
      <c r="B342" s="4" t="str">
        <f t="shared" si="492"/>
        <v>PCS</v>
      </c>
      <c r="C342" s="4" t="str">
        <f t="shared" si="493"/>
        <v/>
      </c>
      <c r="D342" s="4" t="str">
        <f t="shared" si="494"/>
        <v/>
      </c>
      <c r="E342" s="4" t="str">
        <f t="shared" si="495"/>
        <v/>
      </c>
      <c r="F342" s="4" t="str">
        <f t="shared" si="496"/>
        <v>RTG</v>
      </c>
      <c r="G342" s="4" t="str">
        <f t="shared" si="497"/>
        <v/>
      </c>
      <c r="H342" s="4" t="str">
        <f t="shared" si="498"/>
        <v/>
      </c>
      <c r="I342" s="4" t="str">
        <f t="shared" si="499"/>
        <v/>
      </c>
      <c r="J342" s="4" t="str">
        <f t="shared" si="500"/>
        <v/>
      </c>
      <c r="K342" s="4" t="str">
        <f t="shared" si="501"/>
        <v/>
      </c>
      <c r="L342" s="4" t="str">
        <f t="shared" si="502"/>
        <v/>
      </c>
      <c r="M342" s="4" t="str">
        <f t="shared" si="503"/>
        <v/>
      </c>
      <c r="N342" s="4" t="str">
        <f t="shared" si="504"/>
        <v/>
      </c>
      <c r="O342" s="4" t="str">
        <f t="shared" si="505"/>
        <v/>
      </c>
      <c r="P342" s="4" t="str">
        <f t="shared" si="506"/>
        <v/>
      </c>
      <c r="Q342" s="4" t="str">
        <f t="shared" si="507"/>
        <v/>
      </c>
      <c r="R342" s="4" t="str">
        <f t="shared" si="508"/>
        <v/>
      </c>
      <c r="S342" s="4" t="str">
        <f t="shared" si="509"/>
        <v/>
      </c>
      <c r="T342" s="4" t="str">
        <f t="shared" si="510"/>
        <v/>
      </c>
      <c r="U342" s="4" t="str">
        <f t="shared" si="511"/>
        <v/>
      </c>
      <c r="V342" s="4" t="str">
        <f t="shared" si="512"/>
        <v/>
      </c>
      <c r="W342" s="4" t="str">
        <f t="shared" si="513"/>
        <v/>
      </c>
      <c r="X342" s="4" t="str">
        <f t="shared" si="514"/>
        <v/>
      </c>
      <c r="Y342" s="4">
        <f t="shared" si="515"/>
        <v>6</v>
      </c>
      <c r="Z342" s="4" t="str">
        <f t="shared" si="516"/>
        <v>-</v>
      </c>
      <c r="AA342" s="4" t="str">
        <f t="shared" si="517"/>
        <v>/</v>
      </c>
      <c r="AB342" s="4" t="str">
        <f t="shared" si="518"/>
        <v/>
      </c>
      <c r="AC342" s="4" t="str">
        <f t="shared" si="519"/>
        <v/>
      </c>
      <c r="AD342" s="4" t="str">
        <f t="shared" si="520"/>
        <v/>
      </c>
      <c r="AE342" s="4" t="str">
        <f t="shared" si="521"/>
        <v/>
      </c>
      <c r="AF342" s="4">
        <f t="shared" si="522"/>
        <v>9</v>
      </c>
      <c r="AG342" s="4">
        <f t="shared" si="523"/>
        <v>31</v>
      </c>
      <c r="AH342" s="4">
        <f t="shared" si="524"/>
        <v>22</v>
      </c>
      <c r="AI342" s="4" t="str">
        <f t="shared" si="525"/>
        <v>/RTG</v>
      </c>
      <c r="AJ342" s="4" t="str">
        <f t="shared" si="526"/>
        <v>S/RTG</v>
      </c>
      <c r="AK342" s="4" t="str" cm="1">
        <f t="array" ref="AK342">LEFT(AR342,SUM(LEN(AR342)-LEN(SUBSTITUTE(AR342,{"0";"1";"2";"3";"4";"5";"6";"7";"8";"9"},""))))</f>
        <v>15</v>
      </c>
      <c r="AL342" s="4">
        <f t="shared" si="530"/>
        <v>13</v>
      </c>
      <c r="AM342" s="4" t="b">
        <f t="shared" si="630"/>
        <v>1</v>
      </c>
      <c r="AN342" s="4" t="str">
        <f t="shared" si="631"/>
        <v>RTG</v>
      </c>
      <c r="AO342" s="4" t="b">
        <f t="shared" si="531"/>
        <v>0</v>
      </c>
      <c r="AP342" s="4" t="b">
        <f t="shared" si="527"/>
        <v>0</v>
      </c>
      <c r="AQ342" s="5" t="str">
        <f t="shared" si="528"/>
        <v>CAFFINO ICE CHOCOMALT</v>
      </c>
      <c r="AR342" s="4" t="str">
        <f t="shared" si="529"/>
        <v>15PCS/RTG</v>
      </c>
      <c r="AS342" t="s">
        <v>4415</v>
      </c>
      <c r="AT342" s="1" t="s">
        <v>480</v>
      </c>
      <c r="AU342" s="4" t="str">
        <f t="shared" ca="1" si="533"/>
        <v/>
      </c>
      <c r="AV342">
        <v>21000</v>
      </c>
      <c r="AW342">
        <v>21000</v>
      </c>
      <c r="AX342">
        <v>20119</v>
      </c>
      <c r="AY342" t="str">
        <f t="shared" si="629"/>
        <v>8991998116717</v>
      </c>
      <c r="AZ342" t="str">
        <f t="shared" si="532"/>
        <v>CAFFINO ICE CHOCOMALT</v>
      </c>
      <c r="BA342" t="s">
        <v>4301</v>
      </c>
      <c r="BB342" t="s">
        <v>4301</v>
      </c>
      <c r="BC342" s="4" t="str" cm="1">
        <f t="array" aca="1" ref="BC342" ca="1">LEFT(AR342,MATCH(FALSE,ISNUMBER(MID(AR342,ROW(INDIRECT("1:"&amp;LEN(AR342)+1)), 1) *1),0) -1)</f>
        <v>15</v>
      </c>
      <c r="BD342" s="1"/>
      <c r="BF342" s="21"/>
      <c r="BK342" s="1"/>
      <c r="BM342" s="1"/>
      <c r="BN342" s="1"/>
      <c r="BR342" s="22"/>
      <c r="BS342">
        <v>0</v>
      </c>
      <c r="BT342" s="1" t="s">
        <v>5103</v>
      </c>
    </row>
    <row r="343" spans="1:145">
      <c r="A343" s="4" t="str">
        <f t="shared" si="491"/>
        <v/>
      </c>
      <c r="B343" s="4" t="str">
        <f t="shared" si="492"/>
        <v>PCS</v>
      </c>
      <c r="C343" s="4" t="str">
        <f t="shared" si="493"/>
        <v/>
      </c>
      <c r="D343" s="4" t="str">
        <f t="shared" si="494"/>
        <v/>
      </c>
      <c r="E343" s="4" t="str">
        <f t="shared" si="495"/>
        <v/>
      </c>
      <c r="F343" s="4" t="str">
        <f t="shared" si="496"/>
        <v>RTG</v>
      </c>
      <c r="G343" s="4" t="str">
        <f t="shared" si="497"/>
        <v/>
      </c>
      <c r="H343" s="4" t="str">
        <f t="shared" si="498"/>
        <v/>
      </c>
      <c r="I343" s="4" t="str">
        <f t="shared" si="499"/>
        <v/>
      </c>
      <c r="J343" s="4" t="str">
        <f t="shared" si="500"/>
        <v/>
      </c>
      <c r="K343" s="4" t="str">
        <f t="shared" si="501"/>
        <v/>
      </c>
      <c r="L343" s="4" t="str">
        <f t="shared" si="502"/>
        <v/>
      </c>
      <c r="M343" s="4" t="str">
        <f t="shared" si="503"/>
        <v/>
      </c>
      <c r="N343" s="4" t="str">
        <f t="shared" si="504"/>
        <v/>
      </c>
      <c r="O343" s="4" t="str">
        <f t="shared" si="505"/>
        <v/>
      </c>
      <c r="P343" s="4" t="str">
        <f t="shared" si="506"/>
        <v/>
      </c>
      <c r="Q343" s="4" t="str">
        <f t="shared" si="507"/>
        <v/>
      </c>
      <c r="R343" s="4" t="str">
        <f t="shared" si="508"/>
        <v/>
      </c>
      <c r="S343" s="4" t="str">
        <f t="shared" si="509"/>
        <v/>
      </c>
      <c r="T343" s="4" t="str">
        <f t="shared" si="510"/>
        <v/>
      </c>
      <c r="U343" s="4" t="str">
        <f t="shared" si="511"/>
        <v/>
      </c>
      <c r="V343" s="4" t="str">
        <f t="shared" si="512"/>
        <v/>
      </c>
      <c r="W343" s="4" t="str">
        <f t="shared" si="513"/>
        <v/>
      </c>
      <c r="X343" s="4" t="str">
        <f t="shared" si="514"/>
        <v/>
      </c>
      <c r="Y343" s="4">
        <f t="shared" si="515"/>
        <v>6</v>
      </c>
      <c r="Z343" s="4" t="str">
        <f t="shared" si="516"/>
        <v>-</v>
      </c>
      <c r="AA343" s="4" t="str">
        <f t="shared" si="517"/>
        <v>/</v>
      </c>
      <c r="AB343" s="4" t="str">
        <f t="shared" si="518"/>
        <v/>
      </c>
      <c r="AC343" s="4" t="str">
        <f t="shared" si="519"/>
        <v/>
      </c>
      <c r="AD343" s="4" t="str">
        <f t="shared" si="520"/>
        <v/>
      </c>
      <c r="AE343" s="4" t="str">
        <f t="shared" si="521"/>
        <v/>
      </c>
      <c r="AF343" s="4">
        <f t="shared" si="522"/>
        <v>9</v>
      </c>
      <c r="AG343" s="4">
        <f t="shared" si="523"/>
        <v>33</v>
      </c>
      <c r="AH343" s="4">
        <f t="shared" si="524"/>
        <v>24</v>
      </c>
      <c r="AI343" s="4" t="str">
        <f t="shared" si="525"/>
        <v>/RTG</v>
      </c>
      <c r="AJ343" s="4" t="str">
        <f t="shared" si="526"/>
        <v>S/RTG</v>
      </c>
      <c r="AK343" s="4" t="str" cm="1">
        <f t="array" ref="AK343">LEFT(AR343,SUM(LEN(AR343)-LEN(SUBSTITUTE(AR343,{"0";"1";"2";"3";"4";"5";"6";"7";"8";"9"},""))))</f>
        <v>15</v>
      </c>
      <c r="AL343" s="4">
        <f t="shared" si="530"/>
        <v>13</v>
      </c>
      <c r="AM343" s="4" t="b">
        <f t="shared" si="630"/>
        <v>1</v>
      </c>
      <c r="AN343" s="4" t="str">
        <f t="shared" si="631"/>
        <v>RTG</v>
      </c>
      <c r="AO343" s="4" t="b">
        <f t="shared" si="531"/>
        <v>0</v>
      </c>
      <c r="AP343" s="4" t="b">
        <f t="shared" si="527"/>
        <v>0</v>
      </c>
      <c r="AQ343" s="5" t="str">
        <f t="shared" si="528"/>
        <v>CAFFINO ICE PANDAN AREN</v>
      </c>
      <c r="AR343" s="4" t="str">
        <f t="shared" si="529"/>
        <v>15PCS/RTG</v>
      </c>
      <c r="AS343" t="s">
        <v>4416</v>
      </c>
      <c r="AT343" s="1" t="s">
        <v>481</v>
      </c>
      <c r="AU343" s="4" t="str">
        <f t="shared" ca="1" si="533"/>
        <v/>
      </c>
      <c r="AV343">
        <v>21000</v>
      </c>
      <c r="AW343">
        <v>21000</v>
      </c>
      <c r="AX343">
        <v>20119</v>
      </c>
      <c r="AY343" t="str">
        <f t="shared" si="629"/>
        <v>8991998116816</v>
      </c>
      <c r="AZ343" t="str">
        <f t="shared" si="532"/>
        <v>CAFFINO ICE PANDAN AREN</v>
      </c>
      <c r="BA343" t="s">
        <v>4301</v>
      </c>
      <c r="BB343" t="s">
        <v>4301</v>
      </c>
      <c r="BC343" s="4" t="str" cm="1">
        <f t="array" aca="1" ref="BC343" ca="1">LEFT(AR343,MATCH(FALSE,ISNUMBER(MID(AR343,ROW(INDIRECT("1:"&amp;LEN(AR343)+1)), 1) *1),0) -1)</f>
        <v>15</v>
      </c>
      <c r="BD343" s="1"/>
      <c r="BF343" s="21"/>
      <c r="BK343" s="1"/>
      <c r="BM343" s="1"/>
      <c r="BN343" s="1"/>
      <c r="BR343" s="22"/>
      <c r="BS343">
        <v>0</v>
      </c>
      <c r="BT343" s="1" t="s">
        <v>5103</v>
      </c>
    </row>
    <row r="344" spans="1:145">
      <c r="A344" s="4" t="str">
        <f t="shared" si="491"/>
        <v/>
      </c>
      <c r="B344" s="4" t="str">
        <f t="shared" si="492"/>
        <v/>
      </c>
      <c r="C344" s="4" t="str">
        <f t="shared" si="493"/>
        <v>BKS</v>
      </c>
      <c r="D344" s="4" t="str">
        <f t="shared" si="494"/>
        <v/>
      </c>
      <c r="E344" s="4" t="str">
        <f t="shared" si="495"/>
        <v/>
      </c>
      <c r="F344" s="4" t="str">
        <f t="shared" si="496"/>
        <v>RTG</v>
      </c>
      <c r="G344" s="4" t="str">
        <f t="shared" si="497"/>
        <v/>
      </c>
      <c r="H344" s="4" t="str">
        <f t="shared" si="498"/>
        <v/>
      </c>
      <c r="I344" s="4" t="str">
        <f t="shared" si="499"/>
        <v/>
      </c>
      <c r="J344" s="4" t="str">
        <f t="shared" si="500"/>
        <v/>
      </c>
      <c r="K344" s="4" t="str">
        <f t="shared" si="501"/>
        <v/>
      </c>
      <c r="L344" s="4" t="str">
        <f t="shared" si="502"/>
        <v/>
      </c>
      <c r="M344" s="4" t="str">
        <f t="shared" si="503"/>
        <v/>
      </c>
      <c r="N344" s="4" t="str">
        <f t="shared" si="504"/>
        <v/>
      </c>
      <c r="O344" s="4" t="str">
        <f t="shared" si="505"/>
        <v/>
      </c>
      <c r="P344" s="4" t="str">
        <f t="shared" si="506"/>
        <v/>
      </c>
      <c r="Q344" s="4" t="str">
        <f t="shared" si="507"/>
        <v/>
      </c>
      <c r="R344" s="4" t="str">
        <f t="shared" si="508"/>
        <v/>
      </c>
      <c r="S344" s="4" t="str">
        <f t="shared" si="509"/>
        <v/>
      </c>
      <c r="T344" s="4" t="str">
        <f t="shared" si="510"/>
        <v/>
      </c>
      <c r="U344" s="4" t="str">
        <f t="shared" si="511"/>
        <v/>
      </c>
      <c r="V344" s="4" t="str">
        <f t="shared" si="512"/>
        <v/>
      </c>
      <c r="W344" s="4" t="str">
        <f t="shared" si="513"/>
        <v/>
      </c>
      <c r="X344" s="4" t="str">
        <f t="shared" si="514"/>
        <v/>
      </c>
      <c r="Y344" s="4">
        <f t="shared" si="515"/>
        <v>6</v>
      </c>
      <c r="Z344" s="4" t="str">
        <f t="shared" si="516"/>
        <v>-</v>
      </c>
      <c r="AA344" s="4" t="str">
        <f t="shared" si="517"/>
        <v>/</v>
      </c>
      <c r="AB344" s="4" t="str">
        <f t="shared" si="518"/>
        <v/>
      </c>
      <c r="AC344" s="4" t="str">
        <f t="shared" si="519"/>
        <v/>
      </c>
      <c r="AD344" s="4" t="str">
        <f t="shared" si="520"/>
        <v/>
      </c>
      <c r="AE344" s="4" t="str">
        <f t="shared" si="521"/>
        <v/>
      </c>
      <c r="AF344" s="4">
        <f t="shared" si="522"/>
        <v>9</v>
      </c>
      <c r="AG344" s="4">
        <f t="shared" si="523"/>
        <v>31</v>
      </c>
      <c r="AH344" s="4">
        <f t="shared" si="524"/>
        <v>22</v>
      </c>
      <c r="AI344" s="4" t="str">
        <f t="shared" si="525"/>
        <v>/RTG</v>
      </c>
      <c r="AJ344" s="4" t="str">
        <f t="shared" si="526"/>
        <v>S/RTG</v>
      </c>
      <c r="AK344" s="4" t="str" cm="1">
        <f t="array" ref="AK344">LEFT(AR344,SUM(LEN(AR344)-LEN(SUBSTITUTE(AR344,{"0";"1";"2";"3";"4";"5";"6";"7";"8";"9"},""))))</f>
        <v>15</v>
      </c>
      <c r="AL344" s="4">
        <f t="shared" si="530"/>
        <v>13</v>
      </c>
      <c r="AM344" s="4" t="b">
        <f t="shared" si="630"/>
        <v>1</v>
      </c>
      <c r="AN344" s="4" t="str">
        <f t="shared" si="631"/>
        <v>RTG</v>
      </c>
      <c r="AO344" s="4" t="b">
        <f t="shared" si="531"/>
        <v>0</v>
      </c>
      <c r="AP344" s="4" t="b">
        <f t="shared" si="527"/>
        <v>0</v>
      </c>
      <c r="AQ344" s="5" t="str">
        <f t="shared" si="528"/>
        <v>CAFFINO LATTE COCONUT</v>
      </c>
      <c r="AR344" s="4" t="str">
        <f t="shared" si="529"/>
        <v>15BKS/RTG</v>
      </c>
      <c r="AS344" t="s">
        <v>4893</v>
      </c>
      <c r="AT344" s="1" t="s">
        <v>482</v>
      </c>
      <c r="AU344" s="4" t="str">
        <f t="shared" ca="1" si="533"/>
        <v/>
      </c>
      <c r="AV344">
        <v>18500</v>
      </c>
      <c r="AW344">
        <v>18500</v>
      </c>
      <c r="AX344">
        <v>17575</v>
      </c>
      <c r="AY344" t="str">
        <f t="shared" si="629"/>
        <v>8991998114317</v>
      </c>
      <c r="AZ344" t="str">
        <f t="shared" si="532"/>
        <v>CAFFINO LATTE COCONUT</v>
      </c>
      <c r="BA344" t="s">
        <v>4301</v>
      </c>
      <c r="BB344" t="s">
        <v>4301</v>
      </c>
      <c r="BC344" s="4" t="str" cm="1">
        <f t="array" aca="1" ref="BC344" ca="1">LEFT(AR344,MATCH(FALSE,ISNUMBER(MID(AR344,ROW(INDIRECT("1:"&amp;LEN(AR344)+1)), 1) *1),0) -1)</f>
        <v>15</v>
      </c>
      <c r="BD344" s="1"/>
      <c r="BF344" s="21"/>
      <c r="BK344" s="1"/>
      <c r="BM344" s="1"/>
      <c r="BN344" s="1"/>
      <c r="BR344" s="22"/>
      <c r="BS344">
        <v>0</v>
      </c>
      <c r="BT344" s="1" t="s">
        <v>5103</v>
      </c>
    </row>
    <row r="345" spans="1:145">
      <c r="A345" s="4" t="str">
        <f t="shared" si="491"/>
        <v/>
      </c>
      <c r="B345" s="4" t="str">
        <f t="shared" si="492"/>
        <v/>
      </c>
      <c r="C345" s="4" t="str">
        <f t="shared" si="493"/>
        <v/>
      </c>
      <c r="D345" s="4" t="str">
        <f t="shared" si="494"/>
        <v>BTL</v>
      </c>
      <c r="E345" s="4" t="str">
        <f t="shared" si="495"/>
        <v/>
      </c>
      <c r="F345" s="4" t="str">
        <f t="shared" si="496"/>
        <v/>
      </c>
      <c r="G345" s="4" t="str">
        <f t="shared" si="497"/>
        <v/>
      </c>
      <c r="H345" s="4" t="str">
        <f t="shared" si="498"/>
        <v/>
      </c>
      <c r="I345" s="4" t="str">
        <f t="shared" si="499"/>
        <v/>
      </c>
      <c r="J345" s="4" t="str">
        <f t="shared" si="500"/>
        <v/>
      </c>
      <c r="K345" s="4" t="str">
        <f t="shared" si="501"/>
        <v/>
      </c>
      <c r="L345" s="4" t="str">
        <f t="shared" si="502"/>
        <v/>
      </c>
      <c r="M345" s="4" t="str">
        <f t="shared" si="503"/>
        <v/>
      </c>
      <c r="N345" s="4" t="str">
        <f t="shared" si="504"/>
        <v/>
      </c>
      <c r="O345" s="4" t="str">
        <f t="shared" si="505"/>
        <v/>
      </c>
      <c r="P345" s="4" t="str">
        <f t="shared" si="506"/>
        <v/>
      </c>
      <c r="Q345" s="4" t="str">
        <f t="shared" si="507"/>
        <v/>
      </c>
      <c r="R345" s="4" t="str">
        <f t="shared" si="508"/>
        <v/>
      </c>
      <c r="S345" s="4" t="str">
        <f t="shared" si="509"/>
        <v/>
      </c>
      <c r="T345" s="4" t="str">
        <f t="shared" si="510"/>
        <v/>
      </c>
      <c r="U345" s="4" t="str">
        <f t="shared" si="511"/>
        <v/>
      </c>
      <c r="V345" s="4" t="str">
        <f t="shared" si="512"/>
        <v/>
      </c>
      <c r="W345" s="4" t="str">
        <f t="shared" si="513"/>
        <v/>
      </c>
      <c r="X345" s="4" t="str">
        <f t="shared" si="514"/>
        <v/>
      </c>
      <c r="Y345" s="4">
        <f t="shared" si="515"/>
        <v>3</v>
      </c>
      <c r="Z345" s="4" t="str">
        <f t="shared" si="516"/>
        <v>-</v>
      </c>
      <c r="AA345" s="4" t="str">
        <f t="shared" si="517"/>
        <v/>
      </c>
      <c r="AB345" s="4" t="str">
        <f t="shared" si="518"/>
        <v/>
      </c>
      <c r="AC345" s="4" t="str">
        <f t="shared" si="519"/>
        <v/>
      </c>
      <c r="AD345" s="4" t="str">
        <f t="shared" si="520"/>
        <v/>
      </c>
      <c r="AE345" s="4" t="str">
        <f t="shared" si="521"/>
        <v/>
      </c>
      <c r="AF345" s="4">
        <f t="shared" si="522"/>
        <v>4</v>
      </c>
      <c r="AG345" s="4">
        <f t="shared" si="523"/>
        <v>33</v>
      </c>
      <c r="AH345" s="4">
        <f t="shared" si="524"/>
        <v>29</v>
      </c>
      <c r="AI345" s="4" t="str">
        <f t="shared" si="525"/>
        <v>1BTL</v>
      </c>
      <c r="AJ345" s="4" t="str">
        <f t="shared" si="526"/>
        <v>-1BTL</v>
      </c>
      <c r="AK345" s="4" t="str" cm="1">
        <f t="array" ref="AK345">LEFT(AR345,SUM(LEN(AR345)-LEN(SUBSTITUTE(AR345,{"0";"1";"2";"3";"4";"5";"6";"7";"8";"9"},""))))</f>
        <v>1</v>
      </c>
      <c r="AL345" s="4">
        <f t="shared" si="530"/>
        <v>13</v>
      </c>
      <c r="AM345" s="4" t="b">
        <f>LEFT(AR345,1)=AK345</f>
        <v>1</v>
      </c>
      <c r="AN345" s="4" t="str">
        <f t="shared" si="631"/>
        <v>BTL</v>
      </c>
      <c r="AO345" s="4" t="b">
        <f t="shared" si="531"/>
        <v>0</v>
      </c>
      <c r="AP345" s="4" t="b">
        <f t="shared" si="527"/>
        <v>0</v>
      </c>
      <c r="AQ345" s="5" t="str">
        <f t="shared" si="528"/>
        <v>CAFFINO MILKY ESPRESSO 200ML</v>
      </c>
      <c r="AR345" s="4" t="str">
        <f t="shared" si="529"/>
        <v>1BTL</v>
      </c>
      <c r="AS345" t="s">
        <v>4417</v>
      </c>
      <c r="AT345" s="1" t="s">
        <v>483</v>
      </c>
      <c r="AU345" s="4" t="str">
        <f t="shared" ca="1" si="533"/>
        <v/>
      </c>
      <c r="AV345">
        <v>5000</v>
      </c>
      <c r="AW345">
        <v>5000</v>
      </c>
      <c r="AX345">
        <v>4012</v>
      </c>
      <c r="AY345" t="str">
        <f t="shared" si="629"/>
        <v>8991998117585</v>
      </c>
      <c r="AZ345" t="str">
        <f t="shared" si="532"/>
        <v>CAFFINO MILKY ESPRESSO 200ML</v>
      </c>
      <c r="BA345" t="s">
        <v>4301</v>
      </c>
      <c r="BB345" t="s">
        <v>4301</v>
      </c>
      <c r="BC345" s="9" t="str" cm="1">
        <f t="array" aca="1" ref="BC345" ca="1">LEFT(AR345,MATCH(FALSE,ISNUMBER(MID(AR345,ROW(INDIRECT("1:"&amp;LEN(AR345)+1)), 1) *1),0) -1)</f>
        <v>1</v>
      </c>
      <c r="BD345" s="1"/>
      <c r="BF345" s="21"/>
      <c r="BK345" s="1"/>
      <c r="BM345" s="1"/>
      <c r="BN345" s="1"/>
      <c r="BR345" s="22"/>
      <c r="BS345">
        <v>0</v>
      </c>
      <c r="BT345" s="1" t="s">
        <v>5103</v>
      </c>
    </row>
    <row r="346" spans="1:145">
      <c r="A346" s="4" t="str">
        <f t="shared" si="491"/>
        <v/>
      </c>
      <c r="B346" s="4" t="str">
        <f t="shared" si="492"/>
        <v/>
      </c>
      <c r="C346" s="4" t="str">
        <f t="shared" si="493"/>
        <v>BKS</v>
      </c>
      <c r="D346" s="4" t="str">
        <f t="shared" si="494"/>
        <v/>
      </c>
      <c r="E346" s="4" t="str">
        <f t="shared" si="495"/>
        <v/>
      </c>
      <c r="F346" s="4" t="str">
        <f t="shared" si="496"/>
        <v>RTG</v>
      </c>
      <c r="G346" s="4" t="str">
        <f t="shared" si="497"/>
        <v/>
      </c>
      <c r="H346" s="4" t="str">
        <f t="shared" si="498"/>
        <v/>
      </c>
      <c r="I346" s="4" t="str">
        <f t="shared" si="499"/>
        <v/>
      </c>
      <c r="J346" s="4" t="str">
        <f t="shared" si="500"/>
        <v/>
      </c>
      <c r="K346" s="4" t="str">
        <f t="shared" si="501"/>
        <v/>
      </c>
      <c r="L346" s="4" t="str">
        <f t="shared" si="502"/>
        <v/>
      </c>
      <c r="M346" s="4" t="str">
        <f t="shared" si="503"/>
        <v/>
      </c>
      <c r="N346" s="4" t="str">
        <f t="shared" si="504"/>
        <v/>
      </c>
      <c r="O346" s="4" t="str">
        <f t="shared" si="505"/>
        <v/>
      </c>
      <c r="P346" s="4" t="str">
        <f t="shared" si="506"/>
        <v/>
      </c>
      <c r="Q346" s="4" t="str">
        <f t="shared" si="507"/>
        <v/>
      </c>
      <c r="R346" s="4" t="str">
        <f t="shared" si="508"/>
        <v/>
      </c>
      <c r="S346" s="4" t="str">
        <f t="shared" si="509"/>
        <v/>
      </c>
      <c r="T346" s="4" t="str">
        <f t="shared" si="510"/>
        <v/>
      </c>
      <c r="U346" s="4" t="str">
        <f t="shared" si="511"/>
        <v/>
      </c>
      <c r="V346" s="4" t="str">
        <f t="shared" si="512"/>
        <v/>
      </c>
      <c r="W346" s="4" t="str">
        <f t="shared" si="513"/>
        <v/>
      </c>
      <c r="X346" s="4" t="str">
        <f t="shared" si="514"/>
        <v/>
      </c>
      <c r="Y346" s="4">
        <f t="shared" si="515"/>
        <v>6</v>
      </c>
      <c r="Z346" s="4" t="str">
        <f t="shared" si="516"/>
        <v>-</v>
      </c>
      <c r="AA346" s="4" t="str">
        <f t="shared" si="517"/>
        <v>/</v>
      </c>
      <c r="AB346" s="4" t="str">
        <f t="shared" si="518"/>
        <v/>
      </c>
      <c r="AC346" s="4" t="str">
        <f t="shared" si="519"/>
        <v/>
      </c>
      <c r="AD346" s="4" t="str">
        <f t="shared" si="520"/>
        <v/>
      </c>
      <c r="AE346" s="4" t="str">
        <f t="shared" si="521"/>
        <v/>
      </c>
      <c r="AF346" s="4">
        <f t="shared" si="522"/>
        <v>9</v>
      </c>
      <c r="AG346" s="4">
        <f t="shared" si="523"/>
        <v>29</v>
      </c>
      <c r="AH346" s="4">
        <f t="shared" si="524"/>
        <v>20</v>
      </c>
      <c r="AI346" s="4" t="str">
        <f t="shared" si="525"/>
        <v>/RTG</v>
      </c>
      <c r="AJ346" s="4" t="str">
        <f t="shared" si="526"/>
        <v>S/RTG</v>
      </c>
      <c r="AK346" s="4" t="str" cm="1">
        <f t="array" ref="AK346">LEFT(AR346,SUM(LEN(AR346)-LEN(SUBSTITUTE(AR346,{"0";"1";"2";"3";"4";"5";"6";"7";"8";"9"},""))))</f>
        <v>10</v>
      </c>
      <c r="AL346" s="4">
        <f t="shared" si="530"/>
        <v>13</v>
      </c>
      <c r="AM346" s="4" t="b">
        <f>LEFT(AR346,2)=AK346</f>
        <v>1</v>
      </c>
      <c r="AN346" s="4" t="str">
        <f t="shared" si="631"/>
        <v>RTG</v>
      </c>
      <c r="AO346" s="4" t="b">
        <f t="shared" si="531"/>
        <v>0</v>
      </c>
      <c r="AP346" s="4" t="b">
        <f t="shared" si="527"/>
        <v>0</v>
      </c>
      <c r="AQ346" s="5" t="str">
        <f t="shared" si="528"/>
        <v>CAFFINO MOCCA MERAH</v>
      </c>
      <c r="AR346" s="4" t="str">
        <f t="shared" si="529"/>
        <v>10BKS/RTG</v>
      </c>
      <c r="AS346" t="s">
        <v>484</v>
      </c>
      <c r="AT346" s="1" t="s">
        <v>485</v>
      </c>
      <c r="AU346" s="4" t="str">
        <f t="shared" ca="1" si="533"/>
        <v/>
      </c>
      <c r="AV346">
        <v>12500</v>
      </c>
      <c r="AW346">
        <v>12500</v>
      </c>
      <c r="AX346">
        <v>11377</v>
      </c>
      <c r="AY346" t="str">
        <f t="shared" si="629"/>
        <v>8991998110111</v>
      </c>
      <c r="AZ346" t="str">
        <f t="shared" si="532"/>
        <v>CAFFINO MOCCA MERAH</v>
      </c>
      <c r="BA346" t="s">
        <v>4301</v>
      </c>
      <c r="BB346" t="s">
        <v>4301</v>
      </c>
      <c r="BC346" s="4" t="str" cm="1">
        <f t="array" aca="1" ref="BC346" ca="1">LEFT(AR346,MATCH(FALSE,ISNUMBER(MID(AR346,ROW(INDIRECT("1:"&amp;LEN(AR346)+1)), 1) *1),0) -1)</f>
        <v>10</v>
      </c>
      <c r="BD346" s="1"/>
      <c r="BF346" s="21"/>
      <c r="BK346" s="1"/>
      <c r="BM346" s="1"/>
      <c r="BN346" s="1"/>
      <c r="BR346" s="22"/>
      <c r="BS346">
        <v>0</v>
      </c>
      <c r="BT346" s="1" t="s">
        <v>5103</v>
      </c>
    </row>
    <row r="347" spans="1:145">
      <c r="A347" s="4" t="str">
        <f t="shared" si="491"/>
        <v/>
      </c>
      <c r="B347" s="4" t="str">
        <f t="shared" si="492"/>
        <v/>
      </c>
      <c r="C347" s="4" t="str">
        <f t="shared" si="493"/>
        <v/>
      </c>
      <c r="D347" s="4" t="str">
        <f t="shared" si="494"/>
        <v>BTL</v>
      </c>
      <c r="E347" s="4" t="str">
        <f t="shared" si="495"/>
        <v/>
      </c>
      <c r="F347" s="4" t="str">
        <f t="shared" si="496"/>
        <v/>
      </c>
      <c r="G347" s="4" t="str">
        <f t="shared" si="497"/>
        <v/>
      </c>
      <c r="H347" s="4" t="str">
        <f t="shared" si="498"/>
        <v/>
      </c>
      <c r="I347" s="4" t="str">
        <f t="shared" si="499"/>
        <v/>
      </c>
      <c r="J347" s="4" t="str">
        <f t="shared" si="500"/>
        <v/>
      </c>
      <c r="K347" s="4" t="str">
        <f t="shared" si="501"/>
        <v/>
      </c>
      <c r="L347" s="4" t="str">
        <f t="shared" si="502"/>
        <v/>
      </c>
      <c r="M347" s="4" t="str">
        <f t="shared" si="503"/>
        <v/>
      </c>
      <c r="N347" s="4" t="str">
        <f t="shared" si="504"/>
        <v/>
      </c>
      <c r="O347" s="4" t="str">
        <f t="shared" si="505"/>
        <v/>
      </c>
      <c r="P347" s="4" t="str">
        <f t="shared" si="506"/>
        <v/>
      </c>
      <c r="Q347" s="4" t="str">
        <f t="shared" si="507"/>
        <v/>
      </c>
      <c r="R347" s="4" t="str">
        <f t="shared" si="508"/>
        <v/>
      </c>
      <c r="S347" s="4" t="str">
        <f t="shared" si="509"/>
        <v/>
      </c>
      <c r="T347" s="4" t="str">
        <f t="shared" si="510"/>
        <v/>
      </c>
      <c r="U347" s="4" t="str">
        <f t="shared" si="511"/>
        <v/>
      </c>
      <c r="V347" s="4" t="str">
        <f t="shared" si="512"/>
        <v/>
      </c>
      <c r="W347" s="4" t="str">
        <f t="shared" si="513"/>
        <v/>
      </c>
      <c r="X347" s="4" t="str">
        <f t="shared" si="514"/>
        <v/>
      </c>
      <c r="Y347" s="4">
        <f t="shared" si="515"/>
        <v>3</v>
      </c>
      <c r="Z347" s="4" t="str">
        <f t="shared" si="516"/>
        <v>-</v>
      </c>
      <c r="AA347" s="4" t="str">
        <f t="shared" si="517"/>
        <v/>
      </c>
      <c r="AB347" s="4" t="str">
        <f t="shared" si="518"/>
        <v/>
      </c>
      <c r="AC347" s="4" t="str">
        <f t="shared" si="519"/>
        <v/>
      </c>
      <c r="AD347" s="4" t="str">
        <f t="shared" si="520"/>
        <v/>
      </c>
      <c r="AE347" s="4" t="str">
        <f t="shared" si="521"/>
        <v/>
      </c>
      <c r="AF347" s="4">
        <f t="shared" si="522"/>
        <v>4</v>
      </c>
      <c r="AG347" s="4">
        <f t="shared" si="523"/>
        <v>33</v>
      </c>
      <c r="AH347" s="4">
        <f t="shared" si="524"/>
        <v>29</v>
      </c>
      <c r="AI347" s="4" t="str">
        <f t="shared" si="525"/>
        <v>1BTL</v>
      </c>
      <c r="AJ347" s="4" t="str">
        <f t="shared" si="526"/>
        <v>-1BTL</v>
      </c>
      <c r="AK347" s="4" t="str" cm="1">
        <f t="array" ref="AK347">LEFT(AR347,SUM(LEN(AR347)-LEN(SUBSTITUTE(AR347,{"0";"1";"2";"3";"4";"5";"6";"7";"8";"9"},""))))</f>
        <v>1</v>
      </c>
      <c r="AL347" s="4">
        <f t="shared" si="530"/>
        <v>13</v>
      </c>
      <c r="AM347" s="4" t="b">
        <f>LEFT(AR347,1)=AK347</f>
        <v>1</v>
      </c>
      <c r="AN347" s="4" t="str">
        <f t="shared" si="631"/>
        <v>BTL</v>
      </c>
      <c r="AO347" s="4" t="b">
        <f>IF((AQ347=DL349)=TRUE,TRUE,IF((AQ346=AQ347)=TRUE,TRUE,FALSE))</f>
        <v>0</v>
      </c>
      <c r="AP347" s="4" t="b">
        <f t="shared" si="527"/>
        <v>0</v>
      </c>
      <c r="AQ347" s="5" t="str">
        <f t="shared" si="528"/>
        <v>CAFFINO OAT CAPPUCCINO 200ML</v>
      </c>
      <c r="AR347" s="4" t="str">
        <f t="shared" si="529"/>
        <v>1BTL</v>
      </c>
      <c r="AS347" t="s">
        <v>4418</v>
      </c>
      <c r="AT347" s="1" t="s">
        <v>486</v>
      </c>
      <c r="AU347" s="4" t="str">
        <f ca="1">IF(IF(IF(AQ347=DL349,10,0)+IF(NOT(AN347=$AU$1)=TRUE,10,0)=
20,"XXXX",IF(IF((BC347+1)=2,0,1)+IF(AN347=$AU$1,1,0)=2,TRUE,""))
="",IF(IF(AQ347=AQ346,10,0)+IF(NOT(AN347=$AU$1)=TRUE,10,0)=
20,"XXXX",IF(IF((BC347+1)=2,0,1)+IF(AN347=$AU$1,1,0)=2,TRUE,
"")),IF(IF(AQ347=DL349,10,0)+IF(NOT(AN347=$AU$1)=TRUE,10,0)=
20,"XXXX",IF(IF((BC347+1)=2,0,1)+IF(AN347=$AU$1,1,0)=2,TRUE,"")))</f>
        <v/>
      </c>
      <c r="AV347">
        <v>5000</v>
      </c>
      <c r="AW347">
        <v>5000</v>
      </c>
      <c r="AX347">
        <v>4012</v>
      </c>
      <c r="AY347" t="str">
        <f t="shared" si="629"/>
        <v>8991998117684</v>
      </c>
      <c r="AZ347" t="str">
        <f t="shared" si="532"/>
        <v>CAFFINO OAT CAPPUCCINO 200ML</v>
      </c>
      <c r="BA347" t="s">
        <v>4301</v>
      </c>
      <c r="BB347" t="s">
        <v>4301</v>
      </c>
      <c r="BC347" s="9" t="str" cm="1">
        <f t="array" aca="1" ref="BC347" ca="1">LEFT(AR347,MATCH(FALSE,ISNUMBER(MID(AR347,ROW(INDIRECT("1:"&amp;LEN(AR347)+1)), 1) *1),0) -1)</f>
        <v>1</v>
      </c>
      <c r="BD347" s="1"/>
      <c r="BF347" s="21"/>
      <c r="BK347" s="1"/>
      <c r="BM347" s="1"/>
      <c r="BN347" s="1"/>
      <c r="BR347" s="22"/>
      <c r="BS347">
        <v>0</v>
      </c>
      <c r="BT347" s="1" t="s">
        <v>5103</v>
      </c>
    </row>
    <row r="349" spans="1:145">
      <c r="A349" s="4" t="str">
        <f t="shared" si="491"/>
        <v/>
      </c>
      <c r="B349" s="4" t="str">
        <f t="shared" si="492"/>
        <v/>
      </c>
      <c r="C349" s="4" t="str">
        <f t="shared" si="493"/>
        <v/>
      </c>
      <c r="D349" s="4" t="str">
        <f t="shared" si="494"/>
        <v>BTL</v>
      </c>
      <c r="E349" s="4" t="str">
        <f t="shared" si="495"/>
        <v/>
      </c>
      <c r="F349" s="4" t="str">
        <f t="shared" si="496"/>
        <v/>
      </c>
      <c r="G349" s="4" t="str">
        <f t="shared" si="497"/>
        <v/>
      </c>
      <c r="H349" s="4" t="str">
        <f t="shared" si="498"/>
        <v/>
      </c>
      <c r="I349" s="4" t="str">
        <f t="shared" si="499"/>
        <v/>
      </c>
      <c r="J349" s="4" t="str">
        <f t="shared" si="500"/>
        <v/>
      </c>
      <c r="K349" s="4" t="str">
        <f t="shared" si="501"/>
        <v/>
      </c>
      <c r="L349" s="4" t="str">
        <f t="shared" si="502"/>
        <v/>
      </c>
      <c r="M349" s="4" t="str">
        <f t="shared" si="503"/>
        <v/>
      </c>
      <c r="N349" s="4" t="str">
        <f t="shared" si="504"/>
        <v/>
      </c>
      <c r="O349" s="4" t="str">
        <f t="shared" si="505"/>
        <v/>
      </c>
      <c r="P349" s="4" t="str">
        <f t="shared" si="506"/>
        <v/>
      </c>
      <c r="Q349" s="4" t="str">
        <f t="shared" si="507"/>
        <v/>
      </c>
      <c r="R349" s="4" t="str">
        <f t="shared" si="508"/>
        <v/>
      </c>
      <c r="S349" s="4" t="str">
        <f t="shared" si="509"/>
        <v/>
      </c>
      <c r="T349" s="4" t="str">
        <f t="shared" si="510"/>
        <v/>
      </c>
      <c r="U349" s="4" t="str">
        <f t="shared" si="511"/>
        <v/>
      </c>
      <c r="V349" s="4" t="str">
        <f t="shared" si="512"/>
        <v/>
      </c>
      <c r="W349" s="4" t="str">
        <f t="shared" si="513"/>
        <v/>
      </c>
      <c r="X349" s="4" t="str">
        <f t="shared" si="514"/>
        <v/>
      </c>
      <c r="Y349" s="4">
        <f t="shared" si="515"/>
        <v>3</v>
      </c>
      <c r="Z349" s="4" t="str">
        <f t="shared" si="516"/>
        <v>-</v>
      </c>
      <c r="AA349" s="4" t="str">
        <f t="shared" si="517"/>
        <v/>
      </c>
      <c r="AB349" s="4" t="str">
        <f t="shared" si="518"/>
        <v/>
      </c>
      <c r="AC349" s="4" t="str">
        <f t="shared" si="519"/>
        <v/>
      </c>
      <c r="AD349" s="4" t="str">
        <f t="shared" si="520"/>
        <v/>
      </c>
      <c r="AE349" s="4" t="str">
        <f t="shared" si="521"/>
        <v/>
      </c>
      <c r="AF349" s="4">
        <f t="shared" si="522"/>
        <v>4</v>
      </c>
      <c r="AG349" s="4">
        <f t="shared" si="523"/>
        <v>27</v>
      </c>
      <c r="AH349" s="4">
        <f t="shared" si="524"/>
        <v>23</v>
      </c>
      <c r="AI349" s="4" t="str">
        <f t="shared" si="525"/>
        <v>1BTL</v>
      </c>
      <c r="AJ349" s="4" t="str">
        <f t="shared" si="526"/>
        <v>-1BTL</v>
      </c>
      <c r="AK349" s="4" t="str" cm="1">
        <f t="array" ref="AK349">LEFT(AR349,SUM(LEN(AR349)-LEN(SUBSTITUTE(AR349,{"0";"1";"2";"3";"4";"5";"6";"7";"8";"9"},""))))</f>
        <v>1</v>
      </c>
      <c r="AL349" s="4">
        <f t="shared" si="530"/>
        <v>13</v>
      </c>
      <c r="AM349" s="4" t="b">
        <f>LEFT(AR349,1)=AK349</f>
        <v>1</v>
      </c>
      <c r="AN349" s="4" t="str">
        <f t="shared" si="631"/>
        <v>BTL</v>
      </c>
      <c r="AO349" s="4" t="b">
        <f>IF((AQ349=AQ350)=TRUE,TRUE,IF((DL349=AQ349)=TRUE,TRUE,FALSE))</f>
        <v>0</v>
      </c>
      <c r="AP349" s="4" t="b">
        <f t="shared" si="527"/>
        <v>0</v>
      </c>
      <c r="AQ349" s="5" t="str">
        <f t="shared" si="528"/>
        <v>CALPICO MINI 63ML LECI</v>
      </c>
      <c r="AR349" s="4" t="str">
        <f t="shared" si="529"/>
        <v>1BTL</v>
      </c>
      <c r="AS349" t="s">
        <v>487</v>
      </c>
      <c r="AT349" s="1" t="s">
        <v>488</v>
      </c>
      <c r="AU349" s="4" t="str">
        <f ca="1">IF(IF(IF(AQ349=AQ350,10,0)+IF(NOT(AN349=$AU$1)=TRUE,10,0)=
20,"XXXX",IF(IF((BC349+1)=2,0,1)+IF(AN349=$AU$1,1,0)=2,TRUE,""))
="",IF(IF(AQ349=DL349,10,0)+IF(NOT(AN349=$AU$1)=TRUE,10,0)=
20,"XXXX",IF(IF((BC349+1)=2,0,1)+IF(AN349=$AU$1,1,0)=2,TRUE,
"")),IF(IF(AQ349=AQ350,10,0)+IF(NOT(AN349=$AU$1)=TRUE,10,0)=
20,"XXXX",IF(IF((BC349+1)=2,0,1)+IF(AN349=$AU$1,1,0)=2,TRUE,"")))</f>
        <v/>
      </c>
      <c r="AV349">
        <v>1500</v>
      </c>
      <c r="AW349">
        <v>2000</v>
      </c>
      <c r="AX349">
        <v>1233</v>
      </c>
      <c r="AY349" t="str">
        <f t="shared" si="629"/>
        <v>8992714044062</v>
      </c>
      <c r="AZ349" t="str">
        <f t="shared" si="532"/>
        <v>CALPICO MINI 63ML LECI</v>
      </c>
      <c r="BA349" t="s">
        <v>4301</v>
      </c>
      <c r="BB349" t="s">
        <v>4301</v>
      </c>
      <c r="BC349" s="9" t="str" cm="1">
        <f t="array" aca="1" ref="BC349" ca="1">LEFT(AR349,MATCH(FALSE,ISNUMBER(MID(AR349,ROW(INDIRECT("1:"&amp;LEN(AR349)+1)), 1) *1),0) -1)</f>
        <v>1</v>
      </c>
      <c r="BD349" s="1"/>
      <c r="BF349" s="21"/>
      <c r="BK349" s="1"/>
      <c r="BM349" s="1"/>
      <c r="BN349" s="1"/>
      <c r="BR349" s="22"/>
      <c r="BS349">
        <v>0</v>
      </c>
      <c r="BT349" s="1" t="s">
        <v>5103</v>
      </c>
      <c r="BV349" s="4" t="str">
        <f>IF(IFERROR(SEARCH($A$1,DN349),0)&gt;0,$A$1,"")</f>
        <v/>
      </c>
      <c r="BW349" s="4" t="str">
        <f>IF(IFERROR(SEARCH($B$1,DN349),0)&gt;0,$B$1,"")</f>
        <v/>
      </c>
      <c r="BX349" s="4" t="str">
        <f>IF(IFERROR(SEARCH($C$1,DN349),0)&gt;0,$C$1,"")</f>
        <v/>
      </c>
      <c r="BY349" s="4" t="str">
        <f>IF(IFERROR(SEARCH($D$1,DN349),0)&gt;0,$D$1,"")</f>
        <v>BTL</v>
      </c>
      <c r="BZ349" s="4" t="str">
        <f>IF(IFERROR(SEARCH($E$1,DN349),0)&gt;0,$E$1,"")</f>
        <v/>
      </c>
      <c r="CA349" s="4" t="str">
        <f>IF(IFERROR(SEARCH($F$1,DN349),0)&gt;0,$F$1,"")</f>
        <v/>
      </c>
      <c r="CB349" s="4" t="str">
        <f>IF(IFERROR(SEARCH($G$1,DN349),0)&gt;0,$G$1,"")</f>
        <v/>
      </c>
      <c r="CC349" s="4" t="str">
        <f>IF(IFERROR(SEARCH($H$1,DN349),0)&gt;0,$H$1,"")</f>
        <v/>
      </c>
      <c r="CD349" s="4" t="str">
        <f>IF(IFERROR(SEARCH($I$1,DN349),0)&gt;0,$I$1,"")</f>
        <v/>
      </c>
      <c r="CE349" s="4" t="str">
        <f>IF(IFERROR(SEARCH($J$1,DN349),0)&gt;0,$J$1,"")</f>
        <v/>
      </c>
      <c r="CF349" s="4" t="str">
        <f>IF(IFERROR(SEARCH($K$1,DN349),0)&gt;0,$K$1,"")</f>
        <v/>
      </c>
      <c r="CG349" s="4" t="str">
        <f>IF(IFERROR(SEARCH($L$1,DN349),0)&gt;0,$L$1,"")</f>
        <v/>
      </c>
      <c r="CH349" s="4" t="str">
        <f>IF(IFERROR(SEARCH($M$1,DN349),0)&gt;0,$M$1,"")</f>
        <v/>
      </c>
      <c r="CI349" s="4" t="str">
        <f>IF(IFERROR(SEARCH($N$1,DN349),0)&gt;0,$N$1,"")</f>
        <v/>
      </c>
      <c r="CJ349" s="4" t="str">
        <f>IF(IFERROR(SEARCH($O$1,DN349),0)&gt;0,$O$1,"")</f>
        <v>DUS</v>
      </c>
      <c r="CK349" s="4" t="str">
        <f>IF(IFERROR(SEARCH($P$1,DN349),0)&gt;0,$P$1,"")</f>
        <v/>
      </c>
      <c r="CL349" s="4" t="str">
        <f>IF(IFERROR(SEARCH($Q$1,DN349),0)&gt;0,$Q$1,"")</f>
        <v/>
      </c>
      <c r="CM349" s="4" t="str">
        <f>IF(IFERROR(SEARCH($R$1,DN349),0)&gt;0,$R$1,"")</f>
        <v/>
      </c>
      <c r="CN349" s="4" t="str">
        <f>IF(IFERROR(SEARCH($S$1,DN349),0)&gt;0,$S$1,"")</f>
        <v/>
      </c>
      <c r="CO349" s="4" t="str">
        <f>IF(IFERROR(SEARCH($T$1,DN349),0)&gt;0,$T$1,"")</f>
        <v/>
      </c>
      <c r="CP349" s="4" t="str">
        <f>IF(IFERROR(SEARCH($U$1,DN349),0)&gt;0,$U$1,"")</f>
        <v/>
      </c>
      <c r="CQ349" s="4" t="str">
        <f>IF(IFERROR(SEARCH($V$1,DN349),0)&gt;0,$V$1,"")</f>
        <v/>
      </c>
      <c r="CR349" s="4" t="str">
        <f>IF(IFERROR(SEARCH($W$1,DN349),0)&gt;0,$W$1,"")</f>
        <v/>
      </c>
      <c r="CS349" s="4" t="str">
        <f>IF(IFERROR(SEARCH($X$1,DN349),0)&gt;0,$X$1,"")</f>
        <v/>
      </c>
      <c r="CT349" s="4">
        <f>LEN(BW349)+LEN(BX349)+LEN(BY349)+LEN(BZ349)+LEN(CA349)+LEN(CO349)+LEN(CB349)+LEN(CC349)+LEN(CD349)+LEN(CE349)+LEN(CF349)+LEN(CG349)+LEN(CH349)+LEN(CI349)+LEN(CP349)+LEN(CJ349)+LEN(CK349)+LEN(CQ349)+LEN(BV349)+LEN(CL349)+LEN(CS349)+LEN(CM349)+LEN(CR349)+LEN(CN349)</f>
        <v>6</v>
      </c>
      <c r="CU349" s="4" t="str">
        <f>IF(IFERROR(SEARCH($Z$1,DN349),0)&gt;0,$Z$1,"")</f>
        <v>-</v>
      </c>
      <c r="CV349" s="4" t="str">
        <f>IF(IFERROR(SEARCH($AA$1,DN349),0)&gt;0,$AA$1,"")</f>
        <v>/</v>
      </c>
      <c r="CW349" s="4" t="str">
        <f>IF(IFERROR(SEARCH($AB$1,DN349),0)&gt;0,$AB$1,"")</f>
        <v/>
      </c>
      <c r="CX349" s="4" t="str">
        <f>IF(IFERROR(SEARCH($AC$1,DN349),0)&gt;0,$AC$1,"")</f>
        <v/>
      </c>
      <c r="CY349" s="4" t="str">
        <f>IF(IFERROR(SEARCH($AD$1,DN349),0)&gt;0,$AD$1,"")</f>
        <v/>
      </c>
      <c r="CZ349" s="4" t="str">
        <f>IF(IFERROR(SEARCH($AE$1,DN349),0)&gt;0,$AE$1,"")</f>
        <v/>
      </c>
      <c r="DA349" s="4">
        <f>LEN(DM349)</f>
        <v>9</v>
      </c>
      <c r="DB349" s="4">
        <f>LEN(DN349)</f>
        <v>27</v>
      </c>
      <c r="DC349" s="4">
        <f>DB349-DA349</f>
        <v>18</v>
      </c>
      <c r="DD349" s="4" t="str">
        <f>RIGHT(DN349,4)</f>
        <v>/DUS</v>
      </c>
      <c r="DE349" s="4" t="str">
        <f>RIGHT(DN349,5)</f>
        <v>L/DUS</v>
      </c>
      <c r="DF349" s="4" t="str" cm="1">
        <f t="array" ref="DF349">LEFT(DM349,SUM(LEN(DM349)-LEN(SUBSTITUTE(DM349,{"0";"1";"2";"3";"4";"5";"6";"7";"8";"9"},""))))</f>
        <v>60</v>
      </c>
      <c r="DG349" s="4">
        <f>LEN(DT349)</f>
        <v>13</v>
      </c>
      <c r="DH349" s="4" t="b">
        <f>LEFT(DM349,2)=DF349</f>
        <v>1</v>
      </c>
      <c r="DI349" s="4" t="str">
        <f>RIGHT(DD349,3)</f>
        <v>DUS</v>
      </c>
      <c r="DJ349" s="4" t="b">
        <f>IF((DL349=AQ349)=TRUE,TRUE,IF((AQ347=DL349)=TRUE,TRUE,FALSE))</f>
        <v>0</v>
      </c>
      <c r="DK349" s="4" t="b">
        <f>LEFT(DN349,2)=LEFT(DO349,2)</f>
        <v>0</v>
      </c>
      <c r="DL349" s="5" t="str">
        <f>LEFT(DN349,(DC349-1))</f>
        <v>CALPICO MINI 63ML</v>
      </c>
      <c r="DM349" s="4" t="str">
        <f>IFERROR(RIGHT(DN349,LEN(DN349)-FIND("-",DN349)),1)</f>
        <v>60BTL/DUS</v>
      </c>
      <c r="DN349" t="s">
        <v>493</v>
      </c>
      <c r="DO349" s="1"/>
      <c r="DP349" s="4" t="b">
        <f ca="1">IF(IF(IF(DL349=AQ349,10,0)+IF(NOT(DI349=$AU$1)=TRUE,10,0)=
20,"XXXX",IF(IF((DX349+1)=2,0,1)+IF(DI349=$AU$1,1,0)=2,TRUE,""))
="",IF(IF(DL349=AQ347,10,0)+IF(NOT(DI349=$AU$1)=TRUE,10,0)=
20,"XXXX",IF(IF((DX349+1)=2,0,1)+IF(DI349=$AU$1,1,0)=2,TRUE,
"")),IF(IF(DL349=AQ349,10,0)+IF(NOT(DI349=$AU$1)=TRUE,10,0)=
20,"XXXX",IF(IF((DX349+1)=2,0,1)+IF(DI349=$AU$1,1,0)=2,TRUE,"")))</f>
        <v>1</v>
      </c>
      <c r="DQ349">
        <v>76000</v>
      </c>
      <c r="DR349">
        <v>76000</v>
      </c>
      <c r="DS349">
        <v>73980</v>
      </c>
      <c r="DT349" t="str">
        <f>IF(DO349&gt;0,DO349,"8000000000"&amp;ROW(DS349))</f>
        <v>8000000000349</v>
      </c>
      <c r="DU349" t="str">
        <f>DL349</f>
        <v>CALPICO MINI 63ML</v>
      </c>
      <c r="DV349" t="s">
        <v>4301</v>
      </c>
      <c r="DW349" t="s">
        <v>4301</v>
      </c>
      <c r="DX349" s="4" t="str" cm="1">
        <f t="array" aca="1" ref="DX349" ca="1">LEFT(DM349,MATCH(FALSE,ISNUMBER(MID(DM349,ROW(INDIRECT("1:"&amp;LEN(DM349)+1)), 1) *1),0) -1)</f>
        <v>60</v>
      </c>
      <c r="DY349" s="1"/>
      <c r="EA349" s="21"/>
      <c r="EC349" s="5"/>
      <c r="EF349" s="1"/>
      <c r="EH349" s="1"/>
      <c r="EI349" s="1"/>
      <c r="EL349" s="5"/>
      <c r="EM349" s="22"/>
      <c r="EN349">
        <v>0</v>
      </c>
      <c r="EO349" s="1" t="s">
        <v>5103</v>
      </c>
    </row>
    <row r="350" spans="1:145">
      <c r="A350" s="4" t="str">
        <f t="shared" si="491"/>
        <v/>
      </c>
      <c r="B350" s="4" t="str">
        <f t="shared" si="492"/>
        <v/>
      </c>
      <c r="C350" s="4" t="str">
        <f t="shared" si="493"/>
        <v/>
      </c>
      <c r="D350" s="4" t="str">
        <f t="shared" si="494"/>
        <v>BTL</v>
      </c>
      <c r="E350" s="4" t="str">
        <f t="shared" si="495"/>
        <v/>
      </c>
      <c r="F350" s="4" t="str">
        <f t="shared" si="496"/>
        <v/>
      </c>
      <c r="G350" s="4" t="str">
        <f t="shared" si="497"/>
        <v/>
      </c>
      <c r="H350" s="4" t="str">
        <f t="shared" si="498"/>
        <v/>
      </c>
      <c r="I350" s="4" t="str">
        <f t="shared" si="499"/>
        <v/>
      </c>
      <c r="J350" s="4" t="str">
        <f t="shared" si="500"/>
        <v/>
      </c>
      <c r="K350" s="4" t="str">
        <f t="shared" si="501"/>
        <v/>
      </c>
      <c r="L350" s="4" t="str">
        <f t="shared" si="502"/>
        <v/>
      </c>
      <c r="M350" s="4" t="str">
        <f t="shared" si="503"/>
        <v/>
      </c>
      <c r="N350" s="4" t="str">
        <f t="shared" si="504"/>
        <v/>
      </c>
      <c r="O350" s="4" t="str">
        <f t="shared" si="505"/>
        <v/>
      </c>
      <c r="P350" s="4" t="str">
        <f t="shared" si="506"/>
        <v/>
      </c>
      <c r="Q350" s="4" t="str">
        <f t="shared" si="507"/>
        <v/>
      </c>
      <c r="R350" s="4" t="str">
        <f t="shared" si="508"/>
        <v/>
      </c>
      <c r="S350" s="4" t="str">
        <f t="shared" si="509"/>
        <v/>
      </c>
      <c r="T350" s="4" t="str">
        <f t="shared" si="510"/>
        <v/>
      </c>
      <c r="U350" s="4" t="str">
        <f t="shared" si="511"/>
        <v/>
      </c>
      <c r="V350" s="4" t="str">
        <f t="shared" si="512"/>
        <v/>
      </c>
      <c r="W350" s="4" t="str">
        <f t="shared" si="513"/>
        <v/>
      </c>
      <c r="X350" s="4" t="str">
        <f t="shared" si="514"/>
        <v/>
      </c>
      <c r="Y350" s="4">
        <f t="shared" si="515"/>
        <v>3</v>
      </c>
      <c r="Z350" s="4" t="str">
        <f t="shared" si="516"/>
        <v>-</v>
      </c>
      <c r="AA350" s="4" t="str">
        <f t="shared" si="517"/>
        <v/>
      </c>
      <c r="AB350" s="4" t="str">
        <f t="shared" si="518"/>
        <v/>
      </c>
      <c r="AC350" s="4" t="str">
        <f t="shared" si="519"/>
        <v/>
      </c>
      <c r="AD350" s="4" t="str">
        <f t="shared" si="520"/>
        <v/>
      </c>
      <c r="AE350" s="4" t="str">
        <f t="shared" si="521"/>
        <v/>
      </c>
      <c r="AF350" s="4">
        <f t="shared" si="522"/>
        <v>4</v>
      </c>
      <c r="AG350" s="4">
        <f t="shared" si="523"/>
        <v>31</v>
      </c>
      <c r="AH350" s="4">
        <f t="shared" si="524"/>
        <v>27</v>
      </c>
      <c r="AI350" s="4" t="str">
        <f t="shared" si="525"/>
        <v>1BTL</v>
      </c>
      <c r="AJ350" s="4" t="str">
        <f t="shared" si="526"/>
        <v>-1BTL</v>
      </c>
      <c r="AK350" s="4" t="str" cm="1">
        <f t="array" ref="AK350">LEFT(AR350,SUM(LEN(AR350)-LEN(SUBSTITUTE(AR350,{"0";"1";"2";"3";"4";"5";"6";"7";"8";"9"},""))))</f>
        <v>1</v>
      </c>
      <c r="AL350" s="4">
        <f t="shared" si="530"/>
        <v>13</v>
      </c>
      <c r="AM350" s="4" t="b">
        <f>LEFT(AR350,1)=AK350</f>
        <v>1</v>
      </c>
      <c r="AN350" s="4" t="str">
        <f t="shared" si="631"/>
        <v>BTL</v>
      </c>
      <c r="AO350" s="4" t="b">
        <f t="shared" si="531"/>
        <v>0</v>
      </c>
      <c r="AP350" s="4" t="b">
        <f t="shared" si="527"/>
        <v>0</v>
      </c>
      <c r="AQ350" s="5" t="str">
        <f t="shared" si="528"/>
        <v>CALPICO MINI 63ML ORIGINAL</v>
      </c>
      <c r="AR350" s="4" t="str">
        <f t="shared" si="529"/>
        <v>1BTL</v>
      </c>
      <c r="AS350" t="s">
        <v>489</v>
      </c>
      <c r="AT350" s="1" t="s">
        <v>490</v>
      </c>
      <c r="AU350" s="4" t="str">
        <f t="shared" ref="AU350:AU354" ca="1" si="632">IF(IF(IF(AQ350=AQ351,10,0)+IF(NOT(AN350=$AU$1)=TRUE,10,0)=
20,"XXXX",IF(IF((BC350+1)=2,0,1)+IF(AN350=$AU$1,1,0)=2,TRUE,""))
="",IF(IF(AQ350=DL350,10,0)+IF(NOT(AN350=$AU$1)=TRUE,10,0)=
20,"XXXX",IF(IF((BC350+1)=2,0,1)+IF(AN350=$AU$1,1,0)=2,TRUE,
"")),IF(IF(AQ350=AQ351,10,0)+IF(NOT(AN350=$AU$1)=TRUE,10,0)=
20,"XXXX",IF(IF((BC350+1)=2,0,1)+IF(AN350=$AU$1,1,0)=2,TRUE,"")))</f>
        <v/>
      </c>
      <c r="AV350">
        <v>1500</v>
      </c>
      <c r="AW350">
        <v>2000</v>
      </c>
      <c r="AX350">
        <v>1233</v>
      </c>
      <c r="AY350" t="str">
        <f t="shared" si="629"/>
        <v>8992714041061</v>
      </c>
      <c r="AZ350" t="str">
        <f t="shared" si="532"/>
        <v>CALPICO MINI 63ML ORIGINAL</v>
      </c>
      <c r="BA350" t="s">
        <v>4301</v>
      </c>
      <c r="BB350" t="s">
        <v>4301</v>
      </c>
      <c r="BC350" s="9" t="str" cm="1">
        <f t="array" aca="1" ref="BC350" ca="1">LEFT(AR350,MATCH(FALSE,ISNUMBER(MID(AR350,ROW(INDIRECT("1:"&amp;LEN(AR350)+1)), 1) *1),0) -1)</f>
        <v>1</v>
      </c>
      <c r="BD350" s="1"/>
      <c r="BF350" s="21"/>
      <c r="BK350" s="1"/>
      <c r="BM350" s="1"/>
      <c r="BN350" s="1"/>
      <c r="BR350" s="22"/>
      <c r="BS350">
        <v>0</v>
      </c>
      <c r="BT350" s="1" t="s">
        <v>5103</v>
      </c>
      <c r="BV350" s="4" t="str">
        <f t="shared" ref="BV350:BV351" si="633">IF(IFERROR(SEARCH($A$1,DN350),0)&gt;0,$A$1,"")</f>
        <v/>
      </c>
      <c r="BW350" s="4" t="str">
        <f t="shared" ref="BW350:BW351" si="634">IF(IFERROR(SEARCH($B$1,DN350),0)&gt;0,$B$1,"")</f>
        <v/>
      </c>
      <c r="BX350" s="4" t="str">
        <f t="shared" ref="BX350:BX351" si="635">IF(IFERROR(SEARCH($C$1,DN350),0)&gt;0,$C$1,"")</f>
        <v/>
      </c>
      <c r="BY350" s="4" t="str">
        <f t="shared" ref="BY350:BY351" si="636">IF(IFERROR(SEARCH($D$1,DN350),0)&gt;0,$D$1,"")</f>
        <v>BTL</v>
      </c>
      <c r="BZ350" s="4" t="str">
        <f t="shared" ref="BZ350:BZ351" si="637">IF(IFERROR(SEARCH($E$1,DN350),0)&gt;0,$E$1,"")</f>
        <v/>
      </c>
      <c r="CA350" s="4" t="str">
        <f t="shared" ref="CA350:CA351" si="638">IF(IFERROR(SEARCH($F$1,DN350),0)&gt;0,$F$1,"")</f>
        <v/>
      </c>
      <c r="CB350" s="4" t="str">
        <f t="shared" ref="CB350:CB351" si="639">IF(IFERROR(SEARCH($G$1,DN350),0)&gt;0,$G$1,"")</f>
        <v/>
      </c>
      <c r="CC350" s="4" t="str">
        <f t="shared" ref="CC350:CC351" si="640">IF(IFERROR(SEARCH($H$1,DN350),0)&gt;0,$H$1,"")</f>
        <v/>
      </c>
      <c r="CD350" s="4" t="str">
        <f t="shared" ref="CD350:CD351" si="641">IF(IFERROR(SEARCH($I$1,DN350),0)&gt;0,$I$1,"")</f>
        <v/>
      </c>
      <c r="CE350" s="4" t="str">
        <f t="shared" ref="CE350:CE351" si="642">IF(IFERROR(SEARCH($J$1,DN350),0)&gt;0,$J$1,"")</f>
        <v/>
      </c>
      <c r="CF350" s="4" t="str">
        <f t="shared" ref="CF350:CF351" si="643">IF(IFERROR(SEARCH($K$1,DN350),0)&gt;0,$K$1,"")</f>
        <v/>
      </c>
      <c r="CG350" s="4" t="str">
        <f t="shared" ref="CG350:CG351" si="644">IF(IFERROR(SEARCH($L$1,DN350),0)&gt;0,$L$1,"")</f>
        <v/>
      </c>
      <c r="CH350" s="4" t="str">
        <f t="shared" ref="CH350:CH351" si="645">IF(IFERROR(SEARCH($M$1,DN350),0)&gt;0,$M$1,"")</f>
        <v/>
      </c>
      <c r="CI350" s="4" t="str">
        <f t="shared" ref="CI350:CI351" si="646">IF(IFERROR(SEARCH($N$1,DN350),0)&gt;0,$N$1,"")</f>
        <v/>
      </c>
      <c r="CJ350" s="4" t="str">
        <f t="shared" ref="CJ350:CJ351" si="647">IF(IFERROR(SEARCH($O$1,DN350),0)&gt;0,$O$1,"")</f>
        <v>DUS</v>
      </c>
      <c r="CK350" s="4" t="str">
        <f t="shared" ref="CK350:CK351" si="648">IF(IFERROR(SEARCH($P$1,DN350),0)&gt;0,$P$1,"")</f>
        <v/>
      </c>
      <c r="CL350" s="4" t="str">
        <f t="shared" ref="CL350:CL351" si="649">IF(IFERROR(SEARCH($Q$1,DN350),0)&gt;0,$Q$1,"")</f>
        <v/>
      </c>
      <c r="CM350" s="4" t="str">
        <f t="shared" ref="CM350:CM351" si="650">IF(IFERROR(SEARCH($R$1,DN350),0)&gt;0,$R$1,"")</f>
        <v/>
      </c>
      <c r="CN350" s="4" t="str">
        <f t="shared" ref="CN350:CN351" si="651">IF(IFERROR(SEARCH($S$1,DN350),0)&gt;0,$S$1,"")</f>
        <v/>
      </c>
      <c r="CO350" s="4" t="str">
        <f t="shared" ref="CO350:CO351" si="652">IF(IFERROR(SEARCH($T$1,DN350),0)&gt;0,$T$1,"")</f>
        <v/>
      </c>
      <c r="CP350" s="4" t="str">
        <f t="shared" ref="CP350:CP351" si="653">IF(IFERROR(SEARCH($U$1,DN350),0)&gt;0,$U$1,"")</f>
        <v/>
      </c>
      <c r="CQ350" s="4" t="str">
        <f t="shared" ref="CQ350:CQ351" si="654">IF(IFERROR(SEARCH($V$1,DN350),0)&gt;0,$V$1,"")</f>
        <v/>
      </c>
      <c r="CR350" s="4" t="str">
        <f t="shared" ref="CR350:CR351" si="655">IF(IFERROR(SEARCH($W$1,DN350),0)&gt;0,$W$1,"")</f>
        <v/>
      </c>
      <c r="CS350" s="4" t="str">
        <f t="shared" ref="CS350:CS351" si="656">IF(IFERROR(SEARCH($X$1,DN350),0)&gt;0,$X$1,"")</f>
        <v/>
      </c>
      <c r="CT350" s="4">
        <f t="shared" ref="CT350:CT351" si="657">LEN(BW350)+LEN(BX350)+LEN(BY350)+LEN(BZ350)+LEN(CA350)+LEN(CO350)+LEN(CB350)+LEN(CC350)+LEN(CD350)+LEN(CE350)+LEN(CF350)+LEN(CG350)+LEN(CH350)+LEN(CI350)+LEN(CP350)+LEN(CJ350)+LEN(CK350)+LEN(CQ350)+LEN(BV350)+LEN(CL350)+LEN(CS350)+LEN(CM350)+LEN(CR350)+LEN(CN350)</f>
        <v>6</v>
      </c>
      <c r="CU350" s="4" t="str">
        <f t="shared" ref="CU350:CU351" si="658">IF(IFERROR(SEARCH($Z$1,DN350),0)&gt;0,$Z$1,"")</f>
        <v>-</v>
      </c>
      <c r="CV350" s="4" t="str">
        <f t="shared" ref="CV350:CV351" si="659">IF(IFERROR(SEARCH($AA$1,DN350),0)&gt;0,$AA$1,"")</f>
        <v>/</v>
      </c>
      <c r="CW350" s="4" t="str">
        <f t="shared" ref="CW350:CW351" si="660">IF(IFERROR(SEARCH($AB$1,DN350),0)&gt;0,$AB$1,"")</f>
        <v/>
      </c>
      <c r="CX350" s="4" t="str">
        <f t="shared" ref="CX350:CX351" si="661">IF(IFERROR(SEARCH($AC$1,DN350),0)&gt;0,$AC$1,"")</f>
        <v/>
      </c>
      <c r="CY350" s="4" t="str">
        <f t="shared" ref="CY350:CY351" si="662">IF(IFERROR(SEARCH($AD$1,DN350),0)&gt;0,$AD$1,"")</f>
        <v/>
      </c>
      <c r="CZ350" s="4" t="str">
        <f t="shared" ref="CZ350:CZ351" si="663">IF(IFERROR(SEARCH($AE$1,DN350),0)&gt;0,$AE$1,"")</f>
        <v/>
      </c>
      <c r="DA350" s="4">
        <f t="shared" ref="DA350:DA351" si="664">LEN(DM350)</f>
        <v>9</v>
      </c>
      <c r="DB350" s="4">
        <f t="shared" ref="DB350:DB351" si="665">LEN(DN350)</f>
        <v>27</v>
      </c>
      <c r="DC350" s="4">
        <f t="shared" ref="DC350:DC351" si="666">DB350-DA350</f>
        <v>18</v>
      </c>
      <c r="DD350" s="4" t="str">
        <f t="shared" ref="DD350:DD351" si="667">RIGHT(DN350,4)</f>
        <v>/DUS</v>
      </c>
      <c r="DE350" s="4" t="str">
        <f t="shared" ref="DE350:DE351" si="668">RIGHT(DN350,5)</f>
        <v>L/DUS</v>
      </c>
      <c r="DF350" s="4" t="str" cm="1">
        <f t="array" ref="DF350">LEFT(DM350,SUM(LEN(DM350)-LEN(SUBSTITUTE(DM350,{"0";"1";"2";"3";"4";"5";"6";"7";"8";"9"},""))))</f>
        <v>60</v>
      </c>
      <c r="DG350" s="4">
        <f t="shared" ref="DG350:DG351" si="669">LEN(DT350)</f>
        <v>13</v>
      </c>
      <c r="DH350" s="4" t="b">
        <f t="shared" ref="DH350:DH351" si="670">LEFT(DM350,2)=DF350</f>
        <v>1</v>
      </c>
      <c r="DI350" s="4" t="str">
        <f t="shared" ref="DI350:DI351" si="671">RIGHT(DD350,3)</f>
        <v>DUS</v>
      </c>
      <c r="DJ350" s="4" t="b">
        <f t="shared" ref="DJ350:DJ351" si="672">IF((DL350=AQ350)=TRUE,TRUE,IF((AQ348=DL350)=TRUE,TRUE,FALSE))</f>
        <v>0</v>
      </c>
      <c r="DK350" s="4" t="b">
        <f t="shared" ref="DK350:DK351" si="673">LEFT(DN350,2)=LEFT(DO350,2)</f>
        <v>0</v>
      </c>
      <c r="DL350" s="5" t="str">
        <f t="shared" ref="DL350:DL351" si="674">LEFT(DN350,(DC350-1))</f>
        <v>CALPICO MINI 63ML</v>
      </c>
      <c r="DM350" s="4" t="str">
        <f t="shared" ref="DM350:DM351" si="675">IFERROR(RIGHT(DN350,LEN(DN350)-FIND("-",DN350)),1)</f>
        <v>60BTL/DUS</v>
      </c>
      <c r="DN350" t="s">
        <v>493</v>
      </c>
      <c r="DO350" s="1"/>
      <c r="DP350" s="4" t="b">
        <f t="shared" ref="DP350:DP351" ca="1" si="676">IF(IF(IF(DL350=AQ350,10,0)+IF(NOT(DI350=$AU$1)=TRUE,10,0)=
20,"XXXX",IF(IF((DX350+1)=2,0,1)+IF(DI350=$AU$1,1,0)=2,TRUE,""))
="",IF(IF(DL350=AQ348,10,0)+IF(NOT(DI350=$AU$1)=TRUE,10,0)=
20,"XXXX",IF(IF((DX350+1)=2,0,1)+IF(DI350=$AU$1,1,0)=2,TRUE,
"")),IF(IF(DL350=AQ350,10,0)+IF(NOT(DI350=$AU$1)=TRUE,10,0)=
20,"XXXX",IF(IF((DX350+1)=2,0,1)+IF(DI350=$AU$1,1,0)=2,TRUE,"")))</f>
        <v>1</v>
      </c>
      <c r="DQ350">
        <v>76000</v>
      </c>
      <c r="DR350">
        <v>76000</v>
      </c>
      <c r="DS350">
        <v>73980</v>
      </c>
      <c r="DT350" t="str">
        <f t="shared" ref="DT350:DT351" si="677">IF(DO350&gt;0,DO350,"8000000000"&amp;ROW(DS350))</f>
        <v>8000000000350</v>
      </c>
      <c r="DU350" t="str">
        <f t="shared" ref="DU350:DU351" si="678">DL350</f>
        <v>CALPICO MINI 63ML</v>
      </c>
      <c r="DV350" t="s">
        <v>4301</v>
      </c>
      <c r="DW350" t="s">
        <v>4301</v>
      </c>
      <c r="DX350" s="4" t="str" cm="1">
        <f t="array" aca="1" ref="DX350" ca="1">LEFT(DM350,MATCH(FALSE,ISNUMBER(MID(DM350,ROW(INDIRECT("1:"&amp;LEN(DM350)+1)), 1) *1),0) -1)</f>
        <v>60</v>
      </c>
      <c r="DY350" s="1"/>
      <c r="EA350" s="21"/>
      <c r="EC350" s="5"/>
      <c r="EF350" s="1"/>
      <c r="EH350" s="1"/>
      <c r="EI350" s="1"/>
      <c r="EL350" s="5"/>
      <c r="EM350" s="22"/>
      <c r="EN350">
        <v>0</v>
      </c>
      <c r="EO350" s="1" t="s">
        <v>5103</v>
      </c>
    </row>
    <row r="351" spans="1:145">
      <c r="A351" s="4" t="str">
        <f t="shared" si="491"/>
        <v/>
      </c>
      <c r="B351" s="4" t="str">
        <f t="shared" si="492"/>
        <v/>
      </c>
      <c r="C351" s="4" t="str">
        <f t="shared" si="493"/>
        <v/>
      </c>
      <c r="D351" s="4" t="str">
        <f t="shared" si="494"/>
        <v>BTL</v>
      </c>
      <c r="E351" s="4" t="str">
        <f t="shared" si="495"/>
        <v/>
      </c>
      <c r="F351" s="4" t="str">
        <f t="shared" si="496"/>
        <v/>
      </c>
      <c r="G351" s="4" t="str">
        <f t="shared" si="497"/>
        <v/>
      </c>
      <c r="H351" s="4" t="str">
        <f t="shared" si="498"/>
        <v/>
      </c>
      <c r="I351" s="4" t="str">
        <f t="shared" si="499"/>
        <v/>
      </c>
      <c r="J351" s="4" t="str">
        <f t="shared" si="500"/>
        <v/>
      </c>
      <c r="K351" s="4" t="str">
        <f t="shared" si="501"/>
        <v/>
      </c>
      <c r="L351" s="4" t="str">
        <f t="shared" si="502"/>
        <v/>
      </c>
      <c r="M351" s="4" t="str">
        <f t="shared" si="503"/>
        <v/>
      </c>
      <c r="N351" s="4" t="str">
        <f t="shared" si="504"/>
        <v/>
      </c>
      <c r="O351" s="4" t="str">
        <f t="shared" si="505"/>
        <v/>
      </c>
      <c r="P351" s="4" t="str">
        <f t="shared" si="506"/>
        <v/>
      </c>
      <c r="Q351" s="4" t="str">
        <f t="shared" si="507"/>
        <v/>
      </c>
      <c r="R351" s="4" t="str">
        <f t="shared" si="508"/>
        <v/>
      </c>
      <c r="S351" s="4" t="str">
        <f t="shared" si="509"/>
        <v/>
      </c>
      <c r="T351" s="4" t="str">
        <f t="shared" si="510"/>
        <v/>
      </c>
      <c r="U351" s="4" t="str">
        <f t="shared" si="511"/>
        <v/>
      </c>
      <c r="V351" s="4" t="str">
        <f t="shared" si="512"/>
        <v/>
      </c>
      <c r="W351" s="4" t="str">
        <f t="shared" si="513"/>
        <v/>
      </c>
      <c r="X351" s="4" t="str">
        <f t="shared" si="514"/>
        <v/>
      </c>
      <c r="Y351" s="4">
        <f t="shared" si="515"/>
        <v>3</v>
      </c>
      <c r="Z351" s="4" t="str">
        <f t="shared" si="516"/>
        <v>-</v>
      </c>
      <c r="AA351" s="4" t="str">
        <f t="shared" si="517"/>
        <v/>
      </c>
      <c r="AB351" s="4" t="str">
        <f t="shared" si="518"/>
        <v/>
      </c>
      <c r="AC351" s="4" t="str">
        <f t="shared" si="519"/>
        <v/>
      </c>
      <c r="AD351" s="4" t="str">
        <f t="shared" si="520"/>
        <v/>
      </c>
      <c r="AE351" s="4" t="str">
        <f t="shared" si="521"/>
        <v/>
      </c>
      <c r="AF351" s="4">
        <f t="shared" si="522"/>
        <v>4</v>
      </c>
      <c r="AG351" s="4">
        <f t="shared" si="523"/>
        <v>31</v>
      </c>
      <c r="AH351" s="4">
        <f t="shared" si="524"/>
        <v>27</v>
      </c>
      <c r="AI351" s="4" t="str">
        <f t="shared" si="525"/>
        <v>1BTL</v>
      </c>
      <c r="AJ351" s="4" t="str">
        <f t="shared" si="526"/>
        <v>-1BTL</v>
      </c>
      <c r="AK351" s="4" t="str" cm="1">
        <f t="array" ref="AK351">LEFT(AR351,SUM(LEN(AR351)-LEN(SUBSTITUTE(AR351,{"0";"1";"2";"3";"4";"5";"6";"7";"8";"9"},""))))</f>
        <v>1</v>
      </c>
      <c r="AL351" s="4">
        <f t="shared" si="530"/>
        <v>13</v>
      </c>
      <c r="AM351" s="4" t="b">
        <f>LEFT(AR351,1)=AK351</f>
        <v>1</v>
      </c>
      <c r="AN351" s="4" t="str">
        <f t="shared" si="631"/>
        <v>BTL</v>
      </c>
      <c r="AO351" s="4" t="e">
        <f>IF((AQ351=#REF!)=TRUE,TRUE,IF((AQ350=AQ351)=TRUE,TRUE,FALSE))</f>
        <v>#REF!</v>
      </c>
      <c r="AP351" s="4" t="b">
        <f t="shared" si="527"/>
        <v>0</v>
      </c>
      <c r="AQ351" s="5" t="str">
        <f t="shared" si="528"/>
        <v>CALPICO MINI 63ML STROBERI</v>
      </c>
      <c r="AR351" s="4" t="str">
        <f t="shared" si="529"/>
        <v>1BTL</v>
      </c>
      <c r="AS351" t="s">
        <v>491</v>
      </c>
      <c r="AT351" s="1" t="s">
        <v>492</v>
      </c>
      <c r="AU351" s="4" t="str">
        <f t="shared" ca="1" si="632"/>
        <v/>
      </c>
      <c r="AV351">
        <v>1500</v>
      </c>
      <c r="AW351">
        <v>2000</v>
      </c>
      <c r="AX351">
        <v>1233</v>
      </c>
      <c r="AY351" t="str">
        <f t="shared" si="629"/>
        <v>8992714042068</v>
      </c>
      <c r="AZ351" t="str">
        <f t="shared" si="532"/>
        <v>CALPICO MINI 63ML STROBERI</v>
      </c>
      <c r="BA351" t="s">
        <v>4301</v>
      </c>
      <c r="BB351" t="s">
        <v>4301</v>
      </c>
      <c r="BC351" s="9" t="str" cm="1">
        <f t="array" aca="1" ref="BC351" ca="1">LEFT(AR351,MATCH(FALSE,ISNUMBER(MID(AR351,ROW(INDIRECT("1:"&amp;LEN(AR351)+1)), 1) *1),0) -1)</f>
        <v>1</v>
      </c>
      <c r="BD351" s="1"/>
      <c r="BF351" s="21"/>
      <c r="BK351" s="1"/>
      <c r="BM351" s="1"/>
      <c r="BN351" s="1"/>
      <c r="BR351" s="22"/>
      <c r="BS351">
        <v>0</v>
      </c>
      <c r="BT351" s="1" t="s">
        <v>5103</v>
      </c>
      <c r="BV351" s="4" t="str">
        <f t="shared" si="633"/>
        <v/>
      </c>
      <c r="BW351" s="4" t="str">
        <f t="shared" si="634"/>
        <v/>
      </c>
      <c r="BX351" s="4" t="str">
        <f t="shared" si="635"/>
        <v/>
      </c>
      <c r="BY351" s="4" t="str">
        <f t="shared" si="636"/>
        <v>BTL</v>
      </c>
      <c r="BZ351" s="4" t="str">
        <f t="shared" si="637"/>
        <v/>
      </c>
      <c r="CA351" s="4" t="str">
        <f t="shared" si="638"/>
        <v/>
      </c>
      <c r="CB351" s="4" t="str">
        <f t="shared" si="639"/>
        <v/>
      </c>
      <c r="CC351" s="4" t="str">
        <f t="shared" si="640"/>
        <v/>
      </c>
      <c r="CD351" s="4" t="str">
        <f t="shared" si="641"/>
        <v/>
      </c>
      <c r="CE351" s="4" t="str">
        <f t="shared" si="642"/>
        <v/>
      </c>
      <c r="CF351" s="4" t="str">
        <f t="shared" si="643"/>
        <v/>
      </c>
      <c r="CG351" s="4" t="str">
        <f t="shared" si="644"/>
        <v/>
      </c>
      <c r="CH351" s="4" t="str">
        <f t="shared" si="645"/>
        <v/>
      </c>
      <c r="CI351" s="4" t="str">
        <f t="shared" si="646"/>
        <v/>
      </c>
      <c r="CJ351" s="4" t="str">
        <f t="shared" si="647"/>
        <v>DUS</v>
      </c>
      <c r="CK351" s="4" t="str">
        <f t="shared" si="648"/>
        <v/>
      </c>
      <c r="CL351" s="4" t="str">
        <f t="shared" si="649"/>
        <v/>
      </c>
      <c r="CM351" s="4" t="str">
        <f t="shared" si="650"/>
        <v/>
      </c>
      <c r="CN351" s="4" t="str">
        <f t="shared" si="651"/>
        <v/>
      </c>
      <c r="CO351" s="4" t="str">
        <f t="shared" si="652"/>
        <v/>
      </c>
      <c r="CP351" s="4" t="str">
        <f t="shared" si="653"/>
        <v/>
      </c>
      <c r="CQ351" s="4" t="str">
        <f t="shared" si="654"/>
        <v/>
      </c>
      <c r="CR351" s="4" t="str">
        <f t="shared" si="655"/>
        <v/>
      </c>
      <c r="CS351" s="4" t="str">
        <f t="shared" si="656"/>
        <v/>
      </c>
      <c r="CT351" s="4">
        <f t="shared" si="657"/>
        <v>6</v>
      </c>
      <c r="CU351" s="4" t="str">
        <f t="shared" si="658"/>
        <v>-</v>
      </c>
      <c r="CV351" s="4" t="str">
        <f t="shared" si="659"/>
        <v>/</v>
      </c>
      <c r="CW351" s="4" t="str">
        <f t="shared" si="660"/>
        <v/>
      </c>
      <c r="CX351" s="4" t="str">
        <f t="shared" si="661"/>
        <v/>
      </c>
      <c r="CY351" s="4" t="str">
        <f t="shared" si="662"/>
        <v/>
      </c>
      <c r="CZ351" s="4" t="str">
        <f t="shared" si="663"/>
        <v/>
      </c>
      <c r="DA351" s="4">
        <f t="shared" si="664"/>
        <v>9</v>
      </c>
      <c r="DB351" s="4">
        <f t="shared" si="665"/>
        <v>27</v>
      </c>
      <c r="DC351" s="4">
        <f t="shared" si="666"/>
        <v>18</v>
      </c>
      <c r="DD351" s="4" t="str">
        <f t="shared" si="667"/>
        <v>/DUS</v>
      </c>
      <c r="DE351" s="4" t="str">
        <f t="shared" si="668"/>
        <v>L/DUS</v>
      </c>
      <c r="DF351" s="4" t="str" cm="1">
        <f t="array" ref="DF351">LEFT(DM351,SUM(LEN(DM351)-LEN(SUBSTITUTE(DM351,{"0";"1";"2";"3";"4";"5";"6";"7";"8";"9"},""))))</f>
        <v>60</v>
      </c>
      <c r="DG351" s="4">
        <f t="shared" si="669"/>
        <v>13</v>
      </c>
      <c r="DH351" s="4" t="b">
        <f t="shared" si="670"/>
        <v>1</v>
      </c>
      <c r="DI351" s="4" t="str">
        <f t="shared" si="671"/>
        <v>DUS</v>
      </c>
      <c r="DJ351" s="4" t="b">
        <f t="shared" si="672"/>
        <v>0</v>
      </c>
      <c r="DK351" s="4" t="b">
        <f t="shared" si="673"/>
        <v>0</v>
      </c>
      <c r="DL351" s="5" t="str">
        <f t="shared" si="674"/>
        <v>CALPICO MINI 63ML</v>
      </c>
      <c r="DM351" s="4" t="str">
        <f t="shared" si="675"/>
        <v>60BTL/DUS</v>
      </c>
      <c r="DN351" t="s">
        <v>493</v>
      </c>
      <c r="DO351" s="1"/>
      <c r="DP351" s="4" t="b">
        <f t="shared" ca="1" si="676"/>
        <v>1</v>
      </c>
      <c r="DQ351">
        <v>76000</v>
      </c>
      <c r="DR351">
        <v>76000</v>
      </c>
      <c r="DS351">
        <v>73980</v>
      </c>
      <c r="DT351" t="str">
        <f t="shared" si="677"/>
        <v>8000000000351</v>
      </c>
      <c r="DU351" t="str">
        <f t="shared" si="678"/>
        <v>CALPICO MINI 63ML</v>
      </c>
      <c r="DV351" t="s">
        <v>4301</v>
      </c>
      <c r="DW351" t="s">
        <v>4301</v>
      </c>
      <c r="DX351" s="4" t="str" cm="1">
        <f t="array" aca="1" ref="DX351" ca="1">LEFT(DM351,MATCH(FALSE,ISNUMBER(MID(DM351,ROW(INDIRECT("1:"&amp;LEN(DM351)+1)), 1) *1),0) -1)</f>
        <v>60</v>
      </c>
      <c r="DY351" s="1"/>
      <c r="EA351" s="21"/>
      <c r="EC351" s="5"/>
      <c r="EF351" s="1"/>
      <c r="EH351" s="1"/>
      <c r="EI351" s="1"/>
      <c r="EL351" s="5"/>
      <c r="EM351" s="22"/>
      <c r="EN351">
        <v>0</v>
      </c>
      <c r="EO351" s="1" t="s">
        <v>5103</v>
      </c>
    </row>
    <row r="352" spans="1:145">
      <c r="A352" s="4" t="str">
        <f t="shared" si="491"/>
        <v/>
      </c>
      <c r="B352" s="4" t="str">
        <f t="shared" si="492"/>
        <v>PCS</v>
      </c>
      <c r="C352" s="4" t="str">
        <f t="shared" si="493"/>
        <v/>
      </c>
      <c r="D352" s="4" t="str">
        <f t="shared" si="494"/>
        <v/>
      </c>
      <c r="E352" s="4" t="str">
        <f t="shared" si="495"/>
        <v/>
      </c>
      <c r="F352" s="4" t="str">
        <f t="shared" si="496"/>
        <v/>
      </c>
      <c r="G352" s="4" t="str">
        <f t="shared" si="497"/>
        <v/>
      </c>
      <c r="H352" s="4" t="str">
        <f t="shared" si="498"/>
        <v/>
      </c>
      <c r="I352" s="4" t="str">
        <f t="shared" si="499"/>
        <v/>
      </c>
      <c r="J352" s="4" t="str">
        <f t="shared" si="500"/>
        <v/>
      </c>
      <c r="K352" s="4" t="str">
        <f t="shared" si="501"/>
        <v/>
      </c>
      <c r="L352" s="4" t="str">
        <f t="shared" si="502"/>
        <v/>
      </c>
      <c r="M352" s="4" t="str">
        <f t="shared" si="503"/>
        <v/>
      </c>
      <c r="N352" s="4" t="str">
        <f t="shared" si="504"/>
        <v/>
      </c>
      <c r="O352" s="4" t="str">
        <f t="shared" si="505"/>
        <v/>
      </c>
      <c r="P352" s="4" t="str">
        <f t="shared" si="506"/>
        <v/>
      </c>
      <c r="Q352" s="4" t="str">
        <f t="shared" si="507"/>
        <v/>
      </c>
      <c r="R352" s="4" t="str">
        <f t="shared" si="508"/>
        <v/>
      </c>
      <c r="S352" s="4" t="str">
        <f t="shared" si="509"/>
        <v/>
      </c>
      <c r="T352" s="4" t="str">
        <f t="shared" si="510"/>
        <v>PACK</v>
      </c>
      <c r="U352" s="4" t="str">
        <f t="shared" si="511"/>
        <v/>
      </c>
      <c r="V352" s="4" t="str">
        <f t="shared" si="512"/>
        <v/>
      </c>
      <c r="W352" s="4" t="str">
        <f t="shared" si="513"/>
        <v/>
      </c>
      <c r="X352" s="4" t="str">
        <f t="shared" si="514"/>
        <v/>
      </c>
      <c r="Y352" s="4">
        <f t="shared" si="515"/>
        <v>7</v>
      </c>
      <c r="Z352" s="4" t="str">
        <f t="shared" si="516"/>
        <v>-</v>
      </c>
      <c r="AA352" s="4" t="str">
        <f t="shared" si="517"/>
        <v>/</v>
      </c>
      <c r="AB352" s="4" t="str">
        <f t="shared" si="518"/>
        <v/>
      </c>
      <c r="AC352" s="4" t="str">
        <f t="shared" si="519"/>
        <v/>
      </c>
      <c r="AD352" s="4" t="str">
        <f t="shared" si="520"/>
        <v/>
      </c>
      <c r="AE352" s="4" t="str">
        <f t="shared" si="521"/>
        <v/>
      </c>
      <c r="AF352" s="4">
        <f t="shared" si="522"/>
        <v>10</v>
      </c>
      <c r="AG352" s="4">
        <f t="shared" si="523"/>
        <v>21</v>
      </c>
      <c r="AH352" s="4">
        <f t="shared" si="524"/>
        <v>11</v>
      </c>
      <c r="AI352" s="4" t="str">
        <f t="shared" si="525"/>
        <v>PACK</v>
      </c>
      <c r="AJ352" s="4" t="str">
        <f t="shared" si="526"/>
        <v>/PACK</v>
      </c>
      <c r="AK352" s="4" t="str" cm="1">
        <f t="array" ref="AK352">LEFT(AR352,SUM(LEN(AR352)-LEN(SUBSTITUTE(AR352,{"0";"1";"2";"3";"4";"5";"6";"7";"8";"9"},""))))</f>
        <v>30</v>
      </c>
      <c r="AL352" s="4">
        <f t="shared" si="530"/>
        <v>13</v>
      </c>
      <c r="AM352" s="4" t="b">
        <f>LEFT(AR352,2)=AK352</f>
        <v>1</v>
      </c>
      <c r="AN352" s="4" t="str">
        <f>RIGHT(AI352,4)</f>
        <v>PACK</v>
      </c>
      <c r="AO352" s="4" t="e">
        <f>IF((AQ352=AQ353)=TRUE,TRUE,IF((#REF!=AQ352)=TRUE,TRUE,FALSE))</f>
        <v>#REF!</v>
      </c>
      <c r="AP352" s="4" t="b">
        <f t="shared" si="527"/>
        <v>0</v>
      </c>
      <c r="AQ352" s="5" t="str">
        <f t="shared" si="528"/>
        <v>CANDY GAME</v>
      </c>
      <c r="AR352" s="4" t="str">
        <f t="shared" si="529"/>
        <v>30PCS/PACK</v>
      </c>
      <c r="AS352" t="s">
        <v>4929</v>
      </c>
      <c r="AU352" s="4" t="str">
        <f t="shared" ca="1" si="632"/>
        <v/>
      </c>
      <c r="AV352">
        <v>27000</v>
      </c>
      <c r="AW352">
        <v>27000</v>
      </c>
      <c r="AX352">
        <v>24978</v>
      </c>
      <c r="AY352" t="str">
        <f t="shared" si="629"/>
        <v>8000000000352</v>
      </c>
      <c r="AZ352" t="str">
        <f t="shared" si="532"/>
        <v>CANDY GAME</v>
      </c>
      <c r="BA352" t="s">
        <v>4301</v>
      </c>
      <c r="BB352" t="s">
        <v>4301</v>
      </c>
      <c r="BC352" s="4" t="str" cm="1">
        <f t="array" aca="1" ref="BC352" ca="1">LEFT(AR352,MATCH(FALSE,ISNUMBER(MID(AR352,ROW(INDIRECT("1:"&amp;LEN(AR352)+1)), 1) *1),0) -1)</f>
        <v>30</v>
      </c>
      <c r="BD352" s="1"/>
      <c r="BF352" s="21"/>
      <c r="BK352" s="1"/>
      <c r="BM352" s="1"/>
      <c r="BN352" s="1"/>
      <c r="BR352" s="22"/>
      <c r="BS352">
        <v>0</v>
      </c>
      <c r="BT352" s="1" t="s">
        <v>5103</v>
      </c>
    </row>
    <row r="353" spans="1:145">
      <c r="A353" s="4" t="str">
        <f t="shared" si="491"/>
        <v/>
      </c>
      <c r="B353" s="4" t="str">
        <f t="shared" si="492"/>
        <v>PCS</v>
      </c>
      <c r="C353" s="4" t="str">
        <f t="shared" si="493"/>
        <v>BKS</v>
      </c>
      <c r="D353" s="4" t="str">
        <f t="shared" si="494"/>
        <v/>
      </c>
      <c r="E353" s="4" t="str">
        <f t="shared" si="495"/>
        <v/>
      </c>
      <c r="F353" s="4" t="str">
        <f t="shared" si="496"/>
        <v/>
      </c>
      <c r="G353" s="4" t="str">
        <f t="shared" si="497"/>
        <v/>
      </c>
      <c r="H353" s="4" t="str">
        <f t="shared" si="498"/>
        <v/>
      </c>
      <c r="I353" s="4" t="str">
        <f t="shared" si="499"/>
        <v/>
      </c>
      <c r="J353" s="4" t="str">
        <f t="shared" si="500"/>
        <v/>
      </c>
      <c r="K353" s="4" t="str">
        <f t="shared" si="501"/>
        <v/>
      </c>
      <c r="L353" s="4" t="str">
        <f t="shared" si="502"/>
        <v/>
      </c>
      <c r="M353" s="4" t="str">
        <f t="shared" si="503"/>
        <v/>
      </c>
      <c r="N353" s="4" t="str">
        <f t="shared" si="504"/>
        <v/>
      </c>
      <c r="O353" s="4" t="str">
        <f t="shared" si="505"/>
        <v/>
      </c>
      <c r="P353" s="4" t="str">
        <f t="shared" si="506"/>
        <v/>
      </c>
      <c r="Q353" s="4" t="str">
        <f t="shared" si="507"/>
        <v/>
      </c>
      <c r="R353" s="4" t="str">
        <f t="shared" si="508"/>
        <v/>
      </c>
      <c r="S353" s="4" t="str">
        <f t="shared" si="509"/>
        <v/>
      </c>
      <c r="T353" s="4" t="str">
        <f t="shared" si="510"/>
        <v/>
      </c>
      <c r="U353" s="4" t="str">
        <f t="shared" si="511"/>
        <v/>
      </c>
      <c r="V353" s="4" t="str">
        <f t="shared" si="512"/>
        <v/>
      </c>
      <c r="W353" s="4" t="str">
        <f t="shared" si="513"/>
        <v/>
      </c>
      <c r="X353" s="4" t="str">
        <f t="shared" si="514"/>
        <v/>
      </c>
      <c r="Y353" s="4">
        <f t="shared" si="515"/>
        <v>6</v>
      </c>
      <c r="Z353" s="4" t="str">
        <f t="shared" si="516"/>
        <v>-</v>
      </c>
      <c r="AA353" s="4" t="str">
        <f t="shared" si="517"/>
        <v>/</v>
      </c>
      <c r="AB353" s="4" t="str">
        <f t="shared" si="518"/>
        <v/>
      </c>
      <c r="AC353" s="4" t="str">
        <f t="shared" si="519"/>
        <v/>
      </c>
      <c r="AD353" s="4" t="str">
        <f t="shared" si="520"/>
        <v/>
      </c>
      <c r="AE353" s="4" t="str">
        <f t="shared" si="521"/>
        <v/>
      </c>
      <c r="AF353" s="4">
        <f t="shared" si="522"/>
        <v>9</v>
      </c>
      <c r="AG353" s="4">
        <f t="shared" si="523"/>
        <v>29</v>
      </c>
      <c r="AH353" s="4">
        <f t="shared" si="524"/>
        <v>20</v>
      </c>
      <c r="AI353" s="4" t="str">
        <f t="shared" si="525"/>
        <v>/BKS</v>
      </c>
      <c r="AJ353" s="4" t="str">
        <f t="shared" si="526"/>
        <v>S/BKS</v>
      </c>
      <c r="AK353" s="4" t="str" cm="1">
        <f t="array" ref="AK353">LEFT(AR353,SUM(LEN(AR353)-LEN(SUBSTITUTE(AR353,{"0";"1";"2";"3";"4";"5";"6";"7";"8";"9"},""))))</f>
        <v>20</v>
      </c>
      <c r="AL353" s="4">
        <f t="shared" si="530"/>
        <v>13</v>
      </c>
      <c r="AM353" s="4" t="b">
        <f>LEFT(AR353,2)=AK353</f>
        <v>1</v>
      </c>
      <c r="AN353" s="4" t="str">
        <f>RIGHT(AI353,3)</f>
        <v>BKS</v>
      </c>
      <c r="AO353" s="4" t="b">
        <f t="shared" si="531"/>
        <v>0</v>
      </c>
      <c r="AP353" s="4" t="b">
        <f t="shared" si="527"/>
        <v>0</v>
      </c>
      <c r="AQ353" s="5" t="str">
        <f t="shared" si="528"/>
        <v>CANDY ROLL YOU &amp; ME</v>
      </c>
      <c r="AR353" s="4" t="str">
        <f t="shared" si="529"/>
        <v>20PCS/BKS</v>
      </c>
      <c r="AS353" t="s">
        <v>5031</v>
      </c>
      <c r="AU353" s="4" t="str">
        <f t="shared" ca="1" si="632"/>
        <v/>
      </c>
      <c r="AV353">
        <v>8500</v>
      </c>
      <c r="AW353">
        <v>8500</v>
      </c>
      <c r="AX353">
        <v>7839</v>
      </c>
      <c r="AY353" t="str">
        <f t="shared" si="629"/>
        <v>8000000000353</v>
      </c>
      <c r="AZ353" t="str">
        <f t="shared" si="532"/>
        <v>CANDY ROLL YOU &amp; ME</v>
      </c>
      <c r="BA353" t="s">
        <v>4301</v>
      </c>
      <c r="BB353" t="s">
        <v>4301</v>
      </c>
      <c r="BC353" s="4" t="str" cm="1">
        <f t="array" aca="1" ref="BC353" ca="1">LEFT(AR353,MATCH(FALSE,ISNUMBER(MID(AR353,ROW(INDIRECT("1:"&amp;LEN(AR353)+1)), 1) *1),0) -1)</f>
        <v>20</v>
      </c>
      <c r="BD353" s="1"/>
      <c r="BF353" s="21"/>
      <c r="BK353" s="1"/>
      <c r="BM353" s="1"/>
      <c r="BN353" s="1"/>
      <c r="BR353" s="22"/>
      <c r="BS353">
        <v>0</v>
      </c>
      <c r="BT353" s="1" t="s">
        <v>5103</v>
      </c>
    </row>
    <row r="354" spans="1:145">
      <c r="A354" s="4" t="str">
        <f t="shared" si="491"/>
        <v/>
      </c>
      <c r="B354" s="4" t="str">
        <f t="shared" si="492"/>
        <v>PCS</v>
      </c>
      <c r="C354" s="4" t="str">
        <f t="shared" si="493"/>
        <v/>
      </c>
      <c r="D354" s="4" t="str">
        <f t="shared" si="494"/>
        <v/>
      </c>
      <c r="E354" s="4" t="str">
        <f t="shared" si="495"/>
        <v/>
      </c>
      <c r="F354" s="4" t="str">
        <f t="shared" si="496"/>
        <v/>
      </c>
      <c r="G354" s="4" t="str">
        <f t="shared" si="497"/>
        <v>KTK</v>
      </c>
      <c r="H354" s="4" t="str">
        <f t="shared" si="498"/>
        <v/>
      </c>
      <c r="I354" s="4" t="str">
        <f t="shared" si="499"/>
        <v/>
      </c>
      <c r="J354" s="4" t="str">
        <f t="shared" si="500"/>
        <v/>
      </c>
      <c r="K354" s="4" t="str">
        <f t="shared" si="501"/>
        <v/>
      </c>
      <c r="L354" s="4" t="str">
        <f t="shared" si="502"/>
        <v/>
      </c>
      <c r="M354" s="4" t="str">
        <f t="shared" si="503"/>
        <v/>
      </c>
      <c r="N354" s="4" t="str">
        <f t="shared" si="504"/>
        <v/>
      </c>
      <c r="O354" s="4" t="str">
        <f t="shared" si="505"/>
        <v/>
      </c>
      <c r="P354" s="4" t="str">
        <f t="shared" si="506"/>
        <v/>
      </c>
      <c r="Q354" s="4" t="str">
        <f t="shared" si="507"/>
        <v/>
      </c>
      <c r="R354" s="4" t="str">
        <f t="shared" si="508"/>
        <v/>
      </c>
      <c r="S354" s="4" t="str">
        <f t="shared" si="509"/>
        <v/>
      </c>
      <c r="T354" s="4" t="str">
        <f t="shared" si="510"/>
        <v/>
      </c>
      <c r="U354" s="4" t="str">
        <f t="shared" si="511"/>
        <v/>
      </c>
      <c r="V354" s="4" t="str">
        <f t="shared" si="512"/>
        <v/>
      </c>
      <c r="W354" s="4" t="str">
        <f t="shared" si="513"/>
        <v/>
      </c>
      <c r="X354" s="4" t="str">
        <f t="shared" si="514"/>
        <v/>
      </c>
      <c r="Y354" s="4">
        <f t="shared" si="515"/>
        <v>6</v>
      </c>
      <c r="Z354" s="4" t="str">
        <f t="shared" si="516"/>
        <v>-</v>
      </c>
      <c r="AA354" s="4" t="str">
        <f t="shared" si="517"/>
        <v>/</v>
      </c>
      <c r="AB354" s="4" t="str">
        <f t="shared" si="518"/>
        <v/>
      </c>
      <c r="AC354" s="4" t="str">
        <f t="shared" si="519"/>
        <v/>
      </c>
      <c r="AD354" s="4" t="str">
        <f t="shared" si="520"/>
        <v/>
      </c>
      <c r="AE354" s="4" t="str">
        <f t="shared" si="521"/>
        <v/>
      </c>
      <c r="AF354" s="4">
        <f t="shared" si="522"/>
        <v>9</v>
      </c>
      <c r="AG354" s="4">
        <f t="shared" si="523"/>
        <v>21</v>
      </c>
      <c r="AH354" s="4">
        <f t="shared" si="524"/>
        <v>12</v>
      </c>
      <c r="AI354" s="4" t="str">
        <f t="shared" si="525"/>
        <v>/KTK</v>
      </c>
      <c r="AJ354" s="4" t="str">
        <f t="shared" si="526"/>
        <v>S/KTK</v>
      </c>
      <c r="AK354" s="4" t="str" cm="1">
        <f t="array" ref="AK354">LEFT(AR354,SUM(LEN(AR354)-LEN(SUBSTITUTE(AR354,{"0";"1";"2";"3";"4";"5";"6";"7";"8";"9"},""))))</f>
        <v>30</v>
      </c>
      <c r="AL354" s="4">
        <f t="shared" si="530"/>
        <v>13</v>
      </c>
      <c r="AM354" s="4" t="b">
        <f>LEFT(AR354,2)=AK354</f>
        <v>1</v>
      </c>
      <c r="AN354" s="4" t="str">
        <f>RIGHT(AI354,3)</f>
        <v>KTK</v>
      </c>
      <c r="AO354" s="4" t="b">
        <f t="shared" si="531"/>
        <v>0</v>
      </c>
      <c r="AP354" s="4" t="b">
        <f t="shared" si="527"/>
        <v>0</v>
      </c>
      <c r="AQ354" s="5" t="str">
        <f t="shared" si="528"/>
        <v>CANDY STICK</v>
      </c>
      <c r="AR354" s="4" t="str">
        <f t="shared" si="529"/>
        <v>30PCS/KTK</v>
      </c>
      <c r="AS354" t="s">
        <v>4942</v>
      </c>
      <c r="AU354" s="4" t="str">
        <f t="shared" ca="1" si="632"/>
        <v/>
      </c>
      <c r="AV354">
        <v>27000</v>
      </c>
      <c r="AW354">
        <v>27000</v>
      </c>
      <c r="AX354">
        <v>25400</v>
      </c>
      <c r="AY354" t="str">
        <f t="shared" si="629"/>
        <v>8000000000354</v>
      </c>
      <c r="AZ354" t="str">
        <f t="shared" si="532"/>
        <v>CANDY STICK</v>
      </c>
      <c r="BA354" t="s">
        <v>4301</v>
      </c>
      <c r="BB354" t="s">
        <v>4301</v>
      </c>
      <c r="BC354" s="4" t="str" cm="1">
        <f t="array" aca="1" ref="BC354" ca="1">LEFT(AR354,MATCH(FALSE,ISNUMBER(MID(AR354,ROW(INDIRECT("1:"&amp;LEN(AR354)+1)), 1) *1),0) -1)</f>
        <v>30</v>
      </c>
      <c r="BD354" s="1"/>
      <c r="BF354" s="21"/>
      <c r="BK354" s="1"/>
      <c r="BM354" s="1"/>
      <c r="BN354" s="1"/>
      <c r="BR354" s="22"/>
      <c r="BS354">
        <v>0</v>
      </c>
      <c r="BT354" s="1" t="s">
        <v>5103</v>
      </c>
    </row>
    <row r="355" spans="1:145">
      <c r="A355" s="4" t="str">
        <f t="shared" si="491"/>
        <v/>
      </c>
      <c r="B355" s="4" t="str">
        <f t="shared" si="492"/>
        <v/>
      </c>
      <c r="C355" s="4" t="str">
        <f t="shared" si="493"/>
        <v/>
      </c>
      <c r="D355" s="4" t="str">
        <f t="shared" si="494"/>
        <v/>
      </c>
      <c r="E355" s="4" t="str">
        <f t="shared" si="495"/>
        <v/>
      </c>
      <c r="F355" s="4" t="str">
        <f t="shared" si="496"/>
        <v/>
      </c>
      <c r="G355" s="4" t="str">
        <f t="shared" si="497"/>
        <v/>
      </c>
      <c r="H355" s="4" t="str">
        <f t="shared" si="498"/>
        <v/>
      </c>
      <c r="I355" s="4" t="str">
        <f t="shared" si="499"/>
        <v/>
      </c>
      <c r="J355" s="4" t="str">
        <f t="shared" si="500"/>
        <v/>
      </c>
      <c r="K355" s="4" t="str">
        <f t="shared" si="501"/>
        <v/>
      </c>
      <c r="L355" s="4" t="str">
        <f t="shared" si="502"/>
        <v/>
      </c>
      <c r="M355" s="4" t="str">
        <f t="shared" si="503"/>
        <v/>
      </c>
      <c r="N355" s="4" t="str">
        <f t="shared" si="504"/>
        <v/>
      </c>
      <c r="O355" s="4" t="str">
        <f t="shared" si="505"/>
        <v/>
      </c>
      <c r="P355" s="4" t="str">
        <f t="shared" si="506"/>
        <v/>
      </c>
      <c r="Q355" s="4" t="str">
        <f t="shared" si="507"/>
        <v/>
      </c>
      <c r="R355" s="4" t="str">
        <f t="shared" si="508"/>
        <v/>
      </c>
      <c r="S355" s="4" t="str">
        <f t="shared" si="509"/>
        <v/>
      </c>
      <c r="T355" s="4" t="str">
        <f t="shared" si="510"/>
        <v>PACK</v>
      </c>
      <c r="U355" s="4" t="str">
        <f t="shared" si="511"/>
        <v/>
      </c>
      <c r="V355" s="4" t="str">
        <f t="shared" si="512"/>
        <v/>
      </c>
      <c r="W355" s="4" t="str">
        <f t="shared" si="513"/>
        <v/>
      </c>
      <c r="X355" s="4" t="str">
        <f t="shared" si="514"/>
        <v/>
      </c>
      <c r="Y355" s="4">
        <f t="shared" si="515"/>
        <v>4</v>
      </c>
      <c r="Z355" s="4" t="str">
        <f t="shared" si="516"/>
        <v>-</v>
      </c>
      <c r="AA355" s="4" t="str">
        <f t="shared" si="517"/>
        <v/>
      </c>
      <c r="AB355" s="4" t="str">
        <f t="shared" si="518"/>
        <v/>
      </c>
      <c r="AC355" s="4" t="str">
        <f t="shared" si="519"/>
        <v/>
      </c>
      <c r="AD355" s="4" t="str">
        <f t="shared" si="520"/>
        <v/>
      </c>
      <c r="AE355" s="4" t="str">
        <f t="shared" si="521"/>
        <v/>
      </c>
      <c r="AF355" s="4">
        <f t="shared" si="522"/>
        <v>5</v>
      </c>
      <c r="AG355" s="4">
        <f t="shared" si="523"/>
        <v>16</v>
      </c>
      <c r="AH355" s="4">
        <f t="shared" si="524"/>
        <v>11</v>
      </c>
      <c r="AI355" s="4" t="str">
        <f t="shared" si="525"/>
        <v>PACK</v>
      </c>
      <c r="AJ355" s="4" t="str">
        <f t="shared" si="526"/>
        <v>1PACK</v>
      </c>
      <c r="AK355" s="4" t="str" cm="1">
        <f t="array" ref="AK355">LEFT(AR355,SUM(LEN(AR355)-LEN(SUBSTITUTE(AR355,{"0";"1";"2";"3";"4";"5";"6";"7";"8";"9"},""))))</f>
        <v>1</v>
      </c>
      <c r="AL355" s="4">
        <f t="shared" si="530"/>
        <v>13</v>
      </c>
      <c r="AM355" s="4" t="b">
        <f>LEFT(AR355,1)=AK355</f>
        <v>1</v>
      </c>
      <c r="AN355" s="4" t="str">
        <f>RIGHT(AI355,4)</f>
        <v>PACK</v>
      </c>
      <c r="AO355" s="4" t="b">
        <f t="shared" si="531"/>
        <v>0</v>
      </c>
      <c r="AP355" s="4" t="b">
        <f t="shared" si="527"/>
        <v>0</v>
      </c>
      <c r="AQ355" s="5" t="str">
        <f t="shared" si="528"/>
        <v>CANDY TOYS</v>
      </c>
      <c r="AR355" s="4" t="str">
        <f t="shared" si="529"/>
        <v>1PACK</v>
      </c>
      <c r="AS355" t="s">
        <v>494</v>
      </c>
      <c r="AU355" s="4" t="str">
        <f t="shared" ca="1" si="533"/>
        <v/>
      </c>
      <c r="AV355">
        <v>17000</v>
      </c>
      <c r="AW355">
        <v>17000</v>
      </c>
      <c r="AX355">
        <v>15000</v>
      </c>
      <c r="AY355" t="str">
        <f t="shared" si="629"/>
        <v>8000000000355</v>
      </c>
      <c r="AZ355" t="str">
        <f t="shared" si="532"/>
        <v>CANDY TOYS</v>
      </c>
      <c r="BA355" t="s">
        <v>4301</v>
      </c>
      <c r="BB355" t="s">
        <v>4301</v>
      </c>
      <c r="BC355" s="9" t="str" cm="1">
        <f t="array" aca="1" ref="BC355" ca="1">LEFT(AR355,MATCH(FALSE,ISNUMBER(MID(AR355,ROW(INDIRECT("1:"&amp;LEN(AR355)+1)), 1) *1),0) -1)</f>
        <v>1</v>
      </c>
      <c r="BD355" s="1"/>
      <c r="BF355" s="21"/>
      <c r="BK355" s="1"/>
      <c r="BM355" s="1"/>
      <c r="BN355" s="1"/>
      <c r="BR355" s="22"/>
      <c r="BS355">
        <v>0</v>
      </c>
      <c r="BT355" s="1" t="s">
        <v>5103</v>
      </c>
    </row>
    <row r="356" spans="1:145">
      <c r="A356" s="4" t="str">
        <f t="shared" ref="A356:A417" si="679">IF(IFERROR(SEARCH($A$1,AS356),0)&gt;0,$A$1,"")</f>
        <v/>
      </c>
      <c r="B356" s="4" t="str">
        <f t="shared" ref="B356:B417" si="680">IF(IFERROR(SEARCH($B$1,AS356),0)&gt;0,$B$1,"")</f>
        <v/>
      </c>
      <c r="C356" s="4" t="str">
        <f t="shared" ref="C356:C417" si="681">IF(IFERROR(SEARCH($C$1,AS356),0)&gt;0,$C$1,"")</f>
        <v/>
      </c>
      <c r="D356" s="4" t="str">
        <f t="shared" ref="D356:D417" si="682">IF(IFERROR(SEARCH($D$1,AS356),0)&gt;0,$D$1,"")</f>
        <v/>
      </c>
      <c r="E356" s="4" t="str">
        <f t="shared" ref="E356:E417" si="683">IF(IFERROR(SEARCH($E$1,AS356),0)&gt;0,$E$1,"")</f>
        <v/>
      </c>
      <c r="F356" s="4" t="str">
        <f t="shared" ref="F356:F417" si="684">IF(IFERROR(SEARCH($F$1,AS356),0)&gt;0,$F$1,"")</f>
        <v>RTG</v>
      </c>
      <c r="G356" s="4" t="str">
        <f t="shared" ref="G356:G417" si="685">IF(IFERROR(SEARCH($G$1,AS356),0)&gt;0,$G$1,"")</f>
        <v/>
      </c>
      <c r="H356" s="4" t="str">
        <f t="shared" ref="H356:H417" si="686">IF(IFERROR(SEARCH($H$1,AS356),0)&gt;0,$H$1,"")</f>
        <v/>
      </c>
      <c r="I356" s="4" t="str">
        <f t="shared" ref="I356:I417" si="687">IF(IFERROR(SEARCH($I$1,AS356),0)&gt;0,$I$1,"")</f>
        <v/>
      </c>
      <c r="J356" s="4" t="str">
        <f t="shared" ref="J356:J417" si="688">IF(IFERROR(SEARCH($J$1,AS356),0)&gt;0,$J$1,"")</f>
        <v/>
      </c>
      <c r="K356" s="4" t="str">
        <f t="shared" ref="K356:K417" si="689">IF(IFERROR(SEARCH($K$1,AS356),0)&gt;0,$K$1,"")</f>
        <v/>
      </c>
      <c r="L356" s="4" t="str">
        <f t="shared" ref="L356:L417" si="690">IF(IFERROR(SEARCH($L$1,AS356),0)&gt;0,$L$1,"")</f>
        <v/>
      </c>
      <c r="M356" s="4" t="str">
        <f t="shared" ref="M356:M417" si="691">IF(IFERROR(SEARCH($M$1,AS356),0)&gt;0,$M$1,"")</f>
        <v/>
      </c>
      <c r="N356" s="4" t="str">
        <f t="shared" ref="N356:N417" si="692">IF(IFERROR(SEARCH($N$1,AS356),0)&gt;0,$N$1,"")</f>
        <v/>
      </c>
      <c r="O356" s="4" t="str">
        <f t="shared" ref="O356:O417" si="693">IF(IFERROR(SEARCH($O$1,AS356),0)&gt;0,$O$1,"")</f>
        <v/>
      </c>
      <c r="P356" s="4" t="str">
        <f t="shared" ref="P356:P417" si="694">IF(IFERROR(SEARCH($P$1,AS356),0)&gt;0,$P$1,"")</f>
        <v/>
      </c>
      <c r="Q356" s="4" t="str">
        <f t="shared" ref="Q356:Q417" si="695">IF(IFERROR(SEARCH($Q$1,AS356),0)&gt;0,$Q$1,"")</f>
        <v/>
      </c>
      <c r="R356" s="4" t="str">
        <f t="shared" ref="R356:R417" si="696">IF(IFERROR(SEARCH($R$1,AS356),0)&gt;0,$R$1,"")</f>
        <v/>
      </c>
      <c r="S356" s="4" t="str">
        <f t="shared" ref="S356:S417" si="697">IF(IFERROR(SEARCH($S$1,AS356),0)&gt;0,$S$1,"")</f>
        <v/>
      </c>
      <c r="T356" s="4" t="str">
        <f t="shared" ref="T356:T417" si="698">IF(IFERROR(SEARCH($T$1,AS356),0)&gt;0,$T$1,"")</f>
        <v/>
      </c>
      <c r="U356" s="4" t="str">
        <f t="shared" ref="U356:U417" si="699">IF(IFERROR(SEARCH($U$1,AS356),0)&gt;0,$U$1,"")</f>
        <v/>
      </c>
      <c r="V356" s="4" t="str">
        <f t="shared" ref="V356:V417" si="700">IF(IFERROR(SEARCH($V$1,AS356),0)&gt;0,$V$1,"")</f>
        <v/>
      </c>
      <c r="W356" s="4" t="str">
        <f t="shared" ref="W356:W417" si="701">IF(IFERROR(SEARCH($W$1,AS356),0)&gt;0,$W$1,"")</f>
        <v>BALL</v>
      </c>
      <c r="X356" s="4" t="str">
        <f t="shared" ref="X356:X417" si="702">IF(IFERROR(SEARCH($X$1,AS356),0)&gt;0,$X$1,"")</f>
        <v/>
      </c>
      <c r="Y356" s="4">
        <f t="shared" ref="Y356:Y417" si="703">LEN(B356)+LEN(C356)+LEN(D356)+LEN(E356)+LEN(F356)+LEN(T356)+LEN(G356)+LEN(H356)+LEN(I356)+LEN(J356)+LEN(K356)+LEN(L356)+LEN(M356)+LEN(N356)+LEN(U356)+LEN(O356)+LEN(P356)+LEN(V356)+LEN(A356)+LEN(Q356)+LEN(X356)+LEN(R356)+LEN(W356)+LEN(S356)</f>
        <v>7</v>
      </c>
      <c r="Z356" s="4" t="str">
        <f t="shared" ref="Z356:Z417" si="704">IF(IFERROR(SEARCH($Z$1,AS356),0)&gt;0,$Z$1,"")</f>
        <v>-</v>
      </c>
      <c r="AA356" s="4" t="str">
        <f t="shared" ref="AA356:AA417" si="705">IF(IFERROR(SEARCH($AA$1,AS356),0)&gt;0,$AA$1,"")</f>
        <v/>
      </c>
      <c r="AB356" s="4" t="str">
        <f t="shared" ref="AB356:AB417" si="706">IF(IFERROR(SEARCH($AB$1,AS356),0)&gt;0,$AB$1,"")</f>
        <v/>
      </c>
      <c r="AC356" s="4" t="str">
        <f t="shared" ref="AC356:AC417" si="707">IF(IFERROR(SEARCH($AC$1,AS356),0)&gt;0,$AC$1,"")</f>
        <v/>
      </c>
      <c r="AD356" s="4" t="str">
        <f t="shared" ref="AD356:AD417" si="708">IF(IFERROR(SEARCH($AD$1,AS356),0)&gt;0,$AD$1,"")</f>
        <v/>
      </c>
      <c r="AE356" s="4" t="str">
        <f t="shared" ref="AE356:AE417" si="709">IF(IFERROR(SEARCH($AE$1,AS356),0)&gt;0,$AE$1,"")</f>
        <v/>
      </c>
      <c r="AF356" s="4">
        <f t="shared" ref="AF356:AF417" si="710">LEN(AR356)</f>
        <v>4</v>
      </c>
      <c r="AG356" s="4">
        <f t="shared" ref="AG356:AG417" si="711">LEN(AS356)</f>
        <v>16</v>
      </c>
      <c r="AH356" s="4">
        <f t="shared" ref="AH356:AH417" si="712">AG356-AF356</f>
        <v>12</v>
      </c>
      <c r="AI356" s="4" t="str">
        <f t="shared" ref="AI356:AI417" si="713">RIGHT(AS356,4)</f>
        <v>1RTG</v>
      </c>
      <c r="AJ356" s="4" t="str">
        <f t="shared" ref="AJ356:AJ417" si="714">RIGHT(AS356,5)</f>
        <v>-1RTG</v>
      </c>
      <c r="AK356" s="4" t="str" cm="1">
        <f t="array" ref="AK356">LEFT(AR356,SUM(LEN(AR356)-LEN(SUBSTITUTE(AR356,{"0";"1";"2";"3";"4";"5";"6";"7";"8";"9"},""))))</f>
        <v>1</v>
      </c>
      <c r="AL356" s="4">
        <f t="shared" si="530"/>
        <v>12</v>
      </c>
      <c r="AM356" s="4" t="b">
        <f>LEFT(AR356,1)=AK356</f>
        <v>1</v>
      </c>
      <c r="AN356" s="4" t="str">
        <f t="shared" ref="AN356:AN363" si="715">RIGHT(AI356,3)</f>
        <v>RTG</v>
      </c>
      <c r="AO356" s="4" t="b">
        <f t="shared" si="531"/>
        <v>0</v>
      </c>
      <c r="AP356" s="4" t="b">
        <f t="shared" ref="AP356:AP417" si="716">LEFT(AS356,2)=LEFT(AT356,2)</f>
        <v>0</v>
      </c>
      <c r="AQ356" s="5" t="str">
        <f t="shared" ref="AQ356:AQ417" si="717">LEFT(AS356,(AH356-1))</f>
        <v>CANNON BALL</v>
      </c>
      <c r="AR356" s="4" t="str">
        <f t="shared" ref="AR356:AR417" si="718">IFERROR(RIGHT(AS356,LEN(AS356)-FIND("-",AS356)),1)</f>
        <v>1RTG</v>
      </c>
      <c r="AS356" t="s">
        <v>4436</v>
      </c>
      <c r="AT356" s="1" t="s">
        <v>495</v>
      </c>
      <c r="AU356" s="4" t="str">
        <f t="shared" ca="1" si="533"/>
        <v/>
      </c>
      <c r="AV356">
        <v>11500</v>
      </c>
      <c r="AW356">
        <v>11500</v>
      </c>
      <c r="AX356">
        <v>10300</v>
      </c>
      <c r="AY356" t="str">
        <f t="shared" si="629"/>
        <v>899110221854</v>
      </c>
      <c r="AZ356" t="str">
        <f t="shared" si="532"/>
        <v>CANNON BALL</v>
      </c>
      <c r="BA356" t="s">
        <v>4301</v>
      </c>
      <c r="BB356" t="s">
        <v>4301</v>
      </c>
      <c r="BC356" s="9" t="str" cm="1">
        <f t="array" aca="1" ref="BC356" ca="1">LEFT(AR356,MATCH(FALSE,ISNUMBER(MID(AR356,ROW(INDIRECT("1:"&amp;LEN(AR356)+1)), 1) *1),0) -1)</f>
        <v>1</v>
      </c>
      <c r="BD356" s="1"/>
      <c r="BF356" s="21"/>
      <c r="BK356" s="1"/>
      <c r="BM356" s="1"/>
      <c r="BN356" s="1"/>
      <c r="BR356" s="22"/>
      <c r="BS356">
        <v>0</v>
      </c>
      <c r="BT356" s="1" t="s">
        <v>5103</v>
      </c>
    </row>
    <row r="357" spans="1:145">
      <c r="A357" s="4" t="str">
        <f t="shared" si="679"/>
        <v/>
      </c>
      <c r="B357" s="4" t="str">
        <f t="shared" si="680"/>
        <v/>
      </c>
      <c r="C357" s="4" t="str">
        <f t="shared" si="681"/>
        <v>BKS</v>
      </c>
      <c r="D357" s="4" t="str">
        <f t="shared" si="682"/>
        <v/>
      </c>
      <c r="E357" s="4" t="str">
        <f t="shared" si="683"/>
        <v/>
      </c>
      <c r="F357" s="4" t="str">
        <f t="shared" si="684"/>
        <v/>
      </c>
      <c r="G357" s="4" t="str">
        <f t="shared" si="685"/>
        <v>KTK</v>
      </c>
      <c r="H357" s="4" t="str">
        <f t="shared" si="686"/>
        <v/>
      </c>
      <c r="I357" s="4" t="str">
        <f t="shared" si="687"/>
        <v/>
      </c>
      <c r="J357" s="4" t="str">
        <f t="shared" si="688"/>
        <v/>
      </c>
      <c r="K357" s="4" t="str">
        <f t="shared" si="689"/>
        <v/>
      </c>
      <c r="L357" s="4" t="str">
        <f t="shared" si="690"/>
        <v/>
      </c>
      <c r="M357" s="4" t="str">
        <f t="shared" si="691"/>
        <v/>
      </c>
      <c r="N357" s="4" t="str">
        <f t="shared" si="692"/>
        <v/>
      </c>
      <c r="O357" s="4" t="str">
        <f t="shared" si="693"/>
        <v/>
      </c>
      <c r="P357" s="4" t="str">
        <f t="shared" si="694"/>
        <v/>
      </c>
      <c r="Q357" s="4" t="str">
        <f t="shared" si="695"/>
        <v/>
      </c>
      <c r="R357" s="4" t="str">
        <f t="shared" si="696"/>
        <v/>
      </c>
      <c r="S357" s="4" t="str">
        <f t="shared" si="697"/>
        <v/>
      </c>
      <c r="T357" s="4" t="str">
        <f t="shared" si="698"/>
        <v/>
      </c>
      <c r="U357" s="4" t="str">
        <f t="shared" si="699"/>
        <v/>
      </c>
      <c r="V357" s="4" t="str">
        <f t="shared" si="700"/>
        <v/>
      </c>
      <c r="W357" s="4" t="str">
        <f t="shared" si="701"/>
        <v/>
      </c>
      <c r="X357" s="4" t="str">
        <f t="shared" si="702"/>
        <v/>
      </c>
      <c r="Y357" s="4">
        <f t="shared" si="703"/>
        <v>6</v>
      </c>
      <c r="Z357" s="4" t="str">
        <f t="shared" si="704"/>
        <v>-</v>
      </c>
      <c r="AA357" s="4" t="str">
        <f t="shared" si="705"/>
        <v>/</v>
      </c>
      <c r="AB357" s="4" t="str">
        <f t="shared" si="706"/>
        <v/>
      </c>
      <c r="AC357" s="4" t="str">
        <f t="shared" si="707"/>
        <v/>
      </c>
      <c r="AD357" s="4" t="str">
        <f t="shared" si="708"/>
        <v/>
      </c>
      <c r="AE357" s="4" t="str">
        <f t="shared" si="709"/>
        <v/>
      </c>
      <c r="AF357" s="4">
        <f t="shared" si="710"/>
        <v>9</v>
      </c>
      <c r="AG357" s="4">
        <f t="shared" si="711"/>
        <v>21</v>
      </c>
      <c r="AH357" s="4">
        <f t="shared" si="712"/>
        <v>12</v>
      </c>
      <c r="AI357" s="4" t="str">
        <f t="shared" si="713"/>
        <v>/KTK</v>
      </c>
      <c r="AJ357" s="4" t="str">
        <f t="shared" si="714"/>
        <v>S/KTK</v>
      </c>
      <c r="AK357" s="4" t="str" cm="1">
        <f t="array" ref="AK357">LEFT(AR357,SUM(LEN(AR357)-LEN(SUBSTITUTE(AR357,{"0";"1";"2";"3";"4";"5";"6";"7";"8";"9"},""))))</f>
        <v>20</v>
      </c>
      <c r="AL357" s="4">
        <f t="shared" ref="AL357:AL418" si="719">LEN(AY357)</f>
        <v>13</v>
      </c>
      <c r="AM357" s="4" t="b">
        <f>LEFT(AR357,2)=AK357</f>
        <v>1</v>
      </c>
      <c r="AN357" s="4" t="str">
        <f t="shared" si="715"/>
        <v>KTK</v>
      </c>
      <c r="AO357" s="4" t="b">
        <f t="shared" ref="AO357:AO417" si="720">IF((AQ357=AQ358)=TRUE,TRUE,IF((AQ356=AQ357)=TRUE,TRUE,FALSE))</f>
        <v>0</v>
      </c>
      <c r="AP357" s="4" t="b">
        <f t="shared" si="716"/>
        <v>0</v>
      </c>
      <c r="AQ357" s="5" t="str">
        <f t="shared" si="717"/>
        <v>CARAMELRAMA</v>
      </c>
      <c r="AR357" s="4" t="str">
        <f t="shared" si="718"/>
        <v>20BKS/KTK</v>
      </c>
      <c r="AS357" t="s">
        <v>496</v>
      </c>
      <c r="AT357" s="1" t="s">
        <v>497</v>
      </c>
      <c r="AU357" s="4" t="str">
        <f t="shared" ca="1" si="533"/>
        <v/>
      </c>
      <c r="AV357">
        <v>17500</v>
      </c>
      <c r="AW357">
        <v>17500</v>
      </c>
      <c r="AX357">
        <v>16800</v>
      </c>
      <c r="AY357" t="str">
        <f t="shared" si="629"/>
        <v>8993175551670</v>
      </c>
      <c r="AZ357" t="str">
        <f t="shared" ref="AZ357:AZ418" si="721">AQ357</f>
        <v>CARAMELRAMA</v>
      </c>
      <c r="BA357" t="s">
        <v>4301</v>
      </c>
      <c r="BB357" t="s">
        <v>4301</v>
      </c>
      <c r="BC357" s="4" t="str" cm="1">
        <f t="array" aca="1" ref="BC357" ca="1">LEFT(AR357,MATCH(FALSE,ISNUMBER(MID(AR357,ROW(INDIRECT("1:"&amp;LEN(AR357)+1)), 1) *1),0) -1)</f>
        <v>20</v>
      </c>
      <c r="BD357" s="1"/>
      <c r="BF357" s="21"/>
      <c r="BK357" s="1"/>
      <c r="BM357" s="1"/>
      <c r="BN357" s="1"/>
      <c r="BR357" s="22"/>
      <c r="BS357">
        <v>0</v>
      </c>
      <c r="BT357" s="1" t="s">
        <v>5103</v>
      </c>
    </row>
    <row r="358" spans="1:145">
      <c r="A358" s="4" t="str">
        <f t="shared" si="679"/>
        <v/>
      </c>
      <c r="B358" s="4" t="str">
        <f t="shared" si="680"/>
        <v/>
      </c>
      <c r="C358" s="4" t="str">
        <f t="shared" si="681"/>
        <v/>
      </c>
      <c r="D358" s="4" t="str">
        <f t="shared" si="682"/>
        <v/>
      </c>
      <c r="E358" s="4" t="str">
        <f t="shared" si="683"/>
        <v/>
      </c>
      <c r="F358" s="4" t="str">
        <f t="shared" si="684"/>
        <v/>
      </c>
      <c r="G358" s="4" t="str">
        <f t="shared" si="685"/>
        <v>KTK</v>
      </c>
      <c r="H358" s="4" t="str">
        <f t="shared" si="686"/>
        <v/>
      </c>
      <c r="I358" s="4" t="str">
        <f t="shared" si="687"/>
        <v/>
      </c>
      <c r="J358" s="4" t="str">
        <f t="shared" si="688"/>
        <v/>
      </c>
      <c r="K358" s="4" t="str">
        <f t="shared" si="689"/>
        <v/>
      </c>
      <c r="L358" s="4" t="str">
        <f t="shared" si="690"/>
        <v/>
      </c>
      <c r="M358" s="4" t="str">
        <f t="shared" si="691"/>
        <v/>
      </c>
      <c r="N358" s="4" t="str">
        <f t="shared" si="692"/>
        <v/>
      </c>
      <c r="O358" s="4" t="str">
        <f t="shared" si="693"/>
        <v/>
      </c>
      <c r="P358" s="4" t="str">
        <f t="shared" si="694"/>
        <v/>
      </c>
      <c r="Q358" s="4" t="str">
        <f t="shared" si="695"/>
        <v/>
      </c>
      <c r="R358" s="4" t="str">
        <f t="shared" si="696"/>
        <v/>
      </c>
      <c r="S358" s="4" t="str">
        <f t="shared" si="697"/>
        <v/>
      </c>
      <c r="T358" s="4" t="str">
        <f t="shared" si="698"/>
        <v/>
      </c>
      <c r="U358" s="4" t="str">
        <f t="shared" si="699"/>
        <v/>
      </c>
      <c r="V358" s="4" t="str">
        <f t="shared" si="700"/>
        <v/>
      </c>
      <c r="W358" s="4" t="str">
        <f t="shared" si="701"/>
        <v/>
      </c>
      <c r="X358" s="4" t="str">
        <f t="shared" si="702"/>
        <v/>
      </c>
      <c r="Y358" s="4">
        <f t="shared" si="703"/>
        <v>3</v>
      </c>
      <c r="Z358" s="4" t="str">
        <f t="shared" si="704"/>
        <v>-</v>
      </c>
      <c r="AA358" s="4" t="str">
        <f t="shared" si="705"/>
        <v/>
      </c>
      <c r="AB358" s="4" t="str">
        <f t="shared" si="706"/>
        <v/>
      </c>
      <c r="AC358" s="4" t="str">
        <f t="shared" si="707"/>
        <v/>
      </c>
      <c r="AD358" s="4" t="str">
        <f t="shared" si="708"/>
        <v/>
      </c>
      <c r="AE358" s="4" t="str">
        <f t="shared" si="709"/>
        <v/>
      </c>
      <c r="AF358" s="4">
        <f t="shared" si="710"/>
        <v>4</v>
      </c>
      <c r="AG358" s="4">
        <f t="shared" si="711"/>
        <v>13</v>
      </c>
      <c r="AH358" s="4">
        <f t="shared" si="712"/>
        <v>9</v>
      </c>
      <c r="AI358" s="4" t="str">
        <f t="shared" si="713"/>
        <v>1KTK</v>
      </c>
      <c r="AJ358" s="4" t="str">
        <f t="shared" si="714"/>
        <v>-1KTK</v>
      </c>
      <c r="AK358" s="4" t="str" cm="1">
        <f t="array" ref="AK358">LEFT(AR358,SUM(LEN(AR358)-LEN(SUBSTITUTE(AR358,{"0";"1";"2";"3";"4";"5";"6";"7";"8";"9"},""))))</f>
        <v>1</v>
      </c>
      <c r="AL358" s="4">
        <f t="shared" si="719"/>
        <v>13</v>
      </c>
      <c r="AM358" s="4" t="b">
        <f t="shared" ref="AM358:AM373" si="722">LEFT(AR358,1)=AK358</f>
        <v>1</v>
      </c>
      <c r="AN358" s="4" t="str">
        <f t="shared" si="715"/>
        <v>KTK</v>
      </c>
      <c r="AO358" s="4" t="b">
        <f t="shared" si="720"/>
        <v>0</v>
      </c>
      <c r="AP358" s="4" t="b">
        <f t="shared" si="716"/>
        <v>0</v>
      </c>
      <c r="AQ358" s="5" t="str">
        <f t="shared" si="717"/>
        <v>CARS EGG</v>
      </c>
      <c r="AR358" s="4" t="str">
        <f t="shared" si="718"/>
        <v>1KTK</v>
      </c>
      <c r="AS358" t="s">
        <v>4437</v>
      </c>
      <c r="AU358" s="4" t="str">
        <f t="shared" ca="1" si="533"/>
        <v/>
      </c>
      <c r="AV358">
        <v>31000</v>
      </c>
      <c r="AW358">
        <v>31000</v>
      </c>
      <c r="AX358">
        <v>28828</v>
      </c>
      <c r="AY358" t="str">
        <f t="shared" si="629"/>
        <v>8000000000358</v>
      </c>
      <c r="AZ358" t="str">
        <f t="shared" si="721"/>
        <v>CARS EGG</v>
      </c>
      <c r="BA358" t="s">
        <v>4301</v>
      </c>
      <c r="BB358" t="s">
        <v>4301</v>
      </c>
      <c r="BC358" s="9" t="str" cm="1">
        <f t="array" aca="1" ref="BC358" ca="1">LEFT(AR358,MATCH(FALSE,ISNUMBER(MID(AR358,ROW(INDIRECT("1:"&amp;LEN(AR358)+1)), 1) *1),0) -1)</f>
        <v>1</v>
      </c>
      <c r="BD358" s="1"/>
      <c r="BF358" s="21"/>
      <c r="BK358" s="1"/>
      <c r="BM358" s="1"/>
      <c r="BN358" s="1"/>
      <c r="BR358" s="22"/>
      <c r="BS358">
        <v>0</v>
      </c>
      <c r="BT358" s="1" t="s">
        <v>5103</v>
      </c>
    </row>
    <row r="359" spans="1:145">
      <c r="A359" s="4" t="str">
        <f t="shared" si="679"/>
        <v/>
      </c>
      <c r="B359" s="4" t="str">
        <f t="shared" si="680"/>
        <v/>
      </c>
      <c r="C359" s="4" t="str">
        <f t="shared" si="681"/>
        <v/>
      </c>
      <c r="D359" s="4" t="str">
        <f t="shared" si="682"/>
        <v>BTL</v>
      </c>
      <c r="E359" s="4" t="str">
        <f t="shared" si="683"/>
        <v/>
      </c>
      <c r="F359" s="4" t="str">
        <f t="shared" si="684"/>
        <v/>
      </c>
      <c r="G359" s="4" t="str">
        <f t="shared" si="685"/>
        <v/>
      </c>
      <c r="H359" s="4" t="str">
        <f t="shared" si="686"/>
        <v/>
      </c>
      <c r="I359" s="4" t="str">
        <f t="shared" si="687"/>
        <v/>
      </c>
      <c r="J359" s="4" t="str">
        <f t="shared" si="688"/>
        <v/>
      </c>
      <c r="K359" s="4" t="str">
        <f t="shared" si="689"/>
        <v/>
      </c>
      <c r="L359" s="4" t="str">
        <f t="shared" si="690"/>
        <v/>
      </c>
      <c r="M359" s="4" t="str">
        <f t="shared" si="691"/>
        <v/>
      </c>
      <c r="N359" s="4" t="str">
        <f t="shared" si="692"/>
        <v/>
      </c>
      <c r="O359" s="4" t="str">
        <f t="shared" si="693"/>
        <v/>
      </c>
      <c r="P359" s="4" t="str">
        <f t="shared" si="694"/>
        <v/>
      </c>
      <c r="Q359" s="4" t="str">
        <f t="shared" si="695"/>
        <v/>
      </c>
      <c r="R359" s="4" t="str">
        <f t="shared" si="696"/>
        <v/>
      </c>
      <c r="S359" s="4" t="str">
        <f t="shared" si="697"/>
        <v/>
      </c>
      <c r="T359" s="4" t="str">
        <f t="shared" si="698"/>
        <v/>
      </c>
      <c r="U359" s="4" t="str">
        <f t="shared" si="699"/>
        <v/>
      </c>
      <c r="V359" s="4" t="str">
        <f t="shared" si="700"/>
        <v/>
      </c>
      <c r="W359" s="4" t="str">
        <f t="shared" si="701"/>
        <v/>
      </c>
      <c r="X359" s="4" t="str">
        <f t="shared" si="702"/>
        <v/>
      </c>
      <c r="Y359" s="4">
        <f t="shared" si="703"/>
        <v>3</v>
      </c>
      <c r="Z359" s="4" t="str">
        <f t="shared" si="704"/>
        <v>-</v>
      </c>
      <c r="AA359" s="4" t="str">
        <f t="shared" si="705"/>
        <v/>
      </c>
      <c r="AB359" s="4" t="str">
        <f t="shared" si="706"/>
        <v/>
      </c>
      <c r="AC359" s="4" t="str">
        <f t="shared" si="707"/>
        <v/>
      </c>
      <c r="AD359" s="4" t="str">
        <f t="shared" si="708"/>
        <v/>
      </c>
      <c r="AE359" s="4" t="str">
        <f t="shared" si="709"/>
        <v/>
      </c>
      <c r="AF359" s="4">
        <f t="shared" si="710"/>
        <v>4</v>
      </c>
      <c r="AG359" s="4">
        <f t="shared" si="711"/>
        <v>11</v>
      </c>
      <c r="AH359" s="4">
        <f t="shared" si="712"/>
        <v>7</v>
      </c>
      <c r="AI359" s="4" t="str">
        <f t="shared" si="713"/>
        <v>1BTL</v>
      </c>
      <c r="AJ359" s="4" t="str">
        <f t="shared" si="714"/>
        <v>-1BTL</v>
      </c>
      <c r="AK359" s="4" t="str" cm="1">
        <f t="array" ref="AK359">LEFT(AR359,SUM(LEN(AR359)-LEN(SUBSTITUTE(AR359,{"0";"1";"2";"3";"4";"5";"6";"7";"8";"9"},""))))</f>
        <v>1</v>
      </c>
      <c r="AL359" s="4">
        <f t="shared" si="719"/>
        <v>13</v>
      </c>
      <c r="AM359" s="4" t="b">
        <f t="shared" si="722"/>
        <v>1</v>
      </c>
      <c r="AN359" s="4" t="str">
        <f t="shared" si="715"/>
        <v>BTL</v>
      </c>
      <c r="AO359" s="4" t="b">
        <f t="shared" si="720"/>
        <v>0</v>
      </c>
      <c r="AP359" s="4" t="b">
        <f t="shared" si="716"/>
        <v>0</v>
      </c>
      <c r="AQ359" s="5" t="str">
        <f t="shared" si="717"/>
        <v>CENDOL</v>
      </c>
      <c r="AR359" s="4" t="str">
        <f t="shared" si="718"/>
        <v>1BTL</v>
      </c>
      <c r="AS359" t="s">
        <v>498</v>
      </c>
      <c r="AU359" s="4" t="str">
        <f t="shared" ca="1" si="533"/>
        <v/>
      </c>
      <c r="AV359">
        <v>5000</v>
      </c>
      <c r="AW359">
        <v>5000</v>
      </c>
      <c r="AX359">
        <v>4000</v>
      </c>
      <c r="AY359" t="str">
        <f t="shared" si="629"/>
        <v>8000000000359</v>
      </c>
      <c r="AZ359" t="str">
        <f t="shared" si="721"/>
        <v>CENDOL</v>
      </c>
      <c r="BA359" t="s">
        <v>4301</v>
      </c>
      <c r="BB359" t="s">
        <v>4301</v>
      </c>
      <c r="BC359" s="9" t="str" cm="1">
        <f t="array" aca="1" ref="BC359" ca="1">LEFT(AR359,MATCH(FALSE,ISNUMBER(MID(AR359,ROW(INDIRECT("1:"&amp;LEN(AR359)+1)), 1) *1),0) -1)</f>
        <v>1</v>
      </c>
      <c r="BD359" s="1"/>
      <c r="BF359" s="21"/>
      <c r="BK359" s="1"/>
      <c r="BM359" s="1"/>
      <c r="BN359" s="1"/>
      <c r="BR359" s="22"/>
      <c r="BS359">
        <v>0</v>
      </c>
      <c r="BT359" s="1" t="s">
        <v>5103</v>
      </c>
    </row>
    <row r="360" spans="1:145">
      <c r="A360" s="4" t="str">
        <f t="shared" si="679"/>
        <v/>
      </c>
      <c r="B360" s="4" t="str">
        <f t="shared" si="680"/>
        <v>PCS</v>
      </c>
      <c r="C360" s="4" t="str">
        <f t="shared" si="681"/>
        <v/>
      </c>
      <c r="D360" s="4" t="str">
        <f t="shared" si="682"/>
        <v/>
      </c>
      <c r="E360" s="4" t="str">
        <f t="shared" si="683"/>
        <v/>
      </c>
      <c r="F360" s="4" t="str">
        <f t="shared" si="684"/>
        <v/>
      </c>
      <c r="G360" s="4" t="str">
        <f t="shared" si="685"/>
        <v/>
      </c>
      <c r="H360" s="4" t="str">
        <f t="shared" si="686"/>
        <v/>
      </c>
      <c r="I360" s="4" t="str">
        <f t="shared" si="687"/>
        <v/>
      </c>
      <c r="J360" s="4" t="str">
        <f t="shared" si="688"/>
        <v/>
      </c>
      <c r="K360" s="4" t="str">
        <f t="shared" si="689"/>
        <v/>
      </c>
      <c r="L360" s="4" t="str">
        <f t="shared" si="690"/>
        <v/>
      </c>
      <c r="M360" s="4" t="str">
        <f t="shared" si="691"/>
        <v/>
      </c>
      <c r="N360" s="4" t="str">
        <f t="shared" si="692"/>
        <v/>
      </c>
      <c r="O360" s="4" t="str">
        <f t="shared" si="693"/>
        <v/>
      </c>
      <c r="P360" s="4" t="str">
        <f t="shared" si="694"/>
        <v/>
      </c>
      <c r="Q360" s="4" t="str">
        <f t="shared" si="695"/>
        <v/>
      </c>
      <c r="R360" s="4" t="str">
        <f t="shared" si="696"/>
        <v/>
      </c>
      <c r="S360" s="4" t="str">
        <f t="shared" si="697"/>
        <v/>
      </c>
      <c r="T360" s="4" t="str">
        <f t="shared" si="698"/>
        <v/>
      </c>
      <c r="U360" s="4" t="str">
        <f t="shared" si="699"/>
        <v/>
      </c>
      <c r="V360" s="4" t="str">
        <f t="shared" si="700"/>
        <v/>
      </c>
      <c r="W360" s="4" t="str">
        <f t="shared" si="701"/>
        <v/>
      </c>
      <c r="X360" s="4" t="str">
        <f t="shared" si="702"/>
        <v/>
      </c>
      <c r="Y360" s="4">
        <f t="shared" si="703"/>
        <v>3</v>
      </c>
      <c r="Z360" s="4" t="str">
        <f t="shared" si="704"/>
        <v>-</v>
      </c>
      <c r="AA360" s="4" t="str">
        <f t="shared" si="705"/>
        <v/>
      </c>
      <c r="AB360" s="4" t="str">
        <f t="shared" si="706"/>
        <v/>
      </c>
      <c r="AC360" s="4" t="str">
        <f t="shared" si="707"/>
        <v/>
      </c>
      <c r="AD360" s="4" t="str">
        <f t="shared" si="708"/>
        <v/>
      </c>
      <c r="AE360" s="4" t="str">
        <f t="shared" si="709"/>
        <v/>
      </c>
      <c r="AF360" s="4">
        <f t="shared" si="710"/>
        <v>4</v>
      </c>
      <c r="AG360" s="4">
        <f t="shared" si="711"/>
        <v>17</v>
      </c>
      <c r="AH360" s="4">
        <f t="shared" si="712"/>
        <v>13</v>
      </c>
      <c r="AI360" s="4" t="str">
        <f t="shared" si="713"/>
        <v>1PCS</v>
      </c>
      <c r="AJ360" s="4" t="str">
        <f t="shared" si="714"/>
        <v>-1PCS</v>
      </c>
      <c r="AK360" s="4" t="str" cm="1">
        <f t="array" ref="AK360">LEFT(AR360,SUM(LEN(AR360)-LEN(SUBSTITUTE(AR360,{"0";"1";"2";"3";"4";"5";"6";"7";"8";"9"},""))))</f>
        <v>1</v>
      </c>
      <c r="AL360" s="4">
        <f t="shared" si="719"/>
        <v>13</v>
      </c>
      <c r="AM360" s="4" t="b">
        <f t="shared" si="722"/>
        <v>1</v>
      </c>
      <c r="AN360" s="4" t="str">
        <f t="shared" si="715"/>
        <v>PCS</v>
      </c>
      <c r="AO360" s="4" t="b">
        <f t="shared" si="720"/>
        <v>1</v>
      </c>
      <c r="AP360" s="4" t="b">
        <f t="shared" si="716"/>
        <v>0</v>
      </c>
      <c r="AQ360" s="5" t="str">
        <f t="shared" si="717"/>
        <v>CHACHA MINIS</v>
      </c>
      <c r="AR360" s="4" t="str">
        <f t="shared" si="718"/>
        <v>1PCS</v>
      </c>
      <c r="AS360" t="s">
        <v>500</v>
      </c>
      <c r="AT360" s="1" t="s">
        <v>499</v>
      </c>
      <c r="AU360" s="4" t="str">
        <f t="shared" si="533"/>
        <v>XXXX</v>
      </c>
      <c r="AV360">
        <v>12000</v>
      </c>
      <c r="AW360">
        <v>12000</v>
      </c>
      <c r="AX360">
        <v>10833</v>
      </c>
      <c r="AY360" t="str">
        <f t="shared" si="629"/>
        <v>8991001503053</v>
      </c>
      <c r="AZ360" t="str">
        <f t="shared" si="721"/>
        <v>CHACHA MINIS</v>
      </c>
      <c r="BA360" t="s">
        <v>4301</v>
      </c>
      <c r="BB360" t="s">
        <v>4301</v>
      </c>
      <c r="BC360" s="9" t="str" cm="1">
        <f t="array" aca="1" ref="BC360" ca="1">LEFT(AR360,MATCH(FALSE,ISNUMBER(MID(AR360,ROW(INDIRECT("1:"&amp;LEN(AR360)+1)), 1) *1),0) -1)</f>
        <v>1</v>
      </c>
      <c r="BD360" s="1"/>
      <c r="BF360" s="21"/>
      <c r="BK360" s="1"/>
      <c r="BM360" s="1"/>
      <c r="BN360" s="1"/>
      <c r="BR360" s="22"/>
      <c r="BS360">
        <v>0</v>
      </c>
      <c r="BT360" s="1" t="s">
        <v>5103</v>
      </c>
    </row>
    <row r="361" spans="1:145">
      <c r="A361" s="4" t="str">
        <f t="shared" si="679"/>
        <v/>
      </c>
      <c r="B361" s="4" t="str">
        <f t="shared" si="680"/>
        <v>PCS</v>
      </c>
      <c r="C361" s="4" t="str">
        <f t="shared" si="681"/>
        <v/>
      </c>
      <c r="D361" s="4" t="str">
        <f t="shared" si="682"/>
        <v/>
      </c>
      <c r="E361" s="4" t="str">
        <f t="shared" si="683"/>
        <v/>
      </c>
      <c r="F361" s="4" t="str">
        <f t="shared" si="684"/>
        <v/>
      </c>
      <c r="G361" s="4" t="str">
        <f t="shared" si="685"/>
        <v/>
      </c>
      <c r="H361" s="4" t="str">
        <f t="shared" si="686"/>
        <v/>
      </c>
      <c r="I361" s="4" t="str">
        <f t="shared" si="687"/>
        <v/>
      </c>
      <c r="J361" s="4" t="str">
        <f t="shared" si="688"/>
        <v/>
      </c>
      <c r="K361" s="4" t="str">
        <f t="shared" si="689"/>
        <v/>
      </c>
      <c r="L361" s="4" t="str">
        <f t="shared" si="690"/>
        <v/>
      </c>
      <c r="M361" s="4" t="str">
        <f t="shared" si="691"/>
        <v/>
      </c>
      <c r="N361" s="4" t="str">
        <f t="shared" si="692"/>
        <v/>
      </c>
      <c r="O361" s="4" t="str">
        <f t="shared" si="693"/>
        <v/>
      </c>
      <c r="P361" s="4" t="str">
        <f t="shared" si="694"/>
        <v/>
      </c>
      <c r="Q361" s="4" t="str">
        <f t="shared" si="695"/>
        <v/>
      </c>
      <c r="R361" s="4" t="str">
        <f t="shared" si="696"/>
        <v/>
      </c>
      <c r="S361" s="4" t="str">
        <f t="shared" si="697"/>
        <v/>
      </c>
      <c r="T361" s="4" t="str">
        <f t="shared" si="698"/>
        <v/>
      </c>
      <c r="U361" s="4" t="str">
        <f t="shared" si="699"/>
        <v/>
      </c>
      <c r="V361" s="4" t="str">
        <f t="shared" si="700"/>
        <v/>
      </c>
      <c r="W361" s="4" t="str">
        <f t="shared" si="701"/>
        <v/>
      </c>
      <c r="X361" s="4" t="str">
        <f t="shared" si="702"/>
        <v/>
      </c>
      <c r="Y361" s="4">
        <f t="shared" si="703"/>
        <v>3</v>
      </c>
      <c r="Z361" s="4" t="str">
        <f t="shared" si="704"/>
        <v>-</v>
      </c>
      <c r="AA361" s="4" t="str">
        <f t="shared" si="705"/>
        <v/>
      </c>
      <c r="AB361" s="4" t="str">
        <f t="shared" si="706"/>
        <v/>
      </c>
      <c r="AC361" s="4" t="str">
        <f t="shared" si="707"/>
        <v/>
      </c>
      <c r="AD361" s="4" t="str">
        <f t="shared" si="708"/>
        <v/>
      </c>
      <c r="AE361" s="4" t="str">
        <f t="shared" si="709"/>
        <v/>
      </c>
      <c r="AF361" s="4">
        <f t="shared" si="710"/>
        <v>4</v>
      </c>
      <c r="AG361" s="4">
        <f t="shared" si="711"/>
        <v>17</v>
      </c>
      <c r="AH361" s="4">
        <f t="shared" si="712"/>
        <v>13</v>
      </c>
      <c r="AI361" s="4" t="str">
        <f t="shared" si="713"/>
        <v>1PCS</v>
      </c>
      <c r="AJ361" s="4" t="str">
        <f t="shared" si="714"/>
        <v>-1PCS</v>
      </c>
      <c r="AK361" s="4" t="str" cm="1">
        <f t="array" ref="AK361">LEFT(AR361,SUM(LEN(AR361)-LEN(SUBSTITUTE(AR361,{"0";"1";"2";"3";"4";"5";"6";"7";"8";"9"},""))))</f>
        <v>1</v>
      </c>
      <c r="AL361" s="4">
        <f t="shared" si="719"/>
        <v>13</v>
      </c>
      <c r="AM361" s="4" t="b">
        <f t="shared" si="722"/>
        <v>1</v>
      </c>
      <c r="AN361" s="4" t="str">
        <f t="shared" si="715"/>
        <v>PCS</v>
      </c>
      <c r="AO361" s="4" t="b">
        <f t="shared" si="720"/>
        <v>1</v>
      </c>
      <c r="AP361" s="4" t="b">
        <f t="shared" si="716"/>
        <v>0</v>
      </c>
      <c r="AQ361" s="5" t="str">
        <f t="shared" si="717"/>
        <v>CHACHA MINIS</v>
      </c>
      <c r="AR361" s="4" t="str">
        <f t="shared" si="718"/>
        <v>1PCS</v>
      </c>
      <c r="AS361" t="s">
        <v>500</v>
      </c>
      <c r="AT361" s="1" t="s">
        <v>501</v>
      </c>
      <c r="AU361" s="4" t="str">
        <f t="shared" si="533"/>
        <v>XXXX</v>
      </c>
      <c r="AV361">
        <v>7000</v>
      </c>
      <c r="AW361">
        <v>7000</v>
      </c>
      <c r="AX361">
        <v>5917</v>
      </c>
      <c r="AY361" t="str">
        <f t="shared" si="629"/>
        <v>8991001502933</v>
      </c>
      <c r="AZ361" t="str">
        <f t="shared" si="721"/>
        <v>CHACHA MINIS</v>
      </c>
      <c r="BA361" t="s">
        <v>4301</v>
      </c>
      <c r="BB361" t="s">
        <v>4301</v>
      </c>
      <c r="BC361" s="9" t="str" cm="1">
        <f t="array" aca="1" ref="BC361" ca="1">LEFT(AR361,MATCH(FALSE,ISNUMBER(MID(AR361,ROW(INDIRECT("1:"&amp;LEN(AR361)+1)), 1) *1),0) -1)</f>
        <v>1</v>
      </c>
      <c r="BD361" s="1"/>
      <c r="BF361" s="21"/>
      <c r="BK361" s="1"/>
      <c r="BM361" s="1"/>
      <c r="BN361" s="1"/>
      <c r="BR361" s="22"/>
      <c r="BS361">
        <v>0</v>
      </c>
      <c r="BT361" s="1" t="s">
        <v>5103</v>
      </c>
    </row>
    <row r="362" spans="1:145">
      <c r="A362" s="4" t="str">
        <f t="shared" si="679"/>
        <v/>
      </c>
      <c r="B362" s="4" t="str">
        <f t="shared" si="680"/>
        <v>PCS</v>
      </c>
      <c r="C362" s="4" t="str">
        <f t="shared" si="681"/>
        <v/>
      </c>
      <c r="D362" s="4" t="str">
        <f t="shared" si="682"/>
        <v/>
      </c>
      <c r="E362" s="4" t="str">
        <f t="shared" si="683"/>
        <v/>
      </c>
      <c r="F362" s="4" t="str">
        <f t="shared" si="684"/>
        <v/>
      </c>
      <c r="G362" s="4" t="str">
        <f t="shared" si="685"/>
        <v/>
      </c>
      <c r="H362" s="4" t="str">
        <f t="shared" si="686"/>
        <v/>
      </c>
      <c r="I362" s="4" t="str">
        <f t="shared" si="687"/>
        <v/>
      </c>
      <c r="J362" s="4" t="str">
        <f t="shared" si="688"/>
        <v/>
      </c>
      <c r="K362" s="4" t="str">
        <f t="shared" si="689"/>
        <v/>
      </c>
      <c r="L362" s="4" t="str">
        <f t="shared" si="690"/>
        <v/>
      </c>
      <c r="M362" s="4" t="str">
        <f t="shared" si="691"/>
        <v/>
      </c>
      <c r="N362" s="4" t="str">
        <f t="shared" si="692"/>
        <v/>
      </c>
      <c r="O362" s="4" t="str">
        <f t="shared" si="693"/>
        <v/>
      </c>
      <c r="P362" s="4" t="str">
        <f t="shared" si="694"/>
        <v/>
      </c>
      <c r="Q362" s="4" t="str">
        <f t="shared" si="695"/>
        <v/>
      </c>
      <c r="R362" s="4" t="str">
        <f t="shared" si="696"/>
        <v/>
      </c>
      <c r="S362" s="4" t="str">
        <f t="shared" si="697"/>
        <v/>
      </c>
      <c r="T362" s="4" t="str">
        <f t="shared" si="698"/>
        <v/>
      </c>
      <c r="U362" s="4" t="str">
        <f t="shared" si="699"/>
        <v/>
      </c>
      <c r="V362" s="4" t="str">
        <f t="shared" si="700"/>
        <v/>
      </c>
      <c r="W362" s="4" t="str">
        <f t="shared" si="701"/>
        <v/>
      </c>
      <c r="X362" s="4" t="str">
        <f t="shared" si="702"/>
        <v/>
      </c>
      <c r="Y362" s="4">
        <f t="shared" si="703"/>
        <v>3</v>
      </c>
      <c r="Z362" s="4" t="str">
        <f t="shared" si="704"/>
        <v>-</v>
      </c>
      <c r="AA362" s="4" t="str">
        <f t="shared" si="705"/>
        <v/>
      </c>
      <c r="AB362" s="4" t="str">
        <f t="shared" si="706"/>
        <v/>
      </c>
      <c r="AC362" s="4" t="str">
        <f t="shared" si="707"/>
        <v/>
      </c>
      <c r="AD362" s="4" t="str">
        <f t="shared" si="708"/>
        <v/>
      </c>
      <c r="AE362" s="4" t="str">
        <f t="shared" si="709"/>
        <v/>
      </c>
      <c r="AF362" s="4">
        <f t="shared" si="710"/>
        <v>4</v>
      </c>
      <c r="AG362" s="4">
        <f t="shared" si="711"/>
        <v>17</v>
      </c>
      <c r="AH362" s="4">
        <f t="shared" si="712"/>
        <v>13</v>
      </c>
      <c r="AI362" s="4" t="str">
        <f t="shared" si="713"/>
        <v>1PCS</v>
      </c>
      <c r="AJ362" s="4" t="str">
        <f t="shared" si="714"/>
        <v>-1PCS</v>
      </c>
      <c r="AK362" s="4" t="str" cm="1">
        <f t="array" ref="AK362">LEFT(AR362,SUM(LEN(AR362)-LEN(SUBSTITUTE(AR362,{"0";"1";"2";"3";"4";"5";"6";"7";"8";"9"},""))))</f>
        <v>1</v>
      </c>
      <c r="AL362" s="4">
        <f t="shared" si="719"/>
        <v>13</v>
      </c>
      <c r="AM362" s="4" t="b">
        <f t="shared" si="722"/>
        <v>1</v>
      </c>
      <c r="AN362" s="4" t="str">
        <f t="shared" si="715"/>
        <v>PCS</v>
      </c>
      <c r="AO362" s="4" t="b">
        <f t="shared" si="720"/>
        <v>1</v>
      </c>
      <c r="AP362" s="4" t="b">
        <f t="shared" si="716"/>
        <v>0</v>
      </c>
      <c r="AQ362" s="5" t="str">
        <f t="shared" si="717"/>
        <v>CHACHA MINIS</v>
      </c>
      <c r="AR362" s="4" t="str">
        <f t="shared" si="718"/>
        <v>1PCS</v>
      </c>
      <c r="AS362" t="s">
        <v>500</v>
      </c>
      <c r="AT362" s="1" t="s">
        <v>502</v>
      </c>
      <c r="AU362" s="4" t="str">
        <f t="shared" ca="1" si="533"/>
        <v>XXXX</v>
      </c>
      <c r="AV362">
        <v>7000</v>
      </c>
      <c r="AW362">
        <v>7000</v>
      </c>
      <c r="AX362">
        <v>5917</v>
      </c>
      <c r="AY362" t="str">
        <f t="shared" si="629"/>
        <v>8991001503336</v>
      </c>
      <c r="AZ362" t="str">
        <f t="shared" si="721"/>
        <v>CHACHA MINIS</v>
      </c>
      <c r="BA362" t="s">
        <v>4301</v>
      </c>
      <c r="BB362" t="s">
        <v>4301</v>
      </c>
      <c r="BC362" s="9" t="str" cm="1">
        <f t="array" aca="1" ref="BC362" ca="1">LEFT(AR362,MATCH(FALSE,ISNUMBER(MID(AR362,ROW(INDIRECT("1:"&amp;LEN(AR362)+1)), 1) *1),0) -1)</f>
        <v>1</v>
      </c>
      <c r="BD362" s="1"/>
      <c r="BF362" s="21"/>
      <c r="BK362" s="1"/>
      <c r="BM362" s="1"/>
      <c r="BN362" s="1"/>
      <c r="BR362" s="22"/>
      <c r="BS362">
        <v>0</v>
      </c>
      <c r="BT362" s="1" t="s">
        <v>5103</v>
      </c>
    </row>
    <row r="363" spans="1:145">
      <c r="A363" s="4" t="str">
        <f t="shared" si="679"/>
        <v/>
      </c>
      <c r="B363" s="4" t="str">
        <f t="shared" si="680"/>
        <v/>
      </c>
      <c r="C363" s="4" t="str">
        <f t="shared" si="681"/>
        <v>BKS</v>
      </c>
      <c r="D363" s="4" t="str">
        <f t="shared" si="682"/>
        <v/>
      </c>
      <c r="E363" s="4" t="str">
        <f t="shared" si="683"/>
        <v/>
      </c>
      <c r="F363" s="4" t="str">
        <f t="shared" si="684"/>
        <v/>
      </c>
      <c r="G363" s="4" t="str">
        <f t="shared" si="685"/>
        <v/>
      </c>
      <c r="H363" s="4" t="str">
        <f t="shared" si="686"/>
        <v/>
      </c>
      <c r="I363" s="4" t="str">
        <f t="shared" si="687"/>
        <v/>
      </c>
      <c r="J363" s="4" t="str">
        <f t="shared" si="688"/>
        <v/>
      </c>
      <c r="K363" s="4" t="str">
        <f t="shared" si="689"/>
        <v/>
      </c>
      <c r="L363" s="4" t="str">
        <f t="shared" si="690"/>
        <v/>
      </c>
      <c r="M363" s="4" t="str">
        <f t="shared" si="691"/>
        <v/>
      </c>
      <c r="N363" s="4" t="str">
        <f t="shared" si="692"/>
        <v/>
      </c>
      <c r="O363" s="4" t="str">
        <f t="shared" si="693"/>
        <v/>
      </c>
      <c r="P363" s="4" t="str">
        <f t="shared" si="694"/>
        <v/>
      </c>
      <c r="Q363" s="4" t="str">
        <f t="shared" si="695"/>
        <v/>
      </c>
      <c r="R363" s="4" t="str">
        <f t="shared" si="696"/>
        <v/>
      </c>
      <c r="S363" s="4" t="str">
        <f t="shared" si="697"/>
        <v/>
      </c>
      <c r="T363" s="4" t="str">
        <f t="shared" si="698"/>
        <v/>
      </c>
      <c r="U363" s="4" t="str">
        <f t="shared" si="699"/>
        <v/>
      </c>
      <c r="V363" s="4" t="str">
        <f t="shared" si="700"/>
        <v/>
      </c>
      <c r="W363" s="4" t="str">
        <f t="shared" si="701"/>
        <v/>
      </c>
      <c r="X363" s="4" t="str">
        <f t="shared" si="702"/>
        <v/>
      </c>
      <c r="Y363" s="4">
        <f t="shared" si="703"/>
        <v>3</v>
      </c>
      <c r="Z363" s="4" t="str">
        <f t="shared" si="704"/>
        <v>-</v>
      </c>
      <c r="AA363" s="4" t="str">
        <f t="shared" si="705"/>
        <v/>
      </c>
      <c r="AB363" s="4" t="str">
        <f t="shared" si="706"/>
        <v/>
      </c>
      <c r="AC363" s="4" t="str">
        <f t="shared" si="707"/>
        <v/>
      </c>
      <c r="AD363" s="4" t="str">
        <f t="shared" si="708"/>
        <v/>
      </c>
      <c r="AE363" s="4" t="str">
        <f t="shared" si="709"/>
        <v/>
      </c>
      <c r="AF363" s="4">
        <f t="shared" si="710"/>
        <v>4</v>
      </c>
      <c r="AG363" s="4">
        <f t="shared" si="711"/>
        <v>48</v>
      </c>
      <c r="AH363" s="4">
        <f t="shared" si="712"/>
        <v>44</v>
      </c>
      <c r="AI363" s="4" t="str">
        <f t="shared" si="713"/>
        <v>1BKS</v>
      </c>
      <c r="AJ363" s="4" t="str">
        <f t="shared" si="714"/>
        <v>-1BKS</v>
      </c>
      <c r="AK363" s="4" t="str" cm="1">
        <f t="array" ref="AK363">LEFT(AR363,SUM(LEN(AR363)-LEN(SUBSTITUTE(AR363,{"0";"1";"2";"3";"4";"5";"6";"7";"8";"9"},""))))</f>
        <v>1</v>
      </c>
      <c r="AL363" s="4">
        <f t="shared" si="719"/>
        <v>13</v>
      </c>
      <c r="AM363" s="4" t="b">
        <f t="shared" si="722"/>
        <v>1</v>
      </c>
      <c r="AN363" s="4" t="str">
        <f t="shared" si="715"/>
        <v>BKS</v>
      </c>
      <c r="AO363" s="4" t="b">
        <f>IF((AQ363=DL363)=TRUE,TRUE,IF((AQ362=AQ363)=TRUE,TRUE,FALSE))</f>
        <v>1</v>
      </c>
      <c r="AP363" s="4" t="b">
        <f t="shared" si="716"/>
        <v>0</v>
      </c>
      <c r="AQ363" s="5" t="str">
        <f t="shared" si="717"/>
        <v>CHARM BODY FIT EXTRA MAXI 23CM NON WING 10G</v>
      </c>
      <c r="AR363" s="4" t="str">
        <f t="shared" si="718"/>
        <v>1BKS</v>
      </c>
      <c r="AS363" t="s">
        <v>503</v>
      </c>
      <c r="AU363" s="4" t="str">
        <f>IF(IF(IF(AQ363=DL363,10,0)+IF(NOT(AN363=$AU$1)=TRUE,10,0)=
20,"XXXX",IF(IF((BC363+1)=2,0,1)+IF(AN363=$AU$1,1,0)=2,TRUE,""))
="",IF(IF(AQ363=AQ362,10,0)+IF(NOT(AN363=$AU$1)=TRUE,10,0)=
20,"XXXX",IF(IF((BC363+1)=2,0,1)+IF(AN363=$AU$1,1,0)=2,TRUE,
"")),IF(IF(AQ363=DL363,10,0)+IF(NOT(AN363=$AU$1)=TRUE,10,0)=
20,"XXXX",IF(IF((BC363+1)=2,0,1)+IF(AN363=$AU$1,1,0)=2,TRUE,"")))</f>
        <v>XXXX</v>
      </c>
      <c r="AV363">
        <v>7000</v>
      </c>
      <c r="AW363">
        <v>7000</v>
      </c>
      <c r="AX363">
        <v>6667</v>
      </c>
      <c r="AY363" t="str">
        <f t="shared" si="629"/>
        <v>8000000000363</v>
      </c>
      <c r="AZ363" t="str">
        <f t="shared" si="721"/>
        <v>CHARM BODY FIT EXTRA MAXI 23CM NON WING 10G</v>
      </c>
      <c r="BA363" t="s">
        <v>4301</v>
      </c>
      <c r="BB363" t="s">
        <v>4301</v>
      </c>
      <c r="BC363" s="9" t="str" cm="1">
        <f t="array" aca="1" ref="BC363" ca="1">LEFT(AR363,MATCH(FALSE,ISNUMBER(MID(AR363,ROW(INDIRECT("1:"&amp;LEN(AR363)+1)), 1) *1),0) -1)</f>
        <v>1</v>
      </c>
      <c r="BD363" s="1"/>
      <c r="BF363" s="21"/>
      <c r="BK363" s="1"/>
      <c r="BM363" s="1"/>
      <c r="BN363" s="1"/>
      <c r="BR363" s="22"/>
      <c r="BS363">
        <v>0</v>
      </c>
      <c r="BT363" s="1" t="s">
        <v>5103</v>
      </c>
      <c r="BV363" s="4" t="str">
        <f>IF(IFERROR(SEARCH($A$1,DN363),0)&gt;0,$A$1,"")</f>
        <v/>
      </c>
      <c r="BW363" s="4" t="str">
        <f>IF(IFERROR(SEARCH($B$1,DN363),0)&gt;0,$B$1,"")</f>
        <v/>
      </c>
      <c r="BX363" s="4" t="str">
        <f>IF(IFERROR(SEARCH($C$1,DN363),0)&gt;0,$C$1,"")</f>
        <v>BKS</v>
      </c>
      <c r="BY363" s="4" t="str">
        <f>IF(IFERROR(SEARCH($D$1,DN363),0)&gt;0,$D$1,"")</f>
        <v/>
      </c>
      <c r="BZ363" s="4" t="str">
        <f>IF(IFERROR(SEARCH($E$1,DN363),0)&gt;0,$E$1,"")</f>
        <v/>
      </c>
      <c r="CA363" s="4" t="str">
        <f>IF(IFERROR(SEARCH($F$1,DN363),0)&gt;0,$F$1,"")</f>
        <v/>
      </c>
      <c r="CB363" s="4" t="str">
        <f>IF(IFERROR(SEARCH($G$1,DN363),0)&gt;0,$G$1,"")</f>
        <v/>
      </c>
      <c r="CC363" s="4" t="str">
        <f>IF(IFERROR(SEARCH($H$1,DN363),0)&gt;0,$H$1,"")</f>
        <v/>
      </c>
      <c r="CD363" s="4" t="str">
        <f>IF(IFERROR(SEARCH($I$1,DN363),0)&gt;0,$I$1,"")</f>
        <v/>
      </c>
      <c r="CE363" s="4" t="str">
        <f>IF(IFERROR(SEARCH($J$1,DN363),0)&gt;0,$J$1,"")</f>
        <v/>
      </c>
      <c r="CF363" s="4" t="str">
        <f>IF(IFERROR(SEARCH($K$1,DN363),0)&gt;0,$K$1,"")</f>
        <v/>
      </c>
      <c r="CG363" s="4" t="str">
        <f>IF(IFERROR(SEARCH($L$1,DN363),0)&gt;0,$L$1,"")</f>
        <v/>
      </c>
      <c r="CH363" s="4" t="str">
        <f>IF(IFERROR(SEARCH($M$1,DN363),0)&gt;0,$M$1,"")</f>
        <v/>
      </c>
      <c r="CI363" s="4" t="str">
        <f>IF(IFERROR(SEARCH($N$1,DN363),0)&gt;0,$N$1,"")</f>
        <v/>
      </c>
      <c r="CJ363" s="4" t="str">
        <f>IF(IFERROR(SEARCH($O$1,DN363),0)&gt;0,$O$1,"")</f>
        <v/>
      </c>
      <c r="CK363" s="4" t="str">
        <f>IF(IFERROR(SEARCH($P$1,DN363),0)&gt;0,$P$1,"")</f>
        <v/>
      </c>
      <c r="CL363" s="4" t="str">
        <f>IF(IFERROR(SEARCH($Q$1,DN363),0)&gt;0,$Q$1,"")</f>
        <v/>
      </c>
      <c r="CM363" s="4" t="str">
        <f>IF(IFERROR(SEARCH($R$1,DN363),0)&gt;0,$R$1,"")</f>
        <v/>
      </c>
      <c r="CN363" s="4" t="str">
        <f>IF(IFERROR(SEARCH($S$1,DN363),0)&gt;0,$S$1,"")</f>
        <v/>
      </c>
      <c r="CO363" s="4" t="str">
        <f>IF(IFERROR(SEARCH($T$1,DN363),0)&gt;0,$T$1,"")</f>
        <v>PACK</v>
      </c>
      <c r="CP363" s="4" t="str">
        <f>IF(IFERROR(SEARCH($U$1,DN363),0)&gt;0,$U$1,"")</f>
        <v/>
      </c>
      <c r="CQ363" s="4" t="str">
        <f>IF(IFERROR(SEARCH($V$1,DN363),0)&gt;0,$V$1,"")</f>
        <v/>
      </c>
      <c r="CR363" s="4" t="str">
        <f>IF(IFERROR(SEARCH($W$1,DN363),0)&gt;0,$W$1,"")</f>
        <v/>
      </c>
      <c r="CS363" s="4" t="str">
        <f>IF(IFERROR(SEARCH($X$1,DN363),0)&gt;0,$X$1,"")</f>
        <v/>
      </c>
      <c r="CT363" s="4">
        <f>LEN(BW363)+LEN(BX363)+LEN(BY363)+LEN(BZ363)+LEN(CA363)+LEN(CO363)+LEN(CB363)+LEN(CC363)+LEN(CD363)+LEN(CE363)+LEN(CF363)+LEN(CG363)+LEN(CH363)+LEN(CI363)+LEN(CP363)+LEN(CJ363)+LEN(CK363)+LEN(CQ363)+LEN(BV363)+LEN(CL363)+LEN(CS363)+LEN(CM363)+LEN(CR363)+LEN(CN363)</f>
        <v>7</v>
      </c>
      <c r="CU363" s="4" t="str">
        <f>IF(IFERROR(SEARCH($Z$1,DN363),0)&gt;0,$Z$1,"")</f>
        <v>-</v>
      </c>
      <c r="CV363" s="4" t="str">
        <f>IF(IFERROR(SEARCH($AA$1,DN363),0)&gt;0,$AA$1,"")</f>
        <v>/</v>
      </c>
      <c r="CW363" s="4" t="str">
        <f>IF(IFERROR(SEARCH($AB$1,DN363),0)&gt;0,$AB$1,"")</f>
        <v/>
      </c>
      <c r="CX363" s="4" t="str">
        <f>IF(IFERROR(SEARCH($AC$1,DN363),0)&gt;0,$AC$1,"")</f>
        <v/>
      </c>
      <c r="CY363" s="4" t="str">
        <f>IF(IFERROR(SEARCH($AD$1,DN363),0)&gt;0,$AD$1,"")</f>
        <v/>
      </c>
      <c r="CZ363" s="4" t="str">
        <f>IF(IFERROR(SEARCH($AE$1,DN363),0)&gt;0,$AE$1,"")</f>
        <v/>
      </c>
      <c r="DA363" s="4">
        <f>LEN(DM363)</f>
        <v>9</v>
      </c>
      <c r="DB363" s="4">
        <f>LEN(DN363)</f>
        <v>53</v>
      </c>
      <c r="DC363" s="4">
        <f>DB363-DA363</f>
        <v>44</v>
      </c>
      <c r="DD363" s="4" t="str">
        <f>RIGHT(DN363,4)</f>
        <v>PACK</v>
      </c>
      <c r="DE363" s="4" t="str">
        <f>RIGHT(DN363,5)</f>
        <v>/PACK</v>
      </c>
      <c r="DF363" s="4" t="str" cm="1">
        <f t="array" ref="DF363">LEFT(DM363,SUM(LEN(DM363)-LEN(SUBSTITUTE(DM363,{"0";"1";"2";"3";"4";"5";"6";"7";"8";"9"},""))))</f>
        <v>6</v>
      </c>
      <c r="DG363" s="4">
        <f>LEN(DT363)</f>
        <v>13</v>
      </c>
      <c r="DH363" s="4" t="b">
        <f>LEFT(DM363,1)=DF363</f>
        <v>1</v>
      </c>
      <c r="DI363" s="4" t="str">
        <f>RIGHT(DD363,4)</f>
        <v>PACK</v>
      </c>
      <c r="DJ363" s="4" t="b">
        <f>IF((DL363=DL366)=TRUE,TRUE,IF((AQ363=DL363)=TRUE,TRUE,FALSE))</f>
        <v>1</v>
      </c>
      <c r="DK363" s="4" t="b">
        <f>LEFT(DN363,2)=LEFT(DO363,2)</f>
        <v>0</v>
      </c>
      <c r="DL363" s="5" t="str">
        <f>LEFT(DN363,(DC363-1))</f>
        <v>CHARM BODY FIT EXTRA MAXI 23CM NON WING 10G</v>
      </c>
      <c r="DM363" s="4" t="str">
        <f>IFERROR(RIGHT(DN363,LEN(DN363)-FIND("-",DN363)),1)</f>
        <v>6BKS/PACK</v>
      </c>
      <c r="DN363" t="s">
        <v>504</v>
      </c>
      <c r="DO363" s="1"/>
      <c r="DP363" s="4" t="str">
        <f ca="1">IF(IF(IF(DL363=DL366,10,0)+IF(NOT(DI363=$AU$1)=TRUE,10,0)=
20,"XXXX",IF(IF((DX363+1)=2,0,1)+IF(DI363=$AU$1,1,0)=2,TRUE,""))
="",IF(IF(DL363=AQ363,10,0)+IF(NOT(DI363=$AU$1)=TRUE,10,0)=
20,"XXXX",IF(IF((DX363+1)=2,0,1)+IF(DI363=$AU$1,1,0)=2,TRUE,
"")),IF(IF(DL363=DL366,10,0)+IF(NOT(DI363=$AU$1)=TRUE,10,0)=
20,"XXXX",IF(IF((DX363+1)=2,0,1)+IF(DI363=$AU$1,1,0)=2,TRUE,"")))</f>
        <v>XXXX</v>
      </c>
      <c r="DQ363">
        <v>41500</v>
      </c>
      <c r="DR363">
        <v>41500</v>
      </c>
      <c r="DS363">
        <v>40000</v>
      </c>
      <c r="DT363" t="str">
        <f>IF(DO363&gt;0,DO363,"8000000000"&amp;ROW(DS363))</f>
        <v>8000000000363</v>
      </c>
      <c r="DU363" t="str">
        <f>DL363</f>
        <v>CHARM BODY FIT EXTRA MAXI 23CM NON WING 10G</v>
      </c>
      <c r="DV363" t="s">
        <v>4301</v>
      </c>
      <c r="DW363" t="s">
        <v>4301</v>
      </c>
      <c r="DX363" s="4" t="str" cm="1">
        <f t="array" aca="1" ref="DX363" ca="1">LEFT(DM363,MATCH(FALSE,ISNUMBER(MID(DM363,ROW(INDIRECT("1:"&amp;LEN(DM363)+1)), 1) *1),0) -1)</f>
        <v>6</v>
      </c>
      <c r="DY363" s="1"/>
      <c r="EA363" s="21"/>
      <c r="EC363" s="5"/>
      <c r="EL363" s="5"/>
      <c r="EM363" s="22"/>
      <c r="EN363">
        <v>0</v>
      </c>
      <c r="EO363" s="1" t="s">
        <v>5103</v>
      </c>
    </row>
    <row r="366" spans="1:145">
      <c r="A366" s="4" t="str">
        <f t="shared" si="679"/>
        <v/>
      </c>
      <c r="B366" s="4" t="str">
        <f t="shared" si="680"/>
        <v/>
      </c>
      <c r="C366" s="4" t="str">
        <f t="shared" si="681"/>
        <v>BKS</v>
      </c>
      <c r="D366" s="4" t="str">
        <f t="shared" si="682"/>
        <v/>
      </c>
      <c r="E366" s="4" t="str">
        <f t="shared" si="683"/>
        <v/>
      </c>
      <c r="F366" s="4" t="str">
        <f t="shared" si="684"/>
        <v/>
      </c>
      <c r="G366" s="4" t="str">
        <f t="shared" si="685"/>
        <v/>
      </c>
      <c r="H366" s="4" t="str">
        <f t="shared" si="686"/>
        <v/>
      </c>
      <c r="I366" s="4" t="str">
        <f t="shared" si="687"/>
        <v/>
      </c>
      <c r="J366" s="4" t="str">
        <f t="shared" si="688"/>
        <v/>
      </c>
      <c r="K366" s="4" t="str">
        <f t="shared" si="689"/>
        <v/>
      </c>
      <c r="L366" s="4" t="str">
        <f t="shared" si="690"/>
        <v/>
      </c>
      <c r="M366" s="4" t="str">
        <f t="shared" si="691"/>
        <v/>
      </c>
      <c r="N366" s="4" t="str">
        <f t="shared" si="692"/>
        <v/>
      </c>
      <c r="O366" s="4" t="str">
        <f t="shared" si="693"/>
        <v/>
      </c>
      <c r="P366" s="4" t="str">
        <f t="shared" si="694"/>
        <v/>
      </c>
      <c r="Q366" s="4" t="str">
        <f t="shared" si="695"/>
        <v/>
      </c>
      <c r="R366" s="4" t="str">
        <f t="shared" si="696"/>
        <v/>
      </c>
      <c r="S366" s="4" t="str">
        <f t="shared" si="697"/>
        <v/>
      </c>
      <c r="T366" s="4" t="str">
        <f t="shared" si="698"/>
        <v/>
      </c>
      <c r="U366" s="4" t="str">
        <f t="shared" si="699"/>
        <v/>
      </c>
      <c r="V366" s="4" t="str">
        <f t="shared" si="700"/>
        <v/>
      </c>
      <c r="W366" s="4" t="str">
        <f t="shared" si="701"/>
        <v/>
      </c>
      <c r="X366" s="4" t="str">
        <f t="shared" si="702"/>
        <v/>
      </c>
      <c r="Y366" s="4">
        <f t="shared" si="703"/>
        <v>3</v>
      </c>
      <c r="Z366" s="4" t="str">
        <f t="shared" si="704"/>
        <v>-</v>
      </c>
      <c r="AA366" s="4" t="str">
        <f t="shared" si="705"/>
        <v/>
      </c>
      <c r="AB366" s="4" t="str">
        <f t="shared" si="706"/>
        <v/>
      </c>
      <c r="AC366" s="4" t="str">
        <f t="shared" si="707"/>
        <v/>
      </c>
      <c r="AD366" s="4" t="str">
        <f t="shared" si="708"/>
        <v/>
      </c>
      <c r="AE366" s="4" t="str">
        <f t="shared" si="709"/>
        <v/>
      </c>
      <c r="AF366" s="4">
        <f t="shared" si="710"/>
        <v>4</v>
      </c>
      <c r="AG366" s="4">
        <f t="shared" si="711"/>
        <v>47</v>
      </c>
      <c r="AH366" s="4">
        <f t="shared" si="712"/>
        <v>43</v>
      </c>
      <c r="AI366" s="4" t="str">
        <f t="shared" si="713"/>
        <v>1BKS</v>
      </c>
      <c r="AJ366" s="4" t="str">
        <f t="shared" si="714"/>
        <v>-1BKS</v>
      </c>
      <c r="AK366" s="4" t="str" cm="1">
        <f t="array" ref="AK366">LEFT(AR366,SUM(LEN(AR366)-LEN(SUBSTITUTE(AR366,{"0";"1";"2";"3";"4";"5";"6";"7";"8";"9"},""))))</f>
        <v>1</v>
      </c>
      <c r="AL366" s="4">
        <f t="shared" si="719"/>
        <v>13</v>
      </c>
      <c r="AM366" s="4" t="b">
        <f t="shared" si="722"/>
        <v>1</v>
      </c>
      <c r="AN366" s="4" t="str">
        <f>RIGHT(AI366,3)</f>
        <v>BKS</v>
      </c>
      <c r="AO366" s="4" t="b">
        <f>IF((AQ366=AQ367)=TRUE,TRUE,IF((DL366=AQ366)=TRUE,TRUE,FALSE))</f>
        <v>0</v>
      </c>
      <c r="AP366" s="4" t="b">
        <f t="shared" si="716"/>
        <v>0</v>
      </c>
      <c r="AQ366" s="5" t="str">
        <f t="shared" si="717"/>
        <v>CHARM BODY FIT EXTRA MAXI 23CM NON WING 8H</v>
      </c>
      <c r="AR366" s="4" t="str">
        <f t="shared" si="718"/>
        <v>1BKS</v>
      </c>
      <c r="AS366" t="s">
        <v>506</v>
      </c>
      <c r="AT366" s="1" t="s">
        <v>507</v>
      </c>
      <c r="AU366" s="4" t="str">
        <f ca="1">IF(IF(IF(AQ366=AQ367,10,0)+IF(NOT(AN366=$AU$1)=TRUE,10,0)=
20,"XXXX",IF(IF((BC366+1)=2,0,1)+IF(AN366=$AU$1,1,0)=2,TRUE,""))
="",IF(IF(AQ366=DL366,10,0)+IF(NOT(AN366=$AU$1)=TRUE,10,0)=
20,"XXXX",IF(IF((BC366+1)=2,0,1)+IF(AN366=$AU$1,1,0)=2,TRUE,
"")),IF(IF(AQ366=AQ367,10,0)+IF(NOT(AN366=$AU$1)=TRUE,10,0)=
20,"XXXX",IF(IF((BC366+1)=2,0,1)+IF(AN366=$AU$1,1,0)=2,TRUE,"")))</f>
        <v/>
      </c>
      <c r="AV366">
        <v>5500</v>
      </c>
      <c r="AW366">
        <v>5500</v>
      </c>
      <c r="AX366">
        <v>4700</v>
      </c>
      <c r="AY366" t="str">
        <f t="shared" si="629"/>
        <v>8993189270284</v>
      </c>
      <c r="AZ366" t="str">
        <f t="shared" si="721"/>
        <v>CHARM BODY FIT EXTRA MAXI 23CM NON WING 8H</v>
      </c>
      <c r="BA366" t="s">
        <v>4301</v>
      </c>
      <c r="BB366" t="s">
        <v>4301</v>
      </c>
      <c r="BC366" s="9" t="str" cm="1">
        <f t="array" aca="1" ref="BC366" ca="1">LEFT(AR366,MATCH(FALSE,ISNUMBER(MID(AR366,ROW(INDIRECT("1:"&amp;LEN(AR366)+1)), 1) *1),0) -1)</f>
        <v>1</v>
      </c>
      <c r="BD366" s="1"/>
      <c r="BF366" s="21"/>
      <c r="BK366" s="1"/>
      <c r="BM366" s="1"/>
      <c r="BN366" s="1"/>
      <c r="BR366" s="22"/>
      <c r="BS366">
        <v>0</v>
      </c>
      <c r="BT366" s="1" t="s">
        <v>5103</v>
      </c>
      <c r="BV366" s="4" t="str">
        <f>IF(IFERROR(SEARCH($A$1,DN366),0)&gt;0,$A$1,"")</f>
        <v/>
      </c>
      <c r="BW366" s="4" t="str">
        <f>IF(IFERROR(SEARCH($B$1,DN366),0)&gt;0,$B$1,"")</f>
        <v/>
      </c>
      <c r="BX366" s="4" t="str">
        <f>IF(IFERROR(SEARCH($C$1,DN366),0)&gt;0,$C$1,"")</f>
        <v>BKS</v>
      </c>
      <c r="BY366" s="4" t="str">
        <f>IF(IFERROR(SEARCH($D$1,DN366),0)&gt;0,$D$1,"")</f>
        <v/>
      </c>
      <c r="BZ366" s="4" t="str">
        <f>IF(IFERROR(SEARCH($E$1,DN366),0)&gt;0,$E$1,"")</f>
        <v/>
      </c>
      <c r="CA366" s="4" t="str">
        <f>IF(IFERROR(SEARCH($F$1,DN366),0)&gt;0,$F$1,"")</f>
        <v/>
      </c>
      <c r="CB366" s="4" t="str">
        <f>IF(IFERROR(SEARCH($G$1,DN366),0)&gt;0,$G$1,"")</f>
        <v/>
      </c>
      <c r="CC366" s="4" t="str">
        <f>IF(IFERROR(SEARCH($H$1,DN366),0)&gt;0,$H$1,"")</f>
        <v/>
      </c>
      <c r="CD366" s="4" t="str">
        <f>IF(IFERROR(SEARCH($I$1,DN366),0)&gt;0,$I$1,"")</f>
        <v/>
      </c>
      <c r="CE366" s="4" t="str">
        <f>IF(IFERROR(SEARCH($J$1,DN366),0)&gt;0,$J$1,"")</f>
        <v/>
      </c>
      <c r="CF366" s="4" t="str">
        <f>IF(IFERROR(SEARCH($K$1,DN366),0)&gt;0,$K$1,"")</f>
        <v/>
      </c>
      <c r="CG366" s="4" t="str">
        <f>IF(IFERROR(SEARCH($L$1,DN366),0)&gt;0,$L$1,"")</f>
        <v/>
      </c>
      <c r="CH366" s="4" t="str">
        <f>IF(IFERROR(SEARCH($M$1,DN366),0)&gt;0,$M$1,"")</f>
        <v/>
      </c>
      <c r="CI366" s="4" t="str">
        <f>IF(IFERROR(SEARCH($N$1,DN366),0)&gt;0,$N$1,"")</f>
        <v/>
      </c>
      <c r="CJ366" s="4" t="str">
        <f>IF(IFERROR(SEARCH($O$1,DN366),0)&gt;0,$O$1,"")</f>
        <v/>
      </c>
      <c r="CK366" s="4" t="str">
        <f>IF(IFERROR(SEARCH($P$1,DN366),0)&gt;0,$P$1,"")</f>
        <v/>
      </c>
      <c r="CL366" s="4" t="str">
        <f>IF(IFERROR(SEARCH($Q$1,DN366),0)&gt;0,$Q$1,"")</f>
        <v/>
      </c>
      <c r="CM366" s="4" t="str">
        <f>IF(IFERROR(SEARCH($R$1,DN366),0)&gt;0,$R$1,"")</f>
        <v/>
      </c>
      <c r="CN366" s="4" t="str">
        <f>IF(IFERROR(SEARCH($S$1,DN366),0)&gt;0,$S$1,"")</f>
        <v/>
      </c>
      <c r="CO366" s="4" t="str">
        <f>IF(IFERROR(SEARCH($T$1,DN366),0)&gt;0,$T$1,"")</f>
        <v>PACK</v>
      </c>
      <c r="CP366" s="4" t="str">
        <f>IF(IFERROR(SEARCH($U$1,DN366),0)&gt;0,$U$1,"")</f>
        <v/>
      </c>
      <c r="CQ366" s="4" t="str">
        <f>IF(IFERROR(SEARCH($V$1,DN366),0)&gt;0,$V$1,"")</f>
        <v/>
      </c>
      <c r="CR366" s="4" t="str">
        <f>IF(IFERROR(SEARCH($W$1,DN366),0)&gt;0,$W$1,"")</f>
        <v/>
      </c>
      <c r="CS366" s="4" t="str">
        <f>IF(IFERROR(SEARCH($X$1,DN366),0)&gt;0,$X$1,"")</f>
        <v/>
      </c>
      <c r="CT366" s="4">
        <f>LEN(BW366)+LEN(BX366)+LEN(BY366)+LEN(BZ366)+LEN(CA366)+LEN(CO366)+LEN(CB366)+LEN(CC366)+LEN(CD366)+LEN(CE366)+LEN(CF366)+LEN(CG366)+LEN(CH366)+LEN(CI366)+LEN(CP366)+LEN(CJ366)+LEN(CK366)+LEN(CQ366)+LEN(BV366)+LEN(CL366)+LEN(CS366)+LEN(CM366)+LEN(CR366)+LEN(CN366)</f>
        <v>7</v>
      </c>
      <c r="CU366" s="4" t="str">
        <f>IF(IFERROR(SEARCH($Z$1,DN366),0)&gt;0,$Z$1,"")</f>
        <v>-</v>
      </c>
      <c r="CV366" s="4" t="str">
        <f>IF(IFERROR(SEARCH($AA$1,DN366),0)&gt;0,$AA$1,"")</f>
        <v>/</v>
      </c>
      <c r="CW366" s="4" t="str">
        <f>IF(IFERROR(SEARCH($AB$1,DN366),0)&gt;0,$AB$1,"")</f>
        <v/>
      </c>
      <c r="CX366" s="4" t="str">
        <f>IF(IFERROR(SEARCH($AC$1,DN366),0)&gt;0,$AC$1,"")</f>
        <v/>
      </c>
      <c r="CY366" s="4" t="str">
        <f>IF(IFERROR(SEARCH($AD$1,DN366),0)&gt;0,$AD$1,"")</f>
        <v/>
      </c>
      <c r="CZ366" s="4" t="str">
        <f>IF(IFERROR(SEARCH($AE$1,DN366),0)&gt;0,$AE$1,"")</f>
        <v/>
      </c>
      <c r="DA366" s="4">
        <f>LEN(DM366)</f>
        <v>9</v>
      </c>
      <c r="DB366" s="4">
        <f>LEN(DN366)</f>
        <v>52</v>
      </c>
      <c r="DC366" s="4">
        <f>DB366-DA366</f>
        <v>43</v>
      </c>
      <c r="DD366" s="4" t="str">
        <f>RIGHT(DN366,4)</f>
        <v>PACK</v>
      </c>
      <c r="DE366" s="4" t="str">
        <f>RIGHT(DN366,5)</f>
        <v>/PACK</v>
      </c>
      <c r="DF366" s="4" t="str" cm="1">
        <f t="array" ref="DF366">LEFT(DM366,SUM(LEN(DM366)-LEN(SUBSTITUTE(DM366,{"0";"1";"2";"3";"4";"5";"6";"7";"8";"9"},""))))</f>
        <v>6</v>
      </c>
      <c r="DG366" s="4">
        <f>LEN(DT366)</f>
        <v>13</v>
      </c>
      <c r="DH366" s="4" t="b">
        <f>LEFT(DM366,1)=DF366</f>
        <v>1</v>
      </c>
      <c r="DI366" s="4" t="str">
        <f>RIGHT(DD366,4)</f>
        <v>PACK</v>
      </c>
      <c r="DJ366" s="4" t="b">
        <f>IF((DL366=AQ366)=TRUE,TRUE,IF((DL363=DL366)=TRUE,TRUE,FALSE))</f>
        <v>0</v>
      </c>
      <c r="DK366" s="4" t="b">
        <f>LEFT(DN366,2)=LEFT(DO366,2)</f>
        <v>0</v>
      </c>
      <c r="DL366" s="5" t="str">
        <f>LEFT(DN366,(DC366-1))</f>
        <v>CHARM BODY FIT EXTRA MAXI 23CM NON WING 8G</v>
      </c>
      <c r="DM366" s="4" t="str">
        <f>IFERROR(RIGHT(DN366,LEN(DN366)-FIND("-",DN366)),1)</f>
        <v>6BKS/PACK</v>
      </c>
      <c r="DN366" t="s">
        <v>505</v>
      </c>
      <c r="DO366" s="1"/>
      <c r="DP366" s="4" t="str">
        <f ca="1">IF(IF(IF(DL366=AQ366,10,0)+IF(NOT(DI366=$AU$1)=TRUE,10,0)=
20,"XXXX",IF(IF((DX366+1)=2,0,1)+IF(DI366=$AU$1,1,0)=2,TRUE,""))
="",IF(IF(DL366=DL363,10,0)+IF(NOT(DI366=$AU$1)=TRUE,10,0)=
20,"XXXX",IF(IF((DX366+1)=2,0,1)+IF(DI366=$AU$1,1,0)=2,TRUE,
"")),IF(IF(DL366=AQ366,10,0)+IF(NOT(DI366=$AU$1)=TRUE,10,0)=
20,"XXXX",IF(IF((DX366+1)=2,0,1)+IF(DI366=$AU$1,1,0)=2,TRUE,"")))</f>
        <v/>
      </c>
      <c r="DQ366">
        <v>21500</v>
      </c>
      <c r="DR366">
        <v>21500</v>
      </c>
      <c r="DS366">
        <v>20400</v>
      </c>
      <c r="DT366" t="str">
        <f>IF(DO366&gt;0,DO366,"8000000000"&amp;ROW(DS366))</f>
        <v>8000000000366</v>
      </c>
      <c r="DU366" t="str">
        <f>DL366</f>
        <v>CHARM BODY FIT EXTRA MAXI 23CM NON WING 8G</v>
      </c>
      <c r="DV366" t="s">
        <v>4301</v>
      </c>
      <c r="DW366" t="s">
        <v>4301</v>
      </c>
      <c r="DX366" s="4" t="str" cm="1">
        <f t="array" aca="1" ref="DX366" ca="1">LEFT(DM366,MATCH(FALSE,ISNUMBER(MID(DM366,ROW(INDIRECT("1:"&amp;LEN(DM366)+1)), 1) *1),0) -1)</f>
        <v>6</v>
      </c>
      <c r="DY366" s="1"/>
      <c r="EA366" s="21"/>
      <c r="EC366" s="5"/>
      <c r="EF366" s="1"/>
      <c r="EH366" s="1"/>
      <c r="EI366" s="1"/>
      <c r="EL366" s="5"/>
      <c r="EM366" s="22"/>
      <c r="EN366">
        <v>0</v>
      </c>
      <c r="EO366" s="1" t="s">
        <v>5103</v>
      </c>
    </row>
    <row r="367" spans="1:145">
      <c r="A367" s="4" t="str">
        <f t="shared" si="679"/>
        <v/>
      </c>
      <c r="B367" s="4" t="str">
        <f t="shared" si="680"/>
        <v/>
      </c>
      <c r="C367" s="4" t="str">
        <f t="shared" si="681"/>
        <v>BKS</v>
      </c>
      <c r="D367" s="4" t="str">
        <f t="shared" si="682"/>
        <v/>
      </c>
      <c r="E367" s="4" t="str">
        <f t="shared" si="683"/>
        <v/>
      </c>
      <c r="F367" s="4" t="str">
        <f t="shared" si="684"/>
        <v/>
      </c>
      <c r="G367" s="4" t="str">
        <f t="shared" si="685"/>
        <v/>
      </c>
      <c r="H367" s="4" t="str">
        <f t="shared" si="686"/>
        <v/>
      </c>
      <c r="I367" s="4" t="str">
        <f t="shared" si="687"/>
        <v/>
      </c>
      <c r="J367" s="4" t="str">
        <f t="shared" si="688"/>
        <v/>
      </c>
      <c r="K367" s="4" t="str">
        <f t="shared" si="689"/>
        <v/>
      </c>
      <c r="L367" s="4" t="str">
        <f t="shared" si="690"/>
        <v/>
      </c>
      <c r="M367" s="4" t="str">
        <f t="shared" si="691"/>
        <v/>
      </c>
      <c r="N367" s="4" t="str">
        <f t="shared" si="692"/>
        <v/>
      </c>
      <c r="O367" s="4" t="str">
        <f t="shared" si="693"/>
        <v/>
      </c>
      <c r="P367" s="4" t="str">
        <f t="shared" si="694"/>
        <v/>
      </c>
      <c r="Q367" s="4" t="str">
        <f t="shared" si="695"/>
        <v/>
      </c>
      <c r="R367" s="4" t="str">
        <f t="shared" si="696"/>
        <v/>
      </c>
      <c r="S367" s="4" t="str">
        <f t="shared" si="697"/>
        <v/>
      </c>
      <c r="T367" s="4" t="str">
        <f t="shared" si="698"/>
        <v/>
      </c>
      <c r="U367" s="4" t="str">
        <f t="shared" si="699"/>
        <v/>
      </c>
      <c r="V367" s="4" t="str">
        <f t="shared" si="700"/>
        <v/>
      </c>
      <c r="W367" s="4" t="str">
        <f t="shared" si="701"/>
        <v/>
      </c>
      <c r="X367" s="4" t="str">
        <f t="shared" si="702"/>
        <v/>
      </c>
      <c r="Y367" s="4">
        <f t="shared" si="703"/>
        <v>3</v>
      </c>
      <c r="Z367" s="4" t="str">
        <f t="shared" si="704"/>
        <v>-</v>
      </c>
      <c r="AA367" s="4" t="str">
        <f t="shared" si="705"/>
        <v/>
      </c>
      <c r="AB367" s="4" t="str">
        <f t="shared" si="706"/>
        <v/>
      </c>
      <c r="AC367" s="4" t="str">
        <f t="shared" si="707"/>
        <v/>
      </c>
      <c r="AD367" s="4" t="str">
        <f t="shared" si="708"/>
        <v/>
      </c>
      <c r="AE367" s="4" t="str">
        <f t="shared" si="709"/>
        <v/>
      </c>
      <c r="AF367" s="4">
        <f t="shared" si="710"/>
        <v>4</v>
      </c>
      <c r="AG367" s="4">
        <f t="shared" si="711"/>
        <v>43</v>
      </c>
      <c r="AH367" s="4">
        <f t="shared" si="712"/>
        <v>39</v>
      </c>
      <c r="AI367" s="4" t="str">
        <f t="shared" si="713"/>
        <v>1BKS</v>
      </c>
      <c r="AJ367" s="4" t="str">
        <f t="shared" si="714"/>
        <v>-1BKS</v>
      </c>
      <c r="AK367" s="4" t="str" cm="1">
        <f t="array" ref="AK367">LEFT(AR367,SUM(LEN(AR367)-LEN(SUBSTITUTE(AR367,{"0";"1";"2";"3";"4";"5";"6";"7";"8";"9"},""))))</f>
        <v>1</v>
      </c>
      <c r="AL367" s="4">
        <f t="shared" si="719"/>
        <v>13</v>
      </c>
      <c r="AM367" s="4" t="b">
        <f t="shared" si="722"/>
        <v>1</v>
      </c>
      <c r="AN367" s="4" t="str">
        <f>RIGHT(AI367,3)</f>
        <v>BKS</v>
      </c>
      <c r="AO367" s="4" t="b">
        <f t="shared" si="720"/>
        <v>0</v>
      </c>
      <c r="AP367" s="4" t="b">
        <f t="shared" si="716"/>
        <v>0</v>
      </c>
      <c r="AQ367" s="5" t="str">
        <f t="shared" si="717"/>
        <v>CHARM BODY FIT EXTRA MAXI 23CM WING 7L</v>
      </c>
      <c r="AR367" s="4" t="str">
        <f t="shared" si="718"/>
        <v>1BKS</v>
      </c>
      <c r="AS367" t="s">
        <v>508</v>
      </c>
      <c r="AT367" s="1" t="s">
        <v>509</v>
      </c>
      <c r="AU367" s="4" t="str">
        <f t="shared" ref="AU367:AU423" ca="1" si="723">IF(IF(IF(AQ367=AQ368,10,0)+IF(NOT(AN367=$AU$1)=TRUE,10,0)=
20,"XXXX",IF(IF((BC367+1)=2,0,1)+IF(AN367=$AU$1,1,0)=2,TRUE,""))
="",IF(IF(AQ367=AQ366,10,0)+IF(NOT(AN367=$AU$1)=TRUE,10,0)=
20,"XXXX",IF(IF((BC367+1)=2,0,1)+IF(AN367=$AU$1,1,0)=2,TRUE,
"")),IF(IF(AQ367=AQ368,10,0)+IF(NOT(AN367=$AU$1)=TRUE,10,0)=
20,"XXXX",IF(IF((BC367+1)=2,0,1)+IF(AN367=$AU$1,1,0)=2,TRUE,"")))</f>
        <v/>
      </c>
      <c r="AV367">
        <v>7000</v>
      </c>
      <c r="AW367">
        <v>7000</v>
      </c>
      <c r="AX367">
        <v>5900</v>
      </c>
      <c r="AY367" t="str">
        <f t="shared" si="629"/>
        <v>8993189329654</v>
      </c>
      <c r="AZ367" t="str">
        <f t="shared" si="721"/>
        <v>CHARM BODY FIT EXTRA MAXI 23CM WING 7L</v>
      </c>
      <c r="BA367" t="s">
        <v>4301</v>
      </c>
      <c r="BB367" t="s">
        <v>4301</v>
      </c>
      <c r="BC367" s="9" t="str" cm="1">
        <f t="array" aca="1" ref="BC367" ca="1">LEFT(AR367,MATCH(FALSE,ISNUMBER(MID(AR367,ROW(INDIRECT("1:"&amp;LEN(AR367)+1)), 1) *1),0) -1)</f>
        <v>1</v>
      </c>
      <c r="BD367" s="1"/>
      <c r="BF367" s="21"/>
      <c r="BK367" s="1"/>
      <c r="BM367" s="1"/>
      <c r="BN367" s="1"/>
      <c r="BR367" s="22"/>
      <c r="BS367">
        <v>0</v>
      </c>
      <c r="BT367" s="1" t="s">
        <v>5103</v>
      </c>
    </row>
    <row r="368" spans="1:145">
      <c r="A368" s="4" t="str">
        <f t="shared" si="679"/>
        <v/>
      </c>
      <c r="B368" s="4" t="str">
        <f t="shared" si="680"/>
        <v/>
      </c>
      <c r="C368" s="4" t="str">
        <f t="shared" si="681"/>
        <v>BKS</v>
      </c>
      <c r="D368" s="4" t="str">
        <f t="shared" si="682"/>
        <v/>
      </c>
      <c r="E368" s="4" t="str">
        <f t="shared" si="683"/>
        <v/>
      </c>
      <c r="F368" s="4" t="str">
        <f t="shared" si="684"/>
        <v/>
      </c>
      <c r="G368" s="4" t="str">
        <f t="shared" si="685"/>
        <v/>
      </c>
      <c r="H368" s="4" t="str">
        <f t="shared" si="686"/>
        <v/>
      </c>
      <c r="I368" s="4" t="str">
        <f t="shared" si="687"/>
        <v/>
      </c>
      <c r="J368" s="4" t="str">
        <f t="shared" si="688"/>
        <v/>
      </c>
      <c r="K368" s="4" t="str">
        <f t="shared" si="689"/>
        <v/>
      </c>
      <c r="L368" s="4" t="str">
        <f t="shared" si="690"/>
        <v/>
      </c>
      <c r="M368" s="4" t="str">
        <f t="shared" si="691"/>
        <v/>
      </c>
      <c r="N368" s="4" t="str">
        <f t="shared" si="692"/>
        <v/>
      </c>
      <c r="O368" s="4" t="str">
        <f t="shared" si="693"/>
        <v/>
      </c>
      <c r="P368" s="4" t="str">
        <f t="shared" si="694"/>
        <v/>
      </c>
      <c r="Q368" s="4" t="str">
        <f t="shared" si="695"/>
        <v/>
      </c>
      <c r="R368" s="4" t="str">
        <f t="shared" si="696"/>
        <v/>
      </c>
      <c r="S368" s="4" t="str">
        <f t="shared" si="697"/>
        <v/>
      </c>
      <c r="T368" s="4" t="str">
        <f t="shared" si="698"/>
        <v>PACK</v>
      </c>
      <c r="U368" s="4" t="str">
        <f t="shared" si="699"/>
        <v/>
      </c>
      <c r="V368" s="4" t="str">
        <f t="shared" si="700"/>
        <v/>
      </c>
      <c r="W368" s="4" t="str">
        <f t="shared" si="701"/>
        <v/>
      </c>
      <c r="X368" s="4" t="str">
        <f t="shared" si="702"/>
        <v/>
      </c>
      <c r="Y368" s="4">
        <f t="shared" si="703"/>
        <v>7</v>
      </c>
      <c r="Z368" s="4" t="str">
        <f t="shared" si="704"/>
        <v>-</v>
      </c>
      <c r="AA368" s="4" t="str">
        <f t="shared" si="705"/>
        <v>/</v>
      </c>
      <c r="AB368" s="4" t="str">
        <f t="shared" si="706"/>
        <v/>
      </c>
      <c r="AC368" s="4" t="str">
        <f t="shared" si="707"/>
        <v/>
      </c>
      <c r="AD368" s="4" t="str">
        <f t="shared" si="708"/>
        <v/>
      </c>
      <c r="AE368" s="4" t="str">
        <f t="shared" si="709"/>
        <v/>
      </c>
      <c r="AF368" s="4">
        <f t="shared" si="710"/>
        <v>9</v>
      </c>
      <c r="AG368" s="4">
        <f t="shared" si="711"/>
        <v>48</v>
      </c>
      <c r="AH368" s="4">
        <f t="shared" si="712"/>
        <v>39</v>
      </c>
      <c r="AI368" s="4" t="str">
        <f t="shared" si="713"/>
        <v>PACK</v>
      </c>
      <c r="AJ368" s="4" t="str">
        <f t="shared" si="714"/>
        <v>/PACK</v>
      </c>
      <c r="AK368" s="4" t="str" cm="1">
        <f t="array" ref="AK368">LEFT(AR368,SUM(LEN(AR368)-LEN(SUBSTITUTE(AR368,{"0";"1";"2";"3";"4";"5";"6";"7";"8";"9"},""))))</f>
        <v>6</v>
      </c>
      <c r="AL368" s="4">
        <f t="shared" si="719"/>
        <v>13</v>
      </c>
      <c r="AM368" s="4" t="b">
        <f t="shared" si="722"/>
        <v>1</v>
      </c>
      <c r="AN368" s="4" t="str">
        <f>RIGHT(AI368,4)</f>
        <v>PACK</v>
      </c>
      <c r="AO368" s="4" t="b">
        <f t="shared" si="720"/>
        <v>0</v>
      </c>
      <c r="AP368" s="4" t="b">
        <f t="shared" si="716"/>
        <v>0</v>
      </c>
      <c r="AQ368" s="5" t="str">
        <f t="shared" si="717"/>
        <v>CHARM BODY FIT EXTRA MAXI 23CM WING 8G</v>
      </c>
      <c r="AR368" s="4" t="str">
        <f t="shared" si="718"/>
        <v>6BKS/PACK</v>
      </c>
      <c r="AS368" t="s">
        <v>510</v>
      </c>
      <c r="AU368" s="4" t="str">
        <f t="shared" ca="1" si="723"/>
        <v/>
      </c>
      <c r="AV368">
        <v>30000</v>
      </c>
      <c r="AW368">
        <v>30000</v>
      </c>
      <c r="AX368">
        <v>28200</v>
      </c>
      <c r="AY368" t="str">
        <f t="shared" si="629"/>
        <v>8000000000368</v>
      </c>
      <c r="AZ368" t="str">
        <f t="shared" si="721"/>
        <v>CHARM BODY FIT EXTRA MAXI 23CM WING 8G</v>
      </c>
      <c r="BA368" t="s">
        <v>4301</v>
      </c>
      <c r="BB368" t="s">
        <v>4301</v>
      </c>
      <c r="BC368" s="4" t="str" cm="1">
        <f t="array" aca="1" ref="BC368" ca="1">LEFT(AR368,MATCH(FALSE,ISNUMBER(MID(AR368,ROW(INDIRECT("1:"&amp;LEN(AR368)+1)), 1) *1),0) -1)</f>
        <v>6</v>
      </c>
      <c r="BD368" s="1"/>
      <c r="BF368" s="21"/>
      <c r="BK368" s="1"/>
      <c r="BM368" s="1"/>
      <c r="BN368" s="1"/>
      <c r="BR368" s="22"/>
      <c r="BS368">
        <v>0</v>
      </c>
      <c r="BT368" s="1" t="s">
        <v>5103</v>
      </c>
    </row>
    <row r="369" spans="1:145">
      <c r="A369" s="4" t="str">
        <f t="shared" si="679"/>
        <v/>
      </c>
      <c r="B369" s="4" t="str">
        <f t="shared" si="680"/>
        <v>PCS</v>
      </c>
      <c r="C369" s="4" t="str">
        <f t="shared" si="681"/>
        <v/>
      </c>
      <c r="D369" s="4" t="str">
        <f t="shared" si="682"/>
        <v/>
      </c>
      <c r="E369" s="4" t="str">
        <f t="shared" si="683"/>
        <v/>
      </c>
      <c r="F369" s="4" t="str">
        <f t="shared" si="684"/>
        <v/>
      </c>
      <c r="G369" s="4" t="str">
        <f t="shared" si="685"/>
        <v/>
      </c>
      <c r="H369" s="4" t="str">
        <f t="shared" si="686"/>
        <v/>
      </c>
      <c r="I369" s="4" t="str">
        <f t="shared" si="687"/>
        <v/>
      </c>
      <c r="J369" s="4" t="str">
        <f t="shared" si="688"/>
        <v/>
      </c>
      <c r="K369" s="4" t="str">
        <f t="shared" si="689"/>
        <v/>
      </c>
      <c r="L369" s="4" t="str">
        <f t="shared" si="690"/>
        <v/>
      </c>
      <c r="M369" s="4" t="str">
        <f t="shared" si="691"/>
        <v/>
      </c>
      <c r="N369" s="4" t="str">
        <f t="shared" si="692"/>
        <v/>
      </c>
      <c r="O369" s="4" t="str">
        <f t="shared" si="693"/>
        <v/>
      </c>
      <c r="P369" s="4" t="str">
        <f t="shared" si="694"/>
        <v/>
      </c>
      <c r="Q369" s="4" t="str">
        <f t="shared" si="695"/>
        <v/>
      </c>
      <c r="R369" s="4" t="str">
        <f t="shared" si="696"/>
        <v/>
      </c>
      <c r="S369" s="4" t="str">
        <f t="shared" si="697"/>
        <v/>
      </c>
      <c r="T369" s="4" t="str">
        <f t="shared" si="698"/>
        <v/>
      </c>
      <c r="U369" s="4" t="str">
        <f t="shared" si="699"/>
        <v/>
      </c>
      <c r="V369" s="4" t="str">
        <f t="shared" si="700"/>
        <v/>
      </c>
      <c r="W369" s="4" t="str">
        <f t="shared" si="701"/>
        <v/>
      </c>
      <c r="X369" s="4" t="str">
        <f t="shared" si="702"/>
        <v/>
      </c>
      <c r="Y369" s="4">
        <f t="shared" si="703"/>
        <v>3</v>
      </c>
      <c r="Z369" s="4" t="str">
        <f t="shared" si="704"/>
        <v>-</v>
      </c>
      <c r="AA369" s="4" t="str">
        <f t="shared" si="705"/>
        <v/>
      </c>
      <c r="AB369" s="4" t="str">
        <f t="shared" si="706"/>
        <v/>
      </c>
      <c r="AC369" s="4" t="str">
        <f t="shared" si="707"/>
        <v/>
      </c>
      <c r="AD369" s="4" t="str">
        <f t="shared" si="708"/>
        <v/>
      </c>
      <c r="AE369" s="4" t="str">
        <f t="shared" si="709"/>
        <v/>
      </c>
      <c r="AF369" s="4">
        <f t="shared" si="710"/>
        <v>4</v>
      </c>
      <c r="AG369" s="4">
        <f t="shared" si="711"/>
        <v>29</v>
      </c>
      <c r="AH369" s="4">
        <f t="shared" si="712"/>
        <v>25</v>
      </c>
      <c r="AI369" s="4" t="str">
        <f t="shared" si="713"/>
        <v>1PCS</v>
      </c>
      <c r="AJ369" s="4" t="str">
        <f t="shared" si="714"/>
        <v>-1PCS</v>
      </c>
      <c r="AK369" s="4" t="str" cm="1">
        <f t="array" ref="AK369">LEFT(AR369,SUM(LEN(AR369)-LEN(SUBSTITUTE(AR369,{"0";"1";"2";"3";"4";"5";"6";"7";"8";"9"},""))))</f>
        <v>1</v>
      </c>
      <c r="AL369" s="4">
        <f t="shared" si="719"/>
        <v>13</v>
      </c>
      <c r="AM369" s="4" t="b">
        <f t="shared" si="722"/>
        <v>1</v>
      </c>
      <c r="AN369" s="4" t="str">
        <f>RIGHT(AI369,3)</f>
        <v>PCS</v>
      </c>
      <c r="AO369" s="4" t="b">
        <f t="shared" si="720"/>
        <v>0</v>
      </c>
      <c r="AP369" s="4" t="b">
        <f t="shared" si="716"/>
        <v>0</v>
      </c>
      <c r="AQ369" s="5" t="str">
        <f t="shared" si="717"/>
        <v>CHARM COOLING FRESH 23CM</v>
      </c>
      <c r="AR369" s="4" t="str">
        <f t="shared" si="718"/>
        <v>1PCS</v>
      </c>
      <c r="AS369" t="s">
        <v>511</v>
      </c>
      <c r="AT369" s="1" t="s">
        <v>512</v>
      </c>
      <c r="AU369" s="4" t="str">
        <f t="shared" ca="1" si="723"/>
        <v/>
      </c>
      <c r="AV369">
        <v>8000</v>
      </c>
      <c r="AW369">
        <v>8000</v>
      </c>
      <c r="AX369">
        <v>6950</v>
      </c>
      <c r="AY369" t="str">
        <f t="shared" si="629"/>
        <v>8993189381324</v>
      </c>
      <c r="AZ369" t="str">
        <f t="shared" si="721"/>
        <v>CHARM COOLING FRESH 23CM</v>
      </c>
      <c r="BA369" t="s">
        <v>4301</v>
      </c>
      <c r="BB369" t="s">
        <v>4301</v>
      </c>
      <c r="BC369" s="9" t="str" cm="1">
        <f t="array" aca="1" ref="BC369" ca="1">LEFT(AR369,MATCH(FALSE,ISNUMBER(MID(AR369,ROW(INDIRECT("1:"&amp;LEN(AR369)+1)), 1) *1),0) -1)</f>
        <v>1</v>
      </c>
      <c r="BD369" s="1"/>
      <c r="BF369" s="21"/>
      <c r="BK369" s="1"/>
      <c r="BM369" s="1"/>
      <c r="BN369" s="1"/>
      <c r="BR369" s="22"/>
      <c r="BS369">
        <v>0</v>
      </c>
      <c r="BT369" s="1" t="s">
        <v>5103</v>
      </c>
    </row>
    <row r="370" spans="1:145">
      <c r="A370" s="4" t="str">
        <f t="shared" si="679"/>
        <v/>
      </c>
      <c r="B370" s="4" t="str">
        <f t="shared" si="680"/>
        <v/>
      </c>
      <c r="C370" s="4" t="str">
        <f t="shared" si="681"/>
        <v>BKS</v>
      </c>
      <c r="D370" s="4" t="str">
        <f t="shared" si="682"/>
        <v/>
      </c>
      <c r="E370" s="4" t="str">
        <f t="shared" si="683"/>
        <v/>
      </c>
      <c r="F370" s="4" t="str">
        <f t="shared" si="684"/>
        <v/>
      </c>
      <c r="G370" s="4" t="str">
        <f t="shared" si="685"/>
        <v/>
      </c>
      <c r="H370" s="4" t="str">
        <f t="shared" si="686"/>
        <v/>
      </c>
      <c r="I370" s="4" t="str">
        <f t="shared" si="687"/>
        <v/>
      </c>
      <c r="J370" s="4" t="str">
        <f t="shared" si="688"/>
        <v/>
      </c>
      <c r="K370" s="4" t="str">
        <f t="shared" si="689"/>
        <v/>
      </c>
      <c r="L370" s="4" t="str">
        <f t="shared" si="690"/>
        <v/>
      </c>
      <c r="M370" s="4" t="str">
        <f t="shared" si="691"/>
        <v/>
      </c>
      <c r="N370" s="4" t="str">
        <f t="shared" si="692"/>
        <v/>
      </c>
      <c r="O370" s="4" t="str">
        <f t="shared" si="693"/>
        <v/>
      </c>
      <c r="P370" s="4" t="str">
        <f t="shared" si="694"/>
        <v/>
      </c>
      <c r="Q370" s="4" t="str">
        <f t="shared" si="695"/>
        <v/>
      </c>
      <c r="R370" s="4" t="str">
        <f t="shared" si="696"/>
        <v/>
      </c>
      <c r="S370" s="4" t="str">
        <f t="shared" si="697"/>
        <v>PAD</v>
      </c>
      <c r="T370" s="4" t="str">
        <f t="shared" si="698"/>
        <v/>
      </c>
      <c r="U370" s="4" t="str">
        <f t="shared" si="699"/>
        <v/>
      </c>
      <c r="V370" s="4" t="str">
        <f t="shared" si="700"/>
        <v/>
      </c>
      <c r="W370" s="4" t="str">
        <f t="shared" si="701"/>
        <v/>
      </c>
      <c r="X370" s="4" t="str">
        <f t="shared" si="702"/>
        <v/>
      </c>
      <c r="Y370" s="4">
        <f t="shared" si="703"/>
        <v>6</v>
      </c>
      <c r="Z370" s="4" t="str">
        <f t="shared" si="704"/>
        <v>-</v>
      </c>
      <c r="AA370" s="4" t="str">
        <f t="shared" si="705"/>
        <v>/</v>
      </c>
      <c r="AB370" s="4" t="str">
        <f t="shared" si="706"/>
        <v/>
      </c>
      <c r="AC370" s="4" t="str">
        <f t="shared" si="707"/>
        <v/>
      </c>
      <c r="AD370" s="4" t="str">
        <f t="shared" si="708"/>
        <v/>
      </c>
      <c r="AE370" s="4" t="str">
        <f t="shared" si="709"/>
        <v/>
      </c>
      <c r="AF370" s="4">
        <f t="shared" si="710"/>
        <v>9</v>
      </c>
      <c r="AG370" s="4">
        <f t="shared" si="711"/>
        <v>32</v>
      </c>
      <c r="AH370" s="4">
        <f t="shared" si="712"/>
        <v>23</v>
      </c>
      <c r="AI370" s="4" t="str">
        <f t="shared" si="713"/>
        <v>/BKS</v>
      </c>
      <c r="AJ370" s="4" t="str">
        <f t="shared" si="714"/>
        <v>S/BKS</v>
      </c>
      <c r="AK370" s="4" t="str" cm="1">
        <f t="array" ref="AK370">LEFT(AR370,SUM(LEN(AR370)-LEN(SUBSTITUTE(AR370,{"0";"1";"2";"3";"4";"5";"6";"7";"8";"9"},""))))</f>
        <v>9</v>
      </c>
      <c r="AL370" s="4">
        <f t="shared" si="719"/>
        <v>13</v>
      </c>
      <c r="AM370" s="4" t="b">
        <f t="shared" si="722"/>
        <v>1</v>
      </c>
      <c r="AN370" s="4" t="str">
        <f>RIGHT(AI370,3)</f>
        <v>BKS</v>
      </c>
      <c r="AO370" s="4" t="b">
        <f t="shared" si="720"/>
        <v>0</v>
      </c>
      <c r="AP370" s="4" t="b">
        <f t="shared" si="716"/>
        <v>0</v>
      </c>
      <c r="AQ370" s="5" t="str">
        <f t="shared" si="717"/>
        <v>CHARM SAFE NIGHT 29 CM</v>
      </c>
      <c r="AR370" s="4" t="str">
        <f t="shared" si="718"/>
        <v>9PADS/BKS</v>
      </c>
      <c r="AS370" t="s">
        <v>5084</v>
      </c>
      <c r="AT370" s="1" t="s">
        <v>513</v>
      </c>
      <c r="AU370" s="4" t="str">
        <f t="shared" ca="1" si="723"/>
        <v/>
      </c>
      <c r="AV370">
        <v>9500</v>
      </c>
      <c r="AW370">
        <v>9500</v>
      </c>
      <c r="AX370">
        <v>8436</v>
      </c>
      <c r="AY370" t="str">
        <f t="shared" si="629"/>
        <v>8993189230103</v>
      </c>
      <c r="AZ370" t="str">
        <f t="shared" si="721"/>
        <v>CHARM SAFE NIGHT 29 CM</v>
      </c>
      <c r="BA370" t="s">
        <v>4301</v>
      </c>
      <c r="BB370" t="s">
        <v>4301</v>
      </c>
      <c r="BC370" s="4" t="str" cm="1">
        <f t="array" aca="1" ref="BC370" ca="1">LEFT(AR370,MATCH(FALSE,ISNUMBER(MID(AR370,ROW(INDIRECT("1:"&amp;LEN(AR370)+1)), 1) *1),0) -1)</f>
        <v>9</v>
      </c>
      <c r="BD370" s="1"/>
      <c r="BF370" s="21"/>
      <c r="BK370" s="1"/>
      <c r="BM370" s="1"/>
      <c r="BN370" s="1"/>
      <c r="BR370" s="22"/>
      <c r="BS370">
        <v>0</v>
      </c>
      <c r="BT370" s="1" t="s">
        <v>5103</v>
      </c>
    </row>
    <row r="371" spans="1:145">
      <c r="A371" s="4" t="str">
        <f t="shared" si="679"/>
        <v/>
      </c>
      <c r="B371" s="4" t="str">
        <f t="shared" si="680"/>
        <v/>
      </c>
      <c r="C371" s="4" t="str">
        <f t="shared" si="681"/>
        <v>BKS</v>
      </c>
      <c r="D371" s="4" t="str">
        <f t="shared" si="682"/>
        <v/>
      </c>
      <c r="E371" s="4" t="str">
        <f t="shared" si="683"/>
        <v/>
      </c>
      <c r="F371" s="4" t="str">
        <f t="shared" si="684"/>
        <v/>
      </c>
      <c r="G371" s="4" t="str">
        <f t="shared" si="685"/>
        <v/>
      </c>
      <c r="H371" s="4" t="str">
        <f t="shared" si="686"/>
        <v/>
      </c>
      <c r="I371" s="4" t="str">
        <f t="shared" si="687"/>
        <v/>
      </c>
      <c r="J371" s="4" t="str">
        <f t="shared" si="688"/>
        <v/>
      </c>
      <c r="K371" s="4" t="str">
        <f t="shared" si="689"/>
        <v/>
      </c>
      <c r="L371" s="4" t="str">
        <f t="shared" si="690"/>
        <v/>
      </c>
      <c r="M371" s="4" t="str">
        <f t="shared" si="691"/>
        <v/>
      </c>
      <c r="N371" s="4" t="str">
        <f t="shared" si="692"/>
        <v/>
      </c>
      <c r="O371" s="4" t="str">
        <f t="shared" si="693"/>
        <v/>
      </c>
      <c r="P371" s="4" t="str">
        <f t="shared" si="694"/>
        <v/>
      </c>
      <c r="Q371" s="4" t="str">
        <f t="shared" si="695"/>
        <v/>
      </c>
      <c r="R371" s="4" t="str">
        <f t="shared" si="696"/>
        <v/>
      </c>
      <c r="S371" s="4" t="str">
        <f t="shared" si="697"/>
        <v/>
      </c>
      <c r="T371" s="4" t="str">
        <f t="shared" si="698"/>
        <v/>
      </c>
      <c r="U371" s="4" t="str">
        <f t="shared" si="699"/>
        <v/>
      </c>
      <c r="V371" s="4" t="str">
        <f t="shared" si="700"/>
        <v/>
      </c>
      <c r="W371" s="4" t="str">
        <f t="shared" si="701"/>
        <v/>
      </c>
      <c r="X371" s="4" t="str">
        <f t="shared" si="702"/>
        <v/>
      </c>
      <c r="Y371" s="4">
        <f t="shared" si="703"/>
        <v>3</v>
      </c>
      <c r="Z371" s="4" t="str">
        <f t="shared" si="704"/>
        <v>-</v>
      </c>
      <c r="AA371" s="4" t="str">
        <f t="shared" si="705"/>
        <v/>
      </c>
      <c r="AB371" s="4" t="str">
        <f t="shared" si="706"/>
        <v/>
      </c>
      <c r="AC371" s="4" t="str">
        <f t="shared" si="707"/>
        <v/>
      </c>
      <c r="AD371" s="4" t="str">
        <f t="shared" si="708"/>
        <v/>
      </c>
      <c r="AE371" s="4" t="str">
        <f t="shared" si="709"/>
        <v/>
      </c>
      <c r="AF371" s="4">
        <f t="shared" si="710"/>
        <v>4</v>
      </c>
      <c r="AG371" s="4">
        <f t="shared" si="711"/>
        <v>34</v>
      </c>
      <c r="AH371" s="4">
        <f t="shared" si="712"/>
        <v>30</v>
      </c>
      <c r="AI371" s="4" t="str">
        <f t="shared" si="713"/>
        <v>1BKS</v>
      </c>
      <c r="AJ371" s="4" t="str">
        <f t="shared" si="714"/>
        <v>-1BKS</v>
      </c>
      <c r="AK371" s="4" t="str" cm="1">
        <f t="array" ref="AK371">LEFT(AR371,SUM(LEN(AR371)-LEN(SUBSTITUTE(AR371,{"0";"1";"2";"3";"4";"5";"6";"7";"8";"9"},""))))</f>
        <v>1</v>
      </c>
      <c r="AL371" s="4">
        <f t="shared" si="719"/>
        <v>13</v>
      </c>
      <c r="AM371" s="4" t="b">
        <f t="shared" si="722"/>
        <v>1</v>
      </c>
      <c r="AN371" s="4" t="str">
        <f>RIGHT(AI371,3)</f>
        <v>BKS</v>
      </c>
      <c r="AO371" s="4" t="b">
        <f>IF((AQ371=DL371)=TRUE,TRUE,IF((AQ370=AQ371)=TRUE,TRUE,FALSE))</f>
        <v>1</v>
      </c>
      <c r="AP371" s="4" t="b">
        <f t="shared" si="716"/>
        <v>0</v>
      </c>
      <c r="AQ371" s="5" t="str">
        <f t="shared" si="717"/>
        <v>CHARM SAFE NIGHT 29CM WING 5G</v>
      </c>
      <c r="AR371" s="4" t="str">
        <f t="shared" si="718"/>
        <v>1BKS</v>
      </c>
      <c r="AS371" t="s">
        <v>514</v>
      </c>
      <c r="AT371" s="1" t="s">
        <v>515</v>
      </c>
      <c r="AU371" s="4" t="str">
        <f>IF(IF(IF(AQ371=DL371,10,0)+IF(NOT(AN371=$AU$1)=TRUE,10,0)=
20,"XXXX",IF(IF((BC371+1)=2,0,1)+IF(AN371=$AU$1,1,0)=2,TRUE,""))
="",IF(IF(AQ371=AQ370,10,0)+IF(NOT(AN371=$AU$1)=TRUE,10,0)=
20,"XXXX",IF(IF((BC371+1)=2,0,1)+IF(AN371=$AU$1,1,0)=2,TRUE,
"")),IF(IF(AQ371=DL371,10,0)+IF(NOT(AN371=$AU$1)=TRUE,10,0)=
20,"XXXX",IF(IF((BC371+1)=2,0,1)+IF(AN371=$AU$1,1,0)=2,TRUE,"")))</f>
        <v>XXXX</v>
      </c>
      <c r="AV371">
        <v>6000</v>
      </c>
      <c r="AW371">
        <v>6000</v>
      </c>
      <c r="AX371">
        <v>5300</v>
      </c>
      <c r="AY371" t="str">
        <f t="shared" si="629"/>
        <v>8993189230059</v>
      </c>
      <c r="AZ371" t="str">
        <f t="shared" si="721"/>
        <v>CHARM SAFE NIGHT 29CM WING 5G</v>
      </c>
      <c r="BA371" t="s">
        <v>4301</v>
      </c>
      <c r="BB371" t="s">
        <v>4301</v>
      </c>
      <c r="BC371" s="9" t="str" cm="1">
        <f t="array" aca="1" ref="BC371" ca="1">LEFT(AR371,MATCH(FALSE,ISNUMBER(MID(AR371,ROW(INDIRECT("1:"&amp;LEN(AR371)+1)), 1) *1),0) -1)</f>
        <v>1</v>
      </c>
      <c r="BD371" s="1"/>
      <c r="BF371" s="21"/>
      <c r="BK371" s="1"/>
      <c r="BM371" s="1"/>
      <c r="BN371" s="1"/>
      <c r="BR371" s="22"/>
      <c r="BS371">
        <v>0</v>
      </c>
      <c r="BT371" s="1" t="s">
        <v>5103</v>
      </c>
      <c r="BV371" s="4" t="str">
        <f>IF(IFERROR(SEARCH($A$1,DN371),0)&gt;0,$A$1,"")</f>
        <v/>
      </c>
      <c r="BW371" s="4" t="str">
        <f>IF(IFERROR(SEARCH($B$1,DN371),0)&gt;0,$B$1,"")</f>
        <v/>
      </c>
      <c r="BX371" s="4" t="str">
        <f>IF(IFERROR(SEARCH($C$1,DN371),0)&gt;0,$C$1,"")</f>
        <v>BKS</v>
      </c>
      <c r="BY371" s="4" t="str">
        <f>IF(IFERROR(SEARCH($D$1,DN371),0)&gt;0,$D$1,"")</f>
        <v/>
      </c>
      <c r="BZ371" s="4" t="str">
        <f>IF(IFERROR(SEARCH($E$1,DN371),0)&gt;0,$E$1,"")</f>
        <v/>
      </c>
      <c r="CA371" s="4" t="str">
        <f>IF(IFERROR(SEARCH($F$1,DN371),0)&gt;0,$F$1,"")</f>
        <v/>
      </c>
      <c r="CB371" s="4" t="str">
        <f>IF(IFERROR(SEARCH($G$1,DN371),0)&gt;0,$G$1,"")</f>
        <v/>
      </c>
      <c r="CC371" s="4" t="str">
        <f>IF(IFERROR(SEARCH($H$1,DN371),0)&gt;0,$H$1,"")</f>
        <v/>
      </c>
      <c r="CD371" s="4" t="str">
        <f>IF(IFERROR(SEARCH($I$1,DN371),0)&gt;0,$I$1,"")</f>
        <v/>
      </c>
      <c r="CE371" s="4" t="str">
        <f>IF(IFERROR(SEARCH($J$1,DN371),0)&gt;0,$J$1,"")</f>
        <v/>
      </c>
      <c r="CF371" s="4" t="str">
        <f>IF(IFERROR(SEARCH($K$1,DN371),0)&gt;0,$K$1,"")</f>
        <v/>
      </c>
      <c r="CG371" s="4" t="str">
        <f>IF(IFERROR(SEARCH($L$1,DN371),0)&gt;0,$L$1,"")</f>
        <v/>
      </c>
      <c r="CH371" s="4" t="str">
        <f>IF(IFERROR(SEARCH($M$1,DN371),0)&gt;0,$M$1,"")</f>
        <v/>
      </c>
      <c r="CI371" s="4" t="str">
        <f>IF(IFERROR(SEARCH($N$1,DN371),0)&gt;0,$N$1,"")</f>
        <v/>
      </c>
      <c r="CJ371" s="4" t="str">
        <f>IF(IFERROR(SEARCH($O$1,DN371),0)&gt;0,$O$1,"")</f>
        <v/>
      </c>
      <c r="CK371" s="4" t="str">
        <f>IF(IFERROR(SEARCH($P$1,DN371),0)&gt;0,$P$1,"")</f>
        <v/>
      </c>
      <c r="CL371" s="4" t="str">
        <f>IF(IFERROR(SEARCH($Q$1,DN371),0)&gt;0,$Q$1,"")</f>
        <v/>
      </c>
      <c r="CM371" s="4" t="str">
        <f>IF(IFERROR(SEARCH($R$1,DN371),0)&gt;0,$R$1,"")</f>
        <v/>
      </c>
      <c r="CN371" s="4" t="str">
        <f>IF(IFERROR(SEARCH($S$1,DN371),0)&gt;0,$S$1,"")</f>
        <v/>
      </c>
      <c r="CO371" s="4" t="str">
        <f>IF(IFERROR(SEARCH($T$1,DN371),0)&gt;0,$T$1,"")</f>
        <v>PACK</v>
      </c>
      <c r="CP371" s="4" t="str">
        <f>IF(IFERROR(SEARCH($U$1,DN371),0)&gt;0,$U$1,"")</f>
        <v/>
      </c>
      <c r="CQ371" s="4" t="str">
        <f>IF(IFERROR(SEARCH($V$1,DN371),0)&gt;0,$V$1,"")</f>
        <v/>
      </c>
      <c r="CR371" s="4" t="str">
        <f>IF(IFERROR(SEARCH($W$1,DN371),0)&gt;0,$W$1,"")</f>
        <v/>
      </c>
      <c r="CS371" s="4" t="str">
        <f>IF(IFERROR(SEARCH($X$1,DN371),0)&gt;0,$X$1,"")</f>
        <v/>
      </c>
      <c r="CT371" s="4">
        <f>LEN(BW371)+LEN(BX371)+LEN(BY371)+LEN(BZ371)+LEN(CA371)+LEN(CO371)+LEN(CB371)+LEN(CC371)+LEN(CD371)+LEN(CE371)+LEN(CF371)+LEN(CG371)+LEN(CH371)+LEN(CI371)+LEN(CP371)+LEN(CJ371)+LEN(CK371)+LEN(CQ371)+LEN(BV371)+LEN(CL371)+LEN(CS371)+LEN(CM371)+LEN(CR371)+LEN(CN371)</f>
        <v>7</v>
      </c>
      <c r="CU371" s="4" t="str">
        <f>IF(IFERROR(SEARCH($Z$1,DN371),0)&gt;0,$Z$1,"")</f>
        <v>-</v>
      </c>
      <c r="CV371" s="4" t="str">
        <f>IF(IFERROR(SEARCH($AA$1,DN371),0)&gt;0,$AA$1,"")</f>
        <v>/</v>
      </c>
      <c r="CW371" s="4" t="str">
        <f>IF(IFERROR(SEARCH($AB$1,DN371),0)&gt;0,$AB$1,"")</f>
        <v/>
      </c>
      <c r="CX371" s="4" t="str">
        <f>IF(IFERROR(SEARCH($AC$1,DN371),0)&gt;0,$AC$1,"")</f>
        <v/>
      </c>
      <c r="CY371" s="4" t="str">
        <f>IF(IFERROR(SEARCH($AD$1,DN371),0)&gt;0,$AD$1,"")</f>
        <v/>
      </c>
      <c r="CZ371" s="4" t="str">
        <f>IF(IFERROR(SEARCH($AE$1,DN371),0)&gt;0,$AE$1,"")</f>
        <v/>
      </c>
      <c r="DA371" s="4">
        <f>LEN(DM371)</f>
        <v>9</v>
      </c>
      <c r="DB371" s="4">
        <f>LEN(DN371)</f>
        <v>39</v>
      </c>
      <c r="DC371" s="4">
        <f>DB371-DA371</f>
        <v>30</v>
      </c>
      <c r="DD371" s="4" t="str">
        <f>RIGHT(DN371,4)</f>
        <v>PACK</v>
      </c>
      <c r="DE371" s="4" t="str">
        <f>RIGHT(DN371,5)</f>
        <v>/PACK</v>
      </c>
      <c r="DF371" s="4" t="str" cm="1">
        <f t="array" ref="DF371">LEFT(DM371,SUM(LEN(DM371)-LEN(SUBSTITUTE(DM371,{"0";"1";"2";"3";"4";"5";"6";"7";"8";"9"},""))))</f>
        <v>6</v>
      </c>
      <c r="DG371" s="4">
        <f>LEN(DT371)</f>
        <v>13</v>
      </c>
      <c r="DH371" s="4" t="b">
        <f>LEFT(DM371,1)=DF371</f>
        <v>1</v>
      </c>
      <c r="DI371" s="4" t="str">
        <f>RIGHT(DD371,4)</f>
        <v>PACK</v>
      </c>
      <c r="DJ371" s="4" t="b">
        <f>IF((DL371=AQ373)=TRUE,TRUE,IF((AQ371=DL371)=TRUE,TRUE,FALSE))</f>
        <v>1</v>
      </c>
      <c r="DK371" s="4" t="b">
        <f>LEFT(DN371,2)=LEFT(DO371,2)</f>
        <v>0</v>
      </c>
      <c r="DL371" s="5" t="str">
        <f>LEFT(DN371,(DC371-1))</f>
        <v>CHARM SAFE NIGHT 29CM WING 5G</v>
      </c>
      <c r="DM371" s="4" t="str">
        <f>IFERROR(RIGHT(DN371,LEN(DN371)-FIND("-",DN371)),1)</f>
        <v>6BKS/PACK</v>
      </c>
      <c r="DN371" t="s">
        <v>516</v>
      </c>
      <c r="DO371" s="1"/>
      <c r="DP371" s="4" t="str">
        <f ca="1">IF(IF(IF(DL371=AQ373,10,0)+IF(NOT(DI371=$AU$1)=TRUE,10,0)=
20,"XXXX",IF(IF((DX371+1)=2,0,1)+IF(DI371=$AU$1,1,0)=2,TRUE,""))
="",IF(IF(DL371=AQ371,10,0)+IF(NOT(DI371=$AU$1)=TRUE,10,0)=
20,"XXXX",IF(IF((DX371+1)=2,0,1)+IF(DI371=$AU$1,1,0)=2,TRUE,
"")),IF(IF(DL371=AQ373,10,0)+IF(NOT(DI371=$AU$1)=TRUE,10,0)=
20,"XXXX",IF(IF((DX371+1)=2,0,1)+IF(DI371=$AU$1,1,0)=2,TRUE,"")))</f>
        <v>XXXX</v>
      </c>
      <c r="DQ371">
        <v>25000</v>
      </c>
      <c r="DR371">
        <v>25000</v>
      </c>
      <c r="DS371">
        <v>24000</v>
      </c>
      <c r="DT371" t="str">
        <f>IF(DO371&gt;0,DO371,"8000000000"&amp;ROW(DS371))</f>
        <v>8000000000371</v>
      </c>
      <c r="DU371" t="str">
        <f>DL371</f>
        <v>CHARM SAFE NIGHT 29CM WING 5G</v>
      </c>
      <c r="DV371" t="s">
        <v>4301</v>
      </c>
      <c r="DW371" t="s">
        <v>4301</v>
      </c>
      <c r="DX371" s="4" t="str" cm="1">
        <f t="array" aca="1" ref="DX371" ca="1">LEFT(DM371,MATCH(FALSE,ISNUMBER(MID(DM371,ROW(INDIRECT("1:"&amp;LEN(DM371)+1)), 1) *1),0) -1)</f>
        <v>6</v>
      </c>
      <c r="DY371" s="1"/>
      <c r="EA371" s="21"/>
      <c r="EC371" s="5"/>
      <c r="EL371" s="5"/>
      <c r="EM371" s="22"/>
      <c r="EN371">
        <v>0</v>
      </c>
      <c r="EO371" s="1" t="s">
        <v>5103</v>
      </c>
    </row>
    <row r="373" spans="1:145">
      <c r="A373" s="4" t="str">
        <f t="shared" si="679"/>
        <v/>
      </c>
      <c r="B373" s="4" t="str">
        <f t="shared" si="680"/>
        <v/>
      </c>
      <c r="C373" s="4" t="str">
        <f t="shared" si="681"/>
        <v>BKS</v>
      </c>
      <c r="D373" s="4" t="str">
        <f t="shared" si="682"/>
        <v/>
      </c>
      <c r="E373" s="4" t="str">
        <f t="shared" si="683"/>
        <v/>
      </c>
      <c r="F373" s="4" t="str">
        <f t="shared" si="684"/>
        <v/>
      </c>
      <c r="G373" s="4" t="str">
        <f t="shared" si="685"/>
        <v/>
      </c>
      <c r="H373" s="4" t="str">
        <f t="shared" si="686"/>
        <v/>
      </c>
      <c r="I373" s="4" t="str">
        <f t="shared" si="687"/>
        <v/>
      </c>
      <c r="J373" s="4" t="str">
        <f t="shared" si="688"/>
        <v/>
      </c>
      <c r="K373" s="4" t="str">
        <f t="shared" si="689"/>
        <v/>
      </c>
      <c r="L373" s="4" t="str">
        <f t="shared" si="690"/>
        <v/>
      </c>
      <c r="M373" s="4" t="str">
        <f t="shared" si="691"/>
        <v/>
      </c>
      <c r="N373" s="4" t="str">
        <f t="shared" si="692"/>
        <v/>
      </c>
      <c r="O373" s="4" t="str">
        <f t="shared" si="693"/>
        <v/>
      </c>
      <c r="P373" s="4" t="str">
        <f t="shared" si="694"/>
        <v/>
      </c>
      <c r="Q373" s="4" t="str">
        <f t="shared" si="695"/>
        <v/>
      </c>
      <c r="R373" s="4" t="str">
        <f t="shared" si="696"/>
        <v/>
      </c>
      <c r="S373" s="4" t="str">
        <f t="shared" si="697"/>
        <v>PAD</v>
      </c>
      <c r="T373" s="4" t="str">
        <f t="shared" si="698"/>
        <v/>
      </c>
      <c r="U373" s="4" t="str">
        <f t="shared" si="699"/>
        <v/>
      </c>
      <c r="V373" s="4" t="str">
        <f t="shared" si="700"/>
        <v/>
      </c>
      <c r="W373" s="4" t="str">
        <f t="shared" si="701"/>
        <v/>
      </c>
      <c r="X373" s="4" t="str">
        <f t="shared" si="702"/>
        <v/>
      </c>
      <c r="Y373" s="4">
        <f t="shared" si="703"/>
        <v>6</v>
      </c>
      <c r="Z373" s="4" t="str">
        <f t="shared" si="704"/>
        <v>-</v>
      </c>
      <c r="AA373" s="4" t="str">
        <f t="shared" si="705"/>
        <v>/</v>
      </c>
      <c r="AB373" s="4" t="str">
        <f t="shared" si="706"/>
        <v/>
      </c>
      <c r="AC373" s="4" t="str">
        <f t="shared" si="707"/>
        <v/>
      </c>
      <c r="AD373" s="4" t="str">
        <f t="shared" si="708"/>
        <v/>
      </c>
      <c r="AE373" s="4" t="str">
        <f t="shared" si="709"/>
        <v/>
      </c>
      <c r="AF373" s="4">
        <f t="shared" si="710"/>
        <v>9</v>
      </c>
      <c r="AG373" s="4">
        <f t="shared" si="711"/>
        <v>32</v>
      </c>
      <c r="AH373" s="4">
        <f t="shared" si="712"/>
        <v>23</v>
      </c>
      <c r="AI373" s="4" t="str">
        <f t="shared" si="713"/>
        <v>/BKS</v>
      </c>
      <c r="AJ373" s="4" t="str">
        <f t="shared" si="714"/>
        <v>S/BKS</v>
      </c>
      <c r="AK373" s="4" t="str" cm="1">
        <f t="array" ref="AK373">LEFT(AR373,SUM(LEN(AR373)-LEN(SUBSTITUTE(AR373,{"0";"1";"2";"3";"4";"5";"6";"7";"8";"9"},""))))</f>
        <v>5</v>
      </c>
      <c r="AL373" s="4">
        <f t="shared" si="719"/>
        <v>13</v>
      </c>
      <c r="AM373" s="4" t="b">
        <f t="shared" si="722"/>
        <v>1</v>
      </c>
      <c r="AN373" s="4" t="str">
        <f>RIGHT(AI373,3)</f>
        <v>BKS</v>
      </c>
      <c r="AO373" s="4" t="b">
        <f>IF((AQ373=AQ374)=TRUE,TRUE,IF((DL371=AQ373)=TRUE,TRUE,FALSE))</f>
        <v>0</v>
      </c>
      <c r="AP373" s="4" t="b">
        <f t="shared" si="716"/>
        <v>0</v>
      </c>
      <c r="AQ373" s="5" t="str">
        <f t="shared" si="717"/>
        <v>CHARM SAFE NIGHT 350MM</v>
      </c>
      <c r="AR373" s="4" t="str">
        <f t="shared" si="718"/>
        <v>5PADS/BKS</v>
      </c>
      <c r="AS373" t="s">
        <v>4853</v>
      </c>
      <c r="AT373" s="1" t="s">
        <v>517</v>
      </c>
      <c r="AU373" s="4" t="str">
        <f ca="1">IF(IF(IF(AQ373=AQ374,10,0)+IF(NOT(AN373=$AU$1)=TRUE,10,0)=
20,"XXXX",IF(IF((BC373+1)=2,0,1)+IF(AN373=$AU$1,1,0)=2,TRUE,""))
="",IF(IF(AQ373=DL371,10,0)+IF(NOT(AN373=$AU$1)=TRUE,10,0)=
20,"XXXX",IF(IF((BC373+1)=2,0,1)+IF(AN373=$AU$1,1,0)=2,TRUE,
"")),IF(IF(AQ373=AQ374,10,0)+IF(NOT(AN373=$AU$1)=TRUE,10,0)=
20,"XXXX",IF(IF((BC373+1)=2,0,1)+IF(AN373=$AU$1,1,0)=2,TRUE,"")))</f>
        <v/>
      </c>
      <c r="AV373">
        <v>11000</v>
      </c>
      <c r="AW373">
        <v>11000</v>
      </c>
      <c r="AX373">
        <v>9850</v>
      </c>
      <c r="AY373" t="str">
        <f t="shared" si="629"/>
        <v>8993189270260</v>
      </c>
      <c r="AZ373" t="str">
        <f t="shared" si="721"/>
        <v>CHARM SAFE NIGHT 350MM</v>
      </c>
      <c r="BA373" t="s">
        <v>4301</v>
      </c>
      <c r="BB373" t="s">
        <v>4301</v>
      </c>
      <c r="BC373" s="4" t="str" cm="1">
        <f t="array" aca="1" ref="BC373" ca="1">LEFT(AR373,MATCH(FALSE,ISNUMBER(MID(AR373,ROW(INDIRECT("1:"&amp;LEN(AR373)+1)), 1) *1),0) -1)</f>
        <v>5</v>
      </c>
      <c r="BD373" s="1"/>
      <c r="BF373" s="21"/>
      <c r="BK373" s="1"/>
      <c r="BM373" s="1"/>
      <c r="BN373" s="1"/>
      <c r="BR373" s="22"/>
      <c r="BS373">
        <v>0</v>
      </c>
      <c r="BT373" s="1" t="s">
        <v>5103</v>
      </c>
    </row>
    <row r="374" spans="1:145">
      <c r="A374" s="4" t="str">
        <f t="shared" si="679"/>
        <v/>
      </c>
      <c r="B374" s="4" t="str">
        <f t="shared" si="680"/>
        <v/>
      </c>
      <c r="C374" s="4" t="str">
        <f t="shared" si="681"/>
        <v>BKS</v>
      </c>
      <c r="D374" s="4" t="str">
        <f t="shared" si="682"/>
        <v/>
      </c>
      <c r="E374" s="4" t="str">
        <f t="shared" si="683"/>
        <v/>
      </c>
      <c r="F374" s="4" t="str">
        <f t="shared" si="684"/>
        <v/>
      </c>
      <c r="G374" s="4" t="str">
        <f t="shared" si="685"/>
        <v/>
      </c>
      <c r="H374" s="4" t="str">
        <f t="shared" si="686"/>
        <v/>
      </c>
      <c r="I374" s="4" t="str">
        <f t="shared" si="687"/>
        <v/>
      </c>
      <c r="J374" s="4" t="str">
        <f t="shared" si="688"/>
        <v/>
      </c>
      <c r="K374" s="4" t="str">
        <f t="shared" si="689"/>
        <v/>
      </c>
      <c r="L374" s="4" t="str">
        <f t="shared" si="690"/>
        <v/>
      </c>
      <c r="M374" s="4" t="str">
        <f t="shared" si="691"/>
        <v/>
      </c>
      <c r="N374" s="4" t="str">
        <f t="shared" si="692"/>
        <v/>
      </c>
      <c r="O374" s="4" t="str">
        <f t="shared" si="693"/>
        <v/>
      </c>
      <c r="P374" s="4" t="str">
        <f t="shared" si="694"/>
        <v/>
      </c>
      <c r="Q374" s="4" t="str">
        <f t="shared" si="695"/>
        <v/>
      </c>
      <c r="R374" s="4" t="str">
        <f t="shared" si="696"/>
        <v/>
      </c>
      <c r="S374" s="4" t="str">
        <f t="shared" si="697"/>
        <v>PAD</v>
      </c>
      <c r="T374" s="4" t="str">
        <f t="shared" si="698"/>
        <v/>
      </c>
      <c r="U374" s="4" t="str">
        <f t="shared" si="699"/>
        <v/>
      </c>
      <c r="V374" s="4" t="str">
        <f t="shared" si="700"/>
        <v/>
      </c>
      <c r="W374" s="4" t="str">
        <f t="shared" si="701"/>
        <v/>
      </c>
      <c r="X374" s="4" t="str">
        <f t="shared" si="702"/>
        <v/>
      </c>
      <c r="Y374" s="4">
        <f t="shared" si="703"/>
        <v>6</v>
      </c>
      <c r="Z374" s="4" t="str">
        <f t="shared" si="704"/>
        <v>-</v>
      </c>
      <c r="AA374" s="4" t="str">
        <f t="shared" si="705"/>
        <v>/</v>
      </c>
      <c r="AB374" s="4" t="str">
        <f t="shared" si="706"/>
        <v/>
      </c>
      <c r="AC374" s="4" t="str">
        <f t="shared" si="707"/>
        <v/>
      </c>
      <c r="AD374" s="4" t="str">
        <f t="shared" si="708"/>
        <v/>
      </c>
      <c r="AE374" s="4" t="str">
        <f t="shared" si="709"/>
        <v/>
      </c>
      <c r="AF374" s="4">
        <f t="shared" si="710"/>
        <v>10</v>
      </c>
      <c r="AG374" s="4">
        <f t="shared" si="711"/>
        <v>32</v>
      </c>
      <c r="AH374" s="4">
        <f t="shared" si="712"/>
        <v>22</v>
      </c>
      <c r="AI374" s="4" t="str">
        <f t="shared" si="713"/>
        <v>/BKS</v>
      </c>
      <c r="AJ374" s="4" t="str">
        <f t="shared" si="714"/>
        <v>S/BKS</v>
      </c>
      <c r="AK374" s="4" t="str" cm="1">
        <f t="array" ref="AK374">LEFT(AR374,SUM(LEN(AR374)-LEN(SUBSTITUTE(AR374,{"0";"1";"2";"3";"4";"5";"6";"7";"8";"9"},""))))</f>
        <v>12</v>
      </c>
      <c r="AL374" s="4">
        <f t="shared" si="719"/>
        <v>13</v>
      </c>
      <c r="AM374" s="4" t="b">
        <f>LEFT(AR374,2)=AK374</f>
        <v>1</v>
      </c>
      <c r="AN374" s="4" t="str">
        <f>RIGHT(AI374,3)</f>
        <v>BKS</v>
      </c>
      <c r="AO374" s="4" t="b">
        <f t="shared" si="720"/>
        <v>0</v>
      </c>
      <c r="AP374" s="4" t="b">
        <f t="shared" si="716"/>
        <v>0</v>
      </c>
      <c r="AQ374" s="5" t="str">
        <f t="shared" si="717"/>
        <v>CHARM SAFE NIGHT 35CM</v>
      </c>
      <c r="AR374" s="4" t="str">
        <f t="shared" si="718"/>
        <v>12PADS/BKS</v>
      </c>
      <c r="AS374" t="s">
        <v>4963</v>
      </c>
      <c r="AT374" s="1" t="s">
        <v>522</v>
      </c>
      <c r="AU374" s="4" t="str">
        <f t="shared" ca="1" si="723"/>
        <v/>
      </c>
      <c r="AV374">
        <v>20000</v>
      </c>
      <c r="AW374">
        <v>20000</v>
      </c>
      <c r="AX374">
        <v>17724</v>
      </c>
      <c r="AY374" t="str">
        <f t="shared" si="629"/>
        <v>8993189320286</v>
      </c>
      <c r="AZ374" t="str">
        <f t="shared" si="721"/>
        <v>CHARM SAFE NIGHT 35CM</v>
      </c>
      <c r="BA374" t="s">
        <v>4301</v>
      </c>
      <c r="BB374" t="s">
        <v>4301</v>
      </c>
      <c r="BC374" s="4" t="str" cm="1">
        <f t="array" aca="1" ref="BC374" ca="1">LEFT(AR374,MATCH(FALSE,ISNUMBER(MID(AR374,ROW(INDIRECT("1:"&amp;LEN(AR374)+1)), 1) *1),0) -1)</f>
        <v>12</v>
      </c>
      <c r="BD374" s="1"/>
      <c r="BF374" s="21"/>
      <c r="BK374" s="1"/>
      <c r="BM374" s="1"/>
      <c r="BN374" s="1"/>
      <c r="BR374" s="22"/>
      <c r="BS374">
        <v>0</v>
      </c>
      <c r="BT374" s="1" t="s">
        <v>5103</v>
      </c>
    </row>
    <row r="375" spans="1:145">
      <c r="A375" s="4" t="str">
        <f t="shared" si="679"/>
        <v/>
      </c>
      <c r="B375" s="4" t="str">
        <f t="shared" si="680"/>
        <v/>
      </c>
      <c r="C375" s="4" t="str">
        <f t="shared" si="681"/>
        <v>BKS</v>
      </c>
      <c r="D375" s="4" t="str">
        <f t="shared" si="682"/>
        <v/>
      </c>
      <c r="E375" s="4" t="str">
        <f t="shared" si="683"/>
        <v/>
      </c>
      <c r="F375" s="4" t="str">
        <f t="shared" si="684"/>
        <v/>
      </c>
      <c r="G375" s="4" t="str">
        <f t="shared" si="685"/>
        <v/>
      </c>
      <c r="H375" s="4" t="str">
        <f t="shared" si="686"/>
        <v/>
      </c>
      <c r="I375" s="4" t="str">
        <f t="shared" si="687"/>
        <v/>
      </c>
      <c r="J375" s="4" t="str">
        <f t="shared" si="688"/>
        <v/>
      </c>
      <c r="K375" s="4" t="str">
        <f t="shared" si="689"/>
        <v/>
      </c>
      <c r="L375" s="4" t="str">
        <f t="shared" si="690"/>
        <v/>
      </c>
      <c r="M375" s="4" t="str">
        <f t="shared" si="691"/>
        <v/>
      </c>
      <c r="N375" s="4" t="str">
        <f t="shared" si="692"/>
        <v/>
      </c>
      <c r="O375" s="4" t="str">
        <f t="shared" si="693"/>
        <v/>
      </c>
      <c r="P375" s="4" t="str">
        <f t="shared" si="694"/>
        <v/>
      </c>
      <c r="Q375" s="4" t="str">
        <f t="shared" si="695"/>
        <v/>
      </c>
      <c r="R375" s="4" t="str">
        <f t="shared" si="696"/>
        <v/>
      </c>
      <c r="S375" s="4" t="str">
        <f t="shared" si="697"/>
        <v/>
      </c>
      <c r="T375" s="4" t="str">
        <f t="shared" si="698"/>
        <v/>
      </c>
      <c r="U375" s="4" t="str">
        <f t="shared" si="699"/>
        <v/>
      </c>
      <c r="V375" s="4" t="str">
        <f t="shared" si="700"/>
        <v/>
      </c>
      <c r="W375" s="4" t="str">
        <f t="shared" si="701"/>
        <v/>
      </c>
      <c r="X375" s="4" t="str">
        <f t="shared" si="702"/>
        <v/>
      </c>
      <c r="Y375" s="4">
        <f t="shared" si="703"/>
        <v>3</v>
      </c>
      <c r="Z375" s="4" t="str">
        <f t="shared" si="704"/>
        <v>-</v>
      </c>
      <c r="AA375" s="4" t="str">
        <f t="shared" si="705"/>
        <v/>
      </c>
      <c r="AB375" s="4" t="str">
        <f t="shared" si="706"/>
        <v/>
      </c>
      <c r="AC375" s="4" t="str">
        <f t="shared" si="707"/>
        <v/>
      </c>
      <c r="AD375" s="4" t="str">
        <f t="shared" si="708"/>
        <v/>
      </c>
      <c r="AE375" s="4" t="str">
        <f t="shared" si="709"/>
        <v/>
      </c>
      <c r="AF375" s="4">
        <f t="shared" si="710"/>
        <v>4</v>
      </c>
      <c r="AG375" s="4">
        <f t="shared" si="711"/>
        <v>34</v>
      </c>
      <c r="AH375" s="4">
        <f t="shared" si="712"/>
        <v>30</v>
      </c>
      <c r="AI375" s="4" t="str">
        <f t="shared" si="713"/>
        <v>1BKS</v>
      </c>
      <c r="AJ375" s="4" t="str">
        <f t="shared" si="714"/>
        <v>-1BKS</v>
      </c>
      <c r="AK375" s="4" t="str" cm="1">
        <f t="array" ref="AK375">LEFT(AR375,SUM(LEN(AR375)-LEN(SUBSTITUTE(AR375,{"0";"1";"2";"3";"4";"5";"6";"7";"8";"9"},""))))</f>
        <v>1</v>
      </c>
      <c r="AL375" s="4">
        <f t="shared" si="719"/>
        <v>13</v>
      </c>
      <c r="AM375" s="4" t="b">
        <f>LEFT(AR375,1)=AK375</f>
        <v>1</v>
      </c>
      <c r="AN375" s="4" t="str">
        <f>RIGHT(AI375,3)</f>
        <v>BKS</v>
      </c>
      <c r="AO375" s="4" t="b">
        <f t="shared" si="720"/>
        <v>0</v>
      </c>
      <c r="AP375" s="4" t="b">
        <f t="shared" si="716"/>
        <v>0</v>
      </c>
      <c r="AQ375" s="5" t="str">
        <f t="shared" si="717"/>
        <v>CHARM SAFE NIGHT 35CM WING 5G</v>
      </c>
      <c r="AR375" s="4" t="str">
        <f t="shared" si="718"/>
        <v>1BKS</v>
      </c>
      <c r="AS375" t="s">
        <v>518</v>
      </c>
      <c r="AT375" s="1" t="s">
        <v>519</v>
      </c>
      <c r="AU375" s="4" t="str">
        <f t="shared" ca="1" si="723"/>
        <v/>
      </c>
      <c r="AV375">
        <v>9000</v>
      </c>
      <c r="AW375">
        <v>9000</v>
      </c>
      <c r="AX375">
        <v>7871</v>
      </c>
      <c r="AY375" t="str">
        <f t="shared" si="629"/>
        <v>8993189320279</v>
      </c>
      <c r="AZ375" t="str">
        <f t="shared" si="721"/>
        <v>CHARM SAFE NIGHT 35CM WING 5G</v>
      </c>
      <c r="BA375" t="s">
        <v>4301</v>
      </c>
      <c r="BB375" t="s">
        <v>4301</v>
      </c>
      <c r="BC375" s="9" t="str" cm="1">
        <f t="array" aca="1" ref="BC375" ca="1">LEFT(AR375,MATCH(FALSE,ISNUMBER(MID(AR375,ROW(INDIRECT("1:"&amp;LEN(AR375)+1)), 1) *1),0) -1)</f>
        <v>1</v>
      </c>
      <c r="BD375" s="1"/>
      <c r="BF375" s="21"/>
      <c r="BK375" s="1"/>
      <c r="BM375" s="1"/>
      <c r="BN375" s="1"/>
      <c r="BR375" s="22"/>
      <c r="BS375">
        <v>0</v>
      </c>
      <c r="BT375" s="1" t="s">
        <v>5103</v>
      </c>
    </row>
    <row r="376" spans="1:145">
      <c r="A376" s="4" t="str">
        <f t="shared" si="679"/>
        <v/>
      </c>
      <c r="B376" s="4" t="str">
        <f t="shared" si="680"/>
        <v/>
      </c>
      <c r="C376" s="4" t="str">
        <f t="shared" si="681"/>
        <v>BKS</v>
      </c>
      <c r="D376" s="4" t="str">
        <f t="shared" si="682"/>
        <v/>
      </c>
      <c r="E376" s="4" t="str">
        <f t="shared" si="683"/>
        <v/>
      </c>
      <c r="F376" s="4" t="str">
        <f t="shared" si="684"/>
        <v/>
      </c>
      <c r="G376" s="4" t="str">
        <f t="shared" si="685"/>
        <v/>
      </c>
      <c r="H376" s="4" t="str">
        <f t="shared" si="686"/>
        <v/>
      </c>
      <c r="I376" s="4" t="str">
        <f t="shared" si="687"/>
        <v/>
      </c>
      <c r="J376" s="4" t="str">
        <f t="shared" si="688"/>
        <v/>
      </c>
      <c r="K376" s="4" t="str">
        <f t="shared" si="689"/>
        <v/>
      </c>
      <c r="L376" s="4" t="str">
        <f t="shared" si="690"/>
        <v/>
      </c>
      <c r="M376" s="4" t="str">
        <f t="shared" si="691"/>
        <v/>
      </c>
      <c r="N376" s="4" t="str">
        <f t="shared" si="692"/>
        <v/>
      </c>
      <c r="O376" s="4" t="str">
        <f t="shared" si="693"/>
        <v/>
      </c>
      <c r="P376" s="4" t="str">
        <f t="shared" si="694"/>
        <v/>
      </c>
      <c r="Q376" s="4" t="str">
        <f t="shared" si="695"/>
        <v/>
      </c>
      <c r="R376" s="4" t="str">
        <f t="shared" si="696"/>
        <v/>
      </c>
      <c r="S376" s="4" t="str">
        <f t="shared" si="697"/>
        <v/>
      </c>
      <c r="T376" s="4" t="str">
        <f t="shared" si="698"/>
        <v>PACK</v>
      </c>
      <c r="U376" s="4" t="str">
        <f t="shared" si="699"/>
        <v/>
      </c>
      <c r="V376" s="4" t="str">
        <f t="shared" si="700"/>
        <v/>
      </c>
      <c r="W376" s="4" t="str">
        <f t="shared" si="701"/>
        <v/>
      </c>
      <c r="X376" s="4" t="str">
        <f t="shared" si="702"/>
        <v/>
      </c>
      <c r="Y376" s="4">
        <f t="shared" si="703"/>
        <v>7</v>
      </c>
      <c r="Z376" s="4" t="str">
        <f t="shared" si="704"/>
        <v>-</v>
      </c>
      <c r="AA376" s="4" t="str">
        <f t="shared" si="705"/>
        <v>/</v>
      </c>
      <c r="AB376" s="4" t="str">
        <f t="shared" si="706"/>
        <v/>
      </c>
      <c r="AC376" s="4" t="str">
        <f t="shared" si="707"/>
        <v/>
      </c>
      <c r="AD376" s="4" t="str">
        <f t="shared" si="708"/>
        <v/>
      </c>
      <c r="AE376" s="4" t="str">
        <f t="shared" si="709"/>
        <v/>
      </c>
      <c r="AF376" s="4">
        <f t="shared" si="710"/>
        <v>9</v>
      </c>
      <c r="AG376" s="4">
        <f t="shared" si="711"/>
        <v>39</v>
      </c>
      <c r="AH376" s="4">
        <f t="shared" si="712"/>
        <v>30</v>
      </c>
      <c r="AI376" s="4" t="str">
        <f t="shared" si="713"/>
        <v>PACK</v>
      </c>
      <c r="AJ376" s="4" t="str">
        <f t="shared" si="714"/>
        <v>/PACK</v>
      </c>
      <c r="AK376" s="4" t="str" cm="1">
        <f t="array" ref="AK376">LEFT(AR376,SUM(LEN(AR376)-LEN(SUBSTITUTE(AR376,{"0";"1";"2";"3";"4";"5";"6";"7";"8";"9"},""))))</f>
        <v>6</v>
      </c>
      <c r="AL376" s="4">
        <f t="shared" si="719"/>
        <v>13</v>
      </c>
      <c r="AM376" s="4" t="b">
        <f>LEFT(AR376,1)=AK376</f>
        <v>1</v>
      </c>
      <c r="AN376" s="4" t="str">
        <f>RIGHT(AI376,4)</f>
        <v>PACK</v>
      </c>
      <c r="AO376" s="4" t="b">
        <f t="shared" si="720"/>
        <v>0</v>
      </c>
      <c r="AP376" s="4" t="b">
        <f t="shared" si="716"/>
        <v>0</v>
      </c>
      <c r="AQ376" s="5" t="str">
        <f t="shared" si="717"/>
        <v>CHARM SAFE NIGHT 35CM WING 6G</v>
      </c>
      <c r="AR376" s="4" t="str">
        <f t="shared" si="718"/>
        <v>6BKS/PACK</v>
      </c>
      <c r="AS376" t="s">
        <v>520</v>
      </c>
      <c r="AT376" s="1" t="s">
        <v>521</v>
      </c>
      <c r="AU376" s="4" t="str">
        <f t="shared" ca="1" si="723"/>
        <v/>
      </c>
      <c r="AV376">
        <v>47000</v>
      </c>
      <c r="AW376">
        <v>47000</v>
      </c>
      <c r="AX376">
        <v>45000</v>
      </c>
      <c r="AY376" t="str">
        <f t="shared" si="629"/>
        <v>8993189320280</v>
      </c>
      <c r="AZ376" t="str">
        <f t="shared" si="721"/>
        <v>CHARM SAFE NIGHT 35CM WING 6G</v>
      </c>
      <c r="BA376" t="s">
        <v>4301</v>
      </c>
      <c r="BB376" t="s">
        <v>4301</v>
      </c>
      <c r="BC376" s="4" t="str" cm="1">
        <f t="array" aca="1" ref="BC376" ca="1">LEFT(AR376,MATCH(FALSE,ISNUMBER(MID(AR376,ROW(INDIRECT("1:"&amp;LEN(AR376)+1)), 1) *1),0) -1)</f>
        <v>6</v>
      </c>
      <c r="BD376" s="1"/>
      <c r="BF376" s="21"/>
      <c r="BK376" s="1"/>
      <c r="BM376" s="1"/>
      <c r="BN376" s="1"/>
      <c r="BR376" s="22"/>
      <c r="BS376">
        <v>0</v>
      </c>
      <c r="BT376" s="1" t="s">
        <v>5103</v>
      </c>
    </row>
    <row r="377" spans="1:145">
      <c r="A377" s="4" t="str">
        <f t="shared" si="679"/>
        <v/>
      </c>
      <c r="B377" s="4" t="str">
        <f t="shared" si="680"/>
        <v/>
      </c>
      <c r="C377" s="4" t="str">
        <f t="shared" si="681"/>
        <v>BKS</v>
      </c>
      <c r="D377" s="4" t="str">
        <f t="shared" si="682"/>
        <v/>
      </c>
      <c r="E377" s="4" t="str">
        <f t="shared" si="683"/>
        <v/>
      </c>
      <c r="F377" s="4" t="str">
        <f t="shared" si="684"/>
        <v/>
      </c>
      <c r="G377" s="4" t="str">
        <f t="shared" si="685"/>
        <v/>
      </c>
      <c r="H377" s="4" t="str">
        <f t="shared" si="686"/>
        <v/>
      </c>
      <c r="I377" s="4" t="str">
        <f t="shared" si="687"/>
        <v/>
      </c>
      <c r="J377" s="4" t="str">
        <f t="shared" si="688"/>
        <v/>
      </c>
      <c r="K377" s="4" t="str">
        <f t="shared" si="689"/>
        <v/>
      </c>
      <c r="L377" s="4" t="str">
        <f t="shared" si="690"/>
        <v/>
      </c>
      <c r="M377" s="4" t="str">
        <f t="shared" si="691"/>
        <v/>
      </c>
      <c r="N377" s="4" t="str">
        <f t="shared" si="692"/>
        <v/>
      </c>
      <c r="O377" s="4" t="str">
        <f t="shared" si="693"/>
        <v/>
      </c>
      <c r="P377" s="4" t="str">
        <f t="shared" si="694"/>
        <v/>
      </c>
      <c r="Q377" s="4" t="str">
        <f t="shared" si="695"/>
        <v/>
      </c>
      <c r="R377" s="4" t="str">
        <f t="shared" si="696"/>
        <v/>
      </c>
      <c r="S377" s="4" t="str">
        <f t="shared" si="697"/>
        <v>PAD</v>
      </c>
      <c r="T377" s="4" t="str">
        <f t="shared" si="698"/>
        <v/>
      </c>
      <c r="U377" s="4" t="str">
        <f t="shared" si="699"/>
        <v/>
      </c>
      <c r="V377" s="4" t="str">
        <f t="shared" si="700"/>
        <v/>
      </c>
      <c r="W377" s="4" t="str">
        <f t="shared" si="701"/>
        <v/>
      </c>
      <c r="X377" s="4" t="str">
        <f t="shared" si="702"/>
        <v/>
      </c>
      <c r="Y377" s="4">
        <f t="shared" si="703"/>
        <v>6</v>
      </c>
      <c r="Z377" s="4" t="str">
        <f t="shared" si="704"/>
        <v>-</v>
      </c>
      <c r="AA377" s="4" t="str">
        <f t="shared" si="705"/>
        <v>/</v>
      </c>
      <c r="AB377" s="4" t="str">
        <f t="shared" si="706"/>
        <v/>
      </c>
      <c r="AC377" s="4" t="str">
        <f t="shared" si="707"/>
        <v/>
      </c>
      <c r="AD377" s="4" t="str">
        <f t="shared" si="708"/>
        <v/>
      </c>
      <c r="AE377" s="4" t="str">
        <f t="shared" si="709"/>
        <v/>
      </c>
      <c r="AF377" s="4">
        <f t="shared" si="710"/>
        <v>10</v>
      </c>
      <c r="AG377" s="4">
        <f t="shared" si="711"/>
        <v>32</v>
      </c>
      <c r="AH377" s="4">
        <f t="shared" si="712"/>
        <v>22</v>
      </c>
      <c r="AI377" s="4" t="str">
        <f t="shared" si="713"/>
        <v>/BKS</v>
      </c>
      <c r="AJ377" s="4" t="str">
        <f t="shared" si="714"/>
        <v>S/BKS</v>
      </c>
      <c r="AK377" s="4" t="str" cm="1">
        <f t="array" ref="AK377">LEFT(AR377,SUM(LEN(AR377)-LEN(SUBSTITUTE(AR377,{"0";"1";"2";"3";"4";"5";"6";"7";"8";"9"},""))))</f>
        <v>12</v>
      </c>
      <c r="AL377" s="4">
        <f t="shared" si="719"/>
        <v>13</v>
      </c>
      <c r="AM377" s="4" t="b">
        <f>LEFT(AR377,2)=AK377</f>
        <v>1</v>
      </c>
      <c r="AN377" s="4" t="str">
        <f t="shared" ref="AN377:AN396" si="724">RIGHT(AI377,3)</f>
        <v>BKS</v>
      </c>
      <c r="AO377" s="4" t="b">
        <f t="shared" si="720"/>
        <v>0</v>
      </c>
      <c r="AP377" s="4" t="b">
        <f t="shared" si="716"/>
        <v>0</v>
      </c>
      <c r="AQ377" s="5" t="str">
        <f t="shared" si="717"/>
        <v>CHARM SOFE NIGHT 35CM</v>
      </c>
      <c r="AR377" s="4" t="str">
        <f t="shared" si="718"/>
        <v>12PADS/BKS</v>
      </c>
      <c r="AS377" t="s">
        <v>4964</v>
      </c>
      <c r="AT377" s="1" t="s">
        <v>523</v>
      </c>
      <c r="AU377" s="4" t="str">
        <f t="shared" ca="1" si="723"/>
        <v/>
      </c>
      <c r="AV377">
        <v>17500</v>
      </c>
      <c r="AW377">
        <v>18000</v>
      </c>
      <c r="AX377">
        <v>16803</v>
      </c>
      <c r="AY377" t="str">
        <f t="shared" si="629"/>
        <v>8993189329739</v>
      </c>
      <c r="AZ377" t="str">
        <f t="shared" si="721"/>
        <v>CHARM SOFE NIGHT 35CM</v>
      </c>
      <c r="BA377" t="s">
        <v>4301</v>
      </c>
      <c r="BB377" t="s">
        <v>4301</v>
      </c>
      <c r="BC377" s="4" t="str" cm="1">
        <f t="array" aca="1" ref="BC377" ca="1">LEFT(AR377,MATCH(FALSE,ISNUMBER(MID(AR377,ROW(INDIRECT("1:"&amp;LEN(AR377)+1)), 1) *1),0) -1)</f>
        <v>12</v>
      </c>
      <c r="BD377" s="1"/>
      <c r="BF377" s="21"/>
      <c r="BK377" s="1"/>
      <c r="BM377" s="1"/>
      <c r="BN377" s="1"/>
      <c r="BR377" s="22"/>
      <c r="BS377">
        <v>0</v>
      </c>
      <c r="BT377" s="1" t="s">
        <v>5103</v>
      </c>
    </row>
    <row r="378" spans="1:145">
      <c r="A378" s="4" t="str">
        <f t="shared" si="679"/>
        <v/>
      </c>
      <c r="B378" s="4" t="str">
        <f t="shared" si="680"/>
        <v/>
      </c>
      <c r="C378" s="4" t="str">
        <f t="shared" si="681"/>
        <v/>
      </c>
      <c r="D378" s="4" t="str">
        <f t="shared" si="682"/>
        <v/>
      </c>
      <c r="E378" s="4" t="str">
        <f t="shared" si="683"/>
        <v/>
      </c>
      <c r="F378" s="4" t="str">
        <f t="shared" si="684"/>
        <v/>
      </c>
      <c r="G378" s="4" t="str">
        <f t="shared" si="685"/>
        <v/>
      </c>
      <c r="H378" s="4" t="str">
        <f t="shared" si="686"/>
        <v/>
      </c>
      <c r="I378" s="4" t="str">
        <f t="shared" si="687"/>
        <v/>
      </c>
      <c r="J378" s="4" t="str">
        <f t="shared" si="688"/>
        <v/>
      </c>
      <c r="K378" s="4" t="str">
        <f t="shared" si="689"/>
        <v/>
      </c>
      <c r="L378" s="4" t="str">
        <f t="shared" si="690"/>
        <v/>
      </c>
      <c r="M378" s="4" t="str">
        <f t="shared" si="691"/>
        <v/>
      </c>
      <c r="N378" s="4" t="str">
        <f t="shared" si="692"/>
        <v/>
      </c>
      <c r="O378" s="4" t="str">
        <f t="shared" si="693"/>
        <v>DUS</v>
      </c>
      <c r="P378" s="4" t="str">
        <f t="shared" si="694"/>
        <v/>
      </c>
      <c r="Q378" s="4" t="str">
        <f t="shared" si="695"/>
        <v/>
      </c>
      <c r="R378" s="4" t="str">
        <f t="shared" si="696"/>
        <v/>
      </c>
      <c r="S378" s="4" t="str">
        <f t="shared" si="697"/>
        <v/>
      </c>
      <c r="T378" s="4" t="str">
        <f t="shared" si="698"/>
        <v/>
      </c>
      <c r="U378" s="4" t="str">
        <f t="shared" si="699"/>
        <v/>
      </c>
      <c r="V378" s="4" t="str">
        <f t="shared" si="700"/>
        <v/>
      </c>
      <c r="W378" s="4" t="str">
        <f t="shared" si="701"/>
        <v/>
      </c>
      <c r="X378" s="4" t="str">
        <f t="shared" si="702"/>
        <v/>
      </c>
      <c r="Y378" s="4">
        <f t="shared" si="703"/>
        <v>3</v>
      </c>
      <c r="Z378" s="4" t="str">
        <f t="shared" si="704"/>
        <v>-</v>
      </c>
      <c r="AA378" s="4" t="str">
        <f t="shared" si="705"/>
        <v/>
      </c>
      <c r="AB378" s="4" t="str">
        <f t="shared" si="706"/>
        <v/>
      </c>
      <c r="AC378" s="4" t="str">
        <f t="shared" si="707"/>
        <v/>
      </c>
      <c r="AD378" s="4" t="str">
        <f t="shared" si="708"/>
        <v/>
      </c>
      <c r="AE378" s="4" t="str">
        <f t="shared" si="709"/>
        <v/>
      </c>
      <c r="AF378" s="4">
        <f t="shared" si="710"/>
        <v>4</v>
      </c>
      <c r="AG378" s="4">
        <f t="shared" si="711"/>
        <v>22</v>
      </c>
      <c r="AH378" s="4">
        <f t="shared" si="712"/>
        <v>18</v>
      </c>
      <c r="AI378" s="4" t="str">
        <f t="shared" si="713"/>
        <v>1DUS</v>
      </c>
      <c r="AJ378" s="4" t="str">
        <f t="shared" si="714"/>
        <v>-1DUS</v>
      </c>
      <c r="AK378" s="4" t="str" cm="1">
        <f t="array" ref="AK378">LEFT(AR378,SUM(LEN(AR378)-LEN(SUBSTITUTE(AR378,{"0";"1";"2";"3";"4";"5";"6";"7";"8";"9"},""))))</f>
        <v>1</v>
      </c>
      <c r="AL378" s="4">
        <f t="shared" si="719"/>
        <v>13</v>
      </c>
      <c r="AM378" s="4" t="b">
        <f>LEFT(AR378,1)=AK378</f>
        <v>1</v>
      </c>
      <c r="AN378" s="4" t="str">
        <f t="shared" si="724"/>
        <v>DUS</v>
      </c>
      <c r="AO378" s="4" t="b">
        <f t="shared" si="720"/>
        <v>0</v>
      </c>
      <c r="AP378" s="4" t="b">
        <f t="shared" si="716"/>
        <v>0</v>
      </c>
      <c r="AQ378" s="5" t="str">
        <f t="shared" si="717"/>
        <v>CHEERS NAT 1500ML</v>
      </c>
      <c r="AR378" s="4" t="str">
        <f t="shared" si="718"/>
        <v>1DUS</v>
      </c>
      <c r="AS378" t="s">
        <v>524</v>
      </c>
      <c r="AU378" s="4" t="str">
        <f t="shared" ca="1" si="723"/>
        <v/>
      </c>
      <c r="AV378">
        <v>36000</v>
      </c>
      <c r="AW378">
        <v>36000</v>
      </c>
      <c r="AX378">
        <v>34000</v>
      </c>
      <c r="AY378" t="str">
        <f t="shared" si="629"/>
        <v>8000000000378</v>
      </c>
      <c r="AZ378" t="str">
        <f t="shared" si="721"/>
        <v>CHEERS NAT 1500ML</v>
      </c>
      <c r="BA378" t="s">
        <v>4301</v>
      </c>
      <c r="BB378" t="s">
        <v>4301</v>
      </c>
      <c r="BC378" s="9" t="str" cm="1">
        <f t="array" aca="1" ref="BC378" ca="1">LEFT(AR378,MATCH(FALSE,ISNUMBER(MID(AR378,ROW(INDIRECT("1:"&amp;LEN(AR378)+1)), 1) *1),0) -1)</f>
        <v>1</v>
      </c>
      <c r="BD378" s="1"/>
      <c r="BF378" s="21"/>
      <c r="BK378" s="1"/>
      <c r="BM378" s="1"/>
      <c r="BN378" s="1"/>
      <c r="BR378" s="22"/>
      <c r="BS378">
        <v>0</v>
      </c>
      <c r="BT378" s="1" t="s">
        <v>5103</v>
      </c>
    </row>
    <row r="379" spans="1:145">
      <c r="A379" s="4" t="str">
        <f t="shared" si="679"/>
        <v/>
      </c>
      <c r="B379" s="4" t="str">
        <f t="shared" si="680"/>
        <v/>
      </c>
      <c r="C379" s="4" t="str">
        <f t="shared" si="681"/>
        <v/>
      </c>
      <c r="D379" s="4" t="str">
        <f t="shared" si="682"/>
        <v/>
      </c>
      <c r="E379" s="4" t="str">
        <f t="shared" si="683"/>
        <v/>
      </c>
      <c r="F379" s="4" t="str">
        <f t="shared" si="684"/>
        <v/>
      </c>
      <c r="G379" s="4" t="str">
        <f t="shared" si="685"/>
        <v/>
      </c>
      <c r="H379" s="4" t="str">
        <f t="shared" si="686"/>
        <v/>
      </c>
      <c r="I379" s="4" t="str">
        <f t="shared" si="687"/>
        <v/>
      </c>
      <c r="J379" s="4" t="str">
        <f t="shared" si="688"/>
        <v/>
      </c>
      <c r="K379" s="4" t="str">
        <f t="shared" si="689"/>
        <v/>
      </c>
      <c r="L379" s="4" t="str">
        <f t="shared" si="690"/>
        <v/>
      </c>
      <c r="M379" s="4" t="str">
        <f t="shared" si="691"/>
        <v/>
      </c>
      <c r="N379" s="4" t="str">
        <f t="shared" si="692"/>
        <v/>
      </c>
      <c r="O379" s="4" t="str">
        <f t="shared" si="693"/>
        <v>DUS</v>
      </c>
      <c r="P379" s="4" t="str">
        <f t="shared" si="694"/>
        <v/>
      </c>
      <c r="Q379" s="4" t="str">
        <f t="shared" si="695"/>
        <v/>
      </c>
      <c r="R379" s="4" t="str">
        <f t="shared" si="696"/>
        <v/>
      </c>
      <c r="S379" s="4" t="str">
        <f t="shared" si="697"/>
        <v/>
      </c>
      <c r="T379" s="4" t="str">
        <f t="shared" si="698"/>
        <v/>
      </c>
      <c r="U379" s="4" t="str">
        <f t="shared" si="699"/>
        <v/>
      </c>
      <c r="V379" s="4" t="str">
        <f t="shared" si="700"/>
        <v/>
      </c>
      <c r="W379" s="4" t="str">
        <f t="shared" si="701"/>
        <v/>
      </c>
      <c r="X379" s="4" t="str">
        <f t="shared" si="702"/>
        <v/>
      </c>
      <c r="Y379" s="4">
        <f t="shared" si="703"/>
        <v>3</v>
      </c>
      <c r="Z379" s="4" t="str">
        <f t="shared" si="704"/>
        <v>-</v>
      </c>
      <c r="AA379" s="4" t="str">
        <f t="shared" si="705"/>
        <v/>
      </c>
      <c r="AB379" s="4" t="str">
        <f t="shared" si="706"/>
        <v/>
      </c>
      <c r="AC379" s="4" t="str">
        <f t="shared" si="707"/>
        <v/>
      </c>
      <c r="AD379" s="4" t="str">
        <f t="shared" si="708"/>
        <v/>
      </c>
      <c r="AE379" s="4" t="str">
        <f t="shared" si="709"/>
        <v/>
      </c>
      <c r="AF379" s="4">
        <f t="shared" si="710"/>
        <v>4</v>
      </c>
      <c r="AG379" s="4">
        <f t="shared" si="711"/>
        <v>21</v>
      </c>
      <c r="AH379" s="4">
        <f t="shared" si="712"/>
        <v>17</v>
      </c>
      <c r="AI379" s="4" t="str">
        <f t="shared" si="713"/>
        <v>1DUS</v>
      </c>
      <c r="AJ379" s="4" t="str">
        <f t="shared" si="714"/>
        <v>-1DUS</v>
      </c>
      <c r="AK379" s="4" t="str" cm="1">
        <f t="array" ref="AK379">LEFT(AR379,SUM(LEN(AR379)-LEN(SUBSTITUTE(AR379,{"0";"1";"2";"3";"4";"5";"6";"7";"8";"9"},""))))</f>
        <v>1</v>
      </c>
      <c r="AL379" s="4">
        <f t="shared" si="719"/>
        <v>13</v>
      </c>
      <c r="AM379" s="4" t="b">
        <f>LEFT(AR379,1)=AK379</f>
        <v>1</v>
      </c>
      <c r="AN379" s="4" t="str">
        <f t="shared" si="724"/>
        <v>DUS</v>
      </c>
      <c r="AO379" s="4" t="b">
        <f t="shared" si="720"/>
        <v>0</v>
      </c>
      <c r="AP379" s="4" t="b">
        <f t="shared" si="716"/>
        <v>0</v>
      </c>
      <c r="AQ379" s="5" t="str">
        <f t="shared" si="717"/>
        <v>CHEERS NAT 240ML</v>
      </c>
      <c r="AR379" s="4" t="str">
        <f t="shared" si="718"/>
        <v>1DUS</v>
      </c>
      <c r="AS379" t="s">
        <v>525</v>
      </c>
      <c r="AU379" s="4" t="str">
        <f t="shared" ca="1" si="723"/>
        <v/>
      </c>
      <c r="AV379">
        <v>22000</v>
      </c>
      <c r="AW379">
        <v>22000</v>
      </c>
      <c r="AX379">
        <v>19500</v>
      </c>
      <c r="AY379" t="str">
        <f t="shared" si="629"/>
        <v>8000000000379</v>
      </c>
      <c r="AZ379" t="str">
        <f t="shared" si="721"/>
        <v>CHEERS NAT 240ML</v>
      </c>
      <c r="BA379" t="s">
        <v>4301</v>
      </c>
      <c r="BB379" t="s">
        <v>4301</v>
      </c>
      <c r="BC379" s="9" t="str" cm="1">
        <f t="array" aca="1" ref="BC379" ca="1">LEFT(AR379,MATCH(FALSE,ISNUMBER(MID(AR379,ROW(INDIRECT("1:"&amp;LEN(AR379)+1)), 1) *1),0) -1)</f>
        <v>1</v>
      </c>
      <c r="BD379" s="1"/>
      <c r="BF379" s="21"/>
      <c r="BK379" s="1"/>
      <c r="BM379" s="1"/>
      <c r="BN379" s="1"/>
      <c r="BR379" s="22"/>
      <c r="BS379">
        <v>0</v>
      </c>
      <c r="BT379" s="1" t="s">
        <v>5103</v>
      </c>
    </row>
    <row r="380" spans="1:145">
      <c r="A380" s="4" t="str">
        <f t="shared" si="679"/>
        <v/>
      </c>
      <c r="B380" s="4" t="str">
        <f t="shared" si="680"/>
        <v/>
      </c>
      <c r="C380" s="4" t="str">
        <f t="shared" si="681"/>
        <v/>
      </c>
      <c r="D380" s="4" t="str">
        <f t="shared" si="682"/>
        <v>BTL</v>
      </c>
      <c r="E380" s="4" t="str">
        <f t="shared" si="683"/>
        <v/>
      </c>
      <c r="F380" s="4" t="str">
        <f t="shared" si="684"/>
        <v/>
      </c>
      <c r="G380" s="4" t="str">
        <f t="shared" si="685"/>
        <v/>
      </c>
      <c r="H380" s="4" t="str">
        <f t="shared" si="686"/>
        <v/>
      </c>
      <c r="I380" s="4" t="str">
        <f t="shared" si="687"/>
        <v/>
      </c>
      <c r="J380" s="4" t="str">
        <f t="shared" si="688"/>
        <v/>
      </c>
      <c r="K380" s="4" t="str">
        <f t="shared" si="689"/>
        <v/>
      </c>
      <c r="L380" s="4" t="str">
        <f t="shared" si="690"/>
        <v/>
      </c>
      <c r="M380" s="4" t="str">
        <f t="shared" si="691"/>
        <v/>
      </c>
      <c r="N380" s="4" t="str">
        <f t="shared" si="692"/>
        <v/>
      </c>
      <c r="O380" s="4" t="str">
        <f t="shared" si="693"/>
        <v/>
      </c>
      <c r="P380" s="4" t="str">
        <f t="shared" si="694"/>
        <v/>
      </c>
      <c r="Q380" s="4" t="str">
        <f t="shared" si="695"/>
        <v/>
      </c>
      <c r="R380" s="4" t="str">
        <f t="shared" si="696"/>
        <v/>
      </c>
      <c r="S380" s="4" t="str">
        <f t="shared" si="697"/>
        <v/>
      </c>
      <c r="T380" s="4" t="str">
        <f t="shared" si="698"/>
        <v/>
      </c>
      <c r="U380" s="4" t="str">
        <f t="shared" si="699"/>
        <v/>
      </c>
      <c r="V380" s="4" t="str">
        <f t="shared" si="700"/>
        <v/>
      </c>
      <c r="W380" s="4" t="str">
        <f t="shared" si="701"/>
        <v/>
      </c>
      <c r="X380" s="4" t="str">
        <f t="shared" si="702"/>
        <v/>
      </c>
      <c r="Y380" s="4">
        <f t="shared" si="703"/>
        <v>3</v>
      </c>
      <c r="Z380" s="4" t="str">
        <f t="shared" si="704"/>
        <v>-</v>
      </c>
      <c r="AA380" s="4" t="str">
        <f t="shared" si="705"/>
        <v/>
      </c>
      <c r="AB380" s="4" t="str">
        <f t="shared" si="706"/>
        <v/>
      </c>
      <c r="AC380" s="4" t="str">
        <f t="shared" si="707"/>
        <v/>
      </c>
      <c r="AD380" s="4" t="str">
        <f t="shared" si="708"/>
        <v/>
      </c>
      <c r="AE380" s="4" t="str">
        <f t="shared" si="709"/>
        <v/>
      </c>
      <c r="AF380" s="4">
        <f t="shared" si="710"/>
        <v>4</v>
      </c>
      <c r="AG380" s="4">
        <f t="shared" si="711"/>
        <v>21</v>
      </c>
      <c r="AH380" s="4">
        <f t="shared" si="712"/>
        <v>17</v>
      </c>
      <c r="AI380" s="4" t="str">
        <f t="shared" si="713"/>
        <v>1BTL</v>
      </c>
      <c r="AJ380" s="4" t="str">
        <f t="shared" si="714"/>
        <v>-1BTL</v>
      </c>
      <c r="AK380" s="4" t="str" cm="1">
        <f t="array" ref="AK380">LEFT(AR380,SUM(LEN(AR380)-LEN(SUBSTITUTE(AR380,{"0";"1";"2";"3";"4";"5";"6";"7";"8";"9"},""))))</f>
        <v>1</v>
      </c>
      <c r="AL380" s="4">
        <f t="shared" si="719"/>
        <v>13</v>
      </c>
      <c r="AM380" s="4" t="b">
        <f>LEFT(AR380,1)=AK380</f>
        <v>1</v>
      </c>
      <c r="AN380" s="4" t="str">
        <f t="shared" si="724"/>
        <v>BTL</v>
      </c>
      <c r="AO380" s="4" t="b">
        <f>IF((AQ380=DL380)=TRUE,TRUE,IF((AQ379=AQ380)=TRUE,TRUE,FALSE))</f>
        <v>1</v>
      </c>
      <c r="AP380" s="4" t="b">
        <f t="shared" si="716"/>
        <v>0</v>
      </c>
      <c r="AQ380" s="5" t="str">
        <f t="shared" si="717"/>
        <v>CHEERS NAT 600ML</v>
      </c>
      <c r="AR380" s="4" t="str">
        <f t="shared" si="718"/>
        <v>1BTL</v>
      </c>
      <c r="AS380" t="s">
        <v>526</v>
      </c>
      <c r="AU380" s="4" t="str">
        <f>IF(IF(IF(AQ380=DL380,10,0)+IF(NOT(AN380=$AU$1)=TRUE,10,0)=
20,"XXXX",IF(IF((BC380+1)=2,0,1)+IF(AN380=$AU$1,1,0)=2,TRUE,""))
="",IF(IF(AQ380=AQ379,10,0)+IF(NOT(AN380=$AU$1)=TRUE,10,0)=
20,"XXXX",IF(IF((BC380+1)=2,0,1)+IF(AN380=$AU$1,1,0)=2,TRUE,
"")),IF(IF(AQ380=DL380,10,0)+IF(NOT(AN380=$AU$1)=TRUE,10,0)=
20,"XXXX",IF(IF((BC380+1)=2,0,1)+IF(AN380=$AU$1,1,0)=2,TRUE,"")))</f>
        <v>XXXX</v>
      </c>
      <c r="AV380">
        <v>3000</v>
      </c>
      <c r="AW380">
        <v>3000</v>
      </c>
      <c r="AX380">
        <v>1375</v>
      </c>
      <c r="AY380" t="str">
        <f t="shared" si="629"/>
        <v>8000000000380</v>
      </c>
      <c r="AZ380" t="str">
        <f t="shared" si="721"/>
        <v>CHEERS NAT 600ML</v>
      </c>
      <c r="BA380" t="s">
        <v>4301</v>
      </c>
      <c r="BB380" t="s">
        <v>4301</v>
      </c>
      <c r="BC380" s="9" t="str" cm="1">
        <f t="array" aca="1" ref="BC380" ca="1">LEFT(AR380,MATCH(FALSE,ISNUMBER(MID(AR380,ROW(INDIRECT("1:"&amp;LEN(AR380)+1)), 1) *1),0) -1)</f>
        <v>1</v>
      </c>
      <c r="BD380" s="1"/>
      <c r="BF380" s="21"/>
      <c r="BK380" s="1"/>
      <c r="BM380" s="1"/>
      <c r="BN380" s="1"/>
      <c r="BR380" s="22"/>
      <c r="BS380">
        <v>0</v>
      </c>
      <c r="BT380" s="1" t="s">
        <v>5103</v>
      </c>
      <c r="BV380" s="4" t="str">
        <f>IF(IFERROR(SEARCH($A$1,DN380),0)&gt;0,$A$1,"")</f>
        <v/>
      </c>
      <c r="BW380" s="4" t="str">
        <f>IF(IFERROR(SEARCH($B$1,DN380),0)&gt;0,$B$1,"")</f>
        <v/>
      </c>
      <c r="BX380" s="4" t="str">
        <f>IF(IFERROR(SEARCH($C$1,DN380),0)&gt;0,$C$1,"")</f>
        <v/>
      </c>
      <c r="BY380" s="4" t="str">
        <f>IF(IFERROR(SEARCH($D$1,DN380),0)&gt;0,$D$1,"")</f>
        <v/>
      </c>
      <c r="BZ380" s="4" t="str">
        <f>IF(IFERROR(SEARCH($E$1,DN380),0)&gt;0,$E$1,"")</f>
        <v/>
      </c>
      <c r="CA380" s="4" t="str">
        <f>IF(IFERROR(SEARCH($F$1,DN380),0)&gt;0,$F$1,"")</f>
        <v/>
      </c>
      <c r="CB380" s="4" t="str">
        <f>IF(IFERROR(SEARCH($G$1,DN380),0)&gt;0,$G$1,"")</f>
        <v/>
      </c>
      <c r="CC380" s="4" t="str">
        <f>IF(IFERROR(SEARCH($H$1,DN380),0)&gt;0,$H$1,"")</f>
        <v/>
      </c>
      <c r="CD380" s="4" t="str">
        <f>IF(IFERROR(SEARCH($I$1,DN380),0)&gt;0,$I$1,"")</f>
        <v/>
      </c>
      <c r="CE380" s="4" t="str">
        <f>IF(IFERROR(SEARCH($J$1,DN380),0)&gt;0,$J$1,"")</f>
        <v/>
      </c>
      <c r="CF380" s="4" t="str">
        <f>IF(IFERROR(SEARCH($K$1,DN380),0)&gt;0,$K$1,"")</f>
        <v/>
      </c>
      <c r="CG380" s="4" t="str">
        <f>IF(IFERROR(SEARCH($L$1,DN380),0)&gt;0,$L$1,"")</f>
        <v/>
      </c>
      <c r="CH380" s="4" t="str">
        <f>IF(IFERROR(SEARCH($M$1,DN380),0)&gt;0,$M$1,"")</f>
        <v/>
      </c>
      <c r="CI380" s="4" t="str">
        <f>IF(IFERROR(SEARCH($N$1,DN380),0)&gt;0,$N$1,"")</f>
        <v/>
      </c>
      <c r="CJ380" s="4" t="str">
        <f>IF(IFERROR(SEARCH($O$1,DN380),0)&gt;0,$O$1,"")</f>
        <v>DUS</v>
      </c>
      <c r="CK380" s="4" t="str">
        <f>IF(IFERROR(SEARCH($P$1,DN380),0)&gt;0,$P$1,"")</f>
        <v/>
      </c>
      <c r="CL380" s="4" t="str">
        <f>IF(IFERROR(SEARCH($Q$1,DN380),0)&gt;0,$Q$1,"")</f>
        <v/>
      </c>
      <c r="CM380" s="4" t="str">
        <f>IF(IFERROR(SEARCH($R$1,DN380),0)&gt;0,$R$1,"")</f>
        <v/>
      </c>
      <c r="CN380" s="4" t="str">
        <f>IF(IFERROR(SEARCH($S$1,DN380),0)&gt;0,$S$1,"")</f>
        <v/>
      </c>
      <c r="CO380" s="4" t="str">
        <f>IF(IFERROR(SEARCH($T$1,DN380),0)&gt;0,$T$1,"")</f>
        <v/>
      </c>
      <c r="CP380" s="4" t="str">
        <f>IF(IFERROR(SEARCH($U$1,DN380),0)&gt;0,$U$1,"")</f>
        <v/>
      </c>
      <c r="CQ380" s="4" t="str">
        <f>IF(IFERROR(SEARCH($V$1,DN380),0)&gt;0,$V$1,"")</f>
        <v/>
      </c>
      <c r="CR380" s="4" t="str">
        <f>IF(IFERROR(SEARCH($W$1,DN380),0)&gt;0,$W$1,"")</f>
        <v/>
      </c>
      <c r="CS380" s="4" t="str">
        <f>IF(IFERROR(SEARCH($X$1,DN380),0)&gt;0,$X$1,"")</f>
        <v/>
      </c>
      <c r="CT380" s="4">
        <f>LEN(BW380)+LEN(BX380)+LEN(BY380)+LEN(BZ380)+LEN(CA380)+LEN(CO380)+LEN(CB380)+LEN(CC380)+LEN(CD380)+LEN(CE380)+LEN(CF380)+LEN(CG380)+LEN(CH380)+LEN(CI380)+LEN(CP380)+LEN(CJ380)+LEN(CK380)+LEN(CQ380)+LEN(BV380)+LEN(CL380)+LEN(CS380)+LEN(CM380)+LEN(CR380)+LEN(CN380)</f>
        <v>3</v>
      </c>
      <c r="CU380" s="4" t="str">
        <f>IF(IFERROR(SEARCH($Z$1,DN380),0)&gt;0,$Z$1,"")</f>
        <v>-</v>
      </c>
      <c r="CV380" s="4" t="str">
        <f>IF(IFERROR(SEARCH($AA$1,DN380),0)&gt;0,$AA$1,"")</f>
        <v/>
      </c>
      <c r="CW380" s="4" t="str">
        <f>IF(IFERROR(SEARCH($AB$1,DN380),0)&gt;0,$AB$1,"")</f>
        <v/>
      </c>
      <c r="CX380" s="4" t="str">
        <f>IF(IFERROR(SEARCH($AC$1,DN380),0)&gt;0,$AC$1,"")</f>
        <v/>
      </c>
      <c r="CY380" s="4" t="str">
        <f>IF(IFERROR(SEARCH($AD$1,DN380),0)&gt;0,$AD$1,"")</f>
        <v/>
      </c>
      <c r="CZ380" s="4" t="str">
        <f>IF(IFERROR(SEARCH($AE$1,DN380),0)&gt;0,$AE$1,"")</f>
        <v/>
      </c>
      <c r="DA380" s="4">
        <f>LEN(DM380)</f>
        <v>4</v>
      </c>
      <c r="DB380" s="4">
        <f>LEN(DN380)</f>
        <v>21</v>
      </c>
      <c r="DC380" s="4">
        <f>DB380-DA380</f>
        <v>17</v>
      </c>
      <c r="DD380" s="4" t="str">
        <f>RIGHT(DN380,4)</f>
        <v>1DUS</v>
      </c>
      <c r="DE380" s="4" t="str">
        <f>RIGHT(DN380,5)</f>
        <v>-1DUS</v>
      </c>
      <c r="DF380" s="4" t="str" cm="1">
        <f t="array" ref="DF380">LEFT(DM380,SUM(LEN(DM380)-LEN(SUBSTITUTE(DM380,{"0";"1";"2";"3";"4";"5";"6";"7";"8";"9"},""))))</f>
        <v>1</v>
      </c>
      <c r="DG380" s="4">
        <f>LEN(DT380)</f>
        <v>13</v>
      </c>
      <c r="DH380" s="4" t="b">
        <f>LEFT(DM380,1)=DF380</f>
        <v>1</v>
      </c>
      <c r="DI380" s="4" t="str">
        <f>RIGHT(DD380,3)</f>
        <v>DUS</v>
      </c>
      <c r="DJ380" s="4" t="b">
        <f>IF((DL380=AQ382)=TRUE,TRUE,IF((AQ380=DL380)=TRUE,TRUE,FALSE))</f>
        <v>1</v>
      </c>
      <c r="DK380" s="4" t="b">
        <f>LEFT(DN380,2)=LEFT(DO380,2)</f>
        <v>0</v>
      </c>
      <c r="DL380" s="5" t="str">
        <f>LEFT(DN380,(DC380-1))</f>
        <v>CHEERS NAT 600ML</v>
      </c>
      <c r="DM380" s="4" t="str">
        <f>IFERROR(RIGHT(DN380,LEN(DN380)-FIND("-",DN380)),1)</f>
        <v>1DUS</v>
      </c>
      <c r="DN380" t="s">
        <v>527</v>
      </c>
      <c r="DO380" s="1"/>
      <c r="DP380" s="4" t="str">
        <f ca="1">IF(IF(IF(DL380=AQ382,10,0)+IF(NOT(DI380=$AU$1)=TRUE,10,0)=
20,"XXXX",IF(IF((DX380+1)=2,0,1)+IF(DI380=$AU$1,1,0)=2,TRUE,""))
="",IF(IF(DL380=AQ380,10,0)+IF(NOT(DI380=$AU$1)=TRUE,10,0)=
20,"XXXX",IF(IF((DX380+1)=2,0,1)+IF(DI380=$AU$1,1,0)=2,TRUE,
"")),IF(IF(DL380=AQ382,10,0)+IF(NOT(DI380=$AU$1)=TRUE,10,0)=
20,"XXXX",IF(IF((DX380+1)=2,0,1)+IF(DI380=$AU$1,1,0)=2,TRUE,"")))</f>
        <v/>
      </c>
      <c r="DQ380">
        <v>35000</v>
      </c>
      <c r="DR380">
        <v>35000</v>
      </c>
      <c r="DS380">
        <v>33000</v>
      </c>
      <c r="DT380" t="str">
        <f>IF(DO380&gt;0,DO380,"8000000000"&amp;ROW(DS380))</f>
        <v>8000000000380</v>
      </c>
      <c r="DU380" t="str">
        <f>DL380</f>
        <v>CHEERS NAT 600ML</v>
      </c>
      <c r="DV380" t="s">
        <v>4301</v>
      </c>
      <c r="DW380" t="s">
        <v>4301</v>
      </c>
      <c r="DX380" s="9" t="str" cm="1">
        <f t="array" aca="1" ref="DX380" ca="1">LEFT(DM380,MATCH(FALSE,ISNUMBER(MID(DM380,ROW(INDIRECT("1:"&amp;LEN(DM380)+1)), 1) *1),0) -1)</f>
        <v>1</v>
      </c>
      <c r="DY380" s="1"/>
      <c r="EA380" s="21"/>
      <c r="EC380" s="5"/>
      <c r="EF380" s="1"/>
      <c r="EH380" s="1"/>
      <c r="EI380" s="1"/>
      <c r="EL380" s="5"/>
      <c r="EM380" s="22"/>
      <c r="EN380">
        <v>0</v>
      </c>
      <c r="EO380" s="1" t="s">
        <v>5103</v>
      </c>
    </row>
    <row r="382" spans="1:145">
      <c r="A382" s="4" t="str">
        <f t="shared" si="679"/>
        <v/>
      </c>
      <c r="B382" s="4" t="str">
        <f t="shared" si="680"/>
        <v/>
      </c>
      <c r="C382" s="4" t="str">
        <f t="shared" si="681"/>
        <v/>
      </c>
      <c r="D382" s="4" t="str">
        <f t="shared" si="682"/>
        <v/>
      </c>
      <c r="E382" s="4" t="str">
        <f t="shared" si="683"/>
        <v>SCT</v>
      </c>
      <c r="F382" s="4" t="str">
        <f t="shared" si="684"/>
        <v>RTG</v>
      </c>
      <c r="G382" s="4" t="str">
        <f t="shared" si="685"/>
        <v/>
      </c>
      <c r="H382" s="4" t="str">
        <f t="shared" si="686"/>
        <v/>
      </c>
      <c r="I382" s="4" t="str">
        <f t="shared" si="687"/>
        <v/>
      </c>
      <c r="J382" s="4" t="str">
        <f t="shared" si="688"/>
        <v/>
      </c>
      <c r="K382" s="4" t="str">
        <f t="shared" si="689"/>
        <v/>
      </c>
      <c r="L382" s="4" t="str">
        <f t="shared" si="690"/>
        <v/>
      </c>
      <c r="M382" s="4" t="str">
        <f t="shared" si="691"/>
        <v/>
      </c>
      <c r="N382" s="4" t="str">
        <f t="shared" si="692"/>
        <v/>
      </c>
      <c r="O382" s="4" t="str">
        <f t="shared" si="693"/>
        <v/>
      </c>
      <c r="P382" s="4" t="str">
        <f t="shared" si="694"/>
        <v/>
      </c>
      <c r="Q382" s="4" t="str">
        <f t="shared" si="695"/>
        <v/>
      </c>
      <c r="R382" s="4" t="str">
        <f t="shared" si="696"/>
        <v/>
      </c>
      <c r="S382" s="4" t="str">
        <f t="shared" si="697"/>
        <v/>
      </c>
      <c r="T382" s="4" t="str">
        <f t="shared" si="698"/>
        <v/>
      </c>
      <c r="U382" s="4" t="str">
        <f t="shared" si="699"/>
        <v/>
      </c>
      <c r="V382" s="4" t="str">
        <f t="shared" si="700"/>
        <v/>
      </c>
      <c r="W382" s="4" t="str">
        <f t="shared" si="701"/>
        <v/>
      </c>
      <c r="X382" s="4" t="str">
        <f t="shared" si="702"/>
        <v/>
      </c>
      <c r="Y382" s="4">
        <f t="shared" si="703"/>
        <v>6</v>
      </c>
      <c r="Z382" s="4" t="str">
        <f t="shared" si="704"/>
        <v>-</v>
      </c>
      <c r="AA382" s="4" t="str">
        <f t="shared" si="705"/>
        <v>/</v>
      </c>
      <c r="AB382" s="4" t="str">
        <f t="shared" si="706"/>
        <v/>
      </c>
      <c r="AC382" s="4" t="str">
        <f t="shared" si="707"/>
        <v/>
      </c>
      <c r="AD382" s="4" t="str">
        <f t="shared" si="708"/>
        <v/>
      </c>
      <c r="AE382" s="4" t="str">
        <f t="shared" si="709"/>
        <v/>
      </c>
      <c r="AF382" s="4">
        <f t="shared" si="710"/>
        <v>9</v>
      </c>
      <c r="AG382" s="4">
        <f t="shared" si="711"/>
        <v>22</v>
      </c>
      <c r="AH382" s="4">
        <f t="shared" si="712"/>
        <v>13</v>
      </c>
      <c r="AI382" s="4" t="str">
        <f t="shared" si="713"/>
        <v>/RTG</v>
      </c>
      <c r="AJ382" s="4" t="str">
        <f t="shared" si="714"/>
        <v>T/RTG</v>
      </c>
      <c r="AK382" s="4" t="str" cm="1">
        <f t="array" ref="AK382">LEFT(AR382,SUM(LEN(AR382)-LEN(SUBSTITUTE(AR382,{"0";"1";"2";"3";"4";"5";"6";"7";"8";"9"},""))))</f>
        <v>10</v>
      </c>
      <c r="AL382" s="4">
        <f t="shared" si="719"/>
        <v>12</v>
      </c>
      <c r="AM382" s="4" t="b">
        <f>LEFT(AR382,2)=AK382</f>
        <v>1</v>
      </c>
      <c r="AN382" s="4" t="str">
        <f t="shared" si="724"/>
        <v>RTG</v>
      </c>
      <c r="AO382" s="4" t="b">
        <f>IF((AQ382=DL382)=TRUE,TRUE,IF((DL380=AQ382)=TRUE,TRUE,FALSE))</f>
        <v>1</v>
      </c>
      <c r="AP382" s="4" t="b">
        <f t="shared" si="716"/>
        <v>0</v>
      </c>
      <c r="AQ382" s="5" t="str">
        <f t="shared" si="717"/>
        <v>CHEETOS 15GR</v>
      </c>
      <c r="AR382" s="4" t="str">
        <f t="shared" si="718"/>
        <v>10SCT/RTG</v>
      </c>
      <c r="AS382" t="s">
        <v>528</v>
      </c>
      <c r="AT382" s="1" t="s">
        <v>529</v>
      </c>
      <c r="AU382" s="4" t="str">
        <f>IF(IF(IF(AQ382=DL382,10,0)+IF(NOT(AN382=$AU$1)=TRUE,10,0)=
20,"XXXX",IF(IF((BC382+1)=2,0,1)+IF(AN382=$AU$1,1,0)=2,TRUE,""))
="",IF(IF(AQ382=DL380,10,0)+IF(NOT(AN382=$AU$1)=TRUE,10,0)=
20,"XXXX",IF(IF((BC382+1)=2,0,1)+IF(AN382=$AU$1,1,0)=2,TRUE,
"")),IF(IF(AQ382=DL382,10,0)+IF(NOT(AN382=$AU$1)=TRUE,10,0)=
20,"XXXX",IF(IF((BC382+1)=2,0,1)+IF(AN382=$AU$1,1,0)=2,TRUE,"")))</f>
        <v>XXXX</v>
      </c>
      <c r="AV382">
        <v>9000</v>
      </c>
      <c r="AW382">
        <v>9000</v>
      </c>
      <c r="AX382">
        <v>8500</v>
      </c>
      <c r="AY382" t="str">
        <f t="shared" si="629"/>
        <v>089686600223</v>
      </c>
      <c r="AZ382" t="str">
        <f t="shared" si="721"/>
        <v>CHEETOS 15GR</v>
      </c>
      <c r="BA382" t="s">
        <v>4301</v>
      </c>
      <c r="BB382" t="s">
        <v>4301</v>
      </c>
      <c r="BC382" s="4" t="str" cm="1">
        <f t="array" aca="1" ref="BC382" ca="1">LEFT(AR382,MATCH(FALSE,ISNUMBER(MID(AR382,ROW(INDIRECT("1:"&amp;LEN(AR382)+1)), 1) *1),0) -1)</f>
        <v>10</v>
      </c>
      <c r="BD382" s="1"/>
      <c r="BF382" s="21"/>
      <c r="BK382" s="1"/>
      <c r="BM382" s="1"/>
      <c r="BN382" s="1"/>
      <c r="BR382" s="22"/>
      <c r="BS382">
        <v>0</v>
      </c>
      <c r="BT382" s="1" t="s">
        <v>5103</v>
      </c>
      <c r="BV382" s="4" t="str">
        <f>IF(IFERROR(SEARCH($A$1,DN382),0)&gt;0,$A$1,"")</f>
        <v/>
      </c>
      <c r="BW382" s="4" t="str">
        <f>IF(IFERROR(SEARCH($B$1,DN382),0)&gt;0,$B$1,"")</f>
        <v/>
      </c>
      <c r="BX382" s="4" t="str">
        <f>IF(IFERROR(SEARCH($C$1,DN382),0)&gt;0,$C$1,"")</f>
        <v/>
      </c>
      <c r="BY382" s="4" t="str">
        <f>IF(IFERROR(SEARCH($D$1,DN382),0)&gt;0,$D$1,"")</f>
        <v/>
      </c>
      <c r="BZ382" s="4" t="str">
        <f>IF(IFERROR(SEARCH($E$1,DN382),0)&gt;0,$E$1,"")</f>
        <v/>
      </c>
      <c r="CA382" s="4" t="str">
        <f>IF(IFERROR(SEARCH($F$1,DN382),0)&gt;0,$F$1,"")</f>
        <v>RTG</v>
      </c>
      <c r="CB382" s="4" t="str">
        <f>IF(IFERROR(SEARCH($G$1,DN382),0)&gt;0,$G$1,"")</f>
        <v/>
      </c>
      <c r="CC382" s="4" t="str">
        <f>IF(IFERROR(SEARCH($H$1,DN382),0)&gt;0,$H$1,"")</f>
        <v/>
      </c>
      <c r="CD382" s="4" t="str">
        <f>IF(IFERROR(SEARCH($I$1,DN382),0)&gt;0,$I$1,"")</f>
        <v/>
      </c>
      <c r="CE382" s="4" t="str">
        <f>IF(IFERROR(SEARCH($J$1,DN382),0)&gt;0,$J$1,"")</f>
        <v/>
      </c>
      <c r="CF382" s="4" t="str">
        <f>IF(IFERROR(SEARCH($K$1,DN382),0)&gt;0,$K$1,"")</f>
        <v/>
      </c>
      <c r="CG382" s="4" t="str">
        <f>IF(IFERROR(SEARCH($L$1,DN382),0)&gt;0,$L$1,"")</f>
        <v/>
      </c>
      <c r="CH382" s="4" t="str">
        <f>IF(IFERROR(SEARCH($M$1,DN382),0)&gt;0,$M$1,"")</f>
        <v/>
      </c>
      <c r="CI382" s="4" t="str">
        <f>IF(IFERROR(SEARCH($N$1,DN382),0)&gt;0,$N$1,"")</f>
        <v/>
      </c>
      <c r="CJ382" s="4" t="str">
        <f>IF(IFERROR(SEARCH($O$1,DN382),0)&gt;0,$O$1,"")</f>
        <v>DUS</v>
      </c>
      <c r="CK382" s="4" t="str">
        <f>IF(IFERROR(SEARCH($P$1,DN382),0)&gt;0,$P$1,"")</f>
        <v/>
      </c>
      <c r="CL382" s="4" t="str">
        <f>IF(IFERROR(SEARCH($Q$1,DN382),0)&gt;0,$Q$1,"")</f>
        <v/>
      </c>
      <c r="CM382" s="4" t="str">
        <f>IF(IFERROR(SEARCH($R$1,DN382),0)&gt;0,$R$1,"")</f>
        <v/>
      </c>
      <c r="CN382" s="4" t="str">
        <f>IF(IFERROR(SEARCH($S$1,DN382),0)&gt;0,$S$1,"")</f>
        <v/>
      </c>
      <c r="CO382" s="4" t="str">
        <f>IF(IFERROR(SEARCH($T$1,DN382),0)&gt;0,$T$1,"")</f>
        <v/>
      </c>
      <c r="CP382" s="4" t="str">
        <f>IF(IFERROR(SEARCH($U$1,DN382),0)&gt;0,$U$1,"")</f>
        <v/>
      </c>
      <c r="CQ382" s="4" t="str">
        <f>IF(IFERROR(SEARCH($V$1,DN382),0)&gt;0,$V$1,"")</f>
        <v/>
      </c>
      <c r="CR382" s="4" t="str">
        <f>IF(IFERROR(SEARCH($W$1,DN382),0)&gt;0,$W$1,"")</f>
        <v/>
      </c>
      <c r="CS382" s="4" t="str">
        <f>IF(IFERROR(SEARCH($X$1,DN382),0)&gt;0,$X$1,"")</f>
        <v/>
      </c>
      <c r="CT382" s="4">
        <f>LEN(BW382)+LEN(BX382)+LEN(BY382)+LEN(BZ382)+LEN(CA382)+LEN(CO382)+LEN(CB382)+LEN(CC382)+LEN(CD382)+LEN(CE382)+LEN(CF382)+LEN(CG382)+LEN(CH382)+LEN(CI382)+LEN(CP382)+LEN(CJ382)+LEN(CK382)+LEN(CQ382)+LEN(BV382)+LEN(CL382)+LEN(CS382)+LEN(CM382)+LEN(CR382)+LEN(CN382)</f>
        <v>6</v>
      </c>
      <c r="CU382" s="4" t="str">
        <f>IF(IFERROR(SEARCH($Z$1,DN382),0)&gt;0,$Z$1,"")</f>
        <v>-</v>
      </c>
      <c r="CV382" s="4" t="str">
        <f>IF(IFERROR(SEARCH($AA$1,DN382),0)&gt;0,$AA$1,"")</f>
        <v>/</v>
      </c>
      <c r="CW382" s="4" t="str">
        <f>IF(IFERROR(SEARCH($AB$1,DN382),0)&gt;0,$AB$1,"")</f>
        <v/>
      </c>
      <c r="CX382" s="4" t="str">
        <f>IF(IFERROR(SEARCH($AC$1,DN382),0)&gt;0,$AC$1,"")</f>
        <v/>
      </c>
      <c r="CY382" s="4" t="str">
        <f>IF(IFERROR(SEARCH($AD$1,DN382),0)&gt;0,$AD$1,"")</f>
        <v/>
      </c>
      <c r="CZ382" s="4" t="str">
        <f>IF(IFERROR(SEARCH($AE$1,DN382),0)&gt;0,$AE$1,"")</f>
        <v/>
      </c>
      <c r="DA382" s="4">
        <f>LEN(DM382)</f>
        <v>8</v>
      </c>
      <c r="DB382" s="4">
        <f>LEN(DN382)</f>
        <v>21</v>
      </c>
      <c r="DC382" s="4">
        <f>DB382-DA382</f>
        <v>13</v>
      </c>
      <c r="DD382" s="4" t="str">
        <f>RIGHT(DN382,4)</f>
        <v>/DUS</v>
      </c>
      <c r="DE382" s="4" t="str">
        <f>RIGHT(DN382,5)</f>
        <v>G/DUS</v>
      </c>
      <c r="DF382" s="4" t="str" cm="1">
        <f t="array" ref="DF382">LEFT(DM382,SUM(LEN(DM382)-LEN(SUBSTITUTE(DM382,{"0";"1";"2";"3";"4";"5";"6";"7";"8";"9"},""))))</f>
        <v>6</v>
      </c>
      <c r="DG382" s="4">
        <f>LEN(DT382)</f>
        <v>13</v>
      </c>
      <c r="DH382" s="4" t="b">
        <f>LEFT(DM382,1)=DF382</f>
        <v>1</v>
      </c>
      <c r="DI382" s="4" t="str">
        <f>RIGHT(DD382,3)</f>
        <v>DUS</v>
      </c>
      <c r="DJ382" s="4" t="b">
        <f>IF((DL382=AQ384)=TRUE,TRUE,IF((AQ382=DL382)=TRUE,TRUE,FALSE))</f>
        <v>1</v>
      </c>
      <c r="DK382" s="4" t="b">
        <f>LEFT(DN382,2)=LEFT(DO382,2)</f>
        <v>0</v>
      </c>
      <c r="DL382" s="5" t="str">
        <f>LEFT(DN382,(DC382-1))</f>
        <v>CHEETOS 15GR</v>
      </c>
      <c r="DM382" s="4" t="str">
        <f>IFERROR(RIGHT(DN382,LEN(DN382)-FIND("-",DN382)),1)</f>
        <v>6RTG/DUS</v>
      </c>
      <c r="DN382" t="s">
        <v>530</v>
      </c>
      <c r="DO382" s="1"/>
      <c r="DP382" s="4" t="b">
        <f ca="1">IF(IF(IF(DL382=AQ384,10,0)+IF(NOT(DI382=$AU$1)=TRUE,10,0)=
20,"XXXX",IF(IF((DX382+1)=2,0,1)+IF(DI382=$AU$1,1,0)=2,TRUE,""))
="",IF(IF(DL382=AQ382,10,0)+IF(NOT(DI382=$AU$1)=TRUE,10,0)=
20,"XXXX",IF(IF((DX382+1)=2,0,1)+IF(DI382=$AU$1,1,0)=2,TRUE,
"")),IF(IF(DL382=AQ384,10,0)+IF(NOT(DI382=$AU$1)=TRUE,10,0)=
20,"XXXX",IF(IF((DX382+1)=2,0,1)+IF(DI382=$AU$1,1,0)=2,TRUE,"")))</f>
        <v>1</v>
      </c>
      <c r="DQ382">
        <v>53000</v>
      </c>
      <c r="DR382">
        <v>53000</v>
      </c>
      <c r="DS382">
        <v>51000</v>
      </c>
      <c r="DT382" t="str">
        <f>IF(DO382&gt;0,DO382,"8000000000"&amp;ROW(DS382))</f>
        <v>8000000000382</v>
      </c>
      <c r="DU382" t="str">
        <f>DL382</f>
        <v>CHEETOS 15GR</v>
      </c>
      <c r="DV382" t="s">
        <v>4301</v>
      </c>
      <c r="DW382" t="s">
        <v>4301</v>
      </c>
      <c r="DX382" s="4" t="str" cm="1">
        <f t="array" aca="1" ref="DX382" ca="1">LEFT(DM382,MATCH(FALSE,ISNUMBER(MID(DM382,ROW(INDIRECT("1:"&amp;LEN(DM382)+1)), 1) *1),0) -1)</f>
        <v>6</v>
      </c>
      <c r="DY382" s="1"/>
      <c r="EA382" s="21"/>
      <c r="EC382" s="5"/>
      <c r="EL382" s="5"/>
      <c r="EM382" s="22"/>
      <c r="EN382">
        <v>0</v>
      </c>
      <c r="EO382" s="1" t="s">
        <v>5103</v>
      </c>
    </row>
    <row r="384" spans="1:145">
      <c r="A384" s="4" t="str">
        <f t="shared" si="679"/>
        <v/>
      </c>
      <c r="B384" s="4" t="str">
        <f t="shared" si="680"/>
        <v/>
      </c>
      <c r="C384" s="4" t="str">
        <f t="shared" si="681"/>
        <v/>
      </c>
      <c r="D384" s="4" t="str">
        <f t="shared" si="682"/>
        <v/>
      </c>
      <c r="E384" s="4" t="str">
        <f t="shared" si="683"/>
        <v/>
      </c>
      <c r="F384" s="4" t="str">
        <f t="shared" si="684"/>
        <v>RTG</v>
      </c>
      <c r="G384" s="4" t="str">
        <f t="shared" si="685"/>
        <v/>
      </c>
      <c r="H384" s="4" t="str">
        <f t="shared" si="686"/>
        <v/>
      </c>
      <c r="I384" s="4" t="str">
        <f t="shared" si="687"/>
        <v/>
      </c>
      <c r="J384" s="4" t="str">
        <f t="shared" si="688"/>
        <v/>
      </c>
      <c r="K384" s="4" t="str">
        <f t="shared" si="689"/>
        <v/>
      </c>
      <c r="L384" s="4" t="str">
        <f t="shared" si="690"/>
        <v/>
      </c>
      <c r="M384" s="4" t="str">
        <f t="shared" si="691"/>
        <v/>
      </c>
      <c r="N384" s="4" t="str">
        <f t="shared" si="692"/>
        <v/>
      </c>
      <c r="O384" s="4" t="str">
        <f t="shared" si="693"/>
        <v>DUS</v>
      </c>
      <c r="P384" s="4" t="str">
        <f t="shared" si="694"/>
        <v/>
      </c>
      <c r="Q384" s="4" t="str">
        <f t="shared" si="695"/>
        <v/>
      </c>
      <c r="R384" s="4" t="str">
        <f t="shared" si="696"/>
        <v/>
      </c>
      <c r="S384" s="4" t="str">
        <f t="shared" si="697"/>
        <v/>
      </c>
      <c r="T384" s="4" t="str">
        <f t="shared" si="698"/>
        <v/>
      </c>
      <c r="U384" s="4" t="str">
        <f t="shared" si="699"/>
        <v/>
      </c>
      <c r="V384" s="4" t="str">
        <f t="shared" si="700"/>
        <v/>
      </c>
      <c r="W384" s="4" t="str">
        <f t="shared" si="701"/>
        <v/>
      </c>
      <c r="X384" s="4" t="str">
        <f t="shared" si="702"/>
        <v/>
      </c>
      <c r="Y384" s="4">
        <f t="shared" si="703"/>
        <v>6</v>
      </c>
      <c r="Z384" s="4" t="str">
        <f t="shared" si="704"/>
        <v>-</v>
      </c>
      <c r="AA384" s="4" t="str">
        <f t="shared" si="705"/>
        <v>/</v>
      </c>
      <c r="AB384" s="4" t="str">
        <f t="shared" si="706"/>
        <v/>
      </c>
      <c r="AC384" s="4" t="str">
        <f t="shared" si="707"/>
        <v/>
      </c>
      <c r="AD384" s="4" t="str">
        <f t="shared" si="708"/>
        <v/>
      </c>
      <c r="AE384" s="4" t="str">
        <f t="shared" si="709"/>
        <v/>
      </c>
      <c r="AF384" s="4">
        <f t="shared" si="710"/>
        <v>8</v>
      </c>
      <c r="AG384" s="4">
        <f t="shared" si="711"/>
        <v>20</v>
      </c>
      <c r="AH384" s="4">
        <f t="shared" si="712"/>
        <v>12</v>
      </c>
      <c r="AI384" s="4" t="str">
        <f t="shared" si="713"/>
        <v>/DUS</v>
      </c>
      <c r="AJ384" s="4" t="str">
        <f t="shared" si="714"/>
        <v>G/DUS</v>
      </c>
      <c r="AK384" s="4" t="str" cm="1">
        <f t="array" ref="AK384">LEFT(AR384,SUM(LEN(AR384)-LEN(SUBSTITUTE(AR384,{"0";"1";"2";"3";"4";"5";"6";"7";"8";"9"},""))))</f>
        <v>6</v>
      </c>
      <c r="AL384" s="4">
        <f t="shared" si="719"/>
        <v>12</v>
      </c>
      <c r="AM384" s="4" t="b">
        <f>LEFT(AR384,1)=AK384</f>
        <v>1</v>
      </c>
      <c r="AN384" s="4" t="str">
        <f t="shared" si="724"/>
        <v>DUS</v>
      </c>
      <c r="AO384" s="4" t="b">
        <f>IF((AQ384=AQ385)=TRUE,TRUE,IF((DL382=AQ384)=TRUE,TRUE,FALSE))</f>
        <v>0</v>
      </c>
      <c r="AP384" s="4" t="b">
        <f t="shared" si="716"/>
        <v>0</v>
      </c>
      <c r="AQ384" s="5" t="str">
        <f t="shared" si="717"/>
        <v>CHEETOS NET</v>
      </c>
      <c r="AR384" s="4" t="str">
        <f t="shared" si="718"/>
        <v>6RTG/DUS</v>
      </c>
      <c r="AS384" t="s">
        <v>531</v>
      </c>
      <c r="AT384" s="1" t="s">
        <v>532</v>
      </c>
      <c r="AU384" s="4" t="b">
        <f ca="1">IF(IF(IF(AQ384=AQ385,10,0)+IF(NOT(AN384=$AU$1)=TRUE,10,0)=
20,"XXXX",IF(IF((BC384+1)=2,0,1)+IF(AN384=$AU$1,1,0)=2,TRUE,""))
="",IF(IF(AQ384=DL382,10,0)+IF(NOT(AN384=$AU$1)=TRUE,10,0)=
20,"XXXX",IF(IF((BC384+1)=2,0,1)+IF(AN384=$AU$1,1,0)=2,TRUE,
"")),IF(IF(AQ384=AQ385,10,0)+IF(NOT(AN384=$AU$1)=TRUE,10,0)=
20,"XXXX",IF(IF((BC384+1)=2,0,1)+IF(AN384=$AU$1,1,0)=2,TRUE,"")))</f>
        <v>1</v>
      </c>
      <c r="AV384">
        <v>9000</v>
      </c>
      <c r="AW384">
        <v>9000</v>
      </c>
      <c r="AX384">
        <v>8500</v>
      </c>
      <c r="AY384" t="str">
        <f t="shared" si="629"/>
        <v>089686600513</v>
      </c>
      <c r="AZ384" t="str">
        <f t="shared" si="721"/>
        <v>CHEETOS NET</v>
      </c>
      <c r="BA384" t="s">
        <v>4301</v>
      </c>
      <c r="BB384" t="s">
        <v>4301</v>
      </c>
      <c r="BC384" s="4" t="str" cm="1">
        <f t="array" aca="1" ref="BC384" ca="1">LEFT(AR384,MATCH(FALSE,ISNUMBER(MID(AR384,ROW(INDIRECT("1:"&amp;LEN(AR384)+1)), 1) *1),0) -1)</f>
        <v>6</v>
      </c>
      <c r="BD384" s="1"/>
      <c r="BF384" s="21"/>
      <c r="BK384" s="1"/>
      <c r="BM384" s="1"/>
      <c r="BN384" s="1"/>
      <c r="BR384" s="22"/>
      <c r="BS384">
        <v>0</v>
      </c>
      <c r="BT384" s="1" t="s">
        <v>5103</v>
      </c>
    </row>
    <row r="385" spans="1:145">
      <c r="A385" s="4" t="str">
        <f t="shared" si="679"/>
        <v/>
      </c>
      <c r="B385" s="4" t="str">
        <f t="shared" si="680"/>
        <v/>
      </c>
      <c r="C385" s="4" t="str">
        <f t="shared" si="681"/>
        <v/>
      </c>
      <c r="D385" s="4" t="str">
        <f t="shared" si="682"/>
        <v/>
      </c>
      <c r="E385" s="4" t="str">
        <f t="shared" si="683"/>
        <v/>
      </c>
      <c r="F385" s="4" t="str">
        <f t="shared" si="684"/>
        <v>RTG</v>
      </c>
      <c r="G385" s="4" t="str">
        <f t="shared" si="685"/>
        <v/>
      </c>
      <c r="H385" s="4" t="str">
        <f t="shared" si="686"/>
        <v/>
      </c>
      <c r="I385" s="4" t="str">
        <f t="shared" si="687"/>
        <v/>
      </c>
      <c r="J385" s="4" t="str">
        <f t="shared" si="688"/>
        <v/>
      </c>
      <c r="K385" s="4" t="str">
        <f t="shared" si="689"/>
        <v/>
      </c>
      <c r="L385" s="4" t="str">
        <f t="shared" si="690"/>
        <v/>
      </c>
      <c r="M385" s="4" t="str">
        <f t="shared" si="691"/>
        <v/>
      </c>
      <c r="N385" s="4" t="str">
        <f t="shared" si="692"/>
        <v/>
      </c>
      <c r="O385" s="4" t="str">
        <f t="shared" si="693"/>
        <v/>
      </c>
      <c r="P385" s="4" t="str">
        <f t="shared" si="694"/>
        <v/>
      </c>
      <c r="Q385" s="4" t="str">
        <f t="shared" si="695"/>
        <v/>
      </c>
      <c r="R385" s="4" t="str">
        <f t="shared" si="696"/>
        <v/>
      </c>
      <c r="S385" s="4" t="str">
        <f t="shared" si="697"/>
        <v/>
      </c>
      <c r="T385" s="4" t="str">
        <f t="shared" si="698"/>
        <v/>
      </c>
      <c r="U385" s="4" t="str">
        <f t="shared" si="699"/>
        <v/>
      </c>
      <c r="V385" s="4" t="str">
        <f t="shared" si="700"/>
        <v/>
      </c>
      <c r="W385" s="4" t="str">
        <f t="shared" si="701"/>
        <v>BALL</v>
      </c>
      <c r="X385" s="4" t="str">
        <f t="shared" si="702"/>
        <v/>
      </c>
      <c r="Y385" s="4">
        <f t="shared" si="703"/>
        <v>7</v>
      </c>
      <c r="Z385" s="4" t="str">
        <f t="shared" si="704"/>
        <v>-</v>
      </c>
      <c r="AA385" s="4" t="str">
        <f t="shared" si="705"/>
        <v/>
      </c>
      <c r="AB385" s="4" t="str">
        <f t="shared" si="706"/>
        <v/>
      </c>
      <c r="AC385" s="4" t="str">
        <f t="shared" si="707"/>
        <v/>
      </c>
      <c r="AD385" s="4" t="str">
        <f t="shared" si="708"/>
        <v/>
      </c>
      <c r="AE385" s="4" t="str">
        <f t="shared" si="709"/>
        <v/>
      </c>
      <c r="AF385" s="4">
        <f t="shared" si="710"/>
        <v>4</v>
      </c>
      <c r="AG385" s="4">
        <f t="shared" si="711"/>
        <v>25</v>
      </c>
      <c r="AH385" s="4">
        <f t="shared" si="712"/>
        <v>21</v>
      </c>
      <c r="AI385" s="4" t="str">
        <f t="shared" si="713"/>
        <v>1RTG</v>
      </c>
      <c r="AJ385" s="4" t="str">
        <f t="shared" si="714"/>
        <v>-1RTG</v>
      </c>
      <c r="AK385" s="4" t="str" cm="1">
        <f t="array" ref="AK385">LEFT(AR385,SUM(LEN(AR385)-LEN(SUBSTITUTE(AR385,{"0";"1";"2";"3";"4";"5";"6";"7";"8";"9"},""))))</f>
        <v>1</v>
      </c>
      <c r="AL385" s="4">
        <f t="shared" si="719"/>
        <v>13</v>
      </c>
      <c r="AM385" s="4" t="b">
        <f>LEFT(AR385,1)=AK385</f>
        <v>1</v>
      </c>
      <c r="AN385" s="4" t="str">
        <f t="shared" si="724"/>
        <v>RTG</v>
      </c>
      <c r="AO385" s="4" t="b">
        <f t="shared" si="720"/>
        <v>0</v>
      </c>
      <c r="AP385" s="4" t="b">
        <f t="shared" si="716"/>
        <v>0</v>
      </c>
      <c r="AQ385" s="5" t="str">
        <f t="shared" si="717"/>
        <v>CHEW CHEW CANDY BALL</v>
      </c>
      <c r="AR385" s="4" t="str">
        <f t="shared" si="718"/>
        <v>1RTG</v>
      </c>
      <c r="AS385" t="s">
        <v>533</v>
      </c>
      <c r="AU385" s="4" t="str">
        <f t="shared" ca="1" si="723"/>
        <v/>
      </c>
      <c r="AV385">
        <v>4500</v>
      </c>
      <c r="AW385">
        <v>4500</v>
      </c>
      <c r="AX385">
        <v>4037</v>
      </c>
      <c r="AY385" t="str">
        <f t="shared" si="629"/>
        <v>8000000000385</v>
      </c>
      <c r="AZ385" t="str">
        <f t="shared" si="721"/>
        <v>CHEW CHEW CANDY BALL</v>
      </c>
      <c r="BA385" t="s">
        <v>4301</v>
      </c>
      <c r="BB385" t="s">
        <v>4301</v>
      </c>
      <c r="BC385" s="9" t="str" cm="1">
        <f t="array" aca="1" ref="BC385" ca="1">LEFT(AR385,MATCH(FALSE,ISNUMBER(MID(AR385,ROW(INDIRECT("1:"&amp;LEN(AR385)+1)), 1) *1),0) -1)</f>
        <v>1</v>
      </c>
      <c r="BD385" s="1"/>
      <c r="BF385" s="21"/>
      <c r="BK385" s="1"/>
      <c r="BM385" s="1"/>
      <c r="BN385" s="1"/>
      <c r="BR385" s="22"/>
      <c r="BS385">
        <v>0</v>
      </c>
      <c r="BT385" s="1" t="s">
        <v>5103</v>
      </c>
    </row>
    <row r="386" spans="1:145">
      <c r="A386" s="4" t="str">
        <f t="shared" si="679"/>
        <v/>
      </c>
      <c r="B386" s="4" t="str">
        <f t="shared" si="680"/>
        <v/>
      </c>
      <c r="C386" s="4" t="str">
        <f t="shared" si="681"/>
        <v/>
      </c>
      <c r="D386" s="4" t="str">
        <f t="shared" si="682"/>
        <v/>
      </c>
      <c r="E386" s="4" t="str">
        <f t="shared" si="683"/>
        <v/>
      </c>
      <c r="F386" s="4" t="str">
        <f t="shared" si="684"/>
        <v/>
      </c>
      <c r="G386" s="4" t="str">
        <f t="shared" si="685"/>
        <v>KTK</v>
      </c>
      <c r="H386" s="4" t="str">
        <f t="shared" si="686"/>
        <v/>
      </c>
      <c r="I386" s="4" t="str">
        <f t="shared" si="687"/>
        <v/>
      </c>
      <c r="J386" s="4" t="str">
        <f t="shared" si="688"/>
        <v/>
      </c>
      <c r="K386" s="4" t="str">
        <f t="shared" si="689"/>
        <v/>
      </c>
      <c r="L386" s="4" t="str">
        <f t="shared" si="690"/>
        <v/>
      </c>
      <c r="M386" s="4" t="str">
        <f t="shared" si="691"/>
        <v/>
      </c>
      <c r="N386" s="4" t="str">
        <f t="shared" si="692"/>
        <v/>
      </c>
      <c r="O386" s="4" t="str">
        <f t="shared" si="693"/>
        <v/>
      </c>
      <c r="P386" s="4" t="str">
        <f t="shared" si="694"/>
        <v/>
      </c>
      <c r="Q386" s="4" t="str">
        <f t="shared" si="695"/>
        <v/>
      </c>
      <c r="R386" s="4" t="str">
        <f t="shared" si="696"/>
        <v/>
      </c>
      <c r="S386" s="4" t="str">
        <f t="shared" si="697"/>
        <v/>
      </c>
      <c r="T386" s="4" t="str">
        <f t="shared" si="698"/>
        <v/>
      </c>
      <c r="U386" s="4" t="str">
        <f t="shared" si="699"/>
        <v/>
      </c>
      <c r="V386" s="4" t="str">
        <f t="shared" si="700"/>
        <v/>
      </c>
      <c r="W386" s="4" t="str">
        <f t="shared" si="701"/>
        <v/>
      </c>
      <c r="X386" s="4" t="str">
        <f t="shared" si="702"/>
        <v/>
      </c>
      <c r="Y386" s="4">
        <f t="shared" si="703"/>
        <v>3</v>
      </c>
      <c r="Z386" s="4" t="str">
        <f t="shared" si="704"/>
        <v>-</v>
      </c>
      <c r="AA386" s="4" t="str">
        <f t="shared" si="705"/>
        <v/>
      </c>
      <c r="AB386" s="4" t="str">
        <f t="shared" si="706"/>
        <v/>
      </c>
      <c r="AC386" s="4" t="str">
        <f t="shared" si="707"/>
        <v/>
      </c>
      <c r="AD386" s="4" t="str">
        <f t="shared" si="708"/>
        <v/>
      </c>
      <c r="AE386" s="4" t="str">
        <f t="shared" si="709"/>
        <v/>
      </c>
      <c r="AF386" s="4">
        <f t="shared" si="710"/>
        <v>4</v>
      </c>
      <c r="AG386" s="4">
        <f t="shared" si="711"/>
        <v>19</v>
      </c>
      <c r="AH386" s="4">
        <f t="shared" si="712"/>
        <v>15</v>
      </c>
      <c r="AI386" s="4" t="str">
        <f t="shared" si="713"/>
        <v>1KTK</v>
      </c>
      <c r="AJ386" s="4" t="str">
        <f t="shared" si="714"/>
        <v>-1KTK</v>
      </c>
      <c r="AK386" s="4" t="str" cm="1">
        <f t="array" ref="AK386">LEFT(AR386,SUM(LEN(AR386)-LEN(SUBSTITUTE(AR386,{"0";"1";"2";"3";"4";"5";"6";"7";"8";"9"},""))))</f>
        <v>1</v>
      </c>
      <c r="AL386" s="4">
        <f t="shared" si="719"/>
        <v>13</v>
      </c>
      <c r="AM386" s="4" t="b">
        <f>LEFT(AR386,1)=AK386</f>
        <v>1</v>
      </c>
      <c r="AN386" s="4" t="str">
        <f t="shared" si="724"/>
        <v>KTK</v>
      </c>
      <c r="AO386" s="4" t="b">
        <f>IF((AQ386=DL388)=TRUE,TRUE,IF((AQ385=AQ386)=TRUE,TRUE,FALSE))</f>
        <v>0</v>
      </c>
      <c r="AP386" s="4" t="b">
        <f t="shared" si="716"/>
        <v>0</v>
      </c>
      <c r="AQ386" s="5" t="str">
        <f t="shared" si="717"/>
        <v>CHEW EEZ CHOCO</v>
      </c>
      <c r="AR386" s="4" t="str">
        <f t="shared" si="718"/>
        <v>1KTK</v>
      </c>
      <c r="AS386" t="s">
        <v>534</v>
      </c>
      <c r="AT386" s="1" t="s">
        <v>535</v>
      </c>
      <c r="AU386" s="4" t="str">
        <f ca="1">IF(IF(IF(AQ386=DL388,10,0)+IF(NOT(AN386=$AU$1)=TRUE,10,0)=
20,"XXXX",IF(IF((BC386+1)=2,0,1)+IF(AN386=$AU$1,1,0)=2,TRUE,""))
="",IF(IF(AQ386=AQ385,10,0)+IF(NOT(AN386=$AU$1)=TRUE,10,0)=
20,"XXXX",IF(IF((BC386+1)=2,0,1)+IF(AN386=$AU$1,1,0)=2,TRUE,
"")),IF(IF(AQ386=DL388,10,0)+IF(NOT(AN386=$AU$1)=TRUE,10,0)=
20,"XXXX",IF(IF((BC386+1)=2,0,1)+IF(AN386=$AU$1,1,0)=2,TRUE,"")))</f>
        <v/>
      </c>
      <c r="AV386">
        <v>17000</v>
      </c>
      <c r="AW386">
        <v>17000</v>
      </c>
      <c r="AX386">
        <v>16000</v>
      </c>
      <c r="AY386" t="str">
        <f t="shared" si="629"/>
        <v>8991001007469</v>
      </c>
      <c r="AZ386" t="str">
        <f t="shared" si="721"/>
        <v>CHEW EEZ CHOCO</v>
      </c>
      <c r="BA386" t="s">
        <v>4301</v>
      </c>
      <c r="BB386" t="s">
        <v>4301</v>
      </c>
      <c r="BC386" s="9" t="str" cm="1">
        <f t="array" aca="1" ref="BC386" ca="1">LEFT(AR386,MATCH(FALSE,ISNUMBER(MID(AR386,ROW(INDIRECT("1:"&amp;LEN(AR386)+1)), 1) *1),0) -1)</f>
        <v>1</v>
      </c>
      <c r="BD386" s="1"/>
      <c r="BF386" s="21"/>
      <c r="BK386" s="1"/>
      <c r="BM386" s="1"/>
      <c r="BN386" s="1"/>
      <c r="BR386" s="22"/>
      <c r="BS386">
        <v>0</v>
      </c>
      <c r="BT386" s="1" t="s">
        <v>5103</v>
      </c>
    </row>
    <row r="388" spans="1:145">
      <c r="A388" s="4" t="str">
        <f t="shared" si="679"/>
        <v/>
      </c>
      <c r="B388" s="4" t="str">
        <f t="shared" si="680"/>
        <v/>
      </c>
      <c r="C388" s="4" t="str">
        <f t="shared" si="681"/>
        <v/>
      </c>
      <c r="D388" s="4" t="str">
        <f t="shared" si="682"/>
        <v/>
      </c>
      <c r="E388" s="4" t="str">
        <f t="shared" si="683"/>
        <v>SCT</v>
      </c>
      <c r="F388" s="4" t="str">
        <f t="shared" si="684"/>
        <v>RTG</v>
      </c>
      <c r="G388" s="4" t="str">
        <f t="shared" si="685"/>
        <v/>
      </c>
      <c r="H388" s="4" t="str">
        <f t="shared" si="686"/>
        <v/>
      </c>
      <c r="I388" s="4" t="str">
        <f t="shared" si="687"/>
        <v/>
      </c>
      <c r="J388" s="4" t="str">
        <f t="shared" si="688"/>
        <v/>
      </c>
      <c r="K388" s="4" t="str">
        <f t="shared" si="689"/>
        <v/>
      </c>
      <c r="L388" s="4" t="str">
        <f t="shared" si="690"/>
        <v/>
      </c>
      <c r="M388" s="4" t="str">
        <f t="shared" si="691"/>
        <v/>
      </c>
      <c r="N388" s="4" t="str">
        <f t="shared" si="692"/>
        <v/>
      </c>
      <c r="O388" s="4" t="str">
        <f t="shared" si="693"/>
        <v/>
      </c>
      <c r="P388" s="4" t="str">
        <f t="shared" si="694"/>
        <v/>
      </c>
      <c r="Q388" s="4" t="str">
        <f t="shared" si="695"/>
        <v/>
      </c>
      <c r="R388" s="4" t="str">
        <f t="shared" si="696"/>
        <v/>
      </c>
      <c r="S388" s="4" t="str">
        <f t="shared" si="697"/>
        <v/>
      </c>
      <c r="T388" s="4" t="str">
        <f t="shared" si="698"/>
        <v/>
      </c>
      <c r="U388" s="4" t="str">
        <f t="shared" si="699"/>
        <v/>
      </c>
      <c r="V388" s="4" t="str">
        <f t="shared" si="700"/>
        <v/>
      </c>
      <c r="W388" s="4" t="str">
        <f t="shared" si="701"/>
        <v>BALL</v>
      </c>
      <c r="X388" s="4" t="str">
        <f t="shared" si="702"/>
        <v/>
      </c>
      <c r="Y388" s="4">
        <f t="shared" si="703"/>
        <v>10</v>
      </c>
      <c r="Z388" s="4" t="str">
        <f t="shared" si="704"/>
        <v>-</v>
      </c>
      <c r="AA388" s="4" t="str">
        <f t="shared" si="705"/>
        <v>/</v>
      </c>
      <c r="AB388" s="4" t="str">
        <f t="shared" si="706"/>
        <v/>
      </c>
      <c r="AC388" s="4" t="str">
        <f t="shared" si="707"/>
        <v/>
      </c>
      <c r="AD388" s="4" t="str">
        <f t="shared" si="708"/>
        <v/>
      </c>
      <c r="AE388" s="4" t="str">
        <f t="shared" si="709"/>
        <v/>
      </c>
      <c r="AF388" s="4">
        <f t="shared" si="710"/>
        <v>9</v>
      </c>
      <c r="AG388" s="4">
        <f t="shared" si="711"/>
        <v>32</v>
      </c>
      <c r="AH388" s="4">
        <f t="shared" si="712"/>
        <v>23</v>
      </c>
      <c r="AI388" s="4" t="str">
        <f t="shared" si="713"/>
        <v>/RTG</v>
      </c>
      <c r="AJ388" s="4" t="str">
        <f t="shared" si="714"/>
        <v>T/RTG</v>
      </c>
      <c r="AK388" s="4" t="str" cm="1">
        <f t="array" ref="AK388">LEFT(AR388,SUM(LEN(AR388)-LEN(SUBSTITUTE(AR388,{"0";"1";"2";"3";"4";"5";"6";"7";"8";"9"},""))))</f>
        <v>10</v>
      </c>
      <c r="AL388" s="4">
        <f t="shared" si="719"/>
        <v>12</v>
      </c>
      <c r="AM388" s="4" t="b">
        <f>LEFT(AR388,2)=AK388</f>
        <v>1</v>
      </c>
      <c r="AN388" s="4" t="str">
        <f t="shared" si="724"/>
        <v>RTG</v>
      </c>
      <c r="AO388" s="4" t="b">
        <f>IF((AQ388=AQ389)=TRUE,TRUE,IF((DL388=AQ388)=TRUE,TRUE,FALSE))</f>
        <v>0</v>
      </c>
      <c r="AP388" s="4" t="b">
        <f t="shared" si="716"/>
        <v>0</v>
      </c>
      <c r="AQ388" s="5" t="str">
        <f t="shared" si="717"/>
        <v>CHIKI BALL COKLAT 2000</v>
      </c>
      <c r="AR388" s="4" t="str">
        <f t="shared" si="718"/>
        <v>10SCT/RTG</v>
      </c>
      <c r="AS388" t="s">
        <v>536</v>
      </c>
      <c r="AT388" s="1" t="s">
        <v>537</v>
      </c>
      <c r="AU388" s="4" t="str">
        <f ca="1">IF(IF(IF(AQ388=AQ389,10,0)+IF(NOT(AN388=$AU$1)=TRUE,10,0)=
20,"XXXX",IF(IF((BC388+1)=2,0,1)+IF(AN388=$AU$1,1,0)=2,TRUE,""))
="",IF(IF(AQ388=DL388,10,0)+IF(NOT(AN388=$AU$1)=TRUE,10,0)=
20,"XXXX",IF(IF((BC388+1)=2,0,1)+IF(AN388=$AU$1,1,0)=2,TRUE,
"")),IF(IF(AQ388=AQ389,10,0)+IF(NOT(AN388=$AU$1)=TRUE,10,0)=
20,"XXXX",IF(IF((BC388+1)=2,0,1)+IF(AN388=$AU$1,1,0)=2,TRUE,"")))</f>
        <v/>
      </c>
      <c r="AV388">
        <v>17000</v>
      </c>
      <c r="AW388">
        <v>17000</v>
      </c>
      <c r="AX388">
        <v>16500</v>
      </c>
      <c r="AY388" t="str">
        <f t="shared" si="629"/>
        <v>089686591286</v>
      </c>
      <c r="AZ388" t="str">
        <f t="shared" si="721"/>
        <v>CHIKI BALL COKLAT 2000</v>
      </c>
      <c r="BA388" t="s">
        <v>4301</v>
      </c>
      <c r="BB388" t="s">
        <v>4301</v>
      </c>
      <c r="BC388" s="4" t="str" cm="1">
        <f t="array" aca="1" ref="BC388" ca="1">LEFT(AR388,MATCH(FALSE,ISNUMBER(MID(AR388,ROW(INDIRECT("1:"&amp;LEN(AR388)+1)), 1) *1),0) -1)</f>
        <v>10</v>
      </c>
      <c r="BD388" s="1"/>
      <c r="BF388" s="21"/>
      <c r="BK388" s="1"/>
      <c r="BM388" s="1"/>
      <c r="BN388" s="1"/>
      <c r="BR388" s="22"/>
      <c r="BS388">
        <v>0</v>
      </c>
      <c r="BT388" s="1" t="s">
        <v>5103</v>
      </c>
      <c r="BV388" s="4" t="str">
        <f>IF(IFERROR(SEARCH($A$1,DN388),0)&gt;0,$A$1,"")</f>
        <v/>
      </c>
      <c r="BW388" s="4" t="str">
        <f>IF(IFERROR(SEARCH($B$1,DN388),0)&gt;0,$B$1,"")</f>
        <v/>
      </c>
      <c r="BX388" s="4" t="str">
        <f>IF(IFERROR(SEARCH($C$1,DN388),0)&gt;0,$C$1,"")</f>
        <v/>
      </c>
      <c r="BY388" s="4" t="str">
        <f>IF(IFERROR(SEARCH($D$1,DN388),0)&gt;0,$D$1,"")</f>
        <v/>
      </c>
      <c r="BZ388" s="4" t="str">
        <f>IF(IFERROR(SEARCH($E$1,DN388),0)&gt;0,$E$1,"")</f>
        <v/>
      </c>
      <c r="CA388" s="4" t="str">
        <f>IF(IFERROR(SEARCH($F$1,DN388),0)&gt;0,$F$1,"")</f>
        <v>RTG</v>
      </c>
      <c r="CB388" s="4" t="str">
        <f>IF(IFERROR(SEARCH($G$1,DN388),0)&gt;0,$G$1,"")</f>
        <v/>
      </c>
      <c r="CC388" s="4" t="str">
        <f>IF(IFERROR(SEARCH($H$1,DN388),0)&gt;0,$H$1,"")</f>
        <v/>
      </c>
      <c r="CD388" s="4" t="str">
        <f>IF(IFERROR(SEARCH($I$1,DN388),0)&gt;0,$I$1,"")</f>
        <v/>
      </c>
      <c r="CE388" s="4" t="str">
        <f>IF(IFERROR(SEARCH($J$1,DN388),0)&gt;0,$J$1,"")</f>
        <v/>
      </c>
      <c r="CF388" s="4" t="str">
        <f>IF(IFERROR(SEARCH($K$1,DN388),0)&gt;0,$K$1,"")</f>
        <v/>
      </c>
      <c r="CG388" s="4" t="str">
        <f>IF(IFERROR(SEARCH($L$1,DN388),0)&gt;0,$L$1,"")</f>
        <v/>
      </c>
      <c r="CH388" s="4" t="str">
        <f>IF(IFERROR(SEARCH($M$1,DN388),0)&gt;0,$M$1,"")</f>
        <v/>
      </c>
      <c r="CI388" s="4" t="str">
        <f>IF(IFERROR(SEARCH($N$1,DN388),0)&gt;0,$N$1,"")</f>
        <v/>
      </c>
      <c r="CJ388" s="4" t="str">
        <f>IF(IFERROR(SEARCH($O$1,DN388),0)&gt;0,$O$1,"")</f>
        <v>DUS</v>
      </c>
      <c r="CK388" s="4" t="str">
        <f>IF(IFERROR(SEARCH($P$1,DN388),0)&gt;0,$P$1,"")</f>
        <v/>
      </c>
      <c r="CL388" s="4" t="str">
        <f>IF(IFERROR(SEARCH($Q$1,DN388),0)&gt;0,$Q$1,"")</f>
        <v/>
      </c>
      <c r="CM388" s="4" t="str">
        <f>IF(IFERROR(SEARCH($R$1,DN388),0)&gt;0,$R$1,"")</f>
        <v/>
      </c>
      <c r="CN388" s="4" t="str">
        <f>IF(IFERROR(SEARCH($S$1,DN388),0)&gt;0,$S$1,"")</f>
        <v/>
      </c>
      <c r="CO388" s="4" t="str">
        <f>IF(IFERROR(SEARCH($T$1,DN388),0)&gt;0,$T$1,"")</f>
        <v/>
      </c>
      <c r="CP388" s="4" t="str">
        <f>IF(IFERROR(SEARCH($U$1,DN388),0)&gt;0,$U$1,"")</f>
        <v/>
      </c>
      <c r="CQ388" s="4" t="str">
        <f>IF(IFERROR(SEARCH($V$1,DN388),0)&gt;0,$V$1,"")</f>
        <v/>
      </c>
      <c r="CR388" s="4" t="str">
        <f>IF(IFERROR(SEARCH($W$1,DN388),0)&gt;0,$W$1,"")</f>
        <v>BALL</v>
      </c>
      <c r="CS388" s="4" t="str">
        <f>IF(IFERROR(SEARCH($X$1,DN388),0)&gt;0,$X$1,"")</f>
        <v/>
      </c>
      <c r="CT388" s="4">
        <f>LEN(BW388)+LEN(BX388)+LEN(BY388)+LEN(BZ388)+LEN(CA388)+LEN(CO388)+LEN(CB388)+LEN(CC388)+LEN(CD388)+LEN(CE388)+LEN(CF388)+LEN(CG388)+LEN(CH388)+LEN(CI388)+LEN(CP388)+LEN(CJ388)+LEN(CK388)+LEN(CQ388)+LEN(BV388)+LEN(CL388)+LEN(CS388)+LEN(CM388)+LEN(CR388)+LEN(CN388)</f>
        <v>10</v>
      </c>
      <c r="CU388" s="4" t="str">
        <f>IF(IFERROR(SEARCH($Z$1,DN388),0)&gt;0,$Z$1,"")</f>
        <v>-</v>
      </c>
      <c r="CV388" s="4" t="str">
        <f>IF(IFERROR(SEARCH($AA$1,DN388),0)&gt;0,$AA$1,"")</f>
        <v>/</v>
      </c>
      <c r="CW388" s="4" t="str">
        <f>IF(IFERROR(SEARCH($AB$1,DN388),0)&gt;0,$AB$1,"")</f>
        <v/>
      </c>
      <c r="CX388" s="4" t="str">
        <f>IF(IFERROR(SEARCH($AC$1,DN388),0)&gt;0,$AC$1,"")</f>
        <v/>
      </c>
      <c r="CY388" s="4" t="str">
        <f>IF(IFERROR(SEARCH($AD$1,DN388),0)&gt;0,$AD$1,"")</f>
        <v/>
      </c>
      <c r="CZ388" s="4" t="str">
        <f>IF(IFERROR(SEARCH($AE$1,DN388),0)&gt;0,$AE$1,"")</f>
        <v/>
      </c>
      <c r="DA388" s="4">
        <f t="shared" ref="DA388:DB391" si="725">LEN(DM388)</f>
        <v>8</v>
      </c>
      <c r="DB388" s="4">
        <f t="shared" si="725"/>
        <v>24</v>
      </c>
      <c r="DC388" s="4">
        <f>DB388-DA388</f>
        <v>16</v>
      </c>
      <c r="DD388" s="4" t="str">
        <f>RIGHT(DN388,4)</f>
        <v>/DUS</v>
      </c>
      <c r="DE388" s="4" t="str">
        <f>RIGHT(DN388,5)</f>
        <v>G/DUS</v>
      </c>
      <c r="DF388" s="4" t="str" cm="1">
        <f t="array" ref="DF388">LEFT(DM388,SUM(LEN(DM388)-LEN(SUBSTITUTE(DM388,{"0";"1";"2";"3";"4";"5";"6";"7";"8";"9"},""))))</f>
        <v>6</v>
      </c>
      <c r="DG388" s="4">
        <f>LEN(DT388)</f>
        <v>13</v>
      </c>
      <c r="DH388" s="4" t="b">
        <f>LEFT(DM388,1)=DF388</f>
        <v>1</v>
      </c>
      <c r="DI388" s="4" t="str">
        <f>RIGHT(DD388,3)</f>
        <v>DUS</v>
      </c>
      <c r="DJ388" s="4" t="b">
        <f>IF((DL388=AQ388)=TRUE,TRUE,IF((AQ386=DL388)=TRUE,TRUE,FALSE))</f>
        <v>0</v>
      </c>
      <c r="DK388" s="4" t="b">
        <f>LEFT(DN388,2)=LEFT(DO388,2)</f>
        <v>0</v>
      </c>
      <c r="DL388" s="5" t="str">
        <f>LEFT(DN388,(DC388-1))</f>
        <v>CHIKI BALL 2000</v>
      </c>
      <c r="DM388" s="4" t="str">
        <f>IFERROR(RIGHT(DN388,LEN(DN388)-FIND("-",DN388)),1)</f>
        <v>6RTG/DUS</v>
      </c>
      <c r="DN388" t="s">
        <v>4455</v>
      </c>
      <c r="DO388" s="1"/>
      <c r="DP388" s="4" t="b">
        <f ca="1">IF(IF(IF(DL388=AQ388,10,0)+IF(NOT(DI388=$AU$1)=TRUE,10,0)=
20,"XXXX",IF(IF((DX388+1)=2,0,1)+IF(DI388=$AU$1,1,0)=2,TRUE,""))
="",IF(IF(DL388=AQ386,10,0)+IF(NOT(DI388=$AU$1)=TRUE,10,0)=
20,"XXXX",IF(IF((DX388+1)=2,0,1)+IF(DI388=$AU$1,1,0)=2,TRUE,
"")),IF(IF(DL388=AQ388,10,0)+IF(NOT(DI388=$AU$1)=TRUE,10,0)=
20,"XXXX",IF(IF((DX388+1)=2,0,1)+IF(DI388=$AU$1,1,0)=2,TRUE,"")))</f>
        <v>1</v>
      </c>
      <c r="DQ388">
        <v>92000</v>
      </c>
      <c r="DR388">
        <v>92000</v>
      </c>
      <c r="DS388">
        <v>90000</v>
      </c>
      <c r="DT388" t="str">
        <f>IF(DO388&gt;0,DO388,"8000000000"&amp;ROW(DS388))</f>
        <v>8000000000388</v>
      </c>
      <c r="DU388" t="str">
        <f>DL388</f>
        <v>CHIKI BALL 2000</v>
      </c>
      <c r="DV388" t="s">
        <v>4301</v>
      </c>
      <c r="DW388" t="s">
        <v>4301</v>
      </c>
      <c r="DX388" s="4" t="str" cm="1">
        <f t="array" aca="1" ref="DX388" ca="1">LEFT(DM388,MATCH(FALSE,ISNUMBER(MID(DM388,ROW(INDIRECT("1:"&amp;LEN(DM388)+1)), 1) *1),0) -1)</f>
        <v>6</v>
      </c>
      <c r="DY388" s="1"/>
      <c r="EA388" s="21"/>
      <c r="EC388" s="5"/>
      <c r="EF388" s="1"/>
      <c r="EH388" s="1"/>
      <c r="EI388" s="1"/>
      <c r="EL388" s="5"/>
      <c r="EM388" s="22"/>
      <c r="EN388">
        <v>0</v>
      </c>
      <c r="EO388" s="1" t="s">
        <v>5103</v>
      </c>
    </row>
    <row r="389" spans="1:145">
      <c r="A389" s="4" t="str">
        <f t="shared" si="679"/>
        <v/>
      </c>
      <c r="B389" s="4" t="str">
        <f t="shared" si="680"/>
        <v/>
      </c>
      <c r="C389" s="4" t="str">
        <f t="shared" si="681"/>
        <v/>
      </c>
      <c r="D389" s="4" t="str">
        <f t="shared" si="682"/>
        <v/>
      </c>
      <c r="E389" s="4" t="str">
        <f t="shared" si="683"/>
        <v>SCT</v>
      </c>
      <c r="F389" s="4" t="str">
        <f t="shared" si="684"/>
        <v>RTG</v>
      </c>
      <c r="G389" s="4" t="str">
        <f t="shared" si="685"/>
        <v/>
      </c>
      <c r="H389" s="4" t="str">
        <f t="shared" si="686"/>
        <v/>
      </c>
      <c r="I389" s="4" t="str">
        <f t="shared" si="687"/>
        <v/>
      </c>
      <c r="J389" s="4" t="str">
        <f t="shared" si="688"/>
        <v/>
      </c>
      <c r="K389" s="4" t="str">
        <f t="shared" si="689"/>
        <v/>
      </c>
      <c r="L389" s="4" t="str">
        <f t="shared" si="690"/>
        <v/>
      </c>
      <c r="M389" s="4" t="str">
        <f t="shared" si="691"/>
        <v/>
      </c>
      <c r="N389" s="4" t="str">
        <f t="shared" si="692"/>
        <v/>
      </c>
      <c r="O389" s="4" t="str">
        <f t="shared" si="693"/>
        <v/>
      </c>
      <c r="P389" s="4" t="str">
        <f t="shared" si="694"/>
        <v/>
      </c>
      <c r="Q389" s="4" t="str">
        <f t="shared" si="695"/>
        <v/>
      </c>
      <c r="R389" s="4" t="str">
        <f t="shared" si="696"/>
        <v/>
      </c>
      <c r="S389" s="4" t="str">
        <f t="shared" si="697"/>
        <v/>
      </c>
      <c r="T389" s="4" t="str">
        <f t="shared" si="698"/>
        <v/>
      </c>
      <c r="U389" s="4" t="str">
        <f t="shared" si="699"/>
        <v/>
      </c>
      <c r="V389" s="4" t="str">
        <f t="shared" si="700"/>
        <v/>
      </c>
      <c r="W389" s="4" t="str">
        <f t="shared" si="701"/>
        <v>BALL</v>
      </c>
      <c r="X389" s="4" t="str">
        <f t="shared" si="702"/>
        <v/>
      </c>
      <c r="Y389" s="4">
        <f t="shared" si="703"/>
        <v>10</v>
      </c>
      <c r="Z389" s="4" t="str">
        <f t="shared" si="704"/>
        <v>-</v>
      </c>
      <c r="AA389" s="4" t="str">
        <f t="shared" si="705"/>
        <v>/</v>
      </c>
      <c r="AB389" s="4" t="str">
        <f t="shared" si="706"/>
        <v/>
      </c>
      <c r="AC389" s="4" t="str">
        <f t="shared" si="707"/>
        <v/>
      </c>
      <c r="AD389" s="4" t="str">
        <f t="shared" si="708"/>
        <v/>
      </c>
      <c r="AE389" s="4" t="str">
        <f t="shared" si="709"/>
        <v/>
      </c>
      <c r="AF389" s="4">
        <f t="shared" si="710"/>
        <v>9</v>
      </c>
      <c r="AG389" s="4">
        <f t="shared" si="711"/>
        <v>30</v>
      </c>
      <c r="AH389" s="4">
        <f t="shared" si="712"/>
        <v>21</v>
      </c>
      <c r="AI389" s="4" t="str">
        <f t="shared" si="713"/>
        <v>/RTG</v>
      </c>
      <c r="AJ389" s="4" t="str">
        <f t="shared" si="714"/>
        <v>T/RTG</v>
      </c>
      <c r="AK389" s="4" t="str" cm="1">
        <f t="array" ref="AK389">LEFT(AR389,SUM(LEN(AR389)-LEN(SUBSTITUTE(AR389,{"0";"1";"2";"3";"4";"5";"6";"7";"8";"9"},""))))</f>
        <v>10</v>
      </c>
      <c r="AL389" s="4">
        <f t="shared" si="719"/>
        <v>12</v>
      </c>
      <c r="AM389" s="4" t="b">
        <f>LEFT(AR389,2)=AK389</f>
        <v>1</v>
      </c>
      <c r="AN389" s="4" t="str">
        <f t="shared" si="724"/>
        <v>RTG</v>
      </c>
      <c r="AO389" s="4" t="b">
        <f t="shared" si="720"/>
        <v>0</v>
      </c>
      <c r="AP389" s="4" t="b">
        <f t="shared" si="716"/>
        <v>0</v>
      </c>
      <c r="AQ389" s="5" t="str">
        <f t="shared" si="717"/>
        <v>CHIKI BALL KEJU 2000</v>
      </c>
      <c r="AR389" s="4" t="str">
        <f t="shared" si="718"/>
        <v>10SCT/RTG</v>
      </c>
      <c r="AS389" t="s">
        <v>538</v>
      </c>
      <c r="AT389" s="1" t="s">
        <v>539</v>
      </c>
      <c r="AU389" s="4" t="str">
        <f t="shared" ca="1" si="723"/>
        <v/>
      </c>
      <c r="AV389">
        <v>17000</v>
      </c>
      <c r="AW389">
        <v>17000</v>
      </c>
      <c r="AX389">
        <v>15000</v>
      </c>
      <c r="AY389" t="str">
        <f t="shared" si="629"/>
        <v>089686590098</v>
      </c>
      <c r="AZ389" t="str">
        <f t="shared" si="721"/>
        <v>CHIKI BALL KEJU 2000</v>
      </c>
      <c r="BA389" t="s">
        <v>4301</v>
      </c>
      <c r="BB389" t="s">
        <v>4301</v>
      </c>
      <c r="BC389" s="4" t="str" cm="1">
        <f t="array" aca="1" ref="BC389" ca="1">LEFT(AR389,MATCH(FALSE,ISNUMBER(MID(AR389,ROW(INDIRECT("1:"&amp;LEN(AR389)+1)), 1) *1),0) -1)</f>
        <v>10</v>
      </c>
      <c r="BD389" s="1"/>
      <c r="BF389" s="21"/>
      <c r="BK389" s="1"/>
      <c r="BM389" s="1"/>
      <c r="BN389" s="1"/>
      <c r="BR389" s="22"/>
      <c r="BS389">
        <v>0</v>
      </c>
      <c r="BT389" s="1" t="s">
        <v>5103</v>
      </c>
      <c r="BV389" s="4" t="str">
        <f>IF(IFERROR(SEARCH($A$1,DN389),0)&gt;0,$A$1,"")</f>
        <v/>
      </c>
      <c r="BW389" s="4" t="str">
        <f>IF(IFERROR(SEARCH($B$1,DN389),0)&gt;0,$B$1,"")</f>
        <v/>
      </c>
      <c r="BX389" s="4" t="str">
        <f>IF(IFERROR(SEARCH($C$1,DN389),0)&gt;0,$C$1,"")</f>
        <v/>
      </c>
      <c r="BY389" s="4" t="str">
        <f>IF(IFERROR(SEARCH($D$1,DN389),0)&gt;0,$D$1,"")</f>
        <v/>
      </c>
      <c r="BZ389" s="4" t="str">
        <f>IF(IFERROR(SEARCH($E$1,DN389),0)&gt;0,$E$1,"")</f>
        <v/>
      </c>
      <c r="CA389" s="4" t="str">
        <f>IF(IFERROR(SEARCH($F$1,DN389),0)&gt;0,$F$1,"")</f>
        <v>RTG</v>
      </c>
      <c r="CB389" s="4" t="str">
        <f>IF(IFERROR(SEARCH($G$1,DN389),0)&gt;0,$G$1,"")</f>
        <v/>
      </c>
      <c r="CC389" s="4" t="str">
        <f>IF(IFERROR(SEARCH($H$1,DN389),0)&gt;0,$H$1,"")</f>
        <v/>
      </c>
      <c r="CD389" s="4" t="str">
        <f>IF(IFERROR(SEARCH($I$1,DN389),0)&gt;0,$I$1,"")</f>
        <v/>
      </c>
      <c r="CE389" s="4" t="str">
        <f>IF(IFERROR(SEARCH($J$1,DN389),0)&gt;0,$J$1,"")</f>
        <v/>
      </c>
      <c r="CF389" s="4" t="str">
        <f>IF(IFERROR(SEARCH($K$1,DN389),0)&gt;0,$K$1,"")</f>
        <v/>
      </c>
      <c r="CG389" s="4" t="str">
        <f>IF(IFERROR(SEARCH($L$1,DN389),0)&gt;0,$L$1,"")</f>
        <v/>
      </c>
      <c r="CH389" s="4" t="str">
        <f>IF(IFERROR(SEARCH($M$1,DN389),0)&gt;0,$M$1,"")</f>
        <v/>
      </c>
      <c r="CI389" s="4" t="str">
        <f>IF(IFERROR(SEARCH($N$1,DN389),0)&gt;0,$N$1,"")</f>
        <v/>
      </c>
      <c r="CJ389" s="4" t="str">
        <f>IF(IFERROR(SEARCH($O$1,DN389),0)&gt;0,$O$1,"")</f>
        <v>DUS</v>
      </c>
      <c r="CK389" s="4" t="str">
        <f>IF(IFERROR(SEARCH($P$1,DN389),0)&gt;0,$P$1,"")</f>
        <v/>
      </c>
      <c r="CL389" s="4" t="str">
        <f>IF(IFERROR(SEARCH($Q$1,DN389),0)&gt;0,$Q$1,"")</f>
        <v/>
      </c>
      <c r="CM389" s="4" t="str">
        <f>IF(IFERROR(SEARCH($R$1,DN389),0)&gt;0,$R$1,"")</f>
        <v/>
      </c>
      <c r="CN389" s="4" t="str">
        <f>IF(IFERROR(SEARCH($S$1,DN389),0)&gt;0,$S$1,"")</f>
        <v/>
      </c>
      <c r="CO389" s="4" t="str">
        <f>IF(IFERROR(SEARCH($T$1,DN389),0)&gt;0,$T$1,"")</f>
        <v/>
      </c>
      <c r="CP389" s="4" t="str">
        <f>IF(IFERROR(SEARCH($U$1,DN389),0)&gt;0,$U$1,"")</f>
        <v/>
      </c>
      <c r="CQ389" s="4" t="str">
        <f>IF(IFERROR(SEARCH($V$1,DN389),0)&gt;0,$V$1,"")</f>
        <v/>
      </c>
      <c r="CR389" s="4" t="str">
        <f>IF(IFERROR(SEARCH($W$1,DN389),0)&gt;0,$W$1,"")</f>
        <v>BALL</v>
      </c>
      <c r="CS389" s="4" t="str">
        <f>IF(IFERROR(SEARCH($X$1,DN389),0)&gt;0,$X$1,"")</f>
        <v/>
      </c>
      <c r="CT389" s="4">
        <f>LEN(BW389)+LEN(BX389)+LEN(BY389)+LEN(BZ389)+LEN(CA389)+LEN(CO389)+LEN(CB389)+LEN(CC389)+LEN(CD389)+LEN(CE389)+LEN(CF389)+LEN(CG389)+LEN(CH389)+LEN(CI389)+LEN(CP389)+LEN(CJ389)+LEN(CK389)+LEN(CQ389)+LEN(BV389)+LEN(CL389)+LEN(CS389)+LEN(CM389)+LEN(CR389)+LEN(CN389)</f>
        <v>10</v>
      </c>
      <c r="CU389" s="4" t="str">
        <f>IF(IFERROR(SEARCH($Z$1,DN389),0)&gt;0,$Z$1,"")</f>
        <v>-</v>
      </c>
      <c r="CV389" s="4" t="str">
        <f>IF(IFERROR(SEARCH($AA$1,DN389),0)&gt;0,$AA$1,"")</f>
        <v>/</v>
      </c>
      <c r="CW389" s="4" t="str">
        <f>IF(IFERROR(SEARCH($AB$1,DN389),0)&gt;0,$AB$1,"")</f>
        <v/>
      </c>
      <c r="CX389" s="4" t="str">
        <f>IF(IFERROR(SEARCH($AC$1,DN389),0)&gt;0,$AC$1,"")</f>
        <v/>
      </c>
      <c r="CY389" s="4" t="str">
        <f>IF(IFERROR(SEARCH($AD$1,DN389),0)&gt;0,$AD$1,"")</f>
        <v/>
      </c>
      <c r="CZ389" s="4" t="str">
        <f>IF(IFERROR(SEARCH($AE$1,DN389),0)&gt;0,$AE$1,"")</f>
        <v/>
      </c>
      <c r="DA389" s="4">
        <f t="shared" si="725"/>
        <v>8</v>
      </c>
      <c r="DB389" s="4">
        <f t="shared" si="725"/>
        <v>24</v>
      </c>
      <c r="DC389" s="4">
        <f>DB389-DA389</f>
        <v>16</v>
      </c>
      <c r="DD389" s="4" t="str">
        <f>RIGHT(DN389,4)</f>
        <v>/DUS</v>
      </c>
      <c r="DE389" s="4" t="str">
        <f>RIGHT(DN389,5)</f>
        <v>G/DUS</v>
      </c>
      <c r="DF389" s="4" t="str" cm="1">
        <f t="array" ref="DF389">LEFT(DM389,SUM(LEN(DM389)-LEN(SUBSTITUTE(DM389,{"0";"1";"2";"3";"4";"5";"6";"7";"8";"9"},""))))</f>
        <v>6</v>
      </c>
      <c r="DG389" s="4">
        <f>LEN(DT389)</f>
        <v>13</v>
      </c>
      <c r="DH389" s="4" t="b">
        <f>LEFT(DM389,1)=DF389</f>
        <v>1</v>
      </c>
      <c r="DI389" s="4" t="str">
        <f>RIGHT(DD389,3)</f>
        <v>DUS</v>
      </c>
      <c r="DJ389" s="4" t="b">
        <f>IF((DL389=AQ389)=TRUE,TRUE,IF((AQ387=DL389)=TRUE,TRUE,FALSE))</f>
        <v>0</v>
      </c>
      <c r="DK389" s="4" t="b">
        <f>LEFT(DN389,2)=LEFT(DO389,2)</f>
        <v>0</v>
      </c>
      <c r="DL389" s="5" t="str">
        <f>LEFT(DN389,(DC389-1))</f>
        <v>CHIKI BALL 2000</v>
      </c>
      <c r="DM389" s="4" t="str">
        <f>IFERROR(RIGHT(DN389,LEN(DN389)-FIND("-",DN389)),1)</f>
        <v>6RTG/DUS</v>
      </c>
      <c r="DN389" t="s">
        <v>4455</v>
      </c>
      <c r="DO389" s="1"/>
      <c r="DP389" s="4" t="b">
        <f ca="1">IF(IF(IF(DL389=AQ389,10,0)+IF(NOT(DI389=$AU$1)=TRUE,10,0)=
20,"XXXX",IF(IF((DX389+1)=2,0,1)+IF(DI389=$AU$1,1,0)=2,TRUE,""))
="",IF(IF(DL389=AQ387,10,0)+IF(NOT(DI389=$AU$1)=TRUE,10,0)=
20,"XXXX",IF(IF((DX389+1)=2,0,1)+IF(DI389=$AU$1,1,0)=2,TRUE,
"")),IF(IF(DL389=AQ389,10,0)+IF(NOT(DI389=$AU$1)=TRUE,10,0)=
20,"XXXX",IF(IF((DX389+1)=2,0,1)+IF(DI389=$AU$1,1,0)=2,TRUE,"")))</f>
        <v>1</v>
      </c>
      <c r="DQ389">
        <v>92000</v>
      </c>
      <c r="DR389">
        <v>92000</v>
      </c>
      <c r="DS389">
        <v>90000</v>
      </c>
      <c r="DT389" t="str">
        <f>IF(DO389&gt;0,DO389,"8000000000"&amp;ROW(DS389))</f>
        <v>8000000000389</v>
      </c>
      <c r="DU389" t="str">
        <f>DL389</f>
        <v>CHIKI BALL 2000</v>
      </c>
      <c r="DV389" t="s">
        <v>4301</v>
      </c>
      <c r="DW389" t="s">
        <v>4301</v>
      </c>
      <c r="DX389" s="4" t="str" cm="1">
        <f t="array" aca="1" ref="DX389" ca="1">LEFT(DM389,MATCH(FALSE,ISNUMBER(MID(DM389,ROW(INDIRECT("1:"&amp;LEN(DM389)+1)), 1) *1),0) -1)</f>
        <v>6</v>
      </c>
      <c r="DY389" s="1"/>
      <c r="EA389" s="21"/>
      <c r="EC389" s="5"/>
      <c r="EF389" s="1"/>
      <c r="EH389" s="1"/>
      <c r="EI389" s="1"/>
      <c r="EL389" s="5"/>
      <c r="EM389" s="22"/>
      <c r="EN389">
        <v>0</v>
      </c>
      <c r="EO389" s="1" t="s">
        <v>5103</v>
      </c>
    </row>
    <row r="390" spans="1:145">
      <c r="A390" s="4" t="str">
        <f t="shared" si="679"/>
        <v/>
      </c>
      <c r="B390" s="4" t="str">
        <f t="shared" si="680"/>
        <v/>
      </c>
      <c r="C390" s="4" t="str">
        <f t="shared" si="681"/>
        <v>BKS</v>
      </c>
      <c r="D390" s="4" t="str">
        <f t="shared" si="682"/>
        <v/>
      </c>
      <c r="E390" s="4" t="str">
        <f t="shared" si="683"/>
        <v/>
      </c>
      <c r="F390" s="4" t="str">
        <f t="shared" si="684"/>
        <v>RTG</v>
      </c>
      <c r="G390" s="4" t="str">
        <f t="shared" si="685"/>
        <v/>
      </c>
      <c r="H390" s="4" t="str">
        <f t="shared" si="686"/>
        <v/>
      </c>
      <c r="I390" s="4" t="str">
        <f t="shared" si="687"/>
        <v/>
      </c>
      <c r="J390" s="4" t="str">
        <f t="shared" si="688"/>
        <v/>
      </c>
      <c r="K390" s="4" t="str">
        <f t="shared" si="689"/>
        <v/>
      </c>
      <c r="L390" s="4" t="str">
        <f t="shared" si="690"/>
        <v/>
      </c>
      <c r="M390" s="4" t="str">
        <f t="shared" si="691"/>
        <v/>
      </c>
      <c r="N390" s="4" t="str">
        <f t="shared" si="692"/>
        <v/>
      </c>
      <c r="O390" s="4" t="str">
        <f t="shared" si="693"/>
        <v/>
      </c>
      <c r="P390" s="4" t="str">
        <f t="shared" si="694"/>
        <v/>
      </c>
      <c r="Q390" s="4" t="str">
        <f t="shared" si="695"/>
        <v/>
      </c>
      <c r="R390" s="4" t="str">
        <f t="shared" si="696"/>
        <v/>
      </c>
      <c r="S390" s="4" t="str">
        <f t="shared" si="697"/>
        <v/>
      </c>
      <c r="T390" s="4" t="str">
        <f t="shared" si="698"/>
        <v/>
      </c>
      <c r="U390" s="4" t="str">
        <f t="shared" si="699"/>
        <v/>
      </c>
      <c r="V390" s="4" t="str">
        <f t="shared" si="700"/>
        <v/>
      </c>
      <c r="W390" s="4" t="str">
        <f t="shared" si="701"/>
        <v/>
      </c>
      <c r="X390" s="4" t="str">
        <f t="shared" si="702"/>
        <v/>
      </c>
      <c r="Y390" s="4">
        <f t="shared" si="703"/>
        <v>6</v>
      </c>
      <c r="Z390" s="4" t="str">
        <f t="shared" si="704"/>
        <v>-</v>
      </c>
      <c r="AA390" s="4" t="str">
        <f t="shared" si="705"/>
        <v>/</v>
      </c>
      <c r="AB390" s="4" t="str">
        <f t="shared" si="706"/>
        <v/>
      </c>
      <c r="AC390" s="4" t="str">
        <f t="shared" si="707"/>
        <v/>
      </c>
      <c r="AD390" s="4" t="str">
        <f t="shared" si="708"/>
        <v/>
      </c>
      <c r="AE390" s="4" t="str">
        <f t="shared" si="709"/>
        <v/>
      </c>
      <c r="AF390" s="4">
        <f t="shared" si="710"/>
        <v>9</v>
      </c>
      <c r="AG390" s="4">
        <f t="shared" si="711"/>
        <v>19</v>
      </c>
      <c r="AH390" s="4">
        <f t="shared" si="712"/>
        <v>10</v>
      </c>
      <c r="AI390" s="4" t="str">
        <f t="shared" si="713"/>
        <v>/RTG</v>
      </c>
      <c r="AJ390" s="4" t="str">
        <f t="shared" si="714"/>
        <v>S/RTG</v>
      </c>
      <c r="AK390" s="4" t="str" cm="1">
        <f t="array" ref="AK390">LEFT(AR390,SUM(LEN(AR390)-LEN(SUBSTITUTE(AR390,{"0";"1";"2";"3";"4";"5";"6";"7";"8";"9"},""))))</f>
        <v>10</v>
      </c>
      <c r="AL390" s="4">
        <f t="shared" si="719"/>
        <v>12</v>
      </c>
      <c r="AM390" s="4" t="b">
        <f>LEFT(AR390,2)=AK390</f>
        <v>1</v>
      </c>
      <c r="AN390" s="4" t="str">
        <f t="shared" si="724"/>
        <v>RTG</v>
      </c>
      <c r="AO390" s="4" t="b">
        <f t="shared" si="720"/>
        <v>1</v>
      </c>
      <c r="AP390" s="4" t="b">
        <f t="shared" si="716"/>
        <v>0</v>
      </c>
      <c r="AQ390" s="5" t="str">
        <f t="shared" si="717"/>
        <v>CHIKI NET</v>
      </c>
      <c r="AR390" s="4" t="str">
        <f t="shared" si="718"/>
        <v>10BKS/RTG</v>
      </c>
      <c r="AS390" t="s">
        <v>540</v>
      </c>
      <c r="AT390" s="1" t="s">
        <v>541</v>
      </c>
      <c r="AU390" s="4" t="str">
        <f t="shared" si="723"/>
        <v>XXXX</v>
      </c>
      <c r="AV390">
        <v>17000</v>
      </c>
      <c r="AW390">
        <v>17000</v>
      </c>
      <c r="AX390">
        <v>16500</v>
      </c>
      <c r="AY390" t="str">
        <f t="shared" si="629"/>
        <v>089686735017</v>
      </c>
      <c r="AZ390" t="str">
        <f t="shared" si="721"/>
        <v>CHIKI NET</v>
      </c>
      <c r="BA390" t="s">
        <v>4301</v>
      </c>
      <c r="BB390" t="s">
        <v>4301</v>
      </c>
      <c r="BC390" s="4" t="str" cm="1">
        <f t="array" aca="1" ref="BC390" ca="1">LEFT(AR390,MATCH(FALSE,ISNUMBER(MID(AR390,ROW(INDIRECT("1:"&amp;LEN(AR390)+1)), 1) *1),0) -1)</f>
        <v>10</v>
      </c>
      <c r="BD390" s="1"/>
      <c r="BF390" s="21"/>
      <c r="BK390" s="1"/>
      <c r="BM390" s="1"/>
      <c r="BN390" s="1"/>
      <c r="BR390" s="22"/>
      <c r="BS390">
        <v>0</v>
      </c>
      <c r="BT390" s="1" t="s">
        <v>5103</v>
      </c>
      <c r="BV390" s="4" t="str">
        <f>IF(IFERROR(SEARCH($A$1,DN390),0)&gt;0,$A$1,"")</f>
        <v/>
      </c>
      <c r="BW390" s="4" t="str">
        <f>IF(IFERROR(SEARCH($B$1,DN390),0)&gt;0,$B$1,"")</f>
        <v/>
      </c>
      <c r="BX390" s="4" t="str">
        <f>IF(IFERROR(SEARCH($C$1,DN390),0)&gt;0,$C$1,"")</f>
        <v/>
      </c>
      <c r="BY390" s="4" t="str">
        <f>IF(IFERROR(SEARCH($D$1,DN390),0)&gt;0,$D$1,"")</f>
        <v/>
      </c>
      <c r="BZ390" s="4" t="str">
        <f>IF(IFERROR(SEARCH($E$1,DN390),0)&gt;0,$E$1,"")</f>
        <v/>
      </c>
      <c r="CA390" s="4" t="str">
        <f>IF(IFERROR(SEARCH($F$1,DN390),0)&gt;0,$F$1,"")</f>
        <v>RTG</v>
      </c>
      <c r="CB390" s="4" t="str">
        <f>IF(IFERROR(SEARCH($G$1,DN390),0)&gt;0,$G$1,"")</f>
        <v/>
      </c>
      <c r="CC390" s="4" t="str">
        <f>IF(IFERROR(SEARCH($H$1,DN390),0)&gt;0,$H$1,"")</f>
        <v/>
      </c>
      <c r="CD390" s="4" t="str">
        <f>IF(IFERROR(SEARCH($I$1,DN390),0)&gt;0,$I$1,"")</f>
        <v/>
      </c>
      <c r="CE390" s="4" t="str">
        <f>IF(IFERROR(SEARCH($J$1,DN390),0)&gt;0,$J$1,"")</f>
        <v/>
      </c>
      <c r="CF390" s="4" t="str">
        <f>IF(IFERROR(SEARCH($K$1,DN390),0)&gt;0,$K$1,"")</f>
        <v/>
      </c>
      <c r="CG390" s="4" t="str">
        <f>IF(IFERROR(SEARCH($L$1,DN390),0)&gt;0,$L$1,"")</f>
        <v/>
      </c>
      <c r="CH390" s="4" t="str">
        <f>IF(IFERROR(SEARCH($M$1,DN390),0)&gt;0,$M$1,"")</f>
        <v/>
      </c>
      <c r="CI390" s="4" t="str">
        <f>IF(IFERROR(SEARCH($N$1,DN390),0)&gt;0,$N$1,"")</f>
        <v/>
      </c>
      <c r="CJ390" s="4" t="str">
        <f>IF(IFERROR(SEARCH($O$1,DN390),0)&gt;0,$O$1,"")</f>
        <v>DUS</v>
      </c>
      <c r="CK390" s="4" t="str">
        <f>IF(IFERROR(SEARCH($P$1,DN390),0)&gt;0,$P$1,"")</f>
        <v/>
      </c>
      <c r="CL390" s="4" t="str">
        <f>IF(IFERROR(SEARCH($Q$1,DN390),0)&gt;0,$Q$1,"")</f>
        <v/>
      </c>
      <c r="CM390" s="4" t="str">
        <f>IF(IFERROR(SEARCH($R$1,DN390),0)&gt;0,$R$1,"")</f>
        <v/>
      </c>
      <c r="CN390" s="4" t="str">
        <f>IF(IFERROR(SEARCH($S$1,DN390),0)&gt;0,$S$1,"")</f>
        <v/>
      </c>
      <c r="CO390" s="4" t="str">
        <f>IF(IFERROR(SEARCH($T$1,DN390),0)&gt;0,$T$1,"")</f>
        <v/>
      </c>
      <c r="CP390" s="4" t="str">
        <f>IF(IFERROR(SEARCH($U$1,DN390),0)&gt;0,$U$1,"")</f>
        <v/>
      </c>
      <c r="CQ390" s="4" t="str">
        <f>IF(IFERROR(SEARCH($V$1,DN390),0)&gt;0,$V$1,"")</f>
        <v/>
      </c>
      <c r="CR390" s="4" t="str">
        <f>IF(IFERROR(SEARCH($W$1,DN390),0)&gt;0,$W$1,"")</f>
        <v/>
      </c>
      <c r="CS390" s="4" t="str">
        <f>IF(IFERROR(SEARCH($X$1,DN390),0)&gt;0,$X$1,"")</f>
        <v/>
      </c>
      <c r="CT390" s="4">
        <f>LEN(BW390)+LEN(BX390)+LEN(BY390)+LEN(BZ390)+LEN(CA390)+LEN(CO390)+LEN(CB390)+LEN(CC390)+LEN(CD390)+LEN(CE390)+LEN(CF390)+LEN(CG390)+LEN(CH390)+LEN(CI390)+LEN(CP390)+LEN(CJ390)+LEN(CK390)+LEN(CQ390)+LEN(BV390)+LEN(CL390)+LEN(CS390)+LEN(CM390)+LEN(CR390)+LEN(CN390)</f>
        <v>6</v>
      </c>
      <c r="CU390" s="4" t="str">
        <f>IF(IFERROR(SEARCH($Z$1,DN390),0)&gt;0,$Z$1,"")</f>
        <v>-</v>
      </c>
      <c r="CV390" s="4" t="str">
        <f>IF(IFERROR(SEARCH($AA$1,DN390),0)&gt;0,$AA$1,"")</f>
        <v>/</v>
      </c>
      <c r="CW390" s="4" t="str">
        <f>IF(IFERROR(SEARCH($AB$1,DN390),0)&gt;0,$AB$1,"")</f>
        <v/>
      </c>
      <c r="CX390" s="4" t="str">
        <f>IF(IFERROR(SEARCH($AC$1,DN390),0)&gt;0,$AC$1,"")</f>
        <v/>
      </c>
      <c r="CY390" s="4" t="str">
        <f>IF(IFERROR(SEARCH($AD$1,DN390),0)&gt;0,$AD$1,"")</f>
        <v/>
      </c>
      <c r="CZ390" s="4" t="str">
        <f>IF(IFERROR(SEARCH($AE$1,DN390),0)&gt;0,$AE$1,"")</f>
        <v/>
      </c>
      <c r="DA390" s="4">
        <f t="shared" si="725"/>
        <v>8</v>
      </c>
      <c r="DB390" s="4">
        <f t="shared" si="725"/>
        <v>18</v>
      </c>
      <c r="DC390" s="4">
        <f>DB390-DA390</f>
        <v>10</v>
      </c>
      <c r="DD390" s="4" t="str">
        <f>RIGHT(DN390,4)</f>
        <v>/DUS</v>
      </c>
      <c r="DE390" s="4" t="str">
        <f>RIGHT(DN390,5)</f>
        <v>G/DUS</v>
      </c>
      <c r="DF390" s="4" t="str" cm="1">
        <f t="array" ref="DF390">LEFT(DM390,SUM(LEN(DM390)-LEN(SUBSTITUTE(DM390,{"0";"1";"2";"3";"4";"5";"6";"7";"8";"9"},""))))</f>
        <v>6</v>
      </c>
      <c r="DG390" s="4">
        <f>LEN(DT390)</f>
        <v>13</v>
      </c>
      <c r="DH390" s="4" t="b">
        <f>LEFT(DM390,1)=DF390</f>
        <v>1</v>
      </c>
      <c r="DI390" s="4" t="str">
        <f>RIGHT(DD390,3)</f>
        <v>DUS</v>
      </c>
      <c r="DJ390" s="4" t="b">
        <f>IF((DL390=AQ393)=TRUE,TRUE,IF((AQ391=DL390)=TRUE,TRUE,FALSE))</f>
        <v>1</v>
      </c>
      <c r="DK390" s="4" t="b">
        <f>LEFT(DN390,2)=LEFT(DO390,2)</f>
        <v>0</v>
      </c>
      <c r="DL390" s="5" t="str">
        <f>LEFT(DN390,(DC390-1))</f>
        <v>CHIKI NET</v>
      </c>
      <c r="DM390" s="4" t="str">
        <f>IFERROR(RIGHT(DN390,LEN(DN390)-FIND("-",DN390)),1)</f>
        <v>6RTG/DUS</v>
      </c>
      <c r="DN390" t="s">
        <v>542</v>
      </c>
      <c r="DO390" s="1"/>
      <c r="DP390" s="4" t="b">
        <f ca="1">IF(IF(IF(DL390=AQ393,10,0)+IF(NOT(DI390=$AU$1)=TRUE,10,0)=
20,"XXXX",IF(IF((DX390+1)=2,0,1)+IF(DI390=$AU$1,1,0)=2,TRUE,""))
="",IF(IF(DL390=AQ391,10,0)+IF(NOT(DI390=$AU$1)=TRUE,10,0)=
20,"XXXX",IF(IF((DX390+1)=2,0,1)+IF(DI390=$AU$1,1,0)=2,TRUE,
"")),IF(IF(DL390=AQ393,10,0)+IF(NOT(DI390=$AU$1)=TRUE,10,0)=
20,"XXXX",IF(IF((DX390+1)=2,0,1)+IF(DI390=$AU$1,1,0)=2,TRUE,"")))</f>
        <v>1</v>
      </c>
      <c r="DQ390">
        <v>101000</v>
      </c>
      <c r="DR390">
        <v>101000</v>
      </c>
      <c r="DS390">
        <v>99000</v>
      </c>
      <c r="DT390" t="str">
        <f>IF(DO390&gt;0,DO390,"8000000000"&amp;ROW(DS390))</f>
        <v>8000000000390</v>
      </c>
      <c r="DU390" t="str">
        <f>DL390</f>
        <v>CHIKI NET</v>
      </c>
      <c r="DV390" t="s">
        <v>4301</v>
      </c>
      <c r="DW390" t="s">
        <v>4301</v>
      </c>
      <c r="DX390" s="4" t="str" cm="1">
        <f t="array" aca="1" ref="DX390" ca="1">LEFT(DM390,MATCH(FALSE,ISNUMBER(MID(DM390,ROW(INDIRECT("1:"&amp;LEN(DM390)+1)), 1) *1),0) -1)</f>
        <v>6</v>
      </c>
      <c r="DY390" s="1"/>
      <c r="EA390" s="21"/>
      <c r="EC390" s="5"/>
      <c r="EL390" s="5"/>
      <c r="EM390" s="22"/>
      <c r="EN390">
        <v>0</v>
      </c>
      <c r="EO390" s="1" t="s">
        <v>5103</v>
      </c>
    </row>
    <row r="391" spans="1:145">
      <c r="A391" s="4" t="str">
        <f t="shared" si="679"/>
        <v/>
      </c>
      <c r="B391" s="4" t="str">
        <f t="shared" si="680"/>
        <v/>
      </c>
      <c r="C391" s="4" t="str">
        <f t="shared" si="681"/>
        <v>BKS</v>
      </c>
      <c r="D391" s="4" t="str">
        <f t="shared" si="682"/>
        <v/>
      </c>
      <c r="E391" s="4" t="str">
        <f t="shared" si="683"/>
        <v/>
      </c>
      <c r="F391" s="4" t="str">
        <f t="shared" si="684"/>
        <v>RTG</v>
      </c>
      <c r="G391" s="4" t="str">
        <f t="shared" si="685"/>
        <v/>
      </c>
      <c r="H391" s="4" t="str">
        <f t="shared" si="686"/>
        <v/>
      </c>
      <c r="I391" s="4" t="str">
        <f t="shared" si="687"/>
        <v/>
      </c>
      <c r="J391" s="4" t="str">
        <f t="shared" si="688"/>
        <v/>
      </c>
      <c r="K391" s="4" t="str">
        <f t="shared" si="689"/>
        <v/>
      </c>
      <c r="L391" s="4" t="str">
        <f t="shared" si="690"/>
        <v/>
      </c>
      <c r="M391" s="4" t="str">
        <f t="shared" si="691"/>
        <v/>
      </c>
      <c r="N391" s="4" t="str">
        <f t="shared" si="692"/>
        <v/>
      </c>
      <c r="O391" s="4" t="str">
        <f t="shared" si="693"/>
        <v/>
      </c>
      <c r="P391" s="4" t="str">
        <f t="shared" si="694"/>
        <v/>
      </c>
      <c r="Q391" s="4" t="str">
        <f t="shared" si="695"/>
        <v/>
      </c>
      <c r="R391" s="4" t="str">
        <f t="shared" si="696"/>
        <v/>
      </c>
      <c r="S391" s="4" t="str">
        <f t="shared" si="697"/>
        <v/>
      </c>
      <c r="T391" s="4" t="str">
        <f t="shared" si="698"/>
        <v/>
      </c>
      <c r="U391" s="4" t="str">
        <f t="shared" si="699"/>
        <v/>
      </c>
      <c r="V391" s="4" t="str">
        <f t="shared" si="700"/>
        <v/>
      </c>
      <c r="W391" s="4" t="str">
        <f t="shared" si="701"/>
        <v/>
      </c>
      <c r="X391" s="4" t="str">
        <f t="shared" si="702"/>
        <v/>
      </c>
      <c r="Y391" s="4">
        <f t="shared" si="703"/>
        <v>6</v>
      </c>
      <c r="Z391" s="4" t="str">
        <f t="shared" si="704"/>
        <v>-</v>
      </c>
      <c r="AA391" s="4" t="str">
        <f t="shared" si="705"/>
        <v>/</v>
      </c>
      <c r="AB391" s="4" t="str">
        <f t="shared" si="706"/>
        <v/>
      </c>
      <c r="AC391" s="4" t="str">
        <f t="shared" si="707"/>
        <v/>
      </c>
      <c r="AD391" s="4" t="str">
        <f t="shared" si="708"/>
        <v/>
      </c>
      <c r="AE391" s="4" t="str">
        <f t="shared" si="709"/>
        <v/>
      </c>
      <c r="AF391" s="4">
        <f t="shared" si="710"/>
        <v>9</v>
      </c>
      <c r="AG391" s="4">
        <f t="shared" si="711"/>
        <v>19</v>
      </c>
      <c r="AH391" s="4">
        <f t="shared" si="712"/>
        <v>10</v>
      </c>
      <c r="AI391" s="4" t="str">
        <f t="shared" si="713"/>
        <v>/RTG</v>
      </c>
      <c r="AJ391" s="4" t="str">
        <f t="shared" si="714"/>
        <v>S/RTG</v>
      </c>
      <c r="AK391" s="4" t="str" cm="1">
        <f t="array" ref="AK391">LEFT(AR391,SUM(LEN(AR391)-LEN(SUBSTITUTE(AR391,{"0";"1";"2";"3";"4";"5";"6";"7";"8";"9"},""))))</f>
        <v>10</v>
      </c>
      <c r="AL391" s="4">
        <f t="shared" si="719"/>
        <v>13</v>
      </c>
      <c r="AM391" s="4" t="b">
        <f>LEFT(AR391,2)=AK391</f>
        <v>1</v>
      </c>
      <c r="AN391" s="4" t="str">
        <f t="shared" si="724"/>
        <v>RTG</v>
      </c>
      <c r="AO391" s="4" t="b">
        <f>IF((AQ391=DL390)=TRUE,TRUE,IF((AQ390=AQ391)=TRUE,TRUE,FALSE))</f>
        <v>1</v>
      </c>
      <c r="AP391" s="4" t="b">
        <f t="shared" si="716"/>
        <v>0</v>
      </c>
      <c r="AQ391" s="5" t="str">
        <f t="shared" si="717"/>
        <v>CHIKI NET</v>
      </c>
      <c r="AR391" s="4" t="str">
        <f t="shared" si="718"/>
        <v>10BKS/RTG</v>
      </c>
      <c r="AS391" t="s">
        <v>540</v>
      </c>
      <c r="AU391" s="4" t="str">
        <f>IF(IF(IF(AQ391=DL390,10,0)+IF(NOT(AN391=$AU$1)=TRUE,10,0)=
20,"XXXX",IF(IF((BC391+1)=2,0,1)+IF(AN391=$AU$1,1,0)=2,TRUE,""))
="",IF(IF(AQ391=AQ390,10,0)+IF(NOT(AN391=$AU$1)=TRUE,10,0)=
20,"XXXX",IF(IF((BC391+1)=2,0,1)+IF(AN391=$AU$1,1,0)=2,TRUE,
"")),IF(IF(AQ391=DL390,10,0)+IF(NOT(AN391=$AU$1)=TRUE,10,0)=
20,"XXXX",IF(IF((BC391+1)=2,0,1)+IF(AN391=$AU$1,1,0)=2,TRUE,"")))</f>
        <v>XXXX</v>
      </c>
      <c r="AV391">
        <v>17000</v>
      </c>
      <c r="AW391">
        <v>17000</v>
      </c>
      <c r="AX391">
        <v>16500</v>
      </c>
      <c r="AY391" t="str">
        <f t="shared" ref="AY391:AY448" si="726">IF(AT391&gt;0,AT391,"8000000000"&amp;ROW(AX391))</f>
        <v>8000000000391</v>
      </c>
      <c r="AZ391" t="str">
        <f t="shared" si="721"/>
        <v>CHIKI NET</v>
      </c>
      <c r="BA391" t="s">
        <v>4301</v>
      </c>
      <c r="BB391" t="s">
        <v>4301</v>
      </c>
      <c r="BC391" s="4" t="str" cm="1">
        <f t="array" aca="1" ref="BC391" ca="1">LEFT(AR391,MATCH(FALSE,ISNUMBER(MID(AR391,ROW(INDIRECT("1:"&amp;LEN(AR391)+1)), 1) *1),0) -1)</f>
        <v>10</v>
      </c>
      <c r="BD391" s="1"/>
      <c r="BF391" s="21"/>
      <c r="BK391" s="1"/>
      <c r="BM391" s="1"/>
      <c r="BN391" s="1"/>
      <c r="BR391" s="22"/>
      <c r="BS391">
        <v>0</v>
      </c>
      <c r="BT391" s="1" t="s">
        <v>5103</v>
      </c>
      <c r="BV391" s="4" t="str">
        <f>IF(IFERROR(SEARCH($A$1,DN391),0)&gt;0,$A$1,"")</f>
        <v/>
      </c>
      <c r="BW391" s="4" t="str">
        <f>IF(IFERROR(SEARCH($B$1,DN391),0)&gt;0,$B$1,"")</f>
        <v/>
      </c>
      <c r="BX391" s="4" t="str">
        <f>IF(IFERROR(SEARCH($C$1,DN391),0)&gt;0,$C$1,"")</f>
        <v/>
      </c>
      <c r="BY391" s="4" t="str">
        <f>IF(IFERROR(SEARCH($D$1,DN391),0)&gt;0,$D$1,"")</f>
        <v/>
      </c>
      <c r="BZ391" s="4" t="str">
        <f>IF(IFERROR(SEARCH($E$1,DN391),0)&gt;0,$E$1,"")</f>
        <v/>
      </c>
      <c r="CA391" s="4" t="str">
        <f>IF(IFERROR(SEARCH($F$1,DN391),0)&gt;0,$F$1,"")</f>
        <v>RTG</v>
      </c>
      <c r="CB391" s="4" t="str">
        <f>IF(IFERROR(SEARCH($G$1,DN391),0)&gt;0,$G$1,"")</f>
        <v/>
      </c>
      <c r="CC391" s="4" t="str">
        <f>IF(IFERROR(SEARCH($H$1,DN391),0)&gt;0,$H$1,"")</f>
        <v/>
      </c>
      <c r="CD391" s="4" t="str">
        <f>IF(IFERROR(SEARCH($I$1,DN391),0)&gt;0,$I$1,"")</f>
        <v/>
      </c>
      <c r="CE391" s="4" t="str">
        <f>IF(IFERROR(SEARCH($J$1,DN391),0)&gt;0,$J$1,"")</f>
        <v/>
      </c>
      <c r="CF391" s="4" t="str">
        <f>IF(IFERROR(SEARCH($K$1,DN391),0)&gt;0,$K$1,"")</f>
        <v/>
      </c>
      <c r="CG391" s="4" t="str">
        <f>IF(IFERROR(SEARCH($L$1,DN391),0)&gt;0,$L$1,"")</f>
        <v/>
      </c>
      <c r="CH391" s="4" t="str">
        <f>IF(IFERROR(SEARCH($M$1,DN391),0)&gt;0,$M$1,"")</f>
        <v/>
      </c>
      <c r="CI391" s="4" t="str">
        <f>IF(IFERROR(SEARCH($N$1,DN391),0)&gt;0,$N$1,"")</f>
        <v/>
      </c>
      <c r="CJ391" s="4" t="str">
        <f>IF(IFERROR(SEARCH($O$1,DN391),0)&gt;0,$O$1,"")</f>
        <v>DUS</v>
      </c>
      <c r="CK391" s="4" t="str">
        <f>IF(IFERROR(SEARCH($P$1,DN391),0)&gt;0,$P$1,"")</f>
        <v/>
      </c>
      <c r="CL391" s="4" t="str">
        <f>IF(IFERROR(SEARCH($Q$1,DN391),0)&gt;0,$Q$1,"")</f>
        <v/>
      </c>
      <c r="CM391" s="4" t="str">
        <f>IF(IFERROR(SEARCH($R$1,DN391),0)&gt;0,$R$1,"")</f>
        <v/>
      </c>
      <c r="CN391" s="4" t="str">
        <f>IF(IFERROR(SEARCH($S$1,DN391),0)&gt;0,$S$1,"")</f>
        <v/>
      </c>
      <c r="CO391" s="4" t="str">
        <f>IF(IFERROR(SEARCH($T$1,DN391),0)&gt;0,$T$1,"")</f>
        <v/>
      </c>
      <c r="CP391" s="4" t="str">
        <f>IF(IFERROR(SEARCH($U$1,DN391),0)&gt;0,$U$1,"")</f>
        <v/>
      </c>
      <c r="CQ391" s="4" t="str">
        <f>IF(IFERROR(SEARCH($V$1,DN391),0)&gt;0,$V$1,"")</f>
        <v/>
      </c>
      <c r="CR391" s="4" t="str">
        <f>IF(IFERROR(SEARCH($W$1,DN391),0)&gt;0,$W$1,"")</f>
        <v/>
      </c>
      <c r="CS391" s="4" t="str">
        <f>IF(IFERROR(SEARCH($X$1,DN391),0)&gt;0,$X$1,"")</f>
        <v/>
      </c>
      <c r="CT391" s="4">
        <f>LEN(BW391)+LEN(BX391)+LEN(BY391)+LEN(BZ391)+LEN(CA391)+LEN(CO391)+LEN(CB391)+LEN(CC391)+LEN(CD391)+LEN(CE391)+LEN(CF391)+LEN(CG391)+LEN(CH391)+LEN(CI391)+LEN(CP391)+LEN(CJ391)+LEN(CK391)+LEN(CQ391)+LEN(BV391)+LEN(CL391)+LEN(CS391)+LEN(CM391)+LEN(CR391)+LEN(CN391)</f>
        <v>6</v>
      </c>
      <c r="CU391" s="4" t="str">
        <f>IF(IFERROR(SEARCH($Z$1,DN391),0)&gt;0,$Z$1,"")</f>
        <v>-</v>
      </c>
      <c r="CV391" s="4" t="str">
        <f>IF(IFERROR(SEARCH($AA$1,DN391),0)&gt;0,$AA$1,"")</f>
        <v>/</v>
      </c>
      <c r="CW391" s="4" t="str">
        <f>IF(IFERROR(SEARCH($AB$1,DN391),0)&gt;0,$AB$1,"")</f>
        <v/>
      </c>
      <c r="CX391" s="4" t="str">
        <f>IF(IFERROR(SEARCH($AC$1,DN391),0)&gt;0,$AC$1,"")</f>
        <v/>
      </c>
      <c r="CY391" s="4" t="str">
        <f>IF(IFERROR(SEARCH($AD$1,DN391),0)&gt;0,$AD$1,"")</f>
        <v/>
      </c>
      <c r="CZ391" s="4" t="str">
        <f>IF(IFERROR(SEARCH($AE$1,DN391),0)&gt;0,$AE$1,"")</f>
        <v/>
      </c>
      <c r="DA391" s="4">
        <f t="shared" si="725"/>
        <v>8</v>
      </c>
      <c r="DB391" s="4">
        <f t="shared" si="725"/>
        <v>18</v>
      </c>
      <c r="DC391" s="4">
        <f>DB391-DA391</f>
        <v>10</v>
      </c>
      <c r="DD391" s="4" t="str">
        <f>RIGHT(DN391,4)</f>
        <v>/DUS</v>
      </c>
      <c r="DE391" s="4" t="str">
        <f>RIGHT(DN391,5)</f>
        <v>G/DUS</v>
      </c>
      <c r="DF391" s="4" t="str" cm="1">
        <f t="array" ref="DF391">LEFT(DM391,SUM(LEN(DM391)-LEN(SUBSTITUTE(DM391,{"0";"1";"2";"3";"4";"5";"6";"7";"8";"9"},""))))</f>
        <v>6</v>
      </c>
      <c r="DG391" s="4">
        <f>LEN(DT391)</f>
        <v>13</v>
      </c>
      <c r="DH391" s="4" t="b">
        <f>LEFT(DM391,1)=DF391</f>
        <v>1</v>
      </c>
      <c r="DI391" s="4" t="str">
        <f>RIGHT(DD391,3)</f>
        <v>DUS</v>
      </c>
      <c r="DJ391" s="4" t="b">
        <f>IF((DL391=DL393)=TRUE,TRUE,IF((AQ392=DL391)=TRUE,TRUE,FALSE))</f>
        <v>0</v>
      </c>
      <c r="DK391" s="4" t="b">
        <f>LEFT(DN391,2)=LEFT(DO391,2)</f>
        <v>0</v>
      </c>
      <c r="DL391" s="5" t="str">
        <f>LEFT(DN391,(DC391-1))</f>
        <v>CHIKI NET</v>
      </c>
      <c r="DM391" s="4" t="str">
        <f>IFERROR(RIGHT(DN391,LEN(DN391)-FIND("-",DN391)),1)</f>
        <v>6RTG/DUS</v>
      </c>
      <c r="DN391" t="s">
        <v>542</v>
      </c>
      <c r="DO391" s="1"/>
      <c r="DP391" s="4" t="b">
        <f ca="1">IF(IF(IF(DL391=DL393,10,0)+IF(NOT(DI391=$AU$1)=TRUE,10,0)=
20,"XXXX",IF(IF((DX391+1)=2,0,1)+IF(DI391=$AU$1,1,0)=2,TRUE,""))
="",IF(IF(DL391=AQ392,10,0)+IF(NOT(DI391=$AU$1)=TRUE,10,0)=
20,"XXXX",IF(IF((DX391+1)=2,0,1)+IF(DI391=$AU$1,1,0)=2,TRUE,
"")),IF(IF(DL391=DL393,10,0)+IF(NOT(DI391=$AU$1)=TRUE,10,0)=
20,"XXXX",IF(IF((DX391+1)=2,0,1)+IF(DI391=$AU$1,1,0)=2,TRUE,"")))</f>
        <v>1</v>
      </c>
      <c r="DQ391">
        <v>101000</v>
      </c>
      <c r="DR391">
        <v>101000</v>
      </c>
      <c r="DS391">
        <v>99000</v>
      </c>
      <c r="DT391" t="str">
        <f>IF(DO391&gt;0,DO391,"8000000000"&amp;ROW(DS391))</f>
        <v>8000000000391</v>
      </c>
      <c r="DU391" t="str">
        <f>DL391</f>
        <v>CHIKI NET</v>
      </c>
      <c r="DV391" t="s">
        <v>4301</v>
      </c>
      <c r="DW391" t="s">
        <v>4301</v>
      </c>
      <c r="DX391" s="4" t="str" cm="1">
        <f t="array" aca="1" ref="DX391" ca="1">LEFT(DM391,MATCH(FALSE,ISNUMBER(MID(DM391,ROW(INDIRECT("1:"&amp;LEN(DM391)+1)), 1) *1),0) -1)</f>
        <v>6</v>
      </c>
      <c r="DY391" s="1"/>
      <c r="EA391" s="21"/>
      <c r="EC391" s="5"/>
      <c r="EL391" s="5"/>
      <c r="EM391" s="22"/>
      <c r="EN391">
        <v>0</v>
      </c>
      <c r="EO391" s="1" t="s">
        <v>5103</v>
      </c>
    </row>
    <row r="393" spans="1:145">
      <c r="A393" s="4" t="str">
        <f t="shared" si="679"/>
        <v/>
      </c>
      <c r="B393" s="4" t="str">
        <f t="shared" si="680"/>
        <v/>
      </c>
      <c r="C393" s="4" t="str">
        <f t="shared" si="681"/>
        <v/>
      </c>
      <c r="D393" s="4" t="str">
        <f t="shared" si="682"/>
        <v/>
      </c>
      <c r="E393" s="4" t="str">
        <f t="shared" si="683"/>
        <v>SCT</v>
      </c>
      <c r="F393" s="4" t="str">
        <f t="shared" si="684"/>
        <v>RTG</v>
      </c>
      <c r="G393" s="4" t="str">
        <f t="shared" si="685"/>
        <v/>
      </c>
      <c r="H393" s="4" t="str">
        <f t="shared" si="686"/>
        <v/>
      </c>
      <c r="I393" s="4" t="str">
        <f t="shared" si="687"/>
        <v/>
      </c>
      <c r="J393" s="4" t="str">
        <f t="shared" si="688"/>
        <v/>
      </c>
      <c r="K393" s="4" t="str">
        <f t="shared" si="689"/>
        <v/>
      </c>
      <c r="L393" s="4" t="str">
        <f t="shared" si="690"/>
        <v/>
      </c>
      <c r="M393" s="4" t="str">
        <f t="shared" si="691"/>
        <v/>
      </c>
      <c r="N393" s="4" t="str">
        <f t="shared" si="692"/>
        <v/>
      </c>
      <c r="O393" s="4" t="str">
        <f t="shared" si="693"/>
        <v/>
      </c>
      <c r="P393" s="4" t="str">
        <f t="shared" si="694"/>
        <v/>
      </c>
      <c r="Q393" s="4" t="str">
        <f t="shared" si="695"/>
        <v/>
      </c>
      <c r="R393" s="4" t="str">
        <f t="shared" si="696"/>
        <v/>
      </c>
      <c r="S393" s="4" t="str">
        <f t="shared" si="697"/>
        <v/>
      </c>
      <c r="T393" s="4" t="str">
        <f t="shared" si="698"/>
        <v/>
      </c>
      <c r="U393" s="4" t="str">
        <f t="shared" si="699"/>
        <v/>
      </c>
      <c r="V393" s="4" t="str">
        <f t="shared" si="700"/>
        <v/>
      </c>
      <c r="W393" s="4" t="str">
        <f t="shared" si="701"/>
        <v/>
      </c>
      <c r="X393" s="4" t="str">
        <f t="shared" si="702"/>
        <v/>
      </c>
      <c r="Y393" s="4">
        <f t="shared" si="703"/>
        <v>6</v>
      </c>
      <c r="Z393" s="4" t="str">
        <f t="shared" si="704"/>
        <v>-</v>
      </c>
      <c r="AA393" s="4" t="str">
        <f t="shared" si="705"/>
        <v>/</v>
      </c>
      <c r="AB393" s="4" t="str">
        <f t="shared" si="706"/>
        <v/>
      </c>
      <c r="AC393" s="4" t="str">
        <f t="shared" si="707"/>
        <v/>
      </c>
      <c r="AD393" s="4" t="str">
        <f t="shared" si="708"/>
        <v/>
      </c>
      <c r="AE393" s="4" t="str">
        <f t="shared" si="709"/>
        <v/>
      </c>
      <c r="AF393" s="4">
        <f t="shared" si="710"/>
        <v>9</v>
      </c>
      <c r="AG393" s="4">
        <f t="shared" si="711"/>
        <v>26</v>
      </c>
      <c r="AH393" s="4">
        <f t="shared" si="712"/>
        <v>17</v>
      </c>
      <c r="AI393" s="4" t="str">
        <f t="shared" si="713"/>
        <v>/RTG</v>
      </c>
      <c r="AJ393" s="4" t="str">
        <f t="shared" si="714"/>
        <v>T/RTG</v>
      </c>
      <c r="AK393" s="4" t="str" cm="1">
        <f t="array" ref="AK393">LEFT(AR393,SUM(LEN(AR393)-LEN(SUBSTITUTE(AR393,{"0";"1";"2";"3";"4";"5";"6";"7";"8";"9"},""))))</f>
        <v>10</v>
      </c>
      <c r="AL393" s="4">
        <f t="shared" si="719"/>
        <v>12</v>
      </c>
      <c r="AM393" s="4" t="b">
        <f>LEFT(AR393,2)=AK393</f>
        <v>1</v>
      </c>
      <c r="AN393" s="4" t="str">
        <f t="shared" si="724"/>
        <v>RTG</v>
      </c>
      <c r="AO393" s="4" t="b">
        <f>IF((AQ393=DL393)=TRUE,TRUE,IF((DL390=AQ393)=TRUE,TRUE,FALSE))</f>
        <v>1</v>
      </c>
      <c r="AP393" s="4" t="b">
        <f t="shared" si="716"/>
        <v>0</v>
      </c>
      <c r="AQ393" s="5" t="str">
        <f t="shared" si="717"/>
        <v>CHIKI TWIST 2000</v>
      </c>
      <c r="AR393" s="4" t="str">
        <f t="shared" si="718"/>
        <v>10SCT/RTG</v>
      </c>
      <c r="AS393" t="s">
        <v>543</v>
      </c>
      <c r="AT393" s="1" t="s">
        <v>544</v>
      </c>
      <c r="AU393" s="4" t="str">
        <f>IF(IF(IF(AQ393=DL393,10,0)+IF(NOT(AN393=$AU$1)=TRUE,10,0)=
20,"XXXX",IF(IF((BC393+1)=2,0,1)+IF(AN393=$AU$1,1,0)=2,TRUE,""))
="",IF(IF(AQ393=DL390,10,0)+IF(NOT(AN393=$AU$1)=TRUE,10,0)=
20,"XXXX",IF(IF((BC393+1)=2,0,1)+IF(AN393=$AU$1,1,0)=2,TRUE,
"")),IF(IF(AQ393=DL393,10,0)+IF(NOT(AN393=$AU$1)=TRUE,10,0)=
20,"XXXX",IF(IF((BC393+1)=2,0,1)+IF(AN393=$AU$1,1,0)=2,TRUE,"")))</f>
        <v>XXXX</v>
      </c>
      <c r="AV393">
        <v>17000</v>
      </c>
      <c r="AW393">
        <v>17000</v>
      </c>
      <c r="AX393">
        <v>15000</v>
      </c>
      <c r="AY393" t="str">
        <f t="shared" si="726"/>
        <v>089686723069</v>
      </c>
      <c r="AZ393" t="str">
        <f t="shared" si="721"/>
        <v>CHIKI TWIST 2000</v>
      </c>
      <c r="BA393" t="s">
        <v>4301</v>
      </c>
      <c r="BB393" t="s">
        <v>4301</v>
      </c>
      <c r="BC393" s="4" t="str" cm="1">
        <f t="array" aca="1" ref="BC393" ca="1">LEFT(AR393,MATCH(FALSE,ISNUMBER(MID(AR393,ROW(INDIRECT("1:"&amp;LEN(AR393)+1)), 1) *1),0) -1)</f>
        <v>10</v>
      </c>
      <c r="BD393" s="1"/>
      <c r="BF393" s="21"/>
      <c r="BK393" s="1"/>
      <c r="BM393" s="1"/>
      <c r="BN393" s="1"/>
      <c r="BR393" s="22"/>
      <c r="BS393">
        <v>0</v>
      </c>
      <c r="BT393" s="1" t="s">
        <v>5103</v>
      </c>
      <c r="BV393" s="4" t="str">
        <f>IF(IFERROR(SEARCH($A$1,DN393),0)&gt;0,$A$1,"")</f>
        <v/>
      </c>
      <c r="BW393" s="4" t="str">
        <f>IF(IFERROR(SEARCH($B$1,DN393),0)&gt;0,$B$1,"")</f>
        <v/>
      </c>
      <c r="BX393" s="4" t="str">
        <f>IF(IFERROR(SEARCH($C$1,DN393),0)&gt;0,$C$1,"")</f>
        <v/>
      </c>
      <c r="BY393" s="4" t="str">
        <f>IF(IFERROR(SEARCH($D$1,DN393),0)&gt;0,$D$1,"")</f>
        <v/>
      </c>
      <c r="BZ393" s="4" t="str">
        <f>IF(IFERROR(SEARCH($E$1,DN393),0)&gt;0,$E$1,"")</f>
        <v/>
      </c>
      <c r="CA393" s="4" t="str">
        <f>IF(IFERROR(SEARCH($F$1,DN393),0)&gt;0,$F$1,"")</f>
        <v>RTG</v>
      </c>
      <c r="CB393" s="4" t="str">
        <f>IF(IFERROR(SEARCH($G$1,DN393),0)&gt;0,$G$1,"")</f>
        <v/>
      </c>
      <c r="CC393" s="4" t="str">
        <f>IF(IFERROR(SEARCH($H$1,DN393),0)&gt;0,$H$1,"")</f>
        <v/>
      </c>
      <c r="CD393" s="4" t="str">
        <f>IF(IFERROR(SEARCH($I$1,DN393),0)&gt;0,$I$1,"")</f>
        <v/>
      </c>
      <c r="CE393" s="4" t="str">
        <f>IF(IFERROR(SEARCH($J$1,DN393),0)&gt;0,$J$1,"")</f>
        <v/>
      </c>
      <c r="CF393" s="4" t="str">
        <f>IF(IFERROR(SEARCH($K$1,DN393),0)&gt;0,$K$1,"")</f>
        <v/>
      </c>
      <c r="CG393" s="4" t="str">
        <f>IF(IFERROR(SEARCH($L$1,DN393),0)&gt;0,$L$1,"")</f>
        <v/>
      </c>
      <c r="CH393" s="4" t="str">
        <f>IF(IFERROR(SEARCH($M$1,DN393),0)&gt;0,$M$1,"")</f>
        <v/>
      </c>
      <c r="CI393" s="4" t="str">
        <f>IF(IFERROR(SEARCH($N$1,DN393),0)&gt;0,$N$1,"")</f>
        <v/>
      </c>
      <c r="CJ393" s="4" t="str">
        <f>IF(IFERROR(SEARCH($O$1,DN393),0)&gt;0,$O$1,"")</f>
        <v>DUS</v>
      </c>
      <c r="CK393" s="4" t="str">
        <f>IF(IFERROR(SEARCH($P$1,DN393),0)&gt;0,$P$1,"")</f>
        <v/>
      </c>
      <c r="CL393" s="4" t="str">
        <f>IF(IFERROR(SEARCH($Q$1,DN393),0)&gt;0,$Q$1,"")</f>
        <v/>
      </c>
      <c r="CM393" s="4" t="str">
        <f>IF(IFERROR(SEARCH($R$1,DN393),0)&gt;0,$R$1,"")</f>
        <v/>
      </c>
      <c r="CN393" s="4" t="str">
        <f>IF(IFERROR(SEARCH($S$1,DN393),0)&gt;0,$S$1,"")</f>
        <v/>
      </c>
      <c r="CO393" s="4" t="str">
        <f>IF(IFERROR(SEARCH($T$1,DN393),0)&gt;0,$T$1,"")</f>
        <v/>
      </c>
      <c r="CP393" s="4" t="str">
        <f>IF(IFERROR(SEARCH($U$1,DN393),0)&gt;0,$U$1,"")</f>
        <v/>
      </c>
      <c r="CQ393" s="4" t="str">
        <f>IF(IFERROR(SEARCH($V$1,DN393),0)&gt;0,$V$1,"")</f>
        <v/>
      </c>
      <c r="CR393" s="4" t="str">
        <f>IF(IFERROR(SEARCH($W$1,DN393),0)&gt;0,$W$1,"")</f>
        <v/>
      </c>
      <c r="CS393" s="4" t="str">
        <f>IF(IFERROR(SEARCH($X$1,DN393),0)&gt;0,$X$1,"")</f>
        <v/>
      </c>
      <c r="CT393" s="4">
        <f>LEN(BW393)+LEN(BX393)+LEN(BY393)+LEN(BZ393)+LEN(CA393)+LEN(CO393)+LEN(CB393)+LEN(CC393)+LEN(CD393)+LEN(CE393)+LEN(CF393)+LEN(CG393)+LEN(CH393)+LEN(CI393)+LEN(CP393)+LEN(CJ393)+LEN(CK393)+LEN(CQ393)+LEN(BV393)+LEN(CL393)+LEN(CS393)+LEN(CM393)+LEN(CR393)+LEN(CN393)</f>
        <v>6</v>
      </c>
      <c r="CU393" s="4" t="str">
        <f>IF(IFERROR(SEARCH($Z$1,DN393),0)&gt;0,$Z$1,"")</f>
        <v>-</v>
      </c>
      <c r="CV393" s="4" t="str">
        <f>IF(IFERROR(SEARCH($AA$1,DN393),0)&gt;0,$AA$1,"")</f>
        <v>/</v>
      </c>
      <c r="CW393" s="4" t="str">
        <f>IF(IFERROR(SEARCH($AB$1,DN393),0)&gt;0,$AB$1,"")</f>
        <v/>
      </c>
      <c r="CX393" s="4" t="str">
        <f>IF(IFERROR(SEARCH($AC$1,DN393),0)&gt;0,$AC$1,"")</f>
        <v/>
      </c>
      <c r="CY393" s="4" t="str">
        <f>IF(IFERROR(SEARCH($AD$1,DN393),0)&gt;0,$AD$1,"")</f>
        <v/>
      </c>
      <c r="CZ393" s="4" t="str">
        <f>IF(IFERROR(SEARCH($AE$1,DN393),0)&gt;0,$AE$1,"")</f>
        <v/>
      </c>
      <c r="DA393" s="4">
        <f>LEN(DM393)</f>
        <v>8</v>
      </c>
      <c r="DB393" s="4">
        <f>LEN(DN393)</f>
        <v>25</v>
      </c>
      <c r="DC393" s="4">
        <f>DB393-DA393</f>
        <v>17</v>
      </c>
      <c r="DD393" s="4" t="str">
        <f>RIGHT(DN393,4)</f>
        <v>/DUS</v>
      </c>
      <c r="DE393" s="4" t="str">
        <f>RIGHT(DN393,5)</f>
        <v>G/DUS</v>
      </c>
      <c r="DF393" s="4" t="str" cm="1">
        <f t="array" ref="DF393">LEFT(DM393,SUM(LEN(DM393)-LEN(SUBSTITUTE(DM393,{"0";"1";"2";"3";"4";"5";"6";"7";"8";"9"},""))))</f>
        <v>6</v>
      </c>
      <c r="DG393" s="4">
        <f>LEN(DT393)</f>
        <v>13</v>
      </c>
      <c r="DH393" s="4" t="b">
        <f>LEFT(DM393,1)=DF393</f>
        <v>1</v>
      </c>
      <c r="DI393" s="4" t="str">
        <f>RIGHT(DD393,3)</f>
        <v>DUS</v>
      </c>
      <c r="DJ393" s="4" t="b">
        <f>IF((DL393=AQ395)=TRUE,TRUE,IF((AQ393=DL393)=TRUE,TRUE,FALSE))</f>
        <v>1</v>
      </c>
      <c r="DK393" s="4" t="b">
        <f>LEFT(DN393,2)=LEFT(DO393,2)</f>
        <v>0</v>
      </c>
      <c r="DL393" s="5" t="str">
        <f>LEFT(DN393,(DC393-1))</f>
        <v>CHIKI TWIST 2000</v>
      </c>
      <c r="DM393" s="4" t="str">
        <f>IFERROR(RIGHT(DN393,LEN(DN393)-FIND("-",DN393)),1)</f>
        <v>6RTG/DUS</v>
      </c>
      <c r="DN393" t="s">
        <v>545</v>
      </c>
      <c r="DO393" s="1"/>
      <c r="DP393" s="4" t="b">
        <f ca="1">IF(IF(IF(DL393=AQ395,10,0)+IF(NOT(DI393=$AU$1)=TRUE,10,0)=
20,"XXXX",IF(IF((DX393+1)=2,0,1)+IF(DI393=$AU$1,1,0)=2,TRUE,""))
="",IF(IF(DL393=AQ393,10,0)+IF(NOT(DI393=$AU$1)=TRUE,10,0)=
20,"XXXX",IF(IF((DX393+1)=2,0,1)+IF(DI393=$AU$1,1,0)=2,TRUE,
"")),IF(IF(DL393=AQ395,10,0)+IF(NOT(DI393=$AU$1)=TRUE,10,0)=
20,"XXXX",IF(IF((DX393+1)=2,0,1)+IF(DI393=$AU$1,1,0)=2,TRUE,"")))</f>
        <v>1</v>
      </c>
      <c r="DQ393">
        <v>92000</v>
      </c>
      <c r="DR393">
        <v>92000</v>
      </c>
      <c r="DS393">
        <v>90000</v>
      </c>
      <c r="DT393" t="str">
        <f>IF(DO393&gt;0,DO393,"8000000000"&amp;ROW(DS393))</f>
        <v>8000000000393</v>
      </c>
      <c r="DU393" t="str">
        <f>DL393</f>
        <v>CHIKI TWIST 2000</v>
      </c>
      <c r="DV393" t="s">
        <v>4301</v>
      </c>
      <c r="DW393" t="s">
        <v>4301</v>
      </c>
      <c r="DX393" s="4" t="str" cm="1">
        <f t="array" aca="1" ref="DX393" ca="1">LEFT(DM393,MATCH(FALSE,ISNUMBER(MID(DM393,ROW(INDIRECT("1:"&amp;LEN(DM393)+1)), 1) *1),0) -1)</f>
        <v>6</v>
      </c>
      <c r="DY393" s="1"/>
      <c r="EA393" s="21"/>
      <c r="EC393" s="5"/>
      <c r="EL393" s="5"/>
      <c r="EM393" s="22"/>
      <c r="EN393">
        <v>0</v>
      </c>
      <c r="EO393" s="1" t="s">
        <v>5103</v>
      </c>
    </row>
    <row r="395" spans="1:145">
      <c r="A395" s="4" t="str">
        <f t="shared" si="679"/>
        <v/>
      </c>
      <c r="B395" s="4" t="str">
        <f t="shared" si="680"/>
        <v/>
      </c>
      <c r="C395" s="4" t="str">
        <f t="shared" si="681"/>
        <v/>
      </c>
      <c r="D395" s="4" t="str">
        <f t="shared" si="682"/>
        <v/>
      </c>
      <c r="E395" s="4" t="str">
        <f t="shared" si="683"/>
        <v/>
      </c>
      <c r="F395" s="4" t="str">
        <f t="shared" si="684"/>
        <v>RTG</v>
      </c>
      <c r="G395" s="4" t="str">
        <f t="shared" si="685"/>
        <v/>
      </c>
      <c r="H395" s="4" t="str">
        <f t="shared" si="686"/>
        <v/>
      </c>
      <c r="I395" s="4" t="str">
        <f t="shared" si="687"/>
        <v/>
      </c>
      <c r="J395" s="4" t="str">
        <f t="shared" si="688"/>
        <v/>
      </c>
      <c r="K395" s="4" t="str">
        <f t="shared" si="689"/>
        <v/>
      </c>
      <c r="L395" s="4" t="str">
        <f t="shared" si="690"/>
        <v/>
      </c>
      <c r="M395" s="4" t="str">
        <f t="shared" si="691"/>
        <v/>
      </c>
      <c r="N395" s="4" t="str">
        <f t="shared" si="692"/>
        <v/>
      </c>
      <c r="O395" s="4" t="str">
        <f t="shared" si="693"/>
        <v/>
      </c>
      <c r="P395" s="4" t="str">
        <f t="shared" si="694"/>
        <v/>
      </c>
      <c r="Q395" s="4" t="str">
        <f t="shared" si="695"/>
        <v/>
      </c>
      <c r="R395" s="4" t="str">
        <f t="shared" si="696"/>
        <v/>
      </c>
      <c r="S395" s="4" t="str">
        <f t="shared" si="697"/>
        <v/>
      </c>
      <c r="T395" s="4" t="str">
        <f t="shared" si="698"/>
        <v/>
      </c>
      <c r="U395" s="4" t="str">
        <f t="shared" si="699"/>
        <v/>
      </c>
      <c r="V395" s="4" t="str">
        <f t="shared" si="700"/>
        <v/>
      </c>
      <c r="W395" s="4" t="str">
        <f t="shared" si="701"/>
        <v/>
      </c>
      <c r="X395" s="4" t="str">
        <f t="shared" si="702"/>
        <v/>
      </c>
      <c r="Y395" s="4">
        <f t="shared" si="703"/>
        <v>3</v>
      </c>
      <c r="Z395" s="4" t="str">
        <f t="shared" si="704"/>
        <v>-</v>
      </c>
      <c r="AA395" s="4" t="str">
        <f t="shared" si="705"/>
        <v/>
      </c>
      <c r="AB395" s="4" t="str">
        <f t="shared" si="706"/>
        <v/>
      </c>
      <c r="AC395" s="4" t="str">
        <f t="shared" si="707"/>
        <v/>
      </c>
      <c r="AD395" s="4" t="str">
        <f t="shared" si="708"/>
        <v/>
      </c>
      <c r="AE395" s="4" t="str">
        <f t="shared" si="709"/>
        <v/>
      </c>
      <c r="AF395" s="4">
        <f t="shared" si="710"/>
        <v>4</v>
      </c>
      <c r="AG395" s="4">
        <f t="shared" si="711"/>
        <v>33</v>
      </c>
      <c r="AH395" s="4">
        <f t="shared" si="712"/>
        <v>29</v>
      </c>
      <c r="AI395" s="4" t="str">
        <f t="shared" si="713"/>
        <v>1RTG</v>
      </c>
      <c r="AJ395" s="4" t="str">
        <f t="shared" si="714"/>
        <v>-1RTG</v>
      </c>
      <c r="AK395" s="4" t="str" cm="1">
        <f t="array" ref="AK395">LEFT(AR395,SUM(LEN(AR395)-LEN(SUBSTITUTE(AR395,{"0";"1";"2";"3";"4";"5";"6";"7";"8";"9"},""))))</f>
        <v>1</v>
      </c>
      <c r="AL395" s="4">
        <f t="shared" si="719"/>
        <v>12</v>
      </c>
      <c r="AM395" s="4" t="b">
        <f t="shared" ref="AM395:AM397" si="727">LEFT(AR395,1)=AK395</f>
        <v>1</v>
      </c>
      <c r="AN395" s="4" t="str">
        <f t="shared" si="724"/>
        <v>RTG</v>
      </c>
      <c r="AO395" s="4" t="b">
        <f>IF((AQ395=AQ396)=TRUE,TRUE,IF((DL393=AQ395)=TRUE,TRUE,FALSE))</f>
        <v>0</v>
      </c>
      <c r="AP395" s="4" t="b">
        <f t="shared" si="716"/>
        <v>0</v>
      </c>
      <c r="AQ395" s="5" t="str">
        <f t="shared" si="717"/>
        <v>CHIKI TWIST FLAMING HOT 2000</v>
      </c>
      <c r="AR395" s="4" t="str">
        <f t="shared" si="718"/>
        <v>1RTG</v>
      </c>
      <c r="AS395" t="s">
        <v>4438</v>
      </c>
      <c r="AT395" s="1" t="s">
        <v>546</v>
      </c>
      <c r="AU395" s="4" t="str">
        <f ca="1">IF(IF(IF(AQ395=AQ396,10,0)+IF(NOT(AN395=$AU$1)=TRUE,10,0)=
20,"XXXX",IF(IF((BC395+1)=2,0,1)+IF(AN395=$AU$1,1,0)=2,TRUE,""))
="",IF(IF(AQ395=DL393,10,0)+IF(NOT(AN395=$AU$1)=TRUE,10,0)=
20,"XXXX",IF(IF((BC395+1)=2,0,1)+IF(AN395=$AU$1,1,0)=2,TRUE,
"")),IF(IF(AQ395=AQ396,10,0)+IF(NOT(AN395=$AU$1)=TRUE,10,0)=
20,"XXXX",IF(IF((BC395+1)=2,0,1)+IF(AN395=$AU$1,1,0)=2,TRUE,"")))</f>
        <v/>
      </c>
      <c r="AV395">
        <v>17000</v>
      </c>
      <c r="AW395">
        <v>17000</v>
      </c>
      <c r="AX395">
        <v>15000</v>
      </c>
      <c r="AY395" t="str">
        <f t="shared" si="726"/>
        <v>089686723083</v>
      </c>
      <c r="AZ395" t="str">
        <f t="shared" si="721"/>
        <v>CHIKI TWIST FLAMING HOT 2000</v>
      </c>
      <c r="BA395" t="s">
        <v>4301</v>
      </c>
      <c r="BB395" t="s">
        <v>4301</v>
      </c>
      <c r="BC395" s="9" t="str" cm="1">
        <f t="array" aca="1" ref="BC395" ca="1">LEFT(AR395,MATCH(FALSE,ISNUMBER(MID(AR395,ROW(INDIRECT("1:"&amp;LEN(AR395)+1)), 1) *1),0) -1)</f>
        <v>1</v>
      </c>
      <c r="BD395" s="1"/>
      <c r="BF395" s="21"/>
      <c r="BK395" s="1"/>
      <c r="BM395" s="1"/>
      <c r="BN395" s="1"/>
      <c r="BR395" s="22"/>
      <c r="BS395">
        <v>0</v>
      </c>
      <c r="BT395" s="1" t="s">
        <v>5103</v>
      </c>
      <c r="BV395" s="4" t="str">
        <f>IF(IFERROR(SEARCH($A$1,DN395),0)&gt;0,$A$1,"")</f>
        <v/>
      </c>
      <c r="BW395" s="4" t="str">
        <f>IF(IFERROR(SEARCH($B$1,DN395),0)&gt;0,$B$1,"")</f>
        <v/>
      </c>
      <c r="BX395" s="4" t="str">
        <f>IF(IFERROR(SEARCH($C$1,DN395),0)&gt;0,$C$1,"")</f>
        <v/>
      </c>
      <c r="BY395" s="4" t="str">
        <f>IF(IFERROR(SEARCH($D$1,DN395),0)&gt;0,$D$1,"")</f>
        <v/>
      </c>
      <c r="BZ395" s="4" t="str">
        <f>IF(IFERROR(SEARCH($E$1,DN395),0)&gt;0,$E$1,"")</f>
        <v/>
      </c>
      <c r="CA395" s="4" t="str">
        <f>IF(IFERROR(SEARCH($F$1,DN395),0)&gt;0,$F$1,"")</f>
        <v>RTG</v>
      </c>
      <c r="CB395" s="4" t="str">
        <f>IF(IFERROR(SEARCH($G$1,DN395),0)&gt;0,$G$1,"")</f>
        <v/>
      </c>
      <c r="CC395" s="4" t="str">
        <f>IF(IFERROR(SEARCH($H$1,DN395),0)&gt;0,$H$1,"")</f>
        <v/>
      </c>
      <c r="CD395" s="4" t="str">
        <f>IF(IFERROR(SEARCH($I$1,DN395),0)&gt;0,$I$1,"")</f>
        <v/>
      </c>
      <c r="CE395" s="4" t="str">
        <f>IF(IFERROR(SEARCH($J$1,DN395),0)&gt;0,$J$1,"")</f>
        <v/>
      </c>
      <c r="CF395" s="4" t="str">
        <f>IF(IFERROR(SEARCH($K$1,DN395),0)&gt;0,$K$1,"")</f>
        <v/>
      </c>
      <c r="CG395" s="4" t="str">
        <f>IF(IFERROR(SEARCH($L$1,DN395),0)&gt;0,$L$1,"")</f>
        <v/>
      </c>
      <c r="CH395" s="4" t="str">
        <f>IF(IFERROR(SEARCH($M$1,DN395),0)&gt;0,$M$1,"")</f>
        <v/>
      </c>
      <c r="CI395" s="4" t="str">
        <f>IF(IFERROR(SEARCH($N$1,DN395),0)&gt;0,$N$1,"")</f>
        <v/>
      </c>
      <c r="CJ395" s="4" t="str">
        <f>IF(IFERROR(SEARCH($O$1,DN395),0)&gt;0,$O$1,"")</f>
        <v>DUS</v>
      </c>
      <c r="CK395" s="4" t="str">
        <f>IF(IFERROR(SEARCH($P$1,DN395),0)&gt;0,$P$1,"")</f>
        <v/>
      </c>
      <c r="CL395" s="4" t="str">
        <f>IF(IFERROR(SEARCH($Q$1,DN395),0)&gt;0,$Q$1,"")</f>
        <v/>
      </c>
      <c r="CM395" s="4" t="str">
        <f>IF(IFERROR(SEARCH($R$1,DN395),0)&gt;0,$R$1,"")</f>
        <v/>
      </c>
      <c r="CN395" s="4" t="str">
        <f>IF(IFERROR(SEARCH($S$1,DN395),0)&gt;0,$S$1,"")</f>
        <v/>
      </c>
      <c r="CO395" s="4" t="str">
        <f>IF(IFERROR(SEARCH($T$1,DN395),0)&gt;0,$T$1,"")</f>
        <v/>
      </c>
      <c r="CP395" s="4" t="str">
        <f>IF(IFERROR(SEARCH($U$1,DN395),0)&gt;0,$U$1,"")</f>
        <v/>
      </c>
      <c r="CQ395" s="4" t="str">
        <f>IF(IFERROR(SEARCH($V$1,DN395),0)&gt;0,$V$1,"")</f>
        <v/>
      </c>
      <c r="CR395" s="4" t="str">
        <f>IF(IFERROR(SEARCH($W$1,DN395),0)&gt;0,$W$1,"")</f>
        <v/>
      </c>
      <c r="CS395" s="4" t="str">
        <f>IF(IFERROR(SEARCH($X$1,DN395),0)&gt;0,$X$1,"")</f>
        <v/>
      </c>
      <c r="CT395" s="4">
        <f>LEN(BW395)+LEN(BX395)+LEN(BY395)+LEN(BZ395)+LEN(CA395)+LEN(CO395)+LEN(CB395)+LEN(CC395)+LEN(CD395)+LEN(CE395)+LEN(CF395)+LEN(CG395)+LEN(CH395)+LEN(CI395)+LEN(CP395)+LEN(CJ395)+LEN(CK395)+LEN(CQ395)+LEN(BV395)+LEN(CL395)+LEN(CS395)+LEN(CM395)+LEN(CR395)+LEN(CN395)</f>
        <v>6</v>
      </c>
      <c r="CU395" s="4" t="str">
        <f>IF(IFERROR(SEARCH($Z$1,DN395),0)&gt;0,$Z$1,"")</f>
        <v>-</v>
      </c>
      <c r="CV395" s="4" t="str">
        <f>IF(IFERROR(SEARCH($AA$1,DN395),0)&gt;0,$AA$1,"")</f>
        <v>/</v>
      </c>
      <c r="CW395" s="4" t="str">
        <f>IF(IFERROR(SEARCH($AB$1,DN395),0)&gt;0,$AB$1,"")</f>
        <v/>
      </c>
      <c r="CX395" s="4" t="str">
        <f>IF(IFERROR(SEARCH($AC$1,DN395),0)&gt;0,$AC$1,"")</f>
        <v/>
      </c>
      <c r="CY395" s="4" t="str">
        <f>IF(IFERROR(SEARCH($AD$1,DN395),0)&gt;0,$AD$1,"")</f>
        <v/>
      </c>
      <c r="CZ395" s="4" t="str">
        <f>IF(IFERROR(SEARCH($AE$1,DN395),0)&gt;0,$AE$1,"")</f>
        <v/>
      </c>
      <c r="DA395" s="4">
        <f>LEN(DM395)</f>
        <v>8</v>
      </c>
      <c r="DB395" s="4">
        <f>LEN(DN395)</f>
        <v>25</v>
      </c>
      <c r="DC395" s="4">
        <f>DB395-DA395</f>
        <v>17</v>
      </c>
      <c r="DD395" s="4" t="str">
        <f>RIGHT(DN395,4)</f>
        <v>/DUS</v>
      </c>
      <c r="DE395" s="4" t="str">
        <f>RIGHT(DN395,5)</f>
        <v>G/DUS</v>
      </c>
      <c r="DF395" s="4" t="str" cm="1">
        <f t="array" ref="DF395">LEFT(DM395,SUM(LEN(DM395)-LEN(SUBSTITUTE(DM395,{"0";"1";"2";"3";"4";"5";"6";"7";"8";"9"},""))))</f>
        <v>6</v>
      </c>
      <c r="DG395" s="4">
        <f>LEN(DT395)</f>
        <v>13</v>
      </c>
      <c r="DH395" s="4" t="b">
        <f>LEFT(DM395,1)=DF395</f>
        <v>1</v>
      </c>
      <c r="DI395" s="4" t="str">
        <f>RIGHT(DD395,3)</f>
        <v>DUS</v>
      </c>
      <c r="DJ395" s="4" t="b">
        <f>IF((DL395=AQ397)=TRUE,TRUE,IF((AQ395=DL395)=TRUE,TRUE,FALSE))</f>
        <v>0</v>
      </c>
      <c r="DK395" s="4" t="b">
        <f>LEFT(DN395,2)=LEFT(DO395,2)</f>
        <v>0</v>
      </c>
      <c r="DL395" s="5" t="str">
        <f>LEFT(DN395,(DC395-1))</f>
        <v>CHIKI TWIST 2000</v>
      </c>
      <c r="DM395" s="4" t="str">
        <f>IFERROR(RIGHT(DN395,LEN(DN395)-FIND("-",DN395)),1)</f>
        <v>6RTG/DUS</v>
      </c>
      <c r="DN395" t="s">
        <v>545</v>
      </c>
      <c r="DO395" s="1"/>
      <c r="DP395" s="4" t="b">
        <f ca="1">IF(IF(IF(DL395=AQ397,10,0)+IF(NOT(DI395=$AU$1)=TRUE,10,0)=
20,"XXXX",IF(IF((DX395+1)=2,0,1)+IF(DI395=$AU$1,1,0)=2,TRUE,""))
="",IF(IF(DL395=AQ395,10,0)+IF(NOT(DI395=$AU$1)=TRUE,10,0)=
20,"XXXX",IF(IF((DX395+1)=2,0,1)+IF(DI395=$AU$1,1,0)=2,TRUE,
"")),IF(IF(DL395=AQ397,10,0)+IF(NOT(DI395=$AU$1)=TRUE,10,0)=
20,"XXXX",IF(IF((DX395+1)=2,0,1)+IF(DI395=$AU$1,1,0)=2,TRUE,"")))</f>
        <v>1</v>
      </c>
      <c r="DQ395">
        <v>92000</v>
      </c>
      <c r="DR395">
        <v>92000</v>
      </c>
      <c r="DS395">
        <v>90000</v>
      </c>
      <c r="DT395" t="str">
        <f>IF(DO395&gt;0,DO395,"8000000000"&amp;ROW(DS395))</f>
        <v>8000000000395</v>
      </c>
      <c r="DU395" t="str">
        <f>DL395</f>
        <v>CHIKI TWIST 2000</v>
      </c>
      <c r="DV395" t="s">
        <v>4301</v>
      </c>
      <c r="DW395" t="s">
        <v>4301</v>
      </c>
      <c r="DX395" s="4" t="str" cm="1">
        <f t="array" aca="1" ref="DX395" ca="1">LEFT(DM395,MATCH(FALSE,ISNUMBER(MID(DM395,ROW(INDIRECT("1:"&amp;LEN(DM395)+1)), 1) *1),0) -1)</f>
        <v>6</v>
      </c>
      <c r="DY395" s="1"/>
      <c r="EA395" s="21"/>
      <c r="EC395" s="5"/>
      <c r="EL395" s="5"/>
      <c r="EM395" s="22"/>
      <c r="EN395">
        <v>0</v>
      </c>
      <c r="EO395" s="1" t="s">
        <v>5103</v>
      </c>
    </row>
    <row r="396" spans="1:145">
      <c r="A396" s="4" t="str">
        <f t="shared" si="679"/>
        <v/>
      </c>
      <c r="B396" s="4" t="str">
        <f t="shared" si="680"/>
        <v/>
      </c>
      <c r="C396" s="4" t="str">
        <f t="shared" si="681"/>
        <v>BKS</v>
      </c>
      <c r="D396" s="4" t="str">
        <f t="shared" si="682"/>
        <v/>
      </c>
      <c r="E396" s="4" t="str">
        <f t="shared" si="683"/>
        <v/>
      </c>
      <c r="F396" s="4" t="str">
        <f t="shared" si="684"/>
        <v/>
      </c>
      <c r="G396" s="4" t="str">
        <f t="shared" si="685"/>
        <v/>
      </c>
      <c r="H396" s="4" t="str">
        <f t="shared" si="686"/>
        <v/>
      </c>
      <c r="I396" s="4" t="str">
        <f t="shared" si="687"/>
        <v/>
      </c>
      <c r="J396" s="4" t="str">
        <f t="shared" si="688"/>
        <v/>
      </c>
      <c r="K396" s="4" t="str">
        <f t="shared" si="689"/>
        <v/>
      </c>
      <c r="L396" s="4" t="str">
        <f t="shared" si="690"/>
        <v/>
      </c>
      <c r="M396" s="4" t="str">
        <f t="shared" si="691"/>
        <v/>
      </c>
      <c r="N396" s="4" t="str">
        <f t="shared" si="692"/>
        <v/>
      </c>
      <c r="O396" s="4" t="str">
        <f t="shared" si="693"/>
        <v/>
      </c>
      <c r="P396" s="4" t="str">
        <f t="shared" si="694"/>
        <v/>
      </c>
      <c r="Q396" s="4" t="str">
        <f t="shared" si="695"/>
        <v/>
      </c>
      <c r="R396" s="4" t="str">
        <f t="shared" si="696"/>
        <v/>
      </c>
      <c r="S396" s="4" t="str">
        <f t="shared" si="697"/>
        <v/>
      </c>
      <c r="T396" s="4" t="str">
        <f t="shared" si="698"/>
        <v/>
      </c>
      <c r="U396" s="4" t="str">
        <f t="shared" si="699"/>
        <v/>
      </c>
      <c r="V396" s="4" t="str">
        <f t="shared" si="700"/>
        <v/>
      </c>
      <c r="W396" s="4" t="str">
        <f t="shared" si="701"/>
        <v/>
      </c>
      <c r="X396" s="4" t="str">
        <f t="shared" si="702"/>
        <v/>
      </c>
      <c r="Y396" s="4">
        <f t="shared" si="703"/>
        <v>3</v>
      </c>
      <c r="Z396" s="4" t="str">
        <f t="shared" si="704"/>
        <v>-</v>
      </c>
      <c r="AA396" s="4" t="str">
        <f t="shared" si="705"/>
        <v/>
      </c>
      <c r="AB396" s="4" t="str">
        <f t="shared" si="706"/>
        <v/>
      </c>
      <c r="AC396" s="4" t="str">
        <f t="shared" si="707"/>
        <v/>
      </c>
      <c r="AD396" s="4" t="str">
        <f t="shared" si="708"/>
        <v/>
      </c>
      <c r="AE396" s="4" t="str">
        <f t="shared" si="709"/>
        <v/>
      </c>
      <c r="AF396" s="4">
        <f t="shared" si="710"/>
        <v>4</v>
      </c>
      <c r="AG396" s="4">
        <f t="shared" si="711"/>
        <v>19</v>
      </c>
      <c r="AH396" s="4">
        <f t="shared" si="712"/>
        <v>15</v>
      </c>
      <c r="AI396" s="4" t="str">
        <f t="shared" si="713"/>
        <v>1BKS</v>
      </c>
      <c r="AJ396" s="4" t="str">
        <f t="shared" si="714"/>
        <v>-1BKS</v>
      </c>
      <c r="AK396" s="4" t="str" cm="1">
        <f t="array" ref="AK396">LEFT(AR396,SUM(LEN(AR396)-LEN(SUBSTITUTE(AR396,{"0";"1";"2";"3";"4";"5";"6";"7";"8";"9"},""))))</f>
        <v>1</v>
      </c>
      <c r="AL396" s="4">
        <f t="shared" si="719"/>
        <v>13</v>
      </c>
      <c r="AM396" s="4" t="b">
        <f t="shared" si="727"/>
        <v>1</v>
      </c>
      <c r="AN396" s="4" t="str">
        <f t="shared" si="724"/>
        <v>BKS</v>
      </c>
      <c r="AO396" s="4" t="e">
        <f>IF((AQ396=#REF!)=TRUE,TRUE,IF((AQ395=AQ396)=TRUE,TRUE,FALSE))</f>
        <v>#REF!</v>
      </c>
      <c r="AP396" s="4" t="b">
        <f t="shared" si="716"/>
        <v>0</v>
      </c>
      <c r="AQ396" s="5" t="str">
        <f t="shared" si="717"/>
        <v>CHIKORY YOGURT</v>
      </c>
      <c r="AR396" s="4" t="str">
        <f t="shared" si="718"/>
        <v>1BKS</v>
      </c>
      <c r="AS396" t="s">
        <v>547</v>
      </c>
      <c r="AT396" s="1" t="s">
        <v>548</v>
      </c>
      <c r="AU396" s="4" t="str">
        <f t="shared" ca="1" si="723"/>
        <v/>
      </c>
      <c r="AV396">
        <v>6000</v>
      </c>
      <c r="AW396">
        <v>6000</v>
      </c>
      <c r="AX396">
        <v>5000</v>
      </c>
      <c r="AY396" t="str">
        <f t="shared" si="726"/>
        <v>8992919121025</v>
      </c>
      <c r="AZ396" t="str">
        <f t="shared" si="721"/>
        <v>CHIKORY YOGURT</v>
      </c>
      <c r="BA396" t="s">
        <v>4301</v>
      </c>
      <c r="BB396" t="s">
        <v>4301</v>
      </c>
      <c r="BC396" s="9" t="str" cm="1">
        <f t="array" aca="1" ref="BC396" ca="1">LEFT(AR396,MATCH(FALSE,ISNUMBER(MID(AR396,ROW(INDIRECT("1:"&amp;LEN(AR396)+1)), 1) *1),0) -1)</f>
        <v>1</v>
      </c>
      <c r="BD396" s="1"/>
      <c r="BF396" s="21"/>
      <c r="BK396" s="1"/>
      <c r="BM396" s="1"/>
      <c r="BN396" s="1"/>
      <c r="BR396" s="22"/>
      <c r="BS396">
        <v>0</v>
      </c>
      <c r="BT396" s="1" t="s">
        <v>5103</v>
      </c>
    </row>
    <row r="397" spans="1:145">
      <c r="A397" s="4" t="str">
        <f t="shared" si="679"/>
        <v/>
      </c>
      <c r="B397" s="4" t="str">
        <f t="shared" si="680"/>
        <v/>
      </c>
      <c r="C397" s="4" t="str">
        <f t="shared" si="681"/>
        <v/>
      </c>
      <c r="D397" s="4" t="str">
        <f t="shared" si="682"/>
        <v>BTL</v>
      </c>
      <c r="E397" s="4" t="str">
        <f t="shared" si="683"/>
        <v/>
      </c>
      <c r="F397" s="4" t="str">
        <f t="shared" si="684"/>
        <v/>
      </c>
      <c r="G397" s="4" t="str">
        <f t="shared" si="685"/>
        <v/>
      </c>
      <c r="H397" s="4" t="str">
        <f t="shared" si="686"/>
        <v/>
      </c>
      <c r="I397" s="4" t="str">
        <f t="shared" si="687"/>
        <v/>
      </c>
      <c r="J397" s="4" t="str">
        <f t="shared" si="688"/>
        <v/>
      </c>
      <c r="K397" s="4" t="str">
        <f t="shared" si="689"/>
        <v/>
      </c>
      <c r="L397" s="4" t="str">
        <f t="shared" si="690"/>
        <v/>
      </c>
      <c r="M397" s="4" t="str">
        <f t="shared" si="691"/>
        <v/>
      </c>
      <c r="N397" s="4" t="str">
        <f t="shared" si="692"/>
        <v/>
      </c>
      <c r="O397" s="4" t="str">
        <f t="shared" si="693"/>
        <v/>
      </c>
      <c r="P397" s="4" t="str">
        <f t="shared" si="694"/>
        <v/>
      </c>
      <c r="Q397" s="4" t="str">
        <f t="shared" si="695"/>
        <v/>
      </c>
      <c r="R397" s="4" t="str">
        <f t="shared" si="696"/>
        <v/>
      </c>
      <c r="S397" s="4" t="str">
        <f t="shared" si="697"/>
        <v/>
      </c>
      <c r="T397" s="4" t="str">
        <f t="shared" si="698"/>
        <v>PACK</v>
      </c>
      <c r="U397" s="4" t="str">
        <f t="shared" si="699"/>
        <v/>
      </c>
      <c r="V397" s="4" t="str">
        <f t="shared" si="700"/>
        <v/>
      </c>
      <c r="W397" s="4" t="str">
        <f t="shared" si="701"/>
        <v/>
      </c>
      <c r="X397" s="4" t="str">
        <f t="shared" si="702"/>
        <v/>
      </c>
      <c r="Y397" s="4">
        <f t="shared" si="703"/>
        <v>7</v>
      </c>
      <c r="Z397" s="4" t="str">
        <f t="shared" si="704"/>
        <v>-</v>
      </c>
      <c r="AA397" s="4" t="str">
        <f t="shared" si="705"/>
        <v>/</v>
      </c>
      <c r="AB397" s="4" t="str">
        <f t="shared" si="706"/>
        <v/>
      </c>
      <c r="AC397" s="4" t="str">
        <f t="shared" si="707"/>
        <v/>
      </c>
      <c r="AD397" s="4" t="str">
        <f t="shared" si="708"/>
        <v/>
      </c>
      <c r="AE397" s="4" t="str">
        <f t="shared" si="709"/>
        <v/>
      </c>
      <c r="AF397" s="4">
        <f t="shared" si="710"/>
        <v>9</v>
      </c>
      <c r="AG397" s="4">
        <f t="shared" si="711"/>
        <v>22</v>
      </c>
      <c r="AH397" s="4">
        <f t="shared" si="712"/>
        <v>13</v>
      </c>
      <c r="AI397" s="4" t="str">
        <f t="shared" si="713"/>
        <v>PACK</v>
      </c>
      <c r="AJ397" s="4" t="str">
        <f t="shared" si="714"/>
        <v>/PACK</v>
      </c>
      <c r="AK397" s="4" t="str" cm="1">
        <f t="array" ref="AK397">LEFT(AR397,SUM(LEN(AR397)-LEN(SUBSTITUTE(AR397,{"0";"1";"2";"3";"4";"5";"6";"7";"8";"9"},""))))</f>
        <v>6</v>
      </c>
      <c r="AL397" s="4">
        <f t="shared" si="719"/>
        <v>13</v>
      </c>
      <c r="AM397" s="4" t="b">
        <f t="shared" si="727"/>
        <v>1</v>
      </c>
      <c r="AN397" s="4" t="str">
        <f>RIGHT(AI397,4)</f>
        <v>PACK</v>
      </c>
      <c r="AO397" s="4" t="b">
        <f>IF((AQ397=DL397)=TRUE,TRUE,IF((#REF!=AQ397)=TRUE,TRUE,FALSE))</f>
        <v>1</v>
      </c>
      <c r="AP397" s="4" t="b">
        <f t="shared" si="716"/>
        <v>0</v>
      </c>
      <c r="AQ397" s="5" t="str">
        <f t="shared" si="717"/>
        <v>CHILGO 140ML</v>
      </c>
      <c r="AR397" s="4" t="str">
        <f t="shared" si="718"/>
        <v>6BTL/PACK</v>
      </c>
      <c r="AS397" t="s">
        <v>549</v>
      </c>
      <c r="AU397" s="4" t="str">
        <f>IF(IF(IF(AQ397=DL397,10,0)+IF(NOT(AN397=$AU$1)=TRUE,10,0)=
20,"XXXX",IF(IF((BC397+1)=2,0,1)+IF(AN397=$AU$1,1,0)=2,TRUE,""))
="",IF(IF(AQ397=AQ396,10,0)+IF(NOT(AN397=$AU$1)=TRUE,10,0)=
20,"XXXX",IF(IF((BC397+1)=2,0,1)+IF(AN397=$AU$1,1,0)=2,TRUE,
"")),IF(IF(AQ397=DL397,10,0)+IF(NOT(AN397=$AU$1)=TRUE,10,0)=
20,"XXXX",IF(IF((BC397+1)=2,0,1)+IF(AN397=$AU$1,1,0)=2,TRUE,"")))</f>
        <v>XXXX</v>
      </c>
      <c r="AV397">
        <v>24000</v>
      </c>
      <c r="AW397">
        <v>24000</v>
      </c>
      <c r="AX397">
        <v>22334</v>
      </c>
      <c r="AY397" t="str">
        <f t="shared" si="726"/>
        <v>8000000000397</v>
      </c>
      <c r="AZ397" t="str">
        <f t="shared" si="721"/>
        <v>CHILGO 140ML</v>
      </c>
      <c r="BA397" t="s">
        <v>4301</v>
      </c>
      <c r="BB397" t="s">
        <v>4301</v>
      </c>
      <c r="BC397" s="4" t="str" cm="1">
        <f t="array" aca="1" ref="BC397" ca="1">LEFT(AR397,MATCH(FALSE,ISNUMBER(MID(AR397,ROW(INDIRECT("1:"&amp;LEN(AR397)+1)), 1) *1),0) -1)</f>
        <v>6</v>
      </c>
      <c r="BD397" s="1"/>
      <c r="BF397" s="21"/>
      <c r="BK397" s="1"/>
      <c r="BM397" s="1"/>
      <c r="BN397" s="1"/>
      <c r="BR397" s="22"/>
      <c r="BS397">
        <v>0</v>
      </c>
      <c r="BT397" s="1" t="s">
        <v>5103</v>
      </c>
      <c r="BV397" s="4" t="str">
        <f>IF(IFERROR(SEARCH($A$1,DN397),0)&gt;0,$A$1,"")</f>
        <v/>
      </c>
      <c r="BW397" s="4" t="str">
        <f>IF(IFERROR(SEARCH($B$1,DN397),0)&gt;0,$B$1,"")</f>
        <v/>
      </c>
      <c r="BX397" s="4" t="str">
        <f>IF(IFERROR(SEARCH($C$1,DN397),0)&gt;0,$C$1,"")</f>
        <v/>
      </c>
      <c r="BY397" s="4" t="str">
        <f>IF(IFERROR(SEARCH($D$1,DN397),0)&gt;0,$D$1,"")</f>
        <v/>
      </c>
      <c r="BZ397" s="4" t="str">
        <f>IF(IFERROR(SEARCH($E$1,DN397),0)&gt;0,$E$1,"")</f>
        <v/>
      </c>
      <c r="CA397" s="4" t="str">
        <f>IF(IFERROR(SEARCH($F$1,DN397),0)&gt;0,$F$1,"")</f>
        <v/>
      </c>
      <c r="CB397" s="4" t="str">
        <f>IF(IFERROR(SEARCH($G$1,DN397),0)&gt;0,$G$1,"")</f>
        <v/>
      </c>
      <c r="CC397" s="4" t="str">
        <f>IF(IFERROR(SEARCH($H$1,DN397),0)&gt;0,$H$1,"")</f>
        <v/>
      </c>
      <c r="CD397" s="4" t="str">
        <f>IF(IFERROR(SEARCH($I$1,DN397),0)&gt;0,$I$1,"")</f>
        <v/>
      </c>
      <c r="CE397" s="4" t="str">
        <f>IF(IFERROR(SEARCH($J$1,DN397),0)&gt;0,$J$1,"")</f>
        <v/>
      </c>
      <c r="CF397" s="4" t="str">
        <f>IF(IFERROR(SEARCH($K$1,DN397),0)&gt;0,$K$1,"")</f>
        <v/>
      </c>
      <c r="CG397" s="4" t="str">
        <f>IF(IFERROR(SEARCH($L$1,DN397),0)&gt;0,$L$1,"")</f>
        <v/>
      </c>
      <c r="CH397" s="4" t="str">
        <f>IF(IFERROR(SEARCH($M$1,DN397),0)&gt;0,$M$1,"")</f>
        <v/>
      </c>
      <c r="CI397" s="4" t="str">
        <f>IF(IFERROR(SEARCH($N$1,DN397),0)&gt;0,$N$1,"")</f>
        <v/>
      </c>
      <c r="CJ397" s="4" t="str">
        <f>IF(IFERROR(SEARCH($O$1,DN397),0)&gt;0,$O$1,"")</f>
        <v>DUS</v>
      </c>
      <c r="CK397" s="4" t="str">
        <f>IF(IFERROR(SEARCH($P$1,DN397),0)&gt;0,$P$1,"")</f>
        <v/>
      </c>
      <c r="CL397" s="4" t="str">
        <f>IF(IFERROR(SEARCH($Q$1,DN397),0)&gt;0,$Q$1,"")</f>
        <v/>
      </c>
      <c r="CM397" s="4" t="str">
        <f>IF(IFERROR(SEARCH($R$1,DN397),0)&gt;0,$R$1,"")</f>
        <v/>
      </c>
      <c r="CN397" s="4" t="str">
        <f>IF(IFERROR(SEARCH($S$1,DN397),0)&gt;0,$S$1,"")</f>
        <v/>
      </c>
      <c r="CO397" s="4" t="str">
        <f>IF(IFERROR(SEARCH($T$1,DN397),0)&gt;0,$T$1,"")</f>
        <v>PACK</v>
      </c>
      <c r="CP397" s="4" t="str">
        <f>IF(IFERROR(SEARCH($U$1,DN397),0)&gt;0,$U$1,"")</f>
        <v/>
      </c>
      <c r="CQ397" s="4" t="str">
        <f>IF(IFERROR(SEARCH($V$1,DN397),0)&gt;0,$V$1,"")</f>
        <v/>
      </c>
      <c r="CR397" s="4" t="str">
        <f>IF(IFERROR(SEARCH($W$1,DN397),0)&gt;0,$W$1,"")</f>
        <v/>
      </c>
      <c r="CS397" s="4" t="str">
        <f>IF(IFERROR(SEARCH($X$1,DN397),0)&gt;0,$X$1,"")</f>
        <v/>
      </c>
      <c r="CT397" s="4">
        <f>LEN(BW397)+LEN(BX397)+LEN(BY397)+LEN(BZ397)+LEN(CA397)+LEN(CO397)+LEN(CB397)+LEN(CC397)+LEN(CD397)+LEN(CE397)+LEN(CF397)+LEN(CG397)+LEN(CH397)+LEN(CI397)+LEN(CP397)+LEN(CJ397)+LEN(CK397)+LEN(CQ397)+LEN(BV397)+LEN(CL397)+LEN(CS397)+LEN(CM397)+LEN(CR397)+LEN(CN397)</f>
        <v>7</v>
      </c>
      <c r="CU397" s="4" t="str">
        <f>IF(IFERROR(SEARCH($Z$1,DN397),0)&gt;0,$Z$1,"")</f>
        <v>-</v>
      </c>
      <c r="CV397" s="4" t="str">
        <f>IF(IFERROR(SEARCH($AA$1,DN397),0)&gt;0,$AA$1,"")</f>
        <v>/</v>
      </c>
      <c r="CW397" s="4" t="str">
        <f>IF(IFERROR(SEARCH($AB$1,DN397),0)&gt;0,$AB$1,"")</f>
        <v/>
      </c>
      <c r="CX397" s="4" t="str">
        <f>IF(IFERROR(SEARCH($AC$1,DN397),0)&gt;0,$AC$1,"")</f>
        <v/>
      </c>
      <c r="CY397" s="4" t="str">
        <f>IF(IFERROR(SEARCH($AD$1,DN397),0)&gt;0,$AD$1,"")</f>
        <v/>
      </c>
      <c r="CZ397" s="4" t="str">
        <f>IF(IFERROR(SEARCH($AE$1,DN397),0)&gt;0,$AE$1,"")</f>
        <v/>
      </c>
      <c r="DA397" s="4">
        <f>LEN(DM397)</f>
        <v>9</v>
      </c>
      <c r="DB397" s="4">
        <f>LEN(DN397)</f>
        <v>22</v>
      </c>
      <c r="DC397" s="4">
        <f>DB397-DA397</f>
        <v>13</v>
      </c>
      <c r="DD397" s="4" t="str">
        <f>RIGHT(DN397,4)</f>
        <v>/DUS</v>
      </c>
      <c r="DE397" s="4" t="str">
        <f>RIGHT(DN397,5)</f>
        <v>K/DUS</v>
      </c>
      <c r="DF397" s="4" t="str" cm="1">
        <f t="array" ref="DF397">LEFT(DM397,SUM(LEN(DM397)-LEN(SUBSTITUTE(DM397,{"0";"1";"2";"3";"4";"5";"6";"7";"8";"9"},""))))</f>
        <v>6</v>
      </c>
      <c r="DG397" s="4">
        <f>LEN(DT397)</f>
        <v>13</v>
      </c>
      <c r="DH397" s="4" t="b">
        <f>LEFT(DM397,1)=DF397</f>
        <v>1</v>
      </c>
      <c r="DI397" s="4" t="str">
        <f>RIGHT(DD397,3)</f>
        <v>DUS</v>
      </c>
      <c r="DJ397" s="4" t="e">
        <f>IF((DL397=#REF!)=TRUE,TRUE,IF((AQ397=DL397)=TRUE,TRUE,FALSE))</f>
        <v>#REF!</v>
      </c>
      <c r="DK397" s="4" t="b">
        <f>LEFT(DN397,2)=LEFT(DO397,2)</f>
        <v>0</v>
      </c>
      <c r="DL397" s="5" t="str">
        <f>LEFT(DN397,(DC397-1))</f>
        <v>CHILGO 140ML</v>
      </c>
      <c r="DM397" s="4" t="str">
        <f>IFERROR(RIGHT(DN397,LEN(DN397)-FIND("-",DN397)),1)</f>
        <v>6PACK/DUS</v>
      </c>
      <c r="DN397" t="s">
        <v>550</v>
      </c>
      <c r="DO397" s="1"/>
      <c r="DP397" s="4" t="b">
        <f ca="1">IF(IF(IF(DL397=AQ399,10,0)+IF(NOT(DI397=$AU$1)=TRUE,10,0)=
20,"XXXX",IF(IF((DX397+1)=2,0,1)+IF(DI397=$AU$1,1,0)=2,TRUE,""))
="",IF(IF(DL397=AQ397,10,0)+IF(NOT(DI397=$AU$1)=TRUE,10,0)=
20,"XXXX",IF(IF((DX397+1)=2,0,1)+IF(DI397=$AU$1,1,0)=2,TRUE,
"")),IF(IF(DL397=AQ399,10,0)+IF(NOT(DI397=$AU$1)=TRUE,10,0)=
20,"XXXX",IF(IF((DX397+1)=2,0,1)+IF(DI397=$AU$1,1,0)=2,TRUE,"")))</f>
        <v>1</v>
      </c>
      <c r="DQ397">
        <v>136500</v>
      </c>
      <c r="DR397">
        <v>136500</v>
      </c>
      <c r="DS397">
        <v>134000</v>
      </c>
      <c r="DT397" t="str">
        <f>IF(DO397&gt;0,DO397,"8000000000"&amp;ROW(DS397))</f>
        <v>8000000000397</v>
      </c>
      <c r="DU397" t="str">
        <f>DL397</f>
        <v>CHILGO 140ML</v>
      </c>
      <c r="DV397" t="s">
        <v>4301</v>
      </c>
      <c r="DW397" t="s">
        <v>4301</v>
      </c>
      <c r="DX397" s="4" t="str" cm="1">
        <f t="array" aca="1" ref="DX397" ca="1">LEFT(DM397,MATCH(FALSE,ISNUMBER(MID(DM397,ROW(INDIRECT("1:"&amp;LEN(DM397)+1)), 1) *1),0) -1)</f>
        <v>6</v>
      </c>
      <c r="DY397" s="1"/>
      <c r="EA397" s="21"/>
      <c r="EC397" s="5"/>
      <c r="EL397" s="5"/>
      <c r="EM397" s="22"/>
      <c r="EN397">
        <v>0</v>
      </c>
      <c r="EO397" s="1" t="s">
        <v>5103</v>
      </c>
    </row>
    <row r="399" spans="1:145">
      <c r="A399" s="4" t="str">
        <f t="shared" si="679"/>
        <v/>
      </c>
      <c r="B399" s="4" t="str">
        <f t="shared" si="680"/>
        <v/>
      </c>
      <c r="C399" s="4" t="str">
        <f t="shared" si="681"/>
        <v/>
      </c>
      <c r="D399" s="4" t="str">
        <f t="shared" si="682"/>
        <v/>
      </c>
      <c r="E399" s="4" t="str">
        <f t="shared" si="683"/>
        <v/>
      </c>
      <c r="F399" s="4" t="str">
        <f t="shared" si="684"/>
        <v>RTG</v>
      </c>
      <c r="G399" s="4" t="str">
        <f t="shared" si="685"/>
        <v/>
      </c>
      <c r="H399" s="4" t="str">
        <f t="shared" si="686"/>
        <v/>
      </c>
      <c r="I399" s="4" t="str">
        <f t="shared" si="687"/>
        <v/>
      </c>
      <c r="J399" s="4" t="str">
        <f t="shared" si="688"/>
        <v/>
      </c>
      <c r="K399" s="4" t="str">
        <f t="shared" si="689"/>
        <v/>
      </c>
      <c r="L399" s="4" t="str">
        <f t="shared" si="690"/>
        <v/>
      </c>
      <c r="M399" s="4" t="str">
        <f t="shared" si="691"/>
        <v/>
      </c>
      <c r="N399" s="4" t="str">
        <f t="shared" si="692"/>
        <v/>
      </c>
      <c r="O399" s="4" t="str">
        <f t="shared" si="693"/>
        <v/>
      </c>
      <c r="P399" s="4" t="str">
        <f t="shared" si="694"/>
        <v/>
      </c>
      <c r="Q399" s="4" t="str">
        <f t="shared" si="695"/>
        <v/>
      </c>
      <c r="R399" s="4" t="str">
        <f t="shared" si="696"/>
        <v/>
      </c>
      <c r="S399" s="4" t="str">
        <f t="shared" si="697"/>
        <v/>
      </c>
      <c r="T399" s="4" t="str">
        <f t="shared" si="698"/>
        <v>PACK</v>
      </c>
      <c r="U399" s="4" t="str">
        <f t="shared" si="699"/>
        <v/>
      </c>
      <c r="V399" s="4" t="str">
        <f t="shared" si="700"/>
        <v/>
      </c>
      <c r="W399" s="4" t="str">
        <f t="shared" si="701"/>
        <v/>
      </c>
      <c r="X399" s="4" t="str">
        <f t="shared" si="702"/>
        <v/>
      </c>
      <c r="Y399" s="4">
        <f t="shared" si="703"/>
        <v>7</v>
      </c>
      <c r="Z399" s="4" t="str">
        <f t="shared" si="704"/>
        <v>-</v>
      </c>
      <c r="AA399" s="4" t="str">
        <f t="shared" si="705"/>
        <v>/</v>
      </c>
      <c r="AB399" s="4" t="str">
        <f t="shared" si="706"/>
        <v/>
      </c>
      <c r="AC399" s="4" t="str">
        <f t="shared" si="707"/>
        <v/>
      </c>
      <c r="AD399" s="4" t="str">
        <f t="shared" si="708"/>
        <v/>
      </c>
      <c r="AE399" s="4" t="str">
        <f t="shared" si="709"/>
        <v/>
      </c>
      <c r="AF399" s="4">
        <f t="shared" si="710"/>
        <v>9</v>
      </c>
      <c r="AG399" s="4">
        <f t="shared" si="711"/>
        <v>21</v>
      </c>
      <c r="AH399" s="4">
        <f t="shared" si="712"/>
        <v>12</v>
      </c>
      <c r="AI399" s="4" t="str">
        <f t="shared" si="713"/>
        <v>PACK</v>
      </c>
      <c r="AJ399" s="4" t="str">
        <f t="shared" si="714"/>
        <v>/PACK</v>
      </c>
      <c r="AK399" s="4" t="str" cm="1">
        <f t="array" ref="AK399">LEFT(AR399,SUM(LEN(AR399)-LEN(SUBSTITUTE(AR399,{"0";"1";"2";"3";"4";"5";"6";"7";"8";"9"},""))))</f>
        <v>2</v>
      </c>
      <c r="AL399" s="4">
        <f t="shared" si="719"/>
        <v>13</v>
      </c>
      <c r="AM399" s="4" t="b">
        <f>LEFT(AR399,1)=AK399</f>
        <v>1</v>
      </c>
      <c r="AN399" s="4" t="str">
        <f>RIGHT(AI399,4)</f>
        <v>PACK</v>
      </c>
      <c r="AO399" s="4" t="b">
        <f>IF((AQ399=DL399)=TRUE,TRUE,IF((#REF!=AQ399)=TRUE,TRUE,FALSE))</f>
        <v>1</v>
      </c>
      <c r="AP399" s="4" t="b">
        <f t="shared" si="716"/>
        <v>0</v>
      </c>
      <c r="AQ399" s="5" t="str">
        <f t="shared" si="717"/>
        <v>CHIPS RIBUT</v>
      </c>
      <c r="AR399" s="4" t="str">
        <f t="shared" si="718"/>
        <v>2RTG/PACK</v>
      </c>
      <c r="AS399" t="s">
        <v>551</v>
      </c>
      <c r="AT399" s="1" t="s">
        <v>552</v>
      </c>
      <c r="AU399" s="4" t="str">
        <f>IF(IF(IF(AQ399=DL399,10,0)+IF(NOT(AN399=$AU$1)=TRUE,10,0)=
20,"XXXX",IF(IF((BC399+1)=2,0,1)+IF(AN399=$AU$1,1,0)=2,TRUE,""))
="",IF(IF(AQ399=DL397,10,0)+IF(NOT(AN399=$AU$1)=TRUE,10,0)=
20,"XXXX",IF(IF((BC399+1)=2,0,1)+IF(AN399=$AU$1,1,0)=2,TRUE,
"")),IF(IF(AQ399=DL399,10,0)+IF(NOT(AN399=$AU$1)=TRUE,10,0)=
20,"XXXX",IF(IF((BC399+1)=2,0,1)+IF(AN399=$AU$1,1,0)=2,TRUE,"")))</f>
        <v>XXXX</v>
      </c>
      <c r="AV399">
        <v>9000</v>
      </c>
      <c r="AW399">
        <v>9000</v>
      </c>
      <c r="AX399">
        <v>8290</v>
      </c>
      <c r="AY399" t="str">
        <f t="shared" si="726"/>
        <v>8990769024688</v>
      </c>
      <c r="AZ399" t="str">
        <f t="shared" si="721"/>
        <v>CHIPS RIBUT</v>
      </c>
      <c r="BA399" t="s">
        <v>4301</v>
      </c>
      <c r="BB399" t="s">
        <v>4301</v>
      </c>
      <c r="BC399" s="4" t="str" cm="1">
        <f t="array" aca="1" ref="BC399" ca="1">LEFT(AR399,MATCH(FALSE,ISNUMBER(MID(AR399,ROW(INDIRECT("1:"&amp;LEN(AR399)+1)), 1) *1),0) -1)</f>
        <v>2</v>
      </c>
      <c r="BD399" s="1"/>
      <c r="BF399" s="21"/>
      <c r="BK399" s="1"/>
      <c r="BM399" s="1"/>
      <c r="BN399" s="1"/>
      <c r="BR399" s="22"/>
      <c r="BS399">
        <v>0</v>
      </c>
      <c r="BT399" s="1" t="s">
        <v>5103</v>
      </c>
      <c r="BV399" s="4" t="str">
        <f>IF(IFERROR(SEARCH($A$1,DN399),0)&gt;0,$A$1,"")</f>
        <v/>
      </c>
      <c r="BW399" s="4" t="str">
        <f>IF(IFERROR(SEARCH($B$1,DN399),0)&gt;0,$B$1,"")</f>
        <v/>
      </c>
      <c r="BX399" s="4" t="str">
        <f>IF(IFERROR(SEARCH($C$1,DN399),0)&gt;0,$C$1,"")</f>
        <v/>
      </c>
      <c r="BY399" s="4" t="str">
        <f>IF(IFERROR(SEARCH($D$1,DN399),0)&gt;0,$D$1,"")</f>
        <v/>
      </c>
      <c r="BZ399" s="4" t="str">
        <f>IF(IFERROR(SEARCH($E$1,DN399),0)&gt;0,$E$1,"")</f>
        <v/>
      </c>
      <c r="CA399" s="4" t="str">
        <f>IF(IFERROR(SEARCH($F$1,DN399),0)&gt;0,$F$1,"")</f>
        <v/>
      </c>
      <c r="CB399" s="4" t="str">
        <f>IF(IFERROR(SEARCH($G$1,DN399),0)&gt;0,$G$1,"")</f>
        <v/>
      </c>
      <c r="CC399" s="4" t="str">
        <f>IF(IFERROR(SEARCH($H$1,DN399),0)&gt;0,$H$1,"")</f>
        <v/>
      </c>
      <c r="CD399" s="4" t="str">
        <f>IF(IFERROR(SEARCH($I$1,DN399),0)&gt;0,$I$1,"")</f>
        <v/>
      </c>
      <c r="CE399" s="4" t="str">
        <f>IF(IFERROR(SEARCH($J$1,DN399),0)&gt;0,$J$1,"")</f>
        <v/>
      </c>
      <c r="CF399" s="4" t="str">
        <f>IF(IFERROR(SEARCH($K$1,DN399),0)&gt;0,$K$1,"")</f>
        <v/>
      </c>
      <c r="CG399" s="4" t="str">
        <f>IF(IFERROR(SEARCH($L$1,DN399),0)&gt;0,$L$1,"")</f>
        <v/>
      </c>
      <c r="CH399" s="4" t="str">
        <f>IF(IFERROR(SEARCH($M$1,DN399),0)&gt;0,$M$1,"")</f>
        <v/>
      </c>
      <c r="CI399" s="4" t="str">
        <f>IF(IFERROR(SEARCH($N$1,DN399),0)&gt;0,$N$1,"")</f>
        <v/>
      </c>
      <c r="CJ399" s="4" t="str">
        <f>IF(IFERROR(SEARCH($O$1,DN399),0)&gt;0,$O$1,"")</f>
        <v>DUS</v>
      </c>
      <c r="CK399" s="4" t="str">
        <f>IF(IFERROR(SEARCH($P$1,DN399),0)&gt;0,$P$1,"")</f>
        <v/>
      </c>
      <c r="CL399" s="4" t="str">
        <f>IF(IFERROR(SEARCH($Q$1,DN399),0)&gt;0,$Q$1,"")</f>
        <v/>
      </c>
      <c r="CM399" s="4" t="str">
        <f>IF(IFERROR(SEARCH($R$1,DN399),0)&gt;0,$R$1,"")</f>
        <v/>
      </c>
      <c r="CN399" s="4" t="str">
        <f>IF(IFERROR(SEARCH($S$1,DN399),0)&gt;0,$S$1,"")</f>
        <v/>
      </c>
      <c r="CO399" s="4" t="str">
        <f>IF(IFERROR(SEARCH($T$1,DN399),0)&gt;0,$T$1,"")</f>
        <v>PACK</v>
      </c>
      <c r="CP399" s="4" t="str">
        <f>IF(IFERROR(SEARCH($U$1,DN399),0)&gt;0,$U$1,"")</f>
        <v/>
      </c>
      <c r="CQ399" s="4" t="str">
        <f>IF(IFERROR(SEARCH($V$1,DN399),0)&gt;0,$V$1,"")</f>
        <v/>
      </c>
      <c r="CR399" s="4" t="str">
        <f>IF(IFERROR(SEARCH($W$1,DN399),0)&gt;0,$W$1,"")</f>
        <v/>
      </c>
      <c r="CS399" s="4" t="str">
        <f>IF(IFERROR(SEARCH($X$1,DN399),0)&gt;0,$X$1,"")</f>
        <v/>
      </c>
      <c r="CT399" s="4">
        <f>LEN(BW399)+LEN(BX399)+LEN(BY399)+LEN(BZ399)+LEN(CA399)+LEN(CO399)+LEN(CB399)+LEN(CC399)+LEN(CD399)+LEN(CE399)+LEN(CF399)+LEN(CG399)+LEN(CH399)+LEN(CI399)+LEN(CP399)+LEN(CJ399)+LEN(CK399)+LEN(CQ399)+LEN(BV399)+LEN(CL399)+LEN(CS399)+LEN(CM399)+LEN(CR399)+LEN(CN399)</f>
        <v>7</v>
      </c>
      <c r="CU399" s="4" t="str">
        <f>IF(IFERROR(SEARCH($Z$1,DN399),0)&gt;0,$Z$1,"")</f>
        <v>-</v>
      </c>
      <c r="CV399" s="4" t="str">
        <f>IF(IFERROR(SEARCH($AA$1,DN399),0)&gt;0,$AA$1,"")</f>
        <v>/</v>
      </c>
      <c r="CW399" s="4" t="str">
        <f>IF(IFERROR(SEARCH($AB$1,DN399),0)&gt;0,$AB$1,"")</f>
        <v/>
      </c>
      <c r="CX399" s="4" t="str">
        <f>IF(IFERROR(SEARCH($AC$1,DN399),0)&gt;0,$AC$1,"")</f>
        <v/>
      </c>
      <c r="CY399" s="4" t="str">
        <f>IF(IFERROR(SEARCH($AD$1,DN399),0)&gt;0,$AD$1,"")</f>
        <v/>
      </c>
      <c r="CZ399" s="4" t="str">
        <f>IF(IFERROR(SEARCH($AE$1,DN399),0)&gt;0,$AE$1,"")</f>
        <v/>
      </c>
      <c r="DA399" s="4">
        <f>LEN(DM399)</f>
        <v>9</v>
      </c>
      <c r="DB399" s="4">
        <f>LEN(DN399)</f>
        <v>21</v>
      </c>
      <c r="DC399" s="4">
        <f>DB399-DA399</f>
        <v>12</v>
      </c>
      <c r="DD399" s="4" t="str">
        <f>RIGHT(DN399,4)</f>
        <v>/DUS</v>
      </c>
      <c r="DE399" s="4" t="str">
        <f>RIGHT(DN399,5)</f>
        <v>K/DUS</v>
      </c>
      <c r="DF399" s="4" t="str" cm="1">
        <f t="array" ref="DF399">LEFT(DM399,SUM(LEN(DM399)-LEN(SUBSTITUTE(DM399,{"0";"1";"2";"3";"4";"5";"6";"7";"8";"9"},""))))</f>
        <v>6</v>
      </c>
      <c r="DG399" s="4">
        <f>LEN(DT399)</f>
        <v>13</v>
      </c>
      <c r="DH399" s="4" t="b">
        <f>LEFT(DM399,1)=DF399</f>
        <v>1</v>
      </c>
      <c r="DI399" s="4" t="str">
        <f>RIGHT(DD399,3)</f>
        <v>DUS</v>
      </c>
      <c r="DJ399" s="4" t="b">
        <f>IF((DL399=AQ401)=TRUE,TRUE,IF((AQ399=DL399)=TRUE,TRUE,FALSE))</f>
        <v>1</v>
      </c>
      <c r="DK399" s="4" t="b">
        <f>LEFT(DN399,2)=LEFT(DO399,2)</f>
        <v>0</v>
      </c>
      <c r="DL399" s="5" t="str">
        <f>LEFT(DN399,(DC399-1))</f>
        <v>CHIPS RIBUT</v>
      </c>
      <c r="DM399" s="4" t="str">
        <f>IFERROR(RIGHT(DN399,LEN(DN399)-FIND("-",DN399)),1)</f>
        <v>6PACK/DUS</v>
      </c>
      <c r="DN399" t="s">
        <v>553</v>
      </c>
      <c r="DO399" s="1"/>
      <c r="DP399" s="4" t="b">
        <f ca="1">IF(IF(IF(DL399=AQ401,10,0)+IF(NOT(DI399=$AU$1)=TRUE,10,0)=
20,"XXXX",IF(IF((DX399+1)=2,0,1)+IF(DI399=$AU$1,1,0)=2,TRUE,""))
="",IF(IF(DL399=AQ399,10,0)+IF(NOT(DI399=$AU$1)=TRUE,10,0)=
20,"XXXX",IF(IF((DX399+1)=2,0,1)+IF(DI399=$AU$1,1,0)=2,TRUE,
"")),IF(IF(DL399=AQ401,10,0)+IF(NOT(DI399=$AU$1)=TRUE,10,0)=
20,"XXXX",IF(IF((DX399+1)=2,0,1)+IF(DI399=$AU$1,1,0)=2,TRUE,"")))</f>
        <v>1</v>
      </c>
      <c r="DQ399">
        <v>52000</v>
      </c>
      <c r="DR399">
        <v>52000</v>
      </c>
      <c r="DS399">
        <v>50000</v>
      </c>
      <c r="DT399" t="str">
        <f>IF(DO399&gt;0,DO399,"8000000000"&amp;ROW(DS399))</f>
        <v>8000000000399</v>
      </c>
      <c r="DU399" t="str">
        <f>DL399</f>
        <v>CHIPS RIBUT</v>
      </c>
      <c r="DV399" t="s">
        <v>4301</v>
      </c>
      <c r="DW399" t="s">
        <v>4301</v>
      </c>
      <c r="DX399" s="4" t="str" cm="1">
        <f t="array" aca="1" ref="DX399" ca="1">LEFT(DM399,MATCH(FALSE,ISNUMBER(MID(DM399,ROW(INDIRECT("1:"&amp;LEN(DM399)+1)), 1) *1),0) -1)</f>
        <v>6</v>
      </c>
      <c r="DY399" s="1"/>
      <c r="EA399" s="21"/>
      <c r="EC399" s="5"/>
      <c r="EL399" s="5"/>
      <c r="EM399" s="22"/>
      <c r="EN399">
        <v>0</v>
      </c>
      <c r="EO399" s="1" t="s">
        <v>5103</v>
      </c>
    </row>
    <row r="401" spans="1:145">
      <c r="A401" s="4" t="str">
        <f t="shared" si="679"/>
        <v/>
      </c>
      <c r="B401" s="4" t="str">
        <f t="shared" si="680"/>
        <v>PCS</v>
      </c>
      <c r="C401" s="4" t="str">
        <f t="shared" si="681"/>
        <v/>
      </c>
      <c r="D401" s="4" t="str">
        <f t="shared" si="682"/>
        <v/>
      </c>
      <c r="E401" s="4" t="str">
        <f t="shared" si="683"/>
        <v/>
      </c>
      <c r="F401" s="4" t="str">
        <f t="shared" si="684"/>
        <v>RTG</v>
      </c>
      <c r="G401" s="4" t="str">
        <f t="shared" si="685"/>
        <v/>
      </c>
      <c r="H401" s="4" t="str">
        <f t="shared" si="686"/>
        <v/>
      </c>
      <c r="I401" s="4" t="str">
        <f t="shared" si="687"/>
        <v/>
      </c>
      <c r="J401" s="4" t="str">
        <f t="shared" si="688"/>
        <v/>
      </c>
      <c r="K401" s="4" t="str">
        <f t="shared" si="689"/>
        <v/>
      </c>
      <c r="L401" s="4" t="str">
        <f t="shared" si="690"/>
        <v/>
      </c>
      <c r="M401" s="4" t="str">
        <f t="shared" si="691"/>
        <v/>
      </c>
      <c r="N401" s="4" t="str">
        <f t="shared" si="692"/>
        <v/>
      </c>
      <c r="O401" s="4" t="str">
        <f t="shared" si="693"/>
        <v/>
      </c>
      <c r="P401" s="4" t="str">
        <f t="shared" si="694"/>
        <v/>
      </c>
      <c r="Q401" s="4" t="str">
        <f t="shared" si="695"/>
        <v/>
      </c>
      <c r="R401" s="4" t="str">
        <f t="shared" si="696"/>
        <v/>
      </c>
      <c r="S401" s="4" t="str">
        <f t="shared" si="697"/>
        <v/>
      </c>
      <c r="T401" s="4" t="str">
        <f t="shared" si="698"/>
        <v/>
      </c>
      <c r="U401" s="4" t="str">
        <f t="shared" si="699"/>
        <v/>
      </c>
      <c r="V401" s="4" t="str">
        <f t="shared" si="700"/>
        <v/>
      </c>
      <c r="W401" s="4" t="str">
        <f t="shared" si="701"/>
        <v/>
      </c>
      <c r="X401" s="4" t="str">
        <f t="shared" si="702"/>
        <v/>
      </c>
      <c r="Y401" s="4">
        <f t="shared" si="703"/>
        <v>6</v>
      </c>
      <c r="Z401" s="4" t="str">
        <f t="shared" si="704"/>
        <v>-</v>
      </c>
      <c r="AA401" s="4" t="str">
        <f t="shared" si="705"/>
        <v>/</v>
      </c>
      <c r="AB401" s="4" t="str">
        <f t="shared" si="706"/>
        <v/>
      </c>
      <c r="AC401" s="4" t="str">
        <f t="shared" si="707"/>
        <v/>
      </c>
      <c r="AD401" s="4" t="str">
        <f t="shared" si="708"/>
        <v/>
      </c>
      <c r="AE401" s="4" t="str">
        <f t="shared" si="709"/>
        <v/>
      </c>
      <c r="AF401" s="4">
        <f t="shared" si="710"/>
        <v>9</v>
      </c>
      <c r="AG401" s="4">
        <f t="shared" si="711"/>
        <v>22</v>
      </c>
      <c r="AH401" s="4">
        <f t="shared" si="712"/>
        <v>13</v>
      </c>
      <c r="AI401" s="4" t="str">
        <f t="shared" si="713"/>
        <v>/RTG</v>
      </c>
      <c r="AJ401" s="4" t="str">
        <f t="shared" si="714"/>
        <v>S/RTG</v>
      </c>
      <c r="AK401" s="4" t="str" cm="1">
        <f t="array" ref="AK401">LEFT(AR401,SUM(LEN(AR401)-LEN(SUBSTITUTE(AR401,{"0";"1";"2";"3";"4";"5";"6";"7";"8";"9"},""))))</f>
        <v>10</v>
      </c>
      <c r="AL401" s="4">
        <f t="shared" si="719"/>
        <v>12</v>
      </c>
      <c r="AM401" s="4" t="b">
        <f>LEFT(AR401,2)=AK401</f>
        <v>1</v>
      </c>
      <c r="AN401" s="4" t="str">
        <f t="shared" ref="AN401:AN405" si="728">RIGHT(AI401,3)</f>
        <v>RTG</v>
      </c>
      <c r="AO401" s="4" t="b">
        <f>IF((AQ401=DL401)=TRUE,TRUE,IF((DL399=AQ401)=TRUE,TRUE,FALSE))</f>
        <v>1</v>
      </c>
      <c r="AP401" s="4" t="b">
        <f t="shared" si="716"/>
        <v>0</v>
      </c>
      <c r="AQ401" s="5" t="str">
        <f t="shared" si="717"/>
        <v>CHITATO 15GR</v>
      </c>
      <c r="AR401" s="4" t="str">
        <f t="shared" si="718"/>
        <v>10PCS/RTG</v>
      </c>
      <c r="AS401" t="s">
        <v>554</v>
      </c>
      <c r="AT401" s="1" t="s">
        <v>555</v>
      </c>
      <c r="AU401" s="4" t="str">
        <f>IF(IF(IF(AQ401=DL401,10,0)+IF(NOT(AN401=$AU$1)=TRUE,10,0)=
20,"XXXX",IF(IF((BC401+1)=2,0,1)+IF(AN401=$AU$1,1,0)=2,TRUE,""))
="",IF(IF(AQ401=DL399,10,0)+IF(NOT(AN401=$AU$1)=TRUE,10,0)=
20,"XXXX",IF(IF((BC401+1)=2,0,1)+IF(AN401=$AU$1,1,0)=2,TRUE,
"")),IF(IF(AQ401=DL401,10,0)+IF(NOT(AN401=$AU$1)=TRUE,10,0)=
20,"XXXX",IF(IF((BC401+1)=2,0,1)+IF(AN401=$AU$1,1,0)=2,TRUE,"")))</f>
        <v>XXXX</v>
      </c>
      <c r="AV401">
        <v>17000</v>
      </c>
      <c r="AW401">
        <v>17000</v>
      </c>
      <c r="AX401">
        <v>16573</v>
      </c>
      <c r="AY401" t="str">
        <f t="shared" si="726"/>
        <v>089686598018</v>
      </c>
      <c r="AZ401" t="str">
        <f t="shared" si="721"/>
        <v>CHITATO 15GR</v>
      </c>
      <c r="BA401" t="s">
        <v>4301</v>
      </c>
      <c r="BB401" t="s">
        <v>4301</v>
      </c>
      <c r="BC401" s="4" t="str" cm="1">
        <f t="array" aca="1" ref="BC401" ca="1">LEFT(AR401,MATCH(FALSE,ISNUMBER(MID(AR401,ROW(INDIRECT("1:"&amp;LEN(AR401)+1)), 1) *1),0) -1)</f>
        <v>10</v>
      </c>
      <c r="BD401" s="1"/>
      <c r="BF401" s="21"/>
      <c r="BK401" s="1"/>
      <c r="BM401" s="1"/>
      <c r="BN401" s="1"/>
      <c r="BR401" s="22"/>
      <c r="BS401">
        <v>0</v>
      </c>
      <c r="BT401" s="1" t="s">
        <v>5103</v>
      </c>
      <c r="BV401" s="4" t="str">
        <f>IF(IFERROR(SEARCH($A$1,DN401),0)&gt;0,$A$1,"")</f>
        <v/>
      </c>
      <c r="BW401" s="4" t="str">
        <f>IF(IFERROR(SEARCH($B$1,DN401),0)&gt;0,$B$1,"")</f>
        <v/>
      </c>
      <c r="BX401" s="4" t="str">
        <f>IF(IFERROR(SEARCH($C$1,DN401),0)&gt;0,$C$1,"")</f>
        <v/>
      </c>
      <c r="BY401" s="4" t="str">
        <f>IF(IFERROR(SEARCH($D$1,DN401),0)&gt;0,$D$1,"")</f>
        <v/>
      </c>
      <c r="BZ401" s="4" t="str">
        <f>IF(IFERROR(SEARCH($E$1,DN401),0)&gt;0,$E$1,"")</f>
        <v/>
      </c>
      <c r="CA401" s="4" t="str">
        <f>IF(IFERROR(SEARCH($F$1,DN401),0)&gt;0,$F$1,"")</f>
        <v>RTG</v>
      </c>
      <c r="CB401" s="4" t="str">
        <f>IF(IFERROR(SEARCH($G$1,DN401),0)&gt;0,$G$1,"")</f>
        <v/>
      </c>
      <c r="CC401" s="4" t="str">
        <f>IF(IFERROR(SEARCH($H$1,DN401),0)&gt;0,$H$1,"")</f>
        <v/>
      </c>
      <c r="CD401" s="4" t="str">
        <f>IF(IFERROR(SEARCH($I$1,DN401),0)&gt;0,$I$1,"")</f>
        <v/>
      </c>
      <c r="CE401" s="4" t="str">
        <f>IF(IFERROR(SEARCH($J$1,DN401),0)&gt;0,$J$1,"")</f>
        <v/>
      </c>
      <c r="CF401" s="4" t="str">
        <f>IF(IFERROR(SEARCH($K$1,DN401),0)&gt;0,$K$1,"")</f>
        <v/>
      </c>
      <c r="CG401" s="4" t="str">
        <f>IF(IFERROR(SEARCH($L$1,DN401),0)&gt;0,$L$1,"")</f>
        <v/>
      </c>
      <c r="CH401" s="4" t="str">
        <f>IF(IFERROR(SEARCH($M$1,DN401),0)&gt;0,$M$1,"")</f>
        <v/>
      </c>
      <c r="CI401" s="4" t="str">
        <f>IF(IFERROR(SEARCH($N$1,DN401),0)&gt;0,$N$1,"")</f>
        <v/>
      </c>
      <c r="CJ401" s="4" t="str">
        <f>IF(IFERROR(SEARCH($O$1,DN401),0)&gt;0,$O$1,"")</f>
        <v>DUS</v>
      </c>
      <c r="CK401" s="4" t="str">
        <f>IF(IFERROR(SEARCH($P$1,DN401),0)&gt;0,$P$1,"")</f>
        <v/>
      </c>
      <c r="CL401" s="4" t="str">
        <f>IF(IFERROR(SEARCH($Q$1,DN401),0)&gt;0,$Q$1,"")</f>
        <v/>
      </c>
      <c r="CM401" s="4" t="str">
        <f>IF(IFERROR(SEARCH($R$1,DN401),0)&gt;0,$R$1,"")</f>
        <v/>
      </c>
      <c r="CN401" s="4" t="str">
        <f>IF(IFERROR(SEARCH($S$1,DN401),0)&gt;0,$S$1,"")</f>
        <v/>
      </c>
      <c r="CO401" s="4" t="str">
        <f>IF(IFERROR(SEARCH($T$1,DN401),0)&gt;0,$T$1,"")</f>
        <v/>
      </c>
      <c r="CP401" s="4" t="str">
        <f>IF(IFERROR(SEARCH($U$1,DN401),0)&gt;0,$U$1,"")</f>
        <v/>
      </c>
      <c r="CQ401" s="4" t="str">
        <f>IF(IFERROR(SEARCH($V$1,DN401),0)&gt;0,$V$1,"")</f>
        <v/>
      </c>
      <c r="CR401" s="4" t="str">
        <f>IF(IFERROR(SEARCH($W$1,DN401),0)&gt;0,$W$1,"")</f>
        <v/>
      </c>
      <c r="CS401" s="4" t="str">
        <f>IF(IFERROR(SEARCH($X$1,DN401),0)&gt;0,$X$1,"")</f>
        <v/>
      </c>
      <c r="CT401" s="4">
        <f>LEN(BW401)+LEN(BX401)+LEN(BY401)+LEN(BZ401)+LEN(CA401)+LEN(CO401)+LEN(CB401)+LEN(CC401)+LEN(CD401)+LEN(CE401)+LEN(CF401)+LEN(CG401)+LEN(CH401)+LEN(CI401)+LEN(CP401)+LEN(CJ401)+LEN(CK401)+LEN(CQ401)+LEN(BV401)+LEN(CL401)+LEN(CS401)+LEN(CM401)+LEN(CR401)+LEN(CN401)</f>
        <v>6</v>
      </c>
      <c r="CU401" s="4" t="str">
        <f>IF(IFERROR(SEARCH($Z$1,DN401),0)&gt;0,$Z$1,"")</f>
        <v>-</v>
      </c>
      <c r="CV401" s="4" t="str">
        <f>IF(IFERROR(SEARCH($AA$1,DN401),0)&gt;0,$AA$1,"")</f>
        <v>/</v>
      </c>
      <c r="CW401" s="4" t="str">
        <f>IF(IFERROR(SEARCH($AB$1,DN401),0)&gt;0,$AB$1,"")</f>
        <v/>
      </c>
      <c r="CX401" s="4" t="str">
        <f>IF(IFERROR(SEARCH($AC$1,DN401),0)&gt;0,$AC$1,"")</f>
        <v/>
      </c>
      <c r="CY401" s="4" t="str">
        <f>IF(IFERROR(SEARCH($AD$1,DN401),0)&gt;0,$AD$1,"")</f>
        <v/>
      </c>
      <c r="CZ401" s="4" t="str">
        <f>IF(IFERROR(SEARCH($AE$1,DN401),0)&gt;0,$AE$1,"")</f>
        <v/>
      </c>
      <c r="DA401" s="4">
        <f>LEN(DM401)</f>
        <v>8</v>
      </c>
      <c r="DB401" s="4">
        <f>LEN(DN401)</f>
        <v>21</v>
      </c>
      <c r="DC401" s="4">
        <f>DB401-DA401</f>
        <v>13</v>
      </c>
      <c r="DD401" s="4" t="str">
        <f>RIGHT(DN401,4)</f>
        <v>/DUS</v>
      </c>
      <c r="DE401" s="4" t="str">
        <f>RIGHT(DN401,5)</f>
        <v>G/DUS</v>
      </c>
      <c r="DF401" s="4" t="str" cm="1">
        <f t="array" ref="DF401">LEFT(DM401,SUM(LEN(DM401)-LEN(SUBSTITUTE(DM401,{"0";"1";"2";"3";"4";"5";"6";"7";"8";"9"},""))))</f>
        <v>6</v>
      </c>
      <c r="DG401" s="4">
        <f>LEN(DT401)</f>
        <v>13</v>
      </c>
      <c r="DH401" s="4" t="b">
        <f>LEFT(DM401,1)=DF401</f>
        <v>1</v>
      </c>
      <c r="DI401" s="4" t="str">
        <f>RIGHT(DD401,3)</f>
        <v>DUS</v>
      </c>
      <c r="DJ401" s="4" t="b">
        <f>IF((DL401=AQ403)=TRUE,TRUE,IF((AQ401=DL401)=TRUE,TRUE,FALSE))</f>
        <v>1</v>
      </c>
      <c r="DK401" s="4" t="b">
        <f>LEFT(DN401,2)=LEFT(DO401,2)</f>
        <v>0</v>
      </c>
      <c r="DL401" s="5" t="str">
        <f>LEFT(DN401,(DC401-1))</f>
        <v>CHITATO 15GR</v>
      </c>
      <c r="DM401" s="4" t="str">
        <f>IFERROR(RIGHT(DN401,LEN(DN401)-FIND("-",DN401)),1)</f>
        <v>6RTG/DUS</v>
      </c>
      <c r="DN401" t="s">
        <v>556</v>
      </c>
      <c r="DO401" s="1"/>
      <c r="DP401" s="4" t="b">
        <f ca="1">IF(IF(IF(DL401=AQ403,10,0)+IF(NOT(DI401=$AU$1)=TRUE,10,0)=
20,"XXXX",IF(IF((DX401+1)=2,0,1)+IF(DI401=$AU$1,1,0)=2,TRUE,""))
="",IF(IF(DL401=AQ401,10,0)+IF(NOT(DI401=$AU$1)=TRUE,10,0)=
20,"XXXX",IF(IF((DX401+1)=2,0,1)+IF(DI401=$AU$1,1,0)=2,TRUE,
"")),IF(IF(DL401=AQ403,10,0)+IF(NOT(DI401=$AU$1)=TRUE,10,0)=
20,"XXXX",IF(IF((DX401+1)=2,0,1)+IF(DI401=$AU$1,1,0)=2,TRUE,"")))</f>
        <v>1</v>
      </c>
      <c r="DQ401">
        <v>101000</v>
      </c>
      <c r="DR401">
        <v>101000</v>
      </c>
      <c r="DS401">
        <v>99000</v>
      </c>
      <c r="DT401" t="str">
        <f>IF(DO401&gt;0,DO401,"8000000000"&amp;ROW(DS401))</f>
        <v>8000000000401</v>
      </c>
      <c r="DU401" t="str">
        <f>DL401</f>
        <v>CHITATO 15GR</v>
      </c>
      <c r="DV401" t="s">
        <v>4301</v>
      </c>
      <c r="DW401" t="s">
        <v>4301</v>
      </c>
      <c r="DX401" s="4" t="str" cm="1">
        <f t="array" aca="1" ref="DX401" ca="1">LEFT(DM401,MATCH(FALSE,ISNUMBER(MID(DM401,ROW(INDIRECT("1:"&amp;LEN(DM401)+1)), 1) *1),0) -1)</f>
        <v>6</v>
      </c>
      <c r="DY401" s="1"/>
      <c r="EA401" s="21"/>
      <c r="EC401" s="5"/>
      <c r="EL401" s="5"/>
      <c r="EM401" s="22"/>
      <c r="EN401">
        <v>0</v>
      </c>
      <c r="EO401" s="1" t="s">
        <v>5103</v>
      </c>
    </row>
    <row r="403" spans="1:145">
      <c r="A403" s="4" t="str">
        <f t="shared" si="679"/>
        <v/>
      </c>
      <c r="B403" s="4" t="str">
        <f t="shared" si="680"/>
        <v/>
      </c>
      <c r="C403" s="4" t="str">
        <f t="shared" si="681"/>
        <v>BKS</v>
      </c>
      <c r="D403" s="4" t="str">
        <f t="shared" si="682"/>
        <v/>
      </c>
      <c r="E403" s="4" t="str">
        <f t="shared" si="683"/>
        <v/>
      </c>
      <c r="F403" s="4" t="str">
        <f t="shared" si="684"/>
        <v>RTG</v>
      </c>
      <c r="G403" s="4" t="str">
        <f t="shared" si="685"/>
        <v/>
      </c>
      <c r="H403" s="4" t="str">
        <f t="shared" si="686"/>
        <v/>
      </c>
      <c r="I403" s="4" t="str">
        <f t="shared" si="687"/>
        <v/>
      </c>
      <c r="J403" s="4" t="str">
        <f t="shared" si="688"/>
        <v/>
      </c>
      <c r="K403" s="4" t="str">
        <f t="shared" si="689"/>
        <v/>
      </c>
      <c r="L403" s="4" t="str">
        <f t="shared" si="690"/>
        <v/>
      </c>
      <c r="M403" s="4" t="str">
        <f t="shared" si="691"/>
        <v/>
      </c>
      <c r="N403" s="4" t="str">
        <f t="shared" si="692"/>
        <v/>
      </c>
      <c r="O403" s="4" t="str">
        <f t="shared" si="693"/>
        <v/>
      </c>
      <c r="P403" s="4" t="str">
        <f t="shared" si="694"/>
        <v/>
      </c>
      <c r="Q403" s="4" t="str">
        <f t="shared" si="695"/>
        <v/>
      </c>
      <c r="R403" s="4" t="str">
        <f t="shared" si="696"/>
        <v/>
      </c>
      <c r="S403" s="4" t="str">
        <f t="shared" si="697"/>
        <v/>
      </c>
      <c r="T403" s="4" t="str">
        <f t="shared" si="698"/>
        <v/>
      </c>
      <c r="U403" s="4" t="str">
        <f t="shared" si="699"/>
        <v/>
      </c>
      <c r="V403" s="4" t="str">
        <f t="shared" si="700"/>
        <v/>
      </c>
      <c r="W403" s="4" t="str">
        <f t="shared" si="701"/>
        <v/>
      </c>
      <c r="X403" s="4" t="str">
        <f t="shared" si="702"/>
        <v/>
      </c>
      <c r="Y403" s="4">
        <f t="shared" si="703"/>
        <v>6</v>
      </c>
      <c r="Z403" s="4" t="str">
        <f t="shared" si="704"/>
        <v>-</v>
      </c>
      <c r="AA403" s="4" t="str">
        <f t="shared" si="705"/>
        <v>/</v>
      </c>
      <c r="AB403" s="4" t="str">
        <f t="shared" si="706"/>
        <v/>
      </c>
      <c r="AC403" s="4" t="str">
        <f t="shared" si="707"/>
        <v/>
      </c>
      <c r="AD403" s="4" t="str">
        <f t="shared" si="708"/>
        <v/>
      </c>
      <c r="AE403" s="4" t="str">
        <f t="shared" si="709"/>
        <v/>
      </c>
      <c r="AF403" s="4">
        <f t="shared" si="710"/>
        <v>9</v>
      </c>
      <c r="AG403" s="4">
        <f t="shared" si="711"/>
        <v>22</v>
      </c>
      <c r="AH403" s="4">
        <f t="shared" si="712"/>
        <v>13</v>
      </c>
      <c r="AI403" s="4" t="str">
        <f t="shared" si="713"/>
        <v>/RTG</v>
      </c>
      <c r="AJ403" s="4" t="str">
        <f t="shared" si="714"/>
        <v>S/RTG</v>
      </c>
      <c r="AK403" s="4" t="str" cm="1">
        <f t="array" ref="AK403">LEFT(AR403,SUM(LEN(AR403)-LEN(SUBSTITUTE(AR403,{"0";"1";"2";"3";"4";"5";"6";"7";"8";"9"},""))))</f>
        <v>10</v>
      </c>
      <c r="AL403" s="4">
        <f t="shared" si="719"/>
        <v>12</v>
      </c>
      <c r="AM403" s="4" t="b">
        <f>LEFT(AR403,2)=AK403</f>
        <v>1</v>
      </c>
      <c r="AN403" s="4" t="str">
        <f t="shared" si="728"/>
        <v>RTG</v>
      </c>
      <c r="AO403" s="4" t="b">
        <f>IF((AQ403=DL403)=TRUE,TRUE,IF((DL401=AQ403)=TRUE,TRUE,FALSE))</f>
        <v>1</v>
      </c>
      <c r="AP403" s="4" t="b">
        <f t="shared" si="716"/>
        <v>0</v>
      </c>
      <c r="AQ403" s="5" t="str">
        <f t="shared" si="717"/>
        <v>CHITATO LITE</v>
      </c>
      <c r="AR403" s="4" t="str">
        <f t="shared" si="718"/>
        <v>10BKS/RTG</v>
      </c>
      <c r="AS403" t="s">
        <v>557</v>
      </c>
      <c r="AT403" s="1" t="s">
        <v>558</v>
      </c>
      <c r="AU403" s="4" t="str">
        <f>IF(IF(IF(AQ403=DL403,10,0)+IF(NOT(AN403=$AU$1)=TRUE,10,0)=
20,"XXXX",IF(IF((BC403+1)=2,0,1)+IF(AN403=$AU$1,1,0)=2,TRUE,""))
="",IF(IF(AQ403=DL401,10,0)+IF(NOT(AN403=$AU$1)=TRUE,10,0)=
20,"XXXX",IF(IF((BC403+1)=2,0,1)+IF(AN403=$AU$1,1,0)=2,TRUE,
"")),IF(IF(AQ403=DL403,10,0)+IF(NOT(AN403=$AU$1)=TRUE,10,0)=
20,"XXXX",IF(IF((BC403+1)=2,0,1)+IF(AN403=$AU$1,1,0)=2,TRUE,"")))</f>
        <v>XXXX</v>
      </c>
      <c r="AV403">
        <v>17000</v>
      </c>
      <c r="AW403">
        <v>17000</v>
      </c>
      <c r="AX403">
        <v>16573</v>
      </c>
      <c r="AY403" t="str">
        <f t="shared" si="726"/>
        <v>089686732009</v>
      </c>
      <c r="AZ403" t="str">
        <f t="shared" si="721"/>
        <v>CHITATO LITE</v>
      </c>
      <c r="BA403" t="s">
        <v>4301</v>
      </c>
      <c r="BB403" t="s">
        <v>4301</v>
      </c>
      <c r="BC403" s="4" t="str" cm="1">
        <f t="array" aca="1" ref="BC403" ca="1">LEFT(AR403,MATCH(FALSE,ISNUMBER(MID(AR403,ROW(INDIRECT("1:"&amp;LEN(AR403)+1)), 1) *1),0) -1)</f>
        <v>10</v>
      </c>
      <c r="BD403" s="1"/>
      <c r="BF403" s="21"/>
      <c r="BK403" s="1"/>
      <c r="BM403" s="1"/>
      <c r="BN403" s="1"/>
      <c r="BR403" s="22"/>
      <c r="BS403">
        <v>0</v>
      </c>
      <c r="BT403" s="1" t="s">
        <v>5103</v>
      </c>
      <c r="BV403" s="4" t="str">
        <f>IF(IFERROR(SEARCH($A$1,DN403),0)&gt;0,$A$1,"")</f>
        <v/>
      </c>
      <c r="BW403" s="4" t="str">
        <f>IF(IFERROR(SEARCH($B$1,DN403),0)&gt;0,$B$1,"")</f>
        <v/>
      </c>
      <c r="BX403" s="4" t="str">
        <f>IF(IFERROR(SEARCH($C$1,DN403),0)&gt;0,$C$1,"")</f>
        <v/>
      </c>
      <c r="BY403" s="4" t="str">
        <f>IF(IFERROR(SEARCH($D$1,DN403),0)&gt;0,$D$1,"")</f>
        <v/>
      </c>
      <c r="BZ403" s="4" t="str">
        <f>IF(IFERROR(SEARCH($E$1,DN403),0)&gt;0,$E$1,"")</f>
        <v/>
      </c>
      <c r="CA403" s="4" t="str">
        <f>IF(IFERROR(SEARCH($F$1,DN403),0)&gt;0,$F$1,"")</f>
        <v>RTG</v>
      </c>
      <c r="CB403" s="4" t="str">
        <f>IF(IFERROR(SEARCH($G$1,DN403),0)&gt;0,$G$1,"")</f>
        <v/>
      </c>
      <c r="CC403" s="4" t="str">
        <f>IF(IFERROR(SEARCH($H$1,DN403),0)&gt;0,$H$1,"")</f>
        <v/>
      </c>
      <c r="CD403" s="4" t="str">
        <f>IF(IFERROR(SEARCH($I$1,DN403),0)&gt;0,$I$1,"")</f>
        <v/>
      </c>
      <c r="CE403" s="4" t="str">
        <f>IF(IFERROR(SEARCH($J$1,DN403),0)&gt;0,$J$1,"")</f>
        <v/>
      </c>
      <c r="CF403" s="4" t="str">
        <f>IF(IFERROR(SEARCH($K$1,DN403),0)&gt;0,$K$1,"")</f>
        <v/>
      </c>
      <c r="CG403" s="4" t="str">
        <f>IF(IFERROR(SEARCH($L$1,DN403),0)&gt;0,$L$1,"")</f>
        <v/>
      </c>
      <c r="CH403" s="4" t="str">
        <f>IF(IFERROR(SEARCH($M$1,DN403),0)&gt;0,$M$1,"")</f>
        <v/>
      </c>
      <c r="CI403" s="4" t="str">
        <f>IF(IFERROR(SEARCH($N$1,DN403),0)&gt;0,$N$1,"")</f>
        <v/>
      </c>
      <c r="CJ403" s="4" t="str">
        <f>IF(IFERROR(SEARCH($O$1,DN403),0)&gt;0,$O$1,"")</f>
        <v>DUS</v>
      </c>
      <c r="CK403" s="4" t="str">
        <f>IF(IFERROR(SEARCH($P$1,DN403),0)&gt;0,$P$1,"")</f>
        <v/>
      </c>
      <c r="CL403" s="4" t="str">
        <f>IF(IFERROR(SEARCH($Q$1,DN403),0)&gt;0,$Q$1,"")</f>
        <v/>
      </c>
      <c r="CM403" s="4" t="str">
        <f>IF(IFERROR(SEARCH($R$1,DN403),0)&gt;0,$R$1,"")</f>
        <v/>
      </c>
      <c r="CN403" s="4" t="str">
        <f>IF(IFERROR(SEARCH($S$1,DN403),0)&gt;0,$S$1,"")</f>
        <v/>
      </c>
      <c r="CO403" s="4" t="str">
        <f>IF(IFERROR(SEARCH($T$1,DN403),0)&gt;0,$T$1,"")</f>
        <v/>
      </c>
      <c r="CP403" s="4" t="str">
        <f>IF(IFERROR(SEARCH($U$1,DN403),0)&gt;0,$U$1,"")</f>
        <v/>
      </c>
      <c r="CQ403" s="4" t="str">
        <f>IF(IFERROR(SEARCH($V$1,DN403),0)&gt;0,$V$1,"")</f>
        <v/>
      </c>
      <c r="CR403" s="4" t="str">
        <f>IF(IFERROR(SEARCH($W$1,DN403),0)&gt;0,$W$1,"")</f>
        <v/>
      </c>
      <c r="CS403" s="4" t="str">
        <f>IF(IFERROR(SEARCH($X$1,DN403),0)&gt;0,$X$1,"")</f>
        <v/>
      </c>
      <c r="CT403" s="4">
        <f>LEN(BW403)+LEN(BX403)+LEN(BY403)+LEN(BZ403)+LEN(CA403)+LEN(CO403)+LEN(CB403)+LEN(CC403)+LEN(CD403)+LEN(CE403)+LEN(CF403)+LEN(CG403)+LEN(CH403)+LEN(CI403)+LEN(CP403)+LEN(CJ403)+LEN(CK403)+LEN(CQ403)+LEN(BV403)+LEN(CL403)+LEN(CS403)+LEN(CM403)+LEN(CR403)+LEN(CN403)</f>
        <v>6</v>
      </c>
      <c r="CU403" s="4" t="str">
        <f>IF(IFERROR(SEARCH($Z$1,DN403),0)&gt;0,$Z$1,"")</f>
        <v>-</v>
      </c>
      <c r="CV403" s="4" t="str">
        <f>IF(IFERROR(SEARCH($AA$1,DN403),0)&gt;0,$AA$1,"")</f>
        <v>/</v>
      </c>
      <c r="CW403" s="4" t="str">
        <f>IF(IFERROR(SEARCH($AB$1,DN403),0)&gt;0,$AB$1,"")</f>
        <v/>
      </c>
      <c r="CX403" s="4" t="str">
        <f>IF(IFERROR(SEARCH($AC$1,DN403),0)&gt;0,$AC$1,"")</f>
        <v/>
      </c>
      <c r="CY403" s="4" t="str">
        <f>IF(IFERROR(SEARCH($AD$1,DN403),0)&gt;0,$AD$1,"")</f>
        <v/>
      </c>
      <c r="CZ403" s="4" t="str">
        <f>IF(IFERROR(SEARCH($AE$1,DN403),0)&gt;0,$AE$1,"")</f>
        <v/>
      </c>
      <c r="DA403" s="4">
        <f>LEN(DM403)</f>
        <v>8</v>
      </c>
      <c r="DB403" s="4">
        <f>LEN(DN403)</f>
        <v>21</v>
      </c>
      <c r="DC403" s="4">
        <f>DB403-DA403</f>
        <v>13</v>
      </c>
      <c r="DD403" s="4" t="str">
        <f>RIGHT(DN403,4)</f>
        <v>/DUS</v>
      </c>
      <c r="DE403" s="4" t="str">
        <f>RIGHT(DN403,5)</f>
        <v>G/DUS</v>
      </c>
      <c r="DF403" s="4" t="str" cm="1">
        <f t="array" ref="DF403">LEFT(DM403,SUM(LEN(DM403)-LEN(SUBSTITUTE(DM403,{"0";"1";"2";"3";"4";"5";"6";"7";"8";"9"},""))))</f>
        <v>6</v>
      </c>
      <c r="DG403" s="4">
        <f>LEN(DT403)</f>
        <v>13</v>
      </c>
      <c r="DH403" s="4" t="b">
        <f>LEFT(DM403,1)=DF403</f>
        <v>1</v>
      </c>
      <c r="DI403" s="4" t="str">
        <f>RIGHT(DD403,3)</f>
        <v>DUS</v>
      </c>
      <c r="DJ403" s="4" t="b">
        <f>IF((DL403=AQ405)=TRUE,TRUE,IF((AQ403=DL403)=TRUE,TRUE,FALSE))</f>
        <v>1</v>
      </c>
      <c r="DK403" s="4" t="b">
        <f>LEFT(DN403,2)=LEFT(DO403,2)</f>
        <v>0</v>
      </c>
      <c r="DL403" s="5" t="str">
        <f>LEFT(DN403,(DC403-1))</f>
        <v>CHITATO LITE</v>
      </c>
      <c r="DM403" s="4" t="str">
        <f>IFERROR(RIGHT(DN403,LEN(DN403)-FIND("-",DN403)),1)</f>
        <v>6RTG/DUS</v>
      </c>
      <c r="DN403" t="s">
        <v>559</v>
      </c>
      <c r="DO403" s="1"/>
      <c r="DP403" s="4" t="b">
        <f ca="1">IF(IF(IF(DL403=AQ405,10,0)+IF(NOT(DI403=$AU$1)=TRUE,10,0)=
20,"XXXX",IF(IF((DX403+1)=2,0,1)+IF(DI403=$AU$1,1,0)=2,TRUE,""))
="",IF(IF(DL403=AQ403,10,0)+IF(NOT(DI403=$AU$1)=TRUE,10,0)=
20,"XXXX",IF(IF((DX403+1)=2,0,1)+IF(DI403=$AU$1,1,0)=2,TRUE,
"")),IF(IF(DL403=AQ405,10,0)+IF(NOT(DI403=$AU$1)=TRUE,10,0)=
20,"XXXX",IF(IF((DX403+1)=2,0,1)+IF(DI403=$AU$1,1,0)=2,TRUE,"")))</f>
        <v>1</v>
      </c>
      <c r="DQ403">
        <v>101000</v>
      </c>
      <c r="DR403">
        <v>101000</v>
      </c>
      <c r="DS403">
        <v>99000</v>
      </c>
      <c r="DT403" t="str">
        <f>IF(DO403&gt;0,DO403,"8000000000"&amp;ROW(DS403))</f>
        <v>8000000000403</v>
      </c>
      <c r="DU403" t="str">
        <f>DL403</f>
        <v>CHITATO LITE</v>
      </c>
      <c r="DV403" t="s">
        <v>4301</v>
      </c>
      <c r="DW403" t="s">
        <v>4301</v>
      </c>
      <c r="DX403" s="4" t="str" cm="1">
        <f t="array" aca="1" ref="DX403" ca="1">LEFT(DM403,MATCH(FALSE,ISNUMBER(MID(DM403,ROW(INDIRECT("1:"&amp;LEN(DM403)+1)), 1) *1),0) -1)</f>
        <v>6</v>
      </c>
      <c r="DY403" s="1"/>
      <c r="EA403" s="21"/>
      <c r="EC403" s="5"/>
      <c r="EL403" s="5"/>
      <c r="EM403" s="22"/>
      <c r="EN403">
        <v>0</v>
      </c>
      <c r="EO403" s="1" t="s">
        <v>5103</v>
      </c>
    </row>
    <row r="405" spans="1:145">
      <c r="A405" s="4" t="str">
        <f t="shared" si="679"/>
        <v/>
      </c>
      <c r="B405" s="4" t="str">
        <f t="shared" si="680"/>
        <v>PCS</v>
      </c>
      <c r="C405" s="4" t="str">
        <f t="shared" si="681"/>
        <v/>
      </c>
      <c r="D405" s="4" t="str">
        <f t="shared" si="682"/>
        <v/>
      </c>
      <c r="E405" s="4" t="str">
        <f t="shared" si="683"/>
        <v/>
      </c>
      <c r="F405" s="4" t="str">
        <f t="shared" si="684"/>
        <v>RTG</v>
      </c>
      <c r="G405" s="4" t="str">
        <f t="shared" si="685"/>
        <v/>
      </c>
      <c r="H405" s="4" t="str">
        <f t="shared" si="686"/>
        <v/>
      </c>
      <c r="I405" s="4" t="str">
        <f t="shared" si="687"/>
        <v/>
      </c>
      <c r="J405" s="4" t="str">
        <f t="shared" si="688"/>
        <v/>
      </c>
      <c r="K405" s="4" t="str">
        <f t="shared" si="689"/>
        <v/>
      </c>
      <c r="L405" s="4" t="str">
        <f t="shared" si="690"/>
        <v/>
      </c>
      <c r="M405" s="4" t="str">
        <f t="shared" si="691"/>
        <v/>
      </c>
      <c r="N405" s="4" t="str">
        <f t="shared" si="692"/>
        <v/>
      </c>
      <c r="O405" s="4" t="str">
        <f t="shared" si="693"/>
        <v/>
      </c>
      <c r="P405" s="4" t="str">
        <f t="shared" si="694"/>
        <v/>
      </c>
      <c r="Q405" s="4" t="str">
        <f t="shared" si="695"/>
        <v/>
      </c>
      <c r="R405" s="4" t="str">
        <f t="shared" si="696"/>
        <v/>
      </c>
      <c r="S405" s="4" t="str">
        <f t="shared" si="697"/>
        <v/>
      </c>
      <c r="T405" s="4" t="str">
        <f t="shared" si="698"/>
        <v/>
      </c>
      <c r="U405" s="4" t="str">
        <f t="shared" si="699"/>
        <v/>
      </c>
      <c r="V405" s="4" t="str">
        <f t="shared" si="700"/>
        <v/>
      </c>
      <c r="W405" s="4" t="str">
        <f t="shared" si="701"/>
        <v/>
      </c>
      <c r="X405" s="4" t="str">
        <f t="shared" si="702"/>
        <v/>
      </c>
      <c r="Y405" s="4">
        <f t="shared" si="703"/>
        <v>6</v>
      </c>
      <c r="Z405" s="4" t="str">
        <f t="shared" si="704"/>
        <v>-</v>
      </c>
      <c r="AA405" s="4" t="str">
        <f t="shared" si="705"/>
        <v>/</v>
      </c>
      <c r="AB405" s="4" t="str">
        <f t="shared" si="706"/>
        <v/>
      </c>
      <c r="AC405" s="4" t="str">
        <f t="shared" si="707"/>
        <v/>
      </c>
      <c r="AD405" s="4" t="str">
        <f t="shared" si="708"/>
        <v/>
      </c>
      <c r="AE405" s="4" t="str">
        <f t="shared" si="709"/>
        <v/>
      </c>
      <c r="AF405" s="4">
        <f t="shared" si="710"/>
        <v>9</v>
      </c>
      <c r="AG405" s="4">
        <f t="shared" si="711"/>
        <v>19</v>
      </c>
      <c r="AH405" s="4">
        <f t="shared" si="712"/>
        <v>10</v>
      </c>
      <c r="AI405" s="4" t="str">
        <f t="shared" si="713"/>
        <v>/RTG</v>
      </c>
      <c r="AJ405" s="4" t="str">
        <f t="shared" si="714"/>
        <v>S/RTG</v>
      </c>
      <c r="AK405" s="4" t="str" cm="1">
        <f t="array" ref="AK405">LEFT(AR405,SUM(LEN(AR405)-LEN(SUBSTITUTE(AR405,{"0";"1";"2";"3";"4";"5";"6";"7";"8";"9"},""))))</f>
        <v>10</v>
      </c>
      <c r="AL405" s="4">
        <f t="shared" si="719"/>
        <v>13</v>
      </c>
      <c r="AM405" s="4" t="b">
        <f>LEFT(AR405,2)=AK405</f>
        <v>1</v>
      </c>
      <c r="AN405" s="4" t="str">
        <f t="shared" si="728"/>
        <v>RTG</v>
      </c>
      <c r="AO405" s="4" t="b">
        <f>IF((AQ405=AQ406)=TRUE,TRUE,IF((DL403=AQ405)=TRUE,TRUE,FALSE))</f>
        <v>0</v>
      </c>
      <c r="AP405" s="4" t="b">
        <f t="shared" si="716"/>
        <v>0</v>
      </c>
      <c r="AQ405" s="5" t="str">
        <f t="shared" si="717"/>
        <v>CHIZ KING</v>
      </c>
      <c r="AR405" s="4" t="str">
        <f t="shared" si="718"/>
        <v>10PCS/RTG</v>
      </c>
      <c r="AS405" t="s">
        <v>5022</v>
      </c>
      <c r="AT405" s="1" t="s">
        <v>560</v>
      </c>
      <c r="AU405" s="4" t="str">
        <f ca="1">IF(IF(IF(AQ405=AQ406,10,0)+IF(NOT(AN405=$AU$1)=TRUE,10,0)=
20,"XXXX",IF(IF((BC405+1)=2,0,1)+IF(AN405=$AU$1,1,0)=2,TRUE,""))
="",IF(IF(AQ405=DL403,10,0)+IF(NOT(AN405=$AU$1)=TRUE,10,0)=
20,"XXXX",IF(IF((BC405+1)=2,0,1)+IF(AN405=$AU$1,1,0)=2,TRUE,
"")),IF(IF(AQ405=AQ406,10,0)+IF(NOT(AN405=$AU$1)=TRUE,10,0)=
20,"XXXX",IF(IF((BC405+1)=2,0,1)+IF(AN405=$AU$1,1,0)=2,TRUE,"")))</f>
        <v/>
      </c>
      <c r="AV405">
        <v>17000</v>
      </c>
      <c r="AW405">
        <v>17000</v>
      </c>
      <c r="AX405">
        <v>16000</v>
      </c>
      <c r="AY405" t="str">
        <f t="shared" si="726"/>
        <v>8996196075002</v>
      </c>
      <c r="AZ405" t="str">
        <f t="shared" si="721"/>
        <v>CHIZ KING</v>
      </c>
      <c r="BA405" t="s">
        <v>4301</v>
      </c>
      <c r="BB405" t="s">
        <v>4301</v>
      </c>
      <c r="BC405" s="4" t="str" cm="1">
        <f t="array" aca="1" ref="BC405" ca="1">LEFT(AR405,MATCH(FALSE,ISNUMBER(MID(AR405,ROW(INDIRECT("1:"&amp;LEN(AR405)+1)), 1) *1),0) -1)</f>
        <v>10</v>
      </c>
      <c r="BD405" s="1"/>
      <c r="BF405" s="21"/>
      <c r="BK405" s="1"/>
      <c r="BM405" s="1"/>
      <c r="BN405" s="1"/>
      <c r="BR405" s="22"/>
      <c r="BS405">
        <v>0</v>
      </c>
      <c r="BT405" s="1" t="s">
        <v>5103</v>
      </c>
    </row>
    <row r="406" spans="1:145">
      <c r="A406" s="4" t="str">
        <f t="shared" si="679"/>
        <v/>
      </c>
      <c r="B406" s="4" t="str">
        <f t="shared" si="680"/>
        <v/>
      </c>
      <c r="C406" s="4" t="str">
        <f t="shared" si="681"/>
        <v/>
      </c>
      <c r="D406" s="4" t="str">
        <f t="shared" si="682"/>
        <v/>
      </c>
      <c r="E406" s="4" t="str">
        <f t="shared" si="683"/>
        <v/>
      </c>
      <c r="F406" s="4" t="str">
        <f t="shared" si="684"/>
        <v/>
      </c>
      <c r="G406" s="4" t="str">
        <f t="shared" si="685"/>
        <v/>
      </c>
      <c r="H406" s="4" t="str">
        <f t="shared" si="686"/>
        <v/>
      </c>
      <c r="I406" s="4" t="str">
        <f t="shared" si="687"/>
        <v/>
      </c>
      <c r="J406" s="4" t="str">
        <f t="shared" si="688"/>
        <v/>
      </c>
      <c r="K406" s="4" t="str">
        <f t="shared" si="689"/>
        <v/>
      </c>
      <c r="L406" s="4" t="str">
        <f t="shared" si="690"/>
        <v/>
      </c>
      <c r="M406" s="4" t="str">
        <f t="shared" si="691"/>
        <v/>
      </c>
      <c r="N406" s="4" t="str">
        <f t="shared" si="692"/>
        <v/>
      </c>
      <c r="O406" s="4" t="str">
        <f t="shared" si="693"/>
        <v/>
      </c>
      <c r="P406" s="4" t="str">
        <f t="shared" si="694"/>
        <v>CUP</v>
      </c>
      <c r="Q406" s="4" t="str">
        <f t="shared" si="695"/>
        <v/>
      </c>
      <c r="R406" s="4" t="str">
        <f t="shared" si="696"/>
        <v/>
      </c>
      <c r="S406" s="4" t="str">
        <f t="shared" si="697"/>
        <v/>
      </c>
      <c r="T406" s="4" t="str">
        <f t="shared" si="698"/>
        <v>PACK</v>
      </c>
      <c r="U406" s="4" t="str">
        <f t="shared" si="699"/>
        <v/>
      </c>
      <c r="V406" s="4" t="str">
        <f t="shared" si="700"/>
        <v/>
      </c>
      <c r="W406" s="4" t="str">
        <f t="shared" si="701"/>
        <v/>
      </c>
      <c r="X406" s="4" t="str">
        <f t="shared" si="702"/>
        <v/>
      </c>
      <c r="Y406" s="4">
        <f t="shared" si="703"/>
        <v>7</v>
      </c>
      <c r="Z406" s="4" t="str">
        <f t="shared" si="704"/>
        <v>-</v>
      </c>
      <c r="AA406" s="4" t="str">
        <f t="shared" si="705"/>
        <v>/</v>
      </c>
      <c r="AB406" s="4" t="str">
        <f t="shared" si="706"/>
        <v/>
      </c>
      <c r="AC406" s="4" t="str">
        <f t="shared" si="707"/>
        <v/>
      </c>
      <c r="AD406" s="4" t="str">
        <f t="shared" si="708"/>
        <v/>
      </c>
      <c r="AE406" s="4" t="str">
        <f t="shared" si="709"/>
        <v/>
      </c>
      <c r="AF406" s="4">
        <f t="shared" si="710"/>
        <v>10</v>
      </c>
      <c r="AG406" s="4">
        <f t="shared" si="711"/>
        <v>30</v>
      </c>
      <c r="AH406" s="4">
        <f t="shared" si="712"/>
        <v>20</v>
      </c>
      <c r="AI406" s="4" t="str">
        <f t="shared" si="713"/>
        <v>PACK</v>
      </c>
      <c r="AJ406" s="4" t="str">
        <f t="shared" si="714"/>
        <v>/PACK</v>
      </c>
      <c r="AK406" s="4" t="str" cm="1">
        <f t="array" ref="AK406">LEFT(AR406,SUM(LEN(AR406)-LEN(SUBSTITUTE(AR406,{"0";"1";"2";"3";"4";"5";"6";"7";"8";"9"},""))))</f>
        <v>10</v>
      </c>
      <c r="AL406" s="4">
        <f t="shared" si="719"/>
        <v>13</v>
      </c>
      <c r="AM406" s="4" t="b">
        <f>LEFT(AR406,2)=AK406</f>
        <v>1</v>
      </c>
      <c r="AN406" s="4" t="str">
        <f>RIGHT(AI406,4)</f>
        <v>PACK</v>
      </c>
      <c r="AO406" s="4" t="b">
        <f>IF((AQ406=DL406)=TRUE,TRUE,IF((AQ405=AQ406)=TRUE,TRUE,FALSE))</f>
        <v>1</v>
      </c>
      <c r="AP406" s="4" t="b">
        <f t="shared" si="716"/>
        <v>0</v>
      </c>
      <c r="AQ406" s="5" t="str">
        <f t="shared" si="717"/>
        <v>CHO CHO CHOCO SNACK</v>
      </c>
      <c r="AR406" s="4" t="str">
        <f t="shared" si="718"/>
        <v>10CUP/PACK</v>
      </c>
      <c r="AS406" t="s">
        <v>561</v>
      </c>
      <c r="AT406" s="1" t="s">
        <v>562</v>
      </c>
      <c r="AU406" s="4" t="str">
        <f>IF(IF(IF(AQ406=DL406,10,0)+IF(NOT(AN406=$AU$1)=TRUE,10,0)=
20,"XXXX",IF(IF((BC406+1)=2,0,1)+IF(AN406=$AU$1,1,0)=2,TRUE,""))
="",IF(IF(AQ406=AQ405,10,0)+IF(NOT(AN406=$AU$1)=TRUE,10,0)=
20,"XXXX",IF(IF((BC406+1)=2,0,1)+IF(AN406=$AU$1,1,0)=2,TRUE,
"")),IF(IF(AQ406=DL406,10,0)+IF(NOT(AN406=$AU$1)=TRUE,10,0)=
20,"XXXX",IF(IF((BC406+1)=2,0,1)+IF(AN406=$AU$1,1,0)=2,TRUE,"")))</f>
        <v>XXXX</v>
      </c>
      <c r="AV406">
        <v>52000</v>
      </c>
      <c r="AW406">
        <v>52000</v>
      </c>
      <c r="AX406">
        <v>48917</v>
      </c>
      <c r="AY406" t="str">
        <f t="shared" si="726"/>
        <v>8992952953997</v>
      </c>
      <c r="AZ406" t="str">
        <f t="shared" si="721"/>
        <v>CHO CHO CHOCO SNACK</v>
      </c>
      <c r="BA406" t="s">
        <v>4301</v>
      </c>
      <c r="BB406" t="s">
        <v>4301</v>
      </c>
      <c r="BC406" s="4" t="str" cm="1">
        <f t="array" aca="1" ref="BC406" ca="1">LEFT(AR406,MATCH(FALSE,ISNUMBER(MID(AR406,ROW(INDIRECT("1:"&amp;LEN(AR406)+1)), 1) *1),0) -1)</f>
        <v>10</v>
      </c>
      <c r="BD406" s="1"/>
      <c r="BF406" s="21"/>
      <c r="BK406" s="1"/>
      <c r="BM406" s="1"/>
      <c r="BN406" s="1"/>
      <c r="BR406" s="22"/>
      <c r="BS406">
        <v>0</v>
      </c>
      <c r="BT406" s="1" t="s">
        <v>5103</v>
      </c>
      <c r="BV406" s="4" t="str">
        <f>IF(IFERROR(SEARCH($A$1,DN406),0)&gt;0,$A$1,"")</f>
        <v/>
      </c>
      <c r="BW406" s="4" t="str">
        <f>IF(IFERROR(SEARCH($B$1,DN406),0)&gt;0,$B$1,"")</f>
        <v/>
      </c>
      <c r="BX406" s="4" t="str">
        <f>IF(IFERROR(SEARCH($C$1,DN406),0)&gt;0,$C$1,"")</f>
        <v/>
      </c>
      <c r="BY406" s="4" t="str">
        <f>IF(IFERROR(SEARCH($D$1,DN406),0)&gt;0,$D$1,"")</f>
        <v/>
      </c>
      <c r="BZ406" s="4" t="str">
        <f>IF(IFERROR(SEARCH($E$1,DN406),0)&gt;0,$E$1,"")</f>
        <v/>
      </c>
      <c r="CA406" s="4" t="str">
        <f>IF(IFERROR(SEARCH($F$1,DN406),0)&gt;0,$F$1,"")</f>
        <v/>
      </c>
      <c r="CB406" s="4" t="str">
        <f>IF(IFERROR(SEARCH($G$1,DN406),0)&gt;0,$G$1,"")</f>
        <v/>
      </c>
      <c r="CC406" s="4" t="str">
        <f>IF(IFERROR(SEARCH($H$1,DN406),0)&gt;0,$H$1,"")</f>
        <v/>
      </c>
      <c r="CD406" s="4" t="str">
        <f>IF(IFERROR(SEARCH($I$1,DN406),0)&gt;0,$I$1,"")</f>
        <v/>
      </c>
      <c r="CE406" s="4" t="str">
        <f>IF(IFERROR(SEARCH($J$1,DN406),0)&gt;0,$J$1,"")</f>
        <v/>
      </c>
      <c r="CF406" s="4" t="str">
        <f>IF(IFERROR(SEARCH($K$1,DN406),0)&gt;0,$K$1,"")</f>
        <v/>
      </c>
      <c r="CG406" s="4" t="str">
        <f>IF(IFERROR(SEARCH($L$1,DN406),0)&gt;0,$L$1,"")</f>
        <v/>
      </c>
      <c r="CH406" s="4" t="str">
        <f>IF(IFERROR(SEARCH($M$1,DN406),0)&gt;0,$M$1,"")</f>
        <v/>
      </c>
      <c r="CI406" s="4" t="str">
        <f>IF(IFERROR(SEARCH($N$1,DN406),0)&gt;0,$N$1,"")</f>
        <v/>
      </c>
      <c r="CJ406" s="4" t="str">
        <f>IF(IFERROR(SEARCH($O$1,DN406),0)&gt;0,$O$1,"")</f>
        <v>DUS</v>
      </c>
      <c r="CK406" s="4" t="str">
        <f>IF(IFERROR(SEARCH($P$1,DN406),0)&gt;0,$P$1,"")</f>
        <v/>
      </c>
      <c r="CL406" s="4" t="str">
        <f>IF(IFERROR(SEARCH($Q$1,DN406),0)&gt;0,$Q$1,"")</f>
        <v/>
      </c>
      <c r="CM406" s="4" t="str">
        <f>IF(IFERROR(SEARCH($R$1,DN406),0)&gt;0,$R$1,"")</f>
        <v/>
      </c>
      <c r="CN406" s="4" t="str">
        <f>IF(IFERROR(SEARCH($S$1,DN406),0)&gt;0,$S$1,"")</f>
        <v/>
      </c>
      <c r="CO406" s="4" t="str">
        <f>IF(IFERROR(SEARCH($T$1,DN406),0)&gt;0,$T$1,"")</f>
        <v>PACK</v>
      </c>
      <c r="CP406" s="4" t="str">
        <f>IF(IFERROR(SEARCH($U$1,DN406),0)&gt;0,$U$1,"")</f>
        <v/>
      </c>
      <c r="CQ406" s="4" t="str">
        <f>IF(IFERROR(SEARCH($V$1,DN406),0)&gt;0,$V$1,"")</f>
        <v/>
      </c>
      <c r="CR406" s="4" t="str">
        <f>IF(IFERROR(SEARCH($W$1,DN406),0)&gt;0,$W$1,"")</f>
        <v/>
      </c>
      <c r="CS406" s="4" t="str">
        <f>IF(IFERROR(SEARCH($X$1,DN406),0)&gt;0,$X$1,"")</f>
        <v/>
      </c>
      <c r="CT406" s="4">
        <f>LEN(BW406)+LEN(BX406)+LEN(BY406)+LEN(BZ406)+LEN(CA406)+LEN(CO406)+LEN(CB406)+LEN(CC406)+LEN(CD406)+LEN(CE406)+LEN(CF406)+LEN(CG406)+LEN(CH406)+LEN(CI406)+LEN(CP406)+LEN(CJ406)+LEN(CK406)+LEN(CQ406)+LEN(BV406)+LEN(CL406)+LEN(CS406)+LEN(CM406)+LEN(CR406)+LEN(CN406)</f>
        <v>7</v>
      </c>
      <c r="CU406" s="4" t="str">
        <f>IF(IFERROR(SEARCH($Z$1,DN406),0)&gt;0,$Z$1,"")</f>
        <v>-</v>
      </c>
      <c r="CV406" s="4" t="str">
        <f>IF(IFERROR(SEARCH($AA$1,DN406),0)&gt;0,$AA$1,"")</f>
        <v>/</v>
      </c>
      <c r="CW406" s="4" t="str">
        <f>IF(IFERROR(SEARCH($AB$1,DN406),0)&gt;0,$AB$1,"")</f>
        <v/>
      </c>
      <c r="CX406" s="4" t="str">
        <f>IF(IFERROR(SEARCH($AC$1,DN406),0)&gt;0,$AC$1,"")</f>
        <v/>
      </c>
      <c r="CY406" s="4" t="str">
        <f>IF(IFERROR(SEARCH($AD$1,DN406),0)&gt;0,$AD$1,"")</f>
        <v/>
      </c>
      <c r="CZ406" s="4" t="str">
        <f>IF(IFERROR(SEARCH($AE$1,DN406),0)&gt;0,$AE$1,"")</f>
        <v/>
      </c>
      <c r="DA406" s="4">
        <f>LEN(DM406)</f>
        <v>9</v>
      </c>
      <c r="DB406" s="4">
        <f>LEN(DN406)</f>
        <v>29</v>
      </c>
      <c r="DC406" s="4">
        <f>DB406-DA406</f>
        <v>20</v>
      </c>
      <c r="DD406" s="4" t="str">
        <f>RIGHT(DN406,4)</f>
        <v>/DUS</v>
      </c>
      <c r="DE406" s="4" t="str">
        <f>RIGHT(DN406,5)</f>
        <v>K/DUS</v>
      </c>
      <c r="DF406" s="4" t="str" cm="1">
        <f t="array" ref="DF406">LEFT(DM406,SUM(LEN(DM406)-LEN(SUBSTITUTE(DM406,{"0";"1";"2";"3";"4";"5";"6";"7";"8";"9"},""))))</f>
        <v>6</v>
      </c>
      <c r="DG406" s="4">
        <f>LEN(DT406)</f>
        <v>13</v>
      </c>
      <c r="DH406" s="4" t="b">
        <f>LEFT(DM406,1)=DF406</f>
        <v>1</v>
      </c>
      <c r="DI406" s="4" t="str">
        <f>RIGHT(DD406,3)</f>
        <v>DUS</v>
      </c>
      <c r="DJ406" s="4" t="b">
        <f>IF((DL406=AQ408)=TRUE,TRUE,IF((AQ406=DL406)=TRUE,TRUE,FALSE))</f>
        <v>1</v>
      </c>
      <c r="DK406" s="4" t="b">
        <f>LEFT(DN406,2)=LEFT(DO406,2)</f>
        <v>0</v>
      </c>
      <c r="DL406" s="5" t="str">
        <f>LEFT(DN406,(DC406-1))</f>
        <v>CHO CHO CHOCO SNACK</v>
      </c>
      <c r="DM406" s="4" t="str">
        <f>IFERROR(RIGHT(DN406,LEN(DN406)-FIND("-",DN406)),1)</f>
        <v>6PACK/DUS</v>
      </c>
      <c r="DN406" t="s">
        <v>563</v>
      </c>
      <c r="DO406" s="1"/>
      <c r="DP406" s="4" t="b">
        <f ca="1">IF(IF(IF(DL406=AQ408,10,0)+IF(NOT(DI406=$AU$1)=TRUE,10,0)=
20,"XXXX",IF(IF((DX406+1)=2,0,1)+IF(DI406=$AU$1,1,0)=2,TRUE,""))
="",IF(IF(DL406=AQ406,10,0)+IF(NOT(DI406=$AU$1)=TRUE,10,0)=
20,"XXXX",IF(IF((DX406+1)=2,0,1)+IF(DI406=$AU$1,1,0)=2,TRUE,
"")),IF(IF(DL406=AQ408,10,0)+IF(NOT(DI406=$AU$1)=TRUE,10,0)=
20,"XXXX",IF(IF((DX406+1)=2,0,1)+IF(DI406=$AU$1,1,0)=2,TRUE,"")))</f>
        <v>1</v>
      </c>
      <c r="DQ406">
        <v>300000</v>
      </c>
      <c r="DR406">
        <v>300000</v>
      </c>
      <c r="DS406">
        <v>293500</v>
      </c>
      <c r="DT406" t="str">
        <f>IF(DO406&gt;0,DO406,"8000000000"&amp;ROW(DS406))</f>
        <v>8000000000406</v>
      </c>
      <c r="DU406" t="str">
        <f>DL406</f>
        <v>CHO CHO CHOCO SNACK</v>
      </c>
      <c r="DV406" t="s">
        <v>4301</v>
      </c>
      <c r="DW406" t="s">
        <v>4301</v>
      </c>
      <c r="DX406" s="4" t="str" cm="1">
        <f t="array" aca="1" ref="DX406" ca="1">LEFT(DM406,MATCH(FALSE,ISNUMBER(MID(DM406,ROW(INDIRECT("1:"&amp;LEN(DM406)+1)), 1) *1),0) -1)</f>
        <v>6</v>
      </c>
      <c r="DY406" s="1"/>
      <c r="EA406" s="21"/>
      <c r="EC406" s="5"/>
      <c r="EL406" s="5"/>
      <c r="EM406" s="22"/>
      <c r="EN406">
        <v>0</v>
      </c>
      <c r="EO406" s="1" t="s">
        <v>5103</v>
      </c>
    </row>
    <row r="408" spans="1:145">
      <c r="A408" s="4" t="str">
        <f t="shared" si="679"/>
        <v/>
      </c>
      <c r="B408" s="4" t="str">
        <f t="shared" si="680"/>
        <v/>
      </c>
      <c r="C408" s="4" t="str">
        <f t="shared" si="681"/>
        <v/>
      </c>
      <c r="D408" s="4" t="str">
        <f t="shared" si="682"/>
        <v/>
      </c>
      <c r="E408" s="4" t="str">
        <f t="shared" si="683"/>
        <v/>
      </c>
      <c r="F408" s="4" t="str">
        <f t="shared" si="684"/>
        <v/>
      </c>
      <c r="G408" s="4" t="str">
        <f t="shared" si="685"/>
        <v>KTK</v>
      </c>
      <c r="H408" s="4" t="str">
        <f t="shared" si="686"/>
        <v/>
      </c>
      <c r="I408" s="4" t="str">
        <f t="shared" si="687"/>
        <v/>
      </c>
      <c r="J408" s="4" t="str">
        <f t="shared" si="688"/>
        <v/>
      </c>
      <c r="K408" s="4" t="str">
        <f t="shared" si="689"/>
        <v/>
      </c>
      <c r="L408" s="4" t="str">
        <f t="shared" si="690"/>
        <v/>
      </c>
      <c r="M408" s="4" t="str">
        <f t="shared" si="691"/>
        <v/>
      </c>
      <c r="N408" s="4" t="str">
        <f t="shared" si="692"/>
        <v/>
      </c>
      <c r="O408" s="4" t="str">
        <f t="shared" si="693"/>
        <v/>
      </c>
      <c r="P408" s="4" t="str">
        <f t="shared" si="694"/>
        <v/>
      </c>
      <c r="Q408" s="4" t="str">
        <f t="shared" si="695"/>
        <v/>
      </c>
      <c r="R408" s="4" t="str">
        <f t="shared" si="696"/>
        <v/>
      </c>
      <c r="S408" s="4" t="str">
        <f t="shared" si="697"/>
        <v/>
      </c>
      <c r="T408" s="4" t="str">
        <f t="shared" si="698"/>
        <v/>
      </c>
      <c r="U408" s="4" t="str">
        <f t="shared" si="699"/>
        <v/>
      </c>
      <c r="V408" s="4" t="str">
        <f t="shared" si="700"/>
        <v/>
      </c>
      <c r="W408" s="4" t="str">
        <f t="shared" si="701"/>
        <v/>
      </c>
      <c r="X408" s="4" t="str">
        <f t="shared" si="702"/>
        <v/>
      </c>
      <c r="Y408" s="4">
        <f t="shared" si="703"/>
        <v>3</v>
      </c>
      <c r="Z408" s="4" t="str">
        <f t="shared" si="704"/>
        <v>-</v>
      </c>
      <c r="AA408" s="4" t="str">
        <f t="shared" si="705"/>
        <v/>
      </c>
      <c r="AB408" s="4" t="str">
        <f t="shared" si="706"/>
        <v/>
      </c>
      <c r="AC408" s="4" t="str">
        <f t="shared" si="707"/>
        <v/>
      </c>
      <c r="AD408" s="4" t="str">
        <f t="shared" si="708"/>
        <v/>
      </c>
      <c r="AE408" s="4" t="str">
        <f t="shared" si="709"/>
        <v/>
      </c>
      <c r="AF408" s="4">
        <f t="shared" si="710"/>
        <v>4</v>
      </c>
      <c r="AG408" s="4">
        <f t="shared" si="711"/>
        <v>26</v>
      </c>
      <c r="AH408" s="4">
        <f t="shared" si="712"/>
        <v>22</v>
      </c>
      <c r="AI408" s="4" t="str">
        <f t="shared" si="713"/>
        <v>1KTK</v>
      </c>
      <c r="AJ408" s="4" t="str">
        <f t="shared" si="714"/>
        <v>-1KTK</v>
      </c>
      <c r="AK408" s="4" t="str" cm="1">
        <f t="array" ref="AK408">LEFT(AR408,SUM(LEN(AR408)-LEN(SUBSTITUTE(AR408,{"0";"1";"2";"3";"4";"5";"6";"7";"8";"9"},""))))</f>
        <v>1</v>
      </c>
      <c r="AL408" s="4">
        <f t="shared" si="719"/>
        <v>13</v>
      </c>
      <c r="AM408" s="4" t="b">
        <f>LEFT(AR408,1)=AK408</f>
        <v>1</v>
      </c>
      <c r="AN408" s="4" t="str">
        <f>RIGHT(AI408,3)</f>
        <v>KTK</v>
      </c>
      <c r="AO408" s="4" t="b">
        <f>IF((AQ408=AQ409)=TRUE,TRUE,IF((DL406=AQ408)=TRUE,TRUE,FALSE))</f>
        <v>0</v>
      </c>
      <c r="AP408" s="4" t="b">
        <f t="shared" si="716"/>
        <v>0</v>
      </c>
      <c r="AQ408" s="5" t="str">
        <f t="shared" si="717"/>
        <v>CHO CHO CHOCOLATE BAR</v>
      </c>
      <c r="AR408" s="4" t="str">
        <f t="shared" si="718"/>
        <v>1KTK</v>
      </c>
      <c r="AS408" t="s">
        <v>564</v>
      </c>
      <c r="AT408" s="1" t="s">
        <v>565</v>
      </c>
      <c r="AU408" s="4" t="str">
        <f ca="1">IF(IF(IF(AQ408=AQ409,10,0)+IF(NOT(AN408=$AU$1)=TRUE,10,0)=
20,"XXXX",IF(IF((BC408+1)=2,0,1)+IF(AN408=$AU$1,1,0)=2,TRUE,""))
="",IF(IF(AQ408=DL406,10,0)+IF(NOT(AN408=$AU$1)=TRUE,10,0)=
20,"XXXX",IF(IF((BC408+1)=2,0,1)+IF(AN408=$AU$1,1,0)=2,TRUE,
"")),IF(IF(AQ408=AQ409,10,0)+IF(NOT(AN408=$AU$1)=TRUE,10,0)=
20,"XXXX",IF(IF((BC408+1)=2,0,1)+IF(AN408=$AU$1,1,0)=2,TRUE,"")))</f>
        <v/>
      </c>
      <c r="AV408">
        <v>20000</v>
      </c>
      <c r="AW408">
        <v>20000</v>
      </c>
      <c r="AX408">
        <v>18750</v>
      </c>
      <c r="AY408" t="str">
        <f t="shared" si="726"/>
        <v>8992952925758</v>
      </c>
      <c r="AZ408" t="str">
        <f t="shared" si="721"/>
        <v>CHO CHO CHOCOLATE BAR</v>
      </c>
      <c r="BA408" t="s">
        <v>4301</v>
      </c>
      <c r="BB408" t="s">
        <v>4301</v>
      </c>
      <c r="BC408" s="9" t="str" cm="1">
        <f t="array" aca="1" ref="BC408" ca="1">LEFT(AR408,MATCH(FALSE,ISNUMBER(MID(AR408,ROW(INDIRECT("1:"&amp;LEN(AR408)+1)), 1) *1),0) -1)</f>
        <v>1</v>
      </c>
      <c r="BD408" s="1"/>
      <c r="BF408" s="21"/>
      <c r="BK408" s="1"/>
      <c r="BM408" s="1"/>
      <c r="BN408" s="1"/>
      <c r="BR408" s="22"/>
      <c r="BS408">
        <v>0</v>
      </c>
      <c r="BT408" s="1" t="s">
        <v>5103</v>
      </c>
    </row>
    <row r="409" spans="1:145">
      <c r="A409" s="4" t="str">
        <f t="shared" si="679"/>
        <v/>
      </c>
      <c r="B409" s="4" t="str">
        <f t="shared" si="680"/>
        <v/>
      </c>
      <c r="C409" s="4" t="str">
        <f t="shared" si="681"/>
        <v/>
      </c>
      <c r="D409" s="4" t="str">
        <f t="shared" si="682"/>
        <v/>
      </c>
      <c r="E409" s="4" t="str">
        <f t="shared" si="683"/>
        <v/>
      </c>
      <c r="F409" s="4" t="str">
        <f t="shared" si="684"/>
        <v/>
      </c>
      <c r="G409" s="4" t="str">
        <f t="shared" si="685"/>
        <v>KTK</v>
      </c>
      <c r="H409" s="4" t="str">
        <f t="shared" si="686"/>
        <v/>
      </c>
      <c r="I409" s="4" t="str">
        <f t="shared" si="687"/>
        <v/>
      </c>
      <c r="J409" s="4" t="str">
        <f t="shared" si="688"/>
        <v/>
      </c>
      <c r="K409" s="4" t="str">
        <f t="shared" si="689"/>
        <v/>
      </c>
      <c r="L409" s="4" t="str">
        <f t="shared" si="690"/>
        <v/>
      </c>
      <c r="M409" s="4" t="str">
        <f t="shared" si="691"/>
        <v/>
      </c>
      <c r="N409" s="4" t="str">
        <f t="shared" si="692"/>
        <v/>
      </c>
      <c r="O409" s="4" t="str">
        <f t="shared" si="693"/>
        <v/>
      </c>
      <c r="P409" s="4" t="str">
        <f t="shared" si="694"/>
        <v/>
      </c>
      <c r="Q409" s="4" t="str">
        <f t="shared" si="695"/>
        <v/>
      </c>
      <c r="R409" s="4" t="str">
        <f t="shared" si="696"/>
        <v/>
      </c>
      <c r="S409" s="4" t="str">
        <f t="shared" si="697"/>
        <v/>
      </c>
      <c r="T409" s="4" t="str">
        <f t="shared" si="698"/>
        <v/>
      </c>
      <c r="U409" s="4" t="str">
        <f t="shared" si="699"/>
        <v/>
      </c>
      <c r="V409" s="4" t="str">
        <f t="shared" si="700"/>
        <v/>
      </c>
      <c r="W409" s="4" t="str">
        <f t="shared" si="701"/>
        <v/>
      </c>
      <c r="X409" s="4" t="str">
        <f t="shared" si="702"/>
        <v/>
      </c>
      <c r="Y409" s="4">
        <f t="shared" si="703"/>
        <v>3</v>
      </c>
      <c r="Z409" s="4" t="str">
        <f t="shared" si="704"/>
        <v>-</v>
      </c>
      <c r="AA409" s="4" t="str">
        <f t="shared" si="705"/>
        <v/>
      </c>
      <c r="AB409" s="4" t="str">
        <f t="shared" si="706"/>
        <v/>
      </c>
      <c r="AC409" s="4" t="str">
        <f t="shared" si="707"/>
        <v/>
      </c>
      <c r="AD409" s="4" t="str">
        <f t="shared" si="708"/>
        <v/>
      </c>
      <c r="AE409" s="4" t="str">
        <f t="shared" si="709"/>
        <v/>
      </c>
      <c r="AF409" s="4">
        <f t="shared" si="710"/>
        <v>4</v>
      </c>
      <c r="AG409" s="4">
        <f t="shared" si="711"/>
        <v>21</v>
      </c>
      <c r="AH409" s="4">
        <f t="shared" si="712"/>
        <v>17</v>
      </c>
      <c r="AI409" s="4" t="str">
        <f t="shared" si="713"/>
        <v>1KTK</v>
      </c>
      <c r="AJ409" s="4" t="str">
        <f t="shared" si="714"/>
        <v>-1KTK</v>
      </c>
      <c r="AK409" s="4" t="str" cm="1">
        <f t="array" ref="AK409">LEFT(AR409,SUM(LEN(AR409)-LEN(SUBSTITUTE(AR409,{"0";"1";"2";"3";"4";"5";"6";"7";"8";"9"},""))))</f>
        <v>1</v>
      </c>
      <c r="AL409" s="4">
        <f t="shared" si="719"/>
        <v>13</v>
      </c>
      <c r="AM409" s="4" t="b">
        <f>LEFT(AR409,1)=AK409</f>
        <v>1</v>
      </c>
      <c r="AN409" s="4" t="str">
        <f>RIGHT(AI409,3)</f>
        <v>KTK</v>
      </c>
      <c r="AO409" s="4" t="b">
        <f t="shared" si="720"/>
        <v>0</v>
      </c>
      <c r="AP409" s="4" t="b">
        <f t="shared" si="716"/>
        <v>0</v>
      </c>
      <c r="AQ409" s="5" t="str">
        <f t="shared" si="717"/>
        <v>CHO CHO LOLLIPOP</v>
      </c>
      <c r="AR409" s="4" t="str">
        <f t="shared" si="718"/>
        <v>1KTK</v>
      </c>
      <c r="AS409" t="s">
        <v>566</v>
      </c>
      <c r="AT409" s="1" t="s">
        <v>567</v>
      </c>
      <c r="AU409" s="4" t="str">
        <f t="shared" ca="1" si="723"/>
        <v/>
      </c>
      <c r="AV409">
        <v>21000</v>
      </c>
      <c r="AW409">
        <v>21000</v>
      </c>
      <c r="AX409">
        <v>21000</v>
      </c>
      <c r="AY409" t="str">
        <f t="shared" si="726"/>
        <v>8992952951283</v>
      </c>
      <c r="AZ409" t="str">
        <f t="shared" si="721"/>
        <v>CHO CHO LOLLIPOP</v>
      </c>
      <c r="BA409" t="s">
        <v>4301</v>
      </c>
      <c r="BB409" t="s">
        <v>4301</v>
      </c>
      <c r="BC409" s="9" t="str" cm="1">
        <f t="array" aca="1" ref="BC409" ca="1">LEFT(AR409,MATCH(FALSE,ISNUMBER(MID(AR409,ROW(INDIRECT("1:"&amp;LEN(AR409)+1)), 1) *1),0) -1)</f>
        <v>1</v>
      </c>
      <c r="BD409" s="1"/>
      <c r="BF409" s="21"/>
      <c r="BK409" s="1"/>
      <c r="BM409" s="1"/>
      <c r="BN409" s="1"/>
      <c r="BR409" s="22"/>
      <c r="BS409">
        <v>0</v>
      </c>
      <c r="BT409" s="1" t="s">
        <v>5103</v>
      </c>
    </row>
    <row r="410" spans="1:145">
      <c r="A410" s="4" t="str">
        <f t="shared" si="679"/>
        <v/>
      </c>
      <c r="B410" s="4" t="str">
        <f t="shared" si="680"/>
        <v/>
      </c>
      <c r="C410" s="4" t="str">
        <f t="shared" si="681"/>
        <v/>
      </c>
      <c r="D410" s="4" t="str">
        <f t="shared" si="682"/>
        <v/>
      </c>
      <c r="E410" s="4" t="str">
        <f t="shared" si="683"/>
        <v/>
      </c>
      <c r="F410" s="4" t="str">
        <f t="shared" si="684"/>
        <v/>
      </c>
      <c r="G410" s="4" t="str">
        <f t="shared" si="685"/>
        <v>KTK</v>
      </c>
      <c r="H410" s="4" t="str">
        <f t="shared" si="686"/>
        <v/>
      </c>
      <c r="I410" s="4" t="str">
        <f t="shared" si="687"/>
        <v/>
      </c>
      <c r="J410" s="4" t="str">
        <f t="shared" si="688"/>
        <v/>
      </c>
      <c r="K410" s="4" t="str">
        <f t="shared" si="689"/>
        <v/>
      </c>
      <c r="L410" s="4" t="str">
        <f t="shared" si="690"/>
        <v/>
      </c>
      <c r="M410" s="4" t="str">
        <f t="shared" si="691"/>
        <v/>
      </c>
      <c r="N410" s="4" t="str">
        <f t="shared" si="692"/>
        <v/>
      </c>
      <c r="O410" s="4" t="str">
        <f t="shared" si="693"/>
        <v/>
      </c>
      <c r="P410" s="4" t="str">
        <f t="shared" si="694"/>
        <v/>
      </c>
      <c r="Q410" s="4" t="str">
        <f t="shared" si="695"/>
        <v/>
      </c>
      <c r="R410" s="4" t="str">
        <f t="shared" si="696"/>
        <v/>
      </c>
      <c r="S410" s="4" t="str">
        <f t="shared" si="697"/>
        <v/>
      </c>
      <c r="T410" s="4" t="str">
        <f t="shared" si="698"/>
        <v/>
      </c>
      <c r="U410" s="4" t="str">
        <f t="shared" si="699"/>
        <v/>
      </c>
      <c r="V410" s="4" t="str">
        <f t="shared" si="700"/>
        <v/>
      </c>
      <c r="W410" s="4" t="str">
        <f t="shared" si="701"/>
        <v/>
      </c>
      <c r="X410" s="4" t="str">
        <f t="shared" si="702"/>
        <v/>
      </c>
      <c r="Y410" s="4">
        <f t="shared" si="703"/>
        <v>3</v>
      </c>
      <c r="Z410" s="4" t="str">
        <f t="shared" si="704"/>
        <v>-</v>
      </c>
      <c r="AA410" s="4" t="str">
        <f t="shared" si="705"/>
        <v/>
      </c>
      <c r="AB410" s="4" t="str">
        <f t="shared" si="706"/>
        <v/>
      </c>
      <c r="AC410" s="4" t="str">
        <f t="shared" si="707"/>
        <v/>
      </c>
      <c r="AD410" s="4" t="str">
        <f t="shared" si="708"/>
        <v/>
      </c>
      <c r="AE410" s="4" t="str">
        <f t="shared" si="709"/>
        <v/>
      </c>
      <c r="AF410" s="4">
        <f t="shared" si="710"/>
        <v>4</v>
      </c>
      <c r="AG410" s="4">
        <f t="shared" si="711"/>
        <v>32</v>
      </c>
      <c r="AH410" s="4">
        <f t="shared" si="712"/>
        <v>28</v>
      </c>
      <c r="AI410" s="4" t="str">
        <f t="shared" si="713"/>
        <v>1KTK</v>
      </c>
      <c r="AJ410" s="4" t="str">
        <f t="shared" si="714"/>
        <v>-1KTK</v>
      </c>
      <c r="AK410" s="4" t="str" cm="1">
        <f t="array" ref="AK410">LEFT(AR410,SUM(LEN(AR410)-LEN(SUBSTITUTE(AR410,{"0";"1";"2";"3";"4";"5";"6";"7";"8";"9"},""))))</f>
        <v>1</v>
      </c>
      <c r="AL410" s="4">
        <f t="shared" si="719"/>
        <v>13</v>
      </c>
      <c r="AM410" s="4" t="b">
        <f>LEFT(AR410,1)=AK410</f>
        <v>1</v>
      </c>
      <c r="AN410" s="4" t="str">
        <f>RIGHT(AI410,3)</f>
        <v>KTK</v>
      </c>
      <c r="AO410" s="4" t="b">
        <f t="shared" si="720"/>
        <v>0</v>
      </c>
      <c r="AP410" s="4" t="b">
        <f t="shared" si="716"/>
        <v>0</v>
      </c>
      <c r="AQ410" s="5" t="str">
        <f t="shared" si="717"/>
        <v>CHO CHO LOLLIPOP STRAWBERRY</v>
      </c>
      <c r="AR410" s="4" t="str">
        <f t="shared" si="718"/>
        <v>1KTK</v>
      </c>
      <c r="AS410" t="s">
        <v>4456</v>
      </c>
      <c r="AT410" s="1" t="s">
        <v>572</v>
      </c>
      <c r="AU410" s="4" t="str">
        <f t="shared" ca="1" si="723"/>
        <v/>
      </c>
      <c r="AV410">
        <v>21000</v>
      </c>
      <c r="AW410">
        <v>21000</v>
      </c>
      <c r="AX410">
        <v>19391</v>
      </c>
      <c r="AY410" t="str">
        <f t="shared" si="726"/>
        <v>8992952953683</v>
      </c>
      <c r="AZ410" t="str">
        <f t="shared" si="721"/>
        <v>CHO CHO LOLLIPOP STRAWBERRY</v>
      </c>
      <c r="BA410" t="s">
        <v>4301</v>
      </c>
      <c r="BB410" t="s">
        <v>4301</v>
      </c>
      <c r="BC410" s="9" t="str" cm="1">
        <f t="array" aca="1" ref="BC410" ca="1">LEFT(AR410,MATCH(FALSE,ISNUMBER(MID(AR410,ROW(INDIRECT("1:"&amp;LEN(AR410)+1)), 1) *1),0) -1)</f>
        <v>1</v>
      </c>
      <c r="BD410" s="1"/>
      <c r="BF410" s="21"/>
      <c r="BK410" s="1"/>
      <c r="BM410" s="1"/>
      <c r="BN410" s="1"/>
      <c r="BR410" s="22"/>
      <c r="BS410">
        <v>0</v>
      </c>
      <c r="BT410" s="1" t="s">
        <v>5103</v>
      </c>
    </row>
    <row r="411" spans="1:145">
      <c r="A411" s="4" t="str">
        <f t="shared" si="679"/>
        <v/>
      </c>
      <c r="B411" s="4" t="str">
        <f t="shared" si="680"/>
        <v>PCS</v>
      </c>
      <c r="C411" s="4" t="str">
        <f t="shared" si="681"/>
        <v/>
      </c>
      <c r="D411" s="4" t="str">
        <f t="shared" si="682"/>
        <v/>
      </c>
      <c r="E411" s="4" t="str">
        <f t="shared" si="683"/>
        <v/>
      </c>
      <c r="F411" s="4" t="str">
        <f t="shared" si="684"/>
        <v/>
      </c>
      <c r="G411" s="4" t="str">
        <f t="shared" si="685"/>
        <v>KTK</v>
      </c>
      <c r="H411" s="4" t="str">
        <f t="shared" si="686"/>
        <v/>
      </c>
      <c r="I411" s="4" t="str">
        <f t="shared" si="687"/>
        <v/>
      </c>
      <c r="J411" s="4" t="str">
        <f t="shared" si="688"/>
        <v/>
      </c>
      <c r="K411" s="4" t="str">
        <f t="shared" si="689"/>
        <v/>
      </c>
      <c r="L411" s="4" t="str">
        <f t="shared" si="690"/>
        <v/>
      </c>
      <c r="M411" s="4" t="str">
        <f t="shared" si="691"/>
        <v/>
      </c>
      <c r="N411" s="4" t="str">
        <f t="shared" si="692"/>
        <v/>
      </c>
      <c r="O411" s="4" t="str">
        <f t="shared" si="693"/>
        <v/>
      </c>
      <c r="P411" s="4" t="str">
        <f t="shared" si="694"/>
        <v/>
      </c>
      <c r="Q411" s="4" t="str">
        <f t="shared" si="695"/>
        <v/>
      </c>
      <c r="R411" s="4" t="str">
        <f t="shared" si="696"/>
        <v/>
      </c>
      <c r="S411" s="4" t="str">
        <f t="shared" si="697"/>
        <v/>
      </c>
      <c r="T411" s="4" t="str">
        <f t="shared" si="698"/>
        <v/>
      </c>
      <c r="U411" s="4" t="str">
        <f t="shared" si="699"/>
        <v/>
      </c>
      <c r="V411" s="4" t="str">
        <f t="shared" si="700"/>
        <v/>
      </c>
      <c r="W411" s="4" t="str">
        <f t="shared" si="701"/>
        <v/>
      </c>
      <c r="X411" s="4" t="str">
        <f t="shared" si="702"/>
        <v/>
      </c>
      <c r="Y411" s="4">
        <f t="shared" si="703"/>
        <v>6</v>
      </c>
      <c r="Z411" s="4" t="str">
        <f t="shared" si="704"/>
        <v>-</v>
      </c>
      <c r="AA411" s="4" t="str">
        <f t="shared" si="705"/>
        <v>/</v>
      </c>
      <c r="AB411" s="4" t="str">
        <f t="shared" si="706"/>
        <v/>
      </c>
      <c r="AC411" s="4" t="str">
        <f t="shared" si="707"/>
        <v/>
      </c>
      <c r="AD411" s="4" t="str">
        <f t="shared" si="708"/>
        <v/>
      </c>
      <c r="AE411" s="4" t="str">
        <f t="shared" si="709"/>
        <v/>
      </c>
      <c r="AF411" s="4">
        <f t="shared" si="710"/>
        <v>9</v>
      </c>
      <c r="AG411" s="4">
        <f t="shared" si="711"/>
        <v>28</v>
      </c>
      <c r="AH411" s="4">
        <f t="shared" si="712"/>
        <v>19</v>
      </c>
      <c r="AI411" s="4" t="str">
        <f t="shared" si="713"/>
        <v>/KTK</v>
      </c>
      <c r="AJ411" s="4" t="str">
        <f t="shared" si="714"/>
        <v>S/KTK</v>
      </c>
      <c r="AK411" s="4" t="str" cm="1">
        <f t="array" ref="AK411">LEFT(AR411,SUM(LEN(AR411)-LEN(SUBSTITUTE(AR411,{"0";"1";"2";"3";"4";"5";"6";"7";"8";"9"},""))))</f>
        <v>40</v>
      </c>
      <c r="AL411" s="4">
        <f t="shared" si="719"/>
        <v>13</v>
      </c>
      <c r="AM411" s="4" t="b">
        <f>LEFT(AR411,2)=AK411</f>
        <v>1</v>
      </c>
      <c r="AN411" s="4" t="str">
        <f>RIGHT(AI411,3)</f>
        <v>KTK</v>
      </c>
      <c r="AO411" s="4" t="b">
        <f t="shared" si="720"/>
        <v>0</v>
      </c>
      <c r="AP411" s="4" t="b">
        <f t="shared" si="716"/>
        <v>0</v>
      </c>
      <c r="AQ411" s="5" t="str">
        <f t="shared" si="717"/>
        <v>CHO CHO LUNCH 12GR</v>
      </c>
      <c r="AR411" s="4" t="str">
        <f t="shared" si="718"/>
        <v>40PCS/KTK</v>
      </c>
      <c r="AS411" t="s">
        <v>568</v>
      </c>
      <c r="AT411" s="1" t="s">
        <v>569</v>
      </c>
      <c r="AU411" s="4" t="str">
        <f t="shared" ca="1" si="723"/>
        <v/>
      </c>
      <c r="AV411">
        <v>28000</v>
      </c>
      <c r="AW411">
        <v>28000</v>
      </c>
      <c r="AX411">
        <v>26333</v>
      </c>
      <c r="AY411" t="str">
        <f t="shared" si="726"/>
        <v>8929529955472</v>
      </c>
      <c r="AZ411" t="str">
        <f t="shared" si="721"/>
        <v>CHO CHO LUNCH 12GR</v>
      </c>
      <c r="BA411" t="s">
        <v>4301</v>
      </c>
      <c r="BB411" t="s">
        <v>4301</v>
      </c>
      <c r="BC411" s="4" t="str" cm="1">
        <f t="array" aca="1" ref="BC411" ca="1">LEFT(AR411,MATCH(FALSE,ISNUMBER(MID(AR411,ROW(INDIRECT("1:"&amp;LEN(AR411)+1)), 1) *1),0) -1)</f>
        <v>40</v>
      </c>
      <c r="BD411" s="1"/>
      <c r="BF411" s="21"/>
      <c r="BK411" s="1"/>
      <c r="BM411" s="1"/>
      <c r="BN411" s="1"/>
      <c r="BR411" s="22"/>
      <c r="BS411">
        <v>0</v>
      </c>
      <c r="BT411" s="1" t="s">
        <v>5103</v>
      </c>
    </row>
    <row r="412" spans="1:145">
      <c r="A412" s="4" t="str">
        <f t="shared" si="679"/>
        <v/>
      </c>
      <c r="B412" s="4" t="str">
        <f t="shared" si="680"/>
        <v>PCS</v>
      </c>
      <c r="C412" s="4" t="str">
        <f t="shared" si="681"/>
        <v/>
      </c>
      <c r="D412" s="4" t="str">
        <f t="shared" si="682"/>
        <v/>
      </c>
      <c r="E412" s="4" t="str">
        <f t="shared" si="683"/>
        <v/>
      </c>
      <c r="F412" s="4" t="str">
        <f t="shared" si="684"/>
        <v/>
      </c>
      <c r="G412" s="4" t="str">
        <f t="shared" si="685"/>
        <v/>
      </c>
      <c r="H412" s="4" t="str">
        <f t="shared" si="686"/>
        <v/>
      </c>
      <c r="I412" s="4" t="str">
        <f t="shared" si="687"/>
        <v/>
      </c>
      <c r="J412" s="4" t="str">
        <f t="shared" si="688"/>
        <v/>
      </c>
      <c r="K412" s="4" t="str">
        <f t="shared" si="689"/>
        <v/>
      </c>
      <c r="L412" s="4" t="str">
        <f t="shared" si="690"/>
        <v/>
      </c>
      <c r="M412" s="4" t="str">
        <f t="shared" si="691"/>
        <v/>
      </c>
      <c r="N412" s="4" t="str">
        <f t="shared" si="692"/>
        <v/>
      </c>
      <c r="O412" s="4" t="str">
        <f t="shared" si="693"/>
        <v/>
      </c>
      <c r="P412" s="4" t="str">
        <f t="shared" si="694"/>
        <v/>
      </c>
      <c r="Q412" s="4" t="str">
        <f t="shared" si="695"/>
        <v/>
      </c>
      <c r="R412" s="4" t="str">
        <f t="shared" si="696"/>
        <v/>
      </c>
      <c r="S412" s="4" t="str">
        <f t="shared" si="697"/>
        <v/>
      </c>
      <c r="T412" s="4" t="str">
        <f t="shared" si="698"/>
        <v>PACK</v>
      </c>
      <c r="U412" s="4" t="str">
        <f t="shared" si="699"/>
        <v/>
      </c>
      <c r="V412" s="4" t="str">
        <f t="shared" si="700"/>
        <v/>
      </c>
      <c r="W412" s="4" t="str">
        <f t="shared" si="701"/>
        <v/>
      </c>
      <c r="X412" s="4" t="str">
        <f t="shared" si="702"/>
        <v/>
      </c>
      <c r="Y412" s="4">
        <f t="shared" si="703"/>
        <v>7</v>
      </c>
      <c r="Z412" s="4" t="str">
        <f t="shared" si="704"/>
        <v>-</v>
      </c>
      <c r="AA412" s="4" t="str">
        <f t="shared" si="705"/>
        <v>/</v>
      </c>
      <c r="AB412" s="4" t="str">
        <f t="shared" si="706"/>
        <v/>
      </c>
      <c r="AC412" s="4" t="str">
        <f t="shared" si="707"/>
        <v/>
      </c>
      <c r="AD412" s="4" t="str">
        <f t="shared" si="708"/>
        <v/>
      </c>
      <c r="AE412" s="4" t="str">
        <f t="shared" si="709"/>
        <v/>
      </c>
      <c r="AF412" s="4">
        <f t="shared" si="710"/>
        <v>10</v>
      </c>
      <c r="AG412" s="4">
        <f t="shared" si="711"/>
        <v>30</v>
      </c>
      <c r="AH412" s="4">
        <f t="shared" si="712"/>
        <v>20</v>
      </c>
      <c r="AI412" s="4" t="str">
        <f t="shared" si="713"/>
        <v>PACK</v>
      </c>
      <c r="AJ412" s="4" t="str">
        <f t="shared" si="714"/>
        <v>/PACK</v>
      </c>
      <c r="AK412" s="4" t="str" cm="1">
        <f t="array" ref="AK412">LEFT(AR412,SUM(LEN(AR412)-LEN(SUBSTITUTE(AR412,{"0";"1";"2";"3";"4";"5";"6";"7";"8";"9"},""))))</f>
        <v>10</v>
      </c>
      <c r="AL412" s="4">
        <f t="shared" si="719"/>
        <v>13</v>
      </c>
      <c r="AM412" s="4" t="b">
        <f>LEFT(AR412,2)=AK412</f>
        <v>1</v>
      </c>
      <c r="AN412" s="4" t="str">
        <f>RIGHT(AI412,4)</f>
        <v>PACK</v>
      </c>
      <c r="AO412" s="4" t="b">
        <f t="shared" si="720"/>
        <v>1</v>
      </c>
      <c r="AP412" s="4" t="b">
        <f t="shared" si="716"/>
        <v>0</v>
      </c>
      <c r="AQ412" s="5" t="str">
        <f t="shared" si="717"/>
        <v>CHO CHO WAFER SNACK</v>
      </c>
      <c r="AR412" s="4" t="str">
        <f t="shared" si="718"/>
        <v>10PCS/PACK</v>
      </c>
      <c r="AS412" t="s">
        <v>570</v>
      </c>
      <c r="AU412" s="4" t="str">
        <f t="shared" si="723"/>
        <v>XXXX</v>
      </c>
      <c r="AV412">
        <v>47500</v>
      </c>
      <c r="AW412">
        <v>47500</v>
      </c>
      <c r="AX412">
        <v>46000</v>
      </c>
      <c r="AY412" t="str">
        <f t="shared" si="726"/>
        <v>8000000000412</v>
      </c>
      <c r="AZ412" t="str">
        <f t="shared" si="721"/>
        <v>CHO CHO WAFER SNACK</v>
      </c>
      <c r="BA412" t="s">
        <v>4301</v>
      </c>
      <c r="BB412" t="s">
        <v>4301</v>
      </c>
      <c r="BC412" s="4" t="str" cm="1">
        <f t="array" aca="1" ref="BC412" ca="1">LEFT(AR412,MATCH(FALSE,ISNUMBER(MID(AR412,ROW(INDIRECT("1:"&amp;LEN(AR412)+1)), 1) *1),0) -1)</f>
        <v>10</v>
      </c>
      <c r="BD412" s="1"/>
      <c r="BF412" s="21"/>
      <c r="BK412" s="1"/>
      <c r="BM412" s="1"/>
      <c r="BN412" s="1"/>
      <c r="BR412" s="22"/>
      <c r="BS412">
        <v>0</v>
      </c>
      <c r="BT412" s="1" t="s">
        <v>5103</v>
      </c>
    </row>
    <row r="413" spans="1:145">
      <c r="A413" s="4" t="str">
        <f t="shared" si="679"/>
        <v/>
      </c>
      <c r="B413" s="4" t="str">
        <f t="shared" si="680"/>
        <v>PCS</v>
      </c>
      <c r="C413" s="4" t="str">
        <f t="shared" si="681"/>
        <v/>
      </c>
      <c r="D413" s="4" t="str">
        <f t="shared" si="682"/>
        <v/>
      </c>
      <c r="E413" s="4" t="str">
        <f t="shared" si="683"/>
        <v/>
      </c>
      <c r="F413" s="4" t="str">
        <f t="shared" si="684"/>
        <v/>
      </c>
      <c r="G413" s="4" t="str">
        <f t="shared" si="685"/>
        <v/>
      </c>
      <c r="H413" s="4" t="str">
        <f t="shared" si="686"/>
        <v/>
      </c>
      <c r="I413" s="4" t="str">
        <f t="shared" si="687"/>
        <v/>
      </c>
      <c r="J413" s="4" t="str">
        <f t="shared" si="688"/>
        <v/>
      </c>
      <c r="K413" s="4" t="str">
        <f t="shared" si="689"/>
        <v/>
      </c>
      <c r="L413" s="4" t="str">
        <f t="shared" si="690"/>
        <v/>
      </c>
      <c r="M413" s="4" t="str">
        <f t="shared" si="691"/>
        <v/>
      </c>
      <c r="N413" s="4" t="str">
        <f t="shared" si="692"/>
        <v/>
      </c>
      <c r="O413" s="4" t="str">
        <f t="shared" si="693"/>
        <v/>
      </c>
      <c r="P413" s="4" t="str">
        <f t="shared" si="694"/>
        <v/>
      </c>
      <c r="Q413" s="4" t="str">
        <f t="shared" si="695"/>
        <v/>
      </c>
      <c r="R413" s="4" t="str">
        <f t="shared" si="696"/>
        <v/>
      </c>
      <c r="S413" s="4" t="str">
        <f t="shared" si="697"/>
        <v/>
      </c>
      <c r="T413" s="4" t="str">
        <f t="shared" si="698"/>
        <v/>
      </c>
      <c r="U413" s="4" t="str">
        <f t="shared" si="699"/>
        <v/>
      </c>
      <c r="V413" s="4" t="str">
        <f t="shared" si="700"/>
        <v/>
      </c>
      <c r="W413" s="4" t="str">
        <f t="shared" si="701"/>
        <v/>
      </c>
      <c r="X413" s="4" t="str">
        <f t="shared" si="702"/>
        <v/>
      </c>
      <c r="Y413" s="4">
        <f t="shared" si="703"/>
        <v>3</v>
      </c>
      <c r="Z413" s="4" t="str">
        <f t="shared" si="704"/>
        <v>-</v>
      </c>
      <c r="AA413" s="4" t="str">
        <f t="shared" si="705"/>
        <v/>
      </c>
      <c r="AB413" s="4" t="str">
        <f t="shared" si="706"/>
        <v/>
      </c>
      <c r="AC413" s="4" t="str">
        <f t="shared" si="707"/>
        <v/>
      </c>
      <c r="AD413" s="4" t="str">
        <f t="shared" si="708"/>
        <v/>
      </c>
      <c r="AE413" s="4" t="str">
        <f t="shared" si="709"/>
        <v/>
      </c>
      <c r="AF413" s="4">
        <f t="shared" si="710"/>
        <v>4</v>
      </c>
      <c r="AG413" s="4">
        <f t="shared" si="711"/>
        <v>24</v>
      </c>
      <c r="AH413" s="4">
        <f t="shared" si="712"/>
        <v>20</v>
      </c>
      <c r="AI413" s="4" t="str">
        <f t="shared" si="713"/>
        <v>1PCS</v>
      </c>
      <c r="AJ413" s="4" t="str">
        <f t="shared" si="714"/>
        <v>-1PCS</v>
      </c>
      <c r="AK413" s="4" t="str" cm="1">
        <f t="array" ref="AK413">LEFT(AR413,SUM(LEN(AR413)-LEN(SUBSTITUTE(AR413,{"0";"1";"2";"3";"4";"5";"6";"7";"8";"9"},""))))</f>
        <v>1</v>
      </c>
      <c r="AL413" s="4">
        <f t="shared" si="719"/>
        <v>13</v>
      </c>
      <c r="AM413" s="4" t="b">
        <f>LEFT(AR413,1)=AK413</f>
        <v>1</v>
      </c>
      <c r="AN413" s="4" t="str">
        <f t="shared" ref="AN413:AN434" si="729">RIGHT(AI413,3)</f>
        <v>PCS</v>
      </c>
      <c r="AO413" s="4" t="b">
        <f t="shared" si="720"/>
        <v>1</v>
      </c>
      <c r="AP413" s="4" t="b">
        <f t="shared" si="716"/>
        <v>0</v>
      </c>
      <c r="AQ413" s="5" t="str">
        <f t="shared" si="717"/>
        <v>CHO CHO WAFER SNACK</v>
      </c>
      <c r="AR413" s="4" t="str">
        <f t="shared" si="718"/>
        <v>1PCS</v>
      </c>
      <c r="AS413" t="s">
        <v>571</v>
      </c>
      <c r="AU413" s="4" t="str">
        <f t="shared" ca="1" si="723"/>
        <v>XXXX</v>
      </c>
      <c r="AV413">
        <v>5000</v>
      </c>
      <c r="AW413">
        <v>5000</v>
      </c>
      <c r="AX413">
        <v>4600</v>
      </c>
      <c r="AY413" t="str">
        <f t="shared" si="726"/>
        <v>8000000000413</v>
      </c>
      <c r="AZ413" t="str">
        <f t="shared" si="721"/>
        <v>CHO CHO WAFER SNACK</v>
      </c>
      <c r="BA413" t="s">
        <v>4301</v>
      </c>
      <c r="BB413" t="s">
        <v>4301</v>
      </c>
      <c r="BC413" s="9" t="str" cm="1">
        <f t="array" aca="1" ref="BC413" ca="1">LEFT(AR413,MATCH(FALSE,ISNUMBER(MID(AR413,ROW(INDIRECT("1:"&amp;LEN(AR413)+1)), 1) *1),0) -1)</f>
        <v>1</v>
      </c>
      <c r="BD413" s="1"/>
      <c r="BF413" s="21"/>
      <c r="BK413" s="1"/>
      <c r="BM413" s="1"/>
      <c r="BN413" s="1"/>
      <c r="BR413" s="22"/>
      <c r="BS413">
        <v>0</v>
      </c>
      <c r="BT413" s="1" t="s">
        <v>5103</v>
      </c>
    </row>
    <row r="414" spans="1:145">
      <c r="A414" s="4" t="str">
        <f t="shared" si="679"/>
        <v/>
      </c>
      <c r="B414" s="4" t="str">
        <f t="shared" si="680"/>
        <v/>
      </c>
      <c r="C414" s="4" t="str">
        <f t="shared" si="681"/>
        <v/>
      </c>
      <c r="D414" s="4" t="str">
        <f t="shared" si="682"/>
        <v/>
      </c>
      <c r="E414" s="4" t="str">
        <f t="shared" si="683"/>
        <v/>
      </c>
      <c r="F414" s="4" t="str">
        <f t="shared" si="684"/>
        <v>RTG</v>
      </c>
      <c r="G414" s="4" t="str">
        <f t="shared" si="685"/>
        <v/>
      </c>
      <c r="H414" s="4" t="str">
        <f t="shared" si="686"/>
        <v/>
      </c>
      <c r="I414" s="4" t="str">
        <f t="shared" si="687"/>
        <v/>
      </c>
      <c r="J414" s="4" t="str">
        <f t="shared" si="688"/>
        <v/>
      </c>
      <c r="K414" s="4" t="str">
        <f t="shared" si="689"/>
        <v/>
      </c>
      <c r="L414" s="4" t="str">
        <f t="shared" si="690"/>
        <v/>
      </c>
      <c r="M414" s="4" t="str">
        <f t="shared" si="691"/>
        <v/>
      </c>
      <c r="N414" s="4" t="str">
        <f t="shared" si="692"/>
        <v/>
      </c>
      <c r="O414" s="4" t="str">
        <f t="shared" si="693"/>
        <v/>
      </c>
      <c r="P414" s="4" t="str">
        <f t="shared" si="694"/>
        <v/>
      </c>
      <c r="Q414" s="4" t="str">
        <f t="shared" si="695"/>
        <v/>
      </c>
      <c r="R414" s="4" t="str">
        <f t="shared" si="696"/>
        <v/>
      </c>
      <c r="S414" s="4" t="str">
        <f t="shared" si="697"/>
        <v/>
      </c>
      <c r="T414" s="4" t="str">
        <f t="shared" si="698"/>
        <v/>
      </c>
      <c r="U414" s="4" t="str">
        <f t="shared" si="699"/>
        <v/>
      </c>
      <c r="V414" s="4" t="str">
        <f t="shared" si="700"/>
        <v/>
      </c>
      <c r="W414" s="4" t="str">
        <f t="shared" si="701"/>
        <v/>
      </c>
      <c r="X414" s="4" t="str">
        <f t="shared" si="702"/>
        <v/>
      </c>
      <c r="Y414" s="4">
        <f t="shared" si="703"/>
        <v>3</v>
      </c>
      <c r="Z414" s="4" t="str">
        <f t="shared" si="704"/>
        <v>-</v>
      </c>
      <c r="AA414" s="4" t="str">
        <f t="shared" si="705"/>
        <v/>
      </c>
      <c r="AB414" s="4" t="str">
        <f t="shared" si="706"/>
        <v/>
      </c>
      <c r="AC414" s="4" t="str">
        <f t="shared" si="707"/>
        <v/>
      </c>
      <c r="AD414" s="4" t="str">
        <f t="shared" si="708"/>
        <v/>
      </c>
      <c r="AE414" s="4" t="str">
        <f t="shared" si="709"/>
        <v/>
      </c>
      <c r="AF414" s="4">
        <f t="shared" si="710"/>
        <v>4</v>
      </c>
      <c r="AG414" s="4">
        <f t="shared" si="711"/>
        <v>13</v>
      </c>
      <c r="AH414" s="4">
        <f t="shared" si="712"/>
        <v>9</v>
      </c>
      <c r="AI414" s="4" t="str">
        <f t="shared" si="713"/>
        <v>1RTG</v>
      </c>
      <c r="AJ414" s="4" t="str">
        <f t="shared" si="714"/>
        <v>-1RTG</v>
      </c>
      <c r="AK414" s="4" t="str" cm="1">
        <f t="array" ref="AK414">LEFT(AR414,SUM(LEN(AR414)-LEN(SUBSTITUTE(AR414,{"0";"1";"2";"3";"4";"5";"6";"7";"8";"9"},""))))</f>
        <v>1</v>
      </c>
      <c r="AL414" s="4">
        <f t="shared" si="719"/>
        <v>13</v>
      </c>
      <c r="AM414" s="4" t="b">
        <f>LEFT(AR414,1)=AK414</f>
        <v>1</v>
      </c>
      <c r="AN414" s="4" t="str">
        <f t="shared" si="729"/>
        <v>RTG</v>
      </c>
      <c r="AO414" s="4" t="b">
        <f t="shared" si="720"/>
        <v>0</v>
      </c>
      <c r="AP414" s="4" t="b">
        <f t="shared" si="716"/>
        <v>0</v>
      </c>
      <c r="AQ414" s="5" t="str">
        <f t="shared" si="717"/>
        <v>CHOCO GO</v>
      </c>
      <c r="AR414" s="4" t="str">
        <f t="shared" si="718"/>
        <v>1RTG</v>
      </c>
      <c r="AS414" t="s">
        <v>573</v>
      </c>
      <c r="AT414" s="1" t="s">
        <v>574</v>
      </c>
      <c r="AU414" s="4" t="str">
        <f t="shared" ca="1" si="723"/>
        <v/>
      </c>
      <c r="AV414">
        <v>3000</v>
      </c>
      <c r="AW414">
        <v>3000</v>
      </c>
      <c r="AX414">
        <v>2500</v>
      </c>
      <c r="AY414" t="str">
        <f t="shared" si="726"/>
        <v>8993500120182</v>
      </c>
      <c r="AZ414" t="str">
        <f t="shared" si="721"/>
        <v>CHOCO GO</v>
      </c>
      <c r="BA414" t="s">
        <v>4301</v>
      </c>
      <c r="BB414" t="s">
        <v>4301</v>
      </c>
      <c r="BC414" s="9" t="str" cm="1">
        <f t="array" aca="1" ref="BC414" ca="1">LEFT(AR414,MATCH(FALSE,ISNUMBER(MID(AR414,ROW(INDIRECT("1:"&amp;LEN(AR414)+1)), 1) *1),0) -1)</f>
        <v>1</v>
      </c>
      <c r="BD414" s="1"/>
      <c r="BF414" s="21"/>
      <c r="BK414" s="1"/>
      <c r="BM414" s="1"/>
      <c r="BN414" s="1"/>
      <c r="BR414" s="22"/>
      <c r="BS414">
        <v>0</v>
      </c>
      <c r="BT414" s="1" t="s">
        <v>5103</v>
      </c>
    </row>
    <row r="415" spans="1:145">
      <c r="A415" s="4" t="str">
        <f t="shared" si="679"/>
        <v/>
      </c>
      <c r="B415" s="4" t="str">
        <f t="shared" si="680"/>
        <v/>
      </c>
      <c r="C415" s="4" t="str">
        <f t="shared" si="681"/>
        <v/>
      </c>
      <c r="D415" s="4" t="str">
        <f t="shared" si="682"/>
        <v/>
      </c>
      <c r="E415" s="4" t="str">
        <f t="shared" si="683"/>
        <v/>
      </c>
      <c r="F415" s="4" t="str">
        <f t="shared" si="684"/>
        <v/>
      </c>
      <c r="G415" s="4" t="str">
        <f t="shared" si="685"/>
        <v/>
      </c>
      <c r="H415" s="4" t="str">
        <f t="shared" si="686"/>
        <v/>
      </c>
      <c r="I415" s="4" t="str">
        <f t="shared" si="687"/>
        <v/>
      </c>
      <c r="J415" s="4" t="str">
        <f t="shared" si="688"/>
        <v/>
      </c>
      <c r="K415" s="4" t="str">
        <f t="shared" si="689"/>
        <v/>
      </c>
      <c r="L415" s="4" t="str">
        <f t="shared" si="690"/>
        <v/>
      </c>
      <c r="M415" s="4" t="str">
        <f t="shared" si="691"/>
        <v>TPL</v>
      </c>
      <c r="N415" s="4" t="str">
        <f t="shared" si="692"/>
        <v/>
      </c>
      <c r="O415" s="4" t="str">
        <f t="shared" si="693"/>
        <v/>
      </c>
      <c r="P415" s="4" t="str">
        <f t="shared" si="694"/>
        <v/>
      </c>
      <c r="Q415" s="4" t="str">
        <f t="shared" si="695"/>
        <v/>
      </c>
      <c r="R415" s="4" t="str">
        <f t="shared" si="696"/>
        <v/>
      </c>
      <c r="S415" s="4" t="str">
        <f t="shared" si="697"/>
        <v/>
      </c>
      <c r="T415" s="4" t="str">
        <f t="shared" si="698"/>
        <v/>
      </c>
      <c r="U415" s="4" t="str">
        <f t="shared" si="699"/>
        <v/>
      </c>
      <c r="V415" s="4" t="str">
        <f t="shared" si="700"/>
        <v/>
      </c>
      <c r="W415" s="4" t="str">
        <f t="shared" si="701"/>
        <v/>
      </c>
      <c r="X415" s="4" t="str">
        <f t="shared" si="702"/>
        <v/>
      </c>
      <c r="Y415" s="4">
        <f t="shared" si="703"/>
        <v>3</v>
      </c>
      <c r="Z415" s="4" t="str">
        <f t="shared" si="704"/>
        <v>-</v>
      </c>
      <c r="AA415" s="4" t="str">
        <f t="shared" si="705"/>
        <v/>
      </c>
      <c r="AB415" s="4" t="str">
        <f t="shared" si="706"/>
        <v/>
      </c>
      <c r="AC415" s="4" t="str">
        <f t="shared" si="707"/>
        <v/>
      </c>
      <c r="AD415" s="4" t="str">
        <f t="shared" si="708"/>
        <v/>
      </c>
      <c r="AE415" s="4" t="str">
        <f t="shared" si="709"/>
        <v/>
      </c>
      <c r="AF415" s="4">
        <f t="shared" si="710"/>
        <v>4</v>
      </c>
      <c r="AG415" s="4">
        <f t="shared" si="711"/>
        <v>15</v>
      </c>
      <c r="AH415" s="4">
        <f t="shared" si="712"/>
        <v>11</v>
      </c>
      <c r="AI415" s="4" t="str">
        <f t="shared" si="713"/>
        <v>1TPL</v>
      </c>
      <c r="AJ415" s="4" t="str">
        <f t="shared" si="714"/>
        <v>-1TPL</v>
      </c>
      <c r="AK415" s="4" t="str" cm="1">
        <f t="array" ref="AK415">LEFT(AR415,SUM(LEN(AR415)-LEN(SUBSTITUTE(AR415,{"0";"1";"2";"3";"4";"5";"6";"7";"8";"9"},""))))</f>
        <v>1</v>
      </c>
      <c r="AL415" s="4">
        <f t="shared" si="719"/>
        <v>13</v>
      </c>
      <c r="AM415" s="4" t="b">
        <f>LEFT(AR415,1)=AK415</f>
        <v>1</v>
      </c>
      <c r="AN415" s="4" t="str">
        <f t="shared" si="729"/>
        <v>TPL</v>
      </c>
      <c r="AO415" s="4" t="b">
        <f t="shared" si="720"/>
        <v>0</v>
      </c>
      <c r="AP415" s="4" t="b">
        <f t="shared" si="716"/>
        <v>0</v>
      </c>
      <c r="AQ415" s="5" t="str">
        <f t="shared" si="717"/>
        <v>CHOCO TIME</v>
      </c>
      <c r="AR415" s="4" t="str">
        <f t="shared" si="718"/>
        <v>1TPL</v>
      </c>
      <c r="AS415" t="s">
        <v>575</v>
      </c>
      <c r="AT415" s="1" t="s">
        <v>576</v>
      </c>
      <c r="AU415" s="4" t="str">
        <f t="shared" ca="1" si="723"/>
        <v/>
      </c>
      <c r="AV415">
        <v>25000</v>
      </c>
      <c r="AW415">
        <v>25000</v>
      </c>
      <c r="AX415">
        <v>24218</v>
      </c>
      <c r="AY415" t="str">
        <f t="shared" si="726"/>
        <v>8992730002695</v>
      </c>
      <c r="AZ415" t="str">
        <f t="shared" si="721"/>
        <v>CHOCO TIME</v>
      </c>
      <c r="BA415" t="s">
        <v>4301</v>
      </c>
      <c r="BB415" t="s">
        <v>4301</v>
      </c>
      <c r="BC415" s="9" t="str" cm="1">
        <f t="array" aca="1" ref="BC415" ca="1">LEFT(AR415,MATCH(FALSE,ISNUMBER(MID(AR415,ROW(INDIRECT("1:"&amp;LEN(AR415)+1)), 1) *1),0) -1)</f>
        <v>1</v>
      </c>
      <c r="BD415" s="1"/>
      <c r="BF415" s="21"/>
      <c r="BK415" s="1"/>
      <c r="BM415" s="1"/>
      <c r="BN415" s="1"/>
      <c r="BR415" s="22"/>
      <c r="BS415">
        <v>0</v>
      </c>
      <c r="BT415" s="1" t="s">
        <v>5103</v>
      </c>
    </row>
    <row r="416" spans="1:145">
      <c r="A416" s="4" t="str">
        <f t="shared" si="679"/>
        <v/>
      </c>
      <c r="B416" s="4" t="str">
        <f t="shared" si="680"/>
        <v/>
      </c>
      <c r="C416" s="4" t="str">
        <f t="shared" si="681"/>
        <v/>
      </c>
      <c r="D416" s="4" t="str">
        <f t="shared" si="682"/>
        <v/>
      </c>
      <c r="E416" s="4" t="str">
        <f t="shared" si="683"/>
        <v/>
      </c>
      <c r="F416" s="4" t="str">
        <f t="shared" si="684"/>
        <v/>
      </c>
      <c r="G416" s="4" t="str">
        <f t="shared" si="685"/>
        <v/>
      </c>
      <c r="H416" s="4" t="str">
        <f t="shared" si="686"/>
        <v/>
      </c>
      <c r="I416" s="4" t="str">
        <f t="shared" si="687"/>
        <v/>
      </c>
      <c r="J416" s="4" t="str">
        <f t="shared" si="688"/>
        <v/>
      </c>
      <c r="K416" s="4" t="str">
        <f t="shared" si="689"/>
        <v/>
      </c>
      <c r="L416" s="4" t="str">
        <f t="shared" si="690"/>
        <v/>
      </c>
      <c r="M416" s="4" t="str">
        <f t="shared" si="691"/>
        <v>TPL</v>
      </c>
      <c r="N416" s="4" t="str">
        <f t="shared" si="692"/>
        <v/>
      </c>
      <c r="O416" s="4" t="str">
        <f t="shared" si="693"/>
        <v/>
      </c>
      <c r="P416" s="4" t="str">
        <f t="shared" si="694"/>
        <v/>
      </c>
      <c r="Q416" s="4" t="str">
        <f t="shared" si="695"/>
        <v/>
      </c>
      <c r="R416" s="4" t="str">
        <f t="shared" si="696"/>
        <v/>
      </c>
      <c r="S416" s="4" t="str">
        <f t="shared" si="697"/>
        <v/>
      </c>
      <c r="T416" s="4" t="str">
        <f t="shared" si="698"/>
        <v/>
      </c>
      <c r="U416" s="4" t="str">
        <f t="shared" si="699"/>
        <v/>
      </c>
      <c r="V416" s="4" t="str">
        <f t="shared" si="700"/>
        <v/>
      </c>
      <c r="W416" s="4" t="str">
        <f t="shared" si="701"/>
        <v/>
      </c>
      <c r="X416" s="4" t="str">
        <f t="shared" si="702"/>
        <v/>
      </c>
      <c r="Y416" s="4">
        <f t="shared" si="703"/>
        <v>3</v>
      </c>
      <c r="Z416" s="4" t="str">
        <f t="shared" si="704"/>
        <v>-</v>
      </c>
      <c r="AA416" s="4" t="str">
        <f t="shared" si="705"/>
        <v/>
      </c>
      <c r="AB416" s="4" t="str">
        <f t="shared" si="706"/>
        <v/>
      </c>
      <c r="AC416" s="4" t="str">
        <f t="shared" si="707"/>
        <v/>
      </c>
      <c r="AD416" s="4" t="str">
        <f t="shared" si="708"/>
        <v/>
      </c>
      <c r="AE416" s="4" t="str">
        <f t="shared" si="709"/>
        <v/>
      </c>
      <c r="AF416" s="4">
        <f t="shared" si="710"/>
        <v>4</v>
      </c>
      <c r="AG416" s="4">
        <f t="shared" si="711"/>
        <v>21</v>
      </c>
      <c r="AH416" s="4">
        <f t="shared" si="712"/>
        <v>17</v>
      </c>
      <c r="AI416" s="4" t="str">
        <f t="shared" si="713"/>
        <v>1TPL</v>
      </c>
      <c r="AJ416" s="4" t="str">
        <f t="shared" si="714"/>
        <v>-1TPL</v>
      </c>
      <c r="AK416" s="4" t="str" cm="1">
        <f t="array" ref="AK416">LEFT(AR416,SUM(LEN(AR416)-LEN(SUBSTITUTE(AR416,{"0";"1";"2";"3";"4";"5";"6";"7";"8";"9"},""))))</f>
        <v>1</v>
      </c>
      <c r="AL416" s="4">
        <f t="shared" si="719"/>
        <v>13</v>
      </c>
      <c r="AM416" s="4" t="b">
        <f>LEFT(AR416,1)=AK416</f>
        <v>1</v>
      </c>
      <c r="AN416" s="4" t="str">
        <f t="shared" si="729"/>
        <v>TPL</v>
      </c>
      <c r="AO416" s="4" t="b">
        <f t="shared" si="720"/>
        <v>0</v>
      </c>
      <c r="AP416" s="4" t="b">
        <f t="shared" si="716"/>
        <v>0</v>
      </c>
      <c r="AQ416" s="5" t="str">
        <f t="shared" si="717"/>
        <v>CHOCOLATE COMPUR</v>
      </c>
      <c r="AR416" s="4" t="str">
        <f t="shared" si="718"/>
        <v>1TPL</v>
      </c>
      <c r="AS416" t="s">
        <v>4527</v>
      </c>
      <c r="AT416" s="1" t="s">
        <v>577</v>
      </c>
      <c r="AU416" s="4" t="str">
        <f t="shared" ca="1" si="723"/>
        <v/>
      </c>
      <c r="AV416">
        <v>43000</v>
      </c>
      <c r="AW416">
        <v>43000</v>
      </c>
      <c r="AX416">
        <v>41000</v>
      </c>
      <c r="AY416" t="str">
        <f t="shared" si="726"/>
        <v>6952900120774</v>
      </c>
      <c r="AZ416" t="str">
        <f t="shared" si="721"/>
        <v>CHOCOLATE COMPUR</v>
      </c>
      <c r="BA416" t="s">
        <v>4301</v>
      </c>
      <c r="BB416" t="s">
        <v>4301</v>
      </c>
      <c r="BC416" s="9" t="str" cm="1">
        <f t="array" aca="1" ref="BC416" ca="1">LEFT(AR416,MATCH(FALSE,ISNUMBER(MID(AR416,ROW(INDIRECT("1:"&amp;LEN(AR416)+1)), 1) *1),0) -1)</f>
        <v>1</v>
      </c>
      <c r="BD416" s="1"/>
      <c r="BF416" s="21"/>
      <c r="BK416" s="1"/>
      <c r="BM416" s="1"/>
      <c r="BN416" s="1"/>
      <c r="BR416" s="22"/>
      <c r="BS416">
        <v>0</v>
      </c>
      <c r="BT416" s="1" t="s">
        <v>5103</v>
      </c>
    </row>
    <row r="417" spans="1:145">
      <c r="A417" s="4" t="str">
        <f t="shared" si="679"/>
        <v/>
      </c>
      <c r="B417" s="4" t="str">
        <f t="shared" si="680"/>
        <v>PCS</v>
      </c>
      <c r="C417" s="4" t="str">
        <f t="shared" si="681"/>
        <v/>
      </c>
      <c r="D417" s="4" t="str">
        <f t="shared" si="682"/>
        <v/>
      </c>
      <c r="E417" s="4" t="str">
        <f t="shared" si="683"/>
        <v/>
      </c>
      <c r="F417" s="4" t="str">
        <f t="shared" si="684"/>
        <v/>
      </c>
      <c r="G417" s="4" t="str">
        <f t="shared" si="685"/>
        <v/>
      </c>
      <c r="H417" s="4" t="str">
        <f t="shared" si="686"/>
        <v/>
      </c>
      <c r="I417" s="4" t="str">
        <f t="shared" si="687"/>
        <v/>
      </c>
      <c r="J417" s="4" t="str">
        <f t="shared" si="688"/>
        <v/>
      </c>
      <c r="K417" s="4" t="str">
        <f t="shared" si="689"/>
        <v/>
      </c>
      <c r="L417" s="4" t="str">
        <f t="shared" si="690"/>
        <v/>
      </c>
      <c r="M417" s="4" t="str">
        <f t="shared" si="691"/>
        <v>TPL</v>
      </c>
      <c r="N417" s="4" t="str">
        <f t="shared" si="692"/>
        <v/>
      </c>
      <c r="O417" s="4" t="str">
        <f t="shared" si="693"/>
        <v/>
      </c>
      <c r="P417" s="4" t="str">
        <f t="shared" si="694"/>
        <v/>
      </c>
      <c r="Q417" s="4" t="str">
        <f t="shared" si="695"/>
        <v/>
      </c>
      <c r="R417" s="4" t="str">
        <f t="shared" si="696"/>
        <v/>
      </c>
      <c r="S417" s="4" t="str">
        <f t="shared" si="697"/>
        <v/>
      </c>
      <c r="T417" s="4" t="str">
        <f t="shared" si="698"/>
        <v/>
      </c>
      <c r="U417" s="4" t="str">
        <f t="shared" si="699"/>
        <v/>
      </c>
      <c r="V417" s="4" t="str">
        <f t="shared" si="700"/>
        <v/>
      </c>
      <c r="W417" s="4" t="str">
        <f t="shared" si="701"/>
        <v/>
      </c>
      <c r="X417" s="4" t="str">
        <f t="shared" si="702"/>
        <v/>
      </c>
      <c r="Y417" s="4">
        <f t="shared" si="703"/>
        <v>6</v>
      </c>
      <c r="Z417" s="4" t="str">
        <f t="shared" si="704"/>
        <v>-</v>
      </c>
      <c r="AA417" s="4" t="str">
        <f t="shared" si="705"/>
        <v>/</v>
      </c>
      <c r="AB417" s="4" t="str">
        <f t="shared" si="706"/>
        <v/>
      </c>
      <c r="AC417" s="4" t="str">
        <f t="shared" si="707"/>
        <v/>
      </c>
      <c r="AD417" s="4" t="str">
        <f t="shared" si="708"/>
        <v/>
      </c>
      <c r="AE417" s="4" t="str">
        <f t="shared" si="709"/>
        <v/>
      </c>
      <c r="AF417" s="4">
        <f t="shared" si="710"/>
        <v>9</v>
      </c>
      <c r="AG417" s="4">
        <f t="shared" si="711"/>
        <v>30</v>
      </c>
      <c r="AH417" s="4">
        <f t="shared" si="712"/>
        <v>21</v>
      </c>
      <c r="AI417" s="4" t="str">
        <f t="shared" si="713"/>
        <v>/TPL</v>
      </c>
      <c r="AJ417" s="4" t="str">
        <f t="shared" si="714"/>
        <v>S/TPL</v>
      </c>
      <c r="AK417" s="4" t="str" cm="1">
        <f t="array" ref="AK417">LEFT(AR417,SUM(LEN(AR417)-LEN(SUBSTITUTE(AR417,{"0";"1";"2";"3";"4";"5";"6";"7";"8";"9"},""))))</f>
        <v>50</v>
      </c>
      <c r="AL417" s="4">
        <f t="shared" si="719"/>
        <v>13</v>
      </c>
      <c r="AM417" s="4" t="b">
        <f>LEFT(AR417,2)=AK417</f>
        <v>1</v>
      </c>
      <c r="AN417" s="4" t="str">
        <f t="shared" si="729"/>
        <v>TPL</v>
      </c>
      <c r="AO417" s="4" t="b">
        <f t="shared" si="720"/>
        <v>0</v>
      </c>
      <c r="AP417" s="4" t="b">
        <f t="shared" si="716"/>
        <v>0</v>
      </c>
      <c r="AQ417" s="5" t="str">
        <f t="shared" si="717"/>
        <v>CHOCOLATE GOLD 290GR</v>
      </c>
      <c r="AR417" s="4" t="str">
        <f t="shared" si="718"/>
        <v>50PCS/TPL</v>
      </c>
      <c r="AS417" t="s">
        <v>578</v>
      </c>
      <c r="AT417" s="1" t="s">
        <v>579</v>
      </c>
      <c r="AU417" s="4" t="str">
        <f t="shared" ca="1" si="723"/>
        <v/>
      </c>
      <c r="AV417">
        <v>22000</v>
      </c>
      <c r="AW417">
        <v>22000</v>
      </c>
      <c r="AX417">
        <v>20085</v>
      </c>
      <c r="AY417" t="str">
        <f t="shared" si="726"/>
        <v>8992730998868</v>
      </c>
      <c r="AZ417" t="str">
        <f t="shared" si="721"/>
        <v>CHOCOLATE GOLD 290GR</v>
      </c>
      <c r="BA417" t="s">
        <v>4301</v>
      </c>
      <c r="BB417" t="s">
        <v>4301</v>
      </c>
      <c r="BC417" s="4" t="str" cm="1">
        <f t="array" aca="1" ref="BC417" ca="1">LEFT(AR417,MATCH(FALSE,ISNUMBER(MID(AR417,ROW(INDIRECT("1:"&amp;LEN(AR417)+1)), 1) *1),0) -1)</f>
        <v>50</v>
      </c>
      <c r="BD417" s="1"/>
      <c r="BF417" s="21"/>
      <c r="BK417" s="1"/>
      <c r="BM417" s="1"/>
      <c r="BN417" s="1"/>
      <c r="BR417" s="22"/>
      <c r="BS417">
        <v>0</v>
      </c>
      <c r="BT417" s="1" t="s">
        <v>5103</v>
      </c>
    </row>
    <row r="418" spans="1:145">
      <c r="A418" s="4" t="str">
        <f t="shared" ref="A418:A477" si="730">IF(IFERROR(SEARCH($A$1,AS418),0)&gt;0,$A$1,"")</f>
        <v/>
      </c>
      <c r="B418" s="4" t="str">
        <f t="shared" ref="B418:B477" si="731">IF(IFERROR(SEARCH($B$1,AS418),0)&gt;0,$B$1,"")</f>
        <v/>
      </c>
      <c r="C418" s="4" t="str">
        <f t="shared" ref="C418:C477" si="732">IF(IFERROR(SEARCH($C$1,AS418),0)&gt;0,$C$1,"")</f>
        <v/>
      </c>
      <c r="D418" s="4" t="str">
        <f t="shared" ref="D418:D477" si="733">IF(IFERROR(SEARCH($D$1,AS418),0)&gt;0,$D$1,"")</f>
        <v/>
      </c>
      <c r="E418" s="4" t="str">
        <f t="shared" ref="E418:E477" si="734">IF(IFERROR(SEARCH($E$1,AS418),0)&gt;0,$E$1,"")</f>
        <v/>
      </c>
      <c r="F418" s="4" t="str">
        <f t="shared" ref="F418:F477" si="735">IF(IFERROR(SEARCH($F$1,AS418),0)&gt;0,$F$1,"")</f>
        <v/>
      </c>
      <c r="G418" s="4" t="str">
        <f t="shared" ref="G418:G477" si="736">IF(IFERROR(SEARCH($G$1,AS418),0)&gt;0,$G$1,"")</f>
        <v>KTK</v>
      </c>
      <c r="H418" s="4" t="str">
        <f t="shared" ref="H418:H477" si="737">IF(IFERROR(SEARCH($H$1,AS418),0)&gt;0,$H$1,"")</f>
        <v/>
      </c>
      <c r="I418" s="4" t="str">
        <f t="shared" ref="I418:I477" si="738">IF(IFERROR(SEARCH($I$1,AS418),0)&gt;0,$I$1,"")</f>
        <v/>
      </c>
      <c r="J418" s="4" t="str">
        <f t="shared" ref="J418:J477" si="739">IF(IFERROR(SEARCH($J$1,AS418),0)&gt;0,$J$1,"")</f>
        <v/>
      </c>
      <c r="K418" s="4" t="str">
        <f t="shared" ref="K418:K477" si="740">IF(IFERROR(SEARCH($K$1,AS418),0)&gt;0,$K$1,"")</f>
        <v/>
      </c>
      <c r="L418" s="4" t="str">
        <f t="shared" ref="L418:L477" si="741">IF(IFERROR(SEARCH($L$1,AS418),0)&gt;0,$L$1,"")</f>
        <v/>
      </c>
      <c r="M418" s="4" t="str">
        <f t="shared" ref="M418:M477" si="742">IF(IFERROR(SEARCH($M$1,AS418),0)&gt;0,$M$1,"")</f>
        <v/>
      </c>
      <c r="N418" s="4" t="str">
        <f t="shared" ref="N418:N477" si="743">IF(IFERROR(SEARCH($N$1,AS418),0)&gt;0,$N$1,"")</f>
        <v/>
      </c>
      <c r="O418" s="4" t="str">
        <f t="shared" ref="O418:O477" si="744">IF(IFERROR(SEARCH($O$1,AS418),0)&gt;0,$O$1,"")</f>
        <v/>
      </c>
      <c r="P418" s="4" t="str">
        <f t="shared" ref="P418:P477" si="745">IF(IFERROR(SEARCH($P$1,AS418),0)&gt;0,$P$1,"")</f>
        <v/>
      </c>
      <c r="Q418" s="4" t="str">
        <f t="shared" ref="Q418:Q477" si="746">IF(IFERROR(SEARCH($Q$1,AS418),0)&gt;0,$Q$1,"")</f>
        <v/>
      </c>
      <c r="R418" s="4" t="str">
        <f t="shared" ref="R418:R477" si="747">IF(IFERROR(SEARCH($R$1,AS418),0)&gt;0,$R$1,"")</f>
        <v/>
      </c>
      <c r="S418" s="4" t="str">
        <f t="shared" ref="S418:S477" si="748">IF(IFERROR(SEARCH($S$1,AS418),0)&gt;0,$S$1,"")</f>
        <v/>
      </c>
      <c r="T418" s="4" t="str">
        <f t="shared" ref="T418:T477" si="749">IF(IFERROR(SEARCH($T$1,AS418),0)&gt;0,$T$1,"")</f>
        <v/>
      </c>
      <c r="U418" s="4" t="str">
        <f t="shared" ref="U418:U477" si="750">IF(IFERROR(SEARCH($U$1,AS418),0)&gt;0,$U$1,"")</f>
        <v/>
      </c>
      <c r="V418" s="4" t="str">
        <f t="shared" ref="V418:V477" si="751">IF(IFERROR(SEARCH($V$1,AS418),0)&gt;0,$V$1,"")</f>
        <v/>
      </c>
      <c r="W418" s="4" t="str">
        <f t="shared" ref="W418:W477" si="752">IF(IFERROR(SEARCH($W$1,AS418),0)&gt;0,$W$1,"")</f>
        <v/>
      </c>
      <c r="X418" s="4" t="str">
        <f t="shared" ref="X418:X477" si="753">IF(IFERROR(SEARCH($X$1,AS418),0)&gt;0,$X$1,"")</f>
        <v/>
      </c>
      <c r="Y418" s="4">
        <f t="shared" ref="Y418:Y477" si="754">LEN(B418)+LEN(C418)+LEN(D418)+LEN(E418)+LEN(F418)+LEN(T418)+LEN(G418)+LEN(H418)+LEN(I418)+LEN(J418)+LEN(K418)+LEN(L418)+LEN(M418)+LEN(N418)+LEN(U418)+LEN(O418)+LEN(P418)+LEN(V418)+LEN(A418)+LEN(Q418)+LEN(X418)+LEN(R418)+LEN(W418)+LEN(S418)</f>
        <v>3</v>
      </c>
      <c r="Z418" s="4" t="str">
        <f t="shared" ref="Z418:Z477" si="755">IF(IFERROR(SEARCH($Z$1,AS418),0)&gt;0,$Z$1,"")</f>
        <v>-</v>
      </c>
      <c r="AA418" s="4" t="str">
        <f t="shared" ref="AA418:AA477" si="756">IF(IFERROR(SEARCH($AA$1,AS418),0)&gt;0,$AA$1,"")</f>
        <v/>
      </c>
      <c r="AB418" s="4" t="str">
        <f t="shared" ref="AB418:AB477" si="757">IF(IFERROR(SEARCH($AB$1,AS418),0)&gt;0,$AB$1,"")</f>
        <v/>
      </c>
      <c r="AC418" s="4" t="str">
        <f t="shared" ref="AC418:AC477" si="758">IF(IFERROR(SEARCH($AC$1,AS418),0)&gt;0,$AC$1,"")</f>
        <v/>
      </c>
      <c r="AD418" s="4" t="str">
        <f t="shared" ref="AD418:AD477" si="759">IF(IFERROR(SEARCH($AD$1,AS418),0)&gt;0,$AD$1,"")</f>
        <v/>
      </c>
      <c r="AE418" s="4" t="str">
        <f t="shared" ref="AE418:AE477" si="760">IF(IFERROR(SEARCH($AE$1,AS418),0)&gt;0,$AE$1,"")</f>
        <v/>
      </c>
      <c r="AF418" s="4">
        <f t="shared" ref="AF418:AF477" si="761">LEN(AR418)</f>
        <v>4</v>
      </c>
      <c r="AG418" s="4">
        <f t="shared" ref="AG418:AG477" si="762">LEN(AS418)</f>
        <v>29</v>
      </c>
      <c r="AH418" s="4">
        <f t="shared" ref="AH418:AH477" si="763">AG418-AF418</f>
        <v>25</v>
      </c>
      <c r="AI418" s="4" t="str">
        <f t="shared" ref="AI418:AI477" si="764">RIGHT(AS418,4)</f>
        <v>1KTK</v>
      </c>
      <c r="AJ418" s="4" t="str">
        <f t="shared" ref="AJ418:AJ477" si="765">RIGHT(AS418,5)</f>
        <v>-1KTK</v>
      </c>
      <c r="AK418" s="4" t="str" cm="1">
        <f t="array" ref="AK418">LEFT(AR418,SUM(LEN(AR418)-LEN(SUBSTITUTE(AR418,{"0";"1";"2";"3";"4";"5";"6";"7";"8";"9"},""))))</f>
        <v>1</v>
      </c>
      <c r="AL418" s="4">
        <f t="shared" si="719"/>
        <v>13</v>
      </c>
      <c r="AM418" s="4" t="b">
        <f t="shared" ref="AM418:AM424" si="766">LEFT(AR418,1)=AK418</f>
        <v>1</v>
      </c>
      <c r="AN418" s="4" t="str">
        <f t="shared" si="729"/>
        <v>KTK</v>
      </c>
      <c r="AO418" s="4" t="b">
        <f>IF((AQ418=DL424)=TRUE,TRUE,IF((AQ417=AQ418)=TRUE,TRUE,FALSE))</f>
        <v>0</v>
      </c>
      <c r="AP418" s="4" t="b">
        <f t="shared" ref="AP418:AP477" si="767">LEFT(AS418,2)=LEFT(AT418,2)</f>
        <v>0</v>
      </c>
      <c r="AQ418" s="5" t="str">
        <f t="shared" ref="AQ418:AQ477" si="768">LEFT(AS418,(AH418-1))</f>
        <v>CHOCOLATE MINI DELICIOUS</v>
      </c>
      <c r="AR418" s="4" t="str">
        <f t="shared" ref="AR418:AR477" si="769">IFERROR(RIGHT(AS418,LEN(AS418)-FIND("-",AS418)),1)</f>
        <v>1KTK</v>
      </c>
      <c r="AS418" t="s">
        <v>580</v>
      </c>
      <c r="AU418" s="4" t="str">
        <f ca="1">IF(IF(IF(AQ418=DL424,10,0)+IF(NOT(AN418=$AU$1)=TRUE,10,0)=
20,"XXXX",IF(IF((BC418+1)=2,0,1)+IF(AN418=$AU$1,1,0)=2,TRUE,""))
="",IF(IF(AQ418=AQ417,10,0)+IF(NOT(AN418=$AU$1)=TRUE,10,0)=
20,"XXXX",IF(IF((BC418+1)=2,0,1)+IF(AN418=$AU$1,1,0)=2,TRUE,
"")),IF(IF(AQ418=DL424,10,0)+IF(NOT(AN418=$AU$1)=TRUE,10,0)=
20,"XXXX",IF(IF((BC418+1)=2,0,1)+IF(AN418=$AU$1,1,0)=2,TRUE,"")))</f>
        <v/>
      </c>
      <c r="AV418">
        <v>27000</v>
      </c>
      <c r="AW418">
        <v>27000</v>
      </c>
      <c r="AX418">
        <v>24614</v>
      </c>
      <c r="AY418" t="str">
        <f t="shared" si="726"/>
        <v>8000000000418</v>
      </c>
      <c r="AZ418" t="str">
        <f t="shared" si="721"/>
        <v>CHOCOLATE MINI DELICIOUS</v>
      </c>
      <c r="BA418" t="s">
        <v>4301</v>
      </c>
      <c r="BB418" t="s">
        <v>4301</v>
      </c>
      <c r="BC418" s="9" t="str" cm="1">
        <f t="array" aca="1" ref="BC418" ca="1">LEFT(AR418,MATCH(FALSE,ISNUMBER(MID(AR418,ROW(INDIRECT("1:"&amp;LEN(AR418)+1)), 1) *1),0) -1)</f>
        <v>1</v>
      </c>
      <c r="BD418" s="1"/>
      <c r="BF418" s="21"/>
      <c r="BK418" s="1"/>
      <c r="BM418" s="1"/>
      <c r="BN418" s="1"/>
      <c r="BR418" s="22"/>
      <c r="BS418">
        <v>0</v>
      </c>
      <c r="BT418" s="1" t="s">
        <v>5103</v>
      </c>
    </row>
    <row r="420" spans="1:145">
      <c r="A420" s="4" t="str">
        <f t="shared" si="730"/>
        <v/>
      </c>
      <c r="B420" s="4" t="str">
        <f t="shared" si="731"/>
        <v/>
      </c>
      <c r="C420" s="4" t="str">
        <f t="shared" si="732"/>
        <v/>
      </c>
      <c r="D420" s="4" t="str">
        <f t="shared" si="733"/>
        <v/>
      </c>
      <c r="E420" s="4" t="str">
        <f t="shared" si="734"/>
        <v/>
      </c>
      <c r="F420" s="4" t="str">
        <f t="shared" si="735"/>
        <v/>
      </c>
      <c r="G420" s="4" t="str">
        <f t="shared" si="736"/>
        <v>KTK</v>
      </c>
      <c r="H420" s="4" t="str">
        <f t="shared" si="737"/>
        <v/>
      </c>
      <c r="I420" s="4" t="str">
        <f t="shared" si="738"/>
        <v/>
      </c>
      <c r="J420" s="4" t="str">
        <f t="shared" si="739"/>
        <v/>
      </c>
      <c r="K420" s="4" t="str">
        <f t="shared" si="740"/>
        <v/>
      </c>
      <c r="L420" s="4" t="str">
        <f t="shared" si="741"/>
        <v/>
      </c>
      <c r="M420" s="4" t="str">
        <f t="shared" si="742"/>
        <v/>
      </c>
      <c r="N420" s="4" t="str">
        <f t="shared" si="743"/>
        <v/>
      </c>
      <c r="O420" s="4" t="str">
        <f t="shared" si="744"/>
        <v/>
      </c>
      <c r="P420" s="4" t="str">
        <f t="shared" si="745"/>
        <v/>
      </c>
      <c r="Q420" s="4" t="str">
        <f t="shared" si="746"/>
        <v/>
      </c>
      <c r="R420" s="4" t="str">
        <f t="shared" si="747"/>
        <v/>
      </c>
      <c r="S420" s="4" t="str">
        <f t="shared" si="748"/>
        <v/>
      </c>
      <c r="T420" s="4" t="str">
        <f t="shared" si="749"/>
        <v/>
      </c>
      <c r="U420" s="4" t="str">
        <f t="shared" si="750"/>
        <v/>
      </c>
      <c r="V420" s="4" t="str">
        <f t="shared" si="751"/>
        <v/>
      </c>
      <c r="W420" s="4" t="str">
        <f t="shared" si="752"/>
        <v/>
      </c>
      <c r="X420" s="4" t="str">
        <f t="shared" si="753"/>
        <v/>
      </c>
      <c r="Y420" s="4">
        <f t="shared" si="754"/>
        <v>3</v>
      </c>
      <c r="Z420" s="4" t="str">
        <f t="shared" si="755"/>
        <v>-</v>
      </c>
      <c r="AA420" s="4" t="str">
        <f t="shared" si="756"/>
        <v/>
      </c>
      <c r="AB420" s="4" t="str">
        <f t="shared" si="757"/>
        <v/>
      </c>
      <c r="AC420" s="4" t="str">
        <f t="shared" si="758"/>
        <v/>
      </c>
      <c r="AD420" s="4" t="str">
        <f t="shared" si="759"/>
        <v/>
      </c>
      <c r="AE420" s="4" t="str">
        <f t="shared" si="760"/>
        <v/>
      </c>
      <c r="AF420" s="4">
        <f t="shared" si="761"/>
        <v>4</v>
      </c>
      <c r="AG420" s="4">
        <f t="shared" si="762"/>
        <v>27</v>
      </c>
      <c r="AH420" s="4">
        <f t="shared" si="763"/>
        <v>23</v>
      </c>
      <c r="AI420" s="4" t="str">
        <f t="shared" si="764"/>
        <v>1KTK</v>
      </c>
      <c r="AJ420" s="4" t="str">
        <f t="shared" si="765"/>
        <v>-1KTK</v>
      </c>
      <c r="AK420" s="4" t="str" cm="1">
        <f t="array" ref="AK420">LEFT(AR420,SUM(LEN(AR420)-LEN(SUBSTITUTE(AR420,{"0";"1";"2";"3";"4";"5";"6";"7";"8";"9"},""))))</f>
        <v>1</v>
      </c>
      <c r="AL420" s="4">
        <f t="shared" ref="AL420:AL477" si="770">LEN(AY420)</f>
        <v>13</v>
      </c>
      <c r="AM420" s="4" t="b">
        <f t="shared" si="766"/>
        <v>1</v>
      </c>
      <c r="AN420" s="4" t="str">
        <f t="shared" si="729"/>
        <v>KTK</v>
      </c>
      <c r="AO420" s="4" t="b">
        <f>IF((AQ420=AQ421)=TRUE,TRUE,IF((DL424=AQ420)=TRUE,TRUE,FALSE))</f>
        <v>0</v>
      </c>
      <c r="AP420" s="4" t="b">
        <f t="shared" si="767"/>
        <v>0</v>
      </c>
      <c r="AQ420" s="5" t="str">
        <f t="shared" si="768"/>
        <v>CHOCOLATOS 1000 CHEESE</v>
      </c>
      <c r="AR420" s="4" t="str">
        <f t="shared" si="769"/>
        <v>1KTK</v>
      </c>
      <c r="AS420" t="s">
        <v>581</v>
      </c>
      <c r="AT420" s="1" t="s">
        <v>582</v>
      </c>
      <c r="AU420" s="4" t="str">
        <f ca="1">IF(IF(IF(AQ420=AQ421,10,0)+IF(NOT(AN420=$AU$1)=TRUE,10,0)=
20,"XXXX",IF(IF((BC420+1)=2,0,1)+IF(AN420=$AU$1,1,0)=2,TRUE,""))
="",IF(IF(AQ420=DL424,10,0)+IF(NOT(AN420=$AU$1)=TRUE,10,0)=
20,"XXXX",IF(IF((BC420+1)=2,0,1)+IF(AN420=$AU$1,1,0)=2,TRUE,
"")),IF(IF(AQ420=AQ421,10,0)+IF(NOT(AN420=$AU$1)=TRUE,10,0)=
20,"XXXX",IF(IF((BC420+1)=2,0,1)+IF(AN420=$AU$1,1,0)=2,TRUE,"")))</f>
        <v/>
      </c>
      <c r="AV420">
        <v>21000</v>
      </c>
      <c r="AW420">
        <v>21000</v>
      </c>
      <c r="AX420">
        <v>19500</v>
      </c>
      <c r="AY420" t="str">
        <f t="shared" si="726"/>
        <v>8992775005675</v>
      </c>
      <c r="AZ420" t="str">
        <f t="shared" ref="AZ420:AZ477" si="771">AQ420</f>
        <v>CHOCOLATOS 1000 CHEESE</v>
      </c>
      <c r="BA420" t="s">
        <v>4301</v>
      </c>
      <c r="BB420" t="s">
        <v>4301</v>
      </c>
      <c r="BC420" s="9" t="str" cm="1">
        <f t="array" aca="1" ref="BC420" ca="1">LEFT(AR420,MATCH(FALSE,ISNUMBER(MID(AR420,ROW(INDIRECT("1:"&amp;LEN(AR420)+1)), 1) *1),0) -1)</f>
        <v>1</v>
      </c>
      <c r="BD420" s="1"/>
      <c r="BF420" s="21"/>
      <c r="BK420" s="1"/>
      <c r="BM420" s="1"/>
      <c r="BN420" s="1"/>
      <c r="BR420" s="22"/>
      <c r="BS420">
        <v>0</v>
      </c>
      <c r="BT420" s="1" t="s">
        <v>5103</v>
      </c>
      <c r="BV420" s="4" t="str">
        <f t="shared" ref="BV420:BV423" si="772">IF(IFERROR(SEARCH($A$1,DN420),0)&gt;0,$A$1,"")</f>
        <v/>
      </c>
      <c r="BW420" s="4" t="str">
        <f t="shared" ref="BW420:BW423" si="773">IF(IFERROR(SEARCH($B$1,DN420),0)&gt;0,$B$1,"")</f>
        <v/>
      </c>
      <c r="BX420" s="4" t="str">
        <f t="shared" ref="BX420:BX423" si="774">IF(IFERROR(SEARCH($C$1,DN420),0)&gt;0,$C$1,"")</f>
        <v/>
      </c>
      <c r="BY420" s="4" t="str">
        <f t="shared" ref="BY420:BY423" si="775">IF(IFERROR(SEARCH($D$1,DN420),0)&gt;0,$D$1,"")</f>
        <v/>
      </c>
      <c r="BZ420" s="4" t="str">
        <f t="shared" ref="BZ420:BZ423" si="776">IF(IFERROR(SEARCH($E$1,DN420),0)&gt;0,$E$1,"")</f>
        <v/>
      </c>
      <c r="CA420" s="4" t="str">
        <f t="shared" ref="CA420:CA423" si="777">IF(IFERROR(SEARCH($F$1,DN420),0)&gt;0,$F$1,"")</f>
        <v/>
      </c>
      <c r="CB420" s="4" t="str">
        <f t="shared" ref="CB420:CB423" si="778">IF(IFERROR(SEARCH($G$1,DN420),0)&gt;0,$G$1,"")</f>
        <v>KTK</v>
      </c>
      <c r="CC420" s="4" t="str">
        <f t="shared" ref="CC420:CC423" si="779">IF(IFERROR(SEARCH($H$1,DN420),0)&gt;0,$H$1,"")</f>
        <v/>
      </c>
      <c r="CD420" s="4" t="str">
        <f t="shared" ref="CD420:CD423" si="780">IF(IFERROR(SEARCH($I$1,DN420),0)&gt;0,$I$1,"")</f>
        <v/>
      </c>
      <c r="CE420" s="4" t="str">
        <f t="shared" ref="CE420:CE423" si="781">IF(IFERROR(SEARCH($J$1,DN420),0)&gt;0,$J$1,"")</f>
        <v/>
      </c>
      <c r="CF420" s="4" t="str">
        <f t="shared" ref="CF420:CF423" si="782">IF(IFERROR(SEARCH($K$1,DN420),0)&gt;0,$K$1,"")</f>
        <v/>
      </c>
      <c r="CG420" s="4" t="str">
        <f t="shared" ref="CG420:CG423" si="783">IF(IFERROR(SEARCH($L$1,DN420),0)&gt;0,$L$1,"")</f>
        <v/>
      </c>
      <c r="CH420" s="4" t="str">
        <f t="shared" ref="CH420:CH423" si="784">IF(IFERROR(SEARCH($M$1,DN420),0)&gt;0,$M$1,"")</f>
        <v/>
      </c>
      <c r="CI420" s="4" t="str">
        <f t="shared" ref="CI420:CI423" si="785">IF(IFERROR(SEARCH($N$1,DN420),0)&gt;0,$N$1,"")</f>
        <v/>
      </c>
      <c r="CJ420" s="4" t="str">
        <f t="shared" ref="CJ420:CJ423" si="786">IF(IFERROR(SEARCH($O$1,DN420),0)&gt;0,$O$1,"")</f>
        <v>DUS</v>
      </c>
      <c r="CK420" s="4" t="str">
        <f t="shared" ref="CK420:CK423" si="787">IF(IFERROR(SEARCH($P$1,DN420),0)&gt;0,$P$1,"")</f>
        <v/>
      </c>
      <c r="CL420" s="4" t="str">
        <f t="shared" ref="CL420:CL423" si="788">IF(IFERROR(SEARCH($Q$1,DN420),0)&gt;0,$Q$1,"")</f>
        <v/>
      </c>
      <c r="CM420" s="4" t="str">
        <f t="shared" ref="CM420:CM423" si="789">IF(IFERROR(SEARCH($R$1,DN420),0)&gt;0,$R$1,"")</f>
        <v/>
      </c>
      <c r="CN420" s="4" t="str">
        <f t="shared" ref="CN420:CN423" si="790">IF(IFERROR(SEARCH($S$1,DN420),0)&gt;0,$S$1,"")</f>
        <v/>
      </c>
      <c r="CO420" s="4" t="str">
        <f t="shared" ref="CO420:CO423" si="791">IF(IFERROR(SEARCH($T$1,DN420),0)&gt;0,$T$1,"")</f>
        <v/>
      </c>
      <c r="CP420" s="4" t="str">
        <f t="shared" ref="CP420:CP423" si="792">IF(IFERROR(SEARCH($U$1,DN420),0)&gt;0,$U$1,"")</f>
        <v/>
      </c>
      <c r="CQ420" s="4" t="str">
        <f t="shared" ref="CQ420:CQ423" si="793">IF(IFERROR(SEARCH($V$1,DN420),0)&gt;0,$V$1,"")</f>
        <v/>
      </c>
      <c r="CR420" s="4" t="str">
        <f t="shared" ref="CR420:CR423" si="794">IF(IFERROR(SEARCH($W$1,DN420),0)&gt;0,$W$1,"")</f>
        <v/>
      </c>
      <c r="CS420" s="4" t="str">
        <f t="shared" ref="CS420:CS423" si="795">IF(IFERROR(SEARCH($X$1,DN420),0)&gt;0,$X$1,"")</f>
        <v/>
      </c>
      <c r="CT420" s="4">
        <f t="shared" ref="CT420:CT423" si="796">LEN(BW420)+LEN(BX420)+LEN(BY420)+LEN(BZ420)+LEN(CA420)+LEN(CO420)+LEN(CB420)+LEN(CC420)+LEN(CD420)+LEN(CE420)+LEN(CF420)+LEN(CG420)+LEN(CH420)+LEN(CI420)+LEN(CP420)+LEN(CJ420)+LEN(CK420)+LEN(CQ420)+LEN(BV420)+LEN(CL420)+LEN(CS420)+LEN(CM420)+LEN(CR420)+LEN(CN420)</f>
        <v>6</v>
      </c>
      <c r="CU420" s="4" t="str">
        <f t="shared" ref="CU420:CU423" si="797">IF(IFERROR(SEARCH($Z$1,DN420),0)&gt;0,$Z$1,"")</f>
        <v>-</v>
      </c>
      <c r="CV420" s="4" t="str">
        <f t="shared" ref="CV420:CV423" si="798">IF(IFERROR(SEARCH($AA$1,DN420),0)&gt;0,$AA$1,"")</f>
        <v>/</v>
      </c>
      <c r="CW420" s="4" t="str">
        <f t="shared" ref="CW420:CW423" si="799">IF(IFERROR(SEARCH($AB$1,DN420),0)&gt;0,$AB$1,"")</f>
        <v/>
      </c>
      <c r="CX420" s="4" t="str">
        <f t="shared" ref="CX420:CX423" si="800">IF(IFERROR(SEARCH($AC$1,DN420),0)&gt;0,$AC$1,"")</f>
        <v/>
      </c>
      <c r="CY420" s="4" t="str">
        <f t="shared" ref="CY420:CY423" si="801">IF(IFERROR(SEARCH($AD$1,DN420),0)&gt;0,$AD$1,"")</f>
        <v/>
      </c>
      <c r="CZ420" s="4" t="str">
        <f t="shared" ref="CZ420:CZ423" si="802">IF(IFERROR(SEARCH($AE$1,DN420),0)&gt;0,$AE$1,"")</f>
        <v/>
      </c>
      <c r="DA420" s="4">
        <f t="shared" ref="DA420:DA423" si="803">LEN(DM420)</f>
        <v>8</v>
      </c>
      <c r="DB420" s="4">
        <f t="shared" ref="DB420:DB423" si="804">LEN(DN420)</f>
        <v>24</v>
      </c>
      <c r="DC420" s="4">
        <f t="shared" ref="DC420:DC423" si="805">DB420-DA420</f>
        <v>16</v>
      </c>
      <c r="DD420" s="4" t="str">
        <f t="shared" ref="DD420:DD423" si="806">RIGHT(DN420,4)</f>
        <v>/DUS</v>
      </c>
      <c r="DE420" s="4" t="str">
        <f t="shared" ref="DE420:DE423" si="807">RIGHT(DN420,5)</f>
        <v>K/DUS</v>
      </c>
      <c r="DF420" s="4" t="str" cm="1">
        <f t="array" ref="DF420">LEFT(DM420,SUM(LEN(DM420)-LEN(SUBSTITUTE(DM420,{"0";"1";"2";"3";"4";"5";"6";"7";"8";"9"},""))))</f>
        <v>8</v>
      </c>
      <c r="DG420" s="4">
        <f t="shared" ref="DG420:DG423" si="808">LEN(DT420)</f>
        <v>13</v>
      </c>
      <c r="DH420" s="4" t="b">
        <f t="shared" ref="DH420:DH423" si="809">LEFT(DM420,1)=DF420</f>
        <v>1</v>
      </c>
      <c r="DI420" s="4" t="str">
        <f t="shared" ref="DI420:DI423" si="810">RIGHT(DD420,3)</f>
        <v>DUS</v>
      </c>
      <c r="DJ420" s="4" t="b">
        <f t="shared" ref="DJ420:DJ423" si="811">IF((DL420=AQ416)=TRUE,TRUE,IF((AQ414=DL420)=TRUE,TRUE,FALSE))</f>
        <v>0</v>
      </c>
      <c r="DK420" s="4" t="b">
        <f t="shared" ref="DK420:DK423" si="812">LEFT(DN420,2)=LEFT(DO420,2)</f>
        <v>0</v>
      </c>
      <c r="DL420" s="5" t="str">
        <f t="shared" ref="DL420:DL423" si="813">LEFT(DN420,(DC420-1))</f>
        <v>CHOCOLATOS 1000</v>
      </c>
      <c r="DM420" s="4" t="str">
        <f t="shared" ref="DM420:DM423" si="814">IFERROR(RIGHT(DN420,LEN(DN420)-FIND("-",DN420)),1)</f>
        <v>8KTK/DUS</v>
      </c>
      <c r="DN420" t="s">
        <v>590</v>
      </c>
      <c r="DO420" s="1"/>
      <c r="DP420" s="4" t="b">
        <f t="shared" ref="DP420:DP423" ca="1" si="815">IF(IF(IF(DL420=AQ416,10,0)+IF(NOT(DI420=$AU$1)=TRUE,10,0)=
20,"XXXX",IF(IF((DX420+1)=2,0,1)+IF(DI420=$AU$1,1,0)=2,TRUE,""))
="",IF(IF(DL420=AQ414,10,0)+IF(NOT(DI420=$AU$1)=TRUE,10,0)=
20,"XXXX",IF(IF((DX420+1)=2,0,1)+IF(DI420=$AU$1,1,0)=2,TRUE,
"")),IF(IF(DL420=AQ416,10,0)+IF(NOT(DI420=$AU$1)=TRUE,10,0)=
20,"XXXX",IF(IF((DX420+1)=2,0,1)+IF(DI420=$AU$1,1,0)=2,TRUE,"")))</f>
        <v>1</v>
      </c>
      <c r="DQ420">
        <v>158000</v>
      </c>
      <c r="DR420">
        <v>158000</v>
      </c>
      <c r="DS420">
        <v>156000</v>
      </c>
      <c r="DT420" t="str">
        <f t="shared" ref="DT420:DT423" si="816">IF(DO420&gt;0,DO420,"8000000000"&amp;ROW(DS420))</f>
        <v>8000000000420</v>
      </c>
      <c r="DU420" t="str">
        <f t="shared" ref="DU420:DU423" si="817">DL420</f>
        <v>CHOCOLATOS 1000</v>
      </c>
      <c r="DV420" t="s">
        <v>4301</v>
      </c>
      <c r="DW420" t="s">
        <v>4301</v>
      </c>
      <c r="DX420" s="4" t="str" cm="1">
        <f t="array" aca="1" ref="DX420" ca="1">LEFT(DM420,MATCH(FALSE,ISNUMBER(MID(DM420,ROW(INDIRECT("1:"&amp;LEN(DM420)+1)), 1) *1),0) -1)</f>
        <v>8</v>
      </c>
      <c r="DY420" s="1"/>
      <c r="EA420" s="21"/>
      <c r="EC420" s="5"/>
      <c r="EF420" s="1"/>
      <c r="EH420" s="1"/>
      <c r="EI420" s="1"/>
      <c r="EL420" s="5"/>
      <c r="EM420" s="22"/>
      <c r="EN420">
        <v>0</v>
      </c>
      <c r="EO420" s="1" t="s">
        <v>5103</v>
      </c>
    </row>
    <row r="421" spans="1:145">
      <c r="A421" s="4" t="str">
        <f t="shared" si="730"/>
        <v/>
      </c>
      <c r="B421" s="4" t="str">
        <f t="shared" si="731"/>
        <v/>
      </c>
      <c r="C421" s="4" t="str">
        <f t="shared" si="732"/>
        <v/>
      </c>
      <c r="D421" s="4" t="str">
        <f t="shared" si="733"/>
        <v/>
      </c>
      <c r="E421" s="4" t="str">
        <f t="shared" si="734"/>
        <v/>
      </c>
      <c r="F421" s="4" t="str">
        <f t="shared" si="735"/>
        <v/>
      </c>
      <c r="G421" s="4" t="str">
        <f t="shared" si="736"/>
        <v>KTK</v>
      </c>
      <c r="H421" s="4" t="str">
        <f t="shared" si="737"/>
        <v/>
      </c>
      <c r="I421" s="4" t="str">
        <f t="shared" si="738"/>
        <v/>
      </c>
      <c r="J421" s="4" t="str">
        <f t="shared" si="739"/>
        <v/>
      </c>
      <c r="K421" s="4" t="str">
        <f t="shared" si="740"/>
        <v/>
      </c>
      <c r="L421" s="4" t="str">
        <f t="shared" si="741"/>
        <v/>
      </c>
      <c r="M421" s="4" t="str">
        <f t="shared" si="742"/>
        <v/>
      </c>
      <c r="N421" s="4" t="str">
        <f t="shared" si="743"/>
        <v/>
      </c>
      <c r="O421" s="4" t="str">
        <f t="shared" si="744"/>
        <v/>
      </c>
      <c r="P421" s="4" t="str">
        <f t="shared" si="745"/>
        <v/>
      </c>
      <c r="Q421" s="4" t="str">
        <f t="shared" si="746"/>
        <v/>
      </c>
      <c r="R421" s="4" t="str">
        <f t="shared" si="747"/>
        <v/>
      </c>
      <c r="S421" s="4" t="str">
        <f t="shared" si="748"/>
        <v/>
      </c>
      <c r="T421" s="4" t="str">
        <f t="shared" si="749"/>
        <v/>
      </c>
      <c r="U421" s="4" t="str">
        <f t="shared" si="750"/>
        <v/>
      </c>
      <c r="V421" s="4" t="str">
        <f t="shared" si="751"/>
        <v/>
      </c>
      <c r="W421" s="4" t="str">
        <f t="shared" si="752"/>
        <v/>
      </c>
      <c r="X421" s="4" t="str">
        <f t="shared" si="753"/>
        <v/>
      </c>
      <c r="Y421" s="4">
        <f t="shared" si="754"/>
        <v>3</v>
      </c>
      <c r="Z421" s="4" t="str">
        <f t="shared" si="755"/>
        <v>-</v>
      </c>
      <c r="AA421" s="4" t="str">
        <f t="shared" si="756"/>
        <v/>
      </c>
      <c r="AB421" s="4" t="str">
        <f t="shared" si="757"/>
        <v/>
      </c>
      <c r="AC421" s="4" t="str">
        <f t="shared" si="758"/>
        <v/>
      </c>
      <c r="AD421" s="4" t="str">
        <f t="shared" si="759"/>
        <v/>
      </c>
      <c r="AE421" s="4" t="str">
        <f t="shared" si="760"/>
        <v/>
      </c>
      <c r="AF421" s="4">
        <f t="shared" si="761"/>
        <v>4</v>
      </c>
      <c r="AG421" s="4">
        <f t="shared" si="762"/>
        <v>30</v>
      </c>
      <c r="AH421" s="4">
        <f t="shared" si="763"/>
        <v>26</v>
      </c>
      <c r="AI421" s="4" t="str">
        <f t="shared" si="764"/>
        <v>1KTK</v>
      </c>
      <c r="AJ421" s="4" t="str">
        <f t="shared" si="765"/>
        <v>-1KTK</v>
      </c>
      <c r="AK421" s="4" t="str" cm="1">
        <f t="array" ref="AK421">LEFT(AR421,SUM(LEN(AR421)-LEN(SUBSTITUTE(AR421,{"0";"1";"2";"3";"4";"5";"6";"7";"8";"9"},""))))</f>
        <v>1</v>
      </c>
      <c r="AL421" s="4">
        <f t="shared" si="770"/>
        <v>13</v>
      </c>
      <c r="AM421" s="4" t="b">
        <f t="shared" si="766"/>
        <v>1</v>
      </c>
      <c r="AN421" s="4" t="str">
        <f t="shared" si="729"/>
        <v>KTK</v>
      </c>
      <c r="AO421" s="4" t="b">
        <f t="shared" ref="AO421:AO473" si="818">IF((AQ421=AQ422)=TRUE,TRUE,IF((AQ420=AQ421)=TRUE,TRUE,FALSE))</f>
        <v>0</v>
      </c>
      <c r="AP421" s="4" t="b">
        <f t="shared" si="767"/>
        <v>0</v>
      </c>
      <c r="AQ421" s="5" t="str">
        <f t="shared" si="768"/>
        <v>CHOCOLATOS 1000 CHOCOLATE</v>
      </c>
      <c r="AR421" s="4" t="str">
        <f t="shared" si="769"/>
        <v>1KTK</v>
      </c>
      <c r="AS421" t="s">
        <v>583</v>
      </c>
      <c r="AT421" s="1" t="s">
        <v>584</v>
      </c>
      <c r="AU421" s="4" t="str">
        <f t="shared" ca="1" si="723"/>
        <v/>
      </c>
      <c r="AV421">
        <v>21000</v>
      </c>
      <c r="AW421">
        <v>21000</v>
      </c>
      <c r="AX421">
        <v>19500</v>
      </c>
      <c r="AY421" t="str">
        <f t="shared" si="726"/>
        <v>8992775005637</v>
      </c>
      <c r="AZ421" t="str">
        <f t="shared" si="771"/>
        <v>CHOCOLATOS 1000 CHOCOLATE</v>
      </c>
      <c r="BA421" t="s">
        <v>4301</v>
      </c>
      <c r="BB421" t="s">
        <v>4301</v>
      </c>
      <c r="BC421" s="9" t="str" cm="1">
        <f t="array" aca="1" ref="BC421" ca="1">LEFT(AR421,MATCH(FALSE,ISNUMBER(MID(AR421,ROW(INDIRECT("1:"&amp;LEN(AR421)+1)), 1) *1),0) -1)</f>
        <v>1</v>
      </c>
      <c r="BD421" s="1"/>
      <c r="BF421" s="21"/>
      <c r="BK421" s="1"/>
      <c r="BM421" s="1"/>
      <c r="BN421" s="1"/>
      <c r="BR421" s="22"/>
      <c r="BS421">
        <v>0</v>
      </c>
      <c r="BT421" s="1" t="s">
        <v>5103</v>
      </c>
      <c r="BV421" s="4" t="str">
        <f t="shared" si="772"/>
        <v/>
      </c>
      <c r="BW421" s="4" t="str">
        <f t="shared" si="773"/>
        <v/>
      </c>
      <c r="BX421" s="4" t="str">
        <f t="shared" si="774"/>
        <v/>
      </c>
      <c r="BY421" s="4" t="str">
        <f t="shared" si="775"/>
        <v/>
      </c>
      <c r="BZ421" s="4" t="str">
        <f t="shared" si="776"/>
        <v/>
      </c>
      <c r="CA421" s="4" t="str">
        <f t="shared" si="777"/>
        <v/>
      </c>
      <c r="CB421" s="4" t="str">
        <f t="shared" si="778"/>
        <v>KTK</v>
      </c>
      <c r="CC421" s="4" t="str">
        <f t="shared" si="779"/>
        <v/>
      </c>
      <c r="CD421" s="4" t="str">
        <f t="shared" si="780"/>
        <v/>
      </c>
      <c r="CE421" s="4" t="str">
        <f t="shared" si="781"/>
        <v/>
      </c>
      <c r="CF421" s="4" t="str">
        <f t="shared" si="782"/>
        <v/>
      </c>
      <c r="CG421" s="4" t="str">
        <f t="shared" si="783"/>
        <v/>
      </c>
      <c r="CH421" s="4" t="str">
        <f t="shared" si="784"/>
        <v/>
      </c>
      <c r="CI421" s="4" t="str">
        <f t="shared" si="785"/>
        <v/>
      </c>
      <c r="CJ421" s="4" t="str">
        <f t="shared" si="786"/>
        <v>DUS</v>
      </c>
      <c r="CK421" s="4" t="str">
        <f t="shared" si="787"/>
        <v/>
      </c>
      <c r="CL421" s="4" t="str">
        <f t="shared" si="788"/>
        <v/>
      </c>
      <c r="CM421" s="4" t="str">
        <f t="shared" si="789"/>
        <v/>
      </c>
      <c r="CN421" s="4" t="str">
        <f t="shared" si="790"/>
        <v/>
      </c>
      <c r="CO421" s="4" t="str">
        <f t="shared" si="791"/>
        <v/>
      </c>
      <c r="CP421" s="4" t="str">
        <f t="shared" si="792"/>
        <v/>
      </c>
      <c r="CQ421" s="4" t="str">
        <f t="shared" si="793"/>
        <v/>
      </c>
      <c r="CR421" s="4" t="str">
        <f t="shared" si="794"/>
        <v/>
      </c>
      <c r="CS421" s="4" t="str">
        <f t="shared" si="795"/>
        <v/>
      </c>
      <c r="CT421" s="4">
        <f t="shared" si="796"/>
        <v>6</v>
      </c>
      <c r="CU421" s="4" t="str">
        <f t="shared" si="797"/>
        <v>-</v>
      </c>
      <c r="CV421" s="4" t="str">
        <f t="shared" si="798"/>
        <v>/</v>
      </c>
      <c r="CW421" s="4" t="str">
        <f t="shared" si="799"/>
        <v/>
      </c>
      <c r="CX421" s="4" t="str">
        <f t="shared" si="800"/>
        <v/>
      </c>
      <c r="CY421" s="4" t="str">
        <f t="shared" si="801"/>
        <v/>
      </c>
      <c r="CZ421" s="4" t="str">
        <f t="shared" si="802"/>
        <v/>
      </c>
      <c r="DA421" s="4">
        <f t="shared" si="803"/>
        <v>8</v>
      </c>
      <c r="DB421" s="4">
        <f t="shared" si="804"/>
        <v>24</v>
      </c>
      <c r="DC421" s="4">
        <f t="shared" si="805"/>
        <v>16</v>
      </c>
      <c r="DD421" s="4" t="str">
        <f t="shared" si="806"/>
        <v>/DUS</v>
      </c>
      <c r="DE421" s="4" t="str">
        <f t="shared" si="807"/>
        <v>K/DUS</v>
      </c>
      <c r="DF421" s="4" t="str" cm="1">
        <f t="array" ref="DF421">LEFT(DM421,SUM(LEN(DM421)-LEN(SUBSTITUTE(DM421,{"0";"1";"2";"3";"4";"5";"6";"7";"8";"9"},""))))</f>
        <v>8</v>
      </c>
      <c r="DG421" s="4">
        <f t="shared" si="808"/>
        <v>13</v>
      </c>
      <c r="DH421" s="4" t="b">
        <f t="shared" si="809"/>
        <v>1</v>
      </c>
      <c r="DI421" s="4" t="str">
        <f t="shared" si="810"/>
        <v>DUS</v>
      </c>
      <c r="DJ421" s="4" t="b">
        <f t="shared" si="811"/>
        <v>0</v>
      </c>
      <c r="DK421" s="4" t="b">
        <f t="shared" si="812"/>
        <v>0</v>
      </c>
      <c r="DL421" s="5" t="str">
        <f t="shared" si="813"/>
        <v>CHOCOLATOS 1000</v>
      </c>
      <c r="DM421" s="4" t="str">
        <f t="shared" si="814"/>
        <v>8KTK/DUS</v>
      </c>
      <c r="DN421" t="s">
        <v>590</v>
      </c>
      <c r="DO421" s="1"/>
      <c r="DP421" s="4" t="b">
        <f t="shared" ca="1" si="815"/>
        <v>1</v>
      </c>
      <c r="DQ421">
        <v>158000</v>
      </c>
      <c r="DR421">
        <v>158000</v>
      </c>
      <c r="DS421">
        <v>156000</v>
      </c>
      <c r="DT421" t="str">
        <f t="shared" si="816"/>
        <v>8000000000421</v>
      </c>
      <c r="DU421" t="str">
        <f t="shared" si="817"/>
        <v>CHOCOLATOS 1000</v>
      </c>
      <c r="DV421" t="s">
        <v>4301</v>
      </c>
      <c r="DW421" t="s">
        <v>4301</v>
      </c>
      <c r="DX421" s="4" t="str" cm="1">
        <f t="array" aca="1" ref="DX421" ca="1">LEFT(DM421,MATCH(FALSE,ISNUMBER(MID(DM421,ROW(INDIRECT("1:"&amp;LEN(DM421)+1)), 1) *1),0) -1)</f>
        <v>8</v>
      </c>
      <c r="DY421" s="1"/>
      <c r="EA421" s="21"/>
      <c r="EC421" s="5"/>
      <c r="EF421" s="1"/>
      <c r="EH421" s="1"/>
      <c r="EI421" s="1"/>
      <c r="EL421" s="5"/>
      <c r="EM421" s="22"/>
      <c r="EN421">
        <v>0</v>
      </c>
      <c r="EO421" s="1" t="s">
        <v>5103</v>
      </c>
    </row>
    <row r="422" spans="1:145">
      <c r="A422" s="4" t="str">
        <f t="shared" si="730"/>
        <v/>
      </c>
      <c r="B422" s="4" t="str">
        <f t="shared" si="731"/>
        <v/>
      </c>
      <c r="C422" s="4" t="str">
        <f t="shared" si="732"/>
        <v/>
      </c>
      <c r="D422" s="4" t="str">
        <f t="shared" si="733"/>
        <v/>
      </c>
      <c r="E422" s="4" t="str">
        <f t="shared" si="734"/>
        <v/>
      </c>
      <c r="F422" s="4" t="str">
        <f t="shared" si="735"/>
        <v/>
      </c>
      <c r="G422" s="4" t="str">
        <f t="shared" si="736"/>
        <v>KTK</v>
      </c>
      <c r="H422" s="4" t="str">
        <f t="shared" si="737"/>
        <v/>
      </c>
      <c r="I422" s="4" t="str">
        <f t="shared" si="738"/>
        <v/>
      </c>
      <c r="J422" s="4" t="str">
        <f t="shared" si="739"/>
        <v/>
      </c>
      <c r="K422" s="4" t="str">
        <f t="shared" si="740"/>
        <v/>
      </c>
      <c r="L422" s="4" t="str">
        <f t="shared" si="741"/>
        <v/>
      </c>
      <c r="M422" s="4" t="str">
        <f t="shared" si="742"/>
        <v/>
      </c>
      <c r="N422" s="4" t="str">
        <f t="shared" si="743"/>
        <v/>
      </c>
      <c r="O422" s="4" t="str">
        <f t="shared" si="744"/>
        <v/>
      </c>
      <c r="P422" s="4" t="str">
        <f t="shared" si="745"/>
        <v/>
      </c>
      <c r="Q422" s="4" t="str">
        <f t="shared" si="746"/>
        <v/>
      </c>
      <c r="R422" s="4" t="str">
        <f t="shared" si="747"/>
        <v/>
      </c>
      <c r="S422" s="4" t="str">
        <f t="shared" si="748"/>
        <v/>
      </c>
      <c r="T422" s="4" t="str">
        <f t="shared" si="749"/>
        <v/>
      </c>
      <c r="U422" s="4" t="str">
        <f t="shared" si="750"/>
        <v/>
      </c>
      <c r="V422" s="4" t="str">
        <f t="shared" si="751"/>
        <v/>
      </c>
      <c r="W422" s="4" t="str">
        <f t="shared" si="752"/>
        <v/>
      </c>
      <c r="X422" s="4" t="str">
        <f t="shared" si="753"/>
        <v/>
      </c>
      <c r="Y422" s="4">
        <f t="shared" si="754"/>
        <v>3</v>
      </c>
      <c r="Z422" s="4" t="str">
        <f t="shared" si="755"/>
        <v>-</v>
      </c>
      <c r="AA422" s="4" t="str">
        <f t="shared" si="756"/>
        <v/>
      </c>
      <c r="AB422" s="4" t="str">
        <f t="shared" si="757"/>
        <v/>
      </c>
      <c r="AC422" s="4" t="str">
        <f t="shared" si="758"/>
        <v/>
      </c>
      <c r="AD422" s="4" t="str">
        <f t="shared" si="759"/>
        <v/>
      </c>
      <c r="AE422" s="4" t="str">
        <f t="shared" si="760"/>
        <v/>
      </c>
      <c r="AF422" s="4">
        <f t="shared" si="761"/>
        <v>4</v>
      </c>
      <c r="AG422" s="4">
        <f t="shared" si="762"/>
        <v>25</v>
      </c>
      <c r="AH422" s="4">
        <f t="shared" si="763"/>
        <v>21</v>
      </c>
      <c r="AI422" s="4" t="str">
        <f t="shared" si="764"/>
        <v>1KTK</v>
      </c>
      <c r="AJ422" s="4" t="str">
        <f t="shared" si="765"/>
        <v>-1KTK</v>
      </c>
      <c r="AK422" s="4" t="str" cm="1">
        <f t="array" ref="AK422">LEFT(AR422,SUM(LEN(AR422)-LEN(SUBSTITUTE(AR422,{"0";"1";"2";"3";"4";"5";"6";"7";"8";"9"},""))))</f>
        <v>1</v>
      </c>
      <c r="AL422" s="4">
        <f t="shared" si="770"/>
        <v>13</v>
      </c>
      <c r="AM422" s="4" t="b">
        <f t="shared" si="766"/>
        <v>1</v>
      </c>
      <c r="AN422" s="4" t="str">
        <f t="shared" si="729"/>
        <v>KTK</v>
      </c>
      <c r="AO422" s="4" t="b">
        <f t="shared" si="818"/>
        <v>0</v>
      </c>
      <c r="AP422" s="4" t="b">
        <f t="shared" si="767"/>
        <v>0</v>
      </c>
      <c r="AQ422" s="5" t="str">
        <f t="shared" si="768"/>
        <v>CHOCOLATOS 1000 DARK</v>
      </c>
      <c r="AR422" s="4" t="str">
        <f t="shared" si="769"/>
        <v>1KTK</v>
      </c>
      <c r="AS422" t="s">
        <v>585</v>
      </c>
      <c r="AT422" s="1" t="s">
        <v>586</v>
      </c>
      <c r="AU422" s="4" t="str">
        <f t="shared" ca="1" si="723"/>
        <v/>
      </c>
      <c r="AV422">
        <v>21000</v>
      </c>
      <c r="AW422">
        <v>21000</v>
      </c>
      <c r="AX422">
        <v>19500</v>
      </c>
      <c r="AY422" t="str">
        <f t="shared" si="726"/>
        <v>8992775005651</v>
      </c>
      <c r="AZ422" t="str">
        <f t="shared" si="771"/>
        <v>CHOCOLATOS 1000 DARK</v>
      </c>
      <c r="BA422" t="s">
        <v>4301</v>
      </c>
      <c r="BB422" t="s">
        <v>4301</v>
      </c>
      <c r="BC422" s="9" t="str" cm="1">
        <f t="array" aca="1" ref="BC422" ca="1">LEFT(AR422,MATCH(FALSE,ISNUMBER(MID(AR422,ROW(INDIRECT("1:"&amp;LEN(AR422)+1)), 1) *1),0) -1)</f>
        <v>1</v>
      </c>
      <c r="BD422" s="1"/>
      <c r="BF422" s="21"/>
      <c r="BK422" s="1"/>
      <c r="BM422" s="1"/>
      <c r="BN422" s="1"/>
      <c r="BR422" s="22"/>
      <c r="BS422">
        <v>0</v>
      </c>
      <c r="BT422" s="1" t="s">
        <v>5103</v>
      </c>
      <c r="BV422" s="4" t="str">
        <f t="shared" si="772"/>
        <v/>
      </c>
      <c r="BW422" s="4" t="str">
        <f t="shared" si="773"/>
        <v/>
      </c>
      <c r="BX422" s="4" t="str">
        <f t="shared" si="774"/>
        <v/>
      </c>
      <c r="BY422" s="4" t="str">
        <f t="shared" si="775"/>
        <v/>
      </c>
      <c r="BZ422" s="4" t="str">
        <f t="shared" si="776"/>
        <v/>
      </c>
      <c r="CA422" s="4" t="str">
        <f t="shared" si="777"/>
        <v/>
      </c>
      <c r="CB422" s="4" t="str">
        <f t="shared" si="778"/>
        <v>KTK</v>
      </c>
      <c r="CC422" s="4" t="str">
        <f t="shared" si="779"/>
        <v/>
      </c>
      <c r="CD422" s="4" t="str">
        <f t="shared" si="780"/>
        <v/>
      </c>
      <c r="CE422" s="4" t="str">
        <f t="shared" si="781"/>
        <v/>
      </c>
      <c r="CF422" s="4" t="str">
        <f t="shared" si="782"/>
        <v/>
      </c>
      <c r="CG422" s="4" t="str">
        <f t="shared" si="783"/>
        <v/>
      </c>
      <c r="CH422" s="4" t="str">
        <f t="shared" si="784"/>
        <v/>
      </c>
      <c r="CI422" s="4" t="str">
        <f t="shared" si="785"/>
        <v/>
      </c>
      <c r="CJ422" s="4" t="str">
        <f t="shared" si="786"/>
        <v>DUS</v>
      </c>
      <c r="CK422" s="4" t="str">
        <f t="shared" si="787"/>
        <v/>
      </c>
      <c r="CL422" s="4" t="str">
        <f t="shared" si="788"/>
        <v/>
      </c>
      <c r="CM422" s="4" t="str">
        <f t="shared" si="789"/>
        <v/>
      </c>
      <c r="CN422" s="4" t="str">
        <f t="shared" si="790"/>
        <v/>
      </c>
      <c r="CO422" s="4" t="str">
        <f t="shared" si="791"/>
        <v/>
      </c>
      <c r="CP422" s="4" t="str">
        <f t="shared" si="792"/>
        <v/>
      </c>
      <c r="CQ422" s="4" t="str">
        <f t="shared" si="793"/>
        <v/>
      </c>
      <c r="CR422" s="4" t="str">
        <f t="shared" si="794"/>
        <v/>
      </c>
      <c r="CS422" s="4" t="str">
        <f t="shared" si="795"/>
        <v/>
      </c>
      <c r="CT422" s="4">
        <f t="shared" si="796"/>
        <v>6</v>
      </c>
      <c r="CU422" s="4" t="str">
        <f t="shared" si="797"/>
        <v>-</v>
      </c>
      <c r="CV422" s="4" t="str">
        <f t="shared" si="798"/>
        <v>/</v>
      </c>
      <c r="CW422" s="4" t="str">
        <f t="shared" si="799"/>
        <v/>
      </c>
      <c r="CX422" s="4" t="str">
        <f t="shared" si="800"/>
        <v/>
      </c>
      <c r="CY422" s="4" t="str">
        <f t="shared" si="801"/>
        <v/>
      </c>
      <c r="CZ422" s="4" t="str">
        <f t="shared" si="802"/>
        <v/>
      </c>
      <c r="DA422" s="4">
        <f t="shared" si="803"/>
        <v>8</v>
      </c>
      <c r="DB422" s="4">
        <f t="shared" si="804"/>
        <v>24</v>
      </c>
      <c r="DC422" s="4">
        <f t="shared" si="805"/>
        <v>16</v>
      </c>
      <c r="DD422" s="4" t="str">
        <f t="shared" si="806"/>
        <v>/DUS</v>
      </c>
      <c r="DE422" s="4" t="str">
        <f t="shared" si="807"/>
        <v>K/DUS</v>
      </c>
      <c r="DF422" s="4" t="str" cm="1">
        <f t="array" ref="DF422">LEFT(DM422,SUM(LEN(DM422)-LEN(SUBSTITUTE(DM422,{"0";"1";"2";"3";"4";"5";"6";"7";"8";"9"},""))))</f>
        <v>8</v>
      </c>
      <c r="DG422" s="4">
        <f t="shared" si="808"/>
        <v>13</v>
      </c>
      <c r="DH422" s="4" t="b">
        <f t="shared" si="809"/>
        <v>1</v>
      </c>
      <c r="DI422" s="4" t="str">
        <f t="shared" si="810"/>
        <v>DUS</v>
      </c>
      <c r="DJ422" s="4" t="b">
        <f t="shared" si="811"/>
        <v>0</v>
      </c>
      <c r="DK422" s="4" t="b">
        <f t="shared" si="812"/>
        <v>0</v>
      </c>
      <c r="DL422" s="5" t="str">
        <f t="shared" si="813"/>
        <v>CHOCOLATOS 1000</v>
      </c>
      <c r="DM422" s="4" t="str">
        <f t="shared" si="814"/>
        <v>8KTK/DUS</v>
      </c>
      <c r="DN422" t="s">
        <v>590</v>
      </c>
      <c r="DO422" s="1"/>
      <c r="DP422" s="4" t="b">
        <f t="shared" ca="1" si="815"/>
        <v>1</v>
      </c>
      <c r="DQ422">
        <v>158000</v>
      </c>
      <c r="DR422">
        <v>158000</v>
      </c>
      <c r="DS422">
        <v>156000</v>
      </c>
      <c r="DT422" t="str">
        <f t="shared" si="816"/>
        <v>8000000000422</v>
      </c>
      <c r="DU422" t="str">
        <f t="shared" si="817"/>
        <v>CHOCOLATOS 1000</v>
      </c>
      <c r="DV422" t="s">
        <v>4301</v>
      </c>
      <c r="DW422" t="s">
        <v>4301</v>
      </c>
      <c r="DX422" s="4" t="str" cm="1">
        <f t="array" aca="1" ref="DX422" ca="1">LEFT(DM422,MATCH(FALSE,ISNUMBER(MID(DM422,ROW(INDIRECT("1:"&amp;LEN(DM422)+1)), 1) *1),0) -1)</f>
        <v>8</v>
      </c>
      <c r="DY422" s="1"/>
      <c r="EA422" s="21"/>
      <c r="EC422" s="5"/>
      <c r="EF422" s="1"/>
      <c r="EH422" s="1"/>
      <c r="EI422" s="1"/>
      <c r="EL422" s="5"/>
      <c r="EM422" s="22"/>
      <c r="EN422">
        <v>0</v>
      </c>
      <c r="EO422" s="1" t="s">
        <v>5103</v>
      </c>
    </row>
    <row r="423" spans="1:145">
      <c r="A423" s="4" t="str">
        <f t="shared" si="730"/>
        <v/>
      </c>
      <c r="B423" s="4" t="str">
        <f t="shared" si="731"/>
        <v/>
      </c>
      <c r="C423" s="4" t="str">
        <f t="shared" si="732"/>
        <v/>
      </c>
      <c r="D423" s="4" t="str">
        <f t="shared" si="733"/>
        <v/>
      </c>
      <c r="E423" s="4" t="str">
        <f t="shared" si="734"/>
        <v/>
      </c>
      <c r="F423" s="4" t="str">
        <f t="shared" si="735"/>
        <v/>
      </c>
      <c r="G423" s="4" t="str">
        <f t="shared" si="736"/>
        <v>KTK</v>
      </c>
      <c r="H423" s="4" t="str">
        <f t="shared" si="737"/>
        <v/>
      </c>
      <c r="I423" s="4" t="str">
        <f t="shared" si="738"/>
        <v/>
      </c>
      <c r="J423" s="4" t="str">
        <f t="shared" si="739"/>
        <v/>
      </c>
      <c r="K423" s="4" t="str">
        <f t="shared" si="740"/>
        <v/>
      </c>
      <c r="L423" s="4" t="str">
        <f t="shared" si="741"/>
        <v/>
      </c>
      <c r="M423" s="4" t="str">
        <f t="shared" si="742"/>
        <v/>
      </c>
      <c r="N423" s="4" t="str">
        <f t="shared" si="743"/>
        <v/>
      </c>
      <c r="O423" s="4" t="str">
        <f t="shared" si="744"/>
        <v/>
      </c>
      <c r="P423" s="4" t="str">
        <f t="shared" si="745"/>
        <v/>
      </c>
      <c r="Q423" s="4" t="str">
        <f t="shared" si="746"/>
        <v/>
      </c>
      <c r="R423" s="4" t="str">
        <f t="shared" si="747"/>
        <v/>
      </c>
      <c r="S423" s="4" t="str">
        <f t="shared" si="748"/>
        <v/>
      </c>
      <c r="T423" s="4" t="str">
        <f t="shared" si="749"/>
        <v/>
      </c>
      <c r="U423" s="4" t="str">
        <f t="shared" si="750"/>
        <v/>
      </c>
      <c r="V423" s="4" t="str">
        <f t="shared" si="751"/>
        <v/>
      </c>
      <c r="W423" s="4" t="str">
        <f t="shared" si="752"/>
        <v/>
      </c>
      <c r="X423" s="4" t="str">
        <f t="shared" si="753"/>
        <v/>
      </c>
      <c r="Y423" s="4">
        <f t="shared" si="754"/>
        <v>3</v>
      </c>
      <c r="Z423" s="4" t="str">
        <f t="shared" si="755"/>
        <v>-</v>
      </c>
      <c r="AA423" s="4" t="str">
        <f t="shared" si="756"/>
        <v/>
      </c>
      <c r="AB423" s="4" t="str">
        <f t="shared" si="757"/>
        <v/>
      </c>
      <c r="AC423" s="4" t="str">
        <f t="shared" si="758"/>
        <v/>
      </c>
      <c r="AD423" s="4" t="str">
        <f t="shared" si="759"/>
        <v/>
      </c>
      <c r="AE423" s="4" t="str">
        <f t="shared" si="760"/>
        <v/>
      </c>
      <c r="AF423" s="4">
        <f t="shared" si="761"/>
        <v>4</v>
      </c>
      <c r="AG423" s="4">
        <f t="shared" si="762"/>
        <v>29</v>
      </c>
      <c r="AH423" s="4">
        <f t="shared" si="763"/>
        <v>25</v>
      </c>
      <c r="AI423" s="4" t="str">
        <f t="shared" si="764"/>
        <v>1KTK</v>
      </c>
      <c r="AJ423" s="4" t="str">
        <f t="shared" si="765"/>
        <v>-1KTK</v>
      </c>
      <c r="AK423" s="4" t="str" cm="1">
        <f t="array" ref="AK423">LEFT(AR423,SUM(LEN(AR423)-LEN(SUBSTITUTE(AR423,{"0";"1";"2";"3";"4";"5";"6";"7";"8";"9"},""))))</f>
        <v>1</v>
      </c>
      <c r="AL423" s="4">
        <f t="shared" si="770"/>
        <v>13</v>
      </c>
      <c r="AM423" s="4" t="b">
        <f t="shared" si="766"/>
        <v>1</v>
      </c>
      <c r="AN423" s="4" t="str">
        <f t="shared" si="729"/>
        <v>KTK</v>
      </c>
      <c r="AO423" s="4" t="b">
        <f t="shared" si="818"/>
        <v>0</v>
      </c>
      <c r="AP423" s="4" t="b">
        <f t="shared" si="767"/>
        <v>0</v>
      </c>
      <c r="AQ423" s="5" t="str">
        <f t="shared" si="768"/>
        <v>CHOCOLATOS 1000 HAZELNUT</v>
      </c>
      <c r="AR423" s="4" t="str">
        <f t="shared" si="769"/>
        <v>1KTK</v>
      </c>
      <c r="AS423" t="s">
        <v>587</v>
      </c>
      <c r="AT423" s="1" t="s">
        <v>588</v>
      </c>
      <c r="AU423" s="4" t="str">
        <f t="shared" ca="1" si="723"/>
        <v/>
      </c>
      <c r="AV423">
        <v>21000</v>
      </c>
      <c r="AW423">
        <v>21000</v>
      </c>
      <c r="AX423">
        <v>19500</v>
      </c>
      <c r="AY423" t="str">
        <f t="shared" si="726"/>
        <v>8992775000014</v>
      </c>
      <c r="AZ423" t="str">
        <f t="shared" si="771"/>
        <v>CHOCOLATOS 1000 HAZELNUT</v>
      </c>
      <c r="BA423" t="s">
        <v>4301</v>
      </c>
      <c r="BB423" t="s">
        <v>4301</v>
      </c>
      <c r="BC423" s="9" t="str" cm="1">
        <f t="array" aca="1" ref="BC423" ca="1">LEFT(AR423,MATCH(FALSE,ISNUMBER(MID(AR423,ROW(INDIRECT("1:"&amp;LEN(AR423)+1)), 1) *1),0) -1)</f>
        <v>1</v>
      </c>
      <c r="BD423" s="1"/>
      <c r="BF423" s="21"/>
      <c r="BK423" s="1"/>
      <c r="BM423" s="1"/>
      <c r="BN423" s="1"/>
      <c r="BR423" s="22"/>
      <c r="BS423">
        <v>0</v>
      </c>
      <c r="BT423" s="1" t="s">
        <v>5103</v>
      </c>
      <c r="BV423" s="4" t="str">
        <f t="shared" si="772"/>
        <v/>
      </c>
      <c r="BW423" s="4" t="str">
        <f t="shared" si="773"/>
        <v/>
      </c>
      <c r="BX423" s="4" t="str">
        <f t="shared" si="774"/>
        <v/>
      </c>
      <c r="BY423" s="4" t="str">
        <f t="shared" si="775"/>
        <v/>
      </c>
      <c r="BZ423" s="4" t="str">
        <f t="shared" si="776"/>
        <v/>
      </c>
      <c r="CA423" s="4" t="str">
        <f t="shared" si="777"/>
        <v/>
      </c>
      <c r="CB423" s="4" t="str">
        <f t="shared" si="778"/>
        <v>KTK</v>
      </c>
      <c r="CC423" s="4" t="str">
        <f t="shared" si="779"/>
        <v/>
      </c>
      <c r="CD423" s="4" t="str">
        <f t="shared" si="780"/>
        <v/>
      </c>
      <c r="CE423" s="4" t="str">
        <f t="shared" si="781"/>
        <v/>
      </c>
      <c r="CF423" s="4" t="str">
        <f t="shared" si="782"/>
        <v/>
      </c>
      <c r="CG423" s="4" t="str">
        <f t="shared" si="783"/>
        <v/>
      </c>
      <c r="CH423" s="4" t="str">
        <f t="shared" si="784"/>
        <v/>
      </c>
      <c r="CI423" s="4" t="str">
        <f t="shared" si="785"/>
        <v/>
      </c>
      <c r="CJ423" s="4" t="str">
        <f t="shared" si="786"/>
        <v>DUS</v>
      </c>
      <c r="CK423" s="4" t="str">
        <f t="shared" si="787"/>
        <v/>
      </c>
      <c r="CL423" s="4" t="str">
        <f t="shared" si="788"/>
        <v/>
      </c>
      <c r="CM423" s="4" t="str">
        <f t="shared" si="789"/>
        <v/>
      </c>
      <c r="CN423" s="4" t="str">
        <f t="shared" si="790"/>
        <v/>
      </c>
      <c r="CO423" s="4" t="str">
        <f t="shared" si="791"/>
        <v/>
      </c>
      <c r="CP423" s="4" t="str">
        <f t="shared" si="792"/>
        <v/>
      </c>
      <c r="CQ423" s="4" t="str">
        <f t="shared" si="793"/>
        <v/>
      </c>
      <c r="CR423" s="4" t="str">
        <f t="shared" si="794"/>
        <v/>
      </c>
      <c r="CS423" s="4" t="str">
        <f t="shared" si="795"/>
        <v/>
      </c>
      <c r="CT423" s="4">
        <f t="shared" si="796"/>
        <v>6</v>
      </c>
      <c r="CU423" s="4" t="str">
        <f t="shared" si="797"/>
        <v>-</v>
      </c>
      <c r="CV423" s="4" t="str">
        <f t="shared" si="798"/>
        <v>/</v>
      </c>
      <c r="CW423" s="4" t="str">
        <f t="shared" si="799"/>
        <v/>
      </c>
      <c r="CX423" s="4" t="str">
        <f t="shared" si="800"/>
        <v/>
      </c>
      <c r="CY423" s="4" t="str">
        <f t="shared" si="801"/>
        <v/>
      </c>
      <c r="CZ423" s="4" t="str">
        <f t="shared" si="802"/>
        <v/>
      </c>
      <c r="DA423" s="4">
        <f t="shared" si="803"/>
        <v>8</v>
      </c>
      <c r="DB423" s="4">
        <f t="shared" si="804"/>
        <v>24</v>
      </c>
      <c r="DC423" s="4">
        <f t="shared" si="805"/>
        <v>16</v>
      </c>
      <c r="DD423" s="4" t="str">
        <f t="shared" si="806"/>
        <v>/DUS</v>
      </c>
      <c r="DE423" s="4" t="str">
        <f t="shared" si="807"/>
        <v>K/DUS</v>
      </c>
      <c r="DF423" s="4" t="str" cm="1">
        <f t="array" ref="DF423">LEFT(DM423,SUM(LEN(DM423)-LEN(SUBSTITUTE(DM423,{"0";"1";"2";"3";"4";"5";"6";"7";"8";"9"},""))))</f>
        <v>8</v>
      </c>
      <c r="DG423" s="4">
        <f t="shared" si="808"/>
        <v>13</v>
      </c>
      <c r="DH423" s="4" t="b">
        <f t="shared" si="809"/>
        <v>1</v>
      </c>
      <c r="DI423" s="4" t="str">
        <f t="shared" si="810"/>
        <v>DUS</v>
      </c>
      <c r="DJ423" s="4" t="b">
        <f t="shared" si="811"/>
        <v>0</v>
      </c>
      <c r="DK423" s="4" t="b">
        <f t="shared" si="812"/>
        <v>0</v>
      </c>
      <c r="DL423" s="5" t="str">
        <f t="shared" si="813"/>
        <v>CHOCOLATOS 1000</v>
      </c>
      <c r="DM423" s="4" t="str">
        <f t="shared" si="814"/>
        <v>8KTK/DUS</v>
      </c>
      <c r="DN423" t="s">
        <v>590</v>
      </c>
      <c r="DO423" s="1"/>
      <c r="DP423" s="4" t="b">
        <f t="shared" ca="1" si="815"/>
        <v>1</v>
      </c>
      <c r="DQ423">
        <v>158000</v>
      </c>
      <c r="DR423">
        <v>158000</v>
      </c>
      <c r="DS423">
        <v>156000</v>
      </c>
      <c r="DT423" t="str">
        <f t="shared" si="816"/>
        <v>8000000000423</v>
      </c>
      <c r="DU423" t="str">
        <f t="shared" si="817"/>
        <v>CHOCOLATOS 1000</v>
      </c>
      <c r="DV423" t="s">
        <v>4301</v>
      </c>
      <c r="DW423" t="s">
        <v>4301</v>
      </c>
      <c r="DX423" s="4" t="str" cm="1">
        <f t="array" aca="1" ref="DX423" ca="1">LEFT(DM423,MATCH(FALSE,ISNUMBER(MID(DM423,ROW(INDIRECT("1:"&amp;LEN(DM423)+1)), 1) *1),0) -1)</f>
        <v>8</v>
      </c>
      <c r="DY423" s="1"/>
      <c r="EA423" s="21"/>
      <c r="EC423" s="5"/>
      <c r="EF423" s="1"/>
      <c r="EH423" s="1"/>
      <c r="EI423" s="1"/>
      <c r="EL423" s="5"/>
      <c r="EM423" s="22"/>
      <c r="EN423">
        <v>0</v>
      </c>
      <c r="EO423" s="1" t="s">
        <v>5103</v>
      </c>
    </row>
    <row r="424" spans="1:145">
      <c r="A424" s="4" t="str">
        <f t="shared" si="730"/>
        <v/>
      </c>
      <c r="B424" s="4" t="str">
        <f t="shared" si="731"/>
        <v/>
      </c>
      <c r="C424" s="4" t="str">
        <f t="shared" si="732"/>
        <v/>
      </c>
      <c r="D424" s="4" t="str">
        <f t="shared" si="733"/>
        <v/>
      </c>
      <c r="E424" s="4" t="str">
        <f t="shared" si="734"/>
        <v/>
      </c>
      <c r="F424" s="4" t="str">
        <f t="shared" si="735"/>
        <v/>
      </c>
      <c r="G424" s="4" t="str">
        <f t="shared" si="736"/>
        <v>KTK</v>
      </c>
      <c r="H424" s="4" t="str">
        <f t="shared" si="737"/>
        <v/>
      </c>
      <c r="I424" s="4" t="str">
        <f t="shared" si="738"/>
        <v/>
      </c>
      <c r="J424" s="4" t="str">
        <f t="shared" si="739"/>
        <v/>
      </c>
      <c r="K424" s="4" t="str">
        <f t="shared" si="740"/>
        <v/>
      </c>
      <c r="L424" s="4" t="str">
        <f t="shared" si="741"/>
        <v/>
      </c>
      <c r="M424" s="4" t="str">
        <f t="shared" si="742"/>
        <v/>
      </c>
      <c r="N424" s="4" t="str">
        <f t="shared" si="743"/>
        <v/>
      </c>
      <c r="O424" s="4" t="str">
        <f t="shared" si="744"/>
        <v/>
      </c>
      <c r="P424" s="4" t="str">
        <f t="shared" si="745"/>
        <v/>
      </c>
      <c r="Q424" s="4" t="str">
        <f t="shared" si="746"/>
        <v/>
      </c>
      <c r="R424" s="4" t="str">
        <f t="shared" si="747"/>
        <v/>
      </c>
      <c r="S424" s="4" t="str">
        <f t="shared" si="748"/>
        <v/>
      </c>
      <c r="T424" s="4" t="str">
        <f t="shared" si="749"/>
        <v/>
      </c>
      <c r="U424" s="4" t="str">
        <f t="shared" si="750"/>
        <v/>
      </c>
      <c r="V424" s="4" t="str">
        <f t="shared" si="751"/>
        <v/>
      </c>
      <c r="W424" s="4" t="str">
        <f t="shared" si="752"/>
        <v/>
      </c>
      <c r="X424" s="4" t="str">
        <f t="shared" si="753"/>
        <v/>
      </c>
      <c r="Y424" s="4">
        <f t="shared" si="754"/>
        <v>3</v>
      </c>
      <c r="Z424" s="4" t="str">
        <f t="shared" si="755"/>
        <v>-</v>
      </c>
      <c r="AA424" s="4" t="str">
        <f t="shared" si="756"/>
        <v/>
      </c>
      <c r="AB424" s="4" t="str">
        <f t="shared" si="757"/>
        <v/>
      </c>
      <c r="AC424" s="4" t="str">
        <f t="shared" si="758"/>
        <v/>
      </c>
      <c r="AD424" s="4" t="str">
        <f t="shared" si="759"/>
        <v/>
      </c>
      <c r="AE424" s="4" t="str">
        <f t="shared" si="760"/>
        <v/>
      </c>
      <c r="AF424" s="4">
        <f t="shared" si="761"/>
        <v>4</v>
      </c>
      <c r="AG424" s="4">
        <f t="shared" si="762"/>
        <v>28</v>
      </c>
      <c r="AH424" s="4">
        <f t="shared" si="763"/>
        <v>24</v>
      </c>
      <c r="AI424" s="4" t="str">
        <f t="shared" si="764"/>
        <v>1KTK</v>
      </c>
      <c r="AJ424" s="4" t="str">
        <f t="shared" si="765"/>
        <v>-1KTK</v>
      </c>
      <c r="AK424" s="4" t="str" cm="1">
        <f t="array" ref="AK424">LEFT(AR424,SUM(LEN(AR424)-LEN(SUBSTITUTE(AR424,{"0";"1";"2";"3";"4";"5";"6";"7";"8";"9"},""))))</f>
        <v>1</v>
      </c>
      <c r="AL424" s="4">
        <f t="shared" si="770"/>
        <v>13</v>
      </c>
      <c r="AM424" s="4" t="b">
        <f t="shared" si="766"/>
        <v>1</v>
      </c>
      <c r="AN424" s="4" t="str">
        <f t="shared" si="729"/>
        <v>KTK</v>
      </c>
      <c r="AO424" s="4" t="b">
        <f>IF((AQ424=DL426)=TRUE,TRUE,IF((AQ423=AQ424)=TRUE,TRUE,FALSE))</f>
        <v>0</v>
      </c>
      <c r="AP424" s="4" t="b">
        <f t="shared" si="767"/>
        <v>0</v>
      </c>
      <c r="AQ424" s="5" t="str">
        <f t="shared" si="768"/>
        <v>CHOCOLATOS 1000 VANILLA</v>
      </c>
      <c r="AR424" s="4" t="str">
        <f t="shared" si="769"/>
        <v>1KTK</v>
      </c>
      <c r="AS424" t="s">
        <v>4533</v>
      </c>
      <c r="AT424" s="1" t="s">
        <v>589</v>
      </c>
      <c r="AU424" s="4" t="str">
        <f ca="1">IF(IF(IF(AQ424=DL426,10,0)+IF(NOT(AN424=$AU$1)=TRUE,10,0)=
20,"XXXX",IF(IF((BC424+1)=2,0,1)+IF(AN424=$AU$1,1,0)=2,TRUE,""))
="",IF(IF(AQ424=AQ423,10,0)+IF(NOT(AN424=$AU$1)=TRUE,10,0)=
20,"XXXX",IF(IF((BC424+1)=2,0,1)+IF(AN424=$AU$1,1,0)=2,TRUE,
"")),IF(IF(AQ424=DL426,10,0)+IF(NOT(AN424=$AU$1)=TRUE,10,0)=
20,"XXXX",IF(IF((BC424+1)=2,0,1)+IF(AN424=$AU$1,1,0)=2,TRUE,"")))</f>
        <v/>
      </c>
      <c r="AV424">
        <v>21000</v>
      </c>
      <c r="AW424">
        <v>21000</v>
      </c>
      <c r="AX424">
        <v>19500</v>
      </c>
      <c r="AY424" t="str">
        <f t="shared" si="726"/>
        <v>8992775005699</v>
      </c>
      <c r="AZ424" t="str">
        <f t="shared" si="771"/>
        <v>CHOCOLATOS 1000 VANILLA</v>
      </c>
      <c r="BA424" t="s">
        <v>4301</v>
      </c>
      <c r="BB424" t="s">
        <v>4301</v>
      </c>
      <c r="BC424" s="9" t="str" cm="1">
        <f t="array" aca="1" ref="BC424" ca="1">LEFT(AR424,MATCH(FALSE,ISNUMBER(MID(AR424,ROW(INDIRECT("1:"&amp;LEN(AR424)+1)), 1) *1),0) -1)</f>
        <v>1</v>
      </c>
      <c r="BD424" s="1"/>
      <c r="BF424" s="21"/>
      <c r="BK424" s="1"/>
      <c r="BM424" s="1"/>
      <c r="BN424" s="1"/>
      <c r="BR424" s="22"/>
      <c r="BS424">
        <v>0</v>
      </c>
      <c r="BT424" s="1" t="s">
        <v>5103</v>
      </c>
      <c r="BV424" s="4" t="str">
        <f>IF(IFERROR(SEARCH($A$1,DN424),0)&gt;0,$A$1,"")</f>
        <v/>
      </c>
      <c r="BW424" s="4" t="str">
        <f>IF(IFERROR(SEARCH($B$1,DN424),0)&gt;0,$B$1,"")</f>
        <v/>
      </c>
      <c r="BX424" s="4" t="str">
        <f>IF(IFERROR(SEARCH($C$1,DN424),0)&gt;0,$C$1,"")</f>
        <v/>
      </c>
      <c r="BY424" s="4" t="str">
        <f>IF(IFERROR(SEARCH($D$1,DN424),0)&gt;0,$D$1,"")</f>
        <v/>
      </c>
      <c r="BZ424" s="4" t="str">
        <f>IF(IFERROR(SEARCH($E$1,DN424),0)&gt;0,$E$1,"")</f>
        <v/>
      </c>
      <c r="CA424" s="4" t="str">
        <f>IF(IFERROR(SEARCH($F$1,DN424),0)&gt;0,$F$1,"")</f>
        <v/>
      </c>
      <c r="CB424" s="4" t="str">
        <f>IF(IFERROR(SEARCH($G$1,DN424),0)&gt;0,$G$1,"")</f>
        <v>KTK</v>
      </c>
      <c r="CC424" s="4" t="str">
        <f>IF(IFERROR(SEARCH($H$1,DN424),0)&gt;0,$H$1,"")</f>
        <v/>
      </c>
      <c r="CD424" s="4" t="str">
        <f>IF(IFERROR(SEARCH($I$1,DN424),0)&gt;0,$I$1,"")</f>
        <v/>
      </c>
      <c r="CE424" s="4" t="str">
        <f>IF(IFERROR(SEARCH($J$1,DN424),0)&gt;0,$J$1,"")</f>
        <v/>
      </c>
      <c r="CF424" s="4" t="str">
        <f>IF(IFERROR(SEARCH($K$1,DN424),0)&gt;0,$K$1,"")</f>
        <v/>
      </c>
      <c r="CG424" s="4" t="str">
        <f>IF(IFERROR(SEARCH($L$1,DN424),0)&gt;0,$L$1,"")</f>
        <v/>
      </c>
      <c r="CH424" s="4" t="str">
        <f>IF(IFERROR(SEARCH($M$1,DN424),0)&gt;0,$M$1,"")</f>
        <v/>
      </c>
      <c r="CI424" s="4" t="str">
        <f>IF(IFERROR(SEARCH($N$1,DN424),0)&gt;0,$N$1,"")</f>
        <v/>
      </c>
      <c r="CJ424" s="4" t="str">
        <f>IF(IFERROR(SEARCH($O$1,DN424),0)&gt;0,$O$1,"")</f>
        <v>DUS</v>
      </c>
      <c r="CK424" s="4" t="str">
        <f>IF(IFERROR(SEARCH($P$1,DN424),0)&gt;0,$P$1,"")</f>
        <v/>
      </c>
      <c r="CL424" s="4" t="str">
        <f>IF(IFERROR(SEARCH($Q$1,DN424),0)&gt;0,$Q$1,"")</f>
        <v/>
      </c>
      <c r="CM424" s="4" t="str">
        <f>IF(IFERROR(SEARCH($R$1,DN424),0)&gt;0,$R$1,"")</f>
        <v/>
      </c>
      <c r="CN424" s="4" t="str">
        <f>IF(IFERROR(SEARCH($S$1,DN424),0)&gt;0,$S$1,"")</f>
        <v/>
      </c>
      <c r="CO424" s="4" t="str">
        <f>IF(IFERROR(SEARCH($T$1,DN424),0)&gt;0,$T$1,"")</f>
        <v/>
      </c>
      <c r="CP424" s="4" t="str">
        <f>IF(IFERROR(SEARCH($U$1,DN424),0)&gt;0,$U$1,"")</f>
        <v/>
      </c>
      <c r="CQ424" s="4" t="str">
        <f>IF(IFERROR(SEARCH($V$1,DN424),0)&gt;0,$V$1,"")</f>
        <v/>
      </c>
      <c r="CR424" s="4" t="str">
        <f>IF(IFERROR(SEARCH($W$1,DN424),0)&gt;0,$W$1,"")</f>
        <v/>
      </c>
      <c r="CS424" s="4" t="str">
        <f>IF(IFERROR(SEARCH($X$1,DN424),0)&gt;0,$X$1,"")</f>
        <v/>
      </c>
      <c r="CT424" s="4">
        <f>LEN(BW424)+LEN(BX424)+LEN(BY424)+LEN(BZ424)+LEN(CA424)+LEN(CO424)+LEN(CB424)+LEN(CC424)+LEN(CD424)+LEN(CE424)+LEN(CF424)+LEN(CG424)+LEN(CH424)+LEN(CI424)+LEN(CP424)+LEN(CJ424)+LEN(CK424)+LEN(CQ424)+LEN(BV424)+LEN(CL424)+LEN(CS424)+LEN(CM424)+LEN(CR424)+LEN(CN424)</f>
        <v>6</v>
      </c>
      <c r="CU424" s="4" t="str">
        <f>IF(IFERROR(SEARCH($Z$1,DN424),0)&gt;0,$Z$1,"")</f>
        <v>-</v>
      </c>
      <c r="CV424" s="4" t="str">
        <f>IF(IFERROR(SEARCH($AA$1,DN424),0)&gt;0,$AA$1,"")</f>
        <v>/</v>
      </c>
      <c r="CW424" s="4" t="str">
        <f>IF(IFERROR(SEARCH($AB$1,DN424),0)&gt;0,$AB$1,"")</f>
        <v/>
      </c>
      <c r="CX424" s="4" t="str">
        <f>IF(IFERROR(SEARCH($AC$1,DN424),0)&gt;0,$AC$1,"")</f>
        <v/>
      </c>
      <c r="CY424" s="4" t="str">
        <f>IF(IFERROR(SEARCH($AD$1,DN424),0)&gt;0,$AD$1,"")</f>
        <v/>
      </c>
      <c r="CZ424" s="4" t="str">
        <f>IF(IFERROR(SEARCH($AE$1,DN424),0)&gt;0,$AE$1,"")</f>
        <v/>
      </c>
      <c r="DA424" s="4">
        <f>LEN(DM424)</f>
        <v>8</v>
      </c>
      <c r="DB424" s="4">
        <f>LEN(DN424)</f>
        <v>24</v>
      </c>
      <c r="DC424" s="4">
        <f>DB424-DA424</f>
        <v>16</v>
      </c>
      <c r="DD424" s="4" t="str">
        <f>RIGHT(DN424,4)</f>
        <v>/DUS</v>
      </c>
      <c r="DE424" s="4" t="str">
        <f>RIGHT(DN424,5)</f>
        <v>K/DUS</v>
      </c>
      <c r="DF424" s="4" t="str" cm="1">
        <f t="array" ref="DF424">LEFT(DM424,SUM(LEN(DM424)-LEN(SUBSTITUTE(DM424,{"0";"1";"2";"3";"4";"5";"6";"7";"8";"9"},""))))</f>
        <v>8</v>
      </c>
      <c r="DG424" s="4">
        <f>LEN(DT424)</f>
        <v>13</v>
      </c>
      <c r="DH424" s="4" t="b">
        <f>LEFT(DM424,1)=DF424</f>
        <v>1</v>
      </c>
      <c r="DI424" s="4" t="str">
        <f>RIGHT(DD424,3)</f>
        <v>DUS</v>
      </c>
      <c r="DJ424" s="4" t="b">
        <f>IF((DL424=AQ420)=TRUE,TRUE,IF((AQ418=DL424)=TRUE,TRUE,FALSE))</f>
        <v>0</v>
      </c>
      <c r="DK424" s="4" t="b">
        <f>LEFT(DN424,2)=LEFT(DO424,2)</f>
        <v>0</v>
      </c>
      <c r="DL424" s="5" t="str">
        <f>LEFT(DN424,(DC424-1))</f>
        <v>CHOCOLATOS 1000</v>
      </c>
      <c r="DM424" s="4" t="str">
        <f>IFERROR(RIGHT(DN424,LEN(DN424)-FIND("-",DN424)),1)</f>
        <v>8KTK/DUS</v>
      </c>
      <c r="DN424" t="s">
        <v>590</v>
      </c>
      <c r="DO424" s="1"/>
      <c r="DP424" s="4" t="b">
        <f ca="1">IF(IF(IF(DL424=AQ420,10,0)+IF(NOT(DI424=$AU$1)=TRUE,10,0)=
20,"XXXX",IF(IF((DX424+1)=2,0,1)+IF(DI424=$AU$1,1,0)=2,TRUE,""))
="",IF(IF(DL424=AQ418,10,0)+IF(NOT(DI424=$AU$1)=TRUE,10,0)=
20,"XXXX",IF(IF((DX424+1)=2,0,1)+IF(DI424=$AU$1,1,0)=2,TRUE,
"")),IF(IF(DL424=AQ420,10,0)+IF(NOT(DI424=$AU$1)=TRUE,10,0)=
20,"XXXX",IF(IF((DX424+1)=2,0,1)+IF(DI424=$AU$1,1,0)=2,TRUE,"")))</f>
        <v>1</v>
      </c>
      <c r="DQ424">
        <v>158000</v>
      </c>
      <c r="DR424">
        <v>158000</v>
      </c>
      <c r="DS424">
        <v>156000</v>
      </c>
      <c r="DT424" t="str">
        <f>IF(DO424&gt;0,DO424,"8000000000"&amp;ROW(DS424))</f>
        <v>8000000000424</v>
      </c>
      <c r="DU424" t="str">
        <f>DL424</f>
        <v>CHOCOLATOS 1000</v>
      </c>
      <c r="DV424" t="s">
        <v>4301</v>
      </c>
      <c r="DW424" t="s">
        <v>4301</v>
      </c>
      <c r="DX424" s="4" t="str" cm="1">
        <f t="array" aca="1" ref="DX424" ca="1">LEFT(DM424,MATCH(FALSE,ISNUMBER(MID(DM424,ROW(INDIRECT("1:"&amp;LEN(DM424)+1)), 1) *1),0) -1)</f>
        <v>8</v>
      </c>
      <c r="DY424" s="1"/>
      <c r="EA424" s="21"/>
      <c r="EC424" s="5"/>
      <c r="EF424" s="1"/>
      <c r="EH424" s="1"/>
      <c r="EI424" s="1"/>
      <c r="EL424" s="5"/>
      <c r="EM424" s="22"/>
      <c r="EN424">
        <v>0</v>
      </c>
      <c r="EO424" s="1" t="s">
        <v>5103</v>
      </c>
    </row>
    <row r="426" spans="1:145">
      <c r="A426" s="4" t="str">
        <f t="shared" si="730"/>
        <v/>
      </c>
      <c r="B426" s="4" t="str">
        <f t="shared" si="731"/>
        <v/>
      </c>
      <c r="C426" s="4" t="str">
        <f t="shared" si="732"/>
        <v/>
      </c>
      <c r="D426" s="4" t="str">
        <f t="shared" si="733"/>
        <v/>
      </c>
      <c r="E426" s="4" t="str">
        <f t="shared" si="734"/>
        <v/>
      </c>
      <c r="F426" s="4" t="str">
        <f t="shared" si="735"/>
        <v/>
      </c>
      <c r="G426" s="4" t="str">
        <f t="shared" si="736"/>
        <v>KTK</v>
      </c>
      <c r="H426" s="4" t="str">
        <f t="shared" si="737"/>
        <v/>
      </c>
      <c r="I426" s="4" t="str">
        <f t="shared" si="738"/>
        <v/>
      </c>
      <c r="J426" s="4" t="str">
        <f t="shared" si="739"/>
        <v/>
      </c>
      <c r="K426" s="4" t="str">
        <f t="shared" si="740"/>
        <v/>
      </c>
      <c r="L426" s="4" t="str">
        <f t="shared" si="741"/>
        <v/>
      </c>
      <c r="M426" s="4" t="str">
        <f t="shared" si="742"/>
        <v/>
      </c>
      <c r="N426" s="4" t="str">
        <f t="shared" si="743"/>
        <v/>
      </c>
      <c r="O426" s="4" t="str">
        <f t="shared" si="744"/>
        <v/>
      </c>
      <c r="P426" s="4" t="str">
        <f t="shared" si="745"/>
        <v/>
      </c>
      <c r="Q426" s="4" t="str">
        <f t="shared" si="746"/>
        <v/>
      </c>
      <c r="R426" s="4" t="str">
        <f t="shared" si="747"/>
        <v/>
      </c>
      <c r="S426" s="4" t="str">
        <f t="shared" si="748"/>
        <v/>
      </c>
      <c r="T426" s="4" t="str">
        <f t="shared" si="749"/>
        <v/>
      </c>
      <c r="U426" s="4" t="str">
        <f t="shared" si="750"/>
        <v/>
      </c>
      <c r="V426" s="4" t="str">
        <f t="shared" si="751"/>
        <v/>
      </c>
      <c r="W426" s="4" t="str">
        <f t="shared" si="752"/>
        <v/>
      </c>
      <c r="X426" s="4" t="str">
        <f t="shared" si="753"/>
        <v/>
      </c>
      <c r="Y426" s="4">
        <f t="shared" si="754"/>
        <v>3</v>
      </c>
      <c r="Z426" s="4" t="str">
        <f t="shared" si="755"/>
        <v>-</v>
      </c>
      <c r="AA426" s="4" t="str">
        <f t="shared" si="756"/>
        <v/>
      </c>
      <c r="AB426" s="4" t="str">
        <f t="shared" si="757"/>
        <v/>
      </c>
      <c r="AC426" s="4" t="str">
        <f t="shared" si="758"/>
        <v/>
      </c>
      <c r="AD426" s="4" t="str">
        <f t="shared" si="759"/>
        <v/>
      </c>
      <c r="AE426" s="4" t="str">
        <f t="shared" si="760"/>
        <v/>
      </c>
      <c r="AF426" s="4">
        <f t="shared" si="761"/>
        <v>4</v>
      </c>
      <c r="AG426" s="4">
        <f t="shared" si="762"/>
        <v>29</v>
      </c>
      <c r="AH426" s="4">
        <f t="shared" si="763"/>
        <v>25</v>
      </c>
      <c r="AI426" s="4" t="str">
        <f t="shared" si="764"/>
        <v>1KTK</v>
      </c>
      <c r="AJ426" s="4" t="str">
        <f t="shared" si="765"/>
        <v>-1KTK</v>
      </c>
      <c r="AK426" s="4" t="str" cm="1">
        <f t="array" ref="AK426">LEFT(AR426,SUM(LEN(AR426)-LEN(SUBSTITUTE(AR426,{"0";"1";"2";"3";"4";"5";"6";"7";"8";"9"},""))))</f>
        <v>1</v>
      </c>
      <c r="AL426" s="4">
        <f t="shared" si="770"/>
        <v>13</v>
      </c>
      <c r="AM426" s="4" t="b">
        <f>LEFT(AR426,1)=AK426</f>
        <v>1</v>
      </c>
      <c r="AN426" s="4" t="str">
        <f t="shared" si="729"/>
        <v>KTK</v>
      </c>
      <c r="AO426" s="4" t="b">
        <f>IF((AQ426=AQ427)=TRUE,TRUE,IF((DL426=AQ426)=TRUE,TRUE,FALSE))</f>
        <v>0</v>
      </c>
      <c r="AP426" s="4" t="b">
        <f t="shared" si="767"/>
        <v>0</v>
      </c>
      <c r="AQ426" s="5" t="str">
        <f t="shared" si="768"/>
        <v>CHOCOLATOS 500 CHOCOLATE</v>
      </c>
      <c r="AR426" s="4" t="str">
        <f t="shared" si="769"/>
        <v>1KTK</v>
      </c>
      <c r="AS426" t="s">
        <v>591</v>
      </c>
      <c r="AT426" s="1" t="s">
        <v>592</v>
      </c>
      <c r="AU426" s="4" t="str">
        <f ca="1">IF(IF(IF(AQ426=AQ427,10,0)+IF(NOT(AN426=$AU$1)=TRUE,10,0)=
20,"XXXX",IF(IF((BC426+1)=2,0,1)+IF(AN426=$AU$1,1,0)=2,TRUE,""))
="",IF(IF(AQ426=DL426,10,0)+IF(NOT(AN426=$AU$1)=TRUE,10,0)=
20,"XXXX",IF(IF((BC426+1)=2,0,1)+IF(AN426=$AU$1,1,0)=2,TRUE,
"")),IF(IF(AQ426=AQ427,10,0)+IF(NOT(AN426=$AU$1)=TRUE,10,0)=
20,"XXXX",IF(IF((BC426+1)=2,0,1)+IF(AN426=$AU$1,1,0)=2,TRUE,"")))</f>
        <v/>
      </c>
      <c r="AV426">
        <v>10500</v>
      </c>
      <c r="AW426">
        <v>10500</v>
      </c>
      <c r="AX426">
        <v>10100</v>
      </c>
      <c r="AY426" t="str">
        <f t="shared" si="726"/>
        <v>8992775311615</v>
      </c>
      <c r="AZ426" t="str">
        <f t="shared" si="771"/>
        <v>CHOCOLATOS 500 CHOCOLATE</v>
      </c>
      <c r="BA426" t="s">
        <v>4301</v>
      </c>
      <c r="BB426" t="s">
        <v>4301</v>
      </c>
      <c r="BC426" s="9" t="str" cm="1">
        <f t="array" aca="1" ref="BC426" ca="1">LEFT(AR426,MATCH(FALSE,ISNUMBER(MID(AR426,ROW(INDIRECT("1:"&amp;LEN(AR426)+1)), 1) *1),0) -1)</f>
        <v>1</v>
      </c>
      <c r="BD426" s="1"/>
      <c r="BF426" s="21"/>
      <c r="BK426" s="1"/>
      <c r="BM426" s="1"/>
      <c r="BN426" s="1"/>
      <c r="BR426" s="22"/>
      <c r="BS426">
        <v>0</v>
      </c>
      <c r="BT426" s="1" t="s">
        <v>5103</v>
      </c>
      <c r="BV426" s="4" t="str">
        <f>IF(IFERROR(SEARCH($A$1,DN426),0)&gt;0,$A$1,"")</f>
        <v/>
      </c>
      <c r="BW426" s="4" t="str">
        <f>IF(IFERROR(SEARCH($B$1,DN426),0)&gt;0,$B$1,"")</f>
        <v/>
      </c>
      <c r="BX426" s="4" t="str">
        <f>IF(IFERROR(SEARCH($C$1,DN426),0)&gt;0,$C$1,"")</f>
        <v/>
      </c>
      <c r="BY426" s="4" t="str">
        <f>IF(IFERROR(SEARCH($D$1,DN426),0)&gt;0,$D$1,"")</f>
        <v/>
      </c>
      <c r="BZ426" s="4" t="str">
        <f>IF(IFERROR(SEARCH($E$1,DN426),0)&gt;0,$E$1,"")</f>
        <v/>
      </c>
      <c r="CA426" s="4" t="str">
        <f>IF(IFERROR(SEARCH($F$1,DN426),0)&gt;0,$F$1,"")</f>
        <v/>
      </c>
      <c r="CB426" s="4" t="str">
        <f>IF(IFERROR(SEARCH($G$1,DN426),0)&gt;0,$G$1,"")</f>
        <v>KTK</v>
      </c>
      <c r="CC426" s="4" t="str">
        <f>IF(IFERROR(SEARCH($H$1,DN426),0)&gt;0,$H$1,"")</f>
        <v/>
      </c>
      <c r="CD426" s="4" t="str">
        <f>IF(IFERROR(SEARCH($I$1,DN426),0)&gt;0,$I$1,"")</f>
        <v/>
      </c>
      <c r="CE426" s="4" t="str">
        <f>IF(IFERROR(SEARCH($J$1,DN426),0)&gt;0,$J$1,"")</f>
        <v/>
      </c>
      <c r="CF426" s="4" t="str">
        <f>IF(IFERROR(SEARCH($K$1,DN426),0)&gt;0,$K$1,"")</f>
        <v/>
      </c>
      <c r="CG426" s="4" t="str">
        <f>IF(IFERROR(SEARCH($L$1,DN426),0)&gt;0,$L$1,"")</f>
        <v/>
      </c>
      <c r="CH426" s="4" t="str">
        <f>IF(IFERROR(SEARCH($M$1,DN426),0)&gt;0,$M$1,"")</f>
        <v/>
      </c>
      <c r="CI426" s="4" t="str">
        <f>IF(IFERROR(SEARCH($N$1,DN426),0)&gt;0,$N$1,"")</f>
        <v/>
      </c>
      <c r="CJ426" s="4" t="str">
        <f>IF(IFERROR(SEARCH($O$1,DN426),0)&gt;0,$O$1,"")</f>
        <v>DUS</v>
      </c>
      <c r="CK426" s="4" t="str">
        <f>IF(IFERROR(SEARCH($P$1,DN426),0)&gt;0,$P$1,"")</f>
        <v/>
      </c>
      <c r="CL426" s="4" t="str">
        <f>IF(IFERROR(SEARCH($Q$1,DN426),0)&gt;0,$Q$1,"")</f>
        <v/>
      </c>
      <c r="CM426" s="4" t="str">
        <f>IF(IFERROR(SEARCH($R$1,DN426),0)&gt;0,$R$1,"")</f>
        <v/>
      </c>
      <c r="CN426" s="4" t="str">
        <f>IF(IFERROR(SEARCH($S$1,DN426),0)&gt;0,$S$1,"")</f>
        <v/>
      </c>
      <c r="CO426" s="4" t="str">
        <f>IF(IFERROR(SEARCH($T$1,DN426),0)&gt;0,$T$1,"")</f>
        <v/>
      </c>
      <c r="CP426" s="4" t="str">
        <f>IF(IFERROR(SEARCH($U$1,DN426),0)&gt;0,$U$1,"")</f>
        <v/>
      </c>
      <c r="CQ426" s="4" t="str">
        <f>IF(IFERROR(SEARCH($V$1,DN426),0)&gt;0,$V$1,"")</f>
        <v/>
      </c>
      <c r="CR426" s="4" t="str">
        <f>IF(IFERROR(SEARCH($W$1,DN426),0)&gt;0,$W$1,"")</f>
        <v/>
      </c>
      <c r="CS426" s="4" t="str">
        <f>IF(IFERROR(SEARCH($X$1,DN426),0)&gt;0,$X$1,"")</f>
        <v/>
      </c>
      <c r="CT426" s="4">
        <f>LEN(BW426)+LEN(BX426)+LEN(BY426)+LEN(BZ426)+LEN(CA426)+LEN(CO426)+LEN(CB426)+LEN(CC426)+LEN(CD426)+LEN(CE426)+LEN(CF426)+LEN(CG426)+LEN(CH426)+LEN(CI426)+LEN(CP426)+LEN(CJ426)+LEN(CK426)+LEN(CQ426)+LEN(BV426)+LEN(CL426)+LEN(CS426)+LEN(CM426)+LEN(CR426)+LEN(CN426)</f>
        <v>6</v>
      </c>
      <c r="CU426" s="4" t="str">
        <f>IF(IFERROR(SEARCH($Z$1,DN426),0)&gt;0,$Z$1,"")</f>
        <v>-</v>
      </c>
      <c r="CV426" s="4" t="str">
        <f>IF(IFERROR(SEARCH($AA$1,DN426),0)&gt;0,$AA$1,"")</f>
        <v>/</v>
      </c>
      <c r="CW426" s="4" t="str">
        <f>IF(IFERROR(SEARCH($AB$1,DN426),0)&gt;0,$AB$1,"")</f>
        <v/>
      </c>
      <c r="CX426" s="4" t="str">
        <f>IF(IFERROR(SEARCH($AC$1,DN426),0)&gt;0,$AC$1,"")</f>
        <v/>
      </c>
      <c r="CY426" s="4" t="str">
        <f>IF(IFERROR(SEARCH($AD$1,DN426),0)&gt;0,$AD$1,"")</f>
        <v/>
      </c>
      <c r="CZ426" s="4" t="str">
        <f>IF(IFERROR(SEARCH($AE$1,DN426),0)&gt;0,$AE$1,"")</f>
        <v/>
      </c>
      <c r="DA426" s="4">
        <f>LEN(DM426)</f>
        <v>9</v>
      </c>
      <c r="DB426" s="4">
        <f>LEN(DN426)</f>
        <v>24</v>
      </c>
      <c r="DC426" s="4">
        <f>DB426-DA426</f>
        <v>15</v>
      </c>
      <c r="DD426" s="4" t="str">
        <f>RIGHT(DN426,4)</f>
        <v>/DUS</v>
      </c>
      <c r="DE426" s="4" t="str">
        <f>RIGHT(DN426,5)</f>
        <v>K/DUS</v>
      </c>
      <c r="DF426" s="4" t="str" cm="1">
        <f t="array" ref="DF426">LEFT(DM426,SUM(LEN(DM426)-LEN(SUBSTITUTE(DM426,{"0";"1";"2";"3";"4";"5";"6";"7";"8";"9"},""))))</f>
        <v>12</v>
      </c>
      <c r="DG426" s="4">
        <f>LEN(DT426)</f>
        <v>13</v>
      </c>
      <c r="DH426" s="4" t="b">
        <f>LEFT(DM426,2)=DF426</f>
        <v>1</v>
      </c>
      <c r="DI426" s="4" t="str">
        <f>RIGHT(DD426,3)</f>
        <v>DUS</v>
      </c>
      <c r="DJ426" s="4" t="b">
        <f>IF((DL426=AQ426)=TRUE,TRUE,IF((AQ424=DL426)=TRUE,TRUE,FALSE))</f>
        <v>0</v>
      </c>
      <c r="DK426" s="4" t="b">
        <f>LEFT(DN426,2)=LEFT(DO426,2)</f>
        <v>0</v>
      </c>
      <c r="DL426" s="5" t="str">
        <f>LEFT(DN426,(DC426-1))</f>
        <v>CHOCOLATOS 500</v>
      </c>
      <c r="DM426" s="4" t="str">
        <f>IFERROR(RIGHT(DN426,LEN(DN426)-FIND("-",DN426)),1)</f>
        <v>12KTK/DUS</v>
      </c>
      <c r="DN426" t="s">
        <v>593</v>
      </c>
      <c r="DO426" s="1"/>
      <c r="DP426" s="4" t="b">
        <f ca="1">IF(IF(IF(DL426=AQ426,10,0)+IF(NOT(DI426=$AU$1)=TRUE,10,0)=
20,"XXXX",IF(IF((DX426+1)=2,0,1)+IF(DI426=$AU$1,1,0)=2,TRUE,""))
="",IF(IF(DL426=AQ424,10,0)+IF(NOT(DI426=$AU$1)=TRUE,10,0)=
20,"XXXX",IF(IF((DX426+1)=2,0,1)+IF(DI426=$AU$1,1,0)=2,TRUE,
"")),IF(IF(DL426=AQ426,10,0)+IF(NOT(DI426=$AU$1)=TRUE,10,0)=
20,"XXXX",IF(IF((DX426+1)=2,0,1)+IF(DI426=$AU$1,1,0)=2,TRUE,"")))</f>
        <v>1</v>
      </c>
      <c r="DQ426">
        <v>121000</v>
      </c>
      <c r="DR426">
        <v>121000</v>
      </c>
      <c r="DS426">
        <v>118550</v>
      </c>
      <c r="DT426" t="str">
        <f>IF(DO426&gt;0,DO426,"8000000000"&amp;ROW(DS426))</f>
        <v>8000000000426</v>
      </c>
      <c r="DU426" t="str">
        <f>DL426</f>
        <v>CHOCOLATOS 500</v>
      </c>
      <c r="DV426" t="s">
        <v>4301</v>
      </c>
      <c r="DW426" t="s">
        <v>4301</v>
      </c>
      <c r="DX426" s="4" t="str" cm="1">
        <f t="array" aca="1" ref="DX426" ca="1">LEFT(DM426,MATCH(FALSE,ISNUMBER(MID(DM426,ROW(INDIRECT("1:"&amp;LEN(DM426)+1)), 1) *1),0) -1)</f>
        <v>12</v>
      </c>
      <c r="DY426" s="1"/>
      <c r="EA426" s="21"/>
      <c r="EC426" s="5"/>
      <c r="EF426" s="1"/>
      <c r="EH426" s="1"/>
      <c r="EI426" s="1"/>
      <c r="EL426" s="5"/>
      <c r="EM426" s="22"/>
      <c r="EN426">
        <v>0</v>
      </c>
      <c r="EO426" s="1" t="s">
        <v>5103</v>
      </c>
    </row>
    <row r="427" spans="1:145">
      <c r="A427" s="4" t="str">
        <f t="shared" si="730"/>
        <v/>
      </c>
      <c r="B427" s="4" t="str">
        <f t="shared" si="731"/>
        <v/>
      </c>
      <c r="C427" s="4" t="str">
        <f t="shared" si="732"/>
        <v/>
      </c>
      <c r="D427" s="4" t="str">
        <f t="shared" si="733"/>
        <v/>
      </c>
      <c r="E427" s="4" t="str">
        <f t="shared" si="734"/>
        <v/>
      </c>
      <c r="F427" s="4" t="str">
        <f t="shared" si="735"/>
        <v/>
      </c>
      <c r="G427" s="4" t="str">
        <f t="shared" si="736"/>
        <v>KTK</v>
      </c>
      <c r="H427" s="4" t="str">
        <f t="shared" si="737"/>
        <v/>
      </c>
      <c r="I427" s="4" t="str">
        <f t="shared" si="738"/>
        <v/>
      </c>
      <c r="J427" s="4" t="str">
        <f t="shared" si="739"/>
        <v/>
      </c>
      <c r="K427" s="4" t="str">
        <f t="shared" si="740"/>
        <v/>
      </c>
      <c r="L427" s="4" t="str">
        <f t="shared" si="741"/>
        <v/>
      </c>
      <c r="M427" s="4" t="str">
        <f t="shared" si="742"/>
        <v/>
      </c>
      <c r="N427" s="4" t="str">
        <f t="shared" si="743"/>
        <v/>
      </c>
      <c r="O427" s="4" t="str">
        <f t="shared" si="744"/>
        <v/>
      </c>
      <c r="P427" s="4" t="str">
        <f t="shared" si="745"/>
        <v/>
      </c>
      <c r="Q427" s="4" t="str">
        <f t="shared" si="746"/>
        <v/>
      </c>
      <c r="R427" s="4" t="str">
        <f t="shared" si="747"/>
        <v/>
      </c>
      <c r="S427" s="4" t="str">
        <f t="shared" si="748"/>
        <v/>
      </c>
      <c r="T427" s="4" t="str">
        <f t="shared" si="749"/>
        <v/>
      </c>
      <c r="U427" s="4" t="str">
        <f t="shared" si="750"/>
        <v/>
      </c>
      <c r="V427" s="4" t="str">
        <f t="shared" si="751"/>
        <v/>
      </c>
      <c r="W427" s="4" t="str">
        <f t="shared" si="752"/>
        <v/>
      </c>
      <c r="X427" s="4" t="str">
        <f t="shared" si="753"/>
        <v/>
      </c>
      <c r="Y427" s="4">
        <f t="shared" si="754"/>
        <v>3</v>
      </c>
      <c r="Z427" s="4" t="str">
        <f t="shared" si="755"/>
        <v>-</v>
      </c>
      <c r="AA427" s="4" t="str">
        <f t="shared" si="756"/>
        <v/>
      </c>
      <c r="AB427" s="4" t="str">
        <f t="shared" si="757"/>
        <v/>
      </c>
      <c r="AC427" s="4" t="str">
        <f t="shared" si="758"/>
        <v/>
      </c>
      <c r="AD427" s="4" t="str">
        <f t="shared" si="759"/>
        <v/>
      </c>
      <c r="AE427" s="4" t="str">
        <f t="shared" si="760"/>
        <v/>
      </c>
      <c r="AF427" s="4">
        <f t="shared" si="761"/>
        <v>4</v>
      </c>
      <c r="AG427" s="4">
        <f t="shared" si="762"/>
        <v>36</v>
      </c>
      <c r="AH427" s="4">
        <f t="shared" si="763"/>
        <v>32</v>
      </c>
      <c r="AI427" s="4" t="str">
        <f t="shared" si="764"/>
        <v>1KTK</v>
      </c>
      <c r="AJ427" s="4" t="str">
        <f t="shared" si="765"/>
        <v>-1KTK</v>
      </c>
      <c r="AK427" s="4" t="str" cm="1">
        <f t="array" ref="AK427">LEFT(AR427,SUM(LEN(AR427)-LEN(SUBSTITUTE(AR427,{"0";"1";"2";"3";"4";"5";"6";"7";"8";"9"},""))))</f>
        <v>1</v>
      </c>
      <c r="AL427" s="4">
        <f t="shared" si="770"/>
        <v>13</v>
      </c>
      <c r="AM427" s="4" t="b">
        <f>LEFT(AR427,1)=AK427</f>
        <v>1</v>
      </c>
      <c r="AN427" s="4" t="str">
        <f t="shared" si="729"/>
        <v>KTK</v>
      </c>
      <c r="AO427" s="4" t="b">
        <f>IF((AQ427=DL427)=TRUE,TRUE,IF((AQ426=AQ427)=TRUE,TRUE,FALSE))</f>
        <v>1</v>
      </c>
      <c r="AP427" s="4" t="b">
        <f t="shared" si="767"/>
        <v>0</v>
      </c>
      <c r="AQ427" s="5" t="str">
        <f t="shared" si="768"/>
        <v>CHOCOLATOS CHOCOLATE MILK DRINK</v>
      </c>
      <c r="AR427" s="4" t="str">
        <f t="shared" si="769"/>
        <v>1KTK</v>
      </c>
      <c r="AS427" t="s">
        <v>594</v>
      </c>
      <c r="AT427" s="1" t="s">
        <v>595</v>
      </c>
      <c r="AU427" s="4" t="str">
        <f>IF(IF(IF(AQ427=DL427,10,0)+IF(NOT(AN427=$AU$1)=TRUE,10,0)=
20,"XXXX",IF(IF((BC427+1)=2,0,1)+IF(AN427=$AU$1,1,0)=2,TRUE,""))
="",IF(IF(AQ427=AQ426,10,0)+IF(NOT(AN427=$AU$1)=TRUE,10,0)=
20,"XXXX",IF(IF((BC427+1)=2,0,1)+IF(AN427=$AU$1,1,0)=2,TRUE,
"")),IF(IF(AQ427=DL427,10,0)+IF(NOT(AN427=$AU$1)=TRUE,10,0)=
20,"XXXX",IF(IF((BC427+1)=2,0,1)+IF(AN427=$AU$1,1,0)=2,TRUE,"")))</f>
        <v>XXXX</v>
      </c>
      <c r="AV427">
        <v>4000</v>
      </c>
      <c r="AW427">
        <v>4500</v>
      </c>
      <c r="AX427">
        <v>3500</v>
      </c>
      <c r="AY427" t="str">
        <f t="shared" si="726"/>
        <v>8992775002735</v>
      </c>
      <c r="AZ427" t="str">
        <f t="shared" si="771"/>
        <v>CHOCOLATOS CHOCOLATE MILK DRINK</v>
      </c>
      <c r="BA427" t="s">
        <v>4301</v>
      </c>
      <c r="BB427" t="s">
        <v>4301</v>
      </c>
      <c r="BC427" s="9" t="str" cm="1">
        <f t="array" aca="1" ref="BC427" ca="1">LEFT(AR427,MATCH(FALSE,ISNUMBER(MID(AR427,ROW(INDIRECT("1:"&amp;LEN(AR427)+1)), 1) *1),0) -1)</f>
        <v>1</v>
      </c>
      <c r="BD427" s="1"/>
      <c r="BF427" s="21"/>
      <c r="BK427" s="1"/>
      <c r="BM427" s="1"/>
      <c r="BN427" s="1"/>
      <c r="BR427" s="22"/>
      <c r="BS427">
        <v>0</v>
      </c>
      <c r="BT427" s="1" t="s">
        <v>5103</v>
      </c>
      <c r="BV427" s="4" t="str">
        <f>IF(IFERROR(SEARCH($A$1,DN427),0)&gt;0,$A$1,"")</f>
        <v/>
      </c>
      <c r="BW427" s="4" t="str">
        <f>IF(IFERROR(SEARCH($B$1,DN427),0)&gt;0,$B$1,"")</f>
        <v/>
      </c>
      <c r="BX427" s="4" t="str">
        <f>IF(IFERROR(SEARCH($C$1,DN427),0)&gt;0,$C$1,"")</f>
        <v/>
      </c>
      <c r="BY427" s="4" t="str">
        <f>IF(IFERROR(SEARCH($D$1,DN427),0)&gt;0,$D$1,"")</f>
        <v/>
      </c>
      <c r="BZ427" s="4" t="str">
        <f>IF(IFERROR(SEARCH($E$1,DN427),0)&gt;0,$E$1,"")</f>
        <v/>
      </c>
      <c r="CA427" s="4" t="str">
        <f>IF(IFERROR(SEARCH($F$1,DN427),0)&gt;0,$F$1,"")</f>
        <v/>
      </c>
      <c r="CB427" s="4" t="str">
        <f>IF(IFERROR(SEARCH($G$1,DN427),0)&gt;0,$G$1,"")</f>
        <v>KTK</v>
      </c>
      <c r="CC427" s="4" t="str">
        <f>IF(IFERROR(SEARCH($H$1,DN427),0)&gt;0,$H$1,"")</f>
        <v/>
      </c>
      <c r="CD427" s="4" t="str">
        <f>IF(IFERROR(SEARCH($I$1,DN427),0)&gt;0,$I$1,"")</f>
        <v/>
      </c>
      <c r="CE427" s="4" t="str">
        <f>IF(IFERROR(SEARCH($J$1,DN427),0)&gt;0,$J$1,"")</f>
        <v/>
      </c>
      <c r="CF427" s="4" t="str">
        <f>IF(IFERROR(SEARCH($K$1,DN427),0)&gt;0,$K$1,"")</f>
        <v/>
      </c>
      <c r="CG427" s="4" t="str">
        <f>IF(IFERROR(SEARCH($L$1,DN427),0)&gt;0,$L$1,"")</f>
        <v/>
      </c>
      <c r="CH427" s="4" t="str">
        <f>IF(IFERROR(SEARCH($M$1,DN427),0)&gt;0,$M$1,"")</f>
        <v/>
      </c>
      <c r="CI427" s="4" t="str">
        <f>IF(IFERROR(SEARCH($N$1,DN427),0)&gt;0,$N$1,"")</f>
        <v/>
      </c>
      <c r="CJ427" s="4" t="str">
        <f>IF(IFERROR(SEARCH($O$1,DN427),0)&gt;0,$O$1,"")</f>
        <v>DUS</v>
      </c>
      <c r="CK427" s="4" t="str">
        <f>IF(IFERROR(SEARCH($P$1,DN427),0)&gt;0,$P$1,"")</f>
        <v/>
      </c>
      <c r="CL427" s="4" t="str">
        <f>IF(IFERROR(SEARCH($Q$1,DN427),0)&gt;0,$Q$1,"")</f>
        <v/>
      </c>
      <c r="CM427" s="4" t="str">
        <f>IF(IFERROR(SEARCH($R$1,DN427),0)&gt;0,$R$1,"")</f>
        <v/>
      </c>
      <c r="CN427" s="4" t="str">
        <f>IF(IFERROR(SEARCH($S$1,DN427),0)&gt;0,$S$1,"")</f>
        <v/>
      </c>
      <c r="CO427" s="4" t="str">
        <f>IF(IFERROR(SEARCH($T$1,DN427),0)&gt;0,$T$1,"")</f>
        <v/>
      </c>
      <c r="CP427" s="4" t="str">
        <f>IF(IFERROR(SEARCH($U$1,DN427),0)&gt;0,$U$1,"")</f>
        <v/>
      </c>
      <c r="CQ427" s="4" t="str">
        <f>IF(IFERROR(SEARCH($V$1,DN427),0)&gt;0,$V$1,"")</f>
        <v/>
      </c>
      <c r="CR427" s="4" t="str">
        <f>IF(IFERROR(SEARCH($W$1,DN427),0)&gt;0,$W$1,"")</f>
        <v/>
      </c>
      <c r="CS427" s="4" t="str">
        <f>IF(IFERROR(SEARCH($X$1,DN427),0)&gt;0,$X$1,"")</f>
        <v/>
      </c>
      <c r="CT427" s="4">
        <f>LEN(BW427)+LEN(BX427)+LEN(BY427)+LEN(BZ427)+LEN(CA427)+LEN(CO427)+LEN(CB427)+LEN(CC427)+LEN(CD427)+LEN(CE427)+LEN(CF427)+LEN(CG427)+LEN(CH427)+LEN(CI427)+LEN(CP427)+LEN(CJ427)+LEN(CK427)+LEN(CQ427)+LEN(BV427)+LEN(CL427)+LEN(CS427)+LEN(CM427)+LEN(CR427)+LEN(CN427)</f>
        <v>6</v>
      </c>
      <c r="CU427" s="4" t="str">
        <f>IF(IFERROR(SEARCH($Z$1,DN427),0)&gt;0,$Z$1,"")</f>
        <v>-</v>
      </c>
      <c r="CV427" s="4" t="str">
        <f>IF(IFERROR(SEARCH($AA$1,DN427),0)&gt;0,$AA$1,"")</f>
        <v>/</v>
      </c>
      <c r="CW427" s="4" t="str">
        <f>IF(IFERROR(SEARCH($AB$1,DN427),0)&gt;0,$AB$1,"")</f>
        <v/>
      </c>
      <c r="CX427" s="4" t="str">
        <f>IF(IFERROR(SEARCH($AC$1,DN427),0)&gt;0,$AC$1,"")</f>
        <v/>
      </c>
      <c r="CY427" s="4" t="str">
        <f>IF(IFERROR(SEARCH($AD$1,DN427),0)&gt;0,$AD$1,"")</f>
        <v/>
      </c>
      <c r="CZ427" s="4" t="str">
        <f>IF(IFERROR(SEARCH($AE$1,DN427),0)&gt;0,$AE$1,"")</f>
        <v/>
      </c>
      <c r="DA427" s="4">
        <f>LEN(DM427)</f>
        <v>9</v>
      </c>
      <c r="DB427" s="4">
        <f>LEN(DN427)</f>
        <v>41</v>
      </c>
      <c r="DC427" s="4">
        <f>DB427-DA427</f>
        <v>32</v>
      </c>
      <c r="DD427" s="4" t="str">
        <f>RIGHT(DN427,4)</f>
        <v>/DUS</v>
      </c>
      <c r="DE427" s="4" t="str">
        <f>RIGHT(DN427,5)</f>
        <v>K/DUS</v>
      </c>
      <c r="DF427" s="4" t="str" cm="1">
        <f t="array" ref="DF427">LEFT(DM427,SUM(LEN(DM427)-LEN(SUBSTITUTE(DM427,{"0";"1";"2";"3";"4";"5";"6";"7";"8";"9"},""))))</f>
        <v>24</v>
      </c>
      <c r="DG427" s="4">
        <f>LEN(DT427)</f>
        <v>13</v>
      </c>
      <c r="DH427" s="4" t="b">
        <f>LEFT(DM427,2)=DF427</f>
        <v>1</v>
      </c>
      <c r="DI427" s="4" t="str">
        <f>RIGHT(DD427,3)</f>
        <v>DUS</v>
      </c>
      <c r="DJ427" s="4" t="b">
        <f>IF((DL427=DL430)=TRUE,TRUE,IF((AQ427=DL427)=TRUE,TRUE,FALSE))</f>
        <v>1</v>
      </c>
      <c r="DK427" s="4" t="b">
        <f>LEFT(DN427,2)=LEFT(DO427,2)</f>
        <v>0</v>
      </c>
      <c r="DL427" s="5" t="str">
        <f>LEFT(DN427,(DC427-1))</f>
        <v>CHOCOLATOS CHOCOLATE MILK DRINK</v>
      </c>
      <c r="DM427" s="4" t="str">
        <f>IFERROR(RIGHT(DN427,LEN(DN427)-FIND("-",DN427)),1)</f>
        <v>24KTK/DUS</v>
      </c>
      <c r="DN427" t="s">
        <v>596</v>
      </c>
      <c r="DO427" s="1"/>
      <c r="DP427" s="4" t="b">
        <f ca="1">IF(IF(IF(DL427=DL430,10,0)+IF(NOT(DI427=$AU$1)=TRUE,10,0)=
20,"XXXX",IF(IF((DX427+1)=2,0,1)+IF(DI427=$AU$1,1,0)=2,TRUE,""))
="",IF(IF(DL427=AQ427,10,0)+IF(NOT(DI427=$AU$1)=TRUE,10,0)=
20,"XXXX",IF(IF((DX427+1)=2,0,1)+IF(DI427=$AU$1,1,0)=2,TRUE,
"")),IF(IF(DL427=DL430,10,0)+IF(NOT(DI427=$AU$1)=TRUE,10,0)=
20,"XXXX",IF(IF((DX427+1)=2,0,1)+IF(DI427=$AU$1,1,0)=2,TRUE,"")))</f>
        <v>1</v>
      </c>
      <c r="DQ427">
        <v>126000</v>
      </c>
      <c r="DR427">
        <v>126000</v>
      </c>
      <c r="DS427">
        <v>123936</v>
      </c>
      <c r="DT427" t="str">
        <f>IF(DO427&gt;0,DO427,"8000000000"&amp;ROW(DS427))</f>
        <v>8000000000427</v>
      </c>
      <c r="DU427" t="str">
        <f>DL427</f>
        <v>CHOCOLATOS CHOCOLATE MILK DRINK</v>
      </c>
      <c r="DV427" t="s">
        <v>4301</v>
      </c>
      <c r="DW427" t="s">
        <v>4301</v>
      </c>
      <c r="DX427" s="4" t="str" cm="1">
        <f t="array" aca="1" ref="DX427" ca="1">LEFT(DM427,MATCH(FALSE,ISNUMBER(MID(DM427,ROW(INDIRECT("1:"&amp;LEN(DM427)+1)), 1) *1),0) -1)</f>
        <v>24</v>
      </c>
      <c r="DY427" s="1"/>
      <c r="EA427" s="21"/>
      <c r="EC427" s="5"/>
      <c r="EL427" s="5"/>
      <c r="EM427" s="22"/>
      <c r="EN427">
        <v>0</v>
      </c>
      <c r="EO427" s="1" t="s">
        <v>5103</v>
      </c>
    </row>
    <row r="430" spans="1:145">
      <c r="A430" s="4" t="str">
        <f t="shared" si="730"/>
        <v/>
      </c>
      <c r="B430" s="4" t="str">
        <f t="shared" si="731"/>
        <v/>
      </c>
      <c r="C430" s="4" t="str">
        <f t="shared" si="732"/>
        <v/>
      </c>
      <c r="D430" s="4" t="str">
        <f t="shared" si="733"/>
        <v/>
      </c>
      <c r="E430" s="4" t="str">
        <f t="shared" si="734"/>
        <v/>
      </c>
      <c r="F430" s="4" t="str">
        <f t="shared" si="735"/>
        <v>RTG</v>
      </c>
      <c r="G430" s="4" t="str">
        <f t="shared" si="736"/>
        <v/>
      </c>
      <c r="H430" s="4" t="str">
        <f t="shared" si="737"/>
        <v/>
      </c>
      <c r="I430" s="4" t="str">
        <f t="shared" si="738"/>
        <v/>
      </c>
      <c r="J430" s="4" t="str">
        <f t="shared" si="739"/>
        <v/>
      </c>
      <c r="K430" s="4" t="str">
        <f t="shared" si="740"/>
        <v/>
      </c>
      <c r="L430" s="4" t="str">
        <f t="shared" si="741"/>
        <v/>
      </c>
      <c r="M430" s="4" t="str">
        <f t="shared" si="742"/>
        <v/>
      </c>
      <c r="N430" s="4" t="str">
        <f t="shared" si="743"/>
        <v/>
      </c>
      <c r="O430" s="4" t="str">
        <f t="shared" si="744"/>
        <v/>
      </c>
      <c r="P430" s="4" t="str">
        <f t="shared" si="745"/>
        <v/>
      </c>
      <c r="Q430" s="4" t="str">
        <f t="shared" si="746"/>
        <v/>
      </c>
      <c r="R430" s="4" t="str">
        <f t="shared" si="747"/>
        <v/>
      </c>
      <c r="S430" s="4" t="str">
        <f t="shared" si="748"/>
        <v/>
      </c>
      <c r="T430" s="4" t="str">
        <f t="shared" si="749"/>
        <v/>
      </c>
      <c r="U430" s="4" t="str">
        <f t="shared" si="750"/>
        <v/>
      </c>
      <c r="V430" s="4" t="str">
        <f t="shared" si="751"/>
        <v/>
      </c>
      <c r="W430" s="4" t="str">
        <f t="shared" si="752"/>
        <v/>
      </c>
      <c r="X430" s="4" t="str">
        <f t="shared" si="753"/>
        <v/>
      </c>
      <c r="Y430" s="4">
        <f t="shared" si="754"/>
        <v>3</v>
      </c>
      <c r="Z430" s="4" t="str">
        <f t="shared" si="755"/>
        <v>-</v>
      </c>
      <c r="AA430" s="4" t="str">
        <f t="shared" si="756"/>
        <v/>
      </c>
      <c r="AB430" s="4" t="str">
        <f t="shared" si="757"/>
        <v/>
      </c>
      <c r="AC430" s="4" t="str">
        <f t="shared" si="758"/>
        <v/>
      </c>
      <c r="AD430" s="4" t="str">
        <f t="shared" si="759"/>
        <v/>
      </c>
      <c r="AE430" s="4" t="str">
        <f t="shared" si="760"/>
        <v/>
      </c>
      <c r="AF430" s="4">
        <f t="shared" si="761"/>
        <v>4</v>
      </c>
      <c r="AG430" s="4">
        <f t="shared" si="762"/>
        <v>29</v>
      </c>
      <c r="AH430" s="4">
        <f t="shared" si="763"/>
        <v>25</v>
      </c>
      <c r="AI430" s="4" t="str">
        <f t="shared" si="764"/>
        <v>1RTG</v>
      </c>
      <c r="AJ430" s="4" t="str">
        <f t="shared" si="765"/>
        <v>-1RTG</v>
      </c>
      <c r="AK430" s="4" t="str" cm="1">
        <f t="array" ref="AK430">LEFT(AR430,SUM(LEN(AR430)-LEN(SUBSTITUTE(AR430,{"0";"1";"2";"3";"4";"5";"6";"7";"8";"9"},""))))</f>
        <v>1</v>
      </c>
      <c r="AL430" s="4">
        <f t="shared" si="770"/>
        <v>13</v>
      </c>
      <c r="AM430" s="4" t="b">
        <f t="shared" ref="AM430:AM434" si="819">LEFT(AR430,1)=AK430</f>
        <v>1</v>
      </c>
      <c r="AN430" s="4" t="str">
        <f t="shared" si="729"/>
        <v>RTG</v>
      </c>
      <c r="AO430" s="4" t="b">
        <f>IF((AQ430=AQ431)=TRUE,TRUE,IF((DL430=AQ430)=TRUE,TRUE,FALSE))</f>
        <v>0</v>
      </c>
      <c r="AP430" s="4" t="b">
        <f t="shared" si="767"/>
        <v>0</v>
      </c>
      <c r="AQ430" s="5" t="str">
        <f t="shared" si="768"/>
        <v>CHOCOLATOS DRINK COKELAT</v>
      </c>
      <c r="AR430" s="4" t="str">
        <f t="shared" si="769"/>
        <v>1RTG</v>
      </c>
      <c r="AS430" t="s">
        <v>597</v>
      </c>
      <c r="AT430" s="1" t="s">
        <v>598</v>
      </c>
      <c r="AU430" s="4" t="str">
        <f ca="1">IF(IF(IF(AQ430=AQ431,10,0)+IF(NOT(AN430=$AU$1)=TRUE,10,0)=
20,"XXXX",IF(IF((BC430+1)=2,0,1)+IF(AN430=$AU$1,1,0)=2,TRUE,""))
="",IF(IF(AQ430=DL430,10,0)+IF(NOT(AN430=$AU$1)=TRUE,10,0)=
20,"XXXX",IF(IF((BC430+1)=2,0,1)+IF(AN430=$AU$1,1,0)=2,TRUE,
"")),IF(IF(AQ430=AQ431,10,0)+IF(NOT(AN430=$AU$1)=TRUE,10,0)=
20,"XXXX",IF(IF((BC430+1)=2,0,1)+IF(AN430=$AU$1,1,0)=2,TRUE,"")))</f>
        <v/>
      </c>
      <c r="AV430">
        <v>17000</v>
      </c>
      <c r="AW430">
        <v>17000</v>
      </c>
      <c r="AX430">
        <v>15701</v>
      </c>
      <c r="AY430" t="str">
        <f t="shared" si="726"/>
        <v>8992775913000</v>
      </c>
      <c r="AZ430" t="str">
        <f t="shared" si="771"/>
        <v>CHOCOLATOS DRINK COKELAT</v>
      </c>
      <c r="BA430" t="s">
        <v>4301</v>
      </c>
      <c r="BB430" t="s">
        <v>4301</v>
      </c>
      <c r="BC430" s="9" t="str" cm="1">
        <f t="array" aca="1" ref="BC430" ca="1">LEFT(AR430,MATCH(FALSE,ISNUMBER(MID(AR430,ROW(INDIRECT("1:"&amp;LEN(AR430)+1)), 1) *1),0) -1)</f>
        <v>1</v>
      </c>
      <c r="BD430" s="1"/>
      <c r="BF430" s="21"/>
      <c r="BK430" s="1"/>
      <c r="BM430" s="1"/>
      <c r="BN430" s="1"/>
      <c r="BR430" s="22"/>
      <c r="BS430">
        <v>0</v>
      </c>
      <c r="BT430" s="1" t="s">
        <v>5103</v>
      </c>
      <c r="BV430" s="4" t="str">
        <f>IF(IFERROR(SEARCH($A$1,DN430),0)&gt;0,$A$1,"")</f>
        <v/>
      </c>
      <c r="BW430" s="4" t="str">
        <f>IF(IFERROR(SEARCH($B$1,DN430),0)&gt;0,$B$1,"")</f>
        <v/>
      </c>
      <c r="BX430" s="4" t="str">
        <f>IF(IFERROR(SEARCH($C$1,DN430),0)&gt;0,$C$1,"")</f>
        <v/>
      </c>
      <c r="BY430" s="4" t="str">
        <f>IF(IFERROR(SEARCH($D$1,DN430),0)&gt;0,$D$1,"")</f>
        <v/>
      </c>
      <c r="BZ430" s="4" t="str">
        <f>IF(IFERROR(SEARCH($E$1,DN430),0)&gt;0,$E$1,"")</f>
        <v/>
      </c>
      <c r="CA430" s="4" t="str">
        <f>IF(IFERROR(SEARCH($F$1,DN430),0)&gt;0,$F$1,"")</f>
        <v>RTG</v>
      </c>
      <c r="CB430" s="4" t="str">
        <f>IF(IFERROR(SEARCH($G$1,DN430),0)&gt;0,$G$1,"")</f>
        <v/>
      </c>
      <c r="CC430" s="4" t="str">
        <f>IF(IFERROR(SEARCH($H$1,DN430),0)&gt;0,$H$1,"")</f>
        <v/>
      </c>
      <c r="CD430" s="4" t="str">
        <f>IF(IFERROR(SEARCH($I$1,DN430),0)&gt;0,$I$1,"")</f>
        <v/>
      </c>
      <c r="CE430" s="4" t="str">
        <f>IF(IFERROR(SEARCH($J$1,DN430),0)&gt;0,$J$1,"")</f>
        <v/>
      </c>
      <c r="CF430" s="4" t="str">
        <f>IF(IFERROR(SEARCH($K$1,DN430),0)&gt;0,$K$1,"")</f>
        <v/>
      </c>
      <c r="CG430" s="4" t="str">
        <f>IF(IFERROR(SEARCH($L$1,DN430),0)&gt;0,$L$1,"")</f>
        <v/>
      </c>
      <c r="CH430" s="4" t="str">
        <f>IF(IFERROR(SEARCH($M$1,DN430),0)&gt;0,$M$1,"")</f>
        <v/>
      </c>
      <c r="CI430" s="4" t="str">
        <f>IF(IFERROR(SEARCH($N$1,DN430),0)&gt;0,$N$1,"")</f>
        <v/>
      </c>
      <c r="CJ430" s="4" t="str">
        <f>IF(IFERROR(SEARCH($O$1,DN430),0)&gt;0,$O$1,"")</f>
        <v>DUS</v>
      </c>
      <c r="CK430" s="4" t="str">
        <f>IF(IFERROR(SEARCH($P$1,DN430),0)&gt;0,$P$1,"")</f>
        <v/>
      </c>
      <c r="CL430" s="4" t="str">
        <f>IF(IFERROR(SEARCH($Q$1,DN430),0)&gt;0,$Q$1,"")</f>
        <v/>
      </c>
      <c r="CM430" s="4" t="str">
        <f>IF(IFERROR(SEARCH($R$1,DN430),0)&gt;0,$R$1,"")</f>
        <v/>
      </c>
      <c r="CN430" s="4" t="str">
        <f>IF(IFERROR(SEARCH($S$1,DN430),0)&gt;0,$S$1,"")</f>
        <v/>
      </c>
      <c r="CO430" s="4" t="str">
        <f>IF(IFERROR(SEARCH($T$1,DN430),0)&gt;0,$T$1,"")</f>
        <v/>
      </c>
      <c r="CP430" s="4" t="str">
        <f>IF(IFERROR(SEARCH($U$1,DN430),0)&gt;0,$U$1,"")</f>
        <v/>
      </c>
      <c r="CQ430" s="4" t="str">
        <f>IF(IFERROR(SEARCH($V$1,DN430),0)&gt;0,$V$1,"")</f>
        <v/>
      </c>
      <c r="CR430" s="4" t="str">
        <f>IF(IFERROR(SEARCH($W$1,DN430),0)&gt;0,$W$1,"")</f>
        <v/>
      </c>
      <c r="CS430" s="4" t="str">
        <f>IF(IFERROR(SEARCH($X$1,DN430),0)&gt;0,$X$1,"")</f>
        <v/>
      </c>
      <c r="CT430" s="4">
        <f>LEN(BW430)+LEN(BX430)+LEN(BY430)+LEN(BZ430)+LEN(CA430)+LEN(CO430)+LEN(CB430)+LEN(CC430)+LEN(CD430)+LEN(CE430)+LEN(CF430)+LEN(CG430)+LEN(CH430)+LEN(CI430)+LEN(CP430)+LEN(CJ430)+LEN(CK430)+LEN(CQ430)+LEN(BV430)+LEN(CL430)+LEN(CS430)+LEN(CM430)+LEN(CR430)+LEN(CN430)</f>
        <v>6</v>
      </c>
      <c r="CU430" s="4" t="str">
        <f>IF(IFERROR(SEARCH($Z$1,DN430),0)&gt;0,$Z$1,"")</f>
        <v>-</v>
      </c>
      <c r="CV430" s="4" t="str">
        <f>IF(IFERROR(SEARCH($AA$1,DN430),0)&gt;0,$AA$1,"")</f>
        <v>/</v>
      </c>
      <c r="CW430" s="4" t="str">
        <f>IF(IFERROR(SEARCH($AB$1,DN430),0)&gt;0,$AB$1,"")</f>
        <v/>
      </c>
      <c r="CX430" s="4" t="str">
        <f>IF(IFERROR(SEARCH($AC$1,DN430),0)&gt;0,$AC$1,"")</f>
        <v/>
      </c>
      <c r="CY430" s="4" t="str">
        <f>IF(IFERROR(SEARCH($AD$1,DN430),0)&gt;0,$AD$1,"")</f>
        <v/>
      </c>
      <c r="CZ430" s="4" t="str">
        <f>IF(IFERROR(SEARCH($AE$1,DN430),0)&gt;0,$AE$1,"")</f>
        <v/>
      </c>
      <c r="DA430" s="4">
        <f>LEN(DM430)</f>
        <v>8</v>
      </c>
      <c r="DB430" s="4">
        <f>LEN(DN430)</f>
        <v>25</v>
      </c>
      <c r="DC430" s="4">
        <f>DB430-DA430</f>
        <v>17</v>
      </c>
      <c r="DD430" s="4" t="str">
        <f>RIGHT(DN430,4)</f>
        <v>/DUS</v>
      </c>
      <c r="DE430" s="4" t="str">
        <f>RIGHT(DN430,5)</f>
        <v>G/DUS</v>
      </c>
      <c r="DF430" s="4" t="str" cm="1">
        <f t="array" ref="DF430">LEFT(DM430,SUM(LEN(DM430)-LEN(SUBSTITUTE(DM430,{"0";"1";"2";"3";"4";"5";"6";"7";"8";"9"},""))))</f>
        <v>8</v>
      </c>
      <c r="DG430" s="4">
        <f>LEN(DT430)</f>
        <v>13</v>
      </c>
      <c r="DH430" s="4" t="b">
        <f>LEFT(DM430,1)=DF430</f>
        <v>1</v>
      </c>
      <c r="DI430" s="4" t="str">
        <f>RIGHT(DD430,3)</f>
        <v>DUS</v>
      </c>
      <c r="DJ430" s="4" t="b">
        <f>IF((DL430=AQ430)=TRUE,TRUE,IF((DL427=DL430)=TRUE,TRUE,FALSE))</f>
        <v>0</v>
      </c>
      <c r="DK430" s="4" t="b">
        <f>LEFT(DN430,2)=LEFT(DO430,2)</f>
        <v>0</v>
      </c>
      <c r="DL430" s="5" t="str">
        <f>LEFT(DN430,(DC430-1))</f>
        <v>CHOCOLATOS DRINK</v>
      </c>
      <c r="DM430" s="4" t="str">
        <f>IFERROR(RIGHT(DN430,LEN(DN430)-FIND("-",DN430)),1)</f>
        <v>8RTG/DUS</v>
      </c>
      <c r="DN430" t="s">
        <v>4439</v>
      </c>
      <c r="DO430" s="1"/>
      <c r="DP430" s="4" t="b">
        <f ca="1">IF(IF(IF(DL430=AQ430,10,0)+IF(NOT(DI430=$AU$1)=TRUE,10,0)=
20,"XXXX",IF(IF((DX430+1)=2,0,1)+IF(DI430=$AU$1,1,0)=2,TRUE,""))
="",IF(IF(DL430=DL427,10,0)+IF(NOT(DI430=$AU$1)=TRUE,10,0)=
20,"XXXX",IF(IF((DX430+1)=2,0,1)+IF(DI430=$AU$1,1,0)=2,TRUE,
"")),IF(IF(DL430=AQ430,10,0)+IF(NOT(DI430=$AU$1)=TRUE,10,0)=
20,"XXXX",IF(IF((DX430+1)=2,0,1)+IF(DI430=$AU$1,1,0)=2,TRUE,"")))</f>
        <v>1</v>
      </c>
      <c r="DQ430">
        <v>128000</v>
      </c>
      <c r="DR430">
        <v>128000</v>
      </c>
      <c r="DS430">
        <v>125615</v>
      </c>
      <c r="DT430" t="str">
        <f>IF(DO430&gt;0,DO430,"8000000000"&amp;ROW(DS430))</f>
        <v>8000000000430</v>
      </c>
      <c r="DU430" t="str">
        <f>DL430</f>
        <v>CHOCOLATOS DRINK</v>
      </c>
      <c r="DV430" t="s">
        <v>4301</v>
      </c>
      <c r="DW430" t="s">
        <v>4301</v>
      </c>
      <c r="DX430" s="4" t="str" cm="1">
        <f t="array" aca="1" ref="DX430" ca="1">LEFT(DM430,MATCH(FALSE,ISNUMBER(MID(DM430,ROW(INDIRECT("1:"&amp;LEN(DM430)+1)), 1) *1),0) -1)</f>
        <v>8</v>
      </c>
      <c r="DY430" s="1"/>
      <c r="EA430" s="21"/>
      <c r="EC430" s="5"/>
      <c r="EF430" s="1"/>
      <c r="EH430" s="1"/>
      <c r="EI430" s="1"/>
      <c r="EL430" s="5"/>
      <c r="EM430" s="22"/>
      <c r="EN430">
        <v>0</v>
      </c>
      <c r="EO430" s="1" t="s">
        <v>5103</v>
      </c>
    </row>
    <row r="431" spans="1:145">
      <c r="A431" s="4" t="str">
        <f t="shared" si="730"/>
        <v/>
      </c>
      <c r="B431" s="4" t="str">
        <f t="shared" si="731"/>
        <v/>
      </c>
      <c r="C431" s="4" t="str">
        <f t="shared" si="732"/>
        <v/>
      </c>
      <c r="D431" s="4" t="str">
        <f t="shared" si="733"/>
        <v/>
      </c>
      <c r="E431" s="4" t="str">
        <f t="shared" si="734"/>
        <v/>
      </c>
      <c r="F431" s="4" t="str">
        <f t="shared" si="735"/>
        <v>RTG</v>
      </c>
      <c r="G431" s="4" t="str">
        <f t="shared" si="736"/>
        <v/>
      </c>
      <c r="H431" s="4" t="str">
        <f t="shared" si="737"/>
        <v/>
      </c>
      <c r="I431" s="4" t="str">
        <f t="shared" si="738"/>
        <v/>
      </c>
      <c r="J431" s="4" t="str">
        <f t="shared" si="739"/>
        <v/>
      </c>
      <c r="K431" s="4" t="str">
        <f t="shared" si="740"/>
        <v/>
      </c>
      <c r="L431" s="4" t="str">
        <f t="shared" si="741"/>
        <v/>
      </c>
      <c r="M431" s="4" t="str">
        <f t="shared" si="742"/>
        <v/>
      </c>
      <c r="N431" s="4" t="str">
        <f t="shared" si="743"/>
        <v/>
      </c>
      <c r="O431" s="4" t="str">
        <f t="shared" si="744"/>
        <v/>
      </c>
      <c r="P431" s="4" t="str">
        <f t="shared" si="745"/>
        <v/>
      </c>
      <c r="Q431" s="4" t="str">
        <f t="shared" si="746"/>
        <v/>
      </c>
      <c r="R431" s="4" t="str">
        <f t="shared" si="747"/>
        <v/>
      </c>
      <c r="S431" s="4" t="str">
        <f t="shared" si="748"/>
        <v/>
      </c>
      <c r="T431" s="4" t="str">
        <f t="shared" si="749"/>
        <v/>
      </c>
      <c r="U431" s="4" t="str">
        <f t="shared" si="750"/>
        <v/>
      </c>
      <c r="V431" s="4" t="str">
        <f t="shared" si="751"/>
        <v/>
      </c>
      <c r="W431" s="4" t="str">
        <f t="shared" si="752"/>
        <v/>
      </c>
      <c r="X431" s="4" t="str">
        <f t="shared" si="753"/>
        <v/>
      </c>
      <c r="Y431" s="4">
        <f t="shared" si="754"/>
        <v>3</v>
      </c>
      <c r="Z431" s="4" t="str">
        <f t="shared" si="755"/>
        <v>-</v>
      </c>
      <c r="AA431" s="4" t="str">
        <f t="shared" si="756"/>
        <v/>
      </c>
      <c r="AB431" s="4" t="str">
        <f t="shared" si="757"/>
        <v/>
      </c>
      <c r="AC431" s="4" t="str">
        <f t="shared" si="758"/>
        <v/>
      </c>
      <c r="AD431" s="4" t="str">
        <f t="shared" si="759"/>
        <v/>
      </c>
      <c r="AE431" s="4" t="str">
        <f t="shared" si="760"/>
        <v/>
      </c>
      <c r="AF431" s="4">
        <f t="shared" si="761"/>
        <v>4</v>
      </c>
      <c r="AG431" s="4">
        <f t="shared" si="762"/>
        <v>28</v>
      </c>
      <c r="AH431" s="4">
        <f t="shared" si="763"/>
        <v>24</v>
      </c>
      <c r="AI431" s="4" t="str">
        <f t="shared" si="764"/>
        <v>1RTG</v>
      </c>
      <c r="AJ431" s="4" t="str">
        <f t="shared" si="765"/>
        <v>-1RTG</v>
      </c>
      <c r="AK431" s="4" t="str" cm="1">
        <f t="array" ref="AK431">LEFT(AR431,SUM(LEN(AR431)-LEN(SUBSTITUTE(AR431,{"0";"1";"2";"3";"4";"5";"6";"7";"8";"9"},""))))</f>
        <v>1</v>
      </c>
      <c r="AL431" s="4">
        <f t="shared" si="770"/>
        <v>13</v>
      </c>
      <c r="AM431" s="4" t="b">
        <f t="shared" si="819"/>
        <v>1</v>
      </c>
      <c r="AN431" s="4" t="str">
        <f t="shared" si="729"/>
        <v>RTG</v>
      </c>
      <c r="AO431" s="4" t="b">
        <f t="shared" si="818"/>
        <v>0</v>
      </c>
      <c r="AP431" s="4" t="b">
        <f t="shared" si="767"/>
        <v>0</v>
      </c>
      <c r="AQ431" s="5" t="str">
        <f t="shared" si="768"/>
        <v>CHOCOLATOS DRINK CREAMY</v>
      </c>
      <c r="AR431" s="4" t="str">
        <f t="shared" si="769"/>
        <v>1RTG</v>
      </c>
      <c r="AS431" t="s">
        <v>4440</v>
      </c>
      <c r="AT431" s="1" t="s">
        <v>599</v>
      </c>
      <c r="AU431" s="4" t="str">
        <f t="shared" ref="AU431:AU490" ca="1" si="820">IF(IF(IF(AQ431=AQ432,10,0)+IF(NOT(AN431=$AU$1)=TRUE,10,0)=
20,"XXXX",IF(IF((BC431+1)=2,0,1)+IF(AN431=$AU$1,1,0)=2,TRUE,""))
="",IF(IF(AQ431=AQ430,10,0)+IF(NOT(AN431=$AU$1)=TRUE,10,0)=
20,"XXXX",IF(IF((BC431+1)=2,0,1)+IF(AN431=$AU$1,1,0)=2,TRUE,
"")),IF(IF(AQ431=AQ432,10,0)+IF(NOT(AN431=$AU$1)=TRUE,10,0)=
20,"XXXX",IF(IF((BC431+1)=2,0,1)+IF(AN431=$AU$1,1,0)=2,TRUE,"")))</f>
        <v/>
      </c>
      <c r="AV431">
        <v>17000</v>
      </c>
      <c r="AW431">
        <v>17000</v>
      </c>
      <c r="AX431">
        <v>15887</v>
      </c>
      <c r="AY431" t="str">
        <f t="shared" si="726"/>
        <v>8992775005170</v>
      </c>
      <c r="AZ431" t="str">
        <f t="shared" si="771"/>
        <v>CHOCOLATOS DRINK CREAMY</v>
      </c>
      <c r="BA431" t="s">
        <v>4301</v>
      </c>
      <c r="BB431" t="s">
        <v>4301</v>
      </c>
      <c r="BC431" s="9" t="str" cm="1">
        <f t="array" aca="1" ref="BC431" ca="1">LEFT(AR431,MATCH(FALSE,ISNUMBER(MID(AR431,ROW(INDIRECT("1:"&amp;LEN(AR431)+1)), 1) *1),0) -1)</f>
        <v>1</v>
      </c>
      <c r="BD431" s="1"/>
      <c r="BF431" s="21"/>
      <c r="BK431" s="1"/>
      <c r="BM431" s="1"/>
      <c r="BN431" s="1"/>
      <c r="BR431" s="22"/>
      <c r="BS431">
        <v>0</v>
      </c>
      <c r="BT431" s="1" t="s">
        <v>5103</v>
      </c>
      <c r="BV431" s="4" t="str">
        <f t="shared" ref="BV431:BV432" si="821">IF(IFERROR(SEARCH($A$1,DN431),0)&gt;0,$A$1,"")</f>
        <v/>
      </c>
      <c r="BW431" s="4" t="str">
        <f t="shared" ref="BW431:BW432" si="822">IF(IFERROR(SEARCH($B$1,DN431),0)&gt;0,$B$1,"")</f>
        <v/>
      </c>
      <c r="BX431" s="4" t="str">
        <f t="shared" ref="BX431:BX432" si="823">IF(IFERROR(SEARCH($C$1,DN431),0)&gt;0,$C$1,"")</f>
        <v/>
      </c>
      <c r="BY431" s="4" t="str">
        <f t="shared" ref="BY431:BY432" si="824">IF(IFERROR(SEARCH($D$1,DN431),0)&gt;0,$D$1,"")</f>
        <v/>
      </c>
      <c r="BZ431" s="4" t="str">
        <f t="shared" ref="BZ431:BZ432" si="825">IF(IFERROR(SEARCH($E$1,DN431),0)&gt;0,$E$1,"")</f>
        <v/>
      </c>
      <c r="CA431" s="4" t="str">
        <f t="shared" ref="CA431:CA432" si="826">IF(IFERROR(SEARCH($F$1,DN431),0)&gt;0,$F$1,"")</f>
        <v>RTG</v>
      </c>
      <c r="CB431" s="4" t="str">
        <f t="shared" ref="CB431:CB432" si="827">IF(IFERROR(SEARCH($G$1,DN431),0)&gt;0,$G$1,"")</f>
        <v/>
      </c>
      <c r="CC431" s="4" t="str">
        <f t="shared" ref="CC431:CC432" si="828">IF(IFERROR(SEARCH($H$1,DN431),0)&gt;0,$H$1,"")</f>
        <v/>
      </c>
      <c r="CD431" s="4" t="str">
        <f t="shared" ref="CD431:CD432" si="829">IF(IFERROR(SEARCH($I$1,DN431),0)&gt;0,$I$1,"")</f>
        <v/>
      </c>
      <c r="CE431" s="4" t="str">
        <f t="shared" ref="CE431:CE432" si="830">IF(IFERROR(SEARCH($J$1,DN431),0)&gt;0,$J$1,"")</f>
        <v/>
      </c>
      <c r="CF431" s="4" t="str">
        <f t="shared" ref="CF431:CF432" si="831">IF(IFERROR(SEARCH($K$1,DN431),0)&gt;0,$K$1,"")</f>
        <v/>
      </c>
      <c r="CG431" s="4" t="str">
        <f t="shared" ref="CG431:CG432" si="832">IF(IFERROR(SEARCH($L$1,DN431),0)&gt;0,$L$1,"")</f>
        <v/>
      </c>
      <c r="CH431" s="4" t="str">
        <f t="shared" ref="CH431:CH432" si="833">IF(IFERROR(SEARCH($M$1,DN431),0)&gt;0,$M$1,"")</f>
        <v/>
      </c>
      <c r="CI431" s="4" t="str">
        <f t="shared" ref="CI431:CI432" si="834">IF(IFERROR(SEARCH($N$1,DN431),0)&gt;0,$N$1,"")</f>
        <v/>
      </c>
      <c r="CJ431" s="4" t="str">
        <f t="shared" ref="CJ431:CJ432" si="835">IF(IFERROR(SEARCH($O$1,DN431),0)&gt;0,$O$1,"")</f>
        <v>DUS</v>
      </c>
      <c r="CK431" s="4" t="str">
        <f t="shared" ref="CK431:CK432" si="836">IF(IFERROR(SEARCH($P$1,DN431),0)&gt;0,$P$1,"")</f>
        <v/>
      </c>
      <c r="CL431" s="4" t="str">
        <f t="shared" ref="CL431:CL432" si="837">IF(IFERROR(SEARCH($Q$1,DN431),0)&gt;0,$Q$1,"")</f>
        <v/>
      </c>
      <c r="CM431" s="4" t="str">
        <f t="shared" ref="CM431:CM432" si="838">IF(IFERROR(SEARCH($R$1,DN431),0)&gt;0,$R$1,"")</f>
        <v/>
      </c>
      <c r="CN431" s="4" t="str">
        <f t="shared" ref="CN431:CN432" si="839">IF(IFERROR(SEARCH($S$1,DN431),0)&gt;0,$S$1,"")</f>
        <v/>
      </c>
      <c r="CO431" s="4" t="str">
        <f t="shared" ref="CO431:CO432" si="840">IF(IFERROR(SEARCH($T$1,DN431),0)&gt;0,$T$1,"")</f>
        <v/>
      </c>
      <c r="CP431" s="4" t="str">
        <f t="shared" ref="CP431:CP432" si="841">IF(IFERROR(SEARCH($U$1,DN431),0)&gt;0,$U$1,"")</f>
        <v/>
      </c>
      <c r="CQ431" s="4" t="str">
        <f t="shared" ref="CQ431:CQ432" si="842">IF(IFERROR(SEARCH($V$1,DN431),0)&gt;0,$V$1,"")</f>
        <v/>
      </c>
      <c r="CR431" s="4" t="str">
        <f t="shared" ref="CR431:CR432" si="843">IF(IFERROR(SEARCH($W$1,DN431),0)&gt;0,$W$1,"")</f>
        <v/>
      </c>
      <c r="CS431" s="4" t="str">
        <f t="shared" ref="CS431:CS432" si="844">IF(IFERROR(SEARCH($X$1,DN431),0)&gt;0,$X$1,"")</f>
        <v/>
      </c>
      <c r="CT431" s="4">
        <f t="shared" ref="CT431:CT432" si="845">LEN(BW431)+LEN(BX431)+LEN(BY431)+LEN(BZ431)+LEN(CA431)+LEN(CO431)+LEN(CB431)+LEN(CC431)+LEN(CD431)+LEN(CE431)+LEN(CF431)+LEN(CG431)+LEN(CH431)+LEN(CI431)+LEN(CP431)+LEN(CJ431)+LEN(CK431)+LEN(CQ431)+LEN(BV431)+LEN(CL431)+LEN(CS431)+LEN(CM431)+LEN(CR431)+LEN(CN431)</f>
        <v>6</v>
      </c>
      <c r="CU431" s="4" t="str">
        <f t="shared" ref="CU431:CU432" si="846">IF(IFERROR(SEARCH($Z$1,DN431),0)&gt;0,$Z$1,"")</f>
        <v>-</v>
      </c>
      <c r="CV431" s="4" t="str">
        <f t="shared" ref="CV431:CV432" si="847">IF(IFERROR(SEARCH($AA$1,DN431),0)&gt;0,$AA$1,"")</f>
        <v>/</v>
      </c>
      <c r="CW431" s="4" t="str">
        <f t="shared" ref="CW431:CW432" si="848">IF(IFERROR(SEARCH($AB$1,DN431),0)&gt;0,$AB$1,"")</f>
        <v/>
      </c>
      <c r="CX431" s="4" t="str">
        <f t="shared" ref="CX431:CX432" si="849">IF(IFERROR(SEARCH($AC$1,DN431),0)&gt;0,$AC$1,"")</f>
        <v/>
      </c>
      <c r="CY431" s="4" t="str">
        <f t="shared" ref="CY431:CY432" si="850">IF(IFERROR(SEARCH($AD$1,DN431),0)&gt;0,$AD$1,"")</f>
        <v/>
      </c>
      <c r="CZ431" s="4" t="str">
        <f t="shared" ref="CZ431:CZ432" si="851">IF(IFERROR(SEARCH($AE$1,DN431),0)&gt;0,$AE$1,"")</f>
        <v/>
      </c>
      <c r="DA431" s="4">
        <f t="shared" ref="DA431:DA432" si="852">LEN(DM431)</f>
        <v>8</v>
      </c>
      <c r="DB431" s="4">
        <f t="shared" ref="DB431:DB432" si="853">LEN(DN431)</f>
        <v>25</v>
      </c>
      <c r="DC431" s="4">
        <f t="shared" ref="DC431:DC432" si="854">DB431-DA431</f>
        <v>17</v>
      </c>
      <c r="DD431" s="4" t="str">
        <f t="shared" ref="DD431:DD432" si="855">RIGHT(DN431,4)</f>
        <v>/DUS</v>
      </c>
      <c r="DE431" s="4" t="str">
        <f t="shared" ref="DE431:DE432" si="856">RIGHT(DN431,5)</f>
        <v>G/DUS</v>
      </c>
      <c r="DF431" s="4" t="str" cm="1">
        <f t="array" ref="DF431">LEFT(DM431,SUM(LEN(DM431)-LEN(SUBSTITUTE(DM431,{"0";"1";"2";"3";"4";"5";"6";"7";"8";"9"},""))))</f>
        <v>8</v>
      </c>
      <c r="DG431" s="4">
        <f t="shared" ref="DG431:DG432" si="857">LEN(DT431)</f>
        <v>13</v>
      </c>
      <c r="DH431" s="4" t="b">
        <f t="shared" ref="DH431:DH432" si="858">LEFT(DM431,1)=DF431</f>
        <v>1</v>
      </c>
      <c r="DI431" s="4" t="str">
        <f t="shared" ref="DI431:DI432" si="859">RIGHT(DD431,3)</f>
        <v>DUS</v>
      </c>
      <c r="DJ431" s="4" t="b">
        <f t="shared" ref="DJ431:DJ432" si="860">IF((DL431=AQ431)=TRUE,TRUE,IF((DL428=DL431)=TRUE,TRUE,FALSE))</f>
        <v>0</v>
      </c>
      <c r="DK431" s="4" t="b">
        <f t="shared" ref="DK431:DK432" si="861">LEFT(DN431,2)=LEFT(DO431,2)</f>
        <v>0</v>
      </c>
      <c r="DL431" s="5" t="str">
        <f t="shared" ref="DL431:DL432" si="862">LEFT(DN431,(DC431-1))</f>
        <v>CHOCOLATOS DRINK</v>
      </c>
      <c r="DM431" s="4" t="str">
        <f t="shared" ref="DM431:DM432" si="863">IFERROR(RIGHT(DN431,LEN(DN431)-FIND("-",DN431)),1)</f>
        <v>8RTG/DUS</v>
      </c>
      <c r="DN431" t="s">
        <v>4439</v>
      </c>
      <c r="DO431" s="1"/>
      <c r="DP431" s="4" t="b">
        <f t="shared" ref="DP431:DP432" ca="1" si="864">IF(IF(IF(DL431=AQ431,10,0)+IF(NOT(DI431=$AU$1)=TRUE,10,0)=
20,"XXXX",IF(IF((DX431+1)=2,0,1)+IF(DI431=$AU$1,1,0)=2,TRUE,""))
="",IF(IF(DL431=DL428,10,0)+IF(NOT(DI431=$AU$1)=TRUE,10,0)=
20,"XXXX",IF(IF((DX431+1)=2,0,1)+IF(DI431=$AU$1,1,0)=2,TRUE,
"")),IF(IF(DL431=AQ431,10,0)+IF(NOT(DI431=$AU$1)=TRUE,10,0)=
20,"XXXX",IF(IF((DX431+1)=2,0,1)+IF(DI431=$AU$1,1,0)=2,TRUE,"")))</f>
        <v>1</v>
      </c>
      <c r="DQ431">
        <v>128000</v>
      </c>
      <c r="DR431">
        <v>128000</v>
      </c>
      <c r="DS431">
        <v>125615</v>
      </c>
      <c r="DT431" t="str">
        <f t="shared" ref="DT431:DT432" si="865">IF(DO431&gt;0,DO431,"8000000000"&amp;ROW(DS431))</f>
        <v>8000000000431</v>
      </c>
      <c r="DU431" t="str">
        <f t="shared" ref="DU431:DU432" si="866">DL431</f>
        <v>CHOCOLATOS DRINK</v>
      </c>
      <c r="DV431" t="s">
        <v>4301</v>
      </c>
      <c r="DW431" t="s">
        <v>4301</v>
      </c>
      <c r="DX431" s="4" t="str" cm="1">
        <f t="array" aca="1" ref="DX431" ca="1">LEFT(DM431,MATCH(FALSE,ISNUMBER(MID(DM431,ROW(INDIRECT("1:"&amp;LEN(DM431)+1)), 1) *1),0) -1)</f>
        <v>8</v>
      </c>
      <c r="DY431" s="1"/>
      <c r="EA431" s="21"/>
      <c r="EC431" s="5"/>
      <c r="EF431" s="1"/>
      <c r="EH431" s="1"/>
      <c r="EI431" s="1"/>
      <c r="EL431" s="5"/>
      <c r="EM431" s="22"/>
      <c r="EN431">
        <v>0</v>
      </c>
      <c r="EO431" s="1" t="s">
        <v>5103</v>
      </c>
    </row>
    <row r="432" spans="1:145">
      <c r="A432" s="4" t="str">
        <f t="shared" si="730"/>
        <v/>
      </c>
      <c r="B432" s="4" t="str">
        <f t="shared" si="731"/>
        <v/>
      </c>
      <c r="C432" s="4" t="str">
        <f t="shared" si="732"/>
        <v/>
      </c>
      <c r="D432" s="4" t="str">
        <f t="shared" si="733"/>
        <v/>
      </c>
      <c r="E432" s="4" t="str">
        <f t="shared" si="734"/>
        <v/>
      </c>
      <c r="F432" s="4" t="str">
        <f t="shared" si="735"/>
        <v>RTG</v>
      </c>
      <c r="G432" s="4" t="str">
        <f t="shared" si="736"/>
        <v/>
      </c>
      <c r="H432" s="4" t="str">
        <f t="shared" si="737"/>
        <v/>
      </c>
      <c r="I432" s="4" t="str">
        <f t="shared" si="738"/>
        <v/>
      </c>
      <c r="J432" s="4" t="str">
        <f t="shared" si="739"/>
        <v/>
      </c>
      <c r="K432" s="4" t="str">
        <f t="shared" si="740"/>
        <v/>
      </c>
      <c r="L432" s="4" t="str">
        <f t="shared" si="741"/>
        <v/>
      </c>
      <c r="M432" s="4" t="str">
        <f t="shared" si="742"/>
        <v/>
      </c>
      <c r="N432" s="4" t="str">
        <f t="shared" si="743"/>
        <v/>
      </c>
      <c r="O432" s="4" t="str">
        <f t="shared" si="744"/>
        <v/>
      </c>
      <c r="P432" s="4" t="str">
        <f t="shared" si="745"/>
        <v/>
      </c>
      <c r="Q432" s="4" t="str">
        <f t="shared" si="746"/>
        <v/>
      </c>
      <c r="R432" s="4" t="str">
        <f t="shared" si="747"/>
        <v/>
      </c>
      <c r="S432" s="4" t="str">
        <f t="shared" si="748"/>
        <v/>
      </c>
      <c r="T432" s="4" t="str">
        <f t="shared" si="749"/>
        <v/>
      </c>
      <c r="U432" s="4" t="str">
        <f t="shared" si="750"/>
        <v/>
      </c>
      <c r="V432" s="4" t="str">
        <f t="shared" si="751"/>
        <v/>
      </c>
      <c r="W432" s="4" t="str">
        <f t="shared" si="752"/>
        <v/>
      </c>
      <c r="X432" s="4" t="str">
        <f t="shared" si="753"/>
        <v/>
      </c>
      <c r="Y432" s="4">
        <f t="shared" si="754"/>
        <v>3</v>
      </c>
      <c r="Z432" s="4" t="str">
        <f t="shared" si="755"/>
        <v>-</v>
      </c>
      <c r="AA432" s="4" t="str">
        <f t="shared" si="756"/>
        <v/>
      </c>
      <c r="AB432" s="4" t="str">
        <f t="shared" si="757"/>
        <v/>
      </c>
      <c r="AC432" s="4" t="str">
        <f t="shared" si="758"/>
        <v/>
      </c>
      <c r="AD432" s="4" t="str">
        <f t="shared" si="759"/>
        <v/>
      </c>
      <c r="AE432" s="4" t="str">
        <f t="shared" si="760"/>
        <v/>
      </c>
      <c r="AF432" s="4">
        <f t="shared" si="761"/>
        <v>4</v>
      </c>
      <c r="AG432" s="4">
        <f t="shared" si="762"/>
        <v>27</v>
      </c>
      <c r="AH432" s="4">
        <f t="shared" si="763"/>
        <v>23</v>
      </c>
      <c r="AI432" s="4" t="str">
        <f t="shared" si="764"/>
        <v>1RTG</v>
      </c>
      <c r="AJ432" s="4" t="str">
        <f t="shared" si="765"/>
        <v>-1RTG</v>
      </c>
      <c r="AK432" s="4" t="str" cm="1">
        <f t="array" ref="AK432">LEFT(AR432,SUM(LEN(AR432)-LEN(SUBSTITUTE(AR432,{"0";"1";"2";"3";"4";"5";"6";"7";"8";"9"},""))))</f>
        <v>1</v>
      </c>
      <c r="AL432" s="4">
        <f t="shared" si="770"/>
        <v>13</v>
      </c>
      <c r="AM432" s="4" t="b">
        <f t="shared" si="819"/>
        <v>1</v>
      </c>
      <c r="AN432" s="4" t="str">
        <f t="shared" si="729"/>
        <v>RTG</v>
      </c>
      <c r="AO432" s="4" t="b">
        <f t="shared" si="818"/>
        <v>0</v>
      </c>
      <c r="AP432" s="4" t="b">
        <f t="shared" si="767"/>
        <v>0</v>
      </c>
      <c r="AQ432" s="5" t="str">
        <f t="shared" si="768"/>
        <v>CHOCOLATOS DRINK MACHA</v>
      </c>
      <c r="AR432" s="4" t="str">
        <f t="shared" si="769"/>
        <v>1RTG</v>
      </c>
      <c r="AS432" t="s">
        <v>600</v>
      </c>
      <c r="AT432" s="1" t="s">
        <v>601</v>
      </c>
      <c r="AU432" s="4" t="str">
        <f t="shared" ca="1" si="820"/>
        <v/>
      </c>
      <c r="AV432">
        <v>17000</v>
      </c>
      <c r="AW432">
        <v>17000</v>
      </c>
      <c r="AX432">
        <v>15701</v>
      </c>
      <c r="AY432" t="str">
        <f t="shared" si="726"/>
        <v>8992775000250</v>
      </c>
      <c r="AZ432" t="str">
        <f t="shared" si="771"/>
        <v>CHOCOLATOS DRINK MACHA</v>
      </c>
      <c r="BA432" t="s">
        <v>4301</v>
      </c>
      <c r="BB432" t="s">
        <v>4301</v>
      </c>
      <c r="BC432" s="9" t="str" cm="1">
        <f t="array" aca="1" ref="BC432" ca="1">LEFT(AR432,MATCH(FALSE,ISNUMBER(MID(AR432,ROW(INDIRECT("1:"&amp;LEN(AR432)+1)), 1) *1),0) -1)</f>
        <v>1</v>
      </c>
      <c r="BD432" s="1"/>
      <c r="BF432" s="21"/>
      <c r="BK432" s="1"/>
      <c r="BM432" s="1"/>
      <c r="BN432" s="1"/>
      <c r="BR432" s="22"/>
      <c r="BS432">
        <v>0</v>
      </c>
      <c r="BT432" s="1" t="s">
        <v>5103</v>
      </c>
      <c r="BV432" s="4" t="str">
        <f t="shared" si="821"/>
        <v/>
      </c>
      <c r="BW432" s="4" t="str">
        <f t="shared" si="822"/>
        <v/>
      </c>
      <c r="BX432" s="4" t="str">
        <f t="shared" si="823"/>
        <v/>
      </c>
      <c r="BY432" s="4" t="str">
        <f t="shared" si="824"/>
        <v/>
      </c>
      <c r="BZ432" s="4" t="str">
        <f t="shared" si="825"/>
        <v/>
      </c>
      <c r="CA432" s="4" t="str">
        <f t="shared" si="826"/>
        <v>RTG</v>
      </c>
      <c r="CB432" s="4" t="str">
        <f t="shared" si="827"/>
        <v/>
      </c>
      <c r="CC432" s="4" t="str">
        <f t="shared" si="828"/>
        <v/>
      </c>
      <c r="CD432" s="4" t="str">
        <f t="shared" si="829"/>
        <v/>
      </c>
      <c r="CE432" s="4" t="str">
        <f t="shared" si="830"/>
        <v/>
      </c>
      <c r="CF432" s="4" t="str">
        <f t="shared" si="831"/>
        <v/>
      </c>
      <c r="CG432" s="4" t="str">
        <f t="shared" si="832"/>
        <v/>
      </c>
      <c r="CH432" s="4" t="str">
        <f t="shared" si="833"/>
        <v/>
      </c>
      <c r="CI432" s="4" t="str">
        <f t="shared" si="834"/>
        <v/>
      </c>
      <c r="CJ432" s="4" t="str">
        <f t="shared" si="835"/>
        <v>DUS</v>
      </c>
      <c r="CK432" s="4" t="str">
        <f t="shared" si="836"/>
        <v/>
      </c>
      <c r="CL432" s="4" t="str">
        <f t="shared" si="837"/>
        <v/>
      </c>
      <c r="CM432" s="4" t="str">
        <f t="shared" si="838"/>
        <v/>
      </c>
      <c r="CN432" s="4" t="str">
        <f t="shared" si="839"/>
        <v/>
      </c>
      <c r="CO432" s="4" t="str">
        <f t="shared" si="840"/>
        <v/>
      </c>
      <c r="CP432" s="4" t="str">
        <f t="shared" si="841"/>
        <v/>
      </c>
      <c r="CQ432" s="4" t="str">
        <f t="shared" si="842"/>
        <v/>
      </c>
      <c r="CR432" s="4" t="str">
        <f t="shared" si="843"/>
        <v/>
      </c>
      <c r="CS432" s="4" t="str">
        <f t="shared" si="844"/>
        <v/>
      </c>
      <c r="CT432" s="4">
        <f t="shared" si="845"/>
        <v>6</v>
      </c>
      <c r="CU432" s="4" t="str">
        <f t="shared" si="846"/>
        <v>-</v>
      </c>
      <c r="CV432" s="4" t="str">
        <f t="shared" si="847"/>
        <v>/</v>
      </c>
      <c r="CW432" s="4" t="str">
        <f t="shared" si="848"/>
        <v/>
      </c>
      <c r="CX432" s="4" t="str">
        <f t="shared" si="849"/>
        <v/>
      </c>
      <c r="CY432" s="4" t="str">
        <f t="shared" si="850"/>
        <v/>
      </c>
      <c r="CZ432" s="4" t="str">
        <f t="shared" si="851"/>
        <v/>
      </c>
      <c r="DA432" s="4">
        <f t="shared" si="852"/>
        <v>8</v>
      </c>
      <c r="DB432" s="4">
        <f t="shared" si="853"/>
        <v>25</v>
      </c>
      <c r="DC432" s="4">
        <f t="shared" si="854"/>
        <v>17</v>
      </c>
      <c r="DD432" s="4" t="str">
        <f t="shared" si="855"/>
        <v>/DUS</v>
      </c>
      <c r="DE432" s="4" t="str">
        <f t="shared" si="856"/>
        <v>G/DUS</v>
      </c>
      <c r="DF432" s="4" t="str" cm="1">
        <f t="array" ref="DF432">LEFT(DM432,SUM(LEN(DM432)-LEN(SUBSTITUTE(DM432,{"0";"1";"2";"3";"4";"5";"6";"7";"8";"9"},""))))</f>
        <v>8</v>
      </c>
      <c r="DG432" s="4">
        <f t="shared" si="857"/>
        <v>13</v>
      </c>
      <c r="DH432" s="4" t="b">
        <f t="shared" si="858"/>
        <v>1</v>
      </c>
      <c r="DI432" s="4" t="str">
        <f t="shared" si="859"/>
        <v>DUS</v>
      </c>
      <c r="DJ432" s="4" t="b">
        <f t="shared" si="860"/>
        <v>0</v>
      </c>
      <c r="DK432" s="4" t="b">
        <f t="shared" si="861"/>
        <v>0</v>
      </c>
      <c r="DL432" s="5" t="str">
        <f t="shared" si="862"/>
        <v>CHOCOLATOS DRINK</v>
      </c>
      <c r="DM432" s="4" t="str">
        <f t="shared" si="863"/>
        <v>8RTG/DUS</v>
      </c>
      <c r="DN432" t="s">
        <v>4439</v>
      </c>
      <c r="DO432" s="1"/>
      <c r="DP432" s="4" t="b">
        <f t="shared" ca="1" si="864"/>
        <v>1</v>
      </c>
      <c r="DQ432">
        <v>128000</v>
      </c>
      <c r="DR432">
        <v>128000</v>
      </c>
      <c r="DS432">
        <v>125615</v>
      </c>
      <c r="DT432" t="str">
        <f t="shared" si="865"/>
        <v>8000000000432</v>
      </c>
      <c r="DU432" t="str">
        <f t="shared" si="866"/>
        <v>CHOCOLATOS DRINK</v>
      </c>
      <c r="DV432" t="s">
        <v>4301</v>
      </c>
      <c r="DW432" t="s">
        <v>4301</v>
      </c>
      <c r="DX432" s="4" t="str" cm="1">
        <f t="array" aca="1" ref="DX432" ca="1">LEFT(DM432,MATCH(FALSE,ISNUMBER(MID(DM432,ROW(INDIRECT("1:"&amp;LEN(DM432)+1)), 1) *1),0) -1)</f>
        <v>8</v>
      </c>
      <c r="DY432" s="1"/>
      <c r="EA432" s="21"/>
      <c r="EC432" s="5"/>
      <c r="EF432" s="1"/>
      <c r="EH432" s="1"/>
      <c r="EI432" s="1"/>
      <c r="EL432" s="5"/>
      <c r="EM432" s="22"/>
      <c r="EN432">
        <v>0</v>
      </c>
      <c r="EO432" s="1" t="s">
        <v>5103</v>
      </c>
    </row>
    <row r="433" spans="1:145">
      <c r="A433" s="4" t="str">
        <f t="shared" si="730"/>
        <v/>
      </c>
      <c r="B433" s="4" t="str">
        <f t="shared" si="731"/>
        <v>PCS</v>
      </c>
      <c r="C433" s="4" t="str">
        <f t="shared" si="732"/>
        <v/>
      </c>
      <c r="D433" s="4" t="str">
        <f t="shared" si="733"/>
        <v/>
      </c>
      <c r="E433" s="4" t="str">
        <f t="shared" si="734"/>
        <v/>
      </c>
      <c r="F433" s="4" t="str">
        <f t="shared" si="735"/>
        <v/>
      </c>
      <c r="G433" s="4" t="str">
        <f t="shared" si="736"/>
        <v/>
      </c>
      <c r="H433" s="4" t="str">
        <f t="shared" si="737"/>
        <v/>
      </c>
      <c r="I433" s="4" t="str">
        <f t="shared" si="738"/>
        <v/>
      </c>
      <c r="J433" s="4" t="str">
        <f t="shared" si="739"/>
        <v/>
      </c>
      <c r="K433" s="4" t="str">
        <f t="shared" si="740"/>
        <v/>
      </c>
      <c r="L433" s="4" t="str">
        <f t="shared" si="741"/>
        <v/>
      </c>
      <c r="M433" s="4" t="str">
        <f t="shared" si="742"/>
        <v/>
      </c>
      <c r="N433" s="4" t="str">
        <f t="shared" si="743"/>
        <v/>
      </c>
      <c r="O433" s="4" t="str">
        <f t="shared" si="744"/>
        <v/>
      </c>
      <c r="P433" s="4" t="str">
        <f t="shared" si="745"/>
        <v/>
      </c>
      <c r="Q433" s="4" t="str">
        <f t="shared" si="746"/>
        <v/>
      </c>
      <c r="R433" s="4" t="str">
        <f t="shared" si="747"/>
        <v/>
      </c>
      <c r="S433" s="4" t="str">
        <f t="shared" si="748"/>
        <v/>
      </c>
      <c r="T433" s="4" t="str">
        <f t="shared" si="749"/>
        <v/>
      </c>
      <c r="U433" s="4" t="str">
        <f t="shared" si="750"/>
        <v/>
      </c>
      <c r="V433" s="4" t="str">
        <f t="shared" si="751"/>
        <v/>
      </c>
      <c r="W433" s="4" t="str">
        <f t="shared" si="752"/>
        <v/>
      </c>
      <c r="X433" s="4" t="str">
        <f t="shared" si="753"/>
        <v/>
      </c>
      <c r="Y433" s="4">
        <f t="shared" si="754"/>
        <v>3</v>
      </c>
      <c r="Z433" s="4" t="str">
        <f t="shared" si="755"/>
        <v>-</v>
      </c>
      <c r="AA433" s="4" t="str">
        <f t="shared" si="756"/>
        <v/>
      </c>
      <c r="AB433" s="4" t="str">
        <f t="shared" si="757"/>
        <v/>
      </c>
      <c r="AC433" s="4" t="str">
        <f t="shared" si="758"/>
        <v/>
      </c>
      <c r="AD433" s="4" t="str">
        <f t="shared" si="759"/>
        <v/>
      </c>
      <c r="AE433" s="4" t="str">
        <f t="shared" si="760"/>
        <v/>
      </c>
      <c r="AF433" s="4">
        <f t="shared" si="761"/>
        <v>4</v>
      </c>
      <c r="AG433" s="4">
        <f t="shared" si="762"/>
        <v>30</v>
      </c>
      <c r="AH433" s="4">
        <f t="shared" si="763"/>
        <v>26</v>
      </c>
      <c r="AI433" s="4" t="str">
        <f t="shared" si="764"/>
        <v>1PCS</v>
      </c>
      <c r="AJ433" s="4" t="str">
        <f t="shared" si="765"/>
        <v>-1PCS</v>
      </c>
      <c r="AK433" s="4" t="str" cm="1">
        <f t="array" ref="AK433">LEFT(AR433,SUM(LEN(AR433)-LEN(SUBSTITUTE(AR433,{"0";"1";"2";"3";"4";"5";"6";"7";"8";"9"},""))))</f>
        <v>1</v>
      </c>
      <c r="AL433" s="4">
        <f t="shared" si="770"/>
        <v>13</v>
      </c>
      <c r="AM433" s="4" t="b">
        <f t="shared" si="819"/>
        <v>1</v>
      </c>
      <c r="AN433" s="4" t="str">
        <f t="shared" si="729"/>
        <v>PCS</v>
      </c>
      <c r="AO433" s="4" t="b">
        <f t="shared" si="818"/>
        <v>0</v>
      </c>
      <c r="AP433" s="4" t="b">
        <f t="shared" si="767"/>
        <v>0</v>
      </c>
      <c r="AQ433" s="5" t="str">
        <f t="shared" si="768"/>
        <v>CHOCOLATOS MINI CHOCOLATE</v>
      </c>
      <c r="AR433" s="4" t="str">
        <f t="shared" si="769"/>
        <v>1PCS</v>
      </c>
      <c r="AS433" t="s">
        <v>4534</v>
      </c>
      <c r="AT433" s="1" t="s">
        <v>602</v>
      </c>
      <c r="AU433" s="4" t="str">
        <f t="shared" ca="1" si="820"/>
        <v/>
      </c>
      <c r="AV433">
        <v>6000</v>
      </c>
      <c r="AW433">
        <v>6000</v>
      </c>
      <c r="AX433">
        <v>4700</v>
      </c>
      <c r="AY433" t="str">
        <f t="shared" si="726"/>
        <v>8992775002780</v>
      </c>
      <c r="AZ433" t="str">
        <f t="shared" si="771"/>
        <v>CHOCOLATOS MINI CHOCOLATE</v>
      </c>
      <c r="BA433" t="s">
        <v>4301</v>
      </c>
      <c r="BB433" t="s">
        <v>4301</v>
      </c>
      <c r="BC433" s="9" t="str" cm="1">
        <f t="array" aca="1" ref="BC433" ca="1">LEFT(AR433,MATCH(FALSE,ISNUMBER(MID(AR433,ROW(INDIRECT("1:"&amp;LEN(AR433)+1)), 1) *1),0) -1)</f>
        <v>1</v>
      </c>
      <c r="BD433" s="1"/>
      <c r="BF433" s="21"/>
      <c r="BK433" s="1"/>
      <c r="BM433" s="1"/>
      <c r="BN433" s="1"/>
      <c r="BR433" s="22"/>
      <c r="BS433">
        <v>0</v>
      </c>
      <c r="BT433" s="1" t="s">
        <v>5103</v>
      </c>
    </row>
    <row r="434" spans="1:145">
      <c r="A434" s="4" t="str">
        <f t="shared" si="730"/>
        <v/>
      </c>
      <c r="B434" s="4" t="str">
        <f t="shared" si="731"/>
        <v>PCS</v>
      </c>
      <c r="C434" s="4" t="str">
        <f t="shared" si="732"/>
        <v/>
      </c>
      <c r="D434" s="4" t="str">
        <f t="shared" si="733"/>
        <v/>
      </c>
      <c r="E434" s="4" t="str">
        <f t="shared" si="734"/>
        <v/>
      </c>
      <c r="F434" s="4" t="str">
        <f t="shared" si="735"/>
        <v/>
      </c>
      <c r="G434" s="4" t="str">
        <f t="shared" si="736"/>
        <v/>
      </c>
      <c r="H434" s="4" t="str">
        <f t="shared" si="737"/>
        <v/>
      </c>
      <c r="I434" s="4" t="str">
        <f t="shared" si="738"/>
        <v/>
      </c>
      <c r="J434" s="4" t="str">
        <f t="shared" si="739"/>
        <v/>
      </c>
      <c r="K434" s="4" t="str">
        <f t="shared" si="740"/>
        <v/>
      </c>
      <c r="L434" s="4" t="str">
        <f t="shared" si="741"/>
        <v/>
      </c>
      <c r="M434" s="4" t="str">
        <f t="shared" si="742"/>
        <v/>
      </c>
      <c r="N434" s="4" t="str">
        <f t="shared" si="743"/>
        <v/>
      </c>
      <c r="O434" s="4" t="str">
        <f t="shared" si="744"/>
        <v/>
      </c>
      <c r="P434" s="4" t="str">
        <f t="shared" si="745"/>
        <v/>
      </c>
      <c r="Q434" s="4" t="str">
        <f t="shared" si="746"/>
        <v/>
      </c>
      <c r="R434" s="4" t="str">
        <f t="shared" si="747"/>
        <v/>
      </c>
      <c r="S434" s="4" t="str">
        <f t="shared" si="748"/>
        <v/>
      </c>
      <c r="T434" s="4" t="str">
        <f t="shared" si="749"/>
        <v/>
      </c>
      <c r="U434" s="4" t="str">
        <f t="shared" si="750"/>
        <v/>
      </c>
      <c r="V434" s="4" t="str">
        <f t="shared" si="751"/>
        <v/>
      </c>
      <c r="W434" s="4" t="str">
        <f t="shared" si="752"/>
        <v/>
      </c>
      <c r="X434" s="4" t="str">
        <f t="shared" si="753"/>
        <v/>
      </c>
      <c r="Y434" s="4">
        <f t="shared" si="754"/>
        <v>3</v>
      </c>
      <c r="Z434" s="4" t="str">
        <f t="shared" si="755"/>
        <v>-</v>
      </c>
      <c r="AA434" s="4" t="str">
        <f t="shared" si="756"/>
        <v/>
      </c>
      <c r="AB434" s="4" t="str">
        <f t="shared" si="757"/>
        <v/>
      </c>
      <c r="AC434" s="4" t="str">
        <f t="shared" si="758"/>
        <v/>
      </c>
      <c r="AD434" s="4" t="str">
        <f t="shared" si="759"/>
        <v/>
      </c>
      <c r="AE434" s="4" t="str">
        <f t="shared" si="760"/>
        <v/>
      </c>
      <c r="AF434" s="4">
        <f t="shared" si="761"/>
        <v>4</v>
      </c>
      <c r="AG434" s="4">
        <f t="shared" si="762"/>
        <v>33</v>
      </c>
      <c r="AH434" s="4">
        <f t="shared" si="763"/>
        <v>29</v>
      </c>
      <c r="AI434" s="4" t="str">
        <f t="shared" si="764"/>
        <v>1PCS</v>
      </c>
      <c r="AJ434" s="4" t="str">
        <f t="shared" si="765"/>
        <v>-1PCS</v>
      </c>
      <c r="AK434" s="4" t="str" cm="1">
        <f t="array" ref="AK434">LEFT(AR434,SUM(LEN(AR434)-LEN(SUBSTITUTE(AR434,{"0";"1";"2";"3";"4";"5";"6";"7";"8";"9"},""))))</f>
        <v>1</v>
      </c>
      <c r="AL434" s="4">
        <f t="shared" si="770"/>
        <v>13</v>
      </c>
      <c r="AM434" s="4" t="b">
        <f t="shared" si="819"/>
        <v>1</v>
      </c>
      <c r="AN434" s="4" t="str">
        <f t="shared" si="729"/>
        <v>PCS</v>
      </c>
      <c r="AO434" s="4" t="e">
        <f>IF((AQ434=#REF!)=TRUE,TRUE,IF((AQ433=AQ434)=TRUE,TRUE,FALSE))</f>
        <v>#REF!</v>
      </c>
      <c r="AP434" s="4" t="b">
        <f t="shared" si="767"/>
        <v>0</v>
      </c>
      <c r="AQ434" s="5" t="str">
        <f t="shared" si="768"/>
        <v>CHOCOLATOS MINI SWEET CHEESE</v>
      </c>
      <c r="AR434" s="4" t="str">
        <f t="shared" si="769"/>
        <v>1PCS</v>
      </c>
      <c r="AS434" t="s">
        <v>4535</v>
      </c>
      <c r="AT434" s="1" t="s">
        <v>603</v>
      </c>
      <c r="AU434" s="4" t="str">
        <f ca="1">IF(IF(IF(AQ434=DL436,10,0)+IF(NOT(AN434=$AU$1)=TRUE,10,0)=
20,"XXXX",IF(IF((BC434+1)=2,0,1)+IF(AN434=$AU$1,1,0)=2,TRUE,""))
="",IF(IF(AQ434=AQ433,10,0)+IF(NOT(AN434=$AU$1)=TRUE,10,0)=
20,"XXXX",IF(IF((BC434+1)=2,0,1)+IF(AN434=$AU$1,1,0)=2,TRUE,
"")),IF(IF(AQ434=DL436,10,0)+IF(NOT(AN434=$AU$1)=TRUE,10,0)=
20,"XXXX",IF(IF((BC434+1)=2,0,1)+IF(AN434=$AU$1,1,0)=2,TRUE,"")))</f>
        <v/>
      </c>
      <c r="AV434">
        <v>6000</v>
      </c>
      <c r="AW434">
        <v>6000</v>
      </c>
      <c r="AX434">
        <v>4700</v>
      </c>
      <c r="AY434" t="str">
        <f t="shared" si="726"/>
        <v>8992775002995</v>
      </c>
      <c r="AZ434" t="str">
        <f t="shared" si="771"/>
        <v>CHOCOLATOS MINI SWEET CHEESE</v>
      </c>
      <c r="BA434" t="s">
        <v>4301</v>
      </c>
      <c r="BB434" t="s">
        <v>4301</v>
      </c>
      <c r="BC434" s="9" t="str" cm="1">
        <f t="array" aca="1" ref="BC434" ca="1">LEFT(AR434,MATCH(FALSE,ISNUMBER(MID(AR434,ROW(INDIRECT("1:"&amp;LEN(AR434)+1)), 1) *1),0) -1)</f>
        <v>1</v>
      </c>
      <c r="BD434" s="1"/>
      <c r="BF434" s="21"/>
      <c r="BK434" s="1"/>
      <c r="BM434" s="1"/>
      <c r="BN434" s="1"/>
      <c r="BR434" s="22"/>
      <c r="BS434">
        <v>0</v>
      </c>
      <c r="BT434" s="1" t="s">
        <v>5103</v>
      </c>
    </row>
    <row r="436" spans="1:145">
      <c r="A436" s="4" t="str">
        <f t="shared" si="730"/>
        <v/>
      </c>
      <c r="B436" s="4" t="str">
        <f t="shared" si="731"/>
        <v>PCS</v>
      </c>
      <c r="C436" s="4" t="str">
        <f t="shared" si="732"/>
        <v/>
      </c>
      <c r="D436" s="4" t="str">
        <f t="shared" si="733"/>
        <v/>
      </c>
      <c r="E436" s="4" t="str">
        <f t="shared" si="734"/>
        <v/>
      </c>
      <c r="F436" s="4" t="str">
        <f t="shared" si="735"/>
        <v/>
      </c>
      <c r="G436" s="4" t="str">
        <f t="shared" si="736"/>
        <v/>
      </c>
      <c r="H436" s="4" t="str">
        <f t="shared" si="737"/>
        <v/>
      </c>
      <c r="I436" s="4" t="str">
        <f t="shared" si="738"/>
        <v/>
      </c>
      <c r="J436" s="4" t="str">
        <f t="shared" si="739"/>
        <v/>
      </c>
      <c r="K436" s="4" t="str">
        <f t="shared" si="740"/>
        <v/>
      </c>
      <c r="L436" s="4" t="str">
        <f t="shared" si="741"/>
        <v/>
      </c>
      <c r="M436" s="4" t="str">
        <f t="shared" si="742"/>
        <v/>
      </c>
      <c r="N436" s="4" t="str">
        <f t="shared" si="743"/>
        <v/>
      </c>
      <c r="O436" s="4" t="str">
        <f t="shared" si="744"/>
        <v/>
      </c>
      <c r="P436" s="4" t="str">
        <f t="shared" si="745"/>
        <v/>
      </c>
      <c r="Q436" s="4" t="str">
        <f t="shared" si="746"/>
        <v/>
      </c>
      <c r="R436" s="4" t="str">
        <f t="shared" si="747"/>
        <v/>
      </c>
      <c r="S436" s="4" t="str">
        <f t="shared" si="748"/>
        <v/>
      </c>
      <c r="T436" s="4" t="str">
        <f t="shared" si="749"/>
        <v/>
      </c>
      <c r="U436" s="4" t="str">
        <f t="shared" si="750"/>
        <v/>
      </c>
      <c r="V436" s="4" t="str">
        <f t="shared" si="751"/>
        <v/>
      </c>
      <c r="W436" s="4" t="str">
        <f t="shared" si="752"/>
        <v/>
      </c>
      <c r="X436" s="4" t="str">
        <f t="shared" si="753"/>
        <v/>
      </c>
      <c r="Y436" s="4">
        <f t="shared" si="754"/>
        <v>3</v>
      </c>
      <c r="Z436" s="4" t="str">
        <f t="shared" si="755"/>
        <v>-</v>
      </c>
      <c r="AA436" s="4" t="str">
        <f t="shared" si="756"/>
        <v/>
      </c>
      <c r="AB436" s="4" t="str">
        <f t="shared" si="757"/>
        <v/>
      </c>
      <c r="AC436" s="4" t="str">
        <f t="shared" si="758"/>
        <v/>
      </c>
      <c r="AD436" s="4" t="str">
        <f t="shared" si="759"/>
        <v/>
      </c>
      <c r="AE436" s="4" t="str">
        <f t="shared" si="760"/>
        <v/>
      </c>
      <c r="AF436" s="4">
        <f t="shared" si="761"/>
        <v>4</v>
      </c>
      <c r="AG436" s="4">
        <f t="shared" si="762"/>
        <v>31</v>
      </c>
      <c r="AH436" s="4">
        <f t="shared" si="763"/>
        <v>27</v>
      </c>
      <c r="AI436" s="4" t="str">
        <f t="shared" si="764"/>
        <v>1PCS</v>
      </c>
      <c r="AJ436" s="4" t="str">
        <f t="shared" si="765"/>
        <v>-1PCS</v>
      </c>
      <c r="AK436" s="4" t="str" cm="1">
        <f t="array" ref="AK436">LEFT(AR436,SUM(LEN(AR436)-LEN(SUBSTITUTE(AR436,{"0";"1";"2";"3";"4";"5";"6";"7";"8";"9"},""))))</f>
        <v>1</v>
      </c>
      <c r="AL436" s="4">
        <f t="shared" si="770"/>
        <v>13</v>
      </c>
      <c r="AM436" s="4" t="b">
        <f>LEFT(AR436,1)=AK436</f>
        <v>1</v>
      </c>
      <c r="AN436" s="4" t="str">
        <f t="shared" ref="AN436:AN438" si="867">RIGHT(AI436,3)</f>
        <v>PCS</v>
      </c>
      <c r="AO436" s="4" t="b">
        <f>IF((AQ436=AQ437)=TRUE,TRUE,IF((DL436=AQ436)=TRUE,TRUE,FALSE))</f>
        <v>0</v>
      </c>
      <c r="AP436" s="4" t="b">
        <f t="shared" si="767"/>
        <v>0</v>
      </c>
      <c r="AQ436" s="5" t="str">
        <f t="shared" si="768"/>
        <v>CHOCOLATOS STICK 2000 DARK</v>
      </c>
      <c r="AR436" s="4" t="str">
        <f t="shared" si="769"/>
        <v>1PCS</v>
      </c>
      <c r="AS436" t="s">
        <v>604</v>
      </c>
      <c r="AT436" s="1" t="s">
        <v>605</v>
      </c>
      <c r="AU436" s="4" t="str">
        <f ca="1">IF(IF(IF(AQ436=AQ437,10,0)+IF(NOT(AN436=$AU$1)=TRUE,10,0)=
20,"XXXX",IF(IF((BC436+1)=2,0,1)+IF(AN436=$AU$1,1,0)=2,TRUE,""))
="",IF(IF(AQ436=DL436,10,0)+IF(NOT(AN436=$AU$1)=TRUE,10,0)=
20,"XXXX",IF(IF((BC436+1)=2,0,1)+IF(AN436=$AU$1,1,0)=2,TRUE,
"")),IF(IF(AQ436=AQ437,10,0)+IF(NOT(AN436=$AU$1)=TRUE,10,0)=
20,"XXXX",IF(IF((BC436+1)=2,0,1)+IF(AN436=$AU$1,1,0)=2,TRUE,"")))</f>
        <v/>
      </c>
      <c r="AV436">
        <v>1800</v>
      </c>
      <c r="AW436">
        <v>2000</v>
      </c>
      <c r="AX436">
        <v>1635</v>
      </c>
      <c r="AY436" t="str">
        <f t="shared" si="726"/>
        <v>8992775311547</v>
      </c>
      <c r="AZ436" t="str">
        <f t="shared" si="771"/>
        <v>CHOCOLATOS STICK 2000 DARK</v>
      </c>
      <c r="BA436" t="s">
        <v>4301</v>
      </c>
      <c r="BB436" t="s">
        <v>4301</v>
      </c>
      <c r="BC436" s="9" t="str" cm="1">
        <f t="array" aca="1" ref="BC436" ca="1">LEFT(AR436,MATCH(FALSE,ISNUMBER(MID(AR436,ROW(INDIRECT("1:"&amp;LEN(AR436)+1)), 1) *1),0) -1)</f>
        <v>1</v>
      </c>
      <c r="BD436" s="1"/>
      <c r="BF436" s="21"/>
      <c r="BK436" s="1"/>
      <c r="BM436" s="1"/>
      <c r="BN436" s="1"/>
      <c r="BR436" s="22"/>
      <c r="BS436">
        <v>0</v>
      </c>
      <c r="BT436" s="1" t="s">
        <v>5103</v>
      </c>
      <c r="BV436" s="4" t="str">
        <f>IF(IFERROR(SEARCH($A$1,DN436),0)&gt;0,$A$1,"")</f>
        <v/>
      </c>
      <c r="BW436" s="4" t="str">
        <f>IF(IFERROR(SEARCH($B$1,DN436),0)&gt;0,$B$1,"")</f>
        <v>PCS</v>
      </c>
      <c r="BX436" s="4" t="str">
        <f>IF(IFERROR(SEARCH($C$1,DN436),0)&gt;0,$C$1,"")</f>
        <v/>
      </c>
      <c r="BY436" s="4" t="str">
        <f>IF(IFERROR(SEARCH($D$1,DN436),0)&gt;0,$D$1,"")</f>
        <v/>
      </c>
      <c r="BZ436" s="4" t="str">
        <f>IF(IFERROR(SEARCH($E$1,DN436),0)&gt;0,$E$1,"")</f>
        <v/>
      </c>
      <c r="CA436" s="4" t="str">
        <f>IF(IFERROR(SEARCH($F$1,DN436),0)&gt;0,$F$1,"")</f>
        <v/>
      </c>
      <c r="CB436" s="4" t="str">
        <f>IF(IFERROR(SEARCH($G$1,DN436),0)&gt;0,$G$1,"")</f>
        <v/>
      </c>
      <c r="CC436" s="4" t="str">
        <f>IF(IFERROR(SEARCH($H$1,DN436),0)&gt;0,$H$1,"")</f>
        <v/>
      </c>
      <c r="CD436" s="4" t="str">
        <f>IF(IFERROR(SEARCH($I$1,DN436),0)&gt;0,$I$1,"")</f>
        <v/>
      </c>
      <c r="CE436" s="4" t="str">
        <f>IF(IFERROR(SEARCH($J$1,DN436),0)&gt;0,$J$1,"")</f>
        <v/>
      </c>
      <c r="CF436" s="4" t="str">
        <f>IF(IFERROR(SEARCH($K$1,DN436),0)&gt;0,$K$1,"")</f>
        <v/>
      </c>
      <c r="CG436" s="4" t="str">
        <f>IF(IFERROR(SEARCH($L$1,DN436),0)&gt;0,$L$1,"")</f>
        <v/>
      </c>
      <c r="CH436" s="4" t="str">
        <f>IF(IFERROR(SEARCH($M$1,DN436),0)&gt;0,$M$1,"")</f>
        <v/>
      </c>
      <c r="CI436" s="4" t="str">
        <f>IF(IFERROR(SEARCH($N$1,DN436),0)&gt;0,$N$1,"")</f>
        <v/>
      </c>
      <c r="CJ436" s="4" t="str">
        <f>IF(IFERROR(SEARCH($O$1,DN436),0)&gt;0,$O$1,"")</f>
        <v>DUS</v>
      </c>
      <c r="CK436" s="4" t="str">
        <f>IF(IFERROR(SEARCH($P$1,DN436),0)&gt;0,$P$1,"")</f>
        <v/>
      </c>
      <c r="CL436" s="4" t="str">
        <f>IF(IFERROR(SEARCH($Q$1,DN436),0)&gt;0,$Q$1,"")</f>
        <v/>
      </c>
      <c r="CM436" s="4" t="str">
        <f>IF(IFERROR(SEARCH($R$1,DN436),0)&gt;0,$R$1,"")</f>
        <v/>
      </c>
      <c r="CN436" s="4" t="str">
        <f>IF(IFERROR(SEARCH($S$1,DN436),0)&gt;0,$S$1,"")</f>
        <v/>
      </c>
      <c r="CO436" s="4" t="str">
        <f>IF(IFERROR(SEARCH($T$1,DN436),0)&gt;0,$T$1,"")</f>
        <v/>
      </c>
      <c r="CP436" s="4" t="str">
        <f>IF(IFERROR(SEARCH($U$1,DN436),0)&gt;0,$U$1,"")</f>
        <v/>
      </c>
      <c r="CQ436" s="4" t="str">
        <f>IF(IFERROR(SEARCH($V$1,DN436),0)&gt;0,$V$1,"")</f>
        <v/>
      </c>
      <c r="CR436" s="4" t="str">
        <f>IF(IFERROR(SEARCH($W$1,DN436),0)&gt;0,$W$1,"")</f>
        <v/>
      </c>
      <c r="CS436" s="4" t="str">
        <f>IF(IFERROR(SEARCH($X$1,DN436),0)&gt;0,$X$1,"")</f>
        <v/>
      </c>
      <c r="CT436" s="4">
        <f>LEN(BW436)+LEN(BX436)+LEN(BY436)+LEN(BZ436)+LEN(CA436)+LEN(CO436)+LEN(CB436)+LEN(CC436)+LEN(CD436)+LEN(CE436)+LEN(CF436)+LEN(CG436)+LEN(CH436)+LEN(CI436)+LEN(CP436)+LEN(CJ436)+LEN(CK436)+LEN(CQ436)+LEN(BV436)+LEN(CL436)+LEN(CS436)+LEN(CM436)+LEN(CR436)+LEN(CN436)</f>
        <v>6</v>
      </c>
      <c r="CU436" s="4" t="str">
        <f>IF(IFERROR(SEARCH($Z$1,DN436),0)&gt;0,$Z$1,"")</f>
        <v>-</v>
      </c>
      <c r="CV436" s="4" t="str">
        <f>IF(IFERROR(SEARCH($AA$1,DN436),0)&gt;0,$AA$1,"")</f>
        <v>/</v>
      </c>
      <c r="CW436" s="4" t="str">
        <f>IF(IFERROR(SEARCH($AB$1,DN436),0)&gt;0,$AB$1,"")</f>
        <v/>
      </c>
      <c r="CX436" s="4" t="str">
        <f>IF(IFERROR(SEARCH($AC$1,DN436),0)&gt;0,$AC$1,"")</f>
        <v/>
      </c>
      <c r="CY436" s="4" t="str">
        <f>IF(IFERROR(SEARCH($AD$1,DN436),0)&gt;0,$AD$1,"")</f>
        <v/>
      </c>
      <c r="CZ436" s="4" t="str">
        <f>IF(IFERROR(SEARCH($AE$1,DN436),0)&gt;0,$AE$1,"")</f>
        <v/>
      </c>
      <c r="DA436" s="4">
        <f t="shared" ref="DA436:DB438" si="868">LEN(DM436)</f>
        <v>9</v>
      </c>
      <c r="DB436" s="4">
        <f t="shared" si="868"/>
        <v>31</v>
      </c>
      <c r="DC436" s="4">
        <f>DB436-DA436</f>
        <v>22</v>
      </c>
      <c r="DD436" s="4" t="str">
        <f>RIGHT(DN436,4)</f>
        <v>/DUS</v>
      </c>
      <c r="DE436" s="4" t="str">
        <f>RIGHT(DN436,5)</f>
        <v>S/DUS</v>
      </c>
      <c r="DF436" s="4" t="str" cm="1">
        <f t="array" ref="DF436">LEFT(DM436,SUM(LEN(DM436)-LEN(SUBSTITUTE(DM436,{"0";"1";"2";"3";"4";"5";"6";"7";"8";"9"},""))))</f>
        <v>80</v>
      </c>
      <c r="DG436" s="4">
        <f>LEN(DT436)</f>
        <v>13</v>
      </c>
      <c r="DH436" s="4" t="b">
        <f>LEFT(DM436,2)=DF436</f>
        <v>1</v>
      </c>
      <c r="DI436" s="4" t="str">
        <f>RIGHT(DD436,3)</f>
        <v>DUS</v>
      </c>
      <c r="DJ436" s="4" t="e">
        <f>IF((DL436=AQ436)=TRUE,TRUE,IF((#REF!=DL436)=TRUE,TRUE,FALSE))</f>
        <v>#REF!</v>
      </c>
      <c r="DK436" s="4" t="b">
        <f>LEFT(DN436,2)=LEFT(DO436,2)</f>
        <v>0</v>
      </c>
      <c r="DL436" s="5" t="str">
        <f>LEFT(DN436,(DC436-1))</f>
        <v>CHOCOLATOS STICK 2000</v>
      </c>
      <c r="DM436" s="4" t="str">
        <f>IFERROR(RIGHT(DN436,LEN(DN436)-FIND("-",DN436)),1)</f>
        <v>80PCS/DUS</v>
      </c>
      <c r="DN436" t="s">
        <v>608</v>
      </c>
      <c r="DO436" s="1"/>
      <c r="DP436" s="4" t="b">
        <f ca="1">IF(IF(IF(DL436=AQ436,10,0)+IF(NOT(DI436=$AU$1)=TRUE,10,0)=
20,"XXXX",IF(IF((DX436+1)=2,0,1)+IF(DI436=$AU$1,1,0)=2,TRUE,""))
="",IF(IF(DL436=AQ434,10,0)+IF(NOT(DI436=$AU$1)=TRUE,10,0)=
20,"XXXX",IF(IF((DX436+1)=2,0,1)+IF(DI436=$AU$1,1,0)=2,TRUE,
"")),IF(IF(DL436=AQ436,10,0)+IF(NOT(DI436=$AU$1)=TRUE,10,0)=
20,"XXXX",IF(IF((DX436+1)=2,0,1)+IF(DI436=$AU$1,1,0)=2,TRUE,"")))</f>
        <v>1</v>
      </c>
      <c r="DQ436">
        <v>134000</v>
      </c>
      <c r="DR436">
        <v>134000</v>
      </c>
      <c r="DS436">
        <v>130800</v>
      </c>
      <c r="DT436" t="str">
        <f>IF(DO436&gt;0,DO436,"8000000000"&amp;ROW(DS436))</f>
        <v>8000000000436</v>
      </c>
      <c r="DU436" t="str">
        <f>DL436</f>
        <v>CHOCOLATOS STICK 2000</v>
      </c>
      <c r="DV436" t="s">
        <v>4301</v>
      </c>
      <c r="DW436" t="s">
        <v>4301</v>
      </c>
      <c r="DX436" s="4" t="str" cm="1">
        <f t="array" aca="1" ref="DX436" ca="1">LEFT(DM436,MATCH(FALSE,ISNUMBER(MID(DM436,ROW(INDIRECT("1:"&amp;LEN(DM436)+1)), 1) *1),0) -1)</f>
        <v>80</v>
      </c>
      <c r="DY436" s="1"/>
      <c r="EA436" s="21"/>
      <c r="EC436" s="5"/>
      <c r="EF436" s="1"/>
      <c r="EH436" s="1"/>
      <c r="EI436" s="1"/>
      <c r="EL436" s="5"/>
      <c r="EM436" s="22"/>
      <c r="EN436">
        <v>0</v>
      </c>
      <c r="EO436" s="1" t="s">
        <v>5103</v>
      </c>
    </row>
    <row r="437" spans="1:145">
      <c r="A437" s="4" t="str">
        <f t="shared" si="730"/>
        <v/>
      </c>
      <c r="B437" s="4" t="str">
        <f t="shared" si="731"/>
        <v>PCS</v>
      </c>
      <c r="C437" s="4" t="str">
        <f t="shared" si="732"/>
        <v/>
      </c>
      <c r="D437" s="4" t="str">
        <f t="shared" si="733"/>
        <v/>
      </c>
      <c r="E437" s="4" t="str">
        <f t="shared" si="734"/>
        <v/>
      </c>
      <c r="F437" s="4" t="str">
        <f t="shared" si="735"/>
        <v/>
      </c>
      <c r="G437" s="4" t="str">
        <f t="shared" si="736"/>
        <v/>
      </c>
      <c r="H437" s="4" t="str">
        <f t="shared" si="737"/>
        <v/>
      </c>
      <c r="I437" s="4" t="str">
        <f t="shared" si="738"/>
        <v/>
      </c>
      <c r="J437" s="4" t="str">
        <f t="shared" si="739"/>
        <v/>
      </c>
      <c r="K437" s="4" t="str">
        <f t="shared" si="740"/>
        <v/>
      </c>
      <c r="L437" s="4" t="str">
        <f t="shared" si="741"/>
        <v/>
      </c>
      <c r="M437" s="4" t="str">
        <f t="shared" si="742"/>
        <v/>
      </c>
      <c r="N437" s="4" t="str">
        <f t="shared" si="743"/>
        <v/>
      </c>
      <c r="O437" s="4" t="str">
        <f t="shared" si="744"/>
        <v/>
      </c>
      <c r="P437" s="4" t="str">
        <f t="shared" si="745"/>
        <v/>
      </c>
      <c r="Q437" s="4" t="str">
        <f t="shared" si="746"/>
        <v/>
      </c>
      <c r="R437" s="4" t="str">
        <f t="shared" si="747"/>
        <v/>
      </c>
      <c r="S437" s="4" t="str">
        <f t="shared" si="748"/>
        <v/>
      </c>
      <c r="T437" s="4" t="str">
        <f t="shared" si="749"/>
        <v/>
      </c>
      <c r="U437" s="4" t="str">
        <f t="shared" si="750"/>
        <v/>
      </c>
      <c r="V437" s="4" t="str">
        <f t="shared" si="751"/>
        <v/>
      </c>
      <c r="W437" s="4" t="str">
        <f t="shared" si="752"/>
        <v/>
      </c>
      <c r="X437" s="4" t="str">
        <f t="shared" si="753"/>
        <v/>
      </c>
      <c r="Y437" s="4">
        <f t="shared" si="754"/>
        <v>3</v>
      </c>
      <c r="Z437" s="4" t="str">
        <f t="shared" si="755"/>
        <v>-</v>
      </c>
      <c r="AA437" s="4" t="str">
        <f t="shared" si="756"/>
        <v/>
      </c>
      <c r="AB437" s="4" t="str">
        <f t="shared" si="757"/>
        <v/>
      </c>
      <c r="AC437" s="4" t="str">
        <f t="shared" si="758"/>
        <v/>
      </c>
      <c r="AD437" s="4" t="str">
        <f t="shared" si="759"/>
        <v/>
      </c>
      <c r="AE437" s="4" t="str">
        <f t="shared" si="760"/>
        <v/>
      </c>
      <c r="AF437" s="4">
        <f t="shared" si="761"/>
        <v>4</v>
      </c>
      <c r="AG437" s="4">
        <f t="shared" si="762"/>
        <v>32</v>
      </c>
      <c r="AH437" s="4">
        <f t="shared" si="763"/>
        <v>28</v>
      </c>
      <c r="AI437" s="4" t="str">
        <f t="shared" si="764"/>
        <v>1PCS</v>
      </c>
      <c r="AJ437" s="4" t="str">
        <f t="shared" si="765"/>
        <v>-1PCS</v>
      </c>
      <c r="AK437" s="4" t="str" cm="1">
        <f t="array" ref="AK437">LEFT(AR437,SUM(LEN(AR437)-LEN(SUBSTITUTE(AR437,{"0";"1";"2";"3";"4";"5";"6";"7";"8";"9"},""))))</f>
        <v>1</v>
      </c>
      <c r="AL437" s="4">
        <f t="shared" si="770"/>
        <v>13</v>
      </c>
      <c r="AM437" s="4" t="b">
        <f>LEFT(AR437,1)=AK437</f>
        <v>1</v>
      </c>
      <c r="AN437" s="4" t="str">
        <f t="shared" si="867"/>
        <v>PCS</v>
      </c>
      <c r="AO437" s="4" t="b">
        <f t="shared" si="818"/>
        <v>0</v>
      </c>
      <c r="AP437" s="4" t="b">
        <f t="shared" si="767"/>
        <v>0</v>
      </c>
      <c r="AQ437" s="5" t="str">
        <f t="shared" si="768"/>
        <v>CHOCOLATOS STICK 2000 WHITE</v>
      </c>
      <c r="AR437" s="4" t="str">
        <f t="shared" si="769"/>
        <v>1PCS</v>
      </c>
      <c r="AS437" t="s">
        <v>606</v>
      </c>
      <c r="AT437" s="1" t="s">
        <v>607</v>
      </c>
      <c r="AU437" s="4" t="str">
        <f t="shared" ca="1" si="820"/>
        <v/>
      </c>
      <c r="AV437">
        <v>1800</v>
      </c>
      <c r="AW437">
        <v>2000</v>
      </c>
      <c r="AX437">
        <v>1635</v>
      </c>
      <c r="AY437" t="str">
        <f t="shared" si="726"/>
        <v>8992775000274</v>
      </c>
      <c r="AZ437" t="str">
        <f t="shared" si="771"/>
        <v>CHOCOLATOS STICK 2000 WHITE</v>
      </c>
      <c r="BA437" t="s">
        <v>4301</v>
      </c>
      <c r="BB437" t="s">
        <v>4301</v>
      </c>
      <c r="BC437" s="9" t="str" cm="1">
        <f t="array" aca="1" ref="BC437" ca="1">LEFT(AR437,MATCH(FALSE,ISNUMBER(MID(AR437,ROW(INDIRECT("1:"&amp;LEN(AR437)+1)), 1) *1),0) -1)</f>
        <v>1</v>
      </c>
      <c r="BD437" s="1"/>
      <c r="BF437" s="21"/>
      <c r="BK437" s="1"/>
      <c r="BM437" s="1"/>
      <c r="BN437" s="1"/>
      <c r="BR437" s="22"/>
      <c r="BS437">
        <v>0</v>
      </c>
      <c r="BT437" s="1" t="s">
        <v>5103</v>
      </c>
      <c r="BV437" s="4" t="str">
        <f>IF(IFERROR(SEARCH($A$1,DN437),0)&gt;0,$A$1,"")</f>
        <v/>
      </c>
      <c r="BW437" s="4" t="str">
        <f>IF(IFERROR(SEARCH($B$1,DN437),0)&gt;0,$B$1,"")</f>
        <v>PCS</v>
      </c>
      <c r="BX437" s="4" t="str">
        <f>IF(IFERROR(SEARCH($C$1,DN437),0)&gt;0,$C$1,"")</f>
        <v/>
      </c>
      <c r="BY437" s="4" t="str">
        <f>IF(IFERROR(SEARCH($D$1,DN437),0)&gt;0,$D$1,"")</f>
        <v/>
      </c>
      <c r="BZ437" s="4" t="str">
        <f>IF(IFERROR(SEARCH($E$1,DN437),0)&gt;0,$E$1,"")</f>
        <v/>
      </c>
      <c r="CA437" s="4" t="str">
        <f>IF(IFERROR(SEARCH($F$1,DN437),0)&gt;0,$F$1,"")</f>
        <v/>
      </c>
      <c r="CB437" s="4" t="str">
        <f>IF(IFERROR(SEARCH($G$1,DN437),0)&gt;0,$G$1,"")</f>
        <v/>
      </c>
      <c r="CC437" s="4" t="str">
        <f>IF(IFERROR(SEARCH($H$1,DN437),0)&gt;0,$H$1,"")</f>
        <v/>
      </c>
      <c r="CD437" s="4" t="str">
        <f>IF(IFERROR(SEARCH($I$1,DN437),0)&gt;0,$I$1,"")</f>
        <v/>
      </c>
      <c r="CE437" s="4" t="str">
        <f>IF(IFERROR(SEARCH($J$1,DN437),0)&gt;0,$J$1,"")</f>
        <v/>
      </c>
      <c r="CF437" s="4" t="str">
        <f>IF(IFERROR(SEARCH($K$1,DN437),0)&gt;0,$K$1,"")</f>
        <v/>
      </c>
      <c r="CG437" s="4" t="str">
        <f>IF(IFERROR(SEARCH($L$1,DN437),0)&gt;0,$L$1,"")</f>
        <v/>
      </c>
      <c r="CH437" s="4" t="str">
        <f>IF(IFERROR(SEARCH($M$1,DN437),0)&gt;0,$M$1,"")</f>
        <v/>
      </c>
      <c r="CI437" s="4" t="str">
        <f>IF(IFERROR(SEARCH($N$1,DN437),0)&gt;0,$N$1,"")</f>
        <v/>
      </c>
      <c r="CJ437" s="4" t="str">
        <f>IF(IFERROR(SEARCH($O$1,DN437),0)&gt;0,$O$1,"")</f>
        <v>DUS</v>
      </c>
      <c r="CK437" s="4" t="str">
        <f>IF(IFERROR(SEARCH($P$1,DN437),0)&gt;0,$P$1,"")</f>
        <v/>
      </c>
      <c r="CL437" s="4" t="str">
        <f>IF(IFERROR(SEARCH($Q$1,DN437),0)&gt;0,$Q$1,"")</f>
        <v/>
      </c>
      <c r="CM437" s="4" t="str">
        <f>IF(IFERROR(SEARCH($R$1,DN437),0)&gt;0,$R$1,"")</f>
        <v/>
      </c>
      <c r="CN437" s="4" t="str">
        <f>IF(IFERROR(SEARCH($S$1,DN437),0)&gt;0,$S$1,"")</f>
        <v/>
      </c>
      <c r="CO437" s="4" t="str">
        <f>IF(IFERROR(SEARCH($T$1,DN437),0)&gt;0,$T$1,"")</f>
        <v/>
      </c>
      <c r="CP437" s="4" t="str">
        <f>IF(IFERROR(SEARCH($U$1,DN437),0)&gt;0,$U$1,"")</f>
        <v/>
      </c>
      <c r="CQ437" s="4" t="str">
        <f>IF(IFERROR(SEARCH($V$1,DN437),0)&gt;0,$V$1,"")</f>
        <v/>
      </c>
      <c r="CR437" s="4" t="str">
        <f>IF(IFERROR(SEARCH($W$1,DN437),0)&gt;0,$W$1,"")</f>
        <v/>
      </c>
      <c r="CS437" s="4" t="str">
        <f>IF(IFERROR(SEARCH($X$1,DN437),0)&gt;0,$X$1,"")</f>
        <v/>
      </c>
      <c r="CT437" s="4">
        <f>LEN(BW437)+LEN(BX437)+LEN(BY437)+LEN(BZ437)+LEN(CA437)+LEN(CO437)+LEN(CB437)+LEN(CC437)+LEN(CD437)+LEN(CE437)+LEN(CF437)+LEN(CG437)+LEN(CH437)+LEN(CI437)+LEN(CP437)+LEN(CJ437)+LEN(CK437)+LEN(CQ437)+LEN(BV437)+LEN(CL437)+LEN(CS437)+LEN(CM437)+LEN(CR437)+LEN(CN437)</f>
        <v>6</v>
      </c>
      <c r="CU437" s="4" t="str">
        <f>IF(IFERROR(SEARCH($Z$1,DN437),0)&gt;0,$Z$1,"")</f>
        <v>-</v>
      </c>
      <c r="CV437" s="4" t="str">
        <f>IF(IFERROR(SEARCH($AA$1,DN437),0)&gt;0,$AA$1,"")</f>
        <v>/</v>
      </c>
      <c r="CW437" s="4" t="str">
        <f>IF(IFERROR(SEARCH($AB$1,DN437),0)&gt;0,$AB$1,"")</f>
        <v/>
      </c>
      <c r="CX437" s="4" t="str">
        <f>IF(IFERROR(SEARCH($AC$1,DN437),0)&gt;0,$AC$1,"")</f>
        <v/>
      </c>
      <c r="CY437" s="4" t="str">
        <f>IF(IFERROR(SEARCH($AD$1,DN437),0)&gt;0,$AD$1,"")</f>
        <v/>
      </c>
      <c r="CZ437" s="4" t="str">
        <f>IF(IFERROR(SEARCH($AE$1,DN437),0)&gt;0,$AE$1,"")</f>
        <v/>
      </c>
      <c r="DA437" s="4">
        <f t="shared" si="868"/>
        <v>9</v>
      </c>
      <c r="DB437" s="4">
        <f t="shared" si="868"/>
        <v>31</v>
      </c>
      <c r="DC437" s="4">
        <f>DB437-DA437</f>
        <v>22</v>
      </c>
      <c r="DD437" s="4" t="str">
        <f>RIGHT(DN437,4)</f>
        <v>/DUS</v>
      </c>
      <c r="DE437" s="4" t="str">
        <f>RIGHT(DN437,5)</f>
        <v>S/DUS</v>
      </c>
      <c r="DF437" s="4" t="str" cm="1">
        <f t="array" ref="DF437">LEFT(DM437,SUM(LEN(DM437)-LEN(SUBSTITUTE(DM437,{"0";"1";"2";"3";"4";"5";"6";"7";"8";"9"},""))))</f>
        <v>80</v>
      </c>
      <c r="DG437" s="4">
        <f>LEN(DT437)</f>
        <v>13</v>
      </c>
      <c r="DH437" s="4" t="b">
        <f>LEFT(DM437,2)=DF437</f>
        <v>1</v>
      </c>
      <c r="DI437" s="4" t="str">
        <f>RIGHT(DD437,3)</f>
        <v>DUS</v>
      </c>
      <c r="DJ437" s="4" t="e">
        <f>IF((DL437=AQ437)=TRUE,TRUE,IF((#REF!=DL437)=TRUE,TRUE,FALSE))</f>
        <v>#REF!</v>
      </c>
      <c r="DK437" s="4" t="b">
        <f>LEFT(DN437,2)=LEFT(DO437,2)</f>
        <v>0</v>
      </c>
      <c r="DL437" s="5" t="str">
        <f>LEFT(DN437,(DC437-1))</f>
        <v>CHOCOLATOS STICK 2000</v>
      </c>
      <c r="DM437" s="4" t="str">
        <f>IFERROR(RIGHT(DN437,LEN(DN437)-FIND("-",DN437)),1)</f>
        <v>80PCS/DUS</v>
      </c>
      <c r="DN437" t="s">
        <v>608</v>
      </c>
      <c r="DO437" s="1"/>
      <c r="DP437" s="4" t="b">
        <f ca="1">IF(IF(IF(DL437=AQ437,10,0)+IF(NOT(DI437=$AU$1)=TRUE,10,0)=
20,"XXXX",IF(IF((DX437+1)=2,0,1)+IF(DI437=$AU$1,1,0)=2,TRUE,""))
="",IF(IF(DL437=AQ435,10,0)+IF(NOT(DI437=$AU$1)=TRUE,10,0)=
20,"XXXX",IF(IF((DX437+1)=2,0,1)+IF(DI437=$AU$1,1,0)=2,TRUE,
"")),IF(IF(DL437=AQ437,10,0)+IF(NOT(DI437=$AU$1)=TRUE,10,0)=
20,"XXXX",IF(IF((DX437+1)=2,0,1)+IF(DI437=$AU$1,1,0)=2,TRUE,"")))</f>
        <v>1</v>
      </c>
      <c r="DQ437">
        <v>134000</v>
      </c>
      <c r="DR437">
        <v>134000</v>
      </c>
      <c r="DS437">
        <v>130800</v>
      </c>
      <c r="DT437" t="str">
        <f>IF(DO437&gt;0,DO437,"8000000000"&amp;ROW(DS437))</f>
        <v>8000000000437</v>
      </c>
      <c r="DU437" t="str">
        <f>DL437</f>
        <v>CHOCOLATOS STICK 2000</v>
      </c>
      <c r="DV437" t="s">
        <v>4301</v>
      </c>
      <c r="DW437" t="s">
        <v>4301</v>
      </c>
      <c r="DX437" s="4" t="str" cm="1">
        <f t="array" aca="1" ref="DX437" ca="1">LEFT(DM437,MATCH(FALSE,ISNUMBER(MID(DM437,ROW(INDIRECT("1:"&amp;LEN(DM437)+1)), 1) *1),0) -1)</f>
        <v>80</v>
      </c>
      <c r="DY437" s="1"/>
      <c r="EA437" s="21"/>
      <c r="EC437" s="5"/>
      <c r="EF437" s="1"/>
      <c r="EH437" s="1"/>
      <c r="EI437" s="1"/>
      <c r="EL437" s="5"/>
      <c r="EM437" s="22"/>
      <c r="EN437">
        <v>0</v>
      </c>
      <c r="EO437" s="1" t="s">
        <v>5103</v>
      </c>
    </row>
    <row r="438" spans="1:145">
      <c r="A438" s="4" t="str">
        <f t="shared" si="730"/>
        <v/>
      </c>
      <c r="B438" s="4" t="str">
        <f t="shared" si="731"/>
        <v>PCS</v>
      </c>
      <c r="C438" s="4" t="str">
        <f t="shared" si="732"/>
        <v/>
      </c>
      <c r="D438" s="4" t="str">
        <f t="shared" si="733"/>
        <v/>
      </c>
      <c r="E438" s="4" t="str">
        <f t="shared" si="734"/>
        <v/>
      </c>
      <c r="F438" s="4" t="str">
        <f t="shared" si="735"/>
        <v>RTG</v>
      </c>
      <c r="G438" s="4" t="str">
        <f t="shared" si="736"/>
        <v/>
      </c>
      <c r="H438" s="4" t="str">
        <f t="shared" si="737"/>
        <v/>
      </c>
      <c r="I438" s="4" t="str">
        <f t="shared" si="738"/>
        <v/>
      </c>
      <c r="J438" s="4" t="str">
        <f t="shared" si="739"/>
        <v/>
      </c>
      <c r="K438" s="4" t="str">
        <f t="shared" si="740"/>
        <v/>
      </c>
      <c r="L438" s="4" t="str">
        <f t="shared" si="741"/>
        <v/>
      </c>
      <c r="M438" s="4" t="str">
        <f t="shared" si="742"/>
        <v/>
      </c>
      <c r="N438" s="4" t="str">
        <f t="shared" si="743"/>
        <v/>
      </c>
      <c r="O438" s="4" t="str">
        <f t="shared" si="744"/>
        <v/>
      </c>
      <c r="P438" s="4" t="str">
        <f t="shared" si="745"/>
        <v/>
      </c>
      <c r="Q438" s="4" t="str">
        <f t="shared" si="746"/>
        <v/>
      </c>
      <c r="R438" s="4" t="str">
        <f t="shared" si="747"/>
        <v/>
      </c>
      <c r="S438" s="4" t="str">
        <f t="shared" si="748"/>
        <v/>
      </c>
      <c r="T438" s="4" t="str">
        <f t="shared" si="749"/>
        <v/>
      </c>
      <c r="U438" s="4" t="str">
        <f t="shared" si="750"/>
        <v/>
      </c>
      <c r="V438" s="4" t="str">
        <f t="shared" si="751"/>
        <v/>
      </c>
      <c r="W438" s="4" t="str">
        <f t="shared" si="752"/>
        <v/>
      </c>
      <c r="X438" s="4" t="str">
        <f t="shared" si="753"/>
        <v/>
      </c>
      <c r="Y438" s="4">
        <f t="shared" si="754"/>
        <v>6</v>
      </c>
      <c r="Z438" s="4" t="str">
        <f t="shared" si="755"/>
        <v>-</v>
      </c>
      <c r="AA438" s="4" t="str">
        <f t="shared" si="756"/>
        <v>/</v>
      </c>
      <c r="AB438" s="4" t="str">
        <f t="shared" si="757"/>
        <v/>
      </c>
      <c r="AC438" s="4" t="str">
        <f t="shared" si="758"/>
        <v/>
      </c>
      <c r="AD438" s="4" t="str">
        <f t="shared" si="759"/>
        <v/>
      </c>
      <c r="AE438" s="4" t="str">
        <f t="shared" si="760"/>
        <v/>
      </c>
      <c r="AF438" s="4">
        <f t="shared" si="761"/>
        <v>9</v>
      </c>
      <c r="AG438" s="4">
        <f t="shared" si="762"/>
        <v>37</v>
      </c>
      <c r="AH438" s="4">
        <f t="shared" si="763"/>
        <v>28</v>
      </c>
      <c r="AI438" s="4" t="str">
        <f t="shared" si="764"/>
        <v>/RTG</v>
      </c>
      <c r="AJ438" s="4" t="str">
        <f t="shared" si="765"/>
        <v>S/RTG</v>
      </c>
      <c r="AK438" s="4" t="str" cm="1">
        <f t="array" ref="AK438">LEFT(AR438,SUM(LEN(AR438)-LEN(SUBSTITUTE(AR438,{"0";"1";"2";"3";"4";"5";"6";"7";"8";"9"},""))))</f>
        <v>10</v>
      </c>
      <c r="AL438" s="4">
        <f t="shared" si="770"/>
        <v>13</v>
      </c>
      <c r="AM438" s="4" t="b">
        <f>LEFT(AR438,2)=AK438</f>
        <v>1</v>
      </c>
      <c r="AN438" s="4" t="str">
        <f t="shared" si="867"/>
        <v>RTG</v>
      </c>
      <c r="AO438" s="4" t="b">
        <f>IF((AQ438=DL438)=TRUE,TRUE,IF((AQ437=AQ438)=TRUE,TRUE,FALSE))</f>
        <v>1</v>
      </c>
      <c r="AP438" s="4" t="b">
        <f t="shared" si="767"/>
        <v>0</v>
      </c>
      <c r="AQ438" s="5" t="str">
        <f t="shared" si="768"/>
        <v>CHOCOLATOS WAFER CREAM 1000</v>
      </c>
      <c r="AR438" s="4" t="str">
        <f t="shared" si="769"/>
        <v>10PCS/RTG</v>
      </c>
      <c r="AS438" t="s">
        <v>609</v>
      </c>
      <c r="AT438" s="1" t="s">
        <v>610</v>
      </c>
      <c r="AU438" s="4" t="str">
        <f>IF(IF(IF(AQ438=DL438,10,0)+IF(NOT(AN438=$AU$1)=TRUE,10,0)=
20,"XXXX",IF(IF((BC438+1)=2,0,1)+IF(AN438=$AU$1,1,0)=2,TRUE,""))
="",IF(IF(AQ438=AQ437,10,0)+IF(NOT(AN438=$AU$1)=TRUE,10,0)=
20,"XXXX",IF(IF((BC438+1)=2,0,1)+IF(AN438=$AU$1,1,0)=2,TRUE,
"")),IF(IF(AQ438=DL438,10,0)+IF(NOT(AN438=$AU$1)=TRUE,10,0)=
20,"XXXX",IF(IF((BC438+1)=2,0,1)+IF(AN438=$AU$1,1,0)=2,TRUE,"")))</f>
        <v>XXXX</v>
      </c>
      <c r="AV438">
        <v>9000</v>
      </c>
      <c r="AW438">
        <v>9000</v>
      </c>
      <c r="AX438">
        <v>8500</v>
      </c>
      <c r="AY438" t="str">
        <f t="shared" si="726"/>
        <v>8992775001844</v>
      </c>
      <c r="AZ438" t="str">
        <f t="shared" si="771"/>
        <v>CHOCOLATOS WAFER CREAM 1000</v>
      </c>
      <c r="BA438" t="s">
        <v>4301</v>
      </c>
      <c r="BB438" t="s">
        <v>4301</v>
      </c>
      <c r="BC438" s="4" t="str" cm="1">
        <f t="array" aca="1" ref="BC438" ca="1">LEFT(AR438,MATCH(FALSE,ISNUMBER(MID(AR438,ROW(INDIRECT("1:"&amp;LEN(AR438)+1)), 1) *1),0) -1)</f>
        <v>10</v>
      </c>
      <c r="BD438" s="1"/>
      <c r="BF438" s="21"/>
      <c r="BK438" s="1"/>
      <c r="BM438" s="1"/>
      <c r="BN438" s="1"/>
      <c r="BR438" s="22"/>
      <c r="BS438">
        <v>0</v>
      </c>
      <c r="BT438" s="1" t="s">
        <v>5103</v>
      </c>
      <c r="BV438" s="4" t="str">
        <f>IF(IFERROR(SEARCH($A$1,DN438),0)&gt;0,$A$1,"")</f>
        <v/>
      </c>
      <c r="BW438" s="4" t="str">
        <f>IF(IFERROR(SEARCH($B$1,DN438),0)&gt;0,$B$1,"")</f>
        <v/>
      </c>
      <c r="BX438" s="4" t="str">
        <f>IF(IFERROR(SEARCH($C$1,DN438),0)&gt;0,$C$1,"")</f>
        <v/>
      </c>
      <c r="BY438" s="4" t="str">
        <f>IF(IFERROR(SEARCH($D$1,DN438),0)&gt;0,$D$1,"")</f>
        <v/>
      </c>
      <c r="BZ438" s="4" t="str">
        <f>IF(IFERROR(SEARCH($E$1,DN438),0)&gt;0,$E$1,"")</f>
        <v/>
      </c>
      <c r="CA438" s="4" t="str">
        <f>IF(IFERROR(SEARCH($F$1,DN438),0)&gt;0,$F$1,"")</f>
        <v>RTG</v>
      </c>
      <c r="CB438" s="4" t="str">
        <f>IF(IFERROR(SEARCH($G$1,DN438),0)&gt;0,$G$1,"")</f>
        <v/>
      </c>
      <c r="CC438" s="4" t="str">
        <f>IF(IFERROR(SEARCH($H$1,DN438),0)&gt;0,$H$1,"")</f>
        <v/>
      </c>
      <c r="CD438" s="4" t="str">
        <f>IF(IFERROR(SEARCH($I$1,DN438),0)&gt;0,$I$1,"")</f>
        <v/>
      </c>
      <c r="CE438" s="4" t="str">
        <f>IF(IFERROR(SEARCH($J$1,DN438),0)&gt;0,$J$1,"")</f>
        <v/>
      </c>
      <c r="CF438" s="4" t="str">
        <f>IF(IFERROR(SEARCH($K$1,DN438),0)&gt;0,$K$1,"")</f>
        <v/>
      </c>
      <c r="CG438" s="4" t="str">
        <f>IF(IFERROR(SEARCH($L$1,DN438),0)&gt;0,$L$1,"")</f>
        <v/>
      </c>
      <c r="CH438" s="4" t="str">
        <f>IF(IFERROR(SEARCH($M$1,DN438),0)&gt;0,$M$1,"")</f>
        <v/>
      </c>
      <c r="CI438" s="4" t="str">
        <f>IF(IFERROR(SEARCH($N$1,DN438),0)&gt;0,$N$1,"")</f>
        <v/>
      </c>
      <c r="CJ438" s="4" t="str">
        <f>IF(IFERROR(SEARCH($O$1,DN438),0)&gt;0,$O$1,"")</f>
        <v>DUS</v>
      </c>
      <c r="CK438" s="4" t="str">
        <f>IF(IFERROR(SEARCH($P$1,DN438),0)&gt;0,$P$1,"")</f>
        <v/>
      </c>
      <c r="CL438" s="4" t="str">
        <f>IF(IFERROR(SEARCH($Q$1,DN438),0)&gt;0,$Q$1,"")</f>
        <v/>
      </c>
      <c r="CM438" s="4" t="str">
        <f>IF(IFERROR(SEARCH($R$1,DN438),0)&gt;0,$R$1,"")</f>
        <v/>
      </c>
      <c r="CN438" s="4" t="str">
        <f>IF(IFERROR(SEARCH($S$1,DN438),0)&gt;0,$S$1,"")</f>
        <v/>
      </c>
      <c r="CO438" s="4" t="str">
        <f>IF(IFERROR(SEARCH($T$1,DN438),0)&gt;0,$T$1,"")</f>
        <v/>
      </c>
      <c r="CP438" s="4" t="str">
        <f>IF(IFERROR(SEARCH($U$1,DN438),0)&gt;0,$U$1,"")</f>
        <v/>
      </c>
      <c r="CQ438" s="4" t="str">
        <f>IF(IFERROR(SEARCH($V$1,DN438),0)&gt;0,$V$1,"")</f>
        <v/>
      </c>
      <c r="CR438" s="4" t="str">
        <f>IF(IFERROR(SEARCH($W$1,DN438),0)&gt;0,$W$1,"")</f>
        <v/>
      </c>
      <c r="CS438" s="4" t="str">
        <f>IF(IFERROR(SEARCH($X$1,DN438),0)&gt;0,$X$1,"")</f>
        <v/>
      </c>
      <c r="CT438" s="4">
        <f>LEN(BW438)+LEN(BX438)+LEN(BY438)+LEN(BZ438)+LEN(CA438)+LEN(CO438)+LEN(CB438)+LEN(CC438)+LEN(CD438)+LEN(CE438)+LEN(CF438)+LEN(CG438)+LEN(CH438)+LEN(CI438)+LEN(CP438)+LEN(CJ438)+LEN(CK438)+LEN(CQ438)+LEN(BV438)+LEN(CL438)+LEN(CS438)+LEN(CM438)+LEN(CR438)+LEN(CN438)</f>
        <v>6</v>
      </c>
      <c r="CU438" s="4" t="str">
        <f>IF(IFERROR(SEARCH($Z$1,DN438),0)&gt;0,$Z$1,"")</f>
        <v>-</v>
      </c>
      <c r="CV438" s="4" t="str">
        <f>IF(IFERROR(SEARCH($AA$1,DN438),0)&gt;0,$AA$1,"")</f>
        <v>/</v>
      </c>
      <c r="CW438" s="4" t="str">
        <f>IF(IFERROR(SEARCH($AB$1,DN438),0)&gt;0,$AB$1,"")</f>
        <v/>
      </c>
      <c r="CX438" s="4" t="str">
        <f>IF(IFERROR(SEARCH($AC$1,DN438),0)&gt;0,$AC$1,"")</f>
        <v/>
      </c>
      <c r="CY438" s="4" t="str">
        <f>IF(IFERROR(SEARCH($AD$1,DN438),0)&gt;0,$AD$1,"")</f>
        <v/>
      </c>
      <c r="CZ438" s="4" t="str">
        <f>IF(IFERROR(SEARCH($AE$1,DN438),0)&gt;0,$AE$1,"")</f>
        <v/>
      </c>
      <c r="DA438" s="4">
        <f t="shared" si="868"/>
        <v>9</v>
      </c>
      <c r="DB438" s="4">
        <f t="shared" si="868"/>
        <v>37</v>
      </c>
      <c r="DC438" s="4">
        <f>DB438-DA438</f>
        <v>28</v>
      </c>
      <c r="DD438" s="4" t="str">
        <f>RIGHT(DN438,4)</f>
        <v>/DUS</v>
      </c>
      <c r="DE438" s="4" t="str">
        <f>RIGHT(DN438,5)</f>
        <v>G/DUS</v>
      </c>
      <c r="DF438" s="4" t="str" cm="1">
        <f t="array" ref="DF438">LEFT(DM438,SUM(LEN(DM438)-LEN(SUBSTITUTE(DM438,{"0";"1";"2";"3";"4";"5";"6";"7";"8";"9"},""))))</f>
        <v>12</v>
      </c>
      <c r="DG438" s="4">
        <f>LEN(DT438)</f>
        <v>13</v>
      </c>
      <c r="DH438" s="4" t="b">
        <f>LEFT(DM438,2)=DF438</f>
        <v>1</v>
      </c>
      <c r="DI438" s="4" t="str">
        <f>RIGHT(DD438,3)</f>
        <v>DUS</v>
      </c>
      <c r="DJ438" s="4" t="b">
        <f>IF((DL438=DL441)=TRUE,TRUE,IF((AQ438=DL438)=TRUE,TRUE,FALSE))</f>
        <v>1</v>
      </c>
      <c r="DK438" s="4" t="b">
        <f>LEFT(DN438,2)=LEFT(DO438,2)</f>
        <v>0</v>
      </c>
      <c r="DL438" s="5" t="str">
        <f>LEFT(DN438,(DC438-1))</f>
        <v>CHOCOLATOS WAFER CREAM 1000</v>
      </c>
      <c r="DM438" s="4" t="str">
        <f>IFERROR(RIGHT(DN438,LEN(DN438)-FIND("-",DN438)),1)</f>
        <v>12RTG/DUS</v>
      </c>
      <c r="DN438" t="s">
        <v>611</v>
      </c>
      <c r="DO438" s="1"/>
      <c r="DP438" s="4" t="b">
        <f ca="1">IF(IF(IF(DL438=DL441,10,0)+IF(NOT(DI438=$AU$1)=TRUE,10,0)=
20,"XXXX",IF(IF((DX438+1)=2,0,1)+IF(DI438=$AU$1,1,0)=2,TRUE,""))
="",IF(IF(DL438=AQ438,10,0)+IF(NOT(DI438=$AU$1)=TRUE,10,0)=
20,"XXXX",IF(IF((DX438+1)=2,0,1)+IF(DI438=$AU$1,1,0)=2,TRUE,
"")),IF(IF(DL438=DL441,10,0)+IF(NOT(DI438=$AU$1)=TRUE,10,0)=
20,"XXXX",IF(IF((DX438+1)=2,0,1)+IF(DI438=$AU$1,1,0)=2,TRUE,"")))</f>
        <v>1</v>
      </c>
      <c r="DQ438">
        <v>104000</v>
      </c>
      <c r="DR438">
        <v>104000</v>
      </c>
      <c r="DS438">
        <v>102000</v>
      </c>
      <c r="DT438" t="str">
        <f>IF(DO438&gt;0,DO438,"8000000000"&amp;ROW(DS438))</f>
        <v>8000000000438</v>
      </c>
      <c r="DU438" t="str">
        <f>DL438</f>
        <v>CHOCOLATOS WAFER CREAM 1000</v>
      </c>
      <c r="DV438" t="s">
        <v>4301</v>
      </c>
      <c r="DW438" t="s">
        <v>4301</v>
      </c>
      <c r="DX438" s="4" t="str" cm="1">
        <f t="array" aca="1" ref="DX438" ca="1">LEFT(DM438,MATCH(FALSE,ISNUMBER(MID(DM438,ROW(INDIRECT("1:"&amp;LEN(DM438)+1)), 1) *1),0) -1)</f>
        <v>12</v>
      </c>
      <c r="DY438" s="1"/>
      <c r="EA438" s="21"/>
      <c r="EC438" s="5"/>
      <c r="EL438" s="5"/>
      <c r="EM438" s="22"/>
      <c r="EN438">
        <v>0</v>
      </c>
      <c r="EO438" s="1" t="s">
        <v>5103</v>
      </c>
    </row>
    <row r="441" spans="1:145">
      <c r="A441" s="4" t="str">
        <f t="shared" si="730"/>
        <v/>
      </c>
      <c r="B441" s="4" t="str">
        <f t="shared" si="731"/>
        <v>PCS</v>
      </c>
      <c r="C441" s="4" t="str">
        <f t="shared" si="732"/>
        <v/>
      </c>
      <c r="D441" s="4" t="str">
        <f t="shared" si="733"/>
        <v/>
      </c>
      <c r="E441" s="4" t="str">
        <f t="shared" si="734"/>
        <v/>
      </c>
      <c r="F441" s="4" t="str">
        <f t="shared" si="735"/>
        <v/>
      </c>
      <c r="G441" s="4" t="str">
        <f t="shared" si="736"/>
        <v/>
      </c>
      <c r="H441" s="4" t="str">
        <f t="shared" si="737"/>
        <v/>
      </c>
      <c r="I441" s="4" t="str">
        <f t="shared" si="738"/>
        <v/>
      </c>
      <c r="J441" s="4" t="str">
        <f t="shared" si="739"/>
        <v/>
      </c>
      <c r="K441" s="4" t="str">
        <f t="shared" si="740"/>
        <v/>
      </c>
      <c r="L441" s="4" t="str">
        <f t="shared" si="741"/>
        <v/>
      </c>
      <c r="M441" s="4" t="str">
        <f t="shared" si="742"/>
        <v/>
      </c>
      <c r="N441" s="4" t="str">
        <f t="shared" si="743"/>
        <v/>
      </c>
      <c r="O441" s="4" t="str">
        <f t="shared" si="744"/>
        <v/>
      </c>
      <c r="P441" s="4" t="str">
        <f t="shared" si="745"/>
        <v/>
      </c>
      <c r="Q441" s="4" t="str">
        <f t="shared" si="746"/>
        <v/>
      </c>
      <c r="R441" s="4" t="str">
        <f t="shared" si="747"/>
        <v/>
      </c>
      <c r="S441" s="4" t="str">
        <f t="shared" si="748"/>
        <v/>
      </c>
      <c r="T441" s="4" t="str">
        <f t="shared" si="749"/>
        <v/>
      </c>
      <c r="U441" s="4" t="str">
        <f t="shared" si="750"/>
        <v/>
      </c>
      <c r="V441" s="4" t="str">
        <f t="shared" si="751"/>
        <v/>
      </c>
      <c r="W441" s="4" t="str">
        <f t="shared" si="752"/>
        <v/>
      </c>
      <c r="X441" s="4" t="str">
        <f t="shared" si="753"/>
        <v/>
      </c>
      <c r="Y441" s="4">
        <f t="shared" si="754"/>
        <v>3</v>
      </c>
      <c r="Z441" s="4" t="str">
        <f t="shared" si="755"/>
        <v>-</v>
      </c>
      <c r="AA441" s="4" t="str">
        <f t="shared" si="756"/>
        <v/>
      </c>
      <c r="AB441" s="4" t="str">
        <f t="shared" si="757"/>
        <v/>
      </c>
      <c r="AC441" s="4" t="str">
        <f t="shared" si="758"/>
        <v/>
      </c>
      <c r="AD441" s="4" t="str">
        <f t="shared" si="759"/>
        <v/>
      </c>
      <c r="AE441" s="4" t="str">
        <f t="shared" si="760"/>
        <v/>
      </c>
      <c r="AF441" s="4">
        <f t="shared" si="761"/>
        <v>4</v>
      </c>
      <c r="AG441" s="4">
        <f t="shared" si="762"/>
        <v>32</v>
      </c>
      <c r="AH441" s="4">
        <f t="shared" si="763"/>
        <v>28</v>
      </c>
      <c r="AI441" s="4" t="str">
        <f t="shared" si="764"/>
        <v>1PCS</v>
      </c>
      <c r="AJ441" s="4" t="str">
        <f t="shared" si="765"/>
        <v>-1PCS</v>
      </c>
      <c r="AK441" s="4" t="str" cm="1">
        <f t="array" ref="AK441">LEFT(AR441,SUM(LEN(AR441)-LEN(SUBSTITUTE(AR441,{"0";"1";"2";"3";"4";"5";"6";"7";"8";"9"},""))))</f>
        <v>1</v>
      </c>
      <c r="AL441" s="4">
        <f t="shared" si="770"/>
        <v>13</v>
      </c>
      <c r="AM441" s="4" t="b">
        <f t="shared" ref="AM441:AM445" si="869">LEFT(AR441,1)=AK441</f>
        <v>1</v>
      </c>
      <c r="AN441" s="4" t="str">
        <f>RIGHT(AI441,3)</f>
        <v>PCS</v>
      </c>
      <c r="AO441" s="4" t="e">
        <f>IF((AQ441=#REF!)=TRUE,TRUE,IF((#REF!=AQ441)=TRUE,TRUE,FALSE))</f>
        <v>#REF!</v>
      </c>
      <c r="AP441" s="4" t="b">
        <f t="shared" si="767"/>
        <v>0</v>
      </c>
      <c r="AQ441" s="5" t="str">
        <f t="shared" si="768"/>
        <v>CHOCOLATOS WAFER CREAM 2000</v>
      </c>
      <c r="AR441" s="4" t="str">
        <f t="shared" si="769"/>
        <v>1PCS</v>
      </c>
      <c r="AS441" t="s">
        <v>612</v>
      </c>
      <c r="AT441" s="1" t="s">
        <v>613</v>
      </c>
      <c r="AU441" s="4" t="str">
        <f ca="1">IF(IF(IF(AQ441=AQ442,10,0)+IF(NOT(AN441=$AU$1)=TRUE,10,0)=
20,"XXXX",IF(IF((BC441+1)=2,0,1)+IF(AN441=$AU$1,1,0)=2,TRUE,""))
="",IF(IF(AQ441=DL441,10,0)+IF(NOT(AN441=$AU$1)=TRUE,10,0)=
20,"XXXX",IF(IF((BC441+1)=2,0,1)+IF(AN441=$AU$1,1,0)=2,TRUE,
"")),IF(IF(AQ441=AQ442,10,0)+IF(NOT(AN441=$AU$1)=TRUE,10,0)=
20,"XXXX",IF(IF((BC441+1)=2,0,1)+IF(AN441=$AU$1,1,0)=2,TRUE,"")))</f>
        <v>XXXX</v>
      </c>
      <c r="AV441">
        <v>1800</v>
      </c>
      <c r="AW441">
        <v>2000</v>
      </c>
      <c r="AX441">
        <v>1635</v>
      </c>
      <c r="AY441" t="str">
        <f t="shared" si="726"/>
        <v>8992775001820</v>
      </c>
      <c r="AZ441" t="str">
        <f t="shared" si="771"/>
        <v>CHOCOLATOS WAFER CREAM 2000</v>
      </c>
      <c r="BA441" t="s">
        <v>4301</v>
      </c>
      <c r="BB441" t="s">
        <v>4301</v>
      </c>
      <c r="BC441" s="9" t="str" cm="1">
        <f t="array" aca="1" ref="BC441" ca="1">LEFT(AR441,MATCH(FALSE,ISNUMBER(MID(AR441,ROW(INDIRECT("1:"&amp;LEN(AR441)+1)), 1) *1),0) -1)</f>
        <v>1</v>
      </c>
      <c r="BD441" s="1"/>
      <c r="BF441" s="21"/>
      <c r="BK441" s="1"/>
      <c r="BM441" s="1"/>
      <c r="BN441" s="1"/>
      <c r="BR441" s="22"/>
      <c r="BS441">
        <v>0</v>
      </c>
      <c r="BT441" s="1" t="s">
        <v>5103</v>
      </c>
      <c r="BV441" s="4" t="str">
        <f>IF(IFERROR(SEARCH($A$1,DN441),0)&gt;0,$A$1,"")</f>
        <v/>
      </c>
      <c r="BW441" s="4" t="str">
        <f>IF(IFERROR(SEARCH($B$1,DN441),0)&gt;0,$B$1,"")</f>
        <v>PCS</v>
      </c>
      <c r="BX441" s="4" t="str">
        <f>IF(IFERROR(SEARCH($C$1,DN441),0)&gt;0,$C$1,"")</f>
        <v/>
      </c>
      <c r="BY441" s="4" t="str">
        <f>IF(IFERROR(SEARCH($D$1,DN441),0)&gt;0,$D$1,"")</f>
        <v/>
      </c>
      <c r="BZ441" s="4" t="str">
        <f>IF(IFERROR(SEARCH($E$1,DN441),0)&gt;0,$E$1,"")</f>
        <v/>
      </c>
      <c r="CA441" s="4" t="str">
        <f>IF(IFERROR(SEARCH($F$1,DN441),0)&gt;0,$F$1,"")</f>
        <v/>
      </c>
      <c r="CB441" s="4" t="str">
        <f>IF(IFERROR(SEARCH($G$1,DN441),0)&gt;0,$G$1,"")</f>
        <v/>
      </c>
      <c r="CC441" s="4" t="str">
        <f>IF(IFERROR(SEARCH($H$1,DN441),0)&gt;0,$H$1,"")</f>
        <v/>
      </c>
      <c r="CD441" s="4" t="str">
        <f>IF(IFERROR(SEARCH($I$1,DN441),0)&gt;0,$I$1,"")</f>
        <v/>
      </c>
      <c r="CE441" s="4" t="str">
        <f>IF(IFERROR(SEARCH($J$1,DN441),0)&gt;0,$J$1,"")</f>
        <v/>
      </c>
      <c r="CF441" s="4" t="str">
        <f>IF(IFERROR(SEARCH($K$1,DN441),0)&gt;0,$K$1,"")</f>
        <v/>
      </c>
      <c r="CG441" s="4" t="str">
        <f>IF(IFERROR(SEARCH($L$1,DN441),0)&gt;0,$L$1,"")</f>
        <v/>
      </c>
      <c r="CH441" s="4" t="str">
        <f>IF(IFERROR(SEARCH($M$1,DN441),0)&gt;0,$M$1,"")</f>
        <v/>
      </c>
      <c r="CI441" s="4" t="str">
        <f>IF(IFERROR(SEARCH($N$1,DN441),0)&gt;0,$N$1,"")</f>
        <v/>
      </c>
      <c r="CJ441" s="4" t="str">
        <f>IF(IFERROR(SEARCH($O$1,DN441),0)&gt;0,$O$1,"")</f>
        <v>DUS</v>
      </c>
      <c r="CK441" s="4" t="str">
        <f>IF(IFERROR(SEARCH($P$1,DN441),0)&gt;0,$P$1,"")</f>
        <v/>
      </c>
      <c r="CL441" s="4" t="str">
        <f>IF(IFERROR(SEARCH($Q$1,DN441),0)&gt;0,$Q$1,"")</f>
        <v/>
      </c>
      <c r="CM441" s="4" t="str">
        <f>IF(IFERROR(SEARCH($R$1,DN441),0)&gt;0,$R$1,"")</f>
        <v/>
      </c>
      <c r="CN441" s="4" t="str">
        <f>IF(IFERROR(SEARCH($S$1,DN441),0)&gt;0,$S$1,"")</f>
        <v/>
      </c>
      <c r="CO441" s="4" t="str">
        <f>IF(IFERROR(SEARCH($T$1,DN441),0)&gt;0,$T$1,"")</f>
        <v/>
      </c>
      <c r="CP441" s="4" t="str">
        <f>IF(IFERROR(SEARCH($U$1,DN441),0)&gt;0,$U$1,"")</f>
        <v/>
      </c>
      <c r="CQ441" s="4" t="str">
        <f>IF(IFERROR(SEARCH($V$1,DN441),0)&gt;0,$V$1,"")</f>
        <v/>
      </c>
      <c r="CR441" s="4" t="str">
        <f>IF(IFERROR(SEARCH($W$1,DN441),0)&gt;0,$W$1,"")</f>
        <v/>
      </c>
      <c r="CS441" s="4" t="str">
        <f>IF(IFERROR(SEARCH($X$1,DN441),0)&gt;0,$X$1,"")</f>
        <v/>
      </c>
      <c r="CT441" s="4">
        <f>LEN(BW441)+LEN(BX441)+LEN(BY441)+LEN(BZ441)+LEN(CA441)+LEN(CO441)+LEN(CB441)+LEN(CC441)+LEN(CD441)+LEN(CE441)+LEN(CF441)+LEN(CG441)+LEN(CH441)+LEN(CI441)+LEN(CP441)+LEN(CJ441)+LEN(CK441)+LEN(CQ441)+LEN(BV441)+LEN(CL441)+LEN(CS441)+LEN(CM441)+LEN(CR441)+LEN(CN441)</f>
        <v>6</v>
      </c>
      <c r="CU441" s="4" t="str">
        <f>IF(IFERROR(SEARCH($Z$1,DN441),0)&gt;0,$Z$1,"")</f>
        <v>-</v>
      </c>
      <c r="CV441" s="4" t="str">
        <f>IF(IFERROR(SEARCH($AA$1,DN441),0)&gt;0,$AA$1,"")</f>
        <v>/</v>
      </c>
      <c r="CW441" s="4" t="str">
        <f>IF(IFERROR(SEARCH($AB$1,DN441),0)&gt;0,$AB$1,"")</f>
        <v/>
      </c>
      <c r="CX441" s="4" t="str">
        <f>IF(IFERROR(SEARCH($AC$1,DN441),0)&gt;0,$AC$1,"")</f>
        <v/>
      </c>
      <c r="CY441" s="4" t="str">
        <f>IF(IFERROR(SEARCH($AD$1,DN441),0)&gt;0,$AD$1,"")</f>
        <v/>
      </c>
      <c r="CZ441" s="4" t="str">
        <f>IF(IFERROR(SEARCH($AE$1,DN441),0)&gt;0,$AE$1,"")</f>
        <v/>
      </c>
      <c r="DA441" s="4">
        <f>LEN(DM441)</f>
        <v>9</v>
      </c>
      <c r="DB441" s="4">
        <f>LEN(DN441)</f>
        <v>37</v>
      </c>
      <c r="DC441" s="4">
        <f>DB441-DA441</f>
        <v>28</v>
      </c>
      <c r="DD441" s="4" t="str">
        <f>RIGHT(DN441,4)</f>
        <v>/DUS</v>
      </c>
      <c r="DE441" s="4" t="str">
        <f>RIGHT(DN441,5)</f>
        <v>S/DUS</v>
      </c>
      <c r="DF441" s="4" t="str" cm="1">
        <f t="array" ref="DF441">LEFT(DM441,SUM(LEN(DM441)-LEN(SUBSTITUTE(DM441,{"0";"1";"2";"3";"4";"5";"6";"7";"8";"9"},""))))</f>
        <v>80</v>
      </c>
      <c r="DG441" s="4">
        <f>LEN(DT441)</f>
        <v>13</v>
      </c>
      <c r="DH441" s="4" t="b">
        <f>LEFT(DM441,1)=DF441</f>
        <v>0</v>
      </c>
      <c r="DI441" s="4" t="str">
        <f>RIGHT(DD441,3)</f>
        <v>DUS</v>
      </c>
      <c r="DJ441" s="4" t="e">
        <f>IF((DL441=#REF!)=TRUE,TRUE,IF((DL438=DL441)=TRUE,TRUE,FALSE))</f>
        <v>#REF!</v>
      </c>
      <c r="DK441" s="4" t="b">
        <f>LEFT(DN441,2)=LEFT(DO441,2)</f>
        <v>0</v>
      </c>
      <c r="DL441" s="5" t="str">
        <f>LEFT(DN441,(DC441-1))</f>
        <v>CHOCOLATOS WAFER CREAM 2000</v>
      </c>
      <c r="DM441" s="4" t="str">
        <f>IFERROR(RIGHT(DN441,LEN(DN441)-FIND("-",DN441)),1)</f>
        <v>80PCS/DUS</v>
      </c>
      <c r="DN441" t="s">
        <v>5111</v>
      </c>
      <c r="DO441" s="1"/>
      <c r="DP441" s="4" t="b">
        <f ca="1">IF(IF(IF(DL441=AQ441,10,0)+IF(NOT(DI441=$AU$1)=TRUE,10,0)=
20,"XXXX",IF(IF((DX441+1)=2,0,1)+IF(DI441=$AU$1,1,0)=2,TRUE,""))
="",IF(IF(DL441=DL438,10,0)+IF(NOT(DI441=$AU$1)=TRUE,10,0)=
20,"XXXX",IF(IF((DX441+1)=2,0,1)+IF(DI441=$AU$1,1,0)=2,TRUE,
"")),IF(IF(DL441=AQ441,10,0)+IF(NOT(DI441=$AU$1)=TRUE,10,0)=
20,"XXXX",IF(IF((DX441+1)=2,0,1)+IF(DI441=$AU$1,1,0)=2,TRUE,"")))</f>
        <v>1</v>
      </c>
      <c r="DQ441">
        <v>134000</v>
      </c>
      <c r="DR441">
        <v>134000</v>
      </c>
      <c r="DS441">
        <v>130800</v>
      </c>
      <c r="DT441" t="str">
        <f>IF(DO441&gt;0,DO441,"8000000000"&amp;ROW(DS441))</f>
        <v>8000000000441</v>
      </c>
      <c r="DU441" t="str">
        <f>DL441</f>
        <v>CHOCOLATOS WAFER CREAM 2000</v>
      </c>
      <c r="DV441" t="s">
        <v>4301</v>
      </c>
      <c r="DW441" t="s">
        <v>4301</v>
      </c>
      <c r="DX441" s="4" t="str" cm="1">
        <f t="array" aca="1" ref="DX441" ca="1">LEFT(DM441,MATCH(FALSE,ISNUMBER(MID(DM441,ROW(INDIRECT("1:"&amp;LEN(DM441)+1)), 1) *1),0) -1)</f>
        <v>80</v>
      </c>
      <c r="DY441" s="1"/>
      <c r="EA441" s="21"/>
      <c r="EC441" s="5"/>
      <c r="EF441" s="1"/>
      <c r="EH441" s="1"/>
      <c r="EI441" s="1"/>
      <c r="EL441" s="5"/>
      <c r="EM441" s="22"/>
      <c r="EN441">
        <v>0</v>
      </c>
      <c r="EO441" s="1" t="s">
        <v>5103</v>
      </c>
    </row>
    <row r="442" spans="1:145">
      <c r="A442" s="4" t="str">
        <f t="shared" si="730"/>
        <v/>
      </c>
      <c r="B442" s="4" t="str">
        <f t="shared" si="731"/>
        <v/>
      </c>
      <c r="C442" s="4" t="str">
        <f t="shared" si="732"/>
        <v/>
      </c>
      <c r="D442" s="4" t="str">
        <f t="shared" si="733"/>
        <v/>
      </c>
      <c r="E442" s="4" t="str">
        <f t="shared" si="734"/>
        <v/>
      </c>
      <c r="F442" s="4" t="str">
        <f t="shared" si="735"/>
        <v>RTG</v>
      </c>
      <c r="G442" s="4" t="str">
        <f t="shared" si="736"/>
        <v/>
      </c>
      <c r="H442" s="4" t="str">
        <f t="shared" si="737"/>
        <v/>
      </c>
      <c r="I442" s="4" t="str">
        <f t="shared" si="738"/>
        <v/>
      </c>
      <c r="J442" s="4" t="str">
        <f t="shared" si="739"/>
        <v/>
      </c>
      <c r="K442" s="4" t="str">
        <f t="shared" si="740"/>
        <v/>
      </c>
      <c r="L442" s="4" t="str">
        <f t="shared" si="741"/>
        <v/>
      </c>
      <c r="M442" s="4" t="str">
        <f t="shared" si="742"/>
        <v/>
      </c>
      <c r="N442" s="4" t="str">
        <f t="shared" si="743"/>
        <v/>
      </c>
      <c r="O442" s="4" t="str">
        <f t="shared" si="744"/>
        <v/>
      </c>
      <c r="P442" s="4" t="str">
        <f t="shared" si="745"/>
        <v/>
      </c>
      <c r="Q442" s="4" t="str">
        <f t="shared" si="746"/>
        <v/>
      </c>
      <c r="R442" s="4" t="str">
        <f t="shared" si="747"/>
        <v/>
      </c>
      <c r="S442" s="4" t="str">
        <f t="shared" si="748"/>
        <v/>
      </c>
      <c r="T442" s="4" t="str">
        <f t="shared" si="749"/>
        <v>PACK</v>
      </c>
      <c r="U442" s="4" t="str">
        <f t="shared" si="750"/>
        <v/>
      </c>
      <c r="V442" s="4" t="str">
        <f t="shared" si="751"/>
        <v/>
      </c>
      <c r="W442" s="4" t="str">
        <f t="shared" si="752"/>
        <v/>
      </c>
      <c r="X442" s="4" t="str">
        <f t="shared" si="753"/>
        <v/>
      </c>
      <c r="Y442" s="4">
        <f t="shared" si="754"/>
        <v>7</v>
      </c>
      <c r="Z442" s="4" t="str">
        <f t="shared" si="755"/>
        <v>-</v>
      </c>
      <c r="AA442" s="4" t="str">
        <f t="shared" si="756"/>
        <v>/</v>
      </c>
      <c r="AB442" s="4" t="str">
        <f t="shared" si="757"/>
        <v/>
      </c>
      <c r="AC442" s="4" t="str">
        <f t="shared" si="758"/>
        <v/>
      </c>
      <c r="AD442" s="4" t="str">
        <f t="shared" si="759"/>
        <v/>
      </c>
      <c r="AE442" s="4" t="str">
        <f t="shared" si="760"/>
        <v/>
      </c>
      <c r="AF442" s="4">
        <f t="shared" si="761"/>
        <v>9</v>
      </c>
      <c r="AG442" s="4">
        <f t="shared" si="762"/>
        <v>24</v>
      </c>
      <c r="AH442" s="4">
        <f t="shared" si="763"/>
        <v>15</v>
      </c>
      <c r="AI442" s="4" t="str">
        <f t="shared" si="764"/>
        <v>PACK</v>
      </c>
      <c r="AJ442" s="4" t="str">
        <f t="shared" si="765"/>
        <v>/PACK</v>
      </c>
      <c r="AK442" s="4" t="str" cm="1">
        <f t="array" ref="AK442">LEFT(AR442,SUM(LEN(AR442)-LEN(SUBSTITUTE(AR442,{"0";"1";"2";"3";"4";"5";"6";"7";"8";"9"},""))))</f>
        <v>2</v>
      </c>
      <c r="AL442" s="4">
        <f t="shared" si="770"/>
        <v>13</v>
      </c>
      <c r="AM442" s="4" t="b">
        <f t="shared" si="869"/>
        <v>1</v>
      </c>
      <c r="AN442" s="4" t="str">
        <f>RIGHT(AI442,4)</f>
        <v>PACK</v>
      </c>
      <c r="AO442" s="4" t="e">
        <f>IF((AQ442=DL444)=TRUE,TRUE,IF((#REF!=AQ442)=TRUE,TRUE,FALSE))</f>
        <v>#REF!</v>
      </c>
      <c r="AP442" s="4" t="b">
        <f t="shared" si="767"/>
        <v>0</v>
      </c>
      <c r="AQ442" s="5" t="str">
        <f t="shared" si="768"/>
        <v>CHOCOPIE KECIL</v>
      </c>
      <c r="AR442" s="4" t="str">
        <f t="shared" si="769"/>
        <v>2RTG/PACK</v>
      </c>
      <c r="AS442" t="s">
        <v>614</v>
      </c>
      <c r="AT442" s="1" t="s">
        <v>615</v>
      </c>
      <c r="AU442" s="4" t="str">
        <f ca="1">IF(IF(IF(AQ442=DL444,10,0)+IF(NOT(AN442=$AU$1)=TRUE,10,0)=
20,"XXXX",IF(IF((BC442+1)=2,0,1)+IF(AN442=$AU$1,1,0)=2,TRUE,""))
="",IF(IF(AQ442=AQ441,10,0)+IF(NOT(AN442=$AU$1)=TRUE,10,0)=
20,"XXXX",IF(IF((BC442+1)=2,0,1)+IF(AN442=$AU$1,1,0)=2,TRUE,
"")),IF(IF(AQ442=DL444,10,0)+IF(NOT(AN442=$AU$1)=TRUE,10,0)=
20,"XXXX",IF(IF((BC442+1)=2,0,1)+IF(AN442=$AU$1,1,0)=2,TRUE,"")))</f>
        <v/>
      </c>
      <c r="AV442">
        <v>9000</v>
      </c>
      <c r="AW442">
        <v>9000</v>
      </c>
      <c r="AX442">
        <v>8599</v>
      </c>
      <c r="AY442" t="str">
        <f t="shared" si="726"/>
        <v>8886013439127</v>
      </c>
      <c r="AZ442" t="str">
        <f t="shared" si="771"/>
        <v>CHOCOPIE KECIL</v>
      </c>
      <c r="BA442" t="s">
        <v>4301</v>
      </c>
      <c r="BB442" t="s">
        <v>4301</v>
      </c>
      <c r="BC442" s="4" t="str" cm="1">
        <f t="array" aca="1" ref="BC442" ca="1">LEFT(AR442,MATCH(FALSE,ISNUMBER(MID(AR442,ROW(INDIRECT("1:"&amp;LEN(AR442)+1)), 1) *1),0) -1)</f>
        <v>2</v>
      </c>
      <c r="BD442" s="1"/>
      <c r="BF442" s="21"/>
      <c r="BK442" s="1"/>
      <c r="BM442" s="1"/>
      <c r="BN442" s="1"/>
      <c r="BR442" s="22"/>
      <c r="BS442">
        <v>0</v>
      </c>
      <c r="BT442" s="1" t="s">
        <v>5103</v>
      </c>
    </row>
    <row r="444" spans="1:145">
      <c r="A444" s="4" t="str">
        <f t="shared" si="730"/>
        <v/>
      </c>
      <c r="B444" s="4" t="str">
        <f t="shared" si="731"/>
        <v/>
      </c>
      <c r="C444" s="4" t="str">
        <f t="shared" si="732"/>
        <v/>
      </c>
      <c r="D444" s="4" t="str">
        <f t="shared" si="733"/>
        <v/>
      </c>
      <c r="E444" s="4" t="str">
        <f t="shared" si="734"/>
        <v/>
      </c>
      <c r="F444" s="4" t="str">
        <f t="shared" si="735"/>
        <v/>
      </c>
      <c r="G444" s="4" t="str">
        <f t="shared" si="736"/>
        <v>KTK</v>
      </c>
      <c r="H444" s="4" t="str">
        <f t="shared" si="737"/>
        <v/>
      </c>
      <c r="I444" s="4" t="str">
        <f t="shared" si="738"/>
        <v/>
      </c>
      <c r="J444" s="4" t="str">
        <f t="shared" si="739"/>
        <v/>
      </c>
      <c r="K444" s="4" t="str">
        <f t="shared" si="740"/>
        <v/>
      </c>
      <c r="L444" s="4" t="str">
        <f t="shared" si="741"/>
        <v/>
      </c>
      <c r="M444" s="4" t="str">
        <f t="shared" si="742"/>
        <v/>
      </c>
      <c r="N444" s="4" t="str">
        <f t="shared" si="743"/>
        <v/>
      </c>
      <c r="O444" s="4" t="str">
        <f t="shared" si="744"/>
        <v/>
      </c>
      <c r="P444" s="4" t="str">
        <f t="shared" si="745"/>
        <v/>
      </c>
      <c r="Q444" s="4" t="str">
        <f t="shared" si="746"/>
        <v/>
      </c>
      <c r="R444" s="4" t="str">
        <f t="shared" si="747"/>
        <v/>
      </c>
      <c r="S444" s="4" t="str">
        <f t="shared" si="748"/>
        <v/>
      </c>
      <c r="T444" s="4" t="str">
        <f t="shared" si="749"/>
        <v/>
      </c>
      <c r="U444" s="4" t="str">
        <f t="shared" si="750"/>
        <v/>
      </c>
      <c r="V444" s="4" t="str">
        <f t="shared" si="751"/>
        <v/>
      </c>
      <c r="W444" s="4" t="str">
        <f t="shared" si="752"/>
        <v/>
      </c>
      <c r="X444" s="4" t="str">
        <f t="shared" si="753"/>
        <v/>
      </c>
      <c r="Y444" s="4">
        <f t="shared" si="754"/>
        <v>3</v>
      </c>
      <c r="Z444" s="4" t="str">
        <f t="shared" si="755"/>
        <v>-</v>
      </c>
      <c r="AA444" s="4" t="str">
        <f t="shared" si="756"/>
        <v/>
      </c>
      <c r="AB444" s="4" t="str">
        <f t="shared" si="757"/>
        <v/>
      </c>
      <c r="AC444" s="4" t="str">
        <f t="shared" si="758"/>
        <v/>
      </c>
      <c r="AD444" s="4" t="str">
        <f t="shared" si="759"/>
        <v/>
      </c>
      <c r="AE444" s="4" t="str">
        <f t="shared" si="760"/>
        <v/>
      </c>
      <c r="AF444" s="4">
        <f t="shared" si="761"/>
        <v>4</v>
      </c>
      <c r="AG444" s="4">
        <f t="shared" si="762"/>
        <v>27</v>
      </c>
      <c r="AH444" s="4">
        <f t="shared" si="763"/>
        <v>23</v>
      </c>
      <c r="AI444" s="4" t="str">
        <f t="shared" si="764"/>
        <v>1KTK</v>
      </c>
      <c r="AJ444" s="4" t="str">
        <f t="shared" si="765"/>
        <v>-1KTK</v>
      </c>
      <c r="AK444" s="4" t="str" cm="1">
        <f t="array" ref="AK444">LEFT(AR444,SUM(LEN(AR444)-LEN(SUBSTITUTE(AR444,{"0";"1";"2";"3";"4";"5";"6";"7";"8";"9"},""))))</f>
        <v>1</v>
      </c>
      <c r="AL444" s="4">
        <f t="shared" si="770"/>
        <v>13</v>
      </c>
      <c r="AM444" s="4" t="b">
        <f t="shared" si="869"/>
        <v>1</v>
      </c>
      <c r="AN444" s="4" t="str">
        <f t="shared" ref="AN444:AN446" si="870">RIGHT(AI444,3)</f>
        <v>KTK</v>
      </c>
      <c r="AO444" s="4" t="b">
        <f>IF((AQ444=AQ445)=TRUE,TRUE,IF((DL444=AQ444)=TRUE,TRUE,FALSE))</f>
        <v>0</v>
      </c>
      <c r="AP444" s="4" t="b">
        <f t="shared" si="767"/>
        <v>0</v>
      </c>
      <c r="AQ444" s="5" t="str">
        <f t="shared" si="768"/>
        <v>CHOCOPIE KOTAK COKELAT</v>
      </c>
      <c r="AR444" s="4" t="str">
        <f t="shared" si="769"/>
        <v>1KTK</v>
      </c>
      <c r="AS444" t="s">
        <v>616</v>
      </c>
      <c r="AT444" s="1" t="s">
        <v>617</v>
      </c>
      <c r="AU444" s="4" t="str">
        <f ca="1">IF(IF(IF(AQ444=AQ445,10,0)+IF(NOT(AN444=$AU$1)=TRUE,10,0)=
20,"XXXX",IF(IF((BC444+1)=2,0,1)+IF(AN444=$AU$1,1,0)=2,TRUE,""))
="",IF(IF(AQ444=DL444,10,0)+IF(NOT(AN444=$AU$1)=TRUE,10,0)=
20,"XXXX",IF(IF((BC444+1)=2,0,1)+IF(AN444=$AU$1,1,0)=2,TRUE,
"")),IF(IF(AQ444=AQ445,10,0)+IF(NOT(AN444=$AU$1)=TRUE,10,0)=
20,"XXXX",IF(IF((BC444+1)=2,0,1)+IF(AN444=$AU$1,1,0)=2,TRUE,"")))</f>
        <v/>
      </c>
      <c r="AV444">
        <v>21000</v>
      </c>
      <c r="AW444">
        <v>21000</v>
      </c>
      <c r="AX444">
        <v>20000</v>
      </c>
      <c r="AY444" t="str">
        <f t="shared" si="726"/>
        <v>8990333811126</v>
      </c>
      <c r="AZ444" t="str">
        <f t="shared" si="771"/>
        <v>CHOCOPIE KOTAK COKELAT</v>
      </c>
      <c r="BA444" t="s">
        <v>4301</v>
      </c>
      <c r="BB444" t="s">
        <v>4301</v>
      </c>
      <c r="BC444" s="9" t="str" cm="1">
        <f t="array" aca="1" ref="BC444" ca="1">LEFT(AR444,MATCH(FALSE,ISNUMBER(MID(AR444,ROW(INDIRECT("1:"&amp;LEN(AR444)+1)), 1) *1),0) -1)</f>
        <v>1</v>
      </c>
      <c r="BD444" s="1"/>
      <c r="BF444" s="21"/>
      <c r="BK444" s="1"/>
      <c r="BM444" s="1"/>
      <c r="BN444" s="1"/>
      <c r="BR444" s="22"/>
      <c r="BS444">
        <v>0</v>
      </c>
      <c r="BT444" s="1" t="s">
        <v>5103</v>
      </c>
      <c r="BV444" s="4" t="str">
        <f>IF(IFERROR(SEARCH($A$1,DN444),0)&gt;0,$A$1,"")</f>
        <v/>
      </c>
      <c r="BW444" s="4" t="str">
        <f>IF(IFERROR(SEARCH($B$1,DN444),0)&gt;0,$B$1,"")</f>
        <v/>
      </c>
      <c r="BX444" s="4" t="str">
        <f>IF(IFERROR(SEARCH($C$1,DN444),0)&gt;0,$C$1,"")</f>
        <v/>
      </c>
      <c r="BY444" s="4" t="str">
        <f>IF(IFERROR(SEARCH($D$1,DN444),0)&gt;0,$D$1,"")</f>
        <v/>
      </c>
      <c r="BZ444" s="4" t="str">
        <f>IF(IFERROR(SEARCH($E$1,DN444),0)&gt;0,$E$1,"")</f>
        <v/>
      </c>
      <c r="CA444" s="4" t="str">
        <f>IF(IFERROR(SEARCH($F$1,DN444),0)&gt;0,$F$1,"")</f>
        <v/>
      </c>
      <c r="CB444" s="4" t="str">
        <f>IF(IFERROR(SEARCH($G$1,DN444),0)&gt;0,$G$1,"")</f>
        <v>KTK</v>
      </c>
      <c r="CC444" s="4" t="str">
        <f>IF(IFERROR(SEARCH($H$1,DN444),0)&gt;0,$H$1,"")</f>
        <v/>
      </c>
      <c r="CD444" s="4" t="str">
        <f>IF(IFERROR(SEARCH($I$1,DN444),0)&gt;0,$I$1,"")</f>
        <v/>
      </c>
      <c r="CE444" s="4" t="str">
        <f>IF(IFERROR(SEARCH($J$1,DN444),0)&gt;0,$J$1,"")</f>
        <v/>
      </c>
      <c r="CF444" s="4" t="str">
        <f>IF(IFERROR(SEARCH($K$1,DN444),0)&gt;0,$K$1,"")</f>
        <v/>
      </c>
      <c r="CG444" s="4" t="str">
        <f>IF(IFERROR(SEARCH($L$1,DN444),0)&gt;0,$L$1,"")</f>
        <v/>
      </c>
      <c r="CH444" s="4" t="str">
        <f>IF(IFERROR(SEARCH($M$1,DN444),0)&gt;0,$M$1,"")</f>
        <v/>
      </c>
      <c r="CI444" s="4" t="str">
        <f>IF(IFERROR(SEARCH($N$1,DN444),0)&gt;0,$N$1,"")</f>
        <v/>
      </c>
      <c r="CJ444" s="4" t="str">
        <f>IF(IFERROR(SEARCH($O$1,DN444),0)&gt;0,$O$1,"")</f>
        <v>DUS</v>
      </c>
      <c r="CK444" s="4" t="str">
        <f>IF(IFERROR(SEARCH($P$1,DN444),0)&gt;0,$P$1,"")</f>
        <v/>
      </c>
      <c r="CL444" s="4" t="str">
        <f>IF(IFERROR(SEARCH($Q$1,DN444),0)&gt;0,$Q$1,"")</f>
        <v/>
      </c>
      <c r="CM444" s="4" t="str">
        <f>IF(IFERROR(SEARCH($R$1,DN444),0)&gt;0,$R$1,"")</f>
        <v/>
      </c>
      <c r="CN444" s="4" t="str">
        <f>IF(IFERROR(SEARCH($S$1,DN444),0)&gt;0,$S$1,"")</f>
        <v/>
      </c>
      <c r="CO444" s="4" t="str">
        <f>IF(IFERROR(SEARCH($T$1,DN444),0)&gt;0,$T$1,"")</f>
        <v/>
      </c>
      <c r="CP444" s="4" t="str">
        <f>IF(IFERROR(SEARCH($U$1,DN444),0)&gt;0,$U$1,"")</f>
        <v/>
      </c>
      <c r="CQ444" s="4" t="str">
        <f>IF(IFERROR(SEARCH($V$1,DN444),0)&gt;0,$V$1,"")</f>
        <v/>
      </c>
      <c r="CR444" s="4" t="str">
        <f>IF(IFERROR(SEARCH($W$1,DN444),0)&gt;0,$W$1,"")</f>
        <v/>
      </c>
      <c r="CS444" s="4" t="str">
        <f>IF(IFERROR(SEARCH($X$1,DN444),0)&gt;0,$X$1,"")</f>
        <v/>
      </c>
      <c r="CT444" s="4">
        <f>LEN(BW444)+LEN(BX444)+LEN(BY444)+LEN(BZ444)+LEN(CA444)+LEN(CO444)+LEN(CB444)+LEN(CC444)+LEN(CD444)+LEN(CE444)+LEN(CF444)+LEN(CG444)+LEN(CH444)+LEN(CI444)+LEN(CP444)+LEN(CJ444)+LEN(CK444)+LEN(CQ444)+LEN(BV444)+LEN(CL444)+LEN(CS444)+LEN(CM444)+LEN(CR444)+LEN(CN444)</f>
        <v>6</v>
      </c>
      <c r="CU444" s="4" t="str">
        <f>IF(IFERROR(SEARCH($Z$1,DN444),0)&gt;0,$Z$1,"")</f>
        <v>-</v>
      </c>
      <c r="CV444" s="4" t="str">
        <f>IF(IFERROR(SEARCH($AA$1,DN444),0)&gt;0,$AA$1,"")</f>
        <v>/</v>
      </c>
      <c r="CW444" s="4" t="str">
        <f>IF(IFERROR(SEARCH($AB$1,DN444),0)&gt;0,$AB$1,"")</f>
        <v/>
      </c>
      <c r="CX444" s="4" t="str">
        <f>IF(IFERROR(SEARCH($AC$1,DN444),0)&gt;0,$AC$1,"")</f>
        <v/>
      </c>
      <c r="CY444" s="4" t="str">
        <f>IF(IFERROR(SEARCH($AD$1,DN444),0)&gt;0,$AD$1,"")</f>
        <v/>
      </c>
      <c r="CZ444" s="4" t="str">
        <f>IF(IFERROR(SEARCH($AE$1,DN444),0)&gt;0,$AE$1,"")</f>
        <v/>
      </c>
      <c r="DA444" s="4">
        <f t="shared" ref="DA444:DB446" si="871">LEN(DM444)</f>
        <v>8</v>
      </c>
      <c r="DB444" s="4">
        <f t="shared" si="871"/>
        <v>23</v>
      </c>
      <c r="DC444" s="4">
        <f>DB444-DA444</f>
        <v>15</v>
      </c>
      <c r="DD444" s="4" t="str">
        <f>RIGHT(DN444,4)</f>
        <v>/DUS</v>
      </c>
      <c r="DE444" s="4" t="str">
        <f>RIGHT(DN444,5)</f>
        <v>K/DUS</v>
      </c>
      <c r="DF444" s="4" t="str" cm="1">
        <f t="array" ref="DF444">LEFT(DM444,SUM(LEN(DM444)-LEN(SUBSTITUTE(DM444,{"0";"1";"2";"3";"4";"5";"6";"7";"8";"9"},""))))</f>
        <v>8</v>
      </c>
      <c r="DG444" s="4">
        <f>LEN(DT444)</f>
        <v>13</v>
      </c>
      <c r="DH444" s="4" t="b">
        <f>LEFT(DM444,1)=DF444</f>
        <v>1</v>
      </c>
      <c r="DI444" s="4" t="str">
        <f>RIGHT(DD444,3)</f>
        <v>DUS</v>
      </c>
      <c r="DJ444" s="4" t="b">
        <f>IF((DL444=AQ444)=TRUE,TRUE,IF((AQ442=DL444)=TRUE,TRUE,FALSE))</f>
        <v>0</v>
      </c>
      <c r="DK444" s="4" t="b">
        <f>LEFT(DN444,2)=LEFT(DO444,2)</f>
        <v>0</v>
      </c>
      <c r="DL444" s="5" t="str">
        <f>LEFT(DN444,(DC444-1))</f>
        <v>CHOCOPIE KOTAK</v>
      </c>
      <c r="DM444" s="4" t="str">
        <f>IFERROR(RIGHT(DN444,LEN(DN444)-FIND("-",DN444)),1)</f>
        <v>8KTK/DUS</v>
      </c>
      <c r="DN444" t="s">
        <v>620</v>
      </c>
      <c r="DO444" s="1"/>
      <c r="DP444" s="4" t="b">
        <f ca="1">IF(IF(IF(DL444=AQ444,10,0)+IF(NOT(DI444=$AU$1)=TRUE,10,0)=
20,"XXXX",IF(IF((DX444+1)=2,0,1)+IF(DI444=$AU$1,1,0)=2,TRUE,""))
="",IF(IF(DL444=AQ442,10,0)+IF(NOT(DI444=$AU$1)=TRUE,10,0)=
20,"XXXX",IF(IF((DX444+1)=2,0,1)+IF(DI444=$AU$1,1,0)=2,TRUE,
"")),IF(IF(DL444=AQ444,10,0)+IF(NOT(DI444=$AU$1)=TRUE,10,0)=
20,"XXXX",IF(IF((DX444+1)=2,0,1)+IF(DI444=$AU$1,1,0)=2,TRUE,"")))</f>
        <v>1</v>
      </c>
      <c r="DQ444">
        <v>162000</v>
      </c>
      <c r="DR444">
        <v>162000</v>
      </c>
      <c r="DS444">
        <v>160000</v>
      </c>
      <c r="DT444" t="str">
        <f>IF(DO444&gt;0,DO444,"8000000000"&amp;ROW(DS444))</f>
        <v>8000000000444</v>
      </c>
      <c r="DU444" t="str">
        <f>DL444</f>
        <v>CHOCOPIE KOTAK</v>
      </c>
      <c r="DV444" t="s">
        <v>4301</v>
      </c>
      <c r="DW444" t="s">
        <v>4301</v>
      </c>
      <c r="DX444" s="4" t="str" cm="1">
        <f t="array" aca="1" ref="DX444" ca="1">LEFT(DM444,MATCH(FALSE,ISNUMBER(MID(DM444,ROW(INDIRECT("1:"&amp;LEN(DM444)+1)), 1) *1),0) -1)</f>
        <v>8</v>
      </c>
      <c r="DY444" s="1"/>
      <c r="EA444" s="21"/>
      <c r="EC444" s="5"/>
      <c r="EF444" s="1"/>
      <c r="EH444" s="1"/>
      <c r="EI444" s="1"/>
      <c r="EL444" s="5"/>
      <c r="EM444" s="22"/>
      <c r="EN444">
        <v>0</v>
      </c>
      <c r="EO444" s="1" t="s">
        <v>5103</v>
      </c>
    </row>
    <row r="445" spans="1:145">
      <c r="A445" s="4" t="str">
        <f t="shared" si="730"/>
        <v/>
      </c>
      <c r="B445" s="4" t="str">
        <f t="shared" si="731"/>
        <v/>
      </c>
      <c r="C445" s="4" t="str">
        <f t="shared" si="732"/>
        <v/>
      </c>
      <c r="D445" s="4" t="str">
        <f t="shared" si="733"/>
        <v/>
      </c>
      <c r="E445" s="4" t="str">
        <f t="shared" si="734"/>
        <v/>
      </c>
      <c r="F445" s="4" t="str">
        <f t="shared" si="735"/>
        <v/>
      </c>
      <c r="G445" s="4" t="str">
        <f t="shared" si="736"/>
        <v>KTK</v>
      </c>
      <c r="H445" s="4" t="str">
        <f t="shared" si="737"/>
        <v/>
      </c>
      <c r="I445" s="4" t="str">
        <f t="shared" si="738"/>
        <v/>
      </c>
      <c r="J445" s="4" t="str">
        <f t="shared" si="739"/>
        <v/>
      </c>
      <c r="K445" s="4" t="str">
        <f t="shared" si="740"/>
        <v/>
      </c>
      <c r="L445" s="4" t="str">
        <f t="shared" si="741"/>
        <v/>
      </c>
      <c r="M445" s="4" t="str">
        <f t="shared" si="742"/>
        <v/>
      </c>
      <c r="N445" s="4" t="str">
        <f t="shared" si="743"/>
        <v/>
      </c>
      <c r="O445" s="4" t="str">
        <f t="shared" si="744"/>
        <v/>
      </c>
      <c r="P445" s="4" t="str">
        <f t="shared" si="745"/>
        <v/>
      </c>
      <c r="Q445" s="4" t="str">
        <f t="shared" si="746"/>
        <v/>
      </c>
      <c r="R445" s="4" t="str">
        <f t="shared" si="747"/>
        <v/>
      </c>
      <c r="S445" s="4" t="str">
        <f t="shared" si="748"/>
        <v/>
      </c>
      <c r="T445" s="4" t="str">
        <f t="shared" si="749"/>
        <v/>
      </c>
      <c r="U445" s="4" t="str">
        <f t="shared" si="750"/>
        <v/>
      </c>
      <c r="V445" s="4" t="str">
        <f t="shared" si="751"/>
        <v/>
      </c>
      <c r="W445" s="4" t="str">
        <f t="shared" si="752"/>
        <v/>
      </c>
      <c r="X445" s="4" t="str">
        <f t="shared" si="753"/>
        <v/>
      </c>
      <c r="Y445" s="4">
        <f t="shared" si="754"/>
        <v>3</v>
      </c>
      <c r="Z445" s="4" t="str">
        <f t="shared" si="755"/>
        <v>-</v>
      </c>
      <c r="AA445" s="4" t="str">
        <f t="shared" si="756"/>
        <v/>
      </c>
      <c r="AB445" s="4" t="str">
        <f t="shared" si="757"/>
        <v/>
      </c>
      <c r="AC445" s="4" t="str">
        <f t="shared" si="758"/>
        <v/>
      </c>
      <c r="AD445" s="4" t="str">
        <f t="shared" si="759"/>
        <v/>
      </c>
      <c r="AE445" s="4" t="str">
        <f t="shared" si="760"/>
        <v/>
      </c>
      <c r="AF445" s="4">
        <f t="shared" si="761"/>
        <v>4</v>
      </c>
      <c r="AG445" s="4">
        <f t="shared" si="762"/>
        <v>24</v>
      </c>
      <c r="AH445" s="4">
        <f t="shared" si="763"/>
        <v>20</v>
      </c>
      <c r="AI445" s="4" t="str">
        <f t="shared" si="764"/>
        <v>1KTK</v>
      </c>
      <c r="AJ445" s="4" t="str">
        <f t="shared" si="765"/>
        <v>-1KTK</v>
      </c>
      <c r="AK445" s="4" t="str" cm="1">
        <f t="array" ref="AK445">LEFT(AR445,SUM(LEN(AR445)-LEN(SUBSTITUTE(AR445,{"0";"1";"2";"3";"4";"5";"6";"7";"8";"9"},""))))</f>
        <v>1</v>
      </c>
      <c r="AL445" s="4">
        <f t="shared" si="770"/>
        <v>13</v>
      </c>
      <c r="AM445" s="4" t="b">
        <f t="shared" si="869"/>
        <v>1</v>
      </c>
      <c r="AN445" s="4" t="str">
        <f t="shared" si="870"/>
        <v>KTK</v>
      </c>
      <c r="AO445" s="4" t="e">
        <f>IF((AQ445=#REF!)=TRUE,TRUE,IF((AQ444=AQ445)=TRUE,TRUE,FALSE))</f>
        <v>#REF!</v>
      </c>
      <c r="AP445" s="4" t="b">
        <f t="shared" si="767"/>
        <v>0</v>
      </c>
      <c r="AQ445" s="5" t="str">
        <f t="shared" si="768"/>
        <v>CHOCOPIE KOTAK KEJU</v>
      </c>
      <c r="AR445" s="4" t="str">
        <f t="shared" si="769"/>
        <v>1KTK</v>
      </c>
      <c r="AS445" t="s">
        <v>618</v>
      </c>
      <c r="AT445" s="1" t="s">
        <v>619</v>
      </c>
      <c r="AU445" s="4" t="str">
        <f ca="1">IF(IF(IF(AQ445=AQ446,10,0)+IF(NOT(AN445=$AU$1)=TRUE,10,0)=
20,"XXXX",IF(IF((BC445+1)=2,0,1)+IF(AN445=$AU$1,1,0)=2,TRUE,""))
="",IF(IF(AQ445=DL445,10,0)+IF(NOT(AN445=$AU$1)=TRUE,10,0)=
20,"XXXX",IF(IF((BC445+1)=2,0,1)+IF(AN445=$AU$1,1,0)=2,TRUE,
"")),IF(IF(AQ445=AQ446,10,0)+IF(NOT(AN445=$AU$1)=TRUE,10,0)=
20,"XXXX",IF(IF((BC445+1)=2,0,1)+IF(AN445=$AU$1,1,0)=2,TRUE,"")))</f>
        <v/>
      </c>
      <c r="AV445">
        <v>21000</v>
      </c>
      <c r="AW445">
        <v>21000</v>
      </c>
      <c r="AX445">
        <v>20000</v>
      </c>
      <c r="AY445" t="str">
        <f t="shared" si="726"/>
        <v>8990333822856</v>
      </c>
      <c r="AZ445" t="str">
        <f t="shared" si="771"/>
        <v>CHOCOPIE KOTAK KEJU</v>
      </c>
      <c r="BA445" t="s">
        <v>4301</v>
      </c>
      <c r="BB445" t="s">
        <v>4301</v>
      </c>
      <c r="BC445" s="9" t="str" cm="1">
        <f t="array" aca="1" ref="BC445" ca="1">LEFT(AR445,MATCH(FALSE,ISNUMBER(MID(AR445,ROW(INDIRECT("1:"&amp;LEN(AR445)+1)), 1) *1),0) -1)</f>
        <v>1</v>
      </c>
      <c r="BD445" s="1"/>
      <c r="BF445" s="21"/>
      <c r="BK445" s="1"/>
      <c r="BM445" s="1"/>
      <c r="BN445" s="1"/>
      <c r="BR445" s="22"/>
      <c r="BS445">
        <v>0</v>
      </c>
      <c r="BT445" s="1" t="s">
        <v>5103</v>
      </c>
      <c r="BV445" s="4" t="str">
        <f>IF(IFERROR(SEARCH($A$1,DN445),0)&gt;0,$A$1,"")</f>
        <v/>
      </c>
      <c r="BW445" s="4" t="str">
        <f>IF(IFERROR(SEARCH($B$1,DN445),0)&gt;0,$B$1,"")</f>
        <v/>
      </c>
      <c r="BX445" s="4" t="str">
        <f>IF(IFERROR(SEARCH($C$1,DN445),0)&gt;0,$C$1,"")</f>
        <v/>
      </c>
      <c r="BY445" s="4" t="str">
        <f>IF(IFERROR(SEARCH($D$1,DN445),0)&gt;0,$D$1,"")</f>
        <v/>
      </c>
      <c r="BZ445" s="4" t="str">
        <f>IF(IFERROR(SEARCH($E$1,DN445),0)&gt;0,$E$1,"")</f>
        <v/>
      </c>
      <c r="CA445" s="4" t="str">
        <f>IF(IFERROR(SEARCH($F$1,DN445),0)&gt;0,$F$1,"")</f>
        <v/>
      </c>
      <c r="CB445" s="4" t="str">
        <f>IF(IFERROR(SEARCH($G$1,DN445),0)&gt;0,$G$1,"")</f>
        <v>KTK</v>
      </c>
      <c r="CC445" s="4" t="str">
        <f>IF(IFERROR(SEARCH($H$1,DN445),0)&gt;0,$H$1,"")</f>
        <v/>
      </c>
      <c r="CD445" s="4" t="str">
        <f>IF(IFERROR(SEARCH($I$1,DN445),0)&gt;0,$I$1,"")</f>
        <v/>
      </c>
      <c r="CE445" s="4" t="str">
        <f>IF(IFERROR(SEARCH($J$1,DN445),0)&gt;0,$J$1,"")</f>
        <v/>
      </c>
      <c r="CF445" s="4" t="str">
        <f>IF(IFERROR(SEARCH($K$1,DN445),0)&gt;0,$K$1,"")</f>
        <v/>
      </c>
      <c r="CG445" s="4" t="str">
        <f>IF(IFERROR(SEARCH($L$1,DN445),0)&gt;0,$L$1,"")</f>
        <v/>
      </c>
      <c r="CH445" s="4" t="str">
        <f>IF(IFERROR(SEARCH($M$1,DN445),0)&gt;0,$M$1,"")</f>
        <v/>
      </c>
      <c r="CI445" s="4" t="str">
        <f>IF(IFERROR(SEARCH($N$1,DN445),0)&gt;0,$N$1,"")</f>
        <v/>
      </c>
      <c r="CJ445" s="4" t="str">
        <f>IF(IFERROR(SEARCH($O$1,DN445),0)&gt;0,$O$1,"")</f>
        <v>DUS</v>
      </c>
      <c r="CK445" s="4" t="str">
        <f>IF(IFERROR(SEARCH($P$1,DN445),0)&gt;0,$P$1,"")</f>
        <v/>
      </c>
      <c r="CL445" s="4" t="str">
        <f>IF(IFERROR(SEARCH($Q$1,DN445),0)&gt;0,$Q$1,"")</f>
        <v/>
      </c>
      <c r="CM445" s="4" t="str">
        <f>IF(IFERROR(SEARCH($R$1,DN445),0)&gt;0,$R$1,"")</f>
        <v/>
      </c>
      <c r="CN445" s="4" t="str">
        <f>IF(IFERROR(SEARCH($S$1,DN445),0)&gt;0,$S$1,"")</f>
        <v/>
      </c>
      <c r="CO445" s="4" t="str">
        <f>IF(IFERROR(SEARCH($T$1,DN445),0)&gt;0,$T$1,"")</f>
        <v/>
      </c>
      <c r="CP445" s="4" t="str">
        <f>IF(IFERROR(SEARCH($U$1,DN445),0)&gt;0,$U$1,"")</f>
        <v/>
      </c>
      <c r="CQ445" s="4" t="str">
        <f>IF(IFERROR(SEARCH($V$1,DN445),0)&gt;0,$V$1,"")</f>
        <v/>
      </c>
      <c r="CR445" s="4" t="str">
        <f>IF(IFERROR(SEARCH($W$1,DN445),0)&gt;0,$W$1,"")</f>
        <v/>
      </c>
      <c r="CS445" s="4" t="str">
        <f>IF(IFERROR(SEARCH($X$1,DN445),0)&gt;0,$X$1,"")</f>
        <v/>
      </c>
      <c r="CT445" s="4">
        <f>LEN(BW445)+LEN(BX445)+LEN(BY445)+LEN(BZ445)+LEN(CA445)+LEN(CO445)+LEN(CB445)+LEN(CC445)+LEN(CD445)+LEN(CE445)+LEN(CF445)+LEN(CG445)+LEN(CH445)+LEN(CI445)+LEN(CP445)+LEN(CJ445)+LEN(CK445)+LEN(CQ445)+LEN(BV445)+LEN(CL445)+LEN(CS445)+LEN(CM445)+LEN(CR445)+LEN(CN445)</f>
        <v>6</v>
      </c>
      <c r="CU445" s="4" t="str">
        <f>IF(IFERROR(SEARCH($Z$1,DN445),0)&gt;0,$Z$1,"")</f>
        <v>-</v>
      </c>
      <c r="CV445" s="4" t="str">
        <f>IF(IFERROR(SEARCH($AA$1,DN445),0)&gt;0,$AA$1,"")</f>
        <v>/</v>
      </c>
      <c r="CW445" s="4" t="str">
        <f>IF(IFERROR(SEARCH($AB$1,DN445),0)&gt;0,$AB$1,"")</f>
        <v/>
      </c>
      <c r="CX445" s="4" t="str">
        <f>IF(IFERROR(SEARCH($AC$1,DN445),0)&gt;0,$AC$1,"")</f>
        <v/>
      </c>
      <c r="CY445" s="4" t="str">
        <f>IF(IFERROR(SEARCH($AD$1,DN445),0)&gt;0,$AD$1,"")</f>
        <v/>
      </c>
      <c r="CZ445" s="4" t="str">
        <f>IF(IFERROR(SEARCH($AE$1,DN445),0)&gt;0,$AE$1,"")</f>
        <v/>
      </c>
      <c r="DA445" s="4">
        <f t="shared" si="871"/>
        <v>8</v>
      </c>
      <c r="DB445" s="4">
        <f t="shared" si="871"/>
        <v>23</v>
      </c>
      <c r="DC445" s="4">
        <f>DB445-DA445</f>
        <v>15</v>
      </c>
      <c r="DD445" s="4" t="str">
        <f>RIGHT(DN445,4)</f>
        <v>/DUS</v>
      </c>
      <c r="DE445" s="4" t="str">
        <f>RIGHT(DN445,5)</f>
        <v>K/DUS</v>
      </c>
      <c r="DF445" s="4" t="str" cm="1">
        <f t="array" ref="DF445">LEFT(DM445,SUM(LEN(DM445)-LEN(SUBSTITUTE(DM445,{"0";"1";"2";"3";"4";"5";"6";"7";"8";"9"},""))))</f>
        <v>8</v>
      </c>
      <c r="DG445" s="4">
        <f>LEN(DT445)</f>
        <v>13</v>
      </c>
      <c r="DH445" s="4" t="b">
        <f>LEFT(DM445,1)=DF445</f>
        <v>1</v>
      </c>
      <c r="DI445" s="4" t="str">
        <f>RIGHT(DD445,3)</f>
        <v>DUS</v>
      </c>
      <c r="DJ445" s="4" t="b">
        <f>IF((DL445=AQ445)=TRUE,TRUE,IF((AQ443=DL445)=TRUE,TRUE,FALSE))</f>
        <v>0</v>
      </c>
      <c r="DK445" s="4" t="b">
        <f>LEFT(DN445,2)=LEFT(DO445,2)</f>
        <v>0</v>
      </c>
      <c r="DL445" s="5" t="str">
        <f>LEFT(DN445,(DC445-1))</f>
        <v>CHOCOPIE KOTAK</v>
      </c>
      <c r="DM445" s="4" t="str">
        <f>IFERROR(RIGHT(DN445,LEN(DN445)-FIND("-",DN445)),1)</f>
        <v>8KTK/DUS</v>
      </c>
      <c r="DN445" t="s">
        <v>620</v>
      </c>
      <c r="DO445" s="1"/>
      <c r="DP445" s="4" t="b">
        <f ca="1">IF(IF(IF(DL445=AQ445,10,0)+IF(NOT(DI445=$AU$1)=TRUE,10,0)=
20,"XXXX",IF(IF((DX445+1)=2,0,1)+IF(DI445=$AU$1,1,0)=2,TRUE,""))
="",IF(IF(DL445=AQ443,10,0)+IF(NOT(DI445=$AU$1)=TRUE,10,0)=
20,"XXXX",IF(IF((DX445+1)=2,0,1)+IF(DI445=$AU$1,1,0)=2,TRUE,
"")),IF(IF(DL445=AQ445,10,0)+IF(NOT(DI445=$AU$1)=TRUE,10,0)=
20,"XXXX",IF(IF((DX445+1)=2,0,1)+IF(DI445=$AU$1,1,0)=2,TRUE,"")))</f>
        <v>1</v>
      </c>
      <c r="DQ445">
        <v>162000</v>
      </c>
      <c r="DR445">
        <v>162000</v>
      </c>
      <c r="DS445">
        <v>160000</v>
      </c>
      <c r="DT445" t="str">
        <f>IF(DO445&gt;0,DO445,"8000000000"&amp;ROW(DS445))</f>
        <v>8000000000445</v>
      </c>
      <c r="DU445" t="str">
        <f>DL445</f>
        <v>CHOCOPIE KOTAK</v>
      </c>
      <c r="DV445" t="s">
        <v>4301</v>
      </c>
      <c r="DW445" t="s">
        <v>4301</v>
      </c>
      <c r="DX445" s="4" t="str" cm="1">
        <f t="array" aca="1" ref="DX445" ca="1">LEFT(DM445,MATCH(FALSE,ISNUMBER(MID(DM445,ROW(INDIRECT("1:"&amp;LEN(DM445)+1)), 1) *1),0) -1)</f>
        <v>8</v>
      </c>
      <c r="DY445" s="1"/>
      <c r="EA445" s="21"/>
      <c r="EC445" s="5"/>
      <c r="EF445" s="1"/>
      <c r="EH445" s="1"/>
      <c r="EI445" s="1"/>
      <c r="EL445" s="5"/>
      <c r="EM445" s="22"/>
      <c r="EN445">
        <v>0</v>
      </c>
      <c r="EO445" s="1" t="s">
        <v>5103</v>
      </c>
    </row>
    <row r="446" spans="1:145">
      <c r="A446" s="4" t="str">
        <f t="shared" si="730"/>
        <v/>
      </c>
      <c r="B446" s="4" t="str">
        <f t="shared" si="731"/>
        <v/>
      </c>
      <c r="C446" s="4" t="str">
        <f t="shared" si="732"/>
        <v>BKS</v>
      </c>
      <c r="D446" s="4" t="str">
        <f t="shared" si="733"/>
        <v/>
      </c>
      <c r="E446" s="4" t="str">
        <f t="shared" si="734"/>
        <v/>
      </c>
      <c r="F446" s="4" t="str">
        <f t="shared" si="735"/>
        <v/>
      </c>
      <c r="G446" s="4" t="str">
        <f t="shared" si="736"/>
        <v>KTK</v>
      </c>
      <c r="H446" s="4" t="str">
        <f t="shared" si="737"/>
        <v/>
      </c>
      <c r="I446" s="4" t="str">
        <f t="shared" si="738"/>
        <v/>
      </c>
      <c r="J446" s="4" t="str">
        <f t="shared" si="739"/>
        <v/>
      </c>
      <c r="K446" s="4" t="str">
        <f t="shared" si="740"/>
        <v/>
      </c>
      <c r="L446" s="4" t="str">
        <f t="shared" si="741"/>
        <v/>
      </c>
      <c r="M446" s="4" t="str">
        <f t="shared" si="742"/>
        <v/>
      </c>
      <c r="N446" s="4" t="str">
        <f t="shared" si="743"/>
        <v/>
      </c>
      <c r="O446" s="4" t="str">
        <f t="shared" si="744"/>
        <v/>
      </c>
      <c r="P446" s="4" t="str">
        <f t="shared" si="745"/>
        <v/>
      </c>
      <c r="Q446" s="4" t="str">
        <f t="shared" si="746"/>
        <v/>
      </c>
      <c r="R446" s="4" t="str">
        <f t="shared" si="747"/>
        <v/>
      </c>
      <c r="S446" s="4" t="str">
        <f t="shared" si="748"/>
        <v/>
      </c>
      <c r="T446" s="4" t="str">
        <f t="shared" si="749"/>
        <v/>
      </c>
      <c r="U446" s="4" t="str">
        <f t="shared" si="750"/>
        <v/>
      </c>
      <c r="V446" s="4" t="str">
        <f t="shared" si="751"/>
        <v/>
      </c>
      <c r="W446" s="4" t="str">
        <f t="shared" si="752"/>
        <v/>
      </c>
      <c r="X446" s="4" t="str">
        <f t="shared" si="753"/>
        <v/>
      </c>
      <c r="Y446" s="4">
        <f t="shared" si="754"/>
        <v>6</v>
      </c>
      <c r="Z446" s="4" t="str">
        <f t="shared" si="755"/>
        <v>-</v>
      </c>
      <c r="AA446" s="4" t="str">
        <f t="shared" si="756"/>
        <v>/</v>
      </c>
      <c r="AB446" s="4" t="str">
        <f t="shared" si="757"/>
        <v/>
      </c>
      <c r="AC446" s="4" t="str">
        <f t="shared" si="758"/>
        <v/>
      </c>
      <c r="AD446" s="4" t="str">
        <f t="shared" si="759"/>
        <v/>
      </c>
      <c r="AE446" s="4" t="str">
        <f t="shared" si="760"/>
        <v/>
      </c>
      <c r="AF446" s="4">
        <f t="shared" si="761"/>
        <v>9</v>
      </c>
      <c r="AG446" s="4">
        <f t="shared" si="762"/>
        <v>19</v>
      </c>
      <c r="AH446" s="4">
        <f t="shared" si="763"/>
        <v>10</v>
      </c>
      <c r="AI446" s="4" t="str">
        <f t="shared" si="764"/>
        <v>/KTK</v>
      </c>
      <c r="AJ446" s="4" t="str">
        <f t="shared" si="765"/>
        <v>S/KTK</v>
      </c>
      <c r="AK446" s="4" t="str" cm="1">
        <f t="array" ref="AK446">LEFT(AR446,SUM(LEN(AR446)-LEN(SUBSTITUTE(AR446,{"0";"1";"2";"3";"4";"5";"6";"7";"8";"9"},""))))</f>
        <v>20</v>
      </c>
      <c r="AL446" s="4">
        <f t="shared" si="770"/>
        <v>13</v>
      </c>
      <c r="AM446" s="4" t="b">
        <f>LEFT(AR446,2)=AK446</f>
        <v>1</v>
      </c>
      <c r="AN446" s="4" t="str">
        <f t="shared" si="870"/>
        <v>KTK</v>
      </c>
      <c r="AO446" s="4" t="b">
        <f>IF((AQ446=DL446)=TRUE,TRUE,IF((#REF!=AQ446)=TRUE,TRUE,FALSE))</f>
        <v>1</v>
      </c>
      <c r="AP446" s="4" t="b">
        <f t="shared" si="767"/>
        <v>0</v>
      </c>
      <c r="AQ446" s="5" t="str">
        <f t="shared" si="768"/>
        <v>CHOCORAMA</v>
      </c>
      <c r="AR446" s="4" t="str">
        <f t="shared" si="769"/>
        <v>20BKS/KTK</v>
      </c>
      <c r="AS446" t="s">
        <v>621</v>
      </c>
      <c r="AT446" s="1" t="s">
        <v>622</v>
      </c>
      <c r="AU446" s="4" t="str">
        <f>IF(IF(IF(AQ446=DL446,10,0)+IF(NOT(AN446=$AU$1)=TRUE,10,0)=
20,"XXXX",IF(IF((BC446+1)=2,0,1)+IF(AN446=$AU$1,1,0)=2,TRUE,""))
="",IF(IF(AQ446=#REF!,10,0)+IF(NOT(AN446=$AU$1)=TRUE,10,0)=
20,"XXXX",IF(IF((BC446+1)=2,0,1)+IF(AN446=$AU$1,1,0)=2,TRUE,
"")),IF(IF(AQ446=DL446,10,0)+IF(NOT(AN446=$AU$1)=TRUE,10,0)=
20,"XXXX",IF(IF((BC446+1)=2,0,1)+IF(AN446=$AU$1,1,0)=2,TRUE,"")))</f>
        <v>XXXX</v>
      </c>
      <c r="AV446">
        <v>17500</v>
      </c>
      <c r="AW446">
        <v>17500</v>
      </c>
      <c r="AX446">
        <v>16800</v>
      </c>
      <c r="AY446" t="str">
        <f t="shared" si="726"/>
        <v>8993175549325</v>
      </c>
      <c r="AZ446" t="str">
        <f t="shared" si="771"/>
        <v>CHOCORAMA</v>
      </c>
      <c r="BA446" t="s">
        <v>4301</v>
      </c>
      <c r="BB446" t="s">
        <v>4301</v>
      </c>
      <c r="BC446" s="4" t="str" cm="1">
        <f t="array" aca="1" ref="BC446" ca="1">LEFT(AR446,MATCH(FALSE,ISNUMBER(MID(AR446,ROW(INDIRECT("1:"&amp;LEN(AR446)+1)), 1) *1),0) -1)</f>
        <v>20</v>
      </c>
      <c r="BD446" s="1"/>
      <c r="BF446" s="21"/>
      <c r="BK446" s="1"/>
      <c r="BM446" s="1"/>
      <c r="BN446" s="1"/>
      <c r="BR446" s="22"/>
      <c r="BS446">
        <v>0</v>
      </c>
      <c r="BT446" s="1" t="s">
        <v>5103</v>
      </c>
      <c r="BV446" s="4" t="str">
        <f>IF(IFERROR(SEARCH($A$1,DN446),0)&gt;0,$A$1,"")</f>
        <v/>
      </c>
      <c r="BW446" s="4" t="str">
        <f>IF(IFERROR(SEARCH($B$1,DN446),0)&gt;0,$B$1,"")</f>
        <v/>
      </c>
      <c r="BX446" s="4" t="str">
        <f>IF(IFERROR(SEARCH($C$1,DN446),0)&gt;0,$C$1,"")</f>
        <v/>
      </c>
      <c r="BY446" s="4" t="str">
        <f>IF(IFERROR(SEARCH($D$1,DN446),0)&gt;0,$D$1,"")</f>
        <v/>
      </c>
      <c r="BZ446" s="4" t="str">
        <f>IF(IFERROR(SEARCH($E$1,DN446),0)&gt;0,$E$1,"")</f>
        <v/>
      </c>
      <c r="CA446" s="4" t="str">
        <f>IF(IFERROR(SEARCH($F$1,DN446),0)&gt;0,$F$1,"")</f>
        <v/>
      </c>
      <c r="CB446" s="4" t="str">
        <f>IF(IFERROR(SEARCH($G$1,DN446),0)&gt;0,$G$1,"")</f>
        <v>KTK</v>
      </c>
      <c r="CC446" s="4" t="str">
        <f>IF(IFERROR(SEARCH($H$1,DN446),0)&gt;0,$H$1,"")</f>
        <v/>
      </c>
      <c r="CD446" s="4" t="str">
        <f>IF(IFERROR(SEARCH($I$1,DN446),0)&gt;0,$I$1,"")</f>
        <v/>
      </c>
      <c r="CE446" s="4" t="str">
        <f>IF(IFERROR(SEARCH($J$1,DN446),0)&gt;0,$J$1,"")</f>
        <v/>
      </c>
      <c r="CF446" s="4" t="str">
        <f>IF(IFERROR(SEARCH($K$1,DN446),0)&gt;0,$K$1,"")</f>
        <v/>
      </c>
      <c r="CG446" s="4" t="str">
        <f>IF(IFERROR(SEARCH($L$1,DN446),0)&gt;0,$L$1,"")</f>
        <v/>
      </c>
      <c r="CH446" s="4" t="str">
        <f>IF(IFERROR(SEARCH($M$1,DN446),0)&gt;0,$M$1,"")</f>
        <v/>
      </c>
      <c r="CI446" s="4" t="str">
        <f>IF(IFERROR(SEARCH($N$1,DN446),0)&gt;0,$N$1,"")</f>
        <v/>
      </c>
      <c r="CJ446" s="4" t="str">
        <f>IF(IFERROR(SEARCH($O$1,DN446),0)&gt;0,$O$1,"")</f>
        <v>DUS</v>
      </c>
      <c r="CK446" s="4" t="str">
        <f>IF(IFERROR(SEARCH($P$1,DN446),0)&gt;0,$P$1,"")</f>
        <v/>
      </c>
      <c r="CL446" s="4" t="str">
        <f>IF(IFERROR(SEARCH($Q$1,DN446),0)&gt;0,$Q$1,"")</f>
        <v/>
      </c>
      <c r="CM446" s="4" t="str">
        <f>IF(IFERROR(SEARCH($R$1,DN446),0)&gt;0,$R$1,"")</f>
        <v/>
      </c>
      <c r="CN446" s="4" t="str">
        <f>IF(IFERROR(SEARCH($S$1,DN446),0)&gt;0,$S$1,"")</f>
        <v/>
      </c>
      <c r="CO446" s="4" t="str">
        <f>IF(IFERROR(SEARCH($T$1,DN446),0)&gt;0,$T$1,"")</f>
        <v/>
      </c>
      <c r="CP446" s="4" t="str">
        <f>IF(IFERROR(SEARCH($U$1,DN446),0)&gt;0,$U$1,"")</f>
        <v/>
      </c>
      <c r="CQ446" s="4" t="str">
        <f>IF(IFERROR(SEARCH($V$1,DN446),0)&gt;0,$V$1,"")</f>
        <v/>
      </c>
      <c r="CR446" s="4" t="str">
        <f>IF(IFERROR(SEARCH($W$1,DN446),0)&gt;0,$W$1,"")</f>
        <v/>
      </c>
      <c r="CS446" s="4" t="str">
        <f>IF(IFERROR(SEARCH($X$1,DN446),0)&gt;0,$X$1,"")</f>
        <v/>
      </c>
      <c r="CT446" s="4">
        <f>LEN(BW446)+LEN(BX446)+LEN(BY446)+LEN(BZ446)+LEN(CA446)+LEN(CO446)+LEN(CB446)+LEN(CC446)+LEN(CD446)+LEN(CE446)+LEN(CF446)+LEN(CG446)+LEN(CH446)+LEN(CI446)+LEN(CP446)+LEN(CJ446)+LEN(CK446)+LEN(CQ446)+LEN(BV446)+LEN(CL446)+LEN(CS446)+LEN(CM446)+LEN(CR446)+LEN(CN446)</f>
        <v>6</v>
      </c>
      <c r="CU446" s="4" t="str">
        <f>IF(IFERROR(SEARCH($Z$1,DN446),0)&gt;0,$Z$1,"")</f>
        <v>-</v>
      </c>
      <c r="CV446" s="4" t="str">
        <f>IF(IFERROR(SEARCH($AA$1,DN446),0)&gt;0,$AA$1,"")</f>
        <v>/</v>
      </c>
      <c r="CW446" s="4" t="str">
        <f>IF(IFERROR(SEARCH($AB$1,DN446),0)&gt;0,$AB$1,"")</f>
        <v/>
      </c>
      <c r="CX446" s="4" t="str">
        <f>IF(IFERROR(SEARCH($AC$1,DN446),0)&gt;0,$AC$1,"")</f>
        <v/>
      </c>
      <c r="CY446" s="4" t="str">
        <f>IF(IFERROR(SEARCH($AD$1,DN446),0)&gt;0,$AD$1,"")</f>
        <v/>
      </c>
      <c r="CZ446" s="4" t="str">
        <f>IF(IFERROR(SEARCH($AE$1,DN446),0)&gt;0,$AE$1,"")</f>
        <v/>
      </c>
      <c r="DA446" s="4">
        <f t="shared" si="871"/>
        <v>8</v>
      </c>
      <c r="DB446" s="4">
        <f t="shared" si="871"/>
        <v>18</v>
      </c>
      <c r="DC446" s="4">
        <f>DB446-DA446</f>
        <v>10</v>
      </c>
      <c r="DD446" s="4" t="str">
        <f>RIGHT(DN446,4)</f>
        <v>/DUS</v>
      </c>
      <c r="DE446" s="4" t="str">
        <f>RIGHT(DN446,5)</f>
        <v>K/DUS</v>
      </c>
      <c r="DF446" s="4" t="str" cm="1">
        <f t="array" ref="DF446">LEFT(DM446,SUM(LEN(DM446)-LEN(SUBSTITUTE(DM446,{"0";"1";"2";"3";"4";"5";"6";"7";"8";"9"},""))))</f>
        <v>8</v>
      </c>
      <c r="DG446" s="4">
        <f>LEN(DT446)</f>
        <v>13</v>
      </c>
      <c r="DH446" s="4" t="b">
        <f>LEFT(DM446,1)=DF446</f>
        <v>1</v>
      </c>
      <c r="DI446" s="4" t="str">
        <f>RIGHT(DD446,3)</f>
        <v>DUS</v>
      </c>
      <c r="DJ446" s="4" t="b">
        <f>IF((DL446=AQ448)=TRUE,TRUE,IF((AQ446=DL446)=TRUE,TRUE,FALSE))</f>
        <v>1</v>
      </c>
      <c r="DK446" s="4" t="b">
        <f>LEFT(DN446,2)=LEFT(DO446,2)</f>
        <v>0</v>
      </c>
      <c r="DL446" s="5" t="str">
        <f>LEFT(DN446,(DC446-1))</f>
        <v>CHOCORAMA</v>
      </c>
      <c r="DM446" s="4" t="str">
        <f>IFERROR(RIGHT(DN446,LEN(DN446)-FIND("-",DN446)),1)</f>
        <v>8KTK/DUS</v>
      </c>
      <c r="DN446" t="s">
        <v>623</v>
      </c>
      <c r="DO446" s="1"/>
      <c r="DP446" s="4" t="b">
        <f ca="1">IF(IF(IF(DL446=AQ448,10,0)+IF(NOT(DI446=$AU$1)=TRUE,10,0)=
20,"XXXX",IF(IF((DX446+1)=2,0,1)+IF(DI446=$AU$1,1,0)=2,TRUE,""))
="",IF(IF(DL446=AQ446,10,0)+IF(NOT(DI446=$AU$1)=TRUE,10,0)=
20,"XXXX",IF(IF((DX446+1)=2,0,1)+IF(DI446=$AU$1,1,0)=2,TRUE,
"")),IF(IF(DL446=AQ448,10,0)+IF(NOT(DI446=$AU$1)=TRUE,10,0)=
20,"XXXX",IF(IF((DX446+1)=2,0,1)+IF(DI446=$AU$1,1,0)=2,TRUE,"")))</f>
        <v>1</v>
      </c>
      <c r="DQ446">
        <v>130000</v>
      </c>
      <c r="DR446">
        <v>130000</v>
      </c>
      <c r="DS446">
        <v>128000</v>
      </c>
      <c r="DT446" t="str">
        <f>IF(DO446&gt;0,DO446,"8000000000"&amp;ROW(DS446))</f>
        <v>8000000000446</v>
      </c>
      <c r="DU446" t="str">
        <f>DL446</f>
        <v>CHOCORAMA</v>
      </c>
      <c r="DV446" t="s">
        <v>4301</v>
      </c>
      <c r="DW446" t="s">
        <v>4301</v>
      </c>
      <c r="DX446" s="4" t="str" cm="1">
        <f t="array" aca="1" ref="DX446" ca="1">LEFT(DM446,MATCH(FALSE,ISNUMBER(MID(DM446,ROW(INDIRECT("1:"&amp;LEN(DM446)+1)), 1) *1),0) -1)</f>
        <v>8</v>
      </c>
      <c r="DY446" s="1"/>
      <c r="EA446" s="21"/>
      <c r="EC446" s="5"/>
      <c r="EF446" s="1"/>
      <c r="EH446" s="1"/>
      <c r="EI446" s="1"/>
      <c r="EL446" s="5"/>
      <c r="EM446" s="22"/>
      <c r="EN446">
        <v>0</v>
      </c>
      <c r="EO446" s="1" t="s">
        <v>5103</v>
      </c>
    </row>
    <row r="448" spans="1:145">
      <c r="A448" s="4" t="str">
        <f t="shared" si="730"/>
        <v/>
      </c>
      <c r="B448" s="4" t="str">
        <f t="shared" si="731"/>
        <v/>
      </c>
      <c r="C448" s="4" t="str">
        <f t="shared" si="732"/>
        <v/>
      </c>
      <c r="D448" s="4" t="str">
        <f t="shared" si="733"/>
        <v/>
      </c>
      <c r="E448" s="4" t="str">
        <f t="shared" si="734"/>
        <v/>
      </c>
      <c r="F448" s="4" t="str">
        <f t="shared" si="735"/>
        <v/>
      </c>
      <c r="G448" s="4" t="str">
        <f t="shared" si="736"/>
        <v/>
      </c>
      <c r="H448" s="4" t="str">
        <f t="shared" si="737"/>
        <v/>
      </c>
      <c r="I448" s="4" t="str">
        <f t="shared" si="738"/>
        <v/>
      </c>
      <c r="J448" s="4" t="str">
        <f t="shared" si="739"/>
        <v/>
      </c>
      <c r="K448" s="4" t="str">
        <f t="shared" si="740"/>
        <v/>
      </c>
      <c r="L448" s="4" t="str">
        <f t="shared" si="741"/>
        <v/>
      </c>
      <c r="M448" s="4" t="str">
        <f t="shared" si="742"/>
        <v/>
      </c>
      <c r="N448" s="4" t="str">
        <f t="shared" si="743"/>
        <v/>
      </c>
      <c r="O448" s="4" t="str">
        <f t="shared" si="744"/>
        <v/>
      </c>
      <c r="P448" s="4" t="str">
        <f t="shared" si="745"/>
        <v/>
      </c>
      <c r="Q448" s="4" t="str">
        <f t="shared" si="746"/>
        <v/>
      </c>
      <c r="R448" s="4" t="str">
        <f t="shared" si="747"/>
        <v/>
      </c>
      <c r="S448" s="4" t="str">
        <f t="shared" si="748"/>
        <v/>
      </c>
      <c r="T448" s="4" t="str">
        <f t="shared" si="749"/>
        <v>PACK</v>
      </c>
      <c r="U448" s="4" t="str">
        <f t="shared" si="750"/>
        <v/>
      </c>
      <c r="V448" s="4" t="str">
        <f t="shared" si="751"/>
        <v/>
      </c>
      <c r="W448" s="4" t="str">
        <f t="shared" si="752"/>
        <v/>
      </c>
      <c r="X448" s="4" t="str">
        <f t="shared" si="753"/>
        <v/>
      </c>
      <c r="Y448" s="4">
        <f t="shared" si="754"/>
        <v>4</v>
      </c>
      <c r="Z448" s="4" t="str">
        <f t="shared" si="755"/>
        <v>-</v>
      </c>
      <c r="AA448" s="4" t="str">
        <f t="shared" si="756"/>
        <v/>
      </c>
      <c r="AB448" s="4" t="str">
        <f t="shared" si="757"/>
        <v/>
      </c>
      <c r="AC448" s="4" t="str">
        <f t="shared" si="758"/>
        <v/>
      </c>
      <c r="AD448" s="4" t="str">
        <f t="shared" si="759"/>
        <v/>
      </c>
      <c r="AE448" s="4" t="str">
        <f t="shared" si="760"/>
        <v/>
      </c>
      <c r="AF448" s="4">
        <f t="shared" si="761"/>
        <v>5</v>
      </c>
      <c r="AG448" s="4">
        <f t="shared" si="762"/>
        <v>17</v>
      </c>
      <c r="AH448" s="4">
        <f t="shared" si="763"/>
        <v>12</v>
      </c>
      <c r="AI448" s="4" t="str">
        <f t="shared" si="764"/>
        <v>PACK</v>
      </c>
      <c r="AJ448" s="4" t="str">
        <f t="shared" si="765"/>
        <v>1PACK</v>
      </c>
      <c r="AK448" s="4" t="str" cm="1">
        <f t="array" ref="AK448">LEFT(AR448,SUM(LEN(AR448)-LEN(SUBSTITUTE(AR448,{"0";"1";"2";"3";"4";"5";"6";"7";"8";"9"},""))))</f>
        <v>1</v>
      </c>
      <c r="AL448" s="4">
        <f t="shared" si="770"/>
        <v>13</v>
      </c>
      <c r="AM448" s="4" t="b">
        <f t="shared" ref="AM448:AM451" si="872">LEFT(AR448,1)=AK448</f>
        <v>1</v>
      </c>
      <c r="AN448" s="4" t="str">
        <f>RIGHT(AI448,4)</f>
        <v>PACK</v>
      </c>
      <c r="AO448" s="4" t="b">
        <f>IF((AQ448=DL448)=TRUE,TRUE,IF((DL446=AQ448)=TRUE,TRUE,FALSE))</f>
        <v>1</v>
      </c>
      <c r="AP448" s="4" t="b">
        <f t="shared" si="767"/>
        <v>0</v>
      </c>
      <c r="AQ448" s="5" t="str">
        <f t="shared" si="768"/>
        <v>CHOKI KOTAK</v>
      </c>
      <c r="AR448" s="4" t="str">
        <f t="shared" si="769"/>
        <v>1PACK</v>
      </c>
      <c r="AS448" t="s">
        <v>624</v>
      </c>
      <c r="AT448" s="1" t="s">
        <v>625</v>
      </c>
      <c r="AU448" s="4" t="str">
        <f>IF(IF(IF(AQ448=DL448,10,0)+IF(NOT(AN448=$AU$1)=TRUE,10,0)=
20,"XXXX",IF(IF((BC448+1)=2,0,1)+IF(AN448=$AU$1,1,0)=2,TRUE,""))
="",IF(IF(AQ448=DL446,10,0)+IF(NOT(AN448=$AU$1)=TRUE,10,0)=
20,"XXXX",IF(IF((BC448+1)=2,0,1)+IF(AN448=$AU$1,1,0)=2,TRUE,
"")),IF(IF(AQ448=DL448,10,0)+IF(NOT(AN448=$AU$1)=TRUE,10,0)=
20,"XXXX",IF(IF((BC448+1)=2,0,1)+IF(AN448=$AU$1,1,0)=2,TRUE,"")))</f>
        <v>XXXX</v>
      </c>
      <c r="AV448">
        <v>17500</v>
      </c>
      <c r="AW448">
        <v>17500</v>
      </c>
      <c r="AX448">
        <v>16700</v>
      </c>
      <c r="AY448" t="str">
        <f t="shared" si="726"/>
        <v>8996001370063</v>
      </c>
      <c r="AZ448" t="str">
        <f t="shared" si="771"/>
        <v>CHOKI KOTAK</v>
      </c>
      <c r="BA448" t="s">
        <v>4301</v>
      </c>
      <c r="BB448" t="s">
        <v>4301</v>
      </c>
      <c r="BC448" s="9" t="str" cm="1">
        <f t="array" aca="1" ref="BC448" ca="1">LEFT(AR448,MATCH(FALSE,ISNUMBER(MID(AR448,ROW(INDIRECT("1:"&amp;LEN(AR448)+1)), 1) *1),0) -1)</f>
        <v>1</v>
      </c>
      <c r="BD448" s="1"/>
      <c r="BF448" s="21"/>
      <c r="BK448" s="1"/>
      <c r="BM448" s="1"/>
      <c r="BN448" s="1"/>
      <c r="BR448" s="22"/>
      <c r="BS448">
        <v>0</v>
      </c>
      <c r="BT448" s="1" t="s">
        <v>5103</v>
      </c>
      <c r="BV448" s="4" t="str">
        <f>IF(IFERROR(SEARCH($A$1,DN448),0)&gt;0,$A$1,"")</f>
        <v/>
      </c>
      <c r="BW448" s="4" t="str">
        <f>IF(IFERROR(SEARCH($B$1,DN448),0)&gt;0,$B$1,"")</f>
        <v/>
      </c>
      <c r="BX448" s="4" t="str">
        <f>IF(IFERROR(SEARCH($C$1,DN448),0)&gt;0,$C$1,"")</f>
        <v/>
      </c>
      <c r="BY448" s="4" t="str">
        <f>IF(IFERROR(SEARCH($D$1,DN448),0)&gt;0,$D$1,"")</f>
        <v/>
      </c>
      <c r="BZ448" s="4" t="str">
        <f>IF(IFERROR(SEARCH($E$1,DN448),0)&gt;0,$E$1,"")</f>
        <v/>
      </c>
      <c r="CA448" s="4" t="str">
        <f>IF(IFERROR(SEARCH($F$1,DN448),0)&gt;0,$F$1,"")</f>
        <v/>
      </c>
      <c r="CB448" s="4" t="str">
        <f>IF(IFERROR(SEARCH($G$1,DN448),0)&gt;0,$G$1,"")</f>
        <v/>
      </c>
      <c r="CC448" s="4" t="str">
        <f>IF(IFERROR(SEARCH($H$1,DN448),0)&gt;0,$H$1,"")</f>
        <v/>
      </c>
      <c r="CD448" s="4" t="str">
        <f>IF(IFERROR(SEARCH($I$1,DN448),0)&gt;0,$I$1,"")</f>
        <v/>
      </c>
      <c r="CE448" s="4" t="str">
        <f>IF(IFERROR(SEARCH($J$1,DN448),0)&gt;0,$J$1,"")</f>
        <v/>
      </c>
      <c r="CF448" s="4" t="str">
        <f>IF(IFERROR(SEARCH($K$1,DN448),0)&gt;0,$K$1,"")</f>
        <v/>
      </c>
      <c r="CG448" s="4" t="str">
        <f>IF(IFERROR(SEARCH($L$1,DN448),0)&gt;0,$L$1,"")</f>
        <v/>
      </c>
      <c r="CH448" s="4" t="str">
        <f>IF(IFERROR(SEARCH($M$1,DN448),0)&gt;0,$M$1,"")</f>
        <v/>
      </c>
      <c r="CI448" s="4" t="str">
        <f>IF(IFERROR(SEARCH($N$1,DN448),0)&gt;0,$N$1,"")</f>
        <v/>
      </c>
      <c r="CJ448" s="4" t="str">
        <f>IF(IFERROR(SEARCH($O$1,DN448),0)&gt;0,$O$1,"")</f>
        <v>DUS</v>
      </c>
      <c r="CK448" s="4" t="str">
        <f>IF(IFERROR(SEARCH($P$1,DN448),0)&gt;0,$P$1,"")</f>
        <v/>
      </c>
      <c r="CL448" s="4" t="str">
        <f>IF(IFERROR(SEARCH($Q$1,DN448),0)&gt;0,$Q$1,"")</f>
        <v/>
      </c>
      <c r="CM448" s="4" t="str">
        <f>IF(IFERROR(SEARCH($R$1,DN448),0)&gt;0,$R$1,"")</f>
        <v/>
      </c>
      <c r="CN448" s="4" t="str">
        <f>IF(IFERROR(SEARCH($S$1,DN448),0)&gt;0,$S$1,"")</f>
        <v/>
      </c>
      <c r="CO448" s="4" t="str">
        <f>IF(IFERROR(SEARCH($T$1,DN448),0)&gt;0,$T$1,"")</f>
        <v>PACK</v>
      </c>
      <c r="CP448" s="4" t="str">
        <f>IF(IFERROR(SEARCH($U$1,DN448),0)&gt;0,$U$1,"")</f>
        <v/>
      </c>
      <c r="CQ448" s="4" t="str">
        <f>IF(IFERROR(SEARCH($V$1,DN448),0)&gt;0,$V$1,"")</f>
        <v/>
      </c>
      <c r="CR448" s="4" t="str">
        <f>IF(IFERROR(SEARCH($W$1,DN448),0)&gt;0,$W$1,"")</f>
        <v/>
      </c>
      <c r="CS448" s="4" t="str">
        <f>IF(IFERROR(SEARCH($X$1,DN448),0)&gt;0,$X$1,"")</f>
        <v/>
      </c>
      <c r="CT448" s="4">
        <f>LEN(BW448)+LEN(BX448)+LEN(BY448)+LEN(BZ448)+LEN(CA448)+LEN(CO448)+LEN(CB448)+LEN(CC448)+LEN(CD448)+LEN(CE448)+LEN(CF448)+LEN(CG448)+LEN(CH448)+LEN(CI448)+LEN(CP448)+LEN(CJ448)+LEN(CK448)+LEN(CQ448)+LEN(BV448)+LEN(CL448)+LEN(CS448)+LEN(CM448)+LEN(CR448)+LEN(CN448)</f>
        <v>7</v>
      </c>
      <c r="CU448" s="4" t="str">
        <f>IF(IFERROR(SEARCH($Z$1,DN448),0)&gt;0,$Z$1,"")</f>
        <v>-</v>
      </c>
      <c r="CV448" s="4" t="str">
        <f>IF(IFERROR(SEARCH($AA$1,DN448),0)&gt;0,$AA$1,"")</f>
        <v>/</v>
      </c>
      <c r="CW448" s="4" t="str">
        <f>IF(IFERROR(SEARCH($AB$1,DN448),0)&gt;0,$AB$1,"")</f>
        <v/>
      </c>
      <c r="CX448" s="4" t="str">
        <f>IF(IFERROR(SEARCH($AC$1,DN448),0)&gt;0,$AC$1,"")</f>
        <v/>
      </c>
      <c r="CY448" s="4" t="str">
        <f>IF(IFERROR(SEARCH($AD$1,DN448),0)&gt;0,$AD$1,"")</f>
        <v/>
      </c>
      <c r="CZ448" s="4" t="str">
        <f>IF(IFERROR(SEARCH($AE$1,DN448),0)&gt;0,$AE$1,"")</f>
        <v/>
      </c>
      <c r="DA448" s="4">
        <f>LEN(DM448)</f>
        <v>9</v>
      </c>
      <c r="DB448" s="4">
        <f>LEN(DN448)</f>
        <v>21</v>
      </c>
      <c r="DC448" s="4">
        <f>DB448-DA448</f>
        <v>12</v>
      </c>
      <c r="DD448" s="4" t="str">
        <f>RIGHT(DN448,4)</f>
        <v>/DUS</v>
      </c>
      <c r="DE448" s="4" t="str">
        <f>RIGHT(DN448,5)</f>
        <v>K/DUS</v>
      </c>
      <c r="DF448" s="4" t="str" cm="1">
        <f t="array" ref="DF448">LEFT(DM448,SUM(LEN(DM448)-LEN(SUBSTITUTE(DM448,{"0";"1";"2";"3";"4";"5";"6";"7";"8";"9"},""))))</f>
        <v>9</v>
      </c>
      <c r="DG448" s="4">
        <f>LEN(DT448)</f>
        <v>13</v>
      </c>
      <c r="DH448" s="4" t="b">
        <f>LEFT(DM448,1)=DF448</f>
        <v>1</v>
      </c>
      <c r="DI448" s="4" t="str">
        <f>RIGHT(DD448,3)</f>
        <v>DUS</v>
      </c>
      <c r="DJ448" s="4" t="b">
        <f>IF((DL448=AQ450)=TRUE,TRUE,IF((AQ448=DL448)=TRUE,TRUE,FALSE))</f>
        <v>1</v>
      </c>
      <c r="DK448" s="4" t="b">
        <f>LEFT(DN448,2)=LEFT(DO448,2)</f>
        <v>0</v>
      </c>
      <c r="DL448" s="5" t="str">
        <f>LEFT(DN448,(DC448-1))</f>
        <v>CHOKI KOTAK</v>
      </c>
      <c r="DM448" s="4" t="str">
        <f>IFERROR(RIGHT(DN448,LEN(DN448)-FIND("-",DN448)),1)</f>
        <v>9PACK/DUS</v>
      </c>
      <c r="DN448" t="s">
        <v>626</v>
      </c>
      <c r="DO448" s="1"/>
      <c r="DP448" s="4" t="b">
        <f ca="1">IF(IF(IF(DL448=AQ450,10,0)+IF(NOT(DI448=$AU$1)=TRUE,10,0)=
20,"XXXX",IF(IF((DX448+1)=2,0,1)+IF(DI448=$AU$1,1,0)=2,TRUE,""))
="",IF(IF(DL448=AQ448,10,0)+IF(NOT(DI448=$AU$1)=TRUE,10,0)=
20,"XXXX",IF(IF((DX448+1)=2,0,1)+IF(DI448=$AU$1,1,0)=2,TRUE,
"")),IF(IF(DL448=AQ450,10,0)+IF(NOT(DI448=$AU$1)=TRUE,10,0)=
20,"XXXX",IF(IF((DX448+1)=2,0,1)+IF(DI448=$AU$1,1,0)=2,TRUE,"")))</f>
        <v>1</v>
      </c>
      <c r="DQ448">
        <v>153000</v>
      </c>
      <c r="DR448">
        <v>153000</v>
      </c>
      <c r="DS448">
        <v>150000</v>
      </c>
      <c r="DT448" t="str">
        <f>IF(DO448&gt;0,DO448,"8000000000"&amp;ROW(DS448))</f>
        <v>8000000000448</v>
      </c>
      <c r="DU448" t="str">
        <f>DL448</f>
        <v>CHOKI KOTAK</v>
      </c>
      <c r="DV448" t="s">
        <v>4301</v>
      </c>
      <c r="DW448" t="s">
        <v>4301</v>
      </c>
      <c r="DX448" s="4" t="str" cm="1">
        <f t="array" aca="1" ref="DX448" ca="1">LEFT(DM448,MATCH(FALSE,ISNUMBER(MID(DM448,ROW(INDIRECT("1:"&amp;LEN(DM448)+1)), 1) *1),0) -1)</f>
        <v>9</v>
      </c>
      <c r="DY448" s="1"/>
      <c r="EA448" s="21"/>
      <c r="EC448" s="5"/>
      <c r="EF448" s="1"/>
      <c r="EH448" s="1"/>
      <c r="EI448" s="1"/>
      <c r="EL448" s="5"/>
      <c r="EM448" s="22"/>
      <c r="EN448">
        <v>0</v>
      </c>
      <c r="EO448" s="1" t="s">
        <v>5103</v>
      </c>
    </row>
    <row r="450" spans="1:145">
      <c r="A450" s="4" t="str">
        <f t="shared" si="730"/>
        <v/>
      </c>
      <c r="B450" s="4" t="str">
        <f t="shared" si="731"/>
        <v/>
      </c>
      <c r="C450" s="4" t="str">
        <f t="shared" si="732"/>
        <v/>
      </c>
      <c r="D450" s="4" t="str">
        <f t="shared" si="733"/>
        <v/>
      </c>
      <c r="E450" s="4" t="str">
        <f t="shared" si="734"/>
        <v/>
      </c>
      <c r="F450" s="4" t="str">
        <f t="shared" si="735"/>
        <v>RTG</v>
      </c>
      <c r="G450" s="4" t="str">
        <f t="shared" si="736"/>
        <v/>
      </c>
      <c r="H450" s="4" t="str">
        <f t="shared" si="737"/>
        <v/>
      </c>
      <c r="I450" s="4" t="str">
        <f t="shared" si="738"/>
        <v/>
      </c>
      <c r="J450" s="4" t="str">
        <f t="shared" si="739"/>
        <v/>
      </c>
      <c r="K450" s="4" t="str">
        <f t="shared" si="740"/>
        <v/>
      </c>
      <c r="L450" s="4" t="str">
        <f t="shared" si="741"/>
        <v/>
      </c>
      <c r="M450" s="4" t="str">
        <f t="shared" si="742"/>
        <v/>
      </c>
      <c r="N450" s="4" t="str">
        <f t="shared" si="743"/>
        <v/>
      </c>
      <c r="O450" s="4" t="str">
        <f t="shared" si="744"/>
        <v/>
      </c>
      <c r="P450" s="4" t="str">
        <f t="shared" si="745"/>
        <v/>
      </c>
      <c r="Q450" s="4" t="str">
        <f t="shared" si="746"/>
        <v/>
      </c>
      <c r="R450" s="4" t="str">
        <f t="shared" si="747"/>
        <v/>
      </c>
      <c r="S450" s="4" t="str">
        <f t="shared" si="748"/>
        <v/>
      </c>
      <c r="T450" s="4" t="str">
        <f t="shared" si="749"/>
        <v/>
      </c>
      <c r="U450" s="4" t="str">
        <f t="shared" si="750"/>
        <v/>
      </c>
      <c r="V450" s="4" t="str">
        <f t="shared" si="751"/>
        <v/>
      </c>
      <c r="W450" s="4" t="str">
        <f t="shared" si="752"/>
        <v/>
      </c>
      <c r="X450" s="4" t="str">
        <f t="shared" si="753"/>
        <v/>
      </c>
      <c r="Y450" s="4">
        <f t="shared" si="754"/>
        <v>3</v>
      </c>
      <c r="Z450" s="4" t="str">
        <f t="shared" si="755"/>
        <v>-</v>
      </c>
      <c r="AA450" s="4" t="str">
        <f t="shared" si="756"/>
        <v/>
      </c>
      <c r="AB450" s="4" t="str">
        <f t="shared" si="757"/>
        <v/>
      </c>
      <c r="AC450" s="4" t="str">
        <f t="shared" si="758"/>
        <v/>
      </c>
      <c r="AD450" s="4" t="str">
        <f t="shared" si="759"/>
        <v/>
      </c>
      <c r="AE450" s="4" t="str">
        <f t="shared" si="760"/>
        <v/>
      </c>
      <c r="AF450" s="4">
        <f t="shared" si="761"/>
        <v>4</v>
      </c>
      <c r="AG450" s="4">
        <f t="shared" si="762"/>
        <v>11</v>
      </c>
      <c r="AH450" s="4">
        <f t="shared" si="763"/>
        <v>7</v>
      </c>
      <c r="AI450" s="4" t="str">
        <f t="shared" si="764"/>
        <v>1RTG</v>
      </c>
      <c r="AJ450" s="4" t="str">
        <f t="shared" si="765"/>
        <v>-1RTG</v>
      </c>
      <c r="AK450" s="4" t="str" cm="1">
        <f t="array" ref="AK450">LEFT(AR450,SUM(LEN(AR450)-LEN(SUBSTITUTE(AR450,{"0";"1";"2";"3";"4";"5";"6";"7";"8";"9"},""))))</f>
        <v>1</v>
      </c>
      <c r="AL450" s="4">
        <f t="shared" si="770"/>
        <v>13</v>
      </c>
      <c r="AM450" s="4" t="b">
        <f t="shared" si="872"/>
        <v>1</v>
      </c>
      <c r="AN450" s="4" t="str">
        <f>RIGHT(AI450,3)</f>
        <v>RTG</v>
      </c>
      <c r="AO450" s="4" t="b">
        <f>IF((AQ450=AQ451)=TRUE,TRUE,IF((DL448=AQ450)=TRUE,TRUE,FALSE))</f>
        <v>1</v>
      </c>
      <c r="AP450" s="4" t="b">
        <f t="shared" si="767"/>
        <v>0</v>
      </c>
      <c r="AQ450" s="5" t="str">
        <f t="shared" si="768"/>
        <v>CHOKIZ</v>
      </c>
      <c r="AR450" s="4" t="str">
        <f t="shared" si="769"/>
        <v>1RTG</v>
      </c>
      <c r="AS450" t="s">
        <v>627</v>
      </c>
      <c r="AT450" s="1" t="s">
        <v>628</v>
      </c>
      <c r="AU450" s="4" t="str">
        <f>IF(IF(IF(AQ450=AQ451,10,0)+IF(NOT(AN450=$AU$1)=TRUE,10,0)=
20,"XXXX",IF(IF((BC450+1)=2,0,1)+IF(AN450=$AU$1,1,0)=2,TRUE,""))
="",IF(IF(AQ450=DL448,10,0)+IF(NOT(AN450=$AU$1)=TRUE,10,0)=
20,"XXXX",IF(IF((BC450+1)=2,0,1)+IF(AN450=$AU$1,1,0)=2,TRUE,
"")),IF(IF(AQ450=AQ451,10,0)+IF(NOT(AN450=$AU$1)=TRUE,10,0)=
20,"XXXX",IF(IF((BC450+1)=2,0,1)+IF(AN450=$AU$1,1,0)=2,TRUE,"")))</f>
        <v>XXXX</v>
      </c>
      <c r="AV450">
        <v>4500</v>
      </c>
      <c r="AW450">
        <v>4500</v>
      </c>
      <c r="AX450">
        <v>4027</v>
      </c>
      <c r="AY450" t="str">
        <f t="shared" ref="AY450:AY511" si="873">IF(AT450&gt;0,AT450,"8000000000"&amp;ROW(AX450))</f>
        <v>8994834002854</v>
      </c>
      <c r="AZ450" t="str">
        <f t="shared" si="771"/>
        <v>CHOKIZ</v>
      </c>
      <c r="BA450" t="s">
        <v>4301</v>
      </c>
      <c r="BB450" t="s">
        <v>4301</v>
      </c>
      <c r="BC450" s="9" t="str" cm="1">
        <f t="array" aca="1" ref="BC450" ca="1">LEFT(AR450,MATCH(FALSE,ISNUMBER(MID(AR450,ROW(INDIRECT("1:"&amp;LEN(AR450)+1)), 1) *1),0) -1)</f>
        <v>1</v>
      </c>
      <c r="BD450" s="1"/>
      <c r="BF450" s="21"/>
      <c r="BK450" s="1"/>
      <c r="BM450" s="1"/>
      <c r="BN450" s="1"/>
      <c r="BR450" s="22"/>
      <c r="BS450">
        <v>0</v>
      </c>
      <c r="BT450" s="1" t="s">
        <v>5103</v>
      </c>
    </row>
    <row r="451" spans="1:145">
      <c r="A451" s="4" t="str">
        <f t="shared" si="730"/>
        <v/>
      </c>
      <c r="B451" s="4" t="str">
        <f t="shared" si="731"/>
        <v/>
      </c>
      <c r="C451" s="4" t="str">
        <f t="shared" si="732"/>
        <v/>
      </c>
      <c r="D451" s="4" t="str">
        <f t="shared" si="733"/>
        <v/>
      </c>
      <c r="E451" s="4" t="str">
        <f t="shared" si="734"/>
        <v/>
      </c>
      <c r="F451" s="4" t="str">
        <f t="shared" si="735"/>
        <v>RTG</v>
      </c>
      <c r="G451" s="4" t="str">
        <f t="shared" si="736"/>
        <v/>
      </c>
      <c r="H451" s="4" t="str">
        <f t="shared" si="737"/>
        <v/>
      </c>
      <c r="I451" s="4" t="str">
        <f t="shared" si="738"/>
        <v/>
      </c>
      <c r="J451" s="4" t="str">
        <f t="shared" si="739"/>
        <v/>
      </c>
      <c r="K451" s="4" t="str">
        <f t="shared" si="740"/>
        <v/>
      </c>
      <c r="L451" s="4" t="str">
        <f t="shared" si="741"/>
        <v/>
      </c>
      <c r="M451" s="4" t="str">
        <f t="shared" si="742"/>
        <v/>
      </c>
      <c r="N451" s="4" t="str">
        <f t="shared" si="743"/>
        <v/>
      </c>
      <c r="O451" s="4" t="str">
        <f t="shared" si="744"/>
        <v/>
      </c>
      <c r="P451" s="4" t="str">
        <f t="shared" si="745"/>
        <v/>
      </c>
      <c r="Q451" s="4" t="str">
        <f t="shared" si="746"/>
        <v/>
      </c>
      <c r="R451" s="4" t="str">
        <f t="shared" si="747"/>
        <v/>
      </c>
      <c r="S451" s="4" t="str">
        <f t="shared" si="748"/>
        <v/>
      </c>
      <c r="T451" s="4" t="str">
        <f t="shared" si="749"/>
        <v>PACK</v>
      </c>
      <c r="U451" s="4" t="str">
        <f t="shared" si="750"/>
        <v/>
      </c>
      <c r="V451" s="4" t="str">
        <f t="shared" si="751"/>
        <v/>
      </c>
      <c r="W451" s="4" t="str">
        <f t="shared" si="752"/>
        <v/>
      </c>
      <c r="X451" s="4" t="str">
        <f t="shared" si="753"/>
        <v/>
      </c>
      <c r="Y451" s="4">
        <f t="shared" si="754"/>
        <v>7</v>
      </c>
      <c r="Z451" s="4" t="str">
        <f t="shared" si="755"/>
        <v>-</v>
      </c>
      <c r="AA451" s="4" t="str">
        <f t="shared" si="756"/>
        <v>/</v>
      </c>
      <c r="AB451" s="4" t="str">
        <f t="shared" si="757"/>
        <v/>
      </c>
      <c r="AC451" s="4" t="str">
        <f t="shared" si="758"/>
        <v/>
      </c>
      <c r="AD451" s="4" t="str">
        <f t="shared" si="759"/>
        <v/>
      </c>
      <c r="AE451" s="4" t="str">
        <f t="shared" si="760"/>
        <v/>
      </c>
      <c r="AF451" s="4">
        <f t="shared" si="761"/>
        <v>9</v>
      </c>
      <c r="AG451" s="4">
        <f t="shared" si="762"/>
        <v>16</v>
      </c>
      <c r="AH451" s="4">
        <f t="shared" si="763"/>
        <v>7</v>
      </c>
      <c r="AI451" s="4" t="str">
        <f t="shared" si="764"/>
        <v>PACK</v>
      </c>
      <c r="AJ451" s="4" t="str">
        <f t="shared" si="765"/>
        <v>/PACK</v>
      </c>
      <c r="AK451" s="4" t="str" cm="1">
        <f t="array" ref="AK451">LEFT(AR451,SUM(LEN(AR451)-LEN(SUBSTITUTE(AR451,{"0";"1";"2";"3";"4";"5";"6";"7";"8";"9"},""))))</f>
        <v>2</v>
      </c>
      <c r="AL451" s="4">
        <f t="shared" si="770"/>
        <v>13</v>
      </c>
      <c r="AM451" s="4" t="b">
        <f t="shared" si="872"/>
        <v>1</v>
      </c>
      <c r="AN451" s="4" t="str">
        <f>RIGHT(AI451,4)</f>
        <v>PACK</v>
      </c>
      <c r="AO451" s="4" t="b">
        <f>IF((AQ451=DL451)=TRUE,TRUE,IF((AQ450=AQ451)=TRUE,TRUE,FALSE))</f>
        <v>1</v>
      </c>
      <c r="AP451" s="4" t="b">
        <f t="shared" si="767"/>
        <v>0</v>
      </c>
      <c r="AQ451" s="5" t="str">
        <f t="shared" si="768"/>
        <v>CHOKIZ</v>
      </c>
      <c r="AR451" s="4" t="str">
        <f t="shared" si="769"/>
        <v>2RTG/PACK</v>
      </c>
      <c r="AS451" t="s">
        <v>629</v>
      </c>
      <c r="AU451" s="4" t="str">
        <f>IF(IF(IF(AQ451=DL451,10,0)+IF(NOT(AN451=$AU$1)=TRUE,10,0)=
20,"XXXX",IF(IF((BC451+1)=2,0,1)+IF(AN451=$AU$1,1,0)=2,TRUE,""))
="",IF(IF(AQ451=AQ450,10,0)+IF(NOT(AN451=$AU$1)=TRUE,10,0)=
20,"XXXX",IF(IF((BC451+1)=2,0,1)+IF(AN451=$AU$1,1,0)=2,TRUE,
"")),IF(IF(AQ451=DL451,10,0)+IF(NOT(AN451=$AU$1)=TRUE,10,0)=
20,"XXXX",IF(IF((BC451+1)=2,0,1)+IF(AN451=$AU$1,1,0)=2,TRUE,"")))</f>
        <v>XXXX</v>
      </c>
      <c r="AV451">
        <v>9000</v>
      </c>
      <c r="AW451">
        <v>9000</v>
      </c>
      <c r="AX451">
        <v>8053</v>
      </c>
      <c r="AY451" t="str">
        <f t="shared" si="873"/>
        <v>8000000000451</v>
      </c>
      <c r="AZ451" t="str">
        <f t="shared" si="771"/>
        <v>CHOKIZ</v>
      </c>
      <c r="BA451" t="s">
        <v>4301</v>
      </c>
      <c r="BB451" t="s">
        <v>4301</v>
      </c>
      <c r="BC451" s="4" t="str" cm="1">
        <f t="array" aca="1" ref="BC451" ca="1">LEFT(AR451,MATCH(FALSE,ISNUMBER(MID(AR451,ROW(INDIRECT("1:"&amp;LEN(AR451)+1)), 1) *1),0) -1)</f>
        <v>2</v>
      </c>
      <c r="BD451" s="1"/>
      <c r="BF451" s="21"/>
      <c r="BK451" s="1"/>
      <c r="BM451" s="1"/>
      <c r="BN451" s="1"/>
      <c r="BR451" s="22"/>
      <c r="BS451">
        <v>0</v>
      </c>
      <c r="BT451" s="1" t="s">
        <v>5103</v>
      </c>
      <c r="BV451" s="4" t="str">
        <f>IF(IFERROR(SEARCH($A$1,DN451),0)&gt;0,$A$1,"")</f>
        <v/>
      </c>
      <c r="BW451" s="4" t="str">
        <f>IF(IFERROR(SEARCH($B$1,DN451),0)&gt;0,$B$1,"")</f>
        <v/>
      </c>
      <c r="BX451" s="4" t="str">
        <f>IF(IFERROR(SEARCH($C$1,DN451),0)&gt;0,$C$1,"")</f>
        <v/>
      </c>
      <c r="BY451" s="4" t="str">
        <f>IF(IFERROR(SEARCH($D$1,DN451),0)&gt;0,$D$1,"")</f>
        <v/>
      </c>
      <c r="BZ451" s="4" t="str">
        <f>IF(IFERROR(SEARCH($E$1,DN451),0)&gt;0,$E$1,"")</f>
        <v/>
      </c>
      <c r="CA451" s="4" t="str">
        <f>IF(IFERROR(SEARCH($F$1,DN451),0)&gt;0,$F$1,"")</f>
        <v/>
      </c>
      <c r="CB451" s="4" t="str">
        <f>IF(IFERROR(SEARCH($G$1,DN451),0)&gt;0,$G$1,"")</f>
        <v/>
      </c>
      <c r="CC451" s="4" t="str">
        <f>IF(IFERROR(SEARCH($H$1,DN451),0)&gt;0,$H$1,"")</f>
        <v/>
      </c>
      <c r="CD451" s="4" t="str">
        <f>IF(IFERROR(SEARCH($I$1,DN451),0)&gt;0,$I$1,"")</f>
        <v/>
      </c>
      <c r="CE451" s="4" t="str">
        <f>IF(IFERROR(SEARCH($J$1,DN451),0)&gt;0,$J$1,"")</f>
        <v/>
      </c>
      <c r="CF451" s="4" t="str">
        <f>IF(IFERROR(SEARCH($K$1,DN451),0)&gt;0,$K$1,"")</f>
        <v/>
      </c>
      <c r="CG451" s="4" t="str">
        <f>IF(IFERROR(SEARCH($L$1,DN451),0)&gt;0,$L$1,"")</f>
        <v/>
      </c>
      <c r="CH451" s="4" t="str">
        <f>IF(IFERROR(SEARCH($M$1,DN451),0)&gt;0,$M$1,"")</f>
        <v/>
      </c>
      <c r="CI451" s="4" t="str">
        <f>IF(IFERROR(SEARCH($N$1,DN451),0)&gt;0,$N$1,"")</f>
        <v/>
      </c>
      <c r="CJ451" s="4" t="str">
        <f>IF(IFERROR(SEARCH($O$1,DN451),0)&gt;0,$O$1,"")</f>
        <v>DUS</v>
      </c>
      <c r="CK451" s="4" t="str">
        <f>IF(IFERROR(SEARCH($P$1,DN451),0)&gt;0,$P$1,"")</f>
        <v/>
      </c>
      <c r="CL451" s="4" t="str">
        <f>IF(IFERROR(SEARCH($Q$1,DN451),0)&gt;0,$Q$1,"")</f>
        <v/>
      </c>
      <c r="CM451" s="4" t="str">
        <f>IF(IFERROR(SEARCH($R$1,DN451),0)&gt;0,$R$1,"")</f>
        <v/>
      </c>
      <c r="CN451" s="4" t="str">
        <f>IF(IFERROR(SEARCH($S$1,DN451),0)&gt;0,$S$1,"")</f>
        <v/>
      </c>
      <c r="CO451" s="4" t="str">
        <f>IF(IFERROR(SEARCH($T$1,DN451),0)&gt;0,$T$1,"")</f>
        <v>PACK</v>
      </c>
      <c r="CP451" s="4" t="str">
        <f>IF(IFERROR(SEARCH($U$1,DN451),0)&gt;0,$U$1,"")</f>
        <v/>
      </c>
      <c r="CQ451" s="4" t="str">
        <f>IF(IFERROR(SEARCH($V$1,DN451),0)&gt;0,$V$1,"")</f>
        <v/>
      </c>
      <c r="CR451" s="4" t="str">
        <f>IF(IFERROR(SEARCH($W$1,DN451),0)&gt;0,$W$1,"")</f>
        <v/>
      </c>
      <c r="CS451" s="4" t="str">
        <f>IF(IFERROR(SEARCH($X$1,DN451),0)&gt;0,$X$1,"")</f>
        <v/>
      </c>
      <c r="CT451" s="4">
        <f>LEN(BW451)+LEN(BX451)+LEN(BY451)+LEN(BZ451)+LEN(CA451)+LEN(CO451)+LEN(CB451)+LEN(CC451)+LEN(CD451)+LEN(CE451)+LEN(CF451)+LEN(CG451)+LEN(CH451)+LEN(CI451)+LEN(CP451)+LEN(CJ451)+LEN(CK451)+LEN(CQ451)+LEN(BV451)+LEN(CL451)+LEN(CS451)+LEN(CM451)+LEN(CR451)+LEN(CN451)</f>
        <v>7</v>
      </c>
      <c r="CU451" s="4" t="str">
        <f>IF(IFERROR(SEARCH($Z$1,DN451),0)&gt;0,$Z$1,"")</f>
        <v>-</v>
      </c>
      <c r="CV451" s="4" t="str">
        <f>IF(IFERROR(SEARCH($AA$1,DN451),0)&gt;0,$AA$1,"")</f>
        <v>/</v>
      </c>
      <c r="CW451" s="4" t="str">
        <f>IF(IFERROR(SEARCH($AB$1,DN451),0)&gt;0,$AB$1,"")</f>
        <v/>
      </c>
      <c r="CX451" s="4" t="str">
        <f>IF(IFERROR(SEARCH($AC$1,DN451),0)&gt;0,$AC$1,"")</f>
        <v/>
      </c>
      <c r="CY451" s="4" t="str">
        <f>IF(IFERROR(SEARCH($AD$1,DN451),0)&gt;0,$AD$1,"")</f>
        <v/>
      </c>
      <c r="CZ451" s="4" t="str">
        <f>IF(IFERROR(SEARCH($AE$1,DN451),0)&gt;0,$AE$1,"")</f>
        <v/>
      </c>
      <c r="DA451" s="4">
        <f>LEN(DM451)</f>
        <v>9</v>
      </c>
      <c r="DB451" s="4">
        <f>LEN(DN451)</f>
        <v>16</v>
      </c>
      <c r="DC451" s="4">
        <f>DB451-DA451</f>
        <v>7</v>
      </c>
      <c r="DD451" s="4" t="str">
        <f>RIGHT(DN451,4)</f>
        <v>/DUS</v>
      </c>
      <c r="DE451" s="4" t="str">
        <f>RIGHT(DN451,5)</f>
        <v>K/DUS</v>
      </c>
      <c r="DF451" s="4" t="str" cm="1">
        <f t="array" ref="DF451">LEFT(DM451,SUM(LEN(DM451)-LEN(SUBSTITUTE(DM451,{"0";"1";"2";"3";"4";"5";"6";"7";"8";"9"},""))))</f>
        <v>8</v>
      </c>
      <c r="DG451" s="4">
        <f>LEN(DT451)</f>
        <v>13</v>
      </c>
      <c r="DH451" s="4" t="b">
        <f>LEFT(DM451,1)=DF451</f>
        <v>1</v>
      </c>
      <c r="DI451" s="4" t="str">
        <f>RIGHT(DD451,3)</f>
        <v>DUS</v>
      </c>
      <c r="DJ451" s="4" t="b">
        <f>IF((DL451=AQ453)=TRUE,TRUE,IF((AQ451=DL451)=TRUE,TRUE,FALSE))</f>
        <v>1</v>
      </c>
      <c r="DK451" s="4" t="b">
        <f>LEFT(DN451,2)=LEFT(DO451,2)</f>
        <v>0</v>
      </c>
      <c r="DL451" s="5" t="str">
        <f>LEFT(DN451,(DC451-1))</f>
        <v>CHOKIZ</v>
      </c>
      <c r="DM451" s="4" t="str">
        <f>IFERROR(RIGHT(DN451,LEN(DN451)-FIND("-",DN451)),1)</f>
        <v>8PACK/DUS</v>
      </c>
      <c r="DN451" t="s">
        <v>630</v>
      </c>
      <c r="DO451" s="1"/>
      <c r="DP451" s="4" t="b">
        <f ca="1">IF(IF(IF(DL451=AQ453,10,0)+IF(NOT(DI451=$AU$1)=TRUE,10,0)=
20,"XXXX",IF(IF((DX451+1)=2,0,1)+IF(DI451=$AU$1,1,0)=2,TRUE,""))
="",IF(IF(DL451=AQ451,10,0)+IF(NOT(DI451=$AU$1)=TRUE,10,0)=
20,"XXXX",IF(IF((DX451+1)=2,0,1)+IF(DI451=$AU$1,1,0)=2,TRUE,
"")),IF(IF(DL451=AQ453,10,0)+IF(NOT(DI451=$AU$1)=TRUE,10,0)=
20,"XXXX",IF(IF((DX451+1)=2,0,1)+IF(DI451=$AU$1,1,0)=2,TRUE,"")))</f>
        <v>1</v>
      </c>
      <c r="DQ451">
        <v>66500</v>
      </c>
      <c r="DR451">
        <v>66500</v>
      </c>
      <c r="DS451">
        <v>64419</v>
      </c>
      <c r="DT451" t="str">
        <f>IF(DO451&gt;0,DO451,"8000000000"&amp;ROW(DS451))</f>
        <v>8000000000451</v>
      </c>
      <c r="DU451" t="str">
        <f>DL451</f>
        <v>CHOKIZ</v>
      </c>
      <c r="DV451" t="s">
        <v>4301</v>
      </c>
      <c r="DW451" t="s">
        <v>4301</v>
      </c>
      <c r="DX451" s="4" t="str" cm="1">
        <f t="array" aca="1" ref="DX451" ca="1">LEFT(DM451,MATCH(FALSE,ISNUMBER(MID(DM451,ROW(INDIRECT("1:"&amp;LEN(DM451)+1)), 1) *1),0) -1)</f>
        <v>8</v>
      </c>
      <c r="DY451" s="1"/>
      <c r="EA451" s="21"/>
      <c r="EC451" s="5"/>
      <c r="EF451" s="1"/>
      <c r="EH451" s="1"/>
      <c r="EI451" s="1"/>
      <c r="EL451" s="5"/>
      <c r="EM451" s="22"/>
      <c r="EN451">
        <v>0</v>
      </c>
      <c r="EO451" s="1" t="s">
        <v>5103</v>
      </c>
    </row>
    <row r="453" spans="1:145">
      <c r="A453" s="4" t="str">
        <f t="shared" si="730"/>
        <v/>
      </c>
      <c r="B453" s="4" t="str">
        <f t="shared" si="731"/>
        <v/>
      </c>
      <c r="C453" s="4" t="str">
        <f t="shared" si="732"/>
        <v/>
      </c>
      <c r="D453" s="4" t="str">
        <f t="shared" si="733"/>
        <v/>
      </c>
      <c r="E453" s="4" t="str">
        <f t="shared" si="734"/>
        <v/>
      </c>
      <c r="F453" s="4" t="str">
        <f t="shared" si="735"/>
        <v/>
      </c>
      <c r="G453" s="4" t="str">
        <f t="shared" si="736"/>
        <v/>
      </c>
      <c r="H453" s="4" t="str">
        <f t="shared" si="737"/>
        <v/>
      </c>
      <c r="I453" s="4" t="str">
        <f t="shared" si="738"/>
        <v/>
      </c>
      <c r="J453" s="4" t="str">
        <f t="shared" si="739"/>
        <v/>
      </c>
      <c r="K453" s="4" t="str">
        <f t="shared" si="740"/>
        <v/>
      </c>
      <c r="L453" s="4" t="str">
        <f t="shared" si="741"/>
        <v/>
      </c>
      <c r="M453" s="4" t="str">
        <f t="shared" si="742"/>
        <v/>
      </c>
      <c r="N453" s="4" t="str">
        <f t="shared" si="743"/>
        <v/>
      </c>
      <c r="O453" s="4" t="str">
        <f t="shared" si="744"/>
        <v/>
      </c>
      <c r="P453" s="4" t="str">
        <f t="shared" si="745"/>
        <v>CUP</v>
      </c>
      <c r="Q453" s="4" t="str">
        <f t="shared" si="746"/>
        <v/>
      </c>
      <c r="R453" s="4" t="str">
        <f t="shared" si="747"/>
        <v/>
      </c>
      <c r="S453" s="4" t="str">
        <f t="shared" si="748"/>
        <v/>
      </c>
      <c r="T453" s="4" t="str">
        <f t="shared" si="749"/>
        <v>PACK</v>
      </c>
      <c r="U453" s="4" t="str">
        <f t="shared" si="750"/>
        <v/>
      </c>
      <c r="V453" s="4" t="str">
        <f t="shared" si="751"/>
        <v/>
      </c>
      <c r="W453" s="4" t="str">
        <f t="shared" si="752"/>
        <v/>
      </c>
      <c r="X453" s="4" t="str">
        <f t="shared" si="753"/>
        <v/>
      </c>
      <c r="Y453" s="4">
        <f t="shared" si="754"/>
        <v>7</v>
      </c>
      <c r="Z453" s="4" t="str">
        <f t="shared" si="755"/>
        <v>-</v>
      </c>
      <c r="AA453" s="4" t="str">
        <f t="shared" si="756"/>
        <v>/</v>
      </c>
      <c r="AB453" s="4" t="str">
        <f t="shared" si="757"/>
        <v/>
      </c>
      <c r="AC453" s="4" t="str">
        <f t="shared" si="758"/>
        <v/>
      </c>
      <c r="AD453" s="4" t="str">
        <f t="shared" si="759"/>
        <v/>
      </c>
      <c r="AE453" s="4" t="str">
        <f t="shared" si="760"/>
        <v/>
      </c>
      <c r="AF453" s="4">
        <f t="shared" si="761"/>
        <v>10</v>
      </c>
      <c r="AG453" s="4">
        <f t="shared" si="762"/>
        <v>22</v>
      </c>
      <c r="AH453" s="4">
        <f t="shared" si="763"/>
        <v>12</v>
      </c>
      <c r="AI453" s="4" t="str">
        <f t="shared" si="764"/>
        <v>PACK</v>
      </c>
      <c r="AJ453" s="4" t="str">
        <f t="shared" si="765"/>
        <v>/PACK</v>
      </c>
      <c r="AK453" s="4" t="str" cm="1">
        <f t="array" ref="AK453">LEFT(AR453,SUM(LEN(AR453)-LEN(SUBSTITUTE(AR453,{"0";"1";"2";"3";"4";"5";"6";"7";"8";"9"},""))))</f>
        <v>12</v>
      </c>
      <c r="AL453" s="4">
        <f t="shared" si="770"/>
        <v>13</v>
      </c>
      <c r="AM453" s="4" t="b">
        <f>LEFT(AR453,2)=AK453</f>
        <v>1</v>
      </c>
      <c r="AN453" s="4" t="str">
        <f>RIGHT(AI453,4)</f>
        <v>PACK</v>
      </c>
      <c r="AO453" s="4" t="b">
        <f>IF((AQ453=DL453)=TRUE,TRUE,IF((DL451=AQ453)=TRUE,TRUE,FALSE))</f>
        <v>1</v>
      </c>
      <c r="AP453" s="4" t="b">
        <f t="shared" si="767"/>
        <v>0</v>
      </c>
      <c r="AQ453" s="5" t="str">
        <f t="shared" si="768"/>
        <v>CHOYO CHOYO</v>
      </c>
      <c r="AR453" s="4" t="str">
        <f t="shared" si="769"/>
        <v>12CUP/PACK</v>
      </c>
      <c r="AS453" t="s">
        <v>631</v>
      </c>
      <c r="AT453" s="1" t="s">
        <v>632</v>
      </c>
      <c r="AU453" s="4" t="str">
        <f>IF(IF(IF(AQ453=DL453,10,0)+IF(NOT(AN453=$AU$1)=TRUE,10,0)=
20,"XXXX",IF(IF((BC453+1)=2,0,1)+IF(AN453=$AU$1,1,0)=2,TRUE,""))
="",IF(IF(AQ453=DL451,10,0)+IF(NOT(AN453=$AU$1)=TRUE,10,0)=
20,"XXXX",IF(IF((BC453+1)=2,0,1)+IF(AN453=$AU$1,1,0)=2,TRUE,
"")),IF(IF(AQ453=DL453,10,0)+IF(NOT(AN453=$AU$1)=TRUE,10,0)=
20,"XXXX",IF(IF((BC453+1)=2,0,1)+IF(AN453=$AU$1,1,0)=2,TRUE,"")))</f>
        <v>XXXX</v>
      </c>
      <c r="AV453">
        <v>16000</v>
      </c>
      <c r="AW453">
        <v>16000</v>
      </c>
      <c r="AX453">
        <v>14167</v>
      </c>
      <c r="AY453" t="str">
        <f t="shared" si="873"/>
        <v>8994107100621</v>
      </c>
      <c r="AZ453" t="str">
        <f t="shared" si="771"/>
        <v>CHOYO CHOYO</v>
      </c>
      <c r="BA453" t="s">
        <v>4301</v>
      </c>
      <c r="BB453" t="s">
        <v>4301</v>
      </c>
      <c r="BC453" s="4" t="str" cm="1">
        <f t="array" aca="1" ref="BC453" ca="1">LEFT(AR453,MATCH(FALSE,ISNUMBER(MID(AR453,ROW(INDIRECT("1:"&amp;LEN(AR453)+1)), 1) *1),0) -1)</f>
        <v>12</v>
      </c>
      <c r="BD453" s="1"/>
      <c r="BF453" s="21"/>
      <c r="BK453" s="1"/>
      <c r="BM453" s="1"/>
      <c r="BN453" s="1"/>
      <c r="BR453" s="22"/>
      <c r="BS453">
        <v>0</v>
      </c>
      <c r="BT453" s="1" t="s">
        <v>5103</v>
      </c>
      <c r="BV453" s="4" t="str">
        <f>IF(IFERROR(SEARCH($A$1,DN453),0)&gt;0,$A$1,"")</f>
        <v/>
      </c>
      <c r="BW453" s="4" t="str">
        <f>IF(IFERROR(SEARCH($B$1,DN453),0)&gt;0,$B$1,"")</f>
        <v/>
      </c>
      <c r="BX453" s="4" t="str">
        <f>IF(IFERROR(SEARCH($C$1,DN453),0)&gt;0,$C$1,"")</f>
        <v/>
      </c>
      <c r="BY453" s="4" t="str">
        <f>IF(IFERROR(SEARCH($D$1,DN453),0)&gt;0,$D$1,"")</f>
        <v/>
      </c>
      <c r="BZ453" s="4" t="str">
        <f>IF(IFERROR(SEARCH($E$1,DN453),0)&gt;0,$E$1,"")</f>
        <v/>
      </c>
      <c r="CA453" s="4" t="str">
        <f>IF(IFERROR(SEARCH($F$1,DN453),0)&gt;0,$F$1,"")</f>
        <v/>
      </c>
      <c r="CB453" s="4" t="str">
        <f>IF(IFERROR(SEARCH($G$1,DN453),0)&gt;0,$G$1,"")</f>
        <v/>
      </c>
      <c r="CC453" s="4" t="str">
        <f>IF(IFERROR(SEARCH($H$1,DN453),0)&gt;0,$H$1,"")</f>
        <v/>
      </c>
      <c r="CD453" s="4" t="str">
        <f>IF(IFERROR(SEARCH($I$1,DN453),0)&gt;0,$I$1,"")</f>
        <v/>
      </c>
      <c r="CE453" s="4" t="str">
        <f>IF(IFERROR(SEARCH($J$1,DN453),0)&gt;0,$J$1,"")</f>
        <v/>
      </c>
      <c r="CF453" s="4" t="str">
        <f>IF(IFERROR(SEARCH($K$1,DN453),0)&gt;0,$K$1,"")</f>
        <v/>
      </c>
      <c r="CG453" s="4" t="str">
        <f>IF(IFERROR(SEARCH($L$1,DN453),0)&gt;0,$L$1,"")</f>
        <v/>
      </c>
      <c r="CH453" s="4" t="str">
        <f>IF(IFERROR(SEARCH($M$1,DN453),0)&gt;0,$M$1,"")</f>
        <v/>
      </c>
      <c r="CI453" s="4" t="str">
        <f>IF(IFERROR(SEARCH($N$1,DN453),0)&gt;0,$N$1,"")</f>
        <v/>
      </c>
      <c r="CJ453" s="4" t="str">
        <f>IF(IFERROR(SEARCH($O$1,DN453),0)&gt;0,$O$1,"")</f>
        <v>DUS</v>
      </c>
      <c r="CK453" s="4" t="str">
        <f>IF(IFERROR(SEARCH($P$1,DN453),0)&gt;0,$P$1,"")</f>
        <v/>
      </c>
      <c r="CL453" s="4" t="str">
        <f>IF(IFERROR(SEARCH($Q$1,DN453),0)&gt;0,$Q$1,"")</f>
        <v/>
      </c>
      <c r="CM453" s="4" t="str">
        <f>IF(IFERROR(SEARCH($R$1,DN453),0)&gt;0,$R$1,"")</f>
        <v/>
      </c>
      <c r="CN453" s="4" t="str">
        <f>IF(IFERROR(SEARCH($S$1,DN453),0)&gt;0,$S$1,"")</f>
        <v/>
      </c>
      <c r="CO453" s="4" t="str">
        <f>IF(IFERROR(SEARCH($T$1,DN453),0)&gt;0,$T$1,"")</f>
        <v>PACK</v>
      </c>
      <c r="CP453" s="4" t="str">
        <f>IF(IFERROR(SEARCH($U$1,DN453),0)&gt;0,$U$1,"")</f>
        <v/>
      </c>
      <c r="CQ453" s="4" t="str">
        <f>IF(IFERROR(SEARCH($V$1,DN453),0)&gt;0,$V$1,"")</f>
        <v/>
      </c>
      <c r="CR453" s="4" t="str">
        <f>IF(IFERROR(SEARCH($W$1,DN453),0)&gt;0,$W$1,"")</f>
        <v/>
      </c>
      <c r="CS453" s="4" t="str">
        <f>IF(IFERROR(SEARCH($X$1,DN453),0)&gt;0,$X$1,"")</f>
        <v/>
      </c>
      <c r="CT453" s="4">
        <f>LEN(BW453)+LEN(BX453)+LEN(BY453)+LEN(BZ453)+LEN(CA453)+LEN(CO453)+LEN(CB453)+LEN(CC453)+LEN(CD453)+LEN(CE453)+LEN(CF453)+LEN(CG453)+LEN(CH453)+LEN(CI453)+LEN(CP453)+LEN(CJ453)+LEN(CK453)+LEN(CQ453)+LEN(BV453)+LEN(CL453)+LEN(CS453)+LEN(CM453)+LEN(CR453)+LEN(CN453)</f>
        <v>7</v>
      </c>
      <c r="CU453" s="4" t="str">
        <f>IF(IFERROR(SEARCH($Z$1,DN453),0)&gt;0,$Z$1,"")</f>
        <v>-</v>
      </c>
      <c r="CV453" s="4" t="str">
        <f>IF(IFERROR(SEARCH($AA$1,DN453),0)&gt;0,$AA$1,"")</f>
        <v>/</v>
      </c>
      <c r="CW453" s="4" t="str">
        <f>IF(IFERROR(SEARCH($AB$1,DN453),0)&gt;0,$AB$1,"")</f>
        <v/>
      </c>
      <c r="CX453" s="4" t="str">
        <f>IF(IFERROR(SEARCH($AC$1,DN453),0)&gt;0,$AC$1,"")</f>
        <v/>
      </c>
      <c r="CY453" s="4" t="str">
        <f>IF(IFERROR(SEARCH($AD$1,DN453),0)&gt;0,$AD$1,"")</f>
        <v/>
      </c>
      <c r="CZ453" s="4" t="str">
        <f>IF(IFERROR(SEARCH($AE$1,DN453),0)&gt;0,$AE$1,"")</f>
        <v/>
      </c>
      <c r="DA453" s="4">
        <f>LEN(DM453)</f>
        <v>10</v>
      </c>
      <c r="DB453" s="4">
        <f>LEN(DN453)</f>
        <v>22</v>
      </c>
      <c r="DC453" s="4">
        <f>DB453-DA453</f>
        <v>12</v>
      </c>
      <c r="DD453" s="4" t="str">
        <f>RIGHT(DN453,4)</f>
        <v>/DUS</v>
      </c>
      <c r="DE453" s="4" t="str">
        <f>RIGHT(DN453,5)</f>
        <v>K/DUS</v>
      </c>
      <c r="DF453" s="4" t="str" cm="1">
        <f t="array" ref="DF453">LEFT(DM453,SUM(LEN(DM453)-LEN(SUBSTITUTE(DM453,{"0";"1";"2";"3";"4";"5";"6";"7";"8";"9"},""))))</f>
        <v>12</v>
      </c>
      <c r="DG453" s="4">
        <f>LEN(DT453)</f>
        <v>13</v>
      </c>
      <c r="DH453" s="4" t="b">
        <f>LEFT(DM453,2)=DF453</f>
        <v>1</v>
      </c>
      <c r="DI453" s="4" t="str">
        <f>RIGHT(DD453,3)</f>
        <v>DUS</v>
      </c>
      <c r="DJ453" s="4" t="b">
        <f>IF((DL453=AQ455)=TRUE,TRUE,IF((AQ453=DL453)=TRUE,TRUE,FALSE))</f>
        <v>1</v>
      </c>
      <c r="DK453" s="4" t="b">
        <f>LEFT(DN453,2)=LEFT(DO453,2)</f>
        <v>0</v>
      </c>
      <c r="DL453" s="5" t="str">
        <f>LEFT(DN453,(DC453-1))</f>
        <v>CHOYO CHOYO</v>
      </c>
      <c r="DM453" s="4" t="str">
        <f>IFERROR(RIGHT(DN453,LEN(DN453)-FIND("-",DN453)),1)</f>
        <v>12PACK/DUS</v>
      </c>
      <c r="DN453" t="s">
        <v>633</v>
      </c>
      <c r="DO453" s="1"/>
      <c r="DP453" s="4" t="b">
        <f ca="1">IF(IF(IF(DL453=AQ455,10,0)+IF(NOT(DI453=$AU$1)=TRUE,10,0)=
20,"XXXX",IF(IF((DX453+1)=2,0,1)+IF(DI453=$AU$1,1,0)=2,TRUE,""))
="",IF(IF(DL453=AQ453,10,0)+IF(NOT(DI453=$AU$1)=TRUE,10,0)=
20,"XXXX",IF(IF((DX453+1)=2,0,1)+IF(DI453=$AU$1,1,0)=2,TRUE,
"")),IF(IF(DL453=AQ455,10,0)+IF(NOT(DI453=$AU$1)=TRUE,10,0)=
20,"XXXX",IF(IF((DX453+1)=2,0,1)+IF(DI453=$AU$1,1,0)=2,TRUE,"")))</f>
        <v>1</v>
      </c>
      <c r="DQ453">
        <v>175000</v>
      </c>
      <c r="DR453">
        <v>175000</v>
      </c>
      <c r="DS453">
        <v>170000</v>
      </c>
      <c r="DT453" t="str">
        <f>IF(DO453&gt;0,DO453,"8000000000"&amp;ROW(DS453))</f>
        <v>8000000000453</v>
      </c>
      <c r="DU453" t="str">
        <f>DL453</f>
        <v>CHOYO CHOYO</v>
      </c>
      <c r="DV453" t="s">
        <v>4301</v>
      </c>
      <c r="DW453" t="s">
        <v>4301</v>
      </c>
      <c r="DX453" s="4" t="str" cm="1">
        <f t="array" aca="1" ref="DX453" ca="1">LEFT(DM453,MATCH(FALSE,ISNUMBER(MID(DM453,ROW(INDIRECT("1:"&amp;LEN(DM453)+1)), 1) *1),0) -1)</f>
        <v>12</v>
      </c>
      <c r="DY453" s="1"/>
      <c r="EA453" s="21"/>
      <c r="EC453" s="5"/>
      <c r="EF453" s="1"/>
      <c r="EH453" s="1"/>
      <c r="EI453" s="1"/>
      <c r="EL453" s="5"/>
      <c r="EM453" s="22"/>
      <c r="EN453">
        <v>0</v>
      </c>
      <c r="EO453" s="1" t="s">
        <v>5103</v>
      </c>
    </row>
    <row r="455" spans="1:145">
      <c r="A455" s="4" t="str">
        <f t="shared" si="730"/>
        <v/>
      </c>
      <c r="B455" s="4" t="str">
        <f t="shared" si="731"/>
        <v/>
      </c>
      <c r="C455" s="4" t="str">
        <f t="shared" si="732"/>
        <v/>
      </c>
      <c r="D455" s="4" t="str">
        <f t="shared" si="733"/>
        <v/>
      </c>
      <c r="E455" s="4" t="str">
        <f t="shared" si="734"/>
        <v/>
      </c>
      <c r="F455" s="4" t="str">
        <f t="shared" si="735"/>
        <v/>
      </c>
      <c r="G455" s="4" t="str">
        <f t="shared" si="736"/>
        <v/>
      </c>
      <c r="H455" s="4" t="str">
        <f t="shared" si="737"/>
        <v/>
      </c>
      <c r="I455" s="4" t="str">
        <f t="shared" si="738"/>
        <v/>
      </c>
      <c r="J455" s="4" t="str">
        <f t="shared" si="739"/>
        <v/>
      </c>
      <c r="K455" s="4" t="str">
        <f t="shared" si="740"/>
        <v/>
      </c>
      <c r="L455" s="4" t="str">
        <f t="shared" si="741"/>
        <v/>
      </c>
      <c r="M455" s="4" t="str">
        <f t="shared" si="742"/>
        <v>TPL</v>
      </c>
      <c r="N455" s="4" t="str">
        <f t="shared" si="743"/>
        <v/>
      </c>
      <c r="O455" s="4" t="str">
        <f t="shared" si="744"/>
        <v/>
      </c>
      <c r="P455" s="4" t="str">
        <f t="shared" si="745"/>
        <v/>
      </c>
      <c r="Q455" s="4" t="str">
        <f t="shared" si="746"/>
        <v/>
      </c>
      <c r="R455" s="4" t="str">
        <f t="shared" si="747"/>
        <v/>
      </c>
      <c r="S455" s="4" t="str">
        <f t="shared" si="748"/>
        <v/>
      </c>
      <c r="T455" s="4" t="str">
        <f t="shared" si="749"/>
        <v/>
      </c>
      <c r="U455" s="4" t="str">
        <f t="shared" si="750"/>
        <v/>
      </c>
      <c r="V455" s="4" t="str">
        <f t="shared" si="751"/>
        <v/>
      </c>
      <c r="W455" s="4" t="str">
        <f t="shared" si="752"/>
        <v/>
      </c>
      <c r="X455" s="4" t="str">
        <f t="shared" si="753"/>
        <v/>
      </c>
      <c r="Y455" s="4">
        <f t="shared" si="754"/>
        <v>3</v>
      </c>
      <c r="Z455" s="4" t="str">
        <f t="shared" si="755"/>
        <v>-</v>
      </c>
      <c r="AA455" s="4" t="str">
        <f t="shared" si="756"/>
        <v/>
      </c>
      <c r="AB455" s="4" t="str">
        <f t="shared" si="757"/>
        <v/>
      </c>
      <c r="AC455" s="4" t="str">
        <f t="shared" si="758"/>
        <v/>
      </c>
      <c r="AD455" s="4" t="str">
        <f t="shared" si="759"/>
        <v/>
      </c>
      <c r="AE455" s="4" t="str">
        <f t="shared" si="760"/>
        <v/>
      </c>
      <c r="AF455" s="4">
        <f t="shared" si="761"/>
        <v>4</v>
      </c>
      <c r="AG455" s="4">
        <f t="shared" si="762"/>
        <v>23</v>
      </c>
      <c r="AH455" s="4">
        <f t="shared" si="763"/>
        <v>19</v>
      </c>
      <c r="AI455" s="4" t="str">
        <f t="shared" si="764"/>
        <v>1TPL</v>
      </c>
      <c r="AJ455" s="4" t="str">
        <f t="shared" si="765"/>
        <v>-1TPL</v>
      </c>
      <c r="AK455" s="4" t="str" cm="1">
        <f t="array" ref="AK455">LEFT(AR455,SUM(LEN(AR455)-LEN(SUBSTITUTE(AR455,{"0";"1";"2";"3";"4";"5";"6";"7";"8";"9"},""))))</f>
        <v>1</v>
      </c>
      <c r="AL455" s="4">
        <f t="shared" si="770"/>
        <v>13</v>
      </c>
      <c r="AM455" s="4" t="b">
        <f t="shared" ref="AM455:AM462" si="874">LEFT(AR455,1)=AK455</f>
        <v>1</v>
      </c>
      <c r="AN455" s="4" t="str">
        <f>RIGHT(AI455,3)</f>
        <v>TPL</v>
      </c>
      <c r="AO455" s="4" t="b">
        <f>IF((AQ455=AQ456)=TRUE,TRUE,IF((DL453=AQ455)=TRUE,TRUE,FALSE))</f>
        <v>0</v>
      </c>
      <c r="AP455" s="4" t="b">
        <f t="shared" si="767"/>
        <v>0</v>
      </c>
      <c r="AQ455" s="5" t="str">
        <f t="shared" si="768"/>
        <v>CHUPA CHUPS TOPLES</v>
      </c>
      <c r="AR455" s="4" t="str">
        <f t="shared" si="769"/>
        <v>1TPL</v>
      </c>
      <c r="AS455" t="s">
        <v>4468</v>
      </c>
      <c r="AT455" s="1" t="s">
        <v>634</v>
      </c>
      <c r="AU455" s="4" t="str">
        <f ca="1">IF(IF(IF(AQ455=AQ456,10,0)+IF(NOT(AN455=$AU$1)=TRUE,10,0)=
20,"XXXX",IF(IF((BC455+1)=2,0,1)+IF(AN455=$AU$1,1,0)=2,TRUE,""))
="",IF(IF(AQ455=DL453,10,0)+IF(NOT(AN455=$AU$1)=TRUE,10,0)=
20,"XXXX",IF(IF((BC455+1)=2,0,1)+IF(AN455=$AU$1,1,0)=2,TRUE,
"")),IF(IF(AQ455=AQ456,10,0)+IF(NOT(AN455=$AU$1)=TRUE,10,0)=
20,"XXXX",IF(IF((BC455+1)=2,0,1)+IF(AN455=$AU$1,1,0)=2,TRUE,"")))</f>
        <v/>
      </c>
      <c r="AV455">
        <v>25000</v>
      </c>
      <c r="AW455">
        <v>25000</v>
      </c>
      <c r="AX455">
        <v>24000</v>
      </c>
      <c r="AY455" t="str">
        <f t="shared" si="873"/>
        <v>8990800024844</v>
      </c>
      <c r="AZ455" t="str">
        <f t="shared" si="771"/>
        <v>CHUPA CHUPS TOPLES</v>
      </c>
      <c r="BA455" t="s">
        <v>4301</v>
      </c>
      <c r="BB455" t="s">
        <v>4301</v>
      </c>
      <c r="BC455" s="9" t="str" cm="1">
        <f t="array" aca="1" ref="BC455" ca="1">LEFT(AR455,MATCH(FALSE,ISNUMBER(MID(AR455,ROW(INDIRECT("1:"&amp;LEN(AR455)+1)), 1) *1),0) -1)</f>
        <v>1</v>
      </c>
      <c r="BD455" s="1"/>
      <c r="BF455" s="21"/>
      <c r="BK455" s="1"/>
      <c r="BM455" s="1"/>
      <c r="BN455" s="1"/>
      <c r="BR455" s="22"/>
      <c r="BS455">
        <v>0</v>
      </c>
      <c r="BT455" s="1" t="s">
        <v>5103</v>
      </c>
    </row>
    <row r="456" spans="1:145">
      <c r="A456" s="4" t="str">
        <f t="shared" si="730"/>
        <v/>
      </c>
      <c r="B456" s="4" t="str">
        <f t="shared" si="731"/>
        <v/>
      </c>
      <c r="C456" s="4" t="str">
        <f t="shared" si="732"/>
        <v/>
      </c>
      <c r="D456" s="4" t="str">
        <f t="shared" si="733"/>
        <v>BTL</v>
      </c>
      <c r="E456" s="4" t="str">
        <f t="shared" si="734"/>
        <v/>
      </c>
      <c r="F456" s="4" t="str">
        <f t="shared" si="735"/>
        <v/>
      </c>
      <c r="G456" s="4" t="str">
        <f t="shared" si="736"/>
        <v/>
      </c>
      <c r="H456" s="4" t="str">
        <f t="shared" si="737"/>
        <v/>
      </c>
      <c r="I456" s="4" t="str">
        <f t="shared" si="738"/>
        <v/>
      </c>
      <c r="J456" s="4" t="str">
        <f t="shared" si="739"/>
        <v/>
      </c>
      <c r="K456" s="4" t="str">
        <f t="shared" si="740"/>
        <v/>
      </c>
      <c r="L456" s="4" t="str">
        <f t="shared" si="741"/>
        <v/>
      </c>
      <c r="M456" s="4" t="str">
        <f t="shared" si="742"/>
        <v/>
      </c>
      <c r="N456" s="4" t="str">
        <f t="shared" si="743"/>
        <v/>
      </c>
      <c r="O456" s="4" t="str">
        <f t="shared" si="744"/>
        <v/>
      </c>
      <c r="P456" s="4" t="str">
        <f t="shared" si="745"/>
        <v/>
      </c>
      <c r="Q456" s="4" t="str">
        <f t="shared" si="746"/>
        <v/>
      </c>
      <c r="R456" s="4" t="str">
        <f t="shared" si="747"/>
        <v/>
      </c>
      <c r="S456" s="4" t="str">
        <f t="shared" si="748"/>
        <v/>
      </c>
      <c r="T456" s="4" t="str">
        <f t="shared" si="749"/>
        <v/>
      </c>
      <c r="U456" s="4" t="str">
        <f t="shared" si="750"/>
        <v/>
      </c>
      <c r="V456" s="4" t="str">
        <f t="shared" si="751"/>
        <v/>
      </c>
      <c r="W456" s="4" t="str">
        <f t="shared" si="752"/>
        <v/>
      </c>
      <c r="X456" s="4" t="str">
        <f t="shared" si="753"/>
        <v/>
      </c>
      <c r="Y456" s="4">
        <f t="shared" si="754"/>
        <v>3</v>
      </c>
      <c r="Z456" s="4" t="str">
        <f t="shared" si="755"/>
        <v>-</v>
      </c>
      <c r="AA456" s="4" t="str">
        <f t="shared" si="756"/>
        <v/>
      </c>
      <c r="AB456" s="4" t="str">
        <f t="shared" si="757"/>
        <v/>
      </c>
      <c r="AC456" s="4" t="str">
        <f t="shared" si="758"/>
        <v/>
      </c>
      <c r="AD456" s="4" t="str">
        <f t="shared" si="759"/>
        <v/>
      </c>
      <c r="AE456" s="4" t="str">
        <f t="shared" si="760"/>
        <v/>
      </c>
      <c r="AF456" s="4">
        <f t="shared" si="761"/>
        <v>4</v>
      </c>
      <c r="AG456" s="4">
        <f t="shared" si="762"/>
        <v>11</v>
      </c>
      <c r="AH456" s="4">
        <f t="shared" si="763"/>
        <v>7</v>
      </c>
      <c r="AI456" s="4" t="str">
        <f t="shared" si="764"/>
        <v>1BTL</v>
      </c>
      <c r="AJ456" s="4" t="str">
        <f t="shared" si="765"/>
        <v>-1BTL</v>
      </c>
      <c r="AK456" s="4" t="str" cm="1">
        <f t="array" ref="AK456">LEFT(AR456,SUM(LEN(AR456)-LEN(SUBSTITUTE(AR456,{"0";"1";"2";"3";"4";"5";"6";"7";"8";"9"},""))))</f>
        <v>1</v>
      </c>
      <c r="AL456" s="4">
        <f t="shared" si="770"/>
        <v>13</v>
      </c>
      <c r="AM456" s="4" t="b">
        <f t="shared" si="874"/>
        <v>1</v>
      </c>
      <c r="AN456" s="4" t="str">
        <f>RIGHT(AI456,3)</f>
        <v>BTL</v>
      </c>
      <c r="AO456" s="4" t="b">
        <f t="shared" si="818"/>
        <v>0</v>
      </c>
      <c r="AP456" s="4" t="b">
        <f t="shared" si="767"/>
        <v>0</v>
      </c>
      <c r="AQ456" s="5" t="str">
        <f t="shared" si="768"/>
        <v>CIMORY</v>
      </c>
      <c r="AR456" s="4" t="str">
        <f t="shared" si="769"/>
        <v>1BTL</v>
      </c>
      <c r="AS456" t="s">
        <v>4378</v>
      </c>
      <c r="AU456" s="4" t="str">
        <f t="shared" ca="1" si="820"/>
        <v/>
      </c>
      <c r="AV456">
        <v>2000</v>
      </c>
      <c r="AW456">
        <v>2000</v>
      </c>
      <c r="AX456">
        <v>2000</v>
      </c>
      <c r="AY456" t="str">
        <f t="shared" si="873"/>
        <v>8000000000456</v>
      </c>
      <c r="AZ456" t="str">
        <f t="shared" si="771"/>
        <v>CIMORY</v>
      </c>
      <c r="BA456" t="s">
        <v>4301</v>
      </c>
      <c r="BB456" t="s">
        <v>4301</v>
      </c>
      <c r="BC456" s="9" t="str" cm="1">
        <f t="array" aca="1" ref="BC456" ca="1">LEFT(AR456,MATCH(FALSE,ISNUMBER(MID(AR456,ROW(INDIRECT("1:"&amp;LEN(AR456)+1)), 1) *1),0) -1)</f>
        <v>1</v>
      </c>
      <c r="BD456" s="1"/>
      <c r="BF456" s="21"/>
      <c r="BK456" s="1"/>
      <c r="BM456" s="1"/>
      <c r="BN456" s="1"/>
      <c r="BR456" s="22"/>
      <c r="BS456">
        <v>0</v>
      </c>
      <c r="BT456" s="1" t="s">
        <v>5103</v>
      </c>
    </row>
    <row r="457" spans="1:145">
      <c r="A457" s="4" t="str">
        <f t="shared" si="730"/>
        <v/>
      </c>
      <c r="B457" s="4" t="str">
        <f t="shared" si="731"/>
        <v/>
      </c>
      <c r="C457" s="4" t="str">
        <f t="shared" si="732"/>
        <v/>
      </c>
      <c r="D457" s="4" t="str">
        <f t="shared" si="733"/>
        <v>BTL</v>
      </c>
      <c r="E457" s="4" t="str">
        <f t="shared" si="734"/>
        <v/>
      </c>
      <c r="F457" s="4" t="str">
        <f t="shared" si="735"/>
        <v/>
      </c>
      <c r="G457" s="4" t="str">
        <f t="shared" si="736"/>
        <v/>
      </c>
      <c r="H457" s="4" t="str">
        <f t="shared" si="737"/>
        <v/>
      </c>
      <c r="I457" s="4" t="str">
        <f t="shared" si="738"/>
        <v/>
      </c>
      <c r="J457" s="4" t="str">
        <f t="shared" si="739"/>
        <v/>
      </c>
      <c r="K457" s="4" t="str">
        <f t="shared" si="740"/>
        <v/>
      </c>
      <c r="L457" s="4" t="str">
        <f t="shared" si="741"/>
        <v/>
      </c>
      <c r="M457" s="4" t="str">
        <f t="shared" si="742"/>
        <v/>
      </c>
      <c r="N457" s="4" t="str">
        <f t="shared" si="743"/>
        <v/>
      </c>
      <c r="O457" s="4" t="str">
        <f t="shared" si="744"/>
        <v/>
      </c>
      <c r="P457" s="4" t="str">
        <f t="shared" si="745"/>
        <v/>
      </c>
      <c r="Q457" s="4" t="str">
        <f t="shared" si="746"/>
        <v/>
      </c>
      <c r="R457" s="4" t="str">
        <f t="shared" si="747"/>
        <v/>
      </c>
      <c r="S457" s="4" t="str">
        <f t="shared" si="748"/>
        <v/>
      </c>
      <c r="T457" s="4" t="str">
        <f t="shared" si="749"/>
        <v>PACK</v>
      </c>
      <c r="U457" s="4" t="str">
        <f t="shared" si="750"/>
        <v/>
      </c>
      <c r="V457" s="4" t="str">
        <f t="shared" si="751"/>
        <v/>
      </c>
      <c r="W457" s="4" t="str">
        <f t="shared" si="752"/>
        <v/>
      </c>
      <c r="X457" s="4" t="str">
        <f t="shared" si="753"/>
        <v/>
      </c>
      <c r="Y457" s="4">
        <f t="shared" si="754"/>
        <v>7</v>
      </c>
      <c r="Z457" s="4" t="str">
        <f t="shared" si="755"/>
        <v>-</v>
      </c>
      <c r="AA457" s="4" t="str">
        <f t="shared" si="756"/>
        <v>/</v>
      </c>
      <c r="AB457" s="4" t="str">
        <f t="shared" si="757"/>
        <v/>
      </c>
      <c r="AC457" s="4" t="str">
        <f t="shared" si="758"/>
        <v/>
      </c>
      <c r="AD457" s="4" t="str">
        <f t="shared" si="759"/>
        <v/>
      </c>
      <c r="AE457" s="4" t="str">
        <f t="shared" si="760"/>
        <v/>
      </c>
      <c r="AF457" s="4">
        <f t="shared" si="761"/>
        <v>9</v>
      </c>
      <c r="AG457" s="4">
        <f t="shared" si="762"/>
        <v>21</v>
      </c>
      <c r="AH457" s="4">
        <f t="shared" si="763"/>
        <v>12</v>
      </c>
      <c r="AI457" s="4" t="str">
        <f t="shared" si="764"/>
        <v>PACK</v>
      </c>
      <c r="AJ457" s="4" t="str">
        <f t="shared" si="765"/>
        <v>/PACK</v>
      </c>
      <c r="AK457" s="4" t="str" cm="1">
        <f t="array" ref="AK457">LEFT(AR457,SUM(LEN(AR457)-LEN(SUBSTITUTE(AR457,{"0";"1";"2";"3";"4";"5";"6";"7";"8";"9"},""))))</f>
        <v>5</v>
      </c>
      <c r="AL457" s="4">
        <f t="shared" si="770"/>
        <v>13</v>
      </c>
      <c r="AM457" s="4" t="b">
        <f t="shared" si="874"/>
        <v>1</v>
      </c>
      <c r="AN457" s="4" t="str">
        <f>RIGHT(AI457,4)</f>
        <v>PACK</v>
      </c>
      <c r="AO457" s="4" t="b">
        <f t="shared" si="818"/>
        <v>0</v>
      </c>
      <c r="AP457" s="4" t="b">
        <f t="shared" si="767"/>
        <v>0</v>
      </c>
      <c r="AQ457" s="5" t="str">
        <f t="shared" si="768"/>
        <v>CIMORY 70ML</v>
      </c>
      <c r="AR457" s="4" t="str">
        <f t="shared" si="769"/>
        <v>5BTL/PACK</v>
      </c>
      <c r="AS457" t="s">
        <v>639</v>
      </c>
      <c r="AT457" s="1" t="s">
        <v>640</v>
      </c>
      <c r="AU457" s="4" t="str">
        <f t="shared" ca="1" si="820"/>
        <v/>
      </c>
      <c r="AV457">
        <v>9000</v>
      </c>
      <c r="AW457">
        <v>9000</v>
      </c>
      <c r="AX457">
        <v>8074</v>
      </c>
      <c r="AY457" t="str">
        <f t="shared" si="873"/>
        <v>8993200664061</v>
      </c>
      <c r="AZ457" t="str">
        <f t="shared" si="771"/>
        <v>CIMORY 70ML</v>
      </c>
      <c r="BA457" t="s">
        <v>4301</v>
      </c>
      <c r="BB457" t="s">
        <v>4301</v>
      </c>
      <c r="BC457" s="4" t="str" cm="1">
        <f t="array" aca="1" ref="BC457" ca="1">LEFT(AR457,MATCH(FALSE,ISNUMBER(MID(AR457,ROW(INDIRECT("1:"&amp;LEN(AR457)+1)), 1) *1),0) -1)</f>
        <v>5</v>
      </c>
      <c r="BD457" s="1"/>
      <c r="BF457" s="21"/>
      <c r="BK457" s="1"/>
      <c r="BM457" s="1"/>
      <c r="BN457" s="1"/>
      <c r="BR457" s="22"/>
      <c r="BS457">
        <v>0</v>
      </c>
      <c r="BT457" s="1" t="s">
        <v>5103</v>
      </c>
    </row>
    <row r="458" spans="1:145">
      <c r="A458" s="4" t="str">
        <f t="shared" si="730"/>
        <v/>
      </c>
      <c r="B458" s="4" t="str">
        <f t="shared" si="731"/>
        <v/>
      </c>
      <c r="C458" s="4" t="str">
        <f t="shared" si="732"/>
        <v/>
      </c>
      <c r="D458" s="4" t="str">
        <f t="shared" si="733"/>
        <v>BTL</v>
      </c>
      <c r="E458" s="4" t="str">
        <f t="shared" si="734"/>
        <v/>
      </c>
      <c r="F458" s="4" t="str">
        <f t="shared" si="735"/>
        <v/>
      </c>
      <c r="G458" s="4" t="str">
        <f t="shared" si="736"/>
        <v/>
      </c>
      <c r="H458" s="4" t="str">
        <f t="shared" si="737"/>
        <v/>
      </c>
      <c r="I458" s="4" t="str">
        <f t="shared" si="738"/>
        <v/>
      </c>
      <c r="J458" s="4" t="str">
        <f t="shared" si="739"/>
        <v/>
      </c>
      <c r="K458" s="4" t="str">
        <f t="shared" si="740"/>
        <v/>
      </c>
      <c r="L458" s="4" t="str">
        <f t="shared" si="741"/>
        <v/>
      </c>
      <c r="M458" s="4" t="str">
        <f t="shared" si="742"/>
        <v/>
      </c>
      <c r="N458" s="4" t="str">
        <f t="shared" si="743"/>
        <v/>
      </c>
      <c r="O458" s="4" t="str">
        <f t="shared" si="744"/>
        <v/>
      </c>
      <c r="P458" s="4" t="str">
        <f t="shared" si="745"/>
        <v/>
      </c>
      <c r="Q458" s="4" t="str">
        <f t="shared" si="746"/>
        <v/>
      </c>
      <c r="R458" s="4" t="str">
        <f t="shared" si="747"/>
        <v/>
      </c>
      <c r="S458" s="4" t="str">
        <f t="shared" si="748"/>
        <v/>
      </c>
      <c r="T458" s="4" t="str">
        <f t="shared" si="749"/>
        <v>PACK</v>
      </c>
      <c r="U458" s="4" t="str">
        <f t="shared" si="750"/>
        <v/>
      </c>
      <c r="V458" s="4" t="str">
        <f t="shared" si="751"/>
        <v/>
      </c>
      <c r="W458" s="4" t="str">
        <f t="shared" si="752"/>
        <v/>
      </c>
      <c r="X458" s="4" t="str">
        <f t="shared" si="753"/>
        <v/>
      </c>
      <c r="Y458" s="4">
        <f t="shared" si="754"/>
        <v>7</v>
      </c>
      <c r="Z458" s="4" t="str">
        <f t="shared" si="755"/>
        <v>-</v>
      </c>
      <c r="AA458" s="4" t="str">
        <f t="shared" si="756"/>
        <v>/</v>
      </c>
      <c r="AB458" s="4" t="str">
        <f t="shared" si="757"/>
        <v/>
      </c>
      <c r="AC458" s="4" t="str">
        <f t="shared" si="758"/>
        <v/>
      </c>
      <c r="AD458" s="4" t="str">
        <f t="shared" si="759"/>
        <v/>
      </c>
      <c r="AE458" s="4" t="str">
        <f t="shared" si="760"/>
        <v/>
      </c>
      <c r="AF458" s="4">
        <f t="shared" si="761"/>
        <v>9</v>
      </c>
      <c r="AG458" s="4">
        <f t="shared" si="762"/>
        <v>31</v>
      </c>
      <c r="AH458" s="4">
        <f t="shared" si="763"/>
        <v>22</v>
      </c>
      <c r="AI458" s="4" t="str">
        <f t="shared" si="764"/>
        <v>PACK</v>
      </c>
      <c r="AJ458" s="4" t="str">
        <f t="shared" si="765"/>
        <v>/PACK</v>
      </c>
      <c r="AK458" s="4" t="str" cm="1">
        <f t="array" ref="AK458">LEFT(AR458,SUM(LEN(AR458)-LEN(SUBSTITUTE(AR458,{"0";"1";"2";"3";"4";"5";"6";"7";"8";"9"},""))))</f>
        <v>5</v>
      </c>
      <c r="AL458" s="4">
        <f t="shared" si="770"/>
        <v>13</v>
      </c>
      <c r="AM458" s="4" t="b">
        <f t="shared" si="874"/>
        <v>1</v>
      </c>
      <c r="AN458" s="4" t="str">
        <f>RIGHT(AI458,4)</f>
        <v>PACK</v>
      </c>
      <c r="AO458" s="4" t="b">
        <f t="shared" si="818"/>
        <v>0</v>
      </c>
      <c r="AP458" s="4" t="b">
        <f t="shared" si="767"/>
        <v>0</v>
      </c>
      <c r="AQ458" s="5" t="str">
        <f t="shared" si="768"/>
        <v>CIMORY 70ML MIX BERRY</v>
      </c>
      <c r="AR458" s="4" t="str">
        <f t="shared" si="769"/>
        <v>5BTL/PACK</v>
      </c>
      <c r="AS458" t="s">
        <v>635</v>
      </c>
      <c r="AT458" s="1" t="s">
        <v>636</v>
      </c>
      <c r="AU458" s="4" t="str">
        <f t="shared" ca="1" si="820"/>
        <v/>
      </c>
      <c r="AV458">
        <v>9000</v>
      </c>
      <c r="AW458">
        <v>9000</v>
      </c>
      <c r="AX458">
        <v>8000</v>
      </c>
      <c r="AY458" t="str">
        <f t="shared" si="873"/>
        <v>8993200664085</v>
      </c>
      <c r="AZ458" t="str">
        <f t="shared" si="771"/>
        <v>CIMORY 70ML MIX BERRY</v>
      </c>
      <c r="BA458" t="s">
        <v>4301</v>
      </c>
      <c r="BB458" t="s">
        <v>4301</v>
      </c>
      <c r="BC458" s="4" t="str" cm="1">
        <f t="array" aca="1" ref="BC458" ca="1">LEFT(AR458,MATCH(FALSE,ISNUMBER(MID(AR458,ROW(INDIRECT("1:"&amp;LEN(AR458)+1)), 1) *1),0) -1)</f>
        <v>5</v>
      </c>
      <c r="BD458" s="1"/>
      <c r="BF458" s="21"/>
      <c r="BK458" s="1"/>
      <c r="BM458" s="1"/>
      <c r="BN458" s="1"/>
      <c r="BR458" s="22"/>
      <c r="BS458">
        <v>0</v>
      </c>
      <c r="BT458" s="1" t="s">
        <v>5103</v>
      </c>
    </row>
    <row r="459" spans="1:145">
      <c r="A459" s="4" t="str">
        <f t="shared" si="730"/>
        <v/>
      </c>
      <c r="B459" s="4" t="str">
        <f t="shared" si="731"/>
        <v/>
      </c>
      <c r="C459" s="4" t="str">
        <f t="shared" si="732"/>
        <v/>
      </c>
      <c r="D459" s="4" t="str">
        <f t="shared" si="733"/>
        <v>BTL</v>
      </c>
      <c r="E459" s="4" t="str">
        <f t="shared" si="734"/>
        <v/>
      </c>
      <c r="F459" s="4" t="str">
        <f t="shared" si="735"/>
        <v/>
      </c>
      <c r="G459" s="4" t="str">
        <f t="shared" si="736"/>
        <v/>
      </c>
      <c r="H459" s="4" t="str">
        <f t="shared" si="737"/>
        <v/>
      </c>
      <c r="I459" s="4" t="str">
        <f t="shared" si="738"/>
        <v/>
      </c>
      <c r="J459" s="4" t="str">
        <f t="shared" si="739"/>
        <v/>
      </c>
      <c r="K459" s="4" t="str">
        <f t="shared" si="740"/>
        <v/>
      </c>
      <c r="L459" s="4" t="str">
        <f t="shared" si="741"/>
        <v/>
      </c>
      <c r="M459" s="4" t="str">
        <f t="shared" si="742"/>
        <v/>
      </c>
      <c r="N459" s="4" t="str">
        <f t="shared" si="743"/>
        <v/>
      </c>
      <c r="O459" s="4" t="str">
        <f t="shared" si="744"/>
        <v/>
      </c>
      <c r="P459" s="4" t="str">
        <f t="shared" si="745"/>
        <v/>
      </c>
      <c r="Q459" s="4" t="str">
        <f t="shared" si="746"/>
        <v/>
      </c>
      <c r="R459" s="4" t="str">
        <f t="shared" si="747"/>
        <v/>
      </c>
      <c r="S459" s="4" t="str">
        <f t="shared" si="748"/>
        <v/>
      </c>
      <c r="T459" s="4" t="str">
        <f t="shared" si="749"/>
        <v>PACK</v>
      </c>
      <c r="U459" s="4" t="str">
        <f t="shared" si="750"/>
        <v/>
      </c>
      <c r="V459" s="4" t="str">
        <f t="shared" si="751"/>
        <v/>
      </c>
      <c r="W459" s="4" t="str">
        <f t="shared" si="752"/>
        <v/>
      </c>
      <c r="X459" s="4" t="str">
        <f t="shared" si="753"/>
        <v/>
      </c>
      <c r="Y459" s="4">
        <f t="shared" si="754"/>
        <v>7</v>
      </c>
      <c r="Z459" s="4" t="str">
        <f t="shared" si="755"/>
        <v>-</v>
      </c>
      <c r="AA459" s="4" t="str">
        <f t="shared" si="756"/>
        <v>/</v>
      </c>
      <c r="AB459" s="4" t="str">
        <f t="shared" si="757"/>
        <v/>
      </c>
      <c r="AC459" s="4" t="str">
        <f t="shared" si="758"/>
        <v/>
      </c>
      <c r="AD459" s="4" t="str">
        <f t="shared" si="759"/>
        <v/>
      </c>
      <c r="AE459" s="4" t="str">
        <f t="shared" si="760"/>
        <v/>
      </c>
      <c r="AF459" s="4">
        <f t="shared" si="761"/>
        <v>9</v>
      </c>
      <c r="AG459" s="4">
        <f t="shared" si="762"/>
        <v>32</v>
      </c>
      <c r="AH459" s="4">
        <f t="shared" si="763"/>
        <v>23</v>
      </c>
      <c r="AI459" s="4" t="str">
        <f t="shared" si="764"/>
        <v>PACK</v>
      </c>
      <c r="AJ459" s="4" t="str">
        <f t="shared" si="765"/>
        <v>/PACK</v>
      </c>
      <c r="AK459" s="4" t="str" cm="1">
        <f t="array" ref="AK459">LEFT(AR459,SUM(LEN(AR459)-LEN(SUBSTITUTE(AR459,{"0";"1";"2";"3";"4";"5";"6";"7";"8";"9"},""))))</f>
        <v>5</v>
      </c>
      <c r="AL459" s="4">
        <f t="shared" si="770"/>
        <v>13</v>
      </c>
      <c r="AM459" s="4" t="b">
        <f t="shared" si="874"/>
        <v>1</v>
      </c>
      <c r="AN459" s="4" t="str">
        <f>RIGHT(AI459,4)</f>
        <v>PACK</v>
      </c>
      <c r="AO459" s="4" t="b">
        <f t="shared" si="818"/>
        <v>0</v>
      </c>
      <c r="AP459" s="4" t="b">
        <f t="shared" si="767"/>
        <v>0</v>
      </c>
      <c r="AQ459" s="5" t="str">
        <f t="shared" si="768"/>
        <v>CIMORY 70ML STRAWBERRY</v>
      </c>
      <c r="AR459" s="4" t="str">
        <f t="shared" si="769"/>
        <v>5BTL/PACK</v>
      </c>
      <c r="AS459" t="s">
        <v>637</v>
      </c>
      <c r="AT459" s="1" t="s">
        <v>638</v>
      </c>
      <c r="AU459" s="4" t="str">
        <f t="shared" ca="1" si="820"/>
        <v/>
      </c>
      <c r="AV459">
        <v>9000</v>
      </c>
      <c r="AW459">
        <v>9000</v>
      </c>
      <c r="AX459">
        <v>8000</v>
      </c>
      <c r="AY459" t="str">
        <f t="shared" si="873"/>
        <v>8993200664054</v>
      </c>
      <c r="AZ459" t="str">
        <f t="shared" si="771"/>
        <v>CIMORY 70ML STRAWBERRY</v>
      </c>
      <c r="BA459" t="s">
        <v>4301</v>
      </c>
      <c r="BB459" t="s">
        <v>4301</v>
      </c>
      <c r="BC459" s="4" t="str" cm="1">
        <f t="array" aca="1" ref="BC459" ca="1">LEFT(AR459,MATCH(FALSE,ISNUMBER(MID(AR459,ROW(INDIRECT("1:"&amp;LEN(AR459)+1)), 1) *1),0) -1)</f>
        <v>5</v>
      </c>
      <c r="BD459" s="1"/>
      <c r="BF459" s="21"/>
      <c r="BK459" s="1"/>
      <c r="BM459" s="1"/>
      <c r="BN459" s="1"/>
      <c r="BR459" s="22"/>
      <c r="BS459">
        <v>0</v>
      </c>
      <c r="BT459" s="1" t="s">
        <v>5103</v>
      </c>
    </row>
    <row r="460" spans="1:145">
      <c r="A460" s="4" t="str">
        <f t="shared" si="730"/>
        <v/>
      </c>
      <c r="B460" s="4" t="str">
        <f t="shared" si="731"/>
        <v/>
      </c>
      <c r="C460" s="4" t="str">
        <f t="shared" si="732"/>
        <v/>
      </c>
      <c r="D460" s="4" t="str">
        <f t="shared" si="733"/>
        <v/>
      </c>
      <c r="E460" s="4" t="str">
        <f t="shared" si="734"/>
        <v/>
      </c>
      <c r="F460" s="4" t="str">
        <f t="shared" si="735"/>
        <v/>
      </c>
      <c r="G460" s="4" t="str">
        <f t="shared" si="736"/>
        <v>KTK</v>
      </c>
      <c r="H460" s="4" t="str">
        <f t="shared" si="737"/>
        <v/>
      </c>
      <c r="I460" s="4" t="str">
        <f t="shared" si="738"/>
        <v/>
      </c>
      <c r="J460" s="4" t="str">
        <f t="shared" si="739"/>
        <v/>
      </c>
      <c r="K460" s="4" t="str">
        <f t="shared" si="740"/>
        <v/>
      </c>
      <c r="L460" s="4" t="str">
        <f t="shared" si="741"/>
        <v/>
      </c>
      <c r="M460" s="4" t="str">
        <f t="shared" si="742"/>
        <v/>
      </c>
      <c r="N460" s="4" t="str">
        <f t="shared" si="743"/>
        <v/>
      </c>
      <c r="O460" s="4" t="str">
        <f t="shared" si="744"/>
        <v/>
      </c>
      <c r="P460" s="4" t="str">
        <f t="shared" si="745"/>
        <v/>
      </c>
      <c r="Q460" s="4" t="str">
        <f t="shared" si="746"/>
        <v/>
      </c>
      <c r="R460" s="4" t="str">
        <f t="shared" si="747"/>
        <v/>
      </c>
      <c r="S460" s="4" t="str">
        <f t="shared" si="748"/>
        <v/>
      </c>
      <c r="T460" s="4" t="str">
        <f t="shared" si="749"/>
        <v/>
      </c>
      <c r="U460" s="4" t="str">
        <f t="shared" si="750"/>
        <v/>
      </c>
      <c r="V460" s="4" t="str">
        <f t="shared" si="751"/>
        <v/>
      </c>
      <c r="W460" s="4" t="str">
        <f t="shared" si="752"/>
        <v/>
      </c>
      <c r="X460" s="4" t="str">
        <f t="shared" si="753"/>
        <v/>
      </c>
      <c r="Y460" s="4">
        <f t="shared" si="754"/>
        <v>3</v>
      </c>
      <c r="Z460" s="4" t="str">
        <f t="shared" si="755"/>
        <v>-</v>
      </c>
      <c r="AA460" s="4" t="str">
        <f t="shared" si="756"/>
        <v/>
      </c>
      <c r="AB460" s="4" t="str">
        <f t="shared" si="757"/>
        <v/>
      </c>
      <c r="AC460" s="4" t="str">
        <f t="shared" si="758"/>
        <v/>
      </c>
      <c r="AD460" s="4" t="str">
        <f t="shared" si="759"/>
        <v/>
      </c>
      <c r="AE460" s="4" t="str">
        <f t="shared" si="760"/>
        <v/>
      </c>
      <c r="AF460" s="4">
        <f t="shared" si="761"/>
        <v>4</v>
      </c>
      <c r="AG460" s="4">
        <f t="shared" si="762"/>
        <v>42</v>
      </c>
      <c r="AH460" s="4">
        <f t="shared" si="763"/>
        <v>38</v>
      </c>
      <c r="AI460" s="4" t="str">
        <f t="shared" si="764"/>
        <v>1KTK</v>
      </c>
      <c r="AJ460" s="4" t="str">
        <f t="shared" si="765"/>
        <v>-1KTK</v>
      </c>
      <c r="AK460" s="4" t="str" cm="1">
        <f t="array" ref="AK460">LEFT(AR460,SUM(LEN(AR460)-LEN(SUBSTITUTE(AR460,{"0";"1";"2";"3";"4";"5";"6";"7";"8";"9"},""))))</f>
        <v>1</v>
      </c>
      <c r="AL460" s="4">
        <f t="shared" si="770"/>
        <v>13</v>
      </c>
      <c r="AM460" s="4" t="b">
        <f t="shared" si="874"/>
        <v>1</v>
      </c>
      <c r="AN460" s="4" t="str">
        <f t="shared" ref="AN460:AN492" si="875">RIGHT(AI460,3)</f>
        <v>KTK</v>
      </c>
      <c r="AO460" s="4" t="b">
        <f t="shared" si="818"/>
        <v>0</v>
      </c>
      <c r="AP460" s="4" t="b">
        <f t="shared" si="767"/>
        <v>0</v>
      </c>
      <c r="AQ460" s="5" t="str">
        <f t="shared" si="768"/>
        <v>CIMORY FRESH CASHEW COKLAT MEDE 125ML</v>
      </c>
      <c r="AR460" s="4" t="str">
        <f t="shared" si="769"/>
        <v>1KTK</v>
      </c>
      <c r="AS460" t="s">
        <v>4672</v>
      </c>
      <c r="AT460" s="1" t="s">
        <v>642</v>
      </c>
      <c r="AU460" s="4" t="str">
        <f t="shared" ca="1" si="820"/>
        <v/>
      </c>
      <c r="AV460">
        <v>2800</v>
      </c>
      <c r="AW460">
        <v>3000</v>
      </c>
      <c r="AX460">
        <v>2600</v>
      </c>
      <c r="AY460" t="str">
        <f t="shared" si="873"/>
        <v>8993200666843</v>
      </c>
      <c r="AZ460" t="str">
        <f t="shared" si="771"/>
        <v>CIMORY FRESH CASHEW COKLAT MEDE 125ML</v>
      </c>
      <c r="BA460" t="s">
        <v>4301</v>
      </c>
      <c r="BB460" t="s">
        <v>4301</v>
      </c>
      <c r="BC460" s="9" t="str" cm="1">
        <f t="array" aca="1" ref="BC460" ca="1">LEFT(AR460,MATCH(FALSE,ISNUMBER(MID(AR460,ROW(INDIRECT("1:"&amp;LEN(AR460)+1)), 1) *1),0) -1)</f>
        <v>1</v>
      </c>
      <c r="BD460" s="1"/>
      <c r="BF460" s="21"/>
      <c r="BK460" s="1"/>
      <c r="BM460" s="1"/>
      <c r="BN460" s="1"/>
      <c r="BR460" s="22"/>
      <c r="BS460">
        <v>0</v>
      </c>
      <c r="BT460" s="1" t="s">
        <v>5103</v>
      </c>
    </row>
    <row r="461" spans="1:145">
      <c r="A461" s="4" t="str">
        <f t="shared" si="730"/>
        <v/>
      </c>
      <c r="B461" s="4" t="str">
        <f t="shared" si="731"/>
        <v/>
      </c>
      <c r="C461" s="4" t="str">
        <f t="shared" si="732"/>
        <v/>
      </c>
      <c r="D461" s="4" t="str">
        <f t="shared" si="733"/>
        <v/>
      </c>
      <c r="E461" s="4" t="str">
        <f t="shared" si="734"/>
        <v/>
      </c>
      <c r="F461" s="4" t="str">
        <f t="shared" si="735"/>
        <v/>
      </c>
      <c r="G461" s="4" t="str">
        <f t="shared" si="736"/>
        <v>KTK</v>
      </c>
      <c r="H461" s="4" t="str">
        <f t="shared" si="737"/>
        <v/>
      </c>
      <c r="I461" s="4" t="str">
        <f t="shared" si="738"/>
        <v/>
      </c>
      <c r="J461" s="4" t="str">
        <f t="shared" si="739"/>
        <v/>
      </c>
      <c r="K461" s="4" t="str">
        <f t="shared" si="740"/>
        <v/>
      </c>
      <c r="L461" s="4" t="str">
        <f t="shared" si="741"/>
        <v/>
      </c>
      <c r="M461" s="4" t="str">
        <f t="shared" si="742"/>
        <v/>
      </c>
      <c r="N461" s="4" t="str">
        <f t="shared" si="743"/>
        <v/>
      </c>
      <c r="O461" s="4" t="str">
        <f t="shared" si="744"/>
        <v/>
      </c>
      <c r="P461" s="4" t="str">
        <f t="shared" si="745"/>
        <v/>
      </c>
      <c r="Q461" s="4" t="str">
        <f t="shared" si="746"/>
        <v/>
      </c>
      <c r="R461" s="4" t="str">
        <f t="shared" si="747"/>
        <v/>
      </c>
      <c r="S461" s="4" t="str">
        <f t="shared" si="748"/>
        <v/>
      </c>
      <c r="T461" s="4" t="str">
        <f t="shared" si="749"/>
        <v/>
      </c>
      <c r="U461" s="4" t="str">
        <f t="shared" si="750"/>
        <v/>
      </c>
      <c r="V461" s="4" t="str">
        <f t="shared" si="751"/>
        <v/>
      </c>
      <c r="W461" s="4" t="str">
        <f t="shared" si="752"/>
        <v/>
      </c>
      <c r="X461" s="4" t="str">
        <f t="shared" si="753"/>
        <v/>
      </c>
      <c r="Y461" s="4">
        <f t="shared" si="754"/>
        <v>3</v>
      </c>
      <c r="Z461" s="4" t="str">
        <f t="shared" si="755"/>
        <v>-</v>
      </c>
      <c r="AA461" s="4" t="str">
        <f t="shared" si="756"/>
        <v/>
      </c>
      <c r="AB461" s="4" t="str">
        <f t="shared" si="757"/>
        <v/>
      </c>
      <c r="AC461" s="4" t="str">
        <f t="shared" si="758"/>
        <v/>
      </c>
      <c r="AD461" s="4" t="str">
        <f t="shared" si="759"/>
        <v/>
      </c>
      <c r="AE461" s="4" t="str">
        <f t="shared" si="760"/>
        <v/>
      </c>
      <c r="AF461" s="4">
        <f t="shared" si="761"/>
        <v>4</v>
      </c>
      <c r="AG461" s="4">
        <f t="shared" si="762"/>
        <v>39</v>
      </c>
      <c r="AH461" s="4">
        <f t="shared" si="763"/>
        <v>35</v>
      </c>
      <c r="AI461" s="4" t="str">
        <f t="shared" si="764"/>
        <v>1KTK</v>
      </c>
      <c r="AJ461" s="4" t="str">
        <f t="shared" si="765"/>
        <v>-1KTK</v>
      </c>
      <c r="AK461" s="4" t="str" cm="1">
        <f t="array" ref="AK461">LEFT(AR461,SUM(LEN(AR461)-LEN(SUBSTITUTE(AR461,{"0";"1";"2";"3";"4";"5";"6";"7";"8";"9"},""))))</f>
        <v>1</v>
      </c>
      <c r="AL461" s="4">
        <f t="shared" si="770"/>
        <v>13</v>
      </c>
      <c r="AM461" s="4" t="b">
        <f t="shared" si="874"/>
        <v>1</v>
      </c>
      <c r="AN461" s="4" t="str">
        <f t="shared" si="875"/>
        <v>KTK</v>
      </c>
      <c r="AO461" s="4" t="b">
        <f t="shared" si="818"/>
        <v>0</v>
      </c>
      <c r="AP461" s="4" t="b">
        <f t="shared" si="767"/>
        <v>0</v>
      </c>
      <c r="AQ461" s="5" t="str">
        <f t="shared" si="768"/>
        <v>CIMORY FRESH MILK CHOCO MALT 125ML</v>
      </c>
      <c r="AR461" s="4" t="str">
        <f t="shared" si="769"/>
        <v>1KTK</v>
      </c>
      <c r="AS461" t="s">
        <v>4671</v>
      </c>
      <c r="AT461" s="1" t="s">
        <v>641</v>
      </c>
      <c r="AU461" s="4" t="str">
        <f t="shared" ca="1" si="820"/>
        <v/>
      </c>
      <c r="AV461">
        <v>2800</v>
      </c>
      <c r="AW461">
        <v>2800</v>
      </c>
      <c r="AX461">
        <v>2600</v>
      </c>
      <c r="AY461" t="str">
        <f t="shared" si="873"/>
        <v>8993200666874</v>
      </c>
      <c r="AZ461" t="str">
        <f t="shared" si="771"/>
        <v>CIMORY FRESH MILK CHOCO MALT 125ML</v>
      </c>
      <c r="BA461" t="s">
        <v>4301</v>
      </c>
      <c r="BB461" t="s">
        <v>4301</v>
      </c>
      <c r="BC461" s="9" t="str" cm="1">
        <f t="array" aca="1" ref="BC461" ca="1">LEFT(AR461,MATCH(FALSE,ISNUMBER(MID(AR461,ROW(INDIRECT("1:"&amp;LEN(AR461)+1)), 1) *1),0) -1)</f>
        <v>1</v>
      </c>
      <c r="BD461" s="1"/>
      <c r="BF461" s="21"/>
      <c r="BK461" s="1"/>
      <c r="BM461" s="1"/>
      <c r="BN461" s="1"/>
      <c r="BR461" s="22"/>
      <c r="BS461">
        <v>0</v>
      </c>
      <c r="BT461" s="1" t="s">
        <v>5103</v>
      </c>
    </row>
    <row r="462" spans="1:145">
      <c r="A462" s="4" t="str">
        <f t="shared" si="730"/>
        <v/>
      </c>
      <c r="B462" s="4" t="str">
        <f t="shared" si="731"/>
        <v/>
      </c>
      <c r="C462" s="4" t="str">
        <f t="shared" si="732"/>
        <v/>
      </c>
      <c r="D462" s="4" t="str">
        <f t="shared" si="733"/>
        <v/>
      </c>
      <c r="E462" s="4" t="str">
        <f t="shared" si="734"/>
        <v/>
      </c>
      <c r="F462" s="4" t="str">
        <f t="shared" si="735"/>
        <v/>
      </c>
      <c r="G462" s="4" t="str">
        <f t="shared" si="736"/>
        <v>KTK</v>
      </c>
      <c r="H462" s="4" t="str">
        <f t="shared" si="737"/>
        <v/>
      </c>
      <c r="I462" s="4" t="str">
        <f t="shared" si="738"/>
        <v/>
      </c>
      <c r="J462" s="4" t="str">
        <f t="shared" si="739"/>
        <v/>
      </c>
      <c r="K462" s="4" t="str">
        <f t="shared" si="740"/>
        <v/>
      </c>
      <c r="L462" s="4" t="str">
        <f t="shared" si="741"/>
        <v/>
      </c>
      <c r="M462" s="4" t="str">
        <f t="shared" si="742"/>
        <v/>
      </c>
      <c r="N462" s="4" t="str">
        <f t="shared" si="743"/>
        <v/>
      </c>
      <c r="O462" s="4" t="str">
        <f t="shared" si="744"/>
        <v/>
      </c>
      <c r="P462" s="4" t="str">
        <f t="shared" si="745"/>
        <v/>
      </c>
      <c r="Q462" s="4" t="str">
        <f t="shared" si="746"/>
        <v/>
      </c>
      <c r="R462" s="4" t="str">
        <f t="shared" si="747"/>
        <v/>
      </c>
      <c r="S462" s="4" t="str">
        <f t="shared" si="748"/>
        <v/>
      </c>
      <c r="T462" s="4" t="str">
        <f t="shared" si="749"/>
        <v/>
      </c>
      <c r="U462" s="4" t="str">
        <f t="shared" si="750"/>
        <v/>
      </c>
      <c r="V462" s="4" t="str">
        <f t="shared" si="751"/>
        <v/>
      </c>
      <c r="W462" s="4" t="str">
        <f t="shared" si="752"/>
        <v/>
      </c>
      <c r="X462" s="4" t="str">
        <f t="shared" si="753"/>
        <v/>
      </c>
      <c r="Y462" s="4">
        <f t="shared" si="754"/>
        <v>3</v>
      </c>
      <c r="Z462" s="4" t="str">
        <f t="shared" si="755"/>
        <v>-</v>
      </c>
      <c r="AA462" s="4" t="str">
        <f t="shared" si="756"/>
        <v/>
      </c>
      <c r="AB462" s="4" t="str">
        <f t="shared" si="757"/>
        <v/>
      </c>
      <c r="AC462" s="4" t="str">
        <f t="shared" si="758"/>
        <v/>
      </c>
      <c r="AD462" s="4" t="str">
        <f t="shared" si="759"/>
        <v/>
      </c>
      <c r="AE462" s="4" t="str">
        <f t="shared" si="760"/>
        <v/>
      </c>
      <c r="AF462" s="4">
        <f t="shared" si="761"/>
        <v>4</v>
      </c>
      <c r="AG462" s="4">
        <f t="shared" si="762"/>
        <v>43</v>
      </c>
      <c r="AH462" s="4">
        <f t="shared" si="763"/>
        <v>39</v>
      </c>
      <c r="AI462" s="4" t="str">
        <f t="shared" si="764"/>
        <v>1KTK</v>
      </c>
      <c r="AJ462" s="4" t="str">
        <f t="shared" si="765"/>
        <v>-1KTK</v>
      </c>
      <c r="AK462" s="4" t="str" cm="1">
        <f t="array" ref="AK462">LEFT(AR462,SUM(LEN(AR462)-LEN(SUBSTITUTE(AR462,{"0";"1";"2";"3";"4";"5";"6";"7";"8";"9"},""))))</f>
        <v>1</v>
      </c>
      <c r="AL462" s="4">
        <f t="shared" si="770"/>
        <v>13</v>
      </c>
      <c r="AM462" s="4" t="b">
        <f t="shared" si="874"/>
        <v>1</v>
      </c>
      <c r="AN462" s="4" t="str">
        <f t="shared" si="875"/>
        <v>KTK</v>
      </c>
      <c r="AO462" s="4" t="b">
        <f>IF((AQ462=DL464)=TRUE,TRUE,IF((AQ461=AQ462)=TRUE,TRUE,FALSE))</f>
        <v>0</v>
      </c>
      <c r="AP462" s="4" t="b">
        <f t="shared" si="767"/>
        <v>0</v>
      </c>
      <c r="AQ462" s="5" t="str">
        <f t="shared" si="768"/>
        <v>CIMORY FRESH MILK MARIE BISCUITS 125ML</v>
      </c>
      <c r="AR462" s="4" t="str">
        <f t="shared" si="769"/>
        <v>1KTK</v>
      </c>
      <c r="AS462" t="s">
        <v>4673</v>
      </c>
      <c r="AT462" s="1" t="s">
        <v>643</v>
      </c>
      <c r="AU462" s="4" t="str">
        <f ca="1">IF(IF(IF(AQ462=DL464,10,0)+IF(NOT(AN462=$AU$1)=TRUE,10,0)=
20,"XXXX",IF(IF((BC462+1)=2,0,1)+IF(AN462=$AU$1,1,0)=2,TRUE,""))
="",IF(IF(AQ462=AQ461,10,0)+IF(NOT(AN462=$AU$1)=TRUE,10,0)=
20,"XXXX",IF(IF((BC462+1)=2,0,1)+IF(AN462=$AU$1,1,0)=2,TRUE,
"")),IF(IF(AQ462=DL464,10,0)+IF(NOT(AN462=$AU$1)=TRUE,10,0)=
20,"XXXX",IF(IF((BC462+1)=2,0,1)+IF(AN462=$AU$1,1,0)=2,TRUE,"")))</f>
        <v/>
      </c>
      <c r="AV462">
        <v>2800</v>
      </c>
      <c r="AW462">
        <v>2800</v>
      </c>
      <c r="AX462">
        <v>2600</v>
      </c>
      <c r="AY462" t="str">
        <f t="shared" si="873"/>
        <v>8993200668403</v>
      </c>
      <c r="AZ462" t="str">
        <f t="shared" si="771"/>
        <v>CIMORY FRESH MILK MARIE BISCUITS 125ML</v>
      </c>
      <c r="BA462" t="s">
        <v>4301</v>
      </c>
      <c r="BB462" t="s">
        <v>4301</v>
      </c>
      <c r="BC462" s="9" t="str" cm="1">
        <f t="array" aca="1" ref="BC462" ca="1">LEFT(AR462,MATCH(FALSE,ISNUMBER(MID(AR462,ROW(INDIRECT("1:"&amp;LEN(AR462)+1)), 1) *1),0) -1)</f>
        <v>1</v>
      </c>
      <c r="BD462" s="1"/>
      <c r="BF462" s="21"/>
      <c r="BK462" s="1"/>
      <c r="BM462" s="1"/>
      <c r="BN462" s="1"/>
      <c r="BR462" s="22"/>
      <c r="BS462">
        <v>0</v>
      </c>
      <c r="BT462" s="1" t="s">
        <v>5103</v>
      </c>
    </row>
    <row r="464" spans="1:145">
      <c r="A464" s="4" t="str">
        <f t="shared" si="730"/>
        <v/>
      </c>
      <c r="B464" s="4" t="str">
        <f t="shared" si="731"/>
        <v>PCS</v>
      </c>
      <c r="C464" s="4" t="str">
        <f t="shared" si="732"/>
        <v/>
      </c>
      <c r="D464" s="4" t="str">
        <f t="shared" si="733"/>
        <v/>
      </c>
      <c r="E464" s="4" t="str">
        <f t="shared" si="734"/>
        <v/>
      </c>
      <c r="F464" s="4" t="str">
        <f t="shared" si="735"/>
        <v/>
      </c>
      <c r="G464" s="4" t="str">
        <f t="shared" si="736"/>
        <v/>
      </c>
      <c r="H464" s="4" t="str">
        <f t="shared" si="737"/>
        <v/>
      </c>
      <c r="I464" s="4" t="str">
        <f t="shared" si="738"/>
        <v/>
      </c>
      <c r="J464" s="4" t="str">
        <f t="shared" si="739"/>
        <v/>
      </c>
      <c r="K464" s="4" t="str">
        <f t="shared" si="740"/>
        <v/>
      </c>
      <c r="L464" s="4" t="str">
        <f t="shared" si="741"/>
        <v/>
      </c>
      <c r="M464" s="4" t="str">
        <f t="shared" si="742"/>
        <v/>
      </c>
      <c r="N464" s="4" t="str">
        <f t="shared" si="743"/>
        <v/>
      </c>
      <c r="O464" s="4" t="str">
        <f t="shared" si="744"/>
        <v/>
      </c>
      <c r="P464" s="4" t="str">
        <f t="shared" si="745"/>
        <v/>
      </c>
      <c r="Q464" s="4" t="str">
        <f t="shared" si="746"/>
        <v/>
      </c>
      <c r="R464" s="4" t="str">
        <f t="shared" si="747"/>
        <v/>
      </c>
      <c r="S464" s="4" t="str">
        <f t="shared" si="748"/>
        <v/>
      </c>
      <c r="T464" s="4" t="str">
        <f t="shared" si="749"/>
        <v/>
      </c>
      <c r="U464" s="4" t="str">
        <f t="shared" si="750"/>
        <v/>
      </c>
      <c r="V464" s="4" t="str">
        <f t="shared" si="751"/>
        <v/>
      </c>
      <c r="W464" s="4" t="str">
        <f t="shared" si="752"/>
        <v/>
      </c>
      <c r="X464" s="4" t="str">
        <f t="shared" si="753"/>
        <v/>
      </c>
      <c r="Y464" s="4">
        <f t="shared" si="754"/>
        <v>3</v>
      </c>
      <c r="Z464" s="4" t="str">
        <f t="shared" si="755"/>
        <v>-</v>
      </c>
      <c r="AA464" s="4" t="str">
        <f t="shared" si="756"/>
        <v/>
      </c>
      <c r="AB464" s="4" t="str">
        <f t="shared" si="757"/>
        <v/>
      </c>
      <c r="AC464" s="4" t="str">
        <f t="shared" si="758"/>
        <v/>
      </c>
      <c r="AD464" s="4" t="str">
        <f t="shared" si="759"/>
        <v/>
      </c>
      <c r="AE464" s="4" t="str">
        <f t="shared" si="760"/>
        <v/>
      </c>
      <c r="AF464" s="4">
        <f t="shared" si="761"/>
        <v>4</v>
      </c>
      <c r="AG464" s="4">
        <f t="shared" si="762"/>
        <v>32</v>
      </c>
      <c r="AH464" s="4">
        <f t="shared" si="763"/>
        <v>28</v>
      </c>
      <c r="AI464" s="4" t="str">
        <f t="shared" si="764"/>
        <v>1PCS</v>
      </c>
      <c r="AJ464" s="4" t="str">
        <f t="shared" si="765"/>
        <v>-1PCS</v>
      </c>
      <c r="AK464" s="4" t="str" cm="1">
        <f t="array" ref="AK464">LEFT(AR464,SUM(LEN(AR464)-LEN(SUBSTITUTE(AR464,{"0";"1";"2";"3";"4";"5";"6";"7";"8";"9"},""))))</f>
        <v>1</v>
      </c>
      <c r="AL464" s="4">
        <f t="shared" si="770"/>
        <v>13</v>
      </c>
      <c r="AM464" s="4" t="b">
        <f t="shared" ref="AM464:AM474" si="876">LEFT(AR464,1)=AK464</f>
        <v>1</v>
      </c>
      <c r="AN464" s="4" t="str">
        <f t="shared" si="875"/>
        <v>PCS</v>
      </c>
      <c r="AO464" s="4" t="b">
        <f>IF((AQ464=AQ465)=TRUE,TRUE,IF((DL464=AQ464)=TRUE,TRUE,FALSE))</f>
        <v>0</v>
      </c>
      <c r="AP464" s="4" t="b">
        <f t="shared" si="767"/>
        <v>0</v>
      </c>
      <c r="AQ464" s="5" t="str">
        <f t="shared" si="768"/>
        <v>CIMORY UHT 250ML CHOCO MALT</v>
      </c>
      <c r="AR464" s="4" t="str">
        <f t="shared" si="769"/>
        <v>1PCS</v>
      </c>
      <c r="AS464" t="s">
        <v>4854</v>
      </c>
      <c r="AT464" s="1" t="s">
        <v>644</v>
      </c>
      <c r="AU464" s="4" t="str">
        <f ca="1">IF(IF(IF(AQ464=AQ465,10,0)+IF(NOT(AN464=$AU$1)=TRUE,10,0)=
20,"XXXX",IF(IF((BC464+1)=2,0,1)+IF(AN464=$AU$1,1,0)=2,TRUE,""))
="",IF(IF(AQ464=DL464,10,0)+IF(NOT(AN464=$AU$1)=TRUE,10,0)=
20,"XXXX",IF(IF((BC464+1)=2,0,1)+IF(AN464=$AU$1,1,0)=2,TRUE,
"")),IF(IF(AQ464=AQ465,10,0)+IF(NOT(AN464=$AU$1)=TRUE,10,0)=
20,"XXXX",IF(IF((BC464+1)=2,0,1)+IF(AN464=$AU$1,1,0)=2,TRUE,"")))</f>
        <v/>
      </c>
      <c r="AV464">
        <v>6500</v>
      </c>
      <c r="AW464">
        <v>7000</v>
      </c>
      <c r="AX464">
        <v>5500</v>
      </c>
      <c r="AY464" t="str">
        <f t="shared" si="873"/>
        <v>8993200666898</v>
      </c>
      <c r="AZ464" t="str">
        <f t="shared" si="771"/>
        <v>CIMORY UHT 250ML CHOCO MALT</v>
      </c>
      <c r="BA464" t="s">
        <v>4301</v>
      </c>
      <c r="BB464" t="s">
        <v>4301</v>
      </c>
      <c r="BC464" s="9" t="str" cm="1">
        <f t="array" aca="1" ref="BC464" ca="1">LEFT(AR464,MATCH(FALSE,ISNUMBER(MID(AR464,ROW(INDIRECT("1:"&amp;LEN(AR464)+1)), 1) *1),0) -1)</f>
        <v>1</v>
      </c>
      <c r="BD464" s="1"/>
      <c r="BF464" s="21"/>
      <c r="BK464" s="1"/>
      <c r="BM464" s="1"/>
      <c r="BN464" s="1"/>
      <c r="BR464" s="22"/>
      <c r="BS464">
        <v>0</v>
      </c>
      <c r="BT464" s="1" t="s">
        <v>5103</v>
      </c>
      <c r="BV464" s="4" t="str">
        <f>IF(IFERROR(SEARCH($A$1,DN464),0)&gt;0,$A$1,"")</f>
        <v/>
      </c>
      <c r="BW464" s="4" t="str">
        <f>IF(IFERROR(SEARCH($B$1,DN464),0)&gt;0,$B$1,"")</f>
        <v>PCS</v>
      </c>
      <c r="BX464" s="4" t="str">
        <f>IF(IFERROR(SEARCH($C$1,DN464),0)&gt;0,$C$1,"")</f>
        <v/>
      </c>
      <c r="BY464" s="4" t="str">
        <f>IF(IFERROR(SEARCH($D$1,DN464),0)&gt;0,$D$1,"")</f>
        <v/>
      </c>
      <c r="BZ464" s="4" t="str">
        <f>IF(IFERROR(SEARCH($E$1,DN464),0)&gt;0,$E$1,"")</f>
        <v/>
      </c>
      <c r="CA464" s="4" t="str">
        <f>IF(IFERROR(SEARCH($F$1,DN464),0)&gt;0,$F$1,"")</f>
        <v/>
      </c>
      <c r="CB464" s="4" t="str">
        <f>IF(IFERROR(SEARCH($G$1,DN464),0)&gt;0,$G$1,"")</f>
        <v/>
      </c>
      <c r="CC464" s="4" t="str">
        <f>IF(IFERROR(SEARCH($H$1,DN464),0)&gt;0,$H$1,"")</f>
        <v/>
      </c>
      <c r="CD464" s="4" t="str">
        <f>IF(IFERROR(SEARCH($I$1,DN464),0)&gt;0,$I$1,"")</f>
        <v/>
      </c>
      <c r="CE464" s="4" t="str">
        <f>IF(IFERROR(SEARCH($J$1,DN464),0)&gt;0,$J$1,"")</f>
        <v/>
      </c>
      <c r="CF464" s="4" t="str">
        <f>IF(IFERROR(SEARCH($K$1,DN464),0)&gt;0,$K$1,"")</f>
        <v/>
      </c>
      <c r="CG464" s="4" t="str">
        <f>IF(IFERROR(SEARCH($L$1,DN464),0)&gt;0,$L$1,"")</f>
        <v/>
      </c>
      <c r="CH464" s="4" t="str">
        <f>IF(IFERROR(SEARCH($M$1,DN464),0)&gt;0,$M$1,"")</f>
        <v/>
      </c>
      <c r="CI464" s="4" t="str">
        <f>IF(IFERROR(SEARCH($N$1,DN464),0)&gt;0,$N$1,"")</f>
        <v/>
      </c>
      <c r="CJ464" s="4" t="str">
        <f>IF(IFERROR(SEARCH($O$1,DN464),0)&gt;0,$O$1,"")</f>
        <v>DUS</v>
      </c>
      <c r="CK464" s="4" t="str">
        <f>IF(IFERROR(SEARCH($P$1,DN464),0)&gt;0,$P$1,"")</f>
        <v/>
      </c>
      <c r="CL464" s="4" t="str">
        <f>IF(IFERROR(SEARCH($Q$1,DN464),0)&gt;0,$Q$1,"")</f>
        <v/>
      </c>
      <c r="CM464" s="4" t="str">
        <f>IF(IFERROR(SEARCH($R$1,DN464),0)&gt;0,$R$1,"")</f>
        <v/>
      </c>
      <c r="CN464" s="4" t="str">
        <f>IF(IFERROR(SEARCH($S$1,DN464),0)&gt;0,$S$1,"")</f>
        <v/>
      </c>
      <c r="CO464" s="4" t="str">
        <f>IF(IFERROR(SEARCH($T$1,DN464),0)&gt;0,$T$1,"")</f>
        <v/>
      </c>
      <c r="CP464" s="4" t="str">
        <f>IF(IFERROR(SEARCH($U$1,DN464),0)&gt;0,$U$1,"")</f>
        <v/>
      </c>
      <c r="CQ464" s="4" t="str">
        <f>IF(IFERROR(SEARCH($V$1,DN464),0)&gt;0,$V$1,"")</f>
        <v/>
      </c>
      <c r="CR464" s="4" t="str">
        <f>IF(IFERROR(SEARCH($W$1,DN464),0)&gt;0,$W$1,"")</f>
        <v/>
      </c>
      <c r="CS464" s="4" t="str">
        <f>IF(IFERROR(SEARCH($X$1,DN464),0)&gt;0,$X$1,"")</f>
        <v/>
      </c>
      <c r="CT464" s="4">
        <f>LEN(BW464)+LEN(BX464)+LEN(BY464)+LEN(BZ464)+LEN(CA464)+LEN(CO464)+LEN(CB464)+LEN(CC464)+LEN(CD464)+LEN(CE464)+LEN(CF464)+LEN(CG464)+LEN(CH464)+LEN(CI464)+LEN(CP464)+LEN(CJ464)+LEN(CK464)+LEN(CQ464)+LEN(BV464)+LEN(CL464)+LEN(CS464)+LEN(CM464)+LEN(CR464)+LEN(CN464)</f>
        <v>6</v>
      </c>
      <c r="CU464" s="4" t="str">
        <f>IF(IFERROR(SEARCH($Z$1,DN464),0)&gt;0,$Z$1,"")</f>
        <v>-</v>
      </c>
      <c r="CV464" s="4" t="str">
        <f>IF(IFERROR(SEARCH($AA$1,DN464),0)&gt;0,$AA$1,"")</f>
        <v>/</v>
      </c>
      <c r="CW464" s="4" t="str">
        <f>IF(IFERROR(SEARCH($AB$1,DN464),0)&gt;0,$AB$1,"")</f>
        <v/>
      </c>
      <c r="CX464" s="4" t="str">
        <f>IF(IFERROR(SEARCH($AC$1,DN464),0)&gt;0,$AC$1,"")</f>
        <v/>
      </c>
      <c r="CY464" s="4" t="str">
        <f>IF(IFERROR(SEARCH($AD$1,DN464),0)&gt;0,$AD$1,"")</f>
        <v/>
      </c>
      <c r="CZ464" s="4" t="str">
        <f>IF(IFERROR(SEARCH($AE$1,DN464),0)&gt;0,$AE$1,"")</f>
        <v/>
      </c>
      <c r="DA464" s="4">
        <f>LEN(DM464)</f>
        <v>9</v>
      </c>
      <c r="DB464" s="4">
        <f>LEN(DN464)</f>
        <v>26</v>
      </c>
      <c r="DC464" s="4">
        <f>DB464-DA464</f>
        <v>17</v>
      </c>
      <c r="DD464" s="4" t="str">
        <f>RIGHT(DN464,4)</f>
        <v>/DUS</v>
      </c>
      <c r="DE464" s="4" t="str">
        <f>RIGHT(DN464,5)</f>
        <v>S/DUS</v>
      </c>
      <c r="DF464" s="4" t="str" cm="1">
        <f t="array" ref="DF464">LEFT(DM464,SUM(LEN(DM464)-LEN(SUBSTITUTE(DM464,{"0";"1";"2";"3";"4";"5";"6";"7";"8";"9"},""))))</f>
        <v>24</v>
      </c>
      <c r="DG464" s="4">
        <f>LEN(DT464)</f>
        <v>13</v>
      </c>
      <c r="DH464" s="4" t="b">
        <f>LEFT(DM464,2)=DF464</f>
        <v>1</v>
      </c>
      <c r="DI464" s="4" t="str">
        <f>RIGHT(DD464,3)</f>
        <v>DUS</v>
      </c>
      <c r="DJ464" s="4" t="b">
        <f>IF((DL464=AQ464)=TRUE,TRUE,IF((AQ462=DL464)=TRUE,TRUE,FALSE))</f>
        <v>0</v>
      </c>
      <c r="DK464" s="4" t="b">
        <f>LEFT(DN464,2)=LEFT(DO464,2)</f>
        <v>0</v>
      </c>
      <c r="DL464" s="5" t="str">
        <f>LEFT(DN464,(DC464-1))</f>
        <v>CIMORY UHT 250ML</v>
      </c>
      <c r="DM464" s="4" t="str">
        <f>IFERROR(RIGHT(DN464,LEN(DN464)-FIND("-",DN464)),1)</f>
        <v>24PCS/DUS</v>
      </c>
      <c r="DN464" t="s">
        <v>5042</v>
      </c>
      <c r="DO464" s="1"/>
      <c r="DP464" s="4" t="b">
        <f ca="1">IF(IF(IF(DL464=AQ464,10,0)+IF(NOT(DI464=$AU$1)=TRUE,10,0)=
20,"XXXX",IF(IF((DX464+1)=2,0,1)+IF(DI464=$AU$1,1,0)=2,TRUE,""))
="",IF(IF(DL464=AQ462,10,0)+IF(NOT(DI464=$AU$1)=TRUE,10,0)=
20,"XXXX",IF(IF((DX464+1)=2,0,1)+IF(DI464=$AU$1,1,0)=2,TRUE,
"")),IF(IF(DL464=AQ464,10,0)+IF(NOT(DI464=$AU$1)=TRUE,10,0)=
20,"XXXX",IF(IF((DX464+1)=2,0,1)+IF(DI464=$AU$1,1,0)=2,TRUE,"")))</f>
        <v>1</v>
      </c>
      <c r="DQ464">
        <v>140000</v>
      </c>
      <c r="DR464">
        <v>140000</v>
      </c>
      <c r="DS464">
        <v>132000</v>
      </c>
      <c r="DT464" t="str">
        <f>IF(DO464&gt;0,DO464,"8000000000"&amp;ROW(DS464))</f>
        <v>8000000000464</v>
      </c>
      <c r="DU464" t="str">
        <f>DL464</f>
        <v>CIMORY UHT 250ML</v>
      </c>
      <c r="DV464" t="s">
        <v>4301</v>
      </c>
      <c r="DW464" t="s">
        <v>4301</v>
      </c>
      <c r="DX464" s="4" t="str" cm="1">
        <f t="array" aca="1" ref="DX464" ca="1">LEFT(DM464,MATCH(FALSE,ISNUMBER(MID(DM464,ROW(INDIRECT("1:"&amp;LEN(DM464)+1)), 1) *1),0) -1)</f>
        <v>24</v>
      </c>
      <c r="DY464" s="1"/>
      <c r="EA464" s="21"/>
      <c r="EC464" s="5"/>
      <c r="EF464" s="1"/>
      <c r="EH464" s="1"/>
      <c r="EI464" s="1"/>
      <c r="EL464" s="5"/>
      <c r="EM464" s="22"/>
      <c r="EN464">
        <v>0</v>
      </c>
      <c r="EO464" s="1" t="s">
        <v>5103</v>
      </c>
    </row>
    <row r="465" spans="1:145">
      <c r="A465" s="4" t="str">
        <f t="shared" si="730"/>
        <v/>
      </c>
      <c r="B465" s="4" t="str">
        <f t="shared" si="731"/>
        <v>PCS</v>
      </c>
      <c r="C465" s="4" t="str">
        <f t="shared" si="732"/>
        <v/>
      </c>
      <c r="D465" s="4" t="str">
        <f t="shared" si="733"/>
        <v/>
      </c>
      <c r="E465" s="4" t="str">
        <f t="shared" si="734"/>
        <v/>
      </c>
      <c r="F465" s="4" t="str">
        <f t="shared" si="735"/>
        <v/>
      </c>
      <c r="G465" s="4" t="str">
        <f t="shared" si="736"/>
        <v/>
      </c>
      <c r="H465" s="4" t="str">
        <f t="shared" si="737"/>
        <v/>
      </c>
      <c r="I465" s="4" t="str">
        <f t="shared" si="738"/>
        <v/>
      </c>
      <c r="J465" s="4" t="str">
        <f t="shared" si="739"/>
        <v/>
      </c>
      <c r="K465" s="4" t="str">
        <f t="shared" si="740"/>
        <v/>
      </c>
      <c r="L465" s="4" t="str">
        <f t="shared" si="741"/>
        <v/>
      </c>
      <c r="M465" s="4" t="str">
        <f t="shared" si="742"/>
        <v/>
      </c>
      <c r="N465" s="4" t="str">
        <f t="shared" si="743"/>
        <v/>
      </c>
      <c r="O465" s="4" t="str">
        <f t="shared" si="744"/>
        <v/>
      </c>
      <c r="P465" s="4" t="str">
        <f t="shared" si="745"/>
        <v/>
      </c>
      <c r="Q465" s="4" t="str">
        <f t="shared" si="746"/>
        <v/>
      </c>
      <c r="R465" s="4" t="str">
        <f t="shared" si="747"/>
        <v/>
      </c>
      <c r="S465" s="4" t="str">
        <f t="shared" si="748"/>
        <v/>
      </c>
      <c r="T465" s="4" t="str">
        <f t="shared" si="749"/>
        <v/>
      </c>
      <c r="U465" s="4" t="str">
        <f t="shared" si="750"/>
        <v/>
      </c>
      <c r="V465" s="4" t="str">
        <f t="shared" si="751"/>
        <v/>
      </c>
      <c r="W465" s="4" t="str">
        <f t="shared" si="752"/>
        <v/>
      </c>
      <c r="X465" s="4" t="str">
        <f t="shared" si="753"/>
        <v/>
      </c>
      <c r="Y465" s="4">
        <f t="shared" si="754"/>
        <v>3</v>
      </c>
      <c r="Z465" s="4" t="str">
        <f t="shared" si="755"/>
        <v>-</v>
      </c>
      <c r="AA465" s="4" t="str">
        <f t="shared" si="756"/>
        <v/>
      </c>
      <c r="AB465" s="4" t="str">
        <f t="shared" si="757"/>
        <v/>
      </c>
      <c r="AC465" s="4" t="str">
        <f t="shared" si="758"/>
        <v/>
      </c>
      <c r="AD465" s="4" t="str">
        <f t="shared" si="759"/>
        <v/>
      </c>
      <c r="AE465" s="4" t="str">
        <f t="shared" si="760"/>
        <v/>
      </c>
      <c r="AF465" s="4">
        <f t="shared" si="761"/>
        <v>4</v>
      </c>
      <c r="AG465" s="4">
        <f t="shared" si="762"/>
        <v>40</v>
      </c>
      <c r="AH465" s="4">
        <f t="shared" si="763"/>
        <v>36</v>
      </c>
      <c r="AI465" s="4" t="str">
        <f t="shared" si="764"/>
        <v>1PCS</v>
      </c>
      <c r="AJ465" s="4" t="str">
        <f t="shared" si="765"/>
        <v>-1PCS</v>
      </c>
      <c r="AK465" s="4" t="str" cm="1">
        <f t="array" ref="AK465">LEFT(AR465,SUM(LEN(AR465)-LEN(SUBSTITUTE(AR465,{"0";"1";"2";"3";"4";"5";"6";"7";"8";"9"},""))))</f>
        <v>1</v>
      </c>
      <c r="AL465" s="4">
        <f t="shared" si="770"/>
        <v>13</v>
      </c>
      <c r="AM465" s="4" t="b">
        <f t="shared" si="876"/>
        <v>1</v>
      </c>
      <c r="AN465" s="4" t="str">
        <f t="shared" si="875"/>
        <v>PCS</v>
      </c>
      <c r="AO465" s="4" t="b">
        <f t="shared" si="818"/>
        <v>0</v>
      </c>
      <c r="AP465" s="4" t="b">
        <f t="shared" si="767"/>
        <v>0</v>
      </c>
      <c r="AQ465" s="5" t="str">
        <f t="shared" si="768"/>
        <v>CIMORY UHT 250ML CHOCOLATE TIRAMISU</v>
      </c>
      <c r="AR465" s="4" t="str">
        <f t="shared" si="769"/>
        <v>1PCS</v>
      </c>
      <c r="AS465" t="s">
        <v>4536</v>
      </c>
      <c r="AT465" s="1" t="s">
        <v>654</v>
      </c>
      <c r="AU465" s="4" t="str">
        <f t="shared" ca="1" si="820"/>
        <v/>
      </c>
      <c r="AV465">
        <v>6500</v>
      </c>
      <c r="AW465">
        <v>7000</v>
      </c>
      <c r="AX465">
        <v>5334</v>
      </c>
      <c r="AY465" t="str">
        <f t="shared" si="873"/>
        <v>8993200667246</v>
      </c>
      <c r="AZ465" t="str">
        <f t="shared" si="771"/>
        <v>CIMORY UHT 250ML CHOCOLATE TIRAMISU</v>
      </c>
      <c r="BA465" t="s">
        <v>4301</v>
      </c>
      <c r="BB465" t="s">
        <v>4301</v>
      </c>
      <c r="BC465" s="9" t="str" cm="1">
        <f t="array" aca="1" ref="BC465" ca="1">LEFT(AR465,MATCH(FALSE,ISNUMBER(MID(AR465,ROW(INDIRECT("1:"&amp;LEN(AR465)+1)), 1) *1),0) -1)</f>
        <v>1</v>
      </c>
      <c r="BD465" s="1"/>
      <c r="BF465" s="21"/>
      <c r="BK465" s="1"/>
      <c r="BM465" s="1"/>
      <c r="BN465" s="1"/>
      <c r="BR465" s="22"/>
      <c r="BS465">
        <v>0</v>
      </c>
      <c r="BT465" s="1" t="s">
        <v>5103</v>
      </c>
      <c r="BV465" s="4" t="str">
        <f t="shared" ref="BV465:BV473" si="877">IF(IFERROR(SEARCH($A$1,DN465),0)&gt;0,$A$1,"")</f>
        <v/>
      </c>
      <c r="BW465" s="4" t="str">
        <f t="shared" ref="BW465:BW473" si="878">IF(IFERROR(SEARCH($B$1,DN465),0)&gt;0,$B$1,"")</f>
        <v>PCS</v>
      </c>
      <c r="BX465" s="4" t="str">
        <f t="shared" ref="BX465:BX473" si="879">IF(IFERROR(SEARCH($C$1,DN465),0)&gt;0,$C$1,"")</f>
        <v/>
      </c>
      <c r="BY465" s="4" t="str">
        <f t="shared" ref="BY465:BY473" si="880">IF(IFERROR(SEARCH($D$1,DN465),0)&gt;0,$D$1,"")</f>
        <v/>
      </c>
      <c r="BZ465" s="4" t="str">
        <f t="shared" ref="BZ465:BZ473" si="881">IF(IFERROR(SEARCH($E$1,DN465),0)&gt;0,$E$1,"")</f>
        <v/>
      </c>
      <c r="CA465" s="4" t="str">
        <f t="shared" ref="CA465:CA473" si="882">IF(IFERROR(SEARCH($F$1,DN465),0)&gt;0,$F$1,"")</f>
        <v/>
      </c>
      <c r="CB465" s="4" t="str">
        <f t="shared" ref="CB465:CB473" si="883">IF(IFERROR(SEARCH($G$1,DN465),0)&gt;0,$G$1,"")</f>
        <v/>
      </c>
      <c r="CC465" s="4" t="str">
        <f t="shared" ref="CC465:CC473" si="884">IF(IFERROR(SEARCH($H$1,DN465),0)&gt;0,$H$1,"")</f>
        <v/>
      </c>
      <c r="CD465" s="4" t="str">
        <f t="shared" ref="CD465:CD473" si="885">IF(IFERROR(SEARCH($I$1,DN465),0)&gt;0,$I$1,"")</f>
        <v/>
      </c>
      <c r="CE465" s="4" t="str">
        <f t="shared" ref="CE465:CE473" si="886">IF(IFERROR(SEARCH($J$1,DN465),0)&gt;0,$J$1,"")</f>
        <v/>
      </c>
      <c r="CF465" s="4" t="str">
        <f t="shared" ref="CF465:CF473" si="887">IF(IFERROR(SEARCH($K$1,DN465),0)&gt;0,$K$1,"")</f>
        <v/>
      </c>
      <c r="CG465" s="4" t="str">
        <f t="shared" ref="CG465:CG473" si="888">IF(IFERROR(SEARCH($L$1,DN465),0)&gt;0,$L$1,"")</f>
        <v/>
      </c>
      <c r="CH465" s="4" t="str">
        <f t="shared" ref="CH465:CH473" si="889">IF(IFERROR(SEARCH($M$1,DN465),0)&gt;0,$M$1,"")</f>
        <v/>
      </c>
      <c r="CI465" s="4" t="str">
        <f t="shared" ref="CI465:CI473" si="890">IF(IFERROR(SEARCH($N$1,DN465),0)&gt;0,$N$1,"")</f>
        <v/>
      </c>
      <c r="CJ465" s="4" t="str">
        <f t="shared" ref="CJ465:CJ473" si="891">IF(IFERROR(SEARCH($O$1,DN465),0)&gt;0,$O$1,"")</f>
        <v>DUS</v>
      </c>
      <c r="CK465" s="4" t="str">
        <f t="shared" ref="CK465:CK473" si="892">IF(IFERROR(SEARCH($P$1,DN465),0)&gt;0,$P$1,"")</f>
        <v/>
      </c>
      <c r="CL465" s="4" t="str">
        <f t="shared" ref="CL465:CL473" si="893">IF(IFERROR(SEARCH($Q$1,DN465),0)&gt;0,$Q$1,"")</f>
        <v/>
      </c>
      <c r="CM465" s="4" t="str">
        <f t="shared" ref="CM465:CM473" si="894">IF(IFERROR(SEARCH($R$1,DN465),0)&gt;0,$R$1,"")</f>
        <v/>
      </c>
      <c r="CN465" s="4" t="str">
        <f t="shared" ref="CN465:CN473" si="895">IF(IFERROR(SEARCH($S$1,DN465),0)&gt;0,$S$1,"")</f>
        <v/>
      </c>
      <c r="CO465" s="4" t="str">
        <f t="shared" ref="CO465:CO473" si="896">IF(IFERROR(SEARCH($T$1,DN465),0)&gt;0,$T$1,"")</f>
        <v/>
      </c>
      <c r="CP465" s="4" t="str">
        <f t="shared" ref="CP465:CP473" si="897">IF(IFERROR(SEARCH($U$1,DN465),0)&gt;0,$U$1,"")</f>
        <v/>
      </c>
      <c r="CQ465" s="4" t="str">
        <f t="shared" ref="CQ465:CQ473" si="898">IF(IFERROR(SEARCH($V$1,DN465),0)&gt;0,$V$1,"")</f>
        <v/>
      </c>
      <c r="CR465" s="4" t="str">
        <f t="shared" ref="CR465:CR473" si="899">IF(IFERROR(SEARCH($W$1,DN465),0)&gt;0,$W$1,"")</f>
        <v/>
      </c>
      <c r="CS465" s="4" t="str">
        <f t="shared" ref="CS465:CS473" si="900">IF(IFERROR(SEARCH($X$1,DN465),0)&gt;0,$X$1,"")</f>
        <v/>
      </c>
      <c r="CT465" s="4">
        <f t="shared" ref="CT465:CT473" si="901">LEN(BW465)+LEN(BX465)+LEN(BY465)+LEN(BZ465)+LEN(CA465)+LEN(CO465)+LEN(CB465)+LEN(CC465)+LEN(CD465)+LEN(CE465)+LEN(CF465)+LEN(CG465)+LEN(CH465)+LEN(CI465)+LEN(CP465)+LEN(CJ465)+LEN(CK465)+LEN(CQ465)+LEN(BV465)+LEN(CL465)+LEN(CS465)+LEN(CM465)+LEN(CR465)+LEN(CN465)</f>
        <v>6</v>
      </c>
      <c r="CU465" s="4" t="str">
        <f t="shared" ref="CU465:CU473" si="902">IF(IFERROR(SEARCH($Z$1,DN465),0)&gt;0,$Z$1,"")</f>
        <v>-</v>
      </c>
      <c r="CV465" s="4" t="str">
        <f t="shared" ref="CV465:CV473" si="903">IF(IFERROR(SEARCH($AA$1,DN465),0)&gt;0,$AA$1,"")</f>
        <v>/</v>
      </c>
      <c r="CW465" s="4" t="str">
        <f t="shared" ref="CW465:CW473" si="904">IF(IFERROR(SEARCH($AB$1,DN465),0)&gt;0,$AB$1,"")</f>
        <v/>
      </c>
      <c r="CX465" s="4" t="str">
        <f t="shared" ref="CX465:CX473" si="905">IF(IFERROR(SEARCH($AC$1,DN465),0)&gt;0,$AC$1,"")</f>
        <v/>
      </c>
      <c r="CY465" s="4" t="str">
        <f t="shared" ref="CY465:CY473" si="906">IF(IFERROR(SEARCH($AD$1,DN465),0)&gt;0,$AD$1,"")</f>
        <v/>
      </c>
      <c r="CZ465" s="4" t="str">
        <f t="shared" ref="CZ465:CZ473" si="907">IF(IFERROR(SEARCH($AE$1,DN465),0)&gt;0,$AE$1,"")</f>
        <v/>
      </c>
      <c r="DA465" s="4">
        <f t="shared" ref="DA465:DA473" si="908">LEN(DM465)</f>
        <v>9</v>
      </c>
      <c r="DB465" s="4">
        <f t="shared" ref="DB465:DB473" si="909">LEN(DN465)</f>
        <v>26</v>
      </c>
      <c r="DC465" s="4">
        <f t="shared" ref="DC465:DC473" si="910">DB465-DA465</f>
        <v>17</v>
      </c>
      <c r="DD465" s="4" t="str">
        <f t="shared" ref="DD465:DD473" si="911">RIGHT(DN465,4)</f>
        <v>/DUS</v>
      </c>
      <c r="DE465" s="4" t="str">
        <f t="shared" ref="DE465:DE473" si="912">RIGHT(DN465,5)</f>
        <v>S/DUS</v>
      </c>
      <c r="DF465" s="4" t="str" cm="1">
        <f t="array" ref="DF465">LEFT(DM465,SUM(LEN(DM465)-LEN(SUBSTITUTE(DM465,{"0";"1";"2";"3";"4";"5";"6";"7";"8";"9"},""))))</f>
        <v>24</v>
      </c>
      <c r="DG465" s="4">
        <f t="shared" ref="DG465:DG473" si="913">LEN(DT465)</f>
        <v>13</v>
      </c>
      <c r="DH465" s="4" t="b">
        <f t="shared" ref="DH465:DH473" si="914">LEFT(DM465,2)=DF465</f>
        <v>1</v>
      </c>
      <c r="DI465" s="4" t="str">
        <f t="shared" ref="DI465:DI473" si="915">RIGHT(DD465,3)</f>
        <v>DUS</v>
      </c>
      <c r="DJ465" s="4" t="b">
        <f t="shared" ref="DJ465:DJ473" si="916">IF((DL465=AQ465)=TRUE,TRUE,IF((AQ463=DL465)=TRUE,TRUE,FALSE))</f>
        <v>0</v>
      </c>
      <c r="DK465" s="4" t="b">
        <f t="shared" ref="DK465:DK473" si="917">LEFT(DN465,2)=LEFT(DO465,2)</f>
        <v>0</v>
      </c>
      <c r="DL465" s="5" t="str">
        <f t="shared" ref="DL465:DL473" si="918">LEFT(DN465,(DC465-1))</f>
        <v>CIMORY UHT 250ML</v>
      </c>
      <c r="DM465" s="4" t="str">
        <f t="shared" ref="DM465:DM473" si="919">IFERROR(RIGHT(DN465,LEN(DN465)-FIND("-",DN465)),1)</f>
        <v>24PCS/DUS</v>
      </c>
      <c r="DN465" t="s">
        <v>5042</v>
      </c>
      <c r="DO465" s="1"/>
      <c r="DP465" s="4" t="b">
        <f t="shared" ref="DP465:DP473" ca="1" si="920">IF(IF(IF(DL465=AQ465,10,0)+IF(NOT(DI465=$AU$1)=TRUE,10,0)=
20,"XXXX",IF(IF((DX465+1)=2,0,1)+IF(DI465=$AU$1,1,0)=2,TRUE,""))
="",IF(IF(DL465=AQ463,10,0)+IF(NOT(DI465=$AU$1)=TRUE,10,0)=
20,"XXXX",IF(IF((DX465+1)=2,0,1)+IF(DI465=$AU$1,1,0)=2,TRUE,
"")),IF(IF(DL465=AQ465,10,0)+IF(NOT(DI465=$AU$1)=TRUE,10,0)=
20,"XXXX",IF(IF((DX465+1)=2,0,1)+IF(DI465=$AU$1,1,0)=2,TRUE,"")))</f>
        <v>1</v>
      </c>
      <c r="DQ465">
        <v>140000</v>
      </c>
      <c r="DR465">
        <v>140000</v>
      </c>
      <c r="DS465">
        <v>132000</v>
      </c>
      <c r="DT465" t="str">
        <f t="shared" ref="DT465:DT473" si="921">IF(DO465&gt;0,DO465,"8000000000"&amp;ROW(DS465))</f>
        <v>8000000000465</v>
      </c>
      <c r="DU465" t="str">
        <f t="shared" ref="DU465:DU473" si="922">DL465</f>
        <v>CIMORY UHT 250ML</v>
      </c>
      <c r="DV465" t="s">
        <v>4301</v>
      </c>
      <c r="DW465" t="s">
        <v>4301</v>
      </c>
      <c r="DX465" s="4" t="str" cm="1">
        <f t="array" aca="1" ref="DX465" ca="1">LEFT(DM465,MATCH(FALSE,ISNUMBER(MID(DM465,ROW(INDIRECT("1:"&amp;LEN(DM465)+1)), 1) *1),0) -1)</f>
        <v>24</v>
      </c>
      <c r="DY465" s="1"/>
      <c r="EA465" s="21"/>
      <c r="EC465" s="5"/>
      <c r="EF465" s="1"/>
      <c r="EH465" s="1"/>
      <c r="EI465" s="1"/>
      <c r="EL465" s="5"/>
      <c r="EM465" s="22"/>
      <c r="EN465">
        <v>0</v>
      </c>
      <c r="EO465" s="1" t="s">
        <v>5103</v>
      </c>
    </row>
    <row r="466" spans="1:145">
      <c r="A466" s="4" t="str">
        <f t="shared" si="730"/>
        <v/>
      </c>
      <c r="B466" s="4" t="str">
        <f t="shared" si="731"/>
        <v>PCS</v>
      </c>
      <c r="C466" s="4" t="str">
        <f t="shared" si="732"/>
        <v/>
      </c>
      <c r="D466" s="4" t="str">
        <f t="shared" si="733"/>
        <v/>
      </c>
      <c r="E466" s="4" t="str">
        <f t="shared" si="734"/>
        <v/>
      </c>
      <c r="F466" s="4" t="str">
        <f t="shared" si="735"/>
        <v/>
      </c>
      <c r="G466" s="4" t="str">
        <f t="shared" si="736"/>
        <v/>
      </c>
      <c r="H466" s="4" t="str">
        <f t="shared" si="737"/>
        <v/>
      </c>
      <c r="I466" s="4" t="str">
        <f t="shared" si="738"/>
        <v/>
      </c>
      <c r="J466" s="4" t="str">
        <f t="shared" si="739"/>
        <v/>
      </c>
      <c r="K466" s="4" t="str">
        <f t="shared" si="740"/>
        <v/>
      </c>
      <c r="L466" s="4" t="str">
        <f t="shared" si="741"/>
        <v/>
      </c>
      <c r="M466" s="4" t="str">
        <f t="shared" si="742"/>
        <v/>
      </c>
      <c r="N466" s="4" t="str">
        <f t="shared" si="743"/>
        <v/>
      </c>
      <c r="O466" s="4" t="str">
        <f t="shared" si="744"/>
        <v/>
      </c>
      <c r="P466" s="4" t="str">
        <f t="shared" si="745"/>
        <v/>
      </c>
      <c r="Q466" s="4" t="str">
        <f t="shared" si="746"/>
        <v/>
      </c>
      <c r="R466" s="4" t="str">
        <f t="shared" si="747"/>
        <v/>
      </c>
      <c r="S466" s="4" t="str">
        <f t="shared" si="748"/>
        <v/>
      </c>
      <c r="T466" s="4" t="str">
        <f t="shared" si="749"/>
        <v/>
      </c>
      <c r="U466" s="4" t="str">
        <f t="shared" si="750"/>
        <v/>
      </c>
      <c r="V466" s="4" t="str">
        <f t="shared" si="751"/>
        <v/>
      </c>
      <c r="W466" s="4" t="str">
        <f t="shared" si="752"/>
        <v/>
      </c>
      <c r="X466" s="4" t="str">
        <f t="shared" si="753"/>
        <v/>
      </c>
      <c r="Y466" s="4">
        <f t="shared" si="754"/>
        <v>3</v>
      </c>
      <c r="Z466" s="4" t="str">
        <f t="shared" si="755"/>
        <v>-</v>
      </c>
      <c r="AA466" s="4" t="str">
        <f t="shared" si="756"/>
        <v/>
      </c>
      <c r="AB466" s="4" t="str">
        <f t="shared" si="757"/>
        <v/>
      </c>
      <c r="AC466" s="4" t="str">
        <f t="shared" si="758"/>
        <v/>
      </c>
      <c r="AD466" s="4" t="str">
        <f t="shared" si="759"/>
        <v/>
      </c>
      <c r="AE466" s="4" t="str">
        <f t="shared" si="760"/>
        <v/>
      </c>
      <c r="AF466" s="4">
        <f t="shared" si="761"/>
        <v>4</v>
      </c>
      <c r="AG466" s="4">
        <f t="shared" si="762"/>
        <v>29</v>
      </c>
      <c r="AH466" s="4">
        <f t="shared" si="763"/>
        <v>25</v>
      </c>
      <c r="AI466" s="4" t="str">
        <f t="shared" si="764"/>
        <v>1PCS</v>
      </c>
      <c r="AJ466" s="4" t="str">
        <f t="shared" si="765"/>
        <v>-1PCS</v>
      </c>
      <c r="AK466" s="4" t="str" cm="1">
        <f t="array" ref="AK466">LEFT(AR466,SUM(LEN(AR466)-LEN(SUBSTITUTE(AR466,{"0";"1";"2";"3";"4";"5";"6";"7";"8";"9"},""))))</f>
        <v>1</v>
      </c>
      <c r="AL466" s="4">
        <f t="shared" si="770"/>
        <v>13</v>
      </c>
      <c r="AM466" s="4" t="b">
        <f t="shared" si="876"/>
        <v>1</v>
      </c>
      <c r="AN466" s="4" t="str">
        <f t="shared" si="875"/>
        <v>PCS</v>
      </c>
      <c r="AO466" s="4" t="b">
        <f t="shared" si="818"/>
        <v>0</v>
      </c>
      <c r="AP466" s="4" t="b">
        <f t="shared" si="767"/>
        <v>0</v>
      </c>
      <c r="AQ466" s="5" t="str">
        <f t="shared" si="768"/>
        <v>CIMORY UHT 250ML COKELAT</v>
      </c>
      <c r="AR466" s="4" t="str">
        <f t="shared" si="769"/>
        <v>1PCS</v>
      </c>
      <c r="AS466" t="s">
        <v>4855</v>
      </c>
      <c r="AT466" s="1" t="s">
        <v>645</v>
      </c>
      <c r="AU466" s="4" t="str">
        <f t="shared" ca="1" si="820"/>
        <v/>
      </c>
      <c r="AV466">
        <v>6500</v>
      </c>
      <c r="AW466">
        <v>7000</v>
      </c>
      <c r="AX466">
        <v>5334</v>
      </c>
      <c r="AY466" t="str">
        <f t="shared" si="873"/>
        <v>8993200666133</v>
      </c>
      <c r="AZ466" t="str">
        <f t="shared" si="771"/>
        <v>CIMORY UHT 250ML COKELAT</v>
      </c>
      <c r="BA466" t="s">
        <v>4301</v>
      </c>
      <c r="BB466" t="s">
        <v>4301</v>
      </c>
      <c r="BC466" s="9" t="str" cm="1">
        <f t="array" aca="1" ref="BC466" ca="1">LEFT(AR466,MATCH(FALSE,ISNUMBER(MID(AR466,ROW(INDIRECT("1:"&amp;LEN(AR466)+1)), 1) *1),0) -1)</f>
        <v>1</v>
      </c>
      <c r="BD466" s="1"/>
      <c r="BF466" s="21"/>
      <c r="BK466" s="1"/>
      <c r="BM466" s="1"/>
      <c r="BN466" s="1"/>
      <c r="BR466" s="22"/>
      <c r="BS466">
        <v>0</v>
      </c>
      <c r="BT466" s="1" t="s">
        <v>5103</v>
      </c>
      <c r="BV466" s="4" t="str">
        <f t="shared" si="877"/>
        <v/>
      </c>
      <c r="BW466" s="4" t="str">
        <f t="shared" si="878"/>
        <v>PCS</v>
      </c>
      <c r="BX466" s="4" t="str">
        <f t="shared" si="879"/>
        <v/>
      </c>
      <c r="BY466" s="4" t="str">
        <f t="shared" si="880"/>
        <v/>
      </c>
      <c r="BZ466" s="4" t="str">
        <f t="shared" si="881"/>
        <v/>
      </c>
      <c r="CA466" s="4" t="str">
        <f t="shared" si="882"/>
        <v/>
      </c>
      <c r="CB466" s="4" t="str">
        <f t="shared" si="883"/>
        <v/>
      </c>
      <c r="CC466" s="4" t="str">
        <f t="shared" si="884"/>
        <v/>
      </c>
      <c r="CD466" s="4" t="str">
        <f t="shared" si="885"/>
        <v/>
      </c>
      <c r="CE466" s="4" t="str">
        <f t="shared" si="886"/>
        <v/>
      </c>
      <c r="CF466" s="4" t="str">
        <f t="shared" si="887"/>
        <v/>
      </c>
      <c r="CG466" s="4" t="str">
        <f t="shared" si="888"/>
        <v/>
      </c>
      <c r="CH466" s="4" t="str">
        <f t="shared" si="889"/>
        <v/>
      </c>
      <c r="CI466" s="4" t="str">
        <f t="shared" si="890"/>
        <v/>
      </c>
      <c r="CJ466" s="4" t="str">
        <f t="shared" si="891"/>
        <v>DUS</v>
      </c>
      <c r="CK466" s="4" t="str">
        <f t="shared" si="892"/>
        <v/>
      </c>
      <c r="CL466" s="4" t="str">
        <f t="shared" si="893"/>
        <v/>
      </c>
      <c r="CM466" s="4" t="str">
        <f t="shared" si="894"/>
        <v/>
      </c>
      <c r="CN466" s="4" t="str">
        <f t="shared" si="895"/>
        <v/>
      </c>
      <c r="CO466" s="4" t="str">
        <f t="shared" si="896"/>
        <v/>
      </c>
      <c r="CP466" s="4" t="str">
        <f t="shared" si="897"/>
        <v/>
      </c>
      <c r="CQ466" s="4" t="str">
        <f t="shared" si="898"/>
        <v/>
      </c>
      <c r="CR466" s="4" t="str">
        <f t="shared" si="899"/>
        <v/>
      </c>
      <c r="CS466" s="4" t="str">
        <f t="shared" si="900"/>
        <v/>
      </c>
      <c r="CT466" s="4">
        <f t="shared" si="901"/>
        <v>6</v>
      </c>
      <c r="CU466" s="4" t="str">
        <f t="shared" si="902"/>
        <v>-</v>
      </c>
      <c r="CV466" s="4" t="str">
        <f t="shared" si="903"/>
        <v>/</v>
      </c>
      <c r="CW466" s="4" t="str">
        <f t="shared" si="904"/>
        <v/>
      </c>
      <c r="CX466" s="4" t="str">
        <f t="shared" si="905"/>
        <v/>
      </c>
      <c r="CY466" s="4" t="str">
        <f t="shared" si="906"/>
        <v/>
      </c>
      <c r="CZ466" s="4" t="str">
        <f t="shared" si="907"/>
        <v/>
      </c>
      <c r="DA466" s="4">
        <f t="shared" si="908"/>
        <v>9</v>
      </c>
      <c r="DB466" s="4">
        <f t="shared" si="909"/>
        <v>26</v>
      </c>
      <c r="DC466" s="4">
        <f t="shared" si="910"/>
        <v>17</v>
      </c>
      <c r="DD466" s="4" t="str">
        <f t="shared" si="911"/>
        <v>/DUS</v>
      </c>
      <c r="DE466" s="4" t="str">
        <f t="shared" si="912"/>
        <v>S/DUS</v>
      </c>
      <c r="DF466" s="4" t="str" cm="1">
        <f t="array" ref="DF466">LEFT(DM466,SUM(LEN(DM466)-LEN(SUBSTITUTE(DM466,{"0";"1";"2";"3";"4";"5";"6";"7";"8";"9"},""))))</f>
        <v>24</v>
      </c>
      <c r="DG466" s="4">
        <f t="shared" si="913"/>
        <v>13</v>
      </c>
      <c r="DH466" s="4" t="b">
        <f t="shared" si="914"/>
        <v>1</v>
      </c>
      <c r="DI466" s="4" t="str">
        <f t="shared" si="915"/>
        <v>DUS</v>
      </c>
      <c r="DJ466" s="4" t="b">
        <f t="shared" si="916"/>
        <v>0</v>
      </c>
      <c r="DK466" s="4" t="b">
        <f t="shared" si="917"/>
        <v>0</v>
      </c>
      <c r="DL466" s="5" t="str">
        <f t="shared" si="918"/>
        <v>CIMORY UHT 250ML</v>
      </c>
      <c r="DM466" s="4" t="str">
        <f t="shared" si="919"/>
        <v>24PCS/DUS</v>
      </c>
      <c r="DN466" t="s">
        <v>5042</v>
      </c>
      <c r="DO466" s="1"/>
      <c r="DP466" s="4" t="b">
        <f t="shared" ca="1" si="920"/>
        <v>1</v>
      </c>
      <c r="DQ466">
        <v>140000</v>
      </c>
      <c r="DR466">
        <v>140000</v>
      </c>
      <c r="DS466">
        <v>132000</v>
      </c>
      <c r="DT466" t="str">
        <f t="shared" si="921"/>
        <v>8000000000466</v>
      </c>
      <c r="DU466" t="str">
        <f t="shared" si="922"/>
        <v>CIMORY UHT 250ML</v>
      </c>
      <c r="DV466" t="s">
        <v>4301</v>
      </c>
      <c r="DW466" t="s">
        <v>4301</v>
      </c>
      <c r="DX466" s="4" t="str" cm="1">
        <f t="array" aca="1" ref="DX466" ca="1">LEFT(DM466,MATCH(FALSE,ISNUMBER(MID(DM466,ROW(INDIRECT("1:"&amp;LEN(DM466)+1)), 1) *1),0) -1)</f>
        <v>24</v>
      </c>
      <c r="DY466" s="1"/>
      <c r="EA466" s="21"/>
      <c r="EC466" s="5"/>
      <c r="EF466" s="1"/>
      <c r="EH466" s="1"/>
      <c r="EI466" s="1"/>
      <c r="EL466" s="5"/>
      <c r="EM466" s="22"/>
      <c r="EN466">
        <v>0</v>
      </c>
      <c r="EO466" s="1" t="s">
        <v>5103</v>
      </c>
    </row>
    <row r="467" spans="1:145">
      <c r="A467" s="4" t="str">
        <f t="shared" si="730"/>
        <v/>
      </c>
      <c r="B467" s="4" t="str">
        <f t="shared" si="731"/>
        <v>PCS</v>
      </c>
      <c r="C467" s="4" t="str">
        <f t="shared" si="732"/>
        <v/>
      </c>
      <c r="D467" s="4" t="str">
        <f t="shared" si="733"/>
        <v/>
      </c>
      <c r="E467" s="4" t="str">
        <f t="shared" si="734"/>
        <v/>
      </c>
      <c r="F467" s="4" t="str">
        <f t="shared" si="735"/>
        <v/>
      </c>
      <c r="G467" s="4" t="str">
        <f t="shared" si="736"/>
        <v/>
      </c>
      <c r="H467" s="4" t="str">
        <f t="shared" si="737"/>
        <v/>
      </c>
      <c r="I467" s="4" t="str">
        <f t="shared" si="738"/>
        <v/>
      </c>
      <c r="J467" s="4" t="str">
        <f t="shared" si="739"/>
        <v/>
      </c>
      <c r="K467" s="4" t="str">
        <f t="shared" si="740"/>
        <v/>
      </c>
      <c r="L467" s="4" t="str">
        <f t="shared" si="741"/>
        <v/>
      </c>
      <c r="M467" s="4" t="str">
        <f t="shared" si="742"/>
        <v/>
      </c>
      <c r="N467" s="4" t="str">
        <f t="shared" si="743"/>
        <v/>
      </c>
      <c r="O467" s="4" t="str">
        <f t="shared" si="744"/>
        <v/>
      </c>
      <c r="P467" s="4" t="str">
        <f t="shared" si="745"/>
        <v/>
      </c>
      <c r="Q467" s="4" t="str">
        <f t="shared" si="746"/>
        <v/>
      </c>
      <c r="R467" s="4" t="str">
        <f t="shared" si="747"/>
        <v/>
      </c>
      <c r="S467" s="4" t="str">
        <f t="shared" si="748"/>
        <v/>
      </c>
      <c r="T467" s="4" t="str">
        <f t="shared" si="749"/>
        <v/>
      </c>
      <c r="U467" s="4" t="str">
        <f t="shared" si="750"/>
        <v/>
      </c>
      <c r="V467" s="4" t="str">
        <f t="shared" si="751"/>
        <v/>
      </c>
      <c r="W467" s="4" t="str">
        <f t="shared" si="752"/>
        <v/>
      </c>
      <c r="X467" s="4" t="str">
        <f t="shared" si="753"/>
        <v/>
      </c>
      <c r="Y467" s="4">
        <f t="shared" si="754"/>
        <v>3</v>
      </c>
      <c r="Z467" s="4" t="str">
        <f t="shared" si="755"/>
        <v>-</v>
      </c>
      <c r="AA467" s="4" t="str">
        <f t="shared" si="756"/>
        <v/>
      </c>
      <c r="AB467" s="4" t="str">
        <f t="shared" si="757"/>
        <v/>
      </c>
      <c r="AC467" s="4" t="str">
        <f t="shared" si="758"/>
        <v/>
      </c>
      <c r="AD467" s="4" t="str">
        <f t="shared" si="759"/>
        <v/>
      </c>
      <c r="AE467" s="4" t="str">
        <f t="shared" si="760"/>
        <v/>
      </c>
      <c r="AF467" s="4">
        <f t="shared" si="761"/>
        <v>4</v>
      </c>
      <c r="AG467" s="4">
        <f t="shared" si="762"/>
        <v>33</v>
      </c>
      <c r="AH467" s="4">
        <f t="shared" si="763"/>
        <v>29</v>
      </c>
      <c r="AI467" s="4" t="str">
        <f t="shared" si="764"/>
        <v>1PCS</v>
      </c>
      <c r="AJ467" s="4" t="str">
        <f t="shared" si="765"/>
        <v>-1PCS</v>
      </c>
      <c r="AK467" s="4" t="str" cm="1">
        <f t="array" ref="AK467">LEFT(AR467,SUM(LEN(AR467)-LEN(SUBSTITUTE(AR467,{"0";"1";"2";"3";"4";"5";"6";"7";"8";"9"},""))))</f>
        <v>1</v>
      </c>
      <c r="AL467" s="4">
        <f t="shared" si="770"/>
        <v>13</v>
      </c>
      <c r="AM467" s="4" t="b">
        <f t="shared" si="876"/>
        <v>1</v>
      </c>
      <c r="AN467" s="4" t="str">
        <f t="shared" si="875"/>
        <v>PCS</v>
      </c>
      <c r="AO467" s="4" t="b">
        <f t="shared" si="818"/>
        <v>0</v>
      </c>
      <c r="AP467" s="4" t="b">
        <f t="shared" si="767"/>
        <v>0</v>
      </c>
      <c r="AQ467" s="5" t="str">
        <f t="shared" si="768"/>
        <v>CIMORY UHT 250ML MARIE REGAL</v>
      </c>
      <c r="AR467" s="4" t="str">
        <f t="shared" si="769"/>
        <v>1PCS</v>
      </c>
      <c r="AS467" t="s">
        <v>4856</v>
      </c>
      <c r="AT467" s="1" t="s">
        <v>646</v>
      </c>
      <c r="AU467" s="4" t="str">
        <f t="shared" ca="1" si="820"/>
        <v/>
      </c>
      <c r="AV467">
        <v>6500</v>
      </c>
      <c r="AW467">
        <v>7000</v>
      </c>
      <c r="AX467">
        <v>5334</v>
      </c>
      <c r="AY467" t="str">
        <f t="shared" si="873"/>
        <v>8993200666928</v>
      </c>
      <c r="AZ467" t="str">
        <f t="shared" si="771"/>
        <v>CIMORY UHT 250ML MARIE REGAL</v>
      </c>
      <c r="BA467" t="s">
        <v>4301</v>
      </c>
      <c r="BB467" t="s">
        <v>4301</v>
      </c>
      <c r="BC467" s="9" t="str" cm="1">
        <f t="array" aca="1" ref="BC467" ca="1">LEFT(AR467,MATCH(FALSE,ISNUMBER(MID(AR467,ROW(INDIRECT("1:"&amp;LEN(AR467)+1)), 1) *1),0) -1)</f>
        <v>1</v>
      </c>
      <c r="BD467" s="1"/>
      <c r="BF467" s="21"/>
      <c r="BK467" s="1"/>
      <c r="BM467" s="1"/>
      <c r="BN467" s="1"/>
      <c r="BR467" s="22"/>
      <c r="BS467">
        <v>0</v>
      </c>
      <c r="BT467" s="1" t="s">
        <v>5103</v>
      </c>
      <c r="BV467" s="4" t="str">
        <f t="shared" si="877"/>
        <v/>
      </c>
      <c r="BW467" s="4" t="str">
        <f t="shared" si="878"/>
        <v>PCS</v>
      </c>
      <c r="BX467" s="4" t="str">
        <f t="shared" si="879"/>
        <v/>
      </c>
      <c r="BY467" s="4" t="str">
        <f t="shared" si="880"/>
        <v/>
      </c>
      <c r="BZ467" s="4" t="str">
        <f t="shared" si="881"/>
        <v/>
      </c>
      <c r="CA467" s="4" t="str">
        <f t="shared" si="882"/>
        <v/>
      </c>
      <c r="CB467" s="4" t="str">
        <f t="shared" si="883"/>
        <v/>
      </c>
      <c r="CC467" s="4" t="str">
        <f t="shared" si="884"/>
        <v/>
      </c>
      <c r="CD467" s="4" t="str">
        <f t="shared" si="885"/>
        <v/>
      </c>
      <c r="CE467" s="4" t="str">
        <f t="shared" si="886"/>
        <v/>
      </c>
      <c r="CF467" s="4" t="str">
        <f t="shared" si="887"/>
        <v/>
      </c>
      <c r="CG467" s="4" t="str">
        <f t="shared" si="888"/>
        <v/>
      </c>
      <c r="CH467" s="4" t="str">
        <f t="shared" si="889"/>
        <v/>
      </c>
      <c r="CI467" s="4" t="str">
        <f t="shared" si="890"/>
        <v/>
      </c>
      <c r="CJ467" s="4" t="str">
        <f t="shared" si="891"/>
        <v>DUS</v>
      </c>
      <c r="CK467" s="4" t="str">
        <f t="shared" si="892"/>
        <v/>
      </c>
      <c r="CL467" s="4" t="str">
        <f t="shared" si="893"/>
        <v/>
      </c>
      <c r="CM467" s="4" t="str">
        <f t="shared" si="894"/>
        <v/>
      </c>
      <c r="CN467" s="4" t="str">
        <f t="shared" si="895"/>
        <v/>
      </c>
      <c r="CO467" s="4" t="str">
        <f t="shared" si="896"/>
        <v/>
      </c>
      <c r="CP467" s="4" t="str">
        <f t="shared" si="897"/>
        <v/>
      </c>
      <c r="CQ467" s="4" t="str">
        <f t="shared" si="898"/>
        <v/>
      </c>
      <c r="CR467" s="4" t="str">
        <f t="shared" si="899"/>
        <v/>
      </c>
      <c r="CS467" s="4" t="str">
        <f t="shared" si="900"/>
        <v/>
      </c>
      <c r="CT467" s="4">
        <f t="shared" si="901"/>
        <v>6</v>
      </c>
      <c r="CU467" s="4" t="str">
        <f t="shared" si="902"/>
        <v>-</v>
      </c>
      <c r="CV467" s="4" t="str">
        <f t="shared" si="903"/>
        <v>/</v>
      </c>
      <c r="CW467" s="4" t="str">
        <f t="shared" si="904"/>
        <v/>
      </c>
      <c r="CX467" s="4" t="str">
        <f t="shared" si="905"/>
        <v/>
      </c>
      <c r="CY467" s="4" t="str">
        <f t="shared" si="906"/>
        <v/>
      </c>
      <c r="CZ467" s="4" t="str">
        <f t="shared" si="907"/>
        <v/>
      </c>
      <c r="DA467" s="4">
        <f t="shared" si="908"/>
        <v>9</v>
      </c>
      <c r="DB467" s="4">
        <f t="shared" si="909"/>
        <v>26</v>
      </c>
      <c r="DC467" s="4">
        <f t="shared" si="910"/>
        <v>17</v>
      </c>
      <c r="DD467" s="4" t="str">
        <f t="shared" si="911"/>
        <v>/DUS</v>
      </c>
      <c r="DE467" s="4" t="str">
        <f t="shared" si="912"/>
        <v>S/DUS</v>
      </c>
      <c r="DF467" s="4" t="str" cm="1">
        <f t="array" ref="DF467">LEFT(DM467,SUM(LEN(DM467)-LEN(SUBSTITUTE(DM467,{"0";"1";"2";"3";"4";"5";"6";"7";"8";"9"},""))))</f>
        <v>24</v>
      </c>
      <c r="DG467" s="4">
        <f t="shared" si="913"/>
        <v>13</v>
      </c>
      <c r="DH467" s="4" t="b">
        <f t="shared" si="914"/>
        <v>1</v>
      </c>
      <c r="DI467" s="4" t="str">
        <f t="shared" si="915"/>
        <v>DUS</v>
      </c>
      <c r="DJ467" s="4" t="b">
        <f t="shared" si="916"/>
        <v>0</v>
      </c>
      <c r="DK467" s="4" t="b">
        <f t="shared" si="917"/>
        <v>0</v>
      </c>
      <c r="DL467" s="5" t="str">
        <f t="shared" si="918"/>
        <v>CIMORY UHT 250ML</v>
      </c>
      <c r="DM467" s="4" t="str">
        <f t="shared" si="919"/>
        <v>24PCS/DUS</v>
      </c>
      <c r="DN467" t="s">
        <v>5042</v>
      </c>
      <c r="DO467" s="1"/>
      <c r="DP467" s="4" t="b">
        <f t="shared" ca="1" si="920"/>
        <v>1</v>
      </c>
      <c r="DQ467">
        <v>140000</v>
      </c>
      <c r="DR467">
        <v>140000</v>
      </c>
      <c r="DS467">
        <v>132000</v>
      </c>
      <c r="DT467" t="str">
        <f t="shared" si="921"/>
        <v>8000000000467</v>
      </c>
      <c r="DU467" t="str">
        <f t="shared" si="922"/>
        <v>CIMORY UHT 250ML</v>
      </c>
      <c r="DV467" t="s">
        <v>4301</v>
      </c>
      <c r="DW467" t="s">
        <v>4301</v>
      </c>
      <c r="DX467" s="4" t="str" cm="1">
        <f t="array" aca="1" ref="DX467" ca="1">LEFT(DM467,MATCH(FALSE,ISNUMBER(MID(DM467,ROW(INDIRECT("1:"&amp;LEN(DM467)+1)), 1) *1),0) -1)</f>
        <v>24</v>
      </c>
      <c r="DY467" s="1"/>
      <c r="EA467" s="21"/>
      <c r="EC467" s="5"/>
      <c r="EF467" s="1"/>
      <c r="EH467" s="1"/>
      <c r="EI467" s="1"/>
      <c r="EL467" s="5"/>
      <c r="EM467" s="22"/>
      <c r="EN467">
        <v>0</v>
      </c>
      <c r="EO467" s="1" t="s">
        <v>5103</v>
      </c>
    </row>
    <row r="468" spans="1:145">
      <c r="A468" s="4" t="str">
        <f t="shared" si="730"/>
        <v/>
      </c>
      <c r="B468" s="4" t="str">
        <f t="shared" si="731"/>
        <v>PCS</v>
      </c>
      <c r="C468" s="4" t="str">
        <f t="shared" si="732"/>
        <v/>
      </c>
      <c r="D468" s="4" t="str">
        <f t="shared" si="733"/>
        <v/>
      </c>
      <c r="E468" s="4" t="str">
        <f t="shared" si="734"/>
        <v/>
      </c>
      <c r="F468" s="4" t="str">
        <f t="shared" si="735"/>
        <v/>
      </c>
      <c r="G468" s="4" t="str">
        <f t="shared" si="736"/>
        <v/>
      </c>
      <c r="H468" s="4" t="str">
        <f t="shared" si="737"/>
        <v/>
      </c>
      <c r="I468" s="4" t="str">
        <f t="shared" si="738"/>
        <v/>
      </c>
      <c r="J468" s="4" t="str">
        <f t="shared" si="739"/>
        <v/>
      </c>
      <c r="K468" s="4" t="str">
        <f t="shared" si="740"/>
        <v/>
      </c>
      <c r="L468" s="4" t="str">
        <f t="shared" si="741"/>
        <v/>
      </c>
      <c r="M468" s="4" t="str">
        <f t="shared" si="742"/>
        <v/>
      </c>
      <c r="N468" s="4" t="str">
        <f t="shared" si="743"/>
        <v/>
      </c>
      <c r="O468" s="4" t="str">
        <f t="shared" si="744"/>
        <v/>
      </c>
      <c r="P468" s="4" t="str">
        <f t="shared" si="745"/>
        <v/>
      </c>
      <c r="Q468" s="4" t="str">
        <f t="shared" si="746"/>
        <v/>
      </c>
      <c r="R468" s="4" t="str">
        <f t="shared" si="747"/>
        <v/>
      </c>
      <c r="S468" s="4" t="str">
        <f t="shared" si="748"/>
        <v/>
      </c>
      <c r="T468" s="4" t="str">
        <f t="shared" si="749"/>
        <v/>
      </c>
      <c r="U468" s="4" t="str">
        <f t="shared" si="750"/>
        <v/>
      </c>
      <c r="V468" s="4" t="str">
        <f t="shared" si="751"/>
        <v/>
      </c>
      <c r="W468" s="4" t="str">
        <f t="shared" si="752"/>
        <v/>
      </c>
      <c r="X468" s="4" t="str">
        <f t="shared" si="753"/>
        <v/>
      </c>
      <c r="Y468" s="4">
        <f t="shared" si="754"/>
        <v>3</v>
      </c>
      <c r="Z468" s="4" t="str">
        <f t="shared" si="755"/>
        <v>-</v>
      </c>
      <c r="AA468" s="4" t="str">
        <f t="shared" si="756"/>
        <v/>
      </c>
      <c r="AB468" s="4" t="str">
        <f t="shared" si="757"/>
        <v/>
      </c>
      <c r="AC468" s="4" t="str">
        <f t="shared" si="758"/>
        <v/>
      </c>
      <c r="AD468" s="4" t="str">
        <f t="shared" si="759"/>
        <v/>
      </c>
      <c r="AE468" s="4" t="str">
        <f t="shared" si="760"/>
        <v/>
      </c>
      <c r="AF468" s="4">
        <f t="shared" si="761"/>
        <v>4</v>
      </c>
      <c r="AG468" s="4">
        <f t="shared" si="762"/>
        <v>33</v>
      </c>
      <c r="AH468" s="4">
        <f t="shared" si="763"/>
        <v>29</v>
      </c>
      <c r="AI468" s="4" t="str">
        <f t="shared" si="764"/>
        <v>1PCS</v>
      </c>
      <c r="AJ468" s="4" t="str">
        <f t="shared" si="765"/>
        <v>-1PCS</v>
      </c>
      <c r="AK468" s="4" t="str" cm="1">
        <f t="array" ref="AK468">LEFT(AR468,SUM(LEN(AR468)-LEN(SUBSTITUTE(AR468,{"0";"1";"2";"3";"4";"5";"6";"7";"8";"9"},""))))</f>
        <v>1</v>
      </c>
      <c r="AL468" s="4">
        <f t="shared" si="770"/>
        <v>13</v>
      </c>
      <c r="AM468" s="4" t="b">
        <f t="shared" si="876"/>
        <v>1</v>
      </c>
      <c r="AN468" s="4" t="str">
        <f t="shared" si="875"/>
        <v>PCS</v>
      </c>
      <c r="AO468" s="4" t="b">
        <f t="shared" si="818"/>
        <v>0</v>
      </c>
      <c r="AP468" s="4" t="b">
        <f t="shared" si="767"/>
        <v>0</v>
      </c>
      <c r="AQ468" s="5" t="str">
        <f t="shared" si="768"/>
        <v>CIMORY UHT 250ML MILK ALMOND</v>
      </c>
      <c r="AR468" s="4" t="str">
        <f t="shared" si="769"/>
        <v>1PCS</v>
      </c>
      <c r="AS468" t="s">
        <v>4857</v>
      </c>
      <c r="AT468" s="1" t="s">
        <v>647</v>
      </c>
      <c r="AU468" s="4" t="str">
        <f t="shared" ca="1" si="820"/>
        <v/>
      </c>
      <c r="AV468">
        <v>6500</v>
      </c>
      <c r="AW468">
        <v>7000</v>
      </c>
      <c r="AX468">
        <v>5334</v>
      </c>
      <c r="AY468" t="str">
        <f t="shared" si="873"/>
        <v>8993200666836</v>
      </c>
      <c r="AZ468" t="str">
        <f t="shared" si="771"/>
        <v>CIMORY UHT 250ML MILK ALMOND</v>
      </c>
      <c r="BA468" t="s">
        <v>4301</v>
      </c>
      <c r="BB468" t="s">
        <v>4301</v>
      </c>
      <c r="BC468" s="9" t="str" cm="1">
        <f t="array" aca="1" ref="BC468" ca="1">LEFT(AR468,MATCH(FALSE,ISNUMBER(MID(AR468,ROW(INDIRECT("1:"&amp;LEN(AR468)+1)), 1) *1),0) -1)</f>
        <v>1</v>
      </c>
      <c r="BD468" s="1"/>
      <c r="BF468" s="21"/>
      <c r="BK468" s="1"/>
      <c r="BM468" s="1"/>
      <c r="BN468" s="1"/>
      <c r="BR468" s="22"/>
      <c r="BS468">
        <v>0</v>
      </c>
      <c r="BT468" s="1" t="s">
        <v>5103</v>
      </c>
      <c r="BV468" s="4" t="str">
        <f t="shared" si="877"/>
        <v/>
      </c>
      <c r="BW468" s="4" t="str">
        <f t="shared" si="878"/>
        <v>PCS</v>
      </c>
      <c r="BX468" s="4" t="str">
        <f t="shared" si="879"/>
        <v/>
      </c>
      <c r="BY468" s="4" t="str">
        <f t="shared" si="880"/>
        <v/>
      </c>
      <c r="BZ468" s="4" t="str">
        <f t="shared" si="881"/>
        <v/>
      </c>
      <c r="CA468" s="4" t="str">
        <f t="shared" si="882"/>
        <v/>
      </c>
      <c r="CB468" s="4" t="str">
        <f t="shared" si="883"/>
        <v/>
      </c>
      <c r="CC468" s="4" t="str">
        <f t="shared" si="884"/>
        <v/>
      </c>
      <c r="CD468" s="4" t="str">
        <f t="shared" si="885"/>
        <v/>
      </c>
      <c r="CE468" s="4" t="str">
        <f t="shared" si="886"/>
        <v/>
      </c>
      <c r="CF468" s="4" t="str">
        <f t="shared" si="887"/>
        <v/>
      </c>
      <c r="CG468" s="4" t="str">
        <f t="shared" si="888"/>
        <v/>
      </c>
      <c r="CH468" s="4" t="str">
        <f t="shared" si="889"/>
        <v/>
      </c>
      <c r="CI468" s="4" t="str">
        <f t="shared" si="890"/>
        <v/>
      </c>
      <c r="CJ468" s="4" t="str">
        <f t="shared" si="891"/>
        <v>DUS</v>
      </c>
      <c r="CK468" s="4" t="str">
        <f t="shared" si="892"/>
        <v/>
      </c>
      <c r="CL468" s="4" t="str">
        <f t="shared" si="893"/>
        <v/>
      </c>
      <c r="CM468" s="4" t="str">
        <f t="shared" si="894"/>
        <v/>
      </c>
      <c r="CN468" s="4" t="str">
        <f t="shared" si="895"/>
        <v/>
      </c>
      <c r="CO468" s="4" t="str">
        <f t="shared" si="896"/>
        <v/>
      </c>
      <c r="CP468" s="4" t="str">
        <f t="shared" si="897"/>
        <v/>
      </c>
      <c r="CQ468" s="4" t="str">
        <f t="shared" si="898"/>
        <v/>
      </c>
      <c r="CR468" s="4" t="str">
        <f t="shared" si="899"/>
        <v/>
      </c>
      <c r="CS468" s="4" t="str">
        <f t="shared" si="900"/>
        <v/>
      </c>
      <c r="CT468" s="4">
        <f t="shared" si="901"/>
        <v>6</v>
      </c>
      <c r="CU468" s="4" t="str">
        <f t="shared" si="902"/>
        <v>-</v>
      </c>
      <c r="CV468" s="4" t="str">
        <f t="shared" si="903"/>
        <v>/</v>
      </c>
      <c r="CW468" s="4" t="str">
        <f t="shared" si="904"/>
        <v/>
      </c>
      <c r="CX468" s="4" t="str">
        <f t="shared" si="905"/>
        <v/>
      </c>
      <c r="CY468" s="4" t="str">
        <f t="shared" si="906"/>
        <v/>
      </c>
      <c r="CZ468" s="4" t="str">
        <f t="shared" si="907"/>
        <v/>
      </c>
      <c r="DA468" s="4">
        <f t="shared" si="908"/>
        <v>9</v>
      </c>
      <c r="DB468" s="4">
        <f t="shared" si="909"/>
        <v>26</v>
      </c>
      <c r="DC468" s="4">
        <f t="shared" si="910"/>
        <v>17</v>
      </c>
      <c r="DD468" s="4" t="str">
        <f t="shared" si="911"/>
        <v>/DUS</v>
      </c>
      <c r="DE468" s="4" t="str">
        <f t="shared" si="912"/>
        <v>S/DUS</v>
      </c>
      <c r="DF468" s="4" t="str" cm="1">
        <f t="array" ref="DF468">LEFT(DM468,SUM(LEN(DM468)-LEN(SUBSTITUTE(DM468,{"0";"1";"2";"3";"4";"5";"6";"7";"8";"9"},""))))</f>
        <v>24</v>
      </c>
      <c r="DG468" s="4">
        <f t="shared" si="913"/>
        <v>13</v>
      </c>
      <c r="DH468" s="4" t="b">
        <f t="shared" si="914"/>
        <v>1</v>
      </c>
      <c r="DI468" s="4" t="str">
        <f t="shared" si="915"/>
        <v>DUS</v>
      </c>
      <c r="DJ468" s="4" t="b">
        <f t="shared" si="916"/>
        <v>0</v>
      </c>
      <c r="DK468" s="4" t="b">
        <f t="shared" si="917"/>
        <v>0</v>
      </c>
      <c r="DL468" s="5" t="str">
        <f t="shared" si="918"/>
        <v>CIMORY UHT 250ML</v>
      </c>
      <c r="DM468" s="4" t="str">
        <f t="shared" si="919"/>
        <v>24PCS/DUS</v>
      </c>
      <c r="DN468" t="s">
        <v>5042</v>
      </c>
      <c r="DO468" s="1"/>
      <c r="DP468" s="4" t="b">
        <f t="shared" ca="1" si="920"/>
        <v>1</v>
      </c>
      <c r="DQ468">
        <v>140000</v>
      </c>
      <c r="DR468">
        <v>140000</v>
      </c>
      <c r="DS468">
        <v>132000</v>
      </c>
      <c r="DT468" t="str">
        <f t="shared" si="921"/>
        <v>8000000000468</v>
      </c>
      <c r="DU468" t="str">
        <f t="shared" si="922"/>
        <v>CIMORY UHT 250ML</v>
      </c>
      <c r="DV468" t="s">
        <v>4301</v>
      </c>
      <c r="DW468" t="s">
        <v>4301</v>
      </c>
      <c r="DX468" s="4" t="str" cm="1">
        <f t="array" aca="1" ref="DX468" ca="1">LEFT(DM468,MATCH(FALSE,ISNUMBER(MID(DM468,ROW(INDIRECT("1:"&amp;LEN(DM468)+1)), 1) *1),0) -1)</f>
        <v>24</v>
      </c>
      <c r="DY468" s="1"/>
      <c r="EA468" s="21"/>
      <c r="EC468" s="5"/>
      <c r="EF468" s="1"/>
      <c r="EH468" s="1"/>
      <c r="EI468" s="1"/>
      <c r="EL468" s="5"/>
      <c r="EM468" s="22"/>
      <c r="EN468">
        <v>0</v>
      </c>
      <c r="EO468" s="1" t="s">
        <v>5103</v>
      </c>
    </row>
    <row r="469" spans="1:145">
      <c r="A469" s="4" t="str">
        <f t="shared" si="730"/>
        <v/>
      </c>
      <c r="B469" s="4" t="str">
        <f t="shared" si="731"/>
        <v>PCS</v>
      </c>
      <c r="C469" s="4" t="str">
        <f t="shared" si="732"/>
        <v/>
      </c>
      <c r="D469" s="4" t="str">
        <f t="shared" si="733"/>
        <v/>
      </c>
      <c r="E469" s="4" t="str">
        <f t="shared" si="734"/>
        <v/>
      </c>
      <c r="F469" s="4" t="str">
        <f t="shared" si="735"/>
        <v/>
      </c>
      <c r="G469" s="4" t="str">
        <f t="shared" si="736"/>
        <v/>
      </c>
      <c r="H469" s="4" t="str">
        <f t="shared" si="737"/>
        <v/>
      </c>
      <c r="I469" s="4" t="str">
        <f t="shared" si="738"/>
        <v/>
      </c>
      <c r="J469" s="4" t="str">
        <f t="shared" si="739"/>
        <v/>
      </c>
      <c r="K469" s="4" t="str">
        <f t="shared" si="740"/>
        <v/>
      </c>
      <c r="L469" s="4" t="str">
        <f t="shared" si="741"/>
        <v/>
      </c>
      <c r="M469" s="4" t="str">
        <f t="shared" si="742"/>
        <v/>
      </c>
      <c r="N469" s="4" t="str">
        <f t="shared" si="743"/>
        <v/>
      </c>
      <c r="O469" s="4" t="str">
        <f t="shared" si="744"/>
        <v/>
      </c>
      <c r="P469" s="4" t="str">
        <f t="shared" si="745"/>
        <v/>
      </c>
      <c r="Q469" s="4" t="str">
        <f t="shared" si="746"/>
        <v/>
      </c>
      <c r="R469" s="4" t="str">
        <f t="shared" si="747"/>
        <v/>
      </c>
      <c r="S469" s="4" t="str">
        <f t="shared" si="748"/>
        <v/>
      </c>
      <c r="T469" s="4" t="str">
        <f t="shared" si="749"/>
        <v/>
      </c>
      <c r="U469" s="4" t="str">
        <f t="shared" si="750"/>
        <v/>
      </c>
      <c r="V469" s="4" t="str">
        <f t="shared" si="751"/>
        <v/>
      </c>
      <c r="W469" s="4" t="str">
        <f t="shared" si="752"/>
        <v/>
      </c>
      <c r="X469" s="4" t="str">
        <f t="shared" si="753"/>
        <v/>
      </c>
      <c r="Y469" s="4">
        <f t="shared" si="754"/>
        <v>3</v>
      </c>
      <c r="Z469" s="4" t="str">
        <f t="shared" si="755"/>
        <v>-</v>
      </c>
      <c r="AA469" s="4" t="str">
        <f t="shared" si="756"/>
        <v/>
      </c>
      <c r="AB469" s="4" t="str">
        <f t="shared" si="757"/>
        <v/>
      </c>
      <c r="AC469" s="4" t="str">
        <f t="shared" si="758"/>
        <v/>
      </c>
      <c r="AD469" s="4" t="str">
        <f t="shared" si="759"/>
        <v/>
      </c>
      <c r="AE469" s="4" t="str">
        <f t="shared" si="760"/>
        <v/>
      </c>
      <c r="AF469" s="4">
        <f t="shared" si="761"/>
        <v>4</v>
      </c>
      <c r="AG469" s="4">
        <f t="shared" si="762"/>
        <v>33</v>
      </c>
      <c r="AH469" s="4">
        <f t="shared" si="763"/>
        <v>29</v>
      </c>
      <c r="AI469" s="4" t="str">
        <f t="shared" si="764"/>
        <v>1PCS</v>
      </c>
      <c r="AJ469" s="4" t="str">
        <f t="shared" si="765"/>
        <v>-1PCS</v>
      </c>
      <c r="AK469" s="4" t="str" cm="1">
        <f t="array" ref="AK469">LEFT(AR469,SUM(LEN(AR469)-LEN(SUBSTITUTE(AR469,{"0";"1";"2";"3";"4";"5";"6";"7";"8";"9"},""))))</f>
        <v>1</v>
      </c>
      <c r="AL469" s="4">
        <f t="shared" si="770"/>
        <v>13</v>
      </c>
      <c r="AM469" s="4" t="b">
        <f t="shared" si="876"/>
        <v>1</v>
      </c>
      <c r="AN469" s="4" t="str">
        <f t="shared" si="875"/>
        <v>PCS</v>
      </c>
      <c r="AO469" s="4" t="b">
        <f t="shared" si="818"/>
        <v>0</v>
      </c>
      <c r="AP469" s="4" t="b">
        <f t="shared" si="767"/>
        <v>0</v>
      </c>
      <c r="AQ469" s="5" t="str">
        <f t="shared" si="768"/>
        <v>CIMORY UHT 250ML MILK BANANA</v>
      </c>
      <c r="AR469" s="4" t="str">
        <f t="shared" si="769"/>
        <v>1PCS</v>
      </c>
      <c r="AS469" t="s">
        <v>4858</v>
      </c>
      <c r="AT469" s="1" t="s">
        <v>648</v>
      </c>
      <c r="AU469" s="4" t="str">
        <f t="shared" ca="1" si="820"/>
        <v/>
      </c>
      <c r="AV469">
        <v>6500</v>
      </c>
      <c r="AW469">
        <v>7000</v>
      </c>
      <c r="AX469">
        <v>5334</v>
      </c>
      <c r="AY469" t="str">
        <f t="shared" si="873"/>
        <v>8993200666119</v>
      </c>
      <c r="AZ469" t="str">
        <f t="shared" si="771"/>
        <v>CIMORY UHT 250ML MILK BANANA</v>
      </c>
      <c r="BA469" t="s">
        <v>4301</v>
      </c>
      <c r="BB469" t="s">
        <v>4301</v>
      </c>
      <c r="BC469" s="9" t="str" cm="1">
        <f t="array" aca="1" ref="BC469" ca="1">LEFT(AR469,MATCH(FALSE,ISNUMBER(MID(AR469,ROW(INDIRECT("1:"&amp;LEN(AR469)+1)), 1) *1),0) -1)</f>
        <v>1</v>
      </c>
      <c r="BD469" s="1"/>
      <c r="BF469" s="21"/>
      <c r="BK469" s="1"/>
      <c r="BM469" s="1"/>
      <c r="BN469" s="1"/>
      <c r="BR469" s="22"/>
      <c r="BS469">
        <v>0</v>
      </c>
      <c r="BT469" s="1" t="s">
        <v>5103</v>
      </c>
      <c r="BV469" s="4" t="str">
        <f t="shared" si="877"/>
        <v/>
      </c>
      <c r="BW469" s="4" t="str">
        <f t="shared" si="878"/>
        <v>PCS</v>
      </c>
      <c r="BX469" s="4" t="str">
        <f t="shared" si="879"/>
        <v/>
      </c>
      <c r="BY469" s="4" t="str">
        <f t="shared" si="880"/>
        <v/>
      </c>
      <c r="BZ469" s="4" t="str">
        <f t="shared" si="881"/>
        <v/>
      </c>
      <c r="CA469" s="4" t="str">
        <f t="shared" si="882"/>
        <v/>
      </c>
      <c r="CB469" s="4" t="str">
        <f t="shared" si="883"/>
        <v/>
      </c>
      <c r="CC469" s="4" t="str">
        <f t="shared" si="884"/>
        <v/>
      </c>
      <c r="CD469" s="4" t="str">
        <f t="shared" si="885"/>
        <v/>
      </c>
      <c r="CE469" s="4" t="str">
        <f t="shared" si="886"/>
        <v/>
      </c>
      <c r="CF469" s="4" t="str">
        <f t="shared" si="887"/>
        <v/>
      </c>
      <c r="CG469" s="4" t="str">
        <f t="shared" si="888"/>
        <v/>
      </c>
      <c r="CH469" s="4" t="str">
        <f t="shared" si="889"/>
        <v/>
      </c>
      <c r="CI469" s="4" t="str">
        <f t="shared" si="890"/>
        <v/>
      </c>
      <c r="CJ469" s="4" t="str">
        <f t="shared" si="891"/>
        <v>DUS</v>
      </c>
      <c r="CK469" s="4" t="str">
        <f t="shared" si="892"/>
        <v/>
      </c>
      <c r="CL469" s="4" t="str">
        <f t="shared" si="893"/>
        <v/>
      </c>
      <c r="CM469" s="4" t="str">
        <f t="shared" si="894"/>
        <v/>
      </c>
      <c r="CN469" s="4" t="str">
        <f t="shared" si="895"/>
        <v/>
      </c>
      <c r="CO469" s="4" t="str">
        <f t="shared" si="896"/>
        <v/>
      </c>
      <c r="CP469" s="4" t="str">
        <f t="shared" si="897"/>
        <v/>
      </c>
      <c r="CQ469" s="4" t="str">
        <f t="shared" si="898"/>
        <v/>
      </c>
      <c r="CR469" s="4" t="str">
        <f t="shared" si="899"/>
        <v/>
      </c>
      <c r="CS469" s="4" t="str">
        <f t="shared" si="900"/>
        <v/>
      </c>
      <c r="CT469" s="4">
        <f t="shared" si="901"/>
        <v>6</v>
      </c>
      <c r="CU469" s="4" t="str">
        <f t="shared" si="902"/>
        <v>-</v>
      </c>
      <c r="CV469" s="4" t="str">
        <f t="shared" si="903"/>
        <v>/</v>
      </c>
      <c r="CW469" s="4" t="str">
        <f t="shared" si="904"/>
        <v/>
      </c>
      <c r="CX469" s="4" t="str">
        <f t="shared" si="905"/>
        <v/>
      </c>
      <c r="CY469" s="4" t="str">
        <f t="shared" si="906"/>
        <v/>
      </c>
      <c r="CZ469" s="4" t="str">
        <f t="shared" si="907"/>
        <v/>
      </c>
      <c r="DA469" s="4">
        <f t="shared" si="908"/>
        <v>9</v>
      </c>
      <c r="DB469" s="4">
        <f t="shared" si="909"/>
        <v>26</v>
      </c>
      <c r="DC469" s="4">
        <f t="shared" si="910"/>
        <v>17</v>
      </c>
      <c r="DD469" s="4" t="str">
        <f t="shared" si="911"/>
        <v>/DUS</v>
      </c>
      <c r="DE469" s="4" t="str">
        <f t="shared" si="912"/>
        <v>S/DUS</v>
      </c>
      <c r="DF469" s="4" t="str" cm="1">
        <f t="array" ref="DF469">LEFT(DM469,SUM(LEN(DM469)-LEN(SUBSTITUTE(DM469,{"0";"1";"2";"3";"4";"5";"6";"7";"8";"9"},""))))</f>
        <v>24</v>
      </c>
      <c r="DG469" s="4">
        <f t="shared" si="913"/>
        <v>13</v>
      </c>
      <c r="DH469" s="4" t="b">
        <f t="shared" si="914"/>
        <v>1</v>
      </c>
      <c r="DI469" s="4" t="str">
        <f t="shared" si="915"/>
        <v>DUS</v>
      </c>
      <c r="DJ469" s="4" t="b">
        <f t="shared" si="916"/>
        <v>0</v>
      </c>
      <c r="DK469" s="4" t="b">
        <f t="shared" si="917"/>
        <v>0</v>
      </c>
      <c r="DL469" s="5" t="str">
        <f t="shared" si="918"/>
        <v>CIMORY UHT 250ML</v>
      </c>
      <c r="DM469" s="4" t="str">
        <f t="shared" si="919"/>
        <v>24PCS/DUS</v>
      </c>
      <c r="DN469" t="s">
        <v>5042</v>
      </c>
      <c r="DO469" s="1"/>
      <c r="DP469" s="4" t="b">
        <f t="shared" ca="1" si="920"/>
        <v>1</v>
      </c>
      <c r="DQ469">
        <v>140000</v>
      </c>
      <c r="DR469">
        <v>140000</v>
      </c>
      <c r="DS469">
        <v>132000</v>
      </c>
      <c r="DT469" t="str">
        <f t="shared" si="921"/>
        <v>8000000000469</v>
      </c>
      <c r="DU469" t="str">
        <f t="shared" si="922"/>
        <v>CIMORY UHT 250ML</v>
      </c>
      <c r="DV469" t="s">
        <v>4301</v>
      </c>
      <c r="DW469" t="s">
        <v>4301</v>
      </c>
      <c r="DX469" s="4" t="str" cm="1">
        <f t="array" aca="1" ref="DX469" ca="1">LEFT(DM469,MATCH(FALSE,ISNUMBER(MID(DM469,ROW(INDIRECT("1:"&amp;LEN(DM469)+1)), 1) *1),0) -1)</f>
        <v>24</v>
      </c>
      <c r="DY469" s="1"/>
      <c r="EA469" s="21"/>
      <c r="EC469" s="5"/>
      <c r="EF469" s="1"/>
      <c r="EH469" s="1"/>
      <c r="EI469" s="1"/>
      <c r="EL469" s="5"/>
      <c r="EM469" s="22"/>
      <c r="EN469">
        <v>0</v>
      </c>
      <c r="EO469" s="1" t="s">
        <v>5103</v>
      </c>
    </row>
    <row r="470" spans="1:145">
      <c r="A470" s="4" t="str">
        <f t="shared" si="730"/>
        <v/>
      </c>
      <c r="B470" s="4" t="str">
        <f t="shared" si="731"/>
        <v>PCS</v>
      </c>
      <c r="C470" s="4" t="str">
        <f t="shared" si="732"/>
        <v/>
      </c>
      <c r="D470" s="4" t="str">
        <f t="shared" si="733"/>
        <v/>
      </c>
      <c r="E470" s="4" t="str">
        <f t="shared" si="734"/>
        <v/>
      </c>
      <c r="F470" s="4" t="str">
        <f t="shared" si="735"/>
        <v/>
      </c>
      <c r="G470" s="4" t="str">
        <f t="shared" si="736"/>
        <v/>
      </c>
      <c r="H470" s="4" t="str">
        <f t="shared" si="737"/>
        <v/>
      </c>
      <c r="I470" s="4" t="str">
        <f t="shared" si="738"/>
        <v/>
      </c>
      <c r="J470" s="4" t="str">
        <f t="shared" si="739"/>
        <v/>
      </c>
      <c r="K470" s="4" t="str">
        <f t="shared" si="740"/>
        <v/>
      </c>
      <c r="L470" s="4" t="str">
        <f t="shared" si="741"/>
        <v/>
      </c>
      <c r="M470" s="4" t="str">
        <f t="shared" si="742"/>
        <v/>
      </c>
      <c r="N470" s="4" t="str">
        <f t="shared" si="743"/>
        <v/>
      </c>
      <c r="O470" s="4" t="str">
        <f t="shared" si="744"/>
        <v/>
      </c>
      <c r="P470" s="4" t="str">
        <f t="shared" si="745"/>
        <v/>
      </c>
      <c r="Q470" s="4" t="str">
        <f t="shared" si="746"/>
        <v/>
      </c>
      <c r="R470" s="4" t="str">
        <f t="shared" si="747"/>
        <v/>
      </c>
      <c r="S470" s="4" t="str">
        <f t="shared" si="748"/>
        <v/>
      </c>
      <c r="T470" s="4" t="str">
        <f t="shared" si="749"/>
        <v/>
      </c>
      <c r="U470" s="4" t="str">
        <f t="shared" si="750"/>
        <v/>
      </c>
      <c r="V470" s="4" t="str">
        <f t="shared" si="751"/>
        <v/>
      </c>
      <c r="W470" s="4" t="str">
        <f t="shared" si="752"/>
        <v/>
      </c>
      <c r="X470" s="4" t="str">
        <f t="shared" si="753"/>
        <v/>
      </c>
      <c r="Y470" s="4">
        <f t="shared" si="754"/>
        <v>3</v>
      </c>
      <c r="Z470" s="4" t="str">
        <f t="shared" si="755"/>
        <v>-</v>
      </c>
      <c r="AA470" s="4" t="str">
        <f t="shared" si="756"/>
        <v/>
      </c>
      <c r="AB470" s="4" t="str">
        <f t="shared" si="757"/>
        <v/>
      </c>
      <c r="AC470" s="4" t="str">
        <f t="shared" si="758"/>
        <v/>
      </c>
      <c r="AD470" s="4" t="str">
        <f t="shared" si="759"/>
        <v/>
      </c>
      <c r="AE470" s="4" t="str">
        <f t="shared" si="760"/>
        <v/>
      </c>
      <c r="AF470" s="4">
        <f t="shared" si="761"/>
        <v>4</v>
      </c>
      <c r="AG470" s="4">
        <f t="shared" si="762"/>
        <v>33</v>
      </c>
      <c r="AH470" s="4">
        <f t="shared" si="763"/>
        <v>29</v>
      </c>
      <c r="AI470" s="4" t="str">
        <f t="shared" si="764"/>
        <v>1PCS</v>
      </c>
      <c r="AJ470" s="4" t="str">
        <f t="shared" si="765"/>
        <v>-1PCS</v>
      </c>
      <c r="AK470" s="4" t="str" cm="1">
        <f t="array" ref="AK470">LEFT(AR470,SUM(LEN(AR470)-LEN(SUBSTITUTE(AR470,{"0";"1";"2";"3";"4";"5";"6";"7";"8";"9"},""))))</f>
        <v>1</v>
      </c>
      <c r="AL470" s="4">
        <f t="shared" si="770"/>
        <v>13</v>
      </c>
      <c r="AM470" s="4" t="b">
        <f t="shared" si="876"/>
        <v>1</v>
      </c>
      <c r="AN470" s="4" t="str">
        <f t="shared" si="875"/>
        <v>PCS</v>
      </c>
      <c r="AO470" s="4" t="b">
        <f t="shared" si="818"/>
        <v>0</v>
      </c>
      <c r="AP470" s="4" t="b">
        <f t="shared" si="767"/>
        <v>0</v>
      </c>
      <c r="AQ470" s="5" t="str">
        <f t="shared" si="768"/>
        <v>CIMORY UHT 250ML MILK CASHEW</v>
      </c>
      <c r="AR470" s="4" t="str">
        <f t="shared" si="769"/>
        <v>1PCS</v>
      </c>
      <c r="AS470" t="s">
        <v>4859</v>
      </c>
      <c r="AT470" s="1" t="s">
        <v>649</v>
      </c>
      <c r="AU470" s="4" t="str">
        <f t="shared" ca="1" si="820"/>
        <v/>
      </c>
      <c r="AV470">
        <v>6500</v>
      </c>
      <c r="AW470">
        <v>7000</v>
      </c>
      <c r="AX470">
        <v>5334</v>
      </c>
      <c r="AY470" t="str">
        <f t="shared" si="873"/>
        <v>8993200666867</v>
      </c>
      <c r="AZ470" t="str">
        <f t="shared" si="771"/>
        <v>CIMORY UHT 250ML MILK CASHEW</v>
      </c>
      <c r="BA470" t="s">
        <v>4301</v>
      </c>
      <c r="BB470" t="s">
        <v>4301</v>
      </c>
      <c r="BC470" s="9" t="str" cm="1">
        <f t="array" aca="1" ref="BC470" ca="1">LEFT(AR470,MATCH(FALSE,ISNUMBER(MID(AR470,ROW(INDIRECT("1:"&amp;LEN(AR470)+1)), 1) *1),0) -1)</f>
        <v>1</v>
      </c>
      <c r="BD470" s="1"/>
      <c r="BF470" s="21"/>
      <c r="BK470" s="1"/>
      <c r="BM470" s="1"/>
      <c r="BN470" s="1"/>
      <c r="BR470" s="22"/>
      <c r="BS470">
        <v>0</v>
      </c>
      <c r="BT470" s="1" t="s">
        <v>5103</v>
      </c>
      <c r="BV470" s="4" t="str">
        <f t="shared" si="877"/>
        <v/>
      </c>
      <c r="BW470" s="4" t="str">
        <f t="shared" si="878"/>
        <v>PCS</v>
      </c>
      <c r="BX470" s="4" t="str">
        <f t="shared" si="879"/>
        <v/>
      </c>
      <c r="BY470" s="4" t="str">
        <f t="shared" si="880"/>
        <v/>
      </c>
      <c r="BZ470" s="4" t="str">
        <f t="shared" si="881"/>
        <v/>
      </c>
      <c r="CA470" s="4" t="str">
        <f t="shared" si="882"/>
        <v/>
      </c>
      <c r="CB470" s="4" t="str">
        <f t="shared" si="883"/>
        <v/>
      </c>
      <c r="CC470" s="4" t="str">
        <f t="shared" si="884"/>
        <v/>
      </c>
      <c r="CD470" s="4" t="str">
        <f t="shared" si="885"/>
        <v/>
      </c>
      <c r="CE470" s="4" t="str">
        <f t="shared" si="886"/>
        <v/>
      </c>
      <c r="CF470" s="4" t="str">
        <f t="shared" si="887"/>
        <v/>
      </c>
      <c r="CG470" s="4" t="str">
        <f t="shared" si="888"/>
        <v/>
      </c>
      <c r="CH470" s="4" t="str">
        <f t="shared" si="889"/>
        <v/>
      </c>
      <c r="CI470" s="4" t="str">
        <f t="shared" si="890"/>
        <v/>
      </c>
      <c r="CJ470" s="4" t="str">
        <f t="shared" si="891"/>
        <v>DUS</v>
      </c>
      <c r="CK470" s="4" t="str">
        <f t="shared" si="892"/>
        <v/>
      </c>
      <c r="CL470" s="4" t="str">
        <f t="shared" si="893"/>
        <v/>
      </c>
      <c r="CM470" s="4" t="str">
        <f t="shared" si="894"/>
        <v/>
      </c>
      <c r="CN470" s="4" t="str">
        <f t="shared" si="895"/>
        <v/>
      </c>
      <c r="CO470" s="4" t="str">
        <f t="shared" si="896"/>
        <v/>
      </c>
      <c r="CP470" s="4" t="str">
        <f t="shared" si="897"/>
        <v/>
      </c>
      <c r="CQ470" s="4" t="str">
        <f t="shared" si="898"/>
        <v/>
      </c>
      <c r="CR470" s="4" t="str">
        <f t="shared" si="899"/>
        <v/>
      </c>
      <c r="CS470" s="4" t="str">
        <f t="shared" si="900"/>
        <v/>
      </c>
      <c r="CT470" s="4">
        <f t="shared" si="901"/>
        <v>6</v>
      </c>
      <c r="CU470" s="4" t="str">
        <f t="shared" si="902"/>
        <v>-</v>
      </c>
      <c r="CV470" s="4" t="str">
        <f t="shared" si="903"/>
        <v>/</v>
      </c>
      <c r="CW470" s="4" t="str">
        <f t="shared" si="904"/>
        <v/>
      </c>
      <c r="CX470" s="4" t="str">
        <f t="shared" si="905"/>
        <v/>
      </c>
      <c r="CY470" s="4" t="str">
        <f t="shared" si="906"/>
        <v/>
      </c>
      <c r="CZ470" s="4" t="str">
        <f t="shared" si="907"/>
        <v/>
      </c>
      <c r="DA470" s="4">
        <f t="shared" si="908"/>
        <v>9</v>
      </c>
      <c r="DB470" s="4">
        <f t="shared" si="909"/>
        <v>26</v>
      </c>
      <c r="DC470" s="4">
        <f t="shared" si="910"/>
        <v>17</v>
      </c>
      <c r="DD470" s="4" t="str">
        <f t="shared" si="911"/>
        <v>/DUS</v>
      </c>
      <c r="DE470" s="4" t="str">
        <f t="shared" si="912"/>
        <v>S/DUS</v>
      </c>
      <c r="DF470" s="4" t="str" cm="1">
        <f t="array" ref="DF470">LEFT(DM470,SUM(LEN(DM470)-LEN(SUBSTITUTE(DM470,{"0";"1";"2";"3";"4";"5";"6";"7";"8";"9"},""))))</f>
        <v>24</v>
      </c>
      <c r="DG470" s="4">
        <f t="shared" si="913"/>
        <v>13</v>
      </c>
      <c r="DH470" s="4" t="b">
        <f t="shared" si="914"/>
        <v>1</v>
      </c>
      <c r="DI470" s="4" t="str">
        <f t="shared" si="915"/>
        <v>DUS</v>
      </c>
      <c r="DJ470" s="4" t="b">
        <f t="shared" si="916"/>
        <v>0</v>
      </c>
      <c r="DK470" s="4" t="b">
        <f t="shared" si="917"/>
        <v>0</v>
      </c>
      <c r="DL470" s="5" t="str">
        <f t="shared" si="918"/>
        <v>CIMORY UHT 250ML</v>
      </c>
      <c r="DM470" s="4" t="str">
        <f t="shared" si="919"/>
        <v>24PCS/DUS</v>
      </c>
      <c r="DN470" t="s">
        <v>5042</v>
      </c>
      <c r="DO470" s="1"/>
      <c r="DP470" s="4" t="b">
        <f t="shared" ca="1" si="920"/>
        <v>1</v>
      </c>
      <c r="DQ470">
        <v>140000</v>
      </c>
      <c r="DR470">
        <v>140000</v>
      </c>
      <c r="DS470">
        <v>132000</v>
      </c>
      <c r="DT470" t="str">
        <f t="shared" si="921"/>
        <v>8000000000470</v>
      </c>
      <c r="DU470" t="str">
        <f t="shared" si="922"/>
        <v>CIMORY UHT 250ML</v>
      </c>
      <c r="DV470" t="s">
        <v>4301</v>
      </c>
      <c r="DW470" t="s">
        <v>4301</v>
      </c>
      <c r="DX470" s="4" t="str" cm="1">
        <f t="array" aca="1" ref="DX470" ca="1">LEFT(DM470,MATCH(FALSE,ISNUMBER(MID(DM470,ROW(INDIRECT("1:"&amp;LEN(DM470)+1)), 1) *1),0) -1)</f>
        <v>24</v>
      </c>
      <c r="DY470" s="1"/>
      <c r="EA470" s="21"/>
      <c r="EC470" s="5"/>
      <c r="EF470" s="1"/>
      <c r="EH470" s="1"/>
      <c r="EI470" s="1"/>
      <c r="EL470" s="5"/>
      <c r="EM470" s="22"/>
      <c r="EN470">
        <v>0</v>
      </c>
      <c r="EO470" s="1" t="s">
        <v>5103</v>
      </c>
    </row>
    <row r="471" spans="1:145">
      <c r="A471" s="4" t="str">
        <f t="shared" si="730"/>
        <v/>
      </c>
      <c r="B471" s="4" t="str">
        <f t="shared" si="731"/>
        <v>PCS</v>
      </c>
      <c r="C471" s="4" t="str">
        <f t="shared" si="732"/>
        <v/>
      </c>
      <c r="D471" s="4" t="str">
        <f t="shared" si="733"/>
        <v/>
      </c>
      <c r="E471" s="4" t="str">
        <f t="shared" si="734"/>
        <v/>
      </c>
      <c r="F471" s="4" t="str">
        <f t="shared" si="735"/>
        <v/>
      </c>
      <c r="G471" s="4" t="str">
        <f t="shared" si="736"/>
        <v/>
      </c>
      <c r="H471" s="4" t="str">
        <f t="shared" si="737"/>
        <v/>
      </c>
      <c r="I471" s="4" t="str">
        <f t="shared" si="738"/>
        <v/>
      </c>
      <c r="J471" s="4" t="str">
        <f t="shared" si="739"/>
        <v/>
      </c>
      <c r="K471" s="4" t="str">
        <f t="shared" si="740"/>
        <v/>
      </c>
      <c r="L471" s="4" t="str">
        <f t="shared" si="741"/>
        <v/>
      </c>
      <c r="M471" s="4" t="str">
        <f t="shared" si="742"/>
        <v/>
      </c>
      <c r="N471" s="4" t="str">
        <f t="shared" si="743"/>
        <v/>
      </c>
      <c r="O471" s="4" t="str">
        <f t="shared" si="744"/>
        <v/>
      </c>
      <c r="P471" s="4" t="str">
        <f t="shared" si="745"/>
        <v/>
      </c>
      <c r="Q471" s="4" t="str">
        <f t="shared" si="746"/>
        <v/>
      </c>
      <c r="R471" s="4" t="str">
        <f t="shared" si="747"/>
        <v/>
      </c>
      <c r="S471" s="4" t="str">
        <f t="shared" si="748"/>
        <v/>
      </c>
      <c r="T471" s="4" t="str">
        <f t="shared" si="749"/>
        <v/>
      </c>
      <c r="U471" s="4" t="str">
        <f t="shared" si="750"/>
        <v/>
      </c>
      <c r="V471" s="4" t="str">
        <f t="shared" si="751"/>
        <v/>
      </c>
      <c r="W471" s="4" t="str">
        <f t="shared" si="752"/>
        <v/>
      </c>
      <c r="X471" s="4" t="str">
        <f t="shared" si="753"/>
        <v/>
      </c>
      <c r="Y471" s="4">
        <f t="shared" si="754"/>
        <v>3</v>
      </c>
      <c r="Z471" s="4" t="str">
        <f t="shared" si="755"/>
        <v>-</v>
      </c>
      <c r="AA471" s="4" t="str">
        <f t="shared" si="756"/>
        <v/>
      </c>
      <c r="AB471" s="4" t="str">
        <f t="shared" si="757"/>
        <v/>
      </c>
      <c r="AC471" s="4" t="str">
        <f t="shared" si="758"/>
        <v/>
      </c>
      <c r="AD471" s="4" t="str">
        <f t="shared" si="759"/>
        <v/>
      </c>
      <c r="AE471" s="4" t="str">
        <f t="shared" si="760"/>
        <v/>
      </c>
      <c r="AF471" s="4">
        <f t="shared" si="761"/>
        <v>4</v>
      </c>
      <c r="AG471" s="4">
        <f t="shared" si="762"/>
        <v>35</v>
      </c>
      <c r="AH471" s="4">
        <f t="shared" si="763"/>
        <v>31</v>
      </c>
      <c r="AI471" s="4" t="str">
        <f t="shared" si="764"/>
        <v>1PCS</v>
      </c>
      <c r="AJ471" s="4" t="str">
        <f t="shared" si="765"/>
        <v>-1PCS</v>
      </c>
      <c r="AK471" s="4" t="str" cm="1">
        <f t="array" ref="AK471">LEFT(AR471,SUM(LEN(AR471)-LEN(SUBSTITUTE(AR471,{"0";"1";"2";"3";"4";"5";"6";"7";"8";"9"},""))))</f>
        <v>1</v>
      </c>
      <c r="AL471" s="4">
        <f t="shared" si="770"/>
        <v>13</v>
      </c>
      <c r="AM471" s="4" t="b">
        <f t="shared" si="876"/>
        <v>1</v>
      </c>
      <c r="AN471" s="4" t="str">
        <f t="shared" si="875"/>
        <v>PCS</v>
      </c>
      <c r="AO471" s="4" t="b">
        <f t="shared" si="818"/>
        <v>0</v>
      </c>
      <c r="AP471" s="4" t="b">
        <f t="shared" si="767"/>
        <v>0</v>
      </c>
      <c r="AQ471" s="5" t="str">
        <f t="shared" si="768"/>
        <v>CIMORY UHT 250ML MILK HUZELNAT</v>
      </c>
      <c r="AR471" s="4" t="str">
        <f t="shared" si="769"/>
        <v>1PCS</v>
      </c>
      <c r="AS471" t="s">
        <v>4860</v>
      </c>
      <c r="AT471" s="1" t="s">
        <v>650</v>
      </c>
      <c r="AU471" s="4" t="str">
        <f t="shared" ca="1" si="820"/>
        <v/>
      </c>
      <c r="AV471">
        <v>6500</v>
      </c>
      <c r="AW471">
        <v>7000</v>
      </c>
      <c r="AX471">
        <v>5334</v>
      </c>
      <c r="AY471" t="str">
        <f t="shared" si="873"/>
        <v>8993200666805</v>
      </c>
      <c r="AZ471" t="str">
        <f t="shared" si="771"/>
        <v>CIMORY UHT 250ML MILK HUZELNAT</v>
      </c>
      <c r="BA471" t="s">
        <v>4301</v>
      </c>
      <c r="BB471" t="s">
        <v>4301</v>
      </c>
      <c r="BC471" s="9" t="str" cm="1">
        <f t="array" aca="1" ref="BC471" ca="1">LEFT(AR471,MATCH(FALSE,ISNUMBER(MID(AR471,ROW(INDIRECT("1:"&amp;LEN(AR471)+1)), 1) *1),0) -1)</f>
        <v>1</v>
      </c>
      <c r="BD471" s="1"/>
      <c r="BF471" s="21"/>
      <c r="BK471" s="1"/>
      <c r="BM471" s="1"/>
      <c r="BN471" s="1"/>
      <c r="BR471" s="22"/>
      <c r="BS471">
        <v>0</v>
      </c>
      <c r="BT471" s="1" t="s">
        <v>5103</v>
      </c>
      <c r="BV471" s="4" t="str">
        <f t="shared" si="877"/>
        <v/>
      </c>
      <c r="BW471" s="4" t="str">
        <f t="shared" si="878"/>
        <v>PCS</v>
      </c>
      <c r="BX471" s="4" t="str">
        <f t="shared" si="879"/>
        <v/>
      </c>
      <c r="BY471" s="4" t="str">
        <f t="shared" si="880"/>
        <v/>
      </c>
      <c r="BZ471" s="4" t="str">
        <f t="shared" si="881"/>
        <v/>
      </c>
      <c r="CA471" s="4" t="str">
        <f t="shared" si="882"/>
        <v/>
      </c>
      <c r="CB471" s="4" t="str">
        <f t="shared" si="883"/>
        <v/>
      </c>
      <c r="CC471" s="4" t="str">
        <f t="shared" si="884"/>
        <v/>
      </c>
      <c r="CD471" s="4" t="str">
        <f t="shared" si="885"/>
        <v/>
      </c>
      <c r="CE471" s="4" t="str">
        <f t="shared" si="886"/>
        <v/>
      </c>
      <c r="CF471" s="4" t="str">
        <f t="shared" si="887"/>
        <v/>
      </c>
      <c r="CG471" s="4" t="str">
        <f t="shared" si="888"/>
        <v/>
      </c>
      <c r="CH471" s="4" t="str">
        <f t="shared" si="889"/>
        <v/>
      </c>
      <c r="CI471" s="4" t="str">
        <f t="shared" si="890"/>
        <v/>
      </c>
      <c r="CJ471" s="4" t="str">
        <f t="shared" si="891"/>
        <v>DUS</v>
      </c>
      <c r="CK471" s="4" t="str">
        <f t="shared" si="892"/>
        <v/>
      </c>
      <c r="CL471" s="4" t="str">
        <f t="shared" si="893"/>
        <v/>
      </c>
      <c r="CM471" s="4" t="str">
        <f t="shared" si="894"/>
        <v/>
      </c>
      <c r="CN471" s="4" t="str">
        <f t="shared" si="895"/>
        <v/>
      </c>
      <c r="CO471" s="4" t="str">
        <f t="shared" si="896"/>
        <v/>
      </c>
      <c r="CP471" s="4" t="str">
        <f t="shared" si="897"/>
        <v/>
      </c>
      <c r="CQ471" s="4" t="str">
        <f t="shared" si="898"/>
        <v/>
      </c>
      <c r="CR471" s="4" t="str">
        <f t="shared" si="899"/>
        <v/>
      </c>
      <c r="CS471" s="4" t="str">
        <f t="shared" si="900"/>
        <v/>
      </c>
      <c r="CT471" s="4">
        <f t="shared" si="901"/>
        <v>6</v>
      </c>
      <c r="CU471" s="4" t="str">
        <f t="shared" si="902"/>
        <v>-</v>
      </c>
      <c r="CV471" s="4" t="str">
        <f t="shared" si="903"/>
        <v>/</v>
      </c>
      <c r="CW471" s="4" t="str">
        <f t="shared" si="904"/>
        <v/>
      </c>
      <c r="CX471" s="4" t="str">
        <f t="shared" si="905"/>
        <v/>
      </c>
      <c r="CY471" s="4" t="str">
        <f t="shared" si="906"/>
        <v/>
      </c>
      <c r="CZ471" s="4" t="str">
        <f t="shared" si="907"/>
        <v/>
      </c>
      <c r="DA471" s="4">
        <f t="shared" si="908"/>
        <v>9</v>
      </c>
      <c r="DB471" s="4">
        <f t="shared" si="909"/>
        <v>26</v>
      </c>
      <c r="DC471" s="4">
        <f t="shared" si="910"/>
        <v>17</v>
      </c>
      <c r="DD471" s="4" t="str">
        <f t="shared" si="911"/>
        <v>/DUS</v>
      </c>
      <c r="DE471" s="4" t="str">
        <f t="shared" si="912"/>
        <v>S/DUS</v>
      </c>
      <c r="DF471" s="4" t="str" cm="1">
        <f t="array" ref="DF471">LEFT(DM471,SUM(LEN(DM471)-LEN(SUBSTITUTE(DM471,{"0";"1";"2";"3";"4";"5";"6";"7";"8";"9"},""))))</f>
        <v>24</v>
      </c>
      <c r="DG471" s="4">
        <f t="shared" si="913"/>
        <v>13</v>
      </c>
      <c r="DH471" s="4" t="b">
        <f t="shared" si="914"/>
        <v>1</v>
      </c>
      <c r="DI471" s="4" t="str">
        <f t="shared" si="915"/>
        <v>DUS</v>
      </c>
      <c r="DJ471" s="4" t="b">
        <f t="shared" si="916"/>
        <v>0</v>
      </c>
      <c r="DK471" s="4" t="b">
        <f t="shared" si="917"/>
        <v>0</v>
      </c>
      <c r="DL471" s="5" t="str">
        <f t="shared" si="918"/>
        <v>CIMORY UHT 250ML</v>
      </c>
      <c r="DM471" s="4" t="str">
        <f t="shared" si="919"/>
        <v>24PCS/DUS</v>
      </c>
      <c r="DN471" t="s">
        <v>5042</v>
      </c>
      <c r="DO471" s="1"/>
      <c r="DP471" s="4" t="b">
        <f t="shared" ca="1" si="920"/>
        <v>1</v>
      </c>
      <c r="DQ471">
        <v>140000</v>
      </c>
      <c r="DR471">
        <v>140000</v>
      </c>
      <c r="DS471">
        <v>132000</v>
      </c>
      <c r="DT471" t="str">
        <f t="shared" si="921"/>
        <v>8000000000471</v>
      </c>
      <c r="DU471" t="str">
        <f t="shared" si="922"/>
        <v>CIMORY UHT 250ML</v>
      </c>
      <c r="DV471" t="s">
        <v>4301</v>
      </c>
      <c r="DW471" t="s">
        <v>4301</v>
      </c>
      <c r="DX471" s="4" t="str" cm="1">
        <f t="array" aca="1" ref="DX471" ca="1">LEFT(DM471,MATCH(FALSE,ISNUMBER(MID(DM471,ROW(INDIRECT("1:"&amp;LEN(DM471)+1)), 1) *1),0) -1)</f>
        <v>24</v>
      </c>
      <c r="DY471" s="1"/>
      <c r="EA471" s="21"/>
      <c r="EC471" s="5"/>
      <c r="EF471" s="1"/>
      <c r="EH471" s="1"/>
      <c r="EI471" s="1"/>
      <c r="EL471" s="5"/>
      <c r="EM471" s="22"/>
      <c r="EN471">
        <v>0</v>
      </c>
      <c r="EO471" s="1" t="s">
        <v>5103</v>
      </c>
    </row>
    <row r="472" spans="1:145">
      <c r="A472" s="4" t="str">
        <f t="shared" si="730"/>
        <v/>
      </c>
      <c r="B472" s="4" t="str">
        <f t="shared" si="731"/>
        <v>PCS</v>
      </c>
      <c r="C472" s="4" t="str">
        <f t="shared" si="732"/>
        <v/>
      </c>
      <c r="D472" s="4" t="str">
        <f t="shared" si="733"/>
        <v/>
      </c>
      <c r="E472" s="4" t="str">
        <f t="shared" si="734"/>
        <v/>
      </c>
      <c r="F472" s="4" t="str">
        <f t="shared" si="735"/>
        <v/>
      </c>
      <c r="G472" s="4" t="str">
        <f t="shared" si="736"/>
        <v/>
      </c>
      <c r="H472" s="4" t="str">
        <f t="shared" si="737"/>
        <v/>
      </c>
      <c r="I472" s="4" t="str">
        <f t="shared" si="738"/>
        <v/>
      </c>
      <c r="J472" s="4" t="str">
        <f t="shared" si="739"/>
        <v/>
      </c>
      <c r="K472" s="4" t="str">
        <f t="shared" si="740"/>
        <v/>
      </c>
      <c r="L472" s="4" t="str">
        <f t="shared" si="741"/>
        <v/>
      </c>
      <c r="M472" s="4" t="str">
        <f t="shared" si="742"/>
        <v/>
      </c>
      <c r="N472" s="4" t="str">
        <f t="shared" si="743"/>
        <v/>
      </c>
      <c r="O472" s="4" t="str">
        <f t="shared" si="744"/>
        <v/>
      </c>
      <c r="P472" s="4" t="str">
        <f t="shared" si="745"/>
        <v/>
      </c>
      <c r="Q472" s="4" t="str">
        <f t="shared" si="746"/>
        <v/>
      </c>
      <c r="R472" s="4" t="str">
        <f t="shared" si="747"/>
        <v/>
      </c>
      <c r="S472" s="4" t="str">
        <f t="shared" si="748"/>
        <v/>
      </c>
      <c r="T472" s="4" t="str">
        <f t="shared" si="749"/>
        <v/>
      </c>
      <c r="U472" s="4" t="str">
        <f t="shared" si="750"/>
        <v/>
      </c>
      <c r="V472" s="4" t="str">
        <f t="shared" si="751"/>
        <v/>
      </c>
      <c r="W472" s="4" t="str">
        <f t="shared" si="752"/>
        <v/>
      </c>
      <c r="X472" s="4" t="str">
        <f t="shared" si="753"/>
        <v/>
      </c>
      <c r="Y472" s="4">
        <f t="shared" si="754"/>
        <v>3</v>
      </c>
      <c r="Z472" s="4" t="str">
        <f t="shared" si="755"/>
        <v>-</v>
      </c>
      <c r="AA472" s="4" t="str">
        <f t="shared" si="756"/>
        <v/>
      </c>
      <c r="AB472" s="4" t="str">
        <f t="shared" si="757"/>
        <v/>
      </c>
      <c r="AC472" s="4" t="str">
        <f t="shared" si="758"/>
        <v/>
      </c>
      <c r="AD472" s="4" t="str">
        <f t="shared" si="759"/>
        <v/>
      </c>
      <c r="AE472" s="4" t="str">
        <f t="shared" si="760"/>
        <v/>
      </c>
      <c r="AF472" s="4">
        <f t="shared" si="761"/>
        <v>4</v>
      </c>
      <c r="AG472" s="4">
        <f t="shared" si="762"/>
        <v>33</v>
      </c>
      <c r="AH472" s="4">
        <f t="shared" si="763"/>
        <v>29</v>
      </c>
      <c r="AI472" s="4" t="str">
        <f t="shared" si="764"/>
        <v>1PCS</v>
      </c>
      <c r="AJ472" s="4" t="str">
        <f t="shared" si="765"/>
        <v>-1PCS</v>
      </c>
      <c r="AK472" s="4" t="str" cm="1">
        <f t="array" ref="AK472">LEFT(AR472,SUM(LEN(AR472)-LEN(SUBSTITUTE(AR472,{"0";"1";"2";"3";"4";"5";"6";"7";"8";"9"},""))))</f>
        <v>1</v>
      </c>
      <c r="AL472" s="4">
        <f t="shared" si="770"/>
        <v>13</v>
      </c>
      <c r="AM472" s="4" t="b">
        <f t="shared" si="876"/>
        <v>1</v>
      </c>
      <c r="AN472" s="4" t="str">
        <f t="shared" si="875"/>
        <v>PCS</v>
      </c>
      <c r="AO472" s="4" t="b">
        <f t="shared" si="818"/>
        <v>0</v>
      </c>
      <c r="AP472" s="4" t="b">
        <f t="shared" si="767"/>
        <v>0</v>
      </c>
      <c r="AQ472" s="5" t="str">
        <f t="shared" si="768"/>
        <v>CIMORY UHT 250ML MILK MATCHA</v>
      </c>
      <c r="AR472" s="4" t="str">
        <f t="shared" si="769"/>
        <v>1PCS</v>
      </c>
      <c r="AS472" t="s">
        <v>4861</v>
      </c>
      <c r="AT472" s="1" t="s">
        <v>651</v>
      </c>
      <c r="AU472" s="4" t="str">
        <f t="shared" ca="1" si="820"/>
        <v/>
      </c>
      <c r="AV472">
        <v>6500</v>
      </c>
      <c r="AW472">
        <v>7000</v>
      </c>
      <c r="AX472">
        <v>5334</v>
      </c>
      <c r="AY472" t="str">
        <f t="shared" si="873"/>
        <v>8993200666201</v>
      </c>
      <c r="AZ472" t="str">
        <f t="shared" si="771"/>
        <v>CIMORY UHT 250ML MILK MATCHA</v>
      </c>
      <c r="BA472" t="s">
        <v>4301</v>
      </c>
      <c r="BB472" t="s">
        <v>4301</v>
      </c>
      <c r="BC472" s="9" t="str" cm="1">
        <f t="array" aca="1" ref="BC472" ca="1">LEFT(AR472,MATCH(FALSE,ISNUMBER(MID(AR472,ROW(INDIRECT("1:"&amp;LEN(AR472)+1)), 1) *1),0) -1)</f>
        <v>1</v>
      </c>
      <c r="BD472" s="1"/>
      <c r="BF472" s="21"/>
      <c r="BK472" s="1"/>
      <c r="BM472" s="1"/>
      <c r="BN472" s="1"/>
      <c r="BR472" s="22"/>
      <c r="BS472">
        <v>0</v>
      </c>
      <c r="BT472" s="1" t="s">
        <v>5103</v>
      </c>
      <c r="BV472" s="4" t="str">
        <f t="shared" si="877"/>
        <v/>
      </c>
      <c r="BW472" s="4" t="str">
        <f t="shared" si="878"/>
        <v>PCS</v>
      </c>
      <c r="BX472" s="4" t="str">
        <f t="shared" si="879"/>
        <v/>
      </c>
      <c r="BY472" s="4" t="str">
        <f t="shared" si="880"/>
        <v/>
      </c>
      <c r="BZ472" s="4" t="str">
        <f t="shared" si="881"/>
        <v/>
      </c>
      <c r="CA472" s="4" t="str">
        <f t="shared" si="882"/>
        <v/>
      </c>
      <c r="CB472" s="4" t="str">
        <f t="shared" si="883"/>
        <v/>
      </c>
      <c r="CC472" s="4" t="str">
        <f t="shared" si="884"/>
        <v/>
      </c>
      <c r="CD472" s="4" t="str">
        <f t="shared" si="885"/>
        <v/>
      </c>
      <c r="CE472" s="4" t="str">
        <f t="shared" si="886"/>
        <v/>
      </c>
      <c r="CF472" s="4" t="str">
        <f t="shared" si="887"/>
        <v/>
      </c>
      <c r="CG472" s="4" t="str">
        <f t="shared" si="888"/>
        <v/>
      </c>
      <c r="CH472" s="4" t="str">
        <f t="shared" si="889"/>
        <v/>
      </c>
      <c r="CI472" s="4" t="str">
        <f t="shared" si="890"/>
        <v/>
      </c>
      <c r="CJ472" s="4" t="str">
        <f t="shared" si="891"/>
        <v>DUS</v>
      </c>
      <c r="CK472" s="4" t="str">
        <f t="shared" si="892"/>
        <v/>
      </c>
      <c r="CL472" s="4" t="str">
        <f t="shared" si="893"/>
        <v/>
      </c>
      <c r="CM472" s="4" t="str">
        <f t="shared" si="894"/>
        <v/>
      </c>
      <c r="CN472" s="4" t="str">
        <f t="shared" si="895"/>
        <v/>
      </c>
      <c r="CO472" s="4" t="str">
        <f t="shared" si="896"/>
        <v/>
      </c>
      <c r="CP472" s="4" t="str">
        <f t="shared" si="897"/>
        <v/>
      </c>
      <c r="CQ472" s="4" t="str">
        <f t="shared" si="898"/>
        <v/>
      </c>
      <c r="CR472" s="4" t="str">
        <f t="shared" si="899"/>
        <v/>
      </c>
      <c r="CS472" s="4" t="str">
        <f t="shared" si="900"/>
        <v/>
      </c>
      <c r="CT472" s="4">
        <f t="shared" si="901"/>
        <v>6</v>
      </c>
      <c r="CU472" s="4" t="str">
        <f t="shared" si="902"/>
        <v>-</v>
      </c>
      <c r="CV472" s="4" t="str">
        <f t="shared" si="903"/>
        <v>/</v>
      </c>
      <c r="CW472" s="4" t="str">
        <f t="shared" si="904"/>
        <v/>
      </c>
      <c r="CX472" s="4" t="str">
        <f t="shared" si="905"/>
        <v/>
      </c>
      <c r="CY472" s="4" t="str">
        <f t="shared" si="906"/>
        <v/>
      </c>
      <c r="CZ472" s="4" t="str">
        <f t="shared" si="907"/>
        <v/>
      </c>
      <c r="DA472" s="4">
        <f t="shared" si="908"/>
        <v>9</v>
      </c>
      <c r="DB472" s="4">
        <f t="shared" si="909"/>
        <v>26</v>
      </c>
      <c r="DC472" s="4">
        <f t="shared" si="910"/>
        <v>17</v>
      </c>
      <c r="DD472" s="4" t="str">
        <f t="shared" si="911"/>
        <v>/DUS</v>
      </c>
      <c r="DE472" s="4" t="str">
        <f t="shared" si="912"/>
        <v>S/DUS</v>
      </c>
      <c r="DF472" s="4" t="str" cm="1">
        <f t="array" ref="DF472">LEFT(DM472,SUM(LEN(DM472)-LEN(SUBSTITUTE(DM472,{"0";"1";"2";"3";"4";"5";"6";"7";"8";"9"},""))))</f>
        <v>24</v>
      </c>
      <c r="DG472" s="4">
        <f t="shared" si="913"/>
        <v>13</v>
      </c>
      <c r="DH472" s="4" t="b">
        <f t="shared" si="914"/>
        <v>1</v>
      </c>
      <c r="DI472" s="4" t="str">
        <f t="shared" si="915"/>
        <v>DUS</v>
      </c>
      <c r="DJ472" s="4" t="b">
        <f t="shared" si="916"/>
        <v>0</v>
      </c>
      <c r="DK472" s="4" t="b">
        <f t="shared" si="917"/>
        <v>0</v>
      </c>
      <c r="DL472" s="5" t="str">
        <f t="shared" si="918"/>
        <v>CIMORY UHT 250ML</v>
      </c>
      <c r="DM472" s="4" t="str">
        <f t="shared" si="919"/>
        <v>24PCS/DUS</v>
      </c>
      <c r="DN472" t="s">
        <v>5042</v>
      </c>
      <c r="DO472" s="1"/>
      <c r="DP472" s="4" t="b">
        <f t="shared" ca="1" si="920"/>
        <v>1</v>
      </c>
      <c r="DQ472">
        <v>140000</v>
      </c>
      <c r="DR472">
        <v>140000</v>
      </c>
      <c r="DS472">
        <v>132000</v>
      </c>
      <c r="DT472" t="str">
        <f t="shared" si="921"/>
        <v>8000000000472</v>
      </c>
      <c r="DU472" t="str">
        <f t="shared" si="922"/>
        <v>CIMORY UHT 250ML</v>
      </c>
      <c r="DV472" t="s">
        <v>4301</v>
      </c>
      <c r="DW472" t="s">
        <v>4301</v>
      </c>
      <c r="DX472" s="4" t="str" cm="1">
        <f t="array" aca="1" ref="DX472" ca="1">LEFT(DM472,MATCH(FALSE,ISNUMBER(MID(DM472,ROW(INDIRECT("1:"&amp;LEN(DM472)+1)), 1) *1),0) -1)</f>
        <v>24</v>
      </c>
      <c r="DY472" s="1"/>
      <c r="EA472" s="21"/>
      <c r="EC472" s="5"/>
      <c r="EF472" s="1"/>
      <c r="EH472" s="1"/>
      <c r="EI472" s="1"/>
      <c r="EL472" s="5"/>
      <c r="EM472" s="22"/>
      <c r="EN472">
        <v>0</v>
      </c>
      <c r="EO472" s="1" t="s">
        <v>5103</v>
      </c>
    </row>
    <row r="473" spans="1:145">
      <c r="A473" s="4" t="str">
        <f t="shared" si="730"/>
        <v/>
      </c>
      <c r="B473" s="4" t="str">
        <f t="shared" si="731"/>
        <v>PCS</v>
      </c>
      <c r="C473" s="4" t="str">
        <f t="shared" si="732"/>
        <v/>
      </c>
      <c r="D473" s="4" t="str">
        <f t="shared" si="733"/>
        <v/>
      </c>
      <c r="E473" s="4" t="str">
        <f t="shared" si="734"/>
        <v/>
      </c>
      <c r="F473" s="4" t="str">
        <f t="shared" si="735"/>
        <v/>
      </c>
      <c r="G473" s="4" t="str">
        <f t="shared" si="736"/>
        <v/>
      </c>
      <c r="H473" s="4" t="str">
        <f t="shared" si="737"/>
        <v/>
      </c>
      <c r="I473" s="4" t="str">
        <f t="shared" si="738"/>
        <v/>
      </c>
      <c r="J473" s="4" t="str">
        <f t="shared" si="739"/>
        <v/>
      </c>
      <c r="K473" s="4" t="str">
        <f t="shared" si="740"/>
        <v/>
      </c>
      <c r="L473" s="4" t="str">
        <f t="shared" si="741"/>
        <v/>
      </c>
      <c r="M473" s="4" t="str">
        <f t="shared" si="742"/>
        <v/>
      </c>
      <c r="N473" s="4" t="str">
        <f t="shared" si="743"/>
        <v/>
      </c>
      <c r="O473" s="4" t="str">
        <f t="shared" si="744"/>
        <v/>
      </c>
      <c r="P473" s="4" t="str">
        <f t="shared" si="745"/>
        <v/>
      </c>
      <c r="Q473" s="4" t="str">
        <f t="shared" si="746"/>
        <v/>
      </c>
      <c r="R473" s="4" t="str">
        <f t="shared" si="747"/>
        <v/>
      </c>
      <c r="S473" s="4" t="str">
        <f t="shared" si="748"/>
        <v/>
      </c>
      <c r="T473" s="4" t="str">
        <f t="shared" si="749"/>
        <v/>
      </c>
      <c r="U473" s="4" t="str">
        <f t="shared" si="750"/>
        <v/>
      </c>
      <c r="V473" s="4" t="str">
        <f t="shared" si="751"/>
        <v/>
      </c>
      <c r="W473" s="4" t="str">
        <f t="shared" si="752"/>
        <v/>
      </c>
      <c r="X473" s="4" t="str">
        <f t="shared" si="753"/>
        <v/>
      </c>
      <c r="Y473" s="4">
        <f t="shared" si="754"/>
        <v>3</v>
      </c>
      <c r="Z473" s="4" t="str">
        <f t="shared" si="755"/>
        <v>-</v>
      </c>
      <c r="AA473" s="4" t="str">
        <f t="shared" si="756"/>
        <v/>
      </c>
      <c r="AB473" s="4" t="str">
        <f t="shared" si="757"/>
        <v/>
      </c>
      <c r="AC473" s="4" t="str">
        <f t="shared" si="758"/>
        <v/>
      </c>
      <c r="AD473" s="4" t="str">
        <f t="shared" si="759"/>
        <v/>
      </c>
      <c r="AE473" s="4" t="str">
        <f t="shared" si="760"/>
        <v/>
      </c>
      <c r="AF473" s="4">
        <f t="shared" si="761"/>
        <v>4</v>
      </c>
      <c r="AG473" s="4">
        <f t="shared" si="762"/>
        <v>30</v>
      </c>
      <c r="AH473" s="4">
        <f t="shared" si="763"/>
        <v>26</v>
      </c>
      <c r="AI473" s="4" t="str">
        <f t="shared" si="764"/>
        <v>1PCS</v>
      </c>
      <c r="AJ473" s="4" t="str">
        <f t="shared" si="765"/>
        <v>-1PCS</v>
      </c>
      <c r="AK473" s="4" t="str" cm="1">
        <f t="array" ref="AK473">LEFT(AR473,SUM(LEN(AR473)-LEN(SUBSTITUTE(AR473,{"0";"1";"2";"3";"4";"5";"6";"7";"8";"9"},""))))</f>
        <v>1</v>
      </c>
      <c r="AL473" s="4">
        <f t="shared" si="770"/>
        <v>13</v>
      </c>
      <c r="AM473" s="4" t="b">
        <f t="shared" si="876"/>
        <v>1</v>
      </c>
      <c r="AN473" s="4" t="str">
        <f t="shared" si="875"/>
        <v>PCS</v>
      </c>
      <c r="AO473" s="4" t="b">
        <f t="shared" si="818"/>
        <v>0</v>
      </c>
      <c r="AP473" s="4" t="b">
        <f t="shared" si="767"/>
        <v>0</v>
      </c>
      <c r="AQ473" s="5" t="str">
        <f t="shared" si="768"/>
        <v>CIMORY UHT 250ML SEA SALT</v>
      </c>
      <c r="AR473" s="4" t="str">
        <f t="shared" si="769"/>
        <v>1PCS</v>
      </c>
      <c r="AS473" t="s">
        <v>4862</v>
      </c>
      <c r="AT473" s="1" t="s">
        <v>652</v>
      </c>
      <c r="AU473" s="4" t="str">
        <f t="shared" ca="1" si="820"/>
        <v/>
      </c>
      <c r="AV473">
        <v>6500</v>
      </c>
      <c r="AW473">
        <v>7000</v>
      </c>
      <c r="AX473">
        <v>5225</v>
      </c>
      <c r="AY473" t="str">
        <f t="shared" si="873"/>
        <v>8993200667277</v>
      </c>
      <c r="AZ473" t="str">
        <f t="shared" si="771"/>
        <v>CIMORY UHT 250ML SEA SALT</v>
      </c>
      <c r="BA473" t="s">
        <v>4301</v>
      </c>
      <c r="BB473" t="s">
        <v>4301</v>
      </c>
      <c r="BC473" s="9" t="str" cm="1">
        <f t="array" aca="1" ref="BC473" ca="1">LEFT(AR473,MATCH(FALSE,ISNUMBER(MID(AR473,ROW(INDIRECT("1:"&amp;LEN(AR473)+1)), 1) *1),0) -1)</f>
        <v>1</v>
      </c>
      <c r="BD473" s="1"/>
      <c r="BF473" s="21"/>
      <c r="BK473" s="1"/>
      <c r="BM473" s="1"/>
      <c r="BN473" s="1"/>
      <c r="BR473" s="22"/>
      <c r="BS473">
        <v>0</v>
      </c>
      <c r="BT473" s="1" t="s">
        <v>5103</v>
      </c>
      <c r="BV473" s="4" t="str">
        <f t="shared" si="877"/>
        <v/>
      </c>
      <c r="BW473" s="4" t="str">
        <f t="shared" si="878"/>
        <v>PCS</v>
      </c>
      <c r="BX473" s="4" t="str">
        <f t="shared" si="879"/>
        <v/>
      </c>
      <c r="BY473" s="4" t="str">
        <f t="shared" si="880"/>
        <v/>
      </c>
      <c r="BZ473" s="4" t="str">
        <f t="shared" si="881"/>
        <v/>
      </c>
      <c r="CA473" s="4" t="str">
        <f t="shared" si="882"/>
        <v/>
      </c>
      <c r="CB473" s="4" t="str">
        <f t="shared" si="883"/>
        <v/>
      </c>
      <c r="CC473" s="4" t="str">
        <f t="shared" si="884"/>
        <v/>
      </c>
      <c r="CD473" s="4" t="str">
        <f t="shared" si="885"/>
        <v/>
      </c>
      <c r="CE473" s="4" t="str">
        <f t="shared" si="886"/>
        <v/>
      </c>
      <c r="CF473" s="4" t="str">
        <f t="shared" si="887"/>
        <v/>
      </c>
      <c r="CG473" s="4" t="str">
        <f t="shared" si="888"/>
        <v/>
      </c>
      <c r="CH473" s="4" t="str">
        <f t="shared" si="889"/>
        <v/>
      </c>
      <c r="CI473" s="4" t="str">
        <f t="shared" si="890"/>
        <v/>
      </c>
      <c r="CJ473" s="4" t="str">
        <f t="shared" si="891"/>
        <v>DUS</v>
      </c>
      <c r="CK473" s="4" t="str">
        <f t="shared" si="892"/>
        <v/>
      </c>
      <c r="CL473" s="4" t="str">
        <f t="shared" si="893"/>
        <v/>
      </c>
      <c r="CM473" s="4" t="str">
        <f t="shared" si="894"/>
        <v/>
      </c>
      <c r="CN473" s="4" t="str">
        <f t="shared" si="895"/>
        <v/>
      </c>
      <c r="CO473" s="4" t="str">
        <f t="shared" si="896"/>
        <v/>
      </c>
      <c r="CP473" s="4" t="str">
        <f t="shared" si="897"/>
        <v/>
      </c>
      <c r="CQ473" s="4" t="str">
        <f t="shared" si="898"/>
        <v/>
      </c>
      <c r="CR473" s="4" t="str">
        <f t="shared" si="899"/>
        <v/>
      </c>
      <c r="CS473" s="4" t="str">
        <f t="shared" si="900"/>
        <v/>
      </c>
      <c r="CT473" s="4">
        <f t="shared" si="901"/>
        <v>6</v>
      </c>
      <c r="CU473" s="4" t="str">
        <f t="shared" si="902"/>
        <v>-</v>
      </c>
      <c r="CV473" s="4" t="str">
        <f t="shared" si="903"/>
        <v>/</v>
      </c>
      <c r="CW473" s="4" t="str">
        <f t="shared" si="904"/>
        <v/>
      </c>
      <c r="CX473" s="4" t="str">
        <f t="shared" si="905"/>
        <v/>
      </c>
      <c r="CY473" s="4" t="str">
        <f t="shared" si="906"/>
        <v/>
      </c>
      <c r="CZ473" s="4" t="str">
        <f t="shared" si="907"/>
        <v/>
      </c>
      <c r="DA473" s="4">
        <f t="shared" si="908"/>
        <v>9</v>
      </c>
      <c r="DB473" s="4">
        <f t="shared" si="909"/>
        <v>26</v>
      </c>
      <c r="DC473" s="4">
        <f t="shared" si="910"/>
        <v>17</v>
      </c>
      <c r="DD473" s="4" t="str">
        <f t="shared" si="911"/>
        <v>/DUS</v>
      </c>
      <c r="DE473" s="4" t="str">
        <f t="shared" si="912"/>
        <v>S/DUS</v>
      </c>
      <c r="DF473" s="4" t="str" cm="1">
        <f t="array" ref="DF473">LEFT(DM473,SUM(LEN(DM473)-LEN(SUBSTITUTE(DM473,{"0";"1";"2";"3";"4";"5";"6";"7";"8";"9"},""))))</f>
        <v>24</v>
      </c>
      <c r="DG473" s="4">
        <f t="shared" si="913"/>
        <v>13</v>
      </c>
      <c r="DH473" s="4" t="b">
        <f t="shared" si="914"/>
        <v>1</v>
      </c>
      <c r="DI473" s="4" t="str">
        <f t="shared" si="915"/>
        <v>DUS</v>
      </c>
      <c r="DJ473" s="4" t="b">
        <f t="shared" si="916"/>
        <v>0</v>
      </c>
      <c r="DK473" s="4" t="b">
        <f t="shared" si="917"/>
        <v>0</v>
      </c>
      <c r="DL473" s="5" t="str">
        <f t="shared" si="918"/>
        <v>CIMORY UHT 250ML</v>
      </c>
      <c r="DM473" s="4" t="str">
        <f t="shared" si="919"/>
        <v>24PCS/DUS</v>
      </c>
      <c r="DN473" t="s">
        <v>5042</v>
      </c>
      <c r="DO473" s="1"/>
      <c r="DP473" s="4" t="b">
        <f t="shared" ca="1" si="920"/>
        <v>1</v>
      </c>
      <c r="DQ473">
        <v>140000</v>
      </c>
      <c r="DR473">
        <v>140000</v>
      </c>
      <c r="DS473">
        <v>132000</v>
      </c>
      <c r="DT473" t="str">
        <f t="shared" si="921"/>
        <v>8000000000473</v>
      </c>
      <c r="DU473" t="str">
        <f t="shared" si="922"/>
        <v>CIMORY UHT 250ML</v>
      </c>
      <c r="DV473" t="s">
        <v>4301</v>
      </c>
      <c r="DW473" t="s">
        <v>4301</v>
      </c>
      <c r="DX473" s="4" t="str" cm="1">
        <f t="array" aca="1" ref="DX473" ca="1">LEFT(DM473,MATCH(FALSE,ISNUMBER(MID(DM473,ROW(INDIRECT("1:"&amp;LEN(DM473)+1)), 1) *1),0) -1)</f>
        <v>24</v>
      </c>
      <c r="DY473" s="1"/>
      <c r="EA473" s="21"/>
      <c r="EC473" s="5"/>
      <c r="EF473" s="1"/>
      <c r="EH473" s="1"/>
      <c r="EI473" s="1"/>
      <c r="EL473" s="5"/>
      <c r="EM473" s="22"/>
      <c r="EN473">
        <v>0</v>
      </c>
      <c r="EO473" s="1" t="s">
        <v>5103</v>
      </c>
    </row>
    <row r="474" spans="1:145">
      <c r="A474" s="4" t="str">
        <f t="shared" si="730"/>
        <v/>
      </c>
      <c r="B474" s="4" t="str">
        <f t="shared" si="731"/>
        <v>PCS</v>
      </c>
      <c r="C474" s="4" t="str">
        <f t="shared" si="732"/>
        <v/>
      </c>
      <c r="D474" s="4" t="str">
        <f t="shared" si="733"/>
        <v/>
      </c>
      <c r="E474" s="4" t="str">
        <f t="shared" si="734"/>
        <v/>
      </c>
      <c r="F474" s="4" t="str">
        <f t="shared" si="735"/>
        <v/>
      </c>
      <c r="G474" s="4" t="str">
        <f t="shared" si="736"/>
        <v/>
      </c>
      <c r="H474" s="4" t="str">
        <f t="shared" si="737"/>
        <v/>
      </c>
      <c r="I474" s="4" t="str">
        <f t="shared" si="738"/>
        <v/>
      </c>
      <c r="J474" s="4" t="str">
        <f t="shared" si="739"/>
        <v/>
      </c>
      <c r="K474" s="4" t="str">
        <f t="shared" si="740"/>
        <v/>
      </c>
      <c r="L474" s="4" t="str">
        <f t="shared" si="741"/>
        <v/>
      </c>
      <c r="M474" s="4" t="str">
        <f t="shared" si="742"/>
        <v/>
      </c>
      <c r="N474" s="4" t="str">
        <f t="shared" si="743"/>
        <v/>
      </c>
      <c r="O474" s="4" t="str">
        <f t="shared" si="744"/>
        <v/>
      </c>
      <c r="P474" s="4" t="str">
        <f t="shared" si="745"/>
        <v/>
      </c>
      <c r="Q474" s="4" t="str">
        <f t="shared" si="746"/>
        <v/>
      </c>
      <c r="R474" s="4" t="str">
        <f t="shared" si="747"/>
        <v/>
      </c>
      <c r="S474" s="4" t="str">
        <f t="shared" si="748"/>
        <v/>
      </c>
      <c r="T474" s="4" t="str">
        <f t="shared" si="749"/>
        <v/>
      </c>
      <c r="U474" s="4" t="str">
        <f t="shared" si="750"/>
        <v/>
      </c>
      <c r="V474" s="4" t="str">
        <f t="shared" si="751"/>
        <v/>
      </c>
      <c r="W474" s="4" t="str">
        <f t="shared" si="752"/>
        <v/>
      </c>
      <c r="X474" s="4" t="str">
        <f t="shared" si="753"/>
        <v/>
      </c>
      <c r="Y474" s="4">
        <f t="shared" si="754"/>
        <v>3</v>
      </c>
      <c r="Z474" s="4" t="str">
        <f t="shared" si="755"/>
        <v>-</v>
      </c>
      <c r="AA474" s="4" t="str">
        <f t="shared" si="756"/>
        <v/>
      </c>
      <c r="AB474" s="4" t="str">
        <f t="shared" si="757"/>
        <v/>
      </c>
      <c r="AC474" s="4" t="str">
        <f t="shared" si="758"/>
        <v/>
      </c>
      <c r="AD474" s="4" t="str">
        <f t="shared" si="759"/>
        <v/>
      </c>
      <c r="AE474" s="4" t="str">
        <f t="shared" si="760"/>
        <v/>
      </c>
      <c r="AF474" s="4">
        <f t="shared" si="761"/>
        <v>4</v>
      </c>
      <c r="AG474" s="4">
        <f t="shared" si="762"/>
        <v>30</v>
      </c>
      <c r="AH474" s="4">
        <f t="shared" si="763"/>
        <v>26</v>
      </c>
      <c r="AI474" s="4" t="str">
        <f t="shared" si="764"/>
        <v>1PCS</v>
      </c>
      <c r="AJ474" s="4" t="str">
        <f t="shared" si="765"/>
        <v>-1PCS</v>
      </c>
      <c r="AK474" s="4" t="str" cm="1">
        <f t="array" ref="AK474">LEFT(AR474,SUM(LEN(AR474)-LEN(SUBSTITUTE(AR474,{"0";"1";"2";"3";"4";"5";"6";"7";"8";"9"},""))))</f>
        <v>1</v>
      </c>
      <c r="AL474" s="4">
        <f t="shared" si="770"/>
        <v>13</v>
      </c>
      <c r="AM474" s="4" t="b">
        <f t="shared" si="876"/>
        <v>1</v>
      </c>
      <c r="AN474" s="4" t="str">
        <f t="shared" si="875"/>
        <v>PCS</v>
      </c>
      <c r="AO474" s="4" t="b">
        <f>IF((AQ474=DL476)=TRUE,TRUE,IF((AQ473=AQ474)=TRUE,TRUE,FALSE))</f>
        <v>0</v>
      </c>
      <c r="AP474" s="4" t="b">
        <f t="shared" si="767"/>
        <v>0</v>
      </c>
      <c r="AQ474" s="5" t="str">
        <f t="shared" si="768"/>
        <v>CIMORY UHT 250ML STROBERY</v>
      </c>
      <c r="AR474" s="4" t="str">
        <f t="shared" si="769"/>
        <v>1PCS</v>
      </c>
      <c r="AS474" t="s">
        <v>4863</v>
      </c>
      <c r="AT474" s="1" t="s">
        <v>653</v>
      </c>
      <c r="AU474" s="4" t="str">
        <f ca="1">IF(IF(IF(AQ474=DL476,10,0)+IF(NOT(AN474=$AU$1)=TRUE,10,0)=
20,"XXXX",IF(IF((BC474+1)=2,0,1)+IF(AN474=$AU$1,1,0)=2,TRUE,""))
="",IF(IF(AQ474=AQ473,10,0)+IF(NOT(AN474=$AU$1)=TRUE,10,0)=
20,"XXXX",IF(IF((BC474+1)=2,0,1)+IF(AN474=$AU$1,1,0)=2,TRUE,
"")),IF(IF(AQ474=DL476,10,0)+IF(NOT(AN474=$AU$1)=TRUE,10,0)=
20,"XXXX",IF(IF((BC474+1)=2,0,1)+IF(AN474=$AU$1,1,0)=2,TRUE,"")))</f>
        <v/>
      </c>
      <c r="AV474">
        <v>6500</v>
      </c>
      <c r="AW474">
        <v>7000</v>
      </c>
      <c r="AX474">
        <v>5334</v>
      </c>
      <c r="AY474" t="str">
        <f t="shared" si="873"/>
        <v>8993200666218</v>
      </c>
      <c r="AZ474" t="str">
        <f t="shared" si="771"/>
        <v>CIMORY UHT 250ML STROBERY</v>
      </c>
      <c r="BA474" t="s">
        <v>4301</v>
      </c>
      <c r="BB474" t="s">
        <v>4301</v>
      </c>
      <c r="BC474" s="9" t="str" cm="1">
        <f t="array" aca="1" ref="BC474" ca="1">LEFT(AR474,MATCH(FALSE,ISNUMBER(MID(AR474,ROW(INDIRECT("1:"&amp;LEN(AR474)+1)), 1) *1),0) -1)</f>
        <v>1</v>
      </c>
      <c r="BD474" s="1"/>
      <c r="BF474" s="21"/>
      <c r="BK474" s="1"/>
      <c r="BM474" s="1"/>
      <c r="BN474" s="1"/>
      <c r="BR474" s="22"/>
      <c r="BS474">
        <v>0</v>
      </c>
      <c r="BT474" s="1" t="s">
        <v>5103</v>
      </c>
      <c r="BV474" s="4" t="str">
        <f>IF(IFERROR(SEARCH($A$1,DN474),0)&gt;0,$A$1,"")</f>
        <v/>
      </c>
      <c r="BW474" s="4" t="str">
        <f>IF(IFERROR(SEARCH($B$1,DN474),0)&gt;0,$B$1,"")</f>
        <v>PCS</v>
      </c>
      <c r="BX474" s="4" t="str">
        <f>IF(IFERROR(SEARCH($C$1,DN474),0)&gt;0,$C$1,"")</f>
        <v/>
      </c>
      <c r="BY474" s="4" t="str">
        <f>IF(IFERROR(SEARCH($D$1,DN474),0)&gt;0,$D$1,"")</f>
        <v/>
      </c>
      <c r="BZ474" s="4" t="str">
        <f>IF(IFERROR(SEARCH($E$1,DN474),0)&gt;0,$E$1,"")</f>
        <v/>
      </c>
      <c r="CA474" s="4" t="str">
        <f>IF(IFERROR(SEARCH($F$1,DN474),0)&gt;0,$F$1,"")</f>
        <v/>
      </c>
      <c r="CB474" s="4" t="str">
        <f>IF(IFERROR(SEARCH($G$1,DN474),0)&gt;0,$G$1,"")</f>
        <v/>
      </c>
      <c r="CC474" s="4" t="str">
        <f>IF(IFERROR(SEARCH($H$1,DN474),0)&gt;0,$H$1,"")</f>
        <v/>
      </c>
      <c r="CD474" s="4" t="str">
        <f>IF(IFERROR(SEARCH($I$1,DN474),0)&gt;0,$I$1,"")</f>
        <v/>
      </c>
      <c r="CE474" s="4" t="str">
        <f>IF(IFERROR(SEARCH($J$1,DN474),0)&gt;0,$J$1,"")</f>
        <v/>
      </c>
      <c r="CF474" s="4" t="str">
        <f>IF(IFERROR(SEARCH($K$1,DN474),0)&gt;0,$K$1,"")</f>
        <v/>
      </c>
      <c r="CG474" s="4" t="str">
        <f>IF(IFERROR(SEARCH($L$1,DN474),0)&gt;0,$L$1,"")</f>
        <v/>
      </c>
      <c r="CH474" s="4" t="str">
        <f>IF(IFERROR(SEARCH($M$1,DN474),0)&gt;0,$M$1,"")</f>
        <v/>
      </c>
      <c r="CI474" s="4" t="str">
        <f>IF(IFERROR(SEARCH($N$1,DN474),0)&gt;0,$N$1,"")</f>
        <v/>
      </c>
      <c r="CJ474" s="4" t="str">
        <f>IF(IFERROR(SEARCH($O$1,DN474),0)&gt;0,$O$1,"")</f>
        <v>DUS</v>
      </c>
      <c r="CK474" s="4" t="str">
        <f>IF(IFERROR(SEARCH($P$1,DN474),0)&gt;0,$P$1,"")</f>
        <v/>
      </c>
      <c r="CL474" s="4" t="str">
        <f>IF(IFERROR(SEARCH($Q$1,DN474),0)&gt;0,$Q$1,"")</f>
        <v/>
      </c>
      <c r="CM474" s="4" t="str">
        <f>IF(IFERROR(SEARCH($R$1,DN474),0)&gt;0,$R$1,"")</f>
        <v/>
      </c>
      <c r="CN474" s="4" t="str">
        <f>IF(IFERROR(SEARCH($S$1,DN474),0)&gt;0,$S$1,"")</f>
        <v/>
      </c>
      <c r="CO474" s="4" t="str">
        <f>IF(IFERROR(SEARCH($T$1,DN474),0)&gt;0,$T$1,"")</f>
        <v/>
      </c>
      <c r="CP474" s="4" t="str">
        <f>IF(IFERROR(SEARCH($U$1,DN474),0)&gt;0,$U$1,"")</f>
        <v/>
      </c>
      <c r="CQ474" s="4" t="str">
        <f>IF(IFERROR(SEARCH($V$1,DN474),0)&gt;0,$V$1,"")</f>
        <v/>
      </c>
      <c r="CR474" s="4" t="str">
        <f>IF(IFERROR(SEARCH($W$1,DN474),0)&gt;0,$W$1,"")</f>
        <v/>
      </c>
      <c r="CS474" s="4" t="str">
        <f>IF(IFERROR(SEARCH($X$1,DN474),0)&gt;0,$X$1,"")</f>
        <v/>
      </c>
      <c r="CT474" s="4">
        <f>LEN(BW474)+LEN(BX474)+LEN(BY474)+LEN(BZ474)+LEN(CA474)+LEN(CO474)+LEN(CB474)+LEN(CC474)+LEN(CD474)+LEN(CE474)+LEN(CF474)+LEN(CG474)+LEN(CH474)+LEN(CI474)+LEN(CP474)+LEN(CJ474)+LEN(CK474)+LEN(CQ474)+LEN(BV474)+LEN(CL474)+LEN(CS474)+LEN(CM474)+LEN(CR474)+LEN(CN474)</f>
        <v>6</v>
      </c>
      <c r="CU474" s="4" t="str">
        <f>IF(IFERROR(SEARCH($Z$1,DN474),0)&gt;0,$Z$1,"")</f>
        <v>-</v>
      </c>
      <c r="CV474" s="4" t="str">
        <f>IF(IFERROR(SEARCH($AA$1,DN474),0)&gt;0,$AA$1,"")</f>
        <v>/</v>
      </c>
      <c r="CW474" s="4" t="str">
        <f>IF(IFERROR(SEARCH($AB$1,DN474),0)&gt;0,$AB$1,"")</f>
        <v/>
      </c>
      <c r="CX474" s="4" t="str">
        <f>IF(IFERROR(SEARCH($AC$1,DN474),0)&gt;0,$AC$1,"")</f>
        <v/>
      </c>
      <c r="CY474" s="4" t="str">
        <f>IF(IFERROR(SEARCH($AD$1,DN474),0)&gt;0,$AD$1,"")</f>
        <v/>
      </c>
      <c r="CZ474" s="4" t="str">
        <f>IF(IFERROR(SEARCH($AE$1,DN474),0)&gt;0,$AE$1,"")</f>
        <v/>
      </c>
      <c r="DA474" s="4">
        <f>LEN(DM474)</f>
        <v>9</v>
      </c>
      <c r="DB474" s="4">
        <f>LEN(DN474)</f>
        <v>26</v>
      </c>
      <c r="DC474" s="4">
        <f>DB474-DA474</f>
        <v>17</v>
      </c>
      <c r="DD474" s="4" t="str">
        <f>RIGHT(DN474,4)</f>
        <v>/DUS</v>
      </c>
      <c r="DE474" s="4" t="str">
        <f>RIGHT(DN474,5)</f>
        <v>S/DUS</v>
      </c>
      <c r="DF474" s="4" t="str" cm="1">
        <f t="array" ref="DF474">LEFT(DM474,SUM(LEN(DM474)-LEN(SUBSTITUTE(DM474,{"0";"1";"2";"3";"4";"5";"6";"7";"8";"9"},""))))</f>
        <v>24</v>
      </c>
      <c r="DG474" s="4">
        <f>LEN(DT474)</f>
        <v>13</v>
      </c>
      <c r="DH474" s="4" t="b">
        <f>LEFT(DM474,2)=DF474</f>
        <v>1</v>
      </c>
      <c r="DI474" s="4" t="str">
        <f>RIGHT(DD474,3)</f>
        <v>DUS</v>
      </c>
      <c r="DJ474" s="4" t="b">
        <f>IF((DL474=AQ474)=TRUE,TRUE,IF((AQ472=DL474)=TRUE,TRUE,FALSE))</f>
        <v>0</v>
      </c>
      <c r="DK474" s="4" t="b">
        <f>LEFT(DN474,2)=LEFT(DO474,2)</f>
        <v>0</v>
      </c>
      <c r="DL474" s="5" t="str">
        <f>LEFT(DN474,(DC474-1))</f>
        <v>CIMORY UHT 250ML</v>
      </c>
      <c r="DM474" s="4" t="str">
        <f>IFERROR(RIGHT(DN474,LEN(DN474)-FIND("-",DN474)),1)</f>
        <v>24PCS/DUS</v>
      </c>
      <c r="DN474" t="s">
        <v>5042</v>
      </c>
      <c r="DO474" s="1"/>
      <c r="DP474" s="4" t="b">
        <f ca="1">IF(IF(IF(DL474=AQ474,10,0)+IF(NOT(DI474=$AU$1)=TRUE,10,0)=
20,"XXXX",IF(IF((DX474+1)=2,0,1)+IF(DI474=$AU$1,1,0)=2,TRUE,""))
="",IF(IF(DL474=AQ472,10,0)+IF(NOT(DI474=$AU$1)=TRUE,10,0)=
20,"XXXX",IF(IF((DX474+1)=2,0,1)+IF(DI474=$AU$1,1,0)=2,TRUE,
"")),IF(IF(DL474=AQ474,10,0)+IF(NOT(DI474=$AU$1)=TRUE,10,0)=
20,"XXXX",IF(IF((DX474+1)=2,0,1)+IF(DI474=$AU$1,1,0)=2,TRUE,"")))</f>
        <v>1</v>
      </c>
      <c r="DQ474">
        <v>140000</v>
      </c>
      <c r="DR474">
        <v>140000</v>
      </c>
      <c r="DS474">
        <v>132000</v>
      </c>
      <c r="DT474" t="str">
        <f>IF(DO474&gt;0,DO474,"8000000000"&amp;ROW(DS474))</f>
        <v>8000000000474</v>
      </c>
      <c r="DU474" t="str">
        <f>DL474</f>
        <v>CIMORY UHT 250ML</v>
      </c>
      <c r="DV474" t="s">
        <v>4301</v>
      </c>
      <c r="DW474" t="s">
        <v>4301</v>
      </c>
      <c r="DX474" s="4" t="str" cm="1">
        <f t="array" aca="1" ref="DX474" ca="1">LEFT(DM474,MATCH(FALSE,ISNUMBER(MID(DM474,ROW(INDIRECT("1:"&amp;LEN(DM474)+1)), 1) *1),0) -1)</f>
        <v>24</v>
      </c>
      <c r="DY474" s="1"/>
      <c r="EA474" s="21"/>
      <c r="EC474" s="5"/>
      <c r="EF474" s="1"/>
      <c r="EH474" s="1"/>
      <c r="EI474" s="1"/>
      <c r="EL474" s="5"/>
      <c r="EM474" s="22"/>
      <c r="EN474">
        <v>0</v>
      </c>
      <c r="EO474" s="1" t="s">
        <v>5103</v>
      </c>
    </row>
    <row r="476" spans="1:145">
      <c r="A476" s="4" t="str">
        <f t="shared" si="730"/>
        <v/>
      </c>
      <c r="B476" s="4" t="str">
        <f t="shared" si="731"/>
        <v>PCS</v>
      </c>
      <c r="C476" s="4" t="str">
        <f t="shared" si="732"/>
        <v/>
      </c>
      <c r="D476" s="4" t="str">
        <f t="shared" si="733"/>
        <v/>
      </c>
      <c r="E476" s="4" t="str">
        <f t="shared" si="734"/>
        <v/>
      </c>
      <c r="F476" s="4" t="str">
        <f t="shared" si="735"/>
        <v/>
      </c>
      <c r="G476" s="4" t="str">
        <f t="shared" si="736"/>
        <v/>
      </c>
      <c r="H476" s="4" t="str">
        <f t="shared" si="737"/>
        <v/>
      </c>
      <c r="I476" s="4" t="str">
        <f t="shared" si="738"/>
        <v/>
      </c>
      <c r="J476" s="4" t="str">
        <f t="shared" si="739"/>
        <v/>
      </c>
      <c r="K476" s="4" t="str">
        <f t="shared" si="740"/>
        <v/>
      </c>
      <c r="L476" s="4" t="str">
        <f t="shared" si="741"/>
        <v/>
      </c>
      <c r="M476" s="4" t="str">
        <f t="shared" si="742"/>
        <v/>
      </c>
      <c r="N476" s="4" t="str">
        <f t="shared" si="743"/>
        <v/>
      </c>
      <c r="O476" s="4" t="str">
        <f t="shared" si="744"/>
        <v/>
      </c>
      <c r="P476" s="4" t="str">
        <f t="shared" si="745"/>
        <v/>
      </c>
      <c r="Q476" s="4" t="str">
        <f t="shared" si="746"/>
        <v/>
      </c>
      <c r="R476" s="4" t="str">
        <f t="shared" si="747"/>
        <v/>
      </c>
      <c r="S476" s="4" t="str">
        <f t="shared" si="748"/>
        <v/>
      </c>
      <c r="T476" s="4" t="str">
        <f t="shared" si="749"/>
        <v/>
      </c>
      <c r="U476" s="4" t="str">
        <f t="shared" si="750"/>
        <v/>
      </c>
      <c r="V476" s="4" t="str">
        <f t="shared" si="751"/>
        <v/>
      </c>
      <c r="W476" s="4" t="str">
        <f t="shared" si="752"/>
        <v/>
      </c>
      <c r="X476" s="4" t="str">
        <f t="shared" si="753"/>
        <v/>
      </c>
      <c r="Y476" s="4">
        <f t="shared" si="754"/>
        <v>3</v>
      </c>
      <c r="Z476" s="4" t="str">
        <f t="shared" si="755"/>
        <v>-</v>
      </c>
      <c r="AA476" s="4" t="str">
        <f t="shared" si="756"/>
        <v/>
      </c>
      <c r="AB476" s="4" t="str">
        <f t="shared" si="757"/>
        <v/>
      </c>
      <c r="AC476" s="4" t="str">
        <f t="shared" si="758"/>
        <v/>
      </c>
      <c r="AD476" s="4" t="str">
        <f t="shared" si="759"/>
        <v/>
      </c>
      <c r="AE476" s="4" t="str">
        <f t="shared" si="760"/>
        <v/>
      </c>
      <c r="AF476" s="4">
        <f t="shared" si="761"/>
        <v>4</v>
      </c>
      <c r="AG476" s="4">
        <f t="shared" si="762"/>
        <v>35</v>
      </c>
      <c r="AH476" s="4">
        <f t="shared" si="763"/>
        <v>31</v>
      </c>
      <c r="AI476" s="4" t="str">
        <f t="shared" si="764"/>
        <v>1PCS</v>
      </c>
      <c r="AJ476" s="4" t="str">
        <f t="shared" si="765"/>
        <v>-1PCS</v>
      </c>
      <c r="AK476" s="4" t="str" cm="1">
        <f t="array" ref="AK476">LEFT(AR476,SUM(LEN(AR476)-LEN(SUBSTITUTE(AR476,{"0";"1";"2";"3";"4";"5";"6";"7";"8";"9"},""))))</f>
        <v>1</v>
      </c>
      <c r="AL476" s="4">
        <f t="shared" si="770"/>
        <v>13</v>
      </c>
      <c r="AM476" s="4" t="b">
        <f>LEFT(AR476,1)=AK476</f>
        <v>1</v>
      </c>
      <c r="AN476" s="4" t="str">
        <f t="shared" si="875"/>
        <v>PCS</v>
      </c>
      <c r="AO476" s="4" t="b">
        <f>IF((AQ476=AQ477)=TRUE,TRUE,IF((DL476=AQ476)=TRUE,TRUE,FALSE))</f>
        <v>0</v>
      </c>
      <c r="AP476" s="4" t="b">
        <f t="shared" si="767"/>
        <v>0</v>
      </c>
      <c r="AQ476" s="5" t="str">
        <f t="shared" si="768"/>
        <v>CIMORY UHT MILK TAYO CHOCOLATE</v>
      </c>
      <c r="AR476" s="4" t="str">
        <f t="shared" si="769"/>
        <v>1PCS</v>
      </c>
      <c r="AS476" t="s">
        <v>655</v>
      </c>
      <c r="AT476" s="1" t="s">
        <v>656</v>
      </c>
      <c r="AU476" s="4" t="str">
        <f ca="1">IF(IF(IF(AQ476=AQ477,10,0)+IF(NOT(AN476=$AU$1)=TRUE,10,0)=
20,"XXXX",IF(IF((BC476+1)=2,0,1)+IF(AN476=$AU$1,1,0)=2,TRUE,""))
="",IF(IF(AQ476=DL476,10,0)+IF(NOT(AN476=$AU$1)=TRUE,10,0)=
20,"XXXX",IF(IF((BC476+1)=2,0,1)+IF(AN476=$AU$1,1,0)=2,TRUE,
"")),IF(IF(AQ476=AQ477,10,0)+IF(NOT(AN476=$AU$1)=TRUE,10,0)=
20,"XXXX",IF(IF((BC476+1)=2,0,1)+IF(AN476=$AU$1,1,0)=2,TRUE,"")))</f>
        <v/>
      </c>
      <c r="AV476">
        <v>2800</v>
      </c>
      <c r="AW476">
        <v>3000</v>
      </c>
      <c r="AX476">
        <v>2600</v>
      </c>
      <c r="AY476" t="str">
        <f t="shared" si="873"/>
        <v>8993200666263</v>
      </c>
      <c r="AZ476" t="str">
        <f t="shared" si="771"/>
        <v>CIMORY UHT MILK TAYO CHOCOLATE</v>
      </c>
      <c r="BA476" t="s">
        <v>4301</v>
      </c>
      <c r="BB476" t="s">
        <v>4301</v>
      </c>
      <c r="BC476" s="9" t="str" cm="1">
        <f t="array" aca="1" ref="BC476" ca="1">LEFT(AR476,MATCH(FALSE,ISNUMBER(MID(AR476,ROW(INDIRECT("1:"&amp;LEN(AR476)+1)), 1) *1),0) -1)</f>
        <v>1</v>
      </c>
      <c r="BD476" s="1"/>
      <c r="BF476" s="21"/>
      <c r="BK476" s="1"/>
      <c r="BM476" s="1"/>
      <c r="BN476" s="1"/>
      <c r="BR476" s="22"/>
      <c r="BS476">
        <v>0</v>
      </c>
      <c r="BT476" s="1" t="s">
        <v>5103</v>
      </c>
      <c r="BV476" s="4" t="str">
        <f>IF(IFERROR(SEARCH($A$1,DN476),0)&gt;0,$A$1,"")</f>
        <v/>
      </c>
      <c r="BW476" s="4" t="str">
        <f>IF(IFERROR(SEARCH($B$1,DN476),0)&gt;0,$B$1,"")</f>
        <v>PCS</v>
      </c>
      <c r="BX476" s="4" t="str">
        <f>IF(IFERROR(SEARCH($C$1,DN476),0)&gt;0,$C$1,"")</f>
        <v/>
      </c>
      <c r="BY476" s="4" t="str">
        <f>IF(IFERROR(SEARCH($D$1,DN476),0)&gt;0,$D$1,"")</f>
        <v/>
      </c>
      <c r="BZ476" s="4" t="str">
        <f>IF(IFERROR(SEARCH($E$1,DN476),0)&gt;0,$E$1,"")</f>
        <v/>
      </c>
      <c r="CA476" s="4" t="str">
        <f>IF(IFERROR(SEARCH($F$1,DN476),0)&gt;0,$F$1,"")</f>
        <v/>
      </c>
      <c r="CB476" s="4" t="str">
        <f>IF(IFERROR(SEARCH($G$1,DN476),0)&gt;0,$G$1,"")</f>
        <v/>
      </c>
      <c r="CC476" s="4" t="str">
        <f>IF(IFERROR(SEARCH($H$1,DN476),0)&gt;0,$H$1,"")</f>
        <v/>
      </c>
      <c r="CD476" s="4" t="str">
        <f>IF(IFERROR(SEARCH($I$1,DN476),0)&gt;0,$I$1,"")</f>
        <v/>
      </c>
      <c r="CE476" s="4" t="str">
        <f>IF(IFERROR(SEARCH($J$1,DN476),0)&gt;0,$J$1,"")</f>
        <v/>
      </c>
      <c r="CF476" s="4" t="str">
        <f>IF(IFERROR(SEARCH($K$1,DN476),0)&gt;0,$K$1,"")</f>
        <v/>
      </c>
      <c r="CG476" s="4" t="str">
        <f>IF(IFERROR(SEARCH($L$1,DN476),0)&gt;0,$L$1,"")</f>
        <v/>
      </c>
      <c r="CH476" s="4" t="str">
        <f>IF(IFERROR(SEARCH($M$1,DN476),0)&gt;0,$M$1,"")</f>
        <v/>
      </c>
      <c r="CI476" s="4" t="str">
        <f>IF(IFERROR(SEARCH($N$1,DN476),0)&gt;0,$N$1,"")</f>
        <v/>
      </c>
      <c r="CJ476" s="4" t="str">
        <f>IF(IFERROR(SEARCH($O$1,DN476),0)&gt;0,$O$1,"")</f>
        <v>DUS</v>
      </c>
      <c r="CK476" s="4" t="str">
        <f>IF(IFERROR(SEARCH($P$1,DN476),0)&gt;0,$P$1,"")</f>
        <v/>
      </c>
      <c r="CL476" s="4" t="str">
        <f>IF(IFERROR(SEARCH($Q$1,DN476),0)&gt;0,$Q$1,"")</f>
        <v/>
      </c>
      <c r="CM476" s="4" t="str">
        <f>IF(IFERROR(SEARCH($R$1,DN476),0)&gt;0,$R$1,"")</f>
        <v/>
      </c>
      <c r="CN476" s="4" t="str">
        <f>IF(IFERROR(SEARCH($S$1,DN476),0)&gt;0,$S$1,"")</f>
        <v/>
      </c>
      <c r="CO476" s="4" t="str">
        <f>IF(IFERROR(SEARCH($T$1,DN476),0)&gt;0,$T$1,"")</f>
        <v/>
      </c>
      <c r="CP476" s="4" t="str">
        <f>IF(IFERROR(SEARCH($U$1,DN476),0)&gt;0,$U$1,"")</f>
        <v/>
      </c>
      <c r="CQ476" s="4" t="str">
        <f>IF(IFERROR(SEARCH($V$1,DN476),0)&gt;0,$V$1,"")</f>
        <v/>
      </c>
      <c r="CR476" s="4" t="str">
        <f>IF(IFERROR(SEARCH($W$1,DN476),0)&gt;0,$W$1,"")</f>
        <v/>
      </c>
      <c r="CS476" s="4" t="str">
        <f>IF(IFERROR(SEARCH($X$1,DN476),0)&gt;0,$X$1,"")</f>
        <v/>
      </c>
      <c r="CT476" s="4">
        <f>LEN(BW476)+LEN(BX476)+LEN(BY476)+LEN(BZ476)+LEN(CA476)+LEN(CO476)+LEN(CB476)+LEN(CC476)+LEN(CD476)+LEN(CE476)+LEN(CF476)+LEN(CG476)+LEN(CH476)+LEN(CI476)+LEN(CP476)+LEN(CJ476)+LEN(CK476)+LEN(CQ476)+LEN(BV476)+LEN(CL476)+LEN(CS476)+LEN(CM476)+LEN(CR476)+LEN(CN476)</f>
        <v>6</v>
      </c>
      <c r="CU476" s="4" t="str">
        <f>IF(IFERROR(SEARCH($Z$1,DN476),0)&gt;0,$Z$1,"")</f>
        <v>-</v>
      </c>
      <c r="CV476" s="4" t="str">
        <f>IF(IFERROR(SEARCH($AA$1,DN476),0)&gt;0,$AA$1,"")</f>
        <v>/</v>
      </c>
      <c r="CW476" s="4" t="str">
        <f>IF(IFERROR(SEARCH($AB$1,DN476),0)&gt;0,$AB$1,"")</f>
        <v/>
      </c>
      <c r="CX476" s="4" t="str">
        <f>IF(IFERROR(SEARCH($AC$1,DN476),0)&gt;0,$AC$1,"")</f>
        <v/>
      </c>
      <c r="CY476" s="4" t="str">
        <f>IF(IFERROR(SEARCH($AD$1,DN476),0)&gt;0,$AD$1,"")</f>
        <v/>
      </c>
      <c r="CZ476" s="4" t="str">
        <f>IF(IFERROR(SEARCH($AE$1,DN476),0)&gt;0,$AE$1,"")</f>
        <v/>
      </c>
      <c r="DA476" s="4">
        <f>LEN(DM476)</f>
        <v>9</v>
      </c>
      <c r="DB476" s="4">
        <f>LEN(DN476)</f>
        <v>30</v>
      </c>
      <c r="DC476" s="4">
        <f>DB476-DA476</f>
        <v>21</v>
      </c>
      <c r="DD476" s="4" t="str">
        <f>RIGHT(DN476,4)</f>
        <v>/DUS</v>
      </c>
      <c r="DE476" s="4" t="str">
        <f>RIGHT(DN476,5)</f>
        <v>S/DUS</v>
      </c>
      <c r="DF476" s="4" t="str" cm="1">
        <f t="array" ref="DF476">LEFT(DM476,SUM(LEN(DM476)-LEN(SUBSTITUTE(DM476,{"0";"1";"2";"3";"4";"5";"6";"7";"8";"9"},""))))</f>
        <v>40</v>
      </c>
      <c r="DG476" s="4">
        <f>LEN(DT476)</f>
        <v>13</v>
      </c>
      <c r="DH476" s="4" t="b">
        <f>LEFT(DM476,2)=DF476</f>
        <v>1</v>
      </c>
      <c r="DI476" s="4" t="str">
        <f>RIGHT(DD476,3)</f>
        <v>DUS</v>
      </c>
      <c r="DJ476" s="4" t="b">
        <f>IF((DL476=AQ476)=TRUE,TRUE,IF((AQ474=DL476)=TRUE,TRUE,FALSE))</f>
        <v>0</v>
      </c>
      <c r="DK476" s="4" t="b">
        <f>LEFT(DN476,2)=LEFT(DO476,2)</f>
        <v>0</v>
      </c>
      <c r="DL476" s="5" t="str">
        <f>LEFT(DN476,(DC476-1))</f>
        <v>CIMORY UHT MILK TAYO</v>
      </c>
      <c r="DM476" s="4" t="str">
        <f>IFERROR(RIGHT(DN476,LEN(DN476)-FIND("-",DN476)),1)</f>
        <v>40PCS/DUS</v>
      </c>
      <c r="DN476" t="s">
        <v>5050</v>
      </c>
      <c r="DO476" s="1"/>
      <c r="DP476" s="4" t="b">
        <f ca="1">IF(IF(IF(DL476=AQ476,10,0)+IF(NOT(DI476=$AU$1)=TRUE,10,0)=
20,"XXXX",IF(IF((DX476+1)=2,0,1)+IF(DI476=$AU$1,1,0)=2,TRUE,""))
="",IF(IF(DL476=AQ474,10,0)+IF(NOT(DI476=$AU$1)=TRUE,10,0)=
20,"XXXX",IF(IF((DX476+1)=2,0,1)+IF(DI476=$AU$1,1,0)=2,TRUE,
"")),IF(IF(DL476=AQ476,10,0)+IF(NOT(DI476=$AU$1)=TRUE,10,0)=
20,"XXXX",IF(IF((DX476+1)=2,0,1)+IF(DI476=$AU$1,1,0)=2,TRUE,"")))</f>
        <v>1</v>
      </c>
      <c r="DQ476">
        <v>107500</v>
      </c>
      <c r="DR476">
        <v>107500</v>
      </c>
      <c r="DS476">
        <v>104000</v>
      </c>
      <c r="DT476" t="str">
        <f>IF(DO476&gt;0,DO476,"8000000000"&amp;ROW(DS476))</f>
        <v>8000000000476</v>
      </c>
      <c r="DU476" t="str">
        <f>DL476</f>
        <v>CIMORY UHT MILK TAYO</v>
      </c>
      <c r="DV476" t="s">
        <v>4301</v>
      </c>
      <c r="DW476" t="s">
        <v>4301</v>
      </c>
      <c r="DX476" s="4" t="str" cm="1">
        <f t="array" aca="1" ref="DX476" ca="1">LEFT(DM476,MATCH(FALSE,ISNUMBER(MID(DM476,ROW(INDIRECT("1:"&amp;LEN(DM476)+1)), 1) *1),0) -1)</f>
        <v>40</v>
      </c>
      <c r="DY476" s="1"/>
      <c r="EA476" s="21"/>
      <c r="EC476" s="5"/>
      <c r="EF476" s="1"/>
      <c r="EH476" s="1"/>
      <c r="EI476" s="1"/>
      <c r="EL476" s="5"/>
      <c r="EM476" s="22"/>
      <c r="EN476">
        <v>0</v>
      </c>
      <c r="EO476" s="1" t="s">
        <v>5103</v>
      </c>
    </row>
    <row r="477" spans="1:145">
      <c r="A477" s="4" t="str">
        <f t="shared" si="730"/>
        <v/>
      </c>
      <c r="B477" s="4" t="str">
        <f t="shared" si="731"/>
        <v>PCS</v>
      </c>
      <c r="C477" s="4" t="str">
        <f t="shared" si="732"/>
        <v/>
      </c>
      <c r="D477" s="4" t="str">
        <f t="shared" si="733"/>
        <v/>
      </c>
      <c r="E477" s="4" t="str">
        <f t="shared" si="734"/>
        <v/>
      </c>
      <c r="F477" s="4" t="str">
        <f t="shared" si="735"/>
        <v/>
      </c>
      <c r="G477" s="4" t="str">
        <f t="shared" si="736"/>
        <v/>
      </c>
      <c r="H477" s="4" t="str">
        <f t="shared" si="737"/>
        <v/>
      </c>
      <c r="I477" s="4" t="str">
        <f t="shared" si="738"/>
        <v/>
      </c>
      <c r="J477" s="4" t="str">
        <f t="shared" si="739"/>
        <v/>
      </c>
      <c r="K477" s="4" t="str">
        <f t="shared" si="740"/>
        <v/>
      </c>
      <c r="L477" s="4" t="str">
        <f t="shared" si="741"/>
        <v/>
      </c>
      <c r="M477" s="4" t="str">
        <f t="shared" si="742"/>
        <v/>
      </c>
      <c r="N477" s="4" t="str">
        <f t="shared" si="743"/>
        <v/>
      </c>
      <c r="O477" s="4" t="str">
        <f t="shared" si="744"/>
        <v/>
      </c>
      <c r="P477" s="4" t="str">
        <f t="shared" si="745"/>
        <v/>
      </c>
      <c r="Q477" s="4" t="str">
        <f t="shared" si="746"/>
        <v/>
      </c>
      <c r="R477" s="4" t="str">
        <f t="shared" si="747"/>
        <v/>
      </c>
      <c r="S477" s="4" t="str">
        <f t="shared" si="748"/>
        <v/>
      </c>
      <c r="T477" s="4" t="str">
        <f t="shared" si="749"/>
        <v/>
      </c>
      <c r="U477" s="4" t="str">
        <f t="shared" si="750"/>
        <v/>
      </c>
      <c r="V477" s="4" t="str">
        <f t="shared" si="751"/>
        <v/>
      </c>
      <c r="W477" s="4" t="str">
        <f t="shared" si="752"/>
        <v/>
      </c>
      <c r="X477" s="4" t="str">
        <f t="shared" si="753"/>
        <v/>
      </c>
      <c r="Y477" s="4">
        <f t="shared" si="754"/>
        <v>3</v>
      </c>
      <c r="Z477" s="4" t="str">
        <f t="shared" si="755"/>
        <v>-</v>
      </c>
      <c r="AA477" s="4" t="str">
        <f t="shared" si="756"/>
        <v/>
      </c>
      <c r="AB477" s="4" t="str">
        <f t="shared" si="757"/>
        <v/>
      </c>
      <c r="AC477" s="4" t="str">
        <f t="shared" si="758"/>
        <v/>
      </c>
      <c r="AD477" s="4" t="str">
        <f t="shared" si="759"/>
        <v/>
      </c>
      <c r="AE477" s="4" t="str">
        <f t="shared" si="760"/>
        <v/>
      </c>
      <c r="AF477" s="4">
        <f t="shared" si="761"/>
        <v>4</v>
      </c>
      <c r="AG477" s="4">
        <f t="shared" si="762"/>
        <v>36</v>
      </c>
      <c r="AH477" s="4">
        <f t="shared" si="763"/>
        <v>32</v>
      </c>
      <c r="AI477" s="4" t="str">
        <f t="shared" si="764"/>
        <v>1PCS</v>
      </c>
      <c r="AJ477" s="4" t="str">
        <f t="shared" si="765"/>
        <v>-1PCS</v>
      </c>
      <c r="AK477" s="4" t="str" cm="1">
        <f t="array" ref="AK477">LEFT(AR477,SUM(LEN(AR477)-LEN(SUBSTITUTE(AR477,{"0";"1";"2";"3";"4";"5";"6";"7";"8";"9"},""))))</f>
        <v>1</v>
      </c>
      <c r="AL477" s="4">
        <f t="shared" si="770"/>
        <v>13</v>
      </c>
      <c r="AM477" s="4" t="b">
        <f>LEFT(AR477,1)=AK477</f>
        <v>1</v>
      </c>
      <c r="AN477" s="4" t="str">
        <f t="shared" si="875"/>
        <v>PCS</v>
      </c>
      <c r="AO477" s="4" t="b">
        <f>IF((AQ477=DL480)=TRUE,TRUE,IF((AQ476=AQ477)=TRUE,TRUE,FALSE))</f>
        <v>0</v>
      </c>
      <c r="AP477" s="4" t="b">
        <f t="shared" si="767"/>
        <v>0</v>
      </c>
      <c r="AQ477" s="5" t="str">
        <f t="shared" si="768"/>
        <v>CIMORY UHT MILK TAYO STRAWBERRY</v>
      </c>
      <c r="AR477" s="4" t="str">
        <f t="shared" si="769"/>
        <v>1PCS</v>
      </c>
      <c r="AS477" t="s">
        <v>657</v>
      </c>
      <c r="AT477" s="1" t="s">
        <v>658</v>
      </c>
      <c r="AU477" s="4" t="str">
        <f ca="1">IF(IF(IF(AQ477=DL480,10,0)+IF(NOT(AN477=$AU$1)=TRUE,10,0)=
20,"XXXX",IF(IF((BC477+1)=2,0,1)+IF(AN477=$AU$1,1,0)=2,TRUE,""))
="",IF(IF(AQ477=AQ476,10,0)+IF(NOT(AN477=$AU$1)=TRUE,10,0)=
20,"XXXX",IF(IF((BC477+1)=2,0,1)+IF(AN477=$AU$1,1,0)=2,TRUE,
"")),IF(IF(AQ477=DL480,10,0)+IF(NOT(AN477=$AU$1)=TRUE,10,0)=
20,"XXXX",IF(IF((BC477+1)=2,0,1)+IF(AN477=$AU$1,1,0)=2,TRUE,"")))</f>
        <v/>
      </c>
      <c r="AV477">
        <v>2800</v>
      </c>
      <c r="AW477">
        <v>3000</v>
      </c>
      <c r="AX477">
        <v>2600</v>
      </c>
      <c r="AY477" t="str">
        <f t="shared" si="873"/>
        <v>8993200666348</v>
      </c>
      <c r="AZ477" t="str">
        <f t="shared" si="771"/>
        <v>CIMORY UHT MILK TAYO STRAWBERRY</v>
      </c>
      <c r="BA477" t="s">
        <v>4301</v>
      </c>
      <c r="BB477" t="s">
        <v>4301</v>
      </c>
      <c r="BC477" s="9" t="str" cm="1">
        <f t="array" aca="1" ref="BC477" ca="1">LEFT(AR477,MATCH(FALSE,ISNUMBER(MID(AR477,ROW(INDIRECT("1:"&amp;LEN(AR477)+1)), 1) *1),0) -1)</f>
        <v>1</v>
      </c>
      <c r="BD477" s="1"/>
      <c r="BF477" s="21"/>
      <c r="BK477" s="1"/>
      <c r="BM477" s="1"/>
      <c r="BN477" s="1"/>
      <c r="BR477" s="22"/>
      <c r="BS477">
        <v>0</v>
      </c>
      <c r="BT477" s="1" t="s">
        <v>5103</v>
      </c>
      <c r="BV477" s="4" t="str">
        <f>IF(IFERROR(SEARCH($A$1,DN477),0)&gt;0,$A$1,"")</f>
        <v/>
      </c>
      <c r="BW477" s="4" t="str">
        <f>IF(IFERROR(SEARCH($B$1,DN477),0)&gt;0,$B$1,"")</f>
        <v>PCS</v>
      </c>
      <c r="BX477" s="4" t="str">
        <f>IF(IFERROR(SEARCH($C$1,DN477),0)&gt;0,$C$1,"")</f>
        <v/>
      </c>
      <c r="BY477" s="4" t="str">
        <f>IF(IFERROR(SEARCH($D$1,DN477),0)&gt;0,$D$1,"")</f>
        <v/>
      </c>
      <c r="BZ477" s="4" t="str">
        <f>IF(IFERROR(SEARCH($E$1,DN477),0)&gt;0,$E$1,"")</f>
        <v/>
      </c>
      <c r="CA477" s="4" t="str">
        <f>IF(IFERROR(SEARCH($F$1,DN477),0)&gt;0,$F$1,"")</f>
        <v/>
      </c>
      <c r="CB477" s="4" t="str">
        <f>IF(IFERROR(SEARCH($G$1,DN477),0)&gt;0,$G$1,"")</f>
        <v/>
      </c>
      <c r="CC477" s="4" t="str">
        <f>IF(IFERROR(SEARCH($H$1,DN477),0)&gt;0,$H$1,"")</f>
        <v/>
      </c>
      <c r="CD477" s="4" t="str">
        <f>IF(IFERROR(SEARCH($I$1,DN477),0)&gt;0,$I$1,"")</f>
        <v/>
      </c>
      <c r="CE477" s="4" t="str">
        <f>IF(IFERROR(SEARCH($J$1,DN477),0)&gt;0,$J$1,"")</f>
        <v/>
      </c>
      <c r="CF477" s="4" t="str">
        <f>IF(IFERROR(SEARCH($K$1,DN477),0)&gt;0,$K$1,"")</f>
        <v/>
      </c>
      <c r="CG477" s="4" t="str">
        <f>IF(IFERROR(SEARCH($L$1,DN477),0)&gt;0,$L$1,"")</f>
        <v/>
      </c>
      <c r="CH477" s="4" t="str">
        <f>IF(IFERROR(SEARCH($M$1,DN477),0)&gt;0,$M$1,"")</f>
        <v/>
      </c>
      <c r="CI477" s="4" t="str">
        <f>IF(IFERROR(SEARCH($N$1,DN477),0)&gt;0,$N$1,"")</f>
        <v/>
      </c>
      <c r="CJ477" s="4" t="str">
        <f>IF(IFERROR(SEARCH($O$1,DN477),0)&gt;0,$O$1,"")</f>
        <v>DUS</v>
      </c>
      <c r="CK477" s="4" t="str">
        <f>IF(IFERROR(SEARCH($P$1,DN477),0)&gt;0,$P$1,"")</f>
        <v/>
      </c>
      <c r="CL477" s="4" t="str">
        <f>IF(IFERROR(SEARCH($Q$1,DN477),0)&gt;0,$Q$1,"")</f>
        <v/>
      </c>
      <c r="CM477" s="4" t="str">
        <f>IF(IFERROR(SEARCH($R$1,DN477),0)&gt;0,$R$1,"")</f>
        <v/>
      </c>
      <c r="CN477" s="4" t="str">
        <f>IF(IFERROR(SEARCH($S$1,DN477),0)&gt;0,$S$1,"")</f>
        <v/>
      </c>
      <c r="CO477" s="4" t="str">
        <f>IF(IFERROR(SEARCH($T$1,DN477),0)&gt;0,$T$1,"")</f>
        <v/>
      </c>
      <c r="CP477" s="4" t="str">
        <f>IF(IFERROR(SEARCH($U$1,DN477),0)&gt;0,$U$1,"")</f>
        <v/>
      </c>
      <c r="CQ477" s="4" t="str">
        <f>IF(IFERROR(SEARCH($V$1,DN477),0)&gt;0,$V$1,"")</f>
        <v/>
      </c>
      <c r="CR477" s="4" t="str">
        <f>IF(IFERROR(SEARCH($W$1,DN477),0)&gt;0,$W$1,"")</f>
        <v/>
      </c>
      <c r="CS477" s="4" t="str">
        <f>IF(IFERROR(SEARCH($X$1,DN477),0)&gt;0,$X$1,"")</f>
        <v/>
      </c>
      <c r="CT477" s="4">
        <f>LEN(BW477)+LEN(BX477)+LEN(BY477)+LEN(BZ477)+LEN(CA477)+LEN(CO477)+LEN(CB477)+LEN(CC477)+LEN(CD477)+LEN(CE477)+LEN(CF477)+LEN(CG477)+LEN(CH477)+LEN(CI477)+LEN(CP477)+LEN(CJ477)+LEN(CK477)+LEN(CQ477)+LEN(BV477)+LEN(CL477)+LEN(CS477)+LEN(CM477)+LEN(CR477)+LEN(CN477)</f>
        <v>6</v>
      </c>
      <c r="CU477" s="4" t="str">
        <f>IF(IFERROR(SEARCH($Z$1,DN477),0)&gt;0,$Z$1,"")</f>
        <v>-</v>
      </c>
      <c r="CV477" s="4" t="str">
        <f>IF(IFERROR(SEARCH($AA$1,DN477),0)&gt;0,$AA$1,"")</f>
        <v>/</v>
      </c>
      <c r="CW477" s="4" t="str">
        <f>IF(IFERROR(SEARCH($AB$1,DN477),0)&gt;0,$AB$1,"")</f>
        <v/>
      </c>
      <c r="CX477" s="4" t="str">
        <f>IF(IFERROR(SEARCH($AC$1,DN477),0)&gt;0,$AC$1,"")</f>
        <v/>
      </c>
      <c r="CY477" s="4" t="str">
        <f>IF(IFERROR(SEARCH($AD$1,DN477),0)&gt;0,$AD$1,"")</f>
        <v/>
      </c>
      <c r="CZ477" s="4" t="str">
        <f>IF(IFERROR(SEARCH($AE$1,DN477),0)&gt;0,$AE$1,"")</f>
        <v/>
      </c>
      <c r="DA477" s="4">
        <f>LEN(DM477)</f>
        <v>9</v>
      </c>
      <c r="DB477" s="4">
        <f>LEN(DN477)</f>
        <v>30</v>
      </c>
      <c r="DC477" s="4">
        <f>DB477-DA477</f>
        <v>21</v>
      </c>
      <c r="DD477" s="4" t="str">
        <f>RIGHT(DN477,4)</f>
        <v>/DUS</v>
      </c>
      <c r="DE477" s="4" t="str">
        <f>RIGHT(DN477,5)</f>
        <v>S/DUS</v>
      </c>
      <c r="DF477" s="4" t="str" cm="1">
        <f t="array" ref="DF477">LEFT(DM477,SUM(LEN(DM477)-LEN(SUBSTITUTE(DM477,{"0";"1";"2";"3";"4";"5";"6";"7";"8";"9"},""))))</f>
        <v>40</v>
      </c>
      <c r="DG477" s="4">
        <f>LEN(DT477)</f>
        <v>13</v>
      </c>
      <c r="DH477" s="4" t="b">
        <f>LEFT(DM477,2)=DF477</f>
        <v>1</v>
      </c>
      <c r="DI477" s="4" t="str">
        <f>RIGHT(DD477,3)</f>
        <v>DUS</v>
      </c>
      <c r="DJ477" s="4" t="b">
        <f>IF((DL477=AQ477)=TRUE,TRUE,IF((AQ475=DL477)=TRUE,TRUE,FALSE))</f>
        <v>0</v>
      </c>
      <c r="DK477" s="4" t="b">
        <f>LEFT(DN477,2)=LEFT(DO477,2)</f>
        <v>0</v>
      </c>
      <c r="DL477" s="5" t="str">
        <f>LEFT(DN477,(DC477-1))</f>
        <v>CIMORY UHT MILK TAYO</v>
      </c>
      <c r="DM477" s="4" t="str">
        <f>IFERROR(RIGHT(DN477,LEN(DN477)-FIND("-",DN477)),1)</f>
        <v>40PCS/DUS</v>
      </c>
      <c r="DN477" t="s">
        <v>5050</v>
      </c>
      <c r="DO477" s="1"/>
      <c r="DP477" s="4" t="b">
        <f ca="1">IF(IF(IF(DL477=AQ477,10,0)+IF(NOT(DI477=$AU$1)=TRUE,10,0)=
20,"XXXX",IF(IF((DX477+1)=2,0,1)+IF(DI477=$AU$1,1,0)=2,TRUE,""))
="",IF(IF(DL477=AQ475,10,0)+IF(NOT(DI477=$AU$1)=TRUE,10,0)=
20,"XXXX",IF(IF((DX477+1)=2,0,1)+IF(DI477=$AU$1,1,0)=2,TRUE,
"")),IF(IF(DL477=AQ477,10,0)+IF(NOT(DI477=$AU$1)=TRUE,10,0)=
20,"XXXX",IF(IF((DX477+1)=2,0,1)+IF(DI477=$AU$1,1,0)=2,TRUE,"")))</f>
        <v>1</v>
      </c>
      <c r="DQ477">
        <v>107500</v>
      </c>
      <c r="DR477">
        <v>107500</v>
      </c>
      <c r="DS477">
        <v>104000</v>
      </c>
      <c r="DT477" t="str">
        <f>IF(DO477&gt;0,DO477,"8000000000"&amp;ROW(DS477))</f>
        <v>8000000000477</v>
      </c>
      <c r="DU477" t="str">
        <f>DL477</f>
        <v>CIMORY UHT MILK TAYO</v>
      </c>
      <c r="DV477" t="s">
        <v>4301</v>
      </c>
      <c r="DW477" t="s">
        <v>4301</v>
      </c>
      <c r="DX477" s="4" t="str" cm="1">
        <f t="array" aca="1" ref="DX477" ca="1">LEFT(DM477,MATCH(FALSE,ISNUMBER(MID(DM477,ROW(INDIRECT("1:"&amp;LEN(DM477)+1)), 1) *1),0) -1)</f>
        <v>40</v>
      </c>
      <c r="DY477" s="1"/>
      <c r="EA477" s="21"/>
      <c r="EC477" s="5"/>
      <c r="EF477" s="1"/>
      <c r="EH477" s="1"/>
      <c r="EI477" s="1"/>
      <c r="EL477" s="5"/>
      <c r="EM477" s="22"/>
      <c r="EN477">
        <v>0</v>
      </c>
      <c r="EO477" s="1" t="s">
        <v>5103</v>
      </c>
    </row>
    <row r="479" spans="1:145">
      <c r="A479" s="4" t="str">
        <f t="shared" ref="A479:A536" si="923">IF(IFERROR(SEARCH($A$1,AS479),0)&gt;0,$A$1,"")</f>
        <v/>
      </c>
      <c r="B479" s="4" t="str">
        <f t="shared" ref="B479:B536" si="924">IF(IFERROR(SEARCH($B$1,AS479),0)&gt;0,$B$1,"")</f>
        <v/>
      </c>
      <c r="C479" s="4" t="str">
        <f t="shared" ref="C479:C536" si="925">IF(IFERROR(SEARCH($C$1,AS479),0)&gt;0,$C$1,"")</f>
        <v/>
      </c>
      <c r="D479" s="4" t="str">
        <f t="shared" ref="D479:D536" si="926">IF(IFERROR(SEARCH($D$1,AS479),0)&gt;0,$D$1,"")</f>
        <v/>
      </c>
      <c r="E479" s="4" t="str">
        <f t="shared" ref="E479:E536" si="927">IF(IFERROR(SEARCH($E$1,AS479),0)&gt;0,$E$1,"")</f>
        <v/>
      </c>
      <c r="F479" s="4" t="str">
        <f t="shared" ref="F479:F536" si="928">IF(IFERROR(SEARCH($F$1,AS479),0)&gt;0,$F$1,"")</f>
        <v/>
      </c>
      <c r="G479" s="4" t="str">
        <f t="shared" ref="G479:G536" si="929">IF(IFERROR(SEARCH($G$1,AS479),0)&gt;0,$G$1,"")</f>
        <v>KTK</v>
      </c>
      <c r="H479" s="4" t="str">
        <f t="shared" ref="H479:H536" si="930">IF(IFERROR(SEARCH($H$1,AS479),0)&gt;0,$H$1,"")</f>
        <v/>
      </c>
      <c r="I479" s="4" t="str">
        <f t="shared" ref="I479:I536" si="931">IF(IFERROR(SEARCH($I$1,AS479),0)&gt;0,$I$1,"")</f>
        <v/>
      </c>
      <c r="J479" s="4" t="str">
        <f t="shared" ref="J479:J536" si="932">IF(IFERROR(SEARCH($J$1,AS479),0)&gt;0,$J$1,"")</f>
        <v/>
      </c>
      <c r="K479" s="4" t="str">
        <f t="shared" ref="K479:K536" si="933">IF(IFERROR(SEARCH($K$1,AS479),0)&gt;0,$K$1,"")</f>
        <v/>
      </c>
      <c r="L479" s="4" t="str">
        <f t="shared" ref="L479:L536" si="934">IF(IFERROR(SEARCH($L$1,AS479),0)&gt;0,$L$1,"")</f>
        <v/>
      </c>
      <c r="M479" s="4" t="str">
        <f t="shared" ref="M479:M536" si="935">IF(IFERROR(SEARCH($M$1,AS479),0)&gt;0,$M$1,"")</f>
        <v/>
      </c>
      <c r="N479" s="4" t="str">
        <f t="shared" ref="N479:N536" si="936">IF(IFERROR(SEARCH($N$1,AS479),0)&gt;0,$N$1,"")</f>
        <v/>
      </c>
      <c r="O479" s="4" t="str">
        <f t="shared" ref="O479:O536" si="937">IF(IFERROR(SEARCH($O$1,AS479),0)&gt;0,$O$1,"")</f>
        <v/>
      </c>
      <c r="P479" s="4" t="str">
        <f t="shared" ref="P479:P536" si="938">IF(IFERROR(SEARCH($P$1,AS479),0)&gt;0,$P$1,"")</f>
        <v/>
      </c>
      <c r="Q479" s="4" t="str">
        <f t="shared" ref="Q479:Q536" si="939">IF(IFERROR(SEARCH($Q$1,AS479),0)&gt;0,$Q$1,"")</f>
        <v/>
      </c>
      <c r="R479" s="4" t="str">
        <f t="shared" ref="R479:R536" si="940">IF(IFERROR(SEARCH($R$1,AS479),0)&gt;0,$R$1,"")</f>
        <v/>
      </c>
      <c r="S479" s="4" t="str">
        <f t="shared" ref="S479:S536" si="941">IF(IFERROR(SEARCH($S$1,AS479),0)&gt;0,$S$1,"")</f>
        <v/>
      </c>
      <c r="T479" s="4" t="str">
        <f t="shared" ref="T479:T536" si="942">IF(IFERROR(SEARCH($T$1,AS479),0)&gt;0,$T$1,"")</f>
        <v/>
      </c>
      <c r="U479" s="4" t="str">
        <f t="shared" ref="U479:U536" si="943">IF(IFERROR(SEARCH($U$1,AS479),0)&gt;0,$U$1,"")</f>
        <v/>
      </c>
      <c r="V479" s="4" t="str">
        <f t="shared" ref="V479:V536" si="944">IF(IFERROR(SEARCH($V$1,AS479),0)&gt;0,$V$1,"")</f>
        <v/>
      </c>
      <c r="W479" s="4" t="str">
        <f t="shared" ref="W479:W536" si="945">IF(IFERROR(SEARCH($W$1,AS479),0)&gt;0,$W$1,"")</f>
        <v/>
      </c>
      <c r="X479" s="4" t="str">
        <f t="shared" ref="X479:X536" si="946">IF(IFERROR(SEARCH($X$1,AS479),0)&gt;0,$X$1,"")</f>
        <v/>
      </c>
      <c r="Y479" s="4">
        <f t="shared" ref="Y479:Y536" si="947">LEN(B479)+LEN(C479)+LEN(D479)+LEN(E479)+LEN(F479)+LEN(T479)+LEN(G479)+LEN(H479)+LEN(I479)+LEN(J479)+LEN(K479)+LEN(L479)+LEN(M479)+LEN(N479)+LEN(U479)+LEN(O479)+LEN(P479)+LEN(V479)+LEN(A479)+LEN(Q479)+LEN(X479)+LEN(R479)+LEN(W479)+LEN(S479)</f>
        <v>3</v>
      </c>
      <c r="Z479" s="4" t="str">
        <f t="shared" ref="Z479:Z536" si="948">IF(IFERROR(SEARCH($Z$1,AS479),0)&gt;0,$Z$1,"")</f>
        <v>-</v>
      </c>
      <c r="AA479" s="4" t="str">
        <f t="shared" ref="AA479:AA536" si="949">IF(IFERROR(SEARCH($AA$1,AS479),0)&gt;0,$AA$1,"")</f>
        <v/>
      </c>
      <c r="AB479" s="4" t="str">
        <f t="shared" ref="AB479:AB536" si="950">IF(IFERROR(SEARCH($AB$1,AS479),0)&gt;0,$AB$1,"")</f>
        <v/>
      </c>
      <c r="AC479" s="4" t="str">
        <f t="shared" ref="AC479:AC536" si="951">IF(IFERROR(SEARCH($AC$1,AS479),0)&gt;0,$AC$1,"")</f>
        <v/>
      </c>
      <c r="AD479" s="4" t="str">
        <f t="shared" ref="AD479:AD536" si="952">IF(IFERROR(SEARCH($AD$1,AS479),0)&gt;0,$AD$1,"")</f>
        <v/>
      </c>
      <c r="AE479" s="4" t="str">
        <f t="shared" ref="AE479:AE536" si="953">IF(IFERROR(SEARCH($AE$1,AS479),0)&gt;0,$AE$1,"")</f>
        <v/>
      </c>
      <c r="AF479" s="4">
        <f t="shared" ref="AF479:AF536" si="954">LEN(AR479)</f>
        <v>4</v>
      </c>
      <c r="AG479" s="4">
        <f t="shared" ref="AG479:AG536" si="955">LEN(AS479)</f>
        <v>38</v>
      </c>
      <c r="AH479" s="4">
        <f t="shared" ref="AH479:AH536" si="956">AG479-AF479</f>
        <v>34</v>
      </c>
      <c r="AI479" s="4" t="str">
        <f t="shared" ref="AI479:AI536" si="957">RIGHT(AS479,4)</f>
        <v>1KTK</v>
      </c>
      <c r="AJ479" s="4" t="str">
        <f t="shared" ref="AJ479:AJ536" si="958">RIGHT(AS479,5)</f>
        <v>-1KTK</v>
      </c>
      <c r="AK479" s="4" t="str" cm="1">
        <f t="array" ref="AK479">LEFT(AR479,SUM(LEN(AR479)-LEN(SUBSTITUTE(AR479,{"0";"1";"2";"3";"4";"5";"6";"7";"8";"9"},""))))</f>
        <v>1</v>
      </c>
      <c r="AL479" s="4">
        <f t="shared" ref="AL479:AL538" si="959">LEN(AY479)</f>
        <v>13</v>
      </c>
      <c r="AM479" s="4" t="b">
        <f t="shared" ref="AM479:AM485" si="960">LEFT(AR479,1)=AK479</f>
        <v>1</v>
      </c>
      <c r="AN479" s="4" t="str">
        <f t="shared" si="875"/>
        <v>KTK</v>
      </c>
      <c r="AO479" s="4" t="b">
        <f>IF((AQ479=AQ480)=TRUE,TRUE,IF((DL480=AQ479)=TRUE,TRUE,FALSE))</f>
        <v>0</v>
      </c>
      <c r="AP479" s="4" t="b">
        <f t="shared" ref="AP479:AP536" si="961">LEFT(AS479,2)=LEFT(AT479,2)</f>
        <v>0</v>
      </c>
      <c r="AQ479" s="5" t="str">
        <f t="shared" ref="AQ479:AQ536" si="962">LEFT(AS479,(AH479-1))</f>
        <v>CIMORY UHT YOGURT 200ML BLUEBERRY</v>
      </c>
      <c r="AR479" s="4" t="str">
        <f t="shared" ref="AR479:AR536" si="963">IFERROR(RIGHT(AS479,LEN(AS479)-FIND("-",AS479)),1)</f>
        <v>1KTK</v>
      </c>
      <c r="AS479" t="s">
        <v>659</v>
      </c>
      <c r="AT479" s="1" t="s">
        <v>660</v>
      </c>
      <c r="AU479" s="4" t="str">
        <f ca="1">IF(IF(IF(AQ479=AQ480,10,0)+IF(NOT(AN479=$AU$1)=TRUE,10,0)=
20,"XXXX",IF(IF((BC479+1)=2,0,1)+IF(AN479=$AU$1,1,0)=2,TRUE,""))
="",IF(IF(AQ479=DL480,10,0)+IF(NOT(AN479=$AU$1)=TRUE,10,0)=
20,"XXXX",IF(IF((BC479+1)=2,0,1)+IF(AN479=$AU$1,1,0)=2,TRUE,
"")),IF(IF(AQ479=AQ480,10,0)+IF(NOT(AN479=$AU$1)=TRUE,10,0)=
20,"XXXX",IF(IF((BC479+1)=2,0,1)+IF(AN479=$AU$1,1,0)=2,TRUE,"")))</f>
        <v/>
      </c>
      <c r="AV479">
        <v>3500</v>
      </c>
      <c r="AW479">
        <v>4000</v>
      </c>
      <c r="AX479">
        <v>3201</v>
      </c>
      <c r="AY479" t="str">
        <f t="shared" si="873"/>
        <v>8993200665372</v>
      </c>
      <c r="AZ479" t="str">
        <f t="shared" ref="AZ479:AZ538" si="964">AQ479</f>
        <v>CIMORY UHT YOGURT 200ML BLUEBERRY</v>
      </c>
      <c r="BA479" t="s">
        <v>4301</v>
      </c>
      <c r="BB479" t="s">
        <v>4301</v>
      </c>
      <c r="BC479" s="9" t="str" cm="1">
        <f t="array" aca="1" ref="BC479" ca="1">LEFT(AR479,MATCH(FALSE,ISNUMBER(MID(AR479,ROW(INDIRECT("1:"&amp;LEN(AR479)+1)), 1) *1),0) -1)</f>
        <v>1</v>
      </c>
      <c r="BD479" s="1"/>
      <c r="BF479" s="21"/>
      <c r="BK479" s="1"/>
      <c r="BM479" s="1"/>
      <c r="BN479" s="1"/>
      <c r="BR479" s="22"/>
      <c r="BS479">
        <v>0</v>
      </c>
      <c r="BT479" s="1" t="s">
        <v>5103</v>
      </c>
      <c r="BV479" s="4" t="str">
        <f>IF(IFERROR(SEARCH($A$1,DN479),0)&gt;0,$A$1,"")</f>
        <v/>
      </c>
      <c r="BW479" s="4" t="str">
        <f>IF(IFERROR(SEARCH($B$1,DN479),0)&gt;0,$B$1,"")</f>
        <v/>
      </c>
      <c r="BX479" s="4" t="str">
        <f>IF(IFERROR(SEARCH($C$1,DN479),0)&gt;0,$C$1,"")</f>
        <v/>
      </c>
      <c r="BY479" s="4" t="str">
        <f>IF(IFERROR(SEARCH($D$1,DN479),0)&gt;0,$D$1,"")</f>
        <v/>
      </c>
      <c r="BZ479" s="4" t="str">
        <f>IF(IFERROR(SEARCH($E$1,DN479),0)&gt;0,$E$1,"")</f>
        <v/>
      </c>
      <c r="CA479" s="4" t="str">
        <f>IF(IFERROR(SEARCH($F$1,DN479),0)&gt;0,$F$1,"")</f>
        <v/>
      </c>
      <c r="CB479" s="4" t="str">
        <f>IF(IFERROR(SEARCH($G$1,DN479),0)&gt;0,$G$1,"")</f>
        <v>KTK</v>
      </c>
      <c r="CC479" s="4" t="str">
        <f>IF(IFERROR(SEARCH($H$1,DN479),0)&gt;0,$H$1,"")</f>
        <v/>
      </c>
      <c r="CD479" s="4" t="str">
        <f>IF(IFERROR(SEARCH($I$1,DN479),0)&gt;0,$I$1,"")</f>
        <v/>
      </c>
      <c r="CE479" s="4" t="str">
        <f>IF(IFERROR(SEARCH($J$1,DN479),0)&gt;0,$J$1,"")</f>
        <v/>
      </c>
      <c r="CF479" s="4" t="str">
        <f>IF(IFERROR(SEARCH($K$1,DN479),0)&gt;0,$K$1,"")</f>
        <v/>
      </c>
      <c r="CG479" s="4" t="str">
        <f>IF(IFERROR(SEARCH($L$1,DN479),0)&gt;0,$L$1,"")</f>
        <v/>
      </c>
      <c r="CH479" s="4" t="str">
        <f>IF(IFERROR(SEARCH($M$1,DN479),0)&gt;0,$M$1,"")</f>
        <v/>
      </c>
      <c r="CI479" s="4" t="str">
        <f>IF(IFERROR(SEARCH($N$1,DN479),0)&gt;0,$N$1,"")</f>
        <v/>
      </c>
      <c r="CJ479" s="4" t="str">
        <f>IF(IFERROR(SEARCH($O$1,DN479),0)&gt;0,$O$1,"")</f>
        <v>DUS</v>
      </c>
      <c r="CK479" s="4" t="str">
        <f>IF(IFERROR(SEARCH($P$1,DN479),0)&gt;0,$P$1,"")</f>
        <v/>
      </c>
      <c r="CL479" s="4" t="str">
        <f>IF(IFERROR(SEARCH($Q$1,DN479),0)&gt;0,$Q$1,"")</f>
        <v/>
      </c>
      <c r="CM479" s="4" t="str">
        <f>IF(IFERROR(SEARCH($R$1,DN479),0)&gt;0,$R$1,"")</f>
        <v/>
      </c>
      <c r="CN479" s="4" t="str">
        <f>IF(IFERROR(SEARCH($S$1,DN479),0)&gt;0,$S$1,"")</f>
        <v/>
      </c>
      <c r="CO479" s="4" t="str">
        <f>IF(IFERROR(SEARCH($T$1,DN479),0)&gt;0,$T$1,"")</f>
        <v/>
      </c>
      <c r="CP479" s="4" t="str">
        <f>IF(IFERROR(SEARCH($U$1,DN479),0)&gt;0,$U$1,"")</f>
        <v/>
      </c>
      <c r="CQ479" s="4" t="str">
        <f>IF(IFERROR(SEARCH($V$1,DN479),0)&gt;0,$V$1,"")</f>
        <v/>
      </c>
      <c r="CR479" s="4" t="str">
        <f>IF(IFERROR(SEARCH($W$1,DN479),0)&gt;0,$W$1,"")</f>
        <v/>
      </c>
      <c r="CS479" s="4" t="str">
        <f>IF(IFERROR(SEARCH($X$1,DN479),0)&gt;0,$X$1,"")</f>
        <v/>
      </c>
      <c r="CT479" s="4">
        <f>LEN(BW479)+LEN(BX479)+LEN(BY479)+LEN(BZ479)+LEN(CA479)+LEN(CO479)+LEN(CB479)+LEN(CC479)+LEN(CD479)+LEN(CE479)+LEN(CF479)+LEN(CG479)+LEN(CH479)+LEN(CI479)+LEN(CP479)+LEN(CJ479)+LEN(CK479)+LEN(CQ479)+LEN(BV479)+LEN(CL479)+LEN(CS479)+LEN(CM479)+LEN(CR479)+LEN(CN479)</f>
        <v>6</v>
      </c>
      <c r="CU479" s="4" t="str">
        <f>IF(IFERROR(SEARCH($Z$1,DN479),0)&gt;0,$Z$1,"")</f>
        <v>-</v>
      </c>
      <c r="CV479" s="4" t="str">
        <f>IF(IFERROR(SEARCH($AA$1,DN479),0)&gt;0,$AA$1,"")</f>
        <v>/</v>
      </c>
      <c r="CW479" s="4" t="str">
        <f>IF(IFERROR(SEARCH($AB$1,DN479),0)&gt;0,$AB$1,"")</f>
        <v/>
      </c>
      <c r="CX479" s="4" t="str">
        <f>IF(IFERROR(SEARCH($AC$1,DN479),0)&gt;0,$AC$1,"")</f>
        <v/>
      </c>
      <c r="CY479" s="4" t="str">
        <f>IF(IFERROR(SEARCH($AD$1,DN479),0)&gt;0,$AD$1,"")</f>
        <v/>
      </c>
      <c r="CZ479" s="4" t="str">
        <f>IF(IFERROR(SEARCH($AE$1,DN479),0)&gt;0,$AE$1,"")</f>
        <v/>
      </c>
      <c r="DA479" s="4">
        <f>LEN(DM479)</f>
        <v>9</v>
      </c>
      <c r="DB479" s="4">
        <f>LEN(DN479)</f>
        <v>33</v>
      </c>
      <c r="DC479" s="4">
        <f>DB479-DA479</f>
        <v>24</v>
      </c>
      <c r="DD479" s="4" t="str">
        <f>RIGHT(DN479,4)</f>
        <v>/DUS</v>
      </c>
      <c r="DE479" s="4" t="str">
        <f>RIGHT(DN479,5)</f>
        <v>K/DUS</v>
      </c>
      <c r="DF479" s="4" t="str" cm="1">
        <f t="array" ref="DF479">LEFT(DM479,SUM(LEN(DM479)-LEN(SUBSTITUTE(DM479,{"0";"1";"2";"3";"4";"5";"6";"7";"8";"9"},""))))</f>
        <v>24</v>
      </c>
      <c r="DG479" s="4">
        <f>LEN(DT479)</f>
        <v>13</v>
      </c>
      <c r="DH479" s="4" t="b">
        <f>LEFT(DM479,2)=DF479</f>
        <v>1</v>
      </c>
      <c r="DI479" s="4" t="str">
        <f>RIGHT(DD479,3)</f>
        <v>DUS</v>
      </c>
      <c r="DJ479" s="4" t="b">
        <f>IF((DL479=AQ478)=TRUE,TRUE,IF((AQ476=DL479)=TRUE,TRUE,FALSE))</f>
        <v>0</v>
      </c>
      <c r="DK479" s="4" t="b">
        <f>LEFT(DN479,2)=LEFT(DO479,2)</f>
        <v>0</v>
      </c>
      <c r="DL479" s="5" t="str">
        <f>LEFT(DN479,(DC479-1))</f>
        <v>CIMORY UHT YOGURT 200ML</v>
      </c>
      <c r="DM479" s="4" t="str">
        <f>IFERROR(RIGHT(DN479,LEN(DN479)-FIND("-",DN479)),1)</f>
        <v>24KTK/DUS</v>
      </c>
      <c r="DN479" t="s">
        <v>663</v>
      </c>
      <c r="DO479" s="1"/>
      <c r="DP479" s="4" t="b">
        <f ca="1">IF(IF(IF(DL479=AQ478,10,0)+IF(NOT(DI479=$AU$1)=TRUE,10,0)=
20,"XXXX",IF(IF((DX479+1)=2,0,1)+IF(DI479=$AU$1,1,0)=2,TRUE,""))
="",IF(IF(DL479=AQ476,10,0)+IF(NOT(DI479=$AU$1)=TRUE,10,0)=
20,"XXXX",IF(IF((DX479+1)=2,0,1)+IF(DI479=$AU$1,1,0)=2,TRUE,
"")),IF(IF(DL479=AQ478,10,0)+IF(NOT(DI479=$AU$1)=TRUE,10,0)=
20,"XXXX",IF(IF((DX479+1)=2,0,1)+IF(DI479=$AU$1,1,0)=2,TRUE,"")))</f>
        <v>1</v>
      </c>
      <c r="DQ479">
        <v>78000</v>
      </c>
      <c r="DR479">
        <v>78000</v>
      </c>
      <c r="DS479">
        <v>74550</v>
      </c>
      <c r="DT479" t="str">
        <f>IF(DO479&gt;0,DO479,"8000000000"&amp;ROW(DS479))</f>
        <v>8000000000479</v>
      </c>
      <c r="DU479" t="str">
        <f>DL479</f>
        <v>CIMORY UHT YOGURT 200ML</v>
      </c>
      <c r="DV479" t="s">
        <v>4301</v>
      </c>
      <c r="DW479" t="s">
        <v>4301</v>
      </c>
      <c r="DX479" s="4" t="str" cm="1">
        <f t="array" aca="1" ref="DX479" ca="1">LEFT(DM479,MATCH(FALSE,ISNUMBER(MID(DM479,ROW(INDIRECT("1:"&amp;LEN(DM479)+1)), 1) *1),0) -1)</f>
        <v>24</v>
      </c>
      <c r="DY479" s="1"/>
      <c r="EA479" s="21"/>
      <c r="EC479" s="5"/>
      <c r="EF479" s="1"/>
      <c r="EH479" s="1"/>
      <c r="EI479" s="1"/>
      <c r="EL479" s="5"/>
      <c r="EM479" s="22"/>
      <c r="EN479">
        <v>0</v>
      </c>
      <c r="EO479" s="1" t="s">
        <v>5103</v>
      </c>
    </row>
    <row r="480" spans="1:145">
      <c r="A480" s="4" t="str">
        <f t="shared" si="923"/>
        <v/>
      </c>
      <c r="B480" s="4" t="str">
        <f t="shared" si="924"/>
        <v/>
      </c>
      <c r="C480" s="4" t="str">
        <f t="shared" si="925"/>
        <v/>
      </c>
      <c r="D480" s="4" t="str">
        <f t="shared" si="926"/>
        <v/>
      </c>
      <c r="E480" s="4" t="str">
        <f t="shared" si="927"/>
        <v/>
      </c>
      <c r="F480" s="4" t="str">
        <f t="shared" si="928"/>
        <v/>
      </c>
      <c r="G480" s="4" t="str">
        <f t="shared" si="929"/>
        <v>KTK</v>
      </c>
      <c r="H480" s="4" t="str">
        <f t="shared" si="930"/>
        <v/>
      </c>
      <c r="I480" s="4" t="str">
        <f t="shared" si="931"/>
        <v/>
      </c>
      <c r="J480" s="4" t="str">
        <f t="shared" si="932"/>
        <v/>
      </c>
      <c r="K480" s="4" t="str">
        <f t="shared" si="933"/>
        <v/>
      </c>
      <c r="L480" s="4" t="str">
        <f t="shared" si="934"/>
        <v/>
      </c>
      <c r="M480" s="4" t="str">
        <f t="shared" si="935"/>
        <v/>
      </c>
      <c r="N480" s="4" t="str">
        <f t="shared" si="936"/>
        <v/>
      </c>
      <c r="O480" s="4" t="str">
        <f t="shared" si="937"/>
        <v/>
      </c>
      <c r="P480" s="4" t="str">
        <f t="shared" si="938"/>
        <v/>
      </c>
      <c r="Q480" s="4" t="str">
        <f t="shared" si="939"/>
        <v/>
      </c>
      <c r="R480" s="4" t="str">
        <f t="shared" si="940"/>
        <v/>
      </c>
      <c r="S480" s="4" t="str">
        <f t="shared" si="941"/>
        <v/>
      </c>
      <c r="T480" s="4" t="str">
        <f t="shared" si="942"/>
        <v/>
      </c>
      <c r="U480" s="4" t="str">
        <f t="shared" si="943"/>
        <v/>
      </c>
      <c r="V480" s="4" t="str">
        <f t="shared" si="944"/>
        <v/>
      </c>
      <c r="W480" s="4" t="str">
        <f t="shared" si="945"/>
        <v/>
      </c>
      <c r="X480" s="4" t="str">
        <f t="shared" si="946"/>
        <v/>
      </c>
      <c r="Y480" s="4">
        <f t="shared" si="947"/>
        <v>3</v>
      </c>
      <c r="Z480" s="4" t="str">
        <f t="shared" si="948"/>
        <v>-</v>
      </c>
      <c r="AA480" s="4" t="str">
        <f t="shared" si="949"/>
        <v/>
      </c>
      <c r="AB480" s="4" t="str">
        <f t="shared" si="950"/>
        <v/>
      </c>
      <c r="AC480" s="4" t="str">
        <f t="shared" si="951"/>
        <v/>
      </c>
      <c r="AD480" s="4" t="str">
        <f t="shared" si="952"/>
        <v/>
      </c>
      <c r="AE480" s="4" t="str">
        <f t="shared" si="953"/>
        <v/>
      </c>
      <c r="AF480" s="4">
        <f t="shared" si="954"/>
        <v>4</v>
      </c>
      <c r="AG480" s="4">
        <f t="shared" si="955"/>
        <v>37</v>
      </c>
      <c r="AH480" s="4">
        <f t="shared" si="956"/>
        <v>33</v>
      </c>
      <c r="AI480" s="4" t="str">
        <f t="shared" si="957"/>
        <v>1KTK</v>
      </c>
      <c r="AJ480" s="4" t="str">
        <f t="shared" si="958"/>
        <v>-1KTK</v>
      </c>
      <c r="AK480" s="4" t="str" cm="1">
        <f t="array" ref="AK480">LEFT(AR480,SUM(LEN(AR480)-LEN(SUBSTITUTE(AR480,{"0";"1";"2";"3";"4";"5";"6";"7";"8";"9"},""))))</f>
        <v>1</v>
      </c>
      <c r="AL480" s="4">
        <f t="shared" si="959"/>
        <v>13</v>
      </c>
      <c r="AM480" s="4" t="b">
        <f t="shared" si="960"/>
        <v>1</v>
      </c>
      <c r="AN480" s="4" t="str">
        <f t="shared" si="875"/>
        <v>KTK</v>
      </c>
      <c r="AO480" s="4" t="b">
        <f>IF((AQ480=DL482)=TRUE,TRUE,IF((AQ479=AQ480)=TRUE,TRUE,FALSE))</f>
        <v>0</v>
      </c>
      <c r="AP480" s="4" t="b">
        <f t="shared" si="961"/>
        <v>0</v>
      </c>
      <c r="AQ480" s="5" t="str">
        <f t="shared" si="962"/>
        <v>CIMORY UHT YOGURT 200ML STROBERI</v>
      </c>
      <c r="AR480" s="4" t="str">
        <f t="shared" si="963"/>
        <v>1KTK</v>
      </c>
      <c r="AS480" t="s">
        <v>661</v>
      </c>
      <c r="AT480" s="1" t="s">
        <v>662</v>
      </c>
      <c r="AU480" s="4" t="str">
        <f ca="1">IF(IF(IF(AQ480=DL482,10,0)+IF(NOT(AN480=$AU$1)=TRUE,10,0)=
20,"XXXX",IF(IF((BC480+1)=2,0,1)+IF(AN480=$AU$1,1,0)=2,TRUE,""))
="",IF(IF(AQ480=AQ479,10,0)+IF(NOT(AN480=$AU$1)=TRUE,10,0)=
20,"XXXX",IF(IF((BC480+1)=2,0,1)+IF(AN480=$AU$1,1,0)=2,TRUE,
"")),IF(IF(AQ480=DL482,10,0)+IF(NOT(AN480=$AU$1)=TRUE,10,0)=
20,"XXXX",IF(IF((BC480+1)=2,0,1)+IF(AN480=$AU$1,1,0)=2,TRUE,"")))</f>
        <v/>
      </c>
      <c r="AV480">
        <v>3500</v>
      </c>
      <c r="AW480">
        <v>4000</v>
      </c>
      <c r="AX480">
        <v>3104</v>
      </c>
      <c r="AY480" t="str">
        <f t="shared" si="873"/>
        <v>8993200663828</v>
      </c>
      <c r="AZ480" t="str">
        <f t="shared" si="964"/>
        <v>CIMORY UHT YOGURT 200ML STROBERI</v>
      </c>
      <c r="BA480" t="s">
        <v>4301</v>
      </c>
      <c r="BB480" t="s">
        <v>4301</v>
      </c>
      <c r="BC480" s="9" t="str" cm="1">
        <f t="array" aca="1" ref="BC480" ca="1">LEFT(AR480,MATCH(FALSE,ISNUMBER(MID(AR480,ROW(INDIRECT("1:"&amp;LEN(AR480)+1)), 1) *1),0) -1)</f>
        <v>1</v>
      </c>
      <c r="BD480" s="1"/>
      <c r="BF480" s="21"/>
      <c r="BK480" s="1"/>
      <c r="BM480" s="1"/>
      <c r="BN480" s="1"/>
      <c r="BR480" s="22"/>
      <c r="BS480">
        <v>0</v>
      </c>
      <c r="BT480" s="1" t="s">
        <v>5103</v>
      </c>
      <c r="BV480" s="4" t="str">
        <f>IF(IFERROR(SEARCH($A$1,DN480),0)&gt;0,$A$1,"")</f>
        <v/>
      </c>
      <c r="BW480" s="4" t="str">
        <f>IF(IFERROR(SEARCH($B$1,DN480),0)&gt;0,$B$1,"")</f>
        <v/>
      </c>
      <c r="BX480" s="4" t="str">
        <f>IF(IFERROR(SEARCH($C$1,DN480),0)&gt;0,$C$1,"")</f>
        <v/>
      </c>
      <c r="BY480" s="4" t="str">
        <f>IF(IFERROR(SEARCH($D$1,DN480),0)&gt;0,$D$1,"")</f>
        <v/>
      </c>
      <c r="BZ480" s="4" t="str">
        <f>IF(IFERROR(SEARCH($E$1,DN480),0)&gt;0,$E$1,"")</f>
        <v/>
      </c>
      <c r="CA480" s="4" t="str">
        <f>IF(IFERROR(SEARCH($F$1,DN480),0)&gt;0,$F$1,"")</f>
        <v/>
      </c>
      <c r="CB480" s="4" t="str">
        <f>IF(IFERROR(SEARCH($G$1,DN480),0)&gt;0,$G$1,"")</f>
        <v>KTK</v>
      </c>
      <c r="CC480" s="4" t="str">
        <f>IF(IFERROR(SEARCH($H$1,DN480),0)&gt;0,$H$1,"")</f>
        <v/>
      </c>
      <c r="CD480" s="4" t="str">
        <f>IF(IFERROR(SEARCH($I$1,DN480),0)&gt;0,$I$1,"")</f>
        <v/>
      </c>
      <c r="CE480" s="4" t="str">
        <f>IF(IFERROR(SEARCH($J$1,DN480),0)&gt;0,$J$1,"")</f>
        <v/>
      </c>
      <c r="CF480" s="4" t="str">
        <f>IF(IFERROR(SEARCH($K$1,DN480),0)&gt;0,$K$1,"")</f>
        <v/>
      </c>
      <c r="CG480" s="4" t="str">
        <f>IF(IFERROR(SEARCH($L$1,DN480),0)&gt;0,$L$1,"")</f>
        <v/>
      </c>
      <c r="CH480" s="4" t="str">
        <f>IF(IFERROR(SEARCH($M$1,DN480),0)&gt;0,$M$1,"")</f>
        <v/>
      </c>
      <c r="CI480" s="4" t="str">
        <f>IF(IFERROR(SEARCH($N$1,DN480),0)&gt;0,$N$1,"")</f>
        <v/>
      </c>
      <c r="CJ480" s="4" t="str">
        <f>IF(IFERROR(SEARCH($O$1,DN480),0)&gt;0,$O$1,"")</f>
        <v>DUS</v>
      </c>
      <c r="CK480" s="4" t="str">
        <f>IF(IFERROR(SEARCH($P$1,DN480),0)&gt;0,$P$1,"")</f>
        <v/>
      </c>
      <c r="CL480" s="4" t="str">
        <f>IF(IFERROR(SEARCH($Q$1,DN480),0)&gt;0,$Q$1,"")</f>
        <v/>
      </c>
      <c r="CM480" s="4" t="str">
        <f>IF(IFERROR(SEARCH($R$1,DN480),0)&gt;0,$R$1,"")</f>
        <v/>
      </c>
      <c r="CN480" s="4" t="str">
        <f>IF(IFERROR(SEARCH($S$1,DN480),0)&gt;0,$S$1,"")</f>
        <v/>
      </c>
      <c r="CO480" s="4" t="str">
        <f>IF(IFERROR(SEARCH($T$1,DN480),0)&gt;0,$T$1,"")</f>
        <v/>
      </c>
      <c r="CP480" s="4" t="str">
        <f>IF(IFERROR(SEARCH($U$1,DN480),0)&gt;0,$U$1,"")</f>
        <v/>
      </c>
      <c r="CQ480" s="4" t="str">
        <f>IF(IFERROR(SEARCH($V$1,DN480),0)&gt;0,$V$1,"")</f>
        <v/>
      </c>
      <c r="CR480" s="4" t="str">
        <f>IF(IFERROR(SEARCH($W$1,DN480),0)&gt;0,$W$1,"")</f>
        <v/>
      </c>
      <c r="CS480" s="4" t="str">
        <f>IF(IFERROR(SEARCH($X$1,DN480),0)&gt;0,$X$1,"")</f>
        <v/>
      </c>
      <c r="CT480" s="4">
        <f>LEN(BW480)+LEN(BX480)+LEN(BY480)+LEN(BZ480)+LEN(CA480)+LEN(CO480)+LEN(CB480)+LEN(CC480)+LEN(CD480)+LEN(CE480)+LEN(CF480)+LEN(CG480)+LEN(CH480)+LEN(CI480)+LEN(CP480)+LEN(CJ480)+LEN(CK480)+LEN(CQ480)+LEN(BV480)+LEN(CL480)+LEN(CS480)+LEN(CM480)+LEN(CR480)+LEN(CN480)</f>
        <v>6</v>
      </c>
      <c r="CU480" s="4" t="str">
        <f>IF(IFERROR(SEARCH($Z$1,DN480),0)&gt;0,$Z$1,"")</f>
        <v>-</v>
      </c>
      <c r="CV480" s="4" t="str">
        <f>IF(IFERROR(SEARCH($AA$1,DN480),0)&gt;0,$AA$1,"")</f>
        <v>/</v>
      </c>
      <c r="CW480" s="4" t="str">
        <f>IF(IFERROR(SEARCH($AB$1,DN480),0)&gt;0,$AB$1,"")</f>
        <v/>
      </c>
      <c r="CX480" s="4" t="str">
        <f>IF(IFERROR(SEARCH($AC$1,DN480),0)&gt;0,$AC$1,"")</f>
        <v/>
      </c>
      <c r="CY480" s="4" t="str">
        <f>IF(IFERROR(SEARCH($AD$1,DN480),0)&gt;0,$AD$1,"")</f>
        <v/>
      </c>
      <c r="CZ480" s="4" t="str">
        <f>IF(IFERROR(SEARCH($AE$1,DN480),0)&gt;0,$AE$1,"")</f>
        <v/>
      </c>
      <c r="DA480" s="4">
        <f>LEN(DM480)</f>
        <v>9</v>
      </c>
      <c r="DB480" s="4">
        <f>LEN(DN480)</f>
        <v>33</v>
      </c>
      <c r="DC480" s="4">
        <f>DB480-DA480</f>
        <v>24</v>
      </c>
      <c r="DD480" s="4" t="str">
        <f>RIGHT(DN480,4)</f>
        <v>/DUS</v>
      </c>
      <c r="DE480" s="4" t="str">
        <f>RIGHT(DN480,5)</f>
        <v>K/DUS</v>
      </c>
      <c r="DF480" s="4" t="str" cm="1">
        <f t="array" ref="DF480">LEFT(DM480,SUM(LEN(DM480)-LEN(SUBSTITUTE(DM480,{"0";"1";"2";"3";"4";"5";"6";"7";"8";"9"},""))))</f>
        <v>24</v>
      </c>
      <c r="DG480" s="4">
        <f>LEN(DT480)</f>
        <v>13</v>
      </c>
      <c r="DH480" s="4" t="b">
        <f>LEFT(DM480,2)=DF480</f>
        <v>1</v>
      </c>
      <c r="DI480" s="4" t="str">
        <f>RIGHT(DD480,3)</f>
        <v>DUS</v>
      </c>
      <c r="DJ480" s="4" t="b">
        <f>IF((DL480=AQ479)=TRUE,TRUE,IF((AQ477=DL480)=TRUE,TRUE,FALSE))</f>
        <v>0</v>
      </c>
      <c r="DK480" s="4" t="b">
        <f>LEFT(DN480,2)=LEFT(DO480,2)</f>
        <v>0</v>
      </c>
      <c r="DL480" s="5" t="str">
        <f>LEFT(DN480,(DC480-1))</f>
        <v>CIMORY UHT YOGURT 200ML</v>
      </c>
      <c r="DM480" s="4" t="str">
        <f>IFERROR(RIGHT(DN480,LEN(DN480)-FIND("-",DN480)),1)</f>
        <v>24KTK/DUS</v>
      </c>
      <c r="DN480" t="s">
        <v>663</v>
      </c>
      <c r="DO480" s="1"/>
      <c r="DP480" s="4" t="b">
        <f ca="1">IF(IF(IF(DL480=AQ479,10,0)+IF(NOT(DI480=$AU$1)=TRUE,10,0)=
20,"XXXX",IF(IF((DX480+1)=2,0,1)+IF(DI480=$AU$1,1,0)=2,TRUE,""))
="",IF(IF(DL480=AQ477,10,0)+IF(NOT(DI480=$AU$1)=TRUE,10,0)=
20,"XXXX",IF(IF((DX480+1)=2,0,1)+IF(DI480=$AU$1,1,0)=2,TRUE,
"")),IF(IF(DL480=AQ479,10,0)+IF(NOT(DI480=$AU$1)=TRUE,10,0)=
20,"XXXX",IF(IF((DX480+1)=2,0,1)+IF(DI480=$AU$1,1,0)=2,TRUE,"")))</f>
        <v>1</v>
      </c>
      <c r="DQ480">
        <v>78000</v>
      </c>
      <c r="DR480">
        <v>78000</v>
      </c>
      <c r="DS480">
        <v>74550</v>
      </c>
      <c r="DT480" t="str">
        <f>IF(DO480&gt;0,DO480,"8000000000"&amp;ROW(DS480))</f>
        <v>8000000000480</v>
      </c>
      <c r="DU480" t="str">
        <f>DL480</f>
        <v>CIMORY UHT YOGURT 200ML</v>
      </c>
      <c r="DV480" t="s">
        <v>4301</v>
      </c>
      <c r="DW480" t="s">
        <v>4301</v>
      </c>
      <c r="DX480" s="4" t="str" cm="1">
        <f t="array" aca="1" ref="DX480" ca="1">LEFT(DM480,MATCH(FALSE,ISNUMBER(MID(DM480,ROW(INDIRECT("1:"&amp;LEN(DM480)+1)), 1) *1),0) -1)</f>
        <v>24</v>
      </c>
      <c r="DY480" s="1"/>
      <c r="EA480" s="21"/>
      <c r="EC480" s="5"/>
      <c r="EF480" s="1"/>
      <c r="EH480" s="1"/>
      <c r="EI480" s="1"/>
      <c r="EL480" s="5"/>
      <c r="EM480" s="22"/>
      <c r="EN480">
        <v>0</v>
      </c>
      <c r="EO480" s="1" t="s">
        <v>5103</v>
      </c>
    </row>
    <row r="482" spans="1:145">
      <c r="A482" s="4" t="str">
        <f t="shared" si="923"/>
        <v/>
      </c>
      <c r="B482" s="4" t="str">
        <f t="shared" si="924"/>
        <v/>
      </c>
      <c r="C482" s="4" t="str">
        <f t="shared" si="925"/>
        <v/>
      </c>
      <c r="D482" s="4" t="str">
        <f t="shared" si="926"/>
        <v/>
      </c>
      <c r="E482" s="4" t="str">
        <f t="shared" si="927"/>
        <v/>
      </c>
      <c r="F482" s="4" t="str">
        <f t="shared" si="928"/>
        <v/>
      </c>
      <c r="G482" s="4" t="str">
        <f t="shared" si="929"/>
        <v>KTK</v>
      </c>
      <c r="H482" s="4" t="str">
        <f t="shared" si="930"/>
        <v/>
      </c>
      <c r="I482" s="4" t="str">
        <f t="shared" si="931"/>
        <v/>
      </c>
      <c r="J482" s="4" t="str">
        <f t="shared" si="932"/>
        <v/>
      </c>
      <c r="K482" s="4" t="str">
        <f t="shared" si="933"/>
        <v/>
      </c>
      <c r="L482" s="4" t="str">
        <f t="shared" si="934"/>
        <v/>
      </c>
      <c r="M482" s="4" t="str">
        <f t="shared" si="935"/>
        <v/>
      </c>
      <c r="N482" s="4" t="str">
        <f t="shared" si="936"/>
        <v/>
      </c>
      <c r="O482" s="4" t="str">
        <f t="shared" si="937"/>
        <v/>
      </c>
      <c r="P482" s="4" t="str">
        <f t="shared" si="938"/>
        <v/>
      </c>
      <c r="Q482" s="4" t="str">
        <f t="shared" si="939"/>
        <v/>
      </c>
      <c r="R482" s="4" t="str">
        <f t="shared" si="940"/>
        <v/>
      </c>
      <c r="S482" s="4" t="str">
        <f t="shared" si="941"/>
        <v/>
      </c>
      <c r="T482" s="4" t="str">
        <f t="shared" si="942"/>
        <v/>
      </c>
      <c r="U482" s="4" t="str">
        <f t="shared" si="943"/>
        <v/>
      </c>
      <c r="V482" s="4" t="str">
        <f t="shared" si="944"/>
        <v/>
      </c>
      <c r="W482" s="4" t="str">
        <f t="shared" si="945"/>
        <v/>
      </c>
      <c r="X482" s="4" t="str">
        <f t="shared" si="946"/>
        <v/>
      </c>
      <c r="Y482" s="4">
        <f t="shared" si="947"/>
        <v>3</v>
      </c>
      <c r="Z482" s="4" t="str">
        <f t="shared" si="948"/>
        <v>-</v>
      </c>
      <c r="AA482" s="4" t="str">
        <f t="shared" si="949"/>
        <v/>
      </c>
      <c r="AB482" s="4" t="str">
        <f t="shared" si="950"/>
        <v/>
      </c>
      <c r="AC482" s="4" t="str">
        <f t="shared" si="951"/>
        <v/>
      </c>
      <c r="AD482" s="4" t="str">
        <f t="shared" si="952"/>
        <v/>
      </c>
      <c r="AE482" s="4" t="str">
        <f t="shared" si="953"/>
        <v/>
      </c>
      <c r="AF482" s="4">
        <f t="shared" si="954"/>
        <v>4</v>
      </c>
      <c r="AG482" s="4">
        <f t="shared" si="955"/>
        <v>34</v>
      </c>
      <c r="AH482" s="4">
        <f t="shared" si="956"/>
        <v>30</v>
      </c>
      <c r="AI482" s="4" t="str">
        <f t="shared" si="957"/>
        <v>1KTK</v>
      </c>
      <c r="AJ482" s="4" t="str">
        <f t="shared" si="958"/>
        <v>-1KTK</v>
      </c>
      <c r="AK482" s="4" t="str" cm="1">
        <f t="array" ref="AK482">LEFT(AR482,SUM(LEN(AR482)-LEN(SUBSTITUTE(AR482,{"0";"1";"2";"3";"4";"5";"6";"7";"8";"9"},""))))</f>
        <v>1</v>
      </c>
      <c r="AL482" s="4">
        <f t="shared" si="959"/>
        <v>13</v>
      </c>
      <c r="AM482" s="4" t="b">
        <f t="shared" si="960"/>
        <v>1</v>
      </c>
      <c r="AN482" s="4" t="str">
        <f t="shared" si="875"/>
        <v>KTK</v>
      </c>
      <c r="AO482" s="4" t="b">
        <f>IF((AQ482=AQ483)=TRUE,TRUE,IF((DL482=AQ482)=TRUE,TRUE,FALSE))</f>
        <v>0</v>
      </c>
      <c r="AP482" s="4" t="b">
        <f t="shared" si="961"/>
        <v>0</v>
      </c>
      <c r="AQ482" s="5" t="str">
        <f t="shared" si="962"/>
        <v>CIMORY YOGURT BLUEBERRY 125ML</v>
      </c>
      <c r="AR482" s="4" t="str">
        <f t="shared" si="963"/>
        <v>1KTK</v>
      </c>
      <c r="AS482" t="s">
        <v>664</v>
      </c>
      <c r="AT482" s="1" t="s">
        <v>665</v>
      </c>
      <c r="AU482" s="4" t="str">
        <f ca="1">IF(IF(IF(AQ482=AQ483,10,0)+IF(NOT(AN482=$AU$1)=TRUE,10,0)=
20,"XXXX",IF(IF((BC482+1)=2,0,1)+IF(AN482=$AU$1,1,0)=2,TRUE,""))
="",IF(IF(AQ482=DL482,10,0)+IF(NOT(AN482=$AU$1)=TRUE,10,0)=
20,"XXXX",IF(IF((BC482+1)=2,0,1)+IF(AN482=$AU$1,1,0)=2,TRUE,
"")),IF(IF(AQ482=AQ483,10,0)+IF(NOT(AN482=$AU$1)=TRUE,10,0)=
20,"XXXX",IF(IF((BC482+1)=2,0,1)+IF(AN482=$AU$1,1,0)=2,TRUE,"")))</f>
        <v/>
      </c>
      <c r="AV482">
        <v>2500</v>
      </c>
      <c r="AW482">
        <v>3000</v>
      </c>
      <c r="AX482">
        <v>2100</v>
      </c>
      <c r="AY482" t="str">
        <f t="shared" si="873"/>
        <v>8993200668892</v>
      </c>
      <c r="AZ482" t="str">
        <f t="shared" si="964"/>
        <v>CIMORY YOGURT BLUEBERRY 125ML</v>
      </c>
      <c r="BA482" t="s">
        <v>4301</v>
      </c>
      <c r="BB482" t="s">
        <v>4301</v>
      </c>
      <c r="BC482" s="9" t="str" cm="1">
        <f t="array" aca="1" ref="BC482" ca="1">LEFT(AR482,MATCH(FALSE,ISNUMBER(MID(AR482,ROW(INDIRECT("1:"&amp;LEN(AR482)+1)), 1) *1),0) -1)</f>
        <v>1</v>
      </c>
      <c r="BD482" s="1"/>
      <c r="BF482" s="21"/>
      <c r="BK482" s="1"/>
      <c r="BM482" s="1"/>
      <c r="BN482" s="1"/>
      <c r="BR482" s="22"/>
      <c r="BS482">
        <v>0</v>
      </c>
      <c r="BT482" s="1" t="s">
        <v>5103</v>
      </c>
      <c r="BV482" s="4" t="str">
        <f>IF(IFERROR(SEARCH($A$1,DN482),0)&gt;0,$A$1,"")</f>
        <v/>
      </c>
      <c r="BW482" s="4" t="str">
        <f>IF(IFERROR(SEARCH($B$1,DN482),0)&gt;0,$B$1,"")</f>
        <v/>
      </c>
      <c r="BX482" s="4" t="str">
        <f>IF(IFERROR(SEARCH($C$1,DN482),0)&gt;0,$C$1,"")</f>
        <v/>
      </c>
      <c r="BY482" s="4" t="str">
        <f>IF(IFERROR(SEARCH($D$1,DN482),0)&gt;0,$D$1,"")</f>
        <v/>
      </c>
      <c r="BZ482" s="4" t="str">
        <f>IF(IFERROR(SEARCH($E$1,DN482),0)&gt;0,$E$1,"")</f>
        <v/>
      </c>
      <c r="CA482" s="4" t="str">
        <f>IF(IFERROR(SEARCH($F$1,DN482),0)&gt;0,$F$1,"")</f>
        <v/>
      </c>
      <c r="CB482" s="4" t="str">
        <f>IF(IFERROR(SEARCH($G$1,DN482),0)&gt;0,$G$1,"")</f>
        <v/>
      </c>
      <c r="CC482" s="4" t="str">
        <f>IF(IFERROR(SEARCH($H$1,DN482),0)&gt;0,$H$1,"")</f>
        <v/>
      </c>
      <c r="CD482" s="4" t="str">
        <f>IF(IFERROR(SEARCH($I$1,DN482),0)&gt;0,$I$1,"")</f>
        <v/>
      </c>
      <c r="CE482" s="4" t="str">
        <f>IF(IFERROR(SEARCH($J$1,DN482),0)&gt;0,$J$1,"")</f>
        <v/>
      </c>
      <c r="CF482" s="4" t="str">
        <f>IF(IFERROR(SEARCH($K$1,DN482),0)&gt;0,$K$1,"")</f>
        <v/>
      </c>
      <c r="CG482" s="4" t="str">
        <f>IF(IFERROR(SEARCH($L$1,DN482),0)&gt;0,$L$1,"")</f>
        <v/>
      </c>
      <c r="CH482" s="4" t="str">
        <f>IF(IFERROR(SEARCH($M$1,DN482),0)&gt;0,$M$1,"")</f>
        <v/>
      </c>
      <c r="CI482" s="4" t="str">
        <f>IF(IFERROR(SEARCH($N$1,DN482),0)&gt;0,$N$1,"")</f>
        <v/>
      </c>
      <c r="CJ482" s="4" t="str">
        <f>IF(IFERROR(SEARCH($O$1,DN482),0)&gt;0,$O$1,"")</f>
        <v>DUS</v>
      </c>
      <c r="CK482" s="4" t="str">
        <f>IF(IFERROR(SEARCH($P$1,DN482),0)&gt;0,$P$1,"")</f>
        <v/>
      </c>
      <c r="CL482" s="4" t="str">
        <f>IF(IFERROR(SEARCH($Q$1,DN482),0)&gt;0,$Q$1,"")</f>
        <v/>
      </c>
      <c r="CM482" s="4" t="str">
        <f>IF(IFERROR(SEARCH($R$1,DN482),0)&gt;0,$R$1,"")</f>
        <v/>
      </c>
      <c r="CN482" s="4" t="str">
        <f>IF(IFERROR(SEARCH($S$1,DN482),0)&gt;0,$S$1,"")</f>
        <v/>
      </c>
      <c r="CO482" s="4" t="str">
        <f>IF(IFERROR(SEARCH($T$1,DN482),0)&gt;0,$T$1,"")</f>
        <v/>
      </c>
      <c r="CP482" s="4" t="str">
        <f>IF(IFERROR(SEARCH($U$1,DN482),0)&gt;0,$U$1,"")</f>
        <v/>
      </c>
      <c r="CQ482" s="4" t="str">
        <f>IF(IFERROR(SEARCH($V$1,DN482),0)&gt;0,$V$1,"")</f>
        <v/>
      </c>
      <c r="CR482" s="4" t="str">
        <f>IF(IFERROR(SEARCH($W$1,DN482),0)&gt;0,$W$1,"")</f>
        <v/>
      </c>
      <c r="CS482" s="4" t="str">
        <f>IF(IFERROR(SEARCH($X$1,DN482),0)&gt;0,$X$1,"")</f>
        <v/>
      </c>
      <c r="CT482" s="4">
        <f>LEN(BW482)+LEN(BX482)+LEN(BY482)+LEN(BZ482)+LEN(CA482)+LEN(CO482)+LEN(CB482)+LEN(CC482)+LEN(CD482)+LEN(CE482)+LEN(CF482)+LEN(CG482)+LEN(CH482)+LEN(CI482)+LEN(CP482)+LEN(CJ482)+LEN(CK482)+LEN(CQ482)+LEN(BV482)+LEN(CL482)+LEN(CS482)+LEN(CM482)+LEN(CR482)+LEN(CN482)</f>
        <v>3</v>
      </c>
      <c r="CU482" s="4" t="str">
        <f>IF(IFERROR(SEARCH($Z$1,DN482),0)&gt;0,$Z$1,"")</f>
        <v>-</v>
      </c>
      <c r="CV482" s="4" t="str">
        <f>IF(IFERROR(SEARCH($AA$1,DN482),0)&gt;0,$AA$1,"")</f>
        <v/>
      </c>
      <c r="CW482" s="4" t="str">
        <f>IF(IFERROR(SEARCH($AB$1,DN482),0)&gt;0,$AB$1,"")</f>
        <v/>
      </c>
      <c r="CX482" s="4" t="str">
        <f>IF(IFERROR(SEARCH($AC$1,DN482),0)&gt;0,$AC$1,"")</f>
        <v/>
      </c>
      <c r="CY482" s="4" t="str">
        <f>IF(IFERROR(SEARCH($AD$1,DN482),0)&gt;0,$AD$1,"")</f>
        <v/>
      </c>
      <c r="CZ482" s="4" t="str">
        <f>IF(IFERROR(SEARCH($AE$1,DN482),0)&gt;0,$AE$1,"")</f>
        <v/>
      </c>
      <c r="DA482" s="4">
        <f t="shared" ref="DA482:DB485" si="965">LEN(DM482)</f>
        <v>4</v>
      </c>
      <c r="DB482" s="4">
        <f t="shared" si="965"/>
        <v>24</v>
      </c>
      <c r="DC482" s="4">
        <f>DB482-DA482</f>
        <v>20</v>
      </c>
      <c r="DD482" s="4" t="str">
        <f>RIGHT(DN482,4)</f>
        <v>1DUS</v>
      </c>
      <c r="DE482" s="4" t="str">
        <f>RIGHT(DN482,5)</f>
        <v>-1DUS</v>
      </c>
      <c r="DF482" s="4" t="str" cm="1">
        <f t="array" ref="DF482">LEFT(DM482,SUM(LEN(DM482)-LEN(SUBSTITUTE(DM482,{"0";"1";"2";"3";"4";"5";"6";"7";"8";"9"},""))))</f>
        <v>1</v>
      </c>
      <c r="DG482" s="4">
        <f>LEN(DT482)</f>
        <v>13</v>
      </c>
      <c r="DH482" s="4" t="b">
        <f>LEFT(DM482,1)=DF482</f>
        <v>1</v>
      </c>
      <c r="DI482" s="4" t="str">
        <f>RIGHT(DD482,3)</f>
        <v>DUS</v>
      </c>
      <c r="DJ482" s="4" t="b">
        <f>IF((DL482=AQ482)=TRUE,TRUE,IF((AQ480=DL482)=TRUE,TRUE,FALSE))</f>
        <v>0</v>
      </c>
      <c r="DK482" s="4" t="b">
        <f>LEFT(DN482,2)=LEFT(DO482,2)</f>
        <v>0</v>
      </c>
      <c r="DL482" s="5" t="str">
        <f>LEFT(DN482,(DC482-1))</f>
        <v>CIMORY YOGURT 125ML</v>
      </c>
      <c r="DM482" s="4" t="str">
        <f>IFERROR(RIGHT(DN482,LEN(DN482)-FIND("-",DN482)),1)</f>
        <v>1DUS</v>
      </c>
      <c r="DN482" t="s">
        <v>4956</v>
      </c>
      <c r="DO482" s="1"/>
      <c r="DP482" s="4" t="str">
        <f ca="1">IF(IF(IF(DL482=AQ482,10,0)+IF(NOT(DI482=$AU$1)=TRUE,10,0)=
20,"XXXX",IF(IF((DX482+1)=2,0,1)+IF(DI482=$AU$1,1,0)=2,TRUE,""))
="",IF(IF(DL482=AQ480,10,0)+IF(NOT(DI482=$AU$1)=TRUE,10,0)=
20,"XXXX",IF(IF((DX482+1)=2,0,1)+IF(DI482=$AU$1,1,0)=2,TRUE,
"")),IF(IF(DL482=AQ482,10,0)+IF(NOT(DI482=$AU$1)=TRUE,10,0)=
20,"XXXX",IF(IF((DX482+1)=2,0,1)+IF(DI482=$AU$1,1,0)=2,TRUE,"")))</f>
        <v/>
      </c>
      <c r="DQ482">
        <v>90000</v>
      </c>
      <c r="DR482">
        <v>90000</v>
      </c>
      <c r="DS482">
        <v>84000</v>
      </c>
      <c r="DT482" t="str">
        <f>IF(DO482&gt;0,DO482,"8000000000"&amp;ROW(DS482))</f>
        <v>8000000000482</v>
      </c>
      <c r="DU482" t="str">
        <f>DL482</f>
        <v>CIMORY YOGURT 125ML</v>
      </c>
      <c r="DV482" t="s">
        <v>4301</v>
      </c>
      <c r="DW482" t="s">
        <v>4301</v>
      </c>
      <c r="DX482" s="9" t="str" cm="1">
        <f t="array" aca="1" ref="DX482" ca="1">LEFT(DM482,MATCH(FALSE,ISNUMBER(MID(DM482,ROW(INDIRECT("1:"&amp;LEN(DM482)+1)), 1) *1),0) -1)</f>
        <v>1</v>
      </c>
      <c r="DY482" s="1"/>
      <c r="EA482" s="21"/>
      <c r="EC482" s="5"/>
      <c r="EF482" s="1"/>
      <c r="EH482" s="1"/>
      <c r="EI482" s="1"/>
      <c r="EL482" s="5"/>
      <c r="EM482" s="22"/>
      <c r="EN482">
        <v>0</v>
      </c>
      <c r="EO482" s="1" t="s">
        <v>5103</v>
      </c>
    </row>
    <row r="483" spans="1:145">
      <c r="A483" s="4" t="str">
        <f t="shared" si="923"/>
        <v/>
      </c>
      <c r="B483" s="4" t="str">
        <f t="shared" si="924"/>
        <v/>
      </c>
      <c r="C483" s="4" t="str">
        <f t="shared" si="925"/>
        <v/>
      </c>
      <c r="D483" s="4" t="str">
        <f t="shared" si="926"/>
        <v/>
      </c>
      <c r="E483" s="4" t="str">
        <f t="shared" si="927"/>
        <v/>
      </c>
      <c r="F483" s="4" t="str">
        <f t="shared" si="928"/>
        <v/>
      </c>
      <c r="G483" s="4" t="str">
        <f t="shared" si="929"/>
        <v>KTK</v>
      </c>
      <c r="H483" s="4" t="str">
        <f t="shared" si="930"/>
        <v/>
      </c>
      <c r="I483" s="4" t="str">
        <f t="shared" si="931"/>
        <v/>
      </c>
      <c r="J483" s="4" t="str">
        <f t="shared" si="932"/>
        <v/>
      </c>
      <c r="K483" s="4" t="str">
        <f t="shared" si="933"/>
        <v/>
      </c>
      <c r="L483" s="4" t="str">
        <f t="shared" si="934"/>
        <v/>
      </c>
      <c r="M483" s="4" t="str">
        <f t="shared" si="935"/>
        <v/>
      </c>
      <c r="N483" s="4" t="str">
        <f t="shared" si="936"/>
        <v/>
      </c>
      <c r="O483" s="4" t="str">
        <f t="shared" si="937"/>
        <v/>
      </c>
      <c r="P483" s="4" t="str">
        <f t="shared" si="938"/>
        <v/>
      </c>
      <c r="Q483" s="4" t="str">
        <f t="shared" si="939"/>
        <v/>
      </c>
      <c r="R483" s="4" t="str">
        <f t="shared" si="940"/>
        <v/>
      </c>
      <c r="S483" s="4" t="str">
        <f t="shared" si="941"/>
        <v/>
      </c>
      <c r="T483" s="4" t="str">
        <f t="shared" si="942"/>
        <v/>
      </c>
      <c r="U483" s="4" t="str">
        <f t="shared" si="943"/>
        <v/>
      </c>
      <c r="V483" s="4" t="str">
        <f t="shared" si="944"/>
        <v/>
      </c>
      <c r="W483" s="4" t="str">
        <f t="shared" si="945"/>
        <v/>
      </c>
      <c r="X483" s="4" t="str">
        <f t="shared" si="946"/>
        <v/>
      </c>
      <c r="Y483" s="4">
        <f t="shared" si="947"/>
        <v>3</v>
      </c>
      <c r="Z483" s="4" t="str">
        <f t="shared" si="948"/>
        <v>-</v>
      </c>
      <c r="AA483" s="4" t="str">
        <f t="shared" si="949"/>
        <v/>
      </c>
      <c r="AB483" s="4" t="str">
        <f t="shared" si="950"/>
        <v/>
      </c>
      <c r="AC483" s="4" t="str">
        <f t="shared" si="951"/>
        <v/>
      </c>
      <c r="AD483" s="4" t="str">
        <f t="shared" si="952"/>
        <v/>
      </c>
      <c r="AE483" s="4" t="str">
        <f t="shared" si="953"/>
        <v/>
      </c>
      <c r="AF483" s="4">
        <f t="shared" si="954"/>
        <v>4</v>
      </c>
      <c r="AG483" s="4">
        <f t="shared" si="955"/>
        <v>36</v>
      </c>
      <c r="AH483" s="4">
        <f t="shared" si="956"/>
        <v>32</v>
      </c>
      <c r="AI483" s="4" t="str">
        <f t="shared" si="957"/>
        <v>1KTK</v>
      </c>
      <c r="AJ483" s="4" t="str">
        <f t="shared" si="958"/>
        <v>-1KTK</v>
      </c>
      <c r="AK483" s="4" t="str" cm="1">
        <f t="array" ref="AK483">LEFT(AR483,SUM(LEN(AR483)-LEN(SUBSTITUTE(AR483,{"0";"1";"2";"3";"4";"5";"6";"7";"8";"9"},""))))</f>
        <v>1</v>
      </c>
      <c r="AL483" s="4">
        <f t="shared" si="959"/>
        <v>13</v>
      </c>
      <c r="AM483" s="4" t="b">
        <f t="shared" si="960"/>
        <v>1</v>
      </c>
      <c r="AN483" s="4" t="str">
        <f t="shared" si="875"/>
        <v>KTK</v>
      </c>
      <c r="AO483" s="4" t="b">
        <f t="shared" ref="AO483:AO530" si="966">IF((AQ483=AQ484)=TRUE,TRUE,IF((AQ482=AQ483)=TRUE,TRUE,FALSE))</f>
        <v>0</v>
      </c>
      <c r="AP483" s="4" t="b">
        <f t="shared" si="961"/>
        <v>0</v>
      </c>
      <c r="AQ483" s="5" t="str">
        <f t="shared" si="962"/>
        <v>CIMORY YOGURT MIXED FRUIT 125ML</v>
      </c>
      <c r="AR483" s="4" t="str">
        <f t="shared" si="963"/>
        <v>1KTK</v>
      </c>
      <c r="AS483" t="s">
        <v>4850</v>
      </c>
      <c r="AT483" s="1" t="s">
        <v>666</v>
      </c>
      <c r="AU483" s="4" t="str">
        <f t="shared" ca="1" si="820"/>
        <v/>
      </c>
      <c r="AV483">
        <v>2500</v>
      </c>
      <c r="AW483">
        <v>3000</v>
      </c>
      <c r="AX483">
        <v>2100</v>
      </c>
      <c r="AY483" t="str">
        <f t="shared" si="873"/>
        <v>8993200668861</v>
      </c>
      <c r="AZ483" t="str">
        <f t="shared" si="964"/>
        <v>CIMORY YOGURT MIXED FRUIT 125ML</v>
      </c>
      <c r="BA483" t="s">
        <v>4301</v>
      </c>
      <c r="BB483" t="s">
        <v>4301</v>
      </c>
      <c r="BC483" s="9" t="str" cm="1">
        <f t="array" aca="1" ref="BC483" ca="1">LEFT(AR483,MATCH(FALSE,ISNUMBER(MID(AR483,ROW(INDIRECT("1:"&amp;LEN(AR483)+1)), 1) *1),0) -1)</f>
        <v>1</v>
      </c>
      <c r="BD483" s="1"/>
      <c r="BF483" s="21"/>
      <c r="BK483" s="1"/>
      <c r="BM483" s="1"/>
      <c r="BN483" s="1"/>
      <c r="BR483" s="22"/>
      <c r="BS483">
        <v>0</v>
      </c>
      <c r="BT483" s="1" t="s">
        <v>5103</v>
      </c>
      <c r="BV483" s="4" t="str">
        <f>IF(IFERROR(SEARCH($A$1,DN483),0)&gt;0,$A$1,"")</f>
        <v/>
      </c>
      <c r="BW483" s="4" t="str">
        <f>IF(IFERROR(SEARCH($B$1,DN483),0)&gt;0,$B$1,"")</f>
        <v/>
      </c>
      <c r="BX483" s="4" t="str">
        <f>IF(IFERROR(SEARCH($C$1,DN483),0)&gt;0,$C$1,"")</f>
        <v/>
      </c>
      <c r="BY483" s="4" t="str">
        <f>IF(IFERROR(SEARCH($D$1,DN483),0)&gt;0,$D$1,"")</f>
        <v/>
      </c>
      <c r="BZ483" s="4" t="str">
        <f>IF(IFERROR(SEARCH($E$1,DN483),0)&gt;0,$E$1,"")</f>
        <v/>
      </c>
      <c r="CA483" s="4" t="str">
        <f>IF(IFERROR(SEARCH($F$1,DN483),0)&gt;0,$F$1,"")</f>
        <v/>
      </c>
      <c r="CB483" s="4" t="str">
        <f>IF(IFERROR(SEARCH($G$1,DN483),0)&gt;0,$G$1,"")</f>
        <v/>
      </c>
      <c r="CC483" s="4" t="str">
        <f>IF(IFERROR(SEARCH($H$1,DN483),0)&gt;0,$H$1,"")</f>
        <v/>
      </c>
      <c r="CD483" s="4" t="str">
        <f>IF(IFERROR(SEARCH($I$1,DN483),0)&gt;0,$I$1,"")</f>
        <v/>
      </c>
      <c r="CE483" s="4" t="str">
        <f>IF(IFERROR(SEARCH($J$1,DN483),0)&gt;0,$J$1,"")</f>
        <v/>
      </c>
      <c r="CF483" s="4" t="str">
        <f>IF(IFERROR(SEARCH($K$1,DN483),0)&gt;0,$K$1,"")</f>
        <v/>
      </c>
      <c r="CG483" s="4" t="str">
        <f>IF(IFERROR(SEARCH($L$1,DN483),0)&gt;0,$L$1,"")</f>
        <v/>
      </c>
      <c r="CH483" s="4" t="str">
        <f>IF(IFERROR(SEARCH($M$1,DN483),0)&gt;0,$M$1,"")</f>
        <v/>
      </c>
      <c r="CI483" s="4" t="str">
        <f>IF(IFERROR(SEARCH($N$1,DN483),0)&gt;0,$N$1,"")</f>
        <v/>
      </c>
      <c r="CJ483" s="4" t="str">
        <f>IF(IFERROR(SEARCH($O$1,DN483),0)&gt;0,$O$1,"")</f>
        <v>DUS</v>
      </c>
      <c r="CK483" s="4" t="str">
        <f>IF(IFERROR(SEARCH($P$1,DN483),0)&gt;0,$P$1,"")</f>
        <v/>
      </c>
      <c r="CL483" s="4" t="str">
        <f>IF(IFERROR(SEARCH($Q$1,DN483),0)&gt;0,$Q$1,"")</f>
        <v/>
      </c>
      <c r="CM483" s="4" t="str">
        <f>IF(IFERROR(SEARCH($R$1,DN483),0)&gt;0,$R$1,"")</f>
        <v/>
      </c>
      <c r="CN483" s="4" t="str">
        <f>IF(IFERROR(SEARCH($S$1,DN483),0)&gt;0,$S$1,"")</f>
        <v/>
      </c>
      <c r="CO483" s="4" t="str">
        <f>IF(IFERROR(SEARCH($T$1,DN483),0)&gt;0,$T$1,"")</f>
        <v/>
      </c>
      <c r="CP483" s="4" t="str">
        <f>IF(IFERROR(SEARCH($U$1,DN483),0)&gt;0,$U$1,"")</f>
        <v/>
      </c>
      <c r="CQ483" s="4" t="str">
        <f>IF(IFERROR(SEARCH($V$1,DN483),0)&gt;0,$V$1,"")</f>
        <v/>
      </c>
      <c r="CR483" s="4" t="str">
        <f>IF(IFERROR(SEARCH($W$1,DN483),0)&gt;0,$W$1,"")</f>
        <v/>
      </c>
      <c r="CS483" s="4" t="str">
        <f>IF(IFERROR(SEARCH($X$1,DN483),0)&gt;0,$X$1,"")</f>
        <v/>
      </c>
      <c r="CT483" s="4">
        <f>LEN(BW483)+LEN(BX483)+LEN(BY483)+LEN(BZ483)+LEN(CA483)+LEN(CO483)+LEN(CB483)+LEN(CC483)+LEN(CD483)+LEN(CE483)+LEN(CF483)+LEN(CG483)+LEN(CH483)+LEN(CI483)+LEN(CP483)+LEN(CJ483)+LEN(CK483)+LEN(CQ483)+LEN(BV483)+LEN(CL483)+LEN(CS483)+LEN(CM483)+LEN(CR483)+LEN(CN483)</f>
        <v>3</v>
      </c>
      <c r="CU483" s="4" t="str">
        <f>IF(IFERROR(SEARCH($Z$1,DN483),0)&gt;0,$Z$1,"")</f>
        <v>-</v>
      </c>
      <c r="CV483" s="4" t="str">
        <f>IF(IFERROR(SEARCH($AA$1,DN483),0)&gt;0,$AA$1,"")</f>
        <v/>
      </c>
      <c r="CW483" s="4" t="str">
        <f>IF(IFERROR(SEARCH($AB$1,DN483),0)&gt;0,$AB$1,"")</f>
        <v/>
      </c>
      <c r="CX483" s="4" t="str">
        <f>IF(IFERROR(SEARCH($AC$1,DN483),0)&gt;0,$AC$1,"")</f>
        <v/>
      </c>
      <c r="CY483" s="4" t="str">
        <f>IF(IFERROR(SEARCH($AD$1,DN483),0)&gt;0,$AD$1,"")</f>
        <v/>
      </c>
      <c r="CZ483" s="4" t="str">
        <f>IF(IFERROR(SEARCH($AE$1,DN483),0)&gt;0,$AE$1,"")</f>
        <v/>
      </c>
      <c r="DA483" s="4">
        <f t="shared" si="965"/>
        <v>4</v>
      </c>
      <c r="DB483" s="4">
        <f t="shared" si="965"/>
        <v>24</v>
      </c>
      <c r="DC483" s="4">
        <f>DB483-DA483</f>
        <v>20</v>
      </c>
      <c r="DD483" s="4" t="str">
        <f>RIGHT(DN483,4)</f>
        <v>1DUS</v>
      </c>
      <c r="DE483" s="4" t="str">
        <f>RIGHT(DN483,5)</f>
        <v>-1DUS</v>
      </c>
      <c r="DF483" s="4" t="str" cm="1">
        <f t="array" ref="DF483">LEFT(DM483,SUM(LEN(DM483)-LEN(SUBSTITUTE(DM483,{"0";"1";"2";"3";"4";"5";"6";"7";"8";"9"},""))))</f>
        <v>1</v>
      </c>
      <c r="DG483" s="4">
        <f>LEN(DT483)</f>
        <v>13</v>
      </c>
      <c r="DH483" s="4" t="b">
        <f>LEFT(DM483,1)=DF483</f>
        <v>1</v>
      </c>
      <c r="DI483" s="4" t="str">
        <f>RIGHT(DD483,3)</f>
        <v>DUS</v>
      </c>
      <c r="DJ483" s="4" t="b">
        <f>IF((DL483=AQ483)=TRUE,TRUE,IF((AQ481=DL483)=TRUE,TRUE,FALSE))</f>
        <v>0</v>
      </c>
      <c r="DK483" s="4" t="b">
        <f>LEFT(DN483,2)=LEFT(DO483,2)</f>
        <v>0</v>
      </c>
      <c r="DL483" s="5" t="str">
        <f>LEFT(DN483,(DC483-1))</f>
        <v>CIMORY YOGURT 125ML</v>
      </c>
      <c r="DM483" s="4" t="str">
        <f>IFERROR(RIGHT(DN483,LEN(DN483)-FIND("-",DN483)),1)</f>
        <v>1DUS</v>
      </c>
      <c r="DN483" t="s">
        <v>4956</v>
      </c>
      <c r="DO483" s="1"/>
      <c r="DP483" s="4" t="str">
        <f ca="1">IF(IF(IF(DL483=AQ483,10,0)+IF(NOT(DI483=$AU$1)=TRUE,10,0)=
20,"XXXX",IF(IF((DX483+1)=2,0,1)+IF(DI483=$AU$1,1,0)=2,TRUE,""))
="",IF(IF(DL483=AQ481,10,0)+IF(NOT(DI483=$AU$1)=TRUE,10,0)=
20,"XXXX",IF(IF((DX483+1)=2,0,1)+IF(DI483=$AU$1,1,0)=2,TRUE,
"")),IF(IF(DL483=AQ483,10,0)+IF(NOT(DI483=$AU$1)=TRUE,10,0)=
20,"XXXX",IF(IF((DX483+1)=2,0,1)+IF(DI483=$AU$1,1,0)=2,TRUE,"")))</f>
        <v/>
      </c>
      <c r="DQ483">
        <v>90000</v>
      </c>
      <c r="DR483">
        <v>90000</v>
      </c>
      <c r="DS483">
        <v>84000</v>
      </c>
      <c r="DT483" t="str">
        <f>IF(DO483&gt;0,DO483,"8000000000"&amp;ROW(DS483))</f>
        <v>8000000000483</v>
      </c>
      <c r="DU483" t="str">
        <f>DL483</f>
        <v>CIMORY YOGURT 125ML</v>
      </c>
      <c r="DV483" t="s">
        <v>4301</v>
      </c>
      <c r="DW483" t="s">
        <v>4301</v>
      </c>
      <c r="DX483" s="9" t="str" cm="1">
        <f t="array" aca="1" ref="DX483" ca="1">LEFT(DM483,MATCH(FALSE,ISNUMBER(MID(DM483,ROW(INDIRECT("1:"&amp;LEN(DM483)+1)), 1) *1),0) -1)</f>
        <v>1</v>
      </c>
      <c r="DY483" s="1"/>
      <c r="EA483" s="21"/>
      <c r="EC483" s="5"/>
      <c r="EF483" s="1"/>
      <c r="EH483" s="1"/>
      <c r="EI483" s="1"/>
      <c r="EL483" s="5"/>
      <c r="EM483" s="22"/>
      <c r="EN483">
        <v>0</v>
      </c>
      <c r="EO483" s="1" t="s">
        <v>5103</v>
      </c>
    </row>
    <row r="484" spans="1:145">
      <c r="A484" s="4" t="str">
        <f t="shared" si="923"/>
        <v/>
      </c>
      <c r="B484" s="4" t="str">
        <f t="shared" si="924"/>
        <v/>
      </c>
      <c r="C484" s="4" t="str">
        <f t="shared" si="925"/>
        <v/>
      </c>
      <c r="D484" s="4" t="str">
        <f t="shared" si="926"/>
        <v/>
      </c>
      <c r="E484" s="4" t="str">
        <f t="shared" si="927"/>
        <v/>
      </c>
      <c r="F484" s="4" t="str">
        <f t="shared" si="928"/>
        <v/>
      </c>
      <c r="G484" s="4" t="str">
        <f t="shared" si="929"/>
        <v>KTK</v>
      </c>
      <c r="H484" s="4" t="str">
        <f t="shared" si="930"/>
        <v/>
      </c>
      <c r="I484" s="4" t="str">
        <f t="shared" si="931"/>
        <v/>
      </c>
      <c r="J484" s="4" t="str">
        <f t="shared" si="932"/>
        <v/>
      </c>
      <c r="K484" s="4" t="str">
        <f t="shared" si="933"/>
        <v/>
      </c>
      <c r="L484" s="4" t="str">
        <f t="shared" si="934"/>
        <v/>
      </c>
      <c r="M484" s="4" t="str">
        <f t="shared" si="935"/>
        <v/>
      </c>
      <c r="N484" s="4" t="str">
        <f t="shared" si="936"/>
        <v/>
      </c>
      <c r="O484" s="4" t="str">
        <f t="shared" si="937"/>
        <v/>
      </c>
      <c r="P484" s="4" t="str">
        <f t="shared" si="938"/>
        <v/>
      </c>
      <c r="Q484" s="4" t="str">
        <f t="shared" si="939"/>
        <v/>
      </c>
      <c r="R484" s="4" t="str">
        <f t="shared" si="940"/>
        <v/>
      </c>
      <c r="S484" s="4" t="str">
        <f t="shared" si="941"/>
        <v/>
      </c>
      <c r="T484" s="4" t="str">
        <f t="shared" si="942"/>
        <v/>
      </c>
      <c r="U484" s="4" t="str">
        <f t="shared" si="943"/>
        <v/>
      </c>
      <c r="V484" s="4" t="str">
        <f t="shared" si="944"/>
        <v/>
      </c>
      <c r="W484" s="4" t="str">
        <f t="shared" si="945"/>
        <v/>
      </c>
      <c r="X484" s="4" t="str">
        <f t="shared" si="946"/>
        <v/>
      </c>
      <c r="Y484" s="4">
        <f t="shared" si="947"/>
        <v>3</v>
      </c>
      <c r="Z484" s="4" t="str">
        <f t="shared" si="948"/>
        <v>-</v>
      </c>
      <c r="AA484" s="4" t="str">
        <f t="shared" si="949"/>
        <v/>
      </c>
      <c r="AB484" s="4" t="str">
        <f t="shared" si="950"/>
        <v/>
      </c>
      <c r="AC484" s="4" t="str">
        <f t="shared" si="951"/>
        <v/>
      </c>
      <c r="AD484" s="4" t="str">
        <f t="shared" si="952"/>
        <v/>
      </c>
      <c r="AE484" s="4" t="str">
        <f t="shared" si="953"/>
        <v/>
      </c>
      <c r="AF484" s="4">
        <f t="shared" si="954"/>
        <v>4</v>
      </c>
      <c r="AG484" s="4">
        <f t="shared" si="955"/>
        <v>35</v>
      </c>
      <c r="AH484" s="4">
        <f t="shared" si="956"/>
        <v>31</v>
      </c>
      <c r="AI484" s="4" t="str">
        <f t="shared" si="957"/>
        <v>1KTK</v>
      </c>
      <c r="AJ484" s="4" t="str">
        <f t="shared" si="958"/>
        <v>-1KTK</v>
      </c>
      <c r="AK484" s="4" t="str" cm="1">
        <f t="array" ref="AK484">LEFT(AR484,SUM(LEN(AR484)-LEN(SUBSTITUTE(AR484,{"0";"1";"2";"3";"4";"5";"6";"7";"8";"9"},""))))</f>
        <v>1</v>
      </c>
      <c r="AL484" s="4">
        <f t="shared" si="959"/>
        <v>13</v>
      </c>
      <c r="AM484" s="4" t="b">
        <f t="shared" si="960"/>
        <v>1</v>
      </c>
      <c r="AN484" s="4" t="str">
        <f t="shared" si="875"/>
        <v>KTK</v>
      </c>
      <c r="AO484" s="4" t="b">
        <f t="shared" si="966"/>
        <v>0</v>
      </c>
      <c r="AP484" s="4" t="b">
        <f t="shared" si="961"/>
        <v>0</v>
      </c>
      <c r="AQ484" s="5" t="str">
        <f t="shared" si="962"/>
        <v>CIMORY YOGURT STRAWBERRY 125ML</v>
      </c>
      <c r="AR484" s="4" t="str">
        <f t="shared" si="963"/>
        <v>1KTK</v>
      </c>
      <c r="AS484" t="s">
        <v>4943</v>
      </c>
      <c r="AT484" s="1" t="s">
        <v>667</v>
      </c>
      <c r="AU484" s="4" t="str">
        <f t="shared" ca="1" si="820"/>
        <v/>
      </c>
      <c r="AV484">
        <v>2500</v>
      </c>
      <c r="AW484">
        <v>3000</v>
      </c>
      <c r="AX484">
        <v>2100</v>
      </c>
      <c r="AY484" t="str">
        <f t="shared" si="873"/>
        <v>8993200668885</v>
      </c>
      <c r="AZ484" t="str">
        <f t="shared" si="964"/>
        <v>CIMORY YOGURT STRAWBERRY 125ML</v>
      </c>
      <c r="BA484" t="s">
        <v>4301</v>
      </c>
      <c r="BB484" t="s">
        <v>4301</v>
      </c>
      <c r="BC484" s="9" t="str" cm="1">
        <f t="array" aca="1" ref="BC484" ca="1">LEFT(AR484,MATCH(FALSE,ISNUMBER(MID(AR484,ROW(INDIRECT("1:"&amp;LEN(AR484)+1)), 1) *1),0) -1)</f>
        <v>1</v>
      </c>
      <c r="BD484" s="1"/>
      <c r="BF484" s="21"/>
      <c r="BK484" s="1"/>
      <c r="BM484" s="1"/>
      <c r="BN484" s="1"/>
      <c r="BR484" s="22"/>
      <c r="BS484">
        <v>0</v>
      </c>
      <c r="BT484" s="1" t="s">
        <v>5103</v>
      </c>
      <c r="BV484" s="4" t="str">
        <f>IF(IFERROR(SEARCH($A$1,DN484),0)&gt;0,$A$1,"")</f>
        <v/>
      </c>
      <c r="BW484" s="4" t="str">
        <f>IF(IFERROR(SEARCH($B$1,DN484),0)&gt;0,$B$1,"")</f>
        <v/>
      </c>
      <c r="BX484" s="4" t="str">
        <f>IF(IFERROR(SEARCH($C$1,DN484),0)&gt;0,$C$1,"")</f>
        <v/>
      </c>
      <c r="BY484" s="4" t="str">
        <f>IF(IFERROR(SEARCH($D$1,DN484),0)&gt;0,$D$1,"")</f>
        <v/>
      </c>
      <c r="BZ484" s="4" t="str">
        <f>IF(IFERROR(SEARCH($E$1,DN484),0)&gt;0,$E$1,"")</f>
        <v/>
      </c>
      <c r="CA484" s="4" t="str">
        <f>IF(IFERROR(SEARCH($F$1,DN484),0)&gt;0,$F$1,"")</f>
        <v/>
      </c>
      <c r="CB484" s="4" t="str">
        <f>IF(IFERROR(SEARCH($G$1,DN484),0)&gt;0,$G$1,"")</f>
        <v/>
      </c>
      <c r="CC484" s="4" t="str">
        <f>IF(IFERROR(SEARCH($H$1,DN484),0)&gt;0,$H$1,"")</f>
        <v/>
      </c>
      <c r="CD484" s="4" t="str">
        <f>IF(IFERROR(SEARCH($I$1,DN484),0)&gt;0,$I$1,"")</f>
        <v/>
      </c>
      <c r="CE484" s="4" t="str">
        <f>IF(IFERROR(SEARCH($J$1,DN484),0)&gt;0,$J$1,"")</f>
        <v/>
      </c>
      <c r="CF484" s="4" t="str">
        <f>IF(IFERROR(SEARCH($K$1,DN484),0)&gt;0,$K$1,"")</f>
        <v/>
      </c>
      <c r="CG484" s="4" t="str">
        <f>IF(IFERROR(SEARCH($L$1,DN484),0)&gt;0,$L$1,"")</f>
        <v/>
      </c>
      <c r="CH484" s="4" t="str">
        <f>IF(IFERROR(SEARCH($M$1,DN484),0)&gt;0,$M$1,"")</f>
        <v/>
      </c>
      <c r="CI484" s="4" t="str">
        <f>IF(IFERROR(SEARCH($N$1,DN484),0)&gt;0,$N$1,"")</f>
        <v/>
      </c>
      <c r="CJ484" s="4" t="str">
        <f>IF(IFERROR(SEARCH($O$1,DN484),0)&gt;0,$O$1,"")</f>
        <v>DUS</v>
      </c>
      <c r="CK484" s="4" t="str">
        <f>IF(IFERROR(SEARCH($P$1,DN484),0)&gt;0,$P$1,"")</f>
        <v/>
      </c>
      <c r="CL484" s="4" t="str">
        <f>IF(IFERROR(SEARCH($Q$1,DN484),0)&gt;0,$Q$1,"")</f>
        <v/>
      </c>
      <c r="CM484" s="4" t="str">
        <f>IF(IFERROR(SEARCH($R$1,DN484),0)&gt;0,$R$1,"")</f>
        <v/>
      </c>
      <c r="CN484" s="4" t="str">
        <f>IF(IFERROR(SEARCH($S$1,DN484),0)&gt;0,$S$1,"")</f>
        <v/>
      </c>
      <c r="CO484" s="4" t="str">
        <f>IF(IFERROR(SEARCH($T$1,DN484),0)&gt;0,$T$1,"")</f>
        <v/>
      </c>
      <c r="CP484" s="4" t="str">
        <f>IF(IFERROR(SEARCH($U$1,DN484),0)&gt;0,$U$1,"")</f>
        <v/>
      </c>
      <c r="CQ484" s="4" t="str">
        <f>IF(IFERROR(SEARCH($V$1,DN484),0)&gt;0,$V$1,"")</f>
        <v/>
      </c>
      <c r="CR484" s="4" t="str">
        <f>IF(IFERROR(SEARCH($W$1,DN484),0)&gt;0,$W$1,"")</f>
        <v/>
      </c>
      <c r="CS484" s="4" t="str">
        <f>IF(IFERROR(SEARCH($X$1,DN484),0)&gt;0,$X$1,"")</f>
        <v/>
      </c>
      <c r="CT484" s="4">
        <f>LEN(BW484)+LEN(BX484)+LEN(BY484)+LEN(BZ484)+LEN(CA484)+LEN(CO484)+LEN(CB484)+LEN(CC484)+LEN(CD484)+LEN(CE484)+LEN(CF484)+LEN(CG484)+LEN(CH484)+LEN(CI484)+LEN(CP484)+LEN(CJ484)+LEN(CK484)+LEN(CQ484)+LEN(BV484)+LEN(CL484)+LEN(CS484)+LEN(CM484)+LEN(CR484)+LEN(CN484)</f>
        <v>3</v>
      </c>
      <c r="CU484" s="4" t="str">
        <f>IF(IFERROR(SEARCH($Z$1,DN484),0)&gt;0,$Z$1,"")</f>
        <v>-</v>
      </c>
      <c r="CV484" s="4" t="str">
        <f>IF(IFERROR(SEARCH($AA$1,DN484),0)&gt;0,$AA$1,"")</f>
        <v/>
      </c>
      <c r="CW484" s="4" t="str">
        <f>IF(IFERROR(SEARCH($AB$1,DN484),0)&gt;0,$AB$1,"")</f>
        <v/>
      </c>
      <c r="CX484" s="4" t="str">
        <f>IF(IFERROR(SEARCH($AC$1,DN484),0)&gt;0,$AC$1,"")</f>
        <v/>
      </c>
      <c r="CY484" s="4" t="str">
        <f>IF(IFERROR(SEARCH($AD$1,DN484),0)&gt;0,$AD$1,"")</f>
        <v/>
      </c>
      <c r="CZ484" s="4" t="str">
        <f>IF(IFERROR(SEARCH($AE$1,DN484),0)&gt;0,$AE$1,"")</f>
        <v/>
      </c>
      <c r="DA484" s="4">
        <f t="shared" si="965"/>
        <v>4</v>
      </c>
      <c r="DB484" s="4">
        <f t="shared" si="965"/>
        <v>24</v>
      </c>
      <c r="DC484" s="4">
        <f>DB484-DA484</f>
        <v>20</v>
      </c>
      <c r="DD484" s="4" t="str">
        <f>RIGHT(DN484,4)</f>
        <v>1DUS</v>
      </c>
      <c r="DE484" s="4" t="str">
        <f>RIGHT(DN484,5)</f>
        <v>-1DUS</v>
      </c>
      <c r="DF484" s="4" t="str" cm="1">
        <f t="array" ref="DF484">LEFT(DM484,SUM(LEN(DM484)-LEN(SUBSTITUTE(DM484,{"0";"1";"2";"3";"4";"5";"6";"7";"8";"9"},""))))</f>
        <v>1</v>
      </c>
      <c r="DG484" s="4">
        <f>LEN(DT484)</f>
        <v>13</v>
      </c>
      <c r="DH484" s="4" t="b">
        <f>LEFT(DM484,1)=DF484</f>
        <v>1</v>
      </c>
      <c r="DI484" s="4" t="str">
        <f>RIGHT(DD484,3)</f>
        <v>DUS</v>
      </c>
      <c r="DJ484" s="4" t="b">
        <f>IF((DL484=AQ484)=TRUE,TRUE,IF((AQ482=DL484)=TRUE,TRUE,FALSE))</f>
        <v>0</v>
      </c>
      <c r="DK484" s="4" t="b">
        <f>LEFT(DN484,2)=LEFT(DO484,2)</f>
        <v>0</v>
      </c>
      <c r="DL484" s="5" t="str">
        <f>LEFT(DN484,(DC484-1))</f>
        <v>CIMORY YOGURT 125ML</v>
      </c>
      <c r="DM484" s="4" t="str">
        <f>IFERROR(RIGHT(DN484,LEN(DN484)-FIND("-",DN484)),1)</f>
        <v>1DUS</v>
      </c>
      <c r="DN484" t="s">
        <v>4956</v>
      </c>
      <c r="DO484" s="1"/>
      <c r="DP484" s="4" t="str">
        <f ca="1">IF(IF(IF(DL484=AQ484,10,0)+IF(NOT(DI484=$AU$1)=TRUE,10,0)=
20,"XXXX",IF(IF((DX484+1)=2,0,1)+IF(DI484=$AU$1,1,0)=2,TRUE,""))
="",IF(IF(DL484=AQ482,10,0)+IF(NOT(DI484=$AU$1)=TRUE,10,0)=
20,"XXXX",IF(IF((DX484+1)=2,0,1)+IF(DI484=$AU$1,1,0)=2,TRUE,
"")),IF(IF(DL484=AQ484,10,0)+IF(NOT(DI484=$AU$1)=TRUE,10,0)=
20,"XXXX",IF(IF((DX484+1)=2,0,1)+IF(DI484=$AU$1,1,0)=2,TRUE,"")))</f>
        <v/>
      </c>
      <c r="DQ484">
        <v>90000</v>
      </c>
      <c r="DR484">
        <v>90000</v>
      </c>
      <c r="DS484">
        <v>84000</v>
      </c>
      <c r="DT484" t="str">
        <f>IF(DO484&gt;0,DO484,"8000000000"&amp;ROW(DS484))</f>
        <v>8000000000484</v>
      </c>
      <c r="DU484" t="str">
        <f>DL484</f>
        <v>CIMORY YOGURT 125ML</v>
      </c>
      <c r="DV484" t="s">
        <v>4301</v>
      </c>
      <c r="DW484" t="s">
        <v>4301</v>
      </c>
      <c r="DX484" s="9" t="str" cm="1">
        <f t="array" aca="1" ref="DX484" ca="1">LEFT(DM484,MATCH(FALSE,ISNUMBER(MID(DM484,ROW(INDIRECT("1:"&amp;LEN(DM484)+1)), 1) *1),0) -1)</f>
        <v>1</v>
      </c>
      <c r="DY484" s="1"/>
      <c r="EA484" s="21"/>
      <c r="EC484" s="5"/>
      <c r="EF484" s="1"/>
      <c r="EH484" s="1"/>
      <c r="EI484" s="1"/>
      <c r="EL484" s="5"/>
      <c r="EM484" s="22"/>
      <c r="EN484">
        <v>0</v>
      </c>
      <c r="EO484" s="1" t="s">
        <v>5103</v>
      </c>
    </row>
    <row r="485" spans="1:145">
      <c r="A485" s="4" t="str">
        <f t="shared" si="923"/>
        <v/>
      </c>
      <c r="B485" s="4" t="str">
        <f t="shared" si="924"/>
        <v/>
      </c>
      <c r="C485" s="4" t="str">
        <f t="shared" si="925"/>
        <v/>
      </c>
      <c r="D485" s="4" t="str">
        <f t="shared" si="926"/>
        <v/>
      </c>
      <c r="E485" s="4" t="str">
        <f t="shared" si="927"/>
        <v/>
      </c>
      <c r="F485" s="4" t="str">
        <f t="shared" si="928"/>
        <v/>
      </c>
      <c r="G485" s="4" t="str">
        <f t="shared" si="929"/>
        <v/>
      </c>
      <c r="H485" s="4" t="str">
        <f t="shared" si="930"/>
        <v>KLG</v>
      </c>
      <c r="I485" s="4" t="str">
        <f t="shared" si="931"/>
        <v/>
      </c>
      <c r="J485" s="4" t="str">
        <f t="shared" si="932"/>
        <v/>
      </c>
      <c r="K485" s="4" t="str">
        <f t="shared" si="933"/>
        <v/>
      </c>
      <c r="L485" s="4" t="str">
        <f t="shared" si="934"/>
        <v/>
      </c>
      <c r="M485" s="4" t="str">
        <f t="shared" si="935"/>
        <v/>
      </c>
      <c r="N485" s="4" t="str">
        <f t="shared" si="936"/>
        <v/>
      </c>
      <c r="O485" s="4" t="str">
        <f t="shared" si="937"/>
        <v/>
      </c>
      <c r="P485" s="4" t="str">
        <f t="shared" si="938"/>
        <v/>
      </c>
      <c r="Q485" s="4" t="str">
        <f t="shared" si="939"/>
        <v/>
      </c>
      <c r="R485" s="4" t="str">
        <f t="shared" si="940"/>
        <v/>
      </c>
      <c r="S485" s="4" t="str">
        <f t="shared" si="941"/>
        <v/>
      </c>
      <c r="T485" s="4" t="str">
        <f t="shared" si="942"/>
        <v/>
      </c>
      <c r="U485" s="4" t="str">
        <f t="shared" si="943"/>
        <v/>
      </c>
      <c r="V485" s="4" t="str">
        <f t="shared" si="944"/>
        <v/>
      </c>
      <c r="W485" s="4" t="str">
        <f t="shared" si="945"/>
        <v/>
      </c>
      <c r="X485" s="4" t="str">
        <f t="shared" si="946"/>
        <v/>
      </c>
      <c r="Y485" s="4">
        <f t="shared" si="947"/>
        <v>3</v>
      </c>
      <c r="Z485" s="4" t="str">
        <f t="shared" si="948"/>
        <v>-</v>
      </c>
      <c r="AA485" s="4" t="str">
        <f t="shared" si="949"/>
        <v/>
      </c>
      <c r="AB485" s="4" t="str">
        <f t="shared" si="950"/>
        <v/>
      </c>
      <c r="AC485" s="4" t="str">
        <f t="shared" si="951"/>
        <v/>
      </c>
      <c r="AD485" s="4" t="str">
        <f t="shared" si="952"/>
        <v/>
      </c>
      <c r="AE485" s="4" t="str">
        <f t="shared" si="953"/>
        <v/>
      </c>
      <c r="AF485" s="4">
        <f t="shared" si="954"/>
        <v>4</v>
      </c>
      <c r="AG485" s="4">
        <f t="shared" si="955"/>
        <v>27</v>
      </c>
      <c r="AH485" s="4">
        <f t="shared" si="956"/>
        <v>23</v>
      </c>
      <c r="AI485" s="4" t="str">
        <f t="shared" si="957"/>
        <v>1KLG</v>
      </c>
      <c r="AJ485" s="4" t="str">
        <f t="shared" si="958"/>
        <v>-1KLG</v>
      </c>
      <c r="AK485" s="4" t="str" cm="1">
        <f t="array" ref="AK485">LEFT(AR485,SUM(LEN(AR485)-LEN(SUBSTITUTE(AR485,{"0";"1";"2";"3";"4";"5";"6";"7";"8";"9"},""))))</f>
        <v>1</v>
      </c>
      <c r="AL485" s="4">
        <f t="shared" si="959"/>
        <v>13</v>
      </c>
      <c r="AM485" s="4" t="b">
        <f t="shared" si="960"/>
        <v>1</v>
      </c>
      <c r="AN485" s="4" t="str">
        <f t="shared" si="875"/>
        <v>KLG</v>
      </c>
      <c r="AO485" s="4" t="b">
        <f>IF((AQ485=DL485)=TRUE,TRUE,IF((AQ484=AQ485)=TRUE,TRUE,FALSE))</f>
        <v>1</v>
      </c>
      <c r="AP485" s="4" t="b">
        <f t="shared" si="961"/>
        <v>0</v>
      </c>
      <c r="AQ485" s="5" t="str">
        <f t="shared" si="962"/>
        <v>CINCAU PANDA KLG 310ML</v>
      </c>
      <c r="AR485" s="4" t="str">
        <f t="shared" si="963"/>
        <v>1KLG</v>
      </c>
      <c r="AS485" t="s">
        <v>668</v>
      </c>
      <c r="AT485" s="1" t="s">
        <v>669</v>
      </c>
      <c r="AU485" s="4" t="str">
        <f>IF(IF(IF(AQ485=DL485,10,0)+IF(NOT(AN485=$AU$1)=TRUE,10,0)=
20,"XXXX",IF(IF((BC485+1)=2,0,1)+IF(AN485=$AU$1,1,0)=2,TRUE,""))
="",IF(IF(AQ485=AQ484,10,0)+IF(NOT(AN485=$AU$1)=TRUE,10,0)=
20,"XXXX",IF(IF((BC485+1)=2,0,1)+IF(AN485=$AU$1,1,0)=2,TRUE,
"")),IF(IF(AQ485=DL485,10,0)+IF(NOT(AN485=$AU$1)=TRUE,10,0)=
20,"XXXX",IF(IF((BC485+1)=2,0,1)+IF(AN485=$AU$1,1,0)=2,TRUE,"")))</f>
        <v>XXXX</v>
      </c>
      <c r="AV485">
        <v>5500</v>
      </c>
      <c r="AW485">
        <v>5500</v>
      </c>
      <c r="AX485">
        <v>5000</v>
      </c>
      <c r="AY485" t="str">
        <f t="shared" si="873"/>
        <v>8995227500582</v>
      </c>
      <c r="AZ485" t="str">
        <f t="shared" si="964"/>
        <v>CINCAU PANDA KLG 310ML</v>
      </c>
      <c r="BA485" t="s">
        <v>4301</v>
      </c>
      <c r="BB485" t="s">
        <v>4301</v>
      </c>
      <c r="BC485" s="9" t="str" cm="1">
        <f t="array" aca="1" ref="BC485" ca="1">LEFT(AR485,MATCH(FALSE,ISNUMBER(MID(AR485,ROW(INDIRECT("1:"&amp;LEN(AR485)+1)), 1) *1),0) -1)</f>
        <v>1</v>
      </c>
      <c r="BD485" s="1"/>
      <c r="BF485" s="21"/>
      <c r="BK485" s="1"/>
      <c r="BM485" s="1"/>
      <c r="BN485" s="1"/>
      <c r="BR485" s="22"/>
      <c r="BS485">
        <v>0</v>
      </c>
      <c r="BT485" s="1" t="s">
        <v>5103</v>
      </c>
      <c r="BV485" s="4" t="str">
        <f>IF(IFERROR(SEARCH($A$1,DN485),0)&gt;0,$A$1,"")</f>
        <v/>
      </c>
      <c r="BW485" s="4" t="str">
        <f>IF(IFERROR(SEARCH($B$1,DN485),0)&gt;0,$B$1,"")</f>
        <v/>
      </c>
      <c r="BX485" s="4" t="str">
        <f>IF(IFERROR(SEARCH($C$1,DN485),0)&gt;0,$C$1,"")</f>
        <v/>
      </c>
      <c r="BY485" s="4" t="str">
        <f>IF(IFERROR(SEARCH($D$1,DN485),0)&gt;0,$D$1,"")</f>
        <v/>
      </c>
      <c r="BZ485" s="4" t="str">
        <f>IF(IFERROR(SEARCH($E$1,DN485),0)&gt;0,$E$1,"")</f>
        <v/>
      </c>
      <c r="CA485" s="4" t="str">
        <f>IF(IFERROR(SEARCH($F$1,DN485),0)&gt;0,$F$1,"")</f>
        <v/>
      </c>
      <c r="CB485" s="4" t="str">
        <f>IF(IFERROR(SEARCH($G$1,DN485),0)&gt;0,$G$1,"")</f>
        <v/>
      </c>
      <c r="CC485" s="4" t="str">
        <f>IF(IFERROR(SEARCH($H$1,DN485),0)&gt;0,$H$1,"")</f>
        <v>KLG</v>
      </c>
      <c r="CD485" s="4" t="str">
        <f>IF(IFERROR(SEARCH($I$1,DN485),0)&gt;0,$I$1,"")</f>
        <v/>
      </c>
      <c r="CE485" s="4" t="str">
        <f>IF(IFERROR(SEARCH($J$1,DN485),0)&gt;0,$J$1,"")</f>
        <v/>
      </c>
      <c r="CF485" s="4" t="str">
        <f>IF(IFERROR(SEARCH($K$1,DN485),0)&gt;0,$K$1,"")</f>
        <v/>
      </c>
      <c r="CG485" s="4" t="str">
        <f>IF(IFERROR(SEARCH($L$1,DN485),0)&gt;0,$L$1,"")</f>
        <v/>
      </c>
      <c r="CH485" s="4" t="str">
        <f>IF(IFERROR(SEARCH($M$1,DN485),0)&gt;0,$M$1,"")</f>
        <v/>
      </c>
      <c r="CI485" s="4" t="str">
        <f>IF(IFERROR(SEARCH($N$1,DN485),0)&gt;0,$N$1,"")</f>
        <v/>
      </c>
      <c r="CJ485" s="4" t="str">
        <f>IF(IFERROR(SEARCH($O$1,DN485),0)&gt;0,$O$1,"")</f>
        <v>DUS</v>
      </c>
      <c r="CK485" s="4" t="str">
        <f>IF(IFERROR(SEARCH($P$1,DN485),0)&gt;0,$P$1,"")</f>
        <v/>
      </c>
      <c r="CL485" s="4" t="str">
        <f>IF(IFERROR(SEARCH($Q$1,DN485),0)&gt;0,$Q$1,"")</f>
        <v/>
      </c>
      <c r="CM485" s="4" t="str">
        <f>IF(IFERROR(SEARCH($R$1,DN485),0)&gt;0,$R$1,"")</f>
        <v/>
      </c>
      <c r="CN485" s="4" t="str">
        <f>IF(IFERROR(SEARCH($S$1,DN485),0)&gt;0,$S$1,"")</f>
        <v/>
      </c>
      <c r="CO485" s="4" t="str">
        <f>IF(IFERROR(SEARCH($T$1,DN485),0)&gt;0,$T$1,"")</f>
        <v/>
      </c>
      <c r="CP485" s="4" t="str">
        <f>IF(IFERROR(SEARCH($U$1,DN485),0)&gt;0,$U$1,"")</f>
        <v/>
      </c>
      <c r="CQ485" s="4" t="str">
        <f>IF(IFERROR(SEARCH($V$1,DN485),0)&gt;0,$V$1,"")</f>
        <v/>
      </c>
      <c r="CR485" s="4" t="str">
        <f>IF(IFERROR(SEARCH($W$1,DN485),0)&gt;0,$W$1,"")</f>
        <v/>
      </c>
      <c r="CS485" s="4" t="str">
        <f>IF(IFERROR(SEARCH($X$1,DN485),0)&gt;0,$X$1,"")</f>
        <v/>
      </c>
      <c r="CT485" s="4">
        <f>LEN(BW485)+LEN(BX485)+LEN(BY485)+LEN(BZ485)+LEN(CA485)+LEN(CO485)+LEN(CB485)+LEN(CC485)+LEN(CD485)+LEN(CE485)+LEN(CF485)+LEN(CG485)+LEN(CH485)+LEN(CI485)+LEN(CP485)+LEN(CJ485)+LEN(CK485)+LEN(CQ485)+LEN(BV485)+LEN(CL485)+LEN(CS485)+LEN(CM485)+LEN(CR485)+LEN(CN485)</f>
        <v>6</v>
      </c>
      <c r="CU485" s="4" t="str">
        <f>IF(IFERROR(SEARCH($Z$1,DN485),0)&gt;0,$Z$1,"")</f>
        <v>-</v>
      </c>
      <c r="CV485" s="4" t="str">
        <f>IF(IFERROR(SEARCH($AA$1,DN485),0)&gt;0,$AA$1,"")</f>
        <v>/</v>
      </c>
      <c r="CW485" s="4" t="str">
        <f>IF(IFERROR(SEARCH($AB$1,DN485),0)&gt;0,$AB$1,"")</f>
        <v/>
      </c>
      <c r="CX485" s="4" t="str">
        <f>IF(IFERROR(SEARCH($AC$1,DN485),0)&gt;0,$AC$1,"")</f>
        <v/>
      </c>
      <c r="CY485" s="4" t="str">
        <f>IF(IFERROR(SEARCH($AD$1,DN485),0)&gt;0,$AD$1,"")</f>
        <v/>
      </c>
      <c r="CZ485" s="4" t="str">
        <f>IF(IFERROR(SEARCH($AE$1,DN485),0)&gt;0,$AE$1,"")</f>
        <v/>
      </c>
      <c r="DA485" s="4">
        <f t="shared" si="965"/>
        <v>9</v>
      </c>
      <c r="DB485" s="4">
        <f t="shared" si="965"/>
        <v>32</v>
      </c>
      <c r="DC485" s="4">
        <f>DB485-DA485</f>
        <v>23</v>
      </c>
      <c r="DD485" s="4" t="str">
        <f>RIGHT(DN485,4)</f>
        <v>/DUS</v>
      </c>
      <c r="DE485" s="4" t="str">
        <f>RIGHT(DN485,5)</f>
        <v>G/DUS</v>
      </c>
      <c r="DF485" s="4" t="str" cm="1">
        <f t="array" ref="DF485">LEFT(DM485,SUM(LEN(DM485)-LEN(SUBSTITUTE(DM485,{"0";"1";"2";"3";"4";"5";"6";"7";"8";"9"},""))))</f>
        <v>24</v>
      </c>
      <c r="DG485" s="4">
        <f>LEN(DT485)</f>
        <v>13</v>
      </c>
      <c r="DH485" s="4" t="b">
        <f>LEFT(DM485,2)=DF485</f>
        <v>1</v>
      </c>
      <c r="DI485" s="4" t="str">
        <f>RIGHT(DD485,3)</f>
        <v>DUS</v>
      </c>
      <c r="DJ485" s="4" t="b">
        <f>IF((DL485=AQ487)=TRUE,TRUE,IF((AQ485=DL485)=TRUE,TRUE,FALSE))</f>
        <v>1</v>
      </c>
      <c r="DK485" s="4" t="b">
        <f>LEFT(DN485,2)=LEFT(DO485,2)</f>
        <v>0</v>
      </c>
      <c r="DL485" s="5" t="str">
        <f>LEFT(DN485,(DC485-1))</f>
        <v>CINCAU PANDA KLG 310ML</v>
      </c>
      <c r="DM485" s="4" t="str">
        <f>IFERROR(RIGHT(DN485,LEN(DN485)-FIND("-",DN485)),1)</f>
        <v>24KLG/DUS</v>
      </c>
      <c r="DN485" t="s">
        <v>670</v>
      </c>
      <c r="DO485" s="1"/>
      <c r="DP485" s="4" t="b">
        <f ca="1">IF(IF(IF(DL485=AQ487,10,0)+IF(NOT(DI485=$AU$1)=TRUE,10,0)=
20,"XXXX",IF(IF((DX485+1)=2,0,1)+IF(DI485=$AU$1,1,0)=2,TRUE,""))
="",IF(IF(DL485=AQ485,10,0)+IF(NOT(DI485=$AU$1)=TRUE,10,0)=
20,"XXXX",IF(IF((DX485+1)=2,0,1)+IF(DI485=$AU$1,1,0)=2,TRUE,
"")),IF(IF(DL485=AQ487,10,0)+IF(NOT(DI485=$AU$1)=TRUE,10,0)=
20,"XXXX",IF(IF((DX485+1)=2,0,1)+IF(DI485=$AU$1,1,0)=2,TRUE,"")))</f>
        <v>1</v>
      </c>
      <c r="DQ485">
        <v>123000</v>
      </c>
      <c r="DR485">
        <v>123000</v>
      </c>
      <c r="DS485">
        <v>120000</v>
      </c>
      <c r="DT485" t="str">
        <f>IF(DO485&gt;0,DO485,"8000000000"&amp;ROW(DS485))</f>
        <v>8000000000485</v>
      </c>
      <c r="DU485" t="str">
        <f>DL485</f>
        <v>CINCAU PANDA KLG 310ML</v>
      </c>
      <c r="DV485" t="s">
        <v>4301</v>
      </c>
      <c r="DW485" t="s">
        <v>4301</v>
      </c>
      <c r="DX485" s="4" t="str" cm="1">
        <f t="array" aca="1" ref="DX485" ca="1">LEFT(DM485,MATCH(FALSE,ISNUMBER(MID(DM485,ROW(INDIRECT("1:"&amp;LEN(DM485)+1)), 1) *1),0) -1)</f>
        <v>24</v>
      </c>
      <c r="DY485" s="1"/>
      <c r="EA485" s="21"/>
      <c r="EC485" s="5"/>
      <c r="EF485" s="1"/>
      <c r="EH485" s="1"/>
      <c r="EI485" s="1"/>
      <c r="EL485" s="5"/>
      <c r="EM485" s="22"/>
      <c r="EN485">
        <v>0</v>
      </c>
      <c r="EO485" s="1" t="s">
        <v>5103</v>
      </c>
    </row>
    <row r="487" spans="1:145">
      <c r="A487" s="4" t="str">
        <f t="shared" si="923"/>
        <v/>
      </c>
      <c r="B487" s="4" t="str">
        <f t="shared" si="924"/>
        <v>PCS</v>
      </c>
      <c r="C487" s="4" t="str">
        <f t="shared" si="925"/>
        <v/>
      </c>
      <c r="D487" s="4" t="str">
        <f t="shared" si="926"/>
        <v/>
      </c>
      <c r="E487" s="4" t="str">
        <f t="shared" si="927"/>
        <v/>
      </c>
      <c r="F487" s="4" t="str">
        <f t="shared" si="928"/>
        <v/>
      </c>
      <c r="G487" s="4" t="str">
        <f t="shared" si="929"/>
        <v/>
      </c>
      <c r="H487" s="4" t="str">
        <f t="shared" si="930"/>
        <v/>
      </c>
      <c r="I487" s="4" t="str">
        <f t="shared" si="931"/>
        <v/>
      </c>
      <c r="J487" s="4" t="str">
        <f t="shared" si="932"/>
        <v/>
      </c>
      <c r="K487" s="4" t="str">
        <f t="shared" si="933"/>
        <v/>
      </c>
      <c r="L487" s="4" t="str">
        <f t="shared" si="934"/>
        <v/>
      </c>
      <c r="M487" s="4" t="str">
        <f t="shared" si="935"/>
        <v/>
      </c>
      <c r="N487" s="4" t="str">
        <f t="shared" si="936"/>
        <v/>
      </c>
      <c r="O487" s="4" t="str">
        <f t="shared" si="937"/>
        <v/>
      </c>
      <c r="P487" s="4" t="str">
        <f t="shared" si="938"/>
        <v/>
      </c>
      <c r="Q487" s="4" t="str">
        <f t="shared" si="939"/>
        <v/>
      </c>
      <c r="R487" s="4" t="str">
        <f t="shared" si="940"/>
        <v/>
      </c>
      <c r="S487" s="4" t="str">
        <f t="shared" si="941"/>
        <v/>
      </c>
      <c r="T487" s="4" t="str">
        <f t="shared" si="942"/>
        <v/>
      </c>
      <c r="U487" s="4" t="str">
        <f t="shared" si="943"/>
        <v/>
      </c>
      <c r="V487" s="4" t="str">
        <f t="shared" si="944"/>
        <v/>
      </c>
      <c r="W487" s="4" t="str">
        <f t="shared" si="945"/>
        <v/>
      </c>
      <c r="X487" s="4" t="str">
        <f t="shared" si="946"/>
        <v/>
      </c>
      <c r="Y487" s="4">
        <f t="shared" si="947"/>
        <v>3</v>
      </c>
      <c r="Z487" s="4" t="str">
        <f t="shared" si="948"/>
        <v>-</v>
      </c>
      <c r="AA487" s="4" t="str">
        <f t="shared" si="949"/>
        <v/>
      </c>
      <c r="AB487" s="4" t="str">
        <f t="shared" si="950"/>
        <v/>
      </c>
      <c r="AC487" s="4" t="str">
        <f t="shared" si="951"/>
        <v/>
      </c>
      <c r="AD487" s="4" t="str">
        <f t="shared" si="952"/>
        <v/>
      </c>
      <c r="AE487" s="4" t="str">
        <f t="shared" si="953"/>
        <v/>
      </c>
      <c r="AF487" s="4">
        <f t="shared" si="954"/>
        <v>4</v>
      </c>
      <c r="AG487" s="4">
        <f t="shared" si="955"/>
        <v>20</v>
      </c>
      <c r="AH487" s="4">
        <f t="shared" si="956"/>
        <v>16</v>
      </c>
      <c r="AI487" s="4" t="str">
        <f t="shared" si="957"/>
        <v>1PCS</v>
      </c>
      <c r="AJ487" s="4" t="str">
        <f t="shared" si="958"/>
        <v>-1PCS</v>
      </c>
      <c r="AK487" s="4" t="str" cm="1">
        <f t="array" ref="AK487">LEFT(AR487,SUM(LEN(AR487)-LEN(SUBSTITUTE(AR487,{"0";"1";"2";"3";"4";"5";"6";"7";"8";"9"},""))))</f>
        <v>1</v>
      </c>
      <c r="AL487" s="4">
        <f t="shared" si="959"/>
        <v>13</v>
      </c>
      <c r="AM487" s="4" t="b">
        <f>LEFT(AR487,1)=AK487</f>
        <v>1</v>
      </c>
      <c r="AN487" s="4" t="str">
        <f t="shared" si="875"/>
        <v>PCS</v>
      </c>
      <c r="AO487" s="4" t="b">
        <f>IF((AQ487=AQ488)=TRUE,TRUE,IF((DL485=AQ487)=TRUE,TRUE,FALSE))</f>
        <v>0</v>
      </c>
      <c r="AP487" s="4" t="b">
        <f t="shared" si="961"/>
        <v>0</v>
      </c>
      <c r="AQ487" s="5" t="str">
        <f t="shared" si="962"/>
        <v>CIPTADENT 120GR</v>
      </c>
      <c r="AR487" s="4" t="str">
        <f t="shared" si="963"/>
        <v>1PCS</v>
      </c>
      <c r="AS487" t="s">
        <v>4870</v>
      </c>
      <c r="AT487" s="1" t="s">
        <v>671</v>
      </c>
      <c r="AU487" s="4" t="str">
        <f ca="1">IF(IF(IF(AQ487=AQ488,10,0)+IF(NOT(AN487=$AU$1)=TRUE,10,0)=
20,"XXXX",IF(IF((BC487+1)=2,0,1)+IF(AN487=$AU$1,1,0)=2,TRUE,""))
="",IF(IF(AQ487=DL485,10,0)+IF(NOT(AN487=$AU$1)=TRUE,10,0)=
20,"XXXX",IF(IF((BC487+1)=2,0,1)+IF(AN487=$AU$1,1,0)=2,TRUE,
"")),IF(IF(AQ487=AQ488,10,0)+IF(NOT(AN487=$AU$1)=TRUE,10,0)=
20,"XXXX",IF(IF((BC487+1)=2,0,1)+IF(AN487=$AU$1,1,0)=2,TRUE,"")))</f>
        <v/>
      </c>
      <c r="AV487">
        <v>7000</v>
      </c>
      <c r="AW487">
        <v>7000</v>
      </c>
      <c r="AX487">
        <v>6125</v>
      </c>
      <c r="AY487" t="str">
        <f t="shared" si="873"/>
        <v>8998866105064</v>
      </c>
      <c r="AZ487" t="str">
        <f t="shared" si="964"/>
        <v>CIPTADENT 120GR</v>
      </c>
      <c r="BA487" t="s">
        <v>4301</v>
      </c>
      <c r="BB487" t="s">
        <v>4301</v>
      </c>
      <c r="BC487" s="9" t="str" cm="1">
        <f t="array" aca="1" ref="BC487" ca="1">LEFT(AR487,MATCH(FALSE,ISNUMBER(MID(AR487,ROW(INDIRECT("1:"&amp;LEN(AR487)+1)), 1) *1),0) -1)</f>
        <v>1</v>
      </c>
      <c r="BD487" s="1"/>
      <c r="BF487" s="21"/>
      <c r="BK487" s="1"/>
      <c r="BM487" s="1"/>
      <c r="BN487" s="1"/>
      <c r="BR487" s="22"/>
      <c r="BS487">
        <v>0</v>
      </c>
      <c r="BT487" s="1" t="s">
        <v>5103</v>
      </c>
    </row>
    <row r="488" spans="1:145">
      <c r="A488" s="4" t="str">
        <f t="shared" si="923"/>
        <v/>
      </c>
      <c r="B488" s="4" t="str">
        <f t="shared" si="924"/>
        <v>PCS</v>
      </c>
      <c r="C488" s="4" t="str">
        <f t="shared" si="925"/>
        <v/>
      </c>
      <c r="D488" s="4" t="str">
        <f t="shared" si="926"/>
        <v/>
      </c>
      <c r="E488" s="4" t="str">
        <f t="shared" si="927"/>
        <v/>
      </c>
      <c r="F488" s="4" t="str">
        <f t="shared" si="928"/>
        <v/>
      </c>
      <c r="G488" s="4" t="str">
        <f t="shared" si="929"/>
        <v/>
      </c>
      <c r="H488" s="4" t="str">
        <f t="shared" si="930"/>
        <v/>
      </c>
      <c r="I488" s="4" t="str">
        <f t="shared" si="931"/>
        <v/>
      </c>
      <c r="J488" s="4" t="str">
        <f t="shared" si="932"/>
        <v/>
      </c>
      <c r="K488" s="4" t="str">
        <f t="shared" si="933"/>
        <v/>
      </c>
      <c r="L488" s="4" t="str">
        <f t="shared" si="934"/>
        <v/>
      </c>
      <c r="M488" s="4" t="str">
        <f t="shared" si="935"/>
        <v/>
      </c>
      <c r="N488" s="4" t="str">
        <f t="shared" si="936"/>
        <v/>
      </c>
      <c r="O488" s="4" t="str">
        <f t="shared" si="937"/>
        <v/>
      </c>
      <c r="P488" s="4" t="str">
        <f t="shared" si="938"/>
        <v/>
      </c>
      <c r="Q488" s="4" t="str">
        <f t="shared" si="939"/>
        <v/>
      </c>
      <c r="R488" s="4" t="str">
        <f t="shared" si="940"/>
        <v/>
      </c>
      <c r="S488" s="4" t="str">
        <f t="shared" si="941"/>
        <v/>
      </c>
      <c r="T488" s="4" t="str">
        <f t="shared" si="942"/>
        <v/>
      </c>
      <c r="U488" s="4" t="str">
        <f t="shared" si="943"/>
        <v/>
      </c>
      <c r="V488" s="4" t="str">
        <f t="shared" si="944"/>
        <v/>
      </c>
      <c r="W488" s="4" t="str">
        <f t="shared" si="945"/>
        <v/>
      </c>
      <c r="X488" s="4" t="str">
        <f t="shared" si="946"/>
        <v/>
      </c>
      <c r="Y488" s="4">
        <f t="shared" si="947"/>
        <v>3</v>
      </c>
      <c r="Z488" s="4" t="str">
        <f t="shared" si="948"/>
        <v>-</v>
      </c>
      <c r="AA488" s="4" t="str">
        <f t="shared" si="949"/>
        <v/>
      </c>
      <c r="AB488" s="4" t="str">
        <f t="shared" si="950"/>
        <v/>
      </c>
      <c r="AC488" s="4" t="str">
        <f t="shared" si="951"/>
        <v/>
      </c>
      <c r="AD488" s="4" t="str">
        <f t="shared" si="952"/>
        <v/>
      </c>
      <c r="AE488" s="4" t="str">
        <f t="shared" si="953"/>
        <v/>
      </c>
      <c r="AF488" s="4">
        <f t="shared" si="954"/>
        <v>4</v>
      </c>
      <c r="AG488" s="4">
        <f t="shared" si="955"/>
        <v>20</v>
      </c>
      <c r="AH488" s="4">
        <f t="shared" si="956"/>
        <v>16</v>
      </c>
      <c r="AI488" s="4" t="str">
        <f t="shared" si="957"/>
        <v>1PCS</v>
      </c>
      <c r="AJ488" s="4" t="str">
        <f t="shared" si="958"/>
        <v>-1PCS</v>
      </c>
      <c r="AK488" s="4" t="str" cm="1">
        <f t="array" ref="AK488">LEFT(AR488,SUM(LEN(AR488)-LEN(SUBSTITUTE(AR488,{"0";"1";"2";"3";"4";"5";"6";"7";"8";"9"},""))))</f>
        <v>1</v>
      </c>
      <c r="AL488" s="4">
        <f t="shared" si="959"/>
        <v>13</v>
      </c>
      <c r="AM488" s="4" t="b">
        <f>LEFT(AR488,1)=AK488</f>
        <v>1</v>
      </c>
      <c r="AN488" s="4" t="str">
        <f t="shared" si="875"/>
        <v>PCS</v>
      </c>
      <c r="AO488" s="4" t="b">
        <f t="shared" si="966"/>
        <v>0</v>
      </c>
      <c r="AP488" s="4" t="b">
        <f t="shared" si="961"/>
        <v>0</v>
      </c>
      <c r="AQ488" s="5" t="str">
        <f t="shared" si="962"/>
        <v>CIPTADENT 190GR</v>
      </c>
      <c r="AR488" s="4" t="str">
        <f t="shared" si="963"/>
        <v>1PCS</v>
      </c>
      <c r="AS488" t="s">
        <v>672</v>
      </c>
      <c r="AT488" s="1" t="s">
        <v>673</v>
      </c>
      <c r="AU488" s="4" t="str">
        <f t="shared" ca="1" si="820"/>
        <v/>
      </c>
      <c r="AV488">
        <v>10500</v>
      </c>
      <c r="AW488">
        <v>10500</v>
      </c>
      <c r="AX488">
        <v>9550</v>
      </c>
      <c r="AY488" t="str">
        <f t="shared" si="873"/>
        <v>8998866105071</v>
      </c>
      <c r="AZ488" t="str">
        <f t="shared" si="964"/>
        <v>CIPTADENT 190GR</v>
      </c>
      <c r="BA488" t="s">
        <v>4301</v>
      </c>
      <c r="BB488" t="s">
        <v>4301</v>
      </c>
      <c r="BC488" s="9" t="str" cm="1">
        <f t="array" aca="1" ref="BC488" ca="1">LEFT(AR488,MATCH(FALSE,ISNUMBER(MID(AR488,ROW(INDIRECT("1:"&amp;LEN(AR488)+1)), 1) *1),0) -1)</f>
        <v>1</v>
      </c>
      <c r="BD488" s="1"/>
      <c r="BF488" s="21"/>
      <c r="BK488" s="1"/>
      <c r="BM488" s="1"/>
      <c r="BN488" s="1"/>
      <c r="BR488" s="22"/>
      <c r="BS488">
        <v>0</v>
      </c>
      <c r="BT488" s="1" t="s">
        <v>5103</v>
      </c>
    </row>
    <row r="489" spans="1:145">
      <c r="A489" s="4" t="str">
        <f t="shared" si="923"/>
        <v/>
      </c>
      <c r="B489" s="4" t="str">
        <f t="shared" si="924"/>
        <v>PCS</v>
      </c>
      <c r="C489" s="4" t="str">
        <f t="shared" si="925"/>
        <v/>
      </c>
      <c r="D489" s="4" t="str">
        <f t="shared" si="926"/>
        <v/>
      </c>
      <c r="E489" s="4" t="str">
        <f t="shared" si="927"/>
        <v/>
      </c>
      <c r="F489" s="4" t="str">
        <f t="shared" si="928"/>
        <v/>
      </c>
      <c r="G489" s="4" t="str">
        <f t="shared" si="929"/>
        <v/>
      </c>
      <c r="H489" s="4" t="str">
        <f t="shared" si="930"/>
        <v/>
      </c>
      <c r="I489" s="4" t="str">
        <f t="shared" si="931"/>
        <v/>
      </c>
      <c r="J489" s="4" t="str">
        <f t="shared" si="932"/>
        <v/>
      </c>
      <c r="K489" s="4" t="str">
        <f t="shared" si="933"/>
        <v/>
      </c>
      <c r="L489" s="4" t="str">
        <f t="shared" si="934"/>
        <v/>
      </c>
      <c r="M489" s="4" t="str">
        <f t="shared" si="935"/>
        <v/>
      </c>
      <c r="N489" s="4" t="str">
        <f t="shared" si="936"/>
        <v/>
      </c>
      <c r="O489" s="4" t="str">
        <f t="shared" si="937"/>
        <v/>
      </c>
      <c r="P489" s="4" t="str">
        <f t="shared" si="938"/>
        <v/>
      </c>
      <c r="Q489" s="4" t="str">
        <f t="shared" si="939"/>
        <v/>
      </c>
      <c r="R489" s="4" t="str">
        <f t="shared" si="940"/>
        <v/>
      </c>
      <c r="S489" s="4" t="str">
        <f t="shared" si="941"/>
        <v/>
      </c>
      <c r="T489" s="4" t="str">
        <f t="shared" si="942"/>
        <v/>
      </c>
      <c r="U489" s="4" t="str">
        <f t="shared" si="943"/>
        <v/>
      </c>
      <c r="V489" s="4" t="str">
        <f t="shared" si="944"/>
        <v/>
      </c>
      <c r="W489" s="4" t="str">
        <f t="shared" si="945"/>
        <v/>
      </c>
      <c r="X489" s="4" t="str">
        <f t="shared" si="946"/>
        <v/>
      </c>
      <c r="Y489" s="4">
        <f t="shared" si="947"/>
        <v>3</v>
      </c>
      <c r="Z489" s="4" t="str">
        <f t="shared" si="948"/>
        <v>-</v>
      </c>
      <c r="AA489" s="4" t="str">
        <f t="shared" si="949"/>
        <v/>
      </c>
      <c r="AB489" s="4" t="str">
        <f t="shared" si="950"/>
        <v/>
      </c>
      <c r="AC489" s="4" t="str">
        <f t="shared" si="951"/>
        <v/>
      </c>
      <c r="AD489" s="4" t="str">
        <f t="shared" si="952"/>
        <v/>
      </c>
      <c r="AE489" s="4" t="str">
        <f t="shared" si="953"/>
        <v/>
      </c>
      <c r="AF489" s="4">
        <f t="shared" si="954"/>
        <v>4</v>
      </c>
      <c r="AG489" s="4">
        <f t="shared" si="955"/>
        <v>19</v>
      </c>
      <c r="AH489" s="4">
        <f t="shared" si="956"/>
        <v>15</v>
      </c>
      <c r="AI489" s="4" t="str">
        <f t="shared" si="957"/>
        <v>1PCS</v>
      </c>
      <c r="AJ489" s="4" t="str">
        <f t="shared" si="958"/>
        <v>-1PCS</v>
      </c>
      <c r="AK489" s="4" t="str" cm="1">
        <f t="array" ref="AK489">LEFT(AR489,SUM(LEN(AR489)-LEN(SUBSTITUTE(AR489,{"0";"1";"2";"3";"4";"5";"6";"7";"8";"9"},""))))</f>
        <v>1</v>
      </c>
      <c r="AL489" s="4">
        <f t="shared" si="959"/>
        <v>13</v>
      </c>
      <c r="AM489" s="4" t="b">
        <f>LEFT(AR489,1)=AK489</f>
        <v>1</v>
      </c>
      <c r="AN489" s="4" t="str">
        <f t="shared" si="875"/>
        <v>PCS</v>
      </c>
      <c r="AO489" s="4" t="b">
        <f t="shared" si="966"/>
        <v>0</v>
      </c>
      <c r="AP489" s="4" t="b">
        <f t="shared" si="961"/>
        <v>0</v>
      </c>
      <c r="AQ489" s="5" t="str">
        <f t="shared" si="962"/>
        <v>CIPTADENT 75GR</v>
      </c>
      <c r="AR489" s="4" t="str">
        <f t="shared" si="963"/>
        <v>1PCS</v>
      </c>
      <c r="AS489" t="s">
        <v>4878</v>
      </c>
      <c r="AT489" s="1" t="s">
        <v>674</v>
      </c>
      <c r="AU489" s="4" t="str">
        <f t="shared" ca="1" si="820"/>
        <v/>
      </c>
      <c r="AV489">
        <v>4000</v>
      </c>
      <c r="AW489">
        <v>4000</v>
      </c>
      <c r="AX489">
        <v>3160</v>
      </c>
      <c r="AY489" t="str">
        <f t="shared" si="873"/>
        <v>8998866109963</v>
      </c>
      <c r="AZ489" t="str">
        <f t="shared" si="964"/>
        <v>CIPTADENT 75GR</v>
      </c>
      <c r="BA489" t="s">
        <v>4301</v>
      </c>
      <c r="BB489" t="s">
        <v>4301</v>
      </c>
      <c r="BC489" s="9" t="str" cm="1">
        <f t="array" aca="1" ref="BC489" ca="1">LEFT(AR489,MATCH(FALSE,ISNUMBER(MID(AR489,ROW(INDIRECT("1:"&amp;LEN(AR489)+1)), 1) *1),0) -1)</f>
        <v>1</v>
      </c>
      <c r="BD489" s="1"/>
      <c r="BF489" s="21"/>
      <c r="BK489" s="1"/>
      <c r="BM489" s="1"/>
      <c r="BN489" s="1"/>
      <c r="BR489" s="22"/>
      <c r="BS489">
        <v>0</v>
      </c>
      <c r="BT489" s="1" t="s">
        <v>5103</v>
      </c>
    </row>
    <row r="490" spans="1:145">
      <c r="A490" s="4" t="str">
        <f t="shared" si="923"/>
        <v/>
      </c>
      <c r="B490" s="4" t="str">
        <f t="shared" si="924"/>
        <v>PCS</v>
      </c>
      <c r="C490" s="4" t="str">
        <f t="shared" si="925"/>
        <v/>
      </c>
      <c r="D490" s="4" t="str">
        <f t="shared" si="926"/>
        <v/>
      </c>
      <c r="E490" s="4" t="str">
        <f t="shared" si="927"/>
        <v/>
      </c>
      <c r="F490" s="4" t="str">
        <f t="shared" si="928"/>
        <v/>
      </c>
      <c r="G490" s="4" t="str">
        <f t="shared" si="929"/>
        <v/>
      </c>
      <c r="H490" s="4" t="str">
        <f t="shared" si="930"/>
        <v/>
      </c>
      <c r="I490" s="4" t="str">
        <f t="shared" si="931"/>
        <v/>
      </c>
      <c r="J490" s="4" t="str">
        <f t="shared" si="932"/>
        <v/>
      </c>
      <c r="K490" s="4" t="str">
        <f t="shared" si="933"/>
        <v/>
      </c>
      <c r="L490" s="4" t="str">
        <f t="shared" si="934"/>
        <v/>
      </c>
      <c r="M490" s="4" t="str">
        <f t="shared" si="935"/>
        <v/>
      </c>
      <c r="N490" s="4" t="str">
        <f t="shared" si="936"/>
        <v/>
      </c>
      <c r="O490" s="4" t="str">
        <f t="shared" si="937"/>
        <v/>
      </c>
      <c r="P490" s="4" t="str">
        <f t="shared" si="938"/>
        <v/>
      </c>
      <c r="Q490" s="4" t="str">
        <f t="shared" si="939"/>
        <v/>
      </c>
      <c r="R490" s="4" t="str">
        <f t="shared" si="940"/>
        <v/>
      </c>
      <c r="S490" s="4" t="str">
        <f t="shared" si="941"/>
        <v/>
      </c>
      <c r="T490" s="4" t="str">
        <f t="shared" si="942"/>
        <v/>
      </c>
      <c r="U490" s="4" t="str">
        <f t="shared" si="943"/>
        <v/>
      </c>
      <c r="V490" s="4" t="str">
        <f t="shared" si="944"/>
        <v/>
      </c>
      <c r="W490" s="4" t="str">
        <f t="shared" si="945"/>
        <v/>
      </c>
      <c r="X490" s="4" t="str">
        <f t="shared" si="946"/>
        <v/>
      </c>
      <c r="Y490" s="4">
        <f t="shared" si="947"/>
        <v>3</v>
      </c>
      <c r="Z490" s="4" t="str">
        <f t="shared" si="948"/>
        <v>-</v>
      </c>
      <c r="AA490" s="4" t="str">
        <f t="shared" si="949"/>
        <v/>
      </c>
      <c r="AB490" s="4" t="str">
        <f t="shared" si="950"/>
        <v/>
      </c>
      <c r="AC490" s="4" t="str">
        <f t="shared" si="951"/>
        <v/>
      </c>
      <c r="AD490" s="4" t="str">
        <f t="shared" si="952"/>
        <v/>
      </c>
      <c r="AE490" s="4" t="str">
        <f t="shared" si="953"/>
        <v/>
      </c>
      <c r="AF490" s="4">
        <f t="shared" si="954"/>
        <v>4</v>
      </c>
      <c r="AG490" s="4">
        <f t="shared" si="955"/>
        <v>30</v>
      </c>
      <c r="AH490" s="4">
        <f t="shared" si="956"/>
        <v>26</v>
      </c>
      <c r="AI490" s="4" t="str">
        <f t="shared" si="957"/>
        <v>1PCS</v>
      </c>
      <c r="AJ490" s="4" t="str">
        <f t="shared" si="958"/>
        <v>-1PCS</v>
      </c>
      <c r="AK490" s="4" t="str" cm="1">
        <f t="array" ref="AK490">LEFT(AR490,SUM(LEN(AR490)-LEN(SUBSTITUTE(AR490,{"0";"1";"2";"3";"4";"5";"6";"7";"8";"9"},""))))</f>
        <v>1</v>
      </c>
      <c r="AL490" s="4">
        <f t="shared" si="959"/>
        <v>13</v>
      </c>
      <c r="AM490" s="4" t="b">
        <f>LEFT(AR490,1)=AK490</f>
        <v>1</v>
      </c>
      <c r="AN490" s="4" t="str">
        <f t="shared" si="875"/>
        <v>PCS</v>
      </c>
      <c r="AO490" s="4" t="b">
        <f t="shared" si="966"/>
        <v>0</v>
      </c>
      <c r="AP490" s="4" t="b">
        <f t="shared" si="961"/>
        <v>0</v>
      </c>
      <c r="AQ490" s="5" t="str">
        <f t="shared" si="962"/>
        <v>CIPTADENT FRESH MINT 75GR</v>
      </c>
      <c r="AR490" s="4" t="str">
        <f t="shared" si="963"/>
        <v>1PCS</v>
      </c>
      <c r="AS490" t="s">
        <v>4674</v>
      </c>
      <c r="AT490" s="1" t="s">
        <v>675</v>
      </c>
      <c r="AU490" s="4" t="str">
        <f t="shared" ca="1" si="820"/>
        <v/>
      </c>
      <c r="AV490">
        <v>4000</v>
      </c>
      <c r="AW490">
        <v>4000</v>
      </c>
      <c r="AX490">
        <v>3160</v>
      </c>
      <c r="AY490" t="str">
        <f t="shared" si="873"/>
        <v>8998866109956</v>
      </c>
      <c r="AZ490" t="str">
        <f t="shared" si="964"/>
        <v>CIPTADENT FRESH MINT 75GR</v>
      </c>
      <c r="BA490" t="s">
        <v>4301</v>
      </c>
      <c r="BB490" t="s">
        <v>4301</v>
      </c>
      <c r="BC490" s="9" t="str" cm="1">
        <f t="array" aca="1" ref="BC490" ca="1">LEFT(AR490,MATCH(FALSE,ISNUMBER(MID(AR490,ROW(INDIRECT("1:"&amp;LEN(AR490)+1)), 1) *1),0) -1)</f>
        <v>1</v>
      </c>
      <c r="BD490" s="1"/>
      <c r="BF490" s="21"/>
      <c r="BK490" s="1"/>
      <c r="BM490" s="1"/>
      <c r="BN490" s="1"/>
      <c r="BR490" s="22"/>
      <c r="BS490">
        <v>0</v>
      </c>
      <c r="BT490" s="1" t="s">
        <v>5103</v>
      </c>
    </row>
    <row r="491" spans="1:145">
      <c r="A491" s="4" t="str">
        <f t="shared" si="923"/>
        <v/>
      </c>
      <c r="B491" s="4" t="str">
        <f t="shared" si="924"/>
        <v/>
      </c>
      <c r="C491" s="4" t="str">
        <f t="shared" si="925"/>
        <v/>
      </c>
      <c r="D491" s="4" t="str">
        <f t="shared" si="926"/>
        <v/>
      </c>
      <c r="E491" s="4" t="str">
        <f t="shared" si="927"/>
        <v/>
      </c>
      <c r="F491" s="4" t="str">
        <f t="shared" si="928"/>
        <v/>
      </c>
      <c r="G491" s="4" t="str">
        <f t="shared" si="929"/>
        <v/>
      </c>
      <c r="H491" s="4" t="str">
        <f t="shared" si="930"/>
        <v/>
      </c>
      <c r="I491" s="4" t="str">
        <f t="shared" si="931"/>
        <v/>
      </c>
      <c r="J491" s="4" t="str">
        <f t="shared" si="932"/>
        <v/>
      </c>
      <c r="K491" s="4" t="str">
        <f t="shared" si="933"/>
        <v>GLN</v>
      </c>
      <c r="L491" s="4" t="str">
        <f t="shared" si="934"/>
        <v/>
      </c>
      <c r="M491" s="4" t="str">
        <f t="shared" si="935"/>
        <v/>
      </c>
      <c r="N491" s="4" t="str">
        <f t="shared" si="936"/>
        <v/>
      </c>
      <c r="O491" s="4" t="str">
        <f t="shared" si="937"/>
        <v/>
      </c>
      <c r="P491" s="4" t="str">
        <f t="shared" si="938"/>
        <v/>
      </c>
      <c r="Q491" s="4" t="str">
        <f t="shared" si="939"/>
        <v/>
      </c>
      <c r="R491" s="4" t="str">
        <f t="shared" si="940"/>
        <v/>
      </c>
      <c r="S491" s="4" t="str">
        <f t="shared" si="941"/>
        <v/>
      </c>
      <c r="T491" s="4" t="str">
        <f t="shared" si="942"/>
        <v/>
      </c>
      <c r="U491" s="4" t="str">
        <f t="shared" si="943"/>
        <v/>
      </c>
      <c r="V491" s="4" t="str">
        <f t="shared" si="944"/>
        <v/>
      </c>
      <c r="W491" s="4" t="str">
        <f t="shared" si="945"/>
        <v/>
      </c>
      <c r="X491" s="4" t="str">
        <f t="shared" si="946"/>
        <v/>
      </c>
      <c r="Y491" s="4">
        <f t="shared" si="947"/>
        <v>3</v>
      </c>
      <c r="Z491" s="4" t="str">
        <f t="shared" si="948"/>
        <v>-</v>
      </c>
      <c r="AA491" s="4" t="str">
        <f t="shared" si="949"/>
        <v/>
      </c>
      <c r="AB491" s="4" t="str">
        <f t="shared" si="950"/>
        <v/>
      </c>
      <c r="AC491" s="4" t="str">
        <f t="shared" si="951"/>
        <v/>
      </c>
      <c r="AD491" s="4" t="str">
        <f t="shared" si="952"/>
        <v/>
      </c>
      <c r="AE491" s="4" t="str">
        <f t="shared" si="953"/>
        <v/>
      </c>
      <c r="AF491" s="4">
        <f t="shared" si="954"/>
        <v>4</v>
      </c>
      <c r="AG491" s="4">
        <f t="shared" si="955"/>
        <v>15</v>
      </c>
      <c r="AH491" s="4">
        <f t="shared" si="956"/>
        <v>11</v>
      </c>
      <c r="AI491" s="4" t="str">
        <f t="shared" si="957"/>
        <v>1GLN</v>
      </c>
      <c r="AJ491" s="4" t="str">
        <f t="shared" si="958"/>
        <v>-1GLN</v>
      </c>
      <c r="AK491" s="4" t="str" cm="1">
        <f t="array" ref="AK491">LEFT(AR491,SUM(LEN(AR491)-LEN(SUBSTITUTE(AR491,{"0";"1";"2";"3";"4";"5";"6";"7";"8";"9"},""))))</f>
        <v>1</v>
      </c>
      <c r="AL491" s="4">
        <f t="shared" si="959"/>
        <v>13</v>
      </c>
      <c r="AM491" s="4" t="b">
        <f>LEFT(AR491,1)=AK491</f>
        <v>1</v>
      </c>
      <c r="AN491" s="4" t="str">
        <f t="shared" si="875"/>
        <v>GLN</v>
      </c>
      <c r="AO491" s="4" t="b">
        <f t="shared" si="966"/>
        <v>0</v>
      </c>
      <c r="AP491" s="4" t="b">
        <f t="shared" si="961"/>
        <v>0</v>
      </c>
      <c r="AQ491" s="5" t="str">
        <f t="shared" si="962"/>
        <v>CLEO GALON</v>
      </c>
      <c r="AR491" s="4" t="str">
        <f t="shared" si="963"/>
        <v>1GLN</v>
      </c>
      <c r="AS491" t="s">
        <v>4374</v>
      </c>
      <c r="AU491" s="4" t="str">
        <f t="shared" ref="AU491:AU549" ca="1" si="967">IF(IF(IF(AQ491=AQ492,10,0)+IF(NOT(AN491=$AU$1)=TRUE,10,0)=
20,"XXXX",IF(IF((BC491+1)=2,0,1)+IF(AN491=$AU$1,1,0)=2,TRUE,""))
="",IF(IF(AQ491=AQ490,10,0)+IF(NOT(AN491=$AU$1)=TRUE,10,0)=
20,"XXXX",IF(IF((BC491+1)=2,0,1)+IF(AN491=$AU$1,1,0)=2,TRUE,
"")),IF(IF(AQ491=AQ492,10,0)+IF(NOT(AN491=$AU$1)=TRUE,10,0)=
20,"XXXX",IF(IF((BC491+1)=2,0,1)+IF(AN491=$AU$1,1,0)=2,TRUE,"")))</f>
        <v/>
      </c>
      <c r="AV491">
        <v>19000</v>
      </c>
      <c r="AW491">
        <v>19000</v>
      </c>
      <c r="AX491">
        <v>17000</v>
      </c>
      <c r="AY491" t="str">
        <f t="shared" si="873"/>
        <v>8000000000491</v>
      </c>
      <c r="AZ491" t="str">
        <f t="shared" si="964"/>
        <v>CLEO GALON</v>
      </c>
      <c r="BA491" t="s">
        <v>4301</v>
      </c>
      <c r="BB491" t="s">
        <v>4301</v>
      </c>
      <c r="BC491" s="9" t="str" cm="1">
        <f t="array" aca="1" ref="BC491" ca="1">LEFT(AR491,MATCH(FALSE,ISNUMBER(MID(AR491,ROW(INDIRECT("1:"&amp;LEN(AR491)+1)), 1) *1),0) -1)</f>
        <v>1</v>
      </c>
      <c r="BD491" s="1"/>
      <c r="BF491" s="21"/>
      <c r="BK491" s="1"/>
      <c r="BM491" s="1"/>
      <c r="BN491" s="1"/>
      <c r="BR491" s="22"/>
      <c r="BS491">
        <v>0</v>
      </c>
      <c r="BT491" s="1" t="s">
        <v>5103</v>
      </c>
    </row>
    <row r="492" spans="1:145">
      <c r="A492" s="4" t="str">
        <f t="shared" si="923"/>
        <v/>
      </c>
      <c r="B492" s="4" t="str">
        <f t="shared" si="924"/>
        <v/>
      </c>
      <c r="C492" s="4" t="str">
        <f t="shared" si="925"/>
        <v/>
      </c>
      <c r="D492" s="4" t="str">
        <f t="shared" si="926"/>
        <v/>
      </c>
      <c r="E492" s="4" t="str">
        <f t="shared" si="927"/>
        <v/>
      </c>
      <c r="F492" s="4" t="str">
        <f t="shared" si="928"/>
        <v/>
      </c>
      <c r="G492" s="4" t="str">
        <f t="shared" si="929"/>
        <v/>
      </c>
      <c r="H492" s="4" t="str">
        <f t="shared" si="930"/>
        <v/>
      </c>
      <c r="I492" s="4" t="str">
        <f t="shared" si="931"/>
        <v/>
      </c>
      <c r="J492" s="4" t="str">
        <f t="shared" si="932"/>
        <v>GLS</v>
      </c>
      <c r="K492" s="4" t="str">
        <f t="shared" si="933"/>
        <v/>
      </c>
      <c r="L492" s="4" t="str">
        <f t="shared" si="934"/>
        <v/>
      </c>
      <c r="M492" s="4" t="str">
        <f t="shared" si="935"/>
        <v/>
      </c>
      <c r="N492" s="4" t="str">
        <f t="shared" si="936"/>
        <v/>
      </c>
      <c r="O492" s="4" t="str">
        <f t="shared" si="937"/>
        <v>DUS</v>
      </c>
      <c r="P492" s="4" t="str">
        <f t="shared" si="938"/>
        <v/>
      </c>
      <c r="Q492" s="4" t="str">
        <f t="shared" si="939"/>
        <v/>
      </c>
      <c r="R492" s="4" t="str">
        <f t="shared" si="940"/>
        <v/>
      </c>
      <c r="S492" s="4" t="str">
        <f t="shared" si="941"/>
        <v/>
      </c>
      <c r="T492" s="4" t="str">
        <f t="shared" si="942"/>
        <v/>
      </c>
      <c r="U492" s="4" t="str">
        <f t="shared" si="943"/>
        <v/>
      </c>
      <c r="V492" s="4" t="str">
        <f t="shared" si="944"/>
        <v/>
      </c>
      <c r="W492" s="4" t="str">
        <f t="shared" si="945"/>
        <v/>
      </c>
      <c r="X492" s="4" t="str">
        <f t="shared" si="946"/>
        <v/>
      </c>
      <c r="Y492" s="4">
        <f t="shared" si="947"/>
        <v>6</v>
      </c>
      <c r="Z492" s="4" t="str">
        <f t="shared" si="948"/>
        <v>-</v>
      </c>
      <c r="AA492" s="4" t="str">
        <f t="shared" si="949"/>
        <v>/</v>
      </c>
      <c r="AB492" s="4" t="str">
        <f t="shared" si="950"/>
        <v/>
      </c>
      <c r="AC492" s="4" t="str">
        <f t="shared" si="951"/>
        <v/>
      </c>
      <c r="AD492" s="4" t="str">
        <f t="shared" si="952"/>
        <v/>
      </c>
      <c r="AE492" s="4" t="str">
        <f t="shared" si="953"/>
        <v/>
      </c>
      <c r="AF492" s="4">
        <f t="shared" si="954"/>
        <v>9</v>
      </c>
      <c r="AG492" s="4">
        <f t="shared" si="955"/>
        <v>20</v>
      </c>
      <c r="AH492" s="4">
        <f t="shared" si="956"/>
        <v>11</v>
      </c>
      <c r="AI492" s="4" t="str">
        <f t="shared" si="957"/>
        <v>/DUS</v>
      </c>
      <c r="AJ492" s="4" t="str">
        <f t="shared" si="958"/>
        <v>S/DUS</v>
      </c>
      <c r="AK492" s="4" t="str" cm="1">
        <f t="array" ref="AK492">LEFT(AR492,SUM(LEN(AR492)-LEN(SUBSTITUTE(AR492,{"0";"1";"2";"3";"4";"5";"6";"7";"8";"9"},""))))</f>
        <v>40</v>
      </c>
      <c r="AL492" s="4">
        <f t="shared" si="959"/>
        <v>13</v>
      </c>
      <c r="AM492" s="4" t="b">
        <f>LEFT(AR492,2)=AK492</f>
        <v>1</v>
      </c>
      <c r="AN492" s="4" t="str">
        <f t="shared" si="875"/>
        <v>DUS</v>
      </c>
      <c r="AO492" s="4" t="e">
        <f>IF((AQ492=#REF!)=TRUE,TRUE,IF((AQ491=AQ492)=TRUE,TRUE,FALSE))</f>
        <v>#REF!</v>
      </c>
      <c r="AP492" s="4" t="b">
        <f t="shared" si="961"/>
        <v>0</v>
      </c>
      <c r="AQ492" s="5" t="str">
        <f t="shared" si="962"/>
        <v>CLEO GELAS</v>
      </c>
      <c r="AR492" s="4" t="str">
        <f t="shared" si="963"/>
        <v>40GLS/DUS</v>
      </c>
      <c r="AS492" t="s">
        <v>676</v>
      </c>
      <c r="AU492" s="4" t="e">
        <f>IF(IF(IF(AQ492=#REF!,10,0)+IF(NOT(AN492=$AU$1)=TRUE,10,0)=
20,"XXXX",IF(IF((BC492+1)=2,0,1)+IF(AN492=$AU$1,1,0)=2,TRUE,""))
="",IF(IF(AQ492=AQ491,10,0)+IF(NOT(AN492=$AU$1)=TRUE,10,0)=
20,"XXXX",IF(IF((BC492+1)=2,0,1)+IF(AN492=$AU$1,1,0)=2,TRUE,
"")),IF(IF(AQ492=#REF!,10,0)+IF(NOT(AN492=$AU$1)=TRUE,10,0)=
20,"XXXX",IF(IF((BC492+1)=2,0,1)+IF(AN492=$AU$1,1,0)=2,TRUE,"")))</f>
        <v>#REF!</v>
      </c>
      <c r="AV492">
        <v>25000</v>
      </c>
      <c r="AW492">
        <v>25000</v>
      </c>
      <c r="AX492">
        <v>21400</v>
      </c>
      <c r="AY492" t="str">
        <f t="shared" si="873"/>
        <v>8000000000492</v>
      </c>
      <c r="AZ492" t="str">
        <f t="shared" si="964"/>
        <v>CLEO GELAS</v>
      </c>
      <c r="BA492" t="s">
        <v>4301</v>
      </c>
      <c r="BB492" t="s">
        <v>4301</v>
      </c>
      <c r="BC492" s="4" t="str" cm="1">
        <f t="array" aca="1" ref="BC492" ca="1">LEFT(AR492,MATCH(FALSE,ISNUMBER(MID(AR492,ROW(INDIRECT("1:"&amp;LEN(AR492)+1)), 1) *1),0) -1)</f>
        <v>40</v>
      </c>
      <c r="BD492" s="1"/>
      <c r="BF492" s="21"/>
      <c r="BK492" s="1"/>
      <c r="BM492" s="1"/>
      <c r="BN492" s="1"/>
      <c r="BR492" s="22"/>
      <c r="BS492">
        <v>0</v>
      </c>
      <c r="BT492" s="1" t="s">
        <v>5103</v>
      </c>
    </row>
    <row r="493" spans="1:145">
      <c r="A493" s="4" t="str">
        <f t="shared" si="923"/>
        <v/>
      </c>
      <c r="B493" s="4" t="str">
        <f t="shared" si="924"/>
        <v/>
      </c>
      <c r="C493" s="4" t="str">
        <f t="shared" si="925"/>
        <v/>
      </c>
      <c r="D493" s="4" t="str">
        <f t="shared" si="926"/>
        <v>BTL</v>
      </c>
      <c r="E493" s="4" t="str">
        <f t="shared" si="927"/>
        <v/>
      </c>
      <c r="F493" s="4" t="str">
        <f t="shared" si="928"/>
        <v/>
      </c>
      <c r="G493" s="4" t="str">
        <f t="shared" si="929"/>
        <v/>
      </c>
      <c r="H493" s="4" t="str">
        <f t="shared" si="930"/>
        <v/>
      </c>
      <c r="I493" s="4" t="str">
        <f t="shared" si="931"/>
        <v/>
      </c>
      <c r="J493" s="4" t="str">
        <f t="shared" si="932"/>
        <v/>
      </c>
      <c r="K493" s="4" t="str">
        <f t="shared" si="933"/>
        <v/>
      </c>
      <c r="L493" s="4" t="str">
        <f t="shared" si="934"/>
        <v/>
      </c>
      <c r="M493" s="4" t="str">
        <f t="shared" si="935"/>
        <v/>
      </c>
      <c r="N493" s="4" t="str">
        <f t="shared" si="936"/>
        <v/>
      </c>
      <c r="O493" s="4" t="str">
        <f t="shared" si="937"/>
        <v/>
      </c>
      <c r="P493" s="4" t="str">
        <f t="shared" si="938"/>
        <v/>
      </c>
      <c r="Q493" s="4" t="str">
        <f t="shared" si="939"/>
        <v/>
      </c>
      <c r="R493" s="4" t="str">
        <f t="shared" si="940"/>
        <v/>
      </c>
      <c r="S493" s="4" t="str">
        <f t="shared" si="941"/>
        <v/>
      </c>
      <c r="T493" s="4" t="str">
        <f t="shared" si="942"/>
        <v/>
      </c>
      <c r="U493" s="4" t="str">
        <f t="shared" si="943"/>
        <v/>
      </c>
      <c r="V493" s="4" t="str">
        <f t="shared" si="944"/>
        <v/>
      </c>
      <c r="W493" s="4" t="str">
        <f t="shared" si="945"/>
        <v/>
      </c>
      <c r="X493" s="4" t="str">
        <f t="shared" si="946"/>
        <v>SLOP</v>
      </c>
      <c r="Y493" s="4">
        <f t="shared" si="947"/>
        <v>7</v>
      </c>
      <c r="Z493" s="4" t="str">
        <f t="shared" si="948"/>
        <v>-</v>
      </c>
      <c r="AA493" s="4" t="str">
        <f t="shared" si="949"/>
        <v>/</v>
      </c>
      <c r="AB493" s="4" t="str">
        <f t="shared" si="950"/>
        <v/>
      </c>
      <c r="AC493" s="4" t="str">
        <f t="shared" si="951"/>
        <v/>
      </c>
      <c r="AD493" s="4" t="str">
        <f t="shared" si="952"/>
        <v/>
      </c>
      <c r="AE493" s="4" t="str">
        <f t="shared" si="953"/>
        <v/>
      </c>
      <c r="AF493" s="4">
        <f t="shared" si="954"/>
        <v>10</v>
      </c>
      <c r="AG493" s="4">
        <f t="shared" si="955"/>
        <v>24</v>
      </c>
      <c r="AH493" s="4">
        <f t="shared" si="956"/>
        <v>14</v>
      </c>
      <c r="AI493" s="4" t="str">
        <f t="shared" si="957"/>
        <v>SLOP</v>
      </c>
      <c r="AJ493" s="4" t="str">
        <f t="shared" si="958"/>
        <v>/SLOP</v>
      </c>
      <c r="AK493" s="4" t="str" cm="1">
        <f t="array" ref="AK493">LEFT(AR493,SUM(LEN(AR493)-LEN(SUBSTITUTE(AR493,{"0";"1";"2";"3";"4";"5";"6";"7";"8";"9"},""))))</f>
        <v>24</v>
      </c>
      <c r="AL493" s="4">
        <f t="shared" si="959"/>
        <v>13</v>
      </c>
      <c r="AM493" s="4" t="b">
        <f>LEFT(AR493,2)=AK493</f>
        <v>1</v>
      </c>
      <c r="AN493" s="4" t="str">
        <f>RIGHT(AI493,4)</f>
        <v>SLOP</v>
      </c>
      <c r="AO493" s="4" t="e">
        <f>IF((AQ493=DL495)=TRUE,TRUE,IF((#REF!=AQ493)=TRUE,TRUE,FALSE))</f>
        <v>#REF!</v>
      </c>
      <c r="AP493" s="4" t="b">
        <f t="shared" si="961"/>
        <v>0</v>
      </c>
      <c r="AQ493" s="5" t="str">
        <f t="shared" si="962"/>
        <v>CLEO MINI 220</v>
      </c>
      <c r="AR493" s="4" t="str">
        <f t="shared" si="963"/>
        <v>24BTL/SLOP</v>
      </c>
      <c r="AS493" t="s">
        <v>677</v>
      </c>
      <c r="AU493" s="4" t="e">
        <f ca="1">IF(IF(IF(AQ493=DL495,10,0)+IF(NOT(AN493=$AU$1)=TRUE,10,0)=
20,"XXXX",IF(IF((BC493+1)=2,0,1)+IF(AN493=$AU$1,1,0)=2,TRUE,""))
="",IF(IF(AQ493=#REF!,10,0)+IF(NOT(AN493=$AU$1)=TRUE,10,0)=
20,"XXXX",IF(IF((BC493+1)=2,0,1)+IF(AN493=$AU$1,1,0)=2,TRUE,
"")),IF(IF(AQ493=DL495,10,0)+IF(NOT(AN493=$AU$1)=TRUE,10,0)=
20,"XXXX",IF(IF((BC493+1)=2,0,1)+IF(AN493=$AU$1,1,0)=2,TRUE,"")))</f>
        <v>#REF!</v>
      </c>
      <c r="AV493">
        <v>21000</v>
      </c>
      <c r="AW493">
        <v>21000</v>
      </c>
      <c r="AX493">
        <v>19000</v>
      </c>
      <c r="AY493" t="str">
        <f t="shared" si="873"/>
        <v>8000000000493</v>
      </c>
      <c r="AZ493" t="str">
        <f t="shared" si="964"/>
        <v>CLEO MINI 220</v>
      </c>
      <c r="BA493" t="s">
        <v>4301</v>
      </c>
      <c r="BB493" t="s">
        <v>4301</v>
      </c>
      <c r="BC493" s="4" t="str" cm="1">
        <f t="array" aca="1" ref="BC493" ca="1">LEFT(AR493,MATCH(FALSE,ISNUMBER(MID(AR493,ROW(INDIRECT("1:"&amp;LEN(AR493)+1)), 1) *1),0) -1)</f>
        <v>24</v>
      </c>
      <c r="BD493" s="1"/>
      <c r="BF493" s="21"/>
      <c r="BK493" s="1"/>
      <c r="BM493" s="1"/>
      <c r="BN493" s="1"/>
      <c r="BR493" s="22"/>
      <c r="BS493">
        <v>0</v>
      </c>
      <c r="BT493" s="1" t="s">
        <v>5103</v>
      </c>
    </row>
    <row r="495" spans="1:145">
      <c r="A495" s="4" t="str">
        <f t="shared" si="923"/>
        <v/>
      </c>
      <c r="B495" s="4" t="str">
        <f t="shared" si="924"/>
        <v/>
      </c>
      <c r="C495" s="4" t="str">
        <f t="shared" si="925"/>
        <v/>
      </c>
      <c r="D495" s="4" t="str">
        <f t="shared" si="926"/>
        <v/>
      </c>
      <c r="E495" s="4" t="str">
        <f t="shared" si="927"/>
        <v/>
      </c>
      <c r="F495" s="4" t="str">
        <f t="shared" si="928"/>
        <v/>
      </c>
      <c r="G495" s="4" t="str">
        <f t="shared" si="929"/>
        <v>KTK</v>
      </c>
      <c r="H495" s="4" t="str">
        <f t="shared" si="930"/>
        <v/>
      </c>
      <c r="I495" s="4" t="str">
        <f t="shared" si="931"/>
        <v/>
      </c>
      <c r="J495" s="4" t="str">
        <f t="shared" si="932"/>
        <v/>
      </c>
      <c r="K495" s="4" t="str">
        <f t="shared" si="933"/>
        <v/>
      </c>
      <c r="L495" s="4" t="str">
        <f t="shared" si="934"/>
        <v/>
      </c>
      <c r="M495" s="4" t="str">
        <f t="shared" si="935"/>
        <v/>
      </c>
      <c r="N495" s="4" t="str">
        <f t="shared" si="936"/>
        <v/>
      </c>
      <c r="O495" s="4" t="str">
        <f t="shared" si="937"/>
        <v/>
      </c>
      <c r="P495" s="4" t="str">
        <f t="shared" si="938"/>
        <v/>
      </c>
      <c r="Q495" s="4" t="str">
        <f t="shared" si="939"/>
        <v/>
      </c>
      <c r="R495" s="4" t="str">
        <f t="shared" si="940"/>
        <v/>
      </c>
      <c r="S495" s="4" t="str">
        <f t="shared" si="941"/>
        <v/>
      </c>
      <c r="T495" s="4" t="str">
        <f t="shared" si="942"/>
        <v/>
      </c>
      <c r="U495" s="4" t="str">
        <f t="shared" si="943"/>
        <v/>
      </c>
      <c r="V495" s="4" t="str">
        <f t="shared" si="944"/>
        <v/>
      </c>
      <c r="W495" s="4" t="str">
        <f t="shared" si="945"/>
        <v/>
      </c>
      <c r="X495" s="4" t="str">
        <f t="shared" si="946"/>
        <v/>
      </c>
      <c r="Y495" s="4">
        <f t="shared" si="947"/>
        <v>3</v>
      </c>
      <c r="Z495" s="4" t="str">
        <f t="shared" si="948"/>
        <v>-</v>
      </c>
      <c r="AA495" s="4" t="str">
        <f t="shared" si="949"/>
        <v/>
      </c>
      <c r="AB495" s="4" t="str">
        <f t="shared" si="950"/>
        <v/>
      </c>
      <c r="AC495" s="4" t="str">
        <f t="shared" si="951"/>
        <v/>
      </c>
      <c r="AD495" s="4" t="str">
        <f t="shared" si="952"/>
        <v/>
      </c>
      <c r="AE495" s="4" t="str">
        <f t="shared" si="953"/>
        <v/>
      </c>
      <c r="AF495" s="4">
        <f t="shared" si="954"/>
        <v>4</v>
      </c>
      <c r="AG495" s="4">
        <f t="shared" si="955"/>
        <v>18</v>
      </c>
      <c r="AH495" s="4">
        <f t="shared" si="956"/>
        <v>14</v>
      </c>
      <c r="AI495" s="4" t="str">
        <f t="shared" si="957"/>
        <v>1KTK</v>
      </c>
      <c r="AJ495" s="4" t="str">
        <f t="shared" si="958"/>
        <v>-1KTK</v>
      </c>
      <c r="AK495" s="4" t="str" cm="1">
        <f t="array" ref="AK495">LEFT(AR495,SUM(LEN(AR495)-LEN(SUBSTITUTE(AR495,{"0";"1";"2";"3";"4";"5";"6";"7";"8";"9"},""))))</f>
        <v>1</v>
      </c>
      <c r="AL495" s="4">
        <f t="shared" si="959"/>
        <v>13</v>
      </c>
      <c r="AM495" s="4" t="b">
        <f>LEFT(AR495,1)=AK495</f>
        <v>1</v>
      </c>
      <c r="AN495" s="4" t="str">
        <f t="shared" ref="AN495:AN499" si="968">RIGHT(AI495,3)</f>
        <v>KTK</v>
      </c>
      <c r="AO495" s="4" t="b">
        <f>IF((AQ495=AQ496)=TRUE,TRUE,IF((DL495=AQ495)=TRUE,TRUE,FALSE))</f>
        <v>0</v>
      </c>
      <c r="AP495" s="4" t="b">
        <f t="shared" si="961"/>
        <v>0</v>
      </c>
      <c r="AQ495" s="5" t="str">
        <f t="shared" si="962"/>
        <v>CLEVO COKELAT</v>
      </c>
      <c r="AR495" s="4" t="str">
        <f t="shared" si="963"/>
        <v>1KTK</v>
      </c>
      <c r="AS495" t="s">
        <v>678</v>
      </c>
      <c r="AT495" s="1" t="s">
        <v>679</v>
      </c>
      <c r="AU495" s="4" t="str">
        <f ca="1">IF(IF(IF(AQ495=AQ496,10,0)+IF(NOT(AN495=$AU$1)=TRUE,10,0)=
20,"XXXX",IF(IF((BC495+1)=2,0,1)+IF(AN495=$AU$1,1,0)=2,TRUE,""))
="",IF(IF(AQ495=DL495,10,0)+IF(NOT(AN495=$AU$1)=TRUE,10,0)=
20,"XXXX",IF(IF((BC495+1)=2,0,1)+IF(AN495=$AU$1,1,0)=2,TRUE,
"")),IF(IF(AQ495=AQ496,10,0)+IF(NOT(AN495=$AU$1)=TRUE,10,0)=
20,"XXXX",IF(IF((BC495+1)=2,0,1)+IF(AN495=$AU$1,1,0)=2,TRUE,"")))</f>
        <v/>
      </c>
      <c r="AV495">
        <v>2500</v>
      </c>
      <c r="AW495">
        <v>3000</v>
      </c>
      <c r="AX495">
        <v>2146</v>
      </c>
      <c r="AY495" t="str">
        <f t="shared" si="873"/>
        <v>8992775717004</v>
      </c>
      <c r="AZ495" t="str">
        <f t="shared" si="964"/>
        <v>CLEVO COKELAT</v>
      </c>
      <c r="BA495" t="s">
        <v>4301</v>
      </c>
      <c r="BB495" t="s">
        <v>4301</v>
      </c>
      <c r="BC495" s="9" t="str" cm="1">
        <f t="array" aca="1" ref="BC495" ca="1">LEFT(AR495,MATCH(FALSE,ISNUMBER(MID(AR495,ROW(INDIRECT("1:"&amp;LEN(AR495)+1)), 1) *1),0) -1)</f>
        <v>1</v>
      </c>
      <c r="BD495" s="1"/>
      <c r="BF495" s="21"/>
      <c r="BK495" s="1"/>
      <c r="BM495" s="1"/>
      <c r="BN495" s="1"/>
      <c r="BR495" s="22"/>
      <c r="BS495">
        <v>0</v>
      </c>
      <c r="BT495" s="1" t="s">
        <v>5103</v>
      </c>
      <c r="BV495" s="4" t="str">
        <f>IF(IFERROR(SEARCH($A$1,DN495),0)&gt;0,$A$1,"")</f>
        <v/>
      </c>
      <c r="BW495" s="4" t="str">
        <f>IF(IFERROR(SEARCH($B$1,DN495),0)&gt;0,$B$1,"")</f>
        <v/>
      </c>
      <c r="BX495" s="4" t="str">
        <f>IF(IFERROR(SEARCH($C$1,DN495),0)&gt;0,$C$1,"")</f>
        <v/>
      </c>
      <c r="BY495" s="4" t="str">
        <f>IF(IFERROR(SEARCH($D$1,DN495),0)&gt;0,$D$1,"")</f>
        <v/>
      </c>
      <c r="BZ495" s="4" t="str">
        <f>IF(IFERROR(SEARCH($E$1,DN495),0)&gt;0,$E$1,"")</f>
        <v/>
      </c>
      <c r="CA495" s="4" t="str">
        <f>IF(IFERROR(SEARCH($F$1,DN495),0)&gt;0,$F$1,"")</f>
        <v/>
      </c>
      <c r="CB495" s="4" t="str">
        <f>IF(IFERROR(SEARCH($G$1,DN495),0)&gt;0,$G$1,"")</f>
        <v>KTK</v>
      </c>
      <c r="CC495" s="4" t="str">
        <f>IF(IFERROR(SEARCH($H$1,DN495),0)&gt;0,$H$1,"")</f>
        <v/>
      </c>
      <c r="CD495" s="4" t="str">
        <f>IF(IFERROR(SEARCH($I$1,DN495),0)&gt;0,$I$1,"")</f>
        <v/>
      </c>
      <c r="CE495" s="4" t="str">
        <f>IF(IFERROR(SEARCH($J$1,DN495),0)&gt;0,$J$1,"")</f>
        <v/>
      </c>
      <c r="CF495" s="4" t="str">
        <f>IF(IFERROR(SEARCH($K$1,DN495),0)&gt;0,$K$1,"")</f>
        <v/>
      </c>
      <c r="CG495" s="4" t="str">
        <f>IF(IFERROR(SEARCH($L$1,DN495),0)&gt;0,$L$1,"")</f>
        <v/>
      </c>
      <c r="CH495" s="4" t="str">
        <f>IF(IFERROR(SEARCH($M$1,DN495),0)&gt;0,$M$1,"")</f>
        <v/>
      </c>
      <c r="CI495" s="4" t="str">
        <f>IF(IFERROR(SEARCH($N$1,DN495),0)&gt;0,$N$1,"")</f>
        <v/>
      </c>
      <c r="CJ495" s="4" t="str">
        <f>IF(IFERROR(SEARCH($O$1,DN495),0)&gt;0,$O$1,"")</f>
        <v>DUS</v>
      </c>
      <c r="CK495" s="4" t="str">
        <f>IF(IFERROR(SEARCH($P$1,DN495),0)&gt;0,$P$1,"")</f>
        <v/>
      </c>
      <c r="CL495" s="4" t="str">
        <f>IF(IFERROR(SEARCH($Q$1,DN495),0)&gt;0,$Q$1,"")</f>
        <v/>
      </c>
      <c r="CM495" s="4" t="str">
        <f>IF(IFERROR(SEARCH($R$1,DN495),0)&gt;0,$R$1,"")</f>
        <v/>
      </c>
      <c r="CN495" s="4" t="str">
        <f>IF(IFERROR(SEARCH($S$1,DN495),0)&gt;0,$S$1,"")</f>
        <v/>
      </c>
      <c r="CO495" s="4" t="str">
        <f>IF(IFERROR(SEARCH($T$1,DN495),0)&gt;0,$T$1,"")</f>
        <v/>
      </c>
      <c r="CP495" s="4" t="str">
        <f>IF(IFERROR(SEARCH($U$1,DN495),0)&gt;0,$U$1,"")</f>
        <v/>
      </c>
      <c r="CQ495" s="4" t="str">
        <f>IF(IFERROR(SEARCH($V$1,DN495),0)&gt;0,$V$1,"")</f>
        <v/>
      </c>
      <c r="CR495" s="4" t="str">
        <f>IF(IFERROR(SEARCH($W$1,DN495),0)&gt;0,$W$1,"")</f>
        <v/>
      </c>
      <c r="CS495" s="4" t="str">
        <f>IF(IFERROR(SEARCH($X$1,DN495),0)&gt;0,$X$1,"")</f>
        <v/>
      </c>
      <c r="CT495" s="4">
        <f>LEN(BW495)+LEN(BX495)+LEN(BY495)+LEN(BZ495)+LEN(CA495)+LEN(CO495)+LEN(CB495)+LEN(CC495)+LEN(CD495)+LEN(CE495)+LEN(CF495)+LEN(CG495)+LEN(CH495)+LEN(CI495)+LEN(CP495)+LEN(CJ495)+LEN(CK495)+LEN(CQ495)+LEN(BV495)+LEN(CL495)+LEN(CS495)+LEN(CM495)+LEN(CR495)+LEN(CN495)</f>
        <v>6</v>
      </c>
      <c r="CU495" s="4" t="str">
        <f>IF(IFERROR(SEARCH($Z$1,DN495),0)&gt;0,$Z$1,"")</f>
        <v>-</v>
      </c>
      <c r="CV495" s="4" t="str">
        <f>IF(IFERROR(SEARCH($AA$1,DN495),0)&gt;0,$AA$1,"")</f>
        <v>/</v>
      </c>
      <c r="CW495" s="4" t="str">
        <f>IF(IFERROR(SEARCH($AB$1,DN495),0)&gt;0,$AB$1,"")</f>
        <v/>
      </c>
      <c r="CX495" s="4" t="str">
        <f>IF(IFERROR(SEARCH($AC$1,DN495),0)&gt;0,$AC$1,"")</f>
        <v/>
      </c>
      <c r="CY495" s="4" t="str">
        <f>IF(IFERROR(SEARCH($AD$1,DN495),0)&gt;0,$AD$1,"")</f>
        <v/>
      </c>
      <c r="CZ495" s="4" t="str">
        <f>IF(IFERROR(SEARCH($AE$1,DN495),0)&gt;0,$AE$1,"")</f>
        <v/>
      </c>
      <c r="DA495" s="4">
        <f>LEN(DM495)</f>
        <v>9</v>
      </c>
      <c r="DB495" s="4">
        <f>LEN(DN495)</f>
        <v>15</v>
      </c>
      <c r="DC495" s="4">
        <f>DB495-DA495</f>
        <v>6</v>
      </c>
      <c r="DD495" s="4" t="str">
        <f>RIGHT(DN495,4)</f>
        <v>/DUS</v>
      </c>
      <c r="DE495" s="4" t="str">
        <f>RIGHT(DN495,5)</f>
        <v>K/DUS</v>
      </c>
      <c r="DF495" s="4" t="str" cm="1">
        <f t="array" ref="DF495">LEFT(DM495,SUM(LEN(DM495)-LEN(SUBSTITUTE(DM495,{"0";"1";"2";"3";"4";"5";"6";"7";"8";"9"},""))))</f>
        <v>40</v>
      </c>
      <c r="DG495" s="4">
        <f>LEN(DT495)</f>
        <v>13</v>
      </c>
      <c r="DH495" s="4" t="b">
        <f>LEFT(DM495,2)=DF495</f>
        <v>1</v>
      </c>
      <c r="DI495" s="4" t="str">
        <f>RIGHT(DD495,3)</f>
        <v>DUS</v>
      </c>
      <c r="DJ495" s="4" t="b">
        <f>IF((DL495=AQ495)=TRUE,TRUE,IF((AQ493=DL495)=TRUE,TRUE,FALSE))</f>
        <v>0</v>
      </c>
      <c r="DK495" s="4" t="b">
        <f>LEFT(DN495,2)=LEFT(DO495,2)</f>
        <v>0</v>
      </c>
      <c r="DL495" s="5" t="str">
        <f>LEFT(DN495,(DC495-1))</f>
        <v>CLEVO</v>
      </c>
      <c r="DM495" s="4" t="str">
        <f>IFERROR(RIGHT(DN495,LEN(DN495)-FIND("-",DN495)),1)</f>
        <v>40KTK/DUS</v>
      </c>
      <c r="DN495" t="s">
        <v>684</v>
      </c>
      <c r="DO495" s="1"/>
      <c r="DP495" s="4" t="b">
        <f ca="1">IF(IF(IF(DL495=AQ495,10,0)+IF(NOT(DI495=$AU$1)=TRUE,10,0)=
20,"XXXX",IF(IF((DX495+1)=2,0,1)+IF(DI495=$AU$1,1,0)=2,TRUE,""))
="",IF(IF(DL495=AQ493,10,0)+IF(NOT(DI495=$AU$1)=TRUE,10,0)=
20,"XXXX",IF(IF((DX495+1)=2,0,1)+IF(DI495=$AU$1,1,0)=2,TRUE,
"")),IF(IF(DL495=AQ495,10,0)+IF(NOT(DI495=$AU$1)=TRUE,10,0)=
20,"XXXX",IF(IF((DX495+1)=2,0,1)+IF(DI495=$AU$1,1,0)=2,TRUE,"")))</f>
        <v>1</v>
      </c>
      <c r="DQ495">
        <v>90000</v>
      </c>
      <c r="DR495">
        <v>90000</v>
      </c>
      <c r="DS495">
        <v>87120</v>
      </c>
      <c r="DT495" t="str">
        <f>IF(DO495&gt;0,DO495,"8000000000"&amp;ROW(DS495))</f>
        <v>8000000000495</v>
      </c>
      <c r="DU495" t="str">
        <f>DL495</f>
        <v>CLEVO</v>
      </c>
      <c r="DV495" t="s">
        <v>4301</v>
      </c>
      <c r="DW495" t="s">
        <v>4301</v>
      </c>
      <c r="DX495" s="4" t="str" cm="1">
        <f t="array" aca="1" ref="DX495" ca="1">LEFT(DM495,MATCH(FALSE,ISNUMBER(MID(DM495,ROW(INDIRECT("1:"&amp;LEN(DM495)+1)), 1) *1),0) -1)</f>
        <v>40</v>
      </c>
      <c r="DY495" s="1"/>
      <c r="EA495" s="21"/>
      <c r="EC495" s="5"/>
      <c r="EF495" s="1"/>
      <c r="EH495" s="1"/>
      <c r="EI495" s="1"/>
      <c r="EL495" s="5"/>
      <c r="EM495" s="22"/>
      <c r="EN495">
        <v>0</v>
      </c>
      <c r="EO495" s="1" t="s">
        <v>5103</v>
      </c>
    </row>
    <row r="496" spans="1:145">
      <c r="A496" s="4" t="str">
        <f t="shared" si="923"/>
        <v/>
      </c>
      <c r="B496" s="4" t="str">
        <f t="shared" si="924"/>
        <v/>
      </c>
      <c r="C496" s="4" t="str">
        <f t="shared" si="925"/>
        <v/>
      </c>
      <c r="D496" s="4" t="str">
        <f t="shared" si="926"/>
        <v/>
      </c>
      <c r="E496" s="4" t="str">
        <f t="shared" si="927"/>
        <v/>
      </c>
      <c r="F496" s="4" t="str">
        <f t="shared" si="928"/>
        <v/>
      </c>
      <c r="G496" s="4" t="str">
        <f t="shared" si="929"/>
        <v>KTK</v>
      </c>
      <c r="H496" s="4" t="str">
        <f t="shared" si="930"/>
        <v/>
      </c>
      <c r="I496" s="4" t="str">
        <f t="shared" si="931"/>
        <v/>
      </c>
      <c r="J496" s="4" t="str">
        <f t="shared" si="932"/>
        <v/>
      </c>
      <c r="K496" s="4" t="str">
        <f t="shared" si="933"/>
        <v/>
      </c>
      <c r="L496" s="4" t="str">
        <f t="shared" si="934"/>
        <v/>
      </c>
      <c r="M496" s="4" t="str">
        <f t="shared" si="935"/>
        <v/>
      </c>
      <c r="N496" s="4" t="str">
        <f t="shared" si="936"/>
        <v/>
      </c>
      <c r="O496" s="4" t="str">
        <f t="shared" si="937"/>
        <v/>
      </c>
      <c r="P496" s="4" t="str">
        <f t="shared" si="938"/>
        <v/>
      </c>
      <c r="Q496" s="4" t="str">
        <f t="shared" si="939"/>
        <v/>
      </c>
      <c r="R496" s="4" t="str">
        <f t="shared" si="940"/>
        <v/>
      </c>
      <c r="S496" s="4" t="str">
        <f t="shared" si="941"/>
        <v/>
      </c>
      <c r="T496" s="4" t="str">
        <f t="shared" si="942"/>
        <v/>
      </c>
      <c r="U496" s="4" t="str">
        <f t="shared" si="943"/>
        <v/>
      </c>
      <c r="V496" s="4" t="str">
        <f t="shared" si="944"/>
        <v/>
      </c>
      <c r="W496" s="4" t="str">
        <f t="shared" si="945"/>
        <v/>
      </c>
      <c r="X496" s="4" t="str">
        <f t="shared" si="946"/>
        <v/>
      </c>
      <c r="Y496" s="4">
        <f t="shared" si="947"/>
        <v>3</v>
      </c>
      <c r="Z496" s="4" t="str">
        <f t="shared" si="948"/>
        <v>-</v>
      </c>
      <c r="AA496" s="4" t="str">
        <f t="shared" si="949"/>
        <v/>
      </c>
      <c r="AB496" s="4" t="str">
        <f t="shared" si="950"/>
        <v/>
      </c>
      <c r="AC496" s="4" t="str">
        <f t="shared" si="951"/>
        <v/>
      </c>
      <c r="AD496" s="4" t="str">
        <f t="shared" si="952"/>
        <v/>
      </c>
      <c r="AE496" s="4" t="str">
        <f t="shared" si="953"/>
        <v/>
      </c>
      <c r="AF496" s="4">
        <f t="shared" si="954"/>
        <v>4</v>
      </c>
      <c r="AG496" s="4">
        <f t="shared" si="955"/>
        <v>18</v>
      </c>
      <c r="AH496" s="4">
        <f t="shared" si="956"/>
        <v>14</v>
      </c>
      <c r="AI496" s="4" t="str">
        <f t="shared" si="957"/>
        <v>1KTK</v>
      </c>
      <c r="AJ496" s="4" t="str">
        <f t="shared" si="958"/>
        <v>-1KTK</v>
      </c>
      <c r="AK496" s="4" t="str" cm="1">
        <f t="array" ref="AK496">LEFT(AR496,SUM(LEN(AR496)-LEN(SUBSTITUTE(AR496,{"0";"1";"2";"3";"4";"5";"6";"7";"8";"9"},""))))</f>
        <v>1</v>
      </c>
      <c r="AL496" s="4">
        <f t="shared" si="959"/>
        <v>13</v>
      </c>
      <c r="AM496" s="4" t="b">
        <f>LEFT(AR496,1)=AK496</f>
        <v>1</v>
      </c>
      <c r="AN496" s="4" t="str">
        <f t="shared" si="968"/>
        <v>KTK</v>
      </c>
      <c r="AO496" s="4" t="b">
        <f t="shared" si="966"/>
        <v>0</v>
      </c>
      <c r="AP496" s="4" t="b">
        <f t="shared" si="961"/>
        <v>0</v>
      </c>
      <c r="AQ496" s="5" t="str">
        <f t="shared" si="962"/>
        <v>CLEVO KARAMEL</v>
      </c>
      <c r="AR496" s="4" t="str">
        <f t="shared" si="963"/>
        <v>1KTK</v>
      </c>
      <c r="AS496" t="s">
        <v>680</v>
      </c>
      <c r="AT496" s="1" t="s">
        <v>681</v>
      </c>
      <c r="AU496" s="4" t="str">
        <f t="shared" ca="1" si="967"/>
        <v/>
      </c>
      <c r="AV496">
        <v>2500</v>
      </c>
      <c r="AW496">
        <v>3000</v>
      </c>
      <c r="AX496">
        <v>2146</v>
      </c>
      <c r="AY496" t="str">
        <f t="shared" si="873"/>
        <v>8992775001585</v>
      </c>
      <c r="AZ496" t="str">
        <f t="shared" si="964"/>
        <v>CLEVO KARAMEL</v>
      </c>
      <c r="BA496" t="s">
        <v>4301</v>
      </c>
      <c r="BB496" t="s">
        <v>4301</v>
      </c>
      <c r="BC496" s="9" t="str" cm="1">
        <f t="array" aca="1" ref="BC496" ca="1">LEFT(AR496,MATCH(FALSE,ISNUMBER(MID(AR496,ROW(INDIRECT("1:"&amp;LEN(AR496)+1)), 1) *1),0) -1)</f>
        <v>1</v>
      </c>
      <c r="BD496" s="1"/>
      <c r="BF496" s="21"/>
      <c r="BK496" s="1"/>
      <c r="BM496" s="1"/>
      <c r="BN496" s="1"/>
      <c r="BR496" s="22"/>
      <c r="BS496">
        <v>0</v>
      </c>
      <c r="BT496" s="1" t="s">
        <v>5103</v>
      </c>
      <c r="BV496" s="4" t="str">
        <f t="shared" ref="BV496:BV497" si="969">IF(IFERROR(SEARCH($A$1,DN496),0)&gt;0,$A$1,"")</f>
        <v/>
      </c>
      <c r="BW496" s="4" t="str">
        <f t="shared" ref="BW496:BW497" si="970">IF(IFERROR(SEARCH($B$1,DN496),0)&gt;0,$B$1,"")</f>
        <v/>
      </c>
      <c r="BX496" s="4" t="str">
        <f t="shared" ref="BX496:BX497" si="971">IF(IFERROR(SEARCH($C$1,DN496),0)&gt;0,$C$1,"")</f>
        <v/>
      </c>
      <c r="BY496" s="4" t="str">
        <f t="shared" ref="BY496:BY497" si="972">IF(IFERROR(SEARCH($D$1,DN496),0)&gt;0,$D$1,"")</f>
        <v/>
      </c>
      <c r="BZ496" s="4" t="str">
        <f t="shared" ref="BZ496:BZ497" si="973">IF(IFERROR(SEARCH($E$1,DN496),0)&gt;0,$E$1,"")</f>
        <v/>
      </c>
      <c r="CA496" s="4" t="str">
        <f t="shared" ref="CA496:CA497" si="974">IF(IFERROR(SEARCH($F$1,DN496),0)&gt;0,$F$1,"")</f>
        <v/>
      </c>
      <c r="CB496" s="4" t="str">
        <f t="shared" ref="CB496:CB497" si="975">IF(IFERROR(SEARCH($G$1,DN496),0)&gt;0,$G$1,"")</f>
        <v>KTK</v>
      </c>
      <c r="CC496" s="4" t="str">
        <f t="shared" ref="CC496:CC497" si="976">IF(IFERROR(SEARCH($H$1,DN496),0)&gt;0,$H$1,"")</f>
        <v/>
      </c>
      <c r="CD496" s="4" t="str">
        <f t="shared" ref="CD496:CD497" si="977">IF(IFERROR(SEARCH($I$1,DN496),0)&gt;0,$I$1,"")</f>
        <v/>
      </c>
      <c r="CE496" s="4" t="str">
        <f t="shared" ref="CE496:CE497" si="978">IF(IFERROR(SEARCH($J$1,DN496),0)&gt;0,$J$1,"")</f>
        <v/>
      </c>
      <c r="CF496" s="4" t="str">
        <f t="shared" ref="CF496:CF497" si="979">IF(IFERROR(SEARCH($K$1,DN496),0)&gt;0,$K$1,"")</f>
        <v/>
      </c>
      <c r="CG496" s="4" t="str">
        <f t="shared" ref="CG496:CG497" si="980">IF(IFERROR(SEARCH($L$1,DN496),0)&gt;0,$L$1,"")</f>
        <v/>
      </c>
      <c r="CH496" s="4" t="str">
        <f t="shared" ref="CH496:CH497" si="981">IF(IFERROR(SEARCH($M$1,DN496),0)&gt;0,$M$1,"")</f>
        <v/>
      </c>
      <c r="CI496" s="4" t="str">
        <f t="shared" ref="CI496:CI497" si="982">IF(IFERROR(SEARCH($N$1,DN496),0)&gt;0,$N$1,"")</f>
        <v/>
      </c>
      <c r="CJ496" s="4" t="str">
        <f t="shared" ref="CJ496:CJ497" si="983">IF(IFERROR(SEARCH($O$1,DN496),0)&gt;0,$O$1,"")</f>
        <v>DUS</v>
      </c>
      <c r="CK496" s="4" t="str">
        <f t="shared" ref="CK496:CK497" si="984">IF(IFERROR(SEARCH($P$1,DN496),0)&gt;0,$P$1,"")</f>
        <v/>
      </c>
      <c r="CL496" s="4" t="str">
        <f t="shared" ref="CL496:CL497" si="985">IF(IFERROR(SEARCH($Q$1,DN496),0)&gt;0,$Q$1,"")</f>
        <v/>
      </c>
      <c r="CM496" s="4" t="str">
        <f t="shared" ref="CM496:CM497" si="986">IF(IFERROR(SEARCH($R$1,DN496),0)&gt;0,$R$1,"")</f>
        <v/>
      </c>
      <c r="CN496" s="4" t="str">
        <f t="shared" ref="CN496:CN497" si="987">IF(IFERROR(SEARCH($S$1,DN496),0)&gt;0,$S$1,"")</f>
        <v/>
      </c>
      <c r="CO496" s="4" t="str">
        <f t="shared" ref="CO496:CO497" si="988">IF(IFERROR(SEARCH($T$1,DN496),0)&gt;0,$T$1,"")</f>
        <v/>
      </c>
      <c r="CP496" s="4" t="str">
        <f t="shared" ref="CP496:CP497" si="989">IF(IFERROR(SEARCH($U$1,DN496),0)&gt;0,$U$1,"")</f>
        <v/>
      </c>
      <c r="CQ496" s="4" t="str">
        <f t="shared" ref="CQ496:CQ497" si="990">IF(IFERROR(SEARCH($V$1,DN496),0)&gt;0,$V$1,"")</f>
        <v/>
      </c>
      <c r="CR496" s="4" t="str">
        <f t="shared" ref="CR496:CR497" si="991">IF(IFERROR(SEARCH($W$1,DN496),0)&gt;0,$W$1,"")</f>
        <v/>
      </c>
      <c r="CS496" s="4" t="str">
        <f t="shared" ref="CS496:CS497" si="992">IF(IFERROR(SEARCH($X$1,DN496),0)&gt;0,$X$1,"")</f>
        <v/>
      </c>
      <c r="CT496" s="4">
        <f t="shared" ref="CT496:CT497" si="993">LEN(BW496)+LEN(BX496)+LEN(BY496)+LEN(BZ496)+LEN(CA496)+LEN(CO496)+LEN(CB496)+LEN(CC496)+LEN(CD496)+LEN(CE496)+LEN(CF496)+LEN(CG496)+LEN(CH496)+LEN(CI496)+LEN(CP496)+LEN(CJ496)+LEN(CK496)+LEN(CQ496)+LEN(BV496)+LEN(CL496)+LEN(CS496)+LEN(CM496)+LEN(CR496)+LEN(CN496)</f>
        <v>6</v>
      </c>
      <c r="CU496" s="4" t="str">
        <f t="shared" ref="CU496:CU497" si="994">IF(IFERROR(SEARCH($Z$1,DN496),0)&gt;0,$Z$1,"")</f>
        <v>-</v>
      </c>
      <c r="CV496" s="4" t="str">
        <f t="shared" ref="CV496:CV497" si="995">IF(IFERROR(SEARCH($AA$1,DN496),0)&gt;0,$AA$1,"")</f>
        <v>/</v>
      </c>
      <c r="CW496" s="4" t="str">
        <f t="shared" ref="CW496:CW497" si="996">IF(IFERROR(SEARCH($AB$1,DN496),0)&gt;0,$AB$1,"")</f>
        <v/>
      </c>
      <c r="CX496" s="4" t="str">
        <f t="shared" ref="CX496:CX497" si="997">IF(IFERROR(SEARCH($AC$1,DN496),0)&gt;0,$AC$1,"")</f>
        <v/>
      </c>
      <c r="CY496" s="4" t="str">
        <f t="shared" ref="CY496:CY497" si="998">IF(IFERROR(SEARCH($AD$1,DN496),0)&gt;0,$AD$1,"")</f>
        <v/>
      </c>
      <c r="CZ496" s="4" t="str">
        <f t="shared" ref="CZ496:CZ497" si="999">IF(IFERROR(SEARCH($AE$1,DN496),0)&gt;0,$AE$1,"")</f>
        <v/>
      </c>
      <c r="DA496" s="4">
        <f t="shared" ref="DA496:DA497" si="1000">LEN(DM496)</f>
        <v>9</v>
      </c>
      <c r="DB496" s="4">
        <f t="shared" ref="DB496:DB497" si="1001">LEN(DN496)</f>
        <v>15</v>
      </c>
      <c r="DC496" s="4">
        <f t="shared" ref="DC496:DC497" si="1002">DB496-DA496</f>
        <v>6</v>
      </c>
      <c r="DD496" s="4" t="str">
        <f t="shared" ref="DD496:DD497" si="1003">RIGHT(DN496,4)</f>
        <v>/DUS</v>
      </c>
      <c r="DE496" s="4" t="str">
        <f t="shared" ref="DE496:DE497" si="1004">RIGHT(DN496,5)</f>
        <v>K/DUS</v>
      </c>
      <c r="DF496" s="4" t="str" cm="1">
        <f t="array" ref="DF496">LEFT(DM496,SUM(LEN(DM496)-LEN(SUBSTITUTE(DM496,{"0";"1";"2";"3";"4";"5";"6";"7";"8";"9"},""))))</f>
        <v>40</v>
      </c>
      <c r="DG496" s="4">
        <f t="shared" ref="DG496:DG497" si="1005">LEN(DT496)</f>
        <v>13</v>
      </c>
      <c r="DH496" s="4" t="b">
        <f t="shared" ref="DH496:DH497" si="1006">LEFT(DM496,2)=DF496</f>
        <v>1</v>
      </c>
      <c r="DI496" s="4" t="str">
        <f t="shared" ref="DI496:DI497" si="1007">RIGHT(DD496,3)</f>
        <v>DUS</v>
      </c>
      <c r="DJ496" s="4" t="b">
        <f t="shared" ref="DJ496:DJ497" si="1008">IF((DL496=AQ496)=TRUE,TRUE,IF((AQ494=DL496)=TRUE,TRUE,FALSE))</f>
        <v>0</v>
      </c>
      <c r="DK496" s="4" t="b">
        <f t="shared" ref="DK496:DK497" si="1009">LEFT(DN496,2)=LEFT(DO496,2)</f>
        <v>0</v>
      </c>
      <c r="DL496" s="5" t="str">
        <f t="shared" ref="DL496:DL497" si="1010">LEFT(DN496,(DC496-1))</f>
        <v>CLEVO</v>
      </c>
      <c r="DM496" s="4" t="str">
        <f t="shared" ref="DM496:DM497" si="1011">IFERROR(RIGHT(DN496,LEN(DN496)-FIND("-",DN496)),1)</f>
        <v>40KTK/DUS</v>
      </c>
      <c r="DN496" t="s">
        <v>684</v>
      </c>
      <c r="DO496" s="1"/>
      <c r="DP496" s="4" t="b">
        <f t="shared" ref="DP496:DP497" ca="1" si="1012">IF(IF(IF(DL496=AQ496,10,0)+IF(NOT(DI496=$AU$1)=TRUE,10,0)=
20,"XXXX",IF(IF((DX496+1)=2,0,1)+IF(DI496=$AU$1,1,0)=2,TRUE,""))
="",IF(IF(DL496=AQ494,10,0)+IF(NOT(DI496=$AU$1)=TRUE,10,0)=
20,"XXXX",IF(IF((DX496+1)=2,0,1)+IF(DI496=$AU$1,1,0)=2,TRUE,
"")),IF(IF(DL496=AQ496,10,0)+IF(NOT(DI496=$AU$1)=TRUE,10,0)=
20,"XXXX",IF(IF((DX496+1)=2,0,1)+IF(DI496=$AU$1,1,0)=2,TRUE,"")))</f>
        <v>1</v>
      </c>
      <c r="DQ496">
        <v>90000</v>
      </c>
      <c r="DR496">
        <v>90000</v>
      </c>
      <c r="DS496">
        <v>87120</v>
      </c>
      <c r="DT496" t="str">
        <f t="shared" ref="DT496:DT497" si="1013">IF(DO496&gt;0,DO496,"8000000000"&amp;ROW(DS496))</f>
        <v>8000000000496</v>
      </c>
      <c r="DU496" t="str">
        <f t="shared" ref="DU496:DU497" si="1014">DL496</f>
        <v>CLEVO</v>
      </c>
      <c r="DV496" t="s">
        <v>4301</v>
      </c>
      <c r="DW496" t="s">
        <v>4301</v>
      </c>
      <c r="DX496" s="4" t="str" cm="1">
        <f t="array" aca="1" ref="DX496" ca="1">LEFT(DM496,MATCH(FALSE,ISNUMBER(MID(DM496,ROW(INDIRECT("1:"&amp;LEN(DM496)+1)), 1) *1),0) -1)</f>
        <v>40</v>
      </c>
      <c r="DY496" s="1"/>
      <c r="EA496" s="21"/>
      <c r="EC496" s="5"/>
      <c r="EF496" s="1"/>
      <c r="EH496" s="1"/>
      <c r="EI496" s="1"/>
      <c r="EL496" s="5"/>
      <c r="EM496" s="22"/>
      <c r="EN496">
        <v>0</v>
      </c>
      <c r="EO496" s="1" t="s">
        <v>5103</v>
      </c>
    </row>
    <row r="497" spans="1:145">
      <c r="A497" s="4" t="str">
        <f t="shared" si="923"/>
        <v/>
      </c>
      <c r="B497" s="4" t="str">
        <f t="shared" si="924"/>
        <v/>
      </c>
      <c r="C497" s="4" t="str">
        <f t="shared" si="925"/>
        <v/>
      </c>
      <c r="D497" s="4" t="str">
        <f t="shared" si="926"/>
        <v/>
      </c>
      <c r="E497" s="4" t="str">
        <f t="shared" si="927"/>
        <v/>
      </c>
      <c r="F497" s="4" t="str">
        <f t="shared" si="928"/>
        <v/>
      </c>
      <c r="G497" s="4" t="str">
        <f t="shared" si="929"/>
        <v>KTK</v>
      </c>
      <c r="H497" s="4" t="str">
        <f t="shared" si="930"/>
        <v/>
      </c>
      <c r="I497" s="4" t="str">
        <f t="shared" si="931"/>
        <v/>
      </c>
      <c r="J497" s="4" t="str">
        <f t="shared" si="932"/>
        <v/>
      </c>
      <c r="K497" s="4" t="str">
        <f t="shared" si="933"/>
        <v/>
      </c>
      <c r="L497" s="4" t="str">
        <f t="shared" si="934"/>
        <v/>
      </c>
      <c r="M497" s="4" t="str">
        <f t="shared" si="935"/>
        <v/>
      </c>
      <c r="N497" s="4" t="str">
        <f t="shared" si="936"/>
        <v/>
      </c>
      <c r="O497" s="4" t="str">
        <f t="shared" si="937"/>
        <v/>
      </c>
      <c r="P497" s="4" t="str">
        <f t="shared" si="938"/>
        <v/>
      </c>
      <c r="Q497" s="4" t="str">
        <f t="shared" si="939"/>
        <v/>
      </c>
      <c r="R497" s="4" t="str">
        <f t="shared" si="940"/>
        <v/>
      </c>
      <c r="S497" s="4" t="str">
        <f t="shared" si="941"/>
        <v/>
      </c>
      <c r="T497" s="4" t="str">
        <f t="shared" si="942"/>
        <v/>
      </c>
      <c r="U497" s="4" t="str">
        <f t="shared" si="943"/>
        <v/>
      </c>
      <c r="V497" s="4" t="str">
        <f t="shared" si="944"/>
        <v/>
      </c>
      <c r="W497" s="4" t="str">
        <f t="shared" si="945"/>
        <v/>
      </c>
      <c r="X497" s="4" t="str">
        <f t="shared" si="946"/>
        <v/>
      </c>
      <c r="Y497" s="4">
        <f t="shared" si="947"/>
        <v>3</v>
      </c>
      <c r="Z497" s="4" t="str">
        <f t="shared" si="948"/>
        <v>-</v>
      </c>
      <c r="AA497" s="4" t="str">
        <f t="shared" si="949"/>
        <v/>
      </c>
      <c r="AB497" s="4" t="str">
        <f t="shared" si="950"/>
        <v/>
      </c>
      <c r="AC497" s="4" t="str">
        <f t="shared" si="951"/>
        <v/>
      </c>
      <c r="AD497" s="4" t="str">
        <f t="shared" si="952"/>
        <v/>
      </c>
      <c r="AE497" s="4" t="str">
        <f t="shared" si="953"/>
        <v/>
      </c>
      <c r="AF497" s="4">
        <f t="shared" si="954"/>
        <v>4</v>
      </c>
      <c r="AG497" s="4">
        <f t="shared" si="955"/>
        <v>19</v>
      </c>
      <c r="AH497" s="4">
        <f t="shared" si="956"/>
        <v>15</v>
      </c>
      <c r="AI497" s="4" t="str">
        <f t="shared" si="957"/>
        <v>1KTK</v>
      </c>
      <c r="AJ497" s="4" t="str">
        <f t="shared" si="958"/>
        <v>-1KTK</v>
      </c>
      <c r="AK497" s="4" t="str" cm="1">
        <f t="array" ref="AK497">LEFT(AR497,SUM(LEN(AR497)-LEN(SUBSTITUTE(AR497,{"0";"1";"2";"3";"4";"5";"6";"7";"8";"9"},""))))</f>
        <v>1</v>
      </c>
      <c r="AL497" s="4">
        <f t="shared" si="959"/>
        <v>13</v>
      </c>
      <c r="AM497" s="4" t="b">
        <f>LEFT(AR497,1)=AK497</f>
        <v>1</v>
      </c>
      <c r="AN497" s="4" t="str">
        <f t="shared" si="968"/>
        <v>KTK</v>
      </c>
      <c r="AO497" s="4" t="b">
        <f>IF((AQ497=DL499)=TRUE,TRUE,IF((AQ496=AQ497)=TRUE,TRUE,FALSE))</f>
        <v>0</v>
      </c>
      <c r="AP497" s="4" t="b">
        <f t="shared" si="961"/>
        <v>0</v>
      </c>
      <c r="AQ497" s="5" t="str">
        <f t="shared" si="962"/>
        <v>CLEVO STROBERI</v>
      </c>
      <c r="AR497" s="4" t="str">
        <f t="shared" si="963"/>
        <v>1KTK</v>
      </c>
      <c r="AS497" t="s">
        <v>682</v>
      </c>
      <c r="AT497" s="1" t="s">
        <v>683</v>
      </c>
      <c r="AU497" s="4" t="str">
        <f ca="1">IF(IF(IF(AQ497=DL499,10,0)+IF(NOT(AN497=$AU$1)=TRUE,10,0)=
20,"XXXX",IF(IF((BC497+1)=2,0,1)+IF(AN497=$AU$1,1,0)=2,TRUE,""))
="",IF(IF(AQ497=AQ496,10,0)+IF(NOT(AN497=$AU$1)=TRUE,10,0)=
20,"XXXX",IF(IF((BC497+1)=2,0,1)+IF(AN497=$AU$1,1,0)=2,TRUE,
"")),IF(IF(AQ497=DL499,10,0)+IF(NOT(AN497=$AU$1)=TRUE,10,0)=
20,"XXXX",IF(IF((BC497+1)=2,0,1)+IF(AN497=$AU$1,1,0)=2,TRUE,"")))</f>
        <v/>
      </c>
      <c r="AV497">
        <v>2500</v>
      </c>
      <c r="AW497">
        <v>3000</v>
      </c>
      <c r="AX497">
        <v>2146</v>
      </c>
      <c r="AY497" t="str">
        <f t="shared" si="873"/>
        <v>8992775717011</v>
      </c>
      <c r="AZ497" t="str">
        <f t="shared" si="964"/>
        <v>CLEVO STROBERI</v>
      </c>
      <c r="BA497" t="s">
        <v>4301</v>
      </c>
      <c r="BB497" t="s">
        <v>4301</v>
      </c>
      <c r="BC497" s="9" t="str" cm="1">
        <f t="array" aca="1" ref="BC497" ca="1">LEFT(AR497,MATCH(FALSE,ISNUMBER(MID(AR497,ROW(INDIRECT("1:"&amp;LEN(AR497)+1)), 1) *1),0) -1)</f>
        <v>1</v>
      </c>
      <c r="BD497" s="1"/>
      <c r="BF497" s="21"/>
      <c r="BK497" s="1"/>
      <c r="BM497" s="1"/>
      <c r="BN497" s="1"/>
      <c r="BR497" s="22"/>
      <c r="BS497">
        <v>0</v>
      </c>
      <c r="BT497" s="1" t="s">
        <v>5103</v>
      </c>
      <c r="BV497" s="4" t="str">
        <f t="shared" si="969"/>
        <v/>
      </c>
      <c r="BW497" s="4" t="str">
        <f t="shared" si="970"/>
        <v/>
      </c>
      <c r="BX497" s="4" t="str">
        <f t="shared" si="971"/>
        <v/>
      </c>
      <c r="BY497" s="4" t="str">
        <f t="shared" si="972"/>
        <v/>
      </c>
      <c r="BZ497" s="4" t="str">
        <f t="shared" si="973"/>
        <v/>
      </c>
      <c r="CA497" s="4" t="str">
        <f t="shared" si="974"/>
        <v/>
      </c>
      <c r="CB497" s="4" t="str">
        <f t="shared" si="975"/>
        <v>KTK</v>
      </c>
      <c r="CC497" s="4" t="str">
        <f t="shared" si="976"/>
        <v/>
      </c>
      <c r="CD497" s="4" t="str">
        <f t="shared" si="977"/>
        <v/>
      </c>
      <c r="CE497" s="4" t="str">
        <f t="shared" si="978"/>
        <v/>
      </c>
      <c r="CF497" s="4" t="str">
        <f t="shared" si="979"/>
        <v/>
      </c>
      <c r="CG497" s="4" t="str">
        <f t="shared" si="980"/>
        <v/>
      </c>
      <c r="CH497" s="4" t="str">
        <f t="shared" si="981"/>
        <v/>
      </c>
      <c r="CI497" s="4" t="str">
        <f t="shared" si="982"/>
        <v/>
      </c>
      <c r="CJ497" s="4" t="str">
        <f t="shared" si="983"/>
        <v>DUS</v>
      </c>
      <c r="CK497" s="4" t="str">
        <f t="shared" si="984"/>
        <v/>
      </c>
      <c r="CL497" s="4" t="str">
        <f t="shared" si="985"/>
        <v/>
      </c>
      <c r="CM497" s="4" t="str">
        <f t="shared" si="986"/>
        <v/>
      </c>
      <c r="CN497" s="4" t="str">
        <f t="shared" si="987"/>
        <v/>
      </c>
      <c r="CO497" s="4" t="str">
        <f t="shared" si="988"/>
        <v/>
      </c>
      <c r="CP497" s="4" t="str">
        <f t="shared" si="989"/>
        <v/>
      </c>
      <c r="CQ497" s="4" t="str">
        <f t="shared" si="990"/>
        <v/>
      </c>
      <c r="CR497" s="4" t="str">
        <f t="shared" si="991"/>
        <v/>
      </c>
      <c r="CS497" s="4" t="str">
        <f t="shared" si="992"/>
        <v/>
      </c>
      <c r="CT497" s="4">
        <f t="shared" si="993"/>
        <v>6</v>
      </c>
      <c r="CU497" s="4" t="str">
        <f t="shared" si="994"/>
        <v>-</v>
      </c>
      <c r="CV497" s="4" t="str">
        <f t="shared" si="995"/>
        <v>/</v>
      </c>
      <c r="CW497" s="4" t="str">
        <f t="shared" si="996"/>
        <v/>
      </c>
      <c r="CX497" s="4" t="str">
        <f t="shared" si="997"/>
        <v/>
      </c>
      <c r="CY497" s="4" t="str">
        <f t="shared" si="998"/>
        <v/>
      </c>
      <c r="CZ497" s="4" t="str">
        <f t="shared" si="999"/>
        <v/>
      </c>
      <c r="DA497" s="4">
        <f t="shared" si="1000"/>
        <v>9</v>
      </c>
      <c r="DB497" s="4">
        <f t="shared" si="1001"/>
        <v>15</v>
      </c>
      <c r="DC497" s="4">
        <f t="shared" si="1002"/>
        <v>6</v>
      </c>
      <c r="DD497" s="4" t="str">
        <f t="shared" si="1003"/>
        <v>/DUS</v>
      </c>
      <c r="DE497" s="4" t="str">
        <f t="shared" si="1004"/>
        <v>K/DUS</v>
      </c>
      <c r="DF497" s="4" t="str" cm="1">
        <f t="array" ref="DF497">LEFT(DM497,SUM(LEN(DM497)-LEN(SUBSTITUTE(DM497,{"0";"1";"2";"3";"4";"5";"6";"7";"8";"9"},""))))</f>
        <v>40</v>
      </c>
      <c r="DG497" s="4">
        <f t="shared" si="1005"/>
        <v>13</v>
      </c>
      <c r="DH497" s="4" t="b">
        <f t="shared" si="1006"/>
        <v>1</v>
      </c>
      <c r="DI497" s="4" t="str">
        <f t="shared" si="1007"/>
        <v>DUS</v>
      </c>
      <c r="DJ497" s="4" t="b">
        <f t="shared" si="1008"/>
        <v>0</v>
      </c>
      <c r="DK497" s="4" t="b">
        <f t="shared" si="1009"/>
        <v>0</v>
      </c>
      <c r="DL497" s="5" t="str">
        <f t="shared" si="1010"/>
        <v>CLEVO</v>
      </c>
      <c r="DM497" s="4" t="str">
        <f t="shared" si="1011"/>
        <v>40KTK/DUS</v>
      </c>
      <c r="DN497" t="s">
        <v>684</v>
      </c>
      <c r="DO497" s="1"/>
      <c r="DP497" s="4" t="b">
        <f t="shared" ca="1" si="1012"/>
        <v>1</v>
      </c>
      <c r="DQ497">
        <v>90000</v>
      </c>
      <c r="DR497">
        <v>90000</v>
      </c>
      <c r="DS497">
        <v>87120</v>
      </c>
      <c r="DT497" t="str">
        <f t="shared" si="1013"/>
        <v>8000000000497</v>
      </c>
      <c r="DU497" t="str">
        <f t="shared" si="1014"/>
        <v>CLEVO</v>
      </c>
      <c r="DV497" t="s">
        <v>4301</v>
      </c>
      <c r="DW497" t="s">
        <v>4301</v>
      </c>
      <c r="DX497" s="4" t="str" cm="1">
        <f t="array" aca="1" ref="DX497" ca="1">LEFT(DM497,MATCH(FALSE,ISNUMBER(MID(DM497,ROW(INDIRECT("1:"&amp;LEN(DM497)+1)), 1) *1),0) -1)</f>
        <v>40</v>
      </c>
      <c r="DY497" s="1"/>
      <c r="EA497" s="21"/>
      <c r="EC497" s="5"/>
      <c r="EF497" s="1"/>
      <c r="EH497" s="1"/>
      <c r="EI497" s="1"/>
      <c r="EL497" s="5"/>
      <c r="EM497" s="22"/>
      <c r="EN497">
        <v>0</v>
      </c>
      <c r="EO497" s="1" t="s">
        <v>5103</v>
      </c>
    </row>
    <row r="499" spans="1:145">
      <c r="A499" s="4" t="str">
        <f t="shared" si="923"/>
        <v/>
      </c>
      <c r="B499" s="4" t="str">
        <f t="shared" si="924"/>
        <v>PCS</v>
      </c>
      <c r="C499" s="4" t="str">
        <f t="shared" si="925"/>
        <v/>
      </c>
      <c r="D499" s="4" t="str">
        <f t="shared" si="926"/>
        <v/>
      </c>
      <c r="E499" s="4" t="str">
        <f t="shared" si="927"/>
        <v/>
      </c>
      <c r="F499" s="4" t="str">
        <f t="shared" si="928"/>
        <v/>
      </c>
      <c r="G499" s="4" t="str">
        <f t="shared" si="929"/>
        <v/>
      </c>
      <c r="H499" s="4" t="str">
        <f t="shared" si="930"/>
        <v/>
      </c>
      <c r="I499" s="4" t="str">
        <f t="shared" si="931"/>
        <v/>
      </c>
      <c r="J499" s="4" t="str">
        <f t="shared" si="932"/>
        <v/>
      </c>
      <c r="K499" s="4" t="str">
        <f t="shared" si="933"/>
        <v/>
      </c>
      <c r="L499" s="4" t="str">
        <f t="shared" si="934"/>
        <v/>
      </c>
      <c r="M499" s="4" t="str">
        <f t="shared" si="935"/>
        <v/>
      </c>
      <c r="N499" s="4" t="str">
        <f t="shared" si="936"/>
        <v/>
      </c>
      <c r="O499" s="4" t="str">
        <f t="shared" si="937"/>
        <v/>
      </c>
      <c r="P499" s="4" t="str">
        <f t="shared" si="938"/>
        <v/>
      </c>
      <c r="Q499" s="4" t="str">
        <f t="shared" si="939"/>
        <v/>
      </c>
      <c r="R499" s="4" t="str">
        <f t="shared" si="940"/>
        <v/>
      </c>
      <c r="S499" s="4" t="str">
        <f t="shared" si="941"/>
        <v/>
      </c>
      <c r="T499" s="4" t="str">
        <f t="shared" si="942"/>
        <v/>
      </c>
      <c r="U499" s="4" t="str">
        <f t="shared" si="943"/>
        <v/>
      </c>
      <c r="V499" s="4" t="str">
        <f t="shared" si="944"/>
        <v/>
      </c>
      <c r="W499" s="4" t="str">
        <f t="shared" si="945"/>
        <v/>
      </c>
      <c r="X499" s="4" t="str">
        <f t="shared" si="946"/>
        <v/>
      </c>
      <c r="Y499" s="4">
        <f t="shared" si="947"/>
        <v>3</v>
      </c>
      <c r="Z499" s="4" t="str">
        <f t="shared" si="948"/>
        <v>-</v>
      </c>
      <c r="AA499" s="4" t="str">
        <f t="shared" si="949"/>
        <v/>
      </c>
      <c r="AB499" s="4" t="str">
        <f t="shared" si="950"/>
        <v/>
      </c>
      <c r="AC499" s="4" t="str">
        <f t="shared" si="951"/>
        <v/>
      </c>
      <c r="AD499" s="4" t="str">
        <f t="shared" si="952"/>
        <v/>
      </c>
      <c r="AE499" s="4" t="str">
        <f t="shared" si="953"/>
        <v/>
      </c>
      <c r="AF499" s="4">
        <f t="shared" si="954"/>
        <v>4</v>
      </c>
      <c r="AG499" s="4">
        <f t="shared" si="955"/>
        <v>21</v>
      </c>
      <c r="AH499" s="4">
        <f t="shared" si="956"/>
        <v>17</v>
      </c>
      <c r="AI499" s="4" t="str">
        <f t="shared" si="957"/>
        <v>1PCS</v>
      </c>
      <c r="AJ499" s="4" t="str">
        <f t="shared" si="958"/>
        <v>-1PCS</v>
      </c>
      <c r="AK499" s="4" t="str" cm="1">
        <f t="array" ref="AK499">LEFT(AR499,SUM(LEN(AR499)-LEN(SUBSTITUTE(AR499,{"0";"1";"2";"3";"4";"5";"6";"7";"8";"9"},""))))</f>
        <v>1</v>
      </c>
      <c r="AL499" s="4">
        <f t="shared" si="959"/>
        <v>13</v>
      </c>
      <c r="AM499" s="4" t="b">
        <f>LEFT(AR499,1)=AK499</f>
        <v>1</v>
      </c>
      <c r="AN499" s="4" t="str">
        <f t="shared" si="968"/>
        <v>PCS</v>
      </c>
      <c r="AO499" s="4" t="b">
        <f>IF((AQ499=DL501)=TRUE,TRUE,IF((DL499=AQ499)=TRUE,TRUE,FALSE))</f>
        <v>1</v>
      </c>
      <c r="AP499" s="4" t="b">
        <f t="shared" si="961"/>
        <v>0</v>
      </c>
      <c r="AQ499" s="5" t="str">
        <f t="shared" si="962"/>
        <v>CLING REFFIL 425</v>
      </c>
      <c r="AR499" s="4" t="str">
        <f t="shared" si="963"/>
        <v>1PCS</v>
      </c>
      <c r="AS499" t="s">
        <v>686</v>
      </c>
      <c r="AU499" s="4" t="str">
        <f ca="1">IF(IF(IF(AQ499=DL501,10,0)+IF(NOT(AN499=$AU$1)=TRUE,10,0)=
20,"XXXX",IF(IF((BC499+1)=2,0,1)+IF(AN499=$AU$1,1,0)=2,TRUE,""))
="",IF(IF(AQ499=DL499,10,0)+IF(NOT(AN499=$AU$1)=TRUE,10,0)=
20,"XXXX",IF(IF((BC499+1)=2,0,1)+IF(AN499=$AU$1,1,0)=2,TRUE,
"")),IF(IF(AQ499=DL501,10,0)+IF(NOT(AN499=$AU$1)=TRUE,10,0)=
20,"XXXX",IF(IF((BC499+1)=2,0,1)+IF(AN499=$AU$1,1,0)=2,TRUE,"")))</f>
        <v>XXXX</v>
      </c>
      <c r="AV499">
        <v>3500</v>
      </c>
      <c r="AW499">
        <v>3500</v>
      </c>
      <c r="AX499">
        <v>3250</v>
      </c>
      <c r="AY499" t="str">
        <f t="shared" si="873"/>
        <v>8000000000499</v>
      </c>
      <c r="AZ499" t="str">
        <f t="shared" si="964"/>
        <v>CLING REFFIL 425</v>
      </c>
      <c r="BA499" t="s">
        <v>4301</v>
      </c>
      <c r="BB499" t="s">
        <v>4301</v>
      </c>
      <c r="BC499" s="9" t="str" cm="1">
        <f t="array" aca="1" ref="BC499" ca="1">LEFT(AR499,MATCH(FALSE,ISNUMBER(MID(AR499,ROW(INDIRECT("1:"&amp;LEN(AR499)+1)), 1) *1),0) -1)</f>
        <v>1</v>
      </c>
      <c r="BD499" s="1"/>
      <c r="BF499" s="21"/>
      <c r="BK499" s="1"/>
      <c r="BM499" s="1"/>
      <c r="BN499" s="1"/>
      <c r="BR499" s="22"/>
      <c r="BS499">
        <v>0</v>
      </c>
      <c r="BT499" s="1" t="s">
        <v>5103</v>
      </c>
      <c r="BV499" s="4" t="str">
        <f>IF(IFERROR(SEARCH($A$1,DN499),0)&gt;0,$A$1,"")</f>
        <v/>
      </c>
      <c r="BW499" s="4" t="str">
        <f>IF(IFERROR(SEARCH($B$1,DN499),0)&gt;0,$B$1,"")</f>
        <v>PCS</v>
      </c>
      <c r="BX499" s="4" t="str">
        <f>IF(IFERROR(SEARCH($C$1,DN499),0)&gt;0,$C$1,"")</f>
        <v/>
      </c>
      <c r="BY499" s="4" t="str">
        <f>IF(IFERROR(SEARCH($D$1,DN499),0)&gt;0,$D$1,"")</f>
        <v/>
      </c>
      <c r="BZ499" s="4" t="str">
        <f>IF(IFERROR(SEARCH($E$1,DN499),0)&gt;0,$E$1,"")</f>
        <v/>
      </c>
      <c r="CA499" s="4" t="str">
        <f>IF(IFERROR(SEARCH($F$1,DN499),0)&gt;0,$F$1,"")</f>
        <v/>
      </c>
      <c r="CB499" s="4" t="str">
        <f>IF(IFERROR(SEARCH($G$1,DN499),0)&gt;0,$G$1,"")</f>
        <v/>
      </c>
      <c r="CC499" s="4" t="str">
        <f>IF(IFERROR(SEARCH($H$1,DN499),0)&gt;0,$H$1,"")</f>
        <v/>
      </c>
      <c r="CD499" s="4" t="str">
        <f>IF(IFERROR(SEARCH($I$1,DN499),0)&gt;0,$I$1,"")</f>
        <v/>
      </c>
      <c r="CE499" s="4" t="str">
        <f>IF(IFERROR(SEARCH($J$1,DN499),0)&gt;0,$J$1,"")</f>
        <v/>
      </c>
      <c r="CF499" s="4" t="str">
        <f>IF(IFERROR(SEARCH($K$1,DN499),0)&gt;0,$K$1,"")</f>
        <v/>
      </c>
      <c r="CG499" s="4" t="str">
        <f>IF(IFERROR(SEARCH($L$1,DN499),0)&gt;0,$L$1,"")</f>
        <v/>
      </c>
      <c r="CH499" s="4" t="str">
        <f>IF(IFERROR(SEARCH($M$1,DN499),0)&gt;0,$M$1,"")</f>
        <v/>
      </c>
      <c r="CI499" s="4" t="str">
        <f>IF(IFERROR(SEARCH($N$1,DN499),0)&gt;0,$N$1,"")</f>
        <v/>
      </c>
      <c r="CJ499" s="4" t="str">
        <f>IF(IFERROR(SEARCH($O$1,DN499),0)&gt;0,$O$1,"")</f>
        <v>DUS</v>
      </c>
      <c r="CK499" s="4" t="str">
        <f>IF(IFERROR(SEARCH($P$1,DN499),0)&gt;0,$P$1,"")</f>
        <v/>
      </c>
      <c r="CL499" s="4" t="str">
        <f>IF(IFERROR(SEARCH($Q$1,DN499),0)&gt;0,$Q$1,"")</f>
        <v/>
      </c>
      <c r="CM499" s="4" t="str">
        <f>IF(IFERROR(SEARCH($R$1,DN499),0)&gt;0,$R$1,"")</f>
        <v/>
      </c>
      <c r="CN499" s="4" t="str">
        <f>IF(IFERROR(SEARCH($S$1,DN499),0)&gt;0,$S$1,"")</f>
        <v/>
      </c>
      <c r="CO499" s="4" t="str">
        <f>IF(IFERROR(SEARCH($T$1,DN499),0)&gt;0,$T$1,"")</f>
        <v/>
      </c>
      <c r="CP499" s="4" t="str">
        <f>IF(IFERROR(SEARCH($U$1,DN499),0)&gt;0,$U$1,"")</f>
        <v/>
      </c>
      <c r="CQ499" s="4" t="str">
        <f>IF(IFERROR(SEARCH($V$1,DN499),0)&gt;0,$V$1,"")</f>
        <v/>
      </c>
      <c r="CR499" s="4" t="str">
        <f>IF(IFERROR(SEARCH($W$1,DN499),0)&gt;0,$W$1,"")</f>
        <v/>
      </c>
      <c r="CS499" s="4" t="str">
        <f>IF(IFERROR(SEARCH($X$1,DN499),0)&gt;0,$X$1,"")</f>
        <v/>
      </c>
      <c r="CT499" s="4">
        <f>LEN(BW499)+LEN(BX499)+LEN(BY499)+LEN(BZ499)+LEN(CA499)+LEN(CO499)+LEN(CB499)+LEN(CC499)+LEN(CD499)+LEN(CE499)+LEN(CF499)+LEN(CG499)+LEN(CH499)+LEN(CI499)+LEN(CP499)+LEN(CJ499)+LEN(CK499)+LEN(CQ499)+LEN(BV499)+LEN(CL499)+LEN(CS499)+LEN(CM499)+LEN(CR499)+LEN(CN499)</f>
        <v>6</v>
      </c>
      <c r="CU499" s="4" t="str">
        <f>IF(IFERROR(SEARCH($Z$1,DN499),0)&gt;0,$Z$1,"")</f>
        <v>-</v>
      </c>
      <c r="CV499" s="4" t="str">
        <f>IF(IFERROR(SEARCH($AA$1,DN499),0)&gt;0,$AA$1,"")</f>
        <v>/</v>
      </c>
      <c r="CW499" s="4" t="str">
        <f>IF(IFERROR(SEARCH($AB$1,DN499),0)&gt;0,$AB$1,"")</f>
        <v/>
      </c>
      <c r="CX499" s="4" t="str">
        <f>IF(IFERROR(SEARCH($AC$1,DN499),0)&gt;0,$AC$1,"")</f>
        <v/>
      </c>
      <c r="CY499" s="4" t="str">
        <f>IF(IFERROR(SEARCH($AD$1,DN499),0)&gt;0,$AD$1,"")</f>
        <v/>
      </c>
      <c r="CZ499" s="4" t="str">
        <f>IF(IFERROR(SEARCH($AE$1,DN499),0)&gt;0,$AE$1,"")</f>
        <v/>
      </c>
      <c r="DA499" s="4">
        <f>LEN(DM499)</f>
        <v>9</v>
      </c>
      <c r="DB499" s="4">
        <f>LEN(DN499)</f>
        <v>26</v>
      </c>
      <c r="DC499" s="4">
        <f>DB499-DA499</f>
        <v>17</v>
      </c>
      <c r="DD499" s="4" t="str">
        <f>RIGHT(DN499,4)</f>
        <v>/DUS</v>
      </c>
      <c r="DE499" s="4" t="str">
        <f>RIGHT(DN499,5)</f>
        <v>S/DUS</v>
      </c>
      <c r="DF499" s="4" t="str" cm="1">
        <f t="array" ref="DF499">LEFT(DM499,SUM(LEN(DM499)-LEN(SUBSTITUTE(DM499,{"0";"1";"2";"3";"4";"5";"6";"7";"8";"9"},""))))</f>
        <v>12</v>
      </c>
      <c r="DG499" s="4">
        <f>LEN(DT499)</f>
        <v>13</v>
      </c>
      <c r="DH499" s="4" t="b">
        <f>LEFT(DM499,2)=DF499</f>
        <v>1</v>
      </c>
      <c r="DI499" s="4" t="str">
        <f>RIGHT(DD499,3)</f>
        <v>DUS</v>
      </c>
      <c r="DJ499" s="4" t="b">
        <f>IF((DL499=AQ499)=TRUE,TRUE,IF((AQ497=DL499)=TRUE,TRUE,FALSE))</f>
        <v>1</v>
      </c>
      <c r="DK499" s="4" t="b">
        <f>LEFT(DN499,2)=LEFT(DO499,2)</f>
        <v>0</v>
      </c>
      <c r="DL499" s="5" t="str">
        <f>LEFT(DN499,(DC499-1))</f>
        <v>CLING REFFIL 425</v>
      </c>
      <c r="DM499" s="4" t="str">
        <f>IFERROR(RIGHT(DN499,LEN(DN499)-FIND("-",DN499)),1)</f>
        <v>12PCS/DUS</v>
      </c>
      <c r="DN499" t="s">
        <v>685</v>
      </c>
      <c r="DO499" s="1"/>
      <c r="DP499" s="4" t="b">
        <f ca="1">IF(IF(IF(DL499=AQ499,10,0)+IF(NOT(DI499=$AU$1)=TRUE,10,0)=
20,"XXXX",IF(IF((DX499+1)=2,0,1)+IF(DI499=$AU$1,1,0)=2,TRUE,""))
="",IF(IF(DL499=AQ497,10,0)+IF(NOT(DI499=$AU$1)=TRUE,10,0)=
20,"XXXX",IF(IF((DX499+1)=2,0,1)+IF(DI499=$AU$1,1,0)=2,TRUE,
"")),IF(IF(DL499=AQ499,10,0)+IF(NOT(DI499=$AU$1)=TRUE,10,0)=
20,"XXXX",IF(IF((DX499+1)=2,0,1)+IF(DI499=$AU$1,1,0)=2,TRUE,"")))</f>
        <v>1</v>
      </c>
      <c r="DQ499">
        <v>42000</v>
      </c>
      <c r="DR499">
        <v>42000</v>
      </c>
      <c r="DS499">
        <v>39000</v>
      </c>
      <c r="DT499" t="str">
        <f>IF(DO499&gt;0,DO499,"8000000000"&amp;ROW(DS499))</f>
        <v>8000000000499</v>
      </c>
      <c r="DU499" t="str">
        <f>DL499</f>
        <v>CLING REFFIL 425</v>
      </c>
      <c r="DV499" t="s">
        <v>4301</v>
      </c>
      <c r="DW499" t="s">
        <v>4301</v>
      </c>
      <c r="DX499" s="4" t="str" cm="1">
        <f t="array" aca="1" ref="DX499" ca="1">LEFT(DM499,MATCH(FALSE,ISNUMBER(MID(DM499,ROW(INDIRECT("1:"&amp;LEN(DM499)+1)), 1) *1),0) -1)</f>
        <v>12</v>
      </c>
      <c r="DY499" s="1"/>
      <c r="EA499" s="21"/>
      <c r="EC499" s="5"/>
      <c r="EF499" s="1"/>
      <c r="EH499" s="1"/>
      <c r="EI499" s="1"/>
      <c r="EL499" s="5"/>
      <c r="EM499" s="22"/>
      <c r="EN499">
        <v>0</v>
      </c>
      <c r="EO499" s="1" t="s">
        <v>5103</v>
      </c>
    </row>
    <row r="501" spans="1:145">
      <c r="A501" s="4" t="str">
        <f t="shared" si="923"/>
        <v/>
      </c>
      <c r="B501" s="4" t="str">
        <f t="shared" si="924"/>
        <v>PCS</v>
      </c>
      <c r="C501" s="4" t="str">
        <f t="shared" si="925"/>
        <v/>
      </c>
      <c r="D501" s="4" t="str">
        <f t="shared" si="926"/>
        <v/>
      </c>
      <c r="E501" s="4" t="str">
        <f t="shared" si="927"/>
        <v/>
      </c>
      <c r="F501" s="4" t="str">
        <f t="shared" si="928"/>
        <v/>
      </c>
      <c r="G501" s="4" t="str">
        <f t="shared" si="929"/>
        <v/>
      </c>
      <c r="H501" s="4" t="str">
        <f t="shared" si="930"/>
        <v/>
      </c>
      <c r="I501" s="4" t="str">
        <f t="shared" si="931"/>
        <v/>
      </c>
      <c r="J501" s="4" t="str">
        <f t="shared" si="932"/>
        <v/>
      </c>
      <c r="K501" s="4" t="str">
        <f t="shared" si="933"/>
        <v/>
      </c>
      <c r="L501" s="4" t="str">
        <f t="shared" si="934"/>
        <v/>
      </c>
      <c r="M501" s="4" t="str">
        <f t="shared" si="935"/>
        <v/>
      </c>
      <c r="N501" s="4" t="str">
        <f t="shared" si="936"/>
        <v/>
      </c>
      <c r="O501" s="4" t="str">
        <f t="shared" si="937"/>
        <v/>
      </c>
      <c r="P501" s="4" t="str">
        <f t="shared" si="938"/>
        <v/>
      </c>
      <c r="Q501" s="4" t="str">
        <f t="shared" si="939"/>
        <v/>
      </c>
      <c r="R501" s="4" t="str">
        <f t="shared" si="940"/>
        <v/>
      </c>
      <c r="S501" s="4" t="str">
        <f t="shared" si="941"/>
        <v/>
      </c>
      <c r="T501" s="4" t="str">
        <f t="shared" si="942"/>
        <v/>
      </c>
      <c r="U501" s="4" t="str">
        <f t="shared" si="943"/>
        <v/>
      </c>
      <c r="V501" s="4" t="str">
        <f t="shared" si="944"/>
        <v/>
      </c>
      <c r="W501" s="4" t="str">
        <f t="shared" si="945"/>
        <v/>
      </c>
      <c r="X501" s="4" t="str">
        <f t="shared" si="946"/>
        <v/>
      </c>
      <c r="Y501" s="4">
        <f t="shared" si="947"/>
        <v>3</v>
      </c>
      <c r="Z501" s="4" t="str">
        <f t="shared" si="948"/>
        <v>-</v>
      </c>
      <c r="AA501" s="4" t="str">
        <f t="shared" si="949"/>
        <v/>
      </c>
      <c r="AB501" s="4" t="str">
        <f t="shared" si="950"/>
        <v/>
      </c>
      <c r="AC501" s="4" t="str">
        <f t="shared" si="951"/>
        <v/>
      </c>
      <c r="AD501" s="4" t="str">
        <f t="shared" si="952"/>
        <v/>
      </c>
      <c r="AE501" s="4" t="str">
        <f t="shared" si="953"/>
        <v/>
      </c>
      <c r="AF501" s="4">
        <f t="shared" si="954"/>
        <v>4</v>
      </c>
      <c r="AG501" s="4">
        <f t="shared" si="955"/>
        <v>19</v>
      </c>
      <c r="AH501" s="4">
        <f t="shared" si="956"/>
        <v>15</v>
      </c>
      <c r="AI501" s="4" t="str">
        <f t="shared" si="957"/>
        <v>1PCS</v>
      </c>
      <c r="AJ501" s="4" t="str">
        <f t="shared" si="958"/>
        <v>-1PCS</v>
      </c>
      <c r="AK501" s="4" t="str" cm="1">
        <f t="array" ref="AK501">LEFT(AR501,SUM(LEN(AR501)-LEN(SUBSTITUTE(AR501,{"0";"1";"2";"3";"4";"5";"6";"7";"8";"9"},""))))</f>
        <v>1</v>
      </c>
      <c r="AL501" s="4">
        <f t="shared" si="959"/>
        <v>13</v>
      </c>
      <c r="AM501" s="4" t="b">
        <f>LEFT(AR501,1)=AK501</f>
        <v>1</v>
      </c>
      <c r="AN501" s="4" t="str">
        <f>RIGHT(AI501,3)</f>
        <v>PCS</v>
      </c>
      <c r="AO501" s="4" t="b">
        <f>IF((AQ501=DL503)=TRUE,TRUE,IF((DL501=AQ501)=TRUE,TRUE,FALSE))</f>
        <v>1</v>
      </c>
      <c r="AP501" s="4" t="b">
        <f t="shared" si="961"/>
        <v>0</v>
      </c>
      <c r="AQ501" s="5" t="str">
        <f t="shared" si="962"/>
        <v>CLOSE UP 110GR</v>
      </c>
      <c r="AR501" s="4" t="str">
        <f t="shared" si="963"/>
        <v>1PCS</v>
      </c>
      <c r="AS501" t="s">
        <v>688</v>
      </c>
      <c r="AT501" s="1" t="s">
        <v>689</v>
      </c>
      <c r="AU501" s="4" t="str">
        <f ca="1">IF(IF(IF(AQ501=DL503,10,0)+IF(NOT(AN501=$AU$1)=TRUE,10,0)=
20,"XXXX",IF(IF((BC501+1)=2,0,1)+IF(AN501=$AU$1,1,0)=2,TRUE,""))
="",IF(IF(AQ501=DL501,10,0)+IF(NOT(AN501=$AU$1)=TRUE,10,0)=
20,"XXXX",IF(IF((BC501+1)=2,0,1)+IF(AN501=$AU$1,1,0)=2,TRUE,
"")),IF(IF(AQ501=DL503,10,0)+IF(NOT(AN501=$AU$1)=TRUE,10,0)=
20,"XXXX",IF(IF((BC501+1)=2,0,1)+IF(AN501=$AU$1,1,0)=2,TRUE,"")))</f>
        <v>XXXX</v>
      </c>
      <c r="AV501">
        <v>13500</v>
      </c>
      <c r="AW501">
        <v>14000</v>
      </c>
      <c r="AX501">
        <v>12834</v>
      </c>
      <c r="AY501" t="str">
        <f t="shared" si="873"/>
        <v>8999999707842</v>
      </c>
      <c r="AZ501" t="str">
        <f t="shared" si="964"/>
        <v>CLOSE UP 110GR</v>
      </c>
      <c r="BA501" t="s">
        <v>4301</v>
      </c>
      <c r="BB501" t="s">
        <v>4301</v>
      </c>
      <c r="BC501" s="9" t="str" cm="1">
        <f t="array" aca="1" ref="BC501" ca="1">LEFT(AR501,MATCH(FALSE,ISNUMBER(MID(AR501,ROW(INDIRECT("1:"&amp;LEN(AR501)+1)), 1) *1),0) -1)</f>
        <v>1</v>
      </c>
      <c r="BD501" s="1"/>
      <c r="BF501" s="21"/>
      <c r="BK501" s="1"/>
      <c r="BM501" s="1"/>
      <c r="BN501" s="1"/>
      <c r="BR501" s="22"/>
      <c r="BS501">
        <v>0</v>
      </c>
      <c r="BT501" s="1" t="s">
        <v>5103</v>
      </c>
      <c r="BV501" s="4" t="str">
        <f>IF(IFERROR(SEARCH($A$1,DN501),0)&gt;0,$A$1,"")</f>
        <v/>
      </c>
      <c r="BW501" s="4" t="str">
        <f>IF(IFERROR(SEARCH($B$1,DN501),0)&gt;0,$B$1,"")</f>
        <v>PCS</v>
      </c>
      <c r="BX501" s="4" t="str">
        <f>IF(IFERROR(SEARCH($C$1,DN501),0)&gt;0,$C$1,"")</f>
        <v/>
      </c>
      <c r="BY501" s="4" t="str">
        <f>IF(IFERROR(SEARCH($D$1,DN501),0)&gt;0,$D$1,"")</f>
        <v/>
      </c>
      <c r="BZ501" s="4" t="str">
        <f>IF(IFERROR(SEARCH($E$1,DN501),0)&gt;0,$E$1,"")</f>
        <v/>
      </c>
      <c r="CA501" s="4" t="str">
        <f>IF(IFERROR(SEARCH($F$1,DN501),0)&gt;0,$F$1,"")</f>
        <v/>
      </c>
      <c r="CB501" s="4" t="str">
        <f>IF(IFERROR(SEARCH($G$1,DN501),0)&gt;0,$G$1,"")</f>
        <v/>
      </c>
      <c r="CC501" s="4" t="str">
        <f>IF(IFERROR(SEARCH($H$1,DN501),0)&gt;0,$H$1,"")</f>
        <v/>
      </c>
      <c r="CD501" s="4" t="str">
        <f>IF(IFERROR(SEARCH($I$1,DN501),0)&gt;0,$I$1,"")</f>
        <v/>
      </c>
      <c r="CE501" s="4" t="str">
        <f>IF(IFERROR(SEARCH($J$1,DN501),0)&gt;0,$J$1,"")</f>
        <v/>
      </c>
      <c r="CF501" s="4" t="str">
        <f>IF(IFERROR(SEARCH($K$1,DN501),0)&gt;0,$K$1,"")</f>
        <v/>
      </c>
      <c r="CG501" s="4" t="str">
        <f>IF(IFERROR(SEARCH($L$1,DN501),0)&gt;0,$L$1,"")</f>
        <v/>
      </c>
      <c r="CH501" s="4" t="str">
        <f>IF(IFERROR(SEARCH($M$1,DN501),0)&gt;0,$M$1,"")</f>
        <v/>
      </c>
      <c r="CI501" s="4" t="str">
        <f>IF(IFERROR(SEARCH($N$1,DN501),0)&gt;0,$N$1,"")</f>
        <v/>
      </c>
      <c r="CJ501" s="4" t="str">
        <f>IF(IFERROR(SEARCH($O$1,DN501),0)&gt;0,$O$1,"")</f>
        <v/>
      </c>
      <c r="CK501" s="4" t="str">
        <f>IF(IFERROR(SEARCH($P$1,DN501),0)&gt;0,$P$1,"")</f>
        <v/>
      </c>
      <c r="CL501" s="4" t="str">
        <f>IF(IFERROR(SEARCH($Q$1,DN501),0)&gt;0,$Q$1,"")</f>
        <v/>
      </c>
      <c r="CM501" s="4" t="str">
        <f>IF(IFERROR(SEARCH($R$1,DN501),0)&gt;0,$R$1,"")</f>
        <v/>
      </c>
      <c r="CN501" s="4" t="str">
        <f>IF(IFERROR(SEARCH($S$1,DN501),0)&gt;0,$S$1,"")</f>
        <v/>
      </c>
      <c r="CO501" s="4" t="str">
        <f>IF(IFERROR(SEARCH($T$1,DN501),0)&gt;0,$T$1,"")</f>
        <v>PACK</v>
      </c>
      <c r="CP501" s="4" t="str">
        <f>IF(IFERROR(SEARCH($U$1,DN501),0)&gt;0,$U$1,"")</f>
        <v/>
      </c>
      <c r="CQ501" s="4" t="str">
        <f>IF(IFERROR(SEARCH($V$1,DN501),0)&gt;0,$V$1,"")</f>
        <v/>
      </c>
      <c r="CR501" s="4" t="str">
        <f>IF(IFERROR(SEARCH($W$1,DN501),0)&gt;0,$W$1,"")</f>
        <v/>
      </c>
      <c r="CS501" s="4" t="str">
        <f>IF(IFERROR(SEARCH($X$1,DN501),0)&gt;0,$X$1,"")</f>
        <v/>
      </c>
      <c r="CT501" s="4">
        <f>LEN(BW501)+LEN(BX501)+LEN(BY501)+LEN(BZ501)+LEN(CA501)+LEN(CO501)+LEN(CB501)+LEN(CC501)+LEN(CD501)+LEN(CE501)+LEN(CF501)+LEN(CG501)+LEN(CH501)+LEN(CI501)+LEN(CP501)+LEN(CJ501)+LEN(CK501)+LEN(CQ501)+LEN(BV501)+LEN(CL501)+LEN(CS501)+LEN(CM501)+LEN(CR501)+LEN(CN501)</f>
        <v>7</v>
      </c>
      <c r="CU501" s="4" t="str">
        <f>IF(IFERROR(SEARCH($Z$1,DN501),0)&gt;0,$Z$1,"")</f>
        <v>-</v>
      </c>
      <c r="CV501" s="4" t="str">
        <f>IF(IFERROR(SEARCH($AA$1,DN501),0)&gt;0,$AA$1,"")</f>
        <v>/</v>
      </c>
      <c r="CW501" s="4" t="str">
        <f>IF(IFERROR(SEARCH($AB$1,DN501),0)&gt;0,$AB$1,"")</f>
        <v/>
      </c>
      <c r="CX501" s="4" t="str">
        <f>IF(IFERROR(SEARCH($AC$1,DN501),0)&gt;0,$AC$1,"")</f>
        <v/>
      </c>
      <c r="CY501" s="4" t="str">
        <f>IF(IFERROR(SEARCH($AD$1,DN501),0)&gt;0,$AD$1,"")</f>
        <v/>
      </c>
      <c r="CZ501" s="4" t="str">
        <f>IF(IFERROR(SEARCH($AE$1,DN501),0)&gt;0,$AE$1,"")</f>
        <v/>
      </c>
      <c r="DA501" s="4">
        <f>LEN(DM501)</f>
        <v>10</v>
      </c>
      <c r="DB501" s="4">
        <f>LEN(DN501)</f>
        <v>25</v>
      </c>
      <c r="DC501" s="4">
        <f>DB501-DA501</f>
        <v>15</v>
      </c>
      <c r="DD501" s="4" t="str">
        <f>RIGHT(DN501,4)</f>
        <v>PACK</v>
      </c>
      <c r="DE501" s="4" t="str">
        <f>RIGHT(DN501,5)</f>
        <v>/PACK</v>
      </c>
      <c r="DF501" s="4" t="str" cm="1">
        <f t="array" ref="DF501">LEFT(DM501,SUM(LEN(DM501)-LEN(SUBSTITUTE(DM501,{"0";"1";"2";"3";"4";"5";"6";"7";"8";"9"},""))))</f>
        <v>12</v>
      </c>
      <c r="DG501" s="4">
        <f>LEN(DT501)</f>
        <v>13</v>
      </c>
      <c r="DH501" s="4" t="b">
        <f>LEFT(DM501,2)=DF501</f>
        <v>1</v>
      </c>
      <c r="DI501" s="4" t="str">
        <f>RIGHT(DD501,4)</f>
        <v>PACK</v>
      </c>
      <c r="DJ501" s="4" t="b">
        <f>IF((DL501=AQ501)=TRUE,TRUE,IF((AQ499=DL501)=TRUE,TRUE,FALSE))</f>
        <v>1</v>
      </c>
      <c r="DK501" s="4" t="b">
        <f>LEFT(DN501,2)=LEFT(DO501,2)</f>
        <v>0</v>
      </c>
      <c r="DL501" s="5" t="str">
        <f>LEFT(DN501,(DC501-1))</f>
        <v>CLOSE UP 110GR</v>
      </c>
      <c r="DM501" s="4" t="str">
        <f>IFERROR(RIGHT(DN501,LEN(DN501)-FIND("-",DN501)),1)</f>
        <v>12PCS/PACK</v>
      </c>
      <c r="DN501" t="s">
        <v>687</v>
      </c>
      <c r="DO501" s="1"/>
      <c r="DP501" s="4" t="str">
        <f>IF(IF(IF(DL501=AQ501,10,0)+IF(NOT(DI501=$AU$1)=TRUE,10,0)=
20,"XXXX",IF(IF((DX501+1)=2,0,1)+IF(DI501=$AU$1,1,0)=2,TRUE,""))
="",IF(IF(DL501=AQ499,10,0)+IF(NOT(DI501=$AU$1)=TRUE,10,0)=
20,"XXXX",IF(IF((DX501+1)=2,0,1)+IF(DI501=$AU$1,1,0)=2,TRUE,
"")),IF(IF(DL501=AQ501,10,0)+IF(NOT(DI501=$AU$1)=TRUE,10,0)=
20,"XXXX",IF(IF((DX501+1)=2,0,1)+IF(DI501=$AU$1,1,0)=2,TRUE,"")))</f>
        <v>XXXX</v>
      </c>
      <c r="DQ501">
        <v>156000</v>
      </c>
      <c r="DR501">
        <v>156000</v>
      </c>
      <c r="DS501">
        <v>154000</v>
      </c>
      <c r="DT501" t="str">
        <f>IF(DO501&gt;0,DO501,"8000000000"&amp;ROW(DS501))</f>
        <v>8000000000501</v>
      </c>
      <c r="DU501" t="str">
        <f>DL501</f>
        <v>CLOSE UP 110GR</v>
      </c>
      <c r="DV501" t="s">
        <v>4301</v>
      </c>
      <c r="DW501" t="s">
        <v>4301</v>
      </c>
      <c r="DX501" s="4" t="str" cm="1">
        <f t="array" aca="1" ref="DX501" ca="1">LEFT(DM501,MATCH(FALSE,ISNUMBER(MID(DM501,ROW(INDIRECT("1:"&amp;LEN(DM501)+1)), 1) *1),0) -1)</f>
        <v>12</v>
      </c>
      <c r="DY501" s="1"/>
      <c r="EA501" s="21"/>
      <c r="EC501" s="5"/>
      <c r="EF501" s="1"/>
      <c r="EH501" s="1"/>
      <c r="EI501" s="1"/>
      <c r="EL501" s="5"/>
      <c r="EM501" s="22"/>
      <c r="EN501">
        <v>0</v>
      </c>
      <c r="EO501" s="1" t="s">
        <v>5103</v>
      </c>
    </row>
    <row r="503" spans="1:145">
      <c r="A503" s="4" t="str">
        <f t="shared" si="923"/>
        <v/>
      </c>
      <c r="B503" s="4" t="str">
        <f t="shared" si="924"/>
        <v>PCS</v>
      </c>
      <c r="C503" s="4" t="str">
        <f t="shared" si="925"/>
        <v/>
      </c>
      <c r="D503" s="4" t="str">
        <f t="shared" si="926"/>
        <v/>
      </c>
      <c r="E503" s="4" t="str">
        <f t="shared" si="927"/>
        <v/>
      </c>
      <c r="F503" s="4" t="str">
        <f t="shared" si="928"/>
        <v/>
      </c>
      <c r="G503" s="4" t="str">
        <f t="shared" si="929"/>
        <v/>
      </c>
      <c r="H503" s="4" t="str">
        <f t="shared" si="930"/>
        <v/>
      </c>
      <c r="I503" s="4" t="str">
        <f t="shared" si="931"/>
        <v/>
      </c>
      <c r="J503" s="4" t="str">
        <f t="shared" si="932"/>
        <v/>
      </c>
      <c r="K503" s="4" t="str">
        <f t="shared" si="933"/>
        <v/>
      </c>
      <c r="L503" s="4" t="str">
        <f t="shared" si="934"/>
        <v/>
      </c>
      <c r="M503" s="4" t="str">
        <f t="shared" si="935"/>
        <v/>
      </c>
      <c r="N503" s="4" t="str">
        <f t="shared" si="936"/>
        <v/>
      </c>
      <c r="O503" s="4" t="str">
        <f t="shared" si="937"/>
        <v/>
      </c>
      <c r="P503" s="4" t="str">
        <f t="shared" si="938"/>
        <v/>
      </c>
      <c r="Q503" s="4" t="str">
        <f t="shared" si="939"/>
        <v/>
      </c>
      <c r="R503" s="4" t="str">
        <f t="shared" si="940"/>
        <v/>
      </c>
      <c r="S503" s="4" t="str">
        <f t="shared" si="941"/>
        <v/>
      </c>
      <c r="T503" s="4" t="str">
        <f t="shared" si="942"/>
        <v/>
      </c>
      <c r="U503" s="4" t="str">
        <f t="shared" si="943"/>
        <v/>
      </c>
      <c r="V503" s="4" t="str">
        <f t="shared" si="944"/>
        <v/>
      </c>
      <c r="W503" s="4" t="str">
        <f t="shared" si="945"/>
        <v/>
      </c>
      <c r="X503" s="4" t="str">
        <f t="shared" si="946"/>
        <v/>
      </c>
      <c r="Y503" s="4">
        <f t="shared" si="947"/>
        <v>3</v>
      </c>
      <c r="Z503" s="4" t="str">
        <f t="shared" si="948"/>
        <v>-</v>
      </c>
      <c r="AA503" s="4" t="str">
        <f t="shared" si="949"/>
        <v/>
      </c>
      <c r="AB503" s="4" t="str">
        <f t="shared" si="950"/>
        <v/>
      </c>
      <c r="AC503" s="4" t="str">
        <f t="shared" si="951"/>
        <v/>
      </c>
      <c r="AD503" s="4" t="str">
        <f t="shared" si="952"/>
        <v/>
      </c>
      <c r="AE503" s="4" t="str">
        <f t="shared" si="953"/>
        <v/>
      </c>
      <c r="AF503" s="4">
        <f t="shared" si="954"/>
        <v>4</v>
      </c>
      <c r="AG503" s="4">
        <f t="shared" si="955"/>
        <v>19</v>
      </c>
      <c r="AH503" s="4">
        <f t="shared" si="956"/>
        <v>15</v>
      </c>
      <c r="AI503" s="4" t="str">
        <f t="shared" si="957"/>
        <v>1PCS</v>
      </c>
      <c r="AJ503" s="4" t="str">
        <f t="shared" si="958"/>
        <v>-1PCS</v>
      </c>
      <c r="AK503" s="4" t="str" cm="1">
        <f t="array" ref="AK503">LEFT(AR503,SUM(LEN(AR503)-LEN(SUBSTITUTE(AR503,{"0";"1";"2";"3";"4";"5";"6";"7";"8";"9"},""))))</f>
        <v>1</v>
      </c>
      <c r="AL503" s="4">
        <f t="shared" si="959"/>
        <v>13</v>
      </c>
      <c r="AM503" s="4" t="b">
        <f>LEFT(AR503,1)=AK503</f>
        <v>1</v>
      </c>
      <c r="AN503" s="4" t="str">
        <f>RIGHT(AI503,3)</f>
        <v>PCS</v>
      </c>
      <c r="AO503" s="4" t="b">
        <f>IF((AQ503=DL505)=TRUE,TRUE,IF((DL503=AQ503)=TRUE,TRUE,FALSE))</f>
        <v>1</v>
      </c>
      <c r="AP503" s="4" t="b">
        <f t="shared" si="961"/>
        <v>0</v>
      </c>
      <c r="AQ503" s="5" t="str">
        <f t="shared" si="962"/>
        <v>CLOSE UP 160GR</v>
      </c>
      <c r="AR503" s="4" t="str">
        <f t="shared" si="963"/>
        <v>1PCS</v>
      </c>
      <c r="AS503" t="s">
        <v>691</v>
      </c>
      <c r="AT503" s="1" t="s">
        <v>692</v>
      </c>
      <c r="AU503" s="4" t="str">
        <f ca="1">IF(IF(IF(AQ503=DL505,10,0)+IF(NOT(AN503=$AU$1)=TRUE,10,0)=
20,"XXXX",IF(IF((BC503+1)=2,0,1)+IF(AN503=$AU$1,1,0)=2,TRUE,""))
="",IF(IF(AQ503=DL503,10,0)+IF(NOT(AN503=$AU$1)=TRUE,10,0)=
20,"XXXX",IF(IF((BC503+1)=2,0,1)+IF(AN503=$AU$1,1,0)=2,TRUE,
"")),IF(IF(AQ503=DL505,10,0)+IF(NOT(AN503=$AU$1)=TRUE,10,0)=
20,"XXXX",IF(IF((BC503+1)=2,0,1)+IF(AN503=$AU$1,1,0)=2,TRUE,"")))</f>
        <v>XXXX</v>
      </c>
      <c r="AV503">
        <v>17500</v>
      </c>
      <c r="AW503">
        <v>18000</v>
      </c>
      <c r="AX503">
        <v>16834</v>
      </c>
      <c r="AY503" t="str">
        <f t="shared" si="873"/>
        <v>8999999707859</v>
      </c>
      <c r="AZ503" t="str">
        <f t="shared" si="964"/>
        <v>CLOSE UP 160GR</v>
      </c>
      <c r="BA503" t="s">
        <v>4301</v>
      </c>
      <c r="BB503" t="s">
        <v>4301</v>
      </c>
      <c r="BC503" s="9" t="str" cm="1">
        <f t="array" aca="1" ref="BC503" ca="1">LEFT(AR503,MATCH(FALSE,ISNUMBER(MID(AR503,ROW(INDIRECT("1:"&amp;LEN(AR503)+1)), 1) *1),0) -1)</f>
        <v>1</v>
      </c>
      <c r="BD503" s="1"/>
      <c r="BF503" s="21"/>
      <c r="BK503" s="1"/>
      <c r="BM503" s="1"/>
      <c r="BN503" s="1"/>
      <c r="BR503" s="22"/>
      <c r="BS503">
        <v>0</v>
      </c>
      <c r="BT503" s="1" t="s">
        <v>5103</v>
      </c>
      <c r="BV503" s="4" t="str">
        <f>IF(IFERROR(SEARCH($A$1,DN503),0)&gt;0,$A$1,"")</f>
        <v/>
      </c>
      <c r="BW503" s="4" t="str">
        <f>IF(IFERROR(SEARCH($B$1,DN503),0)&gt;0,$B$1,"")</f>
        <v>PCS</v>
      </c>
      <c r="BX503" s="4" t="str">
        <f>IF(IFERROR(SEARCH($C$1,DN503),0)&gt;0,$C$1,"")</f>
        <v/>
      </c>
      <c r="BY503" s="4" t="str">
        <f>IF(IFERROR(SEARCH($D$1,DN503),0)&gt;0,$D$1,"")</f>
        <v/>
      </c>
      <c r="BZ503" s="4" t="str">
        <f>IF(IFERROR(SEARCH($E$1,DN503),0)&gt;0,$E$1,"")</f>
        <v/>
      </c>
      <c r="CA503" s="4" t="str">
        <f>IF(IFERROR(SEARCH($F$1,DN503),0)&gt;0,$F$1,"")</f>
        <v/>
      </c>
      <c r="CB503" s="4" t="str">
        <f>IF(IFERROR(SEARCH($G$1,DN503),0)&gt;0,$G$1,"")</f>
        <v/>
      </c>
      <c r="CC503" s="4" t="str">
        <f>IF(IFERROR(SEARCH($H$1,DN503),0)&gt;0,$H$1,"")</f>
        <v/>
      </c>
      <c r="CD503" s="4" t="str">
        <f>IF(IFERROR(SEARCH($I$1,DN503),0)&gt;0,$I$1,"")</f>
        <v/>
      </c>
      <c r="CE503" s="4" t="str">
        <f>IF(IFERROR(SEARCH($J$1,DN503),0)&gt;0,$J$1,"")</f>
        <v/>
      </c>
      <c r="CF503" s="4" t="str">
        <f>IF(IFERROR(SEARCH($K$1,DN503),0)&gt;0,$K$1,"")</f>
        <v/>
      </c>
      <c r="CG503" s="4" t="str">
        <f>IF(IFERROR(SEARCH($L$1,DN503),0)&gt;0,$L$1,"")</f>
        <v/>
      </c>
      <c r="CH503" s="4" t="str">
        <f>IF(IFERROR(SEARCH($M$1,DN503),0)&gt;0,$M$1,"")</f>
        <v/>
      </c>
      <c r="CI503" s="4" t="str">
        <f>IF(IFERROR(SEARCH($N$1,DN503),0)&gt;0,$N$1,"")</f>
        <v/>
      </c>
      <c r="CJ503" s="4" t="str">
        <f>IF(IFERROR(SEARCH($O$1,DN503),0)&gt;0,$O$1,"")</f>
        <v/>
      </c>
      <c r="CK503" s="4" t="str">
        <f>IF(IFERROR(SEARCH($P$1,DN503),0)&gt;0,$P$1,"")</f>
        <v/>
      </c>
      <c r="CL503" s="4" t="str">
        <f>IF(IFERROR(SEARCH($Q$1,DN503),0)&gt;0,$Q$1,"")</f>
        <v/>
      </c>
      <c r="CM503" s="4" t="str">
        <f>IF(IFERROR(SEARCH($R$1,DN503),0)&gt;0,$R$1,"")</f>
        <v/>
      </c>
      <c r="CN503" s="4" t="str">
        <f>IF(IFERROR(SEARCH($S$1,DN503),0)&gt;0,$S$1,"")</f>
        <v/>
      </c>
      <c r="CO503" s="4" t="str">
        <f>IF(IFERROR(SEARCH($T$1,DN503),0)&gt;0,$T$1,"")</f>
        <v>PACK</v>
      </c>
      <c r="CP503" s="4" t="str">
        <f>IF(IFERROR(SEARCH($U$1,DN503),0)&gt;0,$U$1,"")</f>
        <v/>
      </c>
      <c r="CQ503" s="4" t="str">
        <f>IF(IFERROR(SEARCH($V$1,DN503),0)&gt;0,$V$1,"")</f>
        <v/>
      </c>
      <c r="CR503" s="4" t="str">
        <f>IF(IFERROR(SEARCH($W$1,DN503),0)&gt;0,$W$1,"")</f>
        <v/>
      </c>
      <c r="CS503" s="4" t="str">
        <f>IF(IFERROR(SEARCH($X$1,DN503),0)&gt;0,$X$1,"")</f>
        <v/>
      </c>
      <c r="CT503" s="4">
        <f>LEN(BW503)+LEN(BX503)+LEN(BY503)+LEN(BZ503)+LEN(CA503)+LEN(CO503)+LEN(CB503)+LEN(CC503)+LEN(CD503)+LEN(CE503)+LEN(CF503)+LEN(CG503)+LEN(CH503)+LEN(CI503)+LEN(CP503)+LEN(CJ503)+LEN(CK503)+LEN(CQ503)+LEN(BV503)+LEN(CL503)+LEN(CS503)+LEN(CM503)+LEN(CR503)+LEN(CN503)</f>
        <v>7</v>
      </c>
      <c r="CU503" s="4" t="str">
        <f>IF(IFERROR(SEARCH($Z$1,DN503),0)&gt;0,$Z$1,"")</f>
        <v>-</v>
      </c>
      <c r="CV503" s="4" t="str">
        <f>IF(IFERROR(SEARCH($AA$1,DN503),0)&gt;0,$AA$1,"")</f>
        <v>/</v>
      </c>
      <c r="CW503" s="4" t="str">
        <f>IF(IFERROR(SEARCH($AB$1,DN503),0)&gt;0,$AB$1,"")</f>
        <v/>
      </c>
      <c r="CX503" s="4" t="str">
        <f>IF(IFERROR(SEARCH($AC$1,DN503),0)&gt;0,$AC$1,"")</f>
        <v/>
      </c>
      <c r="CY503" s="4" t="str">
        <f>IF(IFERROR(SEARCH($AD$1,DN503),0)&gt;0,$AD$1,"")</f>
        <v/>
      </c>
      <c r="CZ503" s="4" t="str">
        <f>IF(IFERROR(SEARCH($AE$1,DN503),0)&gt;0,$AE$1,"")</f>
        <v/>
      </c>
      <c r="DA503" s="4">
        <f>LEN(DM503)</f>
        <v>10</v>
      </c>
      <c r="DB503" s="4">
        <f>LEN(DN503)</f>
        <v>25</v>
      </c>
      <c r="DC503" s="4">
        <f>DB503-DA503</f>
        <v>15</v>
      </c>
      <c r="DD503" s="4" t="str">
        <f>RIGHT(DN503,4)</f>
        <v>PACK</v>
      </c>
      <c r="DE503" s="4" t="str">
        <f>RIGHT(DN503,5)</f>
        <v>/PACK</v>
      </c>
      <c r="DF503" s="4" t="str" cm="1">
        <f t="array" ref="DF503">LEFT(DM503,SUM(LEN(DM503)-LEN(SUBSTITUTE(DM503,{"0";"1";"2";"3";"4";"5";"6";"7";"8";"9"},""))))</f>
        <v>12</v>
      </c>
      <c r="DG503" s="4">
        <f>LEN(DT503)</f>
        <v>13</v>
      </c>
      <c r="DH503" s="4" t="b">
        <f>LEFT(DM503,2)=DF503</f>
        <v>1</v>
      </c>
      <c r="DI503" s="4" t="str">
        <f>RIGHT(DD503,4)</f>
        <v>PACK</v>
      </c>
      <c r="DJ503" s="4" t="b">
        <f>IF((DL503=AQ503)=TRUE,TRUE,IF((AQ501=DL503)=TRUE,TRUE,FALSE))</f>
        <v>1</v>
      </c>
      <c r="DK503" s="4" t="b">
        <f>LEFT(DN503,2)=LEFT(DO503,2)</f>
        <v>0</v>
      </c>
      <c r="DL503" s="5" t="str">
        <f>LEFT(DN503,(DC503-1))</f>
        <v>CLOSE UP 160GR</v>
      </c>
      <c r="DM503" s="4" t="str">
        <f>IFERROR(RIGHT(DN503,LEN(DN503)-FIND("-",DN503)),1)</f>
        <v>12PCS/PACK</v>
      </c>
      <c r="DN503" t="s">
        <v>690</v>
      </c>
      <c r="DO503" s="1"/>
      <c r="DP503" s="4" t="str">
        <f>IF(IF(IF(DL503=AQ503,10,0)+IF(NOT(DI503=$AU$1)=TRUE,10,0)=
20,"XXXX",IF(IF((DX503+1)=2,0,1)+IF(DI503=$AU$1,1,0)=2,TRUE,""))
="",IF(IF(DL503=AQ501,10,0)+IF(NOT(DI503=$AU$1)=TRUE,10,0)=
20,"XXXX",IF(IF((DX503+1)=2,0,1)+IF(DI503=$AU$1,1,0)=2,TRUE,
"")),IF(IF(DL503=AQ503,10,0)+IF(NOT(DI503=$AU$1)=TRUE,10,0)=
20,"XXXX",IF(IF((DX503+1)=2,0,1)+IF(DI503=$AU$1,1,0)=2,TRUE,"")))</f>
        <v>XXXX</v>
      </c>
      <c r="DQ503">
        <v>205000</v>
      </c>
      <c r="DR503">
        <v>205000</v>
      </c>
      <c r="DS503">
        <v>202000</v>
      </c>
      <c r="DT503" t="str">
        <f>IF(DO503&gt;0,DO503,"8000000000"&amp;ROW(DS503))</f>
        <v>8000000000503</v>
      </c>
      <c r="DU503" t="str">
        <f>DL503</f>
        <v>CLOSE UP 160GR</v>
      </c>
      <c r="DV503" t="s">
        <v>4301</v>
      </c>
      <c r="DW503" t="s">
        <v>4301</v>
      </c>
      <c r="DX503" s="4" t="str" cm="1">
        <f t="array" aca="1" ref="DX503" ca="1">LEFT(DM503,MATCH(FALSE,ISNUMBER(MID(DM503,ROW(INDIRECT("1:"&amp;LEN(DM503)+1)), 1) *1),0) -1)</f>
        <v>12</v>
      </c>
      <c r="DY503" s="1"/>
      <c r="EA503" s="21"/>
      <c r="EC503" s="5"/>
      <c r="EF503" s="1"/>
      <c r="EH503" s="1"/>
      <c r="EI503" s="1"/>
      <c r="EL503" s="5"/>
      <c r="EM503" s="22"/>
      <c r="EN503">
        <v>0</v>
      </c>
      <c r="EO503" s="1" t="s">
        <v>5103</v>
      </c>
    </row>
    <row r="505" spans="1:145">
      <c r="A505" s="4" t="str">
        <f t="shared" si="923"/>
        <v/>
      </c>
      <c r="B505" s="4" t="str">
        <f t="shared" si="924"/>
        <v>PCS</v>
      </c>
      <c r="C505" s="4" t="str">
        <f t="shared" si="925"/>
        <v/>
      </c>
      <c r="D505" s="4" t="str">
        <f t="shared" si="926"/>
        <v/>
      </c>
      <c r="E505" s="4" t="str">
        <f t="shared" si="927"/>
        <v/>
      </c>
      <c r="F505" s="4" t="str">
        <f t="shared" si="928"/>
        <v/>
      </c>
      <c r="G505" s="4" t="str">
        <f t="shared" si="929"/>
        <v/>
      </c>
      <c r="H505" s="4" t="str">
        <f t="shared" si="930"/>
        <v/>
      </c>
      <c r="I505" s="4" t="str">
        <f t="shared" si="931"/>
        <v/>
      </c>
      <c r="J505" s="4" t="str">
        <f t="shared" si="932"/>
        <v/>
      </c>
      <c r="K505" s="4" t="str">
        <f t="shared" si="933"/>
        <v/>
      </c>
      <c r="L505" s="4" t="str">
        <f t="shared" si="934"/>
        <v/>
      </c>
      <c r="M505" s="4" t="str">
        <f t="shared" si="935"/>
        <v/>
      </c>
      <c r="N505" s="4" t="str">
        <f t="shared" si="936"/>
        <v/>
      </c>
      <c r="O505" s="4" t="str">
        <f t="shared" si="937"/>
        <v/>
      </c>
      <c r="P505" s="4" t="str">
        <f t="shared" si="938"/>
        <v/>
      </c>
      <c r="Q505" s="4" t="str">
        <f t="shared" si="939"/>
        <v/>
      </c>
      <c r="R505" s="4" t="str">
        <f t="shared" si="940"/>
        <v/>
      </c>
      <c r="S505" s="4" t="str">
        <f t="shared" si="941"/>
        <v/>
      </c>
      <c r="T505" s="4" t="str">
        <f t="shared" si="942"/>
        <v/>
      </c>
      <c r="U505" s="4" t="str">
        <f t="shared" si="943"/>
        <v/>
      </c>
      <c r="V505" s="4" t="str">
        <f t="shared" si="944"/>
        <v/>
      </c>
      <c r="W505" s="4" t="str">
        <f t="shared" si="945"/>
        <v/>
      </c>
      <c r="X505" s="4" t="str">
        <f t="shared" si="946"/>
        <v/>
      </c>
      <c r="Y505" s="4">
        <f t="shared" si="947"/>
        <v>3</v>
      </c>
      <c r="Z505" s="4" t="str">
        <f t="shared" si="948"/>
        <v>-</v>
      </c>
      <c r="AA505" s="4" t="str">
        <f t="shared" si="949"/>
        <v/>
      </c>
      <c r="AB505" s="4" t="str">
        <f t="shared" si="950"/>
        <v/>
      </c>
      <c r="AC505" s="4" t="str">
        <f t="shared" si="951"/>
        <v/>
      </c>
      <c r="AD505" s="4" t="str">
        <f t="shared" si="952"/>
        <v/>
      </c>
      <c r="AE505" s="4" t="str">
        <f t="shared" si="953"/>
        <v/>
      </c>
      <c r="AF505" s="4">
        <f t="shared" si="954"/>
        <v>4</v>
      </c>
      <c r="AG505" s="4">
        <f t="shared" si="955"/>
        <v>18</v>
      </c>
      <c r="AH505" s="4">
        <f t="shared" si="956"/>
        <v>14</v>
      </c>
      <c r="AI505" s="4" t="str">
        <f t="shared" si="957"/>
        <v>1PCS</v>
      </c>
      <c r="AJ505" s="4" t="str">
        <f t="shared" si="958"/>
        <v>-1PCS</v>
      </c>
      <c r="AK505" s="4" t="str" cm="1">
        <f t="array" ref="AK505">LEFT(AR505,SUM(LEN(AR505)-LEN(SUBSTITUTE(AR505,{"0";"1";"2";"3";"4";"5";"6";"7";"8";"9"},""))))</f>
        <v>1</v>
      </c>
      <c r="AL505" s="4">
        <f t="shared" si="959"/>
        <v>13</v>
      </c>
      <c r="AM505" s="4" t="b">
        <f>LEFT(AR505,1)=AK505</f>
        <v>1</v>
      </c>
      <c r="AN505" s="4" t="str">
        <f t="shared" ref="AN505:AN511" si="1015">RIGHT(AI505,3)</f>
        <v>PCS</v>
      </c>
      <c r="AO505" s="4" t="b">
        <f>IF((AQ505=AQ506)=TRUE,TRUE,IF((DL505=AQ505)=TRUE,TRUE,FALSE))</f>
        <v>1</v>
      </c>
      <c r="AP505" s="4" t="b">
        <f t="shared" si="961"/>
        <v>0</v>
      </c>
      <c r="AQ505" s="5" t="str">
        <f t="shared" si="962"/>
        <v>CLOSE UP 65GR</v>
      </c>
      <c r="AR505" s="4" t="str">
        <f t="shared" si="963"/>
        <v>1PCS</v>
      </c>
      <c r="AS505" t="s">
        <v>694</v>
      </c>
      <c r="AT505" s="1" t="s">
        <v>695</v>
      </c>
      <c r="AU505" s="4" t="str">
        <f>IF(IF(IF(AQ505=AQ506,10,0)+IF(NOT(AN505=$AU$1)=TRUE,10,0)=
20,"XXXX",IF(IF((BC505+1)=2,0,1)+IF(AN505=$AU$1,1,0)=2,TRUE,""))
="",IF(IF(AQ505=DL505,10,0)+IF(NOT(AN505=$AU$1)=TRUE,10,0)=
20,"XXXX",IF(IF((BC505+1)=2,0,1)+IF(AN505=$AU$1,1,0)=2,TRUE,
"")),IF(IF(AQ505=AQ506,10,0)+IF(NOT(AN505=$AU$1)=TRUE,10,0)=
20,"XXXX",IF(IF((BC505+1)=2,0,1)+IF(AN505=$AU$1,1,0)=2,TRUE,"")))</f>
        <v>XXXX</v>
      </c>
      <c r="AV505">
        <v>7000</v>
      </c>
      <c r="AW505">
        <v>7500</v>
      </c>
      <c r="AX505">
        <v>6500</v>
      </c>
      <c r="AY505" t="str">
        <f t="shared" si="873"/>
        <v>8999999574376</v>
      </c>
      <c r="AZ505" t="str">
        <f t="shared" si="964"/>
        <v>CLOSE UP 65GR</v>
      </c>
      <c r="BA505" t="s">
        <v>4301</v>
      </c>
      <c r="BB505" t="s">
        <v>4301</v>
      </c>
      <c r="BC505" s="9" t="str" cm="1">
        <f t="array" aca="1" ref="BC505" ca="1">LEFT(AR505,MATCH(FALSE,ISNUMBER(MID(AR505,ROW(INDIRECT("1:"&amp;LEN(AR505)+1)), 1) *1),0) -1)</f>
        <v>1</v>
      </c>
      <c r="BD505" s="1"/>
      <c r="BF505" s="21"/>
      <c r="BK505" s="1"/>
      <c r="BM505" s="1"/>
      <c r="BN505" s="1"/>
      <c r="BR505" s="22"/>
      <c r="BS505">
        <v>0</v>
      </c>
      <c r="BT505" s="1" t="s">
        <v>5103</v>
      </c>
      <c r="BV505" s="4" t="str">
        <f>IF(IFERROR(SEARCH($A$1,DN505),0)&gt;0,$A$1,"")</f>
        <v/>
      </c>
      <c r="BW505" s="4" t="str">
        <f>IF(IFERROR(SEARCH($B$1,DN505),0)&gt;0,$B$1,"")</f>
        <v>PCS</v>
      </c>
      <c r="BX505" s="4" t="str">
        <f>IF(IFERROR(SEARCH($C$1,DN505),0)&gt;0,$C$1,"")</f>
        <v/>
      </c>
      <c r="BY505" s="4" t="str">
        <f>IF(IFERROR(SEARCH($D$1,DN505),0)&gt;0,$D$1,"")</f>
        <v/>
      </c>
      <c r="BZ505" s="4" t="str">
        <f>IF(IFERROR(SEARCH($E$1,DN505),0)&gt;0,$E$1,"")</f>
        <v/>
      </c>
      <c r="CA505" s="4" t="str">
        <f>IF(IFERROR(SEARCH($F$1,DN505),0)&gt;0,$F$1,"")</f>
        <v/>
      </c>
      <c r="CB505" s="4" t="str">
        <f>IF(IFERROR(SEARCH($G$1,DN505),0)&gt;0,$G$1,"")</f>
        <v/>
      </c>
      <c r="CC505" s="4" t="str">
        <f>IF(IFERROR(SEARCH($H$1,DN505),0)&gt;0,$H$1,"")</f>
        <v/>
      </c>
      <c r="CD505" s="4" t="str">
        <f>IF(IFERROR(SEARCH($I$1,DN505),0)&gt;0,$I$1,"")</f>
        <v/>
      </c>
      <c r="CE505" s="4" t="str">
        <f>IF(IFERROR(SEARCH($J$1,DN505),0)&gt;0,$J$1,"")</f>
        <v/>
      </c>
      <c r="CF505" s="4" t="str">
        <f>IF(IFERROR(SEARCH($K$1,DN505),0)&gt;0,$K$1,"")</f>
        <v/>
      </c>
      <c r="CG505" s="4" t="str">
        <f>IF(IFERROR(SEARCH($L$1,DN505),0)&gt;0,$L$1,"")</f>
        <v/>
      </c>
      <c r="CH505" s="4" t="str">
        <f>IF(IFERROR(SEARCH($M$1,DN505),0)&gt;0,$M$1,"")</f>
        <v/>
      </c>
      <c r="CI505" s="4" t="str">
        <f>IF(IFERROR(SEARCH($N$1,DN505),0)&gt;0,$N$1,"")</f>
        <v/>
      </c>
      <c r="CJ505" s="4" t="str">
        <f>IF(IFERROR(SEARCH($O$1,DN505),0)&gt;0,$O$1,"")</f>
        <v/>
      </c>
      <c r="CK505" s="4" t="str">
        <f>IF(IFERROR(SEARCH($P$1,DN505),0)&gt;0,$P$1,"")</f>
        <v/>
      </c>
      <c r="CL505" s="4" t="str">
        <f>IF(IFERROR(SEARCH($Q$1,DN505),0)&gt;0,$Q$1,"")</f>
        <v/>
      </c>
      <c r="CM505" s="4" t="str">
        <f>IF(IFERROR(SEARCH($R$1,DN505),0)&gt;0,$R$1,"")</f>
        <v/>
      </c>
      <c r="CN505" s="4" t="str">
        <f>IF(IFERROR(SEARCH($S$1,DN505),0)&gt;0,$S$1,"")</f>
        <v/>
      </c>
      <c r="CO505" s="4" t="str">
        <f>IF(IFERROR(SEARCH($T$1,DN505),0)&gt;0,$T$1,"")</f>
        <v>PACK</v>
      </c>
      <c r="CP505" s="4" t="str">
        <f>IF(IFERROR(SEARCH($U$1,DN505),0)&gt;0,$U$1,"")</f>
        <v/>
      </c>
      <c r="CQ505" s="4" t="str">
        <f>IF(IFERROR(SEARCH($V$1,DN505),0)&gt;0,$V$1,"")</f>
        <v/>
      </c>
      <c r="CR505" s="4" t="str">
        <f>IF(IFERROR(SEARCH($W$1,DN505),0)&gt;0,$W$1,"")</f>
        <v/>
      </c>
      <c r="CS505" s="4" t="str">
        <f>IF(IFERROR(SEARCH($X$1,DN505),0)&gt;0,$X$1,"")</f>
        <v/>
      </c>
      <c r="CT505" s="4">
        <f>LEN(BW505)+LEN(BX505)+LEN(BY505)+LEN(BZ505)+LEN(CA505)+LEN(CO505)+LEN(CB505)+LEN(CC505)+LEN(CD505)+LEN(CE505)+LEN(CF505)+LEN(CG505)+LEN(CH505)+LEN(CI505)+LEN(CP505)+LEN(CJ505)+LEN(CK505)+LEN(CQ505)+LEN(BV505)+LEN(CL505)+LEN(CS505)+LEN(CM505)+LEN(CR505)+LEN(CN505)</f>
        <v>7</v>
      </c>
      <c r="CU505" s="4" t="str">
        <f>IF(IFERROR(SEARCH($Z$1,DN505),0)&gt;0,$Z$1,"")</f>
        <v>-</v>
      </c>
      <c r="CV505" s="4" t="str">
        <f>IF(IFERROR(SEARCH($AA$1,DN505),0)&gt;0,$AA$1,"")</f>
        <v>/</v>
      </c>
      <c r="CW505" s="4" t="str">
        <f>IF(IFERROR(SEARCH($AB$1,DN505),0)&gt;0,$AB$1,"")</f>
        <v/>
      </c>
      <c r="CX505" s="4" t="str">
        <f>IF(IFERROR(SEARCH($AC$1,DN505),0)&gt;0,$AC$1,"")</f>
        <v/>
      </c>
      <c r="CY505" s="4" t="str">
        <f>IF(IFERROR(SEARCH($AD$1,DN505),0)&gt;0,$AD$1,"")</f>
        <v/>
      </c>
      <c r="CZ505" s="4" t="str">
        <f>IF(IFERROR(SEARCH($AE$1,DN505),0)&gt;0,$AE$1,"")</f>
        <v/>
      </c>
      <c r="DA505" s="4">
        <f>LEN(DM505)</f>
        <v>10</v>
      </c>
      <c r="DB505" s="4">
        <f>LEN(DN505)</f>
        <v>24</v>
      </c>
      <c r="DC505" s="4">
        <f>DB505-DA505</f>
        <v>14</v>
      </c>
      <c r="DD505" s="4" t="str">
        <f>RIGHT(DN505,4)</f>
        <v>PACK</v>
      </c>
      <c r="DE505" s="4" t="str">
        <f>RIGHT(DN505,5)</f>
        <v>/PACK</v>
      </c>
      <c r="DF505" s="4" t="str" cm="1">
        <f t="array" ref="DF505">LEFT(DM505,SUM(LEN(DM505)-LEN(SUBSTITUTE(DM505,{"0";"1";"2";"3";"4";"5";"6";"7";"8";"9"},""))))</f>
        <v>12</v>
      </c>
      <c r="DG505" s="4">
        <f>LEN(DT505)</f>
        <v>13</v>
      </c>
      <c r="DH505" s="4" t="b">
        <f>LEFT(DM505,2)=DF505</f>
        <v>1</v>
      </c>
      <c r="DI505" s="4" t="str">
        <f>RIGHT(DD505,4)</f>
        <v>PACK</v>
      </c>
      <c r="DJ505" s="4" t="b">
        <f>IF((DL505=AQ505)=TRUE,TRUE,IF((AQ503=DL505)=TRUE,TRUE,FALSE))</f>
        <v>1</v>
      </c>
      <c r="DK505" s="4" t="b">
        <f>LEFT(DN505,2)=LEFT(DO505,2)</f>
        <v>0</v>
      </c>
      <c r="DL505" s="5" t="str">
        <f>LEFT(DN505,(DC505-1))</f>
        <v>CLOSE UP 65GR</v>
      </c>
      <c r="DM505" s="4" t="str">
        <f>IFERROR(RIGHT(DN505,LEN(DN505)-FIND("-",DN505)),1)</f>
        <v>12PCS/PACK</v>
      </c>
      <c r="DN505" t="s">
        <v>693</v>
      </c>
      <c r="DO505" s="1"/>
      <c r="DP505" s="4" t="str">
        <f>IF(IF(IF(DL505=AQ505,10,0)+IF(NOT(DI505=$AU$1)=TRUE,10,0)=
20,"XXXX",IF(IF((DX505+1)=2,0,1)+IF(DI505=$AU$1,1,0)=2,TRUE,""))
="",IF(IF(DL505=AQ503,10,0)+IF(NOT(DI505=$AU$1)=TRUE,10,0)=
20,"XXXX",IF(IF((DX505+1)=2,0,1)+IF(DI505=$AU$1,1,0)=2,TRUE,
"")),IF(IF(DL505=AQ505,10,0)+IF(NOT(DI505=$AU$1)=TRUE,10,0)=
20,"XXXX",IF(IF((DX505+1)=2,0,1)+IF(DI505=$AU$1,1,0)=2,TRUE,"")))</f>
        <v>XXXX</v>
      </c>
      <c r="DQ505">
        <v>80000</v>
      </c>
      <c r="DR505">
        <v>80000</v>
      </c>
      <c r="DS505">
        <v>78000</v>
      </c>
      <c r="DT505" t="str">
        <f>IF(DO505&gt;0,DO505,"8000000000"&amp;ROW(DS505))</f>
        <v>8000000000505</v>
      </c>
      <c r="DU505" t="str">
        <f>DL505</f>
        <v>CLOSE UP 65GR</v>
      </c>
      <c r="DV505" t="s">
        <v>4301</v>
      </c>
      <c r="DW505" t="s">
        <v>4301</v>
      </c>
      <c r="DX505" s="4" t="str" cm="1">
        <f t="array" aca="1" ref="DX505" ca="1">LEFT(DM505,MATCH(FALSE,ISNUMBER(MID(DM505,ROW(INDIRECT("1:"&amp;LEN(DM505)+1)), 1) *1),0) -1)</f>
        <v>12</v>
      </c>
      <c r="DY505" s="1"/>
      <c r="EA505" s="21"/>
      <c r="EC505" s="5"/>
      <c r="EF505" s="1"/>
      <c r="EH505" s="1"/>
      <c r="EI505" s="1"/>
      <c r="EL505" s="5"/>
      <c r="EM505" s="22"/>
      <c r="EN505">
        <v>0</v>
      </c>
      <c r="EO505" s="1" t="s">
        <v>5103</v>
      </c>
    </row>
    <row r="506" spans="1:145">
      <c r="A506" s="4" t="str">
        <f t="shared" si="923"/>
        <v/>
      </c>
      <c r="B506" s="4" t="str">
        <f t="shared" si="924"/>
        <v>PCS</v>
      </c>
      <c r="C506" s="4" t="str">
        <f t="shared" si="925"/>
        <v/>
      </c>
      <c r="D506" s="4" t="str">
        <f t="shared" si="926"/>
        <v/>
      </c>
      <c r="E506" s="4" t="str">
        <f t="shared" si="927"/>
        <v/>
      </c>
      <c r="F506" s="4" t="str">
        <f t="shared" si="928"/>
        <v/>
      </c>
      <c r="G506" s="4" t="str">
        <f t="shared" si="929"/>
        <v/>
      </c>
      <c r="H506" s="4" t="str">
        <f t="shared" si="930"/>
        <v/>
      </c>
      <c r="I506" s="4" t="str">
        <f t="shared" si="931"/>
        <v/>
      </c>
      <c r="J506" s="4" t="str">
        <f t="shared" si="932"/>
        <v/>
      </c>
      <c r="K506" s="4" t="str">
        <f t="shared" si="933"/>
        <v/>
      </c>
      <c r="L506" s="4" t="str">
        <f t="shared" si="934"/>
        <v/>
      </c>
      <c r="M506" s="4" t="str">
        <f t="shared" si="935"/>
        <v/>
      </c>
      <c r="N506" s="4" t="str">
        <f t="shared" si="936"/>
        <v/>
      </c>
      <c r="O506" s="4" t="str">
        <f t="shared" si="937"/>
        <v/>
      </c>
      <c r="P506" s="4" t="str">
        <f t="shared" si="938"/>
        <v/>
      </c>
      <c r="Q506" s="4" t="str">
        <f t="shared" si="939"/>
        <v/>
      </c>
      <c r="R506" s="4" t="str">
        <f t="shared" si="940"/>
        <v/>
      </c>
      <c r="S506" s="4" t="str">
        <f t="shared" si="941"/>
        <v/>
      </c>
      <c r="T506" s="4" t="str">
        <f t="shared" si="942"/>
        <v/>
      </c>
      <c r="U506" s="4" t="str">
        <f t="shared" si="943"/>
        <v/>
      </c>
      <c r="V506" s="4" t="str">
        <f t="shared" si="944"/>
        <v/>
      </c>
      <c r="W506" s="4" t="str">
        <f t="shared" si="945"/>
        <v/>
      </c>
      <c r="X506" s="4" t="str">
        <f t="shared" si="946"/>
        <v/>
      </c>
      <c r="Y506" s="4">
        <f t="shared" si="947"/>
        <v>3</v>
      </c>
      <c r="Z506" s="4" t="str">
        <f t="shared" si="948"/>
        <v>-</v>
      </c>
      <c r="AA506" s="4" t="str">
        <f t="shared" si="949"/>
        <v/>
      </c>
      <c r="AB506" s="4" t="str">
        <f t="shared" si="950"/>
        <v/>
      </c>
      <c r="AC506" s="4" t="str">
        <f t="shared" si="951"/>
        <v/>
      </c>
      <c r="AD506" s="4" t="str">
        <f t="shared" si="952"/>
        <v/>
      </c>
      <c r="AE506" s="4" t="str">
        <f t="shared" si="953"/>
        <v/>
      </c>
      <c r="AF506" s="4">
        <f t="shared" si="954"/>
        <v>4</v>
      </c>
      <c r="AG506" s="4">
        <f t="shared" si="955"/>
        <v>18</v>
      </c>
      <c r="AH506" s="4">
        <f t="shared" si="956"/>
        <v>14</v>
      </c>
      <c r="AI506" s="4" t="str">
        <f t="shared" si="957"/>
        <v>1PCS</v>
      </c>
      <c r="AJ506" s="4" t="str">
        <f t="shared" si="958"/>
        <v>-1PCS</v>
      </c>
      <c r="AK506" s="4" t="str" cm="1">
        <f t="array" ref="AK506">LEFT(AR506,SUM(LEN(AR506)-LEN(SUBSTITUTE(AR506,{"0";"1";"2";"3";"4";"5";"6";"7";"8";"9"},""))))</f>
        <v>1</v>
      </c>
      <c r="AL506" s="4">
        <f t="shared" si="959"/>
        <v>13</v>
      </c>
      <c r="AM506" s="4" t="b">
        <f>LEFT(AR506,1)=AK506</f>
        <v>1</v>
      </c>
      <c r="AN506" s="4" t="str">
        <f t="shared" si="1015"/>
        <v>PCS</v>
      </c>
      <c r="AO506" s="4" t="b">
        <f t="shared" si="966"/>
        <v>1</v>
      </c>
      <c r="AP506" s="4" t="b">
        <f t="shared" si="961"/>
        <v>0</v>
      </c>
      <c r="AQ506" s="5" t="str">
        <f t="shared" si="962"/>
        <v>CLOSE UP 65GR</v>
      </c>
      <c r="AR506" s="4" t="str">
        <f t="shared" si="963"/>
        <v>1PCS</v>
      </c>
      <c r="AS506" t="s">
        <v>694</v>
      </c>
      <c r="AT506" s="1" t="s">
        <v>696</v>
      </c>
      <c r="AU506" s="4" t="str">
        <f t="shared" ca="1" si="967"/>
        <v>XXXX</v>
      </c>
      <c r="AV506">
        <v>7000</v>
      </c>
      <c r="AW506">
        <v>7500</v>
      </c>
      <c r="AX506">
        <v>6500</v>
      </c>
      <c r="AY506" t="str">
        <f t="shared" si="873"/>
        <v>8999999707835</v>
      </c>
      <c r="AZ506" t="str">
        <f t="shared" si="964"/>
        <v>CLOSE UP 65GR</v>
      </c>
      <c r="BA506" t="s">
        <v>4301</v>
      </c>
      <c r="BB506" t="s">
        <v>4301</v>
      </c>
      <c r="BC506" s="9" t="str" cm="1">
        <f t="array" aca="1" ref="BC506" ca="1">LEFT(AR506,MATCH(FALSE,ISNUMBER(MID(AR506,ROW(INDIRECT("1:"&amp;LEN(AR506)+1)), 1) *1),0) -1)</f>
        <v>1</v>
      </c>
      <c r="BD506" s="1"/>
      <c r="BF506" s="21"/>
      <c r="BK506" s="1"/>
      <c r="BM506" s="1"/>
      <c r="BN506" s="1"/>
      <c r="BR506" s="22"/>
      <c r="BS506">
        <v>0</v>
      </c>
      <c r="BT506" s="1" t="s">
        <v>5103</v>
      </c>
      <c r="BV506" s="4" t="str">
        <f>IF(IFERROR(SEARCH($A$1,DN506),0)&gt;0,$A$1,"")</f>
        <v/>
      </c>
      <c r="BW506" s="4" t="str">
        <f>IF(IFERROR(SEARCH($B$1,DN506),0)&gt;0,$B$1,"")</f>
        <v>PCS</v>
      </c>
      <c r="BX506" s="4" t="str">
        <f>IF(IFERROR(SEARCH($C$1,DN506),0)&gt;0,$C$1,"")</f>
        <v/>
      </c>
      <c r="BY506" s="4" t="str">
        <f>IF(IFERROR(SEARCH($D$1,DN506),0)&gt;0,$D$1,"")</f>
        <v/>
      </c>
      <c r="BZ506" s="4" t="str">
        <f>IF(IFERROR(SEARCH($E$1,DN506),0)&gt;0,$E$1,"")</f>
        <v/>
      </c>
      <c r="CA506" s="4" t="str">
        <f>IF(IFERROR(SEARCH($F$1,DN506),0)&gt;0,$F$1,"")</f>
        <v/>
      </c>
      <c r="CB506" s="4" t="str">
        <f>IF(IFERROR(SEARCH($G$1,DN506),0)&gt;0,$G$1,"")</f>
        <v/>
      </c>
      <c r="CC506" s="4" t="str">
        <f>IF(IFERROR(SEARCH($H$1,DN506),0)&gt;0,$H$1,"")</f>
        <v/>
      </c>
      <c r="CD506" s="4" t="str">
        <f>IF(IFERROR(SEARCH($I$1,DN506),0)&gt;0,$I$1,"")</f>
        <v/>
      </c>
      <c r="CE506" s="4" t="str">
        <f>IF(IFERROR(SEARCH($J$1,DN506),0)&gt;0,$J$1,"")</f>
        <v/>
      </c>
      <c r="CF506" s="4" t="str">
        <f>IF(IFERROR(SEARCH($K$1,DN506),0)&gt;0,$K$1,"")</f>
        <v/>
      </c>
      <c r="CG506" s="4" t="str">
        <f>IF(IFERROR(SEARCH($L$1,DN506),0)&gt;0,$L$1,"")</f>
        <v/>
      </c>
      <c r="CH506" s="4" t="str">
        <f>IF(IFERROR(SEARCH($M$1,DN506),0)&gt;0,$M$1,"")</f>
        <v/>
      </c>
      <c r="CI506" s="4" t="str">
        <f>IF(IFERROR(SEARCH($N$1,DN506),0)&gt;0,$N$1,"")</f>
        <v/>
      </c>
      <c r="CJ506" s="4" t="str">
        <f>IF(IFERROR(SEARCH($O$1,DN506),0)&gt;0,$O$1,"")</f>
        <v/>
      </c>
      <c r="CK506" s="4" t="str">
        <f>IF(IFERROR(SEARCH($P$1,DN506),0)&gt;0,$P$1,"")</f>
        <v/>
      </c>
      <c r="CL506" s="4" t="str">
        <f>IF(IFERROR(SEARCH($Q$1,DN506),0)&gt;0,$Q$1,"")</f>
        <v/>
      </c>
      <c r="CM506" s="4" t="str">
        <f>IF(IFERROR(SEARCH($R$1,DN506),0)&gt;0,$R$1,"")</f>
        <v/>
      </c>
      <c r="CN506" s="4" t="str">
        <f>IF(IFERROR(SEARCH($S$1,DN506),0)&gt;0,$S$1,"")</f>
        <v/>
      </c>
      <c r="CO506" s="4" t="str">
        <f>IF(IFERROR(SEARCH($T$1,DN506),0)&gt;0,$T$1,"")</f>
        <v>PACK</v>
      </c>
      <c r="CP506" s="4" t="str">
        <f>IF(IFERROR(SEARCH($U$1,DN506),0)&gt;0,$U$1,"")</f>
        <v/>
      </c>
      <c r="CQ506" s="4" t="str">
        <f>IF(IFERROR(SEARCH($V$1,DN506),0)&gt;0,$V$1,"")</f>
        <v/>
      </c>
      <c r="CR506" s="4" t="str">
        <f>IF(IFERROR(SEARCH($W$1,DN506),0)&gt;0,$W$1,"")</f>
        <v/>
      </c>
      <c r="CS506" s="4" t="str">
        <f>IF(IFERROR(SEARCH($X$1,DN506),0)&gt;0,$X$1,"")</f>
        <v/>
      </c>
      <c r="CT506" s="4">
        <f>LEN(BW506)+LEN(BX506)+LEN(BY506)+LEN(BZ506)+LEN(CA506)+LEN(CO506)+LEN(CB506)+LEN(CC506)+LEN(CD506)+LEN(CE506)+LEN(CF506)+LEN(CG506)+LEN(CH506)+LEN(CI506)+LEN(CP506)+LEN(CJ506)+LEN(CK506)+LEN(CQ506)+LEN(BV506)+LEN(CL506)+LEN(CS506)+LEN(CM506)+LEN(CR506)+LEN(CN506)</f>
        <v>7</v>
      </c>
      <c r="CU506" s="4" t="str">
        <f>IF(IFERROR(SEARCH($Z$1,DN506),0)&gt;0,$Z$1,"")</f>
        <v>-</v>
      </c>
      <c r="CV506" s="4" t="str">
        <f>IF(IFERROR(SEARCH($AA$1,DN506),0)&gt;0,$AA$1,"")</f>
        <v>/</v>
      </c>
      <c r="CW506" s="4" t="str">
        <f>IF(IFERROR(SEARCH($AB$1,DN506),0)&gt;0,$AB$1,"")</f>
        <v/>
      </c>
      <c r="CX506" s="4" t="str">
        <f>IF(IFERROR(SEARCH($AC$1,DN506),0)&gt;0,$AC$1,"")</f>
        <v/>
      </c>
      <c r="CY506" s="4" t="str">
        <f>IF(IFERROR(SEARCH($AD$1,DN506),0)&gt;0,$AD$1,"")</f>
        <v/>
      </c>
      <c r="CZ506" s="4" t="str">
        <f>IF(IFERROR(SEARCH($AE$1,DN506),0)&gt;0,$AE$1,"")</f>
        <v/>
      </c>
      <c r="DA506" s="4">
        <f>LEN(DM506)</f>
        <v>10</v>
      </c>
      <c r="DB506" s="4">
        <f>LEN(DN506)</f>
        <v>24</v>
      </c>
      <c r="DC506" s="4">
        <f>DB506-DA506</f>
        <v>14</v>
      </c>
      <c r="DD506" s="4" t="str">
        <f>RIGHT(DN506,4)</f>
        <v>PACK</v>
      </c>
      <c r="DE506" s="4" t="str">
        <f>RIGHT(DN506,5)</f>
        <v>/PACK</v>
      </c>
      <c r="DF506" s="4" t="str" cm="1">
        <f t="array" ref="DF506">LEFT(DM506,SUM(LEN(DM506)-LEN(SUBSTITUTE(DM506,{"0";"1";"2";"3";"4";"5";"6";"7";"8";"9"},""))))</f>
        <v>12</v>
      </c>
      <c r="DG506" s="4">
        <f>LEN(DT506)</f>
        <v>13</v>
      </c>
      <c r="DH506" s="4" t="b">
        <f>LEFT(DM506,2)=DF506</f>
        <v>1</v>
      </c>
      <c r="DI506" s="4" t="str">
        <f>RIGHT(DD506,4)</f>
        <v>PACK</v>
      </c>
      <c r="DJ506" s="4" t="b">
        <f>IF((DL506=AQ506)=TRUE,TRUE,IF((AQ504=DL506)=TRUE,TRUE,FALSE))</f>
        <v>1</v>
      </c>
      <c r="DK506" s="4" t="b">
        <f>LEFT(DN506,2)=LEFT(DO506,2)</f>
        <v>0</v>
      </c>
      <c r="DL506" s="5" t="str">
        <f>LEFT(DN506,(DC506-1))</f>
        <v>CLOSE UP 65GR</v>
      </c>
      <c r="DM506" s="4" t="str">
        <f>IFERROR(RIGHT(DN506,LEN(DN506)-FIND("-",DN506)),1)</f>
        <v>12PCS/PACK</v>
      </c>
      <c r="DN506" t="s">
        <v>693</v>
      </c>
      <c r="DO506" s="1"/>
      <c r="DP506" s="4" t="str">
        <f>IF(IF(IF(DL506=AQ506,10,0)+IF(NOT(DI506=$AU$1)=TRUE,10,0)=
20,"XXXX",IF(IF((DX506+1)=2,0,1)+IF(DI506=$AU$1,1,0)=2,TRUE,""))
="",IF(IF(DL506=AQ504,10,0)+IF(NOT(DI506=$AU$1)=TRUE,10,0)=
20,"XXXX",IF(IF((DX506+1)=2,0,1)+IF(DI506=$AU$1,1,0)=2,TRUE,
"")),IF(IF(DL506=AQ506,10,0)+IF(NOT(DI506=$AU$1)=TRUE,10,0)=
20,"XXXX",IF(IF((DX506+1)=2,0,1)+IF(DI506=$AU$1,1,0)=2,TRUE,"")))</f>
        <v>XXXX</v>
      </c>
      <c r="DQ506">
        <v>80000</v>
      </c>
      <c r="DR506">
        <v>80000</v>
      </c>
      <c r="DS506">
        <v>78000</v>
      </c>
      <c r="DT506" t="str">
        <f>IF(DO506&gt;0,DO506,"8000000000"&amp;ROW(DS506))</f>
        <v>8000000000506</v>
      </c>
      <c r="DU506" t="str">
        <f>DL506</f>
        <v>CLOSE UP 65GR</v>
      </c>
      <c r="DV506" t="s">
        <v>4301</v>
      </c>
      <c r="DW506" t="s">
        <v>4301</v>
      </c>
      <c r="DX506" s="4" t="str" cm="1">
        <f t="array" aca="1" ref="DX506" ca="1">LEFT(DM506,MATCH(FALSE,ISNUMBER(MID(DM506,ROW(INDIRECT("1:"&amp;LEN(DM506)+1)), 1) *1),0) -1)</f>
        <v>12</v>
      </c>
      <c r="DY506" s="1"/>
      <c r="EA506" s="21"/>
      <c r="EC506" s="5"/>
      <c r="EF506" s="1"/>
      <c r="EH506" s="1"/>
      <c r="EI506" s="1"/>
      <c r="EL506" s="5"/>
      <c r="EM506" s="22"/>
      <c r="EN506">
        <v>0</v>
      </c>
      <c r="EO506" s="1" t="s">
        <v>5103</v>
      </c>
    </row>
    <row r="507" spans="1:145">
      <c r="A507" s="4" t="str">
        <f t="shared" si="923"/>
        <v/>
      </c>
      <c r="B507" s="4" t="str">
        <f t="shared" si="924"/>
        <v>PCS</v>
      </c>
      <c r="C507" s="4" t="str">
        <f t="shared" si="925"/>
        <v/>
      </c>
      <c r="D507" s="4" t="str">
        <f t="shared" si="926"/>
        <v/>
      </c>
      <c r="E507" s="4" t="str">
        <f t="shared" si="927"/>
        <v/>
      </c>
      <c r="F507" s="4" t="str">
        <f t="shared" si="928"/>
        <v/>
      </c>
      <c r="G507" s="4" t="str">
        <f t="shared" si="929"/>
        <v>KTK</v>
      </c>
      <c r="H507" s="4" t="str">
        <f t="shared" si="930"/>
        <v/>
      </c>
      <c r="I507" s="4" t="str">
        <f t="shared" si="931"/>
        <v/>
      </c>
      <c r="J507" s="4" t="str">
        <f t="shared" si="932"/>
        <v/>
      </c>
      <c r="K507" s="4" t="str">
        <f t="shared" si="933"/>
        <v/>
      </c>
      <c r="L507" s="4" t="str">
        <f t="shared" si="934"/>
        <v/>
      </c>
      <c r="M507" s="4" t="str">
        <f t="shared" si="935"/>
        <v/>
      </c>
      <c r="N507" s="4" t="str">
        <f t="shared" si="936"/>
        <v/>
      </c>
      <c r="O507" s="4" t="str">
        <f t="shared" si="937"/>
        <v/>
      </c>
      <c r="P507" s="4" t="str">
        <f t="shared" si="938"/>
        <v/>
      </c>
      <c r="Q507" s="4" t="str">
        <f t="shared" si="939"/>
        <v/>
      </c>
      <c r="R507" s="4" t="str">
        <f t="shared" si="940"/>
        <v/>
      </c>
      <c r="S507" s="4" t="str">
        <f t="shared" si="941"/>
        <v/>
      </c>
      <c r="T507" s="4" t="str">
        <f t="shared" si="942"/>
        <v/>
      </c>
      <c r="U507" s="4" t="str">
        <f t="shared" si="943"/>
        <v/>
      </c>
      <c r="V507" s="4" t="str">
        <f t="shared" si="944"/>
        <v/>
      </c>
      <c r="W507" s="4" t="str">
        <f t="shared" si="945"/>
        <v/>
      </c>
      <c r="X507" s="4" t="str">
        <f t="shared" si="946"/>
        <v/>
      </c>
      <c r="Y507" s="4">
        <f t="shared" si="947"/>
        <v>6</v>
      </c>
      <c r="Z507" s="4" t="str">
        <f t="shared" si="948"/>
        <v>-</v>
      </c>
      <c r="AA507" s="4" t="str">
        <f t="shared" si="949"/>
        <v>/</v>
      </c>
      <c r="AB507" s="4" t="str">
        <f t="shared" si="950"/>
        <v/>
      </c>
      <c r="AC507" s="4" t="str">
        <f t="shared" si="951"/>
        <v/>
      </c>
      <c r="AD507" s="4" t="str">
        <f t="shared" si="952"/>
        <v/>
      </c>
      <c r="AE507" s="4" t="str">
        <f t="shared" si="953"/>
        <v/>
      </c>
      <c r="AF507" s="4">
        <f t="shared" si="954"/>
        <v>9</v>
      </c>
      <c r="AG507" s="4">
        <f t="shared" si="955"/>
        <v>17</v>
      </c>
      <c r="AH507" s="4">
        <f t="shared" si="956"/>
        <v>8</v>
      </c>
      <c r="AI507" s="4" t="str">
        <f t="shared" si="957"/>
        <v>/KTK</v>
      </c>
      <c r="AJ507" s="4" t="str">
        <f t="shared" si="958"/>
        <v>S/KTK</v>
      </c>
      <c r="AK507" s="4" t="str" cm="1">
        <f t="array" ref="AK507">LEFT(AR507,SUM(LEN(AR507)-LEN(SUBSTITUTE(AR507,{"0";"1";"2";"3";"4";"5";"6";"7";"8";"9"},""))))</f>
        <v>24</v>
      </c>
      <c r="AL507" s="4">
        <f t="shared" si="959"/>
        <v>13</v>
      </c>
      <c r="AM507" s="4" t="b">
        <f>LEFT(AR507,2)=AK507</f>
        <v>1</v>
      </c>
      <c r="AN507" s="4" t="str">
        <f t="shared" si="1015"/>
        <v>KTK</v>
      </c>
      <c r="AO507" s="4" t="b">
        <f t="shared" si="966"/>
        <v>1</v>
      </c>
      <c r="AP507" s="4" t="b">
        <f t="shared" si="961"/>
        <v>0</v>
      </c>
      <c r="AQ507" s="5" t="str">
        <f t="shared" si="962"/>
        <v>CLOUD 9</v>
      </c>
      <c r="AR507" s="4" t="str">
        <f t="shared" si="963"/>
        <v>24PCS/KTK</v>
      </c>
      <c r="AS507" t="s">
        <v>699</v>
      </c>
      <c r="AT507" s="1" t="s">
        <v>700</v>
      </c>
      <c r="AU507" s="4" t="str">
        <f t="shared" si="967"/>
        <v>XXXX</v>
      </c>
      <c r="AV507">
        <v>10500</v>
      </c>
      <c r="AW507">
        <v>10500</v>
      </c>
      <c r="AX507">
        <v>9250</v>
      </c>
      <c r="AY507" t="str">
        <f t="shared" si="873"/>
        <v>8996196226251</v>
      </c>
      <c r="AZ507" t="str">
        <f t="shared" si="964"/>
        <v>CLOUD 9</v>
      </c>
      <c r="BA507" t="s">
        <v>4301</v>
      </c>
      <c r="BB507" t="s">
        <v>4301</v>
      </c>
      <c r="BC507" s="4" t="str" cm="1">
        <f t="array" aca="1" ref="BC507" ca="1">LEFT(AR507,MATCH(FALSE,ISNUMBER(MID(AR507,ROW(INDIRECT("1:"&amp;LEN(AR507)+1)), 1) *1),0) -1)</f>
        <v>24</v>
      </c>
      <c r="BD507" s="1"/>
      <c r="BF507" s="21"/>
      <c r="BK507" s="1"/>
      <c r="BM507" s="1"/>
      <c r="BN507" s="1"/>
      <c r="BR507" s="22"/>
      <c r="BS507">
        <v>0</v>
      </c>
      <c r="BT507" s="1" t="s">
        <v>5103</v>
      </c>
    </row>
    <row r="508" spans="1:145">
      <c r="A508" s="4" t="str">
        <f t="shared" si="923"/>
        <v/>
      </c>
      <c r="B508" s="4" t="str">
        <f t="shared" si="924"/>
        <v>PCS</v>
      </c>
      <c r="C508" s="4" t="str">
        <f t="shared" si="925"/>
        <v/>
      </c>
      <c r="D508" s="4" t="str">
        <f t="shared" si="926"/>
        <v/>
      </c>
      <c r="E508" s="4" t="str">
        <f t="shared" si="927"/>
        <v/>
      </c>
      <c r="F508" s="4" t="str">
        <f t="shared" si="928"/>
        <v/>
      </c>
      <c r="G508" s="4" t="str">
        <f t="shared" si="929"/>
        <v>KTK</v>
      </c>
      <c r="H508" s="4" t="str">
        <f t="shared" si="930"/>
        <v/>
      </c>
      <c r="I508" s="4" t="str">
        <f t="shared" si="931"/>
        <v/>
      </c>
      <c r="J508" s="4" t="str">
        <f t="shared" si="932"/>
        <v/>
      </c>
      <c r="K508" s="4" t="str">
        <f t="shared" si="933"/>
        <v/>
      </c>
      <c r="L508" s="4" t="str">
        <f t="shared" si="934"/>
        <v/>
      </c>
      <c r="M508" s="4" t="str">
        <f t="shared" si="935"/>
        <v/>
      </c>
      <c r="N508" s="4" t="str">
        <f t="shared" si="936"/>
        <v/>
      </c>
      <c r="O508" s="4" t="str">
        <f t="shared" si="937"/>
        <v/>
      </c>
      <c r="P508" s="4" t="str">
        <f t="shared" si="938"/>
        <v/>
      </c>
      <c r="Q508" s="4" t="str">
        <f t="shared" si="939"/>
        <v/>
      </c>
      <c r="R508" s="4" t="str">
        <f t="shared" si="940"/>
        <v/>
      </c>
      <c r="S508" s="4" t="str">
        <f t="shared" si="941"/>
        <v/>
      </c>
      <c r="T508" s="4" t="str">
        <f t="shared" si="942"/>
        <v/>
      </c>
      <c r="U508" s="4" t="str">
        <f t="shared" si="943"/>
        <v/>
      </c>
      <c r="V508" s="4" t="str">
        <f t="shared" si="944"/>
        <v/>
      </c>
      <c r="W508" s="4" t="str">
        <f t="shared" si="945"/>
        <v/>
      </c>
      <c r="X508" s="4" t="str">
        <f t="shared" si="946"/>
        <v/>
      </c>
      <c r="Y508" s="4">
        <f t="shared" si="947"/>
        <v>6</v>
      </c>
      <c r="Z508" s="4" t="str">
        <f t="shared" si="948"/>
        <v>-</v>
      </c>
      <c r="AA508" s="4" t="str">
        <f t="shared" si="949"/>
        <v>/</v>
      </c>
      <c r="AB508" s="4" t="str">
        <f t="shared" si="950"/>
        <v/>
      </c>
      <c r="AC508" s="4" t="str">
        <f t="shared" si="951"/>
        <v/>
      </c>
      <c r="AD508" s="4" t="str">
        <f t="shared" si="952"/>
        <v/>
      </c>
      <c r="AE508" s="4" t="str">
        <f t="shared" si="953"/>
        <v/>
      </c>
      <c r="AF508" s="4">
        <f t="shared" si="954"/>
        <v>9</v>
      </c>
      <c r="AG508" s="4">
        <f t="shared" si="955"/>
        <v>17</v>
      </c>
      <c r="AH508" s="4">
        <f t="shared" si="956"/>
        <v>8</v>
      </c>
      <c r="AI508" s="4" t="str">
        <f t="shared" si="957"/>
        <v>/KTK</v>
      </c>
      <c r="AJ508" s="4" t="str">
        <f t="shared" si="958"/>
        <v>S/KTK</v>
      </c>
      <c r="AK508" s="4" t="str" cm="1">
        <f t="array" ref="AK508">LEFT(AR508,SUM(LEN(AR508)-LEN(SUBSTITUTE(AR508,{"0";"1";"2";"3";"4";"5";"6";"7";"8";"9"},""))))</f>
        <v>24</v>
      </c>
      <c r="AL508" s="4">
        <f t="shared" si="959"/>
        <v>13</v>
      </c>
      <c r="AM508" s="4" t="b">
        <f>LEFT(AR508,2)=AK508</f>
        <v>1</v>
      </c>
      <c r="AN508" s="4" t="str">
        <f t="shared" si="1015"/>
        <v>KTK</v>
      </c>
      <c r="AO508" s="4" t="b">
        <f>IF((AQ508=DL510)=TRUE,TRUE,IF((AQ507=AQ508)=TRUE,TRUE,FALSE))</f>
        <v>1</v>
      </c>
      <c r="AP508" s="4" t="b">
        <f t="shared" si="961"/>
        <v>0</v>
      </c>
      <c r="AQ508" s="5" t="str">
        <f t="shared" si="962"/>
        <v>CLOUD 9</v>
      </c>
      <c r="AR508" s="4" t="str">
        <f t="shared" si="963"/>
        <v>24PCS/KTK</v>
      </c>
      <c r="AS508" t="s">
        <v>699</v>
      </c>
      <c r="AT508" s="1" t="s">
        <v>701</v>
      </c>
      <c r="AU508" s="4" t="str">
        <f>IF(IF(IF(AQ508=DL510,10,0)+IF(NOT(AN508=$AU$1)=TRUE,10,0)=
20,"XXXX",IF(IF((BC508+1)=2,0,1)+IF(AN508=$AU$1,1,0)=2,TRUE,""))
="",IF(IF(AQ508=AQ507,10,0)+IF(NOT(AN508=$AU$1)=TRUE,10,0)=
20,"XXXX",IF(IF((BC508+1)=2,0,1)+IF(AN508=$AU$1,1,0)=2,TRUE,
"")),IF(IF(AQ508=DL510,10,0)+IF(NOT(AN508=$AU$1)=TRUE,10,0)=
20,"XXXX",IF(IF((BC508+1)=2,0,1)+IF(AN508=$AU$1,1,0)=2,TRUE,"")))</f>
        <v>XXXX</v>
      </c>
      <c r="AV508">
        <v>10500</v>
      </c>
      <c r="AW508">
        <v>10500</v>
      </c>
      <c r="AX508">
        <v>9250</v>
      </c>
      <c r="AY508" t="str">
        <f t="shared" si="873"/>
        <v>8996196226558</v>
      </c>
      <c r="AZ508" t="str">
        <f t="shared" si="964"/>
        <v>CLOUD 9</v>
      </c>
      <c r="BA508" t="s">
        <v>4301</v>
      </c>
      <c r="BB508" t="s">
        <v>4301</v>
      </c>
      <c r="BC508" s="4" t="str" cm="1">
        <f t="array" aca="1" ref="BC508" ca="1">LEFT(AR508,MATCH(FALSE,ISNUMBER(MID(AR508,ROW(INDIRECT("1:"&amp;LEN(AR508)+1)), 1) *1),0) -1)</f>
        <v>24</v>
      </c>
      <c r="BD508" s="1"/>
      <c r="BF508" s="21"/>
      <c r="BK508" s="1"/>
      <c r="BM508" s="1"/>
      <c r="BN508" s="1"/>
      <c r="BR508" s="22"/>
      <c r="BS508">
        <v>0</v>
      </c>
      <c r="BT508" s="1" t="s">
        <v>5103</v>
      </c>
    </row>
    <row r="510" spans="1:145">
      <c r="A510" s="4" t="str">
        <f t="shared" si="923"/>
        <v/>
      </c>
      <c r="B510" s="4" t="str">
        <f t="shared" si="924"/>
        <v>PCS</v>
      </c>
      <c r="C510" s="4" t="str">
        <f t="shared" si="925"/>
        <v/>
      </c>
      <c r="D510" s="4" t="str">
        <f t="shared" si="926"/>
        <v/>
      </c>
      <c r="E510" s="4" t="str">
        <f t="shared" si="927"/>
        <v/>
      </c>
      <c r="F510" s="4" t="str">
        <f t="shared" si="928"/>
        <v/>
      </c>
      <c r="G510" s="4" t="str">
        <f t="shared" si="929"/>
        <v>KTK</v>
      </c>
      <c r="H510" s="4" t="str">
        <f t="shared" si="930"/>
        <v/>
      </c>
      <c r="I510" s="4" t="str">
        <f t="shared" si="931"/>
        <v/>
      </c>
      <c r="J510" s="4" t="str">
        <f t="shared" si="932"/>
        <v/>
      </c>
      <c r="K510" s="4" t="str">
        <f t="shared" si="933"/>
        <v/>
      </c>
      <c r="L510" s="4" t="str">
        <f t="shared" si="934"/>
        <v/>
      </c>
      <c r="M510" s="4" t="str">
        <f t="shared" si="935"/>
        <v/>
      </c>
      <c r="N510" s="4" t="str">
        <f t="shared" si="936"/>
        <v/>
      </c>
      <c r="O510" s="4" t="str">
        <f t="shared" si="937"/>
        <v/>
      </c>
      <c r="P510" s="4" t="str">
        <f t="shared" si="938"/>
        <v/>
      </c>
      <c r="Q510" s="4" t="str">
        <f t="shared" si="939"/>
        <v/>
      </c>
      <c r="R510" s="4" t="str">
        <f t="shared" si="940"/>
        <v/>
      </c>
      <c r="S510" s="4" t="str">
        <f t="shared" si="941"/>
        <v/>
      </c>
      <c r="T510" s="4" t="str">
        <f t="shared" si="942"/>
        <v/>
      </c>
      <c r="U510" s="4" t="str">
        <f t="shared" si="943"/>
        <v/>
      </c>
      <c r="V510" s="4" t="str">
        <f t="shared" si="944"/>
        <v/>
      </c>
      <c r="W510" s="4" t="str">
        <f t="shared" si="945"/>
        <v/>
      </c>
      <c r="X510" s="4" t="str">
        <f t="shared" si="946"/>
        <v/>
      </c>
      <c r="Y510" s="4">
        <f t="shared" si="947"/>
        <v>6</v>
      </c>
      <c r="Z510" s="4" t="str">
        <f t="shared" si="948"/>
        <v>-</v>
      </c>
      <c r="AA510" s="4" t="str">
        <f t="shared" si="949"/>
        <v>/</v>
      </c>
      <c r="AB510" s="4" t="str">
        <f t="shared" si="950"/>
        <v/>
      </c>
      <c r="AC510" s="4" t="str">
        <f t="shared" si="951"/>
        <v/>
      </c>
      <c r="AD510" s="4" t="str">
        <f t="shared" si="952"/>
        <v/>
      </c>
      <c r="AE510" s="4" t="str">
        <f t="shared" si="953"/>
        <v/>
      </c>
      <c r="AF510" s="4">
        <f t="shared" si="954"/>
        <v>9</v>
      </c>
      <c r="AG510" s="4">
        <f t="shared" si="955"/>
        <v>36</v>
      </c>
      <c r="AH510" s="4">
        <f t="shared" si="956"/>
        <v>27</v>
      </c>
      <c r="AI510" s="4" t="str">
        <f t="shared" si="957"/>
        <v>/KTK</v>
      </c>
      <c r="AJ510" s="4" t="str">
        <f t="shared" si="958"/>
        <v>S/KTK</v>
      </c>
      <c r="AK510" s="4" t="str" cm="1">
        <f t="array" ref="AK510">LEFT(AR510,SUM(LEN(AR510)-LEN(SUBSTITUTE(AR510,{"0";"1";"2";"3";"4";"5";"6";"7";"8";"9"},""))))</f>
        <v>24</v>
      </c>
      <c r="AL510" s="4">
        <f t="shared" si="959"/>
        <v>13</v>
      </c>
      <c r="AM510" s="4" t="b">
        <f>LEFT(AR510,2)=AK510</f>
        <v>1</v>
      </c>
      <c r="AN510" s="4" t="str">
        <f t="shared" si="1015"/>
        <v>KTK</v>
      </c>
      <c r="AO510" s="4" t="b">
        <f>IF((AQ510=AQ511)=TRUE,TRUE,IF((DL510=AQ510)=TRUE,TRUE,FALSE))</f>
        <v>0</v>
      </c>
      <c r="AP510" s="4" t="b">
        <f t="shared" si="961"/>
        <v>0</v>
      </c>
      <c r="AQ510" s="5" t="str">
        <f t="shared" si="962"/>
        <v>CLOUD 9 CRUNCH VANILA LAVA</v>
      </c>
      <c r="AR510" s="4" t="str">
        <f t="shared" si="963"/>
        <v>24PCS/KTK</v>
      </c>
      <c r="AS510" t="s">
        <v>5009</v>
      </c>
      <c r="AT510" s="1" t="s">
        <v>697</v>
      </c>
      <c r="AU510" s="4" t="str">
        <f ca="1">IF(IF(IF(AQ510=AQ511,10,0)+IF(NOT(AN510=$AU$1)=TRUE,10,0)=
20,"XXXX",IF(IF((BC510+1)=2,0,1)+IF(AN510=$AU$1,1,0)=2,TRUE,""))
="",IF(IF(AQ510=DL510,10,0)+IF(NOT(AN510=$AU$1)=TRUE,10,0)=
20,"XXXX",IF(IF((BC510+1)=2,0,1)+IF(AN510=$AU$1,1,0)=2,TRUE,
"")),IF(IF(AQ510=AQ511,10,0)+IF(NOT(AN510=$AU$1)=TRUE,10,0)=
20,"XXXX",IF(IF((BC510+1)=2,0,1)+IF(AN510=$AU$1,1,0)=2,TRUE,"")))</f>
        <v/>
      </c>
      <c r="AV510">
        <v>21000</v>
      </c>
      <c r="AW510">
        <v>21000</v>
      </c>
      <c r="AX510">
        <v>20000</v>
      </c>
      <c r="AY510" t="str">
        <f t="shared" si="873"/>
        <v>8996196226756</v>
      </c>
      <c r="AZ510" t="str">
        <f t="shared" si="964"/>
        <v>CLOUD 9 CRUNCH VANILA LAVA</v>
      </c>
      <c r="BA510" t="s">
        <v>4301</v>
      </c>
      <c r="BB510" t="s">
        <v>4301</v>
      </c>
      <c r="BC510" s="4" t="str" cm="1">
        <f t="array" aca="1" ref="BC510" ca="1">LEFT(AR510,MATCH(FALSE,ISNUMBER(MID(AR510,ROW(INDIRECT("1:"&amp;LEN(AR510)+1)), 1) *1),0) -1)</f>
        <v>24</v>
      </c>
      <c r="BD510" s="1"/>
      <c r="BF510" s="21"/>
      <c r="BK510" s="1"/>
      <c r="BM510" s="1"/>
      <c r="BN510" s="1"/>
      <c r="BR510" s="22"/>
      <c r="BS510">
        <v>0</v>
      </c>
      <c r="BT510" s="1" t="s">
        <v>5103</v>
      </c>
      <c r="BV510" s="4" t="str">
        <f>IF(IFERROR(SEARCH($A$1,DN510),0)&gt;0,$A$1,"")</f>
        <v/>
      </c>
      <c r="BW510" s="4" t="str">
        <f>IF(IFERROR(SEARCH($B$1,DN510),0)&gt;0,$B$1,"")</f>
        <v/>
      </c>
      <c r="BX510" s="4" t="str">
        <f>IF(IFERROR(SEARCH($C$1,DN510),0)&gt;0,$C$1,"")</f>
        <v/>
      </c>
      <c r="BY510" s="4" t="str">
        <f>IF(IFERROR(SEARCH($D$1,DN510),0)&gt;0,$D$1,"")</f>
        <v/>
      </c>
      <c r="BZ510" s="4" t="str">
        <f>IF(IFERROR(SEARCH($E$1,DN510),0)&gt;0,$E$1,"")</f>
        <v/>
      </c>
      <c r="CA510" s="4" t="str">
        <f>IF(IFERROR(SEARCH($F$1,DN510),0)&gt;0,$F$1,"")</f>
        <v/>
      </c>
      <c r="CB510" s="4" t="str">
        <f>IF(IFERROR(SEARCH($G$1,DN510),0)&gt;0,$G$1,"")</f>
        <v>KTK</v>
      </c>
      <c r="CC510" s="4" t="str">
        <f>IF(IFERROR(SEARCH($H$1,DN510),0)&gt;0,$H$1,"")</f>
        <v/>
      </c>
      <c r="CD510" s="4" t="str">
        <f>IF(IFERROR(SEARCH($I$1,DN510),0)&gt;0,$I$1,"")</f>
        <v/>
      </c>
      <c r="CE510" s="4" t="str">
        <f>IF(IFERROR(SEARCH($J$1,DN510),0)&gt;0,$J$1,"")</f>
        <v/>
      </c>
      <c r="CF510" s="4" t="str">
        <f>IF(IFERROR(SEARCH($K$1,DN510),0)&gt;0,$K$1,"")</f>
        <v/>
      </c>
      <c r="CG510" s="4" t="str">
        <f>IF(IFERROR(SEARCH($L$1,DN510),0)&gt;0,$L$1,"")</f>
        <v/>
      </c>
      <c r="CH510" s="4" t="str">
        <f>IF(IFERROR(SEARCH($M$1,DN510),0)&gt;0,$M$1,"")</f>
        <v/>
      </c>
      <c r="CI510" s="4" t="str">
        <f>IF(IFERROR(SEARCH($N$1,DN510),0)&gt;0,$N$1,"")</f>
        <v/>
      </c>
      <c r="CJ510" s="4" t="str">
        <f>IF(IFERROR(SEARCH($O$1,DN510),0)&gt;0,$O$1,"")</f>
        <v>DUS</v>
      </c>
      <c r="CK510" s="4" t="str">
        <f>IF(IFERROR(SEARCH($P$1,DN510),0)&gt;0,$P$1,"")</f>
        <v/>
      </c>
      <c r="CL510" s="4" t="str">
        <f>IF(IFERROR(SEARCH($Q$1,DN510),0)&gt;0,$Q$1,"")</f>
        <v/>
      </c>
      <c r="CM510" s="4" t="str">
        <f>IF(IFERROR(SEARCH($R$1,DN510),0)&gt;0,$R$1,"")</f>
        <v/>
      </c>
      <c r="CN510" s="4" t="str">
        <f>IF(IFERROR(SEARCH($S$1,DN510),0)&gt;0,$S$1,"")</f>
        <v/>
      </c>
      <c r="CO510" s="4" t="str">
        <f>IF(IFERROR(SEARCH($T$1,DN510),0)&gt;0,$T$1,"")</f>
        <v/>
      </c>
      <c r="CP510" s="4" t="str">
        <f>IF(IFERROR(SEARCH($U$1,DN510),0)&gt;0,$U$1,"")</f>
        <v/>
      </c>
      <c r="CQ510" s="4" t="str">
        <f>IF(IFERROR(SEARCH($V$1,DN510),0)&gt;0,$V$1,"")</f>
        <v/>
      </c>
      <c r="CR510" s="4" t="str">
        <f>IF(IFERROR(SEARCH($W$1,DN510),0)&gt;0,$W$1,"")</f>
        <v/>
      </c>
      <c r="CS510" s="4" t="str">
        <f>IF(IFERROR(SEARCH($X$1,DN510),0)&gt;0,$X$1,"")</f>
        <v/>
      </c>
      <c r="CT510" s="4">
        <f>LEN(BW510)+LEN(BX510)+LEN(BY510)+LEN(BZ510)+LEN(CA510)+LEN(CO510)+LEN(CB510)+LEN(CC510)+LEN(CD510)+LEN(CE510)+LEN(CF510)+LEN(CG510)+LEN(CH510)+LEN(CI510)+LEN(CP510)+LEN(CJ510)+LEN(CK510)+LEN(CQ510)+LEN(BV510)+LEN(CL510)+LEN(CS510)+LEN(CM510)+LEN(CR510)+LEN(CN510)</f>
        <v>6</v>
      </c>
      <c r="CU510" s="4" t="str">
        <f>IF(IFERROR(SEARCH($Z$1,DN510),0)&gt;0,$Z$1,"")</f>
        <v>-</v>
      </c>
      <c r="CV510" s="4" t="str">
        <f>IF(IFERROR(SEARCH($AA$1,DN510),0)&gt;0,$AA$1,"")</f>
        <v>/</v>
      </c>
      <c r="CW510" s="4" t="str">
        <f>IF(IFERROR(SEARCH($AB$1,DN510),0)&gt;0,$AB$1,"")</f>
        <v/>
      </c>
      <c r="CX510" s="4" t="str">
        <f>IF(IFERROR(SEARCH($AC$1,DN510),0)&gt;0,$AC$1,"")</f>
        <v/>
      </c>
      <c r="CY510" s="4" t="str">
        <f>IF(IFERROR(SEARCH($AD$1,DN510),0)&gt;0,$AD$1,"")</f>
        <v/>
      </c>
      <c r="CZ510" s="4" t="str">
        <f>IF(IFERROR(SEARCH($AE$1,DN510),0)&gt;0,$AE$1,"")</f>
        <v/>
      </c>
      <c r="DA510" s="4">
        <f>LEN(DM510)</f>
        <v>8</v>
      </c>
      <c r="DB510" s="4">
        <f>LEN(DN510)</f>
        <v>16</v>
      </c>
      <c r="DC510" s="4">
        <f>DB510-DA510</f>
        <v>8</v>
      </c>
      <c r="DD510" s="4" t="str">
        <f>RIGHT(DN510,4)</f>
        <v>/DUS</v>
      </c>
      <c r="DE510" s="4" t="str">
        <f>RIGHT(DN510,5)</f>
        <v>K/DUS</v>
      </c>
      <c r="DF510" s="4" t="str" cm="1">
        <f t="array" ref="DF510">LEFT(DM510,SUM(LEN(DM510)-LEN(SUBSTITUTE(DM510,{"0";"1";"2";"3";"4";"5";"6";"7";"8";"9"},""))))</f>
        <v>8</v>
      </c>
      <c r="DG510" s="4">
        <f>LEN(DT510)</f>
        <v>13</v>
      </c>
      <c r="DH510" s="4" t="b">
        <f>LEFT(DM510,1)=DF510</f>
        <v>1</v>
      </c>
      <c r="DI510" s="4" t="str">
        <f>RIGHT(DD510,3)</f>
        <v>DUS</v>
      </c>
      <c r="DJ510" s="4" t="b">
        <f>IF((DL510=AQ510)=TRUE,TRUE,IF((AQ508=DL510)=TRUE,TRUE,FALSE))</f>
        <v>1</v>
      </c>
      <c r="DK510" s="4" t="b">
        <f>LEFT(DN510,2)=LEFT(DO510,2)</f>
        <v>0</v>
      </c>
      <c r="DL510" s="5" t="str">
        <f>LEFT(DN510,(DC510-1))</f>
        <v>CLOUD 9</v>
      </c>
      <c r="DM510" s="4" t="str">
        <f>IFERROR(RIGHT(DN510,LEN(DN510)-FIND("-",DN510)),1)</f>
        <v>8KTK/DUS</v>
      </c>
      <c r="DN510" t="s">
        <v>702</v>
      </c>
      <c r="DO510" s="1"/>
      <c r="DP510" s="4" t="b">
        <f ca="1">IF(IF(IF(DL510=AQ510,10,0)+IF(NOT(DI510=$AU$1)=TRUE,10,0)=
20,"XXXX",IF(IF((DX510+1)=2,0,1)+IF(DI510=$AU$1,1,0)=2,TRUE,""))
="",IF(IF(DL510=AQ508,10,0)+IF(NOT(DI510=$AU$1)=TRUE,10,0)=
20,"XXXX",IF(IF((DX510+1)=2,0,1)+IF(DI510=$AU$1,1,0)=2,TRUE,
"")),IF(IF(DL510=AQ510,10,0)+IF(NOT(DI510=$AU$1)=TRUE,10,0)=
20,"XXXX",IF(IF((DX510+1)=2,0,1)+IF(DI510=$AU$1,1,0)=2,TRUE,"")))</f>
        <v>1</v>
      </c>
      <c r="DQ510">
        <v>76000</v>
      </c>
      <c r="DR510">
        <v>76000</v>
      </c>
      <c r="DS510">
        <v>74000</v>
      </c>
      <c r="DT510" t="str">
        <f>IF(DO510&gt;0,DO510,"8000000000"&amp;ROW(DS510))</f>
        <v>8000000000510</v>
      </c>
      <c r="DU510" t="str">
        <f>DL510</f>
        <v>CLOUD 9</v>
      </c>
      <c r="DV510" t="s">
        <v>4301</v>
      </c>
      <c r="DW510" t="s">
        <v>4301</v>
      </c>
      <c r="DX510" s="4" t="str" cm="1">
        <f t="array" aca="1" ref="DX510" ca="1">LEFT(DM510,MATCH(FALSE,ISNUMBER(MID(DM510,ROW(INDIRECT("1:"&amp;LEN(DM510)+1)), 1) *1),0) -1)</f>
        <v>8</v>
      </c>
      <c r="DY510" s="1"/>
      <c r="EA510" s="21"/>
      <c r="EC510" s="5"/>
      <c r="EF510" s="1"/>
      <c r="EH510" s="1"/>
      <c r="EI510" s="1"/>
      <c r="EL510" s="5"/>
      <c r="EM510" s="22"/>
      <c r="EN510">
        <v>0</v>
      </c>
      <c r="EO510" s="1" t="s">
        <v>5103</v>
      </c>
    </row>
    <row r="511" spans="1:145">
      <c r="A511" s="4" t="str">
        <f t="shared" si="923"/>
        <v/>
      </c>
      <c r="B511" s="4" t="str">
        <f t="shared" si="924"/>
        <v>PCS</v>
      </c>
      <c r="C511" s="4" t="str">
        <f t="shared" si="925"/>
        <v/>
      </c>
      <c r="D511" s="4" t="str">
        <f t="shared" si="926"/>
        <v/>
      </c>
      <c r="E511" s="4" t="str">
        <f t="shared" si="927"/>
        <v/>
      </c>
      <c r="F511" s="4" t="str">
        <f t="shared" si="928"/>
        <v/>
      </c>
      <c r="G511" s="4" t="str">
        <f t="shared" si="929"/>
        <v>KTK</v>
      </c>
      <c r="H511" s="4" t="str">
        <f t="shared" si="930"/>
        <v/>
      </c>
      <c r="I511" s="4" t="str">
        <f t="shared" si="931"/>
        <v/>
      </c>
      <c r="J511" s="4" t="str">
        <f t="shared" si="932"/>
        <v/>
      </c>
      <c r="K511" s="4" t="str">
        <f t="shared" si="933"/>
        <v/>
      </c>
      <c r="L511" s="4" t="str">
        <f t="shared" si="934"/>
        <v/>
      </c>
      <c r="M511" s="4" t="str">
        <f t="shared" si="935"/>
        <v/>
      </c>
      <c r="N511" s="4" t="str">
        <f t="shared" si="936"/>
        <v/>
      </c>
      <c r="O511" s="4" t="str">
        <f t="shared" si="937"/>
        <v/>
      </c>
      <c r="P511" s="4" t="str">
        <f t="shared" si="938"/>
        <v/>
      </c>
      <c r="Q511" s="4" t="str">
        <f t="shared" si="939"/>
        <v/>
      </c>
      <c r="R511" s="4" t="str">
        <f t="shared" si="940"/>
        <v/>
      </c>
      <c r="S511" s="4" t="str">
        <f t="shared" si="941"/>
        <v/>
      </c>
      <c r="T511" s="4" t="str">
        <f t="shared" si="942"/>
        <v/>
      </c>
      <c r="U511" s="4" t="str">
        <f t="shared" si="943"/>
        <v/>
      </c>
      <c r="V511" s="4" t="str">
        <f t="shared" si="944"/>
        <v/>
      </c>
      <c r="W511" s="4" t="str">
        <f t="shared" si="945"/>
        <v/>
      </c>
      <c r="X511" s="4" t="str">
        <f t="shared" si="946"/>
        <v/>
      </c>
      <c r="Y511" s="4">
        <f t="shared" si="947"/>
        <v>6</v>
      </c>
      <c r="Z511" s="4" t="str">
        <f t="shared" si="948"/>
        <v>-</v>
      </c>
      <c r="AA511" s="4" t="str">
        <f t="shared" si="949"/>
        <v>/</v>
      </c>
      <c r="AB511" s="4" t="str">
        <f t="shared" si="950"/>
        <v/>
      </c>
      <c r="AC511" s="4" t="str">
        <f t="shared" si="951"/>
        <v/>
      </c>
      <c r="AD511" s="4" t="str">
        <f t="shared" si="952"/>
        <v/>
      </c>
      <c r="AE511" s="4" t="str">
        <f t="shared" si="953"/>
        <v/>
      </c>
      <c r="AF511" s="4">
        <f t="shared" si="954"/>
        <v>9</v>
      </c>
      <c r="AG511" s="4">
        <f t="shared" si="955"/>
        <v>35</v>
      </c>
      <c r="AH511" s="4">
        <f t="shared" si="956"/>
        <v>26</v>
      </c>
      <c r="AI511" s="4" t="str">
        <f t="shared" si="957"/>
        <v>/KTK</v>
      </c>
      <c r="AJ511" s="4" t="str">
        <f t="shared" si="958"/>
        <v>S/KTK</v>
      </c>
      <c r="AK511" s="4" t="str" cm="1">
        <f t="array" ref="AK511">LEFT(AR511,SUM(LEN(AR511)-LEN(SUBSTITUTE(AR511,{"0";"1";"2";"3";"4";"5";"6";"7";"8";"9"},""))))</f>
        <v>24</v>
      </c>
      <c r="AL511" s="4">
        <f t="shared" si="959"/>
        <v>13</v>
      </c>
      <c r="AM511" s="4" t="b">
        <f>LEFT(AR511,2)=AK511</f>
        <v>1</v>
      </c>
      <c r="AN511" s="4" t="str">
        <f t="shared" si="1015"/>
        <v>KTK</v>
      </c>
      <c r="AO511" s="4" t="b">
        <f>IF((AQ511=DL513)=TRUE,TRUE,IF((AQ510=AQ511)=TRUE,TRUE,FALSE))</f>
        <v>0</v>
      </c>
      <c r="AP511" s="4" t="b">
        <f t="shared" si="961"/>
        <v>0</v>
      </c>
      <c r="AQ511" s="5" t="str">
        <f t="shared" si="962"/>
        <v>CLOUD 9 CRUNCHY CHOCOLATE</v>
      </c>
      <c r="AR511" s="4" t="str">
        <f t="shared" si="963"/>
        <v>24PCS/KTK</v>
      </c>
      <c r="AS511" t="s">
        <v>5010</v>
      </c>
      <c r="AT511" s="1" t="s">
        <v>698</v>
      </c>
      <c r="AU511" s="4" t="str">
        <f ca="1">IF(IF(IF(AQ511=DL513,10,0)+IF(NOT(AN511=$AU$1)=TRUE,10,0)=
20,"XXXX",IF(IF((BC511+1)=2,0,1)+IF(AN511=$AU$1,1,0)=2,TRUE,""))
="",IF(IF(AQ511=AQ510,10,0)+IF(NOT(AN511=$AU$1)=TRUE,10,0)=
20,"XXXX",IF(IF((BC511+1)=2,0,1)+IF(AN511=$AU$1,1,0)=2,TRUE,
"")),IF(IF(AQ511=DL513,10,0)+IF(NOT(AN511=$AU$1)=TRUE,10,0)=
20,"XXXX",IF(IF((BC511+1)=2,0,1)+IF(AN511=$AU$1,1,0)=2,TRUE,"")))</f>
        <v/>
      </c>
      <c r="AV511">
        <v>21000</v>
      </c>
      <c r="AW511">
        <v>21000</v>
      </c>
      <c r="AX511">
        <v>20000</v>
      </c>
      <c r="AY511" t="str">
        <f t="shared" si="873"/>
        <v>8996196226657</v>
      </c>
      <c r="AZ511" t="str">
        <f t="shared" si="964"/>
        <v>CLOUD 9 CRUNCHY CHOCOLATE</v>
      </c>
      <c r="BA511" t="s">
        <v>4301</v>
      </c>
      <c r="BB511" t="s">
        <v>4301</v>
      </c>
      <c r="BC511" s="4" t="str" cm="1">
        <f t="array" aca="1" ref="BC511" ca="1">LEFT(AR511,MATCH(FALSE,ISNUMBER(MID(AR511,ROW(INDIRECT("1:"&amp;LEN(AR511)+1)), 1) *1),0) -1)</f>
        <v>24</v>
      </c>
      <c r="BD511" s="1"/>
      <c r="BF511" s="21"/>
      <c r="BK511" s="1"/>
      <c r="BM511" s="1"/>
      <c r="BN511" s="1"/>
      <c r="BR511" s="22"/>
      <c r="BS511">
        <v>0</v>
      </c>
      <c r="BT511" s="1" t="s">
        <v>5103</v>
      </c>
      <c r="BV511" s="4" t="str">
        <f>IF(IFERROR(SEARCH($A$1,DN511),0)&gt;0,$A$1,"")</f>
        <v/>
      </c>
      <c r="BW511" s="4" t="str">
        <f>IF(IFERROR(SEARCH($B$1,DN511),0)&gt;0,$B$1,"")</f>
        <v/>
      </c>
      <c r="BX511" s="4" t="str">
        <f>IF(IFERROR(SEARCH($C$1,DN511),0)&gt;0,$C$1,"")</f>
        <v/>
      </c>
      <c r="BY511" s="4" t="str">
        <f>IF(IFERROR(SEARCH($D$1,DN511),0)&gt;0,$D$1,"")</f>
        <v/>
      </c>
      <c r="BZ511" s="4" t="str">
        <f>IF(IFERROR(SEARCH($E$1,DN511),0)&gt;0,$E$1,"")</f>
        <v/>
      </c>
      <c r="CA511" s="4" t="str">
        <f>IF(IFERROR(SEARCH($F$1,DN511),0)&gt;0,$F$1,"")</f>
        <v/>
      </c>
      <c r="CB511" s="4" t="str">
        <f>IF(IFERROR(SEARCH($G$1,DN511),0)&gt;0,$G$1,"")</f>
        <v>KTK</v>
      </c>
      <c r="CC511" s="4" t="str">
        <f>IF(IFERROR(SEARCH($H$1,DN511),0)&gt;0,$H$1,"")</f>
        <v/>
      </c>
      <c r="CD511" s="4" t="str">
        <f>IF(IFERROR(SEARCH($I$1,DN511),0)&gt;0,$I$1,"")</f>
        <v/>
      </c>
      <c r="CE511" s="4" t="str">
        <f>IF(IFERROR(SEARCH($J$1,DN511),0)&gt;0,$J$1,"")</f>
        <v/>
      </c>
      <c r="CF511" s="4" t="str">
        <f>IF(IFERROR(SEARCH($K$1,DN511),0)&gt;0,$K$1,"")</f>
        <v/>
      </c>
      <c r="CG511" s="4" t="str">
        <f>IF(IFERROR(SEARCH($L$1,DN511),0)&gt;0,$L$1,"")</f>
        <v/>
      </c>
      <c r="CH511" s="4" t="str">
        <f>IF(IFERROR(SEARCH($M$1,DN511),0)&gt;0,$M$1,"")</f>
        <v/>
      </c>
      <c r="CI511" s="4" t="str">
        <f>IF(IFERROR(SEARCH($N$1,DN511),0)&gt;0,$N$1,"")</f>
        <v/>
      </c>
      <c r="CJ511" s="4" t="str">
        <f>IF(IFERROR(SEARCH($O$1,DN511),0)&gt;0,$O$1,"")</f>
        <v>DUS</v>
      </c>
      <c r="CK511" s="4" t="str">
        <f>IF(IFERROR(SEARCH($P$1,DN511),0)&gt;0,$P$1,"")</f>
        <v/>
      </c>
      <c r="CL511" s="4" t="str">
        <f>IF(IFERROR(SEARCH($Q$1,DN511),0)&gt;0,$Q$1,"")</f>
        <v/>
      </c>
      <c r="CM511" s="4" t="str">
        <f>IF(IFERROR(SEARCH($R$1,DN511),0)&gt;0,$R$1,"")</f>
        <v/>
      </c>
      <c r="CN511" s="4" t="str">
        <f>IF(IFERROR(SEARCH($S$1,DN511),0)&gt;0,$S$1,"")</f>
        <v/>
      </c>
      <c r="CO511" s="4" t="str">
        <f>IF(IFERROR(SEARCH($T$1,DN511),0)&gt;0,$T$1,"")</f>
        <v/>
      </c>
      <c r="CP511" s="4" t="str">
        <f>IF(IFERROR(SEARCH($U$1,DN511),0)&gt;0,$U$1,"")</f>
        <v/>
      </c>
      <c r="CQ511" s="4" t="str">
        <f>IF(IFERROR(SEARCH($V$1,DN511),0)&gt;0,$V$1,"")</f>
        <v/>
      </c>
      <c r="CR511" s="4" t="str">
        <f>IF(IFERROR(SEARCH($W$1,DN511),0)&gt;0,$W$1,"")</f>
        <v/>
      </c>
      <c r="CS511" s="4" t="str">
        <f>IF(IFERROR(SEARCH($X$1,DN511),0)&gt;0,$X$1,"")</f>
        <v/>
      </c>
      <c r="CT511" s="4">
        <f>LEN(BW511)+LEN(BX511)+LEN(BY511)+LEN(BZ511)+LEN(CA511)+LEN(CO511)+LEN(CB511)+LEN(CC511)+LEN(CD511)+LEN(CE511)+LEN(CF511)+LEN(CG511)+LEN(CH511)+LEN(CI511)+LEN(CP511)+LEN(CJ511)+LEN(CK511)+LEN(CQ511)+LEN(BV511)+LEN(CL511)+LEN(CS511)+LEN(CM511)+LEN(CR511)+LEN(CN511)</f>
        <v>6</v>
      </c>
      <c r="CU511" s="4" t="str">
        <f>IF(IFERROR(SEARCH($Z$1,DN511),0)&gt;0,$Z$1,"")</f>
        <v>-</v>
      </c>
      <c r="CV511" s="4" t="str">
        <f>IF(IFERROR(SEARCH($AA$1,DN511),0)&gt;0,$AA$1,"")</f>
        <v>/</v>
      </c>
      <c r="CW511" s="4" t="str">
        <f>IF(IFERROR(SEARCH($AB$1,DN511),0)&gt;0,$AB$1,"")</f>
        <v/>
      </c>
      <c r="CX511" s="4" t="str">
        <f>IF(IFERROR(SEARCH($AC$1,DN511),0)&gt;0,$AC$1,"")</f>
        <v/>
      </c>
      <c r="CY511" s="4" t="str">
        <f>IF(IFERROR(SEARCH($AD$1,DN511),0)&gt;0,$AD$1,"")</f>
        <v/>
      </c>
      <c r="CZ511" s="4" t="str">
        <f>IF(IFERROR(SEARCH($AE$1,DN511),0)&gt;0,$AE$1,"")</f>
        <v/>
      </c>
      <c r="DA511" s="4">
        <f>LEN(DM511)</f>
        <v>8</v>
      </c>
      <c r="DB511" s="4">
        <f>LEN(DN511)</f>
        <v>16</v>
      </c>
      <c r="DC511" s="4">
        <f>DB511-DA511</f>
        <v>8</v>
      </c>
      <c r="DD511" s="4" t="str">
        <f>RIGHT(DN511,4)</f>
        <v>/DUS</v>
      </c>
      <c r="DE511" s="4" t="str">
        <f>RIGHT(DN511,5)</f>
        <v>K/DUS</v>
      </c>
      <c r="DF511" s="4" t="str" cm="1">
        <f t="array" ref="DF511">LEFT(DM511,SUM(LEN(DM511)-LEN(SUBSTITUTE(DM511,{"0";"1";"2";"3";"4";"5";"6";"7";"8";"9"},""))))</f>
        <v>8</v>
      </c>
      <c r="DG511" s="4">
        <f>LEN(DT511)</f>
        <v>13</v>
      </c>
      <c r="DH511" s="4" t="b">
        <f>LEFT(DM511,1)=DF511</f>
        <v>1</v>
      </c>
      <c r="DI511" s="4" t="str">
        <f>RIGHT(DD511,3)</f>
        <v>DUS</v>
      </c>
      <c r="DJ511" s="4" t="b">
        <f>IF((DL511=AQ511)=TRUE,TRUE,IF((AQ509=DL511)=TRUE,TRUE,FALSE))</f>
        <v>0</v>
      </c>
      <c r="DK511" s="4" t="b">
        <f>LEFT(DN511,2)=LEFT(DO511,2)</f>
        <v>0</v>
      </c>
      <c r="DL511" s="5" t="str">
        <f>LEFT(DN511,(DC511-1))</f>
        <v>CLOUD 9</v>
      </c>
      <c r="DM511" s="4" t="str">
        <f>IFERROR(RIGHT(DN511,LEN(DN511)-FIND("-",DN511)),1)</f>
        <v>8KTK/DUS</v>
      </c>
      <c r="DN511" t="s">
        <v>702</v>
      </c>
      <c r="DO511" s="1"/>
      <c r="DP511" s="4" t="b">
        <f ca="1">IF(IF(IF(DL511=AQ511,10,0)+IF(NOT(DI511=$AU$1)=TRUE,10,0)=
20,"XXXX",IF(IF((DX511+1)=2,0,1)+IF(DI511=$AU$1,1,0)=2,TRUE,""))
="",IF(IF(DL511=AQ509,10,0)+IF(NOT(DI511=$AU$1)=TRUE,10,0)=
20,"XXXX",IF(IF((DX511+1)=2,0,1)+IF(DI511=$AU$1,1,0)=2,TRUE,
"")),IF(IF(DL511=AQ511,10,0)+IF(NOT(DI511=$AU$1)=TRUE,10,0)=
20,"XXXX",IF(IF((DX511+1)=2,0,1)+IF(DI511=$AU$1,1,0)=2,TRUE,"")))</f>
        <v>1</v>
      </c>
      <c r="DQ511">
        <v>76000</v>
      </c>
      <c r="DR511">
        <v>76000</v>
      </c>
      <c r="DS511">
        <v>74000</v>
      </c>
      <c r="DT511" t="str">
        <f>IF(DO511&gt;0,DO511,"8000000000"&amp;ROW(DS511))</f>
        <v>8000000000511</v>
      </c>
      <c r="DU511" t="str">
        <f>DL511</f>
        <v>CLOUD 9</v>
      </c>
      <c r="DV511" t="s">
        <v>4301</v>
      </c>
      <c r="DW511" t="s">
        <v>4301</v>
      </c>
      <c r="DX511" s="4" t="str" cm="1">
        <f t="array" aca="1" ref="DX511" ca="1">LEFT(DM511,MATCH(FALSE,ISNUMBER(MID(DM511,ROW(INDIRECT("1:"&amp;LEN(DM511)+1)), 1) *1),0) -1)</f>
        <v>8</v>
      </c>
      <c r="DY511" s="1"/>
      <c r="EA511" s="21"/>
      <c r="EC511" s="5"/>
      <c r="EF511" s="1"/>
      <c r="EH511" s="1"/>
      <c r="EI511" s="1"/>
      <c r="EL511" s="5"/>
      <c r="EM511" s="22"/>
      <c r="EN511">
        <v>0</v>
      </c>
      <c r="EO511" s="1" t="s">
        <v>5103</v>
      </c>
    </row>
    <row r="513" spans="1:145">
      <c r="A513" s="4" t="str">
        <f t="shared" si="923"/>
        <v/>
      </c>
      <c r="B513" s="4" t="str">
        <f t="shared" si="924"/>
        <v/>
      </c>
      <c r="C513" s="4" t="str">
        <f t="shared" si="925"/>
        <v/>
      </c>
      <c r="D513" s="4" t="str">
        <f t="shared" si="926"/>
        <v>BTL</v>
      </c>
      <c r="E513" s="4" t="str">
        <f t="shared" si="927"/>
        <v/>
      </c>
      <c r="F513" s="4" t="str">
        <f t="shared" si="928"/>
        <v/>
      </c>
      <c r="G513" s="4" t="str">
        <f t="shared" si="929"/>
        <v/>
      </c>
      <c r="H513" s="4" t="str">
        <f t="shared" si="930"/>
        <v/>
      </c>
      <c r="I513" s="4" t="str">
        <f t="shared" si="931"/>
        <v/>
      </c>
      <c r="J513" s="4" t="str">
        <f t="shared" si="932"/>
        <v/>
      </c>
      <c r="K513" s="4" t="str">
        <f t="shared" si="933"/>
        <v/>
      </c>
      <c r="L513" s="4" t="str">
        <f t="shared" si="934"/>
        <v/>
      </c>
      <c r="M513" s="4" t="str">
        <f t="shared" si="935"/>
        <v/>
      </c>
      <c r="N513" s="4" t="str">
        <f t="shared" si="936"/>
        <v/>
      </c>
      <c r="O513" s="4" t="str">
        <f t="shared" si="937"/>
        <v/>
      </c>
      <c r="P513" s="4" t="str">
        <f t="shared" si="938"/>
        <v/>
      </c>
      <c r="Q513" s="4" t="str">
        <f t="shared" si="939"/>
        <v/>
      </c>
      <c r="R513" s="4" t="str">
        <f t="shared" si="940"/>
        <v/>
      </c>
      <c r="S513" s="4" t="str">
        <f t="shared" si="941"/>
        <v/>
      </c>
      <c r="T513" s="4" t="str">
        <f t="shared" si="942"/>
        <v/>
      </c>
      <c r="U513" s="4" t="str">
        <f t="shared" si="943"/>
        <v/>
      </c>
      <c r="V513" s="4" t="str">
        <f t="shared" si="944"/>
        <v/>
      </c>
      <c r="W513" s="4" t="str">
        <f t="shared" si="945"/>
        <v/>
      </c>
      <c r="X513" s="4" t="str">
        <f t="shared" si="946"/>
        <v/>
      </c>
      <c r="Y513" s="4">
        <f t="shared" si="947"/>
        <v>3</v>
      </c>
      <c r="Z513" s="4" t="str">
        <f t="shared" si="948"/>
        <v>-</v>
      </c>
      <c r="AA513" s="4" t="str">
        <f t="shared" si="949"/>
        <v/>
      </c>
      <c r="AB513" s="4" t="str">
        <f t="shared" si="950"/>
        <v/>
      </c>
      <c r="AC513" s="4" t="str">
        <f t="shared" si="951"/>
        <v/>
      </c>
      <c r="AD513" s="4" t="str">
        <f t="shared" si="952"/>
        <v/>
      </c>
      <c r="AE513" s="4" t="str">
        <f t="shared" si="953"/>
        <v/>
      </c>
      <c r="AF513" s="4">
        <f t="shared" si="954"/>
        <v>4</v>
      </c>
      <c r="AG513" s="4">
        <f t="shared" si="955"/>
        <v>28</v>
      </c>
      <c r="AH513" s="4">
        <f t="shared" si="956"/>
        <v>24</v>
      </c>
      <c r="AI513" s="4" t="str">
        <f t="shared" si="957"/>
        <v>1BTL</v>
      </c>
      <c r="AJ513" s="4" t="str">
        <f t="shared" si="958"/>
        <v>-1BTL</v>
      </c>
      <c r="AK513" s="4" t="str" cm="1">
        <f t="array" ref="AK513">LEFT(AR513,SUM(LEN(AR513)-LEN(SUBSTITUTE(AR513,{"0";"1";"2";"3";"4";"5";"6";"7";"8";"9"},""))))</f>
        <v>1</v>
      </c>
      <c r="AL513" s="4">
        <f t="shared" si="959"/>
        <v>13</v>
      </c>
      <c r="AM513" s="4" t="b">
        <f>LEFT(AR513,1)=AK513</f>
        <v>1</v>
      </c>
      <c r="AN513" s="4" t="str">
        <f>RIGHT(AI513,3)</f>
        <v>BTL</v>
      </c>
      <c r="AO513" s="4" t="b">
        <f>IF((AQ513=DL515)=TRUE,TRUE,IF((DL513=AQ513)=TRUE,TRUE,FALSE))</f>
        <v>1</v>
      </c>
      <c r="AP513" s="4" t="b">
        <f t="shared" si="961"/>
        <v>0</v>
      </c>
      <c r="AQ513" s="5" t="str">
        <f t="shared" si="962"/>
        <v>COCA SPRITE FANTA 390ML</v>
      </c>
      <c r="AR513" s="4" t="str">
        <f t="shared" si="963"/>
        <v>1BTL</v>
      </c>
      <c r="AS513" t="s">
        <v>4478</v>
      </c>
      <c r="AT513" s="1" t="s">
        <v>703</v>
      </c>
      <c r="AU513" s="4" t="str">
        <f ca="1">IF(IF(IF(AQ513=DL515,10,0)+IF(NOT(AN513=$AU$1)=TRUE,10,0)=
20,"XXXX",IF(IF((BC513+1)=2,0,1)+IF(AN513=$AU$1,1,0)=2,TRUE,""))
="",IF(IF(AQ513=DL513,10,0)+IF(NOT(AN513=$AU$1)=TRUE,10,0)=
20,"XXXX",IF(IF((BC513+1)=2,0,1)+IF(AN513=$AU$1,1,0)=2,TRUE,
"")),IF(IF(AQ513=DL515,10,0)+IF(NOT(AN513=$AU$1)=TRUE,10,0)=
20,"XXXX",IF(IF((BC513+1)=2,0,1)+IF(AN513=$AU$1,1,0)=2,TRUE,"")))</f>
        <v>XXXX</v>
      </c>
      <c r="AV513">
        <v>4800</v>
      </c>
      <c r="AW513">
        <v>5500</v>
      </c>
      <c r="AX513">
        <v>4375</v>
      </c>
      <c r="AY513" t="str">
        <f t="shared" ref="AY513:AY570" si="1016">IF(AT513&gt;0,AT513,"8000000000"&amp;ROW(AX513))</f>
        <v>8992761002015</v>
      </c>
      <c r="AZ513" t="str">
        <f t="shared" si="964"/>
        <v>COCA SPRITE FANTA 390ML</v>
      </c>
      <c r="BA513" t="s">
        <v>4301</v>
      </c>
      <c r="BB513" t="s">
        <v>4301</v>
      </c>
      <c r="BC513" s="9" t="str" cm="1">
        <f t="array" aca="1" ref="BC513" ca="1">LEFT(AR513,MATCH(FALSE,ISNUMBER(MID(AR513,ROW(INDIRECT("1:"&amp;LEN(AR513)+1)), 1) *1),0) -1)</f>
        <v>1</v>
      </c>
      <c r="BD513" s="1"/>
      <c r="BF513" s="21"/>
      <c r="BK513" s="1"/>
      <c r="BM513" s="1"/>
      <c r="BN513" s="1"/>
      <c r="BR513" s="22"/>
      <c r="BS513">
        <v>0</v>
      </c>
      <c r="BT513" s="1" t="s">
        <v>5103</v>
      </c>
      <c r="BV513" s="4" t="str">
        <f>IF(IFERROR(SEARCH($A$1,DN513),0)&gt;0,$A$1,"")</f>
        <v/>
      </c>
      <c r="BW513" s="4" t="str">
        <f>IF(IFERROR(SEARCH($B$1,DN513),0)&gt;0,$B$1,"")</f>
        <v/>
      </c>
      <c r="BX513" s="4" t="str">
        <f>IF(IFERROR(SEARCH($C$1,DN513),0)&gt;0,$C$1,"")</f>
        <v/>
      </c>
      <c r="BY513" s="4" t="str">
        <f>IF(IFERROR(SEARCH($D$1,DN513),0)&gt;0,$D$1,"")</f>
        <v>BTL</v>
      </c>
      <c r="BZ513" s="4" t="str">
        <f>IF(IFERROR(SEARCH($E$1,DN513),0)&gt;0,$E$1,"")</f>
        <v/>
      </c>
      <c r="CA513" s="4" t="str">
        <f>IF(IFERROR(SEARCH($F$1,DN513),0)&gt;0,$F$1,"")</f>
        <v/>
      </c>
      <c r="CB513" s="4" t="str">
        <f>IF(IFERROR(SEARCH($G$1,DN513),0)&gt;0,$G$1,"")</f>
        <v/>
      </c>
      <c r="CC513" s="4" t="str">
        <f>IF(IFERROR(SEARCH($H$1,DN513),0)&gt;0,$H$1,"")</f>
        <v/>
      </c>
      <c r="CD513" s="4" t="str">
        <f>IF(IFERROR(SEARCH($I$1,DN513),0)&gt;0,$I$1,"")</f>
        <v/>
      </c>
      <c r="CE513" s="4" t="str">
        <f>IF(IFERROR(SEARCH($J$1,DN513),0)&gt;0,$J$1,"")</f>
        <v/>
      </c>
      <c r="CF513" s="4" t="str">
        <f>IF(IFERROR(SEARCH($K$1,DN513),0)&gt;0,$K$1,"")</f>
        <v/>
      </c>
      <c r="CG513" s="4" t="str">
        <f>IF(IFERROR(SEARCH($L$1,DN513),0)&gt;0,$L$1,"")</f>
        <v/>
      </c>
      <c r="CH513" s="4" t="str">
        <f>IF(IFERROR(SEARCH($M$1,DN513),0)&gt;0,$M$1,"")</f>
        <v/>
      </c>
      <c r="CI513" s="4" t="str">
        <f>IF(IFERROR(SEARCH($N$1,DN513),0)&gt;0,$N$1,"")</f>
        <v/>
      </c>
      <c r="CJ513" s="4" t="str">
        <f>IF(IFERROR(SEARCH($O$1,DN513),0)&gt;0,$O$1,"")</f>
        <v/>
      </c>
      <c r="CK513" s="4" t="str">
        <f>IF(IFERROR(SEARCH($P$1,DN513),0)&gt;0,$P$1,"")</f>
        <v/>
      </c>
      <c r="CL513" s="4" t="str">
        <f>IF(IFERROR(SEARCH($Q$1,DN513),0)&gt;0,$Q$1,"")</f>
        <v/>
      </c>
      <c r="CM513" s="4" t="str">
        <f>IF(IFERROR(SEARCH($R$1,DN513),0)&gt;0,$R$1,"")</f>
        <v/>
      </c>
      <c r="CN513" s="4" t="str">
        <f>IF(IFERROR(SEARCH($S$1,DN513),0)&gt;0,$S$1,"")</f>
        <v/>
      </c>
      <c r="CO513" s="4" t="str">
        <f>IF(IFERROR(SEARCH($T$1,DN513),0)&gt;0,$T$1,"")</f>
        <v/>
      </c>
      <c r="CP513" s="4" t="str">
        <f>IF(IFERROR(SEARCH($U$1,DN513),0)&gt;0,$U$1,"")</f>
        <v/>
      </c>
      <c r="CQ513" s="4" t="str">
        <f>IF(IFERROR(SEARCH($V$1,DN513),0)&gt;0,$V$1,"")</f>
        <v/>
      </c>
      <c r="CR513" s="4" t="str">
        <f>IF(IFERROR(SEARCH($W$1,DN513),0)&gt;0,$W$1,"")</f>
        <v/>
      </c>
      <c r="CS513" s="4" t="str">
        <f>IF(IFERROR(SEARCH($X$1,DN513),0)&gt;0,$X$1,"")</f>
        <v>SLOP</v>
      </c>
      <c r="CT513" s="4">
        <f>LEN(BW513)+LEN(BX513)+LEN(BY513)+LEN(BZ513)+LEN(CA513)+LEN(CO513)+LEN(CB513)+LEN(CC513)+LEN(CD513)+LEN(CE513)+LEN(CF513)+LEN(CG513)+LEN(CH513)+LEN(CI513)+LEN(CP513)+LEN(CJ513)+LEN(CK513)+LEN(CQ513)+LEN(BV513)+LEN(CL513)+LEN(CS513)+LEN(CM513)+LEN(CR513)+LEN(CN513)</f>
        <v>7</v>
      </c>
      <c r="CU513" s="4" t="str">
        <f>IF(IFERROR(SEARCH($Z$1,DN513),0)&gt;0,$Z$1,"")</f>
        <v>-</v>
      </c>
      <c r="CV513" s="4" t="str">
        <f>IF(IFERROR(SEARCH($AA$1,DN513),0)&gt;0,$AA$1,"")</f>
        <v>/</v>
      </c>
      <c r="CW513" s="4" t="str">
        <f>IF(IFERROR(SEARCH($AB$1,DN513),0)&gt;0,$AB$1,"")</f>
        <v/>
      </c>
      <c r="CX513" s="4" t="str">
        <f>IF(IFERROR(SEARCH($AC$1,DN513),0)&gt;0,$AC$1,"")</f>
        <v/>
      </c>
      <c r="CY513" s="4" t="str">
        <f>IF(IFERROR(SEARCH($AD$1,DN513),0)&gt;0,$AD$1,"")</f>
        <v/>
      </c>
      <c r="CZ513" s="4" t="str">
        <f>IF(IFERROR(SEARCH($AE$1,DN513),0)&gt;0,$AE$1,"")</f>
        <v/>
      </c>
      <c r="DA513" s="4">
        <f>LEN(DM513)</f>
        <v>10</v>
      </c>
      <c r="DB513" s="4">
        <f>LEN(DN513)</f>
        <v>34</v>
      </c>
      <c r="DC513" s="4">
        <f>DB513-DA513</f>
        <v>24</v>
      </c>
      <c r="DD513" s="4" t="str">
        <f>RIGHT(DN513,4)</f>
        <v>SLOP</v>
      </c>
      <c r="DE513" s="4" t="str">
        <f>RIGHT(DN513,5)</f>
        <v>/SLOP</v>
      </c>
      <c r="DF513" s="4" t="str" cm="1">
        <f t="array" ref="DF513">LEFT(DM513,SUM(LEN(DM513)-LEN(SUBSTITUTE(DM513,{"0";"1";"2";"3";"4";"5";"6";"7";"8";"9"},""))))</f>
        <v>12</v>
      </c>
      <c r="DG513" s="4">
        <f>LEN(DT513)</f>
        <v>13</v>
      </c>
      <c r="DH513" s="4" t="b">
        <f>LEFT(DM513,2)=DF513</f>
        <v>1</v>
      </c>
      <c r="DI513" s="4" t="str">
        <f>RIGHT(DD513,4)</f>
        <v>SLOP</v>
      </c>
      <c r="DJ513" s="4" t="b">
        <f>IF((DL513=AQ513)=TRUE,TRUE,IF((AQ511=DL513)=TRUE,TRUE,FALSE))</f>
        <v>1</v>
      </c>
      <c r="DK513" s="4" t="b">
        <f>LEFT(DN513,2)=LEFT(DO513,2)</f>
        <v>0</v>
      </c>
      <c r="DL513" s="5" t="str">
        <f>LEFT(DN513,(DC513-1))</f>
        <v>COCA SPRITE FANTA 390ML</v>
      </c>
      <c r="DM513" s="4" t="str">
        <f>IFERROR(RIGHT(DN513,LEN(DN513)-FIND("-",DN513)),1)</f>
        <v>12BTL/SLOP</v>
      </c>
      <c r="DN513" t="s">
        <v>4477</v>
      </c>
      <c r="DO513" s="1"/>
      <c r="DP513" s="4" t="str">
        <f>IF(IF(IF(DL513=AQ513,10,0)+IF(NOT(DI513=$AU$1)=TRUE,10,0)=
20,"XXXX",IF(IF((DX513+1)=2,0,1)+IF(DI513=$AU$1,1,0)=2,TRUE,""))
="",IF(IF(DL513=AQ511,10,0)+IF(NOT(DI513=$AU$1)=TRUE,10,0)=
20,"XXXX",IF(IF((DX513+1)=2,0,1)+IF(DI513=$AU$1,1,0)=2,TRUE,
"")),IF(IF(DL513=AQ513,10,0)+IF(NOT(DI513=$AU$1)=TRUE,10,0)=
20,"XXXX",IF(IF((DX513+1)=2,0,1)+IF(DI513=$AU$1,1,0)=2,TRUE,"")))</f>
        <v>XXXX</v>
      </c>
      <c r="DQ513">
        <v>54000</v>
      </c>
      <c r="DR513">
        <v>54000</v>
      </c>
      <c r="DS513">
        <v>52500</v>
      </c>
      <c r="DT513" t="str">
        <f>IF(DO513&gt;0,DO513,"8000000000"&amp;ROW(DS513))</f>
        <v>8000000000513</v>
      </c>
      <c r="DU513" t="str">
        <f>DL513</f>
        <v>COCA SPRITE FANTA 390ML</v>
      </c>
      <c r="DV513" t="s">
        <v>4301</v>
      </c>
      <c r="DW513" t="s">
        <v>4301</v>
      </c>
      <c r="DX513" s="4" t="str" cm="1">
        <f t="array" aca="1" ref="DX513" ca="1">LEFT(DM513,MATCH(FALSE,ISNUMBER(MID(DM513,ROW(INDIRECT("1:"&amp;LEN(DM513)+1)), 1) *1),0) -1)</f>
        <v>12</v>
      </c>
      <c r="DY513" s="1"/>
      <c r="EA513" s="21"/>
      <c r="EC513" s="5"/>
      <c r="EF513" s="1"/>
      <c r="EH513" s="1"/>
      <c r="EI513" s="1"/>
      <c r="EL513" s="5"/>
      <c r="EM513" s="22"/>
      <c r="EN513">
        <v>0</v>
      </c>
      <c r="EO513" s="1" t="s">
        <v>5103</v>
      </c>
    </row>
    <row r="515" spans="1:145">
      <c r="A515" s="4" t="str">
        <f t="shared" si="923"/>
        <v/>
      </c>
      <c r="B515" s="4" t="str">
        <f t="shared" si="924"/>
        <v/>
      </c>
      <c r="C515" s="4" t="str">
        <f t="shared" si="925"/>
        <v/>
      </c>
      <c r="D515" s="4" t="str">
        <f t="shared" si="926"/>
        <v>BTL</v>
      </c>
      <c r="E515" s="4" t="str">
        <f t="shared" si="927"/>
        <v/>
      </c>
      <c r="F515" s="4" t="str">
        <f t="shared" si="928"/>
        <v/>
      </c>
      <c r="G515" s="4" t="str">
        <f t="shared" si="929"/>
        <v/>
      </c>
      <c r="H515" s="4" t="str">
        <f t="shared" si="930"/>
        <v/>
      </c>
      <c r="I515" s="4" t="str">
        <f t="shared" si="931"/>
        <v/>
      </c>
      <c r="J515" s="4" t="str">
        <f t="shared" si="932"/>
        <v/>
      </c>
      <c r="K515" s="4" t="str">
        <f t="shared" si="933"/>
        <v/>
      </c>
      <c r="L515" s="4" t="str">
        <f t="shared" si="934"/>
        <v/>
      </c>
      <c r="M515" s="4" t="str">
        <f t="shared" si="935"/>
        <v/>
      </c>
      <c r="N515" s="4" t="str">
        <f t="shared" si="936"/>
        <v/>
      </c>
      <c r="O515" s="4" t="str">
        <f t="shared" si="937"/>
        <v/>
      </c>
      <c r="P515" s="4" t="str">
        <f t="shared" si="938"/>
        <v/>
      </c>
      <c r="Q515" s="4" t="str">
        <f t="shared" si="939"/>
        <v/>
      </c>
      <c r="R515" s="4" t="str">
        <f t="shared" si="940"/>
        <v/>
      </c>
      <c r="S515" s="4" t="str">
        <f t="shared" si="941"/>
        <v/>
      </c>
      <c r="T515" s="4" t="str">
        <f t="shared" si="942"/>
        <v/>
      </c>
      <c r="U515" s="4" t="str">
        <f t="shared" si="943"/>
        <v/>
      </c>
      <c r="V515" s="4" t="str">
        <f t="shared" si="944"/>
        <v/>
      </c>
      <c r="W515" s="4" t="str">
        <f t="shared" si="945"/>
        <v/>
      </c>
      <c r="X515" s="4" t="str">
        <f t="shared" si="946"/>
        <v/>
      </c>
      <c r="Y515" s="4">
        <f t="shared" si="947"/>
        <v>3</v>
      </c>
      <c r="Z515" s="4" t="str">
        <f t="shared" si="948"/>
        <v>-</v>
      </c>
      <c r="AA515" s="4" t="str">
        <f t="shared" si="949"/>
        <v/>
      </c>
      <c r="AB515" s="4" t="str">
        <f t="shared" si="950"/>
        <v/>
      </c>
      <c r="AC515" s="4" t="str">
        <f t="shared" si="951"/>
        <v/>
      </c>
      <c r="AD515" s="4" t="str">
        <f t="shared" si="952"/>
        <v/>
      </c>
      <c r="AE515" s="4" t="str">
        <f t="shared" si="953"/>
        <v/>
      </c>
      <c r="AF515" s="4">
        <f t="shared" si="954"/>
        <v>4</v>
      </c>
      <c r="AG515" s="4">
        <f t="shared" si="955"/>
        <v>33</v>
      </c>
      <c r="AH515" s="4">
        <f t="shared" si="956"/>
        <v>29</v>
      </c>
      <c r="AI515" s="4" t="str">
        <f t="shared" si="957"/>
        <v>1BTL</v>
      </c>
      <c r="AJ515" s="4" t="str">
        <f t="shared" si="958"/>
        <v>-1BTL</v>
      </c>
      <c r="AK515" s="4" t="str" cm="1">
        <f t="array" ref="AK515">LEFT(AR515,SUM(LEN(AR515)-LEN(SUBSTITUTE(AR515,{"0";"1";"2";"3";"4";"5";"6";"7";"8";"9"},""))))</f>
        <v>1</v>
      </c>
      <c r="AL515" s="4">
        <f t="shared" si="959"/>
        <v>13</v>
      </c>
      <c r="AM515" s="4" t="b">
        <f>LEFT(AR515,1)=AK515</f>
        <v>1</v>
      </c>
      <c r="AN515" s="4" t="str">
        <f>RIGHT(AI515,3)</f>
        <v>BTL</v>
      </c>
      <c r="AO515" s="4" t="b">
        <f>IF((AQ515=AQ516)=TRUE,TRUE,IF((DL515=AQ515)=TRUE,TRUE,FALSE))</f>
        <v>1</v>
      </c>
      <c r="AP515" s="4" t="b">
        <f t="shared" si="961"/>
        <v>0</v>
      </c>
      <c r="AQ515" s="5" t="str">
        <f t="shared" si="962"/>
        <v>COCA SPRITE FANTA IMUT 250ML</v>
      </c>
      <c r="AR515" s="4" t="str">
        <f t="shared" si="963"/>
        <v>1BTL</v>
      </c>
      <c r="AS515" t="s">
        <v>4480</v>
      </c>
      <c r="AT515" s="1" t="s">
        <v>704</v>
      </c>
      <c r="AU515" s="4" t="str">
        <f ca="1">IF(IF(IF(AQ515=AQ516,10,0)+IF(NOT(AN515=$AU$1)=TRUE,10,0)=
20,"XXXX",IF(IF((BC515+1)=2,0,1)+IF(AN515=$AU$1,1,0)=2,TRUE,""))
="",IF(IF(AQ515=DL515,10,0)+IF(NOT(AN515=$AU$1)=TRUE,10,0)=
20,"XXXX",IF(IF((BC515+1)=2,0,1)+IF(AN515=$AU$1,1,0)=2,TRUE,
"")),IF(IF(AQ515=AQ516,10,0)+IF(NOT(AN515=$AU$1)=TRUE,10,0)=
20,"XXXX",IF(IF((BC515+1)=2,0,1)+IF(AN515=$AU$1,1,0)=2,TRUE,"")))</f>
        <v>XXXX</v>
      </c>
      <c r="AV515">
        <v>3000</v>
      </c>
      <c r="AW515">
        <v>3500</v>
      </c>
      <c r="AX515">
        <v>2666</v>
      </c>
      <c r="AY515" t="str">
        <f t="shared" si="1016"/>
        <v>8992761145026</v>
      </c>
      <c r="AZ515" t="str">
        <f t="shared" si="964"/>
        <v>COCA SPRITE FANTA IMUT 250ML</v>
      </c>
      <c r="BA515" t="s">
        <v>4301</v>
      </c>
      <c r="BB515" t="s">
        <v>4301</v>
      </c>
      <c r="BC515" s="9" t="str" cm="1">
        <f t="array" aca="1" ref="BC515" ca="1">LEFT(AR515,MATCH(FALSE,ISNUMBER(MID(AR515,ROW(INDIRECT("1:"&amp;LEN(AR515)+1)), 1) *1),0) -1)</f>
        <v>1</v>
      </c>
      <c r="BD515" s="1"/>
      <c r="BF515" s="21"/>
      <c r="BK515" s="1"/>
      <c r="BM515" s="1"/>
      <c r="BN515" s="1"/>
      <c r="BR515" s="22"/>
      <c r="BS515">
        <v>0</v>
      </c>
      <c r="BT515" s="1" t="s">
        <v>5103</v>
      </c>
      <c r="BV515" s="4" t="str">
        <f>IF(IFERROR(SEARCH($A$1,DN515),0)&gt;0,$A$1,"")</f>
        <v/>
      </c>
      <c r="BW515" s="4" t="str">
        <f>IF(IFERROR(SEARCH($B$1,DN515),0)&gt;0,$B$1,"")</f>
        <v/>
      </c>
      <c r="BX515" s="4" t="str">
        <f>IF(IFERROR(SEARCH($C$1,DN515),0)&gt;0,$C$1,"")</f>
        <v/>
      </c>
      <c r="BY515" s="4" t="str">
        <f>IF(IFERROR(SEARCH($D$1,DN515),0)&gt;0,$D$1,"")</f>
        <v>BTL</v>
      </c>
      <c r="BZ515" s="4" t="str">
        <f>IF(IFERROR(SEARCH($E$1,DN515),0)&gt;0,$E$1,"")</f>
        <v/>
      </c>
      <c r="CA515" s="4" t="str">
        <f>IF(IFERROR(SEARCH($F$1,DN515),0)&gt;0,$F$1,"")</f>
        <v/>
      </c>
      <c r="CB515" s="4" t="str">
        <f>IF(IFERROR(SEARCH($G$1,DN515),0)&gt;0,$G$1,"")</f>
        <v/>
      </c>
      <c r="CC515" s="4" t="str">
        <f>IF(IFERROR(SEARCH($H$1,DN515),0)&gt;0,$H$1,"")</f>
        <v/>
      </c>
      <c r="CD515" s="4" t="str">
        <f>IF(IFERROR(SEARCH($I$1,DN515),0)&gt;0,$I$1,"")</f>
        <v/>
      </c>
      <c r="CE515" s="4" t="str">
        <f>IF(IFERROR(SEARCH($J$1,DN515),0)&gt;0,$J$1,"")</f>
        <v/>
      </c>
      <c r="CF515" s="4" t="str">
        <f>IF(IFERROR(SEARCH($K$1,DN515),0)&gt;0,$K$1,"")</f>
        <v/>
      </c>
      <c r="CG515" s="4" t="str">
        <f>IF(IFERROR(SEARCH($L$1,DN515),0)&gt;0,$L$1,"")</f>
        <v/>
      </c>
      <c r="CH515" s="4" t="str">
        <f>IF(IFERROR(SEARCH($M$1,DN515),0)&gt;0,$M$1,"")</f>
        <v/>
      </c>
      <c r="CI515" s="4" t="str">
        <f>IF(IFERROR(SEARCH($N$1,DN515),0)&gt;0,$N$1,"")</f>
        <v/>
      </c>
      <c r="CJ515" s="4" t="str">
        <f>IF(IFERROR(SEARCH($O$1,DN515),0)&gt;0,$O$1,"")</f>
        <v/>
      </c>
      <c r="CK515" s="4" t="str">
        <f>IF(IFERROR(SEARCH($P$1,DN515),0)&gt;0,$P$1,"")</f>
        <v/>
      </c>
      <c r="CL515" s="4" t="str">
        <f>IF(IFERROR(SEARCH($Q$1,DN515),0)&gt;0,$Q$1,"")</f>
        <v/>
      </c>
      <c r="CM515" s="4" t="str">
        <f>IF(IFERROR(SEARCH($R$1,DN515),0)&gt;0,$R$1,"")</f>
        <v/>
      </c>
      <c r="CN515" s="4" t="str">
        <f>IF(IFERROR(SEARCH($S$1,DN515),0)&gt;0,$S$1,"")</f>
        <v/>
      </c>
      <c r="CO515" s="4" t="str">
        <f>IF(IFERROR(SEARCH($T$1,DN515),0)&gt;0,$T$1,"")</f>
        <v/>
      </c>
      <c r="CP515" s="4" t="str">
        <f>IF(IFERROR(SEARCH($U$1,DN515),0)&gt;0,$U$1,"")</f>
        <v/>
      </c>
      <c r="CQ515" s="4" t="str">
        <f>IF(IFERROR(SEARCH($V$1,DN515),0)&gt;0,$V$1,"")</f>
        <v/>
      </c>
      <c r="CR515" s="4" t="str">
        <f>IF(IFERROR(SEARCH($W$1,DN515),0)&gt;0,$W$1,"")</f>
        <v/>
      </c>
      <c r="CS515" s="4" t="str">
        <f>IF(IFERROR(SEARCH($X$1,DN515),0)&gt;0,$X$1,"")</f>
        <v>SLOP</v>
      </c>
      <c r="CT515" s="4">
        <f>LEN(BW515)+LEN(BX515)+LEN(BY515)+LEN(BZ515)+LEN(CA515)+LEN(CO515)+LEN(CB515)+LEN(CC515)+LEN(CD515)+LEN(CE515)+LEN(CF515)+LEN(CG515)+LEN(CH515)+LEN(CI515)+LEN(CP515)+LEN(CJ515)+LEN(CK515)+LEN(CQ515)+LEN(BV515)+LEN(CL515)+LEN(CS515)+LEN(CM515)+LEN(CR515)+LEN(CN515)</f>
        <v>7</v>
      </c>
      <c r="CU515" s="4" t="str">
        <f>IF(IFERROR(SEARCH($Z$1,DN515),0)&gt;0,$Z$1,"")</f>
        <v>-</v>
      </c>
      <c r="CV515" s="4" t="str">
        <f>IF(IFERROR(SEARCH($AA$1,DN515),0)&gt;0,$AA$1,"")</f>
        <v>/</v>
      </c>
      <c r="CW515" s="4" t="str">
        <f>IF(IFERROR(SEARCH($AB$1,DN515),0)&gt;0,$AB$1,"")</f>
        <v/>
      </c>
      <c r="CX515" s="4" t="str">
        <f>IF(IFERROR(SEARCH($AC$1,DN515),0)&gt;0,$AC$1,"")</f>
        <v/>
      </c>
      <c r="CY515" s="4" t="str">
        <f>IF(IFERROR(SEARCH($AD$1,DN515),0)&gt;0,$AD$1,"")</f>
        <v/>
      </c>
      <c r="CZ515" s="4" t="str">
        <f>IF(IFERROR(SEARCH($AE$1,DN515),0)&gt;0,$AE$1,"")</f>
        <v/>
      </c>
      <c r="DA515" s="4">
        <f>LEN(DM515)</f>
        <v>10</v>
      </c>
      <c r="DB515" s="4">
        <f>LEN(DN515)</f>
        <v>39</v>
      </c>
      <c r="DC515" s="4">
        <f>DB515-DA515</f>
        <v>29</v>
      </c>
      <c r="DD515" s="4" t="str">
        <f>RIGHT(DN515,4)</f>
        <v>SLOP</v>
      </c>
      <c r="DE515" s="4" t="str">
        <f>RIGHT(DN515,5)</f>
        <v>/SLOP</v>
      </c>
      <c r="DF515" s="4" t="str" cm="1">
        <f t="array" ref="DF515">LEFT(DM515,SUM(LEN(DM515)-LEN(SUBSTITUTE(DM515,{"0";"1";"2";"3";"4";"5";"6";"7";"8";"9"},""))))</f>
        <v>12</v>
      </c>
      <c r="DG515" s="4">
        <f>LEN(DT515)</f>
        <v>13</v>
      </c>
      <c r="DH515" s="4" t="b">
        <f>LEFT(DM515,2)=DF515</f>
        <v>1</v>
      </c>
      <c r="DI515" s="4" t="str">
        <f>RIGHT(DD515,4)</f>
        <v>SLOP</v>
      </c>
      <c r="DJ515" s="4" t="b">
        <f>IF((DL515=AQ515)=TRUE,TRUE,IF((AQ513=DL515)=TRUE,TRUE,FALSE))</f>
        <v>1</v>
      </c>
      <c r="DK515" s="4" t="b">
        <f>LEFT(DN515,2)=LEFT(DO515,2)</f>
        <v>0</v>
      </c>
      <c r="DL515" s="5" t="str">
        <f>LEFT(DN515,(DC515-1))</f>
        <v>COCA SPRITE FANTA IMUT 250ML</v>
      </c>
      <c r="DM515" s="4" t="str">
        <f>IFERROR(RIGHT(DN515,LEN(DN515)-FIND("-",DN515)),1)</f>
        <v>12BTL/SLOP</v>
      </c>
      <c r="DN515" t="s">
        <v>4479</v>
      </c>
      <c r="DO515" s="1"/>
      <c r="DP515" s="4" t="str">
        <f>IF(IF(IF(DL515=AQ515,10,0)+IF(NOT(DI515=$AU$1)=TRUE,10,0)=
20,"XXXX",IF(IF((DX515+1)=2,0,1)+IF(DI515=$AU$1,1,0)=2,TRUE,""))
="",IF(IF(DL515=AQ513,10,0)+IF(NOT(DI515=$AU$1)=TRUE,10,0)=
20,"XXXX",IF(IF((DX515+1)=2,0,1)+IF(DI515=$AU$1,1,0)=2,TRUE,
"")),IF(IF(DL515=AQ515,10,0)+IF(NOT(DI515=$AU$1)=TRUE,10,0)=
20,"XXXX",IF(IF((DX515+1)=2,0,1)+IF(DI515=$AU$1,1,0)=2,TRUE,"")))</f>
        <v>XXXX</v>
      </c>
      <c r="DQ515">
        <v>34000</v>
      </c>
      <c r="DR515">
        <v>34000</v>
      </c>
      <c r="DS515">
        <v>32000</v>
      </c>
      <c r="DT515" t="str">
        <f>IF(DO515&gt;0,DO515,"8000000000"&amp;ROW(DS515))</f>
        <v>8000000000515</v>
      </c>
      <c r="DU515" t="str">
        <f>DL515</f>
        <v>COCA SPRITE FANTA IMUT 250ML</v>
      </c>
      <c r="DV515" t="s">
        <v>4301</v>
      </c>
      <c r="DW515" t="s">
        <v>4301</v>
      </c>
      <c r="DX515" s="4" t="str" cm="1">
        <f t="array" aca="1" ref="DX515" ca="1">LEFT(DM515,MATCH(FALSE,ISNUMBER(MID(DM515,ROW(INDIRECT("1:"&amp;LEN(DM515)+1)), 1) *1),0) -1)</f>
        <v>12</v>
      </c>
      <c r="DY515" s="1"/>
      <c r="EA515" s="21"/>
      <c r="EC515" s="5"/>
      <c r="EF515" s="1"/>
      <c r="EH515" s="1"/>
      <c r="EI515" s="1"/>
      <c r="EL515" s="5"/>
      <c r="EM515" s="22"/>
      <c r="EN515">
        <v>0</v>
      </c>
      <c r="EO515" s="1" t="s">
        <v>5103</v>
      </c>
    </row>
    <row r="516" spans="1:145">
      <c r="A516" s="4" t="str">
        <f t="shared" si="923"/>
        <v/>
      </c>
      <c r="B516" s="4" t="str">
        <f t="shared" si="924"/>
        <v/>
      </c>
      <c r="C516" s="4" t="str">
        <f t="shared" si="925"/>
        <v/>
      </c>
      <c r="D516" s="4" t="str">
        <f t="shared" si="926"/>
        <v/>
      </c>
      <c r="E516" s="4" t="str">
        <f t="shared" si="927"/>
        <v/>
      </c>
      <c r="F516" s="4" t="str">
        <f t="shared" si="928"/>
        <v>RTG</v>
      </c>
      <c r="G516" s="4" t="str">
        <f t="shared" si="929"/>
        <v/>
      </c>
      <c r="H516" s="4" t="str">
        <f t="shared" si="930"/>
        <v/>
      </c>
      <c r="I516" s="4" t="str">
        <f t="shared" si="931"/>
        <v/>
      </c>
      <c r="J516" s="4" t="str">
        <f t="shared" si="932"/>
        <v/>
      </c>
      <c r="K516" s="4" t="str">
        <f t="shared" si="933"/>
        <v/>
      </c>
      <c r="L516" s="4" t="str">
        <f t="shared" si="934"/>
        <v/>
      </c>
      <c r="M516" s="4" t="str">
        <f t="shared" si="935"/>
        <v/>
      </c>
      <c r="N516" s="4" t="str">
        <f t="shared" si="936"/>
        <v/>
      </c>
      <c r="O516" s="4" t="str">
        <f t="shared" si="937"/>
        <v/>
      </c>
      <c r="P516" s="4" t="str">
        <f t="shared" si="938"/>
        <v/>
      </c>
      <c r="Q516" s="4" t="str">
        <f t="shared" si="939"/>
        <v/>
      </c>
      <c r="R516" s="4" t="str">
        <f t="shared" si="940"/>
        <v/>
      </c>
      <c r="S516" s="4" t="str">
        <f t="shared" si="941"/>
        <v/>
      </c>
      <c r="T516" s="4" t="str">
        <f t="shared" si="942"/>
        <v/>
      </c>
      <c r="U516" s="4" t="str">
        <f t="shared" si="943"/>
        <v/>
      </c>
      <c r="V516" s="4" t="str">
        <f t="shared" si="944"/>
        <v/>
      </c>
      <c r="W516" s="4" t="str">
        <f t="shared" si="945"/>
        <v/>
      </c>
      <c r="X516" s="4" t="str">
        <f t="shared" si="946"/>
        <v/>
      </c>
      <c r="Y516" s="4">
        <f t="shared" si="947"/>
        <v>3</v>
      </c>
      <c r="Z516" s="4" t="str">
        <f t="shared" si="948"/>
        <v>-</v>
      </c>
      <c r="AA516" s="4" t="str">
        <f t="shared" si="949"/>
        <v/>
      </c>
      <c r="AB516" s="4" t="str">
        <f t="shared" si="950"/>
        <v/>
      </c>
      <c r="AC516" s="4" t="str">
        <f t="shared" si="951"/>
        <v/>
      </c>
      <c r="AD516" s="4" t="str">
        <f t="shared" si="952"/>
        <v/>
      </c>
      <c r="AE516" s="4" t="str">
        <f t="shared" si="953"/>
        <v/>
      </c>
      <c r="AF516" s="4">
        <f t="shared" si="954"/>
        <v>4</v>
      </c>
      <c r="AG516" s="4">
        <f t="shared" si="955"/>
        <v>12</v>
      </c>
      <c r="AH516" s="4">
        <f t="shared" si="956"/>
        <v>8</v>
      </c>
      <c r="AI516" s="4" t="str">
        <f t="shared" si="957"/>
        <v>1RTG</v>
      </c>
      <c r="AJ516" s="4" t="str">
        <f t="shared" si="958"/>
        <v>-1RTG</v>
      </c>
      <c r="AK516" s="4" t="str" cm="1">
        <f t="array" ref="AK516">LEFT(AR516,SUM(LEN(AR516)-LEN(SUBSTITUTE(AR516,{"0";"1";"2";"3";"4";"5";"6";"7";"8";"9"},""))))</f>
        <v>1</v>
      </c>
      <c r="AL516" s="4">
        <f t="shared" si="959"/>
        <v>13</v>
      </c>
      <c r="AM516" s="4" t="b">
        <f>LEFT(AR516,1)=AK516</f>
        <v>1</v>
      </c>
      <c r="AN516" s="4" t="str">
        <f>RIGHT(AI516,3)</f>
        <v>RTG</v>
      </c>
      <c r="AO516" s="4" t="b">
        <f t="shared" si="966"/>
        <v>0</v>
      </c>
      <c r="AP516" s="4" t="b">
        <f t="shared" si="961"/>
        <v>0</v>
      </c>
      <c r="AQ516" s="5" t="str">
        <f t="shared" si="962"/>
        <v>COCORIO</v>
      </c>
      <c r="AR516" s="4" t="str">
        <f t="shared" si="963"/>
        <v>1RTG</v>
      </c>
      <c r="AS516" t="s">
        <v>4537</v>
      </c>
      <c r="AU516" s="4" t="str">
        <f t="shared" ca="1" si="967"/>
        <v/>
      </c>
      <c r="AV516">
        <v>3500</v>
      </c>
      <c r="AW516">
        <v>3500</v>
      </c>
      <c r="AX516">
        <v>2500</v>
      </c>
      <c r="AY516" t="str">
        <f t="shared" si="1016"/>
        <v>8000000000516</v>
      </c>
      <c r="AZ516" t="str">
        <f t="shared" si="964"/>
        <v>COCORIO</v>
      </c>
      <c r="BA516" t="s">
        <v>4301</v>
      </c>
      <c r="BB516" t="s">
        <v>4301</v>
      </c>
      <c r="BC516" s="9" t="str" cm="1">
        <f t="array" aca="1" ref="BC516" ca="1">LEFT(AR516,MATCH(FALSE,ISNUMBER(MID(AR516,ROW(INDIRECT("1:"&amp;LEN(AR516)+1)), 1) *1),0) -1)</f>
        <v>1</v>
      </c>
      <c r="BD516" s="1"/>
      <c r="BF516" s="21"/>
      <c r="BK516" s="1"/>
      <c r="BM516" s="1"/>
      <c r="BN516" s="1"/>
      <c r="BR516" s="22"/>
      <c r="BS516">
        <v>0</v>
      </c>
      <c r="BT516" s="1" t="s">
        <v>5103</v>
      </c>
    </row>
    <row r="517" spans="1:145">
      <c r="A517" s="4" t="str">
        <f t="shared" si="923"/>
        <v/>
      </c>
      <c r="B517" s="4" t="str">
        <f t="shared" si="924"/>
        <v/>
      </c>
      <c r="C517" s="4" t="str">
        <f t="shared" si="925"/>
        <v>BKS</v>
      </c>
      <c r="D517" s="4" t="str">
        <f t="shared" si="926"/>
        <v/>
      </c>
      <c r="E517" s="4" t="str">
        <f t="shared" si="927"/>
        <v/>
      </c>
      <c r="F517" s="4" t="str">
        <f t="shared" si="928"/>
        <v/>
      </c>
      <c r="G517" s="4" t="str">
        <f t="shared" si="929"/>
        <v/>
      </c>
      <c r="H517" s="4" t="str">
        <f t="shared" si="930"/>
        <v/>
      </c>
      <c r="I517" s="4" t="str">
        <f t="shared" si="931"/>
        <v/>
      </c>
      <c r="J517" s="4" t="str">
        <f t="shared" si="932"/>
        <v/>
      </c>
      <c r="K517" s="4" t="str">
        <f t="shared" si="933"/>
        <v/>
      </c>
      <c r="L517" s="4" t="str">
        <f t="shared" si="934"/>
        <v/>
      </c>
      <c r="M517" s="4" t="str">
        <f t="shared" si="935"/>
        <v/>
      </c>
      <c r="N517" s="4" t="str">
        <f t="shared" si="936"/>
        <v/>
      </c>
      <c r="O517" s="4" t="str">
        <f t="shared" si="937"/>
        <v/>
      </c>
      <c r="P517" s="4" t="str">
        <f t="shared" si="938"/>
        <v/>
      </c>
      <c r="Q517" s="4" t="str">
        <f t="shared" si="939"/>
        <v/>
      </c>
      <c r="R517" s="4" t="str">
        <f t="shared" si="940"/>
        <v/>
      </c>
      <c r="S517" s="4" t="str">
        <f t="shared" si="941"/>
        <v/>
      </c>
      <c r="T517" s="4" t="str">
        <f t="shared" si="942"/>
        <v/>
      </c>
      <c r="U517" s="4" t="str">
        <f t="shared" si="943"/>
        <v/>
      </c>
      <c r="V517" s="4" t="str">
        <f t="shared" si="944"/>
        <v/>
      </c>
      <c r="W517" s="4" t="str">
        <f t="shared" si="945"/>
        <v/>
      </c>
      <c r="X517" s="4" t="str">
        <f t="shared" si="946"/>
        <v/>
      </c>
      <c r="Y517" s="4">
        <f t="shared" si="947"/>
        <v>3</v>
      </c>
      <c r="Z517" s="4" t="str">
        <f t="shared" si="948"/>
        <v>-</v>
      </c>
      <c r="AA517" s="4" t="str">
        <f t="shared" si="949"/>
        <v/>
      </c>
      <c r="AB517" s="4" t="str">
        <f t="shared" si="950"/>
        <v/>
      </c>
      <c r="AC517" s="4" t="str">
        <f t="shared" si="951"/>
        <v/>
      </c>
      <c r="AD517" s="4" t="str">
        <f t="shared" si="952"/>
        <v/>
      </c>
      <c r="AE517" s="4" t="str">
        <f t="shared" si="953"/>
        <v/>
      </c>
      <c r="AF517" s="4">
        <f t="shared" si="954"/>
        <v>4</v>
      </c>
      <c r="AG517" s="4">
        <f t="shared" si="955"/>
        <v>27</v>
      </c>
      <c r="AH517" s="4">
        <f t="shared" si="956"/>
        <v>23</v>
      </c>
      <c r="AI517" s="4" t="str">
        <f t="shared" si="957"/>
        <v>1BKS</v>
      </c>
      <c r="AJ517" s="4" t="str">
        <f t="shared" si="958"/>
        <v>-1BKS</v>
      </c>
      <c r="AK517" s="4" t="str" cm="1">
        <f t="array" ref="AK517">LEFT(AR517,SUM(LEN(AR517)-LEN(SUBSTITUTE(AR517,{"0";"1";"2";"3";"4";"5";"6";"7";"8";"9"},""))))</f>
        <v>1</v>
      </c>
      <c r="AL517" s="4">
        <f t="shared" si="959"/>
        <v>13</v>
      </c>
      <c r="AM517" s="4" t="b">
        <f>LEFT(AR517,1)=AK517</f>
        <v>1</v>
      </c>
      <c r="AN517" s="4" t="str">
        <f>RIGHT(AI517,3)</f>
        <v>BKS</v>
      </c>
      <c r="AO517" s="4" t="b">
        <f t="shared" si="966"/>
        <v>0</v>
      </c>
      <c r="AP517" s="4" t="b">
        <f t="shared" si="961"/>
        <v>0</v>
      </c>
      <c r="AQ517" s="5" t="str">
        <f t="shared" si="962"/>
        <v>COFFEE CANDY KAPAL API</v>
      </c>
      <c r="AR517" s="4" t="str">
        <f t="shared" si="963"/>
        <v>1BKS</v>
      </c>
      <c r="AS517" t="s">
        <v>705</v>
      </c>
      <c r="AT517" s="1" t="s">
        <v>706</v>
      </c>
      <c r="AU517" s="4" t="str">
        <f t="shared" ca="1" si="967"/>
        <v/>
      </c>
      <c r="AV517">
        <v>5500</v>
      </c>
      <c r="AW517">
        <v>5500</v>
      </c>
      <c r="AX517">
        <v>4700</v>
      </c>
      <c r="AY517" t="str">
        <f t="shared" si="1016"/>
        <v>8991002307209</v>
      </c>
      <c r="AZ517" t="str">
        <f t="shared" si="964"/>
        <v>COFFEE CANDY KAPAL API</v>
      </c>
      <c r="BA517" t="s">
        <v>4301</v>
      </c>
      <c r="BB517" t="s">
        <v>4301</v>
      </c>
      <c r="BC517" s="9" t="str" cm="1">
        <f t="array" aca="1" ref="BC517" ca="1">LEFT(AR517,MATCH(FALSE,ISNUMBER(MID(AR517,ROW(INDIRECT("1:"&amp;LEN(AR517)+1)), 1) *1),0) -1)</f>
        <v>1</v>
      </c>
      <c r="BD517" s="1"/>
      <c r="BF517" s="21"/>
      <c r="BK517" s="1"/>
      <c r="BM517" s="1"/>
      <c r="BN517" s="1"/>
      <c r="BR517" s="22"/>
      <c r="BS517">
        <v>0</v>
      </c>
      <c r="BT517" s="1" t="s">
        <v>5103</v>
      </c>
    </row>
    <row r="518" spans="1:145">
      <c r="A518" s="4" t="str">
        <f t="shared" si="923"/>
        <v/>
      </c>
      <c r="B518" s="4" t="str">
        <f t="shared" si="924"/>
        <v/>
      </c>
      <c r="C518" s="4" t="str">
        <f t="shared" si="925"/>
        <v/>
      </c>
      <c r="D518" s="4" t="str">
        <f t="shared" si="926"/>
        <v/>
      </c>
      <c r="E518" s="4" t="str">
        <f t="shared" si="927"/>
        <v/>
      </c>
      <c r="F518" s="4" t="str">
        <f t="shared" si="928"/>
        <v/>
      </c>
      <c r="G518" s="4" t="str">
        <f t="shared" si="929"/>
        <v>KTK</v>
      </c>
      <c r="H518" s="4" t="str">
        <f t="shared" si="930"/>
        <v/>
      </c>
      <c r="I518" s="4" t="str">
        <f t="shared" si="931"/>
        <v/>
      </c>
      <c r="J518" s="4" t="str">
        <f t="shared" si="932"/>
        <v/>
      </c>
      <c r="K518" s="4" t="str">
        <f t="shared" si="933"/>
        <v/>
      </c>
      <c r="L518" s="4" t="str">
        <f t="shared" si="934"/>
        <v/>
      </c>
      <c r="M518" s="4" t="str">
        <f t="shared" si="935"/>
        <v/>
      </c>
      <c r="N518" s="4" t="str">
        <f t="shared" si="936"/>
        <v/>
      </c>
      <c r="O518" s="4" t="str">
        <f t="shared" si="937"/>
        <v/>
      </c>
      <c r="P518" s="4" t="str">
        <f t="shared" si="938"/>
        <v/>
      </c>
      <c r="Q518" s="4" t="str">
        <f t="shared" si="939"/>
        <v/>
      </c>
      <c r="R518" s="4" t="str">
        <f t="shared" si="940"/>
        <v/>
      </c>
      <c r="S518" s="4" t="str">
        <f t="shared" si="941"/>
        <v/>
      </c>
      <c r="T518" s="4" t="str">
        <f t="shared" si="942"/>
        <v/>
      </c>
      <c r="U518" s="4" t="str">
        <f t="shared" si="943"/>
        <v/>
      </c>
      <c r="V518" s="4" t="str">
        <f t="shared" si="944"/>
        <v/>
      </c>
      <c r="W518" s="4" t="str">
        <f t="shared" si="945"/>
        <v/>
      </c>
      <c r="X518" s="4" t="str">
        <f t="shared" si="946"/>
        <v/>
      </c>
      <c r="Y518" s="4">
        <f t="shared" si="947"/>
        <v>3</v>
      </c>
      <c r="Z518" s="4" t="str">
        <f t="shared" si="948"/>
        <v>-</v>
      </c>
      <c r="AA518" s="4" t="str">
        <f t="shared" si="949"/>
        <v/>
      </c>
      <c r="AB518" s="4" t="str">
        <f t="shared" si="950"/>
        <v/>
      </c>
      <c r="AC518" s="4" t="str">
        <f t="shared" si="951"/>
        <v/>
      </c>
      <c r="AD518" s="4" t="str">
        <f t="shared" si="952"/>
        <v/>
      </c>
      <c r="AE518" s="4" t="str">
        <f t="shared" si="953"/>
        <v/>
      </c>
      <c r="AF518" s="4">
        <f t="shared" si="954"/>
        <v>4</v>
      </c>
      <c r="AG518" s="4">
        <f t="shared" si="955"/>
        <v>17</v>
      </c>
      <c r="AH518" s="4">
        <f t="shared" si="956"/>
        <v>13</v>
      </c>
      <c r="AI518" s="4" t="str">
        <f t="shared" si="957"/>
        <v>1KTK</v>
      </c>
      <c r="AJ518" s="4" t="str">
        <f t="shared" si="958"/>
        <v>-1KTK</v>
      </c>
      <c r="AK518" s="4" t="str" cm="1">
        <f t="array" ref="AK518">LEFT(AR518,SUM(LEN(AR518)-LEN(SUBSTITUTE(AR518,{"0";"1";"2";"3";"4";"5";"6";"7";"8";"9"},""))))</f>
        <v>1</v>
      </c>
      <c r="AL518" s="4">
        <f t="shared" si="959"/>
        <v>13</v>
      </c>
      <c r="AM518" s="4" t="b">
        <f>LEFT(AR518,1)=AK518</f>
        <v>1</v>
      </c>
      <c r="AN518" s="4" t="str">
        <f>RIGHT(AI518,3)</f>
        <v>KTK</v>
      </c>
      <c r="AO518" s="4" t="b">
        <f t="shared" si="966"/>
        <v>0</v>
      </c>
      <c r="AP518" s="4" t="b">
        <f t="shared" si="961"/>
        <v>0</v>
      </c>
      <c r="AQ518" s="5" t="str">
        <f t="shared" si="962"/>
        <v>COKLAT PASTA</v>
      </c>
      <c r="AR518" s="4" t="str">
        <f t="shared" si="963"/>
        <v>1KTK</v>
      </c>
      <c r="AS518" t="s">
        <v>707</v>
      </c>
      <c r="AT518" s="1" t="s">
        <v>708</v>
      </c>
      <c r="AU518" s="4" t="str">
        <f t="shared" ca="1" si="967"/>
        <v/>
      </c>
      <c r="AV518">
        <v>27000</v>
      </c>
      <c r="AW518">
        <v>27000</v>
      </c>
      <c r="AX518">
        <v>24978</v>
      </c>
      <c r="AY518" t="str">
        <f t="shared" si="1016"/>
        <v>6972859940407</v>
      </c>
      <c r="AZ518" t="str">
        <f t="shared" si="964"/>
        <v>COKLAT PASTA</v>
      </c>
      <c r="BA518" t="s">
        <v>4301</v>
      </c>
      <c r="BB518" t="s">
        <v>4301</v>
      </c>
      <c r="BC518" s="9" t="str" cm="1">
        <f t="array" aca="1" ref="BC518" ca="1">LEFT(AR518,MATCH(FALSE,ISNUMBER(MID(AR518,ROW(INDIRECT("1:"&amp;LEN(AR518)+1)), 1) *1),0) -1)</f>
        <v>1</v>
      </c>
      <c r="BD518" s="1"/>
      <c r="BF518" s="21"/>
      <c r="BK518" s="1"/>
      <c r="BM518" s="1"/>
      <c r="BN518" s="1"/>
      <c r="BR518" s="22"/>
      <c r="BS518">
        <v>0</v>
      </c>
      <c r="BT518" s="1" t="s">
        <v>5103</v>
      </c>
    </row>
    <row r="519" spans="1:145">
      <c r="A519" s="4" t="str">
        <f t="shared" si="923"/>
        <v/>
      </c>
      <c r="B519" s="4" t="str">
        <f t="shared" si="924"/>
        <v>PCS</v>
      </c>
      <c r="C519" s="4" t="str">
        <f t="shared" si="925"/>
        <v/>
      </c>
      <c r="D519" s="4" t="str">
        <f t="shared" si="926"/>
        <v/>
      </c>
      <c r="E519" s="4" t="str">
        <f t="shared" si="927"/>
        <v/>
      </c>
      <c r="F519" s="4" t="str">
        <f t="shared" si="928"/>
        <v>RTG</v>
      </c>
      <c r="G519" s="4" t="str">
        <f t="shared" si="929"/>
        <v/>
      </c>
      <c r="H519" s="4" t="str">
        <f t="shared" si="930"/>
        <v/>
      </c>
      <c r="I519" s="4" t="str">
        <f t="shared" si="931"/>
        <v/>
      </c>
      <c r="J519" s="4" t="str">
        <f t="shared" si="932"/>
        <v/>
      </c>
      <c r="K519" s="4" t="str">
        <f t="shared" si="933"/>
        <v/>
      </c>
      <c r="L519" s="4" t="str">
        <f t="shared" si="934"/>
        <v/>
      </c>
      <c r="M519" s="4" t="str">
        <f t="shared" si="935"/>
        <v/>
      </c>
      <c r="N519" s="4" t="str">
        <f t="shared" si="936"/>
        <v/>
      </c>
      <c r="O519" s="4" t="str">
        <f t="shared" si="937"/>
        <v/>
      </c>
      <c r="P519" s="4" t="str">
        <f t="shared" si="938"/>
        <v/>
      </c>
      <c r="Q519" s="4" t="str">
        <f t="shared" si="939"/>
        <v/>
      </c>
      <c r="R519" s="4" t="str">
        <f t="shared" si="940"/>
        <v/>
      </c>
      <c r="S519" s="4" t="str">
        <f t="shared" si="941"/>
        <v/>
      </c>
      <c r="T519" s="4" t="str">
        <f t="shared" si="942"/>
        <v/>
      </c>
      <c r="U519" s="4" t="str">
        <f t="shared" si="943"/>
        <v/>
      </c>
      <c r="V519" s="4" t="str">
        <f t="shared" si="944"/>
        <v/>
      </c>
      <c r="W519" s="4" t="str">
        <f t="shared" si="945"/>
        <v/>
      </c>
      <c r="X519" s="4" t="str">
        <f t="shared" si="946"/>
        <v/>
      </c>
      <c r="Y519" s="4">
        <f t="shared" si="947"/>
        <v>6</v>
      </c>
      <c r="Z519" s="4" t="str">
        <f t="shared" si="948"/>
        <v>-</v>
      </c>
      <c r="AA519" s="4" t="str">
        <f t="shared" si="949"/>
        <v>/</v>
      </c>
      <c r="AB519" s="4" t="str">
        <f t="shared" si="950"/>
        <v/>
      </c>
      <c r="AC519" s="4" t="str">
        <f t="shared" si="951"/>
        <v/>
      </c>
      <c r="AD519" s="4" t="str">
        <f t="shared" si="952"/>
        <v/>
      </c>
      <c r="AE519" s="4" t="str">
        <f t="shared" si="953"/>
        <v/>
      </c>
      <c r="AF519" s="4">
        <f t="shared" si="954"/>
        <v>9</v>
      </c>
      <c r="AG519" s="4">
        <f t="shared" si="955"/>
        <v>28</v>
      </c>
      <c r="AH519" s="4">
        <f t="shared" si="956"/>
        <v>19</v>
      </c>
      <c r="AI519" s="4" t="str">
        <f t="shared" si="957"/>
        <v>/RTG</v>
      </c>
      <c r="AJ519" s="4" t="str">
        <f t="shared" si="958"/>
        <v>S/RTG</v>
      </c>
      <c r="AK519" s="4" t="str" cm="1">
        <f t="array" ref="AK519">LEFT(AR519,SUM(LEN(AR519)-LEN(SUBSTITUTE(AR519,{"0";"1";"2";"3";"4";"5";"6";"7";"8";"9"},""))))</f>
        <v>12</v>
      </c>
      <c r="AL519" s="4">
        <f t="shared" si="959"/>
        <v>13</v>
      </c>
      <c r="AM519" s="4" t="b">
        <f>LEFT(AR519,2)=AK519</f>
        <v>1</v>
      </c>
      <c r="AN519" s="4" t="str">
        <f>RIGHT(AI519,3)</f>
        <v>RTG</v>
      </c>
      <c r="AO519" s="4" t="b">
        <f>IF((AQ519=DL519)=TRUE,TRUE,IF((AQ518=AQ519)=TRUE,TRUE,FALSE))</f>
        <v>1</v>
      </c>
      <c r="AP519" s="4" t="b">
        <f t="shared" si="961"/>
        <v>0</v>
      </c>
      <c r="AQ519" s="5" t="str">
        <f t="shared" si="962"/>
        <v>COLA CANDY LOLYPOP</v>
      </c>
      <c r="AR519" s="4" t="str">
        <f t="shared" si="963"/>
        <v>12PCS/RTG</v>
      </c>
      <c r="AS519" t="s">
        <v>709</v>
      </c>
      <c r="AT519" s="1" t="s">
        <v>710</v>
      </c>
      <c r="AU519" s="4" t="str">
        <f>IF(IF(IF(AQ519=DL519,10,0)+IF(NOT(AN519=$AU$1)=TRUE,10,0)=
20,"XXXX",IF(IF((BC519+1)=2,0,1)+IF(AN519=$AU$1,1,0)=2,TRUE,""))
="",IF(IF(AQ519=AQ518,10,0)+IF(NOT(AN519=$AU$1)=TRUE,10,0)=
20,"XXXX",IF(IF((BC519+1)=2,0,1)+IF(AN519=$AU$1,1,0)=2,TRUE,
"")),IF(IF(AQ519=DL519,10,0)+IF(NOT(AN519=$AU$1)=TRUE,10,0)=
20,"XXXX",IF(IF((BC519+1)=2,0,1)+IF(AN519=$AU$1,1,0)=2,TRUE,"")))</f>
        <v>XXXX</v>
      </c>
      <c r="AV519">
        <v>6000</v>
      </c>
      <c r="AW519">
        <v>6000</v>
      </c>
      <c r="AX519">
        <v>4667</v>
      </c>
      <c r="AY519" t="str">
        <f t="shared" si="1016"/>
        <v>8997878002200</v>
      </c>
      <c r="AZ519" t="str">
        <f t="shared" si="964"/>
        <v>COLA CANDY LOLYPOP</v>
      </c>
      <c r="BA519" t="s">
        <v>4301</v>
      </c>
      <c r="BB519" t="s">
        <v>4301</v>
      </c>
      <c r="BC519" s="4" t="str" cm="1">
        <f t="array" aca="1" ref="BC519" ca="1">LEFT(AR519,MATCH(FALSE,ISNUMBER(MID(AR519,ROW(INDIRECT("1:"&amp;LEN(AR519)+1)), 1) *1),0) -1)</f>
        <v>12</v>
      </c>
      <c r="BD519" s="1"/>
      <c r="BF519" s="21"/>
      <c r="BK519" s="1"/>
      <c r="BM519" s="1"/>
      <c r="BN519" s="1"/>
      <c r="BR519" s="22"/>
      <c r="BS519">
        <v>0</v>
      </c>
      <c r="BT519" s="1" t="s">
        <v>5103</v>
      </c>
      <c r="BV519" s="4" t="str">
        <f>IF(IFERROR(SEARCH($A$1,DN519),0)&gt;0,$A$1,"")</f>
        <v/>
      </c>
      <c r="BW519" s="4" t="str">
        <f>IF(IFERROR(SEARCH($B$1,DN519),0)&gt;0,$B$1,"")</f>
        <v/>
      </c>
      <c r="BX519" s="4" t="str">
        <f>IF(IFERROR(SEARCH($C$1,DN519),0)&gt;0,$C$1,"")</f>
        <v/>
      </c>
      <c r="BY519" s="4" t="str">
        <f>IF(IFERROR(SEARCH($D$1,DN519),0)&gt;0,$D$1,"")</f>
        <v/>
      </c>
      <c r="BZ519" s="4" t="str">
        <f>IF(IFERROR(SEARCH($E$1,DN519),0)&gt;0,$E$1,"")</f>
        <v/>
      </c>
      <c r="CA519" s="4" t="str">
        <f>IF(IFERROR(SEARCH($F$1,DN519),0)&gt;0,$F$1,"")</f>
        <v>RTG</v>
      </c>
      <c r="CB519" s="4" t="str">
        <f>IF(IFERROR(SEARCH($G$1,DN519),0)&gt;0,$G$1,"")</f>
        <v/>
      </c>
      <c r="CC519" s="4" t="str">
        <f>IF(IFERROR(SEARCH($H$1,DN519),0)&gt;0,$H$1,"")</f>
        <v/>
      </c>
      <c r="CD519" s="4" t="str">
        <f>IF(IFERROR(SEARCH($I$1,DN519),0)&gt;0,$I$1,"")</f>
        <v/>
      </c>
      <c r="CE519" s="4" t="str">
        <f>IF(IFERROR(SEARCH($J$1,DN519),0)&gt;0,$J$1,"")</f>
        <v/>
      </c>
      <c r="CF519" s="4" t="str">
        <f>IF(IFERROR(SEARCH($K$1,DN519),0)&gt;0,$K$1,"")</f>
        <v/>
      </c>
      <c r="CG519" s="4" t="str">
        <f>IF(IFERROR(SEARCH($L$1,DN519),0)&gt;0,$L$1,"")</f>
        <v/>
      </c>
      <c r="CH519" s="4" t="str">
        <f>IF(IFERROR(SEARCH($M$1,DN519),0)&gt;0,$M$1,"")</f>
        <v/>
      </c>
      <c r="CI519" s="4" t="str">
        <f>IF(IFERROR(SEARCH($N$1,DN519),0)&gt;0,$N$1,"")</f>
        <v/>
      </c>
      <c r="CJ519" s="4" t="str">
        <f>IF(IFERROR(SEARCH($O$1,DN519),0)&gt;0,$O$1,"")</f>
        <v/>
      </c>
      <c r="CK519" s="4" t="str">
        <f>IF(IFERROR(SEARCH($P$1,DN519),0)&gt;0,$P$1,"")</f>
        <v/>
      </c>
      <c r="CL519" s="4" t="str">
        <f>IF(IFERROR(SEARCH($Q$1,DN519),0)&gt;0,$Q$1,"")</f>
        <v/>
      </c>
      <c r="CM519" s="4" t="str">
        <f>IF(IFERROR(SEARCH($R$1,DN519),0)&gt;0,$R$1,"")</f>
        <v/>
      </c>
      <c r="CN519" s="4" t="str">
        <f>IF(IFERROR(SEARCH($S$1,DN519),0)&gt;0,$S$1,"")</f>
        <v/>
      </c>
      <c r="CO519" s="4" t="str">
        <f>IF(IFERROR(SEARCH($T$1,DN519),0)&gt;0,$T$1,"")</f>
        <v>PACK</v>
      </c>
      <c r="CP519" s="4" t="str">
        <f>IF(IFERROR(SEARCH($U$1,DN519),0)&gt;0,$U$1,"")</f>
        <v/>
      </c>
      <c r="CQ519" s="4" t="str">
        <f>IF(IFERROR(SEARCH($V$1,DN519),0)&gt;0,$V$1,"")</f>
        <v/>
      </c>
      <c r="CR519" s="4" t="str">
        <f>IF(IFERROR(SEARCH($W$1,DN519),0)&gt;0,$W$1,"")</f>
        <v/>
      </c>
      <c r="CS519" s="4" t="str">
        <f>IF(IFERROR(SEARCH($X$1,DN519),0)&gt;0,$X$1,"")</f>
        <v/>
      </c>
      <c r="CT519" s="4">
        <f>LEN(BW519)+LEN(BX519)+LEN(BY519)+LEN(BZ519)+LEN(CA519)+LEN(CO519)+LEN(CB519)+LEN(CC519)+LEN(CD519)+LEN(CE519)+LEN(CF519)+LEN(CG519)+LEN(CH519)+LEN(CI519)+LEN(CP519)+LEN(CJ519)+LEN(CK519)+LEN(CQ519)+LEN(BV519)+LEN(CL519)+LEN(CS519)+LEN(CM519)+LEN(CR519)+LEN(CN519)</f>
        <v>7</v>
      </c>
      <c r="CU519" s="4" t="str">
        <f>IF(IFERROR(SEARCH($Z$1,DN519),0)&gt;0,$Z$1,"")</f>
        <v>-</v>
      </c>
      <c r="CV519" s="4" t="str">
        <f>IF(IFERROR(SEARCH($AA$1,DN519),0)&gt;0,$AA$1,"")</f>
        <v>/</v>
      </c>
      <c r="CW519" s="4" t="str">
        <f>IF(IFERROR(SEARCH($AB$1,DN519),0)&gt;0,$AB$1,"")</f>
        <v/>
      </c>
      <c r="CX519" s="4" t="str">
        <f>IF(IFERROR(SEARCH($AC$1,DN519),0)&gt;0,$AC$1,"")</f>
        <v/>
      </c>
      <c r="CY519" s="4" t="str">
        <f>IF(IFERROR(SEARCH($AD$1,DN519),0)&gt;0,$AD$1,"")</f>
        <v/>
      </c>
      <c r="CZ519" s="4" t="str">
        <f>IF(IFERROR(SEARCH($AE$1,DN519),0)&gt;0,$AE$1,"")</f>
        <v/>
      </c>
      <c r="DA519" s="4">
        <f>LEN(DM519)</f>
        <v>9</v>
      </c>
      <c r="DB519" s="4">
        <f>LEN(DN519)</f>
        <v>28</v>
      </c>
      <c r="DC519" s="4">
        <f>DB519-DA519</f>
        <v>19</v>
      </c>
      <c r="DD519" s="4" t="str">
        <f>RIGHT(DN519,4)</f>
        <v>PACK</v>
      </c>
      <c r="DE519" s="4" t="str">
        <f>RIGHT(DN519,5)</f>
        <v>/PACK</v>
      </c>
      <c r="DF519" s="4" t="str" cm="1">
        <f t="array" ref="DF519">LEFT(DM519,SUM(LEN(DM519)-LEN(SUBSTITUTE(DM519,{"0";"1";"2";"3";"4";"5";"6";"7";"8";"9"},""))))</f>
        <v>3</v>
      </c>
      <c r="DG519" s="4">
        <f>LEN(DT519)</f>
        <v>13</v>
      </c>
      <c r="DH519" s="4" t="b">
        <f>LEFT(DM519,1)=DF519</f>
        <v>1</v>
      </c>
      <c r="DI519" s="4" t="str">
        <f>RIGHT(DD519,4)</f>
        <v>PACK</v>
      </c>
      <c r="DJ519" s="4" t="b">
        <f>IF((DL519=AQ521)=TRUE,TRUE,IF((AQ519=DL519)=TRUE,TRUE,FALSE))</f>
        <v>1</v>
      </c>
      <c r="DK519" s="4" t="b">
        <f>LEFT(DN519,2)=LEFT(DO519,2)</f>
        <v>0</v>
      </c>
      <c r="DL519" s="5" t="str">
        <f>LEFT(DN519,(DC519-1))</f>
        <v>COLA CANDY LOLYPOP</v>
      </c>
      <c r="DM519" s="4" t="str">
        <f>IFERROR(RIGHT(DN519,LEN(DN519)-FIND("-",DN519)),1)</f>
        <v>3RTG/PACK</v>
      </c>
      <c r="DN519" t="s">
        <v>711</v>
      </c>
      <c r="DO519" s="1" t="s">
        <v>712</v>
      </c>
      <c r="DP519" s="4" t="str">
        <f ca="1">IF(IF(IF(DL519=AQ521,10,0)+IF(NOT(DI519=$AU$1)=TRUE,10,0)=
20,"XXXX",IF(IF((DX519+1)=2,0,1)+IF(DI519=$AU$1,1,0)=2,TRUE,""))
="",IF(IF(DL519=AQ519,10,0)+IF(NOT(DI519=$AU$1)=TRUE,10,0)=
20,"XXXX",IF(IF((DX519+1)=2,0,1)+IF(DI519=$AU$1,1,0)=2,TRUE,
"")),IF(IF(DL519=AQ521,10,0)+IF(NOT(DI519=$AU$1)=TRUE,10,0)=
20,"XXXX",IF(IF((DX519+1)=2,0,1)+IF(DI519=$AU$1,1,0)=2,TRUE,"")))</f>
        <v>XXXX</v>
      </c>
      <c r="DQ519">
        <v>17000</v>
      </c>
      <c r="DR519">
        <v>17000</v>
      </c>
      <c r="DS519">
        <v>15681</v>
      </c>
      <c r="DT519" t="str">
        <f>IF(DO519&gt;0,DO519,"8000000000"&amp;ROW(DS519))</f>
        <v>8997878003177</v>
      </c>
      <c r="DU519" t="str">
        <f>DL519</f>
        <v>COLA CANDY LOLYPOP</v>
      </c>
      <c r="DV519" t="s">
        <v>4301</v>
      </c>
      <c r="DW519" t="s">
        <v>4301</v>
      </c>
      <c r="DX519" s="4" t="str" cm="1">
        <f t="array" aca="1" ref="DX519" ca="1">LEFT(DM519,MATCH(FALSE,ISNUMBER(MID(DM519,ROW(INDIRECT("1:"&amp;LEN(DM519)+1)), 1) *1),0) -1)</f>
        <v>3</v>
      </c>
      <c r="DY519" s="1"/>
      <c r="EA519" s="21"/>
      <c r="EC519" s="5"/>
      <c r="EF519" s="1"/>
      <c r="EH519" s="1"/>
      <c r="EI519" s="1"/>
      <c r="EL519" s="5"/>
      <c r="EM519" s="22"/>
      <c r="EN519">
        <v>0</v>
      </c>
      <c r="EO519" s="1" t="s">
        <v>5103</v>
      </c>
    </row>
    <row r="521" spans="1:145">
      <c r="A521" s="4" t="str">
        <f t="shared" si="923"/>
        <v/>
      </c>
      <c r="B521" s="4" t="str">
        <f t="shared" si="924"/>
        <v/>
      </c>
      <c r="C521" s="4" t="str">
        <f t="shared" si="925"/>
        <v>BKS</v>
      </c>
      <c r="D521" s="4" t="str">
        <f t="shared" si="926"/>
        <v/>
      </c>
      <c r="E521" s="4" t="str">
        <f t="shared" si="927"/>
        <v/>
      </c>
      <c r="F521" s="4" t="str">
        <f t="shared" si="928"/>
        <v/>
      </c>
      <c r="G521" s="4" t="str">
        <f t="shared" si="929"/>
        <v/>
      </c>
      <c r="H521" s="4" t="str">
        <f t="shared" si="930"/>
        <v/>
      </c>
      <c r="I521" s="4" t="str">
        <f t="shared" si="931"/>
        <v/>
      </c>
      <c r="J521" s="4" t="str">
        <f t="shared" si="932"/>
        <v/>
      </c>
      <c r="K521" s="4" t="str">
        <f t="shared" si="933"/>
        <v/>
      </c>
      <c r="L521" s="4" t="str">
        <f t="shared" si="934"/>
        <v/>
      </c>
      <c r="M521" s="4" t="str">
        <f t="shared" si="935"/>
        <v/>
      </c>
      <c r="N521" s="4" t="str">
        <f t="shared" si="936"/>
        <v/>
      </c>
      <c r="O521" s="4" t="str">
        <f t="shared" si="937"/>
        <v/>
      </c>
      <c r="P521" s="4" t="str">
        <f t="shared" si="938"/>
        <v/>
      </c>
      <c r="Q521" s="4" t="str">
        <f t="shared" si="939"/>
        <v/>
      </c>
      <c r="R521" s="4" t="str">
        <f t="shared" si="940"/>
        <v/>
      </c>
      <c r="S521" s="4" t="str">
        <f t="shared" si="941"/>
        <v/>
      </c>
      <c r="T521" s="4" t="str">
        <f t="shared" si="942"/>
        <v/>
      </c>
      <c r="U521" s="4" t="str">
        <f t="shared" si="943"/>
        <v/>
      </c>
      <c r="V521" s="4" t="str">
        <f t="shared" si="944"/>
        <v/>
      </c>
      <c r="W521" s="4" t="str">
        <f t="shared" si="945"/>
        <v/>
      </c>
      <c r="X521" s="4" t="str">
        <f t="shared" si="946"/>
        <v/>
      </c>
      <c r="Y521" s="4">
        <f t="shared" si="947"/>
        <v>3</v>
      </c>
      <c r="Z521" s="4" t="str">
        <f t="shared" si="948"/>
        <v>-</v>
      </c>
      <c r="AA521" s="4" t="str">
        <f t="shared" si="949"/>
        <v/>
      </c>
      <c r="AB521" s="4" t="str">
        <f t="shared" si="950"/>
        <v/>
      </c>
      <c r="AC521" s="4" t="str">
        <f t="shared" si="951"/>
        <v/>
      </c>
      <c r="AD521" s="4" t="str">
        <f t="shared" si="952"/>
        <v/>
      </c>
      <c r="AE521" s="4" t="str">
        <f t="shared" si="953"/>
        <v/>
      </c>
      <c r="AF521" s="4">
        <f t="shared" si="954"/>
        <v>4</v>
      </c>
      <c r="AG521" s="4">
        <f t="shared" si="955"/>
        <v>23</v>
      </c>
      <c r="AH521" s="4">
        <f t="shared" si="956"/>
        <v>19</v>
      </c>
      <c r="AI521" s="4" t="str">
        <f t="shared" si="957"/>
        <v>1BKS</v>
      </c>
      <c r="AJ521" s="4" t="str">
        <f t="shared" si="958"/>
        <v>-1BKS</v>
      </c>
      <c r="AK521" s="4" t="str" cm="1">
        <f t="array" ref="AK521">LEFT(AR521,SUM(LEN(AR521)-LEN(SUBSTITUTE(AR521,{"0";"1";"2";"3";"4";"5";"6";"7";"8";"9"},""))))</f>
        <v>1</v>
      </c>
      <c r="AL521" s="4">
        <f t="shared" si="959"/>
        <v>13</v>
      </c>
      <c r="AM521" s="4" t="b">
        <f>LEFT(AR521,1)=AK521</f>
        <v>1</v>
      </c>
      <c r="AN521" s="4" t="str">
        <f>RIGHT(AI521,3)</f>
        <v>BKS</v>
      </c>
      <c r="AO521" s="4" t="b">
        <f>IF((AQ521=DL523)=TRUE,TRUE,IF((DL519=AQ521)=TRUE,TRUE,FALSE))</f>
        <v>0</v>
      </c>
      <c r="AP521" s="4" t="b">
        <f t="shared" si="961"/>
        <v>0</v>
      </c>
      <c r="AQ521" s="5" t="str">
        <f t="shared" si="962"/>
        <v>COLA CANDY RENTENG</v>
      </c>
      <c r="AR521" s="4" t="str">
        <f t="shared" si="963"/>
        <v>1BKS</v>
      </c>
      <c r="AS521" t="s">
        <v>4538</v>
      </c>
      <c r="AT521" s="1" t="s">
        <v>713</v>
      </c>
      <c r="AU521" s="4" t="str">
        <f ca="1">IF(IF(IF(AQ521=DL523,10,0)+IF(NOT(AN521=$AU$1)=TRUE,10,0)=
20,"XXXX",IF(IF((BC521+1)=2,0,1)+IF(AN521=$AU$1,1,0)=2,TRUE,""))
="",IF(IF(AQ521=DL519,10,0)+IF(NOT(AN521=$AU$1)=TRUE,10,0)=
20,"XXXX",IF(IF((BC521+1)=2,0,1)+IF(AN521=$AU$1,1,0)=2,TRUE,
"")),IF(IF(AQ521=DL523,10,0)+IF(NOT(AN521=$AU$1)=TRUE,10,0)=
20,"XXXX",IF(IF((BC521+1)=2,0,1)+IF(AN521=$AU$1,1,0)=2,TRUE,"")))</f>
        <v/>
      </c>
      <c r="AV521">
        <v>6000</v>
      </c>
      <c r="AW521">
        <v>6000</v>
      </c>
      <c r="AX521">
        <v>5150</v>
      </c>
      <c r="AY521" t="str">
        <f t="shared" si="1016"/>
        <v>8997878002958</v>
      </c>
      <c r="AZ521" t="str">
        <f t="shared" si="964"/>
        <v>COLA CANDY RENTENG</v>
      </c>
      <c r="BA521" t="s">
        <v>4301</v>
      </c>
      <c r="BB521" t="s">
        <v>4301</v>
      </c>
      <c r="BC521" s="9" t="str" cm="1">
        <f t="array" aca="1" ref="BC521" ca="1">LEFT(AR521,MATCH(FALSE,ISNUMBER(MID(AR521,ROW(INDIRECT("1:"&amp;LEN(AR521)+1)), 1) *1),0) -1)</f>
        <v>1</v>
      </c>
      <c r="BD521" s="1"/>
      <c r="BF521" s="21"/>
      <c r="BK521" s="1"/>
      <c r="BM521" s="1"/>
      <c r="BN521" s="1"/>
      <c r="BR521" s="22"/>
      <c r="BS521">
        <v>0</v>
      </c>
      <c r="BT521" s="1" t="s">
        <v>5103</v>
      </c>
    </row>
    <row r="523" spans="1:145">
      <c r="A523" s="4" t="str">
        <f t="shared" si="923"/>
        <v/>
      </c>
      <c r="B523" s="4" t="str">
        <f t="shared" si="924"/>
        <v/>
      </c>
      <c r="C523" s="4" t="str">
        <f t="shared" si="925"/>
        <v/>
      </c>
      <c r="D523" s="4" t="str">
        <f t="shared" si="926"/>
        <v/>
      </c>
      <c r="E523" s="4" t="str">
        <f t="shared" si="927"/>
        <v/>
      </c>
      <c r="F523" s="4" t="str">
        <f t="shared" si="928"/>
        <v/>
      </c>
      <c r="G523" s="4" t="str">
        <f t="shared" si="929"/>
        <v/>
      </c>
      <c r="H523" s="4" t="str">
        <f t="shared" si="930"/>
        <v/>
      </c>
      <c r="I523" s="4" t="str">
        <f t="shared" si="931"/>
        <v/>
      </c>
      <c r="J523" s="4" t="str">
        <f t="shared" si="932"/>
        <v/>
      </c>
      <c r="K523" s="4" t="str">
        <f t="shared" si="933"/>
        <v/>
      </c>
      <c r="L523" s="4" t="str">
        <f t="shared" si="934"/>
        <v/>
      </c>
      <c r="M523" s="4" t="str">
        <f t="shared" si="935"/>
        <v/>
      </c>
      <c r="N523" s="4" t="str">
        <f t="shared" si="936"/>
        <v/>
      </c>
      <c r="O523" s="4" t="str">
        <f t="shared" si="937"/>
        <v/>
      </c>
      <c r="P523" s="4" t="str">
        <f t="shared" si="938"/>
        <v/>
      </c>
      <c r="Q523" s="4" t="str">
        <f t="shared" si="939"/>
        <v/>
      </c>
      <c r="R523" s="4" t="str">
        <f t="shared" si="940"/>
        <v/>
      </c>
      <c r="S523" s="4" t="str">
        <f t="shared" si="941"/>
        <v/>
      </c>
      <c r="T523" s="4" t="str">
        <f t="shared" si="942"/>
        <v>PACK</v>
      </c>
      <c r="U523" s="4" t="str">
        <f t="shared" si="943"/>
        <v/>
      </c>
      <c r="V523" s="4" t="str">
        <f t="shared" si="944"/>
        <v/>
      </c>
      <c r="W523" s="4" t="str">
        <f t="shared" si="945"/>
        <v/>
      </c>
      <c r="X523" s="4" t="str">
        <f t="shared" si="946"/>
        <v/>
      </c>
      <c r="Y523" s="4">
        <f t="shared" si="947"/>
        <v>4</v>
      </c>
      <c r="Z523" s="4" t="str">
        <f t="shared" si="948"/>
        <v>-</v>
      </c>
      <c r="AA523" s="4" t="str">
        <f t="shared" si="949"/>
        <v/>
      </c>
      <c r="AB523" s="4" t="str">
        <f t="shared" si="950"/>
        <v/>
      </c>
      <c r="AC523" s="4" t="str">
        <f t="shared" si="951"/>
        <v/>
      </c>
      <c r="AD523" s="4" t="str">
        <f t="shared" si="952"/>
        <v/>
      </c>
      <c r="AE523" s="4" t="str">
        <f t="shared" si="953"/>
        <v/>
      </c>
      <c r="AF523" s="4">
        <f t="shared" si="954"/>
        <v>5</v>
      </c>
      <c r="AG523" s="4">
        <f t="shared" si="955"/>
        <v>22</v>
      </c>
      <c r="AH523" s="4">
        <f t="shared" si="956"/>
        <v>17</v>
      </c>
      <c r="AI523" s="4" t="str">
        <f t="shared" si="957"/>
        <v>PACK</v>
      </c>
      <c r="AJ523" s="4" t="str">
        <f t="shared" si="958"/>
        <v>1PACK</v>
      </c>
      <c r="AK523" s="4" t="str" cm="1">
        <f t="array" ref="AK523">LEFT(AR523,SUM(LEN(AR523)-LEN(SUBSTITUTE(AR523,{"0";"1";"2";"3";"4";"5";"6";"7";"8";"9"},""))))</f>
        <v>1</v>
      </c>
      <c r="AL523" s="4">
        <f t="shared" si="959"/>
        <v>13</v>
      </c>
      <c r="AM523" s="4" t="b">
        <f>LEFT(AR523,1)=AK523</f>
        <v>1</v>
      </c>
      <c r="AN523" s="4" t="str">
        <f>RIGHT(AI523,4)</f>
        <v>PACK</v>
      </c>
      <c r="AO523" s="4" t="b">
        <f>IF((AQ523=AQ524)=TRUE,TRUE,IF((DL523=AQ523)=TRUE,TRUE,FALSE))</f>
        <v>1</v>
      </c>
      <c r="AP523" s="4" t="b">
        <f t="shared" si="961"/>
        <v>0</v>
      </c>
      <c r="AQ523" s="5" t="str">
        <f t="shared" si="962"/>
        <v>COLAK COLEK 20GR</v>
      </c>
      <c r="AR523" s="4" t="str">
        <f t="shared" si="963"/>
        <v>1PACK</v>
      </c>
      <c r="AS523" t="s">
        <v>4458</v>
      </c>
      <c r="AT523" s="1" t="s">
        <v>714</v>
      </c>
      <c r="AU523" s="4" t="str">
        <f ca="1">IF(IF(IF(AQ523=AQ524,10,0)+IF(NOT(AN523=$AU$1)=TRUE,10,0)=
20,"XXXX",IF(IF((BC523+1)=2,0,1)+IF(AN523=$AU$1,1,0)=2,TRUE,""))
="",IF(IF(AQ523=DL523,10,0)+IF(NOT(AN523=$AU$1)=TRUE,10,0)=
20,"XXXX",IF(IF((BC523+1)=2,0,1)+IF(AN523=$AU$1,1,0)=2,TRUE,
"")),IF(IF(AQ523=AQ524,10,0)+IF(NOT(AN523=$AU$1)=TRUE,10,0)=
20,"XXXX",IF(IF((BC523+1)=2,0,1)+IF(AN523=$AU$1,1,0)=2,TRUE,"")))</f>
        <v>XXXX</v>
      </c>
      <c r="AV523">
        <v>17500</v>
      </c>
      <c r="AW523">
        <v>17500</v>
      </c>
      <c r="AX523">
        <v>16483</v>
      </c>
      <c r="AY523" t="str">
        <f t="shared" si="1016"/>
        <v>8991002501348</v>
      </c>
      <c r="AZ523" t="str">
        <f t="shared" si="964"/>
        <v>COLAK COLEK 20GR</v>
      </c>
      <c r="BA523" t="s">
        <v>4301</v>
      </c>
      <c r="BB523" t="s">
        <v>4301</v>
      </c>
      <c r="BC523" s="9" t="str" cm="1">
        <f t="array" aca="1" ref="BC523" ca="1">LEFT(AR523,MATCH(FALSE,ISNUMBER(MID(AR523,ROW(INDIRECT("1:"&amp;LEN(AR523)+1)), 1) *1),0) -1)</f>
        <v>1</v>
      </c>
      <c r="BD523" s="1"/>
      <c r="BF523" s="21"/>
      <c r="BK523" s="1"/>
      <c r="BM523" s="1"/>
      <c r="BN523" s="1"/>
      <c r="BR523" s="22"/>
      <c r="BS523">
        <v>0</v>
      </c>
      <c r="BT523" s="1" t="s">
        <v>5103</v>
      </c>
      <c r="BV523" s="4" t="str">
        <f>IF(IFERROR(SEARCH($A$1,DN523),0)&gt;0,$A$1,"")</f>
        <v/>
      </c>
      <c r="BW523" s="4" t="str">
        <f>IF(IFERROR(SEARCH($B$1,DN523),0)&gt;0,$B$1,"")</f>
        <v/>
      </c>
      <c r="BX523" s="4" t="str">
        <f>IF(IFERROR(SEARCH($C$1,DN523),0)&gt;0,$C$1,"")</f>
        <v/>
      </c>
      <c r="BY523" s="4" t="str">
        <f>IF(IFERROR(SEARCH($D$1,DN523),0)&gt;0,$D$1,"")</f>
        <v/>
      </c>
      <c r="BZ523" s="4" t="str">
        <f>IF(IFERROR(SEARCH($E$1,DN523),0)&gt;0,$E$1,"")</f>
        <v/>
      </c>
      <c r="CA523" s="4" t="str">
        <f>IF(IFERROR(SEARCH($F$1,DN523),0)&gt;0,$F$1,"")</f>
        <v/>
      </c>
      <c r="CB523" s="4" t="str">
        <f>IF(IFERROR(SEARCH($G$1,DN523),0)&gt;0,$G$1,"")</f>
        <v/>
      </c>
      <c r="CC523" s="4" t="str">
        <f>IF(IFERROR(SEARCH($H$1,DN523),0)&gt;0,$H$1,"")</f>
        <v/>
      </c>
      <c r="CD523" s="4" t="str">
        <f>IF(IFERROR(SEARCH($I$1,DN523),0)&gt;0,$I$1,"")</f>
        <v/>
      </c>
      <c r="CE523" s="4" t="str">
        <f>IF(IFERROR(SEARCH($J$1,DN523),0)&gt;0,$J$1,"")</f>
        <v/>
      </c>
      <c r="CF523" s="4" t="str">
        <f>IF(IFERROR(SEARCH($K$1,DN523),0)&gt;0,$K$1,"")</f>
        <v/>
      </c>
      <c r="CG523" s="4" t="str">
        <f>IF(IFERROR(SEARCH($L$1,DN523),0)&gt;0,$L$1,"")</f>
        <v/>
      </c>
      <c r="CH523" s="4" t="str">
        <f>IF(IFERROR(SEARCH($M$1,DN523),0)&gt;0,$M$1,"")</f>
        <v/>
      </c>
      <c r="CI523" s="4" t="str">
        <f>IF(IFERROR(SEARCH($N$1,DN523),0)&gt;0,$N$1,"")</f>
        <v/>
      </c>
      <c r="CJ523" s="4" t="str">
        <f>IF(IFERROR(SEARCH($O$1,DN523),0)&gt;0,$O$1,"")</f>
        <v>DUS</v>
      </c>
      <c r="CK523" s="4" t="str">
        <f>IF(IFERROR(SEARCH($P$1,DN523),0)&gt;0,$P$1,"")</f>
        <v/>
      </c>
      <c r="CL523" s="4" t="str">
        <f>IF(IFERROR(SEARCH($Q$1,DN523),0)&gt;0,$Q$1,"")</f>
        <v/>
      </c>
      <c r="CM523" s="4" t="str">
        <f>IF(IFERROR(SEARCH($R$1,DN523),0)&gt;0,$R$1,"")</f>
        <v/>
      </c>
      <c r="CN523" s="4" t="str">
        <f>IF(IFERROR(SEARCH($S$1,DN523),0)&gt;0,$S$1,"")</f>
        <v/>
      </c>
      <c r="CO523" s="4" t="str">
        <f>IF(IFERROR(SEARCH($T$1,DN523),0)&gt;0,$T$1,"")</f>
        <v/>
      </c>
      <c r="CP523" s="4" t="str">
        <f>IF(IFERROR(SEARCH($U$1,DN523),0)&gt;0,$U$1,"")</f>
        <v/>
      </c>
      <c r="CQ523" s="4" t="str">
        <f>IF(IFERROR(SEARCH($V$1,DN523),0)&gt;0,$V$1,"")</f>
        <v/>
      </c>
      <c r="CR523" s="4" t="str">
        <f>IF(IFERROR(SEARCH($W$1,DN523),0)&gt;0,$W$1,"")</f>
        <v/>
      </c>
      <c r="CS523" s="4" t="str">
        <f>IF(IFERROR(SEARCH($X$1,DN523),0)&gt;0,$X$1,"")</f>
        <v/>
      </c>
      <c r="CT523" s="4">
        <f>LEN(BW523)+LEN(BX523)+LEN(BY523)+LEN(BZ523)+LEN(CA523)+LEN(CO523)+LEN(CB523)+LEN(CC523)+LEN(CD523)+LEN(CE523)+LEN(CF523)+LEN(CG523)+LEN(CH523)+LEN(CI523)+LEN(CP523)+LEN(CJ523)+LEN(CK523)+LEN(CQ523)+LEN(BV523)+LEN(CL523)+LEN(CS523)+LEN(CM523)+LEN(CR523)+LEN(CN523)</f>
        <v>3</v>
      </c>
      <c r="CU523" s="4" t="str">
        <f>IF(IFERROR(SEARCH($Z$1,DN523),0)&gt;0,$Z$1,"")</f>
        <v>-</v>
      </c>
      <c r="CV523" s="4" t="str">
        <f>IF(IFERROR(SEARCH($AA$1,DN523),0)&gt;0,$AA$1,"")</f>
        <v/>
      </c>
      <c r="CW523" s="4" t="str">
        <f>IF(IFERROR(SEARCH($AB$1,DN523),0)&gt;0,$AB$1,"")</f>
        <v/>
      </c>
      <c r="CX523" s="4" t="str">
        <f>IF(IFERROR(SEARCH($AC$1,DN523),0)&gt;0,$AC$1,"")</f>
        <v/>
      </c>
      <c r="CY523" s="4" t="str">
        <f>IF(IFERROR(SEARCH($AD$1,DN523),0)&gt;0,$AD$1,"")</f>
        <v/>
      </c>
      <c r="CZ523" s="4" t="str">
        <f>IF(IFERROR(SEARCH($AE$1,DN523),0)&gt;0,$AE$1,"")</f>
        <v/>
      </c>
      <c r="DA523" s="4">
        <f>LEN(DM523)</f>
        <v>4</v>
      </c>
      <c r="DB523" s="4">
        <f>LEN(DN523)</f>
        <v>21</v>
      </c>
      <c r="DC523" s="4">
        <f>DB523-DA523</f>
        <v>17</v>
      </c>
      <c r="DD523" s="4" t="str">
        <f>RIGHT(DN523,4)</f>
        <v>1DUS</v>
      </c>
      <c r="DE523" s="4" t="str">
        <f>RIGHT(DN523,5)</f>
        <v>-1DUS</v>
      </c>
      <c r="DF523" s="4" t="str" cm="1">
        <f t="array" ref="DF523">LEFT(DM523,SUM(LEN(DM523)-LEN(SUBSTITUTE(DM523,{"0";"1";"2";"3";"4";"5";"6";"7";"8";"9"},""))))</f>
        <v>1</v>
      </c>
      <c r="DG523" s="4">
        <f>LEN(DT523)</f>
        <v>13</v>
      </c>
      <c r="DH523" s="4" t="b">
        <f>LEFT(DM523,1)=DF523</f>
        <v>1</v>
      </c>
      <c r="DI523" s="4" t="str">
        <f>RIGHT(DD523,3)</f>
        <v>DUS</v>
      </c>
      <c r="DJ523" s="4" t="b">
        <f>IF((DL523=AQ523)=TRUE,TRUE,IF((AQ521=DL523)=TRUE,TRUE,FALSE))</f>
        <v>1</v>
      </c>
      <c r="DK523" s="4" t="b">
        <f>LEFT(DN523,2)=LEFT(DO523,2)</f>
        <v>0</v>
      </c>
      <c r="DL523" s="5" t="str">
        <f>LEFT(DN523,(DC523-1))</f>
        <v>COLAK COLEK 20GR</v>
      </c>
      <c r="DM523" s="4" t="str">
        <f>IFERROR(RIGHT(DN523,LEN(DN523)-FIND("-",DN523)),1)</f>
        <v>1DUS</v>
      </c>
      <c r="DN523" t="s">
        <v>4457</v>
      </c>
      <c r="DO523" s="1"/>
      <c r="DP523" s="4" t="str">
        <f ca="1">IF(IF(IF(DL523=AQ523,10,0)+IF(NOT(DI523=$AU$1)=TRUE,10,0)=
20,"XXXX",IF(IF((DX523+1)=2,0,1)+IF(DI523=$AU$1,1,0)=2,TRUE,""))
="",IF(IF(DL523=AQ521,10,0)+IF(NOT(DI523=$AU$1)=TRUE,10,0)=
20,"XXXX",IF(IF((DX523+1)=2,0,1)+IF(DI523=$AU$1,1,0)=2,TRUE,
"")),IF(IF(DL523=AQ523,10,0)+IF(NOT(DI523=$AU$1)=TRUE,10,0)=
20,"XXXX",IF(IF((DX523+1)=2,0,1)+IF(DI523=$AU$1,1,0)=2,TRUE,"")))</f>
        <v/>
      </c>
      <c r="DQ523">
        <v>68000</v>
      </c>
      <c r="DR523">
        <v>68000</v>
      </c>
      <c r="DS523">
        <v>66600</v>
      </c>
      <c r="DT523" t="str">
        <f>IF(DO523&gt;0,DO523,"8000000000"&amp;ROW(DS523))</f>
        <v>8000000000523</v>
      </c>
      <c r="DU523" t="str">
        <f>DL523</f>
        <v>COLAK COLEK 20GR</v>
      </c>
      <c r="DV523" t="s">
        <v>4301</v>
      </c>
      <c r="DW523" t="s">
        <v>4301</v>
      </c>
      <c r="DX523" s="9" t="str" cm="1">
        <f t="array" aca="1" ref="DX523" ca="1">LEFT(DM523,MATCH(FALSE,ISNUMBER(MID(DM523,ROW(INDIRECT("1:"&amp;LEN(DM523)+1)), 1) *1),0) -1)</f>
        <v>1</v>
      </c>
      <c r="DY523" s="1"/>
      <c r="EA523" s="21"/>
      <c r="EC523" s="5"/>
      <c r="EF523" s="1"/>
      <c r="EH523" s="1"/>
      <c r="EI523" s="1"/>
      <c r="EL523" s="5"/>
      <c r="EM523" s="22"/>
      <c r="EN523">
        <v>0</v>
      </c>
      <c r="EO523" s="1" t="s">
        <v>5103</v>
      </c>
    </row>
    <row r="524" spans="1:145">
      <c r="A524" s="4" t="str">
        <f t="shared" si="923"/>
        <v/>
      </c>
      <c r="B524" s="4" t="str">
        <f t="shared" si="924"/>
        <v>PCS</v>
      </c>
      <c r="C524" s="4" t="str">
        <f t="shared" si="925"/>
        <v>BKS</v>
      </c>
      <c r="D524" s="4" t="str">
        <f t="shared" si="926"/>
        <v/>
      </c>
      <c r="E524" s="4" t="str">
        <f t="shared" si="927"/>
        <v/>
      </c>
      <c r="F524" s="4" t="str">
        <f t="shared" si="928"/>
        <v/>
      </c>
      <c r="G524" s="4" t="str">
        <f t="shared" si="929"/>
        <v/>
      </c>
      <c r="H524" s="4" t="str">
        <f t="shared" si="930"/>
        <v/>
      </c>
      <c r="I524" s="4" t="str">
        <f t="shared" si="931"/>
        <v/>
      </c>
      <c r="J524" s="4" t="str">
        <f t="shared" si="932"/>
        <v/>
      </c>
      <c r="K524" s="4" t="str">
        <f t="shared" si="933"/>
        <v/>
      </c>
      <c r="L524" s="4" t="str">
        <f t="shared" si="934"/>
        <v/>
      </c>
      <c r="M524" s="4" t="str">
        <f t="shared" si="935"/>
        <v/>
      </c>
      <c r="N524" s="4" t="str">
        <f t="shared" si="936"/>
        <v/>
      </c>
      <c r="O524" s="4" t="str">
        <f t="shared" si="937"/>
        <v/>
      </c>
      <c r="P524" s="4" t="str">
        <f t="shared" si="938"/>
        <v/>
      </c>
      <c r="Q524" s="4" t="str">
        <f t="shared" si="939"/>
        <v/>
      </c>
      <c r="R524" s="4" t="str">
        <f t="shared" si="940"/>
        <v/>
      </c>
      <c r="S524" s="4" t="str">
        <f t="shared" si="941"/>
        <v/>
      </c>
      <c r="T524" s="4" t="str">
        <f t="shared" si="942"/>
        <v/>
      </c>
      <c r="U524" s="4" t="str">
        <f t="shared" si="943"/>
        <v/>
      </c>
      <c r="V524" s="4" t="str">
        <f t="shared" si="944"/>
        <v/>
      </c>
      <c r="W524" s="4" t="str">
        <f t="shared" si="945"/>
        <v/>
      </c>
      <c r="X524" s="4" t="str">
        <f t="shared" si="946"/>
        <v/>
      </c>
      <c r="Y524" s="4">
        <f t="shared" si="947"/>
        <v>6</v>
      </c>
      <c r="Z524" s="4" t="str">
        <f t="shared" si="948"/>
        <v>-</v>
      </c>
      <c r="AA524" s="4" t="str">
        <f t="shared" si="949"/>
        <v>/</v>
      </c>
      <c r="AB524" s="4" t="str">
        <f t="shared" si="950"/>
        <v/>
      </c>
      <c r="AC524" s="4" t="str">
        <f t="shared" si="951"/>
        <v/>
      </c>
      <c r="AD524" s="4" t="str">
        <f t="shared" si="952"/>
        <v/>
      </c>
      <c r="AE524" s="4" t="str">
        <f t="shared" si="953"/>
        <v/>
      </c>
      <c r="AF524" s="4">
        <f t="shared" si="954"/>
        <v>10</v>
      </c>
      <c r="AG524" s="4">
        <f t="shared" si="955"/>
        <v>18</v>
      </c>
      <c r="AH524" s="4">
        <f t="shared" si="956"/>
        <v>8</v>
      </c>
      <c r="AI524" s="4" t="str">
        <f t="shared" si="957"/>
        <v>/BKS</v>
      </c>
      <c r="AJ524" s="4" t="str">
        <f t="shared" si="958"/>
        <v>S/BKS</v>
      </c>
      <c r="AK524" s="4" t="str" cm="1">
        <f t="array" ref="AK524">LEFT(AR524,SUM(LEN(AR524)-LEN(SUBSTITUTE(AR524,{"0";"1";"2";"3";"4";"5";"6";"7";"8";"9"},""))))</f>
        <v>144</v>
      </c>
      <c r="AL524" s="4">
        <f t="shared" si="959"/>
        <v>13</v>
      </c>
      <c r="AM524" s="4" t="b">
        <f>LEFT(AR524,3)=AK524</f>
        <v>1</v>
      </c>
      <c r="AN524" s="4" t="str">
        <f t="shared" ref="AN524:AN527" si="1017">RIGHT(AI524,3)</f>
        <v>BKS</v>
      </c>
      <c r="AO524" s="4" t="b">
        <f t="shared" si="966"/>
        <v>0</v>
      </c>
      <c r="AP524" s="4" t="b">
        <f t="shared" si="961"/>
        <v>0</v>
      </c>
      <c r="AQ524" s="5" t="str">
        <f t="shared" si="962"/>
        <v>COLLINS</v>
      </c>
      <c r="AR524" s="4" t="str">
        <f t="shared" si="963"/>
        <v>144PCS/BKS</v>
      </c>
      <c r="AS524" t="s">
        <v>4669</v>
      </c>
      <c r="AT524" s="1" t="s">
        <v>715</v>
      </c>
      <c r="AU524" s="4" t="str">
        <f t="shared" ca="1" si="967"/>
        <v/>
      </c>
      <c r="AV524">
        <v>25000</v>
      </c>
      <c r="AW524">
        <v>25000</v>
      </c>
      <c r="AX524">
        <v>23850</v>
      </c>
      <c r="AY524" t="str">
        <f t="shared" si="1016"/>
        <v>8929919141382</v>
      </c>
      <c r="AZ524" t="str">
        <f t="shared" si="964"/>
        <v>COLLINS</v>
      </c>
      <c r="BA524" t="s">
        <v>4301</v>
      </c>
      <c r="BB524" t="s">
        <v>4301</v>
      </c>
      <c r="BC524" s="4" t="str" cm="1">
        <f t="array" aca="1" ref="BC524" ca="1">LEFT(AR524,MATCH(FALSE,ISNUMBER(MID(AR524,ROW(INDIRECT("1:"&amp;LEN(AR524)+1)), 1) *1),0) -1)</f>
        <v>144</v>
      </c>
      <c r="BD524" s="1"/>
      <c r="BF524" s="21"/>
      <c r="BK524" s="1"/>
      <c r="BM524" s="1"/>
      <c r="BN524" s="1"/>
      <c r="BR524" s="22"/>
      <c r="BS524">
        <v>0</v>
      </c>
      <c r="BT524" s="1" t="s">
        <v>5103</v>
      </c>
    </row>
    <row r="525" spans="1:145">
      <c r="A525" s="4" t="str">
        <f t="shared" si="923"/>
        <v/>
      </c>
      <c r="B525" s="4" t="str">
        <f t="shared" si="924"/>
        <v/>
      </c>
      <c r="C525" s="4" t="str">
        <f t="shared" si="925"/>
        <v>BKS</v>
      </c>
      <c r="D525" s="4" t="str">
        <f t="shared" si="926"/>
        <v/>
      </c>
      <c r="E525" s="4" t="str">
        <f t="shared" si="927"/>
        <v/>
      </c>
      <c r="F525" s="4" t="str">
        <f t="shared" si="928"/>
        <v/>
      </c>
      <c r="G525" s="4" t="str">
        <f t="shared" si="929"/>
        <v/>
      </c>
      <c r="H525" s="4" t="str">
        <f t="shared" si="930"/>
        <v/>
      </c>
      <c r="I525" s="4" t="str">
        <f t="shared" si="931"/>
        <v/>
      </c>
      <c r="J525" s="4" t="str">
        <f t="shared" si="932"/>
        <v/>
      </c>
      <c r="K525" s="4" t="str">
        <f t="shared" si="933"/>
        <v/>
      </c>
      <c r="L525" s="4" t="str">
        <f t="shared" si="934"/>
        <v/>
      </c>
      <c r="M525" s="4" t="str">
        <f t="shared" si="935"/>
        <v/>
      </c>
      <c r="N525" s="4" t="str">
        <f t="shared" si="936"/>
        <v/>
      </c>
      <c r="O525" s="4" t="str">
        <f t="shared" si="937"/>
        <v/>
      </c>
      <c r="P525" s="4" t="str">
        <f t="shared" si="938"/>
        <v/>
      </c>
      <c r="Q525" s="4" t="str">
        <f t="shared" si="939"/>
        <v/>
      </c>
      <c r="R525" s="4" t="str">
        <f t="shared" si="940"/>
        <v/>
      </c>
      <c r="S525" s="4" t="str">
        <f t="shared" si="941"/>
        <v/>
      </c>
      <c r="T525" s="4" t="str">
        <f t="shared" si="942"/>
        <v/>
      </c>
      <c r="U525" s="4" t="str">
        <f t="shared" si="943"/>
        <v/>
      </c>
      <c r="V525" s="4" t="str">
        <f t="shared" si="944"/>
        <v/>
      </c>
      <c r="W525" s="4" t="str">
        <f t="shared" si="945"/>
        <v/>
      </c>
      <c r="X525" s="4" t="str">
        <f t="shared" si="946"/>
        <v/>
      </c>
      <c r="Y525" s="4">
        <f t="shared" si="947"/>
        <v>3</v>
      </c>
      <c r="Z525" s="4" t="str">
        <f t="shared" si="948"/>
        <v>-</v>
      </c>
      <c r="AA525" s="4" t="str">
        <f t="shared" si="949"/>
        <v/>
      </c>
      <c r="AB525" s="4" t="str">
        <f t="shared" si="950"/>
        <v/>
      </c>
      <c r="AC525" s="4" t="str">
        <f t="shared" si="951"/>
        <v/>
      </c>
      <c r="AD525" s="4" t="str">
        <f t="shared" si="952"/>
        <v/>
      </c>
      <c r="AE525" s="4" t="str">
        <f t="shared" si="953"/>
        <v/>
      </c>
      <c r="AF525" s="4">
        <f t="shared" si="954"/>
        <v>4</v>
      </c>
      <c r="AG525" s="4">
        <f t="shared" si="955"/>
        <v>23</v>
      </c>
      <c r="AH525" s="4">
        <f t="shared" si="956"/>
        <v>19</v>
      </c>
      <c r="AI525" s="4" t="str">
        <f t="shared" si="957"/>
        <v>1BKS</v>
      </c>
      <c r="AJ525" s="4" t="str">
        <f t="shared" si="958"/>
        <v>-1BKS</v>
      </c>
      <c r="AK525" s="4" t="str" cm="1">
        <f t="array" ref="AK525">LEFT(AR525,SUM(LEN(AR525)-LEN(SUBSTITUTE(AR525,{"0";"1";"2";"3";"4";"5";"6";"7";"8";"9"},""))))</f>
        <v>1</v>
      </c>
      <c r="AL525" s="4">
        <f t="shared" si="959"/>
        <v>13</v>
      </c>
      <c r="AM525" s="4" t="b">
        <f>LEFT(AR525,1)=AK525</f>
        <v>1</v>
      </c>
      <c r="AN525" s="4" t="str">
        <f t="shared" si="1017"/>
        <v>BKS</v>
      </c>
      <c r="AO525" s="4" t="b">
        <f t="shared" si="966"/>
        <v>0</v>
      </c>
      <c r="AP525" s="4" t="b">
        <f t="shared" si="961"/>
        <v>0</v>
      </c>
      <c r="AQ525" s="5" t="str">
        <f t="shared" si="962"/>
        <v>COLLINS BUTTER NUT</v>
      </c>
      <c r="AR525" s="4" t="str">
        <f t="shared" si="963"/>
        <v>1BKS</v>
      </c>
      <c r="AS525" t="s">
        <v>716</v>
      </c>
      <c r="AT525" s="1" t="s">
        <v>717</v>
      </c>
      <c r="AU525" s="4" t="str">
        <f t="shared" ca="1" si="967"/>
        <v/>
      </c>
      <c r="AV525">
        <v>9000</v>
      </c>
      <c r="AW525">
        <v>9000</v>
      </c>
      <c r="AX525">
        <v>8311</v>
      </c>
      <c r="AY525" t="str">
        <f t="shared" si="1016"/>
        <v>8992919141368</v>
      </c>
      <c r="AZ525" t="str">
        <f t="shared" si="964"/>
        <v>COLLINS BUTTER NUT</v>
      </c>
      <c r="BA525" t="s">
        <v>4301</v>
      </c>
      <c r="BB525" t="s">
        <v>4301</v>
      </c>
      <c r="BC525" s="9" t="str" cm="1">
        <f t="array" aca="1" ref="BC525" ca="1">LEFT(AR525,MATCH(FALSE,ISNUMBER(MID(AR525,ROW(INDIRECT("1:"&amp;LEN(AR525)+1)), 1) *1),0) -1)</f>
        <v>1</v>
      </c>
      <c r="BD525" s="1"/>
      <c r="BF525" s="21"/>
      <c r="BK525" s="1"/>
      <c r="BM525" s="1"/>
      <c r="BN525" s="1"/>
      <c r="BR525" s="22"/>
      <c r="BS525">
        <v>0</v>
      </c>
      <c r="BT525" s="1" t="s">
        <v>5103</v>
      </c>
    </row>
    <row r="526" spans="1:145">
      <c r="A526" s="4" t="str">
        <f t="shared" si="923"/>
        <v/>
      </c>
      <c r="B526" s="4" t="str">
        <f t="shared" si="924"/>
        <v>PCS</v>
      </c>
      <c r="C526" s="4" t="str">
        <f t="shared" si="925"/>
        <v>BKS</v>
      </c>
      <c r="D526" s="4" t="str">
        <f t="shared" si="926"/>
        <v/>
      </c>
      <c r="E526" s="4" t="str">
        <f t="shared" si="927"/>
        <v/>
      </c>
      <c r="F526" s="4" t="str">
        <f t="shared" si="928"/>
        <v/>
      </c>
      <c r="G526" s="4" t="str">
        <f t="shared" si="929"/>
        <v/>
      </c>
      <c r="H526" s="4" t="str">
        <f t="shared" si="930"/>
        <v/>
      </c>
      <c r="I526" s="4" t="str">
        <f t="shared" si="931"/>
        <v/>
      </c>
      <c r="J526" s="4" t="str">
        <f t="shared" si="932"/>
        <v/>
      </c>
      <c r="K526" s="4" t="str">
        <f t="shared" si="933"/>
        <v/>
      </c>
      <c r="L526" s="4" t="str">
        <f t="shared" si="934"/>
        <v/>
      </c>
      <c r="M526" s="4" t="str">
        <f t="shared" si="935"/>
        <v/>
      </c>
      <c r="N526" s="4" t="str">
        <f t="shared" si="936"/>
        <v/>
      </c>
      <c r="O526" s="4" t="str">
        <f t="shared" si="937"/>
        <v/>
      </c>
      <c r="P526" s="4" t="str">
        <f t="shared" si="938"/>
        <v/>
      </c>
      <c r="Q526" s="4" t="str">
        <f t="shared" si="939"/>
        <v/>
      </c>
      <c r="R526" s="4" t="str">
        <f t="shared" si="940"/>
        <v/>
      </c>
      <c r="S526" s="4" t="str">
        <f t="shared" si="941"/>
        <v/>
      </c>
      <c r="T526" s="4" t="str">
        <f t="shared" si="942"/>
        <v/>
      </c>
      <c r="U526" s="4" t="str">
        <f t="shared" si="943"/>
        <v/>
      </c>
      <c r="V526" s="4" t="str">
        <f t="shared" si="944"/>
        <v/>
      </c>
      <c r="W526" s="4" t="str">
        <f t="shared" si="945"/>
        <v/>
      </c>
      <c r="X526" s="4" t="str">
        <f t="shared" si="946"/>
        <v/>
      </c>
      <c r="Y526" s="4">
        <f t="shared" si="947"/>
        <v>6</v>
      </c>
      <c r="Z526" s="4" t="str">
        <f t="shared" si="948"/>
        <v>-</v>
      </c>
      <c r="AA526" s="4" t="str">
        <f t="shared" si="949"/>
        <v>/</v>
      </c>
      <c r="AB526" s="4" t="str">
        <f t="shared" si="950"/>
        <v/>
      </c>
      <c r="AC526" s="4" t="str">
        <f t="shared" si="951"/>
        <v/>
      </c>
      <c r="AD526" s="4" t="str">
        <f t="shared" si="952"/>
        <v/>
      </c>
      <c r="AE526" s="4" t="str">
        <f t="shared" si="953"/>
        <v/>
      </c>
      <c r="AF526" s="4">
        <f t="shared" si="954"/>
        <v>9</v>
      </c>
      <c r="AG526" s="4">
        <f t="shared" si="955"/>
        <v>20</v>
      </c>
      <c r="AH526" s="4">
        <f t="shared" si="956"/>
        <v>11</v>
      </c>
      <c r="AI526" s="4" t="str">
        <f t="shared" si="957"/>
        <v>/BKS</v>
      </c>
      <c r="AJ526" s="4" t="str">
        <f t="shared" si="958"/>
        <v>S/BKS</v>
      </c>
      <c r="AK526" s="4" t="str" cm="1">
        <f t="array" ref="AK526">LEFT(AR526,SUM(LEN(AR526)-LEN(SUBSTITUTE(AR526,{"0";"1";"2";"3";"4";"5";"6";"7";"8";"9"},""))))</f>
        <v>24</v>
      </c>
      <c r="AL526" s="4">
        <f t="shared" si="959"/>
        <v>13</v>
      </c>
      <c r="AM526" s="4" t="b">
        <f>LEFT(AR526,2)=AK526</f>
        <v>1</v>
      </c>
      <c r="AN526" s="4" t="str">
        <f t="shared" si="1017"/>
        <v>BKS</v>
      </c>
      <c r="AO526" s="4" t="b">
        <f t="shared" si="966"/>
        <v>0</v>
      </c>
      <c r="AP526" s="4" t="b">
        <f t="shared" si="961"/>
        <v>0</v>
      </c>
      <c r="AQ526" s="5" t="str">
        <f t="shared" si="962"/>
        <v>CONE MALOW</v>
      </c>
      <c r="AR526" s="4" t="str">
        <f t="shared" si="963"/>
        <v>24PCS/BKS</v>
      </c>
      <c r="AS526" t="s">
        <v>4670</v>
      </c>
      <c r="AT526" s="1" t="s">
        <v>718</v>
      </c>
      <c r="AU526" s="4" t="str">
        <f t="shared" ca="1" si="967"/>
        <v/>
      </c>
      <c r="AV526">
        <v>10500</v>
      </c>
      <c r="AW526">
        <v>10500</v>
      </c>
      <c r="AX526">
        <v>9900</v>
      </c>
      <c r="AY526" t="str">
        <f t="shared" si="1016"/>
        <v>8994448630009</v>
      </c>
      <c r="AZ526" t="str">
        <f t="shared" si="964"/>
        <v>CONE MALOW</v>
      </c>
      <c r="BA526" t="s">
        <v>4301</v>
      </c>
      <c r="BB526" t="s">
        <v>4301</v>
      </c>
      <c r="BC526" s="4" t="str" cm="1">
        <f t="array" aca="1" ref="BC526" ca="1">LEFT(AR526,MATCH(FALSE,ISNUMBER(MID(AR526,ROW(INDIRECT("1:"&amp;LEN(AR526)+1)), 1) *1),0) -1)</f>
        <v>24</v>
      </c>
      <c r="BD526" s="1"/>
      <c r="BF526" s="21"/>
      <c r="BK526" s="1"/>
      <c r="BM526" s="1"/>
      <c r="BN526" s="1"/>
      <c r="BR526" s="22"/>
      <c r="BS526">
        <v>0</v>
      </c>
      <c r="BT526" s="1" t="s">
        <v>5103</v>
      </c>
    </row>
    <row r="527" spans="1:145">
      <c r="A527" s="4" t="str">
        <f t="shared" si="923"/>
        <v/>
      </c>
      <c r="B527" s="4" t="str">
        <f t="shared" si="924"/>
        <v/>
      </c>
      <c r="C527" s="4" t="str">
        <f t="shared" si="925"/>
        <v/>
      </c>
      <c r="D527" s="4" t="str">
        <f t="shared" si="926"/>
        <v/>
      </c>
      <c r="E527" s="4" t="str">
        <f t="shared" si="927"/>
        <v/>
      </c>
      <c r="F527" s="4" t="str">
        <f t="shared" si="928"/>
        <v/>
      </c>
      <c r="G527" s="4" t="str">
        <f t="shared" si="929"/>
        <v>KTK</v>
      </c>
      <c r="H527" s="4" t="str">
        <f t="shared" si="930"/>
        <v/>
      </c>
      <c r="I527" s="4" t="str">
        <f t="shared" si="931"/>
        <v/>
      </c>
      <c r="J527" s="4" t="str">
        <f t="shared" si="932"/>
        <v/>
      </c>
      <c r="K527" s="4" t="str">
        <f t="shared" si="933"/>
        <v/>
      </c>
      <c r="L527" s="4" t="str">
        <f t="shared" si="934"/>
        <v/>
      </c>
      <c r="M527" s="4" t="str">
        <f t="shared" si="935"/>
        <v/>
      </c>
      <c r="N527" s="4" t="str">
        <f t="shared" si="936"/>
        <v/>
      </c>
      <c r="O527" s="4" t="str">
        <f t="shared" si="937"/>
        <v/>
      </c>
      <c r="P527" s="4" t="str">
        <f t="shared" si="938"/>
        <v/>
      </c>
      <c r="Q527" s="4" t="str">
        <f t="shared" si="939"/>
        <v/>
      </c>
      <c r="R527" s="4" t="str">
        <f t="shared" si="940"/>
        <v/>
      </c>
      <c r="S527" s="4" t="str">
        <f t="shared" si="941"/>
        <v/>
      </c>
      <c r="T527" s="4" t="str">
        <f t="shared" si="942"/>
        <v/>
      </c>
      <c r="U527" s="4" t="str">
        <f t="shared" si="943"/>
        <v/>
      </c>
      <c r="V527" s="4" t="str">
        <f t="shared" si="944"/>
        <v/>
      </c>
      <c r="W527" s="4" t="str">
        <f t="shared" si="945"/>
        <v/>
      </c>
      <c r="X527" s="4" t="str">
        <f t="shared" si="946"/>
        <v/>
      </c>
      <c r="Y527" s="4">
        <f t="shared" si="947"/>
        <v>3</v>
      </c>
      <c r="Z527" s="4" t="str">
        <f t="shared" si="948"/>
        <v>-</v>
      </c>
      <c r="AA527" s="4" t="str">
        <f t="shared" si="949"/>
        <v/>
      </c>
      <c r="AB527" s="4" t="str">
        <f t="shared" si="950"/>
        <v/>
      </c>
      <c r="AC527" s="4" t="str">
        <f t="shared" si="951"/>
        <v/>
      </c>
      <c r="AD527" s="4" t="str">
        <f t="shared" si="952"/>
        <v/>
      </c>
      <c r="AE527" s="4" t="str">
        <f t="shared" si="953"/>
        <v/>
      </c>
      <c r="AF527" s="4">
        <f t="shared" si="954"/>
        <v>4</v>
      </c>
      <c r="AG527" s="4">
        <f t="shared" si="955"/>
        <v>26</v>
      </c>
      <c r="AH527" s="4">
        <f t="shared" si="956"/>
        <v>22</v>
      </c>
      <c r="AI527" s="4" t="str">
        <f t="shared" si="957"/>
        <v>1KTK</v>
      </c>
      <c r="AJ527" s="4" t="str">
        <f t="shared" si="958"/>
        <v>-1KTK</v>
      </c>
      <c r="AK527" s="4" t="str" cm="1">
        <f t="array" ref="AK527">LEFT(AR527,SUM(LEN(AR527)-LEN(SUBSTITUTE(AR527,{"0";"1";"2";"3";"4";"5";"6";"7";"8";"9"},""))))</f>
        <v>1</v>
      </c>
      <c r="AL527" s="4">
        <f t="shared" si="959"/>
        <v>13</v>
      </c>
      <c r="AM527" s="4" t="b">
        <f>LEFT(AR527,1)=AK527</f>
        <v>1</v>
      </c>
      <c r="AN527" s="4" t="str">
        <f t="shared" si="1017"/>
        <v>KTK</v>
      </c>
      <c r="AO527" s="4" t="e">
        <f>IF((AQ527=#REF!)=TRUE,TRUE,IF((AQ526=AQ527)=TRUE,TRUE,FALSE))</f>
        <v>#REF!</v>
      </c>
      <c r="AP527" s="4" t="b">
        <f t="shared" si="961"/>
        <v>0</v>
      </c>
      <c r="AQ527" s="5" t="str">
        <f t="shared" si="962"/>
        <v>COOKIE LIGHT LOLLIPOP</v>
      </c>
      <c r="AR527" s="4" t="str">
        <f t="shared" si="963"/>
        <v>1KTK</v>
      </c>
      <c r="AS527" t="s">
        <v>4376</v>
      </c>
      <c r="AT527" s="1" t="s">
        <v>719</v>
      </c>
      <c r="AU527" s="4" t="e">
        <f>IF(IF(IF(AQ527=#REF!,10,0)+IF(NOT(AN527=$AU$1)=TRUE,10,0)=
20,"XXXX",IF(IF((BC527+1)=2,0,1)+IF(AN527=$AU$1,1,0)=2,TRUE,""))
="",IF(IF(AQ527=AQ526,10,0)+IF(NOT(AN527=$AU$1)=TRUE,10,0)=
20,"XXXX",IF(IF((BC527+1)=2,0,1)+IF(AN527=$AU$1,1,0)=2,TRUE,
"")),IF(IF(AQ527=#REF!,10,0)+IF(NOT(AN527=$AU$1)=TRUE,10,0)=
20,"XXXX",IF(IF((BC527+1)=2,0,1)+IF(AN527=$AU$1,1,0)=2,TRUE,"")))</f>
        <v>#REF!</v>
      </c>
      <c r="AV527">
        <v>27000</v>
      </c>
      <c r="AW527">
        <v>27000</v>
      </c>
      <c r="AX527">
        <v>25875</v>
      </c>
      <c r="AY527" t="str">
        <f t="shared" si="1016"/>
        <v>6938520300123</v>
      </c>
      <c r="AZ527" t="str">
        <f t="shared" si="964"/>
        <v>COOKIE LIGHT LOLLIPOP</v>
      </c>
      <c r="BA527" t="s">
        <v>4301</v>
      </c>
      <c r="BB527" t="s">
        <v>4301</v>
      </c>
      <c r="BC527" s="9" t="str" cm="1">
        <f t="array" aca="1" ref="BC527" ca="1">LEFT(AR527,MATCH(FALSE,ISNUMBER(MID(AR527,ROW(INDIRECT("1:"&amp;LEN(AR527)+1)), 1) *1),0) -1)</f>
        <v>1</v>
      </c>
      <c r="BD527" s="1"/>
      <c r="BF527" s="21"/>
      <c r="BK527" s="1"/>
      <c r="BM527" s="1"/>
      <c r="BN527" s="1"/>
      <c r="BR527" s="22"/>
      <c r="BS527">
        <v>0</v>
      </c>
      <c r="BT527" s="1" t="s">
        <v>5103</v>
      </c>
    </row>
    <row r="529" spans="1:145">
      <c r="A529" s="4" t="str">
        <f t="shared" si="923"/>
        <v/>
      </c>
      <c r="B529" s="4" t="str">
        <f t="shared" si="924"/>
        <v/>
      </c>
      <c r="C529" s="4" t="str">
        <f t="shared" si="925"/>
        <v/>
      </c>
      <c r="D529" s="4" t="str">
        <f t="shared" si="926"/>
        <v/>
      </c>
      <c r="E529" s="4" t="str">
        <f t="shared" si="927"/>
        <v/>
      </c>
      <c r="F529" s="4" t="str">
        <f t="shared" si="928"/>
        <v>RTG</v>
      </c>
      <c r="G529" s="4" t="str">
        <f t="shared" si="929"/>
        <v/>
      </c>
      <c r="H529" s="4" t="str">
        <f t="shared" si="930"/>
        <v/>
      </c>
      <c r="I529" s="4" t="str">
        <f t="shared" si="931"/>
        <v/>
      </c>
      <c r="J529" s="4" t="str">
        <f t="shared" si="932"/>
        <v/>
      </c>
      <c r="K529" s="4" t="str">
        <f t="shared" si="933"/>
        <v/>
      </c>
      <c r="L529" s="4" t="str">
        <f t="shared" si="934"/>
        <v/>
      </c>
      <c r="M529" s="4" t="str">
        <f t="shared" si="935"/>
        <v/>
      </c>
      <c r="N529" s="4" t="str">
        <f t="shared" si="936"/>
        <v/>
      </c>
      <c r="O529" s="4" t="str">
        <f t="shared" si="937"/>
        <v/>
      </c>
      <c r="P529" s="4" t="str">
        <f t="shared" si="938"/>
        <v/>
      </c>
      <c r="Q529" s="4" t="str">
        <f t="shared" si="939"/>
        <v/>
      </c>
      <c r="R529" s="4" t="str">
        <f t="shared" si="940"/>
        <v/>
      </c>
      <c r="S529" s="4" t="str">
        <f t="shared" si="941"/>
        <v/>
      </c>
      <c r="T529" s="4" t="str">
        <f t="shared" si="942"/>
        <v>PACK</v>
      </c>
      <c r="U529" s="4" t="str">
        <f t="shared" si="943"/>
        <v/>
      </c>
      <c r="V529" s="4" t="str">
        <f t="shared" si="944"/>
        <v/>
      </c>
      <c r="W529" s="4" t="str">
        <f t="shared" si="945"/>
        <v/>
      </c>
      <c r="X529" s="4" t="str">
        <f t="shared" si="946"/>
        <v/>
      </c>
      <c r="Y529" s="4">
        <f t="shared" si="947"/>
        <v>7</v>
      </c>
      <c r="Z529" s="4" t="str">
        <f t="shared" si="948"/>
        <v>-</v>
      </c>
      <c r="AA529" s="4" t="str">
        <f t="shared" si="949"/>
        <v>/</v>
      </c>
      <c r="AB529" s="4" t="str">
        <f t="shared" si="950"/>
        <v/>
      </c>
      <c r="AC529" s="4" t="str">
        <f t="shared" si="951"/>
        <v/>
      </c>
      <c r="AD529" s="4" t="str">
        <f t="shared" si="952"/>
        <v/>
      </c>
      <c r="AE529" s="4" t="str">
        <f t="shared" si="953"/>
        <v/>
      </c>
      <c r="AF529" s="4">
        <f t="shared" si="954"/>
        <v>9</v>
      </c>
      <c r="AG529" s="4">
        <f t="shared" si="955"/>
        <v>31</v>
      </c>
      <c r="AH529" s="4">
        <f t="shared" si="956"/>
        <v>22</v>
      </c>
      <c r="AI529" s="4" t="str">
        <f t="shared" si="957"/>
        <v>PACK</v>
      </c>
      <c r="AJ529" s="4" t="str">
        <f t="shared" si="958"/>
        <v>/PACK</v>
      </c>
      <c r="AK529" s="4" t="str" cm="1">
        <f t="array" ref="AK529">LEFT(AR529,SUM(LEN(AR529)-LEN(SUBSTITUTE(AR529,{"0";"1";"2";"3";"4";"5";"6";"7";"8";"9"},""))))</f>
        <v>2</v>
      </c>
      <c r="AL529" s="4">
        <f t="shared" si="959"/>
        <v>13</v>
      </c>
      <c r="AM529" s="4" t="b">
        <f t="shared" ref="AM529:AM536" si="1018">LEFT(AR529,1)=AK529</f>
        <v>1</v>
      </c>
      <c r="AN529" s="4" t="str">
        <f>RIGHT(AI529,4)</f>
        <v>PACK</v>
      </c>
      <c r="AO529" s="4" t="e">
        <f>IF((AQ529=AQ530)=TRUE,TRUE,IF((#REF!=AQ529)=TRUE,TRUE,FALSE))</f>
        <v>#REF!</v>
      </c>
      <c r="AP529" s="4" t="b">
        <f t="shared" si="961"/>
        <v>0</v>
      </c>
      <c r="AQ529" s="5" t="str">
        <f t="shared" si="962"/>
        <v>COOKIES CERIA COKELAT</v>
      </c>
      <c r="AR529" s="4" t="str">
        <f t="shared" si="963"/>
        <v>2RTG/PACK</v>
      </c>
      <c r="AS529" t="s">
        <v>720</v>
      </c>
      <c r="AT529" s="1" t="s">
        <v>721</v>
      </c>
      <c r="AU529" s="4" t="e">
        <f ca="1">IF(IF(IF(AQ529=AQ530,10,0)+IF(NOT(AN529=$AU$1)=TRUE,10,0)=
20,"XXXX",IF(IF((BC529+1)=2,0,1)+IF(AN529=$AU$1,1,0)=2,TRUE,""))
="",IF(IF(AQ529=#REF!,10,0)+IF(NOT(AN529=$AU$1)=TRUE,10,0)=
20,"XXXX",IF(IF((BC529+1)=2,0,1)+IF(AN529=$AU$1,1,0)=2,TRUE,
"")),IF(IF(AQ529=AQ530,10,0)+IF(NOT(AN529=$AU$1)=TRUE,10,0)=
20,"XXXX",IF(IF((BC529+1)=2,0,1)+IF(AN529=$AU$1,1,0)=2,TRUE,"")))</f>
        <v>#REF!</v>
      </c>
      <c r="AV529">
        <v>8500</v>
      </c>
      <c r="AW529">
        <v>8500</v>
      </c>
      <c r="AX529">
        <v>8000</v>
      </c>
      <c r="AY529" t="str">
        <f t="shared" si="1016"/>
        <v>8995205000912</v>
      </c>
      <c r="AZ529" t="str">
        <f t="shared" si="964"/>
        <v>COOKIES CERIA COKELAT</v>
      </c>
      <c r="BA529" t="s">
        <v>4301</v>
      </c>
      <c r="BB529" t="s">
        <v>4301</v>
      </c>
      <c r="BC529" s="4" t="str" cm="1">
        <f t="array" aca="1" ref="BC529" ca="1">LEFT(AR529,MATCH(FALSE,ISNUMBER(MID(AR529,ROW(INDIRECT("1:"&amp;LEN(AR529)+1)), 1) *1),0) -1)</f>
        <v>2</v>
      </c>
      <c r="BD529" s="1"/>
      <c r="BF529" s="21"/>
      <c r="BK529" s="1"/>
      <c r="BM529" s="1"/>
      <c r="BN529" s="1"/>
      <c r="BR529" s="22"/>
      <c r="BS529">
        <v>0</v>
      </c>
      <c r="BT529" s="1" t="s">
        <v>5103</v>
      </c>
      <c r="BV529" s="4" t="str">
        <f>IF(IFERROR(SEARCH($A$1,DN529),0)&gt;0,$A$1,"")</f>
        <v/>
      </c>
      <c r="BW529" s="4" t="str">
        <f>IF(IFERROR(SEARCH($B$1,DN529),0)&gt;0,$B$1,"")</f>
        <v/>
      </c>
      <c r="BX529" s="4" t="str">
        <f>IF(IFERROR(SEARCH($C$1,DN529),0)&gt;0,$C$1,"")</f>
        <v/>
      </c>
      <c r="BY529" s="4" t="str">
        <f>IF(IFERROR(SEARCH($D$1,DN529),0)&gt;0,$D$1,"")</f>
        <v/>
      </c>
      <c r="BZ529" s="4" t="str">
        <f>IF(IFERROR(SEARCH($E$1,DN529),0)&gt;0,$E$1,"")</f>
        <v/>
      </c>
      <c r="CA529" s="4" t="str">
        <f>IF(IFERROR(SEARCH($F$1,DN529),0)&gt;0,$F$1,"")</f>
        <v/>
      </c>
      <c r="CB529" s="4" t="str">
        <f>IF(IFERROR(SEARCH($G$1,DN529),0)&gt;0,$G$1,"")</f>
        <v/>
      </c>
      <c r="CC529" s="4" t="str">
        <f>IF(IFERROR(SEARCH($H$1,DN529),0)&gt;0,$H$1,"")</f>
        <v/>
      </c>
      <c r="CD529" s="4" t="str">
        <f>IF(IFERROR(SEARCH($I$1,DN529),0)&gt;0,$I$1,"")</f>
        <v/>
      </c>
      <c r="CE529" s="4" t="str">
        <f>IF(IFERROR(SEARCH($J$1,DN529),0)&gt;0,$J$1,"")</f>
        <v/>
      </c>
      <c r="CF529" s="4" t="str">
        <f>IF(IFERROR(SEARCH($K$1,DN529),0)&gt;0,$K$1,"")</f>
        <v/>
      </c>
      <c r="CG529" s="4" t="str">
        <f>IF(IFERROR(SEARCH($L$1,DN529),0)&gt;0,$L$1,"")</f>
        <v/>
      </c>
      <c r="CH529" s="4" t="str">
        <f>IF(IFERROR(SEARCH($M$1,DN529),0)&gt;0,$M$1,"")</f>
        <v/>
      </c>
      <c r="CI529" s="4" t="str">
        <f>IF(IFERROR(SEARCH($N$1,DN529),0)&gt;0,$N$1,"")</f>
        <v/>
      </c>
      <c r="CJ529" s="4" t="str">
        <f>IF(IFERROR(SEARCH($O$1,DN529),0)&gt;0,$O$1,"")</f>
        <v>DUS</v>
      </c>
      <c r="CK529" s="4" t="str">
        <f>IF(IFERROR(SEARCH($P$1,DN529),0)&gt;0,$P$1,"")</f>
        <v/>
      </c>
      <c r="CL529" s="4" t="str">
        <f>IF(IFERROR(SEARCH($Q$1,DN529),0)&gt;0,$Q$1,"")</f>
        <v/>
      </c>
      <c r="CM529" s="4" t="str">
        <f>IF(IFERROR(SEARCH($R$1,DN529),0)&gt;0,$R$1,"")</f>
        <v/>
      </c>
      <c r="CN529" s="4" t="str">
        <f>IF(IFERROR(SEARCH($S$1,DN529),0)&gt;0,$S$1,"")</f>
        <v/>
      </c>
      <c r="CO529" s="4" t="str">
        <f>IF(IFERROR(SEARCH($T$1,DN529),0)&gt;0,$T$1,"")</f>
        <v>PACK</v>
      </c>
      <c r="CP529" s="4" t="str">
        <f>IF(IFERROR(SEARCH($U$1,DN529),0)&gt;0,$U$1,"")</f>
        <v/>
      </c>
      <c r="CQ529" s="4" t="str">
        <f>IF(IFERROR(SEARCH($V$1,DN529),0)&gt;0,$V$1,"")</f>
        <v/>
      </c>
      <c r="CR529" s="4" t="str">
        <f>IF(IFERROR(SEARCH($W$1,DN529),0)&gt;0,$W$1,"")</f>
        <v/>
      </c>
      <c r="CS529" s="4" t="str">
        <f>IF(IFERROR(SEARCH($X$1,DN529),0)&gt;0,$X$1,"")</f>
        <v/>
      </c>
      <c r="CT529" s="4">
        <f>LEN(BW529)+LEN(BX529)+LEN(BY529)+LEN(BZ529)+LEN(CA529)+LEN(CO529)+LEN(CB529)+LEN(CC529)+LEN(CD529)+LEN(CE529)+LEN(CF529)+LEN(CG529)+LEN(CH529)+LEN(CI529)+LEN(CP529)+LEN(CJ529)+LEN(CK529)+LEN(CQ529)+LEN(BV529)+LEN(CL529)+LEN(CS529)+LEN(CM529)+LEN(CR529)+LEN(CN529)</f>
        <v>7</v>
      </c>
      <c r="CU529" s="4" t="str">
        <f>IF(IFERROR(SEARCH($Z$1,DN529),0)&gt;0,$Z$1,"")</f>
        <v>-</v>
      </c>
      <c r="CV529" s="4" t="str">
        <f>IF(IFERROR(SEARCH($AA$1,DN529),0)&gt;0,$AA$1,"")</f>
        <v>/</v>
      </c>
      <c r="CW529" s="4" t="str">
        <f>IF(IFERROR(SEARCH($AB$1,DN529),0)&gt;0,$AB$1,"")</f>
        <v/>
      </c>
      <c r="CX529" s="4" t="str">
        <f>IF(IFERROR(SEARCH($AC$1,DN529),0)&gt;0,$AC$1,"")</f>
        <v/>
      </c>
      <c r="CY529" s="4" t="str">
        <f>IF(IFERROR(SEARCH($AD$1,DN529),0)&gt;0,$AD$1,"")</f>
        <v/>
      </c>
      <c r="CZ529" s="4" t="str">
        <f>IF(IFERROR(SEARCH($AE$1,DN529),0)&gt;0,$AE$1,"")</f>
        <v/>
      </c>
      <c r="DA529" s="4">
        <f t="shared" ref="DA529:DB531" si="1019">LEN(DM529)</f>
        <v>9</v>
      </c>
      <c r="DB529" s="4">
        <f t="shared" si="1019"/>
        <v>23</v>
      </c>
      <c r="DC529" s="4">
        <f>DB529-DA529</f>
        <v>14</v>
      </c>
      <c r="DD529" s="4" t="str">
        <f>RIGHT(DN529,4)</f>
        <v>/DUS</v>
      </c>
      <c r="DE529" s="4" t="str">
        <f>RIGHT(DN529,5)</f>
        <v>K/DUS</v>
      </c>
      <c r="DF529" s="4" t="str" cm="1">
        <f t="array" ref="DF529">LEFT(DM529,SUM(LEN(DM529)-LEN(SUBSTITUTE(DM529,{"0";"1";"2";"3";"4";"5";"6";"7";"8";"9"},""))))</f>
        <v>6</v>
      </c>
      <c r="DG529" s="4">
        <f>LEN(DT529)</f>
        <v>13</v>
      </c>
      <c r="DH529" s="4" t="b">
        <f>LEFT(DM529,1)=DF529</f>
        <v>1</v>
      </c>
      <c r="DI529" s="4" t="str">
        <f>RIGHT(DD529,3)</f>
        <v>DUS</v>
      </c>
      <c r="DJ529" s="4" t="e">
        <f>IF((DL529=#REF!)=TRUE,TRUE,IF((#REF!=DL529)=TRUE,TRUE,FALSE))</f>
        <v>#REF!</v>
      </c>
      <c r="DK529" s="4" t="b">
        <f>LEFT(DN529,2)=LEFT(DO529,2)</f>
        <v>0</v>
      </c>
      <c r="DL529" s="5" t="str">
        <f>LEFT(DN529,(DC529-1))</f>
        <v>COOKIES CERIA</v>
      </c>
      <c r="DM529" s="4" t="str">
        <f>IFERROR(RIGHT(DN529,LEN(DN529)-FIND("-",DN529)),1)</f>
        <v>6PACK/DUS</v>
      </c>
      <c r="DN529" t="s">
        <v>726</v>
      </c>
      <c r="DO529" s="1"/>
      <c r="DP529" s="4" t="e">
        <f>IF(IF(IF(DL529=#REF!,10,0)+IF(NOT(DI529=$AU$1)=TRUE,10,0)=
20,"XXXX",IF(IF((DX529+1)=2,0,1)+IF(DI529=$AU$1,1,0)=2,TRUE,""))
="",IF(IF(DL529=#REF!,10,0)+IF(NOT(DI529=$AU$1)=TRUE,10,0)=
20,"XXXX",IF(IF((DX529+1)=2,0,1)+IF(DI529=$AU$1,1,0)=2,TRUE,
"")),IF(IF(DL529=#REF!,10,0)+IF(NOT(DI529=$AU$1)=TRUE,10,0)=
20,"XXXX",IF(IF((DX529+1)=2,0,1)+IF(DI529=$AU$1,1,0)=2,TRUE,"")))</f>
        <v>#REF!</v>
      </c>
      <c r="DQ529">
        <v>50000</v>
      </c>
      <c r="DR529">
        <v>50000</v>
      </c>
      <c r="DS529">
        <v>48000</v>
      </c>
      <c r="DT529" t="str">
        <f>IF(DO529&gt;0,DO529,"8000000000"&amp;ROW(DS529))</f>
        <v>8000000000529</v>
      </c>
      <c r="DU529" t="str">
        <f>DL529</f>
        <v>COOKIES CERIA</v>
      </c>
      <c r="DV529" t="s">
        <v>4301</v>
      </c>
      <c r="DW529" t="s">
        <v>4301</v>
      </c>
      <c r="DX529" s="4" t="str" cm="1">
        <f t="array" aca="1" ref="DX529" ca="1">LEFT(DM529,MATCH(FALSE,ISNUMBER(MID(DM529,ROW(INDIRECT("1:"&amp;LEN(DM529)+1)), 1) *1),0) -1)</f>
        <v>6</v>
      </c>
      <c r="DY529" s="1"/>
      <c r="EA529" s="21"/>
      <c r="EC529" s="5"/>
      <c r="EF529" s="1"/>
      <c r="EH529" s="1"/>
      <c r="EI529" s="1"/>
      <c r="EL529" s="5"/>
      <c r="EM529" s="22"/>
      <c r="EN529">
        <v>0</v>
      </c>
      <c r="EO529" s="1" t="s">
        <v>5103</v>
      </c>
    </row>
    <row r="530" spans="1:145">
      <c r="A530" s="4" t="str">
        <f t="shared" si="923"/>
        <v/>
      </c>
      <c r="B530" s="4" t="str">
        <f t="shared" si="924"/>
        <v/>
      </c>
      <c r="C530" s="4" t="str">
        <f t="shared" si="925"/>
        <v/>
      </c>
      <c r="D530" s="4" t="str">
        <f t="shared" si="926"/>
        <v/>
      </c>
      <c r="E530" s="4" t="str">
        <f t="shared" si="927"/>
        <v/>
      </c>
      <c r="F530" s="4" t="str">
        <f t="shared" si="928"/>
        <v>RTG</v>
      </c>
      <c r="G530" s="4" t="str">
        <f t="shared" si="929"/>
        <v/>
      </c>
      <c r="H530" s="4" t="str">
        <f t="shared" si="930"/>
        <v/>
      </c>
      <c r="I530" s="4" t="str">
        <f t="shared" si="931"/>
        <v/>
      </c>
      <c r="J530" s="4" t="str">
        <f t="shared" si="932"/>
        <v/>
      </c>
      <c r="K530" s="4" t="str">
        <f t="shared" si="933"/>
        <v/>
      </c>
      <c r="L530" s="4" t="str">
        <f t="shared" si="934"/>
        <v/>
      </c>
      <c r="M530" s="4" t="str">
        <f t="shared" si="935"/>
        <v/>
      </c>
      <c r="N530" s="4" t="str">
        <f t="shared" si="936"/>
        <v/>
      </c>
      <c r="O530" s="4" t="str">
        <f t="shared" si="937"/>
        <v/>
      </c>
      <c r="P530" s="4" t="str">
        <f t="shared" si="938"/>
        <v/>
      </c>
      <c r="Q530" s="4" t="str">
        <f t="shared" si="939"/>
        <v/>
      </c>
      <c r="R530" s="4" t="str">
        <f t="shared" si="940"/>
        <v/>
      </c>
      <c r="S530" s="4" t="str">
        <f t="shared" si="941"/>
        <v/>
      </c>
      <c r="T530" s="4" t="str">
        <f t="shared" si="942"/>
        <v>PACK</v>
      </c>
      <c r="U530" s="4" t="str">
        <f t="shared" si="943"/>
        <v/>
      </c>
      <c r="V530" s="4" t="str">
        <f t="shared" si="944"/>
        <v/>
      </c>
      <c r="W530" s="4" t="str">
        <f t="shared" si="945"/>
        <v/>
      </c>
      <c r="X530" s="4" t="str">
        <f t="shared" si="946"/>
        <v/>
      </c>
      <c r="Y530" s="4">
        <f t="shared" si="947"/>
        <v>7</v>
      </c>
      <c r="Z530" s="4" t="str">
        <f t="shared" si="948"/>
        <v>-</v>
      </c>
      <c r="AA530" s="4" t="str">
        <f t="shared" si="949"/>
        <v>/</v>
      </c>
      <c r="AB530" s="4" t="str">
        <f t="shared" si="950"/>
        <v/>
      </c>
      <c r="AC530" s="4" t="str">
        <f t="shared" si="951"/>
        <v/>
      </c>
      <c r="AD530" s="4" t="str">
        <f t="shared" si="952"/>
        <v/>
      </c>
      <c r="AE530" s="4" t="str">
        <f t="shared" si="953"/>
        <v/>
      </c>
      <c r="AF530" s="4">
        <f t="shared" si="954"/>
        <v>9</v>
      </c>
      <c r="AG530" s="4">
        <f t="shared" si="955"/>
        <v>30</v>
      </c>
      <c r="AH530" s="4">
        <f t="shared" si="956"/>
        <v>21</v>
      </c>
      <c r="AI530" s="4" t="str">
        <f t="shared" si="957"/>
        <v>PACK</v>
      </c>
      <c r="AJ530" s="4" t="str">
        <f t="shared" si="958"/>
        <v>/PACK</v>
      </c>
      <c r="AK530" s="4" t="str" cm="1">
        <f t="array" ref="AK530">LEFT(AR530,SUM(LEN(AR530)-LEN(SUBSTITUTE(AR530,{"0";"1";"2";"3";"4";"5";"6";"7";"8";"9"},""))))</f>
        <v>2</v>
      </c>
      <c r="AL530" s="4">
        <f t="shared" si="959"/>
        <v>13</v>
      </c>
      <c r="AM530" s="4" t="b">
        <f t="shared" si="1018"/>
        <v>1</v>
      </c>
      <c r="AN530" s="4" t="str">
        <f>RIGHT(AI530,4)</f>
        <v>PACK</v>
      </c>
      <c r="AO530" s="4" t="b">
        <f t="shared" si="966"/>
        <v>0</v>
      </c>
      <c r="AP530" s="4" t="b">
        <f t="shared" si="961"/>
        <v>0</v>
      </c>
      <c r="AQ530" s="5" t="str">
        <f t="shared" si="962"/>
        <v>COOKIES CERIA KACANG</v>
      </c>
      <c r="AR530" s="4" t="str">
        <f t="shared" si="963"/>
        <v>2RTG/PACK</v>
      </c>
      <c r="AS530" t="s">
        <v>722</v>
      </c>
      <c r="AT530" s="1" t="s">
        <v>723</v>
      </c>
      <c r="AU530" s="4" t="str">
        <f t="shared" ca="1" si="967"/>
        <v/>
      </c>
      <c r="AV530">
        <v>8500</v>
      </c>
      <c r="AW530">
        <v>8500</v>
      </c>
      <c r="AX530">
        <v>8000</v>
      </c>
      <c r="AY530" t="str">
        <f t="shared" si="1016"/>
        <v>8995205000929</v>
      </c>
      <c r="AZ530" t="str">
        <f t="shared" si="964"/>
        <v>COOKIES CERIA KACANG</v>
      </c>
      <c r="BA530" t="s">
        <v>4301</v>
      </c>
      <c r="BB530" t="s">
        <v>4301</v>
      </c>
      <c r="BC530" s="4" t="str" cm="1">
        <f t="array" aca="1" ref="BC530" ca="1">LEFT(AR530,MATCH(FALSE,ISNUMBER(MID(AR530,ROW(INDIRECT("1:"&amp;LEN(AR530)+1)), 1) *1),0) -1)</f>
        <v>2</v>
      </c>
      <c r="BD530" s="1"/>
      <c r="BF530" s="21"/>
      <c r="BK530" s="1"/>
      <c r="BM530" s="1"/>
      <c r="BN530" s="1"/>
      <c r="BR530" s="22"/>
      <c r="BS530">
        <v>0</v>
      </c>
      <c r="BT530" s="1" t="s">
        <v>5103</v>
      </c>
      <c r="BV530" s="4" t="str">
        <f>IF(IFERROR(SEARCH($A$1,DN530),0)&gt;0,$A$1,"")</f>
        <v/>
      </c>
      <c r="BW530" s="4" t="str">
        <f>IF(IFERROR(SEARCH($B$1,DN530),0)&gt;0,$B$1,"")</f>
        <v/>
      </c>
      <c r="BX530" s="4" t="str">
        <f>IF(IFERROR(SEARCH($C$1,DN530),0)&gt;0,$C$1,"")</f>
        <v/>
      </c>
      <c r="BY530" s="4" t="str">
        <f>IF(IFERROR(SEARCH($D$1,DN530),0)&gt;0,$D$1,"")</f>
        <v/>
      </c>
      <c r="BZ530" s="4" t="str">
        <f>IF(IFERROR(SEARCH($E$1,DN530),0)&gt;0,$E$1,"")</f>
        <v/>
      </c>
      <c r="CA530" s="4" t="str">
        <f>IF(IFERROR(SEARCH($F$1,DN530),0)&gt;0,$F$1,"")</f>
        <v/>
      </c>
      <c r="CB530" s="4" t="str">
        <f>IF(IFERROR(SEARCH($G$1,DN530),0)&gt;0,$G$1,"")</f>
        <v/>
      </c>
      <c r="CC530" s="4" t="str">
        <f>IF(IFERROR(SEARCH($H$1,DN530),0)&gt;0,$H$1,"")</f>
        <v/>
      </c>
      <c r="CD530" s="4" t="str">
        <f>IF(IFERROR(SEARCH($I$1,DN530),0)&gt;0,$I$1,"")</f>
        <v/>
      </c>
      <c r="CE530" s="4" t="str">
        <f>IF(IFERROR(SEARCH($J$1,DN530),0)&gt;0,$J$1,"")</f>
        <v/>
      </c>
      <c r="CF530" s="4" t="str">
        <f>IF(IFERROR(SEARCH($K$1,DN530),0)&gt;0,$K$1,"")</f>
        <v/>
      </c>
      <c r="CG530" s="4" t="str">
        <f>IF(IFERROR(SEARCH($L$1,DN530),0)&gt;0,$L$1,"")</f>
        <v/>
      </c>
      <c r="CH530" s="4" t="str">
        <f>IF(IFERROR(SEARCH($M$1,DN530),0)&gt;0,$M$1,"")</f>
        <v/>
      </c>
      <c r="CI530" s="4" t="str">
        <f>IF(IFERROR(SEARCH($N$1,DN530),0)&gt;0,$N$1,"")</f>
        <v/>
      </c>
      <c r="CJ530" s="4" t="str">
        <f>IF(IFERROR(SEARCH($O$1,DN530),0)&gt;0,$O$1,"")</f>
        <v>DUS</v>
      </c>
      <c r="CK530" s="4" t="str">
        <f>IF(IFERROR(SEARCH($P$1,DN530),0)&gt;0,$P$1,"")</f>
        <v/>
      </c>
      <c r="CL530" s="4" t="str">
        <f>IF(IFERROR(SEARCH($Q$1,DN530),0)&gt;0,$Q$1,"")</f>
        <v/>
      </c>
      <c r="CM530" s="4" t="str">
        <f>IF(IFERROR(SEARCH($R$1,DN530),0)&gt;0,$R$1,"")</f>
        <v/>
      </c>
      <c r="CN530" s="4" t="str">
        <f>IF(IFERROR(SEARCH($S$1,DN530),0)&gt;0,$S$1,"")</f>
        <v/>
      </c>
      <c r="CO530" s="4" t="str">
        <f>IF(IFERROR(SEARCH($T$1,DN530),0)&gt;0,$T$1,"")</f>
        <v>PACK</v>
      </c>
      <c r="CP530" s="4" t="str">
        <f>IF(IFERROR(SEARCH($U$1,DN530),0)&gt;0,$U$1,"")</f>
        <v/>
      </c>
      <c r="CQ530" s="4" t="str">
        <f>IF(IFERROR(SEARCH($V$1,DN530),0)&gt;0,$V$1,"")</f>
        <v/>
      </c>
      <c r="CR530" s="4" t="str">
        <f>IF(IFERROR(SEARCH($W$1,DN530),0)&gt;0,$W$1,"")</f>
        <v/>
      </c>
      <c r="CS530" s="4" t="str">
        <f>IF(IFERROR(SEARCH($X$1,DN530),0)&gt;0,$X$1,"")</f>
        <v/>
      </c>
      <c r="CT530" s="4">
        <f>LEN(BW530)+LEN(BX530)+LEN(BY530)+LEN(BZ530)+LEN(CA530)+LEN(CO530)+LEN(CB530)+LEN(CC530)+LEN(CD530)+LEN(CE530)+LEN(CF530)+LEN(CG530)+LEN(CH530)+LEN(CI530)+LEN(CP530)+LEN(CJ530)+LEN(CK530)+LEN(CQ530)+LEN(BV530)+LEN(CL530)+LEN(CS530)+LEN(CM530)+LEN(CR530)+LEN(CN530)</f>
        <v>7</v>
      </c>
      <c r="CU530" s="4" t="str">
        <f>IF(IFERROR(SEARCH($Z$1,DN530),0)&gt;0,$Z$1,"")</f>
        <v>-</v>
      </c>
      <c r="CV530" s="4" t="str">
        <f>IF(IFERROR(SEARCH($AA$1,DN530),0)&gt;0,$AA$1,"")</f>
        <v>/</v>
      </c>
      <c r="CW530" s="4" t="str">
        <f>IF(IFERROR(SEARCH($AB$1,DN530),0)&gt;0,$AB$1,"")</f>
        <v/>
      </c>
      <c r="CX530" s="4" t="str">
        <f>IF(IFERROR(SEARCH($AC$1,DN530),0)&gt;0,$AC$1,"")</f>
        <v/>
      </c>
      <c r="CY530" s="4" t="str">
        <f>IF(IFERROR(SEARCH($AD$1,DN530),0)&gt;0,$AD$1,"")</f>
        <v/>
      </c>
      <c r="CZ530" s="4" t="str">
        <f>IF(IFERROR(SEARCH($AE$1,DN530),0)&gt;0,$AE$1,"")</f>
        <v/>
      </c>
      <c r="DA530" s="4">
        <f t="shared" si="1019"/>
        <v>9</v>
      </c>
      <c r="DB530" s="4">
        <f t="shared" si="1019"/>
        <v>23</v>
      </c>
      <c r="DC530" s="4">
        <f>DB530-DA530</f>
        <v>14</v>
      </c>
      <c r="DD530" s="4" t="str">
        <f>RIGHT(DN530,4)</f>
        <v>/DUS</v>
      </c>
      <c r="DE530" s="4" t="str">
        <f>RIGHT(DN530,5)</f>
        <v>K/DUS</v>
      </c>
      <c r="DF530" s="4" t="str" cm="1">
        <f t="array" ref="DF530">LEFT(DM530,SUM(LEN(DM530)-LEN(SUBSTITUTE(DM530,{"0";"1";"2";"3";"4";"5";"6";"7";"8";"9"},""))))</f>
        <v>6</v>
      </c>
      <c r="DG530" s="4">
        <f>LEN(DT530)</f>
        <v>13</v>
      </c>
      <c r="DH530" s="4" t="b">
        <f>LEFT(DM530,1)=DF530</f>
        <v>1</v>
      </c>
      <c r="DI530" s="4" t="str">
        <f>RIGHT(DD530,3)</f>
        <v>DUS</v>
      </c>
      <c r="DJ530" s="4" t="e">
        <f>IF((DL530=#REF!)=TRUE,TRUE,IF((#REF!=DL530)=TRUE,TRUE,FALSE))</f>
        <v>#REF!</v>
      </c>
      <c r="DK530" s="4" t="b">
        <f>LEFT(DN530,2)=LEFT(DO530,2)</f>
        <v>0</v>
      </c>
      <c r="DL530" s="5" t="str">
        <f>LEFT(DN530,(DC530-1))</f>
        <v>COOKIES CERIA</v>
      </c>
      <c r="DM530" s="4" t="str">
        <f>IFERROR(RIGHT(DN530,LEN(DN530)-FIND("-",DN530)),1)</f>
        <v>6PACK/DUS</v>
      </c>
      <c r="DN530" t="s">
        <v>726</v>
      </c>
      <c r="DO530" s="1"/>
      <c r="DP530" s="4" t="e">
        <f>IF(IF(IF(DL530=#REF!,10,0)+IF(NOT(DI530=$AU$1)=TRUE,10,0)=
20,"XXXX",IF(IF((DX530+1)=2,0,1)+IF(DI530=$AU$1,1,0)=2,TRUE,""))
="",IF(IF(DL530=#REF!,10,0)+IF(NOT(DI530=$AU$1)=TRUE,10,0)=
20,"XXXX",IF(IF((DX530+1)=2,0,1)+IF(DI530=$AU$1,1,0)=2,TRUE,
"")),IF(IF(DL530=#REF!,10,0)+IF(NOT(DI530=$AU$1)=TRUE,10,0)=
20,"XXXX",IF(IF((DX530+1)=2,0,1)+IF(DI530=$AU$1,1,0)=2,TRUE,"")))</f>
        <v>#REF!</v>
      </c>
      <c r="DQ530">
        <v>50000</v>
      </c>
      <c r="DR530">
        <v>50000</v>
      </c>
      <c r="DS530">
        <v>48000</v>
      </c>
      <c r="DT530" t="str">
        <f>IF(DO530&gt;0,DO530,"8000000000"&amp;ROW(DS530))</f>
        <v>8000000000530</v>
      </c>
      <c r="DU530" t="str">
        <f>DL530</f>
        <v>COOKIES CERIA</v>
      </c>
      <c r="DV530" t="s">
        <v>4301</v>
      </c>
      <c r="DW530" t="s">
        <v>4301</v>
      </c>
      <c r="DX530" s="4" t="str" cm="1">
        <f t="array" aca="1" ref="DX530" ca="1">LEFT(DM530,MATCH(FALSE,ISNUMBER(MID(DM530,ROW(INDIRECT("1:"&amp;LEN(DM530)+1)), 1) *1),0) -1)</f>
        <v>6</v>
      </c>
      <c r="DY530" s="1"/>
      <c r="EA530" s="21"/>
      <c r="EC530" s="5"/>
      <c r="EF530" s="1"/>
      <c r="EH530" s="1"/>
      <c r="EI530" s="1"/>
      <c r="EL530" s="5"/>
      <c r="EM530" s="22"/>
      <c r="EN530">
        <v>0</v>
      </c>
      <c r="EO530" s="1" t="s">
        <v>5103</v>
      </c>
    </row>
    <row r="531" spans="1:145">
      <c r="A531" s="4" t="str">
        <f t="shared" si="923"/>
        <v/>
      </c>
      <c r="B531" s="4" t="str">
        <f t="shared" si="924"/>
        <v/>
      </c>
      <c r="C531" s="4" t="str">
        <f t="shared" si="925"/>
        <v/>
      </c>
      <c r="D531" s="4" t="str">
        <f t="shared" si="926"/>
        <v/>
      </c>
      <c r="E531" s="4" t="str">
        <f t="shared" si="927"/>
        <v/>
      </c>
      <c r="F531" s="4" t="str">
        <f t="shared" si="928"/>
        <v>RTG</v>
      </c>
      <c r="G531" s="4" t="str">
        <f t="shared" si="929"/>
        <v/>
      </c>
      <c r="H531" s="4" t="str">
        <f t="shared" si="930"/>
        <v/>
      </c>
      <c r="I531" s="4" t="str">
        <f t="shared" si="931"/>
        <v/>
      </c>
      <c r="J531" s="4" t="str">
        <f t="shared" si="932"/>
        <v/>
      </c>
      <c r="K531" s="4" t="str">
        <f t="shared" si="933"/>
        <v/>
      </c>
      <c r="L531" s="4" t="str">
        <f t="shared" si="934"/>
        <v/>
      </c>
      <c r="M531" s="4" t="str">
        <f t="shared" si="935"/>
        <v/>
      </c>
      <c r="N531" s="4" t="str">
        <f t="shared" si="936"/>
        <v/>
      </c>
      <c r="O531" s="4" t="str">
        <f t="shared" si="937"/>
        <v/>
      </c>
      <c r="P531" s="4" t="str">
        <f t="shared" si="938"/>
        <v/>
      </c>
      <c r="Q531" s="4" t="str">
        <f t="shared" si="939"/>
        <v/>
      </c>
      <c r="R531" s="4" t="str">
        <f t="shared" si="940"/>
        <v/>
      </c>
      <c r="S531" s="4" t="str">
        <f t="shared" si="941"/>
        <v/>
      </c>
      <c r="T531" s="4" t="str">
        <f t="shared" si="942"/>
        <v>PACK</v>
      </c>
      <c r="U531" s="4" t="str">
        <f t="shared" si="943"/>
        <v/>
      </c>
      <c r="V531" s="4" t="str">
        <f t="shared" si="944"/>
        <v/>
      </c>
      <c r="W531" s="4" t="str">
        <f t="shared" si="945"/>
        <v/>
      </c>
      <c r="X531" s="4" t="str">
        <f t="shared" si="946"/>
        <v/>
      </c>
      <c r="Y531" s="4">
        <f t="shared" si="947"/>
        <v>7</v>
      </c>
      <c r="Z531" s="4" t="str">
        <f t="shared" si="948"/>
        <v>-</v>
      </c>
      <c r="AA531" s="4" t="str">
        <f t="shared" si="949"/>
        <v>/</v>
      </c>
      <c r="AB531" s="4" t="str">
        <f t="shared" si="950"/>
        <v/>
      </c>
      <c r="AC531" s="4" t="str">
        <f t="shared" si="951"/>
        <v/>
      </c>
      <c r="AD531" s="4" t="str">
        <f t="shared" si="952"/>
        <v/>
      </c>
      <c r="AE531" s="4" t="str">
        <f t="shared" si="953"/>
        <v/>
      </c>
      <c r="AF531" s="4">
        <f t="shared" si="954"/>
        <v>9</v>
      </c>
      <c r="AG531" s="4">
        <f t="shared" si="955"/>
        <v>30</v>
      </c>
      <c r="AH531" s="4">
        <f t="shared" si="956"/>
        <v>21</v>
      </c>
      <c r="AI531" s="4" t="str">
        <f t="shared" si="957"/>
        <v>PACK</v>
      </c>
      <c r="AJ531" s="4" t="str">
        <f t="shared" si="958"/>
        <v>/PACK</v>
      </c>
      <c r="AK531" s="4" t="str" cm="1">
        <f t="array" ref="AK531">LEFT(AR531,SUM(LEN(AR531)-LEN(SUBSTITUTE(AR531,{"0";"1";"2";"3";"4";"5";"6";"7";"8";"9"},""))))</f>
        <v>2</v>
      </c>
      <c r="AL531" s="4">
        <f t="shared" si="959"/>
        <v>13</v>
      </c>
      <c r="AM531" s="4" t="b">
        <f t="shared" si="1018"/>
        <v>1</v>
      </c>
      <c r="AN531" s="4" t="str">
        <f>RIGHT(AI531,4)</f>
        <v>PACK</v>
      </c>
      <c r="AO531" s="4" t="b">
        <f>IF((AQ531=DL533)=TRUE,TRUE,IF((AQ530=AQ531)=TRUE,TRUE,FALSE))</f>
        <v>0</v>
      </c>
      <c r="AP531" s="4" t="b">
        <f t="shared" si="961"/>
        <v>0</v>
      </c>
      <c r="AQ531" s="5" t="str">
        <f t="shared" si="962"/>
        <v>COOKIES CERIA KELAPA</v>
      </c>
      <c r="AR531" s="4" t="str">
        <f t="shared" si="963"/>
        <v>2RTG/PACK</v>
      </c>
      <c r="AS531" t="s">
        <v>724</v>
      </c>
      <c r="AT531" s="1" t="s">
        <v>725</v>
      </c>
      <c r="AU531" s="4" t="str">
        <f ca="1">IF(IF(IF(AQ531=DL533,10,0)+IF(NOT(AN531=$AU$1)=TRUE,10,0)=
20,"XXXX",IF(IF((BC531+1)=2,0,1)+IF(AN531=$AU$1,1,0)=2,TRUE,""))
="",IF(IF(AQ531=AQ530,10,0)+IF(NOT(AN531=$AU$1)=TRUE,10,0)=
20,"XXXX",IF(IF((BC531+1)=2,0,1)+IF(AN531=$AU$1,1,0)=2,TRUE,
"")),IF(IF(AQ531=DL533,10,0)+IF(NOT(AN531=$AU$1)=TRUE,10,0)=
20,"XXXX",IF(IF((BC531+1)=2,0,1)+IF(AN531=$AU$1,1,0)=2,TRUE,"")))</f>
        <v/>
      </c>
      <c r="AV531">
        <v>8500</v>
      </c>
      <c r="AW531">
        <v>8500</v>
      </c>
      <c r="AX531">
        <v>8000</v>
      </c>
      <c r="AY531" t="str">
        <f t="shared" si="1016"/>
        <v>8995205000905</v>
      </c>
      <c r="AZ531" t="str">
        <f t="shared" si="964"/>
        <v>COOKIES CERIA KELAPA</v>
      </c>
      <c r="BA531" t="s">
        <v>4301</v>
      </c>
      <c r="BB531" t="s">
        <v>4301</v>
      </c>
      <c r="BC531" s="4" t="str" cm="1">
        <f t="array" aca="1" ref="BC531" ca="1">LEFT(AR531,MATCH(FALSE,ISNUMBER(MID(AR531,ROW(INDIRECT("1:"&amp;LEN(AR531)+1)), 1) *1),0) -1)</f>
        <v>2</v>
      </c>
      <c r="BD531" s="1"/>
      <c r="BF531" s="21"/>
      <c r="BK531" s="1"/>
      <c r="BM531" s="1"/>
      <c r="BN531" s="1"/>
      <c r="BR531" s="22"/>
      <c r="BS531">
        <v>0</v>
      </c>
      <c r="BT531" s="1" t="s">
        <v>5103</v>
      </c>
      <c r="BV531" s="4" t="str">
        <f>IF(IFERROR(SEARCH($A$1,DN531),0)&gt;0,$A$1,"")</f>
        <v/>
      </c>
      <c r="BW531" s="4" t="str">
        <f>IF(IFERROR(SEARCH($B$1,DN531),0)&gt;0,$B$1,"")</f>
        <v/>
      </c>
      <c r="BX531" s="4" t="str">
        <f>IF(IFERROR(SEARCH($C$1,DN531),0)&gt;0,$C$1,"")</f>
        <v/>
      </c>
      <c r="BY531" s="4" t="str">
        <f>IF(IFERROR(SEARCH($D$1,DN531),0)&gt;0,$D$1,"")</f>
        <v/>
      </c>
      <c r="BZ531" s="4" t="str">
        <f>IF(IFERROR(SEARCH($E$1,DN531),0)&gt;0,$E$1,"")</f>
        <v/>
      </c>
      <c r="CA531" s="4" t="str">
        <f>IF(IFERROR(SEARCH($F$1,DN531),0)&gt;0,$F$1,"")</f>
        <v/>
      </c>
      <c r="CB531" s="4" t="str">
        <f>IF(IFERROR(SEARCH($G$1,DN531),0)&gt;0,$G$1,"")</f>
        <v/>
      </c>
      <c r="CC531" s="4" t="str">
        <f>IF(IFERROR(SEARCH($H$1,DN531),0)&gt;0,$H$1,"")</f>
        <v/>
      </c>
      <c r="CD531" s="4" t="str">
        <f>IF(IFERROR(SEARCH($I$1,DN531),0)&gt;0,$I$1,"")</f>
        <v/>
      </c>
      <c r="CE531" s="4" t="str">
        <f>IF(IFERROR(SEARCH($J$1,DN531),0)&gt;0,$J$1,"")</f>
        <v/>
      </c>
      <c r="CF531" s="4" t="str">
        <f>IF(IFERROR(SEARCH($K$1,DN531),0)&gt;0,$K$1,"")</f>
        <v/>
      </c>
      <c r="CG531" s="4" t="str">
        <f>IF(IFERROR(SEARCH($L$1,DN531),0)&gt;0,$L$1,"")</f>
        <v/>
      </c>
      <c r="CH531" s="4" t="str">
        <f>IF(IFERROR(SEARCH($M$1,DN531),0)&gt;0,$M$1,"")</f>
        <v/>
      </c>
      <c r="CI531" s="4" t="str">
        <f>IF(IFERROR(SEARCH($N$1,DN531),0)&gt;0,$N$1,"")</f>
        <v/>
      </c>
      <c r="CJ531" s="4" t="str">
        <f>IF(IFERROR(SEARCH($O$1,DN531),0)&gt;0,$O$1,"")</f>
        <v>DUS</v>
      </c>
      <c r="CK531" s="4" t="str">
        <f>IF(IFERROR(SEARCH($P$1,DN531),0)&gt;0,$P$1,"")</f>
        <v/>
      </c>
      <c r="CL531" s="4" t="str">
        <f>IF(IFERROR(SEARCH($Q$1,DN531),0)&gt;0,$Q$1,"")</f>
        <v/>
      </c>
      <c r="CM531" s="4" t="str">
        <f>IF(IFERROR(SEARCH($R$1,DN531),0)&gt;0,$R$1,"")</f>
        <v/>
      </c>
      <c r="CN531" s="4" t="str">
        <f>IF(IFERROR(SEARCH($S$1,DN531),0)&gt;0,$S$1,"")</f>
        <v/>
      </c>
      <c r="CO531" s="4" t="str">
        <f>IF(IFERROR(SEARCH($T$1,DN531),0)&gt;0,$T$1,"")</f>
        <v>PACK</v>
      </c>
      <c r="CP531" s="4" t="str">
        <f>IF(IFERROR(SEARCH($U$1,DN531),0)&gt;0,$U$1,"")</f>
        <v/>
      </c>
      <c r="CQ531" s="4" t="str">
        <f>IF(IFERROR(SEARCH($V$1,DN531),0)&gt;0,$V$1,"")</f>
        <v/>
      </c>
      <c r="CR531" s="4" t="str">
        <f>IF(IFERROR(SEARCH($W$1,DN531),0)&gt;0,$W$1,"")</f>
        <v/>
      </c>
      <c r="CS531" s="4" t="str">
        <f>IF(IFERROR(SEARCH($X$1,DN531),0)&gt;0,$X$1,"")</f>
        <v/>
      </c>
      <c r="CT531" s="4">
        <f>LEN(BW531)+LEN(BX531)+LEN(BY531)+LEN(BZ531)+LEN(CA531)+LEN(CO531)+LEN(CB531)+LEN(CC531)+LEN(CD531)+LEN(CE531)+LEN(CF531)+LEN(CG531)+LEN(CH531)+LEN(CI531)+LEN(CP531)+LEN(CJ531)+LEN(CK531)+LEN(CQ531)+LEN(BV531)+LEN(CL531)+LEN(CS531)+LEN(CM531)+LEN(CR531)+LEN(CN531)</f>
        <v>7</v>
      </c>
      <c r="CU531" s="4" t="str">
        <f>IF(IFERROR(SEARCH($Z$1,DN531),0)&gt;0,$Z$1,"")</f>
        <v>-</v>
      </c>
      <c r="CV531" s="4" t="str">
        <f>IF(IFERROR(SEARCH($AA$1,DN531),0)&gt;0,$AA$1,"")</f>
        <v>/</v>
      </c>
      <c r="CW531" s="4" t="str">
        <f>IF(IFERROR(SEARCH($AB$1,DN531),0)&gt;0,$AB$1,"")</f>
        <v/>
      </c>
      <c r="CX531" s="4" t="str">
        <f>IF(IFERROR(SEARCH($AC$1,DN531),0)&gt;0,$AC$1,"")</f>
        <v/>
      </c>
      <c r="CY531" s="4" t="str">
        <f>IF(IFERROR(SEARCH($AD$1,DN531),0)&gt;0,$AD$1,"")</f>
        <v/>
      </c>
      <c r="CZ531" s="4" t="str">
        <f>IF(IFERROR(SEARCH($AE$1,DN531),0)&gt;0,$AE$1,"")</f>
        <v/>
      </c>
      <c r="DA531" s="4">
        <f t="shared" si="1019"/>
        <v>9</v>
      </c>
      <c r="DB531" s="4">
        <f t="shared" si="1019"/>
        <v>23</v>
      </c>
      <c r="DC531" s="4">
        <f>DB531-DA531</f>
        <v>14</v>
      </c>
      <c r="DD531" s="4" t="str">
        <f>RIGHT(DN531,4)</f>
        <v>/DUS</v>
      </c>
      <c r="DE531" s="4" t="str">
        <f>RIGHT(DN531,5)</f>
        <v>K/DUS</v>
      </c>
      <c r="DF531" s="4" t="str" cm="1">
        <f t="array" ref="DF531">LEFT(DM531,SUM(LEN(DM531)-LEN(SUBSTITUTE(DM531,{"0";"1";"2";"3";"4";"5";"6";"7";"8";"9"},""))))</f>
        <v>6</v>
      </c>
      <c r="DG531" s="4">
        <f>LEN(DT531)</f>
        <v>13</v>
      </c>
      <c r="DH531" s="4" t="b">
        <f>LEFT(DM531,1)=DF531</f>
        <v>1</v>
      </c>
      <c r="DI531" s="4" t="str">
        <f>RIGHT(DD531,3)</f>
        <v>DUS</v>
      </c>
      <c r="DJ531" s="4" t="e">
        <f>IF((DL531=#REF!)=TRUE,TRUE,IF((#REF!=DL531)=TRUE,TRUE,FALSE))</f>
        <v>#REF!</v>
      </c>
      <c r="DK531" s="4" t="b">
        <f>LEFT(DN531,2)=LEFT(DO531,2)</f>
        <v>0</v>
      </c>
      <c r="DL531" s="5" t="str">
        <f>LEFT(DN531,(DC531-1))</f>
        <v>COOKIES CERIA</v>
      </c>
      <c r="DM531" s="4" t="str">
        <f>IFERROR(RIGHT(DN531,LEN(DN531)-FIND("-",DN531)),1)</f>
        <v>6PACK/DUS</v>
      </c>
      <c r="DN531" t="s">
        <v>726</v>
      </c>
      <c r="DO531" s="1"/>
      <c r="DP531" s="4" t="e">
        <f>IF(IF(IF(DL531=#REF!,10,0)+IF(NOT(DI531=$AU$1)=TRUE,10,0)=
20,"XXXX",IF(IF((DX531+1)=2,0,1)+IF(DI531=$AU$1,1,0)=2,TRUE,""))
="",IF(IF(DL531=#REF!,10,0)+IF(NOT(DI531=$AU$1)=TRUE,10,0)=
20,"XXXX",IF(IF((DX531+1)=2,0,1)+IF(DI531=$AU$1,1,0)=2,TRUE,
"")),IF(IF(DL531=#REF!,10,0)+IF(NOT(DI531=$AU$1)=TRUE,10,0)=
20,"XXXX",IF(IF((DX531+1)=2,0,1)+IF(DI531=$AU$1,1,0)=2,TRUE,"")))</f>
        <v>#REF!</v>
      </c>
      <c r="DQ531">
        <v>50000</v>
      </c>
      <c r="DR531">
        <v>50000</v>
      </c>
      <c r="DS531">
        <v>48000</v>
      </c>
      <c r="DT531" t="str">
        <f>IF(DO531&gt;0,DO531,"8000000000"&amp;ROW(DS531))</f>
        <v>8000000000531</v>
      </c>
      <c r="DU531" t="str">
        <f>DL531</f>
        <v>COOKIES CERIA</v>
      </c>
      <c r="DV531" t="s">
        <v>4301</v>
      </c>
      <c r="DW531" t="s">
        <v>4301</v>
      </c>
      <c r="DX531" s="4" t="str" cm="1">
        <f t="array" aca="1" ref="DX531" ca="1">LEFT(DM531,MATCH(FALSE,ISNUMBER(MID(DM531,ROW(INDIRECT("1:"&amp;LEN(DM531)+1)), 1) *1),0) -1)</f>
        <v>6</v>
      </c>
      <c r="DY531" s="1"/>
      <c r="EA531" s="21"/>
      <c r="EC531" s="5"/>
      <c r="EF531" s="1"/>
      <c r="EH531" s="1"/>
      <c r="EI531" s="1"/>
      <c r="EL531" s="5"/>
      <c r="EM531" s="22"/>
      <c r="EN531">
        <v>0</v>
      </c>
      <c r="EO531" s="1" t="s">
        <v>5103</v>
      </c>
    </row>
    <row r="533" spans="1:145">
      <c r="A533" s="4" t="str">
        <f t="shared" si="923"/>
        <v/>
      </c>
      <c r="B533" s="4" t="str">
        <f t="shared" si="924"/>
        <v/>
      </c>
      <c r="C533" s="4" t="str">
        <f t="shared" si="925"/>
        <v/>
      </c>
      <c r="D533" s="4" t="str">
        <f t="shared" si="926"/>
        <v/>
      </c>
      <c r="E533" s="4" t="str">
        <f t="shared" si="927"/>
        <v/>
      </c>
      <c r="F533" s="4" t="str">
        <f t="shared" si="928"/>
        <v>RTG</v>
      </c>
      <c r="G533" s="4" t="str">
        <f t="shared" si="929"/>
        <v/>
      </c>
      <c r="H533" s="4" t="str">
        <f t="shared" si="930"/>
        <v/>
      </c>
      <c r="I533" s="4" t="str">
        <f t="shared" si="931"/>
        <v/>
      </c>
      <c r="J533" s="4" t="str">
        <f t="shared" si="932"/>
        <v/>
      </c>
      <c r="K533" s="4" t="str">
        <f t="shared" si="933"/>
        <v/>
      </c>
      <c r="L533" s="4" t="str">
        <f t="shared" si="934"/>
        <v/>
      </c>
      <c r="M533" s="4" t="str">
        <f t="shared" si="935"/>
        <v/>
      </c>
      <c r="N533" s="4" t="str">
        <f t="shared" si="936"/>
        <v/>
      </c>
      <c r="O533" s="4" t="str">
        <f t="shared" si="937"/>
        <v/>
      </c>
      <c r="P533" s="4" t="str">
        <f t="shared" si="938"/>
        <v/>
      </c>
      <c r="Q533" s="4" t="str">
        <f t="shared" si="939"/>
        <v/>
      </c>
      <c r="R533" s="4" t="str">
        <f t="shared" si="940"/>
        <v/>
      </c>
      <c r="S533" s="4" t="str">
        <f t="shared" si="941"/>
        <v/>
      </c>
      <c r="T533" s="4" t="str">
        <f t="shared" si="942"/>
        <v>PACK</v>
      </c>
      <c r="U533" s="4" t="str">
        <f t="shared" si="943"/>
        <v/>
      </c>
      <c r="V533" s="4" t="str">
        <f t="shared" si="944"/>
        <v/>
      </c>
      <c r="W533" s="4" t="str">
        <f t="shared" si="945"/>
        <v/>
      </c>
      <c r="X533" s="4" t="str">
        <f t="shared" si="946"/>
        <v/>
      </c>
      <c r="Y533" s="4">
        <f t="shared" si="947"/>
        <v>7</v>
      </c>
      <c r="Z533" s="4" t="str">
        <f t="shared" si="948"/>
        <v>-</v>
      </c>
      <c r="AA533" s="4" t="str">
        <f t="shared" si="949"/>
        <v>/</v>
      </c>
      <c r="AB533" s="4" t="str">
        <f t="shared" si="950"/>
        <v/>
      </c>
      <c r="AC533" s="4" t="str">
        <f t="shared" si="951"/>
        <v/>
      </c>
      <c r="AD533" s="4" t="str">
        <f t="shared" si="952"/>
        <v/>
      </c>
      <c r="AE533" s="4" t="str">
        <f t="shared" si="953"/>
        <v/>
      </c>
      <c r="AF533" s="4">
        <f t="shared" si="954"/>
        <v>9</v>
      </c>
      <c r="AG533" s="4">
        <f t="shared" si="955"/>
        <v>24</v>
      </c>
      <c r="AH533" s="4">
        <f t="shared" si="956"/>
        <v>15</v>
      </c>
      <c r="AI533" s="4" t="str">
        <f t="shared" si="957"/>
        <v>PACK</v>
      </c>
      <c r="AJ533" s="4" t="str">
        <f t="shared" si="958"/>
        <v>/PACK</v>
      </c>
      <c r="AK533" s="4" t="str" cm="1">
        <f t="array" ref="AK533">LEFT(AR533,SUM(LEN(AR533)-LEN(SUBSTITUTE(AR533,{"0";"1";"2";"3";"4";"5";"6";"7";"8";"9"},""))))</f>
        <v>2</v>
      </c>
      <c r="AL533" s="4">
        <f t="shared" si="959"/>
        <v>13</v>
      </c>
      <c r="AM533" s="4" t="b">
        <f t="shared" si="1018"/>
        <v>1</v>
      </c>
      <c r="AN533" s="4" t="str">
        <f>RIGHT(AI533,4)</f>
        <v>PACK</v>
      </c>
      <c r="AO533" s="4" t="e">
        <f>IF((AQ533=#REF!)=TRUE,TRUE,IF((DL533=AQ533)=TRUE,TRUE,FALSE))</f>
        <v>#REF!</v>
      </c>
      <c r="AP533" s="4" t="b">
        <f t="shared" si="961"/>
        <v>0</v>
      </c>
      <c r="AQ533" s="5" t="str">
        <f t="shared" si="962"/>
        <v>COOKIES CREAME</v>
      </c>
      <c r="AR533" s="4" t="str">
        <f t="shared" si="963"/>
        <v>2RTG/PACK</v>
      </c>
      <c r="AS533" t="s">
        <v>4930</v>
      </c>
      <c r="AU533" s="4" t="e">
        <f>IF(IF(IF(AQ533=#REF!,10,0)+IF(NOT(AN533=$AU$1)=TRUE,10,0)=
20,"XXXX",IF(IF((BC533+1)=2,0,1)+IF(AN533=$AU$1,1,0)=2,TRUE,""))
="",IF(IF(AQ533=DL533,10,0)+IF(NOT(AN533=$AU$1)=TRUE,10,0)=
20,"XXXX",IF(IF((BC533+1)=2,0,1)+IF(AN533=$AU$1,1,0)=2,TRUE,
"")),IF(IF(AQ533=#REF!,10,0)+IF(NOT(AN533=$AU$1)=TRUE,10,0)=
20,"XXXX",IF(IF((BC533+1)=2,0,1)+IF(AN533=$AU$1,1,0)=2,TRUE,"")))</f>
        <v>#REF!</v>
      </c>
      <c r="AV533">
        <v>9000</v>
      </c>
      <c r="AW533">
        <v>9000</v>
      </c>
      <c r="AX533">
        <v>8300</v>
      </c>
      <c r="AY533" t="str">
        <f t="shared" si="1016"/>
        <v>8000000000533</v>
      </c>
      <c r="AZ533" t="str">
        <f t="shared" si="964"/>
        <v>COOKIES CREAME</v>
      </c>
      <c r="BA533" t="s">
        <v>4301</v>
      </c>
      <c r="BB533" t="s">
        <v>4301</v>
      </c>
      <c r="BC533" s="4" t="str" cm="1">
        <f t="array" aca="1" ref="BC533" ca="1">LEFT(AR533,MATCH(FALSE,ISNUMBER(MID(AR533,ROW(INDIRECT("1:"&amp;LEN(AR533)+1)), 1) *1),0) -1)</f>
        <v>2</v>
      </c>
      <c r="BD533" s="1"/>
      <c r="BF533" s="21"/>
      <c r="BK533" s="1"/>
      <c r="BM533" s="1"/>
      <c r="BN533" s="1"/>
      <c r="BR533" s="22"/>
      <c r="BS533">
        <v>0</v>
      </c>
      <c r="BT533" s="1" t="s">
        <v>5103</v>
      </c>
      <c r="BV533" s="4" t="str">
        <f>IF(IFERROR(SEARCH($A$1,DN533),0)&gt;0,$A$1,"")</f>
        <v/>
      </c>
      <c r="BW533" s="4" t="str">
        <f>IF(IFERROR(SEARCH($B$1,DN533),0)&gt;0,$B$1,"")</f>
        <v/>
      </c>
      <c r="BX533" s="4" t="str">
        <f>IF(IFERROR(SEARCH($C$1,DN533),0)&gt;0,$C$1,"")</f>
        <v/>
      </c>
      <c r="BY533" s="4" t="str">
        <f>IF(IFERROR(SEARCH($D$1,DN533),0)&gt;0,$D$1,"")</f>
        <v/>
      </c>
      <c r="BZ533" s="4" t="str">
        <f>IF(IFERROR(SEARCH($E$1,DN533),0)&gt;0,$E$1,"")</f>
        <v/>
      </c>
      <c r="CA533" s="4" t="str">
        <f>IF(IFERROR(SEARCH($F$1,DN533),0)&gt;0,$F$1,"")</f>
        <v/>
      </c>
      <c r="CB533" s="4" t="str">
        <f>IF(IFERROR(SEARCH($G$1,DN533),0)&gt;0,$G$1,"")</f>
        <v/>
      </c>
      <c r="CC533" s="4" t="str">
        <f>IF(IFERROR(SEARCH($H$1,DN533),0)&gt;0,$H$1,"")</f>
        <v/>
      </c>
      <c r="CD533" s="4" t="str">
        <f>IF(IFERROR(SEARCH($I$1,DN533),0)&gt;0,$I$1,"")</f>
        <v/>
      </c>
      <c r="CE533" s="4" t="str">
        <f>IF(IFERROR(SEARCH($J$1,DN533),0)&gt;0,$J$1,"")</f>
        <v/>
      </c>
      <c r="CF533" s="4" t="str">
        <f>IF(IFERROR(SEARCH($K$1,DN533),0)&gt;0,$K$1,"")</f>
        <v/>
      </c>
      <c r="CG533" s="4" t="str">
        <f>IF(IFERROR(SEARCH($L$1,DN533),0)&gt;0,$L$1,"")</f>
        <v/>
      </c>
      <c r="CH533" s="4" t="str">
        <f>IF(IFERROR(SEARCH($M$1,DN533),0)&gt;0,$M$1,"")</f>
        <v/>
      </c>
      <c r="CI533" s="4" t="str">
        <f>IF(IFERROR(SEARCH($N$1,DN533),0)&gt;0,$N$1,"")</f>
        <v/>
      </c>
      <c r="CJ533" s="4" t="str">
        <f>IF(IFERROR(SEARCH($O$1,DN533),0)&gt;0,$O$1,"")</f>
        <v>DUS</v>
      </c>
      <c r="CK533" s="4" t="str">
        <f>IF(IFERROR(SEARCH($P$1,DN533),0)&gt;0,$P$1,"")</f>
        <v/>
      </c>
      <c r="CL533" s="4" t="str">
        <f>IF(IFERROR(SEARCH($Q$1,DN533),0)&gt;0,$Q$1,"")</f>
        <v/>
      </c>
      <c r="CM533" s="4" t="str">
        <f>IF(IFERROR(SEARCH($R$1,DN533),0)&gt;0,$R$1,"")</f>
        <v/>
      </c>
      <c r="CN533" s="4" t="str">
        <f>IF(IFERROR(SEARCH($S$1,DN533),0)&gt;0,$S$1,"")</f>
        <v/>
      </c>
      <c r="CO533" s="4" t="str">
        <f>IF(IFERROR(SEARCH($T$1,DN533),0)&gt;0,$T$1,"")</f>
        <v>PACK</v>
      </c>
      <c r="CP533" s="4" t="str">
        <f>IF(IFERROR(SEARCH($U$1,DN533),0)&gt;0,$U$1,"")</f>
        <v/>
      </c>
      <c r="CQ533" s="4" t="str">
        <f>IF(IFERROR(SEARCH($V$1,DN533),0)&gt;0,$V$1,"")</f>
        <v/>
      </c>
      <c r="CR533" s="4" t="str">
        <f>IF(IFERROR(SEARCH($W$1,DN533),0)&gt;0,$W$1,"")</f>
        <v/>
      </c>
      <c r="CS533" s="4" t="str">
        <f>IF(IFERROR(SEARCH($X$1,DN533),0)&gt;0,$X$1,"")</f>
        <v/>
      </c>
      <c r="CT533" s="4">
        <f>LEN(BW533)+LEN(BX533)+LEN(BY533)+LEN(BZ533)+LEN(CA533)+LEN(CO533)+LEN(CB533)+LEN(CC533)+LEN(CD533)+LEN(CE533)+LEN(CF533)+LEN(CG533)+LEN(CH533)+LEN(CI533)+LEN(CP533)+LEN(CJ533)+LEN(CK533)+LEN(CQ533)+LEN(BV533)+LEN(CL533)+LEN(CS533)+LEN(CM533)+LEN(CR533)+LEN(CN533)</f>
        <v>7</v>
      </c>
      <c r="CU533" s="4" t="str">
        <f>IF(IFERROR(SEARCH($Z$1,DN533),0)&gt;0,$Z$1,"")</f>
        <v>-</v>
      </c>
      <c r="CV533" s="4" t="str">
        <f>IF(IFERROR(SEARCH($AA$1,DN533),0)&gt;0,$AA$1,"")</f>
        <v>/</v>
      </c>
      <c r="CW533" s="4" t="str">
        <f>IF(IFERROR(SEARCH($AB$1,DN533),0)&gt;0,$AB$1,"")</f>
        <v/>
      </c>
      <c r="CX533" s="4" t="str">
        <f>IF(IFERROR(SEARCH($AC$1,DN533),0)&gt;0,$AC$1,"")</f>
        <v/>
      </c>
      <c r="CY533" s="4" t="str">
        <f>IF(IFERROR(SEARCH($AD$1,DN533),0)&gt;0,$AD$1,"")</f>
        <v/>
      </c>
      <c r="CZ533" s="4" t="str">
        <f>IF(IFERROR(SEARCH($AE$1,DN533),0)&gt;0,$AE$1,"")</f>
        <v/>
      </c>
      <c r="DA533" s="4">
        <f>LEN(DM533)</f>
        <v>9</v>
      </c>
      <c r="DB533" s="4">
        <f>LEN(DN533)</f>
        <v>24</v>
      </c>
      <c r="DC533" s="4">
        <f>DB533-DA533</f>
        <v>15</v>
      </c>
      <c r="DD533" s="4" t="str">
        <f>RIGHT(DN533,4)</f>
        <v>/DUS</v>
      </c>
      <c r="DE533" s="4" t="str">
        <f>RIGHT(DN533,5)</f>
        <v>K/DUS</v>
      </c>
      <c r="DF533" s="4" t="str" cm="1">
        <f t="array" ref="DF533">LEFT(DM533,SUM(LEN(DM533)-LEN(SUBSTITUTE(DM533,{"0";"1";"2";"3";"4";"5";"6";"7";"8";"9"},""))))</f>
        <v>8</v>
      </c>
      <c r="DG533" s="4">
        <f>LEN(DT533)</f>
        <v>13</v>
      </c>
      <c r="DH533" s="4" t="b">
        <f>LEFT(DM533,1)=DF533</f>
        <v>1</v>
      </c>
      <c r="DI533" s="4" t="str">
        <f>RIGHT(DD533,3)</f>
        <v>DUS</v>
      </c>
      <c r="DJ533" s="4" t="b">
        <f>IF((DL533=AQ533)=TRUE,TRUE,IF((AQ531=DL533)=TRUE,TRUE,FALSE))</f>
        <v>1</v>
      </c>
      <c r="DK533" s="4" t="b">
        <f>LEFT(DN533,2)=LEFT(DO533,2)</f>
        <v>0</v>
      </c>
      <c r="DL533" s="5" t="str">
        <f>LEFT(DN533,(DC533-1))</f>
        <v>COOKIES CREAME</v>
      </c>
      <c r="DM533" s="4" t="str">
        <f>IFERROR(RIGHT(DN533,LEN(DN533)-FIND("-",DN533)),1)</f>
        <v>8PACK/DUS</v>
      </c>
      <c r="DN533" t="s">
        <v>4957</v>
      </c>
      <c r="DO533" s="1"/>
      <c r="DP533" s="4" t="b">
        <f ca="1">IF(IF(IF(DL533=AQ533,10,0)+IF(NOT(DI533=$AU$1)=TRUE,10,0)=
20,"XXXX",IF(IF((DX533+1)=2,0,1)+IF(DI533=$AU$1,1,0)=2,TRUE,""))
="",IF(IF(DL533=AQ531,10,0)+IF(NOT(DI533=$AU$1)=TRUE,10,0)=
20,"XXXX",IF(IF((DX533+1)=2,0,1)+IF(DI533=$AU$1,1,0)=2,TRUE,
"")),IF(IF(DL533=AQ533,10,0)+IF(NOT(DI533=$AU$1)=TRUE,10,0)=
20,"XXXX",IF(IF((DX533+1)=2,0,1)+IF(DI533=$AU$1,1,0)=2,TRUE,"")))</f>
        <v>1</v>
      </c>
      <c r="DQ533">
        <v>68500</v>
      </c>
      <c r="DR533">
        <v>68500</v>
      </c>
      <c r="DS533">
        <v>66400</v>
      </c>
      <c r="DT533" t="str">
        <f>IF(DO533&gt;0,DO533,"8000000000"&amp;ROW(DS533))</f>
        <v>8000000000533</v>
      </c>
      <c r="DU533" t="str">
        <f>DL533</f>
        <v>COOKIES CREAME</v>
      </c>
      <c r="DV533" t="s">
        <v>4301</v>
      </c>
      <c r="DW533" t="s">
        <v>4301</v>
      </c>
      <c r="DX533" s="4" t="str" cm="1">
        <f t="array" aca="1" ref="DX533" ca="1">LEFT(DM533,MATCH(FALSE,ISNUMBER(MID(DM533,ROW(INDIRECT("1:"&amp;LEN(DM533)+1)), 1) *1),0) -1)</f>
        <v>8</v>
      </c>
      <c r="DY533" s="1"/>
      <c r="EA533" s="21"/>
      <c r="EC533" s="5"/>
      <c r="EF533" s="1"/>
      <c r="EH533" s="1"/>
      <c r="EI533" s="1"/>
      <c r="EL533" s="5"/>
      <c r="EM533" s="22"/>
      <c r="EN533">
        <v>0</v>
      </c>
      <c r="EO533" s="1" t="s">
        <v>5103</v>
      </c>
    </row>
    <row r="534" spans="1:145">
      <c r="A534" s="4" t="str">
        <f t="shared" si="923"/>
        <v/>
      </c>
      <c r="B534" s="4" t="str">
        <f t="shared" si="924"/>
        <v/>
      </c>
      <c r="C534" s="4" t="str">
        <f t="shared" si="925"/>
        <v/>
      </c>
      <c r="D534" s="4" t="str">
        <f t="shared" si="926"/>
        <v/>
      </c>
      <c r="E534" s="4" t="str">
        <f t="shared" si="927"/>
        <v/>
      </c>
      <c r="F534" s="4" t="str">
        <f t="shared" si="928"/>
        <v>RTG</v>
      </c>
      <c r="G534" s="4" t="str">
        <f t="shared" si="929"/>
        <v/>
      </c>
      <c r="H534" s="4" t="str">
        <f t="shared" si="930"/>
        <v/>
      </c>
      <c r="I534" s="4" t="str">
        <f t="shared" si="931"/>
        <v/>
      </c>
      <c r="J534" s="4" t="str">
        <f t="shared" si="932"/>
        <v/>
      </c>
      <c r="K534" s="4" t="str">
        <f t="shared" si="933"/>
        <v/>
      </c>
      <c r="L534" s="4" t="str">
        <f t="shared" si="934"/>
        <v/>
      </c>
      <c r="M534" s="4" t="str">
        <f t="shared" si="935"/>
        <v/>
      </c>
      <c r="N534" s="4" t="str">
        <f t="shared" si="936"/>
        <v/>
      </c>
      <c r="O534" s="4" t="str">
        <f t="shared" si="937"/>
        <v/>
      </c>
      <c r="P534" s="4" t="str">
        <f t="shared" si="938"/>
        <v/>
      </c>
      <c r="Q534" s="4" t="str">
        <f t="shared" si="939"/>
        <v/>
      </c>
      <c r="R534" s="4" t="str">
        <f t="shared" si="940"/>
        <v/>
      </c>
      <c r="S534" s="4" t="str">
        <f t="shared" si="941"/>
        <v/>
      </c>
      <c r="T534" s="4" t="str">
        <f t="shared" si="942"/>
        <v>PACK</v>
      </c>
      <c r="U534" s="4" t="str">
        <f t="shared" si="943"/>
        <v/>
      </c>
      <c r="V534" s="4" t="str">
        <f t="shared" si="944"/>
        <v/>
      </c>
      <c r="W534" s="4" t="str">
        <f t="shared" si="945"/>
        <v/>
      </c>
      <c r="X534" s="4" t="str">
        <f t="shared" si="946"/>
        <v/>
      </c>
      <c r="Y534" s="4">
        <f t="shared" si="947"/>
        <v>7</v>
      </c>
      <c r="Z534" s="4" t="str">
        <f t="shared" si="948"/>
        <v>-</v>
      </c>
      <c r="AA534" s="4" t="str">
        <f t="shared" si="949"/>
        <v>/</v>
      </c>
      <c r="AB534" s="4" t="str">
        <f t="shared" si="950"/>
        <v/>
      </c>
      <c r="AC534" s="4" t="str">
        <f t="shared" si="951"/>
        <v/>
      </c>
      <c r="AD534" s="4" t="str">
        <f t="shared" si="952"/>
        <v/>
      </c>
      <c r="AE534" s="4" t="str">
        <f t="shared" si="953"/>
        <v/>
      </c>
      <c r="AF534" s="4">
        <f t="shared" si="954"/>
        <v>9</v>
      </c>
      <c r="AG534" s="4">
        <f t="shared" si="955"/>
        <v>32</v>
      </c>
      <c r="AH534" s="4">
        <f t="shared" si="956"/>
        <v>23</v>
      </c>
      <c r="AI534" s="4" t="str">
        <f t="shared" si="957"/>
        <v>PACK</v>
      </c>
      <c r="AJ534" s="4" t="str">
        <f t="shared" si="958"/>
        <v>/PACK</v>
      </c>
      <c r="AK534" s="4" t="str" cm="1">
        <f t="array" ref="AK534">LEFT(AR534,SUM(LEN(AR534)-LEN(SUBSTITUTE(AR534,{"0";"1";"2";"3";"4";"5";"6";"7";"8";"9"},""))))</f>
        <v>2</v>
      </c>
      <c r="AL534" s="4">
        <f t="shared" si="959"/>
        <v>13</v>
      </c>
      <c r="AM534" s="4" t="b">
        <f t="shared" si="1018"/>
        <v>1</v>
      </c>
      <c r="AN534" s="4" t="str">
        <f>RIGHT(AI534,4)</f>
        <v>PACK</v>
      </c>
      <c r="AO534" s="4" t="b">
        <f>IF((AQ534=DL534)=TRUE,TRUE,IF((#REF!=AQ534)=TRUE,TRUE,FALSE))</f>
        <v>1</v>
      </c>
      <c r="AP534" s="4" t="b">
        <f t="shared" si="961"/>
        <v>0</v>
      </c>
      <c r="AQ534" s="5" t="str">
        <f t="shared" si="962"/>
        <v>COOKIES KELAPA RENTENG</v>
      </c>
      <c r="AR534" s="4" t="str">
        <f t="shared" si="963"/>
        <v>2RTG/PACK</v>
      </c>
      <c r="AS534" t="s">
        <v>4594</v>
      </c>
      <c r="AT534" s="1" t="s">
        <v>727</v>
      </c>
      <c r="AU534" s="4" t="str">
        <f>IF(IF(IF(AQ534=DL534,10,0)+IF(NOT(AN534=$AU$1)=TRUE,10,0)=
20,"XXXX",IF(IF((BC534+1)=2,0,1)+IF(AN534=$AU$1,1,0)=2,TRUE,""))
="",IF(IF(AQ534=#REF!,10,0)+IF(NOT(AN534=$AU$1)=TRUE,10,0)=
20,"XXXX",IF(IF((BC534+1)=2,0,1)+IF(AN534=$AU$1,1,0)=2,TRUE,
"")),IF(IF(AQ534=DL534,10,0)+IF(NOT(AN534=$AU$1)=TRUE,10,0)=
20,"XXXX",IF(IF((BC534+1)=2,0,1)+IF(AN534=$AU$1,1,0)=2,TRUE,"")))</f>
        <v>XXXX</v>
      </c>
      <c r="AV534">
        <v>8500</v>
      </c>
      <c r="AW534">
        <v>8500</v>
      </c>
      <c r="AX534">
        <v>7250</v>
      </c>
      <c r="AY534" t="str">
        <f t="shared" si="1016"/>
        <v>8995225600727</v>
      </c>
      <c r="AZ534" t="str">
        <f t="shared" si="964"/>
        <v>COOKIES KELAPA RENTENG</v>
      </c>
      <c r="BA534" t="s">
        <v>4301</v>
      </c>
      <c r="BB534" t="s">
        <v>4301</v>
      </c>
      <c r="BC534" s="4" t="str" cm="1">
        <f t="array" aca="1" ref="BC534" ca="1">LEFT(AR534,MATCH(FALSE,ISNUMBER(MID(AR534,ROW(INDIRECT("1:"&amp;LEN(AR534)+1)), 1) *1),0) -1)</f>
        <v>2</v>
      </c>
      <c r="BD534" s="1"/>
      <c r="BF534" s="21"/>
      <c r="BK534" s="1"/>
      <c r="BM534" s="1"/>
      <c r="BN534" s="1"/>
      <c r="BR534" s="22"/>
      <c r="BS534">
        <v>0</v>
      </c>
      <c r="BT534" s="1" t="s">
        <v>5103</v>
      </c>
      <c r="BV534" s="4" t="str">
        <f>IF(IFERROR(SEARCH($A$1,DN534),0)&gt;0,$A$1,"")</f>
        <v/>
      </c>
      <c r="BW534" s="4" t="str">
        <f>IF(IFERROR(SEARCH($B$1,DN534),0)&gt;0,$B$1,"")</f>
        <v/>
      </c>
      <c r="BX534" s="4" t="str">
        <f>IF(IFERROR(SEARCH($C$1,DN534),0)&gt;0,$C$1,"")</f>
        <v/>
      </c>
      <c r="BY534" s="4" t="str">
        <f>IF(IFERROR(SEARCH($D$1,DN534),0)&gt;0,$D$1,"")</f>
        <v/>
      </c>
      <c r="BZ534" s="4" t="str">
        <f>IF(IFERROR(SEARCH($E$1,DN534),0)&gt;0,$E$1,"")</f>
        <v/>
      </c>
      <c r="CA534" s="4" t="str">
        <f>IF(IFERROR(SEARCH($F$1,DN534),0)&gt;0,$F$1,"")</f>
        <v/>
      </c>
      <c r="CB534" s="4" t="str">
        <f>IF(IFERROR(SEARCH($G$1,DN534),0)&gt;0,$G$1,"")</f>
        <v/>
      </c>
      <c r="CC534" s="4" t="str">
        <f>IF(IFERROR(SEARCH($H$1,DN534),0)&gt;0,$H$1,"")</f>
        <v/>
      </c>
      <c r="CD534" s="4" t="str">
        <f>IF(IFERROR(SEARCH($I$1,DN534),0)&gt;0,$I$1,"")</f>
        <v/>
      </c>
      <c r="CE534" s="4" t="str">
        <f>IF(IFERROR(SEARCH($J$1,DN534),0)&gt;0,$J$1,"")</f>
        <v/>
      </c>
      <c r="CF534" s="4" t="str">
        <f>IF(IFERROR(SEARCH($K$1,DN534),0)&gt;0,$K$1,"")</f>
        <v/>
      </c>
      <c r="CG534" s="4" t="str">
        <f>IF(IFERROR(SEARCH($L$1,DN534),0)&gt;0,$L$1,"")</f>
        <v/>
      </c>
      <c r="CH534" s="4" t="str">
        <f>IF(IFERROR(SEARCH($M$1,DN534),0)&gt;0,$M$1,"")</f>
        <v/>
      </c>
      <c r="CI534" s="4" t="str">
        <f>IF(IFERROR(SEARCH($N$1,DN534),0)&gt;0,$N$1,"")</f>
        <v/>
      </c>
      <c r="CJ534" s="4" t="str">
        <f>IF(IFERROR(SEARCH($O$1,DN534),0)&gt;0,$O$1,"")</f>
        <v>DUS</v>
      </c>
      <c r="CK534" s="4" t="str">
        <f>IF(IFERROR(SEARCH($P$1,DN534),0)&gt;0,$P$1,"")</f>
        <v/>
      </c>
      <c r="CL534" s="4" t="str">
        <f>IF(IFERROR(SEARCH($Q$1,DN534),0)&gt;0,$Q$1,"")</f>
        <v/>
      </c>
      <c r="CM534" s="4" t="str">
        <f>IF(IFERROR(SEARCH($R$1,DN534),0)&gt;0,$R$1,"")</f>
        <v/>
      </c>
      <c r="CN534" s="4" t="str">
        <f>IF(IFERROR(SEARCH($S$1,DN534),0)&gt;0,$S$1,"")</f>
        <v/>
      </c>
      <c r="CO534" s="4" t="str">
        <f>IF(IFERROR(SEARCH($T$1,DN534),0)&gt;0,$T$1,"")</f>
        <v>PACK</v>
      </c>
      <c r="CP534" s="4" t="str">
        <f>IF(IFERROR(SEARCH($U$1,DN534),0)&gt;0,$U$1,"")</f>
        <v/>
      </c>
      <c r="CQ534" s="4" t="str">
        <f>IF(IFERROR(SEARCH($V$1,DN534),0)&gt;0,$V$1,"")</f>
        <v/>
      </c>
      <c r="CR534" s="4" t="str">
        <f>IF(IFERROR(SEARCH($W$1,DN534),0)&gt;0,$W$1,"")</f>
        <v/>
      </c>
      <c r="CS534" s="4" t="str">
        <f>IF(IFERROR(SEARCH($X$1,DN534),0)&gt;0,$X$1,"")</f>
        <v/>
      </c>
      <c r="CT534" s="4">
        <f>LEN(BW534)+LEN(BX534)+LEN(BY534)+LEN(BZ534)+LEN(CA534)+LEN(CO534)+LEN(CB534)+LEN(CC534)+LEN(CD534)+LEN(CE534)+LEN(CF534)+LEN(CG534)+LEN(CH534)+LEN(CI534)+LEN(CP534)+LEN(CJ534)+LEN(CK534)+LEN(CQ534)+LEN(BV534)+LEN(CL534)+LEN(CS534)+LEN(CM534)+LEN(CR534)+LEN(CN534)</f>
        <v>7</v>
      </c>
      <c r="CU534" s="4" t="str">
        <f>IF(IFERROR(SEARCH($Z$1,DN534),0)&gt;0,$Z$1,"")</f>
        <v>-</v>
      </c>
      <c r="CV534" s="4" t="str">
        <f>IF(IFERROR(SEARCH($AA$1,DN534),0)&gt;0,$AA$1,"")</f>
        <v>/</v>
      </c>
      <c r="CW534" s="4" t="str">
        <f>IF(IFERROR(SEARCH($AB$1,DN534),0)&gt;0,$AB$1,"")</f>
        <v/>
      </c>
      <c r="CX534" s="4" t="str">
        <f>IF(IFERROR(SEARCH($AC$1,DN534),0)&gt;0,$AC$1,"")</f>
        <v/>
      </c>
      <c r="CY534" s="4" t="str">
        <f>IF(IFERROR(SEARCH($AD$1,DN534),0)&gt;0,$AD$1,"")</f>
        <v/>
      </c>
      <c r="CZ534" s="4" t="str">
        <f>IF(IFERROR(SEARCH($AE$1,DN534),0)&gt;0,$AE$1,"")</f>
        <v/>
      </c>
      <c r="DA534" s="4">
        <f>LEN(DM534)</f>
        <v>9</v>
      </c>
      <c r="DB534" s="4">
        <f>LEN(DN534)</f>
        <v>32</v>
      </c>
      <c r="DC534" s="4">
        <f>DB534-DA534</f>
        <v>23</v>
      </c>
      <c r="DD534" s="4" t="str">
        <f>RIGHT(DN534,4)</f>
        <v>/DUS</v>
      </c>
      <c r="DE534" s="4" t="str">
        <f>RIGHT(DN534,5)</f>
        <v>K/DUS</v>
      </c>
      <c r="DF534" s="4" t="str" cm="1">
        <f t="array" ref="DF534">LEFT(DM534,SUM(LEN(DM534)-LEN(SUBSTITUTE(DM534,{"0";"1";"2";"3";"4";"5";"6";"7";"8";"9"},""))))</f>
        <v>8</v>
      </c>
      <c r="DG534" s="4">
        <f>LEN(DT534)</f>
        <v>13</v>
      </c>
      <c r="DH534" s="4" t="b">
        <f>LEFT(DM534,1)=DF534</f>
        <v>1</v>
      </c>
      <c r="DI534" s="4" t="str">
        <f>RIGHT(DD534,3)</f>
        <v>DUS</v>
      </c>
      <c r="DJ534" s="4" t="b">
        <f>IF((DL534=AQ536)=TRUE,TRUE,IF((AQ534=DL534)=TRUE,TRUE,FALSE))</f>
        <v>1</v>
      </c>
      <c r="DK534" s="4" t="b">
        <f>LEFT(DN534,2)=LEFT(DO534,2)</f>
        <v>0</v>
      </c>
      <c r="DL534" s="5" t="str">
        <f>LEFT(DN534,(DC534-1))</f>
        <v>COOKIES KELAPA RENTENG</v>
      </c>
      <c r="DM534" s="4" t="str">
        <f>IFERROR(RIGHT(DN534,LEN(DN534)-FIND("-",DN534)),1)</f>
        <v>8PACK/DUS</v>
      </c>
      <c r="DN534" t="s">
        <v>4595</v>
      </c>
      <c r="DO534" s="1"/>
      <c r="DP534" s="4" t="b">
        <f ca="1">IF(IF(IF(DL534=AQ536,10,0)+IF(NOT(DI534=$AU$1)=TRUE,10,0)=
20,"XXXX",IF(IF((DX534+1)=2,0,1)+IF(DI534=$AU$1,1,0)=2,TRUE,""))
="",IF(IF(DL534=AQ534,10,0)+IF(NOT(DI534=$AU$1)=TRUE,10,0)=
20,"XXXX",IF(IF((DX534+1)=2,0,1)+IF(DI534=$AU$1,1,0)=2,TRUE,
"")),IF(IF(DL534=AQ536,10,0)+IF(NOT(DI534=$AU$1)=TRUE,10,0)=
20,"XXXX",IF(IF((DX534+1)=2,0,1)+IF(DI534=$AU$1,1,0)=2,TRUE,"")))</f>
        <v>1</v>
      </c>
      <c r="DQ534">
        <v>60000</v>
      </c>
      <c r="DR534">
        <v>60000</v>
      </c>
      <c r="DS534">
        <v>58000</v>
      </c>
      <c r="DT534" t="str">
        <f>IF(DO534&gt;0,DO534,"8000000000"&amp;ROW(DS534))</f>
        <v>8000000000534</v>
      </c>
      <c r="DU534" t="str">
        <f>DL534</f>
        <v>COOKIES KELAPA RENTENG</v>
      </c>
      <c r="DV534" t="s">
        <v>4301</v>
      </c>
      <c r="DW534" t="s">
        <v>4301</v>
      </c>
      <c r="DX534" s="4" t="str" cm="1">
        <f t="array" aca="1" ref="DX534" ca="1">LEFT(DM534,MATCH(FALSE,ISNUMBER(MID(DM534,ROW(INDIRECT("1:"&amp;LEN(DM534)+1)), 1) *1),0) -1)</f>
        <v>8</v>
      </c>
      <c r="DY534" s="1"/>
      <c r="EA534" s="21"/>
      <c r="EC534" s="5"/>
      <c r="EF534" s="1"/>
      <c r="EH534" s="1"/>
      <c r="EI534" s="1"/>
      <c r="EL534" s="5"/>
      <c r="EM534" s="22"/>
      <c r="EN534">
        <v>0</v>
      </c>
      <c r="EO534" s="1" t="s">
        <v>5103</v>
      </c>
    </row>
    <row r="536" spans="1:145">
      <c r="A536" s="4" t="str">
        <f t="shared" si="923"/>
        <v/>
      </c>
      <c r="B536" s="4" t="str">
        <f t="shared" si="924"/>
        <v/>
      </c>
      <c r="C536" s="4" t="str">
        <f t="shared" si="925"/>
        <v/>
      </c>
      <c r="D536" s="4" t="str">
        <f t="shared" si="926"/>
        <v>BTL</v>
      </c>
      <c r="E536" s="4" t="str">
        <f t="shared" si="927"/>
        <v/>
      </c>
      <c r="F536" s="4" t="str">
        <f t="shared" si="928"/>
        <v/>
      </c>
      <c r="G536" s="4" t="str">
        <f t="shared" si="929"/>
        <v/>
      </c>
      <c r="H536" s="4" t="str">
        <f t="shared" si="930"/>
        <v/>
      </c>
      <c r="I536" s="4" t="str">
        <f t="shared" si="931"/>
        <v/>
      </c>
      <c r="J536" s="4" t="str">
        <f t="shared" si="932"/>
        <v/>
      </c>
      <c r="K536" s="4" t="str">
        <f t="shared" si="933"/>
        <v/>
      </c>
      <c r="L536" s="4" t="str">
        <f t="shared" si="934"/>
        <v/>
      </c>
      <c r="M536" s="4" t="str">
        <f t="shared" si="935"/>
        <v/>
      </c>
      <c r="N536" s="4" t="str">
        <f t="shared" si="936"/>
        <v/>
      </c>
      <c r="O536" s="4" t="str">
        <f t="shared" si="937"/>
        <v/>
      </c>
      <c r="P536" s="4" t="str">
        <f t="shared" si="938"/>
        <v/>
      </c>
      <c r="Q536" s="4" t="str">
        <f t="shared" si="939"/>
        <v/>
      </c>
      <c r="R536" s="4" t="str">
        <f t="shared" si="940"/>
        <v/>
      </c>
      <c r="S536" s="4" t="str">
        <f t="shared" si="941"/>
        <v/>
      </c>
      <c r="T536" s="4" t="str">
        <f t="shared" si="942"/>
        <v/>
      </c>
      <c r="U536" s="4" t="str">
        <f t="shared" si="943"/>
        <v/>
      </c>
      <c r="V536" s="4" t="str">
        <f t="shared" si="944"/>
        <v/>
      </c>
      <c r="W536" s="4" t="str">
        <f t="shared" si="945"/>
        <v/>
      </c>
      <c r="X536" s="4" t="str">
        <f t="shared" si="946"/>
        <v/>
      </c>
      <c r="Y536" s="4">
        <f t="shared" si="947"/>
        <v>3</v>
      </c>
      <c r="Z536" s="4" t="str">
        <f t="shared" si="948"/>
        <v>-</v>
      </c>
      <c r="AA536" s="4" t="str">
        <f t="shared" si="949"/>
        <v/>
      </c>
      <c r="AB536" s="4" t="str">
        <f t="shared" si="950"/>
        <v/>
      </c>
      <c r="AC536" s="4" t="str">
        <f t="shared" si="951"/>
        <v/>
      </c>
      <c r="AD536" s="4" t="str">
        <f t="shared" si="952"/>
        <v/>
      </c>
      <c r="AE536" s="4" t="str">
        <f t="shared" si="953"/>
        <v/>
      </c>
      <c r="AF536" s="4">
        <f t="shared" si="954"/>
        <v>4</v>
      </c>
      <c r="AG536" s="4">
        <f t="shared" si="955"/>
        <v>18</v>
      </c>
      <c r="AH536" s="4">
        <f t="shared" si="956"/>
        <v>14</v>
      </c>
      <c r="AI536" s="4" t="str">
        <f t="shared" si="957"/>
        <v>1BTL</v>
      </c>
      <c r="AJ536" s="4" t="str">
        <f t="shared" si="958"/>
        <v>-1BTL</v>
      </c>
      <c r="AK536" s="4" t="str" cm="1">
        <f t="array" ref="AK536">LEFT(AR536,SUM(LEN(AR536)-LEN(SUBSTITUTE(AR536,{"0";"1";"2";"3";"4";"5";"6";"7";"8";"9"},""))))</f>
        <v>1</v>
      </c>
      <c r="AL536" s="4">
        <f t="shared" si="959"/>
        <v>13</v>
      </c>
      <c r="AM536" s="4" t="b">
        <f t="shared" si="1018"/>
        <v>1</v>
      </c>
      <c r="AN536" s="4" t="str">
        <f t="shared" ref="AN536:AN542" si="1020">RIGHT(AI536,3)</f>
        <v>BTL</v>
      </c>
      <c r="AO536" s="4" t="b">
        <f>IF((AQ536=DL536)=TRUE,TRUE,IF((DL534=AQ536)=TRUE,TRUE,FALSE))</f>
        <v>1</v>
      </c>
      <c r="AP536" s="4" t="b">
        <f t="shared" si="961"/>
        <v>0</v>
      </c>
      <c r="AQ536" s="5" t="str">
        <f t="shared" si="962"/>
        <v>COOLANT 350ML</v>
      </c>
      <c r="AR536" s="4" t="str">
        <f t="shared" si="963"/>
        <v>1BTL</v>
      </c>
      <c r="AS536" t="s">
        <v>728</v>
      </c>
      <c r="AT536" s="1" t="s">
        <v>729</v>
      </c>
      <c r="AU536" s="4" t="str">
        <f>IF(IF(IF(AQ536=DL536,10,0)+IF(NOT(AN536=$AU$1)=TRUE,10,0)=
20,"XXXX",IF(IF((BC536+1)=2,0,1)+IF(AN536=$AU$1,1,0)=2,TRUE,""))
="",IF(IF(AQ536=DL534,10,0)+IF(NOT(AN536=$AU$1)=TRUE,10,0)=
20,"XXXX",IF(IF((BC536+1)=2,0,1)+IF(AN536=$AU$1,1,0)=2,TRUE,
"")),IF(IF(AQ536=DL536,10,0)+IF(NOT(AN536=$AU$1)=TRUE,10,0)=
20,"XXXX",IF(IF((BC536+1)=2,0,1)+IF(AN536=$AU$1,1,0)=2,TRUE,"")))</f>
        <v>XXXX</v>
      </c>
      <c r="AV536">
        <v>4500</v>
      </c>
      <c r="AW536">
        <v>5000</v>
      </c>
      <c r="AX536">
        <v>3958</v>
      </c>
      <c r="AY536" t="str">
        <f t="shared" si="1016"/>
        <v>8992772485012</v>
      </c>
      <c r="AZ536" t="str">
        <f t="shared" si="964"/>
        <v>COOLANT 350ML</v>
      </c>
      <c r="BA536" t="s">
        <v>4301</v>
      </c>
      <c r="BB536" t="s">
        <v>4301</v>
      </c>
      <c r="BC536" s="9" t="str" cm="1">
        <f t="array" aca="1" ref="BC536" ca="1">LEFT(AR536,MATCH(FALSE,ISNUMBER(MID(AR536,ROW(INDIRECT("1:"&amp;LEN(AR536)+1)), 1) *1),0) -1)</f>
        <v>1</v>
      </c>
      <c r="BD536" s="1"/>
      <c r="BF536" s="21"/>
      <c r="BK536" s="1"/>
      <c r="BM536" s="1"/>
      <c r="BN536" s="1"/>
      <c r="BR536" s="22"/>
      <c r="BS536">
        <v>0</v>
      </c>
      <c r="BT536" s="1" t="s">
        <v>5103</v>
      </c>
      <c r="BV536" s="4" t="str">
        <f>IF(IFERROR(SEARCH($A$1,DN536),0)&gt;0,$A$1,"")</f>
        <v/>
      </c>
      <c r="BW536" s="4" t="str">
        <f>IF(IFERROR(SEARCH($B$1,DN536),0)&gt;0,$B$1,"")</f>
        <v/>
      </c>
      <c r="BX536" s="4" t="str">
        <f>IF(IFERROR(SEARCH($C$1,DN536),0)&gt;0,$C$1,"")</f>
        <v/>
      </c>
      <c r="BY536" s="4" t="str">
        <f>IF(IFERROR(SEARCH($D$1,DN536),0)&gt;0,$D$1,"")</f>
        <v>BTL</v>
      </c>
      <c r="BZ536" s="4" t="str">
        <f>IF(IFERROR(SEARCH($E$1,DN536),0)&gt;0,$E$1,"")</f>
        <v/>
      </c>
      <c r="CA536" s="4" t="str">
        <f>IF(IFERROR(SEARCH($F$1,DN536),0)&gt;0,$F$1,"")</f>
        <v/>
      </c>
      <c r="CB536" s="4" t="str">
        <f>IF(IFERROR(SEARCH($G$1,DN536),0)&gt;0,$G$1,"")</f>
        <v/>
      </c>
      <c r="CC536" s="4" t="str">
        <f>IF(IFERROR(SEARCH($H$1,DN536),0)&gt;0,$H$1,"")</f>
        <v/>
      </c>
      <c r="CD536" s="4" t="str">
        <f>IF(IFERROR(SEARCH($I$1,DN536),0)&gt;0,$I$1,"")</f>
        <v/>
      </c>
      <c r="CE536" s="4" t="str">
        <f>IF(IFERROR(SEARCH($J$1,DN536),0)&gt;0,$J$1,"")</f>
        <v/>
      </c>
      <c r="CF536" s="4" t="str">
        <f>IF(IFERROR(SEARCH($K$1,DN536),0)&gt;0,$K$1,"")</f>
        <v/>
      </c>
      <c r="CG536" s="4" t="str">
        <f>IF(IFERROR(SEARCH($L$1,DN536),0)&gt;0,$L$1,"")</f>
        <v/>
      </c>
      <c r="CH536" s="4" t="str">
        <f>IF(IFERROR(SEARCH($M$1,DN536),0)&gt;0,$M$1,"")</f>
        <v/>
      </c>
      <c r="CI536" s="4" t="str">
        <f>IF(IFERROR(SEARCH($N$1,DN536),0)&gt;0,$N$1,"")</f>
        <v/>
      </c>
      <c r="CJ536" s="4" t="str">
        <f>IF(IFERROR(SEARCH($O$1,DN536),0)&gt;0,$O$1,"")</f>
        <v>DUS</v>
      </c>
      <c r="CK536" s="4" t="str">
        <f>IF(IFERROR(SEARCH($P$1,DN536),0)&gt;0,$P$1,"")</f>
        <v/>
      </c>
      <c r="CL536" s="4" t="str">
        <f>IF(IFERROR(SEARCH($Q$1,DN536),0)&gt;0,$Q$1,"")</f>
        <v/>
      </c>
      <c r="CM536" s="4" t="str">
        <f>IF(IFERROR(SEARCH($R$1,DN536),0)&gt;0,$R$1,"")</f>
        <v/>
      </c>
      <c r="CN536" s="4" t="str">
        <f>IF(IFERROR(SEARCH($S$1,DN536),0)&gt;0,$S$1,"")</f>
        <v/>
      </c>
      <c r="CO536" s="4" t="str">
        <f>IF(IFERROR(SEARCH($T$1,DN536),0)&gt;0,$T$1,"")</f>
        <v/>
      </c>
      <c r="CP536" s="4" t="str">
        <f>IF(IFERROR(SEARCH($U$1,DN536),0)&gt;0,$U$1,"")</f>
        <v/>
      </c>
      <c r="CQ536" s="4" t="str">
        <f>IF(IFERROR(SEARCH($V$1,DN536),0)&gt;0,$V$1,"")</f>
        <v/>
      </c>
      <c r="CR536" s="4" t="str">
        <f>IF(IFERROR(SEARCH($W$1,DN536),0)&gt;0,$W$1,"")</f>
        <v/>
      </c>
      <c r="CS536" s="4" t="str">
        <f>IF(IFERROR(SEARCH($X$1,DN536),0)&gt;0,$X$1,"")</f>
        <v/>
      </c>
      <c r="CT536" s="4">
        <f>LEN(BW536)+LEN(BX536)+LEN(BY536)+LEN(BZ536)+LEN(CA536)+LEN(CO536)+LEN(CB536)+LEN(CC536)+LEN(CD536)+LEN(CE536)+LEN(CF536)+LEN(CG536)+LEN(CH536)+LEN(CI536)+LEN(CP536)+LEN(CJ536)+LEN(CK536)+LEN(CQ536)+LEN(BV536)+LEN(CL536)+LEN(CS536)+LEN(CM536)+LEN(CR536)+LEN(CN536)</f>
        <v>6</v>
      </c>
      <c r="CU536" s="4" t="str">
        <f>IF(IFERROR(SEARCH($Z$1,DN536),0)&gt;0,$Z$1,"")</f>
        <v>-</v>
      </c>
      <c r="CV536" s="4" t="str">
        <f>IF(IFERROR(SEARCH($AA$1,DN536),0)&gt;0,$AA$1,"")</f>
        <v>/</v>
      </c>
      <c r="CW536" s="4" t="str">
        <f>IF(IFERROR(SEARCH($AB$1,DN536),0)&gt;0,$AB$1,"")</f>
        <v/>
      </c>
      <c r="CX536" s="4" t="str">
        <f>IF(IFERROR(SEARCH($AC$1,DN536),0)&gt;0,$AC$1,"")</f>
        <v/>
      </c>
      <c r="CY536" s="4" t="str">
        <f>IF(IFERROR(SEARCH($AD$1,DN536),0)&gt;0,$AD$1,"")</f>
        <v/>
      </c>
      <c r="CZ536" s="4" t="str">
        <f>IF(IFERROR(SEARCH($AE$1,DN536),0)&gt;0,$AE$1,"")</f>
        <v/>
      </c>
      <c r="DA536" s="4">
        <f>LEN(DM536)</f>
        <v>9</v>
      </c>
      <c r="DB536" s="4">
        <f>LEN(DN536)</f>
        <v>23</v>
      </c>
      <c r="DC536" s="4">
        <f>DB536-DA536</f>
        <v>14</v>
      </c>
      <c r="DD536" s="4" t="str">
        <f>RIGHT(DN536,4)</f>
        <v>/DUS</v>
      </c>
      <c r="DE536" s="4" t="str">
        <f>RIGHT(DN536,5)</f>
        <v>L/DUS</v>
      </c>
      <c r="DF536" s="4" t="str" cm="1">
        <f t="array" ref="DF536">LEFT(DM536,SUM(LEN(DM536)-LEN(SUBSTITUTE(DM536,{"0";"1";"2";"3";"4";"5";"6";"7";"8";"9"},""))))</f>
        <v>24</v>
      </c>
      <c r="DG536" s="4">
        <f>LEN(DT536)</f>
        <v>13</v>
      </c>
      <c r="DH536" s="4" t="b">
        <f>LEFT(DM536,2)=DF536</f>
        <v>1</v>
      </c>
      <c r="DI536" s="4" t="str">
        <f>RIGHT(DD536,3)</f>
        <v>DUS</v>
      </c>
      <c r="DJ536" s="4" t="b">
        <f>IF((DL536=AQ538)=TRUE,TRUE,IF((AQ536=DL536)=TRUE,TRUE,FALSE))</f>
        <v>1</v>
      </c>
      <c r="DK536" s="4" t="b">
        <f>LEFT(DN536,2)=LEFT(DO536,2)</f>
        <v>0</v>
      </c>
      <c r="DL536" s="5" t="str">
        <f>LEFT(DN536,(DC536-1))</f>
        <v>COOLANT 350ML</v>
      </c>
      <c r="DM536" s="4" t="str">
        <f>IFERROR(RIGHT(DN536,LEN(DN536)-FIND("-",DN536)),1)</f>
        <v>24BTL/DUS</v>
      </c>
      <c r="DN536" t="s">
        <v>5040</v>
      </c>
      <c r="DO536" s="1"/>
      <c r="DP536" s="4" t="b">
        <f ca="1">IF(IF(IF(DL536=AQ538,10,0)+IF(NOT(DI536=$AU$1)=TRUE,10,0)=
20,"XXXX",IF(IF((DX536+1)=2,0,1)+IF(DI536=$AU$1,1,0)=2,TRUE,""))
="",IF(IF(DL536=AQ536,10,0)+IF(NOT(DI536=$AU$1)=TRUE,10,0)=
20,"XXXX",IF(IF((DX536+1)=2,0,1)+IF(DI536=$AU$1,1,0)=2,TRUE,
"")),IF(IF(DL536=AQ538,10,0)+IF(NOT(DI536=$AU$1)=TRUE,10,0)=
20,"XXXX",IF(IF((DX536+1)=2,0,1)+IF(DI536=$AU$1,1,0)=2,TRUE,"")))</f>
        <v>1</v>
      </c>
      <c r="DQ536">
        <v>97500</v>
      </c>
      <c r="DR536">
        <v>97500</v>
      </c>
      <c r="DS536">
        <v>95000</v>
      </c>
      <c r="DT536" t="str">
        <f>IF(DO536&gt;0,DO536,"8000000000"&amp;ROW(DS536))</f>
        <v>8000000000536</v>
      </c>
      <c r="DU536" t="str">
        <f>DL536</f>
        <v>COOLANT 350ML</v>
      </c>
      <c r="DV536" t="s">
        <v>4301</v>
      </c>
      <c r="DW536" t="s">
        <v>4301</v>
      </c>
      <c r="DX536" s="4" t="str" cm="1">
        <f t="array" aca="1" ref="DX536" ca="1">LEFT(DM536,MATCH(FALSE,ISNUMBER(MID(DM536,ROW(INDIRECT("1:"&amp;LEN(DM536)+1)), 1) *1),0) -1)</f>
        <v>24</v>
      </c>
      <c r="DY536" s="1"/>
      <c r="EA536" s="21"/>
      <c r="EC536" s="5"/>
      <c r="EF536" s="1"/>
      <c r="EH536" s="1"/>
      <c r="EI536" s="1"/>
      <c r="EL536" s="5"/>
      <c r="EM536" s="22"/>
      <c r="EN536">
        <v>0</v>
      </c>
      <c r="EO536" s="1" t="s">
        <v>5103</v>
      </c>
    </row>
    <row r="538" spans="1:145">
      <c r="A538" s="4" t="str">
        <f t="shared" ref="A538:A599" si="1021">IF(IFERROR(SEARCH($A$1,AS538),0)&gt;0,$A$1,"")</f>
        <v/>
      </c>
      <c r="B538" s="4" t="str">
        <f t="shared" ref="B538:B599" si="1022">IF(IFERROR(SEARCH($B$1,AS538),0)&gt;0,$B$1,"")</f>
        <v/>
      </c>
      <c r="C538" s="4" t="str">
        <f t="shared" ref="C538:C599" si="1023">IF(IFERROR(SEARCH($C$1,AS538),0)&gt;0,$C$1,"")</f>
        <v>BKS</v>
      </c>
      <c r="D538" s="4" t="str">
        <f t="shared" ref="D538:D599" si="1024">IF(IFERROR(SEARCH($D$1,AS538),0)&gt;0,$D$1,"")</f>
        <v/>
      </c>
      <c r="E538" s="4" t="str">
        <f t="shared" ref="E538:E599" si="1025">IF(IFERROR(SEARCH($E$1,AS538),0)&gt;0,$E$1,"")</f>
        <v/>
      </c>
      <c r="F538" s="4" t="str">
        <f t="shared" ref="F538:F599" si="1026">IF(IFERROR(SEARCH($F$1,AS538),0)&gt;0,$F$1,"")</f>
        <v/>
      </c>
      <c r="G538" s="4" t="str">
        <f t="shared" ref="G538:G599" si="1027">IF(IFERROR(SEARCH($G$1,AS538),0)&gt;0,$G$1,"")</f>
        <v/>
      </c>
      <c r="H538" s="4" t="str">
        <f t="shared" ref="H538:H599" si="1028">IF(IFERROR(SEARCH($H$1,AS538),0)&gt;0,$H$1,"")</f>
        <v/>
      </c>
      <c r="I538" s="4" t="str">
        <f t="shared" ref="I538:I599" si="1029">IF(IFERROR(SEARCH($I$1,AS538),0)&gt;0,$I$1,"")</f>
        <v/>
      </c>
      <c r="J538" s="4" t="str">
        <f t="shared" ref="J538:J599" si="1030">IF(IFERROR(SEARCH($J$1,AS538),0)&gt;0,$J$1,"")</f>
        <v/>
      </c>
      <c r="K538" s="4" t="str">
        <f t="shared" ref="K538:K599" si="1031">IF(IFERROR(SEARCH($K$1,AS538),0)&gt;0,$K$1,"")</f>
        <v/>
      </c>
      <c r="L538" s="4" t="str">
        <f t="shared" ref="L538:L599" si="1032">IF(IFERROR(SEARCH($L$1,AS538),0)&gt;0,$L$1,"")</f>
        <v/>
      </c>
      <c r="M538" s="4" t="str">
        <f t="shared" ref="M538:M599" si="1033">IF(IFERROR(SEARCH($M$1,AS538),0)&gt;0,$M$1,"")</f>
        <v/>
      </c>
      <c r="N538" s="4" t="str">
        <f t="shared" ref="N538:N599" si="1034">IF(IFERROR(SEARCH($N$1,AS538),0)&gt;0,$N$1,"")</f>
        <v/>
      </c>
      <c r="O538" s="4" t="str">
        <f t="shared" ref="O538:O599" si="1035">IF(IFERROR(SEARCH($O$1,AS538),0)&gt;0,$O$1,"")</f>
        <v/>
      </c>
      <c r="P538" s="4" t="str">
        <f t="shared" ref="P538:P599" si="1036">IF(IFERROR(SEARCH($P$1,AS538),0)&gt;0,$P$1,"")</f>
        <v/>
      </c>
      <c r="Q538" s="4" t="str">
        <f t="shared" ref="Q538:Q599" si="1037">IF(IFERROR(SEARCH($Q$1,AS538),0)&gt;0,$Q$1,"")</f>
        <v/>
      </c>
      <c r="R538" s="4" t="str">
        <f t="shared" ref="R538:R599" si="1038">IF(IFERROR(SEARCH($R$1,AS538),0)&gt;0,$R$1,"")</f>
        <v/>
      </c>
      <c r="S538" s="4" t="str">
        <f t="shared" ref="S538:S599" si="1039">IF(IFERROR(SEARCH($S$1,AS538),0)&gt;0,$S$1,"")</f>
        <v/>
      </c>
      <c r="T538" s="4" t="str">
        <f t="shared" ref="T538:T599" si="1040">IF(IFERROR(SEARCH($T$1,AS538),0)&gt;0,$T$1,"")</f>
        <v/>
      </c>
      <c r="U538" s="4" t="str">
        <f t="shared" ref="U538:U599" si="1041">IF(IFERROR(SEARCH($U$1,AS538),0)&gt;0,$U$1,"")</f>
        <v/>
      </c>
      <c r="V538" s="4" t="str">
        <f t="shared" ref="V538:V599" si="1042">IF(IFERROR(SEARCH($V$1,AS538),0)&gt;0,$V$1,"")</f>
        <v/>
      </c>
      <c r="W538" s="4" t="str">
        <f t="shared" ref="W538:W599" si="1043">IF(IFERROR(SEARCH($W$1,AS538),0)&gt;0,$W$1,"")</f>
        <v/>
      </c>
      <c r="X538" s="4" t="str">
        <f t="shared" ref="X538:X599" si="1044">IF(IFERROR(SEARCH($X$1,AS538),0)&gt;0,$X$1,"")</f>
        <v/>
      </c>
      <c r="Y538" s="4">
        <f t="shared" ref="Y538:Y599" si="1045">LEN(B538)+LEN(C538)+LEN(D538)+LEN(E538)+LEN(F538)+LEN(T538)+LEN(G538)+LEN(H538)+LEN(I538)+LEN(J538)+LEN(K538)+LEN(L538)+LEN(M538)+LEN(N538)+LEN(U538)+LEN(O538)+LEN(P538)+LEN(V538)+LEN(A538)+LEN(Q538)+LEN(X538)+LEN(R538)+LEN(W538)+LEN(S538)</f>
        <v>3</v>
      </c>
      <c r="Z538" s="4" t="str">
        <f t="shared" ref="Z538:Z599" si="1046">IF(IFERROR(SEARCH($Z$1,AS538),0)&gt;0,$Z$1,"")</f>
        <v>-</v>
      </c>
      <c r="AA538" s="4" t="str">
        <f t="shared" ref="AA538:AA599" si="1047">IF(IFERROR(SEARCH($AA$1,AS538),0)&gt;0,$AA$1,"")</f>
        <v/>
      </c>
      <c r="AB538" s="4" t="str">
        <f t="shared" ref="AB538:AB599" si="1048">IF(IFERROR(SEARCH($AB$1,AS538),0)&gt;0,$AB$1,"")</f>
        <v/>
      </c>
      <c r="AC538" s="4" t="str">
        <f t="shared" ref="AC538:AC599" si="1049">IF(IFERROR(SEARCH($AC$1,AS538),0)&gt;0,$AC$1,"")</f>
        <v/>
      </c>
      <c r="AD538" s="4" t="str">
        <f t="shared" ref="AD538:AD599" si="1050">IF(IFERROR(SEARCH($AD$1,AS538),0)&gt;0,$AD$1,"")</f>
        <v/>
      </c>
      <c r="AE538" s="4" t="str">
        <f t="shared" ref="AE538:AE599" si="1051">IF(IFERROR(SEARCH($AE$1,AS538),0)&gt;0,$AE$1,"")</f>
        <v/>
      </c>
      <c r="AF538" s="4">
        <f t="shared" ref="AF538:AF599" si="1052">LEN(AR538)</f>
        <v>4</v>
      </c>
      <c r="AG538" s="4">
        <f t="shared" ref="AG538:AG599" si="1053">LEN(AS538)</f>
        <v>18</v>
      </c>
      <c r="AH538" s="4">
        <f t="shared" ref="AH538:AH599" si="1054">AG538-AF538</f>
        <v>14</v>
      </c>
      <c r="AI538" s="4" t="str">
        <f t="shared" ref="AI538:AI599" si="1055">RIGHT(AS538,4)</f>
        <v>1BKS</v>
      </c>
      <c r="AJ538" s="4" t="str">
        <f t="shared" ref="AJ538:AJ599" si="1056">RIGHT(AS538,5)</f>
        <v>-1BKS</v>
      </c>
      <c r="AK538" s="4" t="str" cm="1">
        <f t="array" ref="AK538">LEFT(AR538,SUM(LEN(AR538)-LEN(SUBSTITUTE(AR538,{"0";"1";"2";"3";"4";"5";"6";"7";"8";"9"},""))))</f>
        <v>1</v>
      </c>
      <c r="AL538" s="4">
        <f t="shared" si="959"/>
        <v>13</v>
      </c>
      <c r="AM538" s="4" t="b">
        <f>LEFT(AR538,1)=AK538</f>
        <v>1</v>
      </c>
      <c r="AN538" s="4" t="str">
        <f t="shared" si="1020"/>
        <v>BKS</v>
      </c>
      <c r="AO538" s="4" t="b">
        <f>IF((AQ538=AQ539)=TRUE,TRUE,IF((DL536=AQ538)=TRUE,TRUE,FALSE))</f>
        <v>0</v>
      </c>
      <c r="AP538" s="4" t="b">
        <f t="shared" ref="AP538:AP599" si="1057">LEFT(AS538,2)=LEFT(AT538,2)</f>
        <v>0</v>
      </c>
      <c r="AQ538" s="5" t="str">
        <f t="shared" ref="AQ538:AQ599" si="1058">LEFT(AS538,(AH538-1))</f>
        <v>COUNTRY MERAH</v>
      </c>
      <c r="AR538" s="4" t="str">
        <f t="shared" ref="AR538:AR599" si="1059">IFERROR(RIGHT(AS538,LEN(AS538)-FIND("-",AS538)),1)</f>
        <v>1BKS</v>
      </c>
      <c r="AS538" t="s">
        <v>730</v>
      </c>
      <c r="AT538" s="1" t="s">
        <v>731</v>
      </c>
      <c r="AU538" s="4" t="str">
        <f ca="1">IF(IF(IF(AQ538=AQ539,10,0)+IF(NOT(AN538=$AU$1)=TRUE,10,0)=
20,"XXXX",IF(IF((BC538+1)=2,0,1)+IF(AN538=$AU$1,1,0)=2,TRUE,""))
="",IF(IF(AQ538=DL536,10,0)+IF(NOT(AN538=$AU$1)=TRUE,10,0)=
20,"XXXX",IF(IF((BC538+1)=2,0,1)+IF(AN538=$AU$1,1,0)=2,TRUE,
"")),IF(IF(AQ538=AQ539,10,0)+IF(NOT(AN538=$AU$1)=TRUE,10,0)=
20,"XXXX",IF(IF((BC538+1)=2,0,1)+IF(AN538=$AU$1,1,0)=2,TRUE,"")))</f>
        <v/>
      </c>
      <c r="AV538">
        <v>20900</v>
      </c>
      <c r="AW538">
        <v>22000</v>
      </c>
      <c r="AX538">
        <v>20600</v>
      </c>
      <c r="AY538" t="str">
        <f t="shared" si="1016"/>
        <v>8997207198871</v>
      </c>
      <c r="AZ538" t="str">
        <f t="shared" si="964"/>
        <v>COUNTRY MERAH</v>
      </c>
      <c r="BA538" t="s">
        <v>4301</v>
      </c>
      <c r="BB538" t="s">
        <v>4301</v>
      </c>
      <c r="BC538" s="9" t="str" cm="1">
        <f t="array" aca="1" ref="BC538" ca="1">LEFT(AR538,MATCH(FALSE,ISNUMBER(MID(AR538,ROW(INDIRECT("1:"&amp;LEN(AR538)+1)), 1) *1),0) -1)</f>
        <v>1</v>
      </c>
      <c r="BD538" s="1"/>
      <c r="BF538" s="21"/>
      <c r="BK538" s="1"/>
      <c r="BM538" s="1"/>
      <c r="BN538" s="1"/>
      <c r="BR538" s="22"/>
      <c r="BS538">
        <v>0</v>
      </c>
      <c r="BT538" s="1" t="s">
        <v>5103</v>
      </c>
    </row>
    <row r="539" spans="1:145">
      <c r="A539" s="4" t="str">
        <f t="shared" si="1021"/>
        <v/>
      </c>
      <c r="B539" s="4" t="str">
        <f t="shared" si="1022"/>
        <v/>
      </c>
      <c r="C539" s="4" t="str">
        <f t="shared" si="1023"/>
        <v>BKS</v>
      </c>
      <c r="D539" s="4" t="str">
        <f t="shared" si="1024"/>
        <v/>
      </c>
      <c r="E539" s="4" t="str">
        <f t="shared" si="1025"/>
        <v/>
      </c>
      <c r="F539" s="4" t="str">
        <f t="shared" si="1026"/>
        <v/>
      </c>
      <c r="G539" s="4" t="str">
        <f t="shared" si="1027"/>
        <v/>
      </c>
      <c r="H539" s="4" t="str">
        <f t="shared" si="1028"/>
        <v/>
      </c>
      <c r="I539" s="4" t="str">
        <f t="shared" si="1029"/>
        <v/>
      </c>
      <c r="J539" s="4" t="str">
        <f t="shared" si="1030"/>
        <v/>
      </c>
      <c r="K539" s="4" t="str">
        <f t="shared" si="1031"/>
        <v/>
      </c>
      <c r="L539" s="4" t="str">
        <f t="shared" si="1032"/>
        <v/>
      </c>
      <c r="M539" s="4" t="str">
        <f t="shared" si="1033"/>
        <v/>
      </c>
      <c r="N539" s="4" t="str">
        <f t="shared" si="1034"/>
        <v/>
      </c>
      <c r="O539" s="4" t="str">
        <f t="shared" si="1035"/>
        <v/>
      </c>
      <c r="P539" s="4" t="str">
        <f t="shared" si="1036"/>
        <v/>
      </c>
      <c r="Q539" s="4" t="str">
        <f t="shared" si="1037"/>
        <v/>
      </c>
      <c r="R539" s="4" t="str">
        <f t="shared" si="1038"/>
        <v/>
      </c>
      <c r="S539" s="4" t="str">
        <f t="shared" si="1039"/>
        <v/>
      </c>
      <c r="T539" s="4" t="str">
        <f t="shared" si="1040"/>
        <v/>
      </c>
      <c r="U539" s="4" t="str">
        <f t="shared" si="1041"/>
        <v/>
      </c>
      <c r="V539" s="4" t="str">
        <f t="shared" si="1042"/>
        <v/>
      </c>
      <c r="W539" s="4" t="str">
        <f t="shared" si="1043"/>
        <v/>
      </c>
      <c r="X539" s="4" t="str">
        <f t="shared" si="1044"/>
        <v/>
      </c>
      <c r="Y539" s="4">
        <f t="shared" si="1045"/>
        <v>3</v>
      </c>
      <c r="Z539" s="4" t="str">
        <f t="shared" si="1046"/>
        <v>-</v>
      </c>
      <c r="AA539" s="4" t="str">
        <f t="shared" si="1047"/>
        <v/>
      </c>
      <c r="AB539" s="4" t="str">
        <f t="shared" si="1048"/>
        <v/>
      </c>
      <c r="AC539" s="4" t="str">
        <f t="shared" si="1049"/>
        <v/>
      </c>
      <c r="AD539" s="4" t="str">
        <f t="shared" si="1050"/>
        <v/>
      </c>
      <c r="AE539" s="4" t="str">
        <f t="shared" si="1051"/>
        <v/>
      </c>
      <c r="AF539" s="4">
        <f t="shared" si="1052"/>
        <v>4</v>
      </c>
      <c r="AG539" s="4">
        <f t="shared" si="1053"/>
        <v>19</v>
      </c>
      <c r="AH539" s="4">
        <f t="shared" si="1054"/>
        <v>15</v>
      </c>
      <c r="AI539" s="4" t="str">
        <f t="shared" si="1055"/>
        <v>1BKS</v>
      </c>
      <c r="AJ539" s="4" t="str">
        <f t="shared" si="1056"/>
        <v>-1BKS</v>
      </c>
      <c r="AK539" s="4" t="str" cm="1">
        <f t="array" ref="AK539">LEFT(AR539,SUM(LEN(AR539)-LEN(SUBSTITUTE(AR539,{"0";"1";"2";"3";"4";"5";"6";"7";"8";"9"},""))))</f>
        <v>1</v>
      </c>
      <c r="AL539" s="4">
        <f t="shared" ref="AL539:AL600" si="1060">LEN(AY539)</f>
        <v>13</v>
      </c>
      <c r="AM539" s="4" t="b">
        <f>LEFT(AR539,1)=AK539</f>
        <v>1</v>
      </c>
      <c r="AN539" s="4" t="str">
        <f t="shared" si="1020"/>
        <v>BKS</v>
      </c>
      <c r="AO539" s="4" t="b">
        <f t="shared" ref="AO539:AO600" si="1061">IF((AQ539=AQ540)=TRUE,TRUE,IF((AQ538=AQ539)=TRUE,TRUE,FALSE))</f>
        <v>0</v>
      </c>
      <c r="AP539" s="4" t="b">
        <f t="shared" si="1057"/>
        <v>0</v>
      </c>
      <c r="AQ539" s="5" t="str">
        <f t="shared" si="1058"/>
        <v>CREAM CRACKERS</v>
      </c>
      <c r="AR539" s="4" t="str">
        <f t="shared" si="1059"/>
        <v>1BKS</v>
      </c>
      <c r="AS539" t="s">
        <v>732</v>
      </c>
      <c r="AT539" s="1" t="s">
        <v>733</v>
      </c>
      <c r="AU539" s="4" t="str">
        <f t="shared" ca="1" si="967"/>
        <v/>
      </c>
      <c r="AV539">
        <v>8000</v>
      </c>
      <c r="AW539">
        <v>8000</v>
      </c>
      <c r="AX539">
        <v>7420</v>
      </c>
      <c r="AY539" t="str">
        <f t="shared" si="1016"/>
        <v>8999918300246</v>
      </c>
      <c r="AZ539" t="str">
        <f t="shared" ref="AZ539:AZ600" si="1062">AQ539</f>
        <v>CREAM CRACKERS</v>
      </c>
      <c r="BA539" t="s">
        <v>4301</v>
      </c>
      <c r="BB539" t="s">
        <v>4301</v>
      </c>
      <c r="BC539" s="9" t="str" cm="1">
        <f t="array" aca="1" ref="BC539" ca="1">LEFT(AR539,MATCH(FALSE,ISNUMBER(MID(AR539,ROW(INDIRECT("1:"&amp;LEN(AR539)+1)), 1) *1),0) -1)</f>
        <v>1</v>
      </c>
      <c r="BD539" s="1"/>
      <c r="BF539" s="21"/>
      <c r="BK539" s="1"/>
      <c r="BM539" s="1"/>
      <c r="BN539" s="1"/>
      <c r="BR539" s="22"/>
      <c r="BS539">
        <v>0</v>
      </c>
      <c r="BT539" s="1" t="s">
        <v>5103</v>
      </c>
    </row>
    <row r="540" spans="1:145">
      <c r="A540" s="4" t="str">
        <f t="shared" si="1021"/>
        <v/>
      </c>
      <c r="B540" s="4" t="str">
        <f t="shared" si="1022"/>
        <v/>
      </c>
      <c r="C540" s="4" t="str">
        <f t="shared" si="1023"/>
        <v>BKS</v>
      </c>
      <c r="D540" s="4" t="str">
        <f t="shared" si="1024"/>
        <v/>
      </c>
      <c r="E540" s="4" t="str">
        <f t="shared" si="1025"/>
        <v/>
      </c>
      <c r="F540" s="4" t="str">
        <f t="shared" si="1026"/>
        <v>RTG</v>
      </c>
      <c r="G540" s="4" t="str">
        <f t="shared" si="1027"/>
        <v/>
      </c>
      <c r="H540" s="4" t="str">
        <f t="shared" si="1028"/>
        <v/>
      </c>
      <c r="I540" s="4" t="str">
        <f t="shared" si="1029"/>
        <v/>
      </c>
      <c r="J540" s="4" t="str">
        <f t="shared" si="1030"/>
        <v/>
      </c>
      <c r="K540" s="4" t="str">
        <f t="shared" si="1031"/>
        <v/>
      </c>
      <c r="L540" s="4" t="str">
        <f t="shared" si="1032"/>
        <v/>
      </c>
      <c r="M540" s="4" t="str">
        <f t="shared" si="1033"/>
        <v/>
      </c>
      <c r="N540" s="4" t="str">
        <f t="shared" si="1034"/>
        <v/>
      </c>
      <c r="O540" s="4" t="str">
        <f t="shared" si="1035"/>
        <v/>
      </c>
      <c r="P540" s="4" t="str">
        <f t="shared" si="1036"/>
        <v/>
      </c>
      <c r="Q540" s="4" t="str">
        <f t="shared" si="1037"/>
        <v/>
      </c>
      <c r="R540" s="4" t="str">
        <f t="shared" si="1038"/>
        <v/>
      </c>
      <c r="S540" s="4" t="str">
        <f t="shared" si="1039"/>
        <v/>
      </c>
      <c r="T540" s="4" t="str">
        <f t="shared" si="1040"/>
        <v/>
      </c>
      <c r="U540" s="4" t="str">
        <f t="shared" si="1041"/>
        <v/>
      </c>
      <c r="V540" s="4" t="str">
        <f t="shared" si="1042"/>
        <v/>
      </c>
      <c r="W540" s="4" t="str">
        <f t="shared" si="1043"/>
        <v/>
      </c>
      <c r="X540" s="4" t="str">
        <f t="shared" si="1044"/>
        <v/>
      </c>
      <c r="Y540" s="4">
        <f t="shared" si="1045"/>
        <v>6</v>
      </c>
      <c r="Z540" s="4" t="str">
        <f t="shared" si="1046"/>
        <v>-</v>
      </c>
      <c r="AA540" s="4" t="str">
        <f t="shared" si="1047"/>
        <v>/</v>
      </c>
      <c r="AB540" s="4" t="str">
        <f t="shared" si="1048"/>
        <v/>
      </c>
      <c r="AC540" s="4" t="str">
        <f t="shared" si="1049"/>
        <v/>
      </c>
      <c r="AD540" s="4" t="str">
        <f t="shared" si="1050"/>
        <v/>
      </c>
      <c r="AE540" s="4" t="str">
        <f t="shared" si="1051"/>
        <v/>
      </c>
      <c r="AF540" s="4">
        <f t="shared" si="1052"/>
        <v>9</v>
      </c>
      <c r="AG540" s="4">
        <f t="shared" si="1053"/>
        <v>18</v>
      </c>
      <c r="AH540" s="4">
        <f t="shared" si="1054"/>
        <v>9</v>
      </c>
      <c r="AI540" s="4" t="str">
        <f t="shared" si="1055"/>
        <v>/RTG</v>
      </c>
      <c r="AJ540" s="4" t="str">
        <f t="shared" si="1056"/>
        <v>S/RTG</v>
      </c>
      <c r="AK540" s="4" t="str" cm="1">
        <f t="array" ref="AK540">LEFT(AR540,SUM(LEN(AR540)-LEN(SUBSTITUTE(AR540,{"0";"1";"2";"3";"4";"5";"6";"7";"8";"9"},""))))</f>
        <v>10</v>
      </c>
      <c r="AL540" s="4">
        <f t="shared" si="1060"/>
        <v>13</v>
      </c>
      <c r="AM540" s="4" t="b">
        <f>LEFT(AR540,2)=AK540</f>
        <v>1</v>
      </c>
      <c r="AN540" s="4" t="str">
        <f t="shared" si="1020"/>
        <v>RTG</v>
      </c>
      <c r="AO540" s="4" t="b">
        <f>IF((AQ540=DL540)=TRUE,TRUE,IF((AQ539=AQ540)=TRUE,TRUE,FALSE))</f>
        <v>1</v>
      </c>
      <c r="AP540" s="4" t="b">
        <f t="shared" si="1057"/>
        <v>0</v>
      </c>
      <c r="AQ540" s="5" t="str">
        <f t="shared" si="1058"/>
        <v>CRISCITO</v>
      </c>
      <c r="AR540" s="4" t="str">
        <f t="shared" si="1059"/>
        <v>10BKS/RTG</v>
      </c>
      <c r="AS540" t="s">
        <v>734</v>
      </c>
      <c r="AT540" s="1" t="s">
        <v>735</v>
      </c>
      <c r="AU540" s="4" t="str">
        <f>IF(IF(IF(AQ540=DL540,10,0)+IF(NOT(AN540=$AU$1)=TRUE,10,0)=
20,"XXXX",IF(IF((BC540+1)=2,0,1)+IF(AN540=$AU$1,1,0)=2,TRUE,""))
="",IF(IF(AQ540=AQ539,10,0)+IF(NOT(AN540=$AU$1)=TRUE,10,0)=
20,"XXXX",IF(IF((BC540+1)=2,0,1)+IF(AN540=$AU$1,1,0)=2,TRUE,
"")),IF(IF(AQ540=DL540,10,0)+IF(NOT(AN540=$AU$1)=TRUE,10,0)=
20,"XXXX",IF(IF((BC540+1)=2,0,1)+IF(AN540=$AU$1,1,0)=2,TRUE,"")))</f>
        <v>XXXX</v>
      </c>
      <c r="AV540">
        <v>9000</v>
      </c>
      <c r="AW540">
        <v>9000</v>
      </c>
      <c r="AX540">
        <v>8334</v>
      </c>
      <c r="AY540" t="str">
        <f t="shared" si="1016"/>
        <v>8994075240435</v>
      </c>
      <c r="AZ540" t="str">
        <f t="shared" si="1062"/>
        <v>CRISCITO</v>
      </c>
      <c r="BA540" t="s">
        <v>4301</v>
      </c>
      <c r="BB540" t="s">
        <v>4301</v>
      </c>
      <c r="BC540" s="4" t="str" cm="1">
        <f t="array" aca="1" ref="BC540" ca="1">LEFT(AR540,MATCH(FALSE,ISNUMBER(MID(AR540,ROW(INDIRECT("1:"&amp;LEN(AR540)+1)), 1) *1),0) -1)</f>
        <v>10</v>
      </c>
      <c r="BD540" s="1"/>
      <c r="BF540" s="21"/>
      <c r="BK540" s="1"/>
      <c r="BM540" s="1"/>
      <c r="BN540" s="1"/>
      <c r="BR540" s="22"/>
      <c r="BS540">
        <v>0</v>
      </c>
      <c r="BT540" s="1" t="s">
        <v>5103</v>
      </c>
      <c r="BV540" s="4" t="str">
        <f>IF(IFERROR(SEARCH($A$1,DN540),0)&gt;0,$A$1,"")</f>
        <v/>
      </c>
      <c r="BW540" s="4" t="str">
        <f>IF(IFERROR(SEARCH($B$1,DN540),0)&gt;0,$B$1,"")</f>
        <v/>
      </c>
      <c r="BX540" s="4" t="str">
        <f>IF(IFERROR(SEARCH($C$1,DN540),0)&gt;0,$C$1,"")</f>
        <v/>
      </c>
      <c r="BY540" s="4" t="str">
        <f>IF(IFERROR(SEARCH($D$1,DN540),0)&gt;0,$D$1,"")</f>
        <v/>
      </c>
      <c r="BZ540" s="4" t="str">
        <f>IF(IFERROR(SEARCH($E$1,DN540),0)&gt;0,$E$1,"")</f>
        <v/>
      </c>
      <c r="CA540" s="4" t="str">
        <f>IF(IFERROR(SEARCH($F$1,DN540),0)&gt;0,$F$1,"")</f>
        <v>RTG</v>
      </c>
      <c r="CB540" s="4" t="str">
        <f>IF(IFERROR(SEARCH($G$1,DN540),0)&gt;0,$G$1,"")</f>
        <v/>
      </c>
      <c r="CC540" s="4" t="str">
        <f>IF(IFERROR(SEARCH($H$1,DN540),0)&gt;0,$H$1,"")</f>
        <v/>
      </c>
      <c r="CD540" s="4" t="str">
        <f>IF(IFERROR(SEARCH($I$1,DN540),0)&gt;0,$I$1,"")</f>
        <v/>
      </c>
      <c r="CE540" s="4" t="str">
        <f>IF(IFERROR(SEARCH($J$1,DN540),0)&gt;0,$J$1,"")</f>
        <v/>
      </c>
      <c r="CF540" s="4" t="str">
        <f>IF(IFERROR(SEARCH($K$1,DN540),0)&gt;0,$K$1,"")</f>
        <v/>
      </c>
      <c r="CG540" s="4" t="str">
        <f>IF(IFERROR(SEARCH($L$1,DN540),0)&gt;0,$L$1,"")</f>
        <v/>
      </c>
      <c r="CH540" s="4" t="str">
        <f>IF(IFERROR(SEARCH($M$1,DN540),0)&gt;0,$M$1,"")</f>
        <v/>
      </c>
      <c r="CI540" s="4" t="str">
        <f>IF(IFERROR(SEARCH($N$1,DN540),0)&gt;0,$N$1,"")</f>
        <v/>
      </c>
      <c r="CJ540" s="4" t="str">
        <f>IF(IFERROR(SEARCH($O$1,DN540),0)&gt;0,$O$1,"")</f>
        <v>DUS</v>
      </c>
      <c r="CK540" s="4" t="str">
        <f>IF(IFERROR(SEARCH($P$1,DN540),0)&gt;0,$P$1,"")</f>
        <v/>
      </c>
      <c r="CL540" s="4" t="str">
        <f>IF(IFERROR(SEARCH($Q$1,DN540),0)&gt;0,$Q$1,"")</f>
        <v/>
      </c>
      <c r="CM540" s="4" t="str">
        <f>IF(IFERROR(SEARCH($R$1,DN540),0)&gt;0,$R$1,"")</f>
        <v/>
      </c>
      <c r="CN540" s="4" t="str">
        <f>IF(IFERROR(SEARCH($S$1,DN540),0)&gt;0,$S$1,"")</f>
        <v/>
      </c>
      <c r="CO540" s="4" t="str">
        <f>IF(IFERROR(SEARCH($T$1,DN540),0)&gt;0,$T$1,"")</f>
        <v/>
      </c>
      <c r="CP540" s="4" t="str">
        <f>IF(IFERROR(SEARCH($U$1,DN540),0)&gt;0,$U$1,"")</f>
        <v/>
      </c>
      <c r="CQ540" s="4" t="str">
        <f>IF(IFERROR(SEARCH($V$1,DN540),0)&gt;0,$V$1,"")</f>
        <v/>
      </c>
      <c r="CR540" s="4" t="str">
        <f>IF(IFERROR(SEARCH($W$1,DN540),0)&gt;0,$W$1,"")</f>
        <v/>
      </c>
      <c r="CS540" s="4" t="str">
        <f>IF(IFERROR(SEARCH($X$1,DN540),0)&gt;0,$X$1,"")</f>
        <v/>
      </c>
      <c r="CT540" s="4">
        <f>LEN(BW540)+LEN(BX540)+LEN(BY540)+LEN(BZ540)+LEN(CA540)+LEN(CO540)+LEN(CB540)+LEN(CC540)+LEN(CD540)+LEN(CE540)+LEN(CF540)+LEN(CG540)+LEN(CH540)+LEN(CI540)+LEN(CP540)+LEN(CJ540)+LEN(CK540)+LEN(CQ540)+LEN(BV540)+LEN(CL540)+LEN(CS540)+LEN(CM540)+LEN(CR540)+LEN(CN540)</f>
        <v>6</v>
      </c>
      <c r="CU540" s="4" t="str">
        <f>IF(IFERROR(SEARCH($Z$1,DN540),0)&gt;0,$Z$1,"")</f>
        <v>-</v>
      </c>
      <c r="CV540" s="4" t="str">
        <f>IF(IFERROR(SEARCH($AA$1,DN540),0)&gt;0,$AA$1,"")</f>
        <v>/</v>
      </c>
      <c r="CW540" s="4" t="str">
        <f>IF(IFERROR(SEARCH($AB$1,DN540),0)&gt;0,$AB$1,"")</f>
        <v/>
      </c>
      <c r="CX540" s="4" t="str">
        <f>IF(IFERROR(SEARCH($AC$1,DN540),0)&gt;0,$AC$1,"")</f>
        <v/>
      </c>
      <c r="CY540" s="4" t="str">
        <f>IF(IFERROR(SEARCH($AD$1,DN540),0)&gt;0,$AD$1,"")</f>
        <v/>
      </c>
      <c r="CZ540" s="4" t="str">
        <f>IF(IFERROR(SEARCH($AE$1,DN540),0)&gt;0,$AE$1,"")</f>
        <v/>
      </c>
      <c r="DA540" s="4">
        <f>LEN(DM540)</f>
        <v>9</v>
      </c>
      <c r="DB540" s="4">
        <f>LEN(DN540)</f>
        <v>18</v>
      </c>
      <c r="DC540" s="4">
        <f>DB540-DA540</f>
        <v>9</v>
      </c>
      <c r="DD540" s="4" t="str">
        <f>RIGHT(DN540,4)</f>
        <v>/DUS</v>
      </c>
      <c r="DE540" s="4" t="str">
        <f>RIGHT(DN540,5)</f>
        <v>G/DUS</v>
      </c>
      <c r="DF540" s="4" t="str" cm="1">
        <f t="array" ref="DF540">LEFT(DM540,SUM(LEN(DM540)-LEN(SUBSTITUTE(DM540,{"0";"1";"2";"3";"4";"5";"6";"7";"8";"9"},""))))</f>
        <v>12</v>
      </c>
      <c r="DG540" s="4">
        <f>LEN(DT540)</f>
        <v>13</v>
      </c>
      <c r="DH540" s="4" t="b">
        <f>LEFT(DM540,2)=DF540</f>
        <v>1</v>
      </c>
      <c r="DI540" s="4" t="str">
        <f>RIGHT(DD540,3)</f>
        <v>DUS</v>
      </c>
      <c r="DJ540" s="4" t="b">
        <f>IF((DL540=AQ542)=TRUE,TRUE,IF((AQ540=DL540)=TRUE,TRUE,FALSE))</f>
        <v>1</v>
      </c>
      <c r="DK540" s="4" t="b">
        <f>LEFT(DN540,2)=LEFT(DO540,2)</f>
        <v>0</v>
      </c>
      <c r="DL540" s="5" t="str">
        <f>LEFT(DN540,(DC540-1))</f>
        <v>CRISCITO</v>
      </c>
      <c r="DM540" s="4" t="str">
        <f>IFERROR(RIGHT(DN540,LEN(DN540)-FIND("-",DN540)),1)</f>
        <v>12RTG/DUS</v>
      </c>
      <c r="DN540" t="s">
        <v>736</v>
      </c>
      <c r="DO540" s="1"/>
      <c r="DP540" s="4" t="b">
        <f ca="1">IF(IF(IF(DL540=AQ542,10,0)+IF(NOT(DI540=$AU$1)=TRUE,10,0)=
20,"XXXX",IF(IF((DX540+1)=2,0,1)+IF(DI540=$AU$1,1,0)=2,TRUE,""))
="",IF(IF(DL540=AQ540,10,0)+IF(NOT(DI540=$AU$1)=TRUE,10,0)=
20,"XXXX",IF(IF((DX540+1)=2,0,1)+IF(DI540=$AU$1,1,0)=2,TRUE,
"")),IF(IF(DL540=AQ542,10,0)+IF(NOT(DI540=$AU$1)=TRUE,10,0)=
20,"XXXX",IF(IF((DX540+1)=2,0,1)+IF(DI540=$AU$1,1,0)=2,TRUE,"")))</f>
        <v>1</v>
      </c>
      <c r="DQ540">
        <v>100000</v>
      </c>
      <c r="DR540">
        <v>100000</v>
      </c>
      <c r="DS540">
        <v>97000</v>
      </c>
      <c r="DT540" t="str">
        <f>IF(DO540&gt;0,DO540,"8000000000"&amp;ROW(DS540))</f>
        <v>8000000000540</v>
      </c>
      <c r="DU540" t="str">
        <f>DL540</f>
        <v>CRISCITO</v>
      </c>
      <c r="DV540" t="s">
        <v>4301</v>
      </c>
      <c r="DW540" t="s">
        <v>4301</v>
      </c>
      <c r="DX540" s="4" t="str" cm="1">
        <f t="array" aca="1" ref="DX540" ca="1">LEFT(DM540,MATCH(FALSE,ISNUMBER(MID(DM540,ROW(INDIRECT("1:"&amp;LEN(DM540)+1)), 1) *1),0) -1)</f>
        <v>12</v>
      </c>
      <c r="DY540" s="1"/>
      <c r="EA540" s="21"/>
      <c r="EC540" s="5"/>
      <c r="EF540" s="1"/>
      <c r="EH540" s="1"/>
      <c r="EI540" s="1"/>
      <c r="EL540" s="5"/>
      <c r="EM540" s="22"/>
      <c r="EN540">
        <v>0</v>
      </c>
      <c r="EO540" s="1" t="s">
        <v>5103</v>
      </c>
    </row>
    <row r="542" spans="1:145">
      <c r="A542" s="4" t="str">
        <f t="shared" si="1021"/>
        <v/>
      </c>
      <c r="B542" s="4" t="str">
        <f t="shared" si="1022"/>
        <v/>
      </c>
      <c r="C542" s="4" t="str">
        <f t="shared" si="1023"/>
        <v/>
      </c>
      <c r="D542" s="4" t="str">
        <f t="shared" si="1024"/>
        <v/>
      </c>
      <c r="E542" s="4" t="str">
        <f t="shared" si="1025"/>
        <v/>
      </c>
      <c r="F542" s="4" t="str">
        <f t="shared" si="1026"/>
        <v/>
      </c>
      <c r="G542" s="4" t="str">
        <f t="shared" si="1027"/>
        <v/>
      </c>
      <c r="H542" s="4" t="str">
        <f t="shared" si="1028"/>
        <v/>
      </c>
      <c r="I542" s="4" t="str">
        <f t="shared" si="1029"/>
        <v/>
      </c>
      <c r="J542" s="4" t="str">
        <f t="shared" si="1030"/>
        <v/>
      </c>
      <c r="K542" s="4" t="str">
        <f t="shared" si="1031"/>
        <v/>
      </c>
      <c r="L542" s="4" t="str">
        <f t="shared" si="1032"/>
        <v/>
      </c>
      <c r="M542" s="4" t="str">
        <f t="shared" si="1033"/>
        <v/>
      </c>
      <c r="N542" s="4" t="str">
        <f t="shared" si="1034"/>
        <v>BAG</v>
      </c>
      <c r="O542" s="4" t="str">
        <f t="shared" si="1035"/>
        <v/>
      </c>
      <c r="P542" s="4" t="str">
        <f t="shared" si="1036"/>
        <v/>
      </c>
      <c r="Q542" s="4" t="str">
        <f t="shared" si="1037"/>
        <v/>
      </c>
      <c r="R542" s="4" t="str">
        <f t="shared" si="1038"/>
        <v/>
      </c>
      <c r="S542" s="4" t="str">
        <f t="shared" si="1039"/>
        <v/>
      </c>
      <c r="T542" s="4" t="str">
        <f t="shared" si="1040"/>
        <v/>
      </c>
      <c r="U542" s="4" t="str">
        <f t="shared" si="1041"/>
        <v/>
      </c>
      <c r="V542" s="4" t="str">
        <f t="shared" si="1042"/>
        <v/>
      </c>
      <c r="W542" s="4" t="str">
        <f t="shared" si="1043"/>
        <v/>
      </c>
      <c r="X542" s="4" t="str">
        <f t="shared" si="1044"/>
        <v/>
      </c>
      <c r="Y542" s="4">
        <f t="shared" si="1045"/>
        <v>3</v>
      </c>
      <c r="Z542" s="4" t="str">
        <f t="shared" si="1046"/>
        <v>-</v>
      </c>
      <c r="AA542" s="4" t="str">
        <f t="shared" si="1047"/>
        <v/>
      </c>
      <c r="AB542" s="4" t="str">
        <f t="shared" si="1048"/>
        <v/>
      </c>
      <c r="AC542" s="4" t="str">
        <f t="shared" si="1049"/>
        <v/>
      </c>
      <c r="AD542" s="4" t="str">
        <f t="shared" si="1050"/>
        <v/>
      </c>
      <c r="AE542" s="4" t="str">
        <f t="shared" si="1051"/>
        <v/>
      </c>
      <c r="AF542" s="4">
        <f t="shared" si="1052"/>
        <v>4</v>
      </c>
      <c r="AG542" s="4">
        <f t="shared" si="1053"/>
        <v>35</v>
      </c>
      <c r="AH542" s="4">
        <f t="shared" si="1054"/>
        <v>31</v>
      </c>
      <c r="AI542" s="4" t="str">
        <f t="shared" si="1055"/>
        <v>1BAG</v>
      </c>
      <c r="AJ542" s="4" t="str">
        <f t="shared" si="1056"/>
        <v>-1BAG</v>
      </c>
      <c r="AK542" s="4" t="str" cm="1">
        <f t="array" ref="AK542">LEFT(AR542,SUM(LEN(AR542)-LEN(SUBSTITUTE(AR542,{"0";"1";"2";"3";"4";"5";"6";"7";"8";"9"},""))))</f>
        <v>1</v>
      </c>
      <c r="AL542" s="4">
        <f t="shared" si="1060"/>
        <v>13</v>
      </c>
      <c r="AM542" s="4" t="b">
        <f>LEFT(AR542,1)=AK542</f>
        <v>1</v>
      </c>
      <c r="AN542" s="4" t="str">
        <f t="shared" si="1020"/>
        <v>BAG</v>
      </c>
      <c r="AO542" s="4" t="b">
        <f>IF((AQ542=AQ543)=TRUE,TRUE,IF((DL540=AQ542)=TRUE,TRUE,FALSE))</f>
        <v>0</v>
      </c>
      <c r="AP542" s="4" t="b">
        <f t="shared" si="1057"/>
        <v>0</v>
      </c>
      <c r="AQ542" s="5" t="str">
        <f t="shared" si="1058"/>
        <v>CRISPY CHOCOLATE COATED PISTOL</v>
      </c>
      <c r="AR542" s="4" t="str">
        <f t="shared" si="1059"/>
        <v>1BAG</v>
      </c>
      <c r="AS542" t="s">
        <v>737</v>
      </c>
      <c r="AT542" s="1" t="s">
        <v>738</v>
      </c>
      <c r="AU542" s="4" t="str">
        <f ca="1">IF(IF(IF(AQ542=AQ543,10,0)+IF(NOT(AN542=$AU$1)=TRUE,10,0)=
20,"XXXX",IF(IF((BC542+1)=2,0,1)+IF(AN542=$AU$1,1,0)=2,TRUE,""))
="",IF(IF(AQ542=DL540,10,0)+IF(NOT(AN542=$AU$1)=TRUE,10,0)=
20,"XXXX",IF(IF((BC542+1)=2,0,1)+IF(AN542=$AU$1,1,0)=2,TRUE,
"")),IF(IF(AQ542=AQ543,10,0)+IF(NOT(AN542=$AU$1)=TRUE,10,0)=
20,"XXXX",IF(IF((BC542+1)=2,0,1)+IF(AN542=$AU$1,1,0)=2,TRUE,"")))</f>
        <v/>
      </c>
      <c r="AV542">
        <v>17000</v>
      </c>
      <c r="AW542">
        <v>17000</v>
      </c>
      <c r="AX542">
        <v>16250</v>
      </c>
      <c r="AY542" t="str">
        <f t="shared" si="1016"/>
        <v>8992730996611</v>
      </c>
      <c r="AZ542" t="str">
        <f t="shared" si="1062"/>
        <v>CRISPY CHOCOLATE COATED PISTOL</v>
      </c>
      <c r="BA542" t="s">
        <v>4301</v>
      </c>
      <c r="BB542" t="s">
        <v>4301</v>
      </c>
      <c r="BC542" s="9" t="str" cm="1">
        <f t="array" aca="1" ref="BC542" ca="1">LEFT(AR542,MATCH(FALSE,ISNUMBER(MID(AR542,ROW(INDIRECT("1:"&amp;LEN(AR542)+1)), 1) *1),0) -1)</f>
        <v>1</v>
      </c>
      <c r="BD542" s="1"/>
      <c r="BF542" s="21"/>
      <c r="BK542" s="1"/>
      <c r="BM542" s="1"/>
      <c r="BN542" s="1"/>
      <c r="BR542" s="22"/>
      <c r="BS542">
        <v>0</v>
      </c>
      <c r="BT542" s="1" t="s">
        <v>5103</v>
      </c>
    </row>
    <row r="543" spans="1:145">
      <c r="A543" s="4" t="str">
        <f t="shared" si="1021"/>
        <v/>
      </c>
      <c r="B543" s="4" t="str">
        <f t="shared" si="1022"/>
        <v>PCS</v>
      </c>
      <c r="C543" s="4" t="str">
        <f t="shared" si="1023"/>
        <v/>
      </c>
      <c r="D543" s="4" t="str">
        <f t="shared" si="1024"/>
        <v/>
      </c>
      <c r="E543" s="4" t="str">
        <f t="shared" si="1025"/>
        <v/>
      </c>
      <c r="F543" s="4" t="str">
        <f t="shared" si="1026"/>
        <v/>
      </c>
      <c r="G543" s="4" t="str">
        <f t="shared" si="1027"/>
        <v/>
      </c>
      <c r="H543" s="4" t="str">
        <f t="shared" si="1028"/>
        <v/>
      </c>
      <c r="I543" s="4" t="str">
        <f t="shared" si="1029"/>
        <v/>
      </c>
      <c r="J543" s="4" t="str">
        <f t="shared" si="1030"/>
        <v/>
      </c>
      <c r="K543" s="4" t="str">
        <f t="shared" si="1031"/>
        <v/>
      </c>
      <c r="L543" s="4" t="str">
        <f t="shared" si="1032"/>
        <v/>
      </c>
      <c r="M543" s="4" t="str">
        <f t="shared" si="1033"/>
        <v/>
      </c>
      <c r="N543" s="4" t="str">
        <f t="shared" si="1034"/>
        <v/>
      </c>
      <c r="O543" s="4" t="str">
        <f t="shared" si="1035"/>
        <v/>
      </c>
      <c r="P543" s="4" t="str">
        <f t="shared" si="1036"/>
        <v/>
      </c>
      <c r="Q543" s="4" t="str">
        <f t="shared" si="1037"/>
        <v/>
      </c>
      <c r="R543" s="4" t="str">
        <f t="shared" si="1038"/>
        <v/>
      </c>
      <c r="S543" s="4" t="str">
        <f t="shared" si="1039"/>
        <v/>
      </c>
      <c r="T543" s="4" t="str">
        <f t="shared" si="1040"/>
        <v>PACK</v>
      </c>
      <c r="U543" s="4" t="str">
        <f t="shared" si="1041"/>
        <v/>
      </c>
      <c r="V543" s="4" t="str">
        <f t="shared" si="1042"/>
        <v/>
      </c>
      <c r="W543" s="4" t="str">
        <f t="shared" si="1043"/>
        <v/>
      </c>
      <c r="X543" s="4" t="str">
        <f t="shared" si="1044"/>
        <v/>
      </c>
      <c r="Y543" s="4">
        <f t="shared" si="1045"/>
        <v>7</v>
      </c>
      <c r="Z543" s="4" t="str">
        <f t="shared" si="1046"/>
        <v>-</v>
      </c>
      <c r="AA543" s="4" t="str">
        <f t="shared" si="1047"/>
        <v>/</v>
      </c>
      <c r="AB543" s="4" t="str">
        <f t="shared" si="1048"/>
        <v/>
      </c>
      <c r="AC543" s="4" t="str">
        <f t="shared" si="1049"/>
        <v/>
      </c>
      <c r="AD543" s="4" t="str">
        <f t="shared" si="1050"/>
        <v/>
      </c>
      <c r="AE543" s="4" t="str">
        <f t="shared" si="1051"/>
        <v/>
      </c>
      <c r="AF543" s="4">
        <f t="shared" si="1052"/>
        <v>10</v>
      </c>
      <c r="AG543" s="4">
        <f t="shared" si="1053"/>
        <v>28</v>
      </c>
      <c r="AH543" s="4">
        <f t="shared" si="1054"/>
        <v>18</v>
      </c>
      <c r="AI543" s="4" t="str">
        <f t="shared" si="1055"/>
        <v>PACK</v>
      </c>
      <c r="AJ543" s="4" t="str">
        <f t="shared" si="1056"/>
        <v>/PACK</v>
      </c>
      <c r="AK543" s="4" t="str" cm="1">
        <f t="array" ref="AK543">LEFT(AR543,SUM(LEN(AR543)-LEN(SUBSTITUTE(AR543,{"0";"1";"2";"3";"4";"5";"6";"7";"8";"9"},""))))</f>
        <v>16</v>
      </c>
      <c r="AL543" s="4">
        <f t="shared" si="1060"/>
        <v>13</v>
      </c>
      <c r="AM543" s="4" t="b">
        <f>LEFT(AR543,2)=AK543</f>
        <v>1</v>
      </c>
      <c r="AN543" s="4" t="str">
        <f>RIGHT(AI543,4)</f>
        <v>PACK</v>
      </c>
      <c r="AO543" s="4" t="b">
        <f t="shared" si="1061"/>
        <v>0</v>
      </c>
      <c r="AP543" s="4" t="b">
        <f t="shared" si="1057"/>
        <v>0</v>
      </c>
      <c r="AQ543" s="5" t="str">
        <f t="shared" si="1058"/>
        <v>CUCU CHOCO MALLOW</v>
      </c>
      <c r="AR543" s="4" t="str">
        <f t="shared" si="1059"/>
        <v>16PCS/PACK</v>
      </c>
      <c r="AS543" t="s">
        <v>4675</v>
      </c>
      <c r="AT543" s="1" t="s">
        <v>739</v>
      </c>
      <c r="AU543" s="4" t="str">
        <f t="shared" ca="1" si="967"/>
        <v/>
      </c>
      <c r="AV543">
        <v>28000</v>
      </c>
      <c r="AW543">
        <v>28000</v>
      </c>
      <c r="AX543">
        <v>27000</v>
      </c>
      <c r="AY543" t="str">
        <f t="shared" si="1016"/>
        <v>8993274538800</v>
      </c>
      <c r="AZ543" t="str">
        <f t="shared" si="1062"/>
        <v>CUCU CHOCO MALLOW</v>
      </c>
      <c r="BA543" t="s">
        <v>4301</v>
      </c>
      <c r="BB543" t="s">
        <v>4301</v>
      </c>
      <c r="BC543" s="4" t="str" cm="1">
        <f t="array" aca="1" ref="BC543" ca="1">LEFT(AR543,MATCH(FALSE,ISNUMBER(MID(AR543,ROW(INDIRECT("1:"&amp;LEN(AR543)+1)), 1) *1),0) -1)</f>
        <v>16</v>
      </c>
      <c r="BD543" s="1"/>
      <c r="BF543" s="21"/>
      <c r="BK543" s="1"/>
      <c r="BM543" s="1"/>
      <c r="BN543" s="1"/>
      <c r="BR543" s="22"/>
      <c r="BS543">
        <v>0</v>
      </c>
      <c r="BT543" s="1" t="s">
        <v>5103</v>
      </c>
    </row>
    <row r="544" spans="1:145">
      <c r="A544" s="4" t="str">
        <f t="shared" si="1021"/>
        <v/>
      </c>
      <c r="B544" s="4" t="str">
        <f t="shared" si="1022"/>
        <v>PCS</v>
      </c>
      <c r="C544" s="4" t="str">
        <f t="shared" si="1023"/>
        <v/>
      </c>
      <c r="D544" s="4" t="str">
        <f t="shared" si="1024"/>
        <v/>
      </c>
      <c r="E544" s="4" t="str">
        <f t="shared" si="1025"/>
        <v/>
      </c>
      <c r="F544" s="4" t="str">
        <f t="shared" si="1026"/>
        <v/>
      </c>
      <c r="G544" s="4" t="str">
        <f t="shared" si="1027"/>
        <v/>
      </c>
      <c r="H544" s="4" t="str">
        <f t="shared" si="1028"/>
        <v/>
      </c>
      <c r="I544" s="4" t="str">
        <f t="shared" si="1029"/>
        <v/>
      </c>
      <c r="J544" s="4" t="str">
        <f t="shared" si="1030"/>
        <v/>
      </c>
      <c r="K544" s="4" t="str">
        <f t="shared" si="1031"/>
        <v/>
      </c>
      <c r="L544" s="4" t="str">
        <f t="shared" si="1032"/>
        <v/>
      </c>
      <c r="M544" s="4" t="str">
        <f t="shared" si="1033"/>
        <v/>
      </c>
      <c r="N544" s="4" t="str">
        <f t="shared" si="1034"/>
        <v/>
      </c>
      <c r="O544" s="4" t="str">
        <f t="shared" si="1035"/>
        <v/>
      </c>
      <c r="P544" s="4" t="str">
        <f t="shared" si="1036"/>
        <v/>
      </c>
      <c r="Q544" s="4" t="str">
        <f t="shared" si="1037"/>
        <v/>
      </c>
      <c r="R544" s="4" t="str">
        <f t="shared" si="1038"/>
        <v/>
      </c>
      <c r="S544" s="4" t="str">
        <f t="shared" si="1039"/>
        <v/>
      </c>
      <c r="T544" s="4" t="str">
        <f t="shared" si="1040"/>
        <v>PACK</v>
      </c>
      <c r="U544" s="4" t="str">
        <f t="shared" si="1041"/>
        <v/>
      </c>
      <c r="V544" s="4" t="str">
        <f t="shared" si="1042"/>
        <v/>
      </c>
      <c r="W544" s="4" t="str">
        <f t="shared" si="1043"/>
        <v/>
      </c>
      <c r="X544" s="4" t="str">
        <f t="shared" si="1044"/>
        <v/>
      </c>
      <c r="Y544" s="4">
        <f t="shared" si="1045"/>
        <v>7</v>
      </c>
      <c r="Z544" s="4" t="str">
        <f t="shared" si="1046"/>
        <v>-</v>
      </c>
      <c r="AA544" s="4" t="str">
        <f t="shared" si="1047"/>
        <v>/</v>
      </c>
      <c r="AB544" s="4" t="str">
        <f t="shared" si="1048"/>
        <v/>
      </c>
      <c r="AC544" s="4" t="str">
        <f t="shared" si="1049"/>
        <v/>
      </c>
      <c r="AD544" s="4" t="str">
        <f t="shared" si="1050"/>
        <v/>
      </c>
      <c r="AE544" s="4" t="str">
        <f t="shared" si="1051"/>
        <v/>
      </c>
      <c r="AF544" s="4">
        <f t="shared" si="1052"/>
        <v>10</v>
      </c>
      <c r="AG544" s="4">
        <f t="shared" si="1053"/>
        <v>34</v>
      </c>
      <c r="AH544" s="4">
        <f t="shared" si="1054"/>
        <v>24</v>
      </c>
      <c r="AI544" s="4" t="str">
        <f t="shared" si="1055"/>
        <v>PACK</v>
      </c>
      <c r="AJ544" s="4" t="str">
        <f t="shared" si="1056"/>
        <v>/PACK</v>
      </c>
      <c r="AK544" s="4" t="str" cm="1">
        <f t="array" ref="AK544">LEFT(AR544,SUM(LEN(AR544)-LEN(SUBSTITUTE(AR544,{"0";"1";"2";"3";"4";"5";"6";"7";"8";"9"},""))))</f>
        <v>24</v>
      </c>
      <c r="AL544" s="4">
        <f t="shared" si="1060"/>
        <v>13</v>
      </c>
      <c r="AM544" s="4" t="b">
        <f>LEFT(AR544,2)=AK544</f>
        <v>1</v>
      </c>
      <c r="AN544" s="4" t="str">
        <f>RIGHT(AI544,4)</f>
        <v>PACK</v>
      </c>
      <c r="AO544" s="4" t="b">
        <f t="shared" si="1061"/>
        <v>0</v>
      </c>
      <c r="AP544" s="4" t="b">
        <f t="shared" si="1057"/>
        <v>0</v>
      </c>
      <c r="AQ544" s="5" t="str">
        <f t="shared" si="1058"/>
        <v>CUCU CRISPY RISE COKLAT</v>
      </c>
      <c r="AR544" s="4" t="str">
        <f t="shared" si="1059"/>
        <v>24PCS/PACK</v>
      </c>
      <c r="AS544" t="s">
        <v>740</v>
      </c>
      <c r="AT544" s="1" t="s">
        <v>741</v>
      </c>
      <c r="AU544" s="4" t="str">
        <f t="shared" ca="1" si="967"/>
        <v/>
      </c>
      <c r="AV544">
        <v>22000</v>
      </c>
      <c r="AW544">
        <v>22000</v>
      </c>
      <c r="AX544">
        <v>21275</v>
      </c>
      <c r="AY544" t="str">
        <f t="shared" si="1016"/>
        <v>8993274537698</v>
      </c>
      <c r="AZ544" t="str">
        <f t="shared" si="1062"/>
        <v>CUCU CRISPY RISE COKLAT</v>
      </c>
      <c r="BA544" t="s">
        <v>4301</v>
      </c>
      <c r="BB544" t="s">
        <v>4301</v>
      </c>
      <c r="BC544" s="4" t="str" cm="1">
        <f t="array" aca="1" ref="BC544" ca="1">LEFT(AR544,MATCH(FALSE,ISNUMBER(MID(AR544,ROW(INDIRECT("1:"&amp;LEN(AR544)+1)), 1) *1),0) -1)</f>
        <v>24</v>
      </c>
      <c r="BD544" s="1"/>
      <c r="BF544" s="21"/>
      <c r="BK544" s="1"/>
      <c r="BM544" s="1"/>
      <c r="BN544" s="1"/>
      <c r="BR544" s="22"/>
      <c r="BS544">
        <v>0</v>
      </c>
      <c r="BT544" s="1" t="s">
        <v>5103</v>
      </c>
    </row>
    <row r="545" spans="1:145">
      <c r="A545" s="4" t="str">
        <f t="shared" si="1021"/>
        <v/>
      </c>
      <c r="B545" s="4" t="str">
        <f t="shared" si="1022"/>
        <v>PCS</v>
      </c>
      <c r="C545" s="4" t="str">
        <f t="shared" si="1023"/>
        <v/>
      </c>
      <c r="D545" s="4" t="str">
        <f t="shared" si="1024"/>
        <v/>
      </c>
      <c r="E545" s="4" t="str">
        <f t="shared" si="1025"/>
        <v/>
      </c>
      <c r="F545" s="4" t="str">
        <f t="shared" si="1026"/>
        <v/>
      </c>
      <c r="G545" s="4" t="str">
        <f t="shared" si="1027"/>
        <v/>
      </c>
      <c r="H545" s="4" t="str">
        <f t="shared" si="1028"/>
        <v/>
      </c>
      <c r="I545" s="4" t="str">
        <f t="shared" si="1029"/>
        <v/>
      </c>
      <c r="J545" s="4" t="str">
        <f t="shared" si="1030"/>
        <v/>
      </c>
      <c r="K545" s="4" t="str">
        <f t="shared" si="1031"/>
        <v/>
      </c>
      <c r="L545" s="4" t="str">
        <f t="shared" si="1032"/>
        <v/>
      </c>
      <c r="M545" s="4" t="str">
        <f t="shared" si="1033"/>
        <v/>
      </c>
      <c r="N545" s="4" t="str">
        <f t="shared" si="1034"/>
        <v/>
      </c>
      <c r="O545" s="4" t="str">
        <f t="shared" si="1035"/>
        <v/>
      </c>
      <c r="P545" s="4" t="str">
        <f t="shared" si="1036"/>
        <v/>
      </c>
      <c r="Q545" s="4" t="str">
        <f t="shared" si="1037"/>
        <v/>
      </c>
      <c r="R545" s="4" t="str">
        <f t="shared" si="1038"/>
        <v/>
      </c>
      <c r="S545" s="4" t="str">
        <f t="shared" si="1039"/>
        <v/>
      </c>
      <c r="T545" s="4" t="str">
        <f t="shared" si="1040"/>
        <v>PACK</v>
      </c>
      <c r="U545" s="4" t="str">
        <f t="shared" si="1041"/>
        <v/>
      </c>
      <c r="V545" s="4" t="str">
        <f t="shared" si="1042"/>
        <v/>
      </c>
      <c r="W545" s="4" t="str">
        <f t="shared" si="1043"/>
        <v/>
      </c>
      <c r="X545" s="4" t="str">
        <f t="shared" si="1044"/>
        <v/>
      </c>
      <c r="Y545" s="4">
        <f t="shared" si="1045"/>
        <v>7</v>
      </c>
      <c r="Z545" s="4" t="str">
        <f t="shared" si="1046"/>
        <v>-</v>
      </c>
      <c r="AA545" s="4" t="str">
        <f t="shared" si="1047"/>
        <v>/</v>
      </c>
      <c r="AB545" s="4" t="str">
        <f t="shared" si="1048"/>
        <v/>
      </c>
      <c r="AC545" s="4" t="str">
        <f t="shared" si="1049"/>
        <v/>
      </c>
      <c r="AD545" s="4" t="str">
        <f t="shared" si="1050"/>
        <v/>
      </c>
      <c r="AE545" s="4" t="str">
        <f t="shared" si="1051"/>
        <v/>
      </c>
      <c r="AF545" s="4">
        <f t="shared" si="1052"/>
        <v>10</v>
      </c>
      <c r="AG545" s="4">
        <f t="shared" si="1053"/>
        <v>34</v>
      </c>
      <c r="AH545" s="4">
        <f t="shared" si="1054"/>
        <v>24</v>
      </c>
      <c r="AI545" s="4" t="str">
        <f t="shared" si="1055"/>
        <v>PACK</v>
      </c>
      <c r="AJ545" s="4" t="str">
        <f t="shared" si="1056"/>
        <v>/PACK</v>
      </c>
      <c r="AK545" s="4" t="str" cm="1">
        <f t="array" ref="AK545">LEFT(AR545,SUM(LEN(AR545)-LEN(SUBSTITUTE(AR545,{"0";"1";"2";"3";"4";"5";"6";"7";"8";"9"},""))))</f>
        <v>24</v>
      </c>
      <c r="AL545" s="4">
        <f t="shared" si="1060"/>
        <v>13</v>
      </c>
      <c r="AM545" s="4" t="b">
        <f>LEFT(AR545,2)=AK545</f>
        <v>1</v>
      </c>
      <c r="AN545" s="4" t="str">
        <f>RIGHT(AI545,4)</f>
        <v>PACK</v>
      </c>
      <c r="AO545" s="4" t="b">
        <f t="shared" si="1061"/>
        <v>0</v>
      </c>
      <c r="AP545" s="4" t="b">
        <f t="shared" si="1057"/>
        <v>0</v>
      </c>
      <c r="AQ545" s="5" t="str">
        <f t="shared" si="1058"/>
        <v>CUCU CRISPY RISE PANDAN</v>
      </c>
      <c r="AR545" s="4" t="str">
        <f t="shared" si="1059"/>
        <v>24PCS/PACK</v>
      </c>
      <c r="AS545" t="s">
        <v>742</v>
      </c>
      <c r="AT545" s="1" t="s">
        <v>743</v>
      </c>
      <c r="AU545" s="4" t="str">
        <f t="shared" ca="1" si="967"/>
        <v/>
      </c>
      <c r="AV545">
        <v>22000</v>
      </c>
      <c r="AW545">
        <v>22000</v>
      </c>
      <c r="AX545">
        <v>21275</v>
      </c>
      <c r="AY545" t="str">
        <f t="shared" si="1016"/>
        <v>8993274538060</v>
      </c>
      <c r="AZ545" t="str">
        <f t="shared" si="1062"/>
        <v>CUCU CRISPY RISE PANDAN</v>
      </c>
      <c r="BA545" t="s">
        <v>4301</v>
      </c>
      <c r="BB545" t="s">
        <v>4301</v>
      </c>
      <c r="BC545" s="4" t="str" cm="1">
        <f t="array" aca="1" ref="BC545" ca="1">LEFT(AR545,MATCH(FALSE,ISNUMBER(MID(AR545,ROW(INDIRECT("1:"&amp;LEN(AR545)+1)), 1) *1),0) -1)</f>
        <v>24</v>
      </c>
      <c r="BD545" s="1"/>
      <c r="BF545" s="21"/>
      <c r="BK545" s="1"/>
      <c r="BM545" s="1"/>
      <c r="BN545" s="1"/>
      <c r="BR545" s="22"/>
      <c r="BS545">
        <v>0</v>
      </c>
      <c r="BT545" s="1" t="s">
        <v>5103</v>
      </c>
    </row>
    <row r="546" spans="1:145">
      <c r="A546" s="4" t="str">
        <f t="shared" si="1021"/>
        <v/>
      </c>
      <c r="B546" s="4" t="str">
        <f t="shared" si="1022"/>
        <v/>
      </c>
      <c r="C546" s="4" t="str">
        <f t="shared" si="1023"/>
        <v>BKS</v>
      </c>
      <c r="D546" s="4" t="str">
        <f t="shared" si="1024"/>
        <v/>
      </c>
      <c r="E546" s="4" t="str">
        <f t="shared" si="1025"/>
        <v/>
      </c>
      <c r="F546" s="4" t="str">
        <f t="shared" si="1026"/>
        <v>RTG</v>
      </c>
      <c r="G546" s="4" t="str">
        <f t="shared" si="1027"/>
        <v/>
      </c>
      <c r="H546" s="4" t="str">
        <f t="shared" si="1028"/>
        <v/>
      </c>
      <c r="I546" s="4" t="str">
        <f t="shared" si="1029"/>
        <v/>
      </c>
      <c r="J546" s="4" t="str">
        <f t="shared" si="1030"/>
        <v/>
      </c>
      <c r="K546" s="4" t="str">
        <f t="shared" si="1031"/>
        <v/>
      </c>
      <c r="L546" s="4" t="str">
        <f t="shared" si="1032"/>
        <v/>
      </c>
      <c r="M546" s="4" t="str">
        <f t="shared" si="1033"/>
        <v/>
      </c>
      <c r="N546" s="4" t="str">
        <f t="shared" si="1034"/>
        <v/>
      </c>
      <c r="O546" s="4" t="str">
        <f t="shared" si="1035"/>
        <v/>
      </c>
      <c r="P546" s="4" t="str">
        <f t="shared" si="1036"/>
        <v>CUP</v>
      </c>
      <c r="Q546" s="4" t="str">
        <f t="shared" si="1037"/>
        <v/>
      </c>
      <c r="R546" s="4" t="str">
        <f t="shared" si="1038"/>
        <v/>
      </c>
      <c r="S546" s="4" t="str">
        <f t="shared" si="1039"/>
        <v/>
      </c>
      <c r="T546" s="4" t="str">
        <f t="shared" si="1040"/>
        <v/>
      </c>
      <c r="U546" s="4" t="str">
        <f t="shared" si="1041"/>
        <v/>
      </c>
      <c r="V546" s="4" t="str">
        <f t="shared" si="1042"/>
        <v/>
      </c>
      <c r="W546" s="4" t="str">
        <f t="shared" si="1043"/>
        <v/>
      </c>
      <c r="X546" s="4" t="str">
        <f t="shared" si="1044"/>
        <v/>
      </c>
      <c r="Y546" s="4">
        <f t="shared" si="1045"/>
        <v>9</v>
      </c>
      <c r="Z546" s="4" t="str">
        <f t="shared" si="1046"/>
        <v>-</v>
      </c>
      <c r="AA546" s="4" t="str">
        <f t="shared" si="1047"/>
        <v>/</v>
      </c>
      <c r="AB546" s="4" t="str">
        <f t="shared" si="1048"/>
        <v/>
      </c>
      <c r="AC546" s="4" t="str">
        <f t="shared" si="1049"/>
        <v/>
      </c>
      <c r="AD546" s="4" t="str">
        <f t="shared" si="1050"/>
        <v/>
      </c>
      <c r="AE546" s="4" t="str">
        <f t="shared" si="1051"/>
        <v/>
      </c>
      <c r="AF546" s="4">
        <f t="shared" si="1052"/>
        <v>9</v>
      </c>
      <c r="AG546" s="4">
        <f t="shared" si="1053"/>
        <v>25</v>
      </c>
      <c r="AH546" s="4">
        <f t="shared" si="1054"/>
        <v>16</v>
      </c>
      <c r="AI546" s="4" t="str">
        <f t="shared" si="1055"/>
        <v>/RTG</v>
      </c>
      <c r="AJ546" s="4" t="str">
        <f t="shared" si="1056"/>
        <v>S/RTG</v>
      </c>
      <c r="AK546" s="4" t="str" cm="1">
        <f t="array" ref="AK546">LEFT(AR546,SUM(LEN(AR546)-LEN(SUBSTITUTE(AR546,{"0";"1";"2";"3";"4";"5";"6";"7";"8";"9"},""))))</f>
        <v>10</v>
      </c>
      <c r="AL546" s="4">
        <f t="shared" si="1060"/>
        <v>13</v>
      </c>
      <c r="AM546" s="4" t="b">
        <f>LEFT(AR546,2)=AK546</f>
        <v>1</v>
      </c>
      <c r="AN546" s="4" t="str">
        <f>RIGHT(AI546,3)</f>
        <v>RTG</v>
      </c>
      <c r="AO546" s="4" t="b">
        <f t="shared" si="1061"/>
        <v>1</v>
      </c>
      <c r="AP546" s="4" t="b">
        <f t="shared" si="1057"/>
        <v>0</v>
      </c>
      <c r="AQ546" s="5" t="str">
        <f t="shared" si="1058"/>
        <v>CUCUPOP ASSRTED</v>
      </c>
      <c r="AR546" s="4" t="str">
        <f t="shared" si="1059"/>
        <v>10BKS/RTG</v>
      </c>
      <c r="AS546" t="s">
        <v>744</v>
      </c>
      <c r="AU546" s="4" t="str">
        <f t="shared" si="967"/>
        <v>XXXX</v>
      </c>
      <c r="AV546">
        <v>4500</v>
      </c>
      <c r="AW546">
        <v>4500</v>
      </c>
      <c r="AX546">
        <v>4230</v>
      </c>
      <c r="AY546" t="str">
        <f t="shared" si="1016"/>
        <v>8000000000546</v>
      </c>
      <c r="AZ546" t="str">
        <f t="shared" si="1062"/>
        <v>CUCUPOP ASSRTED</v>
      </c>
      <c r="BA546" t="s">
        <v>4301</v>
      </c>
      <c r="BB546" t="s">
        <v>4301</v>
      </c>
      <c r="BC546" s="4" t="str" cm="1">
        <f t="array" aca="1" ref="BC546" ca="1">LEFT(AR546,MATCH(FALSE,ISNUMBER(MID(AR546,ROW(INDIRECT("1:"&amp;LEN(AR546)+1)), 1) *1),0) -1)</f>
        <v>10</v>
      </c>
      <c r="BD546" s="1"/>
      <c r="BF546" s="21"/>
      <c r="BK546" s="1"/>
      <c r="BM546" s="1"/>
      <c r="BN546" s="1"/>
      <c r="BR546" s="22"/>
      <c r="BS546">
        <v>0</v>
      </c>
      <c r="BT546" s="1" t="s">
        <v>5103</v>
      </c>
    </row>
    <row r="547" spans="1:145">
      <c r="A547" s="4" t="str">
        <f t="shared" si="1021"/>
        <v/>
      </c>
      <c r="B547" s="4" t="str">
        <f t="shared" si="1022"/>
        <v/>
      </c>
      <c r="C547" s="4" t="str">
        <f t="shared" si="1023"/>
        <v/>
      </c>
      <c r="D547" s="4" t="str">
        <f t="shared" si="1024"/>
        <v/>
      </c>
      <c r="E547" s="4" t="str">
        <f t="shared" si="1025"/>
        <v/>
      </c>
      <c r="F547" s="4" t="str">
        <f t="shared" si="1026"/>
        <v>RTG</v>
      </c>
      <c r="G547" s="4" t="str">
        <f t="shared" si="1027"/>
        <v/>
      </c>
      <c r="H547" s="4" t="str">
        <f t="shared" si="1028"/>
        <v/>
      </c>
      <c r="I547" s="4" t="str">
        <f t="shared" si="1029"/>
        <v/>
      </c>
      <c r="J547" s="4" t="str">
        <f t="shared" si="1030"/>
        <v/>
      </c>
      <c r="K547" s="4" t="str">
        <f t="shared" si="1031"/>
        <v/>
      </c>
      <c r="L547" s="4" t="str">
        <f t="shared" si="1032"/>
        <v/>
      </c>
      <c r="M547" s="4" t="str">
        <f t="shared" si="1033"/>
        <v/>
      </c>
      <c r="N547" s="4" t="str">
        <f t="shared" si="1034"/>
        <v/>
      </c>
      <c r="O547" s="4" t="str">
        <f t="shared" si="1035"/>
        <v/>
      </c>
      <c r="P547" s="4" t="str">
        <f t="shared" si="1036"/>
        <v>CUP</v>
      </c>
      <c r="Q547" s="4" t="str">
        <f t="shared" si="1037"/>
        <v/>
      </c>
      <c r="R547" s="4" t="str">
        <f t="shared" si="1038"/>
        <v/>
      </c>
      <c r="S547" s="4" t="str">
        <f t="shared" si="1039"/>
        <v/>
      </c>
      <c r="T547" s="4" t="str">
        <f t="shared" si="1040"/>
        <v>PACK</v>
      </c>
      <c r="U547" s="4" t="str">
        <f t="shared" si="1041"/>
        <v/>
      </c>
      <c r="V547" s="4" t="str">
        <f t="shared" si="1042"/>
        <v/>
      </c>
      <c r="W547" s="4" t="str">
        <f t="shared" si="1043"/>
        <v/>
      </c>
      <c r="X547" s="4" t="str">
        <f t="shared" si="1044"/>
        <v/>
      </c>
      <c r="Y547" s="4">
        <f t="shared" si="1045"/>
        <v>10</v>
      </c>
      <c r="Z547" s="4" t="str">
        <f t="shared" si="1046"/>
        <v>-</v>
      </c>
      <c r="AA547" s="4" t="str">
        <f t="shared" si="1047"/>
        <v>/</v>
      </c>
      <c r="AB547" s="4" t="str">
        <f t="shared" si="1048"/>
        <v/>
      </c>
      <c r="AC547" s="4" t="str">
        <f t="shared" si="1049"/>
        <v/>
      </c>
      <c r="AD547" s="4" t="str">
        <f t="shared" si="1050"/>
        <v/>
      </c>
      <c r="AE547" s="4" t="str">
        <f t="shared" si="1051"/>
        <v/>
      </c>
      <c r="AF547" s="4">
        <f t="shared" si="1052"/>
        <v>9</v>
      </c>
      <c r="AG547" s="4">
        <f t="shared" si="1053"/>
        <v>25</v>
      </c>
      <c r="AH547" s="4">
        <f t="shared" si="1054"/>
        <v>16</v>
      </c>
      <c r="AI547" s="4" t="str">
        <f t="shared" si="1055"/>
        <v>PACK</v>
      </c>
      <c r="AJ547" s="4" t="str">
        <f t="shared" si="1056"/>
        <v>/PACK</v>
      </c>
      <c r="AK547" s="4" t="str" cm="1">
        <f t="array" ref="AK547">LEFT(AR547,SUM(LEN(AR547)-LEN(SUBSTITUTE(AR547,{"0";"1";"2";"3";"4";"5";"6";"7";"8";"9"},""))))</f>
        <v>2</v>
      </c>
      <c r="AL547" s="4">
        <f t="shared" si="1060"/>
        <v>13</v>
      </c>
      <c r="AM547" s="4" t="b">
        <f>LEFT(AR547,1)=AK547</f>
        <v>1</v>
      </c>
      <c r="AN547" s="4" t="str">
        <f>RIGHT(AI547,4)</f>
        <v>PACK</v>
      </c>
      <c r="AO547" s="4" t="b">
        <f t="shared" si="1061"/>
        <v>1</v>
      </c>
      <c r="AP547" s="4" t="b">
        <f t="shared" si="1057"/>
        <v>0</v>
      </c>
      <c r="AQ547" s="5" t="str">
        <f t="shared" si="1058"/>
        <v>CUCUPOP ASSRTED</v>
      </c>
      <c r="AR547" s="4" t="str">
        <f t="shared" si="1059"/>
        <v>2RTG/PACK</v>
      </c>
      <c r="AS547" t="s">
        <v>745</v>
      </c>
      <c r="AT547" s="1" t="s">
        <v>746</v>
      </c>
      <c r="AU547" s="4" t="str">
        <f t="shared" ca="1" si="967"/>
        <v>XXXX</v>
      </c>
      <c r="AV547">
        <v>9000</v>
      </c>
      <c r="AW547">
        <v>9000</v>
      </c>
      <c r="AX547">
        <v>8460</v>
      </c>
      <c r="AY547" t="str">
        <f t="shared" si="1016"/>
        <v>8993274534482</v>
      </c>
      <c r="AZ547" t="str">
        <f t="shared" si="1062"/>
        <v>CUCUPOP ASSRTED</v>
      </c>
      <c r="BA547" t="s">
        <v>4301</v>
      </c>
      <c r="BB547" t="s">
        <v>4301</v>
      </c>
      <c r="BC547" s="4" t="str" cm="1">
        <f t="array" aca="1" ref="BC547" ca="1">LEFT(AR547,MATCH(FALSE,ISNUMBER(MID(AR547,ROW(INDIRECT("1:"&amp;LEN(AR547)+1)), 1) *1),0) -1)</f>
        <v>2</v>
      </c>
      <c r="BD547" s="1"/>
      <c r="BF547" s="21"/>
      <c r="BK547" s="1"/>
      <c r="BM547" s="1"/>
      <c r="BN547" s="1"/>
      <c r="BR547" s="22"/>
      <c r="BS547">
        <v>0</v>
      </c>
      <c r="BT547" s="1" t="s">
        <v>5103</v>
      </c>
    </row>
    <row r="548" spans="1:145">
      <c r="A548" s="4" t="str">
        <f t="shared" si="1021"/>
        <v/>
      </c>
      <c r="B548" s="4" t="str">
        <f t="shared" si="1022"/>
        <v/>
      </c>
      <c r="C548" s="4" t="str">
        <f t="shared" si="1023"/>
        <v/>
      </c>
      <c r="D548" s="4" t="str">
        <f t="shared" si="1024"/>
        <v>BTL</v>
      </c>
      <c r="E548" s="4" t="str">
        <f t="shared" si="1025"/>
        <v/>
      </c>
      <c r="F548" s="4" t="str">
        <f t="shared" si="1026"/>
        <v/>
      </c>
      <c r="G548" s="4" t="str">
        <f t="shared" si="1027"/>
        <v/>
      </c>
      <c r="H548" s="4" t="str">
        <f t="shared" si="1028"/>
        <v/>
      </c>
      <c r="I548" s="4" t="str">
        <f t="shared" si="1029"/>
        <v/>
      </c>
      <c r="J548" s="4" t="str">
        <f t="shared" si="1030"/>
        <v/>
      </c>
      <c r="K548" s="4" t="str">
        <f t="shared" si="1031"/>
        <v/>
      </c>
      <c r="L548" s="4" t="str">
        <f t="shared" si="1032"/>
        <v/>
      </c>
      <c r="M548" s="4" t="str">
        <f t="shared" si="1033"/>
        <v/>
      </c>
      <c r="N548" s="4" t="str">
        <f t="shared" si="1034"/>
        <v/>
      </c>
      <c r="O548" s="4" t="str">
        <f t="shared" si="1035"/>
        <v/>
      </c>
      <c r="P548" s="4" t="str">
        <f t="shared" si="1036"/>
        <v/>
      </c>
      <c r="Q548" s="4" t="str">
        <f t="shared" si="1037"/>
        <v/>
      </c>
      <c r="R548" s="4" t="str">
        <f t="shared" si="1038"/>
        <v/>
      </c>
      <c r="S548" s="4" t="str">
        <f t="shared" si="1039"/>
        <v/>
      </c>
      <c r="T548" s="4" t="str">
        <f t="shared" si="1040"/>
        <v/>
      </c>
      <c r="U548" s="4" t="str">
        <f t="shared" si="1041"/>
        <v/>
      </c>
      <c r="V548" s="4" t="str">
        <f t="shared" si="1042"/>
        <v/>
      </c>
      <c r="W548" s="4" t="str">
        <f t="shared" si="1043"/>
        <v/>
      </c>
      <c r="X548" s="4" t="str">
        <f t="shared" si="1044"/>
        <v/>
      </c>
      <c r="Y548" s="4">
        <f t="shared" si="1045"/>
        <v>3</v>
      </c>
      <c r="Z548" s="4" t="str">
        <f t="shared" si="1046"/>
        <v>-</v>
      </c>
      <c r="AA548" s="4" t="str">
        <f t="shared" si="1047"/>
        <v/>
      </c>
      <c r="AB548" s="4" t="str">
        <f t="shared" si="1048"/>
        <v/>
      </c>
      <c r="AC548" s="4" t="str">
        <f t="shared" si="1049"/>
        <v/>
      </c>
      <c r="AD548" s="4" t="str">
        <f t="shared" si="1050"/>
        <v/>
      </c>
      <c r="AE548" s="4" t="str">
        <f t="shared" si="1051"/>
        <v/>
      </c>
      <c r="AF548" s="4">
        <f t="shared" si="1052"/>
        <v>4</v>
      </c>
      <c r="AG548" s="4">
        <f t="shared" si="1053"/>
        <v>20</v>
      </c>
      <c r="AH548" s="4">
        <f t="shared" si="1054"/>
        <v>16</v>
      </c>
      <c r="AI548" s="4" t="str">
        <f t="shared" si="1055"/>
        <v>1BTL</v>
      </c>
      <c r="AJ548" s="4" t="str">
        <f t="shared" si="1056"/>
        <v>-1BTL</v>
      </c>
      <c r="AK548" s="4" t="str" cm="1">
        <f t="array" ref="AK548">LEFT(AR548,SUM(LEN(AR548)-LEN(SUBSTITUTE(AR548,{"0";"1";"2";"3";"4";"5";"6";"7";"8";"9"},""))))</f>
        <v>1</v>
      </c>
      <c r="AL548" s="4">
        <f t="shared" si="1060"/>
        <v>13</v>
      </c>
      <c r="AM548" s="4" t="b">
        <f>LEFT(AR548,1)=AK548</f>
        <v>1</v>
      </c>
      <c r="AN548" s="4" t="str">
        <f>RIGHT(AI548,3)</f>
        <v>BTL</v>
      </c>
      <c r="AO548" s="4" t="b">
        <f t="shared" si="1061"/>
        <v>0</v>
      </c>
      <c r="AP548" s="4" t="b">
        <f t="shared" si="1057"/>
        <v>0</v>
      </c>
      <c r="AQ548" s="5" t="str">
        <f t="shared" si="1058"/>
        <v>CUKA DIXI 100ML</v>
      </c>
      <c r="AR548" s="4" t="str">
        <f t="shared" si="1059"/>
        <v>1BTL</v>
      </c>
      <c r="AS548" t="s">
        <v>747</v>
      </c>
      <c r="AT548" s="1" t="s">
        <v>748</v>
      </c>
      <c r="AU548" s="4" t="str">
        <f t="shared" ca="1" si="967"/>
        <v/>
      </c>
      <c r="AV548">
        <v>5500</v>
      </c>
      <c r="AW548">
        <v>5500</v>
      </c>
      <c r="AX548">
        <v>4500</v>
      </c>
      <c r="AY548" t="str">
        <f t="shared" si="1016"/>
        <v>8993366201117</v>
      </c>
      <c r="AZ548" t="str">
        <f t="shared" si="1062"/>
        <v>CUKA DIXI 100ML</v>
      </c>
      <c r="BA548" t="s">
        <v>4301</v>
      </c>
      <c r="BB548" t="s">
        <v>4301</v>
      </c>
      <c r="BC548" s="9" t="str" cm="1">
        <f t="array" aca="1" ref="BC548" ca="1">LEFT(AR548,MATCH(FALSE,ISNUMBER(MID(AR548,ROW(INDIRECT("1:"&amp;LEN(AR548)+1)), 1) *1),0) -1)</f>
        <v>1</v>
      </c>
      <c r="BD548" s="1"/>
      <c r="BF548" s="21"/>
      <c r="BK548" s="1"/>
      <c r="BM548" s="1"/>
      <c r="BN548" s="1"/>
      <c r="BR548" s="22"/>
      <c r="BS548">
        <v>0</v>
      </c>
      <c r="BT548" s="1" t="s">
        <v>5103</v>
      </c>
    </row>
    <row r="549" spans="1:145">
      <c r="A549" s="4" t="str">
        <f t="shared" si="1021"/>
        <v/>
      </c>
      <c r="B549" s="4" t="str">
        <f t="shared" si="1022"/>
        <v/>
      </c>
      <c r="C549" s="4" t="str">
        <f t="shared" si="1023"/>
        <v/>
      </c>
      <c r="D549" s="4" t="str">
        <f t="shared" si="1024"/>
        <v>BTL</v>
      </c>
      <c r="E549" s="4" t="str">
        <f t="shared" si="1025"/>
        <v/>
      </c>
      <c r="F549" s="4" t="str">
        <f t="shared" si="1026"/>
        <v/>
      </c>
      <c r="G549" s="4" t="str">
        <f t="shared" si="1027"/>
        <v/>
      </c>
      <c r="H549" s="4" t="str">
        <f t="shared" si="1028"/>
        <v/>
      </c>
      <c r="I549" s="4" t="str">
        <f t="shared" si="1029"/>
        <v/>
      </c>
      <c r="J549" s="4" t="str">
        <f t="shared" si="1030"/>
        <v/>
      </c>
      <c r="K549" s="4" t="str">
        <f t="shared" si="1031"/>
        <v/>
      </c>
      <c r="L549" s="4" t="str">
        <f t="shared" si="1032"/>
        <v/>
      </c>
      <c r="M549" s="4" t="str">
        <f t="shared" si="1033"/>
        <v/>
      </c>
      <c r="N549" s="4" t="str">
        <f t="shared" si="1034"/>
        <v/>
      </c>
      <c r="O549" s="4" t="str">
        <f t="shared" si="1035"/>
        <v/>
      </c>
      <c r="P549" s="4" t="str">
        <f t="shared" si="1036"/>
        <v/>
      </c>
      <c r="Q549" s="4" t="str">
        <f t="shared" si="1037"/>
        <v/>
      </c>
      <c r="R549" s="4" t="str">
        <f t="shared" si="1038"/>
        <v/>
      </c>
      <c r="S549" s="4" t="str">
        <f t="shared" si="1039"/>
        <v/>
      </c>
      <c r="T549" s="4" t="str">
        <f t="shared" si="1040"/>
        <v/>
      </c>
      <c r="U549" s="4" t="str">
        <f t="shared" si="1041"/>
        <v/>
      </c>
      <c r="V549" s="4" t="str">
        <f t="shared" si="1042"/>
        <v/>
      </c>
      <c r="W549" s="4" t="str">
        <f t="shared" si="1043"/>
        <v/>
      </c>
      <c r="X549" s="4" t="str">
        <f t="shared" si="1044"/>
        <v/>
      </c>
      <c r="Y549" s="4">
        <f t="shared" si="1045"/>
        <v>3</v>
      </c>
      <c r="Z549" s="4" t="str">
        <f t="shared" si="1046"/>
        <v>-</v>
      </c>
      <c r="AA549" s="4" t="str">
        <f t="shared" si="1047"/>
        <v/>
      </c>
      <c r="AB549" s="4" t="str">
        <f t="shared" si="1048"/>
        <v/>
      </c>
      <c r="AC549" s="4" t="str">
        <f t="shared" si="1049"/>
        <v/>
      </c>
      <c r="AD549" s="4" t="str">
        <f t="shared" si="1050"/>
        <v/>
      </c>
      <c r="AE549" s="4" t="str">
        <f t="shared" si="1051"/>
        <v/>
      </c>
      <c r="AF549" s="4">
        <f t="shared" si="1052"/>
        <v>4</v>
      </c>
      <c r="AG549" s="4">
        <f t="shared" si="1053"/>
        <v>24</v>
      </c>
      <c r="AH549" s="4">
        <f t="shared" si="1054"/>
        <v>20</v>
      </c>
      <c r="AI549" s="4" t="str">
        <f t="shared" si="1055"/>
        <v>1BTL</v>
      </c>
      <c r="AJ549" s="4" t="str">
        <f t="shared" si="1056"/>
        <v>-1BTL</v>
      </c>
      <c r="AK549" s="4" t="str" cm="1">
        <f t="array" ref="AK549">LEFT(AR549,SUM(LEN(AR549)-LEN(SUBSTITUTE(AR549,{"0";"1";"2";"3";"4";"5";"6";"7";"8";"9"},""))))</f>
        <v>1</v>
      </c>
      <c r="AL549" s="4">
        <f t="shared" si="1060"/>
        <v>13</v>
      </c>
      <c r="AM549" s="4" t="b">
        <f>LEFT(AR549,1)=AK549</f>
        <v>1</v>
      </c>
      <c r="AN549" s="4" t="str">
        <f>RIGHT(AI549,3)</f>
        <v>BTL</v>
      </c>
      <c r="AO549" s="4" t="b">
        <f t="shared" si="1061"/>
        <v>0</v>
      </c>
      <c r="AP549" s="4" t="b">
        <f t="shared" si="1057"/>
        <v>0</v>
      </c>
      <c r="AQ549" s="5" t="str">
        <f t="shared" si="1058"/>
        <v>CUKA MATAHARI 150ML</v>
      </c>
      <c r="AR549" s="4" t="str">
        <f t="shared" si="1059"/>
        <v>1BTL</v>
      </c>
      <c r="AS549" t="s">
        <v>749</v>
      </c>
      <c r="AT549" s="1" t="s">
        <v>750</v>
      </c>
      <c r="AU549" s="4" t="str">
        <f t="shared" ca="1" si="967"/>
        <v/>
      </c>
      <c r="AV549">
        <v>4000</v>
      </c>
      <c r="AW549">
        <v>4000</v>
      </c>
      <c r="AX549">
        <v>3334</v>
      </c>
      <c r="AY549" t="str">
        <f t="shared" si="1016"/>
        <v>1140432058008</v>
      </c>
      <c r="AZ549" t="str">
        <f t="shared" si="1062"/>
        <v>CUKA MATAHARI 150ML</v>
      </c>
      <c r="BA549" t="s">
        <v>4301</v>
      </c>
      <c r="BB549" t="s">
        <v>4301</v>
      </c>
      <c r="BC549" s="9" t="str" cm="1">
        <f t="array" aca="1" ref="BC549" ca="1">LEFT(AR549,MATCH(FALSE,ISNUMBER(MID(AR549,ROW(INDIRECT("1:"&amp;LEN(AR549)+1)), 1) *1),0) -1)</f>
        <v>1</v>
      </c>
      <c r="BD549" s="1"/>
      <c r="BF549" s="21"/>
      <c r="BK549" s="1"/>
      <c r="BM549" s="1"/>
      <c r="BN549" s="1"/>
      <c r="BR549" s="22"/>
      <c r="BS549">
        <v>0</v>
      </c>
      <c r="BT549" s="1" t="s">
        <v>5103</v>
      </c>
    </row>
    <row r="550" spans="1:145">
      <c r="A550" s="4" t="str">
        <f t="shared" si="1021"/>
        <v/>
      </c>
      <c r="B550" s="4" t="str">
        <f t="shared" si="1022"/>
        <v/>
      </c>
      <c r="C550" s="4" t="str">
        <f t="shared" si="1023"/>
        <v/>
      </c>
      <c r="D550" s="4" t="str">
        <f t="shared" si="1024"/>
        <v/>
      </c>
      <c r="E550" s="4" t="str">
        <f t="shared" si="1025"/>
        <v/>
      </c>
      <c r="F550" s="4" t="str">
        <f t="shared" si="1026"/>
        <v/>
      </c>
      <c r="G550" s="4" t="str">
        <f t="shared" si="1027"/>
        <v/>
      </c>
      <c r="H550" s="4" t="str">
        <f t="shared" si="1028"/>
        <v/>
      </c>
      <c r="I550" s="4" t="str">
        <f t="shared" si="1029"/>
        <v/>
      </c>
      <c r="J550" s="4" t="str">
        <f t="shared" si="1030"/>
        <v/>
      </c>
      <c r="K550" s="4" t="str">
        <f t="shared" si="1031"/>
        <v/>
      </c>
      <c r="L550" s="4" t="str">
        <f t="shared" si="1032"/>
        <v/>
      </c>
      <c r="M550" s="4" t="str">
        <f t="shared" si="1033"/>
        <v/>
      </c>
      <c r="N550" s="4" t="str">
        <f t="shared" si="1034"/>
        <v/>
      </c>
      <c r="O550" s="4" t="str">
        <f t="shared" si="1035"/>
        <v/>
      </c>
      <c r="P550" s="4" t="str">
        <f t="shared" si="1036"/>
        <v>CUP</v>
      </c>
      <c r="Q550" s="4" t="str">
        <f t="shared" si="1037"/>
        <v/>
      </c>
      <c r="R550" s="4" t="str">
        <f t="shared" si="1038"/>
        <v/>
      </c>
      <c r="S550" s="4" t="str">
        <f t="shared" si="1039"/>
        <v/>
      </c>
      <c r="T550" s="4" t="str">
        <f t="shared" si="1040"/>
        <v>PACK</v>
      </c>
      <c r="U550" s="4" t="str">
        <f t="shared" si="1041"/>
        <v/>
      </c>
      <c r="V550" s="4" t="str">
        <f t="shared" si="1042"/>
        <v/>
      </c>
      <c r="W550" s="4" t="str">
        <f t="shared" si="1043"/>
        <v/>
      </c>
      <c r="X550" s="4" t="str">
        <f t="shared" si="1044"/>
        <v/>
      </c>
      <c r="Y550" s="4">
        <f t="shared" si="1045"/>
        <v>7</v>
      </c>
      <c r="Z550" s="4" t="str">
        <f t="shared" si="1046"/>
        <v>-</v>
      </c>
      <c r="AA550" s="4" t="str">
        <f t="shared" si="1047"/>
        <v/>
      </c>
      <c r="AB550" s="4" t="str">
        <f t="shared" si="1048"/>
        <v/>
      </c>
      <c r="AC550" s="4" t="str">
        <f t="shared" si="1049"/>
        <v/>
      </c>
      <c r="AD550" s="4" t="str">
        <f t="shared" si="1050"/>
        <v/>
      </c>
      <c r="AE550" s="4" t="str">
        <f t="shared" si="1051"/>
        <v/>
      </c>
      <c r="AF550" s="4">
        <f t="shared" si="1052"/>
        <v>5</v>
      </c>
      <c r="AG550" s="4">
        <f t="shared" si="1053"/>
        <v>18</v>
      </c>
      <c r="AH550" s="4">
        <f t="shared" si="1054"/>
        <v>13</v>
      </c>
      <c r="AI550" s="4" t="str">
        <f t="shared" si="1055"/>
        <v>PACK</v>
      </c>
      <c r="AJ550" s="4" t="str">
        <f t="shared" si="1056"/>
        <v>1PACK</v>
      </c>
      <c r="AK550" s="4" t="str" cm="1">
        <f t="array" ref="AK550">LEFT(AR550,SUM(LEN(AR550)-LEN(SUBSTITUTE(AR550,{"0";"1";"2";"3";"4";"5";"6";"7";"8";"9"},""))))</f>
        <v>1</v>
      </c>
      <c r="AL550" s="4">
        <f t="shared" si="1060"/>
        <v>13</v>
      </c>
      <c r="AM550" s="4" t="b">
        <f>LEFT(AR550,1)=AK550</f>
        <v>1</v>
      </c>
      <c r="AN550" s="4" t="str">
        <f>RIGHT(AI550,4)</f>
        <v>PACK</v>
      </c>
      <c r="AO550" s="4" t="e">
        <f>IF((AQ550=#REF!)=TRUE,TRUE,IF((AQ549=AQ550)=TRUE,TRUE,FALSE))</f>
        <v>#REF!</v>
      </c>
      <c r="AP550" s="4" t="b">
        <f t="shared" si="1057"/>
        <v>0</v>
      </c>
      <c r="AQ550" s="5" t="str">
        <f t="shared" si="1058"/>
        <v>CUP ASCOT 16</v>
      </c>
      <c r="AR550" s="4" t="str">
        <f t="shared" si="1059"/>
        <v>1PACK</v>
      </c>
      <c r="AS550" t="s">
        <v>751</v>
      </c>
      <c r="AU550" s="4" t="e">
        <f>IF(IF(IF(AQ550=#REF!,10,0)+IF(NOT(AN550=$AU$1)=TRUE,10,0)=
20,"XXXX",IF(IF((BC550+1)=2,0,1)+IF(AN550=$AU$1,1,0)=2,TRUE,""))
="",IF(IF(AQ550=AQ549,10,0)+IF(NOT(AN550=$AU$1)=TRUE,10,0)=
20,"XXXX",IF(IF((BC550+1)=2,0,1)+IF(AN550=$AU$1,1,0)=2,TRUE,
"")),IF(IF(AQ550=#REF!,10,0)+IF(NOT(AN550=$AU$1)=TRUE,10,0)=
20,"XXXX",IF(IF((BC550+1)=2,0,1)+IF(AN550=$AU$1,1,0)=2,TRUE,"")))</f>
        <v>#REF!</v>
      </c>
      <c r="AV550">
        <v>10000</v>
      </c>
      <c r="AW550">
        <v>10000</v>
      </c>
      <c r="AX550">
        <v>8500</v>
      </c>
      <c r="AY550" t="str">
        <f t="shared" si="1016"/>
        <v>8000000000550</v>
      </c>
      <c r="AZ550" t="str">
        <f t="shared" si="1062"/>
        <v>CUP ASCOT 16</v>
      </c>
      <c r="BA550" t="s">
        <v>4301</v>
      </c>
      <c r="BB550" t="s">
        <v>4301</v>
      </c>
      <c r="BC550" s="9" t="str" cm="1">
        <f t="array" aca="1" ref="BC550" ca="1">LEFT(AR550,MATCH(FALSE,ISNUMBER(MID(AR550,ROW(INDIRECT("1:"&amp;LEN(AR550)+1)), 1) *1),0) -1)</f>
        <v>1</v>
      </c>
      <c r="BD550" s="1"/>
      <c r="BF550" s="21"/>
      <c r="BK550" s="1"/>
      <c r="BM550" s="1"/>
      <c r="BN550" s="1"/>
      <c r="BR550" s="22"/>
      <c r="BS550">
        <v>0</v>
      </c>
      <c r="BT550" s="1" t="s">
        <v>5103</v>
      </c>
    </row>
    <row r="551" spans="1:145">
      <c r="A551" s="4" t="str">
        <f t="shared" si="1021"/>
        <v/>
      </c>
      <c r="B551" s="4" t="str">
        <f t="shared" si="1022"/>
        <v/>
      </c>
      <c r="C551" s="4" t="str">
        <f t="shared" si="1023"/>
        <v/>
      </c>
      <c r="D551" s="4" t="str">
        <f t="shared" si="1024"/>
        <v/>
      </c>
      <c r="E551" s="4" t="str">
        <f t="shared" si="1025"/>
        <v/>
      </c>
      <c r="F551" s="4" t="str">
        <f t="shared" si="1026"/>
        <v>RTG</v>
      </c>
      <c r="G551" s="4" t="str">
        <f t="shared" si="1027"/>
        <v/>
      </c>
      <c r="H551" s="4" t="str">
        <f t="shared" si="1028"/>
        <v/>
      </c>
      <c r="I551" s="4" t="str">
        <f t="shared" si="1029"/>
        <v/>
      </c>
      <c r="J551" s="4" t="str">
        <f t="shared" si="1030"/>
        <v/>
      </c>
      <c r="K551" s="4" t="str">
        <f t="shared" si="1031"/>
        <v/>
      </c>
      <c r="L551" s="4" t="str">
        <f t="shared" si="1032"/>
        <v/>
      </c>
      <c r="M551" s="4" t="str">
        <f t="shared" si="1033"/>
        <v/>
      </c>
      <c r="N551" s="4" t="str">
        <f t="shared" si="1034"/>
        <v/>
      </c>
      <c r="O551" s="4" t="str">
        <f t="shared" si="1035"/>
        <v/>
      </c>
      <c r="P551" s="4" t="str">
        <f t="shared" si="1036"/>
        <v>CUP</v>
      </c>
      <c r="Q551" s="4" t="str">
        <f t="shared" si="1037"/>
        <v/>
      </c>
      <c r="R551" s="4" t="str">
        <f t="shared" si="1038"/>
        <v/>
      </c>
      <c r="S551" s="4" t="str">
        <f t="shared" si="1039"/>
        <v/>
      </c>
      <c r="T551" s="4" t="str">
        <f t="shared" si="1040"/>
        <v>PACK</v>
      </c>
      <c r="U551" s="4" t="str">
        <f t="shared" si="1041"/>
        <v/>
      </c>
      <c r="V551" s="4" t="str">
        <f t="shared" si="1042"/>
        <v/>
      </c>
      <c r="W551" s="4" t="str">
        <f t="shared" si="1043"/>
        <v/>
      </c>
      <c r="X551" s="4" t="str">
        <f t="shared" si="1044"/>
        <v/>
      </c>
      <c r="Y551" s="4">
        <f t="shared" si="1045"/>
        <v>10</v>
      </c>
      <c r="Z551" s="4" t="str">
        <f t="shared" si="1046"/>
        <v>-</v>
      </c>
      <c r="AA551" s="4" t="str">
        <f t="shared" si="1047"/>
        <v>/</v>
      </c>
      <c r="AB551" s="4" t="str">
        <f t="shared" si="1048"/>
        <v/>
      </c>
      <c r="AC551" s="4" t="str">
        <f t="shared" si="1049"/>
        <v/>
      </c>
      <c r="AD551" s="4" t="str">
        <f t="shared" si="1050"/>
        <v/>
      </c>
      <c r="AE551" s="4" t="str">
        <f t="shared" si="1051"/>
        <v/>
      </c>
      <c r="AF551" s="4">
        <f t="shared" si="1052"/>
        <v>9</v>
      </c>
      <c r="AG551" s="4">
        <f t="shared" si="1053"/>
        <v>24</v>
      </c>
      <c r="AH551" s="4">
        <f t="shared" si="1054"/>
        <v>15</v>
      </c>
      <c r="AI551" s="4" t="str">
        <f t="shared" si="1055"/>
        <v>PACK</v>
      </c>
      <c r="AJ551" s="4" t="str">
        <f t="shared" si="1056"/>
        <v>/PACK</v>
      </c>
      <c r="AK551" s="4" t="str" cm="1">
        <f t="array" ref="AK551">LEFT(AR551,SUM(LEN(AR551)-LEN(SUBSTITUTE(AR551,{"0";"1";"2";"3";"4";"5";"6";"7";"8";"9"},""))))</f>
        <v>2</v>
      </c>
      <c r="AL551" s="4">
        <f t="shared" si="1060"/>
        <v>13</v>
      </c>
      <c r="AM551" s="4" t="b">
        <f t="shared" ref="AM551:AM556" si="1063">LEFT(AR551,1)=AK551</f>
        <v>1</v>
      </c>
      <c r="AN551" s="4" t="str">
        <f>RIGHT(AI551,4)</f>
        <v>PACK</v>
      </c>
      <c r="AO551" s="4" t="b">
        <f>IF((AQ551=DL551)=TRUE,TRUE,IF((#REF!=AQ551)=TRUE,TRUE,FALSE))</f>
        <v>1</v>
      </c>
      <c r="AP551" s="4" t="b">
        <f t="shared" si="1057"/>
        <v>0</v>
      </c>
      <c r="AQ551" s="5" t="str">
        <f t="shared" si="1058"/>
        <v>CUP CUP NGETOP</v>
      </c>
      <c r="AR551" s="4" t="str">
        <f t="shared" si="1059"/>
        <v>2RTG/PACK</v>
      </c>
      <c r="AS551" t="s">
        <v>752</v>
      </c>
      <c r="AU551" s="4" t="str">
        <f>IF(IF(IF(AQ551=DL551,10,0)+IF(NOT(AN551=$AU$1)=TRUE,10,0)=
20,"XXXX",IF(IF((BC551+1)=2,0,1)+IF(AN551=$AU$1,1,0)=2,TRUE,""))
="",IF(IF(AQ551=#REF!,10,0)+IF(NOT(AN551=$AU$1)=TRUE,10,0)=
20,"XXXX",IF(IF((BC551+1)=2,0,1)+IF(AN551=$AU$1,1,0)=2,TRUE,
"")),IF(IF(AQ551=DL551,10,0)+IF(NOT(AN551=$AU$1)=TRUE,10,0)=
20,"XXXX",IF(IF((BC551+1)=2,0,1)+IF(AN551=$AU$1,1,0)=2,TRUE,"")))</f>
        <v>XXXX</v>
      </c>
      <c r="AV551">
        <v>9000</v>
      </c>
      <c r="AW551">
        <v>9000</v>
      </c>
      <c r="AX551">
        <v>8333</v>
      </c>
      <c r="AY551" t="str">
        <f t="shared" si="1016"/>
        <v>8000000000551</v>
      </c>
      <c r="AZ551" t="str">
        <f t="shared" si="1062"/>
        <v>CUP CUP NGETOP</v>
      </c>
      <c r="BA551" t="s">
        <v>4301</v>
      </c>
      <c r="BB551" t="s">
        <v>4301</v>
      </c>
      <c r="BC551" s="4" t="str" cm="1">
        <f t="array" aca="1" ref="BC551" ca="1">LEFT(AR551,MATCH(FALSE,ISNUMBER(MID(AR551,ROW(INDIRECT("1:"&amp;LEN(AR551)+1)), 1) *1),0) -1)</f>
        <v>2</v>
      </c>
      <c r="BD551" s="1"/>
      <c r="BF551" s="21"/>
      <c r="BK551" s="1"/>
      <c r="BM551" s="1"/>
      <c r="BN551" s="1"/>
      <c r="BR551" s="22"/>
      <c r="BS551">
        <v>0</v>
      </c>
      <c r="BT551" s="1" t="s">
        <v>5103</v>
      </c>
      <c r="BV551" s="4" t="str">
        <f>IF(IFERROR(SEARCH($A$1,DN551),0)&gt;0,$A$1,"")</f>
        <v/>
      </c>
      <c r="BW551" s="4" t="str">
        <f>IF(IFERROR(SEARCH($B$1,DN551),0)&gt;0,$B$1,"")</f>
        <v/>
      </c>
      <c r="BX551" s="4" t="str">
        <f>IF(IFERROR(SEARCH($C$1,DN551),0)&gt;0,$C$1,"")</f>
        <v/>
      </c>
      <c r="BY551" s="4" t="str">
        <f>IF(IFERROR(SEARCH($D$1,DN551),0)&gt;0,$D$1,"")</f>
        <v/>
      </c>
      <c r="BZ551" s="4" t="str">
        <f>IF(IFERROR(SEARCH($E$1,DN551),0)&gt;0,$E$1,"")</f>
        <v/>
      </c>
      <c r="CA551" s="4" t="str">
        <f>IF(IFERROR(SEARCH($F$1,DN551),0)&gt;0,$F$1,"")</f>
        <v/>
      </c>
      <c r="CB551" s="4" t="str">
        <f>IF(IFERROR(SEARCH($G$1,DN551),0)&gt;0,$G$1,"")</f>
        <v/>
      </c>
      <c r="CC551" s="4" t="str">
        <f>IF(IFERROR(SEARCH($H$1,DN551),0)&gt;0,$H$1,"")</f>
        <v/>
      </c>
      <c r="CD551" s="4" t="str">
        <f>IF(IFERROR(SEARCH($I$1,DN551),0)&gt;0,$I$1,"")</f>
        <v/>
      </c>
      <c r="CE551" s="4" t="str">
        <f>IF(IFERROR(SEARCH($J$1,DN551),0)&gt;0,$J$1,"")</f>
        <v/>
      </c>
      <c r="CF551" s="4" t="str">
        <f>IF(IFERROR(SEARCH($K$1,DN551),0)&gt;0,$K$1,"")</f>
        <v/>
      </c>
      <c r="CG551" s="4" t="str">
        <f>IF(IFERROR(SEARCH($L$1,DN551),0)&gt;0,$L$1,"")</f>
        <v/>
      </c>
      <c r="CH551" s="4" t="str">
        <f>IF(IFERROR(SEARCH($M$1,DN551),0)&gt;0,$M$1,"")</f>
        <v/>
      </c>
      <c r="CI551" s="4" t="str">
        <f>IF(IFERROR(SEARCH($N$1,DN551),0)&gt;0,$N$1,"")</f>
        <v/>
      </c>
      <c r="CJ551" s="4" t="str">
        <f>IF(IFERROR(SEARCH($O$1,DN551),0)&gt;0,$O$1,"")</f>
        <v>DUS</v>
      </c>
      <c r="CK551" s="4" t="str">
        <f>IF(IFERROR(SEARCH($P$1,DN551),0)&gt;0,$P$1,"")</f>
        <v>CUP</v>
      </c>
      <c r="CL551" s="4" t="str">
        <f>IF(IFERROR(SEARCH($Q$1,DN551),0)&gt;0,$Q$1,"")</f>
        <v/>
      </c>
      <c r="CM551" s="4" t="str">
        <f>IF(IFERROR(SEARCH($R$1,DN551),0)&gt;0,$R$1,"")</f>
        <v/>
      </c>
      <c r="CN551" s="4" t="str">
        <f>IF(IFERROR(SEARCH($S$1,DN551),0)&gt;0,$S$1,"")</f>
        <v/>
      </c>
      <c r="CO551" s="4" t="str">
        <f>IF(IFERROR(SEARCH($T$1,DN551),0)&gt;0,$T$1,"")</f>
        <v>PACK</v>
      </c>
      <c r="CP551" s="4" t="str">
        <f>IF(IFERROR(SEARCH($U$1,DN551),0)&gt;0,$U$1,"")</f>
        <v/>
      </c>
      <c r="CQ551" s="4" t="str">
        <f>IF(IFERROR(SEARCH($V$1,DN551),0)&gt;0,$V$1,"")</f>
        <v/>
      </c>
      <c r="CR551" s="4" t="str">
        <f>IF(IFERROR(SEARCH($W$1,DN551),0)&gt;0,$W$1,"")</f>
        <v/>
      </c>
      <c r="CS551" s="4" t="str">
        <f>IF(IFERROR(SEARCH($X$1,DN551),0)&gt;0,$X$1,"")</f>
        <v/>
      </c>
      <c r="CT551" s="4">
        <f>LEN(BW551)+LEN(BX551)+LEN(BY551)+LEN(BZ551)+LEN(CA551)+LEN(CO551)+LEN(CB551)+LEN(CC551)+LEN(CD551)+LEN(CE551)+LEN(CF551)+LEN(CG551)+LEN(CH551)+LEN(CI551)+LEN(CP551)+LEN(CJ551)+LEN(CK551)+LEN(CQ551)+LEN(BV551)+LEN(CL551)+LEN(CS551)+LEN(CM551)+LEN(CR551)+LEN(CN551)</f>
        <v>10</v>
      </c>
      <c r="CU551" s="4" t="str">
        <f>IF(IFERROR(SEARCH($Z$1,DN551),0)&gt;0,$Z$1,"")</f>
        <v>-</v>
      </c>
      <c r="CV551" s="4" t="str">
        <f>IF(IFERROR(SEARCH($AA$1,DN551),0)&gt;0,$AA$1,"")</f>
        <v>/</v>
      </c>
      <c r="CW551" s="4" t="str">
        <f>IF(IFERROR(SEARCH($AB$1,DN551),0)&gt;0,$AB$1,"")</f>
        <v/>
      </c>
      <c r="CX551" s="4" t="str">
        <f>IF(IFERROR(SEARCH($AC$1,DN551),0)&gt;0,$AC$1,"")</f>
        <v/>
      </c>
      <c r="CY551" s="4" t="str">
        <f>IF(IFERROR(SEARCH($AD$1,DN551),0)&gt;0,$AD$1,"")</f>
        <v/>
      </c>
      <c r="CZ551" s="4" t="str">
        <f>IF(IFERROR(SEARCH($AE$1,DN551),0)&gt;0,$AE$1,"")</f>
        <v/>
      </c>
      <c r="DA551" s="4">
        <f>LEN(DM551)</f>
        <v>9</v>
      </c>
      <c r="DB551" s="4">
        <f>LEN(DN551)</f>
        <v>24</v>
      </c>
      <c r="DC551" s="4">
        <f>DB551-DA551</f>
        <v>15</v>
      </c>
      <c r="DD551" s="4" t="str">
        <f>RIGHT(DN551,4)</f>
        <v>/DUS</v>
      </c>
      <c r="DE551" s="4" t="str">
        <f>RIGHT(DN551,5)</f>
        <v>K/DUS</v>
      </c>
      <c r="DF551" s="4" t="str" cm="1">
        <f t="array" ref="DF551">LEFT(DM551,SUM(LEN(DM551)-LEN(SUBSTITUTE(DM551,{"0";"1";"2";"3";"4";"5";"6";"7";"8";"9"},""))))</f>
        <v>6</v>
      </c>
      <c r="DG551" s="4">
        <f>LEN(DT551)</f>
        <v>13</v>
      </c>
      <c r="DH551" s="4" t="b">
        <f>LEFT(DM551,1)=DF551</f>
        <v>1</v>
      </c>
      <c r="DI551" s="4" t="str">
        <f>RIGHT(DD551,3)</f>
        <v>DUS</v>
      </c>
      <c r="DJ551" s="4" t="b">
        <f>IF((DL551=AQ553)=TRUE,TRUE,IF((AQ551=DL551)=TRUE,TRUE,FALSE))</f>
        <v>1</v>
      </c>
      <c r="DK551" s="4" t="b">
        <f>LEFT(DN551,2)=LEFT(DO551,2)</f>
        <v>0</v>
      </c>
      <c r="DL551" s="5" t="str">
        <f>LEFT(DN551,(DC551-1))</f>
        <v>CUP CUP NGETOP</v>
      </c>
      <c r="DM551" s="4" t="str">
        <f>IFERROR(RIGHT(DN551,LEN(DN551)-FIND("-",DN551)),1)</f>
        <v>6PACK/DUS</v>
      </c>
      <c r="DN551" t="s">
        <v>753</v>
      </c>
      <c r="DO551" s="1"/>
      <c r="DP551" s="4" t="b">
        <f ca="1">IF(IF(IF(DL551=AQ553,10,0)+IF(NOT(DI551=$AU$1)=TRUE,10,0)=
20,"XXXX",IF(IF((DX551+1)=2,0,1)+IF(DI551=$AU$1,1,0)=2,TRUE,""))
="",IF(IF(DL551=AQ551,10,0)+IF(NOT(DI551=$AU$1)=TRUE,10,0)=
20,"XXXX",IF(IF((DX551+1)=2,0,1)+IF(DI551=$AU$1,1,0)=2,TRUE,
"")),IF(IF(DL551=AQ553,10,0)+IF(NOT(DI551=$AU$1)=TRUE,10,0)=
20,"XXXX",IF(IF((DX551+1)=2,0,1)+IF(DI551=$AU$1,1,0)=2,TRUE,"")))</f>
        <v>1</v>
      </c>
      <c r="DQ551">
        <v>51000</v>
      </c>
      <c r="DR551">
        <v>51000</v>
      </c>
      <c r="DS551">
        <v>49000</v>
      </c>
      <c r="DT551" t="str">
        <f>IF(DO551&gt;0,DO551,"8000000000"&amp;ROW(DS551))</f>
        <v>8000000000551</v>
      </c>
      <c r="DU551" t="str">
        <f>DL551</f>
        <v>CUP CUP NGETOP</v>
      </c>
      <c r="DV551" t="s">
        <v>4301</v>
      </c>
      <c r="DW551" t="s">
        <v>4301</v>
      </c>
      <c r="DX551" s="4" t="str" cm="1">
        <f t="array" aca="1" ref="DX551" ca="1">LEFT(DM551,MATCH(FALSE,ISNUMBER(MID(DM551,ROW(INDIRECT("1:"&amp;LEN(DM551)+1)), 1) *1),0) -1)</f>
        <v>6</v>
      </c>
      <c r="DY551" s="1"/>
      <c r="EA551" s="21"/>
      <c r="EC551" s="5"/>
      <c r="EF551" s="1"/>
      <c r="EH551" s="1"/>
      <c r="EI551" s="1"/>
      <c r="EL551" s="5"/>
      <c r="EM551" s="22"/>
      <c r="EN551">
        <v>0</v>
      </c>
      <c r="EO551" s="1" t="s">
        <v>5103</v>
      </c>
    </row>
    <row r="553" spans="1:145">
      <c r="A553" s="4" t="str">
        <f t="shared" si="1021"/>
        <v/>
      </c>
      <c r="B553" s="4" t="str">
        <f t="shared" si="1022"/>
        <v/>
      </c>
      <c r="C553" s="4" t="str">
        <f t="shared" si="1023"/>
        <v/>
      </c>
      <c r="D553" s="4" t="str">
        <f t="shared" si="1024"/>
        <v/>
      </c>
      <c r="E553" s="4" t="str">
        <f t="shared" si="1025"/>
        <v/>
      </c>
      <c r="F553" s="4" t="str">
        <f t="shared" si="1026"/>
        <v>RTG</v>
      </c>
      <c r="G553" s="4" t="str">
        <f t="shared" si="1027"/>
        <v/>
      </c>
      <c r="H553" s="4" t="str">
        <f t="shared" si="1028"/>
        <v/>
      </c>
      <c r="I553" s="4" t="str">
        <f t="shared" si="1029"/>
        <v/>
      </c>
      <c r="J553" s="4" t="str">
        <f t="shared" si="1030"/>
        <v/>
      </c>
      <c r="K553" s="4" t="str">
        <f t="shared" si="1031"/>
        <v/>
      </c>
      <c r="L553" s="4" t="str">
        <f t="shared" si="1032"/>
        <v/>
      </c>
      <c r="M553" s="4" t="str">
        <f t="shared" si="1033"/>
        <v/>
      </c>
      <c r="N553" s="4" t="str">
        <f t="shared" si="1034"/>
        <v/>
      </c>
      <c r="O553" s="4" t="str">
        <f t="shared" si="1035"/>
        <v/>
      </c>
      <c r="P553" s="4" t="str">
        <f t="shared" si="1036"/>
        <v>CUP</v>
      </c>
      <c r="Q553" s="4" t="str">
        <f t="shared" si="1037"/>
        <v/>
      </c>
      <c r="R553" s="4" t="str">
        <f t="shared" si="1038"/>
        <v/>
      </c>
      <c r="S553" s="4" t="str">
        <f t="shared" si="1039"/>
        <v/>
      </c>
      <c r="T553" s="4" t="str">
        <f t="shared" si="1040"/>
        <v/>
      </c>
      <c r="U553" s="4" t="str">
        <f t="shared" si="1041"/>
        <v/>
      </c>
      <c r="V553" s="4" t="str">
        <f t="shared" si="1042"/>
        <v/>
      </c>
      <c r="W553" s="4" t="str">
        <f t="shared" si="1043"/>
        <v/>
      </c>
      <c r="X553" s="4" t="str">
        <f t="shared" si="1044"/>
        <v/>
      </c>
      <c r="Y553" s="4">
        <f t="shared" si="1045"/>
        <v>6</v>
      </c>
      <c r="Z553" s="4" t="str">
        <f t="shared" si="1046"/>
        <v>-</v>
      </c>
      <c r="AA553" s="4" t="str">
        <f t="shared" si="1047"/>
        <v/>
      </c>
      <c r="AB553" s="4" t="str">
        <f t="shared" si="1048"/>
        <v/>
      </c>
      <c r="AC553" s="4" t="str">
        <f t="shared" si="1049"/>
        <v/>
      </c>
      <c r="AD553" s="4" t="str">
        <f t="shared" si="1050"/>
        <v/>
      </c>
      <c r="AE553" s="4" t="str">
        <f t="shared" si="1051"/>
        <v/>
      </c>
      <c r="AF553" s="4">
        <f t="shared" si="1052"/>
        <v>4</v>
      </c>
      <c r="AG553" s="4">
        <f t="shared" si="1053"/>
        <v>24</v>
      </c>
      <c r="AH553" s="4">
        <f t="shared" si="1054"/>
        <v>20</v>
      </c>
      <c r="AI553" s="4" t="str">
        <f t="shared" si="1055"/>
        <v>1RTG</v>
      </c>
      <c r="AJ553" s="4" t="str">
        <f t="shared" si="1056"/>
        <v>-1RTG</v>
      </c>
      <c r="AK553" s="4" t="str" cm="1">
        <f t="array" ref="AK553">LEFT(AR553,SUM(LEN(AR553)-LEN(SUBSTITUTE(AR553,{"0";"1";"2";"3";"4";"5";"6";"7";"8";"9"},""))))</f>
        <v>1</v>
      </c>
      <c r="AL553" s="4">
        <f t="shared" si="1060"/>
        <v>13</v>
      </c>
      <c r="AM553" s="4" t="b">
        <f t="shared" si="1063"/>
        <v>1</v>
      </c>
      <c r="AN553" s="4" t="str">
        <f>RIGHT(AI553,3)</f>
        <v>RTG</v>
      </c>
      <c r="AO553" s="4" t="e">
        <f>IF((AQ553=#REF!)=TRUE,TRUE,IF((DL551=AQ553)=TRUE,TRUE,FALSE))</f>
        <v>#REF!</v>
      </c>
      <c r="AP553" s="4" t="b">
        <f t="shared" si="1057"/>
        <v>0</v>
      </c>
      <c r="AQ553" s="5" t="str">
        <f t="shared" si="1058"/>
        <v>CUP CUP PILUS PEDAS</v>
      </c>
      <c r="AR553" s="4" t="str">
        <f t="shared" si="1059"/>
        <v>1RTG</v>
      </c>
      <c r="AS553" t="s">
        <v>4587</v>
      </c>
      <c r="AT553" s="1" t="s">
        <v>765</v>
      </c>
      <c r="AU553" s="4" t="e">
        <f>IF(IF(IF(AQ553=#REF!,10,0)+IF(NOT(AN553=$AU$1)=TRUE,10,0)=
20,"XXXX",IF(IF((BC553+1)=2,0,1)+IF(AN553=$AU$1,1,0)=2,TRUE,""))
="",IF(IF(AQ553=DL551,10,0)+IF(NOT(AN553=$AU$1)=TRUE,10,0)=
20,"XXXX",IF(IF((BC553+1)=2,0,1)+IF(AN553=$AU$1,1,0)=2,TRUE,
"")),IF(IF(AQ553=#REF!,10,0)+IF(NOT(AN553=$AU$1)=TRUE,10,0)=
20,"XXXX",IF(IF((BC553+1)=2,0,1)+IF(AN553=$AU$1,1,0)=2,TRUE,"")))</f>
        <v>#REF!</v>
      </c>
      <c r="AV553">
        <v>9000</v>
      </c>
      <c r="AW553">
        <v>9000</v>
      </c>
      <c r="AX553">
        <v>9000</v>
      </c>
      <c r="AY553" t="str">
        <f t="shared" si="1016"/>
        <v>8995225600833</v>
      </c>
      <c r="AZ553" t="str">
        <f t="shared" si="1062"/>
        <v>CUP CUP PILUS PEDAS</v>
      </c>
      <c r="BA553" t="s">
        <v>4301</v>
      </c>
      <c r="BB553" t="s">
        <v>4301</v>
      </c>
      <c r="BC553" s="9" t="str" cm="1">
        <f t="array" aca="1" ref="BC553" ca="1">LEFT(AR553,MATCH(FALSE,ISNUMBER(MID(AR553,ROW(INDIRECT("1:"&amp;LEN(AR553)+1)), 1) *1),0) -1)</f>
        <v>1</v>
      </c>
      <c r="BD553" s="1"/>
      <c r="BF553" s="21"/>
      <c r="BK553" s="1"/>
      <c r="BM553" s="1"/>
      <c r="BN553" s="1"/>
      <c r="BR553" s="22"/>
      <c r="BS553">
        <v>0</v>
      </c>
      <c r="BT553" s="1" t="s">
        <v>5103</v>
      </c>
    </row>
    <row r="554" spans="1:145">
      <c r="A554" s="4" t="str">
        <f t="shared" si="1021"/>
        <v/>
      </c>
      <c r="B554" s="4" t="str">
        <f t="shared" si="1022"/>
        <v/>
      </c>
      <c r="C554" s="4" t="str">
        <f t="shared" si="1023"/>
        <v/>
      </c>
      <c r="D554" s="4" t="str">
        <f t="shared" si="1024"/>
        <v/>
      </c>
      <c r="E554" s="4" t="str">
        <f t="shared" si="1025"/>
        <v/>
      </c>
      <c r="F554" s="4" t="str">
        <f t="shared" si="1026"/>
        <v>RTG</v>
      </c>
      <c r="G554" s="4" t="str">
        <f t="shared" si="1027"/>
        <v/>
      </c>
      <c r="H554" s="4" t="str">
        <f t="shared" si="1028"/>
        <v/>
      </c>
      <c r="I554" s="4" t="str">
        <f t="shared" si="1029"/>
        <v/>
      </c>
      <c r="J554" s="4" t="str">
        <f t="shared" si="1030"/>
        <v/>
      </c>
      <c r="K554" s="4" t="str">
        <f t="shared" si="1031"/>
        <v/>
      </c>
      <c r="L554" s="4" t="str">
        <f t="shared" si="1032"/>
        <v/>
      </c>
      <c r="M554" s="4" t="str">
        <f t="shared" si="1033"/>
        <v/>
      </c>
      <c r="N554" s="4" t="str">
        <f t="shared" si="1034"/>
        <v/>
      </c>
      <c r="O554" s="4" t="str">
        <f t="shared" si="1035"/>
        <v/>
      </c>
      <c r="P554" s="4" t="str">
        <f t="shared" si="1036"/>
        <v>CUP</v>
      </c>
      <c r="Q554" s="4" t="str">
        <f t="shared" si="1037"/>
        <v/>
      </c>
      <c r="R554" s="4" t="str">
        <f t="shared" si="1038"/>
        <v/>
      </c>
      <c r="S554" s="4" t="str">
        <f t="shared" si="1039"/>
        <v/>
      </c>
      <c r="T554" s="4" t="str">
        <f t="shared" si="1040"/>
        <v>PACK</v>
      </c>
      <c r="U554" s="4" t="str">
        <f t="shared" si="1041"/>
        <v/>
      </c>
      <c r="V554" s="4" t="str">
        <f t="shared" si="1042"/>
        <v/>
      </c>
      <c r="W554" s="4" t="str">
        <f t="shared" si="1043"/>
        <v/>
      </c>
      <c r="X554" s="4" t="str">
        <f t="shared" si="1044"/>
        <v/>
      </c>
      <c r="Y554" s="4">
        <f t="shared" si="1045"/>
        <v>10</v>
      </c>
      <c r="Z554" s="4" t="str">
        <f t="shared" si="1046"/>
        <v>-</v>
      </c>
      <c r="AA554" s="4" t="str">
        <f t="shared" si="1047"/>
        <v>/</v>
      </c>
      <c r="AB554" s="4" t="str">
        <f t="shared" si="1048"/>
        <v/>
      </c>
      <c r="AC554" s="4" t="str">
        <f t="shared" si="1049"/>
        <v/>
      </c>
      <c r="AD554" s="4" t="str">
        <f t="shared" si="1050"/>
        <v/>
      </c>
      <c r="AE554" s="4" t="str">
        <f t="shared" si="1051"/>
        <v/>
      </c>
      <c r="AF554" s="4">
        <f t="shared" si="1052"/>
        <v>9</v>
      </c>
      <c r="AG554" s="4">
        <f t="shared" si="1053"/>
        <v>21</v>
      </c>
      <c r="AH554" s="4">
        <f t="shared" si="1054"/>
        <v>12</v>
      </c>
      <c r="AI554" s="4" t="str">
        <f t="shared" si="1055"/>
        <v>PACK</v>
      </c>
      <c r="AJ554" s="4" t="str">
        <f t="shared" si="1056"/>
        <v>/PACK</v>
      </c>
      <c r="AK554" s="4" t="str" cm="1">
        <f t="array" ref="AK554">LEFT(AR554,SUM(LEN(AR554)-LEN(SUBSTITUTE(AR554,{"0";"1";"2";"3";"4";"5";"6";"7";"8";"9"},""))))</f>
        <v>2</v>
      </c>
      <c r="AL554" s="4">
        <f t="shared" si="1060"/>
        <v>13</v>
      </c>
      <c r="AM554" s="4" t="b">
        <f t="shared" si="1063"/>
        <v>1</v>
      </c>
      <c r="AN554" s="4" t="str">
        <f>RIGHT(AI554,4)</f>
        <v>PACK</v>
      </c>
      <c r="AO554" s="4" t="b">
        <f>IF((AQ554=DL554)=TRUE,TRUE,IF((#REF!=AQ554)=TRUE,TRUE,FALSE))</f>
        <v>1</v>
      </c>
      <c r="AP554" s="4" t="b">
        <f t="shared" si="1057"/>
        <v>0</v>
      </c>
      <c r="AQ554" s="5" t="str">
        <f t="shared" si="1058"/>
        <v>CUP CUP WOW</v>
      </c>
      <c r="AR554" s="4" t="str">
        <f t="shared" si="1059"/>
        <v>2RTG/PACK</v>
      </c>
      <c r="AS554" t="s">
        <v>754</v>
      </c>
      <c r="AU554" s="4" t="str">
        <f>IF(IF(IF(AQ554=DL554,10,0)+IF(NOT(AN554=$AU$1)=TRUE,10,0)=
20,"XXXX",IF(IF((BC554+1)=2,0,1)+IF(AN554=$AU$1,1,0)=2,TRUE,""))
="",IF(IF(AQ554=#REF!,10,0)+IF(NOT(AN554=$AU$1)=TRUE,10,0)=
20,"XXXX",IF(IF((BC554+1)=2,0,1)+IF(AN554=$AU$1,1,0)=2,TRUE,
"")),IF(IF(AQ554=DL554,10,0)+IF(NOT(AN554=$AU$1)=TRUE,10,0)=
20,"XXXX",IF(IF((BC554+1)=2,0,1)+IF(AN554=$AU$1,1,0)=2,TRUE,"")))</f>
        <v>XXXX</v>
      </c>
      <c r="AV554">
        <v>8500</v>
      </c>
      <c r="AW554">
        <v>8500</v>
      </c>
      <c r="AX554">
        <v>8334</v>
      </c>
      <c r="AY554" t="str">
        <f t="shared" si="1016"/>
        <v>8000000000554</v>
      </c>
      <c r="AZ554" t="str">
        <f t="shared" si="1062"/>
        <v>CUP CUP WOW</v>
      </c>
      <c r="BA554" t="s">
        <v>4301</v>
      </c>
      <c r="BB554" t="s">
        <v>4301</v>
      </c>
      <c r="BC554" s="4" t="str" cm="1">
        <f t="array" aca="1" ref="BC554" ca="1">LEFT(AR554,MATCH(FALSE,ISNUMBER(MID(AR554,ROW(INDIRECT("1:"&amp;LEN(AR554)+1)), 1) *1),0) -1)</f>
        <v>2</v>
      </c>
      <c r="BD554" s="1"/>
      <c r="BF554" s="21"/>
      <c r="BK554" s="1"/>
      <c r="BM554" s="1"/>
      <c r="BN554" s="1"/>
      <c r="BR554" s="22"/>
      <c r="BS554">
        <v>0</v>
      </c>
      <c r="BT554" s="1" t="s">
        <v>5103</v>
      </c>
      <c r="BV554" s="4" t="str">
        <f>IF(IFERROR(SEARCH($A$1,DN554),0)&gt;0,$A$1,"")</f>
        <v/>
      </c>
      <c r="BW554" s="4" t="str">
        <f>IF(IFERROR(SEARCH($B$1,DN554),0)&gt;0,$B$1,"")</f>
        <v/>
      </c>
      <c r="BX554" s="4" t="str">
        <f>IF(IFERROR(SEARCH($C$1,DN554),0)&gt;0,$C$1,"")</f>
        <v/>
      </c>
      <c r="BY554" s="4" t="str">
        <f>IF(IFERROR(SEARCH($D$1,DN554),0)&gt;0,$D$1,"")</f>
        <v/>
      </c>
      <c r="BZ554" s="4" t="str">
        <f>IF(IFERROR(SEARCH($E$1,DN554),0)&gt;0,$E$1,"")</f>
        <v/>
      </c>
      <c r="CA554" s="4" t="str">
        <f>IF(IFERROR(SEARCH($F$1,DN554),0)&gt;0,$F$1,"")</f>
        <v/>
      </c>
      <c r="CB554" s="4" t="str">
        <f>IF(IFERROR(SEARCH($G$1,DN554),0)&gt;0,$G$1,"")</f>
        <v/>
      </c>
      <c r="CC554" s="4" t="str">
        <f>IF(IFERROR(SEARCH($H$1,DN554),0)&gt;0,$H$1,"")</f>
        <v/>
      </c>
      <c r="CD554" s="4" t="str">
        <f>IF(IFERROR(SEARCH($I$1,DN554),0)&gt;0,$I$1,"")</f>
        <v/>
      </c>
      <c r="CE554" s="4" t="str">
        <f>IF(IFERROR(SEARCH($J$1,DN554),0)&gt;0,$J$1,"")</f>
        <v/>
      </c>
      <c r="CF554" s="4" t="str">
        <f>IF(IFERROR(SEARCH($K$1,DN554),0)&gt;0,$K$1,"")</f>
        <v/>
      </c>
      <c r="CG554" s="4" t="str">
        <f>IF(IFERROR(SEARCH($L$1,DN554),0)&gt;0,$L$1,"")</f>
        <v/>
      </c>
      <c r="CH554" s="4" t="str">
        <f>IF(IFERROR(SEARCH($M$1,DN554),0)&gt;0,$M$1,"")</f>
        <v/>
      </c>
      <c r="CI554" s="4" t="str">
        <f>IF(IFERROR(SEARCH($N$1,DN554),0)&gt;0,$N$1,"")</f>
        <v/>
      </c>
      <c r="CJ554" s="4" t="str">
        <f>IF(IFERROR(SEARCH($O$1,DN554),0)&gt;0,$O$1,"")</f>
        <v>DUS</v>
      </c>
      <c r="CK554" s="4" t="str">
        <f>IF(IFERROR(SEARCH($P$1,DN554),0)&gt;0,$P$1,"")</f>
        <v>CUP</v>
      </c>
      <c r="CL554" s="4" t="str">
        <f>IF(IFERROR(SEARCH($Q$1,DN554),0)&gt;0,$Q$1,"")</f>
        <v/>
      </c>
      <c r="CM554" s="4" t="str">
        <f>IF(IFERROR(SEARCH($R$1,DN554),0)&gt;0,$R$1,"")</f>
        <v/>
      </c>
      <c r="CN554" s="4" t="str">
        <f>IF(IFERROR(SEARCH($S$1,DN554),0)&gt;0,$S$1,"")</f>
        <v/>
      </c>
      <c r="CO554" s="4" t="str">
        <f>IF(IFERROR(SEARCH($T$1,DN554),0)&gt;0,$T$1,"")</f>
        <v>PACK</v>
      </c>
      <c r="CP554" s="4" t="str">
        <f>IF(IFERROR(SEARCH($U$1,DN554),0)&gt;0,$U$1,"")</f>
        <v/>
      </c>
      <c r="CQ554" s="4" t="str">
        <f>IF(IFERROR(SEARCH($V$1,DN554),0)&gt;0,$V$1,"")</f>
        <v/>
      </c>
      <c r="CR554" s="4" t="str">
        <f>IF(IFERROR(SEARCH($W$1,DN554),0)&gt;0,$W$1,"")</f>
        <v/>
      </c>
      <c r="CS554" s="4" t="str">
        <f>IF(IFERROR(SEARCH($X$1,DN554),0)&gt;0,$X$1,"")</f>
        <v/>
      </c>
      <c r="CT554" s="4">
        <f>LEN(BW554)+LEN(BX554)+LEN(BY554)+LEN(BZ554)+LEN(CA554)+LEN(CO554)+LEN(CB554)+LEN(CC554)+LEN(CD554)+LEN(CE554)+LEN(CF554)+LEN(CG554)+LEN(CH554)+LEN(CI554)+LEN(CP554)+LEN(CJ554)+LEN(CK554)+LEN(CQ554)+LEN(BV554)+LEN(CL554)+LEN(CS554)+LEN(CM554)+LEN(CR554)+LEN(CN554)</f>
        <v>10</v>
      </c>
      <c r="CU554" s="4" t="str">
        <f>IF(IFERROR(SEARCH($Z$1,DN554),0)&gt;0,$Z$1,"")</f>
        <v>-</v>
      </c>
      <c r="CV554" s="4" t="str">
        <f>IF(IFERROR(SEARCH($AA$1,DN554),0)&gt;0,$AA$1,"")</f>
        <v>/</v>
      </c>
      <c r="CW554" s="4" t="str">
        <f>IF(IFERROR(SEARCH($AB$1,DN554),0)&gt;0,$AB$1,"")</f>
        <v/>
      </c>
      <c r="CX554" s="4" t="str">
        <f>IF(IFERROR(SEARCH($AC$1,DN554),0)&gt;0,$AC$1,"")</f>
        <v/>
      </c>
      <c r="CY554" s="4" t="str">
        <f>IF(IFERROR(SEARCH($AD$1,DN554),0)&gt;0,$AD$1,"")</f>
        <v/>
      </c>
      <c r="CZ554" s="4" t="str">
        <f>IF(IFERROR(SEARCH($AE$1,DN554),0)&gt;0,$AE$1,"")</f>
        <v/>
      </c>
      <c r="DA554" s="4">
        <f>LEN(DM554)</f>
        <v>9</v>
      </c>
      <c r="DB554" s="4">
        <f>LEN(DN554)</f>
        <v>21</v>
      </c>
      <c r="DC554" s="4">
        <f>DB554-DA554</f>
        <v>12</v>
      </c>
      <c r="DD554" s="4" t="str">
        <f>RIGHT(DN554,4)</f>
        <v>/DUS</v>
      </c>
      <c r="DE554" s="4" t="str">
        <f>RIGHT(DN554,5)</f>
        <v>K/DUS</v>
      </c>
      <c r="DF554" s="4" t="str" cm="1">
        <f t="array" ref="DF554">LEFT(DM554,SUM(LEN(DM554)-LEN(SUBSTITUTE(DM554,{"0";"1";"2";"3";"4";"5";"6";"7";"8";"9"},""))))</f>
        <v>6</v>
      </c>
      <c r="DG554" s="4">
        <f>LEN(DT554)</f>
        <v>13</v>
      </c>
      <c r="DH554" s="4" t="b">
        <f>LEFT(DM554,1)=DF554</f>
        <v>1</v>
      </c>
      <c r="DI554" s="4" t="str">
        <f>RIGHT(DD554,3)</f>
        <v>DUS</v>
      </c>
      <c r="DJ554" s="4" t="b">
        <f>IF((DL554=AQ556)=TRUE,TRUE,IF((AQ554=DL554)=TRUE,TRUE,FALSE))</f>
        <v>1</v>
      </c>
      <c r="DK554" s="4" t="b">
        <f>LEFT(DN554,2)=LEFT(DO554,2)</f>
        <v>0</v>
      </c>
      <c r="DL554" s="5" t="str">
        <f>LEFT(DN554,(DC554-1))</f>
        <v>CUP CUP WOW</v>
      </c>
      <c r="DM554" s="4" t="str">
        <f>IFERROR(RIGHT(DN554,LEN(DN554)-FIND("-",DN554)),1)</f>
        <v>6PACK/DUS</v>
      </c>
      <c r="DN554" t="s">
        <v>755</v>
      </c>
      <c r="DO554" s="1"/>
      <c r="DP554" s="4" t="b">
        <f ca="1">IF(IF(IF(DL554=AQ556,10,0)+IF(NOT(DI554=$AU$1)=TRUE,10,0)=
20,"XXXX",IF(IF((DX554+1)=2,0,1)+IF(DI554=$AU$1,1,0)=2,TRUE,""))
="",IF(IF(DL554=AQ554,10,0)+IF(NOT(DI554=$AU$1)=TRUE,10,0)=
20,"XXXX",IF(IF((DX554+1)=2,0,1)+IF(DI554=$AU$1,1,0)=2,TRUE,
"")),IF(IF(DL554=AQ556,10,0)+IF(NOT(DI554=$AU$1)=TRUE,10,0)=
20,"XXXX",IF(IF((DX554+1)=2,0,1)+IF(DI554=$AU$1,1,0)=2,TRUE,"")))</f>
        <v>1</v>
      </c>
      <c r="DQ554">
        <v>52000</v>
      </c>
      <c r="DR554">
        <v>52000</v>
      </c>
      <c r="DS554">
        <v>50000</v>
      </c>
      <c r="DT554" t="str">
        <f>IF(DO554&gt;0,DO554,"8000000000"&amp;ROW(DS554))</f>
        <v>8000000000554</v>
      </c>
      <c r="DU554" t="str">
        <f>DL554</f>
        <v>CUP CUP WOW</v>
      </c>
      <c r="DV554" t="s">
        <v>4301</v>
      </c>
      <c r="DW554" t="s">
        <v>4301</v>
      </c>
      <c r="DX554" s="4" t="str" cm="1">
        <f t="array" aca="1" ref="DX554" ca="1">LEFT(DM554,MATCH(FALSE,ISNUMBER(MID(DM554,ROW(INDIRECT("1:"&amp;LEN(DM554)+1)), 1) *1),0) -1)</f>
        <v>6</v>
      </c>
      <c r="DY554" s="1"/>
      <c r="EA554" s="21"/>
      <c r="EC554" s="5"/>
      <c r="EF554" s="1"/>
      <c r="EH554" s="1"/>
      <c r="EI554" s="1"/>
      <c r="EL554" s="5"/>
      <c r="EM554" s="22"/>
      <c r="EN554">
        <v>0</v>
      </c>
      <c r="EO554" s="1" t="s">
        <v>5103</v>
      </c>
    </row>
    <row r="556" spans="1:145">
      <c r="A556" s="4" t="str">
        <f t="shared" si="1021"/>
        <v/>
      </c>
      <c r="B556" s="4" t="str">
        <f t="shared" si="1022"/>
        <v/>
      </c>
      <c r="C556" s="4" t="str">
        <f t="shared" si="1023"/>
        <v/>
      </c>
      <c r="D556" s="4" t="str">
        <f t="shared" si="1024"/>
        <v/>
      </c>
      <c r="E556" s="4" t="str">
        <f t="shared" si="1025"/>
        <v/>
      </c>
      <c r="F556" s="4" t="str">
        <f t="shared" si="1026"/>
        <v/>
      </c>
      <c r="G556" s="4" t="str">
        <f t="shared" si="1027"/>
        <v/>
      </c>
      <c r="H556" s="4" t="str">
        <f t="shared" si="1028"/>
        <v/>
      </c>
      <c r="I556" s="4" t="str">
        <f t="shared" si="1029"/>
        <v/>
      </c>
      <c r="J556" s="4" t="str">
        <f t="shared" si="1030"/>
        <v/>
      </c>
      <c r="K556" s="4" t="str">
        <f t="shared" si="1031"/>
        <v/>
      </c>
      <c r="L556" s="4" t="str">
        <f t="shared" si="1032"/>
        <v/>
      </c>
      <c r="M556" s="4" t="str">
        <f t="shared" si="1033"/>
        <v/>
      </c>
      <c r="N556" s="4" t="str">
        <f t="shared" si="1034"/>
        <v/>
      </c>
      <c r="O556" s="4" t="str">
        <f t="shared" si="1035"/>
        <v/>
      </c>
      <c r="P556" s="4" t="str">
        <f t="shared" si="1036"/>
        <v>CUP</v>
      </c>
      <c r="Q556" s="4" t="str">
        <f t="shared" si="1037"/>
        <v/>
      </c>
      <c r="R556" s="4" t="str">
        <f t="shared" si="1038"/>
        <v/>
      </c>
      <c r="S556" s="4" t="str">
        <f t="shared" si="1039"/>
        <v/>
      </c>
      <c r="T556" s="4" t="str">
        <f t="shared" si="1040"/>
        <v>PACK</v>
      </c>
      <c r="U556" s="4" t="str">
        <f t="shared" si="1041"/>
        <v/>
      </c>
      <c r="V556" s="4" t="str">
        <f t="shared" si="1042"/>
        <v/>
      </c>
      <c r="W556" s="4" t="str">
        <f t="shared" si="1043"/>
        <v/>
      </c>
      <c r="X556" s="4" t="str">
        <f t="shared" si="1044"/>
        <v/>
      </c>
      <c r="Y556" s="4">
        <f t="shared" si="1045"/>
        <v>7</v>
      </c>
      <c r="Z556" s="4" t="str">
        <f t="shared" si="1046"/>
        <v>-</v>
      </c>
      <c r="AA556" s="4" t="str">
        <f t="shared" si="1047"/>
        <v/>
      </c>
      <c r="AB556" s="4" t="str">
        <f t="shared" si="1048"/>
        <v/>
      </c>
      <c r="AC556" s="4" t="str">
        <f t="shared" si="1049"/>
        <v/>
      </c>
      <c r="AD556" s="4" t="str">
        <f t="shared" si="1050"/>
        <v/>
      </c>
      <c r="AE556" s="4" t="str">
        <f t="shared" si="1051"/>
        <v/>
      </c>
      <c r="AF556" s="4">
        <f t="shared" si="1052"/>
        <v>5</v>
      </c>
      <c r="AG556" s="4">
        <f t="shared" si="1053"/>
        <v>15</v>
      </c>
      <c r="AH556" s="4">
        <f t="shared" si="1054"/>
        <v>10</v>
      </c>
      <c r="AI556" s="4" t="str">
        <f t="shared" si="1055"/>
        <v>PACK</v>
      </c>
      <c r="AJ556" s="4" t="str">
        <f t="shared" si="1056"/>
        <v>1PACK</v>
      </c>
      <c r="AK556" s="4" t="str" cm="1">
        <f t="array" ref="AK556">LEFT(AR556,SUM(LEN(AR556)-LEN(SUBSTITUTE(AR556,{"0";"1";"2";"3";"4";"5";"6";"7";"8";"9"},""))))</f>
        <v>1</v>
      </c>
      <c r="AL556" s="4">
        <f t="shared" si="1060"/>
        <v>13</v>
      </c>
      <c r="AM556" s="4" t="b">
        <f t="shared" si="1063"/>
        <v>1</v>
      </c>
      <c r="AN556" s="4" t="str">
        <f>RIGHT(AI556,4)</f>
        <v>PACK</v>
      </c>
      <c r="AO556" s="4" t="b">
        <f>IF((AQ556=AQ557)=TRUE,TRUE,IF((DL554=AQ556)=TRUE,TRUE,FALSE))</f>
        <v>0</v>
      </c>
      <c r="AP556" s="4" t="b">
        <f t="shared" si="1057"/>
        <v>0</v>
      </c>
      <c r="AQ556" s="5" t="str">
        <f t="shared" si="1058"/>
        <v>CUP PRINT</v>
      </c>
      <c r="AR556" s="4" t="str">
        <f t="shared" si="1059"/>
        <v>1PACK</v>
      </c>
      <c r="AS556" t="s">
        <v>756</v>
      </c>
      <c r="AU556" s="4" t="str">
        <f ca="1">IF(IF(IF(AQ556=AQ557,10,0)+IF(NOT(AN556=$AU$1)=TRUE,10,0)=
20,"XXXX",IF(IF((BC556+1)=2,0,1)+IF(AN556=$AU$1,1,0)=2,TRUE,""))
="",IF(IF(AQ556=DL554,10,0)+IF(NOT(AN556=$AU$1)=TRUE,10,0)=
20,"XXXX",IF(IF((BC556+1)=2,0,1)+IF(AN556=$AU$1,1,0)=2,TRUE,
"")),IF(IF(AQ556=AQ557,10,0)+IF(NOT(AN556=$AU$1)=TRUE,10,0)=
20,"XXXX",IF(IF((BC556+1)=2,0,1)+IF(AN556=$AU$1,1,0)=2,TRUE,"")))</f>
        <v/>
      </c>
      <c r="AV556">
        <v>16500</v>
      </c>
      <c r="AW556">
        <v>16500</v>
      </c>
      <c r="AX556">
        <v>15500</v>
      </c>
      <c r="AY556" t="str">
        <f t="shared" si="1016"/>
        <v>8000000000556</v>
      </c>
      <c r="AZ556" t="str">
        <f t="shared" si="1062"/>
        <v>CUP PRINT</v>
      </c>
      <c r="BA556" t="s">
        <v>4301</v>
      </c>
      <c r="BB556" t="s">
        <v>4301</v>
      </c>
      <c r="BC556" s="9" t="str" cm="1">
        <f t="array" aca="1" ref="BC556" ca="1">LEFT(AR556,MATCH(FALSE,ISNUMBER(MID(AR556,ROW(INDIRECT("1:"&amp;LEN(AR556)+1)), 1) *1),0) -1)</f>
        <v>1</v>
      </c>
      <c r="BD556" s="1"/>
      <c r="BF556" s="21"/>
      <c r="BK556" s="1"/>
      <c r="BM556" s="1"/>
      <c r="BN556" s="1"/>
      <c r="BR556" s="22"/>
      <c r="BS556">
        <v>0</v>
      </c>
      <c r="BT556" s="1" t="s">
        <v>5103</v>
      </c>
    </row>
    <row r="557" spans="1:145">
      <c r="A557" s="4" t="str">
        <f t="shared" si="1021"/>
        <v/>
      </c>
      <c r="B557" s="4" t="str">
        <f t="shared" si="1022"/>
        <v/>
      </c>
      <c r="C557" s="4" t="str">
        <f t="shared" si="1023"/>
        <v/>
      </c>
      <c r="D557" s="4" t="str">
        <f t="shared" si="1024"/>
        <v/>
      </c>
      <c r="E557" s="4" t="str">
        <f t="shared" si="1025"/>
        <v/>
      </c>
      <c r="F557" s="4" t="str">
        <f t="shared" si="1026"/>
        <v/>
      </c>
      <c r="G557" s="4" t="str">
        <f t="shared" si="1027"/>
        <v/>
      </c>
      <c r="H557" s="4" t="str">
        <f t="shared" si="1028"/>
        <v/>
      </c>
      <c r="I557" s="4" t="str">
        <f t="shared" si="1029"/>
        <v/>
      </c>
      <c r="J557" s="4" t="str">
        <f t="shared" si="1030"/>
        <v/>
      </c>
      <c r="K557" s="4" t="str">
        <f t="shared" si="1031"/>
        <v/>
      </c>
      <c r="L557" s="4" t="str">
        <f t="shared" si="1032"/>
        <v/>
      </c>
      <c r="M557" s="4" t="str">
        <f t="shared" si="1033"/>
        <v/>
      </c>
      <c r="N557" s="4" t="str">
        <f t="shared" si="1034"/>
        <v/>
      </c>
      <c r="O557" s="4" t="str">
        <f t="shared" si="1035"/>
        <v/>
      </c>
      <c r="P557" s="4" t="str">
        <f t="shared" si="1036"/>
        <v/>
      </c>
      <c r="Q557" s="4" t="str">
        <f t="shared" si="1037"/>
        <v/>
      </c>
      <c r="R557" s="4" t="str">
        <f t="shared" si="1038"/>
        <v/>
      </c>
      <c r="S557" s="4" t="str">
        <f t="shared" si="1039"/>
        <v/>
      </c>
      <c r="T557" s="4" t="str">
        <f t="shared" si="1040"/>
        <v>PACK</v>
      </c>
      <c r="U557" s="4" t="str">
        <f t="shared" si="1041"/>
        <v/>
      </c>
      <c r="V557" s="4" t="str">
        <f t="shared" si="1042"/>
        <v/>
      </c>
      <c r="W557" s="4" t="str">
        <f t="shared" si="1043"/>
        <v>BALL</v>
      </c>
      <c r="X557" s="4" t="str">
        <f t="shared" si="1044"/>
        <v/>
      </c>
      <c r="Y557" s="4">
        <f t="shared" si="1045"/>
        <v>8</v>
      </c>
      <c r="Z557" s="4" t="str">
        <f t="shared" si="1046"/>
        <v>-</v>
      </c>
      <c r="AA557" s="4" t="str">
        <f t="shared" si="1047"/>
        <v>/</v>
      </c>
      <c r="AB557" s="4" t="str">
        <f t="shared" si="1048"/>
        <v/>
      </c>
      <c r="AC557" s="4" t="str">
        <f t="shared" si="1049"/>
        <v/>
      </c>
      <c r="AD557" s="4" t="str">
        <f t="shared" si="1050"/>
        <v/>
      </c>
      <c r="AE557" s="4" t="str">
        <f t="shared" si="1051"/>
        <v/>
      </c>
      <c r="AF557" s="4">
        <f t="shared" si="1052"/>
        <v>11</v>
      </c>
      <c r="AG557" s="4">
        <f t="shared" si="1053"/>
        <v>22</v>
      </c>
      <c r="AH557" s="4">
        <f t="shared" si="1054"/>
        <v>11</v>
      </c>
      <c r="AI557" s="4" t="str">
        <f t="shared" si="1055"/>
        <v>BALL</v>
      </c>
      <c r="AJ557" s="4" t="str">
        <f t="shared" si="1056"/>
        <v>/BALL</v>
      </c>
      <c r="AK557" s="4" t="str" cm="1">
        <f t="array" ref="AK557">LEFT(AR557,SUM(LEN(AR557)-LEN(SUBSTITUTE(AR557,{"0";"1";"2";"3";"4";"5";"6";"7";"8";"9"},""))))</f>
        <v>12</v>
      </c>
      <c r="AL557" s="4">
        <f t="shared" si="1060"/>
        <v>13</v>
      </c>
      <c r="AM557" s="4" t="b">
        <f>LEFT(AR557,2)=AK557</f>
        <v>1</v>
      </c>
      <c r="AN557" s="4" t="str">
        <f>RIGHT(AI557,4)</f>
        <v>BALL</v>
      </c>
      <c r="AO557" s="4" t="b">
        <f t="shared" si="1061"/>
        <v>1</v>
      </c>
      <c r="AP557" s="4" t="b">
        <f t="shared" si="1057"/>
        <v>0</v>
      </c>
      <c r="AQ557" s="5" t="str">
        <f t="shared" si="1058"/>
        <v>CUTTON BUD</v>
      </c>
      <c r="AR557" s="4" t="str">
        <f t="shared" si="1059"/>
        <v>12PACK/BALL</v>
      </c>
      <c r="AS557" t="s">
        <v>759</v>
      </c>
      <c r="AU557" s="4" t="str">
        <f t="shared" ref="AU557:AU612" si="1064">IF(IF(IF(AQ557=AQ558,10,0)+IF(NOT(AN557=$AU$1)=TRUE,10,0)=
20,"XXXX",IF(IF((BC557+1)=2,0,1)+IF(AN557=$AU$1,1,0)=2,TRUE,""))
="",IF(IF(AQ557=AQ556,10,0)+IF(NOT(AN557=$AU$1)=TRUE,10,0)=
20,"XXXX",IF(IF((BC557+1)=2,0,1)+IF(AN557=$AU$1,1,0)=2,TRUE,
"")),IF(IF(AQ557=AQ558,10,0)+IF(NOT(AN557=$AU$1)=TRUE,10,0)=
20,"XXXX",IF(IF((BC557+1)=2,0,1)+IF(AN557=$AU$1,1,0)=2,TRUE,"")))</f>
        <v>XXXX</v>
      </c>
      <c r="AV557">
        <v>40000</v>
      </c>
      <c r="AW557">
        <v>40000</v>
      </c>
      <c r="AX557">
        <v>38000</v>
      </c>
      <c r="AY557" t="str">
        <f t="shared" si="1016"/>
        <v>8000000000557</v>
      </c>
      <c r="AZ557" t="str">
        <f t="shared" si="1062"/>
        <v>CUTTON BUD</v>
      </c>
      <c r="BA557" t="s">
        <v>4301</v>
      </c>
      <c r="BB557" t="s">
        <v>4301</v>
      </c>
      <c r="BC557" s="4" t="str" cm="1">
        <f t="array" aca="1" ref="BC557" ca="1">LEFT(AR557,MATCH(FALSE,ISNUMBER(MID(AR557,ROW(INDIRECT("1:"&amp;LEN(AR557)+1)), 1) *1),0) -1)</f>
        <v>12</v>
      </c>
      <c r="BD557" s="1"/>
      <c r="BF557" s="21"/>
      <c r="BK557" s="1"/>
      <c r="BM557" s="1"/>
      <c r="BN557" s="1"/>
      <c r="BR557" s="22"/>
      <c r="BS557">
        <v>0</v>
      </c>
      <c r="BT557" s="1" t="s">
        <v>5103</v>
      </c>
    </row>
    <row r="558" spans="1:145">
      <c r="A558" s="4" t="str">
        <f t="shared" si="1021"/>
        <v/>
      </c>
      <c r="B558" s="4" t="str">
        <f t="shared" si="1022"/>
        <v/>
      </c>
      <c r="C558" s="4" t="str">
        <f t="shared" si="1023"/>
        <v>BKS</v>
      </c>
      <c r="D558" s="4" t="str">
        <f t="shared" si="1024"/>
        <v/>
      </c>
      <c r="E558" s="4" t="str">
        <f t="shared" si="1025"/>
        <v/>
      </c>
      <c r="F558" s="4" t="str">
        <f t="shared" si="1026"/>
        <v/>
      </c>
      <c r="G558" s="4" t="str">
        <f t="shared" si="1027"/>
        <v/>
      </c>
      <c r="H558" s="4" t="str">
        <f t="shared" si="1028"/>
        <v/>
      </c>
      <c r="I558" s="4" t="str">
        <f t="shared" si="1029"/>
        <v/>
      </c>
      <c r="J558" s="4" t="str">
        <f t="shared" si="1030"/>
        <v/>
      </c>
      <c r="K558" s="4" t="str">
        <f t="shared" si="1031"/>
        <v/>
      </c>
      <c r="L558" s="4" t="str">
        <f t="shared" si="1032"/>
        <v/>
      </c>
      <c r="M558" s="4" t="str">
        <f t="shared" si="1033"/>
        <v/>
      </c>
      <c r="N558" s="4" t="str">
        <f t="shared" si="1034"/>
        <v/>
      </c>
      <c r="O558" s="4" t="str">
        <f t="shared" si="1035"/>
        <v/>
      </c>
      <c r="P558" s="4" t="str">
        <f t="shared" si="1036"/>
        <v/>
      </c>
      <c r="Q558" s="4" t="str">
        <f t="shared" si="1037"/>
        <v/>
      </c>
      <c r="R558" s="4" t="str">
        <f t="shared" si="1038"/>
        <v/>
      </c>
      <c r="S558" s="4" t="str">
        <f t="shared" si="1039"/>
        <v/>
      </c>
      <c r="T558" s="4" t="str">
        <f t="shared" si="1040"/>
        <v/>
      </c>
      <c r="U558" s="4" t="str">
        <f t="shared" si="1041"/>
        <v/>
      </c>
      <c r="V558" s="4" t="str">
        <f t="shared" si="1042"/>
        <v/>
      </c>
      <c r="W558" s="4" t="str">
        <f t="shared" si="1043"/>
        <v/>
      </c>
      <c r="X558" s="4" t="str">
        <f t="shared" si="1044"/>
        <v/>
      </c>
      <c r="Y558" s="4">
        <f t="shared" si="1045"/>
        <v>3</v>
      </c>
      <c r="Z558" s="4" t="str">
        <f t="shared" si="1046"/>
        <v>-</v>
      </c>
      <c r="AA558" s="4" t="str">
        <f t="shared" si="1047"/>
        <v/>
      </c>
      <c r="AB558" s="4" t="str">
        <f t="shared" si="1048"/>
        <v/>
      </c>
      <c r="AC558" s="4" t="str">
        <f t="shared" si="1049"/>
        <v/>
      </c>
      <c r="AD558" s="4" t="str">
        <f t="shared" si="1050"/>
        <v/>
      </c>
      <c r="AE558" s="4" t="str">
        <f t="shared" si="1051"/>
        <v/>
      </c>
      <c r="AF558" s="4">
        <f t="shared" si="1052"/>
        <v>4</v>
      </c>
      <c r="AG558" s="4">
        <f t="shared" si="1053"/>
        <v>15</v>
      </c>
      <c r="AH558" s="4">
        <f t="shared" si="1054"/>
        <v>11</v>
      </c>
      <c r="AI558" s="4" t="str">
        <f t="shared" si="1055"/>
        <v>1BKS</v>
      </c>
      <c r="AJ558" s="4" t="str">
        <f t="shared" si="1056"/>
        <v>-1BKS</v>
      </c>
      <c r="AK558" s="4" t="str" cm="1">
        <f t="array" ref="AK558">LEFT(AR558,SUM(LEN(AR558)-LEN(SUBSTITUTE(AR558,{"0";"1";"2";"3";"4";"5";"6";"7";"8";"9"},""))))</f>
        <v>1</v>
      </c>
      <c r="AL558" s="4">
        <f t="shared" si="1060"/>
        <v>13</v>
      </c>
      <c r="AM558" s="4" t="b">
        <f>LEFT(AR558,1)=AK558</f>
        <v>1</v>
      </c>
      <c r="AN558" s="4" t="str">
        <f>RIGHT(AI558,3)</f>
        <v>BKS</v>
      </c>
      <c r="AO558" s="4" t="b">
        <f t="shared" si="1061"/>
        <v>1</v>
      </c>
      <c r="AP558" s="4" t="b">
        <f t="shared" si="1057"/>
        <v>0</v>
      </c>
      <c r="AQ558" s="5" t="str">
        <f t="shared" si="1058"/>
        <v>CUTTON BUD</v>
      </c>
      <c r="AR558" s="4" t="str">
        <f t="shared" si="1059"/>
        <v>1BKS</v>
      </c>
      <c r="AS558" t="s">
        <v>760</v>
      </c>
      <c r="AT558" s="1" t="s">
        <v>761</v>
      </c>
      <c r="AU558" s="4" t="str">
        <f t="shared" ca="1" si="1064"/>
        <v>XXXX</v>
      </c>
      <c r="AV558">
        <v>4000</v>
      </c>
      <c r="AW558">
        <v>4000</v>
      </c>
      <c r="AX558">
        <v>3167</v>
      </c>
      <c r="AY558" t="str">
        <f t="shared" si="1016"/>
        <v>8991038775553</v>
      </c>
      <c r="AZ558" t="str">
        <f t="shared" si="1062"/>
        <v>CUTTON BUD</v>
      </c>
      <c r="BA558" t="s">
        <v>4301</v>
      </c>
      <c r="BB558" t="s">
        <v>4301</v>
      </c>
      <c r="BC558" s="9" t="str" cm="1">
        <f t="array" aca="1" ref="BC558" ca="1">LEFT(AR558,MATCH(FALSE,ISNUMBER(MID(AR558,ROW(INDIRECT("1:"&amp;LEN(AR558)+1)), 1) *1),0) -1)</f>
        <v>1</v>
      </c>
      <c r="BD558" s="1"/>
      <c r="BF558" s="21"/>
      <c r="BK558" s="1"/>
      <c r="BM558" s="1"/>
      <c r="BN558" s="1"/>
      <c r="BR558" s="22"/>
      <c r="BS558">
        <v>0</v>
      </c>
      <c r="BT558" s="1" t="s">
        <v>5103</v>
      </c>
    </row>
    <row r="559" spans="1:145">
      <c r="A559" s="4" t="str">
        <f t="shared" si="1021"/>
        <v/>
      </c>
      <c r="B559" s="4" t="str">
        <f t="shared" si="1022"/>
        <v/>
      </c>
      <c r="C559" s="4" t="str">
        <f t="shared" si="1023"/>
        <v>BKS</v>
      </c>
      <c r="D559" s="4" t="str">
        <f t="shared" si="1024"/>
        <v/>
      </c>
      <c r="E559" s="4" t="str">
        <f t="shared" si="1025"/>
        <v/>
      </c>
      <c r="F559" s="4" t="str">
        <f t="shared" si="1026"/>
        <v/>
      </c>
      <c r="G559" s="4" t="str">
        <f t="shared" si="1027"/>
        <v/>
      </c>
      <c r="H559" s="4" t="str">
        <f t="shared" si="1028"/>
        <v/>
      </c>
      <c r="I559" s="4" t="str">
        <f t="shared" si="1029"/>
        <v/>
      </c>
      <c r="J559" s="4" t="str">
        <f t="shared" si="1030"/>
        <v/>
      </c>
      <c r="K559" s="4" t="str">
        <f t="shared" si="1031"/>
        <v/>
      </c>
      <c r="L559" s="4" t="str">
        <f t="shared" si="1032"/>
        <v/>
      </c>
      <c r="M559" s="4" t="str">
        <f t="shared" si="1033"/>
        <v/>
      </c>
      <c r="N559" s="4" t="str">
        <f t="shared" si="1034"/>
        <v/>
      </c>
      <c r="O559" s="4" t="str">
        <f t="shared" si="1035"/>
        <v/>
      </c>
      <c r="P559" s="4" t="str">
        <f t="shared" si="1036"/>
        <v/>
      </c>
      <c r="Q559" s="4" t="str">
        <f t="shared" si="1037"/>
        <v/>
      </c>
      <c r="R559" s="4" t="str">
        <f t="shared" si="1038"/>
        <v/>
      </c>
      <c r="S559" s="4" t="str">
        <f t="shared" si="1039"/>
        <v/>
      </c>
      <c r="T559" s="4" t="str">
        <f t="shared" si="1040"/>
        <v>PACK</v>
      </c>
      <c r="U559" s="4" t="str">
        <f t="shared" si="1041"/>
        <v/>
      </c>
      <c r="V559" s="4" t="str">
        <f t="shared" si="1042"/>
        <v/>
      </c>
      <c r="W559" s="4" t="str">
        <f t="shared" si="1043"/>
        <v/>
      </c>
      <c r="X559" s="4" t="str">
        <f t="shared" si="1044"/>
        <v/>
      </c>
      <c r="Y559" s="4">
        <f t="shared" si="1045"/>
        <v>7</v>
      </c>
      <c r="Z559" s="4" t="str">
        <f t="shared" si="1046"/>
        <v>-</v>
      </c>
      <c r="AA559" s="4" t="str">
        <f t="shared" si="1047"/>
        <v>/</v>
      </c>
      <c r="AB559" s="4" t="str">
        <f t="shared" si="1048"/>
        <v/>
      </c>
      <c r="AC559" s="4" t="str">
        <f t="shared" si="1049"/>
        <v/>
      </c>
      <c r="AD559" s="4" t="str">
        <f t="shared" si="1050"/>
        <v/>
      </c>
      <c r="AE559" s="4" t="str">
        <f t="shared" si="1051"/>
        <v/>
      </c>
      <c r="AF559" s="4">
        <f t="shared" si="1052"/>
        <v>10</v>
      </c>
      <c r="AG559" s="4">
        <f t="shared" si="1053"/>
        <v>27</v>
      </c>
      <c r="AH559" s="4">
        <f t="shared" si="1054"/>
        <v>17</v>
      </c>
      <c r="AI559" s="4" t="str">
        <f t="shared" si="1055"/>
        <v>PACK</v>
      </c>
      <c r="AJ559" s="4" t="str">
        <f t="shared" si="1056"/>
        <v>/PACK</v>
      </c>
      <c r="AK559" s="4" t="str" cm="1">
        <f t="array" ref="AK559">LEFT(AR559,SUM(LEN(AR559)-LEN(SUBSTITUTE(AR559,{"0";"1";"2";"3";"4";"5";"6";"7";"8";"9"},""))))</f>
        <v>12</v>
      </c>
      <c r="AL559" s="4">
        <f t="shared" si="1060"/>
        <v>13</v>
      </c>
      <c r="AM559" s="4" t="b">
        <f>LEFT(AR559,2)=AK559</f>
        <v>1</v>
      </c>
      <c r="AN559" s="4" t="str">
        <f>RIGHT(AI559,4)</f>
        <v>PACK</v>
      </c>
      <c r="AO559" s="4" t="b">
        <f t="shared" si="1061"/>
        <v>0</v>
      </c>
      <c r="AP559" s="4" t="b">
        <f t="shared" si="1057"/>
        <v>0</v>
      </c>
      <c r="AQ559" s="5" t="str">
        <f t="shared" si="1058"/>
        <v>CUTTON BUD UN521</v>
      </c>
      <c r="AR559" s="4" t="str">
        <f t="shared" si="1059"/>
        <v>12BKS/PACK</v>
      </c>
      <c r="AS559" t="s">
        <v>757</v>
      </c>
      <c r="AU559" s="4" t="str">
        <f t="shared" ca="1" si="1064"/>
        <v/>
      </c>
      <c r="AV559">
        <v>30000</v>
      </c>
      <c r="AW559">
        <v>30000</v>
      </c>
      <c r="AX559">
        <v>28000</v>
      </c>
      <c r="AY559" t="str">
        <f t="shared" si="1016"/>
        <v>8000000000559</v>
      </c>
      <c r="AZ559" t="str">
        <f t="shared" si="1062"/>
        <v>CUTTON BUD UN521</v>
      </c>
      <c r="BA559" t="s">
        <v>4301</v>
      </c>
      <c r="BB559" t="s">
        <v>4301</v>
      </c>
      <c r="BC559" s="4" t="str" cm="1">
        <f t="array" aca="1" ref="BC559" ca="1">LEFT(AR559,MATCH(FALSE,ISNUMBER(MID(AR559,ROW(INDIRECT("1:"&amp;LEN(AR559)+1)), 1) *1),0) -1)</f>
        <v>12</v>
      </c>
      <c r="BD559" s="1"/>
      <c r="BF559" s="21"/>
      <c r="BK559" s="1"/>
      <c r="BM559" s="1"/>
      <c r="BN559" s="1"/>
      <c r="BR559" s="22"/>
      <c r="BS559">
        <v>0</v>
      </c>
      <c r="BT559" s="1" t="s">
        <v>5103</v>
      </c>
    </row>
    <row r="560" spans="1:145">
      <c r="A560" s="4" t="str">
        <f t="shared" si="1021"/>
        <v/>
      </c>
      <c r="B560" s="4" t="str">
        <f t="shared" si="1022"/>
        <v/>
      </c>
      <c r="C560" s="4" t="str">
        <f t="shared" si="1023"/>
        <v>BKS</v>
      </c>
      <c r="D560" s="4" t="str">
        <f t="shared" si="1024"/>
        <v/>
      </c>
      <c r="E560" s="4" t="str">
        <f t="shared" si="1025"/>
        <v/>
      </c>
      <c r="F560" s="4" t="str">
        <f t="shared" si="1026"/>
        <v/>
      </c>
      <c r="G560" s="4" t="str">
        <f t="shared" si="1027"/>
        <v/>
      </c>
      <c r="H560" s="4" t="str">
        <f t="shared" si="1028"/>
        <v/>
      </c>
      <c r="I560" s="4" t="str">
        <f t="shared" si="1029"/>
        <v/>
      </c>
      <c r="J560" s="4" t="str">
        <f t="shared" si="1030"/>
        <v/>
      </c>
      <c r="K560" s="4" t="str">
        <f t="shared" si="1031"/>
        <v/>
      </c>
      <c r="L560" s="4" t="str">
        <f t="shared" si="1032"/>
        <v/>
      </c>
      <c r="M560" s="4" t="str">
        <f t="shared" si="1033"/>
        <v/>
      </c>
      <c r="N560" s="4" t="str">
        <f t="shared" si="1034"/>
        <v/>
      </c>
      <c r="O560" s="4" t="str">
        <f t="shared" si="1035"/>
        <v/>
      </c>
      <c r="P560" s="4" t="str">
        <f t="shared" si="1036"/>
        <v/>
      </c>
      <c r="Q560" s="4" t="str">
        <f t="shared" si="1037"/>
        <v/>
      </c>
      <c r="R560" s="4" t="str">
        <f t="shared" si="1038"/>
        <v/>
      </c>
      <c r="S560" s="4" t="str">
        <f t="shared" si="1039"/>
        <v/>
      </c>
      <c r="T560" s="4" t="str">
        <f t="shared" si="1040"/>
        <v>PACK</v>
      </c>
      <c r="U560" s="4" t="str">
        <f t="shared" si="1041"/>
        <v/>
      </c>
      <c r="V560" s="4" t="str">
        <f t="shared" si="1042"/>
        <v/>
      </c>
      <c r="W560" s="4" t="str">
        <f t="shared" si="1043"/>
        <v/>
      </c>
      <c r="X560" s="4" t="str">
        <f t="shared" si="1044"/>
        <v/>
      </c>
      <c r="Y560" s="4">
        <f t="shared" si="1045"/>
        <v>7</v>
      </c>
      <c r="Z560" s="4" t="str">
        <f t="shared" si="1046"/>
        <v>-</v>
      </c>
      <c r="AA560" s="4" t="str">
        <f t="shared" si="1047"/>
        <v>/</v>
      </c>
      <c r="AB560" s="4" t="str">
        <f t="shared" si="1048"/>
        <v/>
      </c>
      <c r="AC560" s="4" t="str">
        <f t="shared" si="1049"/>
        <v/>
      </c>
      <c r="AD560" s="4" t="str">
        <f t="shared" si="1050"/>
        <v/>
      </c>
      <c r="AE560" s="4" t="str">
        <f t="shared" si="1051"/>
        <v/>
      </c>
      <c r="AF560" s="4">
        <f t="shared" si="1052"/>
        <v>10</v>
      </c>
      <c r="AG560" s="4">
        <f t="shared" si="1053"/>
        <v>27</v>
      </c>
      <c r="AH560" s="4">
        <f t="shared" si="1054"/>
        <v>17</v>
      </c>
      <c r="AI560" s="4" t="str">
        <f t="shared" si="1055"/>
        <v>PACK</v>
      </c>
      <c r="AJ560" s="4" t="str">
        <f t="shared" si="1056"/>
        <v>/PACK</v>
      </c>
      <c r="AK560" s="4" t="str" cm="1">
        <f t="array" ref="AK560">LEFT(AR560,SUM(LEN(AR560)-LEN(SUBSTITUTE(AR560,{"0";"1";"2";"3";"4";"5";"6";"7";"8";"9"},""))))</f>
        <v>12</v>
      </c>
      <c r="AL560" s="4">
        <f t="shared" si="1060"/>
        <v>13</v>
      </c>
      <c r="AM560" s="4" t="b">
        <f>LEFT(AR560,2)=AK560</f>
        <v>1</v>
      </c>
      <c r="AN560" s="4" t="str">
        <f>RIGHT(AI560,4)</f>
        <v>PACK</v>
      </c>
      <c r="AO560" s="4" t="b">
        <f t="shared" si="1061"/>
        <v>0</v>
      </c>
      <c r="AP560" s="4" t="b">
        <f t="shared" si="1057"/>
        <v>0</v>
      </c>
      <c r="AQ560" s="5" t="str">
        <f t="shared" si="1058"/>
        <v>CUTTON BUD UN526</v>
      </c>
      <c r="AR560" s="4" t="str">
        <f t="shared" si="1059"/>
        <v>12BKS/PACK</v>
      </c>
      <c r="AS560" t="s">
        <v>758</v>
      </c>
      <c r="AU560" s="4" t="str">
        <f t="shared" ca="1" si="1064"/>
        <v/>
      </c>
      <c r="AV560">
        <v>32000</v>
      </c>
      <c r="AW560">
        <v>32000</v>
      </c>
      <c r="AX560">
        <v>30000</v>
      </c>
      <c r="AY560" t="str">
        <f t="shared" si="1016"/>
        <v>8000000000560</v>
      </c>
      <c r="AZ560" t="str">
        <f t="shared" si="1062"/>
        <v>CUTTON BUD UN526</v>
      </c>
      <c r="BA560" t="s">
        <v>4301</v>
      </c>
      <c r="BB560" t="s">
        <v>4301</v>
      </c>
      <c r="BC560" s="4" t="str" cm="1">
        <f t="array" aca="1" ref="BC560" ca="1">LEFT(AR560,MATCH(FALSE,ISNUMBER(MID(AR560,ROW(INDIRECT("1:"&amp;LEN(AR560)+1)), 1) *1),0) -1)</f>
        <v>12</v>
      </c>
      <c r="BD560" s="1"/>
      <c r="BF560" s="21"/>
      <c r="BK560" s="1"/>
      <c r="BM560" s="1"/>
      <c r="BN560" s="1"/>
      <c r="BR560" s="22"/>
      <c r="BS560">
        <v>0</v>
      </c>
      <c r="BT560" s="1" t="s">
        <v>5103</v>
      </c>
    </row>
    <row r="561" spans="1:145">
      <c r="A561" s="4" t="str">
        <f t="shared" si="1021"/>
        <v/>
      </c>
      <c r="B561" s="4" t="str">
        <f t="shared" si="1022"/>
        <v/>
      </c>
      <c r="C561" s="4" t="str">
        <f t="shared" si="1023"/>
        <v>BKS</v>
      </c>
      <c r="D561" s="4" t="str">
        <f t="shared" si="1024"/>
        <v/>
      </c>
      <c r="E561" s="4" t="str">
        <f t="shared" si="1025"/>
        <v/>
      </c>
      <c r="F561" s="4" t="str">
        <f t="shared" si="1026"/>
        <v/>
      </c>
      <c r="G561" s="4" t="str">
        <f t="shared" si="1027"/>
        <v/>
      </c>
      <c r="H561" s="4" t="str">
        <f t="shared" si="1028"/>
        <v/>
      </c>
      <c r="I561" s="4" t="str">
        <f t="shared" si="1029"/>
        <v/>
      </c>
      <c r="J561" s="4" t="str">
        <f t="shared" si="1030"/>
        <v/>
      </c>
      <c r="K561" s="4" t="str">
        <f t="shared" si="1031"/>
        <v/>
      </c>
      <c r="L561" s="4" t="str">
        <f t="shared" si="1032"/>
        <v/>
      </c>
      <c r="M561" s="4" t="str">
        <f t="shared" si="1033"/>
        <v/>
      </c>
      <c r="N561" s="4" t="str">
        <f t="shared" si="1034"/>
        <v/>
      </c>
      <c r="O561" s="4" t="str">
        <f t="shared" si="1035"/>
        <v/>
      </c>
      <c r="P561" s="4" t="str">
        <f t="shared" si="1036"/>
        <v/>
      </c>
      <c r="Q561" s="4" t="str">
        <f t="shared" si="1037"/>
        <v/>
      </c>
      <c r="R561" s="4" t="str">
        <f t="shared" si="1038"/>
        <v/>
      </c>
      <c r="S561" s="4" t="str">
        <f t="shared" si="1039"/>
        <v/>
      </c>
      <c r="T561" s="4" t="str">
        <f t="shared" si="1040"/>
        <v>PACK</v>
      </c>
      <c r="U561" s="4" t="str">
        <f t="shared" si="1041"/>
        <v/>
      </c>
      <c r="V561" s="4" t="str">
        <f t="shared" si="1042"/>
        <v/>
      </c>
      <c r="W561" s="4" t="str">
        <f t="shared" si="1043"/>
        <v/>
      </c>
      <c r="X561" s="4" t="str">
        <f t="shared" si="1044"/>
        <v/>
      </c>
      <c r="Y561" s="4">
        <f t="shared" si="1045"/>
        <v>7</v>
      </c>
      <c r="Z561" s="4" t="str">
        <f t="shared" si="1046"/>
        <v>-</v>
      </c>
      <c r="AA561" s="4" t="str">
        <f t="shared" si="1047"/>
        <v>/</v>
      </c>
      <c r="AB561" s="4" t="str">
        <f t="shared" si="1048"/>
        <v/>
      </c>
      <c r="AC561" s="4" t="str">
        <f t="shared" si="1049"/>
        <v/>
      </c>
      <c r="AD561" s="4" t="str">
        <f t="shared" si="1050"/>
        <v/>
      </c>
      <c r="AE561" s="4" t="str">
        <f t="shared" si="1051"/>
        <v/>
      </c>
      <c r="AF561" s="4">
        <f t="shared" si="1052"/>
        <v>10</v>
      </c>
      <c r="AG561" s="4">
        <f t="shared" si="1053"/>
        <v>29</v>
      </c>
      <c r="AH561" s="4">
        <f t="shared" si="1054"/>
        <v>19</v>
      </c>
      <c r="AI561" s="4" t="str">
        <f t="shared" si="1055"/>
        <v>PACK</v>
      </c>
      <c r="AJ561" s="4" t="str">
        <f t="shared" si="1056"/>
        <v>/PACK</v>
      </c>
      <c r="AK561" s="4" t="str" cm="1">
        <f t="array" ref="AK561">LEFT(AR561,SUM(LEN(AR561)-LEN(SUBSTITUTE(AR561,{"0";"1";"2";"3";"4";"5";"6";"7";"8";"9"},""))))</f>
        <v>12</v>
      </c>
      <c r="AL561" s="4">
        <f t="shared" si="1060"/>
        <v>13</v>
      </c>
      <c r="AM561" s="4" t="b">
        <f>LEFT(AR561,2)=AK561</f>
        <v>1</v>
      </c>
      <c r="AN561" s="4" t="str">
        <f>RIGHT(AI561,4)</f>
        <v>PACK</v>
      </c>
      <c r="AO561" s="4" t="b">
        <f t="shared" si="1061"/>
        <v>1</v>
      </c>
      <c r="AP561" s="4" t="b">
        <f t="shared" si="1057"/>
        <v>0</v>
      </c>
      <c r="AQ561" s="5" t="str">
        <f t="shared" si="1058"/>
        <v>CUTTON BUDS UNICON</v>
      </c>
      <c r="AR561" s="4" t="str">
        <f t="shared" si="1059"/>
        <v>12BKS/PACK</v>
      </c>
      <c r="AS561" t="s">
        <v>762</v>
      </c>
      <c r="AU561" s="4" t="str">
        <f t="shared" si="1064"/>
        <v>XXXX</v>
      </c>
      <c r="AV561">
        <v>31000</v>
      </c>
      <c r="AW561">
        <v>31000</v>
      </c>
      <c r="AX561">
        <v>30000</v>
      </c>
      <c r="AY561" t="str">
        <f t="shared" si="1016"/>
        <v>8000000000561</v>
      </c>
      <c r="AZ561" t="str">
        <f t="shared" si="1062"/>
        <v>CUTTON BUDS UNICON</v>
      </c>
      <c r="BA561" t="s">
        <v>4301</v>
      </c>
      <c r="BB561" t="s">
        <v>4301</v>
      </c>
      <c r="BC561" s="4" t="str" cm="1">
        <f t="array" aca="1" ref="BC561" ca="1">LEFT(AR561,MATCH(FALSE,ISNUMBER(MID(AR561,ROW(INDIRECT("1:"&amp;LEN(AR561)+1)), 1) *1),0) -1)</f>
        <v>12</v>
      </c>
      <c r="BD561" s="1"/>
      <c r="BF561" s="21"/>
      <c r="BK561" s="1"/>
      <c r="BM561" s="1"/>
      <c r="BN561" s="1"/>
      <c r="BR561" s="22"/>
      <c r="BS561">
        <v>0</v>
      </c>
      <c r="BT561" s="1" t="s">
        <v>5103</v>
      </c>
    </row>
    <row r="562" spans="1:145">
      <c r="A562" s="4" t="str">
        <f t="shared" si="1021"/>
        <v/>
      </c>
      <c r="B562" s="4" t="str">
        <f t="shared" si="1022"/>
        <v/>
      </c>
      <c r="C562" s="4" t="str">
        <f t="shared" si="1023"/>
        <v>BKS</v>
      </c>
      <c r="D562" s="4" t="str">
        <f t="shared" si="1024"/>
        <v/>
      </c>
      <c r="E562" s="4" t="str">
        <f t="shared" si="1025"/>
        <v/>
      </c>
      <c r="F562" s="4" t="str">
        <f t="shared" si="1026"/>
        <v/>
      </c>
      <c r="G562" s="4" t="str">
        <f t="shared" si="1027"/>
        <v/>
      </c>
      <c r="H562" s="4" t="str">
        <f t="shared" si="1028"/>
        <v/>
      </c>
      <c r="I562" s="4" t="str">
        <f t="shared" si="1029"/>
        <v/>
      </c>
      <c r="J562" s="4" t="str">
        <f t="shared" si="1030"/>
        <v/>
      </c>
      <c r="K562" s="4" t="str">
        <f t="shared" si="1031"/>
        <v/>
      </c>
      <c r="L562" s="4" t="str">
        <f t="shared" si="1032"/>
        <v/>
      </c>
      <c r="M562" s="4" t="str">
        <f t="shared" si="1033"/>
        <v/>
      </c>
      <c r="N562" s="4" t="str">
        <f t="shared" si="1034"/>
        <v/>
      </c>
      <c r="O562" s="4" t="str">
        <f t="shared" si="1035"/>
        <v/>
      </c>
      <c r="P562" s="4" t="str">
        <f t="shared" si="1036"/>
        <v/>
      </c>
      <c r="Q562" s="4" t="str">
        <f t="shared" si="1037"/>
        <v/>
      </c>
      <c r="R562" s="4" t="str">
        <f t="shared" si="1038"/>
        <v/>
      </c>
      <c r="S562" s="4" t="str">
        <f t="shared" si="1039"/>
        <v/>
      </c>
      <c r="T562" s="4" t="str">
        <f t="shared" si="1040"/>
        <v/>
      </c>
      <c r="U562" s="4" t="str">
        <f t="shared" si="1041"/>
        <v/>
      </c>
      <c r="V562" s="4" t="str">
        <f t="shared" si="1042"/>
        <v/>
      </c>
      <c r="W562" s="4" t="str">
        <f t="shared" si="1043"/>
        <v/>
      </c>
      <c r="X562" s="4" t="str">
        <f t="shared" si="1044"/>
        <v/>
      </c>
      <c r="Y562" s="4">
        <f t="shared" si="1045"/>
        <v>3</v>
      </c>
      <c r="Z562" s="4" t="str">
        <f t="shared" si="1046"/>
        <v>-</v>
      </c>
      <c r="AA562" s="4" t="str">
        <f t="shared" si="1047"/>
        <v/>
      </c>
      <c r="AB562" s="4" t="str">
        <f t="shared" si="1048"/>
        <v/>
      </c>
      <c r="AC562" s="4" t="str">
        <f t="shared" si="1049"/>
        <v/>
      </c>
      <c r="AD562" s="4" t="str">
        <f t="shared" si="1050"/>
        <v/>
      </c>
      <c r="AE562" s="4" t="str">
        <f t="shared" si="1051"/>
        <v/>
      </c>
      <c r="AF562" s="4">
        <f t="shared" si="1052"/>
        <v>4</v>
      </c>
      <c r="AG562" s="4">
        <f t="shared" si="1053"/>
        <v>23</v>
      </c>
      <c r="AH562" s="4">
        <f t="shared" si="1054"/>
        <v>19</v>
      </c>
      <c r="AI562" s="4" t="str">
        <f t="shared" si="1055"/>
        <v>1BKS</v>
      </c>
      <c r="AJ562" s="4" t="str">
        <f t="shared" si="1056"/>
        <v>-1BKS</v>
      </c>
      <c r="AK562" s="4" t="str" cm="1">
        <f t="array" ref="AK562">LEFT(AR562,SUM(LEN(AR562)-LEN(SUBSTITUTE(AR562,{"0";"1";"2";"3";"4";"5";"6";"7";"8";"9"},""))))</f>
        <v>1</v>
      </c>
      <c r="AL562" s="4">
        <f t="shared" si="1060"/>
        <v>13</v>
      </c>
      <c r="AM562" s="4" t="b">
        <f>LEFT(AR562,1)=AK562</f>
        <v>1</v>
      </c>
      <c r="AN562" s="4" t="str">
        <f>RIGHT(AI562,3)</f>
        <v>BKS</v>
      </c>
      <c r="AO562" s="4" t="b">
        <f t="shared" si="1061"/>
        <v>1</v>
      </c>
      <c r="AP562" s="4" t="b">
        <f t="shared" si="1057"/>
        <v>0</v>
      </c>
      <c r="AQ562" s="5" t="str">
        <f t="shared" si="1058"/>
        <v>CUTTON BUDS UNICON</v>
      </c>
      <c r="AR562" s="4" t="str">
        <f t="shared" si="1059"/>
        <v>1BKS</v>
      </c>
      <c r="AS562" t="s">
        <v>763</v>
      </c>
      <c r="AT562" s="1" t="s">
        <v>764</v>
      </c>
      <c r="AU562" s="4" t="str">
        <f t="shared" ca="1" si="1064"/>
        <v>XXXX</v>
      </c>
      <c r="AV562">
        <v>3500</v>
      </c>
      <c r="AW562">
        <v>3500</v>
      </c>
      <c r="AX562">
        <v>2500</v>
      </c>
      <c r="AY562" t="str">
        <f t="shared" si="1016"/>
        <v>8992911385265</v>
      </c>
      <c r="AZ562" t="str">
        <f t="shared" si="1062"/>
        <v>CUTTON BUDS UNICON</v>
      </c>
      <c r="BA562" t="s">
        <v>4301</v>
      </c>
      <c r="BB562" t="s">
        <v>4301</v>
      </c>
      <c r="BC562" s="9" t="str" cm="1">
        <f t="array" aca="1" ref="BC562" ca="1">LEFT(AR562,MATCH(FALSE,ISNUMBER(MID(AR562,ROW(INDIRECT("1:"&amp;LEN(AR562)+1)), 1) *1),0) -1)</f>
        <v>1</v>
      </c>
      <c r="BD562" s="1"/>
      <c r="BF562" s="21"/>
      <c r="BK562" s="1"/>
      <c r="BM562" s="1"/>
      <c r="BN562" s="1"/>
      <c r="BR562" s="22"/>
      <c r="BS562">
        <v>0</v>
      </c>
      <c r="BT562" s="1" t="s">
        <v>5103</v>
      </c>
    </row>
    <row r="563" spans="1:145">
      <c r="A563" s="4" t="str">
        <f t="shared" si="1021"/>
        <v/>
      </c>
      <c r="B563" s="4" t="str">
        <f t="shared" si="1022"/>
        <v/>
      </c>
      <c r="C563" s="4" t="str">
        <f t="shared" si="1023"/>
        <v/>
      </c>
      <c r="D563" s="4" t="str">
        <f t="shared" si="1024"/>
        <v/>
      </c>
      <c r="E563" s="4" t="str">
        <f t="shared" si="1025"/>
        <v/>
      </c>
      <c r="F563" s="4" t="str">
        <f t="shared" si="1026"/>
        <v/>
      </c>
      <c r="G563" s="4" t="str">
        <f t="shared" si="1027"/>
        <v/>
      </c>
      <c r="H563" s="4" t="str">
        <f t="shared" si="1028"/>
        <v/>
      </c>
      <c r="I563" s="4" t="str">
        <f t="shared" si="1029"/>
        <v/>
      </c>
      <c r="J563" s="4" t="str">
        <f t="shared" si="1030"/>
        <v/>
      </c>
      <c r="K563" s="4" t="str">
        <f t="shared" si="1031"/>
        <v/>
      </c>
      <c r="L563" s="4" t="str">
        <f t="shared" si="1032"/>
        <v/>
      </c>
      <c r="M563" s="4" t="str">
        <f t="shared" si="1033"/>
        <v/>
      </c>
      <c r="N563" s="4" t="str">
        <f t="shared" si="1034"/>
        <v/>
      </c>
      <c r="O563" s="4" t="str">
        <f t="shared" si="1035"/>
        <v/>
      </c>
      <c r="P563" s="4" t="str">
        <f t="shared" si="1036"/>
        <v/>
      </c>
      <c r="Q563" s="4" t="str">
        <f t="shared" si="1037"/>
        <v/>
      </c>
      <c r="R563" s="4" t="str">
        <f t="shared" si="1038"/>
        <v/>
      </c>
      <c r="S563" s="4" t="str">
        <f t="shared" si="1039"/>
        <v/>
      </c>
      <c r="T563" s="4" t="str">
        <f t="shared" si="1040"/>
        <v>PACK</v>
      </c>
      <c r="U563" s="4" t="str">
        <f t="shared" si="1041"/>
        <v/>
      </c>
      <c r="V563" s="4" t="str">
        <f t="shared" si="1042"/>
        <v/>
      </c>
      <c r="W563" s="4" t="str">
        <f t="shared" si="1043"/>
        <v/>
      </c>
      <c r="X563" s="4" t="str">
        <f t="shared" si="1044"/>
        <v/>
      </c>
      <c r="Y563" s="4">
        <f t="shared" si="1045"/>
        <v>4</v>
      </c>
      <c r="Z563" s="4" t="str">
        <f t="shared" si="1046"/>
        <v>-</v>
      </c>
      <c r="AA563" s="4" t="str">
        <f t="shared" si="1047"/>
        <v/>
      </c>
      <c r="AB563" s="4" t="str">
        <f t="shared" si="1048"/>
        <v/>
      </c>
      <c r="AC563" s="4" t="str">
        <f t="shared" si="1049"/>
        <v/>
      </c>
      <c r="AD563" s="4" t="str">
        <f t="shared" si="1050"/>
        <v/>
      </c>
      <c r="AE563" s="4" t="str">
        <f t="shared" si="1051"/>
        <v/>
      </c>
      <c r="AF563" s="4">
        <f t="shared" si="1052"/>
        <v>5</v>
      </c>
      <c r="AG563" s="4">
        <f t="shared" si="1053"/>
        <v>25</v>
      </c>
      <c r="AH563" s="4">
        <f t="shared" si="1054"/>
        <v>20</v>
      </c>
      <c r="AI563" s="4" t="str">
        <f t="shared" si="1055"/>
        <v>PACK</v>
      </c>
      <c r="AJ563" s="4" t="str">
        <f t="shared" si="1056"/>
        <v>1PACK</v>
      </c>
      <c r="AK563" s="4" t="str" cm="1">
        <f t="array" ref="AK563">LEFT(AR563,SUM(LEN(AR563)-LEN(SUBSTITUTE(AR563,{"0";"1";"2";"3";"4";"5";"6";"7";"8";"9"},""))))</f>
        <v>1</v>
      </c>
      <c r="AL563" s="4">
        <f t="shared" si="1060"/>
        <v>13</v>
      </c>
      <c r="AM563" s="4" t="b">
        <f>LEFT(AR563,1)=AK563</f>
        <v>1</v>
      </c>
      <c r="AN563" s="4" t="str">
        <f>RIGHT(AI563,4)</f>
        <v>PACK</v>
      </c>
      <c r="AO563" s="4" t="b">
        <f t="shared" si="1061"/>
        <v>0</v>
      </c>
      <c r="AP563" s="4" t="b">
        <f t="shared" si="1057"/>
        <v>0</v>
      </c>
      <c r="AQ563" s="5" t="str">
        <f t="shared" si="1058"/>
        <v>DAFFA LOLIPOP BUNGA</v>
      </c>
      <c r="AR563" s="4" t="str">
        <f t="shared" si="1059"/>
        <v>1PACK</v>
      </c>
      <c r="AS563" t="s">
        <v>4676</v>
      </c>
      <c r="AU563" s="4" t="str">
        <f t="shared" ca="1" si="1064"/>
        <v/>
      </c>
      <c r="AV563">
        <v>16000</v>
      </c>
      <c r="AW563">
        <v>16000</v>
      </c>
      <c r="AX563">
        <v>14000</v>
      </c>
      <c r="AY563" t="str">
        <f t="shared" si="1016"/>
        <v>8000000000563</v>
      </c>
      <c r="AZ563" t="str">
        <f t="shared" si="1062"/>
        <v>DAFFA LOLIPOP BUNGA</v>
      </c>
      <c r="BA563" t="s">
        <v>4301</v>
      </c>
      <c r="BB563" t="s">
        <v>4301</v>
      </c>
      <c r="BC563" s="9" t="str" cm="1">
        <f t="array" aca="1" ref="BC563" ca="1">LEFT(AR563,MATCH(FALSE,ISNUMBER(MID(AR563,ROW(INDIRECT("1:"&amp;LEN(AR563)+1)), 1) *1),0) -1)</f>
        <v>1</v>
      </c>
      <c r="BD563" s="1"/>
      <c r="BF563" s="21"/>
      <c r="BK563" s="1"/>
      <c r="BM563" s="1"/>
      <c r="BN563" s="1"/>
      <c r="BR563" s="22"/>
      <c r="BS563">
        <v>0</v>
      </c>
      <c r="BT563" s="1" t="s">
        <v>5103</v>
      </c>
    </row>
    <row r="564" spans="1:145">
      <c r="A564" s="4" t="str">
        <f t="shared" si="1021"/>
        <v/>
      </c>
      <c r="B564" s="4" t="str">
        <f t="shared" si="1022"/>
        <v/>
      </c>
      <c r="C564" s="4" t="str">
        <f t="shared" si="1023"/>
        <v/>
      </c>
      <c r="D564" s="4" t="str">
        <f t="shared" si="1024"/>
        <v/>
      </c>
      <c r="E564" s="4" t="str">
        <f t="shared" si="1025"/>
        <v/>
      </c>
      <c r="F564" s="4" t="str">
        <f t="shared" si="1026"/>
        <v/>
      </c>
      <c r="G564" s="4" t="str">
        <f t="shared" si="1027"/>
        <v/>
      </c>
      <c r="H564" s="4" t="str">
        <f t="shared" si="1028"/>
        <v/>
      </c>
      <c r="I564" s="4" t="str">
        <f t="shared" si="1029"/>
        <v/>
      </c>
      <c r="J564" s="4" t="str">
        <f t="shared" si="1030"/>
        <v/>
      </c>
      <c r="K564" s="4" t="str">
        <f t="shared" si="1031"/>
        <v/>
      </c>
      <c r="L564" s="4" t="str">
        <f t="shared" si="1032"/>
        <v/>
      </c>
      <c r="M564" s="4" t="str">
        <f t="shared" si="1033"/>
        <v/>
      </c>
      <c r="N564" s="4" t="str">
        <f t="shared" si="1034"/>
        <v/>
      </c>
      <c r="O564" s="4" t="str">
        <f t="shared" si="1035"/>
        <v/>
      </c>
      <c r="P564" s="4" t="str">
        <f t="shared" si="1036"/>
        <v/>
      </c>
      <c r="Q564" s="4" t="str">
        <f t="shared" si="1037"/>
        <v/>
      </c>
      <c r="R564" s="4" t="str">
        <f t="shared" si="1038"/>
        <v/>
      </c>
      <c r="S564" s="4" t="str">
        <f t="shared" si="1039"/>
        <v/>
      </c>
      <c r="T564" s="4" t="str">
        <f t="shared" si="1040"/>
        <v>PACK</v>
      </c>
      <c r="U564" s="4" t="str">
        <f t="shared" si="1041"/>
        <v/>
      </c>
      <c r="V564" s="4" t="str">
        <f t="shared" si="1042"/>
        <v/>
      </c>
      <c r="W564" s="4" t="str">
        <f t="shared" si="1043"/>
        <v/>
      </c>
      <c r="X564" s="4" t="str">
        <f t="shared" si="1044"/>
        <v/>
      </c>
      <c r="Y564" s="4">
        <f t="shared" si="1045"/>
        <v>4</v>
      </c>
      <c r="Z564" s="4" t="str">
        <f t="shared" si="1046"/>
        <v>-</v>
      </c>
      <c r="AA564" s="4" t="str">
        <f t="shared" si="1047"/>
        <v/>
      </c>
      <c r="AB564" s="4" t="str">
        <f t="shared" si="1048"/>
        <v/>
      </c>
      <c r="AC564" s="4" t="str">
        <f t="shared" si="1049"/>
        <v/>
      </c>
      <c r="AD564" s="4" t="str">
        <f t="shared" si="1050"/>
        <v/>
      </c>
      <c r="AE564" s="4" t="str">
        <f t="shared" si="1051"/>
        <v/>
      </c>
      <c r="AF564" s="4">
        <f t="shared" si="1052"/>
        <v>5</v>
      </c>
      <c r="AG564" s="4">
        <f t="shared" si="1053"/>
        <v>25</v>
      </c>
      <c r="AH564" s="4">
        <f t="shared" si="1054"/>
        <v>20</v>
      </c>
      <c r="AI564" s="4" t="str">
        <f t="shared" si="1055"/>
        <v>PACK</v>
      </c>
      <c r="AJ564" s="4" t="str">
        <f t="shared" si="1056"/>
        <v>1PACK</v>
      </c>
      <c r="AK564" s="4" t="str" cm="1">
        <f t="array" ref="AK564">LEFT(AR564,SUM(LEN(AR564)-LEN(SUBSTITUTE(AR564,{"0";"1";"2";"3";"4";"5";"6";"7";"8";"9"},""))))</f>
        <v>1</v>
      </c>
      <c r="AL564" s="4">
        <f t="shared" si="1060"/>
        <v>13</v>
      </c>
      <c r="AM564" s="4" t="b">
        <f>LEFT(AR564,1)=AK564</f>
        <v>1</v>
      </c>
      <c r="AN564" s="4" t="str">
        <f>RIGHT(AI564,4)</f>
        <v>PACK</v>
      </c>
      <c r="AO564" s="4" t="b">
        <f t="shared" si="1061"/>
        <v>0</v>
      </c>
      <c r="AP564" s="4" t="b">
        <f t="shared" si="1057"/>
        <v>0</v>
      </c>
      <c r="AQ564" s="5" t="str">
        <f t="shared" si="1058"/>
        <v>DAFFA LOLIPOP TELUR</v>
      </c>
      <c r="AR564" s="4" t="str">
        <f t="shared" si="1059"/>
        <v>1PACK</v>
      </c>
      <c r="AS564" t="s">
        <v>4677</v>
      </c>
      <c r="AU564" s="4" t="str">
        <f t="shared" ca="1" si="1064"/>
        <v/>
      </c>
      <c r="AV564">
        <v>16000</v>
      </c>
      <c r="AW564">
        <v>16000</v>
      </c>
      <c r="AX564">
        <v>14000</v>
      </c>
      <c r="AY564" t="str">
        <f t="shared" si="1016"/>
        <v>8000000000564</v>
      </c>
      <c r="AZ564" t="str">
        <f t="shared" si="1062"/>
        <v>DAFFA LOLIPOP TELUR</v>
      </c>
      <c r="BA564" t="s">
        <v>4301</v>
      </c>
      <c r="BB564" t="s">
        <v>4301</v>
      </c>
      <c r="BC564" s="9" t="str" cm="1">
        <f t="array" aca="1" ref="BC564" ca="1">LEFT(AR564,MATCH(FALSE,ISNUMBER(MID(AR564,ROW(INDIRECT("1:"&amp;LEN(AR564)+1)), 1) *1),0) -1)</f>
        <v>1</v>
      </c>
      <c r="BD564" s="1"/>
      <c r="BF564" s="21"/>
      <c r="BK564" s="1"/>
      <c r="BM564" s="1"/>
      <c r="BN564" s="1"/>
      <c r="BR564" s="22"/>
      <c r="BS564">
        <v>0</v>
      </c>
      <c r="BT564" s="1" t="s">
        <v>5103</v>
      </c>
    </row>
    <row r="565" spans="1:145">
      <c r="A565" s="4" t="str">
        <f t="shared" si="1021"/>
        <v/>
      </c>
      <c r="B565" s="4" t="str">
        <f t="shared" si="1022"/>
        <v/>
      </c>
      <c r="C565" s="4" t="str">
        <f t="shared" si="1023"/>
        <v/>
      </c>
      <c r="D565" s="4" t="str">
        <f t="shared" si="1024"/>
        <v/>
      </c>
      <c r="E565" s="4" t="str">
        <f t="shared" si="1025"/>
        <v/>
      </c>
      <c r="F565" s="4" t="str">
        <f t="shared" si="1026"/>
        <v>RTG</v>
      </c>
      <c r="G565" s="4" t="str">
        <f t="shared" si="1027"/>
        <v/>
      </c>
      <c r="H565" s="4" t="str">
        <f t="shared" si="1028"/>
        <v/>
      </c>
      <c r="I565" s="4" t="str">
        <f t="shared" si="1029"/>
        <v/>
      </c>
      <c r="J565" s="4" t="str">
        <f t="shared" si="1030"/>
        <v/>
      </c>
      <c r="K565" s="4" t="str">
        <f t="shared" si="1031"/>
        <v/>
      </c>
      <c r="L565" s="4" t="str">
        <f t="shared" si="1032"/>
        <v/>
      </c>
      <c r="M565" s="4" t="str">
        <f t="shared" si="1033"/>
        <v/>
      </c>
      <c r="N565" s="4" t="str">
        <f t="shared" si="1034"/>
        <v/>
      </c>
      <c r="O565" s="4" t="str">
        <f t="shared" si="1035"/>
        <v/>
      </c>
      <c r="P565" s="4" t="str">
        <f t="shared" si="1036"/>
        <v/>
      </c>
      <c r="Q565" s="4" t="str">
        <f t="shared" si="1037"/>
        <v/>
      </c>
      <c r="R565" s="4" t="str">
        <f t="shared" si="1038"/>
        <v/>
      </c>
      <c r="S565" s="4" t="str">
        <f t="shared" si="1039"/>
        <v/>
      </c>
      <c r="T565" s="4" t="str">
        <f t="shared" si="1040"/>
        <v/>
      </c>
      <c r="U565" s="4" t="str">
        <f t="shared" si="1041"/>
        <v/>
      </c>
      <c r="V565" s="4" t="str">
        <f t="shared" si="1042"/>
        <v/>
      </c>
      <c r="W565" s="4" t="str">
        <f t="shared" si="1043"/>
        <v/>
      </c>
      <c r="X565" s="4" t="str">
        <f t="shared" si="1044"/>
        <v/>
      </c>
      <c r="Y565" s="4">
        <f t="shared" si="1045"/>
        <v>3</v>
      </c>
      <c r="Z565" s="4" t="str">
        <f t="shared" si="1046"/>
        <v>-</v>
      </c>
      <c r="AA565" s="4" t="str">
        <f t="shared" si="1047"/>
        <v/>
      </c>
      <c r="AB565" s="4" t="str">
        <f t="shared" si="1048"/>
        <v/>
      </c>
      <c r="AC565" s="4" t="str">
        <f t="shared" si="1049"/>
        <v/>
      </c>
      <c r="AD565" s="4" t="str">
        <f t="shared" si="1050"/>
        <v/>
      </c>
      <c r="AE565" s="4" t="str">
        <f t="shared" si="1051"/>
        <v/>
      </c>
      <c r="AF565" s="4">
        <f t="shared" si="1052"/>
        <v>4</v>
      </c>
      <c r="AG565" s="4">
        <f t="shared" si="1053"/>
        <v>20</v>
      </c>
      <c r="AH565" s="4">
        <f t="shared" si="1054"/>
        <v>16</v>
      </c>
      <c r="AI565" s="4" t="str">
        <f t="shared" si="1055"/>
        <v>1RTG</v>
      </c>
      <c r="AJ565" s="4" t="str">
        <f t="shared" si="1056"/>
        <v>-1RTG</v>
      </c>
      <c r="AK565" s="4" t="str" cm="1">
        <f t="array" ref="AK565">LEFT(AR565,SUM(LEN(AR565)-LEN(SUBSTITUTE(AR565,{"0";"1";"2";"3";"4";"5";"6";"7";"8";"9"},""))))</f>
        <v>1</v>
      </c>
      <c r="AL565" s="4">
        <f t="shared" si="1060"/>
        <v>13</v>
      </c>
      <c r="AM565" s="4" t="b">
        <f>LEFT(AR565,1)=AK565</f>
        <v>1</v>
      </c>
      <c r="AN565" s="4" t="str">
        <f t="shared" ref="AN565:AN578" si="1065">RIGHT(AI565,3)</f>
        <v>RTG</v>
      </c>
      <c r="AO565" s="4" t="b">
        <f>IF((AQ565=DL567)=TRUE,TRUE,IF((AQ564=AQ565)=TRUE,TRUE,FALSE))</f>
        <v>0</v>
      </c>
      <c r="AP565" s="4" t="b">
        <f t="shared" si="1057"/>
        <v>0</v>
      </c>
      <c r="AQ565" s="5" t="str">
        <f t="shared" si="1058"/>
        <v>DAIA BUBUK 1000</v>
      </c>
      <c r="AR565" s="4" t="str">
        <f t="shared" si="1059"/>
        <v>1RTG</v>
      </c>
      <c r="AS565" t="s">
        <v>4377</v>
      </c>
      <c r="AU565" s="4" t="str">
        <f ca="1">IF(IF(IF(AQ565=DL567,10,0)+IF(NOT(AN565=$AU$1)=TRUE,10,0)=
20,"XXXX",IF(IF((BC565+1)=2,0,1)+IF(AN565=$AU$1,1,0)=2,TRUE,""))
="",IF(IF(AQ565=AQ564,10,0)+IF(NOT(AN565=$AU$1)=TRUE,10,0)=
20,"XXXX",IF(IF((BC565+1)=2,0,1)+IF(AN565=$AU$1,1,0)=2,TRUE,
"")),IF(IF(AQ565=DL567,10,0)+IF(NOT(AN565=$AU$1)=TRUE,10,0)=
20,"XXXX",IF(IF((BC565+1)=2,0,1)+IF(AN565=$AU$1,1,0)=2,TRUE,"")))</f>
        <v/>
      </c>
      <c r="AV565">
        <v>5000</v>
      </c>
      <c r="AW565">
        <v>5000</v>
      </c>
      <c r="AX565">
        <v>4750</v>
      </c>
      <c r="AY565" t="str">
        <f t="shared" si="1016"/>
        <v>8000000000565</v>
      </c>
      <c r="AZ565" t="str">
        <f t="shared" si="1062"/>
        <v>DAIA BUBUK 1000</v>
      </c>
      <c r="BA565" t="s">
        <v>4301</v>
      </c>
      <c r="BB565" t="s">
        <v>4301</v>
      </c>
      <c r="BC565" s="9" t="str" cm="1">
        <f t="array" aca="1" ref="BC565" ca="1">LEFT(AR565,MATCH(FALSE,ISNUMBER(MID(AR565,ROW(INDIRECT("1:"&amp;LEN(AR565)+1)), 1) *1),0) -1)</f>
        <v>1</v>
      </c>
      <c r="BD565" s="1"/>
      <c r="BF565" s="21"/>
      <c r="BK565" s="1"/>
      <c r="BM565" s="1"/>
      <c r="BN565" s="1"/>
      <c r="BR565" s="22"/>
      <c r="BS565">
        <v>0</v>
      </c>
      <c r="BT565" s="1" t="s">
        <v>5103</v>
      </c>
    </row>
    <row r="567" spans="1:145">
      <c r="A567" s="4" t="str">
        <f t="shared" si="1021"/>
        <v/>
      </c>
      <c r="B567" s="4" t="str">
        <f t="shared" si="1022"/>
        <v>PCS</v>
      </c>
      <c r="C567" s="4" t="str">
        <f t="shared" si="1023"/>
        <v/>
      </c>
      <c r="D567" s="4" t="str">
        <f t="shared" si="1024"/>
        <v/>
      </c>
      <c r="E567" s="4" t="str">
        <f t="shared" si="1025"/>
        <v/>
      </c>
      <c r="F567" s="4" t="str">
        <f t="shared" si="1026"/>
        <v/>
      </c>
      <c r="G567" s="4" t="str">
        <f t="shared" si="1027"/>
        <v/>
      </c>
      <c r="H567" s="4" t="str">
        <f t="shared" si="1028"/>
        <v/>
      </c>
      <c r="I567" s="4" t="str">
        <f t="shared" si="1029"/>
        <v/>
      </c>
      <c r="J567" s="4" t="str">
        <f t="shared" si="1030"/>
        <v/>
      </c>
      <c r="K567" s="4" t="str">
        <f t="shared" si="1031"/>
        <v/>
      </c>
      <c r="L567" s="4" t="str">
        <f t="shared" si="1032"/>
        <v/>
      </c>
      <c r="M567" s="4" t="str">
        <f t="shared" si="1033"/>
        <v/>
      </c>
      <c r="N567" s="4" t="str">
        <f t="shared" si="1034"/>
        <v/>
      </c>
      <c r="O567" s="4" t="str">
        <f t="shared" si="1035"/>
        <v/>
      </c>
      <c r="P567" s="4" t="str">
        <f t="shared" si="1036"/>
        <v/>
      </c>
      <c r="Q567" s="4" t="str">
        <f t="shared" si="1037"/>
        <v/>
      </c>
      <c r="R567" s="4" t="str">
        <f t="shared" si="1038"/>
        <v/>
      </c>
      <c r="S567" s="4" t="str">
        <f t="shared" si="1039"/>
        <v/>
      </c>
      <c r="T567" s="4" t="str">
        <f t="shared" si="1040"/>
        <v/>
      </c>
      <c r="U567" s="4" t="str">
        <f t="shared" si="1041"/>
        <v/>
      </c>
      <c r="V567" s="4" t="str">
        <f t="shared" si="1042"/>
        <v/>
      </c>
      <c r="W567" s="4" t="str">
        <f t="shared" si="1043"/>
        <v/>
      </c>
      <c r="X567" s="4" t="str">
        <f t="shared" si="1044"/>
        <v/>
      </c>
      <c r="Y567" s="4">
        <f t="shared" si="1045"/>
        <v>3</v>
      </c>
      <c r="Z567" s="4" t="str">
        <f t="shared" si="1046"/>
        <v>-</v>
      </c>
      <c r="AA567" s="4" t="str">
        <f t="shared" si="1047"/>
        <v/>
      </c>
      <c r="AB567" s="4" t="str">
        <f t="shared" si="1048"/>
        <v/>
      </c>
      <c r="AC567" s="4" t="str">
        <f t="shared" si="1049"/>
        <v/>
      </c>
      <c r="AD567" s="4" t="str">
        <f t="shared" si="1050"/>
        <v/>
      </c>
      <c r="AE567" s="4" t="str">
        <f t="shared" si="1051"/>
        <v/>
      </c>
      <c r="AF567" s="4">
        <f t="shared" si="1052"/>
        <v>4</v>
      </c>
      <c r="AG567" s="4">
        <f t="shared" si="1053"/>
        <v>27</v>
      </c>
      <c r="AH567" s="4">
        <f t="shared" si="1054"/>
        <v>23</v>
      </c>
      <c r="AI567" s="4" t="str">
        <f t="shared" si="1055"/>
        <v>1PCS</v>
      </c>
      <c r="AJ567" s="4" t="str">
        <f t="shared" si="1056"/>
        <v>-1PCS</v>
      </c>
      <c r="AK567" s="4" t="str" cm="1">
        <f t="array" ref="AK567">LEFT(AR567,SUM(LEN(AR567)-LEN(SUBSTITUTE(AR567,{"0";"1";"2";"3";"4";"5";"6";"7";"8";"9"},""))))</f>
        <v>1</v>
      </c>
      <c r="AL567" s="4">
        <f t="shared" si="1060"/>
        <v>13</v>
      </c>
      <c r="AM567" s="4" t="b">
        <f>LEFT(AR567,1)=AK567</f>
        <v>1</v>
      </c>
      <c r="AN567" s="4" t="str">
        <f t="shared" si="1065"/>
        <v>PCS</v>
      </c>
      <c r="AO567" s="4" t="b">
        <f>IF((AQ567=AQ568)=TRUE,TRUE,IF((DL567=AQ567)=TRUE,TRUE,FALSE))</f>
        <v>0</v>
      </c>
      <c r="AP567" s="4" t="b">
        <f t="shared" si="1057"/>
        <v>0</v>
      </c>
      <c r="AQ567" s="5" t="str">
        <f t="shared" si="1058"/>
        <v>DAIA BUBUK 290GR BUNGA</v>
      </c>
      <c r="AR567" s="4" t="str">
        <f t="shared" si="1059"/>
        <v>1PCS</v>
      </c>
      <c r="AS567" t="s">
        <v>766</v>
      </c>
      <c r="AT567" s="1" t="s">
        <v>767</v>
      </c>
      <c r="AU567" s="4" t="str">
        <f ca="1">IF(IF(IF(AQ567=AQ568,10,0)+IF(NOT(AN567=$AU$1)=TRUE,10,0)=
20,"XXXX",IF(IF((BC567+1)=2,0,1)+IF(AN567=$AU$1,1,0)=2,TRUE,""))
="",IF(IF(AQ567=DL567,10,0)+IF(NOT(AN567=$AU$1)=TRUE,10,0)=
20,"XXXX",IF(IF((BC567+1)=2,0,1)+IF(AN567=$AU$1,1,0)=2,TRUE,
"")),IF(IF(AQ567=AQ568,10,0)+IF(NOT(AN567=$AU$1)=TRUE,10,0)=
20,"XXXX",IF(IF((BC567+1)=2,0,1)+IF(AN567=$AU$1,1,0)=2,TRUE,"")))</f>
        <v/>
      </c>
      <c r="AV567">
        <v>4500</v>
      </c>
      <c r="AW567">
        <v>5000</v>
      </c>
      <c r="AX567">
        <v>4300</v>
      </c>
      <c r="AY567" t="str">
        <f t="shared" si="1016"/>
        <v>8998866601429</v>
      </c>
      <c r="AZ567" t="str">
        <f t="shared" si="1062"/>
        <v>DAIA BUBUK 290GR BUNGA</v>
      </c>
      <c r="BA567" t="s">
        <v>4301</v>
      </c>
      <c r="BB567" t="s">
        <v>4301</v>
      </c>
      <c r="BC567" s="9" t="str" cm="1">
        <f t="array" aca="1" ref="BC567" ca="1">LEFT(AR567,MATCH(FALSE,ISNUMBER(MID(AR567,ROW(INDIRECT("1:"&amp;LEN(AR567)+1)), 1) *1),0) -1)</f>
        <v>1</v>
      </c>
      <c r="BD567" s="1"/>
      <c r="BF567" s="21"/>
      <c r="BK567" s="1"/>
      <c r="BM567" s="1"/>
      <c r="BN567" s="1"/>
      <c r="BR567" s="22"/>
      <c r="BS567">
        <v>0</v>
      </c>
      <c r="BT567" s="1" t="s">
        <v>5103</v>
      </c>
      <c r="BV567" s="4" t="str">
        <f>IF(IFERROR(SEARCH($A$1,DN567),0)&gt;0,$A$1,"")</f>
        <v/>
      </c>
      <c r="BW567" s="4" t="str">
        <f>IF(IFERROR(SEARCH($B$1,DN567),0)&gt;0,$B$1,"")</f>
        <v>PCS</v>
      </c>
      <c r="BX567" s="4" t="str">
        <f>IF(IFERROR(SEARCH($C$1,DN567),0)&gt;0,$C$1,"")</f>
        <v/>
      </c>
      <c r="BY567" s="4" t="str">
        <f>IF(IFERROR(SEARCH($D$1,DN567),0)&gt;0,$D$1,"")</f>
        <v/>
      </c>
      <c r="BZ567" s="4" t="str">
        <f>IF(IFERROR(SEARCH($E$1,DN567),0)&gt;0,$E$1,"")</f>
        <v/>
      </c>
      <c r="CA567" s="4" t="str">
        <f>IF(IFERROR(SEARCH($F$1,DN567),0)&gt;0,$F$1,"")</f>
        <v/>
      </c>
      <c r="CB567" s="4" t="str">
        <f>IF(IFERROR(SEARCH($G$1,DN567),0)&gt;0,$G$1,"")</f>
        <v/>
      </c>
      <c r="CC567" s="4" t="str">
        <f>IF(IFERROR(SEARCH($H$1,DN567),0)&gt;0,$H$1,"")</f>
        <v/>
      </c>
      <c r="CD567" s="4" t="str">
        <f>IF(IFERROR(SEARCH($I$1,DN567),0)&gt;0,$I$1,"")</f>
        <v/>
      </c>
      <c r="CE567" s="4" t="str">
        <f>IF(IFERROR(SEARCH($J$1,DN567),0)&gt;0,$J$1,"")</f>
        <v/>
      </c>
      <c r="CF567" s="4" t="str">
        <f>IF(IFERROR(SEARCH($K$1,DN567),0)&gt;0,$K$1,"")</f>
        <v/>
      </c>
      <c r="CG567" s="4" t="str">
        <f>IF(IFERROR(SEARCH($L$1,DN567),0)&gt;0,$L$1,"")</f>
        <v/>
      </c>
      <c r="CH567" s="4" t="str">
        <f>IF(IFERROR(SEARCH($M$1,DN567),0)&gt;0,$M$1,"")</f>
        <v/>
      </c>
      <c r="CI567" s="4" t="str">
        <f>IF(IFERROR(SEARCH($N$1,DN567),0)&gt;0,$N$1,"")</f>
        <v/>
      </c>
      <c r="CJ567" s="4" t="str">
        <f>IF(IFERROR(SEARCH($O$1,DN567),0)&gt;0,$O$1,"")</f>
        <v>DUS</v>
      </c>
      <c r="CK567" s="4" t="str">
        <f>IF(IFERROR(SEARCH($P$1,DN567),0)&gt;0,$P$1,"")</f>
        <v/>
      </c>
      <c r="CL567" s="4" t="str">
        <f>IF(IFERROR(SEARCH($Q$1,DN567),0)&gt;0,$Q$1,"")</f>
        <v/>
      </c>
      <c r="CM567" s="4" t="str">
        <f>IF(IFERROR(SEARCH($R$1,DN567),0)&gt;0,$R$1,"")</f>
        <v/>
      </c>
      <c r="CN567" s="4" t="str">
        <f>IF(IFERROR(SEARCH($S$1,DN567),0)&gt;0,$S$1,"")</f>
        <v/>
      </c>
      <c r="CO567" s="4" t="str">
        <f>IF(IFERROR(SEARCH($T$1,DN567),0)&gt;0,$T$1,"")</f>
        <v/>
      </c>
      <c r="CP567" s="4" t="str">
        <f>IF(IFERROR(SEARCH($U$1,DN567),0)&gt;0,$U$1,"")</f>
        <v/>
      </c>
      <c r="CQ567" s="4" t="str">
        <f>IF(IFERROR(SEARCH($V$1,DN567),0)&gt;0,$V$1,"")</f>
        <v/>
      </c>
      <c r="CR567" s="4" t="str">
        <f>IF(IFERROR(SEARCH($W$1,DN567),0)&gt;0,$W$1,"")</f>
        <v/>
      </c>
      <c r="CS567" s="4" t="str">
        <f>IF(IFERROR(SEARCH($X$1,DN567),0)&gt;0,$X$1,"")</f>
        <v/>
      </c>
      <c r="CT567" s="4">
        <f>LEN(BW567)+LEN(BX567)+LEN(BY567)+LEN(BZ567)+LEN(CA567)+LEN(CO567)+LEN(CB567)+LEN(CC567)+LEN(CD567)+LEN(CE567)+LEN(CF567)+LEN(CG567)+LEN(CH567)+LEN(CI567)+LEN(CP567)+LEN(CJ567)+LEN(CK567)+LEN(CQ567)+LEN(BV567)+LEN(CL567)+LEN(CS567)+LEN(CM567)+LEN(CR567)+LEN(CN567)</f>
        <v>6</v>
      </c>
      <c r="CU567" s="4" t="str">
        <f>IF(IFERROR(SEARCH($Z$1,DN567),0)&gt;0,$Z$1,"")</f>
        <v>-</v>
      </c>
      <c r="CV567" s="4" t="str">
        <f>IF(IFERROR(SEARCH($AA$1,DN567),0)&gt;0,$AA$1,"")</f>
        <v>/</v>
      </c>
      <c r="CW567" s="4" t="str">
        <f>IF(IFERROR(SEARCH($AB$1,DN567),0)&gt;0,$AB$1,"")</f>
        <v/>
      </c>
      <c r="CX567" s="4" t="str">
        <f>IF(IFERROR(SEARCH($AC$1,DN567),0)&gt;0,$AC$1,"")</f>
        <v/>
      </c>
      <c r="CY567" s="4" t="str">
        <f>IF(IFERROR(SEARCH($AD$1,DN567),0)&gt;0,$AD$1,"")</f>
        <v/>
      </c>
      <c r="CZ567" s="4" t="str">
        <f>IF(IFERROR(SEARCH($AE$1,DN567),0)&gt;0,$AE$1,"")</f>
        <v/>
      </c>
      <c r="DA567" s="4">
        <f>LEN(DM567)</f>
        <v>9</v>
      </c>
      <c r="DB567" s="4">
        <f>LEN(DN567)</f>
        <v>26</v>
      </c>
      <c r="DC567" s="4">
        <f>DB567-DA567</f>
        <v>17</v>
      </c>
      <c r="DD567" s="4" t="str">
        <f>RIGHT(DN567,4)</f>
        <v>/DUS</v>
      </c>
      <c r="DE567" s="4" t="str">
        <f>RIGHT(DN567,5)</f>
        <v>S/DUS</v>
      </c>
      <c r="DF567" s="4" t="str" cm="1">
        <f t="array" ref="DF567">LEFT(DM567,SUM(LEN(DM567)-LEN(SUBSTITUTE(DM567,{"0";"1";"2";"3";"4";"5";"6";"7";"8";"9"},""))))</f>
        <v>24</v>
      </c>
      <c r="DG567" s="4">
        <f>LEN(DT567)</f>
        <v>13</v>
      </c>
      <c r="DH567" s="4" t="b">
        <f>LEFT(DM567,2)=DF567</f>
        <v>1</v>
      </c>
      <c r="DI567" s="4" t="str">
        <f>RIGHT(DD567,3)</f>
        <v>DUS</v>
      </c>
      <c r="DJ567" s="4" t="b">
        <f>IF((DL567=AQ567)=TRUE,TRUE,IF((AQ565=DL567)=TRUE,TRUE,FALSE))</f>
        <v>0</v>
      </c>
      <c r="DK567" s="4" t="b">
        <f>LEFT(DN567,2)=LEFT(DO567,2)</f>
        <v>0</v>
      </c>
      <c r="DL567" s="5" t="str">
        <f>LEFT(DN567,(DC567-1))</f>
        <v>DAIA BUBUK 290GR</v>
      </c>
      <c r="DM567" s="4" t="str">
        <f>IFERROR(RIGHT(DN567,LEN(DN567)-FIND("-",DN567)),1)</f>
        <v>24PCS/DUS</v>
      </c>
      <c r="DN567" t="s">
        <v>774</v>
      </c>
      <c r="DO567" s="1"/>
      <c r="DP567" s="4" t="b">
        <f ca="1">IF(IF(IF(DL567=AQ567,10,0)+IF(NOT(DI567=$AU$1)=TRUE,10,0)=
20,"XXXX",IF(IF((DX567+1)=2,0,1)+IF(DI567=$AU$1,1,0)=2,TRUE,""))
="",IF(IF(DL567=AQ565,10,0)+IF(NOT(DI567=$AU$1)=TRUE,10,0)=
20,"XXXX",IF(IF((DX567+1)=2,0,1)+IF(DI567=$AU$1,1,0)=2,TRUE,
"")),IF(IF(DL567=AQ567,10,0)+IF(NOT(DI567=$AU$1)=TRUE,10,0)=
20,"XXXX",IF(IF((DX567+1)=2,0,1)+IF(DI567=$AU$1,1,0)=2,TRUE,"")))</f>
        <v>1</v>
      </c>
      <c r="DQ567">
        <v>105500</v>
      </c>
      <c r="DR567">
        <v>105500</v>
      </c>
      <c r="DS567">
        <v>103200</v>
      </c>
      <c r="DT567" t="str">
        <f>IF(DO567&gt;0,DO567,"8000000000"&amp;ROW(DS567))</f>
        <v>8000000000567</v>
      </c>
      <c r="DU567" t="str">
        <f>DL567</f>
        <v>DAIA BUBUK 290GR</v>
      </c>
      <c r="DV567" t="s">
        <v>4301</v>
      </c>
      <c r="DW567" t="s">
        <v>4301</v>
      </c>
      <c r="DX567" s="4" t="str" cm="1">
        <f t="array" aca="1" ref="DX567" ca="1">LEFT(DM567,MATCH(FALSE,ISNUMBER(MID(DM567,ROW(INDIRECT("1:"&amp;LEN(DM567)+1)), 1) *1),0) -1)</f>
        <v>24</v>
      </c>
      <c r="DY567" s="1"/>
      <c r="EA567" s="21"/>
      <c r="EC567" s="5"/>
      <c r="EF567" s="1"/>
      <c r="EH567" s="1"/>
      <c r="EI567" s="1"/>
      <c r="EL567" s="5"/>
      <c r="EM567" s="22"/>
      <c r="EN567">
        <v>0</v>
      </c>
      <c r="EO567" s="1" t="s">
        <v>5103</v>
      </c>
    </row>
    <row r="568" spans="1:145">
      <c r="A568" s="4" t="str">
        <f t="shared" si="1021"/>
        <v/>
      </c>
      <c r="B568" s="4" t="str">
        <f t="shared" si="1022"/>
        <v>PCS</v>
      </c>
      <c r="C568" s="4" t="str">
        <f t="shared" si="1023"/>
        <v/>
      </c>
      <c r="D568" s="4" t="str">
        <f t="shared" si="1024"/>
        <v/>
      </c>
      <c r="E568" s="4" t="str">
        <f t="shared" si="1025"/>
        <v/>
      </c>
      <c r="F568" s="4" t="str">
        <f t="shared" si="1026"/>
        <v/>
      </c>
      <c r="G568" s="4" t="str">
        <f t="shared" si="1027"/>
        <v/>
      </c>
      <c r="H568" s="4" t="str">
        <f t="shared" si="1028"/>
        <v/>
      </c>
      <c r="I568" s="4" t="str">
        <f t="shared" si="1029"/>
        <v/>
      </c>
      <c r="J568" s="4" t="str">
        <f t="shared" si="1030"/>
        <v/>
      </c>
      <c r="K568" s="4" t="str">
        <f t="shared" si="1031"/>
        <v/>
      </c>
      <c r="L568" s="4" t="str">
        <f t="shared" si="1032"/>
        <v/>
      </c>
      <c r="M568" s="4" t="str">
        <f t="shared" si="1033"/>
        <v/>
      </c>
      <c r="N568" s="4" t="str">
        <f t="shared" si="1034"/>
        <v/>
      </c>
      <c r="O568" s="4" t="str">
        <f t="shared" si="1035"/>
        <v/>
      </c>
      <c r="P568" s="4" t="str">
        <f t="shared" si="1036"/>
        <v/>
      </c>
      <c r="Q568" s="4" t="str">
        <f t="shared" si="1037"/>
        <v/>
      </c>
      <c r="R568" s="4" t="str">
        <f t="shared" si="1038"/>
        <v/>
      </c>
      <c r="S568" s="4" t="str">
        <f t="shared" si="1039"/>
        <v/>
      </c>
      <c r="T568" s="4" t="str">
        <f t="shared" si="1040"/>
        <v/>
      </c>
      <c r="U568" s="4" t="str">
        <f t="shared" si="1041"/>
        <v/>
      </c>
      <c r="V568" s="4" t="str">
        <f t="shared" si="1042"/>
        <v/>
      </c>
      <c r="W568" s="4" t="str">
        <f t="shared" si="1043"/>
        <v/>
      </c>
      <c r="X568" s="4" t="str">
        <f t="shared" si="1044"/>
        <v/>
      </c>
      <c r="Y568" s="4">
        <f t="shared" si="1045"/>
        <v>3</v>
      </c>
      <c r="Z568" s="4" t="str">
        <f t="shared" si="1046"/>
        <v>-</v>
      </c>
      <c r="AA568" s="4" t="str">
        <f t="shared" si="1047"/>
        <v/>
      </c>
      <c r="AB568" s="4" t="str">
        <f t="shared" si="1048"/>
        <v/>
      </c>
      <c r="AC568" s="4" t="str">
        <f t="shared" si="1049"/>
        <v/>
      </c>
      <c r="AD568" s="4" t="str">
        <f t="shared" si="1050"/>
        <v/>
      </c>
      <c r="AE568" s="4" t="str">
        <f t="shared" si="1051"/>
        <v/>
      </c>
      <c r="AF568" s="4">
        <f t="shared" si="1052"/>
        <v>4</v>
      </c>
      <c r="AG568" s="4">
        <f t="shared" si="1053"/>
        <v>26</v>
      </c>
      <c r="AH568" s="4">
        <f t="shared" si="1054"/>
        <v>22</v>
      </c>
      <c r="AI568" s="4" t="str">
        <f t="shared" si="1055"/>
        <v>1PCS</v>
      </c>
      <c r="AJ568" s="4" t="str">
        <f t="shared" si="1056"/>
        <v>-1PCS</v>
      </c>
      <c r="AK568" s="4" t="str" cm="1">
        <f t="array" ref="AK568">LEFT(AR568,SUM(LEN(AR568)-LEN(SUBSTITUTE(AR568,{"0";"1";"2";"3";"4";"5";"6";"7";"8";"9"},""))))</f>
        <v>1</v>
      </c>
      <c r="AL568" s="4">
        <f t="shared" si="1060"/>
        <v>13</v>
      </c>
      <c r="AM568" s="4" t="b">
        <f>LEFT(AR568,1)=AK568</f>
        <v>1</v>
      </c>
      <c r="AN568" s="4" t="str">
        <f t="shared" si="1065"/>
        <v>PCS</v>
      </c>
      <c r="AO568" s="4" t="b">
        <f t="shared" si="1061"/>
        <v>0</v>
      </c>
      <c r="AP568" s="4" t="b">
        <f t="shared" si="1057"/>
        <v>0</v>
      </c>
      <c r="AQ568" s="5" t="str">
        <f t="shared" si="1058"/>
        <v>DAIA BUBUK 290GR PINK</v>
      </c>
      <c r="AR568" s="4" t="str">
        <f t="shared" si="1059"/>
        <v>1PCS</v>
      </c>
      <c r="AS568" t="s">
        <v>768</v>
      </c>
      <c r="AT568" s="1" t="s">
        <v>769</v>
      </c>
      <c r="AU568" s="4" t="str">
        <f t="shared" ca="1" si="1064"/>
        <v/>
      </c>
      <c r="AV568">
        <v>4500</v>
      </c>
      <c r="AW568">
        <v>5000</v>
      </c>
      <c r="AX568">
        <v>4300</v>
      </c>
      <c r="AY568" t="str">
        <f t="shared" si="1016"/>
        <v>8998866608718</v>
      </c>
      <c r="AZ568" t="str">
        <f t="shared" si="1062"/>
        <v>DAIA BUBUK 290GR PINK</v>
      </c>
      <c r="BA568" t="s">
        <v>4301</v>
      </c>
      <c r="BB568" t="s">
        <v>4301</v>
      </c>
      <c r="BC568" s="9" t="str" cm="1">
        <f t="array" aca="1" ref="BC568" ca="1">LEFT(AR568,MATCH(FALSE,ISNUMBER(MID(AR568,ROW(INDIRECT("1:"&amp;LEN(AR568)+1)), 1) *1),0) -1)</f>
        <v>1</v>
      </c>
      <c r="BD568" s="1"/>
      <c r="BF568" s="21"/>
      <c r="BK568" s="1"/>
      <c r="BM568" s="1"/>
      <c r="BN568" s="1"/>
      <c r="BR568" s="22"/>
      <c r="BS568">
        <v>0</v>
      </c>
      <c r="BT568" s="1" t="s">
        <v>5103</v>
      </c>
      <c r="BV568" s="4" t="str">
        <f t="shared" ref="BV568:BV570" si="1066">IF(IFERROR(SEARCH($A$1,DN568),0)&gt;0,$A$1,"")</f>
        <v/>
      </c>
      <c r="BW568" s="4" t="str">
        <f t="shared" ref="BW568:BW570" si="1067">IF(IFERROR(SEARCH($B$1,DN568),0)&gt;0,$B$1,"")</f>
        <v>PCS</v>
      </c>
      <c r="BX568" s="4" t="str">
        <f t="shared" ref="BX568:BX570" si="1068">IF(IFERROR(SEARCH($C$1,DN568),0)&gt;0,$C$1,"")</f>
        <v/>
      </c>
      <c r="BY568" s="4" t="str">
        <f t="shared" ref="BY568:BY570" si="1069">IF(IFERROR(SEARCH($D$1,DN568),0)&gt;0,$D$1,"")</f>
        <v/>
      </c>
      <c r="BZ568" s="4" t="str">
        <f t="shared" ref="BZ568:BZ570" si="1070">IF(IFERROR(SEARCH($E$1,DN568),0)&gt;0,$E$1,"")</f>
        <v/>
      </c>
      <c r="CA568" s="4" t="str">
        <f t="shared" ref="CA568:CA570" si="1071">IF(IFERROR(SEARCH($F$1,DN568),0)&gt;0,$F$1,"")</f>
        <v/>
      </c>
      <c r="CB568" s="4" t="str">
        <f t="shared" ref="CB568:CB570" si="1072">IF(IFERROR(SEARCH($G$1,DN568),0)&gt;0,$G$1,"")</f>
        <v/>
      </c>
      <c r="CC568" s="4" t="str">
        <f t="shared" ref="CC568:CC570" si="1073">IF(IFERROR(SEARCH($H$1,DN568),0)&gt;0,$H$1,"")</f>
        <v/>
      </c>
      <c r="CD568" s="4" t="str">
        <f t="shared" ref="CD568:CD570" si="1074">IF(IFERROR(SEARCH($I$1,DN568),0)&gt;0,$I$1,"")</f>
        <v/>
      </c>
      <c r="CE568" s="4" t="str">
        <f t="shared" ref="CE568:CE570" si="1075">IF(IFERROR(SEARCH($J$1,DN568),0)&gt;0,$J$1,"")</f>
        <v/>
      </c>
      <c r="CF568" s="4" t="str">
        <f t="shared" ref="CF568:CF570" si="1076">IF(IFERROR(SEARCH($K$1,DN568),0)&gt;0,$K$1,"")</f>
        <v/>
      </c>
      <c r="CG568" s="4" t="str">
        <f t="shared" ref="CG568:CG570" si="1077">IF(IFERROR(SEARCH($L$1,DN568),0)&gt;0,$L$1,"")</f>
        <v/>
      </c>
      <c r="CH568" s="4" t="str">
        <f t="shared" ref="CH568:CH570" si="1078">IF(IFERROR(SEARCH($M$1,DN568),0)&gt;0,$M$1,"")</f>
        <v/>
      </c>
      <c r="CI568" s="4" t="str">
        <f t="shared" ref="CI568:CI570" si="1079">IF(IFERROR(SEARCH($N$1,DN568),0)&gt;0,$N$1,"")</f>
        <v/>
      </c>
      <c r="CJ568" s="4" t="str">
        <f t="shared" ref="CJ568:CJ570" si="1080">IF(IFERROR(SEARCH($O$1,DN568),0)&gt;0,$O$1,"")</f>
        <v>DUS</v>
      </c>
      <c r="CK568" s="4" t="str">
        <f t="shared" ref="CK568:CK570" si="1081">IF(IFERROR(SEARCH($P$1,DN568),0)&gt;0,$P$1,"")</f>
        <v/>
      </c>
      <c r="CL568" s="4" t="str">
        <f t="shared" ref="CL568:CL570" si="1082">IF(IFERROR(SEARCH($Q$1,DN568),0)&gt;0,$Q$1,"")</f>
        <v/>
      </c>
      <c r="CM568" s="4" t="str">
        <f t="shared" ref="CM568:CM570" si="1083">IF(IFERROR(SEARCH($R$1,DN568),0)&gt;0,$R$1,"")</f>
        <v/>
      </c>
      <c r="CN568" s="4" t="str">
        <f t="shared" ref="CN568:CN570" si="1084">IF(IFERROR(SEARCH($S$1,DN568),0)&gt;0,$S$1,"")</f>
        <v/>
      </c>
      <c r="CO568" s="4" t="str">
        <f t="shared" ref="CO568:CO570" si="1085">IF(IFERROR(SEARCH($T$1,DN568),0)&gt;0,$T$1,"")</f>
        <v/>
      </c>
      <c r="CP568" s="4" t="str">
        <f t="shared" ref="CP568:CP570" si="1086">IF(IFERROR(SEARCH($U$1,DN568),0)&gt;0,$U$1,"")</f>
        <v/>
      </c>
      <c r="CQ568" s="4" t="str">
        <f t="shared" ref="CQ568:CQ570" si="1087">IF(IFERROR(SEARCH($V$1,DN568),0)&gt;0,$V$1,"")</f>
        <v/>
      </c>
      <c r="CR568" s="4" t="str">
        <f t="shared" ref="CR568:CR570" si="1088">IF(IFERROR(SEARCH($W$1,DN568),0)&gt;0,$W$1,"")</f>
        <v/>
      </c>
      <c r="CS568" s="4" t="str">
        <f t="shared" ref="CS568:CS570" si="1089">IF(IFERROR(SEARCH($X$1,DN568),0)&gt;0,$X$1,"")</f>
        <v/>
      </c>
      <c r="CT568" s="4">
        <f t="shared" ref="CT568:CT570" si="1090">LEN(BW568)+LEN(BX568)+LEN(BY568)+LEN(BZ568)+LEN(CA568)+LEN(CO568)+LEN(CB568)+LEN(CC568)+LEN(CD568)+LEN(CE568)+LEN(CF568)+LEN(CG568)+LEN(CH568)+LEN(CI568)+LEN(CP568)+LEN(CJ568)+LEN(CK568)+LEN(CQ568)+LEN(BV568)+LEN(CL568)+LEN(CS568)+LEN(CM568)+LEN(CR568)+LEN(CN568)</f>
        <v>6</v>
      </c>
      <c r="CU568" s="4" t="str">
        <f t="shared" ref="CU568:CU570" si="1091">IF(IFERROR(SEARCH($Z$1,DN568),0)&gt;0,$Z$1,"")</f>
        <v>-</v>
      </c>
      <c r="CV568" s="4" t="str">
        <f t="shared" ref="CV568:CV570" si="1092">IF(IFERROR(SEARCH($AA$1,DN568),0)&gt;0,$AA$1,"")</f>
        <v>/</v>
      </c>
      <c r="CW568" s="4" t="str">
        <f t="shared" ref="CW568:CW570" si="1093">IF(IFERROR(SEARCH($AB$1,DN568),0)&gt;0,$AB$1,"")</f>
        <v/>
      </c>
      <c r="CX568" s="4" t="str">
        <f t="shared" ref="CX568:CX570" si="1094">IF(IFERROR(SEARCH($AC$1,DN568),0)&gt;0,$AC$1,"")</f>
        <v/>
      </c>
      <c r="CY568" s="4" t="str">
        <f t="shared" ref="CY568:CY570" si="1095">IF(IFERROR(SEARCH($AD$1,DN568),0)&gt;0,$AD$1,"")</f>
        <v/>
      </c>
      <c r="CZ568" s="4" t="str">
        <f t="shared" ref="CZ568:CZ570" si="1096">IF(IFERROR(SEARCH($AE$1,DN568),0)&gt;0,$AE$1,"")</f>
        <v/>
      </c>
      <c r="DA568" s="4">
        <f t="shared" ref="DA568:DA570" si="1097">LEN(DM568)</f>
        <v>9</v>
      </c>
      <c r="DB568" s="4">
        <f t="shared" ref="DB568:DB570" si="1098">LEN(DN568)</f>
        <v>26</v>
      </c>
      <c r="DC568" s="4">
        <f t="shared" ref="DC568:DC570" si="1099">DB568-DA568</f>
        <v>17</v>
      </c>
      <c r="DD568" s="4" t="str">
        <f t="shared" ref="DD568:DD570" si="1100">RIGHT(DN568,4)</f>
        <v>/DUS</v>
      </c>
      <c r="DE568" s="4" t="str">
        <f t="shared" ref="DE568:DE570" si="1101">RIGHT(DN568,5)</f>
        <v>S/DUS</v>
      </c>
      <c r="DF568" s="4" t="str" cm="1">
        <f t="array" ref="DF568">LEFT(DM568,SUM(LEN(DM568)-LEN(SUBSTITUTE(DM568,{"0";"1";"2";"3";"4";"5";"6";"7";"8";"9"},""))))</f>
        <v>24</v>
      </c>
      <c r="DG568" s="4">
        <f t="shared" ref="DG568:DG570" si="1102">LEN(DT568)</f>
        <v>13</v>
      </c>
      <c r="DH568" s="4" t="b">
        <f t="shared" ref="DH568:DH570" si="1103">LEFT(DM568,2)=DF568</f>
        <v>1</v>
      </c>
      <c r="DI568" s="4" t="str">
        <f t="shared" ref="DI568:DI570" si="1104">RIGHT(DD568,3)</f>
        <v>DUS</v>
      </c>
      <c r="DJ568" s="4" t="b">
        <f t="shared" ref="DJ568:DJ570" si="1105">IF((DL568=AQ568)=TRUE,TRUE,IF((AQ566=DL568)=TRUE,TRUE,FALSE))</f>
        <v>0</v>
      </c>
      <c r="DK568" s="4" t="b">
        <f t="shared" ref="DK568:DK570" si="1106">LEFT(DN568,2)=LEFT(DO568,2)</f>
        <v>0</v>
      </c>
      <c r="DL568" s="5" t="str">
        <f t="shared" ref="DL568:DL570" si="1107">LEFT(DN568,(DC568-1))</f>
        <v>DAIA BUBUK 290GR</v>
      </c>
      <c r="DM568" s="4" t="str">
        <f t="shared" ref="DM568:DM570" si="1108">IFERROR(RIGHT(DN568,LEN(DN568)-FIND("-",DN568)),1)</f>
        <v>24PCS/DUS</v>
      </c>
      <c r="DN568" t="s">
        <v>774</v>
      </c>
      <c r="DO568" s="1"/>
      <c r="DP568" s="4" t="b">
        <f t="shared" ref="DP568:DP570" ca="1" si="1109">IF(IF(IF(DL568=AQ568,10,0)+IF(NOT(DI568=$AU$1)=TRUE,10,0)=
20,"XXXX",IF(IF((DX568+1)=2,0,1)+IF(DI568=$AU$1,1,0)=2,TRUE,""))
="",IF(IF(DL568=AQ566,10,0)+IF(NOT(DI568=$AU$1)=TRUE,10,0)=
20,"XXXX",IF(IF((DX568+1)=2,0,1)+IF(DI568=$AU$1,1,0)=2,TRUE,
"")),IF(IF(DL568=AQ568,10,0)+IF(NOT(DI568=$AU$1)=TRUE,10,0)=
20,"XXXX",IF(IF((DX568+1)=2,0,1)+IF(DI568=$AU$1,1,0)=2,TRUE,"")))</f>
        <v>1</v>
      </c>
      <c r="DQ568">
        <v>105500</v>
      </c>
      <c r="DR568">
        <v>105500</v>
      </c>
      <c r="DS568">
        <v>103200</v>
      </c>
      <c r="DT568" t="str">
        <f t="shared" ref="DT568:DT570" si="1110">IF(DO568&gt;0,DO568,"8000000000"&amp;ROW(DS568))</f>
        <v>8000000000568</v>
      </c>
      <c r="DU568" t="str">
        <f t="shared" ref="DU568:DU570" si="1111">DL568</f>
        <v>DAIA BUBUK 290GR</v>
      </c>
      <c r="DV568" t="s">
        <v>4301</v>
      </c>
      <c r="DW568" t="s">
        <v>4301</v>
      </c>
      <c r="DX568" s="4" t="str" cm="1">
        <f t="array" aca="1" ref="DX568" ca="1">LEFT(DM568,MATCH(FALSE,ISNUMBER(MID(DM568,ROW(INDIRECT("1:"&amp;LEN(DM568)+1)), 1) *1),0) -1)</f>
        <v>24</v>
      </c>
      <c r="DY568" s="1"/>
      <c r="EA568" s="21"/>
      <c r="EC568" s="5"/>
      <c r="EF568" s="1"/>
      <c r="EH568" s="1"/>
      <c r="EI568" s="1"/>
      <c r="EL568" s="5"/>
      <c r="EM568" s="22"/>
      <c r="EN568">
        <v>0</v>
      </c>
      <c r="EO568" s="1" t="s">
        <v>5103</v>
      </c>
    </row>
    <row r="569" spans="1:145">
      <c r="A569" s="4" t="str">
        <f t="shared" si="1021"/>
        <v/>
      </c>
      <c r="B569" s="4" t="str">
        <f t="shared" si="1022"/>
        <v>PCS</v>
      </c>
      <c r="C569" s="4" t="str">
        <f t="shared" si="1023"/>
        <v/>
      </c>
      <c r="D569" s="4" t="str">
        <f t="shared" si="1024"/>
        <v/>
      </c>
      <c r="E569" s="4" t="str">
        <f t="shared" si="1025"/>
        <v/>
      </c>
      <c r="F569" s="4" t="str">
        <f t="shared" si="1026"/>
        <v/>
      </c>
      <c r="G569" s="4" t="str">
        <f t="shared" si="1027"/>
        <v/>
      </c>
      <c r="H569" s="4" t="str">
        <f t="shared" si="1028"/>
        <v/>
      </c>
      <c r="I569" s="4" t="str">
        <f t="shared" si="1029"/>
        <v/>
      </c>
      <c r="J569" s="4" t="str">
        <f t="shared" si="1030"/>
        <v/>
      </c>
      <c r="K569" s="4" t="str">
        <f t="shared" si="1031"/>
        <v/>
      </c>
      <c r="L569" s="4" t="str">
        <f t="shared" si="1032"/>
        <v/>
      </c>
      <c r="M569" s="4" t="str">
        <f t="shared" si="1033"/>
        <v/>
      </c>
      <c r="N569" s="4" t="str">
        <f t="shared" si="1034"/>
        <v/>
      </c>
      <c r="O569" s="4" t="str">
        <f t="shared" si="1035"/>
        <v/>
      </c>
      <c r="P569" s="4" t="str">
        <f t="shared" si="1036"/>
        <v/>
      </c>
      <c r="Q569" s="4" t="str">
        <f t="shared" si="1037"/>
        <v/>
      </c>
      <c r="R569" s="4" t="str">
        <f t="shared" si="1038"/>
        <v/>
      </c>
      <c r="S569" s="4" t="str">
        <f t="shared" si="1039"/>
        <v/>
      </c>
      <c r="T569" s="4" t="str">
        <f t="shared" si="1040"/>
        <v/>
      </c>
      <c r="U569" s="4" t="str">
        <f t="shared" si="1041"/>
        <v/>
      </c>
      <c r="V569" s="4" t="str">
        <f t="shared" si="1042"/>
        <v/>
      </c>
      <c r="W569" s="4" t="str">
        <f t="shared" si="1043"/>
        <v/>
      </c>
      <c r="X569" s="4" t="str">
        <f t="shared" si="1044"/>
        <v/>
      </c>
      <c r="Y569" s="4">
        <f t="shared" si="1045"/>
        <v>3</v>
      </c>
      <c r="Z569" s="4" t="str">
        <f t="shared" si="1046"/>
        <v>-</v>
      </c>
      <c r="AA569" s="4" t="str">
        <f t="shared" si="1047"/>
        <v/>
      </c>
      <c r="AB569" s="4" t="str">
        <f t="shared" si="1048"/>
        <v/>
      </c>
      <c r="AC569" s="4" t="str">
        <f t="shared" si="1049"/>
        <v/>
      </c>
      <c r="AD569" s="4" t="str">
        <f t="shared" si="1050"/>
        <v/>
      </c>
      <c r="AE569" s="4" t="str">
        <f t="shared" si="1051"/>
        <v/>
      </c>
      <c r="AF569" s="4">
        <f t="shared" si="1052"/>
        <v>4</v>
      </c>
      <c r="AG569" s="4">
        <f t="shared" si="1053"/>
        <v>27</v>
      </c>
      <c r="AH569" s="4">
        <f t="shared" si="1054"/>
        <v>23</v>
      </c>
      <c r="AI569" s="4" t="str">
        <f t="shared" si="1055"/>
        <v>1PCS</v>
      </c>
      <c r="AJ569" s="4" t="str">
        <f t="shared" si="1056"/>
        <v>-1PCS</v>
      </c>
      <c r="AK569" s="4" t="str" cm="1">
        <f t="array" ref="AK569">LEFT(AR569,SUM(LEN(AR569)-LEN(SUBSTITUTE(AR569,{"0";"1";"2";"3";"4";"5";"6";"7";"8";"9"},""))))</f>
        <v>1</v>
      </c>
      <c r="AL569" s="4">
        <f t="shared" si="1060"/>
        <v>13</v>
      </c>
      <c r="AM569" s="4" t="b">
        <f>LEFT(AR569,1)=AK569</f>
        <v>1</v>
      </c>
      <c r="AN569" s="4" t="str">
        <f t="shared" si="1065"/>
        <v>PCS</v>
      </c>
      <c r="AO569" s="4" t="b">
        <f t="shared" si="1061"/>
        <v>0</v>
      </c>
      <c r="AP569" s="4" t="b">
        <f t="shared" si="1057"/>
        <v>0</v>
      </c>
      <c r="AQ569" s="5" t="str">
        <f t="shared" si="1058"/>
        <v>DAIA BUBUK 290GR PUTIH</v>
      </c>
      <c r="AR569" s="4" t="str">
        <f t="shared" si="1059"/>
        <v>1PCS</v>
      </c>
      <c r="AS569" t="s">
        <v>770</v>
      </c>
      <c r="AT569" s="1" t="s">
        <v>771</v>
      </c>
      <c r="AU569" s="4" t="str">
        <f t="shared" ca="1" si="1064"/>
        <v/>
      </c>
      <c r="AV569">
        <v>4500</v>
      </c>
      <c r="AW569">
        <v>5000</v>
      </c>
      <c r="AX569">
        <v>4300</v>
      </c>
      <c r="AY569" t="str">
        <f t="shared" si="1016"/>
        <v>8998866608459</v>
      </c>
      <c r="AZ569" t="str">
        <f t="shared" si="1062"/>
        <v>DAIA BUBUK 290GR PUTIH</v>
      </c>
      <c r="BA569" t="s">
        <v>4301</v>
      </c>
      <c r="BB569" t="s">
        <v>4301</v>
      </c>
      <c r="BC569" s="9" t="str" cm="1">
        <f t="array" aca="1" ref="BC569" ca="1">LEFT(AR569,MATCH(FALSE,ISNUMBER(MID(AR569,ROW(INDIRECT("1:"&amp;LEN(AR569)+1)), 1) *1),0) -1)</f>
        <v>1</v>
      </c>
      <c r="BD569" s="1"/>
      <c r="BF569" s="21"/>
      <c r="BK569" s="1"/>
      <c r="BM569" s="1"/>
      <c r="BN569" s="1"/>
      <c r="BR569" s="22"/>
      <c r="BS569">
        <v>0</v>
      </c>
      <c r="BT569" s="1" t="s">
        <v>5103</v>
      </c>
      <c r="BV569" s="4" t="str">
        <f t="shared" si="1066"/>
        <v/>
      </c>
      <c r="BW569" s="4" t="str">
        <f t="shared" si="1067"/>
        <v>PCS</v>
      </c>
      <c r="BX569" s="4" t="str">
        <f t="shared" si="1068"/>
        <v/>
      </c>
      <c r="BY569" s="4" t="str">
        <f t="shared" si="1069"/>
        <v/>
      </c>
      <c r="BZ569" s="4" t="str">
        <f t="shared" si="1070"/>
        <v/>
      </c>
      <c r="CA569" s="4" t="str">
        <f t="shared" si="1071"/>
        <v/>
      </c>
      <c r="CB569" s="4" t="str">
        <f t="shared" si="1072"/>
        <v/>
      </c>
      <c r="CC569" s="4" t="str">
        <f t="shared" si="1073"/>
        <v/>
      </c>
      <c r="CD569" s="4" t="str">
        <f t="shared" si="1074"/>
        <v/>
      </c>
      <c r="CE569" s="4" t="str">
        <f t="shared" si="1075"/>
        <v/>
      </c>
      <c r="CF569" s="4" t="str">
        <f t="shared" si="1076"/>
        <v/>
      </c>
      <c r="CG569" s="4" t="str">
        <f t="shared" si="1077"/>
        <v/>
      </c>
      <c r="CH569" s="4" t="str">
        <f t="shared" si="1078"/>
        <v/>
      </c>
      <c r="CI569" s="4" t="str">
        <f t="shared" si="1079"/>
        <v/>
      </c>
      <c r="CJ569" s="4" t="str">
        <f t="shared" si="1080"/>
        <v>DUS</v>
      </c>
      <c r="CK569" s="4" t="str">
        <f t="shared" si="1081"/>
        <v/>
      </c>
      <c r="CL569" s="4" t="str">
        <f t="shared" si="1082"/>
        <v/>
      </c>
      <c r="CM569" s="4" t="str">
        <f t="shared" si="1083"/>
        <v/>
      </c>
      <c r="CN569" s="4" t="str">
        <f t="shared" si="1084"/>
        <v/>
      </c>
      <c r="CO569" s="4" t="str">
        <f t="shared" si="1085"/>
        <v/>
      </c>
      <c r="CP569" s="4" t="str">
        <f t="shared" si="1086"/>
        <v/>
      </c>
      <c r="CQ569" s="4" t="str">
        <f t="shared" si="1087"/>
        <v/>
      </c>
      <c r="CR569" s="4" t="str">
        <f t="shared" si="1088"/>
        <v/>
      </c>
      <c r="CS569" s="4" t="str">
        <f t="shared" si="1089"/>
        <v/>
      </c>
      <c r="CT569" s="4">
        <f t="shared" si="1090"/>
        <v>6</v>
      </c>
      <c r="CU569" s="4" t="str">
        <f t="shared" si="1091"/>
        <v>-</v>
      </c>
      <c r="CV569" s="4" t="str">
        <f t="shared" si="1092"/>
        <v>/</v>
      </c>
      <c r="CW569" s="4" t="str">
        <f t="shared" si="1093"/>
        <v/>
      </c>
      <c r="CX569" s="4" t="str">
        <f t="shared" si="1094"/>
        <v/>
      </c>
      <c r="CY569" s="4" t="str">
        <f t="shared" si="1095"/>
        <v/>
      </c>
      <c r="CZ569" s="4" t="str">
        <f t="shared" si="1096"/>
        <v/>
      </c>
      <c r="DA569" s="4">
        <f t="shared" si="1097"/>
        <v>9</v>
      </c>
      <c r="DB569" s="4">
        <f t="shared" si="1098"/>
        <v>26</v>
      </c>
      <c r="DC569" s="4">
        <f t="shared" si="1099"/>
        <v>17</v>
      </c>
      <c r="DD569" s="4" t="str">
        <f t="shared" si="1100"/>
        <v>/DUS</v>
      </c>
      <c r="DE569" s="4" t="str">
        <f t="shared" si="1101"/>
        <v>S/DUS</v>
      </c>
      <c r="DF569" s="4" t="str" cm="1">
        <f t="array" ref="DF569">LEFT(DM569,SUM(LEN(DM569)-LEN(SUBSTITUTE(DM569,{"0";"1";"2";"3";"4";"5";"6";"7";"8";"9"},""))))</f>
        <v>24</v>
      </c>
      <c r="DG569" s="4">
        <f t="shared" si="1102"/>
        <v>13</v>
      </c>
      <c r="DH569" s="4" t="b">
        <f t="shared" si="1103"/>
        <v>1</v>
      </c>
      <c r="DI569" s="4" t="str">
        <f t="shared" si="1104"/>
        <v>DUS</v>
      </c>
      <c r="DJ569" s="4" t="b">
        <f t="shared" si="1105"/>
        <v>0</v>
      </c>
      <c r="DK569" s="4" t="b">
        <f t="shared" si="1106"/>
        <v>0</v>
      </c>
      <c r="DL569" s="5" t="str">
        <f t="shared" si="1107"/>
        <v>DAIA BUBUK 290GR</v>
      </c>
      <c r="DM569" s="4" t="str">
        <f t="shared" si="1108"/>
        <v>24PCS/DUS</v>
      </c>
      <c r="DN569" t="s">
        <v>774</v>
      </c>
      <c r="DO569" s="1"/>
      <c r="DP569" s="4" t="b">
        <f t="shared" ca="1" si="1109"/>
        <v>1</v>
      </c>
      <c r="DQ569">
        <v>105500</v>
      </c>
      <c r="DR569">
        <v>105500</v>
      </c>
      <c r="DS569">
        <v>103200</v>
      </c>
      <c r="DT569" t="str">
        <f t="shared" si="1110"/>
        <v>8000000000569</v>
      </c>
      <c r="DU569" t="str">
        <f t="shared" si="1111"/>
        <v>DAIA BUBUK 290GR</v>
      </c>
      <c r="DV569" t="s">
        <v>4301</v>
      </c>
      <c r="DW569" t="s">
        <v>4301</v>
      </c>
      <c r="DX569" s="4" t="str" cm="1">
        <f t="array" aca="1" ref="DX569" ca="1">LEFT(DM569,MATCH(FALSE,ISNUMBER(MID(DM569,ROW(INDIRECT("1:"&amp;LEN(DM569)+1)), 1) *1),0) -1)</f>
        <v>24</v>
      </c>
      <c r="DY569" s="1"/>
      <c r="EA569" s="21"/>
      <c r="EC569" s="5"/>
      <c r="EF569" s="1"/>
      <c r="EH569" s="1"/>
      <c r="EI569" s="1"/>
      <c r="EL569" s="5"/>
      <c r="EM569" s="22"/>
      <c r="EN569">
        <v>0</v>
      </c>
      <c r="EO569" s="1" t="s">
        <v>5103</v>
      </c>
    </row>
    <row r="570" spans="1:145">
      <c r="A570" s="4" t="str">
        <f t="shared" si="1021"/>
        <v/>
      </c>
      <c r="B570" s="4" t="str">
        <f t="shared" si="1022"/>
        <v>PCS</v>
      </c>
      <c r="C570" s="4" t="str">
        <f t="shared" si="1023"/>
        <v/>
      </c>
      <c r="D570" s="4" t="str">
        <f t="shared" si="1024"/>
        <v/>
      </c>
      <c r="E570" s="4" t="str">
        <f t="shared" si="1025"/>
        <v/>
      </c>
      <c r="F570" s="4" t="str">
        <f t="shared" si="1026"/>
        <v/>
      </c>
      <c r="G570" s="4" t="str">
        <f t="shared" si="1027"/>
        <v/>
      </c>
      <c r="H570" s="4" t="str">
        <f t="shared" si="1028"/>
        <v/>
      </c>
      <c r="I570" s="4" t="str">
        <f t="shared" si="1029"/>
        <v/>
      </c>
      <c r="J570" s="4" t="str">
        <f t="shared" si="1030"/>
        <v/>
      </c>
      <c r="K570" s="4" t="str">
        <f t="shared" si="1031"/>
        <v/>
      </c>
      <c r="L570" s="4" t="str">
        <f t="shared" si="1032"/>
        <v/>
      </c>
      <c r="M570" s="4" t="str">
        <f t="shared" si="1033"/>
        <v/>
      </c>
      <c r="N570" s="4" t="str">
        <f t="shared" si="1034"/>
        <v/>
      </c>
      <c r="O570" s="4" t="str">
        <f t="shared" si="1035"/>
        <v/>
      </c>
      <c r="P570" s="4" t="str">
        <f t="shared" si="1036"/>
        <v/>
      </c>
      <c r="Q570" s="4" t="str">
        <f t="shared" si="1037"/>
        <v/>
      </c>
      <c r="R570" s="4" t="str">
        <f t="shared" si="1038"/>
        <v/>
      </c>
      <c r="S570" s="4" t="str">
        <f t="shared" si="1039"/>
        <v/>
      </c>
      <c r="T570" s="4" t="str">
        <f t="shared" si="1040"/>
        <v/>
      </c>
      <c r="U570" s="4" t="str">
        <f t="shared" si="1041"/>
        <v/>
      </c>
      <c r="V570" s="4" t="str">
        <f t="shared" si="1042"/>
        <v/>
      </c>
      <c r="W570" s="4" t="str">
        <f t="shared" si="1043"/>
        <v/>
      </c>
      <c r="X570" s="4" t="str">
        <f t="shared" si="1044"/>
        <v/>
      </c>
      <c r="Y570" s="4">
        <f t="shared" si="1045"/>
        <v>3</v>
      </c>
      <c r="Z570" s="4" t="str">
        <f t="shared" si="1046"/>
        <v>-</v>
      </c>
      <c r="AA570" s="4" t="str">
        <f t="shared" si="1047"/>
        <v/>
      </c>
      <c r="AB570" s="4" t="str">
        <f t="shared" si="1048"/>
        <v/>
      </c>
      <c r="AC570" s="4" t="str">
        <f t="shared" si="1049"/>
        <v/>
      </c>
      <c r="AD570" s="4" t="str">
        <f t="shared" si="1050"/>
        <v/>
      </c>
      <c r="AE570" s="4" t="str">
        <f t="shared" si="1051"/>
        <v/>
      </c>
      <c r="AF570" s="4">
        <f t="shared" si="1052"/>
        <v>4</v>
      </c>
      <c r="AG570" s="4">
        <f t="shared" si="1053"/>
        <v>26</v>
      </c>
      <c r="AH570" s="4">
        <f t="shared" si="1054"/>
        <v>22</v>
      </c>
      <c r="AI570" s="4" t="str">
        <f t="shared" si="1055"/>
        <v>1PCS</v>
      </c>
      <c r="AJ570" s="4" t="str">
        <f t="shared" si="1056"/>
        <v>-1PCS</v>
      </c>
      <c r="AK570" s="4" t="str" cm="1">
        <f t="array" ref="AK570">LEFT(AR570,SUM(LEN(AR570)-LEN(SUBSTITUTE(AR570,{"0";"1";"2";"3";"4";"5";"6";"7";"8";"9"},""))))</f>
        <v>1</v>
      </c>
      <c r="AL570" s="4">
        <f t="shared" si="1060"/>
        <v>13</v>
      </c>
      <c r="AM570" s="4" t="b">
        <f>LEFT(AR570,1)=AK570</f>
        <v>1</v>
      </c>
      <c r="AN570" s="4" t="str">
        <f t="shared" si="1065"/>
        <v>PCS</v>
      </c>
      <c r="AO570" s="4" t="b">
        <f t="shared" si="1061"/>
        <v>0</v>
      </c>
      <c r="AP570" s="4" t="b">
        <f t="shared" si="1057"/>
        <v>0</v>
      </c>
      <c r="AQ570" s="5" t="str">
        <f t="shared" si="1058"/>
        <v>DAIA BUBUK 290GR UNGU</v>
      </c>
      <c r="AR570" s="4" t="str">
        <f t="shared" si="1059"/>
        <v>1PCS</v>
      </c>
      <c r="AS570" t="s">
        <v>772</v>
      </c>
      <c r="AT570" s="1" t="s">
        <v>773</v>
      </c>
      <c r="AU570" s="4" t="str">
        <f t="shared" ca="1" si="1064"/>
        <v/>
      </c>
      <c r="AV570">
        <v>4500</v>
      </c>
      <c r="AW570">
        <v>5000</v>
      </c>
      <c r="AX570">
        <v>4300</v>
      </c>
      <c r="AY570" t="str">
        <f t="shared" si="1016"/>
        <v>8998866610261</v>
      </c>
      <c r="AZ570" t="str">
        <f t="shared" si="1062"/>
        <v>DAIA BUBUK 290GR UNGU</v>
      </c>
      <c r="BA570" t="s">
        <v>4301</v>
      </c>
      <c r="BB570" t="s">
        <v>4301</v>
      </c>
      <c r="BC570" s="9" t="str" cm="1">
        <f t="array" aca="1" ref="BC570" ca="1">LEFT(AR570,MATCH(FALSE,ISNUMBER(MID(AR570,ROW(INDIRECT("1:"&amp;LEN(AR570)+1)), 1) *1),0) -1)</f>
        <v>1</v>
      </c>
      <c r="BD570" s="1"/>
      <c r="BF570" s="21"/>
      <c r="BK570" s="1"/>
      <c r="BM570" s="1"/>
      <c r="BN570" s="1"/>
      <c r="BR570" s="22"/>
      <c r="BS570">
        <v>0</v>
      </c>
      <c r="BT570" s="1" t="s">
        <v>5103</v>
      </c>
      <c r="BV570" s="4" t="str">
        <f t="shared" si="1066"/>
        <v/>
      </c>
      <c r="BW570" s="4" t="str">
        <f t="shared" si="1067"/>
        <v>PCS</v>
      </c>
      <c r="BX570" s="4" t="str">
        <f t="shared" si="1068"/>
        <v/>
      </c>
      <c r="BY570" s="4" t="str">
        <f t="shared" si="1069"/>
        <v/>
      </c>
      <c r="BZ570" s="4" t="str">
        <f t="shared" si="1070"/>
        <v/>
      </c>
      <c r="CA570" s="4" t="str">
        <f t="shared" si="1071"/>
        <v/>
      </c>
      <c r="CB570" s="4" t="str">
        <f t="shared" si="1072"/>
        <v/>
      </c>
      <c r="CC570" s="4" t="str">
        <f t="shared" si="1073"/>
        <v/>
      </c>
      <c r="CD570" s="4" t="str">
        <f t="shared" si="1074"/>
        <v/>
      </c>
      <c r="CE570" s="4" t="str">
        <f t="shared" si="1075"/>
        <v/>
      </c>
      <c r="CF570" s="4" t="str">
        <f t="shared" si="1076"/>
        <v/>
      </c>
      <c r="CG570" s="4" t="str">
        <f t="shared" si="1077"/>
        <v/>
      </c>
      <c r="CH570" s="4" t="str">
        <f t="shared" si="1078"/>
        <v/>
      </c>
      <c r="CI570" s="4" t="str">
        <f t="shared" si="1079"/>
        <v/>
      </c>
      <c r="CJ570" s="4" t="str">
        <f t="shared" si="1080"/>
        <v>DUS</v>
      </c>
      <c r="CK570" s="4" t="str">
        <f t="shared" si="1081"/>
        <v/>
      </c>
      <c r="CL570" s="4" t="str">
        <f t="shared" si="1082"/>
        <v/>
      </c>
      <c r="CM570" s="4" t="str">
        <f t="shared" si="1083"/>
        <v/>
      </c>
      <c r="CN570" s="4" t="str">
        <f t="shared" si="1084"/>
        <v/>
      </c>
      <c r="CO570" s="4" t="str">
        <f t="shared" si="1085"/>
        <v/>
      </c>
      <c r="CP570" s="4" t="str">
        <f t="shared" si="1086"/>
        <v/>
      </c>
      <c r="CQ570" s="4" t="str">
        <f t="shared" si="1087"/>
        <v/>
      </c>
      <c r="CR570" s="4" t="str">
        <f t="shared" si="1088"/>
        <v/>
      </c>
      <c r="CS570" s="4" t="str">
        <f t="shared" si="1089"/>
        <v/>
      </c>
      <c r="CT570" s="4">
        <f t="shared" si="1090"/>
        <v>6</v>
      </c>
      <c r="CU570" s="4" t="str">
        <f t="shared" si="1091"/>
        <v>-</v>
      </c>
      <c r="CV570" s="4" t="str">
        <f t="shared" si="1092"/>
        <v>/</v>
      </c>
      <c r="CW570" s="4" t="str">
        <f t="shared" si="1093"/>
        <v/>
      </c>
      <c r="CX570" s="4" t="str">
        <f t="shared" si="1094"/>
        <v/>
      </c>
      <c r="CY570" s="4" t="str">
        <f t="shared" si="1095"/>
        <v/>
      </c>
      <c r="CZ570" s="4" t="str">
        <f t="shared" si="1096"/>
        <v/>
      </c>
      <c r="DA570" s="4">
        <f t="shared" si="1097"/>
        <v>9</v>
      </c>
      <c r="DB570" s="4">
        <f t="shared" si="1098"/>
        <v>26</v>
      </c>
      <c r="DC570" s="4">
        <f t="shared" si="1099"/>
        <v>17</v>
      </c>
      <c r="DD570" s="4" t="str">
        <f t="shared" si="1100"/>
        <v>/DUS</v>
      </c>
      <c r="DE570" s="4" t="str">
        <f t="shared" si="1101"/>
        <v>S/DUS</v>
      </c>
      <c r="DF570" s="4" t="str" cm="1">
        <f t="array" ref="DF570">LEFT(DM570,SUM(LEN(DM570)-LEN(SUBSTITUTE(DM570,{"0";"1";"2";"3";"4";"5";"6";"7";"8";"9"},""))))</f>
        <v>24</v>
      </c>
      <c r="DG570" s="4">
        <f t="shared" si="1102"/>
        <v>13</v>
      </c>
      <c r="DH570" s="4" t="b">
        <f t="shared" si="1103"/>
        <v>1</v>
      </c>
      <c r="DI570" s="4" t="str">
        <f t="shared" si="1104"/>
        <v>DUS</v>
      </c>
      <c r="DJ570" s="4" t="b">
        <f t="shared" si="1105"/>
        <v>0</v>
      </c>
      <c r="DK570" s="4" t="b">
        <f t="shared" si="1106"/>
        <v>0</v>
      </c>
      <c r="DL570" s="5" t="str">
        <f t="shared" si="1107"/>
        <v>DAIA BUBUK 290GR</v>
      </c>
      <c r="DM570" s="4" t="str">
        <f t="shared" si="1108"/>
        <v>24PCS/DUS</v>
      </c>
      <c r="DN570" t="s">
        <v>774</v>
      </c>
      <c r="DO570" s="1"/>
      <c r="DP570" s="4" t="b">
        <f t="shared" ca="1" si="1109"/>
        <v>1</v>
      </c>
      <c r="DQ570">
        <v>105500</v>
      </c>
      <c r="DR570">
        <v>105500</v>
      </c>
      <c r="DS570">
        <v>103200</v>
      </c>
      <c r="DT570" t="str">
        <f t="shared" si="1110"/>
        <v>8000000000570</v>
      </c>
      <c r="DU570" t="str">
        <f t="shared" si="1111"/>
        <v>DAIA BUBUK 290GR</v>
      </c>
      <c r="DV570" t="s">
        <v>4301</v>
      </c>
      <c r="DW570" t="s">
        <v>4301</v>
      </c>
      <c r="DX570" s="4" t="str" cm="1">
        <f t="array" aca="1" ref="DX570" ca="1">LEFT(DM570,MATCH(FALSE,ISNUMBER(MID(DM570,ROW(INDIRECT("1:"&amp;LEN(DM570)+1)), 1) *1),0) -1)</f>
        <v>24</v>
      </c>
      <c r="DY570" s="1"/>
      <c r="EA570" s="21"/>
      <c r="EC570" s="5"/>
      <c r="EF570" s="1"/>
      <c r="EH570" s="1"/>
      <c r="EI570" s="1"/>
      <c r="EL570" s="5"/>
      <c r="EM570" s="22"/>
      <c r="EN570">
        <v>0</v>
      </c>
      <c r="EO570" s="1" t="s">
        <v>5103</v>
      </c>
    </row>
    <row r="571" spans="1:145">
      <c r="A571" s="4" t="str">
        <f t="shared" si="1021"/>
        <v/>
      </c>
      <c r="B571" s="4" t="str">
        <f t="shared" si="1022"/>
        <v/>
      </c>
      <c r="C571" s="4" t="str">
        <f t="shared" si="1023"/>
        <v/>
      </c>
      <c r="D571" s="4" t="str">
        <f t="shared" si="1024"/>
        <v/>
      </c>
      <c r="E571" s="4" t="str">
        <f t="shared" si="1025"/>
        <v/>
      </c>
      <c r="F571" s="4" t="str">
        <f t="shared" si="1026"/>
        <v>RTG</v>
      </c>
      <c r="G571" s="4" t="str">
        <f t="shared" si="1027"/>
        <v/>
      </c>
      <c r="H571" s="4" t="str">
        <f t="shared" si="1028"/>
        <v/>
      </c>
      <c r="I571" s="4" t="str">
        <f t="shared" si="1029"/>
        <v/>
      </c>
      <c r="J571" s="4" t="str">
        <f t="shared" si="1030"/>
        <v/>
      </c>
      <c r="K571" s="4" t="str">
        <f t="shared" si="1031"/>
        <v/>
      </c>
      <c r="L571" s="4" t="str">
        <f t="shared" si="1032"/>
        <v/>
      </c>
      <c r="M571" s="4" t="str">
        <f t="shared" si="1033"/>
        <v/>
      </c>
      <c r="N571" s="4" t="str">
        <f t="shared" si="1034"/>
        <v/>
      </c>
      <c r="O571" s="4" t="str">
        <f t="shared" si="1035"/>
        <v>DUS</v>
      </c>
      <c r="P571" s="4" t="str">
        <f t="shared" si="1036"/>
        <v/>
      </c>
      <c r="Q571" s="4" t="str">
        <f t="shared" si="1037"/>
        <v/>
      </c>
      <c r="R571" s="4" t="str">
        <f t="shared" si="1038"/>
        <v/>
      </c>
      <c r="S571" s="4" t="str">
        <f t="shared" si="1039"/>
        <v/>
      </c>
      <c r="T571" s="4" t="str">
        <f t="shared" si="1040"/>
        <v/>
      </c>
      <c r="U571" s="4" t="str">
        <f t="shared" si="1041"/>
        <v/>
      </c>
      <c r="V571" s="4" t="str">
        <f t="shared" si="1042"/>
        <v/>
      </c>
      <c r="W571" s="4" t="str">
        <f t="shared" si="1043"/>
        <v/>
      </c>
      <c r="X571" s="4" t="str">
        <f t="shared" si="1044"/>
        <v/>
      </c>
      <c r="Y571" s="4">
        <f t="shared" si="1045"/>
        <v>6</v>
      </c>
      <c r="Z571" s="4" t="str">
        <f t="shared" si="1046"/>
        <v>-</v>
      </c>
      <c r="AA571" s="4" t="str">
        <f t="shared" si="1047"/>
        <v>/</v>
      </c>
      <c r="AB571" s="4" t="str">
        <f t="shared" si="1048"/>
        <v/>
      </c>
      <c r="AC571" s="4" t="str">
        <f t="shared" si="1049"/>
        <v/>
      </c>
      <c r="AD571" s="4" t="str">
        <f t="shared" si="1050"/>
        <v/>
      </c>
      <c r="AE571" s="4" t="str">
        <f t="shared" si="1051"/>
        <v/>
      </c>
      <c r="AF571" s="4">
        <f t="shared" si="1052"/>
        <v>9</v>
      </c>
      <c r="AG571" s="4">
        <f t="shared" si="1053"/>
        <v>25</v>
      </c>
      <c r="AH571" s="4">
        <f t="shared" si="1054"/>
        <v>16</v>
      </c>
      <c r="AI571" s="4" t="str">
        <f t="shared" si="1055"/>
        <v>/DUS</v>
      </c>
      <c r="AJ571" s="4" t="str">
        <f t="shared" si="1056"/>
        <v>G/DUS</v>
      </c>
      <c r="AK571" s="4" t="str" cm="1">
        <f t="array" ref="AK571">LEFT(AR571,SUM(LEN(AR571)-LEN(SUBSTITUTE(AR571,{"0";"1";"2";"3";"4";"5";"6";"7";"8";"9"},""))))</f>
        <v>12</v>
      </c>
      <c r="AL571" s="4">
        <f t="shared" si="1060"/>
        <v>13</v>
      </c>
      <c r="AM571" s="4" t="b">
        <f>LEFT(AR571,2)=AK571</f>
        <v>1</v>
      </c>
      <c r="AN571" s="4" t="str">
        <f t="shared" si="1065"/>
        <v>DUS</v>
      </c>
      <c r="AO571" s="4" t="b">
        <f>IF((AQ571=DL573)=TRUE,TRUE,IF((AQ570=AQ571)=TRUE,TRUE,FALSE))</f>
        <v>0</v>
      </c>
      <c r="AP571" s="4" t="b">
        <f t="shared" si="1057"/>
        <v>0</v>
      </c>
      <c r="AQ571" s="5" t="str">
        <f t="shared" si="1058"/>
        <v>DAIA BUBUK 55GR</v>
      </c>
      <c r="AR571" s="4" t="str">
        <f t="shared" si="1059"/>
        <v>12RTG/DUS</v>
      </c>
      <c r="AS571" t="s">
        <v>775</v>
      </c>
      <c r="AU571" s="4" t="b">
        <f ca="1">IF(IF(IF(AQ571=DL573,10,0)+IF(NOT(AN571=$AU$1)=TRUE,10,0)=
20,"XXXX",IF(IF((BC571+1)=2,0,1)+IF(AN571=$AU$1,1,0)=2,TRUE,""))
="",IF(IF(AQ571=AQ570,10,0)+IF(NOT(AN571=$AU$1)=TRUE,10,0)=
20,"XXXX",IF(IF((BC571+1)=2,0,1)+IF(AN571=$AU$1,1,0)=2,TRUE,
"")),IF(IF(AQ571=DL573,10,0)+IF(NOT(AN571=$AU$1)=TRUE,10,0)=
20,"XXXX",IF(IF((BC571+1)=2,0,1)+IF(AN571=$AU$1,1,0)=2,TRUE,"")))</f>
        <v>1</v>
      </c>
      <c r="AV571">
        <v>58000</v>
      </c>
      <c r="AW571">
        <v>58000</v>
      </c>
      <c r="AX571">
        <v>56500</v>
      </c>
      <c r="AY571" t="str">
        <f t="shared" ref="AY571:AY634" si="1112">IF(AT571&gt;0,AT571,"8000000000"&amp;ROW(AX571))</f>
        <v>8000000000571</v>
      </c>
      <c r="AZ571" t="str">
        <f t="shared" si="1062"/>
        <v>DAIA BUBUK 55GR</v>
      </c>
      <c r="BA571" t="s">
        <v>4301</v>
      </c>
      <c r="BB571" t="s">
        <v>4301</v>
      </c>
      <c r="BC571" s="4" t="str" cm="1">
        <f t="array" aca="1" ref="BC571" ca="1">LEFT(AR571,MATCH(FALSE,ISNUMBER(MID(AR571,ROW(INDIRECT("1:"&amp;LEN(AR571)+1)), 1) *1),0) -1)</f>
        <v>12</v>
      </c>
      <c r="BD571" s="1"/>
      <c r="BF571" s="21"/>
      <c r="BK571" s="1"/>
      <c r="BM571" s="1"/>
      <c r="BN571" s="1"/>
      <c r="BR571" s="22"/>
      <c r="BS571">
        <v>0</v>
      </c>
      <c r="BT571" s="1" t="s">
        <v>5103</v>
      </c>
    </row>
    <row r="573" spans="1:145">
      <c r="A573" s="4" t="str">
        <f t="shared" si="1021"/>
        <v/>
      </c>
      <c r="B573" s="4" t="str">
        <f t="shared" si="1022"/>
        <v/>
      </c>
      <c r="C573" s="4" t="str">
        <f t="shared" si="1023"/>
        <v>BKS</v>
      </c>
      <c r="D573" s="4" t="str">
        <f t="shared" si="1024"/>
        <v/>
      </c>
      <c r="E573" s="4" t="str">
        <f t="shared" si="1025"/>
        <v/>
      </c>
      <c r="F573" s="4" t="str">
        <f t="shared" si="1026"/>
        <v/>
      </c>
      <c r="G573" s="4" t="str">
        <f t="shared" si="1027"/>
        <v/>
      </c>
      <c r="H573" s="4" t="str">
        <f t="shared" si="1028"/>
        <v/>
      </c>
      <c r="I573" s="4" t="str">
        <f t="shared" si="1029"/>
        <v/>
      </c>
      <c r="J573" s="4" t="str">
        <f t="shared" si="1030"/>
        <v/>
      </c>
      <c r="K573" s="4" t="str">
        <f t="shared" si="1031"/>
        <v/>
      </c>
      <c r="L573" s="4" t="str">
        <f t="shared" si="1032"/>
        <v/>
      </c>
      <c r="M573" s="4" t="str">
        <f t="shared" si="1033"/>
        <v/>
      </c>
      <c r="N573" s="4" t="str">
        <f t="shared" si="1034"/>
        <v/>
      </c>
      <c r="O573" s="4" t="str">
        <f t="shared" si="1035"/>
        <v/>
      </c>
      <c r="P573" s="4" t="str">
        <f t="shared" si="1036"/>
        <v/>
      </c>
      <c r="Q573" s="4" t="str">
        <f t="shared" si="1037"/>
        <v/>
      </c>
      <c r="R573" s="4" t="str">
        <f t="shared" si="1038"/>
        <v/>
      </c>
      <c r="S573" s="4" t="str">
        <f t="shared" si="1039"/>
        <v/>
      </c>
      <c r="T573" s="4" t="str">
        <f t="shared" si="1040"/>
        <v/>
      </c>
      <c r="U573" s="4" t="str">
        <f t="shared" si="1041"/>
        <v/>
      </c>
      <c r="V573" s="4" t="str">
        <f t="shared" si="1042"/>
        <v/>
      </c>
      <c r="W573" s="4" t="str">
        <f t="shared" si="1043"/>
        <v/>
      </c>
      <c r="X573" s="4" t="str">
        <f t="shared" si="1044"/>
        <v/>
      </c>
      <c r="Y573" s="4">
        <f t="shared" si="1045"/>
        <v>3</v>
      </c>
      <c r="Z573" s="4" t="str">
        <f t="shared" si="1046"/>
        <v>-</v>
      </c>
      <c r="AA573" s="4" t="str">
        <f t="shared" si="1047"/>
        <v/>
      </c>
      <c r="AB573" s="4" t="str">
        <f t="shared" si="1048"/>
        <v/>
      </c>
      <c r="AC573" s="4" t="str">
        <f t="shared" si="1049"/>
        <v/>
      </c>
      <c r="AD573" s="4" t="str">
        <f t="shared" si="1050"/>
        <v/>
      </c>
      <c r="AE573" s="4" t="str">
        <f t="shared" si="1051"/>
        <v/>
      </c>
      <c r="AF573" s="4">
        <f t="shared" si="1052"/>
        <v>4</v>
      </c>
      <c r="AG573" s="4">
        <f t="shared" si="1053"/>
        <v>27</v>
      </c>
      <c r="AH573" s="4">
        <f t="shared" si="1054"/>
        <v>23</v>
      </c>
      <c r="AI573" s="4" t="str">
        <f t="shared" si="1055"/>
        <v>1BKS</v>
      </c>
      <c r="AJ573" s="4" t="str">
        <f t="shared" si="1056"/>
        <v>-1BKS</v>
      </c>
      <c r="AK573" s="4" t="str" cm="1">
        <f t="array" ref="AK573">LEFT(AR573,SUM(LEN(AR573)-LEN(SUBSTITUTE(AR573,{"0";"1";"2";"3";"4";"5";"6";"7";"8";"9"},""))))</f>
        <v>1</v>
      </c>
      <c r="AL573" s="4">
        <f t="shared" si="1060"/>
        <v>13</v>
      </c>
      <c r="AM573" s="4" t="b">
        <f t="shared" ref="AM573:AM578" si="1113">LEFT(AR573,1)=AK573</f>
        <v>1</v>
      </c>
      <c r="AN573" s="4" t="str">
        <f t="shared" si="1065"/>
        <v>BKS</v>
      </c>
      <c r="AO573" s="4" t="b">
        <f>IF((AQ573=AQ574)=TRUE,TRUE,IF((DL573=AQ573)=TRUE,TRUE,FALSE))</f>
        <v>0</v>
      </c>
      <c r="AP573" s="4" t="b">
        <f t="shared" si="1057"/>
        <v>0</v>
      </c>
      <c r="AQ573" s="5" t="str">
        <f t="shared" si="1058"/>
        <v>DAIA BUBUK 850GR BUNGA</v>
      </c>
      <c r="AR573" s="4" t="str">
        <f t="shared" si="1059"/>
        <v>1BKS</v>
      </c>
      <c r="AS573" t="s">
        <v>776</v>
      </c>
      <c r="AT573" s="1" t="s">
        <v>777</v>
      </c>
      <c r="AU573" s="4" t="str">
        <f ca="1">IF(IF(IF(AQ573=AQ574,10,0)+IF(NOT(AN573=$AU$1)=TRUE,10,0)=
20,"XXXX",IF(IF((BC573+1)=2,0,1)+IF(AN573=$AU$1,1,0)=2,TRUE,""))
="",IF(IF(AQ573=DL573,10,0)+IF(NOT(AN573=$AU$1)=TRUE,10,0)=
20,"XXXX",IF(IF((BC573+1)=2,0,1)+IF(AN573=$AU$1,1,0)=2,TRUE,
"")),IF(IF(AQ573=AQ574,10,0)+IF(NOT(AN573=$AU$1)=TRUE,10,0)=
20,"XXXX",IF(IF((BC573+1)=2,0,1)+IF(AN573=$AU$1,1,0)=2,TRUE,"")))</f>
        <v/>
      </c>
      <c r="AV573">
        <v>19000</v>
      </c>
      <c r="AW573">
        <v>19000</v>
      </c>
      <c r="AX573">
        <v>17600</v>
      </c>
      <c r="AY573" t="str">
        <f t="shared" si="1112"/>
        <v>8998866601436</v>
      </c>
      <c r="AZ573" t="str">
        <f t="shared" si="1062"/>
        <v>DAIA BUBUK 850GR BUNGA</v>
      </c>
      <c r="BA573" t="s">
        <v>4301</v>
      </c>
      <c r="BB573" t="s">
        <v>4301</v>
      </c>
      <c r="BC573" s="9" t="str" cm="1">
        <f t="array" aca="1" ref="BC573" ca="1">LEFT(AR573,MATCH(FALSE,ISNUMBER(MID(AR573,ROW(INDIRECT("1:"&amp;LEN(AR573)+1)), 1) *1),0) -1)</f>
        <v>1</v>
      </c>
      <c r="BD573" s="1"/>
      <c r="BF573" s="21"/>
      <c r="BK573" s="1"/>
      <c r="BM573" s="1"/>
      <c r="BN573" s="1"/>
      <c r="BR573" s="22"/>
      <c r="BS573">
        <v>0</v>
      </c>
      <c r="BT573" s="1" t="s">
        <v>5103</v>
      </c>
      <c r="BV573" s="4" t="str">
        <f>IF(IFERROR(SEARCH($A$1,DN573),0)&gt;0,$A$1,"")</f>
        <v/>
      </c>
      <c r="BW573" s="4" t="str">
        <f>IF(IFERROR(SEARCH($B$1,DN573),0)&gt;0,$B$1,"")</f>
        <v/>
      </c>
      <c r="BX573" s="4" t="str">
        <f>IF(IFERROR(SEARCH($C$1,DN573),0)&gt;0,$C$1,"")</f>
        <v>BKS</v>
      </c>
      <c r="BY573" s="4" t="str">
        <f>IF(IFERROR(SEARCH($D$1,DN573),0)&gt;0,$D$1,"")</f>
        <v/>
      </c>
      <c r="BZ573" s="4" t="str">
        <f>IF(IFERROR(SEARCH($E$1,DN573),0)&gt;0,$E$1,"")</f>
        <v/>
      </c>
      <c r="CA573" s="4" t="str">
        <f>IF(IFERROR(SEARCH($F$1,DN573),0)&gt;0,$F$1,"")</f>
        <v/>
      </c>
      <c r="CB573" s="4" t="str">
        <f>IF(IFERROR(SEARCH($G$1,DN573),0)&gt;0,$G$1,"")</f>
        <v/>
      </c>
      <c r="CC573" s="4" t="str">
        <f>IF(IFERROR(SEARCH($H$1,DN573),0)&gt;0,$H$1,"")</f>
        <v/>
      </c>
      <c r="CD573" s="4" t="str">
        <f>IF(IFERROR(SEARCH($I$1,DN573),0)&gt;0,$I$1,"")</f>
        <v/>
      </c>
      <c r="CE573" s="4" t="str">
        <f>IF(IFERROR(SEARCH($J$1,DN573),0)&gt;0,$J$1,"")</f>
        <v/>
      </c>
      <c r="CF573" s="4" t="str">
        <f>IF(IFERROR(SEARCH($K$1,DN573),0)&gt;0,$K$1,"")</f>
        <v/>
      </c>
      <c r="CG573" s="4" t="str">
        <f>IF(IFERROR(SEARCH($L$1,DN573),0)&gt;0,$L$1,"")</f>
        <v/>
      </c>
      <c r="CH573" s="4" t="str">
        <f>IF(IFERROR(SEARCH($M$1,DN573),0)&gt;0,$M$1,"")</f>
        <v/>
      </c>
      <c r="CI573" s="4" t="str">
        <f>IF(IFERROR(SEARCH($N$1,DN573),0)&gt;0,$N$1,"")</f>
        <v/>
      </c>
      <c r="CJ573" s="4" t="str">
        <f>IF(IFERROR(SEARCH($O$1,DN573),0)&gt;0,$O$1,"")</f>
        <v>DUS</v>
      </c>
      <c r="CK573" s="4" t="str">
        <f>IF(IFERROR(SEARCH($P$1,DN573),0)&gt;0,$P$1,"")</f>
        <v/>
      </c>
      <c r="CL573" s="4" t="str">
        <f>IF(IFERROR(SEARCH($Q$1,DN573),0)&gt;0,$Q$1,"")</f>
        <v/>
      </c>
      <c r="CM573" s="4" t="str">
        <f>IF(IFERROR(SEARCH($R$1,DN573),0)&gt;0,$R$1,"")</f>
        <v/>
      </c>
      <c r="CN573" s="4" t="str">
        <f>IF(IFERROR(SEARCH($S$1,DN573),0)&gt;0,$S$1,"")</f>
        <v/>
      </c>
      <c r="CO573" s="4" t="str">
        <f>IF(IFERROR(SEARCH($T$1,DN573),0)&gt;0,$T$1,"")</f>
        <v/>
      </c>
      <c r="CP573" s="4" t="str">
        <f>IF(IFERROR(SEARCH($U$1,DN573),0)&gt;0,$U$1,"")</f>
        <v/>
      </c>
      <c r="CQ573" s="4" t="str">
        <f>IF(IFERROR(SEARCH($V$1,DN573),0)&gt;0,$V$1,"")</f>
        <v/>
      </c>
      <c r="CR573" s="4" t="str">
        <f>IF(IFERROR(SEARCH($W$1,DN573),0)&gt;0,$W$1,"")</f>
        <v/>
      </c>
      <c r="CS573" s="4" t="str">
        <f>IF(IFERROR(SEARCH($X$1,DN573),0)&gt;0,$X$1,"")</f>
        <v/>
      </c>
      <c r="CT573" s="4">
        <f>LEN(BW573)+LEN(BX573)+LEN(BY573)+LEN(BZ573)+LEN(CA573)+LEN(CO573)+LEN(CB573)+LEN(CC573)+LEN(CD573)+LEN(CE573)+LEN(CF573)+LEN(CG573)+LEN(CH573)+LEN(CI573)+LEN(CP573)+LEN(CJ573)+LEN(CK573)+LEN(CQ573)+LEN(BV573)+LEN(CL573)+LEN(CS573)+LEN(CM573)+LEN(CR573)+LEN(CN573)</f>
        <v>6</v>
      </c>
      <c r="CU573" s="4" t="str">
        <f>IF(IFERROR(SEARCH($Z$1,DN573),0)&gt;0,$Z$1,"")</f>
        <v>-</v>
      </c>
      <c r="CV573" s="4" t="str">
        <f>IF(IFERROR(SEARCH($AA$1,DN573),0)&gt;0,$AA$1,"")</f>
        <v>/</v>
      </c>
      <c r="CW573" s="4" t="str">
        <f>IF(IFERROR(SEARCH($AB$1,DN573),0)&gt;0,$AB$1,"")</f>
        <v/>
      </c>
      <c r="CX573" s="4" t="str">
        <f>IF(IFERROR(SEARCH($AC$1,DN573),0)&gt;0,$AC$1,"")</f>
        <v/>
      </c>
      <c r="CY573" s="4" t="str">
        <f>IF(IFERROR(SEARCH($AD$1,DN573),0)&gt;0,$AD$1,"")</f>
        <v/>
      </c>
      <c r="CZ573" s="4" t="str">
        <f>IF(IFERROR(SEARCH($AE$1,DN573),0)&gt;0,$AE$1,"")</f>
        <v/>
      </c>
      <c r="DA573" s="4">
        <f>LEN(DM573)</f>
        <v>9</v>
      </c>
      <c r="DB573" s="4">
        <f>LEN(DN573)</f>
        <v>26</v>
      </c>
      <c r="DC573" s="4">
        <f>DB573-DA573</f>
        <v>17</v>
      </c>
      <c r="DD573" s="4" t="str">
        <f>RIGHT(DN573,4)</f>
        <v>/DUS</v>
      </c>
      <c r="DE573" s="4" t="str">
        <f>RIGHT(DN573,5)</f>
        <v>S/DUS</v>
      </c>
      <c r="DF573" s="4" t="str" cm="1">
        <f t="array" ref="DF573">LEFT(DM573,SUM(LEN(DM573)-LEN(SUBSTITUTE(DM573,{"0";"1";"2";"3";"4";"5";"6";"7";"8";"9"},""))))</f>
        <v>12</v>
      </c>
      <c r="DG573" s="4">
        <f>LEN(DT573)</f>
        <v>13</v>
      </c>
      <c r="DH573" s="4" t="b">
        <f>LEFT(DM573,2)=DF573</f>
        <v>1</v>
      </c>
      <c r="DI573" s="4" t="str">
        <f>RIGHT(DD573,3)</f>
        <v>DUS</v>
      </c>
      <c r="DJ573" s="4" t="b">
        <f>IF((DL573=AQ573)=TRUE,TRUE,IF((AQ571=DL573)=TRUE,TRUE,FALSE))</f>
        <v>0</v>
      </c>
      <c r="DK573" s="4" t="b">
        <f>LEFT(DN573,2)=LEFT(DO573,2)</f>
        <v>0</v>
      </c>
      <c r="DL573" s="5" t="str">
        <f>LEFT(DN573,(DC573-1))</f>
        <v>DAIA BUBUK 850GR</v>
      </c>
      <c r="DM573" s="4" t="str">
        <f>IFERROR(RIGHT(DN573,LEN(DN573)-FIND("-",DN573)),1)</f>
        <v>12BKS/DUS</v>
      </c>
      <c r="DN573" t="s">
        <v>784</v>
      </c>
      <c r="DO573" s="1"/>
      <c r="DP573" s="4" t="b">
        <f ca="1">IF(IF(IF(DL573=AQ573,10,0)+IF(NOT(DI573=$AU$1)=TRUE,10,0)=
20,"XXXX",IF(IF((DX573+1)=2,0,1)+IF(DI573=$AU$1,1,0)=2,TRUE,""))
="",IF(IF(DL573=AQ571,10,0)+IF(NOT(DI573=$AU$1)=TRUE,10,0)=
20,"XXXX",IF(IF((DX573+1)=2,0,1)+IF(DI573=$AU$1,1,0)=2,TRUE,
"")),IF(IF(DL573=AQ573,10,0)+IF(NOT(DI573=$AU$1)=TRUE,10,0)=
20,"XXXX",IF(IF((DX573+1)=2,0,1)+IF(DI573=$AU$1,1,0)=2,TRUE,"")))</f>
        <v>1</v>
      </c>
      <c r="DQ573">
        <v>210000</v>
      </c>
      <c r="DR573">
        <v>210000</v>
      </c>
      <c r="DS573">
        <v>207500</v>
      </c>
      <c r="DT573" t="str">
        <f>IF(DO573&gt;0,DO573,"8000000000"&amp;ROW(DS573))</f>
        <v>8000000000573</v>
      </c>
      <c r="DU573" t="str">
        <f>DL573</f>
        <v>DAIA BUBUK 850GR</v>
      </c>
      <c r="DV573" t="s">
        <v>4301</v>
      </c>
      <c r="DW573" t="s">
        <v>4301</v>
      </c>
      <c r="DX573" s="4" t="str" cm="1">
        <f t="array" aca="1" ref="DX573" ca="1">LEFT(DM573,MATCH(FALSE,ISNUMBER(MID(DM573,ROW(INDIRECT("1:"&amp;LEN(DM573)+1)), 1) *1),0) -1)</f>
        <v>12</v>
      </c>
      <c r="DY573" s="1"/>
      <c r="EA573" s="21"/>
      <c r="EC573" s="5"/>
      <c r="EF573" s="1"/>
      <c r="EH573" s="1"/>
      <c r="EI573" s="1"/>
      <c r="EL573" s="5"/>
      <c r="EM573" s="22"/>
      <c r="EN573">
        <v>0</v>
      </c>
      <c r="EO573" s="1" t="s">
        <v>5103</v>
      </c>
    </row>
    <row r="574" spans="1:145">
      <c r="A574" s="4" t="str">
        <f t="shared" si="1021"/>
        <v/>
      </c>
      <c r="B574" s="4" t="str">
        <f t="shared" si="1022"/>
        <v/>
      </c>
      <c r="C574" s="4" t="str">
        <f t="shared" si="1023"/>
        <v>BKS</v>
      </c>
      <c r="D574" s="4" t="str">
        <f t="shared" si="1024"/>
        <v/>
      </c>
      <c r="E574" s="4" t="str">
        <f t="shared" si="1025"/>
        <v/>
      </c>
      <c r="F574" s="4" t="str">
        <f t="shared" si="1026"/>
        <v/>
      </c>
      <c r="G574" s="4" t="str">
        <f t="shared" si="1027"/>
        <v/>
      </c>
      <c r="H574" s="4" t="str">
        <f t="shared" si="1028"/>
        <v/>
      </c>
      <c r="I574" s="4" t="str">
        <f t="shared" si="1029"/>
        <v/>
      </c>
      <c r="J574" s="4" t="str">
        <f t="shared" si="1030"/>
        <v/>
      </c>
      <c r="K574" s="4" t="str">
        <f t="shared" si="1031"/>
        <v/>
      </c>
      <c r="L574" s="4" t="str">
        <f t="shared" si="1032"/>
        <v/>
      </c>
      <c r="M574" s="4" t="str">
        <f t="shared" si="1033"/>
        <v/>
      </c>
      <c r="N574" s="4" t="str">
        <f t="shared" si="1034"/>
        <v/>
      </c>
      <c r="O574" s="4" t="str">
        <f t="shared" si="1035"/>
        <v/>
      </c>
      <c r="P574" s="4" t="str">
        <f t="shared" si="1036"/>
        <v/>
      </c>
      <c r="Q574" s="4" t="str">
        <f t="shared" si="1037"/>
        <v/>
      </c>
      <c r="R574" s="4" t="str">
        <f t="shared" si="1038"/>
        <v/>
      </c>
      <c r="S574" s="4" t="str">
        <f t="shared" si="1039"/>
        <v/>
      </c>
      <c r="T574" s="4" t="str">
        <f t="shared" si="1040"/>
        <v/>
      </c>
      <c r="U574" s="4" t="str">
        <f t="shared" si="1041"/>
        <v/>
      </c>
      <c r="V574" s="4" t="str">
        <f t="shared" si="1042"/>
        <v/>
      </c>
      <c r="W574" s="4" t="str">
        <f t="shared" si="1043"/>
        <v/>
      </c>
      <c r="X574" s="4" t="str">
        <f t="shared" si="1044"/>
        <v/>
      </c>
      <c r="Y574" s="4">
        <f t="shared" si="1045"/>
        <v>3</v>
      </c>
      <c r="Z574" s="4" t="str">
        <f t="shared" si="1046"/>
        <v>-</v>
      </c>
      <c r="AA574" s="4" t="str">
        <f t="shared" si="1047"/>
        <v/>
      </c>
      <c r="AB574" s="4" t="str">
        <f t="shared" si="1048"/>
        <v/>
      </c>
      <c r="AC574" s="4" t="str">
        <f t="shared" si="1049"/>
        <v/>
      </c>
      <c r="AD574" s="4" t="str">
        <f t="shared" si="1050"/>
        <v/>
      </c>
      <c r="AE574" s="4" t="str">
        <f t="shared" si="1051"/>
        <v/>
      </c>
      <c r="AF574" s="4">
        <f t="shared" si="1052"/>
        <v>4</v>
      </c>
      <c r="AG574" s="4">
        <f t="shared" si="1053"/>
        <v>27</v>
      </c>
      <c r="AH574" s="4">
        <f t="shared" si="1054"/>
        <v>23</v>
      </c>
      <c r="AI574" s="4" t="str">
        <f t="shared" si="1055"/>
        <v>1BKS</v>
      </c>
      <c r="AJ574" s="4" t="str">
        <f t="shared" si="1056"/>
        <v>-1BKS</v>
      </c>
      <c r="AK574" s="4" t="str" cm="1">
        <f t="array" ref="AK574">LEFT(AR574,SUM(LEN(AR574)-LEN(SUBSTITUTE(AR574,{"0";"1";"2";"3";"4";"5";"6";"7";"8";"9"},""))))</f>
        <v>1</v>
      </c>
      <c r="AL574" s="4">
        <f t="shared" si="1060"/>
        <v>13</v>
      </c>
      <c r="AM574" s="4" t="b">
        <f t="shared" si="1113"/>
        <v>1</v>
      </c>
      <c r="AN574" s="4" t="str">
        <f t="shared" si="1065"/>
        <v>BKS</v>
      </c>
      <c r="AO574" s="4" t="b">
        <f t="shared" si="1061"/>
        <v>0</v>
      </c>
      <c r="AP574" s="4" t="b">
        <f t="shared" si="1057"/>
        <v>0</v>
      </c>
      <c r="AQ574" s="5" t="str">
        <f t="shared" si="1058"/>
        <v>DAIA BUBUK 850GR PUTIH</v>
      </c>
      <c r="AR574" s="4" t="str">
        <f t="shared" si="1059"/>
        <v>1BKS</v>
      </c>
      <c r="AS574" t="s">
        <v>778</v>
      </c>
      <c r="AT574" s="1" t="s">
        <v>779</v>
      </c>
      <c r="AU574" s="4" t="str">
        <f t="shared" ca="1" si="1064"/>
        <v/>
      </c>
      <c r="AV574">
        <v>19000</v>
      </c>
      <c r="AW574">
        <v>19000</v>
      </c>
      <c r="AX574">
        <v>17600</v>
      </c>
      <c r="AY574" t="str">
        <f t="shared" si="1112"/>
        <v>8998866607353</v>
      </c>
      <c r="AZ574" t="str">
        <f t="shared" si="1062"/>
        <v>DAIA BUBUK 850GR PUTIH</v>
      </c>
      <c r="BA574" t="s">
        <v>4301</v>
      </c>
      <c r="BB574" t="s">
        <v>4301</v>
      </c>
      <c r="BC574" s="9" t="str" cm="1">
        <f t="array" aca="1" ref="BC574" ca="1">LEFT(AR574,MATCH(FALSE,ISNUMBER(MID(AR574,ROW(INDIRECT("1:"&amp;LEN(AR574)+1)), 1) *1),0) -1)</f>
        <v>1</v>
      </c>
      <c r="BD574" s="1"/>
      <c r="BF574" s="21"/>
      <c r="BK574" s="1"/>
      <c r="BM574" s="1"/>
      <c r="BN574" s="1"/>
      <c r="BR574" s="22"/>
      <c r="BS574">
        <v>0</v>
      </c>
      <c r="BT574" s="1" t="s">
        <v>5103</v>
      </c>
      <c r="BV574" s="4" t="str">
        <f t="shared" ref="BV574:BV576" si="1114">IF(IFERROR(SEARCH($A$1,DN574),0)&gt;0,$A$1,"")</f>
        <v/>
      </c>
      <c r="BW574" s="4" t="str">
        <f t="shared" ref="BW574:BW576" si="1115">IF(IFERROR(SEARCH($B$1,DN574),0)&gt;0,$B$1,"")</f>
        <v/>
      </c>
      <c r="BX574" s="4" t="str">
        <f t="shared" ref="BX574:BX576" si="1116">IF(IFERROR(SEARCH($C$1,DN574),0)&gt;0,$C$1,"")</f>
        <v>BKS</v>
      </c>
      <c r="BY574" s="4" t="str">
        <f t="shared" ref="BY574:BY576" si="1117">IF(IFERROR(SEARCH($D$1,DN574),0)&gt;0,$D$1,"")</f>
        <v/>
      </c>
      <c r="BZ574" s="4" t="str">
        <f t="shared" ref="BZ574:BZ576" si="1118">IF(IFERROR(SEARCH($E$1,DN574),0)&gt;0,$E$1,"")</f>
        <v/>
      </c>
      <c r="CA574" s="4" t="str">
        <f t="shared" ref="CA574:CA576" si="1119">IF(IFERROR(SEARCH($F$1,DN574),0)&gt;0,$F$1,"")</f>
        <v/>
      </c>
      <c r="CB574" s="4" t="str">
        <f t="shared" ref="CB574:CB576" si="1120">IF(IFERROR(SEARCH($G$1,DN574),0)&gt;0,$G$1,"")</f>
        <v/>
      </c>
      <c r="CC574" s="4" t="str">
        <f t="shared" ref="CC574:CC576" si="1121">IF(IFERROR(SEARCH($H$1,DN574),0)&gt;0,$H$1,"")</f>
        <v/>
      </c>
      <c r="CD574" s="4" t="str">
        <f t="shared" ref="CD574:CD576" si="1122">IF(IFERROR(SEARCH($I$1,DN574),0)&gt;0,$I$1,"")</f>
        <v/>
      </c>
      <c r="CE574" s="4" t="str">
        <f t="shared" ref="CE574:CE576" si="1123">IF(IFERROR(SEARCH($J$1,DN574),0)&gt;0,$J$1,"")</f>
        <v/>
      </c>
      <c r="CF574" s="4" t="str">
        <f t="shared" ref="CF574:CF576" si="1124">IF(IFERROR(SEARCH($K$1,DN574),0)&gt;0,$K$1,"")</f>
        <v/>
      </c>
      <c r="CG574" s="4" t="str">
        <f t="shared" ref="CG574:CG576" si="1125">IF(IFERROR(SEARCH($L$1,DN574),0)&gt;0,$L$1,"")</f>
        <v/>
      </c>
      <c r="CH574" s="4" t="str">
        <f t="shared" ref="CH574:CH576" si="1126">IF(IFERROR(SEARCH($M$1,DN574),0)&gt;0,$M$1,"")</f>
        <v/>
      </c>
      <c r="CI574" s="4" t="str">
        <f t="shared" ref="CI574:CI576" si="1127">IF(IFERROR(SEARCH($N$1,DN574),0)&gt;0,$N$1,"")</f>
        <v/>
      </c>
      <c r="CJ574" s="4" t="str">
        <f t="shared" ref="CJ574:CJ576" si="1128">IF(IFERROR(SEARCH($O$1,DN574),0)&gt;0,$O$1,"")</f>
        <v>DUS</v>
      </c>
      <c r="CK574" s="4" t="str">
        <f t="shared" ref="CK574:CK576" si="1129">IF(IFERROR(SEARCH($P$1,DN574),0)&gt;0,$P$1,"")</f>
        <v/>
      </c>
      <c r="CL574" s="4" t="str">
        <f t="shared" ref="CL574:CL576" si="1130">IF(IFERROR(SEARCH($Q$1,DN574),0)&gt;0,$Q$1,"")</f>
        <v/>
      </c>
      <c r="CM574" s="4" t="str">
        <f t="shared" ref="CM574:CM576" si="1131">IF(IFERROR(SEARCH($R$1,DN574),0)&gt;0,$R$1,"")</f>
        <v/>
      </c>
      <c r="CN574" s="4" t="str">
        <f t="shared" ref="CN574:CN576" si="1132">IF(IFERROR(SEARCH($S$1,DN574),0)&gt;0,$S$1,"")</f>
        <v/>
      </c>
      <c r="CO574" s="4" t="str">
        <f t="shared" ref="CO574:CO576" si="1133">IF(IFERROR(SEARCH($T$1,DN574),0)&gt;0,$T$1,"")</f>
        <v/>
      </c>
      <c r="CP574" s="4" t="str">
        <f t="shared" ref="CP574:CP576" si="1134">IF(IFERROR(SEARCH($U$1,DN574),0)&gt;0,$U$1,"")</f>
        <v/>
      </c>
      <c r="CQ574" s="4" t="str">
        <f t="shared" ref="CQ574:CQ576" si="1135">IF(IFERROR(SEARCH($V$1,DN574),0)&gt;0,$V$1,"")</f>
        <v/>
      </c>
      <c r="CR574" s="4" t="str">
        <f t="shared" ref="CR574:CR576" si="1136">IF(IFERROR(SEARCH($W$1,DN574),0)&gt;0,$W$1,"")</f>
        <v/>
      </c>
      <c r="CS574" s="4" t="str">
        <f t="shared" ref="CS574:CS576" si="1137">IF(IFERROR(SEARCH($X$1,DN574),0)&gt;0,$X$1,"")</f>
        <v/>
      </c>
      <c r="CT574" s="4">
        <f t="shared" ref="CT574:CT576" si="1138">LEN(BW574)+LEN(BX574)+LEN(BY574)+LEN(BZ574)+LEN(CA574)+LEN(CO574)+LEN(CB574)+LEN(CC574)+LEN(CD574)+LEN(CE574)+LEN(CF574)+LEN(CG574)+LEN(CH574)+LEN(CI574)+LEN(CP574)+LEN(CJ574)+LEN(CK574)+LEN(CQ574)+LEN(BV574)+LEN(CL574)+LEN(CS574)+LEN(CM574)+LEN(CR574)+LEN(CN574)</f>
        <v>6</v>
      </c>
      <c r="CU574" s="4" t="str">
        <f t="shared" ref="CU574:CU576" si="1139">IF(IFERROR(SEARCH($Z$1,DN574),0)&gt;0,$Z$1,"")</f>
        <v>-</v>
      </c>
      <c r="CV574" s="4" t="str">
        <f t="shared" ref="CV574:CV576" si="1140">IF(IFERROR(SEARCH($AA$1,DN574),0)&gt;0,$AA$1,"")</f>
        <v>/</v>
      </c>
      <c r="CW574" s="4" t="str">
        <f t="shared" ref="CW574:CW576" si="1141">IF(IFERROR(SEARCH($AB$1,DN574),0)&gt;0,$AB$1,"")</f>
        <v/>
      </c>
      <c r="CX574" s="4" t="str">
        <f t="shared" ref="CX574:CX576" si="1142">IF(IFERROR(SEARCH($AC$1,DN574),0)&gt;0,$AC$1,"")</f>
        <v/>
      </c>
      <c r="CY574" s="4" t="str">
        <f t="shared" ref="CY574:CY576" si="1143">IF(IFERROR(SEARCH($AD$1,DN574),0)&gt;0,$AD$1,"")</f>
        <v/>
      </c>
      <c r="CZ574" s="4" t="str">
        <f t="shared" ref="CZ574:CZ576" si="1144">IF(IFERROR(SEARCH($AE$1,DN574),0)&gt;0,$AE$1,"")</f>
        <v/>
      </c>
      <c r="DA574" s="4">
        <f t="shared" ref="DA574:DA576" si="1145">LEN(DM574)</f>
        <v>9</v>
      </c>
      <c r="DB574" s="4">
        <f t="shared" ref="DB574:DB576" si="1146">LEN(DN574)</f>
        <v>26</v>
      </c>
      <c r="DC574" s="4">
        <f t="shared" ref="DC574:DC576" si="1147">DB574-DA574</f>
        <v>17</v>
      </c>
      <c r="DD574" s="4" t="str">
        <f t="shared" ref="DD574:DD576" si="1148">RIGHT(DN574,4)</f>
        <v>/DUS</v>
      </c>
      <c r="DE574" s="4" t="str">
        <f t="shared" ref="DE574:DE576" si="1149">RIGHT(DN574,5)</f>
        <v>S/DUS</v>
      </c>
      <c r="DF574" s="4" t="str" cm="1">
        <f t="array" ref="DF574">LEFT(DM574,SUM(LEN(DM574)-LEN(SUBSTITUTE(DM574,{"0";"1";"2";"3";"4";"5";"6";"7";"8";"9"},""))))</f>
        <v>12</v>
      </c>
      <c r="DG574" s="4">
        <f t="shared" ref="DG574:DG576" si="1150">LEN(DT574)</f>
        <v>13</v>
      </c>
      <c r="DH574" s="4" t="b">
        <f t="shared" ref="DH574:DH576" si="1151">LEFT(DM574,2)=DF574</f>
        <v>1</v>
      </c>
      <c r="DI574" s="4" t="str">
        <f t="shared" ref="DI574:DI576" si="1152">RIGHT(DD574,3)</f>
        <v>DUS</v>
      </c>
      <c r="DJ574" s="4" t="b">
        <f t="shared" ref="DJ574:DJ576" si="1153">IF((DL574=AQ574)=TRUE,TRUE,IF((AQ572=DL574)=TRUE,TRUE,FALSE))</f>
        <v>0</v>
      </c>
      <c r="DK574" s="4" t="b">
        <f t="shared" ref="DK574:DK576" si="1154">LEFT(DN574,2)=LEFT(DO574,2)</f>
        <v>0</v>
      </c>
      <c r="DL574" s="5" t="str">
        <f t="shared" ref="DL574:DL576" si="1155">LEFT(DN574,(DC574-1))</f>
        <v>DAIA BUBUK 850GR</v>
      </c>
      <c r="DM574" s="4" t="str">
        <f t="shared" ref="DM574:DM576" si="1156">IFERROR(RIGHT(DN574,LEN(DN574)-FIND("-",DN574)),1)</f>
        <v>12BKS/DUS</v>
      </c>
      <c r="DN574" t="s">
        <v>784</v>
      </c>
      <c r="DO574" s="1"/>
      <c r="DP574" s="4" t="b">
        <f t="shared" ref="DP574:DP576" ca="1" si="1157">IF(IF(IF(DL574=AQ574,10,0)+IF(NOT(DI574=$AU$1)=TRUE,10,0)=
20,"XXXX",IF(IF((DX574+1)=2,0,1)+IF(DI574=$AU$1,1,0)=2,TRUE,""))
="",IF(IF(DL574=AQ572,10,0)+IF(NOT(DI574=$AU$1)=TRUE,10,0)=
20,"XXXX",IF(IF((DX574+1)=2,0,1)+IF(DI574=$AU$1,1,0)=2,TRUE,
"")),IF(IF(DL574=AQ574,10,0)+IF(NOT(DI574=$AU$1)=TRUE,10,0)=
20,"XXXX",IF(IF((DX574+1)=2,0,1)+IF(DI574=$AU$1,1,0)=2,TRUE,"")))</f>
        <v>1</v>
      </c>
      <c r="DQ574">
        <v>210000</v>
      </c>
      <c r="DR574">
        <v>210000</v>
      </c>
      <c r="DS574">
        <v>207500</v>
      </c>
      <c r="DT574" t="str">
        <f t="shared" ref="DT574:DT576" si="1158">IF(DO574&gt;0,DO574,"8000000000"&amp;ROW(DS574))</f>
        <v>8000000000574</v>
      </c>
      <c r="DU574" t="str">
        <f t="shared" ref="DU574:DU576" si="1159">DL574</f>
        <v>DAIA BUBUK 850GR</v>
      </c>
      <c r="DV574" t="s">
        <v>4301</v>
      </c>
      <c r="DW574" t="s">
        <v>4301</v>
      </c>
      <c r="DX574" s="4" t="str" cm="1">
        <f t="array" aca="1" ref="DX574" ca="1">LEFT(DM574,MATCH(FALSE,ISNUMBER(MID(DM574,ROW(INDIRECT("1:"&amp;LEN(DM574)+1)), 1) *1),0) -1)</f>
        <v>12</v>
      </c>
      <c r="DY574" s="1"/>
      <c r="EA574" s="21"/>
      <c r="EC574" s="5"/>
      <c r="EF574" s="1"/>
      <c r="EH574" s="1"/>
      <c r="EI574" s="1"/>
      <c r="EL574" s="5"/>
      <c r="EM574" s="22"/>
      <c r="EN574">
        <v>0</v>
      </c>
      <c r="EO574" s="1" t="s">
        <v>5103</v>
      </c>
    </row>
    <row r="575" spans="1:145">
      <c r="A575" s="4" t="str">
        <f t="shared" si="1021"/>
        <v/>
      </c>
      <c r="B575" s="4" t="str">
        <f t="shared" si="1022"/>
        <v/>
      </c>
      <c r="C575" s="4" t="str">
        <f t="shared" si="1023"/>
        <v>BKS</v>
      </c>
      <c r="D575" s="4" t="str">
        <f t="shared" si="1024"/>
        <v/>
      </c>
      <c r="E575" s="4" t="str">
        <f t="shared" si="1025"/>
        <v/>
      </c>
      <c r="F575" s="4" t="str">
        <f t="shared" si="1026"/>
        <v/>
      </c>
      <c r="G575" s="4" t="str">
        <f t="shared" si="1027"/>
        <v/>
      </c>
      <c r="H575" s="4" t="str">
        <f t="shared" si="1028"/>
        <v/>
      </c>
      <c r="I575" s="4" t="str">
        <f t="shared" si="1029"/>
        <v/>
      </c>
      <c r="J575" s="4" t="str">
        <f t="shared" si="1030"/>
        <v/>
      </c>
      <c r="K575" s="4" t="str">
        <f t="shared" si="1031"/>
        <v/>
      </c>
      <c r="L575" s="4" t="str">
        <f t="shared" si="1032"/>
        <v/>
      </c>
      <c r="M575" s="4" t="str">
        <f t="shared" si="1033"/>
        <v/>
      </c>
      <c r="N575" s="4" t="str">
        <f t="shared" si="1034"/>
        <v/>
      </c>
      <c r="O575" s="4" t="str">
        <f t="shared" si="1035"/>
        <v/>
      </c>
      <c r="P575" s="4" t="str">
        <f t="shared" si="1036"/>
        <v/>
      </c>
      <c r="Q575" s="4" t="str">
        <f t="shared" si="1037"/>
        <v/>
      </c>
      <c r="R575" s="4" t="str">
        <f t="shared" si="1038"/>
        <v/>
      </c>
      <c r="S575" s="4" t="str">
        <f t="shared" si="1039"/>
        <v/>
      </c>
      <c r="T575" s="4" t="str">
        <f t="shared" si="1040"/>
        <v/>
      </c>
      <c r="U575" s="4" t="str">
        <f t="shared" si="1041"/>
        <v/>
      </c>
      <c r="V575" s="4" t="str">
        <f t="shared" si="1042"/>
        <v/>
      </c>
      <c r="W575" s="4" t="str">
        <f t="shared" si="1043"/>
        <v/>
      </c>
      <c r="X575" s="4" t="str">
        <f t="shared" si="1044"/>
        <v/>
      </c>
      <c r="Y575" s="4">
        <f t="shared" si="1045"/>
        <v>3</v>
      </c>
      <c r="Z575" s="4" t="str">
        <f t="shared" si="1046"/>
        <v>-</v>
      </c>
      <c r="AA575" s="4" t="str">
        <f t="shared" si="1047"/>
        <v/>
      </c>
      <c r="AB575" s="4" t="str">
        <f t="shared" si="1048"/>
        <v/>
      </c>
      <c r="AC575" s="4" t="str">
        <f t="shared" si="1049"/>
        <v/>
      </c>
      <c r="AD575" s="4" t="str">
        <f t="shared" si="1050"/>
        <v/>
      </c>
      <c r="AE575" s="4" t="str">
        <f t="shared" si="1051"/>
        <v/>
      </c>
      <c r="AF575" s="4">
        <f t="shared" si="1052"/>
        <v>4</v>
      </c>
      <c r="AG575" s="4">
        <f t="shared" si="1053"/>
        <v>30</v>
      </c>
      <c r="AH575" s="4">
        <f t="shared" si="1054"/>
        <v>26</v>
      </c>
      <c r="AI575" s="4" t="str">
        <f t="shared" si="1055"/>
        <v>1BKS</v>
      </c>
      <c r="AJ575" s="4" t="str">
        <f t="shared" si="1056"/>
        <v>-1BKS</v>
      </c>
      <c r="AK575" s="4" t="str" cm="1">
        <f t="array" ref="AK575">LEFT(AR575,SUM(LEN(AR575)-LEN(SUBSTITUTE(AR575,{"0";"1";"2";"3";"4";"5";"6";"7";"8";"9"},""))))</f>
        <v>1</v>
      </c>
      <c r="AL575" s="4">
        <f t="shared" si="1060"/>
        <v>13</v>
      </c>
      <c r="AM575" s="4" t="b">
        <f t="shared" si="1113"/>
        <v>1</v>
      </c>
      <c r="AN575" s="4" t="str">
        <f t="shared" si="1065"/>
        <v>BKS</v>
      </c>
      <c r="AO575" s="4" t="b">
        <f t="shared" si="1061"/>
        <v>0</v>
      </c>
      <c r="AP575" s="4" t="b">
        <f t="shared" si="1057"/>
        <v>0</v>
      </c>
      <c r="AQ575" s="5" t="str">
        <f t="shared" si="1058"/>
        <v>DAIA BUBUK 850GR SOFTENER</v>
      </c>
      <c r="AR575" s="4" t="str">
        <f t="shared" si="1059"/>
        <v>1BKS</v>
      </c>
      <c r="AS575" t="s">
        <v>780</v>
      </c>
      <c r="AT575" s="1" t="s">
        <v>781</v>
      </c>
      <c r="AU575" s="4" t="str">
        <f t="shared" ca="1" si="1064"/>
        <v/>
      </c>
      <c r="AV575">
        <v>19000</v>
      </c>
      <c r="AW575">
        <v>19000</v>
      </c>
      <c r="AX575">
        <v>17600</v>
      </c>
      <c r="AY575" t="str">
        <f t="shared" si="1112"/>
        <v>8998866608725</v>
      </c>
      <c r="AZ575" t="str">
        <f t="shared" si="1062"/>
        <v>DAIA BUBUK 850GR SOFTENER</v>
      </c>
      <c r="BA575" t="s">
        <v>4301</v>
      </c>
      <c r="BB575" t="s">
        <v>4301</v>
      </c>
      <c r="BC575" s="9" t="str" cm="1">
        <f t="array" aca="1" ref="BC575" ca="1">LEFT(AR575,MATCH(FALSE,ISNUMBER(MID(AR575,ROW(INDIRECT("1:"&amp;LEN(AR575)+1)), 1) *1),0) -1)</f>
        <v>1</v>
      </c>
      <c r="BD575" s="1"/>
      <c r="BF575" s="21"/>
      <c r="BK575" s="1"/>
      <c r="BM575" s="1"/>
      <c r="BN575" s="1"/>
      <c r="BR575" s="22"/>
      <c r="BS575">
        <v>0</v>
      </c>
      <c r="BT575" s="1" t="s">
        <v>5103</v>
      </c>
      <c r="BV575" s="4" t="str">
        <f t="shared" si="1114"/>
        <v/>
      </c>
      <c r="BW575" s="4" t="str">
        <f t="shared" si="1115"/>
        <v/>
      </c>
      <c r="BX575" s="4" t="str">
        <f t="shared" si="1116"/>
        <v>BKS</v>
      </c>
      <c r="BY575" s="4" t="str">
        <f t="shared" si="1117"/>
        <v/>
      </c>
      <c r="BZ575" s="4" t="str">
        <f t="shared" si="1118"/>
        <v/>
      </c>
      <c r="CA575" s="4" t="str">
        <f t="shared" si="1119"/>
        <v/>
      </c>
      <c r="CB575" s="4" t="str">
        <f t="shared" si="1120"/>
        <v/>
      </c>
      <c r="CC575" s="4" t="str">
        <f t="shared" si="1121"/>
        <v/>
      </c>
      <c r="CD575" s="4" t="str">
        <f t="shared" si="1122"/>
        <v/>
      </c>
      <c r="CE575" s="4" t="str">
        <f t="shared" si="1123"/>
        <v/>
      </c>
      <c r="CF575" s="4" t="str">
        <f t="shared" si="1124"/>
        <v/>
      </c>
      <c r="CG575" s="4" t="str">
        <f t="shared" si="1125"/>
        <v/>
      </c>
      <c r="CH575" s="4" t="str">
        <f t="shared" si="1126"/>
        <v/>
      </c>
      <c r="CI575" s="4" t="str">
        <f t="shared" si="1127"/>
        <v/>
      </c>
      <c r="CJ575" s="4" t="str">
        <f t="shared" si="1128"/>
        <v>DUS</v>
      </c>
      <c r="CK575" s="4" t="str">
        <f t="shared" si="1129"/>
        <v/>
      </c>
      <c r="CL575" s="4" t="str">
        <f t="shared" si="1130"/>
        <v/>
      </c>
      <c r="CM575" s="4" t="str">
        <f t="shared" si="1131"/>
        <v/>
      </c>
      <c r="CN575" s="4" t="str">
        <f t="shared" si="1132"/>
        <v/>
      </c>
      <c r="CO575" s="4" t="str">
        <f t="shared" si="1133"/>
        <v/>
      </c>
      <c r="CP575" s="4" t="str">
        <f t="shared" si="1134"/>
        <v/>
      </c>
      <c r="CQ575" s="4" t="str">
        <f t="shared" si="1135"/>
        <v/>
      </c>
      <c r="CR575" s="4" t="str">
        <f t="shared" si="1136"/>
        <v/>
      </c>
      <c r="CS575" s="4" t="str">
        <f t="shared" si="1137"/>
        <v/>
      </c>
      <c r="CT575" s="4">
        <f t="shared" si="1138"/>
        <v>6</v>
      </c>
      <c r="CU575" s="4" t="str">
        <f t="shared" si="1139"/>
        <v>-</v>
      </c>
      <c r="CV575" s="4" t="str">
        <f t="shared" si="1140"/>
        <v>/</v>
      </c>
      <c r="CW575" s="4" t="str">
        <f t="shared" si="1141"/>
        <v/>
      </c>
      <c r="CX575" s="4" t="str">
        <f t="shared" si="1142"/>
        <v/>
      </c>
      <c r="CY575" s="4" t="str">
        <f t="shared" si="1143"/>
        <v/>
      </c>
      <c r="CZ575" s="4" t="str">
        <f t="shared" si="1144"/>
        <v/>
      </c>
      <c r="DA575" s="4">
        <f t="shared" si="1145"/>
        <v>9</v>
      </c>
      <c r="DB575" s="4">
        <f t="shared" si="1146"/>
        <v>26</v>
      </c>
      <c r="DC575" s="4">
        <f t="shared" si="1147"/>
        <v>17</v>
      </c>
      <c r="DD575" s="4" t="str">
        <f t="shared" si="1148"/>
        <v>/DUS</v>
      </c>
      <c r="DE575" s="4" t="str">
        <f t="shared" si="1149"/>
        <v>S/DUS</v>
      </c>
      <c r="DF575" s="4" t="str" cm="1">
        <f t="array" ref="DF575">LEFT(DM575,SUM(LEN(DM575)-LEN(SUBSTITUTE(DM575,{"0";"1";"2";"3";"4";"5";"6";"7";"8";"9"},""))))</f>
        <v>12</v>
      </c>
      <c r="DG575" s="4">
        <f t="shared" si="1150"/>
        <v>13</v>
      </c>
      <c r="DH575" s="4" t="b">
        <f t="shared" si="1151"/>
        <v>1</v>
      </c>
      <c r="DI575" s="4" t="str">
        <f t="shared" si="1152"/>
        <v>DUS</v>
      </c>
      <c r="DJ575" s="4" t="b">
        <f t="shared" si="1153"/>
        <v>0</v>
      </c>
      <c r="DK575" s="4" t="b">
        <f t="shared" si="1154"/>
        <v>0</v>
      </c>
      <c r="DL575" s="5" t="str">
        <f t="shared" si="1155"/>
        <v>DAIA BUBUK 850GR</v>
      </c>
      <c r="DM575" s="4" t="str">
        <f t="shared" si="1156"/>
        <v>12BKS/DUS</v>
      </c>
      <c r="DN575" t="s">
        <v>784</v>
      </c>
      <c r="DO575" s="1"/>
      <c r="DP575" s="4" t="b">
        <f t="shared" ca="1" si="1157"/>
        <v>1</v>
      </c>
      <c r="DQ575">
        <v>210000</v>
      </c>
      <c r="DR575">
        <v>210000</v>
      </c>
      <c r="DS575">
        <v>207500</v>
      </c>
      <c r="DT575" t="str">
        <f t="shared" si="1158"/>
        <v>8000000000575</v>
      </c>
      <c r="DU575" t="str">
        <f t="shared" si="1159"/>
        <v>DAIA BUBUK 850GR</v>
      </c>
      <c r="DV575" t="s">
        <v>4301</v>
      </c>
      <c r="DW575" t="s">
        <v>4301</v>
      </c>
      <c r="DX575" s="4" t="str" cm="1">
        <f t="array" aca="1" ref="DX575" ca="1">LEFT(DM575,MATCH(FALSE,ISNUMBER(MID(DM575,ROW(INDIRECT("1:"&amp;LEN(DM575)+1)), 1) *1),0) -1)</f>
        <v>12</v>
      </c>
      <c r="DY575" s="1"/>
      <c r="EA575" s="21"/>
      <c r="EC575" s="5"/>
      <c r="EF575" s="1"/>
      <c r="EH575" s="1"/>
      <c r="EI575" s="1"/>
      <c r="EL575" s="5"/>
      <c r="EM575" s="22"/>
      <c r="EN575">
        <v>0</v>
      </c>
      <c r="EO575" s="1" t="s">
        <v>5103</v>
      </c>
    </row>
    <row r="576" spans="1:145">
      <c r="A576" s="4" t="str">
        <f t="shared" si="1021"/>
        <v/>
      </c>
      <c r="B576" s="4" t="str">
        <f t="shared" si="1022"/>
        <v/>
      </c>
      <c r="C576" s="4" t="str">
        <f t="shared" si="1023"/>
        <v>BKS</v>
      </c>
      <c r="D576" s="4" t="str">
        <f t="shared" si="1024"/>
        <v/>
      </c>
      <c r="E576" s="4" t="str">
        <f t="shared" si="1025"/>
        <v/>
      </c>
      <c r="F576" s="4" t="str">
        <f t="shared" si="1026"/>
        <v/>
      </c>
      <c r="G576" s="4" t="str">
        <f t="shared" si="1027"/>
        <v/>
      </c>
      <c r="H576" s="4" t="str">
        <f t="shared" si="1028"/>
        <v/>
      </c>
      <c r="I576" s="4" t="str">
        <f t="shared" si="1029"/>
        <v/>
      </c>
      <c r="J576" s="4" t="str">
        <f t="shared" si="1030"/>
        <v/>
      </c>
      <c r="K576" s="4" t="str">
        <f t="shared" si="1031"/>
        <v/>
      </c>
      <c r="L576" s="4" t="str">
        <f t="shared" si="1032"/>
        <v/>
      </c>
      <c r="M576" s="4" t="str">
        <f t="shared" si="1033"/>
        <v/>
      </c>
      <c r="N576" s="4" t="str">
        <f t="shared" si="1034"/>
        <v/>
      </c>
      <c r="O576" s="4" t="str">
        <f t="shared" si="1035"/>
        <v/>
      </c>
      <c r="P576" s="4" t="str">
        <f t="shared" si="1036"/>
        <v/>
      </c>
      <c r="Q576" s="4" t="str">
        <f t="shared" si="1037"/>
        <v/>
      </c>
      <c r="R576" s="4" t="str">
        <f t="shared" si="1038"/>
        <v/>
      </c>
      <c r="S576" s="4" t="str">
        <f t="shared" si="1039"/>
        <v/>
      </c>
      <c r="T576" s="4" t="str">
        <f t="shared" si="1040"/>
        <v/>
      </c>
      <c r="U576" s="4" t="str">
        <f t="shared" si="1041"/>
        <v/>
      </c>
      <c r="V576" s="4" t="str">
        <f t="shared" si="1042"/>
        <v/>
      </c>
      <c r="W576" s="4" t="str">
        <f t="shared" si="1043"/>
        <v/>
      </c>
      <c r="X576" s="4" t="str">
        <f t="shared" si="1044"/>
        <v/>
      </c>
      <c r="Y576" s="4">
        <f t="shared" si="1045"/>
        <v>3</v>
      </c>
      <c r="Z576" s="4" t="str">
        <f t="shared" si="1046"/>
        <v>-</v>
      </c>
      <c r="AA576" s="4" t="str">
        <f t="shared" si="1047"/>
        <v/>
      </c>
      <c r="AB576" s="4" t="str">
        <f t="shared" si="1048"/>
        <v/>
      </c>
      <c r="AC576" s="4" t="str">
        <f t="shared" si="1049"/>
        <v/>
      </c>
      <c r="AD576" s="4" t="str">
        <f t="shared" si="1050"/>
        <v/>
      </c>
      <c r="AE576" s="4" t="str">
        <f t="shared" si="1051"/>
        <v/>
      </c>
      <c r="AF576" s="4">
        <f t="shared" si="1052"/>
        <v>4</v>
      </c>
      <c r="AG576" s="4">
        <f t="shared" si="1053"/>
        <v>28</v>
      </c>
      <c r="AH576" s="4">
        <f t="shared" si="1054"/>
        <v>24</v>
      </c>
      <c r="AI576" s="4" t="str">
        <f t="shared" si="1055"/>
        <v>1BKS</v>
      </c>
      <c r="AJ576" s="4" t="str">
        <f t="shared" si="1056"/>
        <v>-1BKS</v>
      </c>
      <c r="AK576" s="4" t="str" cm="1">
        <f t="array" ref="AK576">LEFT(AR576,SUM(LEN(AR576)-LEN(SUBSTITUTE(AR576,{"0";"1";"2";"3";"4";"5";"6";"7";"8";"9"},""))))</f>
        <v>1</v>
      </c>
      <c r="AL576" s="4">
        <f t="shared" si="1060"/>
        <v>13</v>
      </c>
      <c r="AM576" s="4" t="b">
        <f t="shared" si="1113"/>
        <v>1</v>
      </c>
      <c r="AN576" s="4" t="str">
        <f t="shared" si="1065"/>
        <v>BKS</v>
      </c>
      <c r="AO576" s="4" t="b">
        <f t="shared" si="1061"/>
        <v>0</v>
      </c>
      <c r="AP576" s="4" t="b">
        <f t="shared" si="1057"/>
        <v>0</v>
      </c>
      <c r="AQ576" s="5" t="str">
        <f t="shared" si="1058"/>
        <v>DAIA BUBUK 850GR VIOLET</v>
      </c>
      <c r="AR576" s="4" t="str">
        <f t="shared" si="1059"/>
        <v>1BKS</v>
      </c>
      <c r="AS576" t="s">
        <v>782</v>
      </c>
      <c r="AT576" s="1" t="s">
        <v>783</v>
      </c>
      <c r="AU576" s="4" t="str">
        <f t="shared" ca="1" si="1064"/>
        <v/>
      </c>
      <c r="AV576">
        <v>19000</v>
      </c>
      <c r="AW576">
        <v>19000</v>
      </c>
      <c r="AX576">
        <v>17600</v>
      </c>
      <c r="AY576" t="str">
        <f t="shared" si="1112"/>
        <v>8998866610223</v>
      </c>
      <c r="AZ576" t="str">
        <f t="shared" si="1062"/>
        <v>DAIA BUBUK 850GR VIOLET</v>
      </c>
      <c r="BA576" t="s">
        <v>4301</v>
      </c>
      <c r="BB576" t="s">
        <v>4301</v>
      </c>
      <c r="BC576" s="9" t="str" cm="1">
        <f t="array" aca="1" ref="BC576" ca="1">LEFT(AR576,MATCH(FALSE,ISNUMBER(MID(AR576,ROW(INDIRECT("1:"&amp;LEN(AR576)+1)), 1) *1),0) -1)</f>
        <v>1</v>
      </c>
      <c r="BD576" s="1"/>
      <c r="BF576" s="21"/>
      <c r="BK576" s="1"/>
      <c r="BM576" s="1"/>
      <c r="BN576" s="1"/>
      <c r="BR576" s="22"/>
      <c r="BS576">
        <v>0</v>
      </c>
      <c r="BT576" s="1" t="s">
        <v>5103</v>
      </c>
      <c r="BV576" s="4" t="str">
        <f t="shared" si="1114"/>
        <v/>
      </c>
      <c r="BW576" s="4" t="str">
        <f t="shared" si="1115"/>
        <v/>
      </c>
      <c r="BX576" s="4" t="str">
        <f t="shared" si="1116"/>
        <v>BKS</v>
      </c>
      <c r="BY576" s="4" t="str">
        <f t="shared" si="1117"/>
        <v/>
      </c>
      <c r="BZ576" s="4" t="str">
        <f t="shared" si="1118"/>
        <v/>
      </c>
      <c r="CA576" s="4" t="str">
        <f t="shared" si="1119"/>
        <v/>
      </c>
      <c r="CB576" s="4" t="str">
        <f t="shared" si="1120"/>
        <v/>
      </c>
      <c r="CC576" s="4" t="str">
        <f t="shared" si="1121"/>
        <v/>
      </c>
      <c r="CD576" s="4" t="str">
        <f t="shared" si="1122"/>
        <v/>
      </c>
      <c r="CE576" s="4" t="str">
        <f t="shared" si="1123"/>
        <v/>
      </c>
      <c r="CF576" s="4" t="str">
        <f t="shared" si="1124"/>
        <v/>
      </c>
      <c r="CG576" s="4" t="str">
        <f t="shared" si="1125"/>
        <v/>
      </c>
      <c r="CH576" s="4" t="str">
        <f t="shared" si="1126"/>
        <v/>
      </c>
      <c r="CI576" s="4" t="str">
        <f t="shared" si="1127"/>
        <v/>
      </c>
      <c r="CJ576" s="4" t="str">
        <f t="shared" si="1128"/>
        <v>DUS</v>
      </c>
      <c r="CK576" s="4" t="str">
        <f t="shared" si="1129"/>
        <v/>
      </c>
      <c r="CL576" s="4" t="str">
        <f t="shared" si="1130"/>
        <v/>
      </c>
      <c r="CM576" s="4" t="str">
        <f t="shared" si="1131"/>
        <v/>
      </c>
      <c r="CN576" s="4" t="str">
        <f t="shared" si="1132"/>
        <v/>
      </c>
      <c r="CO576" s="4" t="str">
        <f t="shared" si="1133"/>
        <v/>
      </c>
      <c r="CP576" s="4" t="str">
        <f t="shared" si="1134"/>
        <v/>
      </c>
      <c r="CQ576" s="4" t="str">
        <f t="shared" si="1135"/>
        <v/>
      </c>
      <c r="CR576" s="4" t="str">
        <f t="shared" si="1136"/>
        <v/>
      </c>
      <c r="CS576" s="4" t="str">
        <f t="shared" si="1137"/>
        <v/>
      </c>
      <c r="CT576" s="4">
        <f t="shared" si="1138"/>
        <v>6</v>
      </c>
      <c r="CU576" s="4" t="str">
        <f t="shared" si="1139"/>
        <v>-</v>
      </c>
      <c r="CV576" s="4" t="str">
        <f t="shared" si="1140"/>
        <v>/</v>
      </c>
      <c r="CW576" s="4" t="str">
        <f t="shared" si="1141"/>
        <v/>
      </c>
      <c r="CX576" s="4" t="str">
        <f t="shared" si="1142"/>
        <v/>
      </c>
      <c r="CY576" s="4" t="str">
        <f t="shared" si="1143"/>
        <v/>
      </c>
      <c r="CZ576" s="4" t="str">
        <f t="shared" si="1144"/>
        <v/>
      </c>
      <c r="DA576" s="4">
        <f t="shared" si="1145"/>
        <v>9</v>
      </c>
      <c r="DB576" s="4">
        <f t="shared" si="1146"/>
        <v>26</v>
      </c>
      <c r="DC576" s="4">
        <f t="shared" si="1147"/>
        <v>17</v>
      </c>
      <c r="DD576" s="4" t="str">
        <f t="shared" si="1148"/>
        <v>/DUS</v>
      </c>
      <c r="DE576" s="4" t="str">
        <f t="shared" si="1149"/>
        <v>S/DUS</v>
      </c>
      <c r="DF576" s="4" t="str" cm="1">
        <f t="array" ref="DF576">LEFT(DM576,SUM(LEN(DM576)-LEN(SUBSTITUTE(DM576,{"0";"1";"2";"3";"4";"5";"6";"7";"8";"9"},""))))</f>
        <v>12</v>
      </c>
      <c r="DG576" s="4">
        <f t="shared" si="1150"/>
        <v>13</v>
      </c>
      <c r="DH576" s="4" t="b">
        <f t="shared" si="1151"/>
        <v>1</v>
      </c>
      <c r="DI576" s="4" t="str">
        <f t="shared" si="1152"/>
        <v>DUS</v>
      </c>
      <c r="DJ576" s="4" t="b">
        <f t="shared" si="1153"/>
        <v>0</v>
      </c>
      <c r="DK576" s="4" t="b">
        <f t="shared" si="1154"/>
        <v>0</v>
      </c>
      <c r="DL576" s="5" t="str">
        <f t="shared" si="1155"/>
        <v>DAIA BUBUK 850GR</v>
      </c>
      <c r="DM576" s="4" t="str">
        <f t="shared" si="1156"/>
        <v>12BKS/DUS</v>
      </c>
      <c r="DN576" t="s">
        <v>784</v>
      </c>
      <c r="DO576" s="1"/>
      <c r="DP576" s="4" t="b">
        <f t="shared" ca="1" si="1157"/>
        <v>1</v>
      </c>
      <c r="DQ576">
        <v>210000</v>
      </c>
      <c r="DR576">
        <v>210000</v>
      </c>
      <c r="DS576">
        <v>207500</v>
      </c>
      <c r="DT576" t="str">
        <f t="shared" si="1158"/>
        <v>8000000000576</v>
      </c>
      <c r="DU576" t="str">
        <f t="shared" si="1159"/>
        <v>DAIA BUBUK 850GR</v>
      </c>
      <c r="DV576" t="s">
        <v>4301</v>
      </c>
      <c r="DW576" t="s">
        <v>4301</v>
      </c>
      <c r="DX576" s="4" t="str" cm="1">
        <f t="array" aca="1" ref="DX576" ca="1">LEFT(DM576,MATCH(FALSE,ISNUMBER(MID(DM576,ROW(INDIRECT("1:"&amp;LEN(DM576)+1)), 1) *1),0) -1)</f>
        <v>12</v>
      </c>
      <c r="DY576" s="1"/>
      <c r="EA576" s="21"/>
      <c r="EC576" s="5"/>
      <c r="EF576" s="1"/>
      <c r="EH576" s="1"/>
      <c r="EI576" s="1"/>
      <c r="EL576" s="5"/>
      <c r="EM576" s="22"/>
      <c r="EN576">
        <v>0</v>
      </c>
      <c r="EO576" s="1" t="s">
        <v>5103</v>
      </c>
    </row>
    <row r="577" spans="1:145">
      <c r="A577" s="4" t="str">
        <f t="shared" si="1021"/>
        <v/>
      </c>
      <c r="B577" s="4" t="str">
        <f t="shared" si="1022"/>
        <v/>
      </c>
      <c r="C577" s="4" t="str">
        <f t="shared" si="1023"/>
        <v>BKS</v>
      </c>
      <c r="D577" s="4" t="str">
        <f t="shared" si="1024"/>
        <v/>
      </c>
      <c r="E577" s="4" t="str">
        <f t="shared" si="1025"/>
        <v/>
      </c>
      <c r="F577" s="4" t="str">
        <f t="shared" si="1026"/>
        <v/>
      </c>
      <c r="G577" s="4" t="str">
        <f t="shared" si="1027"/>
        <v/>
      </c>
      <c r="H577" s="4" t="str">
        <f t="shared" si="1028"/>
        <v/>
      </c>
      <c r="I577" s="4" t="str">
        <f t="shared" si="1029"/>
        <v/>
      </c>
      <c r="J577" s="4" t="str">
        <f t="shared" si="1030"/>
        <v/>
      </c>
      <c r="K577" s="4" t="str">
        <f t="shared" si="1031"/>
        <v/>
      </c>
      <c r="L577" s="4" t="str">
        <f t="shared" si="1032"/>
        <v/>
      </c>
      <c r="M577" s="4" t="str">
        <f t="shared" si="1033"/>
        <v/>
      </c>
      <c r="N577" s="4" t="str">
        <f t="shared" si="1034"/>
        <v/>
      </c>
      <c r="O577" s="4" t="str">
        <f t="shared" si="1035"/>
        <v/>
      </c>
      <c r="P577" s="4" t="str">
        <f t="shared" si="1036"/>
        <v/>
      </c>
      <c r="Q577" s="4" t="str">
        <f t="shared" si="1037"/>
        <v/>
      </c>
      <c r="R577" s="4" t="str">
        <f t="shared" si="1038"/>
        <v/>
      </c>
      <c r="S577" s="4" t="str">
        <f t="shared" si="1039"/>
        <v/>
      </c>
      <c r="T577" s="4" t="str">
        <f t="shared" si="1040"/>
        <v/>
      </c>
      <c r="U577" s="4" t="str">
        <f t="shared" si="1041"/>
        <v/>
      </c>
      <c r="V577" s="4" t="str">
        <f t="shared" si="1042"/>
        <v/>
      </c>
      <c r="W577" s="4" t="str">
        <f t="shared" si="1043"/>
        <v/>
      </c>
      <c r="X577" s="4" t="str">
        <f t="shared" si="1044"/>
        <v/>
      </c>
      <c r="Y577" s="4">
        <f t="shared" si="1045"/>
        <v>3</v>
      </c>
      <c r="Z577" s="4" t="str">
        <f t="shared" si="1046"/>
        <v>-</v>
      </c>
      <c r="AA577" s="4" t="str">
        <f t="shared" si="1047"/>
        <v/>
      </c>
      <c r="AB577" s="4" t="str">
        <f t="shared" si="1048"/>
        <v/>
      </c>
      <c r="AC577" s="4" t="str">
        <f t="shared" si="1049"/>
        <v/>
      </c>
      <c r="AD577" s="4" t="str">
        <f t="shared" si="1050"/>
        <v/>
      </c>
      <c r="AE577" s="4" t="str">
        <f t="shared" si="1051"/>
        <v/>
      </c>
      <c r="AF577" s="4">
        <f t="shared" si="1052"/>
        <v>4</v>
      </c>
      <c r="AG577" s="4">
        <f t="shared" si="1053"/>
        <v>28</v>
      </c>
      <c r="AH577" s="4">
        <f t="shared" si="1054"/>
        <v>24</v>
      </c>
      <c r="AI577" s="4" t="str">
        <f t="shared" si="1055"/>
        <v>1BKS</v>
      </c>
      <c r="AJ577" s="4" t="str">
        <f t="shared" si="1056"/>
        <v>-1BKS</v>
      </c>
      <c r="AK577" s="4" t="str" cm="1">
        <f t="array" ref="AK577">LEFT(AR577,SUM(LEN(AR577)-LEN(SUBSTITUTE(AR577,{"0";"1";"2";"3";"4";"5";"6";"7";"8";"9"},""))))</f>
        <v>1</v>
      </c>
      <c r="AL577" s="4">
        <f t="shared" si="1060"/>
        <v>13</v>
      </c>
      <c r="AM577" s="4" t="b">
        <f t="shared" si="1113"/>
        <v>1</v>
      </c>
      <c r="AN577" s="4" t="str">
        <f t="shared" si="1065"/>
        <v>BKS</v>
      </c>
      <c r="AO577" s="4" t="b">
        <f t="shared" si="1061"/>
        <v>0</v>
      </c>
      <c r="AP577" s="4" t="b">
        <f t="shared" si="1057"/>
        <v>0</v>
      </c>
      <c r="AQ577" s="5" t="str">
        <f t="shared" si="1058"/>
        <v>DAIA BUBUK VIOLET 470GR</v>
      </c>
      <c r="AR577" s="4" t="str">
        <f t="shared" si="1059"/>
        <v>1BKS</v>
      </c>
      <c r="AS577" t="s">
        <v>4678</v>
      </c>
      <c r="AT577" s="1" t="s">
        <v>785</v>
      </c>
      <c r="AU577" s="4" t="str">
        <f t="shared" ca="1" si="1064"/>
        <v/>
      </c>
      <c r="AV577">
        <v>9000</v>
      </c>
      <c r="AW577">
        <v>9000</v>
      </c>
      <c r="AX577">
        <v>8250</v>
      </c>
      <c r="AY577" t="str">
        <f t="shared" si="1112"/>
        <v>8998866610278</v>
      </c>
      <c r="AZ577" t="str">
        <f t="shared" si="1062"/>
        <v>DAIA BUBUK VIOLET 470GR</v>
      </c>
      <c r="BA577" t="s">
        <v>4301</v>
      </c>
      <c r="BB577" t="s">
        <v>4301</v>
      </c>
      <c r="BC577" s="9" t="str" cm="1">
        <f t="array" aca="1" ref="BC577" ca="1">LEFT(AR577,MATCH(FALSE,ISNUMBER(MID(AR577,ROW(INDIRECT("1:"&amp;LEN(AR577)+1)), 1) *1),0) -1)</f>
        <v>1</v>
      </c>
      <c r="BD577" s="1"/>
      <c r="BF577" s="21"/>
      <c r="BK577" s="1"/>
      <c r="BM577" s="1"/>
      <c r="BN577" s="1"/>
      <c r="BR577" s="22"/>
      <c r="BS577">
        <v>0</v>
      </c>
      <c r="BT577" s="1" t="s">
        <v>5103</v>
      </c>
    </row>
    <row r="578" spans="1:145">
      <c r="A578" s="4" t="str">
        <f t="shared" si="1021"/>
        <v/>
      </c>
      <c r="B578" s="4" t="str">
        <f t="shared" si="1022"/>
        <v/>
      </c>
      <c r="C578" s="4" t="str">
        <f t="shared" si="1023"/>
        <v>BKS</v>
      </c>
      <c r="D578" s="4" t="str">
        <f t="shared" si="1024"/>
        <v/>
      </c>
      <c r="E578" s="4" t="str">
        <f t="shared" si="1025"/>
        <v/>
      </c>
      <c r="F578" s="4" t="str">
        <f t="shared" si="1026"/>
        <v/>
      </c>
      <c r="G578" s="4" t="str">
        <f t="shared" si="1027"/>
        <v/>
      </c>
      <c r="H578" s="4" t="str">
        <f t="shared" si="1028"/>
        <v/>
      </c>
      <c r="I578" s="4" t="str">
        <f t="shared" si="1029"/>
        <v/>
      </c>
      <c r="J578" s="4" t="str">
        <f t="shared" si="1030"/>
        <v/>
      </c>
      <c r="K578" s="4" t="str">
        <f t="shared" si="1031"/>
        <v/>
      </c>
      <c r="L578" s="4" t="str">
        <f t="shared" si="1032"/>
        <v/>
      </c>
      <c r="M578" s="4" t="str">
        <f t="shared" si="1033"/>
        <v/>
      </c>
      <c r="N578" s="4" t="str">
        <f t="shared" si="1034"/>
        <v/>
      </c>
      <c r="O578" s="4" t="str">
        <f t="shared" si="1035"/>
        <v/>
      </c>
      <c r="P578" s="4" t="str">
        <f t="shared" si="1036"/>
        <v/>
      </c>
      <c r="Q578" s="4" t="str">
        <f t="shared" si="1037"/>
        <v/>
      </c>
      <c r="R578" s="4" t="str">
        <f t="shared" si="1038"/>
        <v/>
      </c>
      <c r="S578" s="4" t="str">
        <f t="shared" si="1039"/>
        <v/>
      </c>
      <c r="T578" s="4" t="str">
        <f t="shared" si="1040"/>
        <v/>
      </c>
      <c r="U578" s="4" t="str">
        <f t="shared" si="1041"/>
        <v/>
      </c>
      <c r="V578" s="4" t="str">
        <f t="shared" si="1042"/>
        <v/>
      </c>
      <c r="W578" s="4" t="str">
        <f t="shared" si="1043"/>
        <v/>
      </c>
      <c r="X578" s="4" t="str">
        <f t="shared" si="1044"/>
        <v/>
      </c>
      <c r="Y578" s="4">
        <f t="shared" si="1045"/>
        <v>3</v>
      </c>
      <c r="Z578" s="4" t="str">
        <f t="shared" si="1046"/>
        <v>-</v>
      </c>
      <c r="AA578" s="4" t="str">
        <f t="shared" si="1047"/>
        <v/>
      </c>
      <c r="AB578" s="4" t="str">
        <f t="shared" si="1048"/>
        <v/>
      </c>
      <c r="AC578" s="4" t="str">
        <f t="shared" si="1049"/>
        <v/>
      </c>
      <c r="AD578" s="4" t="str">
        <f t="shared" si="1050"/>
        <v/>
      </c>
      <c r="AE578" s="4" t="str">
        <f t="shared" si="1051"/>
        <v/>
      </c>
      <c r="AF578" s="4">
        <f t="shared" si="1052"/>
        <v>4</v>
      </c>
      <c r="AG578" s="4">
        <f t="shared" si="1053"/>
        <v>21</v>
      </c>
      <c r="AH578" s="4">
        <f t="shared" si="1054"/>
        <v>17</v>
      </c>
      <c r="AI578" s="4" t="str">
        <f t="shared" si="1055"/>
        <v>1BKS</v>
      </c>
      <c r="AJ578" s="4" t="str">
        <f t="shared" si="1056"/>
        <v>-1BKS</v>
      </c>
      <c r="AK578" s="4" t="str" cm="1">
        <f t="array" ref="AK578">LEFT(AR578,SUM(LEN(AR578)-LEN(SUBSTITUTE(AR578,{"0";"1";"2";"3";"4";"5";"6";"7";"8";"9"},""))))</f>
        <v>1</v>
      </c>
      <c r="AL578" s="4">
        <f t="shared" si="1060"/>
        <v>13</v>
      </c>
      <c r="AM578" s="4" t="b">
        <f t="shared" si="1113"/>
        <v>1</v>
      </c>
      <c r="AN578" s="4" t="str">
        <f t="shared" si="1065"/>
        <v>BKS</v>
      </c>
      <c r="AO578" s="4" t="b">
        <f t="shared" si="1061"/>
        <v>0</v>
      </c>
      <c r="AP578" s="4" t="b">
        <f t="shared" si="1057"/>
        <v>0</v>
      </c>
      <c r="AQ578" s="5" t="str">
        <f t="shared" si="1058"/>
        <v>DAIA HIJAB 800GR</v>
      </c>
      <c r="AR578" s="4" t="str">
        <f t="shared" si="1059"/>
        <v>1BKS</v>
      </c>
      <c r="AS578" t="s">
        <v>4459</v>
      </c>
      <c r="AT578" s="1" t="s">
        <v>786</v>
      </c>
      <c r="AU578" s="4" t="str">
        <f t="shared" ca="1" si="1064"/>
        <v/>
      </c>
      <c r="AV578">
        <v>19000</v>
      </c>
      <c r="AW578">
        <v>19000</v>
      </c>
      <c r="AX578">
        <v>17600</v>
      </c>
      <c r="AY578" t="str">
        <f t="shared" si="1112"/>
        <v>8998866618304</v>
      </c>
      <c r="AZ578" t="str">
        <f t="shared" si="1062"/>
        <v>DAIA HIJAB 800GR</v>
      </c>
      <c r="BA578" t="s">
        <v>4301</v>
      </c>
      <c r="BB578" t="s">
        <v>4301</v>
      </c>
      <c r="BC578" s="9" t="str" cm="1">
        <f t="array" aca="1" ref="BC578" ca="1">LEFT(AR578,MATCH(FALSE,ISNUMBER(MID(AR578,ROW(INDIRECT("1:"&amp;LEN(AR578)+1)), 1) *1),0) -1)</f>
        <v>1</v>
      </c>
      <c r="BD578" s="1"/>
      <c r="BF578" s="21"/>
      <c r="BK578" s="1"/>
      <c r="BM578" s="1"/>
      <c r="BN578" s="1"/>
      <c r="BR578" s="22"/>
      <c r="BS578">
        <v>0</v>
      </c>
      <c r="BT578" s="1" t="s">
        <v>5103</v>
      </c>
    </row>
    <row r="579" spans="1:145">
      <c r="A579" s="4" t="str">
        <f t="shared" si="1021"/>
        <v/>
      </c>
      <c r="B579" s="4" t="str">
        <f t="shared" si="1022"/>
        <v/>
      </c>
      <c r="C579" s="4" t="str">
        <f t="shared" si="1023"/>
        <v/>
      </c>
      <c r="D579" s="4" t="str">
        <f t="shared" si="1024"/>
        <v/>
      </c>
      <c r="E579" s="4" t="str">
        <f t="shared" si="1025"/>
        <v>SCT</v>
      </c>
      <c r="F579" s="4" t="str">
        <f t="shared" si="1026"/>
        <v/>
      </c>
      <c r="G579" s="4" t="str">
        <f t="shared" si="1027"/>
        <v/>
      </c>
      <c r="H579" s="4" t="str">
        <f t="shared" si="1028"/>
        <v/>
      </c>
      <c r="I579" s="4" t="str">
        <f t="shared" si="1029"/>
        <v/>
      </c>
      <c r="J579" s="4" t="str">
        <f t="shared" si="1030"/>
        <v/>
      </c>
      <c r="K579" s="4" t="str">
        <f t="shared" si="1031"/>
        <v/>
      </c>
      <c r="L579" s="4" t="str">
        <f t="shared" si="1032"/>
        <v/>
      </c>
      <c r="M579" s="4" t="str">
        <f t="shared" si="1033"/>
        <v/>
      </c>
      <c r="N579" s="4" t="str">
        <f t="shared" si="1034"/>
        <v/>
      </c>
      <c r="O579" s="4" t="str">
        <f t="shared" si="1035"/>
        <v/>
      </c>
      <c r="P579" s="4" t="str">
        <f t="shared" si="1036"/>
        <v/>
      </c>
      <c r="Q579" s="4" t="str">
        <f t="shared" si="1037"/>
        <v/>
      </c>
      <c r="R579" s="4" t="str">
        <f t="shared" si="1038"/>
        <v/>
      </c>
      <c r="S579" s="4" t="str">
        <f t="shared" si="1039"/>
        <v/>
      </c>
      <c r="T579" s="4" t="str">
        <f t="shared" si="1040"/>
        <v>PACK</v>
      </c>
      <c r="U579" s="4" t="str">
        <f t="shared" si="1041"/>
        <v/>
      </c>
      <c r="V579" s="4" t="str">
        <f t="shared" si="1042"/>
        <v/>
      </c>
      <c r="W579" s="4" t="str">
        <f t="shared" si="1043"/>
        <v/>
      </c>
      <c r="X579" s="4" t="str">
        <f t="shared" si="1044"/>
        <v/>
      </c>
      <c r="Y579" s="4">
        <f t="shared" si="1045"/>
        <v>7</v>
      </c>
      <c r="Z579" s="4" t="str">
        <f t="shared" si="1046"/>
        <v>-</v>
      </c>
      <c r="AA579" s="4" t="str">
        <f t="shared" si="1047"/>
        <v>/</v>
      </c>
      <c r="AB579" s="4" t="str">
        <f t="shared" si="1048"/>
        <v/>
      </c>
      <c r="AC579" s="4" t="str">
        <f t="shared" si="1049"/>
        <v/>
      </c>
      <c r="AD579" s="4" t="str">
        <f t="shared" si="1050"/>
        <v/>
      </c>
      <c r="AE579" s="4" t="str">
        <f t="shared" si="1051"/>
        <v/>
      </c>
      <c r="AF579" s="4">
        <f t="shared" si="1052"/>
        <v>10</v>
      </c>
      <c r="AG579" s="4">
        <f t="shared" si="1053"/>
        <v>21</v>
      </c>
      <c r="AH579" s="4">
        <f t="shared" si="1054"/>
        <v>11</v>
      </c>
      <c r="AI579" s="4" t="str">
        <f t="shared" si="1055"/>
        <v>PACK</v>
      </c>
      <c r="AJ579" s="4" t="str">
        <f t="shared" si="1056"/>
        <v>/PACK</v>
      </c>
      <c r="AK579" s="4" t="str" cm="1">
        <f t="array" ref="AK579">LEFT(AR579,SUM(LEN(AR579)-LEN(SUBSTITUTE(AR579,{"0";"1";"2";"3";"4";"5";"6";"7";"8";"9"},""))))</f>
        <v>20</v>
      </c>
      <c r="AL579" s="4">
        <f t="shared" si="1060"/>
        <v>13</v>
      </c>
      <c r="AM579" s="4" t="b">
        <f>LEFT(AR579,2)=AK579</f>
        <v>1</v>
      </c>
      <c r="AN579" s="4" t="str">
        <f>RIGHT(AI579,4)</f>
        <v>PACK</v>
      </c>
      <c r="AO579" s="4" t="b">
        <f t="shared" si="1061"/>
        <v>1</v>
      </c>
      <c r="AP579" s="4" t="b">
        <f t="shared" si="1057"/>
        <v>0</v>
      </c>
      <c r="AQ579" s="5" t="str">
        <f t="shared" si="1058"/>
        <v>DAIRY STAR</v>
      </c>
      <c r="AR579" s="4" t="str">
        <f t="shared" si="1059"/>
        <v>20SCT/PACK</v>
      </c>
      <c r="AS579" t="s">
        <v>787</v>
      </c>
      <c r="AU579" s="4" t="str">
        <f t="shared" si="1064"/>
        <v>XXXX</v>
      </c>
      <c r="AV579">
        <v>123000</v>
      </c>
      <c r="AW579">
        <v>123000</v>
      </c>
      <c r="AX579">
        <v>120120</v>
      </c>
      <c r="AY579" t="str">
        <f t="shared" si="1112"/>
        <v>8000000000579</v>
      </c>
      <c r="AZ579" t="str">
        <f t="shared" si="1062"/>
        <v>DAIRY STAR</v>
      </c>
      <c r="BA579" t="s">
        <v>4301</v>
      </c>
      <c r="BB579" t="s">
        <v>4301</v>
      </c>
      <c r="BC579" s="4" t="str" cm="1">
        <f t="array" aca="1" ref="BC579" ca="1">LEFT(AR579,MATCH(FALSE,ISNUMBER(MID(AR579,ROW(INDIRECT("1:"&amp;LEN(AR579)+1)), 1) *1),0) -1)</f>
        <v>20</v>
      </c>
      <c r="BD579" s="1"/>
      <c r="BF579" s="21"/>
      <c r="BK579" s="1"/>
      <c r="BM579" s="1"/>
      <c r="BN579" s="1"/>
      <c r="BR579" s="22"/>
      <c r="BS579">
        <v>0</v>
      </c>
      <c r="BT579" s="1" t="s">
        <v>5103</v>
      </c>
    </row>
    <row r="580" spans="1:145">
      <c r="A580" s="4" t="str">
        <f t="shared" si="1021"/>
        <v/>
      </c>
      <c r="B580" s="4" t="str">
        <f t="shared" si="1022"/>
        <v/>
      </c>
      <c r="C580" s="4" t="str">
        <f t="shared" si="1023"/>
        <v/>
      </c>
      <c r="D580" s="4" t="str">
        <f t="shared" si="1024"/>
        <v/>
      </c>
      <c r="E580" s="4" t="str">
        <f t="shared" si="1025"/>
        <v>SCT</v>
      </c>
      <c r="F580" s="4" t="str">
        <f t="shared" si="1026"/>
        <v/>
      </c>
      <c r="G580" s="4" t="str">
        <f t="shared" si="1027"/>
        <v/>
      </c>
      <c r="H580" s="4" t="str">
        <f t="shared" si="1028"/>
        <v/>
      </c>
      <c r="I580" s="4" t="str">
        <f t="shared" si="1029"/>
        <v/>
      </c>
      <c r="J580" s="4" t="str">
        <f t="shared" si="1030"/>
        <v/>
      </c>
      <c r="K580" s="4" t="str">
        <f t="shared" si="1031"/>
        <v/>
      </c>
      <c r="L580" s="4" t="str">
        <f t="shared" si="1032"/>
        <v/>
      </c>
      <c r="M580" s="4" t="str">
        <f t="shared" si="1033"/>
        <v/>
      </c>
      <c r="N580" s="4" t="str">
        <f t="shared" si="1034"/>
        <v/>
      </c>
      <c r="O580" s="4" t="str">
        <f t="shared" si="1035"/>
        <v/>
      </c>
      <c r="P580" s="4" t="str">
        <f t="shared" si="1036"/>
        <v/>
      </c>
      <c r="Q580" s="4" t="str">
        <f t="shared" si="1037"/>
        <v/>
      </c>
      <c r="R580" s="4" t="str">
        <f t="shared" si="1038"/>
        <v/>
      </c>
      <c r="S580" s="4" t="str">
        <f t="shared" si="1039"/>
        <v/>
      </c>
      <c r="T580" s="4" t="str">
        <f t="shared" si="1040"/>
        <v>PACK</v>
      </c>
      <c r="U580" s="4" t="str">
        <f t="shared" si="1041"/>
        <v/>
      </c>
      <c r="V580" s="4" t="str">
        <f t="shared" si="1042"/>
        <v/>
      </c>
      <c r="W580" s="4" t="str">
        <f t="shared" si="1043"/>
        <v/>
      </c>
      <c r="X580" s="4" t="str">
        <f t="shared" si="1044"/>
        <v/>
      </c>
      <c r="Y580" s="4">
        <f t="shared" si="1045"/>
        <v>7</v>
      </c>
      <c r="Z580" s="4" t="str">
        <f t="shared" si="1046"/>
        <v>-</v>
      </c>
      <c r="AA580" s="4" t="str">
        <f t="shared" si="1047"/>
        <v>/</v>
      </c>
      <c r="AB580" s="4" t="str">
        <f t="shared" si="1048"/>
        <v/>
      </c>
      <c r="AC580" s="4" t="str">
        <f t="shared" si="1049"/>
        <v/>
      </c>
      <c r="AD580" s="4" t="str">
        <f t="shared" si="1050"/>
        <v/>
      </c>
      <c r="AE580" s="4" t="str">
        <f t="shared" si="1051"/>
        <v/>
      </c>
      <c r="AF580" s="4">
        <f t="shared" si="1052"/>
        <v>9</v>
      </c>
      <c r="AG580" s="4">
        <f t="shared" si="1053"/>
        <v>20</v>
      </c>
      <c r="AH580" s="4">
        <f t="shared" si="1054"/>
        <v>11</v>
      </c>
      <c r="AI580" s="4" t="str">
        <f t="shared" si="1055"/>
        <v>PACK</v>
      </c>
      <c r="AJ580" s="4" t="str">
        <f t="shared" si="1056"/>
        <v>/PACK</v>
      </c>
      <c r="AK580" s="4" t="str" cm="1">
        <f t="array" ref="AK580">LEFT(AR580,SUM(LEN(AR580)-LEN(SUBSTITUTE(AR580,{"0";"1";"2";"3";"4";"5";"6";"7";"8";"9"},""))))</f>
        <v>6</v>
      </c>
      <c r="AL580" s="4">
        <f t="shared" si="1060"/>
        <v>13</v>
      </c>
      <c r="AM580" s="4" t="b">
        <f>LEFT(AR580,1)=AK580</f>
        <v>1</v>
      </c>
      <c r="AN580" s="4" t="str">
        <f>RIGHT(AI580,4)</f>
        <v>PACK</v>
      </c>
      <c r="AO580" s="4" t="b">
        <f t="shared" si="1061"/>
        <v>1</v>
      </c>
      <c r="AP580" s="4" t="b">
        <f t="shared" si="1057"/>
        <v>0</v>
      </c>
      <c r="AQ580" s="5" t="str">
        <f t="shared" si="1058"/>
        <v>DAIRY STAR</v>
      </c>
      <c r="AR580" s="4" t="str">
        <f t="shared" si="1059"/>
        <v>6SCT/PACK</v>
      </c>
      <c r="AS580" t="s">
        <v>788</v>
      </c>
      <c r="AU580" s="4" t="str">
        <f t="shared" ca="1" si="1064"/>
        <v>XXXX</v>
      </c>
      <c r="AV580">
        <v>6500</v>
      </c>
      <c r="AW580">
        <v>6500</v>
      </c>
      <c r="AX580">
        <v>6006</v>
      </c>
      <c r="AY580" t="str">
        <f t="shared" si="1112"/>
        <v>8000000000580</v>
      </c>
      <c r="AZ580" t="str">
        <f t="shared" si="1062"/>
        <v>DAIRY STAR</v>
      </c>
      <c r="BA580" t="s">
        <v>4301</v>
      </c>
      <c r="BB580" t="s">
        <v>4301</v>
      </c>
      <c r="BC580" s="4" t="str" cm="1">
        <f t="array" aca="1" ref="BC580" ca="1">LEFT(AR580,MATCH(FALSE,ISNUMBER(MID(AR580,ROW(INDIRECT("1:"&amp;LEN(AR580)+1)), 1) *1),0) -1)</f>
        <v>6</v>
      </c>
      <c r="BD580" s="1"/>
      <c r="BF580" s="21"/>
      <c r="BK580" s="1"/>
      <c r="BM580" s="1"/>
      <c r="BN580" s="1"/>
      <c r="BR580" s="22"/>
      <c r="BS580">
        <v>0</v>
      </c>
      <c r="BT580" s="1" t="s">
        <v>5103</v>
      </c>
    </row>
    <row r="581" spans="1:145">
      <c r="A581" s="4" t="str">
        <f t="shared" si="1021"/>
        <v/>
      </c>
      <c r="B581" s="4" t="str">
        <f t="shared" si="1022"/>
        <v/>
      </c>
      <c r="C581" s="4" t="str">
        <f t="shared" si="1023"/>
        <v/>
      </c>
      <c r="D581" s="4" t="str">
        <f t="shared" si="1024"/>
        <v/>
      </c>
      <c r="E581" s="4" t="str">
        <f t="shared" si="1025"/>
        <v/>
      </c>
      <c r="F581" s="4" t="str">
        <f t="shared" si="1026"/>
        <v/>
      </c>
      <c r="G581" s="4" t="str">
        <f t="shared" si="1027"/>
        <v>KTK</v>
      </c>
      <c r="H581" s="4" t="str">
        <f t="shared" si="1028"/>
        <v/>
      </c>
      <c r="I581" s="4" t="str">
        <f t="shared" si="1029"/>
        <v/>
      </c>
      <c r="J581" s="4" t="str">
        <f t="shared" si="1030"/>
        <v/>
      </c>
      <c r="K581" s="4" t="str">
        <f t="shared" si="1031"/>
        <v/>
      </c>
      <c r="L581" s="4" t="str">
        <f t="shared" si="1032"/>
        <v/>
      </c>
      <c r="M581" s="4" t="str">
        <f t="shared" si="1033"/>
        <v/>
      </c>
      <c r="N581" s="4" t="str">
        <f t="shared" si="1034"/>
        <v/>
      </c>
      <c r="O581" s="4" t="str">
        <f t="shared" si="1035"/>
        <v/>
      </c>
      <c r="P581" s="4" t="str">
        <f t="shared" si="1036"/>
        <v/>
      </c>
      <c r="Q581" s="4" t="str">
        <f t="shared" si="1037"/>
        <v/>
      </c>
      <c r="R581" s="4" t="str">
        <f t="shared" si="1038"/>
        <v/>
      </c>
      <c r="S581" s="4" t="str">
        <f t="shared" si="1039"/>
        <v/>
      </c>
      <c r="T581" s="4" t="str">
        <f t="shared" si="1040"/>
        <v/>
      </c>
      <c r="U581" s="4" t="str">
        <f t="shared" si="1041"/>
        <v/>
      </c>
      <c r="V581" s="4" t="str">
        <f t="shared" si="1042"/>
        <v/>
      </c>
      <c r="W581" s="4" t="str">
        <f t="shared" si="1043"/>
        <v/>
      </c>
      <c r="X581" s="4" t="str">
        <f t="shared" si="1044"/>
        <v/>
      </c>
      <c r="Y581" s="4">
        <f t="shared" si="1045"/>
        <v>3</v>
      </c>
      <c r="Z581" s="4" t="str">
        <f t="shared" si="1046"/>
        <v>-</v>
      </c>
      <c r="AA581" s="4" t="str">
        <f t="shared" si="1047"/>
        <v/>
      </c>
      <c r="AB581" s="4" t="str">
        <f t="shared" si="1048"/>
        <v/>
      </c>
      <c r="AC581" s="4" t="str">
        <f t="shared" si="1049"/>
        <v/>
      </c>
      <c r="AD581" s="4" t="str">
        <f t="shared" si="1050"/>
        <v/>
      </c>
      <c r="AE581" s="4" t="str">
        <f t="shared" si="1051"/>
        <v/>
      </c>
      <c r="AF581" s="4">
        <f t="shared" si="1052"/>
        <v>4</v>
      </c>
      <c r="AG581" s="4">
        <f t="shared" si="1053"/>
        <v>16</v>
      </c>
      <c r="AH581" s="4">
        <f t="shared" si="1054"/>
        <v>12</v>
      </c>
      <c r="AI581" s="4" t="str">
        <f t="shared" si="1055"/>
        <v>1KTK</v>
      </c>
      <c r="AJ581" s="4" t="str">
        <f t="shared" si="1056"/>
        <v>-1KTK</v>
      </c>
      <c r="AK581" s="4" t="str" cm="1">
        <f t="array" ref="AK581">LEFT(AR581,SUM(LEN(AR581)-LEN(SUBSTITUTE(AR581,{"0";"1";"2";"3";"4";"5";"6";"7";"8";"9"},""))))</f>
        <v>1</v>
      </c>
      <c r="AL581" s="4">
        <f t="shared" si="1060"/>
        <v>13</v>
      </c>
      <c r="AM581" s="4" t="b">
        <f>LEFT(AR581,1)=AK581</f>
        <v>1</v>
      </c>
      <c r="AN581" s="4" t="str">
        <f t="shared" ref="AN581:AN592" si="1160">RIGHT(AI581,3)</f>
        <v>KTK</v>
      </c>
      <c r="AO581" s="4" t="b">
        <f>IF((AQ581=DL583)=TRUE,TRUE,IF((AQ580=AQ581)=TRUE,TRUE,FALSE))</f>
        <v>0</v>
      </c>
      <c r="AP581" s="4" t="b">
        <f t="shared" si="1057"/>
        <v>0</v>
      </c>
      <c r="AQ581" s="5" t="str">
        <f t="shared" si="1058"/>
        <v>DANCING POP</v>
      </c>
      <c r="AR581" s="4" t="str">
        <f t="shared" si="1059"/>
        <v>1KTK</v>
      </c>
      <c r="AS581" t="s">
        <v>789</v>
      </c>
      <c r="AT581" s="1" t="s">
        <v>790</v>
      </c>
      <c r="AU581" s="4" t="str">
        <f ca="1">IF(IF(IF(AQ581=DL583,10,0)+IF(NOT(AN581=$AU$1)=TRUE,10,0)=
20,"XXXX",IF(IF((BC581+1)=2,0,1)+IF(AN581=$AU$1,1,0)=2,TRUE,""))
="",IF(IF(AQ581=AQ580,10,0)+IF(NOT(AN581=$AU$1)=TRUE,10,0)=
20,"XXXX",IF(IF((BC581+1)=2,0,1)+IF(AN581=$AU$1,1,0)=2,TRUE,
"")),IF(IF(AQ581=DL583,10,0)+IF(NOT(AN581=$AU$1)=TRUE,10,0)=
20,"XXXX",IF(IF((BC581+1)=2,0,1)+IF(AN581=$AU$1,1,0)=2,TRUE,"")))</f>
        <v/>
      </c>
      <c r="AV581">
        <v>18000</v>
      </c>
      <c r="AW581">
        <v>18000</v>
      </c>
      <c r="AX581">
        <v>16685</v>
      </c>
      <c r="AY581" t="str">
        <f t="shared" si="1112"/>
        <v>8993274533690</v>
      </c>
      <c r="AZ581" t="str">
        <f t="shared" si="1062"/>
        <v>DANCING POP</v>
      </c>
      <c r="BA581" t="s">
        <v>4301</v>
      </c>
      <c r="BB581" t="s">
        <v>4301</v>
      </c>
      <c r="BC581" s="9" t="str" cm="1">
        <f t="array" aca="1" ref="BC581" ca="1">LEFT(AR581,MATCH(FALSE,ISNUMBER(MID(AR581,ROW(INDIRECT("1:"&amp;LEN(AR581)+1)), 1) *1),0) -1)</f>
        <v>1</v>
      </c>
      <c r="BD581" s="1"/>
      <c r="BF581" s="21"/>
      <c r="BK581" s="1"/>
      <c r="BM581" s="1"/>
      <c r="BN581" s="1"/>
      <c r="BR581" s="22"/>
      <c r="BS581">
        <v>0</v>
      </c>
      <c r="BT581" s="1" t="s">
        <v>5103</v>
      </c>
    </row>
    <row r="583" spans="1:145">
      <c r="A583" s="4" t="str">
        <f t="shared" si="1021"/>
        <v/>
      </c>
      <c r="B583" s="4" t="str">
        <f t="shared" si="1022"/>
        <v/>
      </c>
      <c r="C583" s="4" t="str">
        <f t="shared" si="1023"/>
        <v>BKS</v>
      </c>
      <c r="D583" s="4" t="str">
        <f t="shared" si="1024"/>
        <v/>
      </c>
      <c r="E583" s="4" t="str">
        <f t="shared" si="1025"/>
        <v/>
      </c>
      <c r="F583" s="4" t="str">
        <f t="shared" si="1026"/>
        <v>RTG</v>
      </c>
      <c r="G583" s="4" t="str">
        <f t="shared" si="1027"/>
        <v/>
      </c>
      <c r="H583" s="4" t="str">
        <f t="shared" si="1028"/>
        <v/>
      </c>
      <c r="I583" s="4" t="str">
        <f t="shared" si="1029"/>
        <v/>
      </c>
      <c r="J583" s="4" t="str">
        <f t="shared" si="1030"/>
        <v/>
      </c>
      <c r="K583" s="4" t="str">
        <f t="shared" si="1031"/>
        <v/>
      </c>
      <c r="L583" s="4" t="str">
        <f t="shared" si="1032"/>
        <v/>
      </c>
      <c r="M583" s="4" t="str">
        <f t="shared" si="1033"/>
        <v/>
      </c>
      <c r="N583" s="4" t="str">
        <f t="shared" si="1034"/>
        <v/>
      </c>
      <c r="O583" s="4" t="str">
        <f t="shared" si="1035"/>
        <v/>
      </c>
      <c r="P583" s="4" t="str">
        <f t="shared" si="1036"/>
        <v/>
      </c>
      <c r="Q583" s="4" t="str">
        <f t="shared" si="1037"/>
        <v/>
      </c>
      <c r="R583" s="4" t="str">
        <f t="shared" si="1038"/>
        <v/>
      </c>
      <c r="S583" s="4" t="str">
        <f t="shared" si="1039"/>
        <v/>
      </c>
      <c r="T583" s="4" t="str">
        <f t="shared" si="1040"/>
        <v/>
      </c>
      <c r="U583" s="4" t="str">
        <f t="shared" si="1041"/>
        <v/>
      </c>
      <c r="V583" s="4" t="str">
        <f t="shared" si="1042"/>
        <v/>
      </c>
      <c r="W583" s="4" t="str">
        <f t="shared" si="1043"/>
        <v/>
      </c>
      <c r="X583" s="4" t="str">
        <f t="shared" si="1044"/>
        <v/>
      </c>
      <c r="Y583" s="4">
        <f t="shared" si="1045"/>
        <v>6</v>
      </c>
      <c r="Z583" s="4" t="str">
        <f t="shared" si="1046"/>
        <v>-</v>
      </c>
      <c r="AA583" s="4" t="str">
        <f t="shared" si="1047"/>
        <v>/</v>
      </c>
      <c r="AB583" s="4" t="str">
        <f t="shared" si="1048"/>
        <v/>
      </c>
      <c r="AC583" s="4" t="str">
        <f t="shared" si="1049"/>
        <v/>
      </c>
      <c r="AD583" s="4" t="str">
        <f t="shared" si="1050"/>
        <v/>
      </c>
      <c r="AE583" s="4" t="str">
        <f t="shared" si="1051"/>
        <v/>
      </c>
      <c r="AF583" s="4">
        <f t="shared" si="1052"/>
        <v>9</v>
      </c>
      <c r="AG583" s="4">
        <f t="shared" si="1053"/>
        <v>30</v>
      </c>
      <c r="AH583" s="4">
        <f t="shared" si="1054"/>
        <v>21</v>
      </c>
      <c r="AI583" s="4" t="str">
        <f t="shared" si="1055"/>
        <v>/RTG</v>
      </c>
      <c r="AJ583" s="4" t="str">
        <f t="shared" si="1056"/>
        <v>S/RTG</v>
      </c>
      <c r="AK583" s="4" t="str" cm="1">
        <f t="array" ref="AK583">LEFT(AR583,SUM(LEN(AR583)-LEN(SUBSTITUTE(AR583,{"0";"1";"2";"3";"4";"5";"6";"7";"8";"9"},""))))</f>
        <v>10</v>
      </c>
      <c r="AL583" s="4">
        <f t="shared" si="1060"/>
        <v>13</v>
      </c>
      <c r="AM583" s="4" t="b">
        <f>LEFT(AR583,2)=AK583</f>
        <v>1</v>
      </c>
      <c r="AN583" s="4" t="str">
        <f t="shared" si="1160"/>
        <v>RTG</v>
      </c>
      <c r="AO583" s="4" t="b">
        <f>IF((AQ583=AQ584)=TRUE,TRUE,IF((DL583=AQ583)=TRUE,TRUE,FALSE))</f>
        <v>0</v>
      </c>
      <c r="AP583" s="4" t="b">
        <f t="shared" si="1057"/>
        <v>0</v>
      </c>
      <c r="AQ583" s="5" t="str">
        <f t="shared" si="1058"/>
        <v>DANCOW BUBUK COKELAT</v>
      </c>
      <c r="AR583" s="4" t="str">
        <f t="shared" si="1059"/>
        <v>10BKS/RTG</v>
      </c>
      <c r="AS583" t="s">
        <v>791</v>
      </c>
      <c r="AT583" s="1" t="s">
        <v>792</v>
      </c>
      <c r="AU583" s="4" t="str">
        <f ca="1">IF(IF(IF(AQ583=AQ584,10,0)+IF(NOT(AN583=$AU$1)=TRUE,10,0)=
20,"XXXX",IF(IF((BC583+1)=2,0,1)+IF(AN583=$AU$1,1,0)=2,TRUE,""))
="",IF(IF(AQ583=DL583,10,0)+IF(NOT(AN583=$AU$1)=TRUE,10,0)=
20,"XXXX",IF(IF((BC583+1)=2,0,1)+IF(AN583=$AU$1,1,0)=2,TRUE,
"")),IF(IF(AQ583=AQ584,10,0)+IF(NOT(AN583=$AU$1)=TRUE,10,0)=
20,"XXXX",IF(IF((BC583+1)=2,0,1)+IF(AN583=$AU$1,1,0)=2,TRUE,"")))</f>
        <v/>
      </c>
      <c r="AV583">
        <v>34500</v>
      </c>
      <c r="AW583">
        <v>34500</v>
      </c>
      <c r="AX583">
        <v>33750</v>
      </c>
      <c r="AY583" t="str">
        <f t="shared" si="1112"/>
        <v>8992696525030</v>
      </c>
      <c r="AZ583" t="str">
        <f t="shared" si="1062"/>
        <v>DANCOW BUBUK COKELAT</v>
      </c>
      <c r="BA583" t="s">
        <v>4301</v>
      </c>
      <c r="BB583" t="s">
        <v>4301</v>
      </c>
      <c r="BC583" s="4" t="str" cm="1">
        <f t="array" aca="1" ref="BC583" ca="1">LEFT(AR583,MATCH(FALSE,ISNUMBER(MID(AR583,ROW(INDIRECT("1:"&amp;LEN(AR583)+1)), 1) *1),0) -1)</f>
        <v>10</v>
      </c>
      <c r="BD583" s="1"/>
      <c r="BF583" s="21"/>
      <c r="BK583" s="1"/>
      <c r="BM583" s="1"/>
      <c r="BN583" s="1"/>
      <c r="BR583" s="22"/>
      <c r="BS583">
        <v>0</v>
      </c>
      <c r="BT583" s="1" t="s">
        <v>5103</v>
      </c>
      <c r="BV583" s="4" t="str">
        <f>IF(IFERROR(SEARCH($A$1,DN583),0)&gt;0,$A$1,"")</f>
        <v/>
      </c>
      <c r="BW583" s="4" t="str">
        <f>IF(IFERROR(SEARCH($B$1,DN583),0)&gt;0,$B$1,"")</f>
        <v/>
      </c>
      <c r="BX583" s="4" t="str">
        <f>IF(IFERROR(SEARCH($C$1,DN583),0)&gt;0,$C$1,"")</f>
        <v/>
      </c>
      <c r="BY583" s="4" t="str">
        <f>IF(IFERROR(SEARCH($D$1,DN583),0)&gt;0,$D$1,"")</f>
        <v/>
      </c>
      <c r="BZ583" s="4" t="str">
        <f>IF(IFERROR(SEARCH($E$1,DN583),0)&gt;0,$E$1,"")</f>
        <v/>
      </c>
      <c r="CA583" s="4" t="str">
        <f>IF(IFERROR(SEARCH($F$1,DN583),0)&gt;0,$F$1,"")</f>
        <v>RTG</v>
      </c>
      <c r="CB583" s="4" t="str">
        <f>IF(IFERROR(SEARCH($G$1,DN583),0)&gt;0,$G$1,"")</f>
        <v/>
      </c>
      <c r="CC583" s="4" t="str">
        <f>IF(IFERROR(SEARCH($H$1,DN583),0)&gt;0,$H$1,"")</f>
        <v/>
      </c>
      <c r="CD583" s="4" t="str">
        <f>IF(IFERROR(SEARCH($I$1,DN583),0)&gt;0,$I$1,"")</f>
        <v/>
      </c>
      <c r="CE583" s="4" t="str">
        <f>IF(IFERROR(SEARCH($J$1,DN583),0)&gt;0,$J$1,"")</f>
        <v/>
      </c>
      <c r="CF583" s="4" t="str">
        <f>IF(IFERROR(SEARCH($K$1,DN583),0)&gt;0,$K$1,"")</f>
        <v/>
      </c>
      <c r="CG583" s="4" t="str">
        <f>IF(IFERROR(SEARCH($L$1,DN583),0)&gt;0,$L$1,"")</f>
        <v/>
      </c>
      <c r="CH583" s="4" t="str">
        <f>IF(IFERROR(SEARCH($M$1,DN583),0)&gt;0,$M$1,"")</f>
        <v/>
      </c>
      <c r="CI583" s="4" t="str">
        <f>IF(IFERROR(SEARCH($N$1,DN583),0)&gt;0,$N$1,"")</f>
        <v/>
      </c>
      <c r="CJ583" s="4" t="str">
        <f>IF(IFERROR(SEARCH($O$1,DN583),0)&gt;0,$O$1,"")</f>
        <v>DUS</v>
      </c>
      <c r="CK583" s="4" t="str">
        <f>IF(IFERROR(SEARCH($P$1,DN583),0)&gt;0,$P$1,"")</f>
        <v/>
      </c>
      <c r="CL583" s="4" t="str">
        <f>IF(IFERROR(SEARCH($Q$1,DN583),0)&gt;0,$Q$1,"")</f>
        <v/>
      </c>
      <c r="CM583" s="4" t="str">
        <f>IF(IFERROR(SEARCH($R$1,DN583),0)&gt;0,$R$1,"")</f>
        <v/>
      </c>
      <c r="CN583" s="4" t="str">
        <f>IF(IFERROR(SEARCH($S$1,DN583),0)&gt;0,$S$1,"")</f>
        <v/>
      </c>
      <c r="CO583" s="4" t="str">
        <f>IF(IFERROR(SEARCH($T$1,DN583),0)&gt;0,$T$1,"")</f>
        <v/>
      </c>
      <c r="CP583" s="4" t="str">
        <f>IF(IFERROR(SEARCH($U$1,DN583),0)&gt;0,$U$1,"")</f>
        <v/>
      </c>
      <c r="CQ583" s="4" t="str">
        <f>IF(IFERROR(SEARCH($V$1,DN583),0)&gt;0,$V$1,"")</f>
        <v/>
      </c>
      <c r="CR583" s="4" t="str">
        <f>IF(IFERROR(SEARCH($W$1,DN583),0)&gt;0,$W$1,"")</f>
        <v/>
      </c>
      <c r="CS583" s="4" t="str">
        <f>IF(IFERROR(SEARCH($X$1,DN583),0)&gt;0,$X$1,"")</f>
        <v/>
      </c>
      <c r="CT583" s="4">
        <f>LEN(BW583)+LEN(BX583)+LEN(BY583)+LEN(BZ583)+LEN(CA583)+LEN(CO583)+LEN(CB583)+LEN(CC583)+LEN(CD583)+LEN(CE583)+LEN(CF583)+LEN(CG583)+LEN(CH583)+LEN(CI583)+LEN(CP583)+LEN(CJ583)+LEN(CK583)+LEN(CQ583)+LEN(BV583)+LEN(CL583)+LEN(CS583)+LEN(CM583)+LEN(CR583)+LEN(CN583)</f>
        <v>6</v>
      </c>
      <c r="CU583" s="4" t="str">
        <f>IF(IFERROR(SEARCH($Z$1,DN583),0)&gt;0,$Z$1,"")</f>
        <v>-</v>
      </c>
      <c r="CV583" s="4" t="str">
        <f>IF(IFERROR(SEARCH($AA$1,DN583),0)&gt;0,$AA$1,"")</f>
        <v>/</v>
      </c>
      <c r="CW583" s="4" t="str">
        <f>IF(IFERROR(SEARCH($AB$1,DN583),0)&gt;0,$AB$1,"")</f>
        <v/>
      </c>
      <c r="CX583" s="4" t="str">
        <f>IF(IFERROR(SEARCH($AC$1,DN583),0)&gt;0,$AC$1,"")</f>
        <v/>
      </c>
      <c r="CY583" s="4" t="str">
        <f>IF(IFERROR(SEARCH($AD$1,DN583),0)&gt;0,$AD$1,"")</f>
        <v/>
      </c>
      <c r="CZ583" s="4" t="str">
        <f>IF(IFERROR(SEARCH($AE$1,DN583),0)&gt;0,$AE$1,"")</f>
        <v/>
      </c>
      <c r="DA583" s="4">
        <f>LEN(DM583)</f>
        <v>9</v>
      </c>
      <c r="DB583" s="4">
        <f>LEN(DN583)</f>
        <v>22</v>
      </c>
      <c r="DC583" s="4">
        <f>DB583-DA583</f>
        <v>13</v>
      </c>
      <c r="DD583" s="4" t="str">
        <f>RIGHT(DN583,4)</f>
        <v>/DUS</v>
      </c>
      <c r="DE583" s="4" t="str">
        <f>RIGHT(DN583,5)</f>
        <v>G/DUS</v>
      </c>
      <c r="DF583" s="4" t="str" cm="1">
        <f t="array" ref="DF583">LEFT(DM583,SUM(LEN(DM583)-LEN(SUBSTITUTE(DM583,{"0";"1";"2";"3";"4";"5";"6";"7";"8";"9"},""))))</f>
        <v>16</v>
      </c>
      <c r="DG583" s="4">
        <f>LEN(DT583)</f>
        <v>13</v>
      </c>
      <c r="DH583" s="4" t="b">
        <f>LEFT(DM583,2)=DF583</f>
        <v>1</v>
      </c>
      <c r="DI583" s="4" t="str">
        <f>RIGHT(DD583,3)</f>
        <v>DUS</v>
      </c>
      <c r="DJ583" s="4" t="b">
        <f>IF((DL583=AQ583)=TRUE,TRUE,IF((AQ581=DL583)=TRUE,TRUE,FALSE))</f>
        <v>0</v>
      </c>
      <c r="DK583" s="4" t="b">
        <f>LEFT(DN583,2)=LEFT(DO583,2)</f>
        <v>0</v>
      </c>
      <c r="DL583" s="5" t="str">
        <f>LEFT(DN583,(DC583-1))</f>
        <v>DANCOW BUBUK</v>
      </c>
      <c r="DM583" s="4" t="str">
        <f>IFERROR(RIGHT(DN583,LEN(DN583)-FIND("-",DN583)),1)</f>
        <v>16RTG/DUS</v>
      </c>
      <c r="DN583" t="s">
        <v>795</v>
      </c>
      <c r="DO583" s="1"/>
      <c r="DP583" s="4" t="b">
        <f ca="1">IF(IF(IF(DL583=AQ583,10,0)+IF(NOT(DI583=$AU$1)=TRUE,10,0)=
20,"XXXX",IF(IF((DX583+1)=2,0,1)+IF(DI583=$AU$1,1,0)=2,TRUE,""))
="",IF(IF(DL583=AQ581,10,0)+IF(NOT(DI583=$AU$1)=TRUE,10,0)=
20,"XXXX",IF(IF((DX583+1)=2,0,1)+IF(DI583=$AU$1,1,0)=2,TRUE,
"")),IF(IF(DL583=AQ583,10,0)+IF(NOT(DI583=$AU$1)=TRUE,10,0)=
20,"XXXX",IF(IF((DX583+1)=2,0,1)+IF(DI583=$AU$1,1,0)=2,TRUE,"")))</f>
        <v>1</v>
      </c>
      <c r="DQ583">
        <v>545000</v>
      </c>
      <c r="DR583">
        <v>545000</v>
      </c>
      <c r="DS583">
        <v>525000</v>
      </c>
      <c r="DT583" t="str">
        <f>IF(DO583&gt;0,DO583,"8000000000"&amp;ROW(DS583))</f>
        <v>8000000000583</v>
      </c>
      <c r="DU583" t="str">
        <f>DL583</f>
        <v>DANCOW BUBUK</v>
      </c>
      <c r="DV583" t="s">
        <v>4301</v>
      </c>
      <c r="DW583" t="s">
        <v>4301</v>
      </c>
      <c r="DX583" s="4" t="str" cm="1">
        <f t="array" aca="1" ref="DX583" ca="1">LEFT(DM583,MATCH(FALSE,ISNUMBER(MID(DM583,ROW(INDIRECT("1:"&amp;LEN(DM583)+1)), 1) *1),0) -1)</f>
        <v>16</v>
      </c>
      <c r="DY583" s="1"/>
      <c r="EA583" s="21"/>
      <c r="EC583" s="5"/>
      <c r="EF583" s="1"/>
      <c r="EH583" s="1"/>
      <c r="EI583" s="1"/>
      <c r="EL583" s="5"/>
      <c r="EM583" s="22"/>
      <c r="EN583">
        <v>0</v>
      </c>
      <c r="EO583" s="1" t="s">
        <v>5103</v>
      </c>
    </row>
    <row r="584" spans="1:145">
      <c r="A584" s="4" t="str">
        <f t="shared" si="1021"/>
        <v/>
      </c>
      <c r="B584" s="4" t="str">
        <f t="shared" si="1022"/>
        <v/>
      </c>
      <c r="C584" s="4" t="str">
        <f t="shared" si="1023"/>
        <v>BKS</v>
      </c>
      <c r="D584" s="4" t="str">
        <f t="shared" si="1024"/>
        <v/>
      </c>
      <c r="E584" s="4" t="str">
        <f t="shared" si="1025"/>
        <v/>
      </c>
      <c r="F584" s="4" t="str">
        <f t="shared" si="1026"/>
        <v>RTG</v>
      </c>
      <c r="G584" s="4" t="str">
        <f t="shared" si="1027"/>
        <v/>
      </c>
      <c r="H584" s="4" t="str">
        <f t="shared" si="1028"/>
        <v/>
      </c>
      <c r="I584" s="4" t="str">
        <f t="shared" si="1029"/>
        <v/>
      </c>
      <c r="J584" s="4" t="str">
        <f t="shared" si="1030"/>
        <v/>
      </c>
      <c r="K584" s="4" t="str">
        <f t="shared" si="1031"/>
        <v/>
      </c>
      <c r="L584" s="4" t="str">
        <f t="shared" si="1032"/>
        <v/>
      </c>
      <c r="M584" s="4" t="str">
        <f t="shared" si="1033"/>
        <v/>
      </c>
      <c r="N584" s="4" t="str">
        <f t="shared" si="1034"/>
        <v/>
      </c>
      <c r="O584" s="4" t="str">
        <f t="shared" si="1035"/>
        <v/>
      </c>
      <c r="P584" s="4" t="str">
        <f t="shared" si="1036"/>
        <v/>
      </c>
      <c r="Q584" s="4" t="str">
        <f t="shared" si="1037"/>
        <v/>
      </c>
      <c r="R584" s="4" t="str">
        <f t="shared" si="1038"/>
        <v/>
      </c>
      <c r="S584" s="4" t="str">
        <f t="shared" si="1039"/>
        <v/>
      </c>
      <c r="T584" s="4" t="str">
        <f t="shared" si="1040"/>
        <v/>
      </c>
      <c r="U584" s="4" t="str">
        <f t="shared" si="1041"/>
        <v/>
      </c>
      <c r="V584" s="4" t="str">
        <f t="shared" si="1042"/>
        <v/>
      </c>
      <c r="W584" s="4" t="str">
        <f t="shared" si="1043"/>
        <v/>
      </c>
      <c r="X584" s="4" t="str">
        <f t="shared" si="1044"/>
        <v/>
      </c>
      <c r="Y584" s="4">
        <f t="shared" si="1045"/>
        <v>6</v>
      </c>
      <c r="Z584" s="4" t="str">
        <f t="shared" si="1046"/>
        <v>-</v>
      </c>
      <c r="AA584" s="4" t="str">
        <f t="shared" si="1047"/>
        <v>/</v>
      </c>
      <c r="AB584" s="4" t="str">
        <f t="shared" si="1048"/>
        <v/>
      </c>
      <c r="AC584" s="4" t="str">
        <f t="shared" si="1049"/>
        <v/>
      </c>
      <c r="AD584" s="4" t="str">
        <f t="shared" si="1050"/>
        <v/>
      </c>
      <c r="AE584" s="4" t="str">
        <f t="shared" si="1051"/>
        <v/>
      </c>
      <c r="AF584" s="4">
        <f t="shared" si="1052"/>
        <v>9</v>
      </c>
      <c r="AG584" s="4">
        <f t="shared" si="1053"/>
        <v>28</v>
      </c>
      <c r="AH584" s="4">
        <f t="shared" si="1054"/>
        <v>19</v>
      </c>
      <c r="AI584" s="4" t="str">
        <f t="shared" si="1055"/>
        <v>/RTG</v>
      </c>
      <c r="AJ584" s="4" t="str">
        <f t="shared" si="1056"/>
        <v>S/RTG</v>
      </c>
      <c r="AK584" s="4" t="str" cm="1">
        <f t="array" ref="AK584">LEFT(AR584,SUM(LEN(AR584)-LEN(SUBSTITUTE(AR584,{"0";"1";"2";"3";"4";"5";"6";"7";"8";"9"},""))))</f>
        <v>10</v>
      </c>
      <c r="AL584" s="4">
        <f t="shared" si="1060"/>
        <v>13</v>
      </c>
      <c r="AM584" s="4" t="b">
        <f>LEFT(AR584,2)=AK584</f>
        <v>1</v>
      </c>
      <c r="AN584" s="4" t="str">
        <f t="shared" si="1160"/>
        <v>RTG</v>
      </c>
      <c r="AO584" s="4" t="b">
        <f>IF((AQ584=DL586)=TRUE,TRUE,IF((AQ583=AQ584)=TRUE,TRUE,FALSE))</f>
        <v>0</v>
      </c>
      <c r="AP584" s="4" t="b">
        <f t="shared" si="1057"/>
        <v>0</v>
      </c>
      <c r="AQ584" s="5" t="str">
        <f t="shared" si="1058"/>
        <v>DANCOW BUBUK PUTIH</v>
      </c>
      <c r="AR584" s="4" t="str">
        <f t="shared" si="1059"/>
        <v>10BKS/RTG</v>
      </c>
      <c r="AS584" t="s">
        <v>793</v>
      </c>
      <c r="AT584" s="1" t="s">
        <v>794</v>
      </c>
      <c r="AU584" s="4" t="str">
        <f ca="1">IF(IF(IF(AQ584=DL586,10,0)+IF(NOT(AN584=$AU$1)=TRUE,10,0)=
20,"XXXX",IF(IF((BC584+1)=2,0,1)+IF(AN584=$AU$1,1,0)=2,TRUE,""))
="",IF(IF(AQ584=AQ583,10,0)+IF(NOT(AN584=$AU$1)=TRUE,10,0)=
20,"XXXX",IF(IF((BC584+1)=2,0,1)+IF(AN584=$AU$1,1,0)=2,TRUE,
"")),IF(IF(AQ584=DL586,10,0)+IF(NOT(AN584=$AU$1)=TRUE,10,0)=
20,"XXXX",IF(IF((BC584+1)=2,0,1)+IF(AN584=$AU$1,1,0)=2,TRUE,"")))</f>
        <v/>
      </c>
      <c r="AV584">
        <v>34500</v>
      </c>
      <c r="AW584">
        <v>34500</v>
      </c>
      <c r="AX584">
        <v>33750</v>
      </c>
      <c r="AY584" t="str">
        <f t="shared" si="1112"/>
        <v>8992696525054</v>
      </c>
      <c r="AZ584" t="str">
        <f t="shared" si="1062"/>
        <v>DANCOW BUBUK PUTIH</v>
      </c>
      <c r="BA584" t="s">
        <v>4301</v>
      </c>
      <c r="BB584" t="s">
        <v>4301</v>
      </c>
      <c r="BC584" s="4" t="str" cm="1">
        <f t="array" aca="1" ref="BC584" ca="1">LEFT(AR584,MATCH(FALSE,ISNUMBER(MID(AR584,ROW(INDIRECT("1:"&amp;LEN(AR584)+1)), 1) *1),0) -1)</f>
        <v>10</v>
      </c>
      <c r="BD584" s="1"/>
      <c r="BF584" s="21"/>
      <c r="BK584" s="1"/>
      <c r="BM584" s="1"/>
      <c r="BN584" s="1"/>
      <c r="BR584" s="22"/>
      <c r="BS584">
        <v>0</v>
      </c>
      <c r="BT584" s="1" t="s">
        <v>5103</v>
      </c>
      <c r="BV584" s="4" t="str">
        <f>IF(IFERROR(SEARCH($A$1,DN584),0)&gt;0,$A$1,"")</f>
        <v/>
      </c>
      <c r="BW584" s="4" t="str">
        <f>IF(IFERROR(SEARCH($B$1,DN584),0)&gt;0,$B$1,"")</f>
        <v/>
      </c>
      <c r="BX584" s="4" t="str">
        <f>IF(IFERROR(SEARCH($C$1,DN584),0)&gt;0,$C$1,"")</f>
        <v/>
      </c>
      <c r="BY584" s="4" t="str">
        <f>IF(IFERROR(SEARCH($D$1,DN584),0)&gt;0,$D$1,"")</f>
        <v/>
      </c>
      <c r="BZ584" s="4" t="str">
        <f>IF(IFERROR(SEARCH($E$1,DN584),0)&gt;0,$E$1,"")</f>
        <v/>
      </c>
      <c r="CA584" s="4" t="str">
        <f>IF(IFERROR(SEARCH($F$1,DN584),0)&gt;0,$F$1,"")</f>
        <v>RTG</v>
      </c>
      <c r="CB584" s="4" t="str">
        <f>IF(IFERROR(SEARCH($G$1,DN584),0)&gt;0,$G$1,"")</f>
        <v/>
      </c>
      <c r="CC584" s="4" t="str">
        <f>IF(IFERROR(SEARCH($H$1,DN584),0)&gt;0,$H$1,"")</f>
        <v/>
      </c>
      <c r="CD584" s="4" t="str">
        <f>IF(IFERROR(SEARCH($I$1,DN584),0)&gt;0,$I$1,"")</f>
        <v/>
      </c>
      <c r="CE584" s="4" t="str">
        <f>IF(IFERROR(SEARCH($J$1,DN584),0)&gt;0,$J$1,"")</f>
        <v/>
      </c>
      <c r="CF584" s="4" t="str">
        <f>IF(IFERROR(SEARCH($K$1,DN584),0)&gt;0,$K$1,"")</f>
        <v/>
      </c>
      <c r="CG584" s="4" t="str">
        <f>IF(IFERROR(SEARCH($L$1,DN584),0)&gt;0,$L$1,"")</f>
        <v/>
      </c>
      <c r="CH584" s="4" t="str">
        <f>IF(IFERROR(SEARCH($M$1,DN584),0)&gt;0,$M$1,"")</f>
        <v/>
      </c>
      <c r="CI584" s="4" t="str">
        <f>IF(IFERROR(SEARCH($N$1,DN584),0)&gt;0,$N$1,"")</f>
        <v/>
      </c>
      <c r="CJ584" s="4" t="str">
        <f>IF(IFERROR(SEARCH($O$1,DN584),0)&gt;0,$O$1,"")</f>
        <v>DUS</v>
      </c>
      <c r="CK584" s="4" t="str">
        <f>IF(IFERROR(SEARCH($P$1,DN584),0)&gt;0,$P$1,"")</f>
        <v/>
      </c>
      <c r="CL584" s="4" t="str">
        <f>IF(IFERROR(SEARCH($Q$1,DN584),0)&gt;0,$Q$1,"")</f>
        <v/>
      </c>
      <c r="CM584" s="4" t="str">
        <f>IF(IFERROR(SEARCH($R$1,DN584),0)&gt;0,$R$1,"")</f>
        <v/>
      </c>
      <c r="CN584" s="4" t="str">
        <f>IF(IFERROR(SEARCH($S$1,DN584),0)&gt;0,$S$1,"")</f>
        <v/>
      </c>
      <c r="CO584" s="4" t="str">
        <f>IF(IFERROR(SEARCH($T$1,DN584),0)&gt;0,$T$1,"")</f>
        <v/>
      </c>
      <c r="CP584" s="4" t="str">
        <f>IF(IFERROR(SEARCH($U$1,DN584),0)&gt;0,$U$1,"")</f>
        <v/>
      </c>
      <c r="CQ584" s="4" t="str">
        <f>IF(IFERROR(SEARCH($V$1,DN584),0)&gt;0,$V$1,"")</f>
        <v/>
      </c>
      <c r="CR584" s="4" t="str">
        <f>IF(IFERROR(SEARCH($W$1,DN584),0)&gt;0,$W$1,"")</f>
        <v/>
      </c>
      <c r="CS584" s="4" t="str">
        <f>IF(IFERROR(SEARCH($X$1,DN584),0)&gt;0,$X$1,"")</f>
        <v/>
      </c>
      <c r="CT584" s="4">
        <f>LEN(BW584)+LEN(BX584)+LEN(BY584)+LEN(BZ584)+LEN(CA584)+LEN(CO584)+LEN(CB584)+LEN(CC584)+LEN(CD584)+LEN(CE584)+LEN(CF584)+LEN(CG584)+LEN(CH584)+LEN(CI584)+LEN(CP584)+LEN(CJ584)+LEN(CK584)+LEN(CQ584)+LEN(BV584)+LEN(CL584)+LEN(CS584)+LEN(CM584)+LEN(CR584)+LEN(CN584)</f>
        <v>6</v>
      </c>
      <c r="CU584" s="4" t="str">
        <f>IF(IFERROR(SEARCH($Z$1,DN584),0)&gt;0,$Z$1,"")</f>
        <v>-</v>
      </c>
      <c r="CV584" s="4" t="str">
        <f>IF(IFERROR(SEARCH($AA$1,DN584),0)&gt;0,$AA$1,"")</f>
        <v>/</v>
      </c>
      <c r="CW584" s="4" t="str">
        <f>IF(IFERROR(SEARCH($AB$1,DN584),0)&gt;0,$AB$1,"")</f>
        <v/>
      </c>
      <c r="CX584" s="4" t="str">
        <f>IF(IFERROR(SEARCH($AC$1,DN584),0)&gt;0,$AC$1,"")</f>
        <v/>
      </c>
      <c r="CY584" s="4" t="str">
        <f>IF(IFERROR(SEARCH($AD$1,DN584),0)&gt;0,$AD$1,"")</f>
        <v/>
      </c>
      <c r="CZ584" s="4" t="str">
        <f>IF(IFERROR(SEARCH($AE$1,DN584),0)&gt;0,$AE$1,"")</f>
        <v/>
      </c>
      <c r="DA584" s="4">
        <f>LEN(DM584)</f>
        <v>9</v>
      </c>
      <c r="DB584" s="4">
        <f>LEN(DN584)</f>
        <v>22</v>
      </c>
      <c r="DC584" s="4">
        <f>DB584-DA584</f>
        <v>13</v>
      </c>
      <c r="DD584" s="4" t="str">
        <f>RIGHT(DN584,4)</f>
        <v>/DUS</v>
      </c>
      <c r="DE584" s="4" t="str">
        <f>RIGHT(DN584,5)</f>
        <v>G/DUS</v>
      </c>
      <c r="DF584" s="4" t="str" cm="1">
        <f t="array" ref="DF584">LEFT(DM584,SUM(LEN(DM584)-LEN(SUBSTITUTE(DM584,{"0";"1";"2";"3";"4";"5";"6";"7";"8";"9"},""))))</f>
        <v>16</v>
      </c>
      <c r="DG584" s="4">
        <f>LEN(DT584)</f>
        <v>13</v>
      </c>
      <c r="DH584" s="4" t="b">
        <f>LEFT(DM584,2)=DF584</f>
        <v>1</v>
      </c>
      <c r="DI584" s="4" t="str">
        <f>RIGHT(DD584,3)</f>
        <v>DUS</v>
      </c>
      <c r="DJ584" s="4" t="b">
        <f>IF((DL584=AQ584)=TRUE,TRUE,IF((AQ582=DL584)=TRUE,TRUE,FALSE))</f>
        <v>0</v>
      </c>
      <c r="DK584" s="4" t="b">
        <f>LEFT(DN584,2)=LEFT(DO584,2)</f>
        <v>0</v>
      </c>
      <c r="DL584" s="5" t="str">
        <f>LEFT(DN584,(DC584-1))</f>
        <v>DANCOW BUBUK</v>
      </c>
      <c r="DM584" s="4" t="str">
        <f>IFERROR(RIGHT(DN584,LEN(DN584)-FIND("-",DN584)),1)</f>
        <v>16RTG/DUS</v>
      </c>
      <c r="DN584" t="s">
        <v>795</v>
      </c>
      <c r="DO584" s="1"/>
      <c r="DP584" s="4" t="b">
        <f ca="1">IF(IF(IF(DL584=AQ584,10,0)+IF(NOT(DI584=$AU$1)=TRUE,10,0)=
20,"XXXX",IF(IF((DX584+1)=2,0,1)+IF(DI584=$AU$1,1,0)=2,TRUE,""))
="",IF(IF(DL584=AQ582,10,0)+IF(NOT(DI584=$AU$1)=TRUE,10,0)=
20,"XXXX",IF(IF((DX584+1)=2,0,1)+IF(DI584=$AU$1,1,0)=2,TRUE,
"")),IF(IF(DL584=AQ584,10,0)+IF(NOT(DI584=$AU$1)=TRUE,10,0)=
20,"XXXX",IF(IF((DX584+1)=2,0,1)+IF(DI584=$AU$1,1,0)=2,TRUE,"")))</f>
        <v>1</v>
      </c>
      <c r="DQ584">
        <v>545000</v>
      </c>
      <c r="DR584">
        <v>545000</v>
      </c>
      <c r="DS584">
        <v>525000</v>
      </c>
      <c r="DT584" t="str">
        <f>IF(DO584&gt;0,DO584,"8000000000"&amp;ROW(DS584))</f>
        <v>8000000000584</v>
      </c>
      <c r="DU584" t="str">
        <f>DL584</f>
        <v>DANCOW BUBUK</v>
      </c>
      <c r="DV584" t="s">
        <v>4301</v>
      </c>
      <c r="DW584" t="s">
        <v>4301</v>
      </c>
      <c r="DX584" s="4" t="str" cm="1">
        <f t="array" aca="1" ref="DX584" ca="1">LEFT(DM584,MATCH(FALSE,ISNUMBER(MID(DM584,ROW(INDIRECT("1:"&amp;LEN(DM584)+1)), 1) *1),0) -1)</f>
        <v>16</v>
      </c>
      <c r="DY584" s="1"/>
      <c r="EA584" s="21"/>
      <c r="EC584" s="5"/>
      <c r="EF584" s="1"/>
      <c r="EH584" s="1"/>
      <c r="EI584" s="1"/>
      <c r="EL584" s="5"/>
      <c r="EM584" s="22"/>
      <c r="EN584">
        <v>0</v>
      </c>
      <c r="EO584" s="1" t="s">
        <v>5103</v>
      </c>
    </row>
    <row r="586" spans="1:145">
      <c r="A586" s="4" t="str">
        <f t="shared" si="1021"/>
        <v/>
      </c>
      <c r="B586" s="4" t="str">
        <f t="shared" si="1022"/>
        <v/>
      </c>
      <c r="C586" s="4" t="str">
        <f t="shared" si="1023"/>
        <v/>
      </c>
      <c r="D586" s="4" t="str">
        <f t="shared" si="1024"/>
        <v/>
      </c>
      <c r="E586" s="4" t="str">
        <f t="shared" si="1025"/>
        <v/>
      </c>
      <c r="F586" s="4" t="str">
        <f t="shared" si="1026"/>
        <v/>
      </c>
      <c r="G586" s="4" t="str">
        <f t="shared" si="1027"/>
        <v>KTK</v>
      </c>
      <c r="H586" s="4" t="str">
        <f t="shared" si="1028"/>
        <v/>
      </c>
      <c r="I586" s="4" t="str">
        <f t="shared" si="1029"/>
        <v/>
      </c>
      <c r="J586" s="4" t="str">
        <f t="shared" si="1030"/>
        <v/>
      </c>
      <c r="K586" s="4" t="str">
        <f t="shared" si="1031"/>
        <v/>
      </c>
      <c r="L586" s="4" t="str">
        <f t="shared" si="1032"/>
        <v/>
      </c>
      <c r="M586" s="4" t="str">
        <f t="shared" si="1033"/>
        <v/>
      </c>
      <c r="N586" s="4" t="str">
        <f t="shared" si="1034"/>
        <v/>
      </c>
      <c r="O586" s="4" t="str">
        <f t="shared" si="1035"/>
        <v/>
      </c>
      <c r="P586" s="4" t="str">
        <f t="shared" si="1036"/>
        <v/>
      </c>
      <c r="Q586" s="4" t="str">
        <f t="shared" si="1037"/>
        <v/>
      </c>
      <c r="R586" s="4" t="str">
        <f t="shared" si="1038"/>
        <v/>
      </c>
      <c r="S586" s="4" t="str">
        <f t="shared" si="1039"/>
        <v/>
      </c>
      <c r="T586" s="4" t="str">
        <f t="shared" si="1040"/>
        <v/>
      </c>
      <c r="U586" s="4" t="str">
        <f t="shared" si="1041"/>
        <v/>
      </c>
      <c r="V586" s="4" t="str">
        <f t="shared" si="1042"/>
        <v/>
      </c>
      <c r="W586" s="4" t="str">
        <f t="shared" si="1043"/>
        <v/>
      </c>
      <c r="X586" s="4" t="str">
        <f t="shared" si="1044"/>
        <v/>
      </c>
      <c r="Y586" s="4">
        <f t="shared" si="1045"/>
        <v>3</v>
      </c>
      <c r="Z586" s="4" t="str">
        <f t="shared" si="1046"/>
        <v>-</v>
      </c>
      <c r="AA586" s="4" t="str">
        <f t="shared" si="1047"/>
        <v/>
      </c>
      <c r="AB586" s="4" t="str">
        <f t="shared" si="1048"/>
        <v/>
      </c>
      <c r="AC586" s="4" t="str">
        <f t="shared" si="1049"/>
        <v/>
      </c>
      <c r="AD586" s="4" t="str">
        <f t="shared" si="1050"/>
        <v/>
      </c>
      <c r="AE586" s="4" t="str">
        <f t="shared" si="1051"/>
        <v/>
      </c>
      <c r="AF586" s="4">
        <f t="shared" si="1052"/>
        <v>4</v>
      </c>
      <c r="AG586" s="4">
        <f t="shared" si="1053"/>
        <v>30</v>
      </c>
      <c r="AH586" s="4">
        <f t="shared" si="1054"/>
        <v>26</v>
      </c>
      <c r="AI586" s="4" t="str">
        <f t="shared" si="1055"/>
        <v>1KTK</v>
      </c>
      <c r="AJ586" s="4" t="str">
        <f t="shared" si="1056"/>
        <v>-1KTK</v>
      </c>
      <c r="AK586" s="4" t="str" cm="1">
        <f t="array" ref="AK586">LEFT(AR586,SUM(LEN(AR586)-LEN(SUBSTITUTE(AR586,{"0";"1";"2";"3";"4";"5";"6";"7";"8";"9"},""))))</f>
        <v>1</v>
      </c>
      <c r="AL586" s="4">
        <f t="shared" si="1060"/>
        <v>13</v>
      </c>
      <c r="AM586" s="4" t="b">
        <f>LEFT(AR586,1)=AK586</f>
        <v>1</v>
      </c>
      <c r="AN586" s="4" t="str">
        <f t="shared" si="1160"/>
        <v>KTK</v>
      </c>
      <c r="AO586" s="4" t="b">
        <f>IF((AQ586=AQ587)=TRUE,TRUE,IF((DL586=AQ586)=TRUE,TRUE,FALSE))</f>
        <v>1</v>
      </c>
      <c r="AP586" s="4" t="b">
        <f t="shared" si="1057"/>
        <v>0</v>
      </c>
      <c r="AQ586" s="5" t="str">
        <f t="shared" si="1058"/>
        <v>DANCOW CAIR 110ML COKELAT</v>
      </c>
      <c r="AR586" s="4" t="str">
        <f t="shared" si="1059"/>
        <v>1KTK</v>
      </c>
      <c r="AS586" t="s">
        <v>796</v>
      </c>
      <c r="AT586" s="1" t="s">
        <v>797</v>
      </c>
      <c r="AU586" s="4" t="str">
        <f ca="1">IF(IF(IF(AQ586=AQ587,10,0)+IF(NOT(AN586=$AU$1)=TRUE,10,0)=
20,"XXXX",IF(IF((BC586+1)=2,0,1)+IF(AN586=$AU$1,1,0)=2,TRUE,""))
="",IF(IF(AQ586=DL586,10,0)+IF(NOT(AN586=$AU$1)=TRUE,10,0)=
20,"XXXX",IF(IF((BC586+1)=2,0,1)+IF(AN586=$AU$1,1,0)=2,TRUE,
"")),IF(IF(AQ586=AQ587,10,0)+IF(NOT(AN586=$AU$1)=TRUE,10,0)=
20,"XXXX",IF(IF((BC586+1)=2,0,1)+IF(AN586=$AU$1,1,0)=2,TRUE,"")))</f>
        <v>XXXX</v>
      </c>
      <c r="AV586">
        <v>3000</v>
      </c>
      <c r="AW586">
        <v>3500</v>
      </c>
      <c r="AX586">
        <v>2925</v>
      </c>
      <c r="AY586" t="str">
        <f t="shared" si="1112"/>
        <v>8992696422735</v>
      </c>
      <c r="AZ586" t="str">
        <f t="shared" si="1062"/>
        <v>DANCOW CAIR 110ML COKELAT</v>
      </c>
      <c r="BA586" t="s">
        <v>4301</v>
      </c>
      <c r="BB586" t="s">
        <v>4301</v>
      </c>
      <c r="BC586" s="9" t="str" cm="1">
        <f t="array" aca="1" ref="BC586" ca="1">LEFT(AR586,MATCH(FALSE,ISNUMBER(MID(AR586,ROW(INDIRECT("1:"&amp;LEN(AR586)+1)), 1) *1),0) -1)</f>
        <v>1</v>
      </c>
      <c r="BD586" s="1"/>
      <c r="BF586" s="21"/>
      <c r="BK586" s="1"/>
      <c r="BM586" s="1"/>
      <c r="BN586" s="1"/>
      <c r="BR586" s="22"/>
      <c r="BS586">
        <v>0</v>
      </c>
      <c r="BT586" s="1" t="s">
        <v>5103</v>
      </c>
      <c r="BV586" s="4" t="str">
        <f>IF(IFERROR(SEARCH($A$1,DN586),0)&gt;0,$A$1,"")</f>
        <v/>
      </c>
      <c r="BW586" s="4" t="str">
        <f>IF(IFERROR(SEARCH($B$1,DN586),0)&gt;0,$B$1,"")</f>
        <v/>
      </c>
      <c r="BX586" s="4" t="str">
        <f>IF(IFERROR(SEARCH($C$1,DN586),0)&gt;0,$C$1,"")</f>
        <v/>
      </c>
      <c r="BY586" s="4" t="str">
        <f>IF(IFERROR(SEARCH($D$1,DN586),0)&gt;0,$D$1,"")</f>
        <v/>
      </c>
      <c r="BZ586" s="4" t="str">
        <f>IF(IFERROR(SEARCH($E$1,DN586),0)&gt;0,$E$1,"")</f>
        <v/>
      </c>
      <c r="CA586" s="4" t="str">
        <f>IF(IFERROR(SEARCH($F$1,DN586),0)&gt;0,$F$1,"")</f>
        <v/>
      </c>
      <c r="CB586" s="4" t="str">
        <f>IF(IFERROR(SEARCH($G$1,DN586),0)&gt;0,$G$1,"")</f>
        <v>KTK</v>
      </c>
      <c r="CC586" s="4" t="str">
        <f>IF(IFERROR(SEARCH($H$1,DN586),0)&gt;0,$H$1,"")</f>
        <v/>
      </c>
      <c r="CD586" s="4" t="str">
        <f>IF(IFERROR(SEARCH($I$1,DN586),0)&gt;0,$I$1,"")</f>
        <v/>
      </c>
      <c r="CE586" s="4" t="str">
        <f>IF(IFERROR(SEARCH($J$1,DN586),0)&gt;0,$J$1,"")</f>
        <v/>
      </c>
      <c r="CF586" s="4" t="str">
        <f>IF(IFERROR(SEARCH($K$1,DN586),0)&gt;0,$K$1,"")</f>
        <v/>
      </c>
      <c r="CG586" s="4" t="str">
        <f>IF(IFERROR(SEARCH($L$1,DN586),0)&gt;0,$L$1,"")</f>
        <v/>
      </c>
      <c r="CH586" s="4" t="str">
        <f>IF(IFERROR(SEARCH($M$1,DN586),0)&gt;0,$M$1,"")</f>
        <v/>
      </c>
      <c r="CI586" s="4" t="str">
        <f>IF(IFERROR(SEARCH($N$1,DN586),0)&gt;0,$N$1,"")</f>
        <v/>
      </c>
      <c r="CJ586" s="4" t="str">
        <f>IF(IFERROR(SEARCH($O$1,DN586),0)&gt;0,$O$1,"")</f>
        <v>DUS</v>
      </c>
      <c r="CK586" s="4" t="str">
        <f>IF(IFERROR(SEARCH($P$1,DN586),0)&gt;0,$P$1,"")</f>
        <v/>
      </c>
      <c r="CL586" s="4" t="str">
        <f>IF(IFERROR(SEARCH($Q$1,DN586),0)&gt;0,$Q$1,"")</f>
        <v/>
      </c>
      <c r="CM586" s="4" t="str">
        <f>IF(IFERROR(SEARCH($R$1,DN586),0)&gt;0,$R$1,"")</f>
        <v/>
      </c>
      <c r="CN586" s="4" t="str">
        <f>IF(IFERROR(SEARCH($S$1,DN586),0)&gt;0,$S$1,"")</f>
        <v/>
      </c>
      <c r="CO586" s="4" t="str">
        <f>IF(IFERROR(SEARCH($T$1,DN586),0)&gt;0,$T$1,"")</f>
        <v/>
      </c>
      <c r="CP586" s="4" t="str">
        <f>IF(IFERROR(SEARCH($U$1,DN586),0)&gt;0,$U$1,"")</f>
        <v/>
      </c>
      <c r="CQ586" s="4" t="str">
        <f>IF(IFERROR(SEARCH($V$1,DN586),0)&gt;0,$V$1,"")</f>
        <v/>
      </c>
      <c r="CR586" s="4" t="str">
        <f>IF(IFERROR(SEARCH($W$1,DN586),0)&gt;0,$W$1,"")</f>
        <v/>
      </c>
      <c r="CS586" s="4" t="str">
        <f>IF(IFERROR(SEARCH($X$1,DN586),0)&gt;0,$X$1,"")</f>
        <v/>
      </c>
      <c r="CT586" s="4">
        <f>LEN(BW586)+LEN(BX586)+LEN(BY586)+LEN(BZ586)+LEN(CA586)+LEN(CO586)+LEN(CB586)+LEN(CC586)+LEN(CD586)+LEN(CE586)+LEN(CF586)+LEN(CG586)+LEN(CH586)+LEN(CI586)+LEN(CP586)+LEN(CJ586)+LEN(CK586)+LEN(CQ586)+LEN(BV586)+LEN(CL586)+LEN(CS586)+LEN(CM586)+LEN(CR586)+LEN(CN586)</f>
        <v>6</v>
      </c>
      <c r="CU586" s="4" t="str">
        <f>IF(IFERROR(SEARCH($Z$1,DN586),0)&gt;0,$Z$1,"")</f>
        <v>-</v>
      </c>
      <c r="CV586" s="4" t="str">
        <f>IF(IFERROR(SEARCH($AA$1,DN586),0)&gt;0,$AA$1,"")</f>
        <v>/</v>
      </c>
      <c r="CW586" s="4" t="str">
        <f>IF(IFERROR(SEARCH($AB$1,DN586),0)&gt;0,$AB$1,"")</f>
        <v/>
      </c>
      <c r="CX586" s="4" t="str">
        <f>IF(IFERROR(SEARCH($AC$1,DN586),0)&gt;0,$AC$1,"")</f>
        <v/>
      </c>
      <c r="CY586" s="4" t="str">
        <f>IF(IFERROR(SEARCH($AD$1,DN586),0)&gt;0,$AD$1,"")</f>
        <v/>
      </c>
      <c r="CZ586" s="4" t="str">
        <f>IF(IFERROR(SEARCH($AE$1,DN586),0)&gt;0,$AE$1,"")</f>
        <v/>
      </c>
      <c r="DA586" s="4">
        <f>LEN(DM586)</f>
        <v>9</v>
      </c>
      <c r="DB586" s="4">
        <f>LEN(DN586)</f>
        <v>35</v>
      </c>
      <c r="DC586" s="4">
        <f>DB586-DA586</f>
        <v>26</v>
      </c>
      <c r="DD586" s="4" t="str">
        <f>RIGHT(DN586,4)</f>
        <v>/DUS</v>
      </c>
      <c r="DE586" s="4" t="str">
        <f>RIGHT(DN586,5)</f>
        <v>K/DUS</v>
      </c>
      <c r="DF586" s="4" t="str" cm="1">
        <f t="array" ref="DF586">LEFT(DM586,SUM(LEN(DM586)-LEN(SUBSTITUTE(DM586,{"0";"1";"2";"3";"4";"5";"6";"7";"8";"9"},""))))</f>
        <v>36</v>
      </c>
      <c r="DG586" s="4">
        <f>LEN(DT586)</f>
        <v>13</v>
      </c>
      <c r="DH586" s="4" t="b">
        <f>LEFT(DM586,2)=DF586</f>
        <v>1</v>
      </c>
      <c r="DI586" s="4" t="str">
        <f>RIGHT(DD586,3)</f>
        <v>DUS</v>
      </c>
      <c r="DJ586" s="4" t="b">
        <f>IF((DL586=AQ586)=TRUE,TRUE,IF((AQ584=DL586)=TRUE,TRUE,FALSE))</f>
        <v>1</v>
      </c>
      <c r="DK586" s="4" t="b">
        <f>LEFT(DN586,2)=LEFT(DO586,2)</f>
        <v>0</v>
      </c>
      <c r="DL586" s="5" t="str">
        <f>LEFT(DN586,(DC586-1))</f>
        <v>DANCOW CAIR 110ML COKELAT</v>
      </c>
      <c r="DM586" s="4" t="str">
        <f>IFERROR(RIGHT(DN586,LEN(DN586)-FIND("-",DN586)),1)</f>
        <v>36KTK/DUS</v>
      </c>
      <c r="DN586" t="s">
        <v>5143</v>
      </c>
      <c r="DO586" s="1"/>
      <c r="DP586" s="4" t="b">
        <f ca="1">IF(IF(IF(DL586=AQ586,10,0)+IF(NOT(DI586=$AU$1)=TRUE,10,0)=
20,"XXXX",IF(IF((DX586+1)=2,0,1)+IF(DI586=$AU$1,1,0)=2,TRUE,""))
="",IF(IF(DL586=AQ584,10,0)+IF(NOT(DI586=$AU$1)=TRUE,10,0)=
20,"XXXX",IF(IF((DX586+1)=2,0,1)+IF(DI586=$AU$1,1,0)=2,TRUE,
"")),IF(IF(DL586=AQ586,10,0)+IF(NOT(DI586=$AU$1)=TRUE,10,0)=
20,"XXXX",IF(IF((DX586+1)=2,0,1)+IF(DI586=$AU$1,1,0)=2,TRUE,"")))</f>
        <v>1</v>
      </c>
      <c r="DQ586">
        <v>107000</v>
      </c>
      <c r="DR586">
        <v>107000</v>
      </c>
      <c r="DS586">
        <v>105301</v>
      </c>
      <c r="DT586" t="str">
        <f>IF(DO586&gt;0,DO586,"8000000000"&amp;ROW(DS586))</f>
        <v>8000000000586</v>
      </c>
      <c r="DU586" t="str">
        <f>DL586</f>
        <v>DANCOW CAIR 110ML COKELAT</v>
      </c>
      <c r="DV586" t="s">
        <v>4301</v>
      </c>
      <c r="DW586" t="s">
        <v>4301</v>
      </c>
      <c r="DX586" s="4" t="str" cm="1">
        <f t="array" aca="1" ref="DX586" ca="1">LEFT(DM586,MATCH(FALSE,ISNUMBER(MID(DM586,ROW(INDIRECT("1:"&amp;LEN(DM586)+1)), 1) *1),0) -1)</f>
        <v>36</v>
      </c>
      <c r="DY586" s="1"/>
      <c r="EA586" s="21"/>
      <c r="EC586" s="5"/>
      <c r="EF586" s="1"/>
      <c r="EH586" s="1"/>
      <c r="EI586" s="1"/>
      <c r="EL586" s="5"/>
      <c r="EM586" s="22"/>
      <c r="EN586">
        <v>0</v>
      </c>
      <c r="EO586" s="1" t="s">
        <v>5103</v>
      </c>
    </row>
    <row r="587" spans="1:145">
      <c r="A587" s="4" t="str">
        <f t="shared" si="1021"/>
        <v/>
      </c>
      <c r="B587" s="4" t="str">
        <f t="shared" si="1022"/>
        <v/>
      </c>
      <c r="C587" s="4" t="str">
        <f t="shared" si="1023"/>
        <v/>
      </c>
      <c r="D587" s="4" t="str">
        <f t="shared" si="1024"/>
        <v/>
      </c>
      <c r="E587" s="4" t="str">
        <f t="shared" si="1025"/>
        <v/>
      </c>
      <c r="F587" s="4" t="str">
        <f t="shared" si="1026"/>
        <v/>
      </c>
      <c r="G587" s="4" t="str">
        <f t="shared" si="1027"/>
        <v>KTK</v>
      </c>
      <c r="H587" s="4" t="str">
        <f t="shared" si="1028"/>
        <v/>
      </c>
      <c r="I587" s="4" t="str">
        <f t="shared" si="1029"/>
        <v/>
      </c>
      <c r="J587" s="4" t="str">
        <f t="shared" si="1030"/>
        <v/>
      </c>
      <c r="K587" s="4" t="str">
        <f t="shared" si="1031"/>
        <v/>
      </c>
      <c r="L587" s="4" t="str">
        <f t="shared" si="1032"/>
        <v/>
      </c>
      <c r="M587" s="4" t="str">
        <f t="shared" si="1033"/>
        <v/>
      </c>
      <c r="N587" s="4" t="str">
        <f t="shared" si="1034"/>
        <v/>
      </c>
      <c r="O587" s="4" t="str">
        <f t="shared" si="1035"/>
        <v/>
      </c>
      <c r="P587" s="4" t="str">
        <f t="shared" si="1036"/>
        <v/>
      </c>
      <c r="Q587" s="4" t="str">
        <f t="shared" si="1037"/>
        <v/>
      </c>
      <c r="R587" s="4" t="str">
        <f t="shared" si="1038"/>
        <v/>
      </c>
      <c r="S587" s="4" t="str">
        <f t="shared" si="1039"/>
        <v/>
      </c>
      <c r="T587" s="4" t="str">
        <f t="shared" si="1040"/>
        <v/>
      </c>
      <c r="U587" s="4" t="str">
        <f t="shared" si="1041"/>
        <v/>
      </c>
      <c r="V587" s="4" t="str">
        <f t="shared" si="1042"/>
        <v/>
      </c>
      <c r="W587" s="4" t="str">
        <f t="shared" si="1043"/>
        <v/>
      </c>
      <c r="X587" s="4" t="str">
        <f t="shared" si="1044"/>
        <v/>
      </c>
      <c r="Y587" s="4">
        <f t="shared" si="1045"/>
        <v>3</v>
      </c>
      <c r="Z587" s="4" t="str">
        <f t="shared" si="1046"/>
        <v>-</v>
      </c>
      <c r="AA587" s="4" t="str">
        <f t="shared" si="1047"/>
        <v/>
      </c>
      <c r="AB587" s="4" t="str">
        <f t="shared" si="1048"/>
        <v/>
      </c>
      <c r="AC587" s="4" t="str">
        <f t="shared" si="1049"/>
        <v/>
      </c>
      <c r="AD587" s="4" t="str">
        <f t="shared" si="1050"/>
        <v/>
      </c>
      <c r="AE587" s="4" t="str">
        <f t="shared" si="1051"/>
        <v/>
      </c>
      <c r="AF587" s="4">
        <f t="shared" si="1052"/>
        <v>4</v>
      </c>
      <c r="AG587" s="4">
        <f t="shared" si="1053"/>
        <v>33</v>
      </c>
      <c r="AH587" s="4">
        <f t="shared" si="1054"/>
        <v>29</v>
      </c>
      <c r="AI587" s="4" t="str">
        <f t="shared" si="1055"/>
        <v>1KTK</v>
      </c>
      <c r="AJ587" s="4" t="str">
        <f t="shared" si="1056"/>
        <v>-1KTK</v>
      </c>
      <c r="AK587" s="4" t="str" cm="1">
        <f t="array" ref="AK587">LEFT(AR587,SUM(LEN(AR587)-LEN(SUBSTITUTE(AR587,{"0";"1";"2";"3";"4";"5";"6";"7";"8";"9"},""))))</f>
        <v>1</v>
      </c>
      <c r="AL587" s="4">
        <f t="shared" si="1060"/>
        <v>13</v>
      </c>
      <c r="AM587" s="4" t="b">
        <f>LEFT(AR587,1)=AK587</f>
        <v>1</v>
      </c>
      <c r="AN587" s="4" t="str">
        <f t="shared" si="1160"/>
        <v>KTK</v>
      </c>
      <c r="AO587" s="4" t="b">
        <f>IF((AQ587=DL587)=TRUE,TRUE,IF((AQ586=AQ587)=TRUE,TRUE,FALSE))</f>
        <v>1</v>
      </c>
      <c r="AP587" s="4" t="b">
        <f t="shared" si="1057"/>
        <v>0</v>
      </c>
      <c r="AQ587" s="5" t="str">
        <f t="shared" si="1058"/>
        <v>DANCOW CAIR 110ML STRAWBERRY</v>
      </c>
      <c r="AR587" s="4" t="str">
        <f t="shared" si="1059"/>
        <v>1KTK</v>
      </c>
      <c r="AS587" t="s">
        <v>798</v>
      </c>
      <c r="AT587" s="1" t="s">
        <v>799</v>
      </c>
      <c r="AU587" s="4" t="str">
        <f>IF(IF(IF(AQ587=DL587,10,0)+IF(NOT(AN587=$AU$1)=TRUE,10,0)=
20,"XXXX",IF(IF((BC587+1)=2,0,1)+IF(AN587=$AU$1,1,0)=2,TRUE,""))
="",IF(IF(AQ587=AQ586,10,0)+IF(NOT(AN587=$AU$1)=TRUE,10,0)=
20,"XXXX",IF(IF((BC587+1)=2,0,1)+IF(AN587=$AU$1,1,0)=2,TRUE,
"")),IF(IF(AQ587=DL587,10,0)+IF(NOT(AN587=$AU$1)=TRUE,10,0)=
20,"XXXX",IF(IF((BC587+1)=2,0,1)+IF(AN587=$AU$1,1,0)=2,TRUE,"")))</f>
        <v>XXXX</v>
      </c>
      <c r="AV587">
        <v>3000</v>
      </c>
      <c r="AW587">
        <v>3500</v>
      </c>
      <c r="AX587">
        <v>2925</v>
      </c>
      <c r="AY587" t="str">
        <f t="shared" si="1112"/>
        <v>8992696423749</v>
      </c>
      <c r="AZ587" t="str">
        <f t="shared" si="1062"/>
        <v>DANCOW CAIR 110ML STRAWBERRY</v>
      </c>
      <c r="BA587" t="s">
        <v>4301</v>
      </c>
      <c r="BB587" t="s">
        <v>4301</v>
      </c>
      <c r="BC587" s="9" t="str" cm="1">
        <f t="array" aca="1" ref="BC587" ca="1">LEFT(AR587,MATCH(FALSE,ISNUMBER(MID(AR587,ROW(INDIRECT("1:"&amp;LEN(AR587)+1)), 1) *1),0) -1)</f>
        <v>1</v>
      </c>
      <c r="BD587" s="1"/>
      <c r="BF587" s="21"/>
      <c r="BK587" s="1"/>
      <c r="BM587" s="1"/>
      <c r="BN587" s="1"/>
      <c r="BR587" s="22"/>
      <c r="BS587">
        <v>0</v>
      </c>
      <c r="BT587" s="1" t="s">
        <v>5103</v>
      </c>
      <c r="BV587" s="4" t="str">
        <f>IF(IFERROR(SEARCH($A$1,DN587),0)&gt;0,$A$1,"")</f>
        <v/>
      </c>
      <c r="BW587" s="4" t="str">
        <f>IF(IFERROR(SEARCH($B$1,DN587),0)&gt;0,$B$1,"")</f>
        <v/>
      </c>
      <c r="BX587" s="4" t="str">
        <f>IF(IFERROR(SEARCH($C$1,DN587),0)&gt;0,$C$1,"")</f>
        <v/>
      </c>
      <c r="BY587" s="4" t="str">
        <f>IF(IFERROR(SEARCH($D$1,DN587),0)&gt;0,$D$1,"")</f>
        <v/>
      </c>
      <c r="BZ587" s="4" t="str">
        <f>IF(IFERROR(SEARCH($E$1,DN587),0)&gt;0,$E$1,"")</f>
        <v/>
      </c>
      <c r="CA587" s="4" t="str">
        <f>IF(IFERROR(SEARCH($F$1,DN587),0)&gt;0,$F$1,"")</f>
        <v/>
      </c>
      <c r="CB587" s="4" t="str">
        <f>IF(IFERROR(SEARCH($G$1,DN587),0)&gt;0,$G$1,"")</f>
        <v>KTK</v>
      </c>
      <c r="CC587" s="4" t="str">
        <f>IF(IFERROR(SEARCH($H$1,DN587),0)&gt;0,$H$1,"")</f>
        <v/>
      </c>
      <c r="CD587" s="4" t="str">
        <f>IF(IFERROR(SEARCH($I$1,DN587),0)&gt;0,$I$1,"")</f>
        <v/>
      </c>
      <c r="CE587" s="4" t="str">
        <f>IF(IFERROR(SEARCH($J$1,DN587),0)&gt;0,$J$1,"")</f>
        <v/>
      </c>
      <c r="CF587" s="4" t="str">
        <f>IF(IFERROR(SEARCH($K$1,DN587),0)&gt;0,$K$1,"")</f>
        <v/>
      </c>
      <c r="CG587" s="4" t="str">
        <f>IF(IFERROR(SEARCH($L$1,DN587),0)&gt;0,$L$1,"")</f>
        <v/>
      </c>
      <c r="CH587" s="4" t="str">
        <f>IF(IFERROR(SEARCH($M$1,DN587),0)&gt;0,$M$1,"")</f>
        <v/>
      </c>
      <c r="CI587" s="4" t="str">
        <f>IF(IFERROR(SEARCH($N$1,DN587),0)&gt;0,$N$1,"")</f>
        <v/>
      </c>
      <c r="CJ587" s="4" t="str">
        <f>IF(IFERROR(SEARCH($O$1,DN587),0)&gt;0,$O$1,"")</f>
        <v>DUS</v>
      </c>
      <c r="CK587" s="4" t="str">
        <f>IF(IFERROR(SEARCH($P$1,DN587),0)&gt;0,$P$1,"")</f>
        <v/>
      </c>
      <c r="CL587" s="4" t="str">
        <f>IF(IFERROR(SEARCH($Q$1,DN587),0)&gt;0,$Q$1,"")</f>
        <v/>
      </c>
      <c r="CM587" s="4" t="str">
        <f>IF(IFERROR(SEARCH($R$1,DN587),0)&gt;0,$R$1,"")</f>
        <v/>
      </c>
      <c r="CN587" s="4" t="str">
        <f>IF(IFERROR(SEARCH($S$1,DN587),0)&gt;0,$S$1,"")</f>
        <v/>
      </c>
      <c r="CO587" s="4" t="str">
        <f>IF(IFERROR(SEARCH($T$1,DN587),0)&gt;0,$T$1,"")</f>
        <v/>
      </c>
      <c r="CP587" s="4" t="str">
        <f>IF(IFERROR(SEARCH($U$1,DN587),0)&gt;0,$U$1,"")</f>
        <v/>
      </c>
      <c r="CQ587" s="4" t="str">
        <f>IF(IFERROR(SEARCH($V$1,DN587),0)&gt;0,$V$1,"")</f>
        <v/>
      </c>
      <c r="CR587" s="4" t="str">
        <f>IF(IFERROR(SEARCH($W$1,DN587),0)&gt;0,$W$1,"")</f>
        <v/>
      </c>
      <c r="CS587" s="4" t="str">
        <f>IF(IFERROR(SEARCH($X$1,DN587),0)&gt;0,$X$1,"")</f>
        <v/>
      </c>
      <c r="CT587" s="4">
        <f>LEN(BW587)+LEN(BX587)+LEN(BY587)+LEN(BZ587)+LEN(CA587)+LEN(CO587)+LEN(CB587)+LEN(CC587)+LEN(CD587)+LEN(CE587)+LEN(CF587)+LEN(CG587)+LEN(CH587)+LEN(CI587)+LEN(CP587)+LEN(CJ587)+LEN(CK587)+LEN(CQ587)+LEN(BV587)+LEN(CL587)+LEN(CS587)+LEN(CM587)+LEN(CR587)+LEN(CN587)</f>
        <v>6</v>
      </c>
      <c r="CU587" s="4" t="str">
        <f>IF(IFERROR(SEARCH($Z$1,DN587),0)&gt;0,$Z$1,"")</f>
        <v>-</v>
      </c>
      <c r="CV587" s="4" t="str">
        <f>IF(IFERROR(SEARCH($AA$1,DN587),0)&gt;0,$AA$1,"")</f>
        <v>/</v>
      </c>
      <c r="CW587" s="4" t="str">
        <f>IF(IFERROR(SEARCH($AB$1,DN587),0)&gt;0,$AB$1,"")</f>
        <v/>
      </c>
      <c r="CX587" s="4" t="str">
        <f>IF(IFERROR(SEARCH($AC$1,DN587),0)&gt;0,$AC$1,"")</f>
        <v/>
      </c>
      <c r="CY587" s="4" t="str">
        <f>IF(IFERROR(SEARCH($AD$1,DN587),0)&gt;0,$AD$1,"")</f>
        <v/>
      </c>
      <c r="CZ587" s="4" t="str">
        <f>IF(IFERROR(SEARCH($AE$1,DN587),0)&gt;0,$AE$1,"")</f>
        <v/>
      </c>
      <c r="DA587" s="4">
        <f>LEN(DM587)</f>
        <v>9</v>
      </c>
      <c r="DB587" s="4">
        <f>LEN(DN587)</f>
        <v>38</v>
      </c>
      <c r="DC587" s="4">
        <f>DB587-DA587</f>
        <v>29</v>
      </c>
      <c r="DD587" s="4" t="str">
        <f>RIGHT(DN587,4)</f>
        <v>/DUS</v>
      </c>
      <c r="DE587" s="4" t="str">
        <f>RIGHT(DN587,5)</f>
        <v>K/DUS</v>
      </c>
      <c r="DF587" s="4" t="str" cm="1">
        <f t="array" ref="DF587">LEFT(DM587,SUM(LEN(DM587)-LEN(SUBSTITUTE(DM587,{"0";"1";"2";"3";"4";"5";"6";"7";"8";"9"},""))))</f>
        <v>36</v>
      </c>
      <c r="DG587" s="4">
        <f>LEN(DT587)</f>
        <v>13</v>
      </c>
      <c r="DH587" s="4" t="b">
        <f>LEFT(DM587,2)=DF587</f>
        <v>1</v>
      </c>
      <c r="DI587" s="4" t="str">
        <f>RIGHT(DD587,3)</f>
        <v>DUS</v>
      </c>
      <c r="DJ587" s="4" t="b">
        <f>IF((DL587=AQ589)=TRUE,TRUE,IF((AQ587=DL587)=TRUE,TRUE,FALSE))</f>
        <v>1</v>
      </c>
      <c r="DK587" s="4" t="b">
        <f>LEFT(DN587,2)=LEFT(DO587,2)</f>
        <v>0</v>
      </c>
      <c r="DL587" s="5" t="str">
        <f>LEFT(DN587,(DC587-1))</f>
        <v>DANCOW CAIR 110ML STRAWBERRY</v>
      </c>
      <c r="DM587" s="4" t="str">
        <f>IFERROR(RIGHT(DN587,LEN(DN587)-FIND("-",DN587)),1)</f>
        <v>36KTK/DUS</v>
      </c>
      <c r="DN587" t="s">
        <v>800</v>
      </c>
      <c r="DO587" s="1"/>
      <c r="DP587" s="4" t="b">
        <f ca="1">IF(IF(IF(DL587=AQ589,10,0)+IF(NOT(DI587=$AU$1)=TRUE,10,0)=
20,"XXXX",IF(IF((DX587+1)=2,0,1)+IF(DI587=$AU$1,1,0)=2,TRUE,""))
="",IF(IF(DL587=AQ587,10,0)+IF(NOT(DI587=$AU$1)=TRUE,10,0)=
20,"XXXX",IF(IF((DX587+1)=2,0,1)+IF(DI587=$AU$1,1,0)=2,TRUE,
"")),IF(IF(DL587=AQ589,10,0)+IF(NOT(DI587=$AU$1)=TRUE,10,0)=
20,"XXXX",IF(IF((DX587+1)=2,0,1)+IF(DI587=$AU$1,1,0)=2,TRUE,"")))</f>
        <v>1</v>
      </c>
      <c r="DQ587">
        <v>87000</v>
      </c>
      <c r="DR587">
        <v>87000</v>
      </c>
      <c r="DS587">
        <v>85091</v>
      </c>
      <c r="DT587" t="str">
        <f>IF(DO587&gt;0,DO587,"8000000000"&amp;ROW(DS587))</f>
        <v>8000000000587</v>
      </c>
      <c r="DU587" t="str">
        <f>DL587</f>
        <v>DANCOW CAIR 110ML STRAWBERRY</v>
      </c>
      <c r="DV587" t="s">
        <v>4301</v>
      </c>
      <c r="DW587" t="s">
        <v>4301</v>
      </c>
      <c r="DX587" s="4" t="str" cm="1">
        <f t="array" aca="1" ref="DX587" ca="1">LEFT(DM587,MATCH(FALSE,ISNUMBER(MID(DM587,ROW(INDIRECT("1:"&amp;LEN(DM587)+1)), 1) *1),0) -1)</f>
        <v>36</v>
      </c>
      <c r="DY587" s="1"/>
      <c r="EA587" s="21"/>
      <c r="EC587" s="5"/>
      <c r="EF587" s="1"/>
      <c r="EH587" s="1"/>
      <c r="EI587" s="1"/>
      <c r="EL587" s="5"/>
      <c r="EM587" s="22"/>
      <c r="EN587">
        <v>0</v>
      </c>
      <c r="EO587" s="1" t="s">
        <v>5103</v>
      </c>
    </row>
    <row r="589" spans="1:145">
      <c r="A589" s="4" t="str">
        <f t="shared" si="1021"/>
        <v/>
      </c>
      <c r="B589" s="4" t="str">
        <f t="shared" si="1022"/>
        <v/>
      </c>
      <c r="C589" s="4" t="str">
        <f t="shared" si="1023"/>
        <v/>
      </c>
      <c r="D589" s="4" t="str">
        <f t="shared" si="1024"/>
        <v/>
      </c>
      <c r="E589" s="4" t="str">
        <f t="shared" si="1025"/>
        <v/>
      </c>
      <c r="F589" s="4" t="str">
        <f t="shared" si="1026"/>
        <v>RTG</v>
      </c>
      <c r="G589" s="4" t="str">
        <f t="shared" si="1027"/>
        <v/>
      </c>
      <c r="H589" s="4" t="str">
        <f t="shared" si="1028"/>
        <v/>
      </c>
      <c r="I589" s="4" t="str">
        <f t="shared" si="1029"/>
        <v/>
      </c>
      <c r="J589" s="4" t="str">
        <f t="shared" si="1030"/>
        <v/>
      </c>
      <c r="K589" s="4" t="str">
        <f t="shared" si="1031"/>
        <v/>
      </c>
      <c r="L589" s="4" t="str">
        <f t="shared" si="1032"/>
        <v/>
      </c>
      <c r="M589" s="4" t="str">
        <f t="shared" si="1033"/>
        <v/>
      </c>
      <c r="N589" s="4" t="str">
        <f t="shared" si="1034"/>
        <v/>
      </c>
      <c r="O589" s="4" t="str">
        <f t="shared" si="1035"/>
        <v/>
      </c>
      <c r="P589" s="4" t="str">
        <f t="shared" si="1036"/>
        <v/>
      </c>
      <c r="Q589" s="4" t="str">
        <f t="shared" si="1037"/>
        <v/>
      </c>
      <c r="R589" s="4" t="str">
        <f t="shared" si="1038"/>
        <v/>
      </c>
      <c r="S589" s="4" t="str">
        <f t="shared" si="1039"/>
        <v/>
      </c>
      <c r="T589" s="4" t="str">
        <f t="shared" si="1040"/>
        <v/>
      </c>
      <c r="U589" s="4" t="str">
        <f t="shared" si="1041"/>
        <v/>
      </c>
      <c r="V589" s="4" t="str">
        <f t="shared" si="1042"/>
        <v/>
      </c>
      <c r="W589" s="4" t="str">
        <f t="shared" si="1043"/>
        <v/>
      </c>
      <c r="X589" s="4" t="str">
        <f t="shared" si="1044"/>
        <v/>
      </c>
      <c r="Y589" s="4">
        <f t="shared" si="1045"/>
        <v>3</v>
      </c>
      <c r="Z589" s="4" t="str">
        <f t="shared" si="1046"/>
        <v>-</v>
      </c>
      <c r="AA589" s="4" t="str">
        <f t="shared" si="1047"/>
        <v/>
      </c>
      <c r="AB589" s="4" t="str">
        <f t="shared" si="1048"/>
        <v/>
      </c>
      <c r="AC589" s="4" t="str">
        <f t="shared" si="1049"/>
        <v/>
      </c>
      <c r="AD589" s="4" t="str">
        <f t="shared" si="1050"/>
        <v/>
      </c>
      <c r="AE589" s="4" t="str">
        <f t="shared" si="1051"/>
        <v/>
      </c>
      <c r="AF589" s="4">
        <f t="shared" si="1052"/>
        <v>4</v>
      </c>
      <c r="AG589" s="4">
        <f t="shared" si="1053"/>
        <v>26</v>
      </c>
      <c r="AH589" s="4">
        <f t="shared" si="1054"/>
        <v>22</v>
      </c>
      <c r="AI589" s="4" t="str">
        <f t="shared" si="1055"/>
        <v>1RTG</v>
      </c>
      <c r="AJ589" s="4" t="str">
        <f t="shared" si="1056"/>
        <v>-1RTG</v>
      </c>
      <c r="AK589" s="4" t="str" cm="1">
        <f t="array" ref="AK589">LEFT(AR589,SUM(LEN(AR589)-LEN(SUBSTITUTE(AR589,{"0";"1";"2";"3";"4";"5";"6";"7";"8";"9"},""))))</f>
        <v>1</v>
      </c>
      <c r="AL589" s="4">
        <f t="shared" si="1060"/>
        <v>13</v>
      </c>
      <c r="AM589" s="4" t="b">
        <f>LEFT(AR589,1)=AK589</f>
        <v>1</v>
      </c>
      <c r="AN589" s="4" t="str">
        <f t="shared" si="1160"/>
        <v>RTG</v>
      </c>
      <c r="AO589" s="4" t="b">
        <f>IF((AQ589=AQ590)=TRUE,TRUE,IF((DL587=AQ589)=TRUE,TRUE,FALSE))</f>
        <v>0</v>
      </c>
      <c r="AP589" s="4" t="b">
        <f t="shared" si="1057"/>
        <v>0</v>
      </c>
      <c r="AQ589" s="5" t="str">
        <f t="shared" si="1058"/>
        <v>DAPURKITA BUMBU BALUR</v>
      </c>
      <c r="AR589" s="4" t="str">
        <f t="shared" si="1059"/>
        <v>1RTG</v>
      </c>
      <c r="AS589" t="s">
        <v>801</v>
      </c>
      <c r="AT589" s="1" t="s">
        <v>802</v>
      </c>
      <c r="AU589" s="4" t="str">
        <f ca="1">IF(IF(IF(AQ589=AQ590,10,0)+IF(NOT(AN589=$AU$1)=TRUE,10,0)=
20,"XXXX",IF(IF((BC589+1)=2,0,1)+IF(AN589=$AU$1,1,0)=2,TRUE,""))
="",IF(IF(AQ589=DL587,10,0)+IF(NOT(AN589=$AU$1)=TRUE,10,0)=
20,"XXXX",IF(IF((BC589+1)=2,0,1)+IF(AN589=$AU$1,1,0)=2,TRUE,
"")),IF(IF(AQ589=AQ590,10,0)+IF(NOT(AN589=$AU$1)=TRUE,10,0)=
20,"XXXX",IF(IF((BC589+1)=2,0,1)+IF(AN589=$AU$1,1,0)=2,TRUE,"")))</f>
        <v/>
      </c>
      <c r="AV589">
        <v>8500</v>
      </c>
      <c r="AW589">
        <v>8500</v>
      </c>
      <c r="AX589">
        <v>8500</v>
      </c>
      <c r="AY589" t="str">
        <f t="shared" si="1112"/>
        <v>8997210720854</v>
      </c>
      <c r="AZ589" t="str">
        <f t="shared" si="1062"/>
        <v>DAPURKITA BUMBU BALUR</v>
      </c>
      <c r="BA589" t="s">
        <v>4301</v>
      </c>
      <c r="BB589" t="s">
        <v>4301</v>
      </c>
      <c r="BC589" s="9" t="str" cm="1">
        <f t="array" aca="1" ref="BC589" ca="1">LEFT(AR589,MATCH(FALSE,ISNUMBER(MID(AR589,ROW(INDIRECT("1:"&amp;LEN(AR589)+1)), 1) *1),0) -1)</f>
        <v>1</v>
      </c>
      <c r="BD589" s="1"/>
      <c r="BF589" s="21"/>
      <c r="BK589" s="1"/>
      <c r="BM589" s="1"/>
      <c r="BN589" s="1"/>
      <c r="BR589" s="22"/>
      <c r="BS589">
        <v>0</v>
      </c>
      <c r="BT589" s="1" t="s">
        <v>5103</v>
      </c>
    </row>
    <row r="590" spans="1:145">
      <c r="A590" s="4" t="str">
        <f t="shared" si="1021"/>
        <v/>
      </c>
      <c r="B590" s="4" t="str">
        <f t="shared" si="1022"/>
        <v/>
      </c>
      <c r="C590" s="4" t="str">
        <f t="shared" si="1023"/>
        <v/>
      </c>
      <c r="D590" s="4" t="str">
        <f t="shared" si="1024"/>
        <v/>
      </c>
      <c r="E590" s="4" t="str">
        <f t="shared" si="1025"/>
        <v/>
      </c>
      <c r="F590" s="4" t="str">
        <f t="shared" si="1026"/>
        <v>RTG</v>
      </c>
      <c r="G590" s="4" t="str">
        <f t="shared" si="1027"/>
        <v/>
      </c>
      <c r="H590" s="4" t="str">
        <f t="shared" si="1028"/>
        <v/>
      </c>
      <c r="I590" s="4" t="str">
        <f t="shared" si="1029"/>
        <v/>
      </c>
      <c r="J590" s="4" t="str">
        <f t="shared" si="1030"/>
        <v/>
      </c>
      <c r="K590" s="4" t="str">
        <f t="shared" si="1031"/>
        <v/>
      </c>
      <c r="L590" s="4" t="str">
        <f t="shared" si="1032"/>
        <v/>
      </c>
      <c r="M590" s="4" t="str">
        <f t="shared" si="1033"/>
        <v/>
      </c>
      <c r="N590" s="4" t="str">
        <f t="shared" si="1034"/>
        <v/>
      </c>
      <c r="O590" s="4" t="str">
        <f t="shared" si="1035"/>
        <v/>
      </c>
      <c r="P590" s="4" t="str">
        <f t="shared" si="1036"/>
        <v/>
      </c>
      <c r="Q590" s="4" t="str">
        <f t="shared" si="1037"/>
        <v/>
      </c>
      <c r="R590" s="4" t="str">
        <f t="shared" si="1038"/>
        <v/>
      </c>
      <c r="S590" s="4" t="str">
        <f t="shared" si="1039"/>
        <v/>
      </c>
      <c r="T590" s="4" t="str">
        <f t="shared" si="1040"/>
        <v/>
      </c>
      <c r="U590" s="4" t="str">
        <f t="shared" si="1041"/>
        <v/>
      </c>
      <c r="V590" s="4" t="str">
        <f t="shared" si="1042"/>
        <v/>
      </c>
      <c r="W590" s="4" t="str">
        <f t="shared" si="1043"/>
        <v/>
      </c>
      <c r="X590" s="4" t="str">
        <f t="shared" si="1044"/>
        <v/>
      </c>
      <c r="Y590" s="4">
        <f t="shared" si="1045"/>
        <v>3</v>
      </c>
      <c r="Z590" s="4" t="str">
        <f t="shared" si="1046"/>
        <v>-</v>
      </c>
      <c r="AA590" s="4" t="str">
        <f t="shared" si="1047"/>
        <v/>
      </c>
      <c r="AB590" s="4" t="str">
        <f t="shared" si="1048"/>
        <v/>
      </c>
      <c r="AC590" s="4" t="str">
        <f t="shared" si="1049"/>
        <v/>
      </c>
      <c r="AD590" s="4" t="str">
        <f t="shared" si="1050"/>
        <v/>
      </c>
      <c r="AE590" s="4" t="str">
        <f t="shared" si="1051"/>
        <v/>
      </c>
      <c r="AF590" s="4">
        <f t="shared" si="1052"/>
        <v>4</v>
      </c>
      <c r="AG590" s="4">
        <f t="shared" si="1053"/>
        <v>32</v>
      </c>
      <c r="AH590" s="4">
        <f t="shared" si="1054"/>
        <v>28</v>
      </c>
      <c r="AI590" s="4" t="str">
        <f t="shared" si="1055"/>
        <v>1RTG</v>
      </c>
      <c r="AJ590" s="4" t="str">
        <f t="shared" si="1056"/>
        <v>-1RTG</v>
      </c>
      <c r="AK590" s="4" t="str" cm="1">
        <f t="array" ref="AK590">LEFT(AR590,SUM(LEN(AR590)-LEN(SUBSTITUTE(AR590,{"0";"1";"2";"3";"4";"5";"6";"7";"8";"9"},""))))</f>
        <v>1</v>
      </c>
      <c r="AL590" s="4">
        <f t="shared" si="1060"/>
        <v>13</v>
      </c>
      <c r="AM590" s="4" t="b">
        <f>LEFT(AR590,1)=AK590</f>
        <v>1</v>
      </c>
      <c r="AN590" s="4" t="str">
        <f t="shared" si="1160"/>
        <v>RTG</v>
      </c>
      <c r="AO590" s="4" t="b">
        <f t="shared" si="1061"/>
        <v>0</v>
      </c>
      <c r="AP590" s="4" t="b">
        <f t="shared" si="1057"/>
        <v>0</v>
      </c>
      <c r="AQ590" s="5" t="str">
        <f t="shared" si="1058"/>
        <v>DAPURKITA BUMBU PUTIH BUBUK</v>
      </c>
      <c r="AR590" s="4" t="str">
        <f t="shared" si="1059"/>
        <v>1RTG</v>
      </c>
      <c r="AS590" t="s">
        <v>4685</v>
      </c>
      <c r="AT590" s="1" t="s">
        <v>917</v>
      </c>
      <c r="AU590" s="4" t="str">
        <f t="shared" ca="1" si="1064"/>
        <v/>
      </c>
      <c r="AV590">
        <v>5000</v>
      </c>
      <c r="AW590">
        <v>5000</v>
      </c>
      <c r="AX590">
        <v>5000</v>
      </c>
      <c r="AY590" t="str">
        <f t="shared" si="1112"/>
        <v>8997210720175</v>
      </c>
      <c r="AZ590" t="str">
        <f t="shared" si="1062"/>
        <v>DAPURKITA BUMBU PUTIH BUBUK</v>
      </c>
      <c r="BA590" t="s">
        <v>4301</v>
      </c>
      <c r="BB590" t="s">
        <v>4301</v>
      </c>
      <c r="BC590" s="9" t="str" cm="1">
        <f t="array" aca="1" ref="BC590" ca="1">LEFT(AR590,MATCH(FALSE,ISNUMBER(MID(AR590,ROW(INDIRECT("1:"&amp;LEN(AR590)+1)), 1) *1),0) -1)</f>
        <v>1</v>
      </c>
      <c r="BD590" s="1"/>
      <c r="BF590" s="21"/>
      <c r="BK590" s="1"/>
      <c r="BM590" s="1"/>
      <c r="BN590" s="1"/>
      <c r="BR590" s="22"/>
      <c r="BS590">
        <v>0</v>
      </c>
      <c r="BT590" s="1" t="s">
        <v>5103</v>
      </c>
    </row>
    <row r="591" spans="1:145">
      <c r="A591" s="4" t="str">
        <f t="shared" si="1021"/>
        <v/>
      </c>
      <c r="B591" s="4" t="str">
        <f t="shared" si="1022"/>
        <v/>
      </c>
      <c r="C591" s="4" t="str">
        <f t="shared" si="1023"/>
        <v/>
      </c>
      <c r="D591" s="4" t="str">
        <f t="shared" si="1024"/>
        <v/>
      </c>
      <c r="E591" s="4" t="str">
        <f t="shared" si="1025"/>
        <v/>
      </c>
      <c r="F591" s="4" t="str">
        <f t="shared" si="1026"/>
        <v>RTG</v>
      </c>
      <c r="G591" s="4" t="str">
        <f t="shared" si="1027"/>
        <v/>
      </c>
      <c r="H591" s="4" t="str">
        <f t="shared" si="1028"/>
        <v/>
      </c>
      <c r="I591" s="4" t="str">
        <f t="shared" si="1029"/>
        <v/>
      </c>
      <c r="J591" s="4" t="str">
        <f t="shared" si="1030"/>
        <v/>
      </c>
      <c r="K591" s="4" t="str">
        <f t="shared" si="1031"/>
        <v/>
      </c>
      <c r="L591" s="4" t="str">
        <f t="shared" si="1032"/>
        <v/>
      </c>
      <c r="M591" s="4" t="str">
        <f t="shared" si="1033"/>
        <v/>
      </c>
      <c r="N591" s="4" t="str">
        <f t="shared" si="1034"/>
        <v/>
      </c>
      <c r="O591" s="4" t="str">
        <f t="shared" si="1035"/>
        <v/>
      </c>
      <c r="P591" s="4" t="str">
        <f t="shared" si="1036"/>
        <v/>
      </c>
      <c r="Q591" s="4" t="str">
        <f t="shared" si="1037"/>
        <v/>
      </c>
      <c r="R591" s="4" t="str">
        <f t="shared" si="1038"/>
        <v/>
      </c>
      <c r="S591" s="4" t="str">
        <f t="shared" si="1039"/>
        <v/>
      </c>
      <c r="T591" s="4" t="str">
        <f t="shared" si="1040"/>
        <v/>
      </c>
      <c r="U591" s="4" t="str">
        <f t="shared" si="1041"/>
        <v/>
      </c>
      <c r="V591" s="4" t="str">
        <f t="shared" si="1042"/>
        <v/>
      </c>
      <c r="W591" s="4" t="str">
        <f t="shared" si="1043"/>
        <v/>
      </c>
      <c r="X591" s="4" t="str">
        <f t="shared" si="1044"/>
        <v/>
      </c>
      <c r="Y591" s="4">
        <f t="shared" si="1045"/>
        <v>3</v>
      </c>
      <c r="Z591" s="4" t="str">
        <f t="shared" si="1046"/>
        <v>-</v>
      </c>
      <c r="AA591" s="4" t="str">
        <f t="shared" si="1047"/>
        <v/>
      </c>
      <c r="AB591" s="4" t="str">
        <f t="shared" si="1048"/>
        <v/>
      </c>
      <c r="AC591" s="4" t="str">
        <f t="shared" si="1049"/>
        <v/>
      </c>
      <c r="AD591" s="4" t="str">
        <f t="shared" si="1050"/>
        <v/>
      </c>
      <c r="AE591" s="4" t="str">
        <f t="shared" si="1051"/>
        <v/>
      </c>
      <c r="AF591" s="4">
        <f t="shared" si="1052"/>
        <v>4</v>
      </c>
      <c r="AG591" s="4">
        <f t="shared" si="1053"/>
        <v>27</v>
      </c>
      <c r="AH591" s="4">
        <f t="shared" si="1054"/>
        <v>23</v>
      </c>
      <c r="AI591" s="4" t="str">
        <f t="shared" si="1055"/>
        <v>1RTG</v>
      </c>
      <c r="AJ591" s="4" t="str">
        <f t="shared" si="1056"/>
        <v>-1RTG</v>
      </c>
      <c r="AK591" s="4" t="str" cm="1">
        <f t="array" ref="AK591">LEFT(AR591,SUM(LEN(AR591)-LEN(SUBSTITUTE(AR591,{"0";"1";"2";"3";"4";"5";"6";"7";"8";"9"},""))))</f>
        <v>1</v>
      </c>
      <c r="AL591" s="4">
        <f t="shared" si="1060"/>
        <v>13</v>
      </c>
      <c r="AM591" s="4" t="b">
        <f>LEFT(AR591,1)=AK591</f>
        <v>1</v>
      </c>
      <c r="AN591" s="4" t="str">
        <f t="shared" si="1160"/>
        <v>RTG</v>
      </c>
      <c r="AO591" s="4" t="b">
        <f t="shared" si="1061"/>
        <v>0</v>
      </c>
      <c r="AP591" s="4" t="b">
        <f t="shared" si="1057"/>
        <v>0</v>
      </c>
      <c r="AQ591" s="5" t="str">
        <f t="shared" si="1058"/>
        <v>DAPURKITA KENCUR BUBUK</v>
      </c>
      <c r="AR591" s="4" t="str">
        <f t="shared" si="1059"/>
        <v>1RTG</v>
      </c>
      <c r="AS591" t="s">
        <v>4686</v>
      </c>
      <c r="AT591" s="1" t="s">
        <v>918</v>
      </c>
      <c r="AU591" s="4" t="str">
        <f t="shared" ca="1" si="1064"/>
        <v/>
      </c>
      <c r="AV591">
        <v>5000</v>
      </c>
      <c r="AW591">
        <v>5000</v>
      </c>
      <c r="AX591">
        <v>5000</v>
      </c>
      <c r="AY591" t="str">
        <f t="shared" si="1112"/>
        <v>8997210720601</v>
      </c>
      <c r="AZ591" t="str">
        <f t="shared" si="1062"/>
        <v>DAPURKITA KENCUR BUBUK</v>
      </c>
      <c r="BA591" t="s">
        <v>4301</v>
      </c>
      <c r="BB591" t="s">
        <v>4301</v>
      </c>
      <c r="BC591" s="9" t="str" cm="1">
        <f t="array" aca="1" ref="BC591" ca="1">LEFT(AR591,MATCH(FALSE,ISNUMBER(MID(AR591,ROW(INDIRECT("1:"&amp;LEN(AR591)+1)), 1) *1),0) -1)</f>
        <v>1</v>
      </c>
      <c r="BD591" s="1"/>
      <c r="BF591" s="21"/>
      <c r="BK591" s="1"/>
      <c r="BM591" s="1"/>
      <c r="BN591" s="1"/>
      <c r="BR591" s="22"/>
      <c r="BS591">
        <v>0</v>
      </c>
      <c r="BT591" s="1" t="s">
        <v>5103</v>
      </c>
    </row>
    <row r="592" spans="1:145">
      <c r="A592" s="4" t="str">
        <f t="shared" si="1021"/>
        <v/>
      </c>
      <c r="B592" s="4" t="str">
        <f t="shared" si="1022"/>
        <v>PCS</v>
      </c>
      <c r="C592" s="4" t="str">
        <f t="shared" si="1023"/>
        <v/>
      </c>
      <c r="D592" s="4" t="str">
        <f t="shared" si="1024"/>
        <v/>
      </c>
      <c r="E592" s="4" t="str">
        <f t="shared" si="1025"/>
        <v/>
      </c>
      <c r="F592" s="4" t="str">
        <f t="shared" si="1026"/>
        <v>RTG</v>
      </c>
      <c r="G592" s="4" t="str">
        <f t="shared" si="1027"/>
        <v/>
      </c>
      <c r="H592" s="4" t="str">
        <f t="shared" si="1028"/>
        <v/>
      </c>
      <c r="I592" s="4" t="str">
        <f t="shared" si="1029"/>
        <v/>
      </c>
      <c r="J592" s="4" t="str">
        <f t="shared" si="1030"/>
        <v/>
      </c>
      <c r="K592" s="4" t="str">
        <f t="shared" si="1031"/>
        <v/>
      </c>
      <c r="L592" s="4" t="str">
        <f t="shared" si="1032"/>
        <v/>
      </c>
      <c r="M592" s="4" t="str">
        <f t="shared" si="1033"/>
        <v/>
      </c>
      <c r="N592" s="4" t="str">
        <f t="shared" si="1034"/>
        <v/>
      </c>
      <c r="O592" s="4" t="str">
        <f t="shared" si="1035"/>
        <v/>
      </c>
      <c r="P592" s="4" t="str">
        <f t="shared" si="1036"/>
        <v/>
      </c>
      <c r="Q592" s="4" t="str">
        <f t="shared" si="1037"/>
        <v/>
      </c>
      <c r="R592" s="4" t="str">
        <f t="shared" si="1038"/>
        <v/>
      </c>
      <c r="S592" s="4" t="str">
        <f t="shared" si="1039"/>
        <v/>
      </c>
      <c r="T592" s="4" t="str">
        <f t="shared" si="1040"/>
        <v/>
      </c>
      <c r="U592" s="4" t="str">
        <f t="shared" si="1041"/>
        <v/>
      </c>
      <c r="V592" s="4" t="str">
        <f t="shared" si="1042"/>
        <v/>
      </c>
      <c r="W592" s="4" t="str">
        <f t="shared" si="1043"/>
        <v/>
      </c>
      <c r="X592" s="4" t="str">
        <f t="shared" si="1044"/>
        <v/>
      </c>
      <c r="Y592" s="4">
        <f t="shared" si="1045"/>
        <v>6</v>
      </c>
      <c r="Z592" s="4" t="str">
        <f t="shared" si="1046"/>
        <v>-</v>
      </c>
      <c r="AA592" s="4" t="str">
        <f t="shared" si="1047"/>
        <v>/</v>
      </c>
      <c r="AB592" s="4" t="str">
        <f t="shared" si="1048"/>
        <v/>
      </c>
      <c r="AC592" s="4" t="str">
        <f t="shared" si="1049"/>
        <v/>
      </c>
      <c r="AD592" s="4" t="str">
        <f t="shared" si="1050"/>
        <v/>
      </c>
      <c r="AE592" s="4" t="str">
        <f t="shared" si="1051"/>
        <v/>
      </c>
      <c r="AF592" s="4">
        <f t="shared" si="1052"/>
        <v>9</v>
      </c>
      <c r="AG592" s="4">
        <f t="shared" si="1053"/>
        <v>26</v>
      </c>
      <c r="AH592" s="4">
        <f t="shared" si="1054"/>
        <v>17</v>
      </c>
      <c r="AI592" s="4" t="str">
        <f t="shared" si="1055"/>
        <v>/RTG</v>
      </c>
      <c r="AJ592" s="4" t="str">
        <f t="shared" si="1056"/>
        <v>S/RTG</v>
      </c>
      <c r="AK592" s="4" t="str" cm="1">
        <f t="array" ref="AK592">LEFT(AR592,SUM(LEN(AR592)-LEN(SUBSTITUTE(AR592,{"0";"1";"2";"3";"4";"5";"6";"7";"8";"9"},""))))</f>
        <v>12</v>
      </c>
      <c r="AL592" s="4">
        <f t="shared" si="1060"/>
        <v>13</v>
      </c>
      <c r="AM592" s="4" t="b">
        <f>LEFT(AR592,2)=AK592</f>
        <v>1</v>
      </c>
      <c r="AN592" s="4" t="str">
        <f t="shared" si="1160"/>
        <v>RTG</v>
      </c>
      <c r="AO592" s="4" t="b">
        <f t="shared" si="1061"/>
        <v>1</v>
      </c>
      <c r="AP592" s="4" t="b">
        <f t="shared" si="1057"/>
        <v>0</v>
      </c>
      <c r="AQ592" s="5" t="str">
        <f t="shared" si="1058"/>
        <v>DE FANTY LOLYPOP</v>
      </c>
      <c r="AR592" s="4" t="str">
        <f t="shared" si="1059"/>
        <v>12PCS/RTG</v>
      </c>
      <c r="AS592" t="s">
        <v>803</v>
      </c>
      <c r="AT592" s="1" t="s">
        <v>804</v>
      </c>
      <c r="AU592" s="4" t="str">
        <f t="shared" si="1064"/>
        <v>XXXX</v>
      </c>
      <c r="AV592">
        <v>6000</v>
      </c>
      <c r="AW592">
        <v>6000</v>
      </c>
      <c r="AX592">
        <v>4667</v>
      </c>
      <c r="AY592" t="str">
        <f t="shared" si="1112"/>
        <v>8997878003108</v>
      </c>
      <c r="AZ592" t="str">
        <f t="shared" si="1062"/>
        <v>DE FANTY LOLYPOP</v>
      </c>
      <c r="BA592" t="s">
        <v>4301</v>
      </c>
      <c r="BB592" t="s">
        <v>4301</v>
      </c>
      <c r="BC592" s="4" t="str" cm="1">
        <f t="array" aca="1" ref="BC592" ca="1">LEFT(AR592,MATCH(FALSE,ISNUMBER(MID(AR592,ROW(INDIRECT("1:"&amp;LEN(AR592)+1)), 1) *1),0) -1)</f>
        <v>12</v>
      </c>
      <c r="BD592" s="1"/>
      <c r="BF592" s="21"/>
      <c r="BK592" s="1"/>
      <c r="BM592" s="1"/>
      <c r="BN592" s="1"/>
      <c r="BR592" s="22"/>
      <c r="BS592">
        <v>0</v>
      </c>
      <c r="BT592" s="1" t="s">
        <v>5103</v>
      </c>
    </row>
    <row r="593" spans="1:72">
      <c r="A593" s="4" t="str">
        <f t="shared" si="1021"/>
        <v/>
      </c>
      <c r="B593" s="4" t="str">
        <f t="shared" si="1022"/>
        <v/>
      </c>
      <c r="C593" s="4" t="str">
        <f t="shared" si="1023"/>
        <v/>
      </c>
      <c r="D593" s="4" t="str">
        <f t="shared" si="1024"/>
        <v/>
      </c>
      <c r="E593" s="4" t="str">
        <f t="shared" si="1025"/>
        <v/>
      </c>
      <c r="F593" s="4" t="str">
        <f t="shared" si="1026"/>
        <v>RTG</v>
      </c>
      <c r="G593" s="4" t="str">
        <f t="shared" si="1027"/>
        <v/>
      </c>
      <c r="H593" s="4" t="str">
        <f t="shared" si="1028"/>
        <v/>
      </c>
      <c r="I593" s="4" t="str">
        <f t="shared" si="1029"/>
        <v/>
      </c>
      <c r="J593" s="4" t="str">
        <f t="shared" si="1030"/>
        <v/>
      </c>
      <c r="K593" s="4" t="str">
        <f t="shared" si="1031"/>
        <v/>
      </c>
      <c r="L593" s="4" t="str">
        <f t="shared" si="1032"/>
        <v/>
      </c>
      <c r="M593" s="4" t="str">
        <f t="shared" si="1033"/>
        <v/>
      </c>
      <c r="N593" s="4" t="str">
        <f t="shared" si="1034"/>
        <v/>
      </c>
      <c r="O593" s="4" t="str">
        <f t="shared" si="1035"/>
        <v/>
      </c>
      <c r="P593" s="4" t="str">
        <f t="shared" si="1036"/>
        <v/>
      </c>
      <c r="Q593" s="4" t="str">
        <f t="shared" si="1037"/>
        <v/>
      </c>
      <c r="R593" s="4" t="str">
        <f t="shared" si="1038"/>
        <v/>
      </c>
      <c r="S593" s="4" t="str">
        <f t="shared" si="1039"/>
        <v/>
      </c>
      <c r="T593" s="4" t="str">
        <f t="shared" si="1040"/>
        <v>PACK</v>
      </c>
      <c r="U593" s="4" t="str">
        <f t="shared" si="1041"/>
        <v/>
      </c>
      <c r="V593" s="4" t="str">
        <f t="shared" si="1042"/>
        <v/>
      </c>
      <c r="W593" s="4" t="str">
        <f t="shared" si="1043"/>
        <v/>
      </c>
      <c r="X593" s="4" t="str">
        <f t="shared" si="1044"/>
        <v/>
      </c>
      <c r="Y593" s="4">
        <f t="shared" si="1045"/>
        <v>7</v>
      </c>
      <c r="Z593" s="4" t="str">
        <f t="shared" si="1046"/>
        <v>-</v>
      </c>
      <c r="AA593" s="4" t="str">
        <f t="shared" si="1047"/>
        <v>/</v>
      </c>
      <c r="AB593" s="4" t="str">
        <f t="shared" si="1048"/>
        <v/>
      </c>
      <c r="AC593" s="4" t="str">
        <f t="shared" si="1049"/>
        <v/>
      </c>
      <c r="AD593" s="4" t="str">
        <f t="shared" si="1050"/>
        <v/>
      </c>
      <c r="AE593" s="4" t="str">
        <f t="shared" si="1051"/>
        <v/>
      </c>
      <c r="AF593" s="4">
        <f t="shared" si="1052"/>
        <v>9</v>
      </c>
      <c r="AG593" s="4">
        <f t="shared" si="1053"/>
        <v>26</v>
      </c>
      <c r="AH593" s="4">
        <f t="shared" si="1054"/>
        <v>17</v>
      </c>
      <c r="AI593" s="4" t="str">
        <f t="shared" si="1055"/>
        <v>PACK</v>
      </c>
      <c r="AJ593" s="4" t="str">
        <f t="shared" si="1056"/>
        <v>/PACK</v>
      </c>
      <c r="AK593" s="4" t="str" cm="1">
        <f t="array" ref="AK593">LEFT(AR593,SUM(LEN(AR593)-LEN(SUBSTITUTE(AR593,{"0";"1";"2";"3";"4";"5";"6";"7";"8";"9"},""))))</f>
        <v>3</v>
      </c>
      <c r="AL593" s="4">
        <f t="shared" si="1060"/>
        <v>13</v>
      </c>
      <c r="AM593" s="4" t="b">
        <f>LEFT(AR593,1)=AK593</f>
        <v>1</v>
      </c>
      <c r="AN593" s="4" t="str">
        <f>RIGHT(AI593,4)</f>
        <v>PACK</v>
      </c>
      <c r="AO593" s="4" t="b">
        <f t="shared" si="1061"/>
        <v>1</v>
      </c>
      <c r="AP593" s="4" t="b">
        <f t="shared" si="1057"/>
        <v>0</v>
      </c>
      <c r="AQ593" s="5" t="str">
        <f t="shared" si="1058"/>
        <v>DE FANTY LOLYPOP</v>
      </c>
      <c r="AR593" s="4" t="str">
        <f t="shared" si="1059"/>
        <v>3RTG/PACK</v>
      </c>
      <c r="AS593" t="s">
        <v>805</v>
      </c>
      <c r="AT593" s="1" t="s">
        <v>806</v>
      </c>
      <c r="AU593" s="4" t="str">
        <f t="shared" ca="1" si="1064"/>
        <v>XXXX</v>
      </c>
      <c r="AV593">
        <v>17000</v>
      </c>
      <c r="AW593">
        <v>17000</v>
      </c>
      <c r="AX593">
        <v>15681</v>
      </c>
      <c r="AY593" t="str">
        <f t="shared" si="1112"/>
        <v>8997878003887</v>
      </c>
      <c r="AZ593" t="str">
        <f t="shared" si="1062"/>
        <v>DE FANTY LOLYPOP</v>
      </c>
      <c r="BA593" t="s">
        <v>4301</v>
      </c>
      <c r="BB593" t="s">
        <v>4301</v>
      </c>
      <c r="BC593" s="4" t="str" cm="1">
        <f t="array" aca="1" ref="BC593" ca="1">LEFT(AR593,MATCH(FALSE,ISNUMBER(MID(AR593,ROW(INDIRECT("1:"&amp;LEN(AR593)+1)), 1) *1),0) -1)</f>
        <v>3</v>
      </c>
      <c r="BD593" s="1"/>
      <c r="BF593" s="21"/>
      <c r="BK593" s="1"/>
      <c r="BM593" s="1"/>
      <c r="BN593" s="1"/>
      <c r="BR593" s="22"/>
      <c r="BS593">
        <v>0</v>
      </c>
      <c r="BT593" s="1" t="s">
        <v>5103</v>
      </c>
    </row>
    <row r="594" spans="1:72">
      <c r="A594" s="4" t="str">
        <f t="shared" si="1021"/>
        <v/>
      </c>
      <c r="B594" s="4" t="str">
        <f t="shared" si="1022"/>
        <v>PCS</v>
      </c>
      <c r="C594" s="4" t="str">
        <f t="shared" si="1023"/>
        <v/>
      </c>
      <c r="D594" s="4" t="str">
        <f t="shared" si="1024"/>
        <v/>
      </c>
      <c r="E594" s="4" t="str">
        <f t="shared" si="1025"/>
        <v/>
      </c>
      <c r="F594" s="4" t="str">
        <f t="shared" si="1026"/>
        <v/>
      </c>
      <c r="G594" s="4" t="str">
        <f t="shared" si="1027"/>
        <v/>
      </c>
      <c r="H594" s="4" t="str">
        <f t="shared" si="1028"/>
        <v/>
      </c>
      <c r="I594" s="4" t="str">
        <f t="shared" si="1029"/>
        <v/>
      </c>
      <c r="J594" s="4" t="str">
        <f t="shared" si="1030"/>
        <v/>
      </c>
      <c r="K594" s="4" t="str">
        <f t="shared" si="1031"/>
        <v/>
      </c>
      <c r="L594" s="4" t="str">
        <f t="shared" si="1032"/>
        <v/>
      </c>
      <c r="M594" s="4" t="str">
        <f t="shared" si="1033"/>
        <v/>
      </c>
      <c r="N594" s="4" t="str">
        <f t="shared" si="1034"/>
        <v/>
      </c>
      <c r="O594" s="4" t="str">
        <f t="shared" si="1035"/>
        <v/>
      </c>
      <c r="P594" s="4" t="str">
        <f t="shared" si="1036"/>
        <v/>
      </c>
      <c r="Q594" s="4" t="str">
        <f t="shared" si="1037"/>
        <v/>
      </c>
      <c r="R594" s="4" t="str">
        <f t="shared" si="1038"/>
        <v/>
      </c>
      <c r="S594" s="4" t="str">
        <f t="shared" si="1039"/>
        <v/>
      </c>
      <c r="T594" s="4" t="str">
        <f t="shared" si="1040"/>
        <v>PACK</v>
      </c>
      <c r="U594" s="4" t="str">
        <f t="shared" si="1041"/>
        <v/>
      </c>
      <c r="V594" s="4" t="str">
        <f t="shared" si="1042"/>
        <v/>
      </c>
      <c r="W594" s="4" t="str">
        <f t="shared" si="1043"/>
        <v/>
      </c>
      <c r="X594" s="4" t="str">
        <f t="shared" si="1044"/>
        <v/>
      </c>
      <c r="Y594" s="4">
        <f t="shared" si="1045"/>
        <v>7</v>
      </c>
      <c r="Z594" s="4" t="str">
        <f t="shared" si="1046"/>
        <v>-</v>
      </c>
      <c r="AA594" s="4" t="str">
        <f t="shared" si="1047"/>
        <v>/</v>
      </c>
      <c r="AB594" s="4" t="str">
        <f t="shared" si="1048"/>
        <v/>
      </c>
      <c r="AC594" s="4" t="str">
        <f t="shared" si="1049"/>
        <v/>
      </c>
      <c r="AD594" s="4" t="str">
        <f t="shared" si="1050"/>
        <v/>
      </c>
      <c r="AE594" s="4" t="str">
        <f t="shared" si="1051"/>
        <v/>
      </c>
      <c r="AF594" s="4">
        <f t="shared" si="1052"/>
        <v>10</v>
      </c>
      <c r="AG594" s="4">
        <f t="shared" si="1053"/>
        <v>38</v>
      </c>
      <c r="AH594" s="4">
        <f t="shared" si="1054"/>
        <v>28</v>
      </c>
      <c r="AI594" s="4" t="str">
        <f t="shared" si="1055"/>
        <v>PACK</v>
      </c>
      <c r="AJ594" s="4" t="str">
        <f t="shared" si="1056"/>
        <v>/PACK</v>
      </c>
      <c r="AK594" s="4" t="str" cm="1">
        <f t="array" ref="AK594">LEFT(AR594,SUM(LEN(AR594)-LEN(SUBSTITUTE(AR594,{"0";"1";"2";"3";"4";"5";"6";"7";"8";"9"},""))))</f>
        <v>12</v>
      </c>
      <c r="AL594" s="4">
        <f t="shared" si="1060"/>
        <v>13</v>
      </c>
      <c r="AM594" s="4" t="b">
        <f t="shared" ref="AM594:AM604" si="1161">LEFT(AR594,2)=AK594</f>
        <v>1</v>
      </c>
      <c r="AN594" s="4" t="str">
        <f>RIGHT(AI594,4)</f>
        <v>PACK</v>
      </c>
      <c r="AO594" s="4" t="b">
        <f t="shared" si="1061"/>
        <v>0</v>
      </c>
      <c r="AP594" s="4" t="b">
        <f t="shared" si="1057"/>
        <v>0</v>
      </c>
      <c r="AQ594" s="5" t="str">
        <f t="shared" si="1058"/>
        <v>DEKA CREPES CHO BANANA 14GR</v>
      </c>
      <c r="AR594" s="4" t="str">
        <f t="shared" si="1059"/>
        <v>12PCS/PACK</v>
      </c>
      <c r="AS594" t="s">
        <v>807</v>
      </c>
      <c r="AU594" s="4" t="str">
        <f t="shared" ca="1" si="1064"/>
        <v/>
      </c>
      <c r="AV594">
        <v>11000</v>
      </c>
      <c r="AW594">
        <v>11000</v>
      </c>
      <c r="AX594">
        <v>10500</v>
      </c>
      <c r="AY594" t="str">
        <f t="shared" si="1112"/>
        <v>8000000000594</v>
      </c>
      <c r="AZ594" t="str">
        <f t="shared" si="1062"/>
        <v>DEKA CREPES CHO BANANA 14GR</v>
      </c>
      <c r="BA594" t="s">
        <v>4301</v>
      </c>
      <c r="BB594" t="s">
        <v>4301</v>
      </c>
      <c r="BC594" s="4" t="str" cm="1">
        <f t="array" aca="1" ref="BC594" ca="1">LEFT(AR594,MATCH(FALSE,ISNUMBER(MID(AR594,ROW(INDIRECT("1:"&amp;LEN(AR594)+1)), 1) *1),0) -1)</f>
        <v>12</v>
      </c>
      <c r="BD594" s="1"/>
      <c r="BF594" s="21"/>
      <c r="BK594" s="1"/>
      <c r="BM594" s="1"/>
      <c r="BN594" s="1"/>
      <c r="BR594" s="22"/>
      <c r="BS594">
        <v>0</v>
      </c>
      <c r="BT594" s="1" t="s">
        <v>5103</v>
      </c>
    </row>
    <row r="595" spans="1:72">
      <c r="A595" s="4" t="str">
        <f t="shared" si="1021"/>
        <v/>
      </c>
      <c r="B595" s="4" t="str">
        <f t="shared" si="1022"/>
        <v>PCS</v>
      </c>
      <c r="C595" s="4" t="str">
        <f t="shared" si="1023"/>
        <v/>
      </c>
      <c r="D595" s="4" t="str">
        <f t="shared" si="1024"/>
        <v/>
      </c>
      <c r="E595" s="4" t="str">
        <f t="shared" si="1025"/>
        <v/>
      </c>
      <c r="F595" s="4" t="str">
        <f t="shared" si="1026"/>
        <v/>
      </c>
      <c r="G595" s="4" t="str">
        <f t="shared" si="1027"/>
        <v>KTK</v>
      </c>
      <c r="H595" s="4" t="str">
        <f t="shared" si="1028"/>
        <v/>
      </c>
      <c r="I595" s="4" t="str">
        <f t="shared" si="1029"/>
        <v/>
      </c>
      <c r="J595" s="4" t="str">
        <f t="shared" si="1030"/>
        <v/>
      </c>
      <c r="K595" s="4" t="str">
        <f t="shared" si="1031"/>
        <v/>
      </c>
      <c r="L595" s="4" t="str">
        <f t="shared" si="1032"/>
        <v/>
      </c>
      <c r="M595" s="4" t="str">
        <f t="shared" si="1033"/>
        <v/>
      </c>
      <c r="N595" s="4" t="str">
        <f t="shared" si="1034"/>
        <v/>
      </c>
      <c r="O595" s="4" t="str">
        <f t="shared" si="1035"/>
        <v/>
      </c>
      <c r="P595" s="4" t="str">
        <f t="shared" si="1036"/>
        <v/>
      </c>
      <c r="Q595" s="4" t="str">
        <f t="shared" si="1037"/>
        <v/>
      </c>
      <c r="R595" s="4" t="str">
        <f t="shared" si="1038"/>
        <v/>
      </c>
      <c r="S595" s="4" t="str">
        <f t="shared" si="1039"/>
        <v/>
      </c>
      <c r="T595" s="4" t="str">
        <f t="shared" si="1040"/>
        <v/>
      </c>
      <c r="U595" s="4" t="str">
        <f t="shared" si="1041"/>
        <v/>
      </c>
      <c r="V595" s="4" t="str">
        <f t="shared" si="1042"/>
        <v/>
      </c>
      <c r="W595" s="4" t="str">
        <f t="shared" si="1043"/>
        <v/>
      </c>
      <c r="X595" s="4" t="str">
        <f t="shared" si="1044"/>
        <v/>
      </c>
      <c r="Y595" s="4">
        <f t="shared" si="1045"/>
        <v>6</v>
      </c>
      <c r="Z595" s="4" t="str">
        <f t="shared" si="1046"/>
        <v>-</v>
      </c>
      <c r="AA595" s="4" t="str">
        <f t="shared" si="1047"/>
        <v>/</v>
      </c>
      <c r="AB595" s="4" t="str">
        <f t="shared" si="1048"/>
        <v/>
      </c>
      <c r="AC595" s="4" t="str">
        <f t="shared" si="1049"/>
        <v/>
      </c>
      <c r="AD595" s="4" t="str">
        <f t="shared" si="1050"/>
        <v/>
      </c>
      <c r="AE595" s="4" t="str">
        <f t="shared" si="1051"/>
        <v/>
      </c>
      <c r="AF595" s="4">
        <f t="shared" si="1052"/>
        <v>9</v>
      </c>
      <c r="AG595" s="4">
        <f t="shared" si="1053"/>
        <v>34</v>
      </c>
      <c r="AH595" s="4">
        <f t="shared" si="1054"/>
        <v>25</v>
      </c>
      <c r="AI595" s="4" t="str">
        <f t="shared" si="1055"/>
        <v>/KTK</v>
      </c>
      <c r="AJ595" s="4" t="str">
        <f t="shared" si="1056"/>
        <v>S/KTK</v>
      </c>
      <c r="AK595" s="4" t="str" cm="1">
        <f t="array" ref="AK595">LEFT(AR595,SUM(LEN(AR595)-LEN(SUBSTITUTE(AR595,{"0";"1";"2";"3";"4";"5";"6";"7";"8";"9"},""))))</f>
        <v>12</v>
      </c>
      <c r="AL595" s="4">
        <f t="shared" si="1060"/>
        <v>13</v>
      </c>
      <c r="AM595" s="4" t="b">
        <f t="shared" si="1161"/>
        <v>1</v>
      </c>
      <c r="AN595" s="4" t="str">
        <f>RIGHT(AI595,3)</f>
        <v>KTK</v>
      </c>
      <c r="AO595" s="4" t="b">
        <f t="shared" si="1061"/>
        <v>0</v>
      </c>
      <c r="AP595" s="4" t="b">
        <f t="shared" si="1057"/>
        <v>0</v>
      </c>
      <c r="AQ595" s="5" t="str">
        <f t="shared" si="1058"/>
        <v>DEKA CREPES CHOCO BANANA</v>
      </c>
      <c r="AR595" s="4" t="str">
        <f t="shared" si="1059"/>
        <v>12PCS/KTK</v>
      </c>
      <c r="AS595" t="s">
        <v>5007</v>
      </c>
      <c r="AT595" s="1" t="s">
        <v>808</v>
      </c>
      <c r="AU595" s="4" t="str">
        <f t="shared" ca="1" si="1064"/>
        <v/>
      </c>
      <c r="AV595">
        <v>10500</v>
      </c>
      <c r="AW595">
        <v>10500</v>
      </c>
      <c r="AX595">
        <v>9800</v>
      </c>
      <c r="AY595" t="str">
        <f t="shared" si="1112"/>
        <v>8995077603969</v>
      </c>
      <c r="AZ595" t="str">
        <f t="shared" si="1062"/>
        <v>DEKA CREPES CHOCO BANANA</v>
      </c>
      <c r="BA595" t="s">
        <v>4301</v>
      </c>
      <c r="BB595" t="s">
        <v>4301</v>
      </c>
      <c r="BC595" s="4" t="str" cm="1">
        <f t="array" aca="1" ref="BC595" ca="1">LEFT(AR595,MATCH(FALSE,ISNUMBER(MID(AR595,ROW(INDIRECT("1:"&amp;LEN(AR595)+1)), 1) *1),0) -1)</f>
        <v>12</v>
      </c>
      <c r="BD595" s="1"/>
      <c r="BF595" s="21"/>
      <c r="BK595" s="1"/>
      <c r="BM595" s="1"/>
      <c r="BN595" s="1"/>
      <c r="BR595" s="22"/>
      <c r="BS595">
        <v>0</v>
      </c>
      <c r="BT595" s="1" t="s">
        <v>5103</v>
      </c>
    </row>
    <row r="596" spans="1:72">
      <c r="A596" s="4" t="str">
        <f t="shared" si="1021"/>
        <v/>
      </c>
      <c r="B596" s="4" t="str">
        <f t="shared" si="1022"/>
        <v>PCS</v>
      </c>
      <c r="C596" s="4" t="str">
        <f t="shared" si="1023"/>
        <v/>
      </c>
      <c r="D596" s="4" t="str">
        <f t="shared" si="1024"/>
        <v/>
      </c>
      <c r="E596" s="4" t="str">
        <f t="shared" si="1025"/>
        <v/>
      </c>
      <c r="F596" s="4" t="str">
        <f t="shared" si="1026"/>
        <v/>
      </c>
      <c r="G596" s="4" t="str">
        <f t="shared" si="1027"/>
        <v>KTK</v>
      </c>
      <c r="H596" s="4" t="str">
        <f t="shared" si="1028"/>
        <v/>
      </c>
      <c r="I596" s="4" t="str">
        <f t="shared" si="1029"/>
        <v/>
      </c>
      <c r="J596" s="4" t="str">
        <f t="shared" si="1030"/>
        <v/>
      </c>
      <c r="K596" s="4" t="str">
        <f t="shared" si="1031"/>
        <v/>
      </c>
      <c r="L596" s="4" t="str">
        <f t="shared" si="1032"/>
        <v/>
      </c>
      <c r="M596" s="4" t="str">
        <f t="shared" si="1033"/>
        <v/>
      </c>
      <c r="N596" s="4" t="str">
        <f t="shared" si="1034"/>
        <v/>
      </c>
      <c r="O596" s="4" t="str">
        <f t="shared" si="1035"/>
        <v/>
      </c>
      <c r="P596" s="4" t="str">
        <f t="shared" si="1036"/>
        <v/>
      </c>
      <c r="Q596" s="4" t="str">
        <f t="shared" si="1037"/>
        <v/>
      </c>
      <c r="R596" s="4" t="str">
        <f t="shared" si="1038"/>
        <v/>
      </c>
      <c r="S596" s="4" t="str">
        <f t="shared" si="1039"/>
        <v/>
      </c>
      <c r="T596" s="4" t="str">
        <f t="shared" si="1040"/>
        <v/>
      </c>
      <c r="U596" s="4" t="str">
        <f t="shared" si="1041"/>
        <v/>
      </c>
      <c r="V596" s="4" t="str">
        <f t="shared" si="1042"/>
        <v/>
      </c>
      <c r="W596" s="4" t="str">
        <f t="shared" si="1043"/>
        <v/>
      </c>
      <c r="X596" s="4" t="str">
        <f t="shared" si="1044"/>
        <v/>
      </c>
      <c r="Y596" s="4">
        <f t="shared" si="1045"/>
        <v>6</v>
      </c>
      <c r="Z596" s="4" t="str">
        <f t="shared" si="1046"/>
        <v>-</v>
      </c>
      <c r="AA596" s="4" t="str">
        <f t="shared" si="1047"/>
        <v>/</v>
      </c>
      <c r="AB596" s="4" t="str">
        <f t="shared" si="1048"/>
        <v/>
      </c>
      <c r="AC596" s="4" t="str">
        <f t="shared" si="1049"/>
        <v/>
      </c>
      <c r="AD596" s="4" t="str">
        <f t="shared" si="1050"/>
        <v/>
      </c>
      <c r="AE596" s="4" t="str">
        <f t="shared" si="1051"/>
        <v/>
      </c>
      <c r="AF596" s="4">
        <f t="shared" si="1052"/>
        <v>9</v>
      </c>
      <c r="AG596" s="4">
        <f t="shared" si="1053"/>
        <v>31</v>
      </c>
      <c r="AH596" s="4">
        <f t="shared" si="1054"/>
        <v>22</v>
      </c>
      <c r="AI596" s="4" t="str">
        <f t="shared" si="1055"/>
        <v>/KTK</v>
      </c>
      <c r="AJ596" s="4" t="str">
        <f t="shared" si="1056"/>
        <v>S/KTK</v>
      </c>
      <c r="AK596" s="4" t="str" cm="1">
        <f t="array" ref="AK596">LEFT(AR596,SUM(LEN(AR596)-LEN(SUBSTITUTE(AR596,{"0";"1";"2";"3";"4";"5";"6";"7";"8";"9"},""))))</f>
        <v>12</v>
      </c>
      <c r="AL596" s="4">
        <f t="shared" si="1060"/>
        <v>13</v>
      </c>
      <c r="AM596" s="4" t="b">
        <f t="shared" si="1161"/>
        <v>1</v>
      </c>
      <c r="AN596" s="4" t="str">
        <f>RIGHT(AI596,3)</f>
        <v>KTK</v>
      </c>
      <c r="AO596" s="4" t="b">
        <f t="shared" si="1061"/>
        <v>0</v>
      </c>
      <c r="AP596" s="4" t="b">
        <f t="shared" si="1057"/>
        <v>0</v>
      </c>
      <c r="AQ596" s="5" t="str">
        <f t="shared" si="1058"/>
        <v>DEKA CREPES CHOCO NUT</v>
      </c>
      <c r="AR596" s="4" t="str">
        <f t="shared" si="1059"/>
        <v>12PCS/KTK</v>
      </c>
      <c r="AS596" t="s">
        <v>5006</v>
      </c>
      <c r="AT596" s="1" t="s">
        <v>809</v>
      </c>
      <c r="AU596" s="4" t="str">
        <f t="shared" ca="1" si="1064"/>
        <v/>
      </c>
      <c r="AV596">
        <v>10500</v>
      </c>
      <c r="AW596">
        <v>10500</v>
      </c>
      <c r="AX596">
        <v>9800</v>
      </c>
      <c r="AY596" t="str">
        <f t="shared" si="1112"/>
        <v>8995077603952</v>
      </c>
      <c r="AZ596" t="str">
        <f t="shared" si="1062"/>
        <v>DEKA CREPES CHOCO NUT</v>
      </c>
      <c r="BA596" t="s">
        <v>4301</v>
      </c>
      <c r="BB596" t="s">
        <v>4301</v>
      </c>
      <c r="BC596" s="4" t="str" cm="1">
        <f t="array" aca="1" ref="BC596" ca="1">LEFT(AR596,MATCH(FALSE,ISNUMBER(MID(AR596,ROW(INDIRECT("1:"&amp;LEN(AR596)+1)), 1) *1),0) -1)</f>
        <v>12</v>
      </c>
      <c r="BD596" s="1"/>
      <c r="BF596" s="21"/>
      <c r="BK596" s="1"/>
      <c r="BM596" s="1"/>
      <c r="BN596" s="1"/>
      <c r="BR596" s="22"/>
      <c r="BS596">
        <v>0</v>
      </c>
      <c r="BT596" s="1" t="s">
        <v>5103</v>
      </c>
    </row>
    <row r="597" spans="1:72">
      <c r="A597" s="4" t="str">
        <f t="shared" si="1021"/>
        <v/>
      </c>
      <c r="B597" s="4" t="str">
        <f t="shared" si="1022"/>
        <v>PCS</v>
      </c>
      <c r="C597" s="4" t="str">
        <f t="shared" si="1023"/>
        <v/>
      </c>
      <c r="D597" s="4" t="str">
        <f t="shared" si="1024"/>
        <v/>
      </c>
      <c r="E597" s="4" t="str">
        <f t="shared" si="1025"/>
        <v/>
      </c>
      <c r="F597" s="4" t="str">
        <f t="shared" si="1026"/>
        <v/>
      </c>
      <c r="G597" s="4" t="str">
        <f t="shared" si="1027"/>
        <v/>
      </c>
      <c r="H597" s="4" t="str">
        <f t="shared" si="1028"/>
        <v/>
      </c>
      <c r="I597" s="4" t="str">
        <f t="shared" si="1029"/>
        <v/>
      </c>
      <c r="J597" s="4" t="str">
        <f t="shared" si="1030"/>
        <v/>
      </c>
      <c r="K597" s="4" t="str">
        <f t="shared" si="1031"/>
        <v/>
      </c>
      <c r="L597" s="4" t="str">
        <f t="shared" si="1032"/>
        <v/>
      </c>
      <c r="M597" s="4" t="str">
        <f t="shared" si="1033"/>
        <v/>
      </c>
      <c r="N597" s="4" t="str">
        <f t="shared" si="1034"/>
        <v/>
      </c>
      <c r="O597" s="4" t="str">
        <f t="shared" si="1035"/>
        <v/>
      </c>
      <c r="P597" s="4" t="str">
        <f t="shared" si="1036"/>
        <v/>
      </c>
      <c r="Q597" s="4" t="str">
        <f t="shared" si="1037"/>
        <v/>
      </c>
      <c r="R597" s="4" t="str">
        <f t="shared" si="1038"/>
        <v/>
      </c>
      <c r="S597" s="4" t="str">
        <f t="shared" si="1039"/>
        <v/>
      </c>
      <c r="T597" s="4" t="str">
        <f t="shared" si="1040"/>
        <v>PACK</v>
      </c>
      <c r="U597" s="4" t="str">
        <f t="shared" si="1041"/>
        <v/>
      </c>
      <c r="V597" s="4" t="str">
        <f t="shared" si="1042"/>
        <v/>
      </c>
      <c r="W597" s="4" t="str">
        <f t="shared" si="1043"/>
        <v/>
      </c>
      <c r="X597" s="4" t="str">
        <f t="shared" si="1044"/>
        <v/>
      </c>
      <c r="Y597" s="4">
        <f t="shared" si="1045"/>
        <v>7</v>
      </c>
      <c r="Z597" s="4" t="str">
        <f t="shared" si="1046"/>
        <v>-</v>
      </c>
      <c r="AA597" s="4" t="str">
        <f t="shared" si="1047"/>
        <v>/</v>
      </c>
      <c r="AB597" s="4" t="str">
        <f t="shared" si="1048"/>
        <v/>
      </c>
      <c r="AC597" s="4" t="str">
        <f t="shared" si="1049"/>
        <v/>
      </c>
      <c r="AD597" s="4" t="str">
        <f t="shared" si="1050"/>
        <v/>
      </c>
      <c r="AE597" s="4" t="str">
        <f t="shared" si="1051"/>
        <v/>
      </c>
      <c r="AF597" s="4">
        <f t="shared" si="1052"/>
        <v>10</v>
      </c>
      <c r="AG597" s="4">
        <f t="shared" si="1053"/>
        <v>38</v>
      </c>
      <c r="AH597" s="4">
        <f t="shared" si="1054"/>
        <v>28</v>
      </c>
      <c r="AI597" s="4" t="str">
        <f t="shared" si="1055"/>
        <v>PACK</v>
      </c>
      <c r="AJ597" s="4" t="str">
        <f t="shared" si="1056"/>
        <v>/PACK</v>
      </c>
      <c r="AK597" s="4" t="str" cm="1">
        <f t="array" ref="AK597">LEFT(AR597,SUM(LEN(AR597)-LEN(SUBSTITUTE(AR597,{"0";"1";"2";"3";"4";"5";"6";"7";"8";"9"},""))))</f>
        <v>20</v>
      </c>
      <c r="AL597" s="4">
        <f t="shared" si="1060"/>
        <v>13</v>
      </c>
      <c r="AM597" s="4" t="b">
        <f t="shared" si="1161"/>
        <v>1</v>
      </c>
      <c r="AN597" s="4" t="str">
        <f>RIGHT(AI597,4)</f>
        <v>PACK</v>
      </c>
      <c r="AO597" s="4" t="b">
        <f t="shared" si="1061"/>
        <v>0</v>
      </c>
      <c r="AP597" s="4" t="b">
        <f t="shared" si="1057"/>
        <v>0</v>
      </c>
      <c r="AQ597" s="5" t="str">
        <f t="shared" si="1058"/>
        <v>DEKA DOUBLE WAFER ROLL 16GR</v>
      </c>
      <c r="AR597" s="4" t="str">
        <f t="shared" si="1059"/>
        <v>20PCS/PACK</v>
      </c>
      <c r="AS597" t="s">
        <v>810</v>
      </c>
      <c r="AU597" s="4" t="str">
        <f t="shared" ca="1" si="1064"/>
        <v/>
      </c>
      <c r="AV597">
        <v>17000</v>
      </c>
      <c r="AW597">
        <v>17000</v>
      </c>
      <c r="AX597">
        <v>16250</v>
      </c>
      <c r="AY597" t="str">
        <f t="shared" si="1112"/>
        <v>8000000000597</v>
      </c>
      <c r="AZ597" t="str">
        <f t="shared" si="1062"/>
        <v>DEKA DOUBLE WAFER ROLL 16GR</v>
      </c>
      <c r="BA597" t="s">
        <v>4301</v>
      </c>
      <c r="BB597" t="s">
        <v>4301</v>
      </c>
      <c r="BC597" s="4" t="str" cm="1">
        <f t="array" aca="1" ref="BC597" ca="1">LEFT(AR597,MATCH(FALSE,ISNUMBER(MID(AR597,ROW(INDIRECT("1:"&amp;LEN(AR597)+1)), 1) *1),0) -1)</f>
        <v>20</v>
      </c>
      <c r="BD597" s="1"/>
      <c r="BF597" s="21"/>
      <c r="BK597" s="1"/>
      <c r="BM597" s="1"/>
      <c r="BN597" s="1"/>
      <c r="BR597" s="22"/>
      <c r="BS597">
        <v>0</v>
      </c>
      <c r="BT597" s="1" t="s">
        <v>5103</v>
      </c>
    </row>
    <row r="598" spans="1:72">
      <c r="A598" s="4" t="str">
        <f t="shared" si="1021"/>
        <v/>
      </c>
      <c r="B598" s="4" t="str">
        <f t="shared" si="1022"/>
        <v/>
      </c>
      <c r="C598" s="4" t="str">
        <f t="shared" si="1023"/>
        <v>BKS</v>
      </c>
      <c r="D598" s="4" t="str">
        <f t="shared" si="1024"/>
        <v/>
      </c>
      <c r="E598" s="4" t="str">
        <f t="shared" si="1025"/>
        <v/>
      </c>
      <c r="F598" s="4" t="str">
        <f t="shared" si="1026"/>
        <v/>
      </c>
      <c r="G598" s="4" t="str">
        <f t="shared" si="1027"/>
        <v>KTK</v>
      </c>
      <c r="H598" s="4" t="str">
        <f t="shared" si="1028"/>
        <v/>
      </c>
      <c r="I598" s="4" t="str">
        <f t="shared" si="1029"/>
        <v/>
      </c>
      <c r="J598" s="4" t="str">
        <f t="shared" si="1030"/>
        <v/>
      </c>
      <c r="K598" s="4" t="str">
        <f t="shared" si="1031"/>
        <v/>
      </c>
      <c r="L598" s="4" t="str">
        <f t="shared" si="1032"/>
        <v/>
      </c>
      <c r="M598" s="4" t="str">
        <f t="shared" si="1033"/>
        <v/>
      </c>
      <c r="N598" s="4" t="str">
        <f t="shared" si="1034"/>
        <v/>
      </c>
      <c r="O598" s="4" t="str">
        <f t="shared" si="1035"/>
        <v/>
      </c>
      <c r="P598" s="4" t="str">
        <f t="shared" si="1036"/>
        <v/>
      </c>
      <c r="Q598" s="4" t="str">
        <f t="shared" si="1037"/>
        <v/>
      </c>
      <c r="R598" s="4" t="str">
        <f t="shared" si="1038"/>
        <v/>
      </c>
      <c r="S598" s="4" t="str">
        <f t="shared" si="1039"/>
        <v/>
      </c>
      <c r="T598" s="4" t="str">
        <f t="shared" si="1040"/>
        <v/>
      </c>
      <c r="U598" s="4" t="str">
        <f t="shared" si="1041"/>
        <v/>
      </c>
      <c r="V598" s="4" t="str">
        <f t="shared" si="1042"/>
        <v/>
      </c>
      <c r="W598" s="4" t="str">
        <f t="shared" si="1043"/>
        <v/>
      </c>
      <c r="X598" s="4" t="str">
        <f t="shared" si="1044"/>
        <v/>
      </c>
      <c r="Y598" s="4">
        <f t="shared" si="1045"/>
        <v>6</v>
      </c>
      <c r="Z598" s="4" t="str">
        <f t="shared" si="1046"/>
        <v>-</v>
      </c>
      <c r="AA598" s="4" t="str">
        <f t="shared" si="1047"/>
        <v>/</v>
      </c>
      <c r="AB598" s="4" t="str">
        <f t="shared" si="1048"/>
        <v/>
      </c>
      <c r="AC598" s="4" t="str">
        <f t="shared" si="1049"/>
        <v/>
      </c>
      <c r="AD598" s="4" t="str">
        <f t="shared" si="1050"/>
        <v/>
      </c>
      <c r="AE598" s="4" t="str">
        <f t="shared" si="1051"/>
        <v/>
      </c>
      <c r="AF598" s="4">
        <f t="shared" si="1052"/>
        <v>9</v>
      </c>
      <c r="AG598" s="4">
        <f t="shared" si="1053"/>
        <v>34</v>
      </c>
      <c r="AH598" s="4">
        <f t="shared" si="1054"/>
        <v>25</v>
      </c>
      <c r="AI598" s="4" t="str">
        <f t="shared" si="1055"/>
        <v>/KTK</v>
      </c>
      <c r="AJ598" s="4" t="str">
        <f t="shared" si="1056"/>
        <v>S/KTK</v>
      </c>
      <c r="AK598" s="4" t="str" cm="1">
        <f t="array" ref="AK598">LEFT(AR598,SUM(LEN(AR598)-LEN(SUBSTITUTE(AR598,{"0";"1";"2";"3";"4";"5";"6";"7";"8";"9"},""))))</f>
        <v>20</v>
      </c>
      <c r="AL598" s="4">
        <f t="shared" si="1060"/>
        <v>13</v>
      </c>
      <c r="AM598" s="4" t="b">
        <f t="shared" si="1161"/>
        <v>1</v>
      </c>
      <c r="AN598" s="4" t="str">
        <f t="shared" ref="AN598:AN603" si="1162">RIGHT(AI598,3)</f>
        <v>KTK</v>
      </c>
      <c r="AO598" s="4" t="b">
        <f t="shared" si="1061"/>
        <v>0</v>
      </c>
      <c r="AP598" s="4" t="b">
        <f t="shared" si="1057"/>
        <v>0</v>
      </c>
      <c r="AQ598" s="5" t="str">
        <f t="shared" si="1058"/>
        <v>DEKA JUMBO CHEESY DURIAN</v>
      </c>
      <c r="AR598" s="4" t="str">
        <f t="shared" si="1059"/>
        <v>20BKS/KTK</v>
      </c>
      <c r="AS598" t="s">
        <v>811</v>
      </c>
      <c r="AT598" s="1" t="s">
        <v>812</v>
      </c>
      <c r="AU598" s="4" t="str">
        <f t="shared" ca="1" si="1064"/>
        <v/>
      </c>
      <c r="AV598">
        <v>17500</v>
      </c>
      <c r="AW598">
        <v>17500</v>
      </c>
      <c r="AX598">
        <v>16434</v>
      </c>
      <c r="AY598" t="str">
        <f t="shared" si="1112"/>
        <v>8995077605307</v>
      </c>
      <c r="AZ598" t="str">
        <f t="shared" si="1062"/>
        <v>DEKA JUMBO CHEESY DURIAN</v>
      </c>
      <c r="BA598" t="s">
        <v>4301</v>
      </c>
      <c r="BB598" t="s">
        <v>4301</v>
      </c>
      <c r="BC598" s="4" t="str" cm="1">
        <f t="array" aca="1" ref="BC598" ca="1">LEFT(AR598,MATCH(FALSE,ISNUMBER(MID(AR598,ROW(INDIRECT("1:"&amp;LEN(AR598)+1)), 1) *1),0) -1)</f>
        <v>20</v>
      </c>
      <c r="BD598" s="1"/>
      <c r="BF598" s="21"/>
      <c r="BK598" s="1"/>
      <c r="BM598" s="1"/>
      <c r="BN598" s="1"/>
      <c r="BR598" s="22"/>
      <c r="BS598">
        <v>0</v>
      </c>
      <c r="BT598" s="1" t="s">
        <v>5103</v>
      </c>
    </row>
    <row r="599" spans="1:72">
      <c r="A599" s="4" t="str">
        <f t="shared" si="1021"/>
        <v/>
      </c>
      <c r="B599" s="4" t="str">
        <f t="shared" si="1022"/>
        <v/>
      </c>
      <c r="C599" s="4" t="str">
        <f t="shared" si="1023"/>
        <v>BKS</v>
      </c>
      <c r="D599" s="4" t="str">
        <f t="shared" si="1024"/>
        <v/>
      </c>
      <c r="E599" s="4" t="str">
        <f t="shared" si="1025"/>
        <v/>
      </c>
      <c r="F599" s="4" t="str">
        <f t="shared" si="1026"/>
        <v/>
      </c>
      <c r="G599" s="4" t="str">
        <f t="shared" si="1027"/>
        <v>KTK</v>
      </c>
      <c r="H599" s="4" t="str">
        <f t="shared" si="1028"/>
        <v/>
      </c>
      <c r="I599" s="4" t="str">
        <f t="shared" si="1029"/>
        <v/>
      </c>
      <c r="J599" s="4" t="str">
        <f t="shared" si="1030"/>
        <v/>
      </c>
      <c r="K599" s="4" t="str">
        <f t="shared" si="1031"/>
        <v/>
      </c>
      <c r="L599" s="4" t="str">
        <f t="shared" si="1032"/>
        <v/>
      </c>
      <c r="M599" s="4" t="str">
        <f t="shared" si="1033"/>
        <v/>
      </c>
      <c r="N599" s="4" t="str">
        <f t="shared" si="1034"/>
        <v/>
      </c>
      <c r="O599" s="4" t="str">
        <f t="shared" si="1035"/>
        <v/>
      </c>
      <c r="P599" s="4" t="str">
        <f t="shared" si="1036"/>
        <v/>
      </c>
      <c r="Q599" s="4" t="str">
        <f t="shared" si="1037"/>
        <v/>
      </c>
      <c r="R599" s="4" t="str">
        <f t="shared" si="1038"/>
        <v/>
      </c>
      <c r="S599" s="4" t="str">
        <f t="shared" si="1039"/>
        <v/>
      </c>
      <c r="T599" s="4" t="str">
        <f t="shared" si="1040"/>
        <v/>
      </c>
      <c r="U599" s="4" t="str">
        <f t="shared" si="1041"/>
        <v/>
      </c>
      <c r="V599" s="4" t="str">
        <f t="shared" si="1042"/>
        <v/>
      </c>
      <c r="W599" s="4" t="str">
        <f t="shared" si="1043"/>
        <v/>
      </c>
      <c r="X599" s="4" t="str">
        <f t="shared" si="1044"/>
        <v/>
      </c>
      <c r="Y599" s="4">
        <f t="shared" si="1045"/>
        <v>6</v>
      </c>
      <c r="Z599" s="4" t="str">
        <f t="shared" si="1046"/>
        <v>-</v>
      </c>
      <c r="AA599" s="4" t="str">
        <f t="shared" si="1047"/>
        <v>/</v>
      </c>
      <c r="AB599" s="4" t="str">
        <f t="shared" si="1048"/>
        <v/>
      </c>
      <c r="AC599" s="4" t="str">
        <f t="shared" si="1049"/>
        <v/>
      </c>
      <c r="AD599" s="4" t="str">
        <f t="shared" si="1050"/>
        <v/>
      </c>
      <c r="AE599" s="4" t="str">
        <f t="shared" si="1051"/>
        <v/>
      </c>
      <c r="AF599" s="4">
        <f t="shared" si="1052"/>
        <v>9</v>
      </c>
      <c r="AG599" s="4">
        <f t="shared" si="1053"/>
        <v>33</v>
      </c>
      <c r="AH599" s="4">
        <f t="shared" si="1054"/>
        <v>24</v>
      </c>
      <c r="AI599" s="4" t="str">
        <f t="shared" si="1055"/>
        <v>/KTK</v>
      </c>
      <c r="AJ599" s="4" t="str">
        <f t="shared" si="1056"/>
        <v>S/KTK</v>
      </c>
      <c r="AK599" s="4" t="str" cm="1">
        <f t="array" ref="AK599">LEFT(AR599,SUM(LEN(AR599)-LEN(SUBSTITUTE(AR599,{"0";"1";"2";"3";"4";"5";"6";"7";"8";"9"},""))))</f>
        <v>20</v>
      </c>
      <c r="AL599" s="4">
        <f t="shared" si="1060"/>
        <v>13</v>
      </c>
      <c r="AM599" s="4" t="b">
        <f t="shared" si="1161"/>
        <v>1</v>
      </c>
      <c r="AN599" s="4" t="str">
        <f t="shared" si="1162"/>
        <v>KTK</v>
      </c>
      <c r="AO599" s="4" t="b">
        <f t="shared" si="1061"/>
        <v>0</v>
      </c>
      <c r="AP599" s="4" t="b">
        <f t="shared" si="1057"/>
        <v>0</v>
      </c>
      <c r="AQ599" s="5" t="str">
        <f t="shared" si="1058"/>
        <v>DEKA JUMBO CHOCO BANANA</v>
      </c>
      <c r="AR599" s="4" t="str">
        <f t="shared" si="1059"/>
        <v>20BKS/KTK</v>
      </c>
      <c r="AS599" t="s">
        <v>813</v>
      </c>
      <c r="AT599" s="1" t="s">
        <v>814</v>
      </c>
      <c r="AU599" s="4" t="str">
        <f t="shared" ca="1" si="1064"/>
        <v/>
      </c>
      <c r="AV599">
        <v>17500</v>
      </c>
      <c r="AW599">
        <v>17500</v>
      </c>
      <c r="AX599">
        <v>16434</v>
      </c>
      <c r="AY599" t="str">
        <f t="shared" si="1112"/>
        <v>8995077600487</v>
      </c>
      <c r="AZ599" t="str">
        <f t="shared" si="1062"/>
        <v>DEKA JUMBO CHOCO BANANA</v>
      </c>
      <c r="BA599" t="s">
        <v>4301</v>
      </c>
      <c r="BB599" t="s">
        <v>4301</v>
      </c>
      <c r="BC599" s="4" t="str" cm="1">
        <f t="array" aca="1" ref="BC599" ca="1">LEFT(AR599,MATCH(FALSE,ISNUMBER(MID(AR599,ROW(INDIRECT("1:"&amp;LEN(AR599)+1)), 1) *1),0) -1)</f>
        <v>20</v>
      </c>
      <c r="BD599" s="1"/>
      <c r="BF599" s="21"/>
      <c r="BK599" s="1"/>
      <c r="BM599" s="1"/>
      <c r="BN599" s="1"/>
      <c r="BR599" s="22"/>
      <c r="BS599">
        <v>0</v>
      </c>
      <c r="BT599" s="1" t="s">
        <v>5103</v>
      </c>
    </row>
    <row r="600" spans="1:72">
      <c r="A600" s="4" t="str">
        <f t="shared" ref="A600:A663" si="1163">IF(IFERROR(SEARCH($A$1,AS600),0)&gt;0,$A$1,"")</f>
        <v/>
      </c>
      <c r="B600" s="4" t="str">
        <f t="shared" ref="B600:B663" si="1164">IF(IFERROR(SEARCH($B$1,AS600),0)&gt;0,$B$1,"")</f>
        <v>PCS</v>
      </c>
      <c r="C600" s="4" t="str">
        <f t="shared" ref="C600:C663" si="1165">IF(IFERROR(SEARCH($C$1,AS600),0)&gt;0,$C$1,"")</f>
        <v/>
      </c>
      <c r="D600" s="4" t="str">
        <f t="shared" ref="D600:D663" si="1166">IF(IFERROR(SEARCH($D$1,AS600),0)&gt;0,$D$1,"")</f>
        <v/>
      </c>
      <c r="E600" s="4" t="str">
        <f t="shared" ref="E600:E663" si="1167">IF(IFERROR(SEARCH($E$1,AS600),0)&gt;0,$E$1,"")</f>
        <v/>
      </c>
      <c r="F600" s="4" t="str">
        <f t="shared" ref="F600:F663" si="1168">IF(IFERROR(SEARCH($F$1,AS600),0)&gt;0,$F$1,"")</f>
        <v/>
      </c>
      <c r="G600" s="4" t="str">
        <f t="shared" ref="G600:G663" si="1169">IF(IFERROR(SEARCH($G$1,AS600),0)&gt;0,$G$1,"")</f>
        <v>KTK</v>
      </c>
      <c r="H600" s="4" t="str">
        <f t="shared" ref="H600:H663" si="1170">IF(IFERROR(SEARCH($H$1,AS600),0)&gt;0,$H$1,"")</f>
        <v/>
      </c>
      <c r="I600" s="4" t="str">
        <f t="shared" ref="I600:I663" si="1171">IF(IFERROR(SEARCH($I$1,AS600),0)&gt;0,$I$1,"")</f>
        <v/>
      </c>
      <c r="J600" s="4" t="str">
        <f t="shared" ref="J600:J663" si="1172">IF(IFERROR(SEARCH($J$1,AS600),0)&gt;0,$J$1,"")</f>
        <v/>
      </c>
      <c r="K600" s="4" t="str">
        <f t="shared" ref="K600:K663" si="1173">IF(IFERROR(SEARCH($K$1,AS600),0)&gt;0,$K$1,"")</f>
        <v/>
      </c>
      <c r="L600" s="4" t="str">
        <f t="shared" ref="L600:L663" si="1174">IF(IFERROR(SEARCH($L$1,AS600),0)&gt;0,$L$1,"")</f>
        <v/>
      </c>
      <c r="M600" s="4" t="str">
        <f t="shared" ref="M600:M663" si="1175">IF(IFERROR(SEARCH($M$1,AS600),0)&gt;0,$M$1,"")</f>
        <v/>
      </c>
      <c r="N600" s="4" t="str">
        <f t="shared" ref="N600:N663" si="1176">IF(IFERROR(SEARCH($N$1,AS600),0)&gt;0,$N$1,"")</f>
        <v/>
      </c>
      <c r="O600" s="4" t="str">
        <f t="shared" ref="O600:O663" si="1177">IF(IFERROR(SEARCH($O$1,AS600),0)&gt;0,$O$1,"")</f>
        <v/>
      </c>
      <c r="P600" s="4" t="str">
        <f t="shared" ref="P600:P663" si="1178">IF(IFERROR(SEARCH($P$1,AS600),0)&gt;0,$P$1,"")</f>
        <v/>
      </c>
      <c r="Q600" s="4" t="str">
        <f t="shared" ref="Q600:Q663" si="1179">IF(IFERROR(SEARCH($Q$1,AS600),0)&gt;0,$Q$1,"")</f>
        <v/>
      </c>
      <c r="R600" s="4" t="str">
        <f t="shared" ref="R600:R663" si="1180">IF(IFERROR(SEARCH($R$1,AS600),0)&gt;0,$R$1,"")</f>
        <v/>
      </c>
      <c r="S600" s="4" t="str">
        <f t="shared" ref="S600:S663" si="1181">IF(IFERROR(SEARCH($S$1,AS600),0)&gt;0,$S$1,"")</f>
        <v/>
      </c>
      <c r="T600" s="4" t="str">
        <f t="shared" ref="T600:T663" si="1182">IF(IFERROR(SEARCH($T$1,AS600),0)&gt;0,$T$1,"")</f>
        <v/>
      </c>
      <c r="U600" s="4" t="str">
        <f t="shared" ref="U600:U663" si="1183">IF(IFERROR(SEARCH($U$1,AS600),0)&gt;0,$U$1,"")</f>
        <v/>
      </c>
      <c r="V600" s="4" t="str">
        <f t="shared" ref="V600:V663" si="1184">IF(IFERROR(SEARCH($V$1,AS600),0)&gt;0,$V$1,"")</f>
        <v/>
      </c>
      <c r="W600" s="4" t="str">
        <f t="shared" ref="W600:W663" si="1185">IF(IFERROR(SEARCH($W$1,AS600),0)&gt;0,$W$1,"")</f>
        <v/>
      </c>
      <c r="X600" s="4" t="str">
        <f t="shared" ref="X600:X663" si="1186">IF(IFERROR(SEARCH($X$1,AS600),0)&gt;0,$X$1,"")</f>
        <v/>
      </c>
      <c r="Y600" s="4">
        <f t="shared" ref="Y600:Y663" si="1187">LEN(B600)+LEN(C600)+LEN(D600)+LEN(E600)+LEN(F600)+LEN(T600)+LEN(G600)+LEN(H600)+LEN(I600)+LEN(J600)+LEN(K600)+LEN(L600)+LEN(M600)+LEN(N600)+LEN(U600)+LEN(O600)+LEN(P600)+LEN(V600)+LEN(A600)+LEN(Q600)+LEN(X600)+LEN(R600)+LEN(W600)+LEN(S600)</f>
        <v>6</v>
      </c>
      <c r="Z600" s="4" t="str">
        <f t="shared" ref="Z600:Z663" si="1188">IF(IFERROR(SEARCH($Z$1,AS600),0)&gt;0,$Z$1,"")</f>
        <v>-</v>
      </c>
      <c r="AA600" s="4" t="str">
        <f t="shared" ref="AA600:AA663" si="1189">IF(IFERROR(SEARCH($AA$1,AS600),0)&gt;0,$AA$1,"")</f>
        <v>/</v>
      </c>
      <c r="AB600" s="4" t="str">
        <f t="shared" ref="AB600:AB663" si="1190">IF(IFERROR(SEARCH($AB$1,AS600),0)&gt;0,$AB$1,"")</f>
        <v/>
      </c>
      <c r="AC600" s="4" t="str">
        <f t="shared" ref="AC600:AC663" si="1191">IF(IFERROR(SEARCH($AC$1,AS600),0)&gt;0,$AC$1,"")</f>
        <v/>
      </c>
      <c r="AD600" s="4" t="str">
        <f t="shared" ref="AD600:AD663" si="1192">IF(IFERROR(SEARCH($AD$1,AS600),0)&gt;0,$AD$1,"")</f>
        <v/>
      </c>
      <c r="AE600" s="4" t="str">
        <f t="shared" ref="AE600:AE663" si="1193">IF(IFERROR(SEARCH($AE$1,AS600),0)&gt;0,$AE$1,"")</f>
        <v/>
      </c>
      <c r="AF600" s="4">
        <f t="shared" ref="AF600:AF663" si="1194">LEN(AR600)</f>
        <v>9</v>
      </c>
      <c r="AG600" s="4">
        <f t="shared" ref="AG600:AG663" si="1195">LEN(AS600)</f>
        <v>33</v>
      </c>
      <c r="AH600" s="4">
        <f t="shared" ref="AH600:AH663" si="1196">AG600-AF600</f>
        <v>24</v>
      </c>
      <c r="AI600" s="4" t="str">
        <f t="shared" ref="AI600:AI663" si="1197">RIGHT(AS600,4)</f>
        <v>/KTK</v>
      </c>
      <c r="AJ600" s="4" t="str">
        <f t="shared" ref="AJ600:AJ663" si="1198">RIGHT(AS600,5)</f>
        <v>S/KTK</v>
      </c>
      <c r="AK600" s="4" t="str" cm="1">
        <f t="array" ref="AK600">LEFT(AR600,SUM(LEN(AR600)-LEN(SUBSTITUTE(AR600,{"0";"1";"2";"3";"4";"5";"6";"7";"8";"9"},""))))</f>
        <v>20</v>
      </c>
      <c r="AL600" s="4">
        <f t="shared" si="1060"/>
        <v>13</v>
      </c>
      <c r="AM600" s="4" t="b">
        <f t="shared" si="1161"/>
        <v>1</v>
      </c>
      <c r="AN600" s="4" t="str">
        <f t="shared" si="1162"/>
        <v>KTK</v>
      </c>
      <c r="AO600" s="4" t="b">
        <f t="shared" si="1061"/>
        <v>1</v>
      </c>
      <c r="AP600" s="4" t="b">
        <f t="shared" ref="AP600:AP663" si="1199">LEFT(AS600,2)=LEFT(AT600,2)</f>
        <v>0</v>
      </c>
      <c r="AQ600" s="5" t="str">
        <f t="shared" ref="AQ600:AQ663" si="1200">LEFT(AS600,(AH600-1))</f>
        <v>DEKA JUMBO WHITE COFFEE</v>
      </c>
      <c r="AR600" s="4" t="str">
        <f t="shared" ref="AR600:AR663" si="1201">IFERROR(RIGHT(AS600,LEN(AS600)-FIND("-",AS600)),1)</f>
        <v>20PCS/KTK</v>
      </c>
      <c r="AS600" t="s">
        <v>5032</v>
      </c>
      <c r="AU600" s="4" t="str">
        <f t="shared" si="1064"/>
        <v>XXXX</v>
      </c>
      <c r="AV600">
        <v>17500</v>
      </c>
      <c r="AW600">
        <v>17500</v>
      </c>
      <c r="AX600">
        <v>16268</v>
      </c>
      <c r="AY600" t="str">
        <f t="shared" si="1112"/>
        <v>8000000000600</v>
      </c>
      <c r="AZ600" t="str">
        <f t="shared" si="1062"/>
        <v>DEKA JUMBO WHITE COFFEE</v>
      </c>
      <c r="BA600" t="s">
        <v>4301</v>
      </c>
      <c r="BB600" t="s">
        <v>4301</v>
      </c>
      <c r="BC600" s="4" t="str" cm="1">
        <f t="array" aca="1" ref="BC600" ca="1">LEFT(AR600,MATCH(FALSE,ISNUMBER(MID(AR600,ROW(INDIRECT("1:"&amp;LEN(AR600)+1)), 1) *1),0) -1)</f>
        <v>20</v>
      </c>
      <c r="BD600" s="1"/>
      <c r="BF600" s="21"/>
      <c r="BK600" s="1"/>
      <c r="BM600" s="1"/>
      <c r="BN600" s="1"/>
      <c r="BR600" s="22"/>
      <c r="BS600">
        <v>0</v>
      </c>
      <c r="BT600" s="1" t="s">
        <v>5103</v>
      </c>
    </row>
    <row r="601" spans="1:72">
      <c r="A601" s="4" t="str">
        <f t="shared" si="1163"/>
        <v/>
      </c>
      <c r="B601" s="4" t="str">
        <f t="shared" si="1164"/>
        <v/>
      </c>
      <c r="C601" s="4" t="str">
        <f t="shared" si="1165"/>
        <v>BKS</v>
      </c>
      <c r="D601" s="4" t="str">
        <f t="shared" si="1166"/>
        <v/>
      </c>
      <c r="E601" s="4" t="str">
        <f t="shared" si="1167"/>
        <v/>
      </c>
      <c r="F601" s="4" t="str">
        <f t="shared" si="1168"/>
        <v/>
      </c>
      <c r="G601" s="4" t="str">
        <f t="shared" si="1169"/>
        <v>KTK</v>
      </c>
      <c r="H601" s="4" t="str">
        <f t="shared" si="1170"/>
        <v/>
      </c>
      <c r="I601" s="4" t="str">
        <f t="shared" si="1171"/>
        <v/>
      </c>
      <c r="J601" s="4" t="str">
        <f t="shared" si="1172"/>
        <v/>
      </c>
      <c r="K601" s="4" t="str">
        <f t="shared" si="1173"/>
        <v/>
      </c>
      <c r="L601" s="4" t="str">
        <f t="shared" si="1174"/>
        <v/>
      </c>
      <c r="M601" s="4" t="str">
        <f t="shared" si="1175"/>
        <v/>
      </c>
      <c r="N601" s="4" t="str">
        <f t="shared" si="1176"/>
        <v/>
      </c>
      <c r="O601" s="4" t="str">
        <f t="shared" si="1177"/>
        <v/>
      </c>
      <c r="P601" s="4" t="str">
        <f t="shared" si="1178"/>
        <v/>
      </c>
      <c r="Q601" s="4" t="str">
        <f t="shared" si="1179"/>
        <v/>
      </c>
      <c r="R601" s="4" t="str">
        <f t="shared" si="1180"/>
        <v/>
      </c>
      <c r="S601" s="4" t="str">
        <f t="shared" si="1181"/>
        <v/>
      </c>
      <c r="T601" s="4" t="str">
        <f t="shared" si="1182"/>
        <v/>
      </c>
      <c r="U601" s="4" t="str">
        <f t="shared" si="1183"/>
        <v/>
      </c>
      <c r="V601" s="4" t="str">
        <f t="shared" si="1184"/>
        <v/>
      </c>
      <c r="W601" s="4" t="str">
        <f t="shared" si="1185"/>
        <v/>
      </c>
      <c r="X601" s="4" t="str">
        <f t="shared" si="1186"/>
        <v/>
      </c>
      <c r="Y601" s="4">
        <f t="shared" si="1187"/>
        <v>6</v>
      </c>
      <c r="Z601" s="4" t="str">
        <f t="shared" si="1188"/>
        <v>-</v>
      </c>
      <c r="AA601" s="4" t="str">
        <f t="shared" si="1189"/>
        <v>/</v>
      </c>
      <c r="AB601" s="4" t="str">
        <f t="shared" si="1190"/>
        <v/>
      </c>
      <c r="AC601" s="4" t="str">
        <f t="shared" si="1191"/>
        <v/>
      </c>
      <c r="AD601" s="4" t="str">
        <f t="shared" si="1192"/>
        <v/>
      </c>
      <c r="AE601" s="4" t="str">
        <f t="shared" si="1193"/>
        <v/>
      </c>
      <c r="AF601" s="4">
        <f t="shared" si="1194"/>
        <v>9</v>
      </c>
      <c r="AG601" s="4">
        <f t="shared" si="1195"/>
        <v>33</v>
      </c>
      <c r="AH601" s="4">
        <f t="shared" si="1196"/>
        <v>24</v>
      </c>
      <c r="AI601" s="4" t="str">
        <f t="shared" si="1197"/>
        <v>/KTK</v>
      </c>
      <c r="AJ601" s="4" t="str">
        <f t="shared" si="1198"/>
        <v>S/KTK</v>
      </c>
      <c r="AK601" s="4" t="str" cm="1">
        <f t="array" ref="AK601">LEFT(AR601,SUM(LEN(AR601)-LEN(SUBSTITUTE(AR601,{"0";"1";"2";"3";"4";"5";"6";"7";"8";"9"},""))))</f>
        <v>20</v>
      </c>
      <c r="AL601" s="4">
        <f t="shared" ref="AL601:AL664" si="1202">LEN(AY601)</f>
        <v>13</v>
      </c>
      <c r="AM601" s="4" t="b">
        <f t="shared" si="1161"/>
        <v>1</v>
      </c>
      <c r="AN601" s="4" t="str">
        <f t="shared" si="1162"/>
        <v>KTK</v>
      </c>
      <c r="AO601" s="4" t="b">
        <f t="shared" ref="AO601:AO664" si="1203">IF((AQ601=AQ602)=TRUE,TRUE,IF((AQ600=AQ601)=TRUE,TRUE,FALSE))</f>
        <v>1</v>
      </c>
      <c r="AP601" s="4" t="b">
        <f t="shared" si="1199"/>
        <v>0</v>
      </c>
      <c r="AQ601" s="5" t="str">
        <f t="shared" si="1200"/>
        <v>DEKA JUMBO WHITE COFFEE</v>
      </c>
      <c r="AR601" s="4" t="str">
        <f t="shared" si="1201"/>
        <v>20BKS/KTK</v>
      </c>
      <c r="AS601" t="s">
        <v>815</v>
      </c>
      <c r="AT601" s="1" t="s">
        <v>816</v>
      </c>
      <c r="AU601" s="4" t="str">
        <f t="shared" ca="1" si="1064"/>
        <v>XXXX</v>
      </c>
      <c r="AV601">
        <v>17500</v>
      </c>
      <c r="AW601">
        <v>17500</v>
      </c>
      <c r="AX601">
        <v>16434</v>
      </c>
      <c r="AY601" t="str">
        <f t="shared" si="1112"/>
        <v>8995077600494</v>
      </c>
      <c r="AZ601" t="str">
        <f t="shared" ref="AZ601:AZ664" si="1204">AQ601</f>
        <v>DEKA JUMBO WHITE COFFEE</v>
      </c>
      <c r="BA601" t="s">
        <v>4301</v>
      </c>
      <c r="BB601" t="s">
        <v>4301</v>
      </c>
      <c r="BC601" s="4" t="str" cm="1">
        <f t="array" aca="1" ref="BC601" ca="1">LEFT(AR601,MATCH(FALSE,ISNUMBER(MID(AR601,ROW(INDIRECT("1:"&amp;LEN(AR601)+1)), 1) *1),0) -1)</f>
        <v>20</v>
      </c>
      <c r="BD601" s="1"/>
      <c r="BF601" s="21"/>
      <c r="BK601" s="1"/>
      <c r="BM601" s="1"/>
      <c r="BN601" s="1"/>
      <c r="BR601" s="22"/>
      <c r="BS601">
        <v>0</v>
      </c>
      <c r="BT601" s="1" t="s">
        <v>5103</v>
      </c>
    </row>
    <row r="602" spans="1:72">
      <c r="A602" s="4" t="str">
        <f t="shared" si="1163"/>
        <v/>
      </c>
      <c r="B602" s="4" t="str">
        <f t="shared" si="1164"/>
        <v/>
      </c>
      <c r="C602" s="4" t="str">
        <f t="shared" si="1165"/>
        <v>BKS</v>
      </c>
      <c r="D602" s="4" t="str">
        <f t="shared" si="1166"/>
        <v/>
      </c>
      <c r="E602" s="4" t="str">
        <f t="shared" si="1167"/>
        <v/>
      </c>
      <c r="F602" s="4" t="str">
        <f t="shared" si="1168"/>
        <v/>
      </c>
      <c r="G602" s="4" t="str">
        <f t="shared" si="1169"/>
        <v>KTK</v>
      </c>
      <c r="H602" s="4" t="str">
        <f t="shared" si="1170"/>
        <v/>
      </c>
      <c r="I602" s="4" t="str">
        <f t="shared" si="1171"/>
        <v/>
      </c>
      <c r="J602" s="4" t="str">
        <f t="shared" si="1172"/>
        <v/>
      </c>
      <c r="K602" s="4" t="str">
        <f t="shared" si="1173"/>
        <v/>
      </c>
      <c r="L602" s="4" t="str">
        <f t="shared" si="1174"/>
        <v/>
      </c>
      <c r="M602" s="4" t="str">
        <f t="shared" si="1175"/>
        <v/>
      </c>
      <c r="N602" s="4" t="str">
        <f t="shared" si="1176"/>
        <v/>
      </c>
      <c r="O602" s="4" t="str">
        <f t="shared" si="1177"/>
        <v/>
      </c>
      <c r="P602" s="4" t="str">
        <f t="shared" si="1178"/>
        <v/>
      </c>
      <c r="Q602" s="4" t="str">
        <f t="shared" si="1179"/>
        <v/>
      </c>
      <c r="R602" s="4" t="str">
        <f t="shared" si="1180"/>
        <v/>
      </c>
      <c r="S602" s="4" t="str">
        <f t="shared" si="1181"/>
        <v/>
      </c>
      <c r="T602" s="4" t="str">
        <f t="shared" si="1182"/>
        <v/>
      </c>
      <c r="U602" s="4" t="str">
        <f t="shared" si="1183"/>
        <v/>
      </c>
      <c r="V602" s="4" t="str">
        <f t="shared" si="1184"/>
        <v/>
      </c>
      <c r="W602" s="4" t="str">
        <f t="shared" si="1185"/>
        <v/>
      </c>
      <c r="X602" s="4" t="str">
        <f t="shared" si="1186"/>
        <v/>
      </c>
      <c r="Y602" s="4">
        <f t="shared" si="1187"/>
        <v>6</v>
      </c>
      <c r="Z602" s="4" t="str">
        <f t="shared" si="1188"/>
        <v>-</v>
      </c>
      <c r="AA602" s="4" t="str">
        <f t="shared" si="1189"/>
        <v>/</v>
      </c>
      <c r="AB602" s="4" t="str">
        <f t="shared" si="1190"/>
        <v/>
      </c>
      <c r="AC602" s="4" t="str">
        <f t="shared" si="1191"/>
        <v/>
      </c>
      <c r="AD602" s="4" t="str">
        <f t="shared" si="1192"/>
        <v/>
      </c>
      <c r="AE602" s="4" t="str">
        <f t="shared" si="1193"/>
        <v/>
      </c>
      <c r="AF602" s="4">
        <f t="shared" si="1194"/>
        <v>9</v>
      </c>
      <c r="AG602" s="4">
        <f t="shared" si="1195"/>
        <v>31</v>
      </c>
      <c r="AH602" s="4">
        <f t="shared" si="1196"/>
        <v>22</v>
      </c>
      <c r="AI602" s="4" t="str">
        <f t="shared" si="1197"/>
        <v>/KTK</v>
      </c>
      <c r="AJ602" s="4" t="str">
        <f t="shared" si="1198"/>
        <v>S/KTK</v>
      </c>
      <c r="AK602" s="4" t="str" cm="1">
        <f t="array" ref="AK602">LEFT(AR602,SUM(LEN(AR602)-LEN(SUBSTITUTE(AR602,{"0";"1";"2";"3";"4";"5";"6";"7";"8";"9"},""))))</f>
        <v>24</v>
      </c>
      <c r="AL602" s="4">
        <f t="shared" si="1202"/>
        <v>13</v>
      </c>
      <c r="AM602" s="4" t="b">
        <f t="shared" si="1161"/>
        <v>1</v>
      </c>
      <c r="AN602" s="4" t="str">
        <f t="shared" si="1162"/>
        <v>KTK</v>
      </c>
      <c r="AO602" s="4" t="b">
        <f t="shared" si="1203"/>
        <v>0</v>
      </c>
      <c r="AP602" s="4" t="b">
        <f t="shared" si="1199"/>
        <v>0</v>
      </c>
      <c r="AQ602" s="5" t="str">
        <f t="shared" si="1200"/>
        <v>DEKA MINI CHOCO CHOCO</v>
      </c>
      <c r="AR602" s="4" t="str">
        <f t="shared" si="1201"/>
        <v>24BKS/KTK</v>
      </c>
      <c r="AS602" t="s">
        <v>817</v>
      </c>
      <c r="AT602" s="1" t="s">
        <v>818</v>
      </c>
      <c r="AU602" s="4" t="str">
        <f t="shared" ca="1" si="1064"/>
        <v/>
      </c>
      <c r="AV602">
        <v>10500</v>
      </c>
      <c r="AW602">
        <v>10500</v>
      </c>
      <c r="AX602">
        <v>9800</v>
      </c>
      <c r="AY602" t="str">
        <f t="shared" si="1112"/>
        <v>8995077603327</v>
      </c>
      <c r="AZ602" t="str">
        <f t="shared" si="1204"/>
        <v>DEKA MINI CHOCO CHOCO</v>
      </c>
      <c r="BA602" t="s">
        <v>4301</v>
      </c>
      <c r="BB602" t="s">
        <v>4301</v>
      </c>
      <c r="BC602" s="4" t="str" cm="1">
        <f t="array" aca="1" ref="BC602" ca="1">LEFT(AR602,MATCH(FALSE,ISNUMBER(MID(AR602,ROW(INDIRECT("1:"&amp;LEN(AR602)+1)), 1) *1),0) -1)</f>
        <v>24</v>
      </c>
      <c r="BD602" s="1"/>
      <c r="BF602" s="21"/>
      <c r="BK602" s="1"/>
      <c r="BM602" s="1"/>
      <c r="BN602" s="1"/>
      <c r="BR602" s="22"/>
      <c r="BS602">
        <v>0</v>
      </c>
      <c r="BT602" s="1" t="s">
        <v>5103</v>
      </c>
    </row>
    <row r="603" spans="1:72">
      <c r="A603" s="4" t="str">
        <f t="shared" si="1163"/>
        <v/>
      </c>
      <c r="B603" s="4" t="str">
        <f t="shared" si="1164"/>
        <v/>
      </c>
      <c r="C603" s="4" t="str">
        <f t="shared" si="1165"/>
        <v>BKS</v>
      </c>
      <c r="D603" s="4" t="str">
        <f t="shared" si="1166"/>
        <v/>
      </c>
      <c r="E603" s="4" t="str">
        <f t="shared" si="1167"/>
        <v/>
      </c>
      <c r="F603" s="4" t="str">
        <f t="shared" si="1168"/>
        <v/>
      </c>
      <c r="G603" s="4" t="str">
        <f t="shared" si="1169"/>
        <v>KTK</v>
      </c>
      <c r="H603" s="4" t="str">
        <f t="shared" si="1170"/>
        <v/>
      </c>
      <c r="I603" s="4" t="str">
        <f t="shared" si="1171"/>
        <v/>
      </c>
      <c r="J603" s="4" t="str">
        <f t="shared" si="1172"/>
        <v/>
      </c>
      <c r="K603" s="4" t="str">
        <f t="shared" si="1173"/>
        <v/>
      </c>
      <c r="L603" s="4" t="str">
        <f t="shared" si="1174"/>
        <v/>
      </c>
      <c r="M603" s="4" t="str">
        <f t="shared" si="1175"/>
        <v/>
      </c>
      <c r="N603" s="4" t="str">
        <f t="shared" si="1176"/>
        <v/>
      </c>
      <c r="O603" s="4" t="str">
        <f t="shared" si="1177"/>
        <v/>
      </c>
      <c r="P603" s="4" t="str">
        <f t="shared" si="1178"/>
        <v/>
      </c>
      <c r="Q603" s="4" t="str">
        <f t="shared" si="1179"/>
        <v/>
      </c>
      <c r="R603" s="4" t="str">
        <f t="shared" si="1180"/>
        <v/>
      </c>
      <c r="S603" s="4" t="str">
        <f t="shared" si="1181"/>
        <v/>
      </c>
      <c r="T603" s="4" t="str">
        <f t="shared" si="1182"/>
        <v/>
      </c>
      <c r="U603" s="4" t="str">
        <f t="shared" si="1183"/>
        <v/>
      </c>
      <c r="V603" s="4" t="str">
        <f t="shared" si="1184"/>
        <v/>
      </c>
      <c r="W603" s="4" t="str">
        <f t="shared" si="1185"/>
        <v/>
      </c>
      <c r="X603" s="4" t="str">
        <f t="shared" si="1186"/>
        <v/>
      </c>
      <c r="Y603" s="4">
        <f t="shared" si="1187"/>
        <v>6</v>
      </c>
      <c r="Z603" s="4" t="str">
        <f t="shared" si="1188"/>
        <v>-</v>
      </c>
      <c r="AA603" s="4" t="str">
        <f t="shared" si="1189"/>
        <v>/</v>
      </c>
      <c r="AB603" s="4" t="str">
        <f t="shared" si="1190"/>
        <v/>
      </c>
      <c r="AC603" s="4" t="str">
        <f t="shared" si="1191"/>
        <v/>
      </c>
      <c r="AD603" s="4" t="str">
        <f t="shared" si="1192"/>
        <v/>
      </c>
      <c r="AE603" s="4" t="str">
        <f t="shared" si="1193"/>
        <v/>
      </c>
      <c r="AF603" s="4">
        <f t="shared" si="1194"/>
        <v>9</v>
      </c>
      <c r="AG603" s="4">
        <f t="shared" si="1195"/>
        <v>29</v>
      </c>
      <c r="AH603" s="4">
        <f t="shared" si="1196"/>
        <v>20</v>
      </c>
      <c r="AI603" s="4" t="str">
        <f t="shared" si="1197"/>
        <v>/KTK</v>
      </c>
      <c r="AJ603" s="4" t="str">
        <f t="shared" si="1198"/>
        <v>S/KTK</v>
      </c>
      <c r="AK603" s="4" t="str" cm="1">
        <f t="array" ref="AK603">LEFT(AR603,SUM(LEN(AR603)-LEN(SUBSTITUTE(AR603,{"0";"1";"2";"3";"4";"5";"6";"7";"8";"9"},""))))</f>
        <v>24</v>
      </c>
      <c r="AL603" s="4">
        <f t="shared" si="1202"/>
        <v>13</v>
      </c>
      <c r="AM603" s="4" t="b">
        <f t="shared" si="1161"/>
        <v>1</v>
      </c>
      <c r="AN603" s="4" t="str">
        <f t="shared" si="1162"/>
        <v>KTK</v>
      </c>
      <c r="AO603" s="4" t="b">
        <f t="shared" si="1203"/>
        <v>0</v>
      </c>
      <c r="AP603" s="4" t="b">
        <f t="shared" si="1199"/>
        <v>0</v>
      </c>
      <c r="AQ603" s="5" t="str">
        <f t="shared" si="1200"/>
        <v>DEKA MINI CHOCO NUT</v>
      </c>
      <c r="AR603" s="4" t="str">
        <f t="shared" si="1201"/>
        <v>24BKS/KTK</v>
      </c>
      <c r="AS603" t="s">
        <v>819</v>
      </c>
      <c r="AT603" s="1" t="s">
        <v>820</v>
      </c>
      <c r="AU603" s="4" t="str">
        <f t="shared" ca="1" si="1064"/>
        <v/>
      </c>
      <c r="AV603">
        <v>10500</v>
      </c>
      <c r="AW603">
        <v>10500</v>
      </c>
      <c r="AX603">
        <v>9800</v>
      </c>
      <c r="AY603" t="str">
        <f t="shared" si="1112"/>
        <v>8995077603334</v>
      </c>
      <c r="AZ603" t="str">
        <f t="shared" si="1204"/>
        <v>DEKA MINI CHOCO NUT</v>
      </c>
      <c r="BA603" t="s">
        <v>4301</v>
      </c>
      <c r="BB603" t="s">
        <v>4301</v>
      </c>
      <c r="BC603" s="4" t="str" cm="1">
        <f t="array" aca="1" ref="BC603" ca="1">LEFT(AR603,MATCH(FALSE,ISNUMBER(MID(AR603,ROW(INDIRECT("1:"&amp;LEN(AR603)+1)), 1) *1),0) -1)</f>
        <v>24</v>
      </c>
      <c r="BD603" s="1"/>
      <c r="BF603" s="21"/>
      <c r="BK603" s="1"/>
      <c r="BM603" s="1"/>
      <c r="BN603" s="1"/>
      <c r="BR603" s="22"/>
      <c r="BS603">
        <v>0</v>
      </c>
      <c r="BT603" s="1" t="s">
        <v>5103</v>
      </c>
    </row>
    <row r="604" spans="1:72">
      <c r="A604" s="4" t="str">
        <f t="shared" si="1163"/>
        <v/>
      </c>
      <c r="B604" s="4" t="str">
        <f t="shared" si="1164"/>
        <v>PCS</v>
      </c>
      <c r="C604" s="4" t="str">
        <f t="shared" si="1165"/>
        <v/>
      </c>
      <c r="D604" s="4" t="str">
        <f t="shared" si="1166"/>
        <v/>
      </c>
      <c r="E604" s="4" t="str">
        <f t="shared" si="1167"/>
        <v/>
      </c>
      <c r="F604" s="4" t="str">
        <f t="shared" si="1168"/>
        <v/>
      </c>
      <c r="G604" s="4" t="str">
        <f t="shared" si="1169"/>
        <v/>
      </c>
      <c r="H604" s="4" t="str">
        <f t="shared" si="1170"/>
        <v/>
      </c>
      <c r="I604" s="4" t="str">
        <f t="shared" si="1171"/>
        <v/>
      </c>
      <c r="J604" s="4" t="str">
        <f t="shared" si="1172"/>
        <v/>
      </c>
      <c r="K604" s="4" t="str">
        <f t="shared" si="1173"/>
        <v/>
      </c>
      <c r="L604" s="4" t="str">
        <f t="shared" si="1174"/>
        <v/>
      </c>
      <c r="M604" s="4" t="str">
        <f t="shared" si="1175"/>
        <v/>
      </c>
      <c r="N604" s="4" t="str">
        <f t="shared" si="1176"/>
        <v/>
      </c>
      <c r="O604" s="4" t="str">
        <f t="shared" si="1177"/>
        <v/>
      </c>
      <c r="P604" s="4" t="str">
        <f t="shared" si="1178"/>
        <v/>
      </c>
      <c r="Q604" s="4" t="str">
        <f t="shared" si="1179"/>
        <v/>
      </c>
      <c r="R604" s="4" t="str">
        <f t="shared" si="1180"/>
        <v/>
      </c>
      <c r="S604" s="4" t="str">
        <f t="shared" si="1181"/>
        <v/>
      </c>
      <c r="T604" s="4" t="str">
        <f t="shared" si="1182"/>
        <v>PACK</v>
      </c>
      <c r="U604" s="4" t="str">
        <f t="shared" si="1183"/>
        <v/>
      </c>
      <c r="V604" s="4" t="str">
        <f t="shared" si="1184"/>
        <v/>
      </c>
      <c r="W604" s="4" t="str">
        <f t="shared" si="1185"/>
        <v/>
      </c>
      <c r="X604" s="4" t="str">
        <f t="shared" si="1186"/>
        <v/>
      </c>
      <c r="Y604" s="4">
        <f t="shared" si="1187"/>
        <v>7</v>
      </c>
      <c r="Z604" s="4" t="str">
        <f t="shared" si="1188"/>
        <v>-</v>
      </c>
      <c r="AA604" s="4" t="str">
        <f t="shared" si="1189"/>
        <v>/</v>
      </c>
      <c r="AB604" s="4" t="str">
        <f t="shared" si="1190"/>
        <v/>
      </c>
      <c r="AC604" s="4" t="str">
        <f t="shared" si="1191"/>
        <v/>
      </c>
      <c r="AD604" s="4" t="str">
        <f t="shared" si="1192"/>
        <v/>
      </c>
      <c r="AE604" s="4" t="str">
        <f t="shared" si="1193"/>
        <v/>
      </c>
      <c r="AF604" s="4">
        <f t="shared" si="1194"/>
        <v>10</v>
      </c>
      <c r="AG604" s="4">
        <f t="shared" si="1195"/>
        <v>32</v>
      </c>
      <c r="AH604" s="4">
        <f t="shared" si="1196"/>
        <v>22</v>
      </c>
      <c r="AI604" s="4" t="str">
        <f t="shared" si="1197"/>
        <v>PACK</v>
      </c>
      <c r="AJ604" s="4" t="str">
        <f t="shared" si="1198"/>
        <v>/PACK</v>
      </c>
      <c r="AK604" s="4" t="str" cm="1">
        <f t="array" ref="AK604">LEFT(AR604,SUM(LEN(AR604)-LEN(SUBSTITUTE(AR604,{"0";"1";"2";"3";"4";"5";"6";"7";"8";"9"},""))))</f>
        <v>24</v>
      </c>
      <c r="AL604" s="4">
        <f t="shared" si="1202"/>
        <v>13</v>
      </c>
      <c r="AM604" s="4" t="b">
        <f t="shared" si="1161"/>
        <v>1</v>
      </c>
      <c r="AN604" s="4" t="str">
        <f>RIGHT(AI604,4)</f>
        <v>PACK</v>
      </c>
      <c r="AO604" s="4" t="b">
        <f t="shared" si="1203"/>
        <v>0</v>
      </c>
      <c r="AP604" s="4" t="b">
        <f t="shared" si="1199"/>
        <v>0</v>
      </c>
      <c r="AQ604" s="5" t="str">
        <f t="shared" si="1200"/>
        <v>DEKA WAFER ROLL 8.5GR</v>
      </c>
      <c r="AR604" s="4" t="str">
        <f t="shared" si="1201"/>
        <v>24PCS/PACK</v>
      </c>
      <c r="AS604" t="s">
        <v>821</v>
      </c>
      <c r="AU604" s="4" t="str">
        <f t="shared" ca="1" si="1064"/>
        <v/>
      </c>
      <c r="AV604">
        <v>11000</v>
      </c>
      <c r="AW604">
        <v>11000</v>
      </c>
      <c r="AX604">
        <v>10500</v>
      </c>
      <c r="AY604" t="str">
        <f t="shared" si="1112"/>
        <v>8000000000604</v>
      </c>
      <c r="AZ604" t="str">
        <f t="shared" si="1204"/>
        <v>DEKA WAFER ROLL 8.5GR</v>
      </c>
      <c r="BA604" t="s">
        <v>4301</v>
      </c>
      <c r="BB604" t="s">
        <v>4301</v>
      </c>
      <c r="BC604" s="4" t="str" cm="1">
        <f t="array" aca="1" ref="BC604" ca="1">LEFT(AR604,MATCH(FALSE,ISNUMBER(MID(AR604,ROW(INDIRECT("1:"&amp;LEN(AR604)+1)), 1) *1),0) -1)</f>
        <v>24</v>
      </c>
      <c r="BD604" s="1"/>
      <c r="BF604" s="21"/>
      <c r="BK604" s="1"/>
      <c r="BM604" s="1"/>
      <c r="BN604" s="1"/>
      <c r="BR604" s="22"/>
      <c r="BS604">
        <v>0</v>
      </c>
      <c r="BT604" s="1" t="s">
        <v>5103</v>
      </c>
    </row>
    <row r="605" spans="1:72">
      <c r="A605" s="4" t="str">
        <f t="shared" si="1163"/>
        <v/>
      </c>
      <c r="B605" s="4" t="str">
        <f t="shared" si="1164"/>
        <v>PCS</v>
      </c>
      <c r="C605" s="4" t="str">
        <f t="shared" si="1165"/>
        <v/>
      </c>
      <c r="D605" s="4" t="str">
        <f t="shared" si="1166"/>
        <v/>
      </c>
      <c r="E605" s="4" t="str">
        <f t="shared" si="1167"/>
        <v/>
      </c>
      <c r="F605" s="4" t="str">
        <f t="shared" si="1168"/>
        <v/>
      </c>
      <c r="G605" s="4" t="str">
        <f t="shared" si="1169"/>
        <v/>
      </c>
      <c r="H605" s="4" t="str">
        <f t="shared" si="1170"/>
        <v/>
      </c>
      <c r="I605" s="4" t="str">
        <f t="shared" si="1171"/>
        <v/>
      </c>
      <c r="J605" s="4" t="str">
        <f t="shared" si="1172"/>
        <v/>
      </c>
      <c r="K605" s="4" t="str">
        <f t="shared" si="1173"/>
        <v/>
      </c>
      <c r="L605" s="4" t="str">
        <f t="shared" si="1174"/>
        <v/>
      </c>
      <c r="M605" s="4" t="str">
        <f t="shared" si="1175"/>
        <v/>
      </c>
      <c r="N605" s="4" t="str">
        <f t="shared" si="1176"/>
        <v/>
      </c>
      <c r="O605" s="4" t="str">
        <f t="shared" si="1177"/>
        <v/>
      </c>
      <c r="P605" s="4" t="str">
        <f t="shared" si="1178"/>
        <v/>
      </c>
      <c r="Q605" s="4" t="str">
        <f t="shared" si="1179"/>
        <v/>
      </c>
      <c r="R605" s="4" t="str">
        <f t="shared" si="1180"/>
        <v/>
      </c>
      <c r="S605" s="4" t="str">
        <f t="shared" si="1181"/>
        <v/>
      </c>
      <c r="T605" s="4" t="str">
        <f t="shared" si="1182"/>
        <v/>
      </c>
      <c r="U605" s="4" t="str">
        <f t="shared" si="1183"/>
        <v/>
      </c>
      <c r="V605" s="4" t="str">
        <f t="shared" si="1184"/>
        <v/>
      </c>
      <c r="W605" s="4" t="str">
        <f t="shared" si="1185"/>
        <v/>
      </c>
      <c r="X605" s="4" t="str">
        <f t="shared" si="1186"/>
        <v/>
      </c>
      <c r="Y605" s="4">
        <f t="shared" si="1187"/>
        <v>3</v>
      </c>
      <c r="Z605" s="4" t="str">
        <f t="shared" si="1188"/>
        <v>-</v>
      </c>
      <c r="AA605" s="4" t="str">
        <f t="shared" si="1189"/>
        <v/>
      </c>
      <c r="AB605" s="4" t="str">
        <f t="shared" si="1190"/>
        <v/>
      </c>
      <c r="AC605" s="4" t="str">
        <f t="shared" si="1191"/>
        <v/>
      </c>
      <c r="AD605" s="4" t="str">
        <f t="shared" si="1192"/>
        <v/>
      </c>
      <c r="AE605" s="4" t="str">
        <f t="shared" si="1193"/>
        <v/>
      </c>
      <c r="AF605" s="4">
        <f t="shared" si="1194"/>
        <v>4</v>
      </c>
      <c r="AG605" s="4">
        <f t="shared" si="1195"/>
        <v>20</v>
      </c>
      <c r="AH605" s="4">
        <f t="shared" si="1196"/>
        <v>16</v>
      </c>
      <c r="AI605" s="4" t="str">
        <f t="shared" si="1197"/>
        <v>1PCS</v>
      </c>
      <c r="AJ605" s="4" t="str">
        <f t="shared" si="1198"/>
        <v>-1PCS</v>
      </c>
      <c r="AK605" s="4" t="str" cm="1">
        <f t="array" ref="AK605">LEFT(AR605,SUM(LEN(AR605)-LEN(SUBSTITUTE(AR605,{"0";"1";"2";"3";"4";"5";"6";"7";"8";"9"},""))))</f>
        <v>1</v>
      </c>
      <c r="AL605" s="4">
        <f t="shared" si="1202"/>
        <v>13</v>
      </c>
      <c r="AM605" s="4" t="b">
        <f>LEFT(AR605,1)=AK605</f>
        <v>1</v>
      </c>
      <c r="AN605" s="4" t="str">
        <f>RIGHT(AI605,3)</f>
        <v>PCS</v>
      </c>
      <c r="AO605" s="4" t="b">
        <f t="shared" si="1203"/>
        <v>1</v>
      </c>
      <c r="AP605" s="4" t="b">
        <f t="shared" si="1199"/>
        <v>0</v>
      </c>
      <c r="AQ605" s="5" t="str">
        <f t="shared" si="1200"/>
        <v>DEKA YUMMY ROLL</v>
      </c>
      <c r="AR605" s="4" t="str">
        <f t="shared" si="1201"/>
        <v>1PCS</v>
      </c>
      <c r="AS605" t="s">
        <v>4679</v>
      </c>
      <c r="AT605" s="1" t="s">
        <v>822</v>
      </c>
      <c r="AU605" s="4" t="str">
        <f t="shared" si="1064"/>
        <v>XXXX</v>
      </c>
      <c r="AV605">
        <v>1800</v>
      </c>
      <c r="AW605">
        <v>2000</v>
      </c>
      <c r="AX605">
        <v>1633</v>
      </c>
      <c r="AY605" t="str">
        <f t="shared" si="1112"/>
        <v>8995077602740</v>
      </c>
      <c r="AZ605" t="str">
        <f t="shared" si="1204"/>
        <v>DEKA YUMMY ROLL</v>
      </c>
      <c r="BA605" t="s">
        <v>4301</v>
      </c>
      <c r="BB605" t="s">
        <v>4301</v>
      </c>
      <c r="BC605" s="9" t="str" cm="1">
        <f t="array" aca="1" ref="BC605" ca="1">LEFT(AR605,MATCH(FALSE,ISNUMBER(MID(AR605,ROW(INDIRECT("1:"&amp;LEN(AR605)+1)), 1) *1),0) -1)</f>
        <v>1</v>
      </c>
      <c r="BD605" s="1"/>
      <c r="BF605" s="21"/>
      <c r="BK605" s="1"/>
      <c r="BM605" s="1"/>
      <c r="BN605" s="1"/>
      <c r="BR605" s="22"/>
      <c r="BS605">
        <v>0</v>
      </c>
      <c r="BT605" s="1" t="s">
        <v>5103</v>
      </c>
    </row>
    <row r="606" spans="1:72">
      <c r="A606" s="4" t="str">
        <f t="shared" si="1163"/>
        <v/>
      </c>
      <c r="B606" s="4" t="str">
        <f t="shared" si="1164"/>
        <v>PCS</v>
      </c>
      <c r="C606" s="4" t="str">
        <f t="shared" si="1165"/>
        <v/>
      </c>
      <c r="D606" s="4" t="str">
        <f t="shared" si="1166"/>
        <v/>
      </c>
      <c r="E606" s="4" t="str">
        <f t="shared" si="1167"/>
        <v/>
      </c>
      <c r="F606" s="4" t="str">
        <f t="shared" si="1168"/>
        <v/>
      </c>
      <c r="G606" s="4" t="str">
        <f t="shared" si="1169"/>
        <v/>
      </c>
      <c r="H606" s="4" t="str">
        <f t="shared" si="1170"/>
        <v/>
      </c>
      <c r="I606" s="4" t="str">
        <f t="shared" si="1171"/>
        <v/>
      </c>
      <c r="J606" s="4" t="str">
        <f t="shared" si="1172"/>
        <v/>
      </c>
      <c r="K606" s="4" t="str">
        <f t="shared" si="1173"/>
        <v/>
      </c>
      <c r="L606" s="4" t="str">
        <f t="shared" si="1174"/>
        <v/>
      </c>
      <c r="M606" s="4" t="str">
        <f t="shared" si="1175"/>
        <v/>
      </c>
      <c r="N606" s="4" t="str">
        <f t="shared" si="1176"/>
        <v/>
      </c>
      <c r="O606" s="4" t="str">
        <f t="shared" si="1177"/>
        <v/>
      </c>
      <c r="P606" s="4" t="str">
        <f t="shared" si="1178"/>
        <v/>
      </c>
      <c r="Q606" s="4" t="str">
        <f t="shared" si="1179"/>
        <v/>
      </c>
      <c r="R606" s="4" t="str">
        <f t="shared" si="1180"/>
        <v/>
      </c>
      <c r="S606" s="4" t="str">
        <f t="shared" si="1181"/>
        <v/>
      </c>
      <c r="T606" s="4" t="str">
        <f t="shared" si="1182"/>
        <v>PACK</v>
      </c>
      <c r="U606" s="4" t="str">
        <f t="shared" si="1183"/>
        <v/>
      </c>
      <c r="V606" s="4" t="str">
        <f t="shared" si="1184"/>
        <v/>
      </c>
      <c r="W606" s="4" t="str">
        <f t="shared" si="1185"/>
        <v/>
      </c>
      <c r="X606" s="4" t="str">
        <f t="shared" si="1186"/>
        <v/>
      </c>
      <c r="Y606" s="4">
        <f t="shared" si="1187"/>
        <v>7</v>
      </c>
      <c r="Z606" s="4" t="str">
        <f t="shared" si="1188"/>
        <v>-</v>
      </c>
      <c r="AA606" s="4" t="str">
        <f t="shared" si="1189"/>
        <v>/</v>
      </c>
      <c r="AB606" s="4" t="str">
        <f t="shared" si="1190"/>
        <v/>
      </c>
      <c r="AC606" s="4" t="str">
        <f t="shared" si="1191"/>
        <v/>
      </c>
      <c r="AD606" s="4" t="str">
        <f t="shared" si="1192"/>
        <v/>
      </c>
      <c r="AE606" s="4" t="str">
        <f t="shared" si="1193"/>
        <v/>
      </c>
      <c r="AF606" s="4">
        <f t="shared" si="1194"/>
        <v>10</v>
      </c>
      <c r="AG606" s="4">
        <f t="shared" si="1195"/>
        <v>26</v>
      </c>
      <c r="AH606" s="4">
        <f t="shared" si="1196"/>
        <v>16</v>
      </c>
      <c r="AI606" s="4" t="str">
        <f t="shared" si="1197"/>
        <v>PACK</v>
      </c>
      <c r="AJ606" s="4" t="str">
        <f t="shared" si="1198"/>
        <v>/PACK</v>
      </c>
      <c r="AK606" s="4" t="str" cm="1">
        <f t="array" ref="AK606">LEFT(AR606,SUM(LEN(AR606)-LEN(SUBSTITUTE(AR606,{"0";"1";"2";"3";"4";"5";"6";"7";"8";"9"},""))))</f>
        <v>10</v>
      </c>
      <c r="AL606" s="4">
        <f t="shared" si="1202"/>
        <v>13</v>
      </c>
      <c r="AM606" s="4" t="b">
        <f>LEFT(AR606,2)=AK606</f>
        <v>1</v>
      </c>
      <c r="AN606" s="4" t="str">
        <f>RIGHT(AI606,4)</f>
        <v>PACK</v>
      </c>
      <c r="AO606" s="4" t="b">
        <f t="shared" si="1203"/>
        <v>1</v>
      </c>
      <c r="AP606" s="4" t="b">
        <f t="shared" si="1199"/>
        <v>0</v>
      </c>
      <c r="AQ606" s="5" t="str">
        <f t="shared" si="1200"/>
        <v>DEKA YUMMY ROLL</v>
      </c>
      <c r="AR606" s="4" t="str">
        <f t="shared" si="1201"/>
        <v>10PCS/PACK</v>
      </c>
      <c r="AS606" t="s">
        <v>4680</v>
      </c>
      <c r="AU606" s="4" t="str">
        <f t="shared" ca="1" si="1064"/>
        <v>XXXX</v>
      </c>
      <c r="AV606">
        <v>18000</v>
      </c>
      <c r="AW606">
        <v>18000</v>
      </c>
      <c r="AX606">
        <v>16355</v>
      </c>
      <c r="AY606" t="str">
        <f t="shared" si="1112"/>
        <v>8000000000606</v>
      </c>
      <c r="AZ606" t="str">
        <f t="shared" si="1204"/>
        <v>DEKA YUMMY ROLL</v>
      </c>
      <c r="BA606" t="s">
        <v>4301</v>
      </c>
      <c r="BB606" t="s">
        <v>4301</v>
      </c>
      <c r="BC606" s="4" t="str" cm="1">
        <f t="array" aca="1" ref="BC606" ca="1">LEFT(AR606,MATCH(FALSE,ISNUMBER(MID(AR606,ROW(INDIRECT("1:"&amp;LEN(AR606)+1)), 1) *1),0) -1)</f>
        <v>10</v>
      </c>
      <c r="BD606" s="1"/>
      <c r="BF606" s="21"/>
      <c r="BK606" s="1"/>
      <c r="BM606" s="1"/>
      <c r="BN606" s="1"/>
      <c r="BR606" s="22"/>
      <c r="BS606">
        <v>0</v>
      </c>
      <c r="BT606" s="1" t="s">
        <v>5103</v>
      </c>
    </row>
    <row r="607" spans="1:72">
      <c r="A607" s="4" t="str">
        <f t="shared" si="1163"/>
        <v/>
      </c>
      <c r="B607" s="4" t="str">
        <f t="shared" si="1164"/>
        <v/>
      </c>
      <c r="C607" s="4" t="str">
        <f t="shared" si="1165"/>
        <v/>
      </c>
      <c r="D607" s="4" t="str">
        <f t="shared" si="1166"/>
        <v>BTL</v>
      </c>
      <c r="E607" s="4" t="str">
        <f t="shared" si="1167"/>
        <v/>
      </c>
      <c r="F607" s="4" t="str">
        <f t="shared" si="1168"/>
        <v/>
      </c>
      <c r="G607" s="4" t="str">
        <f t="shared" si="1169"/>
        <v/>
      </c>
      <c r="H607" s="4" t="str">
        <f t="shared" si="1170"/>
        <v/>
      </c>
      <c r="I607" s="4" t="str">
        <f t="shared" si="1171"/>
        <v/>
      </c>
      <c r="J607" s="4" t="str">
        <f t="shared" si="1172"/>
        <v/>
      </c>
      <c r="K607" s="4" t="str">
        <f t="shared" si="1173"/>
        <v/>
      </c>
      <c r="L607" s="4" t="str">
        <f t="shared" si="1174"/>
        <v/>
      </c>
      <c r="M607" s="4" t="str">
        <f t="shared" si="1175"/>
        <v/>
      </c>
      <c r="N607" s="4" t="str">
        <f t="shared" si="1176"/>
        <v/>
      </c>
      <c r="O607" s="4" t="str">
        <f t="shared" si="1177"/>
        <v/>
      </c>
      <c r="P607" s="4" t="str">
        <f t="shared" si="1178"/>
        <v/>
      </c>
      <c r="Q607" s="4" t="str">
        <f t="shared" si="1179"/>
        <v/>
      </c>
      <c r="R607" s="4" t="str">
        <f t="shared" si="1180"/>
        <v/>
      </c>
      <c r="S607" s="4" t="str">
        <f t="shared" si="1181"/>
        <v/>
      </c>
      <c r="T607" s="4" t="str">
        <f t="shared" si="1182"/>
        <v/>
      </c>
      <c r="U607" s="4" t="str">
        <f t="shared" si="1183"/>
        <v/>
      </c>
      <c r="V607" s="4" t="str">
        <f t="shared" si="1184"/>
        <v/>
      </c>
      <c r="W607" s="4" t="str">
        <f t="shared" si="1185"/>
        <v/>
      </c>
      <c r="X607" s="4" t="str">
        <f t="shared" si="1186"/>
        <v/>
      </c>
      <c r="Y607" s="4">
        <f t="shared" si="1187"/>
        <v>3</v>
      </c>
      <c r="Z607" s="4" t="str">
        <f t="shared" si="1188"/>
        <v>-</v>
      </c>
      <c r="AA607" s="4" t="str">
        <f t="shared" si="1189"/>
        <v/>
      </c>
      <c r="AB607" s="4" t="str">
        <f t="shared" si="1190"/>
        <v/>
      </c>
      <c r="AC607" s="4" t="str">
        <f t="shared" si="1191"/>
        <v/>
      </c>
      <c r="AD607" s="4" t="str">
        <f t="shared" si="1192"/>
        <v/>
      </c>
      <c r="AE607" s="4" t="str">
        <f t="shared" si="1193"/>
        <v/>
      </c>
      <c r="AF607" s="4">
        <f t="shared" si="1194"/>
        <v>4</v>
      </c>
      <c r="AG607" s="4">
        <f t="shared" si="1195"/>
        <v>30</v>
      </c>
      <c r="AH607" s="4">
        <f t="shared" si="1196"/>
        <v>26</v>
      </c>
      <c r="AI607" s="4" t="str">
        <f t="shared" si="1197"/>
        <v>1BTL</v>
      </c>
      <c r="AJ607" s="4" t="str">
        <f t="shared" si="1198"/>
        <v>-1BTL</v>
      </c>
      <c r="AK607" s="4" t="str" cm="1">
        <f t="array" ref="AK607">LEFT(AR607,SUM(LEN(AR607)-LEN(SUBSTITUTE(AR607,{"0";"1";"2";"3";"4";"5";"6";"7";"8";"9"},""))))</f>
        <v>1</v>
      </c>
      <c r="AL607" s="4">
        <f t="shared" si="1202"/>
        <v>13</v>
      </c>
      <c r="AM607" s="4" t="b">
        <f t="shared" ref="AM607:AM613" si="1205">LEFT(AR607,1)=AK607</f>
        <v>1</v>
      </c>
      <c r="AN607" s="4" t="str">
        <f>RIGHT(AI607,3)</f>
        <v>BTL</v>
      </c>
      <c r="AO607" s="4" t="b">
        <f t="shared" si="1203"/>
        <v>0</v>
      </c>
      <c r="AP607" s="4" t="b">
        <f t="shared" si="1199"/>
        <v>0</v>
      </c>
      <c r="AQ607" s="5" t="str">
        <f t="shared" si="1200"/>
        <v>DEL MONTE EXTRA HOT 140ML</v>
      </c>
      <c r="AR607" s="4" t="str">
        <f t="shared" si="1201"/>
        <v>1BTL</v>
      </c>
      <c r="AS607" t="s">
        <v>823</v>
      </c>
      <c r="AT607" s="1" t="s">
        <v>824</v>
      </c>
      <c r="AU607" s="4" t="str">
        <f t="shared" ca="1" si="1064"/>
        <v/>
      </c>
      <c r="AV607">
        <v>6000</v>
      </c>
      <c r="AW607">
        <v>6500</v>
      </c>
      <c r="AX607">
        <v>5500</v>
      </c>
      <c r="AY607" t="str">
        <f t="shared" si="1112"/>
        <v>8998888710567</v>
      </c>
      <c r="AZ607" t="str">
        <f t="shared" si="1204"/>
        <v>DEL MONTE EXTRA HOT 140ML</v>
      </c>
      <c r="BA607" t="s">
        <v>4301</v>
      </c>
      <c r="BB607" t="s">
        <v>4301</v>
      </c>
      <c r="BC607" s="9" t="str" cm="1">
        <f t="array" aca="1" ref="BC607" ca="1">LEFT(AR607,MATCH(FALSE,ISNUMBER(MID(AR607,ROW(INDIRECT("1:"&amp;LEN(AR607)+1)), 1) *1),0) -1)</f>
        <v>1</v>
      </c>
      <c r="BD607" s="1"/>
      <c r="BF607" s="21"/>
      <c r="BK607" s="1"/>
      <c r="BM607" s="1"/>
      <c r="BN607" s="1"/>
      <c r="BR607" s="22"/>
      <c r="BS607">
        <v>0</v>
      </c>
      <c r="BT607" s="1" t="s">
        <v>5103</v>
      </c>
    </row>
    <row r="608" spans="1:72">
      <c r="A608" s="4" t="str">
        <f t="shared" si="1163"/>
        <v/>
      </c>
      <c r="B608" s="4" t="str">
        <f t="shared" si="1164"/>
        <v/>
      </c>
      <c r="C608" s="4" t="str">
        <f t="shared" si="1165"/>
        <v/>
      </c>
      <c r="D608" s="4" t="str">
        <f t="shared" si="1166"/>
        <v>BTL</v>
      </c>
      <c r="E608" s="4" t="str">
        <f t="shared" si="1167"/>
        <v/>
      </c>
      <c r="F608" s="4" t="str">
        <f t="shared" si="1168"/>
        <v/>
      </c>
      <c r="G608" s="4" t="str">
        <f t="shared" si="1169"/>
        <v/>
      </c>
      <c r="H608" s="4" t="str">
        <f t="shared" si="1170"/>
        <v/>
      </c>
      <c r="I608" s="4" t="str">
        <f t="shared" si="1171"/>
        <v/>
      </c>
      <c r="J608" s="4" t="str">
        <f t="shared" si="1172"/>
        <v/>
      </c>
      <c r="K608" s="4" t="str">
        <f t="shared" si="1173"/>
        <v/>
      </c>
      <c r="L608" s="4" t="str">
        <f t="shared" si="1174"/>
        <v/>
      </c>
      <c r="M608" s="4" t="str">
        <f t="shared" si="1175"/>
        <v/>
      </c>
      <c r="N608" s="4" t="str">
        <f t="shared" si="1176"/>
        <v/>
      </c>
      <c r="O608" s="4" t="str">
        <f t="shared" si="1177"/>
        <v/>
      </c>
      <c r="P608" s="4" t="str">
        <f t="shared" si="1178"/>
        <v/>
      </c>
      <c r="Q608" s="4" t="str">
        <f t="shared" si="1179"/>
        <v/>
      </c>
      <c r="R608" s="4" t="str">
        <f t="shared" si="1180"/>
        <v/>
      </c>
      <c r="S608" s="4" t="str">
        <f t="shared" si="1181"/>
        <v/>
      </c>
      <c r="T608" s="4" t="str">
        <f t="shared" si="1182"/>
        <v/>
      </c>
      <c r="U608" s="4" t="str">
        <f t="shared" si="1183"/>
        <v/>
      </c>
      <c r="V608" s="4" t="str">
        <f t="shared" si="1184"/>
        <v/>
      </c>
      <c r="W608" s="4" t="str">
        <f t="shared" si="1185"/>
        <v/>
      </c>
      <c r="X608" s="4" t="str">
        <f t="shared" si="1186"/>
        <v/>
      </c>
      <c r="Y608" s="4">
        <f t="shared" si="1187"/>
        <v>3</v>
      </c>
      <c r="Z608" s="4" t="str">
        <f t="shared" si="1188"/>
        <v>-</v>
      </c>
      <c r="AA608" s="4" t="str">
        <f t="shared" si="1189"/>
        <v/>
      </c>
      <c r="AB608" s="4" t="str">
        <f t="shared" si="1190"/>
        <v/>
      </c>
      <c r="AC608" s="4" t="str">
        <f t="shared" si="1191"/>
        <v/>
      </c>
      <c r="AD608" s="4" t="str">
        <f t="shared" si="1192"/>
        <v/>
      </c>
      <c r="AE608" s="4" t="str">
        <f t="shared" si="1193"/>
        <v/>
      </c>
      <c r="AF608" s="4">
        <f t="shared" si="1194"/>
        <v>4</v>
      </c>
      <c r="AG608" s="4">
        <f t="shared" si="1195"/>
        <v>31</v>
      </c>
      <c r="AH608" s="4">
        <f t="shared" si="1196"/>
        <v>27</v>
      </c>
      <c r="AI608" s="4" t="str">
        <f t="shared" si="1197"/>
        <v>1BTL</v>
      </c>
      <c r="AJ608" s="4" t="str">
        <f t="shared" si="1198"/>
        <v>-1BTL</v>
      </c>
      <c r="AK608" s="4" t="str" cm="1">
        <f t="array" ref="AK608">LEFT(AR608,SUM(LEN(AR608)-LEN(SUBSTITUTE(AR608,{"0";"1";"2";"3";"4";"5";"6";"7";"8";"9"},""))))</f>
        <v>1</v>
      </c>
      <c r="AL608" s="4">
        <f t="shared" si="1202"/>
        <v>13</v>
      </c>
      <c r="AM608" s="4" t="b">
        <f t="shared" si="1205"/>
        <v>1</v>
      </c>
      <c r="AN608" s="4" t="str">
        <f>RIGHT(AI608,3)</f>
        <v>BTL</v>
      </c>
      <c r="AO608" s="4" t="b">
        <f t="shared" si="1203"/>
        <v>0</v>
      </c>
      <c r="AP608" s="4" t="b">
        <f t="shared" si="1199"/>
        <v>0</v>
      </c>
      <c r="AQ608" s="5" t="str">
        <f t="shared" si="1200"/>
        <v>DEL MONTE SAUS TOMAT 140ML</v>
      </c>
      <c r="AR608" s="4" t="str">
        <f t="shared" si="1201"/>
        <v>1BTL</v>
      </c>
      <c r="AS608" t="s">
        <v>825</v>
      </c>
      <c r="AT608" s="1" t="s">
        <v>826</v>
      </c>
      <c r="AU608" s="4" t="str">
        <f t="shared" ca="1" si="1064"/>
        <v/>
      </c>
      <c r="AV608">
        <v>5500</v>
      </c>
      <c r="AW608">
        <v>6000</v>
      </c>
      <c r="AX608">
        <v>4750</v>
      </c>
      <c r="AY608" t="str">
        <f t="shared" si="1112"/>
        <v>8998888710161</v>
      </c>
      <c r="AZ608" t="str">
        <f t="shared" si="1204"/>
        <v>DEL MONTE SAUS TOMAT 140ML</v>
      </c>
      <c r="BA608" t="s">
        <v>4301</v>
      </c>
      <c r="BB608" t="s">
        <v>4301</v>
      </c>
      <c r="BC608" s="9" t="str" cm="1">
        <f t="array" aca="1" ref="BC608" ca="1">LEFT(AR608,MATCH(FALSE,ISNUMBER(MID(AR608,ROW(INDIRECT("1:"&amp;LEN(AR608)+1)), 1) *1),0) -1)</f>
        <v>1</v>
      </c>
      <c r="BD608" s="1"/>
      <c r="BF608" s="21"/>
      <c r="BK608" s="1"/>
      <c r="BM608" s="1"/>
      <c r="BN608" s="1"/>
      <c r="BR608" s="22"/>
      <c r="BS608">
        <v>0</v>
      </c>
      <c r="BT608" s="1" t="s">
        <v>5103</v>
      </c>
    </row>
    <row r="609" spans="1:72">
      <c r="A609" s="4" t="str">
        <f t="shared" si="1163"/>
        <v/>
      </c>
      <c r="B609" s="4" t="str">
        <f t="shared" si="1164"/>
        <v/>
      </c>
      <c r="C609" s="4" t="str">
        <f t="shared" si="1165"/>
        <v/>
      </c>
      <c r="D609" s="4" t="str">
        <f t="shared" si="1166"/>
        <v/>
      </c>
      <c r="E609" s="4" t="str">
        <f t="shared" si="1167"/>
        <v/>
      </c>
      <c r="F609" s="4" t="str">
        <f t="shared" si="1168"/>
        <v/>
      </c>
      <c r="G609" s="4" t="str">
        <f t="shared" si="1169"/>
        <v>KTK</v>
      </c>
      <c r="H609" s="4" t="str">
        <f t="shared" si="1170"/>
        <v/>
      </c>
      <c r="I609" s="4" t="str">
        <f t="shared" si="1171"/>
        <v/>
      </c>
      <c r="J609" s="4" t="str">
        <f t="shared" si="1172"/>
        <v/>
      </c>
      <c r="K609" s="4" t="str">
        <f t="shared" si="1173"/>
        <v/>
      </c>
      <c r="L609" s="4" t="str">
        <f t="shared" si="1174"/>
        <v/>
      </c>
      <c r="M609" s="4" t="str">
        <f t="shared" si="1175"/>
        <v/>
      </c>
      <c r="N609" s="4" t="str">
        <f t="shared" si="1176"/>
        <v/>
      </c>
      <c r="O609" s="4" t="str">
        <f t="shared" si="1177"/>
        <v/>
      </c>
      <c r="P609" s="4" t="str">
        <f t="shared" si="1178"/>
        <v/>
      </c>
      <c r="Q609" s="4" t="str">
        <f t="shared" si="1179"/>
        <v/>
      </c>
      <c r="R609" s="4" t="str">
        <f t="shared" si="1180"/>
        <v/>
      </c>
      <c r="S609" s="4" t="str">
        <f t="shared" si="1181"/>
        <v/>
      </c>
      <c r="T609" s="4" t="str">
        <f t="shared" si="1182"/>
        <v/>
      </c>
      <c r="U609" s="4" t="str">
        <f t="shared" si="1183"/>
        <v/>
      </c>
      <c r="V609" s="4" t="str">
        <f t="shared" si="1184"/>
        <v/>
      </c>
      <c r="W609" s="4" t="str">
        <f t="shared" si="1185"/>
        <v/>
      </c>
      <c r="X609" s="4" t="str">
        <f t="shared" si="1186"/>
        <v/>
      </c>
      <c r="Y609" s="4">
        <f t="shared" si="1187"/>
        <v>3</v>
      </c>
      <c r="Z609" s="4" t="str">
        <f t="shared" si="1188"/>
        <v>-</v>
      </c>
      <c r="AA609" s="4" t="str">
        <f t="shared" si="1189"/>
        <v/>
      </c>
      <c r="AB609" s="4" t="str">
        <f t="shared" si="1190"/>
        <v/>
      </c>
      <c r="AC609" s="4" t="str">
        <f t="shared" si="1191"/>
        <v/>
      </c>
      <c r="AD609" s="4" t="str">
        <f t="shared" si="1192"/>
        <v/>
      </c>
      <c r="AE609" s="4" t="str">
        <f t="shared" si="1193"/>
        <v/>
      </c>
      <c r="AF609" s="4">
        <f t="shared" si="1194"/>
        <v>4</v>
      </c>
      <c r="AG609" s="4">
        <f t="shared" si="1195"/>
        <v>26</v>
      </c>
      <c r="AH609" s="4">
        <f t="shared" si="1196"/>
        <v>22</v>
      </c>
      <c r="AI609" s="4" t="str">
        <f t="shared" si="1197"/>
        <v>1KTK</v>
      </c>
      <c r="AJ609" s="4" t="str">
        <f t="shared" si="1198"/>
        <v>-1KTK</v>
      </c>
      <c r="AK609" s="4" t="str" cm="1">
        <f t="array" ref="AK609">LEFT(AR609,SUM(LEN(AR609)-LEN(SUBSTITUTE(AR609,{"0";"1";"2";"3";"4";"5";"6";"7";"8";"9"},""))))</f>
        <v>1</v>
      </c>
      <c r="AL609" s="4">
        <f t="shared" si="1202"/>
        <v>13</v>
      </c>
      <c r="AM609" s="4" t="b">
        <f t="shared" si="1205"/>
        <v>1</v>
      </c>
      <c r="AN609" s="4" t="str">
        <f>RIGHT(AI609,3)</f>
        <v>KTK</v>
      </c>
      <c r="AO609" s="4" t="b">
        <f t="shared" si="1203"/>
        <v>0</v>
      </c>
      <c r="AP609" s="4" t="b">
        <f t="shared" si="1199"/>
        <v>0</v>
      </c>
      <c r="AQ609" s="5" t="str">
        <f t="shared" si="1200"/>
        <v>DELBIS SPECIAL GANDUM</v>
      </c>
      <c r="AR609" s="4" t="str">
        <f t="shared" si="1201"/>
        <v>1KTK</v>
      </c>
      <c r="AS609" t="s">
        <v>827</v>
      </c>
      <c r="AT609" s="1" t="s">
        <v>828</v>
      </c>
      <c r="AU609" s="4" t="str">
        <f t="shared" ca="1" si="1064"/>
        <v/>
      </c>
      <c r="AV609">
        <v>21000</v>
      </c>
      <c r="AW609">
        <v>21000</v>
      </c>
      <c r="AX609">
        <v>19000</v>
      </c>
      <c r="AY609" t="str">
        <f t="shared" si="1112"/>
        <v>8991002353022</v>
      </c>
      <c r="AZ609" t="str">
        <f t="shared" si="1204"/>
        <v>DELBIS SPECIAL GANDUM</v>
      </c>
      <c r="BA609" t="s">
        <v>4301</v>
      </c>
      <c r="BB609" t="s">
        <v>4301</v>
      </c>
      <c r="BC609" s="9" t="str" cm="1">
        <f t="array" aca="1" ref="BC609" ca="1">LEFT(AR609,MATCH(FALSE,ISNUMBER(MID(AR609,ROW(INDIRECT("1:"&amp;LEN(AR609)+1)), 1) *1),0) -1)</f>
        <v>1</v>
      </c>
      <c r="BD609" s="1"/>
      <c r="BF609" s="21"/>
      <c r="BK609" s="1"/>
      <c r="BM609" s="1"/>
      <c r="BN609" s="1"/>
      <c r="BR609" s="22"/>
      <c r="BS609">
        <v>0</v>
      </c>
      <c r="BT609" s="1" t="s">
        <v>5103</v>
      </c>
    </row>
    <row r="610" spans="1:72">
      <c r="A610" s="4" t="str">
        <f t="shared" si="1163"/>
        <v/>
      </c>
      <c r="B610" s="4" t="str">
        <f t="shared" si="1164"/>
        <v/>
      </c>
      <c r="C610" s="4" t="str">
        <f t="shared" si="1165"/>
        <v/>
      </c>
      <c r="D610" s="4" t="str">
        <f t="shared" si="1166"/>
        <v/>
      </c>
      <c r="E610" s="4" t="str">
        <f t="shared" si="1167"/>
        <v/>
      </c>
      <c r="F610" s="4" t="str">
        <f t="shared" si="1168"/>
        <v/>
      </c>
      <c r="G610" s="4" t="str">
        <f t="shared" si="1169"/>
        <v/>
      </c>
      <c r="H610" s="4" t="str">
        <f t="shared" si="1170"/>
        <v/>
      </c>
      <c r="I610" s="4" t="str">
        <f t="shared" si="1171"/>
        <v/>
      </c>
      <c r="J610" s="4" t="str">
        <f t="shared" si="1172"/>
        <v/>
      </c>
      <c r="K610" s="4" t="str">
        <f t="shared" si="1173"/>
        <v/>
      </c>
      <c r="L610" s="4" t="str">
        <f t="shared" si="1174"/>
        <v/>
      </c>
      <c r="M610" s="4" t="str">
        <f t="shared" si="1175"/>
        <v/>
      </c>
      <c r="N610" s="4" t="str">
        <f t="shared" si="1176"/>
        <v/>
      </c>
      <c r="O610" s="4" t="str">
        <f t="shared" si="1177"/>
        <v/>
      </c>
      <c r="P610" s="4" t="str">
        <f t="shared" si="1178"/>
        <v/>
      </c>
      <c r="Q610" s="4" t="str">
        <f t="shared" si="1179"/>
        <v/>
      </c>
      <c r="R610" s="4" t="str">
        <f t="shared" si="1180"/>
        <v/>
      </c>
      <c r="S610" s="4" t="str">
        <f t="shared" si="1181"/>
        <v/>
      </c>
      <c r="T610" s="4" t="str">
        <f t="shared" si="1182"/>
        <v>PACK</v>
      </c>
      <c r="U610" s="4" t="str">
        <f t="shared" si="1183"/>
        <v/>
      </c>
      <c r="V610" s="4" t="str">
        <f t="shared" si="1184"/>
        <v/>
      </c>
      <c r="W610" s="4" t="str">
        <f t="shared" si="1185"/>
        <v/>
      </c>
      <c r="X610" s="4" t="str">
        <f t="shared" si="1186"/>
        <v/>
      </c>
      <c r="Y610" s="4">
        <f t="shared" si="1187"/>
        <v>4</v>
      </c>
      <c r="Z610" s="4" t="str">
        <f t="shared" si="1188"/>
        <v>-</v>
      </c>
      <c r="AA610" s="4" t="str">
        <f t="shared" si="1189"/>
        <v/>
      </c>
      <c r="AB610" s="4" t="str">
        <f t="shared" si="1190"/>
        <v/>
      </c>
      <c r="AC610" s="4" t="str">
        <f t="shared" si="1191"/>
        <v/>
      </c>
      <c r="AD610" s="4" t="str">
        <f t="shared" si="1192"/>
        <v/>
      </c>
      <c r="AE610" s="4" t="str">
        <f t="shared" si="1193"/>
        <v/>
      </c>
      <c r="AF610" s="4">
        <f t="shared" si="1194"/>
        <v>5</v>
      </c>
      <c r="AG610" s="4">
        <f t="shared" si="1195"/>
        <v>29</v>
      </c>
      <c r="AH610" s="4">
        <f t="shared" si="1196"/>
        <v>24</v>
      </c>
      <c r="AI610" s="4" t="str">
        <f t="shared" si="1197"/>
        <v>PACK</v>
      </c>
      <c r="AJ610" s="4" t="str">
        <f t="shared" si="1198"/>
        <v>1PACK</v>
      </c>
      <c r="AK610" s="4" t="str" cm="1">
        <f t="array" ref="AK610">LEFT(AR610,SUM(LEN(AR610)-LEN(SUBSTITUTE(AR610,{"0";"1";"2";"3";"4";"5";"6";"7";"8";"9"},""))))</f>
        <v>1</v>
      </c>
      <c r="AL610" s="4">
        <f t="shared" si="1202"/>
        <v>13</v>
      </c>
      <c r="AM610" s="4" t="b">
        <f t="shared" si="1205"/>
        <v>1</v>
      </c>
      <c r="AN610" s="4" t="str">
        <f>RIGHT(AI610,4)</f>
        <v>PACK</v>
      </c>
      <c r="AO610" s="4" t="b">
        <f t="shared" si="1203"/>
        <v>0</v>
      </c>
      <c r="AP610" s="4" t="b">
        <f t="shared" si="1199"/>
        <v>0</v>
      </c>
      <c r="AQ610" s="5" t="str">
        <f t="shared" si="1200"/>
        <v>DELBIS SPECIAL SANDWICH</v>
      </c>
      <c r="AR610" s="4" t="str">
        <f t="shared" si="1201"/>
        <v>1PACK</v>
      </c>
      <c r="AS610" t="s">
        <v>4681</v>
      </c>
      <c r="AU610" s="4" t="str">
        <f t="shared" ca="1" si="1064"/>
        <v/>
      </c>
      <c r="AV610">
        <v>9000</v>
      </c>
      <c r="AW610">
        <v>9000</v>
      </c>
      <c r="AX610">
        <v>8500</v>
      </c>
      <c r="AY610" t="str">
        <f t="shared" si="1112"/>
        <v>8000000000610</v>
      </c>
      <c r="AZ610" t="str">
        <f t="shared" si="1204"/>
        <v>DELBIS SPECIAL SANDWICH</v>
      </c>
      <c r="BA610" t="s">
        <v>4301</v>
      </c>
      <c r="BB610" t="s">
        <v>4301</v>
      </c>
      <c r="BC610" s="9" t="str" cm="1">
        <f t="array" aca="1" ref="BC610" ca="1">LEFT(AR610,MATCH(FALSE,ISNUMBER(MID(AR610,ROW(INDIRECT("1:"&amp;LEN(AR610)+1)), 1) *1),0) -1)</f>
        <v>1</v>
      </c>
      <c r="BD610" s="1"/>
      <c r="BF610" s="21"/>
      <c r="BK610" s="1"/>
      <c r="BM610" s="1"/>
      <c r="BN610" s="1"/>
      <c r="BR610" s="22"/>
      <c r="BS610">
        <v>0</v>
      </c>
      <c r="BT610" s="1" t="s">
        <v>5103</v>
      </c>
    </row>
    <row r="611" spans="1:72">
      <c r="A611" s="4" t="str">
        <f t="shared" si="1163"/>
        <v/>
      </c>
      <c r="B611" s="4" t="str">
        <f t="shared" si="1164"/>
        <v/>
      </c>
      <c r="C611" s="4" t="str">
        <f t="shared" si="1165"/>
        <v/>
      </c>
      <c r="D611" s="4" t="str">
        <f t="shared" si="1166"/>
        <v/>
      </c>
      <c r="E611" s="4" t="str">
        <f t="shared" si="1167"/>
        <v/>
      </c>
      <c r="F611" s="4" t="str">
        <f t="shared" si="1168"/>
        <v/>
      </c>
      <c r="G611" s="4" t="str">
        <f t="shared" si="1169"/>
        <v/>
      </c>
      <c r="H611" s="4" t="str">
        <f t="shared" si="1170"/>
        <v/>
      </c>
      <c r="I611" s="4" t="str">
        <f t="shared" si="1171"/>
        <v/>
      </c>
      <c r="J611" s="4" t="str">
        <f t="shared" si="1172"/>
        <v>GLS</v>
      </c>
      <c r="K611" s="4" t="str">
        <f t="shared" si="1173"/>
        <v/>
      </c>
      <c r="L611" s="4" t="str">
        <f t="shared" si="1174"/>
        <v/>
      </c>
      <c r="M611" s="4" t="str">
        <f t="shared" si="1175"/>
        <v/>
      </c>
      <c r="N611" s="4" t="str">
        <f t="shared" si="1176"/>
        <v/>
      </c>
      <c r="O611" s="4" t="str">
        <f t="shared" si="1177"/>
        <v/>
      </c>
      <c r="P611" s="4" t="str">
        <f t="shared" si="1178"/>
        <v/>
      </c>
      <c r="Q611" s="4" t="str">
        <f t="shared" si="1179"/>
        <v/>
      </c>
      <c r="R611" s="4" t="str">
        <f t="shared" si="1180"/>
        <v/>
      </c>
      <c r="S611" s="4" t="str">
        <f t="shared" si="1181"/>
        <v/>
      </c>
      <c r="T611" s="4" t="str">
        <f t="shared" si="1182"/>
        <v/>
      </c>
      <c r="U611" s="4" t="str">
        <f t="shared" si="1183"/>
        <v/>
      </c>
      <c r="V611" s="4" t="str">
        <f t="shared" si="1184"/>
        <v/>
      </c>
      <c r="W611" s="4" t="str">
        <f t="shared" si="1185"/>
        <v/>
      </c>
      <c r="X611" s="4" t="str">
        <f t="shared" si="1186"/>
        <v/>
      </c>
      <c r="Y611" s="4">
        <f t="shared" si="1187"/>
        <v>3</v>
      </c>
      <c r="Z611" s="4" t="str">
        <f t="shared" si="1188"/>
        <v>-</v>
      </c>
      <c r="AA611" s="4" t="str">
        <f t="shared" si="1189"/>
        <v/>
      </c>
      <c r="AB611" s="4" t="str">
        <f t="shared" si="1190"/>
        <v/>
      </c>
      <c r="AC611" s="4" t="str">
        <f t="shared" si="1191"/>
        <v/>
      </c>
      <c r="AD611" s="4" t="str">
        <f t="shared" si="1192"/>
        <v/>
      </c>
      <c r="AE611" s="4" t="str">
        <f t="shared" si="1193"/>
        <v/>
      </c>
      <c r="AF611" s="4">
        <f t="shared" si="1194"/>
        <v>4</v>
      </c>
      <c r="AG611" s="4">
        <f t="shared" si="1195"/>
        <v>18</v>
      </c>
      <c r="AH611" s="4">
        <f t="shared" si="1196"/>
        <v>14</v>
      </c>
      <c r="AI611" s="4" t="str">
        <f t="shared" si="1197"/>
        <v>1GLS</v>
      </c>
      <c r="AJ611" s="4" t="str">
        <f t="shared" si="1198"/>
        <v>-1GLS</v>
      </c>
      <c r="AK611" s="4" t="str" cm="1">
        <f t="array" ref="AK611">LEFT(AR611,SUM(LEN(AR611)-LEN(SUBSTITUTE(AR611,{"0";"1";"2";"3";"4";"5";"6";"7";"8";"9"},""))))</f>
        <v>1</v>
      </c>
      <c r="AL611" s="4">
        <f t="shared" si="1202"/>
        <v>13</v>
      </c>
      <c r="AM611" s="4" t="b">
        <f t="shared" si="1205"/>
        <v>1</v>
      </c>
      <c r="AN611" s="4" t="str">
        <f t="shared" ref="AN611:AN630" si="1206">RIGHT(AI611,3)</f>
        <v>GLS</v>
      </c>
      <c r="AO611" s="4" t="b">
        <f t="shared" si="1203"/>
        <v>0</v>
      </c>
      <c r="AP611" s="4" t="b">
        <f t="shared" si="1199"/>
        <v>0</v>
      </c>
      <c r="AQ611" s="5" t="str">
        <f t="shared" si="1200"/>
        <v>DELCOCO GELAS</v>
      </c>
      <c r="AR611" s="4" t="str">
        <f t="shared" si="1201"/>
        <v>1GLS</v>
      </c>
      <c r="AS611" t="s">
        <v>829</v>
      </c>
      <c r="AT611" s="1" t="s">
        <v>830</v>
      </c>
      <c r="AU611" s="4" t="str">
        <f t="shared" ca="1" si="1064"/>
        <v/>
      </c>
      <c r="AV611">
        <v>4000</v>
      </c>
      <c r="AW611">
        <v>4000</v>
      </c>
      <c r="AX611">
        <v>3200</v>
      </c>
      <c r="AY611" t="str">
        <f t="shared" si="1112"/>
        <v>8993093665411</v>
      </c>
      <c r="AZ611" t="str">
        <f t="shared" si="1204"/>
        <v>DELCOCO GELAS</v>
      </c>
      <c r="BA611" t="s">
        <v>4301</v>
      </c>
      <c r="BB611" t="s">
        <v>4301</v>
      </c>
      <c r="BC611" s="9" t="str" cm="1">
        <f t="array" aca="1" ref="BC611" ca="1">LEFT(AR611,MATCH(FALSE,ISNUMBER(MID(AR611,ROW(INDIRECT("1:"&amp;LEN(AR611)+1)), 1) *1),0) -1)</f>
        <v>1</v>
      </c>
      <c r="BD611" s="1"/>
      <c r="BF611" s="21"/>
      <c r="BK611" s="1"/>
      <c r="BM611" s="1"/>
      <c r="BN611" s="1"/>
      <c r="BR611" s="22"/>
      <c r="BS611">
        <v>0</v>
      </c>
      <c r="BT611" s="1" t="s">
        <v>5103</v>
      </c>
    </row>
    <row r="612" spans="1:72">
      <c r="A612" s="4" t="str">
        <f t="shared" si="1163"/>
        <v/>
      </c>
      <c r="B612" s="4" t="str">
        <f t="shared" si="1164"/>
        <v/>
      </c>
      <c r="C612" s="4" t="str">
        <f t="shared" si="1165"/>
        <v/>
      </c>
      <c r="D612" s="4" t="str">
        <f t="shared" si="1166"/>
        <v/>
      </c>
      <c r="E612" s="4" t="str">
        <f t="shared" si="1167"/>
        <v/>
      </c>
      <c r="F612" s="4" t="str">
        <f t="shared" si="1168"/>
        <v/>
      </c>
      <c r="G612" s="4" t="str">
        <f t="shared" si="1169"/>
        <v>KTK</v>
      </c>
      <c r="H612" s="4" t="str">
        <f t="shared" si="1170"/>
        <v/>
      </c>
      <c r="I612" s="4" t="str">
        <f t="shared" si="1171"/>
        <v/>
      </c>
      <c r="J612" s="4" t="str">
        <f t="shared" si="1172"/>
        <v/>
      </c>
      <c r="K612" s="4" t="str">
        <f t="shared" si="1173"/>
        <v/>
      </c>
      <c r="L612" s="4" t="str">
        <f t="shared" si="1174"/>
        <v/>
      </c>
      <c r="M612" s="4" t="str">
        <f t="shared" si="1175"/>
        <v/>
      </c>
      <c r="N612" s="4" t="str">
        <f t="shared" si="1176"/>
        <v/>
      </c>
      <c r="O612" s="4" t="str">
        <f t="shared" si="1177"/>
        <v/>
      </c>
      <c r="P612" s="4" t="str">
        <f t="shared" si="1178"/>
        <v/>
      </c>
      <c r="Q612" s="4" t="str">
        <f t="shared" si="1179"/>
        <v/>
      </c>
      <c r="R612" s="4" t="str">
        <f t="shared" si="1180"/>
        <v/>
      </c>
      <c r="S612" s="4" t="str">
        <f t="shared" si="1181"/>
        <v/>
      </c>
      <c r="T612" s="4" t="str">
        <f t="shared" si="1182"/>
        <v/>
      </c>
      <c r="U612" s="4" t="str">
        <f t="shared" si="1183"/>
        <v/>
      </c>
      <c r="V612" s="4" t="str">
        <f t="shared" si="1184"/>
        <v/>
      </c>
      <c r="W612" s="4" t="str">
        <f t="shared" si="1185"/>
        <v/>
      </c>
      <c r="X612" s="4" t="str">
        <f t="shared" si="1186"/>
        <v/>
      </c>
      <c r="Y612" s="4">
        <f t="shared" si="1187"/>
        <v>3</v>
      </c>
      <c r="Z612" s="4" t="str">
        <f t="shared" si="1188"/>
        <v>-</v>
      </c>
      <c r="AA612" s="4" t="str">
        <f t="shared" si="1189"/>
        <v/>
      </c>
      <c r="AB612" s="4" t="str">
        <f t="shared" si="1190"/>
        <v/>
      </c>
      <c r="AC612" s="4" t="str">
        <f t="shared" si="1191"/>
        <v/>
      </c>
      <c r="AD612" s="4" t="str">
        <f t="shared" si="1192"/>
        <v/>
      </c>
      <c r="AE612" s="4" t="str">
        <f t="shared" si="1193"/>
        <v/>
      </c>
      <c r="AF612" s="4">
        <f t="shared" si="1194"/>
        <v>4</v>
      </c>
      <c r="AG612" s="4">
        <f t="shared" si="1195"/>
        <v>18</v>
      </c>
      <c r="AH612" s="4">
        <f t="shared" si="1196"/>
        <v>14</v>
      </c>
      <c r="AI612" s="4" t="str">
        <f t="shared" si="1197"/>
        <v>1KTK</v>
      </c>
      <c r="AJ612" s="4" t="str">
        <f t="shared" si="1198"/>
        <v>-1KTK</v>
      </c>
      <c r="AK612" s="4" t="str" cm="1">
        <f t="array" ref="AK612">LEFT(AR612,SUM(LEN(AR612)-LEN(SUBSTITUTE(AR612,{"0";"1";"2";"3";"4";"5";"6";"7";"8";"9"},""))))</f>
        <v>1</v>
      </c>
      <c r="AL612" s="4">
        <f t="shared" si="1202"/>
        <v>13</v>
      </c>
      <c r="AM612" s="4" t="b">
        <f t="shared" si="1205"/>
        <v>1</v>
      </c>
      <c r="AN612" s="4" t="str">
        <f t="shared" si="1206"/>
        <v>KTK</v>
      </c>
      <c r="AO612" s="4" t="b">
        <f t="shared" si="1203"/>
        <v>0</v>
      </c>
      <c r="AP612" s="4" t="b">
        <f t="shared" si="1199"/>
        <v>0</v>
      </c>
      <c r="AQ612" s="5" t="str">
        <f t="shared" si="1200"/>
        <v>DELFI BAR BAR</v>
      </c>
      <c r="AR612" s="4" t="str">
        <f t="shared" si="1201"/>
        <v>1KTK</v>
      </c>
      <c r="AS612" t="s">
        <v>831</v>
      </c>
      <c r="AT612" s="1" t="s">
        <v>832</v>
      </c>
      <c r="AU612" s="4" t="str">
        <f t="shared" ca="1" si="1064"/>
        <v/>
      </c>
      <c r="AV612">
        <v>47500</v>
      </c>
      <c r="AW612">
        <v>47500</v>
      </c>
      <c r="AX612">
        <v>45288</v>
      </c>
      <c r="AY612" t="str">
        <f t="shared" si="1112"/>
        <v>8991001007667</v>
      </c>
      <c r="AZ612" t="str">
        <f t="shared" si="1204"/>
        <v>DELFI BAR BAR</v>
      </c>
      <c r="BA612" t="s">
        <v>4301</v>
      </c>
      <c r="BB612" t="s">
        <v>4301</v>
      </c>
      <c r="BC612" s="9" t="str" cm="1">
        <f t="array" aca="1" ref="BC612" ca="1">LEFT(AR612,MATCH(FALSE,ISNUMBER(MID(AR612,ROW(INDIRECT("1:"&amp;LEN(AR612)+1)), 1) *1),0) -1)</f>
        <v>1</v>
      </c>
      <c r="BD612" s="1"/>
      <c r="BF612" s="21"/>
      <c r="BK612" s="1"/>
      <c r="BM612" s="1"/>
      <c r="BN612" s="1"/>
      <c r="BR612" s="22"/>
      <c r="BS612">
        <v>0</v>
      </c>
      <c r="BT612" s="1" t="s">
        <v>5103</v>
      </c>
    </row>
    <row r="613" spans="1:72">
      <c r="A613" s="4" t="str">
        <f t="shared" si="1163"/>
        <v/>
      </c>
      <c r="B613" s="4" t="str">
        <f t="shared" si="1164"/>
        <v/>
      </c>
      <c r="C613" s="4" t="str">
        <f t="shared" si="1165"/>
        <v/>
      </c>
      <c r="D613" s="4" t="str">
        <f t="shared" si="1166"/>
        <v/>
      </c>
      <c r="E613" s="4" t="str">
        <f t="shared" si="1167"/>
        <v/>
      </c>
      <c r="F613" s="4" t="str">
        <f t="shared" si="1168"/>
        <v/>
      </c>
      <c r="G613" s="4" t="str">
        <f t="shared" si="1169"/>
        <v>KTK</v>
      </c>
      <c r="H613" s="4" t="str">
        <f t="shared" si="1170"/>
        <v/>
      </c>
      <c r="I613" s="4" t="str">
        <f t="shared" si="1171"/>
        <v/>
      </c>
      <c r="J613" s="4" t="str">
        <f t="shared" si="1172"/>
        <v/>
      </c>
      <c r="K613" s="4" t="str">
        <f t="shared" si="1173"/>
        <v/>
      </c>
      <c r="L613" s="4" t="str">
        <f t="shared" si="1174"/>
        <v/>
      </c>
      <c r="M613" s="4" t="str">
        <f t="shared" si="1175"/>
        <v/>
      </c>
      <c r="N613" s="4" t="str">
        <f t="shared" si="1176"/>
        <v/>
      </c>
      <c r="O613" s="4" t="str">
        <f t="shared" si="1177"/>
        <v/>
      </c>
      <c r="P613" s="4" t="str">
        <f t="shared" si="1178"/>
        <v/>
      </c>
      <c r="Q613" s="4" t="str">
        <f t="shared" si="1179"/>
        <v/>
      </c>
      <c r="R613" s="4" t="str">
        <f t="shared" si="1180"/>
        <v/>
      </c>
      <c r="S613" s="4" t="str">
        <f t="shared" si="1181"/>
        <v/>
      </c>
      <c r="T613" s="4" t="str">
        <f t="shared" si="1182"/>
        <v/>
      </c>
      <c r="U613" s="4" t="str">
        <f t="shared" si="1183"/>
        <v/>
      </c>
      <c r="V613" s="4" t="str">
        <f t="shared" si="1184"/>
        <v/>
      </c>
      <c r="W613" s="4" t="str">
        <f t="shared" si="1185"/>
        <v/>
      </c>
      <c r="X613" s="4" t="str">
        <f t="shared" si="1186"/>
        <v/>
      </c>
      <c r="Y613" s="4">
        <f t="shared" si="1187"/>
        <v>3</v>
      </c>
      <c r="Z613" s="4" t="str">
        <f t="shared" si="1188"/>
        <v>-</v>
      </c>
      <c r="AA613" s="4" t="str">
        <f t="shared" si="1189"/>
        <v/>
      </c>
      <c r="AB613" s="4" t="str">
        <f t="shared" si="1190"/>
        <v/>
      </c>
      <c r="AC613" s="4" t="str">
        <f t="shared" si="1191"/>
        <v/>
      </c>
      <c r="AD613" s="4" t="str">
        <f t="shared" si="1192"/>
        <v/>
      </c>
      <c r="AE613" s="4" t="str">
        <f t="shared" si="1193"/>
        <v/>
      </c>
      <c r="AF613" s="4">
        <f t="shared" si="1194"/>
        <v>4</v>
      </c>
      <c r="AG613" s="4">
        <f t="shared" si="1195"/>
        <v>20</v>
      </c>
      <c r="AH613" s="4">
        <f t="shared" si="1196"/>
        <v>16</v>
      </c>
      <c r="AI613" s="4" t="str">
        <f t="shared" si="1197"/>
        <v>1KTK</v>
      </c>
      <c r="AJ613" s="4" t="str">
        <f t="shared" si="1198"/>
        <v>-1KTK</v>
      </c>
      <c r="AK613" s="4" t="str" cm="1">
        <f t="array" ref="AK613">LEFT(AR613,SUM(LEN(AR613)-LEN(SUBSTITUTE(AR613,{"0";"1";"2";"3";"4";"5";"6";"7";"8";"9"},""))))</f>
        <v>1</v>
      </c>
      <c r="AL613" s="4">
        <f t="shared" si="1202"/>
        <v>13</v>
      </c>
      <c r="AM613" s="4" t="b">
        <f t="shared" si="1205"/>
        <v>1</v>
      </c>
      <c r="AN613" s="4" t="str">
        <f t="shared" si="1206"/>
        <v>KTK</v>
      </c>
      <c r="AO613" s="4" t="b">
        <f t="shared" si="1203"/>
        <v>0</v>
      </c>
      <c r="AP613" s="4" t="b">
        <f t="shared" si="1199"/>
        <v>0</v>
      </c>
      <c r="AQ613" s="5" t="str">
        <f t="shared" si="1200"/>
        <v>DELFI CHIC CHOC</v>
      </c>
      <c r="AR613" s="4" t="str">
        <f t="shared" si="1201"/>
        <v>1KTK</v>
      </c>
      <c r="AS613" t="s">
        <v>833</v>
      </c>
      <c r="AT613" s="1" t="s">
        <v>834</v>
      </c>
      <c r="AU613" s="4" t="str">
        <f t="shared" ref="AU613:AU673" ca="1" si="1207">IF(IF(IF(AQ613=AQ614,10,0)+IF(NOT(AN613=$AU$1)=TRUE,10,0)=
20,"XXXX",IF(IF((BC613+1)=2,0,1)+IF(AN613=$AU$1,1,0)=2,TRUE,""))
="",IF(IF(AQ613=AQ612,10,0)+IF(NOT(AN613=$AU$1)=TRUE,10,0)=
20,"XXXX",IF(IF((BC613+1)=2,0,1)+IF(AN613=$AU$1,1,0)=2,TRUE,
"")),IF(IF(AQ613=AQ614,10,0)+IF(NOT(AN613=$AU$1)=TRUE,10,0)=
20,"XXXX",IF(IF((BC613+1)=2,0,1)+IF(AN613=$AU$1,1,0)=2,TRUE,"")))</f>
        <v/>
      </c>
      <c r="AV613">
        <v>58000</v>
      </c>
      <c r="AW613">
        <v>58000</v>
      </c>
      <c r="AX613">
        <v>54600</v>
      </c>
      <c r="AY613" t="str">
        <f t="shared" si="1112"/>
        <v>8991001007582</v>
      </c>
      <c r="AZ613" t="str">
        <f t="shared" si="1204"/>
        <v>DELFI CHIC CHOC</v>
      </c>
      <c r="BA613" t="s">
        <v>4301</v>
      </c>
      <c r="BB613" t="s">
        <v>4301</v>
      </c>
      <c r="BC613" s="9" t="str" cm="1">
        <f t="array" aca="1" ref="BC613" ca="1">LEFT(AR613,MATCH(FALSE,ISNUMBER(MID(AR613,ROW(INDIRECT("1:"&amp;LEN(AR613)+1)), 1) *1),0) -1)</f>
        <v>1</v>
      </c>
      <c r="BD613" s="1"/>
      <c r="BF613" s="21"/>
      <c r="BK613" s="1"/>
      <c r="BM613" s="1"/>
      <c r="BN613" s="1"/>
      <c r="BR613" s="22"/>
      <c r="BS613">
        <v>0</v>
      </c>
      <c r="BT613" s="1" t="s">
        <v>5103</v>
      </c>
    </row>
    <row r="614" spans="1:72">
      <c r="A614" s="4" t="str">
        <f t="shared" si="1163"/>
        <v/>
      </c>
      <c r="B614" s="4" t="str">
        <f t="shared" si="1164"/>
        <v>PCS</v>
      </c>
      <c r="C614" s="4" t="str">
        <f t="shared" si="1165"/>
        <v/>
      </c>
      <c r="D614" s="4" t="str">
        <f t="shared" si="1166"/>
        <v/>
      </c>
      <c r="E614" s="4" t="str">
        <f t="shared" si="1167"/>
        <v/>
      </c>
      <c r="F614" s="4" t="str">
        <f t="shared" si="1168"/>
        <v>RTG</v>
      </c>
      <c r="G614" s="4" t="str">
        <f t="shared" si="1169"/>
        <v/>
      </c>
      <c r="H614" s="4" t="str">
        <f t="shared" si="1170"/>
        <v/>
      </c>
      <c r="I614" s="4" t="str">
        <f t="shared" si="1171"/>
        <v/>
      </c>
      <c r="J614" s="4" t="str">
        <f t="shared" si="1172"/>
        <v/>
      </c>
      <c r="K614" s="4" t="str">
        <f t="shared" si="1173"/>
        <v/>
      </c>
      <c r="L614" s="4" t="str">
        <f t="shared" si="1174"/>
        <v/>
      </c>
      <c r="M614" s="4" t="str">
        <f t="shared" si="1175"/>
        <v/>
      </c>
      <c r="N614" s="4" t="str">
        <f t="shared" si="1176"/>
        <v/>
      </c>
      <c r="O614" s="4" t="str">
        <f t="shared" si="1177"/>
        <v/>
      </c>
      <c r="P614" s="4" t="str">
        <f t="shared" si="1178"/>
        <v/>
      </c>
      <c r="Q614" s="4" t="str">
        <f t="shared" si="1179"/>
        <v/>
      </c>
      <c r="R614" s="4" t="str">
        <f t="shared" si="1180"/>
        <v/>
      </c>
      <c r="S614" s="4" t="str">
        <f t="shared" si="1181"/>
        <v/>
      </c>
      <c r="T614" s="4" t="str">
        <f t="shared" si="1182"/>
        <v/>
      </c>
      <c r="U614" s="4" t="str">
        <f t="shared" si="1183"/>
        <v/>
      </c>
      <c r="V614" s="4" t="str">
        <f t="shared" si="1184"/>
        <v/>
      </c>
      <c r="W614" s="4" t="str">
        <f t="shared" si="1185"/>
        <v/>
      </c>
      <c r="X614" s="4" t="str">
        <f t="shared" si="1186"/>
        <v/>
      </c>
      <c r="Y614" s="4">
        <f t="shared" si="1187"/>
        <v>6</v>
      </c>
      <c r="Z614" s="4" t="str">
        <f t="shared" si="1188"/>
        <v>-</v>
      </c>
      <c r="AA614" s="4" t="str">
        <f t="shared" si="1189"/>
        <v>/</v>
      </c>
      <c r="AB614" s="4" t="str">
        <f t="shared" si="1190"/>
        <v/>
      </c>
      <c r="AC614" s="4" t="str">
        <f t="shared" si="1191"/>
        <v/>
      </c>
      <c r="AD614" s="4" t="str">
        <f t="shared" si="1192"/>
        <v/>
      </c>
      <c r="AE614" s="4" t="str">
        <f t="shared" si="1193"/>
        <v/>
      </c>
      <c r="AF614" s="4">
        <f t="shared" si="1194"/>
        <v>9</v>
      </c>
      <c r="AG614" s="4">
        <f t="shared" si="1195"/>
        <v>30</v>
      </c>
      <c r="AH614" s="4">
        <f t="shared" si="1196"/>
        <v>21</v>
      </c>
      <c r="AI614" s="4" t="str">
        <f t="shared" si="1197"/>
        <v>/RTG</v>
      </c>
      <c r="AJ614" s="4" t="str">
        <f t="shared" si="1198"/>
        <v>S/RTG</v>
      </c>
      <c r="AK614" s="4" t="str" cm="1">
        <f t="array" ref="AK614">LEFT(AR614,SUM(LEN(AR614)-LEN(SUBSTITUTE(AR614,{"0";"1";"2";"3";"4";"5";"6";"7";"8";"9"},""))))</f>
        <v>14</v>
      </c>
      <c r="AL614" s="4">
        <f t="shared" si="1202"/>
        <v>13</v>
      </c>
      <c r="AM614" s="4" t="b">
        <f>LEFT(AR614,2)=AK614</f>
        <v>1</v>
      </c>
      <c r="AN614" s="4" t="str">
        <f t="shared" si="1206"/>
        <v>RTG</v>
      </c>
      <c r="AO614" s="4" t="b">
        <f t="shared" si="1203"/>
        <v>0</v>
      </c>
      <c r="AP614" s="4" t="b">
        <f t="shared" si="1199"/>
        <v>0</v>
      </c>
      <c r="AQ614" s="5" t="str">
        <f t="shared" si="1200"/>
        <v>DEO LOTION POSH 11GR</v>
      </c>
      <c r="AR614" s="4" t="str">
        <f t="shared" si="1201"/>
        <v>14PCS/RTG</v>
      </c>
      <c r="AS614" t="s">
        <v>4877</v>
      </c>
      <c r="AU614" s="4" t="str">
        <f t="shared" ca="1" si="1207"/>
        <v/>
      </c>
      <c r="AV614">
        <v>20000</v>
      </c>
      <c r="AW614">
        <v>20000</v>
      </c>
      <c r="AX614">
        <v>15741</v>
      </c>
      <c r="AY614" t="str">
        <f t="shared" si="1112"/>
        <v>8000000000614</v>
      </c>
      <c r="AZ614" t="str">
        <f t="shared" si="1204"/>
        <v>DEO LOTION POSH 11GR</v>
      </c>
      <c r="BA614" t="s">
        <v>4301</v>
      </c>
      <c r="BB614" t="s">
        <v>4301</v>
      </c>
      <c r="BC614" s="4" t="str" cm="1">
        <f t="array" aca="1" ref="BC614" ca="1">LEFT(AR614,MATCH(FALSE,ISNUMBER(MID(AR614,ROW(INDIRECT("1:"&amp;LEN(AR614)+1)), 1) *1),0) -1)</f>
        <v>14</v>
      </c>
      <c r="BD614" s="1"/>
      <c r="BF614" s="21"/>
      <c r="BK614" s="1"/>
      <c r="BM614" s="1"/>
      <c r="BN614" s="1"/>
      <c r="BR614" s="22"/>
      <c r="BS614">
        <v>0</v>
      </c>
      <c r="BT614" s="1" t="s">
        <v>5103</v>
      </c>
    </row>
    <row r="615" spans="1:72">
      <c r="A615" s="4" t="str">
        <f t="shared" si="1163"/>
        <v/>
      </c>
      <c r="B615" s="4" t="str">
        <f t="shared" si="1164"/>
        <v>PCS</v>
      </c>
      <c r="C615" s="4" t="str">
        <f t="shared" si="1165"/>
        <v/>
      </c>
      <c r="D615" s="4" t="str">
        <f t="shared" si="1166"/>
        <v/>
      </c>
      <c r="E615" s="4" t="str">
        <f t="shared" si="1167"/>
        <v/>
      </c>
      <c r="F615" s="4" t="str">
        <f t="shared" si="1168"/>
        <v/>
      </c>
      <c r="G615" s="4" t="str">
        <f t="shared" si="1169"/>
        <v/>
      </c>
      <c r="H615" s="4" t="str">
        <f t="shared" si="1170"/>
        <v/>
      </c>
      <c r="I615" s="4" t="str">
        <f t="shared" si="1171"/>
        <v/>
      </c>
      <c r="J615" s="4" t="str">
        <f t="shared" si="1172"/>
        <v/>
      </c>
      <c r="K615" s="4" t="str">
        <f t="shared" si="1173"/>
        <v/>
      </c>
      <c r="L615" s="4" t="str">
        <f t="shared" si="1174"/>
        <v/>
      </c>
      <c r="M615" s="4" t="str">
        <f t="shared" si="1175"/>
        <v/>
      </c>
      <c r="N615" s="4" t="str">
        <f t="shared" si="1176"/>
        <v/>
      </c>
      <c r="O615" s="4" t="str">
        <f t="shared" si="1177"/>
        <v/>
      </c>
      <c r="P615" s="4" t="str">
        <f t="shared" si="1178"/>
        <v/>
      </c>
      <c r="Q615" s="4" t="str">
        <f t="shared" si="1179"/>
        <v/>
      </c>
      <c r="R615" s="4" t="str">
        <f t="shared" si="1180"/>
        <v/>
      </c>
      <c r="S615" s="4" t="str">
        <f t="shared" si="1181"/>
        <v/>
      </c>
      <c r="T615" s="4" t="str">
        <f t="shared" si="1182"/>
        <v/>
      </c>
      <c r="U615" s="4" t="str">
        <f t="shared" si="1183"/>
        <v/>
      </c>
      <c r="V615" s="4" t="str">
        <f t="shared" si="1184"/>
        <v/>
      </c>
      <c r="W615" s="4" t="str">
        <f t="shared" si="1185"/>
        <v/>
      </c>
      <c r="X615" s="4" t="str">
        <f t="shared" si="1186"/>
        <v/>
      </c>
      <c r="Y615" s="4">
        <f t="shared" si="1187"/>
        <v>3</v>
      </c>
      <c r="Z615" s="4" t="str">
        <f t="shared" si="1188"/>
        <v>-</v>
      </c>
      <c r="AA615" s="4" t="str">
        <f t="shared" si="1189"/>
        <v/>
      </c>
      <c r="AB615" s="4" t="str">
        <f t="shared" si="1190"/>
        <v/>
      </c>
      <c r="AC615" s="4" t="str">
        <f t="shared" si="1191"/>
        <v/>
      </c>
      <c r="AD615" s="4" t="str">
        <f t="shared" si="1192"/>
        <v/>
      </c>
      <c r="AE615" s="4" t="str">
        <f t="shared" si="1193"/>
        <v/>
      </c>
      <c r="AF615" s="4">
        <f t="shared" si="1194"/>
        <v>4</v>
      </c>
      <c r="AG615" s="4">
        <f t="shared" si="1195"/>
        <v>31</v>
      </c>
      <c r="AH615" s="4">
        <f t="shared" si="1196"/>
        <v>27</v>
      </c>
      <c r="AI615" s="4" t="str">
        <f t="shared" si="1197"/>
        <v>1PCS</v>
      </c>
      <c r="AJ615" s="4" t="str">
        <f t="shared" si="1198"/>
        <v>-1PCS</v>
      </c>
      <c r="AK615" s="4" t="str" cm="1">
        <f t="array" ref="AK615">LEFT(AR615,SUM(LEN(AR615)-LEN(SUBSTITUTE(AR615,{"0";"1";"2";"3";"4";"5";"6";"7";"8";"9"},""))))</f>
        <v>1</v>
      </c>
      <c r="AL615" s="4">
        <f t="shared" si="1202"/>
        <v>13</v>
      </c>
      <c r="AM615" s="4" t="b">
        <f t="shared" ref="AM615:AM634" si="1208">LEFT(AR615,1)=AK615</f>
        <v>1</v>
      </c>
      <c r="AN615" s="4" t="str">
        <f t="shared" si="1206"/>
        <v>PCS</v>
      </c>
      <c r="AO615" s="4" t="b">
        <f t="shared" si="1203"/>
        <v>0</v>
      </c>
      <c r="AP615" s="4" t="b">
        <f t="shared" si="1199"/>
        <v>0</v>
      </c>
      <c r="AQ615" s="5" t="str">
        <f t="shared" si="1200"/>
        <v>DEO LOTION POSH HIJAB 11GR</v>
      </c>
      <c r="AR615" s="4" t="str">
        <f t="shared" si="1201"/>
        <v>1PCS</v>
      </c>
      <c r="AS615" t="s">
        <v>4539</v>
      </c>
      <c r="AT615" s="1" t="s">
        <v>835</v>
      </c>
      <c r="AU615" s="4" t="str">
        <f t="shared" ca="1" si="1207"/>
        <v/>
      </c>
      <c r="AV615">
        <v>2000</v>
      </c>
      <c r="AW615">
        <v>2000</v>
      </c>
      <c r="AX615">
        <v>1312</v>
      </c>
      <c r="AY615" t="str">
        <f t="shared" si="1112"/>
        <v>8998866109406</v>
      </c>
      <c r="AZ615" t="str">
        <f t="shared" si="1204"/>
        <v>DEO LOTION POSH HIJAB 11GR</v>
      </c>
      <c r="BA615" t="s">
        <v>4301</v>
      </c>
      <c r="BB615" t="s">
        <v>4301</v>
      </c>
      <c r="BC615" s="9" t="str" cm="1">
        <f t="array" aca="1" ref="BC615" ca="1">LEFT(AR615,MATCH(FALSE,ISNUMBER(MID(AR615,ROW(INDIRECT("1:"&amp;LEN(AR615)+1)), 1) *1),0) -1)</f>
        <v>1</v>
      </c>
      <c r="BD615" s="1"/>
      <c r="BF615" s="21"/>
      <c r="BK615" s="1"/>
      <c r="BM615" s="1"/>
      <c r="BN615" s="1"/>
      <c r="BR615" s="22"/>
      <c r="BS615">
        <v>0</v>
      </c>
      <c r="BT615" s="1" t="s">
        <v>5103</v>
      </c>
    </row>
    <row r="616" spans="1:72">
      <c r="A616" s="4" t="str">
        <f t="shared" si="1163"/>
        <v/>
      </c>
      <c r="B616" s="4" t="str">
        <f t="shared" si="1164"/>
        <v>PCS</v>
      </c>
      <c r="C616" s="4" t="str">
        <f t="shared" si="1165"/>
        <v/>
      </c>
      <c r="D616" s="4" t="str">
        <f t="shared" si="1166"/>
        <v/>
      </c>
      <c r="E616" s="4" t="str">
        <f t="shared" si="1167"/>
        <v/>
      </c>
      <c r="F616" s="4" t="str">
        <f t="shared" si="1168"/>
        <v/>
      </c>
      <c r="G616" s="4" t="str">
        <f t="shared" si="1169"/>
        <v/>
      </c>
      <c r="H616" s="4" t="str">
        <f t="shared" si="1170"/>
        <v/>
      </c>
      <c r="I616" s="4" t="str">
        <f t="shared" si="1171"/>
        <v/>
      </c>
      <c r="J616" s="4" t="str">
        <f t="shared" si="1172"/>
        <v/>
      </c>
      <c r="K616" s="4" t="str">
        <f t="shared" si="1173"/>
        <v/>
      </c>
      <c r="L616" s="4" t="str">
        <f t="shared" si="1174"/>
        <v/>
      </c>
      <c r="M616" s="4" t="str">
        <f t="shared" si="1175"/>
        <v/>
      </c>
      <c r="N616" s="4" t="str">
        <f t="shared" si="1176"/>
        <v/>
      </c>
      <c r="O616" s="4" t="str">
        <f t="shared" si="1177"/>
        <v/>
      </c>
      <c r="P616" s="4" t="str">
        <f t="shared" si="1178"/>
        <v/>
      </c>
      <c r="Q616" s="4" t="str">
        <f t="shared" si="1179"/>
        <v/>
      </c>
      <c r="R616" s="4" t="str">
        <f t="shared" si="1180"/>
        <v/>
      </c>
      <c r="S616" s="4" t="str">
        <f t="shared" si="1181"/>
        <v/>
      </c>
      <c r="T616" s="4" t="str">
        <f t="shared" si="1182"/>
        <v/>
      </c>
      <c r="U616" s="4" t="str">
        <f t="shared" si="1183"/>
        <v/>
      </c>
      <c r="V616" s="4" t="str">
        <f t="shared" si="1184"/>
        <v/>
      </c>
      <c r="W616" s="4" t="str">
        <f t="shared" si="1185"/>
        <v/>
      </c>
      <c r="X616" s="4" t="str">
        <f t="shared" si="1186"/>
        <v/>
      </c>
      <c r="Y616" s="4">
        <f t="shared" si="1187"/>
        <v>3</v>
      </c>
      <c r="Z616" s="4" t="str">
        <f t="shared" si="1188"/>
        <v>-</v>
      </c>
      <c r="AA616" s="4" t="str">
        <f t="shared" si="1189"/>
        <v/>
      </c>
      <c r="AB616" s="4" t="str">
        <f t="shared" si="1190"/>
        <v/>
      </c>
      <c r="AC616" s="4" t="str">
        <f t="shared" si="1191"/>
        <v/>
      </c>
      <c r="AD616" s="4" t="str">
        <f t="shared" si="1192"/>
        <v/>
      </c>
      <c r="AE616" s="4" t="str">
        <f t="shared" si="1193"/>
        <v/>
      </c>
      <c r="AF616" s="4">
        <f t="shared" si="1194"/>
        <v>4</v>
      </c>
      <c r="AG616" s="4">
        <f t="shared" si="1195"/>
        <v>29</v>
      </c>
      <c r="AH616" s="4">
        <f t="shared" si="1196"/>
        <v>25</v>
      </c>
      <c r="AI616" s="4" t="str">
        <f t="shared" si="1197"/>
        <v>1PCS</v>
      </c>
      <c r="AJ616" s="4" t="str">
        <f t="shared" si="1198"/>
        <v>-1PCS</v>
      </c>
      <c r="AK616" s="4" t="str" cm="1">
        <f t="array" ref="AK616">LEFT(AR616,SUM(LEN(AR616)-LEN(SUBSTITUTE(AR616,{"0";"1";"2";"3";"4";"5";"6";"7";"8";"9"},""))))</f>
        <v>1</v>
      </c>
      <c r="AL616" s="4">
        <f t="shared" si="1202"/>
        <v>13</v>
      </c>
      <c r="AM616" s="4" t="b">
        <f t="shared" si="1208"/>
        <v>1</v>
      </c>
      <c r="AN616" s="4" t="str">
        <f t="shared" si="1206"/>
        <v>PCS</v>
      </c>
      <c r="AO616" s="4" t="b">
        <f t="shared" si="1203"/>
        <v>0</v>
      </c>
      <c r="AP616" s="4" t="b">
        <f t="shared" si="1199"/>
        <v>0</v>
      </c>
      <c r="AQ616" s="5" t="str">
        <f t="shared" si="1200"/>
        <v>DEO LOTION POSH MEN 11GR</v>
      </c>
      <c r="AR616" s="4" t="str">
        <f t="shared" si="1201"/>
        <v>1PCS</v>
      </c>
      <c r="AS616" t="s">
        <v>4540</v>
      </c>
      <c r="AT616" s="1" t="s">
        <v>836</v>
      </c>
      <c r="AU616" s="4" t="str">
        <f t="shared" ca="1" si="1207"/>
        <v/>
      </c>
      <c r="AV616">
        <v>2000</v>
      </c>
      <c r="AW616">
        <v>2000</v>
      </c>
      <c r="AX616">
        <v>1312</v>
      </c>
      <c r="AY616" t="str">
        <f t="shared" si="1112"/>
        <v>8988966108898</v>
      </c>
      <c r="AZ616" t="str">
        <f t="shared" si="1204"/>
        <v>DEO LOTION POSH MEN 11GR</v>
      </c>
      <c r="BA616" t="s">
        <v>4301</v>
      </c>
      <c r="BB616" t="s">
        <v>4301</v>
      </c>
      <c r="BC616" s="9" t="str" cm="1">
        <f t="array" aca="1" ref="BC616" ca="1">LEFT(AR616,MATCH(FALSE,ISNUMBER(MID(AR616,ROW(INDIRECT("1:"&amp;LEN(AR616)+1)), 1) *1),0) -1)</f>
        <v>1</v>
      </c>
      <c r="BD616" s="1"/>
      <c r="BF616" s="21"/>
      <c r="BK616" s="1"/>
      <c r="BM616" s="1"/>
      <c r="BN616" s="1"/>
      <c r="BR616" s="22"/>
      <c r="BS616">
        <v>0</v>
      </c>
      <c r="BT616" s="1" t="s">
        <v>5103</v>
      </c>
    </row>
    <row r="617" spans="1:72">
      <c r="A617" s="4" t="str">
        <f t="shared" si="1163"/>
        <v/>
      </c>
      <c r="B617" s="4" t="str">
        <f t="shared" si="1164"/>
        <v>PCS</v>
      </c>
      <c r="C617" s="4" t="str">
        <f t="shared" si="1165"/>
        <v/>
      </c>
      <c r="D617" s="4" t="str">
        <f t="shared" si="1166"/>
        <v/>
      </c>
      <c r="E617" s="4" t="str">
        <f t="shared" si="1167"/>
        <v/>
      </c>
      <c r="F617" s="4" t="str">
        <f t="shared" si="1168"/>
        <v/>
      </c>
      <c r="G617" s="4" t="str">
        <f t="shared" si="1169"/>
        <v/>
      </c>
      <c r="H617" s="4" t="str">
        <f t="shared" si="1170"/>
        <v/>
      </c>
      <c r="I617" s="4" t="str">
        <f t="shared" si="1171"/>
        <v/>
      </c>
      <c r="J617" s="4" t="str">
        <f t="shared" si="1172"/>
        <v/>
      </c>
      <c r="K617" s="4" t="str">
        <f t="shared" si="1173"/>
        <v/>
      </c>
      <c r="L617" s="4" t="str">
        <f t="shared" si="1174"/>
        <v/>
      </c>
      <c r="M617" s="4" t="str">
        <f t="shared" si="1175"/>
        <v/>
      </c>
      <c r="N617" s="4" t="str">
        <f t="shared" si="1176"/>
        <v/>
      </c>
      <c r="O617" s="4" t="str">
        <f t="shared" si="1177"/>
        <v/>
      </c>
      <c r="P617" s="4" t="str">
        <f t="shared" si="1178"/>
        <v/>
      </c>
      <c r="Q617" s="4" t="str">
        <f t="shared" si="1179"/>
        <v/>
      </c>
      <c r="R617" s="4" t="str">
        <f t="shared" si="1180"/>
        <v/>
      </c>
      <c r="S617" s="4" t="str">
        <f t="shared" si="1181"/>
        <v/>
      </c>
      <c r="T617" s="4" t="str">
        <f t="shared" si="1182"/>
        <v/>
      </c>
      <c r="U617" s="4" t="str">
        <f t="shared" si="1183"/>
        <v/>
      </c>
      <c r="V617" s="4" t="str">
        <f t="shared" si="1184"/>
        <v/>
      </c>
      <c r="W617" s="4" t="str">
        <f t="shared" si="1185"/>
        <v/>
      </c>
      <c r="X617" s="4" t="str">
        <f t="shared" si="1186"/>
        <v/>
      </c>
      <c r="Y617" s="4">
        <f t="shared" si="1187"/>
        <v>3</v>
      </c>
      <c r="Z617" s="4" t="str">
        <f t="shared" si="1188"/>
        <v>-</v>
      </c>
      <c r="AA617" s="4" t="str">
        <f t="shared" si="1189"/>
        <v/>
      </c>
      <c r="AB617" s="4" t="str">
        <f t="shared" si="1190"/>
        <v/>
      </c>
      <c r="AC617" s="4" t="str">
        <f t="shared" si="1191"/>
        <v/>
      </c>
      <c r="AD617" s="4" t="str">
        <f t="shared" si="1192"/>
        <v/>
      </c>
      <c r="AE617" s="4" t="str">
        <f t="shared" si="1193"/>
        <v/>
      </c>
      <c r="AF617" s="4">
        <f t="shared" si="1194"/>
        <v>4</v>
      </c>
      <c r="AG617" s="4">
        <f t="shared" si="1195"/>
        <v>25</v>
      </c>
      <c r="AH617" s="4">
        <f t="shared" si="1196"/>
        <v>21</v>
      </c>
      <c r="AI617" s="4" t="str">
        <f t="shared" si="1197"/>
        <v>1PCS</v>
      </c>
      <c r="AJ617" s="4" t="str">
        <f t="shared" si="1198"/>
        <v>-1PCS</v>
      </c>
      <c r="AK617" s="4" t="str" cm="1">
        <f t="array" ref="AK617">LEFT(AR617,SUM(LEN(AR617)-LEN(SUBSTITUTE(AR617,{"0";"1";"2";"3";"4";"5";"6";"7";"8";"9"},""))))</f>
        <v>1</v>
      </c>
      <c r="AL617" s="4">
        <f t="shared" si="1202"/>
        <v>13</v>
      </c>
      <c r="AM617" s="4" t="b">
        <f t="shared" si="1208"/>
        <v>1</v>
      </c>
      <c r="AN617" s="4" t="str">
        <f t="shared" si="1206"/>
        <v>PCS</v>
      </c>
      <c r="AO617" s="4" t="b">
        <f t="shared" si="1203"/>
        <v>0</v>
      </c>
      <c r="AP617" s="4" t="b">
        <f t="shared" si="1199"/>
        <v>0</v>
      </c>
      <c r="AQ617" s="5" t="str">
        <f t="shared" si="1200"/>
        <v>DERMYTHOL BIO SULFUR</v>
      </c>
      <c r="AR617" s="4" t="str">
        <f t="shared" si="1201"/>
        <v>1PCS</v>
      </c>
      <c r="AS617" t="s">
        <v>4682</v>
      </c>
      <c r="AT617" s="1" t="s">
        <v>837</v>
      </c>
      <c r="AU617" s="4" t="str">
        <f t="shared" ca="1" si="1207"/>
        <v/>
      </c>
      <c r="AV617">
        <v>3500</v>
      </c>
      <c r="AW617">
        <v>3700</v>
      </c>
      <c r="AX617">
        <v>3100</v>
      </c>
      <c r="AY617" t="str">
        <f t="shared" si="1112"/>
        <v>8992946533747</v>
      </c>
      <c r="AZ617" t="str">
        <f t="shared" si="1204"/>
        <v>DERMYTHOL BIO SULFUR</v>
      </c>
      <c r="BA617" t="s">
        <v>4301</v>
      </c>
      <c r="BB617" t="s">
        <v>4301</v>
      </c>
      <c r="BC617" s="9" t="str" cm="1">
        <f t="array" aca="1" ref="BC617" ca="1">LEFT(AR617,MATCH(FALSE,ISNUMBER(MID(AR617,ROW(INDIRECT("1:"&amp;LEN(AR617)+1)), 1) *1),0) -1)</f>
        <v>1</v>
      </c>
      <c r="BD617" s="1"/>
      <c r="BF617" s="21"/>
      <c r="BK617" s="1"/>
      <c r="BM617" s="1"/>
      <c r="BN617" s="1"/>
      <c r="BR617" s="22"/>
      <c r="BS617">
        <v>0</v>
      </c>
      <c r="BT617" s="1" t="s">
        <v>5103</v>
      </c>
    </row>
    <row r="618" spans="1:72">
      <c r="A618" s="4" t="str">
        <f t="shared" si="1163"/>
        <v/>
      </c>
      <c r="B618" s="4" t="str">
        <f t="shared" si="1164"/>
        <v>PCS</v>
      </c>
      <c r="C618" s="4" t="str">
        <f t="shared" si="1165"/>
        <v/>
      </c>
      <c r="D618" s="4" t="str">
        <f t="shared" si="1166"/>
        <v/>
      </c>
      <c r="E618" s="4" t="str">
        <f t="shared" si="1167"/>
        <v/>
      </c>
      <c r="F618" s="4" t="str">
        <f t="shared" si="1168"/>
        <v/>
      </c>
      <c r="G618" s="4" t="str">
        <f t="shared" si="1169"/>
        <v/>
      </c>
      <c r="H618" s="4" t="str">
        <f t="shared" si="1170"/>
        <v/>
      </c>
      <c r="I618" s="4" t="str">
        <f t="shared" si="1171"/>
        <v/>
      </c>
      <c r="J618" s="4" t="str">
        <f t="shared" si="1172"/>
        <v/>
      </c>
      <c r="K618" s="4" t="str">
        <f t="shared" si="1173"/>
        <v/>
      </c>
      <c r="L618" s="4" t="str">
        <f t="shared" si="1174"/>
        <v/>
      </c>
      <c r="M618" s="4" t="str">
        <f t="shared" si="1175"/>
        <v/>
      </c>
      <c r="N618" s="4" t="str">
        <f t="shared" si="1176"/>
        <v/>
      </c>
      <c r="O618" s="4" t="str">
        <f t="shared" si="1177"/>
        <v/>
      </c>
      <c r="P618" s="4" t="str">
        <f t="shared" si="1178"/>
        <v/>
      </c>
      <c r="Q618" s="4" t="str">
        <f t="shared" si="1179"/>
        <v/>
      </c>
      <c r="R618" s="4" t="str">
        <f t="shared" si="1180"/>
        <v/>
      </c>
      <c r="S618" s="4" t="str">
        <f t="shared" si="1181"/>
        <v/>
      </c>
      <c r="T618" s="4" t="str">
        <f t="shared" si="1182"/>
        <v/>
      </c>
      <c r="U618" s="4" t="str">
        <f t="shared" si="1183"/>
        <v/>
      </c>
      <c r="V618" s="4" t="str">
        <f t="shared" si="1184"/>
        <v/>
      </c>
      <c r="W618" s="4" t="str">
        <f t="shared" si="1185"/>
        <v/>
      </c>
      <c r="X618" s="4" t="str">
        <f t="shared" si="1186"/>
        <v/>
      </c>
      <c r="Y618" s="4">
        <f t="shared" si="1187"/>
        <v>3</v>
      </c>
      <c r="Z618" s="4" t="str">
        <f t="shared" si="1188"/>
        <v>-</v>
      </c>
      <c r="AA618" s="4" t="str">
        <f t="shared" si="1189"/>
        <v/>
      </c>
      <c r="AB618" s="4" t="str">
        <f t="shared" si="1190"/>
        <v/>
      </c>
      <c r="AC618" s="4" t="str">
        <f t="shared" si="1191"/>
        <v/>
      </c>
      <c r="AD618" s="4" t="str">
        <f t="shared" si="1192"/>
        <v/>
      </c>
      <c r="AE618" s="4" t="str">
        <f t="shared" si="1193"/>
        <v/>
      </c>
      <c r="AF618" s="4">
        <f t="shared" si="1194"/>
        <v>4</v>
      </c>
      <c r="AG618" s="4">
        <f t="shared" si="1195"/>
        <v>22</v>
      </c>
      <c r="AH618" s="4">
        <f t="shared" si="1196"/>
        <v>18</v>
      </c>
      <c r="AI618" s="4" t="str">
        <f t="shared" si="1197"/>
        <v>1PCS</v>
      </c>
      <c r="AJ618" s="4" t="str">
        <f t="shared" si="1198"/>
        <v>-1PCS</v>
      </c>
      <c r="AK618" s="4" t="str" cm="1">
        <f t="array" ref="AK618">LEFT(AR618,SUM(LEN(AR618)-LEN(SUBSTITUTE(AR618,{"0";"1";"2";"3";"4";"5";"6";"7";"8";"9"},""))))</f>
        <v>1</v>
      </c>
      <c r="AL618" s="4">
        <f t="shared" si="1202"/>
        <v>13</v>
      </c>
      <c r="AM618" s="4" t="b">
        <f t="shared" si="1208"/>
        <v>1</v>
      </c>
      <c r="AN618" s="4" t="str">
        <f t="shared" si="1206"/>
        <v>PCS</v>
      </c>
      <c r="AO618" s="4" t="b">
        <f t="shared" si="1203"/>
        <v>0</v>
      </c>
      <c r="AP618" s="4" t="b">
        <f t="shared" si="1199"/>
        <v>0</v>
      </c>
      <c r="AQ618" s="5" t="str">
        <f t="shared" si="1200"/>
        <v>DERMYTHOL PROTECT</v>
      </c>
      <c r="AR618" s="4" t="str">
        <f t="shared" si="1201"/>
        <v>1PCS</v>
      </c>
      <c r="AS618" t="s">
        <v>4683</v>
      </c>
      <c r="AT618" s="1" t="s">
        <v>838</v>
      </c>
      <c r="AU618" s="4" t="str">
        <f t="shared" ca="1" si="1207"/>
        <v/>
      </c>
      <c r="AV618">
        <v>3500</v>
      </c>
      <c r="AW618">
        <v>3700</v>
      </c>
      <c r="AX618">
        <v>3100</v>
      </c>
      <c r="AY618" t="str">
        <f t="shared" si="1112"/>
        <v>8992946533730</v>
      </c>
      <c r="AZ618" t="str">
        <f t="shared" si="1204"/>
        <v>DERMYTHOL PROTECT</v>
      </c>
      <c r="BA618" t="s">
        <v>4301</v>
      </c>
      <c r="BB618" t="s">
        <v>4301</v>
      </c>
      <c r="BC618" s="9" t="str" cm="1">
        <f t="array" aca="1" ref="BC618" ca="1">LEFT(AR618,MATCH(FALSE,ISNUMBER(MID(AR618,ROW(INDIRECT("1:"&amp;LEN(AR618)+1)), 1) *1),0) -1)</f>
        <v>1</v>
      </c>
      <c r="BD618" s="1"/>
      <c r="BF618" s="21"/>
      <c r="BK618" s="1"/>
      <c r="BM618" s="1"/>
      <c r="BN618" s="1"/>
      <c r="BR618" s="22"/>
      <c r="BS618">
        <v>0</v>
      </c>
      <c r="BT618" s="1" t="s">
        <v>5103</v>
      </c>
    </row>
    <row r="619" spans="1:72">
      <c r="A619" s="4" t="str">
        <f t="shared" si="1163"/>
        <v/>
      </c>
      <c r="B619" s="4" t="str">
        <f t="shared" si="1164"/>
        <v/>
      </c>
      <c r="C619" s="4" t="str">
        <f t="shared" si="1165"/>
        <v/>
      </c>
      <c r="D619" s="4" t="str">
        <f t="shared" si="1166"/>
        <v/>
      </c>
      <c r="E619" s="4" t="str">
        <f t="shared" si="1167"/>
        <v/>
      </c>
      <c r="F619" s="4" t="str">
        <f t="shared" si="1168"/>
        <v>RTG</v>
      </c>
      <c r="G619" s="4" t="str">
        <f t="shared" si="1169"/>
        <v/>
      </c>
      <c r="H619" s="4" t="str">
        <f t="shared" si="1170"/>
        <v/>
      </c>
      <c r="I619" s="4" t="str">
        <f t="shared" si="1171"/>
        <v/>
      </c>
      <c r="J619" s="4" t="str">
        <f t="shared" si="1172"/>
        <v/>
      </c>
      <c r="K619" s="4" t="str">
        <f t="shared" si="1173"/>
        <v/>
      </c>
      <c r="L619" s="4" t="str">
        <f t="shared" si="1174"/>
        <v/>
      </c>
      <c r="M619" s="4" t="str">
        <f t="shared" si="1175"/>
        <v/>
      </c>
      <c r="N619" s="4" t="str">
        <f t="shared" si="1176"/>
        <v/>
      </c>
      <c r="O619" s="4" t="str">
        <f t="shared" si="1177"/>
        <v/>
      </c>
      <c r="P619" s="4" t="str">
        <f t="shared" si="1178"/>
        <v/>
      </c>
      <c r="Q619" s="4" t="str">
        <f t="shared" si="1179"/>
        <v/>
      </c>
      <c r="R619" s="4" t="str">
        <f t="shared" si="1180"/>
        <v/>
      </c>
      <c r="S619" s="4" t="str">
        <f t="shared" si="1181"/>
        <v/>
      </c>
      <c r="T619" s="4" t="str">
        <f t="shared" si="1182"/>
        <v/>
      </c>
      <c r="U619" s="4" t="str">
        <f t="shared" si="1183"/>
        <v/>
      </c>
      <c r="V619" s="4" t="str">
        <f t="shared" si="1184"/>
        <v/>
      </c>
      <c r="W619" s="4" t="str">
        <f t="shared" si="1185"/>
        <v/>
      </c>
      <c r="X619" s="4" t="str">
        <f t="shared" si="1186"/>
        <v/>
      </c>
      <c r="Y619" s="4">
        <f t="shared" si="1187"/>
        <v>3</v>
      </c>
      <c r="Z619" s="4" t="str">
        <f t="shared" si="1188"/>
        <v>-</v>
      </c>
      <c r="AA619" s="4" t="str">
        <f t="shared" si="1189"/>
        <v/>
      </c>
      <c r="AB619" s="4" t="str">
        <f t="shared" si="1190"/>
        <v/>
      </c>
      <c r="AC619" s="4" t="str">
        <f t="shared" si="1191"/>
        <v/>
      </c>
      <c r="AD619" s="4" t="str">
        <f t="shared" si="1192"/>
        <v/>
      </c>
      <c r="AE619" s="4" t="str">
        <f t="shared" si="1193"/>
        <v/>
      </c>
      <c r="AF619" s="4">
        <f t="shared" si="1194"/>
        <v>4</v>
      </c>
      <c r="AG619" s="4">
        <f t="shared" si="1195"/>
        <v>20</v>
      </c>
      <c r="AH619" s="4">
        <f t="shared" si="1196"/>
        <v>16</v>
      </c>
      <c r="AI619" s="4" t="str">
        <f t="shared" si="1197"/>
        <v>1RTG</v>
      </c>
      <c r="AJ619" s="4" t="str">
        <f t="shared" si="1198"/>
        <v>-1RTG</v>
      </c>
      <c r="AK619" s="4" t="str" cm="1">
        <f t="array" ref="AK619">LEFT(AR619,SUM(LEN(AR619)-LEN(SUBSTITUTE(AR619,{"0";"1";"2";"3";"4";"5";"6";"7";"8";"9"},""))))</f>
        <v>1</v>
      </c>
      <c r="AL619" s="4">
        <f t="shared" si="1202"/>
        <v>13</v>
      </c>
      <c r="AM619" s="4" t="b">
        <f t="shared" si="1208"/>
        <v>1</v>
      </c>
      <c r="AN619" s="4" t="str">
        <f t="shared" si="1206"/>
        <v>RTG</v>
      </c>
      <c r="AO619" s="4" t="b">
        <f t="shared" si="1203"/>
        <v>0</v>
      </c>
      <c r="AP619" s="4" t="b">
        <f t="shared" si="1199"/>
        <v>0</v>
      </c>
      <c r="AQ619" s="5" t="str">
        <f t="shared" si="1200"/>
        <v>DESAKU MARINASI</v>
      </c>
      <c r="AR619" s="4" t="str">
        <f t="shared" si="1201"/>
        <v>1RTG</v>
      </c>
      <c r="AS619" t="s">
        <v>4687</v>
      </c>
      <c r="AT619" s="1" t="s">
        <v>919</v>
      </c>
      <c r="AU619" s="4" t="str">
        <f t="shared" ca="1" si="1207"/>
        <v/>
      </c>
      <c r="AV619">
        <v>10000</v>
      </c>
      <c r="AW619">
        <v>10000</v>
      </c>
      <c r="AX619">
        <v>10000</v>
      </c>
      <c r="AY619" t="str">
        <f t="shared" si="1112"/>
        <v>8997011931732</v>
      </c>
      <c r="AZ619" t="str">
        <f t="shared" si="1204"/>
        <v>DESAKU MARINASI</v>
      </c>
      <c r="BA619" t="s">
        <v>4301</v>
      </c>
      <c r="BB619" t="s">
        <v>4301</v>
      </c>
      <c r="BC619" s="9" t="str" cm="1">
        <f t="array" aca="1" ref="BC619" ca="1">LEFT(AR619,MATCH(FALSE,ISNUMBER(MID(AR619,ROW(INDIRECT("1:"&amp;LEN(AR619)+1)), 1) *1),0) -1)</f>
        <v>1</v>
      </c>
      <c r="BD619" s="1"/>
      <c r="BF619" s="21"/>
      <c r="BK619" s="1"/>
      <c r="BM619" s="1"/>
      <c r="BN619" s="1"/>
      <c r="BR619" s="22"/>
      <c r="BS619">
        <v>0</v>
      </c>
      <c r="BT619" s="1" t="s">
        <v>5103</v>
      </c>
    </row>
    <row r="620" spans="1:72">
      <c r="A620" s="4" t="str">
        <f t="shared" si="1163"/>
        <v/>
      </c>
      <c r="B620" s="4" t="str">
        <f t="shared" si="1164"/>
        <v/>
      </c>
      <c r="C620" s="4" t="str">
        <f t="shared" si="1165"/>
        <v>BKS</v>
      </c>
      <c r="D620" s="4" t="str">
        <f t="shared" si="1166"/>
        <v/>
      </c>
      <c r="E620" s="4" t="str">
        <f t="shared" si="1167"/>
        <v/>
      </c>
      <c r="F620" s="4" t="str">
        <f t="shared" si="1168"/>
        <v/>
      </c>
      <c r="G620" s="4" t="str">
        <f t="shared" si="1169"/>
        <v/>
      </c>
      <c r="H620" s="4" t="str">
        <f t="shared" si="1170"/>
        <v/>
      </c>
      <c r="I620" s="4" t="str">
        <f t="shared" si="1171"/>
        <v/>
      </c>
      <c r="J620" s="4" t="str">
        <f t="shared" si="1172"/>
        <v/>
      </c>
      <c r="K620" s="4" t="str">
        <f t="shared" si="1173"/>
        <v/>
      </c>
      <c r="L620" s="4" t="str">
        <f t="shared" si="1174"/>
        <v/>
      </c>
      <c r="M620" s="4" t="str">
        <f t="shared" si="1175"/>
        <v/>
      </c>
      <c r="N620" s="4" t="str">
        <f t="shared" si="1176"/>
        <v/>
      </c>
      <c r="O620" s="4" t="str">
        <f t="shared" si="1177"/>
        <v/>
      </c>
      <c r="P620" s="4" t="str">
        <f t="shared" si="1178"/>
        <v/>
      </c>
      <c r="Q620" s="4" t="str">
        <f t="shared" si="1179"/>
        <v/>
      </c>
      <c r="R620" s="4" t="str">
        <f t="shared" si="1180"/>
        <v/>
      </c>
      <c r="S620" s="4" t="str">
        <f t="shared" si="1181"/>
        <v/>
      </c>
      <c r="T620" s="4" t="str">
        <f t="shared" si="1182"/>
        <v/>
      </c>
      <c r="U620" s="4" t="str">
        <f t="shared" si="1183"/>
        <v/>
      </c>
      <c r="V620" s="4" t="str">
        <f t="shared" si="1184"/>
        <v/>
      </c>
      <c r="W620" s="4" t="str">
        <f t="shared" si="1185"/>
        <v/>
      </c>
      <c r="X620" s="4" t="str">
        <f t="shared" si="1186"/>
        <v/>
      </c>
      <c r="Y620" s="4">
        <f t="shared" si="1187"/>
        <v>3</v>
      </c>
      <c r="Z620" s="4" t="str">
        <f t="shared" si="1188"/>
        <v>-</v>
      </c>
      <c r="AA620" s="4" t="str">
        <f t="shared" si="1189"/>
        <v/>
      </c>
      <c r="AB620" s="4" t="str">
        <f t="shared" si="1190"/>
        <v/>
      </c>
      <c r="AC620" s="4" t="str">
        <f t="shared" si="1191"/>
        <v/>
      </c>
      <c r="AD620" s="4" t="str">
        <f t="shared" si="1192"/>
        <v/>
      </c>
      <c r="AE620" s="4" t="str">
        <f t="shared" si="1193"/>
        <v/>
      </c>
      <c r="AF620" s="4">
        <f t="shared" si="1194"/>
        <v>4</v>
      </c>
      <c r="AG620" s="4">
        <f t="shared" si="1195"/>
        <v>15</v>
      </c>
      <c r="AH620" s="4">
        <f t="shared" si="1196"/>
        <v>11</v>
      </c>
      <c r="AI620" s="4" t="str">
        <f t="shared" si="1197"/>
        <v>1BKS</v>
      </c>
      <c r="AJ620" s="4" t="str">
        <f t="shared" si="1198"/>
        <v>-1BKS</v>
      </c>
      <c r="AK620" s="4" t="str" cm="1">
        <f t="array" ref="AK620">LEFT(AR620,SUM(LEN(AR620)-LEN(SUBSTITUTE(AR620,{"0";"1";"2";"3";"4";"5";"6";"7";"8";"9"},""))))</f>
        <v>1</v>
      </c>
      <c r="AL620" s="4">
        <f t="shared" si="1202"/>
        <v>13</v>
      </c>
      <c r="AM620" s="4" t="b">
        <f t="shared" si="1208"/>
        <v>1</v>
      </c>
      <c r="AN620" s="4" t="str">
        <f t="shared" si="1206"/>
        <v>BKS</v>
      </c>
      <c r="AO620" s="4" t="b">
        <f t="shared" si="1203"/>
        <v>1</v>
      </c>
      <c r="AP620" s="4" t="b">
        <f t="shared" si="1199"/>
        <v>0</v>
      </c>
      <c r="AQ620" s="5" t="str">
        <f t="shared" si="1200"/>
        <v>DETOL COOL</v>
      </c>
      <c r="AR620" s="4" t="str">
        <f t="shared" si="1201"/>
        <v>1BKS</v>
      </c>
      <c r="AS620" t="s">
        <v>839</v>
      </c>
      <c r="AT620" s="1" t="s">
        <v>840</v>
      </c>
      <c r="AU620" s="4" t="str">
        <f t="shared" si="1207"/>
        <v>XXXX</v>
      </c>
      <c r="AV620">
        <v>3600</v>
      </c>
      <c r="AW620">
        <v>3500</v>
      </c>
      <c r="AX620">
        <v>2834</v>
      </c>
      <c r="AY620" t="str">
        <f t="shared" si="1112"/>
        <v>8995630025502</v>
      </c>
      <c r="AZ620" t="str">
        <f t="shared" si="1204"/>
        <v>DETOL COOL</v>
      </c>
      <c r="BA620" t="s">
        <v>4301</v>
      </c>
      <c r="BB620" t="s">
        <v>4301</v>
      </c>
      <c r="BC620" s="9" t="str" cm="1">
        <f t="array" aca="1" ref="BC620" ca="1">LEFT(AR620,MATCH(FALSE,ISNUMBER(MID(AR620,ROW(INDIRECT("1:"&amp;LEN(AR620)+1)), 1) *1),0) -1)</f>
        <v>1</v>
      </c>
      <c r="BD620" s="1"/>
      <c r="BF620" s="21"/>
      <c r="BK620" s="1"/>
      <c r="BM620" s="1"/>
      <c r="BN620" s="1"/>
      <c r="BR620" s="22"/>
      <c r="BS620">
        <v>0</v>
      </c>
      <c r="BT620" s="1" t="s">
        <v>5103</v>
      </c>
    </row>
    <row r="621" spans="1:72">
      <c r="A621" s="4" t="str">
        <f t="shared" si="1163"/>
        <v/>
      </c>
      <c r="B621" s="4" t="str">
        <f t="shared" si="1164"/>
        <v/>
      </c>
      <c r="C621" s="4" t="str">
        <f t="shared" si="1165"/>
        <v>BKS</v>
      </c>
      <c r="D621" s="4" t="str">
        <f t="shared" si="1166"/>
        <v/>
      </c>
      <c r="E621" s="4" t="str">
        <f t="shared" si="1167"/>
        <v/>
      </c>
      <c r="F621" s="4" t="str">
        <f t="shared" si="1168"/>
        <v/>
      </c>
      <c r="G621" s="4" t="str">
        <f t="shared" si="1169"/>
        <v/>
      </c>
      <c r="H621" s="4" t="str">
        <f t="shared" si="1170"/>
        <v/>
      </c>
      <c r="I621" s="4" t="str">
        <f t="shared" si="1171"/>
        <v/>
      </c>
      <c r="J621" s="4" t="str">
        <f t="shared" si="1172"/>
        <v/>
      </c>
      <c r="K621" s="4" t="str">
        <f t="shared" si="1173"/>
        <v/>
      </c>
      <c r="L621" s="4" t="str">
        <f t="shared" si="1174"/>
        <v/>
      </c>
      <c r="M621" s="4" t="str">
        <f t="shared" si="1175"/>
        <v/>
      </c>
      <c r="N621" s="4" t="str">
        <f t="shared" si="1176"/>
        <v/>
      </c>
      <c r="O621" s="4" t="str">
        <f t="shared" si="1177"/>
        <v/>
      </c>
      <c r="P621" s="4" t="str">
        <f t="shared" si="1178"/>
        <v/>
      </c>
      <c r="Q621" s="4" t="str">
        <f t="shared" si="1179"/>
        <v/>
      </c>
      <c r="R621" s="4" t="str">
        <f t="shared" si="1180"/>
        <v/>
      </c>
      <c r="S621" s="4" t="str">
        <f t="shared" si="1181"/>
        <v/>
      </c>
      <c r="T621" s="4" t="str">
        <f t="shared" si="1182"/>
        <v/>
      </c>
      <c r="U621" s="4" t="str">
        <f t="shared" si="1183"/>
        <v/>
      </c>
      <c r="V621" s="4" t="str">
        <f t="shared" si="1184"/>
        <v/>
      </c>
      <c r="W621" s="4" t="str">
        <f t="shared" si="1185"/>
        <v/>
      </c>
      <c r="X621" s="4" t="str">
        <f t="shared" si="1186"/>
        <v/>
      </c>
      <c r="Y621" s="4">
        <f t="shared" si="1187"/>
        <v>3</v>
      </c>
      <c r="Z621" s="4" t="str">
        <f t="shared" si="1188"/>
        <v>-</v>
      </c>
      <c r="AA621" s="4" t="str">
        <f t="shared" si="1189"/>
        <v/>
      </c>
      <c r="AB621" s="4" t="str">
        <f t="shared" si="1190"/>
        <v/>
      </c>
      <c r="AC621" s="4" t="str">
        <f t="shared" si="1191"/>
        <v/>
      </c>
      <c r="AD621" s="4" t="str">
        <f t="shared" si="1192"/>
        <v/>
      </c>
      <c r="AE621" s="4" t="str">
        <f t="shared" si="1193"/>
        <v/>
      </c>
      <c r="AF621" s="4">
        <f t="shared" si="1194"/>
        <v>4</v>
      </c>
      <c r="AG621" s="4">
        <f t="shared" si="1195"/>
        <v>15</v>
      </c>
      <c r="AH621" s="4">
        <f t="shared" si="1196"/>
        <v>11</v>
      </c>
      <c r="AI621" s="4" t="str">
        <f t="shared" si="1197"/>
        <v>1BKS</v>
      </c>
      <c r="AJ621" s="4" t="str">
        <f t="shared" si="1198"/>
        <v>-1BKS</v>
      </c>
      <c r="AK621" s="4" t="str" cm="1">
        <f t="array" ref="AK621">LEFT(AR621,SUM(LEN(AR621)-LEN(SUBSTITUTE(AR621,{"0";"1";"2";"3";"4";"5";"6";"7";"8";"9"},""))))</f>
        <v>1</v>
      </c>
      <c r="AL621" s="4">
        <f t="shared" si="1202"/>
        <v>13</v>
      </c>
      <c r="AM621" s="4" t="b">
        <f t="shared" si="1208"/>
        <v>1</v>
      </c>
      <c r="AN621" s="4" t="str">
        <f t="shared" si="1206"/>
        <v>BKS</v>
      </c>
      <c r="AO621" s="4" t="b">
        <f t="shared" si="1203"/>
        <v>1</v>
      </c>
      <c r="AP621" s="4" t="b">
        <f t="shared" si="1199"/>
        <v>0</v>
      </c>
      <c r="AQ621" s="5" t="str">
        <f t="shared" si="1200"/>
        <v>DETOL COOL</v>
      </c>
      <c r="AR621" s="4" t="str">
        <f t="shared" si="1201"/>
        <v>1BKS</v>
      </c>
      <c r="AS621" t="s">
        <v>839</v>
      </c>
      <c r="AT621" s="1" t="s">
        <v>841</v>
      </c>
      <c r="AU621" s="4" t="str">
        <f t="shared" ca="1" si="1207"/>
        <v>XXXX</v>
      </c>
      <c r="AV621">
        <v>3600</v>
      </c>
      <c r="AW621">
        <v>3800</v>
      </c>
      <c r="AX621">
        <v>3251</v>
      </c>
      <c r="AY621" t="str">
        <f t="shared" si="1112"/>
        <v>8993560025502</v>
      </c>
      <c r="AZ621" t="str">
        <f t="shared" si="1204"/>
        <v>DETOL COOL</v>
      </c>
      <c r="BA621" t="s">
        <v>4301</v>
      </c>
      <c r="BB621" t="s">
        <v>4301</v>
      </c>
      <c r="BC621" s="9" t="str" cm="1">
        <f t="array" aca="1" ref="BC621" ca="1">LEFT(AR621,MATCH(FALSE,ISNUMBER(MID(AR621,ROW(INDIRECT("1:"&amp;LEN(AR621)+1)), 1) *1),0) -1)</f>
        <v>1</v>
      </c>
      <c r="BD621" s="1"/>
      <c r="BF621" s="21"/>
      <c r="BK621" s="1"/>
      <c r="BM621" s="1"/>
      <c r="BN621" s="1"/>
      <c r="BR621" s="22"/>
      <c r="BS621">
        <v>0</v>
      </c>
      <c r="BT621" s="1" t="s">
        <v>5103</v>
      </c>
    </row>
    <row r="622" spans="1:72">
      <c r="A622" s="4" t="str">
        <f t="shared" si="1163"/>
        <v/>
      </c>
      <c r="B622" s="4" t="str">
        <f t="shared" si="1164"/>
        <v/>
      </c>
      <c r="C622" s="4" t="str">
        <f t="shared" si="1165"/>
        <v>BKS</v>
      </c>
      <c r="D622" s="4" t="str">
        <f t="shared" si="1166"/>
        <v/>
      </c>
      <c r="E622" s="4" t="str">
        <f t="shared" si="1167"/>
        <v/>
      </c>
      <c r="F622" s="4" t="str">
        <f t="shared" si="1168"/>
        <v/>
      </c>
      <c r="G622" s="4" t="str">
        <f t="shared" si="1169"/>
        <v/>
      </c>
      <c r="H622" s="4" t="str">
        <f t="shared" si="1170"/>
        <v/>
      </c>
      <c r="I622" s="4" t="str">
        <f t="shared" si="1171"/>
        <v/>
      </c>
      <c r="J622" s="4" t="str">
        <f t="shared" si="1172"/>
        <v/>
      </c>
      <c r="K622" s="4" t="str">
        <f t="shared" si="1173"/>
        <v/>
      </c>
      <c r="L622" s="4" t="str">
        <f t="shared" si="1174"/>
        <v/>
      </c>
      <c r="M622" s="4" t="str">
        <f t="shared" si="1175"/>
        <v/>
      </c>
      <c r="N622" s="4" t="str">
        <f t="shared" si="1176"/>
        <v/>
      </c>
      <c r="O622" s="4" t="str">
        <f t="shared" si="1177"/>
        <v/>
      </c>
      <c r="P622" s="4" t="str">
        <f t="shared" si="1178"/>
        <v/>
      </c>
      <c r="Q622" s="4" t="str">
        <f t="shared" si="1179"/>
        <v/>
      </c>
      <c r="R622" s="4" t="str">
        <f t="shared" si="1180"/>
        <v/>
      </c>
      <c r="S622" s="4" t="str">
        <f t="shared" si="1181"/>
        <v/>
      </c>
      <c r="T622" s="4" t="str">
        <f t="shared" si="1182"/>
        <v/>
      </c>
      <c r="U622" s="4" t="str">
        <f t="shared" si="1183"/>
        <v/>
      </c>
      <c r="V622" s="4" t="str">
        <f t="shared" si="1184"/>
        <v/>
      </c>
      <c r="W622" s="4" t="str">
        <f t="shared" si="1185"/>
        <v/>
      </c>
      <c r="X622" s="4" t="str">
        <f t="shared" si="1186"/>
        <v/>
      </c>
      <c r="Y622" s="4">
        <f t="shared" si="1187"/>
        <v>3</v>
      </c>
      <c r="Z622" s="4" t="str">
        <f t="shared" si="1188"/>
        <v>-</v>
      </c>
      <c r="AA622" s="4" t="str">
        <f t="shared" si="1189"/>
        <v/>
      </c>
      <c r="AB622" s="4" t="str">
        <f t="shared" si="1190"/>
        <v/>
      </c>
      <c r="AC622" s="4" t="str">
        <f t="shared" si="1191"/>
        <v/>
      </c>
      <c r="AD622" s="4" t="str">
        <f t="shared" si="1192"/>
        <v/>
      </c>
      <c r="AE622" s="4" t="str">
        <f t="shared" si="1193"/>
        <v/>
      </c>
      <c r="AF622" s="4">
        <f t="shared" si="1194"/>
        <v>4</v>
      </c>
      <c r="AG622" s="4">
        <f t="shared" si="1195"/>
        <v>16</v>
      </c>
      <c r="AH622" s="4">
        <f t="shared" si="1196"/>
        <v>12</v>
      </c>
      <c r="AI622" s="4" t="str">
        <f t="shared" si="1197"/>
        <v>1BKS</v>
      </c>
      <c r="AJ622" s="4" t="str">
        <f t="shared" si="1198"/>
        <v>-1BKS</v>
      </c>
      <c r="AK622" s="4" t="str" cm="1">
        <f t="array" ref="AK622">LEFT(AR622,SUM(LEN(AR622)-LEN(SUBSTITUTE(AR622,{"0";"1";"2";"3";"4";"5";"6";"7";"8";"9"},""))))</f>
        <v>1</v>
      </c>
      <c r="AL622" s="4">
        <f t="shared" si="1202"/>
        <v>13</v>
      </c>
      <c r="AM622" s="4" t="b">
        <f t="shared" si="1208"/>
        <v>1</v>
      </c>
      <c r="AN622" s="4" t="str">
        <f t="shared" si="1206"/>
        <v>BKS</v>
      </c>
      <c r="AO622" s="4" t="b">
        <f t="shared" si="1203"/>
        <v>0</v>
      </c>
      <c r="AP622" s="4" t="b">
        <f t="shared" si="1199"/>
        <v>0</v>
      </c>
      <c r="AQ622" s="5" t="str">
        <f t="shared" si="1200"/>
        <v>DETOL FRESH</v>
      </c>
      <c r="AR622" s="4" t="str">
        <f t="shared" si="1201"/>
        <v>1BKS</v>
      </c>
      <c r="AS622" t="s">
        <v>842</v>
      </c>
      <c r="AT622" s="1" t="s">
        <v>843</v>
      </c>
      <c r="AU622" s="4" t="str">
        <f t="shared" ca="1" si="1207"/>
        <v/>
      </c>
      <c r="AV622">
        <v>3600</v>
      </c>
      <c r="AW622">
        <v>3800</v>
      </c>
      <c r="AX622">
        <v>3251</v>
      </c>
      <c r="AY622" t="str">
        <f t="shared" si="1112"/>
        <v>8993560155780</v>
      </c>
      <c r="AZ622" t="str">
        <f t="shared" si="1204"/>
        <v>DETOL FRESH</v>
      </c>
      <c r="BA622" t="s">
        <v>4301</v>
      </c>
      <c r="BB622" t="s">
        <v>4301</v>
      </c>
      <c r="BC622" s="9" t="str" cm="1">
        <f t="array" aca="1" ref="BC622" ca="1">LEFT(AR622,MATCH(FALSE,ISNUMBER(MID(AR622,ROW(INDIRECT("1:"&amp;LEN(AR622)+1)), 1) *1),0) -1)</f>
        <v>1</v>
      </c>
      <c r="BD622" s="1"/>
      <c r="BF622" s="21"/>
      <c r="BK622" s="1"/>
      <c r="BM622" s="1"/>
      <c r="BN622" s="1"/>
      <c r="BR622" s="22"/>
      <c r="BS622">
        <v>0</v>
      </c>
      <c r="BT622" s="1" t="s">
        <v>5103</v>
      </c>
    </row>
    <row r="623" spans="1:72">
      <c r="A623" s="4" t="str">
        <f t="shared" si="1163"/>
        <v/>
      </c>
      <c r="B623" s="4" t="str">
        <f t="shared" si="1164"/>
        <v/>
      </c>
      <c r="C623" s="4" t="str">
        <f t="shared" si="1165"/>
        <v>BKS</v>
      </c>
      <c r="D623" s="4" t="str">
        <f t="shared" si="1166"/>
        <v/>
      </c>
      <c r="E623" s="4" t="str">
        <f t="shared" si="1167"/>
        <v/>
      </c>
      <c r="F623" s="4" t="str">
        <f t="shared" si="1168"/>
        <v/>
      </c>
      <c r="G623" s="4" t="str">
        <f t="shared" si="1169"/>
        <v/>
      </c>
      <c r="H623" s="4" t="str">
        <f t="shared" si="1170"/>
        <v/>
      </c>
      <c r="I623" s="4" t="str">
        <f t="shared" si="1171"/>
        <v/>
      </c>
      <c r="J623" s="4" t="str">
        <f t="shared" si="1172"/>
        <v/>
      </c>
      <c r="K623" s="4" t="str">
        <f t="shared" si="1173"/>
        <v/>
      </c>
      <c r="L623" s="4" t="str">
        <f t="shared" si="1174"/>
        <v/>
      </c>
      <c r="M623" s="4" t="str">
        <f t="shared" si="1175"/>
        <v/>
      </c>
      <c r="N623" s="4" t="str">
        <f t="shared" si="1176"/>
        <v/>
      </c>
      <c r="O623" s="4" t="str">
        <f t="shared" si="1177"/>
        <v/>
      </c>
      <c r="P623" s="4" t="str">
        <f t="shared" si="1178"/>
        <v/>
      </c>
      <c r="Q623" s="4" t="str">
        <f t="shared" si="1179"/>
        <v/>
      </c>
      <c r="R623" s="4" t="str">
        <f t="shared" si="1180"/>
        <v/>
      </c>
      <c r="S623" s="4" t="str">
        <f t="shared" si="1181"/>
        <v/>
      </c>
      <c r="T623" s="4" t="str">
        <f t="shared" si="1182"/>
        <v/>
      </c>
      <c r="U623" s="4" t="str">
        <f t="shared" si="1183"/>
        <v/>
      </c>
      <c r="V623" s="4" t="str">
        <f t="shared" si="1184"/>
        <v/>
      </c>
      <c r="W623" s="4" t="str">
        <f t="shared" si="1185"/>
        <v/>
      </c>
      <c r="X623" s="4" t="str">
        <f t="shared" si="1186"/>
        <v/>
      </c>
      <c r="Y623" s="4">
        <f t="shared" si="1187"/>
        <v>3</v>
      </c>
      <c r="Z623" s="4" t="str">
        <f t="shared" si="1188"/>
        <v>-</v>
      </c>
      <c r="AA623" s="4" t="str">
        <f t="shared" si="1189"/>
        <v/>
      </c>
      <c r="AB623" s="4" t="str">
        <f t="shared" si="1190"/>
        <v/>
      </c>
      <c r="AC623" s="4" t="str">
        <f t="shared" si="1191"/>
        <v/>
      </c>
      <c r="AD623" s="4" t="str">
        <f t="shared" si="1192"/>
        <v/>
      </c>
      <c r="AE623" s="4" t="str">
        <f t="shared" si="1193"/>
        <v/>
      </c>
      <c r="AF623" s="4">
        <f t="shared" si="1194"/>
        <v>4</v>
      </c>
      <c r="AG623" s="4">
        <f t="shared" si="1195"/>
        <v>24</v>
      </c>
      <c r="AH623" s="4">
        <f t="shared" si="1196"/>
        <v>20</v>
      </c>
      <c r="AI623" s="4" t="str">
        <f t="shared" si="1197"/>
        <v>1BKS</v>
      </c>
      <c r="AJ623" s="4" t="str">
        <f t="shared" si="1198"/>
        <v>-1BKS</v>
      </c>
      <c r="AK623" s="4" t="str" cm="1">
        <f t="array" ref="AK623">LEFT(AR623,SUM(LEN(AR623)-LEN(SUBSTITUTE(AR623,{"0";"1";"2";"3";"4";"5";"6";"7";"8";"9"},""))))</f>
        <v>1</v>
      </c>
      <c r="AL623" s="4">
        <f t="shared" si="1202"/>
        <v>13</v>
      </c>
      <c r="AM623" s="4" t="b">
        <f t="shared" si="1208"/>
        <v>1</v>
      </c>
      <c r="AN623" s="4" t="str">
        <f t="shared" si="1206"/>
        <v>BKS</v>
      </c>
      <c r="AO623" s="4" t="b">
        <f t="shared" si="1203"/>
        <v>0</v>
      </c>
      <c r="AP623" s="4" t="b">
        <f t="shared" si="1199"/>
        <v>0</v>
      </c>
      <c r="AQ623" s="5" t="str">
        <f t="shared" si="1200"/>
        <v>DETOL LASTING FRESH</v>
      </c>
      <c r="AR623" s="4" t="str">
        <f t="shared" si="1201"/>
        <v>1BKS</v>
      </c>
      <c r="AS623" t="s">
        <v>844</v>
      </c>
      <c r="AT623" s="1" t="s">
        <v>845</v>
      </c>
      <c r="AU623" s="4" t="str">
        <f t="shared" ca="1" si="1207"/>
        <v/>
      </c>
      <c r="AV623">
        <v>3600</v>
      </c>
      <c r="AW623">
        <v>3800</v>
      </c>
      <c r="AX623">
        <v>3251</v>
      </c>
      <c r="AY623" t="str">
        <f t="shared" si="1112"/>
        <v>8993560155810</v>
      </c>
      <c r="AZ623" t="str">
        <f t="shared" si="1204"/>
        <v>DETOL LASTING FRESH</v>
      </c>
      <c r="BA623" t="s">
        <v>4301</v>
      </c>
      <c r="BB623" t="s">
        <v>4301</v>
      </c>
      <c r="BC623" s="9" t="str" cm="1">
        <f t="array" aca="1" ref="BC623" ca="1">LEFT(AR623,MATCH(FALSE,ISNUMBER(MID(AR623,ROW(INDIRECT("1:"&amp;LEN(AR623)+1)), 1) *1),0) -1)</f>
        <v>1</v>
      </c>
      <c r="BD623" s="1"/>
      <c r="BF623" s="21"/>
      <c r="BK623" s="1"/>
      <c r="BM623" s="1"/>
      <c r="BN623" s="1"/>
      <c r="BR623" s="22"/>
      <c r="BS623">
        <v>0</v>
      </c>
      <c r="BT623" s="1" t="s">
        <v>5103</v>
      </c>
    </row>
    <row r="624" spans="1:72">
      <c r="A624" s="4" t="str">
        <f t="shared" si="1163"/>
        <v/>
      </c>
      <c r="B624" s="4" t="str">
        <f t="shared" si="1164"/>
        <v/>
      </c>
      <c r="C624" s="4" t="str">
        <f t="shared" si="1165"/>
        <v>BKS</v>
      </c>
      <c r="D624" s="4" t="str">
        <f t="shared" si="1166"/>
        <v/>
      </c>
      <c r="E624" s="4" t="str">
        <f t="shared" si="1167"/>
        <v/>
      </c>
      <c r="F624" s="4" t="str">
        <f t="shared" si="1168"/>
        <v/>
      </c>
      <c r="G624" s="4" t="str">
        <f t="shared" si="1169"/>
        <v/>
      </c>
      <c r="H624" s="4" t="str">
        <f t="shared" si="1170"/>
        <v/>
      </c>
      <c r="I624" s="4" t="str">
        <f t="shared" si="1171"/>
        <v/>
      </c>
      <c r="J624" s="4" t="str">
        <f t="shared" si="1172"/>
        <v/>
      </c>
      <c r="K624" s="4" t="str">
        <f t="shared" si="1173"/>
        <v/>
      </c>
      <c r="L624" s="4" t="str">
        <f t="shared" si="1174"/>
        <v/>
      </c>
      <c r="M624" s="4" t="str">
        <f t="shared" si="1175"/>
        <v/>
      </c>
      <c r="N624" s="4" t="str">
        <f t="shared" si="1176"/>
        <v/>
      </c>
      <c r="O624" s="4" t="str">
        <f t="shared" si="1177"/>
        <v/>
      </c>
      <c r="P624" s="4" t="str">
        <f t="shared" si="1178"/>
        <v/>
      </c>
      <c r="Q624" s="4" t="str">
        <f t="shared" si="1179"/>
        <v/>
      </c>
      <c r="R624" s="4" t="str">
        <f t="shared" si="1180"/>
        <v/>
      </c>
      <c r="S624" s="4" t="str">
        <f t="shared" si="1181"/>
        <v/>
      </c>
      <c r="T624" s="4" t="str">
        <f t="shared" si="1182"/>
        <v/>
      </c>
      <c r="U624" s="4" t="str">
        <f t="shared" si="1183"/>
        <v/>
      </c>
      <c r="V624" s="4" t="str">
        <f t="shared" si="1184"/>
        <v/>
      </c>
      <c r="W624" s="4" t="str">
        <f t="shared" si="1185"/>
        <v/>
      </c>
      <c r="X624" s="4" t="str">
        <f t="shared" si="1186"/>
        <v/>
      </c>
      <c r="Y624" s="4">
        <f t="shared" si="1187"/>
        <v>3</v>
      </c>
      <c r="Z624" s="4" t="str">
        <f t="shared" si="1188"/>
        <v>-</v>
      </c>
      <c r="AA624" s="4" t="str">
        <f t="shared" si="1189"/>
        <v/>
      </c>
      <c r="AB624" s="4" t="str">
        <f t="shared" si="1190"/>
        <v/>
      </c>
      <c r="AC624" s="4" t="str">
        <f t="shared" si="1191"/>
        <v/>
      </c>
      <c r="AD624" s="4" t="str">
        <f t="shared" si="1192"/>
        <v/>
      </c>
      <c r="AE624" s="4" t="str">
        <f t="shared" si="1193"/>
        <v/>
      </c>
      <c r="AF624" s="4">
        <f t="shared" si="1194"/>
        <v>4</v>
      </c>
      <c r="AG624" s="4">
        <f t="shared" si="1195"/>
        <v>19</v>
      </c>
      <c r="AH624" s="4">
        <f t="shared" si="1196"/>
        <v>15</v>
      </c>
      <c r="AI624" s="4" t="str">
        <f t="shared" si="1197"/>
        <v>1BKS</v>
      </c>
      <c r="AJ624" s="4" t="str">
        <f t="shared" si="1198"/>
        <v>-1BKS</v>
      </c>
      <c r="AK624" s="4" t="str" cm="1">
        <f t="array" ref="AK624">LEFT(AR624,SUM(LEN(AR624)-LEN(SUBSTITUTE(AR624,{"0";"1";"2";"3";"4";"5";"6";"7";"8";"9"},""))))</f>
        <v>1</v>
      </c>
      <c r="AL624" s="4">
        <f t="shared" si="1202"/>
        <v>13</v>
      </c>
      <c r="AM624" s="4" t="b">
        <f t="shared" si="1208"/>
        <v>1</v>
      </c>
      <c r="AN624" s="4" t="str">
        <f t="shared" si="1206"/>
        <v>BKS</v>
      </c>
      <c r="AO624" s="4" t="b">
        <f t="shared" si="1203"/>
        <v>0</v>
      </c>
      <c r="AP624" s="4" t="b">
        <f t="shared" si="1199"/>
        <v>0</v>
      </c>
      <c r="AQ624" s="5" t="str">
        <f t="shared" si="1200"/>
        <v>DETOL ORIGINAL</v>
      </c>
      <c r="AR624" s="4" t="str">
        <f t="shared" si="1201"/>
        <v>1BKS</v>
      </c>
      <c r="AS624" t="s">
        <v>846</v>
      </c>
      <c r="AT624" s="1" t="s">
        <v>847</v>
      </c>
      <c r="AU624" s="4" t="str">
        <f t="shared" ca="1" si="1207"/>
        <v/>
      </c>
      <c r="AV624">
        <v>3600</v>
      </c>
      <c r="AW624">
        <v>3800</v>
      </c>
      <c r="AX624">
        <v>3251</v>
      </c>
      <c r="AY624" t="str">
        <f t="shared" si="1112"/>
        <v>8993560025496</v>
      </c>
      <c r="AZ624" t="str">
        <f t="shared" si="1204"/>
        <v>DETOL ORIGINAL</v>
      </c>
      <c r="BA624" t="s">
        <v>4301</v>
      </c>
      <c r="BB624" t="s">
        <v>4301</v>
      </c>
      <c r="BC624" s="9" t="str" cm="1">
        <f t="array" aca="1" ref="BC624" ca="1">LEFT(AR624,MATCH(FALSE,ISNUMBER(MID(AR624,ROW(INDIRECT("1:"&amp;LEN(AR624)+1)), 1) *1),0) -1)</f>
        <v>1</v>
      </c>
      <c r="BD624" s="1"/>
      <c r="BF624" s="21"/>
      <c r="BK624" s="1"/>
      <c r="BM624" s="1"/>
      <c r="BN624" s="1"/>
      <c r="BR624" s="22"/>
      <c r="BS624">
        <v>0</v>
      </c>
      <c r="BT624" s="1" t="s">
        <v>5103</v>
      </c>
    </row>
    <row r="625" spans="1:145">
      <c r="A625" s="4" t="str">
        <f t="shared" si="1163"/>
        <v/>
      </c>
      <c r="B625" s="4" t="str">
        <f t="shared" si="1164"/>
        <v/>
      </c>
      <c r="C625" s="4" t="str">
        <f t="shared" si="1165"/>
        <v>BKS</v>
      </c>
      <c r="D625" s="4" t="str">
        <f t="shared" si="1166"/>
        <v/>
      </c>
      <c r="E625" s="4" t="str">
        <f t="shared" si="1167"/>
        <v/>
      </c>
      <c r="F625" s="4" t="str">
        <f t="shared" si="1168"/>
        <v/>
      </c>
      <c r="G625" s="4" t="str">
        <f t="shared" si="1169"/>
        <v/>
      </c>
      <c r="H625" s="4" t="str">
        <f t="shared" si="1170"/>
        <v/>
      </c>
      <c r="I625" s="4" t="str">
        <f t="shared" si="1171"/>
        <v/>
      </c>
      <c r="J625" s="4" t="str">
        <f t="shared" si="1172"/>
        <v/>
      </c>
      <c r="K625" s="4" t="str">
        <f t="shared" si="1173"/>
        <v/>
      </c>
      <c r="L625" s="4" t="str">
        <f t="shared" si="1174"/>
        <v/>
      </c>
      <c r="M625" s="4" t="str">
        <f t="shared" si="1175"/>
        <v/>
      </c>
      <c r="N625" s="4" t="str">
        <f t="shared" si="1176"/>
        <v/>
      </c>
      <c r="O625" s="4" t="str">
        <f t="shared" si="1177"/>
        <v/>
      </c>
      <c r="P625" s="4" t="str">
        <f t="shared" si="1178"/>
        <v/>
      </c>
      <c r="Q625" s="4" t="str">
        <f t="shared" si="1179"/>
        <v/>
      </c>
      <c r="R625" s="4" t="str">
        <f t="shared" si="1180"/>
        <v/>
      </c>
      <c r="S625" s="4" t="str">
        <f t="shared" si="1181"/>
        <v/>
      </c>
      <c r="T625" s="4" t="str">
        <f t="shared" si="1182"/>
        <v/>
      </c>
      <c r="U625" s="4" t="str">
        <f t="shared" si="1183"/>
        <v/>
      </c>
      <c r="V625" s="4" t="str">
        <f t="shared" si="1184"/>
        <v/>
      </c>
      <c r="W625" s="4" t="str">
        <f t="shared" si="1185"/>
        <v/>
      </c>
      <c r="X625" s="4" t="str">
        <f t="shared" si="1186"/>
        <v/>
      </c>
      <c r="Y625" s="4">
        <f t="shared" si="1187"/>
        <v>3</v>
      </c>
      <c r="Z625" s="4" t="str">
        <f t="shared" si="1188"/>
        <v>-</v>
      </c>
      <c r="AA625" s="4" t="str">
        <f t="shared" si="1189"/>
        <v/>
      </c>
      <c r="AB625" s="4" t="str">
        <f t="shared" si="1190"/>
        <v/>
      </c>
      <c r="AC625" s="4" t="str">
        <f t="shared" si="1191"/>
        <v/>
      </c>
      <c r="AD625" s="4" t="str">
        <f t="shared" si="1192"/>
        <v/>
      </c>
      <c r="AE625" s="4" t="str">
        <f t="shared" si="1193"/>
        <v/>
      </c>
      <c r="AF625" s="4">
        <f t="shared" si="1194"/>
        <v>4</v>
      </c>
      <c r="AG625" s="4">
        <f t="shared" si="1195"/>
        <v>22</v>
      </c>
      <c r="AH625" s="4">
        <f t="shared" si="1196"/>
        <v>18</v>
      </c>
      <c r="AI625" s="4" t="str">
        <f t="shared" si="1197"/>
        <v>1BKS</v>
      </c>
      <c r="AJ625" s="4" t="str">
        <f t="shared" si="1198"/>
        <v>-1BKS</v>
      </c>
      <c r="AK625" s="4" t="str" cm="1">
        <f t="array" ref="AK625">LEFT(AR625,SUM(LEN(AR625)-LEN(SUBSTITUTE(AR625,{"0";"1";"2";"3";"4";"5";"6";"7";"8";"9"},""))))</f>
        <v>1</v>
      </c>
      <c r="AL625" s="4">
        <f t="shared" si="1202"/>
        <v>13</v>
      </c>
      <c r="AM625" s="4" t="b">
        <f t="shared" si="1208"/>
        <v>1</v>
      </c>
      <c r="AN625" s="4" t="str">
        <f t="shared" si="1206"/>
        <v>BKS</v>
      </c>
      <c r="AO625" s="4" t="b">
        <f t="shared" si="1203"/>
        <v>0</v>
      </c>
      <c r="AP625" s="4" t="b">
        <f t="shared" si="1199"/>
        <v>0</v>
      </c>
      <c r="AQ625" s="5" t="str">
        <f t="shared" si="1200"/>
        <v>DETOL RE ENERGIZE</v>
      </c>
      <c r="AR625" s="4" t="str">
        <f t="shared" si="1201"/>
        <v>1BKS</v>
      </c>
      <c r="AS625" t="s">
        <v>4460</v>
      </c>
      <c r="AT625" s="1" t="s">
        <v>848</v>
      </c>
      <c r="AU625" s="4" t="str">
        <f t="shared" ca="1" si="1207"/>
        <v/>
      </c>
      <c r="AV625">
        <v>3600</v>
      </c>
      <c r="AW625">
        <v>3800</v>
      </c>
      <c r="AX625">
        <v>3251</v>
      </c>
      <c r="AY625" t="str">
        <f t="shared" si="1112"/>
        <v>8993560156626</v>
      </c>
      <c r="AZ625" t="str">
        <f t="shared" si="1204"/>
        <v>DETOL RE ENERGIZE</v>
      </c>
      <c r="BA625" t="s">
        <v>4301</v>
      </c>
      <c r="BB625" t="s">
        <v>4301</v>
      </c>
      <c r="BC625" s="9" t="str" cm="1">
        <f t="array" aca="1" ref="BC625" ca="1">LEFT(AR625,MATCH(FALSE,ISNUMBER(MID(AR625,ROW(INDIRECT("1:"&amp;LEN(AR625)+1)), 1) *1),0) -1)</f>
        <v>1</v>
      </c>
      <c r="BD625" s="1"/>
      <c r="BF625" s="21"/>
      <c r="BK625" s="1"/>
      <c r="BM625" s="1"/>
      <c r="BN625" s="1"/>
      <c r="BR625" s="22"/>
      <c r="BS625">
        <v>0</v>
      </c>
      <c r="BT625" s="1" t="s">
        <v>5103</v>
      </c>
    </row>
    <row r="626" spans="1:145">
      <c r="A626" s="4" t="str">
        <f t="shared" si="1163"/>
        <v/>
      </c>
      <c r="B626" s="4" t="str">
        <f t="shared" si="1164"/>
        <v/>
      </c>
      <c r="C626" s="4" t="str">
        <f t="shared" si="1165"/>
        <v>BKS</v>
      </c>
      <c r="D626" s="4" t="str">
        <f t="shared" si="1166"/>
        <v/>
      </c>
      <c r="E626" s="4" t="str">
        <f t="shared" si="1167"/>
        <v/>
      </c>
      <c r="F626" s="4" t="str">
        <f t="shared" si="1168"/>
        <v/>
      </c>
      <c r="G626" s="4" t="str">
        <f t="shared" si="1169"/>
        <v/>
      </c>
      <c r="H626" s="4" t="str">
        <f t="shared" si="1170"/>
        <v/>
      </c>
      <c r="I626" s="4" t="str">
        <f t="shared" si="1171"/>
        <v/>
      </c>
      <c r="J626" s="4" t="str">
        <f t="shared" si="1172"/>
        <v/>
      </c>
      <c r="K626" s="4" t="str">
        <f t="shared" si="1173"/>
        <v/>
      </c>
      <c r="L626" s="4" t="str">
        <f t="shared" si="1174"/>
        <v/>
      </c>
      <c r="M626" s="4" t="str">
        <f t="shared" si="1175"/>
        <v/>
      </c>
      <c r="N626" s="4" t="str">
        <f t="shared" si="1176"/>
        <v/>
      </c>
      <c r="O626" s="4" t="str">
        <f t="shared" si="1177"/>
        <v/>
      </c>
      <c r="P626" s="4" t="str">
        <f t="shared" si="1178"/>
        <v/>
      </c>
      <c r="Q626" s="4" t="str">
        <f t="shared" si="1179"/>
        <v/>
      </c>
      <c r="R626" s="4" t="str">
        <f t="shared" si="1180"/>
        <v/>
      </c>
      <c r="S626" s="4" t="str">
        <f t="shared" si="1181"/>
        <v/>
      </c>
      <c r="T626" s="4" t="str">
        <f t="shared" si="1182"/>
        <v/>
      </c>
      <c r="U626" s="4" t="str">
        <f t="shared" si="1183"/>
        <v/>
      </c>
      <c r="V626" s="4" t="str">
        <f t="shared" si="1184"/>
        <v/>
      </c>
      <c r="W626" s="4" t="str">
        <f t="shared" si="1185"/>
        <v/>
      </c>
      <c r="X626" s="4" t="str">
        <f t="shared" si="1186"/>
        <v/>
      </c>
      <c r="Y626" s="4">
        <f t="shared" si="1187"/>
        <v>3</v>
      </c>
      <c r="Z626" s="4" t="str">
        <f t="shared" si="1188"/>
        <v>-</v>
      </c>
      <c r="AA626" s="4" t="str">
        <f t="shared" si="1189"/>
        <v/>
      </c>
      <c r="AB626" s="4" t="str">
        <f t="shared" si="1190"/>
        <v/>
      </c>
      <c r="AC626" s="4" t="str">
        <f t="shared" si="1191"/>
        <v/>
      </c>
      <c r="AD626" s="4" t="str">
        <f t="shared" si="1192"/>
        <v/>
      </c>
      <c r="AE626" s="4" t="str">
        <f t="shared" si="1193"/>
        <v/>
      </c>
      <c r="AF626" s="4">
        <f t="shared" si="1194"/>
        <v>4</v>
      </c>
      <c r="AG626" s="4">
        <f t="shared" si="1195"/>
        <v>19</v>
      </c>
      <c r="AH626" s="4">
        <f t="shared" si="1196"/>
        <v>15</v>
      </c>
      <c r="AI626" s="4" t="str">
        <f t="shared" si="1197"/>
        <v>1BKS</v>
      </c>
      <c r="AJ626" s="4" t="str">
        <f t="shared" si="1198"/>
        <v>-1BKS</v>
      </c>
      <c r="AK626" s="4" t="str" cm="1">
        <f t="array" ref="AK626">LEFT(AR626,SUM(LEN(AR626)-LEN(SUBSTITUTE(AR626,{"0";"1";"2";"3";"4";"5";"6";"7";"8";"9"},""))))</f>
        <v>1</v>
      </c>
      <c r="AL626" s="4">
        <f t="shared" si="1202"/>
        <v>13</v>
      </c>
      <c r="AM626" s="4" t="b">
        <f t="shared" si="1208"/>
        <v>1</v>
      </c>
      <c r="AN626" s="4" t="str">
        <f t="shared" si="1206"/>
        <v>BKS</v>
      </c>
      <c r="AO626" s="4" t="b">
        <f t="shared" si="1203"/>
        <v>0</v>
      </c>
      <c r="AP626" s="4" t="b">
        <f t="shared" si="1199"/>
        <v>0</v>
      </c>
      <c r="AQ626" s="5" t="str">
        <f t="shared" si="1200"/>
        <v>DETOL SKINCARE</v>
      </c>
      <c r="AR626" s="4" t="str">
        <f t="shared" si="1201"/>
        <v>1BKS</v>
      </c>
      <c r="AS626" t="s">
        <v>849</v>
      </c>
      <c r="AT626" s="1" t="s">
        <v>850</v>
      </c>
      <c r="AU626" s="4" t="str">
        <f t="shared" ca="1" si="1207"/>
        <v/>
      </c>
      <c r="AV626">
        <v>3600</v>
      </c>
      <c r="AW626">
        <v>3800</v>
      </c>
      <c r="AX626">
        <v>3148</v>
      </c>
      <c r="AY626" t="str">
        <f t="shared" si="1112"/>
        <v>8993560156619</v>
      </c>
      <c r="AZ626" t="str">
        <f t="shared" si="1204"/>
        <v>DETOL SKINCARE</v>
      </c>
      <c r="BA626" t="s">
        <v>4301</v>
      </c>
      <c r="BB626" t="s">
        <v>4301</v>
      </c>
      <c r="BC626" s="9" t="str" cm="1">
        <f t="array" aca="1" ref="BC626" ca="1">LEFT(AR626,MATCH(FALSE,ISNUMBER(MID(AR626,ROW(INDIRECT("1:"&amp;LEN(AR626)+1)), 1) *1),0) -1)</f>
        <v>1</v>
      </c>
      <c r="BD626" s="1"/>
      <c r="BF626" s="21"/>
      <c r="BK626" s="1"/>
      <c r="BM626" s="1"/>
      <c r="BN626" s="1"/>
      <c r="BR626" s="22"/>
      <c r="BS626">
        <v>0</v>
      </c>
      <c r="BT626" s="1" t="s">
        <v>5103</v>
      </c>
    </row>
    <row r="627" spans="1:145">
      <c r="A627" s="4" t="str">
        <f t="shared" si="1163"/>
        <v/>
      </c>
      <c r="B627" s="4" t="str">
        <f t="shared" si="1164"/>
        <v>PCS</v>
      </c>
      <c r="C627" s="4" t="str">
        <f t="shared" si="1165"/>
        <v/>
      </c>
      <c r="D627" s="4" t="str">
        <f t="shared" si="1166"/>
        <v/>
      </c>
      <c r="E627" s="4" t="str">
        <f t="shared" si="1167"/>
        <v/>
      </c>
      <c r="F627" s="4" t="str">
        <f t="shared" si="1168"/>
        <v/>
      </c>
      <c r="G627" s="4" t="str">
        <f t="shared" si="1169"/>
        <v/>
      </c>
      <c r="H627" s="4" t="str">
        <f t="shared" si="1170"/>
        <v/>
      </c>
      <c r="I627" s="4" t="str">
        <f t="shared" si="1171"/>
        <v/>
      </c>
      <c r="J627" s="4" t="str">
        <f t="shared" si="1172"/>
        <v/>
      </c>
      <c r="K627" s="4" t="str">
        <f t="shared" si="1173"/>
        <v/>
      </c>
      <c r="L627" s="4" t="str">
        <f t="shared" si="1174"/>
        <v/>
      </c>
      <c r="M627" s="4" t="str">
        <f t="shared" si="1175"/>
        <v/>
      </c>
      <c r="N627" s="4" t="str">
        <f t="shared" si="1176"/>
        <v/>
      </c>
      <c r="O627" s="4" t="str">
        <f t="shared" si="1177"/>
        <v/>
      </c>
      <c r="P627" s="4" t="str">
        <f t="shared" si="1178"/>
        <v/>
      </c>
      <c r="Q627" s="4" t="str">
        <f t="shared" si="1179"/>
        <v/>
      </c>
      <c r="R627" s="4" t="str">
        <f t="shared" si="1180"/>
        <v/>
      </c>
      <c r="S627" s="4" t="str">
        <f t="shared" si="1181"/>
        <v/>
      </c>
      <c r="T627" s="4" t="str">
        <f t="shared" si="1182"/>
        <v/>
      </c>
      <c r="U627" s="4" t="str">
        <f t="shared" si="1183"/>
        <v/>
      </c>
      <c r="V627" s="4" t="str">
        <f t="shared" si="1184"/>
        <v/>
      </c>
      <c r="W627" s="4" t="str">
        <f t="shared" si="1185"/>
        <v/>
      </c>
      <c r="X627" s="4" t="str">
        <f t="shared" si="1186"/>
        <v/>
      </c>
      <c r="Y627" s="4">
        <f t="shared" si="1187"/>
        <v>3</v>
      </c>
      <c r="Z627" s="4" t="str">
        <f t="shared" si="1188"/>
        <v>-</v>
      </c>
      <c r="AA627" s="4" t="str">
        <f t="shared" si="1189"/>
        <v/>
      </c>
      <c r="AB627" s="4" t="str">
        <f t="shared" si="1190"/>
        <v/>
      </c>
      <c r="AC627" s="4" t="str">
        <f t="shared" si="1191"/>
        <v/>
      </c>
      <c r="AD627" s="4" t="str">
        <f t="shared" si="1192"/>
        <v/>
      </c>
      <c r="AE627" s="4" t="str">
        <f t="shared" si="1193"/>
        <v/>
      </c>
      <c r="AF627" s="4">
        <f t="shared" si="1194"/>
        <v>4</v>
      </c>
      <c r="AG627" s="4">
        <f t="shared" si="1195"/>
        <v>25</v>
      </c>
      <c r="AH627" s="4">
        <f t="shared" si="1196"/>
        <v>21</v>
      </c>
      <c r="AI627" s="4" t="str">
        <f t="shared" si="1197"/>
        <v>1PCS</v>
      </c>
      <c r="AJ627" s="4" t="str">
        <f t="shared" si="1198"/>
        <v>-1PCS</v>
      </c>
      <c r="AK627" s="4" t="str" cm="1">
        <f t="array" ref="AK627">LEFT(AR627,SUM(LEN(AR627)-LEN(SUBSTITUTE(AR627,{"0";"1";"2";"3";"4";"5";"6";"7";"8";"9"},""))))</f>
        <v>1</v>
      </c>
      <c r="AL627" s="4">
        <f t="shared" si="1202"/>
        <v>13</v>
      </c>
      <c r="AM627" s="4" t="b">
        <f t="shared" si="1208"/>
        <v>1</v>
      </c>
      <c r="AN627" s="4" t="str">
        <f t="shared" si="1206"/>
        <v>PCS</v>
      </c>
      <c r="AO627" s="4" t="b">
        <f t="shared" si="1203"/>
        <v>0</v>
      </c>
      <c r="AP627" s="4" t="b">
        <f t="shared" si="1199"/>
        <v>0</v>
      </c>
      <c r="AQ627" s="5" t="str">
        <f t="shared" si="1200"/>
        <v>DETTOL LASTING FRESH</v>
      </c>
      <c r="AR627" s="4" t="str">
        <f t="shared" si="1201"/>
        <v>1PCS</v>
      </c>
      <c r="AS627" t="s">
        <v>4688</v>
      </c>
      <c r="AT627" s="1" t="s">
        <v>920</v>
      </c>
      <c r="AU627" s="4" t="str">
        <f t="shared" ca="1" si="1207"/>
        <v/>
      </c>
      <c r="AV627">
        <v>5000</v>
      </c>
      <c r="AW627">
        <v>5000</v>
      </c>
      <c r="AX627">
        <v>5000</v>
      </c>
      <c r="AY627" t="str">
        <f t="shared" si="1112"/>
        <v>8993560025236</v>
      </c>
      <c r="AZ627" t="str">
        <f t="shared" si="1204"/>
        <v>DETTOL LASTING FRESH</v>
      </c>
      <c r="BA627" t="s">
        <v>4301</v>
      </c>
      <c r="BB627" t="s">
        <v>4301</v>
      </c>
      <c r="BC627" s="9" t="str" cm="1">
        <f t="array" aca="1" ref="BC627" ca="1">LEFT(AR627,MATCH(FALSE,ISNUMBER(MID(AR627,ROW(INDIRECT("1:"&amp;LEN(AR627)+1)), 1) *1),0) -1)</f>
        <v>1</v>
      </c>
      <c r="BD627" s="1"/>
      <c r="BF627" s="21"/>
      <c r="BK627" s="1"/>
      <c r="BM627" s="1"/>
      <c r="BN627" s="1"/>
      <c r="BR627" s="22"/>
      <c r="BS627">
        <v>0</v>
      </c>
      <c r="BT627" s="1" t="s">
        <v>5103</v>
      </c>
    </row>
    <row r="628" spans="1:145">
      <c r="A628" s="4" t="str">
        <f t="shared" si="1163"/>
        <v/>
      </c>
      <c r="B628" s="4" t="str">
        <f t="shared" si="1164"/>
        <v>PCS</v>
      </c>
      <c r="C628" s="4" t="str">
        <f t="shared" si="1165"/>
        <v/>
      </c>
      <c r="D628" s="4" t="str">
        <f t="shared" si="1166"/>
        <v/>
      </c>
      <c r="E628" s="4" t="str">
        <f t="shared" si="1167"/>
        <v/>
      </c>
      <c r="F628" s="4" t="str">
        <f t="shared" si="1168"/>
        <v/>
      </c>
      <c r="G628" s="4" t="str">
        <f t="shared" si="1169"/>
        <v/>
      </c>
      <c r="H628" s="4" t="str">
        <f t="shared" si="1170"/>
        <v/>
      </c>
      <c r="I628" s="4" t="str">
        <f t="shared" si="1171"/>
        <v/>
      </c>
      <c r="J628" s="4" t="str">
        <f t="shared" si="1172"/>
        <v/>
      </c>
      <c r="K628" s="4" t="str">
        <f t="shared" si="1173"/>
        <v/>
      </c>
      <c r="L628" s="4" t="str">
        <f t="shared" si="1174"/>
        <v/>
      </c>
      <c r="M628" s="4" t="str">
        <f t="shared" si="1175"/>
        <v/>
      </c>
      <c r="N628" s="4" t="str">
        <f t="shared" si="1176"/>
        <v/>
      </c>
      <c r="O628" s="4" t="str">
        <f t="shared" si="1177"/>
        <v/>
      </c>
      <c r="P628" s="4" t="str">
        <f t="shared" si="1178"/>
        <v/>
      </c>
      <c r="Q628" s="4" t="str">
        <f t="shared" si="1179"/>
        <v/>
      </c>
      <c r="R628" s="4" t="str">
        <f t="shared" si="1180"/>
        <v/>
      </c>
      <c r="S628" s="4" t="str">
        <f t="shared" si="1181"/>
        <v/>
      </c>
      <c r="T628" s="4" t="str">
        <f t="shared" si="1182"/>
        <v/>
      </c>
      <c r="U628" s="4" t="str">
        <f t="shared" si="1183"/>
        <v/>
      </c>
      <c r="V628" s="4" t="str">
        <f t="shared" si="1184"/>
        <v/>
      </c>
      <c r="W628" s="4" t="str">
        <f t="shared" si="1185"/>
        <v/>
      </c>
      <c r="X628" s="4" t="str">
        <f t="shared" si="1186"/>
        <v/>
      </c>
      <c r="Y628" s="4">
        <f t="shared" si="1187"/>
        <v>3</v>
      </c>
      <c r="Z628" s="4" t="str">
        <f t="shared" si="1188"/>
        <v>-</v>
      </c>
      <c r="AA628" s="4" t="str">
        <f t="shared" si="1189"/>
        <v/>
      </c>
      <c r="AB628" s="4" t="str">
        <f t="shared" si="1190"/>
        <v/>
      </c>
      <c r="AC628" s="4" t="str">
        <f t="shared" si="1191"/>
        <v/>
      </c>
      <c r="AD628" s="4" t="str">
        <f t="shared" si="1192"/>
        <v/>
      </c>
      <c r="AE628" s="4" t="str">
        <f t="shared" si="1193"/>
        <v/>
      </c>
      <c r="AF628" s="4">
        <f t="shared" si="1194"/>
        <v>4</v>
      </c>
      <c r="AG628" s="4">
        <f t="shared" si="1195"/>
        <v>23</v>
      </c>
      <c r="AH628" s="4">
        <f t="shared" si="1196"/>
        <v>19</v>
      </c>
      <c r="AI628" s="4" t="str">
        <f t="shared" si="1197"/>
        <v>1PCS</v>
      </c>
      <c r="AJ628" s="4" t="str">
        <f t="shared" si="1198"/>
        <v>-1PCS</v>
      </c>
      <c r="AK628" s="4" t="str" cm="1">
        <f t="array" ref="AK628">LEFT(AR628,SUM(LEN(AR628)-LEN(SUBSTITUTE(AR628,{"0";"1";"2";"3";"4";"5";"6";"7";"8";"9"},""))))</f>
        <v>1</v>
      </c>
      <c r="AL628" s="4">
        <f t="shared" si="1202"/>
        <v>13</v>
      </c>
      <c r="AM628" s="4" t="b">
        <f t="shared" si="1208"/>
        <v>1</v>
      </c>
      <c r="AN628" s="4" t="str">
        <f t="shared" si="1206"/>
        <v>PCS</v>
      </c>
      <c r="AO628" s="4" t="b">
        <f t="shared" si="1203"/>
        <v>0</v>
      </c>
      <c r="AP628" s="4" t="b">
        <f t="shared" si="1199"/>
        <v>0</v>
      </c>
      <c r="AQ628" s="5" t="str">
        <f t="shared" si="1200"/>
        <v>DETTOL RE ENERGIZE</v>
      </c>
      <c r="AR628" s="4" t="str">
        <f t="shared" si="1201"/>
        <v>1PCS</v>
      </c>
      <c r="AS628" t="s">
        <v>4967</v>
      </c>
      <c r="AT628" s="1" t="s">
        <v>921</v>
      </c>
      <c r="AU628" s="4" t="str">
        <f t="shared" ca="1" si="1207"/>
        <v/>
      </c>
      <c r="AV628">
        <v>5000</v>
      </c>
      <c r="AW628">
        <v>5000</v>
      </c>
      <c r="AX628">
        <v>5000</v>
      </c>
      <c r="AY628" t="str">
        <f t="shared" si="1112"/>
        <v>8993560025106</v>
      </c>
      <c r="AZ628" t="str">
        <f t="shared" si="1204"/>
        <v>DETTOL RE ENERGIZE</v>
      </c>
      <c r="BA628" t="s">
        <v>4301</v>
      </c>
      <c r="BB628" t="s">
        <v>4301</v>
      </c>
      <c r="BC628" s="9" t="str" cm="1">
        <f t="array" aca="1" ref="BC628" ca="1">LEFT(AR628,MATCH(FALSE,ISNUMBER(MID(AR628,ROW(INDIRECT("1:"&amp;LEN(AR628)+1)), 1) *1),0) -1)</f>
        <v>1</v>
      </c>
      <c r="BD628" s="1"/>
      <c r="BF628" s="21"/>
      <c r="BK628" s="1"/>
      <c r="BM628" s="1"/>
      <c r="BN628" s="1"/>
      <c r="BR628" s="22"/>
      <c r="BS628">
        <v>0</v>
      </c>
      <c r="BT628" s="1" t="s">
        <v>5103</v>
      </c>
    </row>
    <row r="629" spans="1:145">
      <c r="A629" s="4" t="str">
        <f t="shared" si="1163"/>
        <v/>
      </c>
      <c r="B629" s="4" t="str">
        <f t="shared" si="1164"/>
        <v/>
      </c>
      <c r="C629" s="4" t="str">
        <f t="shared" si="1165"/>
        <v/>
      </c>
      <c r="D629" s="4" t="str">
        <f t="shared" si="1166"/>
        <v/>
      </c>
      <c r="E629" s="4" t="str">
        <f t="shared" si="1167"/>
        <v/>
      </c>
      <c r="F629" s="4" t="str">
        <f t="shared" si="1168"/>
        <v/>
      </c>
      <c r="G629" s="4" t="str">
        <f t="shared" si="1169"/>
        <v/>
      </c>
      <c r="H629" s="4" t="str">
        <f t="shared" si="1170"/>
        <v/>
      </c>
      <c r="I629" s="4" t="str">
        <f t="shared" si="1171"/>
        <v/>
      </c>
      <c r="J629" s="4" t="str">
        <f t="shared" si="1172"/>
        <v/>
      </c>
      <c r="K629" s="4" t="str">
        <f t="shared" si="1173"/>
        <v/>
      </c>
      <c r="L629" s="4" t="str">
        <f t="shared" si="1174"/>
        <v/>
      </c>
      <c r="M629" s="4" t="str">
        <f t="shared" si="1175"/>
        <v/>
      </c>
      <c r="N629" s="4" t="str">
        <f t="shared" si="1176"/>
        <v/>
      </c>
      <c r="O629" s="4" t="str">
        <f t="shared" si="1177"/>
        <v>DUS</v>
      </c>
      <c r="P629" s="4" t="str">
        <f t="shared" si="1178"/>
        <v/>
      </c>
      <c r="Q629" s="4" t="str">
        <f t="shared" si="1179"/>
        <v/>
      </c>
      <c r="R629" s="4" t="str">
        <f t="shared" si="1180"/>
        <v/>
      </c>
      <c r="S629" s="4" t="str">
        <f t="shared" si="1181"/>
        <v/>
      </c>
      <c r="T629" s="4" t="str">
        <f t="shared" si="1182"/>
        <v/>
      </c>
      <c r="U629" s="4" t="str">
        <f t="shared" si="1183"/>
        <v/>
      </c>
      <c r="V629" s="4" t="str">
        <f t="shared" si="1184"/>
        <v/>
      </c>
      <c r="W629" s="4" t="str">
        <f t="shared" si="1185"/>
        <v/>
      </c>
      <c r="X629" s="4" t="str">
        <f t="shared" si="1186"/>
        <v/>
      </c>
      <c r="Y629" s="4">
        <f t="shared" si="1187"/>
        <v>3</v>
      </c>
      <c r="Z629" s="4" t="str">
        <f t="shared" si="1188"/>
        <v>-</v>
      </c>
      <c r="AA629" s="4" t="str">
        <f t="shared" si="1189"/>
        <v/>
      </c>
      <c r="AB629" s="4" t="str">
        <f t="shared" si="1190"/>
        <v/>
      </c>
      <c r="AC629" s="4" t="str">
        <f t="shared" si="1191"/>
        <v/>
      </c>
      <c r="AD629" s="4" t="str">
        <f t="shared" si="1192"/>
        <v/>
      </c>
      <c r="AE629" s="4" t="str">
        <f t="shared" si="1193"/>
        <v/>
      </c>
      <c r="AF629" s="4">
        <f t="shared" si="1194"/>
        <v>4</v>
      </c>
      <c r="AG629" s="4">
        <f t="shared" si="1195"/>
        <v>27</v>
      </c>
      <c r="AH629" s="4">
        <f t="shared" si="1196"/>
        <v>23</v>
      </c>
      <c r="AI629" s="4" t="str">
        <f t="shared" si="1197"/>
        <v>1DUS</v>
      </c>
      <c r="AJ629" s="4" t="str">
        <f t="shared" si="1198"/>
        <v>-1DUS</v>
      </c>
      <c r="AK629" s="4" t="str" cm="1">
        <f t="array" ref="AK629">LEFT(AR629,SUM(LEN(AR629)-LEN(SUBSTITUTE(AR629,{"0";"1";"2";"3";"4";"5";"6";"7";"8";"9"},""))))</f>
        <v>1</v>
      </c>
      <c r="AL629" s="4">
        <f t="shared" si="1202"/>
        <v>13</v>
      </c>
      <c r="AM629" s="4" t="b">
        <f t="shared" si="1208"/>
        <v>1</v>
      </c>
      <c r="AN629" s="4" t="str">
        <f t="shared" si="1206"/>
        <v>DUS</v>
      </c>
      <c r="AO629" s="4" t="b">
        <f t="shared" si="1203"/>
        <v>0</v>
      </c>
      <c r="AP629" s="4" t="b">
        <f t="shared" si="1199"/>
        <v>0</v>
      </c>
      <c r="AQ629" s="5" t="str">
        <f t="shared" si="1200"/>
        <v>DIAPERS LANSIA SIZE XL</v>
      </c>
      <c r="AR629" s="4" t="str">
        <f t="shared" si="1201"/>
        <v>1DUS</v>
      </c>
      <c r="AS629" t="s">
        <v>851</v>
      </c>
      <c r="AU629" s="4" t="str">
        <f t="shared" ca="1" si="1207"/>
        <v/>
      </c>
      <c r="AV629">
        <v>357000</v>
      </c>
      <c r="AW629">
        <v>357000</v>
      </c>
      <c r="AX629">
        <v>357000</v>
      </c>
      <c r="AY629" t="str">
        <f t="shared" si="1112"/>
        <v>8000000000629</v>
      </c>
      <c r="AZ629" t="str">
        <f t="shared" si="1204"/>
        <v>DIAPERS LANSIA SIZE XL</v>
      </c>
      <c r="BA629" t="s">
        <v>4301</v>
      </c>
      <c r="BB629" t="s">
        <v>4301</v>
      </c>
      <c r="BC629" s="9" t="str" cm="1">
        <f t="array" aca="1" ref="BC629" ca="1">LEFT(AR629,MATCH(FALSE,ISNUMBER(MID(AR629,ROW(INDIRECT("1:"&amp;LEN(AR629)+1)), 1) *1),0) -1)</f>
        <v>1</v>
      </c>
      <c r="BD629" s="1"/>
      <c r="BF629" s="21"/>
      <c r="BK629" s="1"/>
      <c r="BM629" s="1"/>
      <c r="BN629" s="1"/>
      <c r="BR629" s="22"/>
      <c r="BS629">
        <v>0</v>
      </c>
      <c r="BT629" s="1" t="s">
        <v>5103</v>
      </c>
    </row>
    <row r="630" spans="1:145">
      <c r="A630" s="4" t="str">
        <f t="shared" si="1163"/>
        <v/>
      </c>
      <c r="B630" s="4" t="str">
        <f t="shared" si="1164"/>
        <v/>
      </c>
      <c r="C630" s="4" t="str">
        <f t="shared" si="1165"/>
        <v/>
      </c>
      <c r="D630" s="4" t="str">
        <f t="shared" si="1166"/>
        <v/>
      </c>
      <c r="E630" s="4" t="str">
        <f t="shared" si="1167"/>
        <v/>
      </c>
      <c r="F630" s="4" t="str">
        <f t="shared" si="1168"/>
        <v/>
      </c>
      <c r="G630" s="4" t="str">
        <f t="shared" si="1169"/>
        <v>KTK</v>
      </c>
      <c r="H630" s="4" t="str">
        <f t="shared" si="1170"/>
        <v/>
      </c>
      <c r="I630" s="4" t="str">
        <f t="shared" si="1171"/>
        <v/>
      </c>
      <c r="J630" s="4" t="str">
        <f t="shared" si="1172"/>
        <v/>
      </c>
      <c r="K630" s="4" t="str">
        <f t="shared" si="1173"/>
        <v/>
      </c>
      <c r="L630" s="4" t="str">
        <f t="shared" si="1174"/>
        <v/>
      </c>
      <c r="M630" s="4" t="str">
        <f t="shared" si="1175"/>
        <v/>
      </c>
      <c r="N630" s="4" t="str">
        <f t="shared" si="1176"/>
        <v/>
      </c>
      <c r="O630" s="4" t="str">
        <f t="shared" si="1177"/>
        <v/>
      </c>
      <c r="P630" s="4" t="str">
        <f t="shared" si="1178"/>
        <v/>
      </c>
      <c r="Q630" s="4" t="str">
        <f t="shared" si="1179"/>
        <v/>
      </c>
      <c r="R630" s="4" t="str">
        <f t="shared" si="1180"/>
        <v/>
      </c>
      <c r="S630" s="4" t="str">
        <f t="shared" si="1181"/>
        <v/>
      </c>
      <c r="T630" s="4" t="str">
        <f t="shared" si="1182"/>
        <v/>
      </c>
      <c r="U630" s="4" t="str">
        <f t="shared" si="1183"/>
        <v/>
      </c>
      <c r="V630" s="4" t="str">
        <f t="shared" si="1184"/>
        <v/>
      </c>
      <c r="W630" s="4" t="str">
        <f t="shared" si="1185"/>
        <v/>
      </c>
      <c r="X630" s="4" t="str">
        <f t="shared" si="1186"/>
        <v/>
      </c>
      <c r="Y630" s="4">
        <f t="shared" si="1187"/>
        <v>3</v>
      </c>
      <c r="Z630" s="4" t="str">
        <f t="shared" si="1188"/>
        <v>-</v>
      </c>
      <c r="AA630" s="4" t="str">
        <f t="shared" si="1189"/>
        <v/>
      </c>
      <c r="AB630" s="4" t="str">
        <f t="shared" si="1190"/>
        <v/>
      </c>
      <c r="AC630" s="4" t="str">
        <f t="shared" si="1191"/>
        <v/>
      </c>
      <c r="AD630" s="4" t="str">
        <f t="shared" si="1192"/>
        <v/>
      </c>
      <c r="AE630" s="4" t="str">
        <f t="shared" si="1193"/>
        <v/>
      </c>
      <c r="AF630" s="4">
        <f t="shared" si="1194"/>
        <v>4</v>
      </c>
      <c r="AG630" s="4">
        <f t="shared" si="1195"/>
        <v>14</v>
      </c>
      <c r="AH630" s="4">
        <f t="shared" si="1196"/>
        <v>10</v>
      </c>
      <c r="AI630" s="4" t="str">
        <f t="shared" si="1197"/>
        <v>1KTK</v>
      </c>
      <c r="AJ630" s="4" t="str">
        <f t="shared" si="1198"/>
        <v>-1KTK</v>
      </c>
      <c r="AK630" s="4" t="str" cm="1">
        <f t="array" ref="AK630">LEFT(AR630,SUM(LEN(AR630)-LEN(SUBSTITUTE(AR630,{"0";"1";"2";"3";"4";"5";"6";"7";"8";"9"},""))))</f>
        <v>1</v>
      </c>
      <c r="AL630" s="4">
        <f t="shared" si="1202"/>
        <v>13</v>
      </c>
      <c r="AM630" s="4" t="b">
        <f t="shared" si="1208"/>
        <v>1</v>
      </c>
      <c r="AN630" s="4" t="str">
        <f t="shared" si="1206"/>
        <v>KTK</v>
      </c>
      <c r="AO630" s="4" t="b">
        <f t="shared" si="1203"/>
        <v>0</v>
      </c>
      <c r="AP630" s="4" t="b">
        <f t="shared" si="1199"/>
        <v>0</v>
      </c>
      <c r="AQ630" s="5" t="str">
        <f t="shared" si="1200"/>
        <v>DILAN BAR</v>
      </c>
      <c r="AR630" s="4" t="str">
        <f t="shared" si="1201"/>
        <v>1KTK</v>
      </c>
      <c r="AS630" t="s">
        <v>4375</v>
      </c>
      <c r="AT630" s="1" t="s">
        <v>852</v>
      </c>
      <c r="AU630" s="4" t="str">
        <f t="shared" ca="1" si="1207"/>
        <v/>
      </c>
      <c r="AV630">
        <v>20000</v>
      </c>
      <c r="AW630">
        <v>20000</v>
      </c>
      <c r="AX630">
        <v>19008</v>
      </c>
      <c r="AY630" t="str">
        <f t="shared" si="1112"/>
        <v>8992775004579</v>
      </c>
      <c r="AZ630" t="str">
        <f t="shared" si="1204"/>
        <v>DILAN BAR</v>
      </c>
      <c r="BA630" t="s">
        <v>4301</v>
      </c>
      <c r="BB630" t="s">
        <v>4301</v>
      </c>
      <c r="BC630" s="9" t="str" cm="1">
        <f t="array" aca="1" ref="BC630" ca="1">LEFT(AR630,MATCH(FALSE,ISNUMBER(MID(AR630,ROW(INDIRECT("1:"&amp;LEN(AR630)+1)), 1) *1),0) -1)</f>
        <v>1</v>
      </c>
      <c r="BD630" s="1"/>
      <c r="BF630" s="21"/>
      <c r="BK630" s="1"/>
      <c r="BM630" s="1"/>
      <c r="BN630" s="1"/>
      <c r="BR630" s="22"/>
      <c r="BS630">
        <v>0</v>
      </c>
      <c r="BT630" s="1" t="s">
        <v>5103</v>
      </c>
    </row>
    <row r="631" spans="1:145">
      <c r="A631" s="4" t="str">
        <f t="shared" si="1163"/>
        <v/>
      </c>
      <c r="B631" s="4" t="str">
        <f t="shared" si="1164"/>
        <v/>
      </c>
      <c r="C631" s="4" t="str">
        <f t="shared" si="1165"/>
        <v/>
      </c>
      <c r="D631" s="4" t="str">
        <f t="shared" si="1166"/>
        <v/>
      </c>
      <c r="E631" s="4" t="str">
        <f t="shared" si="1167"/>
        <v/>
      </c>
      <c r="F631" s="4" t="str">
        <f t="shared" si="1168"/>
        <v/>
      </c>
      <c r="G631" s="4" t="str">
        <f t="shared" si="1169"/>
        <v/>
      </c>
      <c r="H631" s="4" t="str">
        <f t="shared" si="1170"/>
        <v/>
      </c>
      <c r="I631" s="4" t="str">
        <f t="shared" si="1171"/>
        <v/>
      </c>
      <c r="J631" s="4" t="str">
        <f t="shared" si="1172"/>
        <v/>
      </c>
      <c r="K631" s="4" t="str">
        <f t="shared" si="1173"/>
        <v/>
      </c>
      <c r="L631" s="4" t="str">
        <f t="shared" si="1174"/>
        <v/>
      </c>
      <c r="M631" s="4" t="str">
        <f t="shared" si="1175"/>
        <v/>
      </c>
      <c r="N631" s="4" t="str">
        <f t="shared" si="1176"/>
        <v/>
      </c>
      <c r="O631" s="4" t="str">
        <f t="shared" si="1177"/>
        <v/>
      </c>
      <c r="P631" s="4" t="str">
        <f t="shared" si="1178"/>
        <v/>
      </c>
      <c r="Q631" s="4" t="str">
        <f t="shared" si="1179"/>
        <v/>
      </c>
      <c r="R631" s="4" t="str">
        <f t="shared" si="1180"/>
        <v/>
      </c>
      <c r="S631" s="4" t="str">
        <f t="shared" si="1181"/>
        <v/>
      </c>
      <c r="T631" s="4" t="str">
        <f t="shared" si="1182"/>
        <v>PACK</v>
      </c>
      <c r="U631" s="4" t="str">
        <f t="shared" si="1183"/>
        <v/>
      </c>
      <c r="V631" s="4" t="str">
        <f t="shared" si="1184"/>
        <v/>
      </c>
      <c r="W631" s="4" t="str">
        <f t="shared" si="1185"/>
        <v/>
      </c>
      <c r="X631" s="4" t="str">
        <f t="shared" si="1186"/>
        <v/>
      </c>
      <c r="Y631" s="4">
        <f t="shared" si="1187"/>
        <v>4</v>
      </c>
      <c r="Z631" s="4" t="str">
        <f t="shared" si="1188"/>
        <v>-</v>
      </c>
      <c r="AA631" s="4" t="str">
        <f t="shared" si="1189"/>
        <v/>
      </c>
      <c r="AB631" s="4" t="str">
        <f t="shared" si="1190"/>
        <v/>
      </c>
      <c r="AC631" s="4" t="str">
        <f t="shared" si="1191"/>
        <v/>
      </c>
      <c r="AD631" s="4" t="str">
        <f t="shared" si="1192"/>
        <v/>
      </c>
      <c r="AE631" s="4" t="str">
        <f t="shared" si="1193"/>
        <v/>
      </c>
      <c r="AF631" s="4">
        <f t="shared" si="1194"/>
        <v>5</v>
      </c>
      <c r="AG631" s="4">
        <f t="shared" si="1195"/>
        <v>21</v>
      </c>
      <c r="AH631" s="4">
        <f t="shared" si="1196"/>
        <v>16</v>
      </c>
      <c r="AI631" s="4" t="str">
        <f t="shared" si="1197"/>
        <v>PACK</v>
      </c>
      <c r="AJ631" s="4" t="str">
        <f t="shared" si="1198"/>
        <v>1PACK</v>
      </c>
      <c r="AK631" s="4" t="str" cm="1">
        <f t="array" ref="AK631">LEFT(AR631,SUM(LEN(AR631)-LEN(SUBSTITUTE(AR631,{"0";"1";"2";"3";"4";"5";"6";"7";"8";"9"},""))))</f>
        <v>1</v>
      </c>
      <c r="AL631" s="4">
        <f t="shared" si="1202"/>
        <v>13</v>
      </c>
      <c r="AM631" s="4" t="b">
        <f t="shared" si="1208"/>
        <v>1</v>
      </c>
      <c r="AN631" s="4" t="str">
        <f>RIGHT(AI631,4)</f>
        <v>PACK</v>
      </c>
      <c r="AO631" s="4" t="b">
        <f t="shared" si="1203"/>
        <v>0</v>
      </c>
      <c r="AP631" s="4" t="b">
        <f t="shared" si="1199"/>
        <v>0</v>
      </c>
      <c r="AQ631" s="5" t="str">
        <f t="shared" si="1200"/>
        <v>DILAN MINI PACK</v>
      </c>
      <c r="AR631" s="4" t="str">
        <f t="shared" si="1201"/>
        <v>1PACK</v>
      </c>
      <c r="AS631" t="s">
        <v>4541</v>
      </c>
      <c r="AT631" s="1" t="s">
        <v>853</v>
      </c>
      <c r="AU631" s="4" t="str">
        <f t="shared" ca="1" si="1207"/>
        <v/>
      </c>
      <c r="AV631">
        <v>21000</v>
      </c>
      <c r="AW631">
        <v>21000</v>
      </c>
      <c r="AX631">
        <v>19000</v>
      </c>
      <c r="AY631" t="str">
        <f t="shared" si="1112"/>
        <v>8992775004265</v>
      </c>
      <c r="AZ631" t="str">
        <f t="shared" si="1204"/>
        <v>DILAN MINI PACK</v>
      </c>
      <c r="BA631" t="s">
        <v>4301</v>
      </c>
      <c r="BB631" t="s">
        <v>4301</v>
      </c>
      <c r="BC631" s="9" t="str" cm="1">
        <f t="array" aca="1" ref="BC631" ca="1">LEFT(AR631,MATCH(FALSE,ISNUMBER(MID(AR631,ROW(INDIRECT("1:"&amp;LEN(AR631)+1)), 1) *1),0) -1)</f>
        <v>1</v>
      </c>
      <c r="BD631" s="1"/>
      <c r="BF631" s="21"/>
      <c r="BK631" s="1"/>
      <c r="BM631" s="1"/>
      <c r="BN631" s="1"/>
      <c r="BR631" s="22"/>
      <c r="BS631">
        <v>0</v>
      </c>
      <c r="BT631" s="1" t="s">
        <v>5103</v>
      </c>
    </row>
    <row r="632" spans="1:145">
      <c r="A632" s="4" t="str">
        <f t="shared" si="1163"/>
        <v/>
      </c>
      <c r="B632" s="4" t="str">
        <f t="shared" si="1164"/>
        <v/>
      </c>
      <c r="C632" s="4" t="str">
        <f t="shared" si="1165"/>
        <v/>
      </c>
      <c r="D632" s="4" t="str">
        <f t="shared" si="1166"/>
        <v/>
      </c>
      <c r="E632" s="4" t="str">
        <f t="shared" si="1167"/>
        <v/>
      </c>
      <c r="F632" s="4" t="str">
        <f t="shared" si="1168"/>
        <v/>
      </c>
      <c r="G632" s="4" t="str">
        <f t="shared" si="1169"/>
        <v/>
      </c>
      <c r="H632" s="4" t="str">
        <f t="shared" si="1170"/>
        <v/>
      </c>
      <c r="I632" s="4" t="str">
        <f t="shared" si="1171"/>
        <v/>
      </c>
      <c r="J632" s="4" t="str">
        <f t="shared" si="1172"/>
        <v/>
      </c>
      <c r="K632" s="4" t="str">
        <f t="shared" si="1173"/>
        <v/>
      </c>
      <c r="L632" s="4" t="str">
        <f t="shared" si="1174"/>
        <v/>
      </c>
      <c r="M632" s="4" t="str">
        <f t="shared" si="1175"/>
        <v/>
      </c>
      <c r="N632" s="4" t="str">
        <f t="shared" si="1176"/>
        <v/>
      </c>
      <c r="O632" s="4" t="str">
        <f t="shared" si="1177"/>
        <v/>
      </c>
      <c r="P632" s="4" t="str">
        <f t="shared" si="1178"/>
        <v/>
      </c>
      <c r="Q632" s="4" t="str">
        <f t="shared" si="1179"/>
        <v/>
      </c>
      <c r="R632" s="4" t="str">
        <f t="shared" si="1180"/>
        <v/>
      </c>
      <c r="S632" s="4" t="str">
        <f t="shared" si="1181"/>
        <v/>
      </c>
      <c r="T632" s="4" t="str">
        <f t="shared" si="1182"/>
        <v>PACK</v>
      </c>
      <c r="U632" s="4" t="str">
        <f t="shared" si="1183"/>
        <v/>
      </c>
      <c r="V632" s="4" t="str">
        <f t="shared" si="1184"/>
        <v/>
      </c>
      <c r="W632" s="4" t="str">
        <f t="shared" si="1185"/>
        <v/>
      </c>
      <c r="X632" s="4" t="str">
        <f t="shared" si="1186"/>
        <v/>
      </c>
      <c r="Y632" s="4">
        <f t="shared" si="1187"/>
        <v>4</v>
      </c>
      <c r="Z632" s="4" t="str">
        <f t="shared" si="1188"/>
        <v>-</v>
      </c>
      <c r="AA632" s="4" t="str">
        <f t="shared" si="1189"/>
        <v/>
      </c>
      <c r="AB632" s="4" t="str">
        <f t="shared" si="1190"/>
        <v/>
      </c>
      <c r="AC632" s="4" t="str">
        <f t="shared" si="1191"/>
        <v/>
      </c>
      <c r="AD632" s="4" t="str">
        <f t="shared" si="1192"/>
        <v/>
      </c>
      <c r="AE632" s="4" t="str">
        <f t="shared" si="1193"/>
        <v/>
      </c>
      <c r="AF632" s="4">
        <f t="shared" si="1194"/>
        <v>5</v>
      </c>
      <c r="AG632" s="4">
        <f t="shared" si="1195"/>
        <v>20</v>
      </c>
      <c r="AH632" s="4">
        <f t="shared" si="1196"/>
        <v>15</v>
      </c>
      <c r="AI632" s="4" t="str">
        <f t="shared" si="1197"/>
        <v>PACK</v>
      </c>
      <c r="AJ632" s="4" t="str">
        <f t="shared" si="1198"/>
        <v>1PACK</v>
      </c>
      <c r="AK632" s="4" t="str" cm="1">
        <f t="array" ref="AK632">LEFT(AR632,SUM(LEN(AR632)-LEN(SUBSTITUTE(AR632,{"0";"1";"2";"3";"4";"5";"6";"7";"8";"9"},""))))</f>
        <v>1</v>
      </c>
      <c r="AL632" s="4">
        <f t="shared" si="1202"/>
        <v>13</v>
      </c>
      <c r="AM632" s="4" t="b">
        <f t="shared" si="1208"/>
        <v>1</v>
      </c>
      <c r="AN632" s="4" t="str">
        <f>RIGHT(AI632,4)</f>
        <v>PACK</v>
      </c>
      <c r="AO632" s="4" t="b">
        <f t="shared" si="1203"/>
        <v>1</v>
      </c>
      <c r="AP632" s="4" t="b">
        <f t="shared" si="1199"/>
        <v>0</v>
      </c>
      <c r="AQ632" s="5" t="str">
        <f t="shared" si="1200"/>
        <v>DILAN SANDWICH</v>
      </c>
      <c r="AR632" s="4" t="str">
        <f t="shared" si="1201"/>
        <v>1PACK</v>
      </c>
      <c r="AS632" t="s">
        <v>4507</v>
      </c>
      <c r="AT632" s="1" t="s">
        <v>854</v>
      </c>
      <c r="AU632" s="4" t="str">
        <f t="shared" si="1207"/>
        <v>XXXX</v>
      </c>
      <c r="AV632">
        <v>6000</v>
      </c>
      <c r="AW632">
        <v>6000</v>
      </c>
      <c r="AX632">
        <v>5056</v>
      </c>
      <c r="AY632" t="str">
        <f t="shared" si="1112"/>
        <v>8992775005422</v>
      </c>
      <c r="AZ632" t="str">
        <f t="shared" si="1204"/>
        <v>DILAN SANDWICH</v>
      </c>
      <c r="BA632" t="s">
        <v>4301</v>
      </c>
      <c r="BB632" t="s">
        <v>4301</v>
      </c>
      <c r="BC632" s="9" t="str" cm="1">
        <f t="array" aca="1" ref="BC632" ca="1">LEFT(AR632,MATCH(FALSE,ISNUMBER(MID(AR632,ROW(INDIRECT("1:"&amp;LEN(AR632)+1)), 1) *1),0) -1)</f>
        <v>1</v>
      </c>
      <c r="BD632" s="1"/>
      <c r="BF632" s="21"/>
      <c r="BK632" s="1"/>
      <c r="BM632" s="1"/>
      <c r="BN632" s="1"/>
      <c r="BR632" s="22"/>
      <c r="BS632">
        <v>0</v>
      </c>
      <c r="BT632" s="1" t="s">
        <v>5103</v>
      </c>
    </row>
    <row r="633" spans="1:145">
      <c r="A633" s="4" t="str">
        <f t="shared" si="1163"/>
        <v/>
      </c>
      <c r="B633" s="4" t="str">
        <f t="shared" si="1164"/>
        <v/>
      </c>
      <c r="C633" s="4" t="str">
        <f t="shared" si="1165"/>
        <v/>
      </c>
      <c r="D633" s="4" t="str">
        <f t="shared" si="1166"/>
        <v/>
      </c>
      <c r="E633" s="4" t="str">
        <f t="shared" si="1167"/>
        <v/>
      </c>
      <c r="F633" s="4" t="str">
        <f t="shared" si="1168"/>
        <v>RTG</v>
      </c>
      <c r="G633" s="4" t="str">
        <f t="shared" si="1169"/>
        <v/>
      </c>
      <c r="H633" s="4" t="str">
        <f t="shared" si="1170"/>
        <v/>
      </c>
      <c r="I633" s="4" t="str">
        <f t="shared" si="1171"/>
        <v/>
      </c>
      <c r="J633" s="4" t="str">
        <f t="shared" si="1172"/>
        <v/>
      </c>
      <c r="K633" s="4" t="str">
        <f t="shared" si="1173"/>
        <v/>
      </c>
      <c r="L633" s="4" t="str">
        <f t="shared" si="1174"/>
        <v/>
      </c>
      <c r="M633" s="4" t="str">
        <f t="shared" si="1175"/>
        <v/>
      </c>
      <c r="N633" s="4" t="str">
        <f t="shared" si="1176"/>
        <v/>
      </c>
      <c r="O633" s="4" t="str">
        <f t="shared" si="1177"/>
        <v/>
      </c>
      <c r="P633" s="4" t="str">
        <f t="shared" si="1178"/>
        <v/>
      </c>
      <c r="Q633" s="4" t="str">
        <f t="shared" si="1179"/>
        <v/>
      </c>
      <c r="R633" s="4" t="str">
        <f t="shared" si="1180"/>
        <v/>
      </c>
      <c r="S633" s="4" t="str">
        <f t="shared" si="1181"/>
        <v/>
      </c>
      <c r="T633" s="4" t="str">
        <f t="shared" si="1182"/>
        <v>PACK</v>
      </c>
      <c r="U633" s="4" t="str">
        <f t="shared" si="1183"/>
        <v/>
      </c>
      <c r="V633" s="4" t="str">
        <f t="shared" si="1184"/>
        <v/>
      </c>
      <c r="W633" s="4" t="str">
        <f t="shared" si="1185"/>
        <v/>
      </c>
      <c r="X633" s="4" t="str">
        <f t="shared" si="1186"/>
        <v/>
      </c>
      <c r="Y633" s="4">
        <f t="shared" si="1187"/>
        <v>7</v>
      </c>
      <c r="Z633" s="4" t="str">
        <f t="shared" si="1188"/>
        <v>-</v>
      </c>
      <c r="AA633" s="4" t="str">
        <f t="shared" si="1189"/>
        <v>/</v>
      </c>
      <c r="AB633" s="4" t="str">
        <f t="shared" si="1190"/>
        <v/>
      </c>
      <c r="AC633" s="4" t="str">
        <f t="shared" si="1191"/>
        <v/>
      </c>
      <c r="AD633" s="4" t="str">
        <f t="shared" si="1192"/>
        <v/>
      </c>
      <c r="AE633" s="4" t="str">
        <f t="shared" si="1193"/>
        <v/>
      </c>
      <c r="AF633" s="4">
        <f t="shared" si="1194"/>
        <v>9</v>
      </c>
      <c r="AG633" s="4">
        <f t="shared" si="1195"/>
        <v>24</v>
      </c>
      <c r="AH633" s="4">
        <f t="shared" si="1196"/>
        <v>15</v>
      </c>
      <c r="AI633" s="4" t="str">
        <f t="shared" si="1197"/>
        <v>PACK</v>
      </c>
      <c r="AJ633" s="4" t="str">
        <f t="shared" si="1198"/>
        <v>/PACK</v>
      </c>
      <c r="AK633" s="4" t="str" cm="1">
        <f t="array" ref="AK633">LEFT(AR633,SUM(LEN(AR633)-LEN(SUBSTITUTE(AR633,{"0";"1";"2";"3";"4";"5";"6";"7";"8";"9"},""))))</f>
        <v>2</v>
      </c>
      <c r="AL633" s="4">
        <f t="shared" si="1202"/>
        <v>13</v>
      </c>
      <c r="AM633" s="4" t="b">
        <f t="shared" si="1208"/>
        <v>1</v>
      </c>
      <c r="AN633" s="4" t="str">
        <f>RIGHT(AI633,4)</f>
        <v>PACK</v>
      </c>
      <c r="AO633" s="4" t="b">
        <f t="shared" si="1203"/>
        <v>1</v>
      </c>
      <c r="AP633" s="4" t="b">
        <f t="shared" si="1199"/>
        <v>0</v>
      </c>
      <c r="AQ633" s="5" t="str">
        <f t="shared" si="1200"/>
        <v>DILAN SANDWICH</v>
      </c>
      <c r="AR633" s="4" t="str">
        <f t="shared" si="1201"/>
        <v>2RTG/PACK</v>
      </c>
      <c r="AS633" t="s">
        <v>4542</v>
      </c>
      <c r="AT633" s="1" t="s">
        <v>855</v>
      </c>
      <c r="AU633" s="4" t="str">
        <f t="shared" ca="1" si="1207"/>
        <v>XXXX</v>
      </c>
      <c r="AV633">
        <v>17500</v>
      </c>
      <c r="AW633">
        <v>17500</v>
      </c>
      <c r="AX633">
        <v>17000</v>
      </c>
      <c r="AY633" t="str">
        <f t="shared" si="1112"/>
        <v>8992775004944</v>
      </c>
      <c r="AZ633" t="str">
        <f t="shared" si="1204"/>
        <v>DILAN SANDWICH</v>
      </c>
      <c r="BA633" t="s">
        <v>4301</v>
      </c>
      <c r="BB633" t="s">
        <v>4301</v>
      </c>
      <c r="BC633" s="4" t="str" cm="1">
        <f t="array" aca="1" ref="BC633" ca="1">LEFT(AR633,MATCH(FALSE,ISNUMBER(MID(AR633,ROW(INDIRECT("1:"&amp;LEN(AR633)+1)), 1) *1),0) -1)</f>
        <v>2</v>
      </c>
      <c r="BD633" s="1"/>
      <c r="BF633" s="21"/>
      <c r="BK633" s="1"/>
      <c r="BM633" s="1"/>
      <c r="BN633" s="1"/>
      <c r="BR633" s="22"/>
      <c r="BS633">
        <v>0</v>
      </c>
      <c r="BT633" s="1" t="s">
        <v>5103</v>
      </c>
    </row>
    <row r="634" spans="1:145">
      <c r="A634" s="4" t="str">
        <f t="shared" si="1163"/>
        <v/>
      </c>
      <c r="B634" s="4" t="str">
        <f t="shared" si="1164"/>
        <v/>
      </c>
      <c r="C634" s="4" t="str">
        <f t="shared" si="1165"/>
        <v/>
      </c>
      <c r="D634" s="4" t="str">
        <f t="shared" si="1166"/>
        <v/>
      </c>
      <c r="E634" s="4" t="str">
        <f t="shared" si="1167"/>
        <v/>
      </c>
      <c r="F634" s="4" t="str">
        <f t="shared" si="1168"/>
        <v/>
      </c>
      <c r="G634" s="4" t="str">
        <f t="shared" si="1169"/>
        <v/>
      </c>
      <c r="H634" s="4" t="str">
        <f t="shared" si="1170"/>
        <v/>
      </c>
      <c r="I634" s="4" t="str">
        <f t="shared" si="1171"/>
        <v/>
      </c>
      <c r="J634" s="4" t="str">
        <f t="shared" si="1172"/>
        <v/>
      </c>
      <c r="K634" s="4" t="str">
        <f t="shared" si="1173"/>
        <v/>
      </c>
      <c r="L634" s="4" t="str">
        <f t="shared" si="1174"/>
        <v/>
      </c>
      <c r="M634" s="4" t="str">
        <f t="shared" si="1175"/>
        <v>TPL</v>
      </c>
      <c r="N634" s="4" t="str">
        <f t="shared" si="1176"/>
        <v/>
      </c>
      <c r="O634" s="4" t="str">
        <f t="shared" si="1177"/>
        <v/>
      </c>
      <c r="P634" s="4" t="str">
        <f t="shared" si="1178"/>
        <v/>
      </c>
      <c r="Q634" s="4" t="str">
        <f t="shared" si="1179"/>
        <v/>
      </c>
      <c r="R634" s="4" t="str">
        <f t="shared" si="1180"/>
        <v/>
      </c>
      <c r="S634" s="4" t="str">
        <f t="shared" si="1181"/>
        <v/>
      </c>
      <c r="T634" s="4" t="str">
        <f t="shared" si="1182"/>
        <v/>
      </c>
      <c r="U634" s="4" t="str">
        <f t="shared" si="1183"/>
        <v/>
      </c>
      <c r="V634" s="4" t="str">
        <f t="shared" si="1184"/>
        <v/>
      </c>
      <c r="W634" s="4" t="str">
        <f t="shared" si="1185"/>
        <v/>
      </c>
      <c r="X634" s="4" t="str">
        <f t="shared" si="1186"/>
        <v/>
      </c>
      <c r="Y634" s="4">
        <f t="shared" si="1187"/>
        <v>3</v>
      </c>
      <c r="Z634" s="4" t="str">
        <f t="shared" si="1188"/>
        <v>-</v>
      </c>
      <c r="AA634" s="4" t="str">
        <f t="shared" si="1189"/>
        <v/>
      </c>
      <c r="AB634" s="4" t="str">
        <f t="shared" si="1190"/>
        <v/>
      </c>
      <c r="AC634" s="4" t="str">
        <f t="shared" si="1191"/>
        <v/>
      </c>
      <c r="AD634" s="4" t="str">
        <f t="shared" si="1192"/>
        <v/>
      </c>
      <c r="AE634" s="4" t="str">
        <f t="shared" si="1193"/>
        <v/>
      </c>
      <c r="AF634" s="4">
        <f t="shared" si="1194"/>
        <v>4</v>
      </c>
      <c r="AG634" s="4">
        <f t="shared" si="1195"/>
        <v>17</v>
      </c>
      <c r="AH634" s="4">
        <f t="shared" si="1196"/>
        <v>13</v>
      </c>
      <c r="AI634" s="4" t="str">
        <f t="shared" si="1197"/>
        <v>1TPL</v>
      </c>
      <c r="AJ634" s="4" t="str">
        <f t="shared" si="1198"/>
        <v>-1TPL</v>
      </c>
      <c r="AK634" s="4" t="str" cm="1">
        <f t="array" ref="AK634">LEFT(AR634,SUM(LEN(AR634)-LEN(SUBSTITUTE(AR634,{"0";"1";"2";"3";"4";"5";"6";"7";"8";"9"},""))))</f>
        <v>1</v>
      </c>
      <c r="AL634" s="4">
        <f t="shared" si="1202"/>
        <v>13</v>
      </c>
      <c r="AM634" s="4" t="b">
        <f t="shared" si="1208"/>
        <v>1</v>
      </c>
      <c r="AN634" s="4" t="str">
        <f>RIGHT(AI634,3)</f>
        <v>TPL</v>
      </c>
      <c r="AO634" s="4" t="b">
        <f t="shared" si="1203"/>
        <v>0</v>
      </c>
      <c r="AP634" s="4" t="b">
        <f t="shared" si="1199"/>
        <v>0</v>
      </c>
      <c r="AQ634" s="5" t="str">
        <f t="shared" si="1200"/>
        <v>DILAN TOPLES</v>
      </c>
      <c r="AR634" s="4" t="str">
        <f t="shared" si="1201"/>
        <v>1TPL</v>
      </c>
      <c r="AS634" t="s">
        <v>856</v>
      </c>
      <c r="AT634" s="1" t="s">
        <v>857</v>
      </c>
      <c r="AU634" s="4" t="str">
        <f t="shared" ca="1" si="1207"/>
        <v/>
      </c>
      <c r="AV634">
        <v>22000</v>
      </c>
      <c r="AW634">
        <v>22000</v>
      </c>
      <c r="AX634">
        <v>20000</v>
      </c>
      <c r="AY634" t="str">
        <f t="shared" si="1112"/>
        <v>8992775004241</v>
      </c>
      <c r="AZ634" t="str">
        <f t="shared" si="1204"/>
        <v>DILAN TOPLES</v>
      </c>
      <c r="BA634" t="s">
        <v>4301</v>
      </c>
      <c r="BB634" t="s">
        <v>4301</v>
      </c>
      <c r="BC634" s="9" t="str" cm="1">
        <f t="array" aca="1" ref="BC634" ca="1">LEFT(AR634,MATCH(FALSE,ISNUMBER(MID(AR634,ROW(INDIRECT("1:"&amp;LEN(AR634)+1)), 1) *1),0) -1)</f>
        <v>1</v>
      </c>
      <c r="BD634" s="1"/>
      <c r="BF634" s="21"/>
      <c r="BK634" s="1"/>
      <c r="BM634" s="1"/>
      <c r="BN634" s="1"/>
      <c r="BR634" s="22"/>
      <c r="BS634">
        <v>0</v>
      </c>
      <c r="BT634" s="1" t="s">
        <v>5103</v>
      </c>
    </row>
    <row r="635" spans="1:145">
      <c r="A635" s="4" t="str">
        <f t="shared" si="1163"/>
        <v/>
      </c>
      <c r="B635" s="4" t="str">
        <f t="shared" si="1164"/>
        <v>PCS</v>
      </c>
      <c r="C635" s="4" t="str">
        <f t="shared" si="1165"/>
        <v/>
      </c>
      <c r="D635" s="4" t="str">
        <f t="shared" si="1166"/>
        <v/>
      </c>
      <c r="E635" s="4" t="str">
        <f t="shared" si="1167"/>
        <v/>
      </c>
      <c r="F635" s="4" t="str">
        <f t="shared" si="1168"/>
        <v/>
      </c>
      <c r="G635" s="4" t="str">
        <f t="shared" si="1169"/>
        <v>KTK</v>
      </c>
      <c r="H635" s="4" t="str">
        <f t="shared" si="1170"/>
        <v/>
      </c>
      <c r="I635" s="4" t="str">
        <f t="shared" si="1171"/>
        <v/>
      </c>
      <c r="J635" s="4" t="str">
        <f t="shared" si="1172"/>
        <v/>
      </c>
      <c r="K635" s="4" t="str">
        <f t="shared" si="1173"/>
        <v/>
      </c>
      <c r="L635" s="4" t="str">
        <f t="shared" si="1174"/>
        <v/>
      </c>
      <c r="M635" s="4" t="str">
        <f t="shared" si="1175"/>
        <v/>
      </c>
      <c r="N635" s="4" t="str">
        <f t="shared" si="1176"/>
        <v/>
      </c>
      <c r="O635" s="4" t="str">
        <f t="shared" si="1177"/>
        <v/>
      </c>
      <c r="P635" s="4" t="str">
        <f t="shared" si="1178"/>
        <v/>
      </c>
      <c r="Q635" s="4" t="str">
        <f t="shared" si="1179"/>
        <v/>
      </c>
      <c r="R635" s="4" t="str">
        <f t="shared" si="1180"/>
        <v/>
      </c>
      <c r="S635" s="4" t="str">
        <f t="shared" si="1181"/>
        <v/>
      </c>
      <c r="T635" s="4" t="str">
        <f t="shared" si="1182"/>
        <v/>
      </c>
      <c r="U635" s="4" t="str">
        <f t="shared" si="1183"/>
        <v/>
      </c>
      <c r="V635" s="4" t="str">
        <f t="shared" si="1184"/>
        <v/>
      </c>
      <c r="W635" s="4" t="str">
        <f t="shared" si="1185"/>
        <v/>
      </c>
      <c r="X635" s="4" t="str">
        <f t="shared" si="1186"/>
        <v/>
      </c>
      <c r="Y635" s="4">
        <f t="shared" si="1187"/>
        <v>6</v>
      </c>
      <c r="Z635" s="4" t="str">
        <f t="shared" si="1188"/>
        <v>-</v>
      </c>
      <c r="AA635" s="4" t="str">
        <f t="shared" si="1189"/>
        <v>/</v>
      </c>
      <c r="AB635" s="4" t="str">
        <f t="shared" si="1190"/>
        <v/>
      </c>
      <c r="AC635" s="4" t="str">
        <f t="shared" si="1191"/>
        <v/>
      </c>
      <c r="AD635" s="4" t="str">
        <f t="shared" si="1192"/>
        <v/>
      </c>
      <c r="AE635" s="4" t="str">
        <f t="shared" si="1193"/>
        <v/>
      </c>
      <c r="AF635" s="4">
        <f t="shared" si="1194"/>
        <v>9</v>
      </c>
      <c r="AG635" s="4">
        <f t="shared" si="1195"/>
        <v>22</v>
      </c>
      <c r="AH635" s="4">
        <f t="shared" si="1196"/>
        <v>13</v>
      </c>
      <c r="AI635" s="4" t="str">
        <f t="shared" si="1197"/>
        <v>/KTK</v>
      </c>
      <c r="AJ635" s="4" t="str">
        <f t="shared" si="1198"/>
        <v>S/KTK</v>
      </c>
      <c r="AK635" s="4" t="str" cm="1">
        <f t="array" ref="AK635">LEFT(AR635,SUM(LEN(AR635)-LEN(SUBSTITUTE(AR635,{"0";"1";"2";"3";"4";"5";"6";"7";"8";"9"},""))))</f>
        <v>12</v>
      </c>
      <c r="AL635" s="4">
        <f t="shared" si="1202"/>
        <v>13</v>
      </c>
      <c r="AM635" s="4" t="b">
        <f>LEFT(AR635,2)=AK635</f>
        <v>1</v>
      </c>
      <c r="AN635" s="4" t="str">
        <f>RIGHT(AI635,3)</f>
        <v>KTK</v>
      </c>
      <c r="AO635" s="4" t="b">
        <f t="shared" si="1203"/>
        <v>0</v>
      </c>
      <c r="AP635" s="4" t="b">
        <f t="shared" si="1199"/>
        <v>0</v>
      </c>
      <c r="AQ635" s="5" t="str">
        <f t="shared" si="1200"/>
        <v>DILAN WAFFLE</v>
      </c>
      <c r="AR635" s="4" t="str">
        <f t="shared" si="1201"/>
        <v>12PCS/KTK</v>
      </c>
      <c r="AS635" t="s">
        <v>4684</v>
      </c>
      <c r="AT635" s="1" t="s">
        <v>858</v>
      </c>
      <c r="AU635" s="4" t="str">
        <f t="shared" ca="1" si="1207"/>
        <v/>
      </c>
      <c r="AV635">
        <v>20000</v>
      </c>
      <c r="AW635">
        <v>20000</v>
      </c>
      <c r="AX635">
        <v>19200</v>
      </c>
      <c r="AY635" t="str">
        <f t="shared" ref="AY635:AY681" si="1209">IF(AT635&gt;0,AT635,"8000000000"&amp;ROW(AX635))</f>
        <v>8992775311783</v>
      </c>
      <c r="AZ635" t="str">
        <f t="shared" si="1204"/>
        <v>DILAN WAFFLE</v>
      </c>
      <c r="BA635" t="s">
        <v>4301</v>
      </c>
      <c r="BB635" t="s">
        <v>4301</v>
      </c>
      <c r="BC635" s="4" t="str" cm="1">
        <f t="array" aca="1" ref="BC635" ca="1">LEFT(AR635,MATCH(FALSE,ISNUMBER(MID(AR635,ROW(INDIRECT("1:"&amp;LEN(AR635)+1)), 1) *1),0) -1)</f>
        <v>12</v>
      </c>
      <c r="BD635" s="1"/>
      <c r="BF635" s="21"/>
      <c r="BK635" s="1"/>
      <c r="BM635" s="1"/>
      <c r="BN635" s="1"/>
      <c r="BR635" s="22"/>
      <c r="BS635">
        <v>0</v>
      </c>
      <c r="BT635" s="1" t="s">
        <v>5103</v>
      </c>
    </row>
    <row r="636" spans="1:145">
      <c r="A636" s="4" t="str">
        <f t="shared" si="1163"/>
        <v/>
      </c>
      <c r="B636" s="4" t="str">
        <f t="shared" si="1164"/>
        <v/>
      </c>
      <c r="C636" s="4" t="str">
        <f t="shared" si="1165"/>
        <v>BKS</v>
      </c>
      <c r="D636" s="4" t="str">
        <f t="shared" si="1166"/>
        <v/>
      </c>
      <c r="E636" s="4" t="str">
        <f t="shared" si="1167"/>
        <v/>
      </c>
      <c r="F636" s="4" t="str">
        <f t="shared" si="1168"/>
        <v/>
      </c>
      <c r="G636" s="4" t="str">
        <f t="shared" si="1169"/>
        <v/>
      </c>
      <c r="H636" s="4" t="str">
        <f t="shared" si="1170"/>
        <v/>
      </c>
      <c r="I636" s="4" t="str">
        <f t="shared" si="1171"/>
        <v/>
      </c>
      <c r="J636" s="4" t="str">
        <f t="shared" si="1172"/>
        <v/>
      </c>
      <c r="K636" s="4" t="str">
        <f t="shared" si="1173"/>
        <v/>
      </c>
      <c r="L636" s="4" t="str">
        <f t="shared" si="1174"/>
        <v/>
      </c>
      <c r="M636" s="4" t="str">
        <f t="shared" si="1175"/>
        <v/>
      </c>
      <c r="N636" s="4" t="str">
        <f t="shared" si="1176"/>
        <v/>
      </c>
      <c r="O636" s="4" t="str">
        <f t="shared" si="1177"/>
        <v/>
      </c>
      <c r="P636" s="4" t="str">
        <f t="shared" si="1178"/>
        <v/>
      </c>
      <c r="Q636" s="4" t="str">
        <f t="shared" si="1179"/>
        <v/>
      </c>
      <c r="R636" s="4" t="str">
        <f t="shared" si="1180"/>
        <v/>
      </c>
      <c r="S636" s="4" t="str">
        <f t="shared" si="1181"/>
        <v/>
      </c>
      <c r="T636" s="4" t="str">
        <f t="shared" si="1182"/>
        <v/>
      </c>
      <c r="U636" s="4" t="str">
        <f t="shared" si="1183"/>
        <v/>
      </c>
      <c r="V636" s="4" t="str">
        <f t="shared" si="1184"/>
        <v/>
      </c>
      <c r="W636" s="4" t="str">
        <f t="shared" si="1185"/>
        <v/>
      </c>
      <c r="X636" s="4" t="str">
        <f t="shared" si="1186"/>
        <v/>
      </c>
      <c r="Y636" s="4">
        <f t="shared" si="1187"/>
        <v>3</v>
      </c>
      <c r="Z636" s="4" t="str">
        <f t="shared" si="1188"/>
        <v>-</v>
      </c>
      <c r="AA636" s="4" t="str">
        <f t="shared" si="1189"/>
        <v/>
      </c>
      <c r="AB636" s="4" t="str">
        <f t="shared" si="1190"/>
        <v/>
      </c>
      <c r="AC636" s="4" t="str">
        <f t="shared" si="1191"/>
        <v/>
      </c>
      <c r="AD636" s="4" t="str">
        <f t="shared" si="1192"/>
        <v/>
      </c>
      <c r="AE636" s="4" t="str">
        <f t="shared" si="1193"/>
        <v/>
      </c>
      <c r="AF636" s="4">
        <f t="shared" si="1194"/>
        <v>4</v>
      </c>
      <c r="AG636" s="4">
        <f t="shared" si="1195"/>
        <v>13</v>
      </c>
      <c r="AH636" s="4">
        <f t="shared" si="1196"/>
        <v>9</v>
      </c>
      <c r="AI636" s="4" t="str">
        <f t="shared" si="1197"/>
        <v>1BKS</v>
      </c>
      <c r="AJ636" s="4" t="str">
        <f t="shared" si="1198"/>
        <v>-1BKS</v>
      </c>
      <c r="AK636" s="4" t="str" cm="1">
        <f t="array" ref="AK636">LEFT(AR636,SUM(LEN(AR636)-LEN(SUBSTITUTE(AR636,{"0";"1";"2";"3";"4";"5";"6";"7";"8";"9"},""))))</f>
        <v>1</v>
      </c>
      <c r="AL636" s="4">
        <f t="shared" si="1202"/>
        <v>13</v>
      </c>
      <c r="AM636" s="4" t="b">
        <f>LEFT(AR636,1)=AK636</f>
        <v>1</v>
      </c>
      <c r="AN636" s="4" t="str">
        <f>RIGHT(AI636,3)</f>
        <v>BKS</v>
      </c>
      <c r="AO636" s="4" t="b">
        <f t="shared" si="1203"/>
        <v>0</v>
      </c>
      <c r="AP636" s="4" t="b">
        <f t="shared" si="1199"/>
        <v>0</v>
      </c>
      <c r="AQ636" s="5" t="str">
        <f t="shared" si="1200"/>
        <v>DINO EGG</v>
      </c>
      <c r="AR636" s="4" t="str">
        <f t="shared" si="1201"/>
        <v>1BKS</v>
      </c>
      <c r="AS636" t="s">
        <v>4976</v>
      </c>
      <c r="AU636" s="4" t="str">
        <f t="shared" ca="1" si="1207"/>
        <v/>
      </c>
      <c r="AV636">
        <v>18000</v>
      </c>
      <c r="AW636">
        <v>18000</v>
      </c>
      <c r="AX636">
        <v>16670</v>
      </c>
      <c r="AY636" t="str">
        <f t="shared" si="1209"/>
        <v>8000000000636</v>
      </c>
      <c r="AZ636" t="str">
        <f t="shared" si="1204"/>
        <v>DINO EGG</v>
      </c>
      <c r="BA636" t="s">
        <v>4301</v>
      </c>
      <c r="BB636" t="s">
        <v>4301</v>
      </c>
      <c r="BC636" s="9" t="str" cm="1">
        <f t="array" aca="1" ref="BC636" ca="1">LEFT(AR636,MATCH(FALSE,ISNUMBER(MID(AR636,ROW(INDIRECT("1:"&amp;LEN(AR636)+1)), 1) *1),0) -1)</f>
        <v>1</v>
      </c>
      <c r="BD636" s="1"/>
      <c r="BF636" s="21"/>
      <c r="BK636" s="1"/>
      <c r="BM636" s="1"/>
      <c r="BN636" s="1"/>
      <c r="BR636" s="22"/>
      <c r="BS636">
        <v>0</v>
      </c>
      <c r="BT636" s="1" t="s">
        <v>5103</v>
      </c>
    </row>
    <row r="637" spans="1:145">
      <c r="A637" s="4" t="str">
        <f t="shared" si="1163"/>
        <v/>
      </c>
      <c r="B637" s="4" t="str">
        <f t="shared" si="1164"/>
        <v>PCS</v>
      </c>
      <c r="C637" s="4" t="str">
        <f t="shared" si="1165"/>
        <v/>
      </c>
      <c r="D637" s="4" t="str">
        <f t="shared" si="1166"/>
        <v/>
      </c>
      <c r="E637" s="4" t="str">
        <f t="shared" si="1167"/>
        <v/>
      </c>
      <c r="F637" s="4" t="str">
        <f t="shared" si="1168"/>
        <v/>
      </c>
      <c r="G637" s="4" t="str">
        <f t="shared" si="1169"/>
        <v/>
      </c>
      <c r="H637" s="4" t="str">
        <f t="shared" si="1170"/>
        <v/>
      </c>
      <c r="I637" s="4" t="str">
        <f t="shared" si="1171"/>
        <v/>
      </c>
      <c r="J637" s="4" t="str">
        <f t="shared" si="1172"/>
        <v/>
      </c>
      <c r="K637" s="4" t="str">
        <f t="shared" si="1173"/>
        <v/>
      </c>
      <c r="L637" s="4" t="str">
        <f t="shared" si="1174"/>
        <v/>
      </c>
      <c r="M637" s="4" t="str">
        <f t="shared" si="1175"/>
        <v>TPL</v>
      </c>
      <c r="N637" s="4" t="str">
        <f t="shared" si="1176"/>
        <v/>
      </c>
      <c r="O637" s="4" t="str">
        <f t="shared" si="1177"/>
        <v/>
      </c>
      <c r="P637" s="4" t="str">
        <f t="shared" si="1178"/>
        <v/>
      </c>
      <c r="Q637" s="4" t="str">
        <f t="shared" si="1179"/>
        <v/>
      </c>
      <c r="R637" s="4" t="str">
        <f t="shared" si="1180"/>
        <v/>
      </c>
      <c r="S637" s="4" t="str">
        <f t="shared" si="1181"/>
        <v/>
      </c>
      <c r="T637" s="4" t="str">
        <f t="shared" si="1182"/>
        <v/>
      </c>
      <c r="U637" s="4" t="str">
        <f t="shared" si="1183"/>
        <v/>
      </c>
      <c r="V637" s="4" t="str">
        <f t="shared" si="1184"/>
        <v/>
      </c>
      <c r="W637" s="4" t="str">
        <f t="shared" si="1185"/>
        <v/>
      </c>
      <c r="X637" s="4" t="str">
        <f t="shared" si="1186"/>
        <v/>
      </c>
      <c r="Y637" s="4">
        <f t="shared" si="1187"/>
        <v>6</v>
      </c>
      <c r="Z637" s="4" t="str">
        <f t="shared" si="1188"/>
        <v>-</v>
      </c>
      <c r="AA637" s="4" t="str">
        <f t="shared" si="1189"/>
        <v>/</v>
      </c>
      <c r="AB637" s="4" t="str">
        <f t="shared" si="1190"/>
        <v/>
      </c>
      <c r="AC637" s="4" t="str">
        <f t="shared" si="1191"/>
        <v/>
      </c>
      <c r="AD637" s="4" t="str">
        <f t="shared" si="1192"/>
        <v/>
      </c>
      <c r="AE637" s="4" t="str">
        <f t="shared" si="1193"/>
        <v/>
      </c>
      <c r="AF637" s="4">
        <f t="shared" si="1194"/>
        <v>9</v>
      </c>
      <c r="AG637" s="4">
        <f t="shared" si="1195"/>
        <v>32</v>
      </c>
      <c r="AH637" s="4">
        <f t="shared" si="1196"/>
        <v>23</v>
      </c>
      <c r="AI637" s="4" t="str">
        <f t="shared" si="1197"/>
        <v>/TPL</v>
      </c>
      <c r="AJ637" s="4" t="str">
        <f t="shared" si="1198"/>
        <v>S/TPL</v>
      </c>
      <c r="AK637" s="4" t="str" cm="1">
        <f t="array" ref="AK637">LEFT(AR637,SUM(LEN(AR637)-LEN(SUBSTITUTE(AR637,{"0";"1";"2";"3";"4";"5";"6";"7";"8";"9"},""))))</f>
        <v>40</v>
      </c>
      <c r="AL637" s="4">
        <f t="shared" si="1202"/>
        <v>13</v>
      </c>
      <c r="AM637" s="4" t="b">
        <f>LEFT(AR637,2)=AK637</f>
        <v>1</v>
      </c>
      <c r="AN637" s="4" t="str">
        <f>RIGHT(AI637,3)</f>
        <v>TPL</v>
      </c>
      <c r="AO637" s="4" t="b">
        <f t="shared" si="1203"/>
        <v>0</v>
      </c>
      <c r="AP637" s="4" t="b">
        <f t="shared" si="1199"/>
        <v>0</v>
      </c>
      <c r="AQ637" s="5" t="str">
        <f t="shared" si="1200"/>
        <v>DONALD JELLY BIG STOCK</v>
      </c>
      <c r="AR637" s="4" t="str">
        <f t="shared" si="1201"/>
        <v>40PCS/TPL</v>
      </c>
      <c r="AS637" t="s">
        <v>5066</v>
      </c>
      <c r="AU637" s="4" t="str">
        <f t="shared" ca="1" si="1207"/>
        <v/>
      </c>
      <c r="AV637">
        <v>20000</v>
      </c>
      <c r="AW637">
        <v>20000</v>
      </c>
      <c r="AX637">
        <v>18500</v>
      </c>
      <c r="AY637" t="str">
        <f t="shared" si="1209"/>
        <v>8000000000637</v>
      </c>
      <c r="AZ637" t="str">
        <f t="shared" si="1204"/>
        <v>DONALD JELLY BIG STOCK</v>
      </c>
      <c r="BA637" t="s">
        <v>4301</v>
      </c>
      <c r="BB637" t="s">
        <v>4301</v>
      </c>
      <c r="BC637" s="4" t="str" cm="1">
        <f t="array" aca="1" ref="BC637" ca="1">LEFT(AR637,MATCH(FALSE,ISNUMBER(MID(AR637,ROW(INDIRECT("1:"&amp;LEN(AR637)+1)), 1) *1),0) -1)</f>
        <v>40</v>
      </c>
      <c r="BD637" s="1"/>
      <c r="BF637" s="21"/>
      <c r="BK637" s="1"/>
      <c r="BM637" s="1"/>
      <c r="BN637" s="1"/>
      <c r="BR637" s="22"/>
      <c r="BS637">
        <v>0</v>
      </c>
      <c r="BT637" s="1" t="s">
        <v>5103</v>
      </c>
    </row>
    <row r="638" spans="1:145">
      <c r="A638" s="4" t="str">
        <f t="shared" si="1163"/>
        <v/>
      </c>
      <c r="B638" s="4" t="str">
        <f t="shared" si="1164"/>
        <v/>
      </c>
      <c r="C638" s="4" t="str">
        <f t="shared" si="1165"/>
        <v/>
      </c>
      <c r="D638" s="4" t="str">
        <f t="shared" si="1166"/>
        <v/>
      </c>
      <c r="E638" s="4" t="str">
        <f t="shared" si="1167"/>
        <v/>
      </c>
      <c r="F638" s="4" t="str">
        <f t="shared" si="1168"/>
        <v/>
      </c>
      <c r="G638" s="4" t="str">
        <f t="shared" si="1169"/>
        <v>KTK</v>
      </c>
      <c r="H638" s="4" t="str">
        <f t="shared" si="1170"/>
        <v/>
      </c>
      <c r="I638" s="4" t="str">
        <f t="shared" si="1171"/>
        <v/>
      </c>
      <c r="J638" s="4" t="str">
        <f t="shared" si="1172"/>
        <v/>
      </c>
      <c r="K638" s="4" t="str">
        <f t="shared" si="1173"/>
        <v/>
      </c>
      <c r="L638" s="4" t="str">
        <f t="shared" si="1174"/>
        <v/>
      </c>
      <c r="M638" s="4" t="str">
        <f t="shared" si="1175"/>
        <v/>
      </c>
      <c r="N638" s="4" t="str">
        <f t="shared" si="1176"/>
        <v/>
      </c>
      <c r="O638" s="4" t="str">
        <f t="shared" si="1177"/>
        <v/>
      </c>
      <c r="P638" s="4" t="str">
        <f t="shared" si="1178"/>
        <v/>
      </c>
      <c r="Q638" s="4" t="str">
        <f t="shared" si="1179"/>
        <v/>
      </c>
      <c r="R638" s="4" t="str">
        <f t="shared" si="1180"/>
        <v/>
      </c>
      <c r="S638" s="4" t="str">
        <f t="shared" si="1181"/>
        <v/>
      </c>
      <c r="T638" s="4" t="str">
        <f t="shared" si="1182"/>
        <v/>
      </c>
      <c r="U638" s="4" t="str">
        <f t="shared" si="1183"/>
        <v/>
      </c>
      <c r="V638" s="4" t="str">
        <f t="shared" si="1184"/>
        <v/>
      </c>
      <c r="W638" s="4" t="str">
        <f t="shared" si="1185"/>
        <v/>
      </c>
      <c r="X638" s="4" t="str">
        <f t="shared" si="1186"/>
        <v/>
      </c>
      <c r="Y638" s="4">
        <f t="shared" si="1187"/>
        <v>3</v>
      </c>
      <c r="Z638" s="4" t="str">
        <f t="shared" si="1188"/>
        <v>-</v>
      </c>
      <c r="AA638" s="4" t="str">
        <f t="shared" si="1189"/>
        <v/>
      </c>
      <c r="AB638" s="4" t="str">
        <f t="shared" si="1190"/>
        <v/>
      </c>
      <c r="AC638" s="4" t="str">
        <f t="shared" si="1191"/>
        <v/>
      </c>
      <c r="AD638" s="4" t="str">
        <f t="shared" si="1192"/>
        <v/>
      </c>
      <c r="AE638" s="4" t="str">
        <f t="shared" si="1193"/>
        <v/>
      </c>
      <c r="AF638" s="4">
        <f t="shared" si="1194"/>
        <v>4</v>
      </c>
      <c r="AG638" s="4">
        <f t="shared" si="1195"/>
        <v>30</v>
      </c>
      <c r="AH638" s="4">
        <f t="shared" si="1196"/>
        <v>26</v>
      </c>
      <c r="AI638" s="4" t="str">
        <f t="shared" si="1197"/>
        <v>1KTK</v>
      </c>
      <c r="AJ638" s="4" t="str">
        <f t="shared" si="1198"/>
        <v>-1KTK</v>
      </c>
      <c r="AK638" s="4" t="str" cm="1">
        <f t="array" ref="AK638">LEFT(AR638,SUM(LEN(AR638)-LEN(SUBSTITUTE(AR638,{"0";"1";"2";"3";"4";"5";"6";"7";"8";"9"},""))))</f>
        <v>1</v>
      </c>
      <c r="AL638" s="4">
        <f t="shared" si="1202"/>
        <v>13</v>
      </c>
      <c r="AM638" s="4" t="b">
        <f>LEFT(AR638,1)=AK638</f>
        <v>1</v>
      </c>
      <c r="AN638" s="4" t="str">
        <f>RIGHT(AI638,3)</f>
        <v>KTK</v>
      </c>
      <c r="AO638" s="4" t="b">
        <f t="shared" si="1203"/>
        <v>0</v>
      </c>
      <c r="AP638" s="4" t="b">
        <f t="shared" si="1199"/>
        <v>0</v>
      </c>
      <c r="AQ638" s="5" t="str">
        <f t="shared" si="1200"/>
        <v>DORAEMON CANDY STICK LOKA</v>
      </c>
      <c r="AR638" s="4" t="str">
        <f t="shared" si="1201"/>
        <v>1KTK</v>
      </c>
      <c r="AS638" t="s">
        <v>859</v>
      </c>
      <c r="AT638" s="1" t="s">
        <v>860</v>
      </c>
      <c r="AU638" s="4" t="str">
        <f t="shared" ca="1" si="1207"/>
        <v/>
      </c>
      <c r="AV638">
        <v>9000</v>
      </c>
      <c r="AW638">
        <v>9000</v>
      </c>
      <c r="AX638">
        <v>8072</v>
      </c>
      <c r="AY638" t="str">
        <f t="shared" si="1209"/>
        <v>6950580401022</v>
      </c>
      <c r="AZ638" t="str">
        <f t="shared" si="1204"/>
        <v>DORAEMON CANDY STICK LOKA</v>
      </c>
      <c r="BA638" t="s">
        <v>4301</v>
      </c>
      <c r="BB638" t="s">
        <v>4301</v>
      </c>
      <c r="BC638" s="9" t="str" cm="1">
        <f t="array" aca="1" ref="BC638" ca="1">LEFT(AR638,MATCH(FALSE,ISNUMBER(MID(AR638,ROW(INDIRECT("1:"&amp;LEN(AR638)+1)), 1) *1),0) -1)</f>
        <v>1</v>
      </c>
      <c r="BD638" s="1"/>
      <c r="BF638" s="21"/>
      <c r="BK638" s="1"/>
      <c r="BM638" s="1"/>
      <c r="BN638" s="1"/>
      <c r="BR638" s="22"/>
      <c r="BS638">
        <v>0</v>
      </c>
      <c r="BT638" s="1" t="s">
        <v>5103</v>
      </c>
    </row>
    <row r="639" spans="1:145">
      <c r="A639" s="4" t="str">
        <f t="shared" si="1163"/>
        <v/>
      </c>
      <c r="B639" s="4" t="str">
        <f t="shared" si="1164"/>
        <v/>
      </c>
      <c r="C639" s="4" t="str">
        <f t="shared" si="1165"/>
        <v/>
      </c>
      <c r="D639" s="4" t="str">
        <f t="shared" si="1166"/>
        <v/>
      </c>
      <c r="E639" s="4" t="str">
        <f t="shared" si="1167"/>
        <v/>
      </c>
      <c r="F639" s="4" t="str">
        <f t="shared" si="1168"/>
        <v/>
      </c>
      <c r="G639" s="4" t="str">
        <f t="shared" si="1169"/>
        <v/>
      </c>
      <c r="H639" s="4" t="str">
        <f t="shared" si="1170"/>
        <v/>
      </c>
      <c r="I639" s="4" t="str">
        <f t="shared" si="1171"/>
        <v/>
      </c>
      <c r="J639" s="4" t="str">
        <f t="shared" si="1172"/>
        <v/>
      </c>
      <c r="K639" s="4" t="str">
        <f t="shared" si="1173"/>
        <v/>
      </c>
      <c r="L639" s="4" t="str">
        <f t="shared" si="1174"/>
        <v/>
      </c>
      <c r="M639" s="4" t="str">
        <f t="shared" si="1175"/>
        <v/>
      </c>
      <c r="N639" s="4" t="str">
        <f t="shared" si="1176"/>
        <v/>
      </c>
      <c r="O639" s="4" t="str">
        <f t="shared" si="1177"/>
        <v/>
      </c>
      <c r="P639" s="4" t="str">
        <f t="shared" si="1178"/>
        <v/>
      </c>
      <c r="Q639" s="4" t="str">
        <f t="shared" si="1179"/>
        <v/>
      </c>
      <c r="R639" s="4" t="str">
        <f t="shared" si="1180"/>
        <v/>
      </c>
      <c r="S639" s="4" t="str">
        <f t="shared" si="1181"/>
        <v/>
      </c>
      <c r="T639" s="4" t="str">
        <f t="shared" si="1182"/>
        <v>PACK</v>
      </c>
      <c r="U639" s="4" t="str">
        <f t="shared" si="1183"/>
        <v/>
      </c>
      <c r="V639" s="4" t="str">
        <f t="shared" si="1184"/>
        <v/>
      </c>
      <c r="W639" s="4" t="str">
        <f t="shared" si="1185"/>
        <v/>
      </c>
      <c r="X639" s="4" t="str">
        <f t="shared" si="1186"/>
        <v/>
      </c>
      <c r="Y639" s="4">
        <f t="shared" si="1187"/>
        <v>4</v>
      </c>
      <c r="Z639" s="4" t="str">
        <f t="shared" si="1188"/>
        <v>-</v>
      </c>
      <c r="AA639" s="4" t="str">
        <f t="shared" si="1189"/>
        <v/>
      </c>
      <c r="AB639" s="4" t="str">
        <f t="shared" si="1190"/>
        <v/>
      </c>
      <c r="AC639" s="4" t="str">
        <f t="shared" si="1191"/>
        <v/>
      </c>
      <c r="AD639" s="4" t="str">
        <f t="shared" si="1192"/>
        <v/>
      </c>
      <c r="AE639" s="4" t="str">
        <f t="shared" si="1193"/>
        <v/>
      </c>
      <c r="AF639" s="4">
        <f t="shared" si="1194"/>
        <v>5</v>
      </c>
      <c r="AG639" s="4">
        <f t="shared" si="1195"/>
        <v>33</v>
      </c>
      <c r="AH639" s="4">
        <f t="shared" si="1196"/>
        <v>28</v>
      </c>
      <c r="AI639" s="4" t="str">
        <f t="shared" si="1197"/>
        <v>PACK</v>
      </c>
      <c r="AJ639" s="4" t="str">
        <f t="shared" si="1198"/>
        <v>1PACK</v>
      </c>
      <c r="AK639" s="4" t="str" cm="1">
        <f t="array" ref="AK639">LEFT(AR639,SUM(LEN(AR639)-LEN(SUBSTITUTE(AR639,{"0";"1";"2";"3";"4";"5";"6";"7";"8";"9"},""))))</f>
        <v>1</v>
      </c>
      <c r="AL639" s="4">
        <f t="shared" si="1202"/>
        <v>13</v>
      </c>
      <c r="AM639" s="4" t="b">
        <f>LEFT(AR639,1)=AK639</f>
        <v>1</v>
      </c>
      <c r="AN639" s="4" t="str">
        <f>RIGHT(AI639,4)</f>
        <v>PACK</v>
      </c>
      <c r="AO639" s="4" t="b">
        <f t="shared" si="1203"/>
        <v>0</v>
      </c>
      <c r="AP639" s="4" t="b">
        <f t="shared" si="1199"/>
        <v>0</v>
      </c>
      <c r="AQ639" s="5" t="str">
        <f t="shared" si="1200"/>
        <v>DORAEMON MARSHMALLOW KEPANG</v>
      </c>
      <c r="AR639" s="4" t="str">
        <f t="shared" si="1201"/>
        <v>1PACK</v>
      </c>
      <c r="AS639" t="s">
        <v>861</v>
      </c>
      <c r="AT639" s="1" t="s">
        <v>862</v>
      </c>
      <c r="AU639" s="4" t="str">
        <f t="shared" ca="1" si="1207"/>
        <v/>
      </c>
      <c r="AV639">
        <v>8500</v>
      </c>
      <c r="AW639">
        <v>8500</v>
      </c>
      <c r="AX639">
        <v>8072</v>
      </c>
      <c r="AY639" t="str">
        <f t="shared" si="1209"/>
        <v>8997033690372</v>
      </c>
      <c r="AZ639" t="str">
        <f t="shared" si="1204"/>
        <v>DORAEMON MARSHMALLOW KEPANG</v>
      </c>
      <c r="BA639" t="s">
        <v>4301</v>
      </c>
      <c r="BB639" t="s">
        <v>4301</v>
      </c>
      <c r="BC639" s="9" t="str" cm="1">
        <f t="array" aca="1" ref="BC639" ca="1">LEFT(AR639,MATCH(FALSE,ISNUMBER(MID(AR639,ROW(INDIRECT("1:"&amp;LEN(AR639)+1)), 1) *1),0) -1)</f>
        <v>1</v>
      </c>
      <c r="BD639" s="1"/>
      <c r="BF639" s="21"/>
      <c r="BK639" s="1"/>
      <c r="BM639" s="1"/>
      <c r="BN639" s="1"/>
      <c r="BR639" s="22"/>
      <c r="BS639">
        <v>0</v>
      </c>
      <c r="BT639" s="1" t="s">
        <v>5103</v>
      </c>
    </row>
    <row r="640" spans="1:145">
      <c r="A640" s="4" t="str">
        <f t="shared" si="1163"/>
        <v/>
      </c>
      <c r="B640" s="4" t="str">
        <f t="shared" si="1164"/>
        <v>PCS</v>
      </c>
      <c r="C640" s="4" t="str">
        <f t="shared" si="1165"/>
        <v/>
      </c>
      <c r="D640" s="4" t="str">
        <f t="shared" si="1166"/>
        <v/>
      </c>
      <c r="E640" s="4" t="str">
        <f t="shared" si="1167"/>
        <v/>
      </c>
      <c r="F640" s="4" t="str">
        <f t="shared" si="1168"/>
        <v/>
      </c>
      <c r="G640" s="4" t="str">
        <f t="shared" si="1169"/>
        <v/>
      </c>
      <c r="H640" s="4" t="str">
        <f t="shared" si="1170"/>
        <v/>
      </c>
      <c r="I640" s="4" t="str">
        <f t="shared" si="1171"/>
        <v/>
      </c>
      <c r="J640" s="4" t="str">
        <f t="shared" si="1172"/>
        <v/>
      </c>
      <c r="K640" s="4" t="str">
        <f t="shared" si="1173"/>
        <v/>
      </c>
      <c r="L640" s="4" t="str">
        <f t="shared" si="1174"/>
        <v/>
      </c>
      <c r="M640" s="4" t="str">
        <f t="shared" si="1175"/>
        <v/>
      </c>
      <c r="N640" s="4" t="str">
        <f t="shared" si="1176"/>
        <v/>
      </c>
      <c r="O640" s="4" t="str">
        <f t="shared" si="1177"/>
        <v/>
      </c>
      <c r="P640" s="4" t="str">
        <f t="shared" si="1178"/>
        <v/>
      </c>
      <c r="Q640" s="4" t="str">
        <f t="shared" si="1179"/>
        <v/>
      </c>
      <c r="R640" s="4" t="str">
        <f t="shared" si="1180"/>
        <v/>
      </c>
      <c r="S640" s="4" t="str">
        <f t="shared" si="1181"/>
        <v/>
      </c>
      <c r="T640" s="4" t="str">
        <f t="shared" si="1182"/>
        <v>PACK</v>
      </c>
      <c r="U640" s="4" t="str">
        <f t="shared" si="1183"/>
        <v/>
      </c>
      <c r="V640" s="4" t="str">
        <f t="shared" si="1184"/>
        <v/>
      </c>
      <c r="W640" s="4" t="str">
        <f t="shared" si="1185"/>
        <v/>
      </c>
      <c r="X640" s="4" t="str">
        <f t="shared" si="1186"/>
        <v/>
      </c>
      <c r="Y640" s="4">
        <f t="shared" si="1187"/>
        <v>7</v>
      </c>
      <c r="Z640" s="4" t="str">
        <f t="shared" si="1188"/>
        <v>-</v>
      </c>
      <c r="AA640" s="4" t="str">
        <f t="shared" si="1189"/>
        <v>/</v>
      </c>
      <c r="AB640" s="4" t="str">
        <f t="shared" si="1190"/>
        <v/>
      </c>
      <c r="AC640" s="4" t="str">
        <f t="shared" si="1191"/>
        <v/>
      </c>
      <c r="AD640" s="4" t="str">
        <f t="shared" si="1192"/>
        <v/>
      </c>
      <c r="AE640" s="4" t="str">
        <f t="shared" si="1193"/>
        <v/>
      </c>
      <c r="AF640" s="4">
        <f t="shared" si="1194"/>
        <v>10</v>
      </c>
      <c r="AG640" s="4">
        <f t="shared" si="1195"/>
        <v>25</v>
      </c>
      <c r="AH640" s="4">
        <f t="shared" si="1196"/>
        <v>15</v>
      </c>
      <c r="AI640" s="4" t="str">
        <f t="shared" si="1197"/>
        <v>PACK</v>
      </c>
      <c r="AJ640" s="4" t="str">
        <f t="shared" si="1198"/>
        <v>/PACK</v>
      </c>
      <c r="AK640" s="4" t="str" cm="1">
        <f t="array" ref="AK640">LEFT(AR640,SUM(LEN(AR640)-LEN(SUBSTITUTE(AR640,{"0";"1";"2";"3";"4";"5";"6";"7";"8";"9"},""))))</f>
        <v>10</v>
      </c>
      <c r="AL640" s="4">
        <f t="shared" si="1202"/>
        <v>13</v>
      </c>
      <c r="AM640" s="4" t="b">
        <f>LEFT(AR640,2)=AK640</f>
        <v>1</v>
      </c>
      <c r="AN640" s="4" t="str">
        <f>RIGHT(AI640,4)</f>
        <v>PACK</v>
      </c>
      <c r="AO640" s="4" t="b">
        <f>IF((AQ640=DL640)=TRUE,TRUE,IF((AQ639=AQ640)=TRUE,TRUE,FALSE))</f>
        <v>1</v>
      </c>
      <c r="AP640" s="4" t="b">
        <f t="shared" si="1199"/>
        <v>0</v>
      </c>
      <c r="AQ640" s="5" t="str">
        <f t="shared" si="1200"/>
        <v>DORAEMON SNACK</v>
      </c>
      <c r="AR640" s="4" t="str">
        <f t="shared" si="1201"/>
        <v>10PCS/PACK</v>
      </c>
      <c r="AS640" t="s">
        <v>863</v>
      </c>
      <c r="AU640" s="4" t="str">
        <f>IF(IF(IF(AQ640=DL640,10,0)+IF(NOT(AN640=$AU$1)=TRUE,10,0)=
20,"XXXX",IF(IF((BC640+1)=2,0,1)+IF(AN640=$AU$1,1,0)=2,TRUE,""))
="",IF(IF(AQ640=AQ639,10,0)+IF(NOT(AN640=$AU$1)=TRUE,10,0)=
20,"XXXX",IF(IF((BC640+1)=2,0,1)+IF(AN640=$AU$1,1,0)=2,TRUE,
"")),IF(IF(AQ640=DL640,10,0)+IF(NOT(AN640=$AU$1)=TRUE,10,0)=
20,"XXXX",IF(IF((BC640+1)=2,0,1)+IF(AN640=$AU$1,1,0)=2,TRUE,"")))</f>
        <v>XXXX</v>
      </c>
      <c r="AV640">
        <v>17500</v>
      </c>
      <c r="AW640">
        <v>17500</v>
      </c>
      <c r="AX640">
        <v>16375</v>
      </c>
      <c r="AY640" t="str">
        <f t="shared" si="1209"/>
        <v>8000000000640</v>
      </c>
      <c r="AZ640" t="str">
        <f t="shared" si="1204"/>
        <v>DORAEMON SNACK</v>
      </c>
      <c r="BA640" t="s">
        <v>4301</v>
      </c>
      <c r="BB640" t="s">
        <v>4301</v>
      </c>
      <c r="BC640" s="4" t="str" cm="1">
        <f t="array" aca="1" ref="BC640" ca="1">LEFT(AR640,MATCH(FALSE,ISNUMBER(MID(AR640,ROW(INDIRECT("1:"&amp;LEN(AR640)+1)), 1) *1),0) -1)</f>
        <v>10</v>
      </c>
      <c r="BD640" s="1"/>
      <c r="BF640" s="21"/>
      <c r="BK640" s="1"/>
      <c r="BM640" s="1"/>
      <c r="BN640" s="1"/>
      <c r="BR640" s="22"/>
      <c r="BS640">
        <v>0</v>
      </c>
      <c r="BT640" s="1" t="s">
        <v>5103</v>
      </c>
      <c r="BV640" s="4" t="str">
        <f>IF(IFERROR(SEARCH($A$1,DN640),0)&gt;0,$A$1,"")</f>
        <v/>
      </c>
      <c r="BW640" s="4" t="str">
        <f>IF(IFERROR(SEARCH($B$1,DN640),0)&gt;0,$B$1,"")</f>
        <v/>
      </c>
      <c r="BX640" s="4" t="str">
        <f>IF(IFERROR(SEARCH($C$1,DN640),0)&gt;0,$C$1,"")</f>
        <v/>
      </c>
      <c r="BY640" s="4" t="str">
        <f>IF(IFERROR(SEARCH($D$1,DN640),0)&gt;0,$D$1,"")</f>
        <v/>
      </c>
      <c r="BZ640" s="4" t="str">
        <f>IF(IFERROR(SEARCH($E$1,DN640),0)&gt;0,$E$1,"")</f>
        <v/>
      </c>
      <c r="CA640" s="4" t="str">
        <f>IF(IFERROR(SEARCH($F$1,DN640),0)&gt;0,$F$1,"")</f>
        <v/>
      </c>
      <c r="CB640" s="4" t="str">
        <f>IF(IFERROR(SEARCH($G$1,DN640),0)&gt;0,$G$1,"")</f>
        <v/>
      </c>
      <c r="CC640" s="4" t="str">
        <f>IF(IFERROR(SEARCH($H$1,DN640),0)&gt;0,$H$1,"")</f>
        <v/>
      </c>
      <c r="CD640" s="4" t="str">
        <f>IF(IFERROR(SEARCH($I$1,DN640),0)&gt;0,$I$1,"")</f>
        <v/>
      </c>
      <c r="CE640" s="4" t="str">
        <f>IF(IFERROR(SEARCH($J$1,DN640),0)&gt;0,$J$1,"")</f>
        <v/>
      </c>
      <c r="CF640" s="4" t="str">
        <f>IF(IFERROR(SEARCH($K$1,DN640),0)&gt;0,$K$1,"")</f>
        <v/>
      </c>
      <c r="CG640" s="4" t="str">
        <f>IF(IFERROR(SEARCH($L$1,DN640),0)&gt;0,$L$1,"")</f>
        <v/>
      </c>
      <c r="CH640" s="4" t="str">
        <f>IF(IFERROR(SEARCH($M$1,DN640),0)&gt;0,$M$1,"")</f>
        <v/>
      </c>
      <c r="CI640" s="4" t="str">
        <f>IF(IFERROR(SEARCH($N$1,DN640),0)&gt;0,$N$1,"")</f>
        <v/>
      </c>
      <c r="CJ640" s="4" t="str">
        <f>IF(IFERROR(SEARCH($O$1,DN640),0)&gt;0,$O$1,"")</f>
        <v>DUS</v>
      </c>
      <c r="CK640" s="4" t="str">
        <f>IF(IFERROR(SEARCH($P$1,DN640),0)&gt;0,$P$1,"")</f>
        <v/>
      </c>
      <c r="CL640" s="4" t="str">
        <f>IF(IFERROR(SEARCH($Q$1,DN640),0)&gt;0,$Q$1,"")</f>
        <v/>
      </c>
      <c r="CM640" s="4" t="str">
        <f>IF(IFERROR(SEARCH($R$1,DN640),0)&gt;0,$R$1,"")</f>
        <v/>
      </c>
      <c r="CN640" s="4" t="str">
        <f>IF(IFERROR(SEARCH($S$1,DN640),0)&gt;0,$S$1,"")</f>
        <v/>
      </c>
      <c r="CO640" s="4" t="str">
        <f>IF(IFERROR(SEARCH($T$1,DN640),0)&gt;0,$T$1,"")</f>
        <v>PACK</v>
      </c>
      <c r="CP640" s="4" t="str">
        <f>IF(IFERROR(SEARCH($U$1,DN640),0)&gt;0,$U$1,"")</f>
        <v/>
      </c>
      <c r="CQ640" s="4" t="str">
        <f>IF(IFERROR(SEARCH($V$1,DN640),0)&gt;0,$V$1,"")</f>
        <v/>
      </c>
      <c r="CR640" s="4" t="str">
        <f>IF(IFERROR(SEARCH($W$1,DN640),0)&gt;0,$W$1,"")</f>
        <v/>
      </c>
      <c r="CS640" s="4" t="str">
        <f>IF(IFERROR(SEARCH($X$1,DN640),0)&gt;0,$X$1,"")</f>
        <v/>
      </c>
      <c r="CT640" s="4">
        <f>LEN(BW640)+LEN(BX640)+LEN(BY640)+LEN(BZ640)+LEN(CA640)+LEN(CO640)+LEN(CB640)+LEN(CC640)+LEN(CD640)+LEN(CE640)+LEN(CF640)+LEN(CG640)+LEN(CH640)+LEN(CI640)+LEN(CP640)+LEN(CJ640)+LEN(CK640)+LEN(CQ640)+LEN(BV640)+LEN(CL640)+LEN(CS640)+LEN(CM640)+LEN(CR640)+LEN(CN640)</f>
        <v>7</v>
      </c>
      <c r="CU640" s="4" t="str">
        <f>IF(IFERROR(SEARCH($Z$1,DN640),0)&gt;0,$Z$1,"")</f>
        <v>-</v>
      </c>
      <c r="CV640" s="4" t="str">
        <f>IF(IFERROR(SEARCH($AA$1,DN640),0)&gt;0,$AA$1,"")</f>
        <v>/</v>
      </c>
      <c r="CW640" s="4" t="str">
        <f>IF(IFERROR(SEARCH($AB$1,DN640),0)&gt;0,$AB$1,"")</f>
        <v/>
      </c>
      <c r="CX640" s="4" t="str">
        <f>IF(IFERROR(SEARCH($AC$1,DN640),0)&gt;0,$AC$1,"")</f>
        <v/>
      </c>
      <c r="CY640" s="4" t="str">
        <f>IF(IFERROR(SEARCH($AD$1,DN640),0)&gt;0,$AD$1,"")</f>
        <v/>
      </c>
      <c r="CZ640" s="4" t="str">
        <f>IF(IFERROR(SEARCH($AE$1,DN640),0)&gt;0,$AE$1,"")</f>
        <v/>
      </c>
      <c r="DA640" s="4">
        <f>LEN(DM640)</f>
        <v>9</v>
      </c>
      <c r="DB640" s="4">
        <f>LEN(DN640)</f>
        <v>24</v>
      </c>
      <c r="DC640" s="4">
        <f>DB640-DA640</f>
        <v>15</v>
      </c>
      <c r="DD640" s="4" t="str">
        <f>RIGHT(DN640,4)</f>
        <v>/DUS</v>
      </c>
      <c r="DE640" s="4" t="str">
        <f>RIGHT(DN640,5)</f>
        <v>K/DUS</v>
      </c>
      <c r="DF640" s="4" t="str" cm="1">
        <f t="array" ref="DF640">LEFT(DM640,SUM(LEN(DM640)-LEN(SUBSTITUTE(DM640,{"0";"1";"2";"3";"4";"5";"6";"7";"8";"9"},""))))</f>
        <v>4</v>
      </c>
      <c r="DG640" s="4">
        <f>LEN(DT640)</f>
        <v>13</v>
      </c>
      <c r="DH640" s="4" t="b">
        <f>LEFT(DM640,1)=DF640</f>
        <v>1</v>
      </c>
      <c r="DI640" s="4" t="str">
        <f>RIGHT(DD640,3)</f>
        <v>DUS</v>
      </c>
      <c r="DJ640" s="4" t="b">
        <f>IF((DL640=AQ642)=TRUE,TRUE,IF((AQ640=DL640)=TRUE,TRUE,FALSE))</f>
        <v>1</v>
      </c>
      <c r="DK640" s="4" t="b">
        <f>LEFT(DN640,2)=LEFT(DO640,2)</f>
        <v>0</v>
      </c>
      <c r="DL640" s="5" t="str">
        <f>LEFT(DN640,(DC640-1))</f>
        <v>DORAEMON SNACK</v>
      </c>
      <c r="DM640" s="4" t="str">
        <f>IFERROR(RIGHT(DN640,LEN(DN640)-FIND("-",DN640)),1)</f>
        <v>4PACK/DUS</v>
      </c>
      <c r="DN640" t="s">
        <v>864</v>
      </c>
      <c r="DO640" s="1"/>
      <c r="DP640" s="4" t="b">
        <f ca="1">IF(IF(IF(DL640=AQ642,10,0)+IF(NOT(DI640=$AU$1)=TRUE,10,0)=
20,"XXXX",IF(IF((DX640+1)=2,0,1)+IF(DI640=$AU$1,1,0)=2,TRUE,""))
="",IF(IF(DL640=AQ640,10,0)+IF(NOT(DI640=$AU$1)=TRUE,10,0)=
20,"XXXX",IF(IF((DX640+1)=2,0,1)+IF(DI640=$AU$1,1,0)=2,TRUE,
"")),IF(IF(DL640=AQ642,10,0)+IF(NOT(DI640=$AU$1)=TRUE,10,0)=
20,"XXXX",IF(IF((DX640+1)=2,0,1)+IF(DI640=$AU$1,1,0)=2,TRUE,"")))</f>
        <v>1</v>
      </c>
      <c r="DQ640">
        <v>68000</v>
      </c>
      <c r="DR640">
        <v>68000</v>
      </c>
      <c r="DS640">
        <v>65500</v>
      </c>
      <c r="DT640" t="str">
        <f>IF(DO640&gt;0,DO640,"8000000000"&amp;ROW(DS640))</f>
        <v>8000000000640</v>
      </c>
      <c r="DU640" t="str">
        <f>DL640</f>
        <v>DORAEMON SNACK</v>
      </c>
      <c r="DV640" t="s">
        <v>4301</v>
      </c>
      <c r="DW640" t="s">
        <v>4301</v>
      </c>
      <c r="DX640" s="4" t="str" cm="1">
        <f t="array" aca="1" ref="DX640" ca="1">LEFT(DM640,MATCH(FALSE,ISNUMBER(MID(DM640,ROW(INDIRECT("1:"&amp;LEN(DM640)+1)), 1) *1),0) -1)</f>
        <v>4</v>
      </c>
      <c r="DY640" s="1"/>
      <c r="EA640" s="21"/>
      <c r="EC640" s="5"/>
      <c r="EF640" s="1"/>
      <c r="EH640" s="1"/>
      <c r="EI640" s="1"/>
      <c r="EL640" s="5"/>
      <c r="EM640" s="22"/>
      <c r="EN640">
        <v>0</v>
      </c>
      <c r="EO640" s="1" t="s">
        <v>5103</v>
      </c>
    </row>
    <row r="642" spans="1:145">
      <c r="A642" s="4" t="str">
        <f t="shared" si="1163"/>
        <v/>
      </c>
      <c r="B642" s="4" t="str">
        <f t="shared" si="1164"/>
        <v>PCS</v>
      </c>
      <c r="C642" s="4" t="str">
        <f t="shared" si="1165"/>
        <v/>
      </c>
      <c r="D642" s="4" t="str">
        <f t="shared" si="1166"/>
        <v/>
      </c>
      <c r="E642" s="4" t="str">
        <f t="shared" si="1167"/>
        <v/>
      </c>
      <c r="F642" s="4" t="str">
        <f t="shared" si="1168"/>
        <v/>
      </c>
      <c r="G642" s="4" t="str">
        <f t="shared" si="1169"/>
        <v/>
      </c>
      <c r="H642" s="4" t="str">
        <f t="shared" si="1170"/>
        <v/>
      </c>
      <c r="I642" s="4" t="str">
        <f t="shared" si="1171"/>
        <v/>
      </c>
      <c r="J642" s="4" t="str">
        <f t="shared" si="1172"/>
        <v/>
      </c>
      <c r="K642" s="4" t="str">
        <f t="shared" si="1173"/>
        <v/>
      </c>
      <c r="L642" s="4" t="str">
        <f t="shared" si="1174"/>
        <v/>
      </c>
      <c r="M642" s="4" t="str">
        <f t="shared" si="1175"/>
        <v/>
      </c>
      <c r="N642" s="4" t="str">
        <f t="shared" si="1176"/>
        <v/>
      </c>
      <c r="O642" s="4" t="str">
        <f t="shared" si="1177"/>
        <v/>
      </c>
      <c r="P642" s="4" t="str">
        <f t="shared" si="1178"/>
        <v/>
      </c>
      <c r="Q642" s="4" t="str">
        <f t="shared" si="1179"/>
        <v/>
      </c>
      <c r="R642" s="4" t="str">
        <f t="shared" si="1180"/>
        <v/>
      </c>
      <c r="S642" s="4" t="str">
        <f t="shared" si="1181"/>
        <v/>
      </c>
      <c r="T642" s="4" t="str">
        <f t="shared" si="1182"/>
        <v/>
      </c>
      <c r="U642" s="4" t="str">
        <f t="shared" si="1183"/>
        <v/>
      </c>
      <c r="V642" s="4" t="str">
        <f t="shared" si="1184"/>
        <v/>
      </c>
      <c r="W642" s="4" t="str">
        <f t="shared" si="1185"/>
        <v/>
      </c>
      <c r="X642" s="4" t="str">
        <f t="shared" si="1186"/>
        <v/>
      </c>
      <c r="Y642" s="4">
        <f t="shared" si="1187"/>
        <v>3</v>
      </c>
      <c r="Z642" s="4" t="str">
        <f t="shared" si="1188"/>
        <v>-</v>
      </c>
      <c r="AA642" s="4" t="str">
        <f t="shared" si="1189"/>
        <v/>
      </c>
      <c r="AB642" s="4" t="str">
        <f t="shared" si="1190"/>
        <v/>
      </c>
      <c r="AC642" s="4" t="str">
        <f t="shared" si="1191"/>
        <v/>
      </c>
      <c r="AD642" s="4" t="str">
        <f t="shared" si="1192"/>
        <v/>
      </c>
      <c r="AE642" s="4" t="str">
        <f t="shared" si="1193"/>
        <v/>
      </c>
      <c r="AF642" s="4">
        <f t="shared" si="1194"/>
        <v>4</v>
      </c>
      <c r="AG642" s="4">
        <f t="shared" si="1195"/>
        <v>12</v>
      </c>
      <c r="AH642" s="4">
        <f t="shared" si="1196"/>
        <v>8</v>
      </c>
      <c r="AI642" s="4" t="str">
        <f t="shared" si="1197"/>
        <v>1PCS</v>
      </c>
      <c r="AJ642" s="4" t="str">
        <f t="shared" si="1198"/>
        <v>-1PCS</v>
      </c>
      <c r="AK642" s="4" t="str" cm="1">
        <f t="array" ref="AK642">LEFT(AR642,SUM(LEN(AR642)-LEN(SUBSTITUTE(AR642,{"0";"1";"2";"3";"4";"5";"6";"7";"8";"9"},""))))</f>
        <v>1</v>
      </c>
      <c r="AL642" s="4">
        <f t="shared" si="1202"/>
        <v>12</v>
      </c>
      <c r="AM642" s="4" t="b">
        <f>LEFT(AR642,1)=AK642</f>
        <v>1</v>
      </c>
      <c r="AN642" s="4" t="str">
        <f t="shared" ref="AN642:AN668" si="1210">RIGHT(AI642,3)</f>
        <v>PCS</v>
      </c>
      <c r="AO642" s="4" t="b">
        <f>IF((AQ642=DL642)=TRUE,TRUE,IF((DL640=AQ642)=TRUE,TRUE,FALSE))</f>
        <v>1</v>
      </c>
      <c r="AP642" s="4" t="b">
        <f t="shared" si="1199"/>
        <v>0</v>
      </c>
      <c r="AQ642" s="5" t="str">
        <f t="shared" si="1200"/>
        <v>DORITOS</v>
      </c>
      <c r="AR642" s="4" t="str">
        <f t="shared" si="1201"/>
        <v>1PCS</v>
      </c>
      <c r="AS642" t="s">
        <v>865</v>
      </c>
      <c r="AT642" s="1" t="s">
        <v>866</v>
      </c>
      <c r="AU642" s="4" t="str">
        <f>IF(IF(IF(AQ642=DL642,10,0)+IF(NOT(AN642=$AU$1)=TRUE,10,0)=
20,"XXXX",IF(IF((BC642+1)=2,0,1)+IF(AN642=$AU$1,1,0)=2,TRUE,""))
="",IF(IF(AQ642=DL640,10,0)+IF(NOT(AN642=$AU$1)=TRUE,10,0)=
20,"XXXX",IF(IF((BC642+1)=2,0,1)+IF(AN642=$AU$1,1,0)=2,TRUE,
"")),IF(IF(AQ642=DL642,10,0)+IF(NOT(AN642=$AU$1)=TRUE,10,0)=
20,"XXXX",IF(IF((BC642+1)=2,0,1)+IF(AN642=$AU$1,1,0)=2,TRUE,"")))</f>
        <v>XXXX</v>
      </c>
      <c r="AV642">
        <v>1700</v>
      </c>
      <c r="AW642">
        <v>2000</v>
      </c>
      <c r="AX642">
        <v>1667</v>
      </c>
      <c r="AY642" t="str">
        <f t="shared" si="1209"/>
        <v>089686727098</v>
      </c>
      <c r="AZ642" t="str">
        <f t="shared" si="1204"/>
        <v>DORITOS</v>
      </c>
      <c r="BA642" t="s">
        <v>4301</v>
      </c>
      <c r="BB642" t="s">
        <v>4301</v>
      </c>
      <c r="BC642" s="9" t="str" cm="1">
        <f t="array" aca="1" ref="BC642" ca="1">LEFT(AR642,MATCH(FALSE,ISNUMBER(MID(AR642,ROW(INDIRECT("1:"&amp;LEN(AR642)+1)), 1) *1),0) -1)</f>
        <v>1</v>
      </c>
      <c r="BD642" s="1"/>
      <c r="BF642" s="21"/>
      <c r="BK642" s="1"/>
      <c r="BM642" s="1"/>
      <c r="BN642" s="1"/>
      <c r="BR642" s="22"/>
      <c r="BS642">
        <v>0</v>
      </c>
      <c r="BT642" s="1" t="s">
        <v>5103</v>
      </c>
      <c r="BV642" s="4" t="str">
        <f>IF(IFERROR(SEARCH($A$1,DN642),0)&gt;0,$A$1,"")</f>
        <v/>
      </c>
      <c r="BW642" s="4" t="str">
        <f>IF(IFERROR(SEARCH($B$1,DN642),0)&gt;0,$B$1,"")</f>
        <v>PCS</v>
      </c>
      <c r="BX642" s="4" t="str">
        <f>IF(IFERROR(SEARCH($C$1,DN642),0)&gt;0,$C$1,"")</f>
        <v/>
      </c>
      <c r="BY642" s="4" t="str">
        <f>IF(IFERROR(SEARCH($D$1,DN642),0)&gt;0,$D$1,"")</f>
        <v/>
      </c>
      <c r="BZ642" s="4" t="str">
        <f>IF(IFERROR(SEARCH($E$1,DN642),0)&gt;0,$E$1,"")</f>
        <v/>
      </c>
      <c r="CA642" s="4" t="str">
        <f>IF(IFERROR(SEARCH($F$1,DN642),0)&gt;0,$F$1,"")</f>
        <v/>
      </c>
      <c r="CB642" s="4" t="str">
        <f>IF(IFERROR(SEARCH($G$1,DN642),0)&gt;0,$G$1,"")</f>
        <v/>
      </c>
      <c r="CC642" s="4" t="str">
        <f>IF(IFERROR(SEARCH($H$1,DN642),0)&gt;0,$H$1,"")</f>
        <v/>
      </c>
      <c r="CD642" s="4" t="str">
        <f>IF(IFERROR(SEARCH($I$1,DN642),0)&gt;0,$I$1,"")</f>
        <v/>
      </c>
      <c r="CE642" s="4" t="str">
        <f>IF(IFERROR(SEARCH($J$1,DN642),0)&gt;0,$J$1,"")</f>
        <v/>
      </c>
      <c r="CF642" s="4" t="str">
        <f>IF(IFERROR(SEARCH($K$1,DN642),0)&gt;0,$K$1,"")</f>
        <v/>
      </c>
      <c r="CG642" s="4" t="str">
        <f>IF(IFERROR(SEARCH($L$1,DN642),0)&gt;0,$L$1,"")</f>
        <v/>
      </c>
      <c r="CH642" s="4" t="str">
        <f>IF(IFERROR(SEARCH($M$1,DN642),0)&gt;0,$M$1,"")</f>
        <v/>
      </c>
      <c r="CI642" s="4" t="str">
        <f>IF(IFERROR(SEARCH($N$1,DN642),0)&gt;0,$N$1,"")</f>
        <v/>
      </c>
      <c r="CJ642" s="4" t="str">
        <f>IF(IFERROR(SEARCH($O$1,DN642),0)&gt;0,$O$1,"")</f>
        <v>DUS</v>
      </c>
      <c r="CK642" s="4" t="str">
        <f>IF(IFERROR(SEARCH($P$1,DN642),0)&gt;0,$P$1,"")</f>
        <v/>
      </c>
      <c r="CL642" s="4" t="str">
        <f>IF(IFERROR(SEARCH($Q$1,DN642),0)&gt;0,$Q$1,"")</f>
        <v/>
      </c>
      <c r="CM642" s="4" t="str">
        <f>IF(IFERROR(SEARCH($R$1,DN642),0)&gt;0,$R$1,"")</f>
        <v/>
      </c>
      <c r="CN642" s="4" t="str">
        <f>IF(IFERROR(SEARCH($S$1,DN642),0)&gt;0,$S$1,"")</f>
        <v/>
      </c>
      <c r="CO642" s="4" t="str">
        <f>IF(IFERROR(SEARCH($T$1,DN642),0)&gt;0,$T$1,"")</f>
        <v/>
      </c>
      <c r="CP642" s="4" t="str">
        <f>IF(IFERROR(SEARCH($U$1,DN642),0)&gt;0,$U$1,"")</f>
        <v/>
      </c>
      <c r="CQ642" s="4" t="str">
        <f>IF(IFERROR(SEARCH($V$1,DN642),0)&gt;0,$V$1,"")</f>
        <v/>
      </c>
      <c r="CR642" s="4" t="str">
        <f>IF(IFERROR(SEARCH($W$1,DN642),0)&gt;0,$W$1,"")</f>
        <v/>
      </c>
      <c r="CS642" s="4" t="str">
        <f>IF(IFERROR(SEARCH($X$1,DN642),0)&gt;0,$X$1,"")</f>
        <v/>
      </c>
      <c r="CT642" s="4">
        <f>LEN(BW642)+LEN(BX642)+LEN(BY642)+LEN(BZ642)+LEN(CA642)+LEN(CO642)+LEN(CB642)+LEN(CC642)+LEN(CD642)+LEN(CE642)+LEN(CF642)+LEN(CG642)+LEN(CH642)+LEN(CI642)+LEN(CP642)+LEN(CJ642)+LEN(CK642)+LEN(CQ642)+LEN(BV642)+LEN(CL642)+LEN(CS642)+LEN(CM642)+LEN(CR642)+LEN(CN642)</f>
        <v>6</v>
      </c>
      <c r="CU642" s="4" t="str">
        <f>IF(IFERROR(SEARCH($Z$1,DN642),0)&gt;0,$Z$1,"")</f>
        <v>-</v>
      </c>
      <c r="CV642" s="4" t="str">
        <f>IF(IFERROR(SEARCH($AA$1,DN642),0)&gt;0,$AA$1,"")</f>
        <v>/</v>
      </c>
      <c r="CW642" s="4" t="str">
        <f>IF(IFERROR(SEARCH($AB$1,DN642),0)&gt;0,$AB$1,"")</f>
        <v/>
      </c>
      <c r="CX642" s="4" t="str">
        <f>IF(IFERROR(SEARCH($AC$1,DN642),0)&gt;0,$AC$1,"")</f>
        <v/>
      </c>
      <c r="CY642" s="4" t="str">
        <f>IF(IFERROR(SEARCH($AD$1,DN642),0)&gt;0,$AD$1,"")</f>
        <v/>
      </c>
      <c r="CZ642" s="4" t="str">
        <f>IF(IFERROR(SEARCH($AE$1,DN642),0)&gt;0,$AE$1,"")</f>
        <v/>
      </c>
      <c r="DA642" s="4">
        <f>LEN(DM642)</f>
        <v>9</v>
      </c>
      <c r="DB642" s="4">
        <f>LEN(DN642)</f>
        <v>17</v>
      </c>
      <c r="DC642" s="4">
        <f>DB642-DA642</f>
        <v>8</v>
      </c>
      <c r="DD642" s="4" t="str">
        <f>RIGHT(DN642,4)</f>
        <v>/DUS</v>
      </c>
      <c r="DE642" s="4" t="str">
        <f>RIGHT(DN642,5)</f>
        <v>S/DUS</v>
      </c>
      <c r="DF642" s="4" t="str" cm="1">
        <f t="array" ref="DF642">LEFT(DM642,SUM(LEN(DM642)-LEN(SUBSTITUTE(DM642,{"0";"1";"2";"3";"4";"5";"6";"7";"8";"9"},""))))</f>
        <v>60</v>
      </c>
      <c r="DG642" s="4">
        <f>LEN(DT642)</f>
        <v>13</v>
      </c>
      <c r="DH642" s="4" t="b">
        <f>LEFT(DM642,2)=DF642</f>
        <v>1</v>
      </c>
      <c r="DI642" s="4" t="str">
        <f>RIGHT(DD642,3)</f>
        <v>DUS</v>
      </c>
      <c r="DJ642" s="4" t="b">
        <f>IF((DL642=AQ644)=TRUE,TRUE,IF((AQ642=DL642)=TRUE,TRUE,FALSE))</f>
        <v>1</v>
      </c>
      <c r="DK642" s="4" t="b">
        <f>LEFT(DN642,2)=LEFT(DO642,2)</f>
        <v>0</v>
      </c>
      <c r="DL642" s="5" t="str">
        <f>LEFT(DN642,(DC642-1))</f>
        <v>DORITOS</v>
      </c>
      <c r="DM642" s="4" t="str">
        <f>IFERROR(RIGHT(DN642,LEN(DN642)-FIND("-",DN642)),1)</f>
        <v>60PCS/DUS</v>
      </c>
      <c r="DN642" t="s">
        <v>867</v>
      </c>
      <c r="DO642" s="1"/>
      <c r="DP642" s="4" t="b">
        <f ca="1">IF(IF(IF(DL642=AQ644,10,0)+IF(NOT(DI642=$AU$1)=TRUE,10,0)=
20,"XXXX",IF(IF((DX642+1)=2,0,1)+IF(DI642=$AU$1,1,0)=2,TRUE,""))
="",IF(IF(DL642=AQ642,10,0)+IF(NOT(DI642=$AU$1)=TRUE,10,0)=
20,"XXXX",IF(IF((DX642+1)=2,0,1)+IF(DI642=$AU$1,1,0)=2,TRUE,
"")),IF(IF(DL642=AQ644,10,0)+IF(NOT(DI642=$AU$1)=TRUE,10,0)=
20,"XXXX",IF(IF((DX642+1)=2,0,1)+IF(DI642=$AU$1,1,0)=2,TRUE,"")))</f>
        <v>1</v>
      </c>
      <c r="DQ642">
        <v>102000</v>
      </c>
      <c r="DR642">
        <v>102000</v>
      </c>
      <c r="DS642">
        <v>100000</v>
      </c>
      <c r="DT642" t="str">
        <f>IF(DO642&gt;0,DO642,"8000000000"&amp;ROW(DS642))</f>
        <v>8000000000642</v>
      </c>
      <c r="DU642" t="str">
        <f>DL642</f>
        <v>DORITOS</v>
      </c>
      <c r="DV642" t="s">
        <v>4301</v>
      </c>
      <c r="DW642" t="s">
        <v>4301</v>
      </c>
      <c r="DX642" s="4" t="str" cm="1">
        <f t="array" aca="1" ref="DX642" ca="1">LEFT(DM642,MATCH(FALSE,ISNUMBER(MID(DM642,ROW(INDIRECT("1:"&amp;LEN(DM642)+1)), 1) *1),0) -1)</f>
        <v>60</v>
      </c>
      <c r="DY642" s="1"/>
      <c r="EA642" s="21"/>
      <c r="EC642" s="5"/>
      <c r="EF642" s="1"/>
      <c r="EH642" s="1"/>
      <c r="EI642" s="1"/>
      <c r="EL642" s="5"/>
      <c r="EM642" s="22"/>
      <c r="EN642">
        <v>0</v>
      </c>
      <c r="EO642" s="1" t="s">
        <v>5103</v>
      </c>
    </row>
    <row r="644" spans="1:145">
      <c r="A644" s="4" t="str">
        <f t="shared" si="1163"/>
        <v/>
      </c>
      <c r="B644" s="4" t="str">
        <f t="shared" si="1164"/>
        <v/>
      </c>
      <c r="C644" s="4" t="str">
        <f t="shared" si="1165"/>
        <v/>
      </c>
      <c r="D644" s="4" t="str">
        <f t="shared" si="1166"/>
        <v/>
      </c>
      <c r="E644" s="4" t="str">
        <f t="shared" si="1167"/>
        <v>SCT</v>
      </c>
      <c r="F644" s="4" t="str">
        <f t="shared" si="1168"/>
        <v>RTG</v>
      </c>
      <c r="G644" s="4" t="str">
        <f t="shared" si="1169"/>
        <v/>
      </c>
      <c r="H644" s="4" t="str">
        <f t="shared" si="1170"/>
        <v/>
      </c>
      <c r="I644" s="4" t="str">
        <f t="shared" si="1171"/>
        <v/>
      </c>
      <c r="J644" s="4" t="str">
        <f t="shared" si="1172"/>
        <v/>
      </c>
      <c r="K644" s="4" t="str">
        <f t="shared" si="1173"/>
        <v/>
      </c>
      <c r="L644" s="4" t="str">
        <f t="shared" si="1174"/>
        <v/>
      </c>
      <c r="M644" s="4" t="str">
        <f t="shared" si="1175"/>
        <v/>
      </c>
      <c r="N644" s="4" t="str">
        <f t="shared" si="1176"/>
        <v/>
      </c>
      <c r="O644" s="4" t="str">
        <f t="shared" si="1177"/>
        <v/>
      </c>
      <c r="P644" s="4" t="str">
        <f t="shared" si="1178"/>
        <v/>
      </c>
      <c r="Q644" s="4" t="str">
        <f t="shared" si="1179"/>
        <v/>
      </c>
      <c r="R644" s="4" t="str">
        <f t="shared" si="1180"/>
        <v/>
      </c>
      <c r="S644" s="4" t="str">
        <f t="shared" si="1181"/>
        <v/>
      </c>
      <c r="T644" s="4" t="str">
        <f t="shared" si="1182"/>
        <v/>
      </c>
      <c r="U644" s="4" t="str">
        <f t="shared" si="1183"/>
        <v/>
      </c>
      <c r="V644" s="4" t="str">
        <f t="shared" si="1184"/>
        <v/>
      </c>
      <c r="W644" s="4" t="str">
        <f t="shared" si="1185"/>
        <v/>
      </c>
      <c r="X644" s="4" t="str">
        <f t="shared" si="1186"/>
        <v/>
      </c>
      <c r="Y644" s="4">
        <f t="shared" si="1187"/>
        <v>6</v>
      </c>
      <c r="Z644" s="4" t="str">
        <f t="shared" si="1188"/>
        <v>-</v>
      </c>
      <c r="AA644" s="4" t="str">
        <f t="shared" si="1189"/>
        <v>/</v>
      </c>
      <c r="AB644" s="4" t="str">
        <f t="shared" si="1190"/>
        <v/>
      </c>
      <c r="AC644" s="4" t="str">
        <f t="shared" si="1191"/>
        <v/>
      </c>
      <c r="AD644" s="4" t="str">
        <f t="shared" si="1192"/>
        <v/>
      </c>
      <c r="AE644" s="4" t="str">
        <f t="shared" si="1193"/>
        <v/>
      </c>
      <c r="AF644" s="4">
        <f t="shared" si="1194"/>
        <v>8</v>
      </c>
      <c r="AG644" s="4">
        <f t="shared" si="1195"/>
        <v>36</v>
      </c>
      <c r="AH644" s="4">
        <f t="shared" si="1196"/>
        <v>28</v>
      </c>
      <c r="AI644" s="4" t="str">
        <f t="shared" si="1197"/>
        <v>/RTG</v>
      </c>
      <c r="AJ644" s="4" t="str">
        <f t="shared" si="1198"/>
        <v>T/RTG</v>
      </c>
      <c r="AK644" s="4" t="str" cm="1">
        <f t="array" ref="AK644">LEFT(AR644,SUM(LEN(AR644)-LEN(SUBSTITUTE(AR644,{"0";"1";"2";"3";"4";"5";"6";"7";"8";"9"},""))))</f>
        <v>6</v>
      </c>
      <c r="AL644" s="4">
        <f t="shared" si="1202"/>
        <v>13</v>
      </c>
      <c r="AM644" s="4" t="b">
        <f>LEFT(AR644,1)=AK644</f>
        <v>1</v>
      </c>
      <c r="AN644" s="4" t="str">
        <f t="shared" si="1210"/>
        <v>RTG</v>
      </c>
      <c r="AO644" s="4" t="b">
        <f>IF((AQ644=AQ645)=TRUE,TRUE,IF((DL642=AQ644)=TRUE,TRUE,FALSE))</f>
        <v>0</v>
      </c>
      <c r="AP644" s="4" t="b">
        <f t="shared" si="1199"/>
        <v>0</v>
      </c>
      <c r="AQ644" s="5" t="str">
        <f t="shared" si="1200"/>
        <v>DOWNY 1000 19ML MILD GENTLE</v>
      </c>
      <c r="AR644" s="4" t="str">
        <f t="shared" si="1201"/>
        <v>6SCT/RTG</v>
      </c>
      <c r="AS644" t="s">
        <v>868</v>
      </c>
      <c r="AT644" s="1" t="s">
        <v>869</v>
      </c>
      <c r="AU644" s="4" t="str">
        <f ca="1">IF(IF(IF(AQ644=AQ645,10,0)+IF(NOT(AN644=$AU$1)=TRUE,10,0)=
20,"XXXX",IF(IF((BC644+1)=2,0,1)+IF(AN644=$AU$1,1,0)=2,TRUE,""))
="",IF(IF(AQ644=DL642,10,0)+IF(NOT(AN644=$AU$1)=TRUE,10,0)=
20,"XXXX",IF(IF((BC644+1)=2,0,1)+IF(AN644=$AU$1,1,0)=2,TRUE,
"")),IF(IF(AQ644=AQ645,10,0)+IF(NOT(AN644=$AU$1)=TRUE,10,0)=
20,"XXXX",IF(IF((BC644+1)=2,0,1)+IF(AN644=$AU$1,1,0)=2,TRUE,"")))</f>
        <v/>
      </c>
      <c r="AV644">
        <v>5000</v>
      </c>
      <c r="AW644">
        <v>5000</v>
      </c>
      <c r="AX644">
        <v>4839</v>
      </c>
      <c r="AY644" t="str">
        <f t="shared" si="1209"/>
        <v>4902430928748</v>
      </c>
      <c r="AZ644" t="str">
        <f t="shared" si="1204"/>
        <v>DOWNY 1000 19ML MILD GENTLE</v>
      </c>
      <c r="BA644" t="s">
        <v>4301</v>
      </c>
      <c r="BB644" t="s">
        <v>4301</v>
      </c>
      <c r="BC644" s="4" t="str" cm="1">
        <f t="array" aca="1" ref="BC644" ca="1">LEFT(AR644,MATCH(FALSE,ISNUMBER(MID(AR644,ROW(INDIRECT("1:"&amp;LEN(AR644)+1)), 1) *1),0) -1)</f>
        <v>6</v>
      </c>
      <c r="BD644" s="1"/>
      <c r="BF644" s="21"/>
      <c r="BK644" s="1"/>
      <c r="BM644" s="1"/>
      <c r="BN644" s="1"/>
      <c r="BR644" s="22"/>
      <c r="BS644">
        <v>0</v>
      </c>
      <c r="BT644" s="1" t="s">
        <v>5103</v>
      </c>
      <c r="BV644" s="4" t="str">
        <f>IF(IFERROR(SEARCH($A$1,DN644),0)&gt;0,$A$1,"")</f>
        <v/>
      </c>
      <c r="BW644" s="4" t="str">
        <f>IF(IFERROR(SEARCH($B$1,DN644),0)&gt;0,$B$1,"")</f>
        <v/>
      </c>
      <c r="BX644" s="4" t="str">
        <f>IF(IFERROR(SEARCH($C$1,DN644),0)&gt;0,$C$1,"")</f>
        <v/>
      </c>
      <c r="BY644" s="4" t="str">
        <f>IF(IFERROR(SEARCH($D$1,DN644),0)&gt;0,$D$1,"")</f>
        <v/>
      </c>
      <c r="BZ644" s="4" t="str">
        <f>IF(IFERROR(SEARCH($E$1,DN644),0)&gt;0,$E$1,"")</f>
        <v/>
      </c>
      <c r="CA644" s="4" t="str">
        <f>IF(IFERROR(SEARCH($F$1,DN644),0)&gt;0,$F$1,"")</f>
        <v>RTG</v>
      </c>
      <c r="CB644" s="4" t="str">
        <f>IF(IFERROR(SEARCH($G$1,DN644),0)&gt;0,$G$1,"")</f>
        <v/>
      </c>
      <c r="CC644" s="4" t="str">
        <f>IF(IFERROR(SEARCH($H$1,DN644),0)&gt;0,$H$1,"")</f>
        <v/>
      </c>
      <c r="CD644" s="4" t="str">
        <f>IF(IFERROR(SEARCH($I$1,DN644),0)&gt;0,$I$1,"")</f>
        <v/>
      </c>
      <c r="CE644" s="4" t="str">
        <f>IF(IFERROR(SEARCH($J$1,DN644),0)&gt;0,$J$1,"")</f>
        <v/>
      </c>
      <c r="CF644" s="4" t="str">
        <f>IF(IFERROR(SEARCH($K$1,DN644),0)&gt;0,$K$1,"")</f>
        <v/>
      </c>
      <c r="CG644" s="4" t="str">
        <f>IF(IFERROR(SEARCH($L$1,DN644),0)&gt;0,$L$1,"")</f>
        <v/>
      </c>
      <c r="CH644" s="4" t="str">
        <f>IF(IFERROR(SEARCH($M$1,DN644),0)&gt;0,$M$1,"")</f>
        <v/>
      </c>
      <c r="CI644" s="4" t="str">
        <f>IF(IFERROR(SEARCH($N$1,DN644),0)&gt;0,$N$1,"")</f>
        <v/>
      </c>
      <c r="CJ644" s="4" t="str">
        <f>IF(IFERROR(SEARCH($O$1,DN644),0)&gt;0,$O$1,"")</f>
        <v>DUS</v>
      </c>
      <c r="CK644" s="4" t="str">
        <f>IF(IFERROR(SEARCH($P$1,DN644),0)&gt;0,$P$1,"")</f>
        <v/>
      </c>
      <c r="CL644" s="4" t="str">
        <f>IF(IFERROR(SEARCH($Q$1,DN644),0)&gt;0,$Q$1,"")</f>
        <v/>
      </c>
      <c r="CM644" s="4" t="str">
        <f>IF(IFERROR(SEARCH($R$1,DN644),0)&gt;0,$R$1,"")</f>
        <v/>
      </c>
      <c r="CN644" s="4" t="str">
        <f>IF(IFERROR(SEARCH($S$1,DN644),0)&gt;0,$S$1,"")</f>
        <v/>
      </c>
      <c r="CO644" s="4" t="str">
        <f>IF(IFERROR(SEARCH($T$1,DN644),0)&gt;0,$T$1,"")</f>
        <v/>
      </c>
      <c r="CP644" s="4" t="str">
        <f>IF(IFERROR(SEARCH($U$1,DN644),0)&gt;0,$U$1,"")</f>
        <v/>
      </c>
      <c r="CQ644" s="4" t="str">
        <f>IF(IFERROR(SEARCH($V$1,DN644),0)&gt;0,$V$1,"")</f>
        <v/>
      </c>
      <c r="CR644" s="4" t="str">
        <f>IF(IFERROR(SEARCH($W$1,DN644),0)&gt;0,$W$1,"")</f>
        <v/>
      </c>
      <c r="CS644" s="4" t="str">
        <f>IF(IFERROR(SEARCH($X$1,DN644),0)&gt;0,$X$1,"")</f>
        <v/>
      </c>
      <c r="CT644" s="4">
        <f>LEN(BW644)+LEN(BX644)+LEN(BY644)+LEN(BZ644)+LEN(CA644)+LEN(CO644)+LEN(CB644)+LEN(CC644)+LEN(CD644)+LEN(CE644)+LEN(CF644)+LEN(CG644)+LEN(CH644)+LEN(CI644)+LEN(CP644)+LEN(CJ644)+LEN(CK644)+LEN(CQ644)+LEN(BV644)+LEN(CL644)+LEN(CS644)+LEN(CM644)+LEN(CR644)+LEN(CN644)</f>
        <v>6</v>
      </c>
      <c r="CU644" s="4" t="str">
        <f>IF(IFERROR(SEARCH($Z$1,DN644),0)&gt;0,$Z$1,"")</f>
        <v>-</v>
      </c>
      <c r="CV644" s="4" t="str">
        <f>IF(IFERROR(SEARCH($AA$1,DN644),0)&gt;0,$AA$1,"")</f>
        <v>/</v>
      </c>
      <c r="CW644" s="4" t="str">
        <f>IF(IFERROR(SEARCH($AB$1,DN644),0)&gt;0,$AB$1,"")</f>
        <v/>
      </c>
      <c r="CX644" s="4" t="str">
        <f>IF(IFERROR(SEARCH($AC$1,DN644),0)&gt;0,$AC$1,"")</f>
        <v/>
      </c>
      <c r="CY644" s="4" t="str">
        <f>IF(IFERROR(SEARCH($AD$1,DN644),0)&gt;0,$AD$1,"")</f>
        <v/>
      </c>
      <c r="CZ644" s="4" t="str">
        <f>IF(IFERROR(SEARCH($AE$1,DN644),0)&gt;0,$AE$1,"")</f>
        <v/>
      </c>
      <c r="DA644" s="4">
        <f>LEN(DM644)</f>
        <v>9</v>
      </c>
      <c r="DB644" s="4">
        <f>LEN(DN644)</f>
        <v>25</v>
      </c>
      <c r="DC644" s="4">
        <f>DB644-DA644</f>
        <v>16</v>
      </c>
      <c r="DD644" s="4" t="str">
        <f>RIGHT(DN644,4)</f>
        <v>/DUS</v>
      </c>
      <c r="DE644" s="4" t="str">
        <f>RIGHT(DN644,5)</f>
        <v>G/DUS</v>
      </c>
      <c r="DF644" s="4" t="str" cm="1">
        <f t="array" ref="DF644">LEFT(DM644,SUM(LEN(DM644)-LEN(SUBSTITUTE(DM644,{"0";"1";"2";"3";"4";"5";"6";"7";"8";"9"},""))))</f>
        <v>60</v>
      </c>
      <c r="DG644" s="4">
        <f>LEN(DT644)</f>
        <v>13</v>
      </c>
      <c r="DH644" s="4" t="b">
        <f>LEFT(DM644,2)=DF644</f>
        <v>1</v>
      </c>
      <c r="DI644" s="4" t="str">
        <f>RIGHT(DD644,3)</f>
        <v>DUS</v>
      </c>
      <c r="DJ644" s="4" t="b">
        <f>IF((DL644=AQ647)=TRUE,TRUE,IF((AQ645=DL644)=TRUE,TRUE,FALSE))</f>
        <v>0</v>
      </c>
      <c r="DK644" s="4" t="b">
        <f>LEFT(DN644,2)=LEFT(DO644,2)</f>
        <v>0</v>
      </c>
      <c r="DL644" s="5" t="str">
        <f>LEFT(DN644,(DC644-1))</f>
        <v>DOWNY 1000 20ML</v>
      </c>
      <c r="DM644" s="4" t="str">
        <f>IFERROR(RIGHT(DN644,LEN(DN644)-FIND("-",DN644)),1)</f>
        <v>60RTG/DUS</v>
      </c>
      <c r="DN644" t="s">
        <v>882</v>
      </c>
      <c r="DO644" s="1"/>
      <c r="DP644" s="4" t="b">
        <f ca="1">IF(IF(IF(DL644=AQ647,10,0)+IF(NOT(DI644=$AU$1)=TRUE,10,0)=
20,"XXXX",IF(IF((DX644+1)=2,0,1)+IF(DI644=$AU$1,1,0)=2,TRUE,""))
="",IF(IF(DL644=AQ645,10,0)+IF(NOT(DI644=$AU$1)=TRUE,10,0)=
20,"XXXX",IF(IF((DX644+1)=2,0,1)+IF(DI644=$AU$1,1,0)=2,TRUE,
"")),IF(IF(DL644=AQ647,10,0)+IF(NOT(DI644=$AU$1)=TRUE,10,0)=
20,"XXXX",IF(IF((DX644+1)=2,0,1)+IF(DI644=$AU$1,1,0)=2,TRUE,"")))</f>
        <v>1</v>
      </c>
      <c r="DQ644">
        <v>268000</v>
      </c>
      <c r="DR644">
        <v>268000</v>
      </c>
      <c r="DS644">
        <v>265718</v>
      </c>
      <c r="DT644" t="str">
        <f>IF(DO644&gt;0,DO644,"8000000000"&amp;ROW(DS644))</f>
        <v>8000000000644</v>
      </c>
      <c r="DU644" t="str">
        <f>DL644</f>
        <v>DOWNY 1000 20ML</v>
      </c>
      <c r="DV644" t="s">
        <v>4301</v>
      </c>
      <c r="DW644" t="s">
        <v>4301</v>
      </c>
      <c r="DX644" s="4" t="str" cm="1">
        <f t="array" aca="1" ref="DX644" ca="1">LEFT(DM644,MATCH(FALSE,ISNUMBER(MID(DM644,ROW(INDIRECT("1:"&amp;LEN(DM644)+1)), 1) *1),0) -1)</f>
        <v>60</v>
      </c>
      <c r="DY644" s="1"/>
      <c r="EA644" s="21"/>
      <c r="EC644" s="5"/>
      <c r="EF644" s="1"/>
      <c r="EH644" s="1"/>
      <c r="EI644" s="1"/>
      <c r="EL644" s="5"/>
      <c r="EM644" s="22"/>
      <c r="EN644">
        <v>0</v>
      </c>
      <c r="EO644" s="1" t="s">
        <v>5103</v>
      </c>
    </row>
    <row r="645" spans="1:145">
      <c r="A645" s="4" t="str">
        <f t="shared" si="1163"/>
        <v/>
      </c>
      <c r="B645" s="4" t="str">
        <f t="shared" si="1164"/>
        <v/>
      </c>
      <c r="C645" s="4" t="str">
        <f t="shared" si="1165"/>
        <v/>
      </c>
      <c r="D645" s="4" t="str">
        <f t="shared" si="1166"/>
        <v/>
      </c>
      <c r="E645" s="4" t="str">
        <f t="shared" si="1167"/>
        <v>SCT</v>
      </c>
      <c r="F645" s="4" t="str">
        <f t="shared" si="1168"/>
        <v>RTG</v>
      </c>
      <c r="G645" s="4" t="str">
        <f t="shared" si="1169"/>
        <v/>
      </c>
      <c r="H645" s="4" t="str">
        <f t="shared" si="1170"/>
        <v/>
      </c>
      <c r="I645" s="4" t="str">
        <f t="shared" si="1171"/>
        <v/>
      </c>
      <c r="J645" s="4" t="str">
        <f t="shared" si="1172"/>
        <v/>
      </c>
      <c r="K645" s="4" t="str">
        <f t="shared" si="1173"/>
        <v/>
      </c>
      <c r="L645" s="4" t="str">
        <f t="shared" si="1174"/>
        <v/>
      </c>
      <c r="M645" s="4" t="str">
        <f t="shared" si="1175"/>
        <v/>
      </c>
      <c r="N645" s="4" t="str">
        <f t="shared" si="1176"/>
        <v/>
      </c>
      <c r="O645" s="4" t="str">
        <f t="shared" si="1177"/>
        <v/>
      </c>
      <c r="P645" s="4" t="str">
        <f t="shared" si="1178"/>
        <v/>
      </c>
      <c r="Q645" s="4" t="str">
        <f t="shared" si="1179"/>
        <v/>
      </c>
      <c r="R645" s="4" t="str">
        <f t="shared" si="1180"/>
        <v/>
      </c>
      <c r="S645" s="4" t="str">
        <f t="shared" si="1181"/>
        <v/>
      </c>
      <c r="T645" s="4" t="str">
        <f t="shared" si="1182"/>
        <v/>
      </c>
      <c r="U645" s="4" t="str">
        <f t="shared" si="1183"/>
        <v/>
      </c>
      <c r="V645" s="4" t="str">
        <f t="shared" si="1184"/>
        <v/>
      </c>
      <c r="W645" s="4" t="str">
        <f t="shared" si="1185"/>
        <v/>
      </c>
      <c r="X645" s="4" t="str">
        <f t="shared" si="1186"/>
        <v/>
      </c>
      <c r="Y645" s="4">
        <f t="shared" si="1187"/>
        <v>6</v>
      </c>
      <c r="Z645" s="4" t="str">
        <f t="shared" si="1188"/>
        <v>-</v>
      </c>
      <c r="AA645" s="4" t="str">
        <f t="shared" si="1189"/>
        <v>/</v>
      </c>
      <c r="AB645" s="4" t="str">
        <f t="shared" si="1190"/>
        <v/>
      </c>
      <c r="AC645" s="4" t="str">
        <f t="shared" si="1191"/>
        <v/>
      </c>
      <c r="AD645" s="4" t="str">
        <f t="shared" si="1192"/>
        <v/>
      </c>
      <c r="AE645" s="4" t="str">
        <f t="shared" si="1193"/>
        <v/>
      </c>
      <c r="AF645" s="4">
        <f t="shared" si="1194"/>
        <v>8</v>
      </c>
      <c r="AG645" s="4">
        <f t="shared" si="1195"/>
        <v>33</v>
      </c>
      <c r="AH645" s="4">
        <f t="shared" si="1196"/>
        <v>25</v>
      </c>
      <c r="AI645" s="4" t="str">
        <f t="shared" si="1197"/>
        <v>/RTG</v>
      </c>
      <c r="AJ645" s="4" t="str">
        <f t="shared" si="1198"/>
        <v>T/RTG</v>
      </c>
      <c r="AK645" s="4" t="str" cm="1">
        <f t="array" ref="AK645">LEFT(AR645,SUM(LEN(AR645)-LEN(SUBSTITUTE(AR645,{"0";"1";"2";"3";"4";"5";"6";"7";"8";"9"},""))))</f>
        <v>6</v>
      </c>
      <c r="AL645" s="4">
        <f t="shared" si="1202"/>
        <v>13</v>
      </c>
      <c r="AM645" s="4" t="b">
        <f>LEFT(AR645,1)=AK645</f>
        <v>1</v>
      </c>
      <c r="AN645" s="4" t="str">
        <f t="shared" si="1210"/>
        <v>RTG</v>
      </c>
      <c r="AO645" s="4" t="b">
        <f>IF((AQ645=DL644)=TRUE,TRUE,IF((AQ644=AQ645)=TRUE,TRUE,FALSE))</f>
        <v>0</v>
      </c>
      <c r="AP645" s="4" t="b">
        <f t="shared" si="1199"/>
        <v>0</v>
      </c>
      <c r="AQ645" s="5" t="str">
        <f t="shared" si="1200"/>
        <v>DOWNY 1000 19ML MYSTIQUE</v>
      </c>
      <c r="AR645" s="4" t="str">
        <f t="shared" si="1201"/>
        <v>6SCT/RTG</v>
      </c>
      <c r="AS645" t="s">
        <v>870</v>
      </c>
      <c r="AT645" s="1" t="s">
        <v>871</v>
      </c>
      <c r="AU645" s="4" t="str">
        <f ca="1">IF(IF(IF(AQ645=DL644,10,0)+IF(NOT(AN645=$AU$1)=TRUE,10,0)=
20,"XXXX",IF(IF((BC645+1)=2,0,1)+IF(AN645=$AU$1,1,0)=2,TRUE,""))
="",IF(IF(AQ645=AQ644,10,0)+IF(NOT(AN645=$AU$1)=TRUE,10,0)=
20,"XXXX",IF(IF((BC645+1)=2,0,1)+IF(AN645=$AU$1,1,0)=2,TRUE,
"")),IF(IF(AQ645=DL644,10,0)+IF(NOT(AN645=$AU$1)=TRUE,10,0)=
20,"XXXX",IF(IF((BC645+1)=2,0,1)+IF(AN645=$AU$1,1,0)=2,TRUE,"")))</f>
        <v/>
      </c>
      <c r="AV645">
        <v>5000</v>
      </c>
      <c r="AW645">
        <v>5000</v>
      </c>
      <c r="AX645">
        <v>4839</v>
      </c>
      <c r="AY645" t="str">
        <f t="shared" si="1209"/>
        <v>4902430504454</v>
      </c>
      <c r="AZ645" t="str">
        <f t="shared" si="1204"/>
        <v>DOWNY 1000 19ML MYSTIQUE</v>
      </c>
      <c r="BA645" t="s">
        <v>4301</v>
      </c>
      <c r="BB645" t="s">
        <v>4301</v>
      </c>
      <c r="BC645" s="4" t="str" cm="1">
        <f t="array" aca="1" ref="BC645" ca="1">LEFT(AR645,MATCH(FALSE,ISNUMBER(MID(AR645,ROW(INDIRECT("1:"&amp;LEN(AR645)+1)), 1) *1),0) -1)</f>
        <v>6</v>
      </c>
      <c r="BD645" s="1"/>
      <c r="BF645" s="21"/>
      <c r="BK645" s="1"/>
      <c r="BM645" s="1"/>
      <c r="BN645" s="1"/>
      <c r="BR645" s="22"/>
      <c r="BS645">
        <v>0</v>
      </c>
      <c r="BT645" s="1" t="s">
        <v>5103</v>
      </c>
      <c r="BV645" s="4" t="str">
        <f>IF(IFERROR(SEARCH($A$1,DN645),0)&gt;0,$A$1,"")</f>
        <v/>
      </c>
      <c r="BW645" s="4" t="str">
        <f>IF(IFERROR(SEARCH($B$1,DN645),0)&gt;0,$B$1,"")</f>
        <v/>
      </c>
      <c r="BX645" s="4" t="str">
        <f>IF(IFERROR(SEARCH($C$1,DN645),0)&gt;0,$C$1,"")</f>
        <v/>
      </c>
      <c r="BY645" s="4" t="str">
        <f>IF(IFERROR(SEARCH($D$1,DN645),0)&gt;0,$D$1,"")</f>
        <v/>
      </c>
      <c r="BZ645" s="4" t="str">
        <f>IF(IFERROR(SEARCH($E$1,DN645),0)&gt;0,$E$1,"")</f>
        <v/>
      </c>
      <c r="CA645" s="4" t="str">
        <f>IF(IFERROR(SEARCH($F$1,DN645),0)&gt;0,$F$1,"")</f>
        <v>RTG</v>
      </c>
      <c r="CB645" s="4" t="str">
        <f>IF(IFERROR(SEARCH($G$1,DN645),0)&gt;0,$G$1,"")</f>
        <v/>
      </c>
      <c r="CC645" s="4" t="str">
        <f>IF(IFERROR(SEARCH($H$1,DN645),0)&gt;0,$H$1,"")</f>
        <v/>
      </c>
      <c r="CD645" s="4" t="str">
        <f>IF(IFERROR(SEARCH($I$1,DN645),0)&gt;0,$I$1,"")</f>
        <v/>
      </c>
      <c r="CE645" s="4" t="str">
        <f>IF(IFERROR(SEARCH($J$1,DN645),0)&gt;0,$J$1,"")</f>
        <v/>
      </c>
      <c r="CF645" s="4" t="str">
        <f>IF(IFERROR(SEARCH($K$1,DN645),0)&gt;0,$K$1,"")</f>
        <v/>
      </c>
      <c r="CG645" s="4" t="str">
        <f>IF(IFERROR(SEARCH($L$1,DN645),0)&gt;0,$L$1,"")</f>
        <v/>
      </c>
      <c r="CH645" s="4" t="str">
        <f>IF(IFERROR(SEARCH($M$1,DN645),0)&gt;0,$M$1,"")</f>
        <v/>
      </c>
      <c r="CI645" s="4" t="str">
        <f>IF(IFERROR(SEARCH($N$1,DN645),0)&gt;0,$N$1,"")</f>
        <v/>
      </c>
      <c r="CJ645" s="4" t="str">
        <f>IF(IFERROR(SEARCH($O$1,DN645),0)&gt;0,$O$1,"")</f>
        <v>DUS</v>
      </c>
      <c r="CK645" s="4" t="str">
        <f>IF(IFERROR(SEARCH($P$1,DN645),0)&gt;0,$P$1,"")</f>
        <v/>
      </c>
      <c r="CL645" s="4" t="str">
        <f>IF(IFERROR(SEARCH($Q$1,DN645),0)&gt;0,$Q$1,"")</f>
        <v/>
      </c>
      <c r="CM645" s="4" t="str">
        <f>IF(IFERROR(SEARCH($R$1,DN645),0)&gt;0,$R$1,"")</f>
        <v/>
      </c>
      <c r="CN645" s="4" t="str">
        <f>IF(IFERROR(SEARCH($S$1,DN645),0)&gt;0,$S$1,"")</f>
        <v/>
      </c>
      <c r="CO645" s="4" t="str">
        <f>IF(IFERROR(SEARCH($T$1,DN645),0)&gt;0,$T$1,"")</f>
        <v/>
      </c>
      <c r="CP645" s="4" t="str">
        <f>IF(IFERROR(SEARCH($U$1,DN645),0)&gt;0,$U$1,"")</f>
        <v/>
      </c>
      <c r="CQ645" s="4" t="str">
        <f>IF(IFERROR(SEARCH($V$1,DN645),0)&gt;0,$V$1,"")</f>
        <v/>
      </c>
      <c r="CR645" s="4" t="str">
        <f>IF(IFERROR(SEARCH($W$1,DN645),0)&gt;0,$W$1,"")</f>
        <v/>
      </c>
      <c r="CS645" s="4" t="str">
        <f>IF(IFERROR(SEARCH($X$1,DN645),0)&gt;0,$X$1,"")</f>
        <v/>
      </c>
      <c r="CT645" s="4">
        <f>LEN(BW645)+LEN(BX645)+LEN(BY645)+LEN(BZ645)+LEN(CA645)+LEN(CO645)+LEN(CB645)+LEN(CC645)+LEN(CD645)+LEN(CE645)+LEN(CF645)+LEN(CG645)+LEN(CH645)+LEN(CI645)+LEN(CP645)+LEN(CJ645)+LEN(CK645)+LEN(CQ645)+LEN(BV645)+LEN(CL645)+LEN(CS645)+LEN(CM645)+LEN(CR645)+LEN(CN645)</f>
        <v>6</v>
      </c>
      <c r="CU645" s="4" t="str">
        <f>IF(IFERROR(SEARCH($Z$1,DN645),0)&gt;0,$Z$1,"")</f>
        <v>-</v>
      </c>
      <c r="CV645" s="4" t="str">
        <f>IF(IFERROR(SEARCH($AA$1,DN645),0)&gt;0,$AA$1,"")</f>
        <v>/</v>
      </c>
      <c r="CW645" s="4" t="str">
        <f>IF(IFERROR(SEARCH($AB$1,DN645),0)&gt;0,$AB$1,"")</f>
        <v/>
      </c>
      <c r="CX645" s="4" t="str">
        <f>IF(IFERROR(SEARCH($AC$1,DN645),0)&gt;0,$AC$1,"")</f>
        <v/>
      </c>
      <c r="CY645" s="4" t="str">
        <f>IF(IFERROR(SEARCH($AD$1,DN645),0)&gt;0,$AD$1,"")</f>
        <v/>
      </c>
      <c r="CZ645" s="4" t="str">
        <f>IF(IFERROR(SEARCH($AE$1,DN645),0)&gt;0,$AE$1,"")</f>
        <v/>
      </c>
      <c r="DA645" s="4">
        <f>LEN(DM645)</f>
        <v>9</v>
      </c>
      <c r="DB645" s="4">
        <f>LEN(DN645)</f>
        <v>25</v>
      </c>
      <c r="DC645" s="4">
        <f>DB645-DA645</f>
        <v>16</v>
      </c>
      <c r="DD645" s="4" t="str">
        <f>RIGHT(DN645,4)</f>
        <v>/DUS</v>
      </c>
      <c r="DE645" s="4" t="str">
        <f>RIGHT(DN645,5)</f>
        <v>G/DUS</v>
      </c>
      <c r="DF645" s="4" t="str" cm="1">
        <f t="array" ref="DF645">LEFT(DM645,SUM(LEN(DM645)-LEN(SUBSTITUTE(DM645,{"0";"1";"2";"3";"4";"5";"6";"7";"8";"9"},""))))</f>
        <v>60</v>
      </c>
      <c r="DG645" s="4">
        <f>LEN(DT645)</f>
        <v>13</v>
      </c>
      <c r="DH645" s="4" t="b">
        <f>LEFT(DM645,2)=DF645</f>
        <v>1</v>
      </c>
      <c r="DI645" s="4" t="str">
        <f>RIGHT(DD645,3)</f>
        <v>DUS</v>
      </c>
      <c r="DJ645" s="4" t="b">
        <f>IF((DL645=AQ648)=TRUE,TRUE,IF((AQ646=DL645)=TRUE,TRUE,FALSE))</f>
        <v>0</v>
      </c>
      <c r="DK645" s="4" t="b">
        <f>LEFT(DN645,2)=LEFT(DO645,2)</f>
        <v>0</v>
      </c>
      <c r="DL645" s="5" t="str">
        <f>LEFT(DN645,(DC645-1))</f>
        <v>DOWNY 1000 20ML</v>
      </c>
      <c r="DM645" s="4" t="str">
        <f>IFERROR(RIGHT(DN645,LEN(DN645)-FIND("-",DN645)),1)</f>
        <v>60RTG/DUS</v>
      </c>
      <c r="DN645" t="s">
        <v>882</v>
      </c>
      <c r="DO645" s="1"/>
      <c r="DP645" s="4" t="b">
        <f ca="1">IF(IF(IF(DL645=AQ648,10,0)+IF(NOT(DI645=$AU$1)=TRUE,10,0)=
20,"XXXX",IF(IF((DX645+1)=2,0,1)+IF(DI645=$AU$1,1,0)=2,TRUE,""))
="",IF(IF(DL645=AQ646,10,0)+IF(NOT(DI645=$AU$1)=TRUE,10,0)=
20,"XXXX",IF(IF((DX645+1)=2,0,1)+IF(DI645=$AU$1,1,0)=2,TRUE,
"")),IF(IF(DL645=AQ648,10,0)+IF(NOT(DI645=$AU$1)=TRUE,10,0)=
20,"XXXX",IF(IF((DX645+1)=2,0,1)+IF(DI645=$AU$1,1,0)=2,TRUE,"")))</f>
        <v>1</v>
      </c>
      <c r="DQ645">
        <v>268000</v>
      </c>
      <c r="DR645">
        <v>268000</v>
      </c>
      <c r="DS645">
        <v>265718</v>
      </c>
      <c r="DT645" t="str">
        <f>IF(DO645&gt;0,DO645,"8000000000"&amp;ROW(DS645))</f>
        <v>8000000000645</v>
      </c>
      <c r="DU645" t="str">
        <f>DL645</f>
        <v>DOWNY 1000 20ML</v>
      </c>
      <c r="DV645" t="s">
        <v>4301</v>
      </c>
      <c r="DW645" t="s">
        <v>4301</v>
      </c>
      <c r="DX645" s="4" t="str" cm="1">
        <f t="array" aca="1" ref="DX645" ca="1">LEFT(DM645,MATCH(FALSE,ISNUMBER(MID(DM645,ROW(INDIRECT("1:"&amp;LEN(DM645)+1)), 1) *1),0) -1)</f>
        <v>60</v>
      </c>
      <c r="DY645" s="1"/>
      <c r="EA645" s="21"/>
      <c r="EC645" s="5"/>
      <c r="EF645" s="1"/>
      <c r="EH645" s="1"/>
      <c r="EI645" s="1"/>
      <c r="EL645" s="5"/>
      <c r="EM645" s="22"/>
      <c r="EN645">
        <v>0</v>
      </c>
      <c r="EO645" s="1" t="s">
        <v>5103</v>
      </c>
    </row>
    <row r="647" spans="1:145">
      <c r="A647" s="4" t="str">
        <f t="shared" si="1163"/>
        <v/>
      </c>
      <c r="B647" s="4" t="str">
        <f t="shared" si="1164"/>
        <v/>
      </c>
      <c r="C647" s="4" t="str">
        <f t="shared" si="1165"/>
        <v/>
      </c>
      <c r="D647" s="4" t="str">
        <f t="shared" si="1166"/>
        <v/>
      </c>
      <c r="E647" s="4" t="str">
        <f t="shared" si="1167"/>
        <v>SCT</v>
      </c>
      <c r="F647" s="4" t="str">
        <f t="shared" si="1168"/>
        <v>RTG</v>
      </c>
      <c r="G647" s="4" t="str">
        <f t="shared" si="1169"/>
        <v/>
      </c>
      <c r="H647" s="4" t="str">
        <f t="shared" si="1170"/>
        <v/>
      </c>
      <c r="I647" s="4" t="str">
        <f t="shared" si="1171"/>
        <v/>
      </c>
      <c r="J647" s="4" t="str">
        <f t="shared" si="1172"/>
        <v/>
      </c>
      <c r="K647" s="4" t="str">
        <f t="shared" si="1173"/>
        <v/>
      </c>
      <c r="L647" s="4" t="str">
        <f t="shared" si="1174"/>
        <v/>
      </c>
      <c r="M647" s="4" t="str">
        <f t="shared" si="1175"/>
        <v/>
      </c>
      <c r="N647" s="4" t="str">
        <f t="shared" si="1176"/>
        <v/>
      </c>
      <c r="O647" s="4" t="str">
        <f t="shared" si="1177"/>
        <v/>
      </c>
      <c r="P647" s="4" t="str">
        <f t="shared" si="1178"/>
        <v/>
      </c>
      <c r="Q647" s="4" t="str">
        <f t="shared" si="1179"/>
        <v/>
      </c>
      <c r="R647" s="4" t="str">
        <f t="shared" si="1180"/>
        <v/>
      </c>
      <c r="S647" s="4" t="str">
        <f t="shared" si="1181"/>
        <v/>
      </c>
      <c r="T647" s="4" t="str">
        <f t="shared" si="1182"/>
        <v/>
      </c>
      <c r="U647" s="4" t="str">
        <f t="shared" si="1183"/>
        <v/>
      </c>
      <c r="V647" s="4" t="str">
        <f t="shared" si="1184"/>
        <v/>
      </c>
      <c r="W647" s="4" t="str">
        <f t="shared" si="1185"/>
        <v/>
      </c>
      <c r="X647" s="4" t="str">
        <f t="shared" si="1186"/>
        <v/>
      </c>
      <c r="Y647" s="4">
        <f t="shared" si="1187"/>
        <v>6</v>
      </c>
      <c r="Z647" s="4" t="str">
        <f t="shared" si="1188"/>
        <v>-</v>
      </c>
      <c r="AA647" s="4" t="str">
        <f t="shared" si="1189"/>
        <v>/</v>
      </c>
      <c r="AB647" s="4" t="str">
        <f t="shared" si="1190"/>
        <v/>
      </c>
      <c r="AC647" s="4" t="str">
        <f t="shared" si="1191"/>
        <v/>
      </c>
      <c r="AD647" s="4" t="str">
        <f t="shared" si="1192"/>
        <v/>
      </c>
      <c r="AE647" s="4" t="str">
        <f t="shared" si="1193"/>
        <v/>
      </c>
      <c r="AF647" s="4">
        <f t="shared" si="1194"/>
        <v>8</v>
      </c>
      <c r="AG647" s="4">
        <f t="shared" si="1195"/>
        <v>31</v>
      </c>
      <c r="AH647" s="4">
        <f t="shared" si="1196"/>
        <v>23</v>
      </c>
      <c r="AI647" s="4" t="str">
        <f t="shared" si="1197"/>
        <v>/RTG</v>
      </c>
      <c r="AJ647" s="4" t="str">
        <f t="shared" si="1198"/>
        <v>T/RTG</v>
      </c>
      <c r="AK647" s="4" t="str" cm="1">
        <f t="array" ref="AK647">LEFT(AR647,SUM(LEN(AR647)-LEN(SUBSTITUTE(AR647,{"0";"1";"2";"3";"4";"5";"6";"7";"8";"9"},""))))</f>
        <v>6</v>
      </c>
      <c r="AL647" s="4">
        <f t="shared" si="1202"/>
        <v>13</v>
      </c>
      <c r="AM647" s="4" t="b">
        <f>LEFT(AR647,1)=AK647</f>
        <v>1</v>
      </c>
      <c r="AN647" s="4" t="str">
        <f t="shared" si="1210"/>
        <v>RTG</v>
      </c>
      <c r="AO647" s="4" t="b">
        <f>IF((AQ647=AQ648)=TRUE,TRUE,IF((DL644=AQ647)=TRUE,TRUE,FALSE))</f>
        <v>0</v>
      </c>
      <c r="AP647" s="4" t="b">
        <f t="shared" si="1199"/>
        <v>0</v>
      </c>
      <c r="AQ647" s="5" t="str">
        <f t="shared" si="1200"/>
        <v>DOWNY 1000 20ML DARING</v>
      </c>
      <c r="AR647" s="4" t="str">
        <f t="shared" si="1201"/>
        <v>6SCT/RTG</v>
      </c>
      <c r="AS647" t="s">
        <v>872</v>
      </c>
      <c r="AT647" s="1" t="s">
        <v>873</v>
      </c>
      <c r="AU647" s="4" t="str">
        <f ca="1">IF(IF(IF(AQ647=AQ648,10,0)+IF(NOT(AN647=$AU$1)=TRUE,10,0)=
20,"XXXX",IF(IF((BC647+1)=2,0,1)+IF(AN647=$AU$1,1,0)=2,TRUE,""))
="",IF(IF(AQ647=DL644,10,0)+IF(NOT(AN647=$AU$1)=TRUE,10,0)=
20,"XXXX",IF(IF((BC647+1)=2,0,1)+IF(AN647=$AU$1,1,0)=2,TRUE,
"")),IF(IF(AQ647=AQ648,10,0)+IF(NOT(AN647=$AU$1)=TRUE,10,0)=
20,"XXXX",IF(IF((BC647+1)=2,0,1)+IF(AN647=$AU$1,1,0)=2,TRUE,"")))</f>
        <v/>
      </c>
      <c r="AV647">
        <v>5000</v>
      </c>
      <c r="AW647">
        <v>5000</v>
      </c>
      <c r="AX647">
        <v>4839</v>
      </c>
      <c r="AY647" t="str">
        <f t="shared" si="1209"/>
        <v>4902430693455</v>
      </c>
      <c r="AZ647" t="str">
        <f t="shared" si="1204"/>
        <v>DOWNY 1000 20ML DARING</v>
      </c>
      <c r="BA647" t="s">
        <v>4301</v>
      </c>
      <c r="BB647" t="s">
        <v>4301</v>
      </c>
      <c r="BC647" s="4" t="str" cm="1">
        <f t="array" aca="1" ref="BC647" ca="1">LEFT(AR647,MATCH(FALSE,ISNUMBER(MID(AR647,ROW(INDIRECT("1:"&amp;LEN(AR647)+1)), 1) *1),0) -1)</f>
        <v>6</v>
      </c>
      <c r="BD647" s="1"/>
      <c r="BF647" s="21"/>
      <c r="BK647" s="1"/>
      <c r="BM647" s="1"/>
      <c r="BN647" s="1"/>
      <c r="BR647" s="22"/>
      <c r="BS647">
        <v>0</v>
      </c>
      <c r="BT647" s="1" t="s">
        <v>5103</v>
      </c>
      <c r="BV647" s="4" t="str">
        <f t="shared" ref="BV647:BV651" si="1211">IF(IFERROR(SEARCH($A$1,DN647),0)&gt;0,$A$1,"")</f>
        <v/>
      </c>
      <c r="BW647" s="4" t="str">
        <f t="shared" ref="BW647:BW651" si="1212">IF(IFERROR(SEARCH($B$1,DN647),0)&gt;0,$B$1,"")</f>
        <v/>
      </c>
      <c r="BX647" s="4" t="str">
        <f t="shared" ref="BX647:BX651" si="1213">IF(IFERROR(SEARCH($C$1,DN647),0)&gt;0,$C$1,"")</f>
        <v/>
      </c>
      <c r="BY647" s="4" t="str">
        <f t="shared" ref="BY647:BY651" si="1214">IF(IFERROR(SEARCH($D$1,DN647),0)&gt;0,$D$1,"")</f>
        <v/>
      </c>
      <c r="BZ647" s="4" t="str">
        <f t="shared" ref="BZ647:BZ651" si="1215">IF(IFERROR(SEARCH($E$1,DN647),0)&gt;0,$E$1,"")</f>
        <v/>
      </c>
      <c r="CA647" s="4" t="str">
        <f t="shared" ref="CA647:CA651" si="1216">IF(IFERROR(SEARCH($F$1,DN647),0)&gt;0,$F$1,"")</f>
        <v>RTG</v>
      </c>
      <c r="CB647" s="4" t="str">
        <f t="shared" ref="CB647:CB651" si="1217">IF(IFERROR(SEARCH($G$1,DN647),0)&gt;0,$G$1,"")</f>
        <v/>
      </c>
      <c r="CC647" s="4" t="str">
        <f t="shared" ref="CC647:CC651" si="1218">IF(IFERROR(SEARCH($H$1,DN647),0)&gt;0,$H$1,"")</f>
        <v/>
      </c>
      <c r="CD647" s="4" t="str">
        <f t="shared" ref="CD647:CD651" si="1219">IF(IFERROR(SEARCH($I$1,DN647),0)&gt;0,$I$1,"")</f>
        <v/>
      </c>
      <c r="CE647" s="4" t="str">
        <f t="shared" ref="CE647:CE651" si="1220">IF(IFERROR(SEARCH($J$1,DN647),0)&gt;0,$J$1,"")</f>
        <v/>
      </c>
      <c r="CF647" s="4" t="str">
        <f t="shared" ref="CF647:CF651" si="1221">IF(IFERROR(SEARCH($K$1,DN647),0)&gt;0,$K$1,"")</f>
        <v/>
      </c>
      <c r="CG647" s="4" t="str">
        <f t="shared" ref="CG647:CG651" si="1222">IF(IFERROR(SEARCH($L$1,DN647),0)&gt;0,$L$1,"")</f>
        <v/>
      </c>
      <c r="CH647" s="4" t="str">
        <f t="shared" ref="CH647:CH651" si="1223">IF(IFERROR(SEARCH($M$1,DN647),0)&gt;0,$M$1,"")</f>
        <v/>
      </c>
      <c r="CI647" s="4" t="str">
        <f t="shared" ref="CI647:CI651" si="1224">IF(IFERROR(SEARCH($N$1,DN647),0)&gt;0,$N$1,"")</f>
        <v/>
      </c>
      <c r="CJ647" s="4" t="str">
        <f t="shared" ref="CJ647:CJ651" si="1225">IF(IFERROR(SEARCH($O$1,DN647),0)&gt;0,$O$1,"")</f>
        <v>DUS</v>
      </c>
      <c r="CK647" s="4" t="str">
        <f t="shared" ref="CK647:CK651" si="1226">IF(IFERROR(SEARCH($P$1,DN647),0)&gt;0,$P$1,"")</f>
        <v/>
      </c>
      <c r="CL647" s="4" t="str">
        <f t="shared" ref="CL647:CL651" si="1227">IF(IFERROR(SEARCH($Q$1,DN647),0)&gt;0,$Q$1,"")</f>
        <v/>
      </c>
      <c r="CM647" s="4" t="str">
        <f t="shared" ref="CM647:CM651" si="1228">IF(IFERROR(SEARCH($R$1,DN647),0)&gt;0,$R$1,"")</f>
        <v/>
      </c>
      <c r="CN647" s="4" t="str">
        <f t="shared" ref="CN647:CN651" si="1229">IF(IFERROR(SEARCH($S$1,DN647),0)&gt;0,$S$1,"")</f>
        <v/>
      </c>
      <c r="CO647" s="4" t="str">
        <f t="shared" ref="CO647:CO651" si="1230">IF(IFERROR(SEARCH($T$1,DN647),0)&gt;0,$T$1,"")</f>
        <v/>
      </c>
      <c r="CP647" s="4" t="str">
        <f t="shared" ref="CP647:CP651" si="1231">IF(IFERROR(SEARCH($U$1,DN647),0)&gt;0,$U$1,"")</f>
        <v/>
      </c>
      <c r="CQ647" s="4" t="str">
        <f t="shared" ref="CQ647:CQ651" si="1232">IF(IFERROR(SEARCH($V$1,DN647),0)&gt;0,$V$1,"")</f>
        <v/>
      </c>
      <c r="CR647" s="4" t="str">
        <f t="shared" ref="CR647:CR651" si="1233">IF(IFERROR(SEARCH($W$1,DN647),0)&gt;0,$W$1,"")</f>
        <v/>
      </c>
      <c r="CS647" s="4" t="str">
        <f t="shared" ref="CS647:CS651" si="1234">IF(IFERROR(SEARCH($X$1,DN647),0)&gt;0,$X$1,"")</f>
        <v/>
      </c>
      <c r="CT647" s="4">
        <f t="shared" ref="CT647:CT651" si="1235">LEN(BW647)+LEN(BX647)+LEN(BY647)+LEN(BZ647)+LEN(CA647)+LEN(CO647)+LEN(CB647)+LEN(CC647)+LEN(CD647)+LEN(CE647)+LEN(CF647)+LEN(CG647)+LEN(CH647)+LEN(CI647)+LEN(CP647)+LEN(CJ647)+LEN(CK647)+LEN(CQ647)+LEN(BV647)+LEN(CL647)+LEN(CS647)+LEN(CM647)+LEN(CR647)+LEN(CN647)</f>
        <v>6</v>
      </c>
      <c r="CU647" s="4" t="str">
        <f t="shared" ref="CU647:CU651" si="1236">IF(IFERROR(SEARCH($Z$1,DN647),0)&gt;0,$Z$1,"")</f>
        <v>-</v>
      </c>
      <c r="CV647" s="4" t="str">
        <f t="shared" ref="CV647:CV651" si="1237">IF(IFERROR(SEARCH($AA$1,DN647),0)&gt;0,$AA$1,"")</f>
        <v>/</v>
      </c>
      <c r="CW647" s="4" t="str">
        <f t="shared" ref="CW647:CW651" si="1238">IF(IFERROR(SEARCH($AB$1,DN647),0)&gt;0,$AB$1,"")</f>
        <v/>
      </c>
      <c r="CX647" s="4" t="str">
        <f t="shared" ref="CX647:CX651" si="1239">IF(IFERROR(SEARCH($AC$1,DN647),0)&gt;0,$AC$1,"")</f>
        <v/>
      </c>
      <c r="CY647" s="4" t="str">
        <f t="shared" ref="CY647:CY651" si="1240">IF(IFERROR(SEARCH($AD$1,DN647),0)&gt;0,$AD$1,"")</f>
        <v/>
      </c>
      <c r="CZ647" s="4" t="str">
        <f t="shared" ref="CZ647:CZ651" si="1241">IF(IFERROR(SEARCH($AE$1,DN647),0)&gt;0,$AE$1,"")</f>
        <v/>
      </c>
      <c r="DA647" s="4">
        <f t="shared" ref="DA647:DA651" si="1242">LEN(DM647)</f>
        <v>9</v>
      </c>
      <c r="DB647" s="4">
        <f t="shared" ref="DB647:DB651" si="1243">LEN(DN647)</f>
        <v>25</v>
      </c>
      <c r="DC647" s="4">
        <f t="shared" ref="DC647:DC651" si="1244">DB647-DA647</f>
        <v>16</v>
      </c>
      <c r="DD647" s="4" t="str">
        <f t="shared" ref="DD647:DD651" si="1245">RIGHT(DN647,4)</f>
        <v>/DUS</v>
      </c>
      <c r="DE647" s="4" t="str">
        <f t="shared" ref="DE647:DE651" si="1246">RIGHT(DN647,5)</f>
        <v>G/DUS</v>
      </c>
      <c r="DF647" s="4" t="str" cm="1">
        <f t="array" ref="DF647">LEFT(DM647,SUM(LEN(DM647)-LEN(SUBSTITUTE(DM647,{"0";"1";"2";"3";"4";"5";"6";"7";"8";"9"},""))))</f>
        <v>60</v>
      </c>
      <c r="DG647" s="4">
        <f t="shared" ref="DG647:DG651" si="1247">LEN(DT647)</f>
        <v>13</v>
      </c>
      <c r="DH647" s="4" t="b">
        <f t="shared" ref="DH647:DH651" si="1248">LEFT(DM647,2)=DF647</f>
        <v>1</v>
      </c>
      <c r="DI647" s="4" t="str">
        <f t="shared" ref="DI647:DI651" si="1249">RIGHT(DD647,3)</f>
        <v>DUS</v>
      </c>
      <c r="DJ647" s="4" t="b">
        <f t="shared" ref="DJ647:DJ650" si="1250">IF((DL647=AQ650)=TRUE,TRUE,IF((AQ648=DL647)=TRUE,TRUE,FALSE))</f>
        <v>0</v>
      </c>
      <c r="DK647" s="4" t="b">
        <f t="shared" ref="DK647:DK651" si="1251">LEFT(DN647,2)=LEFT(DO647,2)</f>
        <v>0</v>
      </c>
      <c r="DL647" s="5" t="str">
        <f t="shared" ref="DL647:DL651" si="1252">LEFT(DN647,(DC647-1))</f>
        <v>DOWNY 1000 20ML</v>
      </c>
      <c r="DM647" s="4" t="str">
        <f t="shared" ref="DM647:DM651" si="1253">IFERROR(RIGHT(DN647,LEN(DN647)-FIND("-",DN647)),1)</f>
        <v>60RTG/DUS</v>
      </c>
      <c r="DN647" t="s">
        <v>882</v>
      </c>
      <c r="DO647" s="1"/>
      <c r="DP647" s="4" t="b">
        <f t="shared" ref="DP647:DP650" ca="1" si="1254">IF(IF(IF(DL647=AQ650,10,0)+IF(NOT(DI647=$AU$1)=TRUE,10,0)=
20,"XXXX",IF(IF((DX647+1)=2,0,1)+IF(DI647=$AU$1,1,0)=2,TRUE,""))
="",IF(IF(DL647=AQ648,10,0)+IF(NOT(DI647=$AU$1)=TRUE,10,0)=
20,"XXXX",IF(IF((DX647+1)=2,0,1)+IF(DI647=$AU$1,1,0)=2,TRUE,
"")),IF(IF(DL647=AQ650,10,0)+IF(NOT(DI647=$AU$1)=TRUE,10,0)=
20,"XXXX",IF(IF((DX647+1)=2,0,1)+IF(DI647=$AU$1,1,0)=2,TRUE,"")))</f>
        <v>1</v>
      </c>
      <c r="DQ647">
        <v>268000</v>
      </c>
      <c r="DR647">
        <v>268000</v>
      </c>
      <c r="DS647">
        <v>265718</v>
      </c>
      <c r="DT647" t="str">
        <f t="shared" ref="DT647:DT651" si="1255">IF(DO647&gt;0,DO647,"8000000000"&amp;ROW(DS647))</f>
        <v>8000000000647</v>
      </c>
      <c r="DU647" t="str">
        <f t="shared" ref="DU647:DU651" si="1256">DL647</f>
        <v>DOWNY 1000 20ML</v>
      </c>
      <c r="DV647" t="s">
        <v>4301</v>
      </c>
      <c r="DW647" t="s">
        <v>4301</v>
      </c>
      <c r="DX647" s="4" t="str" cm="1">
        <f t="array" aca="1" ref="DX647" ca="1">LEFT(DM647,MATCH(FALSE,ISNUMBER(MID(DM647,ROW(INDIRECT("1:"&amp;LEN(DM647)+1)), 1) *1),0) -1)</f>
        <v>60</v>
      </c>
      <c r="DY647" s="1"/>
      <c r="EA647" s="21"/>
      <c r="EC647" s="5"/>
      <c r="EF647" s="1"/>
      <c r="EH647" s="1"/>
      <c r="EI647" s="1"/>
      <c r="EL647" s="5"/>
      <c r="EM647" s="22"/>
      <c r="EN647">
        <v>0</v>
      </c>
      <c r="EO647" s="1" t="s">
        <v>5103</v>
      </c>
    </row>
    <row r="648" spans="1:145">
      <c r="A648" s="4" t="str">
        <f t="shared" si="1163"/>
        <v/>
      </c>
      <c r="B648" s="4" t="str">
        <f t="shared" si="1164"/>
        <v/>
      </c>
      <c r="C648" s="4" t="str">
        <f t="shared" si="1165"/>
        <v/>
      </c>
      <c r="D648" s="4" t="str">
        <f t="shared" si="1166"/>
        <v/>
      </c>
      <c r="E648" s="4" t="str">
        <f t="shared" si="1167"/>
        <v>SCT</v>
      </c>
      <c r="F648" s="4" t="str">
        <f t="shared" si="1168"/>
        <v>RTG</v>
      </c>
      <c r="G648" s="4" t="str">
        <f t="shared" si="1169"/>
        <v/>
      </c>
      <c r="H648" s="4" t="str">
        <f t="shared" si="1170"/>
        <v/>
      </c>
      <c r="I648" s="4" t="str">
        <f t="shared" si="1171"/>
        <v/>
      </c>
      <c r="J648" s="4" t="str">
        <f t="shared" si="1172"/>
        <v/>
      </c>
      <c r="K648" s="4" t="str">
        <f t="shared" si="1173"/>
        <v/>
      </c>
      <c r="L648" s="4" t="str">
        <f t="shared" si="1174"/>
        <v/>
      </c>
      <c r="M648" s="4" t="str">
        <f t="shared" si="1175"/>
        <v/>
      </c>
      <c r="N648" s="4" t="str">
        <f t="shared" si="1176"/>
        <v/>
      </c>
      <c r="O648" s="4" t="str">
        <f t="shared" si="1177"/>
        <v/>
      </c>
      <c r="P648" s="4" t="str">
        <f t="shared" si="1178"/>
        <v/>
      </c>
      <c r="Q648" s="4" t="str">
        <f t="shared" si="1179"/>
        <v/>
      </c>
      <c r="R648" s="4" t="str">
        <f t="shared" si="1180"/>
        <v/>
      </c>
      <c r="S648" s="4" t="str">
        <f t="shared" si="1181"/>
        <v/>
      </c>
      <c r="T648" s="4" t="str">
        <f t="shared" si="1182"/>
        <v/>
      </c>
      <c r="U648" s="4" t="str">
        <f t="shared" si="1183"/>
        <v/>
      </c>
      <c r="V648" s="4" t="str">
        <f t="shared" si="1184"/>
        <v/>
      </c>
      <c r="W648" s="4" t="str">
        <f t="shared" si="1185"/>
        <v/>
      </c>
      <c r="X648" s="4" t="str">
        <f t="shared" si="1186"/>
        <v/>
      </c>
      <c r="Y648" s="4">
        <f t="shared" si="1187"/>
        <v>6</v>
      </c>
      <c r="Z648" s="4" t="str">
        <f t="shared" si="1188"/>
        <v>-</v>
      </c>
      <c r="AA648" s="4" t="str">
        <f t="shared" si="1189"/>
        <v>/</v>
      </c>
      <c r="AB648" s="4" t="str">
        <f t="shared" si="1190"/>
        <v/>
      </c>
      <c r="AC648" s="4" t="str">
        <f t="shared" si="1191"/>
        <v/>
      </c>
      <c r="AD648" s="4" t="str">
        <f t="shared" si="1192"/>
        <v/>
      </c>
      <c r="AE648" s="4" t="str">
        <f t="shared" si="1193"/>
        <v/>
      </c>
      <c r="AF648" s="4">
        <f t="shared" si="1194"/>
        <v>8</v>
      </c>
      <c r="AG648" s="4">
        <f t="shared" si="1195"/>
        <v>36</v>
      </c>
      <c r="AH648" s="4">
        <f t="shared" si="1196"/>
        <v>28</v>
      </c>
      <c r="AI648" s="4" t="str">
        <f t="shared" si="1197"/>
        <v>/RTG</v>
      </c>
      <c r="AJ648" s="4" t="str">
        <f t="shared" si="1198"/>
        <v>T/RTG</v>
      </c>
      <c r="AK648" s="4" t="str" cm="1">
        <f t="array" ref="AK648">LEFT(AR648,SUM(LEN(AR648)-LEN(SUBSTITUTE(AR648,{"0";"1";"2";"3";"4";"5";"6";"7";"8";"9"},""))))</f>
        <v>6</v>
      </c>
      <c r="AL648" s="4">
        <f t="shared" si="1202"/>
        <v>13</v>
      </c>
      <c r="AM648" s="4" t="b">
        <f>LEFT(AR648,1)=AK648</f>
        <v>1</v>
      </c>
      <c r="AN648" s="4" t="str">
        <f t="shared" si="1210"/>
        <v>RTG</v>
      </c>
      <c r="AO648" s="4" t="b">
        <f t="shared" si="1203"/>
        <v>0</v>
      </c>
      <c r="AP648" s="4" t="b">
        <f t="shared" si="1199"/>
        <v>0</v>
      </c>
      <c r="AQ648" s="5" t="str">
        <f t="shared" si="1200"/>
        <v>DOWNY 1000 20ML FLORAL PINK</v>
      </c>
      <c r="AR648" s="4" t="str">
        <f t="shared" si="1201"/>
        <v>6SCT/RTG</v>
      </c>
      <c r="AS648" t="s">
        <v>874</v>
      </c>
      <c r="AT648" s="1" t="s">
        <v>875</v>
      </c>
      <c r="AU648" s="4" t="str">
        <f t="shared" ca="1" si="1207"/>
        <v/>
      </c>
      <c r="AV648">
        <v>5000</v>
      </c>
      <c r="AW648">
        <v>5000</v>
      </c>
      <c r="AX648">
        <v>4839</v>
      </c>
      <c r="AY648" t="str">
        <f t="shared" si="1209"/>
        <v>4902430894609</v>
      </c>
      <c r="AZ648" t="str">
        <f t="shared" si="1204"/>
        <v>DOWNY 1000 20ML FLORAL PINK</v>
      </c>
      <c r="BA648" t="s">
        <v>4301</v>
      </c>
      <c r="BB648" t="s">
        <v>4301</v>
      </c>
      <c r="BC648" s="4" t="str" cm="1">
        <f t="array" aca="1" ref="BC648" ca="1">LEFT(AR648,MATCH(FALSE,ISNUMBER(MID(AR648,ROW(INDIRECT("1:"&amp;LEN(AR648)+1)), 1) *1),0) -1)</f>
        <v>6</v>
      </c>
      <c r="BD648" s="1"/>
      <c r="BF648" s="21"/>
      <c r="BK648" s="1"/>
      <c r="BM648" s="1"/>
      <c r="BN648" s="1"/>
      <c r="BR648" s="22"/>
      <c r="BS648">
        <v>0</v>
      </c>
      <c r="BT648" s="1" t="s">
        <v>5103</v>
      </c>
      <c r="BV648" s="4" t="str">
        <f t="shared" si="1211"/>
        <v/>
      </c>
      <c r="BW648" s="4" t="str">
        <f t="shared" si="1212"/>
        <v/>
      </c>
      <c r="BX648" s="4" t="str">
        <f t="shared" si="1213"/>
        <v/>
      </c>
      <c r="BY648" s="4" t="str">
        <f t="shared" si="1214"/>
        <v/>
      </c>
      <c r="BZ648" s="4" t="str">
        <f t="shared" si="1215"/>
        <v/>
      </c>
      <c r="CA648" s="4" t="str">
        <f t="shared" si="1216"/>
        <v>RTG</v>
      </c>
      <c r="CB648" s="4" t="str">
        <f t="shared" si="1217"/>
        <v/>
      </c>
      <c r="CC648" s="4" t="str">
        <f t="shared" si="1218"/>
        <v/>
      </c>
      <c r="CD648" s="4" t="str">
        <f t="shared" si="1219"/>
        <v/>
      </c>
      <c r="CE648" s="4" t="str">
        <f t="shared" si="1220"/>
        <v/>
      </c>
      <c r="CF648" s="4" t="str">
        <f t="shared" si="1221"/>
        <v/>
      </c>
      <c r="CG648" s="4" t="str">
        <f t="shared" si="1222"/>
        <v/>
      </c>
      <c r="CH648" s="4" t="str">
        <f t="shared" si="1223"/>
        <v/>
      </c>
      <c r="CI648" s="4" t="str">
        <f t="shared" si="1224"/>
        <v/>
      </c>
      <c r="CJ648" s="4" t="str">
        <f t="shared" si="1225"/>
        <v>DUS</v>
      </c>
      <c r="CK648" s="4" t="str">
        <f t="shared" si="1226"/>
        <v/>
      </c>
      <c r="CL648" s="4" t="str">
        <f t="shared" si="1227"/>
        <v/>
      </c>
      <c r="CM648" s="4" t="str">
        <f t="shared" si="1228"/>
        <v/>
      </c>
      <c r="CN648" s="4" t="str">
        <f t="shared" si="1229"/>
        <v/>
      </c>
      <c r="CO648" s="4" t="str">
        <f t="shared" si="1230"/>
        <v/>
      </c>
      <c r="CP648" s="4" t="str">
        <f t="shared" si="1231"/>
        <v/>
      </c>
      <c r="CQ648" s="4" t="str">
        <f t="shared" si="1232"/>
        <v/>
      </c>
      <c r="CR648" s="4" t="str">
        <f t="shared" si="1233"/>
        <v/>
      </c>
      <c r="CS648" s="4" t="str">
        <f t="shared" si="1234"/>
        <v/>
      </c>
      <c r="CT648" s="4">
        <f t="shared" si="1235"/>
        <v>6</v>
      </c>
      <c r="CU648" s="4" t="str">
        <f t="shared" si="1236"/>
        <v>-</v>
      </c>
      <c r="CV648" s="4" t="str">
        <f t="shared" si="1237"/>
        <v>/</v>
      </c>
      <c r="CW648" s="4" t="str">
        <f t="shared" si="1238"/>
        <v/>
      </c>
      <c r="CX648" s="4" t="str">
        <f t="shared" si="1239"/>
        <v/>
      </c>
      <c r="CY648" s="4" t="str">
        <f t="shared" si="1240"/>
        <v/>
      </c>
      <c r="CZ648" s="4" t="str">
        <f t="shared" si="1241"/>
        <v/>
      </c>
      <c r="DA648" s="4">
        <f t="shared" si="1242"/>
        <v>9</v>
      </c>
      <c r="DB648" s="4">
        <f t="shared" si="1243"/>
        <v>25</v>
      </c>
      <c r="DC648" s="4">
        <f t="shared" si="1244"/>
        <v>16</v>
      </c>
      <c r="DD648" s="4" t="str">
        <f t="shared" si="1245"/>
        <v>/DUS</v>
      </c>
      <c r="DE648" s="4" t="str">
        <f t="shared" si="1246"/>
        <v>G/DUS</v>
      </c>
      <c r="DF648" s="4" t="str" cm="1">
        <f t="array" ref="DF648">LEFT(DM648,SUM(LEN(DM648)-LEN(SUBSTITUTE(DM648,{"0";"1";"2";"3";"4";"5";"6";"7";"8";"9"},""))))</f>
        <v>60</v>
      </c>
      <c r="DG648" s="4">
        <f t="shared" si="1247"/>
        <v>13</v>
      </c>
      <c r="DH648" s="4" t="b">
        <f t="shared" si="1248"/>
        <v>1</v>
      </c>
      <c r="DI648" s="4" t="str">
        <f t="shared" si="1249"/>
        <v>DUS</v>
      </c>
      <c r="DJ648" s="4" t="b">
        <f t="shared" si="1250"/>
        <v>0</v>
      </c>
      <c r="DK648" s="4" t="b">
        <f t="shared" si="1251"/>
        <v>0</v>
      </c>
      <c r="DL648" s="5" t="str">
        <f t="shared" si="1252"/>
        <v>DOWNY 1000 20ML</v>
      </c>
      <c r="DM648" s="4" t="str">
        <f t="shared" si="1253"/>
        <v>60RTG/DUS</v>
      </c>
      <c r="DN648" t="s">
        <v>882</v>
      </c>
      <c r="DO648" s="1"/>
      <c r="DP648" s="4" t="b">
        <f t="shared" ca="1" si="1254"/>
        <v>1</v>
      </c>
      <c r="DQ648">
        <v>268000</v>
      </c>
      <c r="DR648">
        <v>268000</v>
      </c>
      <c r="DS648">
        <v>265718</v>
      </c>
      <c r="DT648" t="str">
        <f t="shared" si="1255"/>
        <v>8000000000648</v>
      </c>
      <c r="DU648" t="str">
        <f t="shared" si="1256"/>
        <v>DOWNY 1000 20ML</v>
      </c>
      <c r="DV648" t="s">
        <v>4301</v>
      </c>
      <c r="DW648" t="s">
        <v>4301</v>
      </c>
      <c r="DX648" s="4" t="str" cm="1">
        <f t="array" aca="1" ref="DX648" ca="1">LEFT(DM648,MATCH(FALSE,ISNUMBER(MID(DM648,ROW(INDIRECT("1:"&amp;LEN(DM648)+1)), 1) *1),0) -1)</f>
        <v>60</v>
      </c>
      <c r="DY648" s="1"/>
      <c r="EA648" s="21"/>
      <c r="EC648" s="5"/>
      <c r="EF648" s="1"/>
      <c r="EH648" s="1"/>
      <c r="EI648" s="1"/>
      <c r="EL648" s="5"/>
      <c r="EM648" s="22"/>
      <c r="EN648">
        <v>0</v>
      </c>
      <c r="EO648" s="1" t="s">
        <v>5103</v>
      </c>
    </row>
    <row r="649" spans="1:145">
      <c r="A649" s="4" t="str">
        <f t="shared" si="1163"/>
        <v/>
      </c>
      <c r="B649" s="4" t="str">
        <f t="shared" si="1164"/>
        <v/>
      </c>
      <c r="C649" s="4" t="str">
        <f t="shared" si="1165"/>
        <v/>
      </c>
      <c r="D649" s="4" t="str">
        <f t="shared" si="1166"/>
        <v/>
      </c>
      <c r="E649" s="4" t="str">
        <f t="shared" si="1167"/>
        <v>SCT</v>
      </c>
      <c r="F649" s="4" t="str">
        <f t="shared" si="1168"/>
        <v>RTG</v>
      </c>
      <c r="G649" s="4" t="str">
        <f t="shared" si="1169"/>
        <v/>
      </c>
      <c r="H649" s="4" t="str">
        <f t="shared" si="1170"/>
        <v/>
      </c>
      <c r="I649" s="4" t="str">
        <f t="shared" si="1171"/>
        <v/>
      </c>
      <c r="J649" s="4" t="str">
        <f t="shared" si="1172"/>
        <v/>
      </c>
      <c r="K649" s="4" t="str">
        <f t="shared" si="1173"/>
        <v/>
      </c>
      <c r="L649" s="4" t="str">
        <f t="shared" si="1174"/>
        <v/>
      </c>
      <c r="M649" s="4" t="str">
        <f t="shared" si="1175"/>
        <v/>
      </c>
      <c r="N649" s="4" t="str">
        <f t="shared" si="1176"/>
        <v/>
      </c>
      <c r="O649" s="4" t="str">
        <f t="shared" si="1177"/>
        <v/>
      </c>
      <c r="P649" s="4" t="str">
        <f t="shared" si="1178"/>
        <v/>
      </c>
      <c r="Q649" s="4" t="str">
        <f t="shared" si="1179"/>
        <v/>
      </c>
      <c r="R649" s="4" t="str">
        <f t="shared" si="1180"/>
        <v/>
      </c>
      <c r="S649" s="4" t="str">
        <f t="shared" si="1181"/>
        <v/>
      </c>
      <c r="T649" s="4" t="str">
        <f t="shared" si="1182"/>
        <v/>
      </c>
      <c r="U649" s="4" t="str">
        <f t="shared" si="1183"/>
        <v/>
      </c>
      <c r="V649" s="4" t="str">
        <f t="shared" si="1184"/>
        <v/>
      </c>
      <c r="W649" s="4" t="str">
        <f t="shared" si="1185"/>
        <v/>
      </c>
      <c r="X649" s="4" t="str">
        <f t="shared" si="1186"/>
        <v/>
      </c>
      <c r="Y649" s="4">
        <f t="shared" si="1187"/>
        <v>6</v>
      </c>
      <c r="Z649" s="4" t="str">
        <f t="shared" si="1188"/>
        <v>-</v>
      </c>
      <c r="AA649" s="4" t="str">
        <f t="shared" si="1189"/>
        <v>/</v>
      </c>
      <c r="AB649" s="4" t="str">
        <f t="shared" si="1190"/>
        <v/>
      </c>
      <c r="AC649" s="4" t="str">
        <f t="shared" si="1191"/>
        <v/>
      </c>
      <c r="AD649" s="4" t="str">
        <f t="shared" si="1192"/>
        <v/>
      </c>
      <c r="AE649" s="4" t="str">
        <f t="shared" si="1193"/>
        <v/>
      </c>
      <c r="AF649" s="4">
        <f t="shared" si="1194"/>
        <v>8</v>
      </c>
      <c r="AG649" s="4">
        <f t="shared" si="1195"/>
        <v>32</v>
      </c>
      <c r="AH649" s="4">
        <f t="shared" si="1196"/>
        <v>24</v>
      </c>
      <c r="AI649" s="4" t="str">
        <f t="shared" si="1197"/>
        <v>/RTG</v>
      </c>
      <c r="AJ649" s="4" t="str">
        <f t="shared" si="1198"/>
        <v>T/RTG</v>
      </c>
      <c r="AK649" s="4" t="str" cm="1">
        <f t="array" ref="AK649">LEFT(AR649,SUM(LEN(AR649)-LEN(SUBSTITUTE(AR649,{"0";"1";"2";"3";"4";"5";"6";"7";"8";"9"},""))))</f>
        <v>6</v>
      </c>
      <c r="AL649" s="4">
        <f t="shared" si="1202"/>
        <v>13</v>
      </c>
      <c r="AM649" s="4" t="b">
        <f>LEFT(AR649,1)=AK649</f>
        <v>1</v>
      </c>
      <c r="AN649" s="4" t="str">
        <f t="shared" si="1210"/>
        <v>RTG</v>
      </c>
      <c r="AO649" s="4" t="b">
        <f t="shared" si="1203"/>
        <v>0</v>
      </c>
      <c r="AP649" s="4" t="b">
        <f t="shared" si="1199"/>
        <v>0</v>
      </c>
      <c r="AQ649" s="5" t="str">
        <f t="shared" si="1200"/>
        <v>DOWNY 1000 20ML PASSION</v>
      </c>
      <c r="AR649" s="4" t="str">
        <f t="shared" si="1201"/>
        <v>6SCT/RTG</v>
      </c>
      <c r="AS649" t="s">
        <v>876</v>
      </c>
      <c r="AT649" s="1" t="s">
        <v>877</v>
      </c>
      <c r="AU649" s="4" t="str">
        <f t="shared" ca="1" si="1207"/>
        <v/>
      </c>
      <c r="AV649">
        <v>5000</v>
      </c>
      <c r="AW649">
        <v>5000</v>
      </c>
      <c r="AX649">
        <v>4839</v>
      </c>
      <c r="AY649" t="str">
        <f t="shared" si="1209"/>
        <v>4902430542753</v>
      </c>
      <c r="AZ649" t="str">
        <f t="shared" si="1204"/>
        <v>DOWNY 1000 20ML PASSION</v>
      </c>
      <c r="BA649" t="s">
        <v>4301</v>
      </c>
      <c r="BB649" t="s">
        <v>4301</v>
      </c>
      <c r="BC649" s="4" t="str" cm="1">
        <f t="array" aca="1" ref="BC649" ca="1">LEFT(AR649,MATCH(FALSE,ISNUMBER(MID(AR649,ROW(INDIRECT("1:"&amp;LEN(AR649)+1)), 1) *1),0) -1)</f>
        <v>6</v>
      </c>
      <c r="BD649" s="1"/>
      <c r="BF649" s="21"/>
      <c r="BK649" s="1"/>
      <c r="BM649" s="1"/>
      <c r="BN649" s="1"/>
      <c r="BR649" s="22"/>
      <c r="BS649">
        <v>0</v>
      </c>
      <c r="BT649" s="1" t="s">
        <v>5103</v>
      </c>
      <c r="BV649" s="4" t="str">
        <f t="shared" si="1211"/>
        <v/>
      </c>
      <c r="BW649" s="4" t="str">
        <f t="shared" si="1212"/>
        <v/>
      </c>
      <c r="BX649" s="4" t="str">
        <f t="shared" si="1213"/>
        <v/>
      </c>
      <c r="BY649" s="4" t="str">
        <f t="shared" si="1214"/>
        <v/>
      </c>
      <c r="BZ649" s="4" t="str">
        <f t="shared" si="1215"/>
        <v/>
      </c>
      <c r="CA649" s="4" t="str">
        <f t="shared" si="1216"/>
        <v>RTG</v>
      </c>
      <c r="CB649" s="4" t="str">
        <f t="shared" si="1217"/>
        <v/>
      </c>
      <c r="CC649" s="4" t="str">
        <f t="shared" si="1218"/>
        <v/>
      </c>
      <c r="CD649" s="4" t="str">
        <f t="shared" si="1219"/>
        <v/>
      </c>
      <c r="CE649" s="4" t="str">
        <f t="shared" si="1220"/>
        <v/>
      </c>
      <c r="CF649" s="4" t="str">
        <f t="shared" si="1221"/>
        <v/>
      </c>
      <c r="CG649" s="4" t="str">
        <f t="shared" si="1222"/>
        <v/>
      </c>
      <c r="CH649" s="4" t="str">
        <f t="shared" si="1223"/>
        <v/>
      </c>
      <c r="CI649" s="4" t="str">
        <f t="shared" si="1224"/>
        <v/>
      </c>
      <c r="CJ649" s="4" t="str">
        <f t="shared" si="1225"/>
        <v>DUS</v>
      </c>
      <c r="CK649" s="4" t="str">
        <f t="shared" si="1226"/>
        <v/>
      </c>
      <c r="CL649" s="4" t="str">
        <f t="shared" si="1227"/>
        <v/>
      </c>
      <c r="CM649" s="4" t="str">
        <f t="shared" si="1228"/>
        <v/>
      </c>
      <c r="CN649" s="4" t="str">
        <f t="shared" si="1229"/>
        <v/>
      </c>
      <c r="CO649" s="4" t="str">
        <f t="shared" si="1230"/>
        <v/>
      </c>
      <c r="CP649" s="4" t="str">
        <f t="shared" si="1231"/>
        <v/>
      </c>
      <c r="CQ649" s="4" t="str">
        <f t="shared" si="1232"/>
        <v/>
      </c>
      <c r="CR649" s="4" t="str">
        <f t="shared" si="1233"/>
        <v/>
      </c>
      <c r="CS649" s="4" t="str">
        <f t="shared" si="1234"/>
        <v/>
      </c>
      <c r="CT649" s="4">
        <f t="shared" si="1235"/>
        <v>6</v>
      </c>
      <c r="CU649" s="4" t="str">
        <f t="shared" si="1236"/>
        <v>-</v>
      </c>
      <c r="CV649" s="4" t="str">
        <f t="shared" si="1237"/>
        <v>/</v>
      </c>
      <c r="CW649" s="4" t="str">
        <f t="shared" si="1238"/>
        <v/>
      </c>
      <c r="CX649" s="4" t="str">
        <f t="shared" si="1239"/>
        <v/>
      </c>
      <c r="CY649" s="4" t="str">
        <f t="shared" si="1240"/>
        <v/>
      </c>
      <c r="CZ649" s="4" t="str">
        <f t="shared" si="1241"/>
        <v/>
      </c>
      <c r="DA649" s="4">
        <f t="shared" si="1242"/>
        <v>9</v>
      </c>
      <c r="DB649" s="4">
        <f t="shared" si="1243"/>
        <v>25</v>
      </c>
      <c r="DC649" s="4">
        <f t="shared" si="1244"/>
        <v>16</v>
      </c>
      <c r="DD649" s="4" t="str">
        <f t="shared" si="1245"/>
        <v>/DUS</v>
      </c>
      <c r="DE649" s="4" t="str">
        <f t="shared" si="1246"/>
        <v>G/DUS</v>
      </c>
      <c r="DF649" s="4" t="str" cm="1">
        <f t="array" ref="DF649">LEFT(DM649,SUM(LEN(DM649)-LEN(SUBSTITUTE(DM649,{"0";"1";"2";"3";"4";"5";"6";"7";"8";"9"},""))))</f>
        <v>60</v>
      </c>
      <c r="DG649" s="4">
        <f t="shared" si="1247"/>
        <v>13</v>
      </c>
      <c r="DH649" s="4" t="b">
        <f t="shared" si="1248"/>
        <v>1</v>
      </c>
      <c r="DI649" s="4" t="str">
        <f t="shared" si="1249"/>
        <v>DUS</v>
      </c>
      <c r="DJ649" s="4" t="b">
        <f>IF((DL649=DL653)=TRUE,TRUE,IF((AQ650=DL649)=TRUE,TRUE,FALSE))</f>
        <v>0</v>
      </c>
      <c r="DK649" s="4" t="b">
        <f t="shared" si="1251"/>
        <v>0</v>
      </c>
      <c r="DL649" s="5" t="str">
        <f t="shared" si="1252"/>
        <v>DOWNY 1000 20ML</v>
      </c>
      <c r="DM649" s="4" t="str">
        <f t="shared" si="1253"/>
        <v>60RTG/DUS</v>
      </c>
      <c r="DN649" t="s">
        <v>882</v>
      </c>
      <c r="DO649" s="1"/>
      <c r="DP649" s="4" t="b">
        <f ca="1">IF(IF(IF(DL649=DL653,10,0)+IF(NOT(DI649=$AU$1)=TRUE,10,0)=
20,"XXXX",IF(IF((DX649+1)=2,0,1)+IF(DI649=$AU$1,1,0)=2,TRUE,""))
="",IF(IF(DL649=AQ650,10,0)+IF(NOT(DI649=$AU$1)=TRUE,10,0)=
20,"XXXX",IF(IF((DX649+1)=2,0,1)+IF(DI649=$AU$1,1,0)=2,TRUE,
"")),IF(IF(DL649=DL653,10,0)+IF(NOT(DI649=$AU$1)=TRUE,10,0)=
20,"XXXX",IF(IF((DX649+1)=2,0,1)+IF(DI649=$AU$1,1,0)=2,TRUE,"")))</f>
        <v>1</v>
      </c>
      <c r="DQ649">
        <v>268000</v>
      </c>
      <c r="DR649">
        <v>268000</v>
      </c>
      <c r="DS649">
        <v>265718</v>
      </c>
      <c r="DT649" t="str">
        <f t="shared" si="1255"/>
        <v>8000000000649</v>
      </c>
      <c r="DU649" t="str">
        <f t="shared" si="1256"/>
        <v>DOWNY 1000 20ML</v>
      </c>
      <c r="DV649" t="s">
        <v>4301</v>
      </c>
      <c r="DW649" t="s">
        <v>4301</v>
      </c>
      <c r="DX649" s="4" t="str" cm="1">
        <f t="array" aca="1" ref="DX649" ca="1">LEFT(DM649,MATCH(FALSE,ISNUMBER(MID(DM649,ROW(INDIRECT("1:"&amp;LEN(DM649)+1)), 1) *1),0) -1)</f>
        <v>60</v>
      </c>
      <c r="DY649" s="1"/>
      <c r="EA649" s="21"/>
      <c r="EC649" s="5"/>
      <c r="EF649" s="1"/>
      <c r="EH649" s="1"/>
      <c r="EI649" s="1"/>
      <c r="EL649" s="5"/>
      <c r="EM649" s="22"/>
      <c r="EN649">
        <v>0</v>
      </c>
      <c r="EO649" s="1" t="s">
        <v>5103</v>
      </c>
    </row>
    <row r="650" spans="1:145">
      <c r="A650" s="4" t="str">
        <f t="shared" si="1163"/>
        <v/>
      </c>
      <c r="B650" s="4" t="str">
        <f t="shared" si="1164"/>
        <v/>
      </c>
      <c r="C650" s="4" t="str">
        <f t="shared" si="1165"/>
        <v/>
      </c>
      <c r="D650" s="4" t="str">
        <f t="shared" si="1166"/>
        <v/>
      </c>
      <c r="E650" s="4" t="str">
        <f t="shared" si="1167"/>
        <v>SCT</v>
      </c>
      <c r="F650" s="4" t="str">
        <f t="shared" si="1168"/>
        <v>RTG</v>
      </c>
      <c r="G650" s="4" t="str">
        <f t="shared" si="1169"/>
        <v/>
      </c>
      <c r="H650" s="4" t="str">
        <f t="shared" si="1170"/>
        <v/>
      </c>
      <c r="I650" s="4" t="str">
        <f t="shared" si="1171"/>
        <v/>
      </c>
      <c r="J650" s="4" t="str">
        <f t="shared" si="1172"/>
        <v/>
      </c>
      <c r="K650" s="4" t="str">
        <f t="shared" si="1173"/>
        <v/>
      </c>
      <c r="L650" s="4" t="str">
        <f t="shared" si="1174"/>
        <v/>
      </c>
      <c r="M650" s="4" t="str">
        <f t="shared" si="1175"/>
        <v/>
      </c>
      <c r="N650" s="4" t="str">
        <f t="shared" si="1176"/>
        <v/>
      </c>
      <c r="O650" s="4" t="str">
        <f t="shared" si="1177"/>
        <v/>
      </c>
      <c r="P650" s="4" t="str">
        <f t="shared" si="1178"/>
        <v/>
      </c>
      <c r="Q650" s="4" t="str">
        <f t="shared" si="1179"/>
        <v/>
      </c>
      <c r="R650" s="4" t="str">
        <f t="shared" si="1180"/>
        <v/>
      </c>
      <c r="S650" s="4" t="str">
        <f t="shared" si="1181"/>
        <v/>
      </c>
      <c r="T650" s="4" t="str">
        <f t="shared" si="1182"/>
        <v/>
      </c>
      <c r="U650" s="4" t="str">
        <f t="shared" si="1183"/>
        <v/>
      </c>
      <c r="V650" s="4" t="str">
        <f t="shared" si="1184"/>
        <v/>
      </c>
      <c r="W650" s="4" t="str">
        <f t="shared" si="1185"/>
        <v/>
      </c>
      <c r="X650" s="4" t="str">
        <f t="shared" si="1186"/>
        <v/>
      </c>
      <c r="Y650" s="4">
        <f t="shared" si="1187"/>
        <v>6</v>
      </c>
      <c r="Z650" s="4" t="str">
        <f t="shared" si="1188"/>
        <v>-</v>
      </c>
      <c r="AA650" s="4" t="str">
        <f t="shared" si="1189"/>
        <v>/</v>
      </c>
      <c r="AB650" s="4" t="str">
        <f t="shared" si="1190"/>
        <v/>
      </c>
      <c r="AC650" s="4" t="str">
        <f t="shared" si="1191"/>
        <v/>
      </c>
      <c r="AD650" s="4" t="str">
        <f t="shared" si="1192"/>
        <v/>
      </c>
      <c r="AE650" s="4" t="str">
        <f t="shared" si="1193"/>
        <v/>
      </c>
      <c r="AF650" s="4">
        <f t="shared" si="1194"/>
        <v>8</v>
      </c>
      <c r="AG650" s="4">
        <f t="shared" si="1195"/>
        <v>32</v>
      </c>
      <c r="AH650" s="4">
        <f t="shared" si="1196"/>
        <v>24</v>
      </c>
      <c r="AI650" s="4" t="str">
        <f t="shared" si="1197"/>
        <v>/RTG</v>
      </c>
      <c r="AJ650" s="4" t="str">
        <f t="shared" si="1198"/>
        <v>T/RTG</v>
      </c>
      <c r="AK650" s="4" t="str" cm="1">
        <f t="array" ref="AK650">LEFT(AR650,SUM(LEN(AR650)-LEN(SUBSTITUTE(AR650,{"0";"1";"2";"3";"4";"5";"6";"7";"8";"9"},""))))</f>
        <v>6</v>
      </c>
      <c r="AL650" s="4">
        <f t="shared" si="1202"/>
        <v>13</v>
      </c>
      <c r="AM650" s="4" t="b">
        <f>LEFT(AR650,1)=AK650</f>
        <v>1</v>
      </c>
      <c r="AN650" s="4" t="str">
        <f t="shared" si="1210"/>
        <v>RTG</v>
      </c>
      <c r="AO650" s="4" t="b">
        <f t="shared" si="1203"/>
        <v>0</v>
      </c>
      <c r="AP650" s="4" t="b">
        <f t="shared" si="1199"/>
        <v>0</v>
      </c>
      <c r="AQ650" s="5" t="str">
        <f t="shared" si="1200"/>
        <v>DOWNY 1000 20ML SUNRISE</v>
      </c>
      <c r="AR650" s="4" t="str">
        <f t="shared" si="1201"/>
        <v>6SCT/RTG</v>
      </c>
      <c r="AS650" t="s">
        <v>878</v>
      </c>
      <c r="AT650" s="1" t="s">
        <v>879</v>
      </c>
      <c r="AU650" s="4" t="str">
        <f t="shared" ca="1" si="1207"/>
        <v/>
      </c>
      <c r="AV650">
        <v>5000</v>
      </c>
      <c r="AW650">
        <v>5000</v>
      </c>
      <c r="AX650">
        <v>4839</v>
      </c>
      <c r="AY650" t="str">
        <f t="shared" si="1209"/>
        <v>4902430557122</v>
      </c>
      <c r="AZ650" t="str">
        <f t="shared" si="1204"/>
        <v>DOWNY 1000 20ML SUNRISE</v>
      </c>
      <c r="BA650" t="s">
        <v>4301</v>
      </c>
      <c r="BB650" t="s">
        <v>4301</v>
      </c>
      <c r="BC650" s="4" t="str" cm="1">
        <f t="array" aca="1" ref="BC650" ca="1">LEFT(AR650,MATCH(FALSE,ISNUMBER(MID(AR650,ROW(INDIRECT("1:"&amp;LEN(AR650)+1)), 1) *1),0) -1)</f>
        <v>6</v>
      </c>
      <c r="BD650" s="1"/>
      <c r="BF650" s="21"/>
      <c r="BK650" s="1"/>
      <c r="BM650" s="1"/>
      <c r="BN650" s="1"/>
      <c r="BR650" s="22"/>
      <c r="BS650">
        <v>0</v>
      </c>
      <c r="BT650" s="1" t="s">
        <v>5103</v>
      </c>
      <c r="BV650" s="4" t="str">
        <f t="shared" si="1211"/>
        <v/>
      </c>
      <c r="BW650" s="4" t="str">
        <f t="shared" si="1212"/>
        <v/>
      </c>
      <c r="BX650" s="4" t="str">
        <f t="shared" si="1213"/>
        <v/>
      </c>
      <c r="BY650" s="4" t="str">
        <f t="shared" si="1214"/>
        <v/>
      </c>
      <c r="BZ650" s="4" t="str">
        <f t="shared" si="1215"/>
        <v/>
      </c>
      <c r="CA650" s="4" t="str">
        <f t="shared" si="1216"/>
        <v>RTG</v>
      </c>
      <c r="CB650" s="4" t="str">
        <f t="shared" si="1217"/>
        <v/>
      </c>
      <c r="CC650" s="4" t="str">
        <f t="shared" si="1218"/>
        <v/>
      </c>
      <c r="CD650" s="4" t="str">
        <f t="shared" si="1219"/>
        <v/>
      </c>
      <c r="CE650" s="4" t="str">
        <f t="shared" si="1220"/>
        <v/>
      </c>
      <c r="CF650" s="4" t="str">
        <f t="shared" si="1221"/>
        <v/>
      </c>
      <c r="CG650" s="4" t="str">
        <f t="shared" si="1222"/>
        <v/>
      </c>
      <c r="CH650" s="4" t="str">
        <f t="shared" si="1223"/>
        <v/>
      </c>
      <c r="CI650" s="4" t="str">
        <f t="shared" si="1224"/>
        <v/>
      </c>
      <c r="CJ650" s="4" t="str">
        <f t="shared" si="1225"/>
        <v>DUS</v>
      </c>
      <c r="CK650" s="4" t="str">
        <f t="shared" si="1226"/>
        <v/>
      </c>
      <c r="CL650" s="4" t="str">
        <f t="shared" si="1227"/>
        <v/>
      </c>
      <c r="CM650" s="4" t="str">
        <f t="shared" si="1228"/>
        <v/>
      </c>
      <c r="CN650" s="4" t="str">
        <f t="shared" si="1229"/>
        <v/>
      </c>
      <c r="CO650" s="4" t="str">
        <f t="shared" si="1230"/>
        <v/>
      </c>
      <c r="CP650" s="4" t="str">
        <f t="shared" si="1231"/>
        <v/>
      </c>
      <c r="CQ650" s="4" t="str">
        <f t="shared" si="1232"/>
        <v/>
      </c>
      <c r="CR650" s="4" t="str">
        <f t="shared" si="1233"/>
        <v/>
      </c>
      <c r="CS650" s="4" t="str">
        <f t="shared" si="1234"/>
        <v/>
      </c>
      <c r="CT650" s="4">
        <f t="shared" si="1235"/>
        <v>6</v>
      </c>
      <c r="CU650" s="4" t="str">
        <f t="shared" si="1236"/>
        <v>-</v>
      </c>
      <c r="CV650" s="4" t="str">
        <f t="shared" si="1237"/>
        <v>/</v>
      </c>
      <c r="CW650" s="4" t="str">
        <f t="shared" si="1238"/>
        <v/>
      </c>
      <c r="CX650" s="4" t="str">
        <f t="shared" si="1239"/>
        <v/>
      </c>
      <c r="CY650" s="4" t="str">
        <f t="shared" si="1240"/>
        <v/>
      </c>
      <c r="CZ650" s="4" t="str">
        <f t="shared" si="1241"/>
        <v/>
      </c>
      <c r="DA650" s="4">
        <f t="shared" si="1242"/>
        <v>9</v>
      </c>
      <c r="DB650" s="4">
        <f t="shared" si="1243"/>
        <v>25</v>
      </c>
      <c r="DC650" s="4">
        <f t="shared" si="1244"/>
        <v>16</v>
      </c>
      <c r="DD650" s="4" t="str">
        <f t="shared" si="1245"/>
        <v>/DUS</v>
      </c>
      <c r="DE650" s="4" t="str">
        <f t="shared" si="1246"/>
        <v>G/DUS</v>
      </c>
      <c r="DF650" s="4" t="str" cm="1">
        <f t="array" ref="DF650">LEFT(DM650,SUM(LEN(DM650)-LEN(SUBSTITUTE(DM650,{"0";"1";"2";"3";"4";"5";"6";"7";"8";"9"},""))))</f>
        <v>60</v>
      </c>
      <c r="DG650" s="4">
        <f t="shared" si="1247"/>
        <v>13</v>
      </c>
      <c r="DH650" s="4" t="b">
        <f t="shared" si="1248"/>
        <v>1</v>
      </c>
      <c r="DI650" s="4" t="str">
        <f t="shared" si="1249"/>
        <v>DUS</v>
      </c>
      <c r="DJ650" s="4" t="b">
        <f t="shared" si="1250"/>
        <v>0</v>
      </c>
      <c r="DK650" s="4" t="b">
        <f t="shared" si="1251"/>
        <v>0</v>
      </c>
      <c r="DL650" s="5" t="str">
        <f t="shared" si="1252"/>
        <v>DOWNY 1000 20ML</v>
      </c>
      <c r="DM650" s="4" t="str">
        <f t="shared" si="1253"/>
        <v>60RTG/DUS</v>
      </c>
      <c r="DN650" t="s">
        <v>882</v>
      </c>
      <c r="DO650" s="1"/>
      <c r="DP650" s="4" t="b">
        <f t="shared" ca="1" si="1254"/>
        <v>1</v>
      </c>
      <c r="DQ650">
        <v>268000</v>
      </c>
      <c r="DR650">
        <v>268000</v>
      </c>
      <c r="DS650">
        <v>265718</v>
      </c>
      <c r="DT650" t="str">
        <f t="shared" si="1255"/>
        <v>8000000000650</v>
      </c>
      <c r="DU650" t="str">
        <f t="shared" si="1256"/>
        <v>DOWNY 1000 20ML</v>
      </c>
      <c r="DV650" t="s">
        <v>4301</v>
      </c>
      <c r="DW650" t="s">
        <v>4301</v>
      </c>
      <c r="DX650" s="4" t="str" cm="1">
        <f t="array" aca="1" ref="DX650" ca="1">LEFT(DM650,MATCH(FALSE,ISNUMBER(MID(DM650,ROW(INDIRECT("1:"&amp;LEN(DM650)+1)), 1) *1),0) -1)</f>
        <v>60</v>
      </c>
      <c r="DY650" s="1"/>
      <c r="EA650" s="21"/>
      <c r="EC650" s="5"/>
      <c r="EF650" s="1"/>
      <c r="EH650" s="1"/>
      <c r="EI650" s="1"/>
      <c r="EL650" s="5"/>
      <c r="EM650" s="22"/>
      <c r="EN650">
        <v>0</v>
      </c>
      <c r="EO650" s="1" t="s">
        <v>5103</v>
      </c>
    </row>
    <row r="651" spans="1:145">
      <c r="A651" s="4" t="str">
        <f t="shared" si="1163"/>
        <v/>
      </c>
      <c r="B651" s="4" t="str">
        <f t="shared" si="1164"/>
        <v/>
      </c>
      <c r="C651" s="4" t="str">
        <f t="shared" si="1165"/>
        <v/>
      </c>
      <c r="D651" s="4" t="str">
        <f t="shared" si="1166"/>
        <v/>
      </c>
      <c r="E651" s="4" t="str">
        <f t="shared" si="1167"/>
        <v>SCT</v>
      </c>
      <c r="F651" s="4" t="str">
        <f t="shared" si="1168"/>
        <v>RTG</v>
      </c>
      <c r="G651" s="4" t="str">
        <f t="shared" si="1169"/>
        <v/>
      </c>
      <c r="H651" s="4" t="str">
        <f t="shared" si="1170"/>
        <v/>
      </c>
      <c r="I651" s="4" t="str">
        <f t="shared" si="1171"/>
        <v/>
      </c>
      <c r="J651" s="4" t="str">
        <f t="shared" si="1172"/>
        <v/>
      </c>
      <c r="K651" s="4" t="str">
        <f t="shared" si="1173"/>
        <v/>
      </c>
      <c r="L651" s="4" t="str">
        <f t="shared" si="1174"/>
        <v/>
      </c>
      <c r="M651" s="4" t="str">
        <f t="shared" si="1175"/>
        <v/>
      </c>
      <c r="N651" s="4" t="str">
        <f t="shared" si="1176"/>
        <v/>
      </c>
      <c r="O651" s="4" t="str">
        <f t="shared" si="1177"/>
        <v/>
      </c>
      <c r="P651" s="4" t="str">
        <f t="shared" si="1178"/>
        <v/>
      </c>
      <c r="Q651" s="4" t="str">
        <f t="shared" si="1179"/>
        <v/>
      </c>
      <c r="R651" s="4" t="str">
        <f t="shared" si="1180"/>
        <v/>
      </c>
      <c r="S651" s="4" t="str">
        <f t="shared" si="1181"/>
        <v/>
      </c>
      <c r="T651" s="4" t="str">
        <f t="shared" si="1182"/>
        <v/>
      </c>
      <c r="U651" s="4" t="str">
        <f t="shared" si="1183"/>
        <v/>
      </c>
      <c r="V651" s="4" t="str">
        <f t="shared" si="1184"/>
        <v/>
      </c>
      <c r="W651" s="4" t="str">
        <f t="shared" si="1185"/>
        <v/>
      </c>
      <c r="X651" s="4" t="str">
        <f t="shared" si="1186"/>
        <v/>
      </c>
      <c r="Y651" s="4">
        <f t="shared" si="1187"/>
        <v>6</v>
      </c>
      <c r="Z651" s="4" t="str">
        <f t="shared" si="1188"/>
        <v>-</v>
      </c>
      <c r="AA651" s="4" t="str">
        <f t="shared" si="1189"/>
        <v>/</v>
      </c>
      <c r="AB651" s="4" t="str">
        <f t="shared" si="1190"/>
        <v/>
      </c>
      <c r="AC651" s="4" t="str">
        <f t="shared" si="1191"/>
        <v/>
      </c>
      <c r="AD651" s="4" t="str">
        <f t="shared" si="1192"/>
        <v/>
      </c>
      <c r="AE651" s="4" t="str">
        <f t="shared" si="1193"/>
        <v/>
      </c>
      <c r="AF651" s="4">
        <f t="shared" si="1194"/>
        <v>8</v>
      </c>
      <c r="AG651" s="4">
        <f t="shared" si="1195"/>
        <v>35</v>
      </c>
      <c r="AH651" s="4">
        <f t="shared" si="1196"/>
        <v>27</v>
      </c>
      <c r="AI651" s="4" t="str">
        <f t="shared" si="1197"/>
        <v>/RTG</v>
      </c>
      <c r="AJ651" s="4" t="str">
        <f t="shared" si="1198"/>
        <v>T/RTG</v>
      </c>
      <c r="AK651" s="4" t="str" cm="1">
        <f t="array" ref="AK651">LEFT(AR651,SUM(LEN(AR651)-LEN(SUBSTITUTE(AR651,{"0";"1";"2";"3";"4";"5";"6";"7";"8";"9"},""))))</f>
        <v>6</v>
      </c>
      <c r="AL651" s="4">
        <f t="shared" si="1202"/>
        <v>13</v>
      </c>
      <c r="AM651" s="4" t="b">
        <f>LEFT(AR651,1)=AK651</f>
        <v>1</v>
      </c>
      <c r="AN651" s="4" t="str">
        <f t="shared" si="1210"/>
        <v>RTG</v>
      </c>
      <c r="AO651" s="4" t="b">
        <f>IF((AQ651=DL653)=TRUE,TRUE,IF((AQ650=AQ651)=TRUE,TRUE,FALSE))</f>
        <v>0</v>
      </c>
      <c r="AP651" s="4" t="b">
        <f t="shared" si="1199"/>
        <v>0</v>
      </c>
      <c r="AQ651" s="5" t="str">
        <f t="shared" si="1200"/>
        <v>DOWNY 1000 20ML SWEETHEART</v>
      </c>
      <c r="AR651" s="4" t="str">
        <f t="shared" si="1201"/>
        <v>6SCT/RTG</v>
      </c>
      <c r="AS651" t="s">
        <v>880</v>
      </c>
      <c r="AT651" s="1" t="s">
        <v>881</v>
      </c>
      <c r="AU651" s="4" t="str">
        <f ca="1">IF(IF(IF(AQ651=DL653,10,0)+IF(NOT(AN651=$AU$1)=TRUE,10,0)=
20,"XXXX",IF(IF((BC651+1)=2,0,1)+IF(AN651=$AU$1,1,0)=2,TRUE,""))
="",IF(IF(AQ651=AQ650,10,0)+IF(NOT(AN651=$AU$1)=TRUE,10,0)=
20,"XXXX",IF(IF((BC651+1)=2,0,1)+IF(AN651=$AU$1,1,0)=2,TRUE,
"")),IF(IF(AQ651=DL653,10,0)+IF(NOT(AN651=$AU$1)=TRUE,10,0)=
20,"XXXX",IF(IF((BC651+1)=2,0,1)+IF(AN651=$AU$1,1,0)=2,TRUE,"")))</f>
        <v/>
      </c>
      <c r="AV651">
        <v>5000</v>
      </c>
      <c r="AW651">
        <v>5000</v>
      </c>
      <c r="AX651">
        <v>4839</v>
      </c>
      <c r="AY651" t="str">
        <f t="shared" si="1209"/>
        <v>4902430685856</v>
      </c>
      <c r="AZ651" t="str">
        <f t="shared" si="1204"/>
        <v>DOWNY 1000 20ML SWEETHEART</v>
      </c>
      <c r="BA651" t="s">
        <v>4301</v>
      </c>
      <c r="BB651" t="s">
        <v>4301</v>
      </c>
      <c r="BC651" s="4" t="str" cm="1">
        <f t="array" aca="1" ref="BC651" ca="1">LEFT(AR651,MATCH(FALSE,ISNUMBER(MID(AR651,ROW(INDIRECT("1:"&amp;LEN(AR651)+1)), 1) *1),0) -1)</f>
        <v>6</v>
      </c>
      <c r="BD651" s="1"/>
      <c r="BF651" s="21"/>
      <c r="BK651" s="1"/>
      <c r="BM651" s="1"/>
      <c r="BN651" s="1"/>
      <c r="BR651" s="22"/>
      <c r="BS651">
        <v>0</v>
      </c>
      <c r="BT651" s="1" t="s">
        <v>5103</v>
      </c>
      <c r="BV651" s="4" t="str">
        <f t="shared" si="1211"/>
        <v/>
      </c>
      <c r="BW651" s="4" t="str">
        <f t="shared" si="1212"/>
        <v/>
      </c>
      <c r="BX651" s="4" t="str">
        <f t="shared" si="1213"/>
        <v/>
      </c>
      <c r="BY651" s="4" t="str">
        <f t="shared" si="1214"/>
        <v/>
      </c>
      <c r="BZ651" s="4" t="str">
        <f t="shared" si="1215"/>
        <v/>
      </c>
      <c r="CA651" s="4" t="str">
        <f t="shared" si="1216"/>
        <v>RTG</v>
      </c>
      <c r="CB651" s="4" t="str">
        <f t="shared" si="1217"/>
        <v/>
      </c>
      <c r="CC651" s="4" t="str">
        <f t="shared" si="1218"/>
        <v/>
      </c>
      <c r="CD651" s="4" t="str">
        <f t="shared" si="1219"/>
        <v/>
      </c>
      <c r="CE651" s="4" t="str">
        <f t="shared" si="1220"/>
        <v/>
      </c>
      <c r="CF651" s="4" t="str">
        <f t="shared" si="1221"/>
        <v/>
      </c>
      <c r="CG651" s="4" t="str">
        <f t="shared" si="1222"/>
        <v/>
      </c>
      <c r="CH651" s="4" t="str">
        <f t="shared" si="1223"/>
        <v/>
      </c>
      <c r="CI651" s="4" t="str">
        <f t="shared" si="1224"/>
        <v/>
      </c>
      <c r="CJ651" s="4" t="str">
        <f t="shared" si="1225"/>
        <v>DUS</v>
      </c>
      <c r="CK651" s="4" t="str">
        <f t="shared" si="1226"/>
        <v/>
      </c>
      <c r="CL651" s="4" t="str">
        <f t="shared" si="1227"/>
        <v/>
      </c>
      <c r="CM651" s="4" t="str">
        <f t="shared" si="1228"/>
        <v/>
      </c>
      <c r="CN651" s="4" t="str">
        <f t="shared" si="1229"/>
        <v/>
      </c>
      <c r="CO651" s="4" t="str">
        <f t="shared" si="1230"/>
        <v/>
      </c>
      <c r="CP651" s="4" t="str">
        <f t="shared" si="1231"/>
        <v/>
      </c>
      <c r="CQ651" s="4" t="str">
        <f t="shared" si="1232"/>
        <v/>
      </c>
      <c r="CR651" s="4" t="str">
        <f t="shared" si="1233"/>
        <v/>
      </c>
      <c r="CS651" s="4" t="str">
        <f t="shared" si="1234"/>
        <v/>
      </c>
      <c r="CT651" s="4">
        <f t="shared" si="1235"/>
        <v>6</v>
      </c>
      <c r="CU651" s="4" t="str">
        <f t="shared" si="1236"/>
        <v>-</v>
      </c>
      <c r="CV651" s="4" t="str">
        <f t="shared" si="1237"/>
        <v>/</v>
      </c>
      <c r="CW651" s="4" t="str">
        <f t="shared" si="1238"/>
        <v/>
      </c>
      <c r="CX651" s="4" t="str">
        <f t="shared" si="1239"/>
        <v/>
      </c>
      <c r="CY651" s="4" t="str">
        <f t="shared" si="1240"/>
        <v/>
      </c>
      <c r="CZ651" s="4" t="str">
        <f t="shared" si="1241"/>
        <v/>
      </c>
      <c r="DA651" s="4">
        <f t="shared" si="1242"/>
        <v>9</v>
      </c>
      <c r="DB651" s="4">
        <f t="shared" si="1243"/>
        <v>25</v>
      </c>
      <c r="DC651" s="4">
        <f t="shared" si="1244"/>
        <v>16</v>
      </c>
      <c r="DD651" s="4" t="str">
        <f t="shared" si="1245"/>
        <v>/DUS</v>
      </c>
      <c r="DE651" s="4" t="str">
        <f t="shared" si="1246"/>
        <v>G/DUS</v>
      </c>
      <c r="DF651" s="4" t="str" cm="1">
        <f t="array" ref="DF651">LEFT(DM651,SUM(LEN(DM651)-LEN(SUBSTITUTE(DM651,{"0";"1";"2";"3";"4";"5";"6";"7";"8";"9"},""))))</f>
        <v>60</v>
      </c>
      <c r="DG651" s="4">
        <f t="shared" si="1247"/>
        <v>13</v>
      </c>
      <c r="DH651" s="4" t="b">
        <f t="shared" si="1248"/>
        <v>1</v>
      </c>
      <c r="DI651" s="4" t="str">
        <f t="shared" si="1249"/>
        <v>DUS</v>
      </c>
      <c r="DJ651" s="4" t="b">
        <f>IF((DL651=AQ654)=TRUE,TRUE,IF((DL653=DL651)=TRUE,TRUE,FALSE))</f>
        <v>0</v>
      </c>
      <c r="DK651" s="4" t="b">
        <f t="shared" si="1251"/>
        <v>0</v>
      </c>
      <c r="DL651" s="5" t="str">
        <f t="shared" si="1252"/>
        <v>DOWNY 1000 20ML</v>
      </c>
      <c r="DM651" s="4" t="str">
        <f t="shared" si="1253"/>
        <v>60RTG/DUS</v>
      </c>
      <c r="DN651" t="s">
        <v>882</v>
      </c>
      <c r="DO651" s="1"/>
      <c r="DP651" s="4" t="b">
        <f ca="1">IF(IF(IF(DL651=AQ654,10,0)+IF(NOT(DI651=$AU$1)=TRUE,10,0)=
20,"XXXX",IF(IF((DX651+1)=2,0,1)+IF(DI651=$AU$1,1,0)=2,TRUE,""))
="",IF(IF(DL651=DL653,10,0)+IF(NOT(DI651=$AU$1)=TRUE,10,0)=
20,"XXXX",IF(IF((DX651+1)=2,0,1)+IF(DI651=$AU$1,1,0)=2,TRUE,
"")),IF(IF(DL651=AQ654,10,0)+IF(NOT(DI651=$AU$1)=TRUE,10,0)=
20,"XXXX",IF(IF((DX651+1)=2,0,1)+IF(DI651=$AU$1,1,0)=2,TRUE,"")))</f>
        <v>1</v>
      </c>
      <c r="DQ651">
        <v>268000</v>
      </c>
      <c r="DR651">
        <v>268000</v>
      </c>
      <c r="DS651">
        <v>265718</v>
      </c>
      <c r="DT651" t="str">
        <f t="shared" si="1255"/>
        <v>8000000000651</v>
      </c>
      <c r="DU651" t="str">
        <f t="shared" si="1256"/>
        <v>DOWNY 1000 20ML</v>
      </c>
      <c r="DV651" t="s">
        <v>4301</v>
      </c>
      <c r="DW651" t="s">
        <v>4301</v>
      </c>
      <c r="DX651" s="4" t="str" cm="1">
        <f t="array" aca="1" ref="DX651" ca="1">LEFT(DM651,MATCH(FALSE,ISNUMBER(MID(DM651,ROW(INDIRECT("1:"&amp;LEN(DM651)+1)), 1) *1),0) -1)</f>
        <v>60</v>
      </c>
      <c r="DY651" s="1"/>
      <c r="EA651" s="21"/>
      <c r="EC651" s="5"/>
      <c r="EF651" s="1"/>
      <c r="EH651" s="1"/>
      <c r="EI651" s="1"/>
      <c r="EL651" s="5"/>
      <c r="EM651" s="22"/>
      <c r="EN651">
        <v>0</v>
      </c>
      <c r="EO651" s="1" t="s">
        <v>5103</v>
      </c>
    </row>
    <row r="653" spans="1:145">
      <c r="A653" s="4" t="str">
        <f t="shared" si="1163"/>
        <v/>
      </c>
      <c r="B653" s="4" t="str">
        <f t="shared" si="1164"/>
        <v>PCS</v>
      </c>
      <c r="C653" s="4" t="str">
        <f t="shared" si="1165"/>
        <v/>
      </c>
      <c r="D653" s="4" t="str">
        <f t="shared" si="1166"/>
        <v/>
      </c>
      <c r="E653" s="4" t="str">
        <f t="shared" si="1167"/>
        <v/>
      </c>
      <c r="F653" s="4" t="str">
        <f t="shared" si="1168"/>
        <v>RTG</v>
      </c>
      <c r="G653" s="4" t="str">
        <f t="shared" si="1169"/>
        <v/>
      </c>
      <c r="H653" s="4" t="str">
        <f t="shared" si="1170"/>
        <v/>
      </c>
      <c r="I653" s="4" t="str">
        <f t="shared" si="1171"/>
        <v/>
      </c>
      <c r="J653" s="4" t="str">
        <f t="shared" si="1172"/>
        <v/>
      </c>
      <c r="K653" s="4" t="str">
        <f t="shared" si="1173"/>
        <v/>
      </c>
      <c r="L653" s="4" t="str">
        <f t="shared" si="1174"/>
        <v/>
      </c>
      <c r="M653" s="4" t="str">
        <f t="shared" si="1175"/>
        <v/>
      </c>
      <c r="N653" s="4" t="str">
        <f t="shared" si="1176"/>
        <v/>
      </c>
      <c r="O653" s="4" t="str">
        <f t="shared" si="1177"/>
        <v/>
      </c>
      <c r="P653" s="4" t="str">
        <f t="shared" si="1178"/>
        <v/>
      </c>
      <c r="Q653" s="4" t="str">
        <f t="shared" si="1179"/>
        <v/>
      </c>
      <c r="R653" s="4" t="str">
        <f t="shared" si="1180"/>
        <v/>
      </c>
      <c r="S653" s="4" t="str">
        <f t="shared" si="1181"/>
        <v/>
      </c>
      <c r="T653" s="4" t="str">
        <f t="shared" si="1182"/>
        <v/>
      </c>
      <c r="U653" s="4" t="str">
        <f t="shared" si="1183"/>
        <v/>
      </c>
      <c r="V653" s="4" t="str">
        <f t="shared" si="1184"/>
        <v/>
      </c>
      <c r="W653" s="4" t="str">
        <f t="shared" si="1185"/>
        <v/>
      </c>
      <c r="X653" s="4" t="str">
        <f t="shared" si="1186"/>
        <v/>
      </c>
      <c r="Y653" s="4">
        <f t="shared" si="1187"/>
        <v>6</v>
      </c>
      <c r="Z653" s="4" t="str">
        <f t="shared" si="1188"/>
        <v>-</v>
      </c>
      <c r="AA653" s="4" t="str">
        <f t="shared" si="1189"/>
        <v>/</v>
      </c>
      <c r="AB653" s="4" t="str">
        <f t="shared" si="1190"/>
        <v/>
      </c>
      <c r="AC653" s="4" t="str">
        <f t="shared" si="1191"/>
        <v/>
      </c>
      <c r="AD653" s="4" t="str">
        <f t="shared" si="1192"/>
        <v/>
      </c>
      <c r="AE653" s="4" t="str">
        <f t="shared" si="1193"/>
        <v/>
      </c>
      <c r="AF653" s="4">
        <f t="shared" si="1194"/>
        <v>9</v>
      </c>
      <c r="AG653" s="4">
        <f t="shared" si="1195"/>
        <v>33</v>
      </c>
      <c r="AH653" s="4">
        <f t="shared" si="1196"/>
        <v>24</v>
      </c>
      <c r="AI653" s="4" t="str">
        <f t="shared" si="1197"/>
        <v>/RTG</v>
      </c>
      <c r="AJ653" s="4" t="str">
        <f t="shared" si="1198"/>
        <v>S/RTG</v>
      </c>
      <c r="AK653" s="4" t="str" cm="1">
        <f t="array" ref="AK653">LEFT(AR653,SUM(LEN(AR653)-LEN(SUBSTITUTE(AR653,{"0";"1";"2";"3";"4";"5";"6";"7";"8";"9"},""))))</f>
        <v>12</v>
      </c>
      <c r="AL653" s="4">
        <f t="shared" si="1202"/>
        <v>13</v>
      </c>
      <c r="AM653" s="4" t="b">
        <f t="shared" ref="AM653:AM658" si="1257">LEFT(AR653,2)=AK653</f>
        <v>1</v>
      </c>
      <c r="AN653" s="4" t="str">
        <f t="shared" si="1210"/>
        <v>RTG</v>
      </c>
      <c r="AO653" s="4" t="b">
        <f>IF((AQ653=AQ654)=TRUE,TRUE,IF((DL653=AQ653)=TRUE,TRUE,FALSE))</f>
        <v>0</v>
      </c>
      <c r="AP653" s="4" t="b">
        <f t="shared" si="1199"/>
        <v>0</v>
      </c>
      <c r="AQ653" s="5" t="str">
        <f t="shared" si="1200"/>
        <v>DOWNY 500 10ML ADORABLE</v>
      </c>
      <c r="AR653" s="4" t="str">
        <f t="shared" si="1201"/>
        <v>12PCS/RTG</v>
      </c>
      <c r="AS653" t="s">
        <v>883</v>
      </c>
      <c r="AT653" s="1" t="s">
        <v>884</v>
      </c>
      <c r="AU653" s="4" t="str">
        <f ca="1">IF(IF(IF(AQ653=AQ654,10,0)+IF(NOT(AN653=$AU$1)=TRUE,10,0)=
20,"XXXX",IF(IF((BC653+1)=2,0,1)+IF(AN653=$AU$1,1,0)=2,TRUE,""))
="",IF(IF(AQ653=DL653,10,0)+IF(NOT(AN653=$AU$1)=TRUE,10,0)=
20,"XXXX",IF(IF((BC653+1)=2,0,1)+IF(AN653=$AU$1,1,0)=2,TRUE,
"")),IF(IF(AQ653=AQ654,10,0)+IF(NOT(AN653=$AU$1)=TRUE,10,0)=
20,"XXXX",IF(IF((BC653+1)=2,0,1)+IF(AN653=$AU$1,1,0)=2,TRUE,"")))</f>
        <v/>
      </c>
      <c r="AV653">
        <v>5000</v>
      </c>
      <c r="AW653">
        <v>5000</v>
      </c>
      <c r="AX653">
        <v>4738</v>
      </c>
      <c r="AY653" t="str">
        <f t="shared" si="1209"/>
        <v>4987176052865</v>
      </c>
      <c r="AZ653" t="str">
        <f t="shared" si="1204"/>
        <v>DOWNY 500 10ML ADORABLE</v>
      </c>
      <c r="BA653" t="s">
        <v>4301</v>
      </c>
      <c r="BB653" t="s">
        <v>4301</v>
      </c>
      <c r="BC653" s="4" t="str" cm="1">
        <f t="array" aca="1" ref="BC653" ca="1">LEFT(AR653,MATCH(FALSE,ISNUMBER(MID(AR653,ROW(INDIRECT("1:"&amp;LEN(AR653)+1)), 1) *1),0) -1)</f>
        <v>12</v>
      </c>
      <c r="BD653" s="1"/>
      <c r="BF653" s="21"/>
      <c r="BK653" s="1"/>
      <c r="BM653" s="1"/>
      <c r="BN653" s="1"/>
      <c r="BR653" s="22"/>
      <c r="BS653">
        <v>0</v>
      </c>
      <c r="BT653" s="1" t="s">
        <v>5103</v>
      </c>
      <c r="BV653" s="4" t="str">
        <f>IF(IFERROR(SEARCH($A$1,DN653),0)&gt;0,$A$1,"")</f>
        <v/>
      </c>
      <c r="BW653" s="4" t="str">
        <f>IF(IFERROR(SEARCH($B$1,DN653),0)&gt;0,$B$1,"")</f>
        <v/>
      </c>
      <c r="BX653" s="4" t="str">
        <f>IF(IFERROR(SEARCH($C$1,DN653),0)&gt;0,$C$1,"")</f>
        <v/>
      </c>
      <c r="BY653" s="4" t="str">
        <f>IF(IFERROR(SEARCH($D$1,DN653),0)&gt;0,$D$1,"")</f>
        <v/>
      </c>
      <c r="BZ653" s="4" t="str">
        <f>IF(IFERROR(SEARCH($E$1,DN653),0)&gt;0,$E$1,"")</f>
        <v/>
      </c>
      <c r="CA653" s="4" t="str">
        <f>IF(IFERROR(SEARCH($F$1,DN653),0)&gt;0,$F$1,"")</f>
        <v>RTG</v>
      </c>
      <c r="CB653" s="4" t="str">
        <f>IF(IFERROR(SEARCH($G$1,DN653),0)&gt;0,$G$1,"")</f>
        <v/>
      </c>
      <c r="CC653" s="4" t="str">
        <f>IF(IFERROR(SEARCH($H$1,DN653),0)&gt;0,$H$1,"")</f>
        <v/>
      </c>
      <c r="CD653" s="4" t="str">
        <f>IF(IFERROR(SEARCH($I$1,DN653),0)&gt;0,$I$1,"")</f>
        <v/>
      </c>
      <c r="CE653" s="4" t="str">
        <f>IF(IFERROR(SEARCH($J$1,DN653),0)&gt;0,$J$1,"")</f>
        <v/>
      </c>
      <c r="CF653" s="4" t="str">
        <f>IF(IFERROR(SEARCH($K$1,DN653),0)&gt;0,$K$1,"")</f>
        <v/>
      </c>
      <c r="CG653" s="4" t="str">
        <f>IF(IFERROR(SEARCH($L$1,DN653),0)&gt;0,$L$1,"")</f>
        <v/>
      </c>
      <c r="CH653" s="4" t="str">
        <f>IF(IFERROR(SEARCH($M$1,DN653),0)&gt;0,$M$1,"")</f>
        <v/>
      </c>
      <c r="CI653" s="4" t="str">
        <f>IF(IFERROR(SEARCH($N$1,DN653),0)&gt;0,$N$1,"")</f>
        <v/>
      </c>
      <c r="CJ653" s="4" t="str">
        <f>IF(IFERROR(SEARCH($O$1,DN653),0)&gt;0,$O$1,"")</f>
        <v>DUS</v>
      </c>
      <c r="CK653" s="4" t="str">
        <f>IF(IFERROR(SEARCH($P$1,DN653),0)&gt;0,$P$1,"")</f>
        <v/>
      </c>
      <c r="CL653" s="4" t="str">
        <f>IF(IFERROR(SEARCH($Q$1,DN653),0)&gt;0,$Q$1,"")</f>
        <v/>
      </c>
      <c r="CM653" s="4" t="str">
        <f>IF(IFERROR(SEARCH($R$1,DN653),0)&gt;0,$R$1,"")</f>
        <v/>
      </c>
      <c r="CN653" s="4" t="str">
        <f>IF(IFERROR(SEARCH($S$1,DN653),0)&gt;0,$S$1,"")</f>
        <v/>
      </c>
      <c r="CO653" s="4" t="str">
        <f>IF(IFERROR(SEARCH($T$1,DN653),0)&gt;0,$T$1,"")</f>
        <v/>
      </c>
      <c r="CP653" s="4" t="str">
        <f>IF(IFERROR(SEARCH($U$1,DN653),0)&gt;0,$U$1,"")</f>
        <v/>
      </c>
      <c r="CQ653" s="4" t="str">
        <f>IF(IFERROR(SEARCH($V$1,DN653),0)&gt;0,$V$1,"")</f>
        <v/>
      </c>
      <c r="CR653" s="4" t="str">
        <f>IF(IFERROR(SEARCH($W$1,DN653),0)&gt;0,$W$1,"")</f>
        <v/>
      </c>
      <c r="CS653" s="4" t="str">
        <f>IF(IFERROR(SEARCH($X$1,DN653),0)&gt;0,$X$1,"")</f>
        <v/>
      </c>
      <c r="CT653" s="4">
        <f>LEN(BW653)+LEN(BX653)+LEN(BY653)+LEN(BZ653)+LEN(CA653)+LEN(CO653)+LEN(CB653)+LEN(CC653)+LEN(CD653)+LEN(CE653)+LEN(CF653)+LEN(CG653)+LEN(CH653)+LEN(CI653)+LEN(CP653)+LEN(CJ653)+LEN(CK653)+LEN(CQ653)+LEN(BV653)+LEN(CL653)+LEN(CS653)+LEN(CM653)+LEN(CR653)+LEN(CN653)</f>
        <v>6</v>
      </c>
      <c r="CU653" s="4" t="str">
        <f>IF(IFERROR(SEARCH($Z$1,DN653),0)&gt;0,$Z$1,"")</f>
        <v>-</v>
      </c>
      <c r="CV653" s="4" t="str">
        <f>IF(IFERROR(SEARCH($AA$1,DN653),0)&gt;0,$AA$1,"")</f>
        <v>/</v>
      </c>
      <c r="CW653" s="4" t="str">
        <f>IF(IFERROR(SEARCH($AB$1,DN653),0)&gt;0,$AB$1,"")</f>
        <v/>
      </c>
      <c r="CX653" s="4" t="str">
        <f>IF(IFERROR(SEARCH($AC$1,DN653),0)&gt;0,$AC$1,"")</f>
        <v/>
      </c>
      <c r="CY653" s="4" t="str">
        <f>IF(IFERROR(SEARCH($AD$1,DN653),0)&gt;0,$AD$1,"")</f>
        <v/>
      </c>
      <c r="CZ653" s="4" t="str">
        <f>IF(IFERROR(SEARCH($AE$1,DN653),0)&gt;0,$AE$1,"")</f>
        <v/>
      </c>
      <c r="DA653" s="4">
        <f>LEN(DM653)</f>
        <v>9</v>
      </c>
      <c r="DB653" s="4">
        <f>LEN(DN653)</f>
        <v>24</v>
      </c>
      <c r="DC653" s="4">
        <f>DB653-DA653</f>
        <v>15</v>
      </c>
      <c r="DD653" s="4" t="str">
        <f>RIGHT(DN653,4)</f>
        <v>/DUS</v>
      </c>
      <c r="DE653" s="4" t="str">
        <f>RIGHT(DN653,5)</f>
        <v>G/DUS</v>
      </c>
      <c r="DF653" s="4" t="str" cm="1">
        <f t="array" ref="DF653">LEFT(DM653,SUM(LEN(DM653)-LEN(SUBSTITUTE(DM653,{"0";"1";"2";"3";"4";"5";"6";"7";"8";"9"},""))))</f>
        <v>60</v>
      </c>
      <c r="DG653" s="4">
        <f>LEN(DT653)</f>
        <v>13</v>
      </c>
      <c r="DH653" s="4" t="b">
        <f>LEFT(DM653,2)=DF653</f>
        <v>1</v>
      </c>
      <c r="DI653" s="4" t="str">
        <f>RIGHT(DD653,3)</f>
        <v>DUS</v>
      </c>
      <c r="DJ653" s="4" t="b">
        <f>IF((DL653=AQ653)=TRUE,TRUE,IF((AQ651=DL653)=TRUE,TRUE,FALSE))</f>
        <v>0</v>
      </c>
      <c r="DK653" s="4" t="b">
        <f>LEFT(DN653,2)=LEFT(DO653,2)</f>
        <v>0</v>
      </c>
      <c r="DL653" s="5" t="str">
        <f>LEFT(DN653,(DC653-1))</f>
        <v>DOWNY 500 10ML</v>
      </c>
      <c r="DM653" s="4" t="str">
        <f>IFERROR(RIGHT(DN653,LEN(DN653)-FIND("-",DN653)),1)</f>
        <v>60RTG/DUS</v>
      </c>
      <c r="DN653" t="s">
        <v>896</v>
      </c>
      <c r="DO653" s="1"/>
      <c r="DP653" s="4" t="b">
        <f ca="1">IF(IF(IF(DL653=AQ653,10,0)+IF(NOT(DI653=$AU$1)=TRUE,10,0)=
20,"XXXX",IF(IF((DX653+1)=2,0,1)+IF(DI653=$AU$1,1,0)=2,TRUE,""))
="",IF(IF(DL653=AQ651,10,0)+IF(NOT(DI653=$AU$1)=TRUE,10,0)=
20,"XXXX",IF(IF((DX653+1)=2,0,1)+IF(DI653=$AU$1,1,0)=2,TRUE,
"")),IF(IF(DL653=AQ653,10,0)+IF(NOT(DI653=$AU$1)=TRUE,10,0)=
20,"XXXX",IF(IF((DX653+1)=2,0,1)+IF(DI653=$AU$1,1,0)=2,TRUE,"")))</f>
        <v>1</v>
      </c>
      <c r="DQ653">
        <v>275000</v>
      </c>
      <c r="DR653">
        <v>275000</v>
      </c>
      <c r="DS653">
        <v>270000</v>
      </c>
      <c r="DT653" t="str">
        <f>IF(DO653&gt;0,DO653,"8000000000"&amp;ROW(DS653))</f>
        <v>8000000000653</v>
      </c>
      <c r="DU653" t="str">
        <f>DL653</f>
        <v>DOWNY 500 10ML</v>
      </c>
      <c r="DV653" t="s">
        <v>4301</v>
      </c>
      <c r="DW653" t="s">
        <v>4301</v>
      </c>
      <c r="DX653" s="4" t="str" cm="1">
        <f t="array" aca="1" ref="DX653" ca="1">LEFT(DM653,MATCH(FALSE,ISNUMBER(MID(DM653,ROW(INDIRECT("1:"&amp;LEN(DM653)+1)), 1) *1),0) -1)</f>
        <v>60</v>
      </c>
      <c r="DY653" s="1"/>
      <c r="EA653" s="21"/>
      <c r="EC653" s="5"/>
      <c r="EF653" s="1"/>
      <c r="EH653" s="1"/>
      <c r="EI653" s="1"/>
      <c r="EL653" s="5"/>
      <c r="EM653" s="22"/>
      <c r="EN653">
        <v>0</v>
      </c>
      <c r="EO653" s="1" t="s">
        <v>5103</v>
      </c>
    </row>
    <row r="654" spans="1:145">
      <c r="A654" s="4" t="str">
        <f t="shared" si="1163"/>
        <v/>
      </c>
      <c r="B654" s="4" t="str">
        <f t="shared" si="1164"/>
        <v>PCS</v>
      </c>
      <c r="C654" s="4" t="str">
        <f t="shared" si="1165"/>
        <v/>
      </c>
      <c r="D654" s="4" t="str">
        <f t="shared" si="1166"/>
        <v/>
      </c>
      <c r="E654" s="4" t="str">
        <f t="shared" si="1167"/>
        <v/>
      </c>
      <c r="F654" s="4" t="str">
        <f t="shared" si="1168"/>
        <v>RTG</v>
      </c>
      <c r="G654" s="4" t="str">
        <f t="shared" si="1169"/>
        <v/>
      </c>
      <c r="H654" s="4" t="str">
        <f t="shared" si="1170"/>
        <v/>
      </c>
      <c r="I654" s="4" t="str">
        <f t="shared" si="1171"/>
        <v/>
      </c>
      <c r="J654" s="4" t="str">
        <f t="shared" si="1172"/>
        <v/>
      </c>
      <c r="K654" s="4" t="str">
        <f t="shared" si="1173"/>
        <v/>
      </c>
      <c r="L654" s="4" t="str">
        <f t="shared" si="1174"/>
        <v/>
      </c>
      <c r="M654" s="4" t="str">
        <f t="shared" si="1175"/>
        <v/>
      </c>
      <c r="N654" s="4" t="str">
        <f t="shared" si="1176"/>
        <v/>
      </c>
      <c r="O654" s="4" t="str">
        <f t="shared" si="1177"/>
        <v/>
      </c>
      <c r="P654" s="4" t="str">
        <f t="shared" si="1178"/>
        <v/>
      </c>
      <c r="Q654" s="4" t="str">
        <f t="shared" si="1179"/>
        <v/>
      </c>
      <c r="R654" s="4" t="str">
        <f t="shared" si="1180"/>
        <v/>
      </c>
      <c r="S654" s="4" t="str">
        <f t="shared" si="1181"/>
        <v/>
      </c>
      <c r="T654" s="4" t="str">
        <f t="shared" si="1182"/>
        <v/>
      </c>
      <c r="U654" s="4" t="str">
        <f t="shared" si="1183"/>
        <v/>
      </c>
      <c r="V654" s="4" t="str">
        <f t="shared" si="1184"/>
        <v/>
      </c>
      <c r="W654" s="4" t="str">
        <f t="shared" si="1185"/>
        <v/>
      </c>
      <c r="X654" s="4" t="str">
        <f t="shared" si="1186"/>
        <v/>
      </c>
      <c r="Y654" s="4">
        <f t="shared" si="1187"/>
        <v>6</v>
      </c>
      <c r="Z654" s="4" t="str">
        <f t="shared" si="1188"/>
        <v>-</v>
      </c>
      <c r="AA654" s="4" t="str">
        <f t="shared" si="1189"/>
        <v>/</v>
      </c>
      <c r="AB654" s="4" t="str">
        <f t="shared" si="1190"/>
        <v/>
      </c>
      <c r="AC654" s="4" t="str">
        <f t="shared" si="1191"/>
        <v/>
      </c>
      <c r="AD654" s="4" t="str">
        <f t="shared" si="1192"/>
        <v/>
      </c>
      <c r="AE654" s="4" t="str">
        <f t="shared" si="1193"/>
        <v/>
      </c>
      <c r="AF654" s="4">
        <f t="shared" si="1194"/>
        <v>9</v>
      </c>
      <c r="AG654" s="4">
        <f t="shared" si="1195"/>
        <v>34</v>
      </c>
      <c r="AH654" s="4">
        <f t="shared" si="1196"/>
        <v>25</v>
      </c>
      <c r="AI654" s="4" t="str">
        <f t="shared" si="1197"/>
        <v>/RTG</v>
      </c>
      <c r="AJ654" s="4" t="str">
        <f t="shared" si="1198"/>
        <v>S/RTG</v>
      </c>
      <c r="AK654" s="4" t="str" cm="1">
        <f t="array" ref="AK654">LEFT(AR654,SUM(LEN(AR654)-LEN(SUBSTITUTE(AR654,{"0";"1";"2";"3";"4";"5";"6";"7";"8";"9"},""))))</f>
        <v>12</v>
      </c>
      <c r="AL654" s="4">
        <f t="shared" si="1202"/>
        <v>13</v>
      </c>
      <c r="AM654" s="4" t="b">
        <f t="shared" si="1257"/>
        <v>1</v>
      </c>
      <c r="AN654" s="4" t="str">
        <f t="shared" si="1210"/>
        <v>RTG</v>
      </c>
      <c r="AO654" s="4" t="b">
        <f t="shared" si="1203"/>
        <v>0</v>
      </c>
      <c r="AP654" s="4" t="b">
        <f t="shared" si="1199"/>
        <v>0</v>
      </c>
      <c r="AQ654" s="5" t="str">
        <f t="shared" si="1200"/>
        <v>DOWNY 500 10ML ANTI APEK</v>
      </c>
      <c r="AR654" s="4" t="str">
        <f t="shared" si="1201"/>
        <v>12PCS/RTG</v>
      </c>
      <c r="AS654" t="s">
        <v>4543</v>
      </c>
      <c r="AT654" s="1" t="s">
        <v>885</v>
      </c>
      <c r="AU654" s="4" t="str">
        <f t="shared" ca="1" si="1207"/>
        <v/>
      </c>
      <c r="AV654">
        <v>5000</v>
      </c>
      <c r="AW654">
        <v>5000</v>
      </c>
      <c r="AX654">
        <v>4738</v>
      </c>
      <c r="AY654" t="str">
        <f t="shared" si="1209"/>
        <v>4987176138910</v>
      </c>
      <c r="AZ654" t="str">
        <f t="shared" si="1204"/>
        <v>DOWNY 500 10ML ANTI APEK</v>
      </c>
      <c r="BA654" t="s">
        <v>4301</v>
      </c>
      <c r="BB654" t="s">
        <v>4301</v>
      </c>
      <c r="BC654" s="4" t="str" cm="1">
        <f t="array" aca="1" ref="BC654" ca="1">LEFT(AR654,MATCH(FALSE,ISNUMBER(MID(AR654,ROW(INDIRECT("1:"&amp;LEN(AR654)+1)), 1) *1),0) -1)</f>
        <v>12</v>
      </c>
      <c r="BD654" s="1"/>
      <c r="BF654" s="21"/>
      <c r="BK654" s="1"/>
      <c r="BM654" s="1"/>
      <c r="BN654" s="1"/>
      <c r="BR654" s="22"/>
      <c r="BS654">
        <v>0</v>
      </c>
      <c r="BT654" s="1" t="s">
        <v>5103</v>
      </c>
      <c r="BV654" s="4" t="str">
        <f t="shared" ref="BV654:BV662" si="1258">IF(IFERROR(SEARCH($A$1,DN654),0)&gt;0,$A$1,"")</f>
        <v/>
      </c>
      <c r="BW654" s="4" t="str">
        <f t="shared" ref="BW654:BW662" si="1259">IF(IFERROR(SEARCH($B$1,DN654),0)&gt;0,$B$1,"")</f>
        <v/>
      </c>
      <c r="BX654" s="4" t="str">
        <f t="shared" ref="BX654:BX662" si="1260">IF(IFERROR(SEARCH($C$1,DN654),0)&gt;0,$C$1,"")</f>
        <v/>
      </c>
      <c r="BY654" s="4" t="str">
        <f t="shared" ref="BY654:BY662" si="1261">IF(IFERROR(SEARCH($D$1,DN654),0)&gt;0,$D$1,"")</f>
        <v/>
      </c>
      <c r="BZ654" s="4" t="str">
        <f t="shared" ref="BZ654:BZ662" si="1262">IF(IFERROR(SEARCH($E$1,DN654),0)&gt;0,$E$1,"")</f>
        <v/>
      </c>
      <c r="CA654" s="4" t="str">
        <f t="shared" ref="CA654:CA662" si="1263">IF(IFERROR(SEARCH($F$1,DN654),0)&gt;0,$F$1,"")</f>
        <v>RTG</v>
      </c>
      <c r="CB654" s="4" t="str">
        <f t="shared" ref="CB654:CB662" si="1264">IF(IFERROR(SEARCH($G$1,DN654),0)&gt;0,$G$1,"")</f>
        <v/>
      </c>
      <c r="CC654" s="4" t="str">
        <f t="shared" ref="CC654:CC662" si="1265">IF(IFERROR(SEARCH($H$1,DN654),0)&gt;0,$H$1,"")</f>
        <v/>
      </c>
      <c r="CD654" s="4" t="str">
        <f t="shared" ref="CD654:CD662" si="1266">IF(IFERROR(SEARCH($I$1,DN654),0)&gt;0,$I$1,"")</f>
        <v/>
      </c>
      <c r="CE654" s="4" t="str">
        <f t="shared" ref="CE654:CE662" si="1267">IF(IFERROR(SEARCH($J$1,DN654),0)&gt;0,$J$1,"")</f>
        <v/>
      </c>
      <c r="CF654" s="4" t="str">
        <f t="shared" ref="CF654:CF662" si="1268">IF(IFERROR(SEARCH($K$1,DN654),0)&gt;0,$K$1,"")</f>
        <v/>
      </c>
      <c r="CG654" s="4" t="str">
        <f t="shared" ref="CG654:CG662" si="1269">IF(IFERROR(SEARCH($L$1,DN654),0)&gt;0,$L$1,"")</f>
        <v/>
      </c>
      <c r="CH654" s="4" t="str">
        <f t="shared" ref="CH654:CH662" si="1270">IF(IFERROR(SEARCH($M$1,DN654),0)&gt;0,$M$1,"")</f>
        <v/>
      </c>
      <c r="CI654" s="4" t="str">
        <f t="shared" ref="CI654:CI662" si="1271">IF(IFERROR(SEARCH($N$1,DN654),0)&gt;0,$N$1,"")</f>
        <v/>
      </c>
      <c r="CJ654" s="4" t="str">
        <f t="shared" ref="CJ654:CJ662" si="1272">IF(IFERROR(SEARCH($O$1,DN654),0)&gt;0,$O$1,"")</f>
        <v>DUS</v>
      </c>
      <c r="CK654" s="4" t="str">
        <f t="shared" ref="CK654:CK662" si="1273">IF(IFERROR(SEARCH($P$1,DN654),0)&gt;0,$P$1,"")</f>
        <v/>
      </c>
      <c r="CL654" s="4" t="str">
        <f t="shared" ref="CL654:CL662" si="1274">IF(IFERROR(SEARCH($Q$1,DN654),0)&gt;0,$Q$1,"")</f>
        <v/>
      </c>
      <c r="CM654" s="4" t="str">
        <f t="shared" ref="CM654:CM662" si="1275">IF(IFERROR(SEARCH($R$1,DN654),0)&gt;0,$R$1,"")</f>
        <v/>
      </c>
      <c r="CN654" s="4" t="str">
        <f t="shared" ref="CN654:CN662" si="1276">IF(IFERROR(SEARCH($S$1,DN654),0)&gt;0,$S$1,"")</f>
        <v/>
      </c>
      <c r="CO654" s="4" t="str">
        <f t="shared" ref="CO654:CO662" si="1277">IF(IFERROR(SEARCH($T$1,DN654),0)&gt;0,$T$1,"")</f>
        <v/>
      </c>
      <c r="CP654" s="4" t="str">
        <f t="shared" ref="CP654:CP662" si="1278">IF(IFERROR(SEARCH($U$1,DN654),0)&gt;0,$U$1,"")</f>
        <v/>
      </c>
      <c r="CQ654" s="4" t="str">
        <f t="shared" ref="CQ654:CQ662" si="1279">IF(IFERROR(SEARCH($V$1,DN654),0)&gt;0,$V$1,"")</f>
        <v/>
      </c>
      <c r="CR654" s="4" t="str">
        <f t="shared" ref="CR654:CR662" si="1280">IF(IFERROR(SEARCH($W$1,DN654),0)&gt;0,$W$1,"")</f>
        <v/>
      </c>
      <c r="CS654" s="4" t="str">
        <f t="shared" ref="CS654:CS662" si="1281">IF(IFERROR(SEARCH($X$1,DN654),0)&gt;0,$X$1,"")</f>
        <v/>
      </c>
      <c r="CT654" s="4">
        <f t="shared" ref="CT654:CT662" si="1282">LEN(BW654)+LEN(BX654)+LEN(BY654)+LEN(BZ654)+LEN(CA654)+LEN(CO654)+LEN(CB654)+LEN(CC654)+LEN(CD654)+LEN(CE654)+LEN(CF654)+LEN(CG654)+LEN(CH654)+LEN(CI654)+LEN(CP654)+LEN(CJ654)+LEN(CK654)+LEN(CQ654)+LEN(BV654)+LEN(CL654)+LEN(CS654)+LEN(CM654)+LEN(CR654)+LEN(CN654)</f>
        <v>6</v>
      </c>
      <c r="CU654" s="4" t="str">
        <f t="shared" ref="CU654:CU662" si="1283">IF(IFERROR(SEARCH($Z$1,DN654),0)&gt;0,$Z$1,"")</f>
        <v>-</v>
      </c>
      <c r="CV654" s="4" t="str">
        <f t="shared" ref="CV654:CV662" si="1284">IF(IFERROR(SEARCH($AA$1,DN654),0)&gt;0,$AA$1,"")</f>
        <v>/</v>
      </c>
      <c r="CW654" s="4" t="str">
        <f t="shared" ref="CW654:CW662" si="1285">IF(IFERROR(SEARCH($AB$1,DN654),0)&gt;0,$AB$1,"")</f>
        <v/>
      </c>
      <c r="CX654" s="4" t="str">
        <f t="shared" ref="CX654:CX662" si="1286">IF(IFERROR(SEARCH($AC$1,DN654),0)&gt;0,$AC$1,"")</f>
        <v/>
      </c>
      <c r="CY654" s="4" t="str">
        <f t="shared" ref="CY654:CY662" si="1287">IF(IFERROR(SEARCH($AD$1,DN654),0)&gt;0,$AD$1,"")</f>
        <v/>
      </c>
      <c r="CZ654" s="4" t="str">
        <f t="shared" ref="CZ654:CZ662" si="1288">IF(IFERROR(SEARCH($AE$1,DN654),0)&gt;0,$AE$1,"")</f>
        <v/>
      </c>
      <c r="DA654" s="4">
        <f t="shared" ref="DA654:DA662" si="1289">LEN(DM654)</f>
        <v>9</v>
      </c>
      <c r="DB654" s="4">
        <f t="shared" ref="DB654:DB662" si="1290">LEN(DN654)</f>
        <v>24</v>
      </c>
      <c r="DC654" s="4">
        <f t="shared" ref="DC654:DC662" si="1291">DB654-DA654</f>
        <v>15</v>
      </c>
      <c r="DD654" s="4" t="str">
        <f t="shared" ref="DD654:DD662" si="1292">RIGHT(DN654,4)</f>
        <v>/DUS</v>
      </c>
      <c r="DE654" s="4" t="str">
        <f t="shared" ref="DE654:DE662" si="1293">RIGHT(DN654,5)</f>
        <v>G/DUS</v>
      </c>
      <c r="DF654" s="4" t="str" cm="1">
        <f t="array" ref="DF654">LEFT(DM654,SUM(LEN(DM654)-LEN(SUBSTITUTE(DM654,{"0";"1";"2";"3";"4";"5";"6";"7";"8";"9"},""))))</f>
        <v>60</v>
      </c>
      <c r="DG654" s="4">
        <f t="shared" ref="DG654:DG662" si="1294">LEN(DT654)</f>
        <v>13</v>
      </c>
      <c r="DH654" s="4" t="b">
        <f t="shared" ref="DH654:DH662" si="1295">LEFT(DM654,2)=DF654</f>
        <v>1</v>
      </c>
      <c r="DI654" s="4" t="str">
        <f t="shared" ref="DI654:DI662" si="1296">RIGHT(DD654,3)</f>
        <v>DUS</v>
      </c>
      <c r="DJ654" s="4" t="b">
        <f t="shared" ref="DJ654:DJ662" si="1297">IF((DL654=AQ654)=TRUE,TRUE,IF((AQ652=DL654)=TRUE,TRUE,FALSE))</f>
        <v>0</v>
      </c>
      <c r="DK654" s="4" t="b">
        <f t="shared" ref="DK654:DK662" si="1298">LEFT(DN654,2)=LEFT(DO654,2)</f>
        <v>0</v>
      </c>
      <c r="DL654" s="5" t="str">
        <f t="shared" ref="DL654:DL662" si="1299">LEFT(DN654,(DC654-1))</f>
        <v>DOWNY 500 10ML</v>
      </c>
      <c r="DM654" s="4" t="str">
        <f t="shared" ref="DM654:DM662" si="1300">IFERROR(RIGHT(DN654,LEN(DN654)-FIND("-",DN654)),1)</f>
        <v>60RTG/DUS</v>
      </c>
      <c r="DN654" t="s">
        <v>896</v>
      </c>
      <c r="DO654" s="1"/>
      <c r="DP654" s="4" t="b">
        <f t="shared" ref="DP654:DP662" ca="1" si="1301">IF(IF(IF(DL654=AQ654,10,0)+IF(NOT(DI654=$AU$1)=TRUE,10,0)=
20,"XXXX",IF(IF((DX654+1)=2,0,1)+IF(DI654=$AU$1,1,0)=2,TRUE,""))
="",IF(IF(DL654=AQ652,10,0)+IF(NOT(DI654=$AU$1)=TRUE,10,0)=
20,"XXXX",IF(IF((DX654+1)=2,0,1)+IF(DI654=$AU$1,1,0)=2,TRUE,
"")),IF(IF(DL654=AQ654,10,0)+IF(NOT(DI654=$AU$1)=TRUE,10,0)=
20,"XXXX",IF(IF((DX654+1)=2,0,1)+IF(DI654=$AU$1,1,0)=2,TRUE,"")))</f>
        <v>1</v>
      </c>
      <c r="DQ654">
        <v>275000</v>
      </c>
      <c r="DR654">
        <v>275000</v>
      </c>
      <c r="DS654">
        <v>270000</v>
      </c>
      <c r="DT654" t="str">
        <f t="shared" ref="DT654:DT662" si="1302">IF(DO654&gt;0,DO654,"8000000000"&amp;ROW(DS654))</f>
        <v>8000000000654</v>
      </c>
      <c r="DU654" t="str">
        <f t="shared" ref="DU654:DU662" si="1303">DL654</f>
        <v>DOWNY 500 10ML</v>
      </c>
      <c r="DV654" t="s">
        <v>4301</v>
      </c>
      <c r="DW654" t="s">
        <v>4301</v>
      </c>
      <c r="DX654" s="4" t="str" cm="1">
        <f t="array" aca="1" ref="DX654" ca="1">LEFT(DM654,MATCH(FALSE,ISNUMBER(MID(DM654,ROW(INDIRECT("1:"&amp;LEN(DM654)+1)), 1) *1),0) -1)</f>
        <v>60</v>
      </c>
      <c r="DY654" s="1"/>
      <c r="EA654" s="21"/>
      <c r="EC654" s="5"/>
      <c r="EF654" s="1"/>
      <c r="EH654" s="1"/>
      <c r="EI654" s="1"/>
      <c r="EL654" s="5"/>
      <c r="EM654" s="22"/>
      <c r="EN654">
        <v>0</v>
      </c>
      <c r="EO654" s="1" t="s">
        <v>5103</v>
      </c>
    </row>
    <row r="655" spans="1:145">
      <c r="A655" s="4" t="str">
        <f t="shared" si="1163"/>
        <v/>
      </c>
      <c r="B655" s="4" t="str">
        <f t="shared" si="1164"/>
        <v>PCS</v>
      </c>
      <c r="C655" s="4" t="str">
        <f t="shared" si="1165"/>
        <v/>
      </c>
      <c r="D655" s="4" t="str">
        <f t="shared" si="1166"/>
        <v/>
      </c>
      <c r="E655" s="4" t="str">
        <f t="shared" si="1167"/>
        <v/>
      </c>
      <c r="F655" s="4" t="str">
        <f t="shared" si="1168"/>
        <v>RTG</v>
      </c>
      <c r="G655" s="4" t="str">
        <f t="shared" si="1169"/>
        <v/>
      </c>
      <c r="H655" s="4" t="str">
        <f t="shared" si="1170"/>
        <v/>
      </c>
      <c r="I655" s="4" t="str">
        <f t="shared" si="1171"/>
        <v/>
      </c>
      <c r="J655" s="4" t="str">
        <f t="shared" si="1172"/>
        <v/>
      </c>
      <c r="K655" s="4" t="str">
        <f t="shared" si="1173"/>
        <v/>
      </c>
      <c r="L655" s="4" t="str">
        <f t="shared" si="1174"/>
        <v/>
      </c>
      <c r="M655" s="4" t="str">
        <f t="shared" si="1175"/>
        <v/>
      </c>
      <c r="N655" s="4" t="str">
        <f t="shared" si="1176"/>
        <v/>
      </c>
      <c r="O655" s="4" t="str">
        <f t="shared" si="1177"/>
        <v/>
      </c>
      <c r="P655" s="4" t="str">
        <f t="shared" si="1178"/>
        <v/>
      </c>
      <c r="Q655" s="4" t="str">
        <f t="shared" si="1179"/>
        <v/>
      </c>
      <c r="R655" s="4" t="str">
        <f t="shared" si="1180"/>
        <v/>
      </c>
      <c r="S655" s="4" t="str">
        <f t="shared" si="1181"/>
        <v/>
      </c>
      <c r="T655" s="4" t="str">
        <f t="shared" si="1182"/>
        <v/>
      </c>
      <c r="U655" s="4" t="str">
        <f t="shared" si="1183"/>
        <v/>
      </c>
      <c r="V655" s="4" t="str">
        <f t="shared" si="1184"/>
        <v/>
      </c>
      <c r="W655" s="4" t="str">
        <f t="shared" si="1185"/>
        <v/>
      </c>
      <c r="X655" s="4" t="str">
        <f t="shared" si="1186"/>
        <v/>
      </c>
      <c r="Y655" s="4">
        <f t="shared" si="1187"/>
        <v>6</v>
      </c>
      <c r="Z655" s="4" t="str">
        <f t="shared" si="1188"/>
        <v>-</v>
      </c>
      <c r="AA655" s="4" t="str">
        <f t="shared" si="1189"/>
        <v>/</v>
      </c>
      <c r="AB655" s="4" t="str">
        <f t="shared" si="1190"/>
        <v/>
      </c>
      <c r="AC655" s="4" t="str">
        <f t="shared" si="1191"/>
        <v/>
      </c>
      <c r="AD655" s="4" t="str">
        <f t="shared" si="1192"/>
        <v/>
      </c>
      <c r="AE655" s="4" t="str">
        <f t="shared" si="1193"/>
        <v/>
      </c>
      <c r="AF655" s="4">
        <f t="shared" si="1194"/>
        <v>9</v>
      </c>
      <c r="AG655" s="4">
        <f t="shared" si="1195"/>
        <v>33</v>
      </c>
      <c r="AH655" s="4">
        <f t="shared" si="1196"/>
        <v>24</v>
      </c>
      <c r="AI655" s="4" t="str">
        <f t="shared" si="1197"/>
        <v>/RTG</v>
      </c>
      <c r="AJ655" s="4" t="str">
        <f t="shared" si="1198"/>
        <v>S/RTG</v>
      </c>
      <c r="AK655" s="4" t="str" cm="1">
        <f t="array" ref="AK655">LEFT(AR655,SUM(LEN(AR655)-LEN(SUBSTITUTE(AR655,{"0";"1";"2";"3";"4";"5";"6";"7";"8";"9"},""))))</f>
        <v>12</v>
      </c>
      <c r="AL655" s="4">
        <f t="shared" si="1202"/>
        <v>13</v>
      </c>
      <c r="AM655" s="4" t="b">
        <f t="shared" si="1257"/>
        <v>1</v>
      </c>
      <c r="AN655" s="4" t="str">
        <f t="shared" si="1210"/>
        <v>RTG</v>
      </c>
      <c r="AO655" s="4" t="b">
        <f t="shared" si="1203"/>
        <v>0</v>
      </c>
      <c r="AP655" s="4" t="b">
        <f t="shared" si="1199"/>
        <v>0</v>
      </c>
      <c r="AQ655" s="5" t="str">
        <f t="shared" si="1200"/>
        <v>DOWNY 500 10ML ANTI BAU</v>
      </c>
      <c r="AR655" s="4" t="str">
        <f t="shared" si="1201"/>
        <v>12PCS/RTG</v>
      </c>
      <c r="AS655" t="s">
        <v>886</v>
      </c>
      <c r="AT655" s="1" t="s">
        <v>887</v>
      </c>
      <c r="AU655" s="4" t="str">
        <f t="shared" ca="1" si="1207"/>
        <v/>
      </c>
      <c r="AV655">
        <v>5000</v>
      </c>
      <c r="AW655">
        <v>5000</v>
      </c>
      <c r="AX655">
        <v>4738</v>
      </c>
      <c r="AY655" t="str">
        <f t="shared" si="1209"/>
        <v>4987176180520</v>
      </c>
      <c r="AZ655" t="str">
        <f t="shared" si="1204"/>
        <v>DOWNY 500 10ML ANTI BAU</v>
      </c>
      <c r="BA655" t="s">
        <v>4301</v>
      </c>
      <c r="BB655" t="s">
        <v>4301</v>
      </c>
      <c r="BC655" s="4" t="str" cm="1">
        <f t="array" aca="1" ref="BC655" ca="1">LEFT(AR655,MATCH(FALSE,ISNUMBER(MID(AR655,ROW(INDIRECT("1:"&amp;LEN(AR655)+1)), 1) *1),0) -1)</f>
        <v>12</v>
      </c>
      <c r="BD655" s="1"/>
      <c r="BF655" s="21"/>
      <c r="BK655" s="1"/>
      <c r="BM655" s="1"/>
      <c r="BN655" s="1"/>
      <c r="BR655" s="22"/>
      <c r="BS655">
        <v>0</v>
      </c>
      <c r="BT655" s="1" t="s">
        <v>5103</v>
      </c>
      <c r="BV655" s="4" t="str">
        <f t="shared" si="1258"/>
        <v/>
      </c>
      <c r="BW655" s="4" t="str">
        <f t="shared" si="1259"/>
        <v/>
      </c>
      <c r="BX655" s="4" t="str">
        <f t="shared" si="1260"/>
        <v/>
      </c>
      <c r="BY655" s="4" t="str">
        <f t="shared" si="1261"/>
        <v/>
      </c>
      <c r="BZ655" s="4" t="str">
        <f t="shared" si="1262"/>
        <v/>
      </c>
      <c r="CA655" s="4" t="str">
        <f t="shared" si="1263"/>
        <v>RTG</v>
      </c>
      <c r="CB655" s="4" t="str">
        <f t="shared" si="1264"/>
        <v/>
      </c>
      <c r="CC655" s="4" t="str">
        <f t="shared" si="1265"/>
        <v/>
      </c>
      <c r="CD655" s="4" t="str">
        <f t="shared" si="1266"/>
        <v/>
      </c>
      <c r="CE655" s="4" t="str">
        <f t="shared" si="1267"/>
        <v/>
      </c>
      <c r="CF655" s="4" t="str">
        <f t="shared" si="1268"/>
        <v/>
      </c>
      <c r="CG655" s="4" t="str">
        <f t="shared" si="1269"/>
        <v/>
      </c>
      <c r="CH655" s="4" t="str">
        <f t="shared" si="1270"/>
        <v/>
      </c>
      <c r="CI655" s="4" t="str">
        <f t="shared" si="1271"/>
        <v/>
      </c>
      <c r="CJ655" s="4" t="str">
        <f t="shared" si="1272"/>
        <v>DUS</v>
      </c>
      <c r="CK655" s="4" t="str">
        <f t="shared" si="1273"/>
        <v/>
      </c>
      <c r="CL655" s="4" t="str">
        <f t="shared" si="1274"/>
        <v/>
      </c>
      <c r="CM655" s="4" t="str">
        <f t="shared" si="1275"/>
        <v/>
      </c>
      <c r="CN655" s="4" t="str">
        <f t="shared" si="1276"/>
        <v/>
      </c>
      <c r="CO655" s="4" t="str">
        <f t="shared" si="1277"/>
        <v/>
      </c>
      <c r="CP655" s="4" t="str">
        <f t="shared" si="1278"/>
        <v/>
      </c>
      <c r="CQ655" s="4" t="str">
        <f t="shared" si="1279"/>
        <v/>
      </c>
      <c r="CR655" s="4" t="str">
        <f t="shared" si="1280"/>
        <v/>
      </c>
      <c r="CS655" s="4" t="str">
        <f t="shared" si="1281"/>
        <v/>
      </c>
      <c r="CT655" s="4">
        <f t="shared" si="1282"/>
        <v>6</v>
      </c>
      <c r="CU655" s="4" t="str">
        <f t="shared" si="1283"/>
        <v>-</v>
      </c>
      <c r="CV655" s="4" t="str">
        <f t="shared" si="1284"/>
        <v>/</v>
      </c>
      <c r="CW655" s="4" t="str">
        <f t="shared" si="1285"/>
        <v/>
      </c>
      <c r="CX655" s="4" t="str">
        <f t="shared" si="1286"/>
        <v/>
      </c>
      <c r="CY655" s="4" t="str">
        <f t="shared" si="1287"/>
        <v/>
      </c>
      <c r="CZ655" s="4" t="str">
        <f t="shared" si="1288"/>
        <v/>
      </c>
      <c r="DA655" s="4">
        <f t="shared" si="1289"/>
        <v>9</v>
      </c>
      <c r="DB655" s="4">
        <f t="shared" si="1290"/>
        <v>24</v>
      </c>
      <c r="DC655" s="4">
        <f t="shared" si="1291"/>
        <v>15</v>
      </c>
      <c r="DD655" s="4" t="str">
        <f t="shared" si="1292"/>
        <v>/DUS</v>
      </c>
      <c r="DE655" s="4" t="str">
        <f t="shared" si="1293"/>
        <v>G/DUS</v>
      </c>
      <c r="DF655" s="4" t="str" cm="1">
        <f t="array" ref="DF655">LEFT(DM655,SUM(LEN(DM655)-LEN(SUBSTITUTE(DM655,{"0";"1";"2";"3";"4";"5";"6";"7";"8";"9"},""))))</f>
        <v>60</v>
      </c>
      <c r="DG655" s="4">
        <f t="shared" si="1294"/>
        <v>13</v>
      </c>
      <c r="DH655" s="4" t="b">
        <f t="shared" si="1295"/>
        <v>1</v>
      </c>
      <c r="DI655" s="4" t="str">
        <f t="shared" si="1296"/>
        <v>DUS</v>
      </c>
      <c r="DJ655" s="4" t="b">
        <f t="shared" si="1297"/>
        <v>0</v>
      </c>
      <c r="DK655" s="4" t="b">
        <f t="shared" si="1298"/>
        <v>0</v>
      </c>
      <c r="DL655" s="5" t="str">
        <f t="shared" si="1299"/>
        <v>DOWNY 500 10ML</v>
      </c>
      <c r="DM655" s="4" t="str">
        <f t="shared" si="1300"/>
        <v>60RTG/DUS</v>
      </c>
      <c r="DN655" t="s">
        <v>896</v>
      </c>
      <c r="DO655" s="1"/>
      <c r="DP655" s="4" t="b">
        <f t="shared" ca="1" si="1301"/>
        <v>1</v>
      </c>
      <c r="DQ655">
        <v>275000</v>
      </c>
      <c r="DR655">
        <v>275000</v>
      </c>
      <c r="DS655">
        <v>270000</v>
      </c>
      <c r="DT655" t="str">
        <f t="shared" si="1302"/>
        <v>8000000000655</v>
      </c>
      <c r="DU655" t="str">
        <f t="shared" si="1303"/>
        <v>DOWNY 500 10ML</v>
      </c>
      <c r="DV655" t="s">
        <v>4301</v>
      </c>
      <c r="DW655" t="s">
        <v>4301</v>
      </c>
      <c r="DX655" s="4" t="str" cm="1">
        <f t="array" aca="1" ref="DX655" ca="1">LEFT(DM655,MATCH(FALSE,ISNUMBER(MID(DM655,ROW(INDIRECT("1:"&amp;LEN(DM655)+1)), 1) *1),0) -1)</f>
        <v>60</v>
      </c>
      <c r="DY655" s="1"/>
      <c r="EA655" s="21"/>
      <c r="EC655" s="5"/>
      <c r="EF655" s="1"/>
      <c r="EH655" s="1"/>
      <c r="EI655" s="1"/>
      <c r="EL655" s="5"/>
      <c r="EM655" s="22"/>
      <c r="EN655">
        <v>0</v>
      </c>
      <c r="EO655" s="1" t="s">
        <v>5103</v>
      </c>
    </row>
    <row r="656" spans="1:145">
      <c r="A656" s="4" t="str">
        <f t="shared" si="1163"/>
        <v/>
      </c>
      <c r="B656" s="4" t="str">
        <f t="shared" si="1164"/>
        <v>PCS</v>
      </c>
      <c r="C656" s="4" t="str">
        <f t="shared" si="1165"/>
        <v/>
      </c>
      <c r="D656" s="4" t="str">
        <f t="shared" si="1166"/>
        <v/>
      </c>
      <c r="E656" s="4" t="str">
        <f t="shared" si="1167"/>
        <v/>
      </c>
      <c r="F656" s="4" t="str">
        <f t="shared" si="1168"/>
        <v>RTG</v>
      </c>
      <c r="G656" s="4" t="str">
        <f t="shared" si="1169"/>
        <v/>
      </c>
      <c r="H656" s="4" t="str">
        <f t="shared" si="1170"/>
        <v/>
      </c>
      <c r="I656" s="4" t="str">
        <f t="shared" si="1171"/>
        <v/>
      </c>
      <c r="J656" s="4" t="str">
        <f t="shared" si="1172"/>
        <v/>
      </c>
      <c r="K656" s="4" t="str">
        <f t="shared" si="1173"/>
        <v/>
      </c>
      <c r="L656" s="4" t="str">
        <f t="shared" si="1174"/>
        <v/>
      </c>
      <c r="M656" s="4" t="str">
        <f t="shared" si="1175"/>
        <v/>
      </c>
      <c r="N656" s="4" t="str">
        <f t="shared" si="1176"/>
        <v/>
      </c>
      <c r="O656" s="4" t="str">
        <f t="shared" si="1177"/>
        <v/>
      </c>
      <c r="P656" s="4" t="str">
        <f t="shared" si="1178"/>
        <v/>
      </c>
      <c r="Q656" s="4" t="str">
        <f t="shared" si="1179"/>
        <v/>
      </c>
      <c r="R656" s="4" t="str">
        <f t="shared" si="1180"/>
        <v/>
      </c>
      <c r="S656" s="4" t="str">
        <f t="shared" si="1181"/>
        <v/>
      </c>
      <c r="T656" s="4" t="str">
        <f t="shared" si="1182"/>
        <v/>
      </c>
      <c r="U656" s="4" t="str">
        <f t="shared" si="1183"/>
        <v/>
      </c>
      <c r="V656" s="4" t="str">
        <f t="shared" si="1184"/>
        <v/>
      </c>
      <c r="W656" s="4" t="str">
        <f t="shared" si="1185"/>
        <v/>
      </c>
      <c r="X656" s="4" t="str">
        <f t="shared" si="1186"/>
        <v/>
      </c>
      <c r="Y656" s="4">
        <f t="shared" si="1187"/>
        <v>6</v>
      </c>
      <c r="Z656" s="4" t="str">
        <f t="shared" si="1188"/>
        <v>-</v>
      </c>
      <c r="AA656" s="4" t="str">
        <f t="shared" si="1189"/>
        <v>/</v>
      </c>
      <c r="AB656" s="4" t="str">
        <f t="shared" si="1190"/>
        <v/>
      </c>
      <c r="AC656" s="4" t="str">
        <f t="shared" si="1191"/>
        <v/>
      </c>
      <c r="AD656" s="4" t="str">
        <f t="shared" si="1192"/>
        <v/>
      </c>
      <c r="AE656" s="4" t="str">
        <f t="shared" si="1193"/>
        <v/>
      </c>
      <c r="AF656" s="4">
        <f t="shared" si="1194"/>
        <v>9</v>
      </c>
      <c r="AG656" s="4">
        <f t="shared" si="1195"/>
        <v>36</v>
      </c>
      <c r="AH656" s="4">
        <f t="shared" si="1196"/>
        <v>27</v>
      </c>
      <c r="AI656" s="4" t="str">
        <f t="shared" si="1197"/>
        <v>/RTG</v>
      </c>
      <c r="AJ656" s="4" t="str">
        <f t="shared" si="1198"/>
        <v>S/RTG</v>
      </c>
      <c r="AK656" s="4" t="str" cm="1">
        <f t="array" ref="AK656">LEFT(AR656,SUM(LEN(AR656)-LEN(SUBSTITUTE(AR656,{"0";"1";"2";"3";"4";"5";"6";"7";"8";"9"},""))))</f>
        <v>12</v>
      </c>
      <c r="AL656" s="4">
        <f t="shared" si="1202"/>
        <v>13</v>
      </c>
      <c r="AM656" s="4" t="b">
        <f t="shared" si="1257"/>
        <v>1</v>
      </c>
      <c r="AN656" s="4" t="str">
        <f t="shared" si="1210"/>
        <v>RTG</v>
      </c>
      <c r="AO656" s="4" t="b">
        <f t="shared" si="1203"/>
        <v>0</v>
      </c>
      <c r="AP656" s="4" t="b">
        <f t="shared" si="1199"/>
        <v>0</v>
      </c>
      <c r="AQ656" s="5" t="str">
        <f t="shared" si="1200"/>
        <v>DOWNY 500 10ML FLORAL PINK</v>
      </c>
      <c r="AR656" s="4" t="str">
        <f t="shared" si="1201"/>
        <v>12PCS/RTG</v>
      </c>
      <c r="AS656" t="s">
        <v>888</v>
      </c>
      <c r="AT656" s="1" t="s">
        <v>889</v>
      </c>
      <c r="AU656" s="4" t="str">
        <f t="shared" ca="1" si="1207"/>
        <v/>
      </c>
      <c r="AV656">
        <v>5000</v>
      </c>
      <c r="AW656">
        <v>5000</v>
      </c>
      <c r="AX656">
        <v>4738</v>
      </c>
      <c r="AY656" t="str">
        <f t="shared" si="1209"/>
        <v>4902430803380</v>
      </c>
      <c r="AZ656" t="str">
        <f t="shared" si="1204"/>
        <v>DOWNY 500 10ML FLORAL PINK</v>
      </c>
      <c r="BA656" t="s">
        <v>4301</v>
      </c>
      <c r="BB656" t="s">
        <v>4301</v>
      </c>
      <c r="BC656" s="4" t="str" cm="1">
        <f t="array" aca="1" ref="BC656" ca="1">LEFT(AR656,MATCH(FALSE,ISNUMBER(MID(AR656,ROW(INDIRECT("1:"&amp;LEN(AR656)+1)), 1) *1),0) -1)</f>
        <v>12</v>
      </c>
      <c r="BD656" s="1"/>
      <c r="BF656" s="21"/>
      <c r="BK656" s="1"/>
      <c r="BM656" s="1"/>
      <c r="BN656" s="1"/>
      <c r="BR656" s="22"/>
      <c r="BS656">
        <v>0</v>
      </c>
      <c r="BT656" s="1" t="s">
        <v>5103</v>
      </c>
      <c r="BV656" s="4" t="str">
        <f t="shared" si="1258"/>
        <v/>
      </c>
      <c r="BW656" s="4" t="str">
        <f t="shared" si="1259"/>
        <v/>
      </c>
      <c r="BX656" s="4" t="str">
        <f t="shared" si="1260"/>
        <v/>
      </c>
      <c r="BY656" s="4" t="str">
        <f t="shared" si="1261"/>
        <v/>
      </c>
      <c r="BZ656" s="4" t="str">
        <f t="shared" si="1262"/>
        <v/>
      </c>
      <c r="CA656" s="4" t="str">
        <f t="shared" si="1263"/>
        <v>RTG</v>
      </c>
      <c r="CB656" s="4" t="str">
        <f t="shared" si="1264"/>
        <v/>
      </c>
      <c r="CC656" s="4" t="str">
        <f t="shared" si="1265"/>
        <v/>
      </c>
      <c r="CD656" s="4" t="str">
        <f t="shared" si="1266"/>
        <v/>
      </c>
      <c r="CE656" s="4" t="str">
        <f t="shared" si="1267"/>
        <v/>
      </c>
      <c r="CF656" s="4" t="str">
        <f t="shared" si="1268"/>
        <v/>
      </c>
      <c r="CG656" s="4" t="str">
        <f t="shared" si="1269"/>
        <v/>
      </c>
      <c r="CH656" s="4" t="str">
        <f t="shared" si="1270"/>
        <v/>
      </c>
      <c r="CI656" s="4" t="str">
        <f t="shared" si="1271"/>
        <v/>
      </c>
      <c r="CJ656" s="4" t="str">
        <f t="shared" si="1272"/>
        <v>DUS</v>
      </c>
      <c r="CK656" s="4" t="str">
        <f t="shared" si="1273"/>
        <v/>
      </c>
      <c r="CL656" s="4" t="str">
        <f t="shared" si="1274"/>
        <v/>
      </c>
      <c r="CM656" s="4" t="str">
        <f t="shared" si="1275"/>
        <v/>
      </c>
      <c r="CN656" s="4" t="str">
        <f t="shared" si="1276"/>
        <v/>
      </c>
      <c r="CO656" s="4" t="str">
        <f t="shared" si="1277"/>
        <v/>
      </c>
      <c r="CP656" s="4" t="str">
        <f t="shared" si="1278"/>
        <v/>
      </c>
      <c r="CQ656" s="4" t="str">
        <f t="shared" si="1279"/>
        <v/>
      </c>
      <c r="CR656" s="4" t="str">
        <f t="shared" si="1280"/>
        <v/>
      </c>
      <c r="CS656" s="4" t="str">
        <f t="shared" si="1281"/>
        <v/>
      </c>
      <c r="CT656" s="4">
        <f t="shared" si="1282"/>
        <v>6</v>
      </c>
      <c r="CU656" s="4" t="str">
        <f t="shared" si="1283"/>
        <v>-</v>
      </c>
      <c r="CV656" s="4" t="str">
        <f t="shared" si="1284"/>
        <v>/</v>
      </c>
      <c r="CW656" s="4" t="str">
        <f t="shared" si="1285"/>
        <v/>
      </c>
      <c r="CX656" s="4" t="str">
        <f t="shared" si="1286"/>
        <v/>
      </c>
      <c r="CY656" s="4" t="str">
        <f t="shared" si="1287"/>
        <v/>
      </c>
      <c r="CZ656" s="4" t="str">
        <f t="shared" si="1288"/>
        <v/>
      </c>
      <c r="DA656" s="4">
        <f t="shared" si="1289"/>
        <v>9</v>
      </c>
      <c r="DB656" s="4">
        <f t="shared" si="1290"/>
        <v>24</v>
      </c>
      <c r="DC656" s="4">
        <f t="shared" si="1291"/>
        <v>15</v>
      </c>
      <c r="DD656" s="4" t="str">
        <f t="shared" si="1292"/>
        <v>/DUS</v>
      </c>
      <c r="DE656" s="4" t="str">
        <f t="shared" si="1293"/>
        <v>G/DUS</v>
      </c>
      <c r="DF656" s="4" t="str" cm="1">
        <f t="array" ref="DF656">LEFT(DM656,SUM(LEN(DM656)-LEN(SUBSTITUTE(DM656,{"0";"1";"2";"3";"4";"5";"6";"7";"8";"9"},""))))</f>
        <v>60</v>
      </c>
      <c r="DG656" s="4">
        <f t="shared" si="1294"/>
        <v>13</v>
      </c>
      <c r="DH656" s="4" t="b">
        <f t="shared" si="1295"/>
        <v>1</v>
      </c>
      <c r="DI656" s="4" t="str">
        <f t="shared" si="1296"/>
        <v>DUS</v>
      </c>
      <c r="DJ656" s="4" t="b">
        <f t="shared" si="1297"/>
        <v>0</v>
      </c>
      <c r="DK656" s="4" t="b">
        <f t="shared" si="1298"/>
        <v>0</v>
      </c>
      <c r="DL656" s="5" t="str">
        <f t="shared" si="1299"/>
        <v>DOWNY 500 10ML</v>
      </c>
      <c r="DM656" s="4" t="str">
        <f t="shared" si="1300"/>
        <v>60RTG/DUS</v>
      </c>
      <c r="DN656" t="s">
        <v>896</v>
      </c>
      <c r="DO656" s="1"/>
      <c r="DP656" s="4" t="b">
        <f t="shared" ca="1" si="1301"/>
        <v>1</v>
      </c>
      <c r="DQ656">
        <v>275000</v>
      </c>
      <c r="DR656">
        <v>275000</v>
      </c>
      <c r="DS656">
        <v>270000</v>
      </c>
      <c r="DT656" t="str">
        <f t="shared" si="1302"/>
        <v>8000000000656</v>
      </c>
      <c r="DU656" t="str">
        <f t="shared" si="1303"/>
        <v>DOWNY 500 10ML</v>
      </c>
      <c r="DV656" t="s">
        <v>4301</v>
      </c>
      <c r="DW656" t="s">
        <v>4301</v>
      </c>
      <c r="DX656" s="4" t="str" cm="1">
        <f t="array" aca="1" ref="DX656" ca="1">LEFT(DM656,MATCH(FALSE,ISNUMBER(MID(DM656,ROW(INDIRECT("1:"&amp;LEN(DM656)+1)), 1) *1),0) -1)</f>
        <v>60</v>
      </c>
      <c r="DY656" s="1"/>
      <c r="EA656" s="21"/>
      <c r="EC656" s="5"/>
      <c r="EF656" s="1"/>
      <c r="EH656" s="1"/>
      <c r="EI656" s="1"/>
      <c r="EL656" s="5"/>
      <c r="EM656" s="22"/>
      <c r="EN656">
        <v>0</v>
      </c>
      <c r="EO656" s="1" t="s">
        <v>5103</v>
      </c>
    </row>
    <row r="657" spans="1:145">
      <c r="A657" s="4" t="str">
        <f t="shared" si="1163"/>
        <v/>
      </c>
      <c r="B657" s="4" t="str">
        <f t="shared" si="1164"/>
        <v>PCS</v>
      </c>
      <c r="C657" s="4" t="str">
        <f t="shared" si="1165"/>
        <v/>
      </c>
      <c r="D657" s="4" t="str">
        <f t="shared" si="1166"/>
        <v/>
      </c>
      <c r="E657" s="4" t="str">
        <f t="shared" si="1167"/>
        <v/>
      </c>
      <c r="F657" s="4" t="str">
        <f t="shared" si="1168"/>
        <v>RTG</v>
      </c>
      <c r="G657" s="4" t="str">
        <f t="shared" si="1169"/>
        <v/>
      </c>
      <c r="H657" s="4" t="str">
        <f t="shared" si="1170"/>
        <v/>
      </c>
      <c r="I657" s="4" t="str">
        <f t="shared" si="1171"/>
        <v/>
      </c>
      <c r="J657" s="4" t="str">
        <f t="shared" si="1172"/>
        <v/>
      </c>
      <c r="K657" s="4" t="str">
        <f t="shared" si="1173"/>
        <v/>
      </c>
      <c r="L657" s="4" t="str">
        <f t="shared" si="1174"/>
        <v/>
      </c>
      <c r="M657" s="4" t="str">
        <f t="shared" si="1175"/>
        <v/>
      </c>
      <c r="N657" s="4" t="str">
        <f t="shared" si="1176"/>
        <v/>
      </c>
      <c r="O657" s="4" t="str">
        <f t="shared" si="1177"/>
        <v/>
      </c>
      <c r="P657" s="4" t="str">
        <f t="shared" si="1178"/>
        <v/>
      </c>
      <c r="Q657" s="4" t="str">
        <f t="shared" si="1179"/>
        <v/>
      </c>
      <c r="R657" s="4" t="str">
        <f t="shared" si="1180"/>
        <v/>
      </c>
      <c r="S657" s="4" t="str">
        <f t="shared" si="1181"/>
        <v/>
      </c>
      <c r="T657" s="4" t="str">
        <f t="shared" si="1182"/>
        <v/>
      </c>
      <c r="U657" s="4" t="str">
        <f t="shared" si="1183"/>
        <v/>
      </c>
      <c r="V657" s="4" t="str">
        <f t="shared" si="1184"/>
        <v/>
      </c>
      <c r="W657" s="4" t="str">
        <f t="shared" si="1185"/>
        <v/>
      </c>
      <c r="X657" s="4" t="str">
        <f t="shared" si="1186"/>
        <v/>
      </c>
      <c r="Y657" s="4">
        <f t="shared" si="1187"/>
        <v>6</v>
      </c>
      <c r="Z657" s="4" t="str">
        <f t="shared" si="1188"/>
        <v>-</v>
      </c>
      <c r="AA657" s="4" t="str">
        <f t="shared" si="1189"/>
        <v>/</v>
      </c>
      <c r="AB657" s="4" t="str">
        <f t="shared" si="1190"/>
        <v/>
      </c>
      <c r="AC657" s="4" t="str">
        <f t="shared" si="1191"/>
        <v/>
      </c>
      <c r="AD657" s="4" t="str">
        <f t="shared" si="1192"/>
        <v/>
      </c>
      <c r="AE657" s="4" t="str">
        <f t="shared" si="1193"/>
        <v/>
      </c>
      <c r="AF657" s="4">
        <f t="shared" si="1194"/>
        <v>9</v>
      </c>
      <c r="AG657" s="4">
        <f t="shared" si="1195"/>
        <v>40</v>
      </c>
      <c r="AH657" s="4">
        <f t="shared" si="1196"/>
        <v>31</v>
      </c>
      <c r="AI657" s="4" t="str">
        <f t="shared" si="1197"/>
        <v>/RTG</v>
      </c>
      <c r="AJ657" s="4" t="str">
        <f t="shared" si="1198"/>
        <v>S/RTG</v>
      </c>
      <c r="AK657" s="4" t="str" cm="1">
        <f t="array" ref="AK657">LEFT(AR657,SUM(LEN(AR657)-LEN(SUBSTITUTE(AR657,{"0";"1";"2";"3";"4";"5";"6";"7";"8";"9"},""))))</f>
        <v>12</v>
      </c>
      <c r="AL657" s="4">
        <f t="shared" si="1202"/>
        <v>13</v>
      </c>
      <c r="AM657" s="4" t="b">
        <f t="shared" si="1257"/>
        <v>1</v>
      </c>
      <c r="AN657" s="4" t="str">
        <f t="shared" si="1210"/>
        <v>RTG</v>
      </c>
      <c r="AO657" s="4" t="b">
        <f t="shared" si="1203"/>
        <v>0</v>
      </c>
      <c r="AP657" s="4" t="b">
        <f t="shared" si="1199"/>
        <v>0</v>
      </c>
      <c r="AQ657" s="5" t="str">
        <f t="shared" si="1200"/>
        <v>DOWNY 500 10ML FRENCH LAVENDER</v>
      </c>
      <c r="AR657" s="4" t="str">
        <f t="shared" si="1201"/>
        <v>12PCS/RTG</v>
      </c>
      <c r="AS657" t="s">
        <v>890</v>
      </c>
      <c r="AT657" s="1" t="s">
        <v>891</v>
      </c>
      <c r="AU657" s="4" t="str">
        <f t="shared" ca="1" si="1207"/>
        <v/>
      </c>
      <c r="AV657">
        <v>5000</v>
      </c>
      <c r="AW657">
        <v>5000</v>
      </c>
      <c r="AX657">
        <v>4738</v>
      </c>
      <c r="AY657" t="str">
        <f t="shared" si="1209"/>
        <v>4987176078148</v>
      </c>
      <c r="AZ657" t="str">
        <f t="shared" si="1204"/>
        <v>DOWNY 500 10ML FRENCH LAVENDER</v>
      </c>
      <c r="BA657" t="s">
        <v>4301</v>
      </c>
      <c r="BB657" t="s">
        <v>4301</v>
      </c>
      <c r="BC657" s="4" t="str" cm="1">
        <f t="array" aca="1" ref="BC657" ca="1">LEFT(AR657,MATCH(FALSE,ISNUMBER(MID(AR657,ROW(INDIRECT("1:"&amp;LEN(AR657)+1)), 1) *1),0) -1)</f>
        <v>12</v>
      </c>
      <c r="BD657" s="1"/>
      <c r="BF657" s="21"/>
      <c r="BK657" s="1"/>
      <c r="BM657" s="1"/>
      <c r="BN657" s="1"/>
      <c r="BR657" s="22"/>
      <c r="BS657">
        <v>0</v>
      </c>
      <c r="BT657" s="1" t="s">
        <v>5103</v>
      </c>
      <c r="BV657" s="4" t="str">
        <f t="shared" si="1258"/>
        <v/>
      </c>
      <c r="BW657" s="4" t="str">
        <f t="shared" si="1259"/>
        <v/>
      </c>
      <c r="BX657" s="4" t="str">
        <f t="shared" si="1260"/>
        <v/>
      </c>
      <c r="BY657" s="4" t="str">
        <f t="shared" si="1261"/>
        <v/>
      </c>
      <c r="BZ657" s="4" t="str">
        <f t="shared" si="1262"/>
        <v/>
      </c>
      <c r="CA657" s="4" t="str">
        <f t="shared" si="1263"/>
        <v>RTG</v>
      </c>
      <c r="CB657" s="4" t="str">
        <f t="shared" si="1264"/>
        <v/>
      </c>
      <c r="CC657" s="4" t="str">
        <f t="shared" si="1265"/>
        <v/>
      </c>
      <c r="CD657" s="4" t="str">
        <f t="shared" si="1266"/>
        <v/>
      </c>
      <c r="CE657" s="4" t="str">
        <f t="shared" si="1267"/>
        <v/>
      </c>
      <c r="CF657" s="4" t="str">
        <f t="shared" si="1268"/>
        <v/>
      </c>
      <c r="CG657" s="4" t="str">
        <f t="shared" si="1269"/>
        <v/>
      </c>
      <c r="CH657" s="4" t="str">
        <f t="shared" si="1270"/>
        <v/>
      </c>
      <c r="CI657" s="4" t="str">
        <f t="shared" si="1271"/>
        <v/>
      </c>
      <c r="CJ657" s="4" t="str">
        <f t="shared" si="1272"/>
        <v>DUS</v>
      </c>
      <c r="CK657" s="4" t="str">
        <f t="shared" si="1273"/>
        <v/>
      </c>
      <c r="CL657" s="4" t="str">
        <f t="shared" si="1274"/>
        <v/>
      </c>
      <c r="CM657" s="4" t="str">
        <f t="shared" si="1275"/>
        <v/>
      </c>
      <c r="CN657" s="4" t="str">
        <f t="shared" si="1276"/>
        <v/>
      </c>
      <c r="CO657" s="4" t="str">
        <f t="shared" si="1277"/>
        <v/>
      </c>
      <c r="CP657" s="4" t="str">
        <f t="shared" si="1278"/>
        <v/>
      </c>
      <c r="CQ657" s="4" t="str">
        <f t="shared" si="1279"/>
        <v/>
      </c>
      <c r="CR657" s="4" t="str">
        <f t="shared" si="1280"/>
        <v/>
      </c>
      <c r="CS657" s="4" t="str">
        <f t="shared" si="1281"/>
        <v/>
      </c>
      <c r="CT657" s="4">
        <f t="shared" si="1282"/>
        <v>6</v>
      </c>
      <c r="CU657" s="4" t="str">
        <f t="shared" si="1283"/>
        <v>-</v>
      </c>
      <c r="CV657" s="4" t="str">
        <f t="shared" si="1284"/>
        <v>/</v>
      </c>
      <c r="CW657" s="4" t="str">
        <f t="shared" si="1285"/>
        <v/>
      </c>
      <c r="CX657" s="4" t="str">
        <f t="shared" si="1286"/>
        <v/>
      </c>
      <c r="CY657" s="4" t="str">
        <f t="shared" si="1287"/>
        <v/>
      </c>
      <c r="CZ657" s="4" t="str">
        <f t="shared" si="1288"/>
        <v/>
      </c>
      <c r="DA657" s="4">
        <f t="shared" si="1289"/>
        <v>9</v>
      </c>
      <c r="DB657" s="4">
        <f t="shared" si="1290"/>
        <v>24</v>
      </c>
      <c r="DC657" s="4">
        <f t="shared" si="1291"/>
        <v>15</v>
      </c>
      <c r="DD657" s="4" t="str">
        <f t="shared" si="1292"/>
        <v>/DUS</v>
      </c>
      <c r="DE657" s="4" t="str">
        <f t="shared" si="1293"/>
        <v>G/DUS</v>
      </c>
      <c r="DF657" s="4" t="str" cm="1">
        <f t="array" ref="DF657">LEFT(DM657,SUM(LEN(DM657)-LEN(SUBSTITUTE(DM657,{"0";"1";"2";"3";"4";"5";"6";"7";"8";"9"},""))))</f>
        <v>60</v>
      </c>
      <c r="DG657" s="4">
        <f t="shared" si="1294"/>
        <v>13</v>
      </c>
      <c r="DH657" s="4" t="b">
        <f t="shared" si="1295"/>
        <v>1</v>
      </c>
      <c r="DI657" s="4" t="str">
        <f t="shared" si="1296"/>
        <v>DUS</v>
      </c>
      <c r="DJ657" s="4" t="b">
        <f t="shared" si="1297"/>
        <v>0</v>
      </c>
      <c r="DK657" s="4" t="b">
        <f t="shared" si="1298"/>
        <v>0</v>
      </c>
      <c r="DL657" s="5" t="str">
        <f t="shared" si="1299"/>
        <v>DOWNY 500 10ML</v>
      </c>
      <c r="DM657" s="4" t="str">
        <f t="shared" si="1300"/>
        <v>60RTG/DUS</v>
      </c>
      <c r="DN657" t="s">
        <v>896</v>
      </c>
      <c r="DO657" s="1"/>
      <c r="DP657" s="4" t="b">
        <f t="shared" ca="1" si="1301"/>
        <v>1</v>
      </c>
      <c r="DQ657">
        <v>275000</v>
      </c>
      <c r="DR657">
        <v>275000</v>
      </c>
      <c r="DS657">
        <v>270000</v>
      </c>
      <c r="DT657" t="str">
        <f t="shared" si="1302"/>
        <v>8000000000657</v>
      </c>
      <c r="DU657" t="str">
        <f t="shared" si="1303"/>
        <v>DOWNY 500 10ML</v>
      </c>
      <c r="DV657" t="s">
        <v>4301</v>
      </c>
      <c r="DW657" t="s">
        <v>4301</v>
      </c>
      <c r="DX657" s="4" t="str" cm="1">
        <f t="array" aca="1" ref="DX657" ca="1">LEFT(DM657,MATCH(FALSE,ISNUMBER(MID(DM657,ROW(INDIRECT("1:"&amp;LEN(DM657)+1)), 1) *1),0) -1)</f>
        <v>60</v>
      </c>
      <c r="DY657" s="1"/>
      <c r="EA657" s="21"/>
      <c r="EC657" s="5"/>
      <c r="EF657" s="1"/>
      <c r="EH657" s="1"/>
      <c r="EI657" s="1"/>
      <c r="EL657" s="5"/>
      <c r="EM657" s="22"/>
      <c r="EN657">
        <v>0</v>
      </c>
      <c r="EO657" s="1" t="s">
        <v>5103</v>
      </c>
    </row>
    <row r="658" spans="1:145">
      <c r="A658" s="4" t="str">
        <f t="shared" si="1163"/>
        <v/>
      </c>
      <c r="B658" s="4" t="str">
        <f t="shared" si="1164"/>
        <v>PCS</v>
      </c>
      <c r="C658" s="4" t="str">
        <f t="shared" si="1165"/>
        <v/>
      </c>
      <c r="D658" s="4" t="str">
        <f t="shared" si="1166"/>
        <v/>
      </c>
      <c r="E658" s="4" t="str">
        <f t="shared" si="1167"/>
        <v/>
      </c>
      <c r="F658" s="4" t="str">
        <f t="shared" si="1168"/>
        <v>RTG</v>
      </c>
      <c r="G658" s="4" t="str">
        <f t="shared" si="1169"/>
        <v/>
      </c>
      <c r="H658" s="4" t="str">
        <f t="shared" si="1170"/>
        <v/>
      </c>
      <c r="I658" s="4" t="str">
        <f t="shared" si="1171"/>
        <v/>
      </c>
      <c r="J658" s="4" t="str">
        <f t="shared" si="1172"/>
        <v/>
      </c>
      <c r="K658" s="4" t="str">
        <f t="shared" si="1173"/>
        <v/>
      </c>
      <c r="L658" s="4" t="str">
        <f t="shared" si="1174"/>
        <v/>
      </c>
      <c r="M658" s="4" t="str">
        <f t="shared" si="1175"/>
        <v/>
      </c>
      <c r="N658" s="4" t="str">
        <f t="shared" si="1176"/>
        <v/>
      </c>
      <c r="O658" s="4" t="str">
        <f t="shared" si="1177"/>
        <v/>
      </c>
      <c r="P658" s="4" t="str">
        <f t="shared" si="1178"/>
        <v/>
      </c>
      <c r="Q658" s="4" t="str">
        <f t="shared" si="1179"/>
        <v/>
      </c>
      <c r="R658" s="4" t="str">
        <f t="shared" si="1180"/>
        <v/>
      </c>
      <c r="S658" s="4" t="str">
        <f t="shared" si="1181"/>
        <v/>
      </c>
      <c r="T658" s="4" t="str">
        <f t="shared" si="1182"/>
        <v/>
      </c>
      <c r="U658" s="4" t="str">
        <f t="shared" si="1183"/>
        <v/>
      </c>
      <c r="V658" s="4" t="str">
        <f t="shared" si="1184"/>
        <v/>
      </c>
      <c r="W658" s="4" t="str">
        <f t="shared" si="1185"/>
        <v/>
      </c>
      <c r="X658" s="4" t="str">
        <f t="shared" si="1186"/>
        <v/>
      </c>
      <c r="Y658" s="4">
        <f t="shared" si="1187"/>
        <v>6</v>
      </c>
      <c r="Z658" s="4" t="str">
        <f t="shared" si="1188"/>
        <v>-</v>
      </c>
      <c r="AA658" s="4" t="str">
        <f t="shared" si="1189"/>
        <v>/</v>
      </c>
      <c r="AB658" s="4" t="str">
        <f t="shared" si="1190"/>
        <v/>
      </c>
      <c r="AC658" s="4" t="str">
        <f t="shared" si="1191"/>
        <v/>
      </c>
      <c r="AD658" s="4" t="str">
        <f t="shared" si="1192"/>
        <v/>
      </c>
      <c r="AE658" s="4" t="str">
        <f t="shared" si="1193"/>
        <v/>
      </c>
      <c r="AF658" s="4">
        <f t="shared" si="1194"/>
        <v>9</v>
      </c>
      <c r="AG658" s="4">
        <f t="shared" si="1195"/>
        <v>30</v>
      </c>
      <c r="AH658" s="4">
        <f t="shared" si="1196"/>
        <v>21</v>
      </c>
      <c r="AI658" s="4" t="str">
        <f t="shared" si="1197"/>
        <v>/RTG</v>
      </c>
      <c r="AJ658" s="4" t="str">
        <f t="shared" si="1198"/>
        <v>S/RTG</v>
      </c>
      <c r="AK658" s="4" t="str" cm="1">
        <f t="array" ref="AK658">LEFT(AR658,SUM(LEN(AR658)-LEN(SUBSTITUTE(AR658,{"0";"1";"2";"3";"4";"5";"6";"7";"8";"9"},""))))</f>
        <v>12</v>
      </c>
      <c r="AL658" s="4">
        <f t="shared" si="1202"/>
        <v>13</v>
      </c>
      <c r="AM658" s="4" t="b">
        <f t="shared" si="1257"/>
        <v>1</v>
      </c>
      <c r="AN658" s="4" t="str">
        <f t="shared" si="1210"/>
        <v>RTG</v>
      </c>
      <c r="AO658" s="4" t="b">
        <f t="shared" si="1203"/>
        <v>0</v>
      </c>
      <c r="AP658" s="4" t="b">
        <f t="shared" si="1199"/>
        <v>0</v>
      </c>
      <c r="AQ658" s="5" t="str">
        <f t="shared" si="1200"/>
        <v>DOWNY 500 10ML FRESH</v>
      </c>
      <c r="AR658" s="4" t="str">
        <f t="shared" si="1201"/>
        <v>12PCS/RTG</v>
      </c>
      <c r="AS658" t="s">
        <v>892</v>
      </c>
      <c r="AT658" s="1" t="s">
        <v>893</v>
      </c>
      <c r="AU658" s="4" t="str">
        <f t="shared" ca="1" si="1207"/>
        <v/>
      </c>
      <c r="AV658">
        <v>5000</v>
      </c>
      <c r="AW658">
        <v>5000</v>
      </c>
      <c r="AX658">
        <v>4738</v>
      </c>
      <c r="AY658" t="str">
        <f t="shared" si="1209"/>
        <v>4987176052780</v>
      </c>
      <c r="AZ658" t="str">
        <f t="shared" si="1204"/>
        <v>DOWNY 500 10ML FRESH</v>
      </c>
      <c r="BA658" t="s">
        <v>4301</v>
      </c>
      <c r="BB658" t="s">
        <v>4301</v>
      </c>
      <c r="BC658" s="4" t="str" cm="1">
        <f t="array" aca="1" ref="BC658" ca="1">LEFT(AR658,MATCH(FALSE,ISNUMBER(MID(AR658,ROW(INDIRECT("1:"&amp;LEN(AR658)+1)), 1) *1),0) -1)</f>
        <v>12</v>
      </c>
      <c r="BD658" s="1"/>
      <c r="BF658" s="21"/>
      <c r="BK658" s="1"/>
      <c r="BM658" s="1"/>
      <c r="BN658" s="1"/>
      <c r="BR658" s="22"/>
      <c r="BS658">
        <v>0</v>
      </c>
      <c r="BT658" s="1" t="s">
        <v>5103</v>
      </c>
      <c r="BV658" s="4" t="str">
        <f t="shared" si="1258"/>
        <v/>
      </c>
      <c r="BW658" s="4" t="str">
        <f t="shared" si="1259"/>
        <v/>
      </c>
      <c r="BX658" s="4" t="str">
        <f t="shared" si="1260"/>
        <v/>
      </c>
      <c r="BY658" s="4" t="str">
        <f t="shared" si="1261"/>
        <v/>
      </c>
      <c r="BZ658" s="4" t="str">
        <f t="shared" si="1262"/>
        <v/>
      </c>
      <c r="CA658" s="4" t="str">
        <f t="shared" si="1263"/>
        <v>RTG</v>
      </c>
      <c r="CB658" s="4" t="str">
        <f t="shared" si="1264"/>
        <v/>
      </c>
      <c r="CC658" s="4" t="str">
        <f t="shared" si="1265"/>
        <v/>
      </c>
      <c r="CD658" s="4" t="str">
        <f t="shared" si="1266"/>
        <v/>
      </c>
      <c r="CE658" s="4" t="str">
        <f t="shared" si="1267"/>
        <v/>
      </c>
      <c r="CF658" s="4" t="str">
        <f t="shared" si="1268"/>
        <v/>
      </c>
      <c r="CG658" s="4" t="str">
        <f t="shared" si="1269"/>
        <v/>
      </c>
      <c r="CH658" s="4" t="str">
        <f t="shared" si="1270"/>
        <v/>
      </c>
      <c r="CI658" s="4" t="str">
        <f t="shared" si="1271"/>
        <v/>
      </c>
      <c r="CJ658" s="4" t="str">
        <f t="shared" si="1272"/>
        <v>DUS</v>
      </c>
      <c r="CK658" s="4" t="str">
        <f t="shared" si="1273"/>
        <v/>
      </c>
      <c r="CL658" s="4" t="str">
        <f t="shared" si="1274"/>
        <v/>
      </c>
      <c r="CM658" s="4" t="str">
        <f t="shared" si="1275"/>
        <v/>
      </c>
      <c r="CN658" s="4" t="str">
        <f t="shared" si="1276"/>
        <v/>
      </c>
      <c r="CO658" s="4" t="str">
        <f t="shared" si="1277"/>
        <v/>
      </c>
      <c r="CP658" s="4" t="str">
        <f t="shared" si="1278"/>
        <v/>
      </c>
      <c r="CQ658" s="4" t="str">
        <f t="shared" si="1279"/>
        <v/>
      </c>
      <c r="CR658" s="4" t="str">
        <f t="shared" si="1280"/>
        <v/>
      </c>
      <c r="CS658" s="4" t="str">
        <f t="shared" si="1281"/>
        <v/>
      </c>
      <c r="CT658" s="4">
        <f t="shared" si="1282"/>
        <v>6</v>
      </c>
      <c r="CU658" s="4" t="str">
        <f t="shared" si="1283"/>
        <v>-</v>
      </c>
      <c r="CV658" s="4" t="str">
        <f t="shared" si="1284"/>
        <v>/</v>
      </c>
      <c r="CW658" s="4" t="str">
        <f t="shared" si="1285"/>
        <v/>
      </c>
      <c r="CX658" s="4" t="str">
        <f t="shared" si="1286"/>
        <v/>
      </c>
      <c r="CY658" s="4" t="str">
        <f t="shared" si="1287"/>
        <v/>
      </c>
      <c r="CZ658" s="4" t="str">
        <f t="shared" si="1288"/>
        <v/>
      </c>
      <c r="DA658" s="4">
        <f t="shared" si="1289"/>
        <v>9</v>
      </c>
      <c r="DB658" s="4">
        <f t="shared" si="1290"/>
        <v>24</v>
      </c>
      <c r="DC658" s="4">
        <f t="shared" si="1291"/>
        <v>15</v>
      </c>
      <c r="DD658" s="4" t="str">
        <f t="shared" si="1292"/>
        <v>/DUS</v>
      </c>
      <c r="DE658" s="4" t="str">
        <f t="shared" si="1293"/>
        <v>G/DUS</v>
      </c>
      <c r="DF658" s="4" t="str" cm="1">
        <f t="array" ref="DF658">LEFT(DM658,SUM(LEN(DM658)-LEN(SUBSTITUTE(DM658,{"0";"1";"2";"3";"4";"5";"6";"7";"8";"9"},""))))</f>
        <v>60</v>
      </c>
      <c r="DG658" s="4">
        <f t="shared" si="1294"/>
        <v>13</v>
      </c>
      <c r="DH658" s="4" t="b">
        <f t="shared" si="1295"/>
        <v>1</v>
      </c>
      <c r="DI658" s="4" t="str">
        <f t="shared" si="1296"/>
        <v>DUS</v>
      </c>
      <c r="DJ658" s="4" t="b">
        <f t="shared" si="1297"/>
        <v>0</v>
      </c>
      <c r="DK658" s="4" t="b">
        <f t="shared" si="1298"/>
        <v>0</v>
      </c>
      <c r="DL658" s="5" t="str">
        <f t="shared" si="1299"/>
        <v>DOWNY 500 10ML</v>
      </c>
      <c r="DM658" s="4" t="str">
        <f t="shared" si="1300"/>
        <v>60RTG/DUS</v>
      </c>
      <c r="DN658" t="s">
        <v>896</v>
      </c>
      <c r="DO658" s="1"/>
      <c r="DP658" s="4" t="b">
        <f t="shared" ca="1" si="1301"/>
        <v>1</v>
      </c>
      <c r="DQ658">
        <v>275000</v>
      </c>
      <c r="DR658">
        <v>275000</v>
      </c>
      <c r="DS658">
        <v>270000</v>
      </c>
      <c r="DT658" t="str">
        <f t="shared" si="1302"/>
        <v>8000000000658</v>
      </c>
      <c r="DU658" t="str">
        <f t="shared" si="1303"/>
        <v>DOWNY 500 10ML</v>
      </c>
      <c r="DV658" t="s">
        <v>4301</v>
      </c>
      <c r="DW658" t="s">
        <v>4301</v>
      </c>
      <c r="DX658" s="4" t="str" cm="1">
        <f t="array" aca="1" ref="DX658" ca="1">LEFT(DM658,MATCH(FALSE,ISNUMBER(MID(DM658,ROW(INDIRECT("1:"&amp;LEN(DM658)+1)), 1) *1),0) -1)</f>
        <v>60</v>
      </c>
      <c r="DY658" s="1"/>
      <c r="EA658" s="21"/>
      <c r="EC658" s="5"/>
      <c r="EF658" s="1"/>
      <c r="EH658" s="1"/>
      <c r="EI658" s="1"/>
      <c r="EL658" s="5"/>
      <c r="EM658" s="22"/>
      <c r="EN658">
        <v>0</v>
      </c>
      <c r="EO658" s="1" t="s">
        <v>5103</v>
      </c>
    </row>
    <row r="659" spans="1:145">
      <c r="A659" s="4" t="str">
        <f t="shared" si="1163"/>
        <v/>
      </c>
      <c r="B659" s="4" t="str">
        <f t="shared" si="1164"/>
        <v/>
      </c>
      <c r="C659" s="4" t="str">
        <f t="shared" si="1165"/>
        <v/>
      </c>
      <c r="D659" s="4" t="str">
        <f t="shared" si="1166"/>
        <v/>
      </c>
      <c r="E659" s="4" t="str">
        <f t="shared" si="1167"/>
        <v/>
      </c>
      <c r="F659" s="4" t="str">
        <f t="shared" si="1168"/>
        <v>RTG</v>
      </c>
      <c r="G659" s="4" t="str">
        <f t="shared" si="1169"/>
        <v/>
      </c>
      <c r="H659" s="4" t="str">
        <f t="shared" si="1170"/>
        <v/>
      </c>
      <c r="I659" s="4" t="str">
        <f t="shared" si="1171"/>
        <v/>
      </c>
      <c r="J659" s="4" t="str">
        <f t="shared" si="1172"/>
        <v/>
      </c>
      <c r="K659" s="4" t="str">
        <f t="shared" si="1173"/>
        <v/>
      </c>
      <c r="L659" s="4" t="str">
        <f t="shared" si="1174"/>
        <v/>
      </c>
      <c r="M659" s="4" t="str">
        <f t="shared" si="1175"/>
        <v/>
      </c>
      <c r="N659" s="4" t="str">
        <f t="shared" si="1176"/>
        <v/>
      </c>
      <c r="O659" s="4" t="str">
        <f t="shared" si="1177"/>
        <v/>
      </c>
      <c r="P659" s="4" t="str">
        <f t="shared" si="1178"/>
        <v/>
      </c>
      <c r="Q659" s="4" t="str">
        <f t="shared" si="1179"/>
        <v/>
      </c>
      <c r="R659" s="4" t="str">
        <f t="shared" si="1180"/>
        <v/>
      </c>
      <c r="S659" s="4" t="str">
        <f t="shared" si="1181"/>
        <v/>
      </c>
      <c r="T659" s="4" t="str">
        <f t="shared" si="1182"/>
        <v/>
      </c>
      <c r="U659" s="4" t="str">
        <f t="shared" si="1183"/>
        <v/>
      </c>
      <c r="V659" s="4" t="str">
        <f t="shared" si="1184"/>
        <v/>
      </c>
      <c r="W659" s="4" t="str">
        <f t="shared" si="1185"/>
        <v/>
      </c>
      <c r="X659" s="4" t="str">
        <f t="shared" si="1186"/>
        <v/>
      </c>
      <c r="Y659" s="4">
        <f t="shared" si="1187"/>
        <v>3</v>
      </c>
      <c r="Z659" s="4" t="str">
        <f t="shared" si="1188"/>
        <v>-</v>
      </c>
      <c r="AA659" s="4" t="str">
        <f t="shared" si="1189"/>
        <v/>
      </c>
      <c r="AB659" s="4" t="str">
        <f t="shared" si="1190"/>
        <v/>
      </c>
      <c r="AC659" s="4" t="str">
        <f t="shared" si="1191"/>
        <v/>
      </c>
      <c r="AD659" s="4" t="str">
        <f t="shared" si="1192"/>
        <v/>
      </c>
      <c r="AE659" s="4" t="str">
        <f t="shared" si="1193"/>
        <v/>
      </c>
      <c r="AF659" s="4">
        <f t="shared" si="1194"/>
        <v>4</v>
      </c>
      <c r="AG659" s="4">
        <f t="shared" si="1195"/>
        <v>28</v>
      </c>
      <c r="AH659" s="4">
        <f t="shared" si="1196"/>
        <v>24</v>
      </c>
      <c r="AI659" s="4" t="str">
        <f t="shared" si="1197"/>
        <v>1RTG</v>
      </c>
      <c r="AJ659" s="4" t="str">
        <f t="shared" si="1198"/>
        <v>-1RTG</v>
      </c>
      <c r="AK659" s="4" t="str" cm="1">
        <f t="array" ref="AK659">LEFT(AR659,SUM(LEN(AR659)-LEN(SUBSTITUTE(AR659,{"0";"1";"2";"3";"4";"5";"6";"7";"8";"9"},""))))</f>
        <v>1</v>
      </c>
      <c r="AL659" s="4">
        <f t="shared" si="1202"/>
        <v>13</v>
      </c>
      <c r="AM659" s="4" t="b">
        <f>LEFT(AR659,1)=AK659</f>
        <v>1</v>
      </c>
      <c r="AN659" s="4" t="str">
        <f t="shared" si="1210"/>
        <v>RTG</v>
      </c>
      <c r="AO659" s="4" t="b">
        <f t="shared" si="1203"/>
        <v>0</v>
      </c>
      <c r="AP659" s="4" t="b">
        <f t="shared" si="1199"/>
        <v>0</v>
      </c>
      <c r="AQ659" s="5" t="str">
        <f t="shared" si="1200"/>
        <v>DOWNY 500 10ML MYSTIQUE</v>
      </c>
      <c r="AR659" s="4" t="str">
        <f t="shared" si="1201"/>
        <v>1RTG</v>
      </c>
      <c r="AS659" t="s">
        <v>4965</v>
      </c>
      <c r="AT659" s="1" t="s">
        <v>897</v>
      </c>
      <c r="AU659" s="4" t="str">
        <f t="shared" ca="1" si="1207"/>
        <v/>
      </c>
      <c r="AV659">
        <v>5000</v>
      </c>
      <c r="AW659">
        <v>5000</v>
      </c>
      <c r="AX659">
        <v>5000</v>
      </c>
      <c r="AY659" t="str">
        <f t="shared" si="1209"/>
        <v>4987176111494</v>
      </c>
      <c r="AZ659" t="str">
        <f t="shared" si="1204"/>
        <v>DOWNY 500 10ML MYSTIQUE</v>
      </c>
      <c r="BA659" t="s">
        <v>4301</v>
      </c>
      <c r="BB659" t="s">
        <v>4301</v>
      </c>
      <c r="BC659" s="9" t="str" cm="1">
        <f t="array" aca="1" ref="BC659" ca="1">LEFT(AR659,MATCH(FALSE,ISNUMBER(MID(AR659,ROW(INDIRECT("1:"&amp;LEN(AR659)+1)), 1) *1),0) -1)</f>
        <v>1</v>
      </c>
      <c r="BD659" s="1"/>
      <c r="BF659" s="21"/>
      <c r="BK659" s="1"/>
      <c r="BM659" s="1"/>
      <c r="BN659" s="1"/>
      <c r="BR659" s="22"/>
      <c r="BS659">
        <v>0</v>
      </c>
      <c r="BT659" s="1" t="s">
        <v>5103</v>
      </c>
      <c r="BV659" s="4" t="str">
        <f t="shared" si="1258"/>
        <v/>
      </c>
      <c r="BW659" s="4" t="str">
        <f t="shared" si="1259"/>
        <v/>
      </c>
      <c r="BX659" s="4" t="str">
        <f t="shared" si="1260"/>
        <v/>
      </c>
      <c r="BY659" s="4" t="str">
        <f t="shared" si="1261"/>
        <v/>
      </c>
      <c r="BZ659" s="4" t="str">
        <f t="shared" si="1262"/>
        <v/>
      </c>
      <c r="CA659" s="4" t="str">
        <f t="shared" si="1263"/>
        <v>RTG</v>
      </c>
      <c r="CB659" s="4" t="str">
        <f t="shared" si="1264"/>
        <v/>
      </c>
      <c r="CC659" s="4" t="str">
        <f t="shared" si="1265"/>
        <v/>
      </c>
      <c r="CD659" s="4" t="str">
        <f t="shared" si="1266"/>
        <v/>
      </c>
      <c r="CE659" s="4" t="str">
        <f t="shared" si="1267"/>
        <v/>
      </c>
      <c r="CF659" s="4" t="str">
        <f t="shared" si="1268"/>
        <v/>
      </c>
      <c r="CG659" s="4" t="str">
        <f t="shared" si="1269"/>
        <v/>
      </c>
      <c r="CH659" s="4" t="str">
        <f t="shared" si="1270"/>
        <v/>
      </c>
      <c r="CI659" s="4" t="str">
        <f t="shared" si="1271"/>
        <v/>
      </c>
      <c r="CJ659" s="4" t="str">
        <f t="shared" si="1272"/>
        <v>DUS</v>
      </c>
      <c r="CK659" s="4" t="str">
        <f t="shared" si="1273"/>
        <v/>
      </c>
      <c r="CL659" s="4" t="str">
        <f t="shared" si="1274"/>
        <v/>
      </c>
      <c r="CM659" s="4" t="str">
        <f t="shared" si="1275"/>
        <v/>
      </c>
      <c r="CN659" s="4" t="str">
        <f t="shared" si="1276"/>
        <v/>
      </c>
      <c r="CO659" s="4" t="str">
        <f t="shared" si="1277"/>
        <v/>
      </c>
      <c r="CP659" s="4" t="str">
        <f t="shared" si="1278"/>
        <v/>
      </c>
      <c r="CQ659" s="4" t="str">
        <f t="shared" si="1279"/>
        <v/>
      </c>
      <c r="CR659" s="4" t="str">
        <f t="shared" si="1280"/>
        <v/>
      </c>
      <c r="CS659" s="4" t="str">
        <f t="shared" si="1281"/>
        <v/>
      </c>
      <c r="CT659" s="4">
        <f t="shared" si="1282"/>
        <v>6</v>
      </c>
      <c r="CU659" s="4" t="str">
        <f t="shared" si="1283"/>
        <v>-</v>
      </c>
      <c r="CV659" s="4" t="str">
        <f t="shared" si="1284"/>
        <v>/</v>
      </c>
      <c r="CW659" s="4" t="str">
        <f t="shared" si="1285"/>
        <v/>
      </c>
      <c r="CX659" s="4" t="str">
        <f t="shared" si="1286"/>
        <v/>
      </c>
      <c r="CY659" s="4" t="str">
        <f t="shared" si="1287"/>
        <v/>
      </c>
      <c r="CZ659" s="4" t="str">
        <f t="shared" si="1288"/>
        <v/>
      </c>
      <c r="DA659" s="4">
        <f t="shared" si="1289"/>
        <v>9</v>
      </c>
      <c r="DB659" s="4">
        <f t="shared" si="1290"/>
        <v>24</v>
      </c>
      <c r="DC659" s="4">
        <f t="shared" si="1291"/>
        <v>15</v>
      </c>
      <c r="DD659" s="4" t="str">
        <f t="shared" si="1292"/>
        <v>/DUS</v>
      </c>
      <c r="DE659" s="4" t="str">
        <f t="shared" si="1293"/>
        <v>G/DUS</v>
      </c>
      <c r="DF659" s="4" t="str" cm="1">
        <f t="array" ref="DF659">LEFT(DM659,SUM(LEN(DM659)-LEN(SUBSTITUTE(DM659,{"0";"1";"2";"3";"4";"5";"6";"7";"8";"9"},""))))</f>
        <v>60</v>
      </c>
      <c r="DG659" s="4">
        <f t="shared" si="1294"/>
        <v>13</v>
      </c>
      <c r="DH659" s="4" t="b">
        <f t="shared" si="1295"/>
        <v>1</v>
      </c>
      <c r="DI659" s="4" t="str">
        <f t="shared" si="1296"/>
        <v>DUS</v>
      </c>
      <c r="DJ659" s="4" t="b">
        <f t="shared" si="1297"/>
        <v>0</v>
      </c>
      <c r="DK659" s="4" t="b">
        <f t="shared" si="1298"/>
        <v>0</v>
      </c>
      <c r="DL659" s="5" t="str">
        <f t="shared" si="1299"/>
        <v>DOWNY 500 10ML</v>
      </c>
      <c r="DM659" s="4" t="str">
        <f t="shared" si="1300"/>
        <v>60RTG/DUS</v>
      </c>
      <c r="DN659" t="s">
        <v>896</v>
      </c>
      <c r="DO659" s="1"/>
      <c r="DP659" s="4" t="b">
        <f t="shared" ca="1" si="1301"/>
        <v>1</v>
      </c>
      <c r="DQ659">
        <v>275000</v>
      </c>
      <c r="DR659">
        <v>275000</v>
      </c>
      <c r="DS659">
        <v>270000</v>
      </c>
      <c r="DT659" t="str">
        <f t="shared" si="1302"/>
        <v>8000000000659</v>
      </c>
      <c r="DU659" t="str">
        <f t="shared" si="1303"/>
        <v>DOWNY 500 10ML</v>
      </c>
      <c r="DV659" t="s">
        <v>4301</v>
      </c>
      <c r="DW659" t="s">
        <v>4301</v>
      </c>
      <c r="DX659" s="4" t="str" cm="1">
        <f t="array" aca="1" ref="DX659" ca="1">LEFT(DM659,MATCH(FALSE,ISNUMBER(MID(DM659,ROW(INDIRECT("1:"&amp;LEN(DM659)+1)), 1) *1),0) -1)</f>
        <v>60</v>
      </c>
      <c r="DY659" s="1"/>
      <c r="EA659" s="21"/>
      <c r="EC659" s="5"/>
      <c r="EF659" s="1"/>
      <c r="EH659" s="1"/>
      <c r="EI659" s="1"/>
      <c r="EL659" s="5"/>
      <c r="EM659" s="22"/>
      <c r="EN659">
        <v>0</v>
      </c>
      <c r="EO659" s="1" t="s">
        <v>5103</v>
      </c>
    </row>
    <row r="660" spans="1:145">
      <c r="A660" s="4" t="str">
        <f t="shared" si="1163"/>
        <v/>
      </c>
      <c r="B660" s="4" t="str">
        <f t="shared" si="1164"/>
        <v/>
      </c>
      <c r="C660" s="4" t="str">
        <f t="shared" si="1165"/>
        <v/>
      </c>
      <c r="D660" s="4" t="str">
        <f t="shared" si="1166"/>
        <v/>
      </c>
      <c r="E660" s="4" t="str">
        <f t="shared" si="1167"/>
        <v/>
      </c>
      <c r="F660" s="4" t="str">
        <f t="shared" si="1168"/>
        <v>RTG</v>
      </c>
      <c r="G660" s="4" t="str">
        <f t="shared" si="1169"/>
        <v/>
      </c>
      <c r="H660" s="4" t="str">
        <f t="shared" si="1170"/>
        <v/>
      </c>
      <c r="I660" s="4" t="str">
        <f t="shared" si="1171"/>
        <v/>
      </c>
      <c r="J660" s="4" t="str">
        <f t="shared" si="1172"/>
        <v/>
      </c>
      <c r="K660" s="4" t="str">
        <f t="shared" si="1173"/>
        <v/>
      </c>
      <c r="L660" s="4" t="str">
        <f t="shared" si="1174"/>
        <v/>
      </c>
      <c r="M660" s="4" t="str">
        <f t="shared" si="1175"/>
        <v/>
      </c>
      <c r="N660" s="4" t="str">
        <f t="shared" si="1176"/>
        <v/>
      </c>
      <c r="O660" s="4" t="str">
        <f t="shared" si="1177"/>
        <v/>
      </c>
      <c r="P660" s="4" t="str">
        <f t="shared" si="1178"/>
        <v/>
      </c>
      <c r="Q660" s="4" t="str">
        <f t="shared" si="1179"/>
        <v/>
      </c>
      <c r="R660" s="4" t="str">
        <f t="shared" si="1180"/>
        <v/>
      </c>
      <c r="S660" s="4" t="str">
        <f t="shared" si="1181"/>
        <v/>
      </c>
      <c r="T660" s="4" t="str">
        <f t="shared" si="1182"/>
        <v/>
      </c>
      <c r="U660" s="4" t="str">
        <f t="shared" si="1183"/>
        <v/>
      </c>
      <c r="V660" s="4" t="str">
        <f t="shared" si="1184"/>
        <v/>
      </c>
      <c r="W660" s="4" t="str">
        <f t="shared" si="1185"/>
        <v/>
      </c>
      <c r="X660" s="4" t="str">
        <f t="shared" si="1186"/>
        <v/>
      </c>
      <c r="Y660" s="4">
        <f t="shared" si="1187"/>
        <v>3</v>
      </c>
      <c r="Z660" s="4" t="str">
        <f t="shared" si="1188"/>
        <v>-</v>
      </c>
      <c r="AA660" s="4" t="str">
        <f t="shared" si="1189"/>
        <v/>
      </c>
      <c r="AB660" s="4" t="str">
        <f t="shared" si="1190"/>
        <v/>
      </c>
      <c r="AC660" s="4" t="str">
        <f t="shared" si="1191"/>
        <v/>
      </c>
      <c r="AD660" s="4" t="str">
        <f t="shared" si="1192"/>
        <v/>
      </c>
      <c r="AE660" s="4" t="str">
        <f t="shared" si="1193"/>
        <v/>
      </c>
      <c r="AF660" s="4">
        <f t="shared" si="1194"/>
        <v>4</v>
      </c>
      <c r="AG660" s="4">
        <f t="shared" si="1195"/>
        <v>27</v>
      </c>
      <c r="AH660" s="4">
        <f t="shared" si="1196"/>
        <v>23</v>
      </c>
      <c r="AI660" s="4" t="str">
        <f t="shared" si="1197"/>
        <v>1RTG</v>
      </c>
      <c r="AJ660" s="4" t="str">
        <f t="shared" si="1198"/>
        <v>-1RTG</v>
      </c>
      <c r="AK660" s="4" t="str" cm="1">
        <f t="array" ref="AK660">LEFT(AR660,SUM(LEN(AR660)-LEN(SUBSTITUTE(AR660,{"0";"1";"2";"3";"4";"5";"6";"7";"8";"9"},""))))</f>
        <v>1</v>
      </c>
      <c r="AL660" s="4">
        <f t="shared" si="1202"/>
        <v>13</v>
      </c>
      <c r="AM660" s="4" t="b">
        <f>LEFT(AR660,1)=AK660</f>
        <v>1</v>
      </c>
      <c r="AN660" s="4" t="str">
        <f t="shared" si="1210"/>
        <v>RTG</v>
      </c>
      <c r="AO660" s="4" t="b">
        <f t="shared" si="1203"/>
        <v>0</v>
      </c>
      <c r="AP660" s="4" t="b">
        <f t="shared" si="1199"/>
        <v>0</v>
      </c>
      <c r="AQ660" s="5" t="str">
        <f t="shared" si="1200"/>
        <v>DOWNY 500 10ML PASSION</v>
      </c>
      <c r="AR660" s="4" t="str">
        <f t="shared" si="1201"/>
        <v>1RTG</v>
      </c>
      <c r="AS660" t="s">
        <v>4966</v>
      </c>
      <c r="AT660" s="1" t="s">
        <v>900</v>
      </c>
      <c r="AU660" s="4" t="str">
        <f t="shared" ca="1" si="1207"/>
        <v/>
      </c>
      <c r="AV660">
        <v>5000</v>
      </c>
      <c r="AW660">
        <v>5000</v>
      </c>
      <c r="AX660">
        <v>4738</v>
      </c>
      <c r="AY660" t="str">
        <f t="shared" si="1209"/>
        <v>4987176111487</v>
      </c>
      <c r="AZ660" t="str">
        <f t="shared" si="1204"/>
        <v>DOWNY 500 10ML PASSION</v>
      </c>
      <c r="BA660" t="s">
        <v>4301</v>
      </c>
      <c r="BB660" t="s">
        <v>4301</v>
      </c>
      <c r="BC660" s="9" t="str" cm="1">
        <f t="array" aca="1" ref="BC660" ca="1">LEFT(AR660,MATCH(FALSE,ISNUMBER(MID(AR660,ROW(INDIRECT("1:"&amp;LEN(AR660)+1)), 1) *1),0) -1)</f>
        <v>1</v>
      </c>
      <c r="BD660" s="1"/>
      <c r="BF660" s="21"/>
      <c r="BK660" s="1"/>
      <c r="BM660" s="1"/>
      <c r="BN660" s="1"/>
      <c r="BR660" s="22"/>
      <c r="BS660">
        <v>0</v>
      </c>
      <c r="BT660" s="1" t="s">
        <v>5103</v>
      </c>
      <c r="BV660" s="4" t="str">
        <f t="shared" si="1258"/>
        <v/>
      </c>
      <c r="BW660" s="4" t="str">
        <f t="shared" si="1259"/>
        <v/>
      </c>
      <c r="BX660" s="4" t="str">
        <f t="shared" si="1260"/>
        <v/>
      </c>
      <c r="BY660" s="4" t="str">
        <f t="shared" si="1261"/>
        <v/>
      </c>
      <c r="BZ660" s="4" t="str">
        <f t="shared" si="1262"/>
        <v/>
      </c>
      <c r="CA660" s="4" t="str">
        <f t="shared" si="1263"/>
        <v>RTG</v>
      </c>
      <c r="CB660" s="4" t="str">
        <f t="shared" si="1264"/>
        <v/>
      </c>
      <c r="CC660" s="4" t="str">
        <f t="shared" si="1265"/>
        <v/>
      </c>
      <c r="CD660" s="4" t="str">
        <f t="shared" si="1266"/>
        <v/>
      </c>
      <c r="CE660" s="4" t="str">
        <f t="shared" si="1267"/>
        <v/>
      </c>
      <c r="CF660" s="4" t="str">
        <f t="shared" si="1268"/>
        <v/>
      </c>
      <c r="CG660" s="4" t="str">
        <f t="shared" si="1269"/>
        <v/>
      </c>
      <c r="CH660" s="4" t="str">
        <f t="shared" si="1270"/>
        <v/>
      </c>
      <c r="CI660" s="4" t="str">
        <f t="shared" si="1271"/>
        <v/>
      </c>
      <c r="CJ660" s="4" t="str">
        <f t="shared" si="1272"/>
        <v>DUS</v>
      </c>
      <c r="CK660" s="4" t="str">
        <f t="shared" si="1273"/>
        <v/>
      </c>
      <c r="CL660" s="4" t="str">
        <f t="shared" si="1274"/>
        <v/>
      </c>
      <c r="CM660" s="4" t="str">
        <f t="shared" si="1275"/>
        <v/>
      </c>
      <c r="CN660" s="4" t="str">
        <f t="shared" si="1276"/>
        <v/>
      </c>
      <c r="CO660" s="4" t="str">
        <f t="shared" si="1277"/>
        <v/>
      </c>
      <c r="CP660" s="4" t="str">
        <f t="shared" si="1278"/>
        <v/>
      </c>
      <c r="CQ660" s="4" t="str">
        <f t="shared" si="1279"/>
        <v/>
      </c>
      <c r="CR660" s="4" t="str">
        <f t="shared" si="1280"/>
        <v/>
      </c>
      <c r="CS660" s="4" t="str">
        <f t="shared" si="1281"/>
        <v/>
      </c>
      <c r="CT660" s="4">
        <f t="shared" si="1282"/>
        <v>6</v>
      </c>
      <c r="CU660" s="4" t="str">
        <f t="shared" si="1283"/>
        <v>-</v>
      </c>
      <c r="CV660" s="4" t="str">
        <f t="shared" si="1284"/>
        <v>/</v>
      </c>
      <c r="CW660" s="4" t="str">
        <f t="shared" si="1285"/>
        <v/>
      </c>
      <c r="CX660" s="4" t="str">
        <f t="shared" si="1286"/>
        <v/>
      </c>
      <c r="CY660" s="4" t="str">
        <f t="shared" si="1287"/>
        <v/>
      </c>
      <c r="CZ660" s="4" t="str">
        <f t="shared" si="1288"/>
        <v/>
      </c>
      <c r="DA660" s="4">
        <f t="shared" si="1289"/>
        <v>9</v>
      </c>
      <c r="DB660" s="4">
        <f t="shared" si="1290"/>
        <v>24</v>
      </c>
      <c r="DC660" s="4">
        <f t="shared" si="1291"/>
        <v>15</v>
      </c>
      <c r="DD660" s="4" t="str">
        <f t="shared" si="1292"/>
        <v>/DUS</v>
      </c>
      <c r="DE660" s="4" t="str">
        <f t="shared" si="1293"/>
        <v>G/DUS</v>
      </c>
      <c r="DF660" s="4" t="str" cm="1">
        <f t="array" ref="DF660">LEFT(DM660,SUM(LEN(DM660)-LEN(SUBSTITUTE(DM660,{"0";"1";"2";"3";"4";"5";"6";"7";"8";"9"},""))))</f>
        <v>60</v>
      </c>
      <c r="DG660" s="4">
        <f t="shared" si="1294"/>
        <v>13</v>
      </c>
      <c r="DH660" s="4" t="b">
        <f t="shared" si="1295"/>
        <v>1</v>
      </c>
      <c r="DI660" s="4" t="str">
        <f t="shared" si="1296"/>
        <v>DUS</v>
      </c>
      <c r="DJ660" s="4" t="b">
        <f t="shared" si="1297"/>
        <v>0</v>
      </c>
      <c r="DK660" s="4" t="b">
        <f t="shared" si="1298"/>
        <v>0</v>
      </c>
      <c r="DL660" s="5" t="str">
        <f t="shared" si="1299"/>
        <v>DOWNY 500 10ML</v>
      </c>
      <c r="DM660" s="4" t="str">
        <f t="shared" si="1300"/>
        <v>60RTG/DUS</v>
      </c>
      <c r="DN660" t="s">
        <v>896</v>
      </c>
      <c r="DO660" s="1"/>
      <c r="DP660" s="4" t="b">
        <f t="shared" ca="1" si="1301"/>
        <v>1</v>
      </c>
      <c r="DQ660">
        <v>275000</v>
      </c>
      <c r="DR660">
        <v>275000</v>
      </c>
      <c r="DS660">
        <v>270000</v>
      </c>
      <c r="DT660" t="str">
        <f t="shared" si="1302"/>
        <v>8000000000660</v>
      </c>
      <c r="DU660" t="str">
        <f t="shared" si="1303"/>
        <v>DOWNY 500 10ML</v>
      </c>
      <c r="DV660" t="s">
        <v>4301</v>
      </c>
      <c r="DW660" t="s">
        <v>4301</v>
      </c>
      <c r="DX660" s="4" t="str" cm="1">
        <f t="array" aca="1" ref="DX660" ca="1">LEFT(DM660,MATCH(FALSE,ISNUMBER(MID(DM660,ROW(INDIRECT("1:"&amp;LEN(DM660)+1)), 1) *1),0) -1)</f>
        <v>60</v>
      </c>
      <c r="DY660" s="1"/>
      <c r="EA660" s="21"/>
      <c r="EC660" s="5"/>
      <c r="EF660" s="1"/>
      <c r="EH660" s="1"/>
      <c r="EI660" s="1"/>
      <c r="EL660" s="5"/>
      <c r="EM660" s="22"/>
      <c r="EN660">
        <v>0</v>
      </c>
      <c r="EO660" s="1" t="s">
        <v>5103</v>
      </c>
    </row>
    <row r="661" spans="1:145">
      <c r="A661" s="4" t="str">
        <f t="shared" si="1163"/>
        <v/>
      </c>
      <c r="B661" s="4" t="str">
        <f t="shared" si="1164"/>
        <v>PCS</v>
      </c>
      <c r="C661" s="4" t="str">
        <f t="shared" si="1165"/>
        <v/>
      </c>
      <c r="D661" s="4" t="str">
        <f t="shared" si="1166"/>
        <v/>
      </c>
      <c r="E661" s="4" t="str">
        <f t="shared" si="1167"/>
        <v/>
      </c>
      <c r="F661" s="4" t="str">
        <f t="shared" si="1168"/>
        <v>RTG</v>
      </c>
      <c r="G661" s="4" t="str">
        <f t="shared" si="1169"/>
        <v/>
      </c>
      <c r="H661" s="4" t="str">
        <f t="shared" si="1170"/>
        <v/>
      </c>
      <c r="I661" s="4" t="str">
        <f t="shared" si="1171"/>
        <v/>
      </c>
      <c r="J661" s="4" t="str">
        <f t="shared" si="1172"/>
        <v/>
      </c>
      <c r="K661" s="4" t="str">
        <f t="shared" si="1173"/>
        <v/>
      </c>
      <c r="L661" s="4" t="str">
        <f t="shared" si="1174"/>
        <v/>
      </c>
      <c r="M661" s="4" t="str">
        <f t="shared" si="1175"/>
        <v/>
      </c>
      <c r="N661" s="4" t="str">
        <f t="shared" si="1176"/>
        <v/>
      </c>
      <c r="O661" s="4" t="str">
        <f t="shared" si="1177"/>
        <v/>
      </c>
      <c r="P661" s="4" t="str">
        <f t="shared" si="1178"/>
        <v/>
      </c>
      <c r="Q661" s="4" t="str">
        <f t="shared" si="1179"/>
        <v/>
      </c>
      <c r="R661" s="4" t="str">
        <f t="shared" si="1180"/>
        <v/>
      </c>
      <c r="S661" s="4" t="str">
        <f t="shared" si="1181"/>
        <v/>
      </c>
      <c r="T661" s="4" t="str">
        <f t="shared" si="1182"/>
        <v/>
      </c>
      <c r="U661" s="4" t="str">
        <f t="shared" si="1183"/>
        <v/>
      </c>
      <c r="V661" s="4" t="str">
        <f t="shared" si="1184"/>
        <v/>
      </c>
      <c r="W661" s="4" t="str">
        <f t="shared" si="1185"/>
        <v/>
      </c>
      <c r="X661" s="4" t="str">
        <f t="shared" si="1186"/>
        <v/>
      </c>
      <c r="Y661" s="4">
        <f t="shared" si="1187"/>
        <v>6</v>
      </c>
      <c r="Z661" s="4" t="str">
        <f t="shared" si="1188"/>
        <v>-</v>
      </c>
      <c r="AA661" s="4" t="str">
        <f t="shared" si="1189"/>
        <v>/</v>
      </c>
      <c r="AB661" s="4" t="str">
        <f t="shared" si="1190"/>
        <v/>
      </c>
      <c r="AC661" s="4" t="str">
        <f t="shared" si="1191"/>
        <v/>
      </c>
      <c r="AD661" s="4" t="str">
        <f t="shared" si="1192"/>
        <v/>
      </c>
      <c r="AE661" s="4" t="str">
        <f t="shared" si="1193"/>
        <v/>
      </c>
      <c r="AF661" s="4">
        <f t="shared" si="1194"/>
        <v>9</v>
      </c>
      <c r="AG661" s="4">
        <f t="shared" si="1195"/>
        <v>37</v>
      </c>
      <c r="AH661" s="4">
        <f t="shared" si="1196"/>
        <v>28</v>
      </c>
      <c r="AI661" s="4" t="str">
        <f t="shared" si="1197"/>
        <v>/RTG</v>
      </c>
      <c r="AJ661" s="4" t="str">
        <f t="shared" si="1198"/>
        <v>S/RTG</v>
      </c>
      <c r="AK661" s="4" t="str" cm="1">
        <f t="array" ref="AK661">LEFT(AR661,SUM(LEN(AR661)-LEN(SUBSTITUTE(AR661,{"0";"1";"2";"3";"4";"5";"6";"7";"8";"9"},""))))</f>
        <v>12</v>
      </c>
      <c r="AL661" s="4">
        <f t="shared" si="1202"/>
        <v>13</v>
      </c>
      <c r="AM661" s="4" t="b">
        <f t="shared" ref="AM661:AM667" si="1304">LEFT(AR661,2)=AK661</f>
        <v>1</v>
      </c>
      <c r="AN661" s="4" t="str">
        <f t="shared" si="1210"/>
        <v>RTG</v>
      </c>
      <c r="AO661" s="4" t="b">
        <f t="shared" si="1203"/>
        <v>0</v>
      </c>
      <c r="AP661" s="4" t="b">
        <f t="shared" si="1199"/>
        <v>0</v>
      </c>
      <c r="AQ661" s="5" t="str">
        <f t="shared" si="1200"/>
        <v>DOWNY 500 10ML SPORTS FRESH</v>
      </c>
      <c r="AR661" s="4" t="str">
        <f t="shared" si="1201"/>
        <v>12PCS/RTG</v>
      </c>
      <c r="AS661" t="s">
        <v>894</v>
      </c>
      <c r="AT661" s="1" t="s">
        <v>895</v>
      </c>
      <c r="AU661" s="4" t="str">
        <f t="shared" ca="1" si="1207"/>
        <v/>
      </c>
      <c r="AV661">
        <v>5000</v>
      </c>
      <c r="AW661">
        <v>5000</v>
      </c>
      <c r="AX661">
        <v>4738</v>
      </c>
      <c r="AY661" t="str">
        <f t="shared" si="1209"/>
        <v>4902430821827</v>
      </c>
      <c r="AZ661" t="str">
        <f t="shared" si="1204"/>
        <v>DOWNY 500 10ML SPORTS FRESH</v>
      </c>
      <c r="BA661" t="s">
        <v>4301</v>
      </c>
      <c r="BB661" t="s">
        <v>4301</v>
      </c>
      <c r="BC661" s="4" t="str" cm="1">
        <f t="array" aca="1" ref="BC661" ca="1">LEFT(AR661,MATCH(FALSE,ISNUMBER(MID(AR661,ROW(INDIRECT("1:"&amp;LEN(AR661)+1)), 1) *1),0) -1)</f>
        <v>12</v>
      </c>
      <c r="BD661" s="1"/>
      <c r="BF661" s="21"/>
      <c r="BK661" s="1"/>
      <c r="BM661" s="1"/>
      <c r="BN661" s="1"/>
      <c r="BR661" s="22"/>
      <c r="BS661">
        <v>0</v>
      </c>
      <c r="BT661" s="1" t="s">
        <v>5103</v>
      </c>
      <c r="BV661" s="4" t="str">
        <f t="shared" si="1258"/>
        <v/>
      </c>
      <c r="BW661" s="4" t="str">
        <f t="shared" si="1259"/>
        <v/>
      </c>
      <c r="BX661" s="4" t="str">
        <f t="shared" si="1260"/>
        <v/>
      </c>
      <c r="BY661" s="4" t="str">
        <f t="shared" si="1261"/>
        <v/>
      </c>
      <c r="BZ661" s="4" t="str">
        <f t="shared" si="1262"/>
        <v/>
      </c>
      <c r="CA661" s="4" t="str">
        <f t="shared" si="1263"/>
        <v>RTG</v>
      </c>
      <c r="CB661" s="4" t="str">
        <f t="shared" si="1264"/>
        <v/>
      </c>
      <c r="CC661" s="4" t="str">
        <f t="shared" si="1265"/>
        <v/>
      </c>
      <c r="CD661" s="4" t="str">
        <f t="shared" si="1266"/>
        <v/>
      </c>
      <c r="CE661" s="4" t="str">
        <f t="shared" si="1267"/>
        <v/>
      </c>
      <c r="CF661" s="4" t="str">
        <f t="shared" si="1268"/>
        <v/>
      </c>
      <c r="CG661" s="4" t="str">
        <f t="shared" si="1269"/>
        <v/>
      </c>
      <c r="CH661" s="4" t="str">
        <f t="shared" si="1270"/>
        <v/>
      </c>
      <c r="CI661" s="4" t="str">
        <f t="shared" si="1271"/>
        <v/>
      </c>
      <c r="CJ661" s="4" t="str">
        <f t="shared" si="1272"/>
        <v>DUS</v>
      </c>
      <c r="CK661" s="4" t="str">
        <f t="shared" si="1273"/>
        <v/>
      </c>
      <c r="CL661" s="4" t="str">
        <f t="shared" si="1274"/>
        <v/>
      </c>
      <c r="CM661" s="4" t="str">
        <f t="shared" si="1275"/>
        <v/>
      </c>
      <c r="CN661" s="4" t="str">
        <f t="shared" si="1276"/>
        <v/>
      </c>
      <c r="CO661" s="4" t="str">
        <f t="shared" si="1277"/>
        <v/>
      </c>
      <c r="CP661" s="4" t="str">
        <f t="shared" si="1278"/>
        <v/>
      </c>
      <c r="CQ661" s="4" t="str">
        <f t="shared" si="1279"/>
        <v/>
      </c>
      <c r="CR661" s="4" t="str">
        <f t="shared" si="1280"/>
        <v/>
      </c>
      <c r="CS661" s="4" t="str">
        <f t="shared" si="1281"/>
        <v/>
      </c>
      <c r="CT661" s="4">
        <f t="shared" si="1282"/>
        <v>6</v>
      </c>
      <c r="CU661" s="4" t="str">
        <f t="shared" si="1283"/>
        <v>-</v>
      </c>
      <c r="CV661" s="4" t="str">
        <f t="shared" si="1284"/>
        <v>/</v>
      </c>
      <c r="CW661" s="4" t="str">
        <f t="shared" si="1285"/>
        <v/>
      </c>
      <c r="CX661" s="4" t="str">
        <f t="shared" si="1286"/>
        <v/>
      </c>
      <c r="CY661" s="4" t="str">
        <f t="shared" si="1287"/>
        <v/>
      </c>
      <c r="CZ661" s="4" t="str">
        <f t="shared" si="1288"/>
        <v/>
      </c>
      <c r="DA661" s="4">
        <f t="shared" si="1289"/>
        <v>9</v>
      </c>
      <c r="DB661" s="4">
        <f t="shared" si="1290"/>
        <v>24</v>
      </c>
      <c r="DC661" s="4">
        <f t="shared" si="1291"/>
        <v>15</v>
      </c>
      <c r="DD661" s="4" t="str">
        <f t="shared" si="1292"/>
        <v>/DUS</v>
      </c>
      <c r="DE661" s="4" t="str">
        <f t="shared" si="1293"/>
        <v>G/DUS</v>
      </c>
      <c r="DF661" s="4" t="str" cm="1">
        <f t="array" ref="DF661">LEFT(DM661,SUM(LEN(DM661)-LEN(SUBSTITUTE(DM661,{"0";"1";"2";"3";"4";"5";"6";"7";"8";"9"},""))))</f>
        <v>60</v>
      </c>
      <c r="DG661" s="4">
        <f t="shared" si="1294"/>
        <v>13</v>
      </c>
      <c r="DH661" s="4" t="b">
        <f t="shared" si="1295"/>
        <v>1</v>
      </c>
      <c r="DI661" s="4" t="str">
        <f t="shared" si="1296"/>
        <v>DUS</v>
      </c>
      <c r="DJ661" s="4" t="b">
        <f t="shared" si="1297"/>
        <v>0</v>
      </c>
      <c r="DK661" s="4" t="b">
        <f t="shared" si="1298"/>
        <v>0</v>
      </c>
      <c r="DL661" s="5" t="str">
        <f t="shared" si="1299"/>
        <v>DOWNY 500 10ML</v>
      </c>
      <c r="DM661" s="4" t="str">
        <f t="shared" si="1300"/>
        <v>60RTG/DUS</v>
      </c>
      <c r="DN661" t="s">
        <v>896</v>
      </c>
      <c r="DO661" s="1"/>
      <c r="DP661" s="4" t="b">
        <f t="shared" ca="1" si="1301"/>
        <v>1</v>
      </c>
      <c r="DQ661">
        <v>275000</v>
      </c>
      <c r="DR661">
        <v>275000</v>
      </c>
      <c r="DS661">
        <v>270000</v>
      </c>
      <c r="DT661" t="str">
        <f t="shared" si="1302"/>
        <v>8000000000661</v>
      </c>
      <c r="DU661" t="str">
        <f t="shared" si="1303"/>
        <v>DOWNY 500 10ML</v>
      </c>
      <c r="DV661" t="s">
        <v>4301</v>
      </c>
      <c r="DW661" t="s">
        <v>4301</v>
      </c>
      <c r="DX661" s="4" t="str" cm="1">
        <f t="array" aca="1" ref="DX661" ca="1">LEFT(DM661,MATCH(FALSE,ISNUMBER(MID(DM661,ROW(INDIRECT("1:"&amp;LEN(DM661)+1)), 1) *1),0) -1)</f>
        <v>60</v>
      </c>
      <c r="DY661" s="1"/>
      <c r="EA661" s="21"/>
      <c r="EC661" s="5"/>
      <c r="EF661" s="1"/>
      <c r="EH661" s="1"/>
      <c r="EI661" s="1"/>
      <c r="EL661" s="5"/>
      <c r="EM661" s="22"/>
      <c r="EN661">
        <v>0</v>
      </c>
      <c r="EO661" s="1" t="s">
        <v>5103</v>
      </c>
    </row>
    <row r="662" spans="1:145">
      <c r="A662" s="4" t="str">
        <f t="shared" si="1163"/>
        <v/>
      </c>
      <c r="B662" s="4" t="str">
        <f t="shared" si="1164"/>
        <v>PCS</v>
      </c>
      <c r="C662" s="4" t="str">
        <f t="shared" si="1165"/>
        <v/>
      </c>
      <c r="D662" s="4" t="str">
        <f t="shared" si="1166"/>
        <v/>
      </c>
      <c r="E662" s="4" t="str">
        <f t="shared" si="1167"/>
        <v/>
      </c>
      <c r="F662" s="4" t="str">
        <f t="shared" si="1168"/>
        <v>RTG</v>
      </c>
      <c r="G662" s="4" t="str">
        <f t="shared" si="1169"/>
        <v/>
      </c>
      <c r="H662" s="4" t="str">
        <f t="shared" si="1170"/>
        <v/>
      </c>
      <c r="I662" s="4" t="str">
        <f t="shared" si="1171"/>
        <v/>
      </c>
      <c r="J662" s="4" t="str">
        <f t="shared" si="1172"/>
        <v/>
      </c>
      <c r="K662" s="4" t="str">
        <f t="shared" si="1173"/>
        <v/>
      </c>
      <c r="L662" s="4" t="str">
        <f t="shared" si="1174"/>
        <v/>
      </c>
      <c r="M662" s="4" t="str">
        <f t="shared" si="1175"/>
        <v/>
      </c>
      <c r="N662" s="4" t="str">
        <f t="shared" si="1176"/>
        <v/>
      </c>
      <c r="O662" s="4" t="str">
        <f t="shared" si="1177"/>
        <v/>
      </c>
      <c r="P662" s="4" t="str">
        <f t="shared" si="1178"/>
        <v/>
      </c>
      <c r="Q662" s="4" t="str">
        <f t="shared" si="1179"/>
        <v/>
      </c>
      <c r="R662" s="4" t="str">
        <f t="shared" si="1180"/>
        <v/>
      </c>
      <c r="S662" s="4" t="str">
        <f t="shared" si="1181"/>
        <v/>
      </c>
      <c r="T662" s="4" t="str">
        <f t="shared" si="1182"/>
        <v/>
      </c>
      <c r="U662" s="4" t="str">
        <f t="shared" si="1183"/>
        <v/>
      </c>
      <c r="V662" s="4" t="str">
        <f t="shared" si="1184"/>
        <v/>
      </c>
      <c r="W662" s="4" t="str">
        <f t="shared" si="1185"/>
        <v/>
      </c>
      <c r="X662" s="4" t="str">
        <f t="shared" si="1186"/>
        <v/>
      </c>
      <c r="Y662" s="4">
        <f t="shared" si="1187"/>
        <v>6</v>
      </c>
      <c r="Z662" s="4" t="str">
        <f t="shared" si="1188"/>
        <v>-</v>
      </c>
      <c r="AA662" s="4" t="str">
        <f t="shared" si="1189"/>
        <v>/</v>
      </c>
      <c r="AB662" s="4" t="str">
        <f t="shared" si="1190"/>
        <v/>
      </c>
      <c r="AC662" s="4" t="str">
        <f t="shared" si="1191"/>
        <v/>
      </c>
      <c r="AD662" s="4" t="str">
        <f t="shared" si="1192"/>
        <v/>
      </c>
      <c r="AE662" s="4" t="str">
        <f t="shared" si="1193"/>
        <v/>
      </c>
      <c r="AF662" s="4">
        <f t="shared" si="1194"/>
        <v>9</v>
      </c>
      <c r="AG662" s="4">
        <f t="shared" si="1195"/>
        <v>32</v>
      </c>
      <c r="AH662" s="4">
        <f t="shared" si="1196"/>
        <v>23</v>
      </c>
      <c r="AI662" s="4" t="str">
        <f t="shared" si="1197"/>
        <v>/RTG</v>
      </c>
      <c r="AJ662" s="4" t="str">
        <f t="shared" si="1198"/>
        <v>S/RTG</v>
      </c>
      <c r="AK662" s="4" t="str" cm="1">
        <f t="array" ref="AK662">LEFT(AR662,SUM(LEN(AR662)-LEN(SUBSTITUTE(AR662,{"0";"1";"2";"3";"4";"5";"6";"7";"8";"9"},""))))</f>
        <v>12</v>
      </c>
      <c r="AL662" s="4">
        <f t="shared" si="1202"/>
        <v>13</v>
      </c>
      <c r="AM662" s="4" t="b">
        <f t="shared" si="1304"/>
        <v>1</v>
      </c>
      <c r="AN662" s="4" t="str">
        <f t="shared" si="1210"/>
        <v>RTG</v>
      </c>
      <c r="AO662" s="4" t="b">
        <f t="shared" si="1203"/>
        <v>0</v>
      </c>
      <c r="AP662" s="4" t="b">
        <f t="shared" si="1199"/>
        <v>0</v>
      </c>
      <c r="AQ662" s="5" t="str">
        <f t="shared" si="1200"/>
        <v>DOWNY 500 11ML SUNRISE</v>
      </c>
      <c r="AR662" s="4" t="str">
        <f t="shared" si="1201"/>
        <v>12PCS/RTG</v>
      </c>
      <c r="AS662" t="s">
        <v>898</v>
      </c>
      <c r="AT662" s="1" t="s">
        <v>899</v>
      </c>
      <c r="AU662" s="4" t="str">
        <f t="shared" ca="1" si="1207"/>
        <v/>
      </c>
      <c r="AV662">
        <v>5000</v>
      </c>
      <c r="AW662">
        <v>5000</v>
      </c>
      <c r="AX662">
        <v>4738</v>
      </c>
      <c r="AY662" t="str">
        <f t="shared" si="1209"/>
        <v>4902430745703</v>
      </c>
      <c r="AZ662" t="str">
        <f t="shared" si="1204"/>
        <v>DOWNY 500 11ML SUNRISE</v>
      </c>
      <c r="BA662" t="s">
        <v>4301</v>
      </c>
      <c r="BB662" t="s">
        <v>4301</v>
      </c>
      <c r="BC662" s="4" t="str" cm="1">
        <f t="array" aca="1" ref="BC662" ca="1">LEFT(AR662,MATCH(FALSE,ISNUMBER(MID(AR662,ROW(INDIRECT("1:"&amp;LEN(AR662)+1)), 1) *1),0) -1)</f>
        <v>12</v>
      </c>
      <c r="BD662" s="1"/>
      <c r="BF662" s="21"/>
      <c r="BK662" s="1"/>
      <c r="BM662" s="1"/>
      <c r="BN662" s="1"/>
      <c r="BR662" s="22"/>
      <c r="BS662">
        <v>0</v>
      </c>
      <c r="BT662" s="1" t="s">
        <v>5103</v>
      </c>
      <c r="BV662" s="4" t="str">
        <f t="shared" si="1258"/>
        <v/>
      </c>
      <c r="BW662" s="4" t="str">
        <f t="shared" si="1259"/>
        <v/>
      </c>
      <c r="BX662" s="4" t="str">
        <f t="shared" si="1260"/>
        <v/>
      </c>
      <c r="BY662" s="4" t="str">
        <f t="shared" si="1261"/>
        <v/>
      </c>
      <c r="BZ662" s="4" t="str">
        <f t="shared" si="1262"/>
        <v/>
      </c>
      <c r="CA662" s="4" t="str">
        <f t="shared" si="1263"/>
        <v>RTG</v>
      </c>
      <c r="CB662" s="4" t="str">
        <f t="shared" si="1264"/>
        <v/>
      </c>
      <c r="CC662" s="4" t="str">
        <f t="shared" si="1265"/>
        <v/>
      </c>
      <c r="CD662" s="4" t="str">
        <f t="shared" si="1266"/>
        <v/>
      </c>
      <c r="CE662" s="4" t="str">
        <f t="shared" si="1267"/>
        <v/>
      </c>
      <c r="CF662" s="4" t="str">
        <f t="shared" si="1268"/>
        <v/>
      </c>
      <c r="CG662" s="4" t="str">
        <f t="shared" si="1269"/>
        <v/>
      </c>
      <c r="CH662" s="4" t="str">
        <f t="shared" si="1270"/>
        <v/>
      </c>
      <c r="CI662" s="4" t="str">
        <f t="shared" si="1271"/>
        <v/>
      </c>
      <c r="CJ662" s="4" t="str">
        <f t="shared" si="1272"/>
        <v>DUS</v>
      </c>
      <c r="CK662" s="4" t="str">
        <f t="shared" si="1273"/>
        <v/>
      </c>
      <c r="CL662" s="4" t="str">
        <f t="shared" si="1274"/>
        <v/>
      </c>
      <c r="CM662" s="4" t="str">
        <f t="shared" si="1275"/>
        <v/>
      </c>
      <c r="CN662" s="4" t="str">
        <f t="shared" si="1276"/>
        <v/>
      </c>
      <c r="CO662" s="4" t="str">
        <f t="shared" si="1277"/>
        <v/>
      </c>
      <c r="CP662" s="4" t="str">
        <f t="shared" si="1278"/>
        <v/>
      </c>
      <c r="CQ662" s="4" t="str">
        <f t="shared" si="1279"/>
        <v/>
      </c>
      <c r="CR662" s="4" t="str">
        <f t="shared" si="1280"/>
        <v/>
      </c>
      <c r="CS662" s="4" t="str">
        <f t="shared" si="1281"/>
        <v/>
      </c>
      <c r="CT662" s="4">
        <f t="shared" si="1282"/>
        <v>6</v>
      </c>
      <c r="CU662" s="4" t="str">
        <f t="shared" si="1283"/>
        <v>-</v>
      </c>
      <c r="CV662" s="4" t="str">
        <f t="shared" si="1284"/>
        <v>/</v>
      </c>
      <c r="CW662" s="4" t="str">
        <f t="shared" si="1285"/>
        <v/>
      </c>
      <c r="CX662" s="4" t="str">
        <f t="shared" si="1286"/>
        <v/>
      </c>
      <c r="CY662" s="4" t="str">
        <f t="shared" si="1287"/>
        <v/>
      </c>
      <c r="CZ662" s="4" t="str">
        <f t="shared" si="1288"/>
        <v/>
      </c>
      <c r="DA662" s="4">
        <f t="shared" si="1289"/>
        <v>9</v>
      </c>
      <c r="DB662" s="4">
        <f t="shared" si="1290"/>
        <v>24</v>
      </c>
      <c r="DC662" s="4">
        <f t="shared" si="1291"/>
        <v>15</v>
      </c>
      <c r="DD662" s="4" t="str">
        <f t="shared" si="1292"/>
        <v>/DUS</v>
      </c>
      <c r="DE662" s="4" t="str">
        <f t="shared" si="1293"/>
        <v>G/DUS</v>
      </c>
      <c r="DF662" s="4" t="str" cm="1">
        <f t="array" ref="DF662">LEFT(DM662,SUM(LEN(DM662)-LEN(SUBSTITUTE(DM662,{"0";"1";"2";"3";"4";"5";"6";"7";"8";"9"},""))))</f>
        <v>60</v>
      </c>
      <c r="DG662" s="4">
        <f t="shared" si="1294"/>
        <v>13</v>
      </c>
      <c r="DH662" s="4" t="b">
        <f t="shared" si="1295"/>
        <v>1</v>
      </c>
      <c r="DI662" s="4" t="str">
        <f t="shared" si="1296"/>
        <v>DUS</v>
      </c>
      <c r="DJ662" s="4" t="b">
        <f t="shared" si="1297"/>
        <v>0</v>
      </c>
      <c r="DK662" s="4" t="b">
        <f t="shared" si="1298"/>
        <v>0</v>
      </c>
      <c r="DL662" s="5" t="str">
        <f t="shared" si="1299"/>
        <v>DOWNY 500 10ML</v>
      </c>
      <c r="DM662" s="4" t="str">
        <f t="shared" si="1300"/>
        <v>60RTG/DUS</v>
      </c>
      <c r="DN662" t="s">
        <v>896</v>
      </c>
      <c r="DO662" s="1"/>
      <c r="DP662" s="4" t="b">
        <f t="shared" ca="1" si="1301"/>
        <v>1</v>
      </c>
      <c r="DQ662">
        <v>275000</v>
      </c>
      <c r="DR662">
        <v>275000</v>
      </c>
      <c r="DS662">
        <v>270000</v>
      </c>
      <c r="DT662" t="str">
        <f t="shared" si="1302"/>
        <v>8000000000662</v>
      </c>
      <c r="DU662" t="str">
        <f t="shared" si="1303"/>
        <v>DOWNY 500 10ML</v>
      </c>
      <c r="DV662" t="s">
        <v>4301</v>
      </c>
      <c r="DW662" t="s">
        <v>4301</v>
      </c>
      <c r="DX662" s="4" t="str" cm="1">
        <f t="array" aca="1" ref="DX662" ca="1">LEFT(DM662,MATCH(FALSE,ISNUMBER(MID(DM662,ROW(INDIRECT("1:"&amp;LEN(DM662)+1)), 1) *1),0) -1)</f>
        <v>60</v>
      </c>
      <c r="DY662" s="1"/>
      <c r="EA662" s="21"/>
      <c r="EC662" s="5"/>
      <c r="EF662" s="1"/>
      <c r="EH662" s="1"/>
      <c r="EI662" s="1"/>
      <c r="EL662" s="5"/>
      <c r="EM662" s="22"/>
      <c r="EN662">
        <v>0</v>
      </c>
      <c r="EO662" s="1" t="s">
        <v>5103</v>
      </c>
    </row>
    <row r="663" spans="1:145">
      <c r="A663" s="4" t="str">
        <f t="shared" si="1163"/>
        <v/>
      </c>
      <c r="B663" s="4" t="str">
        <f t="shared" si="1164"/>
        <v>PCS</v>
      </c>
      <c r="C663" s="4" t="str">
        <f t="shared" si="1165"/>
        <v/>
      </c>
      <c r="D663" s="4" t="str">
        <f t="shared" si="1166"/>
        <v/>
      </c>
      <c r="E663" s="4" t="str">
        <f t="shared" si="1167"/>
        <v/>
      </c>
      <c r="F663" s="4" t="str">
        <f t="shared" si="1168"/>
        <v>RTG</v>
      </c>
      <c r="G663" s="4" t="str">
        <f t="shared" si="1169"/>
        <v/>
      </c>
      <c r="H663" s="4" t="str">
        <f t="shared" si="1170"/>
        <v/>
      </c>
      <c r="I663" s="4" t="str">
        <f t="shared" si="1171"/>
        <v/>
      </c>
      <c r="J663" s="4" t="str">
        <f t="shared" si="1172"/>
        <v/>
      </c>
      <c r="K663" s="4" t="str">
        <f t="shared" si="1173"/>
        <v/>
      </c>
      <c r="L663" s="4" t="str">
        <f t="shared" si="1174"/>
        <v/>
      </c>
      <c r="M663" s="4" t="str">
        <f t="shared" si="1175"/>
        <v/>
      </c>
      <c r="N663" s="4" t="str">
        <f t="shared" si="1176"/>
        <v/>
      </c>
      <c r="O663" s="4" t="str">
        <f t="shared" si="1177"/>
        <v/>
      </c>
      <c r="P663" s="4" t="str">
        <f t="shared" si="1178"/>
        <v/>
      </c>
      <c r="Q663" s="4" t="str">
        <f t="shared" si="1179"/>
        <v/>
      </c>
      <c r="R663" s="4" t="str">
        <f t="shared" si="1180"/>
        <v/>
      </c>
      <c r="S663" s="4" t="str">
        <f t="shared" si="1181"/>
        <v/>
      </c>
      <c r="T663" s="4" t="str">
        <f t="shared" si="1182"/>
        <v/>
      </c>
      <c r="U663" s="4" t="str">
        <f t="shared" si="1183"/>
        <v/>
      </c>
      <c r="V663" s="4" t="str">
        <f t="shared" si="1184"/>
        <v/>
      </c>
      <c r="W663" s="4" t="str">
        <f t="shared" si="1185"/>
        <v/>
      </c>
      <c r="X663" s="4" t="str">
        <f t="shared" si="1186"/>
        <v/>
      </c>
      <c r="Y663" s="4">
        <f t="shared" si="1187"/>
        <v>6</v>
      </c>
      <c r="Z663" s="4" t="str">
        <f t="shared" si="1188"/>
        <v>-</v>
      </c>
      <c r="AA663" s="4" t="str">
        <f t="shared" si="1189"/>
        <v>/</v>
      </c>
      <c r="AB663" s="4" t="str">
        <f t="shared" si="1190"/>
        <v/>
      </c>
      <c r="AC663" s="4" t="str">
        <f t="shared" si="1191"/>
        <v/>
      </c>
      <c r="AD663" s="4" t="str">
        <f t="shared" si="1192"/>
        <v/>
      </c>
      <c r="AE663" s="4" t="str">
        <f t="shared" si="1193"/>
        <v/>
      </c>
      <c r="AF663" s="4">
        <f t="shared" si="1194"/>
        <v>9</v>
      </c>
      <c r="AG663" s="4">
        <f t="shared" si="1195"/>
        <v>35</v>
      </c>
      <c r="AH663" s="4">
        <f t="shared" si="1196"/>
        <v>26</v>
      </c>
      <c r="AI663" s="4" t="str">
        <f t="shared" si="1197"/>
        <v>/RTG</v>
      </c>
      <c r="AJ663" s="4" t="str">
        <f t="shared" si="1198"/>
        <v>S/RTG</v>
      </c>
      <c r="AK663" s="4" t="str" cm="1">
        <f t="array" ref="AK663">LEFT(AR663,SUM(LEN(AR663)-LEN(SUBSTITUTE(AR663,{"0";"1";"2";"3";"4";"5";"6";"7";"8";"9"},""))))</f>
        <v>24</v>
      </c>
      <c r="AL663" s="4">
        <f t="shared" si="1202"/>
        <v>13</v>
      </c>
      <c r="AM663" s="4" t="b">
        <f t="shared" si="1304"/>
        <v>1</v>
      </c>
      <c r="AN663" s="4" t="str">
        <f t="shared" si="1210"/>
        <v>RTG</v>
      </c>
      <c r="AO663" s="4" t="b">
        <f t="shared" si="1203"/>
        <v>0</v>
      </c>
      <c r="AP663" s="4" t="b">
        <f t="shared" si="1199"/>
        <v>0</v>
      </c>
      <c r="AQ663" s="5" t="str">
        <f t="shared" si="1200"/>
        <v>DOWNY 500X2 10MLX2 ALLURE</v>
      </c>
      <c r="AR663" s="4" t="str">
        <f t="shared" si="1201"/>
        <v>24PCS/RTG</v>
      </c>
      <c r="AS663" t="s">
        <v>4358</v>
      </c>
      <c r="AT663" s="1" t="s">
        <v>901</v>
      </c>
      <c r="AU663" s="4" t="str">
        <f t="shared" ca="1" si="1207"/>
        <v/>
      </c>
      <c r="AV663">
        <v>10000</v>
      </c>
      <c r="AW663">
        <v>10000</v>
      </c>
      <c r="AX663">
        <v>8952</v>
      </c>
      <c r="AY663" t="str">
        <f t="shared" si="1209"/>
        <v>4902430952767</v>
      </c>
      <c r="AZ663" t="str">
        <f t="shared" si="1204"/>
        <v>DOWNY 500X2 10MLX2 ALLURE</v>
      </c>
      <c r="BA663" t="s">
        <v>4301</v>
      </c>
      <c r="BB663" t="s">
        <v>4301</v>
      </c>
      <c r="BC663" s="4" t="str" cm="1">
        <f t="array" aca="1" ref="BC663" ca="1">LEFT(AR663,MATCH(FALSE,ISNUMBER(MID(AR663,ROW(INDIRECT("1:"&amp;LEN(AR663)+1)), 1) *1),0) -1)</f>
        <v>24</v>
      </c>
      <c r="BD663" s="1"/>
      <c r="BF663" s="21"/>
      <c r="BK663" s="1"/>
      <c r="BM663" s="1"/>
      <c r="BN663" s="1"/>
      <c r="BR663" s="22"/>
      <c r="BS663">
        <v>0</v>
      </c>
      <c r="BT663" s="1" t="s">
        <v>5103</v>
      </c>
    </row>
    <row r="664" spans="1:145">
      <c r="A664" s="4" t="str">
        <f t="shared" ref="A664:A709" si="1305">IF(IFERROR(SEARCH($A$1,AS664),0)&gt;0,$A$1,"")</f>
        <v/>
      </c>
      <c r="B664" s="4" t="str">
        <f t="shared" ref="B664:B709" si="1306">IF(IFERROR(SEARCH($B$1,AS664),0)&gt;0,$B$1,"")</f>
        <v>PCS</v>
      </c>
      <c r="C664" s="4" t="str">
        <f t="shared" ref="C664:C709" si="1307">IF(IFERROR(SEARCH($C$1,AS664),0)&gt;0,$C$1,"")</f>
        <v/>
      </c>
      <c r="D664" s="4" t="str">
        <f t="shared" ref="D664:D709" si="1308">IF(IFERROR(SEARCH($D$1,AS664),0)&gt;0,$D$1,"")</f>
        <v/>
      </c>
      <c r="E664" s="4" t="str">
        <f t="shared" ref="E664:E709" si="1309">IF(IFERROR(SEARCH($E$1,AS664),0)&gt;0,$E$1,"")</f>
        <v/>
      </c>
      <c r="F664" s="4" t="str">
        <f t="shared" ref="F664:F709" si="1310">IF(IFERROR(SEARCH($F$1,AS664),0)&gt;0,$F$1,"")</f>
        <v>RTG</v>
      </c>
      <c r="G664" s="4" t="str">
        <f t="shared" ref="G664:G709" si="1311">IF(IFERROR(SEARCH($G$1,AS664),0)&gt;0,$G$1,"")</f>
        <v/>
      </c>
      <c r="H664" s="4" t="str">
        <f t="shared" ref="H664:H709" si="1312">IF(IFERROR(SEARCH($H$1,AS664),0)&gt;0,$H$1,"")</f>
        <v/>
      </c>
      <c r="I664" s="4" t="str">
        <f t="shared" ref="I664:I709" si="1313">IF(IFERROR(SEARCH($I$1,AS664),0)&gt;0,$I$1,"")</f>
        <v/>
      </c>
      <c r="J664" s="4" t="str">
        <f t="shared" ref="J664:J709" si="1314">IF(IFERROR(SEARCH($J$1,AS664),0)&gt;0,$J$1,"")</f>
        <v/>
      </c>
      <c r="K664" s="4" t="str">
        <f t="shared" ref="K664:K709" si="1315">IF(IFERROR(SEARCH($K$1,AS664),0)&gt;0,$K$1,"")</f>
        <v/>
      </c>
      <c r="L664" s="4" t="str">
        <f t="shared" ref="L664:L709" si="1316">IF(IFERROR(SEARCH($L$1,AS664),0)&gt;0,$L$1,"")</f>
        <v/>
      </c>
      <c r="M664" s="4" t="str">
        <f t="shared" ref="M664:M709" si="1317">IF(IFERROR(SEARCH($M$1,AS664),0)&gt;0,$M$1,"")</f>
        <v/>
      </c>
      <c r="N664" s="4" t="str">
        <f t="shared" ref="N664:N709" si="1318">IF(IFERROR(SEARCH($N$1,AS664),0)&gt;0,$N$1,"")</f>
        <v/>
      </c>
      <c r="O664" s="4" t="str">
        <f t="shared" ref="O664:O709" si="1319">IF(IFERROR(SEARCH($O$1,AS664),0)&gt;0,$O$1,"")</f>
        <v/>
      </c>
      <c r="P664" s="4" t="str">
        <f t="shared" ref="P664:P709" si="1320">IF(IFERROR(SEARCH($P$1,AS664),0)&gt;0,$P$1,"")</f>
        <v/>
      </c>
      <c r="Q664" s="4" t="str">
        <f t="shared" ref="Q664:Q709" si="1321">IF(IFERROR(SEARCH($Q$1,AS664),0)&gt;0,$Q$1,"")</f>
        <v/>
      </c>
      <c r="R664" s="4" t="str">
        <f t="shared" ref="R664:R709" si="1322">IF(IFERROR(SEARCH($R$1,AS664),0)&gt;0,$R$1,"")</f>
        <v/>
      </c>
      <c r="S664" s="4" t="str">
        <f t="shared" ref="S664:S709" si="1323">IF(IFERROR(SEARCH($S$1,AS664),0)&gt;0,$S$1,"")</f>
        <v/>
      </c>
      <c r="T664" s="4" t="str">
        <f t="shared" ref="T664:T709" si="1324">IF(IFERROR(SEARCH($T$1,AS664),0)&gt;0,$T$1,"")</f>
        <v/>
      </c>
      <c r="U664" s="4" t="str">
        <f t="shared" ref="U664:U709" si="1325">IF(IFERROR(SEARCH($U$1,AS664),0)&gt;0,$U$1,"")</f>
        <v/>
      </c>
      <c r="V664" s="4" t="str">
        <f t="shared" ref="V664:V709" si="1326">IF(IFERROR(SEARCH($V$1,AS664),0)&gt;0,$V$1,"")</f>
        <v/>
      </c>
      <c r="W664" s="4" t="str">
        <f t="shared" ref="W664:W709" si="1327">IF(IFERROR(SEARCH($W$1,AS664),0)&gt;0,$W$1,"")</f>
        <v/>
      </c>
      <c r="X664" s="4" t="str">
        <f t="shared" ref="X664:X709" si="1328">IF(IFERROR(SEARCH($X$1,AS664),0)&gt;0,$X$1,"")</f>
        <v/>
      </c>
      <c r="Y664" s="4">
        <f t="shared" ref="Y664:Y709" si="1329">LEN(B664)+LEN(C664)+LEN(D664)+LEN(E664)+LEN(F664)+LEN(T664)+LEN(G664)+LEN(H664)+LEN(I664)+LEN(J664)+LEN(K664)+LEN(L664)+LEN(M664)+LEN(N664)+LEN(U664)+LEN(O664)+LEN(P664)+LEN(V664)+LEN(A664)+LEN(Q664)+LEN(X664)+LEN(R664)+LEN(W664)+LEN(S664)</f>
        <v>6</v>
      </c>
      <c r="Z664" s="4" t="str">
        <f t="shared" ref="Z664:Z709" si="1330">IF(IFERROR(SEARCH($Z$1,AS664),0)&gt;0,$Z$1,"")</f>
        <v>-</v>
      </c>
      <c r="AA664" s="4" t="str">
        <f t="shared" ref="AA664:AA709" si="1331">IF(IFERROR(SEARCH($AA$1,AS664),0)&gt;0,$AA$1,"")</f>
        <v>/</v>
      </c>
      <c r="AB664" s="4" t="str">
        <f t="shared" ref="AB664:AB709" si="1332">IF(IFERROR(SEARCH($AB$1,AS664),0)&gt;0,$AB$1,"")</f>
        <v/>
      </c>
      <c r="AC664" s="4" t="str">
        <f t="shared" ref="AC664:AC709" si="1333">IF(IFERROR(SEARCH($AC$1,AS664),0)&gt;0,$AC$1,"")</f>
        <v/>
      </c>
      <c r="AD664" s="4" t="str">
        <f t="shared" ref="AD664:AD709" si="1334">IF(IFERROR(SEARCH($AD$1,AS664),0)&gt;0,$AD$1,"")</f>
        <v/>
      </c>
      <c r="AE664" s="4" t="str">
        <f t="shared" ref="AE664:AE709" si="1335">IF(IFERROR(SEARCH($AE$1,AS664),0)&gt;0,$AE$1,"")</f>
        <v/>
      </c>
      <c r="AF664" s="4">
        <f t="shared" ref="AF664:AF709" si="1336">LEN(AR664)</f>
        <v>9</v>
      </c>
      <c r="AG664" s="4">
        <f t="shared" ref="AG664:AG709" si="1337">LEN(AS664)</f>
        <v>36</v>
      </c>
      <c r="AH664" s="4">
        <f t="shared" ref="AH664:AH709" si="1338">AG664-AF664</f>
        <v>27</v>
      </c>
      <c r="AI664" s="4" t="str">
        <f t="shared" ref="AI664:AI709" si="1339">RIGHT(AS664,4)</f>
        <v>/RTG</v>
      </c>
      <c r="AJ664" s="4" t="str">
        <f t="shared" ref="AJ664:AJ709" si="1340">RIGHT(AS664,5)</f>
        <v>S/RTG</v>
      </c>
      <c r="AK664" s="4" t="str" cm="1">
        <f t="array" ref="AK664">LEFT(AR664,SUM(LEN(AR664)-LEN(SUBSTITUTE(AR664,{"0";"1";"2";"3";"4";"5";"6";"7";"8";"9"},""))))</f>
        <v>24</v>
      </c>
      <c r="AL664" s="4">
        <f t="shared" si="1202"/>
        <v>13</v>
      </c>
      <c r="AM664" s="4" t="b">
        <f t="shared" si="1304"/>
        <v>1</v>
      </c>
      <c r="AN664" s="4" t="str">
        <f t="shared" si="1210"/>
        <v>RTG</v>
      </c>
      <c r="AO664" s="4" t="b">
        <f t="shared" si="1203"/>
        <v>0</v>
      </c>
      <c r="AP664" s="4" t="b">
        <f t="shared" ref="AP664:AP709" si="1341">LEFT(AS664,2)=LEFT(AT664,2)</f>
        <v>0</v>
      </c>
      <c r="AQ664" s="5" t="str">
        <f t="shared" ref="AQ664:AQ709" si="1342">LEFT(AS664,(AH664-1))</f>
        <v>DOWNY 500X2 19ML ANTI APEK</v>
      </c>
      <c r="AR664" s="4" t="str">
        <f t="shared" ref="AR664:AR709" si="1343">IFERROR(RIGHT(AS664,LEN(AS664)-FIND("-",AS664)),1)</f>
        <v>24PCS/RTG</v>
      </c>
      <c r="AS664" t="s">
        <v>4359</v>
      </c>
      <c r="AT664" s="1" t="s">
        <v>902</v>
      </c>
      <c r="AU664" s="4" t="str">
        <f t="shared" ca="1" si="1207"/>
        <v/>
      </c>
      <c r="AV664">
        <v>10000</v>
      </c>
      <c r="AW664">
        <v>10000</v>
      </c>
      <c r="AX664">
        <v>8952</v>
      </c>
      <c r="AY664" t="str">
        <f t="shared" si="1209"/>
        <v>4902430822923</v>
      </c>
      <c r="AZ664" t="str">
        <f t="shared" si="1204"/>
        <v>DOWNY 500X2 19ML ANTI APEK</v>
      </c>
      <c r="BA664" t="s">
        <v>4301</v>
      </c>
      <c r="BB664" t="s">
        <v>4301</v>
      </c>
      <c r="BC664" s="4" t="str" cm="1">
        <f t="array" aca="1" ref="BC664" ca="1">LEFT(AR664,MATCH(FALSE,ISNUMBER(MID(AR664,ROW(INDIRECT("1:"&amp;LEN(AR664)+1)), 1) *1),0) -1)</f>
        <v>24</v>
      </c>
      <c r="BD664" s="1"/>
      <c r="BF664" s="21"/>
      <c r="BK664" s="1"/>
      <c r="BM664" s="1"/>
      <c r="BN664" s="1"/>
      <c r="BR664" s="22"/>
      <c r="BS664">
        <v>0</v>
      </c>
      <c r="BT664" s="1" t="s">
        <v>5103</v>
      </c>
    </row>
    <row r="665" spans="1:145">
      <c r="A665" s="4" t="str">
        <f t="shared" si="1305"/>
        <v/>
      </c>
      <c r="B665" s="4" t="str">
        <f t="shared" si="1306"/>
        <v>PCS</v>
      </c>
      <c r="C665" s="4" t="str">
        <f t="shared" si="1307"/>
        <v/>
      </c>
      <c r="D665" s="4" t="str">
        <f t="shared" si="1308"/>
        <v/>
      </c>
      <c r="E665" s="4" t="str">
        <f t="shared" si="1309"/>
        <v/>
      </c>
      <c r="F665" s="4" t="str">
        <f t="shared" si="1310"/>
        <v>RTG</v>
      </c>
      <c r="G665" s="4" t="str">
        <f t="shared" si="1311"/>
        <v/>
      </c>
      <c r="H665" s="4" t="str">
        <f t="shared" si="1312"/>
        <v/>
      </c>
      <c r="I665" s="4" t="str">
        <f t="shared" si="1313"/>
        <v/>
      </c>
      <c r="J665" s="4" t="str">
        <f t="shared" si="1314"/>
        <v/>
      </c>
      <c r="K665" s="4" t="str">
        <f t="shared" si="1315"/>
        <v/>
      </c>
      <c r="L665" s="4" t="str">
        <f t="shared" si="1316"/>
        <v/>
      </c>
      <c r="M665" s="4" t="str">
        <f t="shared" si="1317"/>
        <v/>
      </c>
      <c r="N665" s="4" t="str">
        <f t="shared" si="1318"/>
        <v/>
      </c>
      <c r="O665" s="4" t="str">
        <f t="shared" si="1319"/>
        <v/>
      </c>
      <c r="P665" s="4" t="str">
        <f t="shared" si="1320"/>
        <v/>
      </c>
      <c r="Q665" s="4" t="str">
        <f t="shared" si="1321"/>
        <v/>
      </c>
      <c r="R665" s="4" t="str">
        <f t="shared" si="1322"/>
        <v/>
      </c>
      <c r="S665" s="4" t="str">
        <f t="shared" si="1323"/>
        <v/>
      </c>
      <c r="T665" s="4" t="str">
        <f t="shared" si="1324"/>
        <v/>
      </c>
      <c r="U665" s="4" t="str">
        <f t="shared" si="1325"/>
        <v/>
      </c>
      <c r="V665" s="4" t="str">
        <f t="shared" si="1326"/>
        <v/>
      </c>
      <c r="W665" s="4" t="str">
        <f t="shared" si="1327"/>
        <v/>
      </c>
      <c r="X665" s="4" t="str">
        <f t="shared" si="1328"/>
        <v/>
      </c>
      <c r="Y665" s="4">
        <f t="shared" si="1329"/>
        <v>6</v>
      </c>
      <c r="Z665" s="4" t="str">
        <f t="shared" si="1330"/>
        <v>-</v>
      </c>
      <c r="AA665" s="4" t="str">
        <f t="shared" si="1331"/>
        <v>/</v>
      </c>
      <c r="AB665" s="4" t="str">
        <f t="shared" si="1332"/>
        <v/>
      </c>
      <c r="AC665" s="4" t="str">
        <f t="shared" si="1333"/>
        <v/>
      </c>
      <c r="AD665" s="4" t="str">
        <f t="shared" si="1334"/>
        <v/>
      </c>
      <c r="AE665" s="4" t="str">
        <f t="shared" si="1335"/>
        <v/>
      </c>
      <c r="AF665" s="4">
        <f t="shared" si="1336"/>
        <v>9</v>
      </c>
      <c r="AG665" s="4">
        <f t="shared" si="1337"/>
        <v>35</v>
      </c>
      <c r="AH665" s="4">
        <f t="shared" si="1338"/>
        <v>26</v>
      </c>
      <c r="AI665" s="4" t="str">
        <f t="shared" si="1339"/>
        <v>/RTG</v>
      </c>
      <c r="AJ665" s="4" t="str">
        <f t="shared" si="1340"/>
        <v>S/RTG</v>
      </c>
      <c r="AK665" s="4" t="str" cm="1">
        <f t="array" ref="AK665">LEFT(AR665,SUM(LEN(AR665)-LEN(SUBSTITUTE(AR665,{"0";"1";"2";"3";"4";"5";"6";"7";"8";"9"},""))))</f>
        <v>24</v>
      </c>
      <c r="AL665" s="4">
        <f t="shared" ref="AL665:AL709" si="1344">LEN(AY665)</f>
        <v>13</v>
      </c>
      <c r="AM665" s="4" t="b">
        <f t="shared" si="1304"/>
        <v>1</v>
      </c>
      <c r="AN665" s="4" t="str">
        <f t="shared" si="1210"/>
        <v>RTG</v>
      </c>
      <c r="AO665" s="4" t="b">
        <f t="shared" ref="AO665:AO708" si="1345">IF((AQ665=AQ666)=TRUE,TRUE,IF((AQ664=AQ665)=TRUE,TRUE,FALSE))</f>
        <v>0</v>
      </c>
      <c r="AP665" s="4" t="b">
        <f t="shared" si="1341"/>
        <v>0</v>
      </c>
      <c r="AQ665" s="5" t="str">
        <f t="shared" si="1342"/>
        <v>DOWNY 500X2 19ML ANTI BAU</v>
      </c>
      <c r="AR665" s="4" t="str">
        <f t="shared" si="1343"/>
        <v>24PCS/RTG</v>
      </c>
      <c r="AS665" t="s">
        <v>4360</v>
      </c>
      <c r="AT665" s="1" t="s">
        <v>903</v>
      </c>
      <c r="AU665" s="4" t="str">
        <f t="shared" ca="1" si="1207"/>
        <v/>
      </c>
      <c r="AV665">
        <v>10000</v>
      </c>
      <c r="AW665">
        <v>10000</v>
      </c>
      <c r="AX665">
        <v>9423</v>
      </c>
      <c r="AY665" t="str">
        <f t="shared" si="1209"/>
        <v>4902430897112</v>
      </c>
      <c r="AZ665" t="str">
        <f t="shared" ref="AZ665:AZ709" si="1346">AQ665</f>
        <v>DOWNY 500X2 19ML ANTI BAU</v>
      </c>
      <c r="BA665" t="s">
        <v>4301</v>
      </c>
      <c r="BB665" t="s">
        <v>4301</v>
      </c>
      <c r="BC665" s="4" t="str" cm="1">
        <f t="array" aca="1" ref="BC665" ca="1">LEFT(AR665,MATCH(FALSE,ISNUMBER(MID(AR665,ROW(INDIRECT("1:"&amp;LEN(AR665)+1)), 1) *1),0) -1)</f>
        <v>24</v>
      </c>
      <c r="BD665" s="1"/>
      <c r="BF665" s="21"/>
      <c r="BK665" s="1"/>
      <c r="BM665" s="1"/>
      <c r="BN665" s="1"/>
      <c r="BR665" s="22"/>
      <c r="BS665">
        <v>0</v>
      </c>
      <c r="BT665" s="1" t="s">
        <v>5103</v>
      </c>
    </row>
    <row r="666" spans="1:145">
      <c r="A666" s="4" t="str">
        <f t="shared" si="1305"/>
        <v/>
      </c>
      <c r="B666" s="4" t="str">
        <f t="shared" si="1306"/>
        <v>PCS</v>
      </c>
      <c r="C666" s="4" t="str">
        <f t="shared" si="1307"/>
        <v/>
      </c>
      <c r="D666" s="4" t="str">
        <f t="shared" si="1308"/>
        <v/>
      </c>
      <c r="E666" s="4" t="str">
        <f t="shared" si="1309"/>
        <v/>
      </c>
      <c r="F666" s="4" t="str">
        <f t="shared" si="1310"/>
        <v>RTG</v>
      </c>
      <c r="G666" s="4" t="str">
        <f t="shared" si="1311"/>
        <v/>
      </c>
      <c r="H666" s="4" t="str">
        <f t="shared" si="1312"/>
        <v/>
      </c>
      <c r="I666" s="4" t="str">
        <f t="shared" si="1313"/>
        <v/>
      </c>
      <c r="J666" s="4" t="str">
        <f t="shared" si="1314"/>
        <v/>
      </c>
      <c r="K666" s="4" t="str">
        <f t="shared" si="1315"/>
        <v/>
      </c>
      <c r="L666" s="4" t="str">
        <f t="shared" si="1316"/>
        <v/>
      </c>
      <c r="M666" s="4" t="str">
        <f t="shared" si="1317"/>
        <v/>
      </c>
      <c r="N666" s="4" t="str">
        <f t="shared" si="1318"/>
        <v/>
      </c>
      <c r="O666" s="4" t="str">
        <f t="shared" si="1319"/>
        <v/>
      </c>
      <c r="P666" s="4" t="str">
        <f t="shared" si="1320"/>
        <v/>
      </c>
      <c r="Q666" s="4" t="str">
        <f t="shared" si="1321"/>
        <v/>
      </c>
      <c r="R666" s="4" t="str">
        <f t="shared" si="1322"/>
        <v/>
      </c>
      <c r="S666" s="4" t="str">
        <f t="shared" si="1323"/>
        <v/>
      </c>
      <c r="T666" s="4" t="str">
        <f t="shared" si="1324"/>
        <v/>
      </c>
      <c r="U666" s="4" t="str">
        <f t="shared" si="1325"/>
        <v/>
      </c>
      <c r="V666" s="4" t="str">
        <f t="shared" si="1326"/>
        <v/>
      </c>
      <c r="W666" s="4" t="str">
        <f t="shared" si="1327"/>
        <v/>
      </c>
      <c r="X666" s="4" t="str">
        <f t="shared" si="1328"/>
        <v/>
      </c>
      <c r="Y666" s="4">
        <f t="shared" si="1329"/>
        <v>6</v>
      </c>
      <c r="Z666" s="4" t="str">
        <f t="shared" si="1330"/>
        <v>-</v>
      </c>
      <c r="AA666" s="4" t="str">
        <f t="shared" si="1331"/>
        <v>/</v>
      </c>
      <c r="AB666" s="4" t="str">
        <f t="shared" si="1332"/>
        <v/>
      </c>
      <c r="AC666" s="4" t="str">
        <f t="shared" si="1333"/>
        <v/>
      </c>
      <c r="AD666" s="4" t="str">
        <f t="shared" si="1334"/>
        <v/>
      </c>
      <c r="AE666" s="4" t="str">
        <f t="shared" si="1335"/>
        <v/>
      </c>
      <c r="AF666" s="4">
        <f t="shared" si="1336"/>
        <v>9</v>
      </c>
      <c r="AG666" s="4">
        <f t="shared" si="1337"/>
        <v>35</v>
      </c>
      <c r="AH666" s="4">
        <f t="shared" si="1338"/>
        <v>26</v>
      </c>
      <c r="AI666" s="4" t="str">
        <f t="shared" si="1339"/>
        <v>/RTG</v>
      </c>
      <c r="AJ666" s="4" t="str">
        <f t="shared" si="1340"/>
        <v>S/RTG</v>
      </c>
      <c r="AK666" s="4" t="str" cm="1">
        <f t="array" ref="AK666">LEFT(AR666,SUM(LEN(AR666)-LEN(SUBSTITUTE(AR666,{"0";"1";"2";"3";"4";"5";"6";"7";"8";"9"},""))))</f>
        <v>24</v>
      </c>
      <c r="AL666" s="4">
        <f t="shared" si="1344"/>
        <v>13</v>
      </c>
      <c r="AM666" s="4" t="b">
        <f t="shared" si="1304"/>
        <v>1</v>
      </c>
      <c r="AN666" s="4" t="str">
        <f t="shared" si="1210"/>
        <v>RTG</v>
      </c>
      <c r="AO666" s="4" t="b">
        <f t="shared" si="1345"/>
        <v>0</v>
      </c>
      <c r="AP666" s="4" t="b">
        <f t="shared" si="1341"/>
        <v>0</v>
      </c>
      <c r="AQ666" s="5" t="str">
        <f t="shared" si="1342"/>
        <v>DOWNY 500X2 20ML MYSTIQUE</v>
      </c>
      <c r="AR666" s="4" t="str">
        <f t="shared" si="1343"/>
        <v>24PCS/RTG</v>
      </c>
      <c r="AS666" t="s">
        <v>4361</v>
      </c>
      <c r="AT666" s="1" t="s">
        <v>904</v>
      </c>
      <c r="AU666" s="4" t="str">
        <f t="shared" ca="1" si="1207"/>
        <v/>
      </c>
      <c r="AV666">
        <v>10000</v>
      </c>
      <c r="AW666">
        <v>10000</v>
      </c>
      <c r="AX666">
        <v>9591</v>
      </c>
      <c r="AY666" t="str">
        <f t="shared" si="1209"/>
        <v>4987176051356</v>
      </c>
      <c r="AZ666" t="str">
        <f t="shared" si="1346"/>
        <v>DOWNY 500X2 20ML MYSTIQUE</v>
      </c>
      <c r="BA666" t="s">
        <v>4301</v>
      </c>
      <c r="BB666" t="s">
        <v>4301</v>
      </c>
      <c r="BC666" s="4" t="str" cm="1">
        <f t="array" aca="1" ref="BC666" ca="1">LEFT(AR666,MATCH(FALSE,ISNUMBER(MID(AR666,ROW(INDIRECT("1:"&amp;LEN(AR666)+1)), 1) *1),0) -1)</f>
        <v>24</v>
      </c>
      <c r="BD666" s="1"/>
      <c r="BF666" s="21"/>
      <c r="BK666" s="1"/>
      <c r="BM666" s="1"/>
      <c r="BN666" s="1"/>
      <c r="BR666" s="22"/>
      <c r="BS666">
        <v>0</v>
      </c>
      <c r="BT666" s="1" t="s">
        <v>5103</v>
      </c>
    </row>
    <row r="667" spans="1:145">
      <c r="A667" s="4" t="str">
        <f t="shared" si="1305"/>
        <v/>
      </c>
      <c r="B667" s="4" t="str">
        <f t="shared" si="1306"/>
        <v>PCS</v>
      </c>
      <c r="C667" s="4" t="str">
        <f t="shared" si="1307"/>
        <v/>
      </c>
      <c r="D667" s="4" t="str">
        <f t="shared" si="1308"/>
        <v/>
      </c>
      <c r="E667" s="4" t="str">
        <f t="shared" si="1309"/>
        <v/>
      </c>
      <c r="F667" s="4" t="str">
        <f t="shared" si="1310"/>
        <v>RTG</v>
      </c>
      <c r="G667" s="4" t="str">
        <f t="shared" si="1311"/>
        <v/>
      </c>
      <c r="H667" s="4" t="str">
        <f t="shared" si="1312"/>
        <v/>
      </c>
      <c r="I667" s="4" t="str">
        <f t="shared" si="1313"/>
        <v/>
      </c>
      <c r="J667" s="4" t="str">
        <f t="shared" si="1314"/>
        <v/>
      </c>
      <c r="K667" s="4" t="str">
        <f t="shared" si="1315"/>
        <v/>
      </c>
      <c r="L667" s="4" t="str">
        <f t="shared" si="1316"/>
        <v/>
      </c>
      <c r="M667" s="4" t="str">
        <f t="shared" si="1317"/>
        <v/>
      </c>
      <c r="N667" s="4" t="str">
        <f t="shared" si="1318"/>
        <v/>
      </c>
      <c r="O667" s="4" t="str">
        <f t="shared" si="1319"/>
        <v/>
      </c>
      <c r="P667" s="4" t="str">
        <f t="shared" si="1320"/>
        <v/>
      </c>
      <c r="Q667" s="4" t="str">
        <f t="shared" si="1321"/>
        <v/>
      </c>
      <c r="R667" s="4" t="str">
        <f t="shared" si="1322"/>
        <v/>
      </c>
      <c r="S667" s="4" t="str">
        <f t="shared" si="1323"/>
        <v/>
      </c>
      <c r="T667" s="4" t="str">
        <f t="shared" si="1324"/>
        <v/>
      </c>
      <c r="U667" s="4" t="str">
        <f t="shared" si="1325"/>
        <v/>
      </c>
      <c r="V667" s="4" t="str">
        <f t="shared" si="1326"/>
        <v/>
      </c>
      <c r="W667" s="4" t="str">
        <f t="shared" si="1327"/>
        <v/>
      </c>
      <c r="X667" s="4" t="str">
        <f t="shared" si="1328"/>
        <v/>
      </c>
      <c r="Y667" s="4">
        <f t="shared" si="1329"/>
        <v>6</v>
      </c>
      <c r="Z667" s="4" t="str">
        <f t="shared" si="1330"/>
        <v>-</v>
      </c>
      <c r="AA667" s="4" t="str">
        <f t="shared" si="1331"/>
        <v>/</v>
      </c>
      <c r="AB667" s="4" t="str">
        <f t="shared" si="1332"/>
        <v/>
      </c>
      <c r="AC667" s="4" t="str">
        <f t="shared" si="1333"/>
        <v/>
      </c>
      <c r="AD667" s="4" t="str">
        <f t="shared" si="1334"/>
        <v/>
      </c>
      <c r="AE667" s="4" t="str">
        <f t="shared" si="1335"/>
        <v/>
      </c>
      <c r="AF667" s="4">
        <f t="shared" si="1336"/>
        <v>9</v>
      </c>
      <c r="AG667" s="4">
        <f t="shared" si="1337"/>
        <v>34</v>
      </c>
      <c r="AH667" s="4">
        <f t="shared" si="1338"/>
        <v>25</v>
      </c>
      <c r="AI667" s="4" t="str">
        <f t="shared" si="1339"/>
        <v>/RTG</v>
      </c>
      <c r="AJ667" s="4" t="str">
        <f t="shared" si="1340"/>
        <v>S/RTG</v>
      </c>
      <c r="AK667" s="4" t="str" cm="1">
        <f t="array" ref="AK667">LEFT(AR667,SUM(LEN(AR667)-LEN(SUBSTITUTE(AR667,{"0";"1";"2";"3";"4";"5";"6";"7";"8";"9"},""))))</f>
        <v>24</v>
      </c>
      <c r="AL667" s="4">
        <f t="shared" si="1344"/>
        <v>13</v>
      </c>
      <c r="AM667" s="4" t="b">
        <f t="shared" si="1304"/>
        <v>1</v>
      </c>
      <c r="AN667" s="4" t="str">
        <f t="shared" si="1210"/>
        <v>RTG</v>
      </c>
      <c r="AO667" s="4" t="b">
        <f t="shared" si="1345"/>
        <v>0</v>
      </c>
      <c r="AP667" s="4" t="b">
        <f t="shared" si="1341"/>
        <v>0</v>
      </c>
      <c r="AQ667" s="5" t="str">
        <f t="shared" si="1342"/>
        <v>DOWNY 500X2 20ML PASSION</v>
      </c>
      <c r="AR667" s="4" t="str">
        <f t="shared" si="1343"/>
        <v>24PCS/RTG</v>
      </c>
      <c r="AS667" t="s">
        <v>4362</v>
      </c>
      <c r="AT667" s="1" t="s">
        <v>905</v>
      </c>
      <c r="AU667" s="4" t="str">
        <f t="shared" ca="1" si="1207"/>
        <v/>
      </c>
      <c r="AV667">
        <v>10000</v>
      </c>
      <c r="AW667">
        <v>10000</v>
      </c>
      <c r="AX667">
        <v>9591</v>
      </c>
      <c r="AY667" t="str">
        <f t="shared" si="1209"/>
        <v>4987176051349</v>
      </c>
      <c r="AZ667" t="str">
        <f t="shared" si="1346"/>
        <v>DOWNY 500X2 20ML PASSION</v>
      </c>
      <c r="BA667" t="s">
        <v>4301</v>
      </c>
      <c r="BB667" t="s">
        <v>4301</v>
      </c>
      <c r="BC667" s="4" t="str" cm="1">
        <f t="array" aca="1" ref="BC667" ca="1">LEFT(AR667,MATCH(FALSE,ISNUMBER(MID(AR667,ROW(INDIRECT("1:"&amp;LEN(AR667)+1)), 1) *1),0) -1)</f>
        <v>24</v>
      </c>
      <c r="BD667" s="1"/>
      <c r="BF667" s="21"/>
      <c r="BK667" s="1"/>
      <c r="BM667" s="1"/>
      <c r="BN667" s="1"/>
      <c r="BR667" s="22"/>
      <c r="BS667">
        <v>0</v>
      </c>
      <c r="BT667" s="1" t="s">
        <v>5103</v>
      </c>
    </row>
    <row r="668" spans="1:145">
      <c r="A668" s="4" t="str">
        <f t="shared" si="1305"/>
        <v/>
      </c>
      <c r="B668" s="4" t="str">
        <f t="shared" si="1306"/>
        <v/>
      </c>
      <c r="C668" s="4" t="str">
        <f t="shared" si="1307"/>
        <v/>
      </c>
      <c r="D668" s="4" t="str">
        <f t="shared" si="1308"/>
        <v>BTL</v>
      </c>
      <c r="E668" s="4" t="str">
        <f t="shared" si="1309"/>
        <v/>
      </c>
      <c r="F668" s="4" t="str">
        <f t="shared" si="1310"/>
        <v/>
      </c>
      <c r="G668" s="4" t="str">
        <f t="shared" si="1311"/>
        <v/>
      </c>
      <c r="H668" s="4" t="str">
        <f t="shared" si="1312"/>
        <v/>
      </c>
      <c r="I668" s="4" t="str">
        <f t="shared" si="1313"/>
        <v/>
      </c>
      <c r="J668" s="4" t="str">
        <f t="shared" si="1314"/>
        <v/>
      </c>
      <c r="K668" s="4" t="str">
        <f t="shared" si="1315"/>
        <v/>
      </c>
      <c r="L668" s="4" t="str">
        <f t="shared" si="1316"/>
        <v/>
      </c>
      <c r="M668" s="4" t="str">
        <f t="shared" si="1317"/>
        <v/>
      </c>
      <c r="N668" s="4" t="str">
        <f t="shared" si="1318"/>
        <v/>
      </c>
      <c r="O668" s="4" t="str">
        <f t="shared" si="1319"/>
        <v/>
      </c>
      <c r="P668" s="4" t="str">
        <f t="shared" si="1320"/>
        <v/>
      </c>
      <c r="Q668" s="4" t="str">
        <f t="shared" si="1321"/>
        <v/>
      </c>
      <c r="R668" s="4" t="str">
        <f t="shared" si="1322"/>
        <v/>
      </c>
      <c r="S668" s="4" t="str">
        <f t="shared" si="1323"/>
        <v/>
      </c>
      <c r="T668" s="4" t="str">
        <f t="shared" si="1324"/>
        <v/>
      </c>
      <c r="U668" s="4" t="str">
        <f t="shared" si="1325"/>
        <v/>
      </c>
      <c r="V668" s="4" t="str">
        <f t="shared" si="1326"/>
        <v/>
      </c>
      <c r="W668" s="4" t="str">
        <f t="shared" si="1327"/>
        <v/>
      </c>
      <c r="X668" s="4" t="str">
        <f t="shared" si="1328"/>
        <v/>
      </c>
      <c r="Y668" s="4">
        <f t="shared" si="1329"/>
        <v>3</v>
      </c>
      <c r="Z668" s="4" t="str">
        <f t="shared" si="1330"/>
        <v>-</v>
      </c>
      <c r="AA668" s="4" t="str">
        <f t="shared" si="1331"/>
        <v/>
      </c>
      <c r="AB668" s="4" t="str">
        <f t="shared" si="1332"/>
        <v/>
      </c>
      <c r="AC668" s="4" t="str">
        <f t="shared" si="1333"/>
        <v/>
      </c>
      <c r="AD668" s="4" t="str">
        <f t="shared" si="1334"/>
        <v/>
      </c>
      <c r="AE668" s="4" t="str">
        <f t="shared" si="1335"/>
        <v/>
      </c>
      <c r="AF668" s="4">
        <f t="shared" si="1336"/>
        <v>4</v>
      </c>
      <c r="AG668" s="4">
        <f t="shared" si="1337"/>
        <v>16</v>
      </c>
      <c r="AH668" s="4">
        <f t="shared" si="1338"/>
        <v>12</v>
      </c>
      <c r="AI668" s="4" t="str">
        <f t="shared" si="1339"/>
        <v>1BTL</v>
      </c>
      <c r="AJ668" s="4" t="str">
        <f t="shared" si="1340"/>
        <v>-1BTL</v>
      </c>
      <c r="AK668" s="4" t="str" cm="1">
        <f t="array" ref="AK668">LEFT(AR668,SUM(LEN(AR668)-LEN(SUBSTITUTE(AR668,{"0";"1";"2";"3";"4";"5";"6";"7";"8";"9"},""))))</f>
        <v>1</v>
      </c>
      <c r="AL668" s="4">
        <f t="shared" si="1344"/>
        <v>13</v>
      </c>
      <c r="AM668" s="4" t="b">
        <f>LEFT(AR668,1)=AK668</f>
        <v>1</v>
      </c>
      <c r="AN668" s="4" t="str">
        <f t="shared" si="1210"/>
        <v>BTL</v>
      </c>
      <c r="AO668" s="4" t="b">
        <f>IF((AQ668=DL668)=TRUE,TRUE,IF((AQ667=AQ668)=TRUE,TRUE,FALSE))</f>
        <v>1</v>
      </c>
      <c r="AP668" s="4" t="b">
        <f t="shared" si="1341"/>
        <v>0</v>
      </c>
      <c r="AQ668" s="5" t="str">
        <f t="shared" si="1342"/>
        <v>DRAFT BESAR</v>
      </c>
      <c r="AR668" s="4" t="str">
        <f t="shared" si="1343"/>
        <v>1BTL</v>
      </c>
      <c r="AS668" t="s">
        <v>906</v>
      </c>
      <c r="AU668" s="4" t="str">
        <f>IF(IF(IF(AQ668=DL668,10,0)+IF(NOT(AN668=$AU$1)=TRUE,10,0)=
20,"XXXX",IF(IF((BC668+1)=2,0,1)+IF(AN668=$AU$1,1,0)=2,TRUE,""))
="",IF(IF(AQ668=AQ667,10,0)+IF(NOT(AN668=$AU$1)=TRUE,10,0)=
20,"XXXX",IF(IF((BC668+1)=2,0,1)+IF(AN668=$AU$1,1,0)=2,TRUE,
"")),IF(IF(AQ668=DL668,10,0)+IF(NOT(AN668=$AU$1)=TRUE,10,0)=
20,"XXXX",IF(IF((BC668+1)=2,0,1)+IF(AN668=$AU$1,1,0)=2,TRUE,"")))</f>
        <v>XXXX</v>
      </c>
      <c r="AV668">
        <v>26500</v>
      </c>
      <c r="AW668">
        <v>26500</v>
      </c>
      <c r="AX668">
        <v>23333</v>
      </c>
      <c r="AY668" t="str">
        <f t="shared" si="1209"/>
        <v>8000000000668</v>
      </c>
      <c r="AZ668" t="str">
        <f t="shared" si="1346"/>
        <v>DRAFT BESAR</v>
      </c>
      <c r="BA668" t="s">
        <v>4301</v>
      </c>
      <c r="BB668" t="s">
        <v>4301</v>
      </c>
      <c r="BC668" s="9" t="str" cm="1">
        <f t="array" aca="1" ref="BC668" ca="1">LEFT(AR668,MATCH(FALSE,ISNUMBER(MID(AR668,ROW(INDIRECT("1:"&amp;LEN(AR668)+1)), 1) *1),0) -1)</f>
        <v>1</v>
      </c>
      <c r="BD668" s="1"/>
      <c r="BF668" s="21"/>
      <c r="BK668" s="1"/>
      <c r="BM668" s="1"/>
      <c r="BN668" s="1"/>
      <c r="BR668" s="22"/>
      <c r="BS668">
        <v>0</v>
      </c>
      <c r="BT668" s="1" t="s">
        <v>5103</v>
      </c>
      <c r="BV668" s="4" t="str">
        <f>IF(IFERROR(SEARCH($A$1,DN668),0)&gt;0,$A$1,"")</f>
        <v/>
      </c>
      <c r="BW668" s="4" t="str">
        <f>IF(IFERROR(SEARCH($B$1,DN668),0)&gt;0,$B$1,"")</f>
        <v/>
      </c>
      <c r="BX668" s="4" t="str">
        <f>IF(IFERROR(SEARCH($C$1,DN668),0)&gt;0,$C$1,"")</f>
        <v/>
      </c>
      <c r="BY668" s="4" t="str">
        <f>IF(IFERROR(SEARCH($D$1,DN668),0)&gt;0,$D$1,"")</f>
        <v/>
      </c>
      <c r="BZ668" s="4" t="str">
        <f>IF(IFERROR(SEARCH($E$1,DN668),0)&gt;0,$E$1,"")</f>
        <v/>
      </c>
      <c r="CA668" s="4" t="str">
        <f>IF(IFERROR(SEARCH($F$1,DN668),0)&gt;0,$F$1,"")</f>
        <v/>
      </c>
      <c r="CB668" s="4" t="str">
        <f>IF(IFERROR(SEARCH($G$1,DN668),0)&gt;0,$G$1,"")</f>
        <v/>
      </c>
      <c r="CC668" s="4" t="str">
        <f>IF(IFERROR(SEARCH($H$1,DN668),0)&gt;0,$H$1,"")</f>
        <v/>
      </c>
      <c r="CD668" s="4" t="str">
        <f>IF(IFERROR(SEARCH($I$1,DN668),0)&gt;0,$I$1,"")</f>
        <v/>
      </c>
      <c r="CE668" s="4" t="str">
        <f>IF(IFERROR(SEARCH($J$1,DN668),0)&gt;0,$J$1,"")</f>
        <v/>
      </c>
      <c r="CF668" s="4" t="str">
        <f>IF(IFERROR(SEARCH($K$1,DN668),0)&gt;0,$K$1,"")</f>
        <v/>
      </c>
      <c r="CG668" s="4" t="str">
        <f>IF(IFERROR(SEARCH($L$1,DN668),0)&gt;0,$L$1,"")</f>
        <v/>
      </c>
      <c r="CH668" s="4" t="str">
        <f>IF(IFERROR(SEARCH($M$1,DN668),0)&gt;0,$M$1,"")</f>
        <v/>
      </c>
      <c r="CI668" s="4" t="str">
        <f>IF(IFERROR(SEARCH($N$1,DN668),0)&gt;0,$N$1,"")</f>
        <v/>
      </c>
      <c r="CJ668" s="4" t="str">
        <f>IF(IFERROR(SEARCH($O$1,DN668),0)&gt;0,$O$1,"")</f>
        <v/>
      </c>
      <c r="CK668" s="4" t="str">
        <f>IF(IFERROR(SEARCH($P$1,DN668),0)&gt;0,$P$1,"")</f>
        <v/>
      </c>
      <c r="CL668" s="4" t="str">
        <f>IF(IFERROR(SEARCH($Q$1,DN668),0)&gt;0,$Q$1,"")</f>
        <v/>
      </c>
      <c r="CM668" s="4" t="str">
        <f>IF(IFERROR(SEARCH($R$1,DN668),0)&gt;0,$R$1,"")</f>
        <v/>
      </c>
      <c r="CN668" s="4" t="str">
        <f>IF(IFERROR(SEARCH($S$1,DN668),0)&gt;0,$S$1,"")</f>
        <v/>
      </c>
      <c r="CO668" s="4" t="str">
        <f>IF(IFERROR(SEARCH($T$1,DN668),0)&gt;0,$T$1,"")</f>
        <v/>
      </c>
      <c r="CP668" s="4" t="str">
        <f>IF(IFERROR(SEARCH($U$1,DN668),0)&gt;0,$U$1,"")</f>
        <v>KRAT</v>
      </c>
      <c r="CQ668" s="4" t="str">
        <f>IF(IFERROR(SEARCH($V$1,DN668),0)&gt;0,$V$1,"")</f>
        <v/>
      </c>
      <c r="CR668" s="4" t="str">
        <f>IF(IFERROR(SEARCH($W$1,DN668),0)&gt;0,$W$1,"")</f>
        <v/>
      </c>
      <c r="CS668" s="4" t="str">
        <f>IF(IFERROR(SEARCH($X$1,DN668),0)&gt;0,$X$1,"")</f>
        <v/>
      </c>
      <c r="CT668" s="4">
        <f>LEN(BW668)+LEN(BX668)+LEN(BY668)+LEN(BZ668)+LEN(CA668)+LEN(CO668)+LEN(CB668)+LEN(CC668)+LEN(CD668)+LEN(CE668)+LEN(CF668)+LEN(CG668)+LEN(CH668)+LEN(CI668)+LEN(CP668)+LEN(CJ668)+LEN(CK668)+LEN(CQ668)+LEN(BV668)+LEN(CL668)+LEN(CS668)+LEN(CM668)+LEN(CR668)+LEN(CN668)</f>
        <v>4</v>
      </c>
      <c r="CU668" s="4" t="str">
        <f>IF(IFERROR(SEARCH($Z$1,DN668),0)&gt;0,$Z$1,"")</f>
        <v>-</v>
      </c>
      <c r="CV668" s="4" t="str">
        <f>IF(IFERROR(SEARCH($AA$1,DN668),0)&gt;0,$AA$1,"")</f>
        <v/>
      </c>
      <c r="CW668" s="4" t="str">
        <f>IF(IFERROR(SEARCH($AB$1,DN668),0)&gt;0,$AB$1,"")</f>
        <v/>
      </c>
      <c r="CX668" s="4" t="str">
        <f>IF(IFERROR(SEARCH($AC$1,DN668),0)&gt;0,$AC$1,"")</f>
        <v/>
      </c>
      <c r="CY668" s="4" t="str">
        <f>IF(IFERROR(SEARCH($AD$1,DN668),0)&gt;0,$AD$1,"")</f>
        <v/>
      </c>
      <c r="CZ668" s="4" t="str">
        <f>IF(IFERROR(SEARCH($AE$1,DN668),0)&gt;0,$AE$1,"")</f>
        <v/>
      </c>
      <c r="DA668" s="4">
        <f>LEN(DM668)</f>
        <v>5</v>
      </c>
      <c r="DB668" s="4">
        <f>LEN(DN668)</f>
        <v>17</v>
      </c>
      <c r="DC668" s="4">
        <f>DB668-DA668</f>
        <v>12</v>
      </c>
      <c r="DD668" s="4" t="str">
        <f>RIGHT(DN668,4)</f>
        <v>KRAT</v>
      </c>
      <c r="DE668" s="4" t="str">
        <f>RIGHT(DN668,5)</f>
        <v>1KRAT</v>
      </c>
      <c r="DF668" s="4" t="str" cm="1">
        <f t="array" ref="DF668">LEFT(DM668,SUM(LEN(DM668)-LEN(SUBSTITUTE(DM668,{"0";"1";"2";"3";"4";"5";"6";"7";"8";"9"},""))))</f>
        <v>1</v>
      </c>
      <c r="DG668" s="4">
        <f>LEN(DT668)</f>
        <v>13</v>
      </c>
      <c r="DH668" s="4" t="b">
        <f>LEFT(DM668,1)=DF668</f>
        <v>1</v>
      </c>
      <c r="DI668" s="4" t="str">
        <f>RIGHT(DD668,4)</f>
        <v>KRAT</v>
      </c>
      <c r="DJ668" s="4" t="b">
        <f>IF((DL668=AQ670)=TRUE,TRUE,IF((AQ668=DL668)=TRUE,TRUE,FALSE))</f>
        <v>1</v>
      </c>
      <c r="DK668" s="4" t="b">
        <f>LEFT(DN668,2)=LEFT(DO668,2)</f>
        <v>0</v>
      </c>
      <c r="DL668" s="5" t="str">
        <f>LEFT(DN668,(DC668-1))</f>
        <v>DRAFT BESAR</v>
      </c>
      <c r="DM668" s="4" t="str">
        <f>IFERROR(RIGHT(DN668,LEN(DN668)-FIND("-",DN668)),1)</f>
        <v>1KRAT</v>
      </c>
      <c r="DN668" t="s">
        <v>907</v>
      </c>
      <c r="DO668" s="1"/>
      <c r="DP668" s="4" t="str">
        <f ca="1">IF(IF(IF(DL668=AQ670,10,0)+IF(NOT(DI668=$AU$1)=TRUE,10,0)=
20,"XXXX",IF(IF((DX668+1)=2,0,1)+IF(DI668=$AU$1,1,0)=2,TRUE,""))
="",IF(IF(DL668=AQ668,10,0)+IF(NOT(DI668=$AU$1)=TRUE,10,0)=
20,"XXXX",IF(IF((DX668+1)=2,0,1)+IF(DI668=$AU$1,1,0)=2,TRUE,
"")),IF(IF(DL668=AQ670,10,0)+IF(NOT(DI668=$AU$1)=TRUE,10,0)=
20,"XXXX",IF(IF((DX668+1)=2,0,1)+IF(DI668=$AU$1,1,0)=2,TRUE,"")))</f>
        <v>XXXX</v>
      </c>
      <c r="DQ668">
        <v>300000</v>
      </c>
      <c r="DR668">
        <v>300000</v>
      </c>
      <c r="DS668">
        <v>280000</v>
      </c>
      <c r="DT668" t="str">
        <f>IF(DO668&gt;0,DO668,"8000000000"&amp;ROW(DS668))</f>
        <v>8000000000668</v>
      </c>
      <c r="DU668" t="str">
        <f>DL668</f>
        <v>DRAFT BESAR</v>
      </c>
      <c r="DV668" t="s">
        <v>4301</v>
      </c>
      <c r="DW668" t="s">
        <v>4301</v>
      </c>
      <c r="DX668" s="9" t="str" cm="1">
        <f t="array" aca="1" ref="DX668" ca="1">LEFT(DM668,MATCH(FALSE,ISNUMBER(MID(DM668,ROW(INDIRECT("1:"&amp;LEN(DM668)+1)), 1) *1),0) -1)</f>
        <v>1</v>
      </c>
      <c r="DY668" s="1"/>
      <c r="EA668" s="21"/>
      <c r="EC668" s="5"/>
      <c r="EF668" s="1"/>
      <c r="EH668" s="1"/>
      <c r="EI668" s="1"/>
      <c r="EL668" s="5"/>
      <c r="EM668" s="22"/>
      <c r="EN668">
        <v>0</v>
      </c>
      <c r="EO668" s="1" t="s">
        <v>5103</v>
      </c>
    </row>
    <row r="670" spans="1:145">
      <c r="A670" s="4" t="str">
        <f t="shared" si="1305"/>
        <v/>
      </c>
      <c r="B670" s="4" t="str">
        <f t="shared" si="1306"/>
        <v>PCS</v>
      </c>
      <c r="C670" s="4" t="str">
        <f t="shared" si="1307"/>
        <v/>
      </c>
      <c r="D670" s="4" t="str">
        <f t="shared" si="1308"/>
        <v/>
      </c>
      <c r="E670" s="4" t="str">
        <f t="shared" si="1309"/>
        <v/>
      </c>
      <c r="F670" s="4" t="str">
        <f t="shared" si="1310"/>
        <v/>
      </c>
      <c r="G670" s="4" t="str">
        <f t="shared" si="1311"/>
        <v/>
      </c>
      <c r="H670" s="4" t="str">
        <f t="shared" si="1312"/>
        <v/>
      </c>
      <c r="I670" s="4" t="str">
        <f t="shared" si="1313"/>
        <v/>
      </c>
      <c r="J670" s="4" t="str">
        <f t="shared" si="1314"/>
        <v/>
      </c>
      <c r="K670" s="4" t="str">
        <f t="shared" si="1315"/>
        <v/>
      </c>
      <c r="L670" s="4" t="str">
        <f t="shared" si="1316"/>
        <v/>
      </c>
      <c r="M670" s="4" t="str">
        <f t="shared" si="1317"/>
        <v/>
      </c>
      <c r="N670" s="4" t="str">
        <f t="shared" si="1318"/>
        <v/>
      </c>
      <c r="O670" s="4" t="str">
        <f t="shared" si="1319"/>
        <v/>
      </c>
      <c r="P670" s="4" t="str">
        <f t="shared" si="1320"/>
        <v/>
      </c>
      <c r="Q670" s="4" t="str">
        <f t="shared" si="1321"/>
        <v/>
      </c>
      <c r="R670" s="4" t="str">
        <f t="shared" si="1322"/>
        <v/>
      </c>
      <c r="S670" s="4" t="str">
        <f t="shared" si="1323"/>
        <v/>
      </c>
      <c r="T670" s="4" t="str">
        <f t="shared" si="1324"/>
        <v/>
      </c>
      <c r="U670" s="4" t="str">
        <f t="shared" si="1325"/>
        <v/>
      </c>
      <c r="V670" s="4" t="str">
        <f t="shared" si="1326"/>
        <v/>
      </c>
      <c r="W670" s="4" t="str">
        <f t="shared" si="1327"/>
        <v/>
      </c>
      <c r="X670" s="4" t="str">
        <f t="shared" si="1328"/>
        <v/>
      </c>
      <c r="Y670" s="4">
        <f t="shared" si="1329"/>
        <v>3</v>
      </c>
      <c r="Z670" s="4" t="str">
        <f t="shared" si="1330"/>
        <v>-</v>
      </c>
      <c r="AA670" s="4" t="str">
        <f t="shared" si="1331"/>
        <v/>
      </c>
      <c r="AB670" s="4" t="str">
        <f t="shared" si="1332"/>
        <v/>
      </c>
      <c r="AC670" s="4" t="str">
        <f t="shared" si="1333"/>
        <v/>
      </c>
      <c r="AD670" s="4" t="str">
        <f t="shared" si="1334"/>
        <v/>
      </c>
      <c r="AE670" s="4" t="str">
        <f t="shared" si="1335"/>
        <v/>
      </c>
      <c r="AF670" s="4">
        <f t="shared" si="1336"/>
        <v>4</v>
      </c>
      <c r="AG670" s="4">
        <f t="shared" si="1337"/>
        <v>14</v>
      </c>
      <c r="AH670" s="4">
        <f t="shared" si="1338"/>
        <v>10</v>
      </c>
      <c r="AI670" s="4" t="str">
        <f t="shared" si="1339"/>
        <v>1PCS</v>
      </c>
      <c r="AJ670" s="4" t="str">
        <f t="shared" si="1340"/>
        <v>-1PCS</v>
      </c>
      <c r="AK670" s="4" t="str" cm="1">
        <f t="array" ref="AK670">LEFT(AR670,SUM(LEN(AR670)-LEN(SUBSTITUTE(AR670,{"0";"1";"2";"3";"4";"5";"6";"7";"8";"9"},""))))</f>
        <v>1</v>
      </c>
      <c r="AL670" s="4">
        <f t="shared" si="1344"/>
        <v>13</v>
      </c>
      <c r="AM670" s="4" t="b">
        <f>LEFT(AR670,1)=AK670</f>
        <v>1</v>
      </c>
      <c r="AN670" s="4" t="str">
        <f t="shared" ref="AN670:AN676" si="1347">RIGHT(AI670,3)</f>
        <v>PCS</v>
      </c>
      <c r="AO670" s="4" t="b">
        <f>IF((AQ670=DL670)=TRUE,TRUE,IF((DL668=AQ670)=TRUE,TRUE,FALSE))</f>
        <v>1</v>
      </c>
      <c r="AP670" s="4" t="b">
        <f t="shared" si="1341"/>
        <v>0</v>
      </c>
      <c r="AQ670" s="5" t="str">
        <f t="shared" si="1342"/>
        <v>DRUM STIX</v>
      </c>
      <c r="AR670" s="4" t="str">
        <f t="shared" si="1343"/>
        <v>1PCS</v>
      </c>
      <c r="AS670" t="s">
        <v>908</v>
      </c>
      <c r="AT670" s="1" t="s">
        <v>909</v>
      </c>
      <c r="AU670" s="4" t="str">
        <f>IF(IF(IF(AQ670=DL670,10,0)+IF(NOT(AN670=$AU$1)=TRUE,10,0)=
20,"XXXX",IF(IF((BC670+1)=2,0,1)+IF(AN670=$AU$1,1,0)=2,TRUE,""))
="",IF(IF(AQ670=DL668,10,0)+IF(NOT(AN670=$AU$1)=TRUE,10,0)=
20,"XXXX",IF(IF((BC670+1)=2,0,1)+IF(AN670=$AU$1,1,0)=2,TRUE,
"")),IF(IF(AQ670=DL670,10,0)+IF(NOT(AN670=$AU$1)=TRUE,10,0)=
20,"XXXX",IF(IF((BC670+1)=2,0,1)+IF(AN670=$AU$1,1,0)=2,TRUE,"")))</f>
        <v>XXXX</v>
      </c>
      <c r="AV670">
        <v>1700</v>
      </c>
      <c r="AW670">
        <v>2000</v>
      </c>
      <c r="AX670">
        <v>1600</v>
      </c>
      <c r="AY670" t="str">
        <f t="shared" si="1209"/>
        <v>8997242860016</v>
      </c>
      <c r="AZ670" t="str">
        <f t="shared" si="1346"/>
        <v>DRUM STIX</v>
      </c>
      <c r="BA670" t="s">
        <v>4301</v>
      </c>
      <c r="BB670" t="s">
        <v>4301</v>
      </c>
      <c r="BC670" s="9" t="str" cm="1">
        <f t="array" aca="1" ref="BC670" ca="1">LEFT(AR670,MATCH(FALSE,ISNUMBER(MID(AR670,ROW(INDIRECT("1:"&amp;LEN(AR670)+1)), 1) *1),0) -1)</f>
        <v>1</v>
      </c>
      <c r="BD670" s="1"/>
      <c r="BF670" s="21"/>
      <c r="BK670" s="1"/>
      <c r="BM670" s="1"/>
      <c r="BN670" s="1"/>
      <c r="BR670" s="22"/>
      <c r="BS670">
        <v>0</v>
      </c>
      <c r="BT670" s="1" t="s">
        <v>5103</v>
      </c>
      <c r="BV670" s="4" t="str">
        <f>IF(IFERROR(SEARCH($A$1,DN670),0)&gt;0,$A$1,"")</f>
        <v/>
      </c>
      <c r="BW670" s="4" t="str">
        <f>IF(IFERROR(SEARCH($B$1,DN670),0)&gt;0,$B$1,"")</f>
        <v>PCS</v>
      </c>
      <c r="BX670" s="4" t="str">
        <f>IF(IFERROR(SEARCH($C$1,DN670),0)&gt;0,$C$1,"")</f>
        <v/>
      </c>
      <c r="BY670" s="4" t="str">
        <f>IF(IFERROR(SEARCH($D$1,DN670),0)&gt;0,$D$1,"")</f>
        <v/>
      </c>
      <c r="BZ670" s="4" t="str">
        <f>IF(IFERROR(SEARCH($E$1,DN670),0)&gt;0,$E$1,"")</f>
        <v/>
      </c>
      <c r="CA670" s="4" t="str">
        <f>IF(IFERROR(SEARCH($F$1,DN670),0)&gt;0,$F$1,"")</f>
        <v/>
      </c>
      <c r="CB670" s="4" t="str">
        <f>IF(IFERROR(SEARCH($G$1,DN670),0)&gt;0,$G$1,"")</f>
        <v/>
      </c>
      <c r="CC670" s="4" t="str">
        <f>IF(IFERROR(SEARCH($H$1,DN670),0)&gt;0,$H$1,"")</f>
        <v/>
      </c>
      <c r="CD670" s="4" t="str">
        <f>IF(IFERROR(SEARCH($I$1,DN670),0)&gt;0,$I$1,"")</f>
        <v/>
      </c>
      <c r="CE670" s="4" t="str">
        <f>IF(IFERROR(SEARCH($J$1,DN670),0)&gt;0,$J$1,"")</f>
        <v/>
      </c>
      <c r="CF670" s="4" t="str">
        <f>IF(IFERROR(SEARCH($K$1,DN670),0)&gt;0,$K$1,"")</f>
        <v/>
      </c>
      <c r="CG670" s="4" t="str">
        <f>IF(IFERROR(SEARCH($L$1,DN670),0)&gt;0,$L$1,"")</f>
        <v/>
      </c>
      <c r="CH670" s="4" t="str">
        <f>IF(IFERROR(SEARCH($M$1,DN670),0)&gt;0,$M$1,"")</f>
        <v/>
      </c>
      <c r="CI670" s="4" t="str">
        <f>IF(IFERROR(SEARCH($N$1,DN670),0)&gt;0,$N$1,"")</f>
        <v/>
      </c>
      <c r="CJ670" s="4" t="str">
        <f>IF(IFERROR(SEARCH($O$1,DN670),0)&gt;0,$O$1,"")</f>
        <v>DUS</v>
      </c>
      <c r="CK670" s="4" t="str">
        <f>IF(IFERROR(SEARCH($P$1,DN670),0)&gt;0,$P$1,"")</f>
        <v/>
      </c>
      <c r="CL670" s="4" t="str">
        <f>IF(IFERROR(SEARCH($Q$1,DN670),0)&gt;0,$Q$1,"")</f>
        <v/>
      </c>
      <c r="CM670" s="4" t="str">
        <f>IF(IFERROR(SEARCH($R$1,DN670),0)&gt;0,$R$1,"")</f>
        <v/>
      </c>
      <c r="CN670" s="4" t="str">
        <f>IF(IFERROR(SEARCH($S$1,DN670),0)&gt;0,$S$1,"")</f>
        <v/>
      </c>
      <c r="CO670" s="4" t="str">
        <f>IF(IFERROR(SEARCH($T$1,DN670),0)&gt;0,$T$1,"")</f>
        <v/>
      </c>
      <c r="CP670" s="4" t="str">
        <f>IF(IFERROR(SEARCH($U$1,DN670),0)&gt;0,$U$1,"")</f>
        <v/>
      </c>
      <c r="CQ670" s="4" t="str">
        <f>IF(IFERROR(SEARCH($V$1,DN670),0)&gt;0,$V$1,"")</f>
        <v/>
      </c>
      <c r="CR670" s="4" t="str">
        <f>IF(IFERROR(SEARCH($W$1,DN670),0)&gt;0,$W$1,"")</f>
        <v/>
      </c>
      <c r="CS670" s="4" t="str">
        <f>IF(IFERROR(SEARCH($X$1,DN670),0)&gt;0,$X$1,"")</f>
        <v/>
      </c>
      <c r="CT670" s="4">
        <f>LEN(BW670)+LEN(BX670)+LEN(BY670)+LEN(BZ670)+LEN(CA670)+LEN(CO670)+LEN(CB670)+LEN(CC670)+LEN(CD670)+LEN(CE670)+LEN(CF670)+LEN(CG670)+LEN(CH670)+LEN(CI670)+LEN(CP670)+LEN(CJ670)+LEN(CK670)+LEN(CQ670)+LEN(BV670)+LEN(CL670)+LEN(CS670)+LEN(CM670)+LEN(CR670)+LEN(CN670)</f>
        <v>6</v>
      </c>
      <c r="CU670" s="4" t="str">
        <f>IF(IFERROR(SEARCH($Z$1,DN670),0)&gt;0,$Z$1,"")</f>
        <v>-</v>
      </c>
      <c r="CV670" s="4" t="str">
        <f>IF(IFERROR(SEARCH($AA$1,DN670),0)&gt;0,$AA$1,"")</f>
        <v>/</v>
      </c>
      <c r="CW670" s="4" t="str">
        <f>IF(IFERROR(SEARCH($AB$1,DN670),0)&gt;0,$AB$1,"")</f>
        <v/>
      </c>
      <c r="CX670" s="4" t="str">
        <f>IF(IFERROR(SEARCH($AC$1,DN670),0)&gt;0,$AC$1,"")</f>
        <v/>
      </c>
      <c r="CY670" s="4" t="str">
        <f>IF(IFERROR(SEARCH($AD$1,DN670),0)&gt;0,$AD$1,"")</f>
        <v/>
      </c>
      <c r="CZ670" s="4" t="str">
        <f>IF(IFERROR(SEARCH($AE$1,DN670),0)&gt;0,$AE$1,"")</f>
        <v/>
      </c>
      <c r="DA670" s="4">
        <f>LEN(DM670)</f>
        <v>9</v>
      </c>
      <c r="DB670" s="4">
        <f>LEN(DN670)</f>
        <v>19</v>
      </c>
      <c r="DC670" s="4">
        <f>DB670-DA670</f>
        <v>10</v>
      </c>
      <c r="DD670" s="4" t="str">
        <f>RIGHT(DN670,4)</f>
        <v>/DUS</v>
      </c>
      <c r="DE670" s="4" t="str">
        <f>RIGHT(DN670,5)</f>
        <v>S/DUS</v>
      </c>
      <c r="DF670" s="4" t="str" cm="1">
        <f t="array" ref="DF670">LEFT(DM670,SUM(LEN(DM670)-LEN(SUBSTITUTE(DM670,{"0";"1";"2";"3";"4";"5";"6";"7";"8";"9"},""))))</f>
        <v>30</v>
      </c>
      <c r="DG670" s="4">
        <f>LEN(DT670)</f>
        <v>13</v>
      </c>
      <c r="DH670" s="4" t="b">
        <f>LEFT(DM670,2)=DF670</f>
        <v>1</v>
      </c>
      <c r="DI670" s="4" t="str">
        <f>RIGHT(DD670,3)</f>
        <v>DUS</v>
      </c>
      <c r="DJ670" s="4" t="b">
        <f>IF((DL670=AQ672)=TRUE,TRUE,IF((AQ670=DL670)=TRUE,TRUE,FALSE))</f>
        <v>1</v>
      </c>
      <c r="DK670" s="4" t="b">
        <f>LEFT(DN670,2)=LEFT(DO670,2)</f>
        <v>0</v>
      </c>
      <c r="DL670" s="5" t="str">
        <f>LEFT(DN670,(DC670-1))</f>
        <v>DRUM STIX</v>
      </c>
      <c r="DM670" s="4" t="str">
        <f>IFERROR(RIGHT(DN670,LEN(DN670)-FIND("-",DN670)),1)</f>
        <v>30PCS/DUS</v>
      </c>
      <c r="DN670" t="s">
        <v>910</v>
      </c>
      <c r="DO670" s="1"/>
      <c r="DP670" s="4" t="b">
        <f ca="1">IF(IF(IF(DL670=AQ672,10,0)+IF(NOT(DI670=$AU$1)=TRUE,10,0)=
20,"XXXX",IF(IF((DX670+1)=2,0,1)+IF(DI670=$AU$1,1,0)=2,TRUE,""))
="",IF(IF(DL670=AQ670,10,0)+IF(NOT(DI670=$AU$1)=TRUE,10,0)=
20,"XXXX",IF(IF((DX670+1)=2,0,1)+IF(DI670=$AU$1,1,0)=2,TRUE,
"")),IF(IF(DL670=AQ672,10,0)+IF(NOT(DI670=$AU$1)=TRUE,10,0)=
20,"XXXX",IF(IF((DX670+1)=2,0,1)+IF(DI670=$AU$1,1,0)=2,TRUE,"")))</f>
        <v>1</v>
      </c>
      <c r="DQ670">
        <v>50000</v>
      </c>
      <c r="DR670">
        <v>50000</v>
      </c>
      <c r="DS670">
        <v>48000</v>
      </c>
      <c r="DT670" t="str">
        <f>IF(DO670&gt;0,DO670,"8000000000"&amp;ROW(DS670))</f>
        <v>8000000000670</v>
      </c>
      <c r="DU670" t="str">
        <f>DL670</f>
        <v>DRUM STIX</v>
      </c>
      <c r="DV670" t="s">
        <v>4301</v>
      </c>
      <c r="DW670" t="s">
        <v>4301</v>
      </c>
      <c r="DX670" s="4" t="str" cm="1">
        <f t="array" aca="1" ref="DX670" ca="1">LEFT(DM670,MATCH(FALSE,ISNUMBER(MID(DM670,ROW(INDIRECT("1:"&amp;LEN(DM670)+1)), 1) *1),0) -1)</f>
        <v>30</v>
      </c>
      <c r="DY670" s="1"/>
      <c r="EA670" s="21"/>
      <c r="EC670" s="5"/>
      <c r="EF670" s="1"/>
      <c r="EH670" s="1"/>
      <c r="EI670" s="1"/>
      <c r="EL670" s="5"/>
      <c r="EM670" s="22"/>
      <c r="EN670">
        <v>0</v>
      </c>
      <c r="EO670" s="1" t="s">
        <v>5103</v>
      </c>
    </row>
    <row r="672" spans="1:145">
      <c r="A672" s="4" t="str">
        <f t="shared" si="1305"/>
        <v/>
      </c>
      <c r="B672" s="4" t="str">
        <f t="shared" si="1306"/>
        <v/>
      </c>
      <c r="C672" s="4" t="str">
        <f t="shared" si="1307"/>
        <v>BKS</v>
      </c>
      <c r="D672" s="4" t="str">
        <f t="shared" si="1308"/>
        <v/>
      </c>
      <c r="E672" s="4" t="str">
        <f t="shared" si="1309"/>
        <v/>
      </c>
      <c r="F672" s="4" t="str">
        <f t="shared" si="1310"/>
        <v/>
      </c>
      <c r="G672" s="4" t="str">
        <f t="shared" si="1311"/>
        <v/>
      </c>
      <c r="H672" s="4" t="str">
        <f t="shared" si="1312"/>
        <v/>
      </c>
      <c r="I672" s="4" t="str">
        <f t="shared" si="1313"/>
        <v/>
      </c>
      <c r="J672" s="4" t="str">
        <f t="shared" si="1314"/>
        <v/>
      </c>
      <c r="K672" s="4" t="str">
        <f t="shared" si="1315"/>
        <v/>
      </c>
      <c r="L672" s="4" t="str">
        <f t="shared" si="1316"/>
        <v/>
      </c>
      <c r="M672" s="4" t="str">
        <f t="shared" si="1317"/>
        <v/>
      </c>
      <c r="N672" s="4" t="str">
        <f t="shared" si="1318"/>
        <v/>
      </c>
      <c r="O672" s="4" t="str">
        <f t="shared" si="1319"/>
        <v/>
      </c>
      <c r="P672" s="4" t="str">
        <f t="shared" si="1320"/>
        <v/>
      </c>
      <c r="Q672" s="4" t="str">
        <f t="shared" si="1321"/>
        <v/>
      </c>
      <c r="R672" s="4" t="str">
        <f t="shared" si="1322"/>
        <v/>
      </c>
      <c r="S672" s="4" t="str">
        <f t="shared" si="1323"/>
        <v/>
      </c>
      <c r="T672" s="4" t="str">
        <f t="shared" si="1324"/>
        <v/>
      </c>
      <c r="U672" s="4" t="str">
        <f t="shared" si="1325"/>
        <v/>
      </c>
      <c r="V672" s="4" t="str">
        <f t="shared" si="1326"/>
        <v/>
      </c>
      <c r="W672" s="4" t="str">
        <f t="shared" si="1327"/>
        <v/>
      </c>
      <c r="X672" s="4" t="str">
        <f t="shared" si="1328"/>
        <v/>
      </c>
      <c r="Y672" s="4">
        <f t="shared" si="1329"/>
        <v>3</v>
      </c>
      <c r="Z672" s="4" t="str">
        <f t="shared" si="1330"/>
        <v>-</v>
      </c>
      <c r="AA672" s="4" t="str">
        <f t="shared" si="1331"/>
        <v/>
      </c>
      <c r="AB672" s="4" t="str">
        <f t="shared" si="1332"/>
        <v/>
      </c>
      <c r="AC672" s="4" t="str">
        <f t="shared" si="1333"/>
        <v/>
      </c>
      <c r="AD672" s="4" t="str">
        <f t="shared" si="1334"/>
        <v/>
      </c>
      <c r="AE672" s="4" t="str">
        <f t="shared" si="1335"/>
        <v/>
      </c>
      <c r="AF672" s="4">
        <f t="shared" si="1336"/>
        <v>4</v>
      </c>
      <c r="AG672" s="4">
        <f t="shared" si="1337"/>
        <v>20</v>
      </c>
      <c r="AH672" s="4">
        <f t="shared" si="1338"/>
        <v>16</v>
      </c>
      <c r="AI672" s="4" t="str">
        <f t="shared" si="1339"/>
        <v>1BKS</v>
      </c>
      <c r="AJ672" s="4" t="str">
        <f t="shared" si="1340"/>
        <v>-1BKS</v>
      </c>
      <c r="AK672" s="4" t="str" cm="1">
        <f t="array" ref="AK672">LEFT(AR672,SUM(LEN(AR672)-LEN(SUBSTITUTE(AR672,{"0";"1";"2";"3";"4";"5";"6";"7";"8";"9"},""))))</f>
        <v>1</v>
      </c>
      <c r="AL672" s="4">
        <f t="shared" si="1344"/>
        <v>13</v>
      </c>
      <c r="AM672" s="4" t="b">
        <f t="shared" ref="AM672:AM676" si="1348">LEFT(AR672,1)=AK672</f>
        <v>1</v>
      </c>
      <c r="AN672" s="4" t="str">
        <f t="shared" si="1347"/>
        <v>BKS</v>
      </c>
      <c r="AO672" s="4" t="b">
        <f>IF((AQ672=AQ673)=TRUE,TRUE,IF((DL670=AQ672)=TRUE,TRUE,FALSE))</f>
        <v>0</v>
      </c>
      <c r="AP672" s="4" t="b">
        <f t="shared" si="1341"/>
        <v>0</v>
      </c>
      <c r="AQ672" s="5" t="str">
        <f t="shared" si="1342"/>
        <v>DUNHILL MILD 20</v>
      </c>
      <c r="AR672" s="4" t="str">
        <f t="shared" si="1343"/>
        <v>1BKS</v>
      </c>
      <c r="AS672" t="s">
        <v>911</v>
      </c>
      <c r="AT672" s="1" t="s">
        <v>912</v>
      </c>
      <c r="AU672" s="4" t="str">
        <f ca="1">IF(IF(IF(AQ672=AQ673,10,0)+IF(NOT(AN672=$AU$1)=TRUE,10,0)=
20,"XXXX",IF(IF((BC672+1)=2,0,1)+IF(AN672=$AU$1,1,0)=2,TRUE,""))
="",IF(IF(AQ672=DL670,10,0)+IF(NOT(AN672=$AU$1)=TRUE,10,0)=
20,"XXXX",IF(IF((BC672+1)=2,0,1)+IF(AN672=$AU$1,1,0)=2,TRUE,
"")),IF(IF(AQ672=AQ673,10,0)+IF(NOT(AN672=$AU$1)=TRUE,10,0)=
20,"XXXX",IF(IF((BC672+1)=2,0,1)+IF(AN672=$AU$1,1,0)=2,TRUE,"")))</f>
        <v/>
      </c>
      <c r="AV672">
        <v>31700</v>
      </c>
      <c r="AW672">
        <v>33000</v>
      </c>
      <c r="AX672">
        <v>31400</v>
      </c>
      <c r="AY672" t="str">
        <f t="shared" si="1209"/>
        <v>8998127912370</v>
      </c>
      <c r="AZ672" t="str">
        <f t="shared" si="1346"/>
        <v>DUNHILL MILD 20</v>
      </c>
      <c r="BA672" t="s">
        <v>4301</v>
      </c>
      <c r="BB672" t="s">
        <v>4301</v>
      </c>
      <c r="BC672" s="9" t="str" cm="1">
        <f t="array" aca="1" ref="BC672" ca="1">LEFT(AR672,MATCH(FALSE,ISNUMBER(MID(AR672,ROW(INDIRECT("1:"&amp;LEN(AR672)+1)), 1) *1),0) -1)</f>
        <v>1</v>
      </c>
      <c r="BD672" s="1"/>
      <c r="BF672" s="21"/>
      <c r="BK672" s="1"/>
      <c r="BM672" s="1"/>
      <c r="BN672" s="1"/>
      <c r="BR672" s="22"/>
      <c r="BS672">
        <v>0</v>
      </c>
      <c r="BT672" s="1" t="s">
        <v>5103</v>
      </c>
    </row>
    <row r="673" spans="1:145">
      <c r="A673" s="4" t="str">
        <f t="shared" si="1305"/>
        <v/>
      </c>
      <c r="B673" s="4" t="str">
        <f t="shared" si="1306"/>
        <v>PCS</v>
      </c>
      <c r="C673" s="4" t="str">
        <f t="shared" si="1307"/>
        <v/>
      </c>
      <c r="D673" s="4" t="str">
        <f t="shared" si="1308"/>
        <v/>
      </c>
      <c r="E673" s="4" t="str">
        <f t="shared" si="1309"/>
        <v/>
      </c>
      <c r="F673" s="4" t="str">
        <f t="shared" si="1310"/>
        <v/>
      </c>
      <c r="G673" s="4" t="str">
        <f t="shared" si="1311"/>
        <v/>
      </c>
      <c r="H673" s="4" t="str">
        <f t="shared" si="1312"/>
        <v/>
      </c>
      <c r="I673" s="4" t="str">
        <f t="shared" si="1313"/>
        <v/>
      </c>
      <c r="J673" s="4" t="str">
        <f t="shared" si="1314"/>
        <v/>
      </c>
      <c r="K673" s="4" t="str">
        <f t="shared" si="1315"/>
        <v/>
      </c>
      <c r="L673" s="4" t="str">
        <f t="shared" si="1316"/>
        <v/>
      </c>
      <c r="M673" s="4" t="str">
        <f t="shared" si="1317"/>
        <v/>
      </c>
      <c r="N673" s="4" t="str">
        <f t="shared" si="1318"/>
        <v/>
      </c>
      <c r="O673" s="4" t="str">
        <f t="shared" si="1319"/>
        <v/>
      </c>
      <c r="P673" s="4" t="str">
        <f t="shared" si="1320"/>
        <v/>
      </c>
      <c r="Q673" s="4" t="str">
        <f t="shared" si="1321"/>
        <v/>
      </c>
      <c r="R673" s="4" t="str">
        <f t="shared" si="1322"/>
        <v/>
      </c>
      <c r="S673" s="4" t="str">
        <f t="shared" si="1323"/>
        <v/>
      </c>
      <c r="T673" s="4" t="str">
        <f t="shared" si="1324"/>
        <v/>
      </c>
      <c r="U673" s="4" t="str">
        <f t="shared" si="1325"/>
        <v/>
      </c>
      <c r="V673" s="4" t="str">
        <f t="shared" si="1326"/>
        <v/>
      </c>
      <c r="W673" s="4" t="str">
        <f t="shared" si="1327"/>
        <v/>
      </c>
      <c r="X673" s="4" t="str">
        <f t="shared" si="1328"/>
        <v/>
      </c>
      <c r="Y673" s="4">
        <f t="shared" si="1329"/>
        <v>3</v>
      </c>
      <c r="Z673" s="4" t="str">
        <f t="shared" si="1330"/>
        <v>-</v>
      </c>
      <c r="AA673" s="4" t="str">
        <f t="shared" si="1331"/>
        <v/>
      </c>
      <c r="AB673" s="4" t="str">
        <f t="shared" si="1332"/>
        <v/>
      </c>
      <c r="AC673" s="4" t="str">
        <f t="shared" si="1333"/>
        <v/>
      </c>
      <c r="AD673" s="4" t="str">
        <f t="shared" si="1334"/>
        <v/>
      </c>
      <c r="AE673" s="4" t="str">
        <f t="shared" si="1335"/>
        <v/>
      </c>
      <c r="AF673" s="4">
        <f t="shared" si="1336"/>
        <v>4</v>
      </c>
      <c r="AG673" s="4">
        <f t="shared" si="1337"/>
        <v>19</v>
      </c>
      <c r="AH673" s="4">
        <f t="shared" si="1338"/>
        <v>15</v>
      </c>
      <c r="AI673" s="4" t="str">
        <f t="shared" si="1339"/>
        <v>1PCS</v>
      </c>
      <c r="AJ673" s="4" t="str">
        <f t="shared" si="1340"/>
        <v>-1PCS</v>
      </c>
      <c r="AK673" s="4" t="str" cm="1">
        <f t="array" ref="AK673">LEFT(AR673,SUM(LEN(AR673)-LEN(SUBSTITUTE(AR673,{"0";"1";"2";"3";"4";"5";"6";"7";"8";"9"},""))))</f>
        <v>1</v>
      </c>
      <c r="AL673" s="4">
        <f t="shared" si="1344"/>
        <v>13</v>
      </c>
      <c r="AM673" s="4" t="b">
        <f t="shared" si="1348"/>
        <v>1</v>
      </c>
      <c r="AN673" s="4" t="str">
        <f t="shared" si="1347"/>
        <v>PCS</v>
      </c>
      <c r="AO673" s="4" t="b">
        <f t="shared" si="1345"/>
        <v>0</v>
      </c>
      <c r="AP673" s="4" t="b">
        <f t="shared" si="1341"/>
        <v>0</v>
      </c>
      <c r="AQ673" s="5" t="str">
        <f t="shared" si="1342"/>
        <v>DUOSUS BLUBERY</v>
      </c>
      <c r="AR673" s="4" t="str">
        <f t="shared" si="1343"/>
        <v>1PCS</v>
      </c>
      <c r="AS673" t="s">
        <v>4648</v>
      </c>
      <c r="AT673" s="1" t="s">
        <v>913</v>
      </c>
      <c r="AU673" s="4" t="str">
        <f t="shared" ca="1" si="1207"/>
        <v/>
      </c>
      <c r="AV673">
        <v>1800</v>
      </c>
      <c r="AW673">
        <v>2000</v>
      </c>
      <c r="AX673">
        <v>1683</v>
      </c>
      <c r="AY673" t="str">
        <f t="shared" si="1209"/>
        <v>8995029006725</v>
      </c>
      <c r="AZ673" t="str">
        <f t="shared" si="1346"/>
        <v>DUOSUS BLUBERY</v>
      </c>
      <c r="BA673" t="s">
        <v>4301</v>
      </c>
      <c r="BB673" t="s">
        <v>4301</v>
      </c>
      <c r="BC673" s="9" t="str" cm="1">
        <f t="array" aca="1" ref="BC673" ca="1">LEFT(AR673,MATCH(FALSE,ISNUMBER(MID(AR673,ROW(INDIRECT("1:"&amp;LEN(AR673)+1)), 1) *1),0) -1)</f>
        <v>1</v>
      </c>
      <c r="BD673" s="1"/>
      <c r="BF673" s="21"/>
      <c r="BK673" s="1"/>
      <c r="BM673" s="1"/>
      <c r="BN673" s="1"/>
      <c r="BR673" s="22"/>
      <c r="BS673">
        <v>0</v>
      </c>
      <c r="BT673" s="1" t="s">
        <v>5103</v>
      </c>
      <c r="BV673" s="4" t="str">
        <f>IF(IFERROR(SEARCH($A$1,DN673),0)&gt;0,$A$1,"")</f>
        <v/>
      </c>
      <c r="BW673" s="4" t="str">
        <f>IF(IFERROR(SEARCH($B$1,DN673),0)&gt;0,$B$1,"")</f>
        <v/>
      </c>
      <c r="BX673" s="4" t="str">
        <f>IF(IFERROR(SEARCH($C$1,DN673),0)&gt;0,$C$1,"")</f>
        <v/>
      </c>
      <c r="BY673" s="4" t="str">
        <f>IF(IFERROR(SEARCH($D$1,DN673),0)&gt;0,$D$1,"")</f>
        <v/>
      </c>
      <c r="BZ673" s="4" t="str">
        <f>IF(IFERROR(SEARCH($E$1,DN673),0)&gt;0,$E$1,"")</f>
        <v/>
      </c>
      <c r="CA673" s="4" t="str">
        <f>IF(IFERROR(SEARCH($F$1,DN673),0)&gt;0,$F$1,"")</f>
        <v/>
      </c>
      <c r="CB673" s="4" t="str">
        <f>IF(IFERROR(SEARCH($G$1,DN673),0)&gt;0,$G$1,"")</f>
        <v/>
      </c>
      <c r="CC673" s="4" t="str">
        <f>IF(IFERROR(SEARCH($H$1,DN673),0)&gt;0,$H$1,"")</f>
        <v/>
      </c>
      <c r="CD673" s="4" t="str">
        <f>IF(IFERROR(SEARCH($I$1,DN673),0)&gt;0,$I$1,"")</f>
        <v/>
      </c>
      <c r="CE673" s="4" t="str">
        <f>IF(IFERROR(SEARCH($J$1,DN673),0)&gt;0,$J$1,"")</f>
        <v/>
      </c>
      <c r="CF673" s="4" t="str">
        <f>IF(IFERROR(SEARCH($K$1,DN673),0)&gt;0,$K$1,"")</f>
        <v/>
      </c>
      <c r="CG673" s="4" t="str">
        <f>IF(IFERROR(SEARCH($L$1,DN673),0)&gt;0,$L$1,"")</f>
        <v/>
      </c>
      <c r="CH673" s="4" t="str">
        <f>IF(IFERROR(SEARCH($M$1,DN673),0)&gt;0,$M$1,"")</f>
        <v/>
      </c>
      <c r="CI673" s="4" t="str">
        <f>IF(IFERROR(SEARCH($N$1,DN673),0)&gt;0,$N$1,"")</f>
        <v/>
      </c>
      <c r="CJ673" s="4" t="str">
        <f>IF(IFERROR(SEARCH($O$1,DN673),0)&gt;0,$O$1,"")</f>
        <v>DUS</v>
      </c>
      <c r="CK673" s="4" t="str">
        <f>IF(IFERROR(SEARCH($P$1,DN673),0)&gt;0,$P$1,"")</f>
        <v/>
      </c>
      <c r="CL673" s="4" t="str">
        <f>IF(IFERROR(SEARCH($Q$1,DN673),0)&gt;0,$Q$1,"")</f>
        <v/>
      </c>
      <c r="CM673" s="4" t="str">
        <f>IF(IFERROR(SEARCH($R$1,DN673),0)&gt;0,$R$1,"")</f>
        <v/>
      </c>
      <c r="CN673" s="4" t="str">
        <f>IF(IFERROR(SEARCH($S$1,DN673),0)&gt;0,$S$1,"")</f>
        <v/>
      </c>
      <c r="CO673" s="4" t="str">
        <f>IF(IFERROR(SEARCH($T$1,DN673),0)&gt;0,$T$1,"")</f>
        <v/>
      </c>
      <c r="CP673" s="4" t="str">
        <f>IF(IFERROR(SEARCH($U$1,DN673),0)&gt;0,$U$1,"")</f>
        <v/>
      </c>
      <c r="CQ673" s="4" t="str">
        <f>IF(IFERROR(SEARCH($V$1,DN673),0)&gt;0,$V$1,"")</f>
        <v/>
      </c>
      <c r="CR673" s="4" t="str">
        <f>IF(IFERROR(SEARCH($W$1,DN673),0)&gt;0,$W$1,"")</f>
        <v/>
      </c>
      <c r="CS673" s="4" t="str">
        <f>IF(IFERROR(SEARCH($X$1,DN673),0)&gt;0,$X$1,"")</f>
        <v/>
      </c>
      <c r="CT673" s="4">
        <f>LEN(BW673)+LEN(BX673)+LEN(BY673)+LEN(BZ673)+LEN(CA673)+LEN(CO673)+LEN(CB673)+LEN(CC673)+LEN(CD673)+LEN(CE673)+LEN(CF673)+LEN(CG673)+LEN(CH673)+LEN(CI673)+LEN(CP673)+LEN(CJ673)+LEN(CK673)+LEN(CQ673)+LEN(BV673)+LEN(CL673)+LEN(CS673)+LEN(CM673)+LEN(CR673)+LEN(CN673)</f>
        <v>3</v>
      </c>
      <c r="CU673" s="4" t="str">
        <f>IF(IFERROR(SEARCH($Z$1,DN673),0)&gt;0,$Z$1,"")</f>
        <v>-</v>
      </c>
      <c r="CV673" s="4" t="str">
        <f>IF(IFERROR(SEARCH($AA$1,DN673),0)&gt;0,$AA$1,"")</f>
        <v/>
      </c>
      <c r="CW673" s="4" t="str">
        <f>IF(IFERROR(SEARCH($AB$1,DN673),0)&gt;0,$AB$1,"")</f>
        <v/>
      </c>
      <c r="CX673" s="4" t="str">
        <f>IF(IFERROR(SEARCH($AC$1,DN673),0)&gt;0,$AC$1,"")</f>
        <v/>
      </c>
      <c r="CY673" s="4" t="str">
        <f>IF(IFERROR(SEARCH($AD$1,DN673),0)&gt;0,$AD$1,"")</f>
        <v/>
      </c>
      <c r="CZ673" s="4" t="str">
        <f>IF(IFERROR(SEARCH($AE$1,DN673),0)&gt;0,$AE$1,"")</f>
        <v/>
      </c>
      <c r="DA673" s="4">
        <f>LEN(DM673)</f>
        <v>4</v>
      </c>
      <c r="DB673" s="4">
        <f>LEN(DN673)</f>
        <v>18</v>
      </c>
      <c r="DC673" s="4">
        <f>DB673-DA673</f>
        <v>14</v>
      </c>
      <c r="DD673" s="4" t="str">
        <f>RIGHT(DN673,4)</f>
        <v>1DUS</v>
      </c>
      <c r="DE673" s="4" t="str">
        <f>RIGHT(DN673,5)</f>
        <v>-1DUS</v>
      </c>
      <c r="DF673" s="4" t="str" cm="1">
        <f t="array" ref="DF673">LEFT(DM673,SUM(LEN(DM673)-LEN(SUBSTITUTE(DM673,{"0";"1";"2";"3";"4";"5";"6";"7";"8";"9"},""))))</f>
        <v>1</v>
      </c>
      <c r="DG673" s="4">
        <f>LEN(DT673)</f>
        <v>13</v>
      </c>
      <c r="DH673" s="4" t="b">
        <f>LEFT(DM673,1)=DF673</f>
        <v>1</v>
      </c>
      <c r="DI673" s="4" t="str">
        <f>RIGHT(DD673,3)</f>
        <v>DUS</v>
      </c>
      <c r="DJ673" s="4" t="b">
        <f>IF((DL673=AQ675)=TRUE,TRUE,IF((AQ673=DL673)=TRUE,TRUE,FALSE))</f>
        <v>0</v>
      </c>
      <c r="DK673" s="4" t="b">
        <f>LEFT(DN673,2)=LEFT(DO673,2)</f>
        <v>0</v>
      </c>
      <c r="DL673" s="5" t="str">
        <f>LEFT(DN673,(DC673-1))</f>
        <v>DUOSUS COKLAT</v>
      </c>
      <c r="DM673" s="4" t="str">
        <f>IFERROR(RIGHT(DN673,LEN(DN673)-FIND("-",DN673)),1)</f>
        <v>1DUS</v>
      </c>
      <c r="DN673" t="s">
        <v>915</v>
      </c>
      <c r="DO673" s="1"/>
      <c r="DP673" s="4" t="str">
        <f ca="1">IF(IF(IF(DL673=AQ675,10,0)+IF(NOT(DI673=$AU$1)=TRUE,10,0)=
20,"XXXX",IF(IF((DX673+1)=2,0,1)+IF(DI673=$AU$1,1,0)=2,TRUE,""))
="",IF(IF(DL673=AQ673,10,0)+IF(NOT(DI673=$AU$1)=TRUE,10,0)=
20,"XXXX",IF(IF((DX673+1)=2,0,1)+IF(DI673=$AU$1,1,0)=2,TRUE,
"")),IF(IF(DL673=AQ675,10,0)+IF(NOT(DI673=$AU$1)=TRUE,10,0)=
20,"XXXX",IF(IF((DX673+1)=2,0,1)+IF(DI673=$AU$1,1,0)=2,TRUE,"")))</f>
        <v/>
      </c>
      <c r="DQ673">
        <v>52000</v>
      </c>
      <c r="DR673">
        <v>52000</v>
      </c>
      <c r="DS673">
        <v>50500</v>
      </c>
      <c r="DT673" t="str">
        <f>IF(DO673&gt;0,DO673,"8000000000"&amp;ROW(DS673))</f>
        <v>8000000000673</v>
      </c>
      <c r="DU673" t="str">
        <f>DL673</f>
        <v>DUOSUS COKLAT</v>
      </c>
      <c r="DV673" t="s">
        <v>4301</v>
      </c>
      <c r="DW673" t="s">
        <v>4301</v>
      </c>
      <c r="DX673" s="9" t="str" cm="1">
        <f t="array" aca="1" ref="DX673" ca="1">LEFT(DM673,MATCH(FALSE,ISNUMBER(MID(DM673,ROW(INDIRECT("1:"&amp;LEN(DM673)+1)), 1) *1),0) -1)</f>
        <v>1</v>
      </c>
      <c r="DY673" s="1"/>
      <c r="EA673" s="21"/>
      <c r="EC673" s="5"/>
      <c r="EF673" s="1"/>
      <c r="EH673" s="1"/>
      <c r="EI673" s="1"/>
      <c r="EL673" s="5"/>
      <c r="EM673" s="22"/>
      <c r="EN673">
        <v>0</v>
      </c>
      <c r="EO673" s="1" t="s">
        <v>5103</v>
      </c>
    </row>
    <row r="674" spans="1:145">
      <c r="A674" s="4" t="str">
        <f t="shared" si="1305"/>
        <v/>
      </c>
      <c r="B674" s="4" t="str">
        <f t="shared" si="1306"/>
        <v>PCS</v>
      </c>
      <c r="C674" s="4" t="str">
        <f t="shared" si="1307"/>
        <v/>
      </c>
      <c r="D674" s="4" t="str">
        <f t="shared" si="1308"/>
        <v/>
      </c>
      <c r="E674" s="4" t="str">
        <f t="shared" si="1309"/>
        <v/>
      </c>
      <c r="F674" s="4" t="str">
        <f t="shared" si="1310"/>
        <v/>
      </c>
      <c r="G674" s="4" t="str">
        <f t="shared" si="1311"/>
        <v/>
      </c>
      <c r="H674" s="4" t="str">
        <f t="shared" si="1312"/>
        <v/>
      </c>
      <c r="I674" s="4" t="str">
        <f t="shared" si="1313"/>
        <v/>
      </c>
      <c r="J674" s="4" t="str">
        <f t="shared" si="1314"/>
        <v/>
      </c>
      <c r="K674" s="4" t="str">
        <f t="shared" si="1315"/>
        <v/>
      </c>
      <c r="L674" s="4" t="str">
        <f t="shared" si="1316"/>
        <v/>
      </c>
      <c r="M674" s="4" t="str">
        <f t="shared" si="1317"/>
        <v/>
      </c>
      <c r="N674" s="4" t="str">
        <f t="shared" si="1318"/>
        <v/>
      </c>
      <c r="O674" s="4" t="str">
        <f t="shared" si="1319"/>
        <v/>
      </c>
      <c r="P674" s="4" t="str">
        <f t="shared" si="1320"/>
        <v/>
      </c>
      <c r="Q674" s="4" t="str">
        <f t="shared" si="1321"/>
        <v/>
      </c>
      <c r="R674" s="4" t="str">
        <f t="shared" si="1322"/>
        <v/>
      </c>
      <c r="S674" s="4" t="str">
        <f t="shared" si="1323"/>
        <v/>
      </c>
      <c r="T674" s="4" t="str">
        <f t="shared" si="1324"/>
        <v/>
      </c>
      <c r="U674" s="4" t="str">
        <f t="shared" si="1325"/>
        <v/>
      </c>
      <c r="V674" s="4" t="str">
        <f t="shared" si="1326"/>
        <v/>
      </c>
      <c r="W674" s="4" t="str">
        <f t="shared" si="1327"/>
        <v/>
      </c>
      <c r="X674" s="4" t="str">
        <f t="shared" si="1328"/>
        <v/>
      </c>
      <c r="Y674" s="4">
        <f t="shared" si="1329"/>
        <v>3</v>
      </c>
      <c r="Z674" s="4" t="str">
        <f t="shared" si="1330"/>
        <v>-</v>
      </c>
      <c r="AA674" s="4" t="str">
        <f t="shared" si="1331"/>
        <v/>
      </c>
      <c r="AB674" s="4" t="str">
        <f t="shared" si="1332"/>
        <v/>
      </c>
      <c r="AC674" s="4" t="str">
        <f t="shared" si="1333"/>
        <v/>
      </c>
      <c r="AD674" s="4" t="str">
        <f t="shared" si="1334"/>
        <v/>
      </c>
      <c r="AE674" s="4" t="str">
        <f t="shared" si="1335"/>
        <v/>
      </c>
      <c r="AF674" s="4">
        <f t="shared" si="1336"/>
        <v>4</v>
      </c>
      <c r="AG674" s="4">
        <f t="shared" si="1337"/>
        <v>18</v>
      </c>
      <c r="AH674" s="4">
        <f t="shared" si="1338"/>
        <v>14</v>
      </c>
      <c r="AI674" s="4" t="str">
        <f t="shared" si="1339"/>
        <v>1PCS</v>
      </c>
      <c r="AJ674" s="4" t="str">
        <f t="shared" si="1340"/>
        <v>-1PCS</v>
      </c>
      <c r="AK674" s="4" t="str" cm="1">
        <f t="array" ref="AK674">LEFT(AR674,SUM(LEN(AR674)-LEN(SUBSTITUTE(AR674,{"0";"1";"2";"3";"4";"5";"6";"7";"8";"9"},""))))</f>
        <v>1</v>
      </c>
      <c r="AL674" s="4">
        <f t="shared" si="1344"/>
        <v>13</v>
      </c>
      <c r="AM674" s="4" t="b">
        <f t="shared" si="1348"/>
        <v>1</v>
      </c>
      <c r="AN674" s="4" t="str">
        <f t="shared" si="1347"/>
        <v>PCS</v>
      </c>
      <c r="AO674" s="4" t="b">
        <f>IF((AQ674=DL674)=TRUE,TRUE,IF((AQ673=AQ674)=TRUE,TRUE,FALSE))</f>
        <v>1</v>
      </c>
      <c r="AP674" s="4" t="b">
        <f t="shared" si="1341"/>
        <v>0</v>
      </c>
      <c r="AQ674" s="5" t="str">
        <f t="shared" si="1342"/>
        <v>DUOSUS COKLAT</v>
      </c>
      <c r="AR674" s="4" t="str">
        <f t="shared" si="1343"/>
        <v>1PCS</v>
      </c>
      <c r="AS674" t="s">
        <v>4649</v>
      </c>
      <c r="AT674" s="1" t="s">
        <v>914</v>
      </c>
      <c r="AU674" s="4" t="str">
        <f>IF(IF(IF(AQ674=DL674,10,0)+IF(NOT(AN674=$AU$1)=TRUE,10,0)=
20,"XXXX",IF(IF((BC674+1)=2,0,1)+IF(AN674=$AU$1,1,0)=2,TRUE,""))
="",IF(IF(AQ674=AQ673,10,0)+IF(NOT(AN674=$AU$1)=TRUE,10,0)=
20,"XXXX",IF(IF((BC674+1)=2,0,1)+IF(AN674=$AU$1,1,0)=2,TRUE,
"")),IF(IF(AQ674=DL674,10,0)+IF(NOT(AN674=$AU$1)=TRUE,10,0)=
20,"XXXX",IF(IF((BC674+1)=2,0,1)+IF(AN674=$AU$1,1,0)=2,TRUE,"")))</f>
        <v>XXXX</v>
      </c>
      <c r="AV674">
        <v>1800</v>
      </c>
      <c r="AW674">
        <v>2000</v>
      </c>
      <c r="AX674">
        <v>1683</v>
      </c>
      <c r="AY674" t="str">
        <f t="shared" si="1209"/>
        <v>8995029006718</v>
      </c>
      <c r="AZ674" t="str">
        <f t="shared" si="1346"/>
        <v>DUOSUS COKLAT</v>
      </c>
      <c r="BA674" t="s">
        <v>4301</v>
      </c>
      <c r="BB674" t="s">
        <v>4301</v>
      </c>
      <c r="BC674" s="9" t="str" cm="1">
        <f t="array" aca="1" ref="BC674" ca="1">LEFT(AR674,MATCH(FALSE,ISNUMBER(MID(AR674,ROW(INDIRECT("1:"&amp;LEN(AR674)+1)), 1) *1),0) -1)</f>
        <v>1</v>
      </c>
      <c r="BD674" s="1"/>
      <c r="BF674" s="21"/>
      <c r="BK674" s="1"/>
      <c r="BM674" s="1"/>
      <c r="BN674" s="1"/>
      <c r="BR674" s="22"/>
      <c r="BS674">
        <v>0</v>
      </c>
      <c r="BT674" s="1" t="s">
        <v>5103</v>
      </c>
      <c r="BV674" s="4" t="str">
        <f>IF(IFERROR(SEARCH($A$1,DN674),0)&gt;0,$A$1,"")</f>
        <v/>
      </c>
      <c r="BW674" s="4" t="str">
        <f>IF(IFERROR(SEARCH($B$1,DN674),0)&gt;0,$B$1,"")</f>
        <v/>
      </c>
      <c r="BX674" s="4" t="str">
        <f>IF(IFERROR(SEARCH($C$1,DN674),0)&gt;0,$C$1,"")</f>
        <v/>
      </c>
      <c r="BY674" s="4" t="str">
        <f>IF(IFERROR(SEARCH($D$1,DN674),0)&gt;0,$D$1,"")</f>
        <v/>
      </c>
      <c r="BZ674" s="4" t="str">
        <f>IF(IFERROR(SEARCH($E$1,DN674),0)&gt;0,$E$1,"")</f>
        <v/>
      </c>
      <c r="CA674" s="4" t="str">
        <f>IF(IFERROR(SEARCH($F$1,DN674),0)&gt;0,$F$1,"")</f>
        <v/>
      </c>
      <c r="CB674" s="4" t="str">
        <f>IF(IFERROR(SEARCH($G$1,DN674),0)&gt;0,$G$1,"")</f>
        <v/>
      </c>
      <c r="CC674" s="4" t="str">
        <f>IF(IFERROR(SEARCH($H$1,DN674),0)&gt;0,$H$1,"")</f>
        <v/>
      </c>
      <c r="CD674" s="4" t="str">
        <f>IF(IFERROR(SEARCH($I$1,DN674),0)&gt;0,$I$1,"")</f>
        <v/>
      </c>
      <c r="CE674" s="4" t="str">
        <f>IF(IFERROR(SEARCH($J$1,DN674),0)&gt;0,$J$1,"")</f>
        <v/>
      </c>
      <c r="CF674" s="4" t="str">
        <f>IF(IFERROR(SEARCH($K$1,DN674),0)&gt;0,$K$1,"")</f>
        <v/>
      </c>
      <c r="CG674" s="4" t="str">
        <f>IF(IFERROR(SEARCH($L$1,DN674),0)&gt;0,$L$1,"")</f>
        <v/>
      </c>
      <c r="CH674" s="4" t="str">
        <f>IF(IFERROR(SEARCH($M$1,DN674),0)&gt;0,$M$1,"")</f>
        <v/>
      </c>
      <c r="CI674" s="4" t="str">
        <f>IF(IFERROR(SEARCH($N$1,DN674),0)&gt;0,$N$1,"")</f>
        <v/>
      </c>
      <c r="CJ674" s="4" t="str">
        <f>IF(IFERROR(SEARCH($O$1,DN674),0)&gt;0,$O$1,"")</f>
        <v>DUS</v>
      </c>
      <c r="CK674" s="4" t="str">
        <f>IF(IFERROR(SEARCH($P$1,DN674),0)&gt;0,$P$1,"")</f>
        <v/>
      </c>
      <c r="CL674" s="4" t="str">
        <f>IF(IFERROR(SEARCH($Q$1,DN674),0)&gt;0,$Q$1,"")</f>
        <v/>
      </c>
      <c r="CM674" s="4" t="str">
        <f>IF(IFERROR(SEARCH($R$1,DN674),0)&gt;0,$R$1,"")</f>
        <v/>
      </c>
      <c r="CN674" s="4" t="str">
        <f>IF(IFERROR(SEARCH($S$1,DN674),0)&gt;0,$S$1,"")</f>
        <v/>
      </c>
      <c r="CO674" s="4" t="str">
        <f>IF(IFERROR(SEARCH($T$1,DN674),0)&gt;0,$T$1,"")</f>
        <v/>
      </c>
      <c r="CP674" s="4" t="str">
        <f>IF(IFERROR(SEARCH($U$1,DN674),0)&gt;0,$U$1,"")</f>
        <v/>
      </c>
      <c r="CQ674" s="4" t="str">
        <f>IF(IFERROR(SEARCH($V$1,DN674),0)&gt;0,$V$1,"")</f>
        <v/>
      </c>
      <c r="CR674" s="4" t="str">
        <f>IF(IFERROR(SEARCH($W$1,DN674),0)&gt;0,$W$1,"")</f>
        <v/>
      </c>
      <c r="CS674" s="4" t="str">
        <f>IF(IFERROR(SEARCH($X$1,DN674),0)&gt;0,$X$1,"")</f>
        <v/>
      </c>
      <c r="CT674" s="4">
        <f>LEN(BW674)+LEN(BX674)+LEN(BY674)+LEN(BZ674)+LEN(CA674)+LEN(CO674)+LEN(CB674)+LEN(CC674)+LEN(CD674)+LEN(CE674)+LEN(CF674)+LEN(CG674)+LEN(CH674)+LEN(CI674)+LEN(CP674)+LEN(CJ674)+LEN(CK674)+LEN(CQ674)+LEN(BV674)+LEN(CL674)+LEN(CS674)+LEN(CM674)+LEN(CR674)+LEN(CN674)</f>
        <v>3</v>
      </c>
      <c r="CU674" s="4" t="str">
        <f>IF(IFERROR(SEARCH($Z$1,DN674),0)&gt;0,$Z$1,"")</f>
        <v>-</v>
      </c>
      <c r="CV674" s="4" t="str">
        <f>IF(IFERROR(SEARCH($AA$1,DN674),0)&gt;0,$AA$1,"")</f>
        <v/>
      </c>
      <c r="CW674" s="4" t="str">
        <f>IF(IFERROR(SEARCH($AB$1,DN674),0)&gt;0,$AB$1,"")</f>
        <v/>
      </c>
      <c r="CX674" s="4" t="str">
        <f>IF(IFERROR(SEARCH($AC$1,DN674),0)&gt;0,$AC$1,"")</f>
        <v/>
      </c>
      <c r="CY674" s="4" t="str">
        <f>IF(IFERROR(SEARCH($AD$1,DN674),0)&gt;0,$AD$1,"")</f>
        <v/>
      </c>
      <c r="CZ674" s="4" t="str">
        <f>IF(IFERROR(SEARCH($AE$1,DN674),0)&gt;0,$AE$1,"")</f>
        <v/>
      </c>
      <c r="DA674" s="4">
        <f>LEN(DM674)</f>
        <v>4</v>
      </c>
      <c r="DB674" s="4">
        <f>LEN(DN674)</f>
        <v>18</v>
      </c>
      <c r="DC674" s="4">
        <f>DB674-DA674</f>
        <v>14</v>
      </c>
      <c r="DD674" s="4" t="str">
        <f>RIGHT(DN674,4)</f>
        <v>1DUS</v>
      </c>
      <c r="DE674" s="4" t="str">
        <f>RIGHT(DN674,5)</f>
        <v>-1DUS</v>
      </c>
      <c r="DF674" s="4" t="str" cm="1">
        <f t="array" ref="DF674">LEFT(DM674,SUM(LEN(DM674)-LEN(SUBSTITUTE(DM674,{"0";"1";"2";"3";"4";"5";"6";"7";"8";"9"},""))))</f>
        <v>1</v>
      </c>
      <c r="DG674" s="4">
        <f>LEN(DT674)</f>
        <v>13</v>
      </c>
      <c r="DH674" s="4" t="b">
        <f>LEFT(DM674,1)=DF674</f>
        <v>1</v>
      </c>
      <c r="DI674" s="4" t="str">
        <f>RIGHT(DD674,3)</f>
        <v>DUS</v>
      </c>
      <c r="DJ674" s="4" t="b">
        <f>IF((DL674=AQ676)=TRUE,TRUE,IF((AQ674=DL674)=TRUE,TRUE,FALSE))</f>
        <v>1</v>
      </c>
      <c r="DK674" s="4" t="b">
        <f>LEFT(DN674,2)=LEFT(DO674,2)</f>
        <v>0</v>
      </c>
      <c r="DL674" s="5" t="str">
        <f>LEFT(DN674,(DC674-1))</f>
        <v>DUOSUS COKLAT</v>
      </c>
      <c r="DM674" s="4" t="str">
        <f>IFERROR(RIGHT(DN674,LEN(DN674)-FIND("-",DN674)),1)</f>
        <v>1DUS</v>
      </c>
      <c r="DN674" t="s">
        <v>915</v>
      </c>
      <c r="DO674" s="1"/>
      <c r="DP674" s="4" t="str">
        <f ca="1">IF(IF(IF(DL674=AQ676,10,0)+IF(NOT(DI674=$AU$1)=TRUE,10,0)=
20,"XXXX",IF(IF((DX674+1)=2,0,1)+IF(DI674=$AU$1,1,0)=2,TRUE,""))
="",IF(IF(DL674=AQ674,10,0)+IF(NOT(DI674=$AU$1)=TRUE,10,0)=
20,"XXXX",IF(IF((DX674+1)=2,0,1)+IF(DI674=$AU$1,1,0)=2,TRUE,
"")),IF(IF(DL674=AQ676,10,0)+IF(NOT(DI674=$AU$1)=TRUE,10,0)=
20,"XXXX",IF(IF((DX674+1)=2,0,1)+IF(DI674=$AU$1,1,0)=2,TRUE,"")))</f>
        <v/>
      </c>
      <c r="DQ674">
        <v>52000</v>
      </c>
      <c r="DR674">
        <v>52000</v>
      </c>
      <c r="DS674">
        <v>50500</v>
      </c>
      <c r="DT674" t="str">
        <f>IF(DO674&gt;0,DO674,"8000000000"&amp;ROW(DS674))</f>
        <v>8000000000674</v>
      </c>
      <c r="DU674" t="str">
        <f>DL674</f>
        <v>DUOSUS COKLAT</v>
      </c>
      <c r="DV674" t="s">
        <v>4301</v>
      </c>
      <c r="DW674" t="s">
        <v>4301</v>
      </c>
      <c r="DX674" s="9" t="str" cm="1">
        <f t="array" aca="1" ref="DX674" ca="1">LEFT(DM674,MATCH(FALSE,ISNUMBER(MID(DM674,ROW(INDIRECT("1:"&amp;LEN(DM674)+1)), 1) *1),0) -1)</f>
        <v>1</v>
      </c>
      <c r="DY674" s="1"/>
      <c r="EA674" s="21"/>
      <c r="EC674" s="5"/>
      <c r="EF674" s="1"/>
      <c r="EH674" s="1"/>
      <c r="EI674" s="1"/>
      <c r="EL674" s="5"/>
      <c r="EM674" s="22"/>
      <c r="EN674">
        <v>0</v>
      </c>
      <c r="EO674" s="1" t="s">
        <v>5103</v>
      </c>
    </row>
    <row r="676" spans="1:145">
      <c r="A676" s="4" t="str">
        <f t="shared" si="1305"/>
        <v/>
      </c>
      <c r="B676" s="4" t="str">
        <f t="shared" si="1306"/>
        <v>PCS</v>
      </c>
      <c r="C676" s="4" t="str">
        <f t="shared" si="1307"/>
        <v/>
      </c>
      <c r="D676" s="4" t="str">
        <f t="shared" si="1308"/>
        <v/>
      </c>
      <c r="E676" s="4" t="str">
        <f t="shared" si="1309"/>
        <v/>
      </c>
      <c r="F676" s="4" t="str">
        <f t="shared" si="1310"/>
        <v/>
      </c>
      <c r="G676" s="4" t="str">
        <f t="shared" si="1311"/>
        <v/>
      </c>
      <c r="H676" s="4" t="str">
        <f t="shared" si="1312"/>
        <v/>
      </c>
      <c r="I676" s="4" t="str">
        <f t="shared" si="1313"/>
        <v/>
      </c>
      <c r="J676" s="4" t="str">
        <f t="shared" si="1314"/>
        <v/>
      </c>
      <c r="K676" s="4" t="str">
        <f t="shared" si="1315"/>
        <v/>
      </c>
      <c r="L676" s="4" t="str">
        <f t="shared" si="1316"/>
        <v/>
      </c>
      <c r="M676" s="4" t="str">
        <f t="shared" si="1317"/>
        <v/>
      </c>
      <c r="N676" s="4" t="str">
        <f t="shared" si="1318"/>
        <v/>
      </c>
      <c r="O676" s="4" t="str">
        <f t="shared" si="1319"/>
        <v/>
      </c>
      <c r="P676" s="4" t="str">
        <f t="shared" si="1320"/>
        <v/>
      </c>
      <c r="Q676" s="4" t="str">
        <f t="shared" si="1321"/>
        <v/>
      </c>
      <c r="R676" s="4" t="str">
        <f t="shared" si="1322"/>
        <v/>
      </c>
      <c r="S676" s="4" t="str">
        <f t="shared" si="1323"/>
        <v/>
      </c>
      <c r="T676" s="4" t="str">
        <f t="shared" si="1324"/>
        <v/>
      </c>
      <c r="U676" s="4" t="str">
        <f t="shared" si="1325"/>
        <v/>
      </c>
      <c r="V676" s="4" t="str">
        <f t="shared" si="1326"/>
        <v/>
      </c>
      <c r="W676" s="4" t="str">
        <f t="shared" si="1327"/>
        <v/>
      </c>
      <c r="X676" s="4" t="str">
        <f t="shared" si="1328"/>
        <v/>
      </c>
      <c r="Y676" s="4">
        <f t="shared" si="1329"/>
        <v>3</v>
      </c>
      <c r="Z676" s="4" t="str">
        <f t="shared" si="1330"/>
        <v>-</v>
      </c>
      <c r="AA676" s="4" t="str">
        <f t="shared" si="1331"/>
        <v/>
      </c>
      <c r="AB676" s="4" t="str">
        <f t="shared" si="1332"/>
        <v/>
      </c>
      <c r="AC676" s="4" t="str">
        <f t="shared" si="1333"/>
        <v/>
      </c>
      <c r="AD676" s="4" t="str">
        <f t="shared" si="1334"/>
        <v/>
      </c>
      <c r="AE676" s="4" t="str">
        <f t="shared" si="1335"/>
        <v/>
      </c>
      <c r="AF676" s="4">
        <f t="shared" si="1336"/>
        <v>4</v>
      </c>
      <c r="AG676" s="4">
        <f t="shared" si="1337"/>
        <v>18</v>
      </c>
      <c r="AH676" s="4">
        <f t="shared" si="1338"/>
        <v>14</v>
      </c>
      <c r="AI676" s="4" t="str">
        <f t="shared" si="1339"/>
        <v>1PCS</v>
      </c>
      <c r="AJ676" s="4" t="str">
        <f t="shared" si="1340"/>
        <v>-1PCS</v>
      </c>
      <c r="AK676" s="4" t="str" cm="1">
        <f t="array" ref="AK676">LEFT(AR676,SUM(LEN(AR676)-LEN(SUBSTITUTE(AR676,{"0";"1";"2";"3";"4";"5";"6";"7";"8";"9"},""))))</f>
        <v>1</v>
      </c>
      <c r="AL676" s="4">
        <f t="shared" si="1344"/>
        <v>13</v>
      </c>
      <c r="AM676" s="4" t="b">
        <f t="shared" si="1348"/>
        <v>1</v>
      </c>
      <c r="AN676" s="4" t="str">
        <f t="shared" si="1347"/>
        <v>PCS</v>
      </c>
      <c r="AO676" s="4" t="e">
        <f>IF((AQ676=#REF!)=TRUE,TRUE,IF((DL674=AQ676)=TRUE,TRUE,FALSE))</f>
        <v>#REF!</v>
      </c>
      <c r="AP676" s="4" t="b">
        <f t="shared" si="1341"/>
        <v>0</v>
      </c>
      <c r="AQ676" s="5" t="str">
        <f t="shared" si="1342"/>
        <v>DUOSUS VANILA</v>
      </c>
      <c r="AR676" s="4" t="str">
        <f t="shared" si="1343"/>
        <v>1PCS</v>
      </c>
      <c r="AS676" t="s">
        <v>4650</v>
      </c>
      <c r="AT676" s="1" t="s">
        <v>916</v>
      </c>
      <c r="AU676" s="4" t="e">
        <f>IF(IF(IF(AQ676=#REF!,10,0)+IF(NOT(AN676=$AU$1)=TRUE,10,0)=
20,"XXXX",IF(IF((BC676+1)=2,0,1)+IF(AN676=$AU$1,1,0)=2,TRUE,""))
="",IF(IF(AQ676=DL674,10,0)+IF(NOT(AN676=$AU$1)=TRUE,10,0)=
20,"XXXX",IF(IF((BC676+1)=2,0,1)+IF(AN676=$AU$1,1,0)=2,TRUE,
"")),IF(IF(AQ676=#REF!,10,0)+IF(NOT(AN676=$AU$1)=TRUE,10,0)=
20,"XXXX",IF(IF((BC676+1)=2,0,1)+IF(AN676=$AU$1,1,0)=2,TRUE,"")))</f>
        <v>#REF!</v>
      </c>
      <c r="AV676">
        <v>1800</v>
      </c>
      <c r="AW676">
        <v>2000</v>
      </c>
      <c r="AX676">
        <v>1683</v>
      </c>
      <c r="AY676" t="str">
        <f t="shared" si="1209"/>
        <v>8995029008736</v>
      </c>
      <c r="AZ676" t="str">
        <f t="shared" si="1346"/>
        <v>DUOSUS VANILA</v>
      </c>
      <c r="BA676" t="s">
        <v>4301</v>
      </c>
      <c r="BB676" t="s">
        <v>4301</v>
      </c>
      <c r="BC676" s="9" t="str" cm="1">
        <f t="array" aca="1" ref="BC676" ca="1">LEFT(AR676,MATCH(FALSE,ISNUMBER(MID(AR676,ROW(INDIRECT("1:"&amp;LEN(AR676)+1)), 1) *1),0) -1)</f>
        <v>1</v>
      </c>
      <c r="BD676" s="1"/>
      <c r="BF676" s="21"/>
      <c r="BK676" s="1"/>
      <c r="BM676" s="1"/>
      <c r="BN676" s="1"/>
      <c r="BR676" s="22"/>
      <c r="BS676">
        <v>0</v>
      </c>
      <c r="BT676" s="1" t="s">
        <v>5103</v>
      </c>
      <c r="BV676" s="4" t="str">
        <f>IF(IFERROR(SEARCH($A$1,DN676),0)&gt;0,$A$1,"")</f>
        <v/>
      </c>
      <c r="BW676" s="4" t="str">
        <f>IF(IFERROR(SEARCH($B$1,DN676),0)&gt;0,$B$1,"")</f>
        <v/>
      </c>
      <c r="BX676" s="4" t="str">
        <f>IF(IFERROR(SEARCH($C$1,DN676),0)&gt;0,$C$1,"")</f>
        <v/>
      </c>
      <c r="BY676" s="4" t="str">
        <f>IF(IFERROR(SEARCH($D$1,DN676),0)&gt;0,$D$1,"")</f>
        <v/>
      </c>
      <c r="BZ676" s="4" t="str">
        <f>IF(IFERROR(SEARCH($E$1,DN676),0)&gt;0,$E$1,"")</f>
        <v/>
      </c>
      <c r="CA676" s="4" t="str">
        <f>IF(IFERROR(SEARCH($F$1,DN676),0)&gt;0,$F$1,"")</f>
        <v/>
      </c>
      <c r="CB676" s="4" t="str">
        <f>IF(IFERROR(SEARCH($G$1,DN676),0)&gt;0,$G$1,"")</f>
        <v/>
      </c>
      <c r="CC676" s="4" t="str">
        <f>IF(IFERROR(SEARCH($H$1,DN676),0)&gt;0,$H$1,"")</f>
        <v/>
      </c>
      <c r="CD676" s="4" t="str">
        <f>IF(IFERROR(SEARCH($I$1,DN676),0)&gt;0,$I$1,"")</f>
        <v/>
      </c>
      <c r="CE676" s="4" t="str">
        <f>IF(IFERROR(SEARCH($J$1,DN676),0)&gt;0,$J$1,"")</f>
        <v/>
      </c>
      <c r="CF676" s="4" t="str">
        <f>IF(IFERROR(SEARCH($K$1,DN676),0)&gt;0,$K$1,"")</f>
        <v/>
      </c>
      <c r="CG676" s="4" t="str">
        <f>IF(IFERROR(SEARCH($L$1,DN676),0)&gt;0,$L$1,"")</f>
        <v/>
      </c>
      <c r="CH676" s="4" t="str">
        <f>IF(IFERROR(SEARCH($M$1,DN676),0)&gt;0,$M$1,"")</f>
        <v/>
      </c>
      <c r="CI676" s="4" t="str">
        <f>IF(IFERROR(SEARCH($N$1,DN676),0)&gt;0,$N$1,"")</f>
        <v/>
      </c>
      <c r="CJ676" s="4" t="str">
        <f>IF(IFERROR(SEARCH($O$1,DN676),0)&gt;0,$O$1,"")</f>
        <v>DUS</v>
      </c>
      <c r="CK676" s="4" t="str">
        <f>IF(IFERROR(SEARCH($P$1,DN676),0)&gt;0,$P$1,"")</f>
        <v/>
      </c>
      <c r="CL676" s="4" t="str">
        <f>IF(IFERROR(SEARCH($Q$1,DN676),0)&gt;0,$Q$1,"")</f>
        <v/>
      </c>
      <c r="CM676" s="4" t="str">
        <f>IF(IFERROR(SEARCH($R$1,DN676),0)&gt;0,$R$1,"")</f>
        <v/>
      </c>
      <c r="CN676" s="4" t="str">
        <f>IF(IFERROR(SEARCH($S$1,DN676),0)&gt;0,$S$1,"")</f>
        <v/>
      </c>
      <c r="CO676" s="4" t="str">
        <f>IF(IFERROR(SEARCH($T$1,DN676),0)&gt;0,$T$1,"")</f>
        <v/>
      </c>
      <c r="CP676" s="4" t="str">
        <f>IF(IFERROR(SEARCH($U$1,DN676),0)&gt;0,$U$1,"")</f>
        <v/>
      </c>
      <c r="CQ676" s="4" t="str">
        <f>IF(IFERROR(SEARCH($V$1,DN676),0)&gt;0,$V$1,"")</f>
        <v/>
      </c>
      <c r="CR676" s="4" t="str">
        <f>IF(IFERROR(SEARCH($W$1,DN676),0)&gt;0,$W$1,"")</f>
        <v/>
      </c>
      <c r="CS676" s="4" t="str">
        <f>IF(IFERROR(SEARCH($X$1,DN676),0)&gt;0,$X$1,"")</f>
        <v/>
      </c>
      <c r="CT676" s="4">
        <f>LEN(BW676)+LEN(BX676)+LEN(BY676)+LEN(BZ676)+LEN(CA676)+LEN(CO676)+LEN(CB676)+LEN(CC676)+LEN(CD676)+LEN(CE676)+LEN(CF676)+LEN(CG676)+LEN(CH676)+LEN(CI676)+LEN(CP676)+LEN(CJ676)+LEN(CK676)+LEN(CQ676)+LEN(BV676)+LEN(CL676)+LEN(CS676)+LEN(CM676)+LEN(CR676)+LEN(CN676)</f>
        <v>3</v>
      </c>
      <c r="CU676" s="4" t="str">
        <f>IF(IFERROR(SEARCH($Z$1,DN676),0)&gt;0,$Z$1,"")</f>
        <v>-</v>
      </c>
      <c r="CV676" s="4" t="str">
        <f>IF(IFERROR(SEARCH($AA$1,DN676),0)&gt;0,$AA$1,"")</f>
        <v/>
      </c>
      <c r="CW676" s="4" t="str">
        <f>IF(IFERROR(SEARCH($AB$1,DN676),0)&gt;0,$AB$1,"")</f>
        <v/>
      </c>
      <c r="CX676" s="4" t="str">
        <f>IF(IFERROR(SEARCH($AC$1,DN676),0)&gt;0,$AC$1,"")</f>
        <v/>
      </c>
      <c r="CY676" s="4" t="str">
        <f>IF(IFERROR(SEARCH($AD$1,DN676),0)&gt;0,$AD$1,"")</f>
        <v/>
      </c>
      <c r="CZ676" s="4" t="str">
        <f>IF(IFERROR(SEARCH($AE$1,DN676),0)&gt;0,$AE$1,"")</f>
        <v/>
      </c>
      <c r="DA676" s="4">
        <f>LEN(DM676)</f>
        <v>4</v>
      </c>
      <c r="DB676" s="4">
        <f>LEN(DN676)</f>
        <v>18</v>
      </c>
      <c r="DC676" s="4">
        <f>DB676-DA676</f>
        <v>14</v>
      </c>
      <c r="DD676" s="4" t="str">
        <f>RIGHT(DN676,4)</f>
        <v>1DUS</v>
      </c>
      <c r="DE676" s="4" t="str">
        <f>RIGHT(DN676,5)</f>
        <v>-1DUS</v>
      </c>
      <c r="DF676" s="4" t="str" cm="1">
        <f t="array" ref="DF676">LEFT(DM676,SUM(LEN(DM676)-LEN(SUBSTITUTE(DM676,{"0";"1";"2";"3";"4";"5";"6";"7";"8";"9"},""))))</f>
        <v>1</v>
      </c>
      <c r="DG676" s="4">
        <f>LEN(DT676)</f>
        <v>13</v>
      </c>
      <c r="DH676" s="4" t="b">
        <f>LEFT(DM676,1)=DF676</f>
        <v>1</v>
      </c>
      <c r="DI676" s="4" t="str">
        <f>RIGHT(DD676,3)</f>
        <v>DUS</v>
      </c>
      <c r="DJ676" s="4" t="e">
        <f>IF((DL676=#REF!)=TRUE,TRUE,IF((AQ676=DL676)=TRUE,TRUE,FALSE))</f>
        <v>#REF!</v>
      </c>
      <c r="DK676" s="4" t="b">
        <f>LEFT(DN676,2)=LEFT(DO676,2)</f>
        <v>0</v>
      </c>
      <c r="DL676" s="5" t="str">
        <f>LEFT(DN676,(DC676-1))</f>
        <v>DUOSUS COKLAT</v>
      </c>
      <c r="DM676" s="4" t="str">
        <f>IFERROR(RIGHT(DN676,LEN(DN676)-FIND("-",DN676)),1)</f>
        <v>1DUS</v>
      </c>
      <c r="DN676" t="s">
        <v>915</v>
      </c>
      <c r="DO676" s="1"/>
      <c r="DP676" s="4" t="e">
        <f>IF(IF(IF(DL676=#REF!,10,0)+IF(NOT(DI676=$AU$1)=TRUE,10,0)=
20,"XXXX",IF(IF((DX676+1)=2,0,1)+IF(DI676=$AU$1,1,0)=2,TRUE,""))
="",IF(IF(DL676=AQ676,10,0)+IF(NOT(DI676=$AU$1)=TRUE,10,0)=
20,"XXXX",IF(IF((DX676+1)=2,0,1)+IF(DI676=$AU$1,1,0)=2,TRUE,
"")),IF(IF(DL676=#REF!,10,0)+IF(NOT(DI676=$AU$1)=TRUE,10,0)=
20,"XXXX",IF(IF((DX676+1)=2,0,1)+IF(DI676=$AU$1,1,0)=2,TRUE,"")))</f>
        <v>#REF!</v>
      </c>
      <c r="DQ676">
        <v>52000</v>
      </c>
      <c r="DR676">
        <v>52000</v>
      </c>
      <c r="DS676">
        <v>50500</v>
      </c>
      <c r="DT676" t="str">
        <f>IF(DO676&gt;0,DO676,"8000000000"&amp;ROW(DS676))</f>
        <v>8000000000676</v>
      </c>
      <c r="DU676" t="str">
        <f>DL676</f>
        <v>DUOSUS COKLAT</v>
      </c>
      <c r="DV676" t="s">
        <v>4301</v>
      </c>
      <c r="DW676" t="s">
        <v>4301</v>
      </c>
      <c r="DX676" s="9" t="str" cm="1">
        <f t="array" aca="1" ref="DX676" ca="1">LEFT(DM676,MATCH(FALSE,ISNUMBER(MID(DM676,ROW(INDIRECT("1:"&amp;LEN(DM676)+1)), 1) *1),0) -1)</f>
        <v>1</v>
      </c>
      <c r="DY676" s="1"/>
      <c r="EA676" s="21"/>
      <c r="EC676" s="5"/>
      <c r="EF676" s="1"/>
      <c r="EH676" s="1"/>
      <c r="EI676" s="1"/>
      <c r="EL676" s="5"/>
      <c r="EM676" s="22"/>
      <c r="EN676">
        <v>0</v>
      </c>
      <c r="EO676" s="1" t="s">
        <v>5103</v>
      </c>
    </row>
    <row r="677" spans="1:145">
      <c r="A677" s="4" t="str">
        <f t="shared" si="1305"/>
        <v/>
      </c>
      <c r="B677" s="4" t="str">
        <f t="shared" si="1306"/>
        <v>PCS</v>
      </c>
      <c r="C677" s="4" t="str">
        <f t="shared" si="1307"/>
        <v/>
      </c>
      <c r="D677" s="4" t="str">
        <f t="shared" si="1308"/>
        <v/>
      </c>
      <c r="E677" s="4" t="str">
        <f t="shared" si="1309"/>
        <v/>
      </c>
      <c r="F677" s="4" t="str">
        <f t="shared" si="1310"/>
        <v/>
      </c>
      <c r="G677" s="4" t="str">
        <f t="shared" si="1311"/>
        <v/>
      </c>
      <c r="H677" s="4" t="str">
        <f t="shared" si="1312"/>
        <v/>
      </c>
      <c r="I677" s="4" t="str">
        <f t="shared" si="1313"/>
        <v/>
      </c>
      <c r="J677" s="4" t="str">
        <f t="shared" si="1314"/>
        <v/>
      </c>
      <c r="K677" s="4" t="str">
        <f t="shared" si="1315"/>
        <v/>
      </c>
      <c r="L677" s="4" t="str">
        <f t="shared" si="1316"/>
        <v/>
      </c>
      <c r="M677" s="4" t="str">
        <f t="shared" si="1317"/>
        <v>TPL</v>
      </c>
      <c r="N677" s="4" t="str">
        <f t="shared" si="1318"/>
        <v/>
      </c>
      <c r="O677" s="4" t="str">
        <f t="shared" si="1319"/>
        <v/>
      </c>
      <c r="P677" s="4" t="str">
        <f t="shared" si="1320"/>
        <v/>
      </c>
      <c r="Q677" s="4" t="str">
        <f t="shared" si="1321"/>
        <v/>
      </c>
      <c r="R677" s="4" t="str">
        <f t="shared" si="1322"/>
        <v/>
      </c>
      <c r="S677" s="4" t="str">
        <f t="shared" si="1323"/>
        <v/>
      </c>
      <c r="T677" s="4" t="str">
        <f t="shared" si="1324"/>
        <v/>
      </c>
      <c r="U677" s="4" t="str">
        <f t="shared" si="1325"/>
        <v/>
      </c>
      <c r="V677" s="4" t="str">
        <f t="shared" si="1326"/>
        <v/>
      </c>
      <c r="W677" s="4" t="str">
        <f t="shared" si="1327"/>
        <v/>
      </c>
      <c r="X677" s="4" t="str">
        <f t="shared" si="1328"/>
        <v/>
      </c>
      <c r="Y677" s="4">
        <f t="shared" si="1329"/>
        <v>6</v>
      </c>
      <c r="Z677" s="4" t="str">
        <f t="shared" si="1330"/>
        <v>-</v>
      </c>
      <c r="AA677" s="4" t="str">
        <f t="shared" si="1331"/>
        <v>/</v>
      </c>
      <c r="AB677" s="4" t="str">
        <f t="shared" si="1332"/>
        <v/>
      </c>
      <c r="AC677" s="4" t="str">
        <f t="shared" si="1333"/>
        <v/>
      </c>
      <c r="AD677" s="4" t="str">
        <f t="shared" si="1334"/>
        <v/>
      </c>
      <c r="AE677" s="4" t="str">
        <f t="shared" si="1335"/>
        <v/>
      </c>
      <c r="AF677" s="4">
        <f t="shared" si="1336"/>
        <v>10</v>
      </c>
      <c r="AG677" s="4">
        <f t="shared" si="1337"/>
        <v>37</v>
      </c>
      <c r="AH677" s="4">
        <f t="shared" si="1338"/>
        <v>27</v>
      </c>
      <c r="AI677" s="4" t="str">
        <f t="shared" si="1339"/>
        <v>/TPL</v>
      </c>
      <c r="AJ677" s="4" t="str">
        <f t="shared" si="1340"/>
        <v>S/TPL</v>
      </c>
      <c r="AK677" s="4" t="str" cm="1">
        <f t="array" ref="AK677">LEFT(AR677,SUM(LEN(AR677)-LEN(SUBSTITUTE(AR677,{"0";"1";"2";"3";"4";"5";"6";"7";"8";"9"},""))))</f>
        <v>125</v>
      </c>
      <c r="AL677" s="4">
        <f t="shared" si="1344"/>
        <v>13</v>
      </c>
      <c r="AM677" s="4" t="b">
        <f>LEFT(AR677,3)=AK677</f>
        <v>1</v>
      </c>
      <c r="AN677" s="4" t="str">
        <f t="shared" ref="AN677:AN688" si="1349">RIGHT(AI677,3)</f>
        <v>TPL</v>
      </c>
      <c r="AO677" s="4" t="e">
        <f>IF((AQ677=AQ678)=TRUE,TRUE,IF((#REF!=AQ677)=TRUE,TRUE,FALSE))</f>
        <v>#REF!</v>
      </c>
      <c r="AP677" s="4" t="b">
        <f t="shared" si="1341"/>
        <v>0</v>
      </c>
      <c r="AQ677" s="5" t="str">
        <f t="shared" si="1342"/>
        <v>EAGLE CHOCOLATE DOLLAR 500</v>
      </c>
      <c r="AR677" s="4" t="str">
        <f t="shared" si="1343"/>
        <v>125PCS/TPL</v>
      </c>
      <c r="AS677" t="s">
        <v>922</v>
      </c>
      <c r="AT677" s="1" t="s">
        <v>923</v>
      </c>
      <c r="AU677" s="4" t="e">
        <f ca="1">IF(IF(IF(AQ677=AQ678,10,0)+IF(NOT(AN677=$AU$1)=TRUE,10,0)=
20,"XXXX",IF(IF((BC677+1)=2,0,1)+IF(AN677=$AU$1,1,0)=2,TRUE,""))
="",IF(IF(AQ677=#REF!,10,0)+IF(NOT(AN677=$AU$1)=TRUE,10,0)=
20,"XXXX",IF(IF((BC677+1)=2,0,1)+IF(AN677=$AU$1,1,0)=2,TRUE,
"")),IF(IF(AQ677=AQ678,10,0)+IF(NOT(AN677=$AU$1)=TRUE,10,0)=
20,"XXXX",IF(IF((BC677+1)=2,0,1)+IF(AN677=$AU$1,1,0)=2,TRUE,"")))</f>
        <v>#REF!</v>
      </c>
      <c r="AV677">
        <v>49000</v>
      </c>
      <c r="AW677">
        <v>49000</v>
      </c>
      <c r="AX677">
        <v>47302</v>
      </c>
      <c r="AY677" t="str">
        <f t="shared" si="1209"/>
        <v>8992730999766</v>
      </c>
      <c r="AZ677" t="str">
        <f t="shared" si="1346"/>
        <v>EAGLE CHOCOLATE DOLLAR 500</v>
      </c>
      <c r="BA677" t="s">
        <v>4301</v>
      </c>
      <c r="BB677" t="s">
        <v>4301</v>
      </c>
      <c r="BC677" s="4" t="str" cm="1">
        <f t="array" aca="1" ref="BC677" ca="1">LEFT(AR677,MATCH(FALSE,ISNUMBER(MID(AR677,ROW(INDIRECT("1:"&amp;LEN(AR677)+1)), 1) *1),0) -1)</f>
        <v>125</v>
      </c>
      <c r="BD677" s="1"/>
      <c r="BF677" s="21"/>
      <c r="BK677" s="1"/>
      <c r="BM677" s="1"/>
      <c r="BN677" s="1"/>
      <c r="BR677" s="22"/>
      <c r="BS677">
        <v>0</v>
      </c>
      <c r="BT677" s="1" t="s">
        <v>5103</v>
      </c>
    </row>
    <row r="678" spans="1:145">
      <c r="A678" s="4" t="str">
        <f t="shared" si="1305"/>
        <v/>
      </c>
      <c r="B678" s="4" t="str">
        <f t="shared" si="1306"/>
        <v/>
      </c>
      <c r="C678" s="4" t="str">
        <f t="shared" si="1307"/>
        <v>BKS</v>
      </c>
      <c r="D678" s="4" t="str">
        <f t="shared" si="1308"/>
        <v/>
      </c>
      <c r="E678" s="4" t="str">
        <f t="shared" si="1309"/>
        <v/>
      </c>
      <c r="F678" s="4" t="str">
        <f t="shared" si="1310"/>
        <v/>
      </c>
      <c r="G678" s="4" t="str">
        <f t="shared" si="1311"/>
        <v/>
      </c>
      <c r="H678" s="4" t="str">
        <f t="shared" si="1312"/>
        <v/>
      </c>
      <c r="I678" s="4" t="str">
        <f t="shared" si="1313"/>
        <v/>
      </c>
      <c r="J678" s="4" t="str">
        <f t="shared" si="1314"/>
        <v/>
      </c>
      <c r="K678" s="4" t="str">
        <f t="shared" si="1315"/>
        <v/>
      </c>
      <c r="L678" s="4" t="str">
        <f t="shared" si="1316"/>
        <v/>
      </c>
      <c r="M678" s="4" t="str">
        <f t="shared" si="1317"/>
        <v/>
      </c>
      <c r="N678" s="4" t="str">
        <f t="shared" si="1318"/>
        <v/>
      </c>
      <c r="O678" s="4" t="str">
        <f t="shared" si="1319"/>
        <v/>
      </c>
      <c r="P678" s="4" t="str">
        <f t="shared" si="1320"/>
        <v/>
      </c>
      <c r="Q678" s="4" t="str">
        <f t="shared" si="1321"/>
        <v/>
      </c>
      <c r="R678" s="4" t="str">
        <f t="shared" si="1322"/>
        <v/>
      </c>
      <c r="S678" s="4" t="str">
        <f t="shared" si="1323"/>
        <v/>
      </c>
      <c r="T678" s="4" t="str">
        <f t="shared" si="1324"/>
        <v/>
      </c>
      <c r="U678" s="4" t="str">
        <f t="shared" si="1325"/>
        <v/>
      </c>
      <c r="V678" s="4" t="str">
        <f t="shared" si="1326"/>
        <v/>
      </c>
      <c r="W678" s="4" t="str">
        <f t="shared" si="1327"/>
        <v/>
      </c>
      <c r="X678" s="4" t="str">
        <f t="shared" si="1328"/>
        <v/>
      </c>
      <c r="Y678" s="4">
        <f t="shared" si="1329"/>
        <v>3</v>
      </c>
      <c r="Z678" s="4" t="str">
        <f t="shared" si="1330"/>
        <v>-</v>
      </c>
      <c r="AA678" s="4" t="str">
        <f t="shared" si="1331"/>
        <v/>
      </c>
      <c r="AB678" s="4" t="str">
        <f t="shared" si="1332"/>
        <v/>
      </c>
      <c r="AC678" s="4" t="str">
        <f t="shared" si="1333"/>
        <v/>
      </c>
      <c r="AD678" s="4" t="str">
        <f t="shared" si="1334"/>
        <v/>
      </c>
      <c r="AE678" s="4" t="str">
        <f t="shared" si="1335"/>
        <v/>
      </c>
      <c r="AF678" s="4">
        <f t="shared" si="1336"/>
        <v>4</v>
      </c>
      <c r="AG678" s="4">
        <f t="shared" si="1337"/>
        <v>16</v>
      </c>
      <c r="AH678" s="4">
        <f t="shared" si="1338"/>
        <v>12</v>
      </c>
      <c r="AI678" s="4" t="str">
        <f t="shared" si="1339"/>
        <v>1BKS</v>
      </c>
      <c r="AJ678" s="4" t="str">
        <f t="shared" si="1340"/>
        <v>-1BKS</v>
      </c>
      <c r="AK678" s="4" t="str" cm="1">
        <f t="array" ref="AK678">LEFT(AR678,SUM(LEN(AR678)-LEN(SUBSTITUTE(AR678,{"0";"1";"2";"3";"4";"5";"6";"7";"8";"9"},""))))</f>
        <v>1</v>
      </c>
      <c r="AL678" s="4">
        <f t="shared" si="1344"/>
        <v>13</v>
      </c>
      <c r="AM678" s="4" t="b">
        <f t="shared" ref="AM678:AM688" si="1350">LEFT(AR678,1)=AK678</f>
        <v>1</v>
      </c>
      <c r="AN678" s="4" t="str">
        <f t="shared" si="1349"/>
        <v>BKS</v>
      </c>
      <c r="AO678" s="4" t="b">
        <f t="shared" si="1345"/>
        <v>0</v>
      </c>
      <c r="AP678" s="4" t="b">
        <f t="shared" si="1341"/>
        <v>0</v>
      </c>
      <c r="AQ678" s="5" t="str">
        <f t="shared" si="1342"/>
        <v>ECERAN 1000</v>
      </c>
      <c r="AR678" s="4" t="str">
        <f t="shared" si="1343"/>
        <v>1BKS</v>
      </c>
      <c r="AS678" t="s">
        <v>4968</v>
      </c>
      <c r="AU678" s="4" t="str">
        <f t="shared" ref="AU678:AU722" ca="1" si="1351">IF(IF(IF(AQ678=AQ679,10,0)+IF(NOT(AN678=$AU$1)=TRUE,10,0)=
20,"XXXX",IF(IF((BC678+1)=2,0,1)+IF(AN678=$AU$1,1,0)=2,TRUE,""))
="",IF(IF(AQ678=AQ677,10,0)+IF(NOT(AN678=$AU$1)=TRUE,10,0)=
20,"XXXX",IF(IF((BC678+1)=2,0,1)+IF(AN678=$AU$1,1,0)=2,TRUE,
"")),IF(IF(AQ678=AQ679,10,0)+IF(NOT(AN678=$AU$1)=TRUE,10,0)=
20,"XXXX",IF(IF((BC678+1)=2,0,1)+IF(AN678=$AU$1,1,0)=2,TRUE,"")))</f>
        <v/>
      </c>
      <c r="AV678">
        <v>1000</v>
      </c>
      <c r="AW678">
        <v>1000</v>
      </c>
      <c r="AX678">
        <v>1000</v>
      </c>
      <c r="AY678" t="str">
        <f t="shared" si="1209"/>
        <v>8000000000678</v>
      </c>
      <c r="AZ678" t="str">
        <f t="shared" si="1346"/>
        <v>ECERAN 1000</v>
      </c>
      <c r="BA678" t="s">
        <v>4301</v>
      </c>
      <c r="BB678" t="s">
        <v>4301</v>
      </c>
      <c r="BC678" s="9" t="str" cm="1">
        <f t="array" aca="1" ref="BC678" ca="1">LEFT(AR678,MATCH(FALSE,ISNUMBER(MID(AR678,ROW(INDIRECT("1:"&amp;LEN(AR678)+1)), 1) *1),0) -1)</f>
        <v>1</v>
      </c>
      <c r="BD678" s="1"/>
      <c r="BF678" s="21"/>
      <c r="BK678" s="1"/>
      <c r="BM678" s="1"/>
      <c r="BN678" s="1"/>
      <c r="BR678" s="22"/>
      <c r="BS678">
        <v>0</v>
      </c>
      <c r="BT678" s="1" t="s">
        <v>5103</v>
      </c>
    </row>
    <row r="679" spans="1:145">
      <c r="A679" s="4" t="str">
        <f t="shared" si="1305"/>
        <v/>
      </c>
      <c r="B679" s="4" t="str">
        <f t="shared" si="1306"/>
        <v>PCS</v>
      </c>
      <c r="C679" s="4" t="str">
        <f t="shared" si="1307"/>
        <v/>
      </c>
      <c r="D679" s="4" t="str">
        <f t="shared" si="1308"/>
        <v/>
      </c>
      <c r="E679" s="4" t="str">
        <f t="shared" si="1309"/>
        <v/>
      </c>
      <c r="F679" s="4" t="str">
        <f t="shared" si="1310"/>
        <v/>
      </c>
      <c r="G679" s="4" t="str">
        <f t="shared" si="1311"/>
        <v/>
      </c>
      <c r="H679" s="4" t="str">
        <f t="shared" si="1312"/>
        <v/>
      </c>
      <c r="I679" s="4" t="str">
        <f t="shared" si="1313"/>
        <v/>
      </c>
      <c r="J679" s="4" t="str">
        <f t="shared" si="1314"/>
        <v/>
      </c>
      <c r="K679" s="4" t="str">
        <f t="shared" si="1315"/>
        <v/>
      </c>
      <c r="L679" s="4" t="str">
        <f t="shared" si="1316"/>
        <v/>
      </c>
      <c r="M679" s="4" t="str">
        <f t="shared" si="1317"/>
        <v/>
      </c>
      <c r="N679" s="4" t="str">
        <f t="shared" si="1318"/>
        <v/>
      </c>
      <c r="O679" s="4" t="str">
        <f t="shared" si="1319"/>
        <v/>
      </c>
      <c r="P679" s="4" t="str">
        <f t="shared" si="1320"/>
        <v/>
      </c>
      <c r="Q679" s="4" t="str">
        <f t="shared" si="1321"/>
        <v/>
      </c>
      <c r="R679" s="4" t="str">
        <f t="shared" si="1322"/>
        <v/>
      </c>
      <c r="S679" s="4" t="str">
        <f t="shared" si="1323"/>
        <v/>
      </c>
      <c r="T679" s="4" t="str">
        <f t="shared" si="1324"/>
        <v/>
      </c>
      <c r="U679" s="4" t="str">
        <f t="shared" si="1325"/>
        <v/>
      </c>
      <c r="V679" s="4" t="str">
        <f t="shared" si="1326"/>
        <v/>
      </c>
      <c r="W679" s="4" t="str">
        <f t="shared" si="1327"/>
        <v/>
      </c>
      <c r="X679" s="4" t="str">
        <f t="shared" si="1328"/>
        <v/>
      </c>
      <c r="Y679" s="4">
        <f t="shared" si="1329"/>
        <v>3</v>
      </c>
      <c r="Z679" s="4" t="str">
        <f t="shared" si="1330"/>
        <v>-</v>
      </c>
      <c r="AA679" s="4" t="str">
        <f t="shared" si="1331"/>
        <v/>
      </c>
      <c r="AB679" s="4" t="str">
        <f t="shared" si="1332"/>
        <v/>
      </c>
      <c r="AC679" s="4" t="str">
        <f t="shared" si="1333"/>
        <v/>
      </c>
      <c r="AD679" s="4" t="str">
        <f t="shared" si="1334"/>
        <v/>
      </c>
      <c r="AE679" s="4" t="str">
        <f t="shared" si="1335"/>
        <v/>
      </c>
      <c r="AF679" s="4">
        <f t="shared" si="1336"/>
        <v>4</v>
      </c>
      <c r="AG679" s="4">
        <f t="shared" si="1337"/>
        <v>17</v>
      </c>
      <c r="AH679" s="4">
        <f t="shared" si="1338"/>
        <v>13</v>
      </c>
      <c r="AI679" s="4" t="str">
        <f t="shared" si="1339"/>
        <v>1PCS</v>
      </c>
      <c r="AJ679" s="4" t="str">
        <f t="shared" si="1340"/>
        <v>-1PCS</v>
      </c>
      <c r="AK679" s="4" t="str" cm="1">
        <f t="array" ref="AK679">LEFT(AR679,SUM(LEN(AR679)-LEN(SUBSTITUTE(AR679,{"0";"1";"2";"3";"4";"5";"6";"7";"8";"9"},""))))</f>
        <v>1</v>
      </c>
      <c r="AL679" s="4">
        <f t="shared" si="1344"/>
        <v>13</v>
      </c>
      <c r="AM679" s="4" t="b">
        <f t="shared" si="1350"/>
        <v>1</v>
      </c>
      <c r="AN679" s="4" t="str">
        <f t="shared" si="1349"/>
        <v>PCS</v>
      </c>
      <c r="AO679" s="4" t="b">
        <f t="shared" si="1345"/>
        <v>0</v>
      </c>
      <c r="AP679" s="4" t="b">
        <f t="shared" si="1341"/>
        <v>0</v>
      </c>
      <c r="AQ679" s="5" t="str">
        <f t="shared" si="1342"/>
        <v>EKONOMI 2000</v>
      </c>
      <c r="AR679" s="4" t="str">
        <f t="shared" si="1343"/>
        <v>1PCS</v>
      </c>
      <c r="AS679" t="s">
        <v>4689</v>
      </c>
      <c r="AT679" s="1" t="s">
        <v>924</v>
      </c>
      <c r="AU679" s="4" t="str">
        <f t="shared" ca="1" si="1351"/>
        <v/>
      </c>
      <c r="AV679">
        <v>1700</v>
      </c>
      <c r="AW679">
        <v>1700</v>
      </c>
      <c r="AX679">
        <v>1500</v>
      </c>
      <c r="AY679" t="str">
        <f t="shared" si="1209"/>
        <v>9988686611701</v>
      </c>
      <c r="AZ679" t="str">
        <f t="shared" si="1346"/>
        <v>EKONOMI 2000</v>
      </c>
      <c r="BA679" t="s">
        <v>4301</v>
      </c>
      <c r="BB679" t="s">
        <v>4301</v>
      </c>
      <c r="BC679" s="9" t="str" cm="1">
        <f t="array" aca="1" ref="BC679" ca="1">LEFT(AR679,MATCH(FALSE,ISNUMBER(MID(AR679,ROW(INDIRECT("1:"&amp;LEN(AR679)+1)), 1) *1),0) -1)</f>
        <v>1</v>
      </c>
      <c r="BD679" s="1"/>
      <c r="BF679" s="21"/>
      <c r="BK679" s="1"/>
      <c r="BM679" s="1"/>
      <c r="BN679" s="1"/>
      <c r="BR679" s="22"/>
      <c r="BS679">
        <v>0</v>
      </c>
      <c r="BT679" s="1" t="s">
        <v>5103</v>
      </c>
    </row>
    <row r="680" spans="1:145">
      <c r="A680" s="4" t="str">
        <f t="shared" si="1305"/>
        <v/>
      </c>
      <c r="B680" s="4" t="str">
        <f t="shared" si="1306"/>
        <v>PCS</v>
      </c>
      <c r="C680" s="4" t="str">
        <f t="shared" si="1307"/>
        <v/>
      </c>
      <c r="D680" s="4" t="str">
        <f t="shared" si="1308"/>
        <v/>
      </c>
      <c r="E680" s="4" t="str">
        <f t="shared" si="1309"/>
        <v/>
      </c>
      <c r="F680" s="4" t="str">
        <f t="shared" si="1310"/>
        <v/>
      </c>
      <c r="G680" s="4" t="str">
        <f t="shared" si="1311"/>
        <v/>
      </c>
      <c r="H680" s="4" t="str">
        <f t="shared" si="1312"/>
        <v/>
      </c>
      <c r="I680" s="4" t="str">
        <f t="shared" si="1313"/>
        <v/>
      </c>
      <c r="J680" s="4" t="str">
        <f t="shared" si="1314"/>
        <v/>
      </c>
      <c r="K680" s="4" t="str">
        <f t="shared" si="1315"/>
        <v/>
      </c>
      <c r="L680" s="4" t="str">
        <f t="shared" si="1316"/>
        <v/>
      </c>
      <c r="M680" s="4" t="str">
        <f t="shared" si="1317"/>
        <v/>
      </c>
      <c r="N680" s="4" t="str">
        <f t="shared" si="1318"/>
        <v/>
      </c>
      <c r="O680" s="4" t="str">
        <f t="shared" si="1319"/>
        <v/>
      </c>
      <c r="P680" s="4" t="str">
        <f t="shared" si="1320"/>
        <v/>
      </c>
      <c r="Q680" s="4" t="str">
        <f t="shared" si="1321"/>
        <v/>
      </c>
      <c r="R680" s="4" t="str">
        <f t="shared" si="1322"/>
        <v/>
      </c>
      <c r="S680" s="4" t="str">
        <f t="shared" si="1323"/>
        <v/>
      </c>
      <c r="T680" s="4" t="str">
        <f t="shared" si="1324"/>
        <v/>
      </c>
      <c r="U680" s="4" t="str">
        <f t="shared" si="1325"/>
        <v/>
      </c>
      <c r="V680" s="4" t="str">
        <f t="shared" si="1326"/>
        <v/>
      </c>
      <c r="W680" s="4" t="str">
        <f t="shared" si="1327"/>
        <v/>
      </c>
      <c r="X680" s="4" t="str">
        <f t="shared" si="1328"/>
        <v/>
      </c>
      <c r="Y680" s="4">
        <f t="shared" si="1329"/>
        <v>3</v>
      </c>
      <c r="Z680" s="4" t="str">
        <f t="shared" si="1330"/>
        <v>-</v>
      </c>
      <c r="AA680" s="4" t="str">
        <f t="shared" si="1331"/>
        <v/>
      </c>
      <c r="AB680" s="4" t="str">
        <f t="shared" si="1332"/>
        <v/>
      </c>
      <c r="AC680" s="4" t="str">
        <f t="shared" si="1333"/>
        <v/>
      </c>
      <c r="AD680" s="4" t="str">
        <f t="shared" si="1334"/>
        <v/>
      </c>
      <c r="AE680" s="4" t="str">
        <f t="shared" si="1335"/>
        <v/>
      </c>
      <c r="AF680" s="4">
        <f t="shared" si="1336"/>
        <v>4</v>
      </c>
      <c r="AG680" s="4">
        <f t="shared" si="1337"/>
        <v>27</v>
      </c>
      <c r="AH680" s="4">
        <f t="shared" si="1338"/>
        <v>23</v>
      </c>
      <c r="AI680" s="4" t="str">
        <f t="shared" si="1339"/>
        <v>1PCS</v>
      </c>
      <c r="AJ680" s="4" t="str">
        <f t="shared" si="1340"/>
        <v>-1PCS</v>
      </c>
      <c r="AK680" s="4" t="str" cm="1">
        <f t="array" ref="AK680">LEFT(AR680,SUM(LEN(AR680)-LEN(SUBSTITUTE(AR680,{"0";"1";"2";"3";"4";"5";"6";"7";"8";"9"},""))))</f>
        <v>1</v>
      </c>
      <c r="AL680" s="4">
        <f t="shared" si="1344"/>
        <v>13</v>
      </c>
      <c r="AM680" s="4" t="b">
        <f t="shared" si="1350"/>
        <v>1</v>
      </c>
      <c r="AN680" s="4" t="str">
        <f t="shared" si="1349"/>
        <v>PCS</v>
      </c>
      <c r="AO680" s="4" t="b">
        <f t="shared" si="1345"/>
        <v>0</v>
      </c>
      <c r="AP680" s="4" t="b">
        <f t="shared" si="1341"/>
        <v>0</v>
      </c>
      <c r="AQ680" s="5" t="str">
        <f t="shared" si="1342"/>
        <v>EKONOMI HIGIENIS SIWAK</v>
      </c>
      <c r="AR680" s="4" t="str">
        <f t="shared" si="1343"/>
        <v>1PCS</v>
      </c>
      <c r="AS680" t="s">
        <v>5067</v>
      </c>
      <c r="AT680" s="1" t="s">
        <v>925</v>
      </c>
      <c r="AU680" s="4" t="str">
        <f t="shared" ca="1" si="1351"/>
        <v/>
      </c>
      <c r="AV680">
        <v>1700</v>
      </c>
      <c r="AW680">
        <v>1700</v>
      </c>
      <c r="AX680">
        <v>1000</v>
      </c>
      <c r="AY680" t="str">
        <f t="shared" si="1209"/>
        <v>8998866615297</v>
      </c>
      <c r="AZ680" t="str">
        <f t="shared" si="1346"/>
        <v>EKONOMI HIGIENIS SIWAK</v>
      </c>
      <c r="BA680" t="s">
        <v>4301</v>
      </c>
      <c r="BB680" t="s">
        <v>4301</v>
      </c>
      <c r="BC680" s="9" t="str" cm="1">
        <f t="array" aca="1" ref="BC680" ca="1">LEFT(AR680,MATCH(FALSE,ISNUMBER(MID(AR680,ROW(INDIRECT("1:"&amp;LEN(AR680)+1)), 1) *1),0) -1)</f>
        <v>1</v>
      </c>
      <c r="BD680" s="1"/>
      <c r="BF680" s="21"/>
      <c r="BK680" s="1"/>
      <c r="BM680" s="1"/>
      <c r="BN680" s="1"/>
      <c r="BR680" s="22"/>
      <c r="BS680">
        <v>0</v>
      </c>
      <c r="BT680" s="1" t="s">
        <v>5103</v>
      </c>
    </row>
    <row r="681" spans="1:145">
      <c r="A681" s="4" t="str">
        <f t="shared" si="1305"/>
        <v/>
      </c>
      <c r="B681" s="4" t="str">
        <f t="shared" si="1306"/>
        <v>PCS</v>
      </c>
      <c r="C681" s="4" t="str">
        <f t="shared" si="1307"/>
        <v/>
      </c>
      <c r="D681" s="4" t="str">
        <f t="shared" si="1308"/>
        <v/>
      </c>
      <c r="E681" s="4" t="str">
        <f t="shared" si="1309"/>
        <v/>
      </c>
      <c r="F681" s="4" t="str">
        <f t="shared" si="1310"/>
        <v/>
      </c>
      <c r="G681" s="4" t="str">
        <f t="shared" si="1311"/>
        <v/>
      </c>
      <c r="H681" s="4" t="str">
        <f t="shared" si="1312"/>
        <v/>
      </c>
      <c r="I681" s="4" t="str">
        <f t="shared" si="1313"/>
        <v/>
      </c>
      <c r="J681" s="4" t="str">
        <f t="shared" si="1314"/>
        <v/>
      </c>
      <c r="K681" s="4" t="str">
        <f t="shared" si="1315"/>
        <v/>
      </c>
      <c r="L681" s="4" t="str">
        <f t="shared" si="1316"/>
        <v/>
      </c>
      <c r="M681" s="4" t="str">
        <f t="shared" si="1317"/>
        <v/>
      </c>
      <c r="N681" s="4" t="str">
        <f t="shared" si="1318"/>
        <v/>
      </c>
      <c r="O681" s="4" t="str">
        <f t="shared" si="1319"/>
        <v/>
      </c>
      <c r="P681" s="4" t="str">
        <f t="shared" si="1320"/>
        <v/>
      </c>
      <c r="Q681" s="4" t="str">
        <f t="shared" si="1321"/>
        <v/>
      </c>
      <c r="R681" s="4" t="str">
        <f t="shared" si="1322"/>
        <v/>
      </c>
      <c r="S681" s="4" t="str">
        <f t="shared" si="1323"/>
        <v/>
      </c>
      <c r="T681" s="4" t="str">
        <f t="shared" si="1324"/>
        <v/>
      </c>
      <c r="U681" s="4" t="str">
        <f t="shared" si="1325"/>
        <v/>
      </c>
      <c r="V681" s="4" t="str">
        <f t="shared" si="1326"/>
        <v/>
      </c>
      <c r="W681" s="4" t="str">
        <f t="shared" si="1327"/>
        <v/>
      </c>
      <c r="X681" s="4" t="str">
        <f t="shared" si="1328"/>
        <v/>
      </c>
      <c r="Y681" s="4">
        <f t="shared" si="1329"/>
        <v>3</v>
      </c>
      <c r="Z681" s="4" t="str">
        <f t="shared" si="1330"/>
        <v>-</v>
      </c>
      <c r="AA681" s="4" t="str">
        <f t="shared" si="1331"/>
        <v/>
      </c>
      <c r="AB681" s="4" t="str">
        <f t="shared" si="1332"/>
        <v/>
      </c>
      <c r="AC681" s="4" t="str">
        <f t="shared" si="1333"/>
        <v/>
      </c>
      <c r="AD681" s="4" t="str">
        <f t="shared" si="1334"/>
        <v/>
      </c>
      <c r="AE681" s="4" t="str">
        <f t="shared" si="1335"/>
        <v/>
      </c>
      <c r="AF681" s="4">
        <f t="shared" si="1336"/>
        <v>4</v>
      </c>
      <c r="AG681" s="4">
        <f t="shared" si="1337"/>
        <v>30</v>
      </c>
      <c r="AH681" s="4">
        <f t="shared" si="1338"/>
        <v>26</v>
      </c>
      <c r="AI681" s="4" t="str">
        <f t="shared" si="1339"/>
        <v>1PCS</v>
      </c>
      <c r="AJ681" s="4" t="str">
        <f t="shared" si="1340"/>
        <v>-1PCS</v>
      </c>
      <c r="AK681" s="4" t="str" cm="1">
        <f t="array" ref="AK681">LEFT(AR681,SUM(LEN(AR681)-LEN(SUBSTITUTE(AR681,{"0";"1";"2";"3";"4";"5";"6";"7";"8";"9"},""))))</f>
        <v>1</v>
      </c>
      <c r="AL681" s="4">
        <f t="shared" si="1344"/>
        <v>13</v>
      </c>
      <c r="AM681" s="4" t="b">
        <f t="shared" si="1350"/>
        <v>1</v>
      </c>
      <c r="AN681" s="4" t="str">
        <f t="shared" si="1349"/>
        <v>PCS</v>
      </c>
      <c r="AO681" s="4" t="b">
        <f t="shared" si="1345"/>
        <v>0</v>
      </c>
      <c r="AP681" s="4" t="b">
        <f t="shared" si="1341"/>
        <v>0</v>
      </c>
      <c r="AQ681" s="5" t="str">
        <f t="shared" si="1342"/>
        <v>EKONOMI JERUK NIPIS 235ML</v>
      </c>
      <c r="AR681" s="4" t="str">
        <f t="shared" si="1343"/>
        <v>1PCS</v>
      </c>
      <c r="AS681" t="s">
        <v>4851</v>
      </c>
      <c r="AT681" s="1" t="s">
        <v>926</v>
      </c>
      <c r="AU681" s="4" t="str">
        <f t="shared" ca="1" si="1351"/>
        <v/>
      </c>
      <c r="AV681">
        <v>3000</v>
      </c>
      <c r="AW681">
        <v>3000</v>
      </c>
      <c r="AX681">
        <v>2600</v>
      </c>
      <c r="AY681" t="str">
        <f t="shared" si="1209"/>
        <v>8998866611725</v>
      </c>
      <c r="AZ681" t="str">
        <f t="shared" si="1346"/>
        <v>EKONOMI JERUK NIPIS 235ML</v>
      </c>
      <c r="BA681" t="s">
        <v>4301</v>
      </c>
      <c r="BB681" t="s">
        <v>4301</v>
      </c>
      <c r="BC681" s="9" t="str" cm="1">
        <f t="array" aca="1" ref="BC681" ca="1">LEFT(AR681,MATCH(FALSE,ISNUMBER(MID(AR681,ROW(INDIRECT("1:"&amp;LEN(AR681)+1)), 1) *1),0) -1)</f>
        <v>1</v>
      </c>
      <c r="BD681" s="1"/>
      <c r="BF681" s="21"/>
      <c r="BK681" s="1"/>
      <c r="BM681" s="1"/>
      <c r="BN681" s="1"/>
      <c r="BR681" s="22"/>
      <c r="BS681">
        <v>0</v>
      </c>
      <c r="BT681" s="1" t="s">
        <v>5103</v>
      </c>
    </row>
    <row r="682" spans="1:145">
      <c r="A682" s="4" t="str">
        <f t="shared" si="1305"/>
        <v/>
      </c>
      <c r="B682" s="4" t="str">
        <f t="shared" si="1306"/>
        <v>PCS</v>
      </c>
      <c r="C682" s="4" t="str">
        <f t="shared" si="1307"/>
        <v/>
      </c>
      <c r="D682" s="4" t="str">
        <f t="shared" si="1308"/>
        <v/>
      </c>
      <c r="E682" s="4" t="str">
        <f t="shared" si="1309"/>
        <v/>
      </c>
      <c r="F682" s="4" t="str">
        <f t="shared" si="1310"/>
        <v/>
      </c>
      <c r="G682" s="4" t="str">
        <f t="shared" si="1311"/>
        <v/>
      </c>
      <c r="H682" s="4" t="str">
        <f t="shared" si="1312"/>
        <v/>
      </c>
      <c r="I682" s="4" t="str">
        <f t="shared" si="1313"/>
        <v/>
      </c>
      <c r="J682" s="4" t="str">
        <f t="shared" si="1314"/>
        <v/>
      </c>
      <c r="K682" s="4" t="str">
        <f t="shared" si="1315"/>
        <v/>
      </c>
      <c r="L682" s="4" t="str">
        <f t="shared" si="1316"/>
        <v/>
      </c>
      <c r="M682" s="4" t="str">
        <f t="shared" si="1317"/>
        <v/>
      </c>
      <c r="N682" s="4" t="str">
        <f t="shared" si="1318"/>
        <v/>
      </c>
      <c r="O682" s="4" t="str">
        <f t="shared" si="1319"/>
        <v/>
      </c>
      <c r="P682" s="4" t="str">
        <f t="shared" si="1320"/>
        <v/>
      </c>
      <c r="Q682" s="4" t="str">
        <f t="shared" si="1321"/>
        <v/>
      </c>
      <c r="R682" s="4" t="str">
        <f t="shared" si="1322"/>
        <v/>
      </c>
      <c r="S682" s="4" t="str">
        <f t="shared" si="1323"/>
        <v/>
      </c>
      <c r="T682" s="4" t="str">
        <f t="shared" si="1324"/>
        <v/>
      </c>
      <c r="U682" s="4" t="str">
        <f t="shared" si="1325"/>
        <v/>
      </c>
      <c r="V682" s="4" t="str">
        <f t="shared" si="1326"/>
        <v/>
      </c>
      <c r="W682" s="4" t="str">
        <f t="shared" si="1327"/>
        <v/>
      </c>
      <c r="X682" s="4" t="str">
        <f t="shared" si="1328"/>
        <v/>
      </c>
      <c r="Y682" s="4">
        <f t="shared" si="1329"/>
        <v>3</v>
      </c>
      <c r="Z682" s="4" t="str">
        <f t="shared" si="1330"/>
        <v>-</v>
      </c>
      <c r="AA682" s="4" t="str">
        <f t="shared" si="1331"/>
        <v/>
      </c>
      <c r="AB682" s="4" t="str">
        <f t="shared" si="1332"/>
        <v/>
      </c>
      <c r="AC682" s="4" t="str">
        <f t="shared" si="1333"/>
        <v/>
      </c>
      <c r="AD682" s="4" t="str">
        <f t="shared" si="1334"/>
        <v/>
      </c>
      <c r="AE682" s="4" t="str">
        <f t="shared" si="1335"/>
        <v/>
      </c>
      <c r="AF682" s="4">
        <f t="shared" si="1336"/>
        <v>4</v>
      </c>
      <c r="AG682" s="4">
        <f t="shared" si="1337"/>
        <v>30</v>
      </c>
      <c r="AH682" s="4">
        <f t="shared" si="1338"/>
        <v>26</v>
      </c>
      <c r="AI682" s="4" t="str">
        <f t="shared" si="1339"/>
        <v>1PCS</v>
      </c>
      <c r="AJ682" s="4" t="str">
        <f t="shared" si="1340"/>
        <v>-1PCS</v>
      </c>
      <c r="AK682" s="4" t="str" cm="1">
        <f t="array" ref="AK682">LEFT(AR682,SUM(LEN(AR682)-LEN(SUBSTITUTE(AR682,{"0";"1";"2";"3";"4";"5";"6";"7";"8";"9"},""))))</f>
        <v>1</v>
      </c>
      <c r="AL682" s="4">
        <f t="shared" si="1344"/>
        <v>13</v>
      </c>
      <c r="AM682" s="4" t="b">
        <f t="shared" si="1350"/>
        <v>1</v>
      </c>
      <c r="AN682" s="4" t="str">
        <f t="shared" si="1349"/>
        <v>PCS</v>
      </c>
      <c r="AO682" s="4" t="b">
        <f t="shared" si="1345"/>
        <v>0</v>
      </c>
      <c r="AP682" s="4" t="b">
        <f t="shared" si="1341"/>
        <v>0</v>
      </c>
      <c r="AQ682" s="5" t="str">
        <f t="shared" si="1342"/>
        <v>EKONOMI JERUK NIPIS 650ML</v>
      </c>
      <c r="AR682" s="4" t="str">
        <f t="shared" si="1343"/>
        <v>1PCS</v>
      </c>
      <c r="AS682" t="s">
        <v>927</v>
      </c>
      <c r="AT682" s="1" t="s">
        <v>928</v>
      </c>
      <c r="AU682" s="4" t="str">
        <f t="shared" ca="1" si="1351"/>
        <v/>
      </c>
      <c r="AV682">
        <v>9000</v>
      </c>
      <c r="AW682">
        <v>9000</v>
      </c>
      <c r="AX682">
        <v>7900</v>
      </c>
      <c r="AY682" t="str">
        <f t="shared" ref="AY682:AY743" si="1352">IF(AT682&gt;0,AT682,"8000000000"&amp;ROW(AX682))</f>
        <v>8998866611718</v>
      </c>
      <c r="AZ682" t="str">
        <f t="shared" si="1346"/>
        <v>EKONOMI JERUK NIPIS 650ML</v>
      </c>
      <c r="BA682" t="s">
        <v>4301</v>
      </c>
      <c r="BB682" t="s">
        <v>4301</v>
      </c>
      <c r="BC682" s="9" t="str" cm="1">
        <f t="array" aca="1" ref="BC682" ca="1">LEFT(AR682,MATCH(FALSE,ISNUMBER(MID(AR682,ROW(INDIRECT("1:"&amp;LEN(AR682)+1)), 1) *1),0) -1)</f>
        <v>1</v>
      </c>
      <c r="BD682" s="1"/>
      <c r="BF682" s="21"/>
      <c r="BK682" s="1"/>
      <c r="BM682" s="1"/>
      <c r="BN682" s="1"/>
      <c r="BR682" s="22"/>
      <c r="BS682">
        <v>0</v>
      </c>
      <c r="BT682" s="1" t="s">
        <v>5103</v>
      </c>
    </row>
    <row r="683" spans="1:145">
      <c r="A683" s="4" t="str">
        <f t="shared" si="1305"/>
        <v/>
      </c>
      <c r="B683" s="4" t="str">
        <f t="shared" si="1306"/>
        <v/>
      </c>
      <c r="C683" s="4" t="str">
        <f t="shared" si="1307"/>
        <v/>
      </c>
      <c r="D683" s="4" t="str">
        <f t="shared" si="1308"/>
        <v/>
      </c>
      <c r="E683" s="4" t="str">
        <f t="shared" si="1309"/>
        <v/>
      </c>
      <c r="F683" s="4" t="str">
        <f t="shared" si="1310"/>
        <v>RTG</v>
      </c>
      <c r="G683" s="4" t="str">
        <f t="shared" si="1311"/>
        <v/>
      </c>
      <c r="H683" s="4" t="str">
        <f t="shared" si="1312"/>
        <v/>
      </c>
      <c r="I683" s="4" t="str">
        <f t="shared" si="1313"/>
        <v/>
      </c>
      <c r="J683" s="4" t="str">
        <f t="shared" si="1314"/>
        <v/>
      </c>
      <c r="K683" s="4" t="str">
        <f t="shared" si="1315"/>
        <v/>
      </c>
      <c r="L683" s="4" t="str">
        <f t="shared" si="1316"/>
        <v/>
      </c>
      <c r="M683" s="4" t="str">
        <f t="shared" si="1317"/>
        <v/>
      </c>
      <c r="N683" s="4" t="str">
        <f t="shared" si="1318"/>
        <v/>
      </c>
      <c r="O683" s="4" t="str">
        <f t="shared" si="1319"/>
        <v/>
      </c>
      <c r="P683" s="4" t="str">
        <f t="shared" si="1320"/>
        <v/>
      </c>
      <c r="Q683" s="4" t="str">
        <f t="shared" si="1321"/>
        <v/>
      </c>
      <c r="R683" s="4" t="str">
        <f t="shared" si="1322"/>
        <v/>
      </c>
      <c r="S683" s="4" t="str">
        <f t="shared" si="1323"/>
        <v/>
      </c>
      <c r="T683" s="4" t="str">
        <f t="shared" si="1324"/>
        <v/>
      </c>
      <c r="U683" s="4" t="str">
        <f t="shared" si="1325"/>
        <v/>
      </c>
      <c r="V683" s="4" t="str">
        <f t="shared" si="1326"/>
        <v/>
      </c>
      <c r="W683" s="4" t="str">
        <f t="shared" si="1327"/>
        <v/>
      </c>
      <c r="X683" s="4" t="str">
        <f t="shared" si="1328"/>
        <v/>
      </c>
      <c r="Y683" s="4">
        <f t="shared" si="1329"/>
        <v>3</v>
      </c>
      <c r="Z683" s="4" t="str">
        <f t="shared" si="1330"/>
        <v>-</v>
      </c>
      <c r="AA683" s="4" t="str">
        <f t="shared" si="1331"/>
        <v/>
      </c>
      <c r="AB683" s="4" t="str">
        <f t="shared" si="1332"/>
        <v/>
      </c>
      <c r="AC683" s="4" t="str">
        <f t="shared" si="1333"/>
        <v/>
      </c>
      <c r="AD683" s="4" t="str">
        <f t="shared" si="1334"/>
        <v/>
      </c>
      <c r="AE683" s="4" t="str">
        <f t="shared" si="1335"/>
        <v/>
      </c>
      <c r="AF683" s="4">
        <f t="shared" si="1336"/>
        <v>4</v>
      </c>
      <c r="AG683" s="4">
        <f t="shared" si="1337"/>
        <v>22</v>
      </c>
      <c r="AH683" s="4">
        <f t="shared" si="1338"/>
        <v>18</v>
      </c>
      <c r="AI683" s="4" t="str">
        <f t="shared" si="1339"/>
        <v>1RTG</v>
      </c>
      <c r="AJ683" s="4" t="str">
        <f t="shared" si="1340"/>
        <v>-1RTG</v>
      </c>
      <c r="AK683" s="4" t="str" cm="1">
        <f t="array" ref="AK683">LEFT(AR683,SUM(LEN(AR683)-LEN(SUBSTITUTE(AR683,{"0";"1";"2";"3";"4";"5";"6";"7";"8";"9"},""))))</f>
        <v>1</v>
      </c>
      <c r="AL683" s="4">
        <f t="shared" si="1344"/>
        <v>13</v>
      </c>
      <c r="AM683" s="4" t="b">
        <f t="shared" si="1350"/>
        <v>1</v>
      </c>
      <c r="AN683" s="4" t="str">
        <f t="shared" si="1349"/>
        <v>RTG</v>
      </c>
      <c r="AO683" s="4" t="b">
        <f t="shared" si="1345"/>
        <v>0</v>
      </c>
      <c r="AP683" s="4" t="b">
        <f t="shared" si="1341"/>
        <v>0</v>
      </c>
      <c r="AQ683" s="5" t="str">
        <f t="shared" si="1342"/>
        <v>ELIT JAGUNG BAKAR</v>
      </c>
      <c r="AR683" s="4" t="str">
        <f t="shared" si="1343"/>
        <v>1RTG</v>
      </c>
      <c r="AS683" t="s">
        <v>929</v>
      </c>
      <c r="AU683" s="4" t="str">
        <f t="shared" ca="1" si="1351"/>
        <v/>
      </c>
      <c r="AV683">
        <v>8500</v>
      </c>
      <c r="AW683">
        <v>8500</v>
      </c>
      <c r="AX683">
        <v>8000</v>
      </c>
      <c r="AY683" t="str">
        <f t="shared" si="1352"/>
        <v>8000000000683</v>
      </c>
      <c r="AZ683" t="str">
        <f t="shared" si="1346"/>
        <v>ELIT JAGUNG BAKAR</v>
      </c>
      <c r="BA683" t="s">
        <v>4301</v>
      </c>
      <c r="BB683" t="s">
        <v>4301</v>
      </c>
      <c r="BC683" s="9" t="str" cm="1">
        <f t="array" aca="1" ref="BC683" ca="1">LEFT(AR683,MATCH(FALSE,ISNUMBER(MID(AR683,ROW(INDIRECT("1:"&amp;LEN(AR683)+1)), 1) *1),0) -1)</f>
        <v>1</v>
      </c>
      <c r="BD683" s="1"/>
      <c r="BF683" s="21"/>
      <c r="BK683" s="1"/>
      <c r="BM683" s="1"/>
      <c r="BN683" s="1"/>
      <c r="BR683" s="22"/>
      <c r="BS683">
        <v>0</v>
      </c>
      <c r="BT683" s="1" t="s">
        <v>5103</v>
      </c>
    </row>
    <row r="684" spans="1:145">
      <c r="A684" s="4" t="str">
        <f t="shared" si="1305"/>
        <v/>
      </c>
      <c r="B684" s="4" t="str">
        <f t="shared" si="1306"/>
        <v>PCS</v>
      </c>
      <c r="C684" s="4" t="str">
        <f t="shared" si="1307"/>
        <v/>
      </c>
      <c r="D684" s="4" t="str">
        <f t="shared" si="1308"/>
        <v/>
      </c>
      <c r="E684" s="4" t="str">
        <f t="shared" si="1309"/>
        <v/>
      </c>
      <c r="F684" s="4" t="str">
        <f t="shared" si="1310"/>
        <v/>
      </c>
      <c r="G684" s="4" t="str">
        <f t="shared" si="1311"/>
        <v/>
      </c>
      <c r="H684" s="4" t="str">
        <f t="shared" si="1312"/>
        <v/>
      </c>
      <c r="I684" s="4" t="str">
        <f t="shared" si="1313"/>
        <v/>
      </c>
      <c r="J684" s="4" t="str">
        <f t="shared" si="1314"/>
        <v/>
      </c>
      <c r="K684" s="4" t="str">
        <f t="shared" si="1315"/>
        <v/>
      </c>
      <c r="L684" s="4" t="str">
        <f t="shared" si="1316"/>
        <v/>
      </c>
      <c r="M684" s="4" t="str">
        <f t="shared" si="1317"/>
        <v/>
      </c>
      <c r="N684" s="4" t="str">
        <f t="shared" si="1318"/>
        <v/>
      </c>
      <c r="O684" s="4" t="str">
        <f t="shared" si="1319"/>
        <v/>
      </c>
      <c r="P684" s="4" t="str">
        <f t="shared" si="1320"/>
        <v/>
      </c>
      <c r="Q684" s="4" t="str">
        <f t="shared" si="1321"/>
        <v/>
      </c>
      <c r="R684" s="4" t="str">
        <f t="shared" si="1322"/>
        <v/>
      </c>
      <c r="S684" s="4" t="str">
        <f t="shared" si="1323"/>
        <v/>
      </c>
      <c r="T684" s="4" t="str">
        <f t="shared" si="1324"/>
        <v/>
      </c>
      <c r="U684" s="4" t="str">
        <f t="shared" si="1325"/>
        <v/>
      </c>
      <c r="V684" s="4" t="str">
        <f t="shared" si="1326"/>
        <v/>
      </c>
      <c r="W684" s="4" t="str">
        <f t="shared" si="1327"/>
        <v/>
      </c>
      <c r="X684" s="4" t="str">
        <f t="shared" si="1328"/>
        <v/>
      </c>
      <c r="Y684" s="4">
        <f t="shared" si="1329"/>
        <v>3</v>
      </c>
      <c r="Z684" s="4" t="str">
        <f t="shared" si="1330"/>
        <v>-</v>
      </c>
      <c r="AA684" s="4" t="str">
        <f t="shared" si="1331"/>
        <v/>
      </c>
      <c r="AB684" s="4" t="str">
        <f t="shared" si="1332"/>
        <v/>
      </c>
      <c r="AC684" s="4" t="str">
        <f t="shared" si="1333"/>
        <v/>
      </c>
      <c r="AD684" s="4" t="str">
        <f t="shared" si="1334"/>
        <v/>
      </c>
      <c r="AE684" s="4" t="str">
        <f t="shared" si="1335"/>
        <v/>
      </c>
      <c r="AF684" s="4">
        <f t="shared" si="1336"/>
        <v>4</v>
      </c>
      <c r="AG684" s="4">
        <f t="shared" si="1337"/>
        <v>26</v>
      </c>
      <c r="AH684" s="4">
        <f t="shared" si="1338"/>
        <v>22</v>
      </c>
      <c r="AI684" s="4" t="str">
        <f t="shared" si="1339"/>
        <v>1PCS</v>
      </c>
      <c r="AJ684" s="4" t="str">
        <f t="shared" si="1340"/>
        <v>-1PCS</v>
      </c>
      <c r="AK684" s="4" t="str" cm="1">
        <f t="array" ref="AK684">LEFT(AR684,SUM(LEN(AR684)-LEN(SUBSTITUTE(AR684,{"0";"1";"2";"3";"4";"5";"6";"7";"8";"9"},""))))</f>
        <v>1</v>
      </c>
      <c r="AL684" s="4">
        <f t="shared" si="1344"/>
        <v>13</v>
      </c>
      <c r="AM684" s="4" t="b">
        <f t="shared" si="1350"/>
        <v>1</v>
      </c>
      <c r="AN684" s="4" t="str">
        <f t="shared" si="1349"/>
        <v>PCS</v>
      </c>
      <c r="AO684" s="4" t="b">
        <f t="shared" si="1345"/>
        <v>0</v>
      </c>
      <c r="AP684" s="4" t="b">
        <f t="shared" si="1341"/>
        <v>0</v>
      </c>
      <c r="AQ684" s="5" t="str">
        <f t="shared" si="1342"/>
        <v>ELLIPS HAIR TREATMENT</v>
      </c>
      <c r="AR684" s="4" t="str">
        <f t="shared" si="1343"/>
        <v>1PCS</v>
      </c>
      <c r="AS684" t="s">
        <v>930</v>
      </c>
      <c r="AT684" s="1" t="s">
        <v>931</v>
      </c>
      <c r="AU684" s="4" t="str">
        <f t="shared" ca="1" si="1351"/>
        <v/>
      </c>
      <c r="AV684">
        <v>12500</v>
      </c>
      <c r="AW684">
        <v>12500</v>
      </c>
      <c r="AX684">
        <v>11300</v>
      </c>
      <c r="AY684" t="str">
        <f t="shared" si="1352"/>
        <v>8993417200021</v>
      </c>
      <c r="AZ684" t="str">
        <f t="shared" si="1346"/>
        <v>ELLIPS HAIR TREATMENT</v>
      </c>
      <c r="BA684" t="s">
        <v>4301</v>
      </c>
      <c r="BB684" t="s">
        <v>4301</v>
      </c>
      <c r="BC684" s="9" t="str" cm="1">
        <f t="array" aca="1" ref="BC684" ca="1">LEFT(AR684,MATCH(FALSE,ISNUMBER(MID(AR684,ROW(INDIRECT("1:"&amp;LEN(AR684)+1)), 1) *1),0) -1)</f>
        <v>1</v>
      </c>
      <c r="BD684" s="1"/>
      <c r="BF684" s="21"/>
      <c r="BK684" s="1"/>
      <c r="BM684" s="1"/>
      <c r="BN684" s="1"/>
      <c r="BR684" s="22"/>
      <c r="BS684">
        <v>0</v>
      </c>
      <c r="BT684" s="1" t="s">
        <v>5103</v>
      </c>
    </row>
    <row r="685" spans="1:145">
      <c r="A685" s="4" t="str">
        <f t="shared" si="1305"/>
        <v/>
      </c>
      <c r="B685" s="4" t="str">
        <f t="shared" si="1306"/>
        <v>PCS</v>
      </c>
      <c r="C685" s="4" t="str">
        <f t="shared" si="1307"/>
        <v/>
      </c>
      <c r="D685" s="4" t="str">
        <f t="shared" si="1308"/>
        <v/>
      </c>
      <c r="E685" s="4" t="str">
        <f t="shared" si="1309"/>
        <v/>
      </c>
      <c r="F685" s="4" t="str">
        <f t="shared" si="1310"/>
        <v/>
      </c>
      <c r="G685" s="4" t="str">
        <f t="shared" si="1311"/>
        <v/>
      </c>
      <c r="H685" s="4" t="str">
        <f t="shared" si="1312"/>
        <v/>
      </c>
      <c r="I685" s="4" t="str">
        <f t="shared" si="1313"/>
        <v/>
      </c>
      <c r="J685" s="4" t="str">
        <f t="shared" si="1314"/>
        <v/>
      </c>
      <c r="K685" s="4" t="str">
        <f t="shared" si="1315"/>
        <v/>
      </c>
      <c r="L685" s="4" t="str">
        <f t="shared" si="1316"/>
        <v/>
      </c>
      <c r="M685" s="4" t="str">
        <f t="shared" si="1317"/>
        <v/>
      </c>
      <c r="N685" s="4" t="str">
        <f t="shared" si="1318"/>
        <v/>
      </c>
      <c r="O685" s="4" t="str">
        <f t="shared" si="1319"/>
        <v/>
      </c>
      <c r="P685" s="4" t="str">
        <f t="shared" si="1320"/>
        <v/>
      </c>
      <c r="Q685" s="4" t="str">
        <f t="shared" si="1321"/>
        <v/>
      </c>
      <c r="R685" s="4" t="str">
        <f t="shared" si="1322"/>
        <v/>
      </c>
      <c r="S685" s="4" t="str">
        <f t="shared" si="1323"/>
        <v/>
      </c>
      <c r="T685" s="4" t="str">
        <f t="shared" si="1324"/>
        <v/>
      </c>
      <c r="U685" s="4" t="str">
        <f t="shared" si="1325"/>
        <v/>
      </c>
      <c r="V685" s="4" t="str">
        <f t="shared" si="1326"/>
        <v/>
      </c>
      <c r="W685" s="4" t="str">
        <f t="shared" si="1327"/>
        <v/>
      </c>
      <c r="X685" s="4" t="str">
        <f t="shared" si="1328"/>
        <v/>
      </c>
      <c r="Y685" s="4">
        <f t="shared" si="1329"/>
        <v>3</v>
      </c>
      <c r="Z685" s="4" t="str">
        <f t="shared" si="1330"/>
        <v>-</v>
      </c>
      <c r="AA685" s="4" t="str">
        <f t="shared" si="1331"/>
        <v/>
      </c>
      <c r="AB685" s="4" t="str">
        <f t="shared" si="1332"/>
        <v/>
      </c>
      <c r="AC685" s="4" t="str">
        <f t="shared" si="1333"/>
        <v/>
      </c>
      <c r="AD685" s="4" t="str">
        <f t="shared" si="1334"/>
        <v/>
      </c>
      <c r="AE685" s="4" t="str">
        <f t="shared" si="1335"/>
        <v/>
      </c>
      <c r="AF685" s="4">
        <f t="shared" si="1336"/>
        <v>4</v>
      </c>
      <c r="AG685" s="4">
        <f t="shared" si="1337"/>
        <v>23</v>
      </c>
      <c r="AH685" s="4">
        <f t="shared" si="1338"/>
        <v>19</v>
      </c>
      <c r="AI685" s="4" t="str">
        <f t="shared" si="1339"/>
        <v>1PCS</v>
      </c>
      <c r="AJ685" s="4" t="str">
        <f t="shared" si="1340"/>
        <v>-1PCS</v>
      </c>
      <c r="AK685" s="4" t="str" cm="1">
        <f t="array" ref="AK685">LEFT(AR685,SUM(LEN(AR685)-LEN(SUBSTITUTE(AR685,{"0";"1";"2";"3";"4";"5";"6";"7";"8";"9"},""))))</f>
        <v>1</v>
      </c>
      <c r="AL685" s="4">
        <f t="shared" si="1344"/>
        <v>13</v>
      </c>
      <c r="AM685" s="4" t="b">
        <f t="shared" si="1350"/>
        <v>1</v>
      </c>
      <c r="AN685" s="4" t="str">
        <f t="shared" si="1349"/>
        <v>PCS</v>
      </c>
      <c r="AO685" s="4" t="b">
        <f t="shared" si="1345"/>
        <v>0</v>
      </c>
      <c r="AP685" s="4" t="b">
        <f t="shared" si="1341"/>
        <v>0</v>
      </c>
      <c r="AQ685" s="5" t="str">
        <f t="shared" si="1342"/>
        <v>ELLIPS SHINY BLACK</v>
      </c>
      <c r="AR685" s="4" t="str">
        <f t="shared" si="1343"/>
        <v>1PCS</v>
      </c>
      <c r="AS685" t="s">
        <v>932</v>
      </c>
      <c r="AT685" s="1" t="s">
        <v>933</v>
      </c>
      <c r="AU685" s="4" t="str">
        <f t="shared" ca="1" si="1351"/>
        <v/>
      </c>
      <c r="AV685">
        <v>12500</v>
      </c>
      <c r="AW685">
        <v>12500</v>
      </c>
      <c r="AX685">
        <v>11301</v>
      </c>
      <c r="AY685" t="str">
        <f t="shared" si="1352"/>
        <v>8993417200045</v>
      </c>
      <c r="AZ685" t="str">
        <f t="shared" si="1346"/>
        <v>ELLIPS SHINY BLACK</v>
      </c>
      <c r="BA685" t="s">
        <v>4301</v>
      </c>
      <c r="BB685" t="s">
        <v>4301</v>
      </c>
      <c r="BC685" s="9" t="str" cm="1">
        <f t="array" aca="1" ref="BC685" ca="1">LEFT(AR685,MATCH(FALSE,ISNUMBER(MID(AR685,ROW(INDIRECT("1:"&amp;LEN(AR685)+1)), 1) *1),0) -1)</f>
        <v>1</v>
      </c>
      <c r="BD685" s="1"/>
      <c r="BF685" s="21"/>
      <c r="BK685" s="1"/>
      <c r="BM685" s="1"/>
      <c r="BN685" s="1"/>
      <c r="BR685" s="22"/>
      <c r="BS685">
        <v>0</v>
      </c>
      <c r="BT685" s="1" t="s">
        <v>5103</v>
      </c>
    </row>
    <row r="686" spans="1:145">
      <c r="A686" s="4" t="str">
        <f t="shared" si="1305"/>
        <v/>
      </c>
      <c r="B686" s="4" t="str">
        <f t="shared" si="1306"/>
        <v/>
      </c>
      <c r="C686" s="4" t="str">
        <f t="shared" si="1307"/>
        <v>BKS</v>
      </c>
      <c r="D686" s="4" t="str">
        <f t="shared" si="1308"/>
        <v/>
      </c>
      <c r="E686" s="4" t="str">
        <f t="shared" si="1309"/>
        <v/>
      </c>
      <c r="F686" s="4" t="str">
        <f t="shared" si="1310"/>
        <v/>
      </c>
      <c r="G686" s="4" t="str">
        <f t="shared" si="1311"/>
        <v/>
      </c>
      <c r="H686" s="4" t="str">
        <f t="shared" si="1312"/>
        <v/>
      </c>
      <c r="I686" s="4" t="str">
        <f t="shared" si="1313"/>
        <v/>
      </c>
      <c r="J686" s="4" t="str">
        <f t="shared" si="1314"/>
        <v/>
      </c>
      <c r="K686" s="4" t="str">
        <f t="shared" si="1315"/>
        <v/>
      </c>
      <c r="L686" s="4" t="str">
        <f t="shared" si="1316"/>
        <v/>
      </c>
      <c r="M686" s="4" t="str">
        <f t="shared" si="1317"/>
        <v/>
      </c>
      <c r="N686" s="4" t="str">
        <f t="shared" si="1318"/>
        <v/>
      </c>
      <c r="O686" s="4" t="str">
        <f t="shared" si="1319"/>
        <v/>
      </c>
      <c r="P686" s="4" t="str">
        <f t="shared" si="1320"/>
        <v/>
      </c>
      <c r="Q686" s="4" t="str">
        <f t="shared" si="1321"/>
        <v/>
      </c>
      <c r="R686" s="4" t="str">
        <f t="shared" si="1322"/>
        <v/>
      </c>
      <c r="S686" s="4" t="str">
        <f t="shared" si="1323"/>
        <v/>
      </c>
      <c r="T686" s="4" t="str">
        <f t="shared" si="1324"/>
        <v/>
      </c>
      <c r="U686" s="4" t="str">
        <f t="shared" si="1325"/>
        <v/>
      </c>
      <c r="V686" s="4" t="str">
        <f t="shared" si="1326"/>
        <v/>
      </c>
      <c r="W686" s="4" t="str">
        <f t="shared" si="1327"/>
        <v/>
      </c>
      <c r="X686" s="4" t="str">
        <f t="shared" si="1328"/>
        <v/>
      </c>
      <c r="Y686" s="4">
        <f t="shared" si="1329"/>
        <v>3</v>
      </c>
      <c r="Z686" s="4" t="str">
        <f t="shared" si="1330"/>
        <v>-</v>
      </c>
      <c r="AA686" s="4" t="str">
        <f t="shared" si="1331"/>
        <v/>
      </c>
      <c r="AB686" s="4" t="str">
        <f t="shared" si="1332"/>
        <v/>
      </c>
      <c r="AC686" s="4" t="str">
        <f t="shared" si="1333"/>
        <v/>
      </c>
      <c r="AD686" s="4" t="str">
        <f t="shared" si="1334"/>
        <v/>
      </c>
      <c r="AE686" s="4" t="str">
        <f t="shared" si="1335"/>
        <v/>
      </c>
      <c r="AF686" s="4">
        <f t="shared" si="1336"/>
        <v>4</v>
      </c>
      <c r="AG686" s="4">
        <f t="shared" si="1337"/>
        <v>31</v>
      </c>
      <c r="AH686" s="4">
        <f t="shared" si="1338"/>
        <v>27</v>
      </c>
      <c r="AI686" s="4" t="str">
        <f t="shared" si="1339"/>
        <v>1BKS</v>
      </c>
      <c r="AJ686" s="4" t="str">
        <f t="shared" si="1340"/>
        <v>-1BKS</v>
      </c>
      <c r="AK686" s="4" t="str" cm="1">
        <f t="array" ref="AK686">LEFT(AR686,SUM(LEN(AR686)-LEN(SUBSTITUTE(AR686,{"0";"1";"2";"3";"4";"5";"6";"7";"8";"9"},""))))</f>
        <v>1</v>
      </c>
      <c r="AL686" s="4">
        <f t="shared" si="1344"/>
        <v>13</v>
      </c>
      <c r="AM686" s="4" t="b">
        <f t="shared" si="1350"/>
        <v>1</v>
      </c>
      <c r="AN686" s="4" t="str">
        <f t="shared" si="1349"/>
        <v>BKS</v>
      </c>
      <c r="AO686" s="4" t="b">
        <f t="shared" si="1345"/>
        <v>0</v>
      </c>
      <c r="AP686" s="4" t="b">
        <f t="shared" si="1341"/>
        <v>0</v>
      </c>
      <c r="AQ686" s="5" t="str">
        <f t="shared" si="1342"/>
        <v>EMILY ROSE CREAM CHOCOLATE</v>
      </c>
      <c r="AR686" s="4" t="str">
        <f t="shared" si="1343"/>
        <v>1BKS</v>
      </c>
      <c r="AS686" t="s">
        <v>934</v>
      </c>
      <c r="AT686" s="1" t="s">
        <v>935</v>
      </c>
      <c r="AU686" s="4" t="str">
        <f t="shared" ca="1" si="1351"/>
        <v/>
      </c>
      <c r="AV686">
        <v>4500</v>
      </c>
      <c r="AW686">
        <v>4500</v>
      </c>
      <c r="AX686">
        <v>4000</v>
      </c>
      <c r="AY686" t="str">
        <f t="shared" si="1352"/>
        <v>8995205000998</v>
      </c>
      <c r="AZ686" t="str">
        <f t="shared" si="1346"/>
        <v>EMILY ROSE CREAM CHOCOLATE</v>
      </c>
      <c r="BA686" t="s">
        <v>4301</v>
      </c>
      <c r="BB686" t="s">
        <v>4301</v>
      </c>
      <c r="BC686" s="9" t="str" cm="1">
        <f t="array" aca="1" ref="BC686" ca="1">LEFT(AR686,MATCH(FALSE,ISNUMBER(MID(AR686,ROW(INDIRECT("1:"&amp;LEN(AR686)+1)), 1) *1),0) -1)</f>
        <v>1</v>
      </c>
      <c r="BD686" s="1"/>
      <c r="BF686" s="21"/>
      <c r="BK686" s="1"/>
      <c r="BM686" s="1"/>
      <c r="BN686" s="1"/>
      <c r="BR686" s="22"/>
      <c r="BS686">
        <v>0</v>
      </c>
      <c r="BT686" s="1" t="s">
        <v>5103</v>
      </c>
    </row>
    <row r="687" spans="1:145">
      <c r="A687" s="4" t="str">
        <f t="shared" si="1305"/>
        <v/>
      </c>
      <c r="B687" s="4" t="str">
        <f t="shared" si="1306"/>
        <v/>
      </c>
      <c r="C687" s="4" t="str">
        <f t="shared" si="1307"/>
        <v>BKS</v>
      </c>
      <c r="D687" s="4" t="str">
        <f t="shared" si="1308"/>
        <v/>
      </c>
      <c r="E687" s="4" t="str">
        <f t="shared" si="1309"/>
        <v/>
      </c>
      <c r="F687" s="4" t="str">
        <f t="shared" si="1310"/>
        <v/>
      </c>
      <c r="G687" s="4" t="str">
        <f t="shared" si="1311"/>
        <v/>
      </c>
      <c r="H687" s="4" t="str">
        <f t="shared" si="1312"/>
        <v/>
      </c>
      <c r="I687" s="4" t="str">
        <f t="shared" si="1313"/>
        <v/>
      </c>
      <c r="J687" s="4" t="str">
        <f t="shared" si="1314"/>
        <v/>
      </c>
      <c r="K687" s="4" t="str">
        <f t="shared" si="1315"/>
        <v/>
      </c>
      <c r="L687" s="4" t="str">
        <f t="shared" si="1316"/>
        <v/>
      </c>
      <c r="M687" s="4" t="str">
        <f t="shared" si="1317"/>
        <v/>
      </c>
      <c r="N687" s="4" t="str">
        <f t="shared" si="1318"/>
        <v/>
      </c>
      <c r="O687" s="4" t="str">
        <f t="shared" si="1319"/>
        <v/>
      </c>
      <c r="P687" s="4" t="str">
        <f t="shared" si="1320"/>
        <v/>
      </c>
      <c r="Q687" s="4" t="str">
        <f t="shared" si="1321"/>
        <v/>
      </c>
      <c r="R687" s="4" t="str">
        <f t="shared" si="1322"/>
        <v/>
      </c>
      <c r="S687" s="4" t="str">
        <f t="shared" si="1323"/>
        <v/>
      </c>
      <c r="T687" s="4" t="str">
        <f t="shared" si="1324"/>
        <v/>
      </c>
      <c r="U687" s="4" t="str">
        <f t="shared" si="1325"/>
        <v/>
      </c>
      <c r="V687" s="4" t="str">
        <f t="shared" si="1326"/>
        <v/>
      </c>
      <c r="W687" s="4" t="str">
        <f t="shared" si="1327"/>
        <v/>
      </c>
      <c r="X687" s="4" t="str">
        <f t="shared" si="1328"/>
        <v/>
      </c>
      <c r="Y687" s="4">
        <f t="shared" si="1329"/>
        <v>3</v>
      </c>
      <c r="Z687" s="4" t="str">
        <f t="shared" si="1330"/>
        <v>-</v>
      </c>
      <c r="AA687" s="4" t="str">
        <f t="shared" si="1331"/>
        <v/>
      </c>
      <c r="AB687" s="4" t="str">
        <f t="shared" si="1332"/>
        <v/>
      </c>
      <c r="AC687" s="4" t="str">
        <f t="shared" si="1333"/>
        <v/>
      </c>
      <c r="AD687" s="4" t="str">
        <f t="shared" si="1334"/>
        <v/>
      </c>
      <c r="AE687" s="4" t="str">
        <f t="shared" si="1335"/>
        <v/>
      </c>
      <c r="AF687" s="4">
        <f t="shared" si="1336"/>
        <v>4</v>
      </c>
      <c r="AG687" s="4">
        <f t="shared" si="1337"/>
        <v>20</v>
      </c>
      <c r="AH687" s="4">
        <f t="shared" si="1338"/>
        <v>16</v>
      </c>
      <c r="AI687" s="4" t="str">
        <f t="shared" si="1339"/>
        <v>1BKS</v>
      </c>
      <c r="AJ687" s="4" t="str">
        <f t="shared" si="1340"/>
        <v>-1BKS</v>
      </c>
      <c r="AK687" s="4" t="str" cm="1">
        <f t="array" ref="AK687">LEFT(AR687,SUM(LEN(AR687)-LEN(SUBSTITUTE(AR687,{"0";"1";"2";"3";"4";"5";"6";"7";"8";"9"},""))))</f>
        <v>1</v>
      </c>
      <c r="AL687" s="4">
        <f t="shared" si="1344"/>
        <v>13</v>
      </c>
      <c r="AM687" s="4" t="b">
        <f t="shared" si="1350"/>
        <v>1</v>
      </c>
      <c r="AN687" s="4" t="str">
        <f t="shared" si="1349"/>
        <v>BKS</v>
      </c>
      <c r="AO687" s="4" t="b">
        <f t="shared" si="1345"/>
        <v>0</v>
      </c>
      <c r="AP687" s="4" t="b">
        <f t="shared" si="1341"/>
        <v>0</v>
      </c>
      <c r="AQ687" s="5" t="str">
        <f t="shared" si="1342"/>
        <v>EMMA ROSE CREAM</v>
      </c>
      <c r="AR687" s="4" t="str">
        <f t="shared" si="1343"/>
        <v>1BKS</v>
      </c>
      <c r="AS687" t="s">
        <v>936</v>
      </c>
      <c r="AT687" s="1" t="s">
        <v>937</v>
      </c>
      <c r="AU687" s="4" t="str">
        <f t="shared" ca="1" si="1351"/>
        <v/>
      </c>
      <c r="AV687">
        <v>4500</v>
      </c>
      <c r="AW687">
        <v>4500</v>
      </c>
      <c r="AX687">
        <v>4000</v>
      </c>
      <c r="AY687" t="str">
        <f t="shared" si="1352"/>
        <v>8995205001001</v>
      </c>
      <c r="AZ687" t="str">
        <f t="shared" si="1346"/>
        <v>EMMA ROSE CREAM</v>
      </c>
      <c r="BA687" t="s">
        <v>4301</v>
      </c>
      <c r="BB687" t="s">
        <v>4301</v>
      </c>
      <c r="BC687" s="9" t="str" cm="1">
        <f t="array" aca="1" ref="BC687" ca="1">LEFT(AR687,MATCH(FALSE,ISNUMBER(MID(AR687,ROW(INDIRECT("1:"&amp;LEN(AR687)+1)), 1) *1),0) -1)</f>
        <v>1</v>
      </c>
      <c r="BD687" s="1"/>
      <c r="BF687" s="21"/>
      <c r="BK687" s="1"/>
      <c r="BM687" s="1"/>
      <c r="BN687" s="1"/>
      <c r="BR687" s="22"/>
      <c r="BS687">
        <v>0</v>
      </c>
      <c r="BT687" s="1" t="s">
        <v>5103</v>
      </c>
    </row>
    <row r="688" spans="1:145">
      <c r="A688" s="4" t="str">
        <f t="shared" si="1305"/>
        <v/>
      </c>
      <c r="B688" s="4" t="str">
        <f t="shared" si="1306"/>
        <v/>
      </c>
      <c r="C688" s="4" t="str">
        <f t="shared" si="1307"/>
        <v/>
      </c>
      <c r="D688" s="4" t="str">
        <f t="shared" si="1308"/>
        <v/>
      </c>
      <c r="E688" s="4" t="str">
        <f t="shared" si="1309"/>
        <v/>
      </c>
      <c r="F688" s="4" t="str">
        <f t="shared" si="1310"/>
        <v/>
      </c>
      <c r="G688" s="4" t="str">
        <f t="shared" si="1311"/>
        <v>KTK</v>
      </c>
      <c r="H688" s="4" t="str">
        <f t="shared" si="1312"/>
        <v/>
      </c>
      <c r="I688" s="4" t="str">
        <f t="shared" si="1313"/>
        <v/>
      </c>
      <c r="J688" s="4" t="str">
        <f t="shared" si="1314"/>
        <v/>
      </c>
      <c r="K688" s="4" t="str">
        <f t="shared" si="1315"/>
        <v/>
      </c>
      <c r="L688" s="4" t="str">
        <f t="shared" si="1316"/>
        <v/>
      </c>
      <c r="M688" s="4" t="str">
        <f t="shared" si="1317"/>
        <v/>
      </c>
      <c r="N688" s="4" t="str">
        <f t="shared" si="1318"/>
        <v/>
      </c>
      <c r="O688" s="4" t="str">
        <f t="shared" si="1319"/>
        <v/>
      </c>
      <c r="P688" s="4" t="str">
        <f t="shared" si="1320"/>
        <v/>
      </c>
      <c r="Q688" s="4" t="str">
        <f t="shared" si="1321"/>
        <v/>
      </c>
      <c r="R688" s="4" t="str">
        <f t="shared" si="1322"/>
        <v/>
      </c>
      <c r="S688" s="4" t="str">
        <f t="shared" si="1323"/>
        <v/>
      </c>
      <c r="T688" s="4" t="str">
        <f t="shared" si="1324"/>
        <v/>
      </c>
      <c r="U688" s="4" t="str">
        <f t="shared" si="1325"/>
        <v/>
      </c>
      <c r="V688" s="4" t="str">
        <f t="shared" si="1326"/>
        <v/>
      </c>
      <c r="W688" s="4" t="str">
        <f t="shared" si="1327"/>
        <v/>
      </c>
      <c r="X688" s="4" t="str">
        <f t="shared" si="1328"/>
        <v/>
      </c>
      <c r="Y688" s="4">
        <f t="shared" si="1329"/>
        <v>3</v>
      </c>
      <c r="Z688" s="4" t="str">
        <f t="shared" si="1330"/>
        <v>-</v>
      </c>
      <c r="AA688" s="4" t="str">
        <f t="shared" si="1331"/>
        <v/>
      </c>
      <c r="AB688" s="4" t="str">
        <f t="shared" si="1332"/>
        <v/>
      </c>
      <c r="AC688" s="4" t="str">
        <f t="shared" si="1333"/>
        <v/>
      </c>
      <c r="AD688" s="4" t="str">
        <f t="shared" si="1334"/>
        <v/>
      </c>
      <c r="AE688" s="4" t="str">
        <f t="shared" si="1335"/>
        <v/>
      </c>
      <c r="AF688" s="4">
        <f t="shared" si="1336"/>
        <v>4</v>
      </c>
      <c r="AG688" s="4">
        <f t="shared" si="1337"/>
        <v>9</v>
      </c>
      <c r="AH688" s="4">
        <f t="shared" si="1338"/>
        <v>5</v>
      </c>
      <c r="AI688" s="4" t="str">
        <f t="shared" si="1339"/>
        <v>1KTK</v>
      </c>
      <c r="AJ688" s="4" t="str">
        <f t="shared" si="1340"/>
        <v>-1KTK</v>
      </c>
      <c r="AK688" s="4" t="str" cm="1">
        <f t="array" ref="AK688">LEFT(AR688,SUM(LEN(AR688)-LEN(SUBSTITUTE(AR688,{"0";"1";"2";"3";"4";"5";"6";"7";"8";"9"},""))))</f>
        <v>1</v>
      </c>
      <c r="AL688" s="4">
        <f t="shared" si="1344"/>
        <v>13</v>
      </c>
      <c r="AM688" s="4" t="b">
        <f t="shared" si="1350"/>
        <v>1</v>
      </c>
      <c r="AN688" s="4" t="str">
        <f t="shared" si="1349"/>
        <v>KTK</v>
      </c>
      <c r="AO688" s="4" t="b">
        <f>IF((AQ688=DL688)=TRUE,TRUE,IF((AQ687=AQ688)=TRUE,TRUE,FALSE))</f>
        <v>1</v>
      </c>
      <c r="AP688" s="4" t="b">
        <f t="shared" si="1341"/>
        <v>0</v>
      </c>
      <c r="AQ688" s="5" t="str">
        <f t="shared" si="1342"/>
        <v>ENAO</v>
      </c>
      <c r="AR688" s="4" t="str">
        <f t="shared" si="1343"/>
        <v>1KTK</v>
      </c>
      <c r="AS688" t="s">
        <v>938</v>
      </c>
      <c r="AT688" s="1" t="s">
        <v>939</v>
      </c>
      <c r="AU688" s="4" t="str">
        <f>IF(IF(IF(AQ688=DL688,10,0)+IF(NOT(AN688=$AU$1)=TRUE,10,0)=
20,"XXXX",IF(IF((BC688+1)=2,0,1)+IF(AN688=$AU$1,1,0)=2,TRUE,""))
="",IF(IF(AQ688=AQ687,10,0)+IF(NOT(AN688=$AU$1)=TRUE,10,0)=
20,"XXXX",IF(IF((BC688+1)=2,0,1)+IF(AN688=$AU$1,1,0)=2,TRUE,
"")),IF(IF(AQ688=DL688,10,0)+IF(NOT(AN688=$AU$1)=TRUE,10,0)=
20,"XXXX",IF(IF((BC688+1)=2,0,1)+IF(AN688=$AU$1,1,0)=2,TRUE,"")))</f>
        <v>XXXX</v>
      </c>
      <c r="AV688">
        <v>5000</v>
      </c>
      <c r="AW688">
        <v>5000</v>
      </c>
      <c r="AX688">
        <v>4400</v>
      </c>
      <c r="AY688" t="str">
        <f t="shared" si="1352"/>
        <v>8999988269160</v>
      </c>
      <c r="AZ688" t="str">
        <f t="shared" si="1346"/>
        <v>ENAO</v>
      </c>
      <c r="BA688" t="s">
        <v>4301</v>
      </c>
      <c r="BB688" t="s">
        <v>4301</v>
      </c>
      <c r="BC688" s="9" t="str" cm="1">
        <f t="array" aca="1" ref="BC688" ca="1">LEFT(AR688,MATCH(FALSE,ISNUMBER(MID(AR688,ROW(INDIRECT("1:"&amp;LEN(AR688)+1)), 1) *1),0) -1)</f>
        <v>1</v>
      </c>
      <c r="BD688" s="1"/>
      <c r="BF688" s="21"/>
      <c r="BK688" s="1"/>
      <c r="BM688" s="1"/>
      <c r="BN688" s="1"/>
      <c r="BR688" s="22"/>
      <c r="BS688">
        <v>0</v>
      </c>
      <c r="BT688" s="1" t="s">
        <v>5103</v>
      </c>
      <c r="BV688" s="4" t="str">
        <f>IF(IFERROR(SEARCH($A$1,DN688),0)&gt;0,$A$1,"")</f>
        <v/>
      </c>
      <c r="BW688" s="4" t="str">
        <f>IF(IFERROR(SEARCH($B$1,DN688),0)&gt;0,$B$1,"")</f>
        <v/>
      </c>
      <c r="BX688" s="4" t="str">
        <f>IF(IFERROR(SEARCH($C$1,DN688),0)&gt;0,$C$1,"")</f>
        <v/>
      </c>
      <c r="BY688" s="4" t="str">
        <f>IF(IFERROR(SEARCH($D$1,DN688),0)&gt;0,$D$1,"")</f>
        <v/>
      </c>
      <c r="BZ688" s="4" t="str">
        <f>IF(IFERROR(SEARCH($E$1,DN688),0)&gt;0,$E$1,"")</f>
        <v/>
      </c>
      <c r="CA688" s="4" t="str">
        <f>IF(IFERROR(SEARCH($F$1,DN688),0)&gt;0,$F$1,"")</f>
        <v/>
      </c>
      <c r="CB688" s="4" t="str">
        <f>IF(IFERROR(SEARCH($G$1,DN688),0)&gt;0,$G$1,"")</f>
        <v>KTK</v>
      </c>
      <c r="CC688" s="4" t="str">
        <f>IF(IFERROR(SEARCH($H$1,DN688),0)&gt;0,$H$1,"")</f>
        <v/>
      </c>
      <c r="CD688" s="4" t="str">
        <f>IF(IFERROR(SEARCH($I$1,DN688),0)&gt;0,$I$1,"")</f>
        <v/>
      </c>
      <c r="CE688" s="4" t="str">
        <f>IF(IFERROR(SEARCH($J$1,DN688),0)&gt;0,$J$1,"")</f>
        <v/>
      </c>
      <c r="CF688" s="4" t="str">
        <f>IF(IFERROR(SEARCH($K$1,DN688),0)&gt;0,$K$1,"")</f>
        <v/>
      </c>
      <c r="CG688" s="4" t="str">
        <f>IF(IFERROR(SEARCH($L$1,DN688),0)&gt;0,$L$1,"")</f>
        <v/>
      </c>
      <c r="CH688" s="4" t="str">
        <f>IF(IFERROR(SEARCH($M$1,DN688),0)&gt;0,$M$1,"")</f>
        <v/>
      </c>
      <c r="CI688" s="4" t="str">
        <f>IF(IFERROR(SEARCH($N$1,DN688),0)&gt;0,$N$1,"")</f>
        <v/>
      </c>
      <c r="CJ688" s="4" t="str">
        <f>IF(IFERROR(SEARCH($O$1,DN688),0)&gt;0,$O$1,"")</f>
        <v/>
      </c>
      <c r="CK688" s="4" t="str">
        <f>IF(IFERROR(SEARCH($P$1,DN688),0)&gt;0,$P$1,"")</f>
        <v/>
      </c>
      <c r="CL688" s="4" t="str">
        <f>IF(IFERROR(SEARCH($Q$1,DN688),0)&gt;0,$Q$1,"")</f>
        <v/>
      </c>
      <c r="CM688" s="4" t="str">
        <f>IF(IFERROR(SEARCH($R$1,DN688),0)&gt;0,$R$1,"")</f>
        <v/>
      </c>
      <c r="CN688" s="4" t="str">
        <f>IF(IFERROR(SEARCH($S$1,DN688),0)&gt;0,$S$1,"")</f>
        <v/>
      </c>
      <c r="CO688" s="4" t="str">
        <f>IF(IFERROR(SEARCH($T$1,DN688),0)&gt;0,$T$1,"")</f>
        <v>PACK</v>
      </c>
      <c r="CP688" s="4" t="str">
        <f>IF(IFERROR(SEARCH($U$1,DN688),0)&gt;0,$U$1,"")</f>
        <v/>
      </c>
      <c r="CQ688" s="4" t="str">
        <f>IF(IFERROR(SEARCH($V$1,DN688),0)&gt;0,$V$1,"")</f>
        <v/>
      </c>
      <c r="CR688" s="4" t="str">
        <f>IF(IFERROR(SEARCH($W$1,DN688),0)&gt;0,$W$1,"")</f>
        <v/>
      </c>
      <c r="CS688" s="4" t="str">
        <f>IF(IFERROR(SEARCH($X$1,DN688),0)&gt;0,$X$1,"")</f>
        <v/>
      </c>
      <c r="CT688" s="4">
        <f>LEN(BW688)+LEN(BX688)+LEN(BY688)+LEN(BZ688)+LEN(CA688)+LEN(CO688)+LEN(CB688)+LEN(CC688)+LEN(CD688)+LEN(CE688)+LEN(CF688)+LEN(CG688)+LEN(CH688)+LEN(CI688)+LEN(CP688)+LEN(CJ688)+LEN(CK688)+LEN(CQ688)+LEN(BV688)+LEN(CL688)+LEN(CS688)+LEN(CM688)+LEN(CR688)+LEN(CN688)</f>
        <v>7</v>
      </c>
      <c r="CU688" s="4" t="str">
        <f>IF(IFERROR(SEARCH($Z$1,DN688),0)&gt;0,$Z$1,"")</f>
        <v>-</v>
      </c>
      <c r="CV688" s="4" t="str">
        <f>IF(IFERROR(SEARCH($AA$1,DN688),0)&gt;0,$AA$1,"")</f>
        <v>/</v>
      </c>
      <c r="CW688" s="4" t="str">
        <f>IF(IFERROR(SEARCH($AB$1,DN688),0)&gt;0,$AB$1,"")</f>
        <v/>
      </c>
      <c r="CX688" s="4" t="str">
        <f>IF(IFERROR(SEARCH($AC$1,DN688),0)&gt;0,$AC$1,"")</f>
        <v/>
      </c>
      <c r="CY688" s="4" t="str">
        <f>IF(IFERROR(SEARCH($AD$1,DN688),0)&gt;0,$AD$1,"")</f>
        <v/>
      </c>
      <c r="CZ688" s="4" t="str">
        <f>IF(IFERROR(SEARCH($AE$1,DN688),0)&gt;0,$AE$1,"")</f>
        <v/>
      </c>
      <c r="DA688" s="4">
        <f>LEN(DM688)</f>
        <v>9</v>
      </c>
      <c r="DB688" s="4">
        <f>LEN(DN688)</f>
        <v>14</v>
      </c>
      <c r="DC688" s="4">
        <f>DB688-DA688</f>
        <v>5</v>
      </c>
      <c r="DD688" s="4" t="str">
        <f>RIGHT(DN688,4)</f>
        <v>PACK</v>
      </c>
      <c r="DE688" s="4" t="str">
        <f>RIGHT(DN688,5)</f>
        <v>/PACK</v>
      </c>
      <c r="DF688" s="4" t="str" cm="1">
        <f t="array" ref="DF688">LEFT(DM688,SUM(LEN(DM688)-LEN(SUBSTITUTE(DM688,{"0";"1";"2";"3";"4";"5";"6";"7";"8";"9"},""))))</f>
        <v>5</v>
      </c>
      <c r="DG688" s="4">
        <f>LEN(DT688)</f>
        <v>13</v>
      </c>
      <c r="DH688" s="4" t="b">
        <f>LEFT(DM688,1)=DF688</f>
        <v>1</v>
      </c>
      <c r="DI688" s="4" t="str">
        <f>RIGHT(DD688,4)</f>
        <v>PACK</v>
      </c>
      <c r="DJ688" s="4" t="b">
        <f>IF((DL688=AQ690)=TRUE,TRUE,IF((AQ688=DL688)=TRUE,TRUE,FALSE))</f>
        <v>1</v>
      </c>
      <c r="DK688" s="4" t="b">
        <f>LEFT(DN688,2)=LEFT(DO688,2)</f>
        <v>0</v>
      </c>
      <c r="DL688" s="5" t="str">
        <f>LEFT(DN688,(DC688-1))</f>
        <v>ENAO</v>
      </c>
      <c r="DM688" s="4" t="str">
        <f>IFERROR(RIGHT(DN688,LEN(DN688)-FIND("-",DN688)),1)</f>
        <v>5KTK/PACK</v>
      </c>
      <c r="DN688" t="s">
        <v>940</v>
      </c>
      <c r="DO688" s="1"/>
      <c r="DP688" s="4" t="str">
        <f ca="1">IF(IF(IF(DL688=AQ690,10,0)+IF(NOT(DI688=$AU$1)=TRUE,10,0)=
20,"XXXX",IF(IF((DX688+1)=2,0,1)+IF(DI688=$AU$1,1,0)=2,TRUE,""))
="",IF(IF(DL688=AQ688,10,0)+IF(NOT(DI688=$AU$1)=TRUE,10,0)=
20,"XXXX",IF(IF((DX688+1)=2,0,1)+IF(DI688=$AU$1,1,0)=2,TRUE,
"")),IF(IF(DL688=AQ690,10,0)+IF(NOT(DI688=$AU$1)=TRUE,10,0)=
20,"XXXX",IF(IF((DX688+1)=2,0,1)+IF(DI688=$AU$1,1,0)=2,TRUE,"")))</f>
        <v>XXXX</v>
      </c>
      <c r="DQ688">
        <v>24000</v>
      </c>
      <c r="DR688">
        <v>24000</v>
      </c>
      <c r="DS688">
        <v>22000</v>
      </c>
      <c r="DT688" t="str">
        <f>IF(DO688&gt;0,DO688,"8000000000"&amp;ROW(DS688))</f>
        <v>8000000000688</v>
      </c>
      <c r="DU688" t="str">
        <f>DL688</f>
        <v>ENAO</v>
      </c>
      <c r="DV688" t="s">
        <v>4301</v>
      </c>
      <c r="DW688" t="s">
        <v>4301</v>
      </c>
      <c r="DX688" s="4" t="str" cm="1">
        <f t="array" aca="1" ref="DX688" ca="1">LEFT(DM688,MATCH(FALSE,ISNUMBER(MID(DM688,ROW(INDIRECT("1:"&amp;LEN(DM688)+1)), 1) *1),0) -1)</f>
        <v>5</v>
      </c>
      <c r="DY688" s="1"/>
      <c r="EA688" s="21"/>
      <c r="EC688" s="5"/>
      <c r="EF688" s="1"/>
      <c r="EH688" s="1"/>
      <c r="EI688" s="1"/>
      <c r="EL688" s="5"/>
      <c r="EM688" s="22"/>
      <c r="EN688">
        <v>0</v>
      </c>
      <c r="EO688" s="1" t="s">
        <v>5103</v>
      </c>
    </row>
    <row r="690" spans="1:145">
      <c r="A690" s="4" t="str">
        <f t="shared" si="1305"/>
        <v/>
      </c>
      <c r="B690" s="4" t="str">
        <f t="shared" si="1306"/>
        <v/>
      </c>
      <c r="C690" s="4" t="str">
        <f t="shared" si="1307"/>
        <v/>
      </c>
      <c r="D690" s="4" t="str">
        <f t="shared" si="1308"/>
        <v/>
      </c>
      <c r="E690" s="4" t="str">
        <f t="shared" si="1309"/>
        <v>SCT</v>
      </c>
      <c r="F690" s="4" t="str">
        <f t="shared" si="1310"/>
        <v>RTG</v>
      </c>
      <c r="G690" s="4" t="str">
        <f t="shared" si="1311"/>
        <v/>
      </c>
      <c r="H690" s="4" t="str">
        <f t="shared" si="1312"/>
        <v/>
      </c>
      <c r="I690" s="4" t="str">
        <f t="shared" si="1313"/>
        <v/>
      </c>
      <c r="J690" s="4" t="str">
        <f t="shared" si="1314"/>
        <v/>
      </c>
      <c r="K690" s="4" t="str">
        <f t="shared" si="1315"/>
        <v/>
      </c>
      <c r="L690" s="4" t="str">
        <f t="shared" si="1316"/>
        <v/>
      </c>
      <c r="M690" s="4" t="str">
        <f t="shared" si="1317"/>
        <v/>
      </c>
      <c r="N690" s="4" t="str">
        <f t="shared" si="1318"/>
        <v/>
      </c>
      <c r="O690" s="4" t="str">
        <f t="shared" si="1319"/>
        <v/>
      </c>
      <c r="P690" s="4" t="str">
        <f t="shared" si="1320"/>
        <v/>
      </c>
      <c r="Q690" s="4" t="str">
        <f t="shared" si="1321"/>
        <v/>
      </c>
      <c r="R690" s="4" t="str">
        <f t="shared" si="1322"/>
        <v/>
      </c>
      <c r="S690" s="4" t="str">
        <f t="shared" si="1323"/>
        <v/>
      </c>
      <c r="T690" s="4" t="str">
        <f t="shared" si="1324"/>
        <v/>
      </c>
      <c r="U690" s="4" t="str">
        <f t="shared" si="1325"/>
        <v/>
      </c>
      <c r="V690" s="4" t="str">
        <f t="shared" si="1326"/>
        <v/>
      </c>
      <c r="W690" s="4" t="str">
        <f t="shared" si="1327"/>
        <v/>
      </c>
      <c r="X690" s="4" t="str">
        <f t="shared" si="1328"/>
        <v/>
      </c>
      <c r="Y690" s="4">
        <f t="shared" si="1329"/>
        <v>6</v>
      </c>
      <c r="Z690" s="4" t="str">
        <f t="shared" si="1330"/>
        <v>-</v>
      </c>
      <c r="AA690" s="4" t="str">
        <f t="shared" si="1331"/>
        <v>/</v>
      </c>
      <c r="AB690" s="4" t="str">
        <f t="shared" si="1332"/>
        <v/>
      </c>
      <c r="AC690" s="4" t="str">
        <f t="shared" si="1333"/>
        <v/>
      </c>
      <c r="AD690" s="4" t="str">
        <f t="shared" si="1334"/>
        <v/>
      </c>
      <c r="AE690" s="4" t="str">
        <f t="shared" si="1335"/>
        <v/>
      </c>
      <c r="AF690" s="4">
        <f t="shared" si="1336"/>
        <v>9</v>
      </c>
      <c r="AG690" s="4">
        <f t="shared" si="1337"/>
        <v>29</v>
      </c>
      <c r="AH690" s="4">
        <f t="shared" si="1338"/>
        <v>20</v>
      </c>
      <c r="AI690" s="4" t="str">
        <f t="shared" si="1339"/>
        <v>/RTG</v>
      </c>
      <c r="AJ690" s="4" t="str">
        <f t="shared" si="1340"/>
        <v>T/RTG</v>
      </c>
      <c r="AK690" s="4" t="str" cm="1">
        <f t="array" ref="AK690">LEFT(AR690,SUM(LEN(AR690)-LEN(SUBSTITUTE(AR690,{"0";"1";"2";"3";"4";"5";"6";"7";"8";"9"},""))))</f>
        <v>10</v>
      </c>
      <c r="AL690" s="4">
        <f t="shared" si="1344"/>
        <v>13</v>
      </c>
      <c r="AM690" s="4" t="b">
        <f t="shared" ref="AM690:AM697" si="1353">LEFT(AR690,2)=AK690</f>
        <v>1</v>
      </c>
      <c r="AN690" s="4" t="str">
        <f t="shared" ref="AN690:AN702" si="1354">RIGHT(AI690,3)</f>
        <v>RTG</v>
      </c>
      <c r="AO690" s="4" t="b">
        <f>IF((AQ690=AQ691)=TRUE,TRUE,IF((DL688=AQ690)=TRUE,TRUE,FALSE))</f>
        <v>0</v>
      </c>
      <c r="AP690" s="4" t="b">
        <f t="shared" si="1341"/>
        <v>0</v>
      </c>
      <c r="AQ690" s="5" t="str">
        <f t="shared" si="1342"/>
        <v>ENERGEN 30GR JAGUNG</v>
      </c>
      <c r="AR690" s="4" t="str">
        <f t="shared" si="1343"/>
        <v>10SCT/RTG</v>
      </c>
      <c r="AS690" t="s">
        <v>941</v>
      </c>
      <c r="AT690" s="1" t="s">
        <v>942</v>
      </c>
      <c r="AU690" s="4" t="str">
        <f ca="1">IF(IF(IF(AQ690=AQ691,10,0)+IF(NOT(AN690=$AU$1)=TRUE,10,0)=
20,"XXXX",IF(IF((BC690+1)=2,0,1)+IF(AN690=$AU$1,1,0)=2,TRUE,""))
="",IF(IF(AQ690=DL688,10,0)+IF(NOT(AN690=$AU$1)=TRUE,10,0)=
20,"XXXX",IF(IF((BC690+1)=2,0,1)+IF(AN690=$AU$1,1,0)=2,TRUE,
"")),IF(IF(AQ690=AQ691,10,0)+IF(NOT(AN690=$AU$1)=TRUE,10,0)=
20,"XXXX",IF(IF((BC690+1)=2,0,1)+IF(AN690=$AU$1,1,0)=2,TRUE,"")))</f>
        <v/>
      </c>
      <c r="AV690">
        <v>17500</v>
      </c>
      <c r="AW690">
        <v>17500</v>
      </c>
      <c r="AX690">
        <v>16356</v>
      </c>
      <c r="AY690" t="str">
        <f t="shared" si="1352"/>
        <v>8996001440520</v>
      </c>
      <c r="AZ690" t="str">
        <f t="shared" si="1346"/>
        <v>ENERGEN 30GR JAGUNG</v>
      </c>
      <c r="BA690" t="s">
        <v>4301</v>
      </c>
      <c r="BB690" t="s">
        <v>4301</v>
      </c>
      <c r="BC690" s="4" t="str" cm="1">
        <f t="array" aca="1" ref="BC690" ca="1">LEFT(AR690,MATCH(FALSE,ISNUMBER(MID(AR690,ROW(INDIRECT("1:"&amp;LEN(AR690)+1)), 1) *1),0) -1)</f>
        <v>10</v>
      </c>
      <c r="BD690" s="1"/>
      <c r="BF690" s="21"/>
      <c r="BK690" s="1"/>
      <c r="BM690" s="1"/>
      <c r="BN690" s="1"/>
      <c r="BR690" s="22"/>
      <c r="BS690">
        <v>0</v>
      </c>
      <c r="BT690" s="1" t="s">
        <v>5103</v>
      </c>
      <c r="BV690" s="4" t="str">
        <f>IF(IFERROR(SEARCH($A$1,DN690),0)&gt;0,$A$1,"")</f>
        <v/>
      </c>
      <c r="BW690" s="4" t="str">
        <f>IF(IFERROR(SEARCH($B$1,DN690),0)&gt;0,$B$1,"")</f>
        <v/>
      </c>
      <c r="BX690" s="4" t="str">
        <f>IF(IFERROR(SEARCH($C$1,DN690),0)&gt;0,$C$1,"")</f>
        <v/>
      </c>
      <c r="BY690" s="4" t="str">
        <f>IF(IFERROR(SEARCH($D$1,DN690),0)&gt;0,$D$1,"")</f>
        <v/>
      </c>
      <c r="BZ690" s="4" t="str">
        <f>IF(IFERROR(SEARCH($E$1,DN690),0)&gt;0,$E$1,"")</f>
        <v/>
      </c>
      <c r="CA690" s="4" t="str">
        <f>IF(IFERROR(SEARCH($F$1,DN690),0)&gt;0,$F$1,"")</f>
        <v>RTG</v>
      </c>
      <c r="CB690" s="4" t="str">
        <f>IF(IFERROR(SEARCH($G$1,DN690),0)&gt;0,$G$1,"")</f>
        <v/>
      </c>
      <c r="CC690" s="4" t="str">
        <f>IF(IFERROR(SEARCH($H$1,DN690),0)&gt;0,$H$1,"")</f>
        <v/>
      </c>
      <c r="CD690" s="4" t="str">
        <f>IF(IFERROR(SEARCH($I$1,DN690),0)&gt;0,$I$1,"")</f>
        <v/>
      </c>
      <c r="CE690" s="4" t="str">
        <f>IF(IFERROR(SEARCH($J$1,DN690),0)&gt;0,$J$1,"")</f>
        <v/>
      </c>
      <c r="CF690" s="4" t="str">
        <f>IF(IFERROR(SEARCH($K$1,DN690),0)&gt;0,$K$1,"")</f>
        <v/>
      </c>
      <c r="CG690" s="4" t="str">
        <f>IF(IFERROR(SEARCH($L$1,DN690),0)&gt;0,$L$1,"")</f>
        <v/>
      </c>
      <c r="CH690" s="4" t="str">
        <f>IF(IFERROR(SEARCH($M$1,DN690),0)&gt;0,$M$1,"")</f>
        <v/>
      </c>
      <c r="CI690" s="4" t="str">
        <f>IF(IFERROR(SEARCH($N$1,DN690),0)&gt;0,$N$1,"")</f>
        <v/>
      </c>
      <c r="CJ690" s="4" t="str">
        <f>IF(IFERROR(SEARCH($O$1,DN690),0)&gt;0,$O$1,"")</f>
        <v>DUS</v>
      </c>
      <c r="CK690" s="4" t="str">
        <f>IF(IFERROR(SEARCH($P$1,DN690),0)&gt;0,$P$1,"")</f>
        <v/>
      </c>
      <c r="CL690" s="4" t="str">
        <f>IF(IFERROR(SEARCH($Q$1,DN690),0)&gt;0,$Q$1,"")</f>
        <v/>
      </c>
      <c r="CM690" s="4" t="str">
        <f>IF(IFERROR(SEARCH($R$1,DN690),0)&gt;0,$R$1,"")</f>
        <v/>
      </c>
      <c r="CN690" s="4" t="str">
        <f>IF(IFERROR(SEARCH($S$1,DN690),0)&gt;0,$S$1,"")</f>
        <v/>
      </c>
      <c r="CO690" s="4" t="str">
        <f>IF(IFERROR(SEARCH($T$1,DN690),0)&gt;0,$T$1,"")</f>
        <v/>
      </c>
      <c r="CP690" s="4" t="str">
        <f>IF(IFERROR(SEARCH($U$1,DN690),0)&gt;0,$U$1,"")</f>
        <v/>
      </c>
      <c r="CQ690" s="4" t="str">
        <f>IF(IFERROR(SEARCH($V$1,DN690),0)&gt;0,$V$1,"")</f>
        <v/>
      </c>
      <c r="CR690" s="4" t="str">
        <f>IF(IFERROR(SEARCH($W$1,DN690),0)&gt;0,$W$1,"")</f>
        <v/>
      </c>
      <c r="CS690" s="4" t="str">
        <f>IF(IFERROR(SEARCH($X$1,DN690),0)&gt;0,$X$1,"")</f>
        <v/>
      </c>
      <c r="CT690" s="4">
        <f>LEN(BW690)+LEN(BX690)+LEN(BY690)+LEN(BZ690)+LEN(CA690)+LEN(CO690)+LEN(CB690)+LEN(CC690)+LEN(CD690)+LEN(CE690)+LEN(CF690)+LEN(CG690)+LEN(CH690)+LEN(CI690)+LEN(CP690)+LEN(CJ690)+LEN(CK690)+LEN(CQ690)+LEN(BV690)+LEN(CL690)+LEN(CS690)+LEN(CM690)+LEN(CR690)+LEN(CN690)</f>
        <v>6</v>
      </c>
      <c r="CU690" s="4" t="str">
        <f>IF(IFERROR(SEARCH($Z$1,DN690),0)&gt;0,$Z$1,"")</f>
        <v>-</v>
      </c>
      <c r="CV690" s="4" t="str">
        <f>IF(IFERROR(SEARCH($AA$1,DN690),0)&gt;0,$AA$1,"")</f>
        <v>/</v>
      </c>
      <c r="CW690" s="4" t="str">
        <f>IF(IFERROR(SEARCH($AB$1,DN690),0)&gt;0,$AB$1,"")</f>
        <v/>
      </c>
      <c r="CX690" s="4" t="str">
        <f>IF(IFERROR(SEARCH($AC$1,DN690),0)&gt;0,$AC$1,"")</f>
        <v/>
      </c>
      <c r="CY690" s="4" t="str">
        <f>IF(IFERROR(SEARCH($AD$1,DN690),0)&gt;0,$AD$1,"")</f>
        <v/>
      </c>
      <c r="CZ690" s="4" t="str">
        <f>IF(IFERROR(SEARCH($AE$1,DN690),0)&gt;0,$AE$1,"")</f>
        <v/>
      </c>
      <c r="DA690" s="4">
        <f>LEN(DM690)</f>
        <v>9</v>
      </c>
      <c r="DB690" s="4">
        <f>LEN(DN690)</f>
        <v>28</v>
      </c>
      <c r="DC690" s="4">
        <f>DB690-DA690</f>
        <v>19</v>
      </c>
      <c r="DD690" s="4" t="str">
        <f>RIGHT(DN690,4)</f>
        <v>/DUS</v>
      </c>
      <c r="DE690" s="4" t="str">
        <f>RIGHT(DN690,5)</f>
        <v>G/DUS</v>
      </c>
      <c r="DF690" s="4" t="str" cm="1">
        <f t="array" ref="DF690">LEFT(DM690,SUM(LEN(DM690)-LEN(SUBSTITUTE(DM690,{"0";"1";"2";"3";"4";"5";"6";"7";"8";"9"},""))))</f>
        <v>16</v>
      </c>
      <c r="DG690" s="4">
        <f>LEN(DT690)</f>
        <v>13</v>
      </c>
      <c r="DH690" s="4" t="b">
        <f>LEFT(DM690,2)=DF690</f>
        <v>1</v>
      </c>
      <c r="DI690" s="4" t="str">
        <f>RIGHT(DD690,3)</f>
        <v>DUS</v>
      </c>
      <c r="DJ690" s="4" t="b">
        <f>IF((DL690=DL696)=TRUE,TRUE,IF((AQ692=DL690)=TRUE,TRUE,FALSE))</f>
        <v>0</v>
      </c>
      <c r="DK690" s="4" t="b">
        <f>LEFT(DN690,2)=LEFT(DO690,2)</f>
        <v>0</v>
      </c>
      <c r="DL690" s="5" t="str">
        <f>LEFT(DN690,(DC690-1))</f>
        <v>ENERGEN 30GR KURMA</v>
      </c>
      <c r="DM690" s="4" t="str">
        <f>IFERROR(RIGHT(DN690,LEN(DN690)-FIND("-",DN690)),1)</f>
        <v>16RTG/DUS</v>
      </c>
      <c r="DN690" t="s">
        <v>947</v>
      </c>
      <c r="DO690" s="1"/>
      <c r="DP690" s="4" t="b">
        <f ca="1">IF(IF(IF(DL690=DL696,10,0)+IF(NOT(DI690=$AU$1)=TRUE,10,0)=
20,"XXXX",IF(IF((DX690+1)=2,0,1)+IF(DI690=$AU$1,1,0)=2,TRUE,""))
="",IF(IF(DL690=AQ692,10,0)+IF(NOT(DI690=$AU$1)=TRUE,10,0)=
20,"XXXX",IF(IF((DX690+1)=2,0,1)+IF(DI690=$AU$1,1,0)=2,TRUE,
"")),IF(IF(DL690=DL696,10,0)+IF(NOT(DI690=$AU$1)=TRUE,10,0)=
20,"XXXX",IF(IF((DX690+1)=2,0,1)+IF(DI690=$AU$1,1,0)=2,TRUE,"")))</f>
        <v>1</v>
      </c>
      <c r="DQ690">
        <v>325000</v>
      </c>
      <c r="DR690">
        <v>325000</v>
      </c>
      <c r="DS690">
        <v>320000</v>
      </c>
      <c r="DT690" t="str">
        <f>IF(DO690&gt;0,DO690,"8000000000"&amp;ROW(DS690))</f>
        <v>8000000000690</v>
      </c>
      <c r="DU690" t="str">
        <f>DL690</f>
        <v>ENERGEN 30GR KURMA</v>
      </c>
      <c r="DV690" t="s">
        <v>4301</v>
      </c>
      <c r="DW690" t="s">
        <v>4301</v>
      </c>
      <c r="DX690" s="4" t="str" cm="1">
        <f t="array" aca="1" ref="DX690" ca="1">LEFT(DM690,MATCH(FALSE,ISNUMBER(MID(DM690,ROW(INDIRECT("1:"&amp;LEN(DM690)+1)), 1) *1),0) -1)</f>
        <v>16</v>
      </c>
      <c r="DY690" s="1"/>
      <c r="EA690" s="21"/>
      <c r="EC690" s="5"/>
      <c r="EF690" s="1"/>
      <c r="EH690" s="1"/>
      <c r="EI690" s="1"/>
      <c r="EL690" s="5"/>
      <c r="EM690" s="22"/>
      <c r="EN690">
        <v>0</v>
      </c>
      <c r="EO690" s="1" t="s">
        <v>5103</v>
      </c>
    </row>
    <row r="691" spans="1:145">
      <c r="A691" s="4" t="str">
        <f t="shared" si="1305"/>
        <v/>
      </c>
      <c r="B691" s="4" t="str">
        <f t="shared" si="1306"/>
        <v/>
      </c>
      <c r="C691" s="4" t="str">
        <f t="shared" si="1307"/>
        <v/>
      </c>
      <c r="D691" s="4" t="str">
        <f t="shared" si="1308"/>
        <v/>
      </c>
      <c r="E691" s="4" t="str">
        <f t="shared" si="1309"/>
        <v>SCT</v>
      </c>
      <c r="F691" s="4" t="str">
        <f t="shared" si="1310"/>
        <v>RTG</v>
      </c>
      <c r="G691" s="4" t="str">
        <f t="shared" si="1311"/>
        <v/>
      </c>
      <c r="H691" s="4" t="str">
        <f t="shared" si="1312"/>
        <v/>
      </c>
      <c r="I691" s="4" t="str">
        <f t="shared" si="1313"/>
        <v/>
      </c>
      <c r="J691" s="4" t="str">
        <f t="shared" si="1314"/>
        <v/>
      </c>
      <c r="K691" s="4" t="str">
        <f t="shared" si="1315"/>
        <v/>
      </c>
      <c r="L691" s="4" t="str">
        <f t="shared" si="1316"/>
        <v/>
      </c>
      <c r="M691" s="4" t="str">
        <f t="shared" si="1317"/>
        <v/>
      </c>
      <c r="N691" s="4" t="str">
        <f t="shared" si="1318"/>
        <v/>
      </c>
      <c r="O691" s="4" t="str">
        <f t="shared" si="1319"/>
        <v/>
      </c>
      <c r="P691" s="4" t="str">
        <f t="shared" si="1320"/>
        <v/>
      </c>
      <c r="Q691" s="4" t="str">
        <f t="shared" si="1321"/>
        <v/>
      </c>
      <c r="R691" s="4" t="str">
        <f t="shared" si="1322"/>
        <v/>
      </c>
      <c r="S691" s="4" t="str">
        <f t="shared" si="1323"/>
        <v/>
      </c>
      <c r="T691" s="4" t="str">
        <f t="shared" si="1324"/>
        <v/>
      </c>
      <c r="U691" s="4" t="str">
        <f t="shared" si="1325"/>
        <v/>
      </c>
      <c r="V691" s="4" t="str">
        <f t="shared" si="1326"/>
        <v/>
      </c>
      <c r="W691" s="4" t="str">
        <f t="shared" si="1327"/>
        <v/>
      </c>
      <c r="X691" s="4" t="str">
        <f t="shared" si="1328"/>
        <v/>
      </c>
      <c r="Y691" s="4">
        <f t="shared" si="1329"/>
        <v>6</v>
      </c>
      <c r="Z691" s="4" t="str">
        <f t="shared" si="1330"/>
        <v>-</v>
      </c>
      <c r="AA691" s="4" t="str">
        <f t="shared" si="1331"/>
        <v>/</v>
      </c>
      <c r="AB691" s="4" t="str">
        <f t="shared" si="1332"/>
        <v/>
      </c>
      <c r="AC691" s="4" t="str">
        <f t="shared" si="1333"/>
        <v/>
      </c>
      <c r="AD691" s="4" t="str">
        <f t="shared" si="1334"/>
        <v/>
      </c>
      <c r="AE691" s="4" t="str">
        <f t="shared" si="1335"/>
        <v/>
      </c>
      <c r="AF691" s="4">
        <f t="shared" si="1336"/>
        <v>9</v>
      </c>
      <c r="AG691" s="4">
        <f t="shared" si="1337"/>
        <v>27</v>
      </c>
      <c r="AH691" s="4">
        <f t="shared" si="1338"/>
        <v>18</v>
      </c>
      <c r="AI691" s="4" t="str">
        <f t="shared" si="1339"/>
        <v>/RTG</v>
      </c>
      <c r="AJ691" s="4" t="str">
        <f t="shared" si="1340"/>
        <v>T/RTG</v>
      </c>
      <c r="AK691" s="4" t="str" cm="1">
        <f t="array" ref="AK691">LEFT(AR691,SUM(LEN(AR691)-LEN(SUBSTITUTE(AR691,{"0";"1";"2";"3";"4";"5";"6";"7";"8";"9"},""))))</f>
        <v>10</v>
      </c>
      <c r="AL691" s="4">
        <f t="shared" si="1344"/>
        <v>13</v>
      </c>
      <c r="AM691" s="4" t="b">
        <f t="shared" si="1353"/>
        <v>1</v>
      </c>
      <c r="AN691" s="4" t="str">
        <f t="shared" si="1354"/>
        <v>RTG</v>
      </c>
      <c r="AO691" s="4" t="b">
        <f t="shared" si="1345"/>
        <v>0</v>
      </c>
      <c r="AP691" s="4" t="b">
        <f t="shared" si="1341"/>
        <v>0</v>
      </c>
      <c r="AQ691" s="5" t="str">
        <f t="shared" si="1342"/>
        <v>ENERGEN 30GR JAHE</v>
      </c>
      <c r="AR691" s="4" t="str">
        <f t="shared" si="1343"/>
        <v>10SCT/RTG</v>
      </c>
      <c r="AS691" t="s">
        <v>943</v>
      </c>
      <c r="AT691" s="1" t="s">
        <v>944</v>
      </c>
      <c r="AU691" s="4" t="str">
        <f t="shared" ca="1" si="1351"/>
        <v/>
      </c>
      <c r="AV691">
        <v>17500</v>
      </c>
      <c r="AW691">
        <v>17500</v>
      </c>
      <c r="AX691">
        <v>16500</v>
      </c>
      <c r="AY691" t="str">
        <f t="shared" si="1352"/>
        <v>8996001440353</v>
      </c>
      <c r="AZ691" t="str">
        <f t="shared" si="1346"/>
        <v>ENERGEN 30GR JAHE</v>
      </c>
      <c r="BA691" t="s">
        <v>4301</v>
      </c>
      <c r="BB691" t="s">
        <v>4301</v>
      </c>
      <c r="BC691" s="4" t="str" cm="1">
        <f t="array" aca="1" ref="BC691" ca="1">LEFT(AR691,MATCH(FALSE,ISNUMBER(MID(AR691,ROW(INDIRECT("1:"&amp;LEN(AR691)+1)), 1) *1),0) -1)</f>
        <v>10</v>
      </c>
      <c r="BD691" s="1"/>
      <c r="BF691" s="21"/>
      <c r="BK691" s="1"/>
      <c r="BM691" s="1"/>
      <c r="BN691" s="1"/>
      <c r="BR691" s="22"/>
      <c r="BS691">
        <v>0</v>
      </c>
      <c r="BT691" s="1" t="s">
        <v>5103</v>
      </c>
      <c r="BV691" s="4" t="str">
        <f t="shared" ref="BV691:BV692" si="1355">IF(IFERROR(SEARCH($A$1,DN691),0)&gt;0,$A$1,"")</f>
        <v/>
      </c>
      <c r="BW691" s="4" t="str">
        <f t="shared" ref="BW691:BW692" si="1356">IF(IFERROR(SEARCH($B$1,DN691),0)&gt;0,$B$1,"")</f>
        <v/>
      </c>
      <c r="BX691" s="4" t="str">
        <f t="shared" ref="BX691:BX692" si="1357">IF(IFERROR(SEARCH($C$1,DN691),0)&gt;0,$C$1,"")</f>
        <v/>
      </c>
      <c r="BY691" s="4" t="str">
        <f t="shared" ref="BY691:BY692" si="1358">IF(IFERROR(SEARCH($D$1,DN691),0)&gt;0,$D$1,"")</f>
        <v/>
      </c>
      <c r="BZ691" s="4" t="str">
        <f t="shared" ref="BZ691:BZ692" si="1359">IF(IFERROR(SEARCH($E$1,DN691),0)&gt;0,$E$1,"")</f>
        <v/>
      </c>
      <c r="CA691" s="4" t="str">
        <f t="shared" ref="CA691:CA692" si="1360">IF(IFERROR(SEARCH($F$1,DN691),0)&gt;0,$F$1,"")</f>
        <v>RTG</v>
      </c>
      <c r="CB691" s="4" t="str">
        <f t="shared" ref="CB691:CB692" si="1361">IF(IFERROR(SEARCH($G$1,DN691),0)&gt;0,$G$1,"")</f>
        <v/>
      </c>
      <c r="CC691" s="4" t="str">
        <f t="shared" ref="CC691:CC692" si="1362">IF(IFERROR(SEARCH($H$1,DN691),0)&gt;0,$H$1,"")</f>
        <v/>
      </c>
      <c r="CD691" s="4" t="str">
        <f t="shared" ref="CD691:CD692" si="1363">IF(IFERROR(SEARCH($I$1,DN691),0)&gt;0,$I$1,"")</f>
        <v/>
      </c>
      <c r="CE691" s="4" t="str">
        <f t="shared" ref="CE691:CE692" si="1364">IF(IFERROR(SEARCH($J$1,DN691),0)&gt;0,$J$1,"")</f>
        <v/>
      </c>
      <c r="CF691" s="4" t="str">
        <f t="shared" ref="CF691:CF692" si="1365">IF(IFERROR(SEARCH($K$1,DN691),0)&gt;0,$K$1,"")</f>
        <v/>
      </c>
      <c r="CG691" s="4" t="str">
        <f t="shared" ref="CG691:CG692" si="1366">IF(IFERROR(SEARCH($L$1,DN691),0)&gt;0,$L$1,"")</f>
        <v/>
      </c>
      <c r="CH691" s="4" t="str">
        <f t="shared" ref="CH691:CH692" si="1367">IF(IFERROR(SEARCH($M$1,DN691),0)&gt;0,$M$1,"")</f>
        <v/>
      </c>
      <c r="CI691" s="4" t="str">
        <f t="shared" ref="CI691:CI692" si="1368">IF(IFERROR(SEARCH($N$1,DN691),0)&gt;0,$N$1,"")</f>
        <v/>
      </c>
      <c r="CJ691" s="4" t="str">
        <f t="shared" ref="CJ691:CJ692" si="1369">IF(IFERROR(SEARCH($O$1,DN691),0)&gt;0,$O$1,"")</f>
        <v>DUS</v>
      </c>
      <c r="CK691" s="4" t="str">
        <f t="shared" ref="CK691:CK692" si="1370">IF(IFERROR(SEARCH($P$1,DN691),0)&gt;0,$P$1,"")</f>
        <v/>
      </c>
      <c r="CL691" s="4" t="str">
        <f t="shared" ref="CL691:CL692" si="1371">IF(IFERROR(SEARCH($Q$1,DN691),0)&gt;0,$Q$1,"")</f>
        <v/>
      </c>
      <c r="CM691" s="4" t="str">
        <f t="shared" ref="CM691:CM692" si="1372">IF(IFERROR(SEARCH($R$1,DN691),0)&gt;0,$R$1,"")</f>
        <v/>
      </c>
      <c r="CN691" s="4" t="str">
        <f t="shared" ref="CN691:CN692" si="1373">IF(IFERROR(SEARCH($S$1,DN691),0)&gt;0,$S$1,"")</f>
        <v/>
      </c>
      <c r="CO691" s="4" t="str">
        <f t="shared" ref="CO691:CO692" si="1374">IF(IFERROR(SEARCH($T$1,DN691),0)&gt;0,$T$1,"")</f>
        <v/>
      </c>
      <c r="CP691" s="4" t="str">
        <f t="shared" ref="CP691:CP692" si="1375">IF(IFERROR(SEARCH($U$1,DN691),0)&gt;0,$U$1,"")</f>
        <v/>
      </c>
      <c r="CQ691" s="4" t="str">
        <f t="shared" ref="CQ691:CQ692" si="1376">IF(IFERROR(SEARCH($V$1,DN691),0)&gt;0,$V$1,"")</f>
        <v/>
      </c>
      <c r="CR691" s="4" t="str">
        <f t="shared" ref="CR691:CR692" si="1377">IF(IFERROR(SEARCH($W$1,DN691),0)&gt;0,$W$1,"")</f>
        <v/>
      </c>
      <c r="CS691" s="4" t="str">
        <f t="shared" ref="CS691:CS692" si="1378">IF(IFERROR(SEARCH($X$1,DN691),0)&gt;0,$X$1,"")</f>
        <v/>
      </c>
      <c r="CT691" s="4">
        <f t="shared" ref="CT691:CT692" si="1379">LEN(BW691)+LEN(BX691)+LEN(BY691)+LEN(BZ691)+LEN(CA691)+LEN(CO691)+LEN(CB691)+LEN(CC691)+LEN(CD691)+LEN(CE691)+LEN(CF691)+LEN(CG691)+LEN(CH691)+LEN(CI691)+LEN(CP691)+LEN(CJ691)+LEN(CK691)+LEN(CQ691)+LEN(BV691)+LEN(CL691)+LEN(CS691)+LEN(CM691)+LEN(CR691)+LEN(CN691)</f>
        <v>6</v>
      </c>
      <c r="CU691" s="4" t="str">
        <f t="shared" ref="CU691:CU692" si="1380">IF(IFERROR(SEARCH($Z$1,DN691),0)&gt;0,$Z$1,"")</f>
        <v>-</v>
      </c>
      <c r="CV691" s="4" t="str">
        <f t="shared" ref="CV691:CV692" si="1381">IF(IFERROR(SEARCH($AA$1,DN691),0)&gt;0,$AA$1,"")</f>
        <v>/</v>
      </c>
      <c r="CW691" s="4" t="str">
        <f t="shared" ref="CW691:CW692" si="1382">IF(IFERROR(SEARCH($AB$1,DN691),0)&gt;0,$AB$1,"")</f>
        <v/>
      </c>
      <c r="CX691" s="4" t="str">
        <f t="shared" ref="CX691:CX692" si="1383">IF(IFERROR(SEARCH($AC$1,DN691),0)&gt;0,$AC$1,"")</f>
        <v/>
      </c>
      <c r="CY691" s="4" t="str">
        <f t="shared" ref="CY691:CY692" si="1384">IF(IFERROR(SEARCH($AD$1,DN691),0)&gt;0,$AD$1,"")</f>
        <v/>
      </c>
      <c r="CZ691" s="4" t="str">
        <f t="shared" ref="CZ691:CZ692" si="1385">IF(IFERROR(SEARCH($AE$1,DN691),0)&gt;0,$AE$1,"")</f>
        <v/>
      </c>
      <c r="DA691" s="4">
        <f t="shared" ref="DA691:DA692" si="1386">LEN(DM691)</f>
        <v>9</v>
      </c>
      <c r="DB691" s="4">
        <f t="shared" ref="DB691:DB692" si="1387">LEN(DN691)</f>
        <v>28</v>
      </c>
      <c r="DC691" s="4">
        <f t="shared" ref="DC691:DC692" si="1388">DB691-DA691</f>
        <v>19</v>
      </c>
      <c r="DD691" s="4" t="str">
        <f t="shared" ref="DD691:DD692" si="1389">RIGHT(DN691,4)</f>
        <v>/DUS</v>
      </c>
      <c r="DE691" s="4" t="str">
        <f t="shared" ref="DE691:DE692" si="1390">RIGHT(DN691,5)</f>
        <v>G/DUS</v>
      </c>
      <c r="DF691" s="4" t="str" cm="1">
        <f t="array" ref="DF691">LEFT(DM691,SUM(LEN(DM691)-LEN(SUBSTITUTE(DM691,{"0";"1";"2";"3";"4";"5";"6";"7";"8";"9"},""))))</f>
        <v>16</v>
      </c>
      <c r="DG691" s="4">
        <f t="shared" ref="DG691:DG692" si="1391">LEN(DT691)</f>
        <v>13</v>
      </c>
      <c r="DH691" s="4" t="b">
        <f t="shared" ref="DH691:DH692" si="1392">LEFT(DM691,2)=DF691</f>
        <v>1</v>
      </c>
      <c r="DI691" s="4" t="str">
        <f t="shared" ref="DI691:DI692" si="1393">RIGHT(DD691,3)</f>
        <v>DUS</v>
      </c>
      <c r="DJ691" s="4" t="b">
        <f t="shared" ref="DJ691" si="1394">IF((DL691=AQ695)=TRUE,TRUE,IF((AQ693=DL691)=TRUE,TRUE,FALSE))</f>
        <v>0</v>
      </c>
      <c r="DK691" s="4" t="b">
        <f t="shared" ref="DK691:DK692" si="1395">LEFT(DN691,2)=LEFT(DO691,2)</f>
        <v>0</v>
      </c>
      <c r="DL691" s="5" t="str">
        <f t="shared" ref="DL691:DL692" si="1396">LEFT(DN691,(DC691-1))</f>
        <v>ENERGEN 30GR KURMA</v>
      </c>
      <c r="DM691" s="4" t="str">
        <f t="shared" ref="DM691:DM692" si="1397">IFERROR(RIGHT(DN691,LEN(DN691)-FIND("-",DN691)),1)</f>
        <v>16RTG/DUS</v>
      </c>
      <c r="DN691" t="s">
        <v>947</v>
      </c>
      <c r="DO691" s="1"/>
      <c r="DP691" s="4" t="b">
        <f t="shared" ref="DP691" ca="1" si="1398">IF(IF(IF(DL691=AQ695,10,0)+IF(NOT(DI691=$AU$1)=TRUE,10,0)=
20,"XXXX",IF(IF((DX691+1)=2,0,1)+IF(DI691=$AU$1,1,0)=2,TRUE,""))
="",IF(IF(DL691=AQ693,10,0)+IF(NOT(DI691=$AU$1)=TRUE,10,0)=
20,"XXXX",IF(IF((DX691+1)=2,0,1)+IF(DI691=$AU$1,1,0)=2,TRUE,
"")),IF(IF(DL691=AQ695,10,0)+IF(NOT(DI691=$AU$1)=TRUE,10,0)=
20,"XXXX",IF(IF((DX691+1)=2,0,1)+IF(DI691=$AU$1,1,0)=2,TRUE,"")))</f>
        <v>1</v>
      </c>
      <c r="DQ691">
        <v>325000</v>
      </c>
      <c r="DR691">
        <v>325000</v>
      </c>
      <c r="DS691">
        <v>320000</v>
      </c>
      <c r="DT691" t="str">
        <f t="shared" ref="DT691:DT692" si="1399">IF(DO691&gt;0,DO691,"8000000000"&amp;ROW(DS691))</f>
        <v>8000000000691</v>
      </c>
      <c r="DU691" t="str">
        <f t="shared" ref="DU691:DU692" si="1400">DL691</f>
        <v>ENERGEN 30GR KURMA</v>
      </c>
      <c r="DV691" t="s">
        <v>4301</v>
      </c>
      <c r="DW691" t="s">
        <v>4301</v>
      </c>
      <c r="DX691" s="4" t="str" cm="1">
        <f t="array" aca="1" ref="DX691" ca="1">LEFT(DM691,MATCH(FALSE,ISNUMBER(MID(DM691,ROW(INDIRECT("1:"&amp;LEN(DM691)+1)), 1) *1),0) -1)</f>
        <v>16</v>
      </c>
      <c r="DY691" s="1"/>
      <c r="EA691" s="21"/>
      <c r="EC691" s="5"/>
      <c r="EF691" s="1"/>
      <c r="EH691" s="1"/>
      <c r="EI691" s="1"/>
      <c r="EL691" s="5"/>
      <c r="EM691" s="22"/>
      <c r="EN691">
        <v>0</v>
      </c>
      <c r="EO691" s="1" t="s">
        <v>5103</v>
      </c>
    </row>
    <row r="692" spans="1:145">
      <c r="A692" s="4" t="str">
        <f t="shared" si="1305"/>
        <v/>
      </c>
      <c r="B692" s="4" t="str">
        <f t="shared" si="1306"/>
        <v/>
      </c>
      <c r="C692" s="4" t="str">
        <f t="shared" si="1307"/>
        <v/>
      </c>
      <c r="D692" s="4" t="str">
        <f t="shared" si="1308"/>
        <v/>
      </c>
      <c r="E692" s="4" t="str">
        <f t="shared" si="1309"/>
        <v>SCT</v>
      </c>
      <c r="F692" s="4" t="str">
        <f t="shared" si="1310"/>
        <v>RTG</v>
      </c>
      <c r="G692" s="4" t="str">
        <f t="shared" si="1311"/>
        <v/>
      </c>
      <c r="H692" s="4" t="str">
        <f t="shared" si="1312"/>
        <v/>
      </c>
      <c r="I692" s="4" t="str">
        <f t="shared" si="1313"/>
        <v/>
      </c>
      <c r="J692" s="4" t="str">
        <f t="shared" si="1314"/>
        <v/>
      </c>
      <c r="K692" s="4" t="str">
        <f t="shared" si="1315"/>
        <v/>
      </c>
      <c r="L692" s="4" t="str">
        <f t="shared" si="1316"/>
        <v/>
      </c>
      <c r="M692" s="4" t="str">
        <f t="shared" si="1317"/>
        <v/>
      </c>
      <c r="N692" s="4" t="str">
        <f t="shared" si="1318"/>
        <v/>
      </c>
      <c r="O692" s="4" t="str">
        <f t="shared" si="1319"/>
        <v/>
      </c>
      <c r="P692" s="4" t="str">
        <f t="shared" si="1320"/>
        <v/>
      </c>
      <c r="Q692" s="4" t="str">
        <f t="shared" si="1321"/>
        <v/>
      </c>
      <c r="R692" s="4" t="str">
        <f t="shared" si="1322"/>
        <v/>
      </c>
      <c r="S692" s="4" t="str">
        <f t="shared" si="1323"/>
        <v/>
      </c>
      <c r="T692" s="4" t="str">
        <f t="shared" si="1324"/>
        <v/>
      </c>
      <c r="U692" s="4" t="str">
        <f t="shared" si="1325"/>
        <v/>
      </c>
      <c r="V692" s="4" t="str">
        <f t="shared" si="1326"/>
        <v/>
      </c>
      <c r="W692" s="4" t="str">
        <f t="shared" si="1327"/>
        <v/>
      </c>
      <c r="X692" s="4" t="str">
        <f t="shared" si="1328"/>
        <v/>
      </c>
      <c r="Y692" s="4">
        <f t="shared" si="1329"/>
        <v>6</v>
      </c>
      <c r="Z692" s="4" t="str">
        <f t="shared" si="1330"/>
        <v>-</v>
      </c>
      <c r="AA692" s="4" t="str">
        <f t="shared" si="1331"/>
        <v>/</v>
      </c>
      <c r="AB692" s="4" t="str">
        <f t="shared" si="1332"/>
        <v/>
      </c>
      <c r="AC692" s="4" t="str">
        <f t="shared" si="1333"/>
        <v/>
      </c>
      <c r="AD692" s="4" t="str">
        <f t="shared" si="1334"/>
        <v/>
      </c>
      <c r="AE692" s="4" t="str">
        <f t="shared" si="1335"/>
        <v/>
      </c>
      <c r="AF692" s="4">
        <f t="shared" si="1336"/>
        <v>9</v>
      </c>
      <c r="AG692" s="4">
        <f t="shared" si="1337"/>
        <v>35</v>
      </c>
      <c r="AH692" s="4">
        <f t="shared" si="1338"/>
        <v>26</v>
      </c>
      <c r="AI692" s="4" t="str">
        <f t="shared" si="1339"/>
        <v>/RTG</v>
      </c>
      <c r="AJ692" s="4" t="str">
        <f t="shared" si="1340"/>
        <v>T/RTG</v>
      </c>
      <c r="AK692" s="4" t="str" cm="1">
        <f t="array" ref="AK692">LEFT(AR692,SUM(LEN(AR692)-LEN(SUBSTITUTE(AR692,{"0";"1";"2";"3";"4";"5";"6";"7";"8";"9"},""))))</f>
        <v>10</v>
      </c>
      <c r="AL692" s="4">
        <f t="shared" si="1344"/>
        <v>13</v>
      </c>
      <c r="AM692" s="4" t="b">
        <f t="shared" si="1353"/>
        <v>1</v>
      </c>
      <c r="AN692" s="4" t="str">
        <f t="shared" si="1354"/>
        <v>RTG</v>
      </c>
      <c r="AO692" s="4" t="b">
        <f>IF((AQ692=DL690)=TRUE,TRUE,IF((AQ691=AQ692)=TRUE,TRUE,FALSE))</f>
        <v>0</v>
      </c>
      <c r="AP692" s="4" t="b">
        <f t="shared" si="1341"/>
        <v>0</v>
      </c>
      <c r="AQ692" s="5" t="str">
        <f t="shared" si="1342"/>
        <v>ENERGEN 30GR KACANG HIJAU</v>
      </c>
      <c r="AR692" s="4" t="str">
        <f t="shared" si="1343"/>
        <v>10SCT/RTG</v>
      </c>
      <c r="AS692" t="s">
        <v>945</v>
      </c>
      <c r="AT692" s="1" t="s">
        <v>946</v>
      </c>
      <c r="AU692" s="4" t="str">
        <f ca="1">IF(IF(IF(AQ692=DL690,10,0)+IF(NOT(AN692=$AU$1)=TRUE,10,0)=
20,"XXXX",IF(IF((BC692+1)=2,0,1)+IF(AN692=$AU$1,1,0)=2,TRUE,""))
="",IF(IF(AQ692=AQ691,10,0)+IF(NOT(AN692=$AU$1)=TRUE,10,0)=
20,"XXXX",IF(IF((BC692+1)=2,0,1)+IF(AN692=$AU$1,1,0)=2,TRUE,
"")),IF(IF(AQ692=DL690,10,0)+IF(NOT(AN692=$AU$1)=TRUE,10,0)=
20,"XXXX",IF(IF((BC692+1)=2,0,1)+IF(AN692=$AU$1,1,0)=2,TRUE,"")))</f>
        <v/>
      </c>
      <c r="AV692">
        <v>17500</v>
      </c>
      <c r="AW692">
        <v>17500</v>
      </c>
      <c r="AX692">
        <v>16500</v>
      </c>
      <c r="AY692" t="str">
        <f t="shared" si="1352"/>
        <v>8996001440087</v>
      </c>
      <c r="AZ692" t="str">
        <f t="shared" si="1346"/>
        <v>ENERGEN 30GR KACANG HIJAU</v>
      </c>
      <c r="BA692" t="s">
        <v>4301</v>
      </c>
      <c r="BB692" t="s">
        <v>4301</v>
      </c>
      <c r="BC692" s="4" t="str" cm="1">
        <f t="array" aca="1" ref="BC692" ca="1">LEFT(AR692,MATCH(FALSE,ISNUMBER(MID(AR692,ROW(INDIRECT("1:"&amp;LEN(AR692)+1)), 1) *1),0) -1)</f>
        <v>10</v>
      </c>
      <c r="BD692" s="1"/>
      <c r="BF692" s="21"/>
      <c r="BK692" s="1"/>
      <c r="BM692" s="1"/>
      <c r="BN692" s="1"/>
      <c r="BR692" s="22"/>
      <c r="BS692">
        <v>0</v>
      </c>
      <c r="BT692" s="1" t="s">
        <v>5103</v>
      </c>
      <c r="BV692" s="4" t="str">
        <f t="shared" si="1355"/>
        <v/>
      </c>
      <c r="BW692" s="4" t="str">
        <f t="shared" si="1356"/>
        <v/>
      </c>
      <c r="BX692" s="4" t="str">
        <f t="shared" si="1357"/>
        <v/>
      </c>
      <c r="BY692" s="4" t="str">
        <f t="shared" si="1358"/>
        <v/>
      </c>
      <c r="BZ692" s="4" t="str">
        <f t="shared" si="1359"/>
        <v/>
      </c>
      <c r="CA692" s="4" t="str">
        <f t="shared" si="1360"/>
        <v>RTG</v>
      </c>
      <c r="CB692" s="4" t="str">
        <f t="shared" si="1361"/>
        <v/>
      </c>
      <c r="CC692" s="4" t="str">
        <f t="shared" si="1362"/>
        <v/>
      </c>
      <c r="CD692" s="4" t="str">
        <f t="shared" si="1363"/>
        <v/>
      </c>
      <c r="CE692" s="4" t="str">
        <f t="shared" si="1364"/>
        <v/>
      </c>
      <c r="CF692" s="4" t="str">
        <f t="shared" si="1365"/>
        <v/>
      </c>
      <c r="CG692" s="4" t="str">
        <f t="shared" si="1366"/>
        <v/>
      </c>
      <c r="CH692" s="4" t="str">
        <f t="shared" si="1367"/>
        <v/>
      </c>
      <c r="CI692" s="4" t="str">
        <f t="shared" si="1368"/>
        <v/>
      </c>
      <c r="CJ692" s="4" t="str">
        <f t="shared" si="1369"/>
        <v>DUS</v>
      </c>
      <c r="CK692" s="4" t="str">
        <f t="shared" si="1370"/>
        <v/>
      </c>
      <c r="CL692" s="4" t="str">
        <f t="shared" si="1371"/>
        <v/>
      </c>
      <c r="CM692" s="4" t="str">
        <f t="shared" si="1372"/>
        <v/>
      </c>
      <c r="CN692" s="4" t="str">
        <f t="shared" si="1373"/>
        <v/>
      </c>
      <c r="CO692" s="4" t="str">
        <f t="shared" si="1374"/>
        <v/>
      </c>
      <c r="CP692" s="4" t="str">
        <f t="shared" si="1375"/>
        <v/>
      </c>
      <c r="CQ692" s="4" t="str">
        <f t="shared" si="1376"/>
        <v/>
      </c>
      <c r="CR692" s="4" t="str">
        <f t="shared" si="1377"/>
        <v/>
      </c>
      <c r="CS692" s="4" t="str">
        <f t="shared" si="1378"/>
        <v/>
      </c>
      <c r="CT692" s="4">
        <f t="shared" si="1379"/>
        <v>6</v>
      </c>
      <c r="CU692" s="4" t="str">
        <f t="shared" si="1380"/>
        <v>-</v>
      </c>
      <c r="CV692" s="4" t="str">
        <f t="shared" si="1381"/>
        <v>/</v>
      </c>
      <c r="CW692" s="4" t="str">
        <f t="shared" si="1382"/>
        <v/>
      </c>
      <c r="CX692" s="4" t="str">
        <f t="shared" si="1383"/>
        <v/>
      </c>
      <c r="CY692" s="4" t="str">
        <f t="shared" si="1384"/>
        <v/>
      </c>
      <c r="CZ692" s="4" t="str">
        <f t="shared" si="1385"/>
        <v/>
      </c>
      <c r="DA692" s="4">
        <f t="shared" si="1386"/>
        <v>9</v>
      </c>
      <c r="DB692" s="4">
        <f t="shared" si="1387"/>
        <v>28</v>
      </c>
      <c r="DC692" s="4">
        <f t="shared" si="1388"/>
        <v>19</v>
      </c>
      <c r="DD692" s="4" t="str">
        <f t="shared" si="1389"/>
        <v>/DUS</v>
      </c>
      <c r="DE692" s="4" t="str">
        <f t="shared" si="1390"/>
        <v>G/DUS</v>
      </c>
      <c r="DF692" s="4" t="str" cm="1">
        <f t="array" ref="DF692">LEFT(DM692,SUM(LEN(DM692)-LEN(SUBSTITUTE(DM692,{"0";"1";"2";"3";"4";"5";"6";"7";"8";"9"},""))))</f>
        <v>16</v>
      </c>
      <c r="DG692" s="4">
        <f t="shared" si="1391"/>
        <v>13</v>
      </c>
      <c r="DH692" s="4" t="b">
        <f t="shared" si="1392"/>
        <v>1</v>
      </c>
      <c r="DI692" s="4" t="str">
        <f t="shared" si="1393"/>
        <v>DUS</v>
      </c>
      <c r="DJ692" s="4" t="b">
        <f>IF((DL692=AQ696)=TRUE,TRUE,IF((DL696=DL692)=TRUE,TRUE,FALSE))</f>
        <v>0</v>
      </c>
      <c r="DK692" s="4" t="b">
        <f t="shared" si="1395"/>
        <v>0</v>
      </c>
      <c r="DL692" s="5" t="str">
        <f t="shared" si="1396"/>
        <v>ENERGEN 30GR KURMA</v>
      </c>
      <c r="DM692" s="4" t="str">
        <f t="shared" si="1397"/>
        <v>16RTG/DUS</v>
      </c>
      <c r="DN692" t="s">
        <v>947</v>
      </c>
      <c r="DO692" s="1"/>
      <c r="DP692" s="4" t="b">
        <f ca="1">IF(IF(IF(DL692=AQ696,10,0)+IF(NOT(DI692=$AU$1)=TRUE,10,0)=
20,"XXXX",IF(IF((DX692+1)=2,0,1)+IF(DI692=$AU$1,1,0)=2,TRUE,""))
="",IF(IF(DL692=DL696,10,0)+IF(NOT(DI692=$AU$1)=TRUE,10,0)=
20,"XXXX",IF(IF((DX692+1)=2,0,1)+IF(DI692=$AU$1,1,0)=2,TRUE,
"")),IF(IF(DL692=AQ696,10,0)+IF(NOT(DI692=$AU$1)=TRUE,10,0)=
20,"XXXX",IF(IF((DX692+1)=2,0,1)+IF(DI692=$AU$1,1,0)=2,TRUE,"")))</f>
        <v>1</v>
      </c>
      <c r="DQ692">
        <v>325000</v>
      </c>
      <c r="DR692">
        <v>325000</v>
      </c>
      <c r="DS692">
        <v>320000</v>
      </c>
      <c r="DT692" t="str">
        <f t="shared" si="1399"/>
        <v>8000000000692</v>
      </c>
      <c r="DU692" t="str">
        <f t="shared" si="1400"/>
        <v>ENERGEN 30GR KURMA</v>
      </c>
      <c r="DV692" t="s">
        <v>4301</v>
      </c>
      <c r="DW692" t="s">
        <v>4301</v>
      </c>
      <c r="DX692" s="4" t="str" cm="1">
        <f t="array" aca="1" ref="DX692" ca="1">LEFT(DM692,MATCH(FALSE,ISNUMBER(MID(DM692,ROW(INDIRECT("1:"&amp;LEN(DM692)+1)), 1) *1),0) -1)</f>
        <v>16</v>
      </c>
      <c r="DY692" s="1"/>
      <c r="EA692" s="21"/>
      <c r="EC692" s="5"/>
      <c r="EF692" s="1"/>
      <c r="EH692" s="1"/>
      <c r="EI692" s="1"/>
      <c r="EL692" s="5"/>
      <c r="EM692" s="22"/>
      <c r="EN692">
        <v>0</v>
      </c>
      <c r="EO692" s="1" t="s">
        <v>5103</v>
      </c>
    </row>
    <row r="695" spans="1:145">
      <c r="A695" s="4" t="str">
        <f t="shared" si="1305"/>
        <v/>
      </c>
      <c r="B695" s="4" t="str">
        <f t="shared" si="1306"/>
        <v/>
      </c>
      <c r="C695" s="4" t="str">
        <f t="shared" si="1307"/>
        <v/>
      </c>
      <c r="D695" s="4" t="str">
        <f t="shared" si="1308"/>
        <v/>
      </c>
      <c r="E695" s="4" t="str">
        <f t="shared" si="1309"/>
        <v>SCT</v>
      </c>
      <c r="F695" s="4" t="str">
        <f t="shared" si="1310"/>
        <v>RTG</v>
      </c>
      <c r="G695" s="4" t="str">
        <f t="shared" si="1311"/>
        <v/>
      </c>
      <c r="H695" s="4" t="str">
        <f t="shared" si="1312"/>
        <v/>
      </c>
      <c r="I695" s="4" t="str">
        <f t="shared" si="1313"/>
        <v/>
      </c>
      <c r="J695" s="4" t="str">
        <f t="shared" si="1314"/>
        <v/>
      </c>
      <c r="K695" s="4" t="str">
        <f t="shared" si="1315"/>
        <v/>
      </c>
      <c r="L695" s="4" t="str">
        <f t="shared" si="1316"/>
        <v/>
      </c>
      <c r="M695" s="4" t="str">
        <f t="shared" si="1317"/>
        <v/>
      </c>
      <c r="N695" s="4" t="str">
        <f t="shared" si="1318"/>
        <v/>
      </c>
      <c r="O695" s="4" t="str">
        <f t="shared" si="1319"/>
        <v/>
      </c>
      <c r="P695" s="4" t="str">
        <f t="shared" si="1320"/>
        <v/>
      </c>
      <c r="Q695" s="4" t="str">
        <f t="shared" si="1321"/>
        <v/>
      </c>
      <c r="R695" s="4" t="str">
        <f t="shared" si="1322"/>
        <v/>
      </c>
      <c r="S695" s="4" t="str">
        <f t="shared" si="1323"/>
        <v/>
      </c>
      <c r="T695" s="4" t="str">
        <f t="shared" si="1324"/>
        <v/>
      </c>
      <c r="U695" s="4" t="str">
        <f t="shared" si="1325"/>
        <v/>
      </c>
      <c r="V695" s="4" t="str">
        <f t="shared" si="1326"/>
        <v/>
      </c>
      <c r="W695" s="4" t="str">
        <f t="shared" si="1327"/>
        <v/>
      </c>
      <c r="X695" s="4" t="str">
        <f t="shared" si="1328"/>
        <v/>
      </c>
      <c r="Y695" s="4">
        <f t="shared" si="1329"/>
        <v>6</v>
      </c>
      <c r="Z695" s="4" t="str">
        <f t="shared" si="1330"/>
        <v>-</v>
      </c>
      <c r="AA695" s="4" t="str">
        <f t="shared" si="1331"/>
        <v>/</v>
      </c>
      <c r="AB695" s="4" t="str">
        <f t="shared" si="1332"/>
        <v/>
      </c>
      <c r="AC695" s="4" t="str">
        <f t="shared" si="1333"/>
        <v/>
      </c>
      <c r="AD695" s="4" t="str">
        <f t="shared" si="1334"/>
        <v/>
      </c>
      <c r="AE695" s="4" t="str">
        <f t="shared" si="1335"/>
        <v/>
      </c>
      <c r="AF695" s="4">
        <f t="shared" si="1336"/>
        <v>9</v>
      </c>
      <c r="AG695" s="4">
        <f t="shared" si="1337"/>
        <v>30</v>
      </c>
      <c r="AH695" s="4">
        <f t="shared" si="1338"/>
        <v>21</v>
      </c>
      <c r="AI695" s="4" t="str">
        <f t="shared" si="1339"/>
        <v>/RTG</v>
      </c>
      <c r="AJ695" s="4" t="str">
        <f t="shared" si="1340"/>
        <v>T/RTG</v>
      </c>
      <c r="AK695" s="4" t="str" cm="1">
        <f t="array" ref="AK695">LEFT(AR695,SUM(LEN(AR695)-LEN(SUBSTITUTE(AR695,{"0";"1";"2";"3";"4";"5";"6";"7";"8";"9"},""))))</f>
        <v>10</v>
      </c>
      <c r="AL695" s="4">
        <f t="shared" si="1344"/>
        <v>13</v>
      </c>
      <c r="AM695" s="4" t="b">
        <f t="shared" si="1353"/>
        <v>1</v>
      </c>
      <c r="AN695" s="4" t="str">
        <f t="shared" si="1354"/>
        <v>RTG</v>
      </c>
      <c r="AO695" s="4" t="b">
        <f>IF((AQ695=AQ696)=TRUE,TRUE,IF((DL696=AQ695)=TRUE,TRUE,FALSE))</f>
        <v>0</v>
      </c>
      <c r="AP695" s="4" t="b">
        <f t="shared" si="1341"/>
        <v>0</v>
      </c>
      <c r="AQ695" s="5" t="str">
        <f t="shared" si="1342"/>
        <v>ENERGEN 30GR COKELAT</v>
      </c>
      <c r="AR695" s="4" t="str">
        <f t="shared" si="1343"/>
        <v>10SCT/RTG</v>
      </c>
      <c r="AS695" t="s">
        <v>5144</v>
      </c>
      <c r="AT695" s="1" t="s">
        <v>948</v>
      </c>
      <c r="AU695" s="4" t="str">
        <f ca="1">IF(IF(IF(AQ695=AQ696,10,0)+IF(NOT(AN695=$AU$1)=TRUE,10,0)=
20,"XXXX",IF(IF((BC695+1)=2,0,1)+IF(AN695=$AU$1,1,0)=2,TRUE,""))
="",IF(IF(AQ695=DL696,10,0)+IF(NOT(AN695=$AU$1)=TRUE,10,0)=
20,"XXXX",IF(IF((BC695+1)=2,0,1)+IF(AN695=$AU$1,1,0)=2,TRUE,
"")),IF(IF(AQ695=AQ696,10,0)+IF(NOT(AN695=$AU$1)=TRUE,10,0)=
20,"XXXX",IF(IF((BC695+1)=2,0,1)+IF(AN695=$AU$1,1,0)=2,TRUE,"")))</f>
        <v/>
      </c>
      <c r="AV695">
        <v>17500</v>
      </c>
      <c r="AW695">
        <v>17500</v>
      </c>
      <c r="AX695">
        <v>16500</v>
      </c>
      <c r="AY695" t="str">
        <f t="shared" si="1352"/>
        <v>8996001440049</v>
      </c>
      <c r="AZ695" t="str">
        <f t="shared" si="1346"/>
        <v>ENERGEN 30GR COKELAT</v>
      </c>
      <c r="BA695" t="s">
        <v>4301</v>
      </c>
      <c r="BB695" t="s">
        <v>4301</v>
      </c>
      <c r="BC695" s="4" t="str" cm="1">
        <f t="array" aca="1" ref="BC695" ca="1">LEFT(AR695,MATCH(FALSE,ISNUMBER(MID(AR695,ROW(INDIRECT("1:"&amp;LEN(AR695)+1)), 1) *1),0) -1)</f>
        <v>10</v>
      </c>
      <c r="BD695" s="1"/>
      <c r="BF695" s="21"/>
      <c r="BK695" s="1"/>
      <c r="BM695" s="1"/>
      <c r="BN695" s="1"/>
      <c r="BR695" s="22"/>
      <c r="BS695">
        <v>0</v>
      </c>
      <c r="BT695" s="1" t="s">
        <v>5103</v>
      </c>
      <c r="BV695" s="4" t="str">
        <f t="shared" ref="BV695" si="1401">IF(IFERROR(SEARCH($A$1,DN695),0)&gt;0,$A$1,"")</f>
        <v/>
      </c>
      <c r="BW695" s="4" t="str">
        <f t="shared" ref="BW695" si="1402">IF(IFERROR(SEARCH($B$1,DN695),0)&gt;0,$B$1,"")</f>
        <v/>
      </c>
      <c r="BX695" s="4" t="str">
        <f t="shared" ref="BX695" si="1403">IF(IFERROR(SEARCH($C$1,DN695),0)&gt;0,$C$1,"")</f>
        <v/>
      </c>
      <c r="BY695" s="4" t="str">
        <f t="shared" ref="BY695" si="1404">IF(IFERROR(SEARCH($D$1,DN695),0)&gt;0,$D$1,"")</f>
        <v/>
      </c>
      <c r="BZ695" s="4" t="str">
        <f t="shared" ref="BZ695" si="1405">IF(IFERROR(SEARCH($E$1,DN695),0)&gt;0,$E$1,"")</f>
        <v/>
      </c>
      <c r="CA695" s="4" t="str">
        <f t="shared" ref="CA695" si="1406">IF(IFERROR(SEARCH($F$1,DN695),0)&gt;0,$F$1,"")</f>
        <v>RTG</v>
      </c>
      <c r="CB695" s="4" t="str">
        <f t="shared" ref="CB695" si="1407">IF(IFERROR(SEARCH($G$1,DN695),0)&gt;0,$G$1,"")</f>
        <v/>
      </c>
      <c r="CC695" s="4" t="str">
        <f t="shared" ref="CC695" si="1408">IF(IFERROR(SEARCH($H$1,DN695),0)&gt;0,$H$1,"")</f>
        <v/>
      </c>
      <c r="CD695" s="4" t="str">
        <f t="shared" ref="CD695" si="1409">IF(IFERROR(SEARCH($I$1,DN695),0)&gt;0,$I$1,"")</f>
        <v/>
      </c>
      <c r="CE695" s="4" t="str">
        <f t="shared" ref="CE695" si="1410">IF(IFERROR(SEARCH($J$1,DN695),0)&gt;0,$J$1,"")</f>
        <v/>
      </c>
      <c r="CF695" s="4" t="str">
        <f t="shared" ref="CF695" si="1411">IF(IFERROR(SEARCH($K$1,DN695),0)&gt;0,$K$1,"")</f>
        <v/>
      </c>
      <c r="CG695" s="4" t="str">
        <f t="shared" ref="CG695" si="1412">IF(IFERROR(SEARCH($L$1,DN695),0)&gt;0,$L$1,"")</f>
        <v/>
      </c>
      <c r="CH695" s="4" t="str">
        <f t="shared" ref="CH695" si="1413">IF(IFERROR(SEARCH($M$1,DN695),0)&gt;0,$M$1,"")</f>
        <v/>
      </c>
      <c r="CI695" s="4" t="str">
        <f t="shared" ref="CI695" si="1414">IF(IFERROR(SEARCH($N$1,DN695),0)&gt;0,$N$1,"")</f>
        <v/>
      </c>
      <c r="CJ695" s="4" t="str">
        <f t="shared" ref="CJ695" si="1415">IF(IFERROR(SEARCH($O$1,DN695),0)&gt;0,$O$1,"")</f>
        <v>DUS</v>
      </c>
      <c r="CK695" s="4" t="str">
        <f t="shared" ref="CK695" si="1416">IF(IFERROR(SEARCH($P$1,DN695),0)&gt;0,$P$1,"")</f>
        <v/>
      </c>
      <c r="CL695" s="4" t="str">
        <f t="shared" ref="CL695" si="1417">IF(IFERROR(SEARCH($Q$1,DN695),0)&gt;0,$Q$1,"")</f>
        <v/>
      </c>
      <c r="CM695" s="4" t="str">
        <f t="shared" ref="CM695" si="1418">IF(IFERROR(SEARCH($R$1,DN695),0)&gt;0,$R$1,"")</f>
        <v/>
      </c>
      <c r="CN695" s="4" t="str">
        <f t="shared" ref="CN695" si="1419">IF(IFERROR(SEARCH($S$1,DN695),0)&gt;0,$S$1,"")</f>
        <v/>
      </c>
      <c r="CO695" s="4" t="str">
        <f t="shared" ref="CO695" si="1420">IF(IFERROR(SEARCH($T$1,DN695),0)&gt;0,$T$1,"")</f>
        <v/>
      </c>
      <c r="CP695" s="4" t="str">
        <f t="shared" ref="CP695" si="1421">IF(IFERROR(SEARCH($U$1,DN695),0)&gt;0,$U$1,"")</f>
        <v/>
      </c>
      <c r="CQ695" s="4" t="str">
        <f t="shared" ref="CQ695" si="1422">IF(IFERROR(SEARCH($V$1,DN695),0)&gt;0,$V$1,"")</f>
        <v/>
      </c>
      <c r="CR695" s="4" t="str">
        <f t="shared" ref="CR695" si="1423">IF(IFERROR(SEARCH($W$1,DN695),0)&gt;0,$W$1,"")</f>
        <v/>
      </c>
      <c r="CS695" s="4" t="str">
        <f t="shared" ref="CS695" si="1424">IF(IFERROR(SEARCH($X$1,DN695),0)&gt;0,$X$1,"")</f>
        <v/>
      </c>
      <c r="CT695" s="4">
        <f t="shared" ref="CT695" si="1425">LEN(BW695)+LEN(BX695)+LEN(BY695)+LEN(BZ695)+LEN(CA695)+LEN(CO695)+LEN(CB695)+LEN(CC695)+LEN(CD695)+LEN(CE695)+LEN(CF695)+LEN(CG695)+LEN(CH695)+LEN(CI695)+LEN(CP695)+LEN(CJ695)+LEN(CK695)+LEN(CQ695)+LEN(BV695)+LEN(CL695)+LEN(CS695)+LEN(CM695)+LEN(CR695)+LEN(CN695)</f>
        <v>6</v>
      </c>
      <c r="CU695" s="4" t="str">
        <f t="shared" ref="CU695" si="1426">IF(IFERROR(SEARCH($Z$1,DN695),0)&gt;0,$Z$1,"")</f>
        <v>-</v>
      </c>
      <c r="CV695" s="4" t="str">
        <f t="shared" ref="CV695" si="1427">IF(IFERROR(SEARCH($AA$1,DN695),0)&gt;0,$AA$1,"")</f>
        <v>/</v>
      </c>
      <c r="CW695" s="4" t="str">
        <f t="shared" ref="CW695" si="1428">IF(IFERROR(SEARCH($AB$1,DN695),0)&gt;0,$AB$1,"")</f>
        <v/>
      </c>
      <c r="CX695" s="4" t="str">
        <f t="shared" ref="CX695" si="1429">IF(IFERROR(SEARCH($AC$1,DN695),0)&gt;0,$AC$1,"")</f>
        <v/>
      </c>
      <c r="CY695" s="4" t="str">
        <f t="shared" ref="CY695" si="1430">IF(IFERROR(SEARCH($AD$1,DN695),0)&gt;0,$AD$1,"")</f>
        <v/>
      </c>
      <c r="CZ695" s="4" t="str">
        <f t="shared" ref="CZ695" si="1431">IF(IFERROR(SEARCH($AE$1,DN695),0)&gt;0,$AE$1,"")</f>
        <v/>
      </c>
      <c r="DA695" s="4">
        <f t="shared" ref="DA695" si="1432">LEN(DM695)</f>
        <v>9</v>
      </c>
      <c r="DB695" s="4">
        <f t="shared" ref="DB695" si="1433">LEN(DN695)</f>
        <v>28</v>
      </c>
      <c r="DC695" s="4">
        <f t="shared" ref="DC695" si="1434">DB695-DA695</f>
        <v>19</v>
      </c>
      <c r="DD695" s="4" t="str">
        <f t="shared" ref="DD695" si="1435">RIGHT(DN695,4)</f>
        <v>/DUS</v>
      </c>
      <c r="DE695" s="4" t="str">
        <f t="shared" ref="DE695" si="1436">RIGHT(DN695,5)</f>
        <v>G/DUS</v>
      </c>
      <c r="DF695" s="4" t="str" cm="1">
        <f t="array" ref="DF695">LEFT(DM695,SUM(LEN(DM695)-LEN(SUBSTITUTE(DM695,{"0";"1";"2";"3";"4";"5";"6";"7";"8";"9"},""))))</f>
        <v>16</v>
      </c>
      <c r="DG695" s="4">
        <f t="shared" ref="DG695" si="1437">LEN(DT695)</f>
        <v>13</v>
      </c>
      <c r="DH695" s="4" t="b">
        <f t="shared" ref="DH695" si="1438">LEFT(DM695,2)=DF695</f>
        <v>1</v>
      </c>
      <c r="DI695" s="4" t="str">
        <f t="shared" ref="DI695" si="1439">RIGHT(DD695,3)</f>
        <v>DUS</v>
      </c>
      <c r="DJ695" s="4" t="b">
        <f>IF((DL695=AQ699)=TRUE,TRUE,IF((DL699=DL695)=TRUE,TRUE,FALSE))</f>
        <v>0</v>
      </c>
      <c r="DK695" s="4" t="b">
        <f t="shared" ref="DK695" si="1440">LEFT(DN695,2)=LEFT(DO695,2)</f>
        <v>0</v>
      </c>
      <c r="DL695" s="5" t="str">
        <f t="shared" ref="DL695" si="1441">LEFT(DN695,(DC695-1))</f>
        <v>ENERGEN 30GR KURMA</v>
      </c>
      <c r="DM695" s="4" t="str">
        <f t="shared" ref="DM695" si="1442">IFERROR(RIGHT(DN695,LEN(DN695)-FIND("-",DN695)),1)</f>
        <v>16RTG/DUS</v>
      </c>
      <c r="DN695" t="s">
        <v>947</v>
      </c>
      <c r="DO695" s="1"/>
      <c r="DP695" s="4" t="b">
        <f ca="1">IF(IF(IF(DL695=AQ699,10,0)+IF(NOT(DI695=$AU$1)=TRUE,10,0)=
20,"XXXX",IF(IF((DX695+1)=2,0,1)+IF(DI695=$AU$1,1,0)=2,TRUE,""))
="",IF(IF(DL695=DL699,10,0)+IF(NOT(DI695=$AU$1)=TRUE,10,0)=
20,"XXXX",IF(IF((DX695+1)=2,0,1)+IF(DI695=$AU$1,1,0)=2,TRUE,
"")),IF(IF(DL695=AQ699,10,0)+IF(NOT(DI695=$AU$1)=TRUE,10,0)=
20,"XXXX",IF(IF((DX695+1)=2,0,1)+IF(DI695=$AU$1,1,0)=2,TRUE,"")))</f>
        <v>1</v>
      </c>
      <c r="DQ695">
        <v>325000</v>
      </c>
      <c r="DR695">
        <v>325000</v>
      </c>
      <c r="DS695">
        <v>320000</v>
      </c>
      <c r="DT695" t="str">
        <f t="shared" ref="DT695" si="1443">IF(DO695&gt;0,DO695,"8000000000"&amp;ROW(DS695))</f>
        <v>8000000000695</v>
      </c>
      <c r="DU695" t="str">
        <f t="shared" ref="DU695" si="1444">DL695</f>
        <v>ENERGEN 30GR KURMA</v>
      </c>
      <c r="DV695" t="s">
        <v>4301</v>
      </c>
      <c r="DW695" t="s">
        <v>4301</v>
      </c>
      <c r="DX695" s="4" t="str" cm="1">
        <f t="array" aca="1" ref="DX695" ca="1">LEFT(DM695,MATCH(FALSE,ISNUMBER(MID(DM695,ROW(INDIRECT("1:"&amp;LEN(DM695)+1)), 1) *1),0) -1)</f>
        <v>16</v>
      </c>
      <c r="DY695" s="1"/>
      <c r="EA695" s="21"/>
      <c r="EC695" s="5"/>
      <c r="EF695" s="1"/>
      <c r="EH695" s="1"/>
      <c r="EI695" s="1"/>
      <c r="EL695" s="5"/>
      <c r="EM695" s="22"/>
      <c r="EN695">
        <v>0</v>
      </c>
      <c r="EO695" s="1" t="s">
        <v>5103</v>
      </c>
    </row>
    <row r="696" spans="1:145">
      <c r="A696" s="4" t="str">
        <f t="shared" si="1305"/>
        <v/>
      </c>
      <c r="B696" s="4" t="str">
        <f t="shared" si="1306"/>
        <v/>
      </c>
      <c r="C696" s="4" t="str">
        <f t="shared" si="1307"/>
        <v/>
      </c>
      <c r="D696" s="4" t="str">
        <f t="shared" si="1308"/>
        <v/>
      </c>
      <c r="E696" s="4" t="str">
        <f t="shared" si="1309"/>
        <v>SCT</v>
      </c>
      <c r="F696" s="4" t="str">
        <f t="shared" si="1310"/>
        <v>RTG</v>
      </c>
      <c r="G696" s="4" t="str">
        <f t="shared" si="1311"/>
        <v/>
      </c>
      <c r="H696" s="4" t="str">
        <f t="shared" si="1312"/>
        <v/>
      </c>
      <c r="I696" s="4" t="str">
        <f t="shared" si="1313"/>
        <v/>
      </c>
      <c r="J696" s="4" t="str">
        <f t="shared" si="1314"/>
        <v/>
      </c>
      <c r="K696" s="4" t="str">
        <f t="shared" si="1315"/>
        <v/>
      </c>
      <c r="L696" s="4" t="str">
        <f t="shared" si="1316"/>
        <v/>
      </c>
      <c r="M696" s="4" t="str">
        <f t="shared" si="1317"/>
        <v/>
      </c>
      <c r="N696" s="4" t="str">
        <f t="shared" si="1318"/>
        <v/>
      </c>
      <c r="O696" s="4" t="str">
        <f t="shared" si="1319"/>
        <v/>
      </c>
      <c r="P696" s="4" t="str">
        <f t="shared" si="1320"/>
        <v/>
      </c>
      <c r="Q696" s="4" t="str">
        <f t="shared" si="1321"/>
        <v/>
      </c>
      <c r="R696" s="4" t="str">
        <f t="shared" si="1322"/>
        <v/>
      </c>
      <c r="S696" s="4" t="str">
        <f t="shared" si="1323"/>
        <v/>
      </c>
      <c r="T696" s="4" t="str">
        <f t="shared" si="1324"/>
        <v/>
      </c>
      <c r="U696" s="4" t="str">
        <f t="shared" si="1325"/>
        <v/>
      </c>
      <c r="V696" s="4" t="str">
        <f t="shared" si="1326"/>
        <v/>
      </c>
      <c r="W696" s="4" t="str">
        <f t="shared" si="1327"/>
        <v/>
      </c>
      <c r="X696" s="4" t="str">
        <f t="shared" si="1328"/>
        <v/>
      </c>
      <c r="Y696" s="4">
        <f t="shared" si="1329"/>
        <v>6</v>
      </c>
      <c r="Z696" s="4" t="str">
        <f t="shared" si="1330"/>
        <v>-</v>
      </c>
      <c r="AA696" s="4" t="str">
        <f t="shared" si="1331"/>
        <v>/</v>
      </c>
      <c r="AB696" s="4" t="str">
        <f t="shared" si="1332"/>
        <v/>
      </c>
      <c r="AC696" s="4" t="str">
        <f t="shared" si="1333"/>
        <v/>
      </c>
      <c r="AD696" s="4" t="str">
        <f t="shared" si="1334"/>
        <v/>
      </c>
      <c r="AE696" s="4" t="str">
        <f t="shared" si="1335"/>
        <v/>
      </c>
      <c r="AF696" s="4">
        <f t="shared" si="1336"/>
        <v>9</v>
      </c>
      <c r="AG696" s="4">
        <f t="shared" si="1337"/>
        <v>28</v>
      </c>
      <c r="AH696" s="4">
        <f t="shared" si="1338"/>
        <v>19</v>
      </c>
      <c r="AI696" s="4" t="str">
        <f t="shared" si="1339"/>
        <v>/RTG</v>
      </c>
      <c r="AJ696" s="4" t="str">
        <f t="shared" si="1340"/>
        <v>T/RTG</v>
      </c>
      <c r="AK696" s="4" t="str" cm="1">
        <f t="array" ref="AK696">LEFT(AR696,SUM(LEN(AR696)-LEN(SUBSTITUTE(AR696,{"0";"1";"2";"3";"4";"5";"6";"7";"8";"9"},""))))</f>
        <v>10</v>
      </c>
      <c r="AL696" s="4">
        <f t="shared" si="1344"/>
        <v>13</v>
      </c>
      <c r="AM696" s="4" t="b">
        <f t="shared" si="1353"/>
        <v>1</v>
      </c>
      <c r="AN696" s="4" t="str">
        <f t="shared" si="1354"/>
        <v>RTG</v>
      </c>
      <c r="AO696" s="4" t="b">
        <f t="shared" si="1345"/>
        <v>0</v>
      </c>
      <c r="AP696" s="4" t="b">
        <f t="shared" si="1341"/>
        <v>0</v>
      </c>
      <c r="AQ696" s="5" t="str">
        <f t="shared" si="1342"/>
        <v>ENERGEN 35GR KURMA</v>
      </c>
      <c r="AR696" s="4" t="str">
        <f t="shared" si="1343"/>
        <v>10SCT/RTG</v>
      </c>
      <c r="AS696" t="s">
        <v>949</v>
      </c>
      <c r="AT696" s="1" t="s">
        <v>950</v>
      </c>
      <c r="AU696" s="4" t="str">
        <f t="shared" ca="1" si="1351"/>
        <v/>
      </c>
      <c r="AV696">
        <v>21000</v>
      </c>
      <c r="AW696">
        <v>21000</v>
      </c>
      <c r="AX696">
        <v>20000</v>
      </c>
      <c r="AY696" t="str">
        <f t="shared" si="1352"/>
        <v>8996001603376</v>
      </c>
      <c r="AZ696" t="str">
        <f t="shared" si="1346"/>
        <v>ENERGEN 35GR KURMA</v>
      </c>
      <c r="BA696" t="s">
        <v>4301</v>
      </c>
      <c r="BB696" t="s">
        <v>4301</v>
      </c>
      <c r="BC696" s="4" t="str" cm="1">
        <f t="array" aca="1" ref="BC696" ca="1">LEFT(AR696,MATCH(FALSE,ISNUMBER(MID(AR696,ROW(INDIRECT("1:"&amp;LEN(AR696)+1)), 1) *1),0) -1)</f>
        <v>10</v>
      </c>
      <c r="BD696" s="1"/>
      <c r="BF696" s="21"/>
      <c r="BK696" s="1"/>
      <c r="BM696" s="1"/>
      <c r="BN696" s="1"/>
      <c r="BR696" s="22"/>
      <c r="BS696">
        <v>0</v>
      </c>
      <c r="BT696" s="1" t="s">
        <v>5103</v>
      </c>
      <c r="BV696" s="4" t="str">
        <f>IF(IFERROR(SEARCH($A$1,DN696),0)&gt;0,$A$1,"")</f>
        <v/>
      </c>
      <c r="BW696" s="4" t="str">
        <f>IF(IFERROR(SEARCH($B$1,DN696),0)&gt;0,$B$1,"")</f>
        <v/>
      </c>
      <c r="BX696" s="4" t="str">
        <f>IF(IFERROR(SEARCH($C$1,DN696),0)&gt;0,$C$1,"")</f>
        <v/>
      </c>
      <c r="BY696" s="4" t="str">
        <f>IF(IFERROR(SEARCH($D$1,DN696),0)&gt;0,$D$1,"")</f>
        <v/>
      </c>
      <c r="BZ696" s="4" t="str">
        <f>IF(IFERROR(SEARCH($E$1,DN696),0)&gt;0,$E$1,"")</f>
        <v/>
      </c>
      <c r="CA696" s="4" t="str">
        <f>IF(IFERROR(SEARCH($F$1,DN696),0)&gt;0,$F$1,"")</f>
        <v>RTG</v>
      </c>
      <c r="CB696" s="4" t="str">
        <f>IF(IFERROR(SEARCH($G$1,DN696),0)&gt;0,$G$1,"")</f>
        <v/>
      </c>
      <c r="CC696" s="4" t="str">
        <f>IF(IFERROR(SEARCH($H$1,DN696),0)&gt;0,$H$1,"")</f>
        <v/>
      </c>
      <c r="CD696" s="4" t="str">
        <f>IF(IFERROR(SEARCH($I$1,DN696),0)&gt;0,$I$1,"")</f>
        <v/>
      </c>
      <c r="CE696" s="4" t="str">
        <f>IF(IFERROR(SEARCH($J$1,DN696),0)&gt;0,$J$1,"")</f>
        <v/>
      </c>
      <c r="CF696" s="4" t="str">
        <f>IF(IFERROR(SEARCH($K$1,DN696),0)&gt;0,$K$1,"")</f>
        <v/>
      </c>
      <c r="CG696" s="4" t="str">
        <f>IF(IFERROR(SEARCH($L$1,DN696),0)&gt;0,$L$1,"")</f>
        <v/>
      </c>
      <c r="CH696" s="4" t="str">
        <f>IF(IFERROR(SEARCH($M$1,DN696),0)&gt;0,$M$1,"")</f>
        <v/>
      </c>
      <c r="CI696" s="4" t="str">
        <f>IF(IFERROR(SEARCH($N$1,DN696),0)&gt;0,$N$1,"")</f>
        <v/>
      </c>
      <c r="CJ696" s="4" t="str">
        <f>IF(IFERROR(SEARCH($O$1,DN696),0)&gt;0,$O$1,"")</f>
        <v>DUS</v>
      </c>
      <c r="CK696" s="4" t="str">
        <f>IF(IFERROR(SEARCH($P$1,DN696),0)&gt;0,$P$1,"")</f>
        <v/>
      </c>
      <c r="CL696" s="4" t="str">
        <f>IF(IFERROR(SEARCH($Q$1,DN696),0)&gt;0,$Q$1,"")</f>
        <v/>
      </c>
      <c r="CM696" s="4" t="str">
        <f>IF(IFERROR(SEARCH($R$1,DN696),0)&gt;0,$R$1,"")</f>
        <v/>
      </c>
      <c r="CN696" s="4" t="str">
        <f>IF(IFERROR(SEARCH($S$1,DN696),0)&gt;0,$S$1,"")</f>
        <v/>
      </c>
      <c r="CO696" s="4" t="str">
        <f>IF(IFERROR(SEARCH($T$1,DN696),0)&gt;0,$T$1,"")</f>
        <v/>
      </c>
      <c r="CP696" s="4" t="str">
        <f>IF(IFERROR(SEARCH($U$1,DN696),0)&gt;0,$U$1,"")</f>
        <v/>
      </c>
      <c r="CQ696" s="4" t="str">
        <f>IF(IFERROR(SEARCH($V$1,DN696),0)&gt;0,$V$1,"")</f>
        <v/>
      </c>
      <c r="CR696" s="4" t="str">
        <f>IF(IFERROR(SEARCH($W$1,DN696),0)&gt;0,$W$1,"")</f>
        <v/>
      </c>
      <c r="CS696" s="4" t="str">
        <f>IF(IFERROR(SEARCH($X$1,DN696),0)&gt;0,$X$1,"")</f>
        <v/>
      </c>
      <c r="CT696" s="4">
        <f>LEN(BW696)+LEN(BX696)+LEN(BY696)+LEN(BZ696)+LEN(CA696)+LEN(CO696)+LEN(CB696)+LEN(CC696)+LEN(CD696)+LEN(CE696)+LEN(CF696)+LEN(CG696)+LEN(CH696)+LEN(CI696)+LEN(CP696)+LEN(CJ696)+LEN(CK696)+LEN(CQ696)+LEN(BV696)+LEN(CL696)+LEN(CS696)+LEN(CM696)+LEN(CR696)+LEN(CN696)</f>
        <v>6</v>
      </c>
      <c r="CU696" s="4" t="str">
        <f>IF(IFERROR(SEARCH($Z$1,DN696),0)&gt;0,$Z$1,"")</f>
        <v>-</v>
      </c>
      <c r="CV696" s="4" t="str">
        <f>IF(IFERROR(SEARCH($AA$1,DN696),0)&gt;0,$AA$1,"")</f>
        <v>/</v>
      </c>
      <c r="CW696" s="4" t="str">
        <f>IF(IFERROR(SEARCH($AB$1,DN696),0)&gt;0,$AB$1,"")</f>
        <v/>
      </c>
      <c r="CX696" s="4" t="str">
        <f>IF(IFERROR(SEARCH($AC$1,DN696),0)&gt;0,$AC$1,"")</f>
        <v/>
      </c>
      <c r="CY696" s="4" t="str">
        <f>IF(IFERROR(SEARCH($AD$1,DN696),0)&gt;0,$AD$1,"")</f>
        <v/>
      </c>
      <c r="CZ696" s="4" t="str">
        <f>IF(IFERROR(SEARCH($AE$1,DN696),0)&gt;0,$AE$1,"")</f>
        <v/>
      </c>
      <c r="DA696" s="4">
        <f>LEN(DM696)</f>
        <v>9</v>
      </c>
      <c r="DB696" s="4">
        <f>LEN(DN696)</f>
        <v>22</v>
      </c>
      <c r="DC696" s="4">
        <f>DB696-DA696</f>
        <v>13</v>
      </c>
      <c r="DD696" s="4" t="str">
        <f>RIGHT(DN696,4)</f>
        <v>/DUS</v>
      </c>
      <c r="DE696" s="4" t="str">
        <f>RIGHT(DN696,5)</f>
        <v>G/DUS</v>
      </c>
      <c r="DF696" s="4" t="str" cm="1">
        <f t="array" ref="DF696">LEFT(DM696,SUM(LEN(DM696)-LEN(SUBSTITUTE(DM696,{"0";"1";"2";"3";"4";"5";"6";"7";"8";"9"},""))))</f>
        <v>16</v>
      </c>
      <c r="DG696" s="4">
        <f>LEN(DT696)</f>
        <v>13</v>
      </c>
      <c r="DH696" s="4" t="b">
        <f>LEFT(DM696,2)=DF696</f>
        <v>1</v>
      </c>
      <c r="DI696" s="4" t="str">
        <f>RIGHT(DD696,3)</f>
        <v>DUS</v>
      </c>
      <c r="DJ696" s="4" t="b">
        <f>IF((DL696=AQ695)=TRUE,TRUE,IF((DL690=DL696)=TRUE,TRUE,FALSE))</f>
        <v>0</v>
      </c>
      <c r="DK696" s="4" t="b">
        <f>LEFT(DN696,2)=LEFT(DO696,2)</f>
        <v>0</v>
      </c>
      <c r="DL696" s="5" t="str">
        <f>LEFT(DN696,(DC696-1))</f>
        <v>ENERGEN 35GR</v>
      </c>
      <c r="DM696" s="4" t="str">
        <f>IFERROR(RIGHT(DN696,LEN(DN696)-FIND("-",DN696)),1)</f>
        <v>16RTG/DUS</v>
      </c>
      <c r="DN696" t="s">
        <v>953</v>
      </c>
      <c r="DO696" s="1"/>
      <c r="DP696" s="4" t="b">
        <f ca="1">IF(IF(IF(DL696=AQ695,10,0)+IF(NOT(DI696=$AU$1)=TRUE,10,0)=
20,"XXXX",IF(IF((DX696+1)=2,0,1)+IF(DI696=$AU$1,1,0)=2,TRUE,""))
="",IF(IF(DL696=DL690,10,0)+IF(NOT(DI696=$AU$1)=TRUE,10,0)=
20,"XXXX",IF(IF((DX696+1)=2,0,1)+IF(DI696=$AU$1,1,0)=2,TRUE,
"")),IF(IF(DL696=AQ695,10,0)+IF(NOT(DI696=$AU$1)=TRUE,10,0)=
20,"XXXX",IF(IF((DX696+1)=2,0,1)+IF(DI696=$AU$1,1,0)=2,TRUE,"")))</f>
        <v>1</v>
      </c>
      <c r="DQ696">
        <v>267000</v>
      </c>
      <c r="DR696">
        <v>267000</v>
      </c>
      <c r="DS696">
        <v>264000</v>
      </c>
      <c r="DT696" t="str">
        <f>IF(DO696&gt;0,DO696,"8000000000"&amp;ROW(DS696))</f>
        <v>8000000000696</v>
      </c>
      <c r="DU696" t="str">
        <f>DL696</f>
        <v>ENERGEN 35GR</v>
      </c>
      <c r="DV696" t="s">
        <v>4301</v>
      </c>
      <c r="DW696" t="s">
        <v>4301</v>
      </c>
      <c r="DX696" s="4" t="str" cm="1">
        <f t="array" aca="1" ref="DX696" ca="1">LEFT(DM696,MATCH(FALSE,ISNUMBER(MID(DM696,ROW(INDIRECT("1:"&amp;LEN(DM696)+1)), 1) *1),0) -1)</f>
        <v>16</v>
      </c>
      <c r="DY696" s="1"/>
      <c r="EA696" s="21"/>
      <c r="EC696" s="5"/>
      <c r="EF696" s="1"/>
      <c r="EH696" s="1"/>
      <c r="EI696" s="1"/>
      <c r="EL696" s="5"/>
      <c r="EM696" s="22"/>
      <c r="EN696">
        <v>0</v>
      </c>
      <c r="EO696" s="1" t="s">
        <v>5103</v>
      </c>
    </row>
    <row r="697" spans="1:145">
      <c r="A697" s="4" t="str">
        <f t="shared" si="1305"/>
        <v/>
      </c>
      <c r="B697" s="4" t="str">
        <f t="shared" si="1306"/>
        <v/>
      </c>
      <c r="C697" s="4" t="str">
        <f t="shared" si="1307"/>
        <v/>
      </c>
      <c r="D697" s="4" t="str">
        <f t="shared" si="1308"/>
        <v/>
      </c>
      <c r="E697" s="4" t="str">
        <f t="shared" si="1309"/>
        <v>SCT</v>
      </c>
      <c r="F697" s="4" t="str">
        <f t="shared" si="1310"/>
        <v>RTG</v>
      </c>
      <c r="G697" s="4" t="str">
        <f t="shared" si="1311"/>
        <v/>
      </c>
      <c r="H697" s="4" t="str">
        <f t="shared" si="1312"/>
        <v/>
      </c>
      <c r="I697" s="4" t="str">
        <f t="shared" si="1313"/>
        <v/>
      </c>
      <c r="J697" s="4" t="str">
        <f t="shared" si="1314"/>
        <v/>
      </c>
      <c r="K697" s="4" t="str">
        <f t="shared" si="1315"/>
        <v/>
      </c>
      <c r="L697" s="4" t="str">
        <f t="shared" si="1316"/>
        <v/>
      </c>
      <c r="M697" s="4" t="str">
        <f t="shared" si="1317"/>
        <v/>
      </c>
      <c r="N697" s="4" t="str">
        <f t="shared" si="1318"/>
        <v/>
      </c>
      <c r="O697" s="4" t="str">
        <f t="shared" si="1319"/>
        <v/>
      </c>
      <c r="P697" s="4" t="str">
        <f t="shared" si="1320"/>
        <v/>
      </c>
      <c r="Q697" s="4" t="str">
        <f t="shared" si="1321"/>
        <v/>
      </c>
      <c r="R697" s="4" t="str">
        <f t="shared" si="1322"/>
        <v/>
      </c>
      <c r="S697" s="4" t="str">
        <f t="shared" si="1323"/>
        <v/>
      </c>
      <c r="T697" s="4" t="str">
        <f t="shared" si="1324"/>
        <v/>
      </c>
      <c r="U697" s="4" t="str">
        <f t="shared" si="1325"/>
        <v/>
      </c>
      <c r="V697" s="4" t="str">
        <f t="shared" si="1326"/>
        <v/>
      </c>
      <c r="W697" s="4" t="str">
        <f t="shared" si="1327"/>
        <v/>
      </c>
      <c r="X697" s="4" t="str">
        <f t="shared" si="1328"/>
        <v/>
      </c>
      <c r="Y697" s="4">
        <f t="shared" si="1329"/>
        <v>6</v>
      </c>
      <c r="Z697" s="4" t="str">
        <f t="shared" si="1330"/>
        <v>-</v>
      </c>
      <c r="AA697" s="4" t="str">
        <f t="shared" si="1331"/>
        <v>/</v>
      </c>
      <c r="AB697" s="4" t="str">
        <f t="shared" si="1332"/>
        <v/>
      </c>
      <c r="AC697" s="4" t="str">
        <f t="shared" si="1333"/>
        <v/>
      </c>
      <c r="AD697" s="4" t="str">
        <f t="shared" si="1334"/>
        <v/>
      </c>
      <c r="AE697" s="4" t="str">
        <f t="shared" si="1335"/>
        <v/>
      </c>
      <c r="AF697" s="4">
        <f t="shared" si="1336"/>
        <v>9</v>
      </c>
      <c r="AG697" s="4">
        <f t="shared" si="1337"/>
        <v>30</v>
      </c>
      <c r="AH697" s="4">
        <f t="shared" si="1338"/>
        <v>21</v>
      </c>
      <c r="AI697" s="4" t="str">
        <f t="shared" si="1339"/>
        <v>/RTG</v>
      </c>
      <c r="AJ697" s="4" t="str">
        <f t="shared" si="1340"/>
        <v>T/RTG</v>
      </c>
      <c r="AK697" s="4" t="str" cm="1">
        <f t="array" ref="AK697">LEFT(AR697,SUM(LEN(AR697)-LEN(SUBSTITUTE(AR697,{"0";"1";"2";"3";"4";"5";"6";"7";"8";"9"},""))))</f>
        <v>10</v>
      </c>
      <c r="AL697" s="4">
        <f t="shared" si="1344"/>
        <v>13</v>
      </c>
      <c r="AM697" s="4" t="b">
        <f t="shared" si="1353"/>
        <v>1</v>
      </c>
      <c r="AN697" s="4" t="str">
        <f t="shared" si="1354"/>
        <v>RTG</v>
      </c>
      <c r="AO697" s="4" t="b">
        <f t="shared" si="1345"/>
        <v>0</v>
      </c>
      <c r="AP697" s="4" t="b">
        <f t="shared" si="1341"/>
        <v>0</v>
      </c>
      <c r="AQ697" s="5" t="str">
        <f t="shared" si="1342"/>
        <v>ENERGEN 35GR VANILLA</v>
      </c>
      <c r="AR697" s="4" t="str">
        <f t="shared" si="1343"/>
        <v>10SCT/RTG</v>
      </c>
      <c r="AS697" t="s">
        <v>951</v>
      </c>
      <c r="AT697" s="1" t="s">
        <v>952</v>
      </c>
      <c r="AU697" s="4" t="str">
        <f t="shared" ca="1" si="1351"/>
        <v/>
      </c>
      <c r="AV697">
        <v>17500</v>
      </c>
      <c r="AW697">
        <v>17500</v>
      </c>
      <c r="AX697">
        <v>16500</v>
      </c>
      <c r="AY697" t="str">
        <f t="shared" si="1352"/>
        <v>8996001440124</v>
      </c>
      <c r="AZ697" t="str">
        <f t="shared" si="1346"/>
        <v>ENERGEN 35GR VANILLA</v>
      </c>
      <c r="BA697" t="s">
        <v>4301</v>
      </c>
      <c r="BB697" t="s">
        <v>4301</v>
      </c>
      <c r="BC697" s="4" t="str" cm="1">
        <f t="array" aca="1" ref="BC697" ca="1">LEFT(AR697,MATCH(FALSE,ISNUMBER(MID(AR697,ROW(INDIRECT("1:"&amp;LEN(AR697)+1)), 1) *1),0) -1)</f>
        <v>10</v>
      </c>
      <c r="BD697" s="1"/>
      <c r="BF697" s="21"/>
      <c r="BK697" s="1"/>
      <c r="BM697" s="1"/>
      <c r="BN697" s="1"/>
      <c r="BR697" s="22"/>
      <c r="BS697">
        <v>0</v>
      </c>
      <c r="BT697" s="1" t="s">
        <v>5103</v>
      </c>
      <c r="BV697" s="4" t="str">
        <f>IF(IFERROR(SEARCH($A$1,DN697),0)&gt;0,$A$1,"")</f>
        <v/>
      </c>
      <c r="BW697" s="4" t="str">
        <f>IF(IFERROR(SEARCH($B$1,DN697),0)&gt;0,$B$1,"")</f>
        <v/>
      </c>
      <c r="BX697" s="4" t="str">
        <f>IF(IFERROR(SEARCH($C$1,DN697),0)&gt;0,$C$1,"")</f>
        <v/>
      </c>
      <c r="BY697" s="4" t="str">
        <f>IF(IFERROR(SEARCH($D$1,DN697),0)&gt;0,$D$1,"")</f>
        <v/>
      </c>
      <c r="BZ697" s="4" t="str">
        <f>IF(IFERROR(SEARCH($E$1,DN697),0)&gt;0,$E$1,"")</f>
        <v/>
      </c>
      <c r="CA697" s="4" t="str">
        <f>IF(IFERROR(SEARCH($F$1,DN697),0)&gt;0,$F$1,"")</f>
        <v>RTG</v>
      </c>
      <c r="CB697" s="4" t="str">
        <f>IF(IFERROR(SEARCH($G$1,DN697),0)&gt;0,$G$1,"")</f>
        <v/>
      </c>
      <c r="CC697" s="4" t="str">
        <f>IF(IFERROR(SEARCH($H$1,DN697),0)&gt;0,$H$1,"")</f>
        <v/>
      </c>
      <c r="CD697" s="4" t="str">
        <f>IF(IFERROR(SEARCH($I$1,DN697),0)&gt;0,$I$1,"")</f>
        <v/>
      </c>
      <c r="CE697" s="4" t="str">
        <f>IF(IFERROR(SEARCH($J$1,DN697),0)&gt;0,$J$1,"")</f>
        <v/>
      </c>
      <c r="CF697" s="4" t="str">
        <f>IF(IFERROR(SEARCH($K$1,DN697),0)&gt;0,$K$1,"")</f>
        <v/>
      </c>
      <c r="CG697" s="4" t="str">
        <f>IF(IFERROR(SEARCH($L$1,DN697),0)&gt;0,$L$1,"")</f>
        <v/>
      </c>
      <c r="CH697" s="4" t="str">
        <f>IF(IFERROR(SEARCH($M$1,DN697),0)&gt;0,$M$1,"")</f>
        <v/>
      </c>
      <c r="CI697" s="4" t="str">
        <f>IF(IFERROR(SEARCH($N$1,DN697),0)&gt;0,$N$1,"")</f>
        <v/>
      </c>
      <c r="CJ697" s="4" t="str">
        <f>IF(IFERROR(SEARCH($O$1,DN697),0)&gt;0,$O$1,"")</f>
        <v>DUS</v>
      </c>
      <c r="CK697" s="4" t="str">
        <f>IF(IFERROR(SEARCH($P$1,DN697),0)&gt;0,$P$1,"")</f>
        <v/>
      </c>
      <c r="CL697" s="4" t="str">
        <f>IF(IFERROR(SEARCH($Q$1,DN697),0)&gt;0,$Q$1,"")</f>
        <v/>
      </c>
      <c r="CM697" s="4" t="str">
        <f>IF(IFERROR(SEARCH($R$1,DN697),0)&gt;0,$R$1,"")</f>
        <v/>
      </c>
      <c r="CN697" s="4" t="str">
        <f>IF(IFERROR(SEARCH($S$1,DN697),0)&gt;0,$S$1,"")</f>
        <v/>
      </c>
      <c r="CO697" s="4" t="str">
        <f>IF(IFERROR(SEARCH($T$1,DN697),0)&gt;0,$T$1,"")</f>
        <v/>
      </c>
      <c r="CP697" s="4" t="str">
        <f>IF(IFERROR(SEARCH($U$1,DN697),0)&gt;0,$U$1,"")</f>
        <v/>
      </c>
      <c r="CQ697" s="4" t="str">
        <f>IF(IFERROR(SEARCH($V$1,DN697),0)&gt;0,$V$1,"")</f>
        <v/>
      </c>
      <c r="CR697" s="4" t="str">
        <f>IF(IFERROR(SEARCH($W$1,DN697),0)&gt;0,$W$1,"")</f>
        <v/>
      </c>
      <c r="CS697" s="4" t="str">
        <f>IF(IFERROR(SEARCH($X$1,DN697),0)&gt;0,$X$1,"")</f>
        <v/>
      </c>
      <c r="CT697" s="4">
        <f>LEN(BW697)+LEN(BX697)+LEN(BY697)+LEN(BZ697)+LEN(CA697)+LEN(CO697)+LEN(CB697)+LEN(CC697)+LEN(CD697)+LEN(CE697)+LEN(CF697)+LEN(CG697)+LEN(CH697)+LEN(CI697)+LEN(CP697)+LEN(CJ697)+LEN(CK697)+LEN(CQ697)+LEN(BV697)+LEN(CL697)+LEN(CS697)+LEN(CM697)+LEN(CR697)+LEN(CN697)</f>
        <v>6</v>
      </c>
      <c r="CU697" s="4" t="str">
        <f>IF(IFERROR(SEARCH($Z$1,DN697),0)&gt;0,$Z$1,"")</f>
        <v>-</v>
      </c>
      <c r="CV697" s="4" t="str">
        <f>IF(IFERROR(SEARCH($AA$1,DN697),0)&gt;0,$AA$1,"")</f>
        <v>/</v>
      </c>
      <c r="CW697" s="4" t="str">
        <f>IF(IFERROR(SEARCH($AB$1,DN697),0)&gt;0,$AB$1,"")</f>
        <v/>
      </c>
      <c r="CX697" s="4" t="str">
        <f>IF(IFERROR(SEARCH($AC$1,DN697),0)&gt;0,$AC$1,"")</f>
        <v/>
      </c>
      <c r="CY697" s="4" t="str">
        <f>IF(IFERROR(SEARCH($AD$1,DN697),0)&gt;0,$AD$1,"")</f>
        <v/>
      </c>
      <c r="CZ697" s="4" t="str">
        <f>IF(IFERROR(SEARCH($AE$1,DN697),0)&gt;0,$AE$1,"")</f>
        <v/>
      </c>
      <c r="DA697" s="4">
        <f>LEN(DM697)</f>
        <v>9</v>
      </c>
      <c r="DB697" s="4">
        <f>LEN(DN697)</f>
        <v>22</v>
      </c>
      <c r="DC697" s="4">
        <f>DB697-DA697</f>
        <v>13</v>
      </c>
      <c r="DD697" s="4" t="str">
        <f>RIGHT(DN697,4)</f>
        <v>/DUS</v>
      </c>
      <c r="DE697" s="4" t="str">
        <f>RIGHT(DN697,5)</f>
        <v>G/DUS</v>
      </c>
      <c r="DF697" s="4" t="str" cm="1">
        <f t="array" ref="DF697">LEFT(DM697,SUM(LEN(DM697)-LEN(SUBSTITUTE(DM697,{"0";"1";"2";"3";"4";"5";"6";"7";"8";"9"},""))))</f>
        <v>16</v>
      </c>
      <c r="DG697" s="4">
        <f>LEN(DT697)</f>
        <v>13</v>
      </c>
      <c r="DH697" s="4" t="b">
        <f>LEFT(DM697,2)=DF697</f>
        <v>1</v>
      </c>
      <c r="DI697" s="4" t="str">
        <f>RIGHT(DD697,3)</f>
        <v>DUS</v>
      </c>
      <c r="DJ697" s="4" t="b">
        <f>IF((DL697=AQ696)=TRUE,TRUE,IF((DL691=DL697)=TRUE,TRUE,FALSE))</f>
        <v>0</v>
      </c>
      <c r="DK697" s="4" t="b">
        <f>LEFT(DN697,2)=LEFT(DO697,2)</f>
        <v>0</v>
      </c>
      <c r="DL697" s="5" t="str">
        <f>LEFT(DN697,(DC697-1))</f>
        <v>ENERGEN 35GR</v>
      </c>
      <c r="DM697" s="4" t="str">
        <f>IFERROR(RIGHT(DN697,LEN(DN697)-FIND("-",DN697)),1)</f>
        <v>16RTG/DUS</v>
      </c>
      <c r="DN697" t="s">
        <v>953</v>
      </c>
      <c r="DO697" s="1"/>
      <c r="DP697" s="4" t="b">
        <f ca="1">IF(IF(IF(DL697=AQ696,10,0)+IF(NOT(DI697=$AU$1)=TRUE,10,0)=
20,"XXXX",IF(IF((DX697+1)=2,0,1)+IF(DI697=$AU$1,1,0)=2,TRUE,""))
="",IF(IF(DL697=DL691,10,0)+IF(NOT(DI697=$AU$1)=TRUE,10,0)=
20,"XXXX",IF(IF((DX697+1)=2,0,1)+IF(DI697=$AU$1,1,0)=2,TRUE,
"")),IF(IF(DL697=AQ696,10,0)+IF(NOT(DI697=$AU$1)=TRUE,10,0)=
20,"XXXX",IF(IF((DX697+1)=2,0,1)+IF(DI697=$AU$1,1,0)=2,TRUE,"")))</f>
        <v>1</v>
      </c>
      <c r="DQ697">
        <v>267000</v>
      </c>
      <c r="DR697">
        <v>267000</v>
      </c>
      <c r="DS697">
        <v>264000</v>
      </c>
      <c r="DT697" t="str">
        <f>IF(DO697&gt;0,DO697,"8000000000"&amp;ROW(DS697))</f>
        <v>8000000000697</v>
      </c>
      <c r="DU697" t="str">
        <f>DL697</f>
        <v>ENERGEN 35GR</v>
      </c>
      <c r="DV697" t="s">
        <v>4301</v>
      </c>
      <c r="DW697" t="s">
        <v>4301</v>
      </c>
      <c r="DX697" s="4" t="str" cm="1">
        <f t="array" aca="1" ref="DX697" ca="1">LEFT(DM697,MATCH(FALSE,ISNUMBER(MID(DM697,ROW(INDIRECT("1:"&amp;LEN(DM697)+1)), 1) *1),0) -1)</f>
        <v>16</v>
      </c>
      <c r="DY697" s="1"/>
      <c r="EA697" s="21"/>
      <c r="EC697" s="5"/>
      <c r="EF697" s="1"/>
      <c r="EH697" s="1"/>
      <c r="EI697" s="1"/>
      <c r="EL697" s="5"/>
      <c r="EM697" s="22"/>
      <c r="EN697">
        <v>0</v>
      </c>
      <c r="EO697" s="1" t="s">
        <v>5103</v>
      </c>
    </row>
    <row r="698" spans="1:145">
      <c r="A698" s="4" t="str">
        <f t="shared" si="1305"/>
        <v/>
      </c>
      <c r="B698" s="4" t="str">
        <f t="shared" si="1306"/>
        <v/>
      </c>
      <c r="C698" s="4" t="str">
        <f t="shared" si="1307"/>
        <v/>
      </c>
      <c r="D698" s="4" t="str">
        <f t="shared" si="1308"/>
        <v/>
      </c>
      <c r="E698" s="4" t="str">
        <f t="shared" si="1309"/>
        <v/>
      </c>
      <c r="F698" s="4" t="str">
        <f t="shared" si="1310"/>
        <v>RTG</v>
      </c>
      <c r="G698" s="4" t="str">
        <f t="shared" si="1311"/>
        <v/>
      </c>
      <c r="H698" s="4" t="str">
        <f t="shared" si="1312"/>
        <v/>
      </c>
      <c r="I698" s="4" t="str">
        <f t="shared" si="1313"/>
        <v/>
      </c>
      <c r="J698" s="4" t="str">
        <f t="shared" si="1314"/>
        <v/>
      </c>
      <c r="K698" s="4" t="str">
        <f t="shared" si="1315"/>
        <v/>
      </c>
      <c r="L698" s="4" t="str">
        <f t="shared" si="1316"/>
        <v/>
      </c>
      <c r="M698" s="4" t="str">
        <f t="shared" si="1317"/>
        <v/>
      </c>
      <c r="N698" s="4" t="str">
        <f t="shared" si="1318"/>
        <v/>
      </c>
      <c r="O698" s="4" t="str">
        <f t="shared" si="1319"/>
        <v/>
      </c>
      <c r="P698" s="4" t="str">
        <f t="shared" si="1320"/>
        <v/>
      </c>
      <c r="Q698" s="4" t="str">
        <f t="shared" si="1321"/>
        <v/>
      </c>
      <c r="R698" s="4" t="str">
        <f t="shared" si="1322"/>
        <v/>
      </c>
      <c r="S698" s="4" t="str">
        <f t="shared" si="1323"/>
        <v/>
      </c>
      <c r="T698" s="4" t="str">
        <f t="shared" si="1324"/>
        <v/>
      </c>
      <c r="U698" s="4" t="str">
        <f t="shared" si="1325"/>
        <v/>
      </c>
      <c r="V698" s="4" t="str">
        <f t="shared" si="1326"/>
        <v/>
      </c>
      <c r="W698" s="4" t="str">
        <f t="shared" si="1327"/>
        <v/>
      </c>
      <c r="X698" s="4" t="str">
        <f t="shared" si="1328"/>
        <v/>
      </c>
      <c r="Y698" s="4">
        <f t="shared" si="1329"/>
        <v>3</v>
      </c>
      <c r="Z698" s="4" t="str">
        <f t="shared" si="1330"/>
        <v>-</v>
      </c>
      <c r="AA698" s="4" t="str">
        <f t="shared" si="1331"/>
        <v/>
      </c>
      <c r="AB698" s="4" t="str">
        <f t="shared" si="1332"/>
        <v/>
      </c>
      <c r="AC698" s="4" t="str">
        <f t="shared" si="1333"/>
        <v/>
      </c>
      <c r="AD698" s="4" t="str">
        <f t="shared" si="1334"/>
        <v/>
      </c>
      <c r="AE698" s="4" t="str">
        <f t="shared" si="1335"/>
        <v/>
      </c>
      <c r="AF698" s="4">
        <f t="shared" si="1336"/>
        <v>4</v>
      </c>
      <c r="AG698" s="4">
        <f t="shared" si="1337"/>
        <v>21</v>
      </c>
      <c r="AH698" s="4">
        <f t="shared" si="1338"/>
        <v>17</v>
      </c>
      <c r="AI698" s="4" t="str">
        <f t="shared" si="1339"/>
        <v>1RTG</v>
      </c>
      <c r="AJ698" s="4" t="str">
        <f t="shared" si="1340"/>
        <v>-1RTG</v>
      </c>
      <c r="AK698" s="4" t="str" cm="1">
        <f t="array" ref="AK698">LEFT(AR698,SUM(LEN(AR698)-LEN(SUBSTITUTE(AR698,{"0";"1";"2";"3";"4";"5";"6";"7";"8";"9"},""))))</f>
        <v>1</v>
      </c>
      <c r="AL698" s="4">
        <f t="shared" si="1344"/>
        <v>13</v>
      </c>
      <c r="AM698" s="4" t="b">
        <f>LEFT(AR698,1)=AK698</f>
        <v>1</v>
      </c>
      <c r="AN698" s="4" t="str">
        <f t="shared" si="1354"/>
        <v>RTG</v>
      </c>
      <c r="AO698" s="4" t="b">
        <f t="shared" si="1345"/>
        <v>0</v>
      </c>
      <c r="AP698" s="4" t="b">
        <f t="shared" si="1341"/>
        <v>0</v>
      </c>
      <c r="AQ698" s="5" t="str">
        <f t="shared" si="1342"/>
        <v>ENERGEN CHAMPION</v>
      </c>
      <c r="AR698" s="4" t="str">
        <f t="shared" si="1343"/>
        <v>1RTG</v>
      </c>
      <c r="AS698" t="s">
        <v>954</v>
      </c>
      <c r="AT698" s="1" t="s">
        <v>955</v>
      </c>
      <c r="AU698" s="4" t="str">
        <f t="shared" ca="1" si="1351"/>
        <v/>
      </c>
      <c r="AV698">
        <v>17000</v>
      </c>
      <c r="AW698">
        <v>17000</v>
      </c>
      <c r="AX698">
        <v>15844</v>
      </c>
      <c r="AY698" t="str">
        <f t="shared" si="1352"/>
        <v>8996001603437</v>
      </c>
      <c r="AZ698" t="str">
        <f t="shared" si="1346"/>
        <v>ENERGEN CHAMPION</v>
      </c>
      <c r="BA698" t="s">
        <v>4301</v>
      </c>
      <c r="BB698" t="s">
        <v>4301</v>
      </c>
      <c r="BC698" s="9" t="str" cm="1">
        <f t="array" aca="1" ref="BC698" ca="1">LEFT(AR698,MATCH(FALSE,ISNUMBER(MID(AR698,ROW(INDIRECT("1:"&amp;LEN(AR698)+1)), 1) *1),0) -1)</f>
        <v>1</v>
      </c>
      <c r="BD698" s="1"/>
      <c r="BF698" s="21"/>
      <c r="BK698" s="1"/>
      <c r="BM698" s="1"/>
      <c r="BN698" s="1"/>
      <c r="BR698" s="22"/>
      <c r="BS698">
        <v>0</v>
      </c>
      <c r="BT698" s="1" t="s">
        <v>5103</v>
      </c>
    </row>
    <row r="699" spans="1:145">
      <c r="A699" s="4" t="str">
        <f t="shared" si="1305"/>
        <v/>
      </c>
      <c r="B699" s="4" t="str">
        <f t="shared" si="1306"/>
        <v/>
      </c>
      <c r="C699" s="4" t="str">
        <f t="shared" si="1307"/>
        <v/>
      </c>
      <c r="D699" s="4" t="str">
        <f t="shared" si="1308"/>
        <v/>
      </c>
      <c r="E699" s="4" t="str">
        <f t="shared" si="1309"/>
        <v/>
      </c>
      <c r="F699" s="4" t="str">
        <f t="shared" si="1310"/>
        <v>RTG</v>
      </c>
      <c r="G699" s="4" t="str">
        <f t="shared" si="1311"/>
        <v/>
      </c>
      <c r="H699" s="4" t="str">
        <f t="shared" si="1312"/>
        <v/>
      </c>
      <c r="I699" s="4" t="str">
        <f t="shared" si="1313"/>
        <v/>
      </c>
      <c r="J699" s="4" t="str">
        <f t="shared" si="1314"/>
        <v/>
      </c>
      <c r="K699" s="4" t="str">
        <f t="shared" si="1315"/>
        <v/>
      </c>
      <c r="L699" s="4" t="str">
        <f t="shared" si="1316"/>
        <v/>
      </c>
      <c r="M699" s="4" t="str">
        <f t="shared" si="1317"/>
        <v/>
      </c>
      <c r="N699" s="4" t="str">
        <f t="shared" si="1318"/>
        <v/>
      </c>
      <c r="O699" s="4" t="str">
        <f t="shared" si="1319"/>
        <v/>
      </c>
      <c r="P699" s="4" t="str">
        <f t="shared" si="1320"/>
        <v/>
      </c>
      <c r="Q699" s="4" t="str">
        <f t="shared" si="1321"/>
        <v/>
      </c>
      <c r="R699" s="4" t="str">
        <f t="shared" si="1322"/>
        <v/>
      </c>
      <c r="S699" s="4" t="str">
        <f t="shared" si="1323"/>
        <v/>
      </c>
      <c r="T699" s="4" t="str">
        <f t="shared" si="1324"/>
        <v/>
      </c>
      <c r="U699" s="4" t="str">
        <f t="shared" si="1325"/>
        <v/>
      </c>
      <c r="V699" s="4" t="str">
        <f t="shared" si="1326"/>
        <v/>
      </c>
      <c r="W699" s="4" t="str">
        <f t="shared" si="1327"/>
        <v/>
      </c>
      <c r="X699" s="4" t="str">
        <f t="shared" si="1328"/>
        <v/>
      </c>
      <c r="Y699" s="4">
        <f t="shared" si="1329"/>
        <v>3</v>
      </c>
      <c r="Z699" s="4" t="str">
        <f t="shared" si="1330"/>
        <v>-</v>
      </c>
      <c r="AA699" s="4" t="str">
        <f t="shared" si="1331"/>
        <v/>
      </c>
      <c r="AB699" s="4" t="str">
        <f t="shared" si="1332"/>
        <v/>
      </c>
      <c r="AC699" s="4" t="str">
        <f t="shared" si="1333"/>
        <v/>
      </c>
      <c r="AD699" s="4" t="str">
        <f t="shared" si="1334"/>
        <v/>
      </c>
      <c r="AE699" s="4" t="str">
        <f t="shared" si="1335"/>
        <v/>
      </c>
      <c r="AF699" s="4">
        <f t="shared" si="1336"/>
        <v>4</v>
      </c>
      <c r="AG699" s="4">
        <f t="shared" si="1337"/>
        <v>13</v>
      </c>
      <c r="AH699" s="4">
        <f t="shared" si="1338"/>
        <v>9</v>
      </c>
      <c r="AI699" s="4" t="str">
        <f t="shared" si="1339"/>
        <v>1RTG</v>
      </c>
      <c r="AJ699" s="4" t="str">
        <f t="shared" si="1340"/>
        <v>-1RTG</v>
      </c>
      <c r="AK699" s="4" t="str" cm="1">
        <f t="array" ref="AK699">LEFT(AR699,SUM(LEN(AR699)-LEN(SUBSTITUTE(AR699,{"0";"1";"2";"3";"4";"5";"6";"7";"8";"9"},""))))</f>
        <v>1</v>
      </c>
      <c r="AL699" s="4">
        <f t="shared" si="1344"/>
        <v>13</v>
      </c>
      <c r="AM699" s="4" t="b">
        <f>LEFT(AR699,1)=AK699</f>
        <v>1</v>
      </c>
      <c r="AN699" s="4" t="str">
        <f t="shared" si="1354"/>
        <v>RTG</v>
      </c>
      <c r="AO699" s="4" t="b">
        <f t="shared" si="1345"/>
        <v>0</v>
      </c>
      <c r="AP699" s="4" t="b">
        <f t="shared" si="1341"/>
        <v>0</v>
      </c>
      <c r="AQ699" s="5" t="str">
        <f t="shared" si="1342"/>
        <v>ES PUTER</v>
      </c>
      <c r="AR699" s="4" t="str">
        <f t="shared" si="1343"/>
        <v>1RTG</v>
      </c>
      <c r="AS699" t="s">
        <v>956</v>
      </c>
      <c r="AT699" s="1" t="s">
        <v>957</v>
      </c>
      <c r="AU699" s="4" t="str">
        <f t="shared" ca="1" si="1351"/>
        <v/>
      </c>
      <c r="AV699">
        <v>3000</v>
      </c>
      <c r="AW699">
        <v>3000</v>
      </c>
      <c r="AX699">
        <v>2500</v>
      </c>
      <c r="AY699" t="str">
        <f t="shared" si="1352"/>
        <v>8993500120199</v>
      </c>
      <c r="AZ699" t="str">
        <f t="shared" si="1346"/>
        <v>ES PUTER</v>
      </c>
      <c r="BA699" t="s">
        <v>4301</v>
      </c>
      <c r="BB699" t="s">
        <v>4301</v>
      </c>
      <c r="BC699" s="9" t="str" cm="1">
        <f t="array" aca="1" ref="BC699" ca="1">LEFT(AR699,MATCH(FALSE,ISNUMBER(MID(AR699,ROW(INDIRECT("1:"&amp;LEN(AR699)+1)), 1) *1),0) -1)</f>
        <v>1</v>
      </c>
      <c r="BD699" s="1"/>
      <c r="BF699" s="21"/>
      <c r="BK699" s="1"/>
      <c r="BM699" s="1"/>
      <c r="BN699" s="1"/>
      <c r="BR699" s="22"/>
      <c r="BS699">
        <v>0</v>
      </c>
      <c r="BT699" s="1" t="s">
        <v>5103</v>
      </c>
    </row>
    <row r="700" spans="1:145">
      <c r="A700" s="4" t="str">
        <f t="shared" si="1305"/>
        <v/>
      </c>
      <c r="B700" s="4" t="str">
        <f t="shared" si="1306"/>
        <v/>
      </c>
      <c r="C700" s="4" t="str">
        <f t="shared" si="1307"/>
        <v/>
      </c>
      <c r="D700" s="4" t="str">
        <f t="shared" si="1308"/>
        <v/>
      </c>
      <c r="E700" s="4" t="str">
        <f t="shared" si="1309"/>
        <v/>
      </c>
      <c r="F700" s="4" t="str">
        <f t="shared" si="1310"/>
        <v/>
      </c>
      <c r="G700" s="4" t="str">
        <f t="shared" si="1311"/>
        <v>KTK</v>
      </c>
      <c r="H700" s="4" t="str">
        <f t="shared" si="1312"/>
        <v/>
      </c>
      <c r="I700" s="4" t="str">
        <f t="shared" si="1313"/>
        <v/>
      </c>
      <c r="J700" s="4" t="str">
        <f t="shared" si="1314"/>
        <v/>
      </c>
      <c r="K700" s="4" t="str">
        <f t="shared" si="1315"/>
        <v/>
      </c>
      <c r="L700" s="4" t="str">
        <f t="shared" si="1316"/>
        <v/>
      </c>
      <c r="M700" s="4" t="str">
        <f t="shared" si="1317"/>
        <v/>
      </c>
      <c r="N700" s="4" t="str">
        <f t="shared" si="1318"/>
        <v/>
      </c>
      <c r="O700" s="4" t="str">
        <f t="shared" si="1319"/>
        <v/>
      </c>
      <c r="P700" s="4" t="str">
        <f t="shared" si="1320"/>
        <v/>
      </c>
      <c r="Q700" s="4" t="str">
        <f t="shared" si="1321"/>
        <v/>
      </c>
      <c r="R700" s="4" t="str">
        <f t="shared" si="1322"/>
        <v/>
      </c>
      <c r="S700" s="4" t="str">
        <f t="shared" si="1323"/>
        <v/>
      </c>
      <c r="T700" s="4" t="str">
        <f t="shared" si="1324"/>
        <v/>
      </c>
      <c r="U700" s="4" t="str">
        <f t="shared" si="1325"/>
        <v/>
      </c>
      <c r="V700" s="4" t="str">
        <f t="shared" si="1326"/>
        <v/>
      </c>
      <c r="W700" s="4" t="str">
        <f t="shared" si="1327"/>
        <v/>
      </c>
      <c r="X700" s="4" t="str">
        <f t="shared" si="1328"/>
        <v/>
      </c>
      <c r="Y700" s="4">
        <f t="shared" si="1329"/>
        <v>3</v>
      </c>
      <c r="Z700" s="4" t="str">
        <f t="shared" si="1330"/>
        <v>-</v>
      </c>
      <c r="AA700" s="4" t="str">
        <f t="shared" si="1331"/>
        <v/>
      </c>
      <c r="AB700" s="4" t="str">
        <f t="shared" si="1332"/>
        <v/>
      </c>
      <c r="AC700" s="4" t="str">
        <f t="shared" si="1333"/>
        <v/>
      </c>
      <c r="AD700" s="4" t="str">
        <f t="shared" si="1334"/>
        <v/>
      </c>
      <c r="AE700" s="4" t="str">
        <f t="shared" si="1335"/>
        <v/>
      </c>
      <c r="AF700" s="4">
        <f t="shared" si="1336"/>
        <v>4</v>
      </c>
      <c r="AG700" s="4">
        <f t="shared" si="1337"/>
        <v>11</v>
      </c>
      <c r="AH700" s="4">
        <f t="shared" si="1338"/>
        <v>7</v>
      </c>
      <c r="AI700" s="4" t="str">
        <f t="shared" si="1339"/>
        <v>1KTK</v>
      </c>
      <c r="AJ700" s="4" t="str">
        <f t="shared" si="1340"/>
        <v>-1KTK</v>
      </c>
      <c r="AK700" s="4" t="str" cm="1">
        <f t="array" ref="AK700">LEFT(AR700,SUM(LEN(AR700)-LEN(SUBSTITUTE(AR700,{"0";"1";"2";"3";"4";"5";"6";"7";"8";"9"},""))))</f>
        <v>1</v>
      </c>
      <c r="AL700" s="4">
        <f t="shared" si="1344"/>
        <v>13</v>
      </c>
      <c r="AM700" s="4" t="b">
        <f>LEFT(AR700,1)=AK700</f>
        <v>1</v>
      </c>
      <c r="AN700" s="4" t="str">
        <f t="shared" si="1354"/>
        <v>KTK</v>
      </c>
      <c r="AO700" s="4" t="b">
        <f t="shared" si="1345"/>
        <v>0</v>
      </c>
      <c r="AP700" s="4" t="b">
        <f t="shared" si="1341"/>
        <v>0</v>
      </c>
      <c r="AQ700" s="5" t="str">
        <f t="shared" si="1342"/>
        <v>ESEMAG</v>
      </c>
      <c r="AR700" s="4" t="str">
        <f t="shared" si="1343"/>
        <v>1KTK</v>
      </c>
      <c r="AS700" t="s">
        <v>959</v>
      </c>
      <c r="AT700" s="1" t="s">
        <v>960</v>
      </c>
      <c r="AU700" s="4" t="str">
        <f t="shared" ca="1" si="1351"/>
        <v/>
      </c>
      <c r="AV700">
        <v>8500</v>
      </c>
      <c r="AW700">
        <v>8500</v>
      </c>
      <c r="AX700">
        <v>7611</v>
      </c>
      <c r="AY700" t="str">
        <f t="shared" si="1352"/>
        <v>8998898810219</v>
      </c>
      <c r="AZ700" t="str">
        <f t="shared" si="1346"/>
        <v>ESEMAG</v>
      </c>
      <c r="BA700" t="s">
        <v>4301</v>
      </c>
      <c r="BB700" t="s">
        <v>4301</v>
      </c>
      <c r="BC700" s="9" t="str" cm="1">
        <f t="array" aca="1" ref="BC700" ca="1">LEFT(AR700,MATCH(FALSE,ISNUMBER(MID(AR700,ROW(INDIRECT("1:"&amp;LEN(AR700)+1)), 1) *1),0) -1)</f>
        <v>1</v>
      </c>
      <c r="BD700" s="1"/>
      <c r="BF700" s="21"/>
      <c r="BK700" s="1"/>
      <c r="BM700" s="1"/>
      <c r="BN700" s="1"/>
      <c r="BR700" s="22"/>
      <c r="BS700">
        <v>0</v>
      </c>
      <c r="BT700" s="1" t="s">
        <v>5103</v>
      </c>
    </row>
    <row r="701" spans="1:145">
      <c r="A701" s="4" t="str">
        <f t="shared" si="1305"/>
        <v/>
      </c>
      <c r="B701" s="4" t="str">
        <f t="shared" si="1306"/>
        <v/>
      </c>
      <c r="C701" s="4" t="str">
        <f t="shared" si="1307"/>
        <v/>
      </c>
      <c r="D701" s="4" t="str">
        <f t="shared" si="1308"/>
        <v/>
      </c>
      <c r="E701" s="4" t="str">
        <f t="shared" si="1309"/>
        <v>SCT</v>
      </c>
      <c r="F701" s="4" t="str">
        <f t="shared" si="1310"/>
        <v/>
      </c>
      <c r="G701" s="4" t="str">
        <f t="shared" si="1311"/>
        <v/>
      </c>
      <c r="H701" s="4" t="str">
        <f t="shared" si="1312"/>
        <v/>
      </c>
      <c r="I701" s="4" t="str">
        <f t="shared" si="1313"/>
        <v/>
      </c>
      <c r="J701" s="4" t="str">
        <f t="shared" si="1314"/>
        <v/>
      </c>
      <c r="K701" s="4" t="str">
        <f t="shared" si="1315"/>
        <v/>
      </c>
      <c r="L701" s="4" t="str">
        <f t="shared" si="1316"/>
        <v/>
      </c>
      <c r="M701" s="4" t="str">
        <f t="shared" si="1317"/>
        <v/>
      </c>
      <c r="N701" s="4" t="str">
        <f t="shared" si="1318"/>
        <v/>
      </c>
      <c r="O701" s="4" t="str">
        <f t="shared" si="1319"/>
        <v/>
      </c>
      <c r="P701" s="4" t="str">
        <f t="shared" si="1320"/>
        <v/>
      </c>
      <c r="Q701" s="4" t="str">
        <f t="shared" si="1321"/>
        <v/>
      </c>
      <c r="R701" s="4" t="str">
        <f t="shared" si="1322"/>
        <v/>
      </c>
      <c r="S701" s="4" t="str">
        <f t="shared" si="1323"/>
        <v/>
      </c>
      <c r="T701" s="4" t="str">
        <f t="shared" si="1324"/>
        <v/>
      </c>
      <c r="U701" s="4" t="str">
        <f t="shared" si="1325"/>
        <v/>
      </c>
      <c r="V701" s="4" t="str">
        <f t="shared" si="1326"/>
        <v/>
      </c>
      <c r="W701" s="4" t="str">
        <f t="shared" si="1327"/>
        <v/>
      </c>
      <c r="X701" s="4" t="str">
        <f t="shared" si="1328"/>
        <v/>
      </c>
      <c r="Y701" s="4">
        <f t="shared" si="1329"/>
        <v>3</v>
      </c>
      <c r="Z701" s="4" t="str">
        <f t="shared" si="1330"/>
        <v>-</v>
      </c>
      <c r="AA701" s="4" t="str">
        <f t="shared" si="1331"/>
        <v/>
      </c>
      <c r="AB701" s="4" t="str">
        <f t="shared" si="1332"/>
        <v/>
      </c>
      <c r="AC701" s="4" t="str">
        <f t="shared" si="1333"/>
        <v/>
      </c>
      <c r="AD701" s="4" t="str">
        <f t="shared" si="1334"/>
        <v/>
      </c>
      <c r="AE701" s="4" t="str">
        <f t="shared" si="1335"/>
        <v/>
      </c>
      <c r="AF701" s="4">
        <f t="shared" si="1336"/>
        <v>4</v>
      </c>
      <c r="AG701" s="4">
        <f t="shared" si="1337"/>
        <v>18</v>
      </c>
      <c r="AH701" s="4">
        <f t="shared" si="1338"/>
        <v>14</v>
      </c>
      <c r="AI701" s="4" t="str">
        <f t="shared" si="1339"/>
        <v>1SCT</v>
      </c>
      <c r="AJ701" s="4" t="str">
        <f t="shared" si="1340"/>
        <v>-1SCT</v>
      </c>
      <c r="AK701" s="4" t="str" cm="1">
        <f t="array" ref="AK701">LEFT(AR701,SUM(LEN(AR701)-LEN(SUBSTITUTE(AR701,{"0";"1";"2";"3";"4";"5";"6";"7";"8";"9"},""))))</f>
        <v>1</v>
      </c>
      <c r="AL701" s="4">
        <f t="shared" si="1344"/>
        <v>13</v>
      </c>
      <c r="AM701" s="4" t="b">
        <f>LEFT(AR701,1)=AK701</f>
        <v>1</v>
      </c>
      <c r="AN701" s="4" t="str">
        <f t="shared" si="1354"/>
        <v>SCT</v>
      </c>
      <c r="AO701" s="4" t="e">
        <f>IF((AQ701=#REF!)=TRUE,TRUE,IF((AQ700=AQ701)=TRUE,TRUE,FALSE))</f>
        <v>#REF!</v>
      </c>
      <c r="AP701" s="4" t="b">
        <f t="shared" si="1341"/>
        <v>0</v>
      </c>
      <c r="AQ701" s="5" t="str">
        <f t="shared" si="1342"/>
        <v>ESEMAG TABLET</v>
      </c>
      <c r="AR701" s="4" t="str">
        <f t="shared" si="1343"/>
        <v>1SCT</v>
      </c>
      <c r="AS701" t="s">
        <v>4664</v>
      </c>
      <c r="AT701" s="1" t="s">
        <v>958</v>
      </c>
      <c r="AU701" s="4" t="e">
        <f>IF(IF(IF(AQ701=#REF!,10,0)+IF(NOT(AN701=$AU$1)=TRUE,10,0)=
20,"XXXX",IF(IF((BC701+1)=2,0,1)+IF(AN701=$AU$1,1,0)=2,TRUE,""))
="",IF(IF(AQ701=AQ700,10,0)+IF(NOT(AN701=$AU$1)=TRUE,10,0)=
20,"XXXX",IF(IF((BC701+1)=2,0,1)+IF(AN701=$AU$1,1,0)=2,TRUE,
"")),IF(IF(AQ701=#REF!,10,0)+IF(NOT(AN701=$AU$1)=TRUE,10,0)=
20,"XXXX",IF(IF((BC701+1)=2,0,1)+IF(AN701=$AU$1,1,0)=2,TRUE,"")))</f>
        <v>#REF!</v>
      </c>
      <c r="AV701">
        <v>5000</v>
      </c>
      <c r="AW701">
        <v>5000</v>
      </c>
      <c r="AX701">
        <v>3896</v>
      </c>
      <c r="AY701" t="str">
        <f t="shared" si="1352"/>
        <v>8998898237672</v>
      </c>
      <c r="AZ701" t="str">
        <f t="shared" si="1346"/>
        <v>ESEMAG TABLET</v>
      </c>
      <c r="BA701" t="s">
        <v>4301</v>
      </c>
      <c r="BB701" t="s">
        <v>4301</v>
      </c>
      <c r="BC701" s="9" t="str" cm="1">
        <f t="array" aca="1" ref="BC701" ca="1">LEFT(AR701,MATCH(FALSE,ISNUMBER(MID(AR701,ROW(INDIRECT("1:"&amp;LEN(AR701)+1)), 1) *1),0) -1)</f>
        <v>1</v>
      </c>
      <c r="BD701" s="1"/>
      <c r="BF701" s="21"/>
      <c r="BK701" s="1"/>
      <c r="BM701" s="1"/>
      <c r="BN701" s="1"/>
      <c r="BR701" s="22"/>
      <c r="BS701">
        <v>0</v>
      </c>
      <c r="BT701" s="1" t="s">
        <v>5103</v>
      </c>
    </row>
    <row r="702" spans="1:145">
      <c r="A702" s="4" t="str">
        <f t="shared" si="1305"/>
        <v/>
      </c>
      <c r="B702" s="4" t="str">
        <f t="shared" si="1306"/>
        <v/>
      </c>
      <c r="C702" s="4" t="str">
        <f t="shared" si="1307"/>
        <v/>
      </c>
      <c r="D702" s="4" t="str">
        <f t="shared" si="1308"/>
        <v/>
      </c>
      <c r="E702" s="4" t="str">
        <f t="shared" si="1309"/>
        <v>SCT</v>
      </c>
      <c r="F702" s="4" t="str">
        <f t="shared" si="1310"/>
        <v/>
      </c>
      <c r="G702" s="4" t="str">
        <f t="shared" si="1311"/>
        <v>KTK</v>
      </c>
      <c r="H702" s="4" t="str">
        <f t="shared" si="1312"/>
        <v/>
      </c>
      <c r="I702" s="4" t="str">
        <f t="shared" si="1313"/>
        <v/>
      </c>
      <c r="J702" s="4" t="str">
        <f t="shared" si="1314"/>
        <v/>
      </c>
      <c r="K702" s="4" t="str">
        <f t="shared" si="1315"/>
        <v/>
      </c>
      <c r="L702" s="4" t="str">
        <f t="shared" si="1316"/>
        <v/>
      </c>
      <c r="M702" s="4" t="str">
        <f t="shared" si="1317"/>
        <v/>
      </c>
      <c r="N702" s="4" t="str">
        <f t="shared" si="1318"/>
        <v/>
      </c>
      <c r="O702" s="4" t="str">
        <f t="shared" si="1319"/>
        <v/>
      </c>
      <c r="P702" s="4" t="str">
        <f t="shared" si="1320"/>
        <v/>
      </c>
      <c r="Q702" s="4" t="str">
        <f t="shared" si="1321"/>
        <v/>
      </c>
      <c r="R702" s="4" t="str">
        <f t="shared" si="1322"/>
        <v/>
      </c>
      <c r="S702" s="4" t="str">
        <f t="shared" si="1323"/>
        <v/>
      </c>
      <c r="T702" s="4" t="str">
        <f t="shared" si="1324"/>
        <v/>
      </c>
      <c r="U702" s="4" t="str">
        <f t="shared" si="1325"/>
        <v/>
      </c>
      <c r="V702" s="4" t="str">
        <f t="shared" si="1326"/>
        <v/>
      </c>
      <c r="W702" s="4" t="str">
        <f t="shared" si="1327"/>
        <v/>
      </c>
      <c r="X702" s="4" t="str">
        <f t="shared" si="1328"/>
        <v/>
      </c>
      <c r="Y702" s="4">
        <f t="shared" si="1329"/>
        <v>6</v>
      </c>
      <c r="Z702" s="4" t="str">
        <f t="shared" si="1330"/>
        <v>-</v>
      </c>
      <c r="AA702" s="4" t="str">
        <f t="shared" si="1331"/>
        <v>/</v>
      </c>
      <c r="AB702" s="4" t="str">
        <f t="shared" si="1332"/>
        <v/>
      </c>
      <c r="AC702" s="4" t="str">
        <f t="shared" si="1333"/>
        <v/>
      </c>
      <c r="AD702" s="4" t="str">
        <f t="shared" si="1334"/>
        <v/>
      </c>
      <c r="AE702" s="4" t="str">
        <f t="shared" si="1335"/>
        <v/>
      </c>
      <c r="AF702" s="4">
        <f t="shared" si="1336"/>
        <v>9</v>
      </c>
      <c r="AG702" s="4">
        <f t="shared" si="1337"/>
        <v>19</v>
      </c>
      <c r="AH702" s="4">
        <f t="shared" si="1338"/>
        <v>10</v>
      </c>
      <c r="AI702" s="4" t="str">
        <f t="shared" si="1339"/>
        <v>/KTK</v>
      </c>
      <c r="AJ702" s="4" t="str">
        <f t="shared" si="1340"/>
        <v>T/KTK</v>
      </c>
      <c r="AK702" s="4" t="str" cm="1">
        <f t="array" ref="AK702">LEFT(AR702,SUM(LEN(AR702)-LEN(SUBSTITUTE(AR702,{"0";"1";"2";"3";"4";"5";"6";"7";"8";"9"},""))))</f>
        <v>12</v>
      </c>
      <c r="AL702" s="4">
        <f t="shared" si="1344"/>
        <v>13</v>
      </c>
      <c r="AM702" s="4" t="b">
        <f>LEFT(AR702,2)=AK702</f>
        <v>1</v>
      </c>
      <c r="AN702" s="4" t="str">
        <f t="shared" si="1354"/>
        <v>KTK</v>
      </c>
      <c r="AO702" s="4" t="b">
        <f>IF((AQ702=DL702)=TRUE,TRUE,IF((#REF!=AQ702)=TRUE,TRUE,FALSE))</f>
        <v>1</v>
      </c>
      <c r="AP702" s="4" t="b">
        <f t="shared" si="1341"/>
        <v>0</v>
      </c>
      <c r="AQ702" s="5" t="str">
        <f t="shared" si="1342"/>
        <v>EXTRAJOSS</v>
      </c>
      <c r="AR702" s="4" t="str">
        <f t="shared" si="1343"/>
        <v>12SCT/KTK</v>
      </c>
      <c r="AS702" t="s">
        <v>961</v>
      </c>
      <c r="AT702" s="1" t="s">
        <v>962</v>
      </c>
      <c r="AU702" s="4" t="str">
        <f>IF(IF(IF(AQ702=DL702,10,0)+IF(NOT(AN702=$AU$1)=TRUE,10,0)=
20,"XXXX",IF(IF((BC702+1)=2,0,1)+IF(AN702=$AU$1,1,0)=2,TRUE,""))
="",IF(IF(AQ702=#REF!,10,0)+IF(NOT(AN702=$AU$1)=TRUE,10,0)=
20,"XXXX",IF(IF((BC702+1)=2,0,1)+IF(AN702=$AU$1,1,0)=2,TRUE,
"")),IF(IF(AQ702=DL702,10,0)+IF(NOT(AN702=$AU$1)=TRUE,10,0)=
20,"XXXX",IF(IF((BC702+1)=2,0,1)+IF(AN702=$AU$1,1,0)=2,TRUE,"")))</f>
        <v>XXXX</v>
      </c>
      <c r="AV702">
        <v>13000</v>
      </c>
      <c r="AW702">
        <v>13000</v>
      </c>
      <c r="AX702">
        <v>12083</v>
      </c>
      <c r="AY702" t="str">
        <f t="shared" si="1352"/>
        <v>8993058105013</v>
      </c>
      <c r="AZ702" t="str">
        <f t="shared" si="1346"/>
        <v>EXTRAJOSS</v>
      </c>
      <c r="BA702" t="s">
        <v>4301</v>
      </c>
      <c r="BB702" t="s">
        <v>4301</v>
      </c>
      <c r="BC702" s="4" t="str" cm="1">
        <f t="array" aca="1" ref="BC702" ca="1">LEFT(AR702,MATCH(FALSE,ISNUMBER(MID(AR702,ROW(INDIRECT("1:"&amp;LEN(AR702)+1)), 1) *1),0) -1)</f>
        <v>12</v>
      </c>
      <c r="BD702" s="1"/>
      <c r="BF702" s="21"/>
      <c r="BK702" s="1"/>
      <c r="BM702" s="1"/>
      <c r="BN702" s="1"/>
      <c r="BR702" s="22"/>
      <c r="BS702">
        <v>0</v>
      </c>
      <c r="BT702" s="1" t="s">
        <v>5103</v>
      </c>
      <c r="BV702" s="4" t="str">
        <f>IF(IFERROR(SEARCH($A$1,DN702),0)&gt;0,$A$1,"")</f>
        <v/>
      </c>
      <c r="BW702" s="4" t="str">
        <f>IF(IFERROR(SEARCH($B$1,DN702),0)&gt;0,$B$1,"")</f>
        <v/>
      </c>
      <c r="BX702" s="4" t="str">
        <f>IF(IFERROR(SEARCH($C$1,DN702),0)&gt;0,$C$1,"")</f>
        <v/>
      </c>
      <c r="BY702" s="4" t="str">
        <f>IF(IFERROR(SEARCH($D$1,DN702),0)&gt;0,$D$1,"")</f>
        <v/>
      </c>
      <c r="BZ702" s="4" t="str">
        <f>IF(IFERROR(SEARCH($E$1,DN702),0)&gt;0,$E$1,"")</f>
        <v/>
      </c>
      <c r="CA702" s="4" t="str">
        <f>IF(IFERROR(SEARCH($F$1,DN702),0)&gt;0,$F$1,"")</f>
        <v/>
      </c>
      <c r="CB702" s="4" t="str">
        <f>IF(IFERROR(SEARCH($G$1,DN702),0)&gt;0,$G$1,"")</f>
        <v>KTK</v>
      </c>
      <c r="CC702" s="4" t="str">
        <f>IF(IFERROR(SEARCH($H$1,DN702),0)&gt;0,$H$1,"")</f>
        <v/>
      </c>
      <c r="CD702" s="4" t="str">
        <f>IF(IFERROR(SEARCH($I$1,DN702),0)&gt;0,$I$1,"")</f>
        <v/>
      </c>
      <c r="CE702" s="4" t="str">
        <f>IF(IFERROR(SEARCH($J$1,DN702),0)&gt;0,$J$1,"")</f>
        <v/>
      </c>
      <c r="CF702" s="4" t="str">
        <f>IF(IFERROR(SEARCH($K$1,DN702),0)&gt;0,$K$1,"")</f>
        <v/>
      </c>
      <c r="CG702" s="4" t="str">
        <f>IF(IFERROR(SEARCH($L$1,DN702),0)&gt;0,$L$1,"")</f>
        <v/>
      </c>
      <c r="CH702" s="4" t="str">
        <f>IF(IFERROR(SEARCH($M$1,DN702),0)&gt;0,$M$1,"")</f>
        <v/>
      </c>
      <c r="CI702" s="4" t="str">
        <f>IF(IFERROR(SEARCH($N$1,DN702),0)&gt;0,$N$1,"")</f>
        <v/>
      </c>
      <c r="CJ702" s="4" t="str">
        <f>IF(IFERROR(SEARCH($O$1,DN702),0)&gt;0,$O$1,"")</f>
        <v/>
      </c>
      <c r="CK702" s="4" t="str">
        <f>IF(IFERROR(SEARCH($P$1,DN702),0)&gt;0,$P$1,"")</f>
        <v/>
      </c>
      <c r="CL702" s="4" t="str">
        <f>IF(IFERROR(SEARCH($Q$1,DN702),0)&gt;0,$Q$1,"")</f>
        <v/>
      </c>
      <c r="CM702" s="4" t="str">
        <f>IF(IFERROR(SEARCH($R$1,DN702),0)&gt;0,$R$1,"")</f>
        <v/>
      </c>
      <c r="CN702" s="4" t="str">
        <f>IF(IFERROR(SEARCH($S$1,DN702),0)&gt;0,$S$1,"")</f>
        <v/>
      </c>
      <c r="CO702" s="4" t="str">
        <f>IF(IFERROR(SEARCH($T$1,DN702),0)&gt;0,$T$1,"")</f>
        <v>PACK</v>
      </c>
      <c r="CP702" s="4" t="str">
        <f>IF(IFERROR(SEARCH($U$1,DN702),0)&gt;0,$U$1,"")</f>
        <v/>
      </c>
      <c r="CQ702" s="4" t="str">
        <f>IF(IFERROR(SEARCH($V$1,DN702),0)&gt;0,$V$1,"")</f>
        <v/>
      </c>
      <c r="CR702" s="4" t="str">
        <f>IF(IFERROR(SEARCH($W$1,DN702),0)&gt;0,$W$1,"")</f>
        <v/>
      </c>
      <c r="CS702" s="4" t="str">
        <f>IF(IFERROR(SEARCH($X$1,DN702),0)&gt;0,$X$1,"")</f>
        <v/>
      </c>
      <c r="CT702" s="4">
        <f>LEN(BW702)+LEN(BX702)+LEN(BY702)+LEN(BZ702)+LEN(CA702)+LEN(CO702)+LEN(CB702)+LEN(CC702)+LEN(CD702)+LEN(CE702)+LEN(CF702)+LEN(CG702)+LEN(CH702)+LEN(CI702)+LEN(CP702)+LEN(CJ702)+LEN(CK702)+LEN(CQ702)+LEN(BV702)+LEN(CL702)+LEN(CS702)+LEN(CM702)+LEN(CR702)+LEN(CN702)</f>
        <v>7</v>
      </c>
      <c r="CU702" s="4" t="str">
        <f>IF(IFERROR(SEARCH($Z$1,DN702),0)&gt;0,$Z$1,"")</f>
        <v>-</v>
      </c>
      <c r="CV702" s="4" t="str">
        <f>IF(IFERROR(SEARCH($AA$1,DN702),0)&gt;0,$AA$1,"")</f>
        <v>/</v>
      </c>
      <c r="CW702" s="4" t="str">
        <f>IF(IFERROR(SEARCH($AB$1,DN702),0)&gt;0,$AB$1,"")</f>
        <v/>
      </c>
      <c r="CX702" s="4" t="str">
        <f>IF(IFERROR(SEARCH($AC$1,DN702),0)&gt;0,$AC$1,"")</f>
        <v/>
      </c>
      <c r="CY702" s="4" t="str">
        <f>IF(IFERROR(SEARCH($AD$1,DN702),0)&gt;0,$AD$1,"")</f>
        <v/>
      </c>
      <c r="CZ702" s="4" t="str">
        <f>IF(IFERROR(SEARCH($AE$1,DN702),0)&gt;0,$AE$1,"")</f>
        <v/>
      </c>
      <c r="DA702" s="4">
        <f>LEN(DM702)</f>
        <v>9</v>
      </c>
      <c r="DB702" s="4">
        <f>LEN(DN702)</f>
        <v>19</v>
      </c>
      <c r="DC702" s="4">
        <f>DB702-DA702</f>
        <v>10</v>
      </c>
      <c r="DD702" s="4" t="str">
        <f>RIGHT(DN702,4)</f>
        <v>PACK</v>
      </c>
      <c r="DE702" s="4" t="str">
        <f>RIGHT(DN702,5)</f>
        <v>/PACK</v>
      </c>
      <c r="DF702" s="4" t="str" cm="1">
        <f t="array" ref="DF702">LEFT(DM702,SUM(LEN(DM702)-LEN(SUBSTITUTE(DM702,{"0";"1";"2";"3";"4";"5";"6";"7";"8";"9"},""))))</f>
        <v>5</v>
      </c>
      <c r="DG702" s="4">
        <f>LEN(DT702)</f>
        <v>13</v>
      </c>
      <c r="DH702" s="4" t="b">
        <f>LEFT(DM702,1)=DF702</f>
        <v>1</v>
      </c>
      <c r="DI702" s="4" t="str">
        <f>RIGHT(DD702,4)</f>
        <v>PACK</v>
      </c>
      <c r="DJ702" s="4" t="b">
        <f>IF((DL702=AQ704)=TRUE,TRUE,IF((AQ702=DL702)=TRUE,TRUE,FALSE))</f>
        <v>1</v>
      </c>
      <c r="DK702" s="4" t="b">
        <f>LEFT(DN702,2)=LEFT(DO702,2)</f>
        <v>0</v>
      </c>
      <c r="DL702" s="5" t="str">
        <f>LEFT(DN702,(DC702-1))</f>
        <v>EXTRAJOSS</v>
      </c>
      <c r="DM702" s="4" t="str">
        <f>IFERROR(RIGHT(DN702,LEN(DN702)-FIND("-",DN702)),1)</f>
        <v>5KTK/PACK</v>
      </c>
      <c r="DN702" t="s">
        <v>963</v>
      </c>
      <c r="DO702" s="1"/>
      <c r="DP702" s="4" t="str">
        <f ca="1">IF(IF(IF(DL702=AQ704,10,0)+IF(NOT(DI702=$AU$1)=TRUE,10,0)=
20,"XXXX",IF(IF((DX702+1)=2,0,1)+IF(DI702=$AU$1,1,0)=2,TRUE,""))
="",IF(IF(DL702=AQ702,10,0)+IF(NOT(DI702=$AU$1)=TRUE,10,0)=
20,"XXXX",IF(IF((DX702+1)=2,0,1)+IF(DI702=$AU$1,1,0)=2,TRUE,
"")),IF(IF(DL702=AQ704,10,0)+IF(NOT(DI702=$AU$1)=TRUE,10,0)=
20,"XXXX",IF(IF((DX702+1)=2,0,1)+IF(DI702=$AU$1,1,0)=2,TRUE,"")))</f>
        <v>XXXX</v>
      </c>
      <c r="DQ702">
        <v>62000</v>
      </c>
      <c r="DR702">
        <v>62000</v>
      </c>
      <c r="DS702">
        <v>60500</v>
      </c>
      <c r="DT702" t="str">
        <f>IF(DO702&gt;0,DO702,"8000000000"&amp;ROW(DS702))</f>
        <v>8000000000702</v>
      </c>
      <c r="DU702" t="str">
        <f>DL702</f>
        <v>EXTRAJOSS</v>
      </c>
      <c r="DV702" t="s">
        <v>4301</v>
      </c>
      <c r="DW702" t="s">
        <v>4301</v>
      </c>
      <c r="DX702" s="4" t="str" cm="1">
        <f t="array" aca="1" ref="DX702" ca="1">LEFT(DM702,MATCH(FALSE,ISNUMBER(MID(DM702,ROW(INDIRECT("1:"&amp;LEN(DM702)+1)), 1) *1),0) -1)</f>
        <v>5</v>
      </c>
      <c r="DY702" s="1"/>
      <c r="EA702" s="21"/>
      <c r="EC702" s="5"/>
      <c r="EF702" s="1"/>
      <c r="EH702" s="1"/>
      <c r="EI702" s="1"/>
      <c r="EL702" s="5"/>
      <c r="EM702" s="22"/>
      <c r="EN702">
        <v>0</v>
      </c>
      <c r="EO702" s="1" t="s">
        <v>5103</v>
      </c>
    </row>
    <row r="704" spans="1:145">
      <c r="A704" s="4" t="str">
        <f t="shared" si="1305"/>
        <v/>
      </c>
      <c r="B704" s="4" t="str">
        <f t="shared" si="1306"/>
        <v>PCS</v>
      </c>
      <c r="C704" s="4" t="str">
        <f t="shared" si="1307"/>
        <v/>
      </c>
      <c r="D704" s="4" t="str">
        <f t="shared" si="1308"/>
        <v/>
      </c>
      <c r="E704" s="4" t="str">
        <f t="shared" si="1309"/>
        <v/>
      </c>
      <c r="F704" s="4" t="str">
        <f t="shared" si="1310"/>
        <v/>
      </c>
      <c r="G704" s="4" t="str">
        <f t="shared" si="1311"/>
        <v/>
      </c>
      <c r="H704" s="4" t="str">
        <f t="shared" si="1312"/>
        <v/>
      </c>
      <c r="I704" s="4" t="str">
        <f t="shared" si="1313"/>
        <v/>
      </c>
      <c r="J704" s="4" t="str">
        <f t="shared" si="1314"/>
        <v/>
      </c>
      <c r="K704" s="4" t="str">
        <f t="shared" si="1315"/>
        <v/>
      </c>
      <c r="L704" s="4" t="str">
        <f t="shared" si="1316"/>
        <v/>
      </c>
      <c r="M704" s="4" t="str">
        <f t="shared" si="1317"/>
        <v/>
      </c>
      <c r="N704" s="4" t="str">
        <f t="shared" si="1318"/>
        <v/>
      </c>
      <c r="O704" s="4" t="str">
        <f t="shared" si="1319"/>
        <v/>
      </c>
      <c r="P704" s="4" t="str">
        <f t="shared" si="1320"/>
        <v/>
      </c>
      <c r="Q704" s="4" t="str">
        <f t="shared" si="1321"/>
        <v/>
      </c>
      <c r="R704" s="4" t="str">
        <f t="shared" si="1322"/>
        <v/>
      </c>
      <c r="S704" s="4" t="str">
        <f t="shared" si="1323"/>
        <v/>
      </c>
      <c r="T704" s="4" t="str">
        <f t="shared" si="1324"/>
        <v>PACK</v>
      </c>
      <c r="U704" s="4" t="str">
        <f t="shared" si="1325"/>
        <v/>
      </c>
      <c r="V704" s="4" t="str">
        <f t="shared" si="1326"/>
        <v/>
      </c>
      <c r="W704" s="4" t="str">
        <f t="shared" si="1327"/>
        <v/>
      </c>
      <c r="X704" s="4" t="str">
        <f t="shared" si="1328"/>
        <v/>
      </c>
      <c r="Y704" s="4">
        <f t="shared" si="1329"/>
        <v>7</v>
      </c>
      <c r="Z704" s="4" t="str">
        <f t="shared" si="1330"/>
        <v>-</v>
      </c>
      <c r="AA704" s="4" t="str">
        <f t="shared" si="1331"/>
        <v>/</v>
      </c>
      <c r="AB704" s="4" t="str">
        <f t="shared" si="1332"/>
        <v/>
      </c>
      <c r="AC704" s="4" t="str">
        <f t="shared" si="1333"/>
        <v/>
      </c>
      <c r="AD704" s="4" t="str">
        <f t="shared" si="1334"/>
        <v/>
      </c>
      <c r="AE704" s="4" t="str">
        <f t="shared" si="1335"/>
        <v/>
      </c>
      <c r="AF704" s="4">
        <f t="shared" si="1336"/>
        <v>10</v>
      </c>
      <c r="AG704" s="4">
        <f t="shared" si="1337"/>
        <v>22</v>
      </c>
      <c r="AH704" s="4">
        <f t="shared" si="1338"/>
        <v>12</v>
      </c>
      <c r="AI704" s="4" t="str">
        <f t="shared" si="1339"/>
        <v>PACK</v>
      </c>
      <c r="AJ704" s="4" t="str">
        <f t="shared" si="1340"/>
        <v>/PACK</v>
      </c>
      <c r="AK704" s="4" t="str" cm="1">
        <f t="array" ref="AK704">LEFT(AR704,SUM(LEN(AR704)-LEN(SUBSTITUTE(AR704,{"0";"1";"2";"3";"4";"5";"6";"7";"8";"9"},""))))</f>
        <v>20</v>
      </c>
      <c r="AL704" s="4">
        <f t="shared" si="1344"/>
        <v>13</v>
      </c>
      <c r="AM704" s="4" t="b">
        <f>LEFT(AR704,2)=AK704</f>
        <v>1</v>
      </c>
      <c r="AN704" s="4" t="str">
        <f t="shared" ref="AN704:AN709" si="1445">RIGHT(AI704,4)</f>
        <v>PACK</v>
      </c>
      <c r="AO704" s="4" t="b">
        <f>IF((AQ704=AQ705)=TRUE,TRUE,IF((DL702=AQ704)=TRUE,TRUE,FALSE))</f>
        <v>1</v>
      </c>
      <c r="AP704" s="4" t="b">
        <f t="shared" si="1341"/>
        <v>0</v>
      </c>
      <c r="AQ704" s="5" t="str">
        <f t="shared" si="1342"/>
        <v>FANCY BALON</v>
      </c>
      <c r="AR704" s="4" t="str">
        <f t="shared" si="1343"/>
        <v>20PCS/PACK</v>
      </c>
      <c r="AS704" t="s">
        <v>964</v>
      </c>
      <c r="AU704" s="4" t="str">
        <f>IF(IF(IF(AQ704=AQ705,10,0)+IF(NOT(AN704=$AU$1)=TRUE,10,0)=
20,"XXXX",IF(IF((BC704+1)=2,0,1)+IF(AN704=$AU$1,1,0)=2,TRUE,""))
="",IF(IF(AQ704=DL702,10,0)+IF(NOT(AN704=$AU$1)=TRUE,10,0)=
20,"XXXX",IF(IF((BC704+1)=2,0,1)+IF(AN704=$AU$1,1,0)=2,TRUE,
"")),IF(IF(AQ704=AQ705,10,0)+IF(NOT(AN704=$AU$1)=TRUE,10,0)=
20,"XXXX",IF(IF((BC704+1)=2,0,1)+IF(AN704=$AU$1,1,0)=2,TRUE,"")))</f>
        <v>XXXX</v>
      </c>
      <c r="AV704">
        <v>17000</v>
      </c>
      <c r="AW704">
        <v>17000</v>
      </c>
      <c r="AX704">
        <v>13200</v>
      </c>
      <c r="AY704" t="str">
        <f t="shared" si="1352"/>
        <v>8000000000704</v>
      </c>
      <c r="AZ704" t="str">
        <f t="shared" si="1346"/>
        <v>FANCY BALON</v>
      </c>
      <c r="BA704" t="s">
        <v>4301</v>
      </c>
      <c r="BB704" t="s">
        <v>4301</v>
      </c>
      <c r="BC704" s="4" t="str" cm="1">
        <f t="array" aca="1" ref="BC704" ca="1">LEFT(AR704,MATCH(FALSE,ISNUMBER(MID(AR704,ROW(INDIRECT("1:"&amp;LEN(AR704)+1)), 1) *1),0) -1)</f>
        <v>20</v>
      </c>
      <c r="BD704" s="1"/>
      <c r="BF704" s="21"/>
      <c r="BK704" s="1"/>
      <c r="BM704" s="1"/>
      <c r="BN704" s="1"/>
      <c r="BR704" s="22"/>
      <c r="BS704">
        <v>0</v>
      </c>
      <c r="BT704" s="1" t="s">
        <v>5103</v>
      </c>
    </row>
    <row r="705" spans="1:145">
      <c r="A705" s="4" t="str">
        <f t="shared" si="1305"/>
        <v/>
      </c>
      <c r="B705" s="4" t="str">
        <f t="shared" si="1306"/>
        <v>PCS</v>
      </c>
      <c r="C705" s="4" t="str">
        <f t="shared" si="1307"/>
        <v/>
      </c>
      <c r="D705" s="4" t="str">
        <f t="shared" si="1308"/>
        <v/>
      </c>
      <c r="E705" s="4" t="str">
        <f t="shared" si="1309"/>
        <v/>
      </c>
      <c r="F705" s="4" t="str">
        <f t="shared" si="1310"/>
        <v/>
      </c>
      <c r="G705" s="4" t="str">
        <f t="shared" si="1311"/>
        <v/>
      </c>
      <c r="H705" s="4" t="str">
        <f t="shared" si="1312"/>
        <v/>
      </c>
      <c r="I705" s="4" t="str">
        <f t="shared" si="1313"/>
        <v/>
      </c>
      <c r="J705" s="4" t="str">
        <f t="shared" si="1314"/>
        <v/>
      </c>
      <c r="K705" s="4" t="str">
        <f t="shared" si="1315"/>
        <v/>
      </c>
      <c r="L705" s="4" t="str">
        <f t="shared" si="1316"/>
        <v/>
      </c>
      <c r="M705" s="4" t="str">
        <f t="shared" si="1317"/>
        <v/>
      </c>
      <c r="N705" s="4" t="str">
        <f t="shared" si="1318"/>
        <v/>
      </c>
      <c r="O705" s="4" t="str">
        <f t="shared" si="1319"/>
        <v/>
      </c>
      <c r="P705" s="4" t="str">
        <f t="shared" si="1320"/>
        <v/>
      </c>
      <c r="Q705" s="4" t="str">
        <f t="shared" si="1321"/>
        <v/>
      </c>
      <c r="R705" s="4" t="str">
        <f t="shared" si="1322"/>
        <v/>
      </c>
      <c r="S705" s="4" t="str">
        <f t="shared" si="1323"/>
        <v/>
      </c>
      <c r="T705" s="4" t="str">
        <f t="shared" si="1324"/>
        <v>PACK</v>
      </c>
      <c r="U705" s="4" t="str">
        <f t="shared" si="1325"/>
        <v/>
      </c>
      <c r="V705" s="4" t="str">
        <f t="shared" si="1326"/>
        <v/>
      </c>
      <c r="W705" s="4" t="str">
        <f t="shared" si="1327"/>
        <v/>
      </c>
      <c r="X705" s="4" t="str">
        <f t="shared" si="1328"/>
        <v/>
      </c>
      <c r="Y705" s="4">
        <f t="shared" si="1329"/>
        <v>7</v>
      </c>
      <c r="Z705" s="4" t="str">
        <f t="shared" si="1330"/>
        <v>-</v>
      </c>
      <c r="AA705" s="4" t="str">
        <f t="shared" si="1331"/>
        <v>/</v>
      </c>
      <c r="AB705" s="4" t="str">
        <f t="shared" si="1332"/>
        <v/>
      </c>
      <c r="AC705" s="4" t="str">
        <f t="shared" si="1333"/>
        <v/>
      </c>
      <c r="AD705" s="4" t="str">
        <f t="shared" si="1334"/>
        <v/>
      </c>
      <c r="AE705" s="4" t="str">
        <f t="shared" si="1335"/>
        <v/>
      </c>
      <c r="AF705" s="4">
        <f t="shared" si="1336"/>
        <v>10</v>
      </c>
      <c r="AG705" s="4">
        <f t="shared" si="1337"/>
        <v>22</v>
      </c>
      <c r="AH705" s="4">
        <f t="shared" si="1338"/>
        <v>12</v>
      </c>
      <c r="AI705" s="4" t="str">
        <f t="shared" si="1339"/>
        <v>PACK</v>
      </c>
      <c r="AJ705" s="4" t="str">
        <f t="shared" si="1340"/>
        <v>/PACK</v>
      </c>
      <c r="AK705" s="4" t="str" cm="1">
        <f t="array" ref="AK705">LEFT(AR705,SUM(LEN(AR705)-LEN(SUBSTITUTE(AR705,{"0";"1";"2";"3";"4";"5";"6";"7";"8";"9"},""))))</f>
        <v>40</v>
      </c>
      <c r="AL705" s="4">
        <f t="shared" si="1344"/>
        <v>13</v>
      </c>
      <c r="AM705" s="4" t="b">
        <f>LEFT(AR705,2)=AK705</f>
        <v>1</v>
      </c>
      <c r="AN705" s="4" t="str">
        <f t="shared" si="1445"/>
        <v>PACK</v>
      </c>
      <c r="AO705" s="4" t="b">
        <f t="shared" si="1345"/>
        <v>1</v>
      </c>
      <c r="AP705" s="4" t="b">
        <f t="shared" si="1341"/>
        <v>0</v>
      </c>
      <c r="AQ705" s="5" t="str">
        <f t="shared" si="1342"/>
        <v>FANCY BALON</v>
      </c>
      <c r="AR705" s="4" t="str">
        <f t="shared" si="1343"/>
        <v>40PCS/PACK</v>
      </c>
      <c r="AS705" t="s">
        <v>965</v>
      </c>
      <c r="AU705" s="4" t="str">
        <f t="shared" ca="1" si="1351"/>
        <v>XXXX</v>
      </c>
      <c r="AV705">
        <v>18500</v>
      </c>
      <c r="AW705">
        <v>18500</v>
      </c>
      <c r="AX705">
        <v>17400</v>
      </c>
      <c r="AY705" t="str">
        <f t="shared" si="1352"/>
        <v>8000000000705</v>
      </c>
      <c r="AZ705" t="str">
        <f t="shared" si="1346"/>
        <v>FANCY BALON</v>
      </c>
      <c r="BA705" t="s">
        <v>4301</v>
      </c>
      <c r="BB705" t="s">
        <v>4301</v>
      </c>
      <c r="BC705" s="4" t="str" cm="1">
        <f t="array" aca="1" ref="BC705" ca="1">LEFT(AR705,MATCH(FALSE,ISNUMBER(MID(AR705,ROW(INDIRECT("1:"&amp;LEN(AR705)+1)), 1) *1),0) -1)</f>
        <v>40</v>
      </c>
      <c r="BD705" s="1"/>
      <c r="BF705" s="21"/>
      <c r="BK705" s="1"/>
      <c r="BM705" s="1"/>
      <c r="BN705" s="1"/>
      <c r="BR705" s="22"/>
      <c r="BS705">
        <v>0</v>
      </c>
      <c r="BT705" s="1" t="s">
        <v>5103</v>
      </c>
    </row>
    <row r="706" spans="1:145">
      <c r="A706" s="4" t="str">
        <f t="shared" si="1305"/>
        <v/>
      </c>
      <c r="B706" s="4" t="str">
        <f t="shared" si="1306"/>
        <v/>
      </c>
      <c r="C706" s="4" t="str">
        <f t="shared" si="1307"/>
        <v/>
      </c>
      <c r="D706" s="4" t="str">
        <f t="shared" si="1308"/>
        <v/>
      </c>
      <c r="E706" s="4" t="str">
        <f t="shared" si="1309"/>
        <v/>
      </c>
      <c r="F706" s="4" t="str">
        <f t="shared" si="1310"/>
        <v/>
      </c>
      <c r="G706" s="4" t="str">
        <f t="shared" si="1311"/>
        <v/>
      </c>
      <c r="H706" s="4" t="str">
        <f t="shared" si="1312"/>
        <v/>
      </c>
      <c r="I706" s="4" t="str">
        <f t="shared" si="1313"/>
        <v/>
      </c>
      <c r="J706" s="4" t="str">
        <f t="shared" si="1314"/>
        <v/>
      </c>
      <c r="K706" s="4" t="str">
        <f t="shared" si="1315"/>
        <v/>
      </c>
      <c r="L706" s="4" t="str">
        <f t="shared" si="1316"/>
        <v/>
      </c>
      <c r="M706" s="4" t="str">
        <f t="shared" si="1317"/>
        <v/>
      </c>
      <c r="N706" s="4" t="str">
        <f t="shared" si="1318"/>
        <v/>
      </c>
      <c r="O706" s="4" t="str">
        <f t="shared" si="1319"/>
        <v/>
      </c>
      <c r="P706" s="4" t="str">
        <f t="shared" si="1320"/>
        <v/>
      </c>
      <c r="Q706" s="4" t="str">
        <f t="shared" si="1321"/>
        <v/>
      </c>
      <c r="R706" s="4" t="str">
        <f t="shared" si="1322"/>
        <v/>
      </c>
      <c r="S706" s="4" t="str">
        <f t="shared" si="1323"/>
        <v/>
      </c>
      <c r="T706" s="4" t="str">
        <f t="shared" si="1324"/>
        <v/>
      </c>
      <c r="U706" s="4" t="str">
        <f t="shared" si="1325"/>
        <v/>
      </c>
      <c r="V706" s="4" t="str">
        <f t="shared" si="1326"/>
        <v>IKAT</v>
      </c>
      <c r="W706" s="4" t="str">
        <f t="shared" si="1327"/>
        <v/>
      </c>
      <c r="X706" s="4" t="str">
        <f t="shared" si="1328"/>
        <v/>
      </c>
      <c r="Y706" s="4">
        <f t="shared" si="1329"/>
        <v>4</v>
      </c>
      <c r="Z706" s="4" t="str">
        <f t="shared" si="1330"/>
        <v>-</v>
      </c>
      <c r="AA706" s="4" t="str">
        <f t="shared" si="1331"/>
        <v/>
      </c>
      <c r="AB706" s="4" t="str">
        <f t="shared" si="1332"/>
        <v/>
      </c>
      <c r="AC706" s="4" t="str">
        <f t="shared" si="1333"/>
        <v/>
      </c>
      <c r="AD706" s="4" t="str">
        <f t="shared" si="1334"/>
        <v/>
      </c>
      <c r="AE706" s="4" t="str">
        <f t="shared" si="1335"/>
        <v/>
      </c>
      <c r="AF706" s="4">
        <f t="shared" si="1336"/>
        <v>5</v>
      </c>
      <c r="AG706" s="4">
        <f t="shared" si="1337"/>
        <v>22</v>
      </c>
      <c r="AH706" s="4">
        <f t="shared" si="1338"/>
        <v>17</v>
      </c>
      <c r="AI706" s="4" t="str">
        <f t="shared" si="1339"/>
        <v>IKAT</v>
      </c>
      <c r="AJ706" s="4" t="str">
        <f t="shared" si="1340"/>
        <v>1IKAT</v>
      </c>
      <c r="AK706" s="4" t="str" cm="1">
        <f t="array" ref="AK706">LEFT(AR706,SUM(LEN(AR706)-LEN(SUBSTITUTE(AR706,{"0";"1";"2";"3";"4";"5";"6";"7";"8";"9"},""))))</f>
        <v>1</v>
      </c>
      <c r="AL706" s="4">
        <f t="shared" si="1344"/>
        <v>13</v>
      </c>
      <c r="AM706" s="4" t="b">
        <f>LEFT(AR706,1)=AK706</f>
        <v>1</v>
      </c>
      <c r="AN706" s="4" t="str">
        <f t="shared" si="1445"/>
        <v>IKAT</v>
      </c>
      <c r="AO706" s="4" t="b">
        <f t="shared" si="1345"/>
        <v>0</v>
      </c>
      <c r="AP706" s="4" t="b">
        <f t="shared" si="1341"/>
        <v>0</v>
      </c>
      <c r="AQ706" s="5" t="str">
        <f t="shared" si="1342"/>
        <v>FANCY BOLA BESAR</v>
      </c>
      <c r="AR706" s="4" t="str">
        <f t="shared" si="1343"/>
        <v>1IKAT</v>
      </c>
      <c r="AS706" t="s">
        <v>966</v>
      </c>
      <c r="AU706" s="4" t="str">
        <f t="shared" ca="1" si="1351"/>
        <v/>
      </c>
      <c r="AV706">
        <v>30000</v>
      </c>
      <c r="AW706">
        <v>30000</v>
      </c>
      <c r="AX706">
        <v>27600</v>
      </c>
      <c r="AY706" t="str">
        <f t="shared" si="1352"/>
        <v>8000000000706</v>
      </c>
      <c r="AZ706" t="str">
        <f t="shared" si="1346"/>
        <v>FANCY BOLA BESAR</v>
      </c>
      <c r="BA706" t="s">
        <v>4301</v>
      </c>
      <c r="BB706" t="s">
        <v>4301</v>
      </c>
      <c r="BC706" s="9" t="str" cm="1">
        <f t="array" aca="1" ref="BC706" ca="1">LEFT(AR706,MATCH(FALSE,ISNUMBER(MID(AR706,ROW(INDIRECT("1:"&amp;LEN(AR706)+1)), 1) *1),0) -1)</f>
        <v>1</v>
      </c>
      <c r="BD706" s="1"/>
      <c r="BF706" s="21"/>
      <c r="BK706" s="1"/>
      <c r="BM706" s="1"/>
      <c r="BN706" s="1"/>
      <c r="BR706" s="22"/>
      <c r="BS706">
        <v>0</v>
      </c>
      <c r="BT706" s="1" t="s">
        <v>5103</v>
      </c>
    </row>
    <row r="707" spans="1:145">
      <c r="A707" s="4" t="str">
        <f t="shared" si="1305"/>
        <v/>
      </c>
      <c r="B707" s="4" t="str">
        <f t="shared" si="1306"/>
        <v/>
      </c>
      <c r="C707" s="4" t="str">
        <f t="shared" si="1307"/>
        <v/>
      </c>
      <c r="D707" s="4" t="str">
        <f t="shared" si="1308"/>
        <v/>
      </c>
      <c r="E707" s="4" t="str">
        <f t="shared" si="1309"/>
        <v/>
      </c>
      <c r="F707" s="4" t="str">
        <f t="shared" si="1310"/>
        <v/>
      </c>
      <c r="G707" s="4" t="str">
        <f t="shared" si="1311"/>
        <v/>
      </c>
      <c r="H707" s="4" t="str">
        <f t="shared" si="1312"/>
        <v/>
      </c>
      <c r="I707" s="4" t="str">
        <f t="shared" si="1313"/>
        <v/>
      </c>
      <c r="J707" s="4" t="str">
        <f t="shared" si="1314"/>
        <v/>
      </c>
      <c r="K707" s="4" t="str">
        <f t="shared" si="1315"/>
        <v/>
      </c>
      <c r="L707" s="4" t="str">
        <f t="shared" si="1316"/>
        <v/>
      </c>
      <c r="M707" s="4" t="str">
        <f t="shared" si="1317"/>
        <v/>
      </c>
      <c r="N707" s="4" t="str">
        <f t="shared" si="1318"/>
        <v/>
      </c>
      <c r="O707" s="4" t="str">
        <f t="shared" si="1319"/>
        <v/>
      </c>
      <c r="P707" s="4" t="str">
        <f t="shared" si="1320"/>
        <v/>
      </c>
      <c r="Q707" s="4" t="str">
        <f t="shared" si="1321"/>
        <v/>
      </c>
      <c r="R707" s="4" t="str">
        <f t="shared" si="1322"/>
        <v/>
      </c>
      <c r="S707" s="4" t="str">
        <f t="shared" si="1323"/>
        <v/>
      </c>
      <c r="T707" s="4" t="str">
        <f t="shared" si="1324"/>
        <v/>
      </c>
      <c r="U707" s="4" t="str">
        <f t="shared" si="1325"/>
        <v/>
      </c>
      <c r="V707" s="4" t="str">
        <f t="shared" si="1326"/>
        <v>IKAT</v>
      </c>
      <c r="W707" s="4" t="str">
        <f t="shared" si="1327"/>
        <v/>
      </c>
      <c r="X707" s="4" t="str">
        <f t="shared" si="1328"/>
        <v/>
      </c>
      <c r="Y707" s="4">
        <f t="shared" si="1329"/>
        <v>4</v>
      </c>
      <c r="Z707" s="4" t="str">
        <f t="shared" si="1330"/>
        <v>-</v>
      </c>
      <c r="AA707" s="4" t="str">
        <f t="shared" si="1331"/>
        <v/>
      </c>
      <c r="AB707" s="4" t="str">
        <f t="shared" si="1332"/>
        <v/>
      </c>
      <c r="AC707" s="4" t="str">
        <f t="shared" si="1333"/>
        <v/>
      </c>
      <c r="AD707" s="4" t="str">
        <f t="shared" si="1334"/>
        <v/>
      </c>
      <c r="AE707" s="4" t="str">
        <f t="shared" si="1335"/>
        <v/>
      </c>
      <c r="AF707" s="4">
        <f t="shared" si="1336"/>
        <v>5</v>
      </c>
      <c r="AG707" s="4">
        <f t="shared" si="1337"/>
        <v>22</v>
      </c>
      <c r="AH707" s="4">
        <f t="shared" si="1338"/>
        <v>17</v>
      </c>
      <c r="AI707" s="4" t="str">
        <f t="shared" si="1339"/>
        <v>IKAT</v>
      </c>
      <c r="AJ707" s="4" t="str">
        <f t="shared" si="1340"/>
        <v>1IKAT</v>
      </c>
      <c r="AK707" s="4" t="str" cm="1">
        <f t="array" ref="AK707">LEFT(AR707,SUM(LEN(AR707)-LEN(SUBSTITUTE(AR707,{"0";"1";"2";"3";"4";"5";"6";"7";"8";"9"},""))))</f>
        <v>1</v>
      </c>
      <c r="AL707" s="4">
        <f t="shared" si="1344"/>
        <v>13</v>
      </c>
      <c r="AM707" s="4" t="b">
        <f>LEFT(AR707,1)=AK707</f>
        <v>1</v>
      </c>
      <c r="AN707" s="4" t="str">
        <f t="shared" si="1445"/>
        <v>IKAT</v>
      </c>
      <c r="AO707" s="4" t="b">
        <f t="shared" si="1345"/>
        <v>0</v>
      </c>
      <c r="AP707" s="4" t="b">
        <f t="shared" si="1341"/>
        <v>0</v>
      </c>
      <c r="AQ707" s="5" t="str">
        <f t="shared" si="1342"/>
        <v>FANCY BOLA KECIL</v>
      </c>
      <c r="AR707" s="4" t="str">
        <f t="shared" si="1343"/>
        <v>1IKAT</v>
      </c>
      <c r="AS707" t="s">
        <v>967</v>
      </c>
      <c r="AU707" s="4" t="str">
        <f t="shared" ca="1" si="1351"/>
        <v/>
      </c>
      <c r="AV707">
        <v>17000</v>
      </c>
      <c r="AW707">
        <v>17000</v>
      </c>
      <c r="AX707">
        <v>16145</v>
      </c>
      <c r="AY707" t="str">
        <f t="shared" si="1352"/>
        <v>8000000000707</v>
      </c>
      <c r="AZ707" t="str">
        <f t="shared" si="1346"/>
        <v>FANCY BOLA KECIL</v>
      </c>
      <c r="BA707" t="s">
        <v>4301</v>
      </c>
      <c r="BB707" t="s">
        <v>4301</v>
      </c>
      <c r="BC707" s="9" t="str" cm="1">
        <f t="array" aca="1" ref="BC707" ca="1">LEFT(AR707,MATCH(FALSE,ISNUMBER(MID(AR707,ROW(INDIRECT("1:"&amp;LEN(AR707)+1)), 1) *1),0) -1)</f>
        <v>1</v>
      </c>
      <c r="BD707" s="1"/>
      <c r="BF707" s="21"/>
      <c r="BK707" s="1"/>
      <c r="BM707" s="1"/>
      <c r="BN707" s="1"/>
      <c r="BR707" s="22"/>
      <c r="BS707">
        <v>0</v>
      </c>
      <c r="BT707" s="1" t="s">
        <v>5103</v>
      </c>
    </row>
    <row r="708" spans="1:145">
      <c r="A708" s="4" t="str">
        <f t="shared" si="1305"/>
        <v/>
      </c>
      <c r="B708" s="4" t="str">
        <f t="shared" si="1306"/>
        <v/>
      </c>
      <c r="C708" s="4" t="str">
        <f t="shared" si="1307"/>
        <v/>
      </c>
      <c r="D708" s="4" t="str">
        <f t="shared" si="1308"/>
        <v/>
      </c>
      <c r="E708" s="4" t="str">
        <f t="shared" si="1309"/>
        <v/>
      </c>
      <c r="F708" s="4" t="str">
        <f t="shared" si="1310"/>
        <v/>
      </c>
      <c r="G708" s="4" t="str">
        <f t="shared" si="1311"/>
        <v/>
      </c>
      <c r="H708" s="4" t="str">
        <f t="shared" si="1312"/>
        <v/>
      </c>
      <c r="I708" s="4" t="str">
        <f t="shared" si="1313"/>
        <v/>
      </c>
      <c r="J708" s="4" t="str">
        <f t="shared" si="1314"/>
        <v/>
      </c>
      <c r="K708" s="4" t="str">
        <f t="shared" si="1315"/>
        <v/>
      </c>
      <c r="L708" s="4" t="str">
        <f t="shared" si="1316"/>
        <v/>
      </c>
      <c r="M708" s="4" t="str">
        <f t="shared" si="1317"/>
        <v/>
      </c>
      <c r="N708" s="4" t="str">
        <f t="shared" si="1318"/>
        <v/>
      </c>
      <c r="O708" s="4" t="str">
        <f t="shared" si="1319"/>
        <v/>
      </c>
      <c r="P708" s="4" t="str">
        <f t="shared" si="1320"/>
        <v/>
      </c>
      <c r="Q708" s="4" t="str">
        <f t="shared" si="1321"/>
        <v/>
      </c>
      <c r="R708" s="4" t="str">
        <f t="shared" si="1322"/>
        <v/>
      </c>
      <c r="S708" s="4" t="str">
        <f t="shared" si="1323"/>
        <v/>
      </c>
      <c r="T708" s="4" t="str">
        <f t="shared" si="1324"/>
        <v/>
      </c>
      <c r="U708" s="4" t="str">
        <f t="shared" si="1325"/>
        <v/>
      </c>
      <c r="V708" s="4" t="str">
        <f t="shared" si="1326"/>
        <v>IKAT</v>
      </c>
      <c r="W708" s="4" t="str">
        <f t="shared" si="1327"/>
        <v/>
      </c>
      <c r="X708" s="4" t="str">
        <f t="shared" si="1328"/>
        <v/>
      </c>
      <c r="Y708" s="4">
        <f t="shared" si="1329"/>
        <v>4</v>
      </c>
      <c r="Z708" s="4" t="str">
        <f t="shared" si="1330"/>
        <v>-</v>
      </c>
      <c r="AA708" s="4" t="str">
        <f t="shared" si="1331"/>
        <v/>
      </c>
      <c r="AB708" s="4" t="str">
        <f t="shared" si="1332"/>
        <v/>
      </c>
      <c r="AC708" s="4" t="str">
        <f t="shared" si="1333"/>
        <v/>
      </c>
      <c r="AD708" s="4" t="str">
        <f t="shared" si="1334"/>
        <v/>
      </c>
      <c r="AE708" s="4" t="str">
        <f t="shared" si="1335"/>
        <v/>
      </c>
      <c r="AF708" s="4">
        <f t="shared" si="1336"/>
        <v>5</v>
      </c>
      <c r="AG708" s="4">
        <f t="shared" si="1337"/>
        <v>23</v>
      </c>
      <c r="AH708" s="4">
        <f t="shared" si="1338"/>
        <v>18</v>
      </c>
      <c r="AI708" s="4" t="str">
        <f t="shared" si="1339"/>
        <v>IKAT</v>
      </c>
      <c r="AJ708" s="4" t="str">
        <f t="shared" si="1340"/>
        <v>1IKAT</v>
      </c>
      <c r="AK708" s="4" t="str" cm="1">
        <f t="array" ref="AK708">LEFT(AR708,SUM(LEN(AR708)-LEN(SUBSTITUTE(AR708,{"0";"1";"2";"3";"4";"5";"6";"7";"8";"9"},""))))</f>
        <v>1</v>
      </c>
      <c r="AL708" s="4">
        <f t="shared" si="1344"/>
        <v>13</v>
      </c>
      <c r="AM708" s="4" t="b">
        <f>LEFT(AR708,1)=AK708</f>
        <v>1</v>
      </c>
      <c r="AN708" s="4" t="str">
        <f t="shared" si="1445"/>
        <v>IKAT</v>
      </c>
      <c r="AO708" s="4" t="b">
        <f t="shared" si="1345"/>
        <v>0</v>
      </c>
      <c r="AP708" s="4" t="b">
        <f t="shared" si="1341"/>
        <v>0</v>
      </c>
      <c r="AQ708" s="5" t="str">
        <f t="shared" si="1342"/>
        <v>FANCY TELUR KECIL</v>
      </c>
      <c r="AR708" s="4" t="str">
        <f t="shared" si="1343"/>
        <v>1IKAT</v>
      </c>
      <c r="AS708" t="s">
        <v>968</v>
      </c>
      <c r="AU708" s="4" t="str">
        <f t="shared" ca="1" si="1351"/>
        <v/>
      </c>
      <c r="AV708">
        <v>17000</v>
      </c>
      <c r="AW708">
        <v>17000</v>
      </c>
      <c r="AX708">
        <v>16000</v>
      </c>
      <c r="AY708" t="str">
        <f t="shared" si="1352"/>
        <v>8000000000708</v>
      </c>
      <c r="AZ708" t="str">
        <f t="shared" si="1346"/>
        <v>FANCY TELUR KECIL</v>
      </c>
      <c r="BA708" t="s">
        <v>4301</v>
      </c>
      <c r="BB708" t="s">
        <v>4301</v>
      </c>
      <c r="BC708" s="9" t="str" cm="1">
        <f t="array" aca="1" ref="BC708" ca="1">LEFT(AR708,MATCH(FALSE,ISNUMBER(MID(AR708,ROW(INDIRECT("1:"&amp;LEN(AR708)+1)), 1) *1),0) -1)</f>
        <v>1</v>
      </c>
      <c r="BD708" s="1"/>
      <c r="BF708" s="21"/>
      <c r="BK708" s="1"/>
      <c r="BM708" s="1"/>
      <c r="BN708" s="1"/>
      <c r="BR708" s="22"/>
      <c r="BS708">
        <v>0</v>
      </c>
      <c r="BT708" s="1" t="s">
        <v>5103</v>
      </c>
    </row>
    <row r="709" spans="1:145">
      <c r="A709" s="4" t="str">
        <f t="shared" si="1305"/>
        <v/>
      </c>
      <c r="B709" s="4" t="str">
        <f t="shared" si="1306"/>
        <v>PCS</v>
      </c>
      <c r="C709" s="4" t="str">
        <f t="shared" si="1307"/>
        <v/>
      </c>
      <c r="D709" s="4" t="str">
        <f t="shared" si="1308"/>
        <v/>
      </c>
      <c r="E709" s="4" t="str">
        <f t="shared" si="1309"/>
        <v/>
      </c>
      <c r="F709" s="4" t="str">
        <f t="shared" si="1310"/>
        <v/>
      </c>
      <c r="G709" s="4" t="str">
        <f t="shared" si="1311"/>
        <v/>
      </c>
      <c r="H709" s="4" t="str">
        <f t="shared" si="1312"/>
        <v/>
      </c>
      <c r="I709" s="4" t="str">
        <f t="shared" si="1313"/>
        <v/>
      </c>
      <c r="J709" s="4" t="str">
        <f t="shared" si="1314"/>
        <v/>
      </c>
      <c r="K709" s="4" t="str">
        <f t="shared" si="1315"/>
        <v/>
      </c>
      <c r="L709" s="4" t="str">
        <f t="shared" si="1316"/>
        <v/>
      </c>
      <c r="M709" s="4" t="str">
        <f t="shared" si="1317"/>
        <v/>
      </c>
      <c r="N709" s="4" t="str">
        <f t="shared" si="1318"/>
        <v/>
      </c>
      <c r="O709" s="4" t="str">
        <f t="shared" si="1319"/>
        <v/>
      </c>
      <c r="P709" s="4" t="str">
        <f t="shared" si="1320"/>
        <v/>
      </c>
      <c r="Q709" s="4" t="str">
        <f t="shared" si="1321"/>
        <v/>
      </c>
      <c r="R709" s="4" t="str">
        <f t="shared" si="1322"/>
        <v/>
      </c>
      <c r="S709" s="4" t="str">
        <f t="shared" si="1323"/>
        <v/>
      </c>
      <c r="T709" s="4" t="str">
        <f t="shared" si="1324"/>
        <v>PACK</v>
      </c>
      <c r="U709" s="4" t="str">
        <f t="shared" si="1325"/>
        <v/>
      </c>
      <c r="V709" s="4" t="str">
        <f t="shared" si="1326"/>
        <v/>
      </c>
      <c r="W709" s="4" t="str">
        <f t="shared" si="1327"/>
        <v/>
      </c>
      <c r="X709" s="4" t="str">
        <f t="shared" si="1328"/>
        <v/>
      </c>
      <c r="Y709" s="4">
        <f t="shared" si="1329"/>
        <v>7</v>
      </c>
      <c r="Z709" s="4" t="str">
        <f t="shared" si="1330"/>
        <v>-</v>
      </c>
      <c r="AA709" s="4" t="str">
        <f t="shared" si="1331"/>
        <v>/</v>
      </c>
      <c r="AB709" s="4" t="str">
        <f t="shared" si="1332"/>
        <v/>
      </c>
      <c r="AC709" s="4" t="str">
        <f t="shared" si="1333"/>
        <v/>
      </c>
      <c r="AD709" s="4" t="str">
        <f t="shared" si="1334"/>
        <v/>
      </c>
      <c r="AE709" s="4" t="str">
        <f t="shared" si="1335"/>
        <v/>
      </c>
      <c r="AF709" s="4">
        <f t="shared" si="1336"/>
        <v>10</v>
      </c>
      <c r="AG709" s="4">
        <f t="shared" si="1337"/>
        <v>35</v>
      </c>
      <c r="AH709" s="4">
        <f t="shared" si="1338"/>
        <v>25</v>
      </c>
      <c r="AI709" s="4" t="str">
        <f t="shared" si="1339"/>
        <v>PACK</v>
      </c>
      <c r="AJ709" s="4" t="str">
        <f t="shared" si="1340"/>
        <v>/PACK</v>
      </c>
      <c r="AK709" s="4" t="str" cm="1">
        <f t="array" ref="AK709">LEFT(AR709,SUM(LEN(AR709)-LEN(SUBSTITUTE(AR709,{"0";"1";"2";"3";"4";"5";"6";"7";"8";"9"},""))))</f>
        <v>20</v>
      </c>
      <c r="AL709" s="4">
        <f t="shared" si="1344"/>
        <v>13</v>
      </c>
      <c r="AM709" s="4" t="b">
        <f>LEFT(AR709,2)=AK709</f>
        <v>1</v>
      </c>
      <c r="AN709" s="4" t="str">
        <f t="shared" si="1445"/>
        <v>PACK</v>
      </c>
      <c r="AO709" s="4" t="b">
        <f>IF((AQ709=DL711)=TRUE,TRUE,IF((AQ708=AQ709)=TRUE,TRUE,FALSE))</f>
        <v>0</v>
      </c>
      <c r="AP709" s="4" t="b">
        <f t="shared" si="1341"/>
        <v>0</v>
      </c>
      <c r="AQ709" s="5" t="str">
        <f t="shared" si="1342"/>
        <v>FANCY TOYS KANTONG AJAIB</v>
      </c>
      <c r="AR709" s="4" t="str">
        <f t="shared" si="1343"/>
        <v>20PCS/PACK</v>
      </c>
      <c r="AS709" t="s">
        <v>969</v>
      </c>
      <c r="AT709" s="1" t="s">
        <v>970</v>
      </c>
      <c r="AU709" s="4" t="str">
        <f ca="1">IF(IF(IF(AQ709=DL711,10,0)+IF(NOT(AN709=$AU$1)=TRUE,10,0)=
20,"XXXX",IF(IF((BC709+1)=2,0,1)+IF(AN709=$AU$1,1,0)=2,TRUE,""))
="",IF(IF(AQ709=AQ708,10,0)+IF(NOT(AN709=$AU$1)=TRUE,10,0)=
20,"XXXX",IF(IF((BC709+1)=2,0,1)+IF(AN709=$AU$1,1,0)=2,TRUE,
"")),IF(IF(AQ709=DL711,10,0)+IF(NOT(AN709=$AU$1)=TRUE,10,0)=
20,"XXXX",IF(IF((BC709+1)=2,0,1)+IF(AN709=$AU$1,1,0)=2,TRUE,"")))</f>
        <v/>
      </c>
      <c r="AV709">
        <v>9000</v>
      </c>
      <c r="AW709">
        <v>9000</v>
      </c>
      <c r="AX709">
        <v>8350</v>
      </c>
      <c r="AY709" t="str">
        <f t="shared" si="1352"/>
        <v>8993274531887</v>
      </c>
      <c r="AZ709" t="str">
        <f t="shared" si="1346"/>
        <v>FANCY TOYS KANTONG AJAIB</v>
      </c>
      <c r="BA709" t="s">
        <v>4301</v>
      </c>
      <c r="BB709" t="s">
        <v>4301</v>
      </c>
      <c r="BC709" s="4" t="str" cm="1">
        <f t="array" aca="1" ref="BC709" ca="1">LEFT(AR709,MATCH(FALSE,ISNUMBER(MID(AR709,ROW(INDIRECT("1:"&amp;LEN(AR709)+1)), 1) *1),0) -1)</f>
        <v>20</v>
      </c>
      <c r="BD709" s="1"/>
      <c r="BF709" s="21"/>
      <c r="BK709" s="1"/>
      <c r="BM709" s="1"/>
      <c r="BN709" s="1"/>
      <c r="BR709" s="22"/>
      <c r="BS709">
        <v>0</v>
      </c>
      <c r="BT709" s="1" t="s">
        <v>5103</v>
      </c>
    </row>
    <row r="711" spans="1:145">
      <c r="A711" s="4" t="str">
        <f t="shared" ref="A711:A771" si="1446">IF(IFERROR(SEARCH($A$1,AS711),0)&gt;0,$A$1,"")</f>
        <v/>
      </c>
      <c r="B711" s="4" t="str">
        <f t="shared" ref="B711:B771" si="1447">IF(IFERROR(SEARCH($B$1,AS711),0)&gt;0,$B$1,"")</f>
        <v/>
      </c>
      <c r="C711" s="4" t="str">
        <f t="shared" ref="C711:C771" si="1448">IF(IFERROR(SEARCH($C$1,AS711),0)&gt;0,$C$1,"")</f>
        <v/>
      </c>
      <c r="D711" s="4" t="str">
        <f t="shared" ref="D711:D771" si="1449">IF(IFERROR(SEARCH($D$1,AS711),0)&gt;0,$D$1,"")</f>
        <v>BTL</v>
      </c>
      <c r="E711" s="4" t="str">
        <f t="shared" ref="E711:E771" si="1450">IF(IFERROR(SEARCH($E$1,AS711),0)&gt;0,$E$1,"")</f>
        <v/>
      </c>
      <c r="F711" s="4" t="str">
        <f t="shared" ref="F711:F771" si="1451">IF(IFERROR(SEARCH($F$1,AS711),0)&gt;0,$F$1,"")</f>
        <v/>
      </c>
      <c r="G711" s="4" t="str">
        <f t="shared" ref="G711:G771" si="1452">IF(IFERROR(SEARCH($G$1,AS711),0)&gt;0,$G$1,"")</f>
        <v/>
      </c>
      <c r="H711" s="4" t="str">
        <f t="shared" ref="H711:H771" si="1453">IF(IFERROR(SEARCH($H$1,AS711),0)&gt;0,$H$1,"")</f>
        <v/>
      </c>
      <c r="I711" s="4" t="str">
        <f t="shared" ref="I711:I771" si="1454">IF(IFERROR(SEARCH($I$1,AS711),0)&gt;0,$I$1,"")</f>
        <v/>
      </c>
      <c r="J711" s="4" t="str">
        <f t="shared" ref="J711:J771" si="1455">IF(IFERROR(SEARCH($J$1,AS711),0)&gt;0,$J$1,"")</f>
        <v/>
      </c>
      <c r="K711" s="4" t="str">
        <f t="shared" ref="K711:K771" si="1456">IF(IFERROR(SEARCH($K$1,AS711),0)&gt;0,$K$1,"")</f>
        <v/>
      </c>
      <c r="L711" s="4" t="str">
        <f t="shared" ref="L711:L771" si="1457">IF(IFERROR(SEARCH($L$1,AS711),0)&gt;0,$L$1,"")</f>
        <v/>
      </c>
      <c r="M711" s="4" t="str">
        <f t="shared" ref="M711:M771" si="1458">IF(IFERROR(SEARCH($M$1,AS711),0)&gt;0,$M$1,"")</f>
        <v/>
      </c>
      <c r="N711" s="4" t="str">
        <f t="shared" ref="N711:N771" si="1459">IF(IFERROR(SEARCH($N$1,AS711),0)&gt;0,$N$1,"")</f>
        <v/>
      </c>
      <c r="O711" s="4" t="str">
        <f t="shared" ref="O711:O771" si="1460">IF(IFERROR(SEARCH($O$1,AS711),0)&gt;0,$O$1,"")</f>
        <v/>
      </c>
      <c r="P711" s="4" t="str">
        <f t="shared" ref="P711:P771" si="1461">IF(IFERROR(SEARCH($P$1,AS711),0)&gt;0,$P$1,"")</f>
        <v/>
      </c>
      <c r="Q711" s="4" t="str">
        <f t="shared" ref="Q711:Q771" si="1462">IF(IFERROR(SEARCH($Q$1,AS711),0)&gt;0,$Q$1,"")</f>
        <v/>
      </c>
      <c r="R711" s="4" t="str">
        <f t="shared" ref="R711:R771" si="1463">IF(IFERROR(SEARCH($R$1,AS711),0)&gt;0,$R$1,"")</f>
        <v/>
      </c>
      <c r="S711" s="4" t="str">
        <f t="shared" ref="S711:S771" si="1464">IF(IFERROR(SEARCH($S$1,AS711),0)&gt;0,$S$1,"")</f>
        <v/>
      </c>
      <c r="T711" s="4" t="str">
        <f t="shared" ref="T711:T771" si="1465">IF(IFERROR(SEARCH($T$1,AS711),0)&gt;0,$T$1,"")</f>
        <v/>
      </c>
      <c r="U711" s="4" t="str">
        <f t="shared" ref="U711:U771" si="1466">IF(IFERROR(SEARCH($U$1,AS711),0)&gt;0,$U$1,"")</f>
        <v/>
      </c>
      <c r="V711" s="4" t="str">
        <f t="shared" ref="V711:V771" si="1467">IF(IFERROR(SEARCH($V$1,AS711),0)&gt;0,$V$1,"")</f>
        <v/>
      </c>
      <c r="W711" s="4" t="str">
        <f t="shared" ref="W711:W771" si="1468">IF(IFERROR(SEARCH($W$1,AS711),0)&gt;0,$W$1,"")</f>
        <v/>
      </c>
      <c r="X711" s="4" t="str">
        <f t="shared" ref="X711:X771" si="1469">IF(IFERROR(SEARCH($X$1,AS711),0)&gt;0,$X$1,"")</f>
        <v/>
      </c>
      <c r="Y711" s="4">
        <f t="shared" ref="Y711:Y771" si="1470">LEN(B711)+LEN(C711)+LEN(D711)+LEN(E711)+LEN(F711)+LEN(T711)+LEN(G711)+LEN(H711)+LEN(I711)+LEN(J711)+LEN(K711)+LEN(L711)+LEN(M711)+LEN(N711)+LEN(U711)+LEN(O711)+LEN(P711)+LEN(V711)+LEN(A711)+LEN(Q711)+LEN(X711)+LEN(R711)+LEN(W711)+LEN(S711)</f>
        <v>3</v>
      </c>
      <c r="Z711" s="4" t="str">
        <f t="shared" ref="Z711:Z771" si="1471">IF(IFERROR(SEARCH($Z$1,AS711),0)&gt;0,$Z$1,"")</f>
        <v>-</v>
      </c>
      <c r="AA711" s="4" t="str">
        <f t="shared" ref="AA711:AA771" si="1472">IF(IFERROR(SEARCH($AA$1,AS711),0)&gt;0,$AA$1,"")</f>
        <v/>
      </c>
      <c r="AB711" s="4" t="str">
        <f t="shared" ref="AB711:AB771" si="1473">IF(IFERROR(SEARCH($AB$1,AS711),0)&gt;0,$AB$1,"")</f>
        <v/>
      </c>
      <c r="AC711" s="4" t="str">
        <f t="shared" ref="AC711:AC771" si="1474">IF(IFERROR(SEARCH($AC$1,AS711),0)&gt;0,$AC$1,"")</f>
        <v/>
      </c>
      <c r="AD711" s="4" t="str">
        <f t="shared" ref="AD711:AD771" si="1475">IF(IFERROR(SEARCH($AD$1,AS711),0)&gt;0,$AD$1,"")</f>
        <v/>
      </c>
      <c r="AE711" s="4" t="str">
        <f t="shared" ref="AE711:AE771" si="1476">IF(IFERROR(SEARCH($AE$1,AS711),0)&gt;0,$AE$1,"")</f>
        <v/>
      </c>
      <c r="AF711" s="4">
        <f t="shared" ref="AF711:AF771" si="1477">LEN(AR711)</f>
        <v>4</v>
      </c>
      <c r="AG711" s="4">
        <f t="shared" ref="AG711:AG771" si="1478">LEN(AS711)</f>
        <v>27</v>
      </c>
      <c r="AH711" s="4">
        <f t="shared" ref="AH711:AH771" si="1479">AG711-AF711</f>
        <v>23</v>
      </c>
      <c r="AI711" s="4" t="str">
        <f t="shared" ref="AI711:AI771" si="1480">RIGHT(AS711,4)</f>
        <v>1BTL</v>
      </c>
      <c r="AJ711" s="4" t="str">
        <f t="shared" ref="AJ711:AJ771" si="1481">RIGHT(AS711,5)</f>
        <v>-1BTL</v>
      </c>
      <c r="AK711" s="4" t="str" cm="1">
        <f t="array" ref="AK711">LEFT(AR711,SUM(LEN(AR711)-LEN(SUBSTITUTE(AR711,{"0";"1";"2";"3";"4";"5";"6";"7";"8";"9"},""))))</f>
        <v>1</v>
      </c>
      <c r="AL711" s="4">
        <f t="shared" ref="AL711:AL771" si="1482">LEN(AY711)</f>
        <v>13</v>
      </c>
      <c r="AM711" s="4" t="b">
        <f>LEFT(AR711,1)=AK711</f>
        <v>1</v>
      </c>
      <c r="AN711" s="4" t="str">
        <f t="shared" ref="AN711:AN740" si="1483">RIGHT(AI711,3)</f>
        <v>BTL</v>
      </c>
      <c r="AO711" s="4" t="b">
        <f>IF((AQ711=AQ712)=TRUE,TRUE,IF((DL711=AQ711)=TRUE,TRUE,FALSE))</f>
        <v>0</v>
      </c>
      <c r="AP711" s="4" t="b">
        <f t="shared" ref="AP711:AP771" si="1484">LEFT(AS711,2)=LEFT(AT711,2)</f>
        <v>0</v>
      </c>
      <c r="AQ711" s="5" t="str">
        <f t="shared" ref="AQ711:AQ771" si="1485">LEFT(AS711,(AH711-1))</f>
        <v>FLORIDINA 360ML KELAPA</v>
      </c>
      <c r="AR711" s="4" t="str">
        <f t="shared" ref="AR711:AR771" si="1486">IFERROR(RIGHT(AS711,LEN(AS711)-FIND("-",AS711)),1)</f>
        <v>1BTL</v>
      </c>
      <c r="AS711" t="s">
        <v>971</v>
      </c>
      <c r="AT711" s="1" t="s">
        <v>972</v>
      </c>
      <c r="AU711" s="4" t="str">
        <f ca="1">IF(IF(IF(AQ711=AQ712,10,0)+IF(NOT(AN711=$AU$1)=TRUE,10,0)=
20,"XXXX",IF(IF((BC711+1)=2,0,1)+IF(AN711=$AU$1,1,0)=2,TRUE,""))
="",IF(IF(AQ711=DL711,10,0)+IF(NOT(AN711=$AU$1)=TRUE,10,0)=
20,"XXXX",IF(IF((BC711+1)=2,0,1)+IF(AN711=$AU$1,1,0)=2,TRUE,
"")),IF(IF(AQ711=AQ712,10,0)+IF(NOT(AN711=$AU$1)=TRUE,10,0)=
20,"XXXX",IF(IF((BC711+1)=2,0,1)+IF(AN711=$AU$1,1,0)=2,TRUE,"")))</f>
        <v/>
      </c>
      <c r="AV711">
        <v>3000</v>
      </c>
      <c r="AW711">
        <v>3500</v>
      </c>
      <c r="AX711">
        <v>2500</v>
      </c>
      <c r="AY711" t="str">
        <f t="shared" si="1352"/>
        <v>8998866202923</v>
      </c>
      <c r="AZ711" t="str">
        <f t="shared" ref="AZ711:AZ771" si="1487">AQ711</f>
        <v>FLORIDINA 360ML KELAPA</v>
      </c>
      <c r="BA711" t="s">
        <v>4301</v>
      </c>
      <c r="BB711" t="s">
        <v>4301</v>
      </c>
      <c r="BC711" s="9" t="str" cm="1">
        <f t="array" aca="1" ref="BC711" ca="1">LEFT(AR711,MATCH(FALSE,ISNUMBER(MID(AR711,ROW(INDIRECT("1:"&amp;LEN(AR711)+1)), 1) *1),0) -1)</f>
        <v>1</v>
      </c>
      <c r="BD711" s="1"/>
      <c r="BF711" s="21"/>
      <c r="BK711" s="1"/>
      <c r="BM711" s="1"/>
      <c r="BN711" s="1"/>
      <c r="BR711" s="22"/>
      <c r="BS711">
        <v>0</v>
      </c>
      <c r="BT711" s="1" t="s">
        <v>5103</v>
      </c>
      <c r="BV711" s="4" t="str">
        <f>IF(IFERROR(SEARCH($A$1,DN711),0)&gt;0,$A$1,"")</f>
        <v/>
      </c>
      <c r="BW711" s="4" t="str">
        <f>IF(IFERROR(SEARCH($B$1,DN711),0)&gt;0,$B$1,"")</f>
        <v/>
      </c>
      <c r="BX711" s="4" t="str">
        <f>IF(IFERROR(SEARCH($C$1,DN711),0)&gt;0,$C$1,"")</f>
        <v/>
      </c>
      <c r="BY711" s="4" t="str">
        <f>IF(IFERROR(SEARCH($D$1,DN711),0)&gt;0,$D$1,"")</f>
        <v>BTL</v>
      </c>
      <c r="BZ711" s="4" t="str">
        <f>IF(IFERROR(SEARCH($E$1,DN711),0)&gt;0,$E$1,"")</f>
        <v/>
      </c>
      <c r="CA711" s="4" t="str">
        <f>IF(IFERROR(SEARCH($F$1,DN711),0)&gt;0,$F$1,"")</f>
        <v/>
      </c>
      <c r="CB711" s="4" t="str">
        <f>IF(IFERROR(SEARCH($G$1,DN711),0)&gt;0,$G$1,"")</f>
        <v/>
      </c>
      <c r="CC711" s="4" t="str">
        <f>IF(IFERROR(SEARCH($H$1,DN711),0)&gt;0,$H$1,"")</f>
        <v/>
      </c>
      <c r="CD711" s="4" t="str">
        <f>IF(IFERROR(SEARCH($I$1,DN711),0)&gt;0,$I$1,"")</f>
        <v/>
      </c>
      <c r="CE711" s="4" t="str">
        <f>IF(IFERROR(SEARCH($J$1,DN711),0)&gt;0,$J$1,"")</f>
        <v/>
      </c>
      <c r="CF711" s="4" t="str">
        <f>IF(IFERROR(SEARCH($K$1,DN711),0)&gt;0,$K$1,"")</f>
        <v/>
      </c>
      <c r="CG711" s="4" t="str">
        <f>IF(IFERROR(SEARCH($L$1,DN711),0)&gt;0,$L$1,"")</f>
        <v/>
      </c>
      <c r="CH711" s="4" t="str">
        <f>IF(IFERROR(SEARCH($M$1,DN711),0)&gt;0,$M$1,"")</f>
        <v/>
      </c>
      <c r="CI711" s="4" t="str">
        <f>IF(IFERROR(SEARCH($N$1,DN711),0)&gt;0,$N$1,"")</f>
        <v/>
      </c>
      <c r="CJ711" s="4" t="str">
        <f>IF(IFERROR(SEARCH($O$1,DN711),0)&gt;0,$O$1,"")</f>
        <v>DUS</v>
      </c>
      <c r="CK711" s="4" t="str">
        <f>IF(IFERROR(SEARCH($P$1,DN711),0)&gt;0,$P$1,"")</f>
        <v/>
      </c>
      <c r="CL711" s="4" t="str">
        <f>IF(IFERROR(SEARCH($Q$1,DN711),0)&gt;0,$Q$1,"")</f>
        <v/>
      </c>
      <c r="CM711" s="4" t="str">
        <f>IF(IFERROR(SEARCH($R$1,DN711),0)&gt;0,$R$1,"")</f>
        <v/>
      </c>
      <c r="CN711" s="4" t="str">
        <f>IF(IFERROR(SEARCH($S$1,DN711),0)&gt;0,$S$1,"")</f>
        <v/>
      </c>
      <c r="CO711" s="4" t="str">
        <f>IF(IFERROR(SEARCH($T$1,DN711),0)&gt;0,$T$1,"")</f>
        <v/>
      </c>
      <c r="CP711" s="4" t="str">
        <f>IF(IFERROR(SEARCH($U$1,DN711),0)&gt;0,$U$1,"")</f>
        <v/>
      </c>
      <c r="CQ711" s="4" t="str">
        <f>IF(IFERROR(SEARCH($V$1,DN711),0)&gt;0,$V$1,"")</f>
        <v/>
      </c>
      <c r="CR711" s="4" t="str">
        <f>IF(IFERROR(SEARCH($W$1,DN711),0)&gt;0,$W$1,"")</f>
        <v/>
      </c>
      <c r="CS711" s="4" t="str">
        <f>IF(IFERROR(SEARCH($X$1,DN711),0)&gt;0,$X$1,"")</f>
        <v/>
      </c>
      <c r="CT711" s="4">
        <f>LEN(BW711)+LEN(BX711)+LEN(BY711)+LEN(BZ711)+LEN(CA711)+LEN(CO711)+LEN(CB711)+LEN(CC711)+LEN(CD711)+LEN(CE711)+LEN(CF711)+LEN(CG711)+LEN(CH711)+LEN(CI711)+LEN(CP711)+LEN(CJ711)+LEN(CK711)+LEN(CQ711)+LEN(BV711)+LEN(CL711)+LEN(CS711)+LEN(CM711)+LEN(CR711)+LEN(CN711)</f>
        <v>6</v>
      </c>
      <c r="CU711" s="4" t="str">
        <f>IF(IFERROR(SEARCH($Z$1,DN711),0)&gt;0,$Z$1,"")</f>
        <v>-</v>
      </c>
      <c r="CV711" s="4" t="str">
        <f>IF(IFERROR(SEARCH($AA$1,DN711),0)&gt;0,$AA$1,"")</f>
        <v>/</v>
      </c>
      <c r="CW711" s="4" t="str">
        <f>IF(IFERROR(SEARCH($AB$1,DN711),0)&gt;0,$AB$1,"")</f>
        <v/>
      </c>
      <c r="CX711" s="4" t="str">
        <f>IF(IFERROR(SEARCH($AC$1,DN711),0)&gt;0,$AC$1,"")</f>
        <v/>
      </c>
      <c r="CY711" s="4" t="str">
        <f>IF(IFERROR(SEARCH($AD$1,DN711),0)&gt;0,$AD$1,"")</f>
        <v/>
      </c>
      <c r="CZ711" s="4" t="str">
        <f>IF(IFERROR(SEARCH($AE$1,DN711),0)&gt;0,$AE$1,"")</f>
        <v/>
      </c>
      <c r="DA711" s="4">
        <f>LEN(DM711)</f>
        <v>9</v>
      </c>
      <c r="DB711" s="4">
        <f>LEN(DN711)</f>
        <v>25</v>
      </c>
      <c r="DC711" s="4">
        <f>DB711-DA711</f>
        <v>16</v>
      </c>
      <c r="DD711" s="4" t="str">
        <f>RIGHT(DN711,4)</f>
        <v>/DUS</v>
      </c>
      <c r="DE711" s="4" t="str">
        <f>RIGHT(DN711,5)</f>
        <v>L/DUS</v>
      </c>
      <c r="DF711" s="4" t="str" cm="1">
        <f t="array" ref="DF711">LEFT(DM711,SUM(LEN(DM711)-LEN(SUBSTITUTE(DM711,{"0";"1";"2";"3";"4";"5";"6";"7";"8";"9"},""))))</f>
        <v>12</v>
      </c>
      <c r="DG711" s="4">
        <f>LEN(DT711)</f>
        <v>13</v>
      </c>
      <c r="DH711" s="4" t="b">
        <f>LEFT(DM711,2)=DF711</f>
        <v>1</v>
      </c>
      <c r="DI711" s="4" t="str">
        <f>RIGHT(DD711,3)</f>
        <v>DUS</v>
      </c>
      <c r="DJ711" s="4" t="b">
        <f>IF((DL711=AQ711)=TRUE,TRUE,IF((AQ709=DL711)=TRUE,TRUE,FALSE))</f>
        <v>0</v>
      </c>
      <c r="DK711" s="4" t="b">
        <f>LEFT(DN711,2)=LEFT(DO711,2)</f>
        <v>0</v>
      </c>
      <c r="DL711" s="5" t="str">
        <f>LEFT(DN711,(DC711-1))</f>
        <v>FLORIDINA 360ML</v>
      </c>
      <c r="DM711" s="4" t="str">
        <f>IFERROR(RIGHT(DN711,LEN(DN711)-FIND("-",DN711)),1)</f>
        <v>12BTL/DUS</v>
      </c>
      <c r="DN711" t="s">
        <v>975</v>
      </c>
      <c r="DO711" s="1"/>
      <c r="DP711" s="4" t="b">
        <f ca="1">IF(IF(IF(DL711=AQ711,10,0)+IF(NOT(DI711=$AU$1)=TRUE,10,0)=
20,"XXXX",IF(IF((DX711+1)=2,0,1)+IF(DI711=$AU$1,1,0)=2,TRUE,""))
="",IF(IF(DL711=AQ709,10,0)+IF(NOT(DI711=$AU$1)=TRUE,10,0)=
20,"XXXX",IF(IF((DX711+1)=2,0,1)+IF(DI711=$AU$1,1,0)=2,TRUE,
"")),IF(IF(DL711=AQ711,10,0)+IF(NOT(DI711=$AU$1)=TRUE,10,0)=
20,"XXXX",IF(IF((DX711+1)=2,0,1)+IF(DI711=$AU$1,1,0)=2,TRUE,"")))</f>
        <v>1</v>
      </c>
      <c r="DQ711">
        <v>31000</v>
      </c>
      <c r="DR711">
        <v>31000</v>
      </c>
      <c r="DS711">
        <v>30000</v>
      </c>
      <c r="DT711" t="str">
        <f>IF(DO711&gt;0,DO711,"8000000000"&amp;ROW(DS711))</f>
        <v>8000000000711</v>
      </c>
      <c r="DU711" t="str">
        <f>DL711</f>
        <v>FLORIDINA 360ML</v>
      </c>
      <c r="DV711" t="s">
        <v>4301</v>
      </c>
      <c r="DW711" t="s">
        <v>4301</v>
      </c>
      <c r="DX711" s="4" t="str" cm="1">
        <f t="array" aca="1" ref="DX711" ca="1">LEFT(DM711,MATCH(FALSE,ISNUMBER(MID(DM711,ROW(INDIRECT("1:"&amp;LEN(DM711)+1)), 1) *1),0) -1)</f>
        <v>12</v>
      </c>
      <c r="DY711" s="1"/>
      <c r="EA711" s="21"/>
      <c r="EC711" s="5"/>
      <c r="EF711" s="1"/>
      <c r="EH711" s="1"/>
      <c r="EI711" s="1"/>
      <c r="EL711" s="5"/>
      <c r="EM711" s="22"/>
      <c r="EN711">
        <v>0</v>
      </c>
      <c r="EO711" s="1" t="s">
        <v>5103</v>
      </c>
    </row>
    <row r="712" spans="1:145">
      <c r="A712" s="4" t="str">
        <f t="shared" si="1446"/>
        <v/>
      </c>
      <c r="B712" s="4" t="str">
        <f t="shared" si="1447"/>
        <v/>
      </c>
      <c r="C712" s="4" t="str">
        <f t="shared" si="1448"/>
        <v/>
      </c>
      <c r="D712" s="4" t="str">
        <f t="shared" si="1449"/>
        <v>BTL</v>
      </c>
      <c r="E712" s="4" t="str">
        <f t="shared" si="1450"/>
        <v/>
      </c>
      <c r="F712" s="4" t="str">
        <f t="shared" si="1451"/>
        <v/>
      </c>
      <c r="G712" s="4" t="str">
        <f t="shared" si="1452"/>
        <v/>
      </c>
      <c r="H712" s="4" t="str">
        <f t="shared" si="1453"/>
        <v/>
      </c>
      <c r="I712" s="4" t="str">
        <f t="shared" si="1454"/>
        <v/>
      </c>
      <c r="J712" s="4" t="str">
        <f t="shared" si="1455"/>
        <v/>
      </c>
      <c r="K712" s="4" t="str">
        <f t="shared" si="1456"/>
        <v/>
      </c>
      <c r="L712" s="4" t="str">
        <f t="shared" si="1457"/>
        <v/>
      </c>
      <c r="M712" s="4" t="str">
        <f t="shared" si="1458"/>
        <v/>
      </c>
      <c r="N712" s="4" t="str">
        <f t="shared" si="1459"/>
        <v/>
      </c>
      <c r="O712" s="4" t="str">
        <f t="shared" si="1460"/>
        <v/>
      </c>
      <c r="P712" s="4" t="str">
        <f t="shared" si="1461"/>
        <v/>
      </c>
      <c r="Q712" s="4" t="str">
        <f t="shared" si="1462"/>
        <v/>
      </c>
      <c r="R712" s="4" t="str">
        <f t="shared" si="1463"/>
        <v/>
      </c>
      <c r="S712" s="4" t="str">
        <f t="shared" si="1464"/>
        <v/>
      </c>
      <c r="T712" s="4" t="str">
        <f t="shared" si="1465"/>
        <v/>
      </c>
      <c r="U712" s="4" t="str">
        <f t="shared" si="1466"/>
        <v/>
      </c>
      <c r="V712" s="4" t="str">
        <f t="shared" si="1467"/>
        <v/>
      </c>
      <c r="W712" s="4" t="str">
        <f t="shared" si="1468"/>
        <v/>
      </c>
      <c r="X712" s="4" t="str">
        <f t="shared" si="1469"/>
        <v/>
      </c>
      <c r="Y712" s="4">
        <f t="shared" si="1470"/>
        <v>3</v>
      </c>
      <c r="Z712" s="4" t="str">
        <f t="shared" si="1471"/>
        <v>-</v>
      </c>
      <c r="AA712" s="4" t="str">
        <f t="shared" si="1472"/>
        <v/>
      </c>
      <c r="AB712" s="4" t="str">
        <f t="shared" si="1473"/>
        <v/>
      </c>
      <c r="AC712" s="4" t="str">
        <f t="shared" si="1474"/>
        <v/>
      </c>
      <c r="AD712" s="4" t="str">
        <f t="shared" si="1475"/>
        <v/>
      </c>
      <c r="AE712" s="4" t="str">
        <f t="shared" si="1476"/>
        <v/>
      </c>
      <c r="AF712" s="4">
        <f t="shared" si="1477"/>
        <v>4</v>
      </c>
      <c r="AG712" s="4">
        <f t="shared" si="1478"/>
        <v>27</v>
      </c>
      <c r="AH712" s="4">
        <f t="shared" si="1479"/>
        <v>23</v>
      </c>
      <c r="AI712" s="4" t="str">
        <f t="shared" si="1480"/>
        <v>1BTL</v>
      </c>
      <c r="AJ712" s="4" t="str">
        <f t="shared" si="1481"/>
        <v>-1BTL</v>
      </c>
      <c r="AK712" s="4" t="str" cm="1">
        <f t="array" ref="AK712">LEFT(AR712,SUM(LEN(AR712)-LEN(SUBSTITUTE(AR712,{"0";"1";"2";"3";"4";"5";"6";"7";"8";"9"},""))))</f>
        <v>1</v>
      </c>
      <c r="AL712" s="4">
        <f t="shared" si="1482"/>
        <v>13</v>
      </c>
      <c r="AM712" s="4" t="b">
        <f>LEFT(AR712,1)=AK712</f>
        <v>1</v>
      </c>
      <c r="AN712" s="4" t="str">
        <f t="shared" si="1483"/>
        <v>BTL</v>
      </c>
      <c r="AO712" s="4" t="b">
        <f>IF((AQ712=DL714)=TRUE,TRUE,IF((AQ711=AQ712)=TRUE,TRUE,FALSE))</f>
        <v>0</v>
      </c>
      <c r="AP712" s="4" t="b">
        <f t="shared" si="1484"/>
        <v>0</v>
      </c>
      <c r="AQ712" s="5" t="str">
        <f t="shared" si="1485"/>
        <v>FLORIDINA 360ML ORANGE</v>
      </c>
      <c r="AR712" s="4" t="str">
        <f t="shared" si="1486"/>
        <v>1BTL</v>
      </c>
      <c r="AS712" t="s">
        <v>973</v>
      </c>
      <c r="AT712" s="1" t="s">
        <v>974</v>
      </c>
      <c r="AU712" s="4" t="str">
        <f ca="1">IF(IF(IF(AQ712=DL714,10,0)+IF(NOT(AN712=$AU$1)=TRUE,10,0)=
20,"XXXX",IF(IF((BC712+1)=2,0,1)+IF(AN712=$AU$1,1,0)=2,TRUE,""))
="",IF(IF(AQ712=AQ711,10,0)+IF(NOT(AN712=$AU$1)=TRUE,10,0)=
20,"XXXX",IF(IF((BC712+1)=2,0,1)+IF(AN712=$AU$1,1,0)=2,TRUE,
"")),IF(IF(AQ712=DL714,10,0)+IF(NOT(AN712=$AU$1)=TRUE,10,0)=
20,"XXXX",IF(IF((BC712+1)=2,0,1)+IF(AN712=$AU$1,1,0)=2,TRUE,"")))</f>
        <v/>
      </c>
      <c r="AV712">
        <v>3000</v>
      </c>
      <c r="AW712">
        <v>3500</v>
      </c>
      <c r="AX712">
        <v>2500</v>
      </c>
      <c r="AY712" t="str">
        <f t="shared" si="1352"/>
        <v>8998866500708</v>
      </c>
      <c r="AZ712" t="str">
        <f t="shared" si="1487"/>
        <v>FLORIDINA 360ML ORANGE</v>
      </c>
      <c r="BA712" t="s">
        <v>4301</v>
      </c>
      <c r="BB712" t="s">
        <v>4301</v>
      </c>
      <c r="BC712" s="9" t="str" cm="1">
        <f t="array" aca="1" ref="BC712" ca="1">LEFT(AR712,MATCH(FALSE,ISNUMBER(MID(AR712,ROW(INDIRECT("1:"&amp;LEN(AR712)+1)), 1) *1),0) -1)</f>
        <v>1</v>
      </c>
      <c r="BD712" s="1"/>
      <c r="BF712" s="21"/>
      <c r="BK712" s="1"/>
      <c r="BM712" s="1"/>
      <c r="BN712" s="1"/>
      <c r="BR712" s="22"/>
      <c r="BS712">
        <v>0</v>
      </c>
      <c r="BT712" s="1" t="s">
        <v>5103</v>
      </c>
      <c r="BV712" s="4" t="str">
        <f>IF(IFERROR(SEARCH($A$1,DN712),0)&gt;0,$A$1,"")</f>
        <v/>
      </c>
      <c r="BW712" s="4" t="str">
        <f>IF(IFERROR(SEARCH($B$1,DN712),0)&gt;0,$B$1,"")</f>
        <v/>
      </c>
      <c r="BX712" s="4" t="str">
        <f>IF(IFERROR(SEARCH($C$1,DN712),0)&gt;0,$C$1,"")</f>
        <v/>
      </c>
      <c r="BY712" s="4" t="str">
        <f>IF(IFERROR(SEARCH($D$1,DN712),0)&gt;0,$D$1,"")</f>
        <v>BTL</v>
      </c>
      <c r="BZ712" s="4" t="str">
        <f>IF(IFERROR(SEARCH($E$1,DN712),0)&gt;0,$E$1,"")</f>
        <v/>
      </c>
      <c r="CA712" s="4" t="str">
        <f>IF(IFERROR(SEARCH($F$1,DN712),0)&gt;0,$F$1,"")</f>
        <v/>
      </c>
      <c r="CB712" s="4" t="str">
        <f>IF(IFERROR(SEARCH($G$1,DN712),0)&gt;0,$G$1,"")</f>
        <v/>
      </c>
      <c r="CC712" s="4" t="str">
        <f>IF(IFERROR(SEARCH($H$1,DN712),0)&gt;0,$H$1,"")</f>
        <v/>
      </c>
      <c r="CD712" s="4" t="str">
        <f>IF(IFERROR(SEARCH($I$1,DN712),0)&gt;0,$I$1,"")</f>
        <v/>
      </c>
      <c r="CE712" s="4" t="str">
        <f>IF(IFERROR(SEARCH($J$1,DN712),0)&gt;0,$J$1,"")</f>
        <v/>
      </c>
      <c r="CF712" s="4" t="str">
        <f>IF(IFERROR(SEARCH($K$1,DN712),0)&gt;0,$K$1,"")</f>
        <v/>
      </c>
      <c r="CG712" s="4" t="str">
        <f>IF(IFERROR(SEARCH($L$1,DN712),0)&gt;0,$L$1,"")</f>
        <v/>
      </c>
      <c r="CH712" s="4" t="str">
        <f>IF(IFERROR(SEARCH($M$1,DN712),0)&gt;0,$M$1,"")</f>
        <v/>
      </c>
      <c r="CI712" s="4" t="str">
        <f>IF(IFERROR(SEARCH($N$1,DN712),0)&gt;0,$N$1,"")</f>
        <v/>
      </c>
      <c r="CJ712" s="4" t="str">
        <f>IF(IFERROR(SEARCH($O$1,DN712),0)&gt;0,$O$1,"")</f>
        <v>DUS</v>
      </c>
      <c r="CK712" s="4" t="str">
        <f>IF(IFERROR(SEARCH($P$1,DN712),0)&gt;0,$P$1,"")</f>
        <v/>
      </c>
      <c r="CL712" s="4" t="str">
        <f>IF(IFERROR(SEARCH($Q$1,DN712),0)&gt;0,$Q$1,"")</f>
        <v/>
      </c>
      <c r="CM712" s="4" t="str">
        <f>IF(IFERROR(SEARCH($R$1,DN712),0)&gt;0,$R$1,"")</f>
        <v/>
      </c>
      <c r="CN712" s="4" t="str">
        <f>IF(IFERROR(SEARCH($S$1,DN712),0)&gt;0,$S$1,"")</f>
        <v/>
      </c>
      <c r="CO712" s="4" t="str">
        <f>IF(IFERROR(SEARCH($T$1,DN712),0)&gt;0,$T$1,"")</f>
        <v/>
      </c>
      <c r="CP712" s="4" t="str">
        <f>IF(IFERROR(SEARCH($U$1,DN712),0)&gt;0,$U$1,"")</f>
        <v/>
      </c>
      <c r="CQ712" s="4" t="str">
        <f>IF(IFERROR(SEARCH($V$1,DN712),0)&gt;0,$V$1,"")</f>
        <v/>
      </c>
      <c r="CR712" s="4" t="str">
        <f>IF(IFERROR(SEARCH($W$1,DN712),0)&gt;0,$W$1,"")</f>
        <v/>
      </c>
      <c r="CS712" s="4" t="str">
        <f>IF(IFERROR(SEARCH($X$1,DN712),0)&gt;0,$X$1,"")</f>
        <v/>
      </c>
      <c r="CT712" s="4">
        <f>LEN(BW712)+LEN(BX712)+LEN(BY712)+LEN(BZ712)+LEN(CA712)+LEN(CO712)+LEN(CB712)+LEN(CC712)+LEN(CD712)+LEN(CE712)+LEN(CF712)+LEN(CG712)+LEN(CH712)+LEN(CI712)+LEN(CP712)+LEN(CJ712)+LEN(CK712)+LEN(CQ712)+LEN(BV712)+LEN(CL712)+LEN(CS712)+LEN(CM712)+LEN(CR712)+LEN(CN712)</f>
        <v>6</v>
      </c>
      <c r="CU712" s="4" t="str">
        <f>IF(IFERROR(SEARCH($Z$1,DN712),0)&gt;0,$Z$1,"")</f>
        <v>-</v>
      </c>
      <c r="CV712" s="4" t="str">
        <f>IF(IFERROR(SEARCH($AA$1,DN712),0)&gt;0,$AA$1,"")</f>
        <v>/</v>
      </c>
      <c r="CW712" s="4" t="str">
        <f>IF(IFERROR(SEARCH($AB$1,DN712),0)&gt;0,$AB$1,"")</f>
        <v/>
      </c>
      <c r="CX712" s="4" t="str">
        <f>IF(IFERROR(SEARCH($AC$1,DN712),0)&gt;0,$AC$1,"")</f>
        <v/>
      </c>
      <c r="CY712" s="4" t="str">
        <f>IF(IFERROR(SEARCH($AD$1,DN712),0)&gt;0,$AD$1,"")</f>
        <v/>
      </c>
      <c r="CZ712" s="4" t="str">
        <f>IF(IFERROR(SEARCH($AE$1,DN712),0)&gt;0,$AE$1,"")</f>
        <v/>
      </c>
      <c r="DA712" s="4">
        <f>LEN(DM712)</f>
        <v>9</v>
      </c>
      <c r="DB712" s="4">
        <f>LEN(DN712)</f>
        <v>25</v>
      </c>
      <c r="DC712" s="4">
        <f>DB712-DA712</f>
        <v>16</v>
      </c>
      <c r="DD712" s="4" t="str">
        <f>RIGHT(DN712,4)</f>
        <v>/DUS</v>
      </c>
      <c r="DE712" s="4" t="str">
        <f>RIGHT(DN712,5)</f>
        <v>L/DUS</v>
      </c>
      <c r="DF712" s="4" t="str" cm="1">
        <f t="array" ref="DF712">LEFT(DM712,SUM(LEN(DM712)-LEN(SUBSTITUTE(DM712,{"0";"1";"2";"3";"4";"5";"6";"7";"8";"9"},""))))</f>
        <v>12</v>
      </c>
      <c r="DG712" s="4">
        <f>LEN(DT712)</f>
        <v>13</v>
      </c>
      <c r="DH712" s="4" t="b">
        <f>LEFT(DM712,2)=DF712</f>
        <v>1</v>
      </c>
      <c r="DI712" s="4" t="str">
        <f>RIGHT(DD712,3)</f>
        <v>DUS</v>
      </c>
      <c r="DJ712" s="4" t="b">
        <f>IF((DL712=AQ712)=TRUE,TRUE,IF((AQ710=DL712)=TRUE,TRUE,FALSE))</f>
        <v>0</v>
      </c>
      <c r="DK712" s="4" t="b">
        <f>LEFT(DN712,2)=LEFT(DO712,2)</f>
        <v>0</v>
      </c>
      <c r="DL712" s="5" t="str">
        <f>LEFT(DN712,(DC712-1))</f>
        <v>FLORIDINA 360ML</v>
      </c>
      <c r="DM712" s="4" t="str">
        <f>IFERROR(RIGHT(DN712,LEN(DN712)-FIND("-",DN712)),1)</f>
        <v>12BTL/DUS</v>
      </c>
      <c r="DN712" t="s">
        <v>975</v>
      </c>
      <c r="DO712" s="1"/>
      <c r="DP712" s="4" t="b">
        <f ca="1">IF(IF(IF(DL712=AQ712,10,0)+IF(NOT(DI712=$AU$1)=TRUE,10,0)=
20,"XXXX",IF(IF((DX712+1)=2,0,1)+IF(DI712=$AU$1,1,0)=2,TRUE,""))
="",IF(IF(DL712=AQ710,10,0)+IF(NOT(DI712=$AU$1)=TRUE,10,0)=
20,"XXXX",IF(IF((DX712+1)=2,0,1)+IF(DI712=$AU$1,1,0)=2,TRUE,
"")),IF(IF(DL712=AQ712,10,0)+IF(NOT(DI712=$AU$1)=TRUE,10,0)=
20,"XXXX",IF(IF((DX712+1)=2,0,1)+IF(DI712=$AU$1,1,0)=2,TRUE,"")))</f>
        <v>1</v>
      </c>
      <c r="DQ712">
        <v>31000</v>
      </c>
      <c r="DR712">
        <v>31000</v>
      </c>
      <c r="DS712">
        <v>30000</v>
      </c>
      <c r="DT712" t="str">
        <f>IF(DO712&gt;0,DO712,"8000000000"&amp;ROW(DS712))</f>
        <v>8000000000712</v>
      </c>
      <c r="DU712" t="str">
        <f>DL712</f>
        <v>FLORIDINA 360ML</v>
      </c>
      <c r="DV712" t="s">
        <v>4301</v>
      </c>
      <c r="DW712" t="s">
        <v>4301</v>
      </c>
      <c r="DX712" s="4" t="str" cm="1">
        <f t="array" aca="1" ref="DX712" ca="1">LEFT(DM712,MATCH(FALSE,ISNUMBER(MID(DM712,ROW(INDIRECT("1:"&amp;LEN(DM712)+1)), 1) *1),0) -1)</f>
        <v>12</v>
      </c>
      <c r="DY712" s="1"/>
      <c r="EA712" s="21"/>
      <c r="EC712" s="5"/>
      <c r="EF712" s="1"/>
      <c r="EH712" s="1"/>
      <c r="EI712" s="1"/>
      <c r="EL712" s="5"/>
      <c r="EM712" s="22"/>
      <c r="EN712">
        <v>0</v>
      </c>
      <c r="EO712" s="1" t="s">
        <v>5103</v>
      </c>
    </row>
    <row r="714" spans="1:145">
      <c r="A714" s="4" t="str">
        <f t="shared" si="1446"/>
        <v/>
      </c>
      <c r="B714" s="4" t="str">
        <f t="shared" si="1447"/>
        <v/>
      </c>
      <c r="C714" s="4" t="str">
        <f t="shared" si="1448"/>
        <v>BKS</v>
      </c>
      <c r="D714" s="4" t="str">
        <f t="shared" si="1449"/>
        <v/>
      </c>
      <c r="E714" s="4" t="str">
        <f t="shared" si="1450"/>
        <v/>
      </c>
      <c r="F714" s="4" t="str">
        <f t="shared" si="1451"/>
        <v/>
      </c>
      <c r="G714" s="4" t="str">
        <f t="shared" si="1452"/>
        <v/>
      </c>
      <c r="H714" s="4" t="str">
        <f t="shared" si="1453"/>
        <v/>
      </c>
      <c r="I714" s="4" t="str">
        <f t="shared" si="1454"/>
        <v/>
      </c>
      <c r="J714" s="4" t="str">
        <f t="shared" si="1455"/>
        <v/>
      </c>
      <c r="K714" s="4" t="str">
        <f t="shared" si="1456"/>
        <v/>
      </c>
      <c r="L714" s="4" t="str">
        <f t="shared" si="1457"/>
        <v/>
      </c>
      <c r="M714" s="4" t="str">
        <f t="shared" si="1458"/>
        <v/>
      </c>
      <c r="N714" s="4" t="str">
        <f t="shared" si="1459"/>
        <v/>
      </c>
      <c r="O714" s="4" t="str">
        <f t="shared" si="1460"/>
        <v/>
      </c>
      <c r="P714" s="4" t="str">
        <f t="shared" si="1461"/>
        <v/>
      </c>
      <c r="Q714" s="4" t="str">
        <f t="shared" si="1462"/>
        <v/>
      </c>
      <c r="R714" s="4" t="str">
        <f t="shared" si="1463"/>
        <v/>
      </c>
      <c r="S714" s="4" t="str">
        <f t="shared" si="1464"/>
        <v/>
      </c>
      <c r="T714" s="4" t="str">
        <f t="shared" si="1465"/>
        <v/>
      </c>
      <c r="U714" s="4" t="str">
        <f t="shared" si="1466"/>
        <v/>
      </c>
      <c r="V714" s="4" t="str">
        <f t="shared" si="1467"/>
        <v/>
      </c>
      <c r="W714" s="4" t="str">
        <f t="shared" si="1468"/>
        <v/>
      </c>
      <c r="X714" s="4" t="str">
        <f t="shared" si="1469"/>
        <v/>
      </c>
      <c r="Y714" s="4">
        <f t="shared" si="1470"/>
        <v>3</v>
      </c>
      <c r="Z714" s="4" t="str">
        <f t="shared" si="1471"/>
        <v>-</v>
      </c>
      <c r="AA714" s="4" t="str">
        <f t="shared" si="1472"/>
        <v/>
      </c>
      <c r="AB714" s="4" t="str">
        <f t="shared" si="1473"/>
        <v/>
      </c>
      <c r="AC714" s="4" t="str">
        <f t="shared" si="1474"/>
        <v/>
      </c>
      <c r="AD714" s="4" t="str">
        <f t="shared" si="1475"/>
        <v/>
      </c>
      <c r="AE714" s="4" t="str">
        <f t="shared" si="1476"/>
        <v/>
      </c>
      <c r="AF714" s="4">
        <f t="shared" si="1477"/>
        <v>4</v>
      </c>
      <c r="AG714" s="4">
        <f t="shared" si="1478"/>
        <v>15</v>
      </c>
      <c r="AH714" s="4">
        <f t="shared" si="1479"/>
        <v>11</v>
      </c>
      <c r="AI714" s="4" t="str">
        <f t="shared" si="1480"/>
        <v>1BKS</v>
      </c>
      <c r="AJ714" s="4" t="str">
        <f t="shared" si="1481"/>
        <v>-1BKS</v>
      </c>
      <c r="AK714" s="4" t="str" cm="1">
        <f t="array" ref="AK714">LEFT(AR714,SUM(LEN(AR714)-LEN(SUBSTITUTE(AR714,{"0";"1";"2";"3";"4";"5";"6";"7";"8";"9"},""))))</f>
        <v>1</v>
      </c>
      <c r="AL714" s="4">
        <f t="shared" si="1482"/>
        <v>13</v>
      </c>
      <c r="AM714" s="4" t="b">
        <f t="shared" ref="AM714:AM726" si="1488">LEFT(AR714,1)=AK714</f>
        <v>1</v>
      </c>
      <c r="AN714" s="4" t="str">
        <f t="shared" si="1483"/>
        <v>BKS</v>
      </c>
      <c r="AO714" s="4" t="b">
        <f>IF((AQ714=AQ715)=TRUE,TRUE,IF((DL714=AQ714)=TRUE,TRUE,FALSE))</f>
        <v>1</v>
      </c>
      <c r="AP714" s="4" t="b">
        <f t="shared" si="1484"/>
        <v>0</v>
      </c>
      <c r="AQ714" s="5" t="str">
        <f t="shared" si="1485"/>
        <v>FORTUNE 1L</v>
      </c>
      <c r="AR714" s="4" t="str">
        <f t="shared" si="1486"/>
        <v>1BKS</v>
      </c>
      <c r="AS714" t="s">
        <v>977</v>
      </c>
      <c r="AU714" s="4" t="str">
        <f ca="1">IF(IF(IF(AQ714=AQ715,10,0)+IF(NOT(AN714=$AU$1)=TRUE,10,0)=
20,"XXXX",IF(IF((BC714+1)=2,0,1)+IF(AN714=$AU$1,1,0)=2,TRUE,""))
="",IF(IF(AQ714=DL714,10,0)+IF(NOT(AN714=$AU$1)=TRUE,10,0)=
20,"XXXX",IF(IF((BC714+1)=2,0,1)+IF(AN714=$AU$1,1,0)=2,TRUE,
"")),IF(IF(AQ714=AQ715,10,0)+IF(NOT(AN714=$AU$1)=TRUE,10,0)=
20,"XXXX",IF(IF((BC714+1)=2,0,1)+IF(AN714=$AU$1,1,0)=2,TRUE,"")))</f>
        <v>XXXX</v>
      </c>
      <c r="AV714">
        <v>18500</v>
      </c>
      <c r="AW714">
        <v>19000</v>
      </c>
      <c r="AX714">
        <v>17121</v>
      </c>
      <c r="AY714" t="str">
        <f t="shared" si="1352"/>
        <v>8000000000714</v>
      </c>
      <c r="AZ714" t="str">
        <f t="shared" si="1487"/>
        <v>FORTUNE 1L</v>
      </c>
      <c r="BA714" t="s">
        <v>4301</v>
      </c>
      <c r="BB714" t="s">
        <v>4301</v>
      </c>
      <c r="BC714" s="9" t="str" cm="1">
        <f t="array" aca="1" ref="BC714" ca="1">LEFT(AR714,MATCH(FALSE,ISNUMBER(MID(AR714,ROW(INDIRECT("1:"&amp;LEN(AR714)+1)), 1) *1),0) -1)</f>
        <v>1</v>
      </c>
      <c r="BD714" s="1"/>
      <c r="BF714" s="21"/>
      <c r="BK714" s="1"/>
      <c r="BM714" s="1"/>
      <c r="BN714" s="1"/>
      <c r="BR714" s="22"/>
      <c r="BS714">
        <v>0</v>
      </c>
      <c r="BT714" s="1" t="s">
        <v>5103</v>
      </c>
      <c r="BV714" s="4" t="str">
        <f>IF(IFERROR(SEARCH($A$1,DN714),0)&gt;0,$A$1,"")</f>
        <v/>
      </c>
      <c r="BW714" s="4" t="str">
        <f>IF(IFERROR(SEARCH($B$1,DN714),0)&gt;0,$B$1,"")</f>
        <v/>
      </c>
      <c r="BX714" s="4" t="str">
        <f>IF(IFERROR(SEARCH($C$1,DN714),0)&gt;0,$C$1,"")</f>
        <v>BKS</v>
      </c>
      <c r="BY714" s="4" t="str">
        <f>IF(IFERROR(SEARCH($D$1,DN714),0)&gt;0,$D$1,"")</f>
        <v/>
      </c>
      <c r="BZ714" s="4" t="str">
        <f>IF(IFERROR(SEARCH($E$1,DN714),0)&gt;0,$E$1,"")</f>
        <v/>
      </c>
      <c r="CA714" s="4" t="str">
        <f>IF(IFERROR(SEARCH($F$1,DN714),0)&gt;0,$F$1,"")</f>
        <v/>
      </c>
      <c r="CB714" s="4" t="str">
        <f>IF(IFERROR(SEARCH($G$1,DN714),0)&gt;0,$G$1,"")</f>
        <v/>
      </c>
      <c r="CC714" s="4" t="str">
        <f>IF(IFERROR(SEARCH($H$1,DN714),0)&gt;0,$H$1,"")</f>
        <v/>
      </c>
      <c r="CD714" s="4" t="str">
        <f>IF(IFERROR(SEARCH($I$1,DN714),0)&gt;0,$I$1,"")</f>
        <v/>
      </c>
      <c r="CE714" s="4" t="str">
        <f>IF(IFERROR(SEARCH($J$1,DN714),0)&gt;0,$J$1,"")</f>
        <v/>
      </c>
      <c r="CF714" s="4" t="str">
        <f>IF(IFERROR(SEARCH($K$1,DN714),0)&gt;0,$K$1,"")</f>
        <v/>
      </c>
      <c r="CG714" s="4" t="str">
        <f>IF(IFERROR(SEARCH($L$1,DN714),0)&gt;0,$L$1,"")</f>
        <v/>
      </c>
      <c r="CH714" s="4" t="str">
        <f>IF(IFERROR(SEARCH($M$1,DN714),0)&gt;0,$M$1,"")</f>
        <v/>
      </c>
      <c r="CI714" s="4" t="str">
        <f>IF(IFERROR(SEARCH($N$1,DN714),0)&gt;0,$N$1,"")</f>
        <v/>
      </c>
      <c r="CJ714" s="4" t="str">
        <f>IF(IFERROR(SEARCH($O$1,DN714),0)&gt;0,$O$1,"")</f>
        <v>DUS</v>
      </c>
      <c r="CK714" s="4" t="str">
        <f>IF(IFERROR(SEARCH($P$1,DN714),0)&gt;0,$P$1,"")</f>
        <v/>
      </c>
      <c r="CL714" s="4" t="str">
        <f>IF(IFERROR(SEARCH($Q$1,DN714),0)&gt;0,$Q$1,"")</f>
        <v/>
      </c>
      <c r="CM714" s="4" t="str">
        <f>IF(IFERROR(SEARCH($R$1,DN714),0)&gt;0,$R$1,"")</f>
        <v/>
      </c>
      <c r="CN714" s="4" t="str">
        <f>IF(IFERROR(SEARCH($S$1,DN714),0)&gt;0,$S$1,"")</f>
        <v/>
      </c>
      <c r="CO714" s="4" t="str">
        <f>IF(IFERROR(SEARCH($T$1,DN714),0)&gt;0,$T$1,"")</f>
        <v/>
      </c>
      <c r="CP714" s="4" t="str">
        <f>IF(IFERROR(SEARCH($U$1,DN714),0)&gt;0,$U$1,"")</f>
        <v/>
      </c>
      <c r="CQ714" s="4" t="str">
        <f>IF(IFERROR(SEARCH($V$1,DN714),0)&gt;0,$V$1,"")</f>
        <v/>
      </c>
      <c r="CR714" s="4" t="str">
        <f>IF(IFERROR(SEARCH($W$1,DN714),0)&gt;0,$W$1,"")</f>
        <v/>
      </c>
      <c r="CS714" s="4" t="str">
        <f>IF(IFERROR(SEARCH($X$1,DN714),0)&gt;0,$X$1,"")</f>
        <v/>
      </c>
      <c r="CT714" s="4">
        <f>LEN(BW714)+LEN(BX714)+LEN(BY714)+LEN(BZ714)+LEN(CA714)+LEN(CO714)+LEN(CB714)+LEN(CC714)+LEN(CD714)+LEN(CE714)+LEN(CF714)+LEN(CG714)+LEN(CH714)+LEN(CI714)+LEN(CP714)+LEN(CJ714)+LEN(CK714)+LEN(CQ714)+LEN(BV714)+LEN(CL714)+LEN(CS714)+LEN(CM714)+LEN(CR714)+LEN(CN714)</f>
        <v>6</v>
      </c>
      <c r="CU714" s="4" t="str">
        <f>IF(IFERROR(SEARCH($Z$1,DN714),0)&gt;0,$Z$1,"")</f>
        <v>-</v>
      </c>
      <c r="CV714" s="4" t="str">
        <f>IF(IFERROR(SEARCH($AA$1,DN714),0)&gt;0,$AA$1,"")</f>
        <v>/</v>
      </c>
      <c r="CW714" s="4" t="str">
        <f>IF(IFERROR(SEARCH($AB$1,DN714),0)&gt;0,$AB$1,"")</f>
        <v/>
      </c>
      <c r="CX714" s="4" t="str">
        <f>IF(IFERROR(SEARCH($AC$1,DN714),0)&gt;0,$AC$1,"")</f>
        <v/>
      </c>
      <c r="CY714" s="4" t="str">
        <f>IF(IFERROR(SEARCH($AD$1,DN714),0)&gt;0,$AD$1,"")</f>
        <v/>
      </c>
      <c r="CZ714" s="4" t="str">
        <f>IF(IFERROR(SEARCH($AE$1,DN714),0)&gt;0,$AE$1,"")</f>
        <v/>
      </c>
      <c r="DA714" s="4">
        <f>LEN(DM714)</f>
        <v>9</v>
      </c>
      <c r="DB714" s="4">
        <f>LEN(DN714)</f>
        <v>20</v>
      </c>
      <c r="DC714" s="4">
        <f>DB714-DA714</f>
        <v>11</v>
      </c>
      <c r="DD714" s="4" t="str">
        <f>RIGHT(DN714,4)</f>
        <v>/DUS</v>
      </c>
      <c r="DE714" s="4" t="str">
        <f>RIGHT(DN714,5)</f>
        <v>S/DUS</v>
      </c>
      <c r="DF714" s="4" t="str" cm="1">
        <f t="array" ref="DF714">LEFT(DM714,SUM(LEN(DM714)-LEN(SUBSTITUTE(DM714,{"0";"1";"2";"3";"4";"5";"6";"7";"8";"9"},""))))</f>
        <v>12</v>
      </c>
      <c r="DG714" s="4">
        <f>LEN(DT714)</f>
        <v>13</v>
      </c>
      <c r="DH714" s="4" t="b">
        <f>LEFT(DM714,2)=DF714</f>
        <v>1</v>
      </c>
      <c r="DI714" s="4" t="str">
        <f>RIGHT(DD714,3)</f>
        <v>DUS</v>
      </c>
      <c r="DJ714" s="4" t="b">
        <f>IF((DL714=AQ714)=TRUE,TRUE,IF((AQ712=DL714)=TRUE,TRUE,FALSE))</f>
        <v>1</v>
      </c>
      <c r="DK714" s="4" t="b">
        <f>LEFT(DN714,2)=LEFT(DO714,2)</f>
        <v>0</v>
      </c>
      <c r="DL714" s="5" t="str">
        <f>LEFT(DN714,(DC714-1))</f>
        <v>FORTUNE 1L</v>
      </c>
      <c r="DM714" s="4" t="str">
        <f>IFERROR(RIGHT(DN714,LEN(DN714)-FIND("-",DN714)),1)</f>
        <v>12BKS/DUS</v>
      </c>
      <c r="DN714" t="s">
        <v>976</v>
      </c>
      <c r="DO714" s="1"/>
      <c r="DP714" s="4" t="b">
        <f ca="1">IF(IF(IF(DL714=AQ714,10,0)+IF(NOT(DI714=$AU$1)=TRUE,10,0)=
20,"XXXX",IF(IF((DX714+1)=2,0,1)+IF(DI714=$AU$1,1,0)=2,TRUE,""))
="",IF(IF(DL714=AQ712,10,0)+IF(NOT(DI714=$AU$1)=TRUE,10,0)=
20,"XXXX",IF(IF((DX714+1)=2,0,1)+IF(DI714=$AU$1,1,0)=2,TRUE,
"")),IF(IF(DL714=AQ714,10,0)+IF(NOT(DI714=$AU$1)=TRUE,10,0)=
20,"XXXX",IF(IF((DX714+1)=2,0,1)+IF(DI714=$AU$1,1,0)=2,TRUE,"")))</f>
        <v>1</v>
      </c>
      <c r="DQ714">
        <v>262000</v>
      </c>
      <c r="DR714">
        <v>262000</v>
      </c>
      <c r="DS714">
        <v>257000</v>
      </c>
      <c r="DT714" t="str">
        <f>IF(DO714&gt;0,DO714,"8000000000"&amp;ROW(DS714))</f>
        <v>8000000000714</v>
      </c>
      <c r="DU714" t="str">
        <f>DL714</f>
        <v>FORTUNE 1L</v>
      </c>
      <c r="DV714" t="s">
        <v>4301</v>
      </c>
      <c r="DW714" t="s">
        <v>4301</v>
      </c>
      <c r="DX714" s="4" t="str" cm="1">
        <f t="array" aca="1" ref="DX714" ca="1">LEFT(DM714,MATCH(FALSE,ISNUMBER(MID(DM714,ROW(INDIRECT("1:"&amp;LEN(DM714)+1)), 1) *1),0) -1)</f>
        <v>12</v>
      </c>
      <c r="DY714" s="1"/>
      <c r="EA714" s="21"/>
      <c r="EC714" s="5"/>
      <c r="EF714" s="1"/>
      <c r="EH714" s="1"/>
      <c r="EI714" s="1"/>
      <c r="EL714" s="5"/>
      <c r="EM714" s="22"/>
      <c r="EN714">
        <v>0</v>
      </c>
      <c r="EO714" s="1" t="s">
        <v>5103</v>
      </c>
    </row>
    <row r="715" spans="1:145">
      <c r="A715" s="4" t="str">
        <f t="shared" si="1446"/>
        <v/>
      </c>
      <c r="B715" s="4" t="str">
        <f t="shared" si="1447"/>
        <v/>
      </c>
      <c r="C715" s="4" t="str">
        <f t="shared" si="1448"/>
        <v>BKS</v>
      </c>
      <c r="D715" s="4" t="str">
        <f t="shared" si="1449"/>
        <v/>
      </c>
      <c r="E715" s="4" t="str">
        <f t="shared" si="1450"/>
        <v/>
      </c>
      <c r="F715" s="4" t="str">
        <f t="shared" si="1451"/>
        <v/>
      </c>
      <c r="G715" s="4" t="str">
        <f t="shared" si="1452"/>
        <v/>
      </c>
      <c r="H715" s="4" t="str">
        <f t="shared" si="1453"/>
        <v/>
      </c>
      <c r="I715" s="4" t="str">
        <f t="shared" si="1454"/>
        <v/>
      </c>
      <c r="J715" s="4" t="str">
        <f t="shared" si="1455"/>
        <v/>
      </c>
      <c r="K715" s="4" t="str">
        <f t="shared" si="1456"/>
        <v/>
      </c>
      <c r="L715" s="4" t="str">
        <f t="shared" si="1457"/>
        <v/>
      </c>
      <c r="M715" s="4" t="str">
        <f t="shared" si="1458"/>
        <v/>
      </c>
      <c r="N715" s="4" t="str">
        <f t="shared" si="1459"/>
        <v/>
      </c>
      <c r="O715" s="4" t="str">
        <f t="shared" si="1460"/>
        <v/>
      </c>
      <c r="P715" s="4" t="str">
        <f t="shared" si="1461"/>
        <v/>
      </c>
      <c r="Q715" s="4" t="str">
        <f t="shared" si="1462"/>
        <v/>
      </c>
      <c r="R715" s="4" t="str">
        <f t="shared" si="1463"/>
        <v/>
      </c>
      <c r="S715" s="4" t="str">
        <f t="shared" si="1464"/>
        <v/>
      </c>
      <c r="T715" s="4" t="str">
        <f t="shared" si="1465"/>
        <v/>
      </c>
      <c r="U715" s="4" t="str">
        <f t="shared" si="1466"/>
        <v/>
      </c>
      <c r="V715" s="4" t="str">
        <f t="shared" si="1467"/>
        <v/>
      </c>
      <c r="W715" s="4" t="str">
        <f t="shared" si="1468"/>
        <v/>
      </c>
      <c r="X715" s="4" t="str">
        <f t="shared" si="1469"/>
        <v/>
      </c>
      <c r="Y715" s="4">
        <f t="shared" si="1470"/>
        <v>3</v>
      </c>
      <c r="Z715" s="4" t="str">
        <f t="shared" si="1471"/>
        <v>-</v>
      </c>
      <c r="AA715" s="4" t="str">
        <f t="shared" si="1472"/>
        <v/>
      </c>
      <c r="AB715" s="4" t="str">
        <f t="shared" si="1473"/>
        <v/>
      </c>
      <c r="AC715" s="4" t="str">
        <f t="shared" si="1474"/>
        <v/>
      </c>
      <c r="AD715" s="4" t="str">
        <f t="shared" si="1475"/>
        <v/>
      </c>
      <c r="AE715" s="4" t="str">
        <f t="shared" si="1476"/>
        <v/>
      </c>
      <c r="AF715" s="4">
        <f t="shared" si="1477"/>
        <v>4</v>
      </c>
      <c r="AG715" s="4">
        <f t="shared" si="1478"/>
        <v>15</v>
      </c>
      <c r="AH715" s="4">
        <f t="shared" si="1479"/>
        <v>11</v>
      </c>
      <c r="AI715" s="4" t="str">
        <f t="shared" si="1480"/>
        <v>1BKS</v>
      </c>
      <c r="AJ715" s="4" t="str">
        <f t="shared" si="1481"/>
        <v>-1BKS</v>
      </c>
      <c r="AK715" s="4" t="str" cm="1">
        <f t="array" ref="AK715">LEFT(AR715,SUM(LEN(AR715)-LEN(SUBSTITUTE(AR715,{"0";"1";"2";"3";"4";"5";"6";"7";"8";"9"},""))))</f>
        <v>1</v>
      </c>
      <c r="AL715" s="4">
        <f t="shared" si="1482"/>
        <v>13</v>
      </c>
      <c r="AM715" s="4" t="b">
        <f t="shared" si="1488"/>
        <v>1</v>
      </c>
      <c r="AN715" s="4" t="str">
        <f t="shared" si="1483"/>
        <v>BKS</v>
      </c>
      <c r="AO715" s="4" t="b">
        <f>IF((AQ715=DL715)=TRUE,TRUE,IF((AQ714=AQ715)=TRUE,TRUE,FALSE))</f>
        <v>1</v>
      </c>
      <c r="AP715" s="4" t="b">
        <f t="shared" si="1484"/>
        <v>0</v>
      </c>
      <c r="AQ715" s="5" t="str">
        <f t="shared" si="1485"/>
        <v>FORTUNE 2L</v>
      </c>
      <c r="AR715" s="4" t="str">
        <f t="shared" si="1486"/>
        <v>1BKS</v>
      </c>
      <c r="AS715" t="s">
        <v>978</v>
      </c>
      <c r="AT715" s="1" t="s">
        <v>979</v>
      </c>
      <c r="AU715" s="4" t="str">
        <f>IF(IF(IF(AQ715=DL715,10,0)+IF(NOT(AN715=$AU$1)=TRUE,10,0)=
20,"XXXX",IF(IF((BC715+1)=2,0,1)+IF(AN715=$AU$1,1,0)=2,TRUE,""))
="",IF(IF(AQ715=AQ714,10,0)+IF(NOT(AN715=$AU$1)=TRUE,10,0)=
20,"XXXX",IF(IF((BC715+1)=2,0,1)+IF(AN715=$AU$1,1,0)=2,TRUE,
"")),IF(IF(AQ715=DL715,10,0)+IF(NOT(AN715=$AU$1)=TRUE,10,0)=
20,"XXXX",IF(IF((BC715+1)=2,0,1)+IF(AN715=$AU$1,1,0)=2,TRUE,"")))</f>
        <v>XXXX</v>
      </c>
      <c r="AV715">
        <v>34000</v>
      </c>
      <c r="AW715">
        <v>34000</v>
      </c>
      <c r="AX715">
        <v>31666</v>
      </c>
      <c r="AY715" t="str">
        <f t="shared" si="1352"/>
        <v>8998225800043</v>
      </c>
      <c r="AZ715" t="str">
        <f t="shared" si="1487"/>
        <v>FORTUNE 2L</v>
      </c>
      <c r="BA715" t="s">
        <v>4301</v>
      </c>
      <c r="BB715" t="s">
        <v>4301</v>
      </c>
      <c r="BC715" s="9" t="str" cm="1">
        <f t="array" aca="1" ref="BC715" ca="1">LEFT(AR715,MATCH(FALSE,ISNUMBER(MID(AR715,ROW(INDIRECT("1:"&amp;LEN(AR715)+1)), 1) *1),0) -1)</f>
        <v>1</v>
      </c>
      <c r="BD715" s="1"/>
      <c r="BF715" s="21"/>
      <c r="BK715" s="1"/>
      <c r="BM715" s="1"/>
      <c r="BN715" s="1"/>
      <c r="BR715" s="22"/>
      <c r="BS715">
        <v>0</v>
      </c>
      <c r="BT715" s="1" t="s">
        <v>5103</v>
      </c>
      <c r="BV715" s="4" t="str">
        <f>IF(IFERROR(SEARCH($A$1,DN715),0)&gt;0,$A$1,"")</f>
        <v/>
      </c>
      <c r="BW715" s="4" t="str">
        <f>IF(IFERROR(SEARCH($B$1,DN715),0)&gt;0,$B$1,"")</f>
        <v/>
      </c>
      <c r="BX715" s="4" t="str">
        <f>IF(IFERROR(SEARCH($C$1,DN715),0)&gt;0,$C$1,"")</f>
        <v>BKS</v>
      </c>
      <c r="BY715" s="4" t="str">
        <f>IF(IFERROR(SEARCH($D$1,DN715),0)&gt;0,$D$1,"")</f>
        <v/>
      </c>
      <c r="BZ715" s="4" t="str">
        <f>IF(IFERROR(SEARCH($E$1,DN715),0)&gt;0,$E$1,"")</f>
        <v/>
      </c>
      <c r="CA715" s="4" t="str">
        <f>IF(IFERROR(SEARCH($F$1,DN715),0)&gt;0,$F$1,"")</f>
        <v/>
      </c>
      <c r="CB715" s="4" t="str">
        <f>IF(IFERROR(SEARCH($G$1,DN715),0)&gt;0,$G$1,"")</f>
        <v/>
      </c>
      <c r="CC715" s="4" t="str">
        <f>IF(IFERROR(SEARCH($H$1,DN715),0)&gt;0,$H$1,"")</f>
        <v/>
      </c>
      <c r="CD715" s="4" t="str">
        <f>IF(IFERROR(SEARCH($I$1,DN715),0)&gt;0,$I$1,"")</f>
        <v/>
      </c>
      <c r="CE715" s="4" t="str">
        <f>IF(IFERROR(SEARCH($J$1,DN715),0)&gt;0,$J$1,"")</f>
        <v/>
      </c>
      <c r="CF715" s="4" t="str">
        <f>IF(IFERROR(SEARCH($K$1,DN715),0)&gt;0,$K$1,"")</f>
        <v/>
      </c>
      <c r="CG715" s="4" t="str">
        <f>IF(IFERROR(SEARCH($L$1,DN715),0)&gt;0,$L$1,"")</f>
        <v/>
      </c>
      <c r="CH715" s="4" t="str">
        <f>IF(IFERROR(SEARCH($M$1,DN715),0)&gt;0,$M$1,"")</f>
        <v/>
      </c>
      <c r="CI715" s="4" t="str">
        <f>IF(IFERROR(SEARCH($N$1,DN715),0)&gt;0,$N$1,"")</f>
        <v/>
      </c>
      <c r="CJ715" s="4" t="str">
        <f>IF(IFERROR(SEARCH($O$1,DN715),0)&gt;0,$O$1,"")</f>
        <v>DUS</v>
      </c>
      <c r="CK715" s="4" t="str">
        <f>IF(IFERROR(SEARCH($P$1,DN715),0)&gt;0,$P$1,"")</f>
        <v/>
      </c>
      <c r="CL715" s="4" t="str">
        <f>IF(IFERROR(SEARCH($Q$1,DN715),0)&gt;0,$Q$1,"")</f>
        <v/>
      </c>
      <c r="CM715" s="4" t="str">
        <f>IF(IFERROR(SEARCH($R$1,DN715),0)&gt;0,$R$1,"")</f>
        <v/>
      </c>
      <c r="CN715" s="4" t="str">
        <f>IF(IFERROR(SEARCH($S$1,DN715),0)&gt;0,$S$1,"")</f>
        <v/>
      </c>
      <c r="CO715" s="4" t="str">
        <f>IF(IFERROR(SEARCH($T$1,DN715),0)&gt;0,$T$1,"")</f>
        <v/>
      </c>
      <c r="CP715" s="4" t="str">
        <f>IF(IFERROR(SEARCH($U$1,DN715),0)&gt;0,$U$1,"")</f>
        <v/>
      </c>
      <c r="CQ715" s="4" t="str">
        <f>IF(IFERROR(SEARCH($V$1,DN715),0)&gt;0,$V$1,"")</f>
        <v/>
      </c>
      <c r="CR715" s="4" t="str">
        <f>IF(IFERROR(SEARCH($W$1,DN715),0)&gt;0,$W$1,"")</f>
        <v/>
      </c>
      <c r="CS715" s="4" t="str">
        <f>IF(IFERROR(SEARCH($X$1,DN715),0)&gt;0,$X$1,"")</f>
        <v/>
      </c>
      <c r="CT715" s="4">
        <f>LEN(BW715)+LEN(BX715)+LEN(BY715)+LEN(BZ715)+LEN(CA715)+LEN(CO715)+LEN(CB715)+LEN(CC715)+LEN(CD715)+LEN(CE715)+LEN(CF715)+LEN(CG715)+LEN(CH715)+LEN(CI715)+LEN(CP715)+LEN(CJ715)+LEN(CK715)+LEN(CQ715)+LEN(BV715)+LEN(CL715)+LEN(CS715)+LEN(CM715)+LEN(CR715)+LEN(CN715)</f>
        <v>6</v>
      </c>
      <c r="CU715" s="4" t="str">
        <f>IF(IFERROR(SEARCH($Z$1,DN715),0)&gt;0,$Z$1,"")</f>
        <v>-</v>
      </c>
      <c r="CV715" s="4" t="str">
        <f>IF(IFERROR(SEARCH($AA$1,DN715),0)&gt;0,$AA$1,"")</f>
        <v>/</v>
      </c>
      <c r="CW715" s="4" t="str">
        <f>IF(IFERROR(SEARCH($AB$1,DN715),0)&gt;0,$AB$1,"")</f>
        <v/>
      </c>
      <c r="CX715" s="4" t="str">
        <f>IF(IFERROR(SEARCH($AC$1,DN715),0)&gt;0,$AC$1,"")</f>
        <v/>
      </c>
      <c r="CY715" s="4" t="str">
        <f>IF(IFERROR(SEARCH($AD$1,DN715),0)&gt;0,$AD$1,"")</f>
        <v/>
      </c>
      <c r="CZ715" s="4" t="str">
        <f>IF(IFERROR(SEARCH($AE$1,DN715),0)&gt;0,$AE$1,"")</f>
        <v/>
      </c>
      <c r="DA715" s="4">
        <f>LEN(DM715)</f>
        <v>8</v>
      </c>
      <c r="DB715" s="4">
        <f>LEN(DN715)</f>
        <v>19</v>
      </c>
      <c r="DC715" s="4">
        <f>DB715-DA715</f>
        <v>11</v>
      </c>
      <c r="DD715" s="4" t="str">
        <f>RIGHT(DN715,4)</f>
        <v>/DUS</v>
      </c>
      <c r="DE715" s="4" t="str">
        <f>RIGHT(DN715,5)</f>
        <v>S/DUS</v>
      </c>
      <c r="DF715" s="4" t="str" cm="1">
        <f t="array" ref="DF715">LEFT(DM715,SUM(LEN(DM715)-LEN(SUBSTITUTE(DM715,{"0";"1";"2";"3";"4";"5";"6";"7";"8";"9"},""))))</f>
        <v>6</v>
      </c>
      <c r="DG715" s="4">
        <f>LEN(DT715)</f>
        <v>13</v>
      </c>
      <c r="DH715" s="4" t="b">
        <f>LEFT(DM715,1)=DF715</f>
        <v>1</v>
      </c>
      <c r="DI715" s="4" t="str">
        <f>RIGHT(DD715,3)</f>
        <v>DUS</v>
      </c>
      <c r="DJ715" s="4" t="b">
        <f>IF((DL715=AQ717)=TRUE,TRUE,IF((AQ715=DL715)=TRUE,TRUE,FALSE))</f>
        <v>1</v>
      </c>
      <c r="DK715" s="4" t="b">
        <f>LEFT(DN715,2)=LEFT(DO715,2)</f>
        <v>0</v>
      </c>
      <c r="DL715" s="5" t="str">
        <f>LEFT(DN715,(DC715-1))</f>
        <v>FORTUNE 2L</v>
      </c>
      <c r="DM715" s="4" t="str">
        <f>IFERROR(RIGHT(DN715,LEN(DN715)-FIND("-",DN715)),1)</f>
        <v>6BKS/DUS</v>
      </c>
      <c r="DN715" t="s">
        <v>980</v>
      </c>
      <c r="DO715" s="1"/>
      <c r="DP715" s="4" t="b">
        <f ca="1">IF(IF(IF(DL715=AQ717,10,0)+IF(NOT(DI715=$AU$1)=TRUE,10,0)=
20,"XXXX",IF(IF((DX715+1)=2,0,1)+IF(DI715=$AU$1,1,0)=2,TRUE,""))
="",IF(IF(DL715=AQ715,10,0)+IF(NOT(DI715=$AU$1)=TRUE,10,0)=
20,"XXXX",IF(IF((DX715+1)=2,0,1)+IF(DI715=$AU$1,1,0)=2,TRUE,
"")),IF(IF(DL715=AQ717,10,0)+IF(NOT(DI715=$AU$1)=TRUE,10,0)=
20,"XXXX",IF(IF((DX715+1)=2,0,1)+IF(DI715=$AU$1,1,0)=2,TRUE,"")))</f>
        <v>1</v>
      </c>
      <c r="DQ715">
        <v>195000</v>
      </c>
      <c r="DR715">
        <v>195000</v>
      </c>
      <c r="DS715">
        <v>190000</v>
      </c>
      <c r="DT715" t="str">
        <f>IF(DO715&gt;0,DO715,"8000000000"&amp;ROW(DS715))</f>
        <v>8000000000715</v>
      </c>
      <c r="DU715" t="str">
        <f>DL715</f>
        <v>FORTUNE 2L</v>
      </c>
      <c r="DV715" t="s">
        <v>4301</v>
      </c>
      <c r="DW715" t="s">
        <v>4301</v>
      </c>
      <c r="DX715" s="4" t="str" cm="1">
        <f t="array" aca="1" ref="DX715" ca="1">LEFT(DM715,MATCH(FALSE,ISNUMBER(MID(DM715,ROW(INDIRECT("1:"&amp;LEN(DM715)+1)), 1) *1),0) -1)</f>
        <v>6</v>
      </c>
      <c r="DY715" s="1"/>
      <c r="EA715" s="21"/>
      <c r="EC715" s="5"/>
      <c r="EF715" s="1"/>
      <c r="EH715" s="1"/>
      <c r="EI715" s="1"/>
      <c r="EL715" s="5"/>
      <c r="EM715" s="22"/>
      <c r="EN715">
        <v>0</v>
      </c>
      <c r="EO715" s="1" t="s">
        <v>5103</v>
      </c>
    </row>
    <row r="717" spans="1:145">
      <c r="A717" s="4" t="str">
        <f t="shared" si="1446"/>
        <v/>
      </c>
      <c r="B717" s="4" t="str">
        <f t="shared" si="1447"/>
        <v/>
      </c>
      <c r="C717" s="4" t="str">
        <f t="shared" si="1448"/>
        <v>BKS</v>
      </c>
      <c r="D717" s="4" t="str">
        <f t="shared" si="1449"/>
        <v/>
      </c>
      <c r="E717" s="4" t="str">
        <f t="shared" si="1450"/>
        <v/>
      </c>
      <c r="F717" s="4" t="str">
        <f t="shared" si="1451"/>
        <v/>
      </c>
      <c r="G717" s="4" t="str">
        <f t="shared" si="1452"/>
        <v/>
      </c>
      <c r="H717" s="4" t="str">
        <f t="shared" si="1453"/>
        <v/>
      </c>
      <c r="I717" s="4" t="str">
        <f t="shared" si="1454"/>
        <v/>
      </c>
      <c r="J717" s="4" t="str">
        <f t="shared" si="1455"/>
        <v/>
      </c>
      <c r="K717" s="4" t="str">
        <f t="shared" si="1456"/>
        <v/>
      </c>
      <c r="L717" s="4" t="str">
        <f t="shared" si="1457"/>
        <v/>
      </c>
      <c r="M717" s="4" t="str">
        <f t="shared" si="1458"/>
        <v/>
      </c>
      <c r="N717" s="4" t="str">
        <f t="shared" si="1459"/>
        <v/>
      </c>
      <c r="O717" s="4" t="str">
        <f t="shared" si="1460"/>
        <v/>
      </c>
      <c r="P717" s="4" t="str">
        <f t="shared" si="1461"/>
        <v/>
      </c>
      <c r="Q717" s="4" t="str">
        <f t="shared" si="1462"/>
        <v/>
      </c>
      <c r="R717" s="4" t="str">
        <f t="shared" si="1463"/>
        <v/>
      </c>
      <c r="S717" s="4" t="str">
        <f t="shared" si="1464"/>
        <v/>
      </c>
      <c r="T717" s="4" t="str">
        <f t="shared" si="1465"/>
        <v/>
      </c>
      <c r="U717" s="4" t="str">
        <f t="shared" si="1466"/>
        <v/>
      </c>
      <c r="V717" s="4" t="str">
        <f t="shared" si="1467"/>
        <v/>
      </c>
      <c r="W717" s="4" t="str">
        <f t="shared" si="1468"/>
        <v/>
      </c>
      <c r="X717" s="4" t="str">
        <f t="shared" si="1469"/>
        <v/>
      </c>
      <c r="Y717" s="4">
        <f t="shared" si="1470"/>
        <v>3</v>
      </c>
      <c r="Z717" s="4" t="str">
        <f t="shared" si="1471"/>
        <v>-</v>
      </c>
      <c r="AA717" s="4" t="str">
        <f t="shared" si="1472"/>
        <v/>
      </c>
      <c r="AB717" s="4" t="str">
        <f t="shared" si="1473"/>
        <v/>
      </c>
      <c r="AC717" s="4" t="str">
        <f t="shared" si="1474"/>
        <v/>
      </c>
      <c r="AD717" s="4" t="str">
        <f t="shared" si="1475"/>
        <v/>
      </c>
      <c r="AE717" s="4" t="str">
        <f t="shared" si="1476"/>
        <v/>
      </c>
      <c r="AF717" s="4">
        <f t="shared" si="1477"/>
        <v>4</v>
      </c>
      <c r="AG717" s="4">
        <f t="shared" si="1478"/>
        <v>17</v>
      </c>
      <c r="AH717" s="4">
        <f t="shared" si="1479"/>
        <v>13</v>
      </c>
      <c r="AI717" s="4" t="str">
        <f t="shared" si="1480"/>
        <v>1BKS</v>
      </c>
      <c r="AJ717" s="4" t="str">
        <f t="shared" si="1481"/>
        <v>-1BKS</v>
      </c>
      <c r="AK717" s="4" t="str" cm="1">
        <f t="array" ref="AK717">LEFT(AR717,SUM(LEN(AR717)-LEN(SUBSTITUTE(AR717,{"0";"1";"2";"3";"4";"5";"6";"7";"8";"9"},""))))</f>
        <v>1</v>
      </c>
      <c r="AL717" s="4">
        <f t="shared" si="1482"/>
        <v>13</v>
      </c>
      <c r="AM717" s="4" t="b">
        <f t="shared" si="1488"/>
        <v>1</v>
      </c>
      <c r="AN717" s="4" t="str">
        <f t="shared" si="1483"/>
        <v>BKS</v>
      </c>
      <c r="AO717" s="4" t="b">
        <f>IF((AQ717=AQ718)=TRUE,TRUE,IF((DL715=AQ717)=TRUE,TRUE,FALSE))</f>
        <v>0</v>
      </c>
      <c r="AP717" s="4" t="b">
        <f t="shared" si="1484"/>
        <v>0</v>
      </c>
      <c r="AQ717" s="5" t="str">
        <f t="shared" si="1485"/>
        <v>FOX HERITAGE</v>
      </c>
      <c r="AR717" s="4" t="str">
        <f t="shared" si="1486"/>
        <v>1BKS</v>
      </c>
      <c r="AS717" t="s">
        <v>981</v>
      </c>
      <c r="AT717" s="1" t="s">
        <v>982</v>
      </c>
      <c r="AU717" s="4" t="str">
        <f ca="1">IF(IF(IF(AQ717=AQ718,10,0)+IF(NOT(AN717=$AU$1)=TRUE,10,0)=
20,"XXXX",IF(IF((BC717+1)=2,0,1)+IF(AN717=$AU$1,1,0)=2,TRUE,""))
="",IF(IF(AQ717=DL715,10,0)+IF(NOT(AN717=$AU$1)=TRUE,10,0)=
20,"XXXX",IF(IF((BC717+1)=2,0,1)+IF(AN717=$AU$1,1,0)=2,TRUE,
"")),IF(IF(AQ717=AQ718,10,0)+IF(NOT(AN717=$AU$1)=TRUE,10,0)=
20,"XXXX",IF(IF((BC717+1)=2,0,1)+IF(AN717=$AU$1,1,0)=2,TRUE,"")))</f>
        <v/>
      </c>
      <c r="AV717">
        <v>7500</v>
      </c>
      <c r="AW717">
        <v>7500</v>
      </c>
      <c r="AX717">
        <v>4900</v>
      </c>
      <c r="AY717" t="str">
        <f t="shared" si="1352"/>
        <v>8997212800837</v>
      </c>
      <c r="AZ717" t="str">
        <f t="shared" si="1487"/>
        <v>FOX HERITAGE</v>
      </c>
      <c r="BA717" t="s">
        <v>4301</v>
      </c>
      <c r="BB717" t="s">
        <v>4301</v>
      </c>
      <c r="BC717" s="9" t="str" cm="1">
        <f t="array" aca="1" ref="BC717" ca="1">LEFT(AR717,MATCH(FALSE,ISNUMBER(MID(AR717,ROW(INDIRECT("1:"&amp;LEN(AR717)+1)), 1) *1),0) -1)</f>
        <v>1</v>
      </c>
      <c r="BD717" s="1"/>
      <c r="BF717" s="21"/>
      <c r="BK717" s="1"/>
      <c r="BM717" s="1"/>
      <c r="BN717" s="1"/>
      <c r="BR717" s="22"/>
      <c r="BS717">
        <v>0</v>
      </c>
      <c r="BT717" s="1" t="s">
        <v>5103</v>
      </c>
    </row>
    <row r="718" spans="1:145">
      <c r="A718" s="4" t="str">
        <f t="shared" si="1446"/>
        <v/>
      </c>
      <c r="B718" s="4" t="str">
        <f t="shared" si="1447"/>
        <v/>
      </c>
      <c r="C718" s="4" t="str">
        <f t="shared" si="1448"/>
        <v>BKS</v>
      </c>
      <c r="D718" s="4" t="str">
        <f t="shared" si="1449"/>
        <v/>
      </c>
      <c r="E718" s="4" t="str">
        <f t="shared" si="1450"/>
        <v/>
      </c>
      <c r="F718" s="4" t="str">
        <f t="shared" si="1451"/>
        <v/>
      </c>
      <c r="G718" s="4" t="str">
        <f t="shared" si="1452"/>
        <v/>
      </c>
      <c r="H718" s="4" t="str">
        <f t="shared" si="1453"/>
        <v/>
      </c>
      <c r="I718" s="4" t="str">
        <f t="shared" si="1454"/>
        <v/>
      </c>
      <c r="J718" s="4" t="str">
        <f t="shared" si="1455"/>
        <v/>
      </c>
      <c r="K718" s="4" t="str">
        <f t="shared" si="1456"/>
        <v/>
      </c>
      <c r="L718" s="4" t="str">
        <f t="shared" si="1457"/>
        <v/>
      </c>
      <c r="M718" s="4" t="str">
        <f t="shared" si="1458"/>
        <v/>
      </c>
      <c r="N718" s="4" t="str">
        <f t="shared" si="1459"/>
        <v/>
      </c>
      <c r="O718" s="4" t="str">
        <f t="shared" si="1460"/>
        <v/>
      </c>
      <c r="P718" s="4" t="str">
        <f t="shared" si="1461"/>
        <v/>
      </c>
      <c r="Q718" s="4" t="str">
        <f t="shared" si="1462"/>
        <v/>
      </c>
      <c r="R718" s="4" t="str">
        <f t="shared" si="1463"/>
        <v/>
      </c>
      <c r="S718" s="4" t="str">
        <f t="shared" si="1464"/>
        <v/>
      </c>
      <c r="T718" s="4" t="str">
        <f t="shared" si="1465"/>
        <v/>
      </c>
      <c r="U718" s="4" t="str">
        <f t="shared" si="1466"/>
        <v/>
      </c>
      <c r="V718" s="4" t="str">
        <f t="shared" si="1467"/>
        <v/>
      </c>
      <c r="W718" s="4" t="str">
        <f t="shared" si="1468"/>
        <v/>
      </c>
      <c r="X718" s="4" t="str">
        <f t="shared" si="1469"/>
        <v/>
      </c>
      <c r="Y718" s="4">
        <f t="shared" si="1470"/>
        <v>3</v>
      </c>
      <c r="Z718" s="4" t="str">
        <f t="shared" si="1471"/>
        <v>-</v>
      </c>
      <c r="AA718" s="4" t="str">
        <f t="shared" si="1472"/>
        <v/>
      </c>
      <c r="AB718" s="4" t="str">
        <f t="shared" si="1473"/>
        <v/>
      </c>
      <c r="AC718" s="4" t="str">
        <f t="shared" si="1474"/>
        <v/>
      </c>
      <c r="AD718" s="4" t="str">
        <f t="shared" si="1475"/>
        <v/>
      </c>
      <c r="AE718" s="4" t="str">
        <f t="shared" si="1476"/>
        <v/>
      </c>
      <c r="AF718" s="4">
        <f t="shared" si="1477"/>
        <v>4</v>
      </c>
      <c r="AG718" s="4">
        <f t="shared" si="1478"/>
        <v>22</v>
      </c>
      <c r="AH718" s="4">
        <f t="shared" si="1479"/>
        <v>18</v>
      </c>
      <c r="AI718" s="4" t="str">
        <f t="shared" si="1480"/>
        <v>1BKS</v>
      </c>
      <c r="AJ718" s="4" t="str">
        <f t="shared" si="1481"/>
        <v>-1BKS</v>
      </c>
      <c r="AK718" s="4" t="str" cm="1">
        <f t="array" ref="AK718">LEFT(AR718,SUM(LEN(AR718)-LEN(SUBSTITUTE(AR718,{"0";"1";"2";"3";"4";"5";"6";"7";"8";"9"},""))))</f>
        <v>1</v>
      </c>
      <c r="AL718" s="4">
        <f t="shared" si="1482"/>
        <v>13</v>
      </c>
      <c r="AM718" s="4" t="b">
        <f t="shared" si="1488"/>
        <v>1</v>
      </c>
      <c r="AN718" s="4" t="str">
        <f t="shared" si="1483"/>
        <v>BKS</v>
      </c>
      <c r="AO718" s="4" t="b">
        <f t="shared" ref="AO718:AO770" si="1489">IF((AQ718=AQ719)=TRUE,TRUE,IF((AQ717=AQ718)=TRUE,TRUE,FALSE))</f>
        <v>0</v>
      </c>
      <c r="AP718" s="4" t="b">
        <f t="shared" si="1484"/>
        <v>0</v>
      </c>
      <c r="AQ718" s="5" t="str">
        <f t="shared" si="1485"/>
        <v>FOXS FRUITY MINTS</v>
      </c>
      <c r="AR718" s="4" t="str">
        <f t="shared" si="1486"/>
        <v>1BKS</v>
      </c>
      <c r="AS718" t="s">
        <v>4544</v>
      </c>
      <c r="AT718" s="1" t="s">
        <v>983</v>
      </c>
      <c r="AU718" s="4" t="str">
        <f t="shared" ca="1" si="1351"/>
        <v/>
      </c>
      <c r="AV718">
        <v>6500</v>
      </c>
      <c r="AW718">
        <v>6500</v>
      </c>
      <c r="AX718">
        <v>5800</v>
      </c>
      <c r="AY718" t="str">
        <f t="shared" si="1352"/>
        <v>8997212800400</v>
      </c>
      <c r="AZ718" t="str">
        <f t="shared" si="1487"/>
        <v>FOXS FRUITY MINTS</v>
      </c>
      <c r="BA718" t="s">
        <v>4301</v>
      </c>
      <c r="BB718" t="s">
        <v>4301</v>
      </c>
      <c r="BC718" s="9" t="str" cm="1">
        <f t="array" aca="1" ref="BC718" ca="1">LEFT(AR718,MATCH(FALSE,ISNUMBER(MID(AR718,ROW(INDIRECT("1:"&amp;LEN(AR718)+1)), 1) *1),0) -1)</f>
        <v>1</v>
      </c>
      <c r="BD718" s="1"/>
      <c r="BF718" s="21"/>
      <c r="BK718" s="1"/>
      <c r="BM718" s="1"/>
      <c r="BN718" s="1"/>
      <c r="BR718" s="22"/>
      <c r="BS718">
        <v>0</v>
      </c>
      <c r="BT718" s="1" t="s">
        <v>5103</v>
      </c>
    </row>
    <row r="719" spans="1:145">
      <c r="A719" s="4" t="str">
        <f t="shared" si="1446"/>
        <v/>
      </c>
      <c r="B719" s="4" t="str">
        <f t="shared" si="1447"/>
        <v/>
      </c>
      <c r="C719" s="4" t="str">
        <f t="shared" si="1448"/>
        <v>BKS</v>
      </c>
      <c r="D719" s="4" t="str">
        <f t="shared" si="1449"/>
        <v/>
      </c>
      <c r="E719" s="4" t="str">
        <f t="shared" si="1450"/>
        <v/>
      </c>
      <c r="F719" s="4" t="str">
        <f t="shared" si="1451"/>
        <v/>
      </c>
      <c r="G719" s="4" t="str">
        <f t="shared" si="1452"/>
        <v/>
      </c>
      <c r="H719" s="4" t="str">
        <f t="shared" si="1453"/>
        <v/>
      </c>
      <c r="I719" s="4" t="str">
        <f t="shared" si="1454"/>
        <v/>
      </c>
      <c r="J719" s="4" t="str">
        <f t="shared" si="1455"/>
        <v/>
      </c>
      <c r="K719" s="4" t="str">
        <f t="shared" si="1456"/>
        <v/>
      </c>
      <c r="L719" s="4" t="str">
        <f t="shared" si="1457"/>
        <v/>
      </c>
      <c r="M719" s="4" t="str">
        <f t="shared" si="1458"/>
        <v/>
      </c>
      <c r="N719" s="4" t="str">
        <f t="shared" si="1459"/>
        <v/>
      </c>
      <c r="O719" s="4" t="str">
        <f t="shared" si="1460"/>
        <v/>
      </c>
      <c r="P719" s="4" t="str">
        <f t="shared" si="1461"/>
        <v/>
      </c>
      <c r="Q719" s="4" t="str">
        <f t="shared" si="1462"/>
        <v/>
      </c>
      <c r="R719" s="4" t="str">
        <f t="shared" si="1463"/>
        <v/>
      </c>
      <c r="S719" s="4" t="str">
        <f t="shared" si="1464"/>
        <v/>
      </c>
      <c r="T719" s="4" t="str">
        <f t="shared" si="1465"/>
        <v/>
      </c>
      <c r="U719" s="4" t="str">
        <f t="shared" si="1466"/>
        <v/>
      </c>
      <c r="V719" s="4" t="str">
        <f t="shared" si="1467"/>
        <v/>
      </c>
      <c r="W719" s="4" t="str">
        <f t="shared" si="1468"/>
        <v/>
      </c>
      <c r="X719" s="4" t="str">
        <f t="shared" si="1469"/>
        <v/>
      </c>
      <c r="Y719" s="4">
        <f t="shared" si="1470"/>
        <v>3</v>
      </c>
      <c r="Z719" s="4" t="str">
        <f t="shared" si="1471"/>
        <v>-</v>
      </c>
      <c r="AA719" s="4" t="str">
        <f t="shared" si="1472"/>
        <v/>
      </c>
      <c r="AB719" s="4" t="str">
        <f t="shared" si="1473"/>
        <v/>
      </c>
      <c r="AC719" s="4" t="str">
        <f t="shared" si="1474"/>
        <v/>
      </c>
      <c r="AD719" s="4" t="str">
        <f t="shared" si="1475"/>
        <v/>
      </c>
      <c r="AE719" s="4" t="str">
        <f t="shared" si="1476"/>
        <v/>
      </c>
      <c r="AF719" s="4">
        <f t="shared" si="1477"/>
        <v>4</v>
      </c>
      <c r="AG719" s="4">
        <f t="shared" si="1478"/>
        <v>30</v>
      </c>
      <c r="AH719" s="4">
        <f t="shared" si="1479"/>
        <v>26</v>
      </c>
      <c r="AI719" s="4" t="str">
        <f t="shared" si="1480"/>
        <v>1BKS</v>
      </c>
      <c r="AJ719" s="4" t="str">
        <f t="shared" si="1481"/>
        <v>-1BKS</v>
      </c>
      <c r="AK719" s="4" t="str" cm="1">
        <f t="array" ref="AK719">LEFT(AR719,SUM(LEN(AR719)-LEN(SUBSTITUTE(AR719,{"0";"1";"2";"3";"4";"5";"6";"7";"8";"9"},""))))</f>
        <v>1</v>
      </c>
      <c r="AL719" s="4">
        <f t="shared" si="1482"/>
        <v>13</v>
      </c>
      <c r="AM719" s="4" t="b">
        <f t="shared" si="1488"/>
        <v>1</v>
      </c>
      <c r="AN719" s="4" t="str">
        <f t="shared" si="1483"/>
        <v>BKS</v>
      </c>
      <c r="AO719" s="4" t="b">
        <f t="shared" si="1489"/>
        <v>0</v>
      </c>
      <c r="AP719" s="4" t="b">
        <f t="shared" si="1484"/>
        <v>0</v>
      </c>
      <c r="AQ719" s="5" t="str">
        <f t="shared" si="1485"/>
        <v>FOXS FRUITY MINTS CRISTAL</v>
      </c>
      <c r="AR719" s="4" t="str">
        <f t="shared" si="1486"/>
        <v>1BKS</v>
      </c>
      <c r="AS719" t="s">
        <v>4894</v>
      </c>
      <c r="AT719" s="1" t="s">
        <v>984</v>
      </c>
      <c r="AU719" s="4" t="str">
        <f t="shared" ca="1" si="1351"/>
        <v/>
      </c>
      <c r="AV719">
        <v>7500</v>
      </c>
      <c r="AW719">
        <v>7500</v>
      </c>
      <c r="AX719">
        <v>6252</v>
      </c>
      <c r="AY719" t="str">
        <f t="shared" si="1352"/>
        <v>8997212800332</v>
      </c>
      <c r="AZ719" t="str">
        <f t="shared" si="1487"/>
        <v>FOXS FRUITY MINTS CRISTAL</v>
      </c>
      <c r="BA719" t="s">
        <v>4301</v>
      </c>
      <c r="BB719" t="s">
        <v>4301</v>
      </c>
      <c r="BC719" s="9" t="str" cm="1">
        <f t="array" aca="1" ref="BC719" ca="1">LEFT(AR719,MATCH(FALSE,ISNUMBER(MID(AR719,ROW(INDIRECT("1:"&amp;LEN(AR719)+1)), 1) *1),0) -1)</f>
        <v>1</v>
      </c>
      <c r="BD719" s="1"/>
      <c r="BF719" s="21"/>
      <c r="BK719" s="1"/>
      <c r="BM719" s="1"/>
      <c r="BN719" s="1"/>
      <c r="BR719" s="22"/>
      <c r="BS719">
        <v>0</v>
      </c>
      <c r="BT719" s="1" t="s">
        <v>5103</v>
      </c>
    </row>
    <row r="720" spans="1:145">
      <c r="A720" s="4" t="str">
        <f t="shared" si="1446"/>
        <v/>
      </c>
      <c r="B720" s="4" t="str">
        <f t="shared" si="1447"/>
        <v/>
      </c>
      <c r="C720" s="4" t="str">
        <f t="shared" si="1448"/>
        <v/>
      </c>
      <c r="D720" s="4" t="str">
        <f t="shared" si="1449"/>
        <v>BTL</v>
      </c>
      <c r="E720" s="4" t="str">
        <f t="shared" si="1450"/>
        <v/>
      </c>
      <c r="F720" s="4" t="str">
        <f t="shared" si="1451"/>
        <v/>
      </c>
      <c r="G720" s="4" t="str">
        <f t="shared" si="1452"/>
        <v/>
      </c>
      <c r="H720" s="4" t="str">
        <f t="shared" si="1453"/>
        <v/>
      </c>
      <c r="I720" s="4" t="str">
        <f t="shared" si="1454"/>
        <v/>
      </c>
      <c r="J720" s="4" t="str">
        <f t="shared" si="1455"/>
        <v/>
      </c>
      <c r="K720" s="4" t="str">
        <f t="shared" si="1456"/>
        <v/>
      </c>
      <c r="L720" s="4" t="str">
        <f t="shared" si="1457"/>
        <v/>
      </c>
      <c r="M720" s="4" t="str">
        <f t="shared" si="1458"/>
        <v/>
      </c>
      <c r="N720" s="4" t="str">
        <f t="shared" si="1459"/>
        <v/>
      </c>
      <c r="O720" s="4" t="str">
        <f t="shared" si="1460"/>
        <v/>
      </c>
      <c r="P720" s="4" t="str">
        <f t="shared" si="1461"/>
        <v/>
      </c>
      <c r="Q720" s="4" t="str">
        <f t="shared" si="1462"/>
        <v/>
      </c>
      <c r="R720" s="4" t="str">
        <f t="shared" si="1463"/>
        <v/>
      </c>
      <c r="S720" s="4" t="str">
        <f t="shared" si="1464"/>
        <v/>
      </c>
      <c r="T720" s="4" t="str">
        <f t="shared" si="1465"/>
        <v/>
      </c>
      <c r="U720" s="4" t="str">
        <f t="shared" si="1466"/>
        <v/>
      </c>
      <c r="V720" s="4" t="str">
        <f t="shared" si="1467"/>
        <v/>
      </c>
      <c r="W720" s="4" t="str">
        <f t="shared" si="1468"/>
        <v/>
      </c>
      <c r="X720" s="4" t="str">
        <f t="shared" si="1469"/>
        <v/>
      </c>
      <c r="Y720" s="4">
        <f t="shared" si="1470"/>
        <v>3</v>
      </c>
      <c r="Z720" s="4" t="str">
        <f t="shared" si="1471"/>
        <v>-</v>
      </c>
      <c r="AA720" s="4" t="str">
        <f t="shared" si="1472"/>
        <v/>
      </c>
      <c r="AB720" s="4" t="str">
        <f t="shared" si="1473"/>
        <v/>
      </c>
      <c r="AC720" s="4" t="str">
        <f t="shared" si="1474"/>
        <v/>
      </c>
      <c r="AD720" s="4" t="str">
        <f t="shared" si="1475"/>
        <v/>
      </c>
      <c r="AE720" s="4" t="str">
        <f t="shared" si="1476"/>
        <v/>
      </c>
      <c r="AF720" s="4">
        <f t="shared" si="1477"/>
        <v>4</v>
      </c>
      <c r="AG720" s="4">
        <f t="shared" si="1478"/>
        <v>28</v>
      </c>
      <c r="AH720" s="4">
        <f t="shared" si="1479"/>
        <v>24</v>
      </c>
      <c r="AI720" s="4" t="str">
        <f t="shared" si="1480"/>
        <v>1BTL</v>
      </c>
      <c r="AJ720" s="4" t="str">
        <f t="shared" si="1481"/>
        <v>-1BTL</v>
      </c>
      <c r="AK720" s="4" t="str" cm="1">
        <f t="array" ref="AK720">LEFT(AR720,SUM(LEN(AR720)-LEN(SUBSTITUTE(AR720,{"0";"1";"2";"3";"4";"5";"6";"7";"8";"9"},""))))</f>
        <v>1</v>
      </c>
      <c r="AL720" s="4">
        <f t="shared" si="1482"/>
        <v>12</v>
      </c>
      <c r="AM720" s="4" t="b">
        <f t="shared" si="1488"/>
        <v>1</v>
      </c>
      <c r="AN720" s="4" t="str">
        <f t="shared" si="1483"/>
        <v>BTL</v>
      </c>
      <c r="AO720" s="4" t="b">
        <f t="shared" si="1489"/>
        <v>0</v>
      </c>
      <c r="AP720" s="4" t="b">
        <f t="shared" si="1484"/>
        <v>0</v>
      </c>
      <c r="AQ720" s="5" t="str">
        <f t="shared" si="1485"/>
        <v>FREISS COCOPANDAN 460ML</v>
      </c>
      <c r="AR720" s="4" t="str">
        <f t="shared" si="1486"/>
        <v>1BTL</v>
      </c>
      <c r="AS720" t="s">
        <v>4690</v>
      </c>
      <c r="AT720" s="1" t="s">
        <v>985</v>
      </c>
      <c r="AU720" s="4" t="str">
        <f t="shared" ca="1" si="1351"/>
        <v/>
      </c>
      <c r="AV720">
        <v>18000</v>
      </c>
      <c r="AW720">
        <v>18000</v>
      </c>
      <c r="AX720">
        <v>16150</v>
      </c>
      <c r="AY720" t="str">
        <f t="shared" si="1352"/>
        <v>089686834109</v>
      </c>
      <c r="AZ720" t="str">
        <f t="shared" si="1487"/>
        <v>FREISS COCOPANDAN 460ML</v>
      </c>
      <c r="BA720" t="s">
        <v>4301</v>
      </c>
      <c r="BB720" t="s">
        <v>4301</v>
      </c>
      <c r="BC720" s="9" t="str" cm="1">
        <f t="array" aca="1" ref="BC720" ca="1">LEFT(AR720,MATCH(FALSE,ISNUMBER(MID(AR720,ROW(INDIRECT("1:"&amp;LEN(AR720)+1)), 1) *1),0) -1)</f>
        <v>1</v>
      </c>
      <c r="BD720" s="1"/>
      <c r="BF720" s="21"/>
      <c r="BK720" s="1"/>
      <c r="BM720" s="1"/>
      <c r="BN720" s="1"/>
      <c r="BR720" s="22"/>
      <c r="BS720">
        <v>0</v>
      </c>
      <c r="BT720" s="1" t="s">
        <v>5103</v>
      </c>
    </row>
    <row r="721" spans="1:72">
      <c r="A721" s="4" t="str">
        <f t="shared" si="1446"/>
        <v/>
      </c>
      <c r="B721" s="4" t="str">
        <f t="shared" si="1447"/>
        <v/>
      </c>
      <c r="C721" s="4" t="str">
        <f t="shared" si="1448"/>
        <v/>
      </c>
      <c r="D721" s="4" t="str">
        <f t="shared" si="1449"/>
        <v>BTL</v>
      </c>
      <c r="E721" s="4" t="str">
        <f t="shared" si="1450"/>
        <v/>
      </c>
      <c r="F721" s="4" t="str">
        <f t="shared" si="1451"/>
        <v/>
      </c>
      <c r="G721" s="4" t="str">
        <f t="shared" si="1452"/>
        <v/>
      </c>
      <c r="H721" s="4" t="str">
        <f t="shared" si="1453"/>
        <v/>
      </c>
      <c r="I721" s="4" t="str">
        <f t="shared" si="1454"/>
        <v/>
      </c>
      <c r="J721" s="4" t="str">
        <f t="shared" si="1455"/>
        <v/>
      </c>
      <c r="K721" s="4" t="str">
        <f t="shared" si="1456"/>
        <v/>
      </c>
      <c r="L721" s="4" t="str">
        <f t="shared" si="1457"/>
        <v/>
      </c>
      <c r="M721" s="4" t="str">
        <f t="shared" si="1458"/>
        <v/>
      </c>
      <c r="N721" s="4" t="str">
        <f t="shared" si="1459"/>
        <v/>
      </c>
      <c r="O721" s="4" t="str">
        <f t="shared" si="1460"/>
        <v/>
      </c>
      <c r="P721" s="4" t="str">
        <f t="shared" si="1461"/>
        <v/>
      </c>
      <c r="Q721" s="4" t="str">
        <f t="shared" si="1462"/>
        <v/>
      </c>
      <c r="R721" s="4" t="str">
        <f t="shared" si="1463"/>
        <v/>
      </c>
      <c r="S721" s="4" t="str">
        <f t="shared" si="1464"/>
        <v/>
      </c>
      <c r="T721" s="4" t="str">
        <f t="shared" si="1465"/>
        <v/>
      </c>
      <c r="U721" s="4" t="str">
        <f t="shared" si="1466"/>
        <v/>
      </c>
      <c r="V721" s="4" t="str">
        <f t="shared" si="1467"/>
        <v/>
      </c>
      <c r="W721" s="4" t="str">
        <f t="shared" si="1468"/>
        <v/>
      </c>
      <c r="X721" s="4" t="str">
        <f t="shared" si="1469"/>
        <v/>
      </c>
      <c r="Y721" s="4">
        <f t="shared" si="1470"/>
        <v>3</v>
      </c>
      <c r="Z721" s="4" t="str">
        <f t="shared" si="1471"/>
        <v>-</v>
      </c>
      <c r="AA721" s="4" t="str">
        <f t="shared" si="1472"/>
        <v/>
      </c>
      <c r="AB721" s="4" t="str">
        <f t="shared" si="1473"/>
        <v/>
      </c>
      <c r="AC721" s="4" t="str">
        <f t="shared" si="1474"/>
        <v/>
      </c>
      <c r="AD721" s="4" t="str">
        <f t="shared" si="1475"/>
        <v/>
      </c>
      <c r="AE721" s="4" t="str">
        <f t="shared" si="1476"/>
        <v/>
      </c>
      <c r="AF721" s="4">
        <f t="shared" si="1477"/>
        <v>4</v>
      </c>
      <c r="AG721" s="4">
        <f t="shared" si="1478"/>
        <v>27</v>
      </c>
      <c r="AH721" s="4">
        <f t="shared" si="1479"/>
        <v>23</v>
      </c>
      <c r="AI721" s="4" t="str">
        <f t="shared" si="1480"/>
        <v>1BTL</v>
      </c>
      <c r="AJ721" s="4" t="str">
        <f t="shared" si="1481"/>
        <v>-1BTL</v>
      </c>
      <c r="AK721" s="4" t="str" cm="1">
        <f t="array" ref="AK721">LEFT(AR721,SUM(LEN(AR721)-LEN(SUBSTITUTE(AR721,{"0";"1";"2";"3";"4";"5";"6";"7";"8";"9"},""))))</f>
        <v>1</v>
      </c>
      <c r="AL721" s="4">
        <f t="shared" si="1482"/>
        <v>12</v>
      </c>
      <c r="AM721" s="4" t="b">
        <f t="shared" si="1488"/>
        <v>1</v>
      </c>
      <c r="AN721" s="4" t="str">
        <f t="shared" si="1483"/>
        <v>BTL</v>
      </c>
      <c r="AO721" s="4" t="b">
        <f t="shared" si="1489"/>
        <v>0</v>
      </c>
      <c r="AP721" s="4" t="b">
        <f t="shared" si="1484"/>
        <v>0</v>
      </c>
      <c r="AQ721" s="5" t="str">
        <f t="shared" si="1485"/>
        <v>FREISS FRAMBOZEN 460ML</v>
      </c>
      <c r="AR721" s="4" t="str">
        <f t="shared" si="1486"/>
        <v>1BTL</v>
      </c>
      <c r="AS721" t="s">
        <v>4691</v>
      </c>
      <c r="AT721" s="1" t="s">
        <v>986</v>
      </c>
      <c r="AU721" s="4" t="str">
        <f t="shared" ca="1" si="1351"/>
        <v/>
      </c>
      <c r="AV721">
        <v>18000</v>
      </c>
      <c r="AW721">
        <v>18000</v>
      </c>
      <c r="AX721">
        <v>16150</v>
      </c>
      <c r="AY721" t="str">
        <f t="shared" si="1352"/>
        <v>089686834284</v>
      </c>
      <c r="AZ721" t="str">
        <f t="shared" si="1487"/>
        <v>FREISS FRAMBOZEN 460ML</v>
      </c>
      <c r="BA721" t="s">
        <v>4301</v>
      </c>
      <c r="BB721" t="s">
        <v>4301</v>
      </c>
      <c r="BC721" s="9" t="str" cm="1">
        <f t="array" aca="1" ref="BC721" ca="1">LEFT(AR721,MATCH(FALSE,ISNUMBER(MID(AR721,ROW(INDIRECT("1:"&amp;LEN(AR721)+1)), 1) *1),0) -1)</f>
        <v>1</v>
      </c>
      <c r="BD721" s="1"/>
      <c r="BF721" s="21"/>
      <c r="BK721" s="1"/>
      <c r="BM721" s="1"/>
      <c r="BN721" s="1"/>
      <c r="BR721" s="22"/>
      <c r="BS721">
        <v>0</v>
      </c>
      <c r="BT721" s="1" t="s">
        <v>5103</v>
      </c>
    </row>
    <row r="722" spans="1:72">
      <c r="A722" s="4" t="str">
        <f t="shared" si="1446"/>
        <v/>
      </c>
      <c r="B722" s="4" t="str">
        <f t="shared" si="1447"/>
        <v/>
      </c>
      <c r="C722" s="4" t="str">
        <f t="shared" si="1448"/>
        <v/>
      </c>
      <c r="D722" s="4" t="str">
        <f t="shared" si="1449"/>
        <v>BTL</v>
      </c>
      <c r="E722" s="4" t="str">
        <f t="shared" si="1450"/>
        <v/>
      </c>
      <c r="F722" s="4" t="str">
        <f t="shared" si="1451"/>
        <v/>
      </c>
      <c r="G722" s="4" t="str">
        <f t="shared" si="1452"/>
        <v/>
      </c>
      <c r="H722" s="4" t="str">
        <f t="shared" si="1453"/>
        <v/>
      </c>
      <c r="I722" s="4" t="str">
        <f t="shared" si="1454"/>
        <v/>
      </c>
      <c r="J722" s="4" t="str">
        <f t="shared" si="1455"/>
        <v/>
      </c>
      <c r="K722" s="4" t="str">
        <f t="shared" si="1456"/>
        <v/>
      </c>
      <c r="L722" s="4" t="str">
        <f t="shared" si="1457"/>
        <v/>
      </c>
      <c r="M722" s="4" t="str">
        <f t="shared" si="1458"/>
        <v/>
      </c>
      <c r="N722" s="4" t="str">
        <f t="shared" si="1459"/>
        <v/>
      </c>
      <c r="O722" s="4" t="str">
        <f t="shared" si="1460"/>
        <v/>
      </c>
      <c r="P722" s="4" t="str">
        <f t="shared" si="1461"/>
        <v/>
      </c>
      <c r="Q722" s="4" t="str">
        <f t="shared" si="1462"/>
        <v/>
      </c>
      <c r="R722" s="4" t="str">
        <f t="shared" si="1463"/>
        <v/>
      </c>
      <c r="S722" s="4" t="str">
        <f t="shared" si="1464"/>
        <v/>
      </c>
      <c r="T722" s="4" t="str">
        <f t="shared" si="1465"/>
        <v/>
      </c>
      <c r="U722" s="4" t="str">
        <f t="shared" si="1466"/>
        <v/>
      </c>
      <c r="V722" s="4" t="str">
        <f t="shared" si="1467"/>
        <v/>
      </c>
      <c r="W722" s="4" t="str">
        <f t="shared" si="1468"/>
        <v/>
      </c>
      <c r="X722" s="4" t="str">
        <f t="shared" si="1469"/>
        <v/>
      </c>
      <c r="Y722" s="4">
        <f t="shared" si="1470"/>
        <v>3</v>
      </c>
      <c r="Z722" s="4" t="str">
        <f t="shared" si="1471"/>
        <v>-</v>
      </c>
      <c r="AA722" s="4" t="str">
        <f t="shared" si="1472"/>
        <v/>
      </c>
      <c r="AB722" s="4" t="str">
        <f t="shared" si="1473"/>
        <v/>
      </c>
      <c r="AC722" s="4" t="str">
        <f t="shared" si="1474"/>
        <v/>
      </c>
      <c r="AD722" s="4" t="str">
        <f t="shared" si="1475"/>
        <v/>
      </c>
      <c r="AE722" s="4" t="str">
        <f t="shared" si="1476"/>
        <v/>
      </c>
      <c r="AF722" s="4">
        <f t="shared" si="1477"/>
        <v>4</v>
      </c>
      <c r="AG722" s="4">
        <f t="shared" si="1478"/>
        <v>23</v>
      </c>
      <c r="AH722" s="4">
        <f t="shared" si="1479"/>
        <v>19</v>
      </c>
      <c r="AI722" s="4" t="str">
        <f t="shared" si="1480"/>
        <v>1BTL</v>
      </c>
      <c r="AJ722" s="4" t="str">
        <f t="shared" si="1481"/>
        <v>-1BTL</v>
      </c>
      <c r="AK722" s="4" t="str" cm="1">
        <f t="array" ref="AK722">LEFT(AR722,SUM(LEN(AR722)-LEN(SUBSTITUTE(AR722,{"0";"1";"2";"3";"4";"5";"6";"7";"8";"9"},""))))</f>
        <v>1</v>
      </c>
      <c r="AL722" s="4">
        <f t="shared" si="1482"/>
        <v>12</v>
      </c>
      <c r="AM722" s="4" t="b">
        <f t="shared" si="1488"/>
        <v>1</v>
      </c>
      <c r="AN722" s="4" t="str">
        <f t="shared" si="1483"/>
        <v>BTL</v>
      </c>
      <c r="AO722" s="4" t="b">
        <f t="shared" si="1489"/>
        <v>0</v>
      </c>
      <c r="AP722" s="4" t="b">
        <f t="shared" si="1484"/>
        <v>0</v>
      </c>
      <c r="AQ722" s="5" t="str">
        <f t="shared" si="1485"/>
        <v>FREISS JERUK 460ML</v>
      </c>
      <c r="AR722" s="4" t="str">
        <f t="shared" si="1486"/>
        <v>1BTL</v>
      </c>
      <c r="AS722" t="s">
        <v>4692</v>
      </c>
      <c r="AT722" s="1" t="s">
        <v>987</v>
      </c>
      <c r="AU722" s="4" t="str">
        <f t="shared" ca="1" si="1351"/>
        <v/>
      </c>
      <c r="AV722">
        <v>12000</v>
      </c>
      <c r="AW722">
        <v>12000</v>
      </c>
      <c r="AX722">
        <v>10339</v>
      </c>
      <c r="AY722" t="str">
        <f t="shared" si="1352"/>
        <v>089686834055</v>
      </c>
      <c r="AZ722" t="str">
        <f t="shared" si="1487"/>
        <v>FREISS JERUK 460ML</v>
      </c>
      <c r="BA722" t="s">
        <v>4301</v>
      </c>
      <c r="BB722" t="s">
        <v>4301</v>
      </c>
      <c r="BC722" s="9" t="str" cm="1">
        <f t="array" aca="1" ref="BC722" ca="1">LEFT(AR722,MATCH(FALSE,ISNUMBER(MID(AR722,ROW(INDIRECT("1:"&amp;LEN(AR722)+1)), 1) *1),0) -1)</f>
        <v>1</v>
      </c>
      <c r="BD722" s="1"/>
      <c r="BF722" s="21"/>
      <c r="BK722" s="1"/>
      <c r="BM722" s="1"/>
      <c r="BN722" s="1"/>
      <c r="BR722" s="22"/>
      <c r="BS722">
        <v>0</v>
      </c>
      <c r="BT722" s="1" t="s">
        <v>5103</v>
      </c>
    </row>
    <row r="723" spans="1:72">
      <c r="A723" s="4" t="str">
        <f t="shared" si="1446"/>
        <v/>
      </c>
      <c r="B723" s="4" t="str">
        <f t="shared" si="1447"/>
        <v/>
      </c>
      <c r="C723" s="4" t="str">
        <f t="shared" si="1448"/>
        <v/>
      </c>
      <c r="D723" s="4" t="str">
        <f t="shared" si="1449"/>
        <v>BTL</v>
      </c>
      <c r="E723" s="4" t="str">
        <f t="shared" si="1450"/>
        <v/>
      </c>
      <c r="F723" s="4" t="str">
        <f t="shared" si="1451"/>
        <v/>
      </c>
      <c r="G723" s="4" t="str">
        <f t="shared" si="1452"/>
        <v/>
      </c>
      <c r="H723" s="4" t="str">
        <f t="shared" si="1453"/>
        <v/>
      </c>
      <c r="I723" s="4" t="str">
        <f t="shared" si="1454"/>
        <v/>
      </c>
      <c r="J723" s="4" t="str">
        <f t="shared" si="1455"/>
        <v/>
      </c>
      <c r="K723" s="4" t="str">
        <f t="shared" si="1456"/>
        <v/>
      </c>
      <c r="L723" s="4" t="str">
        <f t="shared" si="1457"/>
        <v/>
      </c>
      <c r="M723" s="4" t="str">
        <f t="shared" si="1458"/>
        <v/>
      </c>
      <c r="N723" s="4" t="str">
        <f t="shared" si="1459"/>
        <v/>
      </c>
      <c r="O723" s="4" t="str">
        <f t="shared" si="1460"/>
        <v/>
      </c>
      <c r="P723" s="4" t="str">
        <f t="shared" si="1461"/>
        <v/>
      </c>
      <c r="Q723" s="4" t="str">
        <f t="shared" si="1462"/>
        <v/>
      </c>
      <c r="R723" s="4" t="str">
        <f t="shared" si="1463"/>
        <v/>
      </c>
      <c r="S723" s="4" t="str">
        <f t="shared" si="1464"/>
        <v/>
      </c>
      <c r="T723" s="4" t="str">
        <f t="shared" si="1465"/>
        <v/>
      </c>
      <c r="U723" s="4" t="str">
        <f t="shared" si="1466"/>
        <v/>
      </c>
      <c r="V723" s="4" t="str">
        <f t="shared" si="1467"/>
        <v/>
      </c>
      <c r="W723" s="4" t="str">
        <f t="shared" si="1468"/>
        <v/>
      </c>
      <c r="X723" s="4" t="str">
        <f t="shared" si="1469"/>
        <v/>
      </c>
      <c r="Y723" s="4">
        <f t="shared" si="1470"/>
        <v>3</v>
      </c>
      <c r="Z723" s="4" t="str">
        <f t="shared" si="1471"/>
        <v>-</v>
      </c>
      <c r="AA723" s="4" t="str">
        <f t="shared" si="1472"/>
        <v/>
      </c>
      <c r="AB723" s="4" t="str">
        <f t="shared" si="1473"/>
        <v/>
      </c>
      <c r="AC723" s="4" t="str">
        <f t="shared" si="1474"/>
        <v/>
      </c>
      <c r="AD723" s="4" t="str">
        <f t="shared" si="1475"/>
        <v/>
      </c>
      <c r="AE723" s="4" t="str">
        <f t="shared" si="1476"/>
        <v/>
      </c>
      <c r="AF723" s="4">
        <f t="shared" si="1477"/>
        <v>4</v>
      </c>
      <c r="AG723" s="4">
        <f t="shared" si="1478"/>
        <v>22</v>
      </c>
      <c r="AH723" s="4">
        <f t="shared" si="1479"/>
        <v>18</v>
      </c>
      <c r="AI723" s="4" t="str">
        <f t="shared" si="1480"/>
        <v>1BTL</v>
      </c>
      <c r="AJ723" s="4" t="str">
        <f t="shared" si="1481"/>
        <v>-1BTL</v>
      </c>
      <c r="AK723" s="4" t="str" cm="1">
        <f t="array" ref="AK723">LEFT(AR723,SUM(LEN(AR723)-LEN(SUBSTITUTE(AR723,{"0";"1";"2";"3";"4";"5";"6";"7";"8";"9"},""))))</f>
        <v>1</v>
      </c>
      <c r="AL723" s="4">
        <f t="shared" si="1482"/>
        <v>12</v>
      </c>
      <c r="AM723" s="4" t="b">
        <f t="shared" si="1488"/>
        <v>1</v>
      </c>
      <c r="AN723" s="4" t="str">
        <f t="shared" si="1483"/>
        <v>BTL</v>
      </c>
      <c r="AO723" s="4" t="b">
        <f t="shared" si="1489"/>
        <v>0</v>
      </c>
      <c r="AP723" s="4" t="b">
        <f t="shared" si="1484"/>
        <v>0</v>
      </c>
      <c r="AQ723" s="5" t="str">
        <f t="shared" si="1485"/>
        <v>FREISS LECI 460ML</v>
      </c>
      <c r="AR723" s="4" t="str">
        <f t="shared" si="1486"/>
        <v>1BTL</v>
      </c>
      <c r="AS723" t="s">
        <v>4693</v>
      </c>
      <c r="AT723" s="1" t="s">
        <v>988</v>
      </c>
      <c r="AU723" s="4" t="str">
        <f t="shared" ref="AU723:AU785" ca="1" si="1490">IF(IF(IF(AQ723=AQ724,10,0)+IF(NOT(AN723=$AU$1)=TRUE,10,0)=
20,"XXXX",IF(IF((BC723+1)=2,0,1)+IF(AN723=$AU$1,1,0)=2,TRUE,""))
="",IF(IF(AQ723=AQ722,10,0)+IF(NOT(AN723=$AU$1)=TRUE,10,0)=
20,"XXXX",IF(IF((BC723+1)=2,0,1)+IF(AN723=$AU$1,1,0)=2,TRUE,
"")),IF(IF(AQ723=AQ724,10,0)+IF(NOT(AN723=$AU$1)=TRUE,10,0)=
20,"XXXX",IF(IF((BC723+1)=2,0,1)+IF(AN723=$AU$1,1,0)=2,TRUE,"")))</f>
        <v/>
      </c>
      <c r="AV723">
        <v>12000</v>
      </c>
      <c r="AW723">
        <v>12000</v>
      </c>
      <c r="AX723">
        <v>10339</v>
      </c>
      <c r="AY723" t="str">
        <f t="shared" si="1352"/>
        <v>089686834277</v>
      </c>
      <c r="AZ723" t="str">
        <f t="shared" si="1487"/>
        <v>FREISS LECI 460ML</v>
      </c>
      <c r="BA723" t="s">
        <v>4301</v>
      </c>
      <c r="BB723" t="s">
        <v>4301</v>
      </c>
      <c r="BC723" s="9" t="str" cm="1">
        <f t="array" aca="1" ref="BC723" ca="1">LEFT(AR723,MATCH(FALSE,ISNUMBER(MID(AR723,ROW(INDIRECT("1:"&amp;LEN(AR723)+1)), 1) *1),0) -1)</f>
        <v>1</v>
      </c>
      <c r="BD723" s="1"/>
      <c r="BF723" s="21"/>
      <c r="BK723" s="1"/>
      <c r="BM723" s="1"/>
      <c r="BN723" s="1"/>
      <c r="BR723" s="22"/>
      <c r="BS723">
        <v>0</v>
      </c>
      <c r="BT723" s="1" t="s">
        <v>5103</v>
      </c>
    </row>
    <row r="724" spans="1:72">
      <c r="A724" s="4" t="str">
        <f t="shared" si="1446"/>
        <v/>
      </c>
      <c r="B724" s="4" t="str">
        <f t="shared" si="1447"/>
        <v/>
      </c>
      <c r="C724" s="4" t="str">
        <f t="shared" si="1448"/>
        <v/>
      </c>
      <c r="D724" s="4" t="str">
        <f t="shared" si="1449"/>
        <v>BTL</v>
      </c>
      <c r="E724" s="4" t="str">
        <f t="shared" si="1450"/>
        <v/>
      </c>
      <c r="F724" s="4" t="str">
        <f t="shared" si="1451"/>
        <v/>
      </c>
      <c r="G724" s="4" t="str">
        <f t="shared" si="1452"/>
        <v/>
      </c>
      <c r="H724" s="4" t="str">
        <f t="shared" si="1453"/>
        <v/>
      </c>
      <c r="I724" s="4" t="str">
        <f t="shared" si="1454"/>
        <v/>
      </c>
      <c r="J724" s="4" t="str">
        <f t="shared" si="1455"/>
        <v/>
      </c>
      <c r="K724" s="4" t="str">
        <f t="shared" si="1456"/>
        <v/>
      </c>
      <c r="L724" s="4" t="str">
        <f t="shared" si="1457"/>
        <v/>
      </c>
      <c r="M724" s="4" t="str">
        <f t="shared" si="1458"/>
        <v/>
      </c>
      <c r="N724" s="4" t="str">
        <f t="shared" si="1459"/>
        <v/>
      </c>
      <c r="O724" s="4" t="str">
        <f t="shared" si="1460"/>
        <v/>
      </c>
      <c r="P724" s="4" t="str">
        <f t="shared" si="1461"/>
        <v/>
      </c>
      <c r="Q724" s="4" t="str">
        <f t="shared" si="1462"/>
        <v/>
      </c>
      <c r="R724" s="4" t="str">
        <f t="shared" si="1463"/>
        <v/>
      </c>
      <c r="S724" s="4" t="str">
        <f t="shared" si="1464"/>
        <v/>
      </c>
      <c r="T724" s="4" t="str">
        <f t="shared" si="1465"/>
        <v/>
      </c>
      <c r="U724" s="4" t="str">
        <f t="shared" si="1466"/>
        <v/>
      </c>
      <c r="V724" s="4" t="str">
        <f t="shared" si="1467"/>
        <v/>
      </c>
      <c r="W724" s="4" t="str">
        <f t="shared" si="1468"/>
        <v/>
      </c>
      <c r="X724" s="4" t="str">
        <f t="shared" si="1469"/>
        <v/>
      </c>
      <c r="Y724" s="4">
        <f t="shared" si="1470"/>
        <v>3</v>
      </c>
      <c r="Z724" s="4" t="str">
        <f t="shared" si="1471"/>
        <v>-</v>
      </c>
      <c r="AA724" s="4" t="str">
        <f t="shared" si="1472"/>
        <v/>
      </c>
      <c r="AB724" s="4" t="str">
        <f t="shared" si="1473"/>
        <v/>
      </c>
      <c r="AC724" s="4" t="str">
        <f t="shared" si="1474"/>
        <v/>
      </c>
      <c r="AD724" s="4" t="str">
        <f t="shared" si="1475"/>
        <v/>
      </c>
      <c r="AE724" s="4" t="str">
        <f t="shared" si="1476"/>
        <v/>
      </c>
      <c r="AF724" s="4">
        <f t="shared" si="1477"/>
        <v>4</v>
      </c>
      <c r="AG724" s="4">
        <f t="shared" si="1478"/>
        <v>23</v>
      </c>
      <c r="AH724" s="4">
        <f t="shared" si="1479"/>
        <v>19</v>
      </c>
      <c r="AI724" s="4" t="str">
        <f t="shared" si="1480"/>
        <v>1BTL</v>
      </c>
      <c r="AJ724" s="4" t="str">
        <f t="shared" si="1481"/>
        <v>-1BTL</v>
      </c>
      <c r="AK724" s="4" t="str" cm="1">
        <f t="array" ref="AK724">LEFT(AR724,SUM(LEN(AR724)-LEN(SUBSTITUTE(AR724,{"0";"1";"2";"3";"4";"5";"6";"7";"8";"9"},""))))</f>
        <v>1</v>
      </c>
      <c r="AL724" s="4">
        <f t="shared" si="1482"/>
        <v>12</v>
      </c>
      <c r="AM724" s="4" t="b">
        <f t="shared" si="1488"/>
        <v>1</v>
      </c>
      <c r="AN724" s="4" t="str">
        <f t="shared" si="1483"/>
        <v>BTL</v>
      </c>
      <c r="AO724" s="4" t="b">
        <f t="shared" si="1489"/>
        <v>0</v>
      </c>
      <c r="AP724" s="4" t="b">
        <f t="shared" si="1484"/>
        <v>0</v>
      </c>
      <c r="AQ724" s="5" t="str">
        <f t="shared" si="1485"/>
        <v>FREISS MELON 460ML</v>
      </c>
      <c r="AR724" s="4" t="str">
        <f t="shared" si="1486"/>
        <v>1BTL</v>
      </c>
      <c r="AS724" t="s">
        <v>4694</v>
      </c>
      <c r="AT724" s="1" t="s">
        <v>989</v>
      </c>
      <c r="AU724" s="4" t="str">
        <f t="shared" ca="1" si="1490"/>
        <v/>
      </c>
      <c r="AV724">
        <v>18000</v>
      </c>
      <c r="AW724">
        <v>18000</v>
      </c>
      <c r="AX724">
        <v>16150</v>
      </c>
      <c r="AY724" t="str">
        <f t="shared" si="1352"/>
        <v>089686834253</v>
      </c>
      <c r="AZ724" t="str">
        <f t="shared" si="1487"/>
        <v>FREISS MELON 460ML</v>
      </c>
      <c r="BA724" t="s">
        <v>4301</v>
      </c>
      <c r="BB724" t="s">
        <v>4301</v>
      </c>
      <c r="BC724" s="9" t="str" cm="1">
        <f t="array" aca="1" ref="BC724" ca="1">LEFT(AR724,MATCH(FALSE,ISNUMBER(MID(AR724,ROW(INDIRECT("1:"&amp;LEN(AR724)+1)), 1) *1),0) -1)</f>
        <v>1</v>
      </c>
      <c r="BD724" s="1"/>
      <c r="BF724" s="21"/>
      <c r="BK724" s="1"/>
      <c r="BM724" s="1"/>
      <c r="BN724" s="1"/>
      <c r="BR724" s="22"/>
      <c r="BS724">
        <v>0</v>
      </c>
      <c r="BT724" s="1" t="s">
        <v>5103</v>
      </c>
    </row>
    <row r="725" spans="1:72">
      <c r="A725" s="4" t="str">
        <f t="shared" si="1446"/>
        <v/>
      </c>
      <c r="B725" s="4" t="str">
        <f t="shared" si="1447"/>
        <v>PCS</v>
      </c>
      <c r="C725" s="4" t="str">
        <f t="shared" si="1448"/>
        <v/>
      </c>
      <c r="D725" s="4" t="str">
        <f t="shared" si="1449"/>
        <v/>
      </c>
      <c r="E725" s="4" t="str">
        <f t="shared" si="1450"/>
        <v/>
      </c>
      <c r="F725" s="4" t="str">
        <f t="shared" si="1451"/>
        <v/>
      </c>
      <c r="G725" s="4" t="str">
        <f t="shared" si="1452"/>
        <v/>
      </c>
      <c r="H725" s="4" t="str">
        <f t="shared" si="1453"/>
        <v/>
      </c>
      <c r="I725" s="4" t="str">
        <f t="shared" si="1454"/>
        <v/>
      </c>
      <c r="J725" s="4" t="str">
        <f t="shared" si="1455"/>
        <v/>
      </c>
      <c r="K725" s="4" t="str">
        <f t="shared" si="1456"/>
        <v/>
      </c>
      <c r="L725" s="4" t="str">
        <f t="shared" si="1457"/>
        <v/>
      </c>
      <c r="M725" s="4" t="str">
        <f t="shared" si="1458"/>
        <v/>
      </c>
      <c r="N725" s="4" t="str">
        <f t="shared" si="1459"/>
        <v/>
      </c>
      <c r="O725" s="4" t="str">
        <f t="shared" si="1460"/>
        <v/>
      </c>
      <c r="P725" s="4" t="str">
        <f t="shared" si="1461"/>
        <v/>
      </c>
      <c r="Q725" s="4" t="str">
        <f t="shared" si="1462"/>
        <v/>
      </c>
      <c r="R725" s="4" t="str">
        <f t="shared" si="1463"/>
        <v/>
      </c>
      <c r="S725" s="4" t="str">
        <f t="shared" si="1464"/>
        <v/>
      </c>
      <c r="T725" s="4" t="str">
        <f t="shared" si="1465"/>
        <v/>
      </c>
      <c r="U725" s="4" t="str">
        <f t="shared" si="1466"/>
        <v/>
      </c>
      <c r="V725" s="4" t="str">
        <f t="shared" si="1467"/>
        <v/>
      </c>
      <c r="W725" s="4" t="str">
        <f t="shared" si="1468"/>
        <v/>
      </c>
      <c r="X725" s="4" t="str">
        <f t="shared" si="1469"/>
        <v/>
      </c>
      <c r="Y725" s="4">
        <f t="shared" si="1470"/>
        <v>3</v>
      </c>
      <c r="Z725" s="4" t="str">
        <f t="shared" si="1471"/>
        <v>-</v>
      </c>
      <c r="AA725" s="4" t="str">
        <f t="shared" si="1472"/>
        <v/>
      </c>
      <c r="AB725" s="4" t="str">
        <f t="shared" si="1473"/>
        <v/>
      </c>
      <c r="AC725" s="4" t="str">
        <f t="shared" si="1474"/>
        <v/>
      </c>
      <c r="AD725" s="4" t="str">
        <f t="shared" si="1475"/>
        <v/>
      </c>
      <c r="AE725" s="4" t="str">
        <f t="shared" si="1476"/>
        <v/>
      </c>
      <c r="AF725" s="4">
        <f t="shared" si="1477"/>
        <v>4</v>
      </c>
      <c r="AG725" s="4">
        <f t="shared" si="1478"/>
        <v>30</v>
      </c>
      <c r="AH725" s="4">
        <f t="shared" si="1479"/>
        <v>26</v>
      </c>
      <c r="AI725" s="4" t="str">
        <f t="shared" si="1480"/>
        <v>1PCS</v>
      </c>
      <c r="AJ725" s="4" t="str">
        <f t="shared" si="1481"/>
        <v>-1PCS</v>
      </c>
      <c r="AK725" s="4" t="str" cm="1">
        <f t="array" ref="AK725">LEFT(AR725,SUM(LEN(AR725)-LEN(SUBSTITUTE(AR725,{"0";"1";"2";"3";"4";"5";"6";"7";"8";"9"},""))))</f>
        <v>1</v>
      </c>
      <c r="AL725" s="4">
        <f t="shared" si="1482"/>
        <v>13</v>
      </c>
      <c r="AM725" s="4" t="b">
        <f t="shared" si="1488"/>
        <v>1</v>
      </c>
      <c r="AN725" s="4" t="str">
        <f t="shared" si="1483"/>
        <v>PCS</v>
      </c>
      <c r="AO725" s="4" t="b">
        <f t="shared" si="1489"/>
        <v>0</v>
      </c>
      <c r="AP725" s="4" t="b">
        <f t="shared" si="1484"/>
        <v>0</v>
      </c>
      <c r="AQ725" s="5" t="str">
        <f t="shared" si="1485"/>
        <v>FRENCH FRIES PREMIUM 27GR</v>
      </c>
      <c r="AR725" s="4" t="str">
        <f t="shared" si="1486"/>
        <v>1PCS</v>
      </c>
      <c r="AS725" t="s">
        <v>990</v>
      </c>
      <c r="AT725" s="1" t="s">
        <v>991</v>
      </c>
      <c r="AU725" s="4" t="str">
        <f t="shared" ca="1" si="1490"/>
        <v/>
      </c>
      <c r="AV725">
        <v>2500</v>
      </c>
      <c r="AW725">
        <v>3000</v>
      </c>
      <c r="AX725">
        <v>2374</v>
      </c>
      <c r="AY725" t="str">
        <f t="shared" si="1352"/>
        <v>8886013281481</v>
      </c>
      <c r="AZ725" t="str">
        <f t="shared" si="1487"/>
        <v>FRENCH FRIES PREMIUM 27GR</v>
      </c>
      <c r="BA725" t="s">
        <v>4301</v>
      </c>
      <c r="BB725" t="s">
        <v>4301</v>
      </c>
      <c r="BC725" s="9" t="str" cm="1">
        <f t="array" aca="1" ref="BC725" ca="1">LEFT(AR725,MATCH(FALSE,ISNUMBER(MID(AR725,ROW(INDIRECT("1:"&amp;LEN(AR725)+1)), 1) *1),0) -1)</f>
        <v>1</v>
      </c>
      <c r="BD725" s="1"/>
      <c r="BF725" s="21"/>
      <c r="BK725" s="1"/>
      <c r="BM725" s="1"/>
      <c r="BN725" s="1"/>
      <c r="BR725" s="22"/>
      <c r="BS725">
        <v>0</v>
      </c>
      <c r="BT725" s="1" t="s">
        <v>5103</v>
      </c>
    </row>
    <row r="726" spans="1:72">
      <c r="A726" s="4" t="str">
        <f t="shared" si="1446"/>
        <v/>
      </c>
      <c r="B726" s="4" t="str">
        <f t="shared" si="1447"/>
        <v/>
      </c>
      <c r="C726" s="4" t="str">
        <f t="shared" si="1448"/>
        <v>BKS</v>
      </c>
      <c r="D726" s="4" t="str">
        <f t="shared" si="1449"/>
        <v/>
      </c>
      <c r="E726" s="4" t="str">
        <f t="shared" si="1450"/>
        <v/>
      </c>
      <c r="F726" s="4" t="str">
        <f t="shared" si="1451"/>
        <v/>
      </c>
      <c r="G726" s="4" t="str">
        <f t="shared" si="1452"/>
        <v/>
      </c>
      <c r="H726" s="4" t="str">
        <f t="shared" si="1453"/>
        <v/>
      </c>
      <c r="I726" s="4" t="str">
        <f t="shared" si="1454"/>
        <v/>
      </c>
      <c r="J726" s="4" t="str">
        <f t="shared" si="1455"/>
        <v/>
      </c>
      <c r="K726" s="4" t="str">
        <f t="shared" si="1456"/>
        <v/>
      </c>
      <c r="L726" s="4" t="str">
        <f t="shared" si="1457"/>
        <v/>
      </c>
      <c r="M726" s="4" t="str">
        <f t="shared" si="1458"/>
        <v/>
      </c>
      <c r="N726" s="4" t="str">
        <f t="shared" si="1459"/>
        <v/>
      </c>
      <c r="O726" s="4" t="str">
        <f t="shared" si="1460"/>
        <v/>
      </c>
      <c r="P726" s="4" t="str">
        <f t="shared" si="1461"/>
        <v/>
      </c>
      <c r="Q726" s="4" t="str">
        <f t="shared" si="1462"/>
        <v/>
      </c>
      <c r="R726" s="4" t="str">
        <f t="shared" si="1463"/>
        <v/>
      </c>
      <c r="S726" s="4" t="str">
        <f t="shared" si="1464"/>
        <v/>
      </c>
      <c r="T726" s="4" t="str">
        <f t="shared" si="1465"/>
        <v/>
      </c>
      <c r="U726" s="4" t="str">
        <f t="shared" si="1466"/>
        <v/>
      </c>
      <c r="V726" s="4" t="str">
        <f t="shared" si="1467"/>
        <v/>
      </c>
      <c r="W726" s="4" t="str">
        <f t="shared" si="1468"/>
        <v/>
      </c>
      <c r="X726" s="4" t="str">
        <f t="shared" si="1469"/>
        <v/>
      </c>
      <c r="Y726" s="4">
        <f t="shared" si="1470"/>
        <v>3</v>
      </c>
      <c r="Z726" s="4" t="str">
        <f t="shared" si="1471"/>
        <v>-</v>
      </c>
      <c r="AA726" s="4" t="str">
        <f t="shared" si="1472"/>
        <v/>
      </c>
      <c r="AB726" s="4" t="str">
        <f t="shared" si="1473"/>
        <v/>
      </c>
      <c r="AC726" s="4" t="str">
        <f t="shared" si="1474"/>
        <v/>
      </c>
      <c r="AD726" s="4" t="str">
        <f t="shared" si="1475"/>
        <v/>
      </c>
      <c r="AE726" s="4" t="str">
        <f t="shared" si="1476"/>
        <v/>
      </c>
      <c r="AF726" s="4">
        <f t="shared" si="1477"/>
        <v>4</v>
      </c>
      <c r="AG726" s="4">
        <f t="shared" si="1478"/>
        <v>30</v>
      </c>
      <c r="AH726" s="4">
        <f t="shared" si="1479"/>
        <v>26</v>
      </c>
      <c r="AI726" s="4" t="str">
        <f t="shared" si="1480"/>
        <v>1BKS</v>
      </c>
      <c r="AJ726" s="4" t="str">
        <f t="shared" si="1481"/>
        <v>-1BKS</v>
      </c>
      <c r="AK726" s="4" t="str" cm="1">
        <f t="array" ref="AK726">LEFT(AR726,SUM(LEN(AR726)-LEN(SUBSTITUTE(AR726,{"0";"1";"2";"3";"4";"5";"6";"7";"8";"9"},""))))</f>
        <v>1</v>
      </c>
      <c r="AL726" s="4">
        <f t="shared" si="1482"/>
        <v>13</v>
      </c>
      <c r="AM726" s="4" t="b">
        <f t="shared" si="1488"/>
        <v>1</v>
      </c>
      <c r="AN726" s="4" t="str">
        <f t="shared" si="1483"/>
        <v>BKS</v>
      </c>
      <c r="AO726" s="4" t="b">
        <f t="shared" si="1489"/>
        <v>0</v>
      </c>
      <c r="AP726" s="4" t="b">
        <f t="shared" si="1484"/>
        <v>0</v>
      </c>
      <c r="AQ726" s="5" t="str">
        <f t="shared" si="1485"/>
        <v>FRENCH FRIES PREMIUM 62GR</v>
      </c>
      <c r="AR726" s="4" t="str">
        <f t="shared" si="1486"/>
        <v>1BKS</v>
      </c>
      <c r="AS726" t="s">
        <v>992</v>
      </c>
      <c r="AT726" s="1" t="s">
        <v>993</v>
      </c>
      <c r="AU726" s="4" t="str">
        <f t="shared" ca="1" si="1490"/>
        <v/>
      </c>
      <c r="AV726">
        <v>7000</v>
      </c>
      <c r="AW726">
        <v>7000</v>
      </c>
      <c r="AX726">
        <v>6463</v>
      </c>
      <c r="AY726" t="str">
        <f t="shared" si="1352"/>
        <v>8886013223207</v>
      </c>
      <c r="AZ726" t="str">
        <f t="shared" si="1487"/>
        <v>FRENCH FRIES PREMIUM 62GR</v>
      </c>
      <c r="BA726" t="s">
        <v>4301</v>
      </c>
      <c r="BB726" t="s">
        <v>4301</v>
      </c>
      <c r="BC726" s="9" t="str" cm="1">
        <f t="array" aca="1" ref="BC726" ca="1">LEFT(AR726,MATCH(FALSE,ISNUMBER(MID(AR726,ROW(INDIRECT("1:"&amp;LEN(AR726)+1)), 1) *1),0) -1)</f>
        <v>1</v>
      </c>
      <c r="BD726" s="1"/>
      <c r="BF726" s="21"/>
      <c r="BK726" s="1"/>
      <c r="BM726" s="1"/>
      <c r="BN726" s="1"/>
      <c r="BR726" s="22"/>
      <c r="BS726">
        <v>0</v>
      </c>
      <c r="BT726" s="1" t="s">
        <v>5103</v>
      </c>
    </row>
    <row r="727" spans="1:72">
      <c r="A727" s="4" t="str">
        <f t="shared" si="1446"/>
        <v/>
      </c>
      <c r="B727" s="4" t="str">
        <f t="shared" si="1447"/>
        <v>PCS</v>
      </c>
      <c r="C727" s="4" t="str">
        <f t="shared" si="1448"/>
        <v/>
      </c>
      <c r="D727" s="4" t="str">
        <f t="shared" si="1449"/>
        <v/>
      </c>
      <c r="E727" s="4" t="str">
        <f t="shared" si="1450"/>
        <v/>
      </c>
      <c r="F727" s="4" t="str">
        <f t="shared" si="1451"/>
        <v>RTG</v>
      </c>
      <c r="G727" s="4" t="str">
        <f t="shared" si="1452"/>
        <v/>
      </c>
      <c r="H727" s="4" t="str">
        <f t="shared" si="1453"/>
        <v/>
      </c>
      <c r="I727" s="4" t="str">
        <f t="shared" si="1454"/>
        <v/>
      </c>
      <c r="J727" s="4" t="str">
        <f t="shared" si="1455"/>
        <v/>
      </c>
      <c r="K727" s="4" t="str">
        <f t="shared" si="1456"/>
        <v/>
      </c>
      <c r="L727" s="4" t="str">
        <f t="shared" si="1457"/>
        <v/>
      </c>
      <c r="M727" s="4" t="str">
        <f t="shared" si="1458"/>
        <v/>
      </c>
      <c r="N727" s="4" t="str">
        <f t="shared" si="1459"/>
        <v/>
      </c>
      <c r="O727" s="4" t="str">
        <f t="shared" si="1460"/>
        <v/>
      </c>
      <c r="P727" s="4" t="str">
        <f t="shared" si="1461"/>
        <v/>
      </c>
      <c r="Q727" s="4" t="str">
        <f t="shared" si="1462"/>
        <v/>
      </c>
      <c r="R727" s="4" t="str">
        <f t="shared" si="1463"/>
        <v/>
      </c>
      <c r="S727" s="4" t="str">
        <f t="shared" si="1464"/>
        <v/>
      </c>
      <c r="T727" s="4" t="str">
        <f t="shared" si="1465"/>
        <v/>
      </c>
      <c r="U727" s="4" t="str">
        <f t="shared" si="1466"/>
        <v/>
      </c>
      <c r="V727" s="4" t="str">
        <f t="shared" si="1467"/>
        <v/>
      </c>
      <c r="W727" s="4" t="str">
        <f t="shared" si="1468"/>
        <v/>
      </c>
      <c r="X727" s="4" t="str">
        <f t="shared" si="1469"/>
        <v/>
      </c>
      <c r="Y727" s="4">
        <f t="shared" si="1470"/>
        <v>6</v>
      </c>
      <c r="Z727" s="4" t="str">
        <f t="shared" si="1471"/>
        <v>-</v>
      </c>
      <c r="AA727" s="4" t="str">
        <f t="shared" si="1472"/>
        <v>/</v>
      </c>
      <c r="AB727" s="4" t="str">
        <f t="shared" si="1473"/>
        <v/>
      </c>
      <c r="AC727" s="4" t="str">
        <f t="shared" si="1474"/>
        <v/>
      </c>
      <c r="AD727" s="4" t="str">
        <f t="shared" si="1475"/>
        <v/>
      </c>
      <c r="AE727" s="4" t="str">
        <f t="shared" si="1476"/>
        <v/>
      </c>
      <c r="AF727" s="4">
        <f t="shared" si="1477"/>
        <v>9</v>
      </c>
      <c r="AG727" s="4">
        <f t="shared" si="1478"/>
        <v>16</v>
      </c>
      <c r="AH727" s="4">
        <f t="shared" si="1479"/>
        <v>7</v>
      </c>
      <c r="AI727" s="4" t="str">
        <f t="shared" si="1480"/>
        <v>/RTG</v>
      </c>
      <c r="AJ727" s="4" t="str">
        <f t="shared" si="1481"/>
        <v>S/RTG</v>
      </c>
      <c r="AK727" s="4" t="str" cm="1">
        <f t="array" ref="AK727">LEFT(AR727,SUM(LEN(AR727)-LEN(SUBSTITUTE(AR727,{"0";"1";"2";"3";"4";"5";"6";"7";"8";"9"},""))))</f>
        <v>10</v>
      </c>
      <c r="AL727" s="4">
        <f t="shared" si="1482"/>
        <v>13</v>
      </c>
      <c r="AM727" s="4" t="b">
        <f t="shared" ref="AM727:AM735" si="1491">LEFT(AR727,2)=AK727</f>
        <v>1</v>
      </c>
      <c r="AN727" s="4" t="str">
        <f t="shared" si="1483"/>
        <v>RTG</v>
      </c>
      <c r="AO727" s="4" t="b">
        <f t="shared" si="1489"/>
        <v>0</v>
      </c>
      <c r="AP727" s="4" t="b">
        <f t="shared" si="1484"/>
        <v>0</v>
      </c>
      <c r="AQ727" s="5" t="str">
        <f t="shared" si="1485"/>
        <v>FRENTA</v>
      </c>
      <c r="AR727" s="4" t="str">
        <f t="shared" si="1486"/>
        <v>10PCS/RTG</v>
      </c>
      <c r="AS727" t="s">
        <v>1010</v>
      </c>
      <c r="AT727" s="1" t="s">
        <v>1011</v>
      </c>
      <c r="AU727" s="4" t="str">
        <f t="shared" ca="1" si="1490"/>
        <v/>
      </c>
      <c r="AV727">
        <v>3500</v>
      </c>
      <c r="AW727">
        <v>3500</v>
      </c>
      <c r="AX727">
        <v>3088</v>
      </c>
      <c r="AY727" t="str">
        <f t="shared" si="1352"/>
        <v>8992942297162</v>
      </c>
      <c r="AZ727" t="str">
        <f t="shared" si="1487"/>
        <v>FRENTA</v>
      </c>
      <c r="BA727" t="s">
        <v>4301</v>
      </c>
      <c r="BB727" t="s">
        <v>4301</v>
      </c>
      <c r="BC727" s="4" t="str" cm="1">
        <f t="array" aca="1" ref="BC727" ca="1">LEFT(AR727,MATCH(FALSE,ISNUMBER(MID(AR727,ROW(INDIRECT("1:"&amp;LEN(AR727)+1)), 1) *1),0) -1)</f>
        <v>10</v>
      </c>
      <c r="BD727" s="1"/>
      <c r="BF727" s="21"/>
      <c r="BK727" s="1"/>
      <c r="BM727" s="1"/>
      <c r="BN727" s="1"/>
      <c r="BR727" s="22"/>
      <c r="BS727">
        <v>0</v>
      </c>
      <c r="BT727" s="1" t="s">
        <v>5103</v>
      </c>
    </row>
    <row r="728" spans="1:72">
      <c r="A728" s="4" t="str">
        <f t="shared" si="1446"/>
        <v/>
      </c>
      <c r="B728" s="4" t="str">
        <f t="shared" si="1447"/>
        <v>PCS</v>
      </c>
      <c r="C728" s="4" t="str">
        <f t="shared" si="1448"/>
        <v/>
      </c>
      <c r="D728" s="4" t="str">
        <f t="shared" si="1449"/>
        <v/>
      </c>
      <c r="E728" s="4" t="str">
        <f t="shared" si="1450"/>
        <v/>
      </c>
      <c r="F728" s="4" t="str">
        <f t="shared" si="1451"/>
        <v>RTG</v>
      </c>
      <c r="G728" s="4" t="str">
        <f t="shared" si="1452"/>
        <v/>
      </c>
      <c r="H728" s="4" t="str">
        <f t="shared" si="1453"/>
        <v/>
      </c>
      <c r="I728" s="4" t="str">
        <f t="shared" si="1454"/>
        <v/>
      </c>
      <c r="J728" s="4" t="str">
        <f t="shared" si="1455"/>
        <v/>
      </c>
      <c r="K728" s="4" t="str">
        <f t="shared" si="1456"/>
        <v/>
      </c>
      <c r="L728" s="4" t="str">
        <f t="shared" si="1457"/>
        <v/>
      </c>
      <c r="M728" s="4" t="str">
        <f t="shared" si="1458"/>
        <v/>
      </c>
      <c r="N728" s="4" t="str">
        <f t="shared" si="1459"/>
        <v/>
      </c>
      <c r="O728" s="4" t="str">
        <f t="shared" si="1460"/>
        <v/>
      </c>
      <c r="P728" s="4" t="str">
        <f t="shared" si="1461"/>
        <v/>
      </c>
      <c r="Q728" s="4" t="str">
        <f t="shared" si="1462"/>
        <v/>
      </c>
      <c r="R728" s="4" t="str">
        <f t="shared" si="1463"/>
        <v/>
      </c>
      <c r="S728" s="4" t="str">
        <f t="shared" si="1464"/>
        <v/>
      </c>
      <c r="T728" s="4" t="str">
        <f t="shared" si="1465"/>
        <v/>
      </c>
      <c r="U728" s="4" t="str">
        <f t="shared" si="1466"/>
        <v/>
      </c>
      <c r="V728" s="4" t="str">
        <f t="shared" si="1467"/>
        <v/>
      </c>
      <c r="W728" s="4" t="str">
        <f t="shared" si="1468"/>
        <v/>
      </c>
      <c r="X728" s="4" t="str">
        <f t="shared" si="1469"/>
        <v/>
      </c>
      <c r="Y728" s="4">
        <f t="shared" si="1470"/>
        <v>6</v>
      </c>
      <c r="Z728" s="4" t="str">
        <f t="shared" si="1471"/>
        <v>-</v>
      </c>
      <c r="AA728" s="4" t="str">
        <f t="shared" si="1472"/>
        <v>/</v>
      </c>
      <c r="AB728" s="4" t="str">
        <f t="shared" si="1473"/>
        <v/>
      </c>
      <c r="AC728" s="4" t="str">
        <f t="shared" si="1474"/>
        <v/>
      </c>
      <c r="AD728" s="4" t="str">
        <f t="shared" si="1475"/>
        <v/>
      </c>
      <c r="AE728" s="4" t="str">
        <f t="shared" si="1476"/>
        <v/>
      </c>
      <c r="AF728" s="4">
        <f t="shared" si="1477"/>
        <v>9</v>
      </c>
      <c r="AG728" s="4">
        <f t="shared" si="1478"/>
        <v>21</v>
      </c>
      <c r="AH728" s="4">
        <f t="shared" si="1479"/>
        <v>12</v>
      </c>
      <c r="AI728" s="4" t="str">
        <f t="shared" si="1480"/>
        <v>/RTG</v>
      </c>
      <c r="AJ728" s="4" t="str">
        <f t="shared" si="1481"/>
        <v>S/RTG</v>
      </c>
      <c r="AK728" s="4" t="str" cm="1">
        <f t="array" ref="AK728">LEFT(AR728,SUM(LEN(AR728)-LEN(SUBSTITUTE(AR728,{"0";"1";"2";"3";"4";"5";"6";"7";"8";"9"},""))))</f>
        <v>10</v>
      </c>
      <c r="AL728" s="4">
        <f t="shared" si="1482"/>
        <v>13</v>
      </c>
      <c r="AM728" s="4" t="b">
        <f t="shared" si="1491"/>
        <v>1</v>
      </c>
      <c r="AN728" s="4" t="str">
        <f t="shared" si="1483"/>
        <v>RTG</v>
      </c>
      <c r="AO728" s="4" t="b">
        <f t="shared" si="1489"/>
        <v>0</v>
      </c>
      <c r="AP728" s="4" t="b">
        <f t="shared" si="1484"/>
        <v>0</v>
      </c>
      <c r="AQ728" s="5" t="str">
        <f t="shared" si="1485"/>
        <v>FRENTA COLA</v>
      </c>
      <c r="AR728" s="4" t="str">
        <f t="shared" si="1486"/>
        <v>10PCS/RTG</v>
      </c>
      <c r="AS728" t="s">
        <v>994</v>
      </c>
      <c r="AT728" s="1" t="s">
        <v>995</v>
      </c>
      <c r="AU728" s="4" t="str">
        <f t="shared" ca="1" si="1490"/>
        <v/>
      </c>
      <c r="AV728">
        <v>3000</v>
      </c>
      <c r="AW728">
        <v>3000</v>
      </c>
      <c r="AX728">
        <v>2700</v>
      </c>
      <c r="AY728" t="str">
        <f t="shared" si="1352"/>
        <v>8992942297148</v>
      </c>
      <c r="AZ728" t="str">
        <f t="shared" si="1487"/>
        <v>FRENTA COLA</v>
      </c>
      <c r="BA728" t="s">
        <v>4301</v>
      </c>
      <c r="BB728" t="s">
        <v>4301</v>
      </c>
      <c r="BC728" s="4" t="str" cm="1">
        <f t="array" aca="1" ref="BC728" ca="1">LEFT(AR728,MATCH(FALSE,ISNUMBER(MID(AR728,ROW(INDIRECT("1:"&amp;LEN(AR728)+1)), 1) *1),0) -1)</f>
        <v>10</v>
      </c>
      <c r="BD728" s="1"/>
      <c r="BF728" s="21"/>
      <c r="BK728" s="1"/>
      <c r="BM728" s="1"/>
      <c r="BN728" s="1"/>
      <c r="BR728" s="22"/>
      <c r="BS728">
        <v>0</v>
      </c>
      <c r="BT728" s="1" t="s">
        <v>5103</v>
      </c>
    </row>
    <row r="729" spans="1:72">
      <c r="A729" s="4" t="str">
        <f t="shared" si="1446"/>
        <v/>
      </c>
      <c r="B729" s="4" t="str">
        <f t="shared" si="1447"/>
        <v>PCS</v>
      </c>
      <c r="C729" s="4" t="str">
        <f t="shared" si="1448"/>
        <v/>
      </c>
      <c r="D729" s="4" t="str">
        <f t="shared" si="1449"/>
        <v/>
      </c>
      <c r="E729" s="4" t="str">
        <f t="shared" si="1450"/>
        <v/>
      </c>
      <c r="F729" s="4" t="str">
        <f t="shared" si="1451"/>
        <v>RTG</v>
      </c>
      <c r="G729" s="4" t="str">
        <f t="shared" si="1452"/>
        <v/>
      </c>
      <c r="H729" s="4" t="str">
        <f t="shared" si="1453"/>
        <v/>
      </c>
      <c r="I729" s="4" t="str">
        <f t="shared" si="1454"/>
        <v/>
      </c>
      <c r="J729" s="4" t="str">
        <f t="shared" si="1455"/>
        <v/>
      </c>
      <c r="K729" s="4" t="str">
        <f t="shared" si="1456"/>
        <v/>
      </c>
      <c r="L729" s="4" t="str">
        <f t="shared" si="1457"/>
        <v/>
      </c>
      <c r="M729" s="4" t="str">
        <f t="shared" si="1458"/>
        <v/>
      </c>
      <c r="N729" s="4" t="str">
        <f t="shared" si="1459"/>
        <v/>
      </c>
      <c r="O729" s="4" t="str">
        <f t="shared" si="1460"/>
        <v/>
      </c>
      <c r="P729" s="4" t="str">
        <f t="shared" si="1461"/>
        <v/>
      </c>
      <c r="Q729" s="4" t="str">
        <f t="shared" si="1462"/>
        <v/>
      </c>
      <c r="R729" s="4" t="str">
        <f t="shared" si="1463"/>
        <v/>
      </c>
      <c r="S729" s="4" t="str">
        <f t="shared" si="1464"/>
        <v/>
      </c>
      <c r="T729" s="4" t="str">
        <f t="shared" si="1465"/>
        <v/>
      </c>
      <c r="U729" s="4" t="str">
        <f t="shared" si="1466"/>
        <v/>
      </c>
      <c r="V729" s="4" t="str">
        <f t="shared" si="1467"/>
        <v/>
      </c>
      <c r="W729" s="4" t="str">
        <f t="shared" si="1468"/>
        <v/>
      </c>
      <c r="X729" s="4" t="str">
        <f t="shared" si="1469"/>
        <v/>
      </c>
      <c r="Y729" s="4">
        <f t="shared" si="1470"/>
        <v>6</v>
      </c>
      <c r="Z729" s="4" t="str">
        <f t="shared" si="1471"/>
        <v>-</v>
      </c>
      <c r="AA729" s="4" t="str">
        <f t="shared" si="1472"/>
        <v>/</v>
      </c>
      <c r="AB729" s="4" t="str">
        <f t="shared" si="1473"/>
        <v/>
      </c>
      <c r="AC729" s="4" t="str">
        <f t="shared" si="1474"/>
        <v/>
      </c>
      <c r="AD729" s="4" t="str">
        <f t="shared" si="1475"/>
        <v/>
      </c>
      <c r="AE729" s="4" t="str">
        <f t="shared" si="1476"/>
        <v/>
      </c>
      <c r="AF729" s="4">
        <f t="shared" si="1477"/>
        <v>9</v>
      </c>
      <c r="AG729" s="4">
        <f t="shared" si="1478"/>
        <v>28</v>
      </c>
      <c r="AH729" s="4">
        <f t="shared" si="1479"/>
        <v>19</v>
      </c>
      <c r="AI729" s="4" t="str">
        <f t="shared" si="1480"/>
        <v>/RTG</v>
      </c>
      <c r="AJ729" s="4" t="str">
        <f t="shared" si="1481"/>
        <v>S/RTG</v>
      </c>
      <c r="AK729" s="4" t="str" cm="1">
        <f t="array" ref="AK729">LEFT(AR729,SUM(LEN(AR729)-LEN(SUBSTITUTE(AR729,{"0";"1";"2";"3";"4";"5";"6";"7";"8";"9"},""))))</f>
        <v>10</v>
      </c>
      <c r="AL729" s="4">
        <f t="shared" si="1482"/>
        <v>13</v>
      </c>
      <c r="AM729" s="4" t="b">
        <f t="shared" si="1491"/>
        <v>1</v>
      </c>
      <c r="AN729" s="4" t="str">
        <f t="shared" si="1483"/>
        <v>RTG</v>
      </c>
      <c r="AO729" s="4" t="b">
        <f t="shared" si="1489"/>
        <v>0</v>
      </c>
      <c r="AP729" s="4" t="b">
        <f t="shared" si="1484"/>
        <v>0</v>
      </c>
      <c r="AQ729" s="5" t="str">
        <f t="shared" si="1485"/>
        <v>FRENTA FRUIT PUNCH</v>
      </c>
      <c r="AR729" s="4" t="str">
        <f t="shared" si="1486"/>
        <v>10PCS/RTG</v>
      </c>
      <c r="AS729" t="s">
        <v>996</v>
      </c>
      <c r="AT729" s="1" t="s">
        <v>997</v>
      </c>
      <c r="AU729" s="4" t="str">
        <f t="shared" ca="1" si="1490"/>
        <v/>
      </c>
      <c r="AV729">
        <v>3000</v>
      </c>
      <c r="AW729">
        <v>3000</v>
      </c>
      <c r="AX729">
        <v>2700</v>
      </c>
      <c r="AY729" t="str">
        <f t="shared" si="1352"/>
        <v>8992942180006</v>
      </c>
      <c r="AZ729" t="str">
        <f t="shared" si="1487"/>
        <v>FRENTA FRUIT PUNCH</v>
      </c>
      <c r="BA729" t="s">
        <v>4301</v>
      </c>
      <c r="BB729" t="s">
        <v>4301</v>
      </c>
      <c r="BC729" s="4" t="str" cm="1">
        <f t="array" aca="1" ref="BC729" ca="1">LEFT(AR729,MATCH(FALSE,ISNUMBER(MID(AR729,ROW(INDIRECT("1:"&amp;LEN(AR729)+1)), 1) *1),0) -1)</f>
        <v>10</v>
      </c>
      <c r="BD729" s="1"/>
      <c r="BF729" s="21"/>
      <c r="BK729" s="1"/>
      <c r="BM729" s="1"/>
      <c r="BN729" s="1"/>
      <c r="BR729" s="22"/>
      <c r="BS729">
        <v>0</v>
      </c>
      <c r="BT729" s="1" t="s">
        <v>5103</v>
      </c>
    </row>
    <row r="730" spans="1:72">
      <c r="A730" s="4" t="str">
        <f t="shared" si="1446"/>
        <v/>
      </c>
      <c r="B730" s="4" t="str">
        <f t="shared" si="1447"/>
        <v>PCS</v>
      </c>
      <c r="C730" s="4" t="str">
        <f t="shared" si="1448"/>
        <v/>
      </c>
      <c r="D730" s="4" t="str">
        <f t="shared" si="1449"/>
        <v/>
      </c>
      <c r="E730" s="4" t="str">
        <f t="shared" si="1450"/>
        <v/>
      </c>
      <c r="F730" s="4" t="str">
        <f t="shared" si="1451"/>
        <v>RTG</v>
      </c>
      <c r="G730" s="4" t="str">
        <f t="shared" si="1452"/>
        <v/>
      </c>
      <c r="H730" s="4" t="str">
        <f t="shared" si="1453"/>
        <v/>
      </c>
      <c r="I730" s="4" t="str">
        <f t="shared" si="1454"/>
        <v/>
      </c>
      <c r="J730" s="4" t="str">
        <f t="shared" si="1455"/>
        <v/>
      </c>
      <c r="K730" s="4" t="str">
        <f t="shared" si="1456"/>
        <v/>
      </c>
      <c r="L730" s="4" t="str">
        <f t="shared" si="1457"/>
        <v/>
      </c>
      <c r="M730" s="4" t="str">
        <f t="shared" si="1458"/>
        <v/>
      </c>
      <c r="N730" s="4" t="str">
        <f t="shared" si="1459"/>
        <v/>
      </c>
      <c r="O730" s="4" t="str">
        <f t="shared" si="1460"/>
        <v/>
      </c>
      <c r="P730" s="4" t="str">
        <f t="shared" si="1461"/>
        <v/>
      </c>
      <c r="Q730" s="4" t="str">
        <f t="shared" si="1462"/>
        <v/>
      </c>
      <c r="R730" s="4" t="str">
        <f t="shared" si="1463"/>
        <v/>
      </c>
      <c r="S730" s="4" t="str">
        <f t="shared" si="1464"/>
        <v/>
      </c>
      <c r="T730" s="4" t="str">
        <f t="shared" si="1465"/>
        <v/>
      </c>
      <c r="U730" s="4" t="str">
        <f t="shared" si="1466"/>
        <v/>
      </c>
      <c r="V730" s="4" t="str">
        <f t="shared" si="1467"/>
        <v/>
      </c>
      <c r="W730" s="4" t="str">
        <f t="shared" si="1468"/>
        <v/>
      </c>
      <c r="X730" s="4" t="str">
        <f t="shared" si="1469"/>
        <v/>
      </c>
      <c r="Y730" s="4">
        <f t="shared" si="1470"/>
        <v>6</v>
      </c>
      <c r="Z730" s="4" t="str">
        <f t="shared" si="1471"/>
        <v>-</v>
      </c>
      <c r="AA730" s="4" t="str">
        <f t="shared" si="1472"/>
        <v>/</v>
      </c>
      <c r="AB730" s="4" t="str">
        <f t="shared" si="1473"/>
        <v/>
      </c>
      <c r="AC730" s="4" t="str">
        <f t="shared" si="1474"/>
        <v/>
      </c>
      <c r="AD730" s="4" t="str">
        <f t="shared" si="1475"/>
        <v/>
      </c>
      <c r="AE730" s="4" t="str">
        <f t="shared" si="1476"/>
        <v/>
      </c>
      <c r="AF730" s="4">
        <f t="shared" si="1477"/>
        <v>9</v>
      </c>
      <c r="AG730" s="4">
        <f t="shared" si="1478"/>
        <v>22</v>
      </c>
      <c r="AH730" s="4">
        <f t="shared" si="1479"/>
        <v>13</v>
      </c>
      <c r="AI730" s="4" t="str">
        <f t="shared" si="1480"/>
        <v>/RTG</v>
      </c>
      <c r="AJ730" s="4" t="str">
        <f t="shared" si="1481"/>
        <v>S/RTG</v>
      </c>
      <c r="AK730" s="4" t="str" cm="1">
        <f t="array" ref="AK730">LEFT(AR730,SUM(LEN(AR730)-LEN(SUBSTITUTE(AR730,{"0";"1";"2";"3";"4";"5";"6";"7";"8";"9"},""))))</f>
        <v>10</v>
      </c>
      <c r="AL730" s="4">
        <f t="shared" si="1482"/>
        <v>13</v>
      </c>
      <c r="AM730" s="4" t="b">
        <f t="shared" si="1491"/>
        <v>1</v>
      </c>
      <c r="AN730" s="4" t="str">
        <f t="shared" si="1483"/>
        <v>RTG</v>
      </c>
      <c r="AO730" s="4" t="b">
        <f t="shared" si="1489"/>
        <v>0</v>
      </c>
      <c r="AP730" s="4" t="b">
        <f t="shared" si="1484"/>
        <v>0</v>
      </c>
      <c r="AQ730" s="5" t="str">
        <f t="shared" si="1485"/>
        <v>FRENTA JERUK</v>
      </c>
      <c r="AR730" s="4" t="str">
        <f t="shared" si="1486"/>
        <v>10PCS/RTG</v>
      </c>
      <c r="AS730" t="s">
        <v>998</v>
      </c>
      <c r="AT730" s="1" t="s">
        <v>999</v>
      </c>
      <c r="AU730" s="4" t="str">
        <f t="shared" ca="1" si="1490"/>
        <v/>
      </c>
      <c r="AV730">
        <v>3000</v>
      </c>
      <c r="AW730">
        <v>3000</v>
      </c>
      <c r="AX730">
        <v>2700</v>
      </c>
      <c r="AY730" t="str">
        <f t="shared" si="1352"/>
        <v>8992942297100</v>
      </c>
      <c r="AZ730" t="str">
        <f t="shared" si="1487"/>
        <v>FRENTA JERUK</v>
      </c>
      <c r="BA730" t="s">
        <v>4301</v>
      </c>
      <c r="BB730" t="s">
        <v>4301</v>
      </c>
      <c r="BC730" s="4" t="str" cm="1">
        <f t="array" aca="1" ref="BC730" ca="1">LEFT(AR730,MATCH(FALSE,ISNUMBER(MID(AR730,ROW(INDIRECT("1:"&amp;LEN(AR730)+1)), 1) *1),0) -1)</f>
        <v>10</v>
      </c>
      <c r="BD730" s="1"/>
      <c r="BF730" s="21"/>
      <c r="BK730" s="1"/>
      <c r="BM730" s="1"/>
      <c r="BN730" s="1"/>
      <c r="BR730" s="22"/>
      <c r="BS730">
        <v>0</v>
      </c>
      <c r="BT730" s="1" t="s">
        <v>5103</v>
      </c>
    </row>
    <row r="731" spans="1:72">
      <c r="A731" s="4" t="str">
        <f t="shared" si="1446"/>
        <v/>
      </c>
      <c r="B731" s="4" t="str">
        <f t="shared" si="1447"/>
        <v>PCS</v>
      </c>
      <c r="C731" s="4" t="str">
        <f t="shared" si="1448"/>
        <v/>
      </c>
      <c r="D731" s="4" t="str">
        <f t="shared" si="1449"/>
        <v/>
      </c>
      <c r="E731" s="4" t="str">
        <f t="shared" si="1450"/>
        <v/>
      </c>
      <c r="F731" s="4" t="str">
        <f t="shared" si="1451"/>
        <v>RTG</v>
      </c>
      <c r="G731" s="4" t="str">
        <f t="shared" si="1452"/>
        <v/>
      </c>
      <c r="H731" s="4" t="str">
        <f t="shared" si="1453"/>
        <v/>
      </c>
      <c r="I731" s="4" t="str">
        <f t="shared" si="1454"/>
        <v/>
      </c>
      <c r="J731" s="4" t="str">
        <f t="shared" si="1455"/>
        <v/>
      </c>
      <c r="K731" s="4" t="str">
        <f t="shared" si="1456"/>
        <v/>
      </c>
      <c r="L731" s="4" t="str">
        <f t="shared" si="1457"/>
        <v/>
      </c>
      <c r="M731" s="4" t="str">
        <f t="shared" si="1458"/>
        <v/>
      </c>
      <c r="N731" s="4" t="str">
        <f t="shared" si="1459"/>
        <v/>
      </c>
      <c r="O731" s="4" t="str">
        <f t="shared" si="1460"/>
        <v/>
      </c>
      <c r="P731" s="4" t="str">
        <f t="shared" si="1461"/>
        <v/>
      </c>
      <c r="Q731" s="4" t="str">
        <f t="shared" si="1462"/>
        <v/>
      </c>
      <c r="R731" s="4" t="str">
        <f t="shared" si="1463"/>
        <v/>
      </c>
      <c r="S731" s="4" t="str">
        <f t="shared" si="1464"/>
        <v/>
      </c>
      <c r="T731" s="4" t="str">
        <f t="shared" si="1465"/>
        <v/>
      </c>
      <c r="U731" s="4" t="str">
        <f t="shared" si="1466"/>
        <v/>
      </c>
      <c r="V731" s="4" t="str">
        <f t="shared" si="1467"/>
        <v/>
      </c>
      <c r="W731" s="4" t="str">
        <f t="shared" si="1468"/>
        <v/>
      </c>
      <c r="X731" s="4" t="str">
        <f t="shared" si="1469"/>
        <v/>
      </c>
      <c r="Y731" s="4">
        <f t="shared" si="1470"/>
        <v>6</v>
      </c>
      <c r="Z731" s="4" t="str">
        <f t="shared" si="1471"/>
        <v>-</v>
      </c>
      <c r="AA731" s="4" t="str">
        <f t="shared" si="1472"/>
        <v>/</v>
      </c>
      <c r="AB731" s="4" t="str">
        <f t="shared" si="1473"/>
        <v/>
      </c>
      <c r="AC731" s="4" t="str">
        <f t="shared" si="1474"/>
        <v/>
      </c>
      <c r="AD731" s="4" t="str">
        <f t="shared" si="1475"/>
        <v/>
      </c>
      <c r="AE731" s="4" t="str">
        <f t="shared" si="1476"/>
        <v/>
      </c>
      <c r="AF731" s="4">
        <f t="shared" si="1477"/>
        <v>9</v>
      </c>
      <c r="AG731" s="4">
        <f t="shared" si="1478"/>
        <v>22</v>
      </c>
      <c r="AH731" s="4">
        <f t="shared" si="1479"/>
        <v>13</v>
      </c>
      <c r="AI731" s="4" t="str">
        <f t="shared" si="1480"/>
        <v>/RTG</v>
      </c>
      <c r="AJ731" s="4" t="str">
        <f t="shared" si="1481"/>
        <v>S/RTG</v>
      </c>
      <c r="AK731" s="4" t="str" cm="1">
        <f t="array" ref="AK731">LEFT(AR731,SUM(LEN(AR731)-LEN(SUBSTITUTE(AR731,{"0";"1";"2";"3";"4";"5";"6";"7";"8";"9"},""))))</f>
        <v>10</v>
      </c>
      <c r="AL731" s="4">
        <f t="shared" si="1482"/>
        <v>13</v>
      </c>
      <c r="AM731" s="4" t="b">
        <f t="shared" si="1491"/>
        <v>1</v>
      </c>
      <c r="AN731" s="4" t="str">
        <f t="shared" si="1483"/>
        <v>RTG</v>
      </c>
      <c r="AO731" s="4" t="b">
        <f t="shared" si="1489"/>
        <v>0</v>
      </c>
      <c r="AP731" s="4" t="b">
        <f t="shared" si="1484"/>
        <v>0</v>
      </c>
      <c r="AQ731" s="5" t="str">
        <f t="shared" si="1485"/>
        <v>FRENTA LEMON</v>
      </c>
      <c r="AR731" s="4" t="str">
        <f t="shared" si="1486"/>
        <v>10PCS/RTG</v>
      </c>
      <c r="AS731" t="s">
        <v>1000</v>
      </c>
      <c r="AT731" s="1" t="s">
        <v>1001</v>
      </c>
      <c r="AU731" s="4" t="str">
        <f t="shared" ca="1" si="1490"/>
        <v/>
      </c>
      <c r="AV731">
        <v>3000</v>
      </c>
      <c r="AW731">
        <v>3000</v>
      </c>
      <c r="AX731">
        <v>2700</v>
      </c>
      <c r="AY731" t="str">
        <f t="shared" si="1352"/>
        <v>8992942297186</v>
      </c>
      <c r="AZ731" t="str">
        <f t="shared" si="1487"/>
        <v>FRENTA LEMON</v>
      </c>
      <c r="BA731" t="s">
        <v>4301</v>
      </c>
      <c r="BB731" t="s">
        <v>4301</v>
      </c>
      <c r="BC731" s="4" t="str" cm="1">
        <f t="array" aca="1" ref="BC731" ca="1">LEFT(AR731,MATCH(FALSE,ISNUMBER(MID(AR731,ROW(INDIRECT("1:"&amp;LEN(AR731)+1)), 1) *1),0) -1)</f>
        <v>10</v>
      </c>
      <c r="BD731" s="1"/>
      <c r="BF731" s="21"/>
      <c r="BK731" s="1"/>
      <c r="BM731" s="1"/>
      <c r="BN731" s="1"/>
      <c r="BR731" s="22"/>
      <c r="BS731">
        <v>0</v>
      </c>
      <c r="BT731" s="1" t="s">
        <v>5103</v>
      </c>
    </row>
    <row r="732" spans="1:72">
      <c r="A732" s="4" t="str">
        <f t="shared" si="1446"/>
        <v/>
      </c>
      <c r="B732" s="4" t="str">
        <f t="shared" si="1447"/>
        <v>PCS</v>
      </c>
      <c r="C732" s="4" t="str">
        <f t="shared" si="1448"/>
        <v/>
      </c>
      <c r="D732" s="4" t="str">
        <f t="shared" si="1449"/>
        <v/>
      </c>
      <c r="E732" s="4" t="str">
        <f t="shared" si="1450"/>
        <v/>
      </c>
      <c r="F732" s="4" t="str">
        <f t="shared" si="1451"/>
        <v>RTG</v>
      </c>
      <c r="G732" s="4" t="str">
        <f t="shared" si="1452"/>
        <v/>
      </c>
      <c r="H732" s="4" t="str">
        <f t="shared" si="1453"/>
        <v/>
      </c>
      <c r="I732" s="4" t="str">
        <f t="shared" si="1454"/>
        <v/>
      </c>
      <c r="J732" s="4" t="str">
        <f t="shared" si="1455"/>
        <v/>
      </c>
      <c r="K732" s="4" t="str">
        <f t="shared" si="1456"/>
        <v/>
      </c>
      <c r="L732" s="4" t="str">
        <f t="shared" si="1457"/>
        <v/>
      </c>
      <c r="M732" s="4" t="str">
        <f t="shared" si="1458"/>
        <v/>
      </c>
      <c r="N732" s="4" t="str">
        <f t="shared" si="1459"/>
        <v/>
      </c>
      <c r="O732" s="4" t="str">
        <f t="shared" si="1460"/>
        <v/>
      </c>
      <c r="P732" s="4" t="str">
        <f t="shared" si="1461"/>
        <v/>
      </c>
      <c r="Q732" s="4" t="str">
        <f t="shared" si="1462"/>
        <v/>
      </c>
      <c r="R732" s="4" t="str">
        <f t="shared" si="1463"/>
        <v/>
      </c>
      <c r="S732" s="4" t="str">
        <f t="shared" si="1464"/>
        <v/>
      </c>
      <c r="T732" s="4" t="str">
        <f t="shared" si="1465"/>
        <v/>
      </c>
      <c r="U732" s="4" t="str">
        <f t="shared" si="1466"/>
        <v/>
      </c>
      <c r="V732" s="4" t="str">
        <f t="shared" si="1467"/>
        <v/>
      </c>
      <c r="W732" s="4" t="str">
        <f t="shared" si="1468"/>
        <v/>
      </c>
      <c r="X732" s="4" t="str">
        <f t="shared" si="1469"/>
        <v/>
      </c>
      <c r="Y732" s="4">
        <f t="shared" si="1470"/>
        <v>6</v>
      </c>
      <c r="Z732" s="4" t="str">
        <f t="shared" si="1471"/>
        <v>-</v>
      </c>
      <c r="AA732" s="4" t="str">
        <f t="shared" si="1472"/>
        <v>/</v>
      </c>
      <c r="AB732" s="4" t="str">
        <f t="shared" si="1473"/>
        <v/>
      </c>
      <c r="AC732" s="4" t="str">
        <f t="shared" si="1474"/>
        <v/>
      </c>
      <c r="AD732" s="4" t="str">
        <f t="shared" si="1475"/>
        <v/>
      </c>
      <c r="AE732" s="4" t="str">
        <f t="shared" si="1476"/>
        <v/>
      </c>
      <c r="AF732" s="4">
        <f t="shared" si="1477"/>
        <v>9</v>
      </c>
      <c r="AG732" s="4">
        <f t="shared" si="1478"/>
        <v>23</v>
      </c>
      <c r="AH732" s="4">
        <f t="shared" si="1479"/>
        <v>14</v>
      </c>
      <c r="AI732" s="4" t="str">
        <f t="shared" si="1480"/>
        <v>/RTG</v>
      </c>
      <c r="AJ732" s="4" t="str">
        <f t="shared" si="1481"/>
        <v>S/RTG</v>
      </c>
      <c r="AK732" s="4" t="str" cm="1">
        <f t="array" ref="AK732">LEFT(AR732,SUM(LEN(AR732)-LEN(SUBSTITUTE(AR732,{"0";"1";"2";"3";"4";"5";"6";"7";"8";"9"},""))))</f>
        <v>10</v>
      </c>
      <c r="AL732" s="4">
        <f t="shared" si="1482"/>
        <v>13</v>
      </c>
      <c r="AM732" s="4" t="b">
        <f t="shared" si="1491"/>
        <v>1</v>
      </c>
      <c r="AN732" s="4" t="str">
        <f t="shared" si="1483"/>
        <v>RTG</v>
      </c>
      <c r="AO732" s="4" t="b">
        <f t="shared" si="1489"/>
        <v>0</v>
      </c>
      <c r="AP732" s="4" t="b">
        <f t="shared" si="1484"/>
        <v>0</v>
      </c>
      <c r="AQ732" s="5" t="str">
        <f t="shared" si="1485"/>
        <v>FRENTA MANGGA</v>
      </c>
      <c r="AR732" s="4" t="str">
        <f t="shared" si="1486"/>
        <v>10PCS/RTG</v>
      </c>
      <c r="AS732" t="s">
        <v>1002</v>
      </c>
      <c r="AT732" s="1" t="s">
        <v>1003</v>
      </c>
      <c r="AU732" s="4" t="str">
        <f t="shared" ca="1" si="1490"/>
        <v/>
      </c>
      <c r="AV732">
        <v>3000</v>
      </c>
      <c r="AW732">
        <v>3000</v>
      </c>
      <c r="AX732">
        <v>2700</v>
      </c>
      <c r="AY732" t="str">
        <f t="shared" si="1352"/>
        <v>8992942017241</v>
      </c>
      <c r="AZ732" t="str">
        <f t="shared" si="1487"/>
        <v>FRENTA MANGGA</v>
      </c>
      <c r="BA732" t="s">
        <v>4301</v>
      </c>
      <c r="BB732" t="s">
        <v>4301</v>
      </c>
      <c r="BC732" s="4" t="str" cm="1">
        <f t="array" aca="1" ref="BC732" ca="1">LEFT(AR732,MATCH(FALSE,ISNUMBER(MID(AR732,ROW(INDIRECT("1:"&amp;LEN(AR732)+1)), 1) *1),0) -1)</f>
        <v>10</v>
      </c>
      <c r="BD732" s="1"/>
      <c r="BF732" s="21"/>
      <c r="BK732" s="1"/>
      <c r="BM732" s="1"/>
      <c r="BN732" s="1"/>
      <c r="BR732" s="22"/>
      <c r="BS732">
        <v>0</v>
      </c>
      <c r="BT732" s="1" t="s">
        <v>5103</v>
      </c>
    </row>
    <row r="733" spans="1:72">
      <c r="A733" s="4" t="str">
        <f t="shared" si="1446"/>
        <v/>
      </c>
      <c r="B733" s="4" t="str">
        <f t="shared" si="1447"/>
        <v>PCS</v>
      </c>
      <c r="C733" s="4" t="str">
        <f t="shared" si="1448"/>
        <v/>
      </c>
      <c r="D733" s="4" t="str">
        <f t="shared" si="1449"/>
        <v/>
      </c>
      <c r="E733" s="4" t="str">
        <f t="shared" si="1450"/>
        <v/>
      </c>
      <c r="F733" s="4" t="str">
        <f t="shared" si="1451"/>
        <v>RTG</v>
      </c>
      <c r="G733" s="4" t="str">
        <f t="shared" si="1452"/>
        <v/>
      </c>
      <c r="H733" s="4" t="str">
        <f t="shared" si="1453"/>
        <v/>
      </c>
      <c r="I733" s="4" t="str">
        <f t="shared" si="1454"/>
        <v/>
      </c>
      <c r="J733" s="4" t="str">
        <f t="shared" si="1455"/>
        <v/>
      </c>
      <c r="K733" s="4" t="str">
        <f t="shared" si="1456"/>
        <v/>
      </c>
      <c r="L733" s="4" t="str">
        <f t="shared" si="1457"/>
        <v/>
      </c>
      <c r="M733" s="4" t="str">
        <f t="shared" si="1458"/>
        <v/>
      </c>
      <c r="N733" s="4" t="str">
        <f t="shared" si="1459"/>
        <v/>
      </c>
      <c r="O733" s="4" t="str">
        <f t="shared" si="1460"/>
        <v/>
      </c>
      <c r="P733" s="4" t="str">
        <f t="shared" si="1461"/>
        <v/>
      </c>
      <c r="Q733" s="4" t="str">
        <f t="shared" si="1462"/>
        <v/>
      </c>
      <c r="R733" s="4" t="str">
        <f t="shared" si="1463"/>
        <v/>
      </c>
      <c r="S733" s="4" t="str">
        <f t="shared" si="1464"/>
        <v/>
      </c>
      <c r="T733" s="4" t="str">
        <f t="shared" si="1465"/>
        <v/>
      </c>
      <c r="U733" s="4" t="str">
        <f t="shared" si="1466"/>
        <v/>
      </c>
      <c r="V733" s="4" t="str">
        <f t="shared" si="1467"/>
        <v/>
      </c>
      <c r="W733" s="4" t="str">
        <f t="shared" si="1468"/>
        <v/>
      </c>
      <c r="X733" s="4" t="str">
        <f t="shared" si="1469"/>
        <v/>
      </c>
      <c r="Y733" s="4">
        <f t="shared" si="1470"/>
        <v>6</v>
      </c>
      <c r="Z733" s="4" t="str">
        <f t="shared" si="1471"/>
        <v>-</v>
      </c>
      <c r="AA733" s="4" t="str">
        <f t="shared" si="1472"/>
        <v>/</v>
      </c>
      <c r="AB733" s="4" t="str">
        <f t="shared" si="1473"/>
        <v/>
      </c>
      <c r="AC733" s="4" t="str">
        <f t="shared" si="1474"/>
        <v/>
      </c>
      <c r="AD733" s="4" t="str">
        <f t="shared" si="1475"/>
        <v/>
      </c>
      <c r="AE733" s="4" t="str">
        <f t="shared" si="1476"/>
        <v/>
      </c>
      <c r="AF733" s="4">
        <f t="shared" si="1477"/>
        <v>9</v>
      </c>
      <c r="AG733" s="4">
        <f t="shared" si="1478"/>
        <v>29</v>
      </c>
      <c r="AH733" s="4">
        <f t="shared" si="1479"/>
        <v>20</v>
      </c>
      <c r="AI733" s="4" t="str">
        <f t="shared" si="1480"/>
        <v>/RTG</v>
      </c>
      <c r="AJ733" s="4" t="str">
        <f t="shared" si="1481"/>
        <v>S/RTG</v>
      </c>
      <c r="AK733" s="4" t="str" cm="1">
        <f t="array" ref="AK733">LEFT(AR733,SUM(LEN(AR733)-LEN(SUBSTITUTE(AR733,{"0";"1";"2";"3";"4";"5";"6";"7";"8";"9"},""))))</f>
        <v>10</v>
      </c>
      <c r="AL733" s="4">
        <f t="shared" si="1482"/>
        <v>13</v>
      </c>
      <c r="AM733" s="4" t="b">
        <f t="shared" si="1491"/>
        <v>1</v>
      </c>
      <c r="AN733" s="4" t="str">
        <f t="shared" si="1483"/>
        <v>RTG</v>
      </c>
      <c r="AO733" s="4" t="b">
        <f t="shared" si="1489"/>
        <v>0</v>
      </c>
      <c r="AP733" s="4" t="b">
        <f t="shared" si="1484"/>
        <v>0</v>
      </c>
      <c r="AQ733" s="5" t="str">
        <f t="shared" si="1485"/>
        <v>FRENTA PERMEN KARET</v>
      </c>
      <c r="AR733" s="4" t="str">
        <f t="shared" si="1486"/>
        <v>10PCS/RTG</v>
      </c>
      <c r="AS733" t="s">
        <v>1004</v>
      </c>
      <c r="AT733" s="1" t="s">
        <v>1005</v>
      </c>
      <c r="AU733" s="4" t="str">
        <f t="shared" ca="1" si="1490"/>
        <v/>
      </c>
      <c r="AV733">
        <v>3000</v>
      </c>
      <c r="AW733">
        <v>3000</v>
      </c>
      <c r="AX733">
        <v>2700</v>
      </c>
      <c r="AY733" t="str">
        <f t="shared" si="1352"/>
        <v>8992942297209</v>
      </c>
      <c r="AZ733" t="str">
        <f t="shared" si="1487"/>
        <v>FRENTA PERMEN KARET</v>
      </c>
      <c r="BA733" t="s">
        <v>4301</v>
      </c>
      <c r="BB733" t="s">
        <v>4301</v>
      </c>
      <c r="BC733" s="4" t="str" cm="1">
        <f t="array" aca="1" ref="BC733" ca="1">LEFT(AR733,MATCH(FALSE,ISNUMBER(MID(AR733,ROW(INDIRECT("1:"&amp;LEN(AR733)+1)), 1) *1),0) -1)</f>
        <v>10</v>
      </c>
      <c r="BD733" s="1"/>
      <c r="BF733" s="21"/>
      <c r="BK733" s="1"/>
      <c r="BM733" s="1"/>
      <c r="BN733" s="1"/>
      <c r="BR733" s="22"/>
      <c r="BS733">
        <v>0</v>
      </c>
      <c r="BT733" s="1" t="s">
        <v>5103</v>
      </c>
    </row>
    <row r="734" spans="1:72">
      <c r="A734" s="4" t="str">
        <f t="shared" si="1446"/>
        <v/>
      </c>
      <c r="B734" s="4" t="str">
        <f t="shared" si="1447"/>
        <v>PCS</v>
      </c>
      <c r="C734" s="4" t="str">
        <f t="shared" si="1448"/>
        <v/>
      </c>
      <c r="D734" s="4" t="str">
        <f t="shared" si="1449"/>
        <v/>
      </c>
      <c r="E734" s="4" t="str">
        <f t="shared" si="1450"/>
        <v/>
      </c>
      <c r="F734" s="4" t="str">
        <f t="shared" si="1451"/>
        <v>RTG</v>
      </c>
      <c r="G734" s="4" t="str">
        <f t="shared" si="1452"/>
        <v/>
      </c>
      <c r="H734" s="4" t="str">
        <f t="shared" si="1453"/>
        <v/>
      </c>
      <c r="I734" s="4" t="str">
        <f t="shared" si="1454"/>
        <v/>
      </c>
      <c r="J734" s="4" t="str">
        <f t="shared" si="1455"/>
        <v/>
      </c>
      <c r="K734" s="4" t="str">
        <f t="shared" si="1456"/>
        <v/>
      </c>
      <c r="L734" s="4" t="str">
        <f t="shared" si="1457"/>
        <v/>
      </c>
      <c r="M734" s="4" t="str">
        <f t="shared" si="1458"/>
        <v/>
      </c>
      <c r="N734" s="4" t="str">
        <f t="shared" si="1459"/>
        <v/>
      </c>
      <c r="O734" s="4" t="str">
        <f t="shared" si="1460"/>
        <v/>
      </c>
      <c r="P734" s="4" t="str">
        <f t="shared" si="1461"/>
        <v/>
      </c>
      <c r="Q734" s="4" t="str">
        <f t="shared" si="1462"/>
        <v/>
      </c>
      <c r="R734" s="4" t="str">
        <f t="shared" si="1463"/>
        <v/>
      </c>
      <c r="S734" s="4" t="str">
        <f t="shared" si="1464"/>
        <v/>
      </c>
      <c r="T734" s="4" t="str">
        <f t="shared" si="1465"/>
        <v/>
      </c>
      <c r="U734" s="4" t="str">
        <f t="shared" si="1466"/>
        <v/>
      </c>
      <c r="V734" s="4" t="str">
        <f t="shared" si="1467"/>
        <v/>
      </c>
      <c r="W734" s="4" t="str">
        <f t="shared" si="1468"/>
        <v/>
      </c>
      <c r="X734" s="4" t="str">
        <f t="shared" si="1469"/>
        <v/>
      </c>
      <c r="Y734" s="4">
        <f t="shared" si="1470"/>
        <v>6</v>
      </c>
      <c r="Z734" s="4" t="str">
        <f t="shared" si="1471"/>
        <v>-</v>
      </c>
      <c r="AA734" s="4" t="str">
        <f t="shared" si="1472"/>
        <v>/</v>
      </c>
      <c r="AB734" s="4" t="str">
        <f t="shared" si="1473"/>
        <v/>
      </c>
      <c r="AC734" s="4" t="str">
        <f t="shared" si="1474"/>
        <v/>
      </c>
      <c r="AD734" s="4" t="str">
        <f t="shared" si="1475"/>
        <v/>
      </c>
      <c r="AE734" s="4" t="str">
        <f t="shared" si="1476"/>
        <v/>
      </c>
      <c r="AF734" s="4">
        <f t="shared" si="1477"/>
        <v>9</v>
      </c>
      <c r="AG734" s="4">
        <f t="shared" si="1478"/>
        <v>30</v>
      </c>
      <c r="AH734" s="4">
        <f t="shared" si="1479"/>
        <v>21</v>
      </c>
      <c r="AI734" s="4" t="str">
        <f t="shared" si="1480"/>
        <v>/RTG</v>
      </c>
      <c r="AJ734" s="4" t="str">
        <f t="shared" si="1481"/>
        <v>S/RTG</v>
      </c>
      <c r="AK734" s="4" t="str" cm="1">
        <f t="array" ref="AK734">LEFT(AR734,SUM(LEN(AR734)-LEN(SUBSTITUTE(AR734,{"0";"1";"2";"3";"4";"5";"6";"7";"8";"9"},""))))</f>
        <v>10</v>
      </c>
      <c r="AL734" s="4">
        <f t="shared" si="1482"/>
        <v>13</v>
      </c>
      <c r="AM734" s="4" t="b">
        <f t="shared" si="1491"/>
        <v>1</v>
      </c>
      <c r="AN734" s="4" t="str">
        <f t="shared" si="1483"/>
        <v>RTG</v>
      </c>
      <c r="AO734" s="4" t="b">
        <f t="shared" si="1489"/>
        <v>0</v>
      </c>
      <c r="AP734" s="4" t="b">
        <f t="shared" si="1484"/>
        <v>0</v>
      </c>
      <c r="AQ734" s="5" t="str">
        <f t="shared" si="1485"/>
        <v>FRENTA RAINBOW BERRY</v>
      </c>
      <c r="AR734" s="4" t="str">
        <f t="shared" si="1486"/>
        <v>10PCS/RTG</v>
      </c>
      <c r="AS734" t="s">
        <v>1006</v>
      </c>
      <c r="AT734" s="1" t="s">
        <v>1007</v>
      </c>
      <c r="AU734" s="4" t="str">
        <f t="shared" ca="1" si="1490"/>
        <v/>
      </c>
      <c r="AV734">
        <v>3000</v>
      </c>
      <c r="AW734">
        <v>3000</v>
      </c>
      <c r="AX734">
        <v>2700</v>
      </c>
      <c r="AY734" t="str">
        <f t="shared" si="1352"/>
        <v>8992942017203</v>
      </c>
      <c r="AZ734" t="str">
        <f t="shared" si="1487"/>
        <v>FRENTA RAINBOW BERRY</v>
      </c>
      <c r="BA734" t="s">
        <v>4301</v>
      </c>
      <c r="BB734" t="s">
        <v>4301</v>
      </c>
      <c r="BC734" s="4" t="str" cm="1">
        <f t="array" aca="1" ref="BC734" ca="1">LEFT(AR734,MATCH(FALSE,ISNUMBER(MID(AR734,ROW(INDIRECT("1:"&amp;LEN(AR734)+1)), 1) *1),0) -1)</f>
        <v>10</v>
      </c>
      <c r="BD734" s="1"/>
      <c r="BF734" s="21"/>
      <c r="BK734" s="1"/>
      <c r="BM734" s="1"/>
      <c r="BN734" s="1"/>
      <c r="BR734" s="22"/>
      <c r="BS734">
        <v>0</v>
      </c>
      <c r="BT734" s="1" t="s">
        <v>5103</v>
      </c>
    </row>
    <row r="735" spans="1:72">
      <c r="A735" s="4" t="str">
        <f t="shared" si="1446"/>
        <v/>
      </c>
      <c r="B735" s="4" t="str">
        <f t="shared" si="1447"/>
        <v>PCS</v>
      </c>
      <c r="C735" s="4" t="str">
        <f t="shared" si="1448"/>
        <v/>
      </c>
      <c r="D735" s="4" t="str">
        <f t="shared" si="1449"/>
        <v/>
      </c>
      <c r="E735" s="4" t="str">
        <f t="shared" si="1450"/>
        <v/>
      </c>
      <c r="F735" s="4" t="str">
        <f t="shared" si="1451"/>
        <v>RTG</v>
      </c>
      <c r="G735" s="4" t="str">
        <f t="shared" si="1452"/>
        <v/>
      </c>
      <c r="H735" s="4" t="str">
        <f t="shared" si="1453"/>
        <v/>
      </c>
      <c r="I735" s="4" t="str">
        <f t="shared" si="1454"/>
        <v/>
      </c>
      <c r="J735" s="4" t="str">
        <f t="shared" si="1455"/>
        <v/>
      </c>
      <c r="K735" s="4" t="str">
        <f t="shared" si="1456"/>
        <v/>
      </c>
      <c r="L735" s="4" t="str">
        <f t="shared" si="1457"/>
        <v/>
      </c>
      <c r="M735" s="4" t="str">
        <f t="shared" si="1458"/>
        <v/>
      </c>
      <c r="N735" s="4" t="str">
        <f t="shared" si="1459"/>
        <v/>
      </c>
      <c r="O735" s="4" t="str">
        <f t="shared" si="1460"/>
        <v/>
      </c>
      <c r="P735" s="4" t="str">
        <f t="shared" si="1461"/>
        <v/>
      </c>
      <c r="Q735" s="4" t="str">
        <f t="shared" si="1462"/>
        <v/>
      </c>
      <c r="R735" s="4" t="str">
        <f t="shared" si="1463"/>
        <v/>
      </c>
      <c r="S735" s="4" t="str">
        <f t="shared" si="1464"/>
        <v/>
      </c>
      <c r="T735" s="4" t="str">
        <f t="shared" si="1465"/>
        <v/>
      </c>
      <c r="U735" s="4" t="str">
        <f t="shared" si="1466"/>
        <v/>
      </c>
      <c r="V735" s="4" t="str">
        <f t="shared" si="1467"/>
        <v/>
      </c>
      <c r="W735" s="4" t="str">
        <f t="shared" si="1468"/>
        <v/>
      </c>
      <c r="X735" s="4" t="str">
        <f t="shared" si="1469"/>
        <v/>
      </c>
      <c r="Y735" s="4">
        <f t="shared" si="1470"/>
        <v>6</v>
      </c>
      <c r="Z735" s="4" t="str">
        <f t="shared" si="1471"/>
        <v>-</v>
      </c>
      <c r="AA735" s="4" t="str">
        <f t="shared" si="1472"/>
        <v>/</v>
      </c>
      <c r="AB735" s="4" t="str">
        <f t="shared" si="1473"/>
        <v/>
      </c>
      <c r="AC735" s="4" t="str">
        <f t="shared" si="1474"/>
        <v/>
      </c>
      <c r="AD735" s="4" t="str">
        <f t="shared" si="1475"/>
        <v/>
      </c>
      <c r="AE735" s="4" t="str">
        <f t="shared" si="1476"/>
        <v/>
      </c>
      <c r="AF735" s="4">
        <f t="shared" si="1477"/>
        <v>9</v>
      </c>
      <c r="AG735" s="4">
        <f t="shared" si="1478"/>
        <v>25</v>
      </c>
      <c r="AH735" s="4">
        <f t="shared" si="1479"/>
        <v>16</v>
      </c>
      <c r="AI735" s="4" t="str">
        <f t="shared" si="1480"/>
        <v>/RTG</v>
      </c>
      <c r="AJ735" s="4" t="str">
        <f t="shared" si="1481"/>
        <v>S/RTG</v>
      </c>
      <c r="AK735" s="4" t="str" cm="1">
        <f t="array" ref="AK735">LEFT(AR735,SUM(LEN(AR735)-LEN(SUBSTITUTE(AR735,{"0";"1";"2";"3";"4";"5";"6";"7";"8";"9"},""))))</f>
        <v>10</v>
      </c>
      <c r="AL735" s="4">
        <f t="shared" si="1482"/>
        <v>13</v>
      </c>
      <c r="AM735" s="4" t="b">
        <f t="shared" si="1491"/>
        <v>1</v>
      </c>
      <c r="AN735" s="4" t="str">
        <f t="shared" si="1483"/>
        <v>RTG</v>
      </c>
      <c r="AO735" s="4" t="e">
        <f>IF((AQ735=#REF!)=TRUE,TRUE,IF((AQ734=AQ735)=TRUE,TRUE,FALSE))</f>
        <v>#REF!</v>
      </c>
      <c r="AP735" s="4" t="b">
        <f t="shared" si="1484"/>
        <v>0</v>
      </c>
      <c r="AQ735" s="5" t="str">
        <f t="shared" si="1485"/>
        <v>FRENTA STROBERI</v>
      </c>
      <c r="AR735" s="4" t="str">
        <f t="shared" si="1486"/>
        <v>10PCS/RTG</v>
      </c>
      <c r="AS735" t="s">
        <v>1008</v>
      </c>
      <c r="AT735" s="1" t="s">
        <v>1009</v>
      </c>
      <c r="AU735" s="4" t="e">
        <f>IF(IF(IF(AQ735=#REF!,10,0)+IF(NOT(AN735=$AU$1)=TRUE,10,0)=
20,"XXXX",IF(IF((BC735+1)=2,0,1)+IF(AN735=$AU$1,1,0)=2,TRUE,""))
="",IF(IF(AQ735=AQ734,10,0)+IF(NOT(AN735=$AU$1)=TRUE,10,0)=
20,"XXXX",IF(IF((BC735+1)=2,0,1)+IF(AN735=$AU$1,1,0)=2,TRUE,
"")),IF(IF(AQ735=#REF!,10,0)+IF(NOT(AN735=$AU$1)=TRUE,10,0)=
20,"XXXX",IF(IF((BC735+1)=2,0,1)+IF(AN735=$AU$1,1,0)=2,TRUE,"")))</f>
        <v>#REF!</v>
      </c>
      <c r="AV735">
        <v>3000</v>
      </c>
      <c r="AW735">
        <v>3000</v>
      </c>
      <c r="AX735">
        <v>2700</v>
      </c>
      <c r="AY735" t="str">
        <f t="shared" si="1352"/>
        <v>8992942297124</v>
      </c>
      <c r="AZ735" t="str">
        <f t="shared" si="1487"/>
        <v>FRENTA STROBERI</v>
      </c>
      <c r="BA735" t="s">
        <v>4301</v>
      </c>
      <c r="BB735" t="s">
        <v>4301</v>
      </c>
      <c r="BC735" s="4" t="str" cm="1">
        <f t="array" aca="1" ref="BC735" ca="1">LEFT(AR735,MATCH(FALSE,ISNUMBER(MID(AR735,ROW(INDIRECT("1:"&amp;LEN(AR735)+1)), 1) *1),0) -1)</f>
        <v>10</v>
      </c>
      <c r="BD735" s="1"/>
      <c r="BF735" s="21"/>
      <c r="BK735" s="1"/>
      <c r="BM735" s="1"/>
      <c r="BN735" s="1"/>
      <c r="BR735" s="22"/>
      <c r="BS735">
        <v>0</v>
      </c>
      <c r="BT735" s="1" t="s">
        <v>5103</v>
      </c>
    </row>
    <row r="736" spans="1:72">
      <c r="A736" s="4" t="str">
        <f t="shared" si="1446"/>
        <v/>
      </c>
      <c r="B736" s="4" t="str">
        <f t="shared" si="1447"/>
        <v/>
      </c>
      <c r="C736" s="4" t="str">
        <f t="shared" si="1448"/>
        <v/>
      </c>
      <c r="D736" s="4" t="str">
        <f t="shared" si="1449"/>
        <v/>
      </c>
      <c r="E736" s="4" t="str">
        <f t="shared" si="1450"/>
        <v/>
      </c>
      <c r="F736" s="4" t="str">
        <f t="shared" si="1451"/>
        <v/>
      </c>
      <c r="G736" s="4" t="str">
        <f t="shared" si="1452"/>
        <v/>
      </c>
      <c r="H736" s="4" t="str">
        <f t="shared" si="1453"/>
        <v/>
      </c>
      <c r="I736" s="4" t="str">
        <f t="shared" si="1454"/>
        <v/>
      </c>
      <c r="J736" s="4" t="str">
        <f t="shared" si="1455"/>
        <v>GLS</v>
      </c>
      <c r="K736" s="4" t="str">
        <f t="shared" si="1456"/>
        <v/>
      </c>
      <c r="L736" s="4" t="str">
        <f t="shared" si="1457"/>
        <v/>
      </c>
      <c r="M736" s="4" t="str">
        <f t="shared" si="1458"/>
        <v/>
      </c>
      <c r="N736" s="4" t="str">
        <f t="shared" si="1459"/>
        <v/>
      </c>
      <c r="O736" s="4" t="str">
        <f t="shared" si="1460"/>
        <v>DUS</v>
      </c>
      <c r="P736" s="4" t="str">
        <f t="shared" si="1461"/>
        <v/>
      </c>
      <c r="Q736" s="4" t="str">
        <f t="shared" si="1462"/>
        <v/>
      </c>
      <c r="R736" s="4" t="str">
        <f t="shared" si="1463"/>
        <v/>
      </c>
      <c r="S736" s="4" t="str">
        <f t="shared" si="1464"/>
        <v/>
      </c>
      <c r="T736" s="4" t="str">
        <f t="shared" si="1465"/>
        <v/>
      </c>
      <c r="U736" s="4" t="str">
        <f t="shared" si="1466"/>
        <v/>
      </c>
      <c r="V736" s="4" t="str">
        <f t="shared" si="1467"/>
        <v/>
      </c>
      <c r="W736" s="4" t="str">
        <f t="shared" si="1468"/>
        <v/>
      </c>
      <c r="X736" s="4" t="str">
        <f t="shared" si="1469"/>
        <v/>
      </c>
      <c r="Y736" s="4">
        <f t="shared" si="1470"/>
        <v>6</v>
      </c>
      <c r="Z736" s="4" t="str">
        <f t="shared" si="1471"/>
        <v>-</v>
      </c>
      <c r="AA736" s="4" t="str">
        <f t="shared" si="1472"/>
        <v>/</v>
      </c>
      <c r="AB736" s="4" t="str">
        <f t="shared" si="1473"/>
        <v/>
      </c>
      <c r="AC736" s="4" t="str">
        <f t="shared" si="1474"/>
        <v/>
      </c>
      <c r="AD736" s="4" t="str">
        <f t="shared" si="1475"/>
        <v/>
      </c>
      <c r="AE736" s="4" t="str">
        <f t="shared" si="1476"/>
        <v/>
      </c>
      <c r="AF736" s="4">
        <f t="shared" si="1477"/>
        <v>9</v>
      </c>
      <c r="AG736" s="4">
        <f t="shared" si="1478"/>
        <v>19</v>
      </c>
      <c r="AH736" s="4">
        <f t="shared" si="1479"/>
        <v>10</v>
      </c>
      <c r="AI736" s="4" t="str">
        <f t="shared" si="1480"/>
        <v>/DUS</v>
      </c>
      <c r="AJ736" s="4" t="str">
        <f t="shared" si="1481"/>
        <v>S/DUS</v>
      </c>
      <c r="AK736" s="4" t="str" cm="1">
        <f t="array" ref="AK736">LEFT(AR736,SUM(LEN(AR736)-LEN(SUBSTITUTE(AR736,{"0";"1";"2";"3";"4";"5";"6";"7";"8";"9"},""))))</f>
        <v>24</v>
      </c>
      <c r="AL736" s="4">
        <f t="shared" si="1482"/>
        <v>13</v>
      </c>
      <c r="AM736" s="4" t="b">
        <f>LEFT(AR736,2)=AK736</f>
        <v>1</v>
      </c>
      <c r="AN736" s="4" t="str">
        <f t="shared" si="1483"/>
        <v>DUS</v>
      </c>
      <c r="AO736" s="4" t="e">
        <f>IF((AQ736=AQ737)=TRUE,TRUE,IF((#REF!=AQ736)=TRUE,TRUE,FALSE))</f>
        <v>#REF!</v>
      </c>
      <c r="AP736" s="4" t="b">
        <f t="shared" si="1484"/>
        <v>0</v>
      </c>
      <c r="AQ736" s="5" t="str">
        <f t="shared" si="1485"/>
        <v>FRENTANIA</v>
      </c>
      <c r="AR736" s="4" t="str">
        <f t="shared" si="1486"/>
        <v>24GLS/DUS</v>
      </c>
      <c r="AS736" t="s">
        <v>1012</v>
      </c>
      <c r="AU736" s="4" t="b">
        <f ca="1">IF(IF(IF(AQ736=AQ737,10,0)+IF(NOT(AN736=$AU$1)=TRUE,10,0)=
20,"XXXX",IF(IF((BC736+1)=2,0,1)+IF(AN736=$AU$1,1,0)=2,TRUE,""))
="",IF(IF(AQ736=#REF!,10,0)+IF(NOT(AN736=$AU$1)=TRUE,10,0)=
20,"XXXX",IF(IF((BC736+1)=2,0,1)+IF(AN736=$AU$1,1,0)=2,TRUE,
"")),IF(IF(AQ736=AQ737,10,0)+IF(NOT(AN736=$AU$1)=TRUE,10,0)=
20,"XXXX",IF(IF((BC736+1)=2,0,1)+IF(AN736=$AU$1,1,0)=2,TRUE,"")))</f>
        <v>1</v>
      </c>
      <c r="AV736">
        <v>20000</v>
      </c>
      <c r="AW736">
        <v>20000</v>
      </c>
      <c r="AX736">
        <v>18000</v>
      </c>
      <c r="AY736" t="str">
        <f t="shared" si="1352"/>
        <v>8000000000736</v>
      </c>
      <c r="AZ736" t="str">
        <f t="shared" si="1487"/>
        <v>FRENTANIA</v>
      </c>
      <c r="BA736" t="s">
        <v>4301</v>
      </c>
      <c r="BB736" t="s">
        <v>4301</v>
      </c>
      <c r="BC736" s="4" t="str" cm="1">
        <f t="array" aca="1" ref="BC736" ca="1">LEFT(AR736,MATCH(FALSE,ISNUMBER(MID(AR736,ROW(INDIRECT("1:"&amp;LEN(AR736)+1)), 1) *1),0) -1)</f>
        <v>24</v>
      </c>
      <c r="BD736" s="1"/>
      <c r="BF736" s="21"/>
      <c r="BK736" s="1"/>
      <c r="BM736" s="1"/>
      <c r="BN736" s="1"/>
      <c r="BR736" s="22"/>
      <c r="BS736">
        <v>0</v>
      </c>
      <c r="BT736" s="1" t="s">
        <v>5103</v>
      </c>
    </row>
    <row r="737" spans="1:145">
      <c r="A737" s="4" t="str">
        <f t="shared" si="1446"/>
        <v/>
      </c>
      <c r="B737" s="4" t="str">
        <f t="shared" si="1447"/>
        <v/>
      </c>
      <c r="C737" s="4" t="str">
        <f t="shared" si="1448"/>
        <v/>
      </c>
      <c r="D737" s="4" t="str">
        <f t="shared" si="1449"/>
        <v/>
      </c>
      <c r="E737" s="4" t="str">
        <f t="shared" si="1450"/>
        <v>SCT</v>
      </c>
      <c r="F737" s="4" t="str">
        <f t="shared" si="1451"/>
        <v>RTG</v>
      </c>
      <c r="G737" s="4" t="str">
        <f t="shared" si="1452"/>
        <v/>
      </c>
      <c r="H737" s="4" t="str">
        <f t="shared" si="1453"/>
        <v/>
      </c>
      <c r="I737" s="4" t="str">
        <f t="shared" si="1454"/>
        <v/>
      </c>
      <c r="J737" s="4" t="str">
        <f t="shared" si="1455"/>
        <v/>
      </c>
      <c r="K737" s="4" t="str">
        <f t="shared" si="1456"/>
        <v/>
      </c>
      <c r="L737" s="4" t="str">
        <f t="shared" si="1457"/>
        <v/>
      </c>
      <c r="M737" s="4" t="str">
        <f t="shared" si="1458"/>
        <v/>
      </c>
      <c r="N737" s="4" t="str">
        <f t="shared" si="1459"/>
        <v/>
      </c>
      <c r="O737" s="4" t="str">
        <f t="shared" si="1460"/>
        <v/>
      </c>
      <c r="P737" s="4" t="str">
        <f t="shared" si="1461"/>
        <v/>
      </c>
      <c r="Q737" s="4" t="str">
        <f t="shared" si="1462"/>
        <v/>
      </c>
      <c r="R737" s="4" t="str">
        <f t="shared" si="1463"/>
        <v/>
      </c>
      <c r="S737" s="4" t="str">
        <f t="shared" si="1464"/>
        <v/>
      </c>
      <c r="T737" s="4" t="str">
        <f t="shared" si="1465"/>
        <v/>
      </c>
      <c r="U737" s="4" t="str">
        <f t="shared" si="1466"/>
        <v/>
      </c>
      <c r="V737" s="4" t="str">
        <f t="shared" si="1467"/>
        <v/>
      </c>
      <c r="W737" s="4" t="str">
        <f t="shared" si="1468"/>
        <v/>
      </c>
      <c r="X737" s="4" t="str">
        <f t="shared" si="1469"/>
        <v/>
      </c>
      <c r="Y737" s="4">
        <f t="shared" si="1470"/>
        <v>6</v>
      </c>
      <c r="Z737" s="4" t="str">
        <f t="shared" si="1471"/>
        <v>-</v>
      </c>
      <c r="AA737" s="4" t="str">
        <f t="shared" si="1472"/>
        <v>/</v>
      </c>
      <c r="AB737" s="4" t="str">
        <f t="shared" si="1473"/>
        <v/>
      </c>
      <c r="AC737" s="4" t="str">
        <f t="shared" si="1474"/>
        <v/>
      </c>
      <c r="AD737" s="4" t="str">
        <f t="shared" si="1475"/>
        <v/>
      </c>
      <c r="AE737" s="4" t="str">
        <f t="shared" si="1476"/>
        <v/>
      </c>
      <c r="AF737" s="4">
        <f t="shared" si="1477"/>
        <v>9</v>
      </c>
      <c r="AG737" s="4">
        <f t="shared" si="1478"/>
        <v>31</v>
      </c>
      <c r="AH737" s="4">
        <f t="shared" si="1479"/>
        <v>22</v>
      </c>
      <c r="AI737" s="4" t="str">
        <f t="shared" si="1480"/>
        <v>/RTG</v>
      </c>
      <c r="AJ737" s="4" t="str">
        <f t="shared" si="1481"/>
        <v>T/RTG</v>
      </c>
      <c r="AK737" s="4" t="str" cm="1">
        <f t="array" ref="AK737">LEFT(AR737,SUM(LEN(AR737)-LEN(SUBSTITUTE(AR737,{"0";"1";"2";"3";"4";"5";"6";"7";"8";"9"},""))))</f>
        <v>20</v>
      </c>
      <c r="AL737" s="4">
        <f t="shared" si="1482"/>
        <v>13</v>
      </c>
      <c r="AM737" s="4" t="b">
        <f>LEFT(AR737,2)=AK737</f>
        <v>1</v>
      </c>
      <c r="AN737" s="4" t="str">
        <f t="shared" si="1483"/>
        <v>RTG</v>
      </c>
      <c r="AO737" s="4" t="b">
        <f t="shared" si="1489"/>
        <v>0</v>
      </c>
      <c r="AP737" s="4" t="b">
        <f t="shared" si="1484"/>
        <v>0</v>
      </c>
      <c r="AQ737" s="5" t="str">
        <f t="shared" si="1485"/>
        <v>FRESCO 2IN1 KOPI GULA</v>
      </c>
      <c r="AR737" s="4" t="str">
        <f t="shared" si="1486"/>
        <v>20SCT/RTG</v>
      </c>
      <c r="AS737" t="s">
        <v>1013</v>
      </c>
      <c r="AT737" s="1" t="s">
        <v>1014</v>
      </c>
      <c r="AU737" s="4" t="str">
        <f t="shared" ca="1" si="1490"/>
        <v/>
      </c>
      <c r="AV737">
        <v>10500</v>
      </c>
      <c r="AW737">
        <v>10500</v>
      </c>
      <c r="AX737">
        <v>9752</v>
      </c>
      <c r="AY737" t="str">
        <f t="shared" si="1352"/>
        <v>8991002109001</v>
      </c>
      <c r="AZ737" t="str">
        <f t="shared" si="1487"/>
        <v>FRESCO 2IN1 KOPI GULA</v>
      </c>
      <c r="BA737" t="s">
        <v>4301</v>
      </c>
      <c r="BB737" t="s">
        <v>4301</v>
      </c>
      <c r="BC737" s="4" t="str" cm="1">
        <f t="array" aca="1" ref="BC737" ca="1">LEFT(AR737,MATCH(FALSE,ISNUMBER(MID(AR737,ROW(INDIRECT("1:"&amp;LEN(AR737)+1)), 1) *1),0) -1)</f>
        <v>20</v>
      </c>
      <c r="BD737" s="1"/>
      <c r="BF737" s="21"/>
      <c r="BK737" s="1"/>
      <c r="BM737" s="1"/>
      <c r="BN737" s="1"/>
      <c r="BR737" s="22"/>
      <c r="BS737">
        <v>0</v>
      </c>
      <c r="BT737" s="1" t="s">
        <v>5103</v>
      </c>
    </row>
    <row r="738" spans="1:145">
      <c r="A738" s="4" t="str">
        <f t="shared" si="1446"/>
        <v/>
      </c>
      <c r="B738" s="4" t="str">
        <f t="shared" si="1447"/>
        <v/>
      </c>
      <c r="C738" s="4" t="str">
        <f t="shared" si="1448"/>
        <v/>
      </c>
      <c r="D738" s="4" t="str">
        <f t="shared" si="1449"/>
        <v/>
      </c>
      <c r="E738" s="4" t="str">
        <f t="shared" si="1450"/>
        <v/>
      </c>
      <c r="F738" s="4" t="str">
        <f t="shared" si="1451"/>
        <v>RTG</v>
      </c>
      <c r="G738" s="4" t="str">
        <f t="shared" si="1452"/>
        <v/>
      </c>
      <c r="H738" s="4" t="str">
        <f t="shared" si="1453"/>
        <v/>
      </c>
      <c r="I738" s="4" t="str">
        <f t="shared" si="1454"/>
        <v/>
      </c>
      <c r="J738" s="4" t="str">
        <f t="shared" si="1455"/>
        <v/>
      </c>
      <c r="K738" s="4" t="str">
        <f t="shared" si="1456"/>
        <v/>
      </c>
      <c r="L738" s="4" t="str">
        <f t="shared" si="1457"/>
        <v/>
      </c>
      <c r="M738" s="4" t="str">
        <f t="shared" si="1458"/>
        <v/>
      </c>
      <c r="N738" s="4" t="str">
        <f t="shared" si="1459"/>
        <v/>
      </c>
      <c r="O738" s="4" t="str">
        <f t="shared" si="1460"/>
        <v/>
      </c>
      <c r="P738" s="4" t="str">
        <f t="shared" si="1461"/>
        <v/>
      </c>
      <c r="Q738" s="4" t="str">
        <f t="shared" si="1462"/>
        <v/>
      </c>
      <c r="R738" s="4" t="str">
        <f t="shared" si="1463"/>
        <v/>
      </c>
      <c r="S738" s="4" t="str">
        <f t="shared" si="1464"/>
        <v/>
      </c>
      <c r="T738" s="4" t="str">
        <f t="shared" si="1465"/>
        <v/>
      </c>
      <c r="U738" s="4" t="str">
        <f t="shared" si="1466"/>
        <v/>
      </c>
      <c r="V738" s="4" t="str">
        <f t="shared" si="1467"/>
        <v/>
      </c>
      <c r="W738" s="4" t="str">
        <f t="shared" si="1468"/>
        <v/>
      </c>
      <c r="X738" s="4" t="str">
        <f t="shared" si="1469"/>
        <v/>
      </c>
      <c r="Y738" s="4">
        <f t="shared" si="1470"/>
        <v>3</v>
      </c>
      <c r="Z738" s="4" t="str">
        <f t="shared" si="1471"/>
        <v>-</v>
      </c>
      <c r="AA738" s="4" t="str">
        <f t="shared" si="1472"/>
        <v/>
      </c>
      <c r="AB738" s="4" t="str">
        <f t="shared" si="1473"/>
        <v/>
      </c>
      <c r="AC738" s="4" t="str">
        <f t="shared" si="1474"/>
        <v/>
      </c>
      <c r="AD738" s="4" t="str">
        <f t="shared" si="1475"/>
        <v/>
      </c>
      <c r="AE738" s="4" t="str">
        <f t="shared" si="1476"/>
        <v/>
      </c>
      <c r="AF738" s="4">
        <f t="shared" si="1477"/>
        <v>4</v>
      </c>
      <c r="AG738" s="4">
        <f t="shared" si="1478"/>
        <v>20</v>
      </c>
      <c r="AH738" s="4">
        <f t="shared" si="1479"/>
        <v>16</v>
      </c>
      <c r="AI738" s="4" t="str">
        <f t="shared" si="1480"/>
        <v>1RTG</v>
      </c>
      <c r="AJ738" s="4" t="str">
        <f t="shared" si="1481"/>
        <v>-1RTG</v>
      </c>
      <c r="AK738" s="4" t="str" cm="1">
        <f t="array" ref="AK738">LEFT(AR738,SUM(LEN(AR738)-LEN(SUBSTITUTE(AR738,{"0";"1";"2";"3";"4";"5";"6";"7";"8";"9"},""))))</f>
        <v>1</v>
      </c>
      <c r="AL738" s="4">
        <f t="shared" si="1482"/>
        <v>13</v>
      </c>
      <c r="AM738" s="4" t="b">
        <f>LEFT(AR738,1)=AK738</f>
        <v>1</v>
      </c>
      <c r="AN738" s="4" t="str">
        <f t="shared" si="1483"/>
        <v>RTG</v>
      </c>
      <c r="AO738" s="4" t="b">
        <f t="shared" si="1489"/>
        <v>0</v>
      </c>
      <c r="AP738" s="4" t="b">
        <f t="shared" si="1484"/>
        <v>0</v>
      </c>
      <c r="AQ738" s="5" t="str">
        <f t="shared" si="1485"/>
        <v>FRESCO CAPUCINO</v>
      </c>
      <c r="AR738" s="4" t="str">
        <f t="shared" si="1486"/>
        <v>1RTG</v>
      </c>
      <c r="AS738" t="s">
        <v>4696</v>
      </c>
      <c r="AT738" s="1" t="s">
        <v>1075</v>
      </c>
      <c r="AU738" s="4" t="str">
        <f t="shared" ca="1" si="1490"/>
        <v/>
      </c>
      <c r="AV738">
        <v>13000</v>
      </c>
      <c r="AW738">
        <v>13000</v>
      </c>
      <c r="AX738">
        <v>13000</v>
      </c>
      <c r="AY738" t="str">
        <f t="shared" si="1352"/>
        <v>8991002109377</v>
      </c>
      <c r="AZ738" t="str">
        <f t="shared" si="1487"/>
        <v>FRESCO CAPUCINO</v>
      </c>
      <c r="BA738" t="s">
        <v>4301</v>
      </c>
      <c r="BB738" t="s">
        <v>4301</v>
      </c>
      <c r="BC738" s="9" t="str" cm="1">
        <f t="array" aca="1" ref="BC738" ca="1">LEFT(AR738,MATCH(FALSE,ISNUMBER(MID(AR738,ROW(INDIRECT("1:"&amp;LEN(AR738)+1)), 1) *1),0) -1)</f>
        <v>1</v>
      </c>
      <c r="BD738" s="1"/>
      <c r="BF738" s="21"/>
      <c r="BK738" s="1"/>
      <c r="BM738" s="1"/>
      <c r="BN738" s="1"/>
      <c r="BR738" s="22"/>
      <c r="BS738">
        <v>0</v>
      </c>
      <c r="BT738" s="1" t="s">
        <v>5103</v>
      </c>
    </row>
    <row r="739" spans="1:145">
      <c r="A739" s="4" t="str">
        <f t="shared" si="1446"/>
        <v/>
      </c>
      <c r="B739" s="4" t="str">
        <f t="shared" si="1447"/>
        <v/>
      </c>
      <c r="C739" s="4" t="str">
        <f t="shared" si="1448"/>
        <v/>
      </c>
      <c r="D739" s="4" t="str">
        <f t="shared" si="1449"/>
        <v/>
      </c>
      <c r="E739" s="4" t="str">
        <f t="shared" si="1450"/>
        <v/>
      </c>
      <c r="F739" s="4" t="str">
        <f t="shared" si="1451"/>
        <v/>
      </c>
      <c r="G739" s="4" t="str">
        <f t="shared" si="1452"/>
        <v>KTK</v>
      </c>
      <c r="H739" s="4" t="str">
        <f t="shared" si="1453"/>
        <v/>
      </c>
      <c r="I739" s="4" t="str">
        <f t="shared" si="1454"/>
        <v/>
      </c>
      <c r="J739" s="4" t="str">
        <f t="shared" si="1455"/>
        <v/>
      </c>
      <c r="K739" s="4" t="str">
        <f t="shared" si="1456"/>
        <v/>
      </c>
      <c r="L739" s="4" t="str">
        <f t="shared" si="1457"/>
        <v/>
      </c>
      <c r="M739" s="4" t="str">
        <f t="shared" si="1458"/>
        <v/>
      </c>
      <c r="N739" s="4" t="str">
        <f t="shared" si="1459"/>
        <v/>
      </c>
      <c r="O739" s="4" t="str">
        <f t="shared" si="1460"/>
        <v/>
      </c>
      <c r="P739" s="4" t="str">
        <f t="shared" si="1461"/>
        <v/>
      </c>
      <c r="Q739" s="4" t="str">
        <f t="shared" si="1462"/>
        <v/>
      </c>
      <c r="R739" s="4" t="str">
        <f t="shared" si="1463"/>
        <v/>
      </c>
      <c r="S739" s="4" t="str">
        <f t="shared" si="1464"/>
        <v/>
      </c>
      <c r="T739" s="4" t="str">
        <f t="shared" si="1465"/>
        <v/>
      </c>
      <c r="U739" s="4" t="str">
        <f t="shared" si="1466"/>
        <v/>
      </c>
      <c r="V739" s="4" t="str">
        <f t="shared" si="1467"/>
        <v/>
      </c>
      <c r="W739" s="4" t="str">
        <f t="shared" si="1468"/>
        <v/>
      </c>
      <c r="X739" s="4" t="str">
        <f t="shared" si="1469"/>
        <v/>
      </c>
      <c r="Y739" s="4">
        <f t="shared" si="1470"/>
        <v>3</v>
      </c>
      <c r="Z739" s="4" t="str">
        <f t="shared" si="1471"/>
        <v>-</v>
      </c>
      <c r="AA739" s="4" t="str">
        <f t="shared" si="1472"/>
        <v/>
      </c>
      <c r="AB739" s="4" t="str">
        <f t="shared" si="1473"/>
        <v/>
      </c>
      <c r="AC739" s="4" t="str">
        <f t="shared" si="1474"/>
        <v/>
      </c>
      <c r="AD739" s="4" t="str">
        <f t="shared" si="1475"/>
        <v/>
      </c>
      <c r="AE739" s="4" t="str">
        <f t="shared" si="1476"/>
        <v/>
      </c>
      <c r="AF739" s="4">
        <f t="shared" si="1477"/>
        <v>4</v>
      </c>
      <c r="AG739" s="4">
        <f t="shared" si="1478"/>
        <v>36</v>
      </c>
      <c r="AH739" s="4">
        <f t="shared" si="1479"/>
        <v>32</v>
      </c>
      <c r="AI739" s="4" t="str">
        <f t="shared" si="1480"/>
        <v>1KTK</v>
      </c>
      <c r="AJ739" s="4" t="str">
        <f t="shared" si="1481"/>
        <v>-1KTK</v>
      </c>
      <c r="AK739" s="4" t="str" cm="1">
        <f t="array" ref="AK739">LEFT(AR739,SUM(LEN(AR739)-LEN(SUBSTITUTE(AR739,{"0";"1";"2";"3";"4";"5";"6";"7";"8";"9"},""))))</f>
        <v>1</v>
      </c>
      <c r="AL739" s="4">
        <f t="shared" si="1482"/>
        <v>13</v>
      </c>
      <c r="AM739" s="4" t="b">
        <f>LEFT(AR739,1)=AK739</f>
        <v>1</v>
      </c>
      <c r="AN739" s="4" t="str">
        <f t="shared" si="1483"/>
        <v>KTK</v>
      </c>
      <c r="AO739" s="4" t="b">
        <f t="shared" si="1489"/>
        <v>0</v>
      </c>
      <c r="AP739" s="4" t="b">
        <f t="shared" si="1484"/>
        <v>0</v>
      </c>
      <c r="AQ739" s="5" t="str">
        <f t="shared" si="1485"/>
        <v>FRESH MILK SALTED CARAMEL 250ML</v>
      </c>
      <c r="AR739" s="4" t="str">
        <f t="shared" si="1486"/>
        <v>1KTK</v>
      </c>
      <c r="AS739" t="s">
        <v>4695</v>
      </c>
      <c r="AT739" s="1" t="s">
        <v>1015</v>
      </c>
      <c r="AU739" s="4" t="str">
        <f t="shared" ca="1" si="1490"/>
        <v/>
      </c>
      <c r="AV739">
        <v>6500</v>
      </c>
      <c r="AW739">
        <v>7000</v>
      </c>
      <c r="AX739">
        <v>5500</v>
      </c>
      <c r="AY739" t="str">
        <f t="shared" si="1352"/>
        <v>8993200667215</v>
      </c>
      <c r="AZ739" t="str">
        <f t="shared" si="1487"/>
        <v>FRESH MILK SALTED CARAMEL 250ML</v>
      </c>
      <c r="BA739" t="s">
        <v>4301</v>
      </c>
      <c r="BB739" t="s">
        <v>4301</v>
      </c>
      <c r="BC739" s="9" t="str" cm="1">
        <f t="array" aca="1" ref="BC739" ca="1">LEFT(AR739,MATCH(FALSE,ISNUMBER(MID(AR739,ROW(INDIRECT("1:"&amp;LEN(AR739)+1)), 1) *1),0) -1)</f>
        <v>1</v>
      </c>
      <c r="BD739" s="1"/>
      <c r="BF739" s="21"/>
      <c r="BK739" s="1"/>
      <c r="BM739" s="1"/>
      <c r="BN739" s="1"/>
      <c r="BR739" s="22"/>
      <c r="BS739">
        <v>0</v>
      </c>
      <c r="BT739" s="1" t="s">
        <v>5103</v>
      </c>
    </row>
    <row r="740" spans="1:145">
      <c r="A740" s="4" t="str">
        <f t="shared" si="1446"/>
        <v/>
      </c>
      <c r="B740" s="4" t="str">
        <f t="shared" si="1447"/>
        <v>PCS</v>
      </c>
      <c r="C740" s="4" t="str">
        <f t="shared" si="1448"/>
        <v/>
      </c>
      <c r="D740" s="4" t="str">
        <f t="shared" si="1449"/>
        <v/>
      </c>
      <c r="E740" s="4" t="str">
        <f t="shared" si="1450"/>
        <v/>
      </c>
      <c r="F740" s="4" t="str">
        <f t="shared" si="1451"/>
        <v/>
      </c>
      <c r="G740" s="4" t="str">
        <f t="shared" si="1452"/>
        <v/>
      </c>
      <c r="H740" s="4" t="str">
        <f t="shared" si="1453"/>
        <v/>
      </c>
      <c r="I740" s="4" t="str">
        <f t="shared" si="1454"/>
        <v/>
      </c>
      <c r="J740" s="4" t="str">
        <f t="shared" si="1455"/>
        <v/>
      </c>
      <c r="K740" s="4" t="str">
        <f t="shared" si="1456"/>
        <v/>
      </c>
      <c r="L740" s="4" t="str">
        <f t="shared" si="1457"/>
        <v/>
      </c>
      <c r="M740" s="4" t="str">
        <f t="shared" si="1458"/>
        <v>TPL</v>
      </c>
      <c r="N740" s="4" t="str">
        <f t="shared" si="1459"/>
        <v/>
      </c>
      <c r="O740" s="4" t="str">
        <f t="shared" si="1460"/>
        <v/>
      </c>
      <c r="P740" s="4" t="str">
        <f t="shared" si="1461"/>
        <v/>
      </c>
      <c r="Q740" s="4" t="str">
        <f t="shared" si="1462"/>
        <v/>
      </c>
      <c r="R740" s="4" t="str">
        <f t="shared" si="1463"/>
        <v/>
      </c>
      <c r="S740" s="4" t="str">
        <f t="shared" si="1464"/>
        <v/>
      </c>
      <c r="T740" s="4" t="str">
        <f t="shared" si="1465"/>
        <v/>
      </c>
      <c r="U740" s="4" t="str">
        <f t="shared" si="1466"/>
        <v/>
      </c>
      <c r="V740" s="4" t="str">
        <f t="shared" si="1467"/>
        <v/>
      </c>
      <c r="W740" s="4" t="str">
        <f t="shared" si="1468"/>
        <v/>
      </c>
      <c r="X740" s="4" t="str">
        <f t="shared" si="1469"/>
        <v/>
      </c>
      <c r="Y740" s="4">
        <f t="shared" si="1470"/>
        <v>6</v>
      </c>
      <c r="Z740" s="4" t="str">
        <f t="shared" si="1471"/>
        <v>-</v>
      </c>
      <c r="AA740" s="4" t="str">
        <f t="shared" si="1472"/>
        <v>/</v>
      </c>
      <c r="AB740" s="4" t="str">
        <f t="shared" si="1473"/>
        <v/>
      </c>
      <c r="AC740" s="4" t="str">
        <f t="shared" si="1474"/>
        <v/>
      </c>
      <c r="AD740" s="4" t="str">
        <f t="shared" si="1475"/>
        <v/>
      </c>
      <c r="AE740" s="4" t="str">
        <f t="shared" si="1476"/>
        <v/>
      </c>
      <c r="AF740" s="4">
        <f t="shared" si="1477"/>
        <v>9</v>
      </c>
      <c r="AG740" s="4">
        <f t="shared" si="1478"/>
        <v>19</v>
      </c>
      <c r="AH740" s="4">
        <f t="shared" si="1479"/>
        <v>10</v>
      </c>
      <c r="AI740" s="4" t="str">
        <f t="shared" si="1480"/>
        <v>/TPL</v>
      </c>
      <c r="AJ740" s="4" t="str">
        <f t="shared" si="1481"/>
        <v>S/TPL</v>
      </c>
      <c r="AK740" s="4" t="str" cm="1">
        <f t="array" ref="AK740">LEFT(AR740,SUM(LEN(AR740)-LEN(SUBSTITUTE(AR740,{"0";"1";"2";"3";"4";"5";"6";"7";"8";"9"},""))))</f>
        <v>40</v>
      </c>
      <c r="AL740" s="4">
        <f t="shared" si="1482"/>
        <v>13</v>
      </c>
      <c r="AM740" s="4" t="b">
        <f>LEFT(AR740,2)=AK740</f>
        <v>1</v>
      </c>
      <c r="AN740" s="4" t="str">
        <f t="shared" si="1483"/>
        <v>TPL</v>
      </c>
      <c r="AO740" s="4" t="b">
        <f t="shared" si="1489"/>
        <v>0</v>
      </c>
      <c r="AP740" s="4" t="b">
        <f t="shared" si="1484"/>
        <v>0</v>
      </c>
      <c r="AQ740" s="5" t="str">
        <f t="shared" si="1485"/>
        <v>FRESHMINT</v>
      </c>
      <c r="AR740" s="4" t="str">
        <f t="shared" si="1486"/>
        <v>40PCS/TPL</v>
      </c>
      <c r="AS740" t="s">
        <v>1016</v>
      </c>
      <c r="AU740" s="4" t="str">
        <f t="shared" ca="1" si="1490"/>
        <v/>
      </c>
      <c r="AV740">
        <v>29000</v>
      </c>
      <c r="AW740">
        <v>29000</v>
      </c>
      <c r="AX740">
        <v>27500</v>
      </c>
      <c r="AY740" t="str">
        <f t="shared" si="1352"/>
        <v>8000000000740</v>
      </c>
      <c r="AZ740" t="str">
        <f t="shared" si="1487"/>
        <v>FRESHMINT</v>
      </c>
      <c r="BA740" t="s">
        <v>4301</v>
      </c>
      <c r="BB740" t="s">
        <v>4301</v>
      </c>
      <c r="BC740" s="4" t="str" cm="1">
        <f t="array" aca="1" ref="BC740" ca="1">LEFT(AR740,MATCH(FALSE,ISNUMBER(MID(AR740,ROW(INDIRECT("1:"&amp;LEN(AR740)+1)), 1) *1),0) -1)</f>
        <v>40</v>
      </c>
      <c r="BD740" s="1"/>
      <c r="BF740" s="21"/>
      <c r="BK740" s="1"/>
      <c r="BM740" s="1"/>
      <c r="BN740" s="1"/>
      <c r="BR740" s="22"/>
      <c r="BS740">
        <v>0</v>
      </c>
      <c r="BT740" s="1" t="s">
        <v>5103</v>
      </c>
    </row>
    <row r="741" spans="1:145">
      <c r="A741" s="4" t="str">
        <f t="shared" si="1446"/>
        <v/>
      </c>
      <c r="B741" s="4" t="str">
        <f t="shared" si="1447"/>
        <v/>
      </c>
      <c r="C741" s="4" t="str">
        <f t="shared" si="1448"/>
        <v/>
      </c>
      <c r="D741" s="4" t="str">
        <f t="shared" si="1449"/>
        <v>BTL</v>
      </c>
      <c r="E741" s="4" t="str">
        <f t="shared" si="1450"/>
        <v/>
      </c>
      <c r="F741" s="4" t="str">
        <f t="shared" si="1451"/>
        <v/>
      </c>
      <c r="G741" s="4" t="str">
        <f t="shared" si="1452"/>
        <v/>
      </c>
      <c r="H741" s="4" t="str">
        <f t="shared" si="1453"/>
        <v/>
      </c>
      <c r="I741" s="4" t="str">
        <f t="shared" si="1454"/>
        <v/>
      </c>
      <c r="J741" s="4" t="str">
        <f t="shared" si="1455"/>
        <v/>
      </c>
      <c r="K741" s="4" t="str">
        <f t="shared" si="1456"/>
        <v/>
      </c>
      <c r="L741" s="4" t="str">
        <f t="shared" si="1457"/>
        <v/>
      </c>
      <c r="M741" s="4" t="str">
        <f t="shared" si="1458"/>
        <v/>
      </c>
      <c r="N741" s="4" t="str">
        <f t="shared" si="1459"/>
        <v/>
      </c>
      <c r="O741" s="4" t="str">
        <f t="shared" si="1460"/>
        <v/>
      </c>
      <c r="P741" s="4" t="str">
        <f t="shared" si="1461"/>
        <v/>
      </c>
      <c r="Q741" s="4" t="str">
        <f t="shared" si="1462"/>
        <v/>
      </c>
      <c r="R741" s="4" t="str">
        <f t="shared" si="1463"/>
        <v/>
      </c>
      <c r="S741" s="4" t="str">
        <f t="shared" si="1464"/>
        <v/>
      </c>
      <c r="T741" s="4" t="str">
        <f t="shared" si="1465"/>
        <v/>
      </c>
      <c r="U741" s="4" t="str">
        <f t="shared" si="1466"/>
        <v/>
      </c>
      <c r="V741" s="4" t="str">
        <f t="shared" si="1467"/>
        <v/>
      </c>
      <c r="W741" s="4" t="str">
        <f t="shared" si="1468"/>
        <v/>
      </c>
      <c r="X741" s="4" t="str">
        <f t="shared" si="1469"/>
        <v>SLOP</v>
      </c>
      <c r="Y741" s="4">
        <f t="shared" si="1470"/>
        <v>7</v>
      </c>
      <c r="Z741" s="4" t="str">
        <f t="shared" si="1471"/>
        <v>-</v>
      </c>
      <c r="AA741" s="4" t="str">
        <f t="shared" si="1472"/>
        <v>/</v>
      </c>
      <c r="AB741" s="4" t="str">
        <f t="shared" si="1473"/>
        <v/>
      </c>
      <c r="AC741" s="4" t="str">
        <f t="shared" si="1474"/>
        <v/>
      </c>
      <c r="AD741" s="4" t="str">
        <f t="shared" si="1475"/>
        <v/>
      </c>
      <c r="AE741" s="4" t="str">
        <f t="shared" si="1476"/>
        <v/>
      </c>
      <c r="AF741" s="4">
        <f t="shared" si="1477"/>
        <v>10</v>
      </c>
      <c r="AG741" s="4">
        <f t="shared" si="1478"/>
        <v>24</v>
      </c>
      <c r="AH741" s="4">
        <f t="shared" si="1479"/>
        <v>14</v>
      </c>
      <c r="AI741" s="4" t="str">
        <f t="shared" si="1480"/>
        <v>SLOP</v>
      </c>
      <c r="AJ741" s="4" t="str">
        <f t="shared" si="1481"/>
        <v>/SLOP</v>
      </c>
      <c r="AK741" s="4" t="str" cm="1">
        <f t="array" ref="AK741">LEFT(AR741,SUM(LEN(AR741)-LEN(SUBSTITUTE(AR741,{"0";"1";"2";"3";"4";"5";"6";"7";"8";"9"},""))))</f>
        <v>12</v>
      </c>
      <c r="AL741" s="4">
        <f t="shared" si="1482"/>
        <v>13</v>
      </c>
      <c r="AM741" s="4" t="b">
        <f>LEFT(AR741,2)=AK741</f>
        <v>1</v>
      </c>
      <c r="AN741" s="4" t="str">
        <f>RIGHT(AI741,4)</f>
        <v>SLOP</v>
      </c>
      <c r="AO741" s="4" t="b">
        <f t="shared" si="1489"/>
        <v>0</v>
      </c>
      <c r="AP741" s="4" t="b">
        <f t="shared" si="1484"/>
        <v>0</v>
      </c>
      <c r="AQ741" s="5" t="str">
        <f t="shared" si="1485"/>
        <v>FRESTEA 350ML</v>
      </c>
      <c r="AR741" s="4" t="str">
        <f t="shared" si="1486"/>
        <v>12BTL/SLOP</v>
      </c>
      <c r="AS741" t="s">
        <v>1029</v>
      </c>
      <c r="AU741" s="4" t="str">
        <f t="shared" ca="1" si="1490"/>
        <v/>
      </c>
      <c r="AV741">
        <v>42000</v>
      </c>
      <c r="AW741">
        <v>42000</v>
      </c>
      <c r="AX741">
        <v>37500</v>
      </c>
      <c r="AY741" t="str">
        <f t="shared" si="1352"/>
        <v>8000000000741</v>
      </c>
      <c r="AZ741" t="str">
        <f t="shared" si="1487"/>
        <v>FRESTEA 350ML</v>
      </c>
      <c r="BA741" t="s">
        <v>4301</v>
      </c>
      <c r="BB741" t="s">
        <v>4301</v>
      </c>
      <c r="BC741" s="4" t="str" cm="1">
        <f t="array" aca="1" ref="BC741" ca="1">LEFT(AR741,MATCH(FALSE,ISNUMBER(MID(AR741,ROW(INDIRECT("1:"&amp;LEN(AR741)+1)), 1) *1),0) -1)</f>
        <v>12</v>
      </c>
      <c r="BD741" s="1"/>
      <c r="BF741" s="21"/>
      <c r="BK741" s="1"/>
      <c r="BM741" s="1"/>
      <c r="BN741" s="1"/>
      <c r="BR741" s="22"/>
      <c r="BS741">
        <v>0</v>
      </c>
      <c r="BT741" s="1" t="s">
        <v>5103</v>
      </c>
    </row>
    <row r="742" spans="1:145">
      <c r="A742" s="4" t="str">
        <f t="shared" si="1446"/>
        <v/>
      </c>
      <c r="B742" s="4" t="str">
        <f t="shared" si="1447"/>
        <v/>
      </c>
      <c r="C742" s="4" t="str">
        <f t="shared" si="1448"/>
        <v/>
      </c>
      <c r="D742" s="4" t="str">
        <f t="shared" si="1449"/>
        <v>BTL</v>
      </c>
      <c r="E742" s="4" t="str">
        <f t="shared" si="1450"/>
        <v/>
      </c>
      <c r="F742" s="4" t="str">
        <f t="shared" si="1451"/>
        <v/>
      </c>
      <c r="G742" s="4" t="str">
        <f t="shared" si="1452"/>
        <v/>
      </c>
      <c r="H742" s="4" t="str">
        <f t="shared" si="1453"/>
        <v/>
      </c>
      <c r="I742" s="4" t="str">
        <f t="shared" si="1454"/>
        <v/>
      </c>
      <c r="J742" s="4" t="str">
        <f t="shared" si="1455"/>
        <v/>
      </c>
      <c r="K742" s="4" t="str">
        <f t="shared" si="1456"/>
        <v/>
      </c>
      <c r="L742" s="4" t="str">
        <f t="shared" si="1457"/>
        <v/>
      </c>
      <c r="M742" s="4" t="str">
        <f t="shared" si="1458"/>
        <v/>
      </c>
      <c r="N742" s="4" t="str">
        <f t="shared" si="1459"/>
        <v/>
      </c>
      <c r="O742" s="4" t="str">
        <f t="shared" si="1460"/>
        <v/>
      </c>
      <c r="P742" s="4" t="str">
        <f t="shared" si="1461"/>
        <v/>
      </c>
      <c r="Q742" s="4" t="str">
        <f t="shared" si="1462"/>
        <v/>
      </c>
      <c r="R742" s="4" t="str">
        <f t="shared" si="1463"/>
        <v/>
      </c>
      <c r="S742" s="4" t="str">
        <f t="shared" si="1464"/>
        <v/>
      </c>
      <c r="T742" s="4" t="str">
        <f t="shared" si="1465"/>
        <v/>
      </c>
      <c r="U742" s="4" t="str">
        <f t="shared" si="1466"/>
        <v/>
      </c>
      <c r="V742" s="4" t="str">
        <f t="shared" si="1467"/>
        <v/>
      </c>
      <c r="W742" s="4" t="str">
        <f t="shared" si="1468"/>
        <v/>
      </c>
      <c r="X742" s="4" t="str">
        <f t="shared" si="1469"/>
        <v/>
      </c>
      <c r="Y742" s="4">
        <f t="shared" si="1470"/>
        <v>3</v>
      </c>
      <c r="Z742" s="4" t="str">
        <f t="shared" si="1471"/>
        <v>-</v>
      </c>
      <c r="AA742" s="4" t="str">
        <f t="shared" si="1472"/>
        <v/>
      </c>
      <c r="AB742" s="4" t="str">
        <f t="shared" si="1473"/>
        <v/>
      </c>
      <c r="AC742" s="4" t="str">
        <f t="shared" si="1474"/>
        <v/>
      </c>
      <c r="AD742" s="4" t="str">
        <f t="shared" si="1475"/>
        <v/>
      </c>
      <c r="AE742" s="4" t="str">
        <f t="shared" si="1476"/>
        <v/>
      </c>
      <c r="AF742" s="4">
        <f t="shared" si="1477"/>
        <v>4</v>
      </c>
      <c r="AG742" s="4">
        <f t="shared" si="1478"/>
        <v>23</v>
      </c>
      <c r="AH742" s="4">
        <f t="shared" si="1479"/>
        <v>19</v>
      </c>
      <c r="AI742" s="4" t="str">
        <f t="shared" si="1480"/>
        <v>1BTL</v>
      </c>
      <c r="AJ742" s="4" t="str">
        <f t="shared" si="1481"/>
        <v>-1BTL</v>
      </c>
      <c r="AK742" s="4" t="str" cm="1">
        <f t="array" ref="AK742">LEFT(AR742,SUM(LEN(AR742)-LEN(SUBSTITUTE(AR742,{"0";"1";"2";"3";"4";"5";"6";"7";"8";"9"},""))))</f>
        <v>1</v>
      </c>
      <c r="AL742" s="4">
        <f t="shared" si="1482"/>
        <v>13</v>
      </c>
      <c r="AM742" s="4" t="b">
        <f t="shared" ref="AM742:AM747" si="1492">LEFT(AR742,1)=AK742</f>
        <v>1</v>
      </c>
      <c r="AN742" s="4" t="str">
        <f t="shared" ref="AN742:AN747" si="1493">RIGHT(AI742,3)</f>
        <v>BTL</v>
      </c>
      <c r="AO742" s="4" t="b">
        <f t="shared" si="1489"/>
        <v>0</v>
      </c>
      <c r="AP742" s="4" t="b">
        <f t="shared" si="1484"/>
        <v>0</v>
      </c>
      <c r="AQ742" s="5" t="str">
        <f t="shared" si="1485"/>
        <v>FRESTEA 350ML APEL</v>
      </c>
      <c r="AR742" s="4" t="str">
        <f t="shared" si="1486"/>
        <v>1BTL</v>
      </c>
      <c r="AS742" t="s">
        <v>1017</v>
      </c>
      <c r="AT742" s="1" t="s">
        <v>1018</v>
      </c>
      <c r="AU742" s="4" t="str">
        <f t="shared" ca="1" si="1490"/>
        <v/>
      </c>
      <c r="AV742">
        <v>3800</v>
      </c>
      <c r="AW742">
        <v>4500</v>
      </c>
      <c r="AX742">
        <v>3471</v>
      </c>
      <c r="AY742" t="str">
        <f t="shared" si="1352"/>
        <v>8992761166212</v>
      </c>
      <c r="AZ742" t="str">
        <f t="shared" si="1487"/>
        <v>FRESTEA 350ML APEL</v>
      </c>
      <c r="BA742" t="s">
        <v>4301</v>
      </c>
      <c r="BB742" t="s">
        <v>4301</v>
      </c>
      <c r="BC742" s="9" t="str" cm="1">
        <f t="array" aca="1" ref="BC742" ca="1">LEFT(AR742,MATCH(FALSE,ISNUMBER(MID(AR742,ROW(INDIRECT("1:"&amp;LEN(AR742)+1)), 1) *1),0) -1)</f>
        <v>1</v>
      </c>
      <c r="BD742" s="1"/>
      <c r="BF742" s="21"/>
      <c r="BK742" s="1"/>
      <c r="BM742" s="1"/>
      <c r="BN742" s="1"/>
      <c r="BR742" s="22"/>
      <c r="BS742">
        <v>0</v>
      </c>
      <c r="BT742" s="1" t="s">
        <v>5103</v>
      </c>
    </row>
    <row r="743" spans="1:145">
      <c r="A743" s="4" t="str">
        <f t="shared" si="1446"/>
        <v/>
      </c>
      <c r="B743" s="4" t="str">
        <f t="shared" si="1447"/>
        <v/>
      </c>
      <c r="C743" s="4" t="str">
        <f t="shared" si="1448"/>
        <v/>
      </c>
      <c r="D743" s="4" t="str">
        <f t="shared" si="1449"/>
        <v>BTL</v>
      </c>
      <c r="E743" s="4" t="str">
        <f t="shared" si="1450"/>
        <v/>
      </c>
      <c r="F743" s="4" t="str">
        <f t="shared" si="1451"/>
        <v/>
      </c>
      <c r="G743" s="4" t="str">
        <f t="shared" si="1452"/>
        <v/>
      </c>
      <c r="H743" s="4" t="str">
        <f t="shared" si="1453"/>
        <v/>
      </c>
      <c r="I743" s="4" t="str">
        <f t="shared" si="1454"/>
        <v/>
      </c>
      <c r="J743" s="4" t="str">
        <f t="shared" si="1455"/>
        <v/>
      </c>
      <c r="K743" s="4" t="str">
        <f t="shared" si="1456"/>
        <v/>
      </c>
      <c r="L743" s="4" t="str">
        <f t="shared" si="1457"/>
        <v/>
      </c>
      <c r="M743" s="4" t="str">
        <f t="shared" si="1458"/>
        <v/>
      </c>
      <c r="N743" s="4" t="str">
        <f t="shared" si="1459"/>
        <v/>
      </c>
      <c r="O743" s="4" t="str">
        <f t="shared" si="1460"/>
        <v/>
      </c>
      <c r="P743" s="4" t="str">
        <f t="shared" si="1461"/>
        <v/>
      </c>
      <c r="Q743" s="4" t="str">
        <f t="shared" si="1462"/>
        <v/>
      </c>
      <c r="R743" s="4" t="str">
        <f t="shared" si="1463"/>
        <v/>
      </c>
      <c r="S743" s="4" t="str">
        <f t="shared" si="1464"/>
        <v/>
      </c>
      <c r="T743" s="4" t="str">
        <f t="shared" si="1465"/>
        <v/>
      </c>
      <c r="U743" s="4" t="str">
        <f t="shared" si="1466"/>
        <v/>
      </c>
      <c r="V743" s="4" t="str">
        <f t="shared" si="1467"/>
        <v/>
      </c>
      <c r="W743" s="4" t="str">
        <f t="shared" si="1468"/>
        <v/>
      </c>
      <c r="X743" s="4" t="str">
        <f t="shared" si="1469"/>
        <v/>
      </c>
      <c r="Y743" s="4">
        <f t="shared" si="1470"/>
        <v>3</v>
      </c>
      <c r="Z743" s="4" t="str">
        <f t="shared" si="1471"/>
        <v>-</v>
      </c>
      <c r="AA743" s="4" t="str">
        <f t="shared" si="1472"/>
        <v/>
      </c>
      <c r="AB743" s="4" t="str">
        <f t="shared" si="1473"/>
        <v/>
      </c>
      <c r="AC743" s="4" t="str">
        <f t="shared" si="1474"/>
        <v/>
      </c>
      <c r="AD743" s="4" t="str">
        <f t="shared" si="1475"/>
        <v/>
      </c>
      <c r="AE743" s="4" t="str">
        <f t="shared" si="1476"/>
        <v/>
      </c>
      <c r="AF743" s="4">
        <f t="shared" si="1477"/>
        <v>4</v>
      </c>
      <c r="AG743" s="4">
        <f t="shared" si="1478"/>
        <v>24</v>
      </c>
      <c r="AH743" s="4">
        <f t="shared" si="1479"/>
        <v>20</v>
      </c>
      <c r="AI743" s="4" t="str">
        <f t="shared" si="1480"/>
        <v>1BTL</v>
      </c>
      <c r="AJ743" s="4" t="str">
        <f t="shared" si="1481"/>
        <v>-1BTL</v>
      </c>
      <c r="AK743" s="4" t="str" cm="1">
        <f t="array" ref="AK743">LEFT(AR743,SUM(LEN(AR743)-LEN(SUBSTITUTE(AR743,{"0";"1";"2";"3";"4";"5";"6";"7";"8";"9"},""))))</f>
        <v>1</v>
      </c>
      <c r="AL743" s="4">
        <f t="shared" si="1482"/>
        <v>13</v>
      </c>
      <c r="AM743" s="4" t="b">
        <f t="shared" si="1492"/>
        <v>1</v>
      </c>
      <c r="AN743" s="4" t="str">
        <f t="shared" si="1493"/>
        <v>BTL</v>
      </c>
      <c r="AO743" s="4" t="b">
        <f t="shared" si="1489"/>
        <v>0</v>
      </c>
      <c r="AP743" s="4" t="b">
        <f t="shared" si="1484"/>
        <v>0</v>
      </c>
      <c r="AQ743" s="5" t="str">
        <f t="shared" si="1485"/>
        <v>FRESTEA 350ML HONEY</v>
      </c>
      <c r="AR743" s="4" t="str">
        <f t="shared" si="1486"/>
        <v>1BTL</v>
      </c>
      <c r="AS743" t="s">
        <v>1019</v>
      </c>
      <c r="AT743" s="1" t="s">
        <v>1020</v>
      </c>
      <c r="AU743" s="4" t="str">
        <f t="shared" ca="1" si="1490"/>
        <v/>
      </c>
      <c r="AV743">
        <v>3800</v>
      </c>
      <c r="AW743">
        <v>4500</v>
      </c>
      <c r="AX743">
        <v>3471</v>
      </c>
      <c r="AY743" t="str">
        <f t="shared" si="1352"/>
        <v>8992761166205</v>
      </c>
      <c r="AZ743" t="str">
        <f t="shared" si="1487"/>
        <v>FRESTEA 350ML HONEY</v>
      </c>
      <c r="BA743" t="s">
        <v>4301</v>
      </c>
      <c r="BB743" t="s">
        <v>4301</v>
      </c>
      <c r="BC743" s="9" t="str" cm="1">
        <f t="array" aca="1" ref="BC743" ca="1">LEFT(AR743,MATCH(FALSE,ISNUMBER(MID(AR743,ROW(INDIRECT("1:"&amp;LEN(AR743)+1)), 1) *1),0) -1)</f>
        <v>1</v>
      </c>
      <c r="BD743" s="1"/>
      <c r="BF743" s="21"/>
      <c r="BK743" s="1"/>
      <c r="BM743" s="1"/>
      <c r="BN743" s="1"/>
      <c r="BR743" s="22"/>
      <c r="BS743">
        <v>0</v>
      </c>
      <c r="BT743" s="1" t="s">
        <v>5103</v>
      </c>
    </row>
    <row r="744" spans="1:145">
      <c r="A744" s="4" t="str">
        <f t="shared" si="1446"/>
        <v/>
      </c>
      <c r="B744" s="4" t="str">
        <f t="shared" si="1447"/>
        <v/>
      </c>
      <c r="C744" s="4" t="str">
        <f t="shared" si="1448"/>
        <v/>
      </c>
      <c r="D744" s="4" t="str">
        <f t="shared" si="1449"/>
        <v>BTL</v>
      </c>
      <c r="E744" s="4" t="str">
        <f t="shared" si="1450"/>
        <v/>
      </c>
      <c r="F744" s="4" t="str">
        <f t="shared" si="1451"/>
        <v/>
      </c>
      <c r="G744" s="4" t="str">
        <f t="shared" si="1452"/>
        <v/>
      </c>
      <c r="H744" s="4" t="str">
        <f t="shared" si="1453"/>
        <v/>
      </c>
      <c r="I744" s="4" t="str">
        <f t="shared" si="1454"/>
        <v/>
      </c>
      <c r="J744" s="4" t="str">
        <f t="shared" si="1455"/>
        <v/>
      </c>
      <c r="K744" s="4" t="str">
        <f t="shared" si="1456"/>
        <v/>
      </c>
      <c r="L744" s="4" t="str">
        <f t="shared" si="1457"/>
        <v/>
      </c>
      <c r="M744" s="4" t="str">
        <f t="shared" si="1458"/>
        <v/>
      </c>
      <c r="N744" s="4" t="str">
        <f t="shared" si="1459"/>
        <v/>
      </c>
      <c r="O744" s="4" t="str">
        <f t="shared" si="1460"/>
        <v/>
      </c>
      <c r="P744" s="4" t="str">
        <f t="shared" si="1461"/>
        <v/>
      </c>
      <c r="Q744" s="4" t="str">
        <f t="shared" si="1462"/>
        <v/>
      </c>
      <c r="R744" s="4" t="str">
        <f t="shared" si="1463"/>
        <v/>
      </c>
      <c r="S744" s="4" t="str">
        <f t="shared" si="1464"/>
        <v/>
      </c>
      <c r="T744" s="4" t="str">
        <f t="shared" si="1465"/>
        <v/>
      </c>
      <c r="U744" s="4" t="str">
        <f t="shared" si="1466"/>
        <v/>
      </c>
      <c r="V744" s="4" t="str">
        <f t="shared" si="1467"/>
        <v/>
      </c>
      <c r="W744" s="4" t="str">
        <f t="shared" si="1468"/>
        <v/>
      </c>
      <c r="X744" s="4" t="str">
        <f t="shared" si="1469"/>
        <v/>
      </c>
      <c r="Y744" s="4">
        <f t="shared" si="1470"/>
        <v>3</v>
      </c>
      <c r="Z744" s="4" t="str">
        <f t="shared" si="1471"/>
        <v>-</v>
      </c>
      <c r="AA744" s="4" t="str">
        <f t="shared" si="1472"/>
        <v/>
      </c>
      <c r="AB744" s="4" t="str">
        <f t="shared" si="1473"/>
        <v/>
      </c>
      <c r="AC744" s="4" t="str">
        <f t="shared" si="1474"/>
        <v/>
      </c>
      <c r="AD744" s="4" t="str">
        <f t="shared" si="1475"/>
        <v/>
      </c>
      <c r="AE744" s="4" t="str">
        <f t="shared" si="1476"/>
        <v/>
      </c>
      <c r="AF744" s="4">
        <f t="shared" si="1477"/>
        <v>4</v>
      </c>
      <c r="AG744" s="4">
        <f t="shared" si="1478"/>
        <v>23</v>
      </c>
      <c r="AH744" s="4">
        <f t="shared" si="1479"/>
        <v>19</v>
      </c>
      <c r="AI744" s="4" t="str">
        <f t="shared" si="1480"/>
        <v>1BTL</v>
      </c>
      <c r="AJ744" s="4" t="str">
        <f t="shared" si="1481"/>
        <v>-1BTL</v>
      </c>
      <c r="AK744" s="4" t="str" cm="1">
        <f t="array" ref="AK744">LEFT(AR744,SUM(LEN(AR744)-LEN(SUBSTITUTE(AR744,{"0";"1";"2";"3";"4";"5";"6";"7";"8";"9"},""))))</f>
        <v>1</v>
      </c>
      <c r="AL744" s="4">
        <f t="shared" si="1482"/>
        <v>13</v>
      </c>
      <c r="AM744" s="4" t="b">
        <f t="shared" si="1492"/>
        <v>1</v>
      </c>
      <c r="AN744" s="4" t="str">
        <f t="shared" si="1493"/>
        <v>BTL</v>
      </c>
      <c r="AO744" s="4" t="b">
        <f t="shared" si="1489"/>
        <v>0</v>
      </c>
      <c r="AP744" s="4" t="b">
        <f t="shared" si="1484"/>
        <v>0</v>
      </c>
      <c r="AQ744" s="5" t="str">
        <f t="shared" si="1485"/>
        <v>FRESTEA 350ML LECI</v>
      </c>
      <c r="AR744" s="4" t="str">
        <f t="shared" si="1486"/>
        <v>1BTL</v>
      </c>
      <c r="AS744" t="s">
        <v>1021</v>
      </c>
      <c r="AT744" s="1" t="s">
        <v>1022</v>
      </c>
      <c r="AU744" s="4" t="str">
        <f t="shared" ca="1" si="1490"/>
        <v/>
      </c>
      <c r="AV744">
        <v>3800</v>
      </c>
      <c r="AW744">
        <v>4500</v>
      </c>
      <c r="AX744">
        <v>3471</v>
      </c>
      <c r="AY744" t="str">
        <f t="shared" ref="AY744:AY807" si="1494">IF(AT744&gt;0,AT744,"8000000000"&amp;ROW(AX744))</f>
        <v>8992761166236</v>
      </c>
      <c r="AZ744" t="str">
        <f t="shared" si="1487"/>
        <v>FRESTEA 350ML LECI</v>
      </c>
      <c r="BA744" t="s">
        <v>4301</v>
      </c>
      <c r="BB744" t="s">
        <v>4301</v>
      </c>
      <c r="BC744" s="9" t="str" cm="1">
        <f t="array" aca="1" ref="BC744" ca="1">LEFT(AR744,MATCH(FALSE,ISNUMBER(MID(AR744,ROW(INDIRECT("1:"&amp;LEN(AR744)+1)), 1) *1),0) -1)</f>
        <v>1</v>
      </c>
      <c r="BD744" s="1"/>
      <c r="BF744" s="21"/>
      <c r="BK744" s="1"/>
      <c r="BM744" s="1"/>
      <c r="BN744" s="1"/>
      <c r="BR744" s="22"/>
      <c r="BS744">
        <v>0</v>
      </c>
      <c r="BT744" s="1" t="s">
        <v>5103</v>
      </c>
    </row>
    <row r="745" spans="1:145">
      <c r="A745" s="4" t="str">
        <f t="shared" si="1446"/>
        <v/>
      </c>
      <c r="B745" s="4" t="str">
        <f t="shared" si="1447"/>
        <v/>
      </c>
      <c r="C745" s="4" t="str">
        <f t="shared" si="1448"/>
        <v/>
      </c>
      <c r="D745" s="4" t="str">
        <f t="shared" si="1449"/>
        <v>BTL</v>
      </c>
      <c r="E745" s="4" t="str">
        <f t="shared" si="1450"/>
        <v/>
      </c>
      <c r="F745" s="4" t="str">
        <f t="shared" si="1451"/>
        <v/>
      </c>
      <c r="G745" s="4" t="str">
        <f t="shared" si="1452"/>
        <v/>
      </c>
      <c r="H745" s="4" t="str">
        <f t="shared" si="1453"/>
        <v/>
      </c>
      <c r="I745" s="4" t="str">
        <f t="shared" si="1454"/>
        <v/>
      </c>
      <c r="J745" s="4" t="str">
        <f t="shared" si="1455"/>
        <v/>
      </c>
      <c r="K745" s="4" t="str">
        <f t="shared" si="1456"/>
        <v/>
      </c>
      <c r="L745" s="4" t="str">
        <f t="shared" si="1457"/>
        <v/>
      </c>
      <c r="M745" s="4" t="str">
        <f t="shared" si="1458"/>
        <v/>
      </c>
      <c r="N745" s="4" t="str">
        <f t="shared" si="1459"/>
        <v/>
      </c>
      <c r="O745" s="4" t="str">
        <f t="shared" si="1460"/>
        <v/>
      </c>
      <c r="P745" s="4" t="str">
        <f t="shared" si="1461"/>
        <v/>
      </c>
      <c r="Q745" s="4" t="str">
        <f t="shared" si="1462"/>
        <v/>
      </c>
      <c r="R745" s="4" t="str">
        <f t="shared" si="1463"/>
        <v/>
      </c>
      <c r="S745" s="4" t="str">
        <f t="shared" si="1464"/>
        <v/>
      </c>
      <c r="T745" s="4" t="str">
        <f t="shared" si="1465"/>
        <v/>
      </c>
      <c r="U745" s="4" t="str">
        <f t="shared" si="1466"/>
        <v/>
      </c>
      <c r="V745" s="4" t="str">
        <f t="shared" si="1467"/>
        <v/>
      </c>
      <c r="W745" s="4" t="str">
        <f t="shared" si="1468"/>
        <v/>
      </c>
      <c r="X745" s="4" t="str">
        <f t="shared" si="1469"/>
        <v/>
      </c>
      <c r="Y745" s="4">
        <f t="shared" si="1470"/>
        <v>3</v>
      </c>
      <c r="Z745" s="4" t="str">
        <f t="shared" si="1471"/>
        <v>-</v>
      </c>
      <c r="AA745" s="4" t="str">
        <f t="shared" si="1472"/>
        <v/>
      </c>
      <c r="AB745" s="4" t="str">
        <f t="shared" si="1473"/>
        <v/>
      </c>
      <c r="AC745" s="4" t="str">
        <f t="shared" si="1474"/>
        <v/>
      </c>
      <c r="AD745" s="4" t="str">
        <f t="shared" si="1475"/>
        <v/>
      </c>
      <c r="AE745" s="4" t="str">
        <f t="shared" si="1476"/>
        <v/>
      </c>
      <c r="AF745" s="4">
        <f t="shared" si="1477"/>
        <v>4</v>
      </c>
      <c r="AG745" s="4">
        <f t="shared" si="1478"/>
        <v>26</v>
      </c>
      <c r="AH745" s="4">
        <f t="shared" si="1479"/>
        <v>22</v>
      </c>
      <c r="AI745" s="4" t="str">
        <f t="shared" si="1480"/>
        <v>1BTL</v>
      </c>
      <c r="AJ745" s="4" t="str">
        <f t="shared" si="1481"/>
        <v>-1BTL</v>
      </c>
      <c r="AK745" s="4" t="str" cm="1">
        <f t="array" ref="AK745">LEFT(AR745,SUM(LEN(AR745)-LEN(SUBSTITUTE(AR745,{"0";"1";"2";"3";"4";"5";"6";"7";"8";"9"},""))))</f>
        <v>1</v>
      </c>
      <c r="AL745" s="4">
        <f t="shared" si="1482"/>
        <v>13</v>
      </c>
      <c r="AM745" s="4" t="b">
        <f t="shared" si="1492"/>
        <v>1</v>
      </c>
      <c r="AN745" s="4" t="str">
        <f t="shared" si="1493"/>
        <v>BTL</v>
      </c>
      <c r="AO745" s="4" t="b">
        <f t="shared" si="1489"/>
        <v>0</v>
      </c>
      <c r="AP745" s="4" t="b">
        <f t="shared" si="1484"/>
        <v>0</v>
      </c>
      <c r="AQ745" s="5" t="str">
        <f t="shared" si="1485"/>
        <v>FRESTEA 350ML MARKISA</v>
      </c>
      <c r="AR745" s="4" t="str">
        <f t="shared" si="1486"/>
        <v>1BTL</v>
      </c>
      <c r="AS745" t="s">
        <v>1023</v>
      </c>
      <c r="AT745" s="1" t="s">
        <v>1024</v>
      </c>
      <c r="AU745" s="4" t="str">
        <f t="shared" ca="1" si="1490"/>
        <v/>
      </c>
      <c r="AV745">
        <v>3800</v>
      </c>
      <c r="AW745">
        <v>4500</v>
      </c>
      <c r="AX745">
        <v>3471</v>
      </c>
      <c r="AY745" t="str">
        <f t="shared" si="1494"/>
        <v>8992761166229</v>
      </c>
      <c r="AZ745" t="str">
        <f t="shared" si="1487"/>
        <v>FRESTEA 350ML MARKISA</v>
      </c>
      <c r="BA745" t="s">
        <v>4301</v>
      </c>
      <c r="BB745" t="s">
        <v>4301</v>
      </c>
      <c r="BC745" s="9" t="str" cm="1">
        <f t="array" aca="1" ref="BC745" ca="1">LEFT(AR745,MATCH(FALSE,ISNUMBER(MID(AR745,ROW(INDIRECT("1:"&amp;LEN(AR745)+1)), 1) *1),0) -1)</f>
        <v>1</v>
      </c>
      <c r="BD745" s="1"/>
      <c r="BF745" s="21"/>
      <c r="BK745" s="1"/>
      <c r="BM745" s="1"/>
      <c r="BN745" s="1"/>
      <c r="BR745" s="22"/>
      <c r="BS745">
        <v>0</v>
      </c>
      <c r="BT745" s="1" t="s">
        <v>5103</v>
      </c>
    </row>
    <row r="746" spans="1:145">
      <c r="A746" s="4" t="str">
        <f t="shared" si="1446"/>
        <v/>
      </c>
      <c r="B746" s="4" t="str">
        <f t="shared" si="1447"/>
        <v/>
      </c>
      <c r="C746" s="4" t="str">
        <f t="shared" si="1448"/>
        <v/>
      </c>
      <c r="D746" s="4" t="str">
        <f t="shared" si="1449"/>
        <v>BTL</v>
      </c>
      <c r="E746" s="4" t="str">
        <f t="shared" si="1450"/>
        <v/>
      </c>
      <c r="F746" s="4" t="str">
        <f t="shared" si="1451"/>
        <v/>
      </c>
      <c r="G746" s="4" t="str">
        <f t="shared" si="1452"/>
        <v/>
      </c>
      <c r="H746" s="4" t="str">
        <f t="shared" si="1453"/>
        <v/>
      </c>
      <c r="I746" s="4" t="str">
        <f t="shared" si="1454"/>
        <v/>
      </c>
      <c r="J746" s="4" t="str">
        <f t="shared" si="1455"/>
        <v/>
      </c>
      <c r="K746" s="4" t="str">
        <f t="shared" si="1456"/>
        <v/>
      </c>
      <c r="L746" s="4" t="str">
        <f t="shared" si="1457"/>
        <v/>
      </c>
      <c r="M746" s="4" t="str">
        <f t="shared" si="1458"/>
        <v/>
      </c>
      <c r="N746" s="4" t="str">
        <f t="shared" si="1459"/>
        <v/>
      </c>
      <c r="O746" s="4" t="str">
        <f t="shared" si="1460"/>
        <v/>
      </c>
      <c r="P746" s="4" t="str">
        <f t="shared" si="1461"/>
        <v/>
      </c>
      <c r="Q746" s="4" t="str">
        <f t="shared" si="1462"/>
        <v/>
      </c>
      <c r="R746" s="4" t="str">
        <f t="shared" si="1463"/>
        <v/>
      </c>
      <c r="S746" s="4" t="str">
        <f t="shared" si="1464"/>
        <v/>
      </c>
      <c r="T746" s="4" t="str">
        <f t="shared" si="1465"/>
        <v/>
      </c>
      <c r="U746" s="4" t="str">
        <f t="shared" si="1466"/>
        <v/>
      </c>
      <c r="V746" s="4" t="str">
        <f t="shared" si="1467"/>
        <v/>
      </c>
      <c r="W746" s="4" t="str">
        <f t="shared" si="1468"/>
        <v/>
      </c>
      <c r="X746" s="4" t="str">
        <f t="shared" si="1469"/>
        <v/>
      </c>
      <c r="Y746" s="4">
        <f t="shared" si="1470"/>
        <v>3</v>
      </c>
      <c r="Z746" s="4" t="str">
        <f t="shared" si="1471"/>
        <v>-</v>
      </c>
      <c r="AA746" s="4" t="str">
        <f t="shared" si="1472"/>
        <v/>
      </c>
      <c r="AB746" s="4" t="str">
        <f t="shared" si="1473"/>
        <v/>
      </c>
      <c r="AC746" s="4" t="str">
        <f t="shared" si="1474"/>
        <v/>
      </c>
      <c r="AD746" s="4" t="str">
        <f t="shared" si="1475"/>
        <v/>
      </c>
      <c r="AE746" s="4" t="str">
        <f t="shared" si="1476"/>
        <v/>
      </c>
      <c r="AF746" s="4">
        <f t="shared" si="1477"/>
        <v>4</v>
      </c>
      <c r="AG746" s="4">
        <f t="shared" si="1478"/>
        <v>25</v>
      </c>
      <c r="AH746" s="4">
        <f t="shared" si="1479"/>
        <v>21</v>
      </c>
      <c r="AI746" s="4" t="str">
        <f t="shared" si="1480"/>
        <v>1BTL</v>
      </c>
      <c r="AJ746" s="4" t="str">
        <f t="shared" si="1481"/>
        <v>-1BTL</v>
      </c>
      <c r="AK746" s="4" t="str" cm="1">
        <f t="array" ref="AK746">LEFT(AR746,SUM(LEN(AR746)-LEN(SUBSTITUTE(AR746,{"0";"1";"2";"3";"4";"5";"6";"7";"8";"9"},""))))</f>
        <v>1</v>
      </c>
      <c r="AL746" s="4">
        <f t="shared" si="1482"/>
        <v>13</v>
      </c>
      <c r="AM746" s="4" t="b">
        <f t="shared" si="1492"/>
        <v>1</v>
      </c>
      <c r="AN746" s="4" t="str">
        <f t="shared" si="1493"/>
        <v>BTL</v>
      </c>
      <c r="AO746" s="4" t="b">
        <f t="shared" si="1489"/>
        <v>0</v>
      </c>
      <c r="AP746" s="4" t="b">
        <f t="shared" si="1484"/>
        <v>0</v>
      </c>
      <c r="AQ746" s="5" t="str">
        <f t="shared" si="1485"/>
        <v>FRESTEA 350ML MELATI</v>
      </c>
      <c r="AR746" s="4" t="str">
        <f t="shared" si="1486"/>
        <v>1BTL</v>
      </c>
      <c r="AS746" t="s">
        <v>1025</v>
      </c>
      <c r="AT746" s="1" t="s">
        <v>1026</v>
      </c>
      <c r="AU746" s="4" t="str">
        <f t="shared" ca="1" si="1490"/>
        <v/>
      </c>
      <c r="AV746">
        <v>3800</v>
      </c>
      <c r="AW746">
        <v>4500</v>
      </c>
      <c r="AX746">
        <v>3491</v>
      </c>
      <c r="AY746" t="str">
        <f t="shared" si="1494"/>
        <v>8992761166052</v>
      </c>
      <c r="AZ746" t="str">
        <f t="shared" si="1487"/>
        <v>FRESTEA 350ML MELATI</v>
      </c>
      <c r="BA746" t="s">
        <v>4301</v>
      </c>
      <c r="BB746" t="s">
        <v>4301</v>
      </c>
      <c r="BC746" s="9" t="str" cm="1">
        <f t="array" aca="1" ref="BC746" ca="1">LEFT(AR746,MATCH(FALSE,ISNUMBER(MID(AR746,ROW(INDIRECT("1:"&amp;LEN(AR746)+1)), 1) *1),0) -1)</f>
        <v>1</v>
      </c>
      <c r="BD746" s="1"/>
      <c r="BF746" s="21"/>
      <c r="BK746" s="1"/>
      <c r="BM746" s="1"/>
      <c r="BN746" s="1"/>
      <c r="BR746" s="22"/>
      <c r="BS746">
        <v>0</v>
      </c>
      <c r="BT746" s="1" t="s">
        <v>5103</v>
      </c>
    </row>
    <row r="747" spans="1:145">
      <c r="A747" s="4" t="str">
        <f t="shared" si="1446"/>
        <v/>
      </c>
      <c r="B747" s="4" t="str">
        <f t="shared" si="1447"/>
        <v/>
      </c>
      <c r="C747" s="4" t="str">
        <f t="shared" si="1448"/>
        <v/>
      </c>
      <c r="D747" s="4" t="str">
        <f t="shared" si="1449"/>
        <v>BTL</v>
      </c>
      <c r="E747" s="4" t="str">
        <f t="shared" si="1450"/>
        <v/>
      </c>
      <c r="F747" s="4" t="str">
        <f t="shared" si="1451"/>
        <v/>
      </c>
      <c r="G747" s="4" t="str">
        <f t="shared" si="1452"/>
        <v/>
      </c>
      <c r="H747" s="4" t="str">
        <f t="shared" si="1453"/>
        <v/>
      </c>
      <c r="I747" s="4" t="str">
        <f t="shared" si="1454"/>
        <v/>
      </c>
      <c r="J747" s="4" t="str">
        <f t="shared" si="1455"/>
        <v/>
      </c>
      <c r="K747" s="4" t="str">
        <f t="shared" si="1456"/>
        <v/>
      </c>
      <c r="L747" s="4" t="str">
        <f t="shared" si="1457"/>
        <v/>
      </c>
      <c r="M747" s="4" t="str">
        <f t="shared" si="1458"/>
        <v/>
      </c>
      <c r="N747" s="4" t="str">
        <f t="shared" si="1459"/>
        <v/>
      </c>
      <c r="O747" s="4" t="str">
        <f t="shared" si="1460"/>
        <v/>
      </c>
      <c r="P747" s="4" t="str">
        <f t="shared" si="1461"/>
        <v/>
      </c>
      <c r="Q747" s="4" t="str">
        <f t="shared" si="1462"/>
        <v/>
      </c>
      <c r="R747" s="4" t="str">
        <f t="shared" si="1463"/>
        <v/>
      </c>
      <c r="S747" s="4" t="str">
        <f t="shared" si="1464"/>
        <v/>
      </c>
      <c r="T747" s="4" t="str">
        <f t="shared" si="1465"/>
        <v/>
      </c>
      <c r="U747" s="4" t="str">
        <f t="shared" si="1466"/>
        <v/>
      </c>
      <c r="V747" s="4" t="str">
        <f t="shared" si="1467"/>
        <v/>
      </c>
      <c r="W747" s="4" t="str">
        <f t="shared" si="1468"/>
        <v/>
      </c>
      <c r="X747" s="4" t="str">
        <f t="shared" si="1469"/>
        <v/>
      </c>
      <c r="Y747" s="4">
        <f t="shared" si="1470"/>
        <v>3</v>
      </c>
      <c r="Z747" s="4" t="str">
        <f t="shared" si="1471"/>
        <v>-</v>
      </c>
      <c r="AA747" s="4" t="str">
        <f t="shared" si="1472"/>
        <v/>
      </c>
      <c r="AB747" s="4" t="str">
        <f t="shared" si="1473"/>
        <v/>
      </c>
      <c r="AC747" s="4" t="str">
        <f t="shared" si="1474"/>
        <v/>
      </c>
      <c r="AD747" s="4" t="str">
        <f t="shared" si="1475"/>
        <v/>
      </c>
      <c r="AE747" s="4" t="str">
        <f t="shared" si="1476"/>
        <v/>
      </c>
      <c r="AF747" s="4">
        <f t="shared" si="1477"/>
        <v>4</v>
      </c>
      <c r="AG747" s="4">
        <f t="shared" si="1478"/>
        <v>28</v>
      </c>
      <c r="AH747" s="4">
        <f t="shared" si="1479"/>
        <v>24</v>
      </c>
      <c r="AI747" s="4" t="str">
        <f t="shared" si="1480"/>
        <v>1BTL</v>
      </c>
      <c r="AJ747" s="4" t="str">
        <f t="shared" si="1481"/>
        <v>-1BTL</v>
      </c>
      <c r="AK747" s="4" t="str" cm="1">
        <f t="array" ref="AK747">LEFT(AR747,SUM(LEN(AR747)-LEN(SUBSTITUTE(AR747,{"0";"1";"2";"3";"4";"5";"6";"7";"8";"9"},""))))</f>
        <v>1</v>
      </c>
      <c r="AL747" s="4">
        <f t="shared" si="1482"/>
        <v>13</v>
      </c>
      <c r="AM747" s="4" t="b">
        <f t="shared" si="1492"/>
        <v>1</v>
      </c>
      <c r="AN747" s="4" t="str">
        <f t="shared" si="1493"/>
        <v>BTL</v>
      </c>
      <c r="AO747" s="4" t="b">
        <f>IF((AQ747=DL749)=TRUE,TRUE,IF((AQ746=AQ747)=TRUE,TRUE,FALSE))</f>
        <v>0</v>
      </c>
      <c r="AP747" s="4" t="b">
        <f t="shared" si="1484"/>
        <v>0</v>
      </c>
      <c r="AQ747" s="5" t="str">
        <f t="shared" si="1485"/>
        <v>FRESTEA 350ML NUSANTARA</v>
      </c>
      <c r="AR747" s="4" t="str">
        <f t="shared" si="1486"/>
        <v>1BTL</v>
      </c>
      <c r="AS747" t="s">
        <v>1027</v>
      </c>
      <c r="AT747" s="1" t="s">
        <v>1028</v>
      </c>
      <c r="AU747" s="4" t="str">
        <f ca="1">IF(IF(IF(AQ747=DL749,10,0)+IF(NOT(AN747=$AU$1)=TRUE,10,0)=
20,"XXXX",IF(IF((BC747+1)=2,0,1)+IF(AN747=$AU$1,1,0)=2,TRUE,""))
="",IF(IF(AQ747=AQ746,10,0)+IF(NOT(AN747=$AU$1)=TRUE,10,0)=
20,"XXXX",IF(IF((BC747+1)=2,0,1)+IF(AN747=$AU$1,1,0)=2,TRUE,
"")),IF(IF(AQ747=DL749,10,0)+IF(NOT(AN747=$AU$1)=TRUE,10,0)=
20,"XXXX",IF(IF((BC747+1)=2,0,1)+IF(AN747=$AU$1,1,0)=2,TRUE,"")))</f>
        <v/>
      </c>
      <c r="AV747">
        <v>3800</v>
      </c>
      <c r="AW747">
        <v>4500</v>
      </c>
      <c r="AX747">
        <v>3491</v>
      </c>
      <c r="AY747" t="str">
        <f t="shared" si="1494"/>
        <v>8992761166243</v>
      </c>
      <c r="AZ747" t="str">
        <f t="shared" si="1487"/>
        <v>FRESTEA 350ML NUSANTARA</v>
      </c>
      <c r="BA747" t="s">
        <v>4301</v>
      </c>
      <c r="BB747" t="s">
        <v>4301</v>
      </c>
      <c r="BC747" s="9" t="str" cm="1">
        <f t="array" aca="1" ref="BC747" ca="1">LEFT(AR747,MATCH(FALSE,ISNUMBER(MID(AR747,ROW(INDIRECT("1:"&amp;LEN(AR747)+1)), 1) *1),0) -1)</f>
        <v>1</v>
      </c>
      <c r="BD747" s="1"/>
      <c r="BF747" s="21"/>
      <c r="BK747" s="1"/>
      <c r="BM747" s="1"/>
      <c r="BN747" s="1"/>
      <c r="BR747" s="22"/>
      <c r="BS747">
        <v>0</v>
      </c>
      <c r="BT747" s="1" t="s">
        <v>5103</v>
      </c>
    </row>
    <row r="749" spans="1:145">
      <c r="A749" s="4" t="str">
        <f t="shared" si="1446"/>
        <v/>
      </c>
      <c r="B749" s="4" t="str">
        <f t="shared" si="1447"/>
        <v/>
      </c>
      <c r="C749" s="4" t="str">
        <f t="shared" si="1448"/>
        <v/>
      </c>
      <c r="D749" s="4" t="str">
        <f t="shared" si="1449"/>
        <v/>
      </c>
      <c r="E749" s="4" t="str">
        <f t="shared" si="1450"/>
        <v>SCT</v>
      </c>
      <c r="F749" s="4" t="str">
        <f t="shared" si="1451"/>
        <v/>
      </c>
      <c r="G749" s="4" t="str">
        <f t="shared" si="1452"/>
        <v/>
      </c>
      <c r="H749" s="4" t="str">
        <f t="shared" si="1453"/>
        <v/>
      </c>
      <c r="I749" s="4" t="str">
        <f t="shared" si="1454"/>
        <v/>
      </c>
      <c r="J749" s="4" t="str">
        <f t="shared" si="1455"/>
        <v/>
      </c>
      <c r="K749" s="4" t="str">
        <f t="shared" si="1456"/>
        <v/>
      </c>
      <c r="L749" s="4" t="str">
        <f t="shared" si="1457"/>
        <v/>
      </c>
      <c r="M749" s="4" t="str">
        <f t="shared" si="1458"/>
        <v/>
      </c>
      <c r="N749" s="4" t="str">
        <f t="shared" si="1459"/>
        <v/>
      </c>
      <c r="O749" s="4" t="str">
        <f t="shared" si="1460"/>
        <v/>
      </c>
      <c r="P749" s="4" t="str">
        <f t="shared" si="1461"/>
        <v/>
      </c>
      <c r="Q749" s="4" t="str">
        <f t="shared" si="1462"/>
        <v/>
      </c>
      <c r="R749" s="4" t="str">
        <f t="shared" si="1463"/>
        <v/>
      </c>
      <c r="S749" s="4" t="str">
        <f t="shared" si="1464"/>
        <v/>
      </c>
      <c r="T749" s="4" t="str">
        <f t="shared" si="1465"/>
        <v>PACK</v>
      </c>
      <c r="U749" s="4" t="str">
        <f t="shared" si="1466"/>
        <v/>
      </c>
      <c r="V749" s="4" t="str">
        <f t="shared" si="1467"/>
        <v/>
      </c>
      <c r="W749" s="4" t="str">
        <f t="shared" si="1468"/>
        <v/>
      </c>
      <c r="X749" s="4" t="str">
        <f t="shared" si="1469"/>
        <v/>
      </c>
      <c r="Y749" s="4">
        <f t="shared" si="1470"/>
        <v>7</v>
      </c>
      <c r="Z749" s="4" t="str">
        <f t="shared" si="1471"/>
        <v>-</v>
      </c>
      <c r="AA749" s="4" t="str">
        <f t="shared" si="1472"/>
        <v>/</v>
      </c>
      <c r="AB749" s="4" t="str">
        <f t="shared" si="1473"/>
        <v/>
      </c>
      <c r="AC749" s="4" t="str">
        <f t="shared" si="1474"/>
        <v/>
      </c>
      <c r="AD749" s="4" t="str">
        <f t="shared" si="1475"/>
        <v/>
      </c>
      <c r="AE749" s="4" t="str">
        <f t="shared" si="1476"/>
        <v/>
      </c>
      <c r="AF749" s="4">
        <f t="shared" si="1477"/>
        <v>9</v>
      </c>
      <c r="AG749" s="4">
        <f t="shared" si="1478"/>
        <v>33</v>
      </c>
      <c r="AH749" s="4">
        <f t="shared" si="1479"/>
        <v>24</v>
      </c>
      <c r="AI749" s="4" t="str">
        <f t="shared" si="1480"/>
        <v>PACK</v>
      </c>
      <c r="AJ749" s="4" t="str">
        <f t="shared" si="1481"/>
        <v>/PACK</v>
      </c>
      <c r="AK749" s="4" t="str" cm="1">
        <f t="array" ref="AK749">LEFT(AR749,SUM(LEN(AR749)-LEN(SUBSTITUTE(AR749,{"0";"1";"2";"3";"4";"5";"6";"7";"8";"9"},""))))</f>
        <v>6</v>
      </c>
      <c r="AL749" s="4">
        <f t="shared" si="1482"/>
        <v>13</v>
      </c>
      <c r="AM749" s="4" t="b">
        <f>LEFT(AR749,1)=AK749</f>
        <v>1</v>
      </c>
      <c r="AN749" s="4" t="str">
        <f>RIGHT(AI749,4)</f>
        <v>PACK</v>
      </c>
      <c r="AO749" s="4" t="b">
        <f>IF((AQ749=AQ750)=TRUE,TRUE,IF((DL749=AQ749)=TRUE,TRUE,FALSE))</f>
        <v>0</v>
      </c>
      <c r="AP749" s="4" t="b">
        <f t="shared" si="1484"/>
        <v>0</v>
      </c>
      <c r="AQ749" s="5" t="str">
        <f t="shared" si="1485"/>
        <v>FRISAN FLAG SCT COKELAT</v>
      </c>
      <c r="AR749" s="4" t="str">
        <f t="shared" si="1486"/>
        <v>6SCT/PACK</v>
      </c>
      <c r="AS749" t="s">
        <v>1030</v>
      </c>
      <c r="AT749" s="1" t="s">
        <v>1031</v>
      </c>
      <c r="AU749" s="4" t="str">
        <f ca="1">IF(IF(IF(AQ749=AQ750,10,0)+IF(NOT(AN749=$AU$1)=TRUE,10,0)=
20,"XXXX",IF(IF((BC749+1)=2,0,1)+IF(AN749=$AU$1,1,0)=2,TRUE,""))
="",IF(IF(AQ749=DL749,10,0)+IF(NOT(AN749=$AU$1)=TRUE,10,0)=
20,"XXXX",IF(IF((BC749+1)=2,0,1)+IF(AN749=$AU$1,1,0)=2,TRUE,
"")),IF(IF(AQ749=AQ750,10,0)+IF(NOT(AN749=$AU$1)=TRUE,10,0)=
20,"XXXX",IF(IF((BC749+1)=2,0,1)+IF(AN749=$AU$1,1,0)=2,TRUE,"")))</f>
        <v/>
      </c>
      <c r="AV749">
        <v>8500</v>
      </c>
      <c r="AW749">
        <v>8500</v>
      </c>
      <c r="AX749">
        <v>7950</v>
      </c>
      <c r="AY749" t="str">
        <f t="shared" si="1494"/>
        <v>8992753102303</v>
      </c>
      <c r="AZ749" t="str">
        <f t="shared" si="1487"/>
        <v>FRISAN FLAG SCT COKELAT</v>
      </c>
      <c r="BA749" t="s">
        <v>4301</v>
      </c>
      <c r="BB749" t="s">
        <v>4301</v>
      </c>
      <c r="BC749" s="4" t="str" cm="1">
        <f t="array" aca="1" ref="BC749" ca="1">LEFT(AR749,MATCH(FALSE,ISNUMBER(MID(AR749,ROW(INDIRECT("1:"&amp;LEN(AR749)+1)), 1) *1),0) -1)</f>
        <v>6</v>
      </c>
      <c r="BD749" s="1"/>
      <c r="BF749" s="21"/>
      <c r="BK749" s="1"/>
      <c r="BM749" s="1"/>
      <c r="BN749" s="1"/>
      <c r="BR749" s="22"/>
      <c r="BS749">
        <v>0</v>
      </c>
      <c r="BT749" s="1" t="s">
        <v>5103</v>
      </c>
      <c r="BV749" s="4" t="str">
        <f>IF(IFERROR(SEARCH($A$1,DN749),0)&gt;0,$A$1,"")</f>
        <v/>
      </c>
      <c r="BW749" s="4" t="str">
        <f>IF(IFERROR(SEARCH($B$1,DN749),0)&gt;0,$B$1,"")</f>
        <v/>
      </c>
      <c r="BX749" s="4" t="str">
        <f>IF(IFERROR(SEARCH($C$1,DN749),0)&gt;0,$C$1,"")</f>
        <v/>
      </c>
      <c r="BY749" s="4" t="str">
        <f>IF(IFERROR(SEARCH($D$1,DN749),0)&gt;0,$D$1,"")</f>
        <v/>
      </c>
      <c r="BZ749" s="4" t="str">
        <f>IF(IFERROR(SEARCH($E$1,DN749),0)&gt;0,$E$1,"")</f>
        <v>SCT</v>
      </c>
      <c r="CA749" s="4" t="str">
        <f>IF(IFERROR(SEARCH($F$1,DN749),0)&gt;0,$F$1,"")</f>
        <v/>
      </c>
      <c r="CB749" s="4" t="str">
        <f>IF(IFERROR(SEARCH($G$1,DN749),0)&gt;0,$G$1,"")</f>
        <v/>
      </c>
      <c r="CC749" s="4" t="str">
        <f>IF(IFERROR(SEARCH($H$1,DN749),0)&gt;0,$H$1,"")</f>
        <v/>
      </c>
      <c r="CD749" s="4" t="str">
        <f>IF(IFERROR(SEARCH($I$1,DN749),0)&gt;0,$I$1,"")</f>
        <v/>
      </c>
      <c r="CE749" s="4" t="str">
        <f>IF(IFERROR(SEARCH($J$1,DN749),0)&gt;0,$J$1,"")</f>
        <v/>
      </c>
      <c r="CF749" s="4" t="str">
        <f>IF(IFERROR(SEARCH($K$1,DN749),0)&gt;0,$K$1,"")</f>
        <v/>
      </c>
      <c r="CG749" s="4" t="str">
        <f>IF(IFERROR(SEARCH($L$1,DN749),0)&gt;0,$L$1,"")</f>
        <v/>
      </c>
      <c r="CH749" s="4" t="str">
        <f>IF(IFERROR(SEARCH($M$1,DN749),0)&gt;0,$M$1,"")</f>
        <v/>
      </c>
      <c r="CI749" s="4" t="str">
        <f>IF(IFERROR(SEARCH($N$1,DN749),0)&gt;0,$N$1,"")</f>
        <v/>
      </c>
      <c r="CJ749" s="4" t="str">
        <f>IF(IFERROR(SEARCH($O$1,DN749),0)&gt;0,$O$1,"")</f>
        <v>DUS</v>
      </c>
      <c r="CK749" s="4" t="str">
        <f>IF(IFERROR(SEARCH($P$1,DN749),0)&gt;0,$P$1,"")</f>
        <v/>
      </c>
      <c r="CL749" s="4" t="str">
        <f>IF(IFERROR(SEARCH($Q$1,DN749),0)&gt;0,$Q$1,"")</f>
        <v/>
      </c>
      <c r="CM749" s="4" t="str">
        <f>IF(IFERROR(SEARCH($R$1,DN749),0)&gt;0,$R$1,"")</f>
        <v/>
      </c>
      <c r="CN749" s="4" t="str">
        <f>IF(IFERROR(SEARCH($S$1,DN749),0)&gt;0,$S$1,"")</f>
        <v/>
      </c>
      <c r="CO749" s="4" t="str">
        <f>IF(IFERROR(SEARCH($T$1,DN749),0)&gt;0,$T$1,"")</f>
        <v>PACK</v>
      </c>
      <c r="CP749" s="4" t="str">
        <f>IF(IFERROR(SEARCH($U$1,DN749),0)&gt;0,$U$1,"")</f>
        <v/>
      </c>
      <c r="CQ749" s="4" t="str">
        <f>IF(IFERROR(SEARCH($V$1,DN749),0)&gt;0,$V$1,"")</f>
        <v/>
      </c>
      <c r="CR749" s="4" t="str">
        <f>IF(IFERROR(SEARCH($W$1,DN749),0)&gt;0,$W$1,"")</f>
        <v/>
      </c>
      <c r="CS749" s="4" t="str">
        <f>IF(IFERROR(SEARCH($X$1,DN749),0)&gt;0,$X$1,"")</f>
        <v/>
      </c>
      <c r="CT749" s="4">
        <f>LEN(BW749)+LEN(BX749)+LEN(BY749)+LEN(BZ749)+LEN(CA749)+LEN(CO749)+LEN(CB749)+LEN(CC749)+LEN(CD749)+LEN(CE749)+LEN(CF749)+LEN(CG749)+LEN(CH749)+LEN(CI749)+LEN(CP749)+LEN(CJ749)+LEN(CK749)+LEN(CQ749)+LEN(BV749)+LEN(CL749)+LEN(CS749)+LEN(CM749)+LEN(CR749)+LEN(CN749)</f>
        <v>10</v>
      </c>
      <c r="CU749" s="4" t="str">
        <f>IF(IFERROR(SEARCH($Z$1,DN749),0)&gt;0,$Z$1,"")</f>
        <v>-</v>
      </c>
      <c r="CV749" s="4" t="str">
        <f>IF(IFERROR(SEARCH($AA$1,DN749),0)&gt;0,$AA$1,"")</f>
        <v>/</v>
      </c>
      <c r="CW749" s="4" t="str">
        <f>IF(IFERROR(SEARCH($AB$1,DN749),0)&gt;0,$AB$1,"")</f>
        <v/>
      </c>
      <c r="CX749" s="4" t="str">
        <f>IF(IFERROR(SEARCH($AC$1,DN749),0)&gt;0,$AC$1,"")</f>
        <v/>
      </c>
      <c r="CY749" s="4" t="str">
        <f>IF(IFERROR(SEARCH($AD$1,DN749),0)&gt;0,$AD$1,"")</f>
        <v/>
      </c>
      <c r="CZ749" s="4" t="str">
        <f>IF(IFERROR(SEARCH($AE$1,DN749),0)&gt;0,$AE$1,"")</f>
        <v/>
      </c>
      <c r="DA749" s="4">
        <f>LEN(DM749)</f>
        <v>10</v>
      </c>
      <c r="DB749" s="4">
        <f>LEN(DN749)</f>
        <v>26</v>
      </c>
      <c r="DC749" s="4">
        <f>DB749-DA749</f>
        <v>16</v>
      </c>
      <c r="DD749" s="4" t="str">
        <f>RIGHT(DN749,4)</f>
        <v>/DUS</v>
      </c>
      <c r="DE749" s="4" t="str">
        <f>RIGHT(DN749,5)</f>
        <v>K/DUS</v>
      </c>
      <c r="DF749" s="4" t="str" cm="1">
        <f t="array" ref="DF749">LEFT(DM749,SUM(LEN(DM749)-LEN(SUBSTITUTE(DM749,{"0";"1";"2";"3";"4";"5";"6";"7";"8";"9"},""))))</f>
        <v>20</v>
      </c>
      <c r="DG749" s="4">
        <f>LEN(DT749)</f>
        <v>13</v>
      </c>
      <c r="DH749" s="4" t="b">
        <f>LEFT(DM749,2)=DF749</f>
        <v>1</v>
      </c>
      <c r="DI749" s="4" t="str">
        <f>RIGHT(DD749,3)</f>
        <v>DUS</v>
      </c>
      <c r="DJ749" s="4" t="b">
        <f>IF((DL749=AQ749)=TRUE,TRUE,IF((AQ747=DL749)=TRUE,TRUE,FALSE))</f>
        <v>0</v>
      </c>
      <c r="DK749" s="4" t="b">
        <f>LEFT(DN749,2)=LEFT(DO749,2)</f>
        <v>0</v>
      </c>
      <c r="DL749" s="5" t="str">
        <f>LEFT(DN749,(DC749-1))</f>
        <v>FRISAN FLAG SCT</v>
      </c>
      <c r="DM749" s="4" t="str">
        <f>IFERROR(RIGHT(DN749,LEN(DN749)-FIND("-",DN749)),1)</f>
        <v>20PACK/DUS</v>
      </c>
      <c r="DN749" t="s">
        <v>1034</v>
      </c>
      <c r="DO749" s="1"/>
      <c r="DP749" s="4" t="b">
        <f ca="1">IF(IF(IF(DL749=AQ749,10,0)+IF(NOT(DI749=$AU$1)=TRUE,10,0)=
20,"XXXX",IF(IF((DX749+1)=2,0,1)+IF(DI749=$AU$1,1,0)=2,TRUE,""))
="",IF(IF(DL749=AQ747,10,0)+IF(NOT(DI749=$AU$1)=TRUE,10,0)=
20,"XXXX",IF(IF((DX749+1)=2,0,1)+IF(DI749=$AU$1,1,0)=2,TRUE,
"")),IF(IF(DL749=AQ749,10,0)+IF(NOT(DI749=$AU$1)=TRUE,10,0)=
20,"XXXX",IF(IF((DX749+1)=2,0,1)+IF(DI749=$AU$1,1,0)=2,TRUE,"")))</f>
        <v>1</v>
      </c>
      <c r="DQ749">
        <v>162000</v>
      </c>
      <c r="DR749">
        <v>162000</v>
      </c>
      <c r="DS749">
        <v>159000</v>
      </c>
      <c r="DT749" t="str">
        <f>IF(DO749&gt;0,DO749,"8000000000"&amp;ROW(DS749))</f>
        <v>8000000000749</v>
      </c>
      <c r="DU749" t="str">
        <f>DL749</f>
        <v>FRISAN FLAG SCT</v>
      </c>
      <c r="DV749" t="s">
        <v>4301</v>
      </c>
      <c r="DW749" t="s">
        <v>4301</v>
      </c>
      <c r="DX749" s="4" t="str" cm="1">
        <f t="array" aca="1" ref="DX749" ca="1">LEFT(DM749,MATCH(FALSE,ISNUMBER(MID(DM749,ROW(INDIRECT("1:"&amp;LEN(DM749)+1)), 1) *1),0) -1)</f>
        <v>20</v>
      </c>
      <c r="DY749" s="1"/>
      <c r="EA749" s="21"/>
      <c r="EC749" s="5"/>
      <c r="EF749" s="1"/>
      <c r="EH749" s="1"/>
      <c r="EI749" s="1"/>
      <c r="EL749" s="5"/>
      <c r="EM749" s="22"/>
      <c r="EN749">
        <v>0</v>
      </c>
      <c r="EO749" s="1" t="s">
        <v>5103</v>
      </c>
    </row>
    <row r="750" spans="1:145">
      <c r="A750" s="4" t="str">
        <f t="shared" si="1446"/>
        <v/>
      </c>
      <c r="B750" s="4" t="str">
        <f t="shared" si="1447"/>
        <v/>
      </c>
      <c r="C750" s="4" t="str">
        <f t="shared" si="1448"/>
        <v/>
      </c>
      <c r="D750" s="4" t="str">
        <f t="shared" si="1449"/>
        <v/>
      </c>
      <c r="E750" s="4" t="str">
        <f t="shared" si="1450"/>
        <v>SCT</v>
      </c>
      <c r="F750" s="4" t="str">
        <f t="shared" si="1451"/>
        <v/>
      </c>
      <c r="G750" s="4" t="str">
        <f t="shared" si="1452"/>
        <v/>
      </c>
      <c r="H750" s="4" t="str">
        <f t="shared" si="1453"/>
        <v/>
      </c>
      <c r="I750" s="4" t="str">
        <f t="shared" si="1454"/>
        <v/>
      </c>
      <c r="J750" s="4" t="str">
        <f t="shared" si="1455"/>
        <v/>
      </c>
      <c r="K750" s="4" t="str">
        <f t="shared" si="1456"/>
        <v/>
      </c>
      <c r="L750" s="4" t="str">
        <f t="shared" si="1457"/>
        <v/>
      </c>
      <c r="M750" s="4" t="str">
        <f t="shared" si="1458"/>
        <v/>
      </c>
      <c r="N750" s="4" t="str">
        <f t="shared" si="1459"/>
        <v/>
      </c>
      <c r="O750" s="4" t="str">
        <f t="shared" si="1460"/>
        <v/>
      </c>
      <c r="P750" s="4" t="str">
        <f t="shared" si="1461"/>
        <v/>
      </c>
      <c r="Q750" s="4" t="str">
        <f t="shared" si="1462"/>
        <v/>
      </c>
      <c r="R750" s="4" t="str">
        <f t="shared" si="1463"/>
        <v/>
      </c>
      <c r="S750" s="4" t="str">
        <f t="shared" si="1464"/>
        <v/>
      </c>
      <c r="T750" s="4" t="str">
        <f t="shared" si="1465"/>
        <v>PACK</v>
      </c>
      <c r="U750" s="4" t="str">
        <f t="shared" si="1466"/>
        <v/>
      </c>
      <c r="V750" s="4" t="str">
        <f t="shared" si="1467"/>
        <v/>
      </c>
      <c r="W750" s="4" t="str">
        <f t="shared" si="1468"/>
        <v/>
      </c>
      <c r="X750" s="4" t="str">
        <f t="shared" si="1469"/>
        <v/>
      </c>
      <c r="Y750" s="4">
        <f t="shared" si="1470"/>
        <v>7</v>
      </c>
      <c r="Z750" s="4" t="str">
        <f t="shared" si="1471"/>
        <v>-</v>
      </c>
      <c r="AA750" s="4" t="str">
        <f t="shared" si="1472"/>
        <v>/</v>
      </c>
      <c r="AB750" s="4" t="str">
        <f t="shared" si="1473"/>
        <v/>
      </c>
      <c r="AC750" s="4" t="str">
        <f t="shared" si="1474"/>
        <v/>
      </c>
      <c r="AD750" s="4" t="str">
        <f t="shared" si="1475"/>
        <v/>
      </c>
      <c r="AE750" s="4" t="str">
        <f t="shared" si="1476"/>
        <v/>
      </c>
      <c r="AF750" s="4">
        <f t="shared" si="1477"/>
        <v>9</v>
      </c>
      <c r="AG750" s="4">
        <f t="shared" si="1478"/>
        <v>31</v>
      </c>
      <c r="AH750" s="4">
        <f t="shared" si="1479"/>
        <v>22</v>
      </c>
      <c r="AI750" s="4" t="str">
        <f t="shared" si="1480"/>
        <v>PACK</v>
      </c>
      <c r="AJ750" s="4" t="str">
        <f t="shared" si="1481"/>
        <v>/PACK</v>
      </c>
      <c r="AK750" s="4" t="str" cm="1">
        <f t="array" ref="AK750">LEFT(AR750,SUM(LEN(AR750)-LEN(SUBSTITUTE(AR750,{"0";"1";"2";"3";"4";"5";"6";"7";"8";"9"},""))))</f>
        <v>6</v>
      </c>
      <c r="AL750" s="4">
        <f t="shared" si="1482"/>
        <v>13</v>
      </c>
      <c r="AM750" s="4" t="b">
        <f>LEFT(AR750,1)=AK750</f>
        <v>1</v>
      </c>
      <c r="AN750" s="4" t="str">
        <f>RIGHT(AI750,4)</f>
        <v>PACK</v>
      </c>
      <c r="AO750" s="4" t="b">
        <f>IF((AQ750=DL752)=TRUE,TRUE,IF((AQ749=AQ750)=TRUE,TRUE,FALSE))</f>
        <v>0</v>
      </c>
      <c r="AP750" s="4" t="b">
        <f t="shared" si="1484"/>
        <v>0</v>
      </c>
      <c r="AQ750" s="5" t="str">
        <f t="shared" si="1485"/>
        <v>FRISAN FLAG SCT PUTIH</v>
      </c>
      <c r="AR750" s="4" t="str">
        <f t="shared" si="1486"/>
        <v>6SCT/PACK</v>
      </c>
      <c r="AS750" t="s">
        <v>1032</v>
      </c>
      <c r="AT750" s="1" t="s">
        <v>1033</v>
      </c>
      <c r="AU750" s="4" t="str">
        <f ca="1">IF(IF(IF(AQ750=DL752,10,0)+IF(NOT(AN750=$AU$1)=TRUE,10,0)=
20,"XXXX",IF(IF((BC750+1)=2,0,1)+IF(AN750=$AU$1,1,0)=2,TRUE,""))
="",IF(IF(AQ750=AQ749,10,0)+IF(NOT(AN750=$AU$1)=TRUE,10,0)=
20,"XXXX",IF(IF((BC750+1)=2,0,1)+IF(AN750=$AU$1,1,0)=2,TRUE,
"")),IF(IF(AQ750=DL752,10,0)+IF(NOT(AN750=$AU$1)=TRUE,10,0)=
20,"XXXX",IF(IF((BC750+1)=2,0,1)+IF(AN750=$AU$1,1,0)=2,TRUE,"")))</f>
        <v/>
      </c>
      <c r="AV750">
        <v>8500</v>
      </c>
      <c r="AW750">
        <v>8500</v>
      </c>
      <c r="AX750">
        <v>7950</v>
      </c>
      <c r="AY750" t="str">
        <f t="shared" si="1494"/>
        <v>8992753031900</v>
      </c>
      <c r="AZ750" t="str">
        <f t="shared" si="1487"/>
        <v>FRISAN FLAG SCT PUTIH</v>
      </c>
      <c r="BA750" t="s">
        <v>4301</v>
      </c>
      <c r="BB750" t="s">
        <v>4301</v>
      </c>
      <c r="BC750" s="4" t="str" cm="1">
        <f t="array" aca="1" ref="BC750" ca="1">LEFT(AR750,MATCH(FALSE,ISNUMBER(MID(AR750,ROW(INDIRECT("1:"&amp;LEN(AR750)+1)), 1) *1),0) -1)</f>
        <v>6</v>
      </c>
      <c r="BD750" s="1"/>
      <c r="BF750" s="21"/>
      <c r="BK750" s="1"/>
      <c r="BM750" s="1"/>
      <c r="BN750" s="1"/>
      <c r="BR750" s="22"/>
      <c r="BS750">
        <v>0</v>
      </c>
      <c r="BT750" s="1" t="s">
        <v>5103</v>
      </c>
      <c r="BV750" s="4" t="str">
        <f>IF(IFERROR(SEARCH($A$1,DN750),0)&gt;0,$A$1,"")</f>
        <v/>
      </c>
      <c r="BW750" s="4" t="str">
        <f>IF(IFERROR(SEARCH($B$1,DN750),0)&gt;0,$B$1,"")</f>
        <v/>
      </c>
      <c r="BX750" s="4" t="str">
        <f>IF(IFERROR(SEARCH($C$1,DN750),0)&gt;0,$C$1,"")</f>
        <v/>
      </c>
      <c r="BY750" s="4" t="str">
        <f>IF(IFERROR(SEARCH($D$1,DN750),0)&gt;0,$D$1,"")</f>
        <v/>
      </c>
      <c r="BZ750" s="4" t="str">
        <f>IF(IFERROR(SEARCH($E$1,DN750),0)&gt;0,$E$1,"")</f>
        <v>SCT</v>
      </c>
      <c r="CA750" s="4" t="str">
        <f>IF(IFERROR(SEARCH($F$1,DN750),0)&gt;0,$F$1,"")</f>
        <v/>
      </c>
      <c r="CB750" s="4" t="str">
        <f>IF(IFERROR(SEARCH($G$1,DN750),0)&gt;0,$G$1,"")</f>
        <v/>
      </c>
      <c r="CC750" s="4" t="str">
        <f>IF(IFERROR(SEARCH($H$1,DN750),0)&gt;0,$H$1,"")</f>
        <v/>
      </c>
      <c r="CD750" s="4" t="str">
        <f>IF(IFERROR(SEARCH($I$1,DN750),0)&gt;0,$I$1,"")</f>
        <v/>
      </c>
      <c r="CE750" s="4" t="str">
        <f>IF(IFERROR(SEARCH($J$1,DN750),0)&gt;0,$J$1,"")</f>
        <v/>
      </c>
      <c r="CF750" s="4" t="str">
        <f>IF(IFERROR(SEARCH($K$1,DN750),0)&gt;0,$K$1,"")</f>
        <v/>
      </c>
      <c r="CG750" s="4" t="str">
        <f>IF(IFERROR(SEARCH($L$1,DN750),0)&gt;0,$L$1,"")</f>
        <v/>
      </c>
      <c r="CH750" s="4" t="str">
        <f>IF(IFERROR(SEARCH($M$1,DN750),0)&gt;0,$M$1,"")</f>
        <v/>
      </c>
      <c r="CI750" s="4" t="str">
        <f>IF(IFERROR(SEARCH($N$1,DN750),0)&gt;0,$N$1,"")</f>
        <v/>
      </c>
      <c r="CJ750" s="4" t="str">
        <f>IF(IFERROR(SEARCH($O$1,DN750),0)&gt;0,$O$1,"")</f>
        <v>DUS</v>
      </c>
      <c r="CK750" s="4" t="str">
        <f>IF(IFERROR(SEARCH($P$1,DN750),0)&gt;0,$P$1,"")</f>
        <v/>
      </c>
      <c r="CL750" s="4" t="str">
        <f>IF(IFERROR(SEARCH($Q$1,DN750),0)&gt;0,$Q$1,"")</f>
        <v/>
      </c>
      <c r="CM750" s="4" t="str">
        <f>IF(IFERROR(SEARCH($R$1,DN750),0)&gt;0,$R$1,"")</f>
        <v/>
      </c>
      <c r="CN750" s="4" t="str">
        <f>IF(IFERROR(SEARCH($S$1,DN750),0)&gt;0,$S$1,"")</f>
        <v/>
      </c>
      <c r="CO750" s="4" t="str">
        <f>IF(IFERROR(SEARCH($T$1,DN750),0)&gt;0,$T$1,"")</f>
        <v>PACK</v>
      </c>
      <c r="CP750" s="4" t="str">
        <f>IF(IFERROR(SEARCH($U$1,DN750),0)&gt;0,$U$1,"")</f>
        <v/>
      </c>
      <c r="CQ750" s="4" t="str">
        <f>IF(IFERROR(SEARCH($V$1,DN750),0)&gt;0,$V$1,"")</f>
        <v/>
      </c>
      <c r="CR750" s="4" t="str">
        <f>IF(IFERROR(SEARCH($W$1,DN750),0)&gt;0,$W$1,"")</f>
        <v/>
      </c>
      <c r="CS750" s="4" t="str">
        <f>IF(IFERROR(SEARCH($X$1,DN750),0)&gt;0,$X$1,"")</f>
        <v/>
      </c>
      <c r="CT750" s="4">
        <f>LEN(BW750)+LEN(BX750)+LEN(BY750)+LEN(BZ750)+LEN(CA750)+LEN(CO750)+LEN(CB750)+LEN(CC750)+LEN(CD750)+LEN(CE750)+LEN(CF750)+LEN(CG750)+LEN(CH750)+LEN(CI750)+LEN(CP750)+LEN(CJ750)+LEN(CK750)+LEN(CQ750)+LEN(BV750)+LEN(CL750)+LEN(CS750)+LEN(CM750)+LEN(CR750)+LEN(CN750)</f>
        <v>10</v>
      </c>
      <c r="CU750" s="4" t="str">
        <f>IF(IFERROR(SEARCH($Z$1,DN750),0)&gt;0,$Z$1,"")</f>
        <v>-</v>
      </c>
      <c r="CV750" s="4" t="str">
        <f>IF(IFERROR(SEARCH($AA$1,DN750),0)&gt;0,$AA$1,"")</f>
        <v>/</v>
      </c>
      <c r="CW750" s="4" t="str">
        <f>IF(IFERROR(SEARCH($AB$1,DN750),0)&gt;0,$AB$1,"")</f>
        <v/>
      </c>
      <c r="CX750" s="4" t="str">
        <f>IF(IFERROR(SEARCH($AC$1,DN750),0)&gt;0,$AC$1,"")</f>
        <v/>
      </c>
      <c r="CY750" s="4" t="str">
        <f>IF(IFERROR(SEARCH($AD$1,DN750),0)&gt;0,$AD$1,"")</f>
        <v/>
      </c>
      <c r="CZ750" s="4" t="str">
        <f>IF(IFERROR(SEARCH($AE$1,DN750),0)&gt;0,$AE$1,"")</f>
        <v/>
      </c>
      <c r="DA750" s="4">
        <f>LEN(DM750)</f>
        <v>10</v>
      </c>
      <c r="DB750" s="4">
        <f>LEN(DN750)</f>
        <v>26</v>
      </c>
      <c r="DC750" s="4">
        <f>DB750-DA750</f>
        <v>16</v>
      </c>
      <c r="DD750" s="4" t="str">
        <f>RIGHT(DN750,4)</f>
        <v>/DUS</v>
      </c>
      <c r="DE750" s="4" t="str">
        <f>RIGHT(DN750,5)</f>
        <v>K/DUS</v>
      </c>
      <c r="DF750" s="4" t="str" cm="1">
        <f t="array" ref="DF750">LEFT(DM750,SUM(LEN(DM750)-LEN(SUBSTITUTE(DM750,{"0";"1";"2";"3";"4";"5";"6";"7";"8";"9"},""))))</f>
        <v>20</v>
      </c>
      <c r="DG750" s="4">
        <f>LEN(DT750)</f>
        <v>13</v>
      </c>
      <c r="DH750" s="4" t="b">
        <f>LEFT(DM750,2)=DF750</f>
        <v>1</v>
      </c>
      <c r="DI750" s="4" t="str">
        <f>RIGHT(DD750,3)</f>
        <v>DUS</v>
      </c>
      <c r="DJ750" s="4" t="b">
        <f>IF((DL750=AQ750)=TRUE,TRUE,IF((AQ748=DL750)=TRUE,TRUE,FALSE))</f>
        <v>0</v>
      </c>
      <c r="DK750" s="4" t="b">
        <f>LEFT(DN750,2)=LEFT(DO750,2)</f>
        <v>0</v>
      </c>
      <c r="DL750" s="5" t="str">
        <f>LEFT(DN750,(DC750-1))</f>
        <v>FRISAN FLAG SCT</v>
      </c>
      <c r="DM750" s="4" t="str">
        <f>IFERROR(RIGHT(DN750,LEN(DN750)-FIND("-",DN750)),1)</f>
        <v>20PACK/DUS</v>
      </c>
      <c r="DN750" t="s">
        <v>1034</v>
      </c>
      <c r="DO750" s="1"/>
      <c r="DP750" s="4" t="b">
        <f ca="1">IF(IF(IF(DL750=AQ750,10,0)+IF(NOT(DI750=$AU$1)=TRUE,10,0)=
20,"XXXX",IF(IF((DX750+1)=2,0,1)+IF(DI750=$AU$1,1,0)=2,TRUE,""))
="",IF(IF(DL750=AQ748,10,0)+IF(NOT(DI750=$AU$1)=TRUE,10,0)=
20,"XXXX",IF(IF((DX750+1)=2,0,1)+IF(DI750=$AU$1,1,0)=2,TRUE,
"")),IF(IF(DL750=AQ750,10,0)+IF(NOT(DI750=$AU$1)=TRUE,10,0)=
20,"XXXX",IF(IF((DX750+1)=2,0,1)+IF(DI750=$AU$1,1,0)=2,TRUE,"")))</f>
        <v>1</v>
      </c>
      <c r="DQ750">
        <v>162000</v>
      </c>
      <c r="DR750">
        <v>162000</v>
      </c>
      <c r="DS750">
        <v>159000</v>
      </c>
      <c r="DT750" t="str">
        <f>IF(DO750&gt;0,DO750,"8000000000"&amp;ROW(DS750))</f>
        <v>8000000000750</v>
      </c>
      <c r="DU750" t="str">
        <f>DL750</f>
        <v>FRISAN FLAG SCT</v>
      </c>
      <c r="DV750" t="s">
        <v>4301</v>
      </c>
      <c r="DW750" t="s">
        <v>4301</v>
      </c>
      <c r="DX750" s="4" t="str" cm="1">
        <f t="array" aca="1" ref="DX750" ca="1">LEFT(DM750,MATCH(FALSE,ISNUMBER(MID(DM750,ROW(INDIRECT("1:"&amp;LEN(DM750)+1)), 1) *1),0) -1)</f>
        <v>20</v>
      </c>
      <c r="DY750" s="1"/>
      <c r="EA750" s="21"/>
      <c r="EC750" s="5"/>
      <c r="EF750" s="1"/>
      <c r="EH750" s="1"/>
      <c r="EI750" s="1"/>
      <c r="EL750" s="5"/>
      <c r="EM750" s="22"/>
      <c r="EN750">
        <v>0</v>
      </c>
      <c r="EO750" s="1" t="s">
        <v>5103</v>
      </c>
    </row>
    <row r="752" spans="1:145">
      <c r="A752" s="4" t="str">
        <f t="shared" si="1446"/>
        <v/>
      </c>
      <c r="B752" s="4" t="str">
        <f t="shared" si="1447"/>
        <v/>
      </c>
      <c r="C752" s="4" t="str">
        <f t="shared" si="1448"/>
        <v/>
      </c>
      <c r="D752" s="4" t="str">
        <f t="shared" si="1449"/>
        <v/>
      </c>
      <c r="E752" s="4" t="str">
        <f t="shared" si="1450"/>
        <v/>
      </c>
      <c r="F752" s="4" t="str">
        <f t="shared" si="1451"/>
        <v/>
      </c>
      <c r="G752" s="4" t="str">
        <f t="shared" si="1452"/>
        <v>KTK</v>
      </c>
      <c r="H752" s="4" t="str">
        <f t="shared" si="1453"/>
        <v/>
      </c>
      <c r="I752" s="4" t="str">
        <f t="shared" si="1454"/>
        <v/>
      </c>
      <c r="J752" s="4" t="str">
        <f t="shared" si="1455"/>
        <v/>
      </c>
      <c r="K752" s="4" t="str">
        <f t="shared" si="1456"/>
        <v/>
      </c>
      <c r="L752" s="4" t="str">
        <f t="shared" si="1457"/>
        <v/>
      </c>
      <c r="M752" s="4" t="str">
        <f t="shared" si="1458"/>
        <v/>
      </c>
      <c r="N752" s="4" t="str">
        <f t="shared" si="1459"/>
        <v/>
      </c>
      <c r="O752" s="4" t="str">
        <f t="shared" si="1460"/>
        <v/>
      </c>
      <c r="P752" s="4" t="str">
        <f t="shared" si="1461"/>
        <v/>
      </c>
      <c r="Q752" s="4" t="str">
        <f t="shared" si="1462"/>
        <v/>
      </c>
      <c r="R752" s="4" t="str">
        <f t="shared" si="1463"/>
        <v/>
      </c>
      <c r="S752" s="4" t="str">
        <f t="shared" si="1464"/>
        <v/>
      </c>
      <c r="T752" s="4" t="str">
        <f t="shared" si="1465"/>
        <v/>
      </c>
      <c r="U752" s="4" t="str">
        <f t="shared" si="1466"/>
        <v/>
      </c>
      <c r="V752" s="4" t="str">
        <f t="shared" si="1467"/>
        <v/>
      </c>
      <c r="W752" s="4" t="str">
        <f t="shared" si="1468"/>
        <v/>
      </c>
      <c r="X752" s="4" t="str">
        <f t="shared" si="1469"/>
        <v/>
      </c>
      <c r="Y752" s="4">
        <f t="shared" si="1470"/>
        <v>3</v>
      </c>
      <c r="Z752" s="4" t="str">
        <f t="shared" si="1471"/>
        <v>-</v>
      </c>
      <c r="AA752" s="4" t="str">
        <f t="shared" si="1472"/>
        <v/>
      </c>
      <c r="AB752" s="4" t="str">
        <f t="shared" si="1473"/>
        <v/>
      </c>
      <c r="AC752" s="4" t="str">
        <f t="shared" si="1474"/>
        <v/>
      </c>
      <c r="AD752" s="4" t="str">
        <f t="shared" si="1475"/>
        <v/>
      </c>
      <c r="AE752" s="4" t="str">
        <f t="shared" si="1476"/>
        <v/>
      </c>
      <c r="AF752" s="4">
        <f t="shared" si="1477"/>
        <v>4</v>
      </c>
      <c r="AG752" s="4">
        <f t="shared" si="1478"/>
        <v>34</v>
      </c>
      <c r="AH752" s="4">
        <f t="shared" si="1479"/>
        <v>30</v>
      </c>
      <c r="AI752" s="4" t="str">
        <f t="shared" si="1480"/>
        <v>1KTK</v>
      </c>
      <c r="AJ752" s="4" t="str">
        <f t="shared" si="1481"/>
        <v>-1KTK</v>
      </c>
      <c r="AK752" s="4" t="str" cm="1">
        <f t="array" ref="AK752">LEFT(AR752,SUM(LEN(AR752)-LEN(SUBSTITUTE(AR752,{"0";"1";"2";"3";"4";"5";"6";"7";"8";"9"},""))))</f>
        <v>1</v>
      </c>
      <c r="AL752" s="4">
        <f t="shared" si="1482"/>
        <v>13</v>
      </c>
      <c r="AM752" s="4" t="b">
        <f>LEFT(AR752,1)=AK752</f>
        <v>1</v>
      </c>
      <c r="AN752" s="4" t="str">
        <f t="shared" ref="AN752:AN777" si="1495">RIGHT(AI752,3)</f>
        <v>KTK</v>
      </c>
      <c r="AO752" s="4" t="b">
        <f>IF((AQ752=AQ753)=TRUE,TRUE,IF((DL752=AQ752)=TRUE,TRUE,FALSE))</f>
        <v>0</v>
      </c>
      <c r="AP752" s="4" t="b">
        <f t="shared" si="1484"/>
        <v>0</v>
      </c>
      <c r="AQ752" s="5" t="str">
        <f t="shared" si="1485"/>
        <v>FRISAN FLAG UHT 115ML COKELAT</v>
      </c>
      <c r="AR752" s="4" t="str">
        <f t="shared" si="1486"/>
        <v>1KTK</v>
      </c>
      <c r="AS752" t="s">
        <v>4944</v>
      </c>
      <c r="AT752" s="1" t="s">
        <v>1035</v>
      </c>
      <c r="AU752" s="4" t="str">
        <f ca="1">IF(IF(IF(AQ752=AQ753,10,0)+IF(NOT(AN752=$AU$1)=TRUE,10,0)=
20,"XXXX",IF(IF((BC752+1)=2,0,1)+IF(AN752=$AU$1,1,0)=2,TRUE,""))
="",IF(IF(AQ752=DL752,10,0)+IF(NOT(AN752=$AU$1)=TRUE,10,0)=
20,"XXXX",IF(IF((BC752+1)=2,0,1)+IF(AN752=$AU$1,1,0)=2,TRUE,
"")),IF(IF(AQ752=AQ753,10,0)+IF(NOT(AN752=$AU$1)=TRUE,10,0)=
20,"XXXX",IF(IF((BC752+1)=2,0,1)+IF(AN752=$AU$1,1,0)=2,TRUE,"")))</f>
        <v/>
      </c>
      <c r="AV752">
        <v>2800</v>
      </c>
      <c r="AW752">
        <v>3000</v>
      </c>
      <c r="AX752">
        <v>2604</v>
      </c>
      <c r="AY752" t="str">
        <f t="shared" si="1494"/>
        <v>8992753182008</v>
      </c>
      <c r="AZ752" t="str">
        <f t="shared" si="1487"/>
        <v>FRISAN FLAG UHT 115ML COKELAT</v>
      </c>
      <c r="BA752" t="s">
        <v>4301</v>
      </c>
      <c r="BB752" t="s">
        <v>4301</v>
      </c>
      <c r="BC752" s="9" t="str" cm="1">
        <f t="array" aca="1" ref="BC752" ca="1">LEFT(AR752,MATCH(FALSE,ISNUMBER(MID(AR752,ROW(INDIRECT("1:"&amp;LEN(AR752)+1)), 1) *1),0) -1)</f>
        <v>1</v>
      </c>
      <c r="BD752" s="1"/>
      <c r="BF752" s="21"/>
      <c r="BK752" s="1"/>
      <c r="BM752" s="1"/>
      <c r="BN752" s="1"/>
      <c r="BR752" s="22"/>
      <c r="BS752">
        <v>0</v>
      </c>
      <c r="BT752" s="1" t="s">
        <v>5103</v>
      </c>
      <c r="BV752" s="4" t="str">
        <f>IF(IFERROR(SEARCH($A$1,DN752),0)&gt;0,$A$1,"")</f>
        <v/>
      </c>
      <c r="BW752" s="4" t="str">
        <f>IF(IFERROR(SEARCH($B$1,DN752),0)&gt;0,$B$1,"")</f>
        <v/>
      </c>
      <c r="BX752" s="4" t="str">
        <f>IF(IFERROR(SEARCH($C$1,DN752),0)&gt;0,$C$1,"")</f>
        <v/>
      </c>
      <c r="BY752" s="4" t="str">
        <f>IF(IFERROR(SEARCH($D$1,DN752),0)&gt;0,$D$1,"")</f>
        <v/>
      </c>
      <c r="BZ752" s="4" t="str">
        <f>IF(IFERROR(SEARCH($E$1,DN752),0)&gt;0,$E$1,"")</f>
        <v/>
      </c>
      <c r="CA752" s="4" t="str">
        <f>IF(IFERROR(SEARCH($F$1,DN752),0)&gt;0,$F$1,"")</f>
        <v/>
      </c>
      <c r="CB752" s="4" t="str">
        <f>IF(IFERROR(SEARCH($G$1,DN752),0)&gt;0,$G$1,"")</f>
        <v>KTK</v>
      </c>
      <c r="CC752" s="4" t="str">
        <f>IF(IFERROR(SEARCH($H$1,DN752),0)&gt;0,$H$1,"")</f>
        <v/>
      </c>
      <c r="CD752" s="4" t="str">
        <f>IF(IFERROR(SEARCH($I$1,DN752),0)&gt;0,$I$1,"")</f>
        <v/>
      </c>
      <c r="CE752" s="4" t="str">
        <f>IF(IFERROR(SEARCH($J$1,DN752),0)&gt;0,$J$1,"")</f>
        <v/>
      </c>
      <c r="CF752" s="4" t="str">
        <f>IF(IFERROR(SEARCH($K$1,DN752),0)&gt;0,$K$1,"")</f>
        <v/>
      </c>
      <c r="CG752" s="4" t="str">
        <f>IF(IFERROR(SEARCH($L$1,DN752),0)&gt;0,$L$1,"")</f>
        <v/>
      </c>
      <c r="CH752" s="4" t="str">
        <f>IF(IFERROR(SEARCH($M$1,DN752),0)&gt;0,$M$1,"")</f>
        <v/>
      </c>
      <c r="CI752" s="4" t="str">
        <f>IF(IFERROR(SEARCH($N$1,DN752),0)&gt;0,$N$1,"")</f>
        <v/>
      </c>
      <c r="CJ752" s="4" t="str">
        <f>IF(IFERROR(SEARCH($O$1,DN752),0)&gt;0,$O$1,"")</f>
        <v>DUS</v>
      </c>
      <c r="CK752" s="4" t="str">
        <f>IF(IFERROR(SEARCH($P$1,DN752),0)&gt;0,$P$1,"")</f>
        <v/>
      </c>
      <c r="CL752" s="4" t="str">
        <f>IF(IFERROR(SEARCH($Q$1,DN752),0)&gt;0,$Q$1,"")</f>
        <v/>
      </c>
      <c r="CM752" s="4" t="str">
        <f>IF(IFERROR(SEARCH($R$1,DN752),0)&gt;0,$R$1,"")</f>
        <v/>
      </c>
      <c r="CN752" s="4" t="str">
        <f>IF(IFERROR(SEARCH($S$1,DN752),0)&gt;0,$S$1,"")</f>
        <v/>
      </c>
      <c r="CO752" s="4" t="str">
        <f>IF(IFERROR(SEARCH($T$1,DN752),0)&gt;0,$T$1,"")</f>
        <v/>
      </c>
      <c r="CP752" s="4" t="str">
        <f>IF(IFERROR(SEARCH($U$1,DN752),0)&gt;0,$U$1,"")</f>
        <v/>
      </c>
      <c r="CQ752" s="4" t="str">
        <f>IF(IFERROR(SEARCH($V$1,DN752),0)&gt;0,$V$1,"")</f>
        <v/>
      </c>
      <c r="CR752" s="4" t="str">
        <f>IF(IFERROR(SEARCH($W$1,DN752),0)&gt;0,$W$1,"")</f>
        <v/>
      </c>
      <c r="CS752" s="4" t="str">
        <f>IF(IFERROR(SEARCH($X$1,DN752),0)&gt;0,$X$1,"")</f>
        <v/>
      </c>
      <c r="CT752" s="4">
        <f>LEN(BW752)+LEN(BX752)+LEN(BY752)+LEN(BZ752)+LEN(CA752)+LEN(CO752)+LEN(CB752)+LEN(CC752)+LEN(CD752)+LEN(CE752)+LEN(CF752)+LEN(CG752)+LEN(CH752)+LEN(CI752)+LEN(CP752)+LEN(CJ752)+LEN(CK752)+LEN(CQ752)+LEN(BV752)+LEN(CL752)+LEN(CS752)+LEN(CM752)+LEN(CR752)+LEN(CN752)</f>
        <v>6</v>
      </c>
      <c r="CU752" s="4" t="str">
        <f>IF(IFERROR(SEARCH($Z$1,DN752),0)&gt;0,$Z$1,"")</f>
        <v>-</v>
      </c>
      <c r="CV752" s="4" t="str">
        <f>IF(IFERROR(SEARCH($AA$1,DN752),0)&gt;0,$AA$1,"")</f>
        <v>/</v>
      </c>
      <c r="CW752" s="4" t="str">
        <f>IF(IFERROR(SEARCH($AB$1,DN752),0)&gt;0,$AB$1,"")</f>
        <v/>
      </c>
      <c r="CX752" s="4" t="str">
        <f>IF(IFERROR(SEARCH($AC$1,DN752),0)&gt;0,$AC$1,"")</f>
        <v/>
      </c>
      <c r="CY752" s="4" t="str">
        <f>IF(IFERROR(SEARCH($AD$1,DN752),0)&gt;0,$AD$1,"")</f>
        <v/>
      </c>
      <c r="CZ752" s="4" t="str">
        <f>IF(IFERROR(SEARCH($AE$1,DN752),0)&gt;0,$AE$1,"")</f>
        <v/>
      </c>
      <c r="DA752" s="4">
        <f>LEN(DM752)</f>
        <v>9</v>
      </c>
      <c r="DB752" s="4">
        <f>LEN(DN752)</f>
        <v>31</v>
      </c>
      <c r="DC752" s="4">
        <f>DB752-DA752</f>
        <v>22</v>
      </c>
      <c r="DD752" s="4" t="str">
        <f>RIGHT(DN752,4)</f>
        <v>/DUS</v>
      </c>
      <c r="DE752" s="4" t="str">
        <f>RIGHT(DN752,5)</f>
        <v>K/DUS</v>
      </c>
      <c r="DF752" s="4" t="str" cm="1">
        <f t="array" ref="DF752">LEFT(DM752,SUM(LEN(DM752)-LEN(SUBSTITUTE(DM752,{"0";"1";"2";"3";"4";"5";"6";"7";"8";"9"},""))))</f>
        <v>36</v>
      </c>
      <c r="DG752" s="4">
        <f>LEN(DT752)</f>
        <v>13</v>
      </c>
      <c r="DH752" s="4" t="b">
        <f>LEFT(DM752,2)=DF752</f>
        <v>1</v>
      </c>
      <c r="DI752" s="4" t="str">
        <f>RIGHT(DD752,3)</f>
        <v>DUS</v>
      </c>
      <c r="DJ752" s="4" t="b">
        <f>IF((DL752=AQ752)=TRUE,TRUE,IF((AQ750=DL752)=TRUE,TRUE,FALSE))</f>
        <v>0</v>
      </c>
      <c r="DK752" s="4" t="b">
        <f>LEFT(DN752,2)=LEFT(DO752,2)</f>
        <v>0</v>
      </c>
      <c r="DL752" s="5" t="str">
        <f>LEFT(DN752,(DC752-1))</f>
        <v>FRISAN FLAG UHT 115ML</v>
      </c>
      <c r="DM752" s="4" t="str">
        <f>IFERROR(RIGHT(DN752,LEN(DN752)-FIND("-",DN752)),1)</f>
        <v>36KTK/DUS</v>
      </c>
      <c r="DN752" t="s">
        <v>1037</v>
      </c>
      <c r="DO752" s="1"/>
      <c r="DP752" s="4" t="b">
        <f ca="1">IF(IF(IF(DL752=AQ752,10,0)+IF(NOT(DI752=$AU$1)=TRUE,10,0)=
20,"XXXX",IF(IF((DX752+1)=2,0,1)+IF(DI752=$AU$1,1,0)=2,TRUE,""))
="",IF(IF(DL752=AQ750,10,0)+IF(NOT(DI752=$AU$1)=TRUE,10,0)=
20,"XXXX",IF(IF((DX752+1)=2,0,1)+IF(DI752=$AU$1,1,0)=2,TRUE,
"")),IF(IF(DL752=AQ752,10,0)+IF(NOT(DI752=$AU$1)=TRUE,10,0)=
20,"XXXX",IF(IF((DX752+1)=2,0,1)+IF(DI752=$AU$1,1,0)=2,TRUE,"")))</f>
        <v>1</v>
      </c>
      <c r="DQ752">
        <v>97000</v>
      </c>
      <c r="DR752">
        <v>97000</v>
      </c>
      <c r="DS752">
        <v>93744</v>
      </c>
      <c r="DT752" t="str">
        <f>IF(DO752&gt;0,DO752,"8000000000"&amp;ROW(DS752))</f>
        <v>8000000000752</v>
      </c>
      <c r="DU752" t="str">
        <f>DL752</f>
        <v>FRISAN FLAG UHT 115ML</v>
      </c>
      <c r="DV752" t="s">
        <v>4301</v>
      </c>
      <c r="DW752" t="s">
        <v>4301</v>
      </c>
      <c r="DX752" s="4" t="str" cm="1">
        <f t="array" aca="1" ref="DX752" ca="1">LEFT(DM752,MATCH(FALSE,ISNUMBER(MID(DM752,ROW(INDIRECT("1:"&amp;LEN(DM752)+1)), 1) *1),0) -1)</f>
        <v>36</v>
      </c>
      <c r="DY752" s="1"/>
      <c r="EA752" s="21"/>
      <c r="EC752" s="5"/>
      <c r="EF752" s="1"/>
      <c r="EH752" s="1"/>
      <c r="EI752" s="1"/>
      <c r="EL752" s="5"/>
      <c r="EM752" s="22"/>
      <c r="EN752">
        <v>0</v>
      </c>
      <c r="EO752" s="1" t="s">
        <v>5103</v>
      </c>
    </row>
    <row r="753" spans="1:145">
      <c r="A753" s="4" t="str">
        <f t="shared" si="1446"/>
        <v/>
      </c>
      <c r="B753" s="4" t="str">
        <f t="shared" si="1447"/>
        <v/>
      </c>
      <c r="C753" s="4" t="str">
        <f t="shared" si="1448"/>
        <v/>
      </c>
      <c r="D753" s="4" t="str">
        <f t="shared" si="1449"/>
        <v/>
      </c>
      <c r="E753" s="4" t="str">
        <f t="shared" si="1450"/>
        <v/>
      </c>
      <c r="F753" s="4" t="str">
        <f t="shared" si="1451"/>
        <v/>
      </c>
      <c r="G753" s="4" t="str">
        <f t="shared" si="1452"/>
        <v>KTK</v>
      </c>
      <c r="H753" s="4" t="str">
        <f t="shared" si="1453"/>
        <v/>
      </c>
      <c r="I753" s="4" t="str">
        <f t="shared" si="1454"/>
        <v/>
      </c>
      <c r="J753" s="4" t="str">
        <f t="shared" si="1455"/>
        <v/>
      </c>
      <c r="K753" s="4" t="str">
        <f t="shared" si="1456"/>
        <v/>
      </c>
      <c r="L753" s="4" t="str">
        <f t="shared" si="1457"/>
        <v/>
      </c>
      <c r="M753" s="4" t="str">
        <f t="shared" si="1458"/>
        <v/>
      </c>
      <c r="N753" s="4" t="str">
        <f t="shared" si="1459"/>
        <v/>
      </c>
      <c r="O753" s="4" t="str">
        <f t="shared" si="1460"/>
        <v/>
      </c>
      <c r="P753" s="4" t="str">
        <f t="shared" si="1461"/>
        <v/>
      </c>
      <c r="Q753" s="4" t="str">
        <f t="shared" si="1462"/>
        <v/>
      </c>
      <c r="R753" s="4" t="str">
        <f t="shared" si="1463"/>
        <v/>
      </c>
      <c r="S753" s="4" t="str">
        <f t="shared" si="1464"/>
        <v/>
      </c>
      <c r="T753" s="4" t="str">
        <f t="shared" si="1465"/>
        <v/>
      </c>
      <c r="U753" s="4" t="str">
        <f t="shared" si="1466"/>
        <v/>
      </c>
      <c r="V753" s="4" t="str">
        <f t="shared" si="1467"/>
        <v/>
      </c>
      <c r="W753" s="4" t="str">
        <f t="shared" si="1468"/>
        <v/>
      </c>
      <c r="X753" s="4" t="str">
        <f t="shared" si="1469"/>
        <v/>
      </c>
      <c r="Y753" s="4">
        <f t="shared" si="1470"/>
        <v>3</v>
      </c>
      <c r="Z753" s="4" t="str">
        <f t="shared" si="1471"/>
        <v>-</v>
      </c>
      <c r="AA753" s="4" t="str">
        <f t="shared" si="1472"/>
        <v/>
      </c>
      <c r="AB753" s="4" t="str">
        <f t="shared" si="1473"/>
        <v/>
      </c>
      <c r="AC753" s="4" t="str">
        <f t="shared" si="1474"/>
        <v/>
      </c>
      <c r="AD753" s="4" t="str">
        <f t="shared" si="1475"/>
        <v/>
      </c>
      <c r="AE753" s="4" t="str">
        <f t="shared" si="1476"/>
        <v/>
      </c>
      <c r="AF753" s="4">
        <f t="shared" si="1477"/>
        <v>4</v>
      </c>
      <c r="AG753" s="4">
        <f t="shared" si="1478"/>
        <v>35</v>
      </c>
      <c r="AH753" s="4">
        <f t="shared" si="1479"/>
        <v>31</v>
      </c>
      <c r="AI753" s="4" t="str">
        <f t="shared" si="1480"/>
        <v>1KTK</v>
      </c>
      <c r="AJ753" s="4" t="str">
        <f t="shared" si="1481"/>
        <v>-1KTK</v>
      </c>
      <c r="AK753" s="4" t="str" cm="1">
        <f t="array" ref="AK753">LEFT(AR753,SUM(LEN(AR753)-LEN(SUBSTITUTE(AR753,{"0";"1";"2";"3";"4";"5";"6";"7";"8";"9"},""))))</f>
        <v>1</v>
      </c>
      <c r="AL753" s="4">
        <f t="shared" si="1482"/>
        <v>13</v>
      </c>
      <c r="AM753" s="4" t="b">
        <f>LEFT(AR753,1)=AK753</f>
        <v>1</v>
      </c>
      <c r="AN753" s="4" t="str">
        <f t="shared" si="1495"/>
        <v>KTK</v>
      </c>
      <c r="AO753" s="4" t="b">
        <f>IF((AQ753=DL755)=TRUE,TRUE,IF((AQ752=AQ753)=TRUE,TRUE,FALSE))</f>
        <v>0</v>
      </c>
      <c r="AP753" s="4" t="b">
        <f t="shared" si="1484"/>
        <v>0</v>
      </c>
      <c r="AQ753" s="5" t="str">
        <f t="shared" si="1485"/>
        <v>FRISAN FLAG UHT 115ML STROBERI</v>
      </c>
      <c r="AR753" s="4" t="str">
        <f t="shared" si="1486"/>
        <v>1KTK</v>
      </c>
      <c r="AS753" t="s">
        <v>4945</v>
      </c>
      <c r="AT753" s="1" t="s">
        <v>1036</v>
      </c>
      <c r="AU753" s="4" t="str">
        <f ca="1">IF(IF(IF(AQ753=DL755,10,0)+IF(NOT(AN753=$AU$1)=TRUE,10,0)=
20,"XXXX",IF(IF((BC753+1)=2,0,1)+IF(AN753=$AU$1,1,0)=2,TRUE,""))
="",IF(IF(AQ753=AQ752,10,0)+IF(NOT(AN753=$AU$1)=TRUE,10,0)=
20,"XXXX",IF(IF((BC753+1)=2,0,1)+IF(AN753=$AU$1,1,0)=2,TRUE,
"")),IF(IF(AQ753=DL755,10,0)+IF(NOT(AN753=$AU$1)=TRUE,10,0)=
20,"XXXX",IF(IF((BC753+1)=2,0,1)+IF(AN753=$AU$1,1,0)=2,TRUE,"")))</f>
        <v/>
      </c>
      <c r="AV753">
        <v>2800</v>
      </c>
      <c r="AW753">
        <v>3000</v>
      </c>
      <c r="AX753">
        <v>2604</v>
      </c>
      <c r="AY753" t="str">
        <f t="shared" si="1494"/>
        <v>8992753184002</v>
      </c>
      <c r="AZ753" t="str">
        <f t="shared" si="1487"/>
        <v>FRISAN FLAG UHT 115ML STROBERI</v>
      </c>
      <c r="BA753" t="s">
        <v>4301</v>
      </c>
      <c r="BB753" t="s">
        <v>4301</v>
      </c>
      <c r="BC753" s="9" t="str" cm="1">
        <f t="array" aca="1" ref="BC753" ca="1">LEFT(AR753,MATCH(FALSE,ISNUMBER(MID(AR753,ROW(INDIRECT("1:"&amp;LEN(AR753)+1)), 1) *1),0) -1)</f>
        <v>1</v>
      </c>
      <c r="BD753" s="1"/>
      <c r="BF753" s="21"/>
      <c r="BK753" s="1"/>
      <c r="BM753" s="1"/>
      <c r="BN753" s="1"/>
      <c r="BR753" s="22"/>
      <c r="BS753">
        <v>0</v>
      </c>
      <c r="BT753" s="1" t="s">
        <v>5103</v>
      </c>
      <c r="BV753" s="4" t="str">
        <f>IF(IFERROR(SEARCH($A$1,DN753),0)&gt;0,$A$1,"")</f>
        <v/>
      </c>
      <c r="BW753" s="4" t="str">
        <f>IF(IFERROR(SEARCH($B$1,DN753),0)&gt;0,$B$1,"")</f>
        <v/>
      </c>
      <c r="BX753" s="4" t="str">
        <f>IF(IFERROR(SEARCH($C$1,DN753),0)&gt;0,$C$1,"")</f>
        <v/>
      </c>
      <c r="BY753" s="4" t="str">
        <f>IF(IFERROR(SEARCH($D$1,DN753),0)&gt;0,$D$1,"")</f>
        <v/>
      </c>
      <c r="BZ753" s="4" t="str">
        <f>IF(IFERROR(SEARCH($E$1,DN753),0)&gt;0,$E$1,"")</f>
        <v/>
      </c>
      <c r="CA753" s="4" t="str">
        <f>IF(IFERROR(SEARCH($F$1,DN753),0)&gt;0,$F$1,"")</f>
        <v/>
      </c>
      <c r="CB753" s="4" t="str">
        <f>IF(IFERROR(SEARCH($G$1,DN753),0)&gt;0,$G$1,"")</f>
        <v>KTK</v>
      </c>
      <c r="CC753" s="4" t="str">
        <f>IF(IFERROR(SEARCH($H$1,DN753),0)&gt;0,$H$1,"")</f>
        <v/>
      </c>
      <c r="CD753" s="4" t="str">
        <f>IF(IFERROR(SEARCH($I$1,DN753),0)&gt;0,$I$1,"")</f>
        <v/>
      </c>
      <c r="CE753" s="4" t="str">
        <f>IF(IFERROR(SEARCH($J$1,DN753),0)&gt;0,$J$1,"")</f>
        <v/>
      </c>
      <c r="CF753" s="4" t="str">
        <f>IF(IFERROR(SEARCH($K$1,DN753),0)&gt;0,$K$1,"")</f>
        <v/>
      </c>
      <c r="CG753" s="4" t="str">
        <f>IF(IFERROR(SEARCH($L$1,DN753),0)&gt;0,$L$1,"")</f>
        <v/>
      </c>
      <c r="CH753" s="4" t="str">
        <f>IF(IFERROR(SEARCH($M$1,DN753),0)&gt;0,$M$1,"")</f>
        <v/>
      </c>
      <c r="CI753" s="4" t="str">
        <f>IF(IFERROR(SEARCH($N$1,DN753),0)&gt;0,$N$1,"")</f>
        <v/>
      </c>
      <c r="CJ753" s="4" t="str">
        <f>IF(IFERROR(SEARCH($O$1,DN753),0)&gt;0,$O$1,"")</f>
        <v>DUS</v>
      </c>
      <c r="CK753" s="4" t="str">
        <f>IF(IFERROR(SEARCH($P$1,DN753),0)&gt;0,$P$1,"")</f>
        <v/>
      </c>
      <c r="CL753" s="4" t="str">
        <f>IF(IFERROR(SEARCH($Q$1,DN753),0)&gt;0,$Q$1,"")</f>
        <v/>
      </c>
      <c r="CM753" s="4" t="str">
        <f>IF(IFERROR(SEARCH($R$1,DN753),0)&gt;0,$R$1,"")</f>
        <v/>
      </c>
      <c r="CN753" s="4" t="str">
        <f>IF(IFERROR(SEARCH($S$1,DN753),0)&gt;0,$S$1,"")</f>
        <v/>
      </c>
      <c r="CO753" s="4" t="str">
        <f>IF(IFERROR(SEARCH($T$1,DN753),0)&gt;0,$T$1,"")</f>
        <v/>
      </c>
      <c r="CP753" s="4" t="str">
        <f>IF(IFERROR(SEARCH($U$1,DN753),0)&gt;0,$U$1,"")</f>
        <v/>
      </c>
      <c r="CQ753" s="4" t="str">
        <f>IF(IFERROR(SEARCH($V$1,DN753),0)&gt;0,$V$1,"")</f>
        <v/>
      </c>
      <c r="CR753" s="4" t="str">
        <f>IF(IFERROR(SEARCH($W$1,DN753),0)&gt;0,$W$1,"")</f>
        <v/>
      </c>
      <c r="CS753" s="4" t="str">
        <f>IF(IFERROR(SEARCH($X$1,DN753),0)&gt;0,$X$1,"")</f>
        <v/>
      </c>
      <c r="CT753" s="4">
        <f>LEN(BW753)+LEN(BX753)+LEN(BY753)+LEN(BZ753)+LEN(CA753)+LEN(CO753)+LEN(CB753)+LEN(CC753)+LEN(CD753)+LEN(CE753)+LEN(CF753)+LEN(CG753)+LEN(CH753)+LEN(CI753)+LEN(CP753)+LEN(CJ753)+LEN(CK753)+LEN(CQ753)+LEN(BV753)+LEN(CL753)+LEN(CS753)+LEN(CM753)+LEN(CR753)+LEN(CN753)</f>
        <v>6</v>
      </c>
      <c r="CU753" s="4" t="str">
        <f>IF(IFERROR(SEARCH($Z$1,DN753),0)&gt;0,$Z$1,"")</f>
        <v>-</v>
      </c>
      <c r="CV753" s="4" t="str">
        <f>IF(IFERROR(SEARCH($AA$1,DN753),0)&gt;0,$AA$1,"")</f>
        <v>/</v>
      </c>
      <c r="CW753" s="4" t="str">
        <f>IF(IFERROR(SEARCH($AB$1,DN753),0)&gt;0,$AB$1,"")</f>
        <v/>
      </c>
      <c r="CX753" s="4" t="str">
        <f>IF(IFERROR(SEARCH($AC$1,DN753),0)&gt;0,$AC$1,"")</f>
        <v/>
      </c>
      <c r="CY753" s="4" t="str">
        <f>IF(IFERROR(SEARCH($AD$1,DN753),0)&gt;0,$AD$1,"")</f>
        <v/>
      </c>
      <c r="CZ753" s="4" t="str">
        <f>IF(IFERROR(SEARCH($AE$1,DN753),0)&gt;0,$AE$1,"")</f>
        <v/>
      </c>
      <c r="DA753" s="4">
        <f>LEN(DM753)</f>
        <v>9</v>
      </c>
      <c r="DB753" s="4">
        <f>LEN(DN753)</f>
        <v>31</v>
      </c>
      <c r="DC753" s="4">
        <f>DB753-DA753</f>
        <v>22</v>
      </c>
      <c r="DD753" s="4" t="str">
        <f>RIGHT(DN753,4)</f>
        <v>/DUS</v>
      </c>
      <c r="DE753" s="4" t="str">
        <f>RIGHT(DN753,5)</f>
        <v>K/DUS</v>
      </c>
      <c r="DF753" s="4" t="str" cm="1">
        <f t="array" ref="DF753">LEFT(DM753,SUM(LEN(DM753)-LEN(SUBSTITUTE(DM753,{"0";"1";"2";"3";"4";"5";"6";"7";"8";"9"},""))))</f>
        <v>36</v>
      </c>
      <c r="DG753" s="4">
        <f>LEN(DT753)</f>
        <v>13</v>
      </c>
      <c r="DH753" s="4" t="b">
        <f>LEFT(DM753,2)=DF753</f>
        <v>1</v>
      </c>
      <c r="DI753" s="4" t="str">
        <f>RIGHT(DD753,3)</f>
        <v>DUS</v>
      </c>
      <c r="DJ753" s="4" t="b">
        <f>IF((DL753=AQ753)=TRUE,TRUE,IF((AQ751=DL753)=TRUE,TRUE,FALSE))</f>
        <v>0</v>
      </c>
      <c r="DK753" s="4" t="b">
        <f>LEFT(DN753,2)=LEFT(DO753,2)</f>
        <v>0</v>
      </c>
      <c r="DL753" s="5" t="str">
        <f>LEFT(DN753,(DC753-1))</f>
        <v>FRISAN FLAG UHT 115ML</v>
      </c>
      <c r="DM753" s="4" t="str">
        <f>IFERROR(RIGHT(DN753,LEN(DN753)-FIND("-",DN753)),1)</f>
        <v>36KTK/DUS</v>
      </c>
      <c r="DN753" t="s">
        <v>1037</v>
      </c>
      <c r="DO753" s="1"/>
      <c r="DP753" s="4" t="b">
        <f ca="1">IF(IF(IF(DL753=AQ753,10,0)+IF(NOT(DI753=$AU$1)=TRUE,10,0)=
20,"XXXX",IF(IF((DX753+1)=2,0,1)+IF(DI753=$AU$1,1,0)=2,TRUE,""))
="",IF(IF(DL753=AQ751,10,0)+IF(NOT(DI753=$AU$1)=TRUE,10,0)=
20,"XXXX",IF(IF((DX753+1)=2,0,1)+IF(DI753=$AU$1,1,0)=2,TRUE,
"")),IF(IF(DL753=AQ753,10,0)+IF(NOT(DI753=$AU$1)=TRUE,10,0)=
20,"XXXX",IF(IF((DX753+1)=2,0,1)+IF(DI753=$AU$1,1,0)=2,TRUE,"")))</f>
        <v>1</v>
      </c>
      <c r="DQ753">
        <v>97000</v>
      </c>
      <c r="DR753">
        <v>97000</v>
      </c>
      <c r="DS753">
        <v>93744</v>
      </c>
      <c r="DT753" t="str">
        <f>IF(DO753&gt;0,DO753,"8000000000"&amp;ROW(DS753))</f>
        <v>8000000000753</v>
      </c>
      <c r="DU753" t="str">
        <f>DL753</f>
        <v>FRISAN FLAG UHT 115ML</v>
      </c>
      <c r="DV753" t="s">
        <v>4301</v>
      </c>
      <c r="DW753" t="s">
        <v>4301</v>
      </c>
      <c r="DX753" s="4" t="str" cm="1">
        <f t="array" aca="1" ref="DX753" ca="1">LEFT(DM753,MATCH(FALSE,ISNUMBER(MID(DM753,ROW(INDIRECT("1:"&amp;LEN(DM753)+1)), 1) *1),0) -1)</f>
        <v>36</v>
      </c>
      <c r="DY753" s="1"/>
      <c r="EA753" s="21"/>
      <c r="EC753" s="5"/>
      <c r="EF753" s="1"/>
      <c r="EH753" s="1"/>
      <c r="EI753" s="1"/>
      <c r="EL753" s="5"/>
      <c r="EM753" s="22"/>
      <c r="EN753">
        <v>0</v>
      </c>
      <c r="EO753" s="1" t="s">
        <v>5103</v>
      </c>
    </row>
    <row r="755" spans="1:145">
      <c r="A755" s="4" t="str">
        <f t="shared" si="1446"/>
        <v/>
      </c>
      <c r="B755" s="4" t="str">
        <f t="shared" si="1447"/>
        <v/>
      </c>
      <c r="C755" s="4" t="str">
        <f t="shared" si="1448"/>
        <v/>
      </c>
      <c r="D755" s="4" t="str">
        <f t="shared" si="1449"/>
        <v/>
      </c>
      <c r="E755" s="4" t="str">
        <f t="shared" si="1450"/>
        <v/>
      </c>
      <c r="F755" s="4" t="str">
        <f t="shared" si="1451"/>
        <v/>
      </c>
      <c r="G755" s="4" t="str">
        <f t="shared" si="1452"/>
        <v>KTK</v>
      </c>
      <c r="H755" s="4" t="str">
        <f t="shared" si="1453"/>
        <v/>
      </c>
      <c r="I755" s="4" t="str">
        <f t="shared" si="1454"/>
        <v/>
      </c>
      <c r="J755" s="4" t="str">
        <f t="shared" si="1455"/>
        <v/>
      </c>
      <c r="K755" s="4" t="str">
        <f t="shared" si="1456"/>
        <v/>
      </c>
      <c r="L755" s="4" t="str">
        <f t="shared" si="1457"/>
        <v/>
      </c>
      <c r="M755" s="4" t="str">
        <f t="shared" si="1458"/>
        <v/>
      </c>
      <c r="N755" s="4" t="str">
        <f t="shared" si="1459"/>
        <v/>
      </c>
      <c r="O755" s="4" t="str">
        <f t="shared" si="1460"/>
        <v/>
      </c>
      <c r="P755" s="4" t="str">
        <f t="shared" si="1461"/>
        <v/>
      </c>
      <c r="Q755" s="4" t="str">
        <f t="shared" si="1462"/>
        <v/>
      </c>
      <c r="R755" s="4" t="str">
        <f t="shared" si="1463"/>
        <v/>
      </c>
      <c r="S755" s="4" t="str">
        <f t="shared" si="1464"/>
        <v/>
      </c>
      <c r="T755" s="4" t="str">
        <f t="shared" si="1465"/>
        <v/>
      </c>
      <c r="U755" s="4" t="str">
        <f t="shared" si="1466"/>
        <v/>
      </c>
      <c r="V755" s="4" t="str">
        <f t="shared" si="1467"/>
        <v/>
      </c>
      <c r="W755" s="4" t="str">
        <f t="shared" si="1468"/>
        <v/>
      </c>
      <c r="X755" s="4" t="str">
        <f t="shared" si="1469"/>
        <v/>
      </c>
      <c r="Y755" s="4">
        <f t="shared" si="1470"/>
        <v>3</v>
      </c>
      <c r="Z755" s="4" t="str">
        <f t="shared" si="1471"/>
        <v>-</v>
      </c>
      <c r="AA755" s="4" t="str">
        <f t="shared" si="1472"/>
        <v/>
      </c>
      <c r="AB755" s="4" t="str">
        <f t="shared" si="1473"/>
        <v/>
      </c>
      <c r="AC755" s="4" t="str">
        <f t="shared" si="1474"/>
        <v/>
      </c>
      <c r="AD755" s="4" t="str">
        <f t="shared" si="1475"/>
        <v/>
      </c>
      <c r="AE755" s="4" t="str">
        <f t="shared" si="1476"/>
        <v/>
      </c>
      <c r="AF755" s="4">
        <f t="shared" si="1477"/>
        <v>4</v>
      </c>
      <c r="AG755" s="4">
        <f t="shared" si="1478"/>
        <v>34</v>
      </c>
      <c r="AH755" s="4">
        <f t="shared" si="1479"/>
        <v>30</v>
      </c>
      <c r="AI755" s="4" t="str">
        <f t="shared" si="1480"/>
        <v>1KTK</v>
      </c>
      <c r="AJ755" s="4" t="str">
        <f t="shared" si="1481"/>
        <v>-1KTK</v>
      </c>
      <c r="AK755" s="4" t="str" cm="1">
        <f t="array" ref="AK755">LEFT(AR755,SUM(LEN(AR755)-LEN(SUBSTITUTE(AR755,{"0";"1";"2";"3";"4";"5";"6";"7";"8";"9"},""))))</f>
        <v>1</v>
      </c>
      <c r="AL755" s="4">
        <f t="shared" si="1482"/>
        <v>13</v>
      </c>
      <c r="AM755" s="4" t="b">
        <f t="shared" ref="AM755:AM762" si="1496">LEFT(AR755,1)=AK755</f>
        <v>1</v>
      </c>
      <c r="AN755" s="4" t="str">
        <f t="shared" si="1495"/>
        <v>KTK</v>
      </c>
      <c r="AO755" s="4" t="b">
        <f>IF((AQ755=AQ756)=TRUE,TRUE,IF((DL755=AQ755)=TRUE,TRUE,FALSE))</f>
        <v>0</v>
      </c>
      <c r="AP755" s="4" t="b">
        <f t="shared" si="1484"/>
        <v>0</v>
      </c>
      <c r="AQ755" s="5" t="str">
        <f t="shared" si="1485"/>
        <v>FRISAN FLAG UHT 180ML COKELAT</v>
      </c>
      <c r="AR755" s="4" t="str">
        <f t="shared" si="1486"/>
        <v>1KTK</v>
      </c>
      <c r="AS755" t="s">
        <v>1038</v>
      </c>
      <c r="AT755" s="1" t="s">
        <v>1039</v>
      </c>
      <c r="AU755" s="4" t="str">
        <f ca="1">IF(IF(IF(AQ755=AQ756,10,0)+IF(NOT(AN755=$AU$1)=TRUE,10,0)=
20,"XXXX",IF(IF((BC755+1)=2,0,1)+IF(AN755=$AU$1,1,0)=2,TRUE,""))
="",IF(IF(AQ755=DL755,10,0)+IF(NOT(AN755=$AU$1)=TRUE,10,0)=
20,"XXXX",IF(IF((BC755+1)=2,0,1)+IF(AN755=$AU$1,1,0)=2,TRUE,
"")),IF(IF(AQ755=AQ756,10,0)+IF(NOT(AN755=$AU$1)=TRUE,10,0)=
20,"XXXX",IF(IF((BC755+1)=2,0,1)+IF(AN755=$AU$1,1,0)=2,TRUE,"")))</f>
        <v/>
      </c>
      <c r="AV755">
        <v>4500</v>
      </c>
      <c r="AW755">
        <v>5000</v>
      </c>
      <c r="AX755">
        <v>3991</v>
      </c>
      <c r="AY755" t="str">
        <f t="shared" si="1494"/>
        <v>8992753182206</v>
      </c>
      <c r="AZ755" t="str">
        <f t="shared" si="1487"/>
        <v>FRISAN FLAG UHT 180ML COKELAT</v>
      </c>
      <c r="BA755" t="s">
        <v>4301</v>
      </c>
      <c r="BB755" t="s">
        <v>4301</v>
      </c>
      <c r="BC755" s="9" t="str" cm="1">
        <f t="array" aca="1" ref="BC755" ca="1">LEFT(AR755,MATCH(FALSE,ISNUMBER(MID(AR755,ROW(INDIRECT("1:"&amp;LEN(AR755)+1)), 1) *1),0) -1)</f>
        <v>1</v>
      </c>
      <c r="BD755" s="1"/>
      <c r="BF755" s="21"/>
      <c r="BK755" s="1"/>
      <c r="BM755" s="1"/>
      <c r="BN755" s="1"/>
      <c r="BR755" s="22"/>
      <c r="BS755">
        <v>0</v>
      </c>
      <c r="BT755" s="1" t="s">
        <v>5103</v>
      </c>
      <c r="BV755" s="4" t="str">
        <f>IF(IFERROR(SEARCH($A$1,DN755),0)&gt;0,$A$1,"")</f>
        <v/>
      </c>
      <c r="BW755" s="4" t="str">
        <f>IF(IFERROR(SEARCH($B$1,DN755),0)&gt;0,$B$1,"")</f>
        <v/>
      </c>
      <c r="BX755" s="4" t="str">
        <f>IF(IFERROR(SEARCH($C$1,DN755),0)&gt;0,$C$1,"")</f>
        <v/>
      </c>
      <c r="BY755" s="4" t="str">
        <f>IF(IFERROR(SEARCH($D$1,DN755),0)&gt;0,$D$1,"")</f>
        <v/>
      </c>
      <c r="BZ755" s="4" t="str">
        <f>IF(IFERROR(SEARCH($E$1,DN755),0)&gt;0,$E$1,"")</f>
        <v/>
      </c>
      <c r="CA755" s="4" t="str">
        <f>IF(IFERROR(SEARCH($F$1,DN755),0)&gt;0,$F$1,"")</f>
        <v/>
      </c>
      <c r="CB755" s="4" t="str">
        <f>IF(IFERROR(SEARCH($G$1,DN755),0)&gt;0,$G$1,"")</f>
        <v>KTK</v>
      </c>
      <c r="CC755" s="4" t="str">
        <f>IF(IFERROR(SEARCH($H$1,DN755),0)&gt;0,$H$1,"")</f>
        <v/>
      </c>
      <c r="CD755" s="4" t="str">
        <f>IF(IFERROR(SEARCH($I$1,DN755),0)&gt;0,$I$1,"")</f>
        <v/>
      </c>
      <c r="CE755" s="4" t="str">
        <f>IF(IFERROR(SEARCH($J$1,DN755),0)&gt;0,$J$1,"")</f>
        <v/>
      </c>
      <c r="CF755" s="4" t="str">
        <f>IF(IFERROR(SEARCH($K$1,DN755),0)&gt;0,$K$1,"")</f>
        <v/>
      </c>
      <c r="CG755" s="4" t="str">
        <f>IF(IFERROR(SEARCH($L$1,DN755),0)&gt;0,$L$1,"")</f>
        <v/>
      </c>
      <c r="CH755" s="4" t="str">
        <f>IF(IFERROR(SEARCH($M$1,DN755),0)&gt;0,$M$1,"")</f>
        <v/>
      </c>
      <c r="CI755" s="4" t="str">
        <f>IF(IFERROR(SEARCH($N$1,DN755),0)&gt;0,$N$1,"")</f>
        <v/>
      </c>
      <c r="CJ755" s="4" t="str">
        <f>IF(IFERROR(SEARCH($O$1,DN755),0)&gt;0,$O$1,"")</f>
        <v>DUS</v>
      </c>
      <c r="CK755" s="4" t="str">
        <f>IF(IFERROR(SEARCH($P$1,DN755),0)&gt;0,$P$1,"")</f>
        <v/>
      </c>
      <c r="CL755" s="4" t="str">
        <f>IF(IFERROR(SEARCH($Q$1,DN755),0)&gt;0,$Q$1,"")</f>
        <v/>
      </c>
      <c r="CM755" s="4" t="str">
        <f>IF(IFERROR(SEARCH($R$1,DN755),0)&gt;0,$R$1,"")</f>
        <v/>
      </c>
      <c r="CN755" s="4" t="str">
        <f>IF(IFERROR(SEARCH($S$1,DN755),0)&gt;0,$S$1,"")</f>
        <v/>
      </c>
      <c r="CO755" s="4" t="str">
        <f>IF(IFERROR(SEARCH($T$1,DN755),0)&gt;0,$T$1,"")</f>
        <v/>
      </c>
      <c r="CP755" s="4" t="str">
        <f>IF(IFERROR(SEARCH($U$1,DN755),0)&gt;0,$U$1,"")</f>
        <v/>
      </c>
      <c r="CQ755" s="4" t="str">
        <f>IF(IFERROR(SEARCH($V$1,DN755),0)&gt;0,$V$1,"")</f>
        <v/>
      </c>
      <c r="CR755" s="4" t="str">
        <f>IF(IFERROR(SEARCH($W$1,DN755),0)&gt;0,$W$1,"")</f>
        <v/>
      </c>
      <c r="CS755" s="4" t="str">
        <f>IF(IFERROR(SEARCH($X$1,DN755),0)&gt;0,$X$1,"")</f>
        <v/>
      </c>
      <c r="CT755" s="4">
        <f>LEN(BW755)+LEN(BX755)+LEN(BY755)+LEN(BZ755)+LEN(CA755)+LEN(CO755)+LEN(CB755)+LEN(CC755)+LEN(CD755)+LEN(CE755)+LEN(CF755)+LEN(CG755)+LEN(CH755)+LEN(CI755)+LEN(CP755)+LEN(CJ755)+LEN(CK755)+LEN(CQ755)+LEN(BV755)+LEN(CL755)+LEN(CS755)+LEN(CM755)+LEN(CR755)+LEN(CN755)</f>
        <v>6</v>
      </c>
      <c r="CU755" s="4" t="str">
        <f>IF(IFERROR(SEARCH($Z$1,DN755),0)&gt;0,$Z$1,"")</f>
        <v>-</v>
      </c>
      <c r="CV755" s="4" t="str">
        <f>IF(IFERROR(SEARCH($AA$1,DN755),0)&gt;0,$AA$1,"")</f>
        <v>/</v>
      </c>
      <c r="CW755" s="4" t="str">
        <f>IF(IFERROR(SEARCH($AB$1,DN755),0)&gt;0,$AB$1,"")</f>
        <v/>
      </c>
      <c r="CX755" s="4" t="str">
        <f>IF(IFERROR(SEARCH($AC$1,DN755),0)&gt;0,$AC$1,"")</f>
        <v/>
      </c>
      <c r="CY755" s="4" t="str">
        <f>IF(IFERROR(SEARCH($AD$1,DN755),0)&gt;0,$AD$1,"")</f>
        <v/>
      </c>
      <c r="CZ755" s="4" t="str">
        <f>IF(IFERROR(SEARCH($AE$1,DN755),0)&gt;0,$AE$1,"")</f>
        <v/>
      </c>
      <c r="DA755" s="4">
        <f>LEN(DM755)</f>
        <v>9</v>
      </c>
      <c r="DB755" s="4">
        <f>LEN(DN755)</f>
        <v>31</v>
      </c>
      <c r="DC755" s="4">
        <f>DB755-DA755</f>
        <v>22</v>
      </c>
      <c r="DD755" s="4" t="str">
        <f>RIGHT(DN755,4)</f>
        <v>/DUS</v>
      </c>
      <c r="DE755" s="4" t="str">
        <f>RIGHT(DN755,5)</f>
        <v>K/DUS</v>
      </c>
      <c r="DF755" s="4" t="str" cm="1">
        <f t="array" ref="DF755">LEFT(DM755,SUM(LEN(DM755)-LEN(SUBSTITUTE(DM755,{"0";"1";"2";"3";"4";"5";"6";"7";"8";"9"},""))))</f>
        <v>36</v>
      </c>
      <c r="DG755" s="4">
        <f>LEN(DT755)</f>
        <v>13</v>
      </c>
      <c r="DH755" s="4" t="b">
        <f>LEFT(DM755,2)=DF755</f>
        <v>1</v>
      </c>
      <c r="DI755" s="4" t="str">
        <f>RIGHT(DD755,3)</f>
        <v>DUS</v>
      </c>
      <c r="DJ755" s="4" t="b">
        <f>IF((DL755=AQ755)=TRUE,TRUE,IF((AQ753=DL755)=TRUE,TRUE,FALSE))</f>
        <v>0</v>
      </c>
      <c r="DK755" s="4" t="b">
        <f>LEFT(DN755,2)=LEFT(DO755,2)</f>
        <v>0</v>
      </c>
      <c r="DL755" s="5" t="str">
        <f>LEFT(DN755,(DC755-1))</f>
        <v>FRISAN FLAG UHT 180ML</v>
      </c>
      <c r="DM755" s="4" t="str">
        <f>IFERROR(RIGHT(DN755,LEN(DN755)-FIND("-",DN755)),1)</f>
        <v>36KTK/DUS</v>
      </c>
      <c r="DN755" t="s">
        <v>1042</v>
      </c>
      <c r="DO755" s="1"/>
      <c r="DP755" s="4" t="b">
        <f ca="1">IF(IF(IF(DL755=AQ755,10,0)+IF(NOT(DI755=$AU$1)=TRUE,10,0)=
20,"XXXX",IF(IF((DX755+1)=2,0,1)+IF(DI755=$AU$1,1,0)=2,TRUE,""))
="",IF(IF(DL755=AQ753,10,0)+IF(NOT(DI755=$AU$1)=TRUE,10,0)=
20,"XXXX",IF(IF((DX755+1)=2,0,1)+IF(DI755=$AU$1,1,0)=2,TRUE,
"")),IF(IF(DL755=AQ755,10,0)+IF(NOT(DI755=$AU$1)=TRUE,10,0)=
20,"XXXX",IF(IF((DX755+1)=2,0,1)+IF(DI755=$AU$1,1,0)=2,TRUE,"")))</f>
        <v>1</v>
      </c>
      <c r="DQ755">
        <v>147000</v>
      </c>
      <c r="DR755">
        <v>147000</v>
      </c>
      <c r="DS755">
        <v>143694</v>
      </c>
      <c r="DT755" t="str">
        <f>IF(DO755&gt;0,DO755,"8000000000"&amp;ROW(DS755))</f>
        <v>8000000000755</v>
      </c>
      <c r="DU755" t="str">
        <f>DL755</f>
        <v>FRISAN FLAG UHT 180ML</v>
      </c>
      <c r="DV755" t="s">
        <v>4301</v>
      </c>
      <c r="DW755" t="s">
        <v>4301</v>
      </c>
      <c r="DX755" s="4" t="str" cm="1">
        <f t="array" aca="1" ref="DX755" ca="1">LEFT(DM755,MATCH(FALSE,ISNUMBER(MID(DM755,ROW(INDIRECT("1:"&amp;LEN(DM755)+1)), 1) *1),0) -1)</f>
        <v>36</v>
      </c>
      <c r="DY755" s="1"/>
      <c r="EA755" s="21"/>
      <c r="EC755" s="5"/>
      <c r="EF755" s="1"/>
      <c r="EH755" s="1"/>
      <c r="EI755" s="1"/>
      <c r="EL755" s="5"/>
      <c r="EM755" s="22"/>
      <c r="EN755">
        <v>0</v>
      </c>
      <c r="EO755" s="1" t="s">
        <v>5103</v>
      </c>
    </row>
    <row r="756" spans="1:145">
      <c r="A756" s="4" t="str">
        <f t="shared" si="1446"/>
        <v/>
      </c>
      <c r="B756" s="4" t="str">
        <f t="shared" si="1447"/>
        <v/>
      </c>
      <c r="C756" s="4" t="str">
        <f t="shared" si="1448"/>
        <v/>
      </c>
      <c r="D756" s="4" t="str">
        <f t="shared" si="1449"/>
        <v/>
      </c>
      <c r="E756" s="4" t="str">
        <f t="shared" si="1450"/>
        <v/>
      </c>
      <c r="F756" s="4" t="str">
        <f t="shared" si="1451"/>
        <v/>
      </c>
      <c r="G756" s="4" t="str">
        <f t="shared" si="1452"/>
        <v>KTK</v>
      </c>
      <c r="H756" s="4" t="str">
        <f t="shared" si="1453"/>
        <v/>
      </c>
      <c r="I756" s="4" t="str">
        <f t="shared" si="1454"/>
        <v/>
      </c>
      <c r="J756" s="4" t="str">
        <f t="shared" si="1455"/>
        <v/>
      </c>
      <c r="K756" s="4" t="str">
        <f t="shared" si="1456"/>
        <v/>
      </c>
      <c r="L756" s="4" t="str">
        <f t="shared" si="1457"/>
        <v/>
      </c>
      <c r="M756" s="4" t="str">
        <f t="shared" si="1458"/>
        <v/>
      </c>
      <c r="N756" s="4" t="str">
        <f t="shared" si="1459"/>
        <v/>
      </c>
      <c r="O756" s="4" t="str">
        <f t="shared" si="1460"/>
        <v/>
      </c>
      <c r="P756" s="4" t="str">
        <f t="shared" si="1461"/>
        <v/>
      </c>
      <c r="Q756" s="4" t="str">
        <f t="shared" si="1462"/>
        <v/>
      </c>
      <c r="R756" s="4" t="str">
        <f t="shared" si="1463"/>
        <v/>
      </c>
      <c r="S756" s="4" t="str">
        <f t="shared" si="1464"/>
        <v/>
      </c>
      <c r="T756" s="4" t="str">
        <f t="shared" si="1465"/>
        <v/>
      </c>
      <c r="U756" s="4" t="str">
        <f t="shared" si="1466"/>
        <v/>
      </c>
      <c r="V756" s="4" t="str">
        <f t="shared" si="1467"/>
        <v/>
      </c>
      <c r="W756" s="4" t="str">
        <f t="shared" si="1468"/>
        <v/>
      </c>
      <c r="X756" s="4" t="str">
        <f t="shared" si="1469"/>
        <v/>
      </c>
      <c r="Y756" s="4">
        <f t="shared" si="1470"/>
        <v>3</v>
      </c>
      <c r="Z756" s="4" t="str">
        <f t="shared" si="1471"/>
        <v>-</v>
      </c>
      <c r="AA756" s="4" t="str">
        <f t="shared" si="1472"/>
        <v/>
      </c>
      <c r="AB756" s="4" t="str">
        <f t="shared" si="1473"/>
        <v/>
      </c>
      <c r="AC756" s="4" t="str">
        <f t="shared" si="1474"/>
        <v/>
      </c>
      <c r="AD756" s="4" t="str">
        <f t="shared" si="1475"/>
        <v/>
      </c>
      <c r="AE756" s="4" t="str">
        <f t="shared" si="1476"/>
        <v/>
      </c>
      <c r="AF756" s="4">
        <f t="shared" si="1477"/>
        <v>4</v>
      </c>
      <c r="AG756" s="4">
        <f t="shared" si="1478"/>
        <v>37</v>
      </c>
      <c r="AH756" s="4">
        <f t="shared" si="1479"/>
        <v>33</v>
      </c>
      <c r="AI756" s="4" t="str">
        <f t="shared" si="1480"/>
        <v>1KTK</v>
      </c>
      <c r="AJ756" s="4" t="str">
        <f t="shared" si="1481"/>
        <v>-1KTK</v>
      </c>
      <c r="AK756" s="4" t="str" cm="1">
        <f t="array" ref="AK756">LEFT(AR756,SUM(LEN(AR756)-LEN(SUBSTITUTE(AR756,{"0";"1";"2";"3";"4";"5";"6";"7";"8";"9"},""))))</f>
        <v>1</v>
      </c>
      <c r="AL756" s="4">
        <f t="shared" si="1482"/>
        <v>13</v>
      </c>
      <c r="AM756" s="4" t="b">
        <f t="shared" si="1496"/>
        <v>1</v>
      </c>
      <c r="AN756" s="4" t="str">
        <f t="shared" si="1495"/>
        <v>KTK</v>
      </c>
      <c r="AO756" s="4" t="b">
        <f t="shared" si="1489"/>
        <v>0</v>
      </c>
      <c r="AP756" s="4" t="b">
        <f t="shared" si="1484"/>
        <v>0</v>
      </c>
      <c r="AQ756" s="5" t="str">
        <f t="shared" si="1485"/>
        <v>FRISAN FLAG UHT 180ML STRAWBERRY</v>
      </c>
      <c r="AR756" s="4" t="str">
        <f t="shared" si="1486"/>
        <v>1KTK</v>
      </c>
      <c r="AS756" t="s">
        <v>1040</v>
      </c>
      <c r="AT756" s="1" t="s">
        <v>1041</v>
      </c>
      <c r="AU756" s="4" t="str">
        <f t="shared" ca="1" si="1490"/>
        <v/>
      </c>
      <c r="AV756">
        <v>4500</v>
      </c>
      <c r="AW756">
        <v>5000</v>
      </c>
      <c r="AX756">
        <v>3991</v>
      </c>
      <c r="AY756" t="str">
        <f t="shared" si="1494"/>
        <v>8992753184200</v>
      </c>
      <c r="AZ756" t="str">
        <f t="shared" si="1487"/>
        <v>FRISAN FLAG UHT 180ML STRAWBERRY</v>
      </c>
      <c r="BA756" t="s">
        <v>4301</v>
      </c>
      <c r="BB756" t="s">
        <v>4301</v>
      </c>
      <c r="BC756" s="9" t="str" cm="1">
        <f t="array" aca="1" ref="BC756" ca="1">LEFT(AR756,MATCH(FALSE,ISNUMBER(MID(AR756,ROW(INDIRECT("1:"&amp;LEN(AR756)+1)), 1) *1),0) -1)</f>
        <v>1</v>
      </c>
      <c r="BD756" s="1"/>
      <c r="BF756" s="21"/>
      <c r="BK756" s="1"/>
      <c r="BM756" s="1"/>
      <c r="BN756" s="1"/>
      <c r="BR756" s="22"/>
      <c r="BS756">
        <v>0</v>
      </c>
      <c r="BT756" s="1" t="s">
        <v>5103</v>
      </c>
      <c r="BV756" s="4" t="str">
        <f>IF(IFERROR(SEARCH($A$1,DN756),0)&gt;0,$A$1,"")</f>
        <v/>
      </c>
      <c r="BW756" s="4" t="str">
        <f>IF(IFERROR(SEARCH($B$1,DN756),0)&gt;0,$B$1,"")</f>
        <v/>
      </c>
      <c r="BX756" s="4" t="str">
        <f>IF(IFERROR(SEARCH($C$1,DN756),0)&gt;0,$C$1,"")</f>
        <v/>
      </c>
      <c r="BY756" s="4" t="str">
        <f>IF(IFERROR(SEARCH($D$1,DN756),0)&gt;0,$D$1,"")</f>
        <v/>
      </c>
      <c r="BZ756" s="4" t="str">
        <f>IF(IFERROR(SEARCH($E$1,DN756),0)&gt;0,$E$1,"")</f>
        <v/>
      </c>
      <c r="CA756" s="4" t="str">
        <f>IF(IFERROR(SEARCH($F$1,DN756),0)&gt;0,$F$1,"")</f>
        <v/>
      </c>
      <c r="CB756" s="4" t="str">
        <f>IF(IFERROR(SEARCH($G$1,DN756),0)&gt;0,$G$1,"")</f>
        <v>KTK</v>
      </c>
      <c r="CC756" s="4" t="str">
        <f>IF(IFERROR(SEARCH($H$1,DN756),0)&gt;0,$H$1,"")</f>
        <v/>
      </c>
      <c r="CD756" s="4" t="str">
        <f>IF(IFERROR(SEARCH($I$1,DN756),0)&gt;0,$I$1,"")</f>
        <v/>
      </c>
      <c r="CE756" s="4" t="str">
        <f>IF(IFERROR(SEARCH($J$1,DN756),0)&gt;0,$J$1,"")</f>
        <v/>
      </c>
      <c r="CF756" s="4" t="str">
        <f>IF(IFERROR(SEARCH($K$1,DN756),0)&gt;0,$K$1,"")</f>
        <v/>
      </c>
      <c r="CG756" s="4" t="str">
        <f>IF(IFERROR(SEARCH($L$1,DN756),0)&gt;0,$L$1,"")</f>
        <v/>
      </c>
      <c r="CH756" s="4" t="str">
        <f>IF(IFERROR(SEARCH($M$1,DN756),0)&gt;0,$M$1,"")</f>
        <v/>
      </c>
      <c r="CI756" s="4" t="str">
        <f>IF(IFERROR(SEARCH($N$1,DN756),0)&gt;0,$N$1,"")</f>
        <v/>
      </c>
      <c r="CJ756" s="4" t="str">
        <f>IF(IFERROR(SEARCH($O$1,DN756),0)&gt;0,$O$1,"")</f>
        <v>DUS</v>
      </c>
      <c r="CK756" s="4" t="str">
        <f>IF(IFERROR(SEARCH($P$1,DN756),0)&gt;0,$P$1,"")</f>
        <v/>
      </c>
      <c r="CL756" s="4" t="str">
        <f>IF(IFERROR(SEARCH($Q$1,DN756),0)&gt;0,$Q$1,"")</f>
        <v/>
      </c>
      <c r="CM756" s="4" t="str">
        <f>IF(IFERROR(SEARCH($R$1,DN756),0)&gt;0,$R$1,"")</f>
        <v/>
      </c>
      <c r="CN756" s="4" t="str">
        <f>IF(IFERROR(SEARCH($S$1,DN756),0)&gt;0,$S$1,"")</f>
        <v/>
      </c>
      <c r="CO756" s="4" t="str">
        <f>IF(IFERROR(SEARCH($T$1,DN756),0)&gt;0,$T$1,"")</f>
        <v/>
      </c>
      <c r="CP756" s="4" t="str">
        <f>IF(IFERROR(SEARCH($U$1,DN756),0)&gt;0,$U$1,"")</f>
        <v/>
      </c>
      <c r="CQ756" s="4" t="str">
        <f>IF(IFERROR(SEARCH($V$1,DN756),0)&gt;0,$V$1,"")</f>
        <v/>
      </c>
      <c r="CR756" s="4" t="str">
        <f>IF(IFERROR(SEARCH($W$1,DN756),0)&gt;0,$W$1,"")</f>
        <v/>
      </c>
      <c r="CS756" s="4" t="str">
        <f>IF(IFERROR(SEARCH($X$1,DN756),0)&gt;0,$X$1,"")</f>
        <v/>
      </c>
      <c r="CT756" s="4">
        <f>LEN(BW756)+LEN(BX756)+LEN(BY756)+LEN(BZ756)+LEN(CA756)+LEN(CO756)+LEN(CB756)+LEN(CC756)+LEN(CD756)+LEN(CE756)+LEN(CF756)+LEN(CG756)+LEN(CH756)+LEN(CI756)+LEN(CP756)+LEN(CJ756)+LEN(CK756)+LEN(CQ756)+LEN(BV756)+LEN(CL756)+LEN(CS756)+LEN(CM756)+LEN(CR756)+LEN(CN756)</f>
        <v>6</v>
      </c>
      <c r="CU756" s="4" t="str">
        <f>IF(IFERROR(SEARCH($Z$1,DN756),0)&gt;0,$Z$1,"")</f>
        <v>-</v>
      </c>
      <c r="CV756" s="4" t="str">
        <f>IF(IFERROR(SEARCH($AA$1,DN756),0)&gt;0,$AA$1,"")</f>
        <v>/</v>
      </c>
      <c r="CW756" s="4" t="str">
        <f>IF(IFERROR(SEARCH($AB$1,DN756),0)&gt;0,$AB$1,"")</f>
        <v/>
      </c>
      <c r="CX756" s="4" t="str">
        <f>IF(IFERROR(SEARCH($AC$1,DN756),0)&gt;0,$AC$1,"")</f>
        <v/>
      </c>
      <c r="CY756" s="4" t="str">
        <f>IF(IFERROR(SEARCH($AD$1,DN756),0)&gt;0,$AD$1,"")</f>
        <v/>
      </c>
      <c r="CZ756" s="4" t="str">
        <f>IF(IFERROR(SEARCH($AE$1,DN756),0)&gt;0,$AE$1,"")</f>
        <v/>
      </c>
      <c r="DA756" s="4">
        <f>LEN(DM756)</f>
        <v>9</v>
      </c>
      <c r="DB756" s="4">
        <f>LEN(DN756)</f>
        <v>31</v>
      </c>
      <c r="DC756" s="4">
        <f>DB756-DA756</f>
        <v>22</v>
      </c>
      <c r="DD756" s="4" t="str">
        <f>RIGHT(DN756,4)</f>
        <v>/DUS</v>
      </c>
      <c r="DE756" s="4" t="str">
        <f>RIGHT(DN756,5)</f>
        <v>K/DUS</v>
      </c>
      <c r="DF756" s="4" t="str" cm="1">
        <f t="array" ref="DF756">LEFT(DM756,SUM(LEN(DM756)-LEN(SUBSTITUTE(DM756,{"0";"1";"2";"3";"4";"5";"6";"7";"8";"9"},""))))</f>
        <v>36</v>
      </c>
      <c r="DG756" s="4">
        <f>LEN(DT756)</f>
        <v>13</v>
      </c>
      <c r="DH756" s="4" t="b">
        <f>LEFT(DM756,2)=DF756</f>
        <v>1</v>
      </c>
      <c r="DI756" s="4" t="str">
        <f>RIGHT(DD756,3)</f>
        <v>DUS</v>
      </c>
      <c r="DJ756" s="4" t="b">
        <f>IF((DL756=AQ756)=TRUE,TRUE,IF((AQ754=DL756)=TRUE,TRUE,FALSE))</f>
        <v>0</v>
      </c>
      <c r="DK756" s="4" t="b">
        <f>LEFT(DN756,2)=LEFT(DO756,2)</f>
        <v>0</v>
      </c>
      <c r="DL756" s="5" t="str">
        <f>LEFT(DN756,(DC756-1))</f>
        <v>FRISAN FLAG UHT 180ML</v>
      </c>
      <c r="DM756" s="4" t="str">
        <f>IFERROR(RIGHT(DN756,LEN(DN756)-FIND("-",DN756)),1)</f>
        <v>36KTK/DUS</v>
      </c>
      <c r="DN756" t="s">
        <v>1042</v>
      </c>
      <c r="DO756" s="1"/>
      <c r="DP756" s="4" t="b">
        <f ca="1">IF(IF(IF(DL756=AQ756,10,0)+IF(NOT(DI756=$AU$1)=TRUE,10,0)=
20,"XXXX",IF(IF((DX756+1)=2,0,1)+IF(DI756=$AU$1,1,0)=2,TRUE,""))
="",IF(IF(DL756=AQ754,10,0)+IF(NOT(DI756=$AU$1)=TRUE,10,0)=
20,"XXXX",IF(IF((DX756+1)=2,0,1)+IF(DI756=$AU$1,1,0)=2,TRUE,
"")),IF(IF(DL756=AQ756,10,0)+IF(NOT(DI756=$AU$1)=TRUE,10,0)=
20,"XXXX",IF(IF((DX756+1)=2,0,1)+IF(DI756=$AU$1,1,0)=2,TRUE,"")))</f>
        <v>1</v>
      </c>
      <c r="DQ756">
        <v>147000</v>
      </c>
      <c r="DR756">
        <v>147000</v>
      </c>
      <c r="DS756">
        <v>143694</v>
      </c>
      <c r="DT756" t="str">
        <f>IF(DO756&gt;0,DO756,"8000000000"&amp;ROW(DS756))</f>
        <v>8000000000756</v>
      </c>
      <c r="DU756" t="str">
        <f>DL756</f>
        <v>FRISAN FLAG UHT 180ML</v>
      </c>
      <c r="DV756" t="s">
        <v>4301</v>
      </c>
      <c r="DW756" t="s">
        <v>4301</v>
      </c>
      <c r="DX756" s="4" t="str" cm="1">
        <f t="array" aca="1" ref="DX756" ca="1">LEFT(DM756,MATCH(FALSE,ISNUMBER(MID(DM756,ROW(INDIRECT("1:"&amp;LEN(DM756)+1)), 1) *1),0) -1)</f>
        <v>36</v>
      </c>
      <c r="DY756" s="1"/>
      <c r="EA756" s="21"/>
      <c r="EC756" s="5"/>
      <c r="EF756" s="1"/>
      <c r="EH756" s="1"/>
      <c r="EI756" s="1"/>
      <c r="EL756" s="5"/>
      <c r="EM756" s="22"/>
      <c r="EN756">
        <v>0</v>
      </c>
      <c r="EO756" s="1" t="s">
        <v>5103</v>
      </c>
    </row>
    <row r="757" spans="1:145">
      <c r="A757" s="4" t="str">
        <f t="shared" si="1446"/>
        <v/>
      </c>
      <c r="B757" s="4" t="str">
        <f t="shared" si="1447"/>
        <v/>
      </c>
      <c r="C757" s="4" t="str">
        <f t="shared" si="1448"/>
        <v/>
      </c>
      <c r="D757" s="4" t="str">
        <f t="shared" si="1449"/>
        <v/>
      </c>
      <c r="E757" s="4" t="str">
        <f t="shared" si="1450"/>
        <v/>
      </c>
      <c r="F757" s="4" t="str">
        <f t="shared" si="1451"/>
        <v/>
      </c>
      <c r="G757" s="4" t="str">
        <f t="shared" si="1452"/>
        <v>KTK</v>
      </c>
      <c r="H757" s="4" t="str">
        <f t="shared" si="1453"/>
        <v/>
      </c>
      <c r="I757" s="4" t="str">
        <f t="shared" si="1454"/>
        <v/>
      </c>
      <c r="J757" s="4" t="str">
        <f t="shared" si="1455"/>
        <v/>
      </c>
      <c r="K757" s="4" t="str">
        <f t="shared" si="1456"/>
        <v/>
      </c>
      <c r="L757" s="4" t="str">
        <f t="shared" si="1457"/>
        <v/>
      </c>
      <c r="M757" s="4" t="str">
        <f t="shared" si="1458"/>
        <v/>
      </c>
      <c r="N757" s="4" t="str">
        <f t="shared" si="1459"/>
        <v/>
      </c>
      <c r="O757" s="4" t="str">
        <f t="shared" si="1460"/>
        <v/>
      </c>
      <c r="P757" s="4" t="str">
        <f t="shared" si="1461"/>
        <v/>
      </c>
      <c r="Q757" s="4" t="str">
        <f t="shared" si="1462"/>
        <v/>
      </c>
      <c r="R757" s="4" t="str">
        <f t="shared" si="1463"/>
        <v/>
      </c>
      <c r="S757" s="4" t="str">
        <f t="shared" si="1464"/>
        <v/>
      </c>
      <c r="T757" s="4" t="str">
        <f t="shared" si="1465"/>
        <v/>
      </c>
      <c r="U757" s="4" t="str">
        <f t="shared" si="1466"/>
        <v/>
      </c>
      <c r="V757" s="4" t="str">
        <f t="shared" si="1467"/>
        <v/>
      </c>
      <c r="W757" s="4" t="str">
        <f t="shared" si="1468"/>
        <v/>
      </c>
      <c r="X757" s="4" t="str">
        <f t="shared" si="1469"/>
        <v/>
      </c>
      <c r="Y757" s="4">
        <f t="shared" si="1470"/>
        <v>3</v>
      </c>
      <c r="Z757" s="4" t="str">
        <f t="shared" si="1471"/>
        <v>-</v>
      </c>
      <c r="AA757" s="4" t="str">
        <f t="shared" si="1472"/>
        <v/>
      </c>
      <c r="AB757" s="4" t="str">
        <f t="shared" si="1473"/>
        <v/>
      </c>
      <c r="AC757" s="4" t="str">
        <f t="shared" si="1474"/>
        <v/>
      </c>
      <c r="AD757" s="4" t="str">
        <f t="shared" si="1475"/>
        <v/>
      </c>
      <c r="AE757" s="4" t="str">
        <f t="shared" si="1476"/>
        <v/>
      </c>
      <c r="AF757" s="4">
        <f t="shared" si="1477"/>
        <v>4</v>
      </c>
      <c r="AG757" s="4">
        <f t="shared" si="1478"/>
        <v>33</v>
      </c>
      <c r="AH757" s="4">
        <f t="shared" si="1479"/>
        <v>29</v>
      </c>
      <c r="AI757" s="4" t="str">
        <f t="shared" si="1480"/>
        <v>1KTK</v>
      </c>
      <c r="AJ757" s="4" t="str">
        <f t="shared" si="1481"/>
        <v>-1KTK</v>
      </c>
      <c r="AK757" s="4" t="str" cm="1">
        <f t="array" ref="AK757">LEFT(AR757,SUM(LEN(AR757)-LEN(SUBSTITUTE(AR757,{"0";"1";"2";"3";"4";"5";"6";"7";"8";"9"},""))))</f>
        <v>1</v>
      </c>
      <c r="AL757" s="4">
        <f t="shared" si="1482"/>
        <v>13</v>
      </c>
      <c r="AM757" s="4" t="b">
        <f t="shared" si="1496"/>
        <v>1</v>
      </c>
      <c r="AN757" s="4" t="str">
        <f t="shared" si="1495"/>
        <v>KTK</v>
      </c>
      <c r="AO757" s="4" t="b">
        <f t="shared" si="1489"/>
        <v>0</v>
      </c>
      <c r="AP757" s="4" t="b">
        <f t="shared" si="1484"/>
        <v>0</v>
      </c>
      <c r="AQ757" s="5" t="str">
        <f t="shared" si="1485"/>
        <v>FRISAN FLAG UHT 225ML COKLAT</v>
      </c>
      <c r="AR757" s="4" t="str">
        <f t="shared" si="1486"/>
        <v>1KTK</v>
      </c>
      <c r="AS757" t="s">
        <v>1043</v>
      </c>
      <c r="AT757" s="1" t="s">
        <v>1044</v>
      </c>
      <c r="AU757" s="4" t="str">
        <f t="shared" ca="1" si="1490"/>
        <v/>
      </c>
      <c r="AV757">
        <v>5500</v>
      </c>
      <c r="AW757">
        <v>6000</v>
      </c>
      <c r="AX757">
        <v>5005</v>
      </c>
      <c r="AY757" t="str">
        <f t="shared" si="1494"/>
        <v>8992753033720</v>
      </c>
      <c r="AZ757" t="str">
        <f t="shared" si="1487"/>
        <v>FRISAN FLAG UHT 225ML COKLAT</v>
      </c>
      <c r="BA757" t="s">
        <v>4301</v>
      </c>
      <c r="BB757" t="s">
        <v>4301</v>
      </c>
      <c r="BC757" s="9" t="str" cm="1">
        <f t="array" aca="1" ref="BC757" ca="1">LEFT(AR757,MATCH(FALSE,ISNUMBER(MID(AR757,ROW(INDIRECT("1:"&amp;LEN(AR757)+1)), 1) *1),0) -1)</f>
        <v>1</v>
      </c>
      <c r="BD757" s="1"/>
      <c r="BF757" s="21"/>
      <c r="BK757" s="1"/>
      <c r="BM757" s="1"/>
      <c r="BN757" s="1"/>
      <c r="BR757" s="22"/>
      <c r="BS757">
        <v>0</v>
      </c>
      <c r="BT757" s="1" t="s">
        <v>5103</v>
      </c>
    </row>
    <row r="758" spans="1:145">
      <c r="A758" s="4" t="str">
        <f t="shared" si="1446"/>
        <v/>
      </c>
      <c r="B758" s="4" t="str">
        <f t="shared" si="1447"/>
        <v/>
      </c>
      <c r="C758" s="4" t="str">
        <f t="shared" si="1448"/>
        <v/>
      </c>
      <c r="D758" s="4" t="str">
        <f t="shared" si="1449"/>
        <v/>
      </c>
      <c r="E758" s="4" t="str">
        <f t="shared" si="1450"/>
        <v/>
      </c>
      <c r="F758" s="4" t="str">
        <f t="shared" si="1451"/>
        <v/>
      </c>
      <c r="G758" s="4" t="str">
        <f t="shared" si="1452"/>
        <v>KTK</v>
      </c>
      <c r="H758" s="4" t="str">
        <f t="shared" si="1453"/>
        <v/>
      </c>
      <c r="I758" s="4" t="str">
        <f t="shared" si="1454"/>
        <v/>
      </c>
      <c r="J758" s="4" t="str">
        <f t="shared" si="1455"/>
        <v/>
      </c>
      <c r="K758" s="4" t="str">
        <f t="shared" si="1456"/>
        <v/>
      </c>
      <c r="L758" s="4" t="str">
        <f t="shared" si="1457"/>
        <v/>
      </c>
      <c r="M758" s="4" t="str">
        <f t="shared" si="1458"/>
        <v/>
      </c>
      <c r="N758" s="4" t="str">
        <f t="shared" si="1459"/>
        <v/>
      </c>
      <c r="O758" s="4" t="str">
        <f t="shared" si="1460"/>
        <v/>
      </c>
      <c r="P758" s="4" t="str">
        <f t="shared" si="1461"/>
        <v/>
      </c>
      <c r="Q758" s="4" t="str">
        <f t="shared" si="1462"/>
        <v/>
      </c>
      <c r="R758" s="4" t="str">
        <f t="shared" si="1463"/>
        <v/>
      </c>
      <c r="S758" s="4" t="str">
        <f t="shared" si="1464"/>
        <v/>
      </c>
      <c r="T758" s="4" t="str">
        <f t="shared" si="1465"/>
        <v/>
      </c>
      <c r="U758" s="4" t="str">
        <f t="shared" si="1466"/>
        <v/>
      </c>
      <c r="V758" s="4" t="str">
        <f t="shared" si="1467"/>
        <v/>
      </c>
      <c r="W758" s="4" t="str">
        <f t="shared" si="1468"/>
        <v/>
      </c>
      <c r="X758" s="4" t="str">
        <f t="shared" si="1469"/>
        <v/>
      </c>
      <c r="Y758" s="4">
        <f t="shared" si="1470"/>
        <v>3</v>
      </c>
      <c r="Z758" s="4" t="str">
        <f t="shared" si="1471"/>
        <v>-</v>
      </c>
      <c r="AA758" s="4" t="str">
        <f t="shared" si="1472"/>
        <v/>
      </c>
      <c r="AB758" s="4" t="str">
        <f t="shared" si="1473"/>
        <v/>
      </c>
      <c r="AC758" s="4" t="str">
        <f t="shared" si="1474"/>
        <v/>
      </c>
      <c r="AD758" s="4" t="str">
        <f t="shared" si="1475"/>
        <v/>
      </c>
      <c r="AE758" s="4" t="str">
        <f t="shared" si="1476"/>
        <v/>
      </c>
      <c r="AF758" s="4">
        <f t="shared" si="1477"/>
        <v>4</v>
      </c>
      <c r="AG758" s="4">
        <f t="shared" si="1478"/>
        <v>32</v>
      </c>
      <c r="AH758" s="4">
        <f t="shared" si="1479"/>
        <v>28</v>
      </c>
      <c r="AI758" s="4" t="str">
        <f t="shared" si="1480"/>
        <v>1KTK</v>
      </c>
      <c r="AJ758" s="4" t="str">
        <f t="shared" si="1481"/>
        <v>-1KTK</v>
      </c>
      <c r="AK758" s="4" t="str" cm="1">
        <f t="array" ref="AK758">LEFT(AR758,SUM(LEN(AR758)-LEN(SUBSTITUTE(AR758,{"0";"1";"2";"3";"4";"5";"6";"7";"8";"9"},""))))</f>
        <v>1</v>
      </c>
      <c r="AL758" s="4">
        <f t="shared" si="1482"/>
        <v>13</v>
      </c>
      <c r="AM758" s="4" t="b">
        <f t="shared" si="1496"/>
        <v>1</v>
      </c>
      <c r="AN758" s="4" t="str">
        <f t="shared" si="1495"/>
        <v>KTK</v>
      </c>
      <c r="AO758" s="4" t="b">
        <f t="shared" si="1489"/>
        <v>0</v>
      </c>
      <c r="AP758" s="4" t="b">
        <f t="shared" si="1484"/>
        <v>0</v>
      </c>
      <c r="AQ758" s="5" t="str">
        <f t="shared" si="1485"/>
        <v>FRISAN FLAG UHT 225ML PUTIH</v>
      </c>
      <c r="AR758" s="4" t="str">
        <f t="shared" si="1486"/>
        <v>1KTK</v>
      </c>
      <c r="AS758" t="s">
        <v>1045</v>
      </c>
      <c r="AT758" s="1" t="s">
        <v>1046</v>
      </c>
      <c r="AU758" s="4" t="str">
        <f t="shared" ca="1" si="1490"/>
        <v/>
      </c>
      <c r="AV758">
        <v>5500</v>
      </c>
      <c r="AW758">
        <v>6000</v>
      </c>
      <c r="AX758">
        <v>5005</v>
      </c>
      <c r="AY758" t="str">
        <f t="shared" si="1494"/>
        <v>8992753033744</v>
      </c>
      <c r="AZ758" t="str">
        <f t="shared" si="1487"/>
        <v>FRISAN FLAG UHT 225ML PUTIH</v>
      </c>
      <c r="BA758" t="s">
        <v>4301</v>
      </c>
      <c r="BB758" t="s">
        <v>4301</v>
      </c>
      <c r="BC758" s="9" t="str" cm="1">
        <f t="array" aca="1" ref="BC758" ca="1">LEFT(AR758,MATCH(FALSE,ISNUMBER(MID(AR758,ROW(INDIRECT("1:"&amp;LEN(AR758)+1)), 1) *1),0) -1)</f>
        <v>1</v>
      </c>
      <c r="BD758" s="1"/>
      <c r="BF758" s="21"/>
      <c r="BK758" s="1"/>
      <c r="BM758" s="1"/>
      <c r="BN758" s="1"/>
      <c r="BR758" s="22"/>
      <c r="BS758">
        <v>0</v>
      </c>
      <c r="BT758" s="1" t="s">
        <v>5103</v>
      </c>
    </row>
    <row r="759" spans="1:145">
      <c r="A759" s="4" t="str">
        <f t="shared" si="1446"/>
        <v/>
      </c>
      <c r="B759" s="4" t="str">
        <f t="shared" si="1447"/>
        <v/>
      </c>
      <c r="C759" s="4" t="str">
        <f t="shared" si="1448"/>
        <v/>
      </c>
      <c r="D759" s="4" t="str">
        <f t="shared" si="1449"/>
        <v/>
      </c>
      <c r="E759" s="4" t="str">
        <f t="shared" si="1450"/>
        <v/>
      </c>
      <c r="F759" s="4" t="str">
        <f t="shared" si="1451"/>
        <v/>
      </c>
      <c r="G759" s="4" t="str">
        <f t="shared" si="1452"/>
        <v>KTK</v>
      </c>
      <c r="H759" s="4" t="str">
        <f t="shared" si="1453"/>
        <v/>
      </c>
      <c r="I759" s="4" t="str">
        <f t="shared" si="1454"/>
        <v/>
      </c>
      <c r="J759" s="4" t="str">
        <f t="shared" si="1455"/>
        <v/>
      </c>
      <c r="K759" s="4" t="str">
        <f t="shared" si="1456"/>
        <v/>
      </c>
      <c r="L759" s="4" t="str">
        <f t="shared" si="1457"/>
        <v/>
      </c>
      <c r="M759" s="4" t="str">
        <f t="shared" si="1458"/>
        <v/>
      </c>
      <c r="N759" s="4" t="str">
        <f t="shared" si="1459"/>
        <v/>
      </c>
      <c r="O759" s="4" t="str">
        <f t="shared" si="1460"/>
        <v/>
      </c>
      <c r="P759" s="4" t="str">
        <f t="shared" si="1461"/>
        <v/>
      </c>
      <c r="Q759" s="4" t="str">
        <f t="shared" si="1462"/>
        <v/>
      </c>
      <c r="R759" s="4" t="str">
        <f t="shared" si="1463"/>
        <v/>
      </c>
      <c r="S759" s="4" t="str">
        <f t="shared" si="1464"/>
        <v/>
      </c>
      <c r="T759" s="4" t="str">
        <f t="shared" si="1465"/>
        <v/>
      </c>
      <c r="U759" s="4" t="str">
        <f t="shared" si="1466"/>
        <v/>
      </c>
      <c r="V759" s="4" t="str">
        <f t="shared" si="1467"/>
        <v/>
      </c>
      <c r="W759" s="4" t="str">
        <f t="shared" si="1468"/>
        <v/>
      </c>
      <c r="X759" s="4" t="str">
        <f t="shared" si="1469"/>
        <v/>
      </c>
      <c r="Y759" s="4">
        <f t="shared" si="1470"/>
        <v>3</v>
      </c>
      <c r="Z759" s="4" t="str">
        <f t="shared" si="1471"/>
        <v>-</v>
      </c>
      <c r="AA759" s="4" t="str">
        <f t="shared" si="1472"/>
        <v/>
      </c>
      <c r="AB759" s="4" t="str">
        <f t="shared" si="1473"/>
        <v/>
      </c>
      <c r="AC759" s="4" t="str">
        <f t="shared" si="1474"/>
        <v/>
      </c>
      <c r="AD759" s="4" t="str">
        <f t="shared" si="1475"/>
        <v/>
      </c>
      <c r="AE759" s="4" t="str">
        <f t="shared" si="1476"/>
        <v/>
      </c>
      <c r="AF759" s="4">
        <f t="shared" si="1477"/>
        <v>4</v>
      </c>
      <c r="AG759" s="4">
        <f t="shared" si="1478"/>
        <v>35</v>
      </c>
      <c r="AH759" s="4">
        <f t="shared" si="1479"/>
        <v>31</v>
      </c>
      <c r="AI759" s="4" t="str">
        <f t="shared" si="1480"/>
        <v>1KTK</v>
      </c>
      <c r="AJ759" s="4" t="str">
        <f t="shared" si="1481"/>
        <v>-1KTK</v>
      </c>
      <c r="AK759" s="4" t="str" cm="1">
        <f t="array" ref="AK759">LEFT(AR759,SUM(LEN(AR759)-LEN(SUBSTITUTE(AR759,{"0";"1";"2";"3";"4";"5";"6";"7";"8";"9"},""))))</f>
        <v>1</v>
      </c>
      <c r="AL759" s="4">
        <f t="shared" si="1482"/>
        <v>13</v>
      </c>
      <c r="AM759" s="4" t="b">
        <f t="shared" si="1496"/>
        <v>1</v>
      </c>
      <c r="AN759" s="4" t="str">
        <f t="shared" si="1495"/>
        <v>KTK</v>
      </c>
      <c r="AO759" s="4" t="b">
        <f t="shared" si="1489"/>
        <v>0</v>
      </c>
      <c r="AP759" s="4" t="b">
        <f t="shared" si="1484"/>
        <v>0</v>
      </c>
      <c r="AQ759" s="5" t="str">
        <f t="shared" si="1485"/>
        <v>FRISAN FLAG UHT 225ML STROBERI</v>
      </c>
      <c r="AR759" s="4" t="str">
        <f t="shared" si="1486"/>
        <v>1KTK</v>
      </c>
      <c r="AS759" t="s">
        <v>1047</v>
      </c>
      <c r="AT759" s="1" t="s">
        <v>1048</v>
      </c>
      <c r="AU759" s="4" t="str">
        <f t="shared" ca="1" si="1490"/>
        <v/>
      </c>
      <c r="AV759">
        <v>5500</v>
      </c>
      <c r="AW759">
        <v>6000</v>
      </c>
      <c r="AX759">
        <v>5005</v>
      </c>
      <c r="AY759" t="str">
        <f t="shared" si="1494"/>
        <v>8992753033737</v>
      </c>
      <c r="AZ759" t="str">
        <f t="shared" si="1487"/>
        <v>FRISAN FLAG UHT 225ML STROBERI</v>
      </c>
      <c r="BA759" t="s">
        <v>4301</v>
      </c>
      <c r="BB759" t="s">
        <v>4301</v>
      </c>
      <c r="BC759" s="9" t="str" cm="1">
        <f t="array" aca="1" ref="BC759" ca="1">LEFT(AR759,MATCH(FALSE,ISNUMBER(MID(AR759,ROW(INDIRECT("1:"&amp;LEN(AR759)+1)), 1) *1),0) -1)</f>
        <v>1</v>
      </c>
      <c r="BD759" s="1"/>
      <c r="BF759" s="21"/>
      <c r="BK759" s="1"/>
      <c r="BM759" s="1"/>
      <c r="BN759" s="1"/>
      <c r="BR759" s="22"/>
      <c r="BS759">
        <v>0</v>
      </c>
      <c r="BT759" s="1" t="s">
        <v>5103</v>
      </c>
    </row>
    <row r="760" spans="1:145">
      <c r="A760" s="4" t="str">
        <f t="shared" si="1446"/>
        <v/>
      </c>
      <c r="B760" s="4" t="str">
        <f t="shared" si="1447"/>
        <v/>
      </c>
      <c r="C760" s="4" t="str">
        <f t="shared" si="1448"/>
        <v/>
      </c>
      <c r="D760" s="4" t="str">
        <f t="shared" si="1449"/>
        <v/>
      </c>
      <c r="E760" s="4" t="str">
        <f t="shared" si="1450"/>
        <v/>
      </c>
      <c r="F760" s="4" t="str">
        <f t="shared" si="1451"/>
        <v/>
      </c>
      <c r="G760" s="4" t="str">
        <f t="shared" si="1452"/>
        <v/>
      </c>
      <c r="H760" s="4" t="str">
        <f t="shared" si="1453"/>
        <v>KLG</v>
      </c>
      <c r="I760" s="4" t="str">
        <f t="shared" si="1454"/>
        <v/>
      </c>
      <c r="J760" s="4" t="str">
        <f t="shared" si="1455"/>
        <v/>
      </c>
      <c r="K760" s="4" t="str">
        <f t="shared" si="1456"/>
        <v/>
      </c>
      <c r="L760" s="4" t="str">
        <f t="shared" si="1457"/>
        <v/>
      </c>
      <c r="M760" s="4" t="str">
        <f t="shared" si="1458"/>
        <v/>
      </c>
      <c r="N760" s="4" t="str">
        <f t="shared" si="1459"/>
        <v/>
      </c>
      <c r="O760" s="4" t="str">
        <f t="shared" si="1460"/>
        <v/>
      </c>
      <c r="P760" s="4" t="str">
        <f t="shared" si="1461"/>
        <v/>
      </c>
      <c r="Q760" s="4" t="str">
        <f t="shared" si="1462"/>
        <v/>
      </c>
      <c r="R760" s="4" t="str">
        <f t="shared" si="1463"/>
        <v/>
      </c>
      <c r="S760" s="4" t="str">
        <f t="shared" si="1464"/>
        <v/>
      </c>
      <c r="T760" s="4" t="str">
        <f t="shared" si="1465"/>
        <v/>
      </c>
      <c r="U760" s="4" t="str">
        <f t="shared" si="1466"/>
        <v/>
      </c>
      <c r="V760" s="4" t="str">
        <f t="shared" si="1467"/>
        <v/>
      </c>
      <c r="W760" s="4" t="str">
        <f t="shared" si="1468"/>
        <v/>
      </c>
      <c r="X760" s="4" t="str">
        <f t="shared" si="1469"/>
        <v/>
      </c>
      <c r="Y760" s="4">
        <f t="shared" si="1470"/>
        <v>3</v>
      </c>
      <c r="Z760" s="4" t="str">
        <f t="shared" si="1471"/>
        <v>-</v>
      </c>
      <c r="AA760" s="4" t="str">
        <f t="shared" si="1472"/>
        <v/>
      </c>
      <c r="AB760" s="4" t="str">
        <f t="shared" si="1473"/>
        <v/>
      </c>
      <c r="AC760" s="4" t="str">
        <f t="shared" si="1474"/>
        <v/>
      </c>
      <c r="AD760" s="4" t="str">
        <f t="shared" si="1475"/>
        <v/>
      </c>
      <c r="AE760" s="4" t="str">
        <f t="shared" si="1476"/>
        <v/>
      </c>
      <c r="AF760" s="4">
        <f t="shared" si="1477"/>
        <v>4</v>
      </c>
      <c r="AG760" s="4">
        <f t="shared" si="1478"/>
        <v>24</v>
      </c>
      <c r="AH760" s="4">
        <f t="shared" si="1479"/>
        <v>20</v>
      </c>
      <c r="AI760" s="4" t="str">
        <f t="shared" si="1480"/>
        <v>1KLG</v>
      </c>
      <c r="AJ760" s="4" t="str">
        <f t="shared" si="1481"/>
        <v>-1KLG</v>
      </c>
      <c r="AK760" s="4" t="str" cm="1">
        <f t="array" ref="AK760">LEFT(AR760,SUM(LEN(AR760)-LEN(SUBSTITUTE(AR760,{"0";"1";"2";"3";"4";"5";"6";"7";"8";"9"},""))))</f>
        <v>1</v>
      </c>
      <c r="AL760" s="4">
        <f t="shared" si="1482"/>
        <v>13</v>
      </c>
      <c r="AM760" s="4" t="b">
        <f t="shared" si="1496"/>
        <v>1</v>
      </c>
      <c r="AN760" s="4" t="str">
        <f t="shared" si="1495"/>
        <v>KLG</v>
      </c>
      <c r="AO760" s="4" t="b">
        <f t="shared" si="1489"/>
        <v>0</v>
      </c>
      <c r="AP760" s="4" t="b">
        <f t="shared" si="1484"/>
        <v>0</v>
      </c>
      <c r="AQ760" s="5" t="str">
        <f t="shared" si="1485"/>
        <v>FRISAN FLAG COKELAT</v>
      </c>
      <c r="AR760" s="4" t="str">
        <f t="shared" si="1486"/>
        <v>1KLG</v>
      </c>
      <c r="AS760" t="s">
        <v>5145</v>
      </c>
      <c r="AT760" s="1" t="s">
        <v>1049</v>
      </c>
      <c r="AU760" s="4" t="str">
        <f t="shared" ca="1" si="1490"/>
        <v/>
      </c>
      <c r="AV760">
        <v>14000</v>
      </c>
      <c r="AW760">
        <v>14000</v>
      </c>
      <c r="AX760">
        <v>12654</v>
      </c>
      <c r="AY760" t="str">
        <f t="shared" si="1494"/>
        <v>8992753102204</v>
      </c>
      <c r="AZ760" t="str">
        <f t="shared" si="1487"/>
        <v>FRISAN FLAG COKELAT</v>
      </c>
      <c r="BA760" t="s">
        <v>4301</v>
      </c>
      <c r="BB760" t="s">
        <v>4301</v>
      </c>
      <c r="BC760" s="9" t="str" cm="1">
        <f t="array" aca="1" ref="BC760" ca="1">LEFT(AR760,MATCH(FALSE,ISNUMBER(MID(AR760,ROW(INDIRECT("1:"&amp;LEN(AR760)+1)), 1) *1),0) -1)</f>
        <v>1</v>
      </c>
      <c r="BD760" s="1"/>
      <c r="BF760" s="21"/>
      <c r="BK760" s="1"/>
      <c r="BM760" s="1"/>
      <c r="BN760" s="1"/>
      <c r="BR760" s="22"/>
      <c r="BS760">
        <v>0</v>
      </c>
      <c r="BT760" s="1" t="s">
        <v>5103</v>
      </c>
    </row>
    <row r="761" spans="1:145">
      <c r="A761" s="4" t="str">
        <f t="shared" si="1446"/>
        <v/>
      </c>
      <c r="B761" s="4" t="str">
        <f t="shared" si="1447"/>
        <v/>
      </c>
      <c r="C761" s="4" t="str">
        <f t="shared" si="1448"/>
        <v/>
      </c>
      <c r="D761" s="4" t="str">
        <f t="shared" si="1449"/>
        <v/>
      </c>
      <c r="E761" s="4" t="str">
        <f t="shared" si="1450"/>
        <v/>
      </c>
      <c r="F761" s="4" t="str">
        <f t="shared" si="1451"/>
        <v/>
      </c>
      <c r="G761" s="4" t="str">
        <f t="shared" si="1452"/>
        <v/>
      </c>
      <c r="H761" s="4" t="str">
        <f t="shared" si="1453"/>
        <v>KLG</v>
      </c>
      <c r="I761" s="4" t="str">
        <f t="shared" si="1454"/>
        <v/>
      </c>
      <c r="J761" s="4" t="str">
        <f t="shared" si="1455"/>
        <v/>
      </c>
      <c r="K761" s="4" t="str">
        <f t="shared" si="1456"/>
        <v/>
      </c>
      <c r="L761" s="4" t="str">
        <f t="shared" si="1457"/>
        <v/>
      </c>
      <c r="M761" s="4" t="str">
        <f t="shared" si="1458"/>
        <v/>
      </c>
      <c r="N761" s="4" t="str">
        <f t="shared" si="1459"/>
        <v/>
      </c>
      <c r="O761" s="4" t="str">
        <f t="shared" si="1460"/>
        <v/>
      </c>
      <c r="P761" s="4" t="str">
        <f t="shared" si="1461"/>
        <v/>
      </c>
      <c r="Q761" s="4" t="str">
        <f t="shared" si="1462"/>
        <v/>
      </c>
      <c r="R761" s="4" t="str">
        <f t="shared" si="1463"/>
        <v/>
      </c>
      <c r="S761" s="4" t="str">
        <f t="shared" si="1464"/>
        <v/>
      </c>
      <c r="T761" s="4" t="str">
        <f t="shared" si="1465"/>
        <v/>
      </c>
      <c r="U761" s="4" t="str">
        <f t="shared" si="1466"/>
        <v/>
      </c>
      <c r="V761" s="4" t="str">
        <f t="shared" si="1467"/>
        <v/>
      </c>
      <c r="W761" s="4" t="str">
        <f t="shared" si="1468"/>
        <v/>
      </c>
      <c r="X761" s="4" t="str">
        <f t="shared" si="1469"/>
        <v/>
      </c>
      <c r="Y761" s="4">
        <f t="shared" si="1470"/>
        <v>3</v>
      </c>
      <c r="Z761" s="4" t="str">
        <f t="shared" si="1471"/>
        <v>-</v>
      </c>
      <c r="AA761" s="4" t="str">
        <f t="shared" si="1472"/>
        <v/>
      </c>
      <c r="AB761" s="4" t="str">
        <f t="shared" si="1473"/>
        <v/>
      </c>
      <c r="AC761" s="4" t="str">
        <f t="shared" si="1474"/>
        <v/>
      </c>
      <c r="AD761" s="4" t="str">
        <f t="shared" si="1475"/>
        <v/>
      </c>
      <c r="AE761" s="4" t="str">
        <f t="shared" si="1476"/>
        <v/>
      </c>
      <c r="AF761" s="4">
        <f t="shared" si="1477"/>
        <v>4</v>
      </c>
      <c r="AG761" s="4">
        <f t="shared" si="1478"/>
        <v>22</v>
      </c>
      <c r="AH761" s="4">
        <f t="shared" si="1479"/>
        <v>18</v>
      </c>
      <c r="AI761" s="4" t="str">
        <f t="shared" si="1480"/>
        <v>1KLG</v>
      </c>
      <c r="AJ761" s="4" t="str">
        <f t="shared" si="1481"/>
        <v>-1KLG</v>
      </c>
      <c r="AK761" s="4" t="str" cm="1">
        <f t="array" ref="AK761">LEFT(AR761,SUM(LEN(AR761)-LEN(SUBSTITUTE(AR761,{"0";"1";"2";"3";"4";"5";"6";"7";"8";"9"},""))))</f>
        <v>1</v>
      </c>
      <c r="AL761" s="4">
        <f t="shared" si="1482"/>
        <v>13</v>
      </c>
      <c r="AM761" s="4" t="b">
        <f t="shared" si="1496"/>
        <v>1</v>
      </c>
      <c r="AN761" s="4" t="str">
        <f t="shared" si="1495"/>
        <v>KLG</v>
      </c>
      <c r="AO761" s="4" t="b">
        <f t="shared" si="1489"/>
        <v>0</v>
      </c>
      <c r="AP761" s="4" t="b">
        <f t="shared" si="1484"/>
        <v>0</v>
      </c>
      <c r="AQ761" s="5" t="str">
        <f t="shared" si="1485"/>
        <v>FRISAN FLAG PUTIH</v>
      </c>
      <c r="AR761" s="4" t="str">
        <f t="shared" si="1486"/>
        <v>1KLG</v>
      </c>
      <c r="AS761" t="s">
        <v>5146</v>
      </c>
      <c r="AT761" s="1" t="s">
        <v>1050</v>
      </c>
      <c r="AU761" s="4" t="str">
        <f t="shared" ca="1" si="1490"/>
        <v/>
      </c>
      <c r="AV761">
        <v>14000</v>
      </c>
      <c r="AW761">
        <v>14000</v>
      </c>
      <c r="AX761">
        <v>12654</v>
      </c>
      <c r="AY761" t="str">
        <f t="shared" si="1494"/>
        <v>8992753101207</v>
      </c>
      <c r="AZ761" t="str">
        <f t="shared" si="1487"/>
        <v>FRISAN FLAG PUTIH</v>
      </c>
      <c r="BA761" t="s">
        <v>4301</v>
      </c>
      <c r="BB761" t="s">
        <v>4301</v>
      </c>
      <c r="BC761" s="9" t="str" cm="1">
        <f t="array" aca="1" ref="BC761" ca="1">LEFT(AR761,MATCH(FALSE,ISNUMBER(MID(AR761,ROW(INDIRECT("1:"&amp;LEN(AR761)+1)), 1) *1),0) -1)</f>
        <v>1</v>
      </c>
      <c r="BD761" s="1"/>
      <c r="BF761" s="21"/>
      <c r="BK761" s="1"/>
      <c r="BM761" s="1"/>
      <c r="BN761" s="1"/>
      <c r="BR761" s="22"/>
      <c r="BS761">
        <v>0</v>
      </c>
      <c r="BT761" s="1" t="s">
        <v>5103</v>
      </c>
    </row>
    <row r="762" spans="1:145">
      <c r="A762" s="4" t="str">
        <f t="shared" si="1446"/>
        <v/>
      </c>
      <c r="B762" s="4" t="str">
        <f t="shared" si="1447"/>
        <v/>
      </c>
      <c r="C762" s="4" t="str">
        <f t="shared" si="1448"/>
        <v/>
      </c>
      <c r="D762" s="4" t="str">
        <f t="shared" si="1449"/>
        <v/>
      </c>
      <c r="E762" s="4" t="str">
        <f t="shared" si="1450"/>
        <v/>
      </c>
      <c r="F762" s="4" t="str">
        <f t="shared" si="1451"/>
        <v/>
      </c>
      <c r="G762" s="4" t="str">
        <f t="shared" si="1452"/>
        <v>KTK</v>
      </c>
      <c r="H762" s="4" t="str">
        <f t="shared" si="1453"/>
        <v/>
      </c>
      <c r="I762" s="4" t="str">
        <f t="shared" si="1454"/>
        <v/>
      </c>
      <c r="J762" s="4" t="str">
        <f t="shared" si="1455"/>
        <v/>
      </c>
      <c r="K762" s="4" t="str">
        <f t="shared" si="1456"/>
        <v/>
      </c>
      <c r="L762" s="4" t="str">
        <f t="shared" si="1457"/>
        <v/>
      </c>
      <c r="M762" s="4" t="str">
        <f t="shared" si="1458"/>
        <v/>
      </c>
      <c r="N762" s="4" t="str">
        <f t="shared" si="1459"/>
        <v/>
      </c>
      <c r="O762" s="4" t="str">
        <f t="shared" si="1460"/>
        <v/>
      </c>
      <c r="P762" s="4" t="str">
        <f t="shared" si="1461"/>
        <v/>
      </c>
      <c r="Q762" s="4" t="str">
        <f t="shared" si="1462"/>
        <v/>
      </c>
      <c r="R762" s="4" t="str">
        <f t="shared" si="1463"/>
        <v/>
      </c>
      <c r="S762" s="4" t="str">
        <f t="shared" si="1464"/>
        <v/>
      </c>
      <c r="T762" s="4" t="str">
        <f t="shared" si="1465"/>
        <v/>
      </c>
      <c r="U762" s="4" t="str">
        <f t="shared" si="1466"/>
        <v/>
      </c>
      <c r="V762" s="4" t="str">
        <f t="shared" si="1467"/>
        <v/>
      </c>
      <c r="W762" s="4" t="str">
        <f t="shared" si="1468"/>
        <v/>
      </c>
      <c r="X762" s="4" t="str">
        <f t="shared" si="1469"/>
        <v/>
      </c>
      <c r="Y762" s="4">
        <f t="shared" si="1470"/>
        <v>3</v>
      </c>
      <c r="Z762" s="4" t="str">
        <f t="shared" si="1471"/>
        <v>-</v>
      </c>
      <c r="AA762" s="4" t="str">
        <f t="shared" si="1472"/>
        <v/>
      </c>
      <c r="AB762" s="4" t="str">
        <f t="shared" si="1473"/>
        <v/>
      </c>
      <c r="AC762" s="4" t="str">
        <f t="shared" si="1474"/>
        <v/>
      </c>
      <c r="AD762" s="4" t="str">
        <f t="shared" si="1475"/>
        <v/>
      </c>
      <c r="AE762" s="4" t="str">
        <f t="shared" si="1476"/>
        <v/>
      </c>
      <c r="AF762" s="4">
        <f t="shared" si="1477"/>
        <v>4</v>
      </c>
      <c r="AG762" s="4">
        <f t="shared" si="1478"/>
        <v>36</v>
      </c>
      <c r="AH762" s="4">
        <f t="shared" si="1479"/>
        <v>32</v>
      </c>
      <c r="AI762" s="4" t="str">
        <f t="shared" si="1480"/>
        <v>1KTK</v>
      </c>
      <c r="AJ762" s="4" t="str">
        <f t="shared" si="1481"/>
        <v>-1KTK</v>
      </c>
      <c r="AK762" s="4" t="str" cm="1">
        <f t="array" ref="AK762">LEFT(AR762,SUM(LEN(AR762)-LEN(SUBSTITUTE(AR762,{"0";"1";"2";"3";"4";"5";"6";"7";"8";"9"},""))))</f>
        <v>1</v>
      </c>
      <c r="AL762" s="4">
        <f t="shared" si="1482"/>
        <v>13</v>
      </c>
      <c r="AM762" s="4" t="b">
        <f t="shared" si="1496"/>
        <v>1</v>
      </c>
      <c r="AN762" s="4" t="str">
        <f t="shared" si="1495"/>
        <v>KTK</v>
      </c>
      <c r="AO762" s="4" t="b">
        <f>IF((AQ762=DL769)=TRUE,TRUE,IF((AQ761=AQ762)=TRUE,TRUE,FALSE))</f>
        <v>0</v>
      </c>
      <c r="AP762" s="4" t="b">
        <f t="shared" si="1484"/>
        <v>0</v>
      </c>
      <c r="AQ762" s="5" t="str">
        <f t="shared" si="1485"/>
        <v>FRISAN FLAG JUNIO 110ML STOBERY</v>
      </c>
      <c r="AR762" s="4" t="str">
        <f t="shared" si="1486"/>
        <v>1KTK</v>
      </c>
      <c r="AS762" t="s">
        <v>5147</v>
      </c>
      <c r="AT762" s="1" t="s">
        <v>1051</v>
      </c>
      <c r="AU762" s="4" t="str">
        <f ca="1">IF(IF(IF(AQ762=DL769,10,0)+IF(NOT(AN762=$AU$1)=TRUE,10,0)=
20,"XXXX",IF(IF((BC762+1)=2,0,1)+IF(AN762=$AU$1,1,0)=2,TRUE,""))
="",IF(IF(AQ762=AQ761,10,0)+IF(NOT(AN762=$AU$1)=TRUE,10,0)=
20,"XXXX",IF(IF((BC762+1)=2,0,1)+IF(AN762=$AU$1,1,0)=2,TRUE,
"")),IF(IF(AQ762=DL769,10,0)+IF(NOT(AN762=$AU$1)=TRUE,10,0)=
20,"XXXX",IF(IF((BC762+1)=2,0,1)+IF(AN762=$AU$1,1,0)=2,TRUE,"")))</f>
        <v/>
      </c>
      <c r="AV762">
        <v>2700</v>
      </c>
      <c r="AW762">
        <v>3000</v>
      </c>
      <c r="AX762">
        <v>2578</v>
      </c>
      <c r="AY762" t="str">
        <f t="shared" si="1494"/>
        <v>8992753033652</v>
      </c>
      <c r="AZ762" t="str">
        <f t="shared" si="1487"/>
        <v>FRISAN FLAG JUNIO 110ML STOBERY</v>
      </c>
      <c r="BA762" t="s">
        <v>4301</v>
      </c>
      <c r="BB762" t="s">
        <v>4301</v>
      </c>
      <c r="BC762" s="9" t="str" cm="1">
        <f t="array" aca="1" ref="BC762" ca="1">LEFT(AR762,MATCH(FALSE,ISNUMBER(MID(AR762,ROW(INDIRECT("1:"&amp;LEN(AR762)+1)), 1) *1),0) -1)</f>
        <v>1</v>
      </c>
      <c r="BD762" s="1"/>
      <c r="BF762" s="21"/>
      <c r="BK762" s="1"/>
      <c r="BM762" s="1"/>
      <c r="BN762" s="1"/>
      <c r="BR762" s="22"/>
      <c r="BS762">
        <v>0</v>
      </c>
      <c r="BT762" s="1" t="s">
        <v>5103</v>
      </c>
    </row>
    <row r="764" spans="1:145">
      <c r="A764" s="4" t="str">
        <f t="shared" si="1446"/>
        <v/>
      </c>
      <c r="B764" s="4" t="str">
        <f t="shared" si="1447"/>
        <v/>
      </c>
      <c r="C764" s="4" t="str">
        <f t="shared" si="1448"/>
        <v/>
      </c>
      <c r="D764" s="4" t="str">
        <f t="shared" si="1449"/>
        <v>BTL</v>
      </c>
      <c r="E764" s="4" t="str">
        <f t="shared" si="1450"/>
        <v/>
      </c>
      <c r="F764" s="4" t="str">
        <f t="shared" si="1451"/>
        <v/>
      </c>
      <c r="G764" s="4" t="str">
        <f t="shared" si="1452"/>
        <v/>
      </c>
      <c r="H764" s="4" t="str">
        <f t="shared" si="1453"/>
        <v/>
      </c>
      <c r="I764" s="4" t="str">
        <f t="shared" si="1454"/>
        <v/>
      </c>
      <c r="J764" s="4" t="str">
        <f t="shared" si="1455"/>
        <v/>
      </c>
      <c r="K764" s="4" t="str">
        <f t="shared" si="1456"/>
        <v/>
      </c>
      <c r="L764" s="4" t="str">
        <f t="shared" si="1457"/>
        <v/>
      </c>
      <c r="M764" s="4" t="str">
        <f t="shared" si="1458"/>
        <v/>
      </c>
      <c r="N764" s="4" t="str">
        <f t="shared" si="1459"/>
        <v/>
      </c>
      <c r="O764" s="4" t="str">
        <f t="shared" si="1460"/>
        <v/>
      </c>
      <c r="P764" s="4" t="str">
        <f t="shared" si="1461"/>
        <v/>
      </c>
      <c r="Q764" s="4" t="str">
        <f t="shared" si="1462"/>
        <v/>
      </c>
      <c r="R764" s="4" t="str">
        <f t="shared" si="1463"/>
        <v/>
      </c>
      <c r="S764" s="4" t="str">
        <f t="shared" si="1464"/>
        <v/>
      </c>
      <c r="T764" s="4" t="str">
        <f t="shared" si="1465"/>
        <v/>
      </c>
      <c r="U764" s="4" t="str">
        <f t="shared" si="1466"/>
        <v/>
      </c>
      <c r="V764" s="4" t="str">
        <f t="shared" si="1467"/>
        <v/>
      </c>
      <c r="W764" s="4" t="str">
        <f t="shared" si="1468"/>
        <v/>
      </c>
      <c r="X764" s="4" t="str">
        <f t="shared" si="1469"/>
        <v/>
      </c>
      <c r="Y764" s="4">
        <f t="shared" si="1470"/>
        <v>3</v>
      </c>
      <c r="Z764" s="4" t="str">
        <f t="shared" si="1471"/>
        <v>-</v>
      </c>
      <c r="AA764" s="4" t="str">
        <f t="shared" si="1472"/>
        <v/>
      </c>
      <c r="AB764" s="4" t="str">
        <f t="shared" si="1473"/>
        <v/>
      </c>
      <c r="AC764" s="4" t="str">
        <f t="shared" si="1474"/>
        <v/>
      </c>
      <c r="AD764" s="4" t="str">
        <f t="shared" si="1475"/>
        <v/>
      </c>
      <c r="AE764" s="4" t="str">
        <f t="shared" si="1476"/>
        <v/>
      </c>
      <c r="AF764" s="4">
        <f t="shared" si="1477"/>
        <v>4</v>
      </c>
      <c r="AG764" s="4">
        <f t="shared" si="1478"/>
        <v>28</v>
      </c>
      <c r="AH764" s="4">
        <f t="shared" si="1479"/>
        <v>24</v>
      </c>
      <c r="AI764" s="4" t="str">
        <f t="shared" si="1480"/>
        <v>1BTL</v>
      </c>
      <c r="AJ764" s="4" t="str">
        <f t="shared" si="1481"/>
        <v>-1BTL</v>
      </c>
      <c r="AK764" s="4" t="str" cm="1">
        <f t="array" ref="AK764">LEFT(AR764,SUM(LEN(AR764)-LEN(SUBSTITUTE(AR764,{"0";"1";"2";"3";"4";"5";"6";"7";"8";"9"},""))))</f>
        <v>1</v>
      </c>
      <c r="AL764" s="4">
        <f t="shared" si="1482"/>
        <v>13</v>
      </c>
      <c r="AM764" s="4" t="b">
        <f t="shared" ref="AM764:AM777" si="1497">LEFT(AR764,1)=AK764</f>
        <v>1</v>
      </c>
      <c r="AN764" s="4" t="str">
        <f t="shared" si="1495"/>
        <v>BTL</v>
      </c>
      <c r="AO764" s="4" t="b">
        <f>IF((AQ764=AQ765)=TRUE,TRUE,IF((DL769=AQ764)=TRUE,TRUE,FALSE))</f>
        <v>0</v>
      </c>
      <c r="AP764" s="4" t="b">
        <f t="shared" si="1484"/>
        <v>0</v>
      </c>
      <c r="AQ764" s="5" t="str">
        <f t="shared" si="1485"/>
        <v>FRUTEA BOTOL 350ML APEL</v>
      </c>
      <c r="AR764" s="4" t="str">
        <f t="shared" si="1486"/>
        <v>1BTL</v>
      </c>
      <c r="AS764" t="s">
        <v>1052</v>
      </c>
      <c r="AT764" s="1" t="s">
        <v>1053</v>
      </c>
      <c r="AU764" s="4" t="str">
        <f ca="1">IF(IF(IF(AQ764=AQ765,10,0)+IF(NOT(AN764=$AU$1)=TRUE,10,0)=
20,"XXXX",IF(IF((BC764+1)=2,0,1)+IF(AN764=$AU$1,1,0)=2,TRUE,""))
="",IF(IF(AQ764=DL769,10,0)+IF(NOT(AN764=$AU$1)=TRUE,10,0)=
20,"XXXX",IF(IF((BC764+1)=2,0,1)+IF(AN764=$AU$1,1,0)=2,TRUE,
"")),IF(IF(AQ764=AQ765,10,0)+IF(NOT(AN764=$AU$1)=TRUE,10,0)=
20,"XXXX",IF(IF((BC764+1)=2,0,1)+IF(AN764=$AU$1,1,0)=2,TRUE,"")))</f>
        <v/>
      </c>
      <c r="AV764">
        <v>3800</v>
      </c>
      <c r="AW764">
        <v>4500</v>
      </c>
      <c r="AX764">
        <v>3450</v>
      </c>
      <c r="AY764" t="str">
        <f t="shared" si="1494"/>
        <v>8996006858085</v>
      </c>
      <c r="AZ764" t="str">
        <f t="shared" si="1487"/>
        <v>FRUTEA BOTOL 350ML APEL</v>
      </c>
      <c r="BA764" t="s">
        <v>4301</v>
      </c>
      <c r="BB764" t="s">
        <v>4301</v>
      </c>
      <c r="BC764" s="9" t="str" cm="1">
        <f t="array" aca="1" ref="BC764" ca="1">LEFT(AR764,MATCH(FALSE,ISNUMBER(MID(AR764,ROW(INDIRECT("1:"&amp;LEN(AR764)+1)), 1) *1),0) -1)</f>
        <v>1</v>
      </c>
      <c r="BD764" s="1"/>
      <c r="BF764" s="21"/>
      <c r="BK764" s="1"/>
      <c r="BM764" s="1"/>
      <c r="BN764" s="1"/>
      <c r="BR764" s="22"/>
      <c r="BS764">
        <v>0</v>
      </c>
      <c r="BT764" s="1" t="s">
        <v>5103</v>
      </c>
      <c r="BV764" s="4" t="str">
        <f t="shared" ref="BV764:BV768" si="1498">IF(IFERROR(SEARCH($A$1,DN764),0)&gt;0,$A$1,"")</f>
        <v/>
      </c>
      <c r="BW764" s="4" t="str">
        <f t="shared" ref="BW764:BW768" si="1499">IF(IFERROR(SEARCH($B$1,DN764),0)&gt;0,$B$1,"")</f>
        <v/>
      </c>
      <c r="BX764" s="4" t="str">
        <f t="shared" ref="BX764:BX768" si="1500">IF(IFERROR(SEARCH($C$1,DN764),0)&gt;0,$C$1,"")</f>
        <v/>
      </c>
      <c r="BY764" s="4" t="str">
        <f t="shared" ref="BY764:BY768" si="1501">IF(IFERROR(SEARCH($D$1,DN764),0)&gt;0,$D$1,"")</f>
        <v>BTL</v>
      </c>
      <c r="BZ764" s="4" t="str">
        <f t="shared" ref="BZ764:BZ768" si="1502">IF(IFERROR(SEARCH($E$1,DN764),0)&gt;0,$E$1,"")</f>
        <v/>
      </c>
      <c r="CA764" s="4" t="str">
        <f t="shared" ref="CA764:CA768" si="1503">IF(IFERROR(SEARCH($F$1,DN764),0)&gt;0,$F$1,"")</f>
        <v/>
      </c>
      <c r="CB764" s="4" t="str">
        <f t="shared" ref="CB764:CB768" si="1504">IF(IFERROR(SEARCH($G$1,DN764),0)&gt;0,$G$1,"")</f>
        <v/>
      </c>
      <c r="CC764" s="4" t="str">
        <f t="shared" ref="CC764:CC768" si="1505">IF(IFERROR(SEARCH($H$1,DN764),0)&gt;0,$H$1,"")</f>
        <v/>
      </c>
      <c r="CD764" s="4" t="str">
        <f t="shared" ref="CD764:CD768" si="1506">IF(IFERROR(SEARCH($I$1,DN764),0)&gt;0,$I$1,"")</f>
        <v/>
      </c>
      <c r="CE764" s="4" t="str">
        <f t="shared" ref="CE764:CE768" si="1507">IF(IFERROR(SEARCH($J$1,DN764),0)&gt;0,$J$1,"")</f>
        <v/>
      </c>
      <c r="CF764" s="4" t="str">
        <f t="shared" ref="CF764:CF768" si="1508">IF(IFERROR(SEARCH($K$1,DN764),0)&gt;0,$K$1,"")</f>
        <v/>
      </c>
      <c r="CG764" s="4" t="str">
        <f t="shared" ref="CG764:CG768" si="1509">IF(IFERROR(SEARCH($L$1,DN764),0)&gt;0,$L$1,"")</f>
        <v/>
      </c>
      <c r="CH764" s="4" t="str">
        <f t="shared" ref="CH764:CH768" si="1510">IF(IFERROR(SEARCH($M$1,DN764),0)&gt;0,$M$1,"")</f>
        <v/>
      </c>
      <c r="CI764" s="4" t="str">
        <f t="shared" ref="CI764:CI768" si="1511">IF(IFERROR(SEARCH($N$1,DN764),0)&gt;0,$N$1,"")</f>
        <v/>
      </c>
      <c r="CJ764" s="4" t="str">
        <f t="shared" ref="CJ764:CJ768" si="1512">IF(IFERROR(SEARCH($O$1,DN764),0)&gt;0,$O$1,"")</f>
        <v>DUS</v>
      </c>
      <c r="CK764" s="4" t="str">
        <f t="shared" ref="CK764:CK768" si="1513">IF(IFERROR(SEARCH($P$1,DN764),0)&gt;0,$P$1,"")</f>
        <v/>
      </c>
      <c r="CL764" s="4" t="str">
        <f t="shared" ref="CL764:CL768" si="1514">IF(IFERROR(SEARCH($Q$1,DN764),0)&gt;0,$Q$1,"")</f>
        <v/>
      </c>
      <c r="CM764" s="4" t="str">
        <f t="shared" ref="CM764:CM768" si="1515">IF(IFERROR(SEARCH($R$1,DN764),0)&gt;0,$R$1,"")</f>
        <v/>
      </c>
      <c r="CN764" s="4" t="str">
        <f t="shared" ref="CN764:CN768" si="1516">IF(IFERROR(SEARCH($S$1,DN764),0)&gt;0,$S$1,"")</f>
        <v/>
      </c>
      <c r="CO764" s="4" t="str">
        <f t="shared" ref="CO764:CO768" si="1517">IF(IFERROR(SEARCH($T$1,DN764),0)&gt;0,$T$1,"")</f>
        <v/>
      </c>
      <c r="CP764" s="4" t="str">
        <f t="shared" ref="CP764:CP768" si="1518">IF(IFERROR(SEARCH($U$1,DN764),0)&gt;0,$U$1,"")</f>
        <v/>
      </c>
      <c r="CQ764" s="4" t="str">
        <f t="shared" ref="CQ764:CQ768" si="1519">IF(IFERROR(SEARCH($V$1,DN764),0)&gt;0,$V$1,"")</f>
        <v/>
      </c>
      <c r="CR764" s="4" t="str">
        <f t="shared" ref="CR764:CR768" si="1520">IF(IFERROR(SEARCH($W$1,DN764),0)&gt;0,$W$1,"")</f>
        <v/>
      </c>
      <c r="CS764" s="4" t="str">
        <f t="shared" ref="CS764:CS768" si="1521">IF(IFERROR(SEARCH($X$1,DN764),0)&gt;0,$X$1,"")</f>
        <v/>
      </c>
      <c r="CT764" s="4">
        <f t="shared" ref="CT764:CT768" si="1522">LEN(BW764)+LEN(BX764)+LEN(BY764)+LEN(BZ764)+LEN(CA764)+LEN(CO764)+LEN(CB764)+LEN(CC764)+LEN(CD764)+LEN(CE764)+LEN(CF764)+LEN(CG764)+LEN(CH764)+LEN(CI764)+LEN(CP764)+LEN(CJ764)+LEN(CK764)+LEN(CQ764)+LEN(BV764)+LEN(CL764)+LEN(CS764)+LEN(CM764)+LEN(CR764)+LEN(CN764)</f>
        <v>6</v>
      </c>
      <c r="CU764" s="4" t="str">
        <f t="shared" ref="CU764:CU768" si="1523">IF(IFERROR(SEARCH($Z$1,DN764),0)&gt;0,$Z$1,"")</f>
        <v>-</v>
      </c>
      <c r="CV764" s="4" t="str">
        <f t="shared" ref="CV764:CV768" si="1524">IF(IFERROR(SEARCH($AA$1,DN764),0)&gt;0,$AA$1,"")</f>
        <v>/</v>
      </c>
      <c r="CW764" s="4" t="str">
        <f t="shared" ref="CW764:CW768" si="1525">IF(IFERROR(SEARCH($AB$1,DN764),0)&gt;0,$AB$1,"")</f>
        <v/>
      </c>
      <c r="CX764" s="4" t="str">
        <f t="shared" ref="CX764:CX768" si="1526">IF(IFERROR(SEARCH($AC$1,DN764),0)&gt;0,$AC$1,"")</f>
        <v/>
      </c>
      <c r="CY764" s="4" t="str">
        <f t="shared" ref="CY764:CY768" si="1527">IF(IFERROR(SEARCH($AD$1,DN764),0)&gt;0,$AD$1,"")</f>
        <v/>
      </c>
      <c r="CZ764" s="4" t="str">
        <f t="shared" ref="CZ764:CZ768" si="1528">IF(IFERROR(SEARCH($AE$1,DN764),0)&gt;0,$AE$1,"")</f>
        <v/>
      </c>
      <c r="DA764" s="4">
        <f t="shared" ref="DA764:DA768" si="1529">LEN(DM764)</f>
        <v>9</v>
      </c>
      <c r="DB764" s="4">
        <f t="shared" ref="DB764:DB768" si="1530">LEN(DN764)</f>
        <v>28</v>
      </c>
      <c r="DC764" s="4">
        <f t="shared" ref="DC764:DC768" si="1531">DB764-DA764</f>
        <v>19</v>
      </c>
      <c r="DD764" s="4" t="str">
        <f t="shared" ref="DD764:DD768" si="1532">RIGHT(DN764,4)</f>
        <v>/DUS</v>
      </c>
      <c r="DE764" s="4" t="str">
        <f t="shared" ref="DE764:DE768" si="1533">RIGHT(DN764,5)</f>
        <v>L/DUS</v>
      </c>
      <c r="DF764" s="4" t="str" cm="1">
        <f t="array" ref="DF764">LEFT(DM764,SUM(LEN(DM764)-LEN(SUBSTITUTE(DM764,{"0";"1";"2";"3";"4";"5";"6";"7";"8";"9"},""))))</f>
        <v>12</v>
      </c>
      <c r="DG764" s="4">
        <f t="shared" ref="DG764:DG768" si="1534">LEN(DT764)</f>
        <v>13</v>
      </c>
      <c r="DH764" s="4" t="b">
        <f t="shared" ref="DH764:DH768" si="1535">LEFT(DM764,2)=DF764</f>
        <v>1</v>
      </c>
      <c r="DI764" s="4" t="str">
        <f t="shared" ref="DI764:DI768" si="1536">RIGHT(DD764,3)</f>
        <v>DUS</v>
      </c>
      <c r="DJ764" s="4" t="b">
        <f t="shared" ref="DJ764:DJ768" si="1537">IF((DL764=AQ759)=TRUE,TRUE,IF((AQ757=DL764)=TRUE,TRUE,FALSE))</f>
        <v>0</v>
      </c>
      <c r="DK764" s="4" t="b">
        <f t="shared" ref="DK764:DK768" si="1538">LEFT(DN764,2)=LEFT(DO764,2)</f>
        <v>0</v>
      </c>
      <c r="DL764" s="5" t="str">
        <f t="shared" ref="DL764:DL768" si="1539">LEFT(DN764,(DC764-1))</f>
        <v>FRUTEA BOTOL 350ML</v>
      </c>
      <c r="DM764" s="4" t="str">
        <f t="shared" ref="DM764:DM768" si="1540">IFERROR(RIGHT(DN764,LEN(DN764)-FIND("-",DN764)),1)</f>
        <v>12BTL/DUS</v>
      </c>
      <c r="DN764" t="s">
        <v>1064</v>
      </c>
      <c r="DO764" s="1"/>
      <c r="DP764" s="4" t="b">
        <f t="shared" ref="DP764:DP768" ca="1" si="1541">IF(IF(IF(DL764=AQ759,10,0)+IF(NOT(DI764=$AU$1)=TRUE,10,0)=
20,"XXXX",IF(IF((DX764+1)=2,0,1)+IF(DI764=$AU$1,1,0)=2,TRUE,""))
="",IF(IF(DL764=AQ757,10,0)+IF(NOT(DI764=$AU$1)=TRUE,10,0)=
20,"XXXX",IF(IF((DX764+1)=2,0,1)+IF(DI764=$AU$1,1,0)=2,TRUE,
"")),IF(IF(DL764=AQ759,10,0)+IF(NOT(DI764=$AU$1)=TRUE,10,0)=
20,"XXXX",IF(IF((DX764+1)=2,0,1)+IF(DI764=$AU$1,1,0)=2,TRUE,"")))</f>
        <v>1</v>
      </c>
      <c r="DQ764">
        <v>43000</v>
      </c>
      <c r="DR764">
        <v>43000</v>
      </c>
      <c r="DS764">
        <v>41000</v>
      </c>
      <c r="DT764" t="str">
        <f t="shared" ref="DT764:DT768" si="1542">IF(DO764&gt;0,DO764,"8000000000"&amp;ROW(DS764))</f>
        <v>8000000000764</v>
      </c>
      <c r="DU764" t="str">
        <f t="shared" ref="DU764:DU768" si="1543">DL764</f>
        <v>FRUTEA BOTOL 350ML</v>
      </c>
      <c r="DV764" t="s">
        <v>4301</v>
      </c>
      <c r="DW764" t="s">
        <v>4301</v>
      </c>
      <c r="DX764" s="4" t="str" cm="1">
        <f t="array" aca="1" ref="DX764" ca="1">LEFT(DM764,MATCH(FALSE,ISNUMBER(MID(DM764,ROW(INDIRECT("1:"&amp;LEN(DM764)+1)), 1) *1),0) -1)</f>
        <v>12</v>
      </c>
      <c r="DY764" s="1"/>
      <c r="EA764" s="21"/>
      <c r="EC764" s="5"/>
      <c r="EF764" s="1"/>
      <c r="EH764" s="1"/>
      <c r="EI764" s="1"/>
      <c r="EL764" s="5"/>
      <c r="EM764" s="22"/>
      <c r="EN764">
        <v>0</v>
      </c>
      <c r="EO764" s="1" t="s">
        <v>5103</v>
      </c>
    </row>
    <row r="765" spans="1:145">
      <c r="A765" s="4" t="str">
        <f t="shared" si="1446"/>
        <v/>
      </c>
      <c r="B765" s="4" t="str">
        <f t="shared" si="1447"/>
        <v/>
      </c>
      <c r="C765" s="4" t="str">
        <f t="shared" si="1448"/>
        <v/>
      </c>
      <c r="D765" s="4" t="str">
        <f t="shared" si="1449"/>
        <v>BTL</v>
      </c>
      <c r="E765" s="4" t="str">
        <f t="shared" si="1450"/>
        <v/>
      </c>
      <c r="F765" s="4" t="str">
        <f t="shared" si="1451"/>
        <v/>
      </c>
      <c r="G765" s="4" t="str">
        <f t="shared" si="1452"/>
        <v/>
      </c>
      <c r="H765" s="4" t="str">
        <f t="shared" si="1453"/>
        <v/>
      </c>
      <c r="I765" s="4" t="str">
        <f t="shared" si="1454"/>
        <v/>
      </c>
      <c r="J765" s="4" t="str">
        <f t="shared" si="1455"/>
        <v/>
      </c>
      <c r="K765" s="4" t="str">
        <f t="shared" si="1456"/>
        <v/>
      </c>
      <c r="L765" s="4" t="str">
        <f t="shared" si="1457"/>
        <v/>
      </c>
      <c r="M765" s="4" t="str">
        <f t="shared" si="1458"/>
        <v/>
      </c>
      <c r="N765" s="4" t="str">
        <f t="shared" si="1459"/>
        <v/>
      </c>
      <c r="O765" s="4" t="str">
        <f t="shared" si="1460"/>
        <v/>
      </c>
      <c r="P765" s="4" t="str">
        <f t="shared" si="1461"/>
        <v/>
      </c>
      <c r="Q765" s="4" t="str">
        <f t="shared" si="1462"/>
        <v/>
      </c>
      <c r="R765" s="4" t="str">
        <f t="shared" si="1463"/>
        <v/>
      </c>
      <c r="S765" s="4" t="str">
        <f t="shared" si="1464"/>
        <v/>
      </c>
      <c r="T765" s="4" t="str">
        <f t="shared" si="1465"/>
        <v/>
      </c>
      <c r="U765" s="4" t="str">
        <f t="shared" si="1466"/>
        <v/>
      </c>
      <c r="V765" s="4" t="str">
        <f t="shared" si="1467"/>
        <v/>
      </c>
      <c r="W765" s="4" t="str">
        <f t="shared" si="1468"/>
        <v/>
      </c>
      <c r="X765" s="4" t="str">
        <f t="shared" si="1469"/>
        <v/>
      </c>
      <c r="Y765" s="4">
        <f t="shared" si="1470"/>
        <v>3</v>
      </c>
      <c r="Z765" s="4" t="str">
        <f t="shared" si="1471"/>
        <v>-</v>
      </c>
      <c r="AA765" s="4" t="str">
        <f t="shared" si="1472"/>
        <v/>
      </c>
      <c r="AB765" s="4" t="str">
        <f t="shared" si="1473"/>
        <v/>
      </c>
      <c r="AC765" s="4" t="str">
        <f t="shared" si="1474"/>
        <v/>
      </c>
      <c r="AD765" s="4" t="str">
        <f t="shared" si="1475"/>
        <v/>
      </c>
      <c r="AE765" s="4" t="str">
        <f t="shared" si="1476"/>
        <v/>
      </c>
      <c r="AF765" s="4">
        <f t="shared" si="1477"/>
        <v>4</v>
      </c>
      <c r="AG765" s="4">
        <f t="shared" si="1478"/>
        <v>36</v>
      </c>
      <c r="AH765" s="4">
        <f t="shared" si="1479"/>
        <v>32</v>
      </c>
      <c r="AI765" s="4" t="str">
        <f t="shared" si="1480"/>
        <v>1BTL</v>
      </c>
      <c r="AJ765" s="4" t="str">
        <f t="shared" si="1481"/>
        <v>-1BTL</v>
      </c>
      <c r="AK765" s="4" t="str" cm="1">
        <f t="array" ref="AK765">LEFT(AR765,SUM(LEN(AR765)-LEN(SUBSTITUTE(AR765,{"0";"1";"2";"3";"4";"5";"6";"7";"8";"9"},""))))</f>
        <v>1</v>
      </c>
      <c r="AL765" s="4">
        <f t="shared" si="1482"/>
        <v>13</v>
      </c>
      <c r="AM765" s="4" t="b">
        <f t="shared" si="1497"/>
        <v>1</v>
      </c>
      <c r="AN765" s="4" t="str">
        <f t="shared" si="1495"/>
        <v>BTL</v>
      </c>
      <c r="AO765" s="4" t="b">
        <f t="shared" si="1489"/>
        <v>0</v>
      </c>
      <c r="AP765" s="4" t="b">
        <f t="shared" si="1484"/>
        <v>0</v>
      </c>
      <c r="AQ765" s="5" t="str">
        <f t="shared" si="1485"/>
        <v>FRUTEA BOTOL 350ML BLACKCURRANT</v>
      </c>
      <c r="AR765" s="4" t="str">
        <f t="shared" si="1486"/>
        <v>1BTL</v>
      </c>
      <c r="AS765" t="s">
        <v>1054</v>
      </c>
      <c r="AT765" s="1" t="s">
        <v>1055</v>
      </c>
      <c r="AU765" s="4" t="str">
        <f t="shared" ca="1" si="1490"/>
        <v/>
      </c>
      <c r="AV765">
        <v>3800</v>
      </c>
      <c r="AW765">
        <v>4500</v>
      </c>
      <c r="AX765">
        <v>3450</v>
      </c>
      <c r="AY765" t="str">
        <f t="shared" si="1494"/>
        <v>8996006858160</v>
      </c>
      <c r="AZ765" t="str">
        <f t="shared" si="1487"/>
        <v>FRUTEA BOTOL 350ML BLACKCURRANT</v>
      </c>
      <c r="BA765" t="s">
        <v>4301</v>
      </c>
      <c r="BB765" t="s">
        <v>4301</v>
      </c>
      <c r="BC765" s="9" t="str" cm="1">
        <f t="array" aca="1" ref="BC765" ca="1">LEFT(AR765,MATCH(FALSE,ISNUMBER(MID(AR765,ROW(INDIRECT("1:"&amp;LEN(AR765)+1)), 1) *1),0) -1)</f>
        <v>1</v>
      </c>
      <c r="BD765" s="1"/>
      <c r="BF765" s="21"/>
      <c r="BK765" s="1"/>
      <c r="BM765" s="1"/>
      <c r="BN765" s="1"/>
      <c r="BR765" s="22"/>
      <c r="BS765">
        <v>0</v>
      </c>
      <c r="BT765" s="1" t="s">
        <v>5103</v>
      </c>
      <c r="BV765" s="4" t="str">
        <f t="shared" si="1498"/>
        <v/>
      </c>
      <c r="BW765" s="4" t="str">
        <f t="shared" si="1499"/>
        <v/>
      </c>
      <c r="BX765" s="4" t="str">
        <f t="shared" si="1500"/>
        <v/>
      </c>
      <c r="BY765" s="4" t="str">
        <f t="shared" si="1501"/>
        <v>BTL</v>
      </c>
      <c r="BZ765" s="4" t="str">
        <f t="shared" si="1502"/>
        <v/>
      </c>
      <c r="CA765" s="4" t="str">
        <f t="shared" si="1503"/>
        <v/>
      </c>
      <c r="CB765" s="4" t="str">
        <f t="shared" si="1504"/>
        <v/>
      </c>
      <c r="CC765" s="4" t="str">
        <f t="shared" si="1505"/>
        <v/>
      </c>
      <c r="CD765" s="4" t="str">
        <f t="shared" si="1506"/>
        <v/>
      </c>
      <c r="CE765" s="4" t="str">
        <f t="shared" si="1507"/>
        <v/>
      </c>
      <c r="CF765" s="4" t="str">
        <f t="shared" si="1508"/>
        <v/>
      </c>
      <c r="CG765" s="4" t="str">
        <f t="shared" si="1509"/>
        <v/>
      </c>
      <c r="CH765" s="4" t="str">
        <f t="shared" si="1510"/>
        <v/>
      </c>
      <c r="CI765" s="4" t="str">
        <f t="shared" si="1511"/>
        <v/>
      </c>
      <c r="CJ765" s="4" t="str">
        <f t="shared" si="1512"/>
        <v>DUS</v>
      </c>
      <c r="CK765" s="4" t="str">
        <f t="shared" si="1513"/>
        <v/>
      </c>
      <c r="CL765" s="4" t="str">
        <f t="shared" si="1514"/>
        <v/>
      </c>
      <c r="CM765" s="4" t="str">
        <f t="shared" si="1515"/>
        <v/>
      </c>
      <c r="CN765" s="4" t="str">
        <f t="shared" si="1516"/>
        <v/>
      </c>
      <c r="CO765" s="4" t="str">
        <f t="shared" si="1517"/>
        <v/>
      </c>
      <c r="CP765" s="4" t="str">
        <f t="shared" si="1518"/>
        <v/>
      </c>
      <c r="CQ765" s="4" t="str">
        <f t="shared" si="1519"/>
        <v/>
      </c>
      <c r="CR765" s="4" t="str">
        <f t="shared" si="1520"/>
        <v/>
      </c>
      <c r="CS765" s="4" t="str">
        <f t="shared" si="1521"/>
        <v/>
      </c>
      <c r="CT765" s="4">
        <f t="shared" si="1522"/>
        <v>6</v>
      </c>
      <c r="CU765" s="4" t="str">
        <f t="shared" si="1523"/>
        <v>-</v>
      </c>
      <c r="CV765" s="4" t="str">
        <f t="shared" si="1524"/>
        <v>/</v>
      </c>
      <c r="CW765" s="4" t="str">
        <f t="shared" si="1525"/>
        <v/>
      </c>
      <c r="CX765" s="4" t="str">
        <f t="shared" si="1526"/>
        <v/>
      </c>
      <c r="CY765" s="4" t="str">
        <f t="shared" si="1527"/>
        <v/>
      </c>
      <c r="CZ765" s="4" t="str">
        <f t="shared" si="1528"/>
        <v/>
      </c>
      <c r="DA765" s="4">
        <f t="shared" si="1529"/>
        <v>9</v>
      </c>
      <c r="DB765" s="4">
        <f t="shared" si="1530"/>
        <v>28</v>
      </c>
      <c r="DC765" s="4">
        <f t="shared" si="1531"/>
        <v>19</v>
      </c>
      <c r="DD765" s="4" t="str">
        <f t="shared" si="1532"/>
        <v>/DUS</v>
      </c>
      <c r="DE765" s="4" t="str">
        <f t="shared" si="1533"/>
        <v>L/DUS</v>
      </c>
      <c r="DF765" s="4" t="str" cm="1">
        <f t="array" ref="DF765">LEFT(DM765,SUM(LEN(DM765)-LEN(SUBSTITUTE(DM765,{"0";"1";"2";"3";"4";"5";"6";"7";"8";"9"},""))))</f>
        <v>12</v>
      </c>
      <c r="DG765" s="4">
        <f t="shared" si="1534"/>
        <v>13</v>
      </c>
      <c r="DH765" s="4" t="b">
        <f t="shared" si="1535"/>
        <v>1</v>
      </c>
      <c r="DI765" s="4" t="str">
        <f t="shared" si="1536"/>
        <v>DUS</v>
      </c>
      <c r="DJ765" s="4" t="b">
        <f t="shared" si="1537"/>
        <v>0</v>
      </c>
      <c r="DK765" s="4" t="b">
        <f t="shared" si="1538"/>
        <v>0</v>
      </c>
      <c r="DL765" s="5" t="str">
        <f t="shared" si="1539"/>
        <v>FRUTEA BOTOL 350ML</v>
      </c>
      <c r="DM765" s="4" t="str">
        <f t="shared" si="1540"/>
        <v>12BTL/DUS</v>
      </c>
      <c r="DN765" t="s">
        <v>1064</v>
      </c>
      <c r="DO765" s="1"/>
      <c r="DP765" s="4" t="b">
        <f t="shared" ca="1" si="1541"/>
        <v>1</v>
      </c>
      <c r="DQ765">
        <v>43000</v>
      </c>
      <c r="DR765">
        <v>43000</v>
      </c>
      <c r="DS765">
        <v>41000</v>
      </c>
      <c r="DT765" t="str">
        <f t="shared" si="1542"/>
        <v>8000000000765</v>
      </c>
      <c r="DU765" t="str">
        <f t="shared" si="1543"/>
        <v>FRUTEA BOTOL 350ML</v>
      </c>
      <c r="DV765" t="s">
        <v>4301</v>
      </c>
      <c r="DW765" t="s">
        <v>4301</v>
      </c>
      <c r="DX765" s="4" t="str" cm="1">
        <f t="array" aca="1" ref="DX765" ca="1">LEFT(DM765,MATCH(FALSE,ISNUMBER(MID(DM765,ROW(INDIRECT("1:"&amp;LEN(DM765)+1)), 1) *1),0) -1)</f>
        <v>12</v>
      </c>
      <c r="DY765" s="1"/>
      <c r="EA765" s="21"/>
      <c r="EC765" s="5"/>
      <c r="EF765" s="1"/>
      <c r="EH765" s="1"/>
      <c r="EI765" s="1"/>
      <c r="EL765" s="5"/>
      <c r="EM765" s="22"/>
      <c r="EN765">
        <v>0</v>
      </c>
      <c r="EO765" s="1" t="s">
        <v>5103</v>
      </c>
    </row>
    <row r="766" spans="1:145">
      <c r="A766" s="4" t="str">
        <f t="shared" si="1446"/>
        <v/>
      </c>
      <c r="B766" s="4" t="str">
        <f t="shared" si="1447"/>
        <v/>
      </c>
      <c r="C766" s="4" t="str">
        <f t="shared" si="1448"/>
        <v/>
      </c>
      <c r="D766" s="4" t="str">
        <f t="shared" si="1449"/>
        <v>BTL</v>
      </c>
      <c r="E766" s="4" t="str">
        <f t="shared" si="1450"/>
        <v/>
      </c>
      <c r="F766" s="4" t="str">
        <f t="shared" si="1451"/>
        <v/>
      </c>
      <c r="G766" s="4" t="str">
        <f t="shared" si="1452"/>
        <v/>
      </c>
      <c r="H766" s="4" t="str">
        <f t="shared" si="1453"/>
        <v/>
      </c>
      <c r="I766" s="4" t="str">
        <f t="shared" si="1454"/>
        <v/>
      </c>
      <c r="J766" s="4" t="str">
        <f t="shared" si="1455"/>
        <v/>
      </c>
      <c r="K766" s="4" t="str">
        <f t="shared" si="1456"/>
        <v/>
      </c>
      <c r="L766" s="4" t="str">
        <f t="shared" si="1457"/>
        <v/>
      </c>
      <c r="M766" s="4" t="str">
        <f t="shared" si="1458"/>
        <v/>
      </c>
      <c r="N766" s="4" t="str">
        <f t="shared" si="1459"/>
        <v/>
      </c>
      <c r="O766" s="4" t="str">
        <f t="shared" si="1460"/>
        <v/>
      </c>
      <c r="P766" s="4" t="str">
        <f t="shared" si="1461"/>
        <v/>
      </c>
      <c r="Q766" s="4" t="str">
        <f t="shared" si="1462"/>
        <v/>
      </c>
      <c r="R766" s="4" t="str">
        <f t="shared" si="1463"/>
        <v/>
      </c>
      <c r="S766" s="4" t="str">
        <f t="shared" si="1464"/>
        <v/>
      </c>
      <c r="T766" s="4" t="str">
        <f t="shared" si="1465"/>
        <v/>
      </c>
      <c r="U766" s="4" t="str">
        <f t="shared" si="1466"/>
        <v/>
      </c>
      <c r="V766" s="4" t="str">
        <f t="shared" si="1467"/>
        <v/>
      </c>
      <c r="W766" s="4" t="str">
        <f t="shared" si="1468"/>
        <v/>
      </c>
      <c r="X766" s="4" t="str">
        <f t="shared" si="1469"/>
        <v/>
      </c>
      <c r="Y766" s="4">
        <f t="shared" si="1470"/>
        <v>3</v>
      </c>
      <c r="Z766" s="4" t="str">
        <f t="shared" si="1471"/>
        <v>-</v>
      </c>
      <c r="AA766" s="4" t="str">
        <f t="shared" si="1472"/>
        <v/>
      </c>
      <c r="AB766" s="4" t="str">
        <f t="shared" si="1473"/>
        <v/>
      </c>
      <c r="AC766" s="4" t="str">
        <f t="shared" si="1474"/>
        <v/>
      </c>
      <c r="AD766" s="4" t="str">
        <f t="shared" si="1475"/>
        <v/>
      </c>
      <c r="AE766" s="4" t="str">
        <f t="shared" si="1476"/>
        <v/>
      </c>
      <c r="AF766" s="4">
        <f t="shared" si="1477"/>
        <v>4</v>
      </c>
      <c r="AG766" s="4">
        <f t="shared" si="1478"/>
        <v>30</v>
      </c>
      <c r="AH766" s="4">
        <f t="shared" si="1479"/>
        <v>26</v>
      </c>
      <c r="AI766" s="4" t="str">
        <f t="shared" si="1480"/>
        <v>1BTL</v>
      </c>
      <c r="AJ766" s="4" t="str">
        <f t="shared" si="1481"/>
        <v>-1BTL</v>
      </c>
      <c r="AK766" s="4" t="str" cm="1">
        <f t="array" ref="AK766">LEFT(AR766,SUM(LEN(AR766)-LEN(SUBSTITUTE(AR766,{"0";"1";"2";"3";"4";"5";"6";"7";"8";"9"},""))))</f>
        <v>1</v>
      </c>
      <c r="AL766" s="4">
        <f t="shared" si="1482"/>
        <v>13</v>
      </c>
      <c r="AM766" s="4" t="b">
        <f t="shared" si="1497"/>
        <v>1</v>
      </c>
      <c r="AN766" s="4" t="str">
        <f t="shared" si="1495"/>
        <v>BTL</v>
      </c>
      <c r="AO766" s="4" t="b">
        <f t="shared" si="1489"/>
        <v>0</v>
      </c>
      <c r="AP766" s="4" t="b">
        <f t="shared" si="1484"/>
        <v>0</v>
      </c>
      <c r="AQ766" s="5" t="str">
        <f t="shared" si="1485"/>
        <v>FRUTEA BOTOL 350ML FREEZE</v>
      </c>
      <c r="AR766" s="4" t="str">
        <f t="shared" si="1486"/>
        <v>1BTL</v>
      </c>
      <c r="AS766" t="s">
        <v>1056</v>
      </c>
      <c r="AT766" s="1" t="s">
        <v>1057</v>
      </c>
      <c r="AU766" s="4" t="str">
        <f t="shared" ca="1" si="1490"/>
        <v/>
      </c>
      <c r="AV766">
        <v>3800</v>
      </c>
      <c r="AW766">
        <v>4500</v>
      </c>
      <c r="AX766">
        <v>3450</v>
      </c>
      <c r="AY766" t="str">
        <f t="shared" si="1494"/>
        <v>8996006858115</v>
      </c>
      <c r="AZ766" t="str">
        <f t="shared" si="1487"/>
        <v>FRUTEA BOTOL 350ML FREEZE</v>
      </c>
      <c r="BA766" t="s">
        <v>4301</v>
      </c>
      <c r="BB766" t="s">
        <v>4301</v>
      </c>
      <c r="BC766" s="9" t="str" cm="1">
        <f t="array" aca="1" ref="BC766" ca="1">LEFT(AR766,MATCH(FALSE,ISNUMBER(MID(AR766,ROW(INDIRECT("1:"&amp;LEN(AR766)+1)), 1) *1),0) -1)</f>
        <v>1</v>
      </c>
      <c r="BD766" s="1"/>
      <c r="BF766" s="21"/>
      <c r="BK766" s="1"/>
      <c r="BM766" s="1"/>
      <c r="BN766" s="1"/>
      <c r="BR766" s="22"/>
      <c r="BS766">
        <v>0</v>
      </c>
      <c r="BT766" s="1" t="s">
        <v>5103</v>
      </c>
      <c r="BV766" s="4" t="str">
        <f t="shared" si="1498"/>
        <v/>
      </c>
      <c r="BW766" s="4" t="str">
        <f t="shared" si="1499"/>
        <v/>
      </c>
      <c r="BX766" s="4" t="str">
        <f t="shared" si="1500"/>
        <v/>
      </c>
      <c r="BY766" s="4" t="str">
        <f t="shared" si="1501"/>
        <v>BTL</v>
      </c>
      <c r="BZ766" s="4" t="str">
        <f t="shared" si="1502"/>
        <v/>
      </c>
      <c r="CA766" s="4" t="str">
        <f t="shared" si="1503"/>
        <v/>
      </c>
      <c r="CB766" s="4" t="str">
        <f t="shared" si="1504"/>
        <v/>
      </c>
      <c r="CC766" s="4" t="str">
        <f t="shared" si="1505"/>
        <v/>
      </c>
      <c r="CD766" s="4" t="str">
        <f t="shared" si="1506"/>
        <v/>
      </c>
      <c r="CE766" s="4" t="str">
        <f t="shared" si="1507"/>
        <v/>
      </c>
      <c r="CF766" s="4" t="str">
        <f t="shared" si="1508"/>
        <v/>
      </c>
      <c r="CG766" s="4" t="str">
        <f t="shared" si="1509"/>
        <v/>
      </c>
      <c r="CH766" s="4" t="str">
        <f t="shared" si="1510"/>
        <v/>
      </c>
      <c r="CI766" s="4" t="str">
        <f t="shared" si="1511"/>
        <v/>
      </c>
      <c r="CJ766" s="4" t="str">
        <f t="shared" si="1512"/>
        <v>DUS</v>
      </c>
      <c r="CK766" s="4" t="str">
        <f t="shared" si="1513"/>
        <v/>
      </c>
      <c r="CL766" s="4" t="str">
        <f t="shared" si="1514"/>
        <v/>
      </c>
      <c r="CM766" s="4" t="str">
        <f t="shared" si="1515"/>
        <v/>
      </c>
      <c r="CN766" s="4" t="str">
        <f t="shared" si="1516"/>
        <v/>
      </c>
      <c r="CO766" s="4" t="str">
        <f t="shared" si="1517"/>
        <v/>
      </c>
      <c r="CP766" s="4" t="str">
        <f t="shared" si="1518"/>
        <v/>
      </c>
      <c r="CQ766" s="4" t="str">
        <f t="shared" si="1519"/>
        <v/>
      </c>
      <c r="CR766" s="4" t="str">
        <f t="shared" si="1520"/>
        <v/>
      </c>
      <c r="CS766" s="4" t="str">
        <f t="shared" si="1521"/>
        <v/>
      </c>
      <c r="CT766" s="4">
        <f t="shared" si="1522"/>
        <v>6</v>
      </c>
      <c r="CU766" s="4" t="str">
        <f t="shared" si="1523"/>
        <v>-</v>
      </c>
      <c r="CV766" s="4" t="str">
        <f t="shared" si="1524"/>
        <v>/</v>
      </c>
      <c r="CW766" s="4" t="str">
        <f t="shared" si="1525"/>
        <v/>
      </c>
      <c r="CX766" s="4" t="str">
        <f t="shared" si="1526"/>
        <v/>
      </c>
      <c r="CY766" s="4" t="str">
        <f t="shared" si="1527"/>
        <v/>
      </c>
      <c r="CZ766" s="4" t="str">
        <f t="shared" si="1528"/>
        <v/>
      </c>
      <c r="DA766" s="4">
        <f t="shared" si="1529"/>
        <v>9</v>
      </c>
      <c r="DB766" s="4">
        <f t="shared" si="1530"/>
        <v>28</v>
      </c>
      <c r="DC766" s="4">
        <f t="shared" si="1531"/>
        <v>19</v>
      </c>
      <c r="DD766" s="4" t="str">
        <f t="shared" si="1532"/>
        <v>/DUS</v>
      </c>
      <c r="DE766" s="4" t="str">
        <f t="shared" si="1533"/>
        <v>L/DUS</v>
      </c>
      <c r="DF766" s="4" t="str" cm="1">
        <f t="array" ref="DF766">LEFT(DM766,SUM(LEN(DM766)-LEN(SUBSTITUTE(DM766,{"0";"1";"2";"3";"4";"5";"6";"7";"8";"9"},""))))</f>
        <v>12</v>
      </c>
      <c r="DG766" s="4">
        <f t="shared" si="1534"/>
        <v>13</v>
      </c>
      <c r="DH766" s="4" t="b">
        <f t="shared" si="1535"/>
        <v>1</v>
      </c>
      <c r="DI766" s="4" t="str">
        <f t="shared" si="1536"/>
        <v>DUS</v>
      </c>
      <c r="DJ766" s="4" t="b">
        <f t="shared" si="1537"/>
        <v>0</v>
      </c>
      <c r="DK766" s="4" t="b">
        <f t="shared" si="1538"/>
        <v>0</v>
      </c>
      <c r="DL766" s="5" t="str">
        <f t="shared" si="1539"/>
        <v>FRUTEA BOTOL 350ML</v>
      </c>
      <c r="DM766" s="4" t="str">
        <f t="shared" si="1540"/>
        <v>12BTL/DUS</v>
      </c>
      <c r="DN766" t="s">
        <v>1064</v>
      </c>
      <c r="DO766" s="1"/>
      <c r="DP766" s="4" t="b">
        <f t="shared" ca="1" si="1541"/>
        <v>1</v>
      </c>
      <c r="DQ766">
        <v>43000</v>
      </c>
      <c r="DR766">
        <v>43000</v>
      </c>
      <c r="DS766">
        <v>41000</v>
      </c>
      <c r="DT766" t="str">
        <f t="shared" si="1542"/>
        <v>8000000000766</v>
      </c>
      <c r="DU766" t="str">
        <f t="shared" si="1543"/>
        <v>FRUTEA BOTOL 350ML</v>
      </c>
      <c r="DV766" t="s">
        <v>4301</v>
      </c>
      <c r="DW766" t="s">
        <v>4301</v>
      </c>
      <c r="DX766" s="4" t="str" cm="1">
        <f t="array" aca="1" ref="DX766" ca="1">LEFT(DM766,MATCH(FALSE,ISNUMBER(MID(DM766,ROW(INDIRECT("1:"&amp;LEN(DM766)+1)), 1) *1),0) -1)</f>
        <v>12</v>
      </c>
      <c r="DY766" s="1"/>
      <c r="EA766" s="21"/>
      <c r="EC766" s="5"/>
      <c r="EF766" s="1"/>
      <c r="EH766" s="1"/>
      <c r="EI766" s="1"/>
      <c r="EL766" s="5"/>
      <c r="EM766" s="22"/>
      <c r="EN766">
        <v>0</v>
      </c>
      <c r="EO766" s="1" t="s">
        <v>5103</v>
      </c>
    </row>
    <row r="767" spans="1:145">
      <c r="A767" s="4" t="str">
        <f t="shared" si="1446"/>
        <v/>
      </c>
      <c r="B767" s="4" t="str">
        <f t="shared" si="1447"/>
        <v/>
      </c>
      <c r="C767" s="4" t="str">
        <f t="shared" si="1448"/>
        <v/>
      </c>
      <c r="D767" s="4" t="str">
        <f t="shared" si="1449"/>
        <v>BTL</v>
      </c>
      <c r="E767" s="4" t="str">
        <f t="shared" si="1450"/>
        <v/>
      </c>
      <c r="F767" s="4" t="str">
        <f t="shared" si="1451"/>
        <v/>
      </c>
      <c r="G767" s="4" t="str">
        <f t="shared" si="1452"/>
        <v/>
      </c>
      <c r="H767" s="4" t="str">
        <f t="shared" si="1453"/>
        <v/>
      </c>
      <c r="I767" s="4" t="str">
        <f t="shared" si="1454"/>
        <v/>
      </c>
      <c r="J767" s="4" t="str">
        <f t="shared" si="1455"/>
        <v/>
      </c>
      <c r="K767" s="4" t="str">
        <f t="shared" si="1456"/>
        <v/>
      </c>
      <c r="L767" s="4" t="str">
        <f t="shared" si="1457"/>
        <v/>
      </c>
      <c r="M767" s="4" t="str">
        <f t="shared" si="1458"/>
        <v/>
      </c>
      <c r="N767" s="4" t="str">
        <f t="shared" si="1459"/>
        <v/>
      </c>
      <c r="O767" s="4" t="str">
        <f t="shared" si="1460"/>
        <v/>
      </c>
      <c r="P767" s="4" t="str">
        <f t="shared" si="1461"/>
        <v/>
      </c>
      <c r="Q767" s="4" t="str">
        <f t="shared" si="1462"/>
        <v/>
      </c>
      <c r="R767" s="4" t="str">
        <f t="shared" si="1463"/>
        <v/>
      </c>
      <c r="S767" s="4" t="str">
        <f t="shared" si="1464"/>
        <v/>
      </c>
      <c r="T767" s="4" t="str">
        <f t="shared" si="1465"/>
        <v/>
      </c>
      <c r="U767" s="4" t="str">
        <f t="shared" si="1466"/>
        <v/>
      </c>
      <c r="V767" s="4" t="str">
        <f t="shared" si="1467"/>
        <v/>
      </c>
      <c r="W767" s="4" t="str">
        <f t="shared" si="1468"/>
        <v/>
      </c>
      <c r="X767" s="4" t="str">
        <f t="shared" si="1469"/>
        <v/>
      </c>
      <c r="Y767" s="4">
        <f t="shared" si="1470"/>
        <v>3</v>
      </c>
      <c r="Z767" s="4" t="str">
        <f t="shared" si="1471"/>
        <v>-</v>
      </c>
      <c r="AA767" s="4" t="str">
        <f t="shared" si="1472"/>
        <v/>
      </c>
      <c r="AB767" s="4" t="str">
        <f t="shared" si="1473"/>
        <v/>
      </c>
      <c r="AC767" s="4" t="str">
        <f t="shared" si="1474"/>
        <v/>
      </c>
      <c r="AD767" s="4" t="str">
        <f t="shared" si="1475"/>
        <v/>
      </c>
      <c r="AE767" s="4" t="str">
        <f t="shared" si="1476"/>
        <v/>
      </c>
      <c r="AF767" s="4">
        <f t="shared" si="1477"/>
        <v>4</v>
      </c>
      <c r="AG767" s="4">
        <f t="shared" si="1478"/>
        <v>29</v>
      </c>
      <c r="AH767" s="4">
        <f t="shared" si="1479"/>
        <v>25</v>
      </c>
      <c r="AI767" s="4" t="str">
        <f t="shared" si="1480"/>
        <v>1BTL</v>
      </c>
      <c r="AJ767" s="4" t="str">
        <f t="shared" si="1481"/>
        <v>-1BTL</v>
      </c>
      <c r="AK767" s="4" t="str" cm="1">
        <f t="array" ref="AK767">LEFT(AR767,SUM(LEN(AR767)-LEN(SUBSTITUTE(AR767,{"0";"1";"2";"3";"4";"5";"6";"7";"8";"9"},""))))</f>
        <v>1</v>
      </c>
      <c r="AL767" s="4">
        <f t="shared" si="1482"/>
        <v>13</v>
      </c>
      <c r="AM767" s="4" t="b">
        <f t="shared" si="1497"/>
        <v>1</v>
      </c>
      <c r="AN767" s="4" t="str">
        <f t="shared" si="1495"/>
        <v>BTL</v>
      </c>
      <c r="AO767" s="4" t="b">
        <f t="shared" si="1489"/>
        <v>0</v>
      </c>
      <c r="AP767" s="4" t="b">
        <f t="shared" si="1484"/>
        <v>0</v>
      </c>
      <c r="AQ767" s="5" t="str">
        <f t="shared" si="1485"/>
        <v>FRUTEA BOTOL 350ML GUAVA</v>
      </c>
      <c r="AR767" s="4" t="str">
        <f t="shared" si="1486"/>
        <v>1BTL</v>
      </c>
      <c r="AS767" t="s">
        <v>1058</v>
      </c>
      <c r="AT767" s="1" t="s">
        <v>1059</v>
      </c>
      <c r="AU767" s="4" t="str">
        <f t="shared" ca="1" si="1490"/>
        <v/>
      </c>
      <c r="AV767">
        <v>3800</v>
      </c>
      <c r="AW767">
        <v>4500</v>
      </c>
      <c r="AX767">
        <v>3450</v>
      </c>
      <c r="AY767" t="str">
        <f t="shared" si="1494"/>
        <v>8996006858092</v>
      </c>
      <c r="AZ767" t="str">
        <f t="shared" si="1487"/>
        <v>FRUTEA BOTOL 350ML GUAVA</v>
      </c>
      <c r="BA767" t="s">
        <v>4301</v>
      </c>
      <c r="BB767" t="s">
        <v>4301</v>
      </c>
      <c r="BC767" s="9" t="str" cm="1">
        <f t="array" aca="1" ref="BC767" ca="1">LEFT(AR767,MATCH(FALSE,ISNUMBER(MID(AR767,ROW(INDIRECT("1:"&amp;LEN(AR767)+1)), 1) *1),0) -1)</f>
        <v>1</v>
      </c>
      <c r="BD767" s="1"/>
      <c r="BF767" s="21"/>
      <c r="BK767" s="1"/>
      <c r="BM767" s="1"/>
      <c r="BN767" s="1"/>
      <c r="BR767" s="22"/>
      <c r="BS767">
        <v>0</v>
      </c>
      <c r="BT767" s="1" t="s">
        <v>5103</v>
      </c>
      <c r="BV767" s="4" t="str">
        <f t="shared" si="1498"/>
        <v/>
      </c>
      <c r="BW767" s="4" t="str">
        <f t="shared" si="1499"/>
        <v/>
      </c>
      <c r="BX767" s="4" t="str">
        <f t="shared" si="1500"/>
        <v/>
      </c>
      <c r="BY767" s="4" t="str">
        <f t="shared" si="1501"/>
        <v>BTL</v>
      </c>
      <c r="BZ767" s="4" t="str">
        <f t="shared" si="1502"/>
        <v/>
      </c>
      <c r="CA767" s="4" t="str">
        <f t="shared" si="1503"/>
        <v/>
      </c>
      <c r="CB767" s="4" t="str">
        <f t="shared" si="1504"/>
        <v/>
      </c>
      <c r="CC767" s="4" t="str">
        <f t="shared" si="1505"/>
        <v/>
      </c>
      <c r="CD767" s="4" t="str">
        <f t="shared" si="1506"/>
        <v/>
      </c>
      <c r="CE767" s="4" t="str">
        <f t="shared" si="1507"/>
        <v/>
      </c>
      <c r="CF767" s="4" t="str">
        <f t="shared" si="1508"/>
        <v/>
      </c>
      <c r="CG767" s="4" t="str">
        <f t="shared" si="1509"/>
        <v/>
      </c>
      <c r="CH767" s="4" t="str">
        <f t="shared" si="1510"/>
        <v/>
      </c>
      <c r="CI767" s="4" t="str">
        <f t="shared" si="1511"/>
        <v/>
      </c>
      <c r="CJ767" s="4" t="str">
        <f t="shared" si="1512"/>
        <v>DUS</v>
      </c>
      <c r="CK767" s="4" t="str">
        <f t="shared" si="1513"/>
        <v/>
      </c>
      <c r="CL767" s="4" t="str">
        <f t="shared" si="1514"/>
        <v/>
      </c>
      <c r="CM767" s="4" t="str">
        <f t="shared" si="1515"/>
        <v/>
      </c>
      <c r="CN767" s="4" t="str">
        <f t="shared" si="1516"/>
        <v/>
      </c>
      <c r="CO767" s="4" t="str">
        <f t="shared" si="1517"/>
        <v/>
      </c>
      <c r="CP767" s="4" t="str">
        <f t="shared" si="1518"/>
        <v/>
      </c>
      <c r="CQ767" s="4" t="str">
        <f t="shared" si="1519"/>
        <v/>
      </c>
      <c r="CR767" s="4" t="str">
        <f t="shared" si="1520"/>
        <v/>
      </c>
      <c r="CS767" s="4" t="str">
        <f t="shared" si="1521"/>
        <v/>
      </c>
      <c r="CT767" s="4">
        <f t="shared" si="1522"/>
        <v>6</v>
      </c>
      <c r="CU767" s="4" t="str">
        <f t="shared" si="1523"/>
        <v>-</v>
      </c>
      <c r="CV767" s="4" t="str">
        <f t="shared" si="1524"/>
        <v>/</v>
      </c>
      <c r="CW767" s="4" t="str">
        <f t="shared" si="1525"/>
        <v/>
      </c>
      <c r="CX767" s="4" t="str">
        <f t="shared" si="1526"/>
        <v/>
      </c>
      <c r="CY767" s="4" t="str">
        <f t="shared" si="1527"/>
        <v/>
      </c>
      <c r="CZ767" s="4" t="str">
        <f t="shared" si="1528"/>
        <v/>
      </c>
      <c r="DA767" s="4">
        <f t="shared" si="1529"/>
        <v>9</v>
      </c>
      <c r="DB767" s="4">
        <f t="shared" si="1530"/>
        <v>28</v>
      </c>
      <c r="DC767" s="4">
        <f t="shared" si="1531"/>
        <v>19</v>
      </c>
      <c r="DD767" s="4" t="str">
        <f t="shared" si="1532"/>
        <v>/DUS</v>
      </c>
      <c r="DE767" s="4" t="str">
        <f t="shared" si="1533"/>
        <v>L/DUS</v>
      </c>
      <c r="DF767" s="4" t="str" cm="1">
        <f t="array" ref="DF767">LEFT(DM767,SUM(LEN(DM767)-LEN(SUBSTITUTE(DM767,{"0";"1";"2";"3";"4";"5";"6";"7";"8";"9"},""))))</f>
        <v>12</v>
      </c>
      <c r="DG767" s="4">
        <f t="shared" si="1534"/>
        <v>13</v>
      </c>
      <c r="DH767" s="4" t="b">
        <f t="shared" si="1535"/>
        <v>1</v>
      </c>
      <c r="DI767" s="4" t="str">
        <f t="shared" si="1536"/>
        <v>DUS</v>
      </c>
      <c r="DJ767" s="4" t="b">
        <f t="shared" si="1537"/>
        <v>0</v>
      </c>
      <c r="DK767" s="4" t="b">
        <f t="shared" si="1538"/>
        <v>0</v>
      </c>
      <c r="DL767" s="5" t="str">
        <f t="shared" si="1539"/>
        <v>FRUTEA BOTOL 350ML</v>
      </c>
      <c r="DM767" s="4" t="str">
        <f t="shared" si="1540"/>
        <v>12BTL/DUS</v>
      </c>
      <c r="DN767" t="s">
        <v>1064</v>
      </c>
      <c r="DO767" s="1"/>
      <c r="DP767" s="4" t="b">
        <f t="shared" ca="1" si="1541"/>
        <v>1</v>
      </c>
      <c r="DQ767">
        <v>43000</v>
      </c>
      <c r="DR767">
        <v>43000</v>
      </c>
      <c r="DS767">
        <v>41000</v>
      </c>
      <c r="DT767" t="str">
        <f t="shared" si="1542"/>
        <v>8000000000767</v>
      </c>
      <c r="DU767" t="str">
        <f t="shared" si="1543"/>
        <v>FRUTEA BOTOL 350ML</v>
      </c>
      <c r="DV767" t="s">
        <v>4301</v>
      </c>
      <c r="DW767" t="s">
        <v>4301</v>
      </c>
      <c r="DX767" s="4" t="str" cm="1">
        <f t="array" aca="1" ref="DX767" ca="1">LEFT(DM767,MATCH(FALSE,ISNUMBER(MID(DM767,ROW(INDIRECT("1:"&amp;LEN(DM767)+1)), 1) *1),0) -1)</f>
        <v>12</v>
      </c>
      <c r="DY767" s="1"/>
      <c r="EA767" s="21"/>
      <c r="EC767" s="5"/>
      <c r="EF767" s="1"/>
      <c r="EH767" s="1"/>
      <c r="EI767" s="1"/>
      <c r="EL767" s="5"/>
      <c r="EM767" s="22"/>
      <c r="EN767">
        <v>0</v>
      </c>
      <c r="EO767" s="1" t="s">
        <v>5103</v>
      </c>
    </row>
    <row r="768" spans="1:145">
      <c r="A768" s="4" t="str">
        <f t="shared" si="1446"/>
        <v/>
      </c>
      <c r="B768" s="4" t="str">
        <f t="shared" si="1447"/>
        <v/>
      </c>
      <c r="C768" s="4" t="str">
        <f t="shared" si="1448"/>
        <v/>
      </c>
      <c r="D768" s="4" t="str">
        <f t="shared" si="1449"/>
        <v>BTL</v>
      </c>
      <c r="E768" s="4" t="str">
        <f t="shared" si="1450"/>
        <v/>
      </c>
      <c r="F768" s="4" t="str">
        <f t="shared" si="1451"/>
        <v/>
      </c>
      <c r="G768" s="4" t="str">
        <f t="shared" si="1452"/>
        <v/>
      </c>
      <c r="H768" s="4" t="str">
        <f t="shared" si="1453"/>
        <v/>
      </c>
      <c r="I768" s="4" t="str">
        <f t="shared" si="1454"/>
        <v/>
      </c>
      <c r="J768" s="4" t="str">
        <f t="shared" si="1455"/>
        <v/>
      </c>
      <c r="K768" s="4" t="str">
        <f t="shared" si="1456"/>
        <v/>
      </c>
      <c r="L768" s="4" t="str">
        <f t="shared" si="1457"/>
        <v/>
      </c>
      <c r="M768" s="4" t="str">
        <f t="shared" si="1458"/>
        <v/>
      </c>
      <c r="N768" s="4" t="str">
        <f t="shared" si="1459"/>
        <v/>
      </c>
      <c r="O768" s="4" t="str">
        <f t="shared" si="1460"/>
        <v/>
      </c>
      <c r="P768" s="4" t="str">
        <f t="shared" si="1461"/>
        <v/>
      </c>
      <c r="Q768" s="4" t="str">
        <f t="shared" si="1462"/>
        <v/>
      </c>
      <c r="R768" s="4" t="str">
        <f t="shared" si="1463"/>
        <v/>
      </c>
      <c r="S768" s="4" t="str">
        <f t="shared" si="1464"/>
        <v/>
      </c>
      <c r="T768" s="4" t="str">
        <f t="shared" si="1465"/>
        <v/>
      </c>
      <c r="U768" s="4" t="str">
        <f t="shared" si="1466"/>
        <v/>
      </c>
      <c r="V768" s="4" t="str">
        <f t="shared" si="1467"/>
        <v/>
      </c>
      <c r="W768" s="4" t="str">
        <f t="shared" si="1468"/>
        <v/>
      </c>
      <c r="X768" s="4" t="str">
        <f t="shared" si="1469"/>
        <v/>
      </c>
      <c r="Y768" s="4">
        <f t="shared" si="1470"/>
        <v>3</v>
      </c>
      <c r="Z768" s="4" t="str">
        <f t="shared" si="1471"/>
        <v>-</v>
      </c>
      <c r="AA768" s="4" t="str">
        <f t="shared" si="1472"/>
        <v/>
      </c>
      <c r="AB768" s="4" t="str">
        <f t="shared" si="1473"/>
        <v/>
      </c>
      <c r="AC768" s="4" t="str">
        <f t="shared" si="1474"/>
        <v/>
      </c>
      <c r="AD768" s="4" t="str">
        <f t="shared" si="1475"/>
        <v/>
      </c>
      <c r="AE768" s="4" t="str">
        <f t="shared" si="1476"/>
        <v/>
      </c>
      <c r="AF768" s="4">
        <f t="shared" si="1477"/>
        <v>4</v>
      </c>
      <c r="AG768" s="4">
        <f t="shared" si="1478"/>
        <v>29</v>
      </c>
      <c r="AH768" s="4">
        <f t="shared" si="1479"/>
        <v>25</v>
      </c>
      <c r="AI768" s="4" t="str">
        <f t="shared" si="1480"/>
        <v>1BTL</v>
      </c>
      <c r="AJ768" s="4" t="str">
        <f t="shared" si="1481"/>
        <v>-1BTL</v>
      </c>
      <c r="AK768" s="4" t="str" cm="1">
        <f t="array" ref="AK768">LEFT(AR768,SUM(LEN(AR768)-LEN(SUBSTITUTE(AR768,{"0";"1";"2";"3";"4";"5";"6";"7";"8";"9"},""))))</f>
        <v>1</v>
      </c>
      <c r="AL768" s="4">
        <f t="shared" si="1482"/>
        <v>13</v>
      </c>
      <c r="AM768" s="4" t="b">
        <f t="shared" si="1497"/>
        <v>1</v>
      </c>
      <c r="AN768" s="4" t="str">
        <f t="shared" si="1495"/>
        <v>BTL</v>
      </c>
      <c r="AO768" s="4" t="b">
        <f t="shared" si="1489"/>
        <v>0</v>
      </c>
      <c r="AP768" s="4" t="b">
        <f t="shared" si="1484"/>
        <v>0</v>
      </c>
      <c r="AQ768" s="5" t="str">
        <f t="shared" si="1485"/>
        <v>FRUTEA BOTOL 350ML LEMON</v>
      </c>
      <c r="AR768" s="4" t="str">
        <f t="shared" si="1486"/>
        <v>1BTL</v>
      </c>
      <c r="AS768" t="s">
        <v>1060</v>
      </c>
      <c r="AT768" s="1" t="s">
        <v>1061</v>
      </c>
      <c r="AU768" s="4" t="str">
        <f t="shared" ca="1" si="1490"/>
        <v/>
      </c>
      <c r="AV768">
        <v>3800</v>
      </c>
      <c r="AW768">
        <v>4500</v>
      </c>
      <c r="AX768">
        <v>3450</v>
      </c>
      <c r="AY768" t="str">
        <f t="shared" si="1494"/>
        <v>8996006858320</v>
      </c>
      <c r="AZ768" t="str">
        <f t="shared" si="1487"/>
        <v>FRUTEA BOTOL 350ML LEMON</v>
      </c>
      <c r="BA768" t="s">
        <v>4301</v>
      </c>
      <c r="BB768" t="s">
        <v>4301</v>
      </c>
      <c r="BC768" s="9" t="str" cm="1">
        <f t="array" aca="1" ref="BC768" ca="1">LEFT(AR768,MATCH(FALSE,ISNUMBER(MID(AR768,ROW(INDIRECT("1:"&amp;LEN(AR768)+1)), 1) *1),0) -1)</f>
        <v>1</v>
      </c>
      <c r="BD768" s="1"/>
      <c r="BF768" s="21"/>
      <c r="BK768" s="1"/>
      <c r="BM768" s="1"/>
      <c r="BN768" s="1"/>
      <c r="BR768" s="22"/>
      <c r="BS768">
        <v>0</v>
      </c>
      <c r="BT768" s="1" t="s">
        <v>5103</v>
      </c>
      <c r="BV768" s="4" t="str">
        <f t="shared" si="1498"/>
        <v/>
      </c>
      <c r="BW768" s="4" t="str">
        <f t="shared" si="1499"/>
        <v/>
      </c>
      <c r="BX768" s="4" t="str">
        <f t="shared" si="1500"/>
        <v/>
      </c>
      <c r="BY768" s="4" t="str">
        <f t="shared" si="1501"/>
        <v>BTL</v>
      </c>
      <c r="BZ768" s="4" t="str">
        <f t="shared" si="1502"/>
        <v/>
      </c>
      <c r="CA768" s="4" t="str">
        <f t="shared" si="1503"/>
        <v/>
      </c>
      <c r="CB768" s="4" t="str">
        <f t="shared" si="1504"/>
        <v/>
      </c>
      <c r="CC768" s="4" t="str">
        <f t="shared" si="1505"/>
        <v/>
      </c>
      <c r="CD768" s="4" t="str">
        <f t="shared" si="1506"/>
        <v/>
      </c>
      <c r="CE768" s="4" t="str">
        <f t="shared" si="1507"/>
        <v/>
      </c>
      <c r="CF768" s="4" t="str">
        <f t="shared" si="1508"/>
        <v/>
      </c>
      <c r="CG768" s="4" t="str">
        <f t="shared" si="1509"/>
        <v/>
      </c>
      <c r="CH768" s="4" t="str">
        <f t="shared" si="1510"/>
        <v/>
      </c>
      <c r="CI768" s="4" t="str">
        <f t="shared" si="1511"/>
        <v/>
      </c>
      <c r="CJ768" s="4" t="str">
        <f t="shared" si="1512"/>
        <v>DUS</v>
      </c>
      <c r="CK768" s="4" t="str">
        <f t="shared" si="1513"/>
        <v/>
      </c>
      <c r="CL768" s="4" t="str">
        <f t="shared" si="1514"/>
        <v/>
      </c>
      <c r="CM768" s="4" t="str">
        <f t="shared" si="1515"/>
        <v/>
      </c>
      <c r="CN768" s="4" t="str">
        <f t="shared" si="1516"/>
        <v/>
      </c>
      <c r="CO768" s="4" t="str">
        <f t="shared" si="1517"/>
        <v/>
      </c>
      <c r="CP768" s="4" t="str">
        <f t="shared" si="1518"/>
        <v/>
      </c>
      <c r="CQ768" s="4" t="str">
        <f t="shared" si="1519"/>
        <v/>
      </c>
      <c r="CR768" s="4" t="str">
        <f t="shared" si="1520"/>
        <v/>
      </c>
      <c r="CS768" s="4" t="str">
        <f t="shared" si="1521"/>
        <v/>
      </c>
      <c r="CT768" s="4">
        <f t="shared" si="1522"/>
        <v>6</v>
      </c>
      <c r="CU768" s="4" t="str">
        <f t="shared" si="1523"/>
        <v>-</v>
      </c>
      <c r="CV768" s="4" t="str">
        <f t="shared" si="1524"/>
        <v>/</v>
      </c>
      <c r="CW768" s="4" t="str">
        <f t="shared" si="1525"/>
        <v/>
      </c>
      <c r="CX768" s="4" t="str">
        <f t="shared" si="1526"/>
        <v/>
      </c>
      <c r="CY768" s="4" t="str">
        <f t="shared" si="1527"/>
        <v/>
      </c>
      <c r="CZ768" s="4" t="str">
        <f t="shared" si="1528"/>
        <v/>
      </c>
      <c r="DA768" s="4">
        <f t="shared" si="1529"/>
        <v>9</v>
      </c>
      <c r="DB768" s="4">
        <f t="shared" si="1530"/>
        <v>28</v>
      </c>
      <c r="DC768" s="4">
        <f t="shared" si="1531"/>
        <v>19</v>
      </c>
      <c r="DD768" s="4" t="str">
        <f t="shared" si="1532"/>
        <v>/DUS</v>
      </c>
      <c r="DE768" s="4" t="str">
        <f t="shared" si="1533"/>
        <v>L/DUS</v>
      </c>
      <c r="DF768" s="4" t="str" cm="1">
        <f t="array" ref="DF768">LEFT(DM768,SUM(LEN(DM768)-LEN(SUBSTITUTE(DM768,{"0";"1";"2";"3";"4";"5";"6";"7";"8";"9"},""))))</f>
        <v>12</v>
      </c>
      <c r="DG768" s="4">
        <f t="shared" si="1534"/>
        <v>13</v>
      </c>
      <c r="DH768" s="4" t="b">
        <f t="shared" si="1535"/>
        <v>1</v>
      </c>
      <c r="DI768" s="4" t="str">
        <f t="shared" si="1536"/>
        <v>DUS</v>
      </c>
      <c r="DJ768" s="4" t="b">
        <f t="shared" si="1537"/>
        <v>0</v>
      </c>
      <c r="DK768" s="4" t="b">
        <f t="shared" si="1538"/>
        <v>0</v>
      </c>
      <c r="DL768" s="5" t="str">
        <f t="shared" si="1539"/>
        <v>FRUTEA BOTOL 350ML</v>
      </c>
      <c r="DM768" s="4" t="str">
        <f t="shared" si="1540"/>
        <v>12BTL/DUS</v>
      </c>
      <c r="DN768" t="s">
        <v>1064</v>
      </c>
      <c r="DO768" s="1"/>
      <c r="DP768" s="4" t="b">
        <f t="shared" ca="1" si="1541"/>
        <v>1</v>
      </c>
      <c r="DQ768">
        <v>43000</v>
      </c>
      <c r="DR768">
        <v>43000</v>
      </c>
      <c r="DS768">
        <v>41000</v>
      </c>
      <c r="DT768" t="str">
        <f t="shared" si="1542"/>
        <v>8000000000768</v>
      </c>
      <c r="DU768" t="str">
        <f t="shared" si="1543"/>
        <v>FRUTEA BOTOL 350ML</v>
      </c>
      <c r="DV768" t="s">
        <v>4301</v>
      </c>
      <c r="DW768" t="s">
        <v>4301</v>
      </c>
      <c r="DX768" s="4" t="str" cm="1">
        <f t="array" aca="1" ref="DX768" ca="1">LEFT(DM768,MATCH(FALSE,ISNUMBER(MID(DM768,ROW(INDIRECT("1:"&amp;LEN(DM768)+1)), 1) *1),0) -1)</f>
        <v>12</v>
      </c>
      <c r="DY768" s="1"/>
      <c r="EA768" s="21"/>
      <c r="EC768" s="5"/>
      <c r="EF768" s="1"/>
      <c r="EH768" s="1"/>
      <c r="EI768" s="1"/>
      <c r="EL768" s="5"/>
      <c r="EM768" s="22"/>
      <c r="EN768">
        <v>0</v>
      </c>
      <c r="EO768" s="1" t="s">
        <v>5103</v>
      </c>
    </row>
    <row r="769" spans="1:145">
      <c r="A769" s="4" t="str">
        <f t="shared" si="1446"/>
        <v/>
      </c>
      <c r="B769" s="4" t="str">
        <f t="shared" si="1447"/>
        <v/>
      </c>
      <c r="C769" s="4" t="str">
        <f t="shared" si="1448"/>
        <v/>
      </c>
      <c r="D769" s="4" t="str">
        <f t="shared" si="1449"/>
        <v>BTL</v>
      </c>
      <c r="E769" s="4" t="str">
        <f t="shared" si="1450"/>
        <v/>
      </c>
      <c r="F769" s="4" t="str">
        <f t="shared" si="1451"/>
        <v/>
      </c>
      <c r="G769" s="4" t="str">
        <f t="shared" si="1452"/>
        <v/>
      </c>
      <c r="H769" s="4" t="str">
        <f t="shared" si="1453"/>
        <v/>
      </c>
      <c r="I769" s="4" t="str">
        <f t="shared" si="1454"/>
        <v/>
      </c>
      <c r="J769" s="4" t="str">
        <f t="shared" si="1455"/>
        <v/>
      </c>
      <c r="K769" s="4" t="str">
        <f t="shared" si="1456"/>
        <v/>
      </c>
      <c r="L769" s="4" t="str">
        <f t="shared" si="1457"/>
        <v/>
      </c>
      <c r="M769" s="4" t="str">
        <f t="shared" si="1458"/>
        <v/>
      </c>
      <c r="N769" s="4" t="str">
        <f t="shared" si="1459"/>
        <v/>
      </c>
      <c r="O769" s="4" t="str">
        <f t="shared" si="1460"/>
        <v/>
      </c>
      <c r="P769" s="4" t="str">
        <f t="shared" si="1461"/>
        <v/>
      </c>
      <c r="Q769" s="4" t="str">
        <f t="shared" si="1462"/>
        <v/>
      </c>
      <c r="R769" s="4" t="str">
        <f t="shared" si="1463"/>
        <v/>
      </c>
      <c r="S769" s="4" t="str">
        <f t="shared" si="1464"/>
        <v/>
      </c>
      <c r="T769" s="4" t="str">
        <f t="shared" si="1465"/>
        <v/>
      </c>
      <c r="U769" s="4" t="str">
        <f t="shared" si="1466"/>
        <v/>
      </c>
      <c r="V769" s="4" t="str">
        <f t="shared" si="1467"/>
        <v/>
      </c>
      <c r="W769" s="4" t="str">
        <f t="shared" si="1468"/>
        <v/>
      </c>
      <c r="X769" s="4" t="str">
        <f t="shared" si="1469"/>
        <v/>
      </c>
      <c r="Y769" s="4">
        <f t="shared" si="1470"/>
        <v>3</v>
      </c>
      <c r="Z769" s="4" t="str">
        <f t="shared" si="1471"/>
        <v>-</v>
      </c>
      <c r="AA769" s="4" t="str">
        <f t="shared" si="1472"/>
        <v/>
      </c>
      <c r="AB769" s="4" t="str">
        <f t="shared" si="1473"/>
        <v/>
      </c>
      <c r="AC769" s="4" t="str">
        <f t="shared" si="1474"/>
        <v/>
      </c>
      <c r="AD769" s="4" t="str">
        <f t="shared" si="1475"/>
        <v/>
      </c>
      <c r="AE769" s="4" t="str">
        <f t="shared" si="1476"/>
        <v/>
      </c>
      <c r="AF769" s="4">
        <f t="shared" si="1477"/>
        <v>4</v>
      </c>
      <c r="AG769" s="4">
        <f t="shared" si="1478"/>
        <v>32</v>
      </c>
      <c r="AH769" s="4">
        <f t="shared" si="1479"/>
        <v>28</v>
      </c>
      <c r="AI769" s="4" t="str">
        <f t="shared" si="1480"/>
        <v>1BTL</v>
      </c>
      <c r="AJ769" s="4" t="str">
        <f t="shared" si="1481"/>
        <v>-1BTL</v>
      </c>
      <c r="AK769" s="4" t="str" cm="1">
        <f t="array" ref="AK769">LEFT(AR769,SUM(LEN(AR769)-LEN(SUBSTITUTE(AR769,{"0";"1";"2";"3";"4";"5";"6";"7";"8";"9"},""))))</f>
        <v>1</v>
      </c>
      <c r="AL769" s="4">
        <f t="shared" si="1482"/>
        <v>13</v>
      </c>
      <c r="AM769" s="4" t="b">
        <f t="shared" si="1497"/>
        <v>1</v>
      </c>
      <c r="AN769" s="4" t="str">
        <f t="shared" si="1495"/>
        <v>BTL</v>
      </c>
      <c r="AO769" s="4" t="b">
        <f t="shared" si="1489"/>
        <v>0</v>
      </c>
      <c r="AP769" s="4" t="b">
        <f t="shared" si="1484"/>
        <v>0</v>
      </c>
      <c r="AQ769" s="5" t="str">
        <f t="shared" si="1485"/>
        <v>FRUTEA BOTOL 350ML STROBERI</v>
      </c>
      <c r="AR769" s="4" t="str">
        <f t="shared" si="1486"/>
        <v>1BTL</v>
      </c>
      <c r="AS769" t="s">
        <v>1062</v>
      </c>
      <c r="AT769" s="1" t="s">
        <v>1063</v>
      </c>
      <c r="AU769" s="4" t="str">
        <f t="shared" ca="1" si="1490"/>
        <v/>
      </c>
      <c r="AV769">
        <v>3800</v>
      </c>
      <c r="AW769">
        <v>4500</v>
      </c>
      <c r="AX769">
        <v>3450</v>
      </c>
      <c r="AY769" t="str">
        <f t="shared" si="1494"/>
        <v>8996006858108</v>
      </c>
      <c r="AZ769" t="str">
        <f t="shared" si="1487"/>
        <v>FRUTEA BOTOL 350ML STROBERI</v>
      </c>
      <c r="BA769" t="s">
        <v>4301</v>
      </c>
      <c r="BB769" t="s">
        <v>4301</v>
      </c>
      <c r="BC769" s="9" t="str" cm="1">
        <f t="array" aca="1" ref="BC769" ca="1">LEFT(AR769,MATCH(FALSE,ISNUMBER(MID(AR769,ROW(INDIRECT("1:"&amp;LEN(AR769)+1)), 1) *1),0) -1)</f>
        <v>1</v>
      </c>
      <c r="BD769" s="1"/>
      <c r="BF769" s="21"/>
      <c r="BK769" s="1"/>
      <c r="BM769" s="1"/>
      <c r="BN769" s="1"/>
      <c r="BR769" s="22"/>
      <c r="BS769">
        <v>0</v>
      </c>
      <c r="BT769" s="1" t="s">
        <v>5103</v>
      </c>
      <c r="BV769" s="4" t="str">
        <f>IF(IFERROR(SEARCH($A$1,DN769),0)&gt;0,$A$1,"")</f>
        <v/>
      </c>
      <c r="BW769" s="4" t="str">
        <f>IF(IFERROR(SEARCH($B$1,DN769),0)&gt;0,$B$1,"")</f>
        <v/>
      </c>
      <c r="BX769" s="4" t="str">
        <f>IF(IFERROR(SEARCH($C$1,DN769),0)&gt;0,$C$1,"")</f>
        <v/>
      </c>
      <c r="BY769" s="4" t="str">
        <f>IF(IFERROR(SEARCH($D$1,DN769),0)&gt;0,$D$1,"")</f>
        <v>BTL</v>
      </c>
      <c r="BZ769" s="4" t="str">
        <f>IF(IFERROR(SEARCH($E$1,DN769),0)&gt;0,$E$1,"")</f>
        <v/>
      </c>
      <c r="CA769" s="4" t="str">
        <f>IF(IFERROR(SEARCH($F$1,DN769),0)&gt;0,$F$1,"")</f>
        <v/>
      </c>
      <c r="CB769" s="4" t="str">
        <f>IF(IFERROR(SEARCH($G$1,DN769),0)&gt;0,$G$1,"")</f>
        <v/>
      </c>
      <c r="CC769" s="4" t="str">
        <f>IF(IFERROR(SEARCH($H$1,DN769),0)&gt;0,$H$1,"")</f>
        <v/>
      </c>
      <c r="CD769" s="4" t="str">
        <f>IF(IFERROR(SEARCH($I$1,DN769),0)&gt;0,$I$1,"")</f>
        <v/>
      </c>
      <c r="CE769" s="4" t="str">
        <f>IF(IFERROR(SEARCH($J$1,DN769),0)&gt;0,$J$1,"")</f>
        <v/>
      </c>
      <c r="CF769" s="4" t="str">
        <f>IF(IFERROR(SEARCH($K$1,DN769),0)&gt;0,$K$1,"")</f>
        <v/>
      </c>
      <c r="CG769" s="4" t="str">
        <f>IF(IFERROR(SEARCH($L$1,DN769),0)&gt;0,$L$1,"")</f>
        <v/>
      </c>
      <c r="CH769" s="4" t="str">
        <f>IF(IFERROR(SEARCH($M$1,DN769),0)&gt;0,$M$1,"")</f>
        <v/>
      </c>
      <c r="CI769" s="4" t="str">
        <f>IF(IFERROR(SEARCH($N$1,DN769),0)&gt;0,$N$1,"")</f>
        <v/>
      </c>
      <c r="CJ769" s="4" t="str">
        <f>IF(IFERROR(SEARCH($O$1,DN769),0)&gt;0,$O$1,"")</f>
        <v>DUS</v>
      </c>
      <c r="CK769" s="4" t="str">
        <f>IF(IFERROR(SEARCH($P$1,DN769),0)&gt;0,$P$1,"")</f>
        <v/>
      </c>
      <c r="CL769" s="4" t="str">
        <f>IF(IFERROR(SEARCH($Q$1,DN769),0)&gt;0,$Q$1,"")</f>
        <v/>
      </c>
      <c r="CM769" s="4" t="str">
        <f>IF(IFERROR(SEARCH($R$1,DN769),0)&gt;0,$R$1,"")</f>
        <v/>
      </c>
      <c r="CN769" s="4" t="str">
        <f>IF(IFERROR(SEARCH($S$1,DN769),0)&gt;0,$S$1,"")</f>
        <v/>
      </c>
      <c r="CO769" s="4" t="str">
        <f>IF(IFERROR(SEARCH($T$1,DN769),0)&gt;0,$T$1,"")</f>
        <v/>
      </c>
      <c r="CP769" s="4" t="str">
        <f>IF(IFERROR(SEARCH($U$1,DN769),0)&gt;0,$U$1,"")</f>
        <v/>
      </c>
      <c r="CQ769" s="4" t="str">
        <f>IF(IFERROR(SEARCH($V$1,DN769),0)&gt;0,$V$1,"")</f>
        <v/>
      </c>
      <c r="CR769" s="4" t="str">
        <f>IF(IFERROR(SEARCH($W$1,DN769),0)&gt;0,$W$1,"")</f>
        <v/>
      </c>
      <c r="CS769" s="4" t="str">
        <f>IF(IFERROR(SEARCH($X$1,DN769),0)&gt;0,$X$1,"")</f>
        <v/>
      </c>
      <c r="CT769" s="4">
        <f>LEN(BW769)+LEN(BX769)+LEN(BY769)+LEN(BZ769)+LEN(CA769)+LEN(CO769)+LEN(CB769)+LEN(CC769)+LEN(CD769)+LEN(CE769)+LEN(CF769)+LEN(CG769)+LEN(CH769)+LEN(CI769)+LEN(CP769)+LEN(CJ769)+LEN(CK769)+LEN(CQ769)+LEN(BV769)+LEN(CL769)+LEN(CS769)+LEN(CM769)+LEN(CR769)+LEN(CN769)</f>
        <v>6</v>
      </c>
      <c r="CU769" s="4" t="str">
        <f>IF(IFERROR(SEARCH($Z$1,DN769),0)&gt;0,$Z$1,"")</f>
        <v>-</v>
      </c>
      <c r="CV769" s="4" t="str">
        <f>IF(IFERROR(SEARCH($AA$1,DN769),0)&gt;0,$AA$1,"")</f>
        <v>/</v>
      </c>
      <c r="CW769" s="4" t="str">
        <f>IF(IFERROR(SEARCH($AB$1,DN769),0)&gt;0,$AB$1,"")</f>
        <v/>
      </c>
      <c r="CX769" s="4" t="str">
        <f>IF(IFERROR(SEARCH($AC$1,DN769),0)&gt;0,$AC$1,"")</f>
        <v/>
      </c>
      <c r="CY769" s="4" t="str">
        <f>IF(IFERROR(SEARCH($AD$1,DN769),0)&gt;0,$AD$1,"")</f>
        <v/>
      </c>
      <c r="CZ769" s="4" t="str">
        <f>IF(IFERROR(SEARCH($AE$1,DN769),0)&gt;0,$AE$1,"")</f>
        <v/>
      </c>
      <c r="DA769" s="4">
        <f>LEN(DM769)</f>
        <v>9</v>
      </c>
      <c r="DB769" s="4">
        <f>LEN(DN769)</f>
        <v>28</v>
      </c>
      <c r="DC769" s="4">
        <f>DB769-DA769</f>
        <v>19</v>
      </c>
      <c r="DD769" s="4" t="str">
        <f>RIGHT(DN769,4)</f>
        <v>/DUS</v>
      </c>
      <c r="DE769" s="4" t="str">
        <f>RIGHT(DN769,5)</f>
        <v>L/DUS</v>
      </c>
      <c r="DF769" s="4" t="str" cm="1">
        <f t="array" ref="DF769">LEFT(DM769,SUM(LEN(DM769)-LEN(SUBSTITUTE(DM769,{"0";"1";"2";"3";"4";"5";"6";"7";"8";"9"},""))))</f>
        <v>12</v>
      </c>
      <c r="DG769" s="4">
        <f>LEN(DT769)</f>
        <v>13</v>
      </c>
      <c r="DH769" s="4" t="b">
        <f>LEFT(DM769,2)=DF769</f>
        <v>1</v>
      </c>
      <c r="DI769" s="4" t="str">
        <f>RIGHT(DD769,3)</f>
        <v>DUS</v>
      </c>
      <c r="DJ769" s="4" t="b">
        <f>IF((DL769=AQ764)=TRUE,TRUE,IF((AQ762=DL769)=TRUE,TRUE,FALSE))</f>
        <v>0</v>
      </c>
      <c r="DK769" s="4" t="b">
        <f>LEFT(DN769,2)=LEFT(DO769,2)</f>
        <v>0</v>
      </c>
      <c r="DL769" s="5" t="str">
        <f>LEFT(DN769,(DC769-1))</f>
        <v>FRUTEA BOTOL 350ML</v>
      </c>
      <c r="DM769" s="4" t="str">
        <f>IFERROR(RIGHT(DN769,LEN(DN769)-FIND("-",DN769)),1)</f>
        <v>12BTL/DUS</v>
      </c>
      <c r="DN769" t="s">
        <v>1064</v>
      </c>
      <c r="DO769" s="1"/>
      <c r="DP769" s="4" t="b">
        <f ca="1">IF(IF(IF(DL769=AQ764,10,0)+IF(NOT(DI769=$AU$1)=TRUE,10,0)=
20,"XXXX",IF(IF((DX769+1)=2,0,1)+IF(DI769=$AU$1,1,0)=2,TRUE,""))
="",IF(IF(DL769=AQ762,10,0)+IF(NOT(DI769=$AU$1)=TRUE,10,0)=
20,"XXXX",IF(IF((DX769+1)=2,0,1)+IF(DI769=$AU$1,1,0)=2,TRUE,
"")),IF(IF(DL769=AQ764,10,0)+IF(NOT(DI769=$AU$1)=TRUE,10,0)=
20,"XXXX",IF(IF((DX769+1)=2,0,1)+IF(DI769=$AU$1,1,0)=2,TRUE,"")))</f>
        <v>1</v>
      </c>
      <c r="DQ769">
        <v>43000</v>
      </c>
      <c r="DR769">
        <v>43000</v>
      </c>
      <c r="DS769">
        <v>41000</v>
      </c>
      <c r="DT769" t="str">
        <f>IF(DO769&gt;0,DO769,"8000000000"&amp;ROW(DS769))</f>
        <v>8000000000769</v>
      </c>
      <c r="DU769" t="str">
        <f>DL769</f>
        <v>FRUTEA BOTOL 350ML</v>
      </c>
      <c r="DV769" t="s">
        <v>4301</v>
      </c>
      <c r="DW769" t="s">
        <v>4301</v>
      </c>
      <c r="DX769" s="4" t="str" cm="1">
        <f t="array" aca="1" ref="DX769" ca="1">LEFT(DM769,MATCH(FALSE,ISNUMBER(MID(DM769,ROW(INDIRECT("1:"&amp;LEN(DM769)+1)), 1) *1),0) -1)</f>
        <v>12</v>
      </c>
      <c r="DY769" s="1"/>
      <c r="EA769" s="21"/>
      <c r="EC769" s="5"/>
      <c r="EF769" s="1"/>
      <c r="EH769" s="1"/>
      <c r="EI769" s="1"/>
      <c r="EL769" s="5"/>
      <c r="EM769" s="22"/>
      <c r="EN769">
        <v>0</v>
      </c>
      <c r="EO769" s="1" t="s">
        <v>5103</v>
      </c>
    </row>
    <row r="770" spans="1:145">
      <c r="A770" s="4" t="str">
        <f t="shared" si="1446"/>
        <v/>
      </c>
      <c r="B770" s="4" t="str">
        <f t="shared" si="1447"/>
        <v/>
      </c>
      <c r="C770" s="4" t="str">
        <f t="shared" si="1448"/>
        <v/>
      </c>
      <c r="D770" s="4" t="str">
        <f t="shared" si="1449"/>
        <v>BTL</v>
      </c>
      <c r="E770" s="4" t="str">
        <f t="shared" si="1450"/>
        <v/>
      </c>
      <c r="F770" s="4" t="str">
        <f t="shared" si="1451"/>
        <v/>
      </c>
      <c r="G770" s="4" t="str">
        <f t="shared" si="1452"/>
        <v/>
      </c>
      <c r="H770" s="4" t="str">
        <f t="shared" si="1453"/>
        <v/>
      </c>
      <c r="I770" s="4" t="str">
        <f t="shared" si="1454"/>
        <v/>
      </c>
      <c r="J770" s="4" t="str">
        <f t="shared" si="1455"/>
        <v/>
      </c>
      <c r="K770" s="4" t="str">
        <f t="shared" si="1456"/>
        <v/>
      </c>
      <c r="L770" s="4" t="str">
        <f t="shared" si="1457"/>
        <v/>
      </c>
      <c r="M770" s="4" t="str">
        <f t="shared" si="1458"/>
        <v/>
      </c>
      <c r="N770" s="4" t="str">
        <f t="shared" si="1459"/>
        <v/>
      </c>
      <c r="O770" s="4" t="str">
        <f t="shared" si="1460"/>
        <v/>
      </c>
      <c r="P770" s="4" t="str">
        <f t="shared" si="1461"/>
        <v/>
      </c>
      <c r="Q770" s="4" t="str">
        <f t="shared" si="1462"/>
        <v/>
      </c>
      <c r="R770" s="4" t="str">
        <f t="shared" si="1463"/>
        <v/>
      </c>
      <c r="S770" s="4" t="str">
        <f t="shared" si="1464"/>
        <v/>
      </c>
      <c r="T770" s="4" t="str">
        <f t="shared" si="1465"/>
        <v/>
      </c>
      <c r="U770" s="4" t="str">
        <f t="shared" si="1466"/>
        <v/>
      </c>
      <c r="V770" s="4" t="str">
        <f t="shared" si="1467"/>
        <v/>
      </c>
      <c r="W770" s="4" t="str">
        <f t="shared" si="1468"/>
        <v/>
      </c>
      <c r="X770" s="4" t="str">
        <f t="shared" si="1469"/>
        <v/>
      </c>
      <c r="Y770" s="4">
        <f t="shared" si="1470"/>
        <v>3</v>
      </c>
      <c r="Z770" s="4" t="str">
        <f t="shared" si="1471"/>
        <v>-</v>
      </c>
      <c r="AA770" s="4" t="str">
        <f t="shared" si="1472"/>
        <v/>
      </c>
      <c r="AB770" s="4" t="str">
        <f t="shared" si="1473"/>
        <v/>
      </c>
      <c r="AC770" s="4" t="str">
        <f t="shared" si="1474"/>
        <v/>
      </c>
      <c r="AD770" s="4" t="str">
        <f t="shared" si="1475"/>
        <v/>
      </c>
      <c r="AE770" s="4" t="str">
        <f t="shared" si="1476"/>
        <v/>
      </c>
      <c r="AF770" s="4">
        <f t="shared" si="1477"/>
        <v>4</v>
      </c>
      <c r="AG770" s="4">
        <f t="shared" si="1478"/>
        <v>36</v>
      </c>
      <c r="AH770" s="4">
        <f t="shared" si="1479"/>
        <v>32</v>
      </c>
      <c r="AI770" s="4" t="str">
        <f t="shared" si="1480"/>
        <v>1BTL</v>
      </c>
      <c r="AJ770" s="4" t="str">
        <f t="shared" si="1481"/>
        <v>-1BTL</v>
      </c>
      <c r="AK770" s="4" t="str" cm="1">
        <f t="array" ref="AK770">LEFT(AR770,SUM(LEN(AR770)-LEN(SUBSTITUTE(AR770,{"0";"1";"2";"3";"4";"5";"6";"7";"8";"9"},""))))</f>
        <v>1</v>
      </c>
      <c r="AL770" s="4">
        <f t="shared" si="1482"/>
        <v>13</v>
      </c>
      <c r="AM770" s="4" t="b">
        <f t="shared" si="1497"/>
        <v>1</v>
      </c>
      <c r="AN770" s="4" t="str">
        <f t="shared" si="1495"/>
        <v>BTL</v>
      </c>
      <c r="AO770" s="4" t="b">
        <f t="shared" si="1489"/>
        <v>0</v>
      </c>
      <c r="AP770" s="4" t="b">
        <f t="shared" si="1484"/>
        <v>0</v>
      </c>
      <c r="AQ770" s="5" t="str">
        <f t="shared" si="1485"/>
        <v>FRUTEA BOTOL 500ML BLACKCURRANT</v>
      </c>
      <c r="AR770" s="4" t="str">
        <f t="shared" si="1486"/>
        <v>1BTL</v>
      </c>
      <c r="AS770" t="s">
        <v>4623</v>
      </c>
      <c r="AT770" s="1" t="s">
        <v>1065</v>
      </c>
      <c r="AU770" s="4" t="str">
        <f t="shared" ca="1" si="1490"/>
        <v/>
      </c>
      <c r="AV770">
        <v>5500</v>
      </c>
      <c r="AW770">
        <v>6000</v>
      </c>
      <c r="AX770">
        <v>4791</v>
      </c>
      <c r="AY770" t="str">
        <f t="shared" si="1494"/>
        <v>8996006853400</v>
      </c>
      <c r="AZ770" t="str">
        <f t="shared" si="1487"/>
        <v>FRUTEA BOTOL 500ML BLACKCURRANT</v>
      </c>
      <c r="BA770" t="s">
        <v>4301</v>
      </c>
      <c r="BB770" t="s">
        <v>4301</v>
      </c>
      <c r="BC770" s="9" t="str" cm="1">
        <f t="array" aca="1" ref="BC770" ca="1">LEFT(AR770,MATCH(FALSE,ISNUMBER(MID(AR770,ROW(INDIRECT("1:"&amp;LEN(AR770)+1)), 1) *1),0) -1)</f>
        <v>1</v>
      </c>
      <c r="BD770" s="1"/>
      <c r="BF770" s="21"/>
      <c r="BK770" s="1"/>
      <c r="BM770" s="1"/>
      <c r="BN770" s="1"/>
      <c r="BR770" s="22"/>
      <c r="BS770">
        <v>0</v>
      </c>
      <c r="BT770" s="1" t="s">
        <v>5103</v>
      </c>
    </row>
    <row r="771" spans="1:145">
      <c r="A771" s="4" t="str">
        <f t="shared" si="1446"/>
        <v/>
      </c>
      <c r="B771" s="4" t="str">
        <f t="shared" si="1447"/>
        <v/>
      </c>
      <c r="C771" s="4" t="str">
        <f t="shared" si="1448"/>
        <v/>
      </c>
      <c r="D771" s="4" t="str">
        <f t="shared" si="1449"/>
        <v/>
      </c>
      <c r="E771" s="4" t="str">
        <f t="shared" si="1450"/>
        <v/>
      </c>
      <c r="F771" s="4" t="str">
        <f t="shared" si="1451"/>
        <v/>
      </c>
      <c r="G771" s="4" t="str">
        <f t="shared" si="1452"/>
        <v>KTK</v>
      </c>
      <c r="H771" s="4" t="str">
        <f t="shared" si="1453"/>
        <v/>
      </c>
      <c r="I771" s="4" t="str">
        <f t="shared" si="1454"/>
        <v/>
      </c>
      <c r="J771" s="4" t="str">
        <f t="shared" si="1455"/>
        <v/>
      </c>
      <c r="K771" s="4" t="str">
        <f t="shared" si="1456"/>
        <v/>
      </c>
      <c r="L771" s="4" t="str">
        <f t="shared" si="1457"/>
        <v/>
      </c>
      <c r="M771" s="4" t="str">
        <f t="shared" si="1458"/>
        <v/>
      </c>
      <c r="N771" s="4" t="str">
        <f t="shared" si="1459"/>
        <v/>
      </c>
      <c r="O771" s="4" t="str">
        <f t="shared" si="1460"/>
        <v/>
      </c>
      <c r="P771" s="4" t="str">
        <f t="shared" si="1461"/>
        <v/>
      </c>
      <c r="Q771" s="4" t="str">
        <f t="shared" si="1462"/>
        <v/>
      </c>
      <c r="R771" s="4" t="str">
        <f t="shared" si="1463"/>
        <v/>
      </c>
      <c r="S771" s="4" t="str">
        <f t="shared" si="1464"/>
        <v/>
      </c>
      <c r="T771" s="4" t="str">
        <f t="shared" si="1465"/>
        <v/>
      </c>
      <c r="U771" s="4" t="str">
        <f t="shared" si="1466"/>
        <v/>
      </c>
      <c r="V771" s="4" t="str">
        <f t="shared" si="1467"/>
        <v/>
      </c>
      <c r="W771" s="4" t="str">
        <f t="shared" si="1468"/>
        <v/>
      </c>
      <c r="X771" s="4" t="str">
        <f t="shared" si="1469"/>
        <v/>
      </c>
      <c r="Y771" s="4">
        <f t="shared" si="1470"/>
        <v>3</v>
      </c>
      <c r="Z771" s="4" t="str">
        <f t="shared" si="1471"/>
        <v>-</v>
      </c>
      <c r="AA771" s="4" t="str">
        <f t="shared" si="1472"/>
        <v/>
      </c>
      <c r="AB771" s="4" t="str">
        <f t="shared" si="1473"/>
        <v/>
      </c>
      <c r="AC771" s="4" t="str">
        <f t="shared" si="1474"/>
        <v/>
      </c>
      <c r="AD771" s="4" t="str">
        <f t="shared" si="1475"/>
        <v/>
      </c>
      <c r="AE771" s="4" t="str">
        <f t="shared" si="1476"/>
        <v/>
      </c>
      <c r="AF771" s="4">
        <f t="shared" si="1477"/>
        <v>4</v>
      </c>
      <c r="AG771" s="4">
        <f t="shared" si="1478"/>
        <v>17</v>
      </c>
      <c r="AH771" s="4">
        <f t="shared" si="1479"/>
        <v>13</v>
      </c>
      <c r="AI771" s="4" t="str">
        <f t="shared" si="1480"/>
        <v>1KTK</v>
      </c>
      <c r="AJ771" s="4" t="str">
        <f t="shared" si="1481"/>
        <v>-1KTK</v>
      </c>
      <c r="AK771" s="4" t="str" cm="1">
        <f t="array" ref="AK771">LEFT(AR771,SUM(LEN(AR771)-LEN(SUBSTITUTE(AR771,{"0";"1";"2";"3";"4";"5";"6";"7";"8";"9"},""))))</f>
        <v>1</v>
      </c>
      <c r="AL771" s="4">
        <f t="shared" si="1482"/>
        <v>13</v>
      </c>
      <c r="AM771" s="4" t="b">
        <f t="shared" si="1497"/>
        <v>1</v>
      </c>
      <c r="AN771" s="4" t="str">
        <f t="shared" si="1495"/>
        <v>KTK</v>
      </c>
      <c r="AO771" s="4" t="b">
        <f>IF((AQ771=DL771)=TRUE,TRUE,IF((AQ770=AQ771)=TRUE,TRUE,FALSE))</f>
        <v>1</v>
      </c>
      <c r="AP771" s="4" t="b">
        <f t="shared" si="1484"/>
        <v>0</v>
      </c>
      <c r="AQ771" s="5" t="str">
        <f t="shared" si="1485"/>
        <v>FULLO BLASTO</v>
      </c>
      <c r="AR771" s="4" t="str">
        <f t="shared" si="1486"/>
        <v>1KTK</v>
      </c>
      <c r="AS771" t="s">
        <v>1066</v>
      </c>
      <c r="AT771" s="1" t="s">
        <v>1067</v>
      </c>
      <c r="AU771" s="4" t="str">
        <f>IF(IF(IF(AQ771=DL771,10,0)+IF(NOT(AN771=$AU$1)=TRUE,10,0)=
20,"XXXX",IF(IF((BC771+1)=2,0,1)+IF(AN771=$AU$1,1,0)=2,TRUE,""))
="",IF(IF(AQ771=AQ770,10,0)+IF(NOT(AN771=$AU$1)=TRUE,10,0)=
20,"XXXX",IF(IF((BC771+1)=2,0,1)+IF(AN771=$AU$1,1,0)=2,TRUE,
"")),IF(IF(AQ771=DL771,10,0)+IF(NOT(AN771=$AU$1)=TRUE,10,0)=
20,"XXXX",IF(IF((BC771+1)=2,0,1)+IF(AN771=$AU$1,1,0)=2,TRUE,"")))</f>
        <v>XXXX</v>
      </c>
      <c r="AV771">
        <v>14500</v>
      </c>
      <c r="AW771">
        <v>14500</v>
      </c>
      <c r="AX771">
        <v>13500</v>
      </c>
      <c r="AY771" t="str">
        <f t="shared" si="1494"/>
        <v>8991102308861</v>
      </c>
      <c r="AZ771" t="str">
        <f t="shared" si="1487"/>
        <v>FULLO BLASTO</v>
      </c>
      <c r="BA771" t="s">
        <v>4301</v>
      </c>
      <c r="BB771" t="s">
        <v>4301</v>
      </c>
      <c r="BC771" s="9" t="str" cm="1">
        <f t="array" aca="1" ref="BC771" ca="1">LEFT(AR771,MATCH(FALSE,ISNUMBER(MID(AR771,ROW(INDIRECT("1:"&amp;LEN(AR771)+1)), 1) *1),0) -1)</f>
        <v>1</v>
      </c>
      <c r="BD771" s="1"/>
      <c r="BF771" s="21"/>
      <c r="BK771" s="1"/>
      <c r="BM771" s="1"/>
      <c r="BN771" s="1"/>
      <c r="BR771" s="22"/>
      <c r="BS771">
        <v>0</v>
      </c>
      <c r="BT771" s="1" t="s">
        <v>5103</v>
      </c>
      <c r="BV771" s="4" t="str">
        <f>IF(IFERROR(SEARCH($A$1,DN771),0)&gt;0,$A$1,"")</f>
        <v/>
      </c>
      <c r="BW771" s="4" t="str">
        <f>IF(IFERROR(SEARCH($B$1,DN771),0)&gt;0,$B$1,"")</f>
        <v/>
      </c>
      <c r="BX771" s="4" t="str">
        <f>IF(IFERROR(SEARCH($C$1,DN771),0)&gt;0,$C$1,"")</f>
        <v/>
      </c>
      <c r="BY771" s="4" t="str">
        <f>IF(IFERROR(SEARCH($D$1,DN771),0)&gt;0,$D$1,"")</f>
        <v/>
      </c>
      <c r="BZ771" s="4" t="str">
        <f>IF(IFERROR(SEARCH($E$1,DN771),0)&gt;0,$E$1,"")</f>
        <v/>
      </c>
      <c r="CA771" s="4" t="str">
        <f>IF(IFERROR(SEARCH($F$1,DN771),0)&gt;0,$F$1,"")</f>
        <v/>
      </c>
      <c r="CB771" s="4" t="str">
        <f>IF(IFERROR(SEARCH($G$1,DN771),0)&gt;0,$G$1,"")</f>
        <v/>
      </c>
      <c r="CC771" s="4" t="str">
        <f>IF(IFERROR(SEARCH($H$1,DN771),0)&gt;0,$H$1,"")</f>
        <v/>
      </c>
      <c r="CD771" s="4" t="str">
        <f>IF(IFERROR(SEARCH($I$1,DN771),0)&gt;0,$I$1,"")</f>
        <v/>
      </c>
      <c r="CE771" s="4" t="str">
        <f>IF(IFERROR(SEARCH($J$1,DN771),0)&gt;0,$J$1,"")</f>
        <v/>
      </c>
      <c r="CF771" s="4" t="str">
        <f>IF(IFERROR(SEARCH($K$1,DN771),0)&gt;0,$K$1,"")</f>
        <v/>
      </c>
      <c r="CG771" s="4" t="str">
        <f>IF(IFERROR(SEARCH($L$1,DN771),0)&gt;0,$L$1,"")</f>
        <v/>
      </c>
      <c r="CH771" s="4" t="str">
        <f>IF(IFERROR(SEARCH($M$1,DN771),0)&gt;0,$M$1,"")</f>
        <v/>
      </c>
      <c r="CI771" s="4" t="str">
        <f>IF(IFERROR(SEARCH($N$1,DN771),0)&gt;0,$N$1,"")</f>
        <v/>
      </c>
      <c r="CJ771" s="4" t="str">
        <f>IF(IFERROR(SEARCH($O$1,DN771),0)&gt;0,$O$1,"")</f>
        <v>DUS</v>
      </c>
      <c r="CK771" s="4" t="str">
        <f>IF(IFERROR(SEARCH($P$1,DN771),0)&gt;0,$P$1,"")</f>
        <v/>
      </c>
      <c r="CL771" s="4" t="str">
        <f>IF(IFERROR(SEARCH($Q$1,DN771),0)&gt;0,$Q$1,"")</f>
        <v/>
      </c>
      <c r="CM771" s="4" t="str">
        <f>IF(IFERROR(SEARCH($R$1,DN771),0)&gt;0,$R$1,"")</f>
        <v/>
      </c>
      <c r="CN771" s="4" t="str">
        <f>IF(IFERROR(SEARCH($S$1,DN771),0)&gt;0,$S$1,"")</f>
        <v/>
      </c>
      <c r="CO771" s="4" t="str">
        <f>IF(IFERROR(SEARCH($T$1,DN771),0)&gt;0,$T$1,"")</f>
        <v>PACK</v>
      </c>
      <c r="CP771" s="4" t="str">
        <f>IF(IFERROR(SEARCH($U$1,DN771),0)&gt;0,$U$1,"")</f>
        <v/>
      </c>
      <c r="CQ771" s="4" t="str">
        <f>IF(IFERROR(SEARCH($V$1,DN771),0)&gt;0,$V$1,"")</f>
        <v/>
      </c>
      <c r="CR771" s="4" t="str">
        <f>IF(IFERROR(SEARCH($W$1,DN771),0)&gt;0,$W$1,"")</f>
        <v/>
      </c>
      <c r="CS771" s="4" t="str">
        <f>IF(IFERROR(SEARCH($X$1,DN771),0)&gt;0,$X$1,"")</f>
        <v/>
      </c>
      <c r="CT771" s="4">
        <f>LEN(BW771)+LEN(BX771)+LEN(BY771)+LEN(BZ771)+LEN(CA771)+LEN(CO771)+LEN(CB771)+LEN(CC771)+LEN(CD771)+LEN(CE771)+LEN(CF771)+LEN(CG771)+LEN(CH771)+LEN(CI771)+LEN(CP771)+LEN(CJ771)+LEN(CK771)+LEN(CQ771)+LEN(BV771)+LEN(CL771)+LEN(CS771)+LEN(CM771)+LEN(CR771)+LEN(CN771)</f>
        <v>7</v>
      </c>
      <c r="CU771" s="4" t="str">
        <f>IF(IFERROR(SEARCH($Z$1,DN771),0)&gt;0,$Z$1,"")</f>
        <v>-</v>
      </c>
      <c r="CV771" s="4" t="str">
        <f>IF(IFERROR(SEARCH($AA$1,DN771),0)&gt;0,$AA$1,"")</f>
        <v>/</v>
      </c>
      <c r="CW771" s="4" t="str">
        <f>IF(IFERROR(SEARCH($AB$1,DN771),0)&gt;0,$AB$1,"")</f>
        <v/>
      </c>
      <c r="CX771" s="4" t="str">
        <f>IF(IFERROR(SEARCH($AC$1,DN771),0)&gt;0,$AC$1,"")</f>
        <v/>
      </c>
      <c r="CY771" s="4" t="str">
        <f>IF(IFERROR(SEARCH($AD$1,DN771),0)&gt;0,$AD$1,"")</f>
        <v/>
      </c>
      <c r="CZ771" s="4" t="str">
        <f>IF(IFERROR(SEARCH($AE$1,DN771),0)&gt;0,$AE$1,"")</f>
        <v/>
      </c>
      <c r="DA771" s="4">
        <f>LEN(DM771)</f>
        <v>9</v>
      </c>
      <c r="DB771" s="4">
        <f>LEN(DN771)</f>
        <v>22</v>
      </c>
      <c r="DC771" s="4">
        <f>DB771-DA771</f>
        <v>13</v>
      </c>
      <c r="DD771" s="4" t="str">
        <f>RIGHT(DN771,4)</f>
        <v>/DUS</v>
      </c>
      <c r="DE771" s="4" t="str">
        <f>RIGHT(DN771,5)</f>
        <v>K/DUS</v>
      </c>
      <c r="DF771" s="4" t="str" cm="1">
        <f t="array" ref="DF771">LEFT(DM771,SUM(LEN(DM771)-LEN(SUBSTITUTE(DM771,{"0";"1";"2";"3";"4";"5";"6";"7";"8";"9"},""))))</f>
        <v>8</v>
      </c>
      <c r="DG771" s="4">
        <f>LEN(DT771)</f>
        <v>13</v>
      </c>
      <c r="DH771" s="4" t="b">
        <f>LEFT(DM771,1)=DF771</f>
        <v>1</v>
      </c>
      <c r="DI771" s="4" t="str">
        <f>RIGHT(DD771,3)</f>
        <v>DUS</v>
      </c>
      <c r="DJ771" s="4" t="b">
        <f>IF((DL771=DL774)=TRUE,TRUE,IF((AQ771=DL771)=TRUE,TRUE,FALSE))</f>
        <v>1</v>
      </c>
      <c r="DK771" s="4" t="b">
        <f>LEFT(DN771,2)=LEFT(DO771,2)</f>
        <v>0</v>
      </c>
      <c r="DL771" s="5" t="str">
        <f>LEFT(DN771,(DC771-1))</f>
        <v>FULLO BLASTO</v>
      </c>
      <c r="DM771" s="4" t="str">
        <f>IFERROR(RIGHT(DN771,LEN(DN771)-FIND("-",DN771)),1)</f>
        <v>8PACK/DUS</v>
      </c>
      <c r="DN771" t="s">
        <v>4931</v>
      </c>
      <c r="DO771" s="1"/>
      <c r="DP771" s="4" t="b">
        <f ca="1">IF(IF(IF(DL771=DL774,10,0)+IF(NOT(DI771=$AU$1)=TRUE,10,0)=
20,"XXXX",IF(IF((DX771+1)=2,0,1)+IF(DI771=$AU$1,1,0)=2,TRUE,""))
="",IF(IF(DL771=AQ771,10,0)+IF(NOT(DI771=$AU$1)=TRUE,10,0)=
20,"XXXX",IF(IF((DX771+1)=2,0,1)+IF(DI771=$AU$1,1,0)=2,TRUE,
"")),IF(IF(DL771=DL774,10,0)+IF(NOT(DI771=$AU$1)=TRUE,10,0)=
20,"XXXX",IF(IF((DX771+1)=2,0,1)+IF(DI771=$AU$1,1,0)=2,TRUE,"")))</f>
        <v>1</v>
      </c>
      <c r="DQ771">
        <v>110000</v>
      </c>
      <c r="DR771">
        <v>110000</v>
      </c>
      <c r="DS771">
        <v>108000</v>
      </c>
      <c r="DT771" t="str">
        <f>IF(DO771&gt;0,DO771,"8000000000"&amp;ROW(DS771))</f>
        <v>8000000000771</v>
      </c>
      <c r="DU771" t="str">
        <f>DL771</f>
        <v>FULLO BLASTO</v>
      </c>
      <c r="DV771" t="s">
        <v>4301</v>
      </c>
      <c r="DW771" t="s">
        <v>4301</v>
      </c>
      <c r="DX771" s="4" t="str" cm="1">
        <f t="array" aca="1" ref="DX771" ca="1">LEFT(DM771,MATCH(FALSE,ISNUMBER(MID(DM771,ROW(INDIRECT("1:"&amp;LEN(DM771)+1)), 1) *1),0) -1)</f>
        <v>8</v>
      </c>
      <c r="DY771" s="1"/>
      <c r="EA771" s="21"/>
      <c r="EC771" s="5"/>
      <c r="EF771" s="1"/>
      <c r="EH771" s="1"/>
      <c r="EI771" s="1"/>
      <c r="EL771" s="5"/>
      <c r="EM771" s="22"/>
      <c r="EN771">
        <v>0</v>
      </c>
      <c r="EO771" s="1" t="s">
        <v>5103</v>
      </c>
    </row>
    <row r="774" spans="1:145">
      <c r="A774" s="4" t="str">
        <f t="shared" ref="A774:A834" si="1544">IF(IFERROR(SEARCH($A$1,AS774),0)&gt;0,$A$1,"")</f>
        <v/>
      </c>
      <c r="B774" s="4" t="str">
        <f t="shared" ref="B774:B834" si="1545">IF(IFERROR(SEARCH($B$1,AS774),0)&gt;0,$B$1,"")</f>
        <v/>
      </c>
      <c r="C774" s="4" t="str">
        <f t="shared" ref="C774:C834" si="1546">IF(IFERROR(SEARCH($C$1,AS774),0)&gt;0,$C$1,"")</f>
        <v/>
      </c>
      <c r="D774" s="4" t="str">
        <f t="shared" ref="D774:D834" si="1547">IF(IFERROR(SEARCH($D$1,AS774),0)&gt;0,$D$1,"")</f>
        <v/>
      </c>
      <c r="E774" s="4" t="str">
        <f t="shared" ref="E774:E834" si="1548">IF(IFERROR(SEARCH($E$1,AS774),0)&gt;0,$E$1,"")</f>
        <v/>
      </c>
      <c r="F774" s="4" t="str">
        <f t="shared" ref="F774:F834" si="1549">IF(IFERROR(SEARCH($F$1,AS774),0)&gt;0,$F$1,"")</f>
        <v/>
      </c>
      <c r="G774" s="4" t="str">
        <f t="shared" ref="G774:G834" si="1550">IF(IFERROR(SEARCH($G$1,AS774),0)&gt;0,$G$1,"")</f>
        <v>KTK</v>
      </c>
      <c r="H774" s="4" t="str">
        <f t="shared" ref="H774:H834" si="1551">IF(IFERROR(SEARCH($H$1,AS774),0)&gt;0,$H$1,"")</f>
        <v/>
      </c>
      <c r="I774" s="4" t="str">
        <f t="shared" ref="I774:I834" si="1552">IF(IFERROR(SEARCH($I$1,AS774),0)&gt;0,$I$1,"")</f>
        <v/>
      </c>
      <c r="J774" s="4" t="str">
        <f t="shared" ref="J774:J834" si="1553">IF(IFERROR(SEARCH($J$1,AS774),0)&gt;0,$J$1,"")</f>
        <v/>
      </c>
      <c r="K774" s="4" t="str">
        <f t="shared" ref="K774:K834" si="1554">IF(IFERROR(SEARCH($K$1,AS774),0)&gt;0,$K$1,"")</f>
        <v/>
      </c>
      <c r="L774" s="4" t="str">
        <f t="shared" ref="L774:L834" si="1555">IF(IFERROR(SEARCH($L$1,AS774),0)&gt;0,$L$1,"")</f>
        <v/>
      </c>
      <c r="M774" s="4" t="str">
        <f t="shared" ref="M774:M834" si="1556">IF(IFERROR(SEARCH($M$1,AS774),0)&gt;0,$M$1,"")</f>
        <v/>
      </c>
      <c r="N774" s="4" t="str">
        <f t="shared" ref="N774:N834" si="1557">IF(IFERROR(SEARCH($N$1,AS774),0)&gt;0,$N$1,"")</f>
        <v/>
      </c>
      <c r="O774" s="4" t="str">
        <f t="shared" ref="O774:O834" si="1558">IF(IFERROR(SEARCH($O$1,AS774),0)&gt;0,$O$1,"")</f>
        <v/>
      </c>
      <c r="P774" s="4" t="str">
        <f t="shared" ref="P774:P834" si="1559">IF(IFERROR(SEARCH($P$1,AS774),0)&gt;0,$P$1,"")</f>
        <v/>
      </c>
      <c r="Q774" s="4" t="str">
        <f t="shared" ref="Q774:Q834" si="1560">IF(IFERROR(SEARCH($Q$1,AS774),0)&gt;0,$Q$1,"")</f>
        <v/>
      </c>
      <c r="R774" s="4" t="str">
        <f t="shared" ref="R774:R834" si="1561">IF(IFERROR(SEARCH($R$1,AS774),0)&gt;0,$R$1,"")</f>
        <v/>
      </c>
      <c r="S774" s="4" t="str">
        <f t="shared" ref="S774:S834" si="1562">IF(IFERROR(SEARCH($S$1,AS774),0)&gt;0,$S$1,"")</f>
        <v/>
      </c>
      <c r="T774" s="4" t="str">
        <f t="shared" ref="T774:T834" si="1563">IF(IFERROR(SEARCH($T$1,AS774),0)&gt;0,$T$1,"")</f>
        <v>PACK</v>
      </c>
      <c r="U774" s="4" t="str">
        <f t="shared" ref="U774:U834" si="1564">IF(IFERROR(SEARCH($U$1,AS774),0)&gt;0,$U$1,"")</f>
        <v/>
      </c>
      <c r="V774" s="4" t="str">
        <f t="shared" ref="V774:V834" si="1565">IF(IFERROR(SEARCH($V$1,AS774),0)&gt;0,$V$1,"")</f>
        <v/>
      </c>
      <c r="W774" s="4" t="str">
        <f t="shared" ref="W774:W834" si="1566">IF(IFERROR(SEARCH($W$1,AS774),0)&gt;0,$W$1,"")</f>
        <v/>
      </c>
      <c r="X774" s="4" t="str">
        <f t="shared" ref="X774:X834" si="1567">IF(IFERROR(SEARCH($X$1,AS774),0)&gt;0,$X$1,"")</f>
        <v/>
      </c>
      <c r="Y774" s="4">
        <f t="shared" ref="Y774:Y834" si="1568">LEN(B774)+LEN(C774)+LEN(D774)+LEN(E774)+LEN(F774)+LEN(T774)+LEN(G774)+LEN(H774)+LEN(I774)+LEN(J774)+LEN(K774)+LEN(L774)+LEN(M774)+LEN(N774)+LEN(U774)+LEN(O774)+LEN(P774)+LEN(V774)+LEN(A774)+LEN(Q774)+LEN(X774)+LEN(R774)+LEN(W774)+LEN(S774)</f>
        <v>7</v>
      </c>
      <c r="Z774" s="4" t="str">
        <f t="shared" ref="Z774:Z834" si="1569">IF(IFERROR(SEARCH($Z$1,AS774),0)&gt;0,$Z$1,"")</f>
        <v>-</v>
      </c>
      <c r="AA774" s="4" t="str">
        <f t="shared" ref="AA774:AA834" si="1570">IF(IFERROR(SEARCH($AA$1,AS774),0)&gt;0,$AA$1,"")</f>
        <v/>
      </c>
      <c r="AB774" s="4" t="str">
        <f t="shared" ref="AB774:AB834" si="1571">IF(IFERROR(SEARCH($AB$1,AS774),0)&gt;0,$AB$1,"")</f>
        <v/>
      </c>
      <c r="AC774" s="4" t="str">
        <f t="shared" ref="AC774:AC834" si="1572">IF(IFERROR(SEARCH($AC$1,AS774),0)&gt;0,$AC$1,"")</f>
        <v/>
      </c>
      <c r="AD774" s="4" t="str">
        <f t="shared" ref="AD774:AD834" si="1573">IF(IFERROR(SEARCH($AD$1,AS774),0)&gt;0,$AD$1,"")</f>
        <v/>
      </c>
      <c r="AE774" s="4" t="str">
        <f t="shared" ref="AE774:AE834" si="1574">IF(IFERROR(SEARCH($AE$1,AS774),0)&gt;0,$AE$1,"")</f>
        <v/>
      </c>
      <c r="AF774" s="4">
        <f t="shared" ref="AF774:AF834" si="1575">LEN(AR774)</f>
        <v>4</v>
      </c>
      <c r="AG774" s="4">
        <f t="shared" ref="AG774:AG834" si="1576">LEN(AS774)</f>
        <v>37</v>
      </c>
      <c r="AH774" s="4">
        <f t="shared" ref="AH774:AH834" si="1577">AG774-AF774</f>
        <v>33</v>
      </c>
      <c r="AI774" s="4" t="str">
        <f t="shared" ref="AI774:AI834" si="1578">RIGHT(AS774,4)</f>
        <v>1KTK</v>
      </c>
      <c r="AJ774" s="4" t="str">
        <f t="shared" ref="AJ774:AJ834" si="1579">RIGHT(AS774,5)</f>
        <v>-1KTK</v>
      </c>
      <c r="AK774" s="4" t="str" cm="1">
        <f t="array" ref="AK774">LEFT(AR774,SUM(LEN(AR774)-LEN(SUBSTITUTE(AR774,{"0";"1";"2";"3";"4";"5";"6";"7";"8";"9"},""))))</f>
        <v>1</v>
      </c>
      <c r="AL774" s="4">
        <f t="shared" ref="AL774:AL836" si="1580">LEN(AY774)</f>
        <v>13</v>
      </c>
      <c r="AM774" s="4" t="b">
        <f t="shared" si="1497"/>
        <v>1</v>
      </c>
      <c r="AN774" s="4" t="str">
        <f t="shared" si="1495"/>
        <v>KTK</v>
      </c>
      <c r="AO774" s="4" t="b">
        <f>IF((AQ774=AQ775)=TRUE,TRUE,IF((DL774=AQ774)=TRUE,TRUE,FALSE))</f>
        <v>0</v>
      </c>
      <c r="AP774" s="4" t="b">
        <f t="shared" ref="AP774:AP834" si="1581">LEFT(AS774,2)=LEFT(AT774,2)</f>
        <v>0</v>
      </c>
      <c r="AQ774" s="5" t="str">
        <f t="shared" ref="AQ774:AQ834" si="1582">LEFT(AS774,(AH774-1))</f>
        <v>FULLO PACK PEDE CHOCO STRAWBERRY</v>
      </c>
      <c r="AR774" s="4" t="str">
        <f t="shared" ref="AR774:AR834" si="1583">IFERROR(RIGHT(AS774,LEN(AS774)-FIND("-",AS774)),1)</f>
        <v>1KTK</v>
      </c>
      <c r="AS774" t="s">
        <v>1068</v>
      </c>
      <c r="AT774" s="1" t="s">
        <v>1069</v>
      </c>
      <c r="AU774" s="4" t="str">
        <f ca="1">IF(IF(IF(AQ774=AQ775,10,0)+IF(NOT(AN774=$AU$1)=TRUE,10,0)=
20,"XXXX",IF(IF((BC774+1)=2,0,1)+IF(AN774=$AU$1,1,0)=2,TRUE,""))
="",IF(IF(AQ774=DL774,10,0)+IF(NOT(AN774=$AU$1)=TRUE,10,0)=
20,"XXXX",IF(IF((BC774+1)=2,0,1)+IF(AN774=$AU$1,1,0)=2,TRUE,
"")),IF(IF(AQ774=AQ775,10,0)+IF(NOT(AN774=$AU$1)=TRUE,10,0)=
20,"XXXX",IF(IF((BC774+1)=2,0,1)+IF(AN774=$AU$1,1,0)=2,TRUE,"")))</f>
        <v/>
      </c>
      <c r="AV774">
        <v>11000</v>
      </c>
      <c r="AW774">
        <v>11000</v>
      </c>
      <c r="AX774">
        <v>10317</v>
      </c>
      <c r="AY774" t="str">
        <f t="shared" si="1494"/>
        <v>8991102381222</v>
      </c>
      <c r="AZ774" t="str">
        <f t="shared" ref="AZ774:AZ836" si="1584">AQ774</f>
        <v>FULLO PACK PEDE CHOCO STRAWBERRY</v>
      </c>
      <c r="BA774" t="s">
        <v>4301</v>
      </c>
      <c r="BB774" t="s">
        <v>4301</v>
      </c>
      <c r="BC774" s="9" t="str" cm="1">
        <f t="array" aca="1" ref="BC774" ca="1">LEFT(AR774,MATCH(FALSE,ISNUMBER(MID(AR774,ROW(INDIRECT("1:"&amp;LEN(AR774)+1)), 1) *1),0) -1)</f>
        <v>1</v>
      </c>
      <c r="BD774" s="1"/>
      <c r="BF774" s="21"/>
      <c r="BK774" s="1"/>
      <c r="BM774" s="1"/>
      <c r="BN774" s="1"/>
      <c r="BR774" s="22"/>
      <c r="BS774">
        <v>0</v>
      </c>
      <c r="BT774" s="1" t="s">
        <v>5103</v>
      </c>
      <c r="BV774" s="4" t="str">
        <f>IF(IFERROR(SEARCH($A$1,DN774),0)&gt;0,$A$1,"")</f>
        <v/>
      </c>
      <c r="BW774" s="4" t="str">
        <f>IF(IFERROR(SEARCH($B$1,DN774),0)&gt;0,$B$1,"")</f>
        <v/>
      </c>
      <c r="BX774" s="4" t="str">
        <f>IF(IFERROR(SEARCH($C$1,DN774),0)&gt;0,$C$1,"")</f>
        <v/>
      </c>
      <c r="BY774" s="4" t="str">
        <f>IF(IFERROR(SEARCH($D$1,DN774),0)&gt;0,$D$1,"")</f>
        <v/>
      </c>
      <c r="BZ774" s="4" t="str">
        <f>IF(IFERROR(SEARCH($E$1,DN774),0)&gt;0,$E$1,"")</f>
        <v/>
      </c>
      <c r="CA774" s="4" t="str">
        <f>IF(IFERROR(SEARCH($F$1,DN774),0)&gt;0,$F$1,"")</f>
        <v/>
      </c>
      <c r="CB774" s="4" t="str">
        <f>IF(IFERROR(SEARCH($G$1,DN774),0)&gt;0,$G$1,"")</f>
        <v/>
      </c>
      <c r="CC774" s="4" t="str">
        <f>IF(IFERROR(SEARCH($H$1,DN774),0)&gt;0,$H$1,"")</f>
        <v/>
      </c>
      <c r="CD774" s="4" t="str">
        <f>IF(IFERROR(SEARCH($I$1,DN774),0)&gt;0,$I$1,"")</f>
        <v/>
      </c>
      <c r="CE774" s="4" t="str">
        <f>IF(IFERROR(SEARCH($J$1,DN774),0)&gt;0,$J$1,"")</f>
        <v/>
      </c>
      <c r="CF774" s="4" t="str">
        <f>IF(IFERROR(SEARCH($K$1,DN774),0)&gt;0,$K$1,"")</f>
        <v/>
      </c>
      <c r="CG774" s="4" t="str">
        <f>IF(IFERROR(SEARCH($L$1,DN774),0)&gt;0,$L$1,"")</f>
        <v/>
      </c>
      <c r="CH774" s="4" t="str">
        <f>IF(IFERROR(SEARCH($M$1,DN774),0)&gt;0,$M$1,"")</f>
        <v/>
      </c>
      <c r="CI774" s="4" t="str">
        <f>IF(IFERROR(SEARCH($N$1,DN774),0)&gt;0,$N$1,"")</f>
        <v/>
      </c>
      <c r="CJ774" s="4" t="str">
        <f>IF(IFERROR(SEARCH($O$1,DN774),0)&gt;0,$O$1,"")</f>
        <v>DUS</v>
      </c>
      <c r="CK774" s="4" t="str">
        <f>IF(IFERROR(SEARCH($P$1,DN774),0)&gt;0,$P$1,"")</f>
        <v/>
      </c>
      <c r="CL774" s="4" t="str">
        <f>IF(IFERROR(SEARCH($Q$1,DN774),0)&gt;0,$Q$1,"")</f>
        <v/>
      </c>
      <c r="CM774" s="4" t="str">
        <f>IF(IFERROR(SEARCH($R$1,DN774),0)&gt;0,$R$1,"")</f>
        <v/>
      </c>
      <c r="CN774" s="4" t="str">
        <f>IF(IFERROR(SEARCH($S$1,DN774),0)&gt;0,$S$1,"")</f>
        <v/>
      </c>
      <c r="CO774" s="4" t="str">
        <f>IF(IFERROR(SEARCH($T$1,DN774),0)&gt;0,$T$1,"")</f>
        <v>PACK</v>
      </c>
      <c r="CP774" s="4" t="str">
        <f>IF(IFERROR(SEARCH($U$1,DN774),0)&gt;0,$U$1,"")</f>
        <v/>
      </c>
      <c r="CQ774" s="4" t="str">
        <f>IF(IFERROR(SEARCH($V$1,DN774),0)&gt;0,$V$1,"")</f>
        <v/>
      </c>
      <c r="CR774" s="4" t="str">
        <f>IF(IFERROR(SEARCH($W$1,DN774),0)&gt;0,$W$1,"")</f>
        <v/>
      </c>
      <c r="CS774" s="4" t="str">
        <f>IF(IFERROR(SEARCH($X$1,DN774),0)&gt;0,$X$1,"")</f>
        <v/>
      </c>
      <c r="CT774" s="4">
        <f>LEN(BW774)+LEN(BX774)+LEN(BY774)+LEN(BZ774)+LEN(CA774)+LEN(CO774)+LEN(CB774)+LEN(CC774)+LEN(CD774)+LEN(CE774)+LEN(CF774)+LEN(CG774)+LEN(CH774)+LEN(CI774)+LEN(CP774)+LEN(CJ774)+LEN(CK774)+LEN(CQ774)+LEN(BV774)+LEN(CL774)+LEN(CS774)+LEN(CM774)+LEN(CR774)+LEN(CN774)</f>
        <v>7</v>
      </c>
      <c r="CU774" s="4" t="str">
        <f>IF(IFERROR(SEARCH($Z$1,DN774),0)&gt;0,$Z$1,"")</f>
        <v>-</v>
      </c>
      <c r="CV774" s="4" t="str">
        <f>IF(IFERROR(SEARCH($AA$1,DN774),0)&gt;0,$AA$1,"")</f>
        <v>/</v>
      </c>
      <c r="CW774" s="4" t="str">
        <f>IF(IFERROR(SEARCH($AB$1,DN774),0)&gt;0,$AB$1,"")</f>
        <v/>
      </c>
      <c r="CX774" s="4" t="str">
        <f>IF(IFERROR(SEARCH($AC$1,DN774),0)&gt;0,$AC$1,"")</f>
        <v/>
      </c>
      <c r="CY774" s="4" t="str">
        <f>IF(IFERROR(SEARCH($AD$1,DN774),0)&gt;0,$AD$1,"")</f>
        <v/>
      </c>
      <c r="CZ774" s="4" t="str">
        <f>IF(IFERROR(SEARCH($AE$1,DN774),0)&gt;0,$AE$1,"")</f>
        <v/>
      </c>
      <c r="DA774" s="4">
        <f>LEN(DM774)</f>
        <v>9</v>
      </c>
      <c r="DB774" s="4">
        <f>LEN(DN774)</f>
        <v>25</v>
      </c>
      <c r="DC774" s="4">
        <f>DB774-DA774</f>
        <v>16</v>
      </c>
      <c r="DD774" s="4" t="str">
        <f>RIGHT(DN774,4)</f>
        <v>/DUS</v>
      </c>
      <c r="DE774" s="4" t="str">
        <f>RIGHT(DN774,5)</f>
        <v>K/DUS</v>
      </c>
      <c r="DF774" s="4" t="str" cm="1">
        <f t="array" ref="DF774">LEFT(DM774,SUM(LEN(DM774)-LEN(SUBSTITUTE(DM774,{"0";"1";"2";"3";"4";"5";"6";"7";"8";"9"},""))))</f>
        <v>6</v>
      </c>
      <c r="DG774" s="4">
        <f>LEN(DT774)</f>
        <v>13</v>
      </c>
      <c r="DH774" s="4" t="b">
        <f>LEFT(DM774,1)=DF774</f>
        <v>1</v>
      </c>
      <c r="DI774" s="4" t="str">
        <f>RIGHT(DD774,3)</f>
        <v>DUS</v>
      </c>
      <c r="DJ774" s="4" t="b">
        <f>IF((DL774=AQ774)=TRUE,TRUE,IF((DL771=DL774)=TRUE,TRUE,FALSE))</f>
        <v>0</v>
      </c>
      <c r="DK774" s="4" t="b">
        <f>LEFT(DN774,2)=LEFT(DO774,2)</f>
        <v>0</v>
      </c>
      <c r="DL774" s="5" t="str">
        <f>LEFT(DN774,(DC774-1))</f>
        <v>FULLO PACK PEDE</v>
      </c>
      <c r="DM774" s="4" t="str">
        <f>IFERROR(RIGHT(DN774,LEN(DN774)-FIND("-",DN774)),1)</f>
        <v>6PACK/DUS</v>
      </c>
      <c r="DN774" t="s">
        <v>1074</v>
      </c>
      <c r="DO774" s="1"/>
      <c r="DP774" s="4" t="b">
        <f ca="1">IF(IF(IF(DL774=AQ774,10,0)+IF(NOT(DI774=$AU$1)=TRUE,10,0)=
20,"XXXX",IF(IF((DX774+1)=2,0,1)+IF(DI774=$AU$1,1,0)=2,TRUE,""))
="",IF(IF(DL774=DL771,10,0)+IF(NOT(DI774=$AU$1)=TRUE,10,0)=
20,"XXXX",IF(IF((DX774+1)=2,0,1)+IF(DI774=$AU$1,1,0)=2,TRUE,
"")),IF(IF(DL774=AQ774,10,0)+IF(NOT(DI774=$AU$1)=TRUE,10,0)=
20,"XXXX",IF(IF((DX774+1)=2,0,1)+IF(DI774=$AU$1,1,0)=2,TRUE,"")))</f>
        <v>1</v>
      </c>
      <c r="DQ774">
        <v>64000</v>
      </c>
      <c r="DR774">
        <v>64000</v>
      </c>
      <c r="DS774">
        <v>61900</v>
      </c>
      <c r="DT774" t="str">
        <f>IF(DO774&gt;0,DO774,"8000000000"&amp;ROW(DS774))</f>
        <v>8000000000774</v>
      </c>
      <c r="DU774" t="str">
        <f>DL774</f>
        <v>FULLO PACK PEDE</v>
      </c>
      <c r="DV774" t="s">
        <v>4301</v>
      </c>
      <c r="DW774" t="s">
        <v>4301</v>
      </c>
      <c r="DX774" s="4" t="str" cm="1">
        <f t="array" aca="1" ref="DX774" ca="1">LEFT(DM774,MATCH(FALSE,ISNUMBER(MID(DM774,ROW(INDIRECT("1:"&amp;LEN(DM774)+1)), 1) *1),0) -1)</f>
        <v>6</v>
      </c>
      <c r="DY774" s="1"/>
      <c r="EA774" s="21"/>
      <c r="EC774" s="5"/>
      <c r="EF774" s="1"/>
      <c r="EH774" s="1"/>
      <c r="EI774" s="1"/>
      <c r="EL774" s="5"/>
      <c r="EM774" s="22"/>
      <c r="EN774">
        <v>0</v>
      </c>
      <c r="EO774" s="1" t="s">
        <v>5103</v>
      </c>
    </row>
    <row r="775" spans="1:145">
      <c r="A775" s="4" t="str">
        <f t="shared" si="1544"/>
        <v/>
      </c>
      <c r="B775" s="4" t="str">
        <f t="shared" si="1545"/>
        <v/>
      </c>
      <c r="C775" s="4" t="str">
        <f t="shared" si="1546"/>
        <v/>
      </c>
      <c r="D775" s="4" t="str">
        <f t="shared" si="1547"/>
        <v/>
      </c>
      <c r="E775" s="4" t="str">
        <f t="shared" si="1548"/>
        <v/>
      </c>
      <c r="F775" s="4" t="str">
        <f t="shared" si="1549"/>
        <v/>
      </c>
      <c r="G775" s="4" t="str">
        <f t="shared" si="1550"/>
        <v>KTK</v>
      </c>
      <c r="H775" s="4" t="str">
        <f t="shared" si="1551"/>
        <v/>
      </c>
      <c r="I775" s="4" t="str">
        <f t="shared" si="1552"/>
        <v/>
      </c>
      <c r="J775" s="4" t="str">
        <f t="shared" si="1553"/>
        <v/>
      </c>
      <c r="K775" s="4" t="str">
        <f t="shared" si="1554"/>
        <v/>
      </c>
      <c r="L775" s="4" t="str">
        <f t="shared" si="1555"/>
        <v/>
      </c>
      <c r="M775" s="4" t="str">
        <f t="shared" si="1556"/>
        <v/>
      </c>
      <c r="N775" s="4" t="str">
        <f t="shared" si="1557"/>
        <v/>
      </c>
      <c r="O775" s="4" t="str">
        <f t="shared" si="1558"/>
        <v/>
      </c>
      <c r="P775" s="4" t="str">
        <f t="shared" si="1559"/>
        <v/>
      </c>
      <c r="Q775" s="4" t="str">
        <f t="shared" si="1560"/>
        <v/>
      </c>
      <c r="R775" s="4" t="str">
        <f t="shared" si="1561"/>
        <v/>
      </c>
      <c r="S775" s="4" t="str">
        <f t="shared" si="1562"/>
        <v/>
      </c>
      <c r="T775" s="4" t="str">
        <f t="shared" si="1563"/>
        <v>PACK</v>
      </c>
      <c r="U775" s="4" t="str">
        <f t="shared" si="1564"/>
        <v/>
      </c>
      <c r="V775" s="4" t="str">
        <f t="shared" si="1565"/>
        <v/>
      </c>
      <c r="W775" s="4" t="str">
        <f t="shared" si="1566"/>
        <v/>
      </c>
      <c r="X775" s="4" t="str">
        <f t="shared" si="1567"/>
        <v/>
      </c>
      <c r="Y775" s="4">
        <f t="shared" si="1568"/>
        <v>7</v>
      </c>
      <c r="Z775" s="4" t="str">
        <f t="shared" si="1569"/>
        <v>-</v>
      </c>
      <c r="AA775" s="4" t="str">
        <f t="shared" si="1570"/>
        <v/>
      </c>
      <c r="AB775" s="4" t="str">
        <f t="shared" si="1571"/>
        <v/>
      </c>
      <c r="AC775" s="4" t="str">
        <f t="shared" si="1572"/>
        <v/>
      </c>
      <c r="AD775" s="4" t="str">
        <f t="shared" si="1573"/>
        <v/>
      </c>
      <c r="AE775" s="4" t="str">
        <f t="shared" si="1574"/>
        <v/>
      </c>
      <c r="AF775" s="4">
        <f t="shared" si="1575"/>
        <v>4</v>
      </c>
      <c r="AG775" s="4">
        <f t="shared" si="1576"/>
        <v>30</v>
      </c>
      <c r="AH775" s="4">
        <f t="shared" si="1577"/>
        <v>26</v>
      </c>
      <c r="AI775" s="4" t="str">
        <f t="shared" si="1578"/>
        <v>1KTK</v>
      </c>
      <c r="AJ775" s="4" t="str">
        <f t="shared" si="1579"/>
        <v>-1KTK</v>
      </c>
      <c r="AK775" s="4" t="str" cm="1">
        <f t="array" ref="AK775">LEFT(AR775,SUM(LEN(AR775)-LEN(SUBSTITUTE(AR775,{"0";"1";"2";"3";"4";"5";"6";"7";"8";"9"},""))))</f>
        <v>1</v>
      </c>
      <c r="AL775" s="4">
        <f t="shared" si="1580"/>
        <v>13</v>
      </c>
      <c r="AM775" s="4" t="b">
        <f t="shared" si="1497"/>
        <v>1</v>
      </c>
      <c r="AN775" s="4" t="str">
        <f t="shared" si="1495"/>
        <v>KTK</v>
      </c>
      <c r="AO775" s="4" t="b">
        <f t="shared" ref="AO775:AO833" si="1585">IF((AQ775=AQ776)=TRUE,TRUE,IF((AQ774=AQ775)=TRUE,TRUE,FALSE))</f>
        <v>0</v>
      </c>
      <c r="AP775" s="4" t="b">
        <f t="shared" si="1581"/>
        <v>0</v>
      </c>
      <c r="AQ775" s="5" t="str">
        <f t="shared" si="1582"/>
        <v>FULLO PACK PEDE CHOCOLATE</v>
      </c>
      <c r="AR775" s="4" t="str">
        <f t="shared" si="1583"/>
        <v>1KTK</v>
      </c>
      <c r="AS775" t="s">
        <v>1070</v>
      </c>
      <c r="AT775" s="1" t="s">
        <v>1071</v>
      </c>
      <c r="AU775" s="4" t="str">
        <f t="shared" ca="1" si="1490"/>
        <v/>
      </c>
      <c r="AV775">
        <v>11000</v>
      </c>
      <c r="AW775">
        <v>11000</v>
      </c>
      <c r="AX775">
        <v>10317</v>
      </c>
      <c r="AY775" t="str">
        <f t="shared" si="1494"/>
        <v>8991102380805</v>
      </c>
      <c r="AZ775" t="str">
        <f t="shared" si="1584"/>
        <v>FULLO PACK PEDE CHOCOLATE</v>
      </c>
      <c r="BA775" t="s">
        <v>4301</v>
      </c>
      <c r="BB775" t="s">
        <v>4301</v>
      </c>
      <c r="BC775" s="9" t="str" cm="1">
        <f t="array" aca="1" ref="BC775" ca="1">LEFT(AR775,MATCH(FALSE,ISNUMBER(MID(AR775,ROW(INDIRECT("1:"&amp;LEN(AR775)+1)), 1) *1),0) -1)</f>
        <v>1</v>
      </c>
      <c r="BD775" s="1"/>
      <c r="BF775" s="21"/>
      <c r="BK775" s="1"/>
      <c r="BM775" s="1"/>
      <c r="BN775" s="1"/>
      <c r="BR775" s="22"/>
      <c r="BS775">
        <v>0</v>
      </c>
      <c r="BT775" s="1" t="s">
        <v>5103</v>
      </c>
      <c r="BV775" s="4" t="str">
        <f t="shared" ref="BV775:BV776" si="1586">IF(IFERROR(SEARCH($A$1,DN775),0)&gt;0,$A$1,"")</f>
        <v/>
      </c>
      <c r="BW775" s="4" t="str">
        <f t="shared" ref="BW775:BW776" si="1587">IF(IFERROR(SEARCH($B$1,DN775),0)&gt;0,$B$1,"")</f>
        <v/>
      </c>
      <c r="BX775" s="4" t="str">
        <f t="shared" ref="BX775:BX776" si="1588">IF(IFERROR(SEARCH($C$1,DN775),0)&gt;0,$C$1,"")</f>
        <v/>
      </c>
      <c r="BY775" s="4" t="str">
        <f t="shared" ref="BY775:BY776" si="1589">IF(IFERROR(SEARCH($D$1,DN775),0)&gt;0,$D$1,"")</f>
        <v/>
      </c>
      <c r="BZ775" s="4" t="str">
        <f t="shared" ref="BZ775:BZ776" si="1590">IF(IFERROR(SEARCH($E$1,DN775),0)&gt;0,$E$1,"")</f>
        <v/>
      </c>
      <c r="CA775" s="4" t="str">
        <f t="shared" ref="CA775:CA776" si="1591">IF(IFERROR(SEARCH($F$1,DN775),0)&gt;0,$F$1,"")</f>
        <v/>
      </c>
      <c r="CB775" s="4" t="str">
        <f t="shared" ref="CB775:CB776" si="1592">IF(IFERROR(SEARCH($G$1,DN775),0)&gt;0,$G$1,"")</f>
        <v/>
      </c>
      <c r="CC775" s="4" t="str">
        <f t="shared" ref="CC775:CC776" si="1593">IF(IFERROR(SEARCH($H$1,DN775),0)&gt;0,$H$1,"")</f>
        <v/>
      </c>
      <c r="CD775" s="4" t="str">
        <f t="shared" ref="CD775:CD776" si="1594">IF(IFERROR(SEARCH($I$1,DN775),0)&gt;0,$I$1,"")</f>
        <v/>
      </c>
      <c r="CE775" s="4" t="str">
        <f t="shared" ref="CE775:CE776" si="1595">IF(IFERROR(SEARCH($J$1,DN775),0)&gt;0,$J$1,"")</f>
        <v/>
      </c>
      <c r="CF775" s="4" t="str">
        <f t="shared" ref="CF775:CF776" si="1596">IF(IFERROR(SEARCH($K$1,DN775),0)&gt;0,$K$1,"")</f>
        <v/>
      </c>
      <c r="CG775" s="4" t="str">
        <f t="shared" ref="CG775:CG776" si="1597">IF(IFERROR(SEARCH($L$1,DN775),0)&gt;0,$L$1,"")</f>
        <v/>
      </c>
      <c r="CH775" s="4" t="str">
        <f t="shared" ref="CH775:CH776" si="1598">IF(IFERROR(SEARCH($M$1,DN775),0)&gt;0,$M$1,"")</f>
        <v/>
      </c>
      <c r="CI775" s="4" t="str">
        <f t="shared" ref="CI775:CI776" si="1599">IF(IFERROR(SEARCH($N$1,DN775),0)&gt;0,$N$1,"")</f>
        <v/>
      </c>
      <c r="CJ775" s="4" t="str">
        <f t="shared" ref="CJ775:CJ776" si="1600">IF(IFERROR(SEARCH($O$1,DN775),0)&gt;0,$O$1,"")</f>
        <v>DUS</v>
      </c>
      <c r="CK775" s="4" t="str">
        <f t="shared" ref="CK775:CK776" si="1601">IF(IFERROR(SEARCH($P$1,DN775),0)&gt;0,$P$1,"")</f>
        <v/>
      </c>
      <c r="CL775" s="4" t="str">
        <f t="shared" ref="CL775:CL776" si="1602">IF(IFERROR(SEARCH($Q$1,DN775),0)&gt;0,$Q$1,"")</f>
        <v/>
      </c>
      <c r="CM775" s="4" t="str">
        <f t="shared" ref="CM775:CM776" si="1603">IF(IFERROR(SEARCH($R$1,DN775),0)&gt;0,$R$1,"")</f>
        <v/>
      </c>
      <c r="CN775" s="4" t="str">
        <f t="shared" ref="CN775:CN776" si="1604">IF(IFERROR(SEARCH($S$1,DN775),0)&gt;0,$S$1,"")</f>
        <v/>
      </c>
      <c r="CO775" s="4" t="str">
        <f t="shared" ref="CO775:CO776" si="1605">IF(IFERROR(SEARCH($T$1,DN775),0)&gt;0,$T$1,"")</f>
        <v>PACK</v>
      </c>
      <c r="CP775" s="4" t="str">
        <f t="shared" ref="CP775:CP776" si="1606">IF(IFERROR(SEARCH($U$1,DN775),0)&gt;0,$U$1,"")</f>
        <v/>
      </c>
      <c r="CQ775" s="4" t="str">
        <f t="shared" ref="CQ775:CQ776" si="1607">IF(IFERROR(SEARCH($V$1,DN775),0)&gt;0,$V$1,"")</f>
        <v/>
      </c>
      <c r="CR775" s="4" t="str">
        <f t="shared" ref="CR775:CR776" si="1608">IF(IFERROR(SEARCH($W$1,DN775),0)&gt;0,$W$1,"")</f>
        <v/>
      </c>
      <c r="CS775" s="4" t="str">
        <f t="shared" ref="CS775:CS776" si="1609">IF(IFERROR(SEARCH($X$1,DN775),0)&gt;0,$X$1,"")</f>
        <v/>
      </c>
      <c r="CT775" s="4">
        <f t="shared" ref="CT775:CT776" si="1610">LEN(BW775)+LEN(BX775)+LEN(BY775)+LEN(BZ775)+LEN(CA775)+LEN(CO775)+LEN(CB775)+LEN(CC775)+LEN(CD775)+LEN(CE775)+LEN(CF775)+LEN(CG775)+LEN(CH775)+LEN(CI775)+LEN(CP775)+LEN(CJ775)+LEN(CK775)+LEN(CQ775)+LEN(BV775)+LEN(CL775)+LEN(CS775)+LEN(CM775)+LEN(CR775)+LEN(CN775)</f>
        <v>7</v>
      </c>
      <c r="CU775" s="4" t="str">
        <f t="shared" ref="CU775:CU776" si="1611">IF(IFERROR(SEARCH($Z$1,DN775),0)&gt;0,$Z$1,"")</f>
        <v>-</v>
      </c>
      <c r="CV775" s="4" t="str">
        <f t="shared" ref="CV775:CV776" si="1612">IF(IFERROR(SEARCH($AA$1,DN775),0)&gt;0,$AA$1,"")</f>
        <v>/</v>
      </c>
      <c r="CW775" s="4" t="str">
        <f t="shared" ref="CW775:CW776" si="1613">IF(IFERROR(SEARCH($AB$1,DN775),0)&gt;0,$AB$1,"")</f>
        <v/>
      </c>
      <c r="CX775" s="4" t="str">
        <f t="shared" ref="CX775:CX776" si="1614">IF(IFERROR(SEARCH($AC$1,DN775),0)&gt;0,$AC$1,"")</f>
        <v/>
      </c>
      <c r="CY775" s="4" t="str">
        <f t="shared" ref="CY775:CY776" si="1615">IF(IFERROR(SEARCH($AD$1,DN775),0)&gt;0,$AD$1,"")</f>
        <v/>
      </c>
      <c r="CZ775" s="4" t="str">
        <f t="shared" ref="CZ775:CZ776" si="1616">IF(IFERROR(SEARCH($AE$1,DN775),0)&gt;0,$AE$1,"")</f>
        <v/>
      </c>
      <c r="DA775" s="4">
        <f t="shared" ref="DA775:DA776" si="1617">LEN(DM775)</f>
        <v>9</v>
      </c>
      <c r="DB775" s="4">
        <f t="shared" ref="DB775:DB776" si="1618">LEN(DN775)</f>
        <v>25</v>
      </c>
      <c r="DC775" s="4">
        <f t="shared" ref="DC775:DC776" si="1619">DB775-DA775</f>
        <v>16</v>
      </c>
      <c r="DD775" s="4" t="str">
        <f t="shared" ref="DD775:DD776" si="1620">RIGHT(DN775,4)</f>
        <v>/DUS</v>
      </c>
      <c r="DE775" s="4" t="str">
        <f t="shared" ref="DE775:DE776" si="1621">RIGHT(DN775,5)</f>
        <v>K/DUS</v>
      </c>
      <c r="DF775" s="4" t="str" cm="1">
        <f t="array" ref="DF775">LEFT(DM775,SUM(LEN(DM775)-LEN(SUBSTITUTE(DM775,{"0";"1";"2";"3";"4";"5";"6";"7";"8";"9"},""))))</f>
        <v>6</v>
      </c>
      <c r="DG775" s="4">
        <f t="shared" ref="DG775:DG776" si="1622">LEN(DT775)</f>
        <v>13</v>
      </c>
      <c r="DH775" s="4" t="b">
        <f t="shared" ref="DH775:DH776" si="1623">LEFT(DM775,1)=DF775</f>
        <v>1</v>
      </c>
      <c r="DI775" s="4" t="str">
        <f t="shared" ref="DI775:DI776" si="1624">RIGHT(DD775,3)</f>
        <v>DUS</v>
      </c>
      <c r="DJ775" s="4" t="b">
        <f t="shared" ref="DJ775:DJ776" si="1625">IF((DL775=AQ775)=TRUE,TRUE,IF((DL772=DL775)=TRUE,TRUE,FALSE))</f>
        <v>0</v>
      </c>
      <c r="DK775" s="4" t="b">
        <f t="shared" ref="DK775:DK776" si="1626">LEFT(DN775,2)=LEFT(DO775,2)</f>
        <v>0</v>
      </c>
      <c r="DL775" s="5" t="str">
        <f t="shared" ref="DL775:DL776" si="1627">LEFT(DN775,(DC775-1))</f>
        <v>FULLO PACK PEDE</v>
      </c>
      <c r="DM775" s="4" t="str">
        <f t="shared" ref="DM775:DM776" si="1628">IFERROR(RIGHT(DN775,LEN(DN775)-FIND("-",DN775)),1)</f>
        <v>6PACK/DUS</v>
      </c>
      <c r="DN775" t="s">
        <v>1074</v>
      </c>
      <c r="DO775" s="1"/>
      <c r="DP775" s="4" t="b">
        <f t="shared" ref="DP775:DP776" ca="1" si="1629">IF(IF(IF(DL775=AQ775,10,0)+IF(NOT(DI775=$AU$1)=TRUE,10,0)=
20,"XXXX",IF(IF((DX775+1)=2,0,1)+IF(DI775=$AU$1,1,0)=2,TRUE,""))
="",IF(IF(DL775=DL772,10,0)+IF(NOT(DI775=$AU$1)=TRUE,10,0)=
20,"XXXX",IF(IF((DX775+1)=2,0,1)+IF(DI775=$AU$1,1,0)=2,TRUE,
"")),IF(IF(DL775=AQ775,10,0)+IF(NOT(DI775=$AU$1)=TRUE,10,0)=
20,"XXXX",IF(IF((DX775+1)=2,0,1)+IF(DI775=$AU$1,1,0)=2,TRUE,"")))</f>
        <v>1</v>
      </c>
      <c r="DQ775">
        <v>64000</v>
      </c>
      <c r="DR775">
        <v>64000</v>
      </c>
      <c r="DS775">
        <v>61900</v>
      </c>
      <c r="DT775" t="str">
        <f t="shared" ref="DT775:DT776" si="1630">IF(DO775&gt;0,DO775,"8000000000"&amp;ROW(DS775))</f>
        <v>8000000000775</v>
      </c>
      <c r="DU775" t="str">
        <f t="shared" ref="DU775:DU776" si="1631">DL775</f>
        <v>FULLO PACK PEDE</v>
      </c>
      <c r="DV775" t="s">
        <v>4301</v>
      </c>
      <c r="DW775" t="s">
        <v>4301</v>
      </c>
      <c r="DX775" s="4" t="str" cm="1">
        <f t="array" aca="1" ref="DX775" ca="1">LEFT(DM775,MATCH(FALSE,ISNUMBER(MID(DM775,ROW(INDIRECT("1:"&amp;LEN(DM775)+1)), 1) *1),0) -1)</f>
        <v>6</v>
      </c>
      <c r="DY775" s="1"/>
      <c r="EA775" s="21"/>
      <c r="EC775" s="5"/>
      <c r="EF775" s="1"/>
      <c r="EH775" s="1"/>
      <c r="EI775" s="1"/>
      <c r="EL775" s="5"/>
      <c r="EM775" s="22"/>
      <c r="EN775">
        <v>0</v>
      </c>
      <c r="EO775" s="1" t="s">
        <v>5103</v>
      </c>
    </row>
    <row r="776" spans="1:145">
      <c r="A776" s="4" t="str">
        <f t="shared" si="1544"/>
        <v/>
      </c>
      <c r="B776" s="4" t="str">
        <f t="shared" si="1545"/>
        <v/>
      </c>
      <c r="C776" s="4" t="str">
        <f t="shared" si="1546"/>
        <v/>
      </c>
      <c r="D776" s="4" t="str">
        <f t="shared" si="1547"/>
        <v/>
      </c>
      <c r="E776" s="4" t="str">
        <f t="shared" si="1548"/>
        <v/>
      </c>
      <c r="F776" s="4" t="str">
        <f t="shared" si="1549"/>
        <v/>
      </c>
      <c r="G776" s="4" t="str">
        <f t="shared" si="1550"/>
        <v>KTK</v>
      </c>
      <c r="H776" s="4" t="str">
        <f t="shared" si="1551"/>
        <v/>
      </c>
      <c r="I776" s="4" t="str">
        <f t="shared" si="1552"/>
        <v/>
      </c>
      <c r="J776" s="4" t="str">
        <f t="shared" si="1553"/>
        <v/>
      </c>
      <c r="K776" s="4" t="str">
        <f t="shared" si="1554"/>
        <v/>
      </c>
      <c r="L776" s="4" t="str">
        <f t="shared" si="1555"/>
        <v/>
      </c>
      <c r="M776" s="4" t="str">
        <f t="shared" si="1556"/>
        <v/>
      </c>
      <c r="N776" s="4" t="str">
        <f t="shared" si="1557"/>
        <v/>
      </c>
      <c r="O776" s="4" t="str">
        <f t="shared" si="1558"/>
        <v/>
      </c>
      <c r="P776" s="4" t="str">
        <f t="shared" si="1559"/>
        <v/>
      </c>
      <c r="Q776" s="4" t="str">
        <f t="shared" si="1560"/>
        <v/>
      </c>
      <c r="R776" s="4" t="str">
        <f t="shared" si="1561"/>
        <v/>
      </c>
      <c r="S776" s="4" t="str">
        <f t="shared" si="1562"/>
        <v/>
      </c>
      <c r="T776" s="4" t="str">
        <f t="shared" si="1563"/>
        <v>PACK</v>
      </c>
      <c r="U776" s="4" t="str">
        <f t="shared" si="1564"/>
        <v/>
      </c>
      <c r="V776" s="4" t="str">
        <f t="shared" si="1565"/>
        <v/>
      </c>
      <c r="W776" s="4" t="str">
        <f t="shared" si="1566"/>
        <v/>
      </c>
      <c r="X776" s="4" t="str">
        <f t="shared" si="1567"/>
        <v/>
      </c>
      <c r="Y776" s="4">
        <f t="shared" si="1568"/>
        <v>7</v>
      </c>
      <c r="Z776" s="4" t="str">
        <f t="shared" si="1569"/>
        <v>-</v>
      </c>
      <c r="AA776" s="4" t="str">
        <f t="shared" si="1570"/>
        <v/>
      </c>
      <c r="AB776" s="4" t="str">
        <f t="shared" si="1571"/>
        <v/>
      </c>
      <c r="AC776" s="4" t="str">
        <f t="shared" si="1572"/>
        <v/>
      </c>
      <c r="AD776" s="4" t="str">
        <f t="shared" si="1573"/>
        <v/>
      </c>
      <c r="AE776" s="4" t="str">
        <f t="shared" si="1574"/>
        <v/>
      </c>
      <c r="AF776" s="4">
        <f t="shared" si="1575"/>
        <v>4</v>
      </c>
      <c r="AG776" s="4">
        <f t="shared" si="1576"/>
        <v>28</v>
      </c>
      <c r="AH776" s="4">
        <f t="shared" si="1577"/>
        <v>24</v>
      </c>
      <c r="AI776" s="4" t="str">
        <f t="shared" si="1578"/>
        <v>1KTK</v>
      </c>
      <c r="AJ776" s="4" t="str">
        <f t="shared" si="1579"/>
        <v>-1KTK</v>
      </c>
      <c r="AK776" s="4" t="str" cm="1">
        <f t="array" ref="AK776">LEFT(AR776,SUM(LEN(AR776)-LEN(SUBSTITUTE(AR776,{"0";"1";"2";"3";"4";"5";"6";"7";"8";"9"},""))))</f>
        <v>1</v>
      </c>
      <c r="AL776" s="4">
        <f t="shared" si="1580"/>
        <v>13</v>
      </c>
      <c r="AM776" s="4" t="b">
        <f t="shared" si="1497"/>
        <v>1</v>
      </c>
      <c r="AN776" s="4" t="str">
        <f t="shared" si="1495"/>
        <v>KTK</v>
      </c>
      <c r="AO776" s="4" t="b">
        <f t="shared" si="1585"/>
        <v>0</v>
      </c>
      <c r="AP776" s="4" t="b">
        <f t="shared" si="1581"/>
        <v>0</v>
      </c>
      <c r="AQ776" s="5" t="str">
        <f t="shared" si="1582"/>
        <v>FULLO PACK PEDE VANILLA</v>
      </c>
      <c r="AR776" s="4" t="str">
        <f t="shared" si="1583"/>
        <v>1KTK</v>
      </c>
      <c r="AS776" t="s">
        <v>1072</v>
      </c>
      <c r="AT776" s="1" t="s">
        <v>1073</v>
      </c>
      <c r="AU776" s="4" t="str">
        <f t="shared" ca="1" si="1490"/>
        <v/>
      </c>
      <c r="AV776">
        <v>11000</v>
      </c>
      <c r="AW776">
        <v>11000</v>
      </c>
      <c r="AX776">
        <v>10317</v>
      </c>
      <c r="AY776" t="str">
        <f t="shared" si="1494"/>
        <v>8991102381024</v>
      </c>
      <c r="AZ776" t="str">
        <f t="shared" si="1584"/>
        <v>FULLO PACK PEDE VANILLA</v>
      </c>
      <c r="BA776" t="s">
        <v>4301</v>
      </c>
      <c r="BB776" t="s">
        <v>4301</v>
      </c>
      <c r="BC776" s="9" t="str" cm="1">
        <f t="array" aca="1" ref="BC776" ca="1">LEFT(AR776,MATCH(FALSE,ISNUMBER(MID(AR776,ROW(INDIRECT("1:"&amp;LEN(AR776)+1)), 1) *1),0) -1)</f>
        <v>1</v>
      </c>
      <c r="BD776" s="1"/>
      <c r="BF776" s="21"/>
      <c r="BK776" s="1"/>
      <c r="BM776" s="1"/>
      <c r="BN776" s="1"/>
      <c r="BR776" s="22"/>
      <c r="BS776">
        <v>0</v>
      </c>
      <c r="BT776" s="1" t="s">
        <v>5103</v>
      </c>
      <c r="BV776" s="4" t="str">
        <f t="shared" si="1586"/>
        <v/>
      </c>
      <c r="BW776" s="4" t="str">
        <f t="shared" si="1587"/>
        <v/>
      </c>
      <c r="BX776" s="4" t="str">
        <f t="shared" si="1588"/>
        <v/>
      </c>
      <c r="BY776" s="4" t="str">
        <f t="shared" si="1589"/>
        <v/>
      </c>
      <c r="BZ776" s="4" t="str">
        <f t="shared" si="1590"/>
        <v/>
      </c>
      <c r="CA776" s="4" t="str">
        <f t="shared" si="1591"/>
        <v/>
      </c>
      <c r="CB776" s="4" t="str">
        <f t="shared" si="1592"/>
        <v/>
      </c>
      <c r="CC776" s="4" t="str">
        <f t="shared" si="1593"/>
        <v/>
      </c>
      <c r="CD776" s="4" t="str">
        <f t="shared" si="1594"/>
        <v/>
      </c>
      <c r="CE776" s="4" t="str">
        <f t="shared" si="1595"/>
        <v/>
      </c>
      <c r="CF776" s="4" t="str">
        <f t="shared" si="1596"/>
        <v/>
      </c>
      <c r="CG776" s="4" t="str">
        <f t="shared" si="1597"/>
        <v/>
      </c>
      <c r="CH776" s="4" t="str">
        <f t="shared" si="1598"/>
        <v/>
      </c>
      <c r="CI776" s="4" t="str">
        <f t="shared" si="1599"/>
        <v/>
      </c>
      <c r="CJ776" s="4" t="str">
        <f t="shared" si="1600"/>
        <v>DUS</v>
      </c>
      <c r="CK776" s="4" t="str">
        <f t="shared" si="1601"/>
        <v/>
      </c>
      <c r="CL776" s="4" t="str">
        <f t="shared" si="1602"/>
        <v/>
      </c>
      <c r="CM776" s="4" t="str">
        <f t="shared" si="1603"/>
        <v/>
      </c>
      <c r="CN776" s="4" t="str">
        <f t="shared" si="1604"/>
        <v/>
      </c>
      <c r="CO776" s="4" t="str">
        <f t="shared" si="1605"/>
        <v>PACK</v>
      </c>
      <c r="CP776" s="4" t="str">
        <f t="shared" si="1606"/>
        <v/>
      </c>
      <c r="CQ776" s="4" t="str">
        <f t="shared" si="1607"/>
        <v/>
      </c>
      <c r="CR776" s="4" t="str">
        <f t="shared" si="1608"/>
        <v/>
      </c>
      <c r="CS776" s="4" t="str">
        <f t="shared" si="1609"/>
        <v/>
      </c>
      <c r="CT776" s="4">
        <f t="shared" si="1610"/>
        <v>7</v>
      </c>
      <c r="CU776" s="4" t="str">
        <f t="shared" si="1611"/>
        <v>-</v>
      </c>
      <c r="CV776" s="4" t="str">
        <f t="shared" si="1612"/>
        <v>/</v>
      </c>
      <c r="CW776" s="4" t="str">
        <f t="shared" si="1613"/>
        <v/>
      </c>
      <c r="CX776" s="4" t="str">
        <f t="shared" si="1614"/>
        <v/>
      </c>
      <c r="CY776" s="4" t="str">
        <f t="shared" si="1615"/>
        <v/>
      </c>
      <c r="CZ776" s="4" t="str">
        <f t="shared" si="1616"/>
        <v/>
      </c>
      <c r="DA776" s="4">
        <f t="shared" si="1617"/>
        <v>9</v>
      </c>
      <c r="DB776" s="4">
        <f t="shared" si="1618"/>
        <v>25</v>
      </c>
      <c r="DC776" s="4">
        <f t="shared" si="1619"/>
        <v>16</v>
      </c>
      <c r="DD776" s="4" t="str">
        <f t="shared" si="1620"/>
        <v>/DUS</v>
      </c>
      <c r="DE776" s="4" t="str">
        <f t="shared" si="1621"/>
        <v>K/DUS</v>
      </c>
      <c r="DF776" s="4" t="str" cm="1">
        <f t="array" ref="DF776">LEFT(DM776,SUM(LEN(DM776)-LEN(SUBSTITUTE(DM776,{"0";"1";"2";"3";"4";"5";"6";"7";"8";"9"},""))))</f>
        <v>6</v>
      </c>
      <c r="DG776" s="4">
        <f t="shared" si="1622"/>
        <v>13</v>
      </c>
      <c r="DH776" s="4" t="b">
        <f t="shared" si="1623"/>
        <v>1</v>
      </c>
      <c r="DI776" s="4" t="str">
        <f t="shared" si="1624"/>
        <v>DUS</v>
      </c>
      <c r="DJ776" s="4" t="b">
        <f t="shared" si="1625"/>
        <v>0</v>
      </c>
      <c r="DK776" s="4" t="b">
        <f t="shared" si="1626"/>
        <v>0</v>
      </c>
      <c r="DL776" s="5" t="str">
        <f t="shared" si="1627"/>
        <v>FULLO PACK PEDE</v>
      </c>
      <c r="DM776" s="4" t="str">
        <f t="shared" si="1628"/>
        <v>6PACK/DUS</v>
      </c>
      <c r="DN776" t="s">
        <v>1074</v>
      </c>
      <c r="DO776" s="1"/>
      <c r="DP776" s="4" t="b">
        <f t="shared" ca="1" si="1629"/>
        <v>1</v>
      </c>
      <c r="DQ776">
        <v>64000</v>
      </c>
      <c r="DR776">
        <v>64000</v>
      </c>
      <c r="DS776">
        <v>61900</v>
      </c>
      <c r="DT776" t="str">
        <f t="shared" si="1630"/>
        <v>8000000000776</v>
      </c>
      <c r="DU776" t="str">
        <f t="shared" si="1631"/>
        <v>FULLO PACK PEDE</v>
      </c>
      <c r="DV776" t="s">
        <v>4301</v>
      </c>
      <c r="DW776" t="s">
        <v>4301</v>
      </c>
      <c r="DX776" s="4" t="str" cm="1">
        <f t="array" aca="1" ref="DX776" ca="1">LEFT(DM776,MATCH(FALSE,ISNUMBER(MID(DM776,ROW(INDIRECT("1:"&amp;LEN(DM776)+1)), 1) *1),0) -1)</f>
        <v>6</v>
      </c>
      <c r="DY776" s="1"/>
      <c r="EA776" s="21"/>
      <c r="EC776" s="5"/>
      <c r="EF776" s="1"/>
      <c r="EH776" s="1"/>
      <c r="EI776" s="1"/>
      <c r="EL776" s="5"/>
      <c r="EM776" s="22"/>
      <c r="EN776">
        <v>0</v>
      </c>
      <c r="EO776" s="1" t="s">
        <v>5103</v>
      </c>
    </row>
    <row r="777" spans="1:145">
      <c r="A777" s="4" t="str">
        <f t="shared" si="1544"/>
        <v/>
      </c>
      <c r="B777" s="4" t="str">
        <f t="shared" si="1545"/>
        <v/>
      </c>
      <c r="C777" s="4" t="str">
        <f t="shared" si="1546"/>
        <v/>
      </c>
      <c r="D777" s="4" t="str">
        <f t="shared" si="1547"/>
        <v/>
      </c>
      <c r="E777" s="4" t="str">
        <f t="shared" si="1548"/>
        <v/>
      </c>
      <c r="F777" s="4" t="str">
        <f t="shared" si="1549"/>
        <v/>
      </c>
      <c r="G777" s="4" t="str">
        <f t="shared" si="1550"/>
        <v/>
      </c>
      <c r="H777" s="4" t="str">
        <f t="shared" si="1551"/>
        <v/>
      </c>
      <c r="I777" s="4" t="str">
        <f t="shared" si="1552"/>
        <v/>
      </c>
      <c r="J777" s="4" t="str">
        <f t="shared" si="1553"/>
        <v>GLS</v>
      </c>
      <c r="K777" s="4" t="str">
        <f t="shared" si="1554"/>
        <v/>
      </c>
      <c r="L777" s="4" t="str">
        <f t="shared" si="1555"/>
        <v/>
      </c>
      <c r="M777" s="4" t="str">
        <f t="shared" si="1556"/>
        <v/>
      </c>
      <c r="N777" s="4" t="str">
        <f t="shared" si="1557"/>
        <v/>
      </c>
      <c r="O777" s="4" t="str">
        <f t="shared" si="1558"/>
        <v/>
      </c>
      <c r="P777" s="4" t="str">
        <f t="shared" si="1559"/>
        <v/>
      </c>
      <c r="Q777" s="4" t="str">
        <f t="shared" si="1560"/>
        <v/>
      </c>
      <c r="R777" s="4" t="str">
        <f t="shared" si="1561"/>
        <v/>
      </c>
      <c r="S777" s="4" t="str">
        <f t="shared" si="1562"/>
        <v/>
      </c>
      <c r="T777" s="4" t="str">
        <f t="shared" si="1563"/>
        <v/>
      </c>
      <c r="U777" s="4" t="str">
        <f t="shared" si="1564"/>
        <v/>
      </c>
      <c r="V777" s="4" t="str">
        <f t="shared" si="1565"/>
        <v/>
      </c>
      <c r="W777" s="4" t="str">
        <f t="shared" si="1566"/>
        <v/>
      </c>
      <c r="X777" s="4" t="str">
        <f t="shared" si="1567"/>
        <v/>
      </c>
      <c r="Y777" s="4">
        <f t="shared" si="1568"/>
        <v>3</v>
      </c>
      <c r="Z777" s="4" t="str">
        <f t="shared" si="1569"/>
        <v>-</v>
      </c>
      <c r="AA777" s="4" t="str">
        <f t="shared" si="1570"/>
        <v/>
      </c>
      <c r="AB777" s="4" t="str">
        <f t="shared" si="1571"/>
        <v/>
      </c>
      <c r="AC777" s="4" t="str">
        <f t="shared" si="1572"/>
        <v/>
      </c>
      <c r="AD777" s="4" t="str">
        <f t="shared" si="1573"/>
        <v/>
      </c>
      <c r="AE777" s="4" t="str">
        <f t="shared" si="1574"/>
        <v/>
      </c>
      <c r="AF777" s="4">
        <f t="shared" si="1575"/>
        <v>4</v>
      </c>
      <c r="AG777" s="4">
        <f t="shared" si="1576"/>
        <v>17</v>
      </c>
      <c r="AH777" s="4">
        <f t="shared" si="1577"/>
        <v>13</v>
      </c>
      <c r="AI777" s="4" t="str">
        <f t="shared" si="1578"/>
        <v>1GLS</v>
      </c>
      <c r="AJ777" s="4" t="str">
        <f t="shared" si="1579"/>
        <v>-1GLS</v>
      </c>
      <c r="AK777" s="4" t="str" cm="1">
        <f t="array" ref="AK777">LEFT(AR777,SUM(LEN(AR777)-LEN(SUBSTITUTE(AR777,{"0";"1";"2";"3";"4";"5";"6";"7";"8";"9"},""))))</f>
        <v>1</v>
      </c>
      <c r="AL777" s="4">
        <f t="shared" si="1580"/>
        <v>13</v>
      </c>
      <c r="AM777" s="4" t="b">
        <f t="shared" si="1497"/>
        <v>1</v>
      </c>
      <c r="AN777" s="4" t="str">
        <f t="shared" si="1495"/>
        <v>GLS</v>
      </c>
      <c r="AO777" s="4" t="b">
        <f>IF((AQ777=DL777)=TRUE,TRUE,IF((AQ776=AQ777)=TRUE,TRUE,FALSE))</f>
        <v>1</v>
      </c>
      <c r="AP777" s="4" t="b">
        <f t="shared" si="1581"/>
        <v>0</v>
      </c>
      <c r="AQ777" s="5" t="str">
        <f t="shared" si="1582"/>
        <v>GAPURA GELAS</v>
      </c>
      <c r="AR777" s="4" t="str">
        <f t="shared" si="1583"/>
        <v>1GLS</v>
      </c>
      <c r="AS777" t="s">
        <v>4379</v>
      </c>
      <c r="AU777" s="4" t="str">
        <f>IF(IF(IF(AQ777=DL777,10,0)+IF(NOT(AN777=$AU$1)=TRUE,10,0)=
20,"XXXX",IF(IF((BC777+1)=2,0,1)+IF(AN777=$AU$1,1,0)=2,TRUE,""))
="",IF(IF(AQ777=AQ776,10,0)+IF(NOT(AN777=$AU$1)=TRUE,10,0)=
20,"XXXX",IF(IF((BC777+1)=2,0,1)+IF(AN777=$AU$1,1,0)=2,TRUE,
"")),IF(IF(AQ777=DL777,10,0)+IF(NOT(AN777=$AU$1)=TRUE,10,0)=
20,"XXXX",IF(IF((BC777+1)=2,0,1)+IF(AN777=$AU$1,1,0)=2,TRUE,"")))</f>
        <v>XXXX</v>
      </c>
      <c r="AV777">
        <v>5500</v>
      </c>
      <c r="AW777">
        <v>6000</v>
      </c>
      <c r="AX777">
        <v>5209</v>
      </c>
      <c r="AY777" t="str">
        <f t="shared" si="1494"/>
        <v>8000000000777</v>
      </c>
      <c r="AZ777" t="str">
        <f t="shared" si="1584"/>
        <v>GAPURA GELAS</v>
      </c>
      <c r="BA777" t="s">
        <v>4301</v>
      </c>
      <c r="BB777" t="s">
        <v>4301</v>
      </c>
      <c r="BC777" s="9" t="str" cm="1">
        <f t="array" aca="1" ref="BC777" ca="1">LEFT(AR777,MATCH(FALSE,ISNUMBER(MID(AR777,ROW(INDIRECT("1:"&amp;LEN(AR777)+1)), 1) *1),0) -1)</f>
        <v>1</v>
      </c>
      <c r="BD777" s="1"/>
      <c r="BF777" s="21"/>
      <c r="BK777" s="1"/>
      <c r="BM777" s="1"/>
      <c r="BN777" s="1"/>
      <c r="BR777" s="22"/>
      <c r="BS777">
        <v>0</v>
      </c>
      <c r="BT777" s="1" t="s">
        <v>5103</v>
      </c>
      <c r="BV777" s="4" t="str">
        <f>IF(IFERROR(SEARCH($A$1,DN777),0)&gt;0,$A$1,"")</f>
        <v/>
      </c>
      <c r="BW777" s="4" t="str">
        <f>IF(IFERROR(SEARCH($B$1,DN777),0)&gt;0,$B$1,"")</f>
        <v>PCS</v>
      </c>
      <c r="BX777" s="4" t="str">
        <f>IF(IFERROR(SEARCH($C$1,DN777),0)&gt;0,$C$1,"")</f>
        <v/>
      </c>
      <c r="BY777" s="4" t="str">
        <f>IF(IFERROR(SEARCH($D$1,DN777),0)&gt;0,$D$1,"")</f>
        <v/>
      </c>
      <c r="BZ777" s="4" t="str">
        <f>IF(IFERROR(SEARCH($E$1,DN777),0)&gt;0,$E$1,"")</f>
        <v/>
      </c>
      <c r="CA777" s="4" t="str">
        <f>IF(IFERROR(SEARCH($F$1,DN777),0)&gt;0,$F$1,"")</f>
        <v/>
      </c>
      <c r="CB777" s="4" t="str">
        <f>IF(IFERROR(SEARCH($G$1,DN777),0)&gt;0,$G$1,"")</f>
        <v/>
      </c>
      <c r="CC777" s="4" t="str">
        <f>IF(IFERROR(SEARCH($H$1,DN777),0)&gt;0,$H$1,"")</f>
        <v/>
      </c>
      <c r="CD777" s="4" t="str">
        <f>IF(IFERROR(SEARCH($I$1,DN777),0)&gt;0,$I$1,"")</f>
        <v/>
      </c>
      <c r="CE777" s="4" t="str">
        <f>IF(IFERROR(SEARCH($J$1,DN777),0)&gt;0,$J$1,"")</f>
        <v/>
      </c>
      <c r="CF777" s="4" t="str">
        <f>IF(IFERROR(SEARCH($K$1,DN777),0)&gt;0,$K$1,"")</f>
        <v/>
      </c>
      <c r="CG777" s="4" t="str">
        <f>IF(IFERROR(SEARCH($L$1,DN777),0)&gt;0,$L$1,"")</f>
        <v/>
      </c>
      <c r="CH777" s="4" t="str">
        <f>IF(IFERROR(SEARCH($M$1,DN777),0)&gt;0,$M$1,"")</f>
        <v/>
      </c>
      <c r="CI777" s="4" t="str">
        <f>IF(IFERROR(SEARCH($N$1,DN777),0)&gt;0,$N$1,"")</f>
        <v/>
      </c>
      <c r="CJ777" s="4" t="str">
        <f>IF(IFERROR(SEARCH($O$1,DN777),0)&gt;0,$O$1,"")</f>
        <v>DUS</v>
      </c>
      <c r="CK777" s="4" t="str">
        <f>IF(IFERROR(SEARCH($P$1,DN777),0)&gt;0,$P$1,"")</f>
        <v/>
      </c>
      <c r="CL777" s="4" t="str">
        <f>IF(IFERROR(SEARCH($Q$1,DN777),0)&gt;0,$Q$1,"")</f>
        <v/>
      </c>
      <c r="CM777" s="4" t="str">
        <f>IF(IFERROR(SEARCH($R$1,DN777),0)&gt;0,$R$1,"")</f>
        <v/>
      </c>
      <c r="CN777" s="4" t="str">
        <f>IF(IFERROR(SEARCH($S$1,DN777),0)&gt;0,$S$1,"")</f>
        <v/>
      </c>
      <c r="CO777" s="4" t="str">
        <f>IF(IFERROR(SEARCH($T$1,DN777),0)&gt;0,$T$1,"")</f>
        <v/>
      </c>
      <c r="CP777" s="4" t="str">
        <f>IF(IFERROR(SEARCH($U$1,DN777),0)&gt;0,$U$1,"")</f>
        <v/>
      </c>
      <c r="CQ777" s="4" t="str">
        <f>IF(IFERROR(SEARCH($V$1,DN777),0)&gt;0,$V$1,"")</f>
        <v/>
      </c>
      <c r="CR777" s="4" t="str">
        <f>IF(IFERROR(SEARCH($W$1,DN777),0)&gt;0,$W$1,"")</f>
        <v/>
      </c>
      <c r="CS777" s="4" t="str">
        <f>IF(IFERROR(SEARCH($X$1,DN777),0)&gt;0,$X$1,"")</f>
        <v/>
      </c>
      <c r="CT777" s="4">
        <f>LEN(BW777)+LEN(BX777)+LEN(BY777)+LEN(BZ777)+LEN(CA777)+LEN(CO777)+LEN(CB777)+LEN(CC777)+LEN(CD777)+LEN(CE777)+LEN(CF777)+LEN(CG777)+LEN(CH777)+LEN(CI777)+LEN(CP777)+LEN(CJ777)+LEN(CK777)+LEN(CQ777)+LEN(BV777)+LEN(CL777)+LEN(CS777)+LEN(CM777)+LEN(CR777)+LEN(CN777)</f>
        <v>6</v>
      </c>
      <c r="CU777" s="4" t="str">
        <f>IF(IFERROR(SEARCH($Z$1,DN777),0)&gt;0,$Z$1,"")</f>
        <v>-</v>
      </c>
      <c r="CV777" s="4" t="str">
        <f>IF(IFERROR(SEARCH($AA$1,DN777),0)&gt;0,$AA$1,"")</f>
        <v>/</v>
      </c>
      <c r="CW777" s="4" t="str">
        <f>IF(IFERROR(SEARCH($AB$1,DN777),0)&gt;0,$AB$1,"")</f>
        <v/>
      </c>
      <c r="CX777" s="4" t="str">
        <f>IF(IFERROR(SEARCH($AC$1,DN777),0)&gt;0,$AC$1,"")</f>
        <v/>
      </c>
      <c r="CY777" s="4" t="str">
        <f>IF(IFERROR(SEARCH($AD$1,DN777),0)&gt;0,$AD$1,"")</f>
        <v/>
      </c>
      <c r="CZ777" s="4" t="str">
        <f>IF(IFERROR(SEARCH($AE$1,DN777),0)&gt;0,$AE$1,"")</f>
        <v/>
      </c>
      <c r="DA777" s="4">
        <f>LEN(DM777)</f>
        <v>9</v>
      </c>
      <c r="DB777" s="4">
        <f>LEN(DN777)</f>
        <v>22</v>
      </c>
      <c r="DC777" s="4">
        <f>DB777-DA777</f>
        <v>13</v>
      </c>
      <c r="DD777" s="4" t="str">
        <f>RIGHT(DN777,4)</f>
        <v>/DUS</v>
      </c>
      <c r="DE777" s="4" t="str">
        <f>RIGHT(DN777,5)</f>
        <v>S/DUS</v>
      </c>
      <c r="DF777" s="4" t="str" cm="1">
        <f t="array" ref="DF777">LEFT(DM777,SUM(LEN(DM777)-LEN(SUBSTITUTE(DM777,{"0";"1";"2";"3";"4";"5";"6";"7";"8";"9"},""))))</f>
        <v>48</v>
      </c>
      <c r="DG777" s="4">
        <f>LEN(DT777)</f>
        <v>13</v>
      </c>
      <c r="DH777" s="4" t="b">
        <f>LEFT(DM777,2)=DF777</f>
        <v>1</v>
      </c>
      <c r="DI777" s="4" t="str">
        <f>RIGHT(DD777,3)</f>
        <v>DUS</v>
      </c>
      <c r="DJ777" s="4" t="b">
        <f>IF((DL777=AQ779)=TRUE,TRUE,IF((AQ777=DL777)=TRUE,TRUE,FALSE))</f>
        <v>1</v>
      </c>
      <c r="DK777" s="4" t="b">
        <f>LEFT(DN777,2)=LEFT(DO777,2)</f>
        <v>0</v>
      </c>
      <c r="DL777" s="5" t="str">
        <f>LEFT(DN777,(DC777-1))</f>
        <v>GAPURA GELAS</v>
      </c>
      <c r="DM777" s="4" t="str">
        <f>IFERROR(RIGHT(DN777,LEN(DN777)-FIND("-",DN777)),1)</f>
        <v>48PCS/DUS</v>
      </c>
      <c r="DN777" t="s">
        <v>1076</v>
      </c>
      <c r="DO777" s="1"/>
      <c r="DP777" s="4" t="b">
        <f ca="1">IF(IF(IF(DL777=AQ779,10,0)+IF(NOT(DI777=$AU$1)=TRUE,10,0)=
20,"XXXX",IF(IF((DX777+1)=2,0,1)+IF(DI777=$AU$1,1,0)=2,TRUE,""))
="",IF(IF(DL777=AQ777,10,0)+IF(NOT(DI777=$AU$1)=TRUE,10,0)=
20,"XXXX",IF(IF((DX777+1)=2,0,1)+IF(DI777=$AU$1,1,0)=2,TRUE,
"")),IF(IF(DL777=AQ779,10,0)+IF(NOT(DI777=$AU$1)=TRUE,10,0)=
20,"XXXX",IF(IF((DX777+1)=2,0,1)+IF(DI777=$AU$1,1,0)=2,TRUE,"")))</f>
        <v>1</v>
      </c>
      <c r="DQ777">
        <v>255000</v>
      </c>
      <c r="DR777">
        <v>255000</v>
      </c>
      <c r="DS777">
        <v>250000</v>
      </c>
      <c r="DT777" t="str">
        <f>IF(DO777&gt;0,DO777,"8000000000"&amp;ROW(DS777))</f>
        <v>8000000000777</v>
      </c>
      <c r="DU777" t="str">
        <f>DL777</f>
        <v>GAPURA GELAS</v>
      </c>
      <c r="DV777" t="s">
        <v>4301</v>
      </c>
      <c r="DW777" t="s">
        <v>4301</v>
      </c>
      <c r="DX777" s="4" t="str" cm="1">
        <f t="array" aca="1" ref="DX777" ca="1">LEFT(DM777,MATCH(FALSE,ISNUMBER(MID(DM777,ROW(INDIRECT("1:"&amp;LEN(DM777)+1)), 1) *1),0) -1)</f>
        <v>48</v>
      </c>
      <c r="DY777" s="1"/>
      <c r="EA777" s="21"/>
      <c r="EC777" s="5"/>
      <c r="EF777" s="1"/>
      <c r="EH777" s="1"/>
      <c r="EI777" s="1"/>
      <c r="EL777" s="5"/>
      <c r="EM777" s="22"/>
      <c r="EN777">
        <v>0</v>
      </c>
      <c r="EO777" s="1" t="s">
        <v>5103</v>
      </c>
    </row>
    <row r="779" spans="1:145">
      <c r="A779" s="4" t="str">
        <f t="shared" si="1544"/>
        <v/>
      </c>
      <c r="B779" s="4" t="str">
        <f t="shared" si="1545"/>
        <v>PCS</v>
      </c>
      <c r="C779" s="4" t="str">
        <f t="shared" si="1546"/>
        <v/>
      </c>
      <c r="D779" s="4" t="str">
        <f t="shared" si="1547"/>
        <v/>
      </c>
      <c r="E779" s="4" t="str">
        <f t="shared" si="1548"/>
        <v/>
      </c>
      <c r="F779" s="4" t="str">
        <f t="shared" si="1549"/>
        <v/>
      </c>
      <c r="G779" s="4" t="str">
        <f t="shared" si="1550"/>
        <v/>
      </c>
      <c r="H779" s="4" t="str">
        <f t="shared" si="1551"/>
        <v/>
      </c>
      <c r="I779" s="4" t="str">
        <f t="shared" si="1552"/>
        <v/>
      </c>
      <c r="J779" s="4" t="str">
        <f t="shared" si="1553"/>
        <v/>
      </c>
      <c r="K779" s="4" t="str">
        <f t="shared" si="1554"/>
        <v/>
      </c>
      <c r="L779" s="4" t="str">
        <f t="shared" si="1555"/>
        <v/>
      </c>
      <c r="M779" s="4" t="str">
        <f t="shared" si="1556"/>
        <v/>
      </c>
      <c r="N779" s="4" t="str">
        <f t="shared" si="1557"/>
        <v/>
      </c>
      <c r="O779" s="4" t="str">
        <f t="shared" si="1558"/>
        <v/>
      </c>
      <c r="P779" s="4" t="str">
        <f t="shared" si="1559"/>
        <v/>
      </c>
      <c r="Q779" s="4" t="str">
        <f t="shared" si="1560"/>
        <v/>
      </c>
      <c r="R779" s="4" t="str">
        <f t="shared" si="1561"/>
        <v/>
      </c>
      <c r="S779" s="4" t="str">
        <f t="shared" si="1562"/>
        <v/>
      </c>
      <c r="T779" s="4" t="str">
        <f t="shared" si="1563"/>
        <v/>
      </c>
      <c r="U779" s="4" t="str">
        <f t="shared" si="1564"/>
        <v/>
      </c>
      <c r="V779" s="4" t="str">
        <f t="shared" si="1565"/>
        <v/>
      </c>
      <c r="W779" s="4" t="str">
        <f t="shared" si="1566"/>
        <v>BALL</v>
      </c>
      <c r="X779" s="4" t="str">
        <f t="shared" si="1567"/>
        <v/>
      </c>
      <c r="Y779" s="4">
        <f t="shared" si="1568"/>
        <v>7</v>
      </c>
      <c r="Z779" s="4" t="str">
        <f t="shared" si="1569"/>
        <v>-</v>
      </c>
      <c r="AA779" s="4" t="str">
        <f t="shared" si="1570"/>
        <v>/</v>
      </c>
      <c r="AB779" s="4" t="str">
        <f t="shared" si="1571"/>
        <v/>
      </c>
      <c r="AC779" s="4" t="str">
        <f t="shared" si="1572"/>
        <v/>
      </c>
      <c r="AD779" s="4" t="str">
        <f t="shared" si="1573"/>
        <v/>
      </c>
      <c r="AE779" s="4" t="str">
        <f t="shared" si="1574"/>
        <v/>
      </c>
      <c r="AF779" s="4">
        <f t="shared" si="1575"/>
        <v>10</v>
      </c>
      <c r="AG779" s="4">
        <f t="shared" si="1576"/>
        <v>27</v>
      </c>
      <c r="AH779" s="4">
        <f t="shared" si="1577"/>
        <v>17</v>
      </c>
      <c r="AI779" s="4" t="str">
        <f t="shared" si="1578"/>
        <v>BALL</v>
      </c>
      <c r="AJ779" s="4" t="str">
        <f t="shared" si="1579"/>
        <v>/BALL</v>
      </c>
      <c r="AK779" s="4" t="str" cm="1">
        <f t="array" ref="AK779">LEFT(AR779,SUM(LEN(AR779)-LEN(SUBSTITUTE(AR779,{"0";"1";"2";"3";"4";"5";"6";"7";"8";"9"},""))))</f>
        <v>40</v>
      </c>
      <c r="AL779" s="4">
        <f t="shared" si="1580"/>
        <v>13</v>
      </c>
      <c r="AM779" s="4" t="b">
        <f>LEFT(AR779,2)=AK779</f>
        <v>1</v>
      </c>
      <c r="AN779" s="4" t="str">
        <f>RIGHT(AI779,4)</f>
        <v>BALL</v>
      </c>
      <c r="AO779" s="4" t="b">
        <f>IF((AQ779=AQ780)=TRUE,TRUE,IF((DL777=AQ779)=TRUE,TRUE,FALSE))</f>
        <v>1</v>
      </c>
      <c r="AP779" s="4" t="b">
        <f t="shared" si="1581"/>
        <v>0</v>
      </c>
      <c r="AQ779" s="5" t="str">
        <f t="shared" si="1582"/>
        <v>GARAM CAP TANGAN</v>
      </c>
      <c r="AR779" s="4" t="str">
        <f t="shared" si="1583"/>
        <v>40PCS/BALL</v>
      </c>
      <c r="AS779" t="s">
        <v>4883</v>
      </c>
      <c r="AU779" s="4" t="str">
        <f>IF(IF(IF(AQ779=AQ780,10,0)+IF(NOT(AN779=$AU$1)=TRUE,10,0)=
20,"XXXX",IF(IF((BC779+1)=2,0,1)+IF(AN779=$AU$1,1,0)=2,TRUE,""))
="",IF(IF(AQ779=DL777,10,0)+IF(NOT(AN779=$AU$1)=TRUE,10,0)=
20,"XXXX",IF(IF((BC779+1)=2,0,1)+IF(AN779=$AU$1,1,0)=2,TRUE,
"")),IF(IF(AQ779=AQ780,10,0)+IF(NOT(AN779=$AU$1)=TRUE,10,0)=
20,"XXXX",IF(IF((BC779+1)=2,0,1)+IF(AN779=$AU$1,1,0)=2,TRUE,"")))</f>
        <v>XXXX</v>
      </c>
      <c r="AV779">
        <v>76000</v>
      </c>
      <c r="AW779">
        <v>76000</v>
      </c>
      <c r="AX779">
        <v>73000</v>
      </c>
      <c r="AY779" t="str">
        <f t="shared" si="1494"/>
        <v>8000000000779</v>
      </c>
      <c r="AZ779" t="str">
        <f t="shared" si="1584"/>
        <v>GARAM CAP TANGAN</v>
      </c>
      <c r="BA779" t="s">
        <v>4301</v>
      </c>
      <c r="BB779" t="s">
        <v>4301</v>
      </c>
      <c r="BC779" s="4" t="str" cm="1">
        <f t="array" aca="1" ref="BC779" ca="1">LEFT(AR779,MATCH(FALSE,ISNUMBER(MID(AR779,ROW(INDIRECT("1:"&amp;LEN(AR779)+1)), 1) *1),0) -1)</f>
        <v>40</v>
      </c>
      <c r="BD779" s="1"/>
      <c r="BF779" s="21"/>
      <c r="BK779" s="1"/>
      <c r="BM779" s="1"/>
      <c r="BN779" s="1"/>
      <c r="BR779" s="22"/>
      <c r="BS779">
        <v>0</v>
      </c>
      <c r="BT779" s="1" t="s">
        <v>5103</v>
      </c>
    </row>
    <row r="780" spans="1:145">
      <c r="A780" s="4" t="str">
        <f t="shared" si="1544"/>
        <v/>
      </c>
      <c r="B780" s="4" t="str">
        <f t="shared" si="1545"/>
        <v>PCS</v>
      </c>
      <c r="C780" s="4" t="str">
        <f t="shared" si="1546"/>
        <v/>
      </c>
      <c r="D780" s="4" t="str">
        <f t="shared" si="1547"/>
        <v/>
      </c>
      <c r="E780" s="4" t="str">
        <f t="shared" si="1548"/>
        <v/>
      </c>
      <c r="F780" s="4" t="str">
        <f t="shared" si="1549"/>
        <v/>
      </c>
      <c r="G780" s="4" t="str">
        <f t="shared" si="1550"/>
        <v/>
      </c>
      <c r="H780" s="4" t="str">
        <f t="shared" si="1551"/>
        <v/>
      </c>
      <c r="I780" s="4" t="str">
        <f t="shared" si="1552"/>
        <v/>
      </c>
      <c r="J780" s="4" t="str">
        <f t="shared" si="1553"/>
        <v/>
      </c>
      <c r="K780" s="4" t="str">
        <f t="shared" si="1554"/>
        <v/>
      </c>
      <c r="L780" s="4" t="str">
        <f t="shared" si="1555"/>
        <v/>
      </c>
      <c r="M780" s="4" t="str">
        <f t="shared" si="1556"/>
        <v/>
      </c>
      <c r="N780" s="4" t="str">
        <f t="shared" si="1557"/>
        <v/>
      </c>
      <c r="O780" s="4" t="str">
        <f t="shared" si="1558"/>
        <v/>
      </c>
      <c r="P780" s="4" t="str">
        <f t="shared" si="1559"/>
        <v/>
      </c>
      <c r="Q780" s="4" t="str">
        <f t="shared" si="1560"/>
        <v/>
      </c>
      <c r="R780" s="4" t="str">
        <f t="shared" si="1561"/>
        <v/>
      </c>
      <c r="S780" s="4" t="str">
        <f t="shared" si="1562"/>
        <v/>
      </c>
      <c r="T780" s="4" t="str">
        <f t="shared" si="1563"/>
        <v/>
      </c>
      <c r="U780" s="4" t="str">
        <f t="shared" si="1564"/>
        <v/>
      </c>
      <c r="V780" s="4" t="str">
        <f t="shared" si="1565"/>
        <v/>
      </c>
      <c r="W780" s="4" t="str">
        <f t="shared" si="1566"/>
        <v/>
      </c>
      <c r="X780" s="4" t="str">
        <f t="shared" si="1567"/>
        <v/>
      </c>
      <c r="Y780" s="4">
        <f t="shared" si="1568"/>
        <v>3</v>
      </c>
      <c r="Z780" s="4" t="str">
        <f t="shared" si="1569"/>
        <v>-</v>
      </c>
      <c r="AA780" s="4" t="str">
        <f t="shared" si="1570"/>
        <v/>
      </c>
      <c r="AB780" s="4" t="str">
        <f t="shared" si="1571"/>
        <v/>
      </c>
      <c r="AC780" s="4" t="str">
        <f t="shared" si="1572"/>
        <v/>
      </c>
      <c r="AD780" s="4" t="str">
        <f t="shared" si="1573"/>
        <v/>
      </c>
      <c r="AE780" s="4" t="str">
        <f t="shared" si="1574"/>
        <v/>
      </c>
      <c r="AF780" s="4">
        <f t="shared" si="1575"/>
        <v>4</v>
      </c>
      <c r="AG780" s="4">
        <f t="shared" si="1576"/>
        <v>21</v>
      </c>
      <c r="AH780" s="4">
        <f t="shared" si="1577"/>
        <v>17</v>
      </c>
      <c r="AI780" s="4" t="str">
        <f t="shared" si="1578"/>
        <v>1PCS</v>
      </c>
      <c r="AJ780" s="4" t="str">
        <f t="shared" si="1579"/>
        <v>-1PCS</v>
      </c>
      <c r="AK780" s="4" t="str" cm="1">
        <f t="array" ref="AK780">LEFT(AR780,SUM(LEN(AR780)-LEN(SUBSTITUTE(AR780,{"0";"1";"2";"3";"4";"5";"6";"7";"8";"9"},""))))</f>
        <v>1</v>
      </c>
      <c r="AL780" s="4">
        <f t="shared" si="1580"/>
        <v>13</v>
      </c>
      <c r="AM780" s="4" t="b">
        <f>LEFT(AR780,1)=AK780</f>
        <v>1</v>
      </c>
      <c r="AN780" s="4" t="str">
        <f>RIGHT(AI780,3)</f>
        <v>PCS</v>
      </c>
      <c r="AO780" s="4" t="b">
        <f t="shared" si="1585"/>
        <v>1</v>
      </c>
      <c r="AP780" s="4" t="b">
        <f t="shared" si="1581"/>
        <v>0</v>
      </c>
      <c r="AQ780" s="5" t="str">
        <f t="shared" si="1582"/>
        <v>GARAM CAP TANGAN</v>
      </c>
      <c r="AR780" s="4" t="str">
        <f t="shared" si="1583"/>
        <v>1PCS</v>
      </c>
      <c r="AS780" t="s">
        <v>1077</v>
      </c>
      <c r="AT780" s="1" t="s">
        <v>1078</v>
      </c>
      <c r="AU780" s="4" t="str">
        <f t="shared" ca="1" si="1490"/>
        <v>XXXX</v>
      </c>
      <c r="AV780">
        <v>2500</v>
      </c>
      <c r="AW780">
        <v>2500</v>
      </c>
      <c r="AX780">
        <v>1820</v>
      </c>
      <c r="AY780" t="str">
        <f t="shared" si="1494"/>
        <v>8993111332509</v>
      </c>
      <c r="AZ780" t="str">
        <f t="shared" si="1584"/>
        <v>GARAM CAP TANGAN</v>
      </c>
      <c r="BA780" t="s">
        <v>4301</v>
      </c>
      <c r="BB780" t="s">
        <v>4301</v>
      </c>
      <c r="BC780" s="9" t="str" cm="1">
        <f t="array" aca="1" ref="BC780" ca="1">LEFT(AR780,MATCH(FALSE,ISNUMBER(MID(AR780,ROW(INDIRECT("1:"&amp;LEN(AR780)+1)), 1) *1),0) -1)</f>
        <v>1</v>
      </c>
      <c r="BD780" s="1"/>
      <c r="BF780" s="21"/>
      <c r="BK780" s="1"/>
      <c r="BM780" s="1"/>
      <c r="BN780" s="1"/>
      <c r="BR780" s="22"/>
      <c r="BS780">
        <v>0</v>
      </c>
      <c r="BT780" s="1" t="s">
        <v>5103</v>
      </c>
    </row>
    <row r="781" spans="1:145">
      <c r="A781" s="4" t="str">
        <f t="shared" si="1544"/>
        <v/>
      </c>
      <c r="B781" s="4" t="str">
        <f t="shared" si="1545"/>
        <v/>
      </c>
      <c r="C781" s="4" t="str">
        <f t="shared" si="1546"/>
        <v>BKS</v>
      </c>
      <c r="D781" s="4" t="str">
        <f t="shared" si="1547"/>
        <v/>
      </c>
      <c r="E781" s="4" t="str">
        <f t="shared" si="1548"/>
        <v/>
      </c>
      <c r="F781" s="4" t="str">
        <f t="shared" si="1549"/>
        <v/>
      </c>
      <c r="G781" s="4" t="str">
        <f t="shared" si="1550"/>
        <v/>
      </c>
      <c r="H781" s="4" t="str">
        <f t="shared" si="1551"/>
        <v/>
      </c>
      <c r="I781" s="4" t="str">
        <f t="shared" si="1552"/>
        <v/>
      </c>
      <c r="J781" s="4" t="str">
        <f t="shared" si="1553"/>
        <v/>
      </c>
      <c r="K781" s="4" t="str">
        <f t="shared" si="1554"/>
        <v/>
      </c>
      <c r="L781" s="4" t="str">
        <f t="shared" si="1555"/>
        <v/>
      </c>
      <c r="M781" s="4" t="str">
        <f t="shared" si="1556"/>
        <v/>
      </c>
      <c r="N781" s="4" t="str">
        <f t="shared" si="1557"/>
        <v/>
      </c>
      <c r="O781" s="4" t="str">
        <f t="shared" si="1558"/>
        <v/>
      </c>
      <c r="P781" s="4" t="str">
        <f t="shared" si="1559"/>
        <v/>
      </c>
      <c r="Q781" s="4" t="str">
        <f t="shared" si="1560"/>
        <v/>
      </c>
      <c r="R781" s="4" t="str">
        <f t="shared" si="1561"/>
        <v/>
      </c>
      <c r="S781" s="4" t="str">
        <f t="shared" si="1562"/>
        <v/>
      </c>
      <c r="T781" s="4" t="str">
        <f t="shared" si="1563"/>
        <v/>
      </c>
      <c r="U781" s="4" t="str">
        <f t="shared" si="1564"/>
        <v/>
      </c>
      <c r="V781" s="4" t="str">
        <f t="shared" si="1565"/>
        <v/>
      </c>
      <c r="W781" s="4" t="str">
        <f t="shared" si="1566"/>
        <v/>
      </c>
      <c r="X781" s="4" t="str">
        <f t="shared" si="1567"/>
        <v/>
      </c>
      <c r="Y781" s="4">
        <f t="shared" si="1568"/>
        <v>3</v>
      </c>
      <c r="Z781" s="4" t="str">
        <f t="shared" si="1569"/>
        <v>-</v>
      </c>
      <c r="AA781" s="4" t="str">
        <f t="shared" si="1570"/>
        <v/>
      </c>
      <c r="AB781" s="4" t="str">
        <f t="shared" si="1571"/>
        <v/>
      </c>
      <c r="AC781" s="4" t="str">
        <f t="shared" si="1572"/>
        <v/>
      </c>
      <c r="AD781" s="4" t="str">
        <f t="shared" si="1573"/>
        <v/>
      </c>
      <c r="AE781" s="4" t="str">
        <f t="shared" si="1574"/>
        <v/>
      </c>
      <c r="AF781" s="4">
        <f t="shared" si="1575"/>
        <v>4</v>
      </c>
      <c r="AG781" s="4">
        <f t="shared" si="1576"/>
        <v>21</v>
      </c>
      <c r="AH781" s="4">
        <f t="shared" si="1577"/>
        <v>17</v>
      </c>
      <c r="AI781" s="4" t="str">
        <f t="shared" si="1578"/>
        <v>1BKS</v>
      </c>
      <c r="AJ781" s="4" t="str">
        <f t="shared" si="1579"/>
        <v>-1BKS</v>
      </c>
      <c r="AK781" s="4" t="str" cm="1">
        <f t="array" ref="AK781">LEFT(AR781,SUM(LEN(AR781)-LEN(SUBSTITUTE(AR781,{"0";"1";"2";"3";"4";"5";"6";"7";"8";"9"},""))))</f>
        <v>1</v>
      </c>
      <c r="AL781" s="4">
        <f t="shared" si="1580"/>
        <v>13</v>
      </c>
      <c r="AM781" s="4" t="b">
        <f>LEFT(AR781,1)=AK781</f>
        <v>1</v>
      </c>
      <c r="AN781" s="4" t="str">
        <f>RIGHT(AI781,3)</f>
        <v>BKS</v>
      </c>
      <c r="AO781" s="4" t="b">
        <f t="shared" si="1585"/>
        <v>0</v>
      </c>
      <c r="AP781" s="4" t="b">
        <f t="shared" si="1581"/>
        <v>0</v>
      </c>
      <c r="AQ781" s="5" t="str">
        <f t="shared" si="1582"/>
        <v>GARAM DAPUR MAMA</v>
      </c>
      <c r="AR781" s="4" t="str">
        <f t="shared" si="1583"/>
        <v>1BKS</v>
      </c>
      <c r="AS781" t="s">
        <v>1079</v>
      </c>
      <c r="AT781" s="1" t="s">
        <v>1080</v>
      </c>
      <c r="AU781" s="4" t="str">
        <f t="shared" ca="1" si="1490"/>
        <v/>
      </c>
      <c r="AV781">
        <v>1500</v>
      </c>
      <c r="AW781">
        <v>2000</v>
      </c>
      <c r="AX781">
        <v>1250</v>
      </c>
      <c r="AY781" t="str">
        <f t="shared" si="1494"/>
        <v>8997026760013</v>
      </c>
      <c r="AZ781" t="str">
        <f t="shared" si="1584"/>
        <v>GARAM DAPUR MAMA</v>
      </c>
      <c r="BA781" t="s">
        <v>4301</v>
      </c>
      <c r="BB781" t="s">
        <v>4301</v>
      </c>
      <c r="BC781" s="9" t="str" cm="1">
        <f t="array" aca="1" ref="BC781" ca="1">LEFT(AR781,MATCH(FALSE,ISNUMBER(MID(AR781,ROW(INDIRECT("1:"&amp;LEN(AR781)+1)), 1) *1),0) -1)</f>
        <v>1</v>
      </c>
      <c r="BD781" s="1"/>
      <c r="BF781" s="21"/>
      <c r="BK781" s="1"/>
      <c r="BM781" s="1"/>
      <c r="BN781" s="1"/>
      <c r="BR781" s="22"/>
      <c r="BS781">
        <v>0</v>
      </c>
      <c r="BT781" s="1" t="s">
        <v>5103</v>
      </c>
    </row>
    <row r="782" spans="1:145">
      <c r="A782" s="4" t="str">
        <f t="shared" si="1544"/>
        <v>KG</v>
      </c>
      <c r="B782" s="4" t="str">
        <f t="shared" si="1545"/>
        <v/>
      </c>
      <c r="C782" s="4" t="str">
        <f t="shared" si="1546"/>
        <v>BKS</v>
      </c>
      <c r="D782" s="4" t="str">
        <f t="shared" si="1547"/>
        <v/>
      </c>
      <c r="E782" s="4" t="str">
        <f t="shared" si="1548"/>
        <v/>
      </c>
      <c r="F782" s="4" t="str">
        <f t="shared" si="1549"/>
        <v/>
      </c>
      <c r="G782" s="4" t="str">
        <f t="shared" si="1550"/>
        <v/>
      </c>
      <c r="H782" s="4" t="str">
        <f t="shared" si="1551"/>
        <v/>
      </c>
      <c r="I782" s="4" t="str">
        <f t="shared" si="1552"/>
        <v/>
      </c>
      <c r="J782" s="4" t="str">
        <f t="shared" si="1553"/>
        <v/>
      </c>
      <c r="K782" s="4" t="str">
        <f t="shared" si="1554"/>
        <v/>
      </c>
      <c r="L782" s="4" t="str">
        <f t="shared" si="1555"/>
        <v/>
      </c>
      <c r="M782" s="4" t="str">
        <f t="shared" si="1556"/>
        <v/>
      </c>
      <c r="N782" s="4" t="str">
        <f t="shared" si="1557"/>
        <v/>
      </c>
      <c r="O782" s="4" t="str">
        <f t="shared" si="1558"/>
        <v/>
      </c>
      <c r="P782" s="4" t="str">
        <f t="shared" si="1559"/>
        <v/>
      </c>
      <c r="Q782" s="4" t="str">
        <f t="shared" si="1560"/>
        <v/>
      </c>
      <c r="R782" s="4" t="str">
        <f t="shared" si="1561"/>
        <v/>
      </c>
      <c r="S782" s="4" t="str">
        <f t="shared" si="1562"/>
        <v/>
      </c>
      <c r="T782" s="4" t="str">
        <f t="shared" si="1563"/>
        <v/>
      </c>
      <c r="U782" s="4" t="str">
        <f t="shared" si="1564"/>
        <v/>
      </c>
      <c r="V782" s="4" t="str">
        <f t="shared" si="1565"/>
        <v/>
      </c>
      <c r="W782" s="4" t="str">
        <f t="shared" si="1566"/>
        <v/>
      </c>
      <c r="X782" s="4" t="str">
        <f t="shared" si="1567"/>
        <v/>
      </c>
      <c r="Y782" s="4">
        <f t="shared" si="1568"/>
        <v>5</v>
      </c>
      <c r="Z782" s="4" t="str">
        <f t="shared" si="1569"/>
        <v>-</v>
      </c>
      <c r="AA782" s="4" t="str">
        <f t="shared" si="1570"/>
        <v/>
      </c>
      <c r="AB782" s="4" t="str">
        <f t="shared" si="1571"/>
        <v/>
      </c>
      <c r="AC782" s="4" t="str">
        <f t="shared" si="1572"/>
        <v/>
      </c>
      <c r="AD782" s="4" t="str">
        <f t="shared" si="1573"/>
        <v/>
      </c>
      <c r="AE782" s="4" t="str">
        <f t="shared" si="1574"/>
        <v/>
      </c>
      <c r="AF782" s="4">
        <f t="shared" si="1575"/>
        <v>4</v>
      </c>
      <c r="AG782" s="4">
        <f t="shared" si="1576"/>
        <v>21</v>
      </c>
      <c r="AH782" s="4">
        <f t="shared" si="1577"/>
        <v>17</v>
      </c>
      <c r="AI782" s="4" t="str">
        <f t="shared" si="1578"/>
        <v>1BKS</v>
      </c>
      <c r="AJ782" s="4" t="str">
        <f t="shared" si="1579"/>
        <v>-1BKS</v>
      </c>
      <c r="AK782" s="4" t="str" cm="1">
        <f t="array" ref="AK782">LEFT(AR782,SUM(LEN(AR782)-LEN(SUBSTITUTE(AR782,{"0";"1";"2";"3";"4";"5";"6";"7";"8";"9"},""))))</f>
        <v>1</v>
      </c>
      <c r="AL782" s="4">
        <f t="shared" si="1580"/>
        <v>12</v>
      </c>
      <c r="AM782" s="4" t="b">
        <f>LEFT(AR782,1)=AK782</f>
        <v>1</v>
      </c>
      <c r="AN782" s="4" t="str">
        <f>RIGHT(AI782,3)</f>
        <v>BKS</v>
      </c>
      <c r="AO782" s="4" t="b">
        <f t="shared" si="1585"/>
        <v>0</v>
      </c>
      <c r="AP782" s="4" t="b">
        <f t="shared" si="1581"/>
        <v>0</v>
      </c>
      <c r="AQ782" s="5" t="str">
        <f t="shared" si="1582"/>
        <v>GARAM DOLPIN 1KG</v>
      </c>
      <c r="AR782" s="4" t="str">
        <f t="shared" si="1583"/>
        <v>1BKS</v>
      </c>
      <c r="AS782" t="s">
        <v>5045</v>
      </c>
      <c r="AT782" s="1" t="s">
        <v>1081</v>
      </c>
      <c r="AU782" s="4" t="str">
        <f t="shared" ca="1" si="1490"/>
        <v/>
      </c>
      <c r="AV782">
        <v>10000</v>
      </c>
      <c r="AW782">
        <v>10000</v>
      </c>
      <c r="AX782">
        <v>9584</v>
      </c>
      <c r="AY782" t="str">
        <f t="shared" si="1494"/>
        <v>011747234207</v>
      </c>
      <c r="AZ782" t="str">
        <f t="shared" si="1584"/>
        <v>GARAM DOLPIN 1KG</v>
      </c>
      <c r="BA782" t="s">
        <v>4301</v>
      </c>
      <c r="BB782" t="s">
        <v>4301</v>
      </c>
      <c r="BC782" s="9" t="str" cm="1">
        <f t="array" aca="1" ref="BC782" ca="1">LEFT(AR782,MATCH(FALSE,ISNUMBER(MID(AR782,ROW(INDIRECT("1:"&amp;LEN(AR782)+1)), 1) *1),0) -1)</f>
        <v>1</v>
      </c>
      <c r="BD782" s="1"/>
      <c r="BF782" s="21"/>
      <c r="BK782" s="1"/>
      <c r="BM782" s="1"/>
      <c r="BN782" s="1"/>
      <c r="BR782" s="22"/>
      <c r="BS782">
        <v>0</v>
      </c>
      <c r="BT782" s="1" t="s">
        <v>5103</v>
      </c>
    </row>
    <row r="783" spans="1:145">
      <c r="A783" s="4" t="str">
        <f t="shared" si="1544"/>
        <v/>
      </c>
      <c r="B783" s="4" t="str">
        <f t="shared" si="1545"/>
        <v/>
      </c>
      <c r="C783" s="4" t="str">
        <f t="shared" si="1546"/>
        <v>BKS</v>
      </c>
      <c r="D783" s="4" t="str">
        <f t="shared" si="1547"/>
        <v/>
      </c>
      <c r="E783" s="4" t="str">
        <f t="shared" si="1548"/>
        <v/>
      </c>
      <c r="F783" s="4" t="str">
        <f t="shared" si="1549"/>
        <v/>
      </c>
      <c r="G783" s="4" t="str">
        <f t="shared" si="1550"/>
        <v/>
      </c>
      <c r="H783" s="4" t="str">
        <f t="shared" si="1551"/>
        <v/>
      </c>
      <c r="I783" s="4" t="str">
        <f t="shared" si="1552"/>
        <v/>
      </c>
      <c r="J783" s="4" t="str">
        <f t="shared" si="1553"/>
        <v/>
      </c>
      <c r="K783" s="4" t="str">
        <f t="shared" si="1554"/>
        <v/>
      </c>
      <c r="L783" s="4" t="str">
        <f t="shared" si="1555"/>
        <v/>
      </c>
      <c r="M783" s="4" t="str">
        <f t="shared" si="1556"/>
        <v/>
      </c>
      <c r="N783" s="4" t="str">
        <f t="shared" si="1557"/>
        <v/>
      </c>
      <c r="O783" s="4" t="str">
        <f t="shared" si="1558"/>
        <v/>
      </c>
      <c r="P783" s="4" t="str">
        <f t="shared" si="1559"/>
        <v/>
      </c>
      <c r="Q783" s="4" t="str">
        <f t="shared" si="1560"/>
        <v/>
      </c>
      <c r="R783" s="4" t="str">
        <f t="shared" si="1561"/>
        <v/>
      </c>
      <c r="S783" s="4" t="str">
        <f t="shared" si="1562"/>
        <v/>
      </c>
      <c r="T783" s="4" t="str">
        <f t="shared" si="1563"/>
        <v/>
      </c>
      <c r="U783" s="4" t="str">
        <f t="shared" si="1564"/>
        <v/>
      </c>
      <c r="V783" s="4" t="str">
        <f t="shared" si="1565"/>
        <v/>
      </c>
      <c r="W783" s="4" t="str">
        <f t="shared" si="1566"/>
        <v/>
      </c>
      <c r="X783" s="4" t="str">
        <f t="shared" si="1567"/>
        <v/>
      </c>
      <c r="Y783" s="4">
        <f t="shared" si="1568"/>
        <v>3</v>
      </c>
      <c r="Z783" s="4" t="str">
        <f t="shared" si="1569"/>
        <v>-</v>
      </c>
      <c r="AA783" s="4" t="str">
        <f t="shared" si="1570"/>
        <v/>
      </c>
      <c r="AB783" s="4" t="str">
        <f t="shared" si="1571"/>
        <v/>
      </c>
      <c r="AC783" s="4" t="str">
        <f t="shared" si="1572"/>
        <v/>
      </c>
      <c r="AD783" s="4" t="str">
        <f t="shared" si="1573"/>
        <v/>
      </c>
      <c r="AE783" s="4" t="str">
        <f t="shared" si="1574"/>
        <v/>
      </c>
      <c r="AF783" s="4">
        <f t="shared" si="1575"/>
        <v>4</v>
      </c>
      <c r="AG783" s="4">
        <f t="shared" si="1576"/>
        <v>23</v>
      </c>
      <c r="AH783" s="4">
        <f t="shared" si="1577"/>
        <v>19</v>
      </c>
      <c r="AI783" s="4" t="str">
        <f t="shared" si="1578"/>
        <v>1BKS</v>
      </c>
      <c r="AJ783" s="4" t="str">
        <f t="shared" si="1579"/>
        <v>-1BKS</v>
      </c>
      <c r="AK783" s="4" t="str" cm="1">
        <f t="array" ref="AK783">LEFT(AR783,SUM(LEN(AR783)-LEN(SUBSTITUTE(AR783,{"0";"1";"2";"3";"4";"5";"6";"7";"8";"9"},""))))</f>
        <v>1</v>
      </c>
      <c r="AL783" s="4">
        <f t="shared" si="1580"/>
        <v>13</v>
      </c>
      <c r="AM783" s="4" t="b">
        <f>LEFT(AR783,1)=AK783</f>
        <v>1</v>
      </c>
      <c r="AN783" s="4" t="str">
        <f>RIGHT(AI783,3)</f>
        <v>BKS</v>
      </c>
      <c r="AO783" s="4" t="b">
        <f t="shared" si="1585"/>
        <v>1</v>
      </c>
      <c r="AP783" s="4" t="b">
        <f t="shared" si="1581"/>
        <v>0</v>
      </c>
      <c r="AQ783" s="5" t="str">
        <f t="shared" si="1582"/>
        <v>GARAM DOLPIN 500GR</v>
      </c>
      <c r="AR783" s="4" t="str">
        <f t="shared" si="1583"/>
        <v>1BKS</v>
      </c>
      <c r="AS783" t="s">
        <v>1082</v>
      </c>
      <c r="AU783" s="4" t="str">
        <f t="shared" si="1490"/>
        <v>XXXX</v>
      </c>
      <c r="AV783">
        <v>5000</v>
      </c>
      <c r="AW783">
        <v>5500</v>
      </c>
      <c r="AX783">
        <v>4709</v>
      </c>
      <c r="AY783" t="str">
        <f t="shared" si="1494"/>
        <v>8000000000783</v>
      </c>
      <c r="AZ783" t="str">
        <f t="shared" si="1584"/>
        <v>GARAM DOLPIN 500GR</v>
      </c>
      <c r="BA783" t="s">
        <v>4301</v>
      </c>
      <c r="BB783" t="s">
        <v>4301</v>
      </c>
      <c r="BC783" s="9" t="str" cm="1">
        <f t="array" aca="1" ref="BC783" ca="1">LEFT(AR783,MATCH(FALSE,ISNUMBER(MID(AR783,ROW(INDIRECT("1:"&amp;LEN(AR783)+1)), 1) *1),0) -1)</f>
        <v>1</v>
      </c>
      <c r="BD783" s="1"/>
      <c r="BF783" s="21"/>
      <c r="BK783" s="1"/>
      <c r="BM783" s="1"/>
      <c r="BN783" s="1"/>
      <c r="BR783" s="22"/>
      <c r="BS783">
        <v>0</v>
      </c>
      <c r="BT783" s="1" t="s">
        <v>5103</v>
      </c>
    </row>
    <row r="784" spans="1:145">
      <c r="A784" s="4" t="str">
        <f t="shared" si="1544"/>
        <v/>
      </c>
      <c r="B784" s="4" t="str">
        <f t="shared" si="1545"/>
        <v/>
      </c>
      <c r="C784" s="4" t="str">
        <f t="shared" si="1546"/>
        <v>BKS</v>
      </c>
      <c r="D784" s="4" t="str">
        <f t="shared" si="1547"/>
        <v/>
      </c>
      <c r="E784" s="4" t="str">
        <f t="shared" si="1548"/>
        <v/>
      </c>
      <c r="F784" s="4" t="str">
        <f t="shared" si="1549"/>
        <v/>
      </c>
      <c r="G784" s="4" t="str">
        <f t="shared" si="1550"/>
        <v/>
      </c>
      <c r="H784" s="4" t="str">
        <f t="shared" si="1551"/>
        <v/>
      </c>
      <c r="I784" s="4" t="str">
        <f t="shared" si="1552"/>
        <v/>
      </c>
      <c r="J784" s="4" t="str">
        <f t="shared" si="1553"/>
        <v/>
      </c>
      <c r="K784" s="4" t="str">
        <f t="shared" si="1554"/>
        <v/>
      </c>
      <c r="L784" s="4" t="str">
        <f t="shared" si="1555"/>
        <v/>
      </c>
      <c r="M784" s="4" t="str">
        <f t="shared" si="1556"/>
        <v/>
      </c>
      <c r="N784" s="4" t="str">
        <f t="shared" si="1557"/>
        <v/>
      </c>
      <c r="O784" s="4" t="str">
        <f t="shared" si="1558"/>
        <v/>
      </c>
      <c r="P784" s="4" t="str">
        <f t="shared" si="1559"/>
        <v/>
      </c>
      <c r="Q784" s="4" t="str">
        <f t="shared" si="1560"/>
        <v/>
      </c>
      <c r="R784" s="4" t="str">
        <f t="shared" si="1561"/>
        <v/>
      </c>
      <c r="S784" s="4" t="str">
        <f t="shared" si="1562"/>
        <v/>
      </c>
      <c r="T784" s="4" t="str">
        <f t="shared" si="1563"/>
        <v/>
      </c>
      <c r="U784" s="4" t="str">
        <f t="shared" si="1564"/>
        <v/>
      </c>
      <c r="V784" s="4" t="str">
        <f t="shared" si="1565"/>
        <v/>
      </c>
      <c r="W784" s="4" t="str">
        <f t="shared" si="1566"/>
        <v>BALL</v>
      </c>
      <c r="X784" s="4" t="str">
        <f t="shared" si="1567"/>
        <v/>
      </c>
      <c r="Y784" s="4">
        <f t="shared" si="1568"/>
        <v>7</v>
      </c>
      <c r="Z784" s="4" t="str">
        <f t="shared" si="1569"/>
        <v>-</v>
      </c>
      <c r="AA784" s="4" t="str">
        <f t="shared" si="1570"/>
        <v>/</v>
      </c>
      <c r="AB784" s="4" t="str">
        <f t="shared" si="1571"/>
        <v/>
      </c>
      <c r="AC784" s="4" t="str">
        <f t="shared" si="1572"/>
        <v/>
      </c>
      <c r="AD784" s="4" t="str">
        <f t="shared" si="1573"/>
        <v/>
      </c>
      <c r="AE784" s="4" t="str">
        <f t="shared" si="1574"/>
        <v/>
      </c>
      <c r="AF784" s="4">
        <f t="shared" si="1575"/>
        <v>10</v>
      </c>
      <c r="AG784" s="4">
        <f t="shared" si="1576"/>
        <v>29</v>
      </c>
      <c r="AH784" s="4">
        <f t="shared" si="1577"/>
        <v>19</v>
      </c>
      <c r="AI784" s="4" t="str">
        <f t="shared" si="1578"/>
        <v>BALL</v>
      </c>
      <c r="AJ784" s="4" t="str">
        <f t="shared" si="1579"/>
        <v>/BALL</v>
      </c>
      <c r="AK784" s="4" t="str" cm="1">
        <f t="array" ref="AK784">LEFT(AR784,SUM(LEN(AR784)-LEN(SUBSTITUTE(AR784,{"0";"1";"2";"3";"4";"5";"6";"7";"8";"9"},""))))</f>
        <v>24</v>
      </c>
      <c r="AL784" s="4">
        <f t="shared" si="1580"/>
        <v>13</v>
      </c>
      <c r="AM784" s="4" t="b">
        <f>LEFT(AR784,2)=AK784</f>
        <v>1</v>
      </c>
      <c r="AN784" s="4" t="str">
        <f>RIGHT(AI784,4)</f>
        <v>BALL</v>
      </c>
      <c r="AO784" s="4" t="b">
        <f t="shared" si="1585"/>
        <v>1</v>
      </c>
      <c r="AP784" s="4" t="b">
        <f t="shared" si="1581"/>
        <v>0</v>
      </c>
      <c r="AQ784" s="5" t="str">
        <f t="shared" si="1582"/>
        <v>GARAM DOLPIN 500GR</v>
      </c>
      <c r="AR784" s="4" t="str">
        <f t="shared" si="1583"/>
        <v>24BKS/BALL</v>
      </c>
      <c r="AS784" t="s">
        <v>1083</v>
      </c>
      <c r="AU784" s="4" t="str">
        <f t="shared" ca="1" si="1490"/>
        <v>XXXX</v>
      </c>
      <c r="AV784">
        <v>115000</v>
      </c>
      <c r="AW784">
        <v>115000</v>
      </c>
      <c r="AX784">
        <v>113000</v>
      </c>
      <c r="AY784" t="str">
        <f t="shared" si="1494"/>
        <v>8000000000784</v>
      </c>
      <c r="AZ784" t="str">
        <f t="shared" si="1584"/>
        <v>GARAM DOLPIN 500GR</v>
      </c>
      <c r="BA784" t="s">
        <v>4301</v>
      </c>
      <c r="BB784" t="s">
        <v>4301</v>
      </c>
      <c r="BC784" s="4" t="str" cm="1">
        <f t="array" aca="1" ref="BC784" ca="1">LEFT(AR784,MATCH(FALSE,ISNUMBER(MID(AR784,ROW(INDIRECT("1:"&amp;LEN(AR784)+1)), 1) *1),0) -1)</f>
        <v>24</v>
      </c>
      <c r="BD784" s="1"/>
      <c r="BF784" s="21"/>
      <c r="BK784" s="1"/>
      <c r="BM784" s="1"/>
      <c r="BN784" s="1"/>
      <c r="BR784" s="22"/>
      <c r="BS784">
        <v>0</v>
      </c>
      <c r="BT784" s="1" t="s">
        <v>5103</v>
      </c>
    </row>
    <row r="785" spans="1:145">
      <c r="A785" s="4" t="str">
        <f t="shared" si="1544"/>
        <v/>
      </c>
      <c r="B785" s="4" t="str">
        <f t="shared" si="1545"/>
        <v/>
      </c>
      <c r="C785" s="4" t="str">
        <f t="shared" si="1546"/>
        <v>BKS</v>
      </c>
      <c r="D785" s="4" t="str">
        <f t="shared" si="1547"/>
        <v/>
      </c>
      <c r="E785" s="4" t="str">
        <f t="shared" si="1548"/>
        <v/>
      </c>
      <c r="F785" s="4" t="str">
        <f t="shared" si="1549"/>
        <v/>
      </c>
      <c r="G785" s="4" t="str">
        <f t="shared" si="1550"/>
        <v/>
      </c>
      <c r="H785" s="4" t="str">
        <f t="shared" si="1551"/>
        <v/>
      </c>
      <c r="I785" s="4" t="str">
        <f t="shared" si="1552"/>
        <v/>
      </c>
      <c r="J785" s="4" t="str">
        <f t="shared" si="1553"/>
        <v/>
      </c>
      <c r="K785" s="4" t="str">
        <f t="shared" si="1554"/>
        <v/>
      </c>
      <c r="L785" s="4" t="str">
        <f t="shared" si="1555"/>
        <v/>
      </c>
      <c r="M785" s="4" t="str">
        <f t="shared" si="1556"/>
        <v/>
      </c>
      <c r="N785" s="4" t="str">
        <f t="shared" si="1557"/>
        <v/>
      </c>
      <c r="O785" s="4" t="str">
        <f t="shared" si="1558"/>
        <v/>
      </c>
      <c r="P785" s="4" t="str">
        <f t="shared" si="1559"/>
        <v/>
      </c>
      <c r="Q785" s="4" t="str">
        <f t="shared" si="1560"/>
        <v/>
      </c>
      <c r="R785" s="4" t="str">
        <f t="shared" si="1561"/>
        <v/>
      </c>
      <c r="S785" s="4" t="str">
        <f t="shared" si="1562"/>
        <v/>
      </c>
      <c r="T785" s="4" t="str">
        <f t="shared" si="1563"/>
        <v/>
      </c>
      <c r="U785" s="4" t="str">
        <f t="shared" si="1564"/>
        <v/>
      </c>
      <c r="V785" s="4" t="str">
        <f t="shared" si="1565"/>
        <v/>
      </c>
      <c r="W785" s="4" t="str">
        <f t="shared" si="1566"/>
        <v/>
      </c>
      <c r="X785" s="4" t="str">
        <f t="shared" si="1567"/>
        <v/>
      </c>
      <c r="Y785" s="4">
        <f t="shared" si="1568"/>
        <v>3</v>
      </c>
      <c r="Z785" s="4" t="str">
        <f t="shared" si="1569"/>
        <v>-</v>
      </c>
      <c r="AA785" s="4" t="str">
        <f t="shared" si="1570"/>
        <v/>
      </c>
      <c r="AB785" s="4" t="str">
        <f t="shared" si="1571"/>
        <v/>
      </c>
      <c r="AC785" s="4" t="str">
        <f t="shared" si="1572"/>
        <v/>
      </c>
      <c r="AD785" s="4" t="str">
        <f t="shared" si="1573"/>
        <v/>
      </c>
      <c r="AE785" s="4" t="str">
        <f t="shared" si="1574"/>
        <v/>
      </c>
      <c r="AF785" s="4">
        <f t="shared" si="1575"/>
        <v>4</v>
      </c>
      <c r="AG785" s="4">
        <f t="shared" si="1576"/>
        <v>21</v>
      </c>
      <c r="AH785" s="4">
        <f t="shared" si="1577"/>
        <v>17</v>
      </c>
      <c r="AI785" s="4" t="str">
        <f t="shared" si="1578"/>
        <v>1BKS</v>
      </c>
      <c r="AJ785" s="4" t="str">
        <f t="shared" si="1579"/>
        <v>-1BKS</v>
      </c>
      <c r="AK785" s="4" t="str" cm="1">
        <f t="array" ref="AK785">LEFT(AR785,SUM(LEN(AR785)-LEN(SUBSTITUTE(AR785,{"0";"1";"2";"3";"4";"5";"6";"7";"8";"9"},""))))</f>
        <v>1</v>
      </c>
      <c r="AL785" s="4">
        <f t="shared" si="1580"/>
        <v>13</v>
      </c>
      <c r="AM785" s="4" t="b">
        <f>LEFT(AR785,1)=AK785</f>
        <v>1</v>
      </c>
      <c r="AN785" s="4" t="str">
        <f>RIGHT(AI785,3)</f>
        <v>BKS</v>
      </c>
      <c r="AO785" s="4" t="b">
        <f t="shared" si="1585"/>
        <v>1</v>
      </c>
      <c r="AP785" s="4" t="b">
        <f t="shared" si="1581"/>
        <v>0</v>
      </c>
      <c r="AQ785" s="5" t="str">
        <f t="shared" si="1582"/>
        <v>GARAM JAGO 135GR</v>
      </c>
      <c r="AR785" s="4" t="str">
        <f t="shared" si="1583"/>
        <v>1BKS</v>
      </c>
      <c r="AS785" t="s">
        <v>1084</v>
      </c>
      <c r="AT785" s="1" t="s">
        <v>1085</v>
      </c>
      <c r="AU785" s="4" t="str">
        <f t="shared" si="1490"/>
        <v>XXXX</v>
      </c>
      <c r="AV785">
        <v>1400</v>
      </c>
      <c r="AW785">
        <v>1400</v>
      </c>
      <c r="AX785">
        <v>1175</v>
      </c>
      <c r="AY785" t="str">
        <f t="shared" si="1494"/>
        <v>8997019212024</v>
      </c>
      <c r="AZ785" t="str">
        <f t="shared" si="1584"/>
        <v>GARAM JAGO 135GR</v>
      </c>
      <c r="BA785" t="s">
        <v>4301</v>
      </c>
      <c r="BB785" t="s">
        <v>4301</v>
      </c>
      <c r="BC785" s="9" t="str" cm="1">
        <f t="array" aca="1" ref="BC785" ca="1">LEFT(AR785,MATCH(FALSE,ISNUMBER(MID(AR785,ROW(INDIRECT("1:"&amp;LEN(AR785)+1)), 1) *1),0) -1)</f>
        <v>1</v>
      </c>
      <c r="BD785" s="1"/>
      <c r="BF785" s="21"/>
      <c r="BK785" s="1"/>
      <c r="BM785" s="1"/>
      <c r="BN785" s="1"/>
      <c r="BR785" s="22"/>
      <c r="BS785">
        <v>0</v>
      </c>
      <c r="BT785" s="1" t="s">
        <v>5103</v>
      </c>
    </row>
    <row r="786" spans="1:145">
      <c r="A786" s="4" t="str">
        <f t="shared" si="1544"/>
        <v/>
      </c>
      <c r="B786" s="4" t="str">
        <f t="shared" si="1545"/>
        <v/>
      </c>
      <c r="C786" s="4" t="str">
        <f t="shared" si="1546"/>
        <v>BKS</v>
      </c>
      <c r="D786" s="4" t="str">
        <f t="shared" si="1547"/>
        <v/>
      </c>
      <c r="E786" s="4" t="str">
        <f t="shared" si="1548"/>
        <v/>
      </c>
      <c r="F786" s="4" t="str">
        <f t="shared" si="1549"/>
        <v/>
      </c>
      <c r="G786" s="4" t="str">
        <f t="shared" si="1550"/>
        <v/>
      </c>
      <c r="H786" s="4" t="str">
        <f t="shared" si="1551"/>
        <v/>
      </c>
      <c r="I786" s="4" t="str">
        <f t="shared" si="1552"/>
        <v/>
      </c>
      <c r="J786" s="4" t="str">
        <f t="shared" si="1553"/>
        <v/>
      </c>
      <c r="K786" s="4" t="str">
        <f t="shared" si="1554"/>
        <v/>
      </c>
      <c r="L786" s="4" t="str">
        <f t="shared" si="1555"/>
        <v/>
      </c>
      <c r="M786" s="4" t="str">
        <f t="shared" si="1556"/>
        <v/>
      </c>
      <c r="N786" s="4" t="str">
        <f t="shared" si="1557"/>
        <v/>
      </c>
      <c r="O786" s="4" t="str">
        <f t="shared" si="1558"/>
        <v/>
      </c>
      <c r="P786" s="4" t="str">
        <f t="shared" si="1559"/>
        <v/>
      </c>
      <c r="Q786" s="4" t="str">
        <f t="shared" si="1560"/>
        <v/>
      </c>
      <c r="R786" s="4" t="str">
        <f t="shared" si="1561"/>
        <v/>
      </c>
      <c r="S786" s="4" t="str">
        <f t="shared" si="1562"/>
        <v/>
      </c>
      <c r="T786" s="4" t="str">
        <f t="shared" si="1563"/>
        <v/>
      </c>
      <c r="U786" s="4" t="str">
        <f t="shared" si="1564"/>
        <v/>
      </c>
      <c r="V786" s="4" t="str">
        <f t="shared" si="1565"/>
        <v/>
      </c>
      <c r="W786" s="4" t="str">
        <f t="shared" si="1566"/>
        <v>BALL</v>
      </c>
      <c r="X786" s="4" t="str">
        <f t="shared" si="1567"/>
        <v/>
      </c>
      <c r="Y786" s="4">
        <f t="shared" si="1568"/>
        <v>7</v>
      </c>
      <c r="Z786" s="4" t="str">
        <f t="shared" si="1569"/>
        <v>-</v>
      </c>
      <c r="AA786" s="4" t="str">
        <f t="shared" si="1570"/>
        <v>/</v>
      </c>
      <c r="AB786" s="4" t="str">
        <f t="shared" si="1571"/>
        <v/>
      </c>
      <c r="AC786" s="4" t="str">
        <f t="shared" si="1572"/>
        <v/>
      </c>
      <c r="AD786" s="4" t="str">
        <f t="shared" si="1573"/>
        <v/>
      </c>
      <c r="AE786" s="4" t="str">
        <f t="shared" si="1574"/>
        <v/>
      </c>
      <c r="AF786" s="4">
        <f t="shared" si="1575"/>
        <v>10</v>
      </c>
      <c r="AG786" s="4">
        <f t="shared" si="1576"/>
        <v>27</v>
      </c>
      <c r="AH786" s="4">
        <f t="shared" si="1577"/>
        <v>17</v>
      </c>
      <c r="AI786" s="4" t="str">
        <f t="shared" si="1578"/>
        <v>BALL</v>
      </c>
      <c r="AJ786" s="4" t="str">
        <f t="shared" si="1579"/>
        <v>/BALL</v>
      </c>
      <c r="AK786" s="4" t="str" cm="1">
        <f t="array" ref="AK786">LEFT(AR786,SUM(LEN(AR786)-LEN(SUBSTITUTE(AR786,{"0";"1";"2";"3";"4";"5";"6";"7";"8";"9"},""))))</f>
        <v>40</v>
      </c>
      <c r="AL786" s="4">
        <f t="shared" si="1580"/>
        <v>13</v>
      </c>
      <c r="AM786" s="4" t="b">
        <f>LEFT(AR786,2)=AK786</f>
        <v>1</v>
      </c>
      <c r="AN786" s="4" t="str">
        <f>RIGHT(AI786,4)</f>
        <v>BALL</v>
      </c>
      <c r="AO786" s="4" t="b">
        <f t="shared" si="1585"/>
        <v>1</v>
      </c>
      <c r="AP786" s="4" t="b">
        <f t="shared" si="1581"/>
        <v>0</v>
      </c>
      <c r="AQ786" s="5" t="str">
        <f t="shared" si="1582"/>
        <v>GARAM JAGO 135GR</v>
      </c>
      <c r="AR786" s="4" t="str">
        <f t="shared" si="1583"/>
        <v>40BKS/BALL</v>
      </c>
      <c r="AS786" t="s">
        <v>1086</v>
      </c>
      <c r="AU786" s="4" t="str">
        <f t="shared" ref="AU786:AU847" ca="1" si="1632">IF(IF(IF(AQ786=AQ787,10,0)+IF(NOT(AN786=$AU$1)=TRUE,10,0)=
20,"XXXX",IF(IF((BC786+1)=2,0,1)+IF(AN786=$AU$1,1,0)=2,TRUE,""))
="",IF(IF(AQ786=AQ785,10,0)+IF(NOT(AN786=$AU$1)=TRUE,10,0)=
20,"XXXX",IF(IF((BC786+1)=2,0,1)+IF(AN786=$AU$1,1,0)=2,TRUE,
"")),IF(IF(AQ786=AQ787,10,0)+IF(NOT(AN786=$AU$1)=TRUE,10,0)=
20,"XXXX",IF(IF((BC786+1)=2,0,1)+IF(AN786=$AU$1,1,0)=2,TRUE,"")))</f>
        <v>XXXX</v>
      </c>
      <c r="AV786">
        <v>49000</v>
      </c>
      <c r="AW786">
        <v>49000</v>
      </c>
      <c r="AX786">
        <v>47000</v>
      </c>
      <c r="AY786" t="str">
        <f t="shared" si="1494"/>
        <v>8000000000786</v>
      </c>
      <c r="AZ786" t="str">
        <f t="shared" si="1584"/>
        <v>GARAM JAGO 135GR</v>
      </c>
      <c r="BA786" t="s">
        <v>4301</v>
      </c>
      <c r="BB786" t="s">
        <v>4301</v>
      </c>
      <c r="BC786" s="4" t="str" cm="1">
        <f t="array" aca="1" ref="BC786" ca="1">LEFT(AR786,MATCH(FALSE,ISNUMBER(MID(AR786,ROW(INDIRECT("1:"&amp;LEN(AR786)+1)), 1) *1),0) -1)</f>
        <v>40</v>
      </c>
      <c r="BD786" s="1"/>
      <c r="BF786" s="21"/>
      <c r="BK786" s="1"/>
      <c r="BM786" s="1"/>
      <c r="BN786" s="1"/>
      <c r="BR786" s="22"/>
      <c r="BS786">
        <v>0</v>
      </c>
      <c r="BT786" s="1" t="s">
        <v>5103</v>
      </c>
    </row>
    <row r="787" spans="1:145">
      <c r="A787" s="4" t="str">
        <f t="shared" si="1544"/>
        <v/>
      </c>
      <c r="B787" s="4" t="str">
        <f t="shared" si="1545"/>
        <v/>
      </c>
      <c r="C787" s="4" t="str">
        <f t="shared" si="1546"/>
        <v>BKS</v>
      </c>
      <c r="D787" s="4" t="str">
        <f t="shared" si="1547"/>
        <v/>
      </c>
      <c r="E787" s="4" t="str">
        <f t="shared" si="1548"/>
        <v/>
      </c>
      <c r="F787" s="4" t="str">
        <f t="shared" si="1549"/>
        <v/>
      </c>
      <c r="G787" s="4" t="str">
        <f t="shared" si="1550"/>
        <v/>
      </c>
      <c r="H787" s="4" t="str">
        <f t="shared" si="1551"/>
        <v/>
      </c>
      <c r="I787" s="4" t="str">
        <f t="shared" si="1552"/>
        <v/>
      </c>
      <c r="J787" s="4" t="str">
        <f t="shared" si="1553"/>
        <v/>
      </c>
      <c r="K787" s="4" t="str">
        <f t="shared" si="1554"/>
        <v/>
      </c>
      <c r="L787" s="4" t="str">
        <f t="shared" si="1555"/>
        <v/>
      </c>
      <c r="M787" s="4" t="str">
        <f t="shared" si="1556"/>
        <v/>
      </c>
      <c r="N787" s="4" t="str">
        <f t="shared" si="1557"/>
        <v/>
      </c>
      <c r="O787" s="4" t="str">
        <f t="shared" si="1558"/>
        <v/>
      </c>
      <c r="P787" s="4" t="str">
        <f t="shared" si="1559"/>
        <v/>
      </c>
      <c r="Q787" s="4" t="str">
        <f t="shared" si="1560"/>
        <v/>
      </c>
      <c r="R787" s="4" t="str">
        <f t="shared" si="1561"/>
        <v/>
      </c>
      <c r="S787" s="4" t="str">
        <f t="shared" si="1562"/>
        <v/>
      </c>
      <c r="T787" s="4" t="str">
        <f t="shared" si="1563"/>
        <v/>
      </c>
      <c r="U787" s="4" t="str">
        <f t="shared" si="1564"/>
        <v/>
      </c>
      <c r="V787" s="4" t="str">
        <f t="shared" si="1565"/>
        <v/>
      </c>
      <c r="W787" s="4" t="str">
        <f t="shared" si="1566"/>
        <v/>
      </c>
      <c r="X787" s="4" t="str">
        <f t="shared" si="1567"/>
        <v/>
      </c>
      <c r="Y787" s="4">
        <f t="shared" si="1568"/>
        <v>3</v>
      </c>
      <c r="Z787" s="4" t="str">
        <f t="shared" si="1569"/>
        <v>-</v>
      </c>
      <c r="AA787" s="4" t="str">
        <f t="shared" si="1570"/>
        <v/>
      </c>
      <c r="AB787" s="4" t="str">
        <f t="shared" si="1571"/>
        <v/>
      </c>
      <c r="AC787" s="4" t="str">
        <f t="shared" si="1572"/>
        <v/>
      </c>
      <c r="AD787" s="4" t="str">
        <f t="shared" si="1573"/>
        <v/>
      </c>
      <c r="AE787" s="4" t="str">
        <f t="shared" si="1574"/>
        <v/>
      </c>
      <c r="AF787" s="4">
        <f t="shared" si="1575"/>
        <v>4</v>
      </c>
      <c r="AG787" s="4">
        <f t="shared" si="1576"/>
        <v>26</v>
      </c>
      <c r="AH787" s="4">
        <f t="shared" si="1577"/>
        <v>22</v>
      </c>
      <c r="AI787" s="4" t="str">
        <f t="shared" si="1578"/>
        <v>1BKS</v>
      </c>
      <c r="AJ787" s="4" t="str">
        <f t="shared" si="1579"/>
        <v>-1BKS</v>
      </c>
      <c r="AK787" s="4" t="str" cm="1">
        <f t="array" ref="AK787">LEFT(AR787,SUM(LEN(AR787)-LEN(SUBSTITUTE(AR787,{"0";"1";"2";"3";"4";"5";"6";"7";"8";"9"},""))))</f>
        <v>1</v>
      </c>
      <c r="AL787" s="4">
        <f t="shared" si="1580"/>
        <v>13</v>
      </c>
      <c r="AM787" s="4" t="b">
        <f>LEFT(AR787,1)=AK787</f>
        <v>1</v>
      </c>
      <c r="AN787" s="4" t="str">
        <f>RIGHT(AI787,3)</f>
        <v>BKS</v>
      </c>
      <c r="AO787" s="4" t="b">
        <f t="shared" si="1585"/>
        <v>1</v>
      </c>
      <c r="AP787" s="4" t="b">
        <f t="shared" si="1581"/>
        <v>0</v>
      </c>
      <c r="AQ787" s="5" t="str">
        <f t="shared" si="1582"/>
        <v>GARAM RATU LAUT 250GR</v>
      </c>
      <c r="AR787" s="4" t="str">
        <f t="shared" si="1583"/>
        <v>1BKS</v>
      </c>
      <c r="AS787" t="s">
        <v>1087</v>
      </c>
      <c r="AT787" s="1" t="s">
        <v>1088</v>
      </c>
      <c r="AU787" s="4" t="str">
        <f t="shared" si="1632"/>
        <v>XXXX</v>
      </c>
      <c r="AV787">
        <v>1500</v>
      </c>
      <c r="AW787">
        <v>2000</v>
      </c>
      <c r="AX787">
        <v>1050</v>
      </c>
      <c r="AY787" t="str">
        <f t="shared" si="1494"/>
        <v>8997025690960</v>
      </c>
      <c r="AZ787" t="str">
        <f t="shared" si="1584"/>
        <v>GARAM RATU LAUT 250GR</v>
      </c>
      <c r="BA787" t="s">
        <v>4301</v>
      </c>
      <c r="BB787" t="s">
        <v>4301</v>
      </c>
      <c r="BC787" s="9" t="str" cm="1">
        <f t="array" aca="1" ref="BC787" ca="1">LEFT(AR787,MATCH(FALSE,ISNUMBER(MID(AR787,ROW(INDIRECT("1:"&amp;LEN(AR787)+1)), 1) *1),0) -1)</f>
        <v>1</v>
      </c>
      <c r="BD787" s="1"/>
      <c r="BF787" s="21"/>
      <c r="BK787" s="1"/>
      <c r="BM787" s="1"/>
      <c r="BN787" s="1"/>
      <c r="BR787" s="22"/>
      <c r="BS787">
        <v>0</v>
      </c>
      <c r="BT787" s="1" t="s">
        <v>5103</v>
      </c>
    </row>
    <row r="788" spans="1:145">
      <c r="A788" s="4" t="str">
        <f t="shared" si="1544"/>
        <v/>
      </c>
      <c r="B788" s="4" t="str">
        <f t="shared" si="1545"/>
        <v/>
      </c>
      <c r="C788" s="4" t="str">
        <f t="shared" si="1546"/>
        <v>BKS</v>
      </c>
      <c r="D788" s="4" t="str">
        <f t="shared" si="1547"/>
        <v/>
      </c>
      <c r="E788" s="4" t="str">
        <f t="shared" si="1548"/>
        <v/>
      </c>
      <c r="F788" s="4" t="str">
        <f t="shared" si="1549"/>
        <v/>
      </c>
      <c r="G788" s="4" t="str">
        <f t="shared" si="1550"/>
        <v/>
      </c>
      <c r="H788" s="4" t="str">
        <f t="shared" si="1551"/>
        <v/>
      </c>
      <c r="I788" s="4" t="str">
        <f t="shared" si="1552"/>
        <v/>
      </c>
      <c r="J788" s="4" t="str">
        <f t="shared" si="1553"/>
        <v/>
      </c>
      <c r="K788" s="4" t="str">
        <f t="shared" si="1554"/>
        <v/>
      </c>
      <c r="L788" s="4" t="str">
        <f t="shared" si="1555"/>
        <v/>
      </c>
      <c r="M788" s="4" t="str">
        <f t="shared" si="1556"/>
        <v/>
      </c>
      <c r="N788" s="4" t="str">
        <f t="shared" si="1557"/>
        <v/>
      </c>
      <c r="O788" s="4" t="str">
        <f t="shared" si="1558"/>
        <v/>
      </c>
      <c r="P788" s="4" t="str">
        <f t="shared" si="1559"/>
        <v/>
      </c>
      <c r="Q788" s="4" t="str">
        <f t="shared" si="1560"/>
        <v/>
      </c>
      <c r="R788" s="4" t="str">
        <f t="shared" si="1561"/>
        <v/>
      </c>
      <c r="S788" s="4" t="str">
        <f t="shared" si="1562"/>
        <v/>
      </c>
      <c r="T788" s="4" t="str">
        <f t="shared" si="1563"/>
        <v/>
      </c>
      <c r="U788" s="4" t="str">
        <f t="shared" si="1564"/>
        <v/>
      </c>
      <c r="V788" s="4" t="str">
        <f t="shared" si="1565"/>
        <v/>
      </c>
      <c r="W788" s="4" t="str">
        <f t="shared" si="1566"/>
        <v>BALL</v>
      </c>
      <c r="X788" s="4" t="str">
        <f t="shared" si="1567"/>
        <v/>
      </c>
      <c r="Y788" s="4">
        <f t="shared" si="1568"/>
        <v>7</v>
      </c>
      <c r="Z788" s="4" t="str">
        <f t="shared" si="1569"/>
        <v>-</v>
      </c>
      <c r="AA788" s="4" t="str">
        <f t="shared" si="1570"/>
        <v>/</v>
      </c>
      <c r="AB788" s="4" t="str">
        <f t="shared" si="1571"/>
        <v/>
      </c>
      <c r="AC788" s="4" t="str">
        <f t="shared" si="1572"/>
        <v/>
      </c>
      <c r="AD788" s="4" t="str">
        <f t="shared" si="1573"/>
        <v/>
      </c>
      <c r="AE788" s="4" t="str">
        <f t="shared" si="1574"/>
        <v/>
      </c>
      <c r="AF788" s="4">
        <f t="shared" si="1575"/>
        <v>10</v>
      </c>
      <c r="AG788" s="4">
        <f t="shared" si="1576"/>
        <v>32</v>
      </c>
      <c r="AH788" s="4">
        <f t="shared" si="1577"/>
        <v>22</v>
      </c>
      <c r="AI788" s="4" t="str">
        <f t="shared" si="1578"/>
        <v>BALL</v>
      </c>
      <c r="AJ788" s="4" t="str">
        <f t="shared" si="1579"/>
        <v>/BALL</v>
      </c>
      <c r="AK788" s="4" t="str" cm="1">
        <f t="array" ref="AK788">LEFT(AR788,SUM(LEN(AR788)-LEN(SUBSTITUTE(AR788,{"0";"1";"2";"3";"4";"5";"6";"7";"8";"9"},""))))</f>
        <v>20</v>
      </c>
      <c r="AL788" s="4">
        <f t="shared" si="1580"/>
        <v>13</v>
      </c>
      <c r="AM788" s="4" t="b">
        <f>LEFT(AR788,2)=AK788</f>
        <v>1</v>
      </c>
      <c r="AN788" s="4" t="str">
        <f>RIGHT(AI788,4)</f>
        <v>BALL</v>
      </c>
      <c r="AO788" s="4" t="b">
        <f t="shared" si="1585"/>
        <v>1</v>
      </c>
      <c r="AP788" s="4" t="b">
        <f t="shared" si="1581"/>
        <v>0</v>
      </c>
      <c r="AQ788" s="5" t="str">
        <f t="shared" si="1582"/>
        <v>GARAM RATU LAUT 250GR</v>
      </c>
      <c r="AR788" s="4" t="str">
        <f t="shared" si="1583"/>
        <v>20BKS/BALL</v>
      </c>
      <c r="AS788" t="s">
        <v>1089</v>
      </c>
      <c r="AU788" s="4" t="str">
        <f t="shared" ca="1" si="1632"/>
        <v>XXXX</v>
      </c>
      <c r="AV788">
        <v>23000</v>
      </c>
      <c r="AW788">
        <v>23000</v>
      </c>
      <c r="AX788">
        <v>21000</v>
      </c>
      <c r="AY788" t="str">
        <f t="shared" si="1494"/>
        <v>8000000000788</v>
      </c>
      <c r="AZ788" t="str">
        <f t="shared" si="1584"/>
        <v>GARAM RATU LAUT 250GR</v>
      </c>
      <c r="BA788" t="s">
        <v>4301</v>
      </c>
      <c r="BB788" t="s">
        <v>4301</v>
      </c>
      <c r="BC788" s="4" t="str" cm="1">
        <f t="array" aca="1" ref="BC788" ca="1">LEFT(AR788,MATCH(FALSE,ISNUMBER(MID(AR788,ROW(INDIRECT("1:"&amp;LEN(AR788)+1)), 1) *1),0) -1)</f>
        <v>20</v>
      </c>
      <c r="BD788" s="1"/>
      <c r="BF788" s="21"/>
      <c r="BK788" s="1"/>
      <c r="BM788" s="1"/>
      <c r="BN788" s="1"/>
      <c r="BR788" s="22"/>
      <c r="BS788">
        <v>0</v>
      </c>
      <c r="BT788" s="1" t="s">
        <v>5103</v>
      </c>
    </row>
    <row r="789" spans="1:145">
      <c r="A789" s="4" t="str">
        <f t="shared" si="1544"/>
        <v/>
      </c>
      <c r="B789" s="4" t="str">
        <f t="shared" si="1545"/>
        <v>PCS</v>
      </c>
      <c r="C789" s="4" t="str">
        <f t="shared" si="1546"/>
        <v/>
      </c>
      <c r="D789" s="4" t="str">
        <f t="shared" si="1547"/>
        <v/>
      </c>
      <c r="E789" s="4" t="str">
        <f t="shared" si="1548"/>
        <v/>
      </c>
      <c r="F789" s="4" t="str">
        <f t="shared" si="1549"/>
        <v/>
      </c>
      <c r="G789" s="4" t="str">
        <f t="shared" si="1550"/>
        <v/>
      </c>
      <c r="H789" s="4" t="str">
        <f t="shared" si="1551"/>
        <v/>
      </c>
      <c r="I789" s="4" t="str">
        <f t="shared" si="1552"/>
        <v/>
      </c>
      <c r="J789" s="4" t="str">
        <f t="shared" si="1553"/>
        <v/>
      </c>
      <c r="K789" s="4" t="str">
        <f t="shared" si="1554"/>
        <v/>
      </c>
      <c r="L789" s="4" t="str">
        <f t="shared" si="1555"/>
        <v/>
      </c>
      <c r="M789" s="4" t="str">
        <f t="shared" si="1556"/>
        <v/>
      </c>
      <c r="N789" s="4" t="str">
        <f t="shared" si="1557"/>
        <v/>
      </c>
      <c r="O789" s="4" t="str">
        <f t="shared" si="1558"/>
        <v/>
      </c>
      <c r="P789" s="4" t="str">
        <f t="shared" si="1559"/>
        <v/>
      </c>
      <c r="Q789" s="4" t="str">
        <f t="shared" si="1560"/>
        <v/>
      </c>
      <c r="R789" s="4" t="str">
        <f t="shared" si="1561"/>
        <v/>
      </c>
      <c r="S789" s="4" t="str">
        <f t="shared" si="1562"/>
        <v/>
      </c>
      <c r="T789" s="4" t="str">
        <f t="shared" si="1563"/>
        <v/>
      </c>
      <c r="U789" s="4" t="str">
        <f t="shared" si="1564"/>
        <v/>
      </c>
      <c r="V789" s="4" t="str">
        <f t="shared" si="1565"/>
        <v/>
      </c>
      <c r="W789" s="4" t="str">
        <f t="shared" si="1566"/>
        <v/>
      </c>
      <c r="X789" s="4" t="str">
        <f t="shared" si="1567"/>
        <v/>
      </c>
      <c r="Y789" s="4">
        <f t="shared" si="1568"/>
        <v>3</v>
      </c>
      <c r="Z789" s="4" t="str">
        <f t="shared" si="1569"/>
        <v>-</v>
      </c>
      <c r="AA789" s="4" t="str">
        <f t="shared" si="1570"/>
        <v/>
      </c>
      <c r="AB789" s="4" t="str">
        <f t="shared" si="1571"/>
        <v/>
      </c>
      <c r="AC789" s="4" t="str">
        <f t="shared" si="1572"/>
        <v/>
      </c>
      <c r="AD789" s="4" t="str">
        <f t="shared" si="1573"/>
        <v/>
      </c>
      <c r="AE789" s="4" t="str">
        <f t="shared" si="1574"/>
        <v/>
      </c>
      <c r="AF789" s="4">
        <f t="shared" si="1575"/>
        <v>4</v>
      </c>
      <c r="AG789" s="4">
        <f t="shared" si="1576"/>
        <v>29</v>
      </c>
      <c r="AH789" s="4">
        <f t="shared" si="1577"/>
        <v>25</v>
      </c>
      <c r="AI789" s="4" t="str">
        <f t="shared" si="1578"/>
        <v>1PCS</v>
      </c>
      <c r="AJ789" s="4" t="str">
        <f t="shared" si="1579"/>
        <v>-1PCS</v>
      </c>
      <c r="AK789" s="4" t="str" cm="1">
        <f t="array" ref="AK789">LEFT(AR789,SUM(LEN(AR789)-LEN(SUBSTITUTE(AR789,{"0";"1";"2";"3";"4";"5";"6";"7";"8";"9"},""))))</f>
        <v>1</v>
      </c>
      <c r="AL789" s="4">
        <f t="shared" si="1580"/>
        <v>13</v>
      </c>
      <c r="AM789" s="4" t="b">
        <f t="shared" ref="AM789:AM811" si="1633">LEFT(AR789,1)=AK789</f>
        <v>1</v>
      </c>
      <c r="AN789" s="4" t="str">
        <f>RIGHT(AI789,3)</f>
        <v>PCS</v>
      </c>
      <c r="AO789" s="4" t="b">
        <f t="shared" si="1585"/>
        <v>0</v>
      </c>
      <c r="AP789" s="4" t="b">
        <f t="shared" si="1581"/>
        <v>0</v>
      </c>
      <c r="AQ789" s="5" t="str">
        <f t="shared" si="1582"/>
        <v>GARDEN MIDNIGHT GARDENIA</v>
      </c>
      <c r="AR789" s="4" t="str">
        <f t="shared" si="1583"/>
        <v>1PCS</v>
      </c>
      <c r="AS789" t="s">
        <v>1090</v>
      </c>
      <c r="AT789" s="1" t="s">
        <v>1091</v>
      </c>
      <c r="AU789" s="4" t="str">
        <f t="shared" ca="1" si="1632"/>
        <v/>
      </c>
      <c r="AV789">
        <v>3300</v>
      </c>
      <c r="AW789">
        <v>4000</v>
      </c>
      <c r="AX789">
        <v>2950</v>
      </c>
      <c r="AY789" t="str">
        <f t="shared" si="1494"/>
        <v>8992946533501</v>
      </c>
      <c r="AZ789" t="str">
        <f t="shared" si="1584"/>
        <v>GARDEN MIDNIGHT GARDENIA</v>
      </c>
      <c r="BA789" t="s">
        <v>4301</v>
      </c>
      <c r="BB789" t="s">
        <v>4301</v>
      </c>
      <c r="BC789" s="9" t="str" cm="1">
        <f t="array" aca="1" ref="BC789" ca="1">LEFT(AR789,MATCH(FALSE,ISNUMBER(MID(AR789,ROW(INDIRECT("1:"&amp;LEN(AR789)+1)), 1) *1),0) -1)</f>
        <v>1</v>
      </c>
      <c r="BD789" s="1"/>
      <c r="BF789" s="21"/>
      <c r="BK789" s="1"/>
      <c r="BM789" s="1"/>
      <c r="BN789" s="1"/>
      <c r="BR789" s="22"/>
      <c r="BS789">
        <v>0</v>
      </c>
      <c r="BT789" s="1" t="s">
        <v>5103</v>
      </c>
    </row>
    <row r="790" spans="1:145">
      <c r="A790" s="4" t="str">
        <f t="shared" si="1544"/>
        <v/>
      </c>
      <c r="B790" s="4" t="str">
        <f t="shared" si="1545"/>
        <v>PCS</v>
      </c>
      <c r="C790" s="4" t="str">
        <f t="shared" si="1546"/>
        <v/>
      </c>
      <c r="D790" s="4" t="str">
        <f t="shared" si="1547"/>
        <v/>
      </c>
      <c r="E790" s="4" t="str">
        <f t="shared" si="1548"/>
        <v/>
      </c>
      <c r="F790" s="4" t="str">
        <f t="shared" si="1549"/>
        <v/>
      </c>
      <c r="G790" s="4" t="str">
        <f t="shared" si="1550"/>
        <v/>
      </c>
      <c r="H790" s="4" t="str">
        <f t="shared" si="1551"/>
        <v/>
      </c>
      <c r="I790" s="4" t="str">
        <f t="shared" si="1552"/>
        <v/>
      </c>
      <c r="J790" s="4" t="str">
        <f t="shared" si="1553"/>
        <v/>
      </c>
      <c r="K790" s="4" t="str">
        <f t="shared" si="1554"/>
        <v/>
      </c>
      <c r="L790" s="4" t="str">
        <f t="shared" si="1555"/>
        <v/>
      </c>
      <c r="M790" s="4" t="str">
        <f t="shared" si="1556"/>
        <v/>
      </c>
      <c r="N790" s="4" t="str">
        <f t="shared" si="1557"/>
        <v/>
      </c>
      <c r="O790" s="4" t="str">
        <f t="shared" si="1558"/>
        <v/>
      </c>
      <c r="P790" s="4" t="str">
        <f t="shared" si="1559"/>
        <v/>
      </c>
      <c r="Q790" s="4" t="str">
        <f t="shared" si="1560"/>
        <v/>
      </c>
      <c r="R790" s="4" t="str">
        <f t="shared" si="1561"/>
        <v/>
      </c>
      <c r="S790" s="4" t="str">
        <f t="shared" si="1562"/>
        <v/>
      </c>
      <c r="T790" s="4" t="str">
        <f t="shared" si="1563"/>
        <v/>
      </c>
      <c r="U790" s="4" t="str">
        <f t="shared" si="1564"/>
        <v/>
      </c>
      <c r="V790" s="4" t="str">
        <f t="shared" si="1565"/>
        <v/>
      </c>
      <c r="W790" s="4" t="str">
        <f t="shared" si="1566"/>
        <v/>
      </c>
      <c r="X790" s="4" t="str">
        <f t="shared" si="1567"/>
        <v/>
      </c>
      <c r="Y790" s="4">
        <f t="shared" si="1568"/>
        <v>3</v>
      </c>
      <c r="Z790" s="4" t="str">
        <f t="shared" si="1569"/>
        <v>-</v>
      </c>
      <c r="AA790" s="4" t="str">
        <f t="shared" si="1570"/>
        <v/>
      </c>
      <c r="AB790" s="4" t="str">
        <f t="shared" si="1571"/>
        <v/>
      </c>
      <c r="AC790" s="4" t="str">
        <f t="shared" si="1572"/>
        <v/>
      </c>
      <c r="AD790" s="4" t="str">
        <f t="shared" si="1573"/>
        <v/>
      </c>
      <c r="AE790" s="4" t="str">
        <f t="shared" si="1574"/>
        <v/>
      </c>
      <c r="AF790" s="4">
        <f t="shared" si="1575"/>
        <v>4</v>
      </c>
      <c r="AG790" s="4">
        <f t="shared" si="1576"/>
        <v>26</v>
      </c>
      <c r="AH790" s="4">
        <f t="shared" si="1577"/>
        <v>22</v>
      </c>
      <c r="AI790" s="4" t="str">
        <f t="shared" si="1578"/>
        <v>3PCS</v>
      </c>
      <c r="AJ790" s="4" t="str">
        <f t="shared" si="1579"/>
        <v>-3PCS</v>
      </c>
      <c r="AK790" s="4" t="str" cm="1">
        <f t="array" ref="AK790">LEFT(AR790,SUM(LEN(AR790)-LEN(SUBSTITUTE(AR790,{"0";"1";"2";"3";"4";"5";"6";"7";"8";"9"},""))))</f>
        <v>3</v>
      </c>
      <c r="AL790" s="4">
        <f t="shared" si="1580"/>
        <v>13</v>
      </c>
      <c r="AM790" s="4" t="b">
        <f t="shared" si="1633"/>
        <v>1</v>
      </c>
      <c r="AN790" s="4" t="str">
        <f>RIGHT(AI790,3)</f>
        <v>PCS</v>
      </c>
      <c r="AO790" s="4" t="b">
        <f t="shared" si="1585"/>
        <v>0</v>
      </c>
      <c r="AP790" s="4" t="b">
        <f t="shared" si="1581"/>
        <v>0</v>
      </c>
      <c r="AQ790" s="5" t="str">
        <f t="shared" si="1582"/>
        <v>GARDEN NAEEM MIDNIGHT</v>
      </c>
      <c r="AR790" s="4" t="str">
        <f t="shared" si="1583"/>
        <v>3PCS</v>
      </c>
      <c r="AS790" t="s">
        <v>4697</v>
      </c>
      <c r="AU790" s="4" t="str">
        <f t="shared" ca="1" si="1632"/>
        <v/>
      </c>
      <c r="AV790">
        <v>9500</v>
      </c>
      <c r="AW790">
        <v>9500</v>
      </c>
      <c r="AX790">
        <v>8500</v>
      </c>
      <c r="AY790" t="str">
        <f t="shared" si="1494"/>
        <v>8000000000790</v>
      </c>
      <c r="AZ790" t="str">
        <f t="shared" si="1584"/>
        <v>GARDEN NAEEM MIDNIGHT</v>
      </c>
      <c r="BA790" t="s">
        <v>4301</v>
      </c>
      <c r="BB790" t="s">
        <v>4301</v>
      </c>
      <c r="BC790" s="4" t="str" cm="1">
        <f t="array" aca="1" ref="BC790" ca="1">LEFT(AR790,MATCH(FALSE,ISNUMBER(MID(AR790,ROW(INDIRECT("1:"&amp;LEN(AR790)+1)), 1) *1),0) -1)</f>
        <v>3</v>
      </c>
      <c r="BD790" s="1"/>
      <c r="BF790" s="21"/>
      <c r="BK790" s="1"/>
      <c r="BM790" s="1"/>
      <c r="BN790" s="1"/>
      <c r="BR790" s="22"/>
      <c r="BS790">
        <v>0</v>
      </c>
      <c r="BT790" s="1" t="s">
        <v>5103</v>
      </c>
    </row>
    <row r="791" spans="1:145">
      <c r="A791" s="4" t="str">
        <f t="shared" si="1544"/>
        <v/>
      </c>
      <c r="B791" s="4" t="str">
        <f t="shared" si="1545"/>
        <v>PCS</v>
      </c>
      <c r="C791" s="4" t="str">
        <f t="shared" si="1546"/>
        <v/>
      </c>
      <c r="D791" s="4" t="str">
        <f t="shared" si="1547"/>
        <v/>
      </c>
      <c r="E791" s="4" t="str">
        <f t="shared" si="1548"/>
        <v/>
      </c>
      <c r="F791" s="4" t="str">
        <f t="shared" si="1549"/>
        <v/>
      </c>
      <c r="G791" s="4" t="str">
        <f t="shared" si="1550"/>
        <v/>
      </c>
      <c r="H791" s="4" t="str">
        <f t="shared" si="1551"/>
        <v/>
      </c>
      <c r="I791" s="4" t="str">
        <f t="shared" si="1552"/>
        <v/>
      </c>
      <c r="J791" s="4" t="str">
        <f t="shared" si="1553"/>
        <v/>
      </c>
      <c r="K791" s="4" t="str">
        <f t="shared" si="1554"/>
        <v/>
      </c>
      <c r="L791" s="4" t="str">
        <f t="shared" si="1555"/>
        <v/>
      </c>
      <c r="M791" s="4" t="str">
        <f t="shared" si="1556"/>
        <v/>
      </c>
      <c r="N791" s="4" t="str">
        <f t="shared" si="1557"/>
        <v/>
      </c>
      <c r="O791" s="4" t="str">
        <f t="shared" si="1558"/>
        <v/>
      </c>
      <c r="P791" s="4" t="str">
        <f t="shared" si="1559"/>
        <v/>
      </c>
      <c r="Q791" s="4" t="str">
        <f t="shared" si="1560"/>
        <v/>
      </c>
      <c r="R791" s="4" t="str">
        <f t="shared" si="1561"/>
        <v/>
      </c>
      <c r="S791" s="4" t="str">
        <f t="shared" si="1562"/>
        <v/>
      </c>
      <c r="T791" s="4" t="str">
        <f t="shared" si="1563"/>
        <v/>
      </c>
      <c r="U791" s="4" t="str">
        <f t="shared" si="1564"/>
        <v/>
      </c>
      <c r="V791" s="4" t="str">
        <f t="shared" si="1565"/>
        <v/>
      </c>
      <c r="W791" s="4" t="str">
        <f t="shared" si="1566"/>
        <v/>
      </c>
      <c r="X791" s="4" t="str">
        <f t="shared" si="1567"/>
        <v/>
      </c>
      <c r="Y791" s="4">
        <f t="shared" si="1568"/>
        <v>3</v>
      </c>
      <c r="Z791" s="4" t="str">
        <f t="shared" si="1569"/>
        <v>-</v>
      </c>
      <c r="AA791" s="4" t="str">
        <f t="shared" si="1570"/>
        <v/>
      </c>
      <c r="AB791" s="4" t="str">
        <f t="shared" si="1571"/>
        <v/>
      </c>
      <c r="AC791" s="4" t="str">
        <f t="shared" si="1572"/>
        <v/>
      </c>
      <c r="AD791" s="4" t="str">
        <f t="shared" si="1573"/>
        <v/>
      </c>
      <c r="AE791" s="4" t="str">
        <f t="shared" si="1574"/>
        <v/>
      </c>
      <c r="AF791" s="4">
        <f t="shared" si="1575"/>
        <v>4</v>
      </c>
      <c r="AG791" s="4">
        <f t="shared" si="1576"/>
        <v>31</v>
      </c>
      <c r="AH791" s="4">
        <f t="shared" si="1577"/>
        <v>27</v>
      </c>
      <c r="AI791" s="4" t="str">
        <f t="shared" si="1578"/>
        <v>3PCS</v>
      </c>
      <c r="AJ791" s="4" t="str">
        <f t="shared" si="1579"/>
        <v>-3PCS</v>
      </c>
      <c r="AK791" s="4" t="str" cm="1">
        <f t="array" ref="AK791">LEFT(AR791,SUM(LEN(AR791)-LEN(SUBSTITUTE(AR791,{"0";"1";"2";"3";"4";"5";"6";"7";"8";"9"},""))))</f>
        <v>3</v>
      </c>
      <c r="AL791" s="4">
        <f t="shared" si="1580"/>
        <v>13</v>
      </c>
      <c r="AM791" s="4" t="b">
        <f t="shared" si="1633"/>
        <v>1</v>
      </c>
      <c r="AN791" s="4" t="str">
        <f>RIGHT(AI791,3)</f>
        <v>PCS</v>
      </c>
      <c r="AO791" s="4" t="b">
        <f t="shared" si="1585"/>
        <v>0</v>
      </c>
      <c r="AP791" s="4" t="b">
        <f t="shared" si="1581"/>
        <v>0</v>
      </c>
      <c r="AQ791" s="5" t="str">
        <f t="shared" si="1582"/>
        <v>GARDEN NAEEM ROYAL JASMINE</v>
      </c>
      <c r="AR791" s="4" t="str">
        <f t="shared" si="1583"/>
        <v>3PCS</v>
      </c>
      <c r="AS791" t="s">
        <v>4698</v>
      </c>
      <c r="AU791" s="4" t="str">
        <f t="shared" ca="1" si="1632"/>
        <v/>
      </c>
      <c r="AV791">
        <v>9500</v>
      </c>
      <c r="AW791">
        <v>9500</v>
      </c>
      <c r="AX791">
        <v>8500</v>
      </c>
      <c r="AY791" t="str">
        <f t="shared" si="1494"/>
        <v>8000000000791</v>
      </c>
      <c r="AZ791" t="str">
        <f t="shared" si="1584"/>
        <v>GARDEN NAEEM ROYAL JASMINE</v>
      </c>
      <c r="BA791" t="s">
        <v>4301</v>
      </c>
      <c r="BB791" t="s">
        <v>4301</v>
      </c>
      <c r="BC791" s="4" t="str" cm="1">
        <f t="array" aca="1" ref="BC791" ca="1">LEFT(AR791,MATCH(FALSE,ISNUMBER(MID(AR791,ROW(INDIRECT("1:"&amp;LEN(AR791)+1)), 1) *1),0) -1)</f>
        <v>3</v>
      </c>
      <c r="BD791" s="1"/>
      <c r="BF791" s="21"/>
      <c r="BK791" s="1"/>
      <c r="BM791" s="1"/>
      <c r="BN791" s="1"/>
      <c r="BR791" s="22"/>
      <c r="BS791">
        <v>0</v>
      </c>
      <c r="BT791" s="1" t="s">
        <v>5103</v>
      </c>
    </row>
    <row r="792" spans="1:145">
      <c r="A792" s="4" t="str">
        <f t="shared" si="1544"/>
        <v/>
      </c>
      <c r="B792" s="4" t="str">
        <f t="shared" si="1545"/>
        <v>PCS</v>
      </c>
      <c r="C792" s="4" t="str">
        <f t="shared" si="1546"/>
        <v/>
      </c>
      <c r="D792" s="4" t="str">
        <f t="shared" si="1547"/>
        <v/>
      </c>
      <c r="E792" s="4" t="str">
        <f t="shared" si="1548"/>
        <v/>
      </c>
      <c r="F792" s="4" t="str">
        <f t="shared" si="1549"/>
        <v/>
      </c>
      <c r="G792" s="4" t="str">
        <f t="shared" si="1550"/>
        <v/>
      </c>
      <c r="H792" s="4" t="str">
        <f t="shared" si="1551"/>
        <v/>
      </c>
      <c r="I792" s="4" t="str">
        <f t="shared" si="1552"/>
        <v/>
      </c>
      <c r="J792" s="4" t="str">
        <f t="shared" si="1553"/>
        <v/>
      </c>
      <c r="K792" s="4" t="str">
        <f t="shared" si="1554"/>
        <v/>
      </c>
      <c r="L792" s="4" t="str">
        <f t="shared" si="1555"/>
        <v/>
      </c>
      <c r="M792" s="4" t="str">
        <f t="shared" si="1556"/>
        <v/>
      </c>
      <c r="N792" s="4" t="str">
        <f t="shared" si="1557"/>
        <v/>
      </c>
      <c r="O792" s="4" t="str">
        <f t="shared" si="1558"/>
        <v/>
      </c>
      <c r="P792" s="4" t="str">
        <f t="shared" si="1559"/>
        <v/>
      </c>
      <c r="Q792" s="4" t="str">
        <f t="shared" si="1560"/>
        <v/>
      </c>
      <c r="R792" s="4" t="str">
        <f t="shared" si="1561"/>
        <v/>
      </c>
      <c r="S792" s="4" t="str">
        <f t="shared" si="1562"/>
        <v/>
      </c>
      <c r="T792" s="4" t="str">
        <f t="shared" si="1563"/>
        <v/>
      </c>
      <c r="U792" s="4" t="str">
        <f t="shared" si="1564"/>
        <v/>
      </c>
      <c r="V792" s="4" t="str">
        <f t="shared" si="1565"/>
        <v/>
      </c>
      <c r="W792" s="4" t="str">
        <f t="shared" si="1566"/>
        <v/>
      </c>
      <c r="X792" s="4" t="str">
        <f t="shared" si="1567"/>
        <v/>
      </c>
      <c r="Y792" s="4">
        <f t="shared" si="1568"/>
        <v>3</v>
      </c>
      <c r="Z792" s="4" t="str">
        <f t="shared" si="1569"/>
        <v>-</v>
      </c>
      <c r="AA792" s="4" t="str">
        <f t="shared" si="1570"/>
        <v/>
      </c>
      <c r="AB792" s="4" t="str">
        <f t="shared" si="1571"/>
        <v/>
      </c>
      <c r="AC792" s="4" t="str">
        <f t="shared" si="1572"/>
        <v/>
      </c>
      <c r="AD792" s="4" t="str">
        <f t="shared" si="1573"/>
        <v/>
      </c>
      <c r="AE792" s="4" t="str">
        <f t="shared" si="1574"/>
        <v/>
      </c>
      <c r="AF792" s="4">
        <f t="shared" si="1575"/>
        <v>4</v>
      </c>
      <c r="AG792" s="4">
        <f t="shared" si="1576"/>
        <v>28</v>
      </c>
      <c r="AH792" s="4">
        <f t="shared" si="1577"/>
        <v>24</v>
      </c>
      <c r="AI792" s="4" t="str">
        <f t="shared" si="1578"/>
        <v>3PCS</v>
      </c>
      <c r="AJ792" s="4" t="str">
        <f t="shared" si="1579"/>
        <v>-3PCS</v>
      </c>
      <c r="AK792" s="4" t="str" cm="1">
        <f t="array" ref="AK792">LEFT(AR792,SUM(LEN(AR792)-LEN(SUBSTITUTE(AR792,{"0";"1";"2";"3";"4";"5";"6";"7";"8";"9"},""))))</f>
        <v>3</v>
      </c>
      <c r="AL792" s="4">
        <f t="shared" si="1580"/>
        <v>13</v>
      </c>
      <c r="AM792" s="4" t="b">
        <f t="shared" si="1633"/>
        <v>1</v>
      </c>
      <c r="AN792" s="4" t="str">
        <f>RIGHT(AI792,3)</f>
        <v>PCS</v>
      </c>
      <c r="AO792" s="4" t="b">
        <f t="shared" si="1585"/>
        <v>0</v>
      </c>
      <c r="AP792" s="4" t="b">
        <f t="shared" si="1581"/>
        <v>0</v>
      </c>
      <c r="AQ792" s="5" t="str">
        <f t="shared" si="1582"/>
        <v>GARDEN NAEEM TAIFI ROSE</v>
      </c>
      <c r="AR792" s="4" t="str">
        <f t="shared" si="1583"/>
        <v>3PCS</v>
      </c>
      <c r="AS792" t="s">
        <v>4699</v>
      </c>
      <c r="AT792" s="1" t="s">
        <v>1092</v>
      </c>
      <c r="AU792" s="4" t="str">
        <f t="shared" ca="1" si="1632"/>
        <v/>
      </c>
      <c r="AV792">
        <v>9500</v>
      </c>
      <c r="AW792">
        <v>9500</v>
      </c>
      <c r="AX792">
        <v>8500</v>
      </c>
      <c r="AY792" t="str">
        <f t="shared" si="1494"/>
        <v>8992946533976</v>
      </c>
      <c r="AZ792" t="str">
        <f t="shared" si="1584"/>
        <v>GARDEN NAEEM TAIFI ROSE</v>
      </c>
      <c r="BA792" t="s">
        <v>4301</v>
      </c>
      <c r="BB792" t="s">
        <v>4301</v>
      </c>
      <c r="BC792" s="4" t="str" cm="1">
        <f t="array" aca="1" ref="BC792" ca="1">LEFT(AR792,MATCH(FALSE,ISNUMBER(MID(AR792,ROW(INDIRECT("1:"&amp;LEN(AR792)+1)), 1) *1),0) -1)</f>
        <v>3</v>
      </c>
      <c r="BD792" s="1"/>
      <c r="BF792" s="21"/>
      <c r="BK792" s="1"/>
      <c r="BM792" s="1"/>
      <c r="BN792" s="1"/>
      <c r="BR792" s="22"/>
      <c r="BS792">
        <v>0</v>
      </c>
      <c r="BT792" s="1" t="s">
        <v>5103</v>
      </c>
    </row>
    <row r="793" spans="1:145">
      <c r="A793" s="4" t="str">
        <f t="shared" si="1544"/>
        <v/>
      </c>
      <c r="B793" s="4" t="str">
        <f t="shared" si="1545"/>
        <v>PCS</v>
      </c>
      <c r="C793" s="4" t="str">
        <f t="shared" si="1546"/>
        <v/>
      </c>
      <c r="D793" s="4" t="str">
        <f t="shared" si="1547"/>
        <v/>
      </c>
      <c r="E793" s="4" t="str">
        <f t="shared" si="1548"/>
        <v/>
      </c>
      <c r="F793" s="4" t="str">
        <f t="shared" si="1549"/>
        <v/>
      </c>
      <c r="G793" s="4" t="str">
        <f t="shared" si="1550"/>
        <v/>
      </c>
      <c r="H793" s="4" t="str">
        <f t="shared" si="1551"/>
        <v/>
      </c>
      <c r="I793" s="4" t="str">
        <f t="shared" si="1552"/>
        <v/>
      </c>
      <c r="J793" s="4" t="str">
        <f t="shared" si="1553"/>
        <v/>
      </c>
      <c r="K793" s="4" t="str">
        <f t="shared" si="1554"/>
        <v/>
      </c>
      <c r="L793" s="4" t="str">
        <f t="shared" si="1555"/>
        <v/>
      </c>
      <c r="M793" s="4" t="str">
        <f t="shared" si="1556"/>
        <v/>
      </c>
      <c r="N793" s="4" t="str">
        <f t="shared" si="1557"/>
        <v/>
      </c>
      <c r="O793" s="4" t="str">
        <f t="shared" si="1558"/>
        <v/>
      </c>
      <c r="P793" s="4" t="str">
        <f t="shared" si="1559"/>
        <v/>
      </c>
      <c r="Q793" s="4" t="str">
        <f t="shared" si="1560"/>
        <v/>
      </c>
      <c r="R793" s="4" t="str">
        <f t="shared" si="1561"/>
        <v/>
      </c>
      <c r="S793" s="4" t="str">
        <f t="shared" si="1562"/>
        <v/>
      </c>
      <c r="T793" s="4" t="str">
        <f t="shared" si="1563"/>
        <v/>
      </c>
      <c r="U793" s="4" t="str">
        <f t="shared" si="1564"/>
        <v/>
      </c>
      <c r="V793" s="4" t="str">
        <f t="shared" si="1565"/>
        <v/>
      </c>
      <c r="W793" s="4" t="str">
        <f t="shared" si="1566"/>
        <v/>
      </c>
      <c r="X793" s="4" t="str">
        <f t="shared" si="1567"/>
        <v/>
      </c>
      <c r="Y793" s="4">
        <f t="shared" si="1568"/>
        <v>3</v>
      </c>
      <c r="Z793" s="4" t="str">
        <f t="shared" si="1569"/>
        <v>-</v>
      </c>
      <c r="AA793" s="4" t="str">
        <f t="shared" si="1570"/>
        <v/>
      </c>
      <c r="AB793" s="4" t="str">
        <f t="shared" si="1571"/>
        <v/>
      </c>
      <c r="AC793" s="4" t="str">
        <f t="shared" si="1572"/>
        <v/>
      </c>
      <c r="AD793" s="4" t="str">
        <f t="shared" si="1573"/>
        <v/>
      </c>
      <c r="AE793" s="4" t="str">
        <f t="shared" si="1574"/>
        <v/>
      </c>
      <c r="AF793" s="4">
        <f t="shared" si="1575"/>
        <v>4</v>
      </c>
      <c r="AG793" s="4">
        <f t="shared" si="1576"/>
        <v>22</v>
      </c>
      <c r="AH793" s="4">
        <f t="shared" si="1577"/>
        <v>18</v>
      </c>
      <c r="AI793" s="4" t="str">
        <f t="shared" si="1578"/>
        <v>1PCS</v>
      </c>
      <c r="AJ793" s="4" t="str">
        <f t="shared" si="1579"/>
        <v>-1PCS</v>
      </c>
      <c r="AK793" s="4" t="str" cm="1">
        <f t="array" ref="AK793">LEFT(AR793,SUM(LEN(AR793)-LEN(SUBSTITUTE(AR793,{"0";"1";"2";"3";"4";"5";"6";"7";"8";"9"},""))))</f>
        <v>1</v>
      </c>
      <c r="AL793" s="4">
        <f t="shared" si="1580"/>
        <v>13</v>
      </c>
      <c r="AM793" s="4" t="b">
        <f t="shared" si="1633"/>
        <v>1</v>
      </c>
      <c r="AN793" s="4" t="str">
        <f>RIGHT(AI793,3)</f>
        <v>PCS</v>
      </c>
      <c r="AO793" s="4" t="b">
        <f t="shared" si="1585"/>
        <v>0</v>
      </c>
      <c r="AP793" s="4" t="b">
        <f t="shared" si="1581"/>
        <v>0</v>
      </c>
      <c r="AQ793" s="5" t="str">
        <f t="shared" si="1582"/>
        <v>GARDEN TAIFI ROSE</v>
      </c>
      <c r="AR793" s="4" t="str">
        <f t="shared" si="1583"/>
        <v>1PCS</v>
      </c>
      <c r="AS793" t="s">
        <v>1093</v>
      </c>
      <c r="AT793" s="1" t="s">
        <v>1094</v>
      </c>
      <c r="AU793" s="4" t="str">
        <f t="shared" ca="1" si="1632"/>
        <v/>
      </c>
      <c r="AV793">
        <v>3300</v>
      </c>
      <c r="AW793">
        <v>4000</v>
      </c>
      <c r="AX793">
        <v>2950</v>
      </c>
      <c r="AY793" t="str">
        <f t="shared" si="1494"/>
        <v>8992946533495</v>
      </c>
      <c r="AZ793" t="str">
        <f t="shared" si="1584"/>
        <v>GARDEN TAIFI ROSE</v>
      </c>
      <c r="BA793" t="s">
        <v>4301</v>
      </c>
      <c r="BB793" t="s">
        <v>4301</v>
      </c>
      <c r="BC793" s="9" t="str" cm="1">
        <f t="array" aca="1" ref="BC793" ca="1">LEFT(AR793,MATCH(FALSE,ISNUMBER(MID(AR793,ROW(INDIRECT("1:"&amp;LEN(AR793)+1)), 1) *1),0) -1)</f>
        <v>1</v>
      </c>
      <c r="BD793" s="1"/>
      <c r="BF793" s="21"/>
      <c r="BK793" s="1"/>
      <c r="BM793" s="1"/>
      <c r="BN793" s="1"/>
      <c r="BR793" s="22"/>
      <c r="BS793">
        <v>0</v>
      </c>
      <c r="BT793" s="1" t="s">
        <v>5103</v>
      </c>
    </row>
    <row r="794" spans="1:145">
      <c r="A794" s="4" t="str">
        <f t="shared" si="1544"/>
        <v/>
      </c>
      <c r="B794" s="4" t="str">
        <f t="shared" si="1545"/>
        <v/>
      </c>
      <c r="C794" s="4" t="str">
        <f t="shared" si="1546"/>
        <v/>
      </c>
      <c r="D794" s="4" t="str">
        <f t="shared" si="1547"/>
        <v/>
      </c>
      <c r="E794" s="4" t="str">
        <f t="shared" si="1548"/>
        <v/>
      </c>
      <c r="F794" s="4" t="str">
        <f t="shared" si="1549"/>
        <v/>
      </c>
      <c r="G794" s="4" t="str">
        <f t="shared" si="1550"/>
        <v/>
      </c>
      <c r="H794" s="4" t="str">
        <f t="shared" si="1551"/>
        <v/>
      </c>
      <c r="I794" s="4" t="str">
        <f t="shared" si="1552"/>
        <v/>
      </c>
      <c r="J794" s="4" t="str">
        <f t="shared" si="1553"/>
        <v/>
      </c>
      <c r="K794" s="4" t="str">
        <f t="shared" si="1554"/>
        <v/>
      </c>
      <c r="L794" s="4" t="str">
        <f t="shared" si="1555"/>
        <v/>
      </c>
      <c r="M794" s="4" t="str">
        <f t="shared" si="1556"/>
        <v/>
      </c>
      <c r="N794" s="4" t="str">
        <f t="shared" si="1557"/>
        <v/>
      </c>
      <c r="O794" s="4" t="str">
        <f t="shared" si="1558"/>
        <v/>
      </c>
      <c r="P794" s="4" t="str">
        <f t="shared" si="1559"/>
        <v/>
      </c>
      <c r="Q794" s="4" t="str">
        <f t="shared" si="1560"/>
        <v/>
      </c>
      <c r="R794" s="4" t="str">
        <f t="shared" si="1561"/>
        <v/>
      </c>
      <c r="S794" s="4" t="str">
        <f t="shared" si="1562"/>
        <v/>
      </c>
      <c r="T794" s="4" t="str">
        <f t="shared" si="1563"/>
        <v>PACK</v>
      </c>
      <c r="U794" s="4" t="str">
        <f t="shared" si="1564"/>
        <v/>
      </c>
      <c r="V794" s="4" t="str">
        <f t="shared" si="1565"/>
        <v/>
      </c>
      <c r="W794" s="4" t="str">
        <f t="shared" si="1566"/>
        <v/>
      </c>
      <c r="X794" s="4" t="str">
        <f t="shared" si="1567"/>
        <v/>
      </c>
      <c r="Y794" s="4">
        <f t="shared" si="1568"/>
        <v>4</v>
      </c>
      <c r="Z794" s="4" t="str">
        <f t="shared" si="1569"/>
        <v>-</v>
      </c>
      <c r="AA794" s="4" t="str">
        <f t="shared" si="1570"/>
        <v/>
      </c>
      <c r="AB794" s="4" t="str">
        <f t="shared" si="1571"/>
        <v/>
      </c>
      <c r="AC794" s="4" t="str">
        <f t="shared" si="1572"/>
        <v/>
      </c>
      <c r="AD794" s="4" t="str">
        <f t="shared" si="1573"/>
        <v/>
      </c>
      <c r="AE794" s="4" t="str">
        <f t="shared" si="1574"/>
        <v/>
      </c>
      <c r="AF794" s="4">
        <f t="shared" si="1575"/>
        <v>5</v>
      </c>
      <c r="AG794" s="4">
        <f t="shared" si="1576"/>
        <v>34</v>
      </c>
      <c r="AH794" s="4">
        <f t="shared" si="1577"/>
        <v>29</v>
      </c>
      <c r="AI794" s="4" t="str">
        <f t="shared" si="1578"/>
        <v>PACK</v>
      </c>
      <c r="AJ794" s="4" t="str">
        <f t="shared" si="1579"/>
        <v>1PACK</v>
      </c>
      <c r="AK794" s="4" t="str" cm="1">
        <f t="array" ref="AK794">LEFT(AR794,SUM(LEN(AR794)-LEN(SUBSTITUTE(AR794,{"0";"1";"2";"3";"4";"5";"6";"7";"8";"9"},""))))</f>
        <v>1</v>
      </c>
      <c r="AL794" s="4">
        <f t="shared" si="1580"/>
        <v>13</v>
      </c>
      <c r="AM794" s="4" t="b">
        <f t="shared" si="1633"/>
        <v>1</v>
      </c>
      <c r="AN794" s="4" t="str">
        <f>RIGHT(AI794,4)</f>
        <v>PACK</v>
      </c>
      <c r="AO794" s="4" t="b">
        <f>IF((AQ794=DL796)=TRUE,TRUE,IF((AQ793=AQ794)=TRUE,TRUE,FALSE))</f>
        <v>0</v>
      </c>
      <c r="AP794" s="4" t="b">
        <f t="shared" si="1581"/>
        <v>0</v>
      </c>
      <c r="AQ794" s="5" t="str">
        <f t="shared" si="1582"/>
        <v>GARUDA ATOM 8500 MANIS GURIH</v>
      </c>
      <c r="AR794" s="4" t="str">
        <f t="shared" si="1583"/>
        <v>1PACK</v>
      </c>
      <c r="AS794" t="s">
        <v>4420</v>
      </c>
      <c r="AT794" s="1" t="s">
        <v>1095</v>
      </c>
      <c r="AU794" s="4" t="str">
        <f ca="1">IF(IF(IF(AQ794=DL796,10,0)+IF(NOT(AN794=$AU$1)=TRUE,10,0)=
20,"XXXX",IF(IF((BC794+1)=2,0,1)+IF(AN794=$AU$1,1,0)=2,TRUE,""))
="",IF(IF(AQ794=AQ793,10,0)+IF(NOT(AN794=$AU$1)=TRUE,10,0)=
20,"XXXX",IF(IF((BC794+1)=2,0,1)+IF(AN794=$AU$1,1,0)=2,TRUE,
"")),IF(IF(AQ794=DL796,10,0)+IF(NOT(AN794=$AU$1)=TRUE,10,0)=
20,"XXXX",IF(IF((BC794+1)=2,0,1)+IF(AN794=$AU$1,1,0)=2,TRUE,"")))</f>
        <v/>
      </c>
      <c r="AV794">
        <v>8500</v>
      </c>
      <c r="AW794">
        <v>8500</v>
      </c>
      <c r="AX794">
        <v>8000</v>
      </c>
      <c r="AY794" t="str">
        <f t="shared" si="1494"/>
        <v>8992775004340</v>
      </c>
      <c r="AZ794" t="str">
        <f t="shared" si="1584"/>
        <v>GARUDA ATOM 8500 MANIS GURIH</v>
      </c>
      <c r="BA794" t="s">
        <v>4301</v>
      </c>
      <c r="BB794" t="s">
        <v>4301</v>
      </c>
      <c r="BC794" s="9" t="str" cm="1">
        <f t="array" aca="1" ref="BC794" ca="1">LEFT(AR794,MATCH(FALSE,ISNUMBER(MID(AR794,ROW(INDIRECT("1:"&amp;LEN(AR794)+1)), 1) *1),0) -1)</f>
        <v>1</v>
      </c>
      <c r="BD794" s="1"/>
      <c r="BF794" s="21"/>
      <c r="BK794" s="1"/>
      <c r="BM794" s="1"/>
      <c r="BN794" s="1"/>
      <c r="BR794" s="22"/>
      <c r="BS794">
        <v>0</v>
      </c>
      <c r="BT794" s="1" t="s">
        <v>5103</v>
      </c>
    </row>
    <row r="796" spans="1:145">
      <c r="A796" s="4" t="str">
        <f t="shared" si="1544"/>
        <v/>
      </c>
      <c r="B796" s="4" t="str">
        <f t="shared" si="1545"/>
        <v/>
      </c>
      <c r="C796" s="4" t="str">
        <f t="shared" si="1546"/>
        <v/>
      </c>
      <c r="D796" s="4" t="str">
        <f t="shared" si="1547"/>
        <v/>
      </c>
      <c r="E796" s="4" t="str">
        <f t="shared" si="1548"/>
        <v/>
      </c>
      <c r="F796" s="4" t="str">
        <f t="shared" si="1549"/>
        <v>RTG</v>
      </c>
      <c r="G796" s="4" t="str">
        <f t="shared" si="1550"/>
        <v/>
      </c>
      <c r="H796" s="4" t="str">
        <f t="shared" si="1551"/>
        <v/>
      </c>
      <c r="I796" s="4" t="str">
        <f t="shared" si="1552"/>
        <v/>
      </c>
      <c r="J796" s="4" t="str">
        <f t="shared" si="1553"/>
        <v/>
      </c>
      <c r="K796" s="4" t="str">
        <f t="shared" si="1554"/>
        <v/>
      </c>
      <c r="L796" s="4" t="str">
        <f t="shared" si="1555"/>
        <v/>
      </c>
      <c r="M796" s="4" t="str">
        <f t="shared" si="1556"/>
        <v/>
      </c>
      <c r="N796" s="4" t="str">
        <f t="shared" si="1557"/>
        <v/>
      </c>
      <c r="O796" s="4" t="str">
        <f t="shared" si="1558"/>
        <v/>
      </c>
      <c r="P796" s="4" t="str">
        <f t="shared" si="1559"/>
        <v/>
      </c>
      <c r="Q796" s="4" t="str">
        <f t="shared" si="1560"/>
        <v/>
      </c>
      <c r="R796" s="4" t="str">
        <f t="shared" si="1561"/>
        <v/>
      </c>
      <c r="S796" s="4" t="str">
        <f t="shared" si="1562"/>
        <v/>
      </c>
      <c r="T796" s="4" t="str">
        <f t="shared" si="1563"/>
        <v/>
      </c>
      <c r="U796" s="4" t="str">
        <f t="shared" si="1564"/>
        <v/>
      </c>
      <c r="V796" s="4" t="str">
        <f t="shared" si="1565"/>
        <v/>
      </c>
      <c r="W796" s="4" t="str">
        <f t="shared" si="1566"/>
        <v/>
      </c>
      <c r="X796" s="4" t="str">
        <f t="shared" si="1567"/>
        <v/>
      </c>
      <c r="Y796" s="4">
        <f t="shared" si="1568"/>
        <v>3</v>
      </c>
      <c r="Z796" s="4" t="str">
        <f t="shared" si="1569"/>
        <v>-</v>
      </c>
      <c r="AA796" s="4" t="str">
        <f t="shared" si="1570"/>
        <v/>
      </c>
      <c r="AB796" s="4" t="str">
        <f t="shared" si="1571"/>
        <v/>
      </c>
      <c r="AC796" s="4" t="str">
        <f t="shared" si="1572"/>
        <v/>
      </c>
      <c r="AD796" s="4" t="str">
        <f t="shared" si="1573"/>
        <v/>
      </c>
      <c r="AE796" s="4" t="str">
        <f t="shared" si="1574"/>
        <v/>
      </c>
      <c r="AF796" s="4">
        <f t="shared" si="1575"/>
        <v>4</v>
      </c>
      <c r="AG796" s="4">
        <f t="shared" si="1576"/>
        <v>30</v>
      </c>
      <c r="AH796" s="4">
        <f t="shared" si="1577"/>
        <v>26</v>
      </c>
      <c r="AI796" s="4" t="str">
        <f t="shared" si="1578"/>
        <v>1RTG</v>
      </c>
      <c r="AJ796" s="4" t="str">
        <f t="shared" si="1579"/>
        <v>-1RTG</v>
      </c>
      <c r="AK796" s="4" t="str" cm="1">
        <f t="array" ref="AK796">LEFT(AR796,SUM(LEN(AR796)-LEN(SUBSTITUTE(AR796,{"0";"1";"2";"3";"4";"5";"6";"7";"8";"9"},""))))</f>
        <v>1</v>
      </c>
      <c r="AL796" s="4">
        <f t="shared" si="1580"/>
        <v>13</v>
      </c>
      <c r="AM796" s="4" t="b">
        <f t="shared" si="1633"/>
        <v>1</v>
      </c>
      <c r="AN796" s="4" t="str">
        <f>RIGHT(AI796,3)</f>
        <v>RTG</v>
      </c>
      <c r="AO796" s="4" t="b">
        <f>IF((AQ796=AQ797)=TRUE,TRUE,IF((DL796=AQ796)=TRUE,TRUE,FALSE))</f>
        <v>0</v>
      </c>
      <c r="AP796" s="4" t="b">
        <f t="shared" si="1581"/>
        <v>0</v>
      </c>
      <c r="AQ796" s="5" t="str">
        <f t="shared" si="1582"/>
        <v>GARUDA CRUNCHY 2000 OCORN</v>
      </c>
      <c r="AR796" s="4" t="str">
        <f t="shared" si="1583"/>
        <v>1RTG</v>
      </c>
      <c r="AS796" t="s">
        <v>1097</v>
      </c>
      <c r="AT796" s="1" t="s">
        <v>1098</v>
      </c>
      <c r="AU796" s="4" t="str">
        <f ca="1">IF(IF(IF(AQ796=AQ797,10,0)+IF(NOT(AN796=$AU$1)=TRUE,10,0)=
20,"XXXX",IF(IF((BC796+1)=2,0,1)+IF(AN796=$AU$1,1,0)=2,TRUE,""))
="",IF(IF(AQ796=DL796,10,0)+IF(NOT(AN796=$AU$1)=TRUE,10,0)=
20,"XXXX",IF(IF((BC796+1)=2,0,1)+IF(AN796=$AU$1,1,0)=2,TRUE,
"")),IF(IF(AQ796=AQ797,10,0)+IF(NOT(AN796=$AU$1)=TRUE,10,0)=
20,"XXXX",IF(IF((BC796+1)=2,0,1)+IF(AN796=$AU$1,1,0)=2,TRUE,"")))</f>
        <v/>
      </c>
      <c r="AV796">
        <v>17500</v>
      </c>
      <c r="AW796">
        <v>17500</v>
      </c>
      <c r="AX796">
        <v>17000</v>
      </c>
      <c r="AY796" t="str">
        <f t="shared" si="1494"/>
        <v>8992775002391</v>
      </c>
      <c r="AZ796" t="str">
        <f t="shared" si="1584"/>
        <v>GARUDA CRUNCHY 2000 OCORN</v>
      </c>
      <c r="BA796" t="s">
        <v>4301</v>
      </c>
      <c r="BB796" t="s">
        <v>4301</v>
      </c>
      <c r="BC796" s="9" t="str" cm="1">
        <f t="array" aca="1" ref="BC796" ca="1">LEFT(AR796,MATCH(FALSE,ISNUMBER(MID(AR796,ROW(INDIRECT("1:"&amp;LEN(AR796)+1)), 1) *1),0) -1)</f>
        <v>1</v>
      </c>
      <c r="BD796" s="1"/>
      <c r="BF796" s="21"/>
      <c r="BK796" s="1"/>
      <c r="BM796" s="1"/>
      <c r="BN796" s="1"/>
      <c r="BR796" s="22"/>
      <c r="BS796">
        <v>0</v>
      </c>
      <c r="BT796" s="1" t="s">
        <v>5103</v>
      </c>
      <c r="BV796" s="4" t="str">
        <f>IF(IFERROR(SEARCH($A$1,DN796),0)&gt;0,$A$1,"")</f>
        <v/>
      </c>
      <c r="BW796" s="4" t="str">
        <f>IF(IFERROR(SEARCH($B$1,DN796),0)&gt;0,$B$1,"")</f>
        <v/>
      </c>
      <c r="BX796" s="4" t="str">
        <f>IF(IFERROR(SEARCH($C$1,DN796),0)&gt;0,$C$1,"")</f>
        <v/>
      </c>
      <c r="BY796" s="4" t="str">
        <f>IF(IFERROR(SEARCH($D$1,DN796),0)&gt;0,$D$1,"")</f>
        <v/>
      </c>
      <c r="BZ796" s="4" t="str">
        <f>IF(IFERROR(SEARCH($E$1,DN796),0)&gt;0,$E$1,"")</f>
        <v/>
      </c>
      <c r="CA796" s="4" t="str">
        <f>IF(IFERROR(SEARCH($F$1,DN796),0)&gt;0,$F$1,"")</f>
        <v>RTG</v>
      </c>
      <c r="CB796" s="4" t="str">
        <f>IF(IFERROR(SEARCH($G$1,DN796),0)&gt;0,$G$1,"")</f>
        <v/>
      </c>
      <c r="CC796" s="4" t="str">
        <f>IF(IFERROR(SEARCH($H$1,DN796),0)&gt;0,$H$1,"")</f>
        <v/>
      </c>
      <c r="CD796" s="4" t="str">
        <f>IF(IFERROR(SEARCH($I$1,DN796),0)&gt;0,$I$1,"")</f>
        <v/>
      </c>
      <c r="CE796" s="4" t="str">
        <f>IF(IFERROR(SEARCH($J$1,DN796),0)&gt;0,$J$1,"")</f>
        <v/>
      </c>
      <c r="CF796" s="4" t="str">
        <f>IF(IFERROR(SEARCH($K$1,DN796),0)&gt;0,$K$1,"")</f>
        <v/>
      </c>
      <c r="CG796" s="4" t="str">
        <f>IF(IFERROR(SEARCH($L$1,DN796),0)&gt;0,$L$1,"")</f>
        <v/>
      </c>
      <c r="CH796" s="4" t="str">
        <f>IF(IFERROR(SEARCH($M$1,DN796),0)&gt;0,$M$1,"")</f>
        <v/>
      </c>
      <c r="CI796" s="4" t="str">
        <f>IF(IFERROR(SEARCH($N$1,DN796),0)&gt;0,$N$1,"")</f>
        <v/>
      </c>
      <c r="CJ796" s="4" t="str">
        <f>IF(IFERROR(SEARCH($O$1,DN796),0)&gt;0,$O$1,"")</f>
        <v>DUS</v>
      </c>
      <c r="CK796" s="4" t="str">
        <f>IF(IFERROR(SEARCH($P$1,DN796),0)&gt;0,$P$1,"")</f>
        <v/>
      </c>
      <c r="CL796" s="4" t="str">
        <f>IF(IFERROR(SEARCH($Q$1,DN796),0)&gt;0,$Q$1,"")</f>
        <v/>
      </c>
      <c r="CM796" s="4" t="str">
        <f>IF(IFERROR(SEARCH($R$1,DN796),0)&gt;0,$R$1,"")</f>
        <v/>
      </c>
      <c r="CN796" s="4" t="str">
        <f>IF(IFERROR(SEARCH($S$1,DN796),0)&gt;0,$S$1,"")</f>
        <v/>
      </c>
      <c r="CO796" s="4" t="str">
        <f>IF(IFERROR(SEARCH($T$1,DN796),0)&gt;0,$T$1,"")</f>
        <v/>
      </c>
      <c r="CP796" s="4" t="str">
        <f>IF(IFERROR(SEARCH($U$1,DN796),0)&gt;0,$U$1,"")</f>
        <v/>
      </c>
      <c r="CQ796" s="4" t="str">
        <f>IF(IFERROR(SEARCH($V$1,DN796),0)&gt;0,$V$1,"")</f>
        <v/>
      </c>
      <c r="CR796" s="4" t="str">
        <f>IF(IFERROR(SEARCH($W$1,DN796),0)&gt;0,$W$1,"")</f>
        <v/>
      </c>
      <c r="CS796" s="4" t="str">
        <f>IF(IFERROR(SEARCH($X$1,DN796),0)&gt;0,$X$1,"")</f>
        <v/>
      </c>
      <c r="CT796" s="4">
        <f>LEN(BW796)+LEN(BX796)+LEN(BY796)+LEN(BZ796)+LEN(CA796)+LEN(CO796)+LEN(CB796)+LEN(CC796)+LEN(CD796)+LEN(CE796)+LEN(CF796)+LEN(CG796)+LEN(CH796)+LEN(CI796)+LEN(CP796)+LEN(CJ796)+LEN(CK796)+LEN(CQ796)+LEN(BV796)+LEN(CL796)+LEN(CS796)+LEN(CM796)+LEN(CR796)+LEN(CN796)</f>
        <v>6</v>
      </c>
      <c r="CU796" s="4" t="str">
        <f>IF(IFERROR(SEARCH($Z$1,DN796),0)&gt;0,$Z$1,"")</f>
        <v>-</v>
      </c>
      <c r="CV796" s="4" t="str">
        <f>IF(IFERROR(SEARCH($AA$1,DN796),0)&gt;0,$AA$1,"")</f>
        <v>/</v>
      </c>
      <c r="CW796" s="4" t="str">
        <f>IF(IFERROR(SEARCH($AB$1,DN796),0)&gt;0,$AB$1,"")</f>
        <v/>
      </c>
      <c r="CX796" s="4" t="str">
        <f>IF(IFERROR(SEARCH($AC$1,DN796),0)&gt;0,$AC$1,"")</f>
        <v/>
      </c>
      <c r="CY796" s="4" t="str">
        <f>IF(IFERROR(SEARCH($AD$1,DN796),0)&gt;0,$AD$1,"")</f>
        <v/>
      </c>
      <c r="CZ796" s="4" t="str">
        <f>IF(IFERROR(SEARCH($AE$1,DN796),0)&gt;0,$AE$1,"")</f>
        <v/>
      </c>
      <c r="DA796" s="4">
        <f>LEN(DM796)</f>
        <v>8</v>
      </c>
      <c r="DB796" s="4">
        <f>LEN(DN796)</f>
        <v>28</v>
      </c>
      <c r="DC796" s="4">
        <f>DB796-DA796</f>
        <v>20</v>
      </c>
      <c r="DD796" s="4" t="str">
        <f>RIGHT(DN796,4)</f>
        <v>/DUS</v>
      </c>
      <c r="DE796" s="4" t="str">
        <f>RIGHT(DN796,5)</f>
        <v>G/DUS</v>
      </c>
      <c r="DF796" s="4" t="str" cm="1">
        <f t="array" ref="DF796">LEFT(DM796,SUM(LEN(DM796)-LEN(SUBSTITUTE(DM796,{"0";"1";"2";"3";"4";"5";"6";"7";"8";"9"},""))))</f>
        <v>6</v>
      </c>
      <c r="DG796" s="4">
        <f>LEN(DT796)</f>
        <v>13</v>
      </c>
      <c r="DH796" s="4" t="b">
        <f>LEFT(DM796,1)=DF796</f>
        <v>1</v>
      </c>
      <c r="DI796" s="4" t="str">
        <f>RIGHT(DD796,3)</f>
        <v>DUS</v>
      </c>
      <c r="DJ796" s="4" t="b">
        <f>IF((DL796=AQ796)=TRUE,TRUE,IF((AQ794=DL796)=TRUE,TRUE,FALSE))</f>
        <v>0</v>
      </c>
      <c r="DK796" s="4" t="b">
        <f>LEFT(DN796,2)=LEFT(DO796,2)</f>
        <v>0</v>
      </c>
      <c r="DL796" s="5" t="str">
        <f>LEFT(DN796,(DC796-1))</f>
        <v>GARUDA CRUNCHY 2000</v>
      </c>
      <c r="DM796" s="4" t="str">
        <f>IFERROR(RIGHT(DN796,LEN(DN796)-FIND("-",DN796)),1)</f>
        <v>6RTG/DUS</v>
      </c>
      <c r="DN796" t="s">
        <v>1101</v>
      </c>
      <c r="DO796" s="1"/>
      <c r="DP796" s="4" t="b">
        <f ca="1">IF(IF(IF(DL796=AQ796,10,0)+IF(NOT(DI796=$AU$1)=TRUE,10,0)=
20,"XXXX",IF(IF((DX796+1)=2,0,1)+IF(DI796=$AU$1,1,0)=2,TRUE,""))
="",IF(IF(DL796=AQ794,10,0)+IF(NOT(DI796=$AU$1)=TRUE,10,0)=
20,"XXXX",IF(IF((DX796+1)=2,0,1)+IF(DI796=$AU$1,1,0)=2,TRUE,
"")),IF(IF(DL796=AQ796,10,0)+IF(NOT(DI796=$AU$1)=TRUE,10,0)=
20,"XXXX",IF(IF((DX796+1)=2,0,1)+IF(DI796=$AU$1,1,0)=2,TRUE,"")))</f>
        <v>1</v>
      </c>
      <c r="DQ796">
        <v>104000</v>
      </c>
      <c r="DR796">
        <v>104000</v>
      </c>
      <c r="DS796">
        <v>102000</v>
      </c>
      <c r="DT796" t="str">
        <f>IF(DO796&gt;0,DO796,"8000000000"&amp;ROW(DS796))</f>
        <v>8000000000796</v>
      </c>
      <c r="DU796" t="str">
        <f>DL796</f>
        <v>GARUDA CRUNCHY 2000</v>
      </c>
      <c r="DV796" t="s">
        <v>4301</v>
      </c>
      <c r="DW796" t="s">
        <v>4301</v>
      </c>
      <c r="DX796" s="4" t="str" cm="1">
        <f t="array" aca="1" ref="DX796" ca="1">LEFT(DM796,MATCH(FALSE,ISNUMBER(MID(DM796,ROW(INDIRECT("1:"&amp;LEN(DM796)+1)), 1) *1),0) -1)</f>
        <v>6</v>
      </c>
      <c r="DY796" s="1"/>
      <c r="EA796" s="21"/>
      <c r="EC796" s="5"/>
      <c r="EF796" s="1"/>
      <c r="EH796" s="1"/>
      <c r="EI796" s="1"/>
      <c r="EL796" s="5"/>
      <c r="EM796" s="22"/>
      <c r="EN796">
        <v>0</v>
      </c>
      <c r="EO796" s="1" t="s">
        <v>5103</v>
      </c>
    </row>
    <row r="797" spans="1:145">
      <c r="A797" s="4" t="str">
        <f t="shared" si="1544"/>
        <v/>
      </c>
      <c r="B797" s="4" t="str">
        <f t="shared" si="1545"/>
        <v/>
      </c>
      <c r="C797" s="4" t="str">
        <f t="shared" si="1546"/>
        <v/>
      </c>
      <c r="D797" s="4" t="str">
        <f t="shared" si="1547"/>
        <v/>
      </c>
      <c r="E797" s="4" t="str">
        <f t="shared" si="1548"/>
        <v/>
      </c>
      <c r="F797" s="4" t="str">
        <f t="shared" si="1549"/>
        <v>RTG</v>
      </c>
      <c r="G797" s="4" t="str">
        <f t="shared" si="1550"/>
        <v/>
      </c>
      <c r="H797" s="4" t="str">
        <f t="shared" si="1551"/>
        <v/>
      </c>
      <c r="I797" s="4" t="str">
        <f t="shared" si="1552"/>
        <v/>
      </c>
      <c r="J797" s="4" t="str">
        <f t="shared" si="1553"/>
        <v/>
      </c>
      <c r="K797" s="4" t="str">
        <f t="shared" si="1554"/>
        <v/>
      </c>
      <c r="L797" s="4" t="str">
        <f t="shared" si="1555"/>
        <v/>
      </c>
      <c r="M797" s="4" t="str">
        <f t="shared" si="1556"/>
        <v/>
      </c>
      <c r="N797" s="4" t="str">
        <f t="shared" si="1557"/>
        <v/>
      </c>
      <c r="O797" s="4" t="str">
        <f t="shared" si="1558"/>
        <v/>
      </c>
      <c r="P797" s="4" t="str">
        <f t="shared" si="1559"/>
        <v/>
      </c>
      <c r="Q797" s="4" t="str">
        <f t="shared" si="1560"/>
        <v/>
      </c>
      <c r="R797" s="4" t="str">
        <f t="shared" si="1561"/>
        <v/>
      </c>
      <c r="S797" s="4" t="str">
        <f t="shared" si="1562"/>
        <v/>
      </c>
      <c r="T797" s="4" t="str">
        <f t="shared" si="1563"/>
        <v/>
      </c>
      <c r="U797" s="4" t="str">
        <f t="shared" si="1564"/>
        <v/>
      </c>
      <c r="V797" s="4" t="str">
        <f t="shared" si="1565"/>
        <v/>
      </c>
      <c r="W797" s="4" t="str">
        <f t="shared" si="1566"/>
        <v/>
      </c>
      <c r="X797" s="4" t="str">
        <f t="shared" si="1567"/>
        <v/>
      </c>
      <c r="Y797" s="4">
        <f t="shared" si="1568"/>
        <v>3</v>
      </c>
      <c r="Z797" s="4" t="str">
        <f t="shared" si="1569"/>
        <v>-</v>
      </c>
      <c r="AA797" s="4" t="str">
        <f t="shared" si="1570"/>
        <v/>
      </c>
      <c r="AB797" s="4" t="str">
        <f t="shared" si="1571"/>
        <v/>
      </c>
      <c r="AC797" s="4" t="str">
        <f t="shared" si="1572"/>
        <v/>
      </c>
      <c r="AD797" s="4" t="str">
        <f t="shared" si="1573"/>
        <v/>
      </c>
      <c r="AE797" s="4" t="str">
        <f t="shared" si="1574"/>
        <v/>
      </c>
      <c r="AF797" s="4">
        <f t="shared" si="1575"/>
        <v>4</v>
      </c>
      <c r="AG797" s="4">
        <f t="shared" si="1576"/>
        <v>31</v>
      </c>
      <c r="AH797" s="4">
        <f t="shared" si="1577"/>
        <v>27</v>
      </c>
      <c r="AI797" s="4" t="str">
        <f t="shared" si="1578"/>
        <v>1RTG</v>
      </c>
      <c r="AJ797" s="4" t="str">
        <f t="shared" si="1579"/>
        <v>-1RTG</v>
      </c>
      <c r="AK797" s="4" t="str" cm="1">
        <f t="array" ref="AK797">LEFT(AR797,SUM(LEN(AR797)-LEN(SUBSTITUTE(AR797,{"0";"1";"2";"3";"4";"5";"6";"7";"8";"9"},""))))</f>
        <v>1</v>
      </c>
      <c r="AL797" s="4">
        <f t="shared" si="1580"/>
        <v>13</v>
      </c>
      <c r="AM797" s="4" t="b">
        <f t="shared" si="1633"/>
        <v>1</v>
      </c>
      <c r="AN797" s="4" t="str">
        <f>RIGHT(AI797,3)</f>
        <v>RTG</v>
      </c>
      <c r="AO797" s="4" t="b">
        <f t="shared" si="1585"/>
        <v>0</v>
      </c>
      <c r="AP797" s="4" t="b">
        <f t="shared" si="1581"/>
        <v>0</v>
      </c>
      <c r="AQ797" s="5" t="str">
        <f t="shared" si="1582"/>
        <v>GARUDA CRUNCHY 2000 POTATO</v>
      </c>
      <c r="AR797" s="4" t="str">
        <f t="shared" si="1583"/>
        <v>1RTG</v>
      </c>
      <c r="AS797" t="s">
        <v>1099</v>
      </c>
      <c r="AT797" s="1" t="s">
        <v>1100</v>
      </c>
      <c r="AU797" s="4" t="str">
        <f t="shared" ca="1" si="1632"/>
        <v/>
      </c>
      <c r="AV797">
        <v>17500</v>
      </c>
      <c r="AW797">
        <v>17500</v>
      </c>
      <c r="AX797">
        <v>16500</v>
      </c>
      <c r="AY797" t="str">
        <f t="shared" si="1494"/>
        <v>8992775002193</v>
      </c>
      <c r="AZ797" t="str">
        <f t="shared" si="1584"/>
        <v>GARUDA CRUNCHY 2000 POTATO</v>
      </c>
      <c r="BA797" t="s">
        <v>4301</v>
      </c>
      <c r="BB797" t="s">
        <v>4301</v>
      </c>
      <c r="BC797" s="9" t="str" cm="1">
        <f t="array" aca="1" ref="BC797" ca="1">LEFT(AR797,MATCH(FALSE,ISNUMBER(MID(AR797,ROW(INDIRECT("1:"&amp;LEN(AR797)+1)), 1) *1),0) -1)</f>
        <v>1</v>
      </c>
      <c r="BD797" s="1"/>
      <c r="BF797" s="21"/>
      <c r="BK797" s="1"/>
      <c r="BM797" s="1"/>
      <c r="BN797" s="1"/>
      <c r="BR797" s="22"/>
      <c r="BS797">
        <v>0</v>
      </c>
      <c r="BT797" s="1" t="s">
        <v>5103</v>
      </c>
      <c r="BV797" s="4" t="str">
        <f>IF(IFERROR(SEARCH($A$1,DN797),0)&gt;0,$A$1,"")</f>
        <v/>
      </c>
      <c r="BW797" s="4" t="str">
        <f>IF(IFERROR(SEARCH($B$1,DN797),0)&gt;0,$B$1,"")</f>
        <v/>
      </c>
      <c r="BX797" s="4" t="str">
        <f>IF(IFERROR(SEARCH($C$1,DN797),0)&gt;0,$C$1,"")</f>
        <v/>
      </c>
      <c r="BY797" s="4" t="str">
        <f>IF(IFERROR(SEARCH($D$1,DN797),0)&gt;0,$D$1,"")</f>
        <v/>
      </c>
      <c r="BZ797" s="4" t="str">
        <f>IF(IFERROR(SEARCH($E$1,DN797),0)&gt;0,$E$1,"")</f>
        <v/>
      </c>
      <c r="CA797" s="4" t="str">
        <f>IF(IFERROR(SEARCH($F$1,DN797),0)&gt;0,$F$1,"")</f>
        <v>RTG</v>
      </c>
      <c r="CB797" s="4" t="str">
        <f>IF(IFERROR(SEARCH($G$1,DN797),0)&gt;0,$G$1,"")</f>
        <v/>
      </c>
      <c r="CC797" s="4" t="str">
        <f>IF(IFERROR(SEARCH($H$1,DN797),0)&gt;0,$H$1,"")</f>
        <v/>
      </c>
      <c r="CD797" s="4" t="str">
        <f>IF(IFERROR(SEARCH($I$1,DN797),0)&gt;0,$I$1,"")</f>
        <v/>
      </c>
      <c r="CE797" s="4" t="str">
        <f>IF(IFERROR(SEARCH($J$1,DN797),0)&gt;0,$J$1,"")</f>
        <v/>
      </c>
      <c r="CF797" s="4" t="str">
        <f>IF(IFERROR(SEARCH($K$1,DN797),0)&gt;0,$K$1,"")</f>
        <v/>
      </c>
      <c r="CG797" s="4" t="str">
        <f>IF(IFERROR(SEARCH($L$1,DN797),0)&gt;0,$L$1,"")</f>
        <v/>
      </c>
      <c r="CH797" s="4" t="str">
        <f>IF(IFERROR(SEARCH($M$1,DN797),0)&gt;0,$M$1,"")</f>
        <v/>
      </c>
      <c r="CI797" s="4" t="str">
        <f>IF(IFERROR(SEARCH($N$1,DN797),0)&gt;0,$N$1,"")</f>
        <v/>
      </c>
      <c r="CJ797" s="4" t="str">
        <f>IF(IFERROR(SEARCH($O$1,DN797),0)&gt;0,$O$1,"")</f>
        <v>DUS</v>
      </c>
      <c r="CK797" s="4" t="str">
        <f>IF(IFERROR(SEARCH($P$1,DN797),0)&gt;0,$P$1,"")</f>
        <v/>
      </c>
      <c r="CL797" s="4" t="str">
        <f>IF(IFERROR(SEARCH($Q$1,DN797),0)&gt;0,$Q$1,"")</f>
        <v/>
      </c>
      <c r="CM797" s="4" t="str">
        <f>IF(IFERROR(SEARCH($R$1,DN797),0)&gt;0,$R$1,"")</f>
        <v/>
      </c>
      <c r="CN797" s="4" t="str">
        <f>IF(IFERROR(SEARCH($S$1,DN797),0)&gt;0,$S$1,"")</f>
        <v/>
      </c>
      <c r="CO797" s="4" t="str">
        <f>IF(IFERROR(SEARCH($T$1,DN797),0)&gt;0,$T$1,"")</f>
        <v/>
      </c>
      <c r="CP797" s="4" t="str">
        <f>IF(IFERROR(SEARCH($U$1,DN797),0)&gt;0,$U$1,"")</f>
        <v/>
      </c>
      <c r="CQ797" s="4" t="str">
        <f>IF(IFERROR(SEARCH($V$1,DN797),0)&gt;0,$V$1,"")</f>
        <v/>
      </c>
      <c r="CR797" s="4" t="str">
        <f>IF(IFERROR(SEARCH($W$1,DN797),0)&gt;0,$W$1,"")</f>
        <v/>
      </c>
      <c r="CS797" s="4" t="str">
        <f>IF(IFERROR(SEARCH($X$1,DN797),0)&gt;0,$X$1,"")</f>
        <v/>
      </c>
      <c r="CT797" s="4">
        <f>LEN(BW797)+LEN(BX797)+LEN(BY797)+LEN(BZ797)+LEN(CA797)+LEN(CO797)+LEN(CB797)+LEN(CC797)+LEN(CD797)+LEN(CE797)+LEN(CF797)+LEN(CG797)+LEN(CH797)+LEN(CI797)+LEN(CP797)+LEN(CJ797)+LEN(CK797)+LEN(CQ797)+LEN(BV797)+LEN(CL797)+LEN(CS797)+LEN(CM797)+LEN(CR797)+LEN(CN797)</f>
        <v>6</v>
      </c>
      <c r="CU797" s="4" t="str">
        <f>IF(IFERROR(SEARCH($Z$1,DN797),0)&gt;0,$Z$1,"")</f>
        <v>-</v>
      </c>
      <c r="CV797" s="4" t="str">
        <f>IF(IFERROR(SEARCH($AA$1,DN797),0)&gt;0,$AA$1,"")</f>
        <v>/</v>
      </c>
      <c r="CW797" s="4" t="str">
        <f>IF(IFERROR(SEARCH($AB$1,DN797),0)&gt;0,$AB$1,"")</f>
        <v/>
      </c>
      <c r="CX797" s="4" t="str">
        <f>IF(IFERROR(SEARCH($AC$1,DN797),0)&gt;0,$AC$1,"")</f>
        <v/>
      </c>
      <c r="CY797" s="4" t="str">
        <f>IF(IFERROR(SEARCH($AD$1,DN797),0)&gt;0,$AD$1,"")</f>
        <v/>
      </c>
      <c r="CZ797" s="4" t="str">
        <f>IF(IFERROR(SEARCH($AE$1,DN797),0)&gt;0,$AE$1,"")</f>
        <v/>
      </c>
      <c r="DA797" s="4">
        <f>LEN(DM797)</f>
        <v>8</v>
      </c>
      <c r="DB797" s="4">
        <f>LEN(DN797)</f>
        <v>28</v>
      </c>
      <c r="DC797" s="4">
        <f>DB797-DA797</f>
        <v>20</v>
      </c>
      <c r="DD797" s="4" t="str">
        <f>RIGHT(DN797,4)</f>
        <v>/DUS</v>
      </c>
      <c r="DE797" s="4" t="str">
        <f>RIGHT(DN797,5)</f>
        <v>G/DUS</v>
      </c>
      <c r="DF797" s="4" t="str" cm="1">
        <f t="array" ref="DF797">LEFT(DM797,SUM(LEN(DM797)-LEN(SUBSTITUTE(DM797,{"0";"1";"2";"3";"4";"5";"6";"7";"8";"9"},""))))</f>
        <v>6</v>
      </c>
      <c r="DG797" s="4">
        <f>LEN(DT797)</f>
        <v>13</v>
      </c>
      <c r="DH797" s="4" t="b">
        <f>LEFT(DM797,1)=DF797</f>
        <v>1</v>
      </c>
      <c r="DI797" s="4" t="str">
        <f>RIGHT(DD797,3)</f>
        <v>DUS</v>
      </c>
      <c r="DJ797" s="4" t="b">
        <f>IF((DL797=AQ797)=TRUE,TRUE,IF((AQ795=DL797)=TRUE,TRUE,FALSE))</f>
        <v>0</v>
      </c>
      <c r="DK797" s="4" t="b">
        <f>LEFT(DN797,2)=LEFT(DO797,2)</f>
        <v>0</v>
      </c>
      <c r="DL797" s="5" t="str">
        <f>LEFT(DN797,(DC797-1))</f>
        <v>GARUDA CRUNCHY 2000</v>
      </c>
      <c r="DM797" s="4" t="str">
        <f>IFERROR(RIGHT(DN797,LEN(DN797)-FIND("-",DN797)),1)</f>
        <v>6RTG/DUS</v>
      </c>
      <c r="DN797" t="s">
        <v>1101</v>
      </c>
      <c r="DO797" s="1"/>
      <c r="DP797" s="4" t="b">
        <f ca="1">IF(IF(IF(DL797=AQ797,10,0)+IF(NOT(DI797=$AU$1)=TRUE,10,0)=
20,"XXXX",IF(IF((DX797+1)=2,0,1)+IF(DI797=$AU$1,1,0)=2,TRUE,""))
="",IF(IF(DL797=AQ795,10,0)+IF(NOT(DI797=$AU$1)=TRUE,10,0)=
20,"XXXX",IF(IF((DX797+1)=2,0,1)+IF(DI797=$AU$1,1,0)=2,TRUE,
"")),IF(IF(DL797=AQ797,10,0)+IF(NOT(DI797=$AU$1)=TRUE,10,0)=
20,"XXXX",IF(IF((DX797+1)=2,0,1)+IF(DI797=$AU$1,1,0)=2,TRUE,"")))</f>
        <v>1</v>
      </c>
      <c r="DQ797">
        <v>104000</v>
      </c>
      <c r="DR797">
        <v>104000</v>
      </c>
      <c r="DS797">
        <v>102000</v>
      </c>
      <c r="DT797" t="str">
        <f>IF(DO797&gt;0,DO797,"8000000000"&amp;ROW(DS797))</f>
        <v>8000000000797</v>
      </c>
      <c r="DU797" t="str">
        <f>DL797</f>
        <v>GARUDA CRUNCHY 2000</v>
      </c>
      <c r="DV797" t="s">
        <v>4301</v>
      </c>
      <c r="DW797" t="s">
        <v>4301</v>
      </c>
      <c r="DX797" s="4" t="str" cm="1">
        <f t="array" aca="1" ref="DX797" ca="1">LEFT(DM797,MATCH(FALSE,ISNUMBER(MID(DM797,ROW(INDIRECT("1:"&amp;LEN(DM797)+1)), 1) *1),0) -1)</f>
        <v>6</v>
      </c>
      <c r="DY797" s="1"/>
      <c r="EA797" s="21"/>
      <c r="EC797" s="5"/>
      <c r="EF797" s="1"/>
      <c r="EH797" s="1"/>
      <c r="EI797" s="1"/>
      <c r="EL797" s="5"/>
      <c r="EM797" s="22"/>
      <c r="EN797">
        <v>0</v>
      </c>
      <c r="EO797" s="1" t="s">
        <v>5103</v>
      </c>
    </row>
    <row r="798" spans="1:145">
      <c r="A798" s="4" t="str">
        <f t="shared" si="1544"/>
        <v/>
      </c>
      <c r="B798" s="4" t="str">
        <f t="shared" si="1545"/>
        <v/>
      </c>
      <c r="C798" s="4" t="str">
        <f t="shared" si="1546"/>
        <v>BKS</v>
      </c>
      <c r="D798" s="4" t="str">
        <f t="shared" si="1547"/>
        <v/>
      </c>
      <c r="E798" s="4" t="str">
        <f t="shared" si="1548"/>
        <v/>
      </c>
      <c r="F798" s="4" t="str">
        <f t="shared" si="1549"/>
        <v/>
      </c>
      <c r="G798" s="4" t="str">
        <f t="shared" si="1550"/>
        <v/>
      </c>
      <c r="H798" s="4" t="str">
        <f t="shared" si="1551"/>
        <v/>
      </c>
      <c r="I798" s="4" t="str">
        <f t="shared" si="1552"/>
        <v/>
      </c>
      <c r="J798" s="4" t="str">
        <f t="shared" si="1553"/>
        <v/>
      </c>
      <c r="K798" s="4" t="str">
        <f t="shared" si="1554"/>
        <v/>
      </c>
      <c r="L798" s="4" t="str">
        <f t="shared" si="1555"/>
        <v/>
      </c>
      <c r="M798" s="4" t="str">
        <f t="shared" si="1556"/>
        <v/>
      </c>
      <c r="N798" s="4" t="str">
        <f t="shared" si="1557"/>
        <v/>
      </c>
      <c r="O798" s="4" t="str">
        <f t="shared" si="1558"/>
        <v/>
      </c>
      <c r="P798" s="4" t="str">
        <f t="shared" si="1559"/>
        <v/>
      </c>
      <c r="Q798" s="4" t="str">
        <f t="shared" si="1560"/>
        <v/>
      </c>
      <c r="R798" s="4" t="str">
        <f t="shared" si="1561"/>
        <v/>
      </c>
      <c r="S798" s="4" t="str">
        <f t="shared" si="1562"/>
        <v/>
      </c>
      <c r="T798" s="4" t="str">
        <f t="shared" si="1563"/>
        <v/>
      </c>
      <c r="U798" s="4" t="str">
        <f t="shared" si="1564"/>
        <v/>
      </c>
      <c r="V798" s="4" t="str">
        <f t="shared" si="1565"/>
        <v/>
      </c>
      <c r="W798" s="4" t="str">
        <f t="shared" si="1566"/>
        <v/>
      </c>
      <c r="X798" s="4" t="str">
        <f t="shared" si="1567"/>
        <v/>
      </c>
      <c r="Y798" s="4">
        <f t="shared" si="1568"/>
        <v>3</v>
      </c>
      <c r="Z798" s="4" t="str">
        <f t="shared" si="1569"/>
        <v>-</v>
      </c>
      <c r="AA798" s="4" t="str">
        <f t="shared" si="1570"/>
        <v/>
      </c>
      <c r="AB798" s="4" t="str">
        <f t="shared" si="1571"/>
        <v/>
      </c>
      <c r="AC798" s="4" t="str">
        <f t="shared" si="1572"/>
        <v/>
      </c>
      <c r="AD798" s="4" t="str">
        <f t="shared" si="1573"/>
        <v/>
      </c>
      <c r="AE798" s="4" t="str">
        <f t="shared" si="1574"/>
        <v/>
      </c>
      <c r="AF798" s="4">
        <f t="shared" si="1575"/>
        <v>4</v>
      </c>
      <c r="AG798" s="4">
        <f t="shared" si="1576"/>
        <v>24</v>
      </c>
      <c r="AH798" s="4">
        <f t="shared" si="1577"/>
        <v>20</v>
      </c>
      <c r="AI798" s="4" t="str">
        <f t="shared" si="1578"/>
        <v>1BKS</v>
      </c>
      <c r="AJ798" s="4" t="str">
        <f t="shared" si="1579"/>
        <v>-1BKS</v>
      </c>
      <c r="AK798" s="4" t="str" cm="1">
        <f t="array" ref="AK798">LEFT(AR798,SUM(LEN(AR798)-LEN(SUBSTITUTE(AR798,{"0";"1";"2";"3";"4";"5";"6";"7";"8";"9"},""))))</f>
        <v>1</v>
      </c>
      <c r="AL798" s="4">
        <f t="shared" si="1580"/>
        <v>13</v>
      </c>
      <c r="AM798" s="4" t="b">
        <f t="shared" si="1633"/>
        <v>1</v>
      </c>
      <c r="AN798" s="4" t="str">
        <f>RIGHT(AI798,3)</f>
        <v>BKS</v>
      </c>
      <c r="AO798" s="4" t="b">
        <f>IF((AQ798=DL800)=TRUE,TRUE,IF((AQ797=AQ798)=TRUE,TRUE,FALSE))</f>
        <v>0</v>
      </c>
      <c r="AP798" s="4" t="b">
        <f t="shared" si="1581"/>
        <v>0</v>
      </c>
      <c r="AQ798" s="5" t="str">
        <f t="shared" si="1582"/>
        <v>GARUDA CRUNCHY 70GR</v>
      </c>
      <c r="AR798" s="4" t="str">
        <f t="shared" si="1583"/>
        <v>1BKS</v>
      </c>
      <c r="AS798" t="s">
        <v>1102</v>
      </c>
      <c r="AT798" s="1" t="s">
        <v>1103</v>
      </c>
      <c r="AU798" s="4" t="str">
        <f ca="1">IF(IF(IF(AQ798=DL800,10,0)+IF(NOT(AN798=$AU$1)=TRUE,10,0)=
20,"XXXX",IF(IF((BC798+1)=2,0,1)+IF(AN798=$AU$1,1,0)=2,TRUE,""))
="",IF(IF(AQ798=AQ797,10,0)+IF(NOT(AN798=$AU$1)=TRUE,10,0)=
20,"XXXX",IF(IF((BC798+1)=2,0,1)+IF(AN798=$AU$1,1,0)=2,TRUE,
"")),IF(IF(AQ798=DL800,10,0)+IF(NOT(AN798=$AU$1)=TRUE,10,0)=
20,"XXXX",IF(IF((BC798+1)=2,0,1)+IF(AN798=$AU$1,1,0)=2,TRUE,"")))</f>
        <v/>
      </c>
      <c r="AV798">
        <v>8000</v>
      </c>
      <c r="AW798">
        <v>8000</v>
      </c>
      <c r="AX798">
        <v>7500</v>
      </c>
      <c r="AY798" t="str">
        <f t="shared" si="1494"/>
        <v>8992775004999</v>
      </c>
      <c r="AZ798" t="str">
        <f t="shared" si="1584"/>
        <v>GARUDA CRUNCHY 70GR</v>
      </c>
      <c r="BA798" t="s">
        <v>4301</v>
      </c>
      <c r="BB798" t="s">
        <v>4301</v>
      </c>
      <c r="BC798" s="9" t="str" cm="1">
        <f t="array" aca="1" ref="BC798" ca="1">LEFT(AR798,MATCH(FALSE,ISNUMBER(MID(AR798,ROW(INDIRECT("1:"&amp;LEN(AR798)+1)), 1) *1),0) -1)</f>
        <v>1</v>
      </c>
      <c r="BD798" s="1"/>
      <c r="BF798" s="21"/>
      <c r="BK798" s="1"/>
      <c r="BM798" s="1"/>
      <c r="BN798" s="1"/>
      <c r="BR798" s="22"/>
      <c r="BS798">
        <v>0</v>
      </c>
      <c r="BT798" s="1" t="s">
        <v>5103</v>
      </c>
    </row>
    <row r="800" spans="1:145">
      <c r="A800" s="4" t="str">
        <f t="shared" si="1544"/>
        <v/>
      </c>
      <c r="B800" s="4" t="str">
        <f t="shared" si="1545"/>
        <v/>
      </c>
      <c r="C800" s="4" t="str">
        <f t="shared" si="1546"/>
        <v>BKS</v>
      </c>
      <c r="D800" s="4" t="str">
        <f t="shared" si="1547"/>
        <v/>
      </c>
      <c r="E800" s="4" t="str">
        <f t="shared" si="1548"/>
        <v/>
      </c>
      <c r="F800" s="4" t="str">
        <f t="shared" si="1549"/>
        <v/>
      </c>
      <c r="G800" s="4" t="str">
        <f t="shared" si="1550"/>
        <v/>
      </c>
      <c r="H800" s="4" t="str">
        <f t="shared" si="1551"/>
        <v/>
      </c>
      <c r="I800" s="4" t="str">
        <f t="shared" si="1552"/>
        <v/>
      </c>
      <c r="J800" s="4" t="str">
        <f t="shared" si="1553"/>
        <v/>
      </c>
      <c r="K800" s="4" t="str">
        <f t="shared" si="1554"/>
        <v/>
      </c>
      <c r="L800" s="4" t="str">
        <f t="shared" si="1555"/>
        <v/>
      </c>
      <c r="M800" s="4" t="str">
        <f t="shared" si="1556"/>
        <v/>
      </c>
      <c r="N800" s="4" t="str">
        <f t="shared" si="1557"/>
        <v/>
      </c>
      <c r="O800" s="4" t="str">
        <f t="shared" si="1558"/>
        <v/>
      </c>
      <c r="P800" s="4" t="str">
        <f t="shared" si="1559"/>
        <v/>
      </c>
      <c r="Q800" s="4" t="str">
        <f t="shared" si="1560"/>
        <v/>
      </c>
      <c r="R800" s="4" t="str">
        <f t="shared" si="1561"/>
        <v/>
      </c>
      <c r="S800" s="4" t="str">
        <f t="shared" si="1562"/>
        <v/>
      </c>
      <c r="T800" s="4" t="str">
        <f t="shared" si="1563"/>
        <v/>
      </c>
      <c r="U800" s="4" t="str">
        <f t="shared" si="1564"/>
        <v/>
      </c>
      <c r="V800" s="4" t="str">
        <f t="shared" si="1565"/>
        <v/>
      </c>
      <c r="W800" s="4" t="str">
        <f t="shared" si="1566"/>
        <v/>
      </c>
      <c r="X800" s="4" t="str">
        <f t="shared" si="1567"/>
        <v/>
      </c>
      <c r="Y800" s="4">
        <f t="shared" si="1568"/>
        <v>3</v>
      </c>
      <c r="Z800" s="4" t="str">
        <f t="shared" si="1569"/>
        <v>-</v>
      </c>
      <c r="AA800" s="4" t="str">
        <f t="shared" si="1570"/>
        <v/>
      </c>
      <c r="AB800" s="4" t="str">
        <f t="shared" si="1571"/>
        <v/>
      </c>
      <c r="AC800" s="4" t="str">
        <f t="shared" si="1572"/>
        <v/>
      </c>
      <c r="AD800" s="4" t="str">
        <f t="shared" si="1573"/>
        <v/>
      </c>
      <c r="AE800" s="4" t="str">
        <f t="shared" si="1574"/>
        <v/>
      </c>
      <c r="AF800" s="4">
        <f t="shared" si="1575"/>
        <v>4</v>
      </c>
      <c r="AG800" s="4">
        <f t="shared" si="1576"/>
        <v>30</v>
      </c>
      <c r="AH800" s="4">
        <f t="shared" si="1577"/>
        <v>26</v>
      </c>
      <c r="AI800" s="4" t="str">
        <f t="shared" si="1578"/>
        <v>1BKS</v>
      </c>
      <c r="AJ800" s="4" t="str">
        <f t="shared" si="1579"/>
        <v>-1BKS</v>
      </c>
      <c r="AK800" s="4" t="str" cm="1">
        <f t="array" ref="AK800">LEFT(AR800,SUM(LEN(AR800)-LEN(SUBSTITUTE(AR800,{"0";"1";"2";"3";"4";"5";"6";"7";"8";"9"},""))))</f>
        <v>1</v>
      </c>
      <c r="AL800" s="4">
        <f t="shared" si="1580"/>
        <v>13</v>
      </c>
      <c r="AM800" s="4" t="b">
        <f t="shared" si="1633"/>
        <v>1</v>
      </c>
      <c r="AN800" s="4" t="str">
        <f>RIGHT(AI800,3)</f>
        <v>BKS</v>
      </c>
      <c r="AO800" s="4" t="b">
        <f>IF((AQ800=AQ801)=TRUE,TRUE,IF((DL800=AQ800)=TRUE,TRUE,FALSE))</f>
        <v>1</v>
      </c>
      <c r="AP800" s="4" t="b">
        <f t="shared" si="1581"/>
        <v>0</v>
      </c>
      <c r="AQ800" s="5" t="str">
        <f t="shared" si="1582"/>
        <v>GARUDA CRUNCHY OCORN 15GR</v>
      </c>
      <c r="AR800" s="4" t="str">
        <f t="shared" si="1583"/>
        <v>1BKS</v>
      </c>
      <c r="AS800" t="s">
        <v>1104</v>
      </c>
      <c r="AT800" s="1" t="s">
        <v>1105</v>
      </c>
      <c r="AU800" s="4" t="str">
        <f ca="1">IF(IF(IF(AQ800=AQ801,10,0)+IF(NOT(AN800=$AU$1)=TRUE,10,0)=
20,"XXXX",IF(IF((BC800+1)=2,0,1)+IF(AN800=$AU$1,1,0)=2,TRUE,""))
="",IF(IF(AQ800=DL800,10,0)+IF(NOT(AN800=$AU$1)=TRUE,10,0)=
20,"XXXX",IF(IF((BC800+1)=2,0,1)+IF(AN800=$AU$1,1,0)=2,TRUE,
"")),IF(IF(AQ800=AQ801,10,0)+IF(NOT(AN800=$AU$1)=TRUE,10,0)=
20,"XXXX",IF(IF((BC800+1)=2,0,1)+IF(AN800=$AU$1,1,0)=2,TRUE,"")))</f>
        <v>XXXX</v>
      </c>
      <c r="AV800">
        <v>4000</v>
      </c>
      <c r="AW800">
        <v>4500</v>
      </c>
      <c r="AX800">
        <v>3300</v>
      </c>
      <c r="AY800" t="str">
        <f t="shared" si="1494"/>
        <v>8992775004418</v>
      </c>
      <c r="AZ800" t="str">
        <f t="shared" si="1584"/>
        <v>GARUDA CRUNCHY OCORN 15GR</v>
      </c>
      <c r="BA800" t="s">
        <v>4301</v>
      </c>
      <c r="BB800" t="s">
        <v>4301</v>
      </c>
      <c r="BC800" s="9" t="str" cm="1">
        <f t="array" aca="1" ref="BC800" ca="1">LEFT(AR800,MATCH(FALSE,ISNUMBER(MID(AR800,ROW(INDIRECT("1:"&amp;LEN(AR800)+1)), 1) *1),0) -1)</f>
        <v>1</v>
      </c>
      <c r="BD800" s="1"/>
      <c r="BF800" s="21"/>
      <c r="BK800" s="1"/>
      <c r="BM800" s="1"/>
      <c r="BN800" s="1"/>
      <c r="BR800" s="22"/>
      <c r="BS800">
        <v>0</v>
      </c>
      <c r="BT800" s="1" t="s">
        <v>5103</v>
      </c>
      <c r="BV800" s="4" t="str">
        <f>IF(IFERROR(SEARCH($A$1,DN800),0)&gt;0,$A$1,"")</f>
        <v/>
      </c>
      <c r="BW800" s="4" t="str">
        <f>IF(IFERROR(SEARCH($B$1,DN800),0)&gt;0,$B$1,"")</f>
        <v/>
      </c>
      <c r="BX800" s="4" t="str">
        <f>IF(IFERROR(SEARCH($C$1,DN800),0)&gt;0,$C$1,"")</f>
        <v>BKS</v>
      </c>
      <c r="BY800" s="4" t="str">
        <f>IF(IFERROR(SEARCH($D$1,DN800),0)&gt;0,$D$1,"")</f>
        <v/>
      </c>
      <c r="BZ800" s="4" t="str">
        <f>IF(IFERROR(SEARCH($E$1,DN800),0)&gt;0,$E$1,"")</f>
        <v/>
      </c>
      <c r="CA800" s="4" t="str">
        <f>IF(IFERROR(SEARCH($F$1,DN800),0)&gt;0,$F$1,"")</f>
        <v/>
      </c>
      <c r="CB800" s="4" t="str">
        <f>IF(IFERROR(SEARCH($G$1,DN800),0)&gt;0,$G$1,"")</f>
        <v/>
      </c>
      <c r="CC800" s="4" t="str">
        <f>IF(IFERROR(SEARCH($H$1,DN800),0)&gt;0,$H$1,"")</f>
        <v/>
      </c>
      <c r="CD800" s="4" t="str">
        <f>IF(IFERROR(SEARCH($I$1,DN800),0)&gt;0,$I$1,"")</f>
        <v/>
      </c>
      <c r="CE800" s="4" t="str">
        <f>IF(IFERROR(SEARCH($J$1,DN800),0)&gt;0,$J$1,"")</f>
        <v/>
      </c>
      <c r="CF800" s="4" t="str">
        <f>IF(IFERROR(SEARCH($K$1,DN800),0)&gt;0,$K$1,"")</f>
        <v/>
      </c>
      <c r="CG800" s="4" t="str">
        <f>IF(IFERROR(SEARCH($L$1,DN800),0)&gt;0,$L$1,"")</f>
        <v/>
      </c>
      <c r="CH800" s="4" t="str">
        <f>IF(IFERROR(SEARCH($M$1,DN800),0)&gt;0,$M$1,"")</f>
        <v/>
      </c>
      <c r="CI800" s="4" t="str">
        <f>IF(IFERROR(SEARCH($N$1,DN800),0)&gt;0,$N$1,"")</f>
        <v/>
      </c>
      <c r="CJ800" s="4" t="str">
        <f>IF(IFERROR(SEARCH($O$1,DN800),0)&gt;0,$O$1,"")</f>
        <v/>
      </c>
      <c r="CK800" s="4" t="str">
        <f>IF(IFERROR(SEARCH($P$1,DN800),0)&gt;0,$P$1,"")</f>
        <v/>
      </c>
      <c r="CL800" s="4" t="str">
        <f>IF(IFERROR(SEARCH($Q$1,DN800),0)&gt;0,$Q$1,"")</f>
        <v/>
      </c>
      <c r="CM800" s="4" t="str">
        <f>IF(IFERROR(SEARCH($R$1,DN800),0)&gt;0,$R$1,"")</f>
        <v/>
      </c>
      <c r="CN800" s="4" t="str">
        <f>IF(IFERROR(SEARCH($S$1,DN800),0)&gt;0,$S$1,"")</f>
        <v/>
      </c>
      <c r="CO800" s="4" t="str">
        <f>IF(IFERROR(SEARCH($T$1,DN800),0)&gt;0,$T$1,"")</f>
        <v>PACK</v>
      </c>
      <c r="CP800" s="4" t="str">
        <f>IF(IFERROR(SEARCH($U$1,DN800),0)&gt;0,$U$1,"")</f>
        <v/>
      </c>
      <c r="CQ800" s="4" t="str">
        <f>IF(IFERROR(SEARCH($V$1,DN800),0)&gt;0,$V$1,"")</f>
        <v/>
      </c>
      <c r="CR800" s="4" t="str">
        <f>IF(IFERROR(SEARCH($W$1,DN800),0)&gt;0,$W$1,"")</f>
        <v/>
      </c>
      <c r="CS800" s="4" t="str">
        <f>IF(IFERROR(SEARCH($X$1,DN800),0)&gt;0,$X$1,"")</f>
        <v/>
      </c>
      <c r="CT800" s="4">
        <f>LEN(BW800)+LEN(BX800)+LEN(BY800)+LEN(BZ800)+LEN(CA800)+LEN(CO800)+LEN(CB800)+LEN(CC800)+LEN(CD800)+LEN(CE800)+LEN(CF800)+LEN(CG800)+LEN(CH800)+LEN(CI800)+LEN(CP800)+LEN(CJ800)+LEN(CK800)+LEN(CQ800)+LEN(BV800)+LEN(CL800)+LEN(CS800)+LEN(CM800)+LEN(CR800)+LEN(CN800)</f>
        <v>7</v>
      </c>
      <c r="CU800" s="4" t="str">
        <f>IF(IFERROR(SEARCH($Z$1,DN800),0)&gt;0,$Z$1,"")</f>
        <v>-</v>
      </c>
      <c r="CV800" s="4" t="str">
        <f>IF(IFERROR(SEARCH($AA$1,DN800),0)&gt;0,$AA$1,"")</f>
        <v>/</v>
      </c>
      <c r="CW800" s="4" t="str">
        <f>IF(IFERROR(SEARCH($AB$1,DN800),0)&gt;0,$AB$1,"")</f>
        <v/>
      </c>
      <c r="CX800" s="4" t="str">
        <f>IF(IFERROR(SEARCH($AC$1,DN800),0)&gt;0,$AC$1,"")</f>
        <v/>
      </c>
      <c r="CY800" s="4" t="str">
        <f>IF(IFERROR(SEARCH($AD$1,DN800),0)&gt;0,$AD$1,"")</f>
        <v/>
      </c>
      <c r="CZ800" s="4" t="str">
        <f>IF(IFERROR(SEARCH($AE$1,DN800),0)&gt;0,$AE$1,"")</f>
        <v/>
      </c>
      <c r="DA800" s="4">
        <f>LEN(DM800)</f>
        <v>9</v>
      </c>
      <c r="DB800" s="4">
        <f>LEN(DN800)</f>
        <v>35</v>
      </c>
      <c r="DC800" s="4">
        <f>DB800-DA800</f>
        <v>26</v>
      </c>
      <c r="DD800" s="4" t="str">
        <f>RIGHT(DN800,4)</f>
        <v>PACK</v>
      </c>
      <c r="DE800" s="4" t="str">
        <f>RIGHT(DN800,5)</f>
        <v>/PACK</v>
      </c>
      <c r="DF800" s="4" t="str" cm="1">
        <f t="array" ref="DF800">LEFT(DM800,SUM(LEN(DM800)-LEN(SUBSTITUTE(DM800,{"0";"1";"2";"3";"4";"5";"6";"7";"8";"9"},""))))</f>
        <v>5</v>
      </c>
      <c r="DG800" s="4">
        <f>LEN(DT800)</f>
        <v>13</v>
      </c>
      <c r="DH800" s="4" t="b">
        <f>LEFT(DM800,1)=DF800</f>
        <v>1</v>
      </c>
      <c r="DI800" s="4" t="str">
        <f>RIGHT(DD800,4)</f>
        <v>PACK</v>
      </c>
      <c r="DJ800" s="4" t="b">
        <f>IF((DL800=AQ800)=TRUE,TRUE,IF((AQ798=DL800)=TRUE,TRUE,FALSE))</f>
        <v>1</v>
      </c>
      <c r="DK800" s="4" t="b">
        <f>LEFT(DN800,2)=LEFT(DO800,2)</f>
        <v>0</v>
      </c>
      <c r="DL800" s="5" t="str">
        <f>LEFT(DN800,(DC800-1))</f>
        <v>GARUDA CRUNCHY OCORN 15GR</v>
      </c>
      <c r="DM800" s="4" t="str">
        <f>IFERROR(RIGHT(DN800,LEN(DN800)-FIND("-",DN800)),1)</f>
        <v>5BKS/PACK</v>
      </c>
      <c r="DN800" t="s">
        <v>4913</v>
      </c>
      <c r="DO800" s="1"/>
      <c r="DP800" s="4" t="str">
        <f>IF(IF(IF(DL800=AQ800,10,0)+IF(NOT(DI800=$AU$1)=TRUE,10,0)=
20,"XXXX",IF(IF((DX800+1)=2,0,1)+IF(DI800=$AU$1,1,0)=2,TRUE,""))
="",IF(IF(DL800=AQ798,10,0)+IF(NOT(DI800=$AU$1)=TRUE,10,0)=
20,"XXXX",IF(IF((DX800+1)=2,0,1)+IF(DI800=$AU$1,1,0)=2,TRUE,
"")),IF(IF(DL800=AQ800,10,0)+IF(NOT(DI800=$AU$1)=TRUE,10,0)=
20,"XXXX",IF(IF((DX800+1)=2,0,1)+IF(DI800=$AU$1,1,0)=2,TRUE,"")))</f>
        <v>XXXX</v>
      </c>
      <c r="DQ800">
        <v>17500</v>
      </c>
      <c r="DR800">
        <v>17500</v>
      </c>
      <c r="DS800">
        <v>16500</v>
      </c>
      <c r="DT800" t="str">
        <f>IF(DO800&gt;0,DO800,"8000000000"&amp;ROW(DS800))</f>
        <v>8000000000800</v>
      </c>
      <c r="DU800" t="str">
        <f>DL800</f>
        <v>GARUDA CRUNCHY OCORN 15GR</v>
      </c>
      <c r="DV800" t="s">
        <v>4301</v>
      </c>
      <c r="DW800" t="s">
        <v>4301</v>
      </c>
      <c r="DX800" s="4" t="str" cm="1">
        <f t="array" aca="1" ref="DX800" ca="1">LEFT(DM800,MATCH(FALSE,ISNUMBER(MID(DM800,ROW(INDIRECT("1:"&amp;LEN(DM800)+1)), 1) *1),0) -1)</f>
        <v>5</v>
      </c>
      <c r="DY800" s="1"/>
      <c r="EA800" s="21"/>
      <c r="EC800" s="5"/>
      <c r="EF800" s="1"/>
      <c r="EH800" s="1"/>
      <c r="EI800" s="1"/>
      <c r="EL800" s="5"/>
      <c r="EM800" s="22"/>
      <c r="EN800">
        <v>0</v>
      </c>
      <c r="EO800" s="1" t="s">
        <v>5103</v>
      </c>
    </row>
    <row r="801" spans="1:72">
      <c r="A801" s="4" t="str">
        <f t="shared" si="1544"/>
        <v/>
      </c>
      <c r="B801" s="4" t="str">
        <f t="shared" si="1545"/>
        <v/>
      </c>
      <c r="C801" s="4" t="str">
        <f t="shared" si="1546"/>
        <v>BKS</v>
      </c>
      <c r="D801" s="4" t="str">
        <f t="shared" si="1547"/>
        <v/>
      </c>
      <c r="E801" s="4" t="str">
        <f t="shared" si="1548"/>
        <v/>
      </c>
      <c r="F801" s="4" t="str">
        <f t="shared" si="1549"/>
        <v/>
      </c>
      <c r="G801" s="4" t="str">
        <f t="shared" si="1550"/>
        <v/>
      </c>
      <c r="H801" s="4" t="str">
        <f t="shared" si="1551"/>
        <v/>
      </c>
      <c r="I801" s="4" t="str">
        <f t="shared" si="1552"/>
        <v/>
      </c>
      <c r="J801" s="4" t="str">
        <f t="shared" si="1553"/>
        <v/>
      </c>
      <c r="K801" s="4" t="str">
        <f t="shared" si="1554"/>
        <v/>
      </c>
      <c r="L801" s="4" t="str">
        <f t="shared" si="1555"/>
        <v/>
      </c>
      <c r="M801" s="4" t="str">
        <f t="shared" si="1556"/>
        <v/>
      </c>
      <c r="N801" s="4" t="str">
        <f t="shared" si="1557"/>
        <v/>
      </c>
      <c r="O801" s="4" t="str">
        <f t="shared" si="1558"/>
        <v/>
      </c>
      <c r="P801" s="4" t="str">
        <f t="shared" si="1559"/>
        <v/>
      </c>
      <c r="Q801" s="4" t="str">
        <f t="shared" si="1560"/>
        <v/>
      </c>
      <c r="R801" s="4" t="str">
        <f t="shared" si="1561"/>
        <v/>
      </c>
      <c r="S801" s="4" t="str">
        <f t="shared" si="1562"/>
        <v/>
      </c>
      <c r="T801" s="4" t="str">
        <f t="shared" si="1563"/>
        <v/>
      </c>
      <c r="U801" s="4" t="str">
        <f t="shared" si="1564"/>
        <v/>
      </c>
      <c r="V801" s="4" t="str">
        <f t="shared" si="1565"/>
        <v/>
      </c>
      <c r="W801" s="4" t="str">
        <f t="shared" si="1566"/>
        <v/>
      </c>
      <c r="X801" s="4" t="str">
        <f t="shared" si="1567"/>
        <v/>
      </c>
      <c r="Y801" s="4">
        <f t="shared" si="1568"/>
        <v>3</v>
      </c>
      <c r="Z801" s="4" t="str">
        <f t="shared" si="1569"/>
        <v>-</v>
      </c>
      <c r="AA801" s="4" t="str">
        <f t="shared" si="1570"/>
        <v/>
      </c>
      <c r="AB801" s="4" t="str">
        <f t="shared" si="1571"/>
        <v/>
      </c>
      <c r="AC801" s="4" t="str">
        <f t="shared" si="1572"/>
        <v/>
      </c>
      <c r="AD801" s="4" t="str">
        <f t="shared" si="1573"/>
        <v/>
      </c>
      <c r="AE801" s="4" t="str">
        <f t="shared" si="1574"/>
        <v/>
      </c>
      <c r="AF801" s="4">
        <f t="shared" si="1575"/>
        <v>4</v>
      </c>
      <c r="AG801" s="4">
        <f t="shared" si="1576"/>
        <v>26</v>
      </c>
      <c r="AH801" s="4">
        <f t="shared" si="1577"/>
        <v>22</v>
      </c>
      <c r="AI801" s="4" t="str">
        <f t="shared" si="1578"/>
        <v>1BKS</v>
      </c>
      <c r="AJ801" s="4" t="str">
        <f t="shared" si="1579"/>
        <v>-1BKS</v>
      </c>
      <c r="AK801" s="4" t="str" cm="1">
        <f t="array" ref="AK801">LEFT(AR801,SUM(LEN(AR801)-LEN(SUBSTITUTE(AR801,{"0";"1";"2";"3";"4";"5";"6";"7";"8";"9"},""))))</f>
        <v>1</v>
      </c>
      <c r="AL801" s="4">
        <f t="shared" si="1580"/>
        <v>13</v>
      </c>
      <c r="AM801" s="4" t="b">
        <f t="shared" si="1633"/>
        <v>1</v>
      </c>
      <c r="AN801" s="4" t="str">
        <f>RIGHT(AI801,3)</f>
        <v>BKS</v>
      </c>
      <c r="AO801" s="4" t="b">
        <f t="shared" si="1585"/>
        <v>1</v>
      </c>
      <c r="AP801" s="4" t="b">
        <f t="shared" si="1581"/>
        <v>0</v>
      </c>
      <c r="AQ801" s="5" t="str">
        <f t="shared" si="1582"/>
        <v>GARUDA CRUNCHY POTATO</v>
      </c>
      <c r="AR801" s="4" t="str">
        <f t="shared" si="1583"/>
        <v>1BKS</v>
      </c>
      <c r="AS801" t="s">
        <v>4700</v>
      </c>
      <c r="AT801" s="1" t="s">
        <v>1106</v>
      </c>
      <c r="AU801" s="4" t="str">
        <f t="shared" si="1632"/>
        <v>XXXX</v>
      </c>
      <c r="AV801">
        <v>4000</v>
      </c>
      <c r="AW801">
        <v>4500</v>
      </c>
      <c r="AX801">
        <v>3300</v>
      </c>
      <c r="AY801" t="str">
        <f t="shared" si="1494"/>
        <v>8992775004371</v>
      </c>
      <c r="AZ801" t="str">
        <f t="shared" si="1584"/>
        <v>GARUDA CRUNCHY POTATO</v>
      </c>
      <c r="BA801" t="s">
        <v>4301</v>
      </c>
      <c r="BB801" t="s">
        <v>4301</v>
      </c>
      <c r="BC801" s="9" t="str" cm="1">
        <f t="array" aca="1" ref="BC801" ca="1">LEFT(AR801,MATCH(FALSE,ISNUMBER(MID(AR801,ROW(INDIRECT("1:"&amp;LEN(AR801)+1)), 1) *1),0) -1)</f>
        <v>1</v>
      </c>
      <c r="BD801" s="1"/>
      <c r="BF801" s="21"/>
      <c r="BK801" s="1"/>
      <c r="BM801" s="1"/>
      <c r="BN801" s="1"/>
      <c r="BR801" s="22"/>
      <c r="BS801">
        <v>0</v>
      </c>
      <c r="BT801" s="1" t="s">
        <v>5103</v>
      </c>
    </row>
    <row r="802" spans="1:72">
      <c r="A802" s="4" t="str">
        <f t="shared" si="1544"/>
        <v/>
      </c>
      <c r="B802" s="4" t="str">
        <f t="shared" si="1545"/>
        <v/>
      </c>
      <c r="C802" s="4" t="str">
        <f t="shared" si="1546"/>
        <v>BKS</v>
      </c>
      <c r="D802" s="4" t="str">
        <f t="shared" si="1547"/>
        <v/>
      </c>
      <c r="E802" s="4" t="str">
        <f t="shared" si="1548"/>
        <v/>
      </c>
      <c r="F802" s="4" t="str">
        <f t="shared" si="1549"/>
        <v/>
      </c>
      <c r="G802" s="4" t="str">
        <f t="shared" si="1550"/>
        <v/>
      </c>
      <c r="H802" s="4" t="str">
        <f t="shared" si="1551"/>
        <v/>
      </c>
      <c r="I802" s="4" t="str">
        <f t="shared" si="1552"/>
        <v/>
      </c>
      <c r="J802" s="4" t="str">
        <f t="shared" si="1553"/>
        <v/>
      </c>
      <c r="K802" s="4" t="str">
        <f t="shared" si="1554"/>
        <v/>
      </c>
      <c r="L802" s="4" t="str">
        <f t="shared" si="1555"/>
        <v/>
      </c>
      <c r="M802" s="4" t="str">
        <f t="shared" si="1556"/>
        <v/>
      </c>
      <c r="N802" s="4" t="str">
        <f t="shared" si="1557"/>
        <v/>
      </c>
      <c r="O802" s="4" t="str">
        <f t="shared" si="1558"/>
        <v/>
      </c>
      <c r="P802" s="4" t="str">
        <f t="shared" si="1559"/>
        <v/>
      </c>
      <c r="Q802" s="4" t="str">
        <f t="shared" si="1560"/>
        <v/>
      </c>
      <c r="R802" s="4" t="str">
        <f t="shared" si="1561"/>
        <v/>
      </c>
      <c r="S802" s="4" t="str">
        <f t="shared" si="1562"/>
        <v/>
      </c>
      <c r="T802" s="4" t="str">
        <f t="shared" si="1563"/>
        <v>PACK</v>
      </c>
      <c r="U802" s="4" t="str">
        <f t="shared" si="1564"/>
        <v/>
      </c>
      <c r="V802" s="4" t="str">
        <f t="shared" si="1565"/>
        <v/>
      </c>
      <c r="W802" s="4" t="str">
        <f t="shared" si="1566"/>
        <v/>
      </c>
      <c r="X802" s="4" t="str">
        <f t="shared" si="1567"/>
        <v/>
      </c>
      <c r="Y802" s="4">
        <f t="shared" si="1568"/>
        <v>7</v>
      </c>
      <c r="Z802" s="4" t="str">
        <f t="shared" si="1569"/>
        <v>-</v>
      </c>
      <c r="AA802" s="4" t="str">
        <f t="shared" si="1570"/>
        <v>/</v>
      </c>
      <c r="AB802" s="4" t="str">
        <f t="shared" si="1571"/>
        <v/>
      </c>
      <c r="AC802" s="4" t="str">
        <f t="shared" si="1572"/>
        <v/>
      </c>
      <c r="AD802" s="4" t="str">
        <f t="shared" si="1573"/>
        <v/>
      </c>
      <c r="AE802" s="4" t="str">
        <f t="shared" si="1574"/>
        <v/>
      </c>
      <c r="AF802" s="4">
        <f t="shared" si="1575"/>
        <v>9</v>
      </c>
      <c r="AG802" s="4">
        <f t="shared" si="1576"/>
        <v>31</v>
      </c>
      <c r="AH802" s="4">
        <f t="shared" si="1577"/>
        <v>22</v>
      </c>
      <c r="AI802" s="4" t="str">
        <f t="shared" si="1578"/>
        <v>PACK</v>
      </c>
      <c r="AJ802" s="4" t="str">
        <f t="shared" si="1579"/>
        <v>/PACK</v>
      </c>
      <c r="AK802" s="4" t="str" cm="1">
        <f t="array" ref="AK802">LEFT(AR802,SUM(LEN(AR802)-LEN(SUBSTITUTE(AR802,{"0";"1";"2";"3";"4";"5";"6";"7";"8";"9"},""))))</f>
        <v>5</v>
      </c>
      <c r="AL802" s="4">
        <f t="shared" si="1580"/>
        <v>13</v>
      </c>
      <c r="AM802" s="4" t="b">
        <f t="shared" si="1633"/>
        <v>1</v>
      </c>
      <c r="AN802" s="4" t="str">
        <f>RIGHT(AI802,4)</f>
        <v>PACK</v>
      </c>
      <c r="AO802" s="4" t="b">
        <f t="shared" si="1585"/>
        <v>1</v>
      </c>
      <c r="AP802" s="4" t="b">
        <f t="shared" si="1581"/>
        <v>0</v>
      </c>
      <c r="AQ802" s="5" t="str">
        <f t="shared" si="1582"/>
        <v>GARUDA CRUNCHY POTATO</v>
      </c>
      <c r="AR802" s="4" t="str">
        <f t="shared" si="1583"/>
        <v>5BKS/PACK</v>
      </c>
      <c r="AS802" t="s">
        <v>5020</v>
      </c>
      <c r="AU802" s="4" t="str">
        <f t="shared" ca="1" si="1632"/>
        <v>XXXX</v>
      </c>
      <c r="AV802">
        <v>17500</v>
      </c>
      <c r="AW802">
        <v>17500</v>
      </c>
      <c r="AX802">
        <v>16500</v>
      </c>
      <c r="AY802" t="str">
        <f t="shared" si="1494"/>
        <v>8000000000802</v>
      </c>
      <c r="AZ802" t="str">
        <f t="shared" si="1584"/>
        <v>GARUDA CRUNCHY POTATO</v>
      </c>
      <c r="BA802" t="s">
        <v>4301</v>
      </c>
      <c r="BB802" t="s">
        <v>4301</v>
      </c>
      <c r="BC802" s="4" t="str" cm="1">
        <f t="array" aca="1" ref="BC802" ca="1">LEFT(AR802,MATCH(FALSE,ISNUMBER(MID(AR802,ROW(INDIRECT("1:"&amp;LEN(AR802)+1)), 1) *1),0) -1)</f>
        <v>5</v>
      </c>
      <c r="BD802" s="1"/>
      <c r="BF802" s="21"/>
      <c r="BK802" s="1"/>
      <c r="BM802" s="1"/>
      <c r="BN802" s="1"/>
      <c r="BR802" s="22"/>
      <c r="BS802">
        <v>0</v>
      </c>
      <c r="BT802" s="1" t="s">
        <v>5103</v>
      </c>
    </row>
    <row r="803" spans="1:72">
      <c r="A803" s="4" t="str">
        <f t="shared" si="1544"/>
        <v/>
      </c>
      <c r="B803" s="4" t="str">
        <f t="shared" si="1545"/>
        <v/>
      </c>
      <c r="C803" s="4" t="str">
        <f t="shared" si="1546"/>
        <v/>
      </c>
      <c r="D803" s="4" t="str">
        <f t="shared" si="1547"/>
        <v/>
      </c>
      <c r="E803" s="4" t="str">
        <f t="shared" si="1548"/>
        <v/>
      </c>
      <c r="F803" s="4" t="str">
        <f t="shared" si="1549"/>
        <v>RTG</v>
      </c>
      <c r="G803" s="4" t="str">
        <f t="shared" si="1550"/>
        <v/>
      </c>
      <c r="H803" s="4" t="str">
        <f t="shared" si="1551"/>
        <v/>
      </c>
      <c r="I803" s="4" t="str">
        <f t="shared" si="1552"/>
        <v/>
      </c>
      <c r="J803" s="4" t="str">
        <f t="shared" si="1553"/>
        <v/>
      </c>
      <c r="K803" s="4" t="str">
        <f t="shared" si="1554"/>
        <v/>
      </c>
      <c r="L803" s="4" t="str">
        <f t="shared" si="1555"/>
        <v/>
      </c>
      <c r="M803" s="4" t="str">
        <f t="shared" si="1556"/>
        <v/>
      </c>
      <c r="N803" s="4" t="str">
        <f t="shared" si="1557"/>
        <v/>
      </c>
      <c r="O803" s="4" t="str">
        <f t="shared" si="1558"/>
        <v/>
      </c>
      <c r="P803" s="4" t="str">
        <f t="shared" si="1559"/>
        <v/>
      </c>
      <c r="Q803" s="4" t="str">
        <f t="shared" si="1560"/>
        <v/>
      </c>
      <c r="R803" s="4" t="str">
        <f t="shared" si="1561"/>
        <v/>
      </c>
      <c r="S803" s="4" t="str">
        <f t="shared" si="1562"/>
        <v/>
      </c>
      <c r="T803" s="4" t="str">
        <f t="shared" si="1563"/>
        <v/>
      </c>
      <c r="U803" s="4" t="str">
        <f t="shared" si="1564"/>
        <v/>
      </c>
      <c r="V803" s="4" t="str">
        <f t="shared" si="1565"/>
        <v/>
      </c>
      <c r="W803" s="4" t="str">
        <f t="shared" si="1566"/>
        <v/>
      </c>
      <c r="X803" s="4" t="str">
        <f t="shared" si="1567"/>
        <v/>
      </c>
      <c r="Y803" s="4">
        <f t="shared" si="1568"/>
        <v>3</v>
      </c>
      <c r="Z803" s="4" t="str">
        <f t="shared" si="1569"/>
        <v>-</v>
      </c>
      <c r="AA803" s="4" t="str">
        <f t="shared" si="1570"/>
        <v/>
      </c>
      <c r="AB803" s="4" t="str">
        <f t="shared" si="1571"/>
        <v/>
      </c>
      <c r="AC803" s="4" t="str">
        <f t="shared" si="1572"/>
        <v/>
      </c>
      <c r="AD803" s="4" t="str">
        <f t="shared" si="1573"/>
        <v/>
      </c>
      <c r="AE803" s="4" t="str">
        <f t="shared" si="1574"/>
        <v/>
      </c>
      <c r="AF803" s="4">
        <f t="shared" si="1575"/>
        <v>4</v>
      </c>
      <c r="AG803" s="4">
        <f t="shared" si="1576"/>
        <v>30</v>
      </c>
      <c r="AH803" s="4">
        <f t="shared" si="1577"/>
        <v>26</v>
      </c>
      <c r="AI803" s="4" t="str">
        <f t="shared" si="1578"/>
        <v>1RTG</v>
      </c>
      <c r="AJ803" s="4" t="str">
        <f t="shared" si="1579"/>
        <v>-1RTG</v>
      </c>
      <c r="AK803" s="4" t="str" cm="1">
        <f t="array" ref="AK803">LEFT(AR803,SUM(LEN(AR803)-LEN(SUBSTITUTE(AR803,{"0";"1";"2";"3";"4";"5";"6";"7";"8";"9"},""))))</f>
        <v>1</v>
      </c>
      <c r="AL803" s="4">
        <f t="shared" si="1580"/>
        <v>13</v>
      </c>
      <c r="AM803" s="4" t="b">
        <f t="shared" si="1633"/>
        <v>1</v>
      </c>
      <c r="AN803" s="4" t="str">
        <f>RIGHT(AI803,3)</f>
        <v>RTG</v>
      </c>
      <c r="AO803" s="4" t="b">
        <f t="shared" si="1585"/>
        <v>0</v>
      </c>
      <c r="AP803" s="4" t="b">
        <f t="shared" si="1581"/>
        <v>0</v>
      </c>
      <c r="AQ803" s="5" t="str">
        <f t="shared" si="1582"/>
        <v>GARUDA CRUNCHY POTATO NET</v>
      </c>
      <c r="AR803" s="4" t="str">
        <f t="shared" si="1583"/>
        <v>1RTG</v>
      </c>
      <c r="AS803" t="s">
        <v>4546</v>
      </c>
      <c r="AT803" s="1" t="s">
        <v>1107</v>
      </c>
      <c r="AU803" s="4" t="str">
        <f t="shared" ca="1" si="1632"/>
        <v/>
      </c>
      <c r="AV803">
        <v>17500</v>
      </c>
      <c r="AW803">
        <v>17500</v>
      </c>
      <c r="AX803">
        <v>16500</v>
      </c>
      <c r="AY803" t="str">
        <f t="shared" si="1494"/>
        <v>8992775005392</v>
      </c>
      <c r="AZ803" t="str">
        <f t="shared" si="1584"/>
        <v>GARUDA CRUNCHY POTATO NET</v>
      </c>
      <c r="BA803" t="s">
        <v>4301</v>
      </c>
      <c r="BB803" t="s">
        <v>4301</v>
      </c>
      <c r="BC803" s="9" t="str" cm="1">
        <f t="array" aca="1" ref="BC803" ca="1">LEFT(AR803,MATCH(FALSE,ISNUMBER(MID(AR803,ROW(INDIRECT("1:"&amp;LEN(AR803)+1)), 1) *1),0) -1)</f>
        <v>1</v>
      </c>
      <c r="BD803" s="1"/>
      <c r="BF803" s="21"/>
      <c r="BK803" s="1"/>
      <c r="BM803" s="1"/>
      <c r="BN803" s="1"/>
      <c r="BR803" s="22"/>
      <c r="BS803">
        <v>0</v>
      </c>
      <c r="BT803" s="1" t="s">
        <v>5103</v>
      </c>
    </row>
    <row r="804" spans="1:72">
      <c r="A804" s="4" t="str">
        <f t="shared" si="1544"/>
        <v/>
      </c>
      <c r="B804" s="4" t="str">
        <f t="shared" si="1545"/>
        <v/>
      </c>
      <c r="C804" s="4" t="str">
        <f t="shared" si="1546"/>
        <v/>
      </c>
      <c r="D804" s="4" t="str">
        <f t="shared" si="1547"/>
        <v/>
      </c>
      <c r="E804" s="4" t="str">
        <f t="shared" si="1548"/>
        <v/>
      </c>
      <c r="F804" s="4" t="str">
        <f t="shared" si="1549"/>
        <v>RTG</v>
      </c>
      <c r="G804" s="4" t="str">
        <f t="shared" si="1550"/>
        <v/>
      </c>
      <c r="H804" s="4" t="str">
        <f t="shared" si="1551"/>
        <v/>
      </c>
      <c r="I804" s="4" t="str">
        <f t="shared" si="1552"/>
        <v/>
      </c>
      <c r="J804" s="4" t="str">
        <f t="shared" si="1553"/>
        <v/>
      </c>
      <c r="K804" s="4" t="str">
        <f t="shared" si="1554"/>
        <v/>
      </c>
      <c r="L804" s="4" t="str">
        <f t="shared" si="1555"/>
        <v/>
      </c>
      <c r="M804" s="4" t="str">
        <f t="shared" si="1556"/>
        <v/>
      </c>
      <c r="N804" s="4" t="str">
        <f t="shared" si="1557"/>
        <v/>
      </c>
      <c r="O804" s="4" t="str">
        <f t="shared" si="1558"/>
        <v/>
      </c>
      <c r="P804" s="4" t="str">
        <f t="shared" si="1559"/>
        <v/>
      </c>
      <c r="Q804" s="4" t="str">
        <f t="shared" si="1560"/>
        <v/>
      </c>
      <c r="R804" s="4" t="str">
        <f t="shared" si="1561"/>
        <v/>
      </c>
      <c r="S804" s="4" t="str">
        <f t="shared" si="1562"/>
        <v/>
      </c>
      <c r="T804" s="4" t="str">
        <f t="shared" si="1563"/>
        <v/>
      </c>
      <c r="U804" s="4" t="str">
        <f t="shared" si="1564"/>
        <v/>
      </c>
      <c r="V804" s="4" t="str">
        <f t="shared" si="1565"/>
        <v/>
      </c>
      <c r="W804" s="4" t="str">
        <f t="shared" si="1566"/>
        <v/>
      </c>
      <c r="X804" s="4" t="str">
        <f t="shared" si="1567"/>
        <v/>
      </c>
      <c r="Y804" s="4">
        <f t="shared" si="1568"/>
        <v>3</v>
      </c>
      <c r="Z804" s="4" t="str">
        <f t="shared" si="1569"/>
        <v>-</v>
      </c>
      <c r="AA804" s="4" t="str">
        <f t="shared" si="1570"/>
        <v/>
      </c>
      <c r="AB804" s="4" t="str">
        <f t="shared" si="1571"/>
        <v/>
      </c>
      <c r="AC804" s="4" t="str">
        <f t="shared" si="1572"/>
        <v/>
      </c>
      <c r="AD804" s="4" t="str">
        <f t="shared" si="1573"/>
        <v/>
      </c>
      <c r="AE804" s="4" t="str">
        <f t="shared" si="1574"/>
        <v/>
      </c>
      <c r="AF804" s="4">
        <f t="shared" si="1575"/>
        <v>4</v>
      </c>
      <c r="AG804" s="4">
        <f t="shared" si="1576"/>
        <v>22</v>
      </c>
      <c r="AH804" s="4">
        <f t="shared" si="1577"/>
        <v>18</v>
      </c>
      <c r="AI804" s="4" t="str">
        <f t="shared" si="1578"/>
        <v>1RTG</v>
      </c>
      <c r="AJ804" s="4" t="str">
        <f t="shared" si="1579"/>
        <v>-1RTG</v>
      </c>
      <c r="AK804" s="4" t="str" cm="1">
        <f t="array" ref="AK804">LEFT(AR804,SUM(LEN(AR804)-LEN(SUBSTITUTE(AR804,{"0";"1";"2";"3";"4";"5";"6";"7";"8";"9"},""))))</f>
        <v>1</v>
      </c>
      <c r="AL804" s="4">
        <f t="shared" si="1580"/>
        <v>13</v>
      </c>
      <c r="AM804" s="4" t="b">
        <f t="shared" si="1633"/>
        <v>1</v>
      </c>
      <c r="AN804" s="4" t="str">
        <f>RIGHT(AI804,3)</f>
        <v>RTG</v>
      </c>
      <c r="AO804" s="4" t="b">
        <f t="shared" si="1585"/>
        <v>0</v>
      </c>
      <c r="AP804" s="4" t="b">
        <f t="shared" si="1581"/>
        <v>0</v>
      </c>
      <c r="AQ804" s="5" t="str">
        <f t="shared" si="1582"/>
        <v>GARUDA CRUNCY BEE</v>
      </c>
      <c r="AR804" s="4" t="str">
        <f t="shared" si="1583"/>
        <v>1RTG</v>
      </c>
      <c r="AS804" t="s">
        <v>4547</v>
      </c>
      <c r="AT804" s="1" t="s">
        <v>1108</v>
      </c>
      <c r="AU804" s="4" t="str">
        <f t="shared" ca="1" si="1632"/>
        <v/>
      </c>
      <c r="AV804">
        <v>17500</v>
      </c>
      <c r="AW804">
        <v>17500</v>
      </c>
      <c r="AX804">
        <v>17000</v>
      </c>
      <c r="AY804" t="str">
        <f t="shared" si="1494"/>
        <v>8992775004456</v>
      </c>
      <c r="AZ804" t="str">
        <f t="shared" si="1584"/>
        <v>GARUDA CRUNCY BEE</v>
      </c>
      <c r="BA804" t="s">
        <v>4301</v>
      </c>
      <c r="BB804" t="s">
        <v>4301</v>
      </c>
      <c r="BC804" s="9" t="str" cm="1">
        <f t="array" aca="1" ref="BC804" ca="1">LEFT(AR804,MATCH(FALSE,ISNUMBER(MID(AR804,ROW(INDIRECT("1:"&amp;LEN(AR804)+1)), 1) *1),0) -1)</f>
        <v>1</v>
      </c>
      <c r="BD804" s="1"/>
      <c r="BF804" s="21"/>
      <c r="BK804" s="1"/>
      <c r="BM804" s="1"/>
      <c r="BN804" s="1"/>
      <c r="BR804" s="22"/>
      <c r="BS804">
        <v>0</v>
      </c>
      <c r="BT804" s="1" t="s">
        <v>5103</v>
      </c>
    </row>
    <row r="805" spans="1:72">
      <c r="A805" s="4" t="str">
        <f t="shared" si="1544"/>
        <v/>
      </c>
      <c r="B805" s="4" t="str">
        <f t="shared" si="1545"/>
        <v/>
      </c>
      <c r="C805" s="4" t="str">
        <f t="shared" si="1546"/>
        <v/>
      </c>
      <c r="D805" s="4" t="str">
        <f t="shared" si="1547"/>
        <v/>
      </c>
      <c r="E805" s="4" t="str">
        <f t="shared" si="1548"/>
        <v/>
      </c>
      <c r="F805" s="4" t="str">
        <f t="shared" si="1549"/>
        <v>RTG</v>
      </c>
      <c r="G805" s="4" t="str">
        <f t="shared" si="1550"/>
        <v/>
      </c>
      <c r="H805" s="4" t="str">
        <f t="shared" si="1551"/>
        <v/>
      </c>
      <c r="I805" s="4" t="str">
        <f t="shared" si="1552"/>
        <v/>
      </c>
      <c r="J805" s="4" t="str">
        <f t="shared" si="1553"/>
        <v/>
      </c>
      <c r="K805" s="4" t="str">
        <f t="shared" si="1554"/>
        <v/>
      </c>
      <c r="L805" s="4" t="str">
        <f t="shared" si="1555"/>
        <v/>
      </c>
      <c r="M805" s="4" t="str">
        <f t="shared" si="1556"/>
        <v/>
      </c>
      <c r="N805" s="4" t="str">
        <f t="shared" si="1557"/>
        <v/>
      </c>
      <c r="O805" s="4" t="str">
        <f t="shared" si="1558"/>
        <v/>
      </c>
      <c r="P805" s="4" t="str">
        <f t="shared" si="1559"/>
        <v/>
      </c>
      <c r="Q805" s="4" t="str">
        <f t="shared" si="1560"/>
        <v/>
      </c>
      <c r="R805" s="4" t="str">
        <f t="shared" si="1561"/>
        <v/>
      </c>
      <c r="S805" s="4" t="str">
        <f t="shared" si="1562"/>
        <v/>
      </c>
      <c r="T805" s="4" t="str">
        <f t="shared" si="1563"/>
        <v>PACK</v>
      </c>
      <c r="U805" s="4" t="str">
        <f t="shared" si="1564"/>
        <v/>
      </c>
      <c r="V805" s="4" t="str">
        <f t="shared" si="1565"/>
        <v/>
      </c>
      <c r="W805" s="4" t="str">
        <f t="shared" si="1566"/>
        <v/>
      </c>
      <c r="X805" s="4" t="str">
        <f t="shared" si="1567"/>
        <v/>
      </c>
      <c r="Y805" s="4">
        <f t="shared" si="1568"/>
        <v>7</v>
      </c>
      <c r="Z805" s="4" t="str">
        <f t="shared" si="1569"/>
        <v>-</v>
      </c>
      <c r="AA805" s="4" t="str">
        <f t="shared" si="1570"/>
        <v>/</v>
      </c>
      <c r="AB805" s="4" t="str">
        <f t="shared" si="1571"/>
        <v/>
      </c>
      <c r="AC805" s="4" t="str">
        <f t="shared" si="1572"/>
        <v/>
      </c>
      <c r="AD805" s="4" t="str">
        <f t="shared" si="1573"/>
        <v/>
      </c>
      <c r="AE805" s="4" t="str">
        <f t="shared" si="1574"/>
        <v/>
      </c>
      <c r="AF805" s="4">
        <f t="shared" si="1575"/>
        <v>9</v>
      </c>
      <c r="AG805" s="4">
        <f t="shared" si="1576"/>
        <v>33</v>
      </c>
      <c r="AH805" s="4">
        <f t="shared" si="1577"/>
        <v>24</v>
      </c>
      <c r="AI805" s="4" t="str">
        <f t="shared" si="1578"/>
        <v>PACK</v>
      </c>
      <c r="AJ805" s="4" t="str">
        <f t="shared" si="1579"/>
        <v>/PACK</v>
      </c>
      <c r="AK805" s="4" t="str" cm="1">
        <f t="array" ref="AK805">LEFT(AR805,SUM(LEN(AR805)-LEN(SUBSTITUTE(AR805,{"0";"1";"2";"3";"4";"5";"6";"7";"8";"9"},""))))</f>
        <v>2</v>
      </c>
      <c r="AL805" s="4">
        <f t="shared" si="1580"/>
        <v>13</v>
      </c>
      <c r="AM805" s="4" t="b">
        <f t="shared" si="1633"/>
        <v>1</v>
      </c>
      <c r="AN805" s="4" t="str">
        <f>RIGHT(AI805,4)</f>
        <v>PACK</v>
      </c>
      <c r="AO805" s="4" t="b">
        <f t="shared" si="1585"/>
        <v>1</v>
      </c>
      <c r="AP805" s="4" t="b">
        <f t="shared" si="1581"/>
        <v>0</v>
      </c>
      <c r="AQ805" s="5" t="str">
        <f t="shared" si="1582"/>
        <v>GARUDA KACANG ATOM 1000</v>
      </c>
      <c r="AR805" s="4" t="str">
        <f t="shared" si="1583"/>
        <v>2RTG/PACK</v>
      </c>
      <c r="AS805" t="s">
        <v>4461</v>
      </c>
      <c r="AU805" s="4" t="str">
        <f t="shared" si="1632"/>
        <v>XXXX</v>
      </c>
      <c r="AV805">
        <v>17000</v>
      </c>
      <c r="AW805">
        <v>17000</v>
      </c>
      <c r="AX805">
        <v>15908</v>
      </c>
      <c r="AY805" t="str">
        <f t="shared" si="1494"/>
        <v>8000000000805</v>
      </c>
      <c r="AZ805" t="str">
        <f t="shared" si="1584"/>
        <v>GARUDA KACANG ATOM 1000</v>
      </c>
      <c r="BA805" t="s">
        <v>4301</v>
      </c>
      <c r="BB805" t="s">
        <v>4301</v>
      </c>
      <c r="BC805" s="4" t="str" cm="1">
        <f t="array" aca="1" ref="BC805" ca="1">LEFT(AR805,MATCH(FALSE,ISNUMBER(MID(AR805,ROW(INDIRECT("1:"&amp;LEN(AR805)+1)), 1) *1),0) -1)</f>
        <v>2</v>
      </c>
      <c r="BD805" s="1"/>
      <c r="BF805" s="21"/>
      <c r="BK805" s="1"/>
      <c r="BM805" s="1"/>
      <c r="BN805" s="1"/>
      <c r="BR805" s="22"/>
      <c r="BS805">
        <v>0</v>
      </c>
      <c r="BT805" s="1" t="s">
        <v>5103</v>
      </c>
    </row>
    <row r="806" spans="1:72">
      <c r="A806" s="4" t="str">
        <f t="shared" si="1544"/>
        <v/>
      </c>
      <c r="B806" s="4" t="str">
        <f t="shared" si="1545"/>
        <v/>
      </c>
      <c r="C806" s="4" t="str">
        <f t="shared" si="1546"/>
        <v/>
      </c>
      <c r="D806" s="4" t="str">
        <f t="shared" si="1547"/>
        <v/>
      </c>
      <c r="E806" s="4" t="str">
        <f t="shared" si="1548"/>
        <v/>
      </c>
      <c r="F806" s="4" t="str">
        <f t="shared" si="1549"/>
        <v>RTG</v>
      </c>
      <c r="G806" s="4" t="str">
        <f t="shared" si="1550"/>
        <v/>
      </c>
      <c r="H806" s="4" t="str">
        <f t="shared" si="1551"/>
        <v/>
      </c>
      <c r="I806" s="4" t="str">
        <f t="shared" si="1552"/>
        <v/>
      </c>
      <c r="J806" s="4" t="str">
        <f t="shared" si="1553"/>
        <v/>
      </c>
      <c r="K806" s="4" t="str">
        <f t="shared" si="1554"/>
        <v/>
      </c>
      <c r="L806" s="4" t="str">
        <f t="shared" si="1555"/>
        <v/>
      </c>
      <c r="M806" s="4" t="str">
        <f t="shared" si="1556"/>
        <v/>
      </c>
      <c r="N806" s="4" t="str">
        <f t="shared" si="1557"/>
        <v/>
      </c>
      <c r="O806" s="4" t="str">
        <f t="shared" si="1558"/>
        <v/>
      </c>
      <c r="P806" s="4" t="str">
        <f t="shared" si="1559"/>
        <v/>
      </c>
      <c r="Q806" s="4" t="str">
        <f t="shared" si="1560"/>
        <v/>
      </c>
      <c r="R806" s="4" t="str">
        <f t="shared" si="1561"/>
        <v/>
      </c>
      <c r="S806" s="4" t="str">
        <f t="shared" si="1562"/>
        <v/>
      </c>
      <c r="T806" s="4" t="str">
        <f t="shared" si="1563"/>
        <v/>
      </c>
      <c r="U806" s="4" t="str">
        <f t="shared" si="1564"/>
        <v/>
      </c>
      <c r="V806" s="4" t="str">
        <f t="shared" si="1565"/>
        <v/>
      </c>
      <c r="W806" s="4" t="str">
        <f t="shared" si="1566"/>
        <v/>
      </c>
      <c r="X806" s="4" t="str">
        <f t="shared" si="1567"/>
        <v/>
      </c>
      <c r="Y806" s="4">
        <f t="shared" si="1568"/>
        <v>3</v>
      </c>
      <c r="Z806" s="4" t="str">
        <f t="shared" si="1569"/>
        <v>-</v>
      </c>
      <c r="AA806" s="4" t="str">
        <f t="shared" si="1570"/>
        <v/>
      </c>
      <c r="AB806" s="4" t="str">
        <f t="shared" si="1571"/>
        <v/>
      </c>
      <c r="AC806" s="4" t="str">
        <f t="shared" si="1572"/>
        <v/>
      </c>
      <c r="AD806" s="4" t="str">
        <f t="shared" si="1573"/>
        <v/>
      </c>
      <c r="AE806" s="4" t="str">
        <f t="shared" si="1574"/>
        <v/>
      </c>
      <c r="AF806" s="4">
        <f t="shared" si="1575"/>
        <v>4</v>
      </c>
      <c r="AG806" s="4">
        <f t="shared" si="1576"/>
        <v>28</v>
      </c>
      <c r="AH806" s="4">
        <f t="shared" si="1577"/>
        <v>24</v>
      </c>
      <c r="AI806" s="4" t="str">
        <f t="shared" si="1578"/>
        <v>1RTG</v>
      </c>
      <c r="AJ806" s="4" t="str">
        <f t="shared" si="1579"/>
        <v>-1RTG</v>
      </c>
      <c r="AK806" s="4" t="str" cm="1">
        <f t="array" ref="AK806">LEFT(AR806,SUM(LEN(AR806)-LEN(SUBSTITUTE(AR806,{"0";"1";"2";"3";"4";"5";"6";"7";"8";"9"},""))))</f>
        <v>1</v>
      </c>
      <c r="AL806" s="4">
        <f t="shared" si="1580"/>
        <v>13</v>
      </c>
      <c r="AM806" s="4" t="b">
        <f t="shared" si="1633"/>
        <v>1</v>
      </c>
      <c r="AN806" s="4" t="str">
        <f>RIGHT(AI806,3)</f>
        <v>RTG</v>
      </c>
      <c r="AO806" s="4" t="b">
        <f t="shared" si="1585"/>
        <v>1</v>
      </c>
      <c r="AP806" s="4" t="b">
        <f t="shared" si="1581"/>
        <v>0</v>
      </c>
      <c r="AQ806" s="5" t="str">
        <f t="shared" si="1582"/>
        <v>GARUDA KACANG ATOM 1000</v>
      </c>
      <c r="AR806" s="4" t="str">
        <f t="shared" si="1583"/>
        <v>1RTG</v>
      </c>
      <c r="AS806" t="s">
        <v>1109</v>
      </c>
      <c r="AT806" s="1" t="s">
        <v>1110</v>
      </c>
      <c r="AU806" s="4" t="str">
        <f t="shared" ca="1" si="1632"/>
        <v>XXXX</v>
      </c>
      <c r="AV806">
        <v>9000</v>
      </c>
      <c r="AW806">
        <v>9000</v>
      </c>
      <c r="AX806">
        <v>7954</v>
      </c>
      <c r="AY806" t="str">
        <f t="shared" si="1494"/>
        <v>8992775214008</v>
      </c>
      <c r="AZ806" t="str">
        <f t="shared" si="1584"/>
        <v>GARUDA KACANG ATOM 1000</v>
      </c>
      <c r="BA806" t="s">
        <v>4301</v>
      </c>
      <c r="BB806" t="s">
        <v>4301</v>
      </c>
      <c r="BC806" s="9" t="str" cm="1">
        <f t="array" aca="1" ref="BC806" ca="1">LEFT(AR806,MATCH(FALSE,ISNUMBER(MID(AR806,ROW(INDIRECT("1:"&amp;LEN(AR806)+1)), 1) *1),0) -1)</f>
        <v>1</v>
      </c>
      <c r="BD806" s="1"/>
      <c r="BF806" s="21"/>
      <c r="BK806" s="1"/>
      <c r="BM806" s="1"/>
      <c r="BN806" s="1"/>
      <c r="BR806" s="22"/>
      <c r="BS806">
        <v>0</v>
      </c>
      <c r="BT806" s="1" t="s">
        <v>5103</v>
      </c>
    </row>
    <row r="807" spans="1:72">
      <c r="A807" s="4" t="str">
        <f t="shared" si="1544"/>
        <v/>
      </c>
      <c r="B807" s="4" t="str">
        <f t="shared" si="1545"/>
        <v/>
      </c>
      <c r="C807" s="4" t="str">
        <f t="shared" si="1546"/>
        <v/>
      </c>
      <c r="D807" s="4" t="str">
        <f t="shared" si="1547"/>
        <v/>
      </c>
      <c r="E807" s="4" t="str">
        <f t="shared" si="1548"/>
        <v/>
      </c>
      <c r="F807" s="4" t="str">
        <f t="shared" si="1549"/>
        <v>RTG</v>
      </c>
      <c r="G807" s="4" t="str">
        <f t="shared" si="1550"/>
        <v/>
      </c>
      <c r="H807" s="4" t="str">
        <f t="shared" si="1551"/>
        <v/>
      </c>
      <c r="I807" s="4" t="str">
        <f t="shared" si="1552"/>
        <v/>
      </c>
      <c r="J807" s="4" t="str">
        <f t="shared" si="1553"/>
        <v/>
      </c>
      <c r="K807" s="4" t="str">
        <f t="shared" si="1554"/>
        <v/>
      </c>
      <c r="L807" s="4" t="str">
        <f t="shared" si="1555"/>
        <v/>
      </c>
      <c r="M807" s="4" t="str">
        <f t="shared" si="1556"/>
        <v/>
      </c>
      <c r="N807" s="4" t="str">
        <f t="shared" si="1557"/>
        <v/>
      </c>
      <c r="O807" s="4" t="str">
        <f t="shared" si="1558"/>
        <v/>
      </c>
      <c r="P807" s="4" t="str">
        <f t="shared" si="1559"/>
        <v/>
      </c>
      <c r="Q807" s="4" t="str">
        <f t="shared" si="1560"/>
        <v/>
      </c>
      <c r="R807" s="4" t="str">
        <f t="shared" si="1561"/>
        <v/>
      </c>
      <c r="S807" s="4" t="str">
        <f t="shared" si="1562"/>
        <v/>
      </c>
      <c r="T807" s="4" t="str">
        <f t="shared" si="1563"/>
        <v/>
      </c>
      <c r="U807" s="4" t="str">
        <f t="shared" si="1564"/>
        <v/>
      </c>
      <c r="V807" s="4" t="str">
        <f t="shared" si="1565"/>
        <v/>
      </c>
      <c r="W807" s="4" t="str">
        <f t="shared" si="1566"/>
        <v/>
      </c>
      <c r="X807" s="4" t="str">
        <f t="shared" si="1567"/>
        <v/>
      </c>
      <c r="Y807" s="4">
        <f t="shared" si="1568"/>
        <v>3</v>
      </c>
      <c r="Z807" s="4" t="str">
        <f t="shared" si="1569"/>
        <v>-</v>
      </c>
      <c r="AA807" s="4" t="str">
        <f t="shared" si="1570"/>
        <v/>
      </c>
      <c r="AB807" s="4" t="str">
        <f t="shared" si="1571"/>
        <v/>
      </c>
      <c r="AC807" s="4" t="str">
        <f t="shared" si="1572"/>
        <v/>
      </c>
      <c r="AD807" s="4" t="str">
        <f t="shared" si="1573"/>
        <v/>
      </c>
      <c r="AE807" s="4" t="str">
        <f t="shared" si="1574"/>
        <v/>
      </c>
      <c r="AF807" s="4">
        <f t="shared" si="1575"/>
        <v>4</v>
      </c>
      <c r="AG807" s="4">
        <f t="shared" si="1576"/>
        <v>29</v>
      </c>
      <c r="AH807" s="4">
        <f t="shared" si="1577"/>
        <v>25</v>
      </c>
      <c r="AI807" s="4" t="str">
        <f t="shared" si="1578"/>
        <v>1RTG</v>
      </c>
      <c r="AJ807" s="4" t="str">
        <f t="shared" si="1579"/>
        <v>-1RTG</v>
      </c>
      <c r="AK807" s="4" t="str" cm="1">
        <f t="array" ref="AK807">LEFT(AR807,SUM(LEN(AR807)-LEN(SUBSTITUTE(AR807,{"0";"1";"2";"3";"4";"5";"6";"7";"8";"9"},""))))</f>
        <v>1</v>
      </c>
      <c r="AL807" s="4">
        <f t="shared" si="1580"/>
        <v>13</v>
      </c>
      <c r="AM807" s="4" t="b">
        <f t="shared" si="1633"/>
        <v>1</v>
      </c>
      <c r="AN807" s="4" t="str">
        <f>RIGHT(AI807,3)</f>
        <v>RTG</v>
      </c>
      <c r="AO807" s="4" t="b">
        <f t="shared" si="1585"/>
        <v>0</v>
      </c>
      <c r="AP807" s="4" t="b">
        <f t="shared" si="1581"/>
        <v>0</v>
      </c>
      <c r="AQ807" s="5" t="str">
        <f t="shared" si="1582"/>
        <v>GARUDA KACANG KULIT 1000</v>
      </c>
      <c r="AR807" s="4" t="str">
        <f t="shared" si="1583"/>
        <v>1RTG</v>
      </c>
      <c r="AS807" t="s">
        <v>4545</v>
      </c>
      <c r="AT807" s="1" t="s">
        <v>1096</v>
      </c>
      <c r="AU807" s="4" t="str">
        <f t="shared" ca="1" si="1632"/>
        <v/>
      </c>
      <c r="AV807">
        <v>8500</v>
      </c>
      <c r="AW807">
        <v>8500</v>
      </c>
      <c r="AX807">
        <v>7872</v>
      </c>
      <c r="AY807" t="str">
        <f t="shared" si="1494"/>
        <v>8992775110171</v>
      </c>
      <c r="AZ807" t="str">
        <f t="shared" si="1584"/>
        <v>GARUDA KACANG KULIT 1000</v>
      </c>
      <c r="BA807" t="s">
        <v>4301</v>
      </c>
      <c r="BB807" t="s">
        <v>4301</v>
      </c>
      <c r="BC807" s="9" t="str" cm="1">
        <f t="array" aca="1" ref="BC807" ca="1">LEFT(AR807,MATCH(FALSE,ISNUMBER(MID(AR807,ROW(INDIRECT("1:"&amp;LEN(AR807)+1)), 1) *1),0) -1)</f>
        <v>1</v>
      </c>
      <c r="BD807" s="1"/>
      <c r="BF807" s="21"/>
      <c r="BK807" s="1"/>
      <c r="BM807" s="1"/>
      <c r="BN807" s="1"/>
      <c r="BR807" s="22"/>
      <c r="BS807">
        <v>0</v>
      </c>
      <c r="BT807" s="1" t="s">
        <v>5103</v>
      </c>
    </row>
    <row r="808" spans="1:72">
      <c r="A808" s="4" t="str">
        <f t="shared" si="1544"/>
        <v/>
      </c>
      <c r="B808" s="4" t="str">
        <f t="shared" si="1545"/>
        <v/>
      </c>
      <c r="C808" s="4" t="str">
        <f t="shared" si="1546"/>
        <v/>
      </c>
      <c r="D808" s="4" t="str">
        <f t="shared" si="1547"/>
        <v/>
      </c>
      <c r="E808" s="4" t="str">
        <f t="shared" si="1548"/>
        <v/>
      </c>
      <c r="F808" s="4" t="str">
        <f t="shared" si="1549"/>
        <v>RTG</v>
      </c>
      <c r="G808" s="4" t="str">
        <f t="shared" si="1550"/>
        <v/>
      </c>
      <c r="H808" s="4" t="str">
        <f t="shared" si="1551"/>
        <v/>
      </c>
      <c r="I808" s="4" t="str">
        <f t="shared" si="1552"/>
        <v/>
      </c>
      <c r="J808" s="4" t="str">
        <f t="shared" si="1553"/>
        <v/>
      </c>
      <c r="K808" s="4" t="str">
        <f t="shared" si="1554"/>
        <v/>
      </c>
      <c r="L808" s="4" t="str">
        <f t="shared" si="1555"/>
        <v/>
      </c>
      <c r="M808" s="4" t="str">
        <f t="shared" si="1556"/>
        <v/>
      </c>
      <c r="N808" s="4" t="str">
        <f t="shared" si="1557"/>
        <v/>
      </c>
      <c r="O808" s="4" t="str">
        <f t="shared" si="1558"/>
        <v/>
      </c>
      <c r="P808" s="4" t="str">
        <f t="shared" si="1559"/>
        <v/>
      </c>
      <c r="Q808" s="4" t="str">
        <f t="shared" si="1560"/>
        <v/>
      </c>
      <c r="R808" s="4" t="str">
        <f t="shared" si="1561"/>
        <v/>
      </c>
      <c r="S808" s="4" t="str">
        <f t="shared" si="1562"/>
        <v/>
      </c>
      <c r="T808" s="4" t="str">
        <f t="shared" si="1563"/>
        <v/>
      </c>
      <c r="U808" s="4" t="str">
        <f t="shared" si="1564"/>
        <v/>
      </c>
      <c r="V808" s="4" t="str">
        <f t="shared" si="1565"/>
        <v/>
      </c>
      <c r="W808" s="4" t="str">
        <f t="shared" si="1566"/>
        <v/>
      </c>
      <c r="X808" s="4" t="str">
        <f t="shared" si="1567"/>
        <v/>
      </c>
      <c r="Y808" s="4">
        <f t="shared" si="1568"/>
        <v>3</v>
      </c>
      <c r="Z808" s="4" t="str">
        <f t="shared" si="1569"/>
        <v>-</v>
      </c>
      <c r="AA808" s="4" t="str">
        <f t="shared" si="1570"/>
        <v/>
      </c>
      <c r="AB808" s="4" t="str">
        <f t="shared" si="1571"/>
        <v/>
      </c>
      <c r="AC808" s="4" t="str">
        <f t="shared" si="1572"/>
        <v/>
      </c>
      <c r="AD808" s="4" t="str">
        <f t="shared" si="1573"/>
        <v/>
      </c>
      <c r="AE808" s="4" t="str">
        <f t="shared" si="1574"/>
        <v/>
      </c>
      <c r="AF808" s="4">
        <f t="shared" si="1575"/>
        <v>4</v>
      </c>
      <c r="AG808" s="4">
        <f t="shared" si="1576"/>
        <v>29</v>
      </c>
      <c r="AH808" s="4">
        <f t="shared" si="1577"/>
        <v>25</v>
      </c>
      <c r="AI808" s="4" t="str">
        <f t="shared" si="1578"/>
        <v>1RTG</v>
      </c>
      <c r="AJ808" s="4" t="str">
        <f t="shared" si="1579"/>
        <v>-1RTG</v>
      </c>
      <c r="AK808" s="4" t="str" cm="1">
        <f t="array" ref="AK808">LEFT(AR808,SUM(LEN(AR808)-LEN(SUBSTITUTE(AR808,{"0";"1";"2";"3";"4";"5";"6";"7";"8";"9"},""))))</f>
        <v>1</v>
      </c>
      <c r="AL808" s="4">
        <f t="shared" si="1580"/>
        <v>13</v>
      </c>
      <c r="AM808" s="4" t="b">
        <f t="shared" si="1633"/>
        <v>1</v>
      </c>
      <c r="AN808" s="4" t="str">
        <f>RIGHT(AI808,3)</f>
        <v>RTG</v>
      </c>
      <c r="AO808" s="4" t="b">
        <f t="shared" si="1585"/>
        <v>1</v>
      </c>
      <c r="AP808" s="4" t="b">
        <f t="shared" si="1581"/>
        <v>0</v>
      </c>
      <c r="AQ808" s="5" t="str">
        <f t="shared" si="1582"/>
        <v>GARUDA KACANG TELUR 16GR</v>
      </c>
      <c r="AR808" s="4" t="str">
        <f t="shared" si="1583"/>
        <v>1RTG</v>
      </c>
      <c r="AS808" t="s">
        <v>4701</v>
      </c>
      <c r="AU808" s="4" t="str">
        <f t="shared" si="1632"/>
        <v>XXXX</v>
      </c>
      <c r="AV808">
        <v>9000</v>
      </c>
      <c r="AW808">
        <v>9000</v>
      </c>
      <c r="AX808">
        <v>8000</v>
      </c>
      <c r="AY808" t="str">
        <f t="shared" ref="AY808:AY867" si="1634">IF(AT808&gt;0,AT808,"8000000000"&amp;ROW(AX808))</f>
        <v>8000000000808</v>
      </c>
      <c r="AZ808" t="str">
        <f t="shared" si="1584"/>
        <v>GARUDA KACANG TELUR 16GR</v>
      </c>
      <c r="BA808" t="s">
        <v>4301</v>
      </c>
      <c r="BB808" t="s">
        <v>4301</v>
      </c>
      <c r="BC808" s="9" t="str" cm="1">
        <f t="array" aca="1" ref="BC808" ca="1">LEFT(AR808,MATCH(FALSE,ISNUMBER(MID(AR808,ROW(INDIRECT("1:"&amp;LEN(AR808)+1)), 1) *1),0) -1)</f>
        <v>1</v>
      </c>
      <c r="BD808" s="1"/>
      <c r="BF808" s="21"/>
      <c r="BK808" s="1"/>
      <c r="BM808" s="1"/>
      <c r="BN808" s="1"/>
      <c r="BR808" s="22"/>
      <c r="BS808">
        <v>0</v>
      </c>
      <c r="BT808" s="1" t="s">
        <v>5103</v>
      </c>
    </row>
    <row r="809" spans="1:72">
      <c r="A809" s="4" t="str">
        <f t="shared" si="1544"/>
        <v/>
      </c>
      <c r="B809" s="4" t="str">
        <f t="shared" si="1545"/>
        <v/>
      </c>
      <c r="C809" s="4" t="str">
        <f t="shared" si="1546"/>
        <v/>
      </c>
      <c r="D809" s="4" t="str">
        <f t="shared" si="1547"/>
        <v/>
      </c>
      <c r="E809" s="4" t="str">
        <f t="shared" si="1548"/>
        <v/>
      </c>
      <c r="F809" s="4" t="str">
        <f t="shared" si="1549"/>
        <v>RTG</v>
      </c>
      <c r="G809" s="4" t="str">
        <f t="shared" si="1550"/>
        <v/>
      </c>
      <c r="H809" s="4" t="str">
        <f t="shared" si="1551"/>
        <v/>
      </c>
      <c r="I809" s="4" t="str">
        <f t="shared" si="1552"/>
        <v/>
      </c>
      <c r="J809" s="4" t="str">
        <f t="shared" si="1553"/>
        <v/>
      </c>
      <c r="K809" s="4" t="str">
        <f t="shared" si="1554"/>
        <v/>
      </c>
      <c r="L809" s="4" t="str">
        <f t="shared" si="1555"/>
        <v/>
      </c>
      <c r="M809" s="4" t="str">
        <f t="shared" si="1556"/>
        <v/>
      </c>
      <c r="N809" s="4" t="str">
        <f t="shared" si="1557"/>
        <v/>
      </c>
      <c r="O809" s="4" t="str">
        <f t="shared" si="1558"/>
        <v/>
      </c>
      <c r="P809" s="4" t="str">
        <f t="shared" si="1559"/>
        <v/>
      </c>
      <c r="Q809" s="4" t="str">
        <f t="shared" si="1560"/>
        <v/>
      </c>
      <c r="R809" s="4" t="str">
        <f t="shared" si="1561"/>
        <v/>
      </c>
      <c r="S809" s="4" t="str">
        <f t="shared" si="1562"/>
        <v/>
      </c>
      <c r="T809" s="4" t="str">
        <f t="shared" si="1563"/>
        <v>PACK</v>
      </c>
      <c r="U809" s="4" t="str">
        <f t="shared" si="1564"/>
        <v/>
      </c>
      <c r="V809" s="4" t="str">
        <f t="shared" si="1565"/>
        <v/>
      </c>
      <c r="W809" s="4" t="str">
        <f t="shared" si="1566"/>
        <v/>
      </c>
      <c r="X809" s="4" t="str">
        <f t="shared" si="1567"/>
        <v/>
      </c>
      <c r="Y809" s="4">
        <f t="shared" si="1568"/>
        <v>7</v>
      </c>
      <c r="Z809" s="4" t="str">
        <f t="shared" si="1569"/>
        <v>-</v>
      </c>
      <c r="AA809" s="4" t="str">
        <f t="shared" si="1570"/>
        <v>/</v>
      </c>
      <c r="AB809" s="4" t="str">
        <f t="shared" si="1571"/>
        <v/>
      </c>
      <c r="AC809" s="4" t="str">
        <f t="shared" si="1572"/>
        <v/>
      </c>
      <c r="AD809" s="4" t="str">
        <f t="shared" si="1573"/>
        <v/>
      </c>
      <c r="AE809" s="4" t="str">
        <f t="shared" si="1574"/>
        <v/>
      </c>
      <c r="AF809" s="4">
        <f t="shared" si="1575"/>
        <v>9</v>
      </c>
      <c r="AG809" s="4">
        <f t="shared" si="1576"/>
        <v>34</v>
      </c>
      <c r="AH809" s="4">
        <f t="shared" si="1577"/>
        <v>25</v>
      </c>
      <c r="AI809" s="4" t="str">
        <f t="shared" si="1578"/>
        <v>PACK</v>
      </c>
      <c r="AJ809" s="4" t="str">
        <f t="shared" si="1579"/>
        <v>/PACK</v>
      </c>
      <c r="AK809" s="4" t="str" cm="1">
        <f t="array" ref="AK809">LEFT(AR809,SUM(LEN(AR809)-LEN(SUBSTITUTE(AR809,{"0";"1";"2";"3";"4";"5";"6";"7";"8";"9"},""))))</f>
        <v>2</v>
      </c>
      <c r="AL809" s="4">
        <f t="shared" si="1580"/>
        <v>13</v>
      </c>
      <c r="AM809" s="4" t="b">
        <f t="shared" si="1633"/>
        <v>1</v>
      </c>
      <c r="AN809" s="4" t="str">
        <f>RIGHT(AI809,4)</f>
        <v>PACK</v>
      </c>
      <c r="AO809" s="4" t="b">
        <f t="shared" si="1585"/>
        <v>1</v>
      </c>
      <c r="AP809" s="4" t="b">
        <f t="shared" si="1581"/>
        <v>0</v>
      </c>
      <c r="AQ809" s="5" t="str">
        <f t="shared" si="1582"/>
        <v>GARUDA KACANG TELUR 16GR</v>
      </c>
      <c r="AR809" s="4" t="str">
        <f t="shared" si="1583"/>
        <v>2RTG/PACK</v>
      </c>
      <c r="AS809" t="s">
        <v>4702</v>
      </c>
      <c r="AU809" s="4" t="str">
        <f t="shared" ca="1" si="1632"/>
        <v>XXXX</v>
      </c>
      <c r="AV809">
        <v>17000</v>
      </c>
      <c r="AW809">
        <v>17000</v>
      </c>
      <c r="AX809">
        <v>15580</v>
      </c>
      <c r="AY809" t="str">
        <f t="shared" si="1634"/>
        <v>8000000000809</v>
      </c>
      <c r="AZ809" t="str">
        <f t="shared" si="1584"/>
        <v>GARUDA KACANG TELUR 16GR</v>
      </c>
      <c r="BA809" t="s">
        <v>4301</v>
      </c>
      <c r="BB809" t="s">
        <v>4301</v>
      </c>
      <c r="BC809" s="4" t="str" cm="1">
        <f t="array" aca="1" ref="BC809" ca="1">LEFT(AR809,MATCH(FALSE,ISNUMBER(MID(AR809,ROW(INDIRECT("1:"&amp;LEN(AR809)+1)), 1) *1),0) -1)</f>
        <v>2</v>
      </c>
      <c r="BD809" s="1"/>
      <c r="BF809" s="21"/>
      <c r="BK809" s="1"/>
      <c r="BM809" s="1"/>
      <c r="BN809" s="1"/>
      <c r="BR809" s="22"/>
      <c r="BS809">
        <v>0</v>
      </c>
      <c r="BT809" s="1" t="s">
        <v>5103</v>
      </c>
    </row>
    <row r="810" spans="1:72">
      <c r="A810" s="4" t="str">
        <f t="shared" si="1544"/>
        <v/>
      </c>
      <c r="B810" s="4" t="str">
        <f t="shared" si="1545"/>
        <v/>
      </c>
      <c r="C810" s="4" t="str">
        <f t="shared" si="1546"/>
        <v/>
      </c>
      <c r="D810" s="4" t="str">
        <f t="shared" si="1547"/>
        <v/>
      </c>
      <c r="E810" s="4" t="str">
        <f t="shared" si="1548"/>
        <v/>
      </c>
      <c r="F810" s="4" t="str">
        <f t="shared" si="1549"/>
        <v>RTG</v>
      </c>
      <c r="G810" s="4" t="str">
        <f t="shared" si="1550"/>
        <v/>
      </c>
      <c r="H810" s="4" t="str">
        <f t="shared" si="1551"/>
        <v/>
      </c>
      <c r="I810" s="4" t="str">
        <f t="shared" si="1552"/>
        <v/>
      </c>
      <c r="J810" s="4" t="str">
        <f t="shared" si="1553"/>
        <v/>
      </c>
      <c r="K810" s="4" t="str">
        <f t="shared" si="1554"/>
        <v/>
      </c>
      <c r="L810" s="4" t="str">
        <f t="shared" si="1555"/>
        <v/>
      </c>
      <c r="M810" s="4" t="str">
        <f t="shared" si="1556"/>
        <v/>
      </c>
      <c r="N810" s="4" t="str">
        <f t="shared" si="1557"/>
        <v/>
      </c>
      <c r="O810" s="4" t="str">
        <f t="shared" si="1558"/>
        <v/>
      </c>
      <c r="P810" s="4" t="str">
        <f t="shared" si="1559"/>
        <v/>
      </c>
      <c r="Q810" s="4" t="str">
        <f t="shared" si="1560"/>
        <v/>
      </c>
      <c r="R810" s="4" t="str">
        <f t="shared" si="1561"/>
        <v/>
      </c>
      <c r="S810" s="4" t="str">
        <f t="shared" si="1562"/>
        <v/>
      </c>
      <c r="T810" s="4" t="str">
        <f t="shared" si="1563"/>
        <v>PACK</v>
      </c>
      <c r="U810" s="4" t="str">
        <f t="shared" si="1564"/>
        <v/>
      </c>
      <c r="V810" s="4" t="str">
        <f t="shared" si="1565"/>
        <v/>
      </c>
      <c r="W810" s="4" t="str">
        <f t="shared" si="1566"/>
        <v/>
      </c>
      <c r="X810" s="4" t="str">
        <f t="shared" si="1567"/>
        <v/>
      </c>
      <c r="Y810" s="4">
        <f t="shared" si="1568"/>
        <v>7</v>
      </c>
      <c r="Z810" s="4" t="str">
        <f t="shared" si="1569"/>
        <v>-</v>
      </c>
      <c r="AA810" s="4" t="str">
        <f t="shared" si="1570"/>
        <v>/</v>
      </c>
      <c r="AB810" s="4" t="str">
        <f t="shared" si="1571"/>
        <v/>
      </c>
      <c r="AC810" s="4" t="str">
        <f t="shared" si="1572"/>
        <v/>
      </c>
      <c r="AD810" s="4" t="str">
        <f t="shared" si="1573"/>
        <v/>
      </c>
      <c r="AE810" s="4" t="str">
        <f t="shared" si="1574"/>
        <v/>
      </c>
      <c r="AF810" s="4">
        <f t="shared" si="1575"/>
        <v>9</v>
      </c>
      <c r="AG810" s="4">
        <f t="shared" si="1576"/>
        <v>32</v>
      </c>
      <c r="AH810" s="4">
        <f t="shared" si="1577"/>
        <v>23</v>
      </c>
      <c r="AI810" s="4" t="str">
        <f t="shared" si="1578"/>
        <v>PACK</v>
      </c>
      <c r="AJ810" s="4" t="str">
        <f t="shared" si="1579"/>
        <v>/PACK</v>
      </c>
      <c r="AK810" s="4" t="str" cm="1">
        <f t="array" ref="AK810">LEFT(AR810,SUM(LEN(AR810)-LEN(SUBSTITUTE(AR810,{"0";"1";"2";"3";"4";"5";"6";"7";"8";"9"},""))))</f>
        <v>2</v>
      </c>
      <c r="AL810" s="4">
        <f t="shared" si="1580"/>
        <v>13</v>
      </c>
      <c r="AM810" s="4" t="b">
        <f t="shared" si="1633"/>
        <v>1</v>
      </c>
      <c r="AN810" s="4" t="str">
        <f>RIGHT(AI810,4)</f>
        <v>PACK</v>
      </c>
      <c r="AO810" s="4" t="b">
        <f t="shared" si="1585"/>
        <v>1</v>
      </c>
      <c r="AP810" s="4" t="b">
        <f t="shared" si="1581"/>
        <v>0</v>
      </c>
      <c r="AQ810" s="5" t="str">
        <f t="shared" si="1582"/>
        <v>GARUDA PILUS 1000 20GR</v>
      </c>
      <c r="AR810" s="4" t="str">
        <f t="shared" si="1583"/>
        <v>2RTG/PACK</v>
      </c>
      <c r="AS810" t="s">
        <v>1111</v>
      </c>
      <c r="AT810" s="1" t="s">
        <v>1112</v>
      </c>
      <c r="AU810" s="4" t="str">
        <f t="shared" si="1632"/>
        <v>XXXX</v>
      </c>
      <c r="AV810">
        <v>17000</v>
      </c>
      <c r="AW810">
        <v>17000</v>
      </c>
      <c r="AX810">
        <v>15908</v>
      </c>
      <c r="AY810" t="str">
        <f t="shared" si="1634"/>
        <v>8992775000854</v>
      </c>
      <c r="AZ810" t="str">
        <f t="shared" si="1584"/>
        <v>GARUDA PILUS 1000 20GR</v>
      </c>
      <c r="BA810" t="s">
        <v>4301</v>
      </c>
      <c r="BB810" t="s">
        <v>4301</v>
      </c>
      <c r="BC810" s="4" t="str" cm="1">
        <f t="array" aca="1" ref="BC810" ca="1">LEFT(AR810,MATCH(FALSE,ISNUMBER(MID(AR810,ROW(INDIRECT("1:"&amp;LEN(AR810)+1)), 1) *1),0) -1)</f>
        <v>2</v>
      </c>
      <c r="BD810" s="1"/>
      <c r="BF810" s="21"/>
      <c r="BK810" s="1"/>
      <c r="BM810" s="1"/>
      <c r="BN810" s="1"/>
      <c r="BR810" s="22"/>
      <c r="BS810">
        <v>0</v>
      </c>
      <c r="BT810" s="1" t="s">
        <v>5103</v>
      </c>
    </row>
    <row r="811" spans="1:72">
      <c r="A811" s="4" t="str">
        <f t="shared" si="1544"/>
        <v/>
      </c>
      <c r="B811" s="4" t="str">
        <f t="shared" si="1545"/>
        <v/>
      </c>
      <c r="C811" s="4" t="str">
        <f t="shared" si="1546"/>
        <v/>
      </c>
      <c r="D811" s="4" t="str">
        <f t="shared" si="1547"/>
        <v/>
      </c>
      <c r="E811" s="4" t="str">
        <f t="shared" si="1548"/>
        <v/>
      </c>
      <c r="F811" s="4" t="str">
        <f t="shared" si="1549"/>
        <v/>
      </c>
      <c r="G811" s="4" t="str">
        <f t="shared" si="1550"/>
        <v/>
      </c>
      <c r="H811" s="4" t="str">
        <f t="shared" si="1551"/>
        <v/>
      </c>
      <c r="I811" s="4" t="str">
        <f t="shared" si="1552"/>
        <v/>
      </c>
      <c r="J811" s="4" t="str">
        <f t="shared" si="1553"/>
        <v/>
      </c>
      <c r="K811" s="4" t="str">
        <f t="shared" si="1554"/>
        <v/>
      </c>
      <c r="L811" s="4" t="str">
        <f t="shared" si="1555"/>
        <v/>
      </c>
      <c r="M811" s="4" t="str">
        <f t="shared" si="1556"/>
        <v/>
      </c>
      <c r="N811" s="4" t="str">
        <f t="shared" si="1557"/>
        <v/>
      </c>
      <c r="O811" s="4" t="str">
        <f t="shared" si="1558"/>
        <v/>
      </c>
      <c r="P811" s="4" t="str">
        <f t="shared" si="1559"/>
        <v/>
      </c>
      <c r="Q811" s="4" t="str">
        <f t="shared" si="1560"/>
        <v/>
      </c>
      <c r="R811" s="4" t="str">
        <f t="shared" si="1561"/>
        <v/>
      </c>
      <c r="S811" s="4" t="str">
        <f t="shared" si="1562"/>
        <v/>
      </c>
      <c r="T811" s="4" t="str">
        <f t="shared" si="1563"/>
        <v>PACK</v>
      </c>
      <c r="U811" s="4" t="str">
        <f t="shared" si="1564"/>
        <v/>
      </c>
      <c r="V811" s="4" t="str">
        <f t="shared" si="1565"/>
        <v/>
      </c>
      <c r="W811" s="4" t="str">
        <f t="shared" si="1566"/>
        <v>BALL</v>
      </c>
      <c r="X811" s="4" t="str">
        <f t="shared" si="1567"/>
        <v/>
      </c>
      <c r="Y811" s="4">
        <f t="shared" si="1568"/>
        <v>8</v>
      </c>
      <c r="Z811" s="4" t="str">
        <f t="shared" si="1569"/>
        <v>-</v>
      </c>
      <c r="AA811" s="4" t="str">
        <f t="shared" si="1570"/>
        <v>/</v>
      </c>
      <c r="AB811" s="4" t="str">
        <f t="shared" si="1571"/>
        <v/>
      </c>
      <c r="AC811" s="4" t="str">
        <f t="shared" si="1572"/>
        <v/>
      </c>
      <c r="AD811" s="4" t="str">
        <f t="shared" si="1573"/>
        <v/>
      </c>
      <c r="AE811" s="4" t="str">
        <f t="shared" si="1574"/>
        <v/>
      </c>
      <c r="AF811" s="4">
        <f t="shared" si="1575"/>
        <v>10</v>
      </c>
      <c r="AG811" s="4">
        <f t="shared" si="1576"/>
        <v>33</v>
      </c>
      <c r="AH811" s="4">
        <f t="shared" si="1577"/>
        <v>23</v>
      </c>
      <c r="AI811" s="4" t="str">
        <f t="shared" si="1578"/>
        <v>BALL</v>
      </c>
      <c r="AJ811" s="4" t="str">
        <f t="shared" si="1579"/>
        <v>/BALL</v>
      </c>
      <c r="AK811" s="4" t="str" cm="1">
        <f t="array" ref="AK811">LEFT(AR811,SUM(LEN(AR811)-LEN(SUBSTITUTE(AR811,{"0";"1";"2";"3";"4";"5";"6";"7";"8";"9"},""))))</f>
        <v>3</v>
      </c>
      <c r="AL811" s="4">
        <f t="shared" si="1580"/>
        <v>13</v>
      </c>
      <c r="AM811" s="4" t="b">
        <f t="shared" si="1633"/>
        <v>1</v>
      </c>
      <c r="AN811" s="4" t="str">
        <f>RIGHT(AI811,4)</f>
        <v>BALL</v>
      </c>
      <c r="AO811" s="4" t="b">
        <f t="shared" si="1585"/>
        <v>1</v>
      </c>
      <c r="AP811" s="4" t="b">
        <f t="shared" si="1581"/>
        <v>0</v>
      </c>
      <c r="AQ811" s="5" t="str">
        <f t="shared" si="1582"/>
        <v>GARUDA PILUS 1000 20GR</v>
      </c>
      <c r="AR811" s="4" t="str">
        <f t="shared" si="1583"/>
        <v>3PACK/BALL</v>
      </c>
      <c r="AS811" t="s">
        <v>1113</v>
      </c>
      <c r="AU811" s="4" t="str">
        <f t="shared" ca="1" si="1632"/>
        <v>XXXX</v>
      </c>
      <c r="AV811">
        <v>50000</v>
      </c>
      <c r="AW811">
        <v>50000</v>
      </c>
      <c r="AX811">
        <v>47724</v>
      </c>
      <c r="AY811" t="str">
        <f t="shared" si="1634"/>
        <v>8000000000811</v>
      </c>
      <c r="AZ811" t="str">
        <f t="shared" si="1584"/>
        <v>GARUDA PILUS 1000 20GR</v>
      </c>
      <c r="BA811" t="s">
        <v>4301</v>
      </c>
      <c r="BB811" t="s">
        <v>4301</v>
      </c>
      <c r="BC811" s="4" t="str" cm="1">
        <f t="array" aca="1" ref="BC811" ca="1">LEFT(AR811,MATCH(FALSE,ISNUMBER(MID(AR811,ROW(INDIRECT("1:"&amp;LEN(AR811)+1)), 1) *1),0) -1)</f>
        <v>3</v>
      </c>
      <c r="BD811" s="1"/>
      <c r="BF811" s="21"/>
      <c r="BK811" s="1"/>
      <c r="BM811" s="1"/>
      <c r="BN811" s="1"/>
      <c r="BR811" s="22"/>
      <c r="BS811">
        <v>0</v>
      </c>
      <c r="BT811" s="1" t="s">
        <v>5103</v>
      </c>
    </row>
    <row r="812" spans="1:72">
      <c r="A812" s="4" t="str">
        <f t="shared" si="1544"/>
        <v/>
      </c>
      <c r="B812" s="4" t="str">
        <f t="shared" si="1545"/>
        <v>PCS</v>
      </c>
      <c r="C812" s="4" t="str">
        <f t="shared" si="1546"/>
        <v/>
      </c>
      <c r="D812" s="4" t="str">
        <f t="shared" si="1547"/>
        <v/>
      </c>
      <c r="E812" s="4" t="str">
        <f t="shared" si="1548"/>
        <v/>
      </c>
      <c r="F812" s="4" t="str">
        <f t="shared" si="1549"/>
        <v>RTG</v>
      </c>
      <c r="G812" s="4" t="str">
        <f t="shared" si="1550"/>
        <v/>
      </c>
      <c r="H812" s="4" t="str">
        <f t="shared" si="1551"/>
        <v/>
      </c>
      <c r="I812" s="4" t="str">
        <f t="shared" si="1552"/>
        <v/>
      </c>
      <c r="J812" s="4" t="str">
        <f t="shared" si="1553"/>
        <v/>
      </c>
      <c r="K812" s="4" t="str">
        <f t="shared" si="1554"/>
        <v/>
      </c>
      <c r="L812" s="4" t="str">
        <f t="shared" si="1555"/>
        <v/>
      </c>
      <c r="M812" s="4" t="str">
        <f t="shared" si="1556"/>
        <v/>
      </c>
      <c r="N812" s="4" t="str">
        <f t="shared" si="1557"/>
        <v/>
      </c>
      <c r="O812" s="4" t="str">
        <f t="shared" si="1558"/>
        <v/>
      </c>
      <c r="P812" s="4" t="str">
        <f t="shared" si="1559"/>
        <v/>
      </c>
      <c r="Q812" s="4" t="str">
        <f t="shared" si="1560"/>
        <v/>
      </c>
      <c r="R812" s="4" t="str">
        <f t="shared" si="1561"/>
        <v/>
      </c>
      <c r="S812" s="4" t="str">
        <f t="shared" si="1562"/>
        <v/>
      </c>
      <c r="T812" s="4" t="str">
        <f t="shared" si="1563"/>
        <v/>
      </c>
      <c r="U812" s="4" t="str">
        <f t="shared" si="1564"/>
        <v/>
      </c>
      <c r="V812" s="4" t="str">
        <f t="shared" si="1565"/>
        <v/>
      </c>
      <c r="W812" s="4" t="str">
        <f t="shared" si="1566"/>
        <v/>
      </c>
      <c r="X812" s="4" t="str">
        <f t="shared" si="1567"/>
        <v/>
      </c>
      <c r="Y812" s="4">
        <f t="shared" si="1568"/>
        <v>6</v>
      </c>
      <c r="Z812" s="4" t="str">
        <f t="shared" si="1569"/>
        <v>-</v>
      </c>
      <c r="AA812" s="4" t="str">
        <f t="shared" si="1570"/>
        <v>/</v>
      </c>
      <c r="AB812" s="4" t="str">
        <f t="shared" si="1571"/>
        <v/>
      </c>
      <c r="AC812" s="4" t="str">
        <f t="shared" si="1572"/>
        <v/>
      </c>
      <c r="AD812" s="4" t="str">
        <f t="shared" si="1573"/>
        <v/>
      </c>
      <c r="AE812" s="4" t="str">
        <f t="shared" si="1574"/>
        <v/>
      </c>
      <c r="AF812" s="4">
        <f t="shared" si="1575"/>
        <v>9</v>
      </c>
      <c r="AG812" s="4">
        <f t="shared" si="1576"/>
        <v>32</v>
      </c>
      <c r="AH812" s="4">
        <f t="shared" si="1577"/>
        <v>23</v>
      </c>
      <c r="AI812" s="4" t="str">
        <f t="shared" si="1578"/>
        <v>/RTG</v>
      </c>
      <c r="AJ812" s="4" t="str">
        <f t="shared" si="1579"/>
        <v>S/RTG</v>
      </c>
      <c r="AK812" s="4" t="str" cm="1">
        <f t="array" ref="AK812">LEFT(AR812,SUM(LEN(AR812)-LEN(SUBSTITUTE(AR812,{"0";"1";"2";"3";"4";"5";"6";"7";"8";"9"},""))))</f>
        <v>10</v>
      </c>
      <c r="AL812" s="4">
        <f t="shared" si="1580"/>
        <v>13</v>
      </c>
      <c r="AM812" s="4" t="b">
        <f>LEFT(AR812,2)=AK812</f>
        <v>1</v>
      </c>
      <c r="AN812" s="4" t="str">
        <f>RIGHT(AI812,3)</f>
        <v>RTG</v>
      </c>
      <c r="AO812" s="4" t="b">
        <f t="shared" si="1585"/>
        <v>0</v>
      </c>
      <c r="AP812" s="4" t="b">
        <f t="shared" si="1581"/>
        <v>0</v>
      </c>
      <c r="AQ812" s="5" t="str">
        <f t="shared" si="1582"/>
        <v>GARUDA PILUS 1000 22GR</v>
      </c>
      <c r="AR812" s="4" t="str">
        <f t="shared" si="1583"/>
        <v>10PCS/RTG</v>
      </c>
      <c r="AS812" t="s">
        <v>1114</v>
      </c>
      <c r="AU812" s="4" t="str">
        <f t="shared" ca="1" si="1632"/>
        <v/>
      </c>
      <c r="AV812">
        <v>8500</v>
      </c>
      <c r="AW812">
        <v>8500</v>
      </c>
      <c r="AX812">
        <v>7954</v>
      </c>
      <c r="AY812" t="str">
        <f t="shared" si="1634"/>
        <v>8000000000812</v>
      </c>
      <c r="AZ812" t="str">
        <f t="shared" si="1584"/>
        <v>GARUDA PILUS 1000 22GR</v>
      </c>
      <c r="BA812" t="s">
        <v>4301</v>
      </c>
      <c r="BB812" t="s">
        <v>4301</v>
      </c>
      <c r="BC812" s="4" t="str" cm="1">
        <f t="array" aca="1" ref="BC812" ca="1">LEFT(AR812,MATCH(FALSE,ISNUMBER(MID(AR812,ROW(INDIRECT("1:"&amp;LEN(AR812)+1)), 1) *1),0) -1)</f>
        <v>10</v>
      </c>
      <c r="BD812" s="1"/>
      <c r="BF812" s="21"/>
      <c r="BK812" s="1"/>
      <c r="BM812" s="1"/>
      <c r="BN812" s="1"/>
      <c r="BR812" s="22"/>
      <c r="BS812">
        <v>0</v>
      </c>
      <c r="BT812" s="1" t="s">
        <v>5103</v>
      </c>
    </row>
    <row r="813" spans="1:72">
      <c r="A813" s="4" t="str">
        <f t="shared" si="1544"/>
        <v/>
      </c>
      <c r="B813" s="4" t="str">
        <f t="shared" si="1545"/>
        <v>PCS</v>
      </c>
      <c r="C813" s="4" t="str">
        <f t="shared" si="1546"/>
        <v/>
      </c>
      <c r="D813" s="4" t="str">
        <f t="shared" si="1547"/>
        <v/>
      </c>
      <c r="E813" s="4" t="str">
        <f t="shared" si="1548"/>
        <v/>
      </c>
      <c r="F813" s="4" t="str">
        <f t="shared" si="1549"/>
        <v>RTG</v>
      </c>
      <c r="G813" s="4" t="str">
        <f t="shared" si="1550"/>
        <v/>
      </c>
      <c r="H813" s="4" t="str">
        <f t="shared" si="1551"/>
        <v/>
      </c>
      <c r="I813" s="4" t="str">
        <f t="shared" si="1552"/>
        <v/>
      </c>
      <c r="J813" s="4" t="str">
        <f t="shared" si="1553"/>
        <v/>
      </c>
      <c r="K813" s="4" t="str">
        <f t="shared" si="1554"/>
        <v/>
      </c>
      <c r="L813" s="4" t="str">
        <f t="shared" si="1555"/>
        <v/>
      </c>
      <c r="M813" s="4" t="str">
        <f t="shared" si="1556"/>
        <v/>
      </c>
      <c r="N813" s="4" t="str">
        <f t="shared" si="1557"/>
        <v/>
      </c>
      <c r="O813" s="4" t="str">
        <f t="shared" si="1558"/>
        <v/>
      </c>
      <c r="P813" s="4" t="str">
        <f t="shared" si="1559"/>
        <v/>
      </c>
      <c r="Q813" s="4" t="str">
        <f t="shared" si="1560"/>
        <v/>
      </c>
      <c r="R813" s="4" t="str">
        <f t="shared" si="1561"/>
        <v/>
      </c>
      <c r="S813" s="4" t="str">
        <f t="shared" si="1562"/>
        <v/>
      </c>
      <c r="T813" s="4" t="str">
        <f t="shared" si="1563"/>
        <v/>
      </c>
      <c r="U813" s="4" t="str">
        <f t="shared" si="1564"/>
        <v/>
      </c>
      <c r="V813" s="4" t="str">
        <f t="shared" si="1565"/>
        <v/>
      </c>
      <c r="W813" s="4" t="str">
        <f t="shared" si="1566"/>
        <v/>
      </c>
      <c r="X813" s="4" t="str">
        <f t="shared" si="1567"/>
        <v/>
      </c>
      <c r="Y813" s="4">
        <f t="shared" si="1568"/>
        <v>6</v>
      </c>
      <c r="Z813" s="4" t="str">
        <f t="shared" si="1569"/>
        <v>-</v>
      </c>
      <c r="AA813" s="4" t="str">
        <f t="shared" si="1570"/>
        <v>/</v>
      </c>
      <c r="AB813" s="4" t="str">
        <f t="shared" si="1571"/>
        <v/>
      </c>
      <c r="AC813" s="4" t="str">
        <f t="shared" si="1572"/>
        <v/>
      </c>
      <c r="AD813" s="4" t="str">
        <f t="shared" si="1573"/>
        <v/>
      </c>
      <c r="AE813" s="4" t="str">
        <f t="shared" si="1574"/>
        <v/>
      </c>
      <c r="AF813" s="4">
        <f t="shared" si="1575"/>
        <v>9</v>
      </c>
      <c r="AG813" s="4">
        <f t="shared" si="1576"/>
        <v>30</v>
      </c>
      <c r="AH813" s="4">
        <f t="shared" si="1577"/>
        <v>21</v>
      </c>
      <c r="AI813" s="4" t="str">
        <f t="shared" si="1578"/>
        <v>/RTG</v>
      </c>
      <c r="AJ813" s="4" t="str">
        <f t="shared" si="1579"/>
        <v>S/RTG</v>
      </c>
      <c r="AK813" s="4" t="str" cm="1">
        <f t="array" ref="AK813">LEFT(AR813,SUM(LEN(AR813)-LEN(SUBSTITUTE(AR813,{"0";"1";"2";"3";"4";"5";"6";"7";"8";"9"},""))))</f>
        <v>10</v>
      </c>
      <c r="AL813" s="4">
        <f t="shared" si="1580"/>
        <v>13</v>
      </c>
      <c r="AM813" s="4" t="b">
        <f>LEFT(AR813,2)=AK813</f>
        <v>1</v>
      </c>
      <c r="AN813" s="4" t="str">
        <f>RIGHT(AI813,3)</f>
        <v>RTG</v>
      </c>
      <c r="AO813" s="4" t="b">
        <f t="shared" si="1585"/>
        <v>1</v>
      </c>
      <c r="AP813" s="4" t="b">
        <f t="shared" si="1581"/>
        <v>0</v>
      </c>
      <c r="AQ813" s="5" t="str">
        <f t="shared" si="1582"/>
        <v>GARUDA PILUS 500 9GR</v>
      </c>
      <c r="AR813" s="4" t="str">
        <f t="shared" si="1583"/>
        <v>10PCS/RTG</v>
      </c>
      <c r="AS813" t="s">
        <v>1115</v>
      </c>
      <c r="AU813" s="4" t="str">
        <f t="shared" si="1632"/>
        <v>XXXX</v>
      </c>
      <c r="AV813">
        <v>4500</v>
      </c>
      <c r="AW813">
        <v>4500</v>
      </c>
      <c r="AX813">
        <v>3977</v>
      </c>
      <c r="AY813" t="str">
        <f t="shared" si="1634"/>
        <v>8000000000813</v>
      </c>
      <c r="AZ813" t="str">
        <f t="shared" si="1584"/>
        <v>GARUDA PILUS 500 9GR</v>
      </c>
      <c r="BA813" t="s">
        <v>4301</v>
      </c>
      <c r="BB813" t="s">
        <v>4301</v>
      </c>
      <c r="BC813" s="4" t="str" cm="1">
        <f t="array" aca="1" ref="BC813" ca="1">LEFT(AR813,MATCH(FALSE,ISNUMBER(MID(AR813,ROW(INDIRECT("1:"&amp;LEN(AR813)+1)), 1) *1),0) -1)</f>
        <v>10</v>
      </c>
      <c r="BD813" s="1"/>
      <c r="BF813" s="21"/>
      <c r="BK813" s="1"/>
      <c r="BM813" s="1"/>
      <c r="BN813" s="1"/>
      <c r="BR813" s="22"/>
      <c r="BS813">
        <v>0</v>
      </c>
      <c r="BT813" s="1" t="s">
        <v>5103</v>
      </c>
    </row>
    <row r="814" spans="1:72">
      <c r="A814" s="4" t="str">
        <f t="shared" si="1544"/>
        <v/>
      </c>
      <c r="B814" s="4" t="str">
        <f t="shared" si="1545"/>
        <v/>
      </c>
      <c r="C814" s="4" t="str">
        <f t="shared" si="1546"/>
        <v/>
      </c>
      <c r="D814" s="4" t="str">
        <f t="shared" si="1547"/>
        <v/>
      </c>
      <c r="E814" s="4" t="str">
        <f t="shared" si="1548"/>
        <v/>
      </c>
      <c r="F814" s="4" t="str">
        <f t="shared" si="1549"/>
        <v>RTG</v>
      </c>
      <c r="G814" s="4" t="str">
        <f t="shared" si="1550"/>
        <v/>
      </c>
      <c r="H814" s="4" t="str">
        <f t="shared" si="1551"/>
        <v/>
      </c>
      <c r="I814" s="4" t="str">
        <f t="shared" si="1552"/>
        <v/>
      </c>
      <c r="J814" s="4" t="str">
        <f t="shared" si="1553"/>
        <v/>
      </c>
      <c r="K814" s="4" t="str">
        <f t="shared" si="1554"/>
        <v/>
      </c>
      <c r="L814" s="4" t="str">
        <f t="shared" si="1555"/>
        <v/>
      </c>
      <c r="M814" s="4" t="str">
        <f t="shared" si="1556"/>
        <v/>
      </c>
      <c r="N814" s="4" t="str">
        <f t="shared" si="1557"/>
        <v/>
      </c>
      <c r="O814" s="4" t="str">
        <f t="shared" si="1558"/>
        <v/>
      </c>
      <c r="P814" s="4" t="str">
        <f t="shared" si="1559"/>
        <v/>
      </c>
      <c r="Q814" s="4" t="str">
        <f t="shared" si="1560"/>
        <v/>
      </c>
      <c r="R814" s="4" t="str">
        <f t="shared" si="1561"/>
        <v/>
      </c>
      <c r="S814" s="4" t="str">
        <f t="shared" si="1562"/>
        <v/>
      </c>
      <c r="T814" s="4" t="str">
        <f t="shared" si="1563"/>
        <v>PACK</v>
      </c>
      <c r="U814" s="4" t="str">
        <f t="shared" si="1564"/>
        <v/>
      </c>
      <c r="V814" s="4" t="str">
        <f t="shared" si="1565"/>
        <v/>
      </c>
      <c r="W814" s="4" t="str">
        <f t="shared" si="1566"/>
        <v/>
      </c>
      <c r="X814" s="4" t="str">
        <f t="shared" si="1567"/>
        <v/>
      </c>
      <c r="Y814" s="4">
        <f t="shared" si="1568"/>
        <v>7</v>
      </c>
      <c r="Z814" s="4" t="str">
        <f t="shared" si="1569"/>
        <v>-</v>
      </c>
      <c r="AA814" s="4" t="str">
        <f t="shared" si="1570"/>
        <v>/</v>
      </c>
      <c r="AB814" s="4" t="str">
        <f t="shared" si="1571"/>
        <v/>
      </c>
      <c r="AC814" s="4" t="str">
        <f t="shared" si="1572"/>
        <v/>
      </c>
      <c r="AD814" s="4" t="str">
        <f t="shared" si="1573"/>
        <v/>
      </c>
      <c r="AE814" s="4" t="str">
        <f t="shared" si="1574"/>
        <v/>
      </c>
      <c r="AF814" s="4">
        <f t="shared" si="1575"/>
        <v>9</v>
      </c>
      <c r="AG814" s="4">
        <f t="shared" si="1576"/>
        <v>30</v>
      </c>
      <c r="AH814" s="4">
        <f t="shared" si="1577"/>
        <v>21</v>
      </c>
      <c r="AI814" s="4" t="str">
        <f t="shared" si="1578"/>
        <v>PACK</v>
      </c>
      <c r="AJ814" s="4" t="str">
        <f t="shared" si="1579"/>
        <v>/PACK</v>
      </c>
      <c r="AK814" s="4" t="str" cm="1">
        <f t="array" ref="AK814">LEFT(AR814,SUM(LEN(AR814)-LEN(SUBSTITUTE(AR814,{"0";"1";"2";"3";"4";"5";"6";"7";"8";"9"},""))))</f>
        <v>2</v>
      </c>
      <c r="AL814" s="4">
        <f t="shared" si="1580"/>
        <v>13</v>
      </c>
      <c r="AM814" s="4" t="b">
        <f>LEFT(AR814,1)=AK814</f>
        <v>1</v>
      </c>
      <c r="AN814" s="4" t="str">
        <f>RIGHT(AI814,4)</f>
        <v>PACK</v>
      </c>
      <c r="AO814" s="4" t="b">
        <f t="shared" si="1585"/>
        <v>1</v>
      </c>
      <c r="AP814" s="4" t="b">
        <f t="shared" si="1581"/>
        <v>0</v>
      </c>
      <c r="AQ814" s="5" t="str">
        <f t="shared" si="1582"/>
        <v>GARUDA PILUS 500 9GR</v>
      </c>
      <c r="AR814" s="4" t="str">
        <f t="shared" si="1583"/>
        <v>2RTG/PACK</v>
      </c>
      <c r="AS814" t="s">
        <v>1116</v>
      </c>
      <c r="AT814" s="1" t="s">
        <v>1117</v>
      </c>
      <c r="AU814" s="4" t="str">
        <f t="shared" si="1632"/>
        <v>XXXX</v>
      </c>
      <c r="AV814">
        <v>9000</v>
      </c>
      <c r="AW814">
        <v>9000</v>
      </c>
      <c r="AX814">
        <v>8100</v>
      </c>
      <c r="AY814" t="str">
        <f t="shared" si="1634"/>
        <v>8992775201435</v>
      </c>
      <c r="AZ814" t="str">
        <f t="shared" si="1584"/>
        <v>GARUDA PILUS 500 9GR</v>
      </c>
      <c r="BA814" t="s">
        <v>4301</v>
      </c>
      <c r="BB814" t="s">
        <v>4301</v>
      </c>
      <c r="BC814" s="4" t="str" cm="1">
        <f t="array" aca="1" ref="BC814" ca="1">LEFT(AR814,MATCH(FALSE,ISNUMBER(MID(AR814,ROW(INDIRECT("1:"&amp;LEN(AR814)+1)), 1) *1),0) -1)</f>
        <v>2</v>
      </c>
      <c r="BD814" s="1"/>
      <c r="BF814" s="21"/>
      <c r="BK814" s="1"/>
      <c r="BM814" s="1"/>
      <c r="BN814" s="1"/>
      <c r="BR814" s="22"/>
      <c r="BS814">
        <v>0</v>
      </c>
      <c r="BT814" s="1" t="s">
        <v>5103</v>
      </c>
    </row>
    <row r="815" spans="1:72">
      <c r="A815" s="4" t="str">
        <f t="shared" si="1544"/>
        <v/>
      </c>
      <c r="B815" s="4" t="str">
        <f t="shared" si="1545"/>
        <v/>
      </c>
      <c r="C815" s="4" t="str">
        <f t="shared" si="1546"/>
        <v/>
      </c>
      <c r="D815" s="4" t="str">
        <f t="shared" si="1547"/>
        <v/>
      </c>
      <c r="E815" s="4" t="str">
        <f t="shared" si="1548"/>
        <v/>
      </c>
      <c r="F815" s="4" t="str">
        <f t="shared" si="1549"/>
        <v/>
      </c>
      <c r="G815" s="4" t="str">
        <f t="shared" si="1550"/>
        <v/>
      </c>
      <c r="H815" s="4" t="str">
        <f t="shared" si="1551"/>
        <v/>
      </c>
      <c r="I815" s="4" t="str">
        <f t="shared" si="1552"/>
        <v/>
      </c>
      <c r="J815" s="4" t="str">
        <f t="shared" si="1553"/>
        <v/>
      </c>
      <c r="K815" s="4" t="str">
        <f t="shared" si="1554"/>
        <v/>
      </c>
      <c r="L815" s="4" t="str">
        <f t="shared" si="1555"/>
        <v/>
      </c>
      <c r="M815" s="4" t="str">
        <f t="shared" si="1556"/>
        <v/>
      </c>
      <c r="N815" s="4" t="str">
        <f t="shared" si="1557"/>
        <v/>
      </c>
      <c r="O815" s="4" t="str">
        <f t="shared" si="1558"/>
        <v/>
      </c>
      <c r="P815" s="4" t="str">
        <f t="shared" si="1559"/>
        <v/>
      </c>
      <c r="Q815" s="4" t="str">
        <f t="shared" si="1560"/>
        <v/>
      </c>
      <c r="R815" s="4" t="str">
        <f t="shared" si="1561"/>
        <v/>
      </c>
      <c r="S815" s="4" t="str">
        <f t="shared" si="1562"/>
        <v/>
      </c>
      <c r="T815" s="4" t="str">
        <f t="shared" si="1563"/>
        <v>PACK</v>
      </c>
      <c r="U815" s="4" t="str">
        <f t="shared" si="1564"/>
        <v/>
      </c>
      <c r="V815" s="4" t="str">
        <f t="shared" si="1565"/>
        <v/>
      </c>
      <c r="W815" s="4" t="str">
        <f t="shared" si="1566"/>
        <v>BALL</v>
      </c>
      <c r="X815" s="4" t="str">
        <f t="shared" si="1567"/>
        <v/>
      </c>
      <c r="Y815" s="4">
        <f t="shared" si="1568"/>
        <v>8</v>
      </c>
      <c r="Z815" s="4" t="str">
        <f t="shared" si="1569"/>
        <v>-</v>
      </c>
      <c r="AA815" s="4" t="str">
        <f t="shared" si="1570"/>
        <v>/</v>
      </c>
      <c r="AB815" s="4" t="str">
        <f t="shared" si="1571"/>
        <v/>
      </c>
      <c r="AC815" s="4" t="str">
        <f t="shared" si="1572"/>
        <v/>
      </c>
      <c r="AD815" s="4" t="str">
        <f t="shared" si="1573"/>
        <v/>
      </c>
      <c r="AE815" s="4" t="str">
        <f t="shared" si="1574"/>
        <v/>
      </c>
      <c r="AF815" s="4">
        <f t="shared" si="1575"/>
        <v>10</v>
      </c>
      <c r="AG815" s="4">
        <f t="shared" si="1576"/>
        <v>31</v>
      </c>
      <c r="AH815" s="4">
        <f t="shared" si="1577"/>
        <v>21</v>
      </c>
      <c r="AI815" s="4" t="str">
        <f t="shared" si="1578"/>
        <v>BALL</v>
      </c>
      <c r="AJ815" s="4" t="str">
        <f t="shared" si="1579"/>
        <v>/BALL</v>
      </c>
      <c r="AK815" s="4" t="str" cm="1">
        <f t="array" ref="AK815">LEFT(AR815,SUM(LEN(AR815)-LEN(SUBSTITUTE(AR815,{"0";"1";"2";"3";"4";"5";"6";"7";"8";"9"},""))))</f>
        <v>6</v>
      </c>
      <c r="AL815" s="4">
        <f t="shared" si="1580"/>
        <v>13</v>
      </c>
      <c r="AM815" s="4" t="b">
        <f>LEFT(AR815,1)=AK815</f>
        <v>1</v>
      </c>
      <c r="AN815" s="4" t="str">
        <f>RIGHT(AI815,4)</f>
        <v>BALL</v>
      </c>
      <c r="AO815" s="4" t="b">
        <f t="shared" si="1585"/>
        <v>1</v>
      </c>
      <c r="AP815" s="4" t="b">
        <f t="shared" si="1581"/>
        <v>0</v>
      </c>
      <c r="AQ815" s="5" t="str">
        <f t="shared" si="1582"/>
        <v>GARUDA PILUS 500 9GR</v>
      </c>
      <c r="AR815" s="4" t="str">
        <f t="shared" si="1583"/>
        <v>6PACK/BALL</v>
      </c>
      <c r="AS815" t="s">
        <v>1118</v>
      </c>
      <c r="AU815" s="4" t="str">
        <f t="shared" ca="1" si="1632"/>
        <v>XXXX</v>
      </c>
      <c r="AV815">
        <v>51000</v>
      </c>
      <c r="AW815">
        <v>51000</v>
      </c>
      <c r="AX815">
        <v>48306</v>
      </c>
      <c r="AY815" t="str">
        <f t="shared" si="1634"/>
        <v>8000000000815</v>
      </c>
      <c r="AZ815" t="str">
        <f t="shared" si="1584"/>
        <v>GARUDA PILUS 500 9GR</v>
      </c>
      <c r="BA815" t="s">
        <v>4301</v>
      </c>
      <c r="BB815" t="s">
        <v>4301</v>
      </c>
      <c r="BC815" s="4" t="str" cm="1">
        <f t="array" aca="1" ref="BC815" ca="1">LEFT(AR815,MATCH(FALSE,ISNUMBER(MID(AR815,ROW(INDIRECT("1:"&amp;LEN(AR815)+1)), 1) *1),0) -1)</f>
        <v>6</v>
      </c>
      <c r="BD815" s="1"/>
      <c r="BF815" s="21"/>
      <c r="BK815" s="1"/>
      <c r="BM815" s="1"/>
      <c r="BN815" s="1"/>
      <c r="BR815" s="22"/>
      <c r="BS815">
        <v>0</v>
      </c>
      <c r="BT815" s="1" t="s">
        <v>5103</v>
      </c>
    </row>
    <row r="816" spans="1:72">
      <c r="A816" s="4" t="str">
        <f t="shared" si="1544"/>
        <v/>
      </c>
      <c r="B816" s="4" t="str">
        <f t="shared" si="1545"/>
        <v/>
      </c>
      <c r="C816" s="4" t="str">
        <f t="shared" si="1546"/>
        <v/>
      </c>
      <c r="D816" s="4" t="str">
        <f t="shared" si="1547"/>
        <v/>
      </c>
      <c r="E816" s="4" t="str">
        <f t="shared" si="1548"/>
        <v/>
      </c>
      <c r="F816" s="4" t="str">
        <f t="shared" si="1549"/>
        <v>RTG</v>
      </c>
      <c r="G816" s="4" t="str">
        <f t="shared" si="1550"/>
        <v/>
      </c>
      <c r="H816" s="4" t="str">
        <f t="shared" si="1551"/>
        <v/>
      </c>
      <c r="I816" s="4" t="str">
        <f t="shared" si="1552"/>
        <v/>
      </c>
      <c r="J816" s="4" t="str">
        <f t="shared" si="1553"/>
        <v/>
      </c>
      <c r="K816" s="4" t="str">
        <f t="shared" si="1554"/>
        <v/>
      </c>
      <c r="L816" s="4" t="str">
        <f t="shared" si="1555"/>
        <v/>
      </c>
      <c r="M816" s="4" t="str">
        <f t="shared" si="1556"/>
        <v/>
      </c>
      <c r="N816" s="4" t="str">
        <f t="shared" si="1557"/>
        <v/>
      </c>
      <c r="O816" s="4" t="str">
        <f t="shared" si="1558"/>
        <v/>
      </c>
      <c r="P816" s="4" t="str">
        <f t="shared" si="1559"/>
        <v/>
      </c>
      <c r="Q816" s="4" t="str">
        <f t="shared" si="1560"/>
        <v/>
      </c>
      <c r="R816" s="4" t="str">
        <f t="shared" si="1561"/>
        <v/>
      </c>
      <c r="S816" s="4" t="str">
        <f t="shared" si="1562"/>
        <v/>
      </c>
      <c r="T816" s="4" t="str">
        <f t="shared" si="1563"/>
        <v/>
      </c>
      <c r="U816" s="4" t="str">
        <f t="shared" si="1564"/>
        <v/>
      </c>
      <c r="V816" s="4" t="str">
        <f t="shared" si="1565"/>
        <v/>
      </c>
      <c r="W816" s="4" t="str">
        <f t="shared" si="1566"/>
        <v/>
      </c>
      <c r="X816" s="4" t="str">
        <f t="shared" si="1567"/>
        <v/>
      </c>
      <c r="Y816" s="4">
        <f t="shared" si="1568"/>
        <v>3</v>
      </c>
      <c r="Z816" s="4" t="str">
        <f t="shared" si="1569"/>
        <v>-</v>
      </c>
      <c r="AA816" s="4" t="str">
        <f t="shared" si="1570"/>
        <v/>
      </c>
      <c r="AB816" s="4" t="str">
        <f t="shared" si="1571"/>
        <v/>
      </c>
      <c r="AC816" s="4" t="str">
        <f t="shared" si="1572"/>
        <v/>
      </c>
      <c r="AD816" s="4" t="str">
        <f t="shared" si="1573"/>
        <v/>
      </c>
      <c r="AE816" s="4" t="str">
        <f t="shared" si="1574"/>
        <v/>
      </c>
      <c r="AF816" s="4">
        <f t="shared" si="1575"/>
        <v>4</v>
      </c>
      <c r="AG816" s="4">
        <f t="shared" si="1576"/>
        <v>36</v>
      </c>
      <c r="AH816" s="4">
        <f t="shared" si="1577"/>
        <v>32</v>
      </c>
      <c r="AI816" s="4" t="str">
        <f t="shared" si="1578"/>
        <v>1RTG</v>
      </c>
      <c r="AJ816" s="4" t="str">
        <f t="shared" si="1579"/>
        <v>-1RTG</v>
      </c>
      <c r="AK816" s="4" t="str" cm="1">
        <f t="array" ref="AK816">LEFT(AR816,SUM(LEN(AR816)-LEN(SUBSTITUTE(AR816,{"0";"1";"2";"3";"4";"5";"6";"7";"8";"9"},""))))</f>
        <v>1</v>
      </c>
      <c r="AL816" s="4">
        <f t="shared" si="1580"/>
        <v>13</v>
      </c>
      <c r="AM816" s="4" t="b">
        <f>LEFT(AR816,1)=AK816</f>
        <v>1</v>
      </c>
      <c r="AN816" s="4" t="str">
        <f>RIGHT(AI816,3)</f>
        <v>RTG</v>
      </c>
      <c r="AO816" s="4" t="e">
        <f>IF((AQ816=#REF!)=TRUE,TRUE,IF((AQ815=AQ816)=TRUE,TRUE,FALSE))</f>
        <v>#REF!</v>
      </c>
      <c r="AP816" s="4" t="b">
        <f t="shared" si="1581"/>
        <v>0</v>
      </c>
      <c r="AQ816" s="5" t="str">
        <f t="shared" si="1582"/>
        <v>GARUDA PUFFY STICK JAGUNG BAKAR</v>
      </c>
      <c r="AR816" s="4" t="str">
        <f t="shared" si="1583"/>
        <v>1RTG</v>
      </c>
      <c r="AS816" t="s">
        <v>1119</v>
      </c>
      <c r="AT816" s="1" t="s">
        <v>1120</v>
      </c>
      <c r="AU816" s="4" t="e">
        <f>IF(IF(IF(AQ816=#REF!,10,0)+IF(NOT(AN816=$AU$1)=TRUE,10,0)=
20,"XXXX",IF(IF((BC816+1)=2,0,1)+IF(AN816=$AU$1,1,0)=2,TRUE,""))
="",IF(IF(AQ816=AQ815,10,0)+IF(NOT(AN816=$AU$1)=TRUE,10,0)=
20,"XXXX",IF(IF((BC816+1)=2,0,1)+IF(AN816=$AU$1,1,0)=2,TRUE,
"")),IF(IF(AQ816=#REF!,10,0)+IF(NOT(AN816=$AU$1)=TRUE,10,0)=
20,"XXXX",IF(IF((BC816+1)=2,0,1)+IF(AN816=$AU$1,1,0)=2,TRUE,"")))</f>
        <v>#REF!</v>
      </c>
      <c r="AV816">
        <v>17500</v>
      </c>
      <c r="AW816">
        <v>17500</v>
      </c>
      <c r="AX816">
        <v>16500</v>
      </c>
      <c r="AY816" t="str">
        <f t="shared" si="1634"/>
        <v>8992775005613</v>
      </c>
      <c r="AZ816" t="str">
        <f t="shared" si="1584"/>
        <v>GARUDA PUFFY STICK JAGUNG BAKAR</v>
      </c>
      <c r="BA816" t="s">
        <v>4301</v>
      </c>
      <c r="BB816" t="s">
        <v>4301</v>
      </c>
      <c r="BC816" s="9" t="str" cm="1">
        <f t="array" aca="1" ref="BC816" ca="1">LEFT(AR816,MATCH(FALSE,ISNUMBER(MID(AR816,ROW(INDIRECT("1:"&amp;LEN(AR816)+1)), 1) *1),0) -1)</f>
        <v>1</v>
      </c>
      <c r="BD816" s="1"/>
      <c r="BF816" s="21"/>
      <c r="BK816" s="1"/>
      <c r="BM816" s="1"/>
      <c r="BN816" s="1"/>
      <c r="BR816" s="22"/>
      <c r="BS816">
        <v>0</v>
      </c>
      <c r="BT816" s="1" t="s">
        <v>5103</v>
      </c>
    </row>
    <row r="817" spans="1:145">
      <c r="A817" s="4" t="str">
        <f t="shared" si="1544"/>
        <v/>
      </c>
      <c r="B817" s="4" t="str">
        <f t="shared" si="1545"/>
        <v>PCS</v>
      </c>
      <c r="C817" s="4" t="str">
        <f t="shared" si="1546"/>
        <v/>
      </c>
      <c r="D817" s="4" t="str">
        <f t="shared" si="1547"/>
        <v/>
      </c>
      <c r="E817" s="4" t="str">
        <f t="shared" si="1548"/>
        <v/>
      </c>
      <c r="F817" s="4" t="str">
        <f t="shared" si="1549"/>
        <v>RTG</v>
      </c>
      <c r="G817" s="4" t="str">
        <f t="shared" si="1550"/>
        <v/>
      </c>
      <c r="H817" s="4" t="str">
        <f t="shared" si="1551"/>
        <v/>
      </c>
      <c r="I817" s="4" t="str">
        <f t="shared" si="1552"/>
        <v/>
      </c>
      <c r="J817" s="4" t="str">
        <f t="shared" si="1553"/>
        <v/>
      </c>
      <c r="K817" s="4" t="str">
        <f t="shared" si="1554"/>
        <v/>
      </c>
      <c r="L817" s="4" t="str">
        <f t="shared" si="1555"/>
        <v/>
      </c>
      <c r="M817" s="4" t="str">
        <f t="shared" si="1556"/>
        <v/>
      </c>
      <c r="N817" s="4" t="str">
        <f t="shared" si="1557"/>
        <v/>
      </c>
      <c r="O817" s="4" t="str">
        <f t="shared" si="1558"/>
        <v/>
      </c>
      <c r="P817" s="4" t="str">
        <f t="shared" si="1559"/>
        <v/>
      </c>
      <c r="Q817" s="4" t="str">
        <f t="shared" si="1560"/>
        <v/>
      </c>
      <c r="R817" s="4" t="str">
        <f t="shared" si="1561"/>
        <v/>
      </c>
      <c r="S817" s="4" t="str">
        <f t="shared" si="1562"/>
        <v/>
      </c>
      <c r="T817" s="4" t="str">
        <f t="shared" si="1563"/>
        <v/>
      </c>
      <c r="U817" s="4" t="str">
        <f t="shared" si="1564"/>
        <v/>
      </c>
      <c r="V817" s="4" t="str">
        <f t="shared" si="1565"/>
        <v/>
      </c>
      <c r="W817" s="4" t="str">
        <f t="shared" si="1566"/>
        <v/>
      </c>
      <c r="X817" s="4" t="str">
        <f t="shared" si="1567"/>
        <v/>
      </c>
      <c r="Y817" s="4">
        <f t="shared" si="1568"/>
        <v>6</v>
      </c>
      <c r="Z817" s="4" t="str">
        <f t="shared" si="1569"/>
        <v>-</v>
      </c>
      <c r="AA817" s="4" t="str">
        <f t="shared" si="1570"/>
        <v>/</v>
      </c>
      <c r="AB817" s="4" t="str">
        <f t="shared" si="1571"/>
        <v/>
      </c>
      <c r="AC817" s="4" t="str">
        <f t="shared" si="1572"/>
        <v/>
      </c>
      <c r="AD817" s="4" t="str">
        <f t="shared" si="1573"/>
        <v/>
      </c>
      <c r="AE817" s="4" t="str">
        <f t="shared" si="1574"/>
        <v/>
      </c>
      <c r="AF817" s="4">
        <f t="shared" si="1575"/>
        <v>9</v>
      </c>
      <c r="AG817" s="4">
        <f t="shared" si="1576"/>
        <v>32</v>
      </c>
      <c r="AH817" s="4">
        <f t="shared" si="1577"/>
        <v>23</v>
      </c>
      <c r="AI817" s="4" t="str">
        <f t="shared" si="1578"/>
        <v>/RTG</v>
      </c>
      <c r="AJ817" s="4" t="str">
        <f t="shared" si="1579"/>
        <v>S/RTG</v>
      </c>
      <c r="AK817" s="4" t="str" cm="1">
        <f t="array" ref="AK817">LEFT(AR817,SUM(LEN(AR817)-LEN(SUBSTITUTE(AR817,{"0";"1";"2";"3";"4";"5";"6";"7";"8";"9"},""))))</f>
        <v>10</v>
      </c>
      <c r="AL817" s="4">
        <f t="shared" si="1580"/>
        <v>13</v>
      </c>
      <c r="AM817" s="4" t="b">
        <f>LEFT(AR817,2)=AK817</f>
        <v>1</v>
      </c>
      <c r="AN817" s="4" t="str">
        <f>RIGHT(AI817,3)</f>
        <v>RTG</v>
      </c>
      <c r="AO817" s="4" t="b">
        <f>IF((AQ817=DL817)=TRUE,TRUE,IF((#REF!=AQ817)=TRUE,TRUE,FALSE))</f>
        <v>1</v>
      </c>
      <c r="AP817" s="4" t="b">
        <f t="shared" si="1581"/>
        <v>0</v>
      </c>
      <c r="AQ817" s="5" t="str">
        <f t="shared" si="1582"/>
        <v>GARUDA ROSTA 1000 12GR</v>
      </c>
      <c r="AR817" s="4" t="str">
        <f t="shared" si="1583"/>
        <v>10PCS/RTG</v>
      </c>
      <c r="AS817" t="s">
        <v>1121</v>
      </c>
      <c r="AT817" s="1" t="s">
        <v>1122</v>
      </c>
      <c r="AU817" s="4" t="str">
        <f>IF(IF(IF(AQ817=DL817,10,0)+IF(NOT(AN817=$AU$1)=TRUE,10,0)=
20,"XXXX",IF(IF((BC817+1)=2,0,1)+IF(AN817=$AU$1,1,0)=2,TRUE,""))
="",IF(IF(AQ817=#REF!,10,0)+IF(NOT(AN817=$AU$1)=TRUE,10,0)=
20,"XXXX",IF(IF((BC817+1)=2,0,1)+IF(AN817=$AU$1,1,0)=2,TRUE,
"")),IF(IF(AQ817=DL817,10,0)+IF(NOT(AN817=$AU$1)=TRUE,10,0)=
20,"XXXX",IF(IF((BC817+1)=2,0,1)+IF(AN817=$AU$1,1,0)=2,TRUE,"")))</f>
        <v>XXXX</v>
      </c>
      <c r="AV817">
        <v>9000</v>
      </c>
      <c r="AW817">
        <v>9000</v>
      </c>
      <c r="AX817">
        <v>8300</v>
      </c>
      <c r="AY817" t="str">
        <f t="shared" si="1634"/>
        <v>8992775203408</v>
      </c>
      <c r="AZ817" t="str">
        <f t="shared" si="1584"/>
        <v>GARUDA ROSTA 1000 12GR</v>
      </c>
      <c r="BA817" t="s">
        <v>4301</v>
      </c>
      <c r="BB817" t="s">
        <v>4301</v>
      </c>
      <c r="BC817" s="4" t="str" cm="1">
        <f t="array" aca="1" ref="BC817" ca="1">LEFT(AR817,MATCH(FALSE,ISNUMBER(MID(AR817,ROW(INDIRECT("1:"&amp;LEN(AR817)+1)), 1) *1),0) -1)</f>
        <v>10</v>
      </c>
      <c r="BD817" s="1"/>
      <c r="BF817" s="21"/>
      <c r="BK817" s="1"/>
      <c r="BM817" s="1"/>
      <c r="BN817" s="1"/>
      <c r="BR817" s="22"/>
      <c r="BS817">
        <v>0</v>
      </c>
      <c r="BT817" s="1" t="s">
        <v>5103</v>
      </c>
      <c r="BV817" s="4" t="str">
        <f>IF(IFERROR(SEARCH($A$1,DN817),0)&gt;0,$A$1,"")</f>
        <v/>
      </c>
      <c r="BW817" s="4" t="str">
        <f>IF(IFERROR(SEARCH($B$1,DN817),0)&gt;0,$B$1,"")</f>
        <v/>
      </c>
      <c r="BX817" s="4" t="str">
        <f>IF(IFERROR(SEARCH($C$1,DN817),0)&gt;0,$C$1,"")</f>
        <v/>
      </c>
      <c r="BY817" s="4" t="str">
        <f>IF(IFERROR(SEARCH($D$1,DN817),0)&gt;0,$D$1,"")</f>
        <v/>
      </c>
      <c r="BZ817" s="4" t="str">
        <f>IF(IFERROR(SEARCH($E$1,DN817),0)&gt;0,$E$1,"")</f>
        <v/>
      </c>
      <c r="CA817" s="4" t="str">
        <f>IF(IFERROR(SEARCH($F$1,DN817),0)&gt;0,$F$1,"")</f>
        <v/>
      </c>
      <c r="CB817" s="4" t="str">
        <f>IF(IFERROR(SEARCH($G$1,DN817),0)&gt;0,$G$1,"")</f>
        <v/>
      </c>
      <c r="CC817" s="4" t="str">
        <f>IF(IFERROR(SEARCH($H$1,DN817),0)&gt;0,$H$1,"")</f>
        <v/>
      </c>
      <c r="CD817" s="4" t="str">
        <f>IF(IFERROR(SEARCH($I$1,DN817),0)&gt;0,$I$1,"")</f>
        <v/>
      </c>
      <c r="CE817" s="4" t="str">
        <f>IF(IFERROR(SEARCH($J$1,DN817),0)&gt;0,$J$1,"")</f>
        <v/>
      </c>
      <c r="CF817" s="4" t="str">
        <f>IF(IFERROR(SEARCH($K$1,DN817),0)&gt;0,$K$1,"")</f>
        <v/>
      </c>
      <c r="CG817" s="4" t="str">
        <f>IF(IFERROR(SEARCH($L$1,DN817),0)&gt;0,$L$1,"")</f>
        <v/>
      </c>
      <c r="CH817" s="4" t="str">
        <f>IF(IFERROR(SEARCH($M$1,DN817),0)&gt;0,$M$1,"")</f>
        <v/>
      </c>
      <c r="CI817" s="4" t="str">
        <f>IF(IFERROR(SEARCH($N$1,DN817),0)&gt;0,$N$1,"")</f>
        <v/>
      </c>
      <c r="CJ817" s="4" t="str">
        <f>IF(IFERROR(SEARCH($O$1,DN817),0)&gt;0,$O$1,"")</f>
        <v>DUS</v>
      </c>
      <c r="CK817" s="4" t="str">
        <f>IF(IFERROR(SEARCH($P$1,DN817),0)&gt;0,$P$1,"")</f>
        <v/>
      </c>
      <c r="CL817" s="4" t="str">
        <f>IF(IFERROR(SEARCH($Q$1,DN817),0)&gt;0,$Q$1,"")</f>
        <v/>
      </c>
      <c r="CM817" s="4" t="str">
        <f>IF(IFERROR(SEARCH($R$1,DN817),0)&gt;0,$R$1,"")</f>
        <v/>
      </c>
      <c r="CN817" s="4" t="str">
        <f>IF(IFERROR(SEARCH($S$1,DN817),0)&gt;0,$S$1,"")</f>
        <v/>
      </c>
      <c r="CO817" s="4" t="str">
        <f>IF(IFERROR(SEARCH($T$1,DN817),0)&gt;0,$T$1,"")</f>
        <v>PACK</v>
      </c>
      <c r="CP817" s="4" t="str">
        <f>IF(IFERROR(SEARCH($U$1,DN817),0)&gt;0,$U$1,"")</f>
        <v/>
      </c>
      <c r="CQ817" s="4" t="str">
        <f>IF(IFERROR(SEARCH($V$1,DN817),0)&gt;0,$V$1,"")</f>
        <v/>
      </c>
      <c r="CR817" s="4" t="str">
        <f>IF(IFERROR(SEARCH($W$1,DN817),0)&gt;0,$W$1,"")</f>
        <v/>
      </c>
      <c r="CS817" s="4" t="str">
        <f>IF(IFERROR(SEARCH($X$1,DN817),0)&gt;0,$X$1,"")</f>
        <v/>
      </c>
      <c r="CT817" s="4">
        <f>LEN(BW817)+LEN(BX817)+LEN(BY817)+LEN(BZ817)+LEN(CA817)+LEN(CO817)+LEN(CB817)+LEN(CC817)+LEN(CD817)+LEN(CE817)+LEN(CF817)+LEN(CG817)+LEN(CH817)+LEN(CI817)+LEN(CP817)+LEN(CJ817)+LEN(CK817)+LEN(CQ817)+LEN(BV817)+LEN(CL817)+LEN(CS817)+LEN(CM817)+LEN(CR817)+LEN(CN817)</f>
        <v>7</v>
      </c>
      <c r="CU817" s="4" t="str">
        <f>IF(IFERROR(SEARCH($Z$1,DN817),0)&gt;0,$Z$1,"")</f>
        <v>-</v>
      </c>
      <c r="CV817" s="4" t="str">
        <f>IF(IFERROR(SEARCH($AA$1,DN817),0)&gt;0,$AA$1,"")</f>
        <v>/</v>
      </c>
      <c r="CW817" s="4" t="str">
        <f>IF(IFERROR(SEARCH($AB$1,DN817),0)&gt;0,$AB$1,"")</f>
        <v/>
      </c>
      <c r="CX817" s="4" t="str">
        <f>IF(IFERROR(SEARCH($AC$1,DN817),0)&gt;0,$AC$1,"")</f>
        <v/>
      </c>
      <c r="CY817" s="4" t="str">
        <f>IF(IFERROR(SEARCH($AD$1,DN817),0)&gt;0,$AD$1,"")</f>
        <v/>
      </c>
      <c r="CZ817" s="4" t="str">
        <f>IF(IFERROR(SEARCH($AE$1,DN817),0)&gt;0,$AE$1,"")</f>
        <v/>
      </c>
      <c r="DA817" s="4">
        <f>LEN(DM817)</f>
        <v>9</v>
      </c>
      <c r="DB817" s="4">
        <f>LEN(DN817)</f>
        <v>32</v>
      </c>
      <c r="DC817" s="4">
        <f>DB817-DA817</f>
        <v>23</v>
      </c>
      <c r="DD817" s="4" t="str">
        <f>RIGHT(DN817,4)</f>
        <v>/DUS</v>
      </c>
      <c r="DE817" s="4" t="str">
        <f>RIGHT(DN817,5)</f>
        <v>K/DUS</v>
      </c>
      <c r="DF817" s="4" t="str" cm="1">
        <f t="array" ref="DF817">LEFT(DM817,SUM(LEN(DM817)-LEN(SUBSTITUTE(DM817,{"0";"1";"2";"3";"4";"5";"6";"7";"8";"9"},""))))</f>
        <v>6</v>
      </c>
      <c r="DG817" s="4">
        <f>LEN(DT817)</f>
        <v>13</v>
      </c>
      <c r="DH817" s="4" t="b">
        <f>LEFT(DM817,1)=DF817</f>
        <v>1</v>
      </c>
      <c r="DI817" s="4" t="str">
        <f>RIGHT(DD817,3)</f>
        <v>DUS</v>
      </c>
      <c r="DJ817" s="4" t="b">
        <f>IF((DL817=AQ819)=TRUE,TRUE,IF((AQ817=DL817)=TRUE,TRUE,FALSE))</f>
        <v>1</v>
      </c>
      <c r="DK817" s="4" t="b">
        <f>LEFT(DN817,2)=LEFT(DO817,2)</f>
        <v>0</v>
      </c>
      <c r="DL817" s="5" t="str">
        <f>LEFT(DN817,(DC817-1))</f>
        <v>GARUDA ROSTA 1000 12GR</v>
      </c>
      <c r="DM817" s="4" t="str">
        <f>IFERROR(RIGHT(DN817,LEN(DN817)-FIND("-",DN817)),1)</f>
        <v>6PACK/DUS</v>
      </c>
      <c r="DN817" t="s">
        <v>1123</v>
      </c>
      <c r="DO817" s="1"/>
      <c r="DP817" s="4" t="b">
        <f ca="1">IF(IF(IF(DL817=AQ819,10,0)+IF(NOT(DI817=$AU$1)=TRUE,10,0)=
20,"XXXX",IF(IF((DX817+1)=2,0,1)+IF(DI817=$AU$1,1,0)=2,TRUE,""))
="",IF(IF(DL817=AQ817,10,0)+IF(NOT(DI817=$AU$1)=TRUE,10,0)=
20,"XXXX",IF(IF((DX817+1)=2,0,1)+IF(DI817=$AU$1,1,0)=2,TRUE,
"")),IF(IF(DL817=AQ819,10,0)+IF(NOT(DI817=$AU$1)=TRUE,10,0)=
20,"XXXX",IF(IF((DX817+1)=2,0,1)+IF(DI817=$AU$1,1,0)=2,TRUE,"")))</f>
        <v>1</v>
      </c>
      <c r="DQ817">
        <v>102000</v>
      </c>
      <c r="DR817">
        <v>102000</v>
      </c>
      <c r="DS817">
        <v>99600</v>
      </c>
      <c r="DT817" t="str">
        <f>IF(DO817&gt;0,DO817,"8000000000"&amp;ROW(DS817))</f>
        <v>8000000000817</v>
      </c>
      <c r="DU817" t="str">
        <f>DL817</f>
        <v>GARUDA ROSTA 1000 12GR</v>
      </c>
      <c r="DV817" t="s">
        <v>4301</v>
      </c>
      <c r="DW817" t="s">
        <v>4301</v>
      </c>
      <c r="DX817" s="4" t="str" cm="1">
        <f t="array" aca="1" ref="DX817" ca="1">LEFT(DM817,MATCH(FALSE,ISNUMBER(MID(DM817,ROW(INDIRECT("1:"&amp;LEN(DM817)+1)), 1) *1),0) -1)</f>
        <v>6</v>
      </c>
      <c r="DY817" s="1"/>
      <c r="EA817" s="21"/>
      <c r="EC817" s="5"/>
      <c r="EF817" s="1"/>
      <c r="EH817" s="1"/>
      <c r="EI817" s="1"/>
      <c r="EL817" s="5"/>
      <c r="EM817" s="22"/>
      <c r="EN817">
        <v>0</v>
      </c>
      <c r="EO817" s="1" t="s">
        <v>5103</v>
      </c>
    </row>
    <row r="819" spans="1:145">
      <c r="A819" s="4" t="str">
        <f t="shared" si="1544"/>
        <v/>
      </c>
      <c r="B819" s="4" t="str">
        <f t="shared" si="1545"/>
        <v/>
      </c>
      <c r="C819" s="4" t="str">
        <f t="shared" si="1546"/>
        <v/>
      </c>
      <c r="D819" s="4" t="str">
        <f t="shared" si="1547"/>
        <v/>
      </c>
      <c r="E819" s="4" t="str">
        <f t="shared" si="1548"/>
        <v/>
      </c>
      <c r="F819" s="4" t="str">
        <f t="shared" si="1549"/>
        <v/>
      </c>
      <c r="G819" s="4" t="str">
        <f t="shared" si="1550"/>
        <v/>
      </c>
      <c r="H819" s="4" t="str">
        <f t="shared" si="1551"/>
        <v/>
      </c>
      <c r="I819" s="4" t="str">
        <f t="shared" si="1552"/>
        <v/>
      </c>
      <c r="J819" s="4" t="str">
        <f t="shared" si="1553"/>
        <v/>
      </c>
      <c r="K819" s="4" t="str">
        <f t="shared" si="1554"/>
        <v/>
      </c>
      <c r="L819" s="4" t="str">
        <f t="shared" si="1555"/>
        <v/>
      </c>
      <c r="M819" s="4" t="str">
        <f t="shared" si="1556"/>
        <v/>
      </c>
      <c r="N819" s="4" t="str">
        <f t="shared" si="1557"/>
        <v/>
      </c>
      <c r="O819" s="4" t="str">
        <f t="shared" si="1558"/>
        <v/>
      </c>
      <c r="P819" s="4" t="str">
        <f t="shared" si="1559"/>
        <v/>
      </c>
      <c r="Q819" s="4" t="str">
        <f t="shared" si="1560"/>
        <v/>
      </c>
      <c r="R819" s="4" t="str">
        <f t="shared" si="1561"/>
        <v/>
      </c>
      <c r="S819" s="4" t="str">
        <f t="shared" si="1562"/>
        <v/>
      </c>
      <c r="T819" s="4" t="str">
        <f t="shared" si="1563"/>
        <v>PACK</v>
      </c>
      <c r="U819" s="4" t="str">
        <f t="shared" si="1564"/>
        <v/>
      </c>
      <c r="V819" s="4" t="str">
        <f t="shared" si="1565"/>
        <v/>
      </c>
      <c r="W819" s="4" t="str">
        <f t="shared" si="1566"/>
        <v/>
      </c>
      <c r="X819" s="4" t="str">
        <f t="shared" si="1567"/>
        <v/>
      </c>
      <c r="Y819" s="4">
        <f t="shared" si="1568"/>
        <v>4</v>
      </c>
      <c r="Z819" s="4" t="str">
        <f t="shared" si="1569"/>
        <v>-</v>
      </c>
      <c r="AA819" s="4" t="str">
        <f t="shared" si="1570"/>
        <v/>
      </c>
      <c r="AB819" s="4" t="str">
        <f t="shared" si="1571"/>
        <v/>
      </c>
      <c r="AC819" s="4" t="str">
        <f t="shared" si="1572"/>
        <v/>
      </c>
      <c r="AD819" s="4" t="str">
        <f t="shared" si="1573"/>
        <v/>
      </c>
      <c r="AE819" s="4" t="str">
        <f t="shared" si="1574"/>
        <v/>
      </c>
      <c r="AF819" s="4">
        <f t="shared" si="1575"/>
        <v>5</v>
      </c>
      <c r="AG819" s="4">
        <f t="shared" si="1576"/>
        <v>21</v>
      </c>
      <c r="AH819" s="4">
        <f t="shared" si="1577"/>
        <v>16</v>
      </c>
      <c r="AI819" s="4" t="str">
        <f t="shared" si="1578"/>
        <v>PACK</v>
      </c>
      <c r="AJ819" s="4" t="str">
        <f t="shared" si="1579"/>
        <v>1PACK</v>
      </c>
      <c r="AK819" s="4" t="str" cm="1">
        <f t="array" ref="AK819">LEFT(AR819,SUM(LEN(AR819)-LEN(SUBSTITUTE(AR819,{"0";"1";"2";"3";"4";"5";"6";"7";"8";"9"},""))))</f>
        <v>1</v>
      </c>
      <c r="AL819" s="4">
        <f t="shared" si="1580"/>
        <v>13</v>
      </c>
      <c r="AM819" s="4" t="b">
        <f t="shared" ref="AM819:AM824" si="1635">LEFT(AR819,1)=AK819</f>
        <v>1</v>
      </c>
      <c r="AN819" s="4" t="str">
        <f>RIGHT(AI819,4)</f>
        <v>PACK</v>
      </c>
      <c r="AO819" s="4" t="b">
        <f>IF((AQ819=AQ820)=TRUE,TRUE,IF((DL817=AQ819)=TRUE,TRUE,FALSE))</f>
        <v>0</v>
      </c>
      <c r="AP819" s="4" t="b">
        <f t="shared" si="1581"/>
        <v>0</v>
      </c>
      <c r="AQ819" s="5" t="str">
        <f t="shared" si="1582"/>
        <v>GARUDA TINGTING</v>
      </c>
      <c r="AR819" s="4" t="str">
        <f t="shared" si="1583"/>
        <v>1PACK</v>
      </c>
      <c r="AS819" t="s">
        <v>1124</v>
      </c>
      <c r="AT819" s="1" t="s">
        <v>1125</v>
      </c>
      <c r="AU819" s="4" t="str">
        <f ca="1">IF(IF(IF(AQ819=AQ820,10,0)+IF(NOT(AN819=$AU$1)=TRUE,10,0)=
20,"XXXX",IF(IF((BC819+1)=2,0,1)+IF(AN819=$AU$1,1,0)=2,TRUE,""))
="",IF(IF(AQ819=DL817,10,0)+IF(NOT(AN819=$AU$1)=TRUE,10,0)=
20,"XXXX",IF(IF((BC819+1)=2,0,1)+IF(AN819=$AU$1,1,0)=2,TRUE,
"")),IF(IF(AQ819=AQ820,10,0)+IF(NOT(AN819=$AU$1)=TRUE,10,0)=
20,"XXXX",IF(IF((BC819+1)=2,0,1)+IF(AN819=$AU$1,1,0)=2,TRUE,"")))</f>
        <v/>
      </c>
      <c r="AV819">
        <v>8500</v>
      </c>
      <c r="AW819">
        <v>8500</v>
      </c>
      <c r="AX819">
        <v>7500</v>
      </c>
      <c r="AY819" t="str">
        <f t="shared" si="1634"/>
        <v>8992775610008</v>
      </c>
      <c r="AZ819" t="str">
        <f t="shared" si="1584"/>
        <v>GARUDA TINGTING</v>
      </c>
      <c r="BA819" t="s">
        <v>4301</v>
      </c>
      <c r="BB819" t="s">
        <v>4301</v>
      </c>
      <c r="BC819" s="9" t="str" cm="1">
        <f t="array" aca="1" ref="BC819" ca="1">LEFT(AR819,MATCH(FALSE,ISNUMBER(MID(AR819,ROW(INDIRECT("1:"&amp;LEN(AR819)+1)), 1) *1),0) -1)</f>
        <v>1</v>
      </c>
      <c r="BD819" s="1"/>
      <c r="BF819" s="21"/>
      <c r="BK819" s="1"/>
      <c r="BM819" s="1"/>
      <c r="BN819" s="1"/>
      <c r="BR819" s="22"/>
      <c r="BS819">
        <v>0</v>
      </c>
      <c r="BT819" s="1" t="s">
        <v>5103</v>
      </c>
    </row>
    <row r="820" spans="1:145">
      <c r="A820" s="4" t="str">
        <f t="shared" si="1544"/>
        <v>KG</v>
      </c>
      <c r="B820" s="4" t="str">
        <f t="shared" si="1545"/>
        <v/>
      </c>
      <c r="C820" s="4" t="str">
        <f t="shared" si="1546"/>
        <v/>
      </c>
      <c r="D820" s="4" t="str">
        <f t="shared" si="1547"/>
        <v/>
      </c>
      <c r="E820" s="4" t="str">
        <f t="shared" si="1548"/>
        <v/>
      </c>
      <c r="F820" s="4" t="str">
        <f t="shared" si="1549"/>
        <v/>
      </c>
      <c r="G820" s="4" t="str">
        <f t="shared" si="1550"/>
        <v/>
      </c>
      <c r="H820" s="4" t="str">
        <f t="shared" si="1551"/>
        <v/>
      </c>
      <c r="I820" s="4" t="str">
        <f t="shared" si="1552"/>
        <v/>
      </c>
      <c r="J820" s="4" t="str">
        <f t="shared" si="1553"/>
        <v/>
      </c>
      <c r="K820" s="4" t="str">
        <f t="shared" si="1554"/>
        <v/>
      </c>
      <c r="L820" s="4" t="str">
        <f t="shared" si="1555"/>
        <v/>
      </c>
      <c r="M820" s="4" t="str">
        <f t="shared" si="1556"/>
        <v/>
      </c>
      <c r="N820" s="4" t="str">
        <f t="shared" si="1557"/>
        <v/>
      </c>
      <c r="O820" s="4" t="str">
        <f t="shared" si="1558"/>
        <v/>
      </c>
      <c r="P820" s="4" t="str">
        <f t="shared" si="1559"/>
        <v/>
      </c>
      <c r="Q820" s="4" t="str">
        <f t="shared" si="1560"/>
        <v/>
      </c>
      <c r="R820" s="4" t="str">
        <f t="shared" si="1561"/>
        <v/>
      </c>
      <c r="S820" s="4" t="str">
        <f t="shared" si="1562"/>
        <v/>
      </c>
      <c r="T820" s="4" t="str">
        <f t="shared" si="1563"/>
        <v/>
      </c>
      <c r="U820" s="4" t="str">
        <f t="shared" si="1564"/>
        <v/>
      </c>
      <c r="V820" s="4" t="str">
        <f t="shared" si="1565"/>
        <v/>
      </c>
      <c r="W820" s="4" t="str">
        <f t="shared" si="1566"/>
        <v/>
      </c>
      <c r="X820" s="4" t="str">
        <f t="shared" si="1567"/>
        <v/>
      </c>
      <c r="Y820" s="4">
        <f t="shared" si="1568"/>
        <v>2</v>
      </c>
      <c r="Z820" s="4" t="str">
        <f t="shared" si="1569"/>
        <v>-</v>
      </c>
      <c r="AA820" s="4" t="str">
        <f t="shared" si="1570"/>
        <v/>
      </c>
      <c r="AB820" s="4" t="str">
        <f t="shared" si="1571"/>
        <v/>
      </c>
      <c r="AC820" s="4" t="str">
        <f t="shared" si="1572"/>
        <v/>
      </c>
      <c r="AD820" s="4" t="str">
        <f t="shared" si="1573"/>
        <v/>
      </c>
      <c r="AE820" s="4" t="str">
        <f t="shared" si="1574"/>
        <v/>
      </c>
      <c r="AF820" s="4">
        <f t="shared" si="1575"/>
        <v>3</v>
      </c>
      <c r="AG820" s="4">
        <f t="shared" si="1576"/>
        <v>11</v>
      </c>
      <c r="AH820" s="4">
        <f t="shared" si="1577"/>
        <v>8</v>
      </c>
      <c r="AI820" s="4" t="str">
        <f t="shared" si="1578"/>
        <v>-3KG</v>
      </c>
      <c r="AJ820" s="4" t="str">
        <f t="shared" si="1579"/>
        <v>G-3KG</v>
      </c>
      <c r="AK820" s="4" t="str" cm="1">
        <f t="array" ref="AK820">LEFT(AR820,SUM(LEN(AR820)-LEN(SUBSTITUTE(AR820,{"0";"1";"2";"3";"4";"5";"6";"7";"8";"9"},""))))</f>
        <v>3</v>
      </c>
      <c r="AL820" s="4">
        <f t="shared" si="1580"/>
        <v>13</v>
      </c>
      <c r="AM820" s="4" t="b">
        <f t="shared" si="1635"/>
        <v>1</v>
      </c>
      <c r="AN820" s="4" t="str">
        <f>RIGHT(AI820,2)</f>
        <v>KG</v>
      </c>
      <c r="AO820" s="4" t="b">
        <f t="shared" si="1585"/>
        <v>0</v>
      </c>
      <c r="AP820" s="4" t="b">
        <f t="shared" si="1581"/>
        <v>0</v>
      </c>
      <c r="AQ820" s="5" t="str">
        <f t="shared" si="1582"/>
        <v>GAS LPG</v>
      </c>
      <c r="AR820" s="4" t="str">
        <f t="shared" si="1583"/>
        <v>3KG</v>
      </c>
      <c r="AS820" t="s">
        <v>4703</v>
      </c>
      <c r="AU820" s="4" t="str">
        <f t="shared" ca="1" si="1632"/>
        <v/>
      </c>
      <c r="AV820">
        <v>22000</v>
      </c>
      <c r="AW820">
        <v>22000</v>
      </c>
      <c r="AX820">
        <v>20000</v>
      </c>
      <c r="AY820" t="str">
        <f t="shared" si="1634"/>
        <v>8000000000820</v>
      </c>
      <c r="AZ820" t="str">
        <f t="shared" si="1584"/>
        <v>GAS LPG</v>
      </c>
      <c r="BA820" t="s">
        <v>4301</v>
      </c>
      <c r="BB820" t="s">
        <v>4301</v>
      </c>
      <c r="BC820" s="4" t="str" cm="1">
        <f t="array" aca="1" ref="BC820" ca="1">LEFT(AR820,MATCH(FALSE,ISNUMBER(MID(AR820,ROW(INDIRECT("1:"&amp;LEN(AR820)+1)), 1) *1),0) -1)</f>
        <v>3</v>
      </c>
      <c r="BD820" s="1"/>
      <c r="BF820" s="21"/>
      <c r="BK820" s="1"/>
      <c r="BM820" s="1"/>
      <c r="BN820" s="1"/>
      <c r="BR820" s="22"/>
      <c r="BS820">
        <v>0</v>
      </c>
      <c r="BT820" s="1" t="s">
        <v>5103</v>
      </c>
    </row>
    <row r="821" spans="1:145">
      <c r="A821" s="4" t="str">
        <f t="shared" si="1544"/>
        <v/>
      </c>
      <c r="B821" s="4" t="str">
        <f t="shared" si="1545"/>
        <v/>
      </c>
      <c r="C821" s="4" t="str">
        <f t="shared" si="1546"/>
        <v/>
      </c>
      <c r="D821" s="4" t="str">
        <f t="shared" si="1547"/>
        <v/>
      </c>
      <c r="E821" s="4" t="str">
        <f t="shared" si="1548"/>
        <v/>
      </c>
      <c r="F821" s="4" t="str">
        <f t="shared" si="1549"/>
        <v/>
      </c>
      <c r="G821" s="4" t="str">
        <f t="shared" si="1550"/>
        <v/>
      </c>
      <c r="H821" s="4" t="str">
        <f t="shared" si="1551"/>
        <v/>
      </c>
      <c r="I821" s="4" t="str">
        <f t="shared" si="1552"/>
        <v/>
      </c>
      <c r="J821" s="4" t="str">
        <f t="shared" si="1553"/>
        <v/>
      </c>
      <c r="K821" s="4" t="str">
        <f t="shared" si="1554"/>
        <v/>
      </c>
      <c r="L821" s="4" t="str">
        <f t="shared" si="1555"/>
        <v/>
      </c>
      <c r="M821" s="4" t="str">
        <f t="shared" si="1556"/>
        <v/>
      </c>
      <c r="N821" s="4" t="str">
        <f t="shared" si="1557"/>
        <v/>
      </c>
      <c r="O821" s="4" t="str">
        <f t="shared" si="1558"/>
        <v/>
      </c>
      <c r="P821" s="4" t="str">
        <f t="shared" si="1559"/>
        <v/>
      </c>
      <c r="Q821" s="4" t="str">
        <f t="shared" si="1560"/>
        <v/>
      </c>
      <c r="R821" s="4" t="str">
        <f t="shared" si="1561"/>
        <v/>
      </c>
      <c r="S821" s="4" t="str">
        <f t="shared" si="1562"/>
        <v/>
      </c>
      <c r="T821" s="4" t="str">
        <f t="shared" si="1563"/>
        <v>PACK</v>
      </c>
      <c r="U821" s="4" t="str">
        <f t="shared" si="1564"/>
        <v/>
      </c>
      <c r="V821" s="4" t="str">
        <f t="shared" si="1565"/>
        <v/>
      </c>
      <c r="W821" s="4" t="str">
        <f t="shared" si="1566"/>
        <v/>
      </c>
      <c r="X821" s="4" t="str">
        <f t="shared" si="1567"/>
        <v/>
      </c>
      <c r="Y821" s="4">
        <f t="shared" si="1568"/>
        <v>4</v>
      </c>
      <c r="Z821" s="4" t="str">
        <f t="shared" si="1569"/>
        <v>-</v>
      </c>
      <c r="AA821" s="4" t="str">
        <f t="shared" si="1570"/>
        <v/>
      </c>
      <c r="AB821" s="4" t="str">
        <f t="shared" si="1571"/>
        <v/>
      </c>
      <c r="AC821" s="4" t="str">
        <f t="shared" si="1572"/>
        <v/>
      </c>
      <c r="AD821" s="4" t="str">
        <f t="shared" si="1573"/>
        <v/>
      </c>
      <c r="AE821" s="4" t="str">
        <f t="shared" si="1574"/>
        <v/>
      </c>
      <c r="AF821" s="4">
        <f t="shared" si="1575"/>
        <v>5</v>
      </c>
      <c r="AG821" s="4">
        <f t="shared" si="1576"/>
        <v>15</v>
      </c>
      <c r="AH821" s="4">
        <f t="shared" si="1577"/>
        <v>10</v>
      </c>
      <c r="AI821" s="4" t="str">
        <f t="shared" si="1578"/>
        <v>PACK</v>
      </c>
      <c r="AJ821" s="4" t="str">
        <f t="shared" si="1579"/>
        <v>1PACK</v>
      </c>
      <c r="AK821" s="4" t="str" cm="1">
        <f t="array" ref="AK821">LEFT(AR821,SUM(LEN(AR821)-LEN(SUBSTITUTE(AR821,{"0";"1";"2";"3";"4";"5";"6";"7";"8";"9"},""))))</f>
        <v>1</v>
      </c>
      <c r="AL821" s="4">
        <f t="shared" si="1580"/>
        <v>13</v>
      </c>
      <c r="AM821" s="4" t="b">
        <f t="shared" si="1635"/>
        <v>1</v>
      </c>
      <c r="AN821" s="4" t="str">
        <f>RIGHT(AI821,4)</f>
        <v>PACK</v>
      </c>
      <c r="AO821" s="4" t="b">
        <f t="shared" si="1585"/>
        <v>0</v>
      </c>
      <c r="AP821" s="4" t="b">
        <f t="shared" si="1581"/>
        <v>0</v>
      </c>
      <c r="AQ821" s="5" t="str">
        <f t="shared" si="1582"/>
        <v>GELAS HOK</v>
      </c>
      <c r="AR821" s="4" t="str">
        <f t="shared" si="1583"/>
        <v>1PACK</v>
      </c>
      <c r="AS821" t="s">
        <v>1126</v>
      </c>
      <c r="AU821" s="4" t="str">
        <f t="shared" ca="1" si="1632"/>
        <v/>
      </c>
      <c r="AV821">
        <v>10000</v>
      </c>
      <c r="AW821">
        <v>10000</v>
      </c>
      <c r="AX821">
        <v>10000</v>
      </c>
      <c r="AY821" t="str">
        <f t="shared" si="1634"/>
        <v>8000000000821</v>
      </c>
      <c r="AZ821" t="str">
        <f t="shared" si="1584"/>
        <v>GELAS HOK</v>
      </c>
      <c r="BA821" t="s">
        <v>4301</v>
      </c>
      <c r="BB821" t="s">
        <v>4301</v>
      </c>
      <c r="BC821" s="9" t="str" cm="1">
        <f t="array" aca="1" ref="BC821" ca="1">LEFT(AR821,MATCH(FALSE,ISNUMBER(MID(AR821,ROW(INDIRECT("1:"&amp;LEN(AR821)+1)), 1) *1),0) -1)</f>
        <v>1</v>
      </c>
      <c r="BD821" s="1"/>
      <c r="BF821" s="21"/>
      <c r="BK821" s="1"/>
      <c r="BM821" s="1"/>
      <c r="BN821" s="1"/>
      <c r="BR821" s="22"/>
      <c r="BS821">
        <v>0</v>
      </c>
      <c r="BT821" s="1" t="s">
        <v>5103</v>
      </c>
    </row>
    <row r="822" spans="1:145">
      <c r="A822" s="4" t="str">
        <f t="shared" si="1544"/>
        <v/>
      </c>
      <c r="B822" s="4" t="str">
        <f t="shared" si="1545"/>
        <v>PCS</v>
      </c>
      <c r="C822" s="4" t="str">
        <f t="shared" si="1546"/>
        <v/>
      </c>
      <c r="D822" s="4" t="str">
        <f t="shared" si="1547"/>
        <v/>
      </c>
      <c r="E822" s="4" t="str">
        <f t="shared" si="1548"/>
        <v/>
      </c>
      <c r="F822" s="4" t="str">
        <f t="shared" si="1549"/>
        <v/>
      </c>
      <c r="G822" s="4" t="str">
        <f t="shared" si="1550"/>
        <v/>
      </c>
      <c r="H822" s="4" t="str">
        <f t="shared" si="1551"/>
        <v/>
      </c>
      <c r="I822" s="4" t="str">
        <f t="shared" si="1552"/>
        <v/>
      </c>
      <c r="J822" s="4" t="str">
        <f t="shared" si="1553"/>
        <v/>
      </c>
      <c r="K822" s="4" t="str">
        <f t="shared" si="1554"/>
        <v/>
      </c>
      <c r="L822" s="4" t="str">
        <f t="shared" si="1555"/>
        <v/>
      </c>
      <c r="M822" s="4" t="str">
        <f t="shared" si="1556"/>
        <v/>
      </c>
      <c r="N822" s="4" t="str">
        <f t="shared" si="1557"/>
        <v/>
      </c>
      <c r="O822" s="4" t="str">
        <f t="shared" si="1558"/>
        <v/>
      </c>
      <c r="P822" s="4" t="str">
        <f t="shared" si="1559"/>
        <v/>
      </c>
      <c r="Q822" s="4" t="str">
        <f t="shared" si="1560"/>
        <v/>
      </c>
      <c r="R822" s="4" t="str">
        <f t="shared" si="1561"/>
        <v/>
      </c>
      <c r="S822" s="4" t="str">
        <f t="shared" si="1562"/>
        <v/>
      </c>
      <c r="T822" s="4" t="str">
        <f t="shared" si="1563"/>
        <v/>
      </c>
      <c r="U822" s="4" t="str">
        <f t="shared" si="1564"/>
        <v/>
      </c>
      <c r="V822" s="4" t="str">
        <f t="shared" si="1565"/>
        <v/>
      </c>
      <c r="W822" s="4" t="str">
        <f t="shared" si="1566"/>
        <v/>
      </c>
      <c r="X822" s="4" t="str">
        <f t="shared" si="1567"/>
        <v/>
      </c>
      <c r="Y822" s="4">
        <f t="shared" si="1568"/>
        <v>3</v>
      </c>
      <c r="Z822" s="4" t="str">
        <f t="shared" si="1569"/>
        <v>-</v>
      </c>
      <c r="AA822" s="4" t="str">
        <f t="shared" si="1570"/>
        <v/>
      </c>
      <c r="AB822" s="4" t="str">
        <f t="shared" si="1571"/>
        <v/>
      </c>
      <c r="AC822" s="4" t="str">
        <f t="shared" si="1572"/>
        <v/>
      </c>
      <c r="AD822" s="4" t="str">
        <f t="shared" si="1573"/>
        <v/>
      </c>
      <c r="AE822" s="4" t="str">
        <f t="shared" si="1574"/>
        <v/>
      </c>
      <c r="AF822" s="4">
        <f t="shared" si="1575"/>
        <v>4</v>
      </c>
      <c r="AG822" s="4">
        <f t="shared" si="1576"/>
        <v>15</v>
      </c>
      <c r="AH822" s="4">
        <f t="shared" si="1577"/>
        <v>11</v>
      </c>
      <c r="AI822" s="4" t="str">
        <f t="shared" si="1578"/>
        <v>1PCS</v>
      </c>
      <c r="AJ822" s="4" t="str">
        <f t="shared" si="1579"/>
        <v>-1PCS</v>
      </c>
      <c r="AK822" s="4" t="str" cm="1">
        <f t="array" ref="AK822">LEFT(AR822,SUM(LEN(AR822)-LEN(SUBSTITUTE(AR822,{"0";"1";"2";"3";"4";"5";"6";"7";"8";"9"},""))))</f>
        <v>1</v>
      </c>
      <c r="AL822" s="4">
        <f t="shared" si="1580"/>
        <v>13</v>
      </c>
      <c r="AM822" s="4" t="b">
        <f t="shared" si="1635"/>
        <v>1</v>
      </c>
      <c r="AN822" s="4" t="str">
        <f>RIGHT(AI822,3)</f>
        <v>PCS</v>
      </c>
      <c r="AO822" s="4" t="b">
        <f t="shared" si="1585"/>
        <v>0</v>
      </c>
      <c r="AP822" s="4" t="b">
        <f t="shared" si="1581"/>
        <v>0</v>
      </c>
      <c r="AQ822" s="5" t="str">
        <f t="shared" si="1582"/>
        <v>GELAS KACA</v>
      </c>
      <c r="AR822" s="4" t="str">
        <f t="shared" si="1583"/>
        <v>1PCS</v>
      </c>
      <c r="AS822" t="s">
        <v>1127</v>
      </c>
      <c r="AU822" s="4" t="str">
        <f t="shared" ca="1" si="1632"/>
        <v/>
      </c>
      <c r="AV822">
        <v>5000</v>
      </c>
      <c r="AW822">
        <v>5000</v>
      </c>
      <c r="AX822">
        <v>5000</v>
      </c>
      <c r="AY822" t="str">
        <f t="shared" si="1634"/>
        <v>8000000000822</v>
      </c>
      <c r="AZ822" t="str">
        <f t="shared" si="1584"/>
        <v>GELAS KACA</v>
      </c>
      <c r="BA822" t="s">
        <v>4301</v>
      </c>
      <c r="BB822" t="s">
        <v>4301</v>
      </c>
      <c r="BC822" s="9" t="str" cm="1">
        <f t="array" aca="1" ref="BC822" ca="1">LEFT(AR822,MATCH(FALSE,ISNUMBER(MID(AR822,ROW(INDIRECT("1:"&amp;LEN(AR822)+1)), 1) *1),0) -1)</f>
        <v>1</v>
      </c>
      <c r="BD822" s="1"/>
      <c r="BF822" s="21"/>
      <c r="BK822" s="1"/>
      <c r="BM822" s="1"/>
      <c r="BN822" s="1"/>
      <c r="BR822" s="22"/>
      <c r="BS822">
        <v>0</v>
      </c>
      <c r="BT822" s="1" t="s">
        <v>5103</v>
      </c>
    </row>
    <row r="823" spans="1:145">
      <c r="A823" s="4" t="str">
        <f t="shared" si="1544"/>
        <v/>
      </c>
      <c r="B823" s="4" t="str">
        <f t="shared" si="1545"/>
        <v/>
      </c>
      <c r="C823" s="4" t="str">
        <f t="shared" si="1546"/>
        <v/>
      </c>
      <c r="D823" s="4" t="str">
        <f t="shared" si="1547"/>
        <v/>
      </c>
      <c r="E823" s="4" t="str">
        <f t="shared" si="1548"/>
        <v/>
      </c>
      <c r="F823" s="4" t="str">
        <f t="shared" si="1549"/>
        <v/>
      </c>
      <c r="G823" s="4" t="str">
        <f t="shared" si="1550"/>
        <v/>
      </c>
      <c r="H823" s="4" t="str">
        <f t="shared" si="1551"/>
        <v/>
      </c>
      <c r="I823" s="4" t="str">
        <f t="shared" si="1552"/>
        <v/>
      </c>
      <c r="J823" s="4" t="str">
        <f t="shared" si="1553"/>
        <v/>
      </c>
      <c r="K823" s="4" t="str">
        <f t="shared" si="1554"/>
        <v/>
      </c>
      <c r="L823" s="4" t="str">
        <f t="shared" si="1555"/>
        <v/>
      </c>
      <c r="M823" s="4" t="str">
        <f t="shared" si="1556"/>
        <v/>
      </c>
      <c r="N823" s="4" t="str">
        <f t="shared" si="1557"/>
        <v/>
      </c>
      <c r="O823" s="4" t="str">
        <f t="shared" si="1558"/>
        <v/>
      </c>
      <c r="P823" s="4" t="str">
        <f t="shared" si="1559"/>
        <v/>
      </c>
      <c r="Q823" s="4" t="str">
        <f t="shared" si="1560"/>
        <v/>
      </c>
      <c r="R823" s="4" t="str">
        <f t="shared" si="1561"/>
        <v/>
      </c>
      <c r="S823" s="4" t="str">
        <f t="shared" si="1562"/>
        <v/>
      </c>
      <c r="T823" s="4" t="str">
        <f t="shared" si="1563"/>
        <v>PACK</v>
      </c>
      <c r="U823" s="4" t="str">
        <f t="shared" si="1564"/>
        <v/>
      </c>
      <c r="V823" s="4" t="str">
        <f t="shared" si="1565"/>
        <v/>
      </c>
      <c r="W823" s="4" t="str">
        <f t="shared" si="1566"/>
        <v/>
      </c>
      <c r="X823" s="4" t="str">
        <f t="shared" si="1567"/>
        <v/>
      </c>
      <c r="Y823" s="4">
        <f t="shared" si="1568"/>
        <v>4</v>
      </c>
      <c r="Z823" s="4" t="str">
        <f t="shared" si="1569"/>
        <v>-</v>
      </c>
      <c r="AA823" s="4" t="str">
        <f t="shared" si="1570"/>
        <v/>
      </c>
      <c r="AB823" s="4" t="str">
        <f t="shared" si="1571"/>
        <v/>
      </c>
      <c r="AC823" s="4" t="str">
        <f t="shared" si="1572"/>
        <v/>
      </c>
      <c r="AD823" s="4" t="str">
        <f t="shared" si="1573"/>
        <v/>
      </c>
      <c r="AE823" s="4" t="str">
        <f t="shared" si="1574"/>
        <v/>
      </c>
      <c r="AF823" s="4">
        <f t="shared" si="1575"/>
        <v>5</v>
      </c>
      <c r="AG823" s="4">
        <f t="shared" si="1576"/>
        <v>16</v>
      </c>
      <c r="AH823" s="4">
        <f t="shared" si="1577"/>
        <v>11</v>
      </c>
      <c r="AI823" s="4" t="str">
        <f t="shared" si="1578"/>
        <v>PACK</v>
      </c>
      <c r="AJ823" s="4" t="str">
        <f t="shared" si="1579"/>
        <v>1PACK</v>
      </c>
      <c r="AK823" s="4" t="str" cm="1">
        <f t="array" ref="AK823">LEFT(AR823,SUM(LEN(AR823)-LEN(SUBSTITUTE(AR823,{"0";"1";"2";"3";"4";"5";"6";"7";"8";"9"},""))))</f>
        <v>1</v>
      </c>
      <c r="AL823" s="4">
        <f t="shared" si="1580"/>
        <v>13</v>
      </c>
      <c r="AM823" s="4" t="b">
        <f t="shared" si="1635"/>
        <v>1</v>
      </c>
      <c r="AN823" s="4" t="str">
        <f>RIGHT(AI823,4)</f>
        <v>PACK</v>
      </c>
      <c r="AO823" s="4" t="b">
        <f t="shared" si="1585"/>
        <v>0</v>
      </c>
      <c r="AP823" s="4" t="b">
        <f t="shared" si="1581"/>
        <v>0</v>
      </c>
      <c r="AQ823" s="5" t="str">
        <f t="shared" si="1582"/>
        <v>GELAS KOPI</v>
      </c>
      <c r="AR823" s="4" t="str">
        <f t="shared" si="1583"/>
        <v>1PACK</v>
      </c>
      <c r="AS823" t="s">
        <v>1128</v>
      </c>
      <c r="AU823" s="4" t="str">
        <f t="shared" ca="1" si="1632"/>
        <v/>
      </c>
      <c r="AV823">
        <v>5500</v>
      </c>
      <c r="AW823">
        <v>5500</v>
      </c>
      <c r="AX823">
        <v>4500</v>
      </c>
      <c r="AY823" t="str">
        <f t="shared" si="1634"/>
        <v>8000000000823</v>
      </c>
      <c r="AZ823" t="str">
        <f t="shared" si="1584"/>
        <v>GELAS KOPI</v>
      </c>
      <c r="BA823" t="s">
        <v>4301</v>
      </c>
      <c r="BB823" t="s">
        <v>4301</v>
      </c>
      <c r="BC823" s="9" t="str" cm="1">
        <f t="array" aca="1" ref="BC823" ca="1">LEFT(AR823,MATCH(FALSE,ISNUMBER(MID(AR823,ROW(INDIRECT("1:"&amp;LEN(AR823)+1)), 1) *1),0) -1)</f>
        <v>1</v>
      </c>
      <c r="BD823" s="1"/>
      <c r="BF823" s="21"/>
      <c r="BK823" s="1"/>
      <c r="BM823" s="1"/>
      <c r="BN823" s="1"/>
      <c r="BR823" s="22"/>
      <c r="BS823">
        <v>0</v>
      </c>
      <c r="BT823" s="1" t="s">
        <v>5103</v>
      </c>
    </row>
    <row r="824" spans="1:145">
      <c r="A824" s="4" t="str">
        <f t="shared" si="1544"/>
        <v/>
      </c>
      <c r="B824" s="4" t="str">
        <f t="shared" si="1545"/>
        <v/>
      </c>
      <c r="C824" s="4" t="str">
        <f t="shared" si="1546"/>
        <v>BKS</v>
      </c>
      <c r="D824" s="4" t="str">
        <f t="shared" si="1547"/>
        <v/>
      </c>
      <c r="E824" s="4" t="str">
        <f t="shared" si="1548"/>
        <v/>
      </c>
      <c r="F824" s="4" t="str">
        <f t="shared" si="1549"/>
        <v/>
      </c>
      <c r="G824" s="4" t="str">
        <f t="shared" si="1550"/>
        <v/>
      </c>
      <c r="H824" s="4" t="str">
        <f t="shared" si="1551"/>
        <v/>
      </c>
      <c r="I824" s="4" t="str">
        <f t="shared" si="1552"/>
        <v/>
      </c>
      <c r="J824" s="4" t="str">
        <f t="shared" si="1553"/>
        <v/>
      </c>
      <c r="K824" s="4" t="str">
        <f t="shared" si="1554"/>
        <v/>
      </c>
      <c r="L824" s="4" t="str">
        <f t="shared" si="1555"/>
        <v/>
      </c>
      <c r="M824" s="4" t="str">
        <f t="shared" si="1556"/>
        <v/>
      </c>
      <c r="N824" s="4" t="str">
        <f t="shared" si="1557"/>
        <v/>
      </c>
      <c r="O824" s="4" t="str">
        <f t="shared" si="1558"/>
        <v/>
      </c>
      <c r="P824" s="4" t="str">
        <f t="shared" si="1559"/>
        <v/>
      </c>
      <c r="Q824" s="4" t="str">
        <f t="shared" si="1560"/>
        <v/>
      </c>
      <c r="R824" s="4" t="str">
        <f t="shared" si="1561"/>
        <v/>
      </c>
      <c r="S824" s="4" t="str">
        <f t="shared" si="1562"/>
        <v/>
      </c>
      <c r="T824" s="4" t="str">
        <f t="shared" si="1563"/>
        <v/>
      </c>
      <c r="U824" s="4" t="str">
        <f t="shared" si="1564"/>
        <v/>
      </c>
      <c r="V824" s="4" t="str">
        <f t="shared" si="1565"/>
        <v/>
      </c>
      <c r="W824" s="4" t="str">
        <f t="shared" si="1566"/>
        <v/>
      </c>
      <c r="X824" s="4" t="str">
        <f t="shared" si="1567"/>
        <v/>
      </c>
      <c r="Y824" s="4">
        <f t="shared" si="1568"/>
        <v>3</v>
      </c>
      <c r="Z824" s="4" t="str">
        <f t="shared" si="1569"/>
        <v>-</v>
      </c>
      <c r="AA824" s="4" t="str">
        <f t="shared" si="1570"/>
        <v/>
      </c>
      <c r="AB824" s="4" t="str">
        <f t="shared" si="1571"/>
        <v/>
      </c>
      <c r="AC824" s="4" t="str">
        <f t="shared" si="1572"/>
        <v/>
      </c>
      <c r="AD824" s="4" t="str">
        <f t="shared" si="1573"/>
        <v/>
      </c>
      <c r="AE824" s="4" t="str">
        <f t="shared" si="1574"/>
        <v/>
      </c>
      <c r="AF824" s="4">
        <f t="shared" si="1575"/>
        <v>4</v>
      </c>
      <c r="AG824" s="4">
        <f t="shared" si="1576"/>
        <v>13</v>
      </c>
      <c r="AH824" s="4">
        <f t="shared" si="1577"/>
        <v>9</v>
      </c>
      <c r="AI824" s="4" t="str">
        <f t="shared" si="1578"/>
        <v>1BKS</v>
      </c>
      <c r="AJ824" s="4" t="str">
        <f t="shared" si="1579"/>
        <v>-1BKS</v>
      </c>
      <c r="AK824" s="4" t="str" cm="1">
        <f t="array" ref="AK824">LEFT(AR824,SUM(LEN(AR824)-LEN(SUBSTITUTE(AR824,{"0";"1";"2";"3";"4";"5";"6";"7";"8";"9"},""))))</f>
        <v>1</v>
      </c>
      <c r="AL824" s="4">
        <f t="shared" si="1580"/>
        <v>13</v>
      </c>
      <c r="AM824" s="4" t="b">
        <f t="shared" si="1635"/>
        <v>1</v>
      </c>
      <c r="AN824" s="4" t="str">
        <f>RIGHT(AI824,3)</f>
        <v>BKS</v>
      </c>
      <c r="AO824" s="4" t="b">
        <f>IF((AQ824=DL826)=TRUE,TRUE,IF((AQ823=AQ824)=TRUE,TRUE,FALSE))</f>
        <v>0</v>
      </c>
      <c r="AP824" s="4" t="b">
        <f t="shared" si="1581"/>
        <v>0</v>
      </c>
      <c r="AQ824" s="5" t="str">
        <f t="shared" si="1582"/>
        <v>GEO MILD</v>
      </c>
      <c r="AR824" s="4" t="str">
        <f t="shared" si="1583"/>
        <v>1BKS</v>
      </c>
      <c r="AS824" t="s">
        <v>1129</v>
      </c>
      <c r="AT824" s="1" t="s">
        <v>1130</v>
      </c>
      <c r="AU824" s="4" t="str">
        <f ca="1">IF(IF(IF(AQ824=DL826,10,0)+IF(NOT(AN824=$AU$1)=TRUE,10,0)=
20,"XXXX",IF(IF((BC824+1)=2,0,1)+IF(AN824=$AU$1,1,0)=2,TRUE,""))
="",IF(IF(AQ824=AQ823,10,0)+IF(NOT(AN824=$AU$1)=TRUE,10,0)=
20,"XXXX",IF(IF((BC824+1)=2,0,1)+IF(AN824=$AU$1,1,0)=2,TRUE,
"")),IF(IF(AQ824=DL826,10,0)+IF(NOT(AN824=$AU$1)=TRUE,10,0)=
20,"XXXX",IF(IF((BC824+1)=2,0,1)+IF(AN824=$AU$1,1,0)=2,TRUE,"")))</f>
        <v/>
      </c>
      <c r="AV824">
        <v>17600</v>
      </c>
      <c r="AW824">
        <v>19000</v>
      </c>
      <c r="AX824">
        <v>17350</v>
      </c>
      <c r="AY824" t="str">
        <f t="shared" si="1634"/>
        <v>8991918101014</v>
      </c>
      <c r="AZ824" t="str">
        <f t="shared" si="1584"/>
        <v>GEO MILD</v>
      </c>
      <c r="BA824" t="s">
        <v>4301</v>
      </c>
      <c r="BB824" t="s">
        <v>4301</v>
      </c>
      <c r="BC824" s="9" t="str" cm="1">
        <f t="array" aca="1" ref="BC824" ca="1">LEFT(AR824,MATCH(FALSE,ISNUMBER(MID(AR824,ROW(INDIRECT("1:"&amp;LEN(AR824)+1)), 1) *1),0) -1)</f>
        <v>1</v>
      </c>
      <c r="BD824" s="1"/>
      <c r="BF824" s="21"/>
      <c r="BK824" s="1"/>
      <c r="BM824" s="1"/>
      <c r="BN824" s="1"/>
      <c r="BR824" s="22"/>
      <c r="BS824">
        <v>0</v>
      </c>
      <c r="BT824" s="1" t="s">
        <v>5103</v>
      </c>
    </row>
    <row r="826" spans="1:145">
      <c r="A826" s="4" t="str">
        <f t="shared" si="1544"/>
        <v/>
      </c>
      <c r="B826" s="4" t="str">
        <f t="shared" si="1545"/>
        <v>PCS</v>
      </c>
      <c r="C826" s="4" t="str">
        <f t="shared" si="1546"/>
        <v/>
      </c>
      <c r="D826" s="4" t="str">
        <f t="shared" si="1547"/>
        <v/>
      </c>
      <c r="E826" s="4" t="str">
        <f t="shared" si="1548"/>
        <v/>
      </c>
      <c r="F826" s="4" t="str">
        <f t="shared" si="1549"/>
        <v>RTG</v>
      </c>
      <c r="G826" s="4" t="str">
        <f t="shared" si="1550"/>
        <v/>
      </c>
      <c r="H826" s="4" t="str">
        <f t="shared" si="1551"/>
        <v/>
      </c>
      <c r="I826" s="4" t="str">
        <f t="shared" si="1552"/>
        <v/>
      </c>
      <c r="J826" s="4" t="str">
        <f t="shared" si="1553"/>
        <v/>
      </c>
      <c r="K826" s="4" t="str">
        <f t="shared" si="1554"/>
        <v/>
      </c>
      <c r="L826" s="4" t="str">
        <f t="shared" si="1555"/>
        <v/>
      </c>
      <c r="M826" s="4" t="str">
        <f t="shared" si="1556"/>
        <v/>
      </c>
      <c r="N826" s="4" t="str">
        <f t="shared" si="1557"/>
        <v/>
      </c>
      <c r="O826" s="4" t="str">
        <f t="shared" si="1558"/>
        <v/>
      </c>
      <c r="P826" s="4" t="str">
        <f t="shared" si="1559"/>
        <v/>
      </c>
      <c r="Q826" s="4" t="str">
        <f t="shared" si="1560"/>
        <v/>
      </c>
      <c r="R826" s="4" t="str">
        <f t="shared" si="1561"/>
        <v/>
      </c>
      <c r="S826" s="4" t="str">
        <f t="shared" si="1562"/>
        <v/>
      </c>
      <c r="T826" s="4" t="str">
        <f t="shared" si="1563"/>
        <v/>
      </c>
      <c r="U826" s="4" t="str">
        <f t="shared" si="1564"/>
        <v/>
      </c>
      <c r="V826" s="4" t="str">
        <f t="shared" si="1565"/>
        <v/>
      </c>
      <c r="W826" s="4" t="str">
        <f t="shared" si="1566"/>
        <v/>
      </c>
      <c r="X826" s="4" t="str">
        <f t="shared" si="1567"/>
        <v/>
      </c>
      <c r="Y826" s="4">
        <f t="shared" si="1568"/>
        <v>6</v>
      </c>
      <c r="Z826" s="4" t="str">
        <f t="shared" si="1569"/>
        <v>-</v>
      </c>
      <c r="AA826" s="4" t="str">
        <f t="shared" si="1570"/>
        <v>/</v>
      </c>
      <c r="AB826" s="4" t="str">
        <f t="shared" si="1571"/>
        <v/>
      </c>
      <c r="AC826" s="4" t="str">
        <f t="shared" si="1572"/>
        <v/>
      </c>
      <c r="AD826" s="4" t="str">
        <f t="shared" si="1573"/>
        <v/>
      </c>
      <c r="AE826" s="4" t="str">
        <f t="shared" si="1574"/>
        <v/>
      </c>
      <c r="AF826" s="4">
        <f t="shared" si="1575"/>
        <v>9</v>
      </c>
      <c r="AG826" s="4">
        <f t="shared" si="1576"/>
        <v>27</v>
      </c>
      <c r="AH826" s="4">
        <f t="shared" si="1577"/>
        <v>18</v>
      </c>
      <c r="AI826" s="4" t="str">
        <f t="shared" si="1578"/>
        <v>/RTG</v>
      </c>
      <c r="AJ826" s="4" t="str">
        <f t="shared" si="1579"/>
        <v>S/RTG</v>
      </c>
      <c r="AK826" s="4" t="str" cm="1">
        <f t="array" ref="AK826">LEFT(AR826,SUM(LEN(AR826)-LEN(SUBSTITUTE(AR826,{"0";"1";"2";"3";"4";"5";"6";"7";"8";"9"},""))))</f>
        <v>10</v>
      </c>
      <c r="AL826" s="4">
        <f t="shared" si="1580"/>
        <v>13</v>
      </c>
      <c r="AM826" s="4" t="b">
        <f>LEFT(AR826,2)=AK826</f>
        <v>1</v>
      </c>
      <c r="AN826" s="4" t="str">
        <f>RIGHT(AI826,3)</f>
        <v>RTG</v>
      </c>
      <c r="AO826" s="4" t="b">
        <f>IF((AQ826=AQ827)=TRUE,TRUE,IF((DL826=AQ826)=TRUE,TRUE,FALSE))</f>
        <v>0</v>
      </c>
      <c r="AP826" s="4" t="b">
        <f t="shared" si="1581"/>
        <v>0</v>
      </c>
      <c r="AQ826" s="5" t="str">
        <f t="shared" si="1582"/>
        <v>GERY BISCHOC 1000</v>
      </c>
      <c r="AR826" s="4" t="str">
        <f t="shared" si="1583"/>
        <v>10PCS/RTG</v>
      </c>
      <c r="AS826" t="s">
        <v>1131</v>
      </c>
      <c r="AT826" s="1" t="s">
        <v>1132</v>
      </c>
      <c r="AU826" s="4" t="str">
        <f ca="1">IF(IF(IF(AQ826=AQ827,10,0)+IF(NOT(AN826=$AU$1)=TRUE,10,0)=
20,"XXXX",IF(IF((BC826+1)=2,0,1)+IF(AN826=$AU$1,1,0)=2,TRUE,""))
="",IF(IF(AQ826=DL826,10,0)+IF(NOT(AN826=$AU$1)=TRUE,10,0)=
20,"XXXX",IF(IF((BC826+1)=2,0,1)+IF(AN826=$AU$1,1,0)=2,TRUE,
"")),IF(IF(AQ826=AQ827,10,0)+IF(NOT(AN826=$AU$1)=TRUE,10,0)=
20,"XXXX",IF(IF((BC826+1)=2,0,1)+IF(AN826=$AU$1,1,0)=2,TRUE,"")))</f>
        <v/>
      </c>
      <c r="AV826">
        <v>9000</v>
      </c>
      <c r="AW826">
        <v>9000</v>
      </c>
      <c r="AX826">
        <v>8433</v>
      </c>
      <c r="AY826" t="str">
        <f t="shared" si="1634"/>
        <v>8992775315248</v>
      </c>
      <c r="AZ826" t="str">
        <f t="shared" si="1584"/>
        <v>GERY BISCHOC 1000</v>
      </c>
      <c r="BA826" t="s">
        <v>4301</v>
      </c>
      <c r="BB826" t="s">
        <v>4301</v>
      </c>
      <c r="BC826" s="4" t="str" cm="1">
        <f t="array" aca="1" ref="BC826" ca="1">LEFT(AR826,MATCH(FALSE,ISNUMBER(MID(AR826,ROW(INDIRECT("1:"&amp;LEN(AR826)+1)), 1) *1),0) -1)</f>
        <v>10</v>
      </c>
      <c r="BD826" s="1"/>
      <c r="BF826" s="21"/>
      <c r="BK826" s="1"/>
      <c r="BM826" s="1"/>
      <c r="BN826" s="1"/>
      <c r="BR826" s="22"/>
      <c r="BS826">
        <v>0</v>
      </c>
      <c r="BT826" s="1" t="s">
        <v>5103</v>
      </c>
      <c r="BV826" s="4" t="str">
        <f>IF(IFERROR(SEARCH($A$1,DN826),0)&gt;0,$A$1,"")</f>
        <v/>
      </c>
      <c r="BW826" s="4" t="str">
        <f>IF(IFERROR(SEARCH($B$1,DN826),0)&gt;0,$B$1,"")</f>
        <v/>
      </c>
      <c r="BX826" s="4" t="str">
        <f>IF(IFERROR(SEARCH($C$1,DN826),0)&gt;0,$C$1,"")</f>
        <v/>
      </c>
      <c r="BY826" s="4" t="str">
        <f>IF(IFERROR(SEARCH($D$1,DN826),0)&gt;0,$D$1,"")</f>
        <v/>
      </c>
      <c r="BZ826" s="4" t="str">
        <f>IF(IFERROR(SEARCH($E$1,DN826),0)&gt;0,$E$1,"")</f>
        <v/>
      </c>
      <c r="CA826" s="4" t="str">
        <f>IF(IFERROR(SEARCH($F$1,DN826),0)&gt;0,$F$1,"")</f>
        <v>RTG</v>
      </c>
      <c r="CB826" s="4" t="str">
        <f>IF(IFERROR(SEARCH($G$1,DN826),0)&gt;0,$G$1,"")</f>
        <v/>
      </c>
      <c r="CC826" s="4" t="str">
        <f>IF(IFERROR(SEARCH($H$1,DN826),0)&gt;0,$H$1,"")</f>
        <v/>
      </c>
      <c r="CD826" s="4" t="str">
        <f>IF(IFERROR(SEARCH($I$1,DN826),0)&gt;0,$I$1,"")</f>
        <v/>
      </c>
      <c r="CE826" s="4" t="str">
        <f>IF(IFERROR(SEARCH($J$1,DN826),0)&gt;0,$J$1,"")</f>
        <v/>
      </c>
      <c r="CF826" s="4" t="str">
        <f>IF(IFERROR(SEARCH($K$1,DN826),0)&gt;0,$K$1,"")</f>
        <v/>
      </c>
      <c r="CG826" s="4" t="str">
        <f>IF(IFERROR(SEARCH($L$1,DN826),0)&gt;0,$L$1,"")</f>
        <v/>
      </c>
      <c r="CH826" s="4" t="str">
        <f>IF(IFERROR(SEARCH($M$1,DN826),0)&gt;0,$M$1,"")</f>
        <v/>
      </c>
      <c r="CI826" s="4" t="str">
        <f>IF(IFERROR(SEARCH($N$1,DN826),0)&gt;0,$N$1,"")</f>
        <v/>
      </c>
      <c r="CJ826" s="4" t="str">
        <f>IF(IFERROR(SEARCH($O$1,DN826),0)&gt;0,$O$1,"")</f>
        <v>DUS</v>
      </c>
      <c r="CK826" s="4" t="str">
        <f>IF(IFERROR(SEARCH($P$1,DN826),0)&gt;0,$P$1,"")</f>
        <v/>
      </c>
      <c r="CL826" s="4" t="str">
        <f>IF(IFERROR(SEARCH($Q$1,DN826),0)&gt;0,$Q$1,"")</f>
        <v/>
      </c>
      <c r="CM826" s="4" t="str">
        <f>IF(IFERROR(SEARCH($R$1,DN826),0)&gt;0,$R$1,"")</f>
        <v/>
      </c>
      <c r="CN826" s="4" t="str">
        <f>IF(IFERROR(SEARCH($S$1,DN826),0)&gt;0,$S$1,"")</f>
        <v/>
      </c>
      <c r="CO826" s="4" t="str">
        <f>IF(IFERROR(SEARCH($T$1,DN826),0)&gt;0,$T$1,"")</f>
        <v/>
      </c>
      <c r="CP826" s="4" t="str">
        <f>IF(IFERROR(SEARCH($U$1,DN826),0)&gt;0,$U$1,"")</f>
        <v/>
      </c>
      <c r="CQ826" s="4" t="str">
        <f>IF(IFERROR(SEARCH($V$1,DN826),0)&gt;0,$V$1,"")</f>
        <v/>
      </c>
      <c r="CR826" s="4" t="str">
        <f>IF(IFERROR(SEARCH($W$1,DN826),0)&gt;0,$W$1,"")</f>
        <v/>
      </c>
      <c r="CS826" s="4" t="str">
        <f>IF(IFERROR(SEARCH($X$1,DN826),0)&gt;0,$X$1,"")</f>
        <v/>
      </c>
      <c r="CT826" s="4">
        <f>LEN(BW826)+LEN(BX826)+LEN(BY826)+LEN(BZ826)+LEN(CA826)+LEN(CO826)+LEN(CB826)+LEN(CC826)+LEN(CD826)+LEN(CE826)+LEN(CF826)+LEN(CG826)+LEN(CH826)+LEN(CI826)+LEN(CP826)+LEN(CJ826)+LEN(CK826)+LEN(CQ826)+LEN(BV826)+LEN(CL826)+LEN(CS826)+LEN(CM826)+LEN(CR826)+LEN(CN826)</f>
        <v>6</v>
      </c>
      <c r="CU826" s="4" t="str">
        <f>IF(IFERROR(SEARCH($Z$1,DN826),0)&gt;0,$Z$1,"")</f>
        <v>-</v>
      </c>
      <c r="CV826" s="4" t="str">
        <f>IF(IFERROR(SEARCH($AA$1,DN826),0)&gt;0,$AA$1,"")</f>
        <v>/</v>
      </c>
      <c r="CW826" s="4" t="str">
        <f>IF(IFERROR(SEARCH($AB$1,DN826),0)&gt;0,$AB$1,"")</f>
        <v/>
      </c>
      <c r="CX826" s="4" t="str">
        <f>IF(IFERROR(SEARCH($AC$1,DN826),0)&gt;0,$AC$1,"")</f>
        <v/>
      </c>
      <c r="CY826" s="4" t="str">
        <f>IF(IFERROR(SEARCH($AD$1,DN826),0)&gt;0,$AD$1,"")</f>
        <v/>
      </c>
      <c r="CZ826" s="4" t="str">
        <f>IF(IFERROR(SEARCH($AE$1,DN826),0)&gt;0,$AE$1,"")</f>
        <v/>
      </c>
      <c r="DA826" s="4">
        <f>LEN(DM826)</f>
        <v>9</v>
      </c>
      <c r="DB826" s="4">
        <f>LEN(DN826)</f>
        <v>22</v>
      </c>
      <c r="DC826" s="4">
        <f>DB826-DA826</f>
        <v>13</v>
      </c>
      <c r="DD826" s="4" t="str">
        <f>RIGHT(DN826,4)</f>
        <v>/DUS</v>
      </c>
      <c r="DE826" s="4" t="str">
        <f>RIGHT(DN826,5)</f>
        <v>G/DUS</v>
      </c>
      <c r="DF826" s="4" t="str" cm="1">
        <f t="array" ref="DF826">LEFT(DM826,SUM(LEN(DM826)-LEN(SUBSTITUTE(DM826,{"0";"1";"2";"3";"4";"5";"6";"7";"8";"9"},""))))</f>
        <v>12</v>
      </c>
      <c r="DG826" s="4">
        <f>LEN(DT826)</f>
        <v>13</v>
      </c>
      <c r="DH826" s="4" t="b">
        <f>LEFT(DM826,2)=DF826</f>
        <v>1</v>
      </c>
      <c r="DI826" s="4" t="str">
        <f>RIGHT(DD826,3)</f>
        <v>DUS</v>
      </c>
      <c r="DJ826" s="4" t="b">
        <f>IF((DL826=AQ826)=TRUE,TRUE,IF((AQ824=DL826)=TRUE,TRUE,FALSE))</f>
        <v>0</v>
      </c>
      <c r="DK826" s="4" t="b">
        <f>LEFT(DN826,2)=LEFT(DO826,2)</f>
        <v>0</v>
      </c>
      <c r="DL826" s="5" t="str">
        <f>LEFT(DN826,(DC826-1))</f>
        <v>GERY BISCHOC</v>
      </c>
      <c r="DM826" s="4" t="str">
        <f>IFERROR(RIGHT(DN826,LEN(DN826)-FIND("-",DN826)),1)</f>
        <v>12RTG/DUS</v>
      </c>
      <c r="DN826" t="s">
        <v>1135</v>
      </c>
      <c r="DO826" s="1"/>
      <c r="DP826" s="4" t="b">
        <f ca="1">IF(IF(IF(DL826=AQ826,10,0)+IF(NOT(DI826=$AU$1)=TRUE,10,0)=
20,"XXXX",IF(IF((DX826+1)=2,0,1)+IF(DI826=$AU$1,1,0)=2,TRUE,""))
="",IF(IF(DL826=AQ824,10,0)+IF(NOT(DI826=$AU$1)=TRUE,10,0)=
20,"XXXX",IF(IF((DX826+1)=2,0,1)+IF(DI826=$AU$1,1,0)=2,TRUE,
"")),IF(IF(DL826=AQ826,10,0)+IF(NOT(DI826=$AU$1)=TRUE,10,0)=
20,"XXXX",IF(IF((DX826+1)=2,0,1)+IF(DI826=$AU$1,1,0)=2,TRUE,"")))</f>
        <v>1</v>
      </c>
      <c r="DQ826">
        <v>102000</v>
      </c>
      <c r="DR826">
        <v>102000</v>
      </c>
      <c r="DS826">
        <v>101200</v>
      </c>
      <c r="DT826" t="str">
        <f>IF(DO826&gt;0,DO826,"8000000000"&amp;ROW(DS826))</f>
        <v>8000000000826</v>
      </c>
      <c r="DU826" t="str">
        <f>DL826</f>
        <v>GERY BISCHOC</v>
      </c>
      <c r="DV826" t="s">
        <v>4301</v>
      </c>
      <c r="DW826" t="s">
        <v>4301</v>
      </c>
      <c r="DX826" s="4" t="str" cm="1">
        <f t="array" aca="1" ref="DX826" ca="1">LEFT(DM826,MATCH(FALSE,ISNUMBER(MID(DM826,ROW(INDIRECT("1:"&amp;LEN(DM826)+1)), 1) *1),0) -1)</f>
        <v>12</v>
      </c>
      <c r="DY826" s="1"/>
      <c r="EA826" s="21"/>
      <c r="EC826" s="5"/>
      <c r="EF826" s="1"/>
      <c r="EH826" s="1"/>
      <c r="EI826" s="1"/>
      <c r="EL826" s="5"/>
      <c r="EM826" s="22"/>
      <c r="EN826">
        <v>0</v>
      </c>
      <c r="EO826" s="1" t="s">
        <v>5103</v>
      </c>
    </row>
    <row r="827" spans="1:145">
      <c r="A827" s="4" t="str">
        <f t="shared" si="1544"/>
        <v/>
      </c>
      <c r="B827" s="4" t="str">
        <f t="shared" si="1545"/>
        <v>PCS</v>
      </c>
      <c r="C827" s="4" t="str">
        <f t="shared" si="1546"/>
        <v/>
      </c>
      <c r="D827" s="4" t="str">
        <f t="shared" si="1547"/>
        <v/>
      </c>
      <c r="E827" s="4" t="str">
        <f t="shared" si="1548"/>
        <v/>
      </c>
      <c r="F827" s="4" t="str">
        <f t="shared" si="1549"/>
        <v>RTG</v>
      </c>
      <c r="G827" s="4" t="str">
        <f t="shared" si="1550"/>
        <v/>
      </c>
      <c r="H827" s="4" t="str">
        <f t="shared" si="1551"/>
        <v/>
      </c>
      <c r="I827" s="4" t="str">
        <f t="shared" si="1552"/>
        <v/>
      </c>
      <c r="J827" s="4" t="str">
        <f t="shared" si="1553"/>
        <v/>
      </c>
      <c r="K827" s="4" t="str">
        <f t="shared" si="1554"/>
        <v/>
      </c>
      <c r="L827" s="4" t="str">
        <f t="shared" si="1555"/>
        <v/>
      </c>
      <c r="M827" s="4" t="str">
        <f t="shared" si="1556"/>
        <v/>
      </c>
      <c r="N827" s="4" t="str">
        <f t="shared" si="1557"/>
        <v/>
      </c>
      <c r="O827" s="4" t="str">
        <f t="shared" si="1558"/>
        <v/>
      </c>
      <c r="P827" s="4" t="str">
        <f t="shared" si="1559"/>
        <v/>
      </c>
      <c r="Q827" s="4" t="str">
        <f t="shared" si="1560"/>
        <v/>
      </c>
      <c r="R827" s="4" t="str">
        <f t="shared" si="1561"/>
        <v/>
      </c>
      <c r="S827" s="4" t="str">
        <f t="shared" si="1562"/>
        <v/>
      </c>
      <c r="T827" s="4" t="str">
        <f t="shared" si="1563"/>
        <v/>
      </c>
      <c r="U827" s="4" t="str">
        <f t="shared" si="1564"/>
        <v/>
      </c>
      <c r="V827" s="4" t="str">
        <f t="shared" si="1565"/>
        <v/>
      </c>
      <c r="W827" s="4" t="str">
        <f t="shared" si="1566"/>
        <v/>
      </c>
      <c r="X827" s="4" t="str">
        <f t="shared" si="1567"/>
        <v/>
      </c>
      <c r="Y827" s="4">
        <f t="shared" si="1568"/>
        <v>6</v>
      </c>
      <c r="Z827" s="4" t="str">
        <f t="shared" si="1569"/>
        <v>-</v>
      </c>
      <c r="AA827" s="4" t="str">
        <f t="shared" si="1570"/>
        <v>/</v>
      </c>
      <c r="AB827" s="4" t="str">
        <f t="shared" si="1571"/>
        <v/>
      </c>
      <c r="AC827" s="4" t="str">
        <f t="shared" si="1572"/>
        <v/>
      </c>
      <c r="AD827" s="4" t="str">
        <f t="shared" si="1573"/>
        <v/>
      </c>
      <c r="AE827" s="4" t="str">
        <f t="shared" si="1574"/>
        <v/>
      </c>
      <c r="AF827" s="4">
        <f t="shared" si="1575"/>
        <v>9</v>
      </c>
      <c r="AG827" s="4">
        <f t="shared" si="1576"/>
        <v>26</v>
      </c>
      <c r="AH827" s="4">
        <f t="shared" si="1577"/>
        <v>17</v>
      </c>
      <c r="AI827" s="4" t="str">
        <f t="shared" si="1578"/>
        <v>/RTG</v>
      </c>
      <c r="AJ827" s="4" t="str">
        <f t="shared" si="1579"/>
        <v>S/RTG</v>
      </c>
      <c r="AK827" s="4" t="str" cm="1">
        <f t="array" ref="AK827">LEFT(AR827,SUM(LEN(AR827)-LEN(SUBSTITUTE(AR827,{"0";"1";"2";"3";"4";"5";"6";"7";"8";"9"},""))))</f>
        <v>10</v>
      </c>
      <c r="AL827" s="4">
        <f t="shared" si="1580"/>
        <v>13</v>
      </c>
      <c r="AM827" s="4" t="b">
        <f>LEFT(AR827,2)=AK827</f>
        <v>1</v>
      </c>
      <c r="AN827" s="4" t="str">
        <f>RIGHT(AI827,3)</f>
        <v>RTG</v>
      </c>
      <c r="AO827" s="4" t="b">
        <f t="shared" si="1585"/>
        <v>0</v>
      </c>
      <c r="AP827" s="4" t="b">
        <f t="shared" si="1581"/>
        <v>0</v>
      </c>
      <c r="AQ827" s="5" t="str">
        <f t="shared" si="1582"/>
        <v>GERY BISCHOC 500</v>
      </c>
      <c r="AR827" s="4" t="str">
        <f t="shared" si="1583"/>
        <v>10PCS/RTG</v>
      </c>
      <c r="AS827" t="s">
        <v>1133</v>
      </c>
      <c r="AT827" s="1" t="s">
        <v>1134</v>
      </c>
      <c r="AU827" s="4" t="str">
        <f t="shared" ca="1" si="1632"/>
        <v/>
      </c>
      <c r="AV827">
        <v>4500</v>
      </c>
      <c r="AW827">
        <v>4500</v>
      </c>
      <c r="AX827">
        <v>4167</v>
      </c>
      <c r="AY827" t="str">
        <f t="shared" si="1634"/>
        <v>8992775315019</v>
      </c>
      <c r="AZ827" t="str">
        <f t="shared" si="1584"/>
        <v>GERY BISCHOC 500</v>
      </c>
      <c r="BA827" t="s">
        <v>4301</v>
      </c>
      <c r="BB827" t="s">
        <v>4301</v>
      </c>
      <c r="BC827" s="4" t="str" cm="1">
        <f t="array" aca="1" ref="BC827" ca="1">LEFT(AR827,MATCH(FALSE,ISNUMBER(MID(AR827,ROW(INDIRECT("1:"&amp;LEN(AR827)+1)), 1) *1),0) -1)</f>
        <v>10</v>
      </c>
      <c r="BD827" s="1"/>
      <c r="BF827" s="21"/>
      <c r="BK827" s="1"/>
      <c r="BM827" s="1"/>
      <c r="BN827" s="1"/>
      <c r="BR827" s="22"/>
      <c r="BS827">
        <v>0</v>
      </c>
      <c r="BT827" s="1" t="s">
        <v>5103</v>
      </c>
    </row>
    <row r="828" spans="1:145">
      <c r="A828" s="4" t="str">
        <f t="shared" si="1544"/>
        <v/>
      </c>
      <c r="B828" s="4" t="str">
        <f t="shared" si="1545"/>
        <v/>
      </c>
      <c r="C828" s="4" t="str">
        <f t="shared" si="1546"/>
        <v/>
      </c>
      <c r="D828" s="4" t="str">
        <f t="shared" si="1547"/>
        <v/>
      </c>
      <c r="E828" s="4" t="str">
        <f t="shared" si="1548"/>
        <v/>
      </c>
      <c r="F828" s="4" t="str">
        <f t="shared" si="1549"/>
        <v>RTG</v>
      </c>
      <c r="G828" s="4" t="str">
        <f t="shared" si="1550"/>
        <v/>
      </c>
      <c r="H828" s="4" t="str">
        <f t="shared" si="1551"/>
        <v/>
      </c>
      <c r="I828" s="4" t="str">
        <f t="shared" si="1552"/>
        <v/>
      </c>
      <c r="J828" s="4" t="str">
        <f t="shared" si="1553"/>
        <v/>
      </c>
      <c r="K828" s="4" t="str">
        <f t="shared" si="1554"/>
        <v/>
      </c>
      <c r="L828" s="4" t="str">
        <f t="shared" si="1555"/>
        <v/>
      </c>
      <c r="M828" s="4" t="str">
        <f t="shared" si="1556"/>
        <v/>
      </c>
      <c r="N828" s="4" t="str">
        <f t="shared" si="1557"/>
        <v/>
      </c>
      <c r="O828" s="4" t="str">
        <f t="shared" si="1558"/>
        <v/>
      </c>
      <c r="P828" s="4" t="str">
        <f t="shared" si="1559"/>
        <v/>
      </c>
      <c r="Q828" s="4" t="str">
        <f t="shared" si="1560"/>
        <v/>
      </c>
      <c r="R828" s="4" t="str">
        <f t="shared" si="1561"/>
        <v/>
      </c>
      <c r="S828" s="4" t="str">
        <f t="shared" si="1562"/>
        <v/>
      </c>
      <c r="T828" s="4" t="str">
        <f t="shared" si="1563"/>
        <v/>
      </c>
      <c r="U828" s="4" t="str">
        <f t="shared" si="1564"/>
        <v/>
      </c>
      <c r="V828" s="4" t="str">
        <f t="shared" si="1565"/>
        <v/>
      </c>
      <c r="W828" s="4" t="str">
        <f t="shared" si="1566"/>
        <v/>
      </c>
      <c r="X828" s="4" t="str">
        <f t="shared" si="1567"/>
        <v/>
      </c>
      <c r="Y828" s="4">
        <f t="shared" si="1568"/>
        <v>3</v>
      </c>
      <c r="Z828" s="4" t="str">
        <f t="shared" si="1569"/>
        <v>-</v>
      </c>
      <c r="AA828" s="4" t="str">
        <f t="shared" si="1570"/>
        <v/>
      </c>
      <c r="AB828" s="4" t="str">
        <f t="shared" si="1571"/>
        <v/>
      </c>
      <c r="AC828" s="4" t="str">
        <f t="shared" si="1572"/>
        <v/>
      </c>
      <c r="AD828" s="4" t="str">
        <f t="shared" si="1573"/>
        <v/>
      </c>
      <c r="AE828" s="4" t="str">
        <f t="shared" si="1574"/>
        <v/>
      </c>
      <c r="AF828" s="4">
        <f t="shared" si="1575"/>
        <v>4</v>
      </c>
      <c r="AG828" s="4">
        <f t="shared" si="1576"/>
        <v>20</v>
      </c>
      <c r="AH828" s="4">
        <f t="shared" si="1577"/>
        <v>16</v>
      </c>
      <c r="AI828" s="4" t="str">
        <f t="shared" si="1578"/>
        <v>1RTG</v>
      </c>
      <c r="AJ828" s="4" t="str">
        <f t="shared" si="1579"/>
        <v>-1RTG</v>
      </c>
      <c r="AK828" s="4" t="str" cm="1">
        <f t="array" ref="AK828">LEFT(AR828,SUM(LEN(AR828)-LEN(SUBSTITUTE(AR828,{"0";"1";"2";"3";"4";"5";"6";"7";"8";"9"},""))))</f>
        <v>1</v>
      </c>
      <c r="AL828" s="4">
        <f t="shared" si="1580"/>
        <v>13</v>
      </c>
      <c r="AM828" s="4" t="b">
        <f>LEFT(AR828,1)=AK828</f>
        <v>1</v>
      </c>
      <c r="AN828" s="4" t="str">
        <f>RIGHT(AI828,3)</f>
        <v>RTG</v>
      </c>
      <c r="AO828" s="4" t="b">
        <f t="shared" si="1585"/>
        <v>1</v>
      </c>
      <c r="AP828" s="4" t="b">
        <f t="shared" si="1581"/>
        <v>0</v>
      </c>
      <c r="AQ828" s="5" t="str">
        <f t="shared" si="1582"/>
        <v>GERY CHOCO RING</v>
      </c>
      <c r="AR828" s="4" t="str">
        <f t="shared" si="1583"/>
        <v>1RTG</v>
      </c>
      <c r="AS828" t="s">
        <v>1136</v>
      </c>
      <c r="AT828" s="1" t="s">
        <v>1137</v>
      </c>
      <c r="AU828" s="4" t="str">
        <f t="shared" si="1632"/>
        <v>XXXX</v>
      </c>
      <c r="AV828">
        <v>9000</v>
      </c>
      <c r="AW828">
        <v>9000</v>
      </c>
      <c r="AX828">
        <v>8200</v>
      </c>
      <c r="AY828" t="str">
        <f t="shared" si="1634"/>
        <v>8992775004302</v>
      </c>
      <c r="AZ828" t="str">
        <f t="shared" si="1584"/>
        <v>GERY CHOCO RING</v>
      </c>
      <c r="BA828" t="s">
        <v>4301</v>
      </c>
      <c r="BB828" t="s">
        <v>4301</v>
      </c>
      <c r="BC828" s="9" t="str" cm="1">
        <f t="array" aca="1" ref="BC828" ca="1">LEFT(AR828,MATCH(FALSE,ISNUMBER(MID(AR828,ROW(INDIRECT("1:"&amp;LEN(AR828)+1)), 1) *1),0) -1)</f>
        <v>1</v>
      </c>
      <c r="BD828" s="1"/>
      <c r="BF828" s="21"/>
      <c r="BK828" s="1"/>
      <c r="BM828" s="1"/>
      <c r="BN828" s="1"/>
      <c r="BR828" s="22"/>
      <c r="BS828">
        <v>0</v>
      </c>
      <c r="BT828" s="1" t="s">
        <v>5103</v>
      </c>
    </row>
    <row r="829" spans="1:145">
      <c r="A829" s="4" t="str">
        <f t="shared" si="1544"/>
        <v/>
      </c>
      <c r="B829" s="4" t="str">
        <f t="shared" si="1545"/>
        <v/>
      </c>
      <c r="C829" s="4" t="str">
        <f t="shared" si="1546"/>
        <v>BKS</v>
      </c>
      <c r="D829" s="4" t="str">
        <f t="shared" si="1547"/>
        <v/>
      </c>
      <c r="E829" s="4" t="str">
        <f t="shared" si="1548"/>
        <v/>
      </c>
      <c r="F829" s="4" t="str">
        <f t="shared" si="1549"/>
        <v/>
      </c>
      <c r="G829" s="4" t="str">
        <f t="shared" si="1550"/>
        <v/>
      </c>
      <c r="H829" s="4" t="str">
        <f t="shared" si="1551"/>
        <v/>
      </c>
      <c r="I829" s="4" t="str">
        <f t="shared" si="1552"/>
        <v/>
      </c>
      <c r="J829" s="4" t="str">
        <f t="shared" si="1553"/>
        <v/>
      </c>
      <c r="K829" s="4" t="str">
        <f t="shared" si="1554"/>
        <v/>
      </c>
      <c r="L829" s="4" t="str">
        <f t="shared" si="1555"/>
        <v/>
      </c>
      <c r="M829" s="4" t="str">
        <f t="shared" si="1556"/>
        <v/>
      </c>
      <c r="N829" s="4" t="str">
        <f t="shared" si="1557"/>
        <v/>
      </c>
      <c r="O829" s="4" t="str">
        <f t="shared" si="1558"/>
        <v/>
      </c>
      <c r="P829" s="4" t="str">
        <f t="shared" si="1559"/>
        <v/>
      </c>
      <c r="Q829" s="4" t="str">
        <f t="shared" si="1560"/>
        <v/>
      </c>
      <c r="R829" s="4" t="str">
        <f t="shared" si="1561"/>
        <v/>
      </c>
      <c r="S829" s="4" t="str">
        <f t="shared" si="1562"/>
        <v/>
      </c>
      <c r="T829" s="4" t="str">
        <f t="shared" si="1563"/>
        <v>PACK</v>
      </c>
      <c r="U829" s="4" t="str">
        <f t="shared" si="1564"/>
        <v/>
      </c>
      <c r="V829" s="4" t="str">
        <f t="shared" si="1565"/>
        <v/>
      </c>
      <c r="W829" s="4" t="str">
        <f t="shared" si="1566"/>
        <v/>
      </c>
      <c r="X829" s="4" t="str">
        <f t="shared" si="1567"/>
        <v/>
      </c>
      <c r="Y829" s="4">
        <f t="shared" si="1568"/>
        <v>7</v>
      </c>
      <c r="Z829" s="4" t="str">
        <f t="shared" si="1569"/>
        <v>-</v>
      </c>
      <c r="AA829" s="4" t="str">
        <f t="shared" si="1570"/>
        <v>/</v>
      </c>
      <c r="AB829" s="4" t="str">
        <f t="shared" si="1571"/>
        <v/>
      </c>
      <c r="AC829" s="4" t="str">
        <f t="shared" si="1572"/>
        <v/>
      </c>
      <c r="AD829" s="4" t="str">
        <f t="shared" si="1573"/>
        <v/>
      </c>
      <c r="AE829" s="4" t="str">
        <f t="shared" si="1574"/>
        <v/>
      </c>
      <c r="AF829" s="4">
        <f t="shared" si="1575"/>
        <v>9</v>
      </c>
      <c r="AG829" s="4">
        <f t="shared" si="1576"/>
        <v>25</v>
      </c>
      <c r="AH829" s="4">
        <f t="shared" si="1577"/>
        <v>16</v>
      </c>
      <c r="AI829" s="4" t="str">
        <f t="shared" si="1578"/>
        <v>PACK</v>
      </c>
      <c r="AJ829" s="4" t="str">
        <f t="shared" si="1579"/>
        <v>/PACK</v>
      </c>
      <c r="AK829" s="4" t="str" cm="1">
        <f t="array" ref="AK829">LEFT(AR829,SUM(LEN(AR829)-LEN(SUBSTITUTE(AR829,{"0";"1";"2";"3";"4";"5";"6";"7";"8";"9"},""))))</f>
        <v>5</v>
      </c>
      <c r="AL829" s="4">
        <f t="shared" si="1580"/>
        <v>13</v>
      </c>
      <c r="AM829" s="4" t="b">
        <f>LEFT(AR829,1)=AK829</f>
        <v>1</v>
      </c>
      <c r="AN829" s="4" t="str">
        <f>RIGHT(AI829,4)</f>
        <v>PACK</v>
      </c>
      <c r="AO829" s="4" t="b">
        <f>IF((AQ829=DL831)=TRUE,TRUE,IF((AQ828=AQ829)=TRUE,TRUE,FALSE))</f>
        <v>1</v>
      </c>
      <c r="AP829" s="4" t="b">
        <f t="shared" si="1581"/>
        <v>0</v>
      </c>
      <c r="AQ829" s="5" t="str">
        <f t="shared" si="1582"/>
        <v>GERY CHOCO RING</v>
      </c>
      <c r="AR829" s="4" t="str">
        <f t="shared" si="1583"/>
        <v>5BKS/PACK</v>
      </c>
      <c r="AS829" t="s">
        <v>1138</v>
      </c>
      <c r="AT829" s="1" t="s">
        <v>1139</v>
      </c>
      <c r="AU829" s="4" t="str">
        <f ca="1">IF(IF(IF(AQ829=DL831,10,0)+IF(NOT(AN829=$AU$1)=TRUE,10,0)=
20,"XXXX",IF(IF((BC829+1)=2,0,1)+IF(AN829=$AU$1,1,0)=2,TRUE,""))
="",IF(IF(AQ829=AQ828,10,0)+IF(NOT(AN829=$AU$1)=TRUE,10,0)=
20,"XXXX",IF(IF((BC829+1)=2,0,1)+IF(AN829=$AU$1,1,0)=2,TRUE,
"")),IF(IF(AQ829=DL831,10,0)+IF(NOT(AN829=$AU$1)=TRUE,10,0)=
20,"XXXX",IF(IF((BC829+1)=2,0,1)+IF(AN829=$AU$1,1,0)=2,TRUE,"")))</f>
        <v>XXXX</v>
      </c>
      <c r="AV829">
        <v>8500</v>
      </c>
      <c r="AW829">
        <v>8500</v>
      </c>
      <c r="AX829">
        <v>8000</v>
      </c>
      <c r="AY829" t="str">
        <f t="shared" si="1634"/>
        <v>8992775000076</v>
      </c>
      <c r="AZ829" t="str">
        <f t="shared" si="1584"/>
        <v>GERY CHOCO RING</v>
      </c>
      <c r="BA829" t="s">
        <v>4301</v>
      </c>
      <c r="BB829" t="s">
        <v>4301</v>
      </c>
      <c r="BC829" s="4" t="str" cm="1">
        <f t="array" aca="1" ref="BC829" ca="1">LEFT(AR829,MATCH(FALSE,ISNUMBER(MID(AR829,ROW(INDIRECT("1:"&amp;LEN(AR829)+1)), 1) *1),0) -1)</f>
        <v>5</v>
      </c>
      <c r="BD829" s="1"/>
      <c r="BF829" s="21"/>
      <c r="BK829" s="1"/>
      <c r="BM829" s="1"/>
      <c r="BN829" s="1"/>
      <c r="BR829" s="22"/>
      <c r="BS829">
        <v>0</v>
      </c>
      <c r="BT829" s="1" t="s">
        <v>5103</v>
      </c>
    </row>
    <row r="831" spans="1:145">
      <c r="A831" s="4" t="str">
        <f t="shared" si="1544"/>
        <v/>
      </c>
      <c r="B831" s="4" t="str">
        <f t="shared" si="1545"/>
        <v/>
      </c>
      <c r="C831" s="4" t="str">
        <f t="shared" si="1546"/>
        <v/>
      </c>
      <c r="D831" s="4" t="str">
        <f t="shared" si="1547"/>
        <v/>
      </c>
      <c r="E831" s="4" t="str">
        <f t="shared" si="1548"/>
        <v/>
      </c>
      <c r="F831" s="4" t="str">
        <f t="shared" si="1549"/>
        <v/>
      </c>
      <c r="G831" s="4" t="str">
        <f t="shared" si="1550"/>
        <v>KTK</v>
      </c>
      <c r="H831" s="4" t="str">
        <f t="shared" si="1551"/>
        <v/>
      </c>
      <c r="I831" s="4" t="str">
        <f t="shared" si="1552"/>
        <v/>
      </c>
      <c r="J831" s="4" t="str">
        <f t="shared" si="1553"/>
        <v/>
      </c>
      <c r="K831" s="4" t="str">
        <f t="shared" si="1554"/>
        <v/>
      </c>
      <c r="L831" s="4" t="str">
        <f t="shared" si="1555"/>
        <v/>
      </c>
      <c r="M831" s="4" t="str">
        <f t="shared" si="1556"/>
        <v/>
      </c>
      <c r="N831" s="4" t="str">
        <f t="shared" si="1557"/>
        <v/>
      </c>
      <c r="O831" s="4" t="str">
        <f t="shared" si="1558"/>
        <v/>
      </c>
      <c r="P831" s="4" t="str">
        <f t="shared" si="1559"/>
        <v/>
      </c>
      <c r="Q831" s="4" t="str">
        <f t="shared" si="1560"/>
        <v/>
      </c>
      <c r="R831" s="4" t="str">
        <f t="shared" si="1561"/>
        <v/>
      </c>
      <c r="S831" s="4" t="str">
        <f t="shared" si="1562"/>
        <v/>
      </c>
      <c r="T831" s="4" t="str">
        <f t="shared" si="1563"/>
        <v/>
      </c>
      <c r="U831" s="4" t="str">
        <f t="shared" si="1564"/>
        <v/>
      </c>
      <c r="V831" s="4" t="str">
        <f t="shared" si="1565"/>
        <v/>
      </c>
      <c r="W831" s="4" t="str">
        <f t="shared" si="1566"/>
        <v/>
      </c>
      <c r="X831" s="4" t="str">
        <f t="shared" si="1567"/>
        <v/>
      </c>
      <c r="Y831" s="4">
        <f t="shared" si="1568"/>
        <v>3</v>
      </c>
      <c r="Z831" s="4" t="str">
        <f t="shared" si="1569"/>
        <v>-</v>
      </c>
      <c r="AA831" s="4" t="str">
        <f t="shared" si="1570"/>
        <v/>
      </c>
      <c r="AB831" s="4" t="str">
        <f t="shared" si="1571"/>
        <v/>
      </c>
      <c r="AC831" s="4" t="str">
        <f t="shared" si="1572"/>
        <v/>
      </c>
      <c r="AD831" s="4" t="str">
        <f t="shared" si="1573"/>
        <v/>
      </c>
      <c r="AE831" s="4" t="str">
        <f t="shared" si="1574"/>
        <v/>
      </c>
      <c r="AF831" s="4">
        <f t="shared" si="1575"/>
        <v>4</v>
      </c>
      <c r="AG831" s="4">
        <f t="shared" si="1576"/>
        <v>15</v>
      </c>
      <c r="AH831" s="4">
        <f t="shared" si="1577"/>
        <v>11</v>
      </c>
      <c r="AI831" s="4" t="str">
        <f t="shared" si="1578"/>
        <v>1KTK</v>
      </c>
      <c r="AJ831" s="4" t="str">
        <f t="shared" si="1579"/>
        <v>-1KTK</v>
      </c>
      <c r="AK831" s="4" t="str" cm="1">
        <f t="array" ref="AK831">LEFT(AR831,SUM(LEN(AR831)-LEN(SUBSTITUTE(AR831,{"0";"1";"2";"3";"4";"5";"6";"7";"8";"9"},""))))</f>
        <v>1</v>
      </c>
      <c r="AL831" s="4">
        <f t="shared" si="1580"/>
        <v>13</v>
      </c>
      <c r="AM831" s="4" t="b">
        <f>LEFT(AR831,1)=AK831</f>
        <v>1</v>
      </c>
      <c r="AN831" s="4" t="str">
        <f>RIGHT(AI831,3)</f>
        <v>KTK</v>
      </c>
      <c r="AO831" s="4" t="b">
        <f>IF((AQ831=AQ832)=TRUE,TRUE,IF((DL831=AQ831)=TRUE,TRUE,FALSE))</f>
        <v>1</v>
      </c>
      <c r="AP831" s="4" t="b">
        <f t="shared" si="1581"/>
        <v>0</v>
      </c>
      <c r="AQ831" s="5" t="str">
        <f t="shared" si="1582"/>
        <v>GERY DILAN</v>
      </c>
      <c r="AR831" s="4" t="str">
        <f t="shared" si="1583"/>
        <v>1KTK</v>
      </c>
      <c r="AS831" t="s">
        <v>1142</v>
      </c>
      <c r="AT831" s="1" t="s">
        <v>1143</v>
      </c>
      <c r="AU831" s="4" t="str">
        <f ca="1">IF(IF(IF(AQ831=AQ832,10,0)+IF(NOT(AN831=$AU$1)=TRUE,10,0)=
20,"XXXX",IF(IF((BC831+1)=2,0,1)+IF(AN831=$AU$1,1,0)=2,TRUE,""))
="",IF(IF(AQ831=DL831,10,0)+IF(NOT(AN831=$AU$1)=TRUE,10,0)=
20,"XXXX",IF(IF((BC831+1)=2,0,1)+IF(AN831=$AU$1,1,0)=2,TRUE,
"")),IF(IF(AQ831=AQ832,10,0)+IF(NOT(AN831=$AU$1)=TRUE,10,0)=
20,"XXXX",IF(IF((BC831+1)=2,0,1)+IF(AN831=$AU$1,1,0)=2,TRUE,"")))</f>
        <v>XXXX</v>
      </c>
      <c r="AV831">
        <v>20000</v>
      </c>
      <c r="AW831">
        <v>20000</v>
      </c>
      <c r="AX831">
        <v>19200</v>
      </c>
      <c r="AY831" t="str">
        <f t="shared" si="1634"/>
        <v>8992775002599</v>
      </c>
      <c r="AZ831" t="str">
        <f t="shared" si="1584"/>
        <v>GERY DILAN</v>
      </c>
      <c r="BA831" t="s">
        <v>4301</v>
      </c>
      <c r="BB831" t="s">
        <v>4301</v>
      </c>
      <c r="BC831" s="9" t="str" cm="1">
        <f t="array" aca="1" ref="BC831" ca="1">LEFT(AR831,MATCH(FALSE,ISNUMBER(MID(AR831,ROW(INDIRECT("1:"&amp;LEN(AR831)+1)), 1) *1),0) -1)</f>
        <v>1</v>
      </c>
      <c r="BD831" s="1"/>
      <c r="BF831" s="21"/>
      <c r="BK831" s="1"/>
      <c r="BM831" s="1"/>
      <c r="BN831" s="1"/>
      <c r="BR831" s="22"/>
      <c r="BS831">
        <v>0</v>
      </c>
      <c r="BT831" s="1" t="s">
        <v>5103</v>
      </c>
      <c r="BV831" s="4" t="str">
        <f>IF(IFERROR(SEARCH($A$1,DN831),0)&gt;0,$A$1,"")</f>
        <v/>
      </c>
      <c r="BW831" s="4" t="str">
        <f>IF(IFERROR(SEARCH($B$1,DN831),0)&gt;0,$B$1,"")</f>
        <v/>
      </c>
      <c r="BX831" s="4" t="str">
        <f>IF(IFERROR(SEARCH($C$1,DN831),0)&gt;0,$C$1,"")</f>
        <v/>
      </c>
      <c r="BY831" s="4" t="str">
        <f>IF(IFERROR(SEARCH($D$1,DN831),0)&gt;0,$D$1,"")</f>
        <v/>
      </c>
      <c r="BZ831" s="4" t="str">
        <f>IF(IFERROR(SEARCH($E$1,DN831),0)&gt;0,$E$1,"")</f>
        <v/>
      </c>
      <c r="CA831" s="4" t="str">
        <f>IF(IFERROR(SEARCH($F$1,DN831),0)&gt;0,$F$1,"")</f>
        <v/>
      </c>
      <c r="CB831" s="4" t="str">
        <f>IF(IFERROR(SEARCH($G$1,DN831),0)&gt;0,$G$1,"")</f>
        <v>KTK</v>
      </c>
      <c r="CC831" s="4" t="str">
        <f>IF(IFERROR(SEARCH($H$1,DN831),0)&gt;0,$H$1,"")</f>
        <v/>
      </c>
      <c r="CD831" s="4" t="str">
        <f>IF(IFERROR(SEARCH($I$1,DN831),0)&gt;0,$I$1,"")</f>
        <v/>
      </c>
      <c r="CE831" s="4" t="str">
        <f>IF(IFERROR(SEARCH($J$1,DN831),0)&gt;0,$J$1,"")</f>
        <v/>
      </c>
      <c r="CF831" s="4" t="str">
        <f>IF(IFERROR(SEARCH($K$1,DN831),0)&gt;0,$K$1,"")</f>
        <v/>
      </c>
      <c r="CG831" s="4" t="str">
        <f>IF(IFERROR(SEARCH($L$1,DN831),0)&gt;0,$L$1,"")</f>
        <v/>
      </c>
      <c r="CH831" s="4" t="str">
        <f>IF(IFERROR(SEARCH($M$1,DN831),0)&gt;0,$M$1,"")</f>
        <v/>
      </c>
      <c r="CI831" s="4" t="str">
        <f>IF(IFERROR(SEARCH($N$1,DN831),0)&gt;0,$N$1,"")</f>
        <v/>
      </c>
      <c r="CJ831" s="4" t="str">
        <f>IF(IFERROR(SEARCH($O$1,DN831),0)&gt;0,$O$1,"")</f>
        <v>DUS</v>
      </c>
      <c r="CK831" s="4" t="str">
        <f>IF(IFERROR(SEARCH($P$1,DN831),0)&gt;0,$P$1,"")</f>
        <v/>
      </c>
      <c r="CL831" s="4" t="str">
        <f>IF(IFERROR(SEARCH($Q$1,DN831),0)&gt;0,$Q$1,"")</f>
        <v/>
      </c>
      <c r="CM831" s="4" t="str">
        <f>IF(IFERROR(SEARCH($R$1,DN831),0)&gt;0,$R$1,"")</f>
        <v/>
      </c>
      <c r="CN831" s="4" t="str">
        <f>IF(IFERROR(SEARCH($S$1,DN831),0)&gt;0,$S$1,"")</f>
        <v/>
      </c>
      <c r="CO831" s="4" t="str">
        <f>IF(IFERROR(SEARCH($T$1,DN831),0)&gt;0,$T$1,"")</f>
        <v/>
      </c>
      <c r="CP831" s="4" t="str">
        <f>IF(IFERROR(SEARCH($U$1,DN831),0)&gt;0,$U$1,"")</f>
        <v/>
      </c>
      <c r="CQ831" s="4" t="str">
        <f>IF(IFERROR(SEARCH($V$1,DN831),0)&gt;0,$V$1,"")</f>
        <v/>
      </c>
      <c r="CR831" s="4" t="str">
        <f>IF(IFERROR(SEARCH($W$1,DN831),0)&gt;0,$W$1,"")</f>
        <v/>
      </c>
      <c r="CS831" s="4" t="str">
        <f>IF(IFERROR(SEARCH($X$1,DN831),0)&gt;0,$X$1,"")</f>
        <v/>
      </c>
      <c r="CT831" s="4">
        <f>LEN(BW831)+LEN(BX831)+LEN(BY831)+LEN(BZ831)+LEN(CA831)+LEN(CO831)+LEN(CB831)+LEN(CC831)+LEN(CD831)+LEN(CE831)+LEN(CF831)+LEN(CG831)+LEN(CH831)+LEN(CI831)+LEN(CP831)+LEN(CJ831)+LEN(CK831)+LEN(CQ831)+LEN(BV831)+LEN(CL831)+LEN(CS831)+LEN(CM831)+LEN(CR831)+LEN(CN831)</f>
        <v>6</v>
      </c>
      <c r="CU831" s="4" t="str">
        <f>IF(IFERROR(SEARCH($Z$1,DN831),0)&gt;0,$Z$1,"")</f>
        <v>-</v>
      </c>
      <c r="CV831" s="4" t="str">
        <f>IF(IFERROR(SEARCH($AA$1,DN831),0)&gt;0,$AA$1,"")</f>
        <v>/</v>
      </c>
      <c r="CW831" s="4" t="str">
        <f>IF(IFERROR(SEARCH($AB$1,DN831),0)&gt;0,$AB$1,"")</f>
        <v/>
      </c>
      <c r="CX831" s="4" t="str">
        <f>IF(IFERROR(SEARCH($AC$1,DN831),0)&gt;0,$AC$1,"")</f>
        <v/>
      </c>
      <c r="CY831" s="4" t="str">
        <f>IF(IFERROR(SEARCH($AD$1,DN831),0)&gt;0,$AD$1,"")</f>
        <v/>
      </c>
      <c r="CZ831" s="4" t="str">
        <f>IF(IFERROR(SEARCH($AE$1,DN831),0)&gt;0,$AE$1,"")</f>
        <v/>
      </c>
      <c r="DA831" s="4">
        <f>LEN(DM831)</f>
        <v>9</v>
      </c>
      <c r="DB831" s="4">
        <f>LEN(DN831)</f>
        <v>20</v>
      </c>
      <c r="DC831" s="4">
        <f>DB831-DA831</f>
        <v>11</v>
      </c>
      <c r="DD831" s="4" t="str">
        <f>RIGHT(DN831,4)</f>
        <v>/DUS</v>
      </c>
      <c r="DE831" s="4" t="str">
        <f>RIGHT(DN831,5)</f>
        <v>K/DUS</v>
      </c>
      <c r="DF831" s="4" t="str" cm="1">
        <f t="array" ref="DF831">LEFT(DM831,SUM(LEN(DM831)-LEN(SUBSTITUTE(DM831,{"0";"1";"2";"3";"4";"5";"6";"7";"8";"9"},""))))</f>
        <v>12</v>
      </c>
      <c r="DG831" s="4">
        <f>LEN(DT831)</f>
        <v>13</v>
      </c>
      <c r="DH831" s="4" t="b">
        <f>LEFT(DM831,2)=DF831</f>
        <v>1</v>
      </c>
      <c r="DI831" s="4" t="str">
        <f>RIGHT(DD831,3)</f>
        <v>DUS</v>
      </c>
      <c r="DJ831" s="4" t="b">
        <f>IF((DL831=AQ831)=TRUE,TRUE,IF((AQ829=DL831)=TRUE,TRUE,FALSE))</f>
        <v>1</v>
      </c>
      <c r="DK831" s="4" t="b">
        <f>LEFT(DN831,2)=LEFT(DO831,2)</f>
        <v>0</v>
      </c>
      <c r="DL831" s="5" t="str">
        <f>LEFT(DN831,(DC831-1))</f>
        <v>GERY DILAN</v>
      </c>
      <c r="DM831" s="4" t="str">
        <f>IFERROR(RIGHT(DN831,LEN(DN831)-FIND("-",DN831)),1)</f>
        <v>12KTK/DUS</v>
      </c>
      <c r="DN831" t="s">
        <v>1141</v>
      </c>
      <c r="DO831" s="1"/>
      <c r="DP831" s="4" t="b">
        <f ca="1">IF(IF(IF(DL831=AQ831,10,0)+IF(NOT(DI831=$AU$1)=TRUE,10,0)=
20,"XXXX",IF(IF((DX831+1)=2,0,1)+IF(DI831=$AU$1,1,0)=2,TRUE,""))
="",IF(IF(DL831=AQ829,10,0)+IF(NOT(DI831=$AU$1)=TRUE,10,0)=
20,"XXXX",IF(IF((DX831+1)=2,0,1)+IF(DI831=$AU$1,1,0)=2,TRUE,
"")),IF(IF(DL831=AQ831,10,0)+IF(NOT(DI831=$AU$1)=TRUE,10,0)=
20,"XXXX",IF(IF((DX831+1)=2,0,1)+IF(DI831=$AU$1,1,0)=2,TRUE,"")))</f>
        <v>1</v>
      </c>
      <c r="DQ831">
        <v>235000</v>
      </c>
      <c r="DR831">
        <v>235000</v>
      </c>
      <c r="DS831">
        <v>230400</v>
      </c>
      <c r="DT831" t="str">
        <f>IF(DO831&gt;0,DO831,"8000000000"&amp;ROW(DS831))</f>
        <v>8000000000831</v>
      </c>
      <c r="DU831" t="str">
        <f>DL831</f>
        <v>GERY DILAN</v>
      </c>
      <c r="DV831" t="s">
        <v>4301</v>
      </c>
      <c r="DW831" t="s">
        <v>4301</v>
      </c>
      <c r="DX831" s="4" t="str" cm="1">
        <f t="array" aca="1" ref="DX831" ca="1">LEFT(DM831,MATCH(FALSE,ISNUMBER(MID(DM831,ROW(INDIRECT("1:"&amp;LEN(DM831)+1)), 1) *1),0) -1)</f>
        <v>12</v>
      </c>
      <c r="DY831" s="1"/>
      <c r="EA831" s="21"/>
      <c r="EC831" s="5"/>
      <c r="EF831" s="1"/>
      <c r="EH831" s="1"/>
      <c r="EI831" s="1"/>
      <c r="EL831" s="5"/>
      <c r="EM831" s="22"/>
      <c r="EN831">
        <v>0</v>
      </c>
      <c r="EO831" s="1" t="s">
        <v>5103</v>
      </c>
    </row>
    <row r="832" spans="1:145">
      <c r="A832" s="4" t="str">
        <f t="shared" si="1544"/>
        <v/>
      </c>
      <c r="B832" s="4" t="str">
        <f t="shared" si="1545"/>
        <v/>
      </c>
      <c r="C832" s="4" t="str">
        <f t="shared" si="1546"/>
        <v/>
      </c>
      <c r="D832" s="4" t="str">
        <f t="shared" si="1547"/>
        <v/>
      </c>
      <c r="E832" s="4" t="str">
        <f t="shared" si="1548"/>
        <v/>
      </c>
      <c r="F832" s="4" t="str">
        <f t="shared" si="1549"/>
        <v/>
      </c>
      <c r="G832" s="4" t="str">
        <f t="shared" si="1550"/>
        <v/>
      </c>
      <c r="H832" s="4" t="str">
        <f t="shared" si="1551"/>
        <v/>
      </c>
      <c r="I832" s="4" t="str">
        <f t="shared" si="1552"/>
        <v/>
      </c>
      <c r="J832" s="4" t="str">
        <f t="shared" si="1553"/>
        <v/>
      </c>
      <c r="K832" s="4" t="str">
        <f t="shared" si="1554"/>
        <v/>
      </c>
      <c r="L832" s="4" t="str">
        <f t="shared" si="1555"/>
        <v/>
      </c>
      <c r="M832" s="4" t="str">
        <f t="shared" si="1556"/>
        <v>TPL</v>
      </c>
      <c r="N832" s="4" t="str">
        <f t="shared" si="1557"/>
        <v/>
      </c>
      <c r="O832" s="4" t="str">
        <f t="shared" si="1558"/>
        <v/>
      </c>
      <c r="P832" s="4" t="str">
        <f t="shared" si="1559"/>
        <v/>
      </c>
      <c r="Q832" s="4" t="str">
        <f t="shared" si="1560"/>
        <v/>
      </c>
      <c r="R832" s="4" t="str">
        <f t="shared" si="1561"/>
        <v/>
      </c>
      <c r="S832" s="4" t="str">
        <f t="shared" si="1562"/>
        <v/>
      </c>
      <c r="T832" s="4" t="str">
        <f t="shared" si="1563"/>
        <v/>
      </c>
      <c r="U832" s="4" t="str">
        <f t="shared" si="1564"/>
        <v/>
      </c>
      <c r="V832" s="4" t="str">
        <f t="shared" si="1565"/>
        <v/>
      </c>
      <c r="W832" s="4" t="str">
        <f t="shared" si="1566"/>
        <v/>
      </c>
      <c r="X832" s="4" t="str">
        <f t="shared" si="1567"/>
        <v/>
      </c>
      <c r="Y832" s="4">
        <f t="shared" si="1568"/>
        <v>3</v>
      </c>
      <c r="Z832" s="4" t="str">
        <f t="shared" si="1569"/>
        <v>-</v>
      </c>
      <c r="AA832" s="4" t="str">
        <f t="shared" si="1570"/>
        <v/>
      </c>
      <c r="AB832" s="4" t="str">
        <f t="shared" si="1571"/>
        <v/>
      </c>
      <c r="AC832" s="4" t="str">
        <f t="shared" si="1572"/>
        <v/>
      </c>
      <c r="AD832" s="4" t="str">
        <f t="shared" si="1573"/>
        <v/>
      </c>
      <c r="AE832" s="4" t="str">
        <f t="shared" si="1574"/>
        <v/>
      </c>
      <c r="AF832" s="4">
        <f t="shared" si="1575"/>
        <v>4</v>
      </c>
      <c r="AG832" s="4">
        <f t="shared" si="1576"/>
        <v>22</v>
      </c>
      <c r="AH832" s="4">
        <f t="shared" si="1577"/>
        <v>18</v>
      </c>
      <c r="AI832" s="4" t="str">
        <f t="shared" si="1578"/>
        <v>1TPL</v>
      </c>
      <c r="AJ832" s="4" t="str">
        <f t="shared" si="1579"/>
        <v>-1TPL</v>
      </c>
      <c r="AK832" s="4" t="str" cm="1">
        <f t="array" ref="AK832">LEFT(AR832,SUM(LEN(AR832)-LEN(SUBSTITUTE(AR832,{"0";"1";"2";"3";"4";"5";"6";"7";"8";"9"},""))))</f>
        <v>1</v>
      </c>
      <c r="AL832" s="4">
        <f t="shared" si="1580"/>
        <v>13</v>
      </c>
      <c r="AM832" s="4" t="b">
        <f>LEFT(AR832,1)=AK832</f>
        <v>1</v>
      </c>
      <c r="AN832" s="4" t="str">
        <f>RIGHT(AI832,3)</f>
        <v>TPL</v>
      </c>
      <c r="AO832" s="4" t="b">
        <f t="shared" si="1585"/>
        <v>0</v>
      </c>
      <c r="AP832" s="4" t="b">
        <f t="shared" si="1581"/>
        <v>0</v>
      </c>
      <c r="AQ832" s="5" t="str">
        <f t="shared" si="1582"/>
        <v>GERY DILAN TOPLES</v>
      </c>
      <c r="AR832" s="4" t="str">
        <f t="shared" si="1583"/>
        <v>1TPL</v>
      </c>
      <c r="AS832" t="s">
        <v>1140</v>
      </c>
      <c r="AU832" s="4" t="str">
        <f t="shared" ca="1" si="1632"/>
        <v/>
      </c>
      <c r="AV832">
        <v>21000</v>
      </c>
      <c r="AW832">
        <v>21000</v>
      </c>
      <c r="AX832">
        <v>19000</v>
      </c>
      <c r="AY832" t="str">
        <f t="shared" si="1634"/>
        <v>8000000000832</v>
      </c>
      <c r="AZ832" t="str">
        <f t="shared" si="1584"/>
        <v>GERY DILAN TOPLES</v>
      </c>
      <c r="BA832" t="s">
        <v>4301</v>
      </c>
      <c r="BB832" t="s">
        <v>4301</v>
      </c>
      <c r="BC832" s="9" t="str" cm="1">
        <f t="array" aca="1" ref="BC832" ca="1">LEFT(AR832,MATCH(FALSE,ISNUMBER(MID(AR832,ROW(INDIRECT("1:"&amp;LEN(AR832)+1)), 1) *1),0) -1)</f>
        <v>1</v>
      </c>
      <c r="BD832" s="1"/>
      <c r="BF832" s="21"/>
      <c r="BK832" s="1"/>
      <c r="BM832" s="1"/>
      <c r="BN832" s="1"/>
      <c r="BR832" s="22"/>
      <c r="BS832">
        <v>0</v>
      </c>
      <c r="BT832" s="1" t="s">
        <v>5103</v>
      </c>
    </row>
    <row r="833" spans="1:145">
      <c r="A833" s="4" t="str">
        <f t="shared" si="1544"/>
        <v/>
      </c>
      <c r="B833" s="4" t="str">
        <f t="shared" si="1545"/>
        <v>PCS</v>
      </c>
      <c r="C833" s="4" t="str">
        <f t="shared" si="1546"/>
        <v/>
      </c>
      <c r="D833" s="4" t="str">
        <f t="shared" si="1547"/>
        <v/>
      </c>
      <c r="E833" s="4" t="str">
        <f t="shared" si="1548"/>
        <v/>
      </c>
      <c r="F833" s="4" t="str">
        <f t="shared" si="1549"/>
        <v/>
      </c>
      <c r="G833" s="4" t="str">
        <f t="shared" si="1550"/>
        <v/>
      </c>
      <c r="H833" s="4" t="str">
        <f t="shared" si="1551"/>
        <v/>
      </c>
      <c r="I833" s="4" t="str">
        <f t="shared" si="1552"/>
        <v/>
      </c>
      <c r="J833" s="4" t="str">
        <f t="shared" si="1553"/>
        <v/>
      </c>
      <c r="K833" s="4" t="str">
        <f t="shared" si="1554"/>
        <v/>
      </c>
      <c r="L833" s="4" t="str">
        <f t="shared" si="1555"/>
        <v/>
      </c>
      <c r="M833" s="4" t="str">
        <f t="shared" si="1556"/>
        <v/>
      </c>
      <c r="N833" s="4" t="str">
        <f t="shared" si="1557"/>
        <v/>
      </c>
      <c r="O833" s="4" t="str">
        <f t="shared" si="1558"/>
        <v/>
      </c>
      <c r="P833" s="4" t="str">
        <f t="shared" si="1559"/>
        <v/>
      </c>
      <c r="Q833" s="4" t="str">
        <f t="shared" si="1560"/>
        <v/>
      </c>
      <c r="R833" s="4" t="str">
        <f t="shared" si="1561"/>
        <v/>
      </c>
      <c r="S833" s="4" t="str">
        <f t="shared" si="1562"/>
        <v/>
      </c>
      <c r="T833" s="4" t="str">
        <f t="shared" si="1563"/>
        <v>PACK</v>
      </c>
      <c r="U833" s="4" t="str">
        <f t="shared" si="1564"/>
        <v/>
      </c>
      <c r="V833" s="4" t="str">
        <f t="shared" si="1565"/>
        <v/>
      </c>
      <c r="W833" s="4" t="str">
        <f t="shared" si="1566"/>
        <v/>
      </c>
      <c r="X833" s="4" t="str">
        <f t="shared" si="1567"/>
        <v/>
      </c>
      <c r="Y833" s="4">
        <f t="shared" si="1568"/>
        <v>7</v>
      </c>
      <c r="Z833" s="4" t="str">
        <f t="shared" si="1569"/>
        <v>-</v>
      </c>
      <c r="AA833" s="4" t="str">
        <f t="shared" si="1570"/>
        <v>/</v>
      </c>
      <c r="AB833" s="4" t="str">
        <f t="shared" si="1571"/>
        <v/>
      </c>
      <c r="AC833" s="4" t="str">
        <f t="shared" si="1572"/>
        <v/>
      </c>
      <c r="AD833" s="4" t="str">
        <f t="shared" si="1573"/>
        <v/>
      </c>
      <c r="AE833" s="4" t="str">
        <f t="shared" si="1574"/>
        <v/>
      </c>
      <c r="AF833" s="4">
        <f t="shared" si="1575"/>
        <v>10</v>
      </c>
      <c r="AG833" s="4">
        <f t="shared" si="1576"/>
        <v>22</v>
      </c>
      <c r="AH833" s="4">
        <f t="shared" si="1577"/>
        <v>12</v>
      </c>
      <c r="AI833" s="4" t="str">
        <f t="shared" si="1578"/>
        <v>PACK</v>
      </c>
      <c r="AJ833" s="4" t="str">
        <f t="shared" si="1579"/>
        <v>/PACK</v>
      </c>
      <c r="AK833" s="4" t="str" cm="1">
        <f t="array" ref="AK833">LEFT(AR833,SUM(LEN(AR833)-LEN(SUBSTITUTE(AR833,{"0";"1";"2";"3";"4";"5";"6";"7";"8";"9"},""))))</f>
        <v>10</v>
      </c>
      <c r="AL833" s="4">
        <f t="shared" si="1580"/>
        <v>13</v>
      </c>
      <c r="AM833" s="4" t="b">
        <f>LEFT(AR833,2)=AK833</f>
        <v>1</v>
      </c>
      <c r="AN833" s="4" t="str">
        <f>RIGHT(AI833,4)</f>
        <v>PACK</v>
      </c>
      <c r="AO833" s="4" t="b">
        <f t="shared" si="1585"/>
        <v>1</v>
      </c>
      <c r="AP833" s="4" t="b">
        <f t="shared" si="1581"/>
        <v>0</v>
      </c>
      <c r="AQ833" s="5" t="str">
        <f t="shared" si="1582"/>
        <v>GERY DONUTS</v>
      </c>
      <c r="AR833" s="4" t="str">
        <f t="shared" si="1583"/>
        <v>10PCS/PACK</v>
      </c>
      <c r="AS833" t="s">
        <v>4884</v>
      </c>
      <c r="AU833" s="4" t="str">
        <f t="shared" si="1632"/>
        <v>XXXX</v>
      </c>
      <c r="AV833">
        <v>9000</v>
      </c>
      <c r="AW833">
        <v>9000</v>
      </c>
      <c r="AX833">
        <v>8433</v>
      </c>
      <c r="AY833" t="str">
        <f t="shared" si="1634"/>
        <v>8000000000833</v>
      </c>
      <c r="AZ833" t="str">
        <f t="shared" si="1584"/>
        <v>GERY DONUTS</v>
      </c>
      <c r="BA833" t="s">
        <v>4301</v>
      </c>
      <c r="BB833" t="s">
        <v>4301</v>
      </c>
      <c r="BC833" s="4" t="str" cm="1">
        <f t="array" aca="1" ref="BC833" ca="1">LEFT(AR833,MATCH(FALSE,ISNUMBER(MID(AR833,ROW(INDIRECT("1:"&amp;LEN(AR833)+1)), 1) *1),0) -1)</f>
        <v>10</v>
      </c>
      <c r="BD833" s="1"/>
      <c r="BF833" s="21"/>
      <c r="BK833" s="1"/>
      <c r="BM833" s="1"/>
      <c r="BN833" s="1"/>
      <c r="BR833" s="22"/>
      <c r="BS833">
        <v>0</v>
      </c>
      <c r="BT833" s="1" t="s">
        <v>5103</v>
      </c>
    </row>
    <row r="834" spans="1:145">
      <c r="A834" s="4" t="str">
        <f t="shared" si="1544"/>
        <v/>
      </c>
      <c r="B834" s="4" t="str">
        <f t="shared" si="1545"/>
        <v/>
      </c>
      <c r="C834" s="4" t="str">
        <f t="shared" si="1546"/>
        <v/>
      </c>
      <c r="D834" s="4" t="str">
        <f t="shared" si="1547"/>
        <v/>
      </c>
      <c r="E834" s="4" t="str">
        <f t="shared" si="1548"/>
        <v/>
      </c>
      <c r="F834" s="4" t="str">
        <f t="shared" si="1549"/>
        <v/>
      </c>
      <c r="G834" s="4" t="str">
        <f t="shared" si="1550"/>
        <v>KTK</v>
      </c>
      <c r="H834" s="4" t="str">
        <f t="shared" si="1551"/>
        <v/>
      </c>
      <c r="I834" s="4" t="str">
        <f t="shared" si="1552"/>
        <v/>
      </c>
      <c r="J834" s="4" t="str">
        <f t="shared" si="1553"/>
        <v/>
      </c>
      <c r="K834" s="4" t="str">
        <f t="shared" si="1554"/>
        <v/>
      </c>
      <c r="L834" s="4" t="str">
        <f t="shared" si="1555"/>
        <v/>
      </c>
      <c r="M834" s="4" t="str">
        <f t="shared" si="1556"/>
        <v/>
      </c>
      <c r="N834" s="4" t="str">
        <f t="shared" si="1557"/>
        <v/>
      </c>
      <c r="O834" s="4" t="str">
        <f t="shared" si="1558"/>
        <v/>
      </c>
      <c r="P834" s="4" t="str">
        <f t="shared" si="1559"/>
        <v/>
      </c>
      <c r="Q834" s="4" t="str">
        <f t="shared" si="1560"/>
        <v/>
      </c>
      <c r="R834" s="4" t="str">
        <f t="shared" si="1561"/>
        <v/>
      </c>
      <c r="S834" s="4" t="str">
        <f t="shared" si="1562"/>
        <v/>
      </c>
      <c r="T834" s="4" t="str">
        <f t="shared" si="1563"/>
        <v/>
      </c>
      <c r="U834" s="4" t="str">
        <f t="shared" si="1564"/>
        <v/>
      </c>
      <c r="V834" s="4" t="str">
        <f t="shared" si="1565"/>
        <v/>
      </c>
      <c r="W834" s="4" t="str">
        <f t="shared" si="1566"/>
        <v/>
      </c>
      <c r="X834" s="4" t="str">
        <f t="shared" si="1567"/>
        <v/>
      </c>
      <c r="Y834" s="4">
        <f t="shared" si="1568"/>
        <v>3</v>
      </c>
      <c r="Z834" s="4" t="str">
        <f t="shared" si="1569"/>
        <v>-</v>
      </c>
      <c r="AA834" s="4" t="str">
        <f t="shared" si="1570"/>
        <v/>
      </c>
      <c r="AB834" s="4" t="str">
        <f t="shared" si="1571"/>
        <v/>
      </c>
      <c r="AC834" s="4" t="str">
        <f t="shared" si="1572"/>
        <v/>
      </c>
      <c r="AD834" s="4" t="str">
        <f t="shared" si="1573"/>
        <v/>
      </c>
      <c r="AE834" s="4" t="str">
        <f t="shared" si="1574"/>
        <v/>
      </c>
      <c r="AF834" s="4">
        <f t="shared" si="1575"/>
        <v>4</v>
      </c>
      <c r="AG834" s="4">
        <f t="shared" si="1576"/>
        <v>16</v>
      </c>
      <c r="AH834" s="4">
        <f t="shared" si="1577"/>
        <v>12</v>
      </c>
      <c r="AI834" s="4" t="str">
        <f t="shared" si="1578"/>
        <v>1KTK</v>
      </c>
      <c r="AJ834" s="4" t="str">
        <f t="shared" si="1579"/>
        <v>-1KTK</v>
      </c>
      <c r="AK834" s="4" t="str" cm="1">
        <f t="array" ref="AK834">LEFT(AR834,SUM(LEN(AR834)-LEN(SUBSTITUTE(AR834,{"0";"1";"2";"3";"4";"5";"6";"7";"8";"9"},""))))</f>
        <v>1</v>
      </c>
      <c r="AL834" s="4">
        <f t="shared" si="1580"/>
        <v>13</v>
      </c>
      <c r="AM834" s="4" t="b">
        <f>LEFT(AR834,1)=AK834</f>
        <v>1</v>
      </c>
      <c r="AN834" s="4" t="str">
        <f>RIGHT(AI834,3)</f>
        <v>KTK</v>
      </c>
      <c r="AO834" s="4" t="b">
        <f>IF((AQ834=DL834)=TRUE,TRUE,IF((AQ833=AQ834)=TRUE,TRUE,FALSE))</f>
        <v>1</v>
      </c>
      <c r="AP834" s="4" t="b">
        <f t="shared" si="1581"/>
        <v>0</v>
      </c>
      <c r="AQ834" s="5" t="str">
        <f t="shared" si="1582"/>
        <v>GERY DONUTS</v>
      </c>
      <c r="AR834" s="4" t="str">
        <f t="shared" si="1583"/>
        <v>1KTK</v>
      </c>
      <c r="AS834" t="s">
        <v>1144</v>
      </c>
      <c r="AT834" s="1" t="s">
        <v>1145</v>
      </c>
      <c r="AU834" s="4" t="str">
        <f>IF(IF(IF(AQ834=DL834,10,0)+IF(NOT(AN834=$AU$1)=TRUE,10,0)=
20,"XXXX",IF(IF((BC834+1)=2,0,1)+IF(AN834=$AU$1,1,0)=2,TRUE,""))
="",IF(IF(AQ834=AQ833,10,0)+IF(NOT(AN834=$AU$1)=TRUE,10,0)=
20,"XXXX",IF(IF((BC834+1)=2,0,1)+IF(AN834=$AU$1,1,0)=2,TRUE,
"")),IF(IF(AQ834=DL834,10,0)+IF(NOT(AN834=$AU$1)=TRUE,10,0)=
20,"XXXX",IF(IF((BC834+1)=2,0,1)+IF(AN834=$AU$1,1,0)=2,TRUE,"")))</f>
        <v>XXXX</v>
      </c>
      <c r="AV834">
        <v>11000</v>
      </c>
      <c r="AW834">
        <v>11000</v>
      </c>
      <c r="AX834">
        <v>10367</v>
      </c>
      <c r="AY834" t="str">
        <f t="shared" si="1634"/>
        <v>8992775317242</v>
      </c>
      <c r="AZ834" t="str">
        <f t="shared" si="1584"/>
        <v>GERY DONUTS</v>
      </c>
      <c r="BA834" t="s">
        <v>4301</v>
      </c>
      <c r="BB834" t="s">
        <v>4301</v>
      </c>
      <c r="BC834" s="9" t="str" cm="1">
        <f t="array" aca="1" ref="BC834" ca="1">LEFT(AR834,MATCH(FALSE,ISNUMBER(MID(AR834,ROW(INDIRECT("1:"&amp;LEN(AR834)+1)), 1) *1),0) -1)</f>
        <v>1</v>
      </c>
      <c r="BD834" s="1"/>
      <c r="BF834" s="21"/>
      <c r="BK834" s="1"/>
      <c r="BM834" s="1"/>
      <c r="BN834" s="1"/>
      <c r="BR834" s="22"/>
      <c r="BS834">
        <v>0</v>
      </c>
      <c r="BT834" s="1" t="s">
        <v>5103</v>
      </c>
      <c r="BV834" s="4" t="str">
        <f>IF(IFERROR(SEARCH($A$1,DN834),0)&gt;0,$A$1,"")</f>
        <v/>
      </c>
      <c r="BW834" s="4" t="str">
        <f>IF(IFERROR(SEARCH($B$1,DN834),0)&gt;0,$B$1,"")</f>
        <v/>
      </c>
      <c r="BX834" s="4" t="str">
        <f>IF(IFERROR(SEARCH($C$1,DN834),0)&gt;0,$C$1,"")</f>
        <v/>
      </c>
      <c r="BY834" s="4" t="str">
        <f>IF(IFERROR(SEARCH($D$1,DN834),0)&gt;0,$D$1,"")</f>
        <v/>
      </c>
      <c r="BZ834" s="4" t="str">
        <f>IF(IFERROR(SEARCH($E$1,DN834),0)&gt;0,$E$1,"")</f>
        <v/>
      </c>
      <c r="CA834" s="4" t="str">
        <f>IF(IFERROR(SEARCH($F$1,DN834),0)&gt;0,$F$1,"")</f>
        <v/>
      </c>
      <c r="CB834" s="4" t="str">
        <f>IF(IFERROR(SEARCH($G$1,DN834),0)&gt;0,$G$1,"")</f>
        <v>KTK</v>
      </c>
      <c r="CC834" s="4" t="str">
        <f>IF(IFERROR(SEARCH($H$1,DN834),0)&gt;0,$H$1,"")</f>
        <v/>
      </c>
      <c r="CD834" s="4" t="str">
        <f>IF(IFERROR(SEARCH($I$1,DN834),0)&gt;0,$I$1,"")</f>
        <v/>
      </c>
      <c r="CE834" s="4" t="str">
        <f>IF(IFERROR(SEARCH($J$1,DN834),0)&gt;0,$J$1,"")</f>
        <v/>
      </c>
      <c r="CF834" s="4" t="str">
        <f>IF(IFERROR(SEARCH($K$1,DN834),0)&gt;0,$K$1,"")</f>
        <v/>
      </c>
      <c r="CG834" s="4" t="str">
        <f>IF(IFERROR(SEARCH($L$1,DN834),0)&gt;0,$L$1,"")</f>
        <v/>
      </c>
      <c r="CH834" s="4" t="str">
        <f>IF(IFERROR(SEARCH($M$1,DN834),0)&gt;0,$M$1,"")</f>
        <v/>
      </c>
      <c r="CI834" s="4" t="str">
        <f>IF(IFERROR(SEARCH($N$1,DN834),0)&gt;0,$N$1,"")</f>
        <v/>
      </c>
      <c r="CJ834" s="4" t="str">
        <f>IF(IFERROR(SEARCH($O$1,DN834),0)&gt;0,$O$1,"")</f>
        <v>DUS</v>
      </c>
      <c r="CK834" s="4" t="str">
        <f>IF(IFERROR(SEARCH($P$1,DN834),0)&gt;0,$P$1,"")</f>
        <v/>
      </c>
      <c r="CL834" s="4" t="str">
        <f>IF(IFERROR(SEARCH($Q$1,DN834),0)&gt;0,$Q$1,"")</f>
        <v/>
      </c>
      <c r="CM834" s="4" t="str">
        <f>IF(IFERROR(SEARCH($R$1,DN834),0)&gt;0,$R$1,"")</f>
        <v/>
      </c>
      <c r="CN834" s="4" t="str">
        <f>IF(IFERROR(SEARCH($S$1,DN834),0)&gt;0,$S$1,"")</f>
        <v/>
      </c>
      <c r="CO834" s="4" t="str">
        <f>IF(IFERROR(SEARCH($T$1,DN834),0)&gt;0,$T$1,"")</f>
        <v/>
      </c>
      <c r="CP834" s="4" t="str">
        <f>IF(IFERROR(SEARCH($U$1,DN834),0)&gt;0,$U$1,"")</f>
        <v/>
      </c>
      <c r="CQ834" s="4" t="str">
        <f>IF(IFERROR(SEARCH($V$1,DN834),0)&gt;0,$V$1,"")</f>
        <v/>
      </c>
      <c r="CR834" s="4" t="str">
        <f>IF(IFERROR(SEARCH($W$1,DN834),0)&gt;0,$W$1,"")</f>
        <v/>
      </c>
      <c r="CS834" s="4" t="str">
        <f>IF(IFERROR(SEARCH($X$1,DN834),0)&gt;0,$X$1,"")</f>
        <v/>
      </c>
      <c r="CT834" s="4">
        <f>LEN(BW834)+LEN(BX834)+LEN(BY834)+LEN(BZ834)+LEN(CA834)+LEN(CO834)+LEN(CB834)+LEN(CC834)+LEN(CD834)+LEN(CE834)+LEN(CF834)+LEN(CG834)+LEN(CH834)+LEN(CI834)+LEN(CP834)+LEN(CJ834)+LEN(CK834)+LEN(CQ834)+LEN(BV834)+LEN(CL834)+LEN(CS834)+LEN(CM834)+LEN(CR834)+LEN(CN834)</f>
        <v>6</v>
      </c>
      <c r="CU834" s="4" t="str">
        <f>IF(IFERROR(SEARCH($Z$1,DN834),0)&gt;0,$Z$1,"")</f>
        <v>-</v>
      </c>
      <c r="CV834" s="4" t="str">
        <f>IF(IFERROR(SEARCH($AA$1,DN834),0)&gt;0,$AA$1,"")</f>
        <v>/</v>
      </c>
      <c r="CW834" s="4" t="str">
        <f>IF(IFERROR(SEARCH($AB$1,DN834),0)&gt;0,$AB$1,"")</f>
        <v/>
      </c>
      <c r="CX834" s="4" t="str">
        <f>IF(IFERROR(SEARCH($AC$1,DN834),0)&gt;0,$AC$1,"")</f>
        <v/>
      </c>
      <c r="CY834" s="4" t="str">
        <f>IF(IFERROR(SEARCH($AD$1,DN834),0)&gt;0,$AD$1,"")</f>
        <v/>
      </c>
      <c r="CZ834" s="4" t="str">
        <f>IF(IFERROR(SEARCH($AE$1,DN834),0)&gt;0,$AE$1,"")</f>
        <v/>
      </c>
      <c r="DA834" s="4">
        <f>LEN(DM834)</f>
        <v>8</v>
      </c>
      <c r="DB834" s="4">
        <f>LEN(DN834)</f>
        <v>20</v>
      </c>
      <c r="DC834" s="4">
        <f>DB834-DA834</f>
        <v>12</v>
      </c>
      <c r="DD834" s="4" t="str">
        <f>RIGHT(DN834,4)</f>
        <v>/DUS</v>
      </c>
      <c r="DE834" s="4" t="str">
        <f>RIGHT(DN834,5)</f>
        <v>K/DUS</v>
      </c>
      <c r="DF834" s="4" t="str" cm="1">
        <f t="array" ref="DF834">LEFT(DM834,SUM(LEN(DM834)-LEN(SUBSTITUTE(DM834,{"0";"1";"2";"3";"4";"5";"6";"7";"8";"9"},""))))</f>
        <v>6</v>
      </c>
      <c r="DG834" s="4">
        <f>LEN(DT834)</f>
        <v>13</v>
      </c>
      <c r="DH834" s="4" t="b">
        <f>LEFT(DM834,1)=DF834</f>
        <v>1</v>
      </c>
      <c r="DI834" s="4" t="str">
        <f>RIGHT(DD834,3)</f>
        <v>DUS</v>
      </c>
      <c r="DJ834" s="4" t="b">
        <f>IF((DL834=AQ836)=TRUE,TRUE,IF((AQ834=DL834)=TRUE,TRUE,FALSE))</f>
        <v>1</v>
      </c>
      <c r="DK834" s="4" t="b">
        <f>LEFT(DN834,2)=LEFT(DO834,2)</f>
        <v>0</v>
      </c>
      <c r="DL834" s="5" t="str">
        <f>LEFT(DN834,(DC834-1))</f>
        <v>GERY DONUTS</v>
      </c>
      <c r="DM834" s="4" t="str">
        <f>IFERROR(RIGHT(DN834,LEN(DN834)-FIND("-",DN834)),1)</f>
        <v>6KTK/DUS</v>
      </c>
      <c r="DN834" t="s">
        <v>1146</v>
      </c>
      <c r="DO834" s="1"/>
      <c r="DP834" s="4" t="b">
        <f ca="1">IF(IF(IF(DL834=AQ836,10,0)+IF(NOT(DI834=$AU$1)=TRUE,10,0)=
20,"XXXX",IF(IF((DX834+1)=2,0,1)+IF(DI834=$AU$1,1,0)=2,TRUE,""))
="",IF(IF(DL834=AQ834,10,0)+IF(NOT(DI834=$AU$1)=TRUE,10,0)=
20,"XXXX",IF(IF((DX834+1)=2,0,1)+IF(DI834=$AU$1,1,0)=2,TRUE,
"")),IF(IF(DL834=AQ836,10,0)+IF(NOT(DI834=$AU$1)=TRUE,10,0)=
20,"XXXX",IF(IF((DX834+1)=2,0,1)+IF(DI834=$AU$1,1,0)=2,TRUE,"")))</f>
        <v>1</v>
      </c>
      <c r="DQ834">
        <v>65000</v>
      </c>
      <c r="DR834">
        <v>65000</v>
      </c>
      <c r="DS834">
        <v>62200</v>
      </c>
      <c r="DT834" t="str">
        <f>IF(DO834&gt;0,DO834,"8000000000"&amp;ROW(DS834))</f>
        <v>8000000000834</v>
      </c>
      <c r="DU834" t="str">
        <f>DL834</f>
        <v>GERY DONUTS</v>
      </c>
      <c r="DV834" t="s">
        <v>4301</v>
      </c>
      <c r="DW834" t="s">
        <v>4301</v>
      </c>
      <c r="DX834" s="4" t="str" cm="1">
        <f t="array" aca="1" ref="DX834" ca="1">LEFT(DM834,MATCH(FALSE,ISNUMBER(MID(DM834,ROW(INDIRECT("1:"&amp;LEN(DM834)+1)), 1) *1),0) -1)</f>
        <v>6</v>
      </c>
      <c r="DY834" s="1"/>
      <c r="EA834" s="21"/>
      <c r="EC834" s="5"/>
      <c r="EF834" s="1"/>
      <c r="EH834" s="1"/>
      <c r="EI834" s="1"/>
      <c r="EL834" s="5"/>
      <c r="EM834" s="22"/>
      <c r="EN834">
        <v>0</v>
      </c>
      <c r="EO834" s="1" t="s">
        <v>5103</v>
      </c>
    </row>
    <row r="836" spans="1:145">
      <c r="A836" s="4" t="str">
        <f t="shared" ref="A836:A895" si="1636">IF(IFERROR(SEARCH($A$1,AS836),0)&gt;0,$A$1,"")</f>
        <v/>
      </c>
      <c r="B836" s="4" t="str">
        <f t="shared" ref="B836:B895" si="1637">IF(IFERROR(SEARCH($B$1,AS836),0)&gt;0,$B$1,"")</f>
        <v>PCS</v>
      </c>
      <c r="C836" s="4" t="str">
        <f t="shared" ref="C836:C895" si="1638">IF(IFERROR(SEARCH($C$1,AS836),0)&gt;0,$C$1,"")</f>
        <v/>
      </c>
      <c r="D836" s="4" t="str">
        <f t="shared" ref="D836:D895" si="1639">IF(IFERROR(SEARCH($D$1,AS836),0)&gt;0,$D$1,"")</f>
        <v/>
      </c>
      <c r="E836" s="4" t="str">
        <f t="shared" ref="E836:E895" si="1640">IF(IFERROR(SEARCH($E$1,AS836),0)&gt;0,$E$1,"")</f>
        <v/>
      </c>
      <c r="F836" s="4" t="str">
        <f t="shared" ref="F836:F895" si="1641">IF(IFERROR(SEARCH($F$1,AS836),0)&gt;0,$F$1,"")</f>
        <v/>
      </c>
      <c r="G836" s="4" t="str">
        <f t="shared" ref="G836:G895" si="1642">IF(IFERROR(SEARCH($G$1,AS836),0)&gt;0,$G$1,"")</f>
        <v>KTK</v>
      </c>
      <c r="H836" s="4" t="str">
        <f t="shared" ref="H836:H895" si="1643">IF(IFERROR(SEARCH($H$1,AS836),0)&gt;0,$H$1,"")</f>
        <v/>
      </c>
      <c r="I836" s="4" t="str">
        <f t="shared" ref="I836:I895" si="1644">IF(IFERROR(SEARCH($I$1,AS836),0)&gt;0,$I$1,"")</f>
        <v/>
      </c>
      <c r="J836" s="4" t="str">
        <f t="shared" ref="J836:J895" si="1645">IF(IFERROR(SEARCH($J$1,AS836),0)&gt;0,$J$1,"")</f>
        <v/>
      </c>
      <c r="K836" s="4" t="str">
        <f t="shared" ref="K836:K895" si="1646">IF(IFERROR(SEARCH($K$1,AS836),0)&gt;0,$K$1,"")</f>
        <v/>
      </c>
      <c r="L836" s="4" t="str">
        <f t="shared" ref="L836:L895" si="1647">IF(IFERROR(SEARCH($L$1,AS836),0)&gt;0,$L$1,"")</f>
        <v/>
      </c>
      <c r="M836" s="4" t="str">
        <f t="shared" ref="M836:M895" si="1648">IF(IFERROR(SEARCH($M$1,AS836),0)&gt;0,$M$1,"")</f>
        <v/>
      </c>
      <c r="N836" s="4" t="str">
        <f t="shared" ref="N836:N895" si="1649">IF(IFERROR(SEARCH($N$1,AS836),0)&gt;0,$N$1,"")</f>
        <v/>
      </c>
      <c r="O836" s="4" t="str">
        <f t="shared" ref="O836:O895" si="1650">IF(IFERROR(SEARCH($O$1,AS836),0)&gt;0,$O$1,"")</f>
        <v/>
      </c>
      <c r="P836" s="4" t="str">
        <f t="shared" ref="P836:P895" si="1651">IF(IFERROR(SEARCH($P$1,AS836),0)&gt;0,$P$1,"")</f>
        <v/>
      </c>
      <c r="Q836" s="4" t="str">
        <f t="shared" ref="Q836:Q895" si="1652">IF(IFERROR(SEARCH($Q$1,AS836),0)&gt;0,$Q$1,"")</f>
        <v/>
      </c>
      <c r="R836" s="4" t="str">
        <f t="shared" ref="R836:R895" si="1653">IF(IFERROR(SEARCH($R$1,AS836),0)&gt;0,$R$1,"")</f>
        <v/>
      </c>
      <c r="S836" s="4" t="str">
        <f t="shared" ref="S836:S895" si="1654">IF(IFERROR(SEARCH($S$1,AS836),0)&gt;0,$S$1,"")</f>
        <v/>
      </c>
      <c r="T836" s="4" t="str">
        <f t="shared" ref="T836:T895" si="1655">IF(IFERROR(SEARCH($T$1,AS836),0)&gt;0,$T$1,"")</f>
        <v/>
      </c>
      <c r="U836" s="4" t="str">
        <f t="shared" ref="U836:U895" si="1656">IF(IFERROR(SEARCH($U$1,AS836),0)&gt;0,$U$1,"")</f>
        <v/>
      </c>
      <c r="V836" s="4" t="str">
        <f t="shared" ref="V836:V895" si="1657">IF(IFERROR(SEARCH($V$1,AS836),0)&gt;0,$V$1,"")</f>
        <v/>
      </c>
      <c r="W836" s="4" t="str">
        <f t="shared" ref="W836:W895" si="1658">IF(IFERROR(SEARCH($W$1,AS836),0)&gt;0,$W$1,"")</f>
        <v/>
      </c>
      <c r="X836" s="4" t="str">
        <f t="shared" ref="X836:X895" si="1659">IF(IFERROR(SEARCH($X$1,AS836),0)&gt;0,$X$1,"")</f>
        <v/>
      </c>
      <c r="Y836" s="4">
        <f t="shared" ref="Y836:Y895" si="1660">LEN(B836)+LEN(C836)+LEN(D836)+LEN(E836)+LEN(F836)+LEN(T836)+LEN(G836)+LEN(H836)+LEN(I836)+LEN(J836)+LEN(K836)+LEN(L836)+LEN(M836)+LEN(N836)+LEN(U836)+LEN(O836)+LEN(P836)+LEN(V836)+LEN(A836)+LEN(Q836)+LEN(X836)+LEN(R836)+LEN(W836)+LEN(S836)</f>
        <v>6</v>
      </c>
      <c r="Z836" s="4" t="str">
        <f t="shared" ref="Z836:Z895" si="1661">IF(IFERROR(SEARCH($Z$1,AS836),0)&gt;0,$Z$1,"")</f>
        <v>-</v>
      </c>
      <c r="AA836" s="4" t="str">
        <f t="shared" ref="AA836:AA895" si="1662">IF(IFERROR(SEARCH($AA$1,AS836),0)&gt;0,$AA$1,"")</f>
        <v>/</v>
      </c>
      <c r="AB836" s="4" t="str">
        <f t="shared" ref="AB836:AB895" si="1663">IF(IFERROR(SEARCH($AB$1,AS836),0)&gt;0,$AB$1,"")</f>
        <v/>
      </c>
      <c r="AC836" s="4" t="str">
        <f t="shared" ref="AC836:AC895" si="1664">IF(IFERROR(SEARCH($AC$1,AS836),0)&gt;0,$AC$1,"")</f>
        <v/>
      </c>
      <c r="AD836" s="4" t="str">
        <f t="shared" ref="AD836:AD895" si="1665">IF(IFERROR(SEARCH($AD$1,AS836),0)&gt;0,$AD$1,"")</f>
        <v/>
      </c>
      <c r="AE836" s="4" t="str">
        <f t="shared" ref="AE836:AE895" si="1666">IF(IFERROR(SEARCH($AE$1,AS836),0)&gt;0,$AE$1,"")</f>
        <v/>
      </c>
      <c r="AF836" s="4">
        <f t="shared" ref="AF836:AF895" si="1667">LEN(AR836)</f>
        <v>9</v>
      </c>
      <c r="AG836" s="4">
        <f t="shared" ref="AG836:AG895" si="1668">LEN(AS836)</f>
        <v>37</v>
      </c>
      <c r="AH836" s="4">
        <f t="shared" ref="AH836:AH895" si="1669">AG836-AF836</f>
        <v>28</v>
      </c>
      <c r="AI836" s="4" t="str">
        <f t="shared" ref="AI836:AI895" si="1670">RIGHT(AS836,4)</f>
        <v>/KTK</v>
      </c>
      <c r="AJ836" s="4" t="str">
        <f t="shared" ref="AJ836:AJ895" si="1671">RIGHT(AS836,5)</f>
        <v>S/KTK</v>
      </c>
      <c r="AK836" s="4" t="str" cm="1">
        <f t="array" ref="AK836">LEFT(AR836,SUM(LEN(AR836)-LEN(SUBSTITUTE(AR836,{"0";"1";"2";"3";"4";"5";"6";"7";"8";"9"},""))))</f>
        <v>24</v>
      </c>
      <c r="AL836" s="4">
        <f t="shared" si="1580"/>
        <v>13</v>
      </c>
      <c r="AM836" s="4" t="b">
        <f>LEFT(AR836,2)=AK836</f>
        <v>1</v>
      </c>
      <c r="AN836" s="4" t="str">
        <f>RIGHT(AI836,3)</f>
        <v>KTK</v>
      </c>
      <c r="AO836" s="4" t="b">
        <f>IF((AQ836=AQ837)=TRUE,TRUE,IF((DL834=AQ836)=TRUE,TRUE,FALSE))</f>
        <v>0</v>
      </c>
      <c r="AP836" s="4" t="b">
        <f t="shared" ref="AP836:AP895" si="1672">LEFT(AS836,2)=LEFT(AT836,2)</f>
        <v>0</v>
      </c>
      <c r="AQ836" s="5" t="str">
        <f t="shared" ref="AQ836:AQ895" si="1673">LEFT(AS836,(AH836-1))</f>
        <v>GERY EGG ROLL COKLAT KELAPA</v>
      </c>
      <c r="AR836" s="4" t="str">
        <f t="shared" ref="AR836:AR895" si="1674">IFERROR(RIGHT(AS836,LEN(AS836)-FIND("-",AS836)),1)</f>
        <v>24PCS/KTK</v>
      </c>
      <c r="AS836" t="s">
        <v>4704</v>
      </c>
      <c r="AT836" s="1" t="s">
        <v>1147</v>
      </c>
      <c r="AU836" s="4" t="str">
        <f ca="1">IF(IF(IF(AQ836=AQ837,10,0)+IF(NOT(AN836=$AU$1)=TRUE,10,0)=
20,"XXXX",IF(IF((BC836+1)=2,0,1)+IF(AN836=$AU$1,1,0)=2,TRUE,""))
="",IF(IF(AQ836=DL834,10,0)+IF(NOT(AN836=$AU$1)=TRUE,10,0)=
20,"XXXX",IF(IF((BC836+1)=2,0,1)+IF(AN836=$AU$1,1,0)=2,TRUE,
"")),IF(IF(AQ836=AQ837,10,0)+IF(NOT(AN836=$AU$1)=TRUE,10,0)=
20,"XXXX",IF(IF((BC836+1)=2,0,1)+IF(AN836=$AU$1,1,0)=2,TRUE,"")))</f>
        <v/>
      </c>
      <c r="AV836">
        <v>21000</v>
      </c>
      <c r="AW836">
        <v>21000</v>
      </c>
      <c r="AX836">
        <v>19500</v>
      </c>
      <c r="AY836" t="str">
        <f t="shared" si="1634"/>
        <v>8992775311585</v>
      </c>
      <c r="AZ836" t="str">
        <f t="shared" si="1584"/>
        <v>GERY EGG ROLL COKLAT KELAPA</v>
      </c>
      <c r="BA836" t="s">
        <v>4301</v>
      </c>
      <c r="BB836" t="s">
        <v>4301</v>
      </c>
      <c r="BC836" s="4" t="str" cm="1">
        <f t="array" aca="1" ref="BC836" ca="1">LEFT(AR836,MATCH(FALSE,ISNUMBER(MID(AR836,ROW(INDIRECT("1:"&amp;LEN(AR836)+1)), 1) *1),0) -1)</f>
        <v>24</v>
      </c>
      <c r="BD836" s="1"/>
      <c r="BF836" s="21"/>
      <c r="BK836" s="1"/>
      <c r="BM836" s="1"/>
      <c r="BN836" s="1"/>
      <c r="BR836" s="22"/>
      <c r="BS836">
        <v>0</v>
      </c>
      <c r="BT836" s="1" t="s">
        <v>5103</v>
      </c>
    </row>
    <row r="837" spans="1:145">
      <c r="A837" s="4" t="str">
        <f t="shared" si="1636"/>
        <v/>
      </c>
      <c r="B837" s="4" t="str">
        <f t="shared" si="1637"/>
        <v/>
      </c>
      <c r="C837" s="4" t="str">
        <f t="shared" si="1638"/>
        <v>BKS</v>
      </c>
      <c r="D837" s="4" t="str">
        <f t="shared" si="1639"/>
        <v/>
      </c>
      <c r="E837" s="4" t="str">
        <f t="shared" si="1640"/>
        <v/>
      </c>
      <c r="F837" s="4" t="str">
        <f t="shared" si="1641"/>
        <v/>
      </c>
      <c r="G837" s="4" t="str">
        <f t="shared" si="1642"/>
        <v/>
      </c>
      <c r="H837" s="4" t="str">
        <f t="shared" si="1643"/>
        <v/>
      </c>
      <c r="I837" s="4" t="str">
        <f t="shared" si="1644"/>
        <v/>
      </c>
      <c r="J837" s="4" t="str">
        <f t="shared" si="1645"/>
        <v/>
      </c>
      <c r="K837" s="4" t="str">
        <f t="shared" si="1646"/>
        <v/>
      </c>
      <c r="L837" s="4" t="str">
        <f t="shared" si="1647"/>
        <v/>
      </c>
      <c r="M837" s="4" t="str">
        <f t="shared" si="1648"/>
        <v/>
      </c>
      <c r="N837" s="4" t="str">
        <f t="shared" si="1649"/>
        <v/>
      </c>
      <c r="O837" s="4" t="str">
        <f t="shared" si="1650"/>
        <v/>
      </c>
      <c r="P837" s="4" t="str">
        <f t="shared" si="1651"/>
        <v/>
      </c>
      <c r="Q837" s="4" t="str">
        <f t="shared" si="1652"/>
        <v/>
      </c>
      <c r="R837" s="4" t="str">
        <f t="shared" si="1653"/>
        <v/>
      </c>
      <c r="S837" s="4" t="str">
        <f t="shared" si="1654"/>
        <v/>
      </c>
      <c r="T837" s="4" t="str">
        <f t="shared" si="1655"/>
        <v>PACK</v>
      </c>
      <c r="U837" s="4" t="str">
        <f t="shared" si="1656"/>
        <v/>
      </c>
      <c r="V837" s="4" t="str">
        <f t="shared" si="1657"/>
        <v/>
      </c>
      <c r="W837" s="4" t="str">
        <f t="shared" si="1658"/>
        <v/>
      </c>
      <c r="X837" s="4" t="str">
        <f t="shared" si="1659"/>
        <v/>
      </c>
      <c r="Y837" s="4">
        <f t="shared" si="1660"/>
        <v>7</v>
      </c>
      <c r="Z837" s="4" t="str">
        <f t="shared" si="1661"/>
        <v>-</v>
      </c>
      <c r="AA837" s="4" t="str">
        <f t="shared" si="1662"/>
        <v>/</v>
      </c>
      <c r="AB837" s="4" t="str">
        <f t="shared" si="1663"/>
        <v/>
      </c>
      <c r="AC837" s="4" t="str">
        <f t="shared" si="1664"/>
        <v/>
      </c>
      <c r="AD837" s="4" t="str">
        <f t="shared" si="1665"/>
        <v/>
      </c>
      <c r="AE837" s="4" t="str">
        <f t="shared" si="1666"/>
        <v/>
      </c>
      <c r="AF837" s="4">
        <f t="shared" si="1667"/>
        <v>10</v>
      </c>
      <c r="AG837" s="4">
        <f t="shared" si="1668"/>
        <v>29</v>
      </c>
      <c r="AH837" s="4">
        <f t="shared" si="1669"/>
        <v>19</v>
      </c>
      <c r="AI837" s="4" t="str">
        <f t="shared" si="1670"/>
        <v>PACK</v>
      </c>
      <c r="AJ837" s="4" t="str">
        <f t="shared" si="1671"/>
        <v>/PACK</v>
      </c>
      <c r="AK837" s="4" t="str" cm="1">
        <f t="array" ref="AK837">LEFT(AR837,SUM(LEN(AR837)-LEN(SUBSTITUTE(AR837,{"0";"1";"2";"3";"4";"5";"6";"7";"8";"9"},""))))</f>
        <v>10</v>
      </c>
      <c r="AL837" s="4">
        <f t="shared" ref="AL837:AL895" si="1675">LEN(AY837)</f>
        <v>13</v>
      </c>
      <c r="AM837" s="4" t="b">
        <f>LEFT(AR837,2)=AK837</f>
        <v>1</v>
      </c>
      <c r="AN837" s="4" t="str">
        <f>RIGHT(AI837,4)</f>
        <v>PACK</v>
      </c>
      <c r="AO837" s="4" t="b">
        <f>IF((AQ837=DL839)=TRUE,TRUE,IF((AQ836=AQ837)=TRUE,TRUE,FALSE))</f>
        <v>0</v>
      </c>
      <c r="AP837" s="4" t="b">
        <f t="shared" si="1672"/>
        <v>0</v>
      </c>
      <c r="AQ837" s="5" t="str">
        <f t="shared" si="1673"/>
        <v>GERY KREKERS BERAS</v>
      </c>
      <c r="AR837" s="4" t="str">
        <f t="shared" si="1674"/>
        <v>10BKS/PACK</v>
      </c>
      <c r="AS837" t="s">
        <v>1148</v>
      </c>
      <c r="AT837" s="1" t="s">
        <v>1149</v>
      </c>
      <c r="AU837" s="4" t="str">
        <f ca="1">IF(IF(IF(AQ837=DL839,10,0)+IF(NOT(AN837=$AU$1)=TRUE,10,0)=
20,"XXXX",IF(IF((BC837+1)=2,0,1)+IF(AN837=$AU$1,1,0)=2,TRUE,""))
="",IF(IF(AQ837=AQ836,10,0)+IF(NOT(AN837=$AU$1)=TRUE,10,0)=
20,"XXXX",IF(IF((BC837+1)=2,0,1)+IF(AN837=$AU$1,1,0)=2,TRUE,
"")),IF(IF(AQ837=DL839,10,0)+IF(NOT(AN837=$AU$1)=TRUE,10,0)=
20,"XXXX",IF(IF((BC837+1)=2,0,1)+IF(AN837=$AU$1,1,0)=2,TRUE,"")))</f>
        <v/>
      </c>
      <c r="AV837">
        <v>9000</v>
      </c>
      <c r="AW837">
        <v>9000</v>
      </c>
      <c r="AX837">
        <v>8800</v>
      </c>
      <c r="AY837" t="str">
        <f t="shared" si="1634"/>
        <v>8992775000779</v>
      </c>
      <c r="AZ837" t="str">
        <f t="shared" ref="AZ837:AZ895" si="1676">AQ837</f>
        <v>GERY KREKERS BERAS</v>
      </c>
      <c r="BA837" t="s">
        <v>4301</v>
      </c>
      <c r="BB837" t="s">
        <v>4301</v>
      </c>
      <c r="BC837" s="4" t="str" cm="1">
        <f t="array" aca="1" ref="BC837" ca="1">LEFT(AR837,MATCH(FALSE,ISNUMBER(MID(AR837,ROW(INDIRECT("1:"&amp;LEN(AR837)+1)), 1) *1),0) -1)</f>
        <v>10</v>
      </c>
      <c r="BD837" s="1"/>
      <c r="BF837" s="21"/>
      <c r="BK837" s="1"/>
      <c r="BM837" s="1"/>
      <c r="BN837" s="1"/>
      <c r="BR837" s="22"/>
      <c r="BS837">
        <v>0</v>
      </c>
      <c r="BT837" s="1" t="s">
        <v>5103</v>
      </c>
    </row>
    <row r="839" spans="1:145">
      <c r="A839" s="4" t="str">
        <f t="shared" si="1636"/>
        <v/>
      </c>
      <c r="B839" s="4" t="str">
        <f t="shared" si="1637"/>
        <v>PCS</v>
      </c>
      <c r="C839" s="4" t="str">
        <f t="shared" si="1638"/>
        <v/>
      </c>
      <c r="D839" s="4" t="str">
        <f t="shared" si="1639"/>
        <v/>
      </c>
      <c r="E839" s="4" t="str">
        <f t="shared" si="1640"/>
        <v/>
      </c>
      <c r="F839" s="4" t="str">
        <f t="shared" si="1641"/>
        <v>RTG</v>
      </c>
      <c r="G839" s="4" t="str">
        <f t="shared" si="1642"/>
        <v/>
      </c>
      <c r="H839" s="4" t="str">
        <f t="shared" si="1643"/>
        <v/>
      </c>
      <c r="I839" s="4" t="str">
        <f t="shared" si="1644"/>
        <v/>
      </c>
      <c r="J839" s="4" t="str">
        <f t="shared" si="1645"/>
        <v/>
      </c>
      <c r="K839" s="4" t="str">
        <f t="shared" si="1646"/>
        <v/>
      </c>
      <c r="L839" s="4" t="str">
        <f t="shared" si="1647"/>
        <v/>
      </c>
      <c r="M839" s="4" t="str">
        <f t="shared" si="1648"/>
        <v/>
      </c>
      <c r="N839" s="4" t="str">
        <f t="shared" si="1649"/>
        <v/>
      </c>
      <c r="O839" s="4" t="str">
        <f t="shared" si="1650"/>
        <v/>
      </c>
      <c r="P839" s="4" t="str">
        <f t="shared" si="1651"/>
        <v/>
      </c>
      <c r="Q839" s="4" t="str">
        <f t="shared" si="1652"/>
        <v/>
      </c>
      <c r="R839" s="4" t="str">
        <f t="shared" si="1653"/>
        <v/>
      </c>
      <c r="S839" s="4" t="str">
        <f t="shared" si="1654"/>
        <v/>
      </c>
      <c r="T839" s="4" t="str">
        <f t="shared" si="1655"/>
        <v/>
      </c>
      <c r="U839" s="4" t="str">
        <f t="shared" si="1656"/>
        <v/>
      </c>
      <c r="V839" s="4" t="str">
        <f t="shared" si="1657"/>
        <v/>
      </c>
      <c r="W839" s="4" t="str">
        <f t="shared" si="1658"/>
        <v/>
      </c>
      <c r="X839" s="4" t="str">
        <f t="shared" si="1659"/>
        <v/>
      </c>
      <c r="Y839" s="4">
        <f t="shared" si="1660"/>
        <v>6</v>
      </c>
      <c r="Z839" s="4" t="str">
        <f t="shared" si="1661"/>
        <v>-</v>
      </c>
      <c r="AA839" s="4" t="str">
        <f t="shared" si="1662"/>
        <v>/</v>
      </c>
      <c r="AB839" s="4" t="str">
        <f t="shared" si="1663"/>
        <v/>
      </c>
      <c r="AC839" s="4" t="str">
        <f t="shared" si="1664"/>
        <v/>
      </c>
      <c r="AD839" s="4" t="str">
        <f t="shared" si="1665"/>
        <v/>
      </c>
      <c r="AE839" s="4" t="str">
        <f t="shared" si="1666"/>
        <v/>
      </c>
      <c r="AF839" s="4">
        <f t="shared" si="1667"/>
        <v>9</v>
      </c>
      <c r="AG839" s="4">
        <f t="shared" si="1668"/>
        <v>20</v>
      </c>
      <c r="AH839" s="4">
        <f t="shared" si="1669"/>
        <v>11</v>
      </c>
      <c r="AI839" s="4" t="str">
        <f t="shared" si="1670"/>
        <v>/RTG</v>
      </c>
      <c r="AJ839" s="4" t="str">
        <f t="shared" si="1671"/>
        <v>S/RTG</v>
      </c>
      <c r="AK839" s="4" t="str" cm="1">
        <f t="array" ref="AK839">LEFT(AR839,SUM(LEN(AR839)-LEN(SUBSTITUTE(AR839,{"0";"1";"2";"3";"4";"5";"6";"7";"8";"9"},""))))</f>
        <v>20</v>
      </c>
      <c r="AL839" s="4">
        <f t="shared" si="1675"/>
        <v>13</v>
      </c>
      <c r="AM839" s="4" t="b">
        <f>LEFT(AR839,2)=AK839</f>
        <v>1</v>
      </c>
      <c r="AN839" s="4" t="str">
        <f>RIGHT(AI839,3)</f>
        <v>RTG</v>
      </c>
      <c r="AO839" s="4" t="b">
        <f>IF((AQ839=AQ840)=TRUE,TRUE,IF((DL839=AQ839)=TRUE,TRUE,FALSE))</f>
        <v>1</v>
      </c>
      <c r="AP839" s="4" t="b">
        <f t="shared" si="1672"/>
        <v>0</v>
      </c>
      <c r="AQ839" s="5" t="str">
        <f t="shared" si="1673"/>
        <v>GERY MESES</v>
      </c>
      <c r="AR839" s="4" t="str">
        <f t="shared" si="1674"/>
        <v>20PCS/RTG</v>
      </c>
      <c r="AS839" t="s">
        <v>4885</v>
      </c>
      <c r="AU839" s="4" t="str">
        <f ca="1">IF(IF(IF(AQ839=AQ840,10,0)+IF(NOT(AN839=$AU$1)=TRUE,10,0)=
20,"XXXX",IF(IF((BC839+1)=2,0,1)+IF(AN839=$AU$1,1,0)=2,TRUE,""))
="",IF(IF(AQ839=DL839,10,0)+IF(NOT(AN839=$AU$1)=TRUE,10,0)=
20,"XXXX",IF(IF((BC839+1)=2,0,1)+IF(AN839=$AU$1,1,0)=2,TRUE,
"")),IF(IF(AQ839=AQ840,10,0)+IF(NOT(AN839=$AU$1)=TRUE,10,0)=
20,"XXXX",IF(IF((BC839+1)=2,0,1)+IF(AN839=$AU$1,1,0)=2,TRUE,"")))</f>
        <v>XXXX</v>
      </c>
      <c r="AV839">
        <v>18000</v>
      </c>
      <c r="AW839">
        <v>18000</v>
      </c>
      <c r="AX839">
        <v>16500</v>
      </c>
      <c r="AY839" t="str">
        <f t="shared" si="1634"/>
        <v>8000000000839</v>
      </c>
      <c r="AZ839" t="str">
        <f t="shared" si="1676"/>
        <v>GERY MESES</v>
      </c>
      <c r="BA839" t="s">
        <v>4301</v>
      </c>
      <c r="BB839" t="s">
        <v>4301</v>
      </c>
      <c r="BC839" s="4" t="str" cm="1">
        <f t="array" aca="1" ref="BC839" ca="1">LEFT(AR839,MATCH(FALSE,ISNUMBER(MID(AR839,ROW(INDIRECT("1:"&amp;LEN(AR839)+1)), 1) *1),0) -1)</f>
        <v>20</v>
      </c>
      <c r="BD839" s="1"/>
      <c r="BF839" s="21"/>
      <c r="BK839" s="1"/>
      <c r="BM839" s="1"/>
      <c r="BN839" s="1"/>
      <c r="BR839" s="22"/>
      <c r="BS839">
        <v>0</v>
      </c>
      <c r="BT839" s="1" t="s">
        <v>5103</v>
      </c>
      <c r="BV839" s="4" t="str">
        <f>IF(IFERROR(SEARCH($A$1,DN839),0)&gt;0,$A$1,"")</f>
        <v/>
      </c>
      <c r="BW839" s="4" t="str">
        <f>IF(IFERROR(SEARCH($B$1,DN839),0)&gt;0,$B$1,"")</f>
        <v/>
      </c>
      <c r="BX839" s="4" t="str">
        <f>IF(IFERROR(SEARCH($C$1,DN839),0)&gt;0,$C$1,"")</f>
        <v/>
      </c>
      <c r="BY839" s="4" t="str">
        <f>IF(IFERROR(SEARCH($D$1,DN839),0)&gt;0,$D$1,"")</f>
        <v/>
      </c>
      <c r="BZ839" s="4" t="str">
        <f>IF(IFERROR(SEARCH($E$1,DN839),0)&gt;0,$E$1,"")</f>
        <v/>
      </c>
      <c r="CA839" s="4" t="str">
        <f>IF(IFERROR(SEARCH($F$1,DN839),0)&gt;0,$F$1,"")</f>
        <v>RTG</v>
      </c>
      <c r="CB839" s="4" t="str">
        <f>IF(IFERROR(SEARCH($G$1,DN839),0)&gt;0,$G$1,"")</f>
        <v/>
      </c>
      <c r="CC839" s="4" t="str">
        <f>IF(IFERROR(SEARCH($H$1,DN839),0)&gt;0,$H$1,"")</f>
        <v/>
      </c>
      <c r="CD839" s="4" t="str">
        <f>IF(IFERROR(SEARCH($I$1,DN839),0)&gt;0,$I$1,"")</f>
        <v/>
      </c>
      <c r="CE839" s="4" t="str">
        <f>IF(IFERROR(SEARCH($J$1,DN839),0)&gt;0,$J$1,"")</f>
        <v/>
      </c>
      <c r="CF839" s="4" t="str">
        <f>IF(IFERROR(SEARCH($K$1,DN839),0)&gt;0,$K$1,"")</f>
        <v/>
      </c>
      <c r="CG839" s="4" t="str">
        <f>IF(IFERROR(SEARCH($L$1,DN839),0)&gt;0,$L$1,"")</f>
        <v/>
      </c>
      <c r="CH839" s="4" t="str">
        <f>IF(IFERROR(SEARCH($M$1,DN839),0)&gt;0,$M$1,"")</f>
        <v/>
      </c>
      <c r="CI839" s="4" t="str">
        <f>IF(IFERROR(SEARCH($N$1,DN839),0)&gt;0,$N$1,"")</f>
        <v/>
      </c>
      <c r="CJ839" s="4" t="str">
        <f>IF(IFERROR(SEARCH($O$1,DN839),0)&gt;0,$O$1,"")</f>
        <v>DUS</v>
      </c>
      <c r="CK839" s="4" t="str">
        <f>IF(IFERROR(SEARCH($P$1,DN839),0)&gt;0,$P$1,"")</f>
        <v/>
      </c>
      <c r="CL839" s="4" t="str">
        <f>IF(IFERROR(SEARCH($Q$1,DN839),0)&gt;0,$Q$1,"")</f>
        <v/>
      </c>
      <c r="CM839" s="4" t="str">
        <f>IF(IFERROR(SEARCH($R$1,DN839),0)&gt;0,$R$1,"")</f>
        <v/>
      </c>
      <c r="CN839" s="4" t="str">
        <f>IF(IFERROR(SEARCH($S$1,DN839),0)&gt;0,$S$1,"")</f>
        <v/>
      </c>
      <c r="CO839" s="4" t="str">
        <f>IF(IFERROR(SEARCH($T$1,DN839),0)&gt;0,$T$1,"")</f>
        <v/>
      </c>
      <c r="CP839" s="4" t="str">
        <f>IF(IFERROR(SEARCH($U$1,DN839),0)&gt;0,$U$1,"")</f>
        <v/>
      </c>
      <c r="CQ839" s="4" t="str">
        <f>IF(IFERROR(SEARCH($V$1,DN839),0)&gt;0,$V$1,"")</f>
        <v/>
      </c>
      <c r="CR839" s="4" t="str">
        <f>IF(IFERROR(SEARCH($W$1,DN839),0)&gt;0,$W$1,"")</f>
        <v/>
      </c>
      <c r="CS839" s="4" t="str">
        <f>IF(IFERROR(SEARCH($X$1,DN839),0)&gt;0,$X$1,"")</f>
        <v/>
      </c>
      <c r="CT839" s="4">
        <f>LEN(BW839)+LEN(BX839)+LEN(BY839)+LEN(BZ839)+LEN(CA839)+LEN(CO839)+LEN(CB839)+LEN(CC839)+LEN(CD839)+LEN(CE839)+LEN(CF839)+LEN(CG839)+LEN(CH839)+LEN(CI839)+LEN(CP839)+LEN(CJ839)+LEN(CK839)+LEN(CQ839)+LEN(BV839)+LEN(CL839)+LEN(CS839)+LEN(CM839)+LEN(CR839)+LEN(CN839)</f>
        <v>6</v>
      </c>
      <c r="CU839" s="4" t="str">
        <f>IF(IFERROR(SEARCH($Z$1,DN839),0)&gt;0,$Z$1,"")</f>
        <v>-</v>
      </c>
      <c r="CV839" s="4" t="str">
        <f>IF(IFERROR(SEARCH($AA$1,DN839),0)&gt;0,$AA$1,"")</f>
        <v>/</v>
      </c>
      <c r="CW839" s="4" t="str">
        <f>IF(IFERROR(SEARCH($AB$1,DN839),0)&gt;0,$AB$1,"")</f>
        <v/>
      </c>
      <c r="CX839" s="4" t="str">
        <f>IF(IFERROR(SEARCH($AC$1,DN839),0)&gt;0,$AC$1,"")</f>
        <v/>
      </c>
      <c r="CY839" s="4" t="str">
        <f>IF(IFERROR(SEARCH($AD$1,DN839),0)&gt;0,$AD$1,"")</f>
        <v/>
      </c>
      <c r="CZ839" s="4" t="str">
        <f>IF(IFERROR(SEARCH($AE$1,DN839),0)&gt;0,$AE$1,"")</f>
        <v/>
      </c>
      <c r="DA839" s="4">
        <f>LEN(DM839)</f>
        <v>9</v>
      </c>
      <c r="DB839" s="4">
        <f>LEN(DN839)</f>
        <v>20</v>
      </c>
      <c r="DC839" s="4">
        <f>DB839-DA839</f>
        <v>11</v>
      </c>
      <c r="DD839" s="4" t="str">
        <f>RIGHT(DN839,4)</f>
        <v>/DUS</v>
      </c>
      <c r="DE839" s="4" t="str">
        <f>RIGHT(DN839,5)</f>
        <v>G/DUS</v>
      </c>
      <c r="DF839" s="4" t="str" cm="1">
        <f t="array" ref="DF839">LEFT(DM839,SUM(LEN(DM839)-LEN(SUBSTITUTE(DM839,{"0";"1";"2";"3";"4";"5";"6";"7";"8";"9"},""))))</f>
        <v>12</v>
      </c>
      <c r="DG839" s="4">
        <f>LEN(DT839)</f>
        <v>13</v>
      </c>
      <c r="DH839" s="4" t="b">
        <f>LEFT(DM839,2)=DF839</f>
        <v>1</v>
      </c>
      <c r="DI839" s="4" t="str">
        <f>RIGHT(DD839,3)</f>
        <v>DUS</v>
      </c>
      <c r="DJ839" s="4" t="b">
        <f>IF((DL839=AQ839)=TRUE,TRUE,IF((AQ837=DL839)=TRUE,TRUE,FALSE))</f>
        <v>1</v>
      </c>
      <c r="DK839" s="4" t="b">
        <f>LEFT(DN839,2)=LEFT(DO839,2)</f>
        <v>0</v>
      </c>
      <c r="DL839" s="5" t="str">
        <f>LEFT(DN839,(DC839-1))</f>
        <v>GERY MESES</v>
      </c>
      <c r="DM839" s="4" t="str">
        <f>IFERROR(RIGHT(DN839,LEN(DN839)-FIND("-",DN839)),1)</f>
        <v>12RTG/DUS</v>
      </c>
      <c r="DN839" t="s">
        <v>1150</v>
      </c>
      <c r="DO839" s="1"/>
      <c r="DP839" s="4" t="b">
        <f ca="1">IF(IF(IF(DL839=AQ839,10,0)+IF(NOT(DI839=$AU$1)=TRUE,10,0)=
20,"XXXX",IF(IF((DX839+1)=2,0,1)+IF(DI839=$AU$1,1,0)=2,TRUE,""))
="",IF(IF(DL839=AQ837,10,0)+IF(NOT(DI839=$AU$1)=TRUE,10,0)=
20,"XXXX",IF(IF((DX839+1)=2,0,1)+IF(DI839=$AU$1,1,0)=2,TRUE,
"")),IF(IF(DL839=AQ839,10,0)+IF(NOT(DI839=$AU$1)=TRUE,10,0)=
20,"XXXX",IF(IF((DX839+1)=2,0,1)+IF(DI839=$AU$1,1,0)=2,TRUE,"")))</f>
        <v>1</v>
      </c>
      <c r="DQ839">
        <v>103000</v>
      </c>
      <c r="DR839">
        <v>103000</v>
      </c>
      <c r="DS839">
        <v>102085</v>
      </c>
      <c r="DT839" t="str">
        <f>IF(DO839&gt;0,DO839,"8000000000"&amp;ROW(DS839))</f>
        <v>8000000000839</v>
      </c>
      <c r="DU839" t="str">
        <f>DL839</f>
        <v>GERY MESES</v>
      </c>
      <c r="DV839" t="s">
        <v>4301</v>
      </c>
      <c r="DW839" t="s">
        <v>4301</v>
      </c>
      <c r="DX839" s="4" t="str" cm="1">
        <f t="array" aca="1" ref="DX839" ca="1">LEFT(DM839,MATCH(FALSE,ISNUMBER(MID(DM839,ROW(INDIRECT("1:"&amp;LEN(DM839)+1)), 1) *1),0) -1)</f>
        <v>12</v>
      </c>
      <c r="DY839" s="1"/>
      <c r="EA839" s="21"/>
      <c r="EC839" s="5"/>
      <c r="EF839" s="1"/>
      <c r="EH839" s="1"/>
      <c r="EI839" s="1"/>
      <c r="EL839" s="5"/>
      <c r="EM839" s="22"/>
      <c r="EN839">
        <v>0</v>
      </c>
      <c r="EO839" s="1" t="s">
        <v>5103</v>
      </c>
    </row>
    <row r="840" spans="1:145">
      <c r="A840" s="4" t="str">
        <f t="shared" si="1636"/>
        <v/>
      </c>
      <c r="B840" s="4" t="str">
        <f t="shared" si="1637"/>
        <v>PCS</v>
      </c>
      <c r="C840" s="4" t="str">
        <f t="shared" si="1638"/>
        <v/>
      </c>
      <c r="D840" s="4" t="str">
        <f t="shared" si="1639"/>
        <v/>
      </c>
      <c r="E840" s="4" t="str">
        <f t="shared" si="1640"/>
        <v/>
      </c>
      <c r="F840" s="4" t="str">
        <f t="shared" si="1641"/>
        <v/>
      </c>
      <c r="G840" s="4" t="str">
        <f t="shared" si="1642"/>
        <v/>
      </c>
      <c r="H840" s="4" t="str">
        <f t="shared" si="1643"/>
        <v/>
      </c>
      <c r="I840" s="4" t="str">
        <f t="shared" si="1644"/>
        <v/>
      </c>
      <c r="J840" s="4" t="str">
        <f t="shared" si="1645"/>
        <v/>
      </c>
      <c r="K840" s="4" t="str">
        <f t="shared" si="1646"/>
        <v/>
      </c>
      <c r="L840" s="4" t="str">
        <f t="shared" si="1647"/>
        <v/>
      </c>
      <c r="M840" s="4" t="str">
        <f t="shared" si="1648"/>
        <v/>
      </c>
      <c r="N840" s="4" t="str">
        <f t="shared" si="1649"/>
        <v/>
      </c>
      <c r="O840" s="4" t="str">
        <f t="shared" si="1650"/>
        <v/>
      </c>
      <c r="P840" s="4" t="str">
        <f t="shared" si="1651"/>
        <v/>
      </c>
      <c r="Q840" s="4" t="str">
        <f t="shared" si="1652"/>
        <v/>
      </c>
      <c r="R840" s="4" t="str">
        <f t="shared" si="1653"/>
        <v/>
      </c>
      <c r="S840" s="4" t="str">
        <f t="shared" si="1654"/>
        <v/>
      </c>
      <c r="T840" s="4" t="str">
        <f t="shared" si="1655"/>
        <v/>
      </c>
      <c r="U840" s="4" t="str">
        <f t="shared" si="1656"/>
        <v/>
      </c>
      <c r="V840" s="4" t="str">
        <f t="shared" si="1657"/>
        <v/>
      </c>
      <c r="W840" s="4" t="str">
        <f t="shared" si="1658"/>
        <v/>
      </c>
      <c r="X840" s="4" t="str">
        <f t="shared" si="1659"/>
        <v/>
      </c>
      <c r="Y840" s="4">
        <f t="shared" si="1660"/>
        <v>3</v>
      </c>
      <c r="Z840" s="4" t="str">
        <f t="shared" si="1661"/>
        <v>-</v>
      </c>
      <c r="AA840" s="4" t="str">
        <f t="shared" si="1662"/>
        <v/>
      </c>
      <c r="AB840" s="4" t="str">
        <f t="shared" si="1663"/>
        <v/>
      </c>
      <c r="AC840" s="4" t="str">
        <f t="shared" si="1664"/>
        <v/>
      </c>
      <c r="AD840" s="4" t="str">
        <f t="shared" si="1665"/>
        <v/>
      </c>
      <c r="AE840" s="4" t="str">
        <f t="shared" si="1666"/>
        <v/>
      </c>
      <c r="AF840" s="4">
        <f t="shared" si="1667"/>
        <v>4</v>
      </c>
      <c r="AG840" s="4">
        <f t="shared" si="1668"/>
        <v>33</v>
      </c>
      <c r="AH840" s="4">
        <f t="shared" si="1669"/>
        <v>29</v>
      </c>
      <c r="AI840" s="4" t="str">
        <f t="shared" si="1670"/>
        <v>1PCS</v>
      </c>
      <c r="AJ840" s="4" t="str">
        <f t="shared" si="1671"/>
        <v>-1PCS</v>
      </c>
      <c r="AK840" s="4" t="str" cm="1">
        <f t="array" ref="AK840">LEFT(AR840,SUM(LEN(AR840)-LEN(SUBSTITUTE(AR840,{"0";"1";"2";"3";"4";"5";"6";"7";"8";"9"},""))))</f>
        <v>1</v>
      </c>
      <c r="AL840" s="4">
        <f t="shared" si="1675"/>
        <v>13</v>
      </c>
      <c r="AM840" s="4" t="b">
        <f>LEFT(AR840,1)=AK840</f>
        <v>1</v>
      </c>
      <c r="AN840" s="4" t="str">
        <f>RIGHT(AI840,3)</f>
        <v>PCS</v>
      </c>
      <c r="AO840" s="4" t="b">
        <f t="shared" ref="AO840:AO882" si="1677">IF((AQ840=AQ841)=TRUE,TRUE,IF((AQ839=AQ840)=TRUE,TRUE,FALSE))</f>
        <v>0</v>
      </c>
      <c r="AP840" s="4" t="b">
        <f t="shared" si="1672"/>
        <v>0</v>
      </c>
      <c r="AQ840" s="5" t="str">
        <f t="shared" si="1673"/>
        <v>GERY SALLUT MERIE SUSU BESAR</v>
      </c>
      <c r="AR840" s="4" t="str">
        <f t="shared" si="1674"/>
        <v>1PCS</v>
      </c>
      <c r="AS840" t="s">
        <v>4548</v>
      </c>
      <c r="AT840" s="1" t="s">
        <v>1151</v>
      </c>
      <c r="AU840" s="4" t="str">
        <f t="shared" ca="1" si="1632"/>
        <v/>
      </c>
      <c r="AV840">
        <v>6000</v>
      </c>
      <c r="AW840">
        <v>6000</v>
      </c>
      <c r="AX840">
        <v>5556</v>
      </c>
      <c r="AY840" t="str">
        <f t="shared" si="1634"/>
        <v>8992775005262</v>
      </c>
      <c r="AZ840" t="str">
        <f t="shared" si="1676"/>
        <v>GERY SALLUT MERIE SUSU BESAR</v>
      </c>
      <c r="BA840" t="s">
        <v>4301</v>
      </c>
      <c r="BB840" t="s">
        <v>4301</v>
      </c>
      <c r="BC840" s="9" t="str" cm="1">
        <f t="array" aca="1" ref="BC840" ca="1">LEFT(AR840,MATCH(FALSE,ISNUMBER(MID(AR840,ROW(INDIRECT("1:"&amp;LEN(AR840)+1)), 1) *1),0) -1)</f>
        <v>1</v>
      </c>
      <c r="BD840" s="1"/>
      <c r="BF840" s="21"/>
      <c r="BK840" s="1"/>
      <c r="BM840" s="1"/>
      <c r="BN840" s="1"/>
      <c r="BR840" s="22"/>
      <c r="BS840">
        <v>0</v>
      </c>
      <c r="BT840" s="1" t="s">
        <v>5103</v>
      </c>
    </row>
    <row r="841" spans="1:145">
      <c r="A841" s="4" t="str">
        <f t="shared" si="1636"/>
        <v/>
      </c>
      <c r="B841" s="4" t="str">
        <f t="shared" si="1637"/>
        <v>PCS</v>
      </c>
      <c r="C841" s="4" t="str">
        <f t="shared" si="1638"/>
        <v/>
      </c>
      <c r="D841" s="4" t="str">
        <f t="shared" si="1639"/>
        <v/>
      </c>
      <c r="E841" s="4" t="str">
        <f t="shared" si="1640"/>
        <v/>
      </c>
      <c r="F841" s="4" t="str">
        <f t="shared" si="1641"/>
        <v/>
      </c>
      <c r="G841" s="4" t="str">
        <f t="shared" si="1642"/>
        <v/>
      </c>
      <c r="H841" s="4" t="str">
        <f t="shared" si="1643"/>
        <v/>
      </c>
      <c r="I841" s="4" t="str">
        <f t="shared" si="1644"/>
        <v/>
      </c>
      <c r="J841" s="4" t="str">
        <f t="shared" si="1645"/>
        <v/>
      </c>
      <c r="K841" s="4" t="str">
        <f t="shared" si="1646"/>
        <v/>
      </c>
      <c r="L841" s="4" t="str">
        <f t="shared" si="1647"/>
        <v/>
      </c>
      <c r="M841" s="4" t="str">
        <f t="shared" si="1648"/>
        <v/>
      </c>
      <c r="N841" s="4" t="str">
        <f t="shared" si="1649"/>
        <v/>
      </c>
      <c r="O841" s="4" t="str">
        <f t="shared" si="1650"/>
        <v/>
      </c>
      <c r="P841" s="4" t="str">
        <f t="shared" si="1651"/>
        <v/>
      </c>
      <c r="Q841" s="4" t="str">
        <f t="shared" si="1652"/>
        <v/>
      </c>
      <c r="R841" s="4" t="str">
        <f t="shared" si="1653"/>
        <v/>
      </c>
      <c r="S841" s="4" t="str">
        <f t="shared" si="1654"/>
        <v/>
      </c>
      <c r="T841" s="4" t="str">
        <f t="shared" si="1655"/>
        <v>PACK</v>
      </c>
      <c r="U841" s="4" t="str">
        <f t="shared" si="1656"/>
        <v/>
      </c>
      <c r="V841" s="4" t="str">
        <f t="shared" si="1657"/>
        <v/>
      </c>
      <c r="W841" s="4" t="str">
        <f t="shared" si="1658"/>
        <v/>
      </c>
      <c r="X841" s="4" t="str">
        <f t="shared" si="1659"/>
        <v/>
      </c>
      <c r="Y841" s="4">
        <f t="shared" si="1660"/>
        <v>7</v>
      </c>
      <c r="Z841" s="4" t="str">
        <f t="shared" si="1661"/>
        <v>-</v>
      </c>
      <c r="AA841" s="4" t="str">
        <f t="shared" si="1662"/>
        <v>/</v>
      </c>
      <c r="AB841" s="4" t="str">
        <f t="shared" si="1663"/>
        <v/>
      </c>
      <c r="AC841" s="4" t="str">
        <f t="shared" si="1664"/>
        <v/>
      </c>
      <c r="AD841" s="4" t="str">
        <f t="shared" si="1665"/>
        <v/>
      </c>
      <c r="AE841" s="4" t="str">
        <f t="shared" si="1666"/>
        <v/>
      </c>
      <c r="AF841" s="4">
        <f t="shared" si="1667"/>
        <v>10</v>
      </c>
      <c r="AG841" s="4">
        <f t="shared" si="1668"/>
        <v>32</v>
      </c>
      <c r="AH841" s="4">
        <f t="shared" si="1669"/>
        <v>22</v>
      </c>
      <c r="AI841" s="4" t="str">
        <f t="shared" si="1670"/>
        <v>PACK</v>
      </c>
      <c r="AJ841" s="4" t="str">
        <f t="shared" si="1671"/>
        <v>/PACK</v>
      </c>
      <c r="AK841" s="4" t="str" cm="1">
        <f t="array" ref="AK841">LEFT(AR841,SUM(LEN(AR841)-LEN(SUBSTITUTE(AR841,{"0";"1";"2";"3";"4";"5";"6";"7";"8";"9"},""))))</f>
        <v>24</v>
      </c>
      <c r="AL841" s="4">
        <f t="shared" si="1675"/>
        <v>13</v>
      </c>
      <c r="AM841" s="4" t="b">
        <f>LEFT(AR841,2)=AK841</f>
        <v>1</v>
      </c>
      <c r="AN841" s="4" t="str">
        <f>RIGHT(AI841,4)</f>
        <v>PACK</v>
      </c>
      <c r="AO841" s="4" t="e">
        <f>IF((AQ841=#REF!)=TRUE,TRUE,IF((AQ840=AQ841)=TRUE,TRUE,FALSE))</f>
        <v>#REF!</v>
      </c>
      <c r="AP841" s="4" t="b">
        <f t="shared" si="1672"/>
        <v>0</v>
      </c>
      <c r="AQ841" s="5" t="str">
        <f t="shared" si="1673"/>
        <v>GERY SALUUT CHOCOLATE</v>
      </c>
      <c r="AR841" s="4" t="str">
        <f t="shared" si="1674"/>
        <v>24PCS/PACK</v>
      </c>
      <c r="AS841" t="s">
        <v>5149</v>
      </c>
      <c r="AU841" s="4" t="e">
        <f>IF(IF(IF(AQ841=#REF!,10,0)+IF(NOT(AN841=$AU$1)=TRUE,10,0)=
20,"XXXX",IF(IF((BC841+1)=2,0,1)+IF(AN841=$AU$1,1,0)=2,TRUE,""))
="",IF(IF(AQ841=AQ840,10,0)+IF(NOT(AN841=$AU$1)=TRUE,10,0)=
20,"XXXX",IF(IF((BC841+1)=2,0,1)+IF(AN841=$AU$1,1,0)=2,TRUE,
"")),IF(IF(AQ841=#REF!,10,0)+IF(NOT(AN841=$AU$1)=TRUE,10,0)=
20,"XXXX",IF(IF((BC841+1)=2,0,1)+IF(AN841=$AU$1,1,0)=2,TRUE,"")))</f>
        <v>#REF!</v>
      </c>
      <c r="AV841">
        <v>10500</v>
      </c>
      <c r="AW841">
        <v>10500</v>
      </c>
      <c r="AX841">
        <v>10100</v>
      </c>
      <c r="AY841" t="str">
        <f t="shared" si="1634"/>
        <v>8000000000841</v>
      </c>
      <c r="AZ841" t="str">
        <f t="shared" si="1676"/>
        <v>GERY SALUUT CHOCOLATE</v>
      </c>
      <c r="BA841" t="s">
        <v>4301</v>
      </c>
      <c r="BB841" t="s">
        <v>4301</v>
      </c>
      <c r="BC841" s="4" t="str" cm="1">
        <f t="array" aca="1" ref="BC841" ca="1">LEFT(AR841,MATCH(FALSE,ISNUMBER(MID(AR841,ROW(INDIRECT("1:"&amp;LEN(AR841)+1)), 1) *1),0) -1)</f>
        <v>24</v>
      </c>
      <c r="BD841" s="1"/>
      <c r="BF841" s="21"/>
      <c r="BK841" s="1"/>
      <c r="BM841" s="1"/>
      <c r="BN841" s="1"/>
      <c r="BR841" s="22"/>
      <c r="BS841">
        <v>0</v>
      </c>
      <c r="BT841" s="1" t="s">
        <v>5103</v>
      </c>
    </row>
    <row r="843" spans="1:145">
      <c r="A843" s="4" t="str">
        <f t="shared" si="1636"/>
        <v/>
      </c>
      <c r="B843" s="4" t="str">
        <f t="shared" si="1637"/>
        <v/>
      </c>
      <c r="C843" s="4" t="str">
        <f t="shared" si="1638"/>
        <v>BKS</v>
      </c>
      <c r="D843" s="4" t="str">
        <f t="shared" si="1639"/>
        <v/>
      </c>
      <c r="E843" s="4" t="str">
        <f t="shared" si="1640"/>
        <v/>
      </c>
      <c r="F843" s="4" t="str">
        <f t="shared" si="1641"/>
        <v>RTG</v>
      </c>
      <c r="G843" s="4" t="str">
        <f t="shared" si="1642"/>
        <v/>
      </c>
      <c r="H843" s="4" t="str">
        <f t="shared" si="1643"/>
        <v/>
      </c>
      <c r="I843" s="4" t="str">
        <f t="shared" si="1644"/>
        <v/>
      </c>
      <c r="J843" s="4" t="str">
        <f t="shared" si="1645"/>
        <v/>
      </c>
      <c r="K843" s="4" t="str">
        <f t="shared" si="1646"/>
        <v/>
      </c>
      <c r="L843" s="4" t="str">
        <f t="shared" si="1647"/>
        <v/>
      </c>
      <c r="M843" s="4" t="str">
        <f t="shared" si="1648"/>
        <v/>
      </c>
      <c r="N843" s="4" t="str">
        <f t="shared" si="1649"/>
        <v/>
      </c>
      <c r="O843" s="4" t="str">
        <f t="shared" si="1650"/>
        <v/>
      </c>
      <c r="P843" s="4" t="str">
        <f t="shared" si="1651"/>
        <v/>
      </c>
      <c r="Q843" s="4" t="str">
        <f t="shared" si="1652"/>
        <v/>
      </c>
      <c r="R843" s="4" t="str">
        <f t="shared" si="1653"/>
        <v/>
      </c>
      <c r="S843" s="4" t="str">
        <f t="shared" si="1654"/>
        <v/>
      </c>
      <c r="T843" s="4" t="str">
        <f t="shared" si="1655"/>
        <v/>
      </c>
      <c r="U843" s="4" t="str">
        <f t="shared" si="1656"/>
        <v/>
      </c>
      <c r="V843" s="4" t="str">
        <f t="shared" si="1657"/>
        <v/>
      </c>
      <c r="W843" s="4" t="str">
        <f t="shared" si="1658"/>
        <v/>
      </c>
      <c r="X843" s="4" t="str">
        <f t="shared" si="1659"/>
        <v/>
      </c>
      <c r="Y843" s="4">
        <f t="shared" si="1660"/>
        <v>6</v>
      </c>
      <c r="Z843" s="4" t="str">
        <f t="shared" si="1661"/>
        <v>-</v>
      </c>
      <c r="AA843" s="4" t="str">
        <f t="shared" si="1662"/>
        <v>/</v>
      </c>
      <c r="AB843" s="4" t="str">
        <f t="shared" si="1663"/>
        <v/>
      </c>
      <c r="AC843" s="4" t="str">
        <f t="shared" si="1664"/>
        <v/>
      </c>
      <c r="AD843" s="4" t="str">
        <f t="shared" si="1665"/>
        <v/>
      </c>
      <c r="AE843" s="4" t="str">
        <f t="shared" si="1666"/>
        <v/>
      </c>
      <c r="AF843" s="4">
        <f t="shared" si="1667"/>
        <v>9</v>
      </c>
      <c r="AG843" s="4">
        <f t="shared" si="1668"/>
        <v>31</v>
      </c>
      <c r="AH843" s="4">
        <f t="shared" si="1669"/>
        <v>22</v>
      </c>
      <c r="AI843" s="4" t="str">
        <f t="shared" si="1670"/>
        <v>/RTG</v>
      </c>
      <c r="AJ843" s="4" t="str">
        <f t="shared" si="1671"/>
        <v>S/RTG</v>
      </c>
      <c r="AK843" s="4" t="str" cm="1">
        <f t="array" ref="AK843">LEFT(AR843,SUM(LEN(AR843)-LEN(SUBSTITUTE(AR843,{"0";"1";"2";"3";"4";"5";"6";"7";"8";"9"},""))))</f>
        <v>10</v>
      </c>
      <c r="AL843" s="4">
        <f t="shared" si="1675"/>
        <v>13</v>
      </c>
      <c r="AM843" s="4" t="b">
        <f t="shared" ref="AM843:AM849" si="1678">LEFT(AR843,2)=AK843</f>
        <v>1</v>
      </c>
      <c r="AN843" s="4" t="str">
        <f t="shared" ref="AN843:AN849" si="1679">RIGHT(AI843,3)</f>
        <v>RTG</v>
      </c>
      <c r="AO843" s="4" t="b">
        <f>IF((AQ843=AQ844)=TRUE,TRUE,IF((DL843=AQ843)=TRUE,TRUE,FALSE))</f>
        <v>0</v>
      </c>
      <c r="AP843" s="4" t="b">
        <f t="shared" si="1672"/>
        <v>0</v>
      </c>
      <c r="AQ843" s="5" t="str">
        <f t="shared" si="1673"/>
        <v>GERY SALUUT 1000 ABON</v>
      </c>
      <c r="AR843" s="4" t="str">
        <f t="shared" si="1674"/>
        <v>10BKS/RTG</v>
      </c>
      <c r="AS843" t="s">
        <v>1152</v>
      </c>
      <c r="AT843" s="1" t="s">
        <v>1153</v>
      </c>
      <c r="AU843" s="4" t="str">
        <f ca="1">IF(IF(IF(AQ843=AQ844,10,0)+IF(NOT(AN843=$AU$1)=TRUE,10,0)=
20,"XXXX",IF(IF((BC843+1)=2,0,1)+IF(AN843=$AU$1,1,0)=2,TRUE,""))
="",IF(IF(AQ843=DL843,10,0)+IF(NOT(AN843=$AU$1)=TRUE,10,0)=
20,"XXXX",IF(IF((BC843+1)=2,0,1)+IF(AN843=$AU$1,1,0)=2,TRUE,
"")),IF(IF(AQ843=AQ844,10,0)+IF(NOT(AN843=$AU$1)=TRUE,10,0)=
20,"XXXX",IF(IF((BC843+1)=2,0,1)+IF(AN843=$AU$1,1,0)=2,TRUE,"")))</f>
        <v/>
      </c>
      <c r="AV843">
        <v>9000</v>
      </c>
      <c r="AW843">
        <v>9000</v>
      </c>
      <c r="AX843">
        <v>8434</v>
      </c>
      <c r="AY843" t="str">
        <f t="shared" si="1634"/>
        <v>8992775003978</v>
      </c>
      <c r="AZ843" t="str">
        <f t="shared" si="1676"/>
        <v>GERY SALUUT 1000 ABON</v>
      </c>
      <c r="BA843" t="s">
        <v>4301</v>
      </c>
      <c r="BB843" t="s">
        <v>4301</v>
      </c>
      <c r="BC843" s="4" t="str" cm="1">
        <f t="array" aca="1" ref="BC843" ca="1">LEFT(AR843,MATCH(FALSE,ISNUMBER(MID(AR843,ROW(INDIRECT("1:"&amp;LEN(AR843)+1)), 1) *1),0) -1)</f>
        <v>10</v>
      </c>
      <c r="BD843" s="1"/>
      <c r="BF843" s="21"/>
      <c r="BK843" s="1"/>
      <c r="BM843" s="1"/>
      <c r="BN843" s="1"/>
      <c r="BR843" s="22"/>
      <c r="BS843">
        <v>0</v>
      </c>
      <c r="BT843" s="1" t="s">
        <v>5103</v>
      </c>
      <c r="BV843" s="4" t="str">
        <f>IF(IFERROR(SEARCH($A$1,DN843),0)&gt;0,$A$1,"")</f>
        <v/>
      </c>
      <c r="BW843" s="4" t="str">
        <f>IF(IFERROR(SEARCH($B$1,DN843),0)&gt;0,$B$1,"")</f>
        <v/>
      </c>
      <c r="BX843" s="4" t="str">
        <f>IF(IFERROR(SEARCH($C$1,DN843),0)&gt;0,$C$1,"")</f>
        <v/>
      </c>
      <c r="BY843" s="4" t="str">
        <f>IF(IFERROR(SEARCH($D$1,DN843),0)&gt;0,$D$1,"")</f>
        <v/>
      </c>
      <c r="BZ843" s="4" t="str">
        <f>IF(IFERROR(SEARCH($E$1,DN843),0)&gt;0,$E$1,"")</f>
        <v/>
      </c>
      <c r="CA843" s="4" t="str">
        <f>IF(IFERROR(SEARCH($F$1,DN843),0)&gt;0,$F$1,"")</f>
        <v>RTG</v>
      </c>
      <c r="CB843" s="4" t="str">
        <f>IF(IFERROR(SEARCH($G$1,DN843),0)&gt;0,$G$1,"")</f>
        <v/>
      </c>
      <c r="CC843" s="4" t="str">
        <f>IF(IFERROR(SEARCH($H$1,DN843),0)&gt;0,$H$1,"")</f>
        <v/>
      </c>
      <c r="CD843" s="4" t="str">
        <f>IF(IFERROR(SEARCH($I$1,DN843),0)&gt;0,$I$1,"")</f>
        <v/>
      </c>
      <c r="CE843" s="4" t="str">
        <f>IF(IFERROR(SEARCH($J$1,DN843),0)&gt;0,$J$1,"")</f>
        <v/>
      </c>
      <c r="CF843" s="4" t="str">
        <f>IF(IFERROR(SEARCH($K$1,DN843),0)&gt;0,$K$1,"")</f>
        <v/>
      </c>
      <c r="CG843" s="4" t="str">
        <f>IF(IFERROR(SEARCH($L$1,DN843),0)&gt;0,$L$1,"")</f>
        <v/>
      </c>
      <c r="CH843" s="4" t="str">
        <f>IF(IFERROR(SEARCH($M$1,DN843),0)&gt;0,$M$1,"")</f>
        <v/>
      </c>
      <c r="CI843" s="4" t="str">
        <f>IF(IFERROR(SEARCH($N$1,DN843),0)&gt;0,$N$1,"")</f>
        <v/>
      </c>
      <c r="CJ843" s="4" t="str">
        <f>IF(IFERROR(SEARCH($O$1,DN843),0)&gt;0,$O$1,"")</f>
        <v>DUS</v>
      </c>
      <c r="CK843" s="4" t="str">
        <f>IF(IFERROR(SEARCH($P$1,DN843),0)&gt;0,$P$1,"")</f>
        <v/>
      </c>
      <c r="CL843" s="4" t="str">
        <f>IF(IFERROR(SEARCH($Q$1,DN843),0)&gt;0,$Q$1,"")</f>
        <v/>
      </c>
      <c r="CM843" s="4" t="str">
        <f>IF(IFERROR(SEARCH($R$1,DN843),0)&gt;0,$R$1,"")</f>
        <v/>
      </c>
      <c r="CN843" s="4" t="str">
        <f>IF(IFERROR(SEARCH($S$1,DN843),0)&gt;0,$S$1,"")</f>
        <v/>
      </c>
      <c r="CO843" s="4" t="str">
        <f>IF(IFERROR(SEARCH($T$1,DN843),0)&gt;0,$T$1,"")</f>
        <v/>
      </c>
      <c r="CP843" s="4" t="str">
        <f>IF(IFERROR(SEARCH($U$1,DN843),0)&gt;0,$U$1,"")</f>
        <v/>
      </c>
      <c r="CQ843" s="4" t="str">
        <f>IF(IFERROR(SEARCH($V$1,DN843),0)&gt;0,$V$1,"")</f>
        <v/>
      </c>
      <c r="CR843" s="4" t="str">
        <f>IF(IFERROR(SEARCH($W$1,DN843),0)&gt;0,$W$1,"")</f>
        <v/>
      </c>
      <c r="CS843" s="4" t="str">
        <f>IF(IFERROR(SEARCH($X$1,DN843),0)&gt;0,$X$1,"")</f>
        <v/>
      </c>
      <c r="CT843" s="4">
        <f>LEN(BW843)+LEN(BX843)+LEN(BY843)+LEN(BZ843)+LEN(CA843)+LEN(CO843)+LEN(CB843)+LEN(CC843)+LEN(CD843)+LEN(CE843)+LEN(CF843)+LEN(CG843)+LEN(CH843)+LEN(CI843)+LEN(CP843)+LEN(CJ843)+LEN(CK843)+LEN(CQ843)+LEN(BV843)+LEN(CL843)+LEN(CS843)+LEN(CM843)+LEN(CR843)+LEN(CN843)</f>
        <v>6</v>
      </c>
      <c r="CU843" s="4" t="str">
        <f>IF(IFERROR(SEARCH($Z$1,DN843),0)&gt;0,$Z$1,"")</f>
        <v>-</v>
      </c>
      <c r="CV843" s="4" t="str">
        <f>IF(IFERROR(SEARCH($AA$1,DN843),0)&gt;0,$AA$1,"")</f>
        <v>/</v>
      </c>
      <c r="CW843" s="4" t="str">
        <f>IF(IFERROR(SEARCH($AB$1,DN843),0)&gt;0,$AB$1,"")</f>
        <v/>
      </c>
      <c r="CX843" s="4" t="str">
        <f>IF(IFERROR(SEARCH($AC$1,DN843),0)&gt;0,$AC$1,"")</f>
        <v/>
      </c>
      <c r="CY843" s="4" t="str">
        <f>IF(IFERROR(SEARCH($AD$1,DN843),0)&gt;0,$AD$1,"")</f>
        <v/>
      </c>
      <c r="CZ843" s="4" t="str">
        <f>IF(IFERROR(SEARCH($AE$1,DN843),0)&gt;0,$AE$1,"")</f>
        <v/>
      </c>
      <c r="DA843" s="4">
        <f>LEN(DM843)</f>
        <v>9</v>
      </c>
      <c r="DB843" s="4">
        <f>LEN(DN843)</f>
        <v>26</v>
      </c>
      <c r="DC843" s="4">
        <f>DB843-DA843</f>
        <v>17</v>
      </c>
      <c r="DD843" s="4" t="str">
        <f>RIGHT(DN843,4)</f>
        <v>/DUS</v>
      </c>
      <c r="DE843" s="4" t="str">
        <f>RIGHT(DN843,5)</f>
        <v>G/DUS</v>
      </c>
      <c r="DF843" s="4" t="str" cm="1">
        <f t="array" ref="DF843">LEFT(DM843,SUM(LEN(DM843)-LEN(SUBSTITUTE(DM843,{"0";"1";"2";"3";"4";"5";"6";"7";"8";"9"},""))))</f>
        <v>12</v>
      </c>
      <c r="DG843" s="4">
        <f>LEN(DT843)</f>
        <v>13</v>
      </c>
      <c r="DH843" s="4" t="b">
        <f>LEFT(DM843,1)=DF843</f>
        <v>0</v>
      </c>
      <c r="DI843" s="4" t="str">
        <f>RIGHT(DD843,3)</f>
        <v>DUS</v>
      </c>
      <c r="DJ843" s="4" t="e">
        <f>IF((DL843=AQ843)=TRUE,TRUE,IF((#REF!=DL843)=TRUE,TRUE,FALSE))</f>
        <v>#REF!</v>
      </c>
      <c r="DK843" s="4" t="b">
        <f>LEFT(DN843,2)=LEFT(DO843,2)</f>
        <v>0</v>
      </c>
      <c r="DL843" s="5" t="str">
        <f>LEFT(DN843,(DC843-1))</f>
        <v>GERY SALUUT 1000</v>
      </c>
      <c r="DM843" s="4" t="str">
        <f>IFERROR(RIGHT(DN843,LEN(DN843)-FIND("-",DN843)),1)</f>
        <v>12RTG/DUS</v>
      </c>
      <c r="DN843" t="s">
        <v>5148</v>
      </c>
      <c r="DO843" s="1"/>
      <c r="DP843" s="4" t="b">
        <f ca="1">IF(IF(IF(DL843=AQ843,10,0)+IF(NOT(DI843=$AU$1)=TRUE,10,0)=
20,"XXXX",IF(IF((DX843+1)=2,0,1)+IF(DI843=$AU$1,1,0)=2,TRUE,""))
="",IF(IF(DL843=#REF!,10,0)+IF(NOT(DI843=$AU$1)=TRUE,10,0)=
20,"XXXX",IF(IF((DX843+1)=2,0,1)+IF(DI843=$AU$1,1,0)=2,TRUE,
"")),IF(IF(DL843=AQ843,10,0)+IF(NOT(DI843=$AU$1)=TRUE,10,0)=
20,"XXXX",IF(IF((DX843+1)=2,0,1)+IF(DI843=$AU$1,1,0)=2,TRUE,"")))</f>
        <v>1</v>
      </c>
      <c r="DQ843">
        <v>104000</v>
      </c>
      <c r="DR843">
        <v>104000</v>
      </c>
      <c r="DS843">
        <v>101200</v>
      </c>
      <c r="DT843" t="str">
        <f>IF(DO843&gt;0,DO843,"8000000000"&amp;ROW(DS843))</f>
        <v>8000000000843</v>
      </c>
      <c r="DU843" t="str">
        <f>DL843</f>
        <v>GERY SALUUT 1000</v>
      </c>
      <c r="DV843" t="s">
        <v>4301</v>
      </c>
      <c r="DW843" t="s">
        <v>4301</v>
      </c>
      <c r="DX843" s="4" t="str" cm="1">
        <f t="array" aca="1" ref="DX843" ca="1">LEFT(DM843,MATCH(FALSE,ISNUMBER(MID(DM843,ROW(INDIRECT("1:"&amp;LEN(DM843)+1)), 1) *1),0) -1)</f>
        <v>12</v>
      </c>
      <c r="DY843" s="1"/>
      <c r="EA843" s="21"/>
      <c r="EC843" s="5"/>
      <c r="EF843" s="1"/>
      <c r="EH843" s="1"/>
      <c r="EI843" s="1"/>
      <c r="EL843" s="5"/>
      <c r="EM843" s="22"/>
      <c r="EN843">
        <v>0</v>
      </c>
      <c r="EO843" s="1" t="s">
        <v>5103</v>
      </c>
    </row>
    <row r="844" spans="1:145">
      <c r="A844" s="4" t="str">
        <f t="shared" si="1636"/>
        <v/>
      </c>
      <c r="B844" s="4" t="str">
        <f t="shared" si="1637"/>
        <v/>
      </c>
      <c r="C844" s="4" t="str">
        <f t="shared" si="1638"/>
        <v>BKS</v>
      </c>
      <c r="D844" s="4" t="str">
        <f t="shared" si="1639"/>
        <v/>
      </c>
      <c r="E844" s="4" t="str">
        <f t="shared" si="1640"/>
        <v/>
      </c>
      <c r="F844" s="4" t="str">
        <f t="shared" si="1641"/>
        <v>RTG</v>
      </c>
      <c r="G844" s="4" t="str">
        <f t="shared" si="1642"/>
        <v/>
      </c>
      <c r="H844" s="4" t="str">
        <f t="shared" si="1643"/>
        <v/>
      </c>
      <c r="I844" s="4" t="str">
        <f t="shared" si="1644"/>
        <v/>
      </c>
      <c r="J844" s="4" t="str">
        <f t="shared" si="1645"/>
        <v/>
      </c>
      <c r="K844" s="4" t="str">
        <f t="shared" si="1646"/>
        <v/>
      </c>
      <c r="L844" s="4" t="str">
        <f t="shared" si="1647"/>
        <v/>
      </c>
      <c r="M844" s="4" t="str">
        <f t="shared" si="1648"/>
        <v/>
      </c>
      <c r="N844" s="4" t="str">
        <f t="shared" si="1649"/>
        <v/>
      </c>
      <c r="O844" s="4" t="str">
        <f t="shared" si="1650"/>
        <v/>
      </c>
      <c r="P844" s="4" t="str">
        <f t="shared" si="1651"/>
        <v/>
      </c>
      <c r="Q844" s="4" t="str">
        <f t="shared" si="1652"/>
        <v/>
      </c>
      <c r="R844" s="4" t="str">
        <f t="shared" si="1653"/>
        <v/>
      </c>
      <c r="S844" s="4" t="str">
        <f t="shared" si="1654"/>
        <v/>
      </c>
      <c r="T844" s="4" t="str">
        <f t="shared" si="1655"/>
        <v/>
      </c>
      <c r="U844" s="4" t="str">
        <f t="shared" si="1656"/>
        <v/>
      </c>
      <c r="V844" s="4" t="str">
        <f t="shared" si="1657"/>
        <v/>
      </c>
      <c r="W844" s="4" t="str">
        <f t="shared" si="1658"/>
        <v/>
      </c>
      <c r="X844" s="4" t="str">
        <f t="shared" si="1659"/>
        <v/>
      </c>
      <c r="Y844" s="4">
        <f t="shared" si="1660"/>
        <v>6</v>
      </c>
      <c r="Z844" s="4" t="str">
        <f t="shared" si="1661"/>
        <v>-</v>
      </c>
      <c r="AA844" s="4" t="str">
        <f t="shared" si="1662"/>
        <v>/</v>
      </c>
      <c r="AB844" s="4" t="str">
        <f t="shared" si="1663"/>
        <v/>
      </c>
      <c r="AC844" s="4" t="str">
        <f t="shared" si="1664"/>
        <v/>
      </c>
      <c r="AD844" s="4" t="str">
        <f t="shared" si="1665"/>
        <v/>
      </c>
      <c r="AE844" s="4" t="str">
        <f t="shared" si="1666"/>
        <v/>
      </c>
      <c r="AF844" s="4">
        <f t="shared" si="1667"/>
        <v>9</v>
      </c>
      <c r="AG844" s="4">
        <f t="shared" si="1668"/>
        <v>33</v>
      </c>
      <c r="AH844" s="4">
        <f t="shared" si="1669"/>
        <v>24</v>
      </c>
      <c r="AI844" s="4" t="str">
        <f t="shared" si="1670"/>
        <v>/RTG</v>
      </c>
      <c r="AJ844" s="4" t="str">
        <f t="shared" si="1671"/>
        <v>S/RTG</v>
      </c>
      <c r="AK844" s="4" t="str" cm="1">
        <f t="array" ref="AK844">LEFT(AR844,SUM(LEN(AR844)-LEN(SUBSTITUTE(AR844,{"0";"1";"2";"3";"4";"5";"6";"7";"8";"9"},""))))</f>
        <v>10</v>
      </c>
      <c r="AL844" s="4">
        <f t="shared" si="1675"/>
        <v>13</v>
      </c>
      <c r="AM844" s="4" t="b">
        <f t="shared" si="1678"/>
        <v>1</v>
      </c>
      <c r="AN844" s="4" t="str">
        <f t="shared" si="1679"/>
        <v>RTG</v>
      </c>
      <c r="AO844" s="4" t="b">
        <f t="shared" si="1677"/>
        <v>0</v>
      </c>
      <c r="AP844" s="4" t="b">
        <f t="shared" si="1672"/>
        <v>0</v>
      </c>
      <c r="AQ844" s="5" t="str">
        <f t="shared" si="1673"/>
        <v>GERY SALUUT 1000 CHEESE</v>
      </c>
      <c r="AR844" s="4" t="str">
        <f t="shared" si="1674"/>
        <v>10BKS/RTG</v>
      </c>
      <c r="AS844" t="s">
        <v>1154</v>
      </c>
      <c r="AT844" s="1" t="s">
        <v>1155</v>
      </c>
      <c r="AU844" s="4" t="str">
        <f t="shared" ca="1" si="1632"/>
        <v/>
      </c>
      <c r="AV844">
        <v>9000</v>
      </c>
      <c r="AW844">
        <v>9000</v>
      </c>
      <c r="AX844">
        <v>8434</v>
      </c>
      <c r="AY844" t="str">
        <f t="shared" si="1634"/>
        <v>8992775305034</v>
      </c>
      <c r="AZ844" t="str">
        <f t="shared" si="1676"/>
        <v>GERY SALUUT 1000 CHEESE</v>
      </c>
      <c r="BA844" t="s">
        <v>4301</v>
      </c>
      <c r="BB844" t="s">
        <v>4301</v>
      </c>
      <c r="BC844" s="4" t="str" cm="1">
        <f t="array" aca="1" ref="BC844" ca="1">LEFT(AR844,MATCH(FALSE,ISNUMBER(MID(AR844,ROW(INDIRECT("1:"&amp;LEN(AR844)+1)), 1) *1),0) -1)</f>
        <v>10</v>
      </c>
      <c r="BD844" s="1"/>
      <c r="BF844" s="21"/>
      <c r="BK844" s="1"/>
      <c r="BM844" s="1"/>
      <c r="BN844" s="1"/>
      <c r="BR844" s="22"/>
      <c r="BS844">
        <v>0</v>
      </c>
      <c r="BT844" s="1" t="s">
        <v>5103</v>
      </c>
      <c r="BV844" s="4" t="str">
        <f t="shared" ref="BV844:BV848" si="1680">IF(IFERROR(SEARCH($A$1,DN844),0)&gt;0,$A$1,"")</f>
        <v/>
      </c>
      <c r="BW844" s="4" t="str">
        <f t="shared" ref="BW844:BW848" si="1681">IF(IFERROR(SEARCH($B$1,DN844),0)&gt;0,$B$1,"")</f>
        <v/>
      </c>
      <c r="BX844" s="4" t="str">
        <f t="shared" ref="BX844:BX848" si="1682">IF(IFERROR(SEARCH($C$1,DN844),0)&gt;0,$C$1,"")</f>
        <v/>
      </c>
      <c r="BY844" s="4" t="str">
        <f t="shared" ref="BY844:BY848" si="1683">IF(IFERROR(SEARCH($D$1,DN844),0)&gt;0,$D$1,"")</f>
        <v/>
      </c>
      <c r="BZ844" s="4" t="str">
        <f t="shared" ref="BZ844:BZ848" si="1684">IF(IFERROR(SEARCH($E$1,DN844),0)&gt;0,$E$1,"")</f>
        <v/>
      </c>
      <c r="CA844" s="4" t="str">
        <f t="shared" ref="CA844:CA848" si="1685">IF(IFERROR(SEARCH($F$1,DN844),0)&gt;0,$F$1,"")</f>
        <v>RTG</v>
      </c>
      <c r="CB844" s="4" t="str">
        <f t="shared" ref="CB844:CB848" si="1686">IF(IFERROR(SEARCH($G$1,DN844),0)&gt;0,$G$1,"")</f>
        <v/>
      </c>
      <c r="CC844" s="4" t="str">
        <f t="shared" ref="CC844:CC848" si="1687">IF(IFERROR(SEARCH($H$1,DN844),0)&gt;0,$H$1,"")</f>
        <v/>
      </c>
      <c r="CD844" s="4" t="str">
        <f t="shared" ref="CD844:CD848" si="1688">IF(IFERROR(SEARCH($I$1,DN844),0)&gt;0,$I$1,"")</f>
        <v/>
      </c>
      <c r="CE844" s="4" t="str">
        <f t="shared" ref="CE844:CE848" si="1689">IF(IFERROR(SEARCH($J$1,DN844),0)&gt;0,$J$1,"")</f>
        <v/>
      </c>
      <c r="CF844" s="4" t="str">
        <f t="shared" ref="CF844:CF848" si="1690">IF(IFERROR(SEARCH($K$1,DN844),0)&gt;0,$K$1,"")</f>
        <v/>
      </c>
      <c r="CG844" s="4" t="str">
        <f t="shared" ref="CG844:CG848" si="1691">IF(IFERROR(SEARCH($L$1,DN844),0)&gt;0,$L$1,"")</f>
        <v/>
      </c>
      <c r="CH844" s="4" t="str">
        <f t="shared" ref="CH844:CH848" si="1692">IF(IFERROR(SEARCH($M$1,DN844),0)&gt;0,$M$1,"")</f>
        <v/>
      </c>
      <c r="CI844" s="4" t="str">
        <f t="shared" ref="CI844:CI848" si="1693">IF(IFERROR(SEARCH($N$1,DN844),0)&gt;0,$N$1,"")</f>
        <v/>
      </c>
      <c r="CJ844" s="4" t="str">
        <f t="shared" ref="CJ844:CJ848" si="1694">IF(IFERROR(SEARCH($O$1,DN844),0)&gt;0,$O$1,"")</f>
        <v>DUS</v>
      </c>
      <c r="CK844" s="4" t="str">
        <f t="shared" ref="CK844:CK848" si="1695">IF(IFERROR(SEARCH($P$1,DN844),0)&gt;0,$P$1,"")</f>
        <v/>
      </c>
      <c r="CL844" s="4" t="str">
        <f t="shared" ref="CL844:CL848" si="1696">IF(IFERROR(SEARCH($Q$1,DN844),0)&gt;0,$Q$1,"")</f>
        <v/>
      </c>
      <c r="CM844" s="4" t="str">
        <f t="shared" ref="CM844:CM848" si="1697">IF(IFERROR(SEARCH($R$1,DN844),0)&gt;0,$R$1,"")</f>
        <v/>
      </c>
      <c r="CN844" s="4" t="str">
        <f t="shared" ref="CN844:CN848" si="1698">IF(IFERROR(SEARCH($S$1,DN844),0)&gt;0,$S$1,"")</f>
        <v/>
      </c>
      <c r="CO844" s="4" t="str">
        <f t="shared" ref="CO844:CO848" si="1699">IF(IFERROR(SEARCH($T$1,DN844),0)&gt;0,$T$1,"")</f>
        <v/>
      </c>
      <c r="CP844" s="4" t="str">
        <f t="shared" ref="CP844:CP848" si="1700">IF(IFERROR(SEARCH($U$1,DN844),0)&gt;0,$U$1,"")</f>
        <v/>
      </c>
      <c r="CQ844" s="4" t="str">
        <f t="shared" ref="CQ844:CQ848" si="1701">IF(IFERROR(SEARCH($V$1,DN844),0)&gt;0,$V$1,"")</f>
        <v/>
      </c>
      <c r="CR844" s="4" t="str">
        <f t="shared" ref="CR844:CR848" si="1702">IF(IFERROR(SEARCH($W$1,DN844),0)&gt;0,$W$1,"")</f>
        <v/>
      </c>
      <c r="CS844" s="4" t="str">
        <f t="shared" ref="CS844:CS848" si="1703">IF(IFERROR(SEARCH($X$1,DN844),0)&gt;0,$X$1,"")</f>
        <v/>
      </c>
      <c r="CT844" s="4">
        <f t="shared" ref="CT844:CT848" si="1704">LEN(BW844)+LEN(BX844)+LEN(BY844)+LEN(BZ844)+LEN(CA844)+LEN(CO844)+LEN(CB844)+LEN(CC844)+LEN(CD844)+LEN(CE844)+LEN(CF844)+LEN(CG844)+LEN(CH844)+LEN(CI844)+LEN(CP844)+LEN(CJ844)+LEN(CK844)+LEN(CQ844)+LEN(BV844)+LEN(CL844)+LEN(CS844)+LEN(CM844)+LEN(CR844)+LEN(CN844)</f>
        <v>6</v>
      </c>
      <c r="CU844" s="4" t="str">
        <f t="shared" ref="CU844:CU848" si="1705">IF(IFERROR(SEARCH($Z$1,DN844),0)&gt;0,$Z$1,"")</f>
        <v>-</v>
      </c>
      <c r="CV844" s="4" t="str">
        <f t="shared" ref="CV844:CV848" si="1706">IF(IFERROR(SEARCH($AA$1,DN844),0)&gt;0,$AA$1,"")</f>
        <v>/</v>
      </c>
      <c r="CW844" s="4" t="str">
        <f t="shared" ref="CW844:CW848" si="1707">IF(IFERROR(SEARCH($AB$1,DN844),0)&gt;0,$AB$1,"")</f>
        <v/>
      </c>
      <c r="CX844" s="4" t="str">
        <f t="shared" ref="CX844:CX848" si="1708">IF(IFERROR(SEARCH($AC$1,DN844),0)&gt;0,$AC$1,"")</f>
        <v/>
      </c>
      <c r="CY844" s="4" t="str">
        <f t="shared" ref="CY844:CY848" si="1709">IF(IFERROR(SEARCH($AD$1,DN844),0)&gt;0,$AD$1,"")</f>
        <v/>
      </c>
      <c r="CZ844" s="4" t="str">
        <f t="shared" ref="CZ844:CZ848" si="1710">IF(IFERROR(SEARCH($AE$1,DN844),0)&gt;0,$AE$1,"")</f>
        <v/>
      </c>
      <c r="DA844" s="4">
        <f t="shared" ref="DA844:DA848" si="1711">LEN(DM844)</f>
        <v>9</v>
      </c>
      <c r="DB844" s="4">
        <f t="shared" ref="DB844:DB848" si="1712">LEN(DN844)</f>
        <v>26</v>
      </c>
      <c r="DC844" s="4">
        <f t="shared" ref="DC844:DC848" si="1713">DB844-DA844</f>
        <v>17</v>
      </c>
      <c r="DD844" s="4" t="str">
        <f t="shared" ref="DD844:DD848" si="1714">RIGHT(DN844,4)</f>
        <v>/DUS</v>
      </c>
      <c r="DE844" s="4" t="str">
        <f t="shared" ref="DE844:DE848" si="1715">RIGHT(DN844,5)</f>
        <v>G/DUS</v>
      </c>
      <c r="DF844" s="4" t="str" cm="1">
        <f t="array" ref="DF844">LEFT(DM844,SUM(LEN(DM844)-LEN(SUBSTITUTE(DM844,{"0";"1";"2";"3";"4";"5";"6";"7";"8";"9"},""))))</f>
        <v>12</v>
      </c>
      <c r="DG844" s="4">
        <f t="shared" ref="DG844:DG848" si="1716">LEN(DT844)</f>
        <v>13</v>
      </c>
      <c r="DH844" s="4" t="b">
        <f t="shared" ref="DH844:DH848" si="1717">LEFT(DM844,1)=DF844</f>
        <v>0</v>
      </c>
      <c r="DI844" s="4" t="str">
        <f t="shared" ref="DI844:DI848" si="1718">RIGHT(DD844,3)</f>
        <v>DUS</v>
      </c>
      <c r="DJ844" s="4" t="b">
        <f t="shared" ref="DJ844:DJ848" si="1719">IF((DL844=AQ844)=TRUE,TRUE,IF((AQ842=DL844)=TRUE,TRUE,FALSE))</f>
        <v>0</v>
      </c>
      <c r="DK844" s="4" t="b">
        <f t="shared" ref="DK844:DK848" si="1720">LEFT(DN844,2)=LEFT(DO844,2)</f>
        <v>0</v>
      </c>
      <c r="DL844" s="5" t="str">
        <f t="shared" ref="DL844:DL848" si="1721">LEFT(DN844,(DC844-1))</f>
        <v>GERY SALUUT 1000</v>
      </c>
      <c r="DM844" s="4" t="str">
        <f t="shared" ref="DM844:DM848" si="1722">IFERROR(RIGHT(DN844,LEN(DN844)-FIND("-",DN844)),1)</f>
        <v>12RTG/DUS</v>
      </c>
      <c r="DN844" t="s">
        <v>5148</v>
      </c>
      <c r="DO844" s="1"/>
      <c r="DP844" s="4" t="b">
        <f t="shared" ref="DP844:DP848" ca="1" si="1723">IF(IF(IF(DL844=AQ844,10,0)+IF(NOT(DI844=$AU$1)=TRUE,10,0)=
20,"XXXX",IF(IF((DX844+1)=2,0,1)+IF(DI844=$AU$1,1,0)=2,TRUE,""))
="",IF(IF(DL844=AQ842,10,0)+IF(NOT(DI844=$AU$1)=TRUE,10,0)=
20,"XXXX",IF(IF((DX844+1)=2,0,1)+IF(DI844=$AU$1,1,0)=2,TRUE,
"")),IF(IF(DL844=AQ844,10,0)+IF(NOT(DI844=$AU$1)=TRUE,10,0)=
20,"XXXX",IF(IF((DX844+1)=2,0,1)+IF(DI844=$AU$1,1,0)=2,TRUE,"")))</f>
        <v>1</v>
      </c>
      <c r="DQ844">
        <v>104000</v>
      </c>
      <c r="DR844">
        <v>104000</v>
      </c>
      <c r="DS844">
        <v>101200</v>
      </c>
      <c r="DT844" t="str">
        <f t="shared" ref="DT844:DT848" si="1724">IF(DO844&gt;0,DO844,"8000000000"&amp;ROW(DS844))</f>
        <v>8000000000844</v>
      </c>
      <c r="DU844" t="str">
        <f t="shared" ref="DU844:DU848" si="1725">DL844</f>
        <v>GERY SALUUT 1000</v>
      </c>
      <c r="DV844" t="s">
        <v>4301</v>
      </c>
      <c r="DW844" t="s">
        <v>4301</v>
      </c>
      <c r="DX844" s="4" t="str" cm="1">
        <f t="array" aca="1" ref="DX844" ca="1">LEFT(DM844,MATCH(FALSE,ISNUMBER(MID(DM844,ROW(INDIRECT("1:"&amp;LEN(DM844)+1)), 1) *1),0) -1)</f>
        <v>12</v>
      </c>
      <c r="DY844" s="1"/>
      <c r="EA844" s="21"/>
      <c r="EC844" s="5"/>
      <c r="EF844" s="1"/>
      <c r="EH844" s="1"/>
      <c r="EI844" s="1"/>
      <c r="EL844" s="5"/>
      <c r="EM844" s="22"/>
      <c r="EN844">
        <v>0</v>
      </c>
      <c r="EO844" s="1" t="s">
        <v>5103</v>
      </c>
    </row>
    <row r="845" spans="1:145">
      <c r="A845" s="4" t="str">
        <f t="shared" si="1636"/>
        <v/>
      </c>
      <c r="B845" s="4" t="str">
        <f t="shared" si="1637"/>
        <v/>
      </c>
      <c r="C845" s="4" t="str">
        <f t="shared" si="1638"/>
        <v>BKS</v>
      </c>
      <c r="D845" s="4" t="str">
        <f t="shared" si="1639"/>
        <v/>
      </c>
      <c r="E845" s="4" t="str">
        <f t="shared" si="1640"/>
        <v/>
      </c>
      <c r="F845" s="4" t="str">
        <f t="shared" si="1641"/>
        <v>RTG</v>
      </c>
      <c r="G845" s="4" t="str">
        <f t="shared" si="1642"/>
        <v/>
      </c>
      <c r="H845" s="4" t="str">
        <f t="shared" si="1643"/>
        <v/>
      </c>
      <c r="I845" s="4" t="str">
        <f t="shared" si="1644"/>
        <v/>
      </c>
      <c r="J845" s="4" t="str">
        <f t="shared" si="1645"/>
        <v/>
      </c>
      <c r="K845" s="4" t="str">
        <f t="shared" si="1646"/>
        <v/>
      </c>
      <c r="L845" s="4" t="str">
        <f t="shared" si="1647"/>
        <v/>
      </c>
      <c r="M845" s="4" t="str">
        <f t="shared" si="1648"/>
        <v/>
      </c>
      <c r="N845" s="4" t="str">
        <f t="shared" si="1649"/>
        <v/>
      </c>
      <c r="O845" s="4" t="str">
        <f t="shared" si="1650"/>
        <v/>
      </c>
      <c r="P845" s="4" t="str">
        <f t="shared" si="1651"/>
        <v/>
      </c>
      <c r="Q845" s="4" t="str">
        <f t="shared" si="1652"/>
        <v/>
      </c>
      <c r="R845" s="4" t="str">
        <f t="shared" si="1653"/>
        <v/>
      </c>
      <c r="S845" s="4" t="str">
        <f t="shared" si="1654"/>
        <v/>
      </c>
      <c r="T845" s="4" t="str">
        <f t="shared" si="1655"/>
        <v/>
      </c>
      <c r="U845" s="4" t="str">
        <f t="shared" si="1656"/>
        <v/>
      </c>
      <c r="V845" s="4" t="str">
        <f t="shared" si="1657"/>
        <v/>
      </c>
      <c r="W845" s="4" t="str">
        <f t="shared" si="1658"/>
        <v/>
      </c>
      <c r="X845" s="4" t="str">
        <f t="shared" si="1659"/>
        <v/>
      </c>
      <c r="Y845" s="4">
        <f t="shared" si="1660"/>
        <v>6</v>
      </c>
      <c r="Z845" s="4" t="str">
        <f t="shared" si="1661"/>
        <v>-</v>
      </c>
      <c r="AA845" s="4" t="str">
        <f t="shared" si="1662"/>
        <v>/</v>
      </c>
      <c r="AB845" s="4" t="str">
        <f t="shared" si="1663"/>
        <v/>
      </c>
      <c r="AC845" s="4" t="str">
        <f t="shared" si="1664"/>
        <v/>
      </c>
      <c r="AD845" s="4" t="str">
        <f t="shared" si="1665"/>
        <v/>
      </c>
      <c r="AE845" s="4" t="str">
        <f t="shared" si="1666"/>
        <v/>
      </c>
      <c r="AF845" s="4">
        <f t="shared" si="1667"/>
        <v>9</v>
      </c>
      <c r="AG845" s="4">
        <f t="shared" si="1668"/>
        <v>33</v>
      </c>
      <c r="AH845" s="4">
        <f t="shared" si="1669"/>
        <v>24</v>
      </c>
      <c r="AI845" s="4" t="str">
        <f t="shared" si="1670"/>
        <v>/RTG</v>
      </c>
      <c r="AJ845" s="4" t="str">
        <f t="shared" si="1671"/>
        <v>S/RTG</v>
      </c>
      <c r="AK845" s="4" t="str" cm="1">
        <f t="array" ref="AK845">LEFT(AR845,SUM(LEN(AR845)-LEN(SUBSTITUTE(AR845,{"0";"1";"2";"3";"4";"5";"6";"7";"8";"9"},""))))</f>
        <v>10</v>
      </c>
      <c r="AL845" s="4">
        <f t="shared" si="1675"/>
        <v>13</v>
      </c>
      <c r="AM845" s="4" t="b">
        <f t="shared" si="1678"/>
        <v>1</v>
      </c>
      <c r="AN845" s="4" t="str">
        <f t="shared" si="1679"/>
        <v>RTG</v>
      </c>
      <c r="AO845" s="4" t="b">
        <f t="shared" si="1677"/>
        <v>0</v>
      </c>
      <c r="AP845" s="4" t="b">
        <f t="shared" si="1672"/>
        <v>0</v>
      </c>
      <c r="AQ845" s="5" t="str">
        <f t="shared" si="1673"/>
        <v>GERY SALUUT 1000 COKLAT</v>
      </c>
      <c r="AR845" s="4" t="str">
        <f t="shared" si="1674"/>
        <v>10BKS/RTG</v>
      </c>
      <c r="AS845" t="s">
        <v>1158</v>
      </c>
      <c r="AT845" s="1" t="s">
        <v>1159</v>
      </c>
      <c r="AU845" s="4" t="str">
        <f t="shared" ca="1" si="1632"/>
        <v/>
      </c>
      <c r="AV845">
        <v>9000</v>
      </c>
      <c r="AW845">
        <v>9000</v>
      </c>
      <c r="AX845">
        <v>8434</v>
      </c>
      <c r="AY845" t="str">
        <f t="shared" si="1634"/>
        <v>8992775305003</v>
      </c>
      <c r="AZ845" t="str">
        <f t="shared" si="1676"/>
        <v>GERY SALUUT 1000 COKLAT</v>
      </c>
      <c r="BA845" t="s">
        <v>4301</v>
      </c>
      <c r="BB845" t="s">
        <v>4301</v>
      </c>
      <c r="BC845" s="4" t="str" cm="1">
        <f t="array" aca="1" ref="BC845" ca="1">LEFT(AR845,MATCH(FALSE,ISNUMBER(MID(AR845,ROW(INDIRECT("1:"&amp;LEN(AR845)+1)), 1) *1),0) -1)</f>
        <v>10</v>
      </c>
      <c r="BD845" s="1"/>
      <c r="BF845" s="21"/>
      <c r="BK845" s="1"/>
      <c r="BM845" s="1"/>
      <c r="BN845" s="1"/>
      <c r="BR845" s="22"/>
      <c r="BS845">
        <v>0</v>
      </c>
      <c r="BT845" s="1" t="s">
        <v>5103</v>
      </c>
      <c r="BV845" s="4" t="str">
        <f t="shared" si="1680"/>
        <v/>
      </c>
      <c r="BW845" s="4" t="str">
        <f t="shared" si="1681"/>
        <v/>
      </c>
      <c r="BX845" s="4" t="str">
        <f t="shared" si="1682"/>
        <v/>
      </c>
      <c r="BY845" s="4" t="str">
        <f t="shared" si="1683"/>
        <v/>
      </c>
      <c r="BZ845" s="4" t="str">
        <f t="shared" si="1684"/>
        <v/>
      </c>
      <c r="CA845" s="4" t="str">
        <f t="shared" si="1685"/>
        <v>RTG</v>
      </c>
      <c r="CB845" s="4" t="str">
        <f t="shared" si="1686"/>
        <v/>
      </c>
      <c r="CC845" s="4" t="str">
        <f t="shared" si="1687"/>
        <v/>
      </c>
      <c r="CD845" s="4" t="str">
        <f t="shared" si="1688"/>
        <v/>
      </c>
      <c r="CE845" s="4" t="str">
        <f t="shared" si="1689"/>
        <v/>
      </c>
      <c r="CF845" s="4" t="str">
        <f t="shared" si="1690"/>
        <v/>
      </c>
      <c r="CG845" s="4" t="str">
        <f t="shared" si="1691"/>
        <v/>
      </c>
      <c r="CH845" s="4" t="str">
        <f t="shared" si="1692"/>
        <v/>
      </c>
      <c r="CI845" s="4" t="str">
        <f t="shared" si="1693"/>
        <v/>
      </c>
      <c r="CJ845" s="4" t="str">
        <f t="shared" si="1694"/>
        <v>DUS</v>
      </c>
      <c r="CK845" s="4" t="str">
        <f t="shared" si="1695"/>
        <v/>
      </c>
      <c r="CL845" s="4" t="str">
        <f t="shared" si="1696"/>
        <v/>
      </c>
      <c r="CM845" s="4" t="str">
        <f t="shared" si="1697"/>
        <v/>
      </c>
      <c r="CN845" s="4" t="str">
        <f t="shared" si="1698"/>
        <v/>
      </c>
      <c r="CO845" s="4" t="str">
        <f t="shared" si="1699"/>
        <v/>
      </c>
      <c r="CP845" s="4" t="str">
        <f t="shared" si="1700"/>
        <v/>
      </c>
      <c r="CQ845" s="4" t="str">
        <f t="shared" si="1701"/>
        <v/>
      </c>
      <c r="CR845" s="4" t="str">
        <f t="shared" si="1702"/>
        <v/>
      </c>
      <c r="CS845" s="4" t="str">
        <f t="shared" si="1703"/>
        <v/>
      </c>
      <c r="CT845" s="4">
        <f t="shared" si="1704"/>
        <v>6</v>
      </c>
      <c r="CU845" s="4" t="str">
        <f t="shared" si="1705"/>
        <v>-</v>
      </c>
      <c r="CV845" s="4" t="str">
        <f t="shared" si="1706"/>
        <v>/</v>
      </c>
      <c r="CW845" s="4" t="str">
        <f t="shared" si="1707"/>
        <v/>
      </c>
      <c r="CX845" s="4" t="str">
        <f t="shared" si="1708"/>
        <v/>
      </c>
      <c r="CY845" s="4" t="str">
        <f t="shared" si="1709"/>
        <v/>
      </c>
      <c r="CZ845" s="4" t="str">
        <f t="shared" si="1710"/>
        <v/>
      </c>
      <c r="DA845" s="4">
        <f t="shared" si="1711"/>
        <v>9</v>
      </c>
      <c r="DB845" s="4">
        <f t="shared" si="1712"/>
        <v>26</v>
      </c>
      <c r="DC845" s="4">
        <f t="shared" si="1713"/>
        <v>17</v>
      </c>
      <c r="DD845" s="4" t="str">
        <f t="shared" si="1714"/>
        <v>/DUS</v>
      </c>
      <c r="DE845" s="4" t="str">
        <f t="shared" si="1715"/>
        <v>G/DUS</v>
      </c>
      <c r="DF845" s="4" t="str" cm="1">
        <f t="array" ref="DF845">LEFT(DM845,SUM(LEN(DM845)-LEN(SUBSTITUTE(DM845,{"0";"1";"2";"3";"4";"5";"6";"7";"8";"9"},""))))</f>
        <v>12</v>
      </c>
      <c r="DG845" s="4">
        <f t="shared" si="1716"/>
        <v>13</v>
      </c>
      <c r="DH845" s="4" t="b">
        <f t="shared" si="1717"/>
        <v>0</v>
      </c>
      <c r="DI845" s="4" t="str">
        <f t="shared" si="1718"/>
        <v>DUS</v>
      </c>
      <c r="DJ845" s="4" t="b">
        <f t="shared" si="1719"/>
        <v>0</v>
      </c>
      <c r="DK845" s="4" t="b">
        <f t="shared" si="1720"/>
        <v>0</v>
      </c>
      <c r="DL845" s="5" t="str">
        <f t="shared" si="1721"/>
        <v>GERY SALUUT 1000</v>
      </c>
      <c r="DM845" s="4" t="str">
        <f t="shared" si="1722"/>
        <v>12RTG/DUS</v>
      </c>
      <c r="DN845" t="s">
        <v>5148</v>
      </c>
      <c r="DO845" s="1"/>
      <c r="DP845" s="4" t="b">
        <f t="shared" ca="1" si="1723"/>
        <v>1</v>
      </c>
      <c r="DQ845">
        <v>104000</v>
      </c>
      <c r="DR845">
        <v>104000</v>
      </c>
      <c r="DS845">
        <v>101200</v>
      </c>
      <c r="DT845" t="str">
        <f t="shared" si="1724"/>
        <v>8000000000845</v>
      </c>
      <c r="DU845" t="str">
        <f t="shared" si="1725"/>
        <v>GERY SALUUT 1000</v>
      </c>
      <c r="DV845" t="s">
        <v>4301</v>
      </c>
      <c r="DW845" t="s">
        <v>4301</v>
      </c>
      <c r="DX845" s="4" t="str" cm="1">
        <f t="array" aca="1" ref="DX845" ca="1">LEFT(DM845,MATCH(FALSE,ISNUMBER(MID(DM845,ROW(INDIRECT("1:"&amp;LEN(DM845)+1)), 1) *1),0) -1)</f>
        <v>12</v>
      </c>
      <c r="DY845" s="1"/>
      <c r="EA845" s="21"/>
      <c r="EC845" s="5"/>
      <c r="EF845" s="1"/>
      <c r="EH845" s="1"/>
      <c r="EI845" s="1"/>
      <c r="EL845" s="5"/>
      <c r="EM845" s="22"/>
      <c r="EN845">
        <v>0</v>
      </c>
      <c r="EO845" s="1" t="s">
        <v>5103</v>
      </c>
    </row>
    <row r="846" spans="1:145">
      <c r="A846" s="4" t="str">
        <f t="shared" si="1636"/>
        <v/>
      </c>
      <c r="B846" s="4" t="str">
        <f t="shared" si="1637"/>
        <v/>
      </c>
      <c r="C846" s="4" t="str">
        <f t="shared" si="1638"/>
        <v>BKS</v>
      </c>
      <c r="D846" s="4" t="str">
        <f t="shared" si="1639"/>
        <v/>
      </c>
      <c r="E846" s="4" t="str">
        <f t="shared" si="1640"/>
        <v/>
      </c>
      <c r="F846" s="4" t="str">
        <f t="shared" si="1641"/>
        <v>RTG</v>
      </c>
      <c r="G846" s="4" t="str">
        <f t="shared" si="1642"/>
        <v/>
      </c>
      <c r="H846" s="4" t="str">
        <f t="shared" si="1643"/>
        <v/>
      </c>
      <c r="I846" s="4" t="str">
        <f t="shared" si="1644"/>
        <v/>
      </c>
      <c r="J846" s="4" t="str">
        <f t="shared" si="1645"/>
        <v/>
      </c>
      <c r="K846" s="4" t="str">
        <f t="shared" si="1646"/>
        <v/>
      </c>
      <c r="L846" s="4" t="str">
        <f t="shared" si="1647"/>
        <v/>
      </c>
      <c r="M846" s="4" t="str">
        <f t="shared" si="1648"/>
        <v/>
      </c>
      <c r="N846" s="4" t="str">
        <f t="shared" si="1649"/>
        <v/>
      </c>
      <c r="O846" s="4" t="str">
        <f t="shared" si="1650"/>
        <v/>
      </c>
      <c r="P846" s="4" t="str">
        <f t="shared" si="1651"/>
        <v/>
      </c>
      <c r="Q846" s="4" t="str">
        <f t="shared" si="1652"/>
        <v/>
      </c>
      <c r="R846" s="4" t="str">
        <f t="shared" si="1653"/>
        <v/>
      </c>
      <c r="S846" s="4" t="str">
        <f t="shared" si="1654"/>
        <v/>
      </c>
      <c r="T846" s="4" t="str">
        <f t="shared" si="1655"/>
        <v/>
      </c>
      <c r="U846" s="4" t="str">
        <f t="shared" si="1656"/>
        <v/>
      </c>
      <c r="V846" s="4" t="str">
        <f t="shared" si="1657"/>
        <v/>
      </c>
      <c r="W846" s="4" t="str">
        <f t="shared" si="1658"/>
        <v/>
      </c>
      <c r="X846" s="4" t="str">
        <f t="shared" si="1659"/>
        <v/>
      </c>
      <c r="Y846" s="4">
        <f t="shared" si="1660"/>
        <v>6</v>
      </c>
      <c r="Z846" s="4" t="str">
        <f t="shared" si="1661"/>
        <v>-</v>
      </c>
      <c r="AA846" s="4" t="str">
        <f t="shared" si="1662"/>
        <v>/</v>
      </c>
      <c r="AB846" s="4" t="str">
        <f t="shared" si="1663"/>
        <v/>
      </c>
      <c r="AC846" s="4" t="str">
        <f t="shared" si="1664"/>
        <v/>
      </c>
      <c r="AD846" s="4" t="str">
        <f t="shared" si="1665"/>
        <v/>
      </c>
      <c r="AE846" s="4" t="str">
        <f t="shared" si="1666"/>
        <v/>
      </c>
      <c r="AF846" s="4">
        <f t="shared" si="1667"/>
        <v>9</v>
      </c>
      <c r="AG846" s="4">
        <f t="shared" si="1668"/>
        <v>40</v>
      </c>
      <c r="AH846" s="4">
        <f t="shared" si="1669"/>
        <v>31</v>
      </c>
      <c r="AI846" s="4" t="str">
        <f t="shared" si="1670"/>
        <v>/RTG</v>
      </c>
      <c r="AJ846" s="4" t="str">
        <f t="shared" si="1671"/>
        <v>S/RTG</v>
      </c>
      <c r="AK846" s="4" t="str" cm="1">
        <f t="array" ref="AK846">LEFT(AR846,SUM(LEN(AR846)-LEN(SUBSTITUTE(AR846,{"0";"1";"2";"3";"4";"5";"6";"7";"8";"9"},""))))</f>
        <v>10</v>
      </c>
      <c r="AL846" s="4">
        <f t="shared" si="1675"/>
        <v>13</v>
      </c>
      <c r="AM846" s="4" t="b">
        <f t="shared" si="1678"/>
        <v>1</v>
      </c>
      <c r="AN846" s="4" t="str">
        <f t="shared" si="1679"/>
        <v>RTG</v>
      </c>
      <c r="AO846" s="4" t="b">
        <f t="shared" si="1677"/>
        <v>0</v>
      </c>
      <c r="AP846" s="4" t="b">
        <f t="shared" si="1672"/>
        <v>0</v>
      </c>
      <c r="AQ846" s="5" t="str">
        <f t="shared" si="1673"/>
        <v>GERY SALUUT 1000 COKLAT KELAPA</v>
      </c>
      <c r="AR846" s="4" t="str">
        <f t="shared" si="1674"/>
        <v>10BKS/RTG</v>
      </c>
      <c r="AS846" t="s">
        <v>1156</v>
      </c>
      <c r="AT846" s="1" t="s">
        <v>1157</v>
      </c>
      <c r="AU846" s="4" t="str">
        <f t="shared" ca="1" si="1632"/>
        <v/>
      </c>
      <c r="AV846">
        <v>9000</v>
      </c>
      <c r="AW846">
        <v>9000</v>
      </c>
      <c r="AX846">
        <v>8434</v>
      </c>
      <c r="AY846" t="str">
        <f t="shared" si="1634"/>
        <v>8992775001806</v>
      </c>
      <c r="AZ846" t="str">
        <f t="shared" si="1676"/>
        <v>GERY SALUUT 1000 COKLAT KELAPA</v>
      </c>
      <c r="BA846" t="s">
        <v>4301</v>
      </c>
      <c r="BB846" t="s">
        <v>4301</v>
      </c>
      <c r="BC846" s="4" t="str" cm="1">
        <f t="array" aca="1" ref="BC846" ca="1">LEFT(AR846,MATCH(FALSE,ISNUMBER(MID(AR846,ROW(INDIRECT("1:"&amp;LEN(AR846)+1)), 1) *1),0) -1)</f>
        <v>10</v>
      </c>
      <c r="BD846" s="1"/>
      <c r="BF846" s="21"/>
      <c r="BK846" s="1"/>
      <c r="BM846" s="1"/>
      <c r="BN846" s="1"/>
      <c r="BR846" s="22"/>
      <c r="BS846">
        <v>0</v>
      </c>
      <c r="BT846" s="1" t="s">
        <v>5103</v>
      </c>
      <c r="BV846" s="4" t="str">
        <f t="shared" si="1680"/>
        <v/>
      </c>
      <c r="BW846" s="4" t="str">
        <f t="shared" si="1681"/>
        <v/>
      </c>
      <c r="BX846" s="4" t="str">
        <f t="shared" si="1682"/>
        <v/>
      </c>
      <c r="BY846" s="4" t="str">
        <f t="shared" si="1683"/>
        <v/>
      </c>
      <c r="BZ846" s="4" t="str">
        <f t="shared" si="1684"/>
        <v/>
      </c>
      <c r="CA846" s="4" t="str">
        <f t="shared" si="1685"/>
        <v>RTG</v>
      </c>
      <c r="CB846" s="4" t="str">
        <f t="shared" si="1686"/>
        <v/>
      </c>
      <c r="CC846" s="4" t="str">
        <f t="shared" si="1687"/>
        <v/>
      </c>
      <c r="CD846" s="4" t="str">
        <f t="shared" si="1688"/>
        <v/>
      </c>
      <c r="CE846" s="4" t="str">
        <f t="shared" si="1689"/>
        <v/>
      </c>
      <c r="CF846" s="4" t="str">
        <f t="shared" si="1690"/>
        <v/>
      </c>
      <c r="CG846" s="4" t="str">
        <f t="shared" si="1691"/>
        <v/>
      </c>
      <c r="CH846" s="4" t="str">
        <f t="shared" si="1692"/>
        <v/>
      </c>
      <c r="CI846" s="4" t="str">
        <f t="shared" si="1693"/>
        <v/>
      </c>
      <c r="CJ846" s="4" t="str">
        <f t="shared" si="1694"/>
        <v>DUS</v>
      </c>
      <c r="CK846" s="4" t="str">
        <f t="shared" si="1695"/>
        <v/>
      </c>
      <c r="CL846" s="4" t="str">
        <f t="shared" si="1696"/>
        <v/>
      </c>
      <c r="CM846" s="4" t="str">
        <f t="shared" si="1697"/>
        <v/>
      </c>
      <c r="CN846" s="4" t="str">
        <f t="shared" si="1698"/>
        <v/>
      </c>
      <c r="CO846" s="4" t="str">
        <f t="shared" si="1699"/>
        <v/>
      </c>
      <c r="CP846" s="4" t="str">
        <f t="shared" si="1700"/>
        <v/>
      </c>
      <c r="CQ846" s="4" t="str">
        <f t="shared" si="1701"/>
        <v/>
      </c>
      <c r="CR846" s="4" t="str">
        <f t="shared" si="1702"/>
        <v/>
      </c>
      <c r="CS846" s="4" t="str">
        <f t="shared" si="1703"/>
        <v/>
      </c>
      <c r="CT846" s="4">
        <f t="shared" si="1704"/>
        <v>6</v>
      </c>
      <c r="CU846" s="4" t="str">
        <f t="shared" si="1705"/>
        <v>-</v>
      </c>
      <c r="CV846" s="4" t="str">
        <f t="shared" si="1706"/>
        <v>/</v>
      </c>
      <c r="CW846" s="4" t="str">
        <f t="shared" si="1707"/>
        <v/>
      </c>
      <c r="CX846" s="4" t="str">
        <f t="shared" si="1708"/>
        <v/>
      </c>
      <c r="CY846" s="4" t="str">
        <f t="shared" si="1709"/>
        <v/>
      </c>
      <c r="CZ846" s="4" t="str">
        <f t="shared" si="1710"/>
        <v/>
      </c>
      <c r="DA846" s="4">
        <f t="shared" si="1711"/>
        <v>9</v>
      </c>
      <c r="DB846" s="4">
        <f t="shared" si="1712"/>
        <v>26</v>
      </c>
      <c r="DC846" s="4">
        <f t="shared" si="1713"/>
        <v>17</v>
      </c>
      <c r="DD846" s="4" t="str">
        <f t="shared" si="1714"/>
        <v>/DUS</v>
      </c>
      <c r="DE846" s="4" t="str">
        <f t="shared" si="1715"/>
        <v>G/DUS</v>
      </c>
      <c r="DF846" s="4" t="str" cm="1">
        <f t="array" ref="DF846">LEFT(DM846,SUM(LEN(DM846)-LEN(SUBSTITUTE(DM846,{"0";"1";"2";"3";"4";"5";"6";"7";"8";"9"},""))))</f>
        <v>12</v>
      </c>
      <c r="DG846" s="4">
        <f t="shared" si="1716"/>
        <v>13</v>
      </c>
      <c r="DH846" s="4" t="b">
        <f t="shared" si="1717"/>
        <v>0</v>
      </c>
      <c r="DI846" s="4" t="str">
        <f t="shared" si="1718"/>
        <v>DUS</v>
      </c>
      <c r="DJ846" s="4" t="b">
        <f t="shared" si="1719"/>
        <v>0</v>
      </c>
      <c r="DK846" s="4" t="b">
        <f t="shared" si="1720"/>
        <v>0</v>
      </c>
      <c r="DL846" s="5" t="str">
        <f t="shared" si="1721"/>
        <v>GERY SALUUT 1000</v>
      </c>
      <c r="DM846" s="4" t="str">
        <f t="shared" si="1722"/>
        <v>12RTG/DUS</v>
      </c>
      <c r="DN846" t="s">
        <v>5148</v>
      </c>
      <c r="DO846" s="1"/>
      <c r="DP846" s="4" t="b">
        <f t="shared" ca="1" si="1723"/>
        <v>1</v>
      </c>
      <c r="DQ846">
        <v>104000</v>
      </c>
      <c r="DR846">
        <v>104000</v>
      </c>
      <c r="DS846">
        <v>101200</v>
      </c>
      <c r="DT846" t="str">
        <f t="shared" si="1724"/>
        <v>8000000000846</v>
      </c>
      <c r="DU846" t="str">
        <f t="shared" si="1725"/>
        <v>GERY SALUUT 1000</v>
      </c>
      <c r="DV846" t="s">
        <v>4301</v>
      </c>
      <c r="DW846" t="s">
        <v>4301</v>
      </c>
      <c r="DX846" s="4" t="str" cm="1">
        <f t="array" aca="1" ref="DX846" ca="1">LEFT(DM846,MATCH(FALSE,ISNUMBER(MID(DM846,ROW(INDIRECT("1:"&amp;LEN(DM846)+1)), 1) *1),0) -1)</f>
        <v>12</v>
      </c>
      <c r="DY846" s="1"/>
      <c r="EA846" s="21"/>
      <c r="EC846" s="5"/>
      <c r="EF846" s="1"/>
      <c r="EH846" s="1"/>
      <c r="EI846" s="1"/>
      <c r="EL846" s="5"/>
      <c r="EM846" s="22"/>
      <c r="EN846">
        <v>0</v>
      </c>
      <c r="EO846" s="1" t="s">
        <v>5103</v>
      </c>
    </row>
    <row r="847" spans="1:145">
      <c r="A847" s="4" t="str">
        <f t="shared" si="1636"/>
        <v/>
      </c>
      <c r="B847" s="4" t="str">
        <f t="shared" si="1637"/>
        <v/>
      </c>
      <c r="C847" s="4" t="str">
        <f t="shared" si="1638"/>
        <v>BKS</v>
      </c>
      <c r="D847" s="4" t="str">
        <f t="shared" si="1639"/>
        <v/>
      </c>
      <c r="E847" s="4" t="str">
        <f t="shared" si="1640"/>
        <v/>
      </c>
      <c r="F847" s="4" t="str">
        <f t="shared" si="1641"/>
        <v>RTG</v>
      </c>
      <c r="G847" s="4" t="str">
        <f t="shared" si="1642"/>
        <v/>
      </c>
      <c r="H847" s="4" t="str">
        <f t="shared" si="1643"/>
        <v/>
      </c>
      <c r="I847" s="4" t="str">
        <f t="shared" si="1644"/>
        <v/>
      </c>
      <c r="J847" s="4" t="str">
        <f t="shared" si="1645"/>
        <v/>
      </c>
      <c r="K847" s="4" t="str">
        <f t="shared" si="1646"/>
        <v/>
      </c>
      <c r="L847" s="4" t="str">
        <f t="shared" si="1647"/>
        <v/>
      </c>
      <c r="M847" s="4" t="str">
        <f t="shared" si="1648"/>
        <v/>
      </c>
      <c r="N847" s="4" t="str">
        <f t="shared" si="1649"/>
        <v/>
      </c>
      <c r="O847" s="4" t="str">
        <f t="shared" si="1650"/>
        <v/>
      </c>
      <c r="P847" s="4" t="str">
        <f t="shared" si="1651"/>
        <v/>
      </c>
      <c r="Q847" s="4" t="str">
        <f t="shared" si="1652"/>
        <v/>
      </c>
      <c r="R847" s="4" t="str">
        <f t="shared" si="1653"/>
        <v/>
      </c>
      <c r="S847" s="4" t="str">
        <f t="shared" si="1654"/>
        <v/>
      </c>
      <c r="T847" s="4" t="str">
        <f t="shared" si="1655"/>
        <v/>
      </c>
      <c r="U847" s="4" t="str">
        <f t="shared" si="1656"/>
        <v/>
      </c>
      <c r="V847" s="4" t="str">
        <f t="shared" si="1657"/>
        <v/>
      </c>
      <c r="W847" s="4" t="str">
        <f t="shared" si="1658"/>
        <v/>
      </c>
      <c r="X847" s="4" t="str">
        <f t="shared" si="1659"/>
        <v/>
      </c>
      <c r="Y847" s="4">
        <f t="shared" si="1660"/>
        <v>6</v>
      </c>
      <c r="Z847" s="4" t="str">
        <f t="shared" si="1661"/>
        <v>-</v>
      </c>
      <c r="AA847" s="4" t="str">
        <f t="shared" si="1662"/>
        <v>/</v>
      </c>
      <c r="AB847" s="4" t="str">
        <f t="shared" si="1663"/>
        <v/>
      </c>
      <c r="AC847" s="4" t="str">
        <f t="shared" si="1664"/>
        <v/>
      </c>
      <c r="AD847" s="4" t="str">
        <f t="shared" si="1665"/>
        <v/>
      </c>
      <c r="AE847" s="4" t="str">
        <f t="shared" si="1666"/>
        <v/>
      </c>
      <c r="AF847" s="4">
        <f t="shared" si="1667"/>
        <v>9</v>
      </c>
      <c r="AG847" s="4">
        <f t="shared" si="1668"/>
        <v>33</v>
      </c>
      <c r="AH847" s="4">
        <f t="shared" si="1669"/>
        <v>24</v>
      </c>
      <c r="AI847" s="4" t="str">
        <f t="shared" si="1670"/>
        <v>/RTG</v>
      </c>
      <c r="AJ847" s="4" t="str">
        <f t="shared" si="1671"/>
        <v>S/RTG</v>
      </c>
      <c r="AK847" s="4" t="str" cm="1">
        <f t="array" ref="AK847">LEFT(AR847,SUM(LEN(AR847)-LEN(SUBSTITUTE(AR847,{"0";"1";"2";"3";"4";"5";"6";"7";"8";"9"},""))))</f>
        <v>10</v>
      </c>
      <c r="AL847" s="4">
        <f t="shared" si="1675"/>
        <v>13</v>
      </c>
      <c r="AM847" s="4" t="b">
        <f t="shared" si="1678"/>
        <v>1</v>
      </c>
      <c r="AN847" s="4" t="str">
        <f t="shared" si="1679"/>
        <v>RTG</v>
      </c>
      <c r="AO847" s="4" t="b">
        <f t="shared" si="1677"/>
        <v>0</v>
      </c>
      <c r="AP847" s="4" t="b">
        <f t="shared" si="1672"/>
        <v>0</v>
      </c>
      <c r="AQ847" s="5" t="str">
        <f t="shared" si="1673"/>
        <v>GERY SALUUT 1000 KELAPA</v>
      </c>
      <c r="AR847" s="4" t="str">
        <f t="shared" si="1674"/>
        <v>10BKS/RTG</v>
      </c>
      <c r="AS847" t="s">
        <v>1160</v>
      </c>
      <c r="AT847" s="1" t="s">
        <v>1161</v>
      </c>
      <c r="AU847" s="4" t="str">
        <f t="shared" ca="1" si="1632"/>
        <v/>
      </c>
      <c r="AV847">
        <v>9000</v>
      </c>
      <c r="AW847">
        <v>9000</v>
      </c>
      <c r="AX847">
        <v>8434</v>
      </c>
      <c r="AY847" t="str">
        <f t="shared" si="1634"/>
        <v>8992775305126</v>
      </c>
      <c r="AZ847" t="str">
        <f t="shared" si="1676"/>
        <v>GERY SALUUT 1000 KELAPA</v>
      </c>
      <c r="BA847" t="s">
        <v>4301</v>
      </c>
      <c r="BB847" t="s">
        <v>4301</v>
      </c>
      <c r="BC847" s="4" t="str" cm="1">
        <f t="array" aca="1" ref="BC847" ca="1">LEFT(AR847,MATCH(FALSE,ISNUMBER(MID(AR847,ROW(INDIRECT("1:"&amp;LEN(AR847)+1)), 1) *1),0) -1)</f>
        <v>10</v>
      </c>
      <c r="BD847" s="1"/>
      <c r="BF847" s="21"/>
      <c r="BK847" s="1"/>
      <c r="BM847" s="1"/>
      <c r="BN847" s="1"/>
      <c r="BR847" s="22"/>
      <c r="BS847">
        <v>0</v>
      </c>
      <c r="BT847" s="1" t="s">
        <v>5103</v>
      </c>
      <c r="BV847" s="4" t="str">
        <f t="shared" si="1680"/>
        <v/>
      </c>
      <c r="BW847" s="4" t="str">
        <f t="shared" si="1681"/>
        <v/>
      </c>
      <c r="BX847" s="4" t="str">
        <f t="shared" si="1682"/>
        <v/>
      </c>
      <c r="BY847" s="4" t="str">
        <f t="shared" si="1683"/>
        <v/>
      </c>
      <c r="BZ847" s="4" t="str">
        <f t="shared" si="1684"/>
        <v/>
      </c>
      <c r="CA847" s="4" t="str">
        <f t="shared" si="1685"/>
        <v>RTG</v>
      </c>
      <c r="CB847" s="4" t="str">
        <f t="shared" si="1686"/>
        <v/>
      </c>
      <c r="CC847" s="4" t="str">
        <f t="shared" si="1687"/>
        <v/>
      </c>
      <c r="CD847" s="4" t="str">
        <f t="shared" si="1688"/>
        <v/>
      </c>
      <c r="CE847" s="4" t="str">
        <f t="shared" si="1689"/>
        <v/>
      </c>
      <c r="CF847" s="4" t="str">
        <f t="shared" si="1690"/>
        <v/>
      </c>
      <c r="CG847" s="4" t="str">
        <f t="shared" si="1691"/>
        <v/>
      </c>
      <c r="CH847" s="4" t="str">
        <f t="shared" si="1692"/>
        <v/>
      </c>
      <c r="CI847" s="4" t="str">
        <f t="shared" si="1693"/>
        <v/>
      </c>
      <c r="CJ847" s="4" t="str">
        <f t="shared" si="1694"/>
        <v>DUS</v>
      </c>
      <c r="CK847" s="4" t="str">
        <f t="shared" si="1695"/>
        <v/>
      </c>
      <c r="CL847" s="4" t="str">
        <f t="shared" si="1696"/>
        <v/>
      </c>
      <c r="CM847" s="4" t="str">
        <f t="shared" si="1697"/>
        <v/>
      </c>
      <c r="CN847" s="4" t="str">
        <f t="shared" si="1698"/>
        <v/>
      </c>
      <c r="CO847" s="4" t="str">
        <f t="shared" si="1699"/>
        <v/>
      </c>
      <c r="CP847" s="4" t="str">
        <f t="shared" si="1700"/>
        <v/>
      </c>
      <c r="CQ847" s="4" t="str">
        <f t="shared" si="1701"/>
        <v/>
      </c>
      <c r="CR847" s="4" t="str">
        <f t="shared" si="1702"/>
        <v/>
      </c>
      <c r="CS847" s="4" t="str">
        <f t="shared" si="1703"/>
        <v/>
      </c>
      <c r="CT847" s="4">
        <f t="shared" si="1704"/>
        <v>6</v>
      </c>
      <c r="CU847" s="4" t="str">
        <f t="shared" si="1705"/>
        <v>-</v>
      </c>
      <c r="CV847" s="4" t="str">
        <f t="shared" si="1706"/>
        <v>/</v>
      </c>
      <c r="CW847" s="4" t="str">
        <f t="shared" si="1707"/>
        <v/>
      </c>
      <c r="CX847" s="4" t="str">
        <f t="shared" si="1708"/>
        <v/>
      </c>
      <c r="CY847" s="4" t="str">
        <f t="shared" si="1709"/>
        <v/>
      </c>
      <c r="CZ847" s="4" t="str">
        <f t="shared" si="1710"/>
        <v/>
      </c>
      <c r="DA847" s="4">
        <f t="shared" si="1711"/>
        <v>9</v>
      </c>
      <c r="DB847" s="4">
        <f t="shared" si="1712"/>
        <v>26</v>
      </c>
      <c r="DC847" s="4">
        <f t="shared" si="1713"/>
        <v>17</v>
      </c>
      <c r="DD847" s="4" t="str">
        <f t="shared" si="1714"/>
        <v>/DUS</v>
      </c>
      <c r="DE847" s="4" t="str">
        <f t="shared" si="1715"/>
        <v>G/DUS</v>
      </c>
      <c r="DF847" s="4" t="str" cm="1">
        <f t="array" ref="DF847">LEFT(DM847,SUM(LEN(DM847)-LEN(SUBSTITUTE(DM847,{"0";"1";"2";"3";"4";"5";"6";"7";"8";"9"},""))))</f>
        <v>12</v>
      </c>
      <c r="DG847" s="4">
        <f t="shared" si="1716"/>
        <v>13</v>
      </c>
      <c r="DH847" s="4" t="b">
        <f t="shared" si="1717"/>
        <v>0</v>
      </c>
      <c r="DI847" s="4" t="str">
        <f t="shared" si="1718"/>
        <v>DUS</v>
      </c>
      <c r="DJ847" s="4" t="b">
        <f t="shared" si="1719"/>
        <v>0</v>
      </c>
      <c r="DK847" s="4" t="b">
        <f t="shared" si="1720"/>
        <v>0</v>
      </c>
      <c r="DL847" s="5" t="str">
        <f t="shared" si="1721"/>
        <v>GERY SALUUT 1000</v>
      </c>
      <c r="DM847" s="4" t="str">
        <f t="shared" si="1722"/>
        <v>12RTG/DUS</v>
      </c>
      <c r="DN847" t="s">
        <v>5148</v>
      </c>
      <c r="DO847" s="1"/>
      <c r="DP847" s="4" t="b">
        <f t="shared" ca="1" si="1723"/>
        <v>1</v>
      </c>
      <c r="DQ847">
        <v>104000</v>
      </c>
      <c r="DR847">
        <v>104000</v>
      </c>
      <c r="DS847">
        <v>101200</v>
      </c>
      <c r="DT847" t="str">
        <f t="shared" si="1724"/>
        <v>8000000000847</v>
      </c>
      <c r="DU847" t="str">
        <f t="shared" si="1725"/>
        <v>GERY SALUUT 1000</v>
      </c>
      <c r="DV847" t="s">
        <v>4301</v>
      </c>
      <c r="DW847" t="s">
        <v>4301</v>
      </c>
      <c r="DX847" s="4" t="str" cm="1">
        <f t="array" aca="1" ref="DX847" ca="1">LEFT(DM847,MATCH(FALSE,ISNUMBER(MID(DM847,ROW(INDIRECT("1:"&amp;LEN(DM847)+1)), 1) *1),0) -1)</f>
        <v>12</v>
      </c>
      <c r="DY847" s="1"/>
      <c r="EA847" s="21"/>
      <c r="EC847" s="5"/>
      <c r="EF847" s="1"/>
      <c r="EH847" s="1"/>
      <c r="EI847" s="1"/>
      <c r="EL847" s="5"/>
      <c r="EM847" s="22"/>
      <c r="EN847">
        <v>0</v>
      </c>
      <c r="EO847" s="1" t="s">
        <v>5103</v>
      </c>
    </row>
    <row r="848" spans="1:145">
      <c r="A848" s="4" t="str">
        <f t="shared" si="1636"/>
        <v/>
      </c>
      <c r="B848" s="4" t="str">
        <f t="shared" si="1637"/>
        <v/>
      </c>
      <c r="C848" s="4" t="str">
        <f t="shared" si="1638"/>
        <v>BKS</v>
      </c>
      <c r="D848" s="4" t="str">
        <f t="shared" si="1639"/>
        <v/>
      </c>
      <c r="E848" s="4" t="str">
        <f t="shared" si="1640"/>
        <v/>
      </c>
      <c r="F848" s="4" t="str">
        <f t="shared" si="1641"/>
        <v>RTG</v>
      </c>
      <c r="G848" s="4" t="str">
        <f t="shared" si="1642"/>
        <v/>
      </c>
      <c r="H848" s="4" t="str">
        <f t="shared" si="1643"/>
        <v/>
      </c>
      <c r="I848" s="4" t="str">
        <f t="shared" si="1644"/>
        <v/>
      </c>
      <c r="J848" s="4" t="str">
        <f t="shared" si="1645"/>
        <v/>
      </c>
      <c r="K848" s="4" t="str">
        <f t="shared" si="1646"/>
        <v/>
      </c>
      <c r="L848" s="4" t="str">
        <f t="shared" si="1647"/>
        <v/>
      </c>
      <c r="M848" s="4" t="str">
        <f t="shared" si="1648"/>
        <v/>
      </c>
      <c r="N848" s="4" t="str">
        <f t="shared" si="1649"/>
        <v/>
      </c>
      <c r="O848" s="4" t="str">
        <f t="shared" si="1650"/>
        <v/>
      </c>
      <c r="P848" s="4" t="str">
        <f t="shared" si="1651"/>
        <v/>
      </c>
      <c r="Q848" s="4" t="str">
        <f t="shared" si="1652"/>
        <v/>
      </c>
      <c r="R848" s="4" t="str">
        <f t="shared" si="1653"/>
        <v/>
      </c>
      <c r="S848" s="4" t="str">
        <f t="shared" si="1654"/>
        <v/>
      </c>
      <c r="T848" s="4" t="str">
        <f t="shared" si="1655"/>
        <v/>
      </c>
      <c r="U848" s="4" t="str">
        <f t="shared" si="1656"/>
        <v/>
      </c>
      <c r="V848" s="4" t="str">
        <f t="shared" si="1657"/>
        <v/>
      </c>
      <c r="W848" s="4" t="str">
        <f t="shared" si="1658"/>
        <v/>
      </c>
      <c r="X848" s="4" t="str">
        <f t="shared" si="1659"/>
        <v/>
      </c>
      <c r="Y848" s="4">
        <f t="shared" si="1660"/>
        <v>6</v>
      </c>
      <c r="Z848" s="4" t="str">
        <f t="shared" si="1661"/>
        <v>-</v>
      </c>
      <c r="AA848" s="4" t="str">
        <f t="shared" si="1662"/>
        <v>/</v>
      </c>
      <c r="AB848" s="4" t="str">
        <f t="shared" si="1663"/>
        <v/>
      </c>
      <c r="AC848" s="4" t="str">
        <f t="shared" si="1664"/>
        <v/>
      </c>
      <c r="AD848" s="4" t="str">
        <f t="shared" si="1665"/>
        <v/>
      </c>
      <c r="AE848" s="4" t="str">
        <f t="shared" si="1666"/>
        <v/>
      </c>
      <c r="AF848" s="4">
        <f t="shared" si="1667"/>
        <v>9</v>
      </c>
      <c r="AG848" s="4">
        <f t="shared" si="1668"/>
        <v>33</v>
      </c>
      <c r="AH848" s="4">
        <f t="shared" si="1669"/>
        <v>24</v>
      </c>
      <c r="AI848" s="4" t="str">
        <f t="shared" si="1670"/>
        <v>/RTG</v>
      </c>
      <c r="AJ848" s="4" t="str">
        <f t="shared" si="1671"/>
        <v>S/RTG</v>
      </c>
      <c r="AK848" s="4" t="str" cm="1">
        <f t="array" ref="AK848">LEFT(AR848,SUM(LEN(AR848)-LEN(SUBSTITUTE(AR848,{"0";"1";"2";"3";"4";"5";"6";"7";"8";"9"},""))))</f>
        <v>10</v>
      </c>
      <c r="AL848" s="4">
        <f t="shared" si="1675"/>
        <v>13</v>
      </c>
      <c r="AM848" s="4" t="b">
        <f t="shared" si="1678"/>
        <v>1</v>
      </c>
      <c r="AN848" s="4" t="str">
        <f t="shared" si="1679"/>
        <v>RTG</v>
      </c>
      <c r="AO848" s="4" t="b">
        <f t="shared" si="1677"/>
        <v>0</v>
      </c>
      <c r="AP848" s="4" t="b">
        <f t="shared" si="1672"/>
        <v>0</v>
      </c>
      <c r="AQ848" s="5" t="str">
        <f t="shared" si="1673"/>
        <v>GERY SALUUT 1000 MATCHA</v>
      </c>
      <c r="AR848" s="4" t="str">
        <f t="shared" si="1674"/>
        <v>10BKS/RTG</v>
      </c>
      <c r="AS848" t="s">
        <v>1162</v>
      </c>
      <c r="AT848" s="1" t="s">
        <v>1163</v>
      </c>
      <c r="AU848" s="4" t="str">
        <f t="shared" ref="AU848:AU908" ca="1" si="1726">IF(IF(IF(AQ848=AQ849,10,0)+IF(NOT(AN848=$AU$1)=TRUE,10,0)=
20,"XXXX",IF(IF((BC848+1)=2,0,1)+IF(AN848=$AU$1,1,0)=2,TRUE,""))
="",IF(IF(AQ848=AQ847,10,0)+IF(NOT(AN848=$AU$1)=TRUE,10,0)=
20,"XXXX",IF(IF((BC848+1)=2,0,1)+IF(AN848=$AU$1,1,0)=2,TRUE,
"")),IF(IF(AQ848=AQ849,10,0)+IF(NOT(AN848=$AU$1)=TRUE,10,0)=
20,"XXXX",IF(IF((BC848+1)=2,0,1)+IF(AN848=$AU$1,1,0)=2,TRUE,"")))</f>
        <v/>
      </c>
      <c r="AV848">
        <v>9000</v>
      </c>
      <c r="AW848">
        <v>9000</v>
      </c>
      <c r="AX848">
        <v>8434</v>
      </c>
      <c r="AY848" t="str">
        <f t="shared" si="1634"/>
        <v>8992775305188</v>
      </c>
      <c r="AZ848" t="str">
        <f t="shared" si="1676"/>
        <v>GERY SALUUT 1000 MATCHA</v>
      </c>
      <c r="BA848" t="s">
        <v>4301</v>
      </c>
      <c r="BB848" t="s">
        <v>4301</v>
      </c>
      <c r="BC848" s="4" t="str" cm="1">
        <f t="array" aca="1" ref="BC848" ca="1">LEFT(AR848,MATCH(FALSE,ISNUMBER(MID(AR848,ROW(INDIRECT("1:"&amp;LEN(AR848)+1)), 1) *1),0) -1)</f>
        <v>10</v>
      </c>
      <c r="BD848" s="1"/>
      <c r="BF848" s="21"/>
      <c r="BK848" s="1"/>
      <c r="BM848" s="1"/>
      <c r="BN848" s="1"/>
      <c r="BR848" s="22"/>
      <c r="BS848">
        <v>0</v>
      </c>
      <c r="BT848" s="1" t="s">
        <v>5103</v>
      </c>
      <c r="BV848" s="4" t="str">
        <f t="shared" si="1680"/>
        <v/>
      </c>
      <c r="BW848" s="4" t="str">
        <f t="shared" si="1681"/>
        <v/>
      </c>
      <c r="BX848" s="4" t="str">
        <f t="shared" si="1682"/>
        <v/>
      </c>
      <c r="BY848" s="4" t="str">
        <f t="shared" si="1683"/>
        <v/>
      </c>
      <c r="BZ848" s="4" t="str">
        <f t="shared" si="1684"/>
        <v/>
      </c>
      <c r="CA848" s="4" t="str">
        <f t="shared" si="1685"/>
        <v>RTG</v>
      </c>
      <c r="CB848" s="4" t="str">
        <f t="shared" si="1686"/>
        <v/>
      </c>
      <c r="CC848" s="4" t="str">
        <f t="shared" si="1687"/>
        <v/>
      </c>
      <c r="CD848" s="4" t="str">
        <f t="shared" si="1688"/>
        <v/>
      </c>
      <c r="CE848" s="4" t="str">
        <f t="shared" si="1689"/>
        <v/>
      </c>
      <c r="CF848" s="4" t="str">
        <f t="shared" si="1690"/>
        <v/>
      </c>
      <c r="CG848" s="4" t="str">
        <f t="shared" si="1691"/>
        <v/>
      </c>
      <c r="CH848" s="4" t="str">
        <f t="shared" si="1692"/>
        <v/>
      </c>
      <c r="CI848" s="4" t="str">
        <f t="shared" si="1693"/>
        <v/>
      </c>
      <c r="CJ848" s="4" t="str">
        <f t="shared" si="1694"/>
        <v>DUS</v>
      </c>
      <c r="CK848" s="4" t="str">
        <f t="shared" si="1695"/>
        <v/>
      </c>
      <c r="CL848" s="4" t="str">
        <f t="shared" si="1696"/>
        <v/>
      </c>
      <c r="CM848" s="4" t="str">
        <f t="shared" si="1697"/>
        <v/>
      </c>
      <c r="CN848" s="4" t="str">
        <f t="shared" si="1698"/>
        <v/>
      </c>
      <c r="CO848" s="4" t="str">
        <f t="shared" si="1699"/>
        <v/>
      </c>
      <c r="CP848" s="4" t="str">
        <f t="shared" si="1700"/>
        <v/>
      </c>
      <c r="CQ848" s="4" t="str">
        <f t="shared" si="1701"/>
        <v/>
      </c>
      <c r="CR848" s="4" t="str">
        <f t="shared" si="1702"/>
        <v/>
      </c>
      <c r="CS848" s="4" t="str">
        <f t="shared" si="1703"/>
        <v/>
      </c>
      <c r="CT848" s="4">
        <f t="shared" si="1704"/>
        <v>6</v>
      </c>
      <c r="CU848" s="4" t="str">
        <f t="shared" si="1705"/>
        <v>-</v>
      </c>
      <c r="CV848" s="4" t="str">
        <f t="shared" si="1706"/>
        <v>/</v>
      </c>
      <c r="CW848" s="4" t="str">
        <f t="shared" si="1707"/>
        <v/>
      </c>
      <c r="CX848" s="4" t="str">
        <f t="shared" si="1708"/>
        <v/>
      </c>
      <c r="CY848" s="4" t="str">
        <f t="shared" si="1709"/>
        <v/>
      </c>
      <c r="CZ848" s="4" t="str">
        <f t="shared" si="1710"/>
        <v/>
      </c>
      <c r="DA848" s="4">
        <f t="shared" si="1711"/>
        <v>9</v>
      </c>
      <c r="DB848" s="4">
        <f t="shared" si="1712"/>
        <v>26</v>
      </c>
      <c r="DC848" s="4">
        <f t="shared" si="1713"/>
        <v>17</v>
      </c>
      <c r="DD848" s="4" t="str">
        <f t="shared" si="1714"/>
        <v>/DUS</v>
      </c>
      <c r="DE848" s="4" t="str">
        <f t="shared" si="1715"/>
        <v>G/DUS</v>
      </c>
      <c r="DF848" s="4" t="str" cm="1">
        <f t="array" ref="DF848">LEFT(DM848,SUM(LEN(DM848)-LEN(SUBSTITUTE(DM848,{"0";"1";"2";"3";"4";"5";"6";"7";"8";"9"},""))))</f>
        <v>12</v>
      </c>
      <c r="DG848" s="4">
        <f t="shared" si="1716"/>
        <v>13</v>
      </c>
      <c r="DH848" s="4" t="b">
        <f t="shared" si="1717"/>
        <v>0</v>
      </c>
      <c r="DI848" s="4" t="str">
        <f t="shared" si="1718"/>
        <v>DUS</v>
      </c>
      <c r="DJ848" s="4" t="b">
        <f t="shared" si="1719"/>
        <v>0</v>
      </c>
      <c r="DK848" s="4" t="b">
        <f t="shared" si="1720"/>
        <v>0</v>
      </c>
      <c r="DL848" s="5" t="str">
        <f t="shared" si="1721"/>
        <v>GERY SALUUT 1000</v>
      </c>
      <c r="DM848" s="4" t="str">
        <f t="shared" si="1722"/>
        <v>12RTG/DUS</v>
      </c>
      <c r="DN848" t="s">
        <v>5148</v>
      </c>
      <c r="DO848" s="1"/>
      <c r="DP848" s="4" t="b">
        <f t="shared" ca="1" si="1723"/>
        <v>1</v>
      </c>
      <c r="DQ848">
        <v>104000</v>
      </c>
      <c r="DR848">
        <v>104000</v>
      </c>
      <c r="DS848">
        <v>101200</v>
      </c>
      <c r="DT848" t="str">
        <f t="shared" si="1724"/>
        <v>8000000000848</v>
      </c>
      <c r="DU848" t="str">
        <f t="shared" si="1725"/>
        <v>GERY SALUUT 1000</v>
      </c>
      <c r="DV848" t="s">
        <v>4301</v>
      </c>
      <c r="DW848" t="s">
        <v>4301</v>
      </c>
      <c r="DX848" s="4" t="str" cm="1">
        <f t="array" aca="1" ref="DX848" ca="1">LEFT(DM848,MATCH(FALSE,ISNUMBER(MID(DM848,ROW(INDIRECT("1:"&amp;LEN(DM848)+1)), 1) *1),0) -1)</f>
        <v>12</v>
      </c>
      <c r="DY848" s="1"/>
      <c r="EA848" s="21"/>
      <c r="EC848" s="5"/>
      <c r="EF848" s="1"/>
      <c r="EH848" s="1"/>
      <c r="EI848" s="1"/>
      <c r="EL848" s="5"/>
      <c r="EM848" s="22"/>
      <c r="EN848">
        <v>0</v>
      </c>
      <c r="EO848" s="1" t="s">
        <v>5103</v>
      </c>
    </row>
    <row r="849" spans="1:145">
      <c r="A849" s="4" t="str">
        <f t="shared" si="1636"/>
        <v/>
      </c>
      <c r="B849" s="4" t="str">
        <f t="shared" si="1637"/>
        <v>PCS</v>
      </c>
      <c r="C849" s="4" t="str">
        <f t="shared" si="1638"/>
        <v/>
      </c>
      <c r="D849" s="4" t="str">
        <f t="shared" si="1639"/>
        <v/>
      </c>
      <c r="E849" s="4" t="str">
        <f t="shared" si="1640"/>
        <v/>
      </c>
      <c r="F849" s="4" t="str">
        <f t="shared" si="1641"/>
        <v>RTG</v>
      </c>
      <c r="G849" s="4" t="str">
        <f t="shared" si="1642"/>
        <v/>
      </c>
      <c r="H849" s="4" t="str">
        <f t="shared" si="1643"/>
        <v/>
      </c>
      <c r="I849" s="4" t="str">
        <f t="shared" si="1644"/>
        <v/>
      </c>
      <c r="J849" s="4" t="str">
        <f t="shared" si="1645"/>
        <v/>
      </c>
      <c r="K849" s="4" t="str">
        <f t="shared" si="1646"/>
        <v/>
      </c>
      <c r="L849" s="4" t="str">
        <f t="shared" si="1647"/>
        <v/>
      </c>
      <c r="M849" s="4" t="str">
        <f t="shared" si="1648"/>
        <v/>
      </c>
      <c r="N849" s="4" t="str">
        <f t="shared" si="1649"/>
        <v/>
      </c>
      <c r="O849" s="4" t="str">
        <f t="shared" si="1650"/>
        <v/>
      </c>
      <c r="P849" s="4" t="str">
        <f t="shared" si="1651"/>
        <v/>
      </c>
      <c r="Q849" s="4" t="str">
        <f t="shared" si="1652"/>
        <v/>
      </c>
      <c r="R849" s="4" t="str">
        <f t="shared" si="1653"/>
        <v/>
      </c>
      <c r="S849" s="4" t="str">
        <f t="shared" si="1654"/>
        <v/>
      </c>
      <c r="T849" s="4" t="str">
        <f t="shared" si="1655"/>
        <v/>
      </c>
      <c r="U849" s="4" t="str">
        <f t="shared" si="1656"/>
        <v/>
      </c>
      <c r="V849" s="4" t="str">
        <f t="shared" si="1657"/>
        <v/>
      </c>
      <c r="W849" s="4" t="str">
        <f t="shared" si="1658"/>
        <v/>
      </c>
      <c r="X849" s="4" t="str">
        <f t="shared" si="1659"/>
        <v/>
      </c>
      <c r="Y849" s="4">
        <f t="shared" si="1660"/>
        <v>6</v>
      </c>
      <c r="Z849" s="4" t="str">
        <f t="shared" si="1661"/>
        <v>-</v>
      </c>
      <c r="AA849" s="4" t="str">
        <f t="shared" si="1662"/>
        <v>/</v>
      </c>
      <c r="AB849" s="4" t="str">
        <f t="shared" si="1663"/>
        <v/>
      </c>
      <c r="AC849" s="4" t="str">
        <f t="shared" si="1664"/>
        <v/>
      </c>
      <c r="AD849" s="4" t="str">
        <f t="shared" si="1665"/>
        <v/>
      </c>
      <c r="AE849" s="4" t="str">
        <f t="shared" si="1666"/>
        <v/>
      </c>
      <c r="AF849" s="4">
        <f t="shared" si="1667"/>
        <v>9</v>
      </c>
      <c r="AG849" s="4">
        <f t="shared" si="1668"/>
        <v>37</v>
      </c>
      <c r="AH849" s="4">
        <f t="shared" si="1669"/>
        <v>28</v>
      </c>
      <c r="AI849" s="4" t="str">
        <f t="shared" si="1670"/>
        <v>/RTG</v>
      </c>
      <c r="AJ849" s="4" t="str">
        <f t="shared" si="1671"/>
        <v>S/RTG</v>
      </c>
      <c r="AK849" s="4" t="str" cm="1">
        <f t="array" ref="AK849">LEFT(AR849,SUM(LEN(AR849)-LEN(SUBSTITUTE(AR849,{"0";"1";"2";"3";"4";"5";"6";"7";"8";"9"},""))))</f>
        <v>10</v>
      </c>
      <c r="AL849" s="4">
        <f t="shared" si="1675"/>
        <v>13</v>
      </c>
      <c r="AM849" s="4" t="b">
        <f t="shared" si="1678"/>
        <v>1</v>
      </c>
      <c r="AN849" s="4" t="str">
        <f t="shared" si="1679"/>
        <v>RTG</v>
      </c>
      <c r="AO849" s="4" t="e">
        <f>IF((AQ849=#REF!)=TRUE,TRUE,IF((AQ848=AQ849)=TRUE,TRUE,FALSE))</f>
        <v>#REF!</v>
      </c>
      <c r="AP849" s="4" t="b">
        <f t="shared" si="1672"/>
        <v>0</v>
      </c>
      <c r="AQ849" s="5" t="str">
        <f t="shared" si="1673"/>
        <v>GERY SALUUT 1000 MERIE SUSU</v>
      </c>
      <c r="AR849" s="4" t="str">
        <f t="shared" si="1674"/>
        <v>10PCS/RTG</v>
      </c>
      <c r="AS849" t="s">
        <v>4549</v>
      </c>
      <c r="AU849" s="4" t="e">
        <f>IF(IF(IF(AQ849=#REF!,10,0)+IF(NOT(AN849=$AU$1)=TRUE,10,0)=
20,"XXXX",IF(IF((BC849+1)=2,0,1)+IF(AN849=$AU$1,1,0)=2,TRUE,""))
="",IF(IF(AQ849=AQ848,10,0)+IF(NOT(AN849=$AU$1)=TRUE,10,0)=
20,"XXXX",IF(IF((BC849+1)=2,0,1)+IF(AN849=$AU$1,1,0)=2,TRUE,
"")),IF(IF(AQ849=#REF!,10,0)+IF(NOT(AN849=$AU$1)=TRUE,10,0)=
20,"XXXX",IF(IF((BC849+1)=2,0,1)+IF(AN849=$AU$1,1,0)=2,TRUE,"")))</f>
        <v>#REF!</v>
      </c>
      <c r="AV849">
        <v>9000</v>
      </c>
      <c r="AW849">
        <v>9000</v>
      </c>
      <c r="AX849">
        <v>8433</v>
      </c>
      <c r="AY849" t="str">
        <f t="shared" si="1634"/>
        <v>8000000000849</v>
      </c>
      <c r="AZ849" t="str">
        <f t="shared" si="1676"/>
        <v>GERY SALUUT 1000 MERIE SUSU</v>
      </c>
      <c r="BA849" t="s">
        <v>4301</v>
      </c>
      <c r="BB849" t="s">
        <v>4301</v>
      </c>
      <c r="BC849" s="4" t="str" cm="1">
        <f t="array" aca="1" ref="BC849" ca="1">LEFT(AR849,MATCH(FALSE,ISNUMBER(MID(AR849,ROW(INDIRECT("1:"&amp;LEN(AR849)+1)), 1) *1),0) -1)</f>
        <v>10</v>
      </c>
      <c r="BD849" s="1"/>
      <c r="BF849" s="21"/>
      <c r="BK849" s="1"/>
      <c r="BM849" s="1"/>
      <c r="BN849" s="1"/>
      <c r="BR849" s="22"/>
      <c r="BS849">
        <v>0</v>
      </c>
      <c r="BT849" s="1" t="s">
        <v>5103</v>
      </c>
      <c r="BV849" s="4" t="str">
        <f>IF(IFERROR(SEARCH($A$1,DN849),0)&gt;0,$A$1,"")</f>
        <v/>
      </c>
      <c r="BW849" s="4" t="str">
        <f>IF(IFERROR(SEARCH($B$1,DN849),0)&gt;0,$B$1,"")</f>
        <v/>
      </c>
      <c r="BX849" s="4" t="str">
        <f>IF(IFERROR(SEARCH($C$1,DN849),0)&gt;0,$C$1,"")</f>
        <v/>
      </c>
      <c r="BY849" s="4" t="str">
        <f>IF(IFERROR(SEARCH($D$1,DN849),0)&gt;0,$D$1,"")</f>
        <v/>
      </c>
      <c r="BZ849" s="4" t="str">
        <f>IF(IFERROR(SEARCH($E$1,DN849),0)&gt;0,$E$1,"")</f>
        <v/>
      </c>
      <c r="CA849" s="4" t="str">
        <f>IF(IFERROR(SEARCH($F$1,DN849),0)&gt;0,$F$1,"")</f>
        <v>RTG</v>
      </c>
      <c r="CB849" s="4" t="str">
        <f>IF(IFERROR(SEARCH($G$1,DN849),0)&gt;0,$G$1,"")</f>
        <v/>
      </c>
      <c r="CC849" s="4" t="str">
        <f>IF(IFERROR(SEARCH($H$1,DN849),0)&gt;0,$H$1,"")</f>
        <v/>
      </c>
      <c r="CD849" s="4" t="str">
        <f>IF(IFERROR(SEARCH($I$1,DN849),0)&gt;0,$I$1,"")</f>
        <v/>
      </c>
      <c r="CE849" s="4" t="str">
        <f>IF(IFERROR(SEARCH($J$1,DN849),0)&gt;0,$J$1,"")</f>
        <v/>
      </c>
      <c r="CF849" s="4" t="str">
        <f>IF(IFERROR(SEARCH($K$1,DN849),0)&gt;0,$K$1,"")</f>
        <v/>
      </c>
      <c r="CG849" s="4" t="str">
        <f>IF(IFERROR(SEARCH($L$1,DN849),0)&gt;0,$L$1,"")</f>
        <v/>
      </c>
      <c r="CH849" s="4" t="str">
        <f>IF(IFERROR(SEARCH($M$1,DN849),0)&gt;0,$M$1,"")</f>
        <v/>
      </c>
      <c r="CI849" s="4" t="str">
        <f>IF(IFERROR(SEARCH($N$1,DN849),0)&gt;0,$N$1,"")</f>
        <v/>
      </c>
      <c r="CJ849" s="4" t="str">
        <f>IF(IFERROR(SEARCH($O$1,DN849),0)&gt;0,$O$1,"")</f>
        <v>DUS</v>
      </c>
      <c r="CK849" s="4" t="str">
        <f>IF(IFERROR(SEARCH($P$1,DN849),0)&gt;0,$P$1,"")</f>
        <v/>
      </c>
      <c r="CL849" s="4" t="str">
        <f>IF(IFERROR(SEARCH($Q$1,DN849),0)&gt;0,$Q$1,"")</f>
        <v/>
      </c>
      <c r="CM849" s="4" t="str">
        <f>IF(IFERROR(SEARCH($R$1,DN849),0)&gt;0,$R$1,"")</f>
        <v/>
      </c>
      <c r="CN849" s="4" t="str">
        <f>IF(IFERROR(SEARCH($S$1,DN849),0)&gt;0,$S$1,"")</f>
        <v/>
      </c>
      <c r="CO849" s="4" t="str">
        <f>IF(IFERROR(SEARCH($T$1,DN849),0)&gt;0,$T$1,"")</f>
        <v/>
      </c>
      <c r="CP849" s="4" t="str">
        <f>IF(IFERROR(SEARCH($U$1,DN849),0)&gt;0,$U$1,"")</f>
        <v/>
      </c>
      <c r="CQ849" s="4" t="str">
        <f>IF(IFERROR(SEARCH($V$1,DN849),0)&gt;0,$V$1,"")</f>
        <v/>
      </c>
      <c r="CR849" s="4" t="str">
        <f>IF(IFERROR(SEARCH($W$1,DN849),0)&gt;0,$W$1,"")</f>
        <v/>
      </c>
      <c r="CS849" s="4" t="str">
        <f>IF(IFERROR(SEARCH($X$1,DN849),0)&gt;0,$X$1,"")</f>
        <v/>
      </c>
      <c r="CT849" s="4">
        <f>LEN(BW849)+LEN(BX849)+LEN(BY849)+LEN(BZ849)+LEN(CA849)+LEN(CO849)+LEN(CB849)+LEN(CC849)+LEN(CD849)+LEN(CE849)+LEN(CF849)+LEN(CG849)+LEN(CH849)+LEN(CI849)+LEN(CP849)+LEN(CJ849)+LEN(CK849)+LEN(CQ849)+LEN(BV849)+LEN(CL849)+LEN(CS849)+LEN(CM849)+LEN(CR849)+LEN(CN849)</f>
        <v>6</v>
      </c>
      <c r="CU849" s="4" t="str">
        <f>IF(IFERROR(SEARCH($Z$1,DN849),0)&gt;0,$Z$1,"")</f>
        <v>-</v>
      </c>
      <c r="CV849" s="4" t="str">
        <f>IF(IFERROR(SEARCH($AA$1,DN849),0)&gt;0,$AA$1,"")</f>
        <v>/</v>
      </c>
      <c r="CW849" s="4" t="str">
        <f>IF(IFERROR(SEARCH($AB$1,DN849),0)&gt;0,$AB$1,"")</f>
        <v/>
      </c>
      <c r="CX849" s="4" t="str">
        <f>IF(IFERROR(SEARCH($AC$1,DN849),0)&gt;0,$AC$1,"")</f>
        <v/>
      </c>
      <c r="CY849" s="4" t="str">
        <f>IF(IFERROR(SEARCH($AD$1,DN849),0)&gt;0,$AD$1,"")</f>
        <v/>
      </c>
      <c r="CZ849" s="4" t="str">
        <f>IF(IFERROR(SEARCH($AE$1,DN849),0)&gt;0,$AE$1,"")</f>
        <v/>
      </c>
      <c r="DA849" s="4">
        <f>LEN(DM849)</f>
        <v>9</v>
      </c>
      <c r="DB849" s="4">
        <f>LEN(DN849)</f>
        <v>26</v>
      </c>
      <c r="DC849" s="4">
        <f>DB849-DA849</f>
        <v>17</v>
      </c>
      <c r="DD849" s="4" t="str">
        <f>RIGHT(DN849,4)</f>
        <v>/DUS</v>
      </c>
      <c r="DE849" s="4" t="str">
        <f>RIGHT(DN849,5)</f>
        <v>G/DUS</v>
      </c>
      <c r="DF849" s="4" t="str" cm="1">
        <f t="array" ref="DF849">LEFT(DM849,SUM(LEN(DM849)-LEN(SUBSTITUTE(DM849,{"0";"1";"2";"3";"4";"5";"6";"7";"8";"9"},""))))</f>
        <v>12</v>
      </c>
      <c r="DG849" s="4">
        <f>LEN(DT849)</f>
        <v>13</v>
      </c>
      <c r="DH849" s="4" t="b">
        <f>LEFT(DM849,1)=DF849</f>
        <v>0</v>
      </c>
      <c r="DI849" s="4" t="str">
        <f>RIGHT(DD849,3)</f>
        <v>DUS</v>
      </c>
      <c r="DJ849" s="4" t="b">
        <f>IF((DL849=AQ849)=TRUE,TRUE,IF((AQ847=DL849)=TRUE,TRUE,FALSE))</f>
        <v>0</v>
      </c>
      <c r="DK849" s="4" t="b">
        <f>LEFT(DN849,2)=LEFT(DO849,2)</f>
        <v>0</v>
      </c>
      <c r="DL849" s="5" t="str">
        <f>LEFT(DN849,(DC849-1))</f>
        <v>GERY SALUUT 1000</v>
      </c>
      <c r="DM849" s="4" t="str">
        <f>IFERROR(RIGHT(DN849,LEN(DN849)-FIND("-",DN849)),1)</f>
        <v>12RTG/DUS</v>
      </c>
      <c r="DN849" t="s">
        <v>5148</v>
      </c>
      <c r="DO849" s="1"/>
      <c r="DP849" s="4" t="b">
        <f ca="1">IF(IF(IF(DL849=AQ849,10,0)+IF(NOT(DI849=$AU$1)=TRUE,10,0)=
20,"XXXX",IF(IF((DX849+1)=2,0,1)+IF(DI849=$AU$1,1,0)=2,TRUE,""))
="",IF(IF(DL849=AQ847,10,0)+IF(NOT(DI849=$AU$1)=TRUE,10,0)=
20,"XXXX",IF(IF((DX849+1)=2,0,1)+IF(DI849=$AU$1,1,0)=2,TRUE,
"")),IF(IF(DL849=AQ849,10,0)+IF(NOT(DI849=$AU$1)=TRUE,10,0)=
20,"XXXX",IF(IF((DX849+1)=2,0,1)+IF(DI849=$AU$1,1,0)=2,TRUE,"")))</f>
        <v>1</v>
      </c>
      <c r="DQ849">
        <v>104000</v>
      </c>
      <c r="DR849">
        <v>104000</v>
      </c>
      <c r="DS849">
        <v>101200</v>
      </c>
      <c r="DT849" t="str">
        <f>IF(DO849&gt;0,DO849,"8000000000"&amp;ROW(DS849))</f>
        <v>8000000000849</v>
      </c>
      <c r="DU849" t="str">
        <f>DL849</f>
        <v>GERY SALUUT 1000</v>
      </c>
      <c r="DV849" t="s">
        <v>4301</v>
      </c>
      <c r="DW849" t="s">
        <v>4301</v>
      </c>
      <c r="DX849" s="4" t="str" cm="1">
        <f t="array" aca="1" ref="DX849" ca="1">LEFT(DM849,MATCH(FALSE,ISNUMBER(MID(DM849,ROW(INDIRECT("1:"&amp;LEN(DM849)+1)), 1) *1),0) -1)</f>
        <v>12</v>
      </c>
      <c r="DY849" s="1"/>
      <c r="EA849" s="21"/>
      <c r="EC849" s="5"/>
      <c r="EF849" s="1"/>
      <c r="EH849" s="1"/>
      <c r="EI849" s="1"/>
      <c r="EL849" s="5"/>
      <c r="EM849" s="22"/>
      <c r="EN849">
        <v>0</v>
      </c>
      <c r="EO849" s="1" t="s">
        <v>5103</v>
      </c>
    </row>
    <row r="850" spans="1:145">
      <c r="A850" s="4" t="str">
        <f t="shared" si="1636"/>
        <v/>
      </c>
      <c r="B850" s="4" t="str">
        <f t="shared" si="1637"/>
        <v/>
      </c>
      <c r="C850" s="4" t="str">
        <f t="shared" si="1638"/>
        <v/>
      </c>
      <c r="D850" s="4" t="str">
        <f t="shared" si="1639"/>
        <v/>
      </c>
      <c r="E850" s="4" t="str">
        <f t="shared" si="1640"/>
        <v/>
      </c>
      <c r="F850" s="4" t="str">
        <f t="shared" si="1641"/>
        <v>RTG</v>
      </c>
      <c r="G850" s="4" t="str">
        <f t="shared" si="1642"/>
        <v/>
      </c>
      <c r="H850" s="4" t="str">
        <f t="shared" si="1643"/>
        <v/>
      </c>
      <c r="I850" s="4" t="str">
        <f t="shared" si="1644"/>
        <v/>
      </c>
      <c r="J850" s="4" t="str">
        <f t="shared" si="1645"/>
        <v/>
      </c>
      <c r="K850" s="4" t="str">
        <f t="shared" si="1646"/>
        <v/>
      </c>
      <c r="L850" s="4" t="str">
        <f t="shared" si="1647"/>
        <v/>
      </c>
      <c r="M850" s="4" t="str">
        <f t="shared" si="1648"/>
        <v/>
      </c>
      <c r="N850" s="4" t="str">
        <f t="shared" si="1649"/>
        <v/>
      </c>
      <c r="O850" s="4" t="str">
        <f t="shared" si="1650"/>
        <v/>
      </c>
      <c r="P850" s="4" t="str">
        <f t="shared" si="1651"/>
        <v/>
      </c>
      <c r="Q850" s="4" t="str">
        <f t="shared" si="1652"/>
        <v/>
      </c>
      <c r="R850" s="4" t="str">
        <f t="shared" si="1653"/>
        <v/>
      </c>
      <c r="S850" s="4" t="str">
        <f t="shared" si="1654"/>
        <v/>
      </c>
      <c r="T850" s="4" t="str">
        <f t="shared" si="1655"/>
        <v>PACK</v>
      </c>
      <c r="U850" s="4" t="str">
        <f t="shared" si="1656"/>
        <v/>
      </c>
      <c r="V850" s="4" t="str">
        <f t="shared" si="1657"/>
        <v/>
      </c>
      <c r="W850" s="4" t="str">
        <f t="shared" si="1658"/>
        <v/>
      </c>
      <c r="X850" s="4" t="str">
        <f t="shared" si="1659"/>
        <v/>
      </c>
      <c r="Y850" s="4">
        <f t="shared" si="1660"/>
        <v>7</v>
      </c>
      <c r="Z850" s="4" t="str">
        <f t="shared" si="1661"/>
        <v>-</v>
      </c>
      <c r="AA850" s="4" t="str">
        <f t="shared" si="1662"/>
        <v>/</v>
      </c>
      <c r="AB850" s="4" t="str">
        <f t="shared" si="1663"/>
        <v/>
      </c>
      <c r="AC850" s="4" t="str">
        <f t="shared" si="1664"/>
        <v/>
      </c>
      <c r="AD850" s="4" t="str">
        <f t="shared" si="1665"/>
        <v/>
      </c>
      <c r="AE850" s="4" t="str">
        <f t="shared" si="1666"/>
        <v/>
      </c>
      <c r="AF850" s="4">
        <f t="shared" si="1667"/>
        <v>9</v>
      </c>
      <c r="AG850" s="4">
        <f t="shared" si="1668"/>
        <v>25</v>
      </c>
      <c r="AH850" s="4">
        <f t="shared" si="1669"/>
        <v>16</v>
      </c>
      <c r="AI850" s="4" t="str">
        <f t="shared" si="1670"/>
        <v>PACK</v>
      </c>
      <c r="AJ850" s="4" t="str">
        <f t="shared" si="1671"/>
        <v>/PACK</v>
      </c>
      <c r="AK850" s="4" t="str" cm="1">
        <f t="array" ref="AK850">LEFT(AR850,SUM(LEN(AR850)-LEN(SUBSTITUTE(AR850,{"0";"1";"2";"3";"4";"5";"6";"7";"8";"9"},""))))</f>
        <v>2</v>
      </c>
      <c r="AL850" s="4">
        <f t="shared" si="1675"/>
        <v>13</v>
      </c>
      <c r="AM850" s="4" t="b">
        <f>LEFT(AR850,1)=AK850</f>
        <v>1</v>
      </c>
      <c r="AN850" s="4" t="str">
        <f>RIGHT(AI850,4)</f>
        <v>PACK</v>
      </c>
      <c r="AO850" s="4" t="b">
        <f>IF((AQ850=DL850)=TRUE,TRUE,IF((#REF!=AQ850)=TRUE,TRUE,FALSE))</f>
        <v>1</v>
      </c>
      <c r="AP850" s="4" t="b">
        <f t="shared" si="1672"/>
        <v>0</v>
      </c>
      <c r="AQ850" s="5" t="str">
        <f t="shared" si="1673"/>
        <v>GERY SALUUT 500</v>
      </c>
      <c r="AR850" s="4" t="str">
        <f t="shared" si="1674"/>
        <v>2RTG/PACK</v>
      </c>
      <c r="AS850" t="s">
        <v>1164</v>
      </c>
      <c r="AT850" s="1" t="s">
        <v>1165</v>
      </c>
      <c r="AU850" s="4" t="str">
        <f>IF(IF(IF(AQ850=DL850,10,0)+IF(NOT(AN850=$AU$1)=TRUE,10,0)=
20,"XXXX",IF(IF((BC850+1)=2,0,1)+IF(AN850=$AU$1,1,0)=2,TRUE,""))
="",IF(IF(AQ850=#REF!,10,0)+IF(NOT(AN850=$AU$1)=TRUE,10,0)=
20,"XXXX",IF(IF((BC850+1)=2,0,1)+IF(AN850=$AU$1,1,0)=2,TRUE,
"")),IF(IF(AQ850=DL850,10,0)+IF(NOT(AN850=$AU$1)=TRUE,10,0)=
20,"XXXX",IF(IF((BC850+1)=2,0,1)+IF(AN850=$AU$1,1,0)=2,TRUE,"")))</f>
        <v>XXXX</v>
      </c>
      <c r="AV850">
        <v>9000</v>
      </c>
      <c r="AW850">
        <v>9000</v>
      </c>
      <c r="AX850">
        <v>8500</v>
      </c>
      <c r="AY850" t="str">
        <f t="shared" si="1634"/>
        <v>8992775315033</v>
      </c>
      <c r="AZ850" t="str">
        <f t="shared" si="1676"/>
        <v>GERY SALUUT 500</v>
      </c>
      <c r="BA850" t="s">
        <v>4301</v>
      </c>
      <c r="BB850" t="s">
        <v>4301</v>
      </c>
      <c r="BC850" s="4" t="str" cm="1">
        <f t="array" aca="1" ref="BC850" ca="1">LEFT(AR850,MATCH(FALSE,ISNUMBER(MID(AR850,ROW(INDIRECT("1:"&amp;LEN(AR850)+1)), 1) *1),0) -1)</f>
        <v>2</v>
      </c>
      <c r="BD850" s="1"/>
      <c r="BF850" s="21"/>
      <c r="BK850" s="1"/>
      <c r="BM850" s="1"/>
      <c r="BN850" s="1"/>
      <c r="BR850" s="22"/>
      <c r="BS850">
        <v>0</v>
      </c>
      <c r="BT850" s="1" t="s">
        <v>5103</v>
      </c>
      <c r="BV850" s="4" t="str">
        <f>IF(IFERROR(SEARCH($A$1,DN850),0)&gt;0,$A$1,"")</f>
        <v/>
      </c>
      <c r="BW850" s="4" t="str">
        <f>IF(IFERROR(SEARCH($B$1,DN850),0)&gt;0,$B$1,"")</f>
        <v/>
      </c>
      <c r="BX850" s="4" t="str">
        <f>IF(IFERROR(SEARCH($C$1,DN850),0)&gt;0,$C$1,"")</f>
        <v/>
      </c>
      <c r="BY850" s="4" t="str">
        <f>IF(IFERROR(SEARCH($D$1,DN850),0)&gt;0,$D$1,"")</f>
        <v/>
      </c>
      <c r="BZ850" s="4" t="str">
        <f>IF(IFERROR(SEARCH($E$1,DN850),0)&gt;0,$E$1,"")</f>
        <v/>
      </c>
      <c r="CA850" s="4" t="str">
        <f>IF(IFERROR(SEARCH($F$1,DN850),0)&gt;0,$F$1,"")</f>
        <v/>
      </c>
      <c r="CB850" s="4" t="str">
        <f>IF(IFERROR(SEARCH($G$1,DN850),0)&gt;0,$G$1,"")</f>
        <v/>
      </c>
      <c r="CC850" s="4" t="str">
        <f>IF(IFERROR(SEARCH($H$1,DN850),0)&gt;0,$H$1,"")</f>
        <v/>
      </c>
      <c r="CD850" s="4" t="str">
        <f>IF(IFERROR(SEARCH($I$1,DN850),0)&gt;0,$I$1,"")</f>
        <v/>
      </c>
      <c r="CE850" s="4" t="str">
        <f>IF(IFERROR(SEARCH($J$1,DN850),0)&gt;0,$J$1,"")</f>
        <v/>
      </c>
      <c r="CF850" s="4" t="str">
        <f>IF(IFERROR(SEARCH($K$1,DN850),0)&gt;0,$K$1,"")</f>
        <v/>
      </c>
      <c r="CG850" s="4" t="str">
        <f>IF(IFERROR(SEARCH($L$1,DN850),0)&gt;0,$L$1,"")</f>
        <v/>
      </c>
      <c r="CH850" s="4" t="str">
        <f>IF(IFERROR(SEARCH($M$1,DN850),0)&gt;0,$M$1,"")</f>
        <v/>
      </c>
      <c r="CI850" s="4" t="str">
        <f>IF(IFERROR(SEARCH($N$1,DN850),0)&gt;0,$N$1,"")</f>
        <v/>
      </c>
      <c r="CJ850" s="4" t="str">
        <f>IF(IFERROR(SEARCH($O$1,DN850),0)&gt;0,$O$1,"")</f>
        <v>DUS</v>
      </c>
      <c r="CK850" s="4" t="str">
        <f>IF(IFERROR(SEARCH($P$1,DN850),0)&gt;0,$P$1,"")</f>
        <v/>
      </c>
      <c r="CL850" s="4" t="str">
        <f>IF(IFERROR(SEARCH($Q$1,DN850),0)&gt;0,$Q$1,"")</f>
        <v/>
      </c>
      <c r="CM850" s="4" t="str">
        <f>IF(IFERROR(SEARCH($R$1,DN850),0)&gt;0,$R$1,"")</f>
        <v/>
      </c>
      <c r="CN850" s="4" t="str">
        <f>IF(IFERROR(SEARCH($S$1,DN850),0)&gt;0,$S$1,"")</f>
        <v/>
      </c>
      <c r="CO850" s="4" t="str">
        <f>IF(IFERROR(SEARCH($T$1,DN850),0)&gt;0,$T$1,"")</f>
        <v>PACK</v>
      </c>
      <c r="CP850" s="4" t="str">
        <f>IF(IFERROR(SEARCH($U$1,DN850),0)&gt;0,$U$1,"")</f>
        <v/>
      </c>
      <c r="CQ850" s="4" t="str">
        <f>IF(IFERROR(SEARCH($V$1,DN850),0)&gt;0,$V$1,"")</f>
        <v/>
      </c>
      <c r="CR850" s="4" t="str">
        <f>IF(IFERROR(SEARCH($W$1,DN850),0)&gt;0,$W$1,"")</f>
        <v/>
      </c>
      <c r="CS850" s="4" t="str">
        <f>IF(IFERROR(SEARCH($X$1,DN850),0)&gt;0,$X$1,"")</f>
        <v/>
      </c>
      <c r="CT850" s="4">
        <f>LEN(BW850)+LEN(BX850)+LEN(BY850)+LEN(BZ850)+LEN(CA850)+LEN(CO850)+LEN(CB850)+LEN(CC850)+LEN(CD850)+LEN(CE850)+LEN(CF850)+LEN(CG850)+LEN(CH850)+LEN(CI850)+LEN(CP850)+LEN(CJ850)+LEN(CK850)+LEN(CQ850)+LEN(BV850)+LEN(CL850)+LEN(CS850)+LEN(CM850)+LEN(CR850)+LEN(CN850)</f>
        <v>7</v>
      </c>
      <c r="CU850" s="4" t="str">
        <f>IF(IFERROR(SEARCH($Z$1,DN850),0)&gt;0,$Z$1,"")</f>
        <v>-</v>
      </c>
      <c r="CV850" s="4" t="str">
        <f>IF(IFERROR(SEARCH($AA$1,DN850),0)&gt;0,$AA$1,"")</f>
        <v>/</v>
      </c>
      <c r="CW850" s="4" t="str">
        <f>IF(IFERROR(SEARCH($AB$1,DN850),0)&gt;0,$AB$1,"")</f>
        <v/>
      </c>
      <c r="CX850" s="4" t="str">
        <f>IF(IFERROR(SEARCH($AC$1,DN850),0)&gt;0,$AC$1,"")</f>
        <v/>
      </c>
      <c r="CY850" s="4" t="str">
        <f>IF(IFERROR(SEARCH($AD$1,DN850),0)&gt;0,$AD$1,"")</f>
        <v/>
      </c>
      <c r="CZ850" s="4" t="str">
        <f>IF(IFERROR(SEARCH($AE$1,DN850),0)&gt;0,$AE$1,"")</f>
        <v/>
      </c>
      <c r="DA850" s="4">
        <f>LEN(DM850)</f>
        <v>9</v>
      </c>
      <c r="DB850" s="4">
        <f>LEN(DN850)</f>
        <v>25</v>
      </c>
      <c r="DC850" s="4">
        <f>DB850-DA850</f>
        <v>16</v>
      </c>
      <c r="DD850" s="4" t="str">
        <f>RIGHT(DN850,4)</f>
        <v>/DUS</v>
      </c>
      <c r="DE850" s="4" t="str">
        <f>RIGHT(DN850,5)</f>
        <v>K/DUS</v>
      </c>
      <c r="DF850" s="4" t="str" cm="1">
        <f t="array" ref="DF850">LEFT(DM850,SUM(LEN(DM850)-LEN(SUBSTITUTE(DM850,{"0";"1";"2";"3";"4";"5";"6";"7";"8";"9"},""))))</f>
        <v>6</v>
      </c>
      <c r="DG850" s="4">
        <f>LEN(DT850)</f>
        <v>13</v>
      </c>
      <c r="DH850" s="4" t="b">
        <f>LEFT(DM850,1)=DF850</f>
        <v>1</v>
      </c>
      <c r="DI850" s="4" t="str">
        <f>RIGHT(DD850,3)</f>
        <v>DUS</v>
      </c>
      <c r="DJ850" s="4" t="b">
        <f>IF((DL850=AQ852)=TRUE,TRUE,IF((AQ850=DL850)=TRUE,TRUE,FALSE))</f>
        <v>1</v>
      </c>
      <c r="DK850" s="4" t="b">
        <f>LEFT(DN850,2)=LEFT(DO850,2)</f>
        <v>0</v>
      </c>
      <c r="DL850" s="5" t="str">
        <f>LEFT(DN850,(DC850-1))</f>
        <v>GERY SALUUT 500</v>
      </c>
      <c r="DM850" s="4" t="str">
        <f>IFERROR(RIGHT(DN850,LEN(DN850)-FIND("-",DN850)),1)</f>
        <v>6PACK/DUS</v>
      </c>
      <c r="DN850" t="s">
        <v>1166</v>
      </c>
      <c r="DO850" s="1"/>
      <c r="DP850" s="4" t="b">
        <f ca="1">IF(IF(IF(DL850=AQ852,10,0)+IF(NOT(DI850=$AU$1)=TRUE,10,0)=
20,"XXXX",IF(IF((DX850+1)=2,0,1)+IF(DI850=$AU$1,1,0)=2,TRUE,""))
="",IF(IF(DL850=AQ850,10,0)+IF(NOT(DI850=$AU$1)=TRUE,10,0)=
20,"XXXX",IF(IF((DX850+1)=2,0,1)+IF(DI850=$AU$1,1,0)=2,TRUE,
"")),IF(IF(DL850=AQ852,10,0)+IF(NOT(DI850=$AU$1)=TRUE,10,0)=
20,"XXXX",IF(IF((DX850+1)=2,0,1)+IF(DI850=$AU$1,1,0)=2,TRUE,"")))</f>
        <v>1</v>
      </c>
      <c r="DQ850">
        <v>53000</v>
      </c>
      <c r="DR850">
        <v>53000</v>
      </c>
      <c r="DS850">
        <v>51000</v>
      </c>
      <c r="DT850" t="str">
        <f>IF(DO850&gt;0,DO850,"8000000000"&amp;ROW(DS850))</f>
        <v>8000000000850</v>
      </c>
      <c r="DU850" t="str">
        <f>DL850</f>
        <v>GERY SALUUT 500</v>
      </c>
      <c r="DV850" t="s">
        <v>4301</v>
      </c>
      <c r="DW850" t="s">
        <v>4301</v>
      </c>
      <c r="DX850" s="4" t="str" cm="1">
        <f t="array" aca="1" ref="DX850" ca="1">LEFT(DM850,MATCH(FALSE,ISNUMBER(MID(DM850,ROW(INDIRECT("1:"&amp;LEN(DM850)+1)), 1) *1),0) -1)</f>
        <v>6</v>
      </c>
      <c r="DY850" s="1"/>
      <c r="EA850" s="21"/>
      <c r="EC850" s="5"/>
      <c r="EF850" s="1"/>
      <c r="EH850" s="1"/>
      <c r="EI850" s="1"/>
      <c r="EL850" s="5"/>
      <c r="EM850" s="22"/>
      <c r="EN850">
        <v>0</v>
      </c>
      <c r="EO850" s="1" t="s">
        <v>5103</v>
      </c>
    </row>
    <row r="852" spans="1:145">
      <c r="A852" s="4" t="str">
        <f t="shared" si="1636"/>
        <v/>
      </c>
      <c r="B852" s="4" t="str">
        <f t="shared" si="1637"/>
        <v>PCS</v>
      </c>
      <c r="C852" s="4" t="str">
        <f t="shared" si="1638"/>
        <v/>
      </c>
      <c r="D852" s="4" t="str">
        <f t="shared" si="1639"/>
        <v/>
      </c>
      <c r="E852" s="4" t="str">
        <f t="shared" si="1640"/>
        <v/>
      </c>
      <c r="F852" s="4" t="str">
        <f t="shared" si="1641"/>
        <v/>
      </c>
      <c r="G852" s="4" t="str">
        <f t="shared" si="1642"/>
        <v>KTK</v>
      </c>
      <c r="H852" s="4" t="str">
        <f t="shared" si="1643"/>
        <v/>
      </c>
      <c r="I852" s="4" t="str">
        <f t="shared" si="1644"/>
        <v/>
      </c>
      <c r="J852" s="4" t="str">
        <f t="shared" si="1645"/>
        <v/>
      </c>
      <c r="K852" s="4" t="str">
        <f t="shared" si="1646"/>
        <v/>
      </c>
      <c r="L852" s="4" t="str">
        <f t="shared" si="1647"/>
        <v/>
      </c>
      <c r="M852" s="4" t="str">
        <f t="shared" si="1648"/>
        <v/>
      </c>
      <c r="N852" s="4" t="str">
        <f t="shared" si="1649"/>
        <v/>
      </c>
      <c r="O852" s="4" t="str">
        <f t="shared" si="1650"/>
        <v/>
      </c>
      <c r="P852" s="4" t="str">
        <f t="shared" si="1651"/>
        <v/>
      </c>
      <c r="Q852" s="4" t="str">
        <f t="shared" si="1652"/>
        <v/>
      </c>
      <c r="R852" s="4" t="str">
        <f t="shared" si="1653"/>
        <v/>
      </c>
      <c r="S852" s="4" t="str">
        <f t="shared" si="1654"/>
        <v/>
      </c>
      <c r="T852" s="4" t="str">
        <f t="shared" si="1655"/>
        <v/>
      </c>
      <c r="U852" s="4" t="str">
        <f t="shared" si="1656"/>
        <v/>
      </c>
      <c r="V852" s="4" t="str">
        <f t="shared" si="1657"/>
        <v/>
      </c>
      <c r="W852" s="4" t="str">
        <f t="shared" si="1658"/>
        <v/>
      </c>
      <c r="X852" s="4" t="str">
        <f t="shared" si="1659"/>
        <v/>
      </c>
      <c r="Y852" s="4">
        <f t="shared" si="1660"/>
        <v>6</v>
      </c>
      <c r="Z852" s="4" t="str">
        <f t="shared" si="1661"/>
        <v>-</v>
      </c>
      <c r="AA852" s="4" t="str">
        <f t="shared" si="1662"/>
        <v>/</v>
      </c>
      <c r="AB852" s="4" t="str">
        <f t="shared" si="1663"/>
        <v/>
      </c>
      <c r="AC852" s="4" t="str">
        <f t="shared" si="1664"/>
        <v/>
      </c>
      <c r="AD852" s="4" t="str">
        <f t="shared" si="1665"/>
        <v/>
      </c>
      <c r="AE852" s="4" t="str">
        <f t="shared" si="1666"/>
        <v/>
      </c>
      <c r="AF852" s="4">
        <f t="shared" si="1667"/>
        <v>9</v>
      </c>
      <c r="AG852" s="4">
        <f t="shared" si="1668"/>
        <v>34</v>
      </c>
      <c r="AH852" s="4">
        <f t="shared" si="1669"/>
        <v>25</v>
      </c>
      <c r="AI852" s="4" t="str">
        <f t="shared" si="1670"/>
        <v>/KTK</v>
      </c>
      <c r="AJ852" s="4" t="str">
        <f t="shared" si="1671"/>
        <v>S/KTK</v>
      </c>
      <c r="AK852" s="4" t="str" cm="1">
        <f t="array" ref="AK852">LEFT(AR852,SUM(LEN(AR852)-LEN(SUBSTITUTE(AR852,{"0";"1";"2";"3";"4";"5";"6";"7";"8";"9"},""))))</f>
        <v>20</v>
      </c>
      <c r="AL852" s="4">
        <f t="shared" si="1675"/>
        <v>13</v>
      </c>
      <c r="AM852" s="4" t="b">
        <f>LEFT(AR852,2)=AK852</f>
        <v>1</v>
      </c>
      <c r="AN852" s="4" t="str">
        <f t="shared" ref="AN852:AN867" si="1727">RIGHT(AI852,3)</f>
        <v>KTK</v>
      </c>
      <c r="AO852" s="4" t="b">
        <f>IF((AQ852=AQ853)=TRUE,TRUE,IF((DL850=AQ852)=TRUE,TRUE,FALSE))</f>
        <v>1</v>
      </c>
      <c r="AP852" s="4" t="b">
        <f t="shared" si="1672"/>
        <v>0</v>
      </c>
      <c r="AQ852" s="5" t="str">
        <f t="shared" si="1673"/>
        <v>GERY SALUUT COCONUT ROLL</v>
      </c>
      <c r="AR852" s="4" t="str">
        <f t="shared" si="1674"/>
        <v>20PCS/KTK</v>
      </c>
      <c r="AS852" t="s">
        <v>5033</v>
      </c>
      <c r="AT852" s="1" t="s">
        <v>1167</v>
      </c>
      <c r="AU852" s="4" t="str">
        <f>IF(IF(IF(AQ852=AQ853,10,0)+IF(NOT(AN852=$AU$1)=TRUE,10,0)=
20,"XXXX",IF(IF((BC852+1)=2,0,1)+IF(AN852=$AU$1,1,0)=2,TRUE,""))
="",IF(IF(AQ852=DL850,10,0)+IF(NOT(AN852=$AU$1)=TRUE,10,0)=
20,"XXXX",IF(IF((BC852+1)=2,0,1)+IF(AN852=$AU$1,1,0)=2,TRUE,
"")),IF(IF(AQ852=AQ853,10,0)+IF(NOT(AN852=$AU$1)=TRUE,10,0)=
20,"XXXX",IF(IF((BC852+1)=2,0,1)+IF(AN852=$AU$1,1,0)=2,TRUE,"")))</f>
        <v>XXXX</v>
      </c>
      <c r="AV852">
        <v>17000</v>
      </c>
      <c r="AW852">
        <v>17000</v>
      </c>
      <c r="AX852">
        <v>16000</v>
      </c>
      <c r="AY852" t="str">
        <f t="shared" si="1634"/>
        <v>8992775311660</v>
      </c>
      <c r="AZ852" t="str">
        <f t="shared" si="1676"/>
        <v>GERY SALUUT COCONUT ROLL</v>
      </c>
      <c r="BA852" t="s">
        <v>4301</v>
      </c>
      <c r="BB852" t="s">
        <v>4301</v>
      </c>
      <c r="BC852" s="4" t="str" cm="1">
        <f t="array" aca="1" ref="BC852" ca="1">LEFT(AR852,MATCH(FALSE,ISNUMBER(MID(AR852,ROW(INDIRECT("1:"&amp;LEN(AR852)+1)), 1) *1),0) -1)</f>
        <v>20</v>
      </c>
      <c r="BD852" s="1"/>
      <c r="BF852" s="21"/>
      <c r="BK852" s="1"/>
      <c r="BM852" s="1"/>
      <c r="BN852" s="1"/>
      <c r="BR852" s="22"/>
      <c r="BS852">
        <v>0</v>
      </c>
      <c r="BT852" s="1" t="s">
        <v>5103</v>
      </c>
    </row>
    <row r="853" spans="1:145">
      <c r="A853" s="4" t="str">
        <f t="shared" si="1636"/>
        <v/>
      </c>
      <c r="B853" s="4" t="str">
        <f t="shared" si="1637"/>
        <v>PCS</v>
      </c>
      <c r="C853" s="4" t="str">
        <f t="shared" si="1638"/>
        <v/>
      </c>
      <c r="D853" s="4" t="str">
        <f t="shared" si="1639"/>
        <v/>
      </c>
      <c r="E853" s="4" t="str">
        <f t="shared" si="1640"/>
        <v/>
      </c>
      <c r="F853" s="4" t="str">
        <f t="shared" si="1641"/>
        <v/>
      </c>
      <c r="G853" s="4" t="str">
        <f t="shared" si="1642"/>
        <v>KTK</v>
      </c>
      <c r="H853" s="4" t="str">
        <f t="shared" si="1643"/>
        <v/>
      </c>
      <c r="I853" s="4" t="str">
        <f t="shared" si="1644"/>
        <v/>
      </c>
      <c r="J853" s="4" t="str">
        <f t="shared" si="1645"/>
        <v/>
      </c>
      <c r="K853" s="4" t="str">
        <f t="shared" si="1646"/>
        <v/>
      </c>
      <c r="L853" s="4" t="str">
        <f t="shared" si="1647"/>
        <v/>
      </c>
      <c r="M853" s="4" t="str">
        <f t="shared" si="1648"/>
        <v/>
      </c>
      <c r="N853" s="4" t="str">
        <f t="shared" si="1649"/>
        <v/>
      </c>
      <c r="O853" s="4" t="str">
        <f t="shared" si="1650"/>
        <v/>
      </c>
      <c r="P853" s="4" t="str">
        <f t="shared" si="1651"/>
        <v/>
      </c>
      <c r="Q853" s="4" t="str">
        <f t="shared" si="1652"/>
        <v/>
      </c>
      <c r="R853" s="4" t="str">
        <f t="shared" si="1653"/>
        <v/>
      </c>
      <c r="S853" s="4" t="str">
        <f t="shared" si="1654"/>
        <v/>
      </c>
      <c r="T853" s="4" t="str">
        <f t="shared" si="1655"/>
        <v/>
      </c>
      <c r="U853" s="4" t="str">
        <f t="shared" si="1656"/>
        <v/>
      </c>
      <c r="V853" s="4" t="str">
        <f t="shared" si="1657"/>
        <v/>
      </c>
      <c r="W853" s="4" t="str">
        <f t="shared" si="1658"/>
        <v/>
      </c>
      <c r="X853" s="4" t="str">
        <f t="shared" si="1659"/>
        <v/>
      </c>
      <c r="Y853" s="4">
        <f t="shared" si="1660"/>
        <v>6</v>
      </c>
      <c r="Z853" s="4" t="str">
        <f t="shared" si="1661"/>
        <v>-</v>
      </c>
      <c r="AA853" s="4" t="str">
        <f t="shared" si="1662"/>
        <v>/</v>
      </c>
      <c r="AB853" s="4" t="str">
        <f t="shared" si="1663"/>
        <v/>
      </c>
      <c r="AC853" s="4" t="str">
        <f t="shared" si="1664"/>
        <v/>
      </c>
      <c r="AD853" s="4" t="str">
        <f t="shared" si="1665"/>
        <v/>
      </c>
      <c r="AE853" s="4" t="str">
        <f t="shared" si="1666"/>
        <v/>
      </c>
      <c r="AF853" s="4">
        <f t="shared" si="1667"/>
        <v>9</v>
      </c>
      <c r="AG853" s="4">
        <f t="shared" si="1668"/>
        <v>34</v>
      </c>
      <c r="AH853" s="4">
        <f t="shared" si="1669"/>
        <v>25</v>
      </c>
      <c r="AI853" s="4" t="str">
        <f t="shared" si="1670"/>
        <v>/KTK</v>
      </c>
      <c r="AJ853" s="4" t="str">
        <f t="shared" si="1671"/>
        <v>S/KTK</v>
      </c>
      <c r="AK853" s="4" t="str" cm="1">
        <f t="array" ref="AK853">LEFT(AR853,SUM(LEN(AR853)-LEN(SUBSTITUTE(AR853,{"0";"1";"2";"3";"4";"5";"6";"7";"8";"9"},""))))</f>
        <v>24</v>
      </c>
      <c r="AL853" s="4">
        <f t="shared" si="1675"/>
        <v>13</v>
      </c>
      <c r="AM853" s="4" t="b">
        <f>LEFT(AR853,2)=AK853</f>
        <v>1</v>
      </c>
      <c r="AN853" s="4" t="str">
        <f t="shared" si="1727"/>
        <v>KTK</v>
      </c>
      <c r="AO853" s="4" t="b">
        <f t="shared" si="1677"/>
        <v>1</v>
      </c>
      <c r="AP853" s="4" t="b">
        <f t="shared" si="1672"/>
        <v>0</v>
      </c>
      <c r="AQ853" s="5" t="str">
        <f t="shared" si="1673"/>
        <v>GERY SALUUT COCONUT ROLL</v>
      </c>
      <c r="AR853" s="4" t="str">
        <f t="shared" si="1674"/>
        <v>24PCS/KTK</v>
      </c>
      <c r="AS853" t="s">
        <v>4705</v>
      </c>
      <c r="AT853" s="1" t="s">
        <v>1168</v>
      </c>
      <c r="AU853" s="4" t="str">
        <f t="shared" si="1726"/>
        <v>XXXX</v>
      </c>
      <c r="AV853">
        <v>10500</v>
      </c>
      <c r="AW853">
        <v>10500</v>
      </c>
      <c r="AX853">
        <v>9600</v>
      </c>
      <c r="AY853" t="str">
        <f t="shared" si="1634"/>
        <v>8992775311684</v>
      </c>
      <c r="AZ853" t="str">
        <f t="shared" si="1676"/>
        <v>GERY SALUUT COCONUT ROLL</v>
      </c>
      <c r="BA853" t="s">
        <v>4301</v>
      </c>
      <c r="BB853" t="s">
        <v>4301</v>
      </c>
      <c r="BC853" s="4" t="str" cm="1">
        <f t="array" aca="1" ref="BC853" ca="1">LEFT(AR853,MATCH(FALSE,ISNUMBER(MID(AR853,ROW(INDIRECT("1:"&amp;LEN(AR853)+1)), 1) *1),0) -1)</f>
        <v>24</v>
      </c>
      <c r="BD853" s="1"/>
      <c r="BF853" s="21"/>
      <c r="BK853" s="1"/>
      <c r="BM853" s="1"/>
      <c r="BN853" s="1"/>
      <c r="BR853" s="22"/>
      <c r="BS853">
        <v>0</v>
      </c>
      <c r="BT853" s="1" t="s">
        <v>5103</v>
      </c>
    </row>
    <row r="854" spans="1:145">
      <c r="A854" s="4" t="str">
        <f t="shared" si="1636"/>
        <v/>
      </c>
      <c r="B854" s="4" t="str">
        <f t="shared" si="1637"/>
        <v>PCS</v>
      </c>
      <c r="C854" s="4" t="str">
        <f t="shared" si="1638"/>
        <v/>
      </c>
      <c r="D854" s="4" t="str">
        <f t="shared" si="1639"/>
        <v/>
      </c>
      <c r="E854" s="4" t="str">
        <f t="shared" si="1640"/>
        <v/>
      </c>
      <c r="F854" s="4" t="str">
        <f t="shared" si="1641"/>
        <v/>
      </c>
      <c r="G854" s="4" t="str">
        <f t="shared" si="1642"/>
        <v>KTK</v>
      </c>
      <c r="H854" s="4" t="str">
        <f t="shared" si="1643"/>
        <v/>
      </c>
      <c r="I854" s="4" t="str">
        <f t="shared" si="1644"/>
        <v/>
      </c>
      <c r="J854" s="4" t="str">
        <f t="shared" si="1645"/>
        <v/>
      </c>
      <c r="K854" s="4" t="str">
        <f t="shared" si="1646"/>
        <v/>
      </c>
      <c r="L854" s="4" t="str">
        <f t="shared" si="1647"/>
        <v/>
      </c>
      <c r="M854" s="4" t="str">
        <f t="shared" si="1648"/>
        <v/>
      </c>
      <c r="N854" s="4" t="str">
        <f t="shared" si="1649"/>
        <v/>
      </c>
      <c r="O854" s="4" t="str">
        <f t="shared" si="1650"/>
        <v/>
      </c>
      <c r="P854" s="4" t="str">
        <f t="shared" si="1651"/>
        <v/>
      </c>
      <c r="Q854" s="4" t="str">
        <f t="shared" si="1652"/>
        <v/>
      </c>
      <c r="R854" s="4" t="str">
        <f t="shared" si="1653"/>
        <v/>
      </c>
      <c r="S854" s="4" t="str">
        <f t="shared" si="1654"/>
        <v/>
      </c>
      <c r="T854" s="4" t="str">
        <f t="shared" si="1655"/>
        <v/>
      </c>
      <c r="U854" s="4" t="str">
        <f t="shared" si="1656"/>
        <v/>
      </c>
      <c r="V854" s="4" t="str">
        <f t="shared" si="1657"/>
        <v/>
      </c>
      <c r="W854" s="4" t="str">
        <f t="shared" si="1658"/>
        <v/>
      </c>
      <c r="X854" s="4" t="str">
        <f t="shared" si="1659"/>
        <v/>
      </c>
      <c r="Y854" s="4">
        <f t="shared" si="1660"/>
        <v>6</v>
      </c>
      <c r="Z854" s="4" t="str">
        <f t="shared" si="1661"/>
        <v>-</v>
      </c>
      <c r="AA854" s="4" t="str">
        <f t="shared" si="1662"/>
        <v>/</v>
      </c>
      <c r="AB854" s="4" t="str">
        <f t="shared" si="1663"/>
        <v/>
      </c>
      <c r="AC854" s="4" t="str">
        <f t="shared" si="1664"/>
        <v/>
      </c>
      <c r="AD854" s="4" t="str">
        <f t="shared" si="1665"/>
        <v/>
      </c>
      <c r="AE854" s="4" t="str">
        <f t="shared" si="1666"/>
        <v/>
      </c>
      <c r="AF854" s="4">
        <f t="shared" si="1667"/>
        <v>9</v>
      </c>
      <c r="AG854" s="4">
        <f t="shared" si="1668"/>
        <v>34</v>
      </c>
      <c r="AH854" s="4">
        <f t="shared" si="1669"/>
        <v>25</v>
      </c>
      <c r="AI854" s="4" t="str">
        <f t="shared" si="1670"/>
        <v>/KTK</v>
      </c>
      <c r="AJ854" s="4" t="str">
        <f t="shared" si="1671"/>
        <v>S/KTK</v>
      </c>
      <c r="AK854" s="4" t="str" cm="1">
        <f t="array" ref="AK854">LEFT(AR854,SUM(LEN(AR854)-LEN(SUBSTITUTE(AR854,{"0";"1";"2";"3";"4";"5";"6";"7";"8";"9"},""))))</f>
        <v>24</v>
      </c>
      <c r="AL854" s="4">
        <f t="shared" si="1675"/>
        <v>13</v>
      </c>
      <c r="AM854" s="4" t="b">
        <f>LEFT(AR854,2)=AK854</f>
        <v>1</v>
      </c>
      <c r="AN854" s="4" t="str">
        <f t="shared" si="1727"/>
        <v>KTK</v>
      </c>
      <c r="AO854" s="4" t="b">
        <f t="shared" si="1677"/>
        <v>1</v>
      </c>
      <c r="AP854" s="4" t="b">
        <f t="shared" si="1672"/>
        <v>0</v>
      </c>
      <c r="AQ854" s="5" t="str">
        <f t="shared" si="1673"/>
        <v>GERY SALUUT COCONUT ROLL</v>
      </c>
      <c r="AR854" s="4" t="str">
        <f t="shared" si="1674"/>
        <v>24PCS/KTK</v>
      </c>
      <c r="AS854" t="s">
        <v>4705</v>
      </c>
      <c r="AT854" s="1" t="s">
        <v>1169</v>
      </c>
      <c r="AU854" s="4" t="str">
        <f t="shared" ca="1" si="1726"/>
        <v>XXXX</v>
      </c>
      <c r="AV854">
        <v>21000</v>
      </c>
      <c r="AW854">
        <v>21000</v>
      </c>
      <c r="AX854">
        <v>21000</v>
      </c>
      <c r="AY854" t="str">
        <f t="shared" si="1634"/>
        <v>9892775311585</v>
      </c>
      <c r="AZ854" t="str">
        <f t="shared" si="1676"/>
        <v>GERY SALUUT COCONUT ROLL</v>
      </c>
      <c r="BA854" t="s">
        <v>4301</v>
      </c>
      <c r="BB854" t="s">
        <v>4301</v>
      </c>
      <c r="BC854" s="4" t="str" cm="1">
        <f t="array" aca="1" ref="BC854" ca="1">LEFT(AR854,MATCH(FALSE,ISNUMBER(MID(AR854,ROW(INDIRECT("1:"&amp;LEN(AR854)+1)), 1) *1),0) -1)</f>
        <v>24</v>
      </c>
      <c r="BD854" s="1"/>
      <c r="BF854" s="21"/>
      <c r="BK854" s="1"/>
      <c r="BM854" s="1"/>
      <c r="BN854" s="1"/>
      <c r="BR854" s="22"/>
      <c r="BS854">
        <v>0</v>
      </c>
      <c r="BT854" s="1" t="s">
        <v>5103</v>
      </c>
    </row>
    <row r="855" spans="1:145">
      <c r="A855" s="4" t="str">
        <f t="shared" si="1636"/>
        <v/>
      </c>
      <c r="B855" s="4" t="str">
        <f t="shared" si="1637"/>
        <v>PCS</v>
      </c>
      <c r="C855" s="4" t="str">
        <f t="shared" si="1638"/>
        <v/>
      </c>
      <c r="D855" s="4" t="str">
        <f t="shared" si="1639"/>
        <v/>
      </c>
      <c r="E855" s="4" t="str">
        <f t="shared" si="1640"/>
        <v/>
      </c>
      <c r="F855" s="4" t="str">
        <f t="shared" si="1641"/>
        <v/>
      </c>
      <c r="G855" s="4" t="str">
        <f t="shared" si="1642"/>
        <v>KTK</v>
      </c>
      <c r="H855" s="4" t="str">
        <f t="shared" si="1643"/>
        <v/>
      </c>
      <c r="I855" s="4" t="str">
        <f t="shared" si="1644"/>
        <v/>
      </c>
      <c r="J855" s="4" t="str">
        <f t="shared" si="1645"/>
        <v/>
      </c>
      <c r="K855" s="4" t="str">
        <f t="shared" si="1646"/>
        <v/>
      </c>
      <c r="L855" s="4" t="str">
        <f t="shared" si="1647"/>
        <v/>
      </c>
      <c r="M855" s="4" t="str">
        <f t="shared" si="1648"/>
        <v/>
      </c>
      <c r="N855" s="4" t="str">
        <f t="shared" si="1649"/>
        <v/>
      </c>
      <c r="O855" s="4" t="str">
        <f t="shared" si="1650"/>
        <v/>
      </c>
      <c r="P855" s="4" t="str">
        <f t="shared" si="1651"/>
        <v/>
      </c>
      <c r="Q855" s="4" t="str">
        <f t="shared" si="1652"/>
        <v/>
      </c>
      <c r="R855" s="4" t="str">
        <f t="shared" si="1653"/>
        <v/>
      </c>
      <c r="S855" s="4" t="str">
        <f t="shared" si="1654"/>
        <v/>
      </c>
      <c r="T855" s="4" t="str">
        <f t="shared" si="1655"/>
        <v/>
      </c>
      <c r="U855" s="4" t="str">
        <f t="shared" si="1656"/>
        <v/>
      </c>
      <c r="V855" s="4" t="str">
        <f t="shared" si="1657"/>
        <v/>
      </c>
      <c r="W855" s="4" t="str">
        <f t="shared" si="1658"/>
        <v/>
      </c>
      <c r="X855" s="4" t="str">
        <f t="shared" si="1659"/>
        <v/>
      </c>
      <c r="Y855" s="4">
        <f t="shared" si="1660"/>
        <v>6</v>
      </c>
      <c r="Z855" s="4" t="str">
        <f t="shared" si="1661"/>
        <v>-</v>
      </c>
      <c r="AA855" s="4" t="str">
        <f t="shared" si="1662"/>
        <v>/</v>
      </c>
      <c r="AB855" s="4" t="str">
        <f t="shared" si="1663"/>
        <v/>
      </c>
      <c r="AC855" s="4" t="str">
        <f t="shared" si="1664"/>
        <v/>
      </c>
      <c r="AD855" s="4" t="str">
        <f t="shared" si="1665"/>
        <v/>
      </c>
      <c r="AE855" s="4" t="str">
        <f t="shared" si="1666"/>
        <v/>
      </c>
      <c r="AF855" s="4">
        <f t="shared" si="1667"/>
        <v>9</v>
      </c>
      <c r="AG855" s="4">
        <f t="shared" si="1668"/>
        <v>29</v>
      </c>
      <c r="AH855" s="4">
        <f t="shared" si="1669"/>
        <v>20</v>
      </c>
      <c r="AI855" s="4" t="str">
        <f t="shared" si="1670"/>
        <v>/KTK</v>
      </c>
      <c r="AJ855" s="4" t="str">
        <f t="shared" si="1671"/>
        <v>S/KTK</v>
      </c>
      <c r="AK855" s="4" t="str" cm="1">
        <f t="array" ref="AK855">LEFT(AR855,SUM(LEN(AR855)-LEN(SUBSTITUTE(AR855,{"0";"1";"2";"3";"4";"5";"6";"7";"8";"9"},""))))</f>
        <v>12</v>
      </c>
      <c r="AL855" s="4">
        <f t="shared" si="1675"/>
        <v>13</v>
      </c>
      <c r="AM855" s="4" t="b">
        <f>LEFT(AR855,2)=AK855</f>
        <v>1</v>
      </c>
      <c r="AN855" s="4" t="str">
        <f t="shared" si="1727"/>
        <v>KTK</v>
      </c>
      <c r="AO855" s="4" t="b">
        <f t="shared" si="1677"/>
        <v>0</v>
      </c>
      <c r="AP855" s="4" t="b">
        <f t="shared" si="1672"/>
        <v>0</v>
      </c>
      <c r="AQ855" s="5" t="str">
        <f t="shared" si="1673"/>
        <v>GERY SALUUT MALKIST</v>
      </c>
      <c r="AR855" s="4" t="str">
        <f t="shared" si="1674"/>
        <v>12PCS/KTK</v>
      </c>
      <c r="AS855" t="s">
        <v>1170</v>
      </c>
      <c r="AT855" s="1" t="s">
        <v>1171</v>
      </c>
      <c r="AU855" s="4" t="str">
        <f t="shared" ca="1" si="1726"/>
        <v/>
      </c>
      <c r="AV855">
        <v>20500</v>
      </c>
      <c r="AW855">
        <v>20500</v>
      </c>
      <c r="AX855">
        <v>19500</v>
      </c>
      <c r="AY855" t="str">
        <f t="shared" si="1634"/>
        <v>8992775000533</v>
      </c>
      <c r="AZ855" t="str">
        <f t="shared" si="1676"/>
        <v>GERY SALUUT MALKIST</v>
      </c>
      <c r="BA855" t="s">
        <v>4301</v>
      </c>
      <c r="BB855" t="s">
        <v>4301</v>
      </c>
      <c r="BC855" s="4" t="str" cm="1">
        <f t="array" aca="1" ref="BC855" ca="1">LEFT(AR855,MATCH(FALSE,ISNUMBER(MID(AR855,ROW(INDIRECT("1:"&amp;LEN(AR855)+1)), 1) *1),0) -1)</f>
        <v>12</v>
      </c>
      <c r="BD855" s="1"/>
      <c r="BF855" s="21"/>
      <c r="BK855" s="1"/>
      <c r="BM855" s="1"/>
      <c r="BN855" s="1"/>
      <c r="BR855" s="22"/>
      <c r="BS855">
        <v>0</v>
      </c>
      <c r="BT855" s="1" t="s">
        <v>5103</v>
      </c>
    </row>
    <row r="856" spans="1:145">
      <c r="A856" s="4" t="str">
        <f t="shared" si="1636"/>
        <v/>
      </c>
      <c r="B856" s="4" t="str">
        <f t="shared" si="1637"/>
        <v/>
      </c>
      <c r="C856" s="4" t="str">
        <f t="shared" si="1638"/>
        <v/>
      </c>
      <c r="D856" s="4" t="str">
        <f t="shared" si="1639"/>
        <v/>
      </c>
      <c r="E856" s="4" t="str">
        <f t="shared" si="1640"/>
        <v/>
      </c>
      <c r="F856" s="4" t="str">
        <f t="shared" si="1641"/>
        <v/>
      </c>
      <c r="G856" s="4" t="str">
        <f t="shared" si="1642"/>
        <v>KTK</v>
      </c>
      <c r="H856" s="4" t="str">
        <f t="shared" si="1643"/>
        <v/>
      </c>
      <c r="I856" s="4" t="str">
        <f t="shared" si="1644"/>
        <v/>
      </c>
      <c r="J856" s="4" t="str">
        <f t="shared" si="1645"/>
        <v/>
      </c>
      <c r="K856" s="4" t="str">
        <f t="shared" si="1646"/>
        <v/>
      </c>
      <c r="L856" s="4" t="str">
        <f t="shared" si="1647"/>
        <v/>
      </c>
      <c r="M856" s="4" t="str">
        <f t="shared" si="1648"/>
        <v/>
      </c>
      <c r="N856" s="4" t="str">
        <f t="shared" si="1649"/>
        <v/>
      </c>
      <c r="O856" s="4" t="str">
        <f t="shared" si="1650"/>
        <v/>
      </c>
      <c r="P856" s="4" t="str">
        <f t="shared" si="1651"/>
        <v/>
      </c>
      <c r="Q856" s="4" t="str">
        <f t="shared" si="1652"/>
        <v/>
      </c>
      <c r="R856" s="4" t="str">
        <f t="shared" si="1653"/>
        <v/>
      </c>
      <c r="S856" s="4" t="str">
        <f t="shared" si="1654"/>
        <v/>
      </c>
      <c r="T856" s="4" t="str">
        <f t="shared" si="1655"/>
        <v/>
      </c>
      <c r="U856" s="4" t="str">
        <f t="shared" si="1656"/>
        <v/>
      </c>
      <c r="V856" s="4" t="str">
        <f t="shared" si="1657"/>
        <v/>
      </c>
      <c r="W856" s="4" t="str">
        <f t="shared" si="1658"/>
        <v/>
      </c>
      <c r="X856" s="4" t="str">
        <f t="shared" si="1659"/>
        <v/>
      </c>
      <c r="Y856" s="4">
        <f t="shared" si="1660"/>
        <v>3</v>
      </c>
      <c r="Z856" s="4" t="str">
        <f t="shared" si="1661"/>
        <v>-</v>
      </c>
      <c r="AA856" s="4" t="str">
        <f t="shared" si="1662"/>
        <v/>
      </c>
      <c r="AB856" s="4" t="str">
        <f t="shared" si="1663"/>
        <v/>
      </c>
      <c r="AC856" s="4" t="str">
        <f t="shared" si="1664"/>
        <v/>
      </c>
      <c r="AD856" s="4" t="str">
        <f t="shared" si="1665"/>
        <v/>
      </c>
      <c r="AE856" s="4" t="str">
        <f t="shared" si="1666"/>
        <v/>
      </c>
      <c r="AF856" s="4">
        <f t="shared" si="1667"/>
        <v>4</v>
      </c>
      <c r="AG856" s="4">
        <f t="shared" si="1668"/>
        <v>31</v>
      </c>
      <c r="AH856" s="4">
        <f t="shared" si="1669"/>
        <v>27</v>
      </c>
      <c r="AI856" s="4" t="str">
        <f t="shared" si="1670"/>
        <v>1KTK</v>
      </c>
      <c r="AJ856" s="4" t="str">
        <f t="shared" si="1671"/>
        <v>-1KTK</v>
      </c>
      <c r="AK856" s="4" t="str" cm="1">
        <f t="array" ref="AK856">LEFT(AR856,SUM(LEN(AR856)-LEN(SUBSTITUTE(AR856,{"0";"1";"2";"3";"4";"5";"6";"7";"8";"9"},""))))</f>
        <v>1</v>
      </c>
      <c r="AL856" s="4">
        <f t="shared" si="1675"/>
        <v>13</v>
      </c>
      <c r="AM856" s="4" t="b">
        <f>LEFT(AR856,1)=AK856</f>
        <v>1</v>
      </c>
      <c r="AN856" s="4" t="str">
        <f t="shared" si="1727"/>
        <v>KTK</v>
      </c>
      <c r="AO856" s="4" t="b">
        <f>IF((AQ856=DL856)=TRUE,TRUE,IF((AQ855=AQ856)=TRUE,TRUE,FALSE))</f>
        <v>1</v>
      </c>
      <c r="AP856" s="4" t="b">
        <f t="shared" si="1672"/>
        <v>0</v>
      </c>
      <c r="AQ856" s="5" t="str">
        <f t="shared" si="1673"/>
        <v>GERY SALUUT ROLL 500 CHOCO</v>
      </c>
      <c r="AR856" s="4" t="str">
        <f t="shared" si="1674"/>
        <v>1KTK</v>
      </c>
      <c r="AS856" t="s">
        <v>1172</v>
      </c>
      <c r="AT856" s="1" t="s">
        <v>1173</v>
      </c>
      <c r="AU856" s="4" t="str">
        <f>IF(IF(IF(AQ856=DL856,10,0)+IF(NOT(AN856=$AU$1)=TRUE,10,0)=
20,"XXXX",IF(IF((BC856+1)=2,0,1)+IF(AN856=$AU$1,1,0)=2,TRUE,""))
="",IF(IF(AQ856=AQ855,10,0)+IF(NOT(AN856=$AU$1)=TRUE,10,0)=
20,"XXXX",IF(IF((BC856+1)=2,0,1)+IF(AN856=$AU$1,1,0)=2,TRUE,
"")),IF(IF(AQ856=DL856,10,0)+IF(NOT(AN856=$AU$1)=TRUE,10,0)=
20,"XXXX",IF(IF((BC856+1)=2,0,1)+IF(AN856=$AU$1,1,0)=2,TRUE,"")))</f>
        <v>XXXX</v>
      </c>
      <c r="AV856">
        <v>10500</v>
      </c>
      <c r="AW856">
        <v>10500</v>
      </c>
      <c r="AX856">
        <v>10100</v>
      </c>
      <c r="AY856" t="str">
        <f t="shared" si="1634"/>
        <v>8992775311417</v>
      </c>
      <c r="AZ856" t="str">
        <f t="shared" si="1676"/>
        <v>GERY SALUUT ROLL 500 CHOCO</v>
      </c>
      <c r="BA856" t="s">
        <v>4301</v>
      </c>
      <c r="BB856" t="s">
        <v>4301</v>
      </c>
      <c r="BC856" s="9" t="str" cm="1">
        <f t="array" aca="1" ref="BC856" ca="1">LEFT(AR856,MATCH(FALSE,ISNUMBER(MID(AR856,ROW(INDIRECT("1:"&amp;LEN(AR856)+1)), 1) *1),0) -1)</f>
        <v>1</v>
      </c>
      <c r="BD856" s="1"/>
      <c r="BF856" s="21"/>
      <c r="BK856" s="1"/>
      <c r="BM856" s="1"/>
      <c r="BN856" s="1"/>
      <c r="BR856" s="22"/>
      <c r="BS856">
        <v>0</v>
      </c>
      <c r="BT856" s="1" t="s">
        <v>5103</v>
      </c>
      <c r="BV856" s="4" t="str">
        <f>IF(IFERROR(SEARCH($A$1,DN856),0)&gt;0,$A$1,"")</f>
        <v/>
      </c>
      <c r="BW856" s="4" t="str">
        <f>IF(IFERROR(SEARCH($B$1,DN856),0)&gt;0,$B$1,"")</f>
        <v/>
      </c>
      <c r="BX856" s="4" t="str">
        <f>IF(IFERROR(SEARCH($C$1,DN856),0)&gt;0,$C$1,"")</f>
        <v/>
      </c>
      <c r="BY856" s="4" t="str">
        <f>IF(IFERROR(SEARCH($D$1,DN856),0)&gt;0,$D$1,"")</f>
        <v/>
      </c>
      <c r="BZ856" s="4" t="str">
        <f>IF(IFERROR(SEARCH($E$1,DN856),0)&gt;0,$E$1,"")</f>
        <v/>
      </c>
      <c r="CA856" s="4" t="str">
        <f>IF(IFERROR(SEARCH($F$1,DN856),0)&gt;0,$F$1,"")</f>
        <v/>
      </c>
      <c r="CB856" s="4" t="str">
        <f>IF(IFERROR(SEARCH($G$1,DN856),0)&gt;0,$G$1,"")</f>
        <v>KTK</v>
      </c>
      <c r="CC856" s="4" t="str">
        <f>IF(IFERROR(SEARCH($H$1,DN856),0)&gt;0,$H$1,"")</f>
        <v/>
      </c>
      <c r="CD856" s="4" t="str">
        <f>IF(IFERROR(SEARCH($I$1,DN856),0)&gt;0,$I$1,"")</f>
        <v/>
      </c>
      <c r="CE856" s="4" t="str">
        <f>IF(IFERROR(SEARCH($J$1,DN856),0)&gt;0,$J$1,"")</f>
        <v/>
      </c>
      <c r="CF856" s="4" t="str">
        <f>IF(IFERROR(SEARCH($K$1,DN856),0)&gt;0,$K$1,"")</f>
        <v/>
      </c>
      <c r="CG856" s="4" t="str">
        <f>IF(IFERROR(SEARCH($L$1,DN856),0)&gt;0,$L$1,"")</f>
        <v/>
      </c>
      <c r="CH856" s="4" t="str">
        <f>IF(IFERROR(SEARCH($M$1,DN856),0)&gt;0,$M$1,"")</f>
        <v/>
      </c>
      <c r="CI856" s="4" t="str">
        <f>IF(IFERROR(SEARCH($N$1,DN856),0)&gt;0,$N$1,"")</f>
        <v/>
      </c>
      <c r="CJ856" s="4" t="str">
        <f>IF(IFERROR(SEARCH($O$1,DN856),0)&gt;0,$O$1,"")</f>
        <v>DUS</v>
      </c>
      <c r="CK856" s="4" t="str">
        <f>IF(IFERROR(SEARCH($P$1,DN856),0)&gt;0,$P$1,"")</f>
        <v/>
      </c>
      <c r="CL856" s="4" t="str">
        <f>IF(IFERROR(SEARCH($Q$1,DN856),0)&gt;0,$Q$1,"")</f>
        <v/>
      </c>
      <c r="CM856" s="4" t="str">
        <f>IF(IFERROR(SEARCH($R$1,DN856),0)&gt;0,$R$1,"")</f>
        <v/>
      </c>
      <c r="CN856" s="4" t="str">
        <f>IF(IFERROR(SEARCH($S$1,DN856),0)&gt;0,$S$1,"")</f>
        <v/>
      </c>
      <c r="CO856" s="4" t="str">
        <f>IF(IFERROR(SEARCH($T$1,DN856),0)&gt;0,$T$1,"")</f>
        <v/>
      </c>
      <c r="CP856" s="4" t="str">
        <f>IF(IFERROR(SEARCH($U$1,DN856),0)&gt;0,$U$1,"")</f>
        <v/>
      </c>
      <c r="CQ856" s="4" t="str">
        <f>IF(IFERROR(SEARCH($V$1,DN856),0)&gt;0,$V$1,"")</f>
        <v/>
      </c>
      <c r="CR856" s="4" t="str">
        <f>IF(IFERROR(SEARCH($W$1,DN856),0)&gt;0,$W$1,"")</f>
        <v/>
      </c>
      <c r="CS856" s="4" t="str">
        <f>IF(IFERROR(SEARCH($X$1,DN856),0)&gt;0,$X$1,"")</f>
        <v/>
      </c>
      <c r="CT856" s="4">
        <f>LEN(BW856)+LEN(BX856)+LEN(BY856)+LEN(BZ856)+LEN(CA856)+LEN(CO856)+LEN(CB856)+LEN(CC856)+LEN(CD856)+LEN(CE856)+LEN(CF856)+LEN(CG856)+LEN(CH856)+LEN(CI856)+LEN(CP856)+LEN(CJ856)+LEN(CK856)+LEN(CQ856)+LEN(BV856)+LEN(CL856)+LEN(CS856)+LEN(CM856)+LEN(CR856)+LEN(CN856)</f>
        <v>6</v>
      </c>
      <c r="CU856" s="4" t="str">
        <f>IF(IFERROR(SEARCH($Z$1,DN856),0)&gt;0,$Z$1,"")</f>
        <v>-</v>
      </c>
      <c r="CV856" s="4" t="str">
        <f>IF(IFERROR(SEARCH($AA$1,DN856),0)&gt;0,$AA$1,"")</f>
        <v>/</v>
      </c>
      <c r="CW856" s="4" t="str">
        <f>IF(IFERROR(SEARCH($AB$1,DN856),0)&gt;0,$AB$1,"")</f>
        <v/>
      </c>
      <c r="CX856" s="4" t="str">
        <f>IF(IFERROR(SEARCH($AC$1,DN856),0)&gt;0,$AC$1,"")</f>
        <v/>
      </c>
      <c r="CY856" s="4" t="str">
        <f>IF(IFERROR(SEARCH($AD$1,DN856),0)&gt;0,$AD$1,"")</f>
        <v/>
      </c>
      <c r="CZ856" s="4" t="str">
        <f>IF(IFERROR(SEARCH($AE$1,DN856),0)&gt;0,$AE$1,"")</f>
        <v/>
      </c>
      <c r="DA856" s="4">
        <f>LEN(DM856)</f>
        <v>8</v>
      </c>
      <c r="DB856" s="4">
        <f>LEN(DN856)</f>
        <v>35</v>
      </c>
      <c r="DC856" s="4">
        <f>DB856-DA856</f>
        <v>27</v>
      </c>
      <c r="DD856" s="4" t="str">
        <f>RIGHT(DN856,4)</f>
        <v>/DUS</v>
      </c>
      <c r="DE856" s="4" t="str">
        <f>RIGHT(DN856,5)</f>
        <v>K/DUS</v>
      </c>
      <c r="DF856" s="4" t="str" cm="1">
        <f t="array" ref="DF856">LEFT(DM856,SUM(LEN(DM856)-LEN(SUBSTITUTE(DM856,{"0";"1";"2";"3";"4";"5";"6";"7";"8";"9"},""))))</f>
        <v>6</v>
      </c>
      <c r="DG856" s="4">
        <f>LEN(DT856)</f>
        <v>13</v>
      </c>
      <c r="DH856" s="4" t="b">
        <f>LEFT(DM856,1)=DF856</f>
        <v>1</v>
      </c>
      <c r="DI856" s="4" t="str">
        <f>RIGHT(DD856,3)</f>
        <v>DUS</v>
      </c>
      <c r="DJ856" s="4" t="b">
        <f>IF((DL856=DL859)=TRUE,TRUE,IF((AQ856=DL856)=TRUE,TRUE,FALSE))</f>
        <v>1</v>
      </c>
      <c r="DK856" s="4" t="b">
        <f>LEFT(DN856,2)=LEFT(DO856,2)</f>
        <v>0</v>
      </c>
      <c r="DL856" s="5" t="str">
        <f>LEFT(DN856,(DC856-1))</f>
        <v>GERY SALUUT ROLL 500 CHOCO</v>
      </c>
      <c r="DM856" s="4" t="str">
        <f>IFERROR(RIGHT(DN856,LEN(DN856)-FIND("-",DN856)),1)</f>
        <v>6KTK/DUS</v>
      </c>
      <c r="DN856" t="s">
        <v>1174</v>
      </c>
      <c r="DO856" s="1"/>
      <c r="DP856" s="4" t="b">
        <f ca="1">IF(IF(IF(DL856=DL859,10,0)+IF(NOT(DI856=$AU$1)=TRUE,10,0)=
20,"XXXX",IF(IF((DX856+1)=2,0,1)+IF(DI856=$AU$1,1,0)=2,TRUE,""))
="",IF(IF(DL856=AQ856,10,0)+IF(NOT(DI856=$AU$1)=TRUE,10,0)=
20,"XXXX",IF(IF((DX856+1)=2,0,1)+IF(DI856=$AU$1,1,0)=2,TRUE,
"")),IF(IF(DL856=DL859,10,0)+IF(NOT(DI856=$AU$1)=TRUE,10,0)=
20,"XXXX",IF(IF((DX856+1)=2,0,1)+IF(DI856=$AU$1,1,0)=2,TRUE,"")))</f>
        <v>1</v>
      </c>
      <c r="DQ856">
        <v>63000</v>
      </c>
      <c r="DR856">
        <v>63000</v>
      </c>
      <c r="DS856">
        <v>60600</v>
      </c>
      <c r="DT856" t="str">
        <f>IF(DO856&gt;0,DO856,"8000000000"&amp;ROW(DS856))</f>
        <v>8000000000856</v>
      </c>
      <c r="DU856" t="str">
        <f>DL856</f>
        <v>GERY SALUUT ROLL 500 CHOCO</v>
      </c>
      <c r="DV856" t="s">
        <v>4301</v>
      </c>
      <c r="DW856" t="s">
        <v>4301</v>
      </c>
      <c r="DX856" s="4" t="str" cm="1">
        <f t="array" aca="1" ref="DX856" ca="1">LEFT(DM856,MATCH(FALSE,ISNUMBER(MID(DM856,ROW(INDIRECT("1:"&amp;LEN(DM856)+1)), 1) *1),0) -1)</f>
        <v>6</v>
      </c>
      <c r="DY856" s="1"/>
      <c r="EA856" s="21"/>
      <c r="EC856" s="5"/>
      <c r="EF856" s="1"/>
      <c r="EH856" s="1"/>
      <c r="EI856" s="1"/>
      <c r="EL856" s="5"/>
      <c r="EM856" s="22"/>
      <c r="EN856">
        <v>0</v>
      </c>
      <c r="EO856" s="1" t="s">
        <v>5103</v>
      </c>
    </row>
    <row r="859" spans="1:145">
      <c r="A859" s="4" t="str">
        <f t="shared" si="1636"/>
        <v/>
      </c>
      <c r="B859" s="4" t="str">
        <f t="shared" si="1637"/>
        <v>PCS</v>
      </c>
      <c r="C859" s="4" t="str">
        <f t="shared" si="1638"/>
        <v/>
      </c>
      <c r="D859" s="4" t="str">
        <f t="shared" si="1639"/>
        <v/>
      </c>
      <c r="E859" s="4" t="str">
        <f t="shared" si="1640"/>
        <v/>
      </c>
      <c r="F859" s="4" t="str">
        <f t="shared" si="1641"/>
        <v/>
      </c>
      <c r="G859" s="4" t="str">
        <f t="shared" si="1642"/>
        <v>KTK</v>
      </c>
      <c r="H859" s="4" t="str">
        <f t="shared" si="1643"/>
        <v/>
      </c>
      <c r="I859" s="4" t="str">
        <f t="shared" si="1644"/>
        <v/>
      </c>
      <c r="J859" s="4" t="str">
        <f t="shared" si="1645"/>
        <v/>
      </c>
      <c r="K859" s="4" t="str">
        <f t="shared" si="1646"/>
        <v/>
      </c>
      <c r="L859" s="4" t="str">
        <f t="shared" si="1647"/>
        <v/>
      </c>
      <c r="M859" s="4" t="str">
        <f t="shared" si="1648"/>
        <v/>
      </c>
      <c r="N859" s="4" t="str">
        <f t="shared" si="1649"/>
        <v/>
      </c>
      <c r="O859" s="4" t="str">
        <f t="shared" si="1650"/>
        <v/>
      </c>
      <c r="P859" s="4" t="str">
        <f t="shared" si="1651"/>
        <v/>
      </c>
      <c r="Q859" s="4" t="str">
        <f t="shared" si="1652"/>
        <v/>
      </c>
      <c r="R859" s="4" t="str">
        <f t="shared" si="1653"/>
        <v/>
      </c>
      <c r="S859" s="4" t="str">
        <f t="shared" si="1654"/>
        <v/>
      </c>
      <c r="T859" s="4" t="str">
        <f t="shared" si="1655"/>
        <v/>
      </c>
      <c r="U859" s="4" t="str">
        <f t="shared" si="1656"/>
        <v/>
      </c>
      <c r="V859" s="4" t="str">
        <f t="shared" si="1657"/>
        <v/>
      </c>
      <c r="W859" s="4" t="str">
        <f t="shared" si="1658"/>
        <v/>
      </c>
      <c r="X859" s="4" t="str">
        <f t="shared" si="1659"/>
        <v/>
      </c>
      <c r="Y859" s="4">
        <f t="shared" si="1660"/>
        <v>6</v>
      </c>
      <c r="Z859" s="4" t="str">
        <f t="shared" si="1661"/>
        <v>-</v>
      </c>
      <c r="AA859" s="4" t="str">
        <f t="shared" si="1662"/>
        <v>/</v>
      </c>
      <c r="AB859" s="4" t="str">
        <f t="shared" si="1663"/>
        <v/>
      </c>
      <c r="AC859" s="4" t="str">
        <f t="shared" si="1664"/>
        <v/>
      </c>
      <c r="AD859" s="4" t="str">
        <f t="shared" si="1665"/>
        <v/>
      </c>
      <c r="AE859" s="4" t="str">
        <f t="shared" si="1666"/>
        <v/>
      </c>
      <c r="AF859" s="4">
        <f t="shared" si="1667"/>
        <v>9</v>
      </c>
      <c r="AG859" s="4">
        <f t="shared" si="1668"/>
        <v>52</v>
      </c>
      <c r="AH859" s="4">
        <f t="shared" si="1669"/>
        <v>43</v>
      </c>
      <c r="AI859" s="4" t="str">
        <f t="shared" si="1670"/>
        <v>/KTK</v>
      </c>
      <c r="AJ859" s="4" t="str">
        <f t="shared" si="1671"/>
        <v>S/KTK</v>
      </c>
      <c r="AK859" s="4" t="str" cm="1">
        <f t="array" ref="AK859">LEFT(AR859,SUM(LEN(AR859)-LEN(SUBSTITUTE(AR859,{"0";"1";"2";"3";"4";"5";"6";"7";"8";"9"},""))))</f>
        <v>12</v>
      </c>
      <c r="AL859" s="4">
        <f t="shared" si="1675"/>
        <v>13</v>
      </c>
      <c r="AM859" s="4" t="b">
        <f>LEFT(AR859,2)=AK859</f>
        <v>1</v>
      </c>
      <c r="AN859" s="4" t="str">
        <f t="shared" si="1727"/>
        <v>KTK</v>
      </c>
      <c r="AO859" s="4" t="b">
        <f>IF((AQ859=AQ860)=TRUE,TRUE,IF((DL859=AQ859)=TRUE,TRUE,FALSE))</f>
        <v>0</v>
      </c>
      <c r="AP859" s="4" t="b">
        <f t="shared" si="1672"/>
        <v>0</v>
      </c>
      <c r="AQ859" s="5" t="str">
        <f t="shared" si="1673"/>
        <v>GERY SALUUT WAFER 1000 COKLAT TABUR KELAPA</v>
      </c>
      <c r="AR859" s="4" t="str">
        <f t="shared" si="1674"/>
        <v>12PCS/KTK</v>
      </c>
      <c r="AS859" t="s">
        <v>1175</v>
      </c>
      <c r="AT859" s="1" t="s">
        <v>1176</v>
      </c>
      <c r="AU859" s="4" t="str">
        <f ca="1">IF(IF(IF(AQ859=AQ860,10,0)+IF(NOT(AN859=$AU$1)=TRUE,10,0)=
20,"XXXX",IF(IF((BC859+1)=2,0,1)+IF(AN859=$AU$1,1,0)=2,TRUE,""))
="",IF(IF(AQ859=DL859,10,0)+IF(NOT(AN859=$AU$1)=TRUE,10,0)=
20,"XXXX",IF(IF((BC859+1)=2,0,1)+IF(AN859=$AU$1,1,0)=2,TRUE,
"")),IF(IF(AQ859=AQ860,10,0)+IF(NOT(AN859=$AU$1)=TRUE,10,0)=
20,"XXXX",IF(IF((BC859+1)=2,0,1)+IF(AN859=$AU$1,1,0)=2,TRUE,"")))</f>
        <v/>
      </c>
      <c r="AV859">
        <v>20000</v>
      </c>
      <c r="AW859">
        <v>20000</v>
      </c>
      <c r="AX859">
        <v>18575</v>
      </c>
      <c r="AY859" t="str">
        <f t="shared" si="1634"/>
        <v>8992775001660</v>
      </c>
      <c r="AZ859" t="str">
        <f t="shared" si="1676"/>
        <v>GERY SALUUT WAFER 1000 COKLAT TABUR KELAPA</v>
      </c>
      <c r="BA859" t="s">
        <v>4301</v>
      </c>
      <c r="BB859" t="s">
        <v>4301</v>
      </c>
      <c r="BC859" s="4" t="str" cm="1">
        <f t="array" aca="1" ref="BC859" ca="1">LEFT(AR859,MATCH(FALSE,ISNUMBER(MID(AR859,ROW(INDIRECT("1:"&amp;LEN(AR859)+1)), 1) *1),0) -1)</f>
        <v>12</v>
      </c>
      <c r="BD859" s="1"/>
      <c r="BF859" s="21"/>
      <c r="BK859" s="1"/>
      <c r="BM859" s="1"/>
      <c r="BN859" s="1"/>
      <c r="BR859" s="22"/>
      <c r="BS859">
        <v>0</v>
      </c>
      <c r="BT859" s="1" t="s">
        <v>5103</v>
      </c>
      <c r="BV859" s="4" t="str">
        <f>IF(IFERROR(SEARCH($A$1,DN859),0)&gt;0,$A$1,"")</f>
        <v/>
      </c>
      <c r="BW859" s="4" t="str">
        <f>IF(IFERROR(SEARCH($B$1,DN859),0)&gt;0,$B$1,"")</f>
        <v/>
      </c>
      <c r="BX859" s="4" t="str">
        <f>IF(IFERROR(SEARCH($C$1,DN859),0)&gt;0,$C$1,"")</f>
        <v/>
      </c>
      <c r="BY859" s="4" t="str">
        <f>IF(IFERROR(SEARCH($D$1,DN859),0)&gt;0,$D$1,"")</f>
        <v/>
      </c>
      <c r="BZ859" s="4" t="str">
        <f>IF(IFERROR(SEARCH($E$1,DN859),0)&gt;0,$E$1,"")</f>
        <v/>
      </c>
      <c r="CA859" s="4" t="str">
        <f>IF(IFERROR(SEARCH($F$1,DN859),0)&gt;0,$F$1,"")</f>
        <v/>
      </c>
      <c r="CB859" s="4" t="str">
        <f>IF(IFERROR(SEARCH($G$1,DN859),0)&gt;0,$G$1,"")</f>
        <v>KTK</v>
      </c>
      <c r="CC859" s="4" t="str">
        <f>IF(IFERROR(SEARCH($H$1,DN859),0)&gt;0,$H$1,"")</f>
        <v/>
      </c>
      <c r="CD859" s="4" t="str">
        <f>IF(IFERROR(SEARCH($I$1,DN859),0)&gt;0,$I$1,"")</f>
        <v/>
      </c>
      <c r="CE859" s="4" t="str">
        <f>IF(IFERROR(SEARCH($J$1,DN859),0)&gt;0,$J$1,"")</f>
        <v/>
      </c>
      <c r="CF859" s="4" t="str">
        <f>IF(IFERROR(SEARCH($K$1,DN859),0)&gt;0,$K$1,"")</f>
        <v/>
      </c>
      <c r="CG859" s="4" t="str">
        <f>IF(IFERROR(SEARCH($L$1,DN859),0)&gt;0,$L$1,"")</f>
        <v/>
      </c>
      <c r="CH859" s="4" t="str">
        <f>IF(IFERROR(SEARCH($M$1,DN859),0)&gt;0,$M$1,"")</f>
        <v/>
      </c>
      <c r="CI859" s="4" t="str">
        <f>IF(IFERROR(SEARCH($N$1,DN859),0)&gt;0,$N$1,"")</f>
        <v/>
      </c>
      <c r="CJ859" s="4" t="str">
        <f>IF(IFERROR(SEARCH($O$1,DN859),0)&gt;0,$O$1,"")</f>
        <v>DUS</v>
      </c>
      <c r="CK859" s="4" t="str">
        <f>IF(IFERROR(SEARCH($P$1,DN859),0)&gt;0,$P$1,"")</f>
        <v/>
      </c>
      <c r="CL859" s="4" t="str">
        <f>IF(IFERROR(SEARCH($Q$1,DN859),0)&gt;0,$Q$1,"")</f>
        <v/>
      </c>
      <c r="CM859" s="4" t="str">
        <f>IF(IFERROR(SEARCH($R$1,DN859),0)&gt;0,$R$1,"")</f>
        <v/>
      </c>
      <c r="CN859" s="4" t="str">
        <f>IF(IFERROR(SEARCH($S$1,DN859),0)&gt;0,$S$1,"")</f>
        <v/>
      </c>
      <c r="CO859" s="4" t="str">
        <f>IF(IFERROR(SEARCH($T$1,DN859),0)&gt;0,$T$1,"")</f>
        <v/>
      </c>
      <c r="CP859" s="4" t="str">
        <f>IF(IFERROR(SEARCH($U$1,DN859),0)&gt;0,$U$1,"")</f>
        <v/>
      </c>
      <c r="CQ859" s="4" t="str">
        <f>IF(IFERROR(SEARCH($V$1,DN859),0)&gt;0,$V$1,"")</f>
        <v/>
      </c>
      <c r="CR859" s="4" t="str">
        <f>IF(IFERROR(SEARCH($W$1,DN859),0)&gt;0,$W$1,"")</f>
        <v/>
      </c>
      <c r="CS859" s="4" t="str">
        <f>IF(IFERROR(SEARCH($X$1,DN859),0)&gt;0,$X$1,"")</f>
        <v/>
      </c>
      <c r="CT859" s="4">
        <f>LEN(BW859)+LEN(BX859)+LEN(BY859)+LEN(BZ859)+LEN(CA859)+LEN(CO859)+LEN(CB859)+LEN(CC859)+LEN(CD859)+LEN(CE859)+LEN(CF859)+LEN(CG859)+LEN(CH859)+LEN(CI859)+LEN(CP859)+LEN(CJ859)+LEN(CK859)+LEN(CQ859)+LEN(BV859)+LEN(CL859)+LEN(CS859)+LEN(CM859)+LEN(CR859)+LEN(CN859)</f>
        <v>6</v>
      </c>
      <c r="CU859" s="4" t="str">
        <f>IF(IFERROR(SEARCH($Z$1,DN859),0)&gt;0,$Z$1,"")</f>
        <v>-</v>
      </c>
      <c r="CV859" s="4" t="str">
        <f>IF(IFERROR(SEARCH($AA$1,DN859),0)&gt;0,$AA$1,"")</f>
        <v>/</v>
      </c>
      <c r="CW859" s="4" t="str">
        <f>IF(IFERROR(SEARCH($AB$1,DN859),0)&gt;0,$AB$1,"")</f>
        <v/>
      </c>
      <c r="CX859" s="4" t="str">
        <f>IF(IFERROR(SEARCH($AC$1,DN859),0)&gt;0,$AC$1,"")</f>
        <v/>
      </c>
      <c r="CY859" s="4" t="str">
        <f>IF(IFERROR(SEARCH($AD$1,DN859),0)&gt;0,$AD$1,"")</f>
        <v/>
      </c>
      <c r="CZ859" s="4" t="str">
        <f>IF(IFERROR(SEARCH($AE$1,DN859),0)&gt;0,$AE$1,"")</f>
        <v/>
      </c>
      <c r="DA859" s="4">
        <f>LEN(DM859)</f>
        <v>8</v>
      </c>
      <c r="DB859" s="4">
        <f>LEN(DN859)</f>
        <v>31</v>
      </c>
      <c r="DC859" s="4">
        <f>DB859-DA859</f>
        <v>23</v>
      </c>
      <c r="DD859" s="4" t="str">
        <f>RIGHT(DN859,4)</f>
        <v>/DUS</v>
      </c>
      <c r="DE859" s="4" t="str">
        <f>RIGHT(DN859,5)</f>
        <v>K/DUS</v>
      </c>
      <c r="DF859" s="4" t="str" cm="1">
        <f t="array" ref="DF859">LEFT(DM859,SUM(LEN(DM859)-LEN(SUBSTITUTE(DM859,{"0";"1";"2";"3";"4";"5";"6";"7";"8";"9"},""))))</f>
        <v>6</v>
      </c>
      <c r="DG859" s="4">
        <f>LEN(DT859)</f>
        <v>13</v>
      </c>
      <c r="DH859" s="4" t="b">
        <f>LEFT(DM859,1)=DF859</f>
        <v>1</v>
      </c>
      <c r="DI859" s="4" t="str">
        <f>RIGHT(DD859,3)</f>
        <v>DUS</v>
      </c>
      <c r="DJ859" s="4" t="b">
        <f>IF((DL859=AQ859)=TRUE,TRUE,IF((DL856=DL859)=TRUE,TRUE,FALSE))</f>
        <v>0</v>
      </c>
      <c r="DK859" s="4" t="b">
        <f>LEFT(DN859,2)=LEFT(DO859,2)</f>
        <v>0</v>
      </c>
      <c r="DL859" s="5" t="str">
        <f>LEFT(DN859,(DC859-1))</f>
        <v>GERY SALUUT WAFER 1000</v>
      </c>
      <c r="DM859" s="4" t="str">
        <f>IFERROR(RIGHT(DN859,LEN(DN859)-FIND("-",DN859)),1)</f>
        <v>6KTK/DUS</v>
      </c>
      <c r="DN859" t="s">
        <v>1179</v>
      </c>
      <c r="DO859" s="1"/>
      <c r="DP859" s="4" t="b">
        <f ca="1">IF(IF(IF(DL859=AQ859,10,0)+IF(NOT(DI859=$AU$1)=TRUE,10,0)=
20,"XXXX",IF(IF((DX859+1)=2,0,1)+IF(DI859=$AU$1,1,0)=2,TRUE,""))
="",IF(IF(DL859=DL856,10,0)+IF(NOT(DI859=$AU$1)=TRUE,10,0)=
20,"XXXX",IF(IF((DX859+1)=2,0,1)+IF(DI859=$AU$1,1,0)=2,TRUE,
"")),IF(IF(DL859=AQ859,10,0)+IF(NOT(DI859=$AU$1)=TRUE,10,0)=
20,"XXXX",IF(IF((DX859+1)=2,0,1)+IF(DI859=$AU$1,1,0)=2,TRUE,"")))</f>
        <v>1</v>
      </c>
      <c r="DQ859">
        <v>117000</v>
      </c>
      <c r="DR859">
        <v>117000</v>
      </c>
      <c r="DS859">
        <v>114900</v>
      </c>
      <c r="DT859" t="str">
        <f>IF(DO859&gt;0,DO859,"8000000000"&amp;ROW(DS859))</f>
        <v>8000000000859</v>
      </c>
      <c r="DU859" t="str">
        <f>DL859</f>
        <v>GERY SALUUT WAFER 1000</v>
      </c>
      <c r="DV859" t="s">
        <v>4301</v>
      </c>
      <c r="DW859" t="s">
        <v>4301</v>
      </c>
      <c r="DX859" s="4" t="str" cm="1">
        <f t="array" aca="1" ref="DX859" ca="1">LEFT(DM859,MATCH(FALSE,ISNUMBER(MID(DM859,ROW(INDIRECT("1:"&amp;LEN(DM859)+1)), 1) *1),0) -1)</f>
        <v>6</v>
      </c>
      <c r="DY859" s="1"/>
      <c r="EA859" s="21"/>
      <c r="EC859" s="5"/>
      <c r="EF859" s="1"/>
      <c r="EH859" s="1"/>
      <c r="EI859" s="1"/>
      <c r="EL859" s="5"/>
      <c r="EM859" s="22"/>
      <c r="EN859">
        <v>0</v>
      </c>
      <c r="EO859" s="1" t="s">
        <v>5103</v>
      </c>
    </row>
    <row r="860" spans="1:145">
      <c r="A860" s="4" t="str">
        <f t="shared" si="1636"/>
        <v/>
      </c>
      <c r="B860" s="4" t="str">
        <f t="shared" si="1637"/>
        <v>PCS</v>
      </c>
      <c r="C860" s="4" t="str">
        <f t="shared" si="1638"/>
        <v/>
      </c>
      <c r="D860" s="4" t="str">
        <f t="shared" si="1639"/>
        <v/>
      </c>
      <c r="E860" s="4" t="str">
        <f t="shared" si="1640"/>
        <v/>
      </c>
      <c r="F860" s="4" t="str">
        <f t="shared" si="1641"/>
        <v/>
      </c>
      <c r="G860" s="4" t="str">
        <f t="shared" si="1642"/>
        <v>KTK</v>
      </c>
      <c r="H860" s="4" t="str">
        <f t="shared" si="1643"/>
        <v/>
      </c>
      <c r="I860" s="4" t="str">
        <f t="shared" si="1644"/>
        <v/>
      </c>
      <c r="J860" s="4" t="str">
        <f t="shared" si="1645"/>
        <v/>
      </c>
      <c r="K860" s="4" t="str">
        <f t="shared" si="1646"/>
        <v/>
      </c>
      <c r="L860" s="4" t="str">
        <f t="shared" si="1647"/>
        <v/>
      </c>
      <c r="M860" s="4" t="str">
        <f t="shared" si="1648"/>
        <v/>
      </c>
      <c r="N860" s="4" t="str">
        <f t="shared" si="1649"/>
        <v/>
      </c>
      <c r="O860" s="4" t="str">
        <f t="shared" si="1650"/>
        <v/>
      </c>
      <c r="P860" s="4" t="str">
        <f t="shared" si="1651"/>
        <v/>
      </c>
      <c r="Q860" s="4" t="str">
        <f t="shared" si="1652"/>
        <v/>
      </c>
      <c r="R860" s="4" t="str">
        <f t="shared" si="1653"/>
        <v/>
      </c>
      <c r="S860" s="4" t="str">
        <f t="shared" si="1654"/>
        <v/>
      </c>
      <c r="T860" s="4" t="str">
        <f t="shared" si="1655"/>
        <v/>
      </c>
      <c r="U860" s="4" t="str">
        <f t="shared" si="1656"/>
        <v/>
      </c>
      <c r="V860" s="4" t="str">
        <f t="shared" si="1657"/>
        <v/>
      </c>
      <c r="W860" s="4" t="str">
        <f t="shared" si="1658"/>
        <v/>
      </c>
      <c r="X860" s="4" t="str">
        <f t="shared" si="1659"/>
        <v/>
      </c>
      <c r="Y860" s="4">
        <f t="shared" si="1660"/>
        <v>6</v>
      </c>
      <c r="Z860" s="4" t="str">
        <f t="shared" si="1661"/>
        <v>-</v>
      </c>
      <c r="AA860" s="4" t="str">
        <f t="shared" si="1662"/>
        <v>/</v>
      </c>
      <c r="AB860" s="4" t="str">
        <f t="shared" si="1663"/>
        <v/>
      </c>
      <c r="AC860" s="4" t="str">
        <f t="shared" si="1664"/>
        <v/>
      </c>
      <c r="AD860" s="4" t="str">
        <f t="shared" si="1665"/>
        <v/>
      </c>
      <c r="AE860" s="4" t="str">
        <f t="shared" si="1666"/>
        <v/>
      </c>
      <c r="AF860" s="4">
        <f t="shared" si="1667"/>
        <v>9</v>
      </c>
      <c r="AG860" s="4">
        <f t="shared" si="1668"/>
        <v>45</v>
      </c>
      <c r="AH860" s="4">
        <f t="shared" si="1669"/>
        <v>36</v>
      </c>
      <c r="AI860" s="4" t="str">
        <f t="shared" si="1670"/>
        <v>/KTK</v>
      </c>
      <c r="AJ860" s="4" t="str">
        <f t="shared" si="1671"/>
        <v>S/KTK</v>
      </c>
      <c r="AK860" s="4" t="str" cm="1">
        <f t="array" ref="AK860">LEFT(AR860,SUM(LEN(AR860)-LEN(SUBSTITUTE(AR860,{"0";"1";"2";"3";"4";"5";"6";"7";"8";"9"},""))))</f>
        <v>12</v>
      </c>
      <c r="AL860" s="4">
        <f t="shared" si="1675"/>
        <v>13</v>
      </c>
      <c r="AM860" s="4" t="b">
        <f>LEFT(AR860,2)=AK860</f>
        <v>1</v>
      </c>
      <c r="AN860" s="4" t="str">
        <f t="shared" si="1727"/>
        <v>KTK</v>
      </c>
      <c r="AO860" s="4" t="b">
        <f>IF((AQ860=DL862)=TRUE,TRUE,IF((AQ859=AQ860)=TRUE,TRUE,FALSE))</f>
        <v>0</v>
      </c>
      <c r="AP860" s="4" t="b">
        <f t="shared" si="1672"/>
        <v>0</v>
      </c>
      <c r="AQ860" s="5" t="str">
        <f t="shared" si="1673"/>
        <v>GERY SALUUT WAFER 1000 TABUR KELAPA</v>
      </c>
      <c r="AR860" s="4" t="str">
        <f t="shared" si="1674"/>
        <v>12PCS/KTK</v>
      </c>
      <c r="AS860" t="s">
        <v>1177</v>
      </c>
      <c r="AT860" s="1" t="s">
        <v>1178</v>
      </c>
      <c r="AU860" s="4" t="str">
        <f ca="1">IF(IF(IF(AQ860=DL862,10,0)+IF(NOT(AN860=$AU$1)=TRUE,10,0)=
20,"XXXX",IF(IF((BC860+1)=2,0,1)+IF(AN860=$AU$1,1,0)=2,TRUE,""))
="",IF(IF(AQ860=AQ859,10,0)+IF(NOT(AN860=$AU$1)=TRUE,10,0)=
20,"XXXX",IF(IF((BC860+1)=2,0,1)+IF(AN860=$AU$1,1,0)=2,TRUE,
"")),IF(IF(AQ860=DL862,10,0)+IF(NOT(AN860=$AU$1)=TRUE,10,0)=
20,"XXXX",IF(IF((BC860+1)=2,0,1)+IF(AN860=$AU$1,1,0)=2,TRUE,"")))</f>
        <v/>
      </c>
      <c r="AV860">
        <v>20000</v>
      </c>
      <c r="AW860">
        <v>20000</v>
      </c>
      <c r="AX860">
        <v>19150</v>
      </c>
      <c r="AY860" t="str">
        <f t="shared" si="1634"/>
        <v>8992775001028</v>
      </c>
      <c r="AZ860" t="str">
        <f t="shared" si="1676"/>
        <v>GERY SALUUT WAFER 1000 TABUR KELAPA</v>
      </c>
      <c r="BA860" t="s">
        <v>4301</v>
      </c>
      <c r="BB860" t="s">
        <v>4301</v>
      </c>
      <c r="BC860" s="4" t="str" cm="1">
        <f t="array" aca="1" ref="BC860" ca="1">LEFT(AR860,MATCH(FALSE,ISNUMBER(MID(AR860,ROW(INDIRECT("1:"&amp;LEN(AR860)+1)), 1) *1),0) -1)</f>
        <v>12</v>
      </c>
      <c r="BD860" s="1"/>
      <c r="BF860" s="21"/>
      <c r="BK860" s="1"/>
      <c r="BM860" s="1"/>
      <c r="BN860" s="1"/>
      <c r="BR860" s="22"/>
      <c r="BS860">
        <v>0</v>
      </c>
      <c r="BT860" s="1" t="s">
        <v>5103</v>
      </c>
      <c r="BV860" s="4" t="str">
        <f>IF(IFERROR(SEARCH($A$1,DN860),0)&gt;0,$A$1,"")</f>
        <v/>
      </c>
      <c r="BW860" s="4" t="str">
        <f>IF(IFERROR(SEARCH($B$1,DN860),0)&gt;0,$B$1,"")</f>
        <v/>
      </c>
      <c r="BX860" s="4" t="str">
        <f>IF(IFERROR(SEARCH($C$1,DN860),0)&gt;0,$C$1,"")</f>
        <v/>
      </c>
      <c r="BY860" s="4" t="str">
        <f>IF(IFERROR(SEARCH($D$1,DN860),0)&gt;0,$D$1,"")</f>
        <v/>
      </c>
      <c r="BZ860" s="4" t="str">
        <f>IF(IFERROR(SEARCH($E$1,DN860),0)&gt;0,$E$1,"")</f>
        <v/>
      </c>
      <c r="CA860" s="4" t="str">
        <f>IF(IFERROR(SEARCH($F$1,DN860),0)&gt;0,$F$1,"")</f>
        <v/>
      </c>
      <c r="CB860" s="4" t="str">
        <f>IF(IFERROR(SEARCH($G$1,DN860),0)&gt;0,$G$1,"")</f>
        <v>KTK</v>
      </c>
      <c r="CC860" s="4" t="str">
        <f>IF(IFERROR(SEARCH($H$1,DN860),0)&gt;0,$H$1,"")</f>
        <v/>
      </c>
      <c r="CD860" s="4" t="str">
        <f>IF(IFERROR(SEARCH($I$1,DN860),0)&gt;0,$I$1,"")</f>
        <v/>
      </c>
      <c r="CE860" s="4" t="str">
        <f>IF(IFERROR(SEARCH($J$1,DN860),0)&gt;0,$J$1,"")</f>
        <v/>
      </c>
      <c r="CF860" s="4" t="str">
        <f>IF(IFERROR(SEARCH($K$1,DN860),0)&gt;0,$K$1,"")</f>
        <v/>
      </c>
      <c r="CG860" s="4" t="str">
        <f>IF(IFERROR(SEARCH($L$1,DN860),0)&gt;0,$L$1,"")</f>
        <v/>
      </c>
      <c r="CH860" s="4" t="str">
        <f>IF(IFERROR(SEARCH($M$1,DN860),0)&gt;0,$M$1,"")</f>
        <v/>
      </c>
      <c r="CI860" s="4" t="str">
        <f>IF(IFERROR(SEARCH($N$1,DN860),0)&gt;0,$N$1,"")</f>
        <v/>
      </c>
      <c r="CJ860" s="4" t="str">
        <f>IF(IFERROR(SEARCH($O$1,DN860),0)&gt;0,$O$1,"")</f>
        <v>DUS</v>
      </c>
      <c r="CK860" s="4" t="str">
        <f>IF(IFERROR(SEARCH($P$1,DN860),0)&gt;0,$P$1,"")</f>
        <v/>
      </c>
      <c r="CL860" s="4" t="str">
        <f>IF(IFERROR(SEARCH($Q$1,DN860),0)&gt;0,$Q$1,"")</f>
        <v/>
      </c>
      <c r="CM860" s="4" t="str">
        <f>IF(IFERROR(SEARCH($R$1,DN860),0)&gt;0,$R$1,"")</f>
        <v/>
      </c>
      <c r="CN860" s="4" t="str">
        <f>IF(IFERROR(SEARCH($S$1,DN860),0)&gt;0,$S$1,"")</f>
        <v/>
      </c>
      <c r="CO860" s="4" t="str">
        <f>IF(IFERROR(SEARCH($T$1,DN860),0)&gt;0,$T$1,"")</f>
        <v/>
      </c>
      <c r="CP860" s="4" t="str">
        <f>IF(IFERROR(SEARCH($U$1,DN860),0)&gt;0,$U$1,"")</f>
        <v/>
      </c>
      <c r="CQ860" s="4" t="str">
        <f>IF(IFERROR(SEARCH($V$1,DN860),0)&gt;0,$V$1,"")</f>
        <v/>
      </c>
      <c r="CR860" s="4" t="str">
        <f>IF(IFERROR(SEARCH($W$1,DN860),0)&gt;0,$W$1,"")</f>
        <v/>
      </c>
      <c r="CS860" s="4" t="str">
        <f>IF(IFERROR(SEARCH($X$1,DN860),0)&gt;0,$X$1,"")</f>
        <v/>
      </c>
      <c r="CT860" s="4">
        <f>LEN(BW860)+LEN(BX860)+LEN(BY860)+LEN(BZ860)+LEN(CA860)+LEN(CO860)+LEN(CB860)+LEN(CC860)+LEN(CD860)+LEN(CE860)+LEN(CF860)+LEN(CG860)+LEN(CH860)+LEN(CI860)+LEN(CP860)+LEN(CJ860)+LEN(CK860)+LEN(CQ860)+LEN(BV860)+LEN(CL860)+LEN(CS860)+LEN(CM860)+LEN(CR860)+LEN(CN860)</f>
        <v>6</v>
      </c>
      <c r="CU860" s="4" t="str">
        <f>IF(IFERROR(SEARCH($Z$1,DN860),0)&gt;0,$Z$1,"")</f>
        <v>-</v>
      </c>
      <c r="CV860" s="4" t="str">
        <f>IF(IFERROR(SEARCH($AA$1,DN860),0)&gt;0,$AA$1,"")</f>
        <v>/</v>
      </c>
      <c r="CW860" s="4" t="str">
        <f>IF(IFERROR(SEARCH($AB$1,DN860),0)&gt;0,$AB$1,"")</f>
        <v/>
      </c>
      <c r="CX860" s="4" t="str">
        <f>IF(IFERROR(SEARCH($AC$1,DN860),0)&gt;0,$AC$1,"")</f>
        <v/>
      </c>
      <c r="CY860" s="4" t="str">
        <f>IF(IFERROR(SEARCH($AD$1,DN860),0)&gt;0,$AD$1,"")</f>
        <v/>
      </c>
      <c r="CZ860" s="4" t="str">
        <f>IF(IFERROR(SEARCH($AE$1,DN860),0)&gt;0,$AE$1,"")</f>
        <v/>
      </c>
      <c r="DA860" s="4">
        <f>LEN(DM860)</f>
        <v>8</v>
      </c>
      <c r="DB860" s="4">
        <f>LEN(DN860)</f>
        <v>31</v>
      </c>
      <c r="DC860" s="4">
        <f>DB860-DA860</f>
        <v>23</v>
      </c>
      <c r="DD860" s="4" t="str">
        <f>RIGHT(DN860,4)</f>
        <v>/DUS</v>
      </c>
      <c r="DE860" s="4" t="str">
        <f>RIGHT(DN860,5)</f>
        <v>K/DUS</v>
      </c>
      <c r="DF860" s="4" t="str" cm="1">
        <f t="array" ref="DF860">LEFT(DM860,SUM(LEN(DM860)-LEN(SUBSTITUTE(DM860,{"0";"1";"2";"3";"4";"5";"6";"7";"8";"9"},""))))</f>
        <v>6</v>
      </c>
      <c r="DG860" s="4">
        <f>LEN(DT860)</f>
        <v>13</v>
      </c>
      <c r="DH860" s="4" t="b">
        <f>LEFT(DM860,1)=DF860</f>
        <v>1</v>
      </c>
      <c r="DI860" s="4" t="str">
        <f>RIGHT(DD860,3)</f>
        <v>DUS</v>
      </c>
      <c r="DJ860" s="4" t="b">
        <f>IF((DL860=AQ860)=TRUE,TRUE,IF((DL857=DL860)=TRUE,TRUE,FALSE))</f>
        <v>0</v>
      </c>
      <c r="DK860" s="4" t="b">
        <f>LEFT(DN860,2)=LEFT(DO860,2)</f>
        <v>0</v>
      </c>
      <c r="DL860" s="5" t="str">
        <f>LEFT(DN860,(DC860-1))</f>
        <v>GERY SALUUT WAFER 1000</v>
      </c>
      <c r="DM860" s="4" t="str">
        <f>IFERROR(RIGHT(DN860,LEN(DN860)-FIND("-",DN860)),1)</f>
        <v>6KTK/DUS</v>
      </c>
      <c r="DN860" t="s">
        <v>1179</v>
      </c>
      <c r="DO860" s="1"/>
      <c r="DP860" s="4" t="b">
        <f ca="1">IF(IF(IF(DL860=AQ860,10,0)+IF(NOT(DI860=$AU$1)=TRUE,10,0)=
20,"XXXX",IF(IF((DX860+1)=2,0,1)+IF(DI860=$AU$1,1,0)=2,TRUE,""))
="",IF(IF(DL860=DL857,10,0)+IF(NOT(DI860=$AU$1)=TRUE,10,0)=
20,"XXXX",IF(IF((DX860+1)=2,0,1)+IF(DI860=$AU$1,1,0)=2,TRUE,
"")),IF(IF(DL860=AQ860,10,0)+IF(NOT(DI860=$AU$1)=TRUE,10,0)=
20,"XXXX",IF(IF((DX860+1)=2,0,1)+IF(DI860=$AU$1,1,0)=2,TRUE,"")))</f>
        <v>1</v>
      </c>
      <c r="DQ860">
        <v>117000</v>
      </c>
      <c r="DR860">
        <v>117000</v>
      </c>
      <c r="DS860">
        <v>114900</v>
      </c>
      <c r="DT860" t="str">
        <f>IF(DO860&gt;0,DO860,"8000000000"&amp;ROW(DS860))</f>
        <v>8000000000860</v>
      </c>
      <c r="DU860" t="str">
        <f>DL860</f>
        <v>GERY SALUUT WAFER 1000</v>
      </c>
      <c r="DV860" t="s">
        <v>4301</v>
      </c>
      <c r="DW860" t="s">
        <v>4301</v>
      </c>
      <c r="DX860" s="4" t="str" cm="1">
        <f t="array" aca="1" ref="DX860" ca="1">LEFT(DM860,MATCH(FALSE,ISNUMBER(MID(DM860,ROW(INDIRECT("1:"&amp;LEN(DM860)+1)), 1) *1),0) -1)</f>
        <v>6</v>
      </c>
      <c r="DY860" s="1"/>
      <c r="EA860" s="21"/>
      <c r="EC860" s="5"/>
      <c r="EF860" s="1"/>
      <c r="EH860" s="1"/>
      <c r="EI860" s="1"/>
      <c r="EL860" s="5"/>
      <c r="EM860" s="22"/>
      <c r="EN860">
        <v>0</v>
      </c>
      <c r="EO860" s="1" t="s">
        <v>5103</v>
      </c>
    </row>
    <row r="862" spans="1:145">
      <c r="A862" s="4" t="str">
        <f t="shared" si="1636"/>
        <v/>
      </c>
      <c r="B862" s="4" t="str">
        <f t="shared" si="1637"/>
        <v/>
      </c>
      <c r="C862" s="4" t="str">
        <f t="shared" si="1638"/>
        <v/>
      </c>
      <c r="D862" s="4" t="str">
        <f t="shared" si="1639"/>
        <v/>
      </c>
      <c r="E862" s="4" t="str">
        <f t="shared" si="1640"/>
        <v/>
      </c>
      <c r="F862" s="4" t="str">
        <f t="shared" si="1641"/>
        <v>RTG</v>
      </c>
      <c r="G862" s="4" t="str">
        <f t="shared" si="1642"/>
        <v/>
      </c>
      <c r="H862" s="4" t="str">
        <f t="shared" si="1643"/>
        <v/>
      </c>
      <c r="I862" s="4" t="str">
        <f t="shared" si="1644"/>
        <v/>
      </c>
      <c r="J862" s="4" t="str">
        <f t="shared" si="1645"/>
        <v/>
      </c>
      <c r="K862" s="4" t="str">
        <f t="shared" si="1646"/>
        <v/>
      </c>
      <c r="L862" s="4" t="str">
        <f t="shared" si="1647"/>
        <v/>
      </c>
      <c r="M862" s="4" t="str">
        <f t="shared" si="1648"/>
        <v/>
      </c>
      <c r="N862" s="4" t="str">
        <f t="shared" si="1649"/>
        <v/>
      </c>
      <c r="O862" s="4" t="str">
        <f t="shared" si="1650"/>
        <v/>
      </c>
      <c r="P862" s="4" t="str">
        <f t="shared" si="1651"/>
        <v/>
      </c>
      <c r="Q862" s="4" t="str">
        <f t="shared" si="1652"/>
        <v/>
      </c>
      <c r="R862" s="4" t="str">
        <f t="shared" si="1653"/>
        <v/>
      </c>
      <c r="S862" s="4" t="str">
        <f t="shared" si="1654"/>
        <v/>
      </c>
      <c r="T862" s="4" t="str">
        <f t="shared" si="1655"/>
        <v/>
      </c>
      <c r="U862" s="4" t="str">
        <f t="shared" si="1656"/>
        <v/>
      </c>
      <c r="V862" s="4" t="str">
        <f t="shared" si="1657"/>
        <v/>
      </c>
      <c r="W862" s="4" t="str">
        <f t="shared" si="1658"/>
        <v/>
      </c>
      <c r="X862" s="4" t="str">
        <f t="shared" si="1659"/>
        <v/>
      </c>
      <c r="Y862" s="4">
        <f t="shared" si="1660"/>
        <v>3</v>
      </c>
      <c r="Z862" s="4" t="str">
        <f t="shared" si="1661"/>
        <v>-</v>
      </c>
      <c r="AA862" s="4" t="str">
        <f t="shared" si="1662"/>
        <v/>
      </c>
      <c r="AB862" s="4" t="str">
        <f t="shared" si="1663"/>
        <v/>
      </c>
      <c r="AC862" s="4" t="str">
        <f t="shared" si="1664"/>
        <v/>
      </c>
      <c r="AD862" s="4" t="str">
        <f t="shared" si="1665"/>
        <v/>
      </c>
      <c r="AE862" s="4" t="str">
        <f t="shared" si="1666"/>
        <v/>
      </c>
      <c r="AF862" s="4">
        <f t="shared" si="1667"/>
        <v>4</v>
      </c>
      <c r="AG862" s="4">
        <f t="shared" si="1668"/>
        <v>36</v>
      </c>
      <c r="AH862" s="4">
        <f t="shared" si="1669"/>
        <v>32</v>
      </c>
      <c r="AI862" s="4" t="str">
        <f t="shared" si="1670"/>
        <v>1RTG</v>
      </c>
      <c r="AJ862" s="4" t="str">
        <f t="shared" si="1671"/>
        <v>-1RTG</v>
      </c>
      <c r="AK862" s="4" t="str" cm="1">
        <f t="array" ref="AK862">LEFT(AR862,SUM(LEN(AR862)-LEN(SUBSTITUTE(AR862,{"0";"1";"2";"3";"4";"5";"6";"7";"8";"9"},""))))</f>
        <v>1</v>
      </c>
      <c r="AL862" s="4">
        <f t="shared" si="1675"/>
        <v>13</v>
      </c>
      <c r="AM862" s="4" t="b">
        <f>LEFT(AR862,1)=AK862</f>
        <v>1</v>
      </c>
      <c r="AN862" s="4" t="str">
        <f t="shared" si="1727"/>
        <v>RTG</v>
      </c>
      <c r="AO862" s="4" t="b">
        <f>IF((AQ862=AQ863)=TRUE,TRUE,IF((DL862=AQ862)=TRUE,TRUE,FALSE))</f>
        <v>0</v>
      </c>
      <c r="AP862" s="4" t="b">
        <f t="shared" si="1672"/>
        <v>0</v>
      </c>
      <c r="AQ862" s="5" t="str">
        <f t="shared" si="1673"/>
        <v>GERY SALUUT WAFER 500 CHOCOLATE</v>
      </c>
      <c r="AR862" s="4" t="str">
        <f t="shared" si="1674"/>
        <v>1RTG</v>
      </c>
      <c r="AS862" t="s">
        <v>1180</v>
      </c>
      <c r="AT862" s="1" t="s">
        <v>1181</v>
      </c>
      <c r="AU862" s="4" t="str">
        <f ca="1">IF(IF(IF(AQ862=AQ863,10,0)+IF(NOT(AN862=$AU$1)=TRUE,10,0)=
20,"XXXX",IF(IF((BC862+1)=2,0,1)+IF(AN862=$AU$1,1,0)=2,TRUE,""))
="",IF(IF(AQ862=DL862,10,0)+IF(NOT(AN862=$AU$1)=TRUE,10,0)=
20,"XXXX",IF(IF((BC862+1)=2,0,1)+IF(AN862=$AU$1,1,0)=2,TRUE,
"")),IF(IF(AQ862=AQ863,10,0)+IF(NOT(AN862=$AU$1)=TRUE,10,0)=
20,"XXXX",IF(IF((BC862+1)=2,0,1)+IF(AN862=$AU$1,1,0)=2,TRUE,"")))</f>
        <v/>
      </c>
      <c r="AV862">
        <v>10500</v>
      </c>
      <c r="AW862">
        <v>10500</v>
      </c>
      <c r="AX862">
        <v>9797</v>
      </c>
      <c r="AY862" t="str">
        <f t="shared" si="1634"/>
        <v>8992775312469</v>
      </c>
      <c r="AZ862" t="str">
        <f t="shared" si="1676"/>
        <v>GERY SALUUT WAFER 500 CHOCOLATE</v>
      </c>
      <c r="BA862" t="s">
        <v>4301</v>
      </c>
      <c r="BB862" t="s">
        <v>4301</v>
      </c>
      <c r="BC862" s="9" t="str" cm="1">
        <f t="array" aca="1" ref="BC862" ca="1">LEFT(AR862,MATCH(FALSE,ISNUMBER(MID(AR862,ROW(INDIRECT("1:"&amp;LEN(AR862)+1)), 1) *1),0) -1)</f>
        <v>1</v>
      </c>
      <c r="BD862" s="1"/>
      <c r="BF862" s="21"/>
      <c r="BK862" s="1"/>
      <c r="BM862" s="1"/>
      <c r="BN862" s="1"/>
      <c r="BR862" s="22"/>
      <c r="BS862">
        <v>0</v>
      </c>
      <c r="BT862" s="1" t="s">
        <v>5103</v>
      </c>
      <c r="BV862" s="4" t="str">
        <f>IF(IFERROR(SEARCH($A$1,DN862),0)&gt;0,$A$1,"")</f>
        <v/>
      </c>
      <c r="BW862" s="4" t="str">
        <f>IF(IFERROR(SEARCH($B$1,DN862),0)&gt;0,$B$1,"")</f>
        <v/>
      </c>
      <c r="BX862" s="4" t="str">
        <f>IF(IFERROR(SEARCH($C$1,DN862),0)&gt;0,$C$1,"")</f>
        <v/>
      </c>
      <c r="BY862" s="4" t="str">
        <f>IF(IFERROR(SEARCH($D$1,DN862),0)&gt;0,$D$1,"")</f>
        <v/>
      </c>
      <c r="BZ862" s="4" t="str">
        <f>IF(IFERROR(SEARCH($E$1,DN862),0)&gt;0,$E$1,"")</f>
        <v/>
      </c>
      <c r="CA862" s="4" t="str">
        <f>IF(IFERROR(SEARCH($F$1,DN862),0)&gt;0,$F$1,"")</f>
        <v/>
      </c>
      <c r="CB862" s="4" t="str">
        <f>IF(IFERROR(SEARCH($G$1,DN862),0)&gt;0,$G$1,"")</f>
        <v/>
      </c>
      <c r="CC862" s="4" t="str">
        <f>IF(IFERROR(SEARCH($H$1,DN862),0)&gt;0,$H$1,"")</f>
        <v/>
      </c>
      <c r="CD862" s="4" t="str">
        <f>IF(IFERROR(SEARCH($I$1,DN862),0)&gt;0,$I$1,"")</f>
        <v/>
      </c>
      <c r="CE862" s="4" t="str">
        <f>IF(IFERROR(SEARCH($J$1,DN862),0)&gt;0,$J$1,"")</f>
        <v/>
      </c>
      <c r="CF862" s="4" t="str">
        <f>IF(IFERROR(SEARCH($K$1,DN862),0)&gt;0,$K$1,"")</f>
        <v/>
      </c>
      <c r="CG862" s="4" t="str">
        <f>IF(IFERROR(SEARCH($L$1,DN862),0)&gt;0,$L$1,"")</f>
        <v/>
      </c>
      <c r="CH862" s="4" t="str">
        <f>IF(IFERROR(SEARCH($M$1,DN862),0)&gt;0,$M$1,"")</f>
        <v/>
      </c>
      <c r="CI862" s="4" t="str">
        <f>IF(IFERROR(SEARCH($N$1,DN862),0)&gt;0,$N$1,"")</f>
        <v/>
      </c>
      <c r="CJ862" s="4" t="str">
        <f>IF(IFERROR(SEARCH($O$1,DN862),0)&gt;0,$O$1,"")</f>
        <v>DUS</v>
      </c>
      <c r="CK862" s="4" t="str">
        <f>IF(IFERROR(SEARCH($P$1,DN862),0)&gt;0,$P$1,"")</f>
        <v/>
      </c>
      <c r="CL862" s="4" t="str">
        <f>IF(IFERROR(SEARCH($Q$1,DN862),0)&gt;0,$Q$1,"")</f>
        <v/>
      </c>
      <c r="CM862" s="4" t="str">
        <f>IF(IFERROR(SEARCH($R$1,DN862),0)&gt;0,$R$1,"")</f>
        <v/>
      </c>
      <c r="CN862" s="4" t="str">
        <f>IF(IFERROR(SEARCH($S$1,DN862),0)&gt;0,$S$1,"")</f>
        <v/>
      </c>
      <c r="CO862" s="4" t="str">
        <f>IF(IFERROR(SEARCH($T$1,DN862),0)&gt;0,$T$1,"")</f>
        <v>PACK</v>
      </c>
      <c r="CP862" s="4" t="str">
        <f>IF(IFERROR(SEARCH($U$1,DN862),0)&gt;0,$U$1,"")</f>
        <v/>
      </c>
      <c r="CQ862" s="4" t="str">
        <f>IF(IFERROR(SEARCH($V$1,DN862),0)&gt;0,$V$1,"")</f>
        <v/>
      </c>
      <c r="CR862" s="4" t="str">
        <f>IF(IFERROR(SEARCH($W$1,DN862),0)&gt;0,$W$1,"")</f>
        <v/>
      </c>
      <c r="CS862" s="4" t="str">
        <f>IF(IFERROR(SEARCH($X$1,DN862),0)&gt;0,$X$1,"")</f>
        <v/>
      </c>
      <c r="CT862" s="4">
        <f>LEN(BW862)+LEN(BX862)+LEN(BY862)+LEN(BZ862)+LEN(CA862)+LEN(CO862)+LEN(CB862)+LEN(CC862)+LEN(CD862)+LEN(CE862)+LEN(CF862)+LEN(CG862)+LEN(CH862)+LEN(CI862)+LEN(CP862)+LEN(CJ862)+LEN(CK862)+LEN(CQ862)+LEN(BV862)+LEN(CL862)+LEN(CS862)+LEN(CM862)+LEN(CR862)+LEN(CN862)</f>
        <v>7</v>
      </c>
      <c r="CU862" s="4" t="str">
        <f>IF(IFERROR(SEARCH($Z$1,DN862),0)&gt;0,$Z$1,"")</f>
        <v>-</v>
      </c>
      <c r="CV862" s="4" t="str">
        <f>IF(IFERROR(SEARCH($AA$1,DN862),0)&gt;0,$AA$1,"")</f>
        <v>/</v>
      </c>
      <c r="CW862" s="4" t="str">
        <f>IF(IFERROR(SEARCH($AB$1,DN862),0)&gt;0,$AB$1,"")</f>
        <v/>
      </c>
      <c r="CX862" s="4" t="str">
        <f>IF(IFERROR(SEARCH($AC$1,DN862),0)&gt;0,$AC$1,"")</f>
        <v/>
      </c>
      <c r="CY862" s="4" t="str">
        <f>IF(IFERROR(SEARCH($AD$1,DN862),0)&gt;0,$AD$1,"")</f>
        <v/>
      </c>
      <c r="CZ862" s="4" t="str">
        <f>IF(IFERROR(SEARCH($AE$1,DN862),0)&gt;0,$AE$1,"")</f>
        <v/>
      </c>
      <c r="DA862" s="4">
        <f>LEN(DM862)</f>
        <v>10</v>
      </c>
      <c r="DB862" s="4">
        <f>LEN(DN862)</f>
        <v>32</v>
      </c>
      <c r="DC862" s="4">
        <f>DB862-DA862</f>
        <v>22</v>
      </c>
      <c r="DD862" s="4" t="str">
        <f>RIGHT(DN862,4)</f>
        <v>/DUS</v>
      </c>
      <c r="DE862" s="4" t="str">
        <f>RIGHT(DN862,5)</f>
        <v>K/DUS</v>
      </c>
      <c r="DF862" s="4" t="str" cm="1">
        <f t="array" ref="DF862">LEFT(DM862,SUM(LEN(DM862)-LEN(SUBSTITUTE(DM862,{"0";"1";"2";"3";"4";"5";"6";"7";"8";"9"},""))))</f>
        <v>12</v>
      </c>
      <c r="DG862" s="4">
        <f>LEN(DT862)</f>
        <v>13</v>
      </c>
      <c r="DH862" s="4" t="b">
        <f>LEFT(DM862,2)=DF862</f>
        <v>1</v>
      </c>
      <c r="DI862" s="4" t="str">
        <f>RIGHT(DD862,3)</f>
        <v>DUS</v>
      </c>
      <c r="DJ862" s="4" t="b">
        <f>IF((DL862=AQ862)=TRUE,TRUE,IF((AQ860=DL862)=TRUE,TRUE,FALSE))</f>
        <v>0</v>
      </c>
      <c r="DK862" s="4" t="b">
        <f>LEFT(DN862,2)=LEFT(DO862,2)</f>
        <v>0</v>
      </c>
      <c r="DL862" s="5" t="str">
        <f>LEFT(DN862,(DC862-1))</f>
        <v>GERY SALUUT WAFER 500</v>
      </c>
      <c r="DM862" s="4" t="str">
        <f>IFERROR(RIGHT(DN862,LEN(DN862)-FIND("-",DN862)),1)</f>
        <v>12PACK/DUS</v>
      </c>
      <c r="DN862" t="s">
        <v>4706</v>
      </c>
      <c r="DO862" s="1"/>
      <c r="DP862" s="4" t="b">
        <f ca="1">IF(IF(IF(DL862=AQ862,10,0)+IF(NOT(DI862=$AU$1)=TRUE,10,0)=
20,"XXXX",IF(IF((DX862+1)=2,0,1)+IF(DI862=$AU$1,1,0)=2,TRUE,""))
="",IF(IF(DL862=AQ860,10,0)+IF(NOT(DI862=$AU$1)=TRUE,10,0)=
20,"XXXX",IF(IF((DX862+1)=2,0,1)+IF(DI862=$AU$1,1,0)=2,TRUE,
"")),IF(IF(DL862=AQ862,10,0)+IF(NOT(DI862=$AU$1)=TRUE,10,0)=
20,"XXXX",IF(IF((DX862+1)=2,0,1)+IF(DI862=$AU$1,1,0)=2,TRUE,"")))</f>
        <v>1</v>
      </c>
      <c r="DQ862">
        <v>123000</v>
      </c>
      <c r="DR862">
        <v>123000</v>
      </c>
      <c r="DS862">
        <v>121200</v>
      </c>
      <c r="DT862" t="str">
        <f>IF(DO862&gt;0,DO862,"8000000000"&amp;ROW(DS862))</f>
        <v>8000000000862</v>
      </c>
      <c r="DU862" t="str">
        <f>DL862</f>
        <v>GERY SALUUT WAFER 500</v>
      </c>
      <c r="DV862" t="s">
        <v>4301</v>
      </c>
      <c r="DW862" t="s">
        <v>4301</v>
      </c>
      <c r="DX862" s="4" t="str" cm="1">
        <f t="array" aca="1" ref="DX862" ca="1">LEFT(DM862,MATCH(FALSE,ISNUMBER(MID(DM862,ROW(INDIRECT("1:"&amp;LEN(DM862)+1)), 1) *1),0) -1)</f>
        <v>12</v>
      </c>
      <c r="DY862" s="1"/>
      <c r="EA862" s="21"/>
      <c r="EC862" s="5"/>
      <c r="EF862" s="1"/>
      <c r="EH862" s="1"/>
      <c r="EI862" s="1"/>
      <c r="EL862" s="5"/>
      <c r="EM862" s="22"/>
      <c r="EN862">
        <v>0</v>
      </c>
      <c r="EO862" s="1" t="s">
        <v>5103</v>
      </c>
    </row>
    <row r="863" spans="1:145">
      <c r="A863" s="4" t="str">
        <f t="shared" si="1636"/>
        <v/>
      </c>
      <c r="B863" s="4" t="str">
        <f t="shared" si="1637"/>
        <v/>
      </c>
      <c r="C863" s="4" t="str">
        <f t="shared" si="1638"/>
        <v/>
      </c>
      <c r="D863" s="4" t="str">
        <f t="shared" si="1639"/>
        <v/>
      </c>
      <c r="E863" s="4" t="str">
        <f t="shared" si="1640"/>
        <v/>
      </c>
      <c r="F863" s="4" t="str">
        <f t="shared" si="1641"/>
        <v/>
      </c>
      <c r="G863" s="4" t="str">
        <f t="shared" si="1642"/>
        <v>KTK</v>
      </c>
      <c r="H863" s="4" t="str">
        <f t="shared" si="1643"/>
        <v/>
      </c>
      <c r="I863" s="4" t="str">
        <f t="shared" si="1644"/>
        <v/>
      </c>
      <c r="J863" s="4" t="str">
        <f t="shared" si="1645"/>
        <v/>
      </c>
      <c r="K863" s="4" t="str">
        <f t="shared" si="1646"/>
        <v/>
      </c>
      <c r="L863" s="4" t="str">
        <f t="shared" si="1647"/>
        <v/>
      </c>
      <c r="M863" s="4" t="str">
        <f t="shared" si="1648"/>
        <v/>
      </c>
      <c r="N863" s="4" t="str">
        <f t="shared" si="1649"/>
        <v/>
      </c>
      <c r="O863" s="4" t="str">
        <f t="shared" si="1650"/>
        <v/>
      </c>
      <c r="P863" s="4" t="str">
        <f t="shared" si="1651"/>
        <v/>
      </c>
      <c r="Q863" s="4" t="str">
        <f t="shared" si="1652"/>
        <v/>
      </c>
      <c r="R863" s="4" t="str">
        <f t="shared" si="1653"/>
        <v/>
      </c>
      <c r="S863" s="4" t="str">
        <f t="shared" si="1654"/>
        <v/>
      </c>
      <c r="T863" s="4" t="str">
        <f t="shared" si="1655"/>
        <v/>
      </c>
      <c r="U863" s="4" t="str">
        <f t="shared" si="1656"/>
        <v/>
      </c>
      <c r="V863" s="4" t="str">
        <f t="shared" si="1657"/>
        <v/>
      </c>
      <c r="W863" s="4" t="str">
        <f t="shared" si="1658"/>
        <v/>
      </c>
      <c r="X863" s="4" t="str">
        <f t="shared" si="1659"/>
        <v/>
      </c>
      <c r="Y863" s="4">
        <f t="shared" si="1660"/>
        <v>3</v>
      </c>
      <c r="Z863" s="4" t="str">
        <f t="shared" si="1661"/>
        <v>-</v>
      </c>
      <c r="AA863" s="4" t="str">
        <f t="shared" si="1662"/>
        <v/>
      </c>
      <c r="AB863" s="4" t="str">
        <f t="shared" si="1663"/>
        <v/>
      </c>
      <c r="AC863" s="4" t="str">
        <f t="shared" si="1664"/>
        <v/>
      </c>
      <c r="AD863" s="4" t="str">
        <f t="shared" si="1665"/>
        <v/>
      </c>
      <c r="AE863" s="4" t="str">
        <f t="shared" si="1666"/>
        <v/>
      </c>
      <c r="AF863" s="4">
        <f t="shared" si="1667"/>
        <v>4</v>
      </c>
      <c r="AG863" s="4">
        <f t="shared" si="1668"/>
        <v>35</v>
      </c>
      <c r="AH863" s="4">
        <f t="shared" si="1669"/>
        <v>31</v>
      </c>
      <c r="AI863" s="4" t="str">
        <f t="shared" si="1670"/>
        <v>1KTK</v>
      </c>
      <c r="AJ863" s="4" t="str">
        <f t="shared" si="1671"/>
        <v>-1KTK</v>
      </c>
      <c r="AK863" s="4" t="str" cm="1">
        <f t="array" ref="AK863">LEFT(AR863,SUM(LEN(AR863)-LEN(SUBSTITUTE(AR863,{"0";"1";"2";"3";"4";"5";"6";"7";"8";"9"},""))))</f>
        <v>1</v>
      </c>
      <c r="AL863" s="4">
        <f t="shared" si="1675"/>
        <v>13</v>
      </c>
      <c r="AM863" s="4" t="b">
        <f>LEFT(AR863,1)=AK863</f>
        <v>1</v>
      </c>
      <c r="AN863" s="4" t="str">
        <f t="shared" si="1727"/>
        <v>KTK</v>
      </c>
      <c r="AO863" s="4" t="b">
        <f>IF((AQ863=DL865)=TRUE,TRUE,IF((AQ862=AQ863)=TRUE,TRUE,FALSE))</f>
        <v>0</v>
      </c>
      <c r="AP863" s="4" t="b">
        <f t="shared" si="1672"/>
        <v>0</v>
      </c>
      <c r="AQ863" s="5" t="str">
        <f t="shared" si="1673"/>
        <v>GERY SALUUT WAFER 500 HAZELNUT</v>
      </c>
      <c r="AR863" s="4" t="str">
        <f t="shared" si="1674"/>
        <v>1KTK</v>
      </c>
      <c r="AS863" t="s">
        <v>1182</v>
      </c>
      <c r="AT863" s="1" t="s">
        <v>1183</v>
      </c>
      <c r="AU863" s="4" t="str">
        <f ca="1">IF(IF(IF(AQ863=DL865,10,0)+IF(NOT(AN863=$AU$1)=TRUE,10,0)=
20,"XXXX",IF(IF((BC863+1)=2,0,1)+IF(AN863=$AU$1,1,0)=2,TRUE,""))
="",IF(IF(AQ863=AQ862,10,0)+IF(NOT(AN863=$AU$1)=TRUE,10,0)=
20,"XXXX",IF(IF((BC863+1)=2,0,1)+IF(AN863=$AU$1,1,0)=2,TRUE,
"")),IF(IF(AQ863=DL865,10,0)+IF(NOT(AN863=$AU$1)=TRUE,10,0)=
20,"XXXX",IF(IF((BC863+1)=2,0,1)+IF(AN863=$AU$1,1,0)=2,TRUE,"")))</f>
        <v/>
      </c>
      <c r="AV863">
        <v>10500</v>
      </c>
      <c r="AW863">
        <v>10500</v>
      </c>
      <c r="AX863">
        <v>10100</v>
      </c>
      <c r="AY863" t="str">
        <f t="shared" si="1634"/>
        <v>8992775312414</v>
      </c>
      <c r="AZ863" t="str">
        <f t="shared" si="1676"/>
        <v>GERY SALUUT WAFER 500 HAZELNUT</v>
      </c>
      <c r="BA863" t="s">
        <v>4301</v>
      </c>
      <c r="BB863" t="s">
        <v>4301</v>
      </c>
      <c r="BC863" s="9" t="str" cm="1">
        <f t="array" aca="1" ref="BC863" ca="1">LEFT(AR863,MATCH(FALSE,ISNUMBER(MID(AR863,ROW(INDIRECT("1:"&amp;LEN(AR863)+1)), 1) *1),0) -1)</f>
        <v>1</v>
      </c>
      <c r="BD863" s="1"/>
      <c r="BF863" s="21"/>
      <c r="BK863" s="1"/>
      <c r="BM863" s="1"/>
      <c r="BN863" s="1"/>
      <c r="BR863" s="22"/>
      <c r="BS863">
        <v>0</v>
      </c>
      <c r="BT863" s="1" t="s">
        <v>5103</v>
      </c>
      <c r="BV863" s="4" t="str">
        <f>IF(IFERROR(SEARCH($A$1,DN863),0)&gt;0,$A$1,"")</f>
        <v/>
      </c>
      <c r="BW863" s="4" t="str">
        <f>IF(IFERROR(SEARCH($B$1,DN863),0)&gt;0,$B$1,"")</f>
        <v/>
      </c>
      <c r="BX863" s="4" t="str">
        <f>IF(IFERROR(SEARCH($C$1,DN863),0)&gt;0,$C$1,"")</f>
        <v/>
      </c>
      <c r="BY863" s="4" t="str">
        <f>IF(IFERROR(SEARCH($D$1,DN863),0)&gt;0,$D$1,"")</f>
        <v/>
      </c>
      <c r="BZ863" s="4" t="str">
        <f>IF(IFERROR(SEARCH($E$1,DN863),0)&gt;0,$E$1,"")</f>
        <v/>
      </c>
      <c r="CA863" s="4" t="str">
        <f>IF(IFERROR(SEARCH($F$1,DN863),0)&gt;0,$F$1,"")</f>
        <v/>
      </c>
      <c r="CB863" s="4" t="str">
        <f>IF(IFERROR(SEARCH($G$1,DN863),0)&gt;0,$G$1,"")</f>
        <v/>
      </c>
      <c r="CC863" s="4" t="str">
        <f>IF(IFERROR(SEARCH($H$1,DN863),0)&gt;0,$H$1,"")</f>
        <v/>
      </c>
      <c r="CD863" s="4" t="str">
        <f>IF(IFERROR(SEARCH($I$1,DN863),0)&gt;0,$I$1,"")</f>
        <v/>
      </c>
      <c r="CE863" s="4" t="str">
        <f>IF(IFERROR(SEARCH($J$1,DN863),0)&gt;0,$J$1,"")</f>
        <v/>
      </c>
      <c r="CF863" s="4" t="str">
        <f>IF(IFERROR(SEARCH($K$1,DN863),0)&gt;0,$K$1,"")</f>
        <v/>
      </c>
      <c r="CG863" s="4" t="str">
        <f>IF(IFERROR(SEARCH($L$1,DN863),0)&gt;0,$L$1,"")</f>
        <v/>
      </c>
      <c r="CH863" s="4" t="str">
        <f>IF(IFERROR(SEARCH($M$1,DN863),0)&gt;0,$M$1,"")</f>
        <v/>
      </c>
      <c r="CI863" s="4" t="str">
        <f>IF(IFERROR(SEARCH($N$1,DN863),0)&gt;0,$N$1,"")</f>
        <v/>
      </c>
      <c r="CJ863" s="4" t="str">
        <f>IF(IFERROR(SEARCH($O$1,DN863),0)&gt;0,$O$1,"")</f>
        <v>DUS</v>
      </c>
      <c r="CK863" s="4" t="str">
        <f>IF(IFERROR(SEARCH($P$1,DN863),0)&gt;0,$P$1,"")</f>
        <v/>
      </c>
      <c r="CL863" s="4" t="str">
        <f>IF(IFERROR(SEARCH($Q$1,DN863),0)&gt;0,$Q$1,"")</f>
        <v/>
      </c>
      <c r="CM863" s="4" t="str">
        <f>IF(IFERROR(SEARCH($R$1,DN863),0)&gt;0,$R$1,"")</f>
        <v/>
      </c>
      <c r="CN863" s="4" t="str">
        <f>IF(IFERROR(SEARCH($S$1,DN863),0)&gt;0,$S$1,"")</f>
        <v/>
      </c>
      <c r="CO863" s="4" t="str">
        <f>IF(IFERROR(SEARCH($T$1,DN863),0)&gt;0,$T$1,"")</f>
        <v>PACK</v>
      </c>
      <c r="CP863" s="4" t="str">
        <f>IF(IFERROR(SEARCH($U$1,DN863),0)&gt;0,$U$1,"")</f>
        <v/>
      </c>
      <c r="CQ863" s="4" t="str">
        <f>IF(IFERROR(SEARCH($V$1,DN863),0)&gt;0,$V$1,"")</f>
        <v/>
      </c>
      <c r="CR863" s="4" t="str">
        <f>IF(IFERROR(SEARCH($W$1,DN863),0)&gt;0,$W$1,"")</f>
        <v/>
      </c>
      <c r="CS863" s="4" t="str">
        <f>IF(IFERROR(SEARCH($X$1,DN863),0)&gt;0,$X$1,"")</f>
        <v/>
      </c>
      <c r="CT863" s="4">
        <f>LEN(BW863)+LEN(BX863)+LEN(BY863)+LEN(BZ863)+LEN(CA863)+LEN(CO863)+LEN(CB863)+LEN(CC863)+LEN(CD863)+LEN(CE863)+LEN(CF863)+LEN(CG863)+LEN(CH863)+LEN(CI863)+LEN(CP863)+LEN(CJ863)+LEN(CK863)+LEN(CQ863)+LEN(BV863)+LEN(CL863)+LEN(CS863)+LEN(CM863)+LEN(CR863)+LEN(CN863)</f>
        <v>7</v>
      </c>
      <c r="CU863" s="4" t="str">
        <f>IF(IFERROR(SEARCH($Z$1,DN863),0)&gt;0,$Z$1,"")</f>
        <v>-</v>
      </c>
      <c r="CV863" s="4" t="str">
        <f>IF(IFERROR(SEARCH($AA$1,DN863),0)&gt;0,$AA$1,"")</f>
        <v>/</v>
      </c>
      <c r="CW863" s="4" t="str">
        <f>IF(IFERROR(SEARCH($AB$1,DN863),0)&gt;0,$AB$1,"")</f>
        <v/>
      </c>
      <c r="CX863" s="4" t="str">
        <f>IF(IFERROR(SEARCH($AC$1,DN863),0)&gt;0,$AC$1,"")</f>
        <v/>
      </c>
      <c r="CY863" s="4" t="str">
        <f>IF(IFERROR(SEARCH($AD$1,DN863),0)&gt;0,$AD$1,"")</f>
        <v/>
      </c>
      <c r="CZ863" s="4" t="str">
        <f>IF(IFERROR(SEARCH($AE$1,DN863),0)&gt;0,$AE$1,"")</f>
        <v/>
      </c>
      <c r="DA863" s="4">
        <f>LEN(DM863)</f>
        <v>10</v>
      </c>
      <c r="DB863" s="4">
        <f>LEN(DN863)</f>
        <v>32</v>
      </c>
      <c r="DC863" s="4">
        <f>DB863-DA863</f>
        <v>22</v>
      </c>
      <c r="DD863" s="4" t="str">
        <f>RIGHT(DN863,4)</f>
        <v>/DUS</v>
      </c>
      <c r="DE863" s="4" t="str">
        <f>RIGHT(DN863,5)</f>
        <v>K/DUS</v>
      </c>
      <c r="DF863" s="4" t="str" cm="1">
        <f t="array" ref="DF863">LEFT(DM863,SUM(LEN(DM863)-LEN(SUBSTITUTE(DM863,{"0";"1";"2";"3";"4";"5";"6";"7";"8";"9"},""))))</f>
        <v>12</v>
      </c>
      <c r="DG863" s="4">
        <f>LEN(DT863)</f>
        <v>13</v>
      </c>
      <c r="DH863" s="4" t="b">
        <f>LEFT(DM863,2)=DF863</f>
        <v>1</v>
      </c>
      <c r="DI863" s="4" t="str">
        <f>RIGHT(DD863,3)</f>
        <v>DUS</v>
      </c>
      <c r="DJ863" s="4" t="b">
        <f>IF((DL863=AQ863)=TRUE,TRUE,IF((AQ861=DL863)=TRUE,TRUE,FALSE))</f>
        <v>0</v>
      </c>
      <c r="DK863" s="4" t="b">
        <f>LEFT(DN863,2)=LEFT(DO863,2)</f>
        <v>0</v>
      </c>
      <c r="DL863" s="5" t="str">
        <f>LEFT(DN863,(DC863-1))</f>
        <v>GERY SALUUT WAFER 500</v>
      </c>
      <c r="DM863" s="4" t="str">
        <f>IFERROR(RIGHT(DN863,LEN(DN863)-FIND("-",DN863)),1)</f>
        <v>12PACK/DUS</v>
      </c>
      <c r="DN863" t="s">
        <v>4706</v>
      </c>
      <c r="DO863" s="1"/>
      <c r="DP863" s="4" t="b">
        <f ca="1">IF(IF(IF(DL863=AQ863,10,0)+IF(NOT(DI863=$AU$1)=TRUE,10,0)=
20,"XXXX",IF(IF((DX863+1)=2,0,1)+IF(DI863=$AU$1,1,0)=2,TRUE,""))
="",IF(IF(DL863=AQ861,10,0)+IF(NOT(DI863=$AU$1)=TRUE,10,0)=
20,"XXXX",IF(IF((DX863+1)=2,0,1)+IF(DI863=$AU$1,1,0)=2,TRUE,
"")),IF(IF(DL863=AQ863,10,0)+IF(NOT(DI863=$AU$1)=TRUE,10,0)=
20,"XXXX",IF(IF((DX863+1)=2,0,1)+IF(DI863=$AU$1,1,0)=2,TRUE,"")))</f>
        <v>1</v>
      </c>
      <c r="DQ863">
        <v>123000</v>
      </c>
      <c r="DR863">
        <v>123000</v>
      </c>
      <c r="DS863">
        <v>121200</v>
      </c>
      <c r="DT863" t="str">
        <f>IF(DO863&gt;0,DO863,"8000000000"&amp;ROW(DS863))</f>
        <v>8000000000863</v>
      </c>
      <c r="DU863" t="str">
        <f>DL863</f>
        <v>GERY SALUUT WAFER 500</v>
      </c>
      <c r="DV863" t="s">
        <v>4301</v>
      </c>
      <c r="DW863" t="s">
        <v>4301</v>
      </c>
      <c r="DX863" s="4" t="str" cm="1">
        <f t="array" aca="1" ref="DX863" ca="1">LEFT(DM863,MATCH(FALSE,ISNUMBER(MID(DM863,ROW(INDIRECT("1:"&amp;LEN(DM863)+1)), 1) *1),0) -1)</f>
        <v>12</v>
      </c>
      <c r="DY863" s="1"/>
      <c r="EA863" s="21"/>
      <c r="EC863" s="5"/>
      <c r="EF863" s="1"/>
      <c r="EH863" s="1"/>
      <c r="EI863" s="1"/>
      <c r="EL863" s="5"/>
      <c r="EM863" s="22"/>
      <c r="EN863">
        <v>0</v>
      </c>
      <c r="EO863" s="1" t="s">
        <v>5103</v>
      </c>
    </row>
    <row r="865" spans="1:145">
      <c r="A865" s="4" t="str">
        <f t="shared" si="1636"/>
        <v/>
      </c>
      <c r="B865" s="4" t="str">
        <f t="shared" si="1637"/>
        <v/>
      </c>
      <c r="C865" s="4" t="str">
        <f t="shared" si="1638"/>
        <v/>
      </c>
      <c r="D865" s="4" t="str">
        <f t="shared" si="1639"/>
        <v/>
      </c>
      <c r="E865" s="4" t="str">
        <f t="shared" si="1640"/>
        <v/>
      </c>
      <c r="F865" s="4" t="str">
        <f t="shared" si="1641"/>
        <v>RTG</v>
      </c>
      <c r="G865" s="4" t="str">
        <f t="shared" si="1642"/>
        <v/>
      </c>
      <c r="H865" s="4" t="str">
        <f t="shared" si="1643"/>
        <v/>
      </c>
      <c r="I865" s="4" t="str">
        <f t="shared" si="1644"/>
        <v/>
      </c>
      <c r="J865" s="4" t="str">
        <f t="shared" si="1645"/>
        <v/>
      </c>
      <c r="K865" s="4" t="str">
        <f t="shared" si="1646"/>
        <v/>
      </c>
      <c r="L865" s="4" t="str">
        <f t="shared" si="1647"/>
        <v/>
      </c>
      <c r="M865" s="4" t="str">
        <f t="shared" si="1648"/>
        <v/>
      </c>
      <c r="N865" s="4" t="str">
        <f t="shared" si="1649"/>
        <v/>
      </c>
      <c r="O865" s="4" t="str">
        <f t="shared" si="1650"/>
        <v/>
      </c>
      <c r="P865" s="4" t="str">
        <f t="shared" si="1651"/>
        <v/>
      </c>
      <c r="Q865" s="4" t="str">
        <f t="shared" si="1652"/>
        <v/>
      </c>
      <c r="R865" s="4" t="str">
        <f t="shared" si="1653"/>
        <v/>
      </c>
      <c r="S865" s="4" t="str">
        <f t="shared" si="1654"/>
        <v/>
      </c>
      <c r="T865" s="4" t="str">
        <f t="shared" si="1655"/>
        <v/>
      </c>
      <c r="U865" s="4" t="str">
        <f t="shared" si="1656"/>
        <v/>
      </c>
      <c r="V865" s="4" t="str">
        <f t="shared" si="1657"/>
        <v/>
      </c>
      <c r="W865" s="4" t="str">
        <f t="shared" si="1658"/>
        <v/>
      </c>
      <c r="X865" s="4" t="str">
        <f t="shared" si="1659"/>
        <v/>
      </c>
      <c r="Y865" s="4">
        <f t="shared" si="1660"/>
        <v>3</v>
      </c>
      <c r="Z865" s="4" t="str">
        <f t="shared" si="1661"/>
        <v>-</v>
      </c>
      <c r="AA865" s="4" t="str">
        <f t="shared" si="1662"/>
        <v/>
      </c>
      <c r="AB865" s="4" t="str">
        <f t="shared" si="1663"/>
        <v/>
      </c>
      <c r="AC865" s="4" t="str">
        <f t="shared" si="1664"/>
        <v/>
      </c>
      <c r="AD865" s="4" t="str">
        <f t="shared" si="1665"/>
        <v/>
      </c>
      <c r="AE865" s="4" t="str">
        <f t="shared" si="1666"/>
        <v/>
      </c>
      <c r="AF865" s="4">
        <f t="shared" si="1667"/>
        <v>4</v>
      </c>
      <c r="AG865" s="4">
        <f t="shared" si="1668"/>
        <v>21</v>
      </c>
      <c r="AH865" s="4">
        <f t="shared" si="1669"/>
        <v>17</v>
      </c>
      <c r="AI865" s="4" t="str">
        <f t="shared" si="1670"/>
        <v>1RTG</v>
      </c>
      <c r="AJ865" s="4" t="str">
        <f t="shared" si="1671"/>
        <v>-1RTG</v>
      </c>
      <c r="AK865" s="4" t="str" cm="1">
        <f t="array" ref="AK865">LEFT(AR865,SUM(LEN(AR865)-LEN(SUBSTITUTE(AR865,{"0";"1";"2";"3";"4";"5";"6";"7";"8";"9"},""))))</f>
        <v>1</v>
      </c>
      <c r="AL865" s="4">
        <f t="shared" si="1675"/>
        <v>13</v>
      </c>
      <c r="AM865" s="4" t="b">
        <f>LEFT(AR865,1)=AK865</f>
        <v>1</v>
      </c>
      <c r="AN865" s="4" t="str">
        <f t="shared" si="1727"/>
        <v>RTG</v>
      </c>
      <c r="AO865" s="4" t="b">
        <f>IF((AQ865=AQ866)=TRUE,TRUE,IF((DL865=AQ865)=TRUE,TRUE,FALSE))</f>
        <v>1</v>
      </c>
      <c r="AP865" s="4" t="b">
        <f t="shared" si="1672"/>
        <v>0</v>
      </c>
      <c r="AQ865" s="5" t="str">
        <f t="shared" si="1673"/>
        <v>GERY SEREAL 1000</v>
      </c>
      <c r="AR865" s="4" t="str">
        <f t="shared" si="1674"/>
        <v>1RTG</v>
      </c>
      <c r="AS865" t="s">
        <v>1185</v>
      </c>
      <c r="AT865" s="1" t="s">
        <v>1186</v>
      </c>
      <c r="AU865" s="4" t="str">
        <f ca="1">IF(IF(IF(AQ865=AQ866,10,0)+IF(NOT(AN865=$AU$1)=TRUE,10,0)=
20,"XXXX",IF(IF((BC865+1)=2,0,1)+IF(AN865=$AU$1,1,0)=2,TRUE,""))
="",IF(IF(AQ865=DL865,10,0)+IF(NOT(AN865=$AU$1)=TRUE,10,0)=
20,"XXXX",IF(IF((BC865+1)=2,0,1)+IF(AN865=$AU$1,1,0)=2,TRUE,
"")),IF(IF(AQ865=AQ866,10,0)+IF(NOT(AN865=$AU$1)=TRUE,10,0)=
20,"XXXX",IF(IF((BC865+1)=2,0,1)+IF(AN865=$AU$1,1,0)=2,TRUE,"")))</f>
        <v>XXXX</v>
      </c>
      <c r="AV865">
        <v>9000</v>
      </c>
      <c r="AW865">
        <v>9000</v>
      </c>
      <c r="AX865">
        <v>8200</v>
      </c>
      <c r="AY865" t="str">
        <f t="shared" si="1634"/>
        <v>8992775311509</v>
      </c>
      <c r="AZ865" t="str">
        <f t="shared" si="1676"/>
        <v>GERY SEREAL 1000</v>
      </c>
      <c r="BA865" t="s">
        <v>4301</v>
      </c>
      <c r="BB865" t="s">
        <v>4301</v>
      </c>
      <c r="BC865" s="9" t="str" cm="1">
        <f t="array" aca="1" ref="BC865" ca="1">LEFT(AR865,MATCH(FALSE,ISNUMBER(MID(AR865,ROW(INDIRECT("1:"&amp;LEN(AR865)+1)), 1) *1),0) -1)</f>
        <v>1</v>
      </c>
      <c r="BD865" s="1"/>
      <c r="BF865" s="21"/>
      <c r="BK865" s="1"/>
      <c r="BM865" s="1"/>
      <c r="BN865" s="1"/>
      <c r="BR865" s="22"/>
      <c r="BS865">
        <v>0</v>
      </c>
      <c r="BT865" s="1" t="s">
        <v>5103</v>
      </c>
      <c r="BV865" s="4" t="str">
        <f>IF(IFERROR(SEARCH($A$1,DN865),0)&gt;0,$A$1,"")</f>
        <v/>
      </c>
      <c r="BW865" s="4" t="str">
        <f>IF(IFERROR(SEARCH($B$1,DN865),0)&gt;0,$B$1,"")</f>
        <v/>
      </c>
      <c r="BX865" s="4" t="str">
        <f>IF(IFERROR(SEARCH($C$1,DN865),0)&gt;0,$C$1,"")</f>
        <v/>
      </c>
      <c r="BY865" s="4" t="str">
        <f>IF(IFERROR(SEARCH($D$1,DN865),0)&gt;0,$D$1,"")</f>
        <v/>
      </c>
      <c r="BZ865" s="4" t="str">
        <f>IF(IFERROR(SEARCH($E$1,DN865),0)&gt;0,$E$1,"")</f>
        <v/>
      </c>
      <c r="CA865" s="4" t="str">
        <f>IF(IFERROR(SEARCH($F$1,DN865),0)&gt;0,$F$1,"")</f>
        <v>RTG</v>
      </c>
      <c r="CB865" s="4" t="str">
        <f>IF(IFERROR(SEARCH($G$1,DN865),0)&gt;0,$G$1,"")</f>
        <v/>
      </c>
      <c r="CC865" s="4" t="str">
        <f>IF(IFERROR(SEARCH($H$1,DN865),0)&gt;0,$H$1,"")</f>
        <v/>
      </c>
      <c r="CD865" s="4" t="str">
        <f>IF(IFERROR(SEARCH($I$1,DN865),0)&gt;0,$I$1,"")</f>
        <v/>
      </c>
      <c r="CE865" s="4" t="str">
        <f>IF(IFERROR(SEARCH($J$1,DN865),0)&gt;0,$J$1,"")</f>
        <v/>
      </c>
      <c r="CF865" s="4" t="str">
        <f>IF(IFERROR(SEARCH($K$1,DN865),0)&gt;0,$K$1,"")</f>
        <v/>
      </c>
      <c r="CG865" s="4" t="str">
        <f>IF(IFERROR(SEARCH($L$1,DN865),0)&gt;0,$L$1,"")</f>
        <v/>
      </c>
      <c r="CH865" s="4" t="str">
        <f>IF(IFERROR(SEARCH($M$1,DN865),0)&gt;0,$M$1,"")</f>
        <v/>
      </c>
      <c r="CI865" s="4" t="str">
        <f>IF(IFERROR(SEARCH($N$1,DN865),0)&gt;0,$N$1,"")</f>
        <v/>
      </c>
      <c r="CJ865" s="4" t="str">
        <f>IF(IFERROR(SEARCH($O$1,DN865),0)&gt;0,$O$1,"")</f>
        <v>DUS</v>
      </c>
      <c r="CK865" s="4" t="str">
        <f>IF(IFERROR(SEARCH($P$1,DN865),0)&gt;0,$P$1,"")</f>
        <v/>
      </c>
      <c r="CL865" s="4" t="str">
        <f>IF(IFERROR(SEARCH($Q$1,DN865),0)&gt;0,$Q$1,"")</f>
        <v/>
      </c>
      <c r="CM865" s="4" t="str">
        <f>IF(IFERROR(SEARCH($R$1,DN865),0)&gt;0,$R$1,"")</f>
        <v/>
      </c>
      <c r="CN865" s="4" t="str">
        <f>IF(IFERROR(SEARCH($S$1,DN865),0)&gt;0,$S$1,"")</f>
        <v/>
      </c>
      <c r="CO865" s="4" t="str">
        <f>IF(IFERROR(SEARCH($T$1,DN865),0)&gt;0,$T$1,"")</f>
        <v/>
      </c>
      <c r="CP865" s="4" t="str">
        <f>IF(IFERROR(SEARCH($U$1,DN865),0)&gt;0,$U$1,"")</f>
        <v/>
      </c>
      <c r="CQ865" s="4" t="str">
        <f>IF(IFERROR(SEARCH($V$1,DN865),0)&gt;0,$V$1,"")</f>
        <v/>
      </c>
      <c r="CR865" s="4" t="str">
        <f>IF(IFERROR(SEARCH($W$1,DN865),0)&gt;0,$W$1,"")</f>
        <v/>
      </c>
      <c r="CS865" s="4" t="str">
        <f>IF(IFERROR(SEARCH($X$1,DN865),0)&gt;0,$X$1,"")</f>
        <v/>
      </c>
      <c r="CT865" s="4">
        <f>LEN(BW865)+LEN(BX865)+LEN(BY865)+LEN(BZ865)+LEN(CA865)+LEN(CO865)+LEN(CB865)+LEN(CC865)+LEN(CD865)+LEN(CE865)+LEN(CF865)+LEN(CG865)+LEN(CH865)+LEN(CI865)+LEN(CP865)+LEN(CJ865)+LEN(CK865)+LEN(CQ865)+LEN(BV865)+LEN(CL865)+LEN(CS865)+LEN(CM865)+LEN(CR865)+LEN(CN865)</f>
        <v>6</v>
      </c>
      <c r="CU865" s="4" t="str">
        <f>IF(IFERROR(SEARCH($Z$1,DN865),0)&gt;0,$Z$1,"")</f>
        <v>-</v>
      </c>
      <c r="CV865" s="4" t="str">
        <f>IF(IFERROR(SEARCH($AA$1,DN865),0)&gt;0,$AA$1,"")</f>
        <v>/</v>
      </c>
      <c r="CW865" s="4" t="str">
        <f>IF(IFERROR(SEARCH($AB$1,DN865),0)&gt;0,$AB$1,"")</f>
        <v/>
      </c>
      <c r="CX865" s="4" t="str">
        <f>IF(IFERROR(SEARCH($AC$1,DN865),0)&gt;0,$AC$1,"")</f>
        <v/>
      </c>
      <c r="CY865" s="4" t="str">
        <f>IF(IFERROR(SEARCH($AD$1,DN865),0)&gt;0,$AD$1,"")</f>
        <v/>
      </c>
      <c r="CZ865" s="4" t="str">
        <f>IF(IFERROR(SEARCH($AE$1,DN865),0)&gt;0,$AE$1,"")</f>
        <v/>
      </c>
      <c r="DA865" s="4">
        <f>LEN(DM865)</f>
        <v>9</v>
      </c>
      <c r="DB865" s="4">
        <f>LEN(DN865)</f>
        <v>26</v>
      </c>
      <c r="DC865" s="4">
        <f>DB865-DA865</f>
        <v>17</v>
      </c>
      <c r="DD865" s="4" t="str">
        <f>RIGHT(DN865,4)</f>
        <v>/DUS</v>
      </c>
      <c r="DE865" s="4" t="str">
        <f>RIGHT(DN865,5)</f>
        <v>G/DUS</v>
      </c>
      <c r="DF865" s="4" t="str" cm="1">
        <f t="array" ref="DF865">LEFT(DM865,SUM(LEN(DM865)-LEN(SUBSTITUTE(DM865,{"0";"1";"2";"3";"4";"5";"6";"7";"8";"9"},""))))</f>
        <v>12</v>
      </c>
      <c r="DG865" s="4">
        <f>LEN(DT865)</f>
        <v>13</v>
      </c>
      <c r="DH865" s="4" t="b">
        <f>LEFT(DM865,2)=DF865</f>
        <v>1</v>
      </c>
      <c r="DI865" s="4" t="str">
        <f>RIGHT(DD865,3)</f>
        <v>DUS</v>
      </c>
      <c r="DJ865" s="4" t="b">
        <f>IF((DL865=AQ865)=TRUE,TRUE,IF((AQ863=DL865)=TRUE,TRUE,FALSE))</f>
        <v>1</v>
      </c>
      <c r="DK865" s="4" t="b">
        <f>LEFT(DN865,2)=LEFT(DO865,2)</f>
        <v>0</v>
      </c>
      <c r="DL865" s="5" t="str">
        <f>LEFT(DN865,(DC865-1))</f>
        <v>GERY SEREAL 1000</v>
      </c>
      <c r="DM865" s="4" t="str">
        <f>IFERROR(RIGHT(DN865,LEN(DN865)-FIND("-",DN865)),1)</f>
        <v>12RTG/DUS</v>
      </c>
      <c r="DN865" t="s">
        <v>1184</v>
      </c>
      <c r="DO865" s="1"/>
      <c r="DP865" s="4" t="b">
        <f ca="1">IF(IF(IF(DL865=AQ865,10,0)+IF(NOT(DI865=$AU$1)=TRUE,10,0)=
20,"XXXX",IF(IF((DX865+1)=2,0,1)+IF(DI865=$AU$1,1,0)=2,TRUE,""))
="",IF(IF(DL865=AQ863,10,0)+IF(NOT(DI865=$AU$1)=TRUE,10,0)=
20,"XXXX",IF(IF((DX865+1)=2,0,1)+IF(DI865=$AU$1,1,0)=2,TRUE,
"")),IF(IF(DL865=AQ865,10,0)+IF(NOT(DI865=$AU$1)=TRUE,10,0)=
20,"XXXX",IF(IF((DX865+1)=2,0,1)+IF(DI865=$AU$1,1,0)=2,TRUE,"")))</f>
        <v>1</v>
      </c>
      <c r="DQ865">
        <v>100500</v>
      </c>
      <c r="DR865">
        <v>100500</v>
      </c>
      <c r="DS865">
        <v>97387</v>
      </c>
      <c r="DT865" t="str">
        <f>IF(DO865&gt;0,DO865,"8000000000"&amp;ROW(DS865))</f>
        <v>8000000000865</v>
      </c>
      <c r="DU865" t="str">
        <f>DL865</f>
        <v>GERY SEREAL 1000</v>
      </c>
      <c r="DV865" t="s">
        <v>4301</v>
      </c>
      <c r="DW865" t="s">
        <v>4301</v>
      </c>
      <c r="DX865" s="4" t="str" cm="1">
        <f t="array" aca="1" ref="DX865" ca="1">LEFT(DM865,MATCH(FALSE,ISNUMBER(MID(DM865,ROW(INDIRECT("1:"&amp;LEN(DM865)+1)), 1) *1),0) -1)</f>
        <v>12</v>
      </c>
      <c r="DY865" s="1"/>
      <c r="EA865" s="21"/>
      <c r="EC865" s="5"/>
      <c r="EF865" s="1"/>
      <c r="EH865" s="1"/>
      <c r="EI865" s="1"/>
      <c r="EL865" s="5"/>
      <c r="EM865" s="22"/>
      <c r="EN865">
        <v>0</v>
      </c>
      <c r="EO865" s="1" t="s">
        <v>5103</v>
      </c>
    </row>
    <row r="866" spans="1:145">
      <c r="A866" s="4" t="str">
        <f t="shared" si="1636"/>
        <v/>
      </c>
      <c r="B866" s="4" t="str">
        <f t="shared" si="1637"/>
        <v/>
      </c>
      <c r="C866" s="4" t="str">
        <f t="shared" si="1638"/>
        <v>BKS</v>
      </c>
      <c r="D866" s="4" t="str">
        <f t="shared" si="1639"/>
        <v/>
      </c>
      <c r="E866" s="4" t="str">
        <f t="shared" si="1640"/>
        <v/>
      </c>
      <c r="F866" s="4" t="str">
        <f t="shared" si="1641"/>
        <v/>
      </c>
      <c r="G866" s="4" t="str">
        <f t="shared" si="1642"/>
        <v/>
      </c>
      <c r="H866" s="4" t="str">
        <f t="shared" si="1643"/>
        <v/>
      </c>
      <c r="I866" s="4" t="str">
        <f t="shared" si="1644"/>
        <v/>
      </c>
      <c r="J866" s="4" t="str">
        <f t="shared" si="1645"/>
        <v/>
      </c>
      <c r="K866" s="4" t="str">
        <f t="shared" si="1646"/>
        <v/>
      </c>
      <c r="L866" s="4" t="str">
        <f t="shared" si="1647"/>
        <v/>
      </c>
      <c r="M866" s="4" t="str">
        <f t="shared" si="1648"/>
        <v/>
      </c>
      <c r="N866" s="4" t="str">
        <f t="shared" si="1649"/>
        <v/>
      </c>
      <c r="O866" s="4" t="str">
        <f t="shared" si="1650"/>
        <v/>
      </c>
      <c r="P866" s="4" t="str">
        <f t="shared" si="1651"/>
        <v/>
      </c>
      <c r="Q866" s="4" t="str">
        <f t="shared" si="1652"/>
        <v/>
      </c>
      <c r="R866" s="4" t="str">
        <f t="shared" si="1653"/>
        <v/>
      </c>
      <c r="S866" s="4" t="str">
        <f t="shared" si="1654"/>
        <v/>
      </c>
      <c r="T866" s="4" t="str">
        <f t="shared" si="1655"/>
        <v/>
      </c>
      <c r="U866" s="4" t="str">
        <f t="shared" si="1656"/>
        <v/>
      </c>
      <c r="V866" s="4" t="str">
        <f t="shared" si="1657"/>
        <v/>
      </c>
      <c r="W866" s="4" t="str">
        <f t="shared" si="1658"/>
        <v/>
      </c>
      <c r="X866" s="4" t="str">
        <f t="shared" si="1659"/>
        <v/>
      </c>
      <c r="Y866" s="4">
        <f t="shared" si="1660"/>
        <v>3</v>
      </c>
      <c r="Z866" s="4" t="str">
        <f t="shared" si="1661"/>
        <v>-</v>
      </c>
      <c r="AA866" s="4" t="str">
        <f t="shared" si="1662"/>
        <v/>
      </c>
      <c r="AB866" s="4" t="str">
        <f t="shared" si="1663"/>
        <v/>
      </c>
      <c r="AC866" s="4" t="str">
        <f t="shared" si="1664"/>
        <v/>
      </c>
      <c r="AD866" s="4" t="str">
        <f t="shared" si="1665"/>
        <v/>
      </c>
      <c r="AE866" s="4" t="str">
        <f t="shared" si="1666"/>
        <v/>
      </c>
      <c r="AF866" s="4">
        <f t="shared" si="1667"/>
        <v>4</v>
      </c>
      <c r="AG866" s="4">
        <f t="shared" si="1668"/>
        <v>22</v>
      </c>
      <c r="AH866" s="4">
        <f t="shared" si="1669"/>
        <v>18</v>
      </c>
      <c r="AI866" s="4" t="str">
        <f t="shared" si="1670"/>
        <v>1BKS</v>
      </c>
      <c r="AJ866" s="4" t="str">
        <f t="shared" si="1671"/>
        <v>-1BKS</v>
      </c>
      <c r="AK866" s="4" t="str" cm="1">
        <f t="array" ref="AK866">LEFT(AR866,SUM(LEN(AR866)-LEN(SUBSTITUTE(AR866,{"0";"1";"2";"3";"4";"5";"6";"7";"8";"9"},""))))</f>
        <v>1</v>
      </c>
      <c r="AL866" s="4">
        <f t="shared" si="1675"/>
        <v>13</v>
      </c>
      <c r="AM866" s="4" t="b">
        <f>LEFT(AR866,1)=AK866</f>
        <v>1</v>
      </c>
      <c r="AN866" s="4" t="str">
        <f t="shared" si="1727"/>
        <v>BKS</v>
      </c>
      <c r="AO866" s="4" t="b">
        <f t="shared" si="1677"/>
        <v>0</v>
      </c>
      <c r="AP866" s="4" t="b">
        <f t="shared" si="1672"/>
        <v>0</v>
      </c>
      <c r="AQ866" s="5" t="str">
        <f t="shared" si="1673"/>
        <v>GERY SEREAL 100GR</v>
      </c>
      <c r="AR866" s="4" t="str">
        <f t="shared" si="1674"/>
        <v>1BKS</v>
      </c>
      <c r="AS866" t="s">
        <v>4895</v>
      </c>
      <c r="AT866" s="1" t="s">
        <v>1187</v>
      </c>
      <c r="AU866" s="4" t="str">
        <f t="shared" ca="1" si="1726"/>
        <v/>
      </c>
      <c r="AV866">
        <v>7500</v>
      </c>
      <c r="AW866">
        <v>7500</v>
      </c>
      <c r="AX866">
        <v>6746</v>
      </c>
      <c r="AY866" t="str">
        <f t="shared" si="1634"/>
        <v>8992775311325</v>
      </c>
      <c r="AZ866" t="str">
        <f t="shared" si="1676"/>
        <v>GERY SEREAL 100GR</v>
      </c>
      <c r="BA866" t="s">
        <v>4301</v>
      </c>
      <c r="BB866" t="s">
        <v>4301</v>
      </c>
      <c r="BC866" s="9" t="str" cm="1">
        <f t="array" aca="1" ref="BC866" ca="1">LEFT(AR866,MATCH(FALSE,ISNUMBER(MID(AR866,ROW(INDIRECT("1:"&amp;LEN(AR866)+1)), 1) *1),0) -1)</f>
        <v>1</v>
      </c>
      <c r="BD866" s="1"/>
      <c r="BF866" s="21"/>
      <c r="BK866" s="1"/>
      <c r="BM866" s="1"/>
      <c r="BN866" s="1"/>
      <c r="BR866" s="22"/>
      <c r="BS866">
        <v>0</v>
      </c>
      <c r="BT866" s="1" t="s">
        <v>5103</v>
      </c>
    </row>
    <row r="867" spans="1:145">
      <c r="A867" s="4" t="str">
        <f t="shared" si="1636"/>
        <v/>
      </c>
      <c r="B867" s="4" t="str">
        <f t="shared" si="1637"/>
        <v/>
      </c>
      <c r="C867" s="4" t="str">
        <f t="shared" si="1638"/>
        <v/>
      </c>
      <c r="D867" s="4" t="str">
        <f t="shared" si="1639"/>
        <v/>
      </c>
      <c r="E867" s="4" t="str">
        <f t="shared" si="1640"/>
        <v/>
      </c>
      <c r="F867" s="4" t="str">
        <f t="shared" si="1641"/>
        <v>RTG</v>
      </c>
      <c r="G867" s="4" t="str">
        <f t="shared" si="1642"/>
        <v/>
      </c>
      <c r="H867" s="4" t="str">
        <f t="shared" si="1643"/>
        <v/>
      </c>
      <c r="I867" s="4" t="str">
        <f t="shared" si="1644"/>
        <v/>
      </c>
      <c r="J867" s="4" t="str">
        <f t="shared" si="1645"/>
        <v/>
      </c>
      <c r="K867" s="4" t="str">
        <f t="shared" si="1646"/>
        <v/>
      </c>
      <c r="L867" s="4" t="str">
        <f t="shared" si="1647"/>
        <v/>
      </c>
      <c r="M867" s="4" t="str">
        <f t="shared" si="1648"/>
        <v/>
      </c>
      <c r="N867" s="4" t="str">
        <f t="shared" si="1649"/>
        <v/>
      </c>
      <c r="O867" s="4" t="str">
        <f t="shared" si="1650"/>
        <v/>
      </c>
      <c r="P867" s="4" t="str">
        <f t="shared" si="1651"/>
        <v/>
      </c>
      <c r="Q867" s="4" t="str">
        <f t="shared" si="1652"/>
        <v/>
      </c>
      <c r="R867" s="4" t="str">
        <f t="shared" si="1653"/>
        <v/>
      </c>
      <c r="S867" s="4" t="str">
        <f t="shared" si="1654"/>
        <v/>
      </c>
      <c r="T867" s="4" t="str">
        <f t="shared" si="1655"/>
        <v/>
      </c>
      <c r="U867" s="4" t="str">
        <f t="shared" si="1656"/>
        <v/>
      </c>
      <c r="V867" s="4" t="str">
        <f t="shared" si="1657"/>
        <v/>
      </c>
      <c r="W867" s="4" t="str">
        <f t="shared" si="1658"/>
        <v/>
      </c>
      <c r="X867" s="4" t="str">
        <f t="shared" si="1659"/>
        <v/>
      </c>
      <c r="Y867" s="4">
        <f t="shared" si="1660"/>
        <v>3</v>
      </c>
      <c r="Z867" s="4" t="str">
        <f t="shared" si="1661"/>
        <v>-</v>
      </c>
      <c r="AA867" s="4" t="str">
        <f t="shared" si="1662"/>
        <v/>
      </c>
      <c r="AB867" s="4" t="str">
        <f t="shared" si="1663"/>
        <v/>
      </c>
      <c r="AC867" s="4" t="str">
        <f t="shared" si="1664"/>
        <v/>
      </c>
      <c r="AD867" s="4" t="str">
        <f t="shared" si="1665"/>
        <v/>
      </c>
      <c r="AE867" s="4" t="str">
        <f t="shared" si="1666"/>
        <v/>
      </c>
      <c r="AF867" s="4">
        <f t="shared" si="1667"/>
        <v>4</v>
      </c>
      <c r="AG867" s="4">
        <f t="shared" si="1668"/>
        <v>20</v>
      </c>
      <c r="AH867" s="4">
        <f t="shared" si="1669"/>
        <v>16</v>
      </c>
      <c r="AI867" s="4" t="str">
        <f t="shared" si="1670"/>
        <v>1RTG</v>
      </c>
      <c r="AJ867" s="4" t="str">
        <f t="shared" si="1671"/>
        <v>-1RTG</v>
      </c>
      <c r="AK867" s="4" t="str" cm="1">
        <f t="array" ref="AK867">LEFT(AR867,SUM(LEN(AR867)-LEN(SUBSTITUTE(AR867,{"0";"1";"2";"3";"4";"5";"6";"7";"8";"9"},""))))</f>
        <v>1</v>
      </c>
      <c r="AL867" s="4">
        <f t="shared" si="1675"/>
        <v>13</v>
      </c>
      <c r="AM867" s="4" t="b">
        <f>LEFT(AR867,1)=AK867</f>
        <v>1</v>
      </c>
      <c r="AN867" s="4" t="str">
        <f t="shared" si="1727"/>
        <v>RTG</v>
      </c>
      <c r="AO867" s="4" t="b">
        <f>IF((AQ867=DL867)=TRUE,TRUE,IF((AQ866=AQ867)=TRUE,TRUE,FALSE))</f>
        <v>1</v>
      </c>
      <c r="AP867" s="4" t="b">
        <f t="shared" si="1672"/>
        <v>0</v>
      </c>
      <c r="AQ867" s="5" t="str">
        <f t="shared" si="1673"/>
        <v>GERY SEREAL 500</v>
      </c>
      <c r="AR867" s="4" t="str">
        <f t="shared" si="1674"/>
        <v>1RTG</v>
      </c>
      <c r="AS867" t="s">
        <v>1188</v>
      </c>
      <c r="AT867" s="1" t="s">
        <v>1189</v>
      </c>
      <c r="AU867" s="4" t="str">
        <f>IF(IF(IF(AQ867=DL867,10,0)+IF(NOT(AN867=$AU$1)=TRUE,10,0)=
20,"XXXX",IF(IF((BC867+1)=2,0,1)+IF(AN867=$AU$1,1,0)=2,TRUE,""))
="",IF(IF(AQ867=AQ866,10,0)+IF(NOT(AN867=$AU$1)=TRUE,10,0)=
20,"XXXX",IF(IF((BC867+1)=2,0,1)+IF(AN867=$AU$1,1,0)=2,TRUE,
"")),IF(IF(AQ867=DL867,10,0)+IF(NOT(AN867=$AU$1)=TRUE,10,0)=
20,"XXXX",IF(IF((BC867+1)=2,0,1)+IF(AN867=$AU$1,1,0)=2,TRUE,"")))</f>
        <v>XXXX</v>
      </c>
      <c r="AV867">
        <v>4500</v>
      </c>
      <c r="AW867">
        <v>4500</v>
      </c>
      <c r="AX867">
        <v>4217</v>
      </c>
      <c r="AY867" t="str">
        <f t="shared" si="1634"/>
        <v>8992775311318</v>
      </c>
      <c r="AZ867" t="str">
        <f t="shared" si="1676"/>
        <v>GERY SEREAL 500</v>
      </c>
      <c r="BA867" t="s">
        <v>4301</v>
      </c>
      <c r="BB867" t="s">
        <v>4301</v>
      </c>
      <c r="BC867" s="9" t="str" cm="1">
        <f t="array" aca="1" ref="BC867" ca="1">LEFT(AR867,MATCH(FALSE,ISNUMBER(MID(AR867,ROW(INDIRECT("1:"&amp;LEN(AR867)+1)), 1) *1),0) -1)</f>
        <v>1</v>
      </c>
      <c r="BD867" s="1"/>
      <c r="BF867" s="21"/>
      <c r="BK867" s="1"/>
      <c r="BM867" s="1"/>
      <c r="BN867" s="1"/>
      <c r="BR867" s="22"/>
      <c r="BS867">
        <v>0</v>
      </c>
      <c r="BT867" s="1" t="s">
        <v>5103</v>
      </c>
      <c r="BV867" s="4" t="str">
        <f>IF(IFERROR(SEARCH($A$1,DN867),0)&gt;0,$A$1,"")</f>
        <v/>
      </c>
      <c r="BW867" s="4" t="str">
        <f>IF(IFERROR(SEARCH($B$1,DN867),0)&gt;0,$B$1,"")</f>
        <v/>
      </c>
      <c r="BX867" s="4" t="str">
        <f>IF(IFERROR(SEARCH($C$1,DN867),0)&gt;0,$C$1,"")</f>
        <v/>
      </c>
      <c r="BY867" s="4" t="str">
        <f>IF(IFERROR(SEARCH($D$1,DN867),0)&gt;0,$D$1,"")</f>
        <v/>
      </c>
      <c r="BZ867" s="4" t="str">
        <f>IF(IFERROR(SEARCH($E$1,DN867),0)&gt;0,$E$1,"")</f>
        <v/>
      </c>
      <c r="CA867" s="4" t="str">
        <f>IF(IFERROR(SEARCH($F$1,DN867),0)&gt;0,$F$1,"")</f>
        <v>RTG</v>
      </c>
      <c r="CB867" s="4" t="str">
        <f>IF(IFERROR(SEARCH($G$1,DN867),0)&gt;0,$G$1,"")</f>
        <v/>
      </c>
      <c r="CC867" s="4" t="str">
        <f>IF(IFERROR(SEARCH($H$1,DN867),0)&gt;0,$H$1,"")</f>
        <v/>
      </c>
      <c r="CD867" s="4" t="str">
        <f>IF(IFERROR(SEARCH($I$1,DN867),0)&gt;0,$I$1,"")</f>
        <v/>
      </c>
      <c r="CE867" s="4" t="str">
        <f>IF(IFERROR(SEARCH($J$1,DN867),0)&gt;0,$J$1,"")</f>
        <v/>
      </c>
      <c r="CF867" s="4" t="str">
        <f>IF(IFERROR(SEARCH($K$1,DN867),0)&gt;0,$K$1,"")</f>
        <v/>
      </c>
      <c r="CG867" s="4" t="str">
        <f>IF(IFERROR(SEARCH($L$1,DN867),0)&gt;0,$L$1,"")</f>
        <v/>
      </c>
      <c r="CH867" s="4" t="str">
        <f>IF(IFERROR(SEARCH($M$1,DN867),0)&gt;0,$M$1,"")</f>
        <v/>
      </c>
      <c r="CI867" s="4" t="str">
        <f>IF(IFERROR(SEARCH($N$1,DN867),0)&gt;0,$N$1,"")</f>
        <v/>
      </c>
      <c r="CJ867" s="4" t="str">
        <f>IF(IFERROR(SEARCH($O$1,DN867),0)&gt;0,$O$1,"")</f>
        <v>DUS</v>
      </c>
      <c r="CK867" s="4" t="str">
        <f>IF(IFERROR(SEARCH($P$1,DN867),0)&gt;0,$P$1,"")</f>
        <v/>
      </c>
      <c r="CL867" s="4" t="str">
        <f>IF(IFERROR(SEARCH($Q$1,DN867),0)&gt;0,$Q$1,"")</f>
        <v/>
      </c>
      <c r="CM867" s="4" t="str">
        <f>IF(IFERROR(SEARCH($R$1,DN867),0)&gt;0,$R$1,"")</f>
        <v/>
      </c>
      <c r="CN867" s="4" t="str">
        <f>IF(IFERROR(SEARCH($S$1,DN867),0)&gt;0,$S$1,"")</f>
        <v/>
      </c>
      <c r="CO867" s="4" t="str">
        <f>IF(IFERROR(SEARCH($T$1,DN867),0)&gt;0,$T$1,"")</f>
        <v/>
      </c>
      <c r="CP867" s="4" t="str">
        <f>IF(IFERROR(SEARCH($U$1,DN867),0)&gt;0,$U$1,"")</f>
        <v/>
      </c>
      <c r="CQ867" s="4" t="str">
        <f>IF(IFERROR(SEARCH($V$1,DN867),0)&gt;0,$V$1,"")</f>
        <v/>
      </c>
      <c r="CR867" s="4" t="str">
        <f>IF(IFERROR(SEARCH($W$1,DN867),0)&gt;0,$W$1,"")</f>
        <v/>
      </c>
      <c r="CS867" s="4" t="str">
        <f>IF(IFERROR(SEARCH($X$1,DN867),0)&gt;0,$X$1,"")</f>
        <v/>
      </c>
      <c r="CT867" s="4">
        <f>LEN(BW867)+LEN(BX867)+LEN(BY867)+LEN(BZ867)+LEN(CA867)+LEN(CO867)+LEN(CB867)+LEN(CC867)+LEN(CD867)+LEN(CE867)+LEN(CF867)+LEN(CG867)+LEN(CH867)+LEN(CI867)+LEN(CP867)+LEN(CJ867)+LEN(CK867)+LEN(CQ867)+LEN(BV867)+LEN(CL867)+LEN(CS867)+LEN(CM867)+LEN(CR867)+LEN(CN867)</f>
        <v>6</v>
      </c>
      <c r="CU867" s="4" t="str">
        <f>IF(IFERROR(SEARCH($Z$1,DN867),0)&gt;0,$Z$1,"")</f>
        <v>-</v>
      </c>
      <c r="CV867" s="4" t="str">
        <f>IF(IFERROR(SEARCH($AA$1,DN867),0)&gt;0,$AA$1,"")</f>
        <v>/</v>
      </c>
      <c r="CW867" s="4" t="str">
        <f>IF(IFERROR(SEARCH($AB$1,DN867),0)&gt;0,$AB$1,"")</f>
        <v/>
      </c>
      <c r="CX867" s="4" t="str">
        <f>IF(IFERROR(SEARCH($AC$1,DN867),0)&gt;0,$AC$1,"")</f>
        <v/>
      </c>
      <c r="CY867" s="4" t="str">
        <f>IF(IFERROR(SEARCH($AD$1,DN867),0)&gt;0,$AD$1,"")</f>
        <v/>
      </c>
      <c r="CZ867" s="4" t="str">
        <f>IF(IFERROR(SEARCH($AE$1,DN867),0)&gt;0,$AE$1,"")</f>
        <v/>
      </c>
      <c r="DA867" s="4">
        <f>LEN(DM867)</f>
        <v>8</v>
      </c>
      <c r="DB867" s="4">
        <f>LEN(DN867)</f>
        <v>24</v>
      </c>
      <c r="DC867" s="4">
        <f>DB867-DA867</f>
        <v>16</v>
      </c>
      <c r="DD867" s="4" t="str">
        <f>RIGHT(DN867,4)</f>
        <v>/DUS</v>
      </c>
      <c r="DE867" s="4" t="str">
        <f>RIGHT(DN867,5)</f>
        <v>G/DUS</v>
      </c>
      <c r="DF867" s="4" t="str" cm="1">
        <f t="array" ref="DF867">LEFT(DM867,SUM(LEN(DM867)-LEN(SUBSTITUTE(DM867,{"0";"1";"2";"3";"4";"5";"6";"7";"8";"9"},""))))</f>
        <v>6</v>
      </c>
      <c r="DG867" s="4">
        <f>LEN(DT867)</f>
        <v>13</v>
      </c>
      <c r="DH867" s="4" t="b">
        <f>LEFT(DM867,1)=DF867</f>
        <v>1</v>
      </c>
      <c r="DI867" s="4" t="str">
        <f>RIGHT(DD867,3)</f>
        <v>DUS</v>
      </c>
      <c r="DJ867" s="4" t="b">
        <f>IF((DL867=DL870)=TRUE,TRUE,IF((AQ867=DL867)=TRUE,TRUE,FALSE))</f>
        <v>1</v>
      </c>
      <c r="DK867" s="4" t="b">
        <f>LEFT(DN867,2)=LEFT(DO867,2)</f>
        <v>0</v>
      </c>
      <c r="DL867" s="5" t="str">
        <f>LEFT(DN867,(DC867-1))</f>
        <v>GERY SEREAL 500</v>
      </c>
      <c r="DM867" s="4" t="str">
        <f>IFERROR(RIGHT(DN867,LEN(DN867)-FIND("-",DN867)),1)</f>
        <v>6RTG/DUS</v>
      </c>
      <c r="DN867" t="s">
        <v>1190</v>
      </c>
      <c r="DO867" s="1"/>
      <c r="DP867" s="4" t="b">
        <f ca="1">IF(IF(IF(DL867=DL870,10,0)+IF(NOT(DI867=$AU$1)=TRUE,10,0)=
20,"XXXX",IF(IF((DX867+1)=2,0,1)+IF(DI867=$AU$1,1,0)=2,TRUE,""))
="",IF(IF(DL867=AQ867,10,0)+IF(NOT(DI867=$AU$1)=TRUE,10,0)=
20,"XXXX",IF(IF((DX867+1)=2,0,1)+IF(DI867=$AU$1,1,0)=2,TRUE,
"")),IF(IF(DL867=DL870,10,0)+IF(NOT(DI867=$AU$1)=TRUE,10,0)=
20,"XXXX",IF(IF((DX867+1)=2,0,1)+IF(DI867=$AU$1,1,0)=2,TRUE,"")))</f>
        <v>1</v>
      </c>
      <c r="DQ867">
        <v>27000</v>
      </c>
      <c r="DR867">
        <v>27000</v>
      </c>
      <c r="DS867">
        <v>25300</v>
      </c>
      <c r="DT867" t="str">
        <f>IF(DO867&gt;0,DO867,"8000000000"&amp;ROW(DS867))</f>
        <v>8000000000867</v>
      </c>
      <c r="DU867" t="str">
        <f>DL867</f>
        <v>GERY SEREAL 500</v>
      </c>
      <c r="DV867" t="s">
        <v>4301</v>
      </c>
      <c r="DW867" t="s">
        <v>4301</v>
      </c>
      <c r="DX867" s="4" t="str" cm="1">
        <f t="array" aca="1" ref="DX867" ca="1">LEFT(DM867,MATCH(FALSE,ISNUMBER(MID(DM867,ROW(INDIRECT("1:"&amp;LEN(DM867)+1)), 1) *1),0) -1)</f>
        <v>6</v>
      </c>
      <c r="DY867" s="1"/>
      <c r="EA867" s="21"/>
      <c r="EC867" s="5"/>
      <c r="EF867" s="1"/>
      <c r="EH867" s="1"/>
      <c r="EI867" s="1"/>
      <c r="EL867" s="5"/>
      <c r="EM867" s="22"/>
      <c r="EN867">
        <v>0</v>
      </c>
      <c r="EO867" s="1" t="s">
        <v>5103</v>
      </c>
    </row>
    <row r="870" spans="1:145">
      <c r="A870" s="4" t="str">
        <f t="shared" si="1636"/>
        <v/>
      </c>
      <c r="B870" s="4" t="str">
        <f t="shared" si="1637"/>
        <v/>
      </c>
      <c r="C870" s="4" t="str">
        <f t="shared" si="1638"/>
        <v>BKS</v>
      </c>
      <c r="D870" s="4" t="str">
        <f t="shared" si="1639"/>
        <v/>
      </c>
      <c r="E870" s="4" t="str">
        <f t="shared" si="1640"/>
        <v/>
      </c>
      <c r="F870" s="4" t="str">
        <f t="shared" si="1641"/>
        <v/>
      </c>
      <c r="G870" s="4" t="str">
        <f t="shared" si="1642"/>
        <v/>
      </c>
      <c r="H870" s="4" t="str">
        <f t="shared" si="1643"/>
        <v/>
      </c>
      <c r="I870" s="4" t="str">
        <f t="shared" si="1644"/>
        <v/>
      </c>
      <c r="J870" s="4" t="str">
        <f t="shared" si="1645"/>
        <v/>
      </c>
      <c r="K870" s="4" t="str">
        <f t="shared" si="1646"/>
        <v/>
      </c>
      <c r="L870" s="4" t="str">
        <f t="shared" si="1647"/>
        <v/>
      </c>
      <c r="M870" s="4" t="str">
        <f t="shared" si="1648"/>
        <v/>
      </c>
      <c r="N870" s="4" t="str">
        <f t="shared" si="1649"/>
        <v/>
      </c>
      <c r="O870" s="4" t="str">
        <f t="shared" si="1650"/>
        <v/>
      </c>
      <c r="P870" s="4" t="str">
        <f t="shared" si="1651"/>
        <v/>
      </c>
      <c r="Q870" s="4" t="str">
        <f t="shared" si="1652"/>
        <v/>
      </c>
      <c r="R870" s="4" t="str">
        <f t="shared" si="1653"/>
        <v/>
      </c>
      <c r="S870" s="4" t="str">
        <f t="shared" si="1654"/>
        <v/>
      </c>
      <c r="T870" s="4" t="str">
        <f t="shared" si="1655"/>
        <v>PACK</v>
      </c>
      <c r="U870" s="4" t="str">
        <f t="shared" si="1656"/>
        <v/>
      </c>
      <c r="V870" s="4" t="str">
        <f t="shared" si="1657"/>
        <v/>
      </c>
      <c r="W870" s="4" t="str">
        <f t="shared" si="1658"/>
        <v/>
      </c>
      <c r="X870" s="4" t="str">
        <f t="shared" si="1659"/>
        <v/>
      </c>
      <c r="Y870" s="4">
        <f t="shared" si="1660"/>
        <v>7</v>
      </c>
      <c r="Z870" s="4" t="str">
        <f t="shared" si="1661"/>
        <v>-</v>
      </c>
      <c r="AA870" s="4" t="str">
        <f t="shared" si="1662"/>
        <v>/</v>
      </c>
      <c r="AB870" s="4" t="str">
        <f t="shared" si="1663"/>
        <v/>
      </c>
      <c r="AC870" s="4" t="str">
        <f t="shared" si="1664"/>
        <v/>
      </c>
      <c r="AD870" s="4" t="str">
        <f t="shared" si="1665"/>
        <v/>
      </c>
      <c r="AE870" s="4" t="str">
        <f t="shared" si="1666"/>
        <v/>
      </c>
      <c r="AF870" s="4">
        <f t="shared" si="1667"/>
        <v>9</v>
      </c>
      <c r="AG870" s="4">
        <f t="shared" si="1668"/>
        <v>42</v>
      </c>
      <c r="AH870" s="4">
        <f t="shared" si="1669"/>
        <v>33</v>
      </c>
      <c r="AI870" s="4" t="str">
        <f t="shared" si="1670"/>
        <v>PACK</v>
      </c>
      <c r="AJ870" s="4" t="str">
        <f t="shared" si="1671"/>
        <v>/PACK</v>
      </c>
      <c r="AK870" s="4" t="str" cm="1">
        <f t="array" ref="AK870">LEFT(AR870,SUM(LEN(AR870)-LEN(SUBSTITUTE(AR870,{"0";"1";"2";"3";"4";"5";"6";"7";"8";"9"},""))))</f>
        <v>5</v>
      </c>
      <c r="AL870" s="4">
        <f t="shared" si="1675"/>
        <v>13</v>
      </c>
      <c r="AM870" s="4" t="b">
        <f>LEFT(AR870,1)=AK870</f>
        <v>1</v>
      </c>
      <c r="AN870" s="4" t="str">
        <f>RIGHT(AI870,4)</f>
        <v>PACK</v>
      </c>
      <c r="AO870" s="4" t="b">
        <f>IF((AQ870=AQ871)=TRUE,TRUE,IF((DL870=AQ870)=TRUE,TRUE,FALSE))</f>
        <v>0</v>
      </c>
      <c r="AP870" s="4" t="b">
        <f t="shared" si="1672"/>
        <v>0</v>
      </c>
      <c r="AQ870" s="5" t="str">
        <f t="shared" si="1673"/>
        <v>GERY SEREAL BANTAL 2000 COK 30GR</v>
      </c>
      <c r="AR870" s="4" t="str">
        <f t="shared" si="1674"/>
        <v>5BKS/PACK</v>
      </c>
      <c r="AS870" t="s">
        <v>1192</v>
      </c>
      <c r="AT870" s="1" t="s">
        <v>1193</v>
      </c>
      <c r="AU870" s="4" t="str">
        <f ca="1">IF(IF(IF(AQ870=AQ871,10,0)+IF(NOT(AN870=$AU$1)=TRUE,10,0)=
20,"XXXX",IF(IF((BC870+1)=2,0,1)+IF(AN870=$AU$1,1,0)=2,TRUE,""))
="",IF(IF(AQ870=DL870,10,0)+IF(NOT(AN870=$AU$1)=TRUE,10,0)=
20,"XXXX",IF(IF((BC870+1)=2,0,1)+IF(AN870=$AU$1,1,0)=2,TRUE,
"")),IF(IF(AQ870=AQ871,10,0)+IF(NOT(AN870=$AU$1)=TRUE,10,0)=
20,"XXXX",IF(IF((BC870+1)=2,0,1)+IF(AN870=$AU$1,1,0)=2,TRUE,"")))</f>
        <v/>
      </c>
      <c r="AV870">
        <v>9000</v>
      </c>
      <c r="AW870">
        <v>9000</v>
      </c>
      <c r="AX870">
        <v>8338</v>
      </c>
      <c r="AY870" t="str">
        <f t="shared" ref="AY870:AY927" si="1728">IF(AT870&gt;0,AT870,"8000000000"&amp;ROW(AX870))</f>
        <v>8992775318201</v>
      </c>
      <c r="AZ870" t="str">
        <f t="shared" si="1676"/>
        <v>GERY SEREAL BANTAL 2000 COK 30GR</v>
      </c>
      <c r="BA870" t="s">
        <v>4301</v>
      </c>
      <c r="BB870" t="s">
        <v>4301</v>
      </c>
      <c r="BC870" s="4" t="str" cm="1">
        <f t="array" aca="1" ref="BC870" ca="1">LEFT(AR870,MATCH(FALSE,ISNUMBER(MID(AR870,ROW(INDIRECT("1:"&amp;LEN(AR870)+1)), 1) *1),0) -1)</f>
        <v>5</v>
      </c>
      <c r="BD870" s="1"/>
      <c r="BF870" s="21"/>
      <c r="BK870" s="1"/>
      <c r="BM870" s="1"/>
      <c r="BN870" s="1"/>
      <c r="BR870" s="22"/>
      <c r="BS870">
        <v>0</v>
      </c>
      <c r="BT870" s="1" t="s">
        <v>5103</v>
      </c>
      <c r="BV870" s="4" t="str">
        <f>IF(IFERROR(SEARCH($A$1,DN870),0)&gt;0,$A$1,"")</f>
        <v/>
      </c>
      <c r="BW870" s="4" t="str">
        <f>IF(IFERROR(SEARCH($B$1,DN870),0)&gt;0,$B$1,"")</f>
        <v/>
      </c>
      <c r="BX870" s="4" t="str">
        <f>IF(IFERROR(SEARCH($C$1,DN870),0)&gt;0,$C$1,"")</f>
        <v/>
      </c>
      <c r="BY870" s="4" t="str">
        <f>IF(IFERROR(SEARCH($D$1,DN870),0)&gt;0,$D$1,"")</f>
        <v/>
      </c>
      <c r="BZ870" s="4" t="str">
        <f>IF(IFERROR(SEARCH($E$1,DN870),0)&gt;0,$E$1,"")</f>
        <v/>
      </c>
      <c r="CA870" s="4" t="str">
        <f>IF(IFERROR(SEARCH($F$1,DN870),0)&gt;0,$F$1,"")</f>
        <v/>
      </c>
      <c r="CB870" s="4" t="str">
        <f>IF(IFERROR(SEARCH($G$1,DN870),0)&gt;0,$G$1,"")</f>
        <v/>
      </c>
      <c r="CC870" s="4" t="str">
        <f>IF(IFERROR(SEARCH($H$1,DN870),0)&gt;0,$H$1,"")</f>
        <v/>
      </c>
      <c r="CD870" s="4" t="str">
        <f>IF(IFERROR(SEARCH($I$1,DN870),0)&gt;0,$I$1,"")</f>
        <v/>
      </c>
      <c r="CE870" s="4" t="str">
        <f>IF(IFERROR(SEARCH($J$1,DN870),0)&gt;0,$J$1,"")</f>
        <v/>
      </c>
      <c r="CF870" s="4" t="str">
        <f>IF(IFERROR(SEARCH($K$1,DN870),0)&gt;0,$K$1,"")</f>
        <v/>
      </c>
      <c r="CG870" s="4" t="str">
        <f>IF(IFERROR(SEARCH($L$1,DN870),0)&gt;0,$L$1,"")</f>
        <v/>
      </c>
      <c r="CH870" s="4" t="str">
        <f>IF(IFERROR(SEARCH($M$1,DN870),0)&gt;0,$M$1,"")</f>
        <v/>
      </c>
      <c r="CI870" s="4" t="str">
        <f>IF(IFERROR(SEARCH($N$1,DN870),0)&gt;0,$N$1,"")</f>
        <v/>
      </c>
      <c r="CJ870" s="4" t="str">
        <f>IF(IFERROR(SEARCH($O$1,DN870),0)&gt;0,$O$1,"")</f>
        <v>DUS</v>
      </c>
      <c r="CK870" s="4" t="str">
        <f>IF(IFERROR(SEARCH($P$1,DN870),0)&gt;0,$P$1,"")</f>
        <v/>
      </c>
      <c r="CL870" s="4" t="str">
        <f>IF(IFERROR(SEARCH($Q$1,DN870),0)&gt;0,$Q$1,"")</f>
        <v/>
      </c>
      <c r="CM870" s="4" t="str">
        <f>IF(IFERROR(SEARCH($R$1,DN870),0)&gt;0,$R$1,"")</f>
        <v/>
      </c>
      <c r="CN870" s="4" t="str">
        <f>IF(IFERROR(SEARCH($S$1,DN870),0)&gt;0,$S$1,"")</f>
        <v/>
      </c>
      <c r="CO870" s="4" t="str">
        <f>IF(IFERROR(SEARCH($T$1,DN870),0)&gt;0,$T$1,"")</f>
        <v>PACK</v>
      </c>
      <c r="CP870" s="4" t="str">
        <f>IF(IFERROR(SEARCH($U$1,DN870),0)&gt;0,$U$1,"")</f>
        <v/>
      </c>
      <c r="CQ870" s="4" t="str">
        <f>IF(IFERROR(SEARCH($V$1,DN870),0)&gt;0,$V$1,"")</f>
        <v/>
      </c>
      <c r="CR870" s="4" t="str">
        <f>IF(IFERROR(SEARCH($W$1,DN870),0)&gt;0,$W$1,"")</f>
        <v/>
      </c>
      <c r="CS870" s="4" t="str">
        <f>IF(IFERROR(SEARCH($X$1,DN870),0)&gt;0,$X$1,"")</f>
        <v/>
      </c>
      <c r="CT870" s="4">
        <f>LEN(BW870)+LEN(BX870)+LEN(BY870)+LEN(BZ870)+LEN(CA870)+LEN(CO870)+LEN(CB870)+LEN(CC870)+LEN(CD870)+LEN(CE870)+LEN(CF870)+LEN(CG870)+LEN(CH870)+LEN(CI870)+LEN(CP870)+LEN(CJ870)+LEN(CK870)+LEN(CQ870)+LEN(BV870)+LEN(CL870)+LEN(CS870)+LEN(CM870)+LEN(CR870)+LEN(CN870)</f>
        <v>7</v>
      </c>
      <c r="CU870" s="4" t="str">
        <f>IF(IFERROR(SEARCH($Z$1,DN870),0)&gt;0,$Z$1,"")</f>
        <v>-</v>
      </c>
      <c r="CV870" s="4" t="str">
        <f>IF(IFERROR(SEARCH($AA$1,DN870),0)&gt;0,$AA$1,"")</f>
        <v>/</v>
      </c>
      <c r="CW870" s="4" t="str">
        <f>IF(IFERROR(SEARCH($AB$1,DN870),0)&gt;0,$AB$1,"")</f>
        <v/>
      </c>
      <c r="CX870" s="4" t="str">
        <f>IF(IFERROR(SEARCH($AC$1,DN870),0)&gt;0,$AC$1,"")</f>
        <v/>
      </c>
      <c r="CY870" s="4" t="str">
        <f>IF(IFERROR(SEARCH($AD$1,DN870),0)&gt;0,$AD$1,"")</f>
        <v/>
      </c>
      <c r="CZ870" s="4" t="str">
        <f>IF(IFERROR(SEARCH($AE$1,DN870),0)&gt;0,$AE$1,"")</f>
        <v/>
      </c>
      <c r="DA870" s="4">
        <f>LEN(DM870)</f>
        <v>10</v>
      </c>
      <c r="DB870" s="4">
        <f>LEN(DN870)</f>
        <v>39</v>
      </c>
      <c r="DC870" s="4">
        <f>DB870-DA870</f>
        <v>29</v>
      </c>
      <c r="DD870" s="4" t="str">
        <f>RIGHT(DN870,4)</f>
        <v>/DUS</v>
      </c>
      <c r="DE870" s="4" t="str">
        <f>RIGHT(DN870,5)</f>
        <v>K/DUS</v>
      </c>
      <c r="DF870" s="4" t="str" cm="1">
        <f t="array" ref="DF870">LEFT(DM870,SUM(LEN(DM870)-LEN(SUBSTITUTE(DM870,{"0";"1";"2";"3";"4";"5";"6";"7";"8";"9"},""))))</f>
        <v>12</v>
      </c>
      <c r="DG870" s="4">
        <f>LEN(DT870)</f>
        <v>13</v>
      </c>
      <c r="DH870" s="4" t="b">
        <f>LEFT(DM870,2)=DF870</f>
        <v>1</v>
      </c>
      <c r="DI870" s="4" t="str">
        <f>RIGHT(DD870,3)</f>
        <v>DUS</v>
      </c>
      <c r="DJ870" s="4" t="b">
        <f>IF((DL870=AQ870)=TRUE,TRUE,IF((DL867=DL870)=TRUE,TRUE,FALSE))</f>
        <v>0</v>
      </c>
      <c r="DK870" s="4" t="b">
        <f>LEFT(DN870,2)=LEFT(DO870,2)</f>
        <v>0</v>
      </c>
      <c r="DL870" s="5" t="str">
        <f>LEFT(DN870,(DC870-1))</f>
        <v>GERY SEREAL BANTAL 2000 30GR</v>
      </c>
      <c r="DM870" s="4" t="str">
        <f>IFERROR(RIGHT(DN870,LEN(DN870)-FIND("-",DN870)),1)</f>
        <v>12PACK/DUS</v>
      </c>
      <c r="DN870" t="s">
        <v>1191</v>
      </c>
      <c r="DO870" s="1"/>
      <c r="DP870" s="4" t="b">
        <f ca="1">IF(IF(IF(DL870=AQ870,10,0)+IF(NOT(DI870=$AU$1)=TRUE,10,0)=
20,"XXXX",IF(IF((DX870+1)=2,0,1)+IF(DI870=$AU$1,1,0)=2,TRUE,""))
="",IF(IF(DL870=DL867,10,0)+IF(NOT(DI870=$AU$1)=TRUE,10,0)=
20,"XXXX",IF(IF((DX870+1)=2,0,1)+IF(DI870=$AU$1,1,0)=2,TRUE,
"")),IF(IF(DL870=AQ870,10,0)+IF(NOT(DI870=$AU$1)=TRUE,10,0)=
20,"XXXX",IF(IF((DX870+1)=2,0,1)+IF(DI870=$AU$1,1,0)=2,TRUE,"")))</f>
        <v>1</v>
      </c>
      <c r="DQ870">
        <v>102000</v>
      </c>
      <c r="DR870">
        <v>102000</v>
      </c>
      <c r="DS870">
        <v>100050</v>
      </c>
      <c r="DT870" t="str">
        <f>IF(DO870&gt;0,DO870,"8000000000"&amp;ROW(DS870))</f>
        <v>8000000000870</v>
      </c>
      <c r="DU870" t="str">
        <f>DL870</f>
        <v>GERY SEREAL BANTAL 2000 30GR</v>
      </c>
      <c r="DV870" t="s">
        <v>4301</v>
      </c>
      <c r="DW870" t="s">
        <v>4301</v>
      </c>
      <c r="DX870" s="4" t="str" cm="1">
        <f t="array" aca="1" ref="DX870" ca="1">LEFT(DM870,MATCH(FALSE,ISNUMBER(MID(DM870,ROW(INDIRECT("1:"&amp;LEN(DM870)+1)), 1) *1),0) -1)</f>
        <v>12</v>
      </c>
      <c r="DY870" s="1"/>
      <c r="EA870" s="21"/>
      <c r="EC870" s="5"/>
      <c r="EF870" s="1"/>
      <c r="EH870" s="1"/>
      <c r="EI870" s="1"/>
      <c r="EL870" s="5"/>
      <c r="EM870" s="22"/>
      <c r="EN870">
        <v>0</v>
      </c>
      <c r="EO870" s="1" t="s">
        <v>5103</v>
      </c>
    </row>
    <row r="871" spans="1:145">
      <c r="A871" s="4" t="str">
        <f t="shared" si="1636"/>
        <v/>
      </c>
      <c r="B871" s="4" t="str">
        <f t="shared" si="1637"/>
        <v/>
      </c>
      <c r="C871" s="4" t="str">
        <f t="shared" si="1638"/>
        <v>BKS</v>
      </c>
      <c r="D871" s="4" t="str">
        <f t="shared" si="1639"/>
        <v/>
      </c>
      <c r="E871" s="4" t="str">
        <f t="shared" si="1640"/>
        <v/>
      </c>
      <c r="F871" s="4" t="str">
        <f t="shared" si="1641"/>
        <v/>
      </c>
      <c r="G871" s="4" t="str">
        <f t="shared" si="1642"/>
        <v/>
      </c>
      <c r="H871" s="4" t="str">
        <f t="shared" si="1643"/>
        <v/>
      </c>
      <c r="I871" s="4" t="str">
        <f t="shared" si="1644"/>
        <v/>
      </c>
      <c r="J871" s="4" t="str">
        <f t="shared" si="1645"/>
        <v/>
      </c>
      <c r="K871" s="4" t="str">
        <f t="shared" si="1646"/>
        <v/>
      </c>
      <c r="L871" s="4" t="str">
        <f t="shared" si="1647"/>
        <v/>
      </c>
      <c r="M871" s="4" t="str">
        <f t="shared" si="1648"/>
        <v/>
      </c>
      <c r="N871" s="4" t="str">
        <f t="shared" si="1649"/>
        <v/>
      </c>
      <c r="O871" s="4" t="str">
        <f t="shared" si="1650"/>
        <v/>
      </c>
      <c r="P871" s="4" t="str">
        <f t="shared" si="1651"/>
        <v/>
      </c>
      <c r="Q871" s="4" t="str">
        <f t="shared" si="1652"/>
        <v/>
      </c>
      <c r="R871" s="4" t="str">
        <f t="shared" si="1653"/>
        <v/>
      </c>
      <c r="S871" s="4" t="str">
        <f t="shared" si="1654"/>
        <v/>
      </c>
      <c r="T871" s="4" t="str">
        <f t="shared" si="1655"/>
        <v>PACK</v>
      </c>
      <c r="U871" s="4" t="str">
        <f t="shared" si="1656"/>
        <v/>
      </c>
      <c r="V871" s="4" t="str">
        <f t="shared" si="1657"/>
        <v/>
      </c>
      <c r="W871" s="4" t="str">
        <f t="shared" si="1658"/>
        <v/>
      </c>
      <c r="X871" s="4" t="str">
        <f t="shared" si="1659"/>
        <v/>
      </c>
      <c r="Y871" s="4">
        <f t="shared" si="1660"/>
        <v>7</v>
      </c>
      <c r="Z871" s="4" t="str">
        <f t="shared" si="1661"/>
        <v>-</v>
      </c>
      <c r="AA871" s="4" t="str">
        <f t="shared" si="1662"/>
        <v>/</v>
      </c>
      <c r="AB871" s="4" t="str">
        <f t="shared" si="1663"/>
        <v/>
      </c>
      <c r="AC871" s="4" t="str">
        <f t="shared" si="1664"/>
        <v/>
      </c>
      <c r="AD871" s="4" t="str">
        <f t="shared" si="1665"/>
        <v/>
      </c>
      <c r="AE871" s="4" t="str">
        <f t="shared" si="1666"/>
        <v/>
      </c>
      <c r="AF871" s="4">
        <f t="shared" si="1667"/>
        <v>9</v>
      </c>
      <c r="AG871" s="4">
        <f t="shared" si="1668"/>
        <v>43</v>
      </c>
      <c r="AH871" s="4">
        <f t="shared" si="1669"/>
        <v>34</v>
      </c>
      <c r="AI871" s="4" t="str">
        <f t="shared" si="1670"/>
        <v>PACK</v>
      </c>
      <c r="AJ871" s="4" t="str">
        <f t="shared" si="1671"/>
        <v>/PACK</v>
      </c>
      <c r="AK871" s="4" t="str" cm="1">
        <f t="array" ref="AK871">LEFT(AR871,SUM(LEN(AR871)-LEN(SUBSTITUTE(AR871,{"0";"1";"2";"3";"4";"5";"6";"7";"8";"9"},""))))</f>
        <v>5</v>
      </c>
      <c r="AL871" s="4">
        <f t="shared" si="1675"/>
        <v>13</v>
      </c>
      <c r="AM871" s="4" t="b">
        <f>LEFT(AR871,1)=AK871</f>
        <v>1</v>
      </c>
      <c r="AN871" s="4" t="str">
        <f>RIGHT(AI871,4)</f>
        <v>PACK</v>
      </c>
      <c r="AO871" s="4" t="b">
        <f t="shared" si="1677"/>
        <v>0</v>
      </c>
      <c r="AP871" s="4" t="b">
        <f t="shared" si="1672"/>
        <v>0</v>
      </c>
      <c r="AQ871" s="5" t="str">
        <f t="shared" si="1673"/>
        <v>GERY SEREAL BANTAL 2000 KEJU 30GR</v>
      </c>
      <c r="AR871" s="4" t="str">
        <f t="shared" si="1674"/>
        <v>5BKS/PACK</v>
      </c>
      <c r="AS871" t="s">
        <v>1194</v>
      </c>
      <c r="AT871" s="1" t="s">
        <v>1195</v>
      </c>
      <c r="AU871" s="4" t="str">
        <f t="shared" ca="1" si="1726"/>
        <v/>
      </c>
      <c r="AV871">
        <v>9000</v>
      </c>
      <c r="AW871">
        <v>9000</v>
      </c>
      <c r="AX871">
        <v>8338</v>
      </c>
      <c r="AY871" t="str">
        <f t="shared" si="1728"/>
        <v>8992775000663</v>
      </c>
      <c r="AZ871" t="str">
        <f t="shared" si="1676"/>
        <v>GERY SEREAL BANTAL 2000 KEJU 30GR</v>
      </c>
      <c r="BA871" t="s">
        <v>4301</v>
      </c>
      <c r="BB871" t="s">
        <v>4301</v>
      </c>
      <c r="BC871" s="4" t="str" cm="1">
        <f t="array" aca="1" ref="BC871" ca="1">LEFT(AR871,MATCH(FALSE,ISNUMBER(MID(AR871,ROW(INDIRECT("1:"&amp;LEN(AR871)+1)), 1) *1),0) -1)</f>
        <v>5</v>
      </c>
      <c r="BD871" s="1"/>
      <c r="BF871" s="21"/>
      <c r="BK871" s="1"/>
      <c r="BM871" s="1"/>
      <c r="BN871" s="1"/>
      <c r="BR871" s="22"/>
      <c r="BS871">
        <v>0</v>
      </c>
      <c r="BT871" s="1" t="s">
        <v>5103</v>
      </c>
      <c r="BV871" s="4" t="str">
        <f>IF(IFERROR(SEARCH($A$1,DN871),0)&gt;0,$A$1,"")</f>
        <v/>
      </c>
      <c r="BW871" s="4" t="str">
        <f>IF(IFERROR(SEARCH($B$1,DN871),0)&gt;0,$B$1,"")</f>
        <v/>
      </c>
      <c r="BX871" s="4" t="str">
        <f>IF(IFERROR(SEARCH($C$1,DN871),0)&gt;0,$C$1,"")</f>
        <v/>
      </c>
      <c r="BY871" s="4" t="str">
        <f>IF(IFERROR(SEARCH($D$1,DN871),0)&gt;0,$D$1,"")</f>
        <v/>
      </c>
      <c r="BZ871" s="4" t="str">
        <f>IF(IFERROR(SEARCH($E$1,DN871),0)&gt;0,$E$1,"")</f>
        <v/>
      </c>
      <c r="CA871" s="4" t="str">
        <f>IF(IFERROR(SEARCH($F$1,DN871),0)&gt;0,$F$1,"")</f>
        <v/>
      </c>
      <c r="CB871" s="4" t="str">
        <f>IF(IFERROR(SEARCH($G$1,DN871),0)&gt;0,$G$1,"")</f>
        <v/>
      </c>
      <c r="CC871" s="4" t="str">
        <f>IF(IFERROR(SEARCH($H$1,DN871),0)&gt;0,$H$1,"")</f>
        <v/>
      </c>
      <c r="CD871" s="4" t="str">
        <f>IF(IFERROR(SEARCH($I$1,DN871),0)&gt;0,$I$1,"")</f>
        <v/>
      </c>
      <c r="CE871" s="4" t="str">
        <f>IF(IFERROR(SEARCH($J$1,DN871),0)&gt;0,$J$1,"")</f>
        <v/>
      </c>
      <c r="CF871" s="4" t="str">
        <f>IF(IFERROR(SEARCH($K$1,DN871),0)&gt;0,$K$1,"")</f>
        <v/>
      </c>
      <c r="CG871" s="4" t="str">
        <f>IF(IFERROR(SEARCH($L$1,DN871),0)&gt;0,$L$1,"")</f>
        <v/>
      </c>
      <c r="CH871" s="4" t="str">
        <f>IF(IFERROR(SEARCH($M$1,DN871),0)&gt;0,$M$1,"")</f>
        <v/>
      </c>
      <c r="CI871" s="4" t="str">
        <f>IF(IFERROR(SEARCH($N$1,DN871),0)&gt;0,$N$1,"")</f>
        <v/>
      </c>
      <c r="CJ871" s="4" t="str">
        <f>IF(IFERROR(SEARCH($O$1,DN871),0)&gt;0,$O$1,"")</f>
        <v>DUS</v>
      </c>
      <c r="CK871" s="4" t="str">
        <f>IF(IFERROR(SEARCH($P$1,DN871),0)&gt;0,$P$1,"")</f>
        <v/>
      </c>
      <c r="CL871" s="4" t="str">
        <f>IF(IFERROR(SEARCH($Q$1,DN871),0)&gt;0,$Q$1,"")</f>
        <v/>
      </c>
      <c r="CM871" s="4" t="str">
        <f>IF(IFERROR(SEARCH($R$1,DN871),0)&gt;0,$R$1,"")</f>
        <v/>
      </c>
      <c r="CN871" s="4" t="str">
        <f>IF(IFERROR(SEARCH($S$1,DN871),0)&gt;0,$S$1,"")</f>
        <v/>
      </c>
      <c r="CO871" s="4" t="str">
        <f>IF(IFERROR(SEARCH($T$1,DN871),0)&gt;0,$T$1,"")</f>
        <v>PACK</v>
      </c>
      <c r="CP871" s="4" t="str">
        <f>IF(IFERROR(SEARCH($U$1,DN871),0)&gt;0,$U$1,"")</f>
        <v/>
      </c>
      <c r="CQ871" s="4" t="str">
        <f>IF(IFERROR(SEARCH($V$1,DN871),0)&gt;0,$V$1,"")</f>
        <v/>
      </c>
      <c r="CR871" s="4" t="str">
        <f>IF(IFERROR(SEARCH($W$1,DN871),0)&gt;0,$W$1,"")</f>
        <v/>
      </c>
      <c r="CS871" s="4" t="str">
        <f>IF(IFERROR(SEARCH($X$1,DN871),0)&gt;0,$X$1,"")</f>
        <v/>
      </c>
      <c r="CT871" s="4">
        <f>LEN(BW871)+LEN(BX871)+LEN(BY871)+LEN(BZ871)+LEN(CA871)+LEN(CO871)+LEN(CB871)+LEN(CC871)+LEN(CD871)+LEN(CE871)+LEN(CF871)+LEN(CG871)+LEN(CH871)+LEN(CI871)+LEN(CP871)+LEN(CJ871)+LEN(CK871)+LEN(CQ871)+LEN(BV871)+LEN(CL871)+LEN(CS871)+LEN(CM871)+LEN(CR871)+LEN(CN871)</f>
        <v>7</v>
      </c>
      <c r="CU871" s="4" t="str">
        <f>IF(IFERROR(SEARCH($Z$1,DN871),0)&gt;0,$Z$1,"")</f>
        <v>-</v>
      </c>
      <c r="CV871" s="4" t="str">
        <f>IF(IFERROR(SEARCH($AA$1,DN871),0)&gt;0,$AA$1,"")</f>
        <v>/</v>
      </c>
      <c r="CW871" s="4" t="str">
        <f>IF(IFERROR(SEARCH($AB$1,DN871),0)&gt;0,$AB$1,"")</f>
        <v/>
      </c>
      <c r="CX871" s="4" t="str">
        <f>IF(IFERROR(SEARCH($AC$1,DN871),0)&gt;0,$AC$1,"")</f>
        <v/>
      </c>
      <c r="CY871" s="4" t="str">
        <f>IF(IFERROR(SEARCH($AD$1,DN871),0)&gt;0,$AD$1,"")</f>
        <v/>
      </c>
      <c r="CZ871" s="4" t="str">
        <f>IF(IFERROR(SEARCH($AE$1,DN871),0)&gt;0,$AE$1,"")</f>
        <v/>
      </c>
      <c r="DA871" s="4">
        <f>LEN(DM871)</f>
        <v>10</v>
      </c>
      <c r="DB871" s="4">
        <f>LEN(DN871)</f>
        <v>39</v>
      </c>
      <c r="DC871" s="4">
        <f>DB871-DA871</f>
        <v>29</v>
      </c>
      <c r="DD871" s="4" t="str">
        <f>RIGHT(DN871,4)</f>
        <v>/DUS</v>
      </c>
      <c r="DE871" s="4" t="str">
        <f>RIGHT(DN871,5)</f>
        <v>K/DUS</v>
      </c>
      <c r="DF871" s="4" t="str" cm="1">
        <f t="array" ref="DF871">LEFT(DM871,SUM(LEN(DM871)-LEN(SUBSTITUTE(DM871,{"0";"1";"2";"3";"4";"5";"6";"7";"8";"9"},""))))</f>
        <v>12</v>
      </c>
      <c r="DG871" s="4">
        <f>LEN(DT871)</f>
        <v>13</v>
      </c>
      <c r="DH871" s="4" t="b">
        <f>LEFT(DM871,2)=DF871</f>
        <v>1</v>
      </c>
      <c r="DI871" s="4" t="str">
        <f>RIGHT(DD871,3)</f>
        <v>DUS</v>
      </c>
      <c r="DJ871" s="4" t="b">
        <f>IF((DL871=AQ871)=TRUE,TRUE,IF((DL868=DL871)=TRUE,TRUE,FALSE))</f>
        <v>0</v>
      </c>
      <c r="DK871" s="4" t="b">
        <f>LEFT(DN871,2)=LEFT(DO871,2)</f>
        <v>0</v>
      </c>
      <c r="DL871" s="5" t="str">
        <f>LEFT(DN871,(DC871-1))</f>
        <v>GERY SEREAL BANTAL 2000 30GR</v>
      </c>
      <c r="DM871" s="4" t="str">
        <f>IFERROR(RIGHT(DN871,LEN(DN871)-FIND("-",DN871)),1)</f>
        <v>12PACK/DUS</v>
      </c>
      <c r="DN871" t="s">
        <v>1191</v>
      </c>
      <c r="DO871" s="1"/>
      <c r="DP871" s="4" t="b">
        <f ca="1">IF(IF(IF(DL871=AQ871,10,0)+IF(NOT(DI871=$AU$1)=TRUE,10,0)=
20,"XXXX",IF(IF((DX871+1)=2,0,1)+IF(DI871=$AU$1,1,0)=2,TRUE,""))
="",IF(IF(DL871=DL868,10,0)+IF(NOT(DI871=$AU$1)=TRUE,10,0)=
20,"XXXX",IF(IF((DX871+1)=2,0,1)+IF(DI871=$AU$1,1,0)=2,TRUE,
"")),IF(IF(DL871=AQ871,10,0)+IF(NOT(DI871=$AU$1)=TRUE,10,0)=
20,"XXXX",IF(IF((DX871+1)=2,0,1)+IF(DI871=$AU$1,1,0)=2,TRUE,"")))</f>
        <v>1</v>
      </c>
      <c r="DQ871">
        <v>102000</v>
      </c>
      <c r="DR871">
        <v>102000</v>
      </c>
      <c r="DS871">
        <v>100050</v>
      </c>
      <c r="DT871" t="str">
        <f>IF(DO871&gt;0,DO871,"8000000000"&amp;ROW(DS871))</f>
        <v>8000000000871</v>
      </c>
      <c r="DU871" t="str">
        <f>DL871</f>
        <v>GERY SEREAL BANTAL 2000 30GR</v>
      </c>
      <c r="DV871" t="s">
        <v>4301</v>
      </c>
      <c r="DW871" t="s">
        <v>4301</v>
      </c>
      <c r="DX871" s="4" t="str" cm="1">
        <f t="array" aca="1" ref="DX871" ca="1">LEFT(DM871,MATCH(FALSE,ISNUMBER(MID(DM871,ROW(INDIRECT("1:"&amp;LEN(DM871)+1)), 1) *1),0) -1)</f>
        <v>12</v>
      </c>
      <c r="DY871" s="1"/>
      <c r="EA871" s="21"/>
      <c r="EC871" s="5"/>
      <c r="EF871" s="1"/>
      <c r="EH871" s="1"/>
      <c r="EI871" s="1"/>
      <c r="EL871" s="5"/>
      <c r="EM871" s="22"/>
      <c r="EN871">
        <v>0</v>
      </c>
      <c r="EO871" s="1" t="s">
        <v>5103</v>
      </c>
    </row>
    <row r="872" spans="1:145">
      <c r="A872" s="4" t="str">
        <f t="shared" si="1636"/>
        <v/>
      </c>
      <c r="B872" s="4" t="str">
        <f t="shared" si="1637"/>
        <v/>
      </c>
      <c r="C872" s="4" t="str">
        <f t="shared" si="1638"/>
        <v>BKS</v>
      </c>
      <c r="D872" s="4" t="str">
        <f t="shared" si="1639"/>
        <v/>
      </c>
      <c r="E872" s="4" t="str">
        <f t="shared" si="1640"/>
        <v/>
      </c>
      <c r="F872" s="4" t="str">
        <f t="shared" si="1641"/>
        <v/>
      </c>
      <c r="G872" s="4" t="str">
        <f t="shared" si="1642"/>
        <v/>
      </c>
      <c r="H872" s="4" t="str">
        <f t="shared" si="1643"/>
        <v/>
      </c>
      <c r="I872" s="4" t="str">
        <f t="shared" si="1644"/>
        <v/>
      </c>
      <c r="J872" s="4" t="str">
        <f t="shared" si="1645"/>
        <v/>
      </c>
      <c r="K872" s="4" t="str">
        <f t="shared" si="1646"/>
        <v/>
      </c>
      <c r="L872" s="4" t="str">
        <f t="shared" si="1647"/>
        <v/>
      </c>
      <c r="M872" s="4" t="str">
        <f t="shared" si="1648"/>
        <v/>
      </c>
      <c r="N872" s="4" t="str">
        <f t="shared" si="1649"/>
        <v/>
      </c>
      <c r="O872" s="4" t="str">
        <f t="shared" si="1650"/>
        <v/>
      </c>
      <c r="P872" s="4" t="str">
        <f t="shared" si="1651"/>
        <v/>
      </c>
      <c r="Q872" s="4" t="str">
        <f t="shared" si="1652"/>
        <v/>
      </c>
      <c r="R872" s="4" t="str">
        <f t="shared" si="1653"/>
        <v/>
      </c>
      <c r="S872" s="4" t="str">
        <f t="shared" si="1654"/>
        <v/>
      </c>
      <c r="T872" s="4" t="str">
        <f t="shared" si="1655"/>
        <v/>
      </c>
      <c r="U872" s="4" t="str">
        <f t="shared" si="1656"/>
        <v/>
      </c>
      <c r="V872" s="4" t="str">
        <f t="shared" si="1657"/>
        <v/>
      </c>
      <c r="W872" s="4" t="str">
        <f t="shared" si="1658"/>
        <v/>
      </c>
      <c r="X872" s="4" t="str">
        <f t="shared" si="1659"/>
        <v/>
      </c>
      <c r="Y872" s="4">
        <f t="shared" si="1660"/>
        <v>3</v>
      </c>
      <c r="Z872" s="4" t="str">
        <f t="shared" si="1661"/>
        <v>-</v>
      </c>
      <c r="AA872" s="4" t="str">
        <f t="shared" si="1662"/>
        <v/>
      </c>
      <c r="AB872" s="4" t="str">
        <f t="shared" si="1663"/>
        <v/>
      </c>
      <c r="AC872" s="4" t="str">
        <f t="shared" si="1664"/>
        <v/>
      </c>
      <c r="AD872" s="4" t="str">
        <f t="shared" si="1665"/>
        <v/>
      </c>
      <c r="AE872" s="4" t="str">
        <f t="shared" si="1666"/>
        <v/>
      </c>
      <c r="AF872" s="4">
        <f t="shared" si="1667"/>
        <v>4</v>
      </c>
      <c r="AG872" s="4">
        <f t="shared" si="1668"/>
        <v>28</v>
      </c>
      <c r="AH872" s="4">
        <f t="shared" si="1669"/>
        <v>24</v>
      </c>
      <c r="AI872" s="4" t="str">
        <f t="shared" si="1670"/>
        <v>1BKS</v>
      </c>
      <c r="AJ872" s="4" t="str">
        <f t="shared" si="1671"/>
        <v>-1BKS</v>
      </c>
      <c r="AK872" s="4" t="str" cm="1">
        <f t="array" ref="AK872">LEFT(AR872,SUM(LEN(AR872)-LEN(SUBSTITUTE(AR872,{"0";"1";"2";"3";"4";"5";"6";"7";"8";"9"},""))))</f>
        <v>1</v>
      </c>
      <c r="AL872" s="4">
        <f t="shared" si="1675"/>
        <v>13</v>
      </c>
      <c r="AM872" s="4" t="b">
        <f>LEFT(AR872,1)=AK872</f>
        <v>1</v>
      </c>
      <c r="AN872" s="4" t="str">
        <f>RIGHT(AI872,3)</f>
        <v>BKS</v>
      </c>
      <c r="AO872" s="4" t="b">
        <f t="shared" si="1677"/>
        <v>0</v>
      </c>
      <c r="AP872" s="4" t="b">
        <f t="shared" si="1672"/>
        <v>0</v>
      </c>
      <c r="AQ872" s="5" t="str">
        <f t="shared" si="1673"/>
        <v>GERY SEREAL BANTAL 30GR</v>
      </c>
      <c r="AR872" s="4" t="str">
        <f t="shared" si="1674"/>
        <v>1BKS</v>
      </c>
      <c r="AS872" t="s">
        <v>1196</v>
      </c>
      <c r="AU872" s="4" t="str">
        <f t="shared" ca="1" si="1726"/>
        <v/>
      </c>
      <c r="AV872">
        <v>1700</v>
      </c>
      <c r="AW872">
        <v>2000</v>
      </c>
      <c r="AX872">
        <v>1675</v>
      </c>
      <c r="AY872" t="str">
        <f t="shared" si="1728"/>
        <v>8000000000872</v>
      </c>
      <c r="AZ872" t="str">
        <f t="shared" si="1676"/>
        <v>GERY SEREAL BANTAL 30GR</v>
      </c>
      <c r="BA872" t="s">
        <v>4301</v>
      </c>
      <c r="BB872" t="s">
        <v>4301</v>
      </c>
      <c r="BC872" s="9" t="str" cm="1">
        <f t="array" aca="1" ref="BC872" ca="1">LEFT(AR872,MATCH(FALSE,ISNUMBER(MID(AR872,ROW(INDIRECT("1:"&amp;LEN(AR872)+1)), 1) *1),0) -1)</f>
        <v>1</v>
      </c>
      <c r="BD872" s="1"/>
      <c r="BF872" s="21"/>
      <c r="BK872" s="1"/>
      <c r="BM872" s="1"/>
      <c r="BN872" s="1"/>
      <c r="BR872" s="22"/>
      <c r="BS872">
        <v>0</v>
      </c>
      <c r="BT872" s="1" t="s">
        <v>5103</v>
      </c>
    </row>
    <row r="873" spans="1:145">
      <c r="A873" s="4" t="str">
        <f t="shared" si="1636"/>
        <v/>
      </c>
      <c r="B873" s="4" t="str">
        <f t="shared" si="1637"/>
        <v/>
      </c>
      <c r="C873" s="4" t="str">
        <f t="shared" si="1638"/>
        <v>BKS</v>
      </c>
      <c r="D873" s="4" t="str">
        <f t="shared" si="1639"/>
        <v/>
      </c>
      <c r="E873" s="4" t="str">
        <f t="shared" si="1640"/>
        <v/>
      </c>
      <c r="F873" s="4" t="str">
        <f t="shared" si="1641"/>
        <v/>
      </c>
      <c r="G873" s="4" t="str">
        <f t="shared" si="1642"/>
        <v/>
      </c>
      <c r="H873" s="4" t="str">
        <f t="shared" si="1643"/>
        <v/>
      </c>
      <c r="I873" s="4" t="str">
        <f t="shared" si="1644"/>
        <v/>
      </c>
      <c r="J873" s="4" t="str">
        <f t="shared" si="1645"/>
        <v/>
      </c>
      <c r="K873" s="4" t="str">
        <f t="shared" si="1646"/>
        <v/>
      </c>
      <c r="L873" s="4" t="str">
        <f t="shared" si="1647"/>
        <v/>
      </c>
      <c r="M873" s="4" t="str">
        <f t="shared" si="1648"/>
        <v/>
      </c>
      <c r="N873" s="4" t="str">
        <f t="shared" si="1649"/>
        <v/>
      </c>
      <c r="O873" s="4" t="str">
        <f t="shared" si="1650"/>
        <v/>
      </c>
      <c r="P873" s="4" t="str">
        <f t="shared" si="1651"/>
        <v/>
      </c>
      <c r="Q873" s="4" t="str">
        <f t="shared" si="1652"/>
        <v/>
      </c>
      <c r="R873" s="4" t="str">
        <f t="shared" si="1653"/>
        <v/>
      </c>
      <c r="S873" s="4" t="str">
        <f t="shared" si="1654"/>
        <v/>
      </c>
      <c r="T873" s="4" t="str">
        <f t="shared" si="1655"/>
        <v>PACK</v>
      </c>
      <c r="U873" s="4" t="str">
        <f t="shared" si="1656"/>
        <v/>
      </c>
      <c r="V873" s="4" t="str">
        <f t="shared" si="1657"/>
        <v/>
      </c>
      <c r="W873" s="4" t="str">
        <f t="shared" si="1658"/>
        <v/>
      </c>
      <c r="X873" s="4" t="str">
        <f t="shared" si="1659"/>
        <v/>
      </c>
      <c r="Y873" s="4">
        <f t="shared" si="1660"/>
        <v>7</v>
      </c>
      <c r="Z873" s="4" t="str">
        <f t="shared" si="1661"/>
        <v>-</v>
      </c>
      <c r="AA873" s="4" t="str">
        <f t="shared" si="1662"/>
        <v>/</v>
      </c>
      <c r="AB873" s="4" t="str">
        <f t="shared" si="1663"/>
        <v/>
      </c>
      <c r="AC873" s="4" t="str">
        <f t="shared" si="1664"/>
        <v/>
      </c>
      <c r="AD873" s="4" t="str">
        <f t="shared" si="1665"/>
        <v/>
      </c>
      <c r="AE873" s="4" t="str">
        <f t="shared" si="1666"/>
        <v/>
      </c>
      <c r="AF873" s="4">
        <f t="shared" si="1667"/>
        <v>10</v>
      </c>
      <c r="AG873" s="4">
        <f t="shared" si="1668"/>
        <v>39</v>
      </c>
      <c r="AH873" s="4">
        <f t="shared" si="1669"/>
        <v>29</v>
      </c>
      <c r="AI873" s="4" t="str">
        <f t="shared" si="1670"/>
        <v>PACK</v>
      </c>
      <c r="AJ873" s="4" t="str">
        <f t="shared" si="1671"/>
        <v>/PACK</v>
      </c>
      <c r="AK873" s="4" t="str" cm="1">
        <f t="array" ref="AK873">LEFT(AR873,SUM(LEN(AR873)-LEN(SUBSTITUTE(AR873,{"0";"1";"2";"3";"4";"5";"6";"7";"8";"9"},""))))</f>
        <v>10</v>
      </c>
      <c r="AL873" s="4">
        <f t="shared" si="1675"/>
        <v>13</v>
      </c>
      <c r="AM873" s="4" t="b">
        <f>LEFT(AR873,2)=AK873</f>
        <v>1</v>
      </c>
      <c r="AN873" s="4" t="str">
        <f>RIGHT(AI873,4)</f>
        <v>PACK</v>
      </c>
      <c r="AO873" s="4" t="b">
        <f>IF((AQ873=DL873)=TRUE,TRUE,IF((AQ872=AQ873)=TRUE,TRUE,FALSE))</f>
        <v>1</v>
      </c>
      <c r="AP873" s="4" t="b">
        <f t="shared" si="1672"/>
        <v>0</v>
      </c>
      <c r="AQ873" s="5" t="str">
        <f t="shared" si="1673"/>
        <v>GERY SEREAL BANTAL KEJU 30GR</v>
      </c>
      <c r="AR873" s="4" t="str">
        <f t="shared" si="1674"/>
        <v>10BKS/PACK</v>
      </c>
      <c r="AS873" t="s">
        <v>1197</v>
      </c>
      <c r="AU873" s="4" t="str">
        <f>IF(IF(IF(AQ873=DL873,10,0)+IF(NOT(AN873=$AU$1)=TRUE,10,0)=
20,"XXXX",IF(IF((BC873+1)=2,0,1)+IF(AN873=$AU$1,1,0)=2,TRUE,""))
="",IF(IF(AQ873=AQ872,10,0)+IF(NOT(AN873=$AU$1)=TRUE,10,0)=
20,"XXXX",IF(IF((BC873+1)=2,0,1)+IF(AN873=$AU$1,1,0)=2,TRUE,
"")),IF(IF(AQ873=DL873,10,0)+IF(NOT(AN873=$AU$1)=TRUE,10,0)=
20,"XXXX",IF(IF((BC873+1)=2,0,1)+IF(AN873=$AU$1,1,0)=2,TRUE,"")))</f>
        <v>XXXX</v>
      </c>
      <c r="AV873">
        <v>17000</v>
      </c>
      <c r="AW873">
        <v>17000</v>
      </c>
      <c r="AX873">
        <v>16500</v>
      </c>
      <c r="AY873" t="str">
        <f t="shared" si="1728"/>
        <v>8000000000873</v>
      </c>
      <c r="AZ873" t="str">
        <f t="shared" si="1676"/>
        <v>GERY SEREAL BANTAL KEJU 30GR</v>
      </c>
      <c r="BA873" t="s">
        <v>4301</v>
      </c>
      <c r="BB873" t="s">
        <v>4301</v>
      </c>
      <c r="BC873" s="4" t="str" cm="1">
        <f t="array" aca="1" ref="BC873" ca="1">LEFT(AR873,MATCH(FALSE,ISNUMBER(MID(AR873,ROW(INDIRECT("1:"&amp;LEN(AR873)+1)), 1) *1),0) -1)</f>
        <v>10</v>
      </c>
      <c r="BD873" s="1"/>
      <c r="BF873" s="21"/>
      <c r="BK873" s="1"/>
      <c r="BM873" s="1"/>
      <c r="BN873" s="1"/>
      <c r="BR873" s="22"/>
      <c r="BS873">
        <v>0</v>
      </c>
      <c r="BT873" s="1" t="s">
        <v>5103</v>
      </c>
      <c r="BV873" s="4" t="str">
        <f>IF(IFERROR(SEARCH($A$1,DN873),0)&gt;0,$A$1,"")</f>
        <v/>
      </c>
      <c r="BW873" s="4" t="str">
        <f>IF(IFERROR(SEARCH($B$1,DN873),0)&gt;0,$B$1,"")</f>
        <v/>
      </c>
      <c r="BX873" s="4" t="str">
        <f>IF(IFERROR(SEARCH($C$1,DN873),0)&gt;0,$C$1,"")</f>
        <v/>
      </c>
      <c r="BY873" s="4" t="str">
        <f>IF(IFERROR(SEARCH($D$1,DN873),0)&gt;0,$D$1,"")</f>
        <v/>
      </c>
      <c r="BZ873" s="4" t="str">
        <f>IF(IFERROR(SEARCH($E$1,DN873),0)&gt;0,$E$1,"")</f>
        <v/>
      </c>
      <c r="CA873" s="4" t="str">
        <f>IF(IFERROR(SEARCH($F$1,DN873),0)&gt;0,$F$1,"")</f>
        <v/>
      </c>
      <c r="CB873" s="4" t="str">
        <f>IF(IFERROR(SEARCH($G$1,DN873),0)&gt;0,$G$1,"")</f>
        <v/>
      </c>
      <c r="CC873" s="4" t="str">
        <f>IF(IFERROR(SEARCH($H$1,DN873),0)&gt;0,$H$1,"")</f>
        <v/>
      </c>
      <c r="CD873" s="4" t="str">
        <f>IF(IFERROR(SEARCH($I$1,DN873),0)&gt;0,$I$1,"")</f>
        <v/>
      </c>
      <c r="CE873" s="4" t="str">
        <f>IF(IFERROR(SEARCH($J$1,DN873),0)&gt;0,$J$1,"")</f>
        <v/>
      </c>
      <c r="CF873" s="4" t="str">
        <f>IF(IFERROR(SEARCH($K$1,DN873),0)&gt;0,$K$1,"")</f>
        <v/>
      </c>
      <c r="CG873" s="4" t="str">
        <f>IF(IFERROR(SEARCH($L$1,DN873),0)&gt;0,$L$1,"")</f>
        <v/>
      </c>
      <c r="CH873" s="4" t="str">
        <f>IF(IFERROR(SEARCH($M$1,DN873),0)&gt;0,$M$1,"")</f>
        <v/>
      </c>
      <c r="CI873" s="4" t="str">
        <f>IF(IFERROR(SEARCH($N$1,DN873),0)&gt;0,$N$1,"")</f>
        <v/>
      </c>
      <c r="CJ873" s="4" t="str">
        <f>IF(IFERROR(SEARCH($O$1,DN873),0)&gt;0,$O$1,"")</f>
        <v>DUS</v>
      </c>
      <c r="CK873" s="4" t="str">
        <f>IF(IFERROR(SEARCH($P$1,DN873),0)&gt;0,$P$1,"")</f>
        <v/>
      </c>
      <c r="CL873" s="4" t="str">
        <f>IF(IFERROR(SEARCH($Q$1,DN873),0)&gt;0,$Q$1,"")</f>
        <v/>
      </c>
      <c r="CM873" s="4" t="str">
        <f>IF(IFERROR(SEARCH($R$1,DN873),0)&gt;0,$R$1,"")</f>
        <v/>
      </c>
      <c r="CN873" s="4" t="str">
        <f>IF(IFERROR(SEARCH($S$1,DN873),0)&gt;0,$S$1,"")</f>
        <v/>
      </c>
      <c r="CO873" s="4" t="str">
        <f>IF(IFERROR(SEARCH($T$1,DN873),0)&gt;0,$T$1,"")</f>
        <v>PACK</v>
      </c>
      <c r="CP873" s="4" t="str">
        <f>IF(IFERROR(SEARCH($U$1,DN873),0)&gt;0,$U$1,"")</f>
        <v/>
      </c>
      <c r="CQ873" s="4" t="str">
        <f>IF(IFERROR(SEARCH($V$1,DN873),0)&gt;0,$V$1,"")</f>
        <v/>
      </c>
      <c r="CR873" s="4" t="str">
        <f>IF(IFERROR(SEARCH($W$1,DN873),0)&gt;0,$W$1,"")</f>
        <v/>
      </c>
      <c r="CS873" s="4" t="str">
        <f>IF(IFERROR(SEARCH($X$1,DN873),0)&gt;0,$X$1,"")</f>
        <v/>
      </c>
      <c r="CT873" s="4">
        <f>LEN(BW873)+LEN(BX873)+LEN(BY873)+LEN(BZ873)+LEN(CA873)+LEN(CO873)+LEN(CB873)+LEN(CC873)+LEN(CD873)+LEN(CE873)+LEN(CF873)+LEN(CG873)+LEN(CH873)+LEN(CI873)+LEN(CP873)+LEN(CJ873)+LEN(CK873)+LEN(CQ873)+LEN(BV873)+LEN(CL873)+LEN(CS873)+LEN(CM873)+LEN(CR873)+LEN(CN873)</f>
        <v>7</v>
      </c>
      <c r="CU873" s="4" t="str">
        <f>IF(IFERROR(SEARCH($Z$1,DN873),0)&gt;0,$Z$1,"")</f>
        <v>-</v>
      </c>
      <c r="CV873" s="4" t="str">
        <f>IF(IFERROR(SEARCH($AA$1,DN873),0)&gt;0,$AA$1,"")</f>
        <v>/</v>
      </c>
      <c r="CW873" s="4" t="str">
        <f>IF(IFERROR(SEARCH($AB$1,DN873),0)&gt;0,$AB$1,"")</f>
        <v/>
      </c>
      <c r="CX873" s="4" t="str">
        <f>IF(IFERROR(SEARCH($AC$1,DN873),0)&gt;0,$AC$1,"")</f>
        <v/>
      </c>
      <c r="CY873" s="4" t="str">
        <f>IF(IFERROR(SEARCH($AD$1,DN873),0)&gt;0,$AD$1,"")</f>
        <v/>
      </c>
      <c r="CZ873" s="4" t="str">
        <f>IF(IFERROR(SEARCH($AE$1,DN873),0)&gt;0,$AE$1,"")</f>
        <v/>
      </c>
      <c r="DA873" s="4">
        <f>LEN(DM873)</f>
        <v>9</v>
      </c>
      <c r="DB873" s="4">
        <f>LEN(DN873)</f>
        <v>38</v>
      </c>
      <c r="DC873" s="4">
        <f>DB873-DA873</f>
        <v>29</v>
      </c>
      <c r="DD873" s="4" t="str">
        <f>RIGHT(DN873,4)</f>
        <v>/DUS</v>
      </c>
      <c r="DE873" s="4" t="str">
        <f>RIGHT(DN873,5)</f>
        <v>K/DUS</v>
      </c>
      <c r="DF873" s="4" t="str" cm="1">
        <f t="array" ref="DF873">LEFT(DM873,SUM(LEN(DM873)-LEN(SUBSTITUTE(DM873,{"0";"1";"2";"3";"4";"5";"6";"7";"8";"9"},""))))</f>
        <v>4</v>
      </c>
      <c r="DG873" s="4">
        <f>LEN(DT873)</f>
        <v>13</v>
      </c>
      <c r="DH873" s="4" t="b">
        <f>LEFT(DM873,1)=DF873</f>
        <v>1</v>
      </c>
      <c r="DI873" s="4" t="str">
        <f>RIGHT(DD873,3)</f>
        <v>DUS</v>
      </c>
      <c r="DJ873" s="4" t="b">
        <f>IF((DL873=AQ875)=TRUE,TRUE,IF((AQ873=DL873)=TRUE,TRUE,FALSE))</f>
        <v>1</v>
      </c>
      <c r="DK873" s="4" t="b">
        <f>LEFT(DN873,2)=LEFT(DO873,2)</f>
        <v>0</v>
      </c>
      <c r="DL873" s="5" t="str">
        <f>LEFT(DN873,(DC873-1))</f>
        <v>GERY SEREAL BANTAL KEJU 30GR</v>
      </c>
      <c r="DM873" s="4" t="str">
        <f>IFERROR(RIGHT(DN873,LEN(DN873)-FIND("-",DN873)),1)</f>
        <v>4PACK/DUS</v>
      </c>
      <c r="DN873" t="s">
        <v>1198</v>
      </c>
      <c r="DO873" s="1"/>
      <c r="DP873" s="4" t="b">
        <f ca="1">IF(IF(IF(DL873=AQ875,10,0)+IF(NOT(DI873=$AU$1)=TRUE,10,0)=
20,"XXXX",IF(IF((DX873+1)=2,0,1)+IF(DI873=$AU$1,1,0)=2,TRUE,""))
="",IF(IF(DL873=AQ873,10,0)+IF(NOT(DI873=$AU$1)=TRUE,10,0)=
20,"XXXX",IF(IF((DX873+1)=2,0,1)+IF(DI873=$AU$1,1,0)=2,TRUE,
"")),IF(IF(DL873=AQ875,10,0)+IF(NOT(DI873=$AU$1)=TRUE,10,0)=
20,"XXXX",IF(IF((DX873+1)=2,0,1)+IF(DI873=$AU$1,1,0)=2,TRUE,"")))</f>
        <v>1</v>
      </c>
      <c r="DQ873">
        <v>69000</v>
      </c>
      <c r="DR873">
        <v>69000</v>
      </c>
      <c r="DS873">
        <v>66000</v>
      </c>
      <c r="DT873" t="str">
        <f>IF(DO873&gt;0,DO873,"8000000000"&amp;ROW(DS873))</f>
        <v>8000000000873</v>
      </c>
      <c r="DU873" t="str">
        <f>DL873</f>
        <v>GERY SEREAL BANTAL KEJU 30GR</v>
      </c>
      <c r="DV873" t="s">
        <v>4301</v>
      </c>
      <c r="DW873" t="s">
        <v>4301</v>
      </c>
      <c r="DX873" s="4" t="str" cm="1">
        <f t="array" aca="1" ref="DX873" ca="1">LEFT(DM873,MATCH(FALSE,ISNUMBER(MID(DM873,ROW(INDIRECT("1:"&amp;LEN(DM873)+1)), 1) *1),0) -1)</f>
        <v>4</v>
      </c>
      <c r="DY873" s="1"/>
      <c r="EA873" s="21"/>
      <c r="EC873" s="5"/>
      <c r="EF873" s="1"/>
      <c r="EH873" s="1"/>
      <c r="EI873" s="1"/>
      <c r="EL873" s="5"/>
      <c r="EM873" s="22"/>
      <c r="EN873">
        <v>0</v>
      </c>
      <c r="EO873" s="1" t="s">
        <v>5103</v>
      </c>
    </row>
    <row r="875" spans="1:145">
      <c r="A875" s="4" t="str">
        <f t="shared" si="1636"/>
        <v/>
      </c>
      <c r="B875" s="4" t="str">
        <f t="shared" si="1637"/>
        <v>PCS</v>
      </c>
      <c r="C875" s="4" t="str">
        <f t="shared" si="1638"/>
        <v/>
      </c>
      <c r="D875" s="4" t="str">
        <f t="shared" si="1639"/>
        <v/>
      </c>
      <c r="E875" s="4" t="str">
        <f t="shared" si="1640"/>
        <v/>
      </c>
      <c r="F875" s="4" t="str">
        <f t="shared" si="1641"/>
        <v/>
      </c>
      <c r="G875" s="4" t="str">
        <f t="shared" si="1642"/>
        <v/>
      </c>
      <c r="H875" s="4" t="str">
        <f t="shared" si="1643"/>
        <v/>
      </c>
      <c r="I875" s="4" t="str">
        <f t="shared" si="1644"/>
        <v/>
      </c>
      <c r="J875" s="4" t="str">
        <f t="shared" si="1645"/>
        <v/>
      </c>
      <c r="K875" s="4" t="str">
        <f t="shared" si="1646"/>
        <v/>
      </c>
      <c r="L875" s="4" t="str">
        <f t="shared" si="1647"/>
        <v/>
      </c>
      <c r="M875" s="4" t="str">
        <f t="shared" si="1648"/>
        <v/>
      </c>
      <c r="N875" s="4" t="str">
        <f t="shared" si="1649"/>
        <v/>
      </c>
      <c r="O875" s="4" t="str">
        <f t="shared" si="1650"/>
        <v/>
      </c>
      <c r="P875" s="4" t="str">
        <f t="shared" si="1651"/>
        <v/>
      </c>
      <c r="Q875" s="4" t="str">
        <f t="shared" si="1652"/>
        <v/>
      </c>
      <c r="R875" s="4" t="str">
        <f t="shared" si="1653"/>
        <v/>
      </c>
      <c r="S875" s="4" t="str">
        <f t="shared" si="1654"/>
        <v/>
      </c>
      <c r="T875" s="4" t="str">
        <f t="shared" si="1655"/>
        <v/>
      </c>
      <c r="U875" s="4" t="str">
        <f t="shared" si="1656"/>
        <v/>
      </c>
      <c r="V875" s="4" t="str">
        <f t="shared" si="1657"/>
        <v/>
      </c>
      <c r="W875" s="4" t="str">
        <f t="shared" si="1658"/>
        <v/>
      </c>
      <c r="X875" s="4" t="str">
        <f t="shared" si="1659"/>
        <v/>
      </c>
      <c r="Y875" s="4">
        <f t="shared" si="1660"/>
        <v>3</v>
      </c>
      <c r="Z875" s="4" t="str">
        <f t="shared" si="1661"/>
        <v>-</v>
      </c>
      <c r="AA875" s="4" t="str">
        <f t="shared" si="1662"/>
        <v/>
      </c>
      <c r="AB875" s="4" t="str">
        <f t="shared" si="1663"/>
        <v/>
      </c>
      <c r="AC875" s="4" t="str">
        <f t="shared" si="1664"/>
        <v/>
      </c>
      <c r="AD875" s="4" t="str">
        <f t="shared" si="1665"/>
        <v/>
      </c>
      <c r="AE875" s="4" t="str">
        <f t="shared" si="1666"/>
        <v/>
      </c>
      <c r="AF875" s="4">
        <f t="shared" si="1667"/>
        <v>4</v>
      </c>
      <c r="AG875" s="4">
        <f t="shared" si="1668"/>
        <v>18</v>
      </c>
      <c r="AH875" s="4">
        <f t="shared" si="1669"/>
        <v>14</v>
      </c>
      <c r="AI875" s="4" t="str">
        <f t="shared" si="1670"/>
        <v>1PCS</v>
      </c>
      <c r="AJ875" s="4" t="str">
        <f t="shared" si="1671"/>
        <v>-1PCS</v>
      </c>
      <c r="AK875" s="4" t="str" cm="1">
        <f t="array" ref="AK875">LEFT(AR875,SUM(LEN(AR875)-LEN(SUBSTITUTE(AR875,{"0";"1";"2";"3";"4";"5";"6";"7";"8";"9"},""))))</f>
        <v>1</v>
      </c>
      <c r="AL875" s="4">
        <f t="shared" si="1675"/>
        <v>13</v>
      </c>
      <c r="AM875" s="4" t="b">
        <f t="shared" ref="AM875:AM883" si="1729">LEFT(AR875,1)=AK875</f>
        <v>1</v>
      </c>
      <c r="AN875" s="4" t="str">
        <f>RIGHT(AI875,3)</f>
        <v>PCS</v>
      </c>
      <c r="AO875" s="4" t="b">
        <f>IF((AQ875=AQ876)=TRUE,TRUE,IF((DL873=AQ875)=TRUE,TRUE,FALSE))</f>
        <v>0</v>
      </c>
      <c r="AP875" s="4" t="b">
        <f t="shared" si="1672"/>
        <v>0</v>
      </c>
      <c r="AQ875" s="5" t="str">
        <f t="shared" si="1673"/>
        <v>GILLETTE BIRU</v>
      </c>
      <c r="AR875" s="4" t="str">
        <f t="shared" si="1674"/>
        <v>1PCS</v>
      </c>
      <c r="AS875" t="s">
        <v>1199</v>
      </c>
      <c r="AT875" s="1" t="s">
        <v>1200</v>
      </c>
      <c r="AU875" s="4" t="str">
        <f ca="1">IF(IF(IF(AQ875=AQ876,10,0)+IF(NOT(AN875=$AU$1)=TRUE,10,0)=
20,"XXXX",IF(IF((BC875+1)=2,0,1)+IF(AN875=$AU$1,1,0)=2,TRUE,""))
="",IF(IF(AQ875=DL873,10,0)+IF(NOT(AN875=$AU$1)=TRUE,10,0)=
20,"XXXX",IF(IF((BC875+1)=2,0,1)+IF(AN875=$AU$1,1,0)=2,TRUE,
"")),IF(IF(AQ875=AQ876,10,0)+IF(NOT(AN875=$AU$1)=TRUE,10,0)=
20,"XXXX",IF(IF((BC875+1)=2,0,1)+IF(AN875=$AU$1,1,0)=2,TRUE,"")))</f>
        <v/>
      </c>
      <c r="AV875">
        <v>10500</v>
      </c>
      <c r="AW875">
        <v>10500</v>
      </c>
      <c r="AX875">
        <v>9346</v>
      </c>
      <c r="AY875" t="str">
        <f t="shared" si="1728"/>
        <v>4987176092267</v>
      </c>
      <c r="AZ875" t="str">
        <f t="shared" si="1676"/>
        <v>GILLETTE BIRU</v>
      </c>
      <c r="BA875" t="s">
        <v>4301</v>
      </c>
      <c r="BB875" t="s">
        <v>4301</v>
      </c>
      <c r="BC875" s="9" t="str" cm="1">
        <f t="array" aca="1" ref="BC875" ca="1">LEFT(AR875,MATCH(FALSE,ISNUMBER(MID(AR875,ROW(INDIRECT("1:"&amp;LEN(AR875)+1)), 1) *1),0) -1)</f>
        <v>1</v>
      </c>
      <c r="BD875" s="1"/>
      <c r="BF875" s="21"/>
      <c r="BK875" s="1"/>
      <c r="BM875" s="1"/>
      <c r="BN875" s="1"/>
      <c r="BR875" s="22"/>
      <c r="BS875">
        <v>0</v>
      </c>
      <c r="BT875" s="1" t="s">
        <v>5103</v>
      </c>
    </row>
    <row r="876" spans="1:145">
      <c r="A876" s="4" t="str">
        <f t="shared" si="1636"/>
        <v/>
      </c>
      <c r="B876" s="4" t="str">
        <f t="shared" si="1637"/>
        <v>PCS</v>
      </c>
      <c r="C876" s="4" t="str">
        <f t="shared" si="1638"/>
        <v/>
      </c>
      <c r="D876" s="4" t="str">
        <f t="shared" si="1639"/>
        <v/>
      </c>
      <c r="E876" s="4" t="str">
        <f t="shared" si="1640"/>
        <v/>
      </c>
      <c r="F876" s="4" t="str">
        <f t="shared" si="1641"/>
        <v/>
      </c>
      <c r="G876" s="4" t="str">
        <f t="shared" si="1642"/>
        <v/>
      </c>
      <c r="H876" s="4" t="str">
        <f t="shared" si="1643"/>
        <v/>
      </c>
      <c r="I876" s="4" t="str">
        <f t="shared" si="1644"/>
        <v/>
      </c>
      <c r="J876" s="4" t="str">
        <f t="shared" si="1645"/>
        <v/>
      </c>
      <c r="K876" s="4" t="str">
        <f t="shared" si="1646"/>
        <v/>
      </c>
      <c r="L876" s="4" t="str">
        <f t="shared" si="1647"/>
        <v/>
      </c>
      <c r="M876" s="4" t="str">
        <f t="shared" si="1648"/>
        <v/>
      </c>
      <c r="N876" s="4" t="str">
        <f t="shared" si="1649"/>
        <v/>
      </c>
      <c r="O876" s="4" t="str">
        <f t="shared" si="1650"/>
        <v/>
      </c>
      <c r="P876" s="4" t="str">
        <f t="shared" si="1651"/>
        <v/>
      </c>
      <c r="Q876" s="4" t="str">
        <f t="shared" si="1652"/>
        <v/>
      </c>
      <c r="R876" s="4" t="str">
        <f t="shared" si="1653"/>
        <v/>
      </c>
      <c r="S876" s="4" t="str">
        <f t="shared" si="1654"/>
        <v/>
      </c>
      <c r="T876" s="4" t="str">
        <f t="shared" si="1655"/>
        <v/>
      </c>
      <c r="U876" s="4" t="str">
        <f t="shared" si="1656"/>
        <v/>
      </c>
      <c r="V876" s="4" t="str">
        <f t="shared" si="1657"/>
        <v/>
      </c>
      <c r="W876" s="4" t="str">
        <f t="shared" si="1658"/>
        <v/>
      </c>
      <c r="X876" s="4" t="str">
        <f t="shared" si="1659"/>
        <v/>
      </c>
      <c r="Y876" s="4">
        <f t="shared" si="1660"/>
        <v>3</v>
      </c>
      <c r="Z876" s="4" t="str">
        <f t="shared" si="1661"/>
        <v>-</v>
      </c>
      <c r="AA876" s="4" t="str">
        <f t="shared" si="1662"/>
        <v/>
      </c>
      <c r="AB876" s="4" t="str">
        <f t="shared" si="1663"/>
        <v/>
      </c>
      <c r="AC876" s="4" t="str">
        <f t="shared" si="1664"/>
        <v/>
      </c>
      <c r="AD876" s="4" t="str">
        <f t="shared" si="1665"/>
        <v/>
      </c>
      <c r="AE876" s="4" t="str">
        <f t="shared" si="1666"/>
        <v/>
      </c>
      <c r="AF876" s="4">
        <f t="shared" si="1667"/>
        <v>4</v>
      </c>
      <c r="AG876" s="4">
        <f t="shared" si="1668"/>
        <v>18</v>
      </c>
      <c r="AH876" s="4">
        <f t="shared" si="1669"/>
        <v>14</v>
      </c>
      <c r="AI876" s="4" t="str">
        <f t="shared" si="1670"/>
        <v>1PCS</v>
      </c>
      <c r="AJ876" s="4" t="str">
        <f t="shared" si="1671"/>
        <v>-1PCS</v>
      </c>
      <c r="AK876" s="4" t="str" cm="1">
        <f t="array" ref="AK876">LEFT(AR876,SUM(LEN(AR876)-LEN(SUBSTITUTE(AR876,{"0";"1";"2";"3";"4";"5";"6";"7";"8";"9"},""))))</f>
        <v>1</v>
      </c>
      <c r="AL876" s="4">
        <f t="shared" si="1675"/>
        <v>13</v>
      </c>
      <c r="AM876" s="4" t="b">
        <f t="shared" si="1729"/>
        <v>1</v>
      </c>
      <c r="AN876" s="4" t="str">
        <f>RIGHT(AI876,3)</f>
        <v>PCS</v>
      </c>
      <c r="AO876" s="4" t="b">
        <f t="shared" si="1677"/>
        <v>0</v>
      </c>
      <c r="AP876" s="4" t="b">
        <f t="shared" si="1672"/>
        <v>0</v>
      </c>
      <c r="AQ876" s="5" t="str">
        <f t="shared" si="1673"/>
        <v>GILLETTE BLUE</v>
      </c>
      <c r="AR876" s="4" t="str">
        <f t="shared" si="1674"/>
        <v>1PCS</v>
      </c>
      <c r="AS876" t="s">
        <v>1201</v>
      </c>
      <c r="AT876" s="1" t="s">
        <v>1202</v>
      </c>
      <c r="AU876" s="4" t="str">
        <f t="shared" ca="1" si="1726"/>
        <v/>
      </c>
      <c r="AV876">
        <v>8000</v>
      </c>
      <c r="AW876">
        <v>8000</v>
      </c>
      <c r="AX876">
        <v>7688</v>
      </c>
      <c r="AY876" t="str">
        <f t="shared" si="1728"/>
        <v>8888826019589</v>
      </c>
      <c r="AZ876" t="str">
        <f t="shared" si="1676"/>
        <v>GILLETTE BLUE</v>
      </c>
      <c r="BA876" t="s">
        <v>4301</v>
      </c>
      <c r="BB876" t="s">
        <v>4301</v>
      </c>
      <c r="BC876" s="9" t="str" cm="1">
        <f t="array" aca="1" ref="BC876" ca="1">LEFT(AR876,MATCH(FALSE,ISNUMBER(MID(AR876,ROW(INDIRECT("1:"&amp;LEN(AR876)+1)), 1) *1),0) -1)</f>
        <v>1</v>
      </c>
      <c r="BD876" s="1"/>
      <c r="BF876" s="21"/>
      <c r="BK876" s="1"/>
      <c r="BM876" s="1"/>
      <c r="BN876" s="1"/>
      <c r="BR876" s="22"/>
      <c r="BS876">
        <v>0</v>
      </c>
      <c r="BT876" s="1" t="s">
        <v>5103</v>
      </c>
    </row>
    <row r="877" spans="1:145">
      <c r="A877" s="4" t="str">
        <f t="shared" si="1636"/>
        <v/>
      </c>
      <c r="B877" s="4" t="str">
        <f t="shared" si="1637"/>
        <v>PCS</v>
      </c>
      <c r="C877" s="4" t="str">
        <f t="shared" si="1638"/>
        <v/>
      </c>
      <c r="D877" s="4" t="str">
        <f t="shared" si="1639"/>
        <v/>
      </c>
      <c r="E877" s="4" t="str">
        <f t="shared" si="1640"/>
        <v/>
      </c>
      <c r="F877" s="4" t="str">
        <f t="shared" si="1641"/>
        <v/>
      </c>
      <c r="G877" s="4" t="str">
        <f t="shared" si="1642"/>
        <v/>
      </c>
      <c r="H877" s="4" t="str">
        <f t="shared" si="1643"/>
        <v/>
      </c>
      <c r="I877" s="4" t="str">
        <f t="shared" si="1644"/>
        <v/>
      </c>
      <c r="J877" s="4" t="str">
        <f t="shared" si="1645"/>
        <v/>
      </c>
      <c r="K877" s="4" t="str">
        <f t="shared" si="1646"/>
        <v/>
      </c>
      <c r="L877" s="4" t="str">
        <f t="shared" si="1647"/>
        <v/>
      </c>
      <c r="M877" s="4" t="str">
        <f t="shared" si="1648"/>
        <v/>
      </c>
      <c r="N877" s="4" t="str">
        <f t="shared" si="1649"/>
        <v/>
      </c>
      <c r="O877" s="4" t="str">
        <f t="shared" si="1650"/>
        <v/>
      </c>
      <c r="P877" s="4" t="str">
        <f t="shared" si="1651"/>
        <v/>
      </c>
      <c r="Q877" s="4" t="str">
        <f t="shared" si="1652"/>
        <v/>
      </c>
      <c r="R877" s="4" t="str">
        <f t="shared" si="1653"/>
        <v/>
      </c>
      <c r="S877" s="4" t="str">
        <f t="shared" si="1654"/>
        <v/>
      </c>
      <c r="T877" s="4" t="str">
        <f t="shared" si="1655"/>
        <v>PACK</v>
      </c>
      <c r="U877" s="4" t="str">
        <f t="shared" si="1656"/>
        <v/>
      </c>
      <c r="V877" s="4" t="str">
        <f t="shared" si="1657"/>
        <v/>
      </c>
      <c r="W877" s="4" t="str">
        <f t="shared" si="1658"/>
        <v/>
      </c>
      <c r="X877" s="4" t="str">
        <f t="shared" si="1659"/>
        <v/>
      </c>
      <c r="Y877" s="4">
        <f t="shared" si="1660"/>
        <v>7</v>
      </c>
      <c r="Z877" s="4" t="str">
        <f t="shared" si="1661"/>
        <v>-</v>
      </c>
      <c r="AA877" s="4" t="str">
        <f t="shared" si="1662"/>
        <v>/</v>
      </c>
      <c r="AB877" s="4" t="str">
        <f t="shared" si="1663"/>
        <v/>
      </c>
      <c r="AC877" s="4" t="str">
        <f t="shared" si="1664"/>
        <v/>
      </c>
      <c r="AD877" s="4" t="str">
        <f t="shared" si="1665"/>
        <v/>
      </c>
      <c r="AE877" s="4" t="str">
        <f t="shared" si="1666"/>
        <v/>
      </c>
      <c r="AF877" s="4">
        <f t="shared" si="1667"/>
        <v>9</v>
      </c>
      <c r="AG877" s="4">
        <f t="shared" si="1668"/>
        <v>23</v>
      </c>
      <c r="AH877" s="4">
        <f t="shared" si="1669"/>
        <v>14</v>
      </c>
      <c r="AI877" s="4" t="str">
        <f t="shared" si="1670"/>
        <v>PACK</v>
      </c>
      <c r="AJ877" s="4" t="str">
        <f t="shared" si="1671"/>
        <v>/PACK</v>
      </c>
      <c r="AK877" s="4" t="str" cm="1">
        <f t="array" ref="AK877">LEFT(AR877,SUM(LEN(AR877)-LEN(SUBSTITUTE(AR877,{"0";"1";"2";"3";"4";"5";"6";"7";"8";"9"},""))))</f>
        <v>6</v>
      </c>
      <c r="AL877" s="4">
        <f t="shared" si="1675"/>
        <v>13</v>
      </c>
      <c r="AM877" s="4" t="b">
        <f t="shared" si="1729"/>
        <v>1</v>
      </c>
      <c r="AN877" s="4" t="str">
        <f>RIGHT(AI877,4)</f>
        <v>PACK</v>
      </c>
      <c r="AO877" s="4" t="b">
        <f t="shared" si="1677"/>
        <v>0</v>
      </c>
      <c r="AP877" s="4" t="b">
        <f t="shared" si="1672"/>
        <v>0</v>
      </c>
      <c r="AQ877" s="5" t="str">
        <f t="shared" si="1673"/>
        <v>GILLETTE GOAL</v>
      </c>
      <c r="AR877" s="4" t="str">
        <f t="shared" si="1674"/>
        <v>6PCS/PACK</v>
      </c>
      <c r="AS877" t="s">
        <v>4991</v>
      </c>
      <c r="AT877" s="1" t="s">
        <v>1203</v>
      </c>
      <c r="AU877" s="4" t="str">
        <f t="shared" ca="1" si="1726"/>
        <v/>
      </c>
      <c r="AV877">
        <v>12000</v>
      </c>
      <c r="AW877">
        <v>12000</v>
      </c>
      <c r="AX877">
        <v>10000</v>
      </c>
      <c r="AY877" t="str">
        <f t="shared" si="1728"/>
        <v>8992765101004</v>
      </c>
      <c r="AZ877" t="str">
        <f t="shared" si="1676"/>
        <v>GILLETTE GOAL</v>
      </c>
      <c r="BA877" t="s">
        <v>4301</v>
      </c>
      <c r="BB877" t="s">
        <v>4301</v>
      </c>
      <c r="BC877" s="4" t="str" cm="1">
        <f t="array" aca="1" ref="BC877" ca="1">LEFT(AR877,MATCH(FALSE,ISNUMBER(MID(AR877,ROW(INDIRECT("1:"&amp;LEN(AR877)+1)), 1) *1),0) -1)</f>
        <v>6</v>
      </c>
      <c r="BD877" s="1"/>
      <c r="BF877" s="21"/>
      <c r="BK877" s="1"/>
      <c r="BM877" s="1"/>
      <c r="BN877" s="1"/>
      <c r="BR877" s="22"/>
      <c r="BS877">
        <v>0</v>
      </c>
      <c r="BT877" s="1" t="s">
        <v>5103</v>
      </c>
    </row>
    <row r="878" spans="1:145">
      <c r="A878" s="4" t="str">
        <f t="shared" si="1636"/>
        <v/>
      </c>
      <c r="B878" s="4" t="str">
        <f t="shared" si="1637"/>
        <v>PCS</v>
      </c>
      <c r="C878" s="4" t="str">
        <f t="shared" si="1638"/>
        <v/>
      </c>
      <c r="D878" s="4" t="str">
        <f t="shared" si="1639"/>
        <v/>
      </c>
      <c r="E878" s="4" t="str">
        <f t="shared" si="1640"/>
        <v/>
      </c>
      <c r="F878" s="4" t="str">
        <f t="shared" si="1641"/>
        <v/>
      </c>
      <c r="G878" s="4" t="str">
        <f t="shared" si="1642"/>
        <v/>
      </c>
      <c r="H878" s="4" t="str">
        <f t="shared" si="1643"/>
        <v/>
      </c>
      <c r="I878" s="4" t="str">
        <f t="shared" si="1644"/>
        <v/>
      </c>
      <c r="J878" s="4" t="str">
        <f t="shared" si="1645"/>
        <v/>
      </c>
      <c r="K878" s="4" t="str">
        <f t="shared" si="1646"/>
        <v/>
      </c>
      <c r="L878" s="4" t="str">
        <f t="shared" si="1647"/>
        <v/>
      </c>
      <c r="M878" s="4" t="str">
        <f t="shared" si="1648"/>
        <v/>
      </c>
      <c r="N878" s="4" t="str">
        <f t="shared" si="1649"/>
        <v/>
      </c>
      <c r="O878" s="4" t="str">
        <f t="shared" si="1650"/>
        <v/>
      </c>
      <c r="P878" s="4" t="str">
        <f t="shared" si="1651"/>
        <v/>
      </c>
      <c r="Q878" s="4" t="str">
        <f t="shared" si="1652"/>
        <v/>
      </c>
      <c r="R878" s="4" t="str">
        <f t="shared" si="1653"/>
        <v/>
      </c>
      <c r="S878" s="4" t="str">
        <f t="shared" si="1654"/>
        <v/>
      </c>
      <c r="T878" s="4" t="str">
        <f t="shared" si="1655"/>
        <v/>
      </c>
      <c r="U878" s="4" t="str">
        <f t="shared" si="1656"/>
        <v/>
      </c>
      <c r="V878" s="4" t="str">
        <f t="shared" si="1657"/>
        <v/>
      </c>
      <c r="W878" s="4" t="str">
        <f t="shared" si="1658"/>
        <v/>
      </c>
      <c r="X878" s="4" t="str">
        <f t="shared" si="1659"/>
        <v/>
      </c>
      <c r="Y878" s="4">
        <f t="shared" si="1660"/>
        <v>3</v>
      </c>
      <c r="Z878" s="4" t="str">
        <f t="shared" si="1661"/>
        <v>-</v>
      </c>
      <c r="AA878" s="4" t="str">
        <f t="shared" si="1662"/>
        <v/>
      </c>
      <c r="AB878" s="4" t="str">
        <f t="shared" si="1663"/>
        <v/>
      </c>
      <c r="AC878" s="4" t="str">
        <f t="shared" si="1664"/>
        <v/>
      </c>
      <c r="AD878" s="4" t="str">
        <f t="shared" si="1665"/>
        <v/>
      </c>
      <c r="AE878" s="4" t="str">
        <f t="shared" si="1666"/>
        <v/>
      </c>
      <c r="AF878" s="4">
        <f t="shared" si="1667"/>
        <v>4</v>
      </c>
      <c r="AG878" s="4">
        <f t="shared" si="1668"/>
        <v>20</v>
      </c>
      <c r="AH878" s="4">
        <f t="shared" si="1669"/>
        <v>16</v>
      </c>
      <c r="AI878" s="4" t="str">
        <f t="shared" si="1670"/>
        <v>1PCS</v>
      </c>
      <c r="AJ878" s="4" t="str">
        <f t="shared" si="1671"/>
        <v>-1PCS</v>
      </c>
      <c r="AK878" s="4" t="str" cm="1">
        <f t="array" ref="AK878">LEFT(AR878,SUM(LEN(AR878)-LEN(SUBSTITUTE(AR878,{"0";"1";"2";"3";"4";"5";"6";"7";"8";"9"},""))))</f>
        <v>1</v>
      </c>
      <c r="AL878" s="4">
        <f t="shared" si="1675"/>
        <v>13</v>
      </c>
      <c r="AM878" s="4" t="b">
        <f t="shared" si="1729"/>
        <v>1</v>
      </c>
      <c r="AN878" s="4" t="str">
        <f>RIGHT(AI878,3)</f>
        <v>PCS</v>
      </c>
      <c r="AO878" s="4" t="b">
        <f t="shared" si="1677"/>
        <v>0</v>
      </c>
      <c r="AP878" s="4" t="b">
        <f t="shared" si="1672"/>
        <v>0</v>
      </c>
      <c r="AQ878" s="5" t="str">
        <f t="shared" si="1673"/>
        <v>GILLETTE KUNING</v>
      </c>
      <c r="AR878" s="4" t="str">
        <f t="shared" si="1674"/>
        <v>1PCS</v>
      </c>
      <c r="AS878" t="s">
        <v>1204</v>
      </c>
      <c r="AT878" s="1" t="s">
        <v>1205</v>
      </c>
      <c r="AU878" s="4" t="str">
        <f t="shared" ca="1" si="1726"/>
        <v/>
      </c>
      <c r="AV878">
        <v>9000</v>
      </c>
      <c r="AW878">
        <v>9000</v>
      </c>
      <c r="AX878">
        <v>8235</v>
      </c>
      <c r="AY878" t="str">
        <f t="shared" si="1728"/>
        <v>8992765301008</v>
      </c>
      <c r="AZ878" t="str">
        <f t="shared" si="1676"/>
        <v>GILLETTE KUNING</v>
      </c>
      <c r="BA878" t="s">
        <v>4301</v>
      </c>
      <c r="BB878" t="s">
        <v>4301</v>
      </c>
      <c r="BC878" s="9" t="str" cm="1">
        <f t="array" aca="1" ref="BC878" ca="1">LEFT(AR878,MATCH(FALSE,ISNUMBER(MID(AR878,ROW(INDIRECT("1:"&amp;LEN(AR878)+1)), 1) *1),0) -1)</f>
        <v>1</v>
      </c>
      <c r="BD878" s="1"/>
      <c r="BF878" s="21"/>
      <c r="BK878" s="1"/>
      <c r="BM878" s="1"/>
      <c r="BN878" s="1"/>
      <c r="BR878" s="22"/>
      <c r="BS878">
        <v>0</v>
      </c>
      <c r="BT878" s="1" t="s">
        <v>5103</v>
      </c>
    </row>
    <row r="879" spans="1:145">
      <c r="A879" s="4" t="str">
        <f t="shared" si="1636"/>
        <v/>
      </c>
      <c r="B879" s="4" t="str">
        <f t="shared" si="1637"/>
        <v/>
      </c>
      <c r="C879" s="4" t="str">
        <f t="shared" si="1638"/>
        <v>BKS</v>
      </c>
      <c r="D879" s="4" t="str">
        <f t="shared" si="1639"/>
        <v/>
      </c>
      <c r="E879" s="4" t="str">
        <f t="shared" si="1640"/>
        <v/>
      </c>
      <c r="F879" s="4" t="str">
        <f t="shared" si="1641"/>
        <v/>
      </c>
      <c r="G879" s="4" t="str">
        <f t="shared" si="1642"/>
        <v/>
      </c>
      <c r="H879" s="4" t="str">
        <f t="shared" si="1643"/>
        <v/>
      </c>
      <c r="I879" s="4" t="str">
        <f t="shared" si="1644"/>
        <v/>
      </c>
      <c r="J879" s="4" t="str">
        <f t="shared" si="1645"/>
        <v/>
      </c>
      <c r="K879" s="4" t="str">
        <f t="shared" si="1646"/>
        <v/>
      </c>
      <c r="L879" s="4" t="str">
        <f t="shared" si="1647"/>
        <v/>
      </c>
      <c r="M879" s="4" t="str">
        <f t="shared" si="1648"/>
        <v/>
      </c>
      <c r="N879" s="4" t="str">
        <f t="shared" si="1649"/>
        <v/>
      </c>
      <c r="O879" s="4" t="str">
        <f t="shared" si="1650"/>
        <v/>
      </c>
      <c r="P879" s="4" t="str">
        <f t="shared" si="1651"/>
        <v/>
      </c>
      <c r="Q879" s="4" t="str">
        <f t="shared" si="1652"/>
        <v/>
      </c>
      <c r="R879" s="4" t="str">
        <f t="shared" si="1653"/>
        <v/>
      </c>
      <c r="S879" s="4" t="str">
        <f t="shared" si="1654"/>
        <v/>
      </c>
      <c r="T879" s="4" t="str">
        <f t="shared" si="1655"/>
        <v/>
      </c>
      <c r="U879" s="4" t="str">
        <f t="shared" si="1656"/>
        <v/>
      </c>
      <c r="V879" s="4" t="str">
        <f t="shared" si="1657"/>
        <v/>
      </c>
      <c r="W879" s="4" t="str">
        <f t="shared" si="1658"/>
        <v/>
      </c>
      <c r="X879" s="4" t="str">
        <f t="shared" si="1659"/>
        <v/>
      </c>
      <c r="Y879" s="4">
        <f t="shared" si="1660"/>
        <v>3</v>
      </c>
      <c r="Z879" s="4" t="str">
        <f t="shared" si="1661"/>
        <v>-</v>
      </c>
      <c r="AA879" s="4" t="str">
        <f t="shared" si="1662"/>
        <v/>
      </c>
      <c r="AB879" s="4" t="str">
        <f t="shared" si="1663"/>
        <v/>
      </c>
      <c r="AC879" s="4" t="str">
        <f t="shared" si="1664"/>
        <v/>
      </c>
      <c r="AD879" s="4" t="str">
        <f t="shared" si="1665"/>
        <v/>
      </c>
      <c r="AE879" s="4" t="str">
        <f t="shared" si="1666"/>
        <v/>
      </c>
      <c r="AF879" s="4">
        <f t="shared" si="1667"/>
        <v>4</v>
      </c>
      <c r="AG879" s="4">
        <f t="shared" si="1668"/>
        <v>11</v>
      </c>
      <c r="AH879" s="4">
        <f t="shared" si="1669"/>
        <v>7</v>
      </c>
      <c r="AI879" s="4" t="str">
        <f t="shared" si="1670"/>
        <v>1BKS</v>
      </c>
      <c r="AJ879" s="4" t="str">
        <f t="shared" si="1671"/>
        <v>-1BKS</v>
      </c>
      <c r="AK879" s="4" t="str" cm="1">
        <f t="array" ref="AK879">LEFT(AR879,SUM(LEN(AR879)-LEN(SUBSTITUTE(AR879,{"0";"1";"2";"3";"4";"5";"6";"7";"8";"9"},""))))</f>
        <v>1</v>
      </c>
      <c r="AL879" s="4">
        <f t="shared" si="1675"/>
        <v>13</v>
      </c>
      <c r="AM879" s="4" t="b">
        <f t="shared" si="1729"/>
        <v>1</v>
      </c>
      <c r="AN879" s="4" t="str">
        <f>RIGHT(AI879,3)</f>
        <v>BKS</v>
      </c>
      <c r="AO879" s="4" t="b">
        <f t="shared" si="1677"/>
        <v>0</v>
      </c>
      <c r="AP879" s="4" t="b">
        <f t="shared" si="1672"/>
        <v>0</v>
      </c>
      <c r="AQ879" s="5" t="str">
        <f t="shared" si="1673"/>
        <v>GIPANG</v>
      </c>
      <c r="AR879" s="4" t="str">
        <f t="shared" si="1674"/>
        <v>1BKS</v>
      </c>
      <c r="AS879" t="s">
        <v>4707</v>
      </c>
      <c r="AU879" s="4" t="str">
        <f t="shared" ca="1" si="1726"/>
        <v/>
      </c>
      <c r="AV879">
        <v>4000</v>
      </c>
      <c r="AW879">
        <v>4000</v>
      </c>
      <c r="AX879">
        <v>3500</v>
      </c>
      <c r="AY879" t="str">
        <f t="shared" si="1728"/>
        <v>8000000000879</v>
      </c>
      <c r="AZ879" t="str">
        <f t="shared" si="1676"/>
        <v>GIPANG</v>
      </c>
      <c r="BA879" t="s">
        <v>4301</v>
      </c>
      <c r="BB879" t="s">
        <v>4301</v>
      </c>
      <c r="BC879" s="9" t="str" cm="1">
        <f t="array" aca="1" ref="BC879" ca="1">LEFT(AR879,MATCH(FALSE,ISNUMBER(MID(AR879,ROW(INDIRECT("1:"&amp;LEN(AR879)+1)), 1) *1),0) -1)</f>
        <v>1</v>
      </c>
      <c r="BD879" s="1"/>
      <c r="BF879" s="21"/>
      <c r="BK879" s="1"/>
      <c r="BM879" s="1"/>
      <c r="BN879" s="1"/>
      <c r="BR879" s="22"/>
      <c r="BS879">
        <v>0</v>
      </c>
      <c r="BT879" s="1" t="s">
        <v>5103</v>
      </c>
    </row>
    <row r="880" spans="1:145">
      <c r="A880" s="4" t="str">
        <f t="shared" si="1636"/>
        <v/>
      </c>
      <c r="B880" s="4" t="str">
        <f t="shared" si="1637"/>
        <v/>
      </c>
      <c r="C880" s="4" t="str">
        <f t="shared" si="1638"/>
        <v/>
      </c>
      <c r="D880" s="4" t="str">
        <f t="shared" si="1639"/>
        <v/>
      </c>
      <c r="E880" s="4" t="str">
        <f t="shared" si="1640"/>
        <v/>
      </c>
      <c r="F880" s="4" t="str">
        <f t="shared" si="1641"/>
        <v/>
      </c>
      <c r="G880" s="4" t="str">
        <f t="shared" si="1642"/>
        <v/>
      </c>
      <c r="H880" s="4" t="str">
        <f t="shared" si="1643"/>
        <v/>
      </c>
      <c r="I880" s="4" t="str">
        <f t="shared" si="1644"/>
        <v/>
      </c>
      <c r="J880" s="4" t="str">
        <f t="shared" si="1645"/>
        <v/>
      </c>
      <c r="K880" s="4" t="str">
        <f t="shared" si="1646"/>
        <v/>
      </c>
      <c r="L880" s="4" t="str">
        <f t="shared" si="1647"/>
        <v/>
      </c>
      <c r="M880" s="4" t="str">
        <f t="shared" si="1648"/>
        <v/>
      </c>
      <c r="N880" s="4" t="str">
        <f t="shared" si="1649"/>
        <v/>
      </c>
      <c r="O880" s="4" t="str">
        <f t="shared" si="1650"/>
        <v/>
      </c>
      <c r="P880" s="4" t="str">
        <f t="shared" si="1651"/>
        <v/>
      </c>
      <c r="Q880" s="4" t="str">
        <f t="shared" si="1652"/>
        <v/>
      </c>
      <c r="R880" s="4" t="str">
        <f t="shared" si="1653"/>
        <v/>
      </c>
      <c r="S880" s="4" t="str">
        <f t="shared" si="1654"/>
        <v/>
      </c>
      <c r="T880" s="4" t="str">
        <f t="shared" si="1655"/>
        <v>PACK</v>
      </c>
      <c r="U880" s="4" t="str">
        <f t="shared" si="1656"/>
        <v/>
      </c>
      <c r="V880" s="4" t="str">
        <f t="shared" si="1657"/>
        <v/>
      </c>
      <c r="W880" s="4" t="str">
        <f t="shared" si="1658"/>
        <v/>
      </c>
      <c r="X880" s="4" t="str">
        <f t="shared" si="1659"/>
        <v/>
      </c>
      <c r="Y880" s="4">
        <f t="shared" si="1660"/>
        <v>4</v>
      </c>
      <c r="Z880" s="4" t="str">
        <f t="shared" si="1661"/>
        <v>-</v>
      </c>
      <c r="AA880" s="4" t="str">
        <f t="shared" si="1662"/>
        <v/>
      </c>
      <c r="AB880" s="4" t="str">
        <f t="shared" si="1663"/>
        <v/>
      </c>
      <c r="AC880" s="4" t="str">
        <f t="shared" si="1664"/>
        <v/>
      </c>
      <c r="AD880" s="4" t="str">
        <f t="shared" si="1665"/>
        <v/>
      </c>
      <c r="AE880" s="4" t="str">
        <f t="shared" si="1666"/>
        <v/>
      </c>
      <c r="AF880" s="4">
        <f t="shared" si="1667"/>
        <v>5</v>
      </c>
      <c r="AG880" s="4">
        <f t="shared" si="1668"/>
        <v>18</v>
      </c>
      <c r="AH880" s="4">
        <f t="shared" si="1669"/>
        <v>13</v>
      </c>
      <c r="AI880" s="4" t="str">
        <f t="shared" si="1670"/>
        <v>PACK</v>
      </c>
      <c r="AJ880" s="4" t="str">
        <f t="shared" si="1671"/>
        <v>1PACK</v>
      </c>
      <c r="AK880" s="4" t="str" cm="1">
        <f t="array" ref="AK880">LEFT(AR880,SUM(LEN(AR880)-LEN(SUBSTITUTE(AR880,{"0";"1";"2";"3";"4";"5";"6";"7";"8";"9"},""))))</f>
        <v>1</v>
      </c>
      <c r="AL880" s="4">
        <f t="shared" si="1675"/>
        <v>13</v>
      </c>
      <c r="AM880" s="4" t="b">
        <f t="shared" si="1729"/>
        <v>1</v>
      </c>
      <c r="AN880" s="4" t="str">
        <f>RIGHT(AI880,4)</f>
        <v>PACK</v>
      </c>
      <c r="AO880" s="4" t="b">
        <f t="shared" si="1677"/>
        <v>0</v>
      </c>
      <c r="AP880" s="4" t="b">
        <f t="shared" si="1672"/>
        <v>0</v>
      </c>
      <c r="AQ880" s="5" t="str">
        <f t="shared" si="1673"/>
        <v>GIPANG BETON</v>
      </c>
      <c r="AR880" s="4" t="str">
        <f t="shared" si="1674"/>
        <v>1PACK</v>
      </c>
      <c r="AS880" t="s">
        <v>4550</v>
      </c>
      <c r="AU880" s="4" t="str">
        <f t="shared" ca="1" si="1726"/>
        <v/>
      </c>
      <c r="AV880">
        <v>5000</v>
      </c>
      <c r="AW880">
        <v>5000</v>
      </c>
      <c r="AX880">
        <v>4500</v>
      </c>
      <c r="AY880" t="str">
        <f t="shared" si="1728"/>
        <v>8000000000880</v>
      </c>
      <c r="AZ880" t="str">
        <f t="shared" si="1676"/>
        <v>GIPANG BETON</v>
      </c>
      <c r="BA880" t="s">
        <v>4301</v>
      </c>
      <c r="BB880" t="s">
        <v>4301</v>
      </c>
      <c r="BC880" s="9" t="str" cm="1">
        <f t="array" aca="1" ref="BC880" ca="1">LEFT(AR880,MATCH(FALSE,ISNUMBER(MID(AR880,ROW(INDIRECT("1:"&amp;LEN(AR880)+1)), 1) *1),0) -1)</f>
        <v>1</v>
      </c>
      <c r="BD880" s="1"/>
      <c r="BF880" s="21"/>
      <c r="BK880" s="1"/>
      <c r="BM880" s="1"/>
      <c r="BN880" s="1"/>
      <c r="BR880" s="22"/>
      <c r="BS880">
        <v>0</v>
      </c>
      <c r="BT880" s="1" t="s">
        <v>5103</v>
      </c>
    </row>
    <row r="881" spans="1:145">
      <c r="A881" s="4" t="str">
        <f t="shared" si="1636"/>
        <v/>
      </c>
      <c r="B881" s="4" t="str">
        <f t="shared" si="1637"/>
        <v/>
      </c>
      <c r="C881" s="4" t="str">
        <f t="shared" si="1638"/>
        <v/>
      </c>
      <c r="D881" s="4" t="str">
        <f t="shared" si="1639"/>
        <v/>
      </c>
      <c r="E881" s="4" t="str">
        <f t="shared" si="1640"/>
        <v/>
      </c>
      <c r="F881" s="4" t="str">
        <f t="shared" si="1641"/>
        <v/>
      </c>
      <c r="G881" s="4" t="str">
        <f t="shared" si="1642"/>
        <v/>
      </c>
      <c r="H881" s="4" t="str">
        <f t="shared" si="1643"/>
        <v/>
      </c>
      <c r="I881" s="4" t="str">
        <f t="shared" si="1644"/>
        <v/>
      </c>
      <c r="J881" s="4" t="str">
        <f t="shared" si="1645"/>
        <v/>
      </c>
      <c r="K881" s="4" t="str">
        <f t="shared" si="1646"/>
        <v/>
      </c>
      <c r="L881" s="4" t="str">
        <f t="shared" si="1647"/>
        <v/>
      </c>
      <c r="M881" s="4" t="str">
        <f t="shared" si="1648"/>
        <v/>
      </c>
      <c r="N881" s="4" t="str">
        <f t="shared" si="1649"/>
        <v/>
      </c>
      <c r="O881" s="4" t="str">
        <f t="shared" si="1650"/>
        <v/>
      </c>
      <c r="P881" s="4" t="str">
        <f t="shared" si="1651"/>
        <v/>
      </c>
      <c r="Q881" s="4" t="str">
        <f t="shared" si="1652"/>
        <v/>
      </c>
      <c r="R881" s="4" t="str">
        <f t="shared" si="1653"/>
        <v/>
      </c>
      <c r="S881" s="4" t="str">
        <f t="shared" si="1654"/>
        <v/>
      </c>
      <c r="T881" s="4" t="str">
        <f t="shared" si="1655"/>
        <v>PACK</v>
      </c>
      <c r="U881" s="4" t="str">
        <f t="shared" si="1656"/>
        <v/>
      </c>
      <c r="V881" s="4" t="str">
        <f t="shared" si="1657"/>
        <v/>
      </c>
      <c r="W881" s="4" t="str">
        <f t="shared" si="1658"/>
        <v/>
      </c>
      <c r="X881" s="4" t="str">
        <f t="shared" si="1659"/>
        <v/>
      </c>
      <c r="Y881" s="4">
        <f t="shared" si="1660"/>
        <v>4</v>
      </c>
      <c r="Z881" s="4" t="str">
        <f t="shared" si="1661"/>
        <v>-</v>
      </c>
      <c r="AA881" s="4" t="str">
        <f t="shared" si="1662"/>
        <v/>
      </c>
      <c r="AB881" s="4" t="str">
        <f t="shared" si="1663"/>
        <v/>
      </c>
      <c r="AC881" s="4" t="str">
        <f t="shared" si="1664"/>
        <v/>
      </c>
      <c r="AD881" s="4" t="str">
        <f t="shared" si="1665"/>
        <v/>
      </c>
      <c r="AE881" s="4" t="str">
        <f t="shared" si="1666"/>
        <v/>
      </c>
      <c r="AF881" s="4">
        <f t="shared" si="1667"/>
        <v>5</v>
      </c>
      <c r="AG881" s="4">
        <f t="shared" si="1668"/>
        <v>19</v>
      </c>
      <c r="AH881" s="4">
        <f t="shared" si="1669"/>
        <v>14</v>
      </c>
      <c r="AI881" s="4" t="str">
        <f t="shared" si="1670"/>
        <v>PACK</v>
      </c>
      <c r="AJ881" s="4" t="str">
        <f t="shared" si="1671"/>
        <v>1PACK</v>
      </c>
      <c r="AK881" s="4" t="str" cm="1">
        <f t="array" ref="AK881">LEFT(AR881,SUM(LEN(AR881)-LEN(SUBSTITUTE(AR881,{"0";"1";"2";"3";"4";"5";"6";"7";"8";"9"},""))))</f>
        <v>1</v>
      </c>
      <c r="AL881" s="4">
        <f t="shared" si="1675"/>
        <v>13</v>
      </c>
      <c r="AM881" s="4" t="b">
        <f t="shared" si="1729"/>
        <v>1</v>
      </c>
      <c r="AN881" s="4" t="str">
        <f>RIGHT(AI881,4)</f>
        <v>PACK</v>
      </c>
      <c r="AO881" s="4" t="b">
        <f t="shared" si="1677"/>
        <v>1</v>
      </c>
      <c r="AP881" s="4" t="b">
        <f t="shared" si="1672"/>
        <v>0</v>
      </c>
      <c r="AQ881" s="5" t="str">
        <f t="shared" si="1673"/>
        <v>GIPANG BIPANG</v>
      </c>
      <c r="AR881" s="4" t="str">
        <f t="shared" si="1674"/>
        <v>1PACK</v>
      </c>
      <c r="AS881" t="s">
        <v>4508</v>
      </c>
      <c r="AU881" s="4" t="str">
        <f t="shared" si="1726"/>
        <v>XXXX</v>
      </c>
      <c r="AV881">
        <v>4000</v>
      </c>
      <c r="AW881">
        <v>4000</v>
      </c>
      <c r="AX881">
        <v>3500</v>
      </c>
      <c r="AY881" t="str">
        <f t="shared" si="1728"/>
        <v>8000000000881</v>
      </c>
      <c r="AZ881" t="str">
        <f t="shared" si="1676"/>
        <v>GIPANG BIPANG</v>
      </c>
      <c r="BA881" t="s">
        <v>4301</v>
      </c>
      <c r="BB881" t="s">
        <v>4301</v>
      </c>
      <c r="BC881" s="9" t="str" cm="1">
        <f t="array" aca="1" ref="BC881" ca="1">LEFT(AR881,MATCH(FALSE,ISNUMBER(MID(AR881,ROW(INDIRECT("1:"&amp;LEN(AR881)+1)), 1) *1),0) -1)</f>
        <v>1</v>
      </c>
      <c r="BD881" s="1"/>
      <c r="BF881" s="21"/>
      <c r="BK881" s="1"/>
      <c r="BM881" s="1"/>
      <c r="BN881" s="1"/>
      <c r="BR881" s="22"/>
      <c r="BS881">
        <v>0</v>
      </c>
      <c r="BT881" s="1" t="s">
        <v>5103</v>
      </c>
    </row>
    <row r="882" spans="1:145">
      <c r="A882" s="4" t="str">
        <f t="shared" si="1636"/>
        <v/>
      </c>
      <c r="B882" s="4" t="str">
        <f t="shared" si="1637"/>
        <v/>
      </c>
      <c r="C882" s="4" t="str">
        <f t="shared" si="1638"/>
        <v>BKS</v>
      </c>
      <c r="D882" s="4" t="str">
        <f t="shared" si="1639"/>
        <v/>
      </c>
      <c r="E882" s="4" t="str">
        <f t="shared" si="1640"/>
        <v/>
      </c>
      <c r="F882" s="4" t="str">
        <f t="shared" si="1641"/>
        <v/>
      </c>
      <c r="G882" s="4" t="str">
        <f t="shared" si="1642"/>
        <v/>
      </c>
      <c r="H882" s="4" t="str">
        <f t="shared" si="1643"/>
        <v/>
      </c>
      <c r="I882" s="4" t="str">
        <f t="shared" si="1644"/>
        <v/>
      </c>
      <c r="J882" s="4" t="str">
        <f t="shared" si="1645"/>
        <v/>
      </c>
      <c r="K882" s="4" t="str">
        <f t="shared" si="1646"/>
        <v/>
      </c>
      <c r="L882" s="4" t="str">
        <f t="shared" si="1647"/>
        <v/>
      </c>
      <c r="M882" s="4" t="str">
        <f t="shared" si="1648"/>
        <v/>
      </c>
      <c r="N882" s="4" t="str">
        <f t="shared" si="1649"/>
        <v/>
      </c>
      <c r="O882" s="4" t="str">
        <f t="shared" si="1650"/>
        <v/>
      </c>
      <c r="P882" s="4" t="str">
        <f t="shared" si="1651"/>
        <v/>
      </c>
      <c r="Q882" s="4" t="str">
        <f t="shared" si="1652"/>
        <v/>
      </c>
      <c r="R882" s="4" t="str">
        <f t="shared" si="1653"/>
        <v/>
      </c>
      <c r="S882" s="4" t="str">
        <f t="shared" si="1654"/>
        <v/>
      </c>
      <c r="T882" s="4" t="str">
        <f t="shared" si="1655"/>
        <v/>
      </c>
      <c r="U882" s="4" t="str">
        <f t="shared" si="1656"/>
        <v/>
      </c>
      <c r="V882" s="4" t="str">
        <f t="shared" si="1657"/>
        <v/>
      </c>
      <c r="W882" s="4" t="str">
        <f t="shared" si="1658"/>
        <v>BALL</v>
      </c>
      <c r="X882" s="4" t="str">
        <f t="shared" si="1659"/>
        <v/>
      </c>
      <c r="Y882" s="4">
        <f t="shared" si="1660"/>
        <v>7</v>
      </c>
      <c r="Z882" s="4" t="str">
        <f t="shared" si="1661"/>
        <v>-</v>
      </c>
      <c r="AA882" s="4" t="str">
        <f t="shared" si="1662"/>
        <v>/</v>
      </c>
      <c r="AB882" s="4" t="str">
        <f t="shared" si="1663"/>
        <v/>
      </c>
      <c r="AC882" s="4" t="str">
        <f t="shared" si="1664"/>
        <v/>
      </c>
      <c r="AD882" s="4" t="str">
        <f t="shared" si="1665"/>
        <v/>
      </c>
      <c r="AE882" s="4" t="str">
        <f t="shared" si="1666"/>
        <v/>
      </c>
      <c r="AF882" s="4">
        <f t="shared" si="1667"/>
        <v>9</v>
      </c>
      <c r="AG882" s="4">
        <f t="shared" si="1668"/>
        <v>23</v>
      </c>
      <c r="AH882" s="4">
        <f t="shared" si="1669"/>
        <v>14</v>
      </c>
      <c r="AI882" s="4" t="str">
        <f t="shared" si="1670"/>
        <v>BALL</v>
      </c>
      <c r="AJ882" s="4" t="str">
        <f t="shared" si="1671"/>
        <v>/BALL</v>
      </c>
      <c r="AK882" s="4" t="str" cm="1">
        <f t="array" ref="AK882">LEFT(AR882,SUM(LEN(AR882)-LEN(SUBSTITUTE(AR882,{"0";"1";"2";"3";"4";"5";"6";"7";"8";"9"},""))))</f>
        <v>5</v>
      </c>
      <c r="AL882" s="4">
        <f t="shared" si="1675"/>
        <v>13</v>
      </c>
      <c r="AM882" s="4" t="b">
        <f t="shared" si="1729"/>
        <v>1</v>
      </c>
      <c r="AN882" s="4" t="str">
        <f>RIGHT(AI882,4)</f>
        <v>BALL</v>
      </c>
      <c r="AO882" s="4" t="b">
        <f t="shared" si="1677"/>
        <v>1</v>
      </c>
      <c r="AP882" s="4" t="b">
        <f t="shared" si="1672"/>
        <v>0</v>
      </c>
      <c r="AQ882" s="5" t="str">
        <f t="shared" si="1673"/>
        <v>GIPANG BIPANG</v>
      </c>
      <c r="AR882" s="4" t="str">
        <f t="shared" si="1674"/>
        <v>5BKS/BALL</v>
      </c>
      <c r="AS882" t="s">
        <v>4481</v>
      </c>
      <c r="AU882" s="4" t="str">
        <f t="shared" ca="1" si="1726"/>
        <v>XXXX</v>
      </c>
      <c r="AV882">
        <v>20000</v>
      </c>
      <c r="AW882">
        <v>20000</v>
      </c>
      <c r="AX882">
        <v>17500</v>
      </c>
      <c r="AY882" t="str">
        <f t="shared" si="1728"/>
        <v>8000000000882</v>
      </c>
      <c r="AZ882" t="str">
        <f t="shared" si="1676"/>
        <v>GIPANG BIPANG</v>
      </c>
      <c r="BA882" t="s">
        <v>4301</v>
      </c>
      <c r="BB882" t="s">
        <v>4301</v>
      </c>
      <c r="BC882" s="4" t="str" cm="1">
        <f t="array" aca="1" ref="BC882" ca="1">LEFT(AR882,MATCH(FALSE,ISNUMBER(MID(AR882,ROW(INDIRECT("1:"&amp;LEN(AR882)+1)), 1) *1),0) -1)</f>
        <v>5</v>
      </c>
      <c r="BD882" s="1"/>
      <c r="BF882" s="21"/>
      <c r="BK882" s="1"/>
      <c r="BM882" s="1"/>
      <c r="BN882" s="1"/>
      <c r="BR882" s="22"/>
      <c r="BS882">
        <v>0</v>
      </c>
      <c r="BT882" s="1" t="s">
        <v>5103</v>
      </c>
    </row>
    <row r="883" spans="1:145">
      <c r="A883" s="4" t="str">
        <f t="shared" si="1636"/>
        <v/>
      </c>
      <c r="B883" s="4" t="str">
        <f t="shared" si="1637"/>
        <v/>
      </c>
      <c r="C883" s="4" t="str">
        <f t="shared" si="1638"/>
        <v/>
      </c>
      <c r="D883" s="4" t="str">
        <f t="shared" si="1639"/>
        <v/>
      </c>
      <c r="E883" s="4" t="str">
        <f t="shared" si="1640"/>
        <v/>
      </c>
      <c r="F883" s="4" t="str">
        <f t="shared" si="1641"/>
        <v/>
      </c>
      <c r="G883" s="4" t="str">
        <f t="shared" si="1642"/>
        <v>KTK</v>
      </c>
      <c r="H883" s="4" t="str">
        <f t="shared" si="1643"/>
        <v/>
      </c>
      <c r="I883" s="4" t="str">
        <f t="shared" si="1644"/>
        <v/>
      </c>
      <c r="J883" s="4" t="str">
        <f t="shared" si="1645"/>
        <v/>
      </c>
      <c r="K883" s="4" t="str">
        <f t="shared" si="1646"/>
        <v/>
      </c>
      <c r="L883" s="4" t="str">
        <f t="shared" si="1647"/>
        <v/>
      </c>
      <c r="M883" s="4" t="str">
        <f t="shared" si="1648"/>
        <v/>
      </c>
      <c r="N883" s="4" t="str">
        <f t="shared" si="1649"/>
        <v/>
      </c>
      <c r="O883" s="4" t="str">
        <f t="shared" si="1650"/>
        <v/>
      </c>
      <c r="P883" s="4" t="str">
        <f t="shared" si="1651"/>
        <v/>
      </c>
      <c r="Q883" s="4" t="str">
        <f t="shared" si="1652"/>
        <v/>
      </c>
      <c r="R883" s="4" t="str">
        <f t="shared" si="1653"/>
        <v/>
      </c>
      <c r="S883" s="4" t="str">
        <f t="shared" si="1654"/>
        <v/>
      </c>
      <c r="T883" s="4" t="str">
        <f t="shared" si="1655"/>
        <v/>
      </c>
      <c r="U883" s="4" t="str">
        <f t="shared" si="1656"/>
        <v/>
      </c>
      <c r="V883" s="4" t="str">
        <f t="shared" si="1657"/>
        <v/>
      </c>
      <c r="W883" s="4" t="str">
        <f t="shared" si="1658"/>
        <v/>
      </c>
      <c r="X883" s="4" t="str">
        <f t="shared" si="1659"/>
        <v/>
      </c>
      <c r="Y883" s="4">
        <f t="shared" si="1660"/>
        <v>3</v>
      </c>
      <c r="Z883" s="4" t="str">
        <f t="shared" si="1661"/>
        <v>-</v>
      </c>
      <c r="AA883" s="4" t="str">
        <f t="shared" si="1662"/>
        <v/>
      </c>
      <c r="AB883" s="4" t="str">
        <f t="shared" si="1663"/>
        <v/>
      </c>
      <c r="AC883" s="4" t="str">
        <f t="shared" si="1664"/>
        <v/>
      </c>
      <c r="AD883" s="4" t="str">
        <f t="shared" si="1665"/>
        <v/>
      </c>
      <c r="AE883" s="4" t="str">
        <f t="shared" si="1666"/>
        <v/>
      </c>
      <c r="AF883" s="4">
        <f t="shared" si="1667"/>
        <v>4</v>
      </c>
      <c r="AG883" s="4">
        <f t="shared" si="1668"/>
        <v>20</v>
      </c>
      <c r="AH883" s="4">
        <f t="shared" si="1669"/>
        <v>16</v>
      </c>
      <c r="AI883" s="4" t="str">
        <f t="shared" si="1670"/>
        <v>1KTK</v>
      </c>
      <c r="AJ883" s="4" t="str">
        <f t="shared" si="1671"/>
        <v>-1KTK</v>
      </c>
      <c r="AK883" s="4" t="str" cm="1">
        <f t="array" ref="AK883">LEFT(AR883,SUM(LEN(AR883)-LEN(SUBSTITUTE(AR883,{"0";"1";"2";"3";"4";"5";"6";"7";"8";"9"},""))))</f>
        <v>1</v>
      </c>
      <c r="AL883" s="4">
        <f t="shared" si="1675"/>
        <v>13</v>
      </c>
      <c r="AM883" s="4" t="b">
        <f t="shared" si="1729"/>
        <v>1</v>
      </c>
      <c r="AN883" s="4" t="str">
        <f>RIGHT(AI883,3)</f>
        <v>KTK</v>
      </c>
      <c r="AO883" s="4" t="b">
        <f>IF((AQ883=DL883)=TRUE,TRUE,IF((AQ882=AQ883)=TRUE,TRUE,FALSE))</f>
        <v>1</v>
      </c>
      <c r="AP883" s="4" t="b">
        <f t="shared" si="1672"/>
        <v>0</v>
      </c>
      <c r="AQ883" s="5" t="str">
        <f t="shared" si="1673"/>
        <v>GO CHOCO CREPES</v>
      </c>
      <c r="AR883" s="4" t="str">
        <f t="shared" si="1674"/>
        <v>1KTK</v>
      </c>
      <c r="AS883" t="s">
        <v>1206</v>
      </c>
      <c r="AT883" s="1" t="s">
        <v>1207</v>
      </c>
      <c r="AU883" s="4" t="str">
        <f>IF(IF(IF(AQ883=DL883,10,0)+IF(NOT(AN883=$AU$1)=TRUE,10,0)=
20,"XXXX",IF(IF((BC883+1)=2,0,1)+IF(AN883=$AU$1,1,0)=2,TRUE,""))
="",IF(IF(AQ883=AQ882,10,0)+IF(NOT(AN883=$AU$1)=TRUE,10,0)=
20,"XXXX",IF(IF((BC883+1)=2,0,1)+IF(AN883=$AU$1,1,0)=2,TRUE,
"")),IF(IF(AQ883=DL883,10,0)+IF(NOT(AN883=$AU$1)=TRUE,10,0)=
20,"XXXX",IF(IF((BC883+1)=2,0,1)+IF(AN883=$AU$1,1,0)=2,TRUE,"")))</f>
        <v>XXXX</v>
      </c>
      <c r="AV883">
        <v>10500</v>
      </c>
      <c r="AW883">
        <v>10500</v>
      </c>
      <c r="AX883">
        <v>9669</v>
      </c>
      <c r="AY883" t="str">
        <f t="shared" si="1728"/>
        <v>8994834001024</v>
      </c>
      <c r="AZ883" t="str">
        <f t="shared" si="1676"/>
        <v>GO CHOCO CREPES</v>
      </c>
      <c r="BA883" t="s">
        <v>4301</v>
      </c>
      <c r="BB883" t="s">
        <v>4301</v>
      </c>
      <c r="BC883" s="9" t="str" cm="1">
        <f t="array" aca="1" ref="BC883" ca="1">LEFT(AR883,MATCH(FALSE,ISNUMBER(MID(AR883,ROW(INDIRECT("1:"&amp;LEN(AR883)+1)), 1) *1),0) -1)</f>
        <v>1</v>
      </c>
      <c r="BD883" s="1"/>
      <c r="BF883" s="21"/>
      <c r="BK883" s="1"/>
      <c r="BM883" s="1"/>
      <c r="BN883" s="1"/>
      <c r="BR883" s="22"/>
      <c r="BS883">
        <v>0</v>
      </c>
      <c r="BT883" s="1" t="s">
        <v>5103</v>
      </c>
      <c r="BV883" s="4" t="str">
        <f>IF(IFERROR(SEARCH($A$1,DN883),0)&gt;0,$A$1,"")</f>
        <v/>
      </c>
      <c r="BW883" s="4" t="str">
        <f>IF(IFERROR(SEARCH($B$1,DN883),0)&gt;0,$B$1,"")</f>
        <v/>
      </c>
      <c r="BX883" s="4" t="str">
        <f>IF(IFERROR(SEARCH($C$1,DN883),0)&gt;0,$C$1,"")</f>
        <v/>
      </c>
      <c r="BY883" s="4" t="str">
        <f>IF(IFERROR(SEARCH($D$1,DN883),0)&gt;0,$D$1,"")</f>
        <v/>
      </c>
      <c r="BZ883" s="4" t="str">
        <f>IF(IFERROR(SEARCH($E$1,DN883),0)&gt;0,$E$1,"")</f>
        <v/>
      </c>
      <c r="CA883" s="4" t="str">
        <f>IF(IFERROR(SEARCH($F$1,DN883),0)&gt;0,$F$1,"")</f>
        <v/>
      </c>
      <c r="CB883" s="4" t="str">
        <f>IF(IFERROR(SEARCH($G$1,DN883),0)&gt;0,$G$1,"")</f>
        <v>KTK</v>
      </c>
      <c r="CC883" s="4" t="str">
        <f>IF(IFERROR(SEARCH($H$1,DN883),0)&gt;0,$H$1,"")</f>
        <v/>
      </c>
      <c r="CD883" s="4" t="str">
        <f>IF(IFERROR(SEARCH($I$1,DN883),0)&gt;0,$I$1,"")</f>
        <v/>
      </c>
      <c r="CE883" s="4" t="str">
        <f>IF(IFERROR(SEARCH($J$1,DN883),0)&gt;0,$J$1,"")</f>
        <v/>
      </c>
      <c r="CF883" s="4" t="str">
        <f>IF(IFERROR(SEARCH($K$1,DN883),0)&gt;0,$K$1,"")</f>
        <v/>
      </c>
      <c r="CG883" s="4" t="str">
        <f>IF(IFERROR(SEARCH($L$1,DN883),0)&gt;0,$L$1,"")</f>
        <v/>
      </c>
      <c r="CH883" s="4" t="str">
        <f>IF(IFERROR(SEARCH($M$1,DN883),0)&gt;0,$M$1,"")</f>
        <v/>
      </c>
      <c r="CI883" s="4" t="str">
        <f>IF(IFERROR(SEARCH($N$1,DN883),0)&gt;0,$N$1,"")</f>
        <v/>
      </c>
      <c r="CJ883" s="4" t="str">
        <f>IF(IFERROR(SEARCH($O$1,DN883),0)&gt;0,$O$1,"")</f>
        <v>DUS</v>
      </c>
      <c r="CK883" s="4" t="str">
        <f>IF(IFERROR(SEARCH($P$1,DN883),0)&gt;0,$P$1,"")</f>
        <v/>
      </c>
      <c r="CL883" s="4" t="str">
        <f>IF(IFERROR(SEARCH($Q$1,DN883),0)&gt;0,$Q$1,"")</f>
        <v/>
      </c>
      <c r="CM883" s="4" t="str">
        <f>IF(IFERROR(SEARCH($R$1,DN883),0)&gt;0,$R$1,"")</f>
        <v/>
      </c>
      <c r="CN883" s="4" t="str">
        <f>IF(IFERROR(SEARCH($S$1,DN883),0)&gt;0,$S$1,"")</f>
        <v/>
      </c>
      <c r="CO883" s="4" t="str">
        <f>IF(IFERROR(SEARCH($T$1,DN883),0)&gt;0,$T$1,"")</f>
        <v/>
      </c>
      <c r="CP883" s="4" t="str">
        <f>IF(IFERROR(SEARCH($U$1,DN883),0)&gt;0,$U$1,"")</f>
        <v/>
      </c>
      <c r="CQ883" s="4" t="str">
        <f>IF(IFERROR(SEARCH($V$1,DN883),0)&gt;0,$V$1,"")</f>
        <v/>
      </c>
      <c r="CR883" s="4" t="str">
        <f>IF(IFERROR(SEARCH($W$1,DN883),0)&gt;0,$W$1,"")</f>
        <v/>
      </c>
      <c r="CS883" s="4" t="str">
        <f>IF(IFERROR(SEARCH($X$1,DN883),0)&gt;0,$X$1,"")</f>
        <v/>
      </c>
      <c r="CT883" s="4">
        <f>LEN(BW883)+LEN(BX883)+LEN(BY883)+LEN(BZ883)+LEN(CA883)+LEN(CO883)+LEN(CB883)+LEN(CC883)+LEN(CD883)+LEN(CE883)+LEN(CF883)+LEN(CG883)+LEN(CH883)+LEN(CI883)+LEN(CP883)+LEN(CJ883)+LEN(CK883)+LEN(CQ883)+LEN(BV883)+LEN(CL883)+LEN(CS883)+LEN(CM883)+LEN(CR883)+LEN(CN883)</f>
        <v>6</v>
      </c>
      <c r="CU883" s="4" t="str">
        <f>IF(IFERROR(SEARCH($Z$1,DN883),0)&gt;0,$Z$1,"")</f>
        <v>-</v>
      </c>
      <c r="CV883" s="4" t="str">
        <f>IF(IFERROR(SEARCH($AA$1,DN883),0)&gt;0,$AA$1,"")</f>
        <v>/</v>
      </c>
      <c r="CW883" s="4" t="str">
        <f>IF(IFERROR(SEARCH($AB$1,DN883),0)&gt;0,$AB$1,"")</f>
        <v/>
      </c>
      <c r="CX883" s="4" t="str">
        <f>IF(IFERROR(SEARCH($AC$1,DN883),0)&gt;0,$AC$1,"")</f>
        <v/>
      </c>
      <c r="CY883" s="4" t="str">
        <f>IF(IFERROR(SEARCH($AD$1,DN883),0)&gt;0,$AD$1,"")</f>
        <v/>
      </c>
      <c r="CZ883" s="4" t="str">
        <f>IF(IFERROR(SEARCH($AE$1,DN883),0)&gt;0,$AE$1,"")</f>
        <v/>
      </c>
      <c r="DA883" s="4">
        <f>LEN(DM883)</f>
        <v>8</v>
      </c>
      <c r="DB883" s="4">
        <f>LEN(DN883)</f>
        <v>24</v>
      </c>
      <c r="DC883" s="4">
        <f>DB883-DA883</f>
        <v>16</v>
      </c>
      <c r="DD883" s="4" t="str">
        <f>RIGHT(DN883,4)</f>
        <v>/DUS</v>
      </c>
      <c r="DE883" s="4" t="str">
        <f>RIGHT(DN883,5)</f>
        <v>K/DUS</v>
      </c>
      <c r="DF883" s="4" t="str" cm="1">
        <f t="array" ref="DF883">LEFT(DM883,SUM(LEN(DM883)-LEN(SUBSTITUTE(DM883,{"0";"1";"2";"3";"4";"5";"6";"7";"8";"9"},""))))</f>
        <v>8</v>
      </c>
      <c r="DG883" s="4">
        <f>LEN(DT883)</f>
        <v>13</v>
      </c>
      <c r="DH883" s="4" t="b">
        <f>LEFT(DM883,1)=DF883</f>
        <v>1</v>
      </c>
      <c r="DI883" s="4" t="str">
        <f>RIGHT(DD883,3)</f>
        <v>DUS</v>
      </c>
      <c r="DJ883" s="4" t="e">
        <f>IF((DL883=#REF!)=TRUE,TRUE,IF((AQ883=DL883)=TRUE,TRUE,FALSE))</f>
        <v>#REF!</v>
      </c>
      <c r="DK883" s="4" t="b">
        <f>LEFT(DN883,2)=LEFT(DO883,2)</f>
        <v>0</v>
      </c>
      <c r="DL883" s="5" t="str">
        <f>LEFT(DN883,(DC883-1))</f>
        <v>GO CHOCO CREPES</v>
      </c>
      <c r="DM883" s="4" t="str">
        <f>IFERROR(RIGHT(DN883,LEN(DN883)-FIND("-",DN883)),1)</f>
        <v>8KTK/DUS</v>
      </c>
      <c r="DN883" t="s">
        <v>1208</v>
      </c>
      <c r="DO883" s="1"/>
      <c r="DP883" s="4" t="e">
        <f>IF(IF(IF(DL883=#REF!,10,0)+IF(NOT(DI883=$AU$1)=TRUE,10,0)=
20,"XXXX",IF(IF((DX883+1)=2,0,1)+IF(DI883=$AU$1,1,0)=2,TRUE,""))
="",IF(IF(DL883=AQ883,10,0)+IF(NOT(DI883=$AU$1)=TRUE,10,0)=
20,"XXXX",IF(IF((DX883+1)=2,0,1)+IF(DI883=$AU$1,1,0)=2,TRUE,
"")),IF(IF(DL883=#REF!,10,0)+IF(NOT(DI883=$AU$1)=TRUE,10,0)=
20,"XXXX",IF(IF((DX883+1)=2,0,1)+IF(DI883=$AU$1,1,0)=2,TRUE,"")))</f>
        <v>#REF!</v>
      </c>
      <c r="DQ883">
        <v>79000</v>
      </c>
      <c r="DR883">
        <v>79000</v>
      </c>
      <c r="DS883">
        <v>77344</v>
      </c>
      <c r="DT883" t="str">
        <f>IF(DO883&gt;0,DO883,"8000000000"&amp;ROW(DS883))</f>
        <v>8000000000883</v>
      </c>
      <c r="DU883" t="str">
        <f>DL883</f>
        <v>GO CHOCO CREPES</v>
      </c>
      <c r="DV883" t="s">
        <v>4301</v>
      </c>
      <c r="DW883" t="s">
        <v>4301</v>
      </c>
      <c r="DX883" s="4" t="str" cm="1">
        <f t="array" aca="1" ref="DX883" ca="1">LEFT(DM883,MATCH(FALSE,ISNUMBER(MID(DM883,ROW(INDIRECT("1:"&amp;LEN(DM883)+1)), 1) *1),0) -1)</f>
        <v>8</v>
      </c>
      <c r="DY883" s="1"/>
      <c r="EA883" s="21"/>
      <c r="EC883" s="5"/>
      <c r="EF883" s="1"/>
      <c r="EH883" s="1"/>
      <c r="EI883" s="1"/>
      <c r="EL883" s="5"/>
      <c r="EM883" s="22"/>
      <c r="EN883">
        <v>0</v>
      </c>
      <c r="EO883" s="1" t="s">
        <v>5103</v>
      </c>
    </row>
    <row r="885" spans="1:145">
      <c r="A885" s="4" t="str">
        <f t="shared" si="1636"/>
        <v/>
      </c>
      <c r="B885" s="4" t="str">
        <f t="shared" si="1637"/>
        <v/>
      </c>
      <c r="C885" s="4" t="str">
        <f t="shared" si="1638"/>
        <v/>
      </c>
      <c r="D885" s="4" t="str">
        <f t="shared" si="1639"/>
        <v/>
      </c>
      <c r="E885" s="4" t="str">
        <f t="shared" si="1640"/>
        <v/>
      </c>
      <c r="F885" s="4" t="str">
        <f t="shared" si="1641"/>
        <v>RTG</v>
      </c>
      <c r="G885" s="4" t="str">
        <f t="shared" si="1642"/>
        <v/>
      </c>
      <c r="H885" s="4" t="str">
        <f t="shared" si="1643"/>
        <v/>
      </c>
      <c r="I885" s="4" t="str">
        <f t="shared" si="1644"/>
        <v/>
      </c>
      <c r="J885" s="4" t="str">
        <f t="shared" si="1645"/>
        <v/>
      </c>
      <c r="K885" s="4" t="str">
        <f t="shared" si="1646"/>
        <v/>
      </c>
      <c r="L885" s="4" t="str">
        <f t="shared" si="1647"/>
        <v/>
      </c>
      <c r="M885" s="4" t="str">
        <f t="shared" si="1648"/>
        <v/>
      </c>
      <c r="N885" s="4" t="str">
        <f t="shared" si="1649"/>
        <v/>
      </c>
      <c r="O885" s="4" t="str">
        <f t="shared" si="1650"/>
        <v/>
      </c>
      <c r="P885" s="4" t="str">
        <f t="shared" si="1651"/>
        <v/>
      </c>
      <c r="Q885" s="4" t="str">
        <f t="shared" si="1652"/>
        <v/>
      </c>
      <c r="R885" s="4" t="str">
        <f t="shared" si="1653"/>
        <v/>
      </c>
      <c r="S885" s="4" t="str">
        <f t="shared" si="1654"/>
        <v/>
      </c>
      <c r="T885" s="4" t="str">
        <f t="shared" si="1655"/>
        <v>PACK</v>
      </c>
      <c r="U885" s="4" t="str">
        <f t="shared" si="1656"/>
        <v/>
      </c>
      <c r="V885" s="4" t="str">
        <f t="shared" si="1657"/>
        <v/>
      </c>
      <c r="W885" s="4" t="str">
        <f t="shared" si="1658"/>
        <v/>
      </c>
      <c r="X885" s="4" t="str">
        <f t="shared" si="1659"/>
        <v/>
      </c>
      <c r="Y885" s="4">
        <f t="shared" si="1660"/>
        <v>7</v>
      </c>
      <c r="Z885" s="4" t="str">
        <f t="shared" si="1661"/>
        <v>-</v>
      </c>
      <c r="AA885" s="4" t="str">
        <f t="shared" si="1662"/>
        <v>/</v>
      </c>
      <c r="AB885" s="4" t="str">
        <f t="shared" si="1663"/>
        <v/>
      </c>
      <c r="AC885" s="4" t="str">
        <f t="shared" si="1664"/>
        <v/>
      </c>
      <c r="AD885" s="4" t="str">
        <f t="shared" si="1665"/>
        <v/>
      </c>
      <c r="AE885" s="4" t="str">
        <f t="shared" si="1666"/>
        <v/>
      </c>
      <c r="AF885" s="4">
        <f t="shared" si="1667"/>
        <v>9</v>
      </c>
      <c r="AG885" s="4">
        <f t="shared" si="1668"/>
        <v>20</v>
      </c>
      <c r="AH885" s="4">
        <f t="shared" si="1669"/>
        <v>11</v>
      </c>
      <c r="AI885" s="4" t="str">
        <f t="shared" si="1670"/>
        <v>PACK</v>
      </c>
      <c r="AJ885" s="4" t="str">
        <f t="shared" si="1671"/>
        <v>/PACK</v>
      </c>
      <c r="AK885" s="4" t="str" cm="1">
        <f t="array" ref="AK885">LEFT(AR885,SUM(LEN(AR885)-LEN(SUBSTITUTE(AR885,{"0";"1";"2";"3";"4";"5";"6";"7";"8";"9"},""))))</f>
        <v>2</v>
      </c>
      <c r="AL885" s="4">
        <f t="shared" si="1675"/>
        <v>13</v>
      </c>
      <c r="AM885" s="4" t="b">
        <f>LEFT(AR885,1)=AK885</f>
        <v>1</v>
      </c>
      <c r="AN885" s="4" t="str">
        <f>RIGHT(AI885,4)</f>
        <v>PACK</v>
      </c>
      <c r="AO885" s="4" t="b">
        <f>IF((AQ885=DL885)=TRUE,TRUE,IF((#REF!=AQ885)=TRUE,TRUE,FALSE))</f>
        <v>1</v>
      </c>
      <c r="AP885" s="4" t="b">
        <f t="shared" si="1672"/>
        <v>0</v>
      </c>
      <c r="AQ885" s="5" t="str">
        <f t="shared" si="1673"/>
        <v>GO MALKIST</v>
      </c>
      <c r="AR885" s="4" t="str">
        <f t="shared" si="1674"/>
        <v>2RTG/PACK</v>
      </c>
      <c r="AS885" t="s">
        <v>1209</v>
      </c>
      <c r="AT885" s="1" t="s">
        <v>1210</v>
      </c>
      <c r="AU885" s="4" t="str">
        <f>IF(IF(IF(AQ885=DL885,10,0)+IF(NOT(AN885=$AU$1)=TRUE,10,0)=
20,"XXXX",IF(IF((BC885+1)=2,0,1)+IF(AN885=$AU$1,1,0)=2,TRUE,""))
="",IF(IF(AQ885=#REF!,10,0)+IF(NOT(AN885=$AU$1)=TRUE,10,0)=
20,"XXXX",IF(IF((BC885+1)=2,0,1)+IF(AN885=$AU$1,1,0)=2,TRUE,
"")),IF(IF(AQ885=DL885,10,0)+IF(NOT(AN885=$AU$1)=TRUE,10,0)=
20,"XXXX",IF(IF((BC885+1)=2,0,1)+IF(AN885=$AU$1,1,0)=2,TRUE,"")))</f>
        <v>XXXX</v>
      </c>
      <c r="AV885">
        <v>9000</v>
      </c>
      <c r="AW885">
        <v>9000</v>
      </c>
      <c r="AX885">
        <v>8375</v>
      </c>
      <c r="AY885" t="str">
        <f t="shared" si="1728"/>
        <v>8994834000775</v>
      </c>
      <c r="AZ885" t="str">
        <f t="shared" si="1676"/>
        <v>GO MALKIST</v>
      </c>
      <c r="BA885" t="s">
        <v>4301</v>
      </c>
      <c r="BB885" t="s">
        <v>4301</v>
      </c>
      <c r="BC885" s="4" t="str" cm="1">
        <f t="array" aca="1" ref="BC885" ca="1">LEFT(AR885,MATCH(FALSE,ISNUMBER(MID(AR885,ROW(INDIRECT("1:"&amp;LEN(AR885)+1)), 1) *1),0) -1)</f>
        <v>2</v>
      </c>
      <c r="BD885" s="1"/>
      <c r="BF885" s="21"/>
      <c r="BK885" s="1"/>
      <c r="BM885" s="1"/>
      <c r="BN885" s="1"/>
      <c r="BR885" s="22"/>
      <c r="BS885">
        <v>0</v>
      </c>
      <c r="BT885" s="1" t="s">
        <v>5103</v>
      </c>
      <c r="BV885" s="4" t="str">
        <f>IF(IFERROR(SEARCH($A$1,DN885),0)&gt;0,$A$1,"")</f>
        <v/>
      </c>
      <c r="BW885" s="4" t="str">
        <f>IF(IFERROR(SEARCH($B$1,DN885),0)&gt;0,$B$1,"")</f>
        <v/>
      </c>
      <c r="BX885" s="4" t="str">
        <f>IF(IFERROR(SEARCH($C$1,DN885),0)&gt;0,$C$1,"")</f>
        <v/>
      </c>
      <c r="BY885" s="4" t="str">
        <f>IF(IFERROR(SEARCH($D$1,DN885),0)&gt;0,$D$1,"")</f>
        <v/>
      </c>
      <c r="BZ885" s="4" t="str">
        <f>IF(IFERROR(SEARCH($E$1,DN885),0)&gt;0,$E$1,"")</f>
        <v/>
      </c>
      <c r="CA885" s="4" t="str">
        <f>IF(IFERROR(SEARCH($F$1,DN885),0)&gt;0,$F$1,"")</f>
        <v/>
      </c>
      <c r="CB885" s="4" t="str">
        <f>IF(IFERROR(SEARCH($G$1,DN885),0)&gt;0,$G$1,"")</f>
        <v/>
      </c>
      <c r="CC885" s="4" t="str">
        <f>IF(IFERROR(SEARCH($H$1,DN885),0)&gt;0,$H$1,"")</f>
        <v/>
      </c>
      <c r="CD885" s="4" t="str">
        <f>IF(IFERROR(SEARCH($I$1,DN885),0)&gt;0,$I$1,"")</f>
        <v/>
      </c>
      <c r="CE885" s="4" t="str">
        <f>IF(IFERROR(SEARCH($J$1,DN885),0)&gt;0,$J$1,"")</f>
        <v/>
      </c>
      <c r="CF885" s="4" t="str">
        <f>IF(IFERROR(SEARCH($K$1,DN885),0)&gt;0,$K$1,"")</f>
        <v/>
      </c>
      <c r="CG885" s="4" t="str">
        <f>IF(IFERROR(SEARCH($L$1,DN885),0)&gt;0,$L$1,"")</f>
        <v/>
      </c>
      <c r="CH885" s="4" t="str">
        <f>IF(IFERROR(SEARCH($M$1,DN885),0)&gt;0,$M$1,"")</f>
        <v/>
      </c>
      <c r="CI885" s="4" t="str">
        <f>IF(IFERROR(SEARCH($N$1,DN885),0)&gt;0,$N$1,"")</f>
        <v/>
      </c>
      <c r="CJ885" s="4" t="str">
        <f>IF(IFERROR(SEARCH($O$1,DN885),0)&gt;0,$O$1,"")</f>
        <v>DUS</v>
      </c>
      <c r="CK885" s="4" t="str">
        <f>IF(IFERROR(SEARCH($P$1,DN885),0)&gt;0,$P$1,"")</f>
        <v/>
      </c>
      <c r="CL885" s="4" t="str">
        <f>IF(IFERROR(SEARCH($Q$1,DN885),0)&gt;0,$Q$1,"")</f>
        <v/>
      </c>
      <c r="CM885" s="4" t="str">
        <f>IF(IFERROR(SEARCH($R$1,DN885),0)&gt;0,$R$1,"")</f>
        <v/>
      </c>
      <c r="CN885" s="4" t="str">
        <f>IF(IFERROR(SEARCH($S$1,DN885),0)&gt;0,$S$1,"")</f>
        <v/>
      </c>
      <c r="CO885" s="4" t="str">
        <f>IF(IFERROR(SEARCH($T$1,DN885),0)&gt;0,$T$1,"")</f>
        <v>PACK</v>
      </c>
      <c r="CP885" s="4" t="str">
        <f>IF(IFERROR(SEARCH($U$1,DN885),0)&gt;0,$U$1,"")</f>
        <v/>
      </c>
      <c r="CQ885" s="4" t="str">
        <f>IF(IFERROR(SEARCH($V$1,DN885),0)&gt;0,$V$1,"")</f>
        <v/>
      </c>
      <c r="CR885" s="4" t="str">
        <f>IF(IFERROR(SEARCH($W$1,DN885),0)&gt;0,$W$1,"")</f>
        <v/>
      </c>
      <c r="CS885" s="4" t="str">
        <f>IF(IFERROR(SEARCH($X$1,DN885),0)&gt;0,$X$1,"")</f>
        <v/>
      </c>
      <c r="CT885" s="4">
        <f>LEN(BW885)+LEN(BX885)+LEN(BY885)+LEN(BZ885)+LEN(CA885)+LEN(CO885)+LEN(CB885)+LEN(CC885)+LEN(CD885)+LEN(CE885)+LEN(CF885)+LEN(CG885)+LEN(CH885)+LEN(CI885)+LEN(CP885)+LEN(CJ885)+LEN(CK885)+LEN(CQ885)+LEN(BV885)+LEN(CL885)+LEN(CS885)+LEN(CM885)+LEN(CR885)+LEN(CN885)</f>
        <v>7</v>
      </c>
      <c r="CU885" s="4" t="str">
        <f>IF(IFERROR(SEARCH($Z$1,DN885),0)&gt;0,$Z$1,"")</f>
        <v>-</v>
      </c>
      <c r="CV885" s="4" t="str">
        <f>IF(IFERROR(SEARCH($AA$1,DN885),0)&gt;0,$AA$1,"")</f>
        <v>/</v>
      </c>
      <c r="CW885" s="4" t="str">
        <f>IF(IFERROR(SEARCH($AB$1,DN885),0)&gt;0,$AB$1,"")</f>
        <v/>
      </c>
      <c r="CX885" s="4" t="str">
        <f>IF(IFERROR(SEARCH($AC$1,DN885),0)&gt;0,$AC$1,"")</f>
        <v/>
      </c>
      <c r="CY885" s="4" t="str">
        <f>IF(IFERROR(SEARCH($AD$1,DN885),0)&gt;0,$AD$1,"")</f>
        <v/>
      </c>
      <c r="CZ885" s="4" t="str">
        <f>IF(IFERROR(SEARCH($AE$1,DN885),0)&gt;0,$AE$1,"")</f>
        <v/>
      </c>
      <c r="DA885" s="4">
        <f>LEN(DM885)</f>
        <v>9</v>
      </c>
      <c r="DB885" s="4">
        <f>LEN(DN885)</f>
        <v>20</v>
      </c>
      <c r="DC885" s="4">
        <f>DB885-DA885</f>
        <v>11</v>
      </c>
      <c r="DD885" s="4" t="str">
        <f>RIGHT(DN885,4)</f>
        <v>/DUS</v>
      </c>
      <c r="DE885" s="4" t="str">
        <f>RIGHT(DN885,5)</f>
        <v>K/DUS</v>
      </c>
      <c r="DF885" s="4" t="str" cm="1">
        <f t="array" ref="DF885">LEFT(DM885,SUM(LEN(DM885)-LEN(SUBSTITUTE(DM885,{"0";"1";"2";"3";"4";"5";"6";"7";"8";"9"},""))))</f>
        <v>8</v>
      </c>
      <c r="DG885" s="4">
        <f>LEN(DT885)</f>
        <v>13</v>
      </c>
      <c r="DH885" s="4" t="b">
        <f>LEFT(DM885,1)=DF885</f>
        <v>1</v>
      </c>
      <c r="DI885" s="4" t="str">
        <f>RIGHT(DD885,3)</f>
        <v>DUS</v>
      </c>
      <c r="DJ885" s="4" t="e">
        <f>IF((DL885=#REF!)=TRUE,TRUE,IF((AQ885=DL885)=TRUE,TRUE,FALSE))</f>
        <v>#REF!</v>
      </c>
      <c r="DK885" s="4" t="b">
        <f>LEFT(DN885,2)=LEFT(DO885,2)</f>
        <v>0</v>
      </c>
      <c r="DL885" s="5" t="str">
        <f>LEFT(DN885,(DC885-1))</f>
        <v>GO MALKIST</v>
      </c>
      <c r="DM885" s="4" t="str">
        <f>IFERROR(RIGHT(DN885,LEN(DN885)-FIND("-",DN885)),1)</f>
        <v>8PACK/DUS</v>
      </c>
      <c r="DN885" t="s">
        <v>1211</v>
      </c>
      <c r="DO885" s="1"/>
      <c r="DP885" s="4" t="e">
        <f>IF(IF(IF(DL885=#REF!,10,0)+IF(NOT(DI885=$AU$1)=TRUE,10,0)=
20,"XXXX",IF(IF((DX885+1)=2,0,1)+IF(DI885=$AU$1,1,0)=2,TRUE,""))
="",IF(IF(DL885=AQ885,10,0)+IF(NOT(DI885=$AU$1)=TRUE,10,0)=
20,"XXXX",IF(IF((DX885+1)=2,0,1)+IF(DI885=$AU$1,1,0)=2,TRUE,
"")),IF(IF(DL885=#REF!,10,0)+IF(NOT(DI885=$AU$1)=TRUE,10,0)=
20,"XXXX",IF(IF((DX885+1)=2,0,1)+IF(DI885=$AU$1,1,0)=2,TRUE,"")))</f>
        <v>#REF!</v>
      </c>
      <c r="DQ885">
        <v>69000</v>
      </c>
      <c r="DR885">
        <v>69000</v>
      </c>
      <c r="DS885">
        <v>67562</v>
      </c>
      <c r="DT885" t="str">
        <f>IF(DO885&gt;0,DO885,"8000000000"&amp;ROW(DS885))</f>
        <v>8000000000885</v>
      </c>
      <c r="DU885" t="str">
        <f>DL885</f>
        <v>GO MALKIST</v>
      </c>
      <c r="DV885" t="s">
        <v>4301</v>
      </c>
      <c r="DW885" t="s">
        <v>4301</v>
      </c>
      <c r="DX885" s="4" t="str" cm="1">
        <f t="array" aca="1" ref="DX885" ca="1">LEFT(DM885,MATCH(FALSE,ISNUMBER(MID(DM885,ROW(INDIRECT("1:"&amp;LEN(DM885)+1)), 1) *1),0) -1)</f>
        <v>8</v>
      </c>
      <c r="DY885" s="1"/>
      <c r="EA885" s="21"/>
      <c r="EC885" s="5"/>
      <c r="EF885" s="1"/>
      <c r="EH885" s="1"/>
      <c r="EI885" s="1"/>
      <c r="EL885" s="5"/>
      <c r="EM885" s="22"/>
      <c r="EN885">
        <v>0</v>
      </c>
      <c r="EO885" s="1" t="s">
        <v>5103</v>
      </c>
    </row>
    <row r="887" spans="1:145">
      <c r="A887" s="4" t="str">
        <f t="shared" si="1636"/>
        <v/>
      </c>
      <c r="B887" s="4" t="str">
        <f t="shared" si="1637"/>
        <v/>
      </c>
      <c r="C887" s="4" t="str">
        <f t="shared" si="1638"/>
        <v/>
      </c>
      <c r="D887" s="4" t="str">
        <f t="shared" si="1639"/>
        <v/>
      </c>
      <c r="E887" s="4" t="str">
        <f t="shared" si="1640"/>
        <v/>
      </c>
      <c r="F887" s="4" t="str">
        <f t="shared" si="1641"/>
        <v>RTG</v>
      </c>
      <c r="G887" s="4" t="str">
        <f t="shared" si="1642"/>
        <v/>
      </c>
      <c r="H887" s="4" t="str">
        <f t="shared" si="1643"/>
        <v/>
      </c>
      <c r="I887" s="4" t="str">
        <f t="shared" si="1644"/>
        <v/>
      </c>
      <c r="J887" s="4" t="str">
        <f t="shared" si="1645"/>
        <v/>
      </c>
      <c r="K887" s="4" t="str">
        <f t="shared" si="1646"/>
        <v/>
      </c>
      <c r="L887" s="4" t="str">
        <f t="shared" si="1647"/>
        <v/>
      </c>
      <c r="M887" s="4" t="str">
        <f t="shared" si="1648"/>
        <v/>
      </c>
      <c r="N887" s="4" t="str">
        <f t="shared" si="1649"/>
        <v/>
      </c>
      <c r="O887" s="4" t="str">
        <f t="shared" si="1650"/>
        <v/>
      </c>
      <c r="P887" s="4" t="str">
        <f t="shared" si="1651"/>
        <v/>
      </c>
      <c r="Q887" s="4" t="str">
        <f t="shared" si="1652"/>
        <v/>
      </c>
      <c r="R887" s="4" t="str">
        <f t="shared" si="1653"/>
        <v/>
      </c>
      <c r="S887" s="4" t="str">
        <f t="shared" si="1654"/>
        <v/>
      </c>
      <c r="T887" s="4" t="str">
        <f t="shared" si="1655"/>
        <v>PACK</v>
      </c>
      <c r="U887" s="4" t="str">
        <f t="shared" si="1656"/>
        <v/>
      </c>
      <c r="V887" s="4" t="str">
        <f t="shared" si="1657"/>
        <v/>
      </c>
      <c r="W887" s="4" t="str">
        <f t="shared" si="1658"/>
        <v/>
      </c>
      <c r="X887" s="4" t="str">
        <f t="shared" si="1659"/>
        <v/>
      </c>
      <c r="Y887" s="4">
        <f t="shared" si="1660"/>
        <v>7</v>
      </c>
      <c r="Z887" s="4" t="str">
        <f t="shared" si="1661"/>
        <v>-</v>
      </c>
      <c r="AA887" s="4" t="str">
        <f t="shared" si="1662"/>
        <v>/</v>
      </c>
      <c r="AB887" s="4" t="str">
        <f t="shared" si="1663"/>
        <v/>
      </c>
      <c r="AC887" s="4" t="str">
        <f t="shared" si="1664"/>
        <v/>
      </c>
      <c r="AD887" s="4" t="str">
        <f t="shared" si="1665"/>
        <v/>
      </c>
      <c r="AE887" s="4" t="str">
        <f t="shared" si="1666"/>
        <v/>
      </c>
      <c r="AF887" s="4">
        <f t="shared" si="1667"/>
        <v>9</v>
      </c>
      <c r="AG887" s="4">
        <f t="shared" si="1668"/>
        <v>19</v>
      </c>
      <c r="AH887" s="4">
        <f t="shared" si="1669"/>
        <v>10</v>
      </c>
      <c r="AI887" s="4" t="str">
        <f t="shared" si="1670"/>
        <v>PACK</v>
      </c>
      <c r="AJ887" s="4" t="str">
        <f t="shared" si="1671"/>
        <v>/PACK</v>
      </c>
      <c r="AK887" s="4" t="str" cm="1">
        <f t="array" ref="AK887">LEFT(AR887,SUM(LEN(AR887)-LEN(SUBSTITUTE(AR887,{"0";"1";"2";"3";"4";"5";"6";"7";"8";"9"},""))))</f>
        <v>2</v>
      </c>
      <c r="AL887" s="4">
        <f t="shared" si="1675"/>
        <v>13</v>
      </c>
      <c r="AM887" s="4" t="b">
        <f>LEFT(AR887,1)=AK887</f>
        <v>1</v>
      </c>
      <c r="AN887" s="4" t="str">
        <f>RIGHT(AI887,4)</f>
        <v>PACK</v>
      </c>
      <c r="AO887" s="4" t="b">
        <f>IF((AQ887=DL887)=TRUE,TRUE,IF((#REF!=AQ887)=TRUE,TRUE,FALSE))</f>
        <v>1</v>
      </c>
      <c r="AP887" s="4" t="b">
        <f t="shared" si="1672"/>
        <v>0</v>
      </c>
      <c r="AQ887" s="5" t="str">
        <f t="shared" si="1673"/>
        <v>GO POTATO</v>
      </c>
      <c r="AR887" s="4" t="str">
        <f t="shared" si="1674"/>
        <v>2RTG/PACK</v>
      </c>
      <c r="AS887" t="s">
        <v>1213</v>
      </c>
      <c r="AT887" s="1" t="s">
        <v>1214</v>
      </c>
      <c r="AU887" s="4" t="str">
        <f>IF(IF(IF(AQ887=DL887,10,0)+IF(NOT(AN887=$AU$1)=TRUE,10,0)=
20,"XXXX",IF(IF((BC887+1)=2,0,1)+IF(AN887=$AU$1,1,0)=2,TRUE,""))
="",IF(IF(AQ887=#REF!,10,0)+IF(NOT(AN887=$AU$1)=TRUE,10,0)=
20,"XXXX",IF(IF((BC887+1)=2,0,1)+IF(AN887=$AU$1,1,0)=2,TRUE,
"")),IF(IF(AQ887=DL887,10,0)+IF(NOT(AN887=$AU$1)=TRUE,10,0)=
20,"XXXX",IF(IF((BC887+1)=2,0,1)+IF(AN887=$AU$1,1,0)=2,TRUE,"")))</f>
        <v>XXXX</v>
      </c>
      <c r="AV887">
        <v>9000</v>
      </c>
      <c r="AW887">
        <v>9000</v>
      </c>
      <c r="AX887">
        <v>8375</v>
      </c>
      <c r="AY887" t="str">
        <f t="shared" si="1728"/>
        <v>8994834000331</v>
      </c>
      <c r="AZ887" t="str">
        <f t="shared" si="1676"/>
        <v>GO POTATO</v>
      </c>
      <c r="BA887" t="s">
        <v>4301</v>
      </c>
      <c r="BB887" t="s">
        <v>4301</v>
      </c>
      <c r="BC887" s="4" t="str" cm="1">
        <f t="array" aca="1" ref="BC887" ca="1">LEFT(AR887,MATCH(FALSE,ISNUMBER(MID(AR887,ROW(INDIRECT("1:"&amp;LEN(AR887)+1)), 1) *1),0) -1)</f>
        <v>2</v>
      </c>
      <c r="BD887" s="1"/>
      <c r="BF887" s="21"/>
      <c r="BK887" s="1"/>
      <c r="BM887" s="1"/>
      <c r="BN887" s="1"/>
      <c r="BR887" s="22"/>
      <c r="BS887">
        <v>0</v>
      </c>
      <c r="BT887" s="1" t="s">
        <v>5103</v>
      </c>
      <c r="BV887" s="4" t="str">
        <f>IF(IFERROR(SEARCH($A$1,DN887),0)&gt;0,$A$1,"")</f>
        <v/>
      </c>
      <c r="BW887" s="4" t="str">
        <f>IF(IFERROR(SEARCH($B$1,DN887),0)&gt;0,$B$1,"")</f>
        <v/>
      </c>
      <c r="BX887" s="4" t="str">
        <f>IF(IFERROR(SEARCH($C$1,DN887),0)&gt;0,$C$1,"")</f>
        <v/>
      </c>
      <c r="BY887" s="4" t="str">
        <f>IF(IFERROR(SEARCH($D$1,DN887),0)&gt;0,$D$1,"")</f>
        <v/>
      </c>
      <c r="BZ887" s="4" t="str">
        <f>IF(IFERROR(SEARCH($E$1,DN887),0)&gt;0,$E$1,"")</f>
        <v/>
      </c>
      <c r="CA887" s="4" t="str">
        <f>IF(IFERROR(SEARCH($F$1,DN887),0)&gt;0,$F$1,"")</f>
        <v/>
      </c>
      <c r="CB887" s="4" t="str">
        <f>IF(IFERROR(SEARCH($G$1,DN887),0)&gt;0,$G$1,"")</f>
        <v/>
      </c>
      <c r="CC887" s="4" t="str">
        <f>IF(IFERROR(SEARCH($H$1,DN887),0)&gt;0,$H$1,"")</f>
        <v/>
      </c>
      <c r="CD887" s="4" t="str">
        <f>IF(IFERROR(SEARCH($I$1,DN887),0)&gt;0,$I$1,"")</f>
        <v/>
      </c>
      <c r="CE887" s="4" t="str">
        <f>IF(IFERROR(SEARCH($J$1,DN887),0)&gt;0,$J$1,"")</f>
        <v/>
      </c>
      <c r="CF887" s="4" t="str">
        <f>IF(IFERROR(SEARCH($K$1,DN887),0)&gt;0,$K$1,"")</f>
        <v/>
      </c>
      <c r="CG887" s="4" t="str">
        <f>IF(IFERROR(SEARCH($L$1,DN887),0)&gt;0,$L$1,"")</f>
        <v/>
      </c>
      <c r="CH887" s="4" t="str">
        <f>IF(IFERROR(SEARCH($M$1,DN887),0)&gt;0,$M$1,"")</f>
        <v/>
      </c>
      <c r="CI887" s="4" t="str">
        <f>IF(IFERROR(SEARCH($N$1,DN887),0)&gt;0,$N$1,"")</f>
        <v/>
      </c>
      <c r="CJ887" s="4" t="str">
        <f>IF(IFERROR(SEARCH($O$1,DN887),0)&gt;0,$O$1,"")</f>
        <v>DUS</v>
      </c>
      <c r="CK887" s="4" t="str">
        <f>IF(IFERROR(SEARCH($P$1,DN887),0)&gt;0,$P$1,"")</f>
        <v/>
      </c>
      <c r="CL887" s="4" t="str">
        <f>IF(IFERROR(SEARCH($Q$1,DN887),0)&gt;0,$Q$1,"")</f>
        <v/>
      </c>
      <c r="CM887" s="4" t="str">
        <f>IF(IFERROR(SEARCH($R$1,DN887),0)&gt;0,$R$1,"")</f>
        <v/>
      </c>
      <c r="CN887" s="4" t="str">
        <f>IF(IFERROR(SEARCH($S$1,DN887),0)&gt;0,$S$1,"")</f>
        <v/>
      </c>
      <c r="CO887" s="4" t="str">
        <f>IF(IFERROR(SEARCH($T$1,DN887),0)&gt;0,$T$1,"")</f>
        <v>PACK</v>
      </c>
      <c r="CP887" s="4" t="str">
        <f>IF(IFERROR(SEARCH($U$1,DN887),0)&gt;0,$U$1,"")</f>
        <v/>
      </c>
      <c r="CQ887" s="4" t="str">
        <f>IF(IFERROR(SEARCH($V$1,DN887),0)&gt;0,$V$1,"")</f>
        <v/>
      </c>
      <c r="CR887" s="4" t="str">
        <f>IF(IFERROR(SEARCH($W$1,DN887),0)&gt;0,$W$1,"")</f>
        <v/>
      </c>
      <c r="CS887" s="4" t="str">
        <f>IF(IFERROR(SEARCH($X$1,DN887),0)&gt;0,$X$1,"")</f>
        <v/>
      </c>
      <c r="CT887" s="4">
        <f>LEN(BW887)+LEN(BX887)+LEN(BY887)+LEN(BZ887)+LEN(CA887)+LEN(CO887)+LEN(CB887)+LEN(CC887)+LEN(CD887)+LEN(CE887)+LEN(CF887)+LEN(CG887)+LEN(CH887)+LEN(CI887)+LEN(CP887)+LEN(CJ887)+LEN(CK887)+LEN(CQ887)+LEN(BV887)+LEN(CL887)+LEN(CS887)+LEN(CM887)+LEN(CR887)+LEN(CN887)</f>
        <v>7</v>
      </c>
      <c r="CU887" s="4" t="str">
        <f>IF(IFERROR(SEARCH($Z$1,DN887),0)&gt;0,$Z$1,"")</f>
        <v>-</v>
      </c>
      <c r="CV887" s="4" t="str">
        <f>IF(IFERROR(SEARCH($AA$1,DN887),0)&gt;0,$AA$1,"")</f>
        <v>/</v>
      </c>
      <c r="CW887" s="4" t="str">
        <f>IF(IFERROR(SEARCH($AB$1,DN887),0)&gt;0,$AB$1,"")</f>
        <v/>
      </c>
      <c r="CX887" s="4" t="str">
        <f>IF(IFERROR(SEARCH($AC$1,DN887),0)&gt;0,$AC$1,"")</f>
        <v/>
      </c>
      <c r="CY887" s="4" t="str">
        <f>IF(IFERROR(SEARCH($AD$1,DN887),0)&gt;0,$AD$1,"")</f>
        <v/>
      </c>
      <c r="CZ887" s="4" t="str">
        <f>IF(IFERROR(SEARCH($AE$1,DN887),0)&gt;0,$AE$1,"")</f>
        <v/>
      </c>
      <c r="DA887" s="4">
        <f>LEN(DM887)</f>
        <v>9</v>
      </c>
      <c r="DB887" s="4">
        <f>LEN(DN887)</f>
        <v>19</v>
      </c>
      <c r="DC887" s="4">
        <f>DB887-DA887</f>
        <v>10</v>
      </c>
      <c r="DD887" s="4" t="str">
        <f>RIGHT(DN887,4)</f>
        <v>/DUS</v>
      </c>
      <c r="DE887" s="4" t="str">
        <f>RIGHT(DN887,5)</f>
        <v>K/DUS</v>
      </c>
      <c r="DF887" s="4" t="str" cm="1">
        <f t="array" ref="DF887">LEFT(DM887,SUM(LEN(DM887)-LEN(SUBSTITUTE(DM887,{"0";"1";"2";"3";"4";"5";"6";"7";"8";"9"},""))))</f>
        <v>8</v>
      </c>
      <c r="DG887" s="4">
        <f>LEN(DT887)</f>
        <v>13</v>
      </c>
      <c r="DH887" s="4" t="b">
        <f>LEFT(DM887,1)=DF887</f>
        <v>1</v>
      </c>
      <c r="DI887" s="4" t="str">
        <f>RIGHT(DD887,3)</f>
        <v>DUS</v>
      </c>
      <c r="DJ887" s="4" t="b">
        <f>IF((DL887=AQ889)=TRUE,TRUE,IF((AQ887=DL887)=TRUE,TRUE,FALSE))</f>
        <v>1</v>
      </c>
      <c r="DK887" s="4" t="b">
        <f>LEFT(DN887,2)=LEFT(DO887,2)</f>
        <v>0</v>
      </c>
      <c r="DL887" s="5" t="str">
        <f>LEFT(DN887,(DC887-1))</f>
        <v>GO POTATO</v>
      </c>
      <c r="DM887" s="4" t="str">
        <f>IFERROR(RIGHT(DN887,LEN(DN887)-FIND("-",DN887)),1)</f>
        <v>8PACK/DUS</v>
      </c>
      <c r="DN887" t="s">
        <v>1215</v>
      </c>
      <c r="DO887" s="1"/>
      <c r="DP887" s="4" t="b">
        <f ca="1">IF(IF(IF(DL887=AQ889,10,0)+IF(NOT(DI887=$AU$1)=TRUE,10,0)=
20,"XXXX",IF(IF((DX887+1)=2,0,1)+IF(DI887=$AU$1,1,0)=2,TRUE,""))
="",IF(IF(DL887=AQ887,10,0)+IF(NOT(DI887=$AU$1)=TRUE,10,0)=
20,"XXXX",IF(IF((DX887+1)=2,0,1)+IF(DI887=$AU$1,1,0)=2,TRUE,
"")),IF(IF(DL887=AQ889,10,0)+IF(NOT(DI887=$AU$1)=TRUE,10,0)=
20,"XXXX",IF(IF((DX887+1)=2,0,1)+IF(DI887=$AU$1,1,0)=2,TRUE,"")))</f>
        <v>1</v>
      </c>
      <c r="DQ887">
        <v>70500</v>
      </c>
      <c r="DR887">
        <v>70500</v>
      </c>
      <c r="DS887">
        <v>68500</v>
      </c>
      <c r="DT887" t="str">
        <f>IF(DO887&gt;0,DO887,"8000000000"&amp;ROW(DS887))</f>
        <v>8000000000887</v>
      </c>
      <c r="DU887" t="str">
        <f>DL887</f>
        <v>GO POTATO</v>
      </c>
      <c r="DV887" t="s">
        <v>4301</v>
      </c>
      <c r="DW887" t="s">
        <v>4301</v>
      </c>
      <c r="DX887" s="4" t="str" cm="1">
        <f t="array" aca="1" ref="DX887" ca="1">LEFT(DM887,MATCH(FALSE,ISNUMBER(MID(DM887,ROW(INDIRECT("1:"&amp;LEN(DM887)+1)), 1) *1),0) -1)</f>
        <v>8</v>
      </c>
      <c r="DY887" s="1"/>
      <c r="EA887" s="21"/>
      <c r="EC887" s="5"/>
      <c r="EF887" s="1"/>
      <c r="EH887" s="1"/>
      <c r="EI887" s="1"/>
      <c r="EL887" s="5"/>
      <c r="EM887" s="22"/>
      <c r="EN887">
        <v>0</v>
      </c>
      <c r="EO887" s="1" t="s">
        <v>5103</v>
      </c>
    </row>
    <row r="889" spans="1:145">
      <c r="A889" s="4" t="str">
        <f t="shared" si="1636"/>
        <v/>
      </c>
      <c r="B889" s="4" t="str">
        <f t="shared" si="1637"/>
        <v>PCS</v>
      </c>
      <c r="C889" s="4" t="str">
        <f t="shared" si="1638"/>
        <v/>
      </c>
      <c r="D889" s="4" t="str">
        <f t="shared" si="1639"/>
        <v/>
      </c>
      <c r="E889" s="4" t="str">
        <f t="shared" si="1640"/>
        <v/>
      </c>
      <c r="F889" s="4" t="str">
        <f t="shared" si="1641"/>
        <v/>
      </c>
      <c r="G889" s="4" t="str">
        <f t="shared" si="1642"/>
        <v/>
      </c>
      <c r="H889" s="4" t="str">
        <f t="shared" si="1643"/>
        <v/>
      </c>
      <c r="I889" s="4" t="str">
        <f t="shared" si="1644"/>
        <v/>
      </c>
      <c r="J889" s="4" t="str">
        <f t="shared" si="1645"/>
        <v/>
      </c>
      <c r="K889" s="4" t="str">
        <f t="shared" si="1646"/>
        <v/>
      </c>
      <c r="L889" s="4" t="str">
        <f t="shared" si="1647"/>
        <v/>
      </c>
      <c r="M889" s="4" t="str">
        <f t="shared" si="1648"/>
        <v/>
      </c>
      <c r="N889" s="4" t="str">
        <f t="shared" si="1649"/>
        <v/>
      </c>
      <c r="O889" s="4" t="str">
        <f t="shared" si="1650"/>
        <v/>
      </c>
      <c r="P889" s="4" t="str">
        <f t="shared" si="1651"/>
        <v/>
      </c>
      <c r="Q889" s="4" t="str">
        <f t="shared" si="1652"/>
        <v/>
      </c>
      <c r="R889" s="4" t="str">
        <f t="shared" si="1653"/>
        <v/>
      </c>
      <c r="S889" s="4" t="str">
        <f t="shared" si="1654"/>
        <v/>
      </c>
      <c r="T889" s="4" t="str">
        <f t="shared" si="1655"/>
        <v>PACK</v>
      </c>
      <c r="U889" s="4" t="str">
        <f t="shared" si="1656"/>
        <v/>
      </c>
      <c r="V889" s="4" t="str">
        <f t="shared" si="1657"/>
        <v/>
      </c>
      <c r="W889" s="4" t="str">
        <f t="shared" si="1658"/>
        <v/>
      </c>
      <c r="X889" s="4" t="str">
        <f t="shared" si="1659"/>
        <v/>
      </c>
      <c r="Y889" s="4">
        <f t="shared" si="1660"/>
        <v>7</v>
      </c>
      <c r="Z889" s="4" t="str">
        <f t="shared" si="1661"/>
        <v>-</v>
      </c>
      <c r="AA889" s="4" t="str">
        <f t="shared" si="1662"/>
        <v>/</v>
      </c>
      <c r="AB889" s="4" t="str">
        <f t="shared" si="1663"/>
        <v/>
      </c>
      <c r="AC889" s="4" t="str">
        <f t="shared" si="1664"/>
        <v/>
      </c>
      <c r="AD889" s="4" t="str">
        <f t="shared" si="1665"/>
        <v/>
      </c>
      <c r="AE889" s="4" t="str">
        <f t="shared" si="1666"/>
        <v/>
      </c>
      <c r="AF889" s="4">
        <f t="shared" si="1667"/>
        <v>10</v>
      </c>
      <c r="AG889" s="4">
        <f t="shared" si="1668"/>
        <v>25</v>
      </c>
      <c r="AH889" s="4">
        <f t="shared" si="1669"/>
        <v>15</v>
      </c>
      <c r="AI889" s="4" t="str">
        <f t="shared" si="1670"/>
        <v>PACK</v>
      </c>
      <c r="AJ889" s="4" t="str">
        <f t="shared" si="1671"/>
        <v>/PACK</v>
      </c>
      <c r="AK889" s="4" t="str" cm="1">
        <f t="array" ref="AK889">LEFT(AR889,SUM(LEN(AR889)-LEN(SUBSTITUTE(AR889,{"0";"1";"2";"3";"4";"5";"6";"7";"8";"9"},""))))</f>
        <v>10</v>
      </c>
      <c r="AL889" s="4">
        <f t="shared" si="1675"/>
        <v>13</v>
      </c>
      <c r="AM889" s="4" t="b">
        <f>LEFT(AR889,2)=AK889</f>
        <v>1</v>
      </c>
      <c r="AN889" s="4" t="str">
        <f>RIGHT(AI889,4)</f>
        <v>PACK</v>
      </c>
      <c r="AO889" s="4" t="b">
        <f>IF((AQ889=AQ890)=TRUE,TRUE,IF((DL887=AQ889)=TRUE,TRUE,FALSE))</f>
        <v>0</v>
      </c>
      <c r="AP889" s="4" t="b">
        <f t="shared" si="1672"/>
        <v>0</v>
      </c>
      <c r="AQ889" s="5" t="str">
        <f t="shared" si="1673"/>
        <v>GO POTATO 1000</v>
      </c>
      <c r="AR889" s="4" t="str">
        <f t="shared" si="1674"/>
        <v>10PCS/PACK</v>
      </c>
      <c r="AS889" t="s">
        <v>1212</v>
      </c>
      <c r="AU889" s="4" t="str">
        <f ca="1">IF(IF(IF(AQ889=AQ890,10,0)+IF(NOT(AN889=$AU$1)=TRUE,10,0)=
20,"XXXX",IF(IF((BC889+1)=2,0,1)+IF(AN889=$AU$1,1,0)=2,TRUE,""))
="",IF(IF(AQ889=DL887,10,0)+IF(NOT(AN889=$AU$1)=TRUE,10,0)=
20,"XXXX",IF(IF((BC889+1)=2,0,1)+IF(AN889=$AU$1,1,0)=2,TRUE,
"")),IF(IF(AQ889=AQ890,10,0)+IF(NOT(AN889=$AU$1)=TRUE,10,0)=
20,"XXXX",IF(IF((BC889+1)=2,0,1)+IF(AN889=$AU$1,1,0)=2,TRUE,"")))</f>
        <v/>
      </c>
      <c r="AV889">
        <v>9000</v>
      </c>
      <c r="AW889">
        <v>9000</v>
      </c>
      <c r="AX889">
        <v>8500</v>
      </c>
      <c r="AY889" t="str">
        <f t="shared" si="1728"/>
        <v>8000000000889</v>
      </c>
      <c r="AZ889" t="str">
        <f t="shared" si="1676"/>
        <v>GO POTATO 1000</v>
      </c>
      <c r="BA889" t="s">
        <v>4301</v>
      </c>
      <c r="BB889" t="s">
        <v>4301</v>
      </c>
      <c r="BC889" s="4" t="str" cm="1">
        <f t="array" aca="1" ref="BC889" ca="1">LEFT(AR889,MATCH(FALSE,ISNUMBER(MID(AR889,ROW(INDIRECT("1:"&amp;LEN(AR889)+1)), 1) *1),0) -1)</f>
        <v>10</v>
      </c>
      <c r="BD889" s="1"/>
      <c r="BF889" s="21"/>
      <c r="BK889" s="1"/>
      <c r="BM889" s="1"/>
      <c r="BN889" s="1"/>
      <c r="BR889" s="22"/>
      <c r="BS889">
        <v>0</v>
      </c>
      <c r="BT889" s="1" t="s">
        <v>5103</v>
      </c>
    </row>
    <row r="890" spans="1:145">
      <c r="A890" s="4" t="str">
        <f t="shared" si="1636"/>
        <v/>
      </c>
      <c r="B890" s="4" t="str">
        <f t="shared" si="1637"/>
        <v/>
      </c>
      <c r="C890" s="4" t="str">
        <f t="shared" si="1638"/>
        <v/>
      </c>
      <c r="D890" s="4" t="str">
        <f t="shared" si="1639"/>
        <v/>
      </c>
      <c r="E890" s="4" t="str">
        <f t="shared" si="1640"/>
        <v/>
      </c>
      <c r="F890" s="4" t="str">
        <f t="shared" si="1641"/>
        <v/>
      </c>
      <c r="G890" s="4" t="str">
        <f t="shared" si="1642"/>
        <v/>
      </c>
      <c r="H890" s="4" t="str">
        <f t="shared" si="1643"/>
        <v/>
      </c>
      <c r="I890" s="4" t="str">
        <f t="shared" si="1644"/>
        <v/>
      </c>
      <c r="J890" s="4" t="str">
        <f t="shared" si="1645"/>
        <v/>
      </c>
      <c r="K890" s="4" t="str">
        <f t="shared" si="1646"/>
        <v/>
      </c>
      <c r="L890" s="4" t="str">
        <f t="shared" si="1647"/>
        <v/>
      </c>
      <c r="M890" s="4" t="str">
        <f t="shared" si="1648"/>
        <v>TPL</v>
      </c>
      <c r="N890" s="4" t="str">
        <f t="shared" si="1649"/>
        <v/>
      </c>
      <c r="O890" s="4" t="str">
        <f t="shared" si="1650"/>
        <v/>
      </c>
      <c r="P890" s="4" t="str">
        <f t="shared" si="1651"/>
        <v/>
      </c>
      <c r="Q890" s="4" t="str">
        <f t="shared" si="1652"/>
        <v/>
      </c>
      <c r="R890" s="4" t="str">
        <f t="shared" si="1653"/>
        <v/>
      </c>
      <c r="S890" s="4" t="str">
        <f t="shared" si="1654"/>
        <v/>
      </c>
      <c r="T890" s="4" t="str">
        <f t="shared" si="1655"/>
        <v/>
      </c>
      <c r="U890" s="4" t="str">
        <f t="shared" si="1656"/>
        <v/>
      </c>
      <c r="V890" s="4" t="str">
        <f t="shared" si="1657"/>
        <v/>
      </c>
      <c r="W890" s="4" t="str">
        <f t="shared" si="1658"/>
        <v/>
      </c>
      <c r="X890" s="4" t="str">
        <f t="shared" si="1659"/>
        <v/>
      </c>
      <c r="Y890" s="4">
        <f t="shared" si="1660"/>
        <v>3</v>
      </c>
      <c r="Z890" s="4" t="str">
        <f t="shared" si="1661"/>
        <v>-</v>
      </c>
      <c r="AA890" s="4" t="str">
        <f t="shared" si="1662"/>
        <v/>
      </c>
      <c r="AB890" s="4" t="str">
        <f t="shared" si="1663"/>
        <v/>
      </c>
      <c r="AC890" s="4" t="str">
        <f t="shared" si="1664"/>
        <v/>
      </c>
      <c r="AD890" s="4" t="str">
        <f t="shared" si="1665"/>
        <v/>
      </c>
      <c r="AE890" s="4" t="str">
        <f t="shared" si="1666"/>
        <v/>
      </c>
      <c r="AF890" s="4">
        <f t="shared" si="1667"/>
        <v>4</v>
      </c>
      <c r="AG890" s="4">
        <f t="shared" si="1668"/>
        <v>16</v>
      </c>
      <c r="AH890" s="4">
        <f t="shared" si="1669"/>
        <v>12</v>
      </c>
      <c r="AI890" s="4" t="str">
        <f t="shared" si="1670"/>
        <v>1TPL</v>
      </c>
      <c r="AJ890" s="4" t="str">
        <f t="shared" si="1671"/>
        <v>-1TPL</v>
      </c>
      <c r="AK890" s="4" t="str" cm="1">
        <f t="array" ref="AK890">LEFT(AR890,SUM(LEN(AR890)-LEN(SUBSTITUTE(AR890,{"0";"1";"2";"3";"4";"5";"6";"7";"8";"9"},""))))</f>
        <v>1</v>
      </c>
      <c r="AL890" s="4">
        <f t="shared" si="1675"/>
        <v>13</v>
      </c>
      <c r="AM890" s="4" t="b">
        <f>LEFT(AR890,1)=AK890</f>
        <v>1</v>
      </c>
      <c r="AN890" s="4" t="str">
        <f t="shared" ref="AN890:AN897" si="1730">RIGHT(AI890,3)</f>
        <v>TPL</v>
      </c>
      <c r="AO890" s="4" t="b">
        <f>IF((AQ890=DL892)=TRUE,TRUE,IF((AQ889=AQ890)=TRUE,TRUE,FALSE))</f>
        <v>0</v>
      </c>
      <c r="AP890" s="4" t="b">
        <f t="shared" si="1672"/>
        <v>0</v>
      </c>
      <c r="AQ890" s="5" t="str">
        <f t="shared" si="1673"/>
        <v>GOIN BANANA</v>
      </c>
      <c r="AR890" s="4" t="str">
        <f t="shared" si="1674"/>
        <v>1TPL</v>
      </c>
      <c r="AS890" t="s">
        <v>1216</v>
      </c>
      <c r="AT890" s="1" t="s">
        <v>1217</v>
      </c>
      <c r="AU890" s="4" t="str">
        <f ca="1">IF(IF(IF(AQ890=DL892,10,0)+IF(NOT(AN890=$AU$1)=TRUE,10,0)=
20,"XXXX",IF(IF((BC890+1)=2,0,1)+IF(AN890=$AU$1,1,0)=2,TRUE,""))
="",IF(IF(AQ890=AQ889,10,0)+IF(NOT(AN890=$AU$1)=TRUE,10,0)=
20,"XXXX",IF(IF((BC890+1)=2,0,1)+IF(AN890=$AU$1,1,0)=2,TRUE,
"")),IF(IF(AQ890=DL892,10,0)+IF(NOT(AN890=$AU$1)=TRUE,10,0)=
20,"XXXX",IF(IF((BC890+1)=2,0,1)+IF(AN890=$AU$1,1,0)=2,TRUE,"")))</f>
        <v/>
      </c>
      <c r="AV890">
        <v>28000</v>
      </c>
      <c r="AW890">
        <v>28000</v>
      </c>
      <c r="AX890">
        <v>26500</v>
      </c>
      <c r="AY890" t="str">
        <f t="shared" si="1728"/>
        <v>6952900120811</v>
      </c>
      <c r="AZ890" t="str">
        <f t="shared" si="1676"/>
        <v>GOIN BANANA</v>
      </c>
      <c r="BA890" t="s">
        <v>4301</v>
      </c>
      <c r="BB890" t="s">
        <v>4301</v>
      </c>
      <c r="BC890" s="9" t="str" cm="1">
        <f t="array" aca="1" ref="BC890" ca="1">LEFT(AR890,MATCH(FALSE,ISNUMBER(MID(AR890,ROW(INDIRECT("1:"&amp;LEN(AR890)+1)), 1) *1),0) -1)</f>
        <v>1</v>
      </c>
      <c r="BD890" s="1"/>
      <c r="BF890" s="21"/>
      <c r="BK890" s="1"/>
      <c r="BM890" s="1"/>
      <c r="BN890" s="1"/>
      <c r="BR890" s="22"/>
      <c r="BS890">
        <v>0</v>
      </c>
      <c r="BT890" s="1" t="s">
        <v>5103</v>
      </c>
    </row>
    <row r="892" spans="1:145">
      <c r="A892" s="4" t="str">
        <f t="shared" si="1636"/>
        <v/>
      </c>
      <c r="B892" s="4" t="str">
        <f t="shared" si="1637"/>
        <v>PCS</v>
      </c>
      <c r="C892" s="4" t="str">
        <f t="shared" si="1638"/>
        <v/>
      </c>
      <c r="D892" s="4" t="str">
        <f t="shared" si="1639"/>
        <v/>
      </c>
      <c r="E892" s="4" t="str">
        <f t="shared" si="1640"/>
        <v/>
      </c>
      <c r="F892" s="4" t="str">
        <f t="shared" si="1641"/>
        <v/>
      </c>
      <c r="G892" s="4" t="str">
        <f t="shared" si="1642"/>
        <v/>
      </c>
      <c r="H892" s="4" t="str">
        <f t="shared" si="1643"/>
        <v/>
      </c>
      <c r="I892" s="4" t="str">
        <f t="shared" si="1644"/>
        <v/>
      </c>
      <c r="J892" s="4" t="str">
        <f t="shared" si="1645"/>
        <v/>
      </c>
      <c r="K892" s="4" t="str">
        <f t="shared" si="1646"/>
        <v/>
      </c>
      <c r="L892" s="4" t="str">
        <f t="shared" si="1647"/>
        <v/>
      </c>
      <c r="M892" s="4" t="str">
        <f t="shared" si="1648"/>
        <v/>
      </c>
      <c r="N892" s="4" t="str">
        <f t="shared" si="1649"/>
        <v/>
      </c>
      <c r="O892" s="4" t="str">
        <f t="shared" si="1650"/>
        <v/>
      </c>
      <c r="P892" s="4" t="str">
        <f t="shared" si="1651"/>
        <v/>
      </c>
      <c r="Q892" s="4" t="str">
        <f t="shared" si="1652"/>
        <v/>
      </c>
      <c r="R892" s="4" t="str">
        <f t="shared" si="1653"/>
        <v/>
      </c>
      <c r="S892" s="4" t="str">
        <f t="shared" si="1654"/>
        <v/>
      </c>
      <c r="T892" s="4" t="str">
        <f t="shared" si="1655"/>
        <v/>
      </c>
      <c r="U892" s="4" t="str">
        <f t="shared" si="1656"/>
        <v/>
      </c>
      <c r="V892" s="4" t="str">
        <f t="shared" si="1657"/>
        <v/>
      </c>
      <c r="W892" s="4" t="str">
        <f t="shared" si="1658"/>
        <v/>
      </c>
      <c r="X892" s="4" t="str">
        <f t="shared" si="1659"/>
        <v/>
      </c>
      <c r="Y892" s="4">
        <f t="shared" si="1660"/>
        <v>3</v>
      </c>
      <c r="Z892" s="4" t="str">
        <f t="shared" si="1661"/>
        <v>-</v>
      </c>
      <c r="AA892" s="4" t="str">
        <f t="shared" si="1662"/>
        <v/>
      </c>
      <c r="AB892" s="4" t="str">
        <f t="shared" si="1663"/>
        <v/>
      </c>
      <c r="AC892" s="4" t="str">
        <f t="shared" si="1664"/>
        <v/>
      </c>
      <c r="AD892" s="4" t="str">
        <f t="shared" si="1665"/>
        <v/>
      </c>
      <c r="AE892" s="4" t="str">
        <f t="shared" si="1666"/>
        <v/>
      </c>
      <c r="AF892" s="4">
        <f t="shared" si="1667"/>
        <v>4</v>
      </c>
      <c r="AG892" s="4">
        <f t="shared" si="1668"/>
        <v>13</v>
      </c>
      <c r="AH892" s="4">
        <f t="shared" si="1669"/>
        <v>9</v>
      </c>
      <c r="AI892" s="4" t="str">
        <f t="shared" si="1670"/>
        <v>1PCS</v>
      </c>
      <c r="AJ892" s="4" t="str">
        <f t="shared" si="1671"/>
        <v>-1PCS</v>
      </c>
      <c r="AK892" s="4" t="str" cm="1">
        <f t="array" ref="AK892">LEFT(AR892,SUM(LEN(AR892)-LEN(SUBSTITUTE(AR892,{"0";"1";"2";"3";"4";"5";"6";"7";"8";"9"},""))))</f>
        <v>1</v>
      </c>
      <c r="AL892" s="4">
        <f t="shared" si="1675"/>
        <v>13</v>
      </c>
      <c r="AM892" s="4" t="b">
        <f>LEFT(AR892,1)=AK892</f>
        <v>1</v>
      </c>
      <c r="AN892" s="4" t="str">
        <f t="shared" si="1730"/>
        <v>PCS</v>
      </c>
      <c r="AO892" s="4" t="b">
        <f>IF((AQ892=AQ893)=TRUE,TRUE,IF((DL892=AQ892)=TRUE,TRUE,FALSE))</f>
        <v>1</v>
      </c>
      <c r="AP892" s="4" t="b">
        <f t="shared" si="1672"/>
        <v>0</v>
      </c>
      <c r="AQ892" s="5" t="str">
        <f t="shared" si="1673"/>
        <v>GOLCO 1L</v>
      </c>
      <c r="AR892" s="4" t="str">
        <f t="shared" si="1674"/>
        <v>1PCS</v>
      </c>
      <c r="AS892" t="s">
        <v>1219</v>
      </c>
      <c r="AT892" s="1" t="s">
        <v>1220</v>
      </c>
      <c r="AU892" s="4" t="str">
        <f ca="1">IF(IF(IF(AQ892=AQ893,10,0)+IF(NOT(AN892=$AU$1)=TRUE,10,0)=
20,"XXXX",IF(IF((BC892+1)=2,0,1)+IF(AN892=$AU$1,1,0)=2,TRUE,""))
="",IF(IF(AQ892=DL892,10,0)+IF(NOT(AN892=$AU$1)=TRUE,10,0)=
20,"XXXX",IF(IF((BC892+1)=2,0,1)+IF(AN892=$AU$1,1,0)=2,TRUE,
"")),IF(IF(AQ892=AQ893,10,0)+IF(NOT(AN892=$AU$1)=TRUE,10,0)=
20,"XXXX",IF(IF((BC892+1)=2,0,1)+IF(AN892=$AU$1,1,0)=2,TRUE,"")))</f>
        <v>XXXX</v>
      </c>
      <c r="AV892">
        <v>19000</v>
      </c>
      <c r="AW892">
        <v>19500</v>
      </c>
      <c r="AX892">
        <v>18167</v>
      </c>
      <c r="AY892" t="str">
        <f t="shared" si="1728"/>
        <v>8997033410468</v>
      </c>
      <c r="AZ892" t="str">
        <f t="shared" si="1676"/>
        <v>GOLCO 1L</v>
      </c>
      <c r="BA892" t="s">
        <v>4301</v>
      </c>
      <c r="BB892" t="s">
        <v>4301</v>
      </c>
      <c r="BC892" s="9" t="str" cm="1">
        <f t="array" aca="1" ref="BC892" ca="1">LEFT(AR892,MATCH(FALSE,ISNUMBER(MID(AR892,ROW(INDIRECT("1:"&amp;LEN(AR892)+1)), 1) *1),0) -1)</f>
        <v>1</v>
      </c>
      <c r="BD892" s="1"/>
      <c r="BF892" s="21"/>
      <c r="BK892" s="1"/>
      <c r="BM892" s="1"/>
      <c r="BN892" s="1"/>
      <c r="BR892" s="22"/>
      <c r="BS892">
        <v>0</v>
      </c>
      <c r="BT892" s="1" t="s">
        <v>5103</v>
      </c>
      <c r="BV892" s="4" t="str">
        <f>IF(IFERROR(SEARCH($A$1,DN892),0)&gt;0,$A$1,"")</f>
        <v/>
      </c>
      <c r="BW892" s="4" t="str">
        <f>IF(IFERROR(SEARCH($B$1,DN892),0)&gt;0,$B$1,"")</f>
        <v>PCS</v>
      </c>
      <c r="BX892" s="4" t="str">
        <f>IF(IFERROR(SEARCH($C$1,DN892),0)&gt;0,$C$1,"")</f>
        <v/>
      </c>
      <c r="BY892" s="4" t="str">
        <f>IF(IFERROR(SEARCH($D$1,DN892),0)&gt;0,$D$1,"")</f>
        <v/>
      </c>
      <c r="BZ892" s="4" t="str">
        <f>IF(IFERROR(SEARCH($E$1,DN892),0)&gt;0,$E$1,"")</f>
        <v/>
      </c>
      <c r="CA892" s="4" t="str">
        <f>IF(IFERROR(SEARCH($F$1,DN892),0)&gt;0,$F$1,"")</f>
        <v/>
      </c>
      <c r="CB892" s="4" t="str">
        <f>IF(IFERROR(SEARCH($G$1,DN892),0)&gt;0,$G$1,"")</f>
        <v/>
      </c>
      <c r="CC892" s="4" t="str">
        <f>IF(IFERROR(SEARCH($H$1,DN892),0)&gt;0,$H$1,"")</f>
        <v/>
      </c>
      <c r="CD892" s="4" t="str">
        <f>IF(IFERROR(SEARCH($I$1,DN892),0)&gt;0,$I$1,"")</f>
        <v/>
      </c>
      <c r="CE892" s="4" t="str">
        <f>IF(IFERROR(SEARCH($J$1,DN892),0)&gt;0,$J$1,"")</f>
        <v/>
      </c>
      <c r="CF892" s="4" t="str">
        <f>IF(IFERROR(SEARCH($K$1,DN892),0)&gt;0,$K$1,"")</f>
        <v/>
      </c>
      <c r="CG892" s="4" t="str">
        <f>IF(IFERROR(SEARCH($L$1,DN892),0)&gt;0,$L$1,"")</f>
        <v/>
      </c>
      <c r="CH892" s="4" t="str">
        <f>IF(IFERROR(SEARCH($M$1,DN892),0)&gt;0,$M$1,"")</f>
        <v/>
      </c>
      <c r="CI892" s="4" t="str">
        <f>IF(IFERROR(SEARCH($N$1,DN892),0)&gt;0,$N$1,"")</f>
        <v/>
      </c>
      <c r="CJ892" s="4" t="str">
        <f>IF(IFERROR(SEARCH($O$1,DN892),0)&gt;0,$O$1,"")</f>
        <v>DUS</v>
      </c>
      <c r="CK892" s="4" t="str">
        <f>IF(IFERROR(SEARCH($P$1,DN892),0)&gt;0,$P$1,"")</f>
        <v/>
      </c>
      <c r="CL892" s="4" t="str">
        <f>IF(IFERROR(SEARCH($Q$1,DN892),0)&gt;0,$Q$1,"")</f>
        <v/>
      </c>
      <c r="CM892" s="4" t="str">
        <f>IF(IFERROR(SEARCH($R$1,DN892),0)&gt;0,$R$1,"")</f>
        <v/>
      </c>
      <c r="CN892" s="4" t="str">
        <f>IF(IFERROR(SEARCH($S$1,DN892),0)&gt;0,$S$1,"")</f>
        <v/>
      </c>
      <c r="CO892" s="4" t="str">
        <f>IF(IFERROR(SEARCH($T$1,DN892),0)&gt;0,$T$1,"")</f>
        <v/>
      </c>
      <c r="CP892" s="4" t="str">
        <f>IF(IFERROR(SEARCH($U$1,DN892),0)&gt;0,$U$1,"")</f>
        <v/>
      </c>
      <c r="CQ892" s="4" t="str">
        <f>IF(IFERROR(SEARCH($V$1,DN892),0)&gt;0,$V$1,"")</f>
        <v/>
      </c>
      <c r="CR892" s="4" t="str">
        <f>IF(IFERROR(SEARCH($W$1,DN892),0)&gt;0,$W$1,"")</f>
        <v/>
      </c>
      <c r="CS892" s="4" t="str">
        <f>IF(IFERROR(SEARCH($X$1,DN892),0)&gt;0,$X$1,"")</f>
        <v/>
      </c>
      <c r="CT892" s="4">
        <f>LEN(BW892)+LEN(BX892)+LEN(BY892)+LEN(BZ892)+LEN(CA892)+LEN(CO892)+LEN(CB892)+LEN(CC892)+LEN(CD892)+LEN(CE892)+LEN(CF892)+LEN(CG892)+LEN(CH892)+LEN(CI892)+LEN(CP892)+LEN(CJ892)+LEN(CK892)+LEN(CQ892)+LEN(BV892)+LEN(CL892)+LEN(CS892)+LEN(CM892)+LEN(CR892)+LEN(CN892)</f>
        <v>6</v>
      </c>
      <c r="CU892" s="4" t="str">
        <f>IF(IFERROR(SEARCH($Z$1,DN892),0)&gt;0,$Z$1,"")</f>
        <v>-</v>
      </c>
      <c r="CV892" s="4" t="str">
        <f>IF(IFERROR(SEARCH($AA$1,DN892),0)&gt;0,$AA$1,"")</f>
        <v>/</v>
      </c>
      <c r="CW892" s="4" t="str">
        <f>IF(IFERROR(SEARCH($AB$1,DN892),0)&gt;0,$AB$1,"")</f>
        <v/>
      </c>
      <c r="CX892" s="4" t="str">
        <f>IF(IFERROR(SEARCH($AC$1,DN892),0)&gt;0,$AC$1,"")</f>
        <v/>
      </c>
      <c r="CY892" s="4" t="str">
        <f>IF(IFERROR(SEARCH($AD$1,DN892),0)&gt;0,$AD$1,"")</f>
        <v/>
      </c>
      <c r="CZ892" s="4" t="str">
        <f>IF(IFERROR(SEARCH($AE$1,DN892),0)&gt;0,$AE$1,"")</f>
        <v/>
      </c>
      <c r="DA892" s="4">
        <f>LEN(DM892)</f>
        <v>9</v>
      </c>
      <c r="DB892" s="4">
        <f>LEN(DN892)</f>
        <v>18</v>
      </c>
      <c r="DC892" s="4">
        <f>DB892-DA892</f>
        <v>9</v>
      </c>
      <c r="DD892" s="4" t="str">
        <f>RIGHT(DN892,4)</f>
        <v>/DUS</v>
      </c>
      <c r="DE892" s="4" t="str">
        <f>RIGHT(DN892,5)</f>
        <v>S/DUS</v>
      </c>
      <c r="DF892" s="4" t="str" cm="1">
        <f t="array" ref="DF892">LEFT(DM892,SUM(LEN(DM892)-LEN(SUBSTITUTE(DM892,{"0";"1";"2";"3";"4";"5";"6";"7";"8";"9"},""))))</f>
        <v>12</v>
      </c>
      <c r="DG892" s="4">
        <f>LEN(DT892)</f>
        <v>13</v>
      </c>
      <c r="DH892" s="4" t="b">
        <f>LEFT(DM892,2)=DF892</f>
        <v>1</v>
      </c>
      <c r="DI892" s="4" t="str">
        <f>RIGHT(DD892,3)</f>
        <v>DUS</v>
      </c>
      <c r="DJ892" s="4" t="b">
        <f>IF((DL892=AQ892)=TRUE,TRUE,IF((AQ890=DL892)=TRUE,TRUE,FALSE))</f>
        <v>1</v>
      </c>
      <c r="DK892" s="4" t="b">
        <f>LEFT(DN892,2)=LEFT(DO892,2)</f>
        <v>0</v>
      </c>
      <c r="DL892" s="5" t="str">
        <f>LEFT(DN892,(DC892-1))</f>
        <v>GOLCO 1L</v>
      </c>
      <c r="DM892" s="4" t="str">
        <f>IFERROR(RIGHT(DN892,LEN(DN892)-FIND("-",DN892)),1)</f>
        <v>12PCS/DUS</v>
      </c>
      <c r="DN892" t="s">
        <v>1218</v>
      </c>
      <c r="DO892" s="1"/>
      <c r="DP892" s="4" t="b">
        <f ca="1">IF(IF(IF(DL892=AQ892,10,0)+IF(NOT(DI892=$AU$1)=TRUE,10,0)=
20,"XXXX",IF(IF((DX892+1)=2,0,1)+IF(DI892=$AU$1,1,0)=2,TRUE,""))
="",IF(IF(DL892=AQ890,10,0)+IF(NOT(DI892=$AU$1)=TRUE,10,0)=
20,"XXXX",IF(IF((DX892+1)=2,0,1)+IF(DI892=$AU$1,1,0)=2,TRUE,
"")),IF(IF(DL892=AQ892,10,0)+IF(NOT(DI892=$AU$1)=TRUE,10,0)=
20,"XXXX",IF(IF((DX892+1)=2,0,1)+IF(DI892=$AU$1,1,0)=2,TRUE,"")))</f>
        <v>1</v>
      </c>
      <c r="DQ892">
        <v>223000</v>
      </c>
      <c r="DR892">
        <v>223000</v>
      </c>
      <c r="DS892">
        <v>218000</v>
      </c>
      <c r="DT892" t="str">
        <f>IF(DO892&gt;0,DO892,"8000000000"&amp;ROW(DS892))</f>
        <v>8000000000892</v>
      </c>
      <c r="DU892" t="str">
        <f>DL892</f>
        <v>GOLCO 1L</v>
      </c>
      <c r="DV892" t="s">
        <v>4301</v>
      </c>
      <c r="DW892" t="s">
        <v>4301</v>
      </c>
      <c r="DX892" s="4" t="str" cm="1">
        <f t="array" aca="1" ref="DX892" ca="1">LEFT(DM892,MATCH(FALSE,ISNUMBER(MID(DM892,ROW(INDIRECT("1:"&amp;LEN(DM892)+1)), 1) *1),0) -1)</f>
        <v>12</v>
      </c>
      <c r="DY892" s="1"/>
      <c r="EA892" s="21"/>
      <c r="EC892" s="5"/>
      <c r="EF892" s="1"/>
      <c r="EH892" s="1"/>
      <c r="EI892" s="1"/>
      <c r="EL892" s="5"/>
      <c r="EM892" s="22"/>
      <c r="EN892">
        <v>0</v>
      </c>
      <c r="EO892" s="1" t="s">
        <v>5103</v>
      </c>
    </row>
    <row r="893" spans="1:145">
      <c r="A893" s="4" t="str">
        <f t="shared" si="1636"/>
        <v/>
      </c>
      <c r="B893" s="4" t="str">
        <f t="shared" si="1637"/>
        <v>PCS</v>
      </c>
      <c r="C893" s="4" t="str">
        <f t="shared" si="1638"/>
        <v/>
      </c>
      <c r="D893" s="4" t="str">
        <f t="shared" si="1639"/>
        <v/>
      </c>
      <c r="E893" s="4" t="str">
        <f t="shared" si="1640"/>
        <v/>
      </c>
      <c r="F893" s="4" t="str">
        <f t="shared" si="1641"/>
        <v/>
      </c>
      <c r="G893" s="4" t="str">
        <f t="shared" si="1642"/>
        <v/>
      </c>
      <c r="H893" s="4" t="str">
        <f t="shared" si="1643"/>
        <v/>
      </c>
      <c r="I893" s="4" t="str">
        <f t="shared" si="1644"/>
        <v/>
      </c>
      <c r="J893" s="4" t="str">
        <f t="shared" si="1645"/>
        <v/>
      </c>
      <c r="K893" s="4" t="str">
        <f t="shared" si="1646"/>
        <v/>
      </c>
      <c r="L893" s="4" t="str">
        <f t="shared" si="1647"/>
        <v/>
      </c>
      <c r="M893" s="4" t="str">
        <f t="shared" si="1648"/>
        <v/>
      </c>
      <c r="N893" s="4" t="str">
        <f t="shared" si="1649"/>
        <v/>
      </c>
      <c r="O893" s="4" t="str">
        <f t="shared" si="1650"/>
        <v/>
      </c>
      <c r="P893" s="4" t="str">
        <f t="shared" si="1651"/>
        <v/>
      </c>
      <c r="Q893" s="4" t="str">
        <f t="shared" si="1652"/>
        <v/>
      </c>
      <c r="R893" s="4" t="str">
        <f t="shared" si="1653"/>
        <v/>
      </c>
      <c r="S893" s="4" t="str">
        <f t="shared" si="1654"/>
        <v/>
      </c>
      <c r="T893" s="4" t="str">
        <f t="shared" si="1655"/>
        <v/>
      </c>
      <c r="U893" s="4" t="str">
        <f t="shared" si="1656"/>
        <v/>
      </c>
      <c r="V893" s="4" t="str">
        <f t="shared" si="1657"/>
        <v/>
      </c>
      <c r="W893" s="4" t="str">
        <f t="shared" si="1658"/>
        <v/>
      </c>
      <c r="X893" s="4" t="str">
        <f t="shared" si="1659"/>
        <v/>
      </c>
      <c r="Y893" s="4">
        <f t="shared" si="1660"/>
        <v>3</v>
      </c>
      <c r="Z893" s="4" t="str">
        <f t="shared" si="1661"/>
        <v>-</v>
      </c>
      <c r="AA893" s="4" t="str">
        <f t="shared" si="1662"/>
        <v/>
      </c>
      <c r="AB893" s="4" t="str">
        <f t="shared" si="1663"/>
        <v/>
      </c>
      <c r="AC893" s="4" t="str">
        <f t="shared" si="1664"/>
        <v/>
      </c>
      <c r="AD893" s="4" t="str">
        <f t="shared" si="1665"/>
        <v/>
      </c>
      <c r="AE893" s="4" t="str">
        <f t="shared" si="1666"/>
        <v/>
      </c>
      <c r="AF893" s="4">
        <f t="shared" si="1667"/>
        <v>4</v>
      </c>
      <c r="AG893" s="4">
        <f t="shared" si="1668"/>
        <v>13</v>
      </c>
      <c r="AH893" s="4">
        <f t="shared" si="1669"/>
        <v>9</v>
      </c>
      <c r="AI893" s="4" t="str">
        <f t="shared" si="1670"/>
        <v>1PCS</v>
      </c>
      <c r="AJ893" s="4" t="str">
        <f t="shared" si="1671"/>
        <v>-1PCS</v>
      </c>
      <c r="AK893" s="4" t="str" cm="1">
        <f t="array" ref="AK893">LEFT(AR893,SUM(LEN(AR893)-LEN(SUBSTITUTE(AR893,{"0";"1";"2";"3";"4";"5";"6";"7";"8";"9"},""))))</f>
        <v>1</v>
      </c>
      <c r="AL893" s="4">
        <f t="shared" si="1675"/>
        <v>13</v>
      </c>
      <c r="AM893" s="4" t="b">
        <f>LEFT(AR893,1)=AK893</f>
        <v>1</v>
      </c>
      <c r="AN893" s="4" t="str">
        <f t="shared" si="1730"/>
        <v>PCS</v>
      </c>
      <c r="AO893" s="4" t="b">
        <f>IF((AQ893=DL893)=TRUE,TRUE,IF((AQ892=AQ893)=TRUE,TRUE,FALSE))</f>
        <v>1</v>
      </c>
      <c r="AP893" s="4" t="b">
        <f t="shared" si="1672"/>
        <v>0</v>
      </c>
      <c r="AQ893" s="5" t="str">
        <f t="shared" si="1673"/>
        <v>GOLCO 2L</v>
      </c>
      <c r="AR893" s="4" t="str">
        <f t="shared" si="1674"/>
        <v>1PCS</v>
      </c>
      <c r="AS893" t="s">
        <v>1221</v>
      </c>
      <c r="AT893" s="1" t="s">
        <v>1222</v>
      </c>
      <c r="AU893" s="4" t="str">
        <f>IF(IF(IF(AQ893=DL893,10,0)+IF(NOT(AN893=$AU$1)=TRUE,10,0)=
20,"XXXX",IF(IF((BC893+1)=2,0,1)+IF(AN893=$AU$1,1,0)=2,TRUE,""))
="",IF(IF(AQ893=AQ892,10,0)+IF(NOT(AN893=$AU$1)=TRUE,10,0)=
20,"XXXX",IF(IF((BC893+1)=2,0,1)+IF(AN893=$AU$1,1,0)=2,TRUE,
"")),IF(IF(AQ893=DL893,10,0)+IF(NOT(AN893=$AU$1)=TRUE,10,0)=
20,"XXXX",IF(IF((BC893+1)=2,0,1)+IF(AN893=$AU$1,1,0)=2,TRUE,"")))</f>
        <v>XXXX</v>
      </c>
      <c r="AV893">
        <v>38000</v>
      </c>
      <c r="AW893">
        <v>38500</v>
      </c>
      <c r="AX893">
        <v>37000</v>
      </c>
      <c r="AY893" t="str">
        <f t="shared" si="1728"/>
        <v>8997033410499</v>
      </c>
      <c r="AZ893" t="str">
        <f t="shared" si="1676"/>
        <v>GOLCO 2L</v>
      </c>
      <c r="BA893" t="s">
        <v>4301</v>
      </c>
      <c r="BB893" t="s">
        <v>4301</v>
      </c>
      <c r="BC893" s="9" t="str" cm="1">
        <f t="array" aca="1" ref="BC893" ca="1">LEFT(AR893,MATCH(FALSE,ISNUMBER(MID(AR893,ROW(INDIRECT("1:"&amp;LEN(AR893)+1)), 1) *1),0) -1)</f>
        <v>1</v>
      </c>
      <c r="BD893" s="1"/>
      <c r="BF893" s="21"/>
      <c r="BK893" s="1"/>
      <c r="BM893" s="1"/>
      <c r="BN893" s="1"/>
      <c r="BR893" s="22"/>
      <c r="BS893">
        <v>0</v>
      </c>
      <c r="BT893" s="1" t="s">
        <v>5103</v>
      </c>
      <c r="BV893" s="4" t="str">
        <f>IF(IFERROR(SEARCH($A$1,DN893),0)&gt;0,$A$1,"")</f>
        <v/>
      </c>
      <c r="BW893" s="4" t="str">
        <f>IF(IFERROR(SEARCH($B$1,DN893),0)&gt;0,$B$1,"")</f>
        <v>PCS</v>
      </c>
      <c r="BX893" s="4" t="str">
        <f>IF(IFERROR(SEARCH($C$1,DN893),0)&gt;0,$C$1,"")</f>
        <v/>
      </c>
      <c r="BY893" s="4" t="str">
        <f>IF(IFERROR(SEARCH($D$1,DN893),0)&gt;0,$D$1,"")</f>
        <v/>
      </c>
      <c r="BZ893" s="4" t="str">
        <f>IF(IFERROR(SEARCH($E$1,DN893),0)&gt;0,$E$1,"")</f>
        <v/>
      </c>
      <c r="CA893" s="4" t="str">
        <f>IF(IFERROR(SEARCH($F$1,DN893),0)&gt;0,$F$1,"")</f>
        <v/>
      </c>
      <c r="CB893" s="4" t="str">
        <f>IF(IFERROR(SEARCH($G$1,DN893),0)&gt;0,$G$1,"")</f>
        <v/>
      </c>
      <c r="CC893" s="4" t="str">
        <f>IF(IFERROR(SEARCH($H$1,DN893),0)&gt;0,$H$1,"")</f>
        <v/>
      </c>
      <c r="CD893" s="4" t="str">
        <f>IF(IFERROR(SEARCH($I$1,DN893),0)&gt;0,$I$1,"")</f>
        <v/>
      </c>
      <c r="CE893" s="4" t="str">
        <f>IF(IFERROR(SEARCH($J$1,DN893),0)&gt;0,$J$1,"")</f>
        <v/>
      </c>
      <c r="CF893" s="4" t="str">
        <f>IF(IFERROR(SEARCH($K$1,DN893),0)&gt;0,$K$1,"")</f>
        <v/>
      </c>
      <c r="CG893" s="4" t="str">
        <f>IF(IFERROR(SEARCH($L$1,DN893),0)&gt;0,$L$1,"")</f>
        <v/>
      </c>
      <c r="CH893" s="4" t="str">
        <f>IF(IFERROR(SEARCH($M$1,DN893),0)&gt;0,$M$1,"")</f>
        <v/>
      </c>
      <c r="CI893" s="4" t="str">
        <f>IF(IFERROR(SEARCH($N$1,DN893),0)&gt;0,$N$1,"")</f>
        <v/>
      </c>
      <c r="CJ893" s="4" t="str">
        <f>IF(IFERROR(SEARCH($O$1,DN893),0)&gt;0,$O$1,"")</f>
        <v>DUS</v>
      </c>
      <c r="CK893" s="4" t="str">
        <f>IF(IFERROR(SEARCH($P$1,DN893),0)&gt;0,$P$1,"")</f>
        <v/>
      </c>
      <c r="CL893" s="4" t="str">
        <f>IF(IFERROR(SEARCH($Q$1,DN893),0)&gt;0,$Q$1,"")</f>
        <v/>
      </c>
      <c r="CM893" s="4" t="str">
        <f>IF(IFERROR(SEARCH($R$1,DN893),0)&gt;0,$R$1,"")</f>
        <v/>
      </c>
      <c r="CN893" s="4" t="str">
        <f>IF(IFERROR(SEARCH($S$1,DN893),0)&gt;0,$S$1,"")</f>
        <v/>
      </c>
      <c r="CO893" s="4" t="str">
        <f>IF(IFERROR(SEARCH($T$1,DN893),0)&gt;0,$T$1,"")</f>
        <v/>
      </c>
      <c r="CP893" s="4" t="str">
        <f>IF(IFERROR(SEARCH($U$1,DN893),0)&gt;0,$U$1,"")</f>
        <v/>
      </c>
      <c r="CQ893" s="4" t="str">
        <f>IF(IFERROR(SEARCH($V$1,DN893),0)&gt;0,$V$1,"")</f>
        <v/>
      </c>
      <c r="CR893" s="4" t="str">
        <f>IF(IFERROR(SEARCH($W$1,DN893),0)&gt;0,$W$1,"")</f>
        <v/>
      </c>
      <c r="CS893" s="4" t="str">
        <f>IF(IFERROR(SEARCH($X$1,DN893),0)&gt;0,$X$1,"")</f>
        <v/>
      </c>
      <c r="CT893" s="4">
        <f>LEN(BW893)+LEN(BX893)+LEN(BY893)+LEN(BZ893)+LEN(CA893)+LEN(CO893)+LEN(CB893)+LEN(CC893)+LEN(CD893)+LEN(CE893)+LEN(CF893)+LEN(CG893)+LEN(CH893)+LEN(CI893)+LEN(CP893)+LEN(CJ893)+LEN(CK893)+LEN(CQ893)+LEN(BV893)+LEN(CL893)+LEN(CS893)+LEN(CM893)+LEN(CR893)+LEN(CN893)</f>
        <v>6</v>
      </c>
      <c r="CU893" s="4" t="str">
        <f>IF(IFERROR(SEARCH($Z$1,DN893),0)&gt;0,$Z$1,"")</f>
        <v>-</v>
      </c>
      <c r="CV893" s="4" t="str">
        <f>IF(IFERROR(SEARCH($AA$1,DN893),0)&gt;0,$AA$1,"")</f>
        <v>/</v>
      </c>
      <c r="CW893" s="4" t="str">
        <f>IF(IFERROR(SEARCH($AB$1,DN893),0)&gt;0,$AB$1,"")</f>
        <v/>
      </c>
      <c r="CX893" s="4" t="str">
        <f>IF(IFERROR(SEARCH($AC$1,DN893),0)&gt;0,$AC$1,"")</f>
        <v/>
      </c>
      <c r="CY893" s="4" t="str">
        <f>IF(IFERROR(SEARCH($AD$1,DN893),0)&gt;0,$AD$1,"")</f>
        <v/>
      </c>
      <c r="CZ893" s="4" t="str">
        <f>IF(IFERROR(SEARCH($AE$1,DN893),0)&gt;0,$AE$1,"")</f>
        <v/>
      </c>
      <c r="DA893" s="4">
        <f>LEN(DM893)</f>
        <v>8</v>
      </c>
      <c r="DB893" s="4">
        <f>LEN(DN893)</f>
        <v>17</v>
      </c>
      <c r="DC893" s="4">
        <f>DB893-DA893</f>
        <v>9</v>
      </c>
      <c r="DD893" s="4" t="str">
        <f>RIGHT(DN893,4)</f>
        <v>/DUS</v>
      </c>
      <c r="DE893" s="4" t="str">
        <f>RIGHT(DN893,5)</f>
        <v>S/DUS</v>
      </c>
      <c r="DF893" s="4" t="str" cm="1">
        <f t="array" ref="DF893">LEFT(DM893,SUM(LEN(DM893)-LEN(SUBSTITUTE(DM893,{"0";"1";"2";"3";"4";"5";"6";"7";"8";"9"},""))))</f>
        <v>6</v>
      </c>
      <c r="DG893" s="4">
        <f>LEN(DT893)</f>
        <v>13</v>
      </c>
      <c r="DH893" s="4" t="b">
        <f>LEFT(DM893,1)=DF893</f>
        <v>1</v>
      </c>
      <c r="DI893" s="4" t="str">
        <f>RIGHT(DD893,3)</f>
        <v>DUS</v>
      </c>
      <c r="DJ893" s="4" t="b">
        <f>IF((DL893=AQ895)=TRUE,TRUE,IF((AQ893=DL893)=TRUE,TRUE,FALSE))</f>
        <v>1</v>
      </c>
      <c r="DK893" s="4" t="b">
        <f>LEFT(DN893,2)=LEFT(DO893,2)</f>
        <v>0</v>
      </c>
      <c r="DL893" s="5" t="str">
        <f>LEFT(DN893,(DC893-1))</f>
        <v>GOLCO 2L</v>
      </c>
      <c r="DM893" s="4" t="str">
        <f>IFERROR(RIGHT(DN893,LEN(DN893)-FIND("-",DN893)),1)</f>
        <v>6PCS/DUS</v>
      </c>
      <c r="DN893" t="s">
        <v>1223</v>
      </c>
      <c r="DO893" s="1"/>
      <c r="DP893" s="4" t="b">
        <f ca="1">IF(IF(IF(DL893=AQ895,10,0)+IF(NOT(DI893=$AU$1)=TRUE,10,0)=
20,"XXXX",IF(IF((DX893+1)=2,0,1)+IF(DI893=$AU$1,1,0)=2,TRUE,""))
="",IF(IF(DL893=AQ893,10,0)+IF(NOT(DI893=$AU$1)=TRUE,10,0)=
20,"XXXX",IF(IF((DX893+1)=2,0,1)+IF(DI893=$AU$1,1,0)=2,TRUE,
"")),IF(IF(DL893=AQ895,10,0)+IF(NOT(DI893=$AU$1)=TRUE,10,0)=
20,"XXXX",IF(IF((DX893+1)=2,0,1)+IF(DI893=$AU$1,1,0)=2,TRUE,"")))</f>
        <v>1</v>
      </c>
      <c r="DQ893">
        <v>227000</v>
      </c>
      <c r="DR893">
        <v>227000</v>
      </c>
      <c r="DS893">
        <v>222000</v>
      </c>
      <c r="DT893" t="str">
        <f>IF(DO893&gt;0,DO893,"8000000000"&amp;ROW(DS893))</f>
        <v>8000000000893</v>
      </c>
      <c r="DU893" t="str">
        <f>DL893</f>
        <v>GOLCO 2L</v>
      </c>
      <c r="DV893" t="s">
        <v>4301</v>
      </c>
      <c r="DW893" t="s">
        <v>4301</v>
      </c>
      <c r="DX893" s="4" t="str" cm="1">
        <f t="array" aca="1" ref="DX893" ca="1">LEFT(DM893,MATCH(FALSE,ISNUMBER(MID(DM893,ROW(INDIRECT("1:"&amp;LEN(DM893)+1)), 1) *1),0) -1)</f>
        <v>6</v>
      </c>
      <c r="DY893" s="1"/>
      <c r="EA893" s="21"/>
      <c r="EC893" s="5"/>
      <c r="EF893" s="1"/>
      <c r="EH893" s="1"/>
      <c r="EI893" s="1"/>
      <c r="EL893" s="5"/>
      <c r="EM893" s="22"/>
      <c r="EN893">
        <v>0</v>
      </c>
      <c r="EO893" s="1" t="s">
        <v>5103</v>
      </c>
    </row>
    <row r="895" spans="1:145">
      <c r="A895" s="4" t="str">
        <f t="shared" si="1636"/>
        <v/>
      </c>
      <c r="B895" s="4" t="str">
        <f t="shared" si="1637"/>
        <v/>
      </c>
      <c r="C895" s="4" t="str">
        <f t="shared" si="1638"/>
        <v/>
      </c>
      <c r="D895" s="4" t="str">
        <f t="shared" si="1639"/>
        <v>BTL</v>
      </c>
      <c r="E895" s="4" t="str">
        <f t="shared" si="1640"/>
        <v/>
      </c>
      <c r="F895" s="4" t="str">
        <f t="shared" si="1641"/>
        <v/>
      </c>
      <c r="G895" s="4" t="str">
        <f t="shared" si="1642"/>
        <v/>
      </c>
      <c r="H895" s="4" t="str">
        <f t="shared" si="1643"/>
        <v/>
      </c>
      <c r="I895" s="4" t="str">
        <f t="shared" si="1644"/>
        <v/>
      </c>
      <c r="J895" s="4" t="str">
        <f t="shared" si="1645"/>
        <v/>
      </c>
      <c r="K895" s="4" t="str">
        <f t="shared" si="1646"/>
        <v/>
      </c>
      <c r="L895" s="4" t="str">
        <f t="shared" si="1647"/>
        <v/>
      </c>
      <c r="M895" s="4" t="str">
        <f t="shared" si="1648"/>
        <v/>
      </c>
      <c r="N895" s="4" t="str">
        <f t="shared" si="1649"/>
        <v/>
      </c>
      <c r="O895" s="4" t="str">
        <f t="shared" si="1650"/>
        <v/>
      </c>
      <c r="P895" s="4" t="str">
        <f t="shared" si="1651"/>
        <v/>
      </c>
      <c r="Q895" s="4" t="str">
        <f t="shared" si="1652"/>
        <v/>
      </c>
      <c r="R895" s="4" t="str">
        <f t="shared" si="1653"/>
        <v/>
      </c>
      <c r="S895" s="4" t="str">
        <f t="shared" si="1654"/>
        <v/>
      </c>
      <c r="T895" s="4" t="str">
        <f t="shared" si="1655"/>
        <v/>
      </c>
      <c r="U895" s="4" t="str">
        <f t="shared" si="1656"/>
        <v/>
      </c>
      <c r="V895" s="4" t="str">
        <f t="shared" si="1657"/>
        <v/>
      </c>
      <c r="W895" s="4" t="str">
        <f t="shared" si="1658"/>
        <v/>
      </c>
      <c r="X895" s="4" t="str">
        <f t="shared" si="1659"/>
        <v/>
      </c>
      <c r="Y895" s="4">
        <f t="shared" si="1660"/>
        <v>3</v>
      </c>
      <c r="Z895" s="4" t="str">
        <f t="shared" si="1661"/>
        <v>-</v>
      </c>
      <c r="AA895" s="4" t="str">
        <f t="shared" si="1662"/>
        <v/>
      </c>
      <c r="AB895" s="4" t="str">
        <f t="shared" si="1663"/>
        <v/>
      </c>
      <c r="AC895" s="4" t="str">
        <f t="shared" si="1664"/>
        <v/>
      </c>
      <c r="AD895" s="4" t="str">
        <f t="shared" si="1665"/>
        <v/>
      </c>
      <c r="AE895" s="4" t="str">
        <f t="shared" si="1666"/>
        <v/>
      </c>
      <c r="AF895" s="4">
        <f t="shared" si="1667"/>
        <v>4</v>
      </c>
      <c r="AG895" s="4">
        <f t="shared" si="1668"/>
        <v>16</v>
      </c>
      <c r="AH895" s="4">
        <f t="shared" si="1669"/>
        <v>12</v>
      </c>
      <c r="AI895" s="4" t="str">
        <f t="shared" si="1670"/>
        <v>1BTL</v>
      </c>
      <c r="AJ895" s="4" t="str">
        <f t="shared" si="1671"/>
        <v>-1BTL</v>
      </c>
      <c r="AK895" s="4" t="str" cm="1">
        <f t="array" ref="AK895">LEFT(AR895,SUM(LEN(AR895)-LEN(SUBSTITUTE(AR895,{"0";"1";"2";"3";"4";"5";"6";"7";"8";"9"},""))))</f>
        <v>1</v>
      </c>
      <c r="AL895" s="4">
        <f t="shared" si="1675"/>
        <v>13</v>
      </c>
      <c r="AM895" s="4" t="b">
        <f>LEFT(AR895,1)=AK895</f>
        <v>1</v>
      </c>
      <c r="AN895" s="4" t="str">
        <f t="shared" si="1730"/>
        <v>BTL</v>
      </c>
      <c r="AO895" s="4" t="b">
        <f>IF((AQ895=DL895)=TRUE,TRUE,IF((DL893=AQ895)=TRUE,TRUE,FALSE))</f>
        <v>1</v>
      </c>
      <c r="AP895" s="4" t="b">
        <f t="shared" si="1672"/>
        <v>0</v>
      </c>
      <c r="AQ895" s="5" t="str">
        <f t="shared" si="1673"/>
        <v>GOLCO 400ML</v>
      </c>
      <c r="AR895" s="4" t="str">
        <f t="shared" si="1674"/>
        <v>1BTL</v>
      </c>
      <c r="AS895" t="s">
        <v>1224</v>
      </c>
      <c r="AT895" s="1" t="s">
        <v>1225</v>
      </c>
      <c r="AU895" s="4" t="str">
        <f>IF(IF(IF(AQ895=DL895,10,0)+IF(NOT(AN895=$AU$1)=TRUE,10,0)=
20,"XXXX",IF(IF((BC895+1)=2,0,1)+IF(AN895=$AU$1,1,0)=2,TRUE,""))
="",IF(IF(AQ895=DL893,10,0)+IF(NOT(AN895=$AU$1)=TRUE,10,0)=
20,"XXXX",IF(IF((BC895+1)=2,0,1)+IF(AN895=$AU$1,1,0)=2,TRUE,
"")),IF(IF(AQ895=DL895,10,0)+IF(NOT(AN895=$AU$1)=TRUE,10,0)=
20,"XXXX",IF(IF((BC895+1)=2,0,1)+IF(AN895=$AU$1,1,0)=2,TRUE,"")))</f>
        <v>XXXX</v>
      </c>
      <c r="AV895">
        <v>8500</v>
      </c>
      <c r="AW895">
        <v>9000</v>
      </c>
      <c r="AX895">
        <v>7875</v>
      </c>
      <c r="AY895" t="str">
        <f t="shared" si="1728"/>
        <v>8997033410024</v>
      </c>
      <c r="AZ895" t="str">
        <f t="shared" si="1676"/>
        <v>GOLCO 400ML</v>
      </c>
      <c r="BA895" t="s">
        <v>4301</v>
      </c>
      <c r="BB895" t="s">
        <v>4301</v>
      </c>
      <c r="BC895" s="9" t="str" cm="1">
        <f t="array" aca="1" ref="BC895" ca="1">LEFT(AR895,MATCH(FALSE,ISNUMBER(MID(AR895,ROW(INDIRECT("1:"&amp;LEN(AR895)+1)), 1) *1),0) -1)</f>
        <v>1</v>
      </c>
      <c r="BD895" s="1"/>
      <c r="BF895" s="21"/>
      <c r="BK895" s="1"/>
      <c r="BM895" s="1"/>
      <c r="BN895" s="1"/>
      <c r="BR895" s="22"/>
      <c r="BS895">
        <v>0</v>
      </c>
      <c r="BT895" s="1" t="s">
        <v>5103</v>
      </c>
      <c r="BV895" s="4" t="str">
        <f>IF(IFERROR(SEARCH($A$1,DN895),0)&gt;0,$A$1,"")</f>
        <v/>
      </c>
      <c r="BW895" s="4" t="str">
        <f>IF(IFERROR(SEARCH($B$1,DN895),0)&gt;0,$B$1,"")</f>
        <v/>
      </c>
      <c r="BX895" s="4" t="str">
        <f>IF(IFERROR(SEARCH($C$1,DN895),0)&gt;0,$C$1,"")</f>
        <v/>
      </c>
      <c r="BY895" s="4" t="str">
        <f>IF(IFERROR(SEARCH($D$1,DN895),0)&gt;0,$D$1,"")</f>
        <v>BTL</v>
      </c>
      <c r="BZ895" s="4" t="str">
        <f>IF(IFERROR(SEARCH($E$1,DN895),0)&gt;0,$E$1,"")</f>
        <v/>
      </c>
      <c r="CA895" s="4" t="str">
        <f>IF(IFERROR(SEARCH($F$1,DN895),0)&gt;0,$F$1,"")</f>
        <v/>
      </c>
      <c r="CB895" s="4" t="str">
        <f>IF(IFERROR(SEARCH($G$1,DN895),0)&gt;0,$G$1,"")</f>
        <v/>
      </c>
      <c r="CC895" s="4" t="str">
        <f>IF(IFERROR(SEARCH($H$1,DN895),0)&gt;0,$H$1,"")</f>
        <v/>
      </c>
      <c r="CD895" s="4" t="str">
        <f>IF(IFERROR(SEARCH($I$1,DN895),0)&gt;0,$I$1,"")</f>
        <v/>
      </c>
      <c r="CE895" s="4" t="str">
        <f>IF(IFERROR(SEARCH($J$1,DN895),0)&gt;0,$J$1,"")</f>
        <v/>
      </c>
      <c r="CF895" s="4" t="str">
        <f>IF(IFERROR(SEARCH($K$1,DN895),0)&gt;0,$K$1,"")</f>
        <v/>
      </c>
      <c r="CG895" s="4" t="str">
        <f>IF(IFERROR(SEARCH($L$1,DN895),0)&gt;0,$L$1,"")</f>
        <v/>
      </c>
      <c r="CH895" s="4" t="str">
        <f>IF(IFERROR(SEARCH($M$1,DN895),0)&gt;0,$M$1,"")</f>
        <v/>
      </c>
      <c r="CI895" s="4" t="str">
        <f>IF(IFERROR(SEARCH($N$1,DN895),0)&gt;0,$N$1,"")</f>
        <v/>
      </c>
      <c r="CJ895" s="4" t="str">
        <f>IF(IFERROR(SEARCH($O$1,DN895),0)&gt;0,$O$1,"")</f>
        <v>DUS</v>
      </c>
      <c r="CK895" s="4" t="str">
        <f>IF(IFERROR(SEARCH($P$1,DN895),0)&gt;0,$P$1,"")</f>
        <v/>
      </c>
      <c r="CL895" s="4" t="str">
        <f>IF(IFERROR(SEARCH($Q$1,DN895),0)&gt;0,$Q$1,"")</f>
        <v/>
      </c>
      <c r="CM895" s="4" t="str">
        <f>IF(IFERROR(SEARCH($R$1,DN895),0)&gt;0,$R$1,"")</f>
        <v/>
      </c>
      <c r="CN895" s="4" t="str">
        <f>IF(IFERROR(SEARCH($S$1,DN895),0)&gt;0,$S$1,"")</f>
        <v/>
      </c>
      <c r="CO895" s="4" t="str">
        <f>IF(IFERROR(SEARCH($T$1,DN895),0)&gt;0,$T$1,"")</f>
        <v/>
      </c>
      <c r="CP895" s="4" t="str">
        <f>IF(IFERROR(SEARCH($U$1,DN895),0)&gt;0,$U$1,"")</f>
        <v/>
      </c>
      <c r="CQ895" s="4" t="str">
        <f>IF(IFERROR(SEARCH($V$1,DN895),0)&gt;0,$V$1,"")</f>
        <v/>
      </c>
      <c r="CR895" s="4" t="str">
        <f>IF(IFERROR(SEARCH($W$1,DN895),0)&gt;0,$W$1,"")</f>
        <v/>
      </c>
      <c r="CS895" s="4" t="str">
        <f>IF(IFERROR(SEARCH($X$1,DN895),0)&gt;0,$X$1,"")</f>
        <v/>
      </c>
      <c r="CT895" s="4">
        <f>LEN(BW895)+LEN(BX895)+LEN(BY895)+LEN(BZ895)+LEN(CA895)+LEN(CO895)+LEN(CB895)+LEN(CC895)+LEN(CD895)+LEN(CE895)+LEN(CF895)+LEN(CG895)+LEN(CH895)+LEN(CI895)+LEN(CP895)+LEN(CJ895)+LEN(CK895)+LEN(CQ895)+LEN(BV895)+LEN(CL895)+LEN(CS895)+LEN(CM895)+LEN(CR895)+LEN(CN895)</f>
        <v>6</v>
      </c>
      <c r="CU895" s="4" t="str">
        <f>IF(IFERROR(SEARCH($Z$1,DN895),0)&gt;0,$Z$1,"")</f>
        <v>-</v>
      </c>
      <c r="CV895" s="4" t="str">
        <f>IF(IFERROR(SEARCH($AA$1,DN895),0)&gt;0,$AA$1,"")</f>
        <v>/</v>
      </c>
      <c r="CW895" s="4" t="str">
        <f>IF(IFERROR(SEARCH($AB$1,DN895),0)&gt;0,$AB$1,"")</f>
        <v/>
      </c>
      <c r="CX895" s="4" t="str">
        <f>IF(IFERROR(SEARCH($AC$1,DN895),0)&gt;0,$AC$1,"")</f>
        <v/>
      </c>
      <c r="CY895" s="4" t="str">
        <f>IF(IFERROR(SEARCH($AD$1,DN895),0)&gt;0,$AD$1,"")</f>
        <v/>
      </c>
      <c r="CZ895" s="4" t="str">
        <f>IF(IFERROR(SEARCH($AE$1,DN895),0)&gt;0,$AE$1,"")</f>
        <v/>
      </c>
      <c r="DA895" s="4">
        <f>LEN(DM895)</f>
        <v>9</v>
      </c>
      <c r="DB895" s="4">
        <f>LEN(DN895)</f>
        <v>21</v>
      </c>
      <c r="DC895" s="4">
        <f>DB895-DA895</f>
        <v>12</v>
      </c>
      <c r="DD895" s="4" t="str">
        <f>RIGHT(DN895,4)</f>
        <v>/DUS</v>
      </c>
      <c r="DE895" s="4" t="str">
        <f>RIGHT(DN895,5)</f>
        <v>L/DUS</v>
      </c>
      <c r="DF895" s="4" t="str" cm="1">
        <f t="array" ref="DF895">LEFT(DM895,SUM(LEN(DM895)-LEN(SUBSTITUTE(DM895,{"0";"1";"2";"3";"4";"5";"6";"7";"8";"9"},""))))</f>
        <v>24</v>
      </c>
      <c r="DG895" s="4">
        <f>LEN(DT895)</f>
        <v>13</v>
      </c>
      <c r="DH895" s="4" t="b">
        <f>LEFT(DM895,2)=DF895</f>
        <v>1</v>
      </c>
      <c r="DI895" s="4" t="str">
        <f>RIGHT(DD895,3)</f>
        <v>DUS</v>
      </c>
      <c r="DJ895" s="4" t="b">
        <f>IF((DL895=AQ897)=TRUE,TRUE,IF((AQ895=DL895)=TRUE,TRUE,FALSE))</f>
        <v>1</v>
      </c>
      <c r="DK895" s="4" t="b">
        <f>LEFT(DN895,2)=LEFT(DO895,2)</f>
        <v>0</v>
      </c>
      <c r="DL895" s="5" t="str">
        <f>LEFT(DN895,(DC895-1))</f>
        <v>GOLCO 400ML</v>
      </c>
      <c r="DM895" s="4" t="str">
        <f>IFERROR(RIGHT(DN895,LEN(DN895)-FIND("-",DN895)),1)</f>
        <v>24BTL/DUS</v>
      </c>
      <c r="DN895" t="s">
        <v>1226</v>
      </c>
      <c r="DO895" s="1"/>
      <c r="DP895" s="4" t="b">
        <f ca="1">IF(IF(IF(DL895=AQ897,10,0)+IF(NOT(DI895=$AU$1)=TRUE,10,0)=
20,"XXXX",IF(IF((DX895+1)=2,0,1)+IF(DI895=$AU$1,1,0)=2,TRUE,""))
="",IF(IF(DL895=AQ895,10,0)+IF(NOT(DI895=$AU$1)=TRUE,10,0)=
20,"XXXX",IF(IF((DX895+1)=2,0,1)+IF(DI895=$AU$1,1,0)=2,TRUE,
"")),IF(IF(DL895=AQ897,10,0)+IF(NOT(DI895=$AU$1)=TRUE,10,0)=
20,"XXXX",IF(IF((DX895+1)=2,0,1)+IF(DI895=$AU$1,1,0)=2,TRUE,"")))</f>
        <v>1</v>
      </c>
      <c r="DQ895">
        <v>194000</v>
      </c>
      <c r="DR895">
        <v>194000</v>
      </c>
      <c r="DS895">
        <v>189000</v>
      </c>
      <c r="DT895" t="str">
        <f>IF(DO895&gt;0,DO895,"8000000000"&amp;ROW(DS895))</f>
        <v>8000000000895</v>
      </c>
      <c r="DU895" t="str">
        <f>DL895</f>
        <v>GOLCO 400ML</v>
      </c>
      <c r="DV895" t="s">
        <v>4301</v>
      </c>
      <c r="DW895" t="s">
        <v>4301</v>
      </c>
      <c r="DX895" s="4" t="str" cm="1">
        <f t="array" aca="1" ref="DX895" ca="1">LEFT(DM895,MATCH(FALSE,ISNUMBER(MID(DM895,ROW(INDIRECT("1:"&amp;LEN(DM895)+1)), 1) *1),0) -1)</f>
        <v>24</v>
      </c>
      <c r="DY895" s="1"/>
      <c r="EA895" s="21"/>
      <c r="EC895" s="5"/>
      <c r="EF895" s="1"/>
      <c r="EH895" s="1"/>
      <c r="EI895" s="1"/>
      <c r="EL895" s="5"/>
      <c r="EM895" s="22"/>
      <c r="EN895">
        <v>0</v>
      </c>
      <c r="EO895" s="1" t="s">
        <v>5103</v>
      </c>
    </row>
    <row r="897" spans="1:145">
      <c r="A897" s="4" t="str">
        <f t="shared" ref="A897:A957" si="1731">IF(IFERROR(SEARCH($A$1,AS897),0)&gt;0,$A$1,"")</f>
        <v/>
      </c>
      <c r="B897" s="4" t="str">
        <f t="shared" ref="B897:B957" si="1732">IF(IFERROR(SEARCH($B$1,AS897),0)&gt;0,$B$1,"")</f>
        <v/>
      </c>
      <c r="C897" s="4" t="str">
        <f t="shared" ref="C897:C957" si="1733">IF(IFERROR(SEARCH($C$1,AS897),0)&gt;0,$C$1,"")</f>
        <v/>
      </c>
      <c r="D897" s="4" t="str">
        <f t="shared" ref="D897:D957" si="1734">IF(IFERROR(SEARCH($D$1,AS897),0)&gt;0,$D$1,"")</f>
        <v/>
      </c>
      <c r="E897" s="4" t="str">
        <f t="shared" ref="E897:E957" si="1735">IF(IFERROR(SEARCH($E$1,AS897),0)&gt;0,$E$1,"")</f>
        <v/>
      </c>
      <c r="F897" s="4" t="str">
        <f t="shared" ref="F897:F957" si="1736">IF(IFERROR(SEARCH($F$1,AS897),0)&gt;0,$F$1,"")</f>
        <v/>
      </c>
      <c r="G897" s="4" t="str">
        <f t="shared" ref="G897:G957" si="1737">IF(IFERROR(SEARCH($G$1,AS897),0)&gt;0,$G$1,"")</f>
        <v/>
      </c>
      <c r="H897" s="4" t="str">
        <f t="shared" ref="H897:H957" si="1738">IF(IFERROR(SEARCH($H$1,AS897),0)&gt;0,$H$1,"")</f>
        <v/>
      </c>
      <c r="I897" s="4" t="str">
        <f t="shared" ref="I897:I957" si="1739">IF(IFERROR(SEARCH($I$1,AS897),0)&gt;0,$I$1,"")</f>
        <v/>
      </c>
      <c r="J897" s="4" t="str">
        <f t="shared" ref="J897:J957" si="1740">IF(IFERROR(SEARCH($J$1,AS897),0)&gt;0,$J$1,"")</f>
        <v>GLS</v>
      </c>
      <c r="K897" s="4" t="str">
        <f t="shared" ref="K897:K957" si="1741">IF(IFERROR(SEARCH($K$1,AS897),0)&gt;0,$K$1,"")</f>
        <v/>
      </c>
      <c r="L897" s="4" t="str">
        <f t="shared" ref="L897:L957" si="1742">IF(IFERROR(SEARCH($L$1,AS897),0)&gt;0,$L$1,"")</f>
        <v/>
      </c>
      <c r="M897" s="4" t="str">
        <f t="shared" ref="M897:M957" si="1743">IF(IFERROR(SEARCH($M$1,AS897),0)&gt;0,$M$1,"")</f>
        <v/>
      </c>
      <c r="N897" s="4" t="str">
        <f t="shared" ref="N897:N957" si="1744">IF(IFERROR(SEARCH($N$1,AS897),0)&gt;0,$N$1,"")</f>
        <v/>
      </c>
      <c r="O897" s="4" t="str">
        <f t="shared" ref="O897:O957" si="1745">IF(IFERROR(SEARCH($O$1,AS897),0)&gt;0,$O$1,"")</f>
        <v/>
      </c>
      <c r="P897" s="4" t="str">
        <f t="shared" ref="P897:P957" si="1746">IF(IFERROR(SEARCH($P$1,AS897),0)&gt;0,$P$1,"")</f>
        <v/>
      </c>
      <c r="Q897" s="4" t="str">
        <f t="shared" ref="Q897:Q957" si="1747">IF(IFERROR(SEARCH($Q$1,AS897),0)&gt;0,$Q$1,"")</f>
        <v/>
      </c>
      <c r="R897" s="4" t="str">
        <f t="shared" ref="R897:R957" si="1748">IF(IFERROR(SEARCH($R$1,AS897),0)&gt;0,$R$1,"")</f>
        <v/>
      </c>
      <c r="S897" s="4" t="str">
        <f t="shared" ref="S897:S957" si="1749">IF(IFERROR(SEARCH($S$1,AS897),0)&gt;0,$S$1,"")</f>
        <v/>
      </c>
      <c r="T897" s="4" t="str">
        <f t="shared" ref="T897:T957" si="1750">IF(IFERROR(SEARCH($T$1,AS897),0)&gt;0,$T$1,"")</f>
        <v/>
      </c>
      <c r="U897" s="4" t="str">
        <f t="shared" ref="U897:U957" si="1751">IF(IFERROR(SEARCH($U$1,AS897),0)&gt;0,$U$1,"")</f>
        <v/>
      </c>
      <c r="V897" s="4" t="str">
        <f t="shared" ref="V897:V957" si="1752">IF(IFERROR(SEARCH($V$1,AS897),0)&gt;0,$V$1,"")</f>
        <v/>
      </c>
      <c r="W897" s="4" t="str">
        <f t="shared" ref="W897:W957" si="1753">IF(IFERROR(SEARCH($W$1,AS897),0)&gt;0,$W$1,"")</f>
        <v/>
      </c>
      <c r="X897" s="4" t="str">
        <f t="shared" ref="X897:X957" si="1754">IF(IFERROR(SEARCH($X$1,AS897),0)&gt;0,$X$1,"")</f>
        <v/>
      </c>
      <c r="Y897" s="4">
        <f t="shared" ref="Y897:Y957" si="1755">LEN(B897)+LEN(C897)+LEN(D897)+LEN(E897)+LEN(F897)+LEN(T897)+LEN(G897)+LEN(H897)+LEN(I897)+LEN(J897)+LEN(K897)+LEN(L897)+LEN(M897)+LEN(N897)+LEN(U897)+LEN(O897)+LEN(P897)+LEN(V897)+LEN(A897)+LEN(Q897)+LEN(X897)+LEN(R897)+LEN(W897)+LEN(S897)</f>
        <v>3</v>
      </c>
      <c r="Z897" s="4" t="str">
        <f t="shared" ref="Z897:Z957" si="1756">IF(IFERROR(SEARCH($Z$1,AS897),0)&gt;0,$Z$1,"")</f>
        <v>-</v>
      </c>
      <c r="AA897" s="4" t="str">
        <f t="shared" ref="AA897:AA957" si="1757">IF(IFERROR(SEARCH($AA$1,AS897),0)&gt;0,$AA$1,"")</f>
        <v/>
      </c>
      <c r="AB897" s="4" t="str">
        <f t="shared" ref="AB897:AB957" si="1758">IF(IFERROR(SEARCH($AB$1,AS897),0)&gt;0,$AB$1,"")</f>
        <v/>
      </c>
      <c r="AC897" s="4" t="str">
        <f t="shared" ref="AC897:AC957" si="1759">IF(IFERROR(SEARCH($AC$1,AS897),0)&gt;0,$AC$1,"")</f>
        <v/>
      </c>
      <c r="AD897" s="4" t="str">
        <f t="shared" ref="AD897:AD957" si="1760">IF(IFERROR(SEARCH($AD$1,AS897),0)&gt;0,$AD$1,"")</f>
        <v/>
      </c>
      <c r="AE897" s="4" t="str">
        <f t="shared" ref="AE897:AE957" si="1761">IF(IFERROR(SEARCH($AE$1,AS897),0)&gt;0,$AE$1,"")</f>
        <v/>
      </c>
      <c r="AF897" s="4">
        <f t="shared" ref="AF897:AF957" si="1762">LEN(AR897)</f>
        <v>4</v>
      </c>
      <c r="AG897" s="4">
        <f t="shared" ref="AG897:AG957" si="1763">LEN(AS897)</f>
        <v>22</v>
      </c>
      <c r="AH897" s="4">
        <f t="shared" ref="AH897:AH957" si="1764">AG897-AF897</f>
        <v>18</v>
      </c>
      <c r="AI897" s="4" t="str">
        <f t="shared" ref="AI897:AI957" si="1765">RIGHT(AS897,4)</f>
        <v>1GLS</v>
      </c>
      <c r="AJ897" s="4" t="str">
        <f t="shared" ref="AJ897:AJ957" si="1766">RIGHT(AS897,5)</f>
        <v>-1GLS</v>
      </c>
      <c r="AK897" s="4" t="str" cm="1">
        <f t="array" ref="AK897">LEFT(AR897,SUM(LEN(AR897)-LEN(SUBSTITUTE(AR897,{"0";"1";"2";"3";"4";"5";"6";"7";"8";"9"},""))))</f>
        <v>1</v>
      </c>
      <c r="AL897" s="4">
        <f t="shared" ref="AL897:AL958" si="1767">LEN(AY897)</f>
        <v>13</v>
      </c>
      <c r="AM897" s="4" t="b">
        <f>LEFT(AR897,1)=AK897</f>
        <v>1</v>
      </c>
      <c r="AN897" s="4" t="str">
        <f t="shared" si="1730"/>
        <v>GLS</v>
      </c>
      <c r="AO897" s="4" t="b">
        <f>IF((AQ897=DL897)=TRUE,TRUE,IF((DL895=AQ897)=TRUE,TRUE,FALSE))</f>
        <v>1</v>
      </c>
      <c r="AP897" s="4" t="b">
        <f t="shared" ref="AP897:AP957" si="1768">LEFT(AS897,2)=LEFT(AT897,2)</f>
        <v>0</v>
      </c>
      <c r="AQ897" s="5" t="str">
        <f t="shared" ref="AQ897:AQ957" si="1769">LEFT(AS897,(AH897-1))</f>
        <v>GOLCO GELAS 180ML</v>
      </c>
      <c r="AR897" s="4" t="str">
        <f t="shared" ref="AR897:AR957" si="1770">IFERROR(RIGHT(AS897,LEN(AS897)-FIND("-",AS897)),1)</f>
        <v>1GLS</v>
      </c>
      <c r="AS897" t="s">
        <v>1227</v>
      </c>
      <c r="AT897" s="1" t="s">
        <v>1228</v>
      </c>
      <c r="AU897" s="4" t="str">
        <f>IF(IF(IF(AQ897=DL897,10,0)+IF(NOT(AN897=$AU$1)=TRUE,10,0)=
20,"XXXX",IF(IF((BC897+1)=2,0,1)+IF(AN897=$AU$1,1,0)=2,TRUE,""))
="",IF(IF(AQ897=DL895,10,0)+IF(NOT(AN897=$AU$1)=TRUE,10,0)=
20,"XXXX",IF(IF((BC897+1)=2,0,1)+IF(AN897=$AU$1,1,0)=2,TRUE,
"")),IF(IF(AQ897=DL897,10,0)+IF(NOT(AN897=$AU$1)=TRUE,10,0)=
20,"XXXX",IF(IF((BC897+1)=2,0,1)+IF(AN897=$AU$1,1,0)=2,TRUE,"")))</f>
        <v>XXXX</v>
      </c>
      <c r="AV897">
        <v>6000</v>
      </c>
      <c r="AW897">
        <v>6000</v>
      </c>
      <c r="AX897">
        <v>3125</v>
      </c>
      <c r="AY897" t="str">
        <f t="shared" si="1728"/>
        <v>8997033410512</v>
      </c>
      <c r="AZ897" t="str">
        <f t="shared" ref="AZ897:AZ958" si="1771">AQ897</f>
        <v>GOLCO GELAS 180ML</v>
      </c>
      <c r="BA897" t="s">
        <v>4301</v>
      </c>
      <c r="BB897" t="s">
        <v>4301</v>
      </c>
      <c r="BC897" s="9" t="str" cm="1">
        <f t="array" aca="1" ref="BC897" ca="1">LEFT(AR897,MATCH(FALSE,ISNUMBER(MID(AR897,ROW(INDIRECT("1:"&amp;LEN(AR897)+1)), 1) *1),0) -1)</f>
        <v>1</v>
      </c>
      <c r="BD897" s="1"/>
      <c r="BF897" s="21"/>
      <c r="BK897" s="1"/>
      <c r="BM897" s="1"/>
      <c r="BN897" s="1"/>
      <c r="BR897" s="22"/>
      <c r="BS897">
        <v>0</v>
      </c>
      <c r="BT897" s="1" t="s">
        <v>5103</v>
      </c>
      <c r="BV897" s="4" t="str">
        <f>IF(IFERROR(SEARCH($A$1,DN897),0)&gt;0,$A$1,"")</f>
        <v/>
      </c>
      <c r="BW897" s="4" t="str">
        <f>IF(IFERROR(SEARCH($B$1,DN897),0)&gt;0,$B$1,"")</f>
        <v/>
      </c>
      <c r="BX897" s="4" t="str">
        <f>IF(IFERROR(SEARCH($C$1,DN897),0)&gt;0,$C$1,"")</f>
        <v/>
      </c>
      <c r="BY897" s="4" t="str">
        <f>IF(IFERROR(SEARCH($D$1,DN897),0)&gt;0,$D$1,"")</f>
        <v/>
      </c>
      <c r="BZ897" s="4" t="str">
        <f>IF(IFERROR(SEARCH($E$1,DN897),0)&gt;0,$E$1,"")</f>
        <v/>
      </c>
      <c r="CA897" s="4" t="str">
        <f>IF(IFERROR(SEARCH($F$1,DN897),0)&gt;0,$F$1,"")</f>
        <v/>
      </c>
      <c r="CB897" s="4" t="str">
        <f>IF(IFERROR(SEARCH($G$1,DN897),0)&gt;0,$G$1,"")</f>
        <v/>
      </c>
      <c r="CC897" s="4" t="str">
        <f>IF(IFERROR(SEARCH($H$1,DN897),0)&gt;0,$H$1,"")</f>
        <v/>
      </c>
      <c r="CD897" s="4" t="str">
        <f>IF(IFERROR(SEARCH($I$1,DN897),0)&gt;0,$I$1,"")</f>
        <v/>
      </c>
      <c r="CE897" s="4" t="str">
        <f>IF(IFERROR(SEARCH($J$1,DN897),0)&gt;0,$J$1,"")</f>
        <v>GLS</v>
      </c>
      <c r="CF897" s="4" t="str">
        <f>IF(IFERROR(SEARCH($K$1,DN897),0)&gt;0,$K$1,"")</f>
        <v/>
      </c>
      <c r="CG897" s="4" t="str">
        <f>IF(IFERROR(SEARCH($L$1,DN897),0)&gt;0,$L$1,"")</f>
        <v/>
      </c>
      <c r="CH897" s="4" t="str">
        <f>IF(IFERROR(SEARCH($M$1,DN897),0)&gt;0,$M$1,"")</f>
        <v/>
      </c>
      <c r="CI897" s="4" t="str">
        <f>IF(IFERROR(SEARCH($N$1,DN897),0)&gt;0,$N$1,"")</f>
        <v/>
      </c>
      <c r="CJ897" s="4" t="str">
        <f>IF(IFERROR(SEARCH($O$1,DN897),0)&gt;0,$O$1,"")</f>
        <v>DUS</v>
      </c>
      <c r="CK897" s="4" t="str">
        <f>IF(IFERROR(SEARCH($P$1,DN897),0)&gt;0,$P$1,"")</f>
        <v/>
      </c>
      <c r="CL897" s="4" t="str">
        <f>IF(IFERROR(SEARCH($Q$1,DN897),0)&gt;0,$Q$1,"")</f>
        <v/>
      </c>
      <c r="CM897" s="4" t="str">
        <f>IF(IFERROR(SEARCH($R$1,DN897),0)&gt;0,$R$1,"")</f>
        <v/>
      </c>
      <c r="CN897" s="4" t="str">
        <f>IF(IFERROR(SEARCH($S$1,DN897),0)&gt;0,$S$1,"")</f>
        <v/>
      </c>
      <c r="CO897" s="4" t="str">
        <f>IF(IFERROR(SEARCH($T$1,DN897),0)&gt;0,$T$1,"")</f>
        <v/>
      </c>
      <c r="CP897" s="4" t="str">
        <f>IF(IFERROR(SEARCH($U$1,DN897),0)&gt;0,$U$1,"")</f>
        <v/>
      </c>
      <c r="CQ897" s="4" t="str">
        <f>IF(IFERROR(SEARCH($V$1,DN897),0)&gt;0,$V$1,"")</f>
        <v/>
      </c>
      <c r="CR897" s="4" t="str">
        <f>IF(IFERROR(SEARCH($W$1,DN897),0)&gt;0,$W$1,"")</f>
        <v/>
      </c>
      <c r="CS897" s="4" t="str">
        <f>IF(IFERROR(SEARCH($X$1,DN897),0)&gt;0,$X$1,"")</f>
        <v/>
      </c>
      <c r="CT897" s="4">
        <f>LEN(BW897)+LEN(BX897)+LEN(BY897)+LEN(BZ897)+LEN(CA897)+LEN(CO897)+LEN(CB897)+LEN(CC897)+LEN(CD897)+LEN(CE897)+LEN(CF897)+LEN(CG897)+LEN(CH897)+LEN(CI897)+LEN(CP897)+LEN(CJ897)+LEN(CK897)+LEN(CQ897)+LEN(BV897)+LEN(CL897)+LEN(CS897)+LEN(CM897)+LEN(CR897)+LEN(CN897)</f>
        <v>6</v>
      </c>
      <c r="CU897" s="4" t="str">
        <f>IF(IFERROR(SEARCH($Z$1,DN897),0)&gt;0,$Z$1,"")</f>
        <v>-</v>
      </c>
      <c r="CV897" s="4" t="str">
        <f>IF(IFERROR(SEARCH($AA$1,DN897),0)&gt;0,$AA$1,"")</f>
        <v>/</v>
      </c>
      <c r="CW897" s="4" t="str">
        <f>IF(IFERROR(SEARCH($AB$1,DN897),0)&gt;0,$AB$1,"")</f>
        <v/>
      </c>
      <c r="CX897" s="4" t="str">
        <f>IF(IFERROR(SEARCH($AC$1,DN897),0)&gt;0,$AC$1,"")</f>
        <v/>
      </c>
      <c r="CY897" s="4" t="str">
        <f>IF(IFERROR(SEARCH($AD$1,DN897),0)&gt;0,$AD$1,"")</f>
        <v/>
      </c>
      <c r="CZ897" s="4" t="str">
        <f>IF(IFERROR(SEARCH($AE$1,DN897),0)&gt;0,$AE$1,"")</f>
        <v/>
      </c>
      <c r="DA897" s="4">
        <f>LEN(DM897)</f>
        <v>9</v>
      </c>
      <c r="DB897" s="4">
        <f>LEN(DN897)</f>
        <v>27</v>
      </c>
      <c r="DC897" s="4">
        <f>DB897-DA897</f>
        <v>18</v>
      </c>
      <c r="DD897" s="4" t="str">
        <f>RIGHT(DN897,4)</f>
        <v>/DUS</v>
      </c>
      <c r="DE897" s="4" t="str">
        <f>RIGHT(DN897,5)</f>
        <v>S/DUS</v>
      </c>
      <c r="DF897" s="4" t="str" cm="1">
        <f t="array" ref="DF897">LEFT(DM897,SUM(LEN(DM897)-LEN(SUBSTITUTE(DM897,{"0";"1";"2";"3";"4";"5";"6";"7";"8";"9"},""))))</f>
        <v>48</v>
      </c>
      <c r="DG897" s="4">
        <f>LEN(DT897)</f>
        <v>13</v>
      </c>
      <c r="DH897" s="4" t="b">
        <f>LEFT(DM897,2)=DF897</f>
        <v>1</v>
      </c>
      <c r="DI897" s="4" t="str">
        <f>RIGHT(DD897,3)</f>
        <v>DUS</v>
      </c>
      <c r="DJ897" s="4" t="b">
        <f>IF((DL897=AQ899)=TRUE,TRUE,IF((AQ897=DL897)=TRUE,TRUE,FALSE))</f>
        <v>1</v>
      </c>
      <c r="DK897" s="4" t="b">
        <f>LEFT(DN897,2)=LEFT(DO897,2)</f>
        <v>0</v>
      </c>
      <c r="DL897" s="5" t="str">
        <f>LEFT(DN897,(DC897-1))</f>
        <v>GOLCO GELAS 180ML</v>
      </c>
      <c r="DM897" s="4" t="str">
        <f>IFERROR(RIGHT(DN897,LEN(DN897)-FIND("-",DN897)),1)</f>
        <v>48GLS/DUS</v>
      </c>
      <c r="DN897" t="s">
        <v>1229</v>
      </c>
      <c r="DO897" s="1"/>
      <c r="DP897" s="4" t="b">
        <f ca="1">IF(IF(IF(DL897=AQ899,10,0)+IF(NOT(DI897=$AU$1)=TRUE,10,0)=
20,"XXXX",IF(IF((DX897+1)=2,0,1)+IF(DI897=$AU$1,1,0)=2,TRUE,""))
="",IF(IF(DL897=AQ897,10,0)+IF(NOT(DI897=$AU$1)=TRUE,10,0)=
20,"XXXX",IF(IF((DX897+1)=2,0,1)+IF(DI897=$AU$1,1,0)=2,TRUE,
"")),IF(IF(DL897=AQ899,10,0)+IF(NOT(DI897=$AU$1)=TRUE,10,0)=
20,"XXXX",IF(IF((DX897+1)=2,0,1)+IF(DI897=$AU$1,1,0)=2,TRUE,"")))</f>
        <v>1</v>
      </c>
      <c r="DQ897">
        <v>160000</v>
      </c>
      <c r="DR897">
        <v>160000</v>
      </c>
      <c r="DS897">
        <v>150000</v>
      </c>
      <c r="DT897" t="str">
        <f>IF(DO897&gt;0,DO897,"8000000000"&amp;ROW(DS897))</f>
        <v>8000000000897</v>
      </c>
      <c r="DU897" t="str">
        <f>DL897</f>
        <v>GOLCO GELAS 180ML</v>
      </c>
      <c r="DV897" t="s">
        <v>4301</v>
      </c>
      <c r="DW897" t="s">
        <v>4301</v>
      </c>
      <c r="DX897" s="4" t="str" cm="1">
        <f t="array" aca="1" ref="DX897" ca="1">LEFT(DM897,MATCH(FALSE,ISNUMBER(MID(DM897,ROW(INDIRECT("1:"&amp;LEN(DM897)+1)), 1) *1),0) -1)</f>
        <v>48</v>
      </c>
      <c r="DY897" s="1"/>
      <c r="EA897" s="21"/>
      <c r="EC897" s="5"/>
      <c r="EF897" s="1"/>
      <c r="EH897" s="1"/>
      <c r="EI897" s="1"/>
      <c r="EL897" s="5"/>
      <c r="EM897" s="22"/>
      <c r="EN897">
        <v>0</v>
      </c>
      <c r="EO897" s="1" t="s">
        <v>5103</v>
      </c>
    </row>
    <row r="899" spans="1:145">
      <c r="A899" s="4" t="str">
        <f t="shared" si="1731"/>
        <v/>
      </c>
      <c r="B899" s="4" t="str">
        <f t="shared" si="1732"/>
        <v/>
      </c>
      <c r="C899" s="4" t="str">
        <f t="shared" si="1733"/>
        <v/>
      </c>
      <c r="D899" s="4" t="str">
        <f t="shared" si="1734"/>
        <v/>
      </c>
      <c r="E899" s="4" t="str">
        <f t="shared" si="1735"/>
        <v/>
      </c>
      <c r="F899" s="4" t="str">
        <f t="shared" si="1736"/>
        <v/>
      </c>
      <c r="G899" s="4" t="str">
        <f t="shared" si="1737"/>
        <v/>
      </c>
      <c r="H899" s="4" t="str">
        <f t="shared" si="1738"/>
        <v/>
      </c>
      <c r="I899" s="4" t="str">
        <f t="shared" si="1739"/>
        <v/>
      </c>
      <c r="J899" s="4" t="str">
        <f t="shared" si="1740"/>
        <v/>
      </c>
      <c r="K899" s="4" t="str">
        <f t="shared" si="1741"/>
        <v/>
      </c>
      <c r="L899" s="4" t="str">
        <f t="shared" si="1742"/>
        <v/>
      </c>
      <c r="M899" s="4" t="str">
        <f t="shared" si="1743"/>
        <v/>
      </c>
      <c r="N899" s="4" t="str">
        <f t="shared" si="1744"/>
        <v/>
      </c>
      <c r="O899" s="4" t="str">
        <f t="shared" si="1745"/>
        <v/>
      </c>
      <c r="P899" s="4" t="str">
        <f t="shared" si="1746"/>
        <v/>
      </c>
      <c r="Q899" s="4" t="str">
        <f t="shared" si="1747"/>
        <v/>
      </c>
      <c r="R899" s="4" t="str">
        <f t="shared" si="1748"/>
        <v/>
      </c>
      <c r="S899" s="4" t="str">
        <f t="shared" si="1749"/>
        <v/>
      </c>
      <c r="T899" s="4" t="str">
        <f t="shared" si="1750"/>
        <v>PACK</v>
      </c>
      <c r="U899" s="4" t="str">
        <f t="shared" si="1751"/>
        <v/>
      </c>
      <c r="V899" s="4" t="str">
        <f t="shared" si="1752"/>
        <v/>
      </c>
      <c r="W899" s="4" t="str">
        <f t="shared" si="1753"/>
        <v/>
      </c>
      <c r="X899" s="4" t="str">
        <f t="shared" si="1754"/>
        <v/>
      </c>
      <c r="Y899" s="4">
        <f t="shared" si="1755"/>
        <v>4</v>
      </c>
      <c r="Z899" s="4" t="str">
        <f t="shared" si="1756"/>
        <v>-</v>
      </c>
      <c r="AA899" s="4" t="str">
        <f t="shared" si="1757"/>
        <v/>
      </c>
      <c r="AB899" s="4" t="str">
        <f t="shared" si="1758"/>
        <v/>
      </c>
      <c r="AC899" s="4" t="str">
        <f t="shared" si="1759"/>
        <v/>
      </c>
      <c r="AD899" s="4" t="str">
        <f t="shared" si="1760"/>
        <v/>
      </c>
      <c r="AE899" s="4" t="str">
        <f t="shared" si="1761"/>
        <v/>
      </c>
      <c r="AF899" s="4">
        <f t="shared" si="1762"/>
        <v>5</v>
      </c>
      <c r="AG899" s="4">
        <f t="shared" si="1763"/>
        <v>16</v>
      </c>
      <c r="AH899" s="4">
        <f t="shared" si="1764"/>
        <v>11</v>
      </c>
      <c r="AI899" s="4" t="str">
        <f t="shared" si="1765"/>
        <v>PACK</v>
      </c>
      <c r="AJ899" s="4" t="str">
        <f t="shared" si="1766"/>
        <v>1PACK</v>
      </c>
      <c r="AK899" s="4" t="str" cm="1">
        <f t="array" ref="AK899">LEFT(AR899,SUM(LEN(AR899)-LEN(SUBSTITUTE(AR899,{"0";"1";"2";"3";"4";"5";"6";"7";"8";"9"},""))))</f>
        <v>1</v>
      </c>
      <c r="AL899" s="4">
        <f t="shared" si="1767"/>
        <v>13</v>
      </c>
      <c r="AM899" s="4" t="b">
        <f>LEFT(AR899,1)=AK899</f>
        <v>1</v>
      </c>
      <c r="AN899" s="4" t="str">
        <f>RIGHT(AI899,4)</f>
        <v>PACK</v>
      </c>
      <c r="AO899" s="4" t="b">
        <f>IF((AQ899=AQ900)=TRUE,TRUE,IF((DL897=AQ899)=TRUE,TRUE,FALSE))</f>
        <v>0</v>
      </c>
      <c r="AP899" s="4" t="b">
        <f t="shared" si="1768"/>
        <v>0</v>
      </c>
      <c r="AQ899" s="5" t="str">
        <f t="shared" si="1769"/>
        <v>GOLD ARIES</v>
      </c>
      <c r="AR899" s="4" t="str">
        <f t="shared" si="1770"/>
        <v>1PACK</v>
      </c>
      <c r="AS899" t="s">
        <v>4932</v>
      </c>
      <c r="AU899" s="4" t="str">
        <f ca="1">IF(IF(IF(AQ899=AQ900,10,0)+IF(NOT(AN899=$AU$1)=TRUE,10,0)=
20,"XXXX",IF(IF((BC899+1)=2,0,1)+IF(AN899=$AU$1,1,0)=2,TRUE,""))
="",IF(IF(AQ899=DL897,10,0)+IF(NOT(AN899=$AU$1)=TRUE,10,0)=
20,"XXXX",IF(IF((BC899+1)=2,0,1)+IF(AN899=$AU$1,1,0)=2,TRUE,
"")),IF(IF(AQ899=AQ900,10,0)+IF(NOT(AN899=$AU$1)=TRUE,10,0)=
20,"XXXX",IF(IF((BC899+1)=2,0,1)+IF(AN899=$AU$1,1,0)=2,TRUE,"")))</f>
        <v/>
      </c>
      <c r="AV899">
        <v>9000</v>
      </c>
      <c r="AW899">
        <v>9000</v>
      </c>
      <c r="AX899">
        <v>8125</v>
      </c>
      <c r="AY899" t="str">
        <f t="shared" si="1728"/>
        <v>8000000000899</v>
      </c>
      <c r="AZ899" t="str">
        <f t="shared" si="1771"/>
        <v>GOLD ARIES</v>
      </c>
      <c r="BA899" t="s">
        <v>4301</v>
      </c>
      <c r="BB899" t="s">
        <v>4301</v>
      </c>
      <c r="BC899" s="9" t="str" cm="1">
        <f t="array" aca="1" ref="BC899" ca="1">LEFT(AR899,MATCH(FALSE,ISNUMBER(MID(AR899,ROW(INDIRECT("1:"&amp;LEN(AR899)+1)), 1) *1),0) -1)</f>
        <v>1</v>
      </c>
      <c r="BD899" s="1"/>
      <c r="BF899" s="21"/>
      <c r="BK899" s="1"/>
      <c r="BM899" s="1"/>
      <c r="BN899" s="1"/>
      <c r="BR899" s="22"/>
      <c r="BS899">
        <v>0</v>
      </c>
      <c r="BT899" s="1" t="s">
        <v>5103</v>
      </c>
    </row>
    <row r="900" spans="1:145">
      <c r="A900" s="4" t="str">
        <f t="shared" si="1731"/>
        <v/>
      </c>
      <c r="B900" s="4" t="str">
        <f t="shared" si="1732"/>
        <v/>
      </c>
      <c r="C900" s="4" t="str">
        <f t="shared" si="1733"/>
        <v/>
      </c>
      <c r="D900" s="4" t="str">
        <f t="shared" si="1734"/>
        <v/>
      </c>
      <c r="E900" s="4" t="str">
        <f t="shared" si="1735"/>
        <v/>
      </c>
      <c r="F900" s="4" t="str">
        <f t="shared" si="1736"/>
        <v/>
      </c>
      <c r="G900" s="4" t="str">
        <f t="shared" si="1737"/>
        <v/>
      </c>
      <c r="H900" s="4" t="str">
        <f t="shared" si="1738"/>
        <v/>
      </c>
      <c r="I900" s="4" t="str">
        <f t="shared" si="1739"/>
        <v/>
      </c>
      <c r="J900" s="4" t="str">
        <f t="shared" si="1740"/>
        <v/>
      </c>
      <c r="K900" s="4" t="str">
        <f t="shared" si="1741"/>
        <v/>
      </c>
      <c r="L900" s="4" t="str">
        <f t="shared" si="1742"/>
        <v/>
      </c>
      <c r="M900" s="4" t="str">
        <f t="shared" si="1743"/>
        <v>TPL</v>
      </c>
      <c r="N900" s="4" t="str">
        <f t="shared" si="1744"/>
        <v/>
      </c>
      <c r="O900" s="4" t="str">
        <f t="shared" si="1745"/>
        <v/>
      </c>
      <c r="P900" s="4" t="str">
        <f t="shared" si="1746"/>
        <v/>
      </c>
      <c r="Q900" s="4" t="str">
        <f t="shared" si="1747"/>
        <v>BTR</v>
      </c>
      <c r="R900" s="4" t="str">
        <f t="shared" si="1748"/>
        <v/>
      </c>
      <c r="S900" s="4" t="str">
        <f t="shared" si="1749"/>
        <v/>
      </c>
      <c r="T900" s="4" t="str">
        <f t="shared" si="1750"/>
        <v/>
      </c>
      <c r="U900" s="4" t="str">
        <f t="shared" si="1751"/>
        <v/>
      </c>
      <c r="V900" s="4" t="str">
        <f t="shared" si="1752"/>
        <v/>
      </c>
      <c r="W900" s="4" t="str">
        <f t="shared" si="1753"/>
        <v/>
      </c>
      <c r="X900" s="4" t="str">
        <f t="shared" si="1754"/>
        <v/>
      </c>
      <c r="Y900" s="4">
        <f t="shared" si="1755"/>
        <v>6</v>
      </c>
      <c r="Z900" s="4" t="str">
        <f t="shared" si="1756"/>
        <v>-</v>
      </c>
      <c r="AA900" s="4" t="str">
        <f t="shared" si="1757"/>
        <v>/</v>
      </c>
      <c r="AB900" s="4" t="str">
        <f t="shared" si="1758"/>
        <v/>
      </c>
      <c r="AC900" s="4" t="str">
        <f t="shared" si="1759"/>
        <v/>
      </c>
      <c r="AD900" s="4" t="str">
        <f t="shared" si="1760"/>
        <v/>
      </c>
      <c r="AE900" s="4" t="str">
        <f t="shared" si="1761"/>
        <v/>
      </c>
      <c r="AF900" s="4">
        <f t="shared" si="1762"/>
        <v>10</v>
      </c>
      <c r="AG900" s="4">
        <f t="shared" si="1763"/>
        <v>30</v>
      </c>
      <c r="AH900" s="4">
        <f t="shared" si="1764"/>
        <v>20</v>
      </c>
      <c r="AI900" s="4" t="str">
        <f t="shared" si="1765"/>
        <v>/TPL</v>
      </c>
      <c r="AJ900" s="4" t="str">
        <f t="shared" si="1766"/>
        <v>R/TPL</v>
      </c>
      <c r="AK900" s="4" t="str" cm="1">
        <f t="array" ref="AK900">LEFT(AR900,SUM(LEN(AR900)-LEN(SUBSTITUTE(AR900,{"0";"1";"2";"3";"4";"5";"6";"7";"8";"9"},""))))</f>
        <v>200</v>
      </c>
      <c r="AL900" s="4">
        <f t="shared" si="1767"/>
        <v>13</v>
      </c>
      <c r="AM900" s="4" t="b">
        <f>LEFT(AR900,3)=AK900</f>
        <v>1</v>
      </c>
      <c r="AN900" s="4" t="str">
        <f t="shared" ref="AN900:AN909" si="1772">RIGHT(AI900,3)</f>
        <v>TPL</v>
      </c>
      <c r="AO900" s="4" t="b">
        <f>IF((AQ900=DL902)=TRUE,TRUE,IF((AQ899=AQ900)=TRUE,TRUE,FALSE))</f>
        <v>0</v>
      </c>
      <c r="AP900" s="4" t="b">
        <f t="shared" si="1768"/>
        <v>0</v>
      </c>
      <c r="AQ900" s="5" t="str">
        <f t="shared" si="1769"/>
        <v>GOLD COIN CHOCOLATE</v>
      </c>
      <c r="AR900" s="4" t="str">
        <f t="shared" si="1770"/>
        <v>200BTR/TPL</v>
      </c>
      <c r="AS900" t="s">
        <v>1230</v>
      </c>
      <c r="AT900" s="1" t="s">
        <v>1231</v>
      </c>
      <c r="AU900" s="4" t="str">
        <f ca="1">IF(IF(IF(AQ900=DL902,10,0)+IF(NOT(AN900=$AU$1)=TRUE,10,0)=
20,"XXXX",IF(IF((BC900+1)=2,0,1)+IF(AN900=$AU$1,1,0)=2,TRUE,""))
="",IF(IF(AQ900=AQ899,10,0)+IF(NOT(AN900=$AU$1)=TRUE,10,0)=
20,"XXXX",IF(IF((BC900+1)=2,0,1)+IF(AN900=$AU$1,1,0)=2,TRUE,
"")),IF(IF(AQ900=DL902,10,0)+IF(NOT(AN900=$AU$1)=TRUE,10,0)=
20,"XXXX",IF(IF((BC900+1)=2,0,1)+IF(AN900=$AU$1,1,0)=2,TRUE,"")))</f>
        <v/>
      </c>
      <c r="AV900">
        <v>45000</v>
      </c>
      <c r="AW900">
        <v>45000</v>
      </c>
      <c r="AX900">
        <v>41777</v>
      </c>
      <c r="AY900" t="str">
        <f t="shared" si="1728"/>
        <v>6950580401039</v>
      </c>
      <c r="AZ900" t="str">
        <f t="shared" si="1771"/>
        <v>GOLD COIN CHOCOLATE</v>
      </c>
      <c r="BA900" t="s">
        <v>4301</v>
      </c>
      <c r="BB900" t="s">
        <v>4301</v>
      </c>
      <c r="BC900" s="4" t="str" cm="1">
        <f t="array" aca="1" ref="BC900" ca="1">LEFT(AR900,MATCH(FALSE,ISNUMBER(MID(AR900,ROW(INDIRECT("1:"&amp;LEN(AR900)+1)), 1) *1),0) -1)</f>
        <v>200</v>
      </c>
      <c r="BD900" s="1"/>
      <c r="BF900" s="21"/>
      <c r="BK900" s="1"/>
      <c r="BM900" s="1"/>
      <c r="BN900" s="1"/>
      <c r="BR900" s="22"/>
      <c r="BS900">
        <v>0</v>
      </c>
      <c r="BT900" s="1" t="s">
        <v>5103</v>
      </c>
    </row>
    <row r="902" spans="1:145">
      <c r="A902" s="4" t="str">
        <f t="shared" si="1731"/>
        <v/>
      </c>
      <c r="B902" s="4" t="str">
        <f t="shared" si="1732"/>
        <v/>
      </c>
      <c r="C902" s="4" t="str">
        <f t="shared" si="1733"/>
        <v/>
      </c>
      <c r="D902" s="4" t="str">
        <f t="shared" si="1734"/>
        <v>BTL</v>
      </c>
      <c r="E902" s="4" t="str">
        <f t="shared" si="1735"/>
        <v/>
      </c>
      <c r="F902" s="4" t="str">
        <f t="shared" si="1736"/>
        <v/>
      </c>
      <c r="G902" s="4" t="str">
        <f t="shared" si="1737"/>
        <v/>
      </c>
      <c r="H902" s="4" t="str">
        <f t="shared" si="1738"/>
        <v/>
      </c>
      <c r="I902" s="4" t="str">
        <f t="shared" si="1739"/>
        <v/>
      </c>
      <c r="J902" s="4" t="str">
        <f t="shared" si="1740"/>
        <v/>
      </c>
      <c r="K902" s="4" t="str">
        <f t="shared" si="1741"/>
        <v/>
      </c>
      <c r="L902" s="4" t="str">
        <f t="shared" si="1742"/>
        <v/>
      </c>
      <c r="M902" s="4" t="str">
        <f t="shared" si="1743"/>
        <v/>
      </c>
      <c r="N902" s="4" t="str">
        <f t="shared" si="1744"/>
        <v/>
      </c>
      <c r="O902" s="4" t="str">
        <f t="shared" si="1745"/>
        <v/>
      </c>
      <c r="P902" s="4" t="str">
        <f t="shared" si="1746"/>
        <v/>
      </c>
      <c r="Q902" s="4" t="str">
        <f t="shared" si="1747"/>
        <v/>
      </c>
      <c r="R902" s="4" t="str">
        <f t="shared" si="1748"/>
        <v/>
      </c>
      <c r="S902" s="4" t="str">
        <f t="shared" si="1749"/>
        <v/>
      </c>
      <c r="T902" s="4" t="str">
        <f t="shared" si="1750"/>
        <v/>
      </c>
      <c r="U902" s="4" t="str">
        <f t="shared" si="1751"/>
        <v/>
      </c>
      <c r="V902" s="4" t="str">
        <f t="shared" si="1752"/>
        <v/>
      </c>
      <c r="W902" s="4" t="str">
        <f t="shared" si="1753"/>
        <v/>
      </c>
      <c r="X902" s="4" t="str">
        <f t="shared" si="1754"/>
        <v/>
      </c>
      <c r="Y902" s="4">
        <f t="shared" si="1755"/>
        <v>3</v>
      </c>
      <c r="Z902" s="4" t="str">
        <f t="shared" si="1756"/>
        <v>-</v>
      </c>
      <c r="AA902" s="4" t="str">
        <f t="shared" si="1757"/>
        <v/>
      </c>
      <c r="AB902" s="4" t="str">
        <f t="shared" si="1758"/>
        <v/>
      </c>
      <c r="AC902" s="4" t="str">
        <f t="shared" si="1759"/>
        <v/>
      </c>
      <c r="AD902" s="4" t="str">
        <f t="shared" si="1760"/>
        <v/>
      </c>
      <c r="AE902" s="4" t="str">
        <f t="shared" si="1761"/>
        <v/>
      </c>
      <c r="AF902" s="4">
        <f t="shared" si="1762"/>
        <v>4</v>
      </c>
      <c r="AG902" s="4">
        <f t="shared" si="1763"/>
        <v>28</v>
      </c>
      <c r="AH902" s="4">
        <f t="shared" si="1764"/>
        <v>24</v>
      </c>
      <c r="AI902" s="4" t="str">
        <f t="shared" si="1765"/>
        <v>1BTL</v>
      </c>
      <c r="AJ902" s="4" t="str">
        <f t="shared" si="1766"/>
        <v>-1BTL</v>
      </c>
      <c r="AK902" s="4" t="str" cm="1">
        <f t="array" ref="AK902">LEFT(AR902,SUM(LEN(AR902)-LEN(SUBSTITUTE(AR902,{"0";"1";"2";"3";"4";"5";"6";"7";"8";"9"},""))))</f>
        <v>1</v>
      </c>
      <c r="AL902" s="4">
        <f t="shared" si="1767"/>
        <v>13</v>
      </c>
      <c r="AM902" s="4" t="b">
        <f t="shared" ref="AM902:AM909" si="1773">LEFT(AR902,1)=AK902</f>
        <v>1</v>
      </c>
      <c r="AN902" s="4" t="str">
        <f t="shared" si="1772"/>
        <v>BTL</v>
      </c>
      <c r="AO902" s="4" t="b">
        <f>IF((AQ902=AQ903)=TRUE,TRUE,IF((DL902=AQ902)=TRUE,TRUE,FALSE))</f>
        <v>1</v>
      </c>
      <c r="AP902" s="4" t="b">
        <f t="shared" si="1768"/>
        <v>0</v>
      </c>
      <c r="AQ902" s="5" t="str">
        <f t="shared" si="1769"/>
        <v>GOLDA DOLCE LATTE 200ML</v>
      </c>
      <c r="AR902" s="4" t="str">
        <f t="shared" si="1770"/>
        <v>1BTL</v>
      </c>
      <c r="AS902" t="s">
        <v>1233</v>
      </c>
      <c r="AT902" s="1" t="s">
        <v>1234</v>
      </c>
      <c r="AU902" s="4" t="str">
        <f ca="1">IF(IF(IF(AQ902=AQ903,10,0)+IF(NOT(AN902=$AU$1)=TRUE,10,0)=
20,"XXXX",IF(IF((BC902+1)=2,0,1)+IF(AN902=$AU$1,1,0)=2,TRUE,""))
="",IF(IF(AQ902=DL902,10,0)+IF(NOT(AN902=$AU$1)=TRUE,10,0)=
20,"XXXX",IF(IF((BC902+1)=2,0,1)+IF(AN902=$AU$1,1,0)=2,TRUE,
"")),IF(IF(AQ902=AQ903,10,0)+IF(NOT(AN902=$AU$1)=TRUE,10,0)=
20,"XXXX",IF(IF((BC902+1)=2,0,1)+IF(AN902=$AU$1,1,0)=2,TRUE,"")))</f>
        <v>XXXX</v>
      </c>
      <c r="AV902">
        <v>2700</v>
      </c>
      <c r="AW902">
        <v>3500</v>
      </c>
      <c r="AX902">
        <v>2441</v>
      </c>
      <c r="AY902" t="str">
        <f t="shared" si="1728"/>
        <v>8998866201841</v>
      </c>
      <c r="AZ902" t="str">
        <f t="shared" si="1771"/>
        <v>GOLDA DOLCE LATTE 200ML</v>
      </c>
      <c r="BA902" t="s">
        <v>4301</v>
      </c>
      <c r="BB902" t="s">
        <v>4301</v>
      </c>
      <c r="BC902" s="9" t="str" cm="1">
        <f t="array" aca="1" ref="BC902" ca="1">LEFT(AR902,MATCH(FALSE,ISNUMBER(MID(AR902,ROW(INDIRECT("1:"&amp;LEN(AR902)+1)), 1) *1),0) -1)</f>
        <v>1</v>
      </c>
      <c r="BD902" s="1"/>
      <c r="BF902" s="21"/>
      <c r="BK902" s="1"/>
      <c r="BM902" s="1"/>
      <c r="BN902" s="1"/>
      <c r="BR902" s="22"/>
      <c r="BS902">
        <v>0</v>
      </c>
      <c r="BT902" s="1" t="s">
        <v>5103</v>
      </c>
      <c r="BV902" s="4" t="str">
        <f>IF(IFERROR(SEARCH($A$1,DN902),0)&gt;0,$A$1,"")</f>
        <v/>
      </c>
      <c r="BW902" s="4" t="str">
        <f>IF(IFERROR(SEARCH($B$1,DN902),0)&gt;0,$B$1,"")</f>
        <v/>
      </c>
      <c r="BX902" s="4" t="str">
        <f>IF(IFERROR(SEARCH($C$1,DN902),0)&gt;0,$C$1,"")</f>
        <v/>
      </c>
      <c r="BY902" s="4" t="str">
        <f>IF(IFERROR(SEARCH($D$1,DN902),0)&gt;0,$D$1,"")</f>
        <v>BTL</v>
      </c>
      <c r="BZ902" s="4" t="str">
        <f>IF(IFERROR(SEARCH($E$1,DN902),0)&gt;0,$E$1,"")</f>
        <v/>
      </c>
      <c r="CA902" s="4" t="str">
        <f>IF(IFERROR(SEARCH($F$1,DN902),0)&gt;0,$F$1,"")</f>
        <v/>
      </c>
      <c r="CB902" s="4" t="str">
        <f>IF(IFERROR(SEARCH($G$1,DN902),0)&gt;0,$G$1,"")</f>
        <v/>
      </c>
      <c r="CC902" s="4" t="str">
        <f>IF(IFERROR(SEARCH($H$1,DN902),0)&gt;0,$H$1,"")</f>
        <v/>
      </c>
      <c r="CD902" s="4" t="str">
        <f>IF(IFERROR(SEARCH($I$1,DN902),0)&gt;0,$I$1,"")</f>
        <v/>
      </c>
      <c r="CE902" s="4" t="str">
        <f>IF(IFERROR(SEARCH($J$1,DN902),0)&gt;0,$J$1,"")</f>
        <v/>
      </c>
      <c r="CF902" s="4" t="str">
        <f>IF(IFERROR(SEARCH($K$1,DN902),0)&gt;0,$K$1,"")</f>
        <v/>
      </c>
      <c r="CG902" s="4" t="str">
        <f>IF(IFERROR(SEARCH($L$1,DN902),0)&gt;0,$L$1,"")</f>
        <v/>
      </c>
      <c r="CH902" s="4" t="str">
        <f>IF(IFERROR(SEARCH($M$1,DN902),0)&gt;0,$M$1,"")</f>
        <v/>
      </c>
      <c r="CI902" s="4" t="str">
        <f>IF(IFERROR(SEARCH($N$1,DN902),0)&gt;0,$N$1,"")</f>
        <v/>
      </c>
      <c r="CJ902" s="4" t="str">
        <f>IF(IFERROR(SEARCH($O$1,DN902),0)&gt;0,$O$1,"")</f>
        <v>DUS</v>
      </c>
      <c r="CK902" s="4" t="str">
        <f>IF(IFERROR(SEARCH($P$1,DN902),0)&gt;0,$P$1,"")</f>
        <v/>
      </c>
      <c r="CL902" s="4" t="str">
        <f>IF(IFERROR(SEARCH($Q$1,DN902),0)&gt;0,$Q$1,"")</f>
        <v/>
      </c>
      <c r="CM902" s="4" t="str">
        <f>IF(IFERROR(SEARCH($R$1,DN902),0)&gt;0,$R$1,"")</f>
        <v/>
      </c>
      <c r="CN902" s="4" t="str">
        <f>IF(IFERROR(SEARCH($S$1,DN902),0)&gt;0,$S$1,"")</f>
        <v/>
      </c>
      <c r="CO902" s="4" t="str">
        <f>IF(IFERROR(SEARCH($T$1,DN902),0)&gt;0,$T$1,"")</f>
        <v/>
      </c>
      <c r="CP902" s="4" t="str">
        <f>IF(IFERROR(SEARCH($U$1,DN902),0)&gt;0,$U$1,"")</f>
        <v/>
      </c>
      <c r="CQ902" s="4" t="str">
        <f>IF(IFERROR(SEARCH($V$1,DN902),0)&gt;0,$V$1,"")</f>
        <v/>
      </c>
      <c r="CR902" s="4" t="str">
        <f>IF(IFERROR(SEARCH($W$1,DN902),0)&gt;0,$W$1,"")</f>
        <v/>
      </c>
      <c r="CS902" s="4" t="str">
        <f>IF(IFERROR(SEARCH($X$1,DN902),0)&gt;0,$X$1,"")</f>
        <v/>
      </c>
      <c r="CT902" s="4">
        <f>LEN(BW902)+LEN(BX902)+LEN(BY902)+LEN(BZ902)+LEN(CA902)+LEN(CO902)+LEN(CB902)+LEN(CC902)+LEN(CD902)+LEN(CE902)+LEN(CF902)+LEN(CG902)+LEN(CH902)+LEN(CI902)+LEN(CP902)+LEN(CJ902)+LEN(CK902)+LEN(CQ902)+LEN(BV902)+LEN(CL902)+LEN(CS902)+LEN(CM902)+LEN(CR902)+LEN(CN902)</f>
        <v>6</v>
      </c>
      <c r="CU902" s="4" t="str">
        <f>IF(IFERROR(SEARCH($Z$1,DN902),0)&gt;0,$Z$1,"")</f>
        <v>-</v>
      </c>
      <c r="CV902" s="4" t="str">
        <f>IF(IFERROR(SEARCH($AA$1,DN902),0)&gt;0,$AA$1,"")</f>
        <v>/</v>
      </c>
      <c r="CW902" s="4" t="str">
        <f>IF(IFERROR(SEARCH($AB$1,DN902),0)&gt;0,$AB$1,"")</f>
        <v/>
      </c>
      <c r="CX902" s="4" t="str">
        <f>IF(IFERROR(SEARCH($AC$1,DN902),0)&gt;0,$AC$1,"")</f>
        <v/>
      </c>
      <c r="CY902" s="4" t="str">
        <f>IF(IFERROR(SEARCH($AD$1,DN902),0)&gt;0,$AD$1,"")</f>
        <v/>
      </c>
      <c r="CZ902" s="4" t="str">
        <f>IF(IFERROR(SEARCH($AE$1,DN902),0)&gt;0,$AE$1,"")</f>
        <v/>
      </c>
      <c r="DA902" s="4">
        <f>LEN(DM902)</f>
        <v>9</v>
      </c>
      <c r="DB902" s="4">
        <f>LEN(DN902)</f>
        <v>33</v>
      </c>
      <c r="DC902" s="4">
        <f>DB902-DA902</f>
        <v>24</v>
      </c>
      <c r="DD902" s="4" t="str">
        <f>RIGHT(DN902,4)</f>
        <v>/DUS</v>
      </c>
      <c r="DE902" s="4" t="str">
        <f>RIGHT(DN902,5)</f>
        <v>L/DUS</v>
      </c>
      <c r="DF902" s="4" t="str" cm="1">
        <f t="array" ref="DF902">LEFT(DM902,SUM(LEN(DM902)-LEN(SUBSTITUTE(DM902,{"0";"1";"2";"3";"4";"5";"6";"7";"8";"9"},""))))</f>
        <v>12</v>
      </c>
      <c r="DG902" s="4">
        <f>LEN(DT902)</f>
        <v>13</v>
      </c>
      <c r="DH902" s="4" t="b">
        <f>LEFT(DM902,2)=DF902</f>
        <v>1</v>
      </c>
      <c r="DI902" s="4" t="str">
        <f>RIGHT(DD902,3)</f>
        <v>DUS</v>
      </c>
      <c r="DJ902" s="4" t="b">
        <f>IF((DL902=AQ902)=TRUE,TRUE,IF((AQ900=DL902)=TRUE,TRUE,FALSE))</f>
        <v>1</v>
      </c>
      <c r="DK902" s="4" t="b">
        <f>LEFT(DN902,2)=LEFT(DO902,2)</f>
        <v>0</v>
      </c>
      <c r="DL902" s="5" t="str">
        <f>LEFT(DN902,(DC902-1))</f>
        <v>GOLDA DOLCE LATTE 200ML</v>
      </c>
      <c r="DM902" s="4" t="str">
        <f>IFERROR(RIGHT(DN902,LEN(DN902)-FIND("-",DN902)),1)</f>
        <v>12BTL/DUS</v>
      </c>
      <c r="DN902" t="s">
        <v>1232</v>
      </c>
      <c r="DO902" s="1"/>
      <c r="DP902" s="4" t="b">
        <f ca="1">IF(IF(IF(DL902=AQ902,10,0)+IF(NOT(DI902=$AU$1)=TRUE,10,0)=
20,"XXXX",IF(IF((DX902+1)=2,0,1)+IF(DI902=$AU$1,1,0)=2,TRUE,""))
="",IF(IF(DL902=AQ900,10,0)+IF(NOT(DI902=$AU$1)=TRUE,10,0)=
20,"XXXX",IF(IF((DX902+1)=2,0,1)+IF(DI902=$AU$1,1,0)=2,TRUE,
"")),IF(IF(DL902=AQ902,10,0)+IF(NOT(DI902=$AU$1)=TRUE,10,0)=
20,"XXXX",IF(IF((DX902+1)=2,0,1)+IF(DI902=$AU$1,1,0)=2,TRUE,"")))</f>
        <v>1</v>
      </c>
      <c r="DQ902">
        <v>31000</v>
      </c>
      <c r="DR902">
        <v>31000</v>
      </c>
      <c r="DS902">
        <v>29300</v>
      </c>
      <c r="DT902" t="str">
        <f>IF(DO902&gt;0,DO902,"8000000000"&amp;ROW(DS902))</f>
        <v>8000000000902</v>
      </c>
      <c r="DU902" t="str">
        <f>DL902</f>
        <v>GOLDA DOLCE LATTE 200ML</v>
      </c>
      <c r="DV902" t="s">
        <v>4301</v>
      </c>
      <c r="DW902" t="s">
        <v>4301</v>
      </c>
      <c r="DX902" s="4" t="str" cm="1">
        <f t="array" aca="1" ref="DX902" ca="1">LEFT(DM902,MATCH(FALSE,ISNUMBER(MID(DM902,ROW(INDIRECT("1:"&amp;LEN(DM902)+1)), 1) *1),0) -1)</f>
        <v>12</v>
      </c>
      <c r="DY902" s="1"/>
      <c r="EA902" s="21"/>
      <c r="EC902" s="5"/>
      <c r="EF902" s="1"/>
      <c r="EH902" s="1"/>
      <c r="EI902" s="1"/>
      <c r="EL902" s="5"/>
      <c r="EM902" s="22"/>
      <c r="EN902">
        <v>0</v>
      </c>
      <c r="EO902" s="1" t="s">
        <v>5103</v>
      </c>
    </row>
    <row r="903" spans="1:145">
      <c r="A903" s="4" t="str">
        <f t="shared" si="1731"/>
        <v/>
      </c>
      <c r="B903" s="4" t="str">
        <f t="shared" si="1732"/>
        <v/>
      </c>
      <c r="C903" s="4" t="str">
        <f t="shared" si="1733"/>
        <v/>
      </c>
      <c r="D903" s="4" t="str">
        <f t="shared" si="1734"/>
        <v/>
      </c>
      <c r="E903" s="4" t="str">
        <f t="shared" si="1735"/>
        <v/>
      </c>
      <c r="F903" s="4" t="str">
        <f t="shared" si="1736"/>
        <v/>
      </c>
      <c r="G903" s="4" t="str">
        <f t="shared" si="1737"/>
        <v/>
      </c>
      <c r="H903" s="4" t="str">
        <f t="shared" si="1738"/>
        <v/>
      </c>
      <c r="I903" s="4" t="str">
        <f t="shared" si="1739"/>
        <v/>
      </c>
      <c r="J903" s="4" t="str">
        <f t="shared" si="1740"/>
        <v/>
      </c>
      <c r="K903" s="4" t="str">
        <f t="shared" si="1741"/>
        <v/>
      </c>
      <c r="L903" s="4" t="str">
        <f t="shared" si="1742"/>
        <v/>
      </c>
      <c r="M903" s="4" t="str">
        <f t="shared" si="1743"/>
        <v>TPL</v>
      </c>
      <c r="N903" s="4" t="str">
        <f t="shared" si="1744"/>
        <v/>
      </c>
      <c r="O903" s="4" t="str">
        <f t="shared" si="1745"/>
        <v/>
      </c>
      <c r="P903" s="4" t="str">
        <f t="shared" si="1746"/>
        <v/>
      </c>
      <c r="Q903" s="4" t="str">
        <f t="shared" si="1747"/>
        <v/>
      </c>
      <c r="R903" s="4" t="str">
        <f t="shared" si="1748"/>
        <v/>
      </c>
      <c r="S903" s="4" t="str">
        <f t="shared" si="1749"/>
        <v/>
      </c>
      <c r="T903" s="4" t="str">
        <f t="shared" si="1750"/>
        <v/>
      </c>
      <c r="U903" s="4" t="str">
        <f t="shared" si="1751"/>
        <v/>
      </c>
      <c r="V903" s="4" t="str">
        <f t="shared" si="1752"/>
        <v/>
      </c>
      <c r="W903" s="4" t="str">
        <f t="shared" si="1753"/>
        <v/>
      </c>
      <c r="X903" s="4" t="str">
        <f t="shared" si="1754"/>
        <v/>
      </c>
      <c r="Y903" s="4">
        <f t="shared" si="1755"/>
        <v>3</v>
      </c>
      <c r="Z903" s="4" t="str">
        <f t="shared" si="1756"/>
        <v>-</v>
      </c>
      <c r="AA903" s="4" t="str">
        <f t="shared" si="1757"/>
        <v/>
      </c>
      <c r="AB903" s="4" t="str">
        <f t="shared" si="1758"/>
        <v/>
      </c>
      <c r="AC903" s="4" t="str">
        <f t="shared" si="1759"/>
        <v/>
      </c>
      <c r="AD903" s="4" t="str">
        <f t="shared" si="1760"/>
        <v/>
      </c>
      <c r="AE903" s="4" t="str">
        <f t="shared" si="1761"/>
        <v/>
      </c>
      <c r="AF903" s="4">
        <f t="shared" si="1762"/>
        <v>4</v>
      </c>
      <c r="AG903" s="4">
        <f t="shared" si="1763"/>
        <v>16</v>
      </c>
      <c r="AH903" s="4">
        <f t="shared" si="1764"/>
        <v>12</v>
      </c>
      <c r="AI903" s="4" t="str">
        <f t="shared" si="1765"/>
        <v>1TPL</v>
      </c>
      <c r="AJ903" s="4" t="str">
        <f t="shared" si="1766"/>
        <v>-1TPL</v>
      </c>
      <c r="AK903" s="4" t="str" cm="1">
        <f t="array" ref="AK903">LEFT(AR903,SUM(LEN(AR903)-LEN(SUBSTITUTE(AR903,{"0";"1";"2";"3";"4";"5";"6";"7";"8";"9"},""))))</f>
        <v>1</v>
      </c>
      <c r="AL903" s="4">
        <f t="shared" si="1767"/>
        <v>13</v>
      </c>
      <c r="AM903" s="4" t="b">
        <f t="shared" si="1773"/>
        <v>1</v>
      </c>
      <c r="AN903" s="4" t="str">
        <f t="shared" si="1772"/>
        <v>TPL</v>
      </c>
      <c r="AO903" s="4" t="b">
        <f t="shared" ref="AO903:AO958" si="1774">IF((AQ903=AQ904)=TRUE,TRUE,IF((AQ902=AQ903)=TRUE,TRUE,FALSE))</f>
        <v>0</v>
      </c>
      <c r="AP903" s="4" t="b">
        <f t="shared" si="1768"/>
        <v>0</v>
      </c>
      <c r="AQ903" s="5" t="str">
        <f t="shared" si="1769"/>
        <v>GOLDEN BELL</v>
      </c>
      <c r="AR903" s="4" t="str">
        <f t="shared" si="1770"/>
        <v>1TPL</v>
      </c>
      <c r="AS903" t="s">
        <v>1235</v>
      </c>
      <c r="AT903" s="1" t="s">
        <v>1236</v>
      </c>
      <c r="AU903" s="4" t="str">
        <f t="shared" ca="1" si="1726"/>
        <v/>
      </c>
      <c r="AV903">
        <v>18000</v>
      </c>
      <c r="AW903">
        <v>18000</v>
      </c>
      <c r="AX903">
        <v>15498</v>
      </c>
      <c r="AY903" t="str">
        <f t="shared" si="1728"/>
        <v>8995125701340</v>
      </c>
      <c r="AZ903" t="str">
        <f t="shared" si="1771"/>
        <v>GOLDEN BELL</v>
      </c>
      <c r="BA903" t="s">
        <v>4301</v>
      </c>
      <c r="BB903" t="s">
        <v>4301</v>
      </c>
      <c r="BC903" s="9" t="str" cm="1">
        <f t="array" aca="1" ref="BC903" ca="1">LEFT(AR903,MATCH(FALSE,ISNUMBER(MID(AR903,ROW(INDIRECT("1:"&amp;LEN(AR903)+1)), 1) *1),0) -1)</f>
        <v>1</v>
      </c>
      <c r="BD903" s="1"/>
      <c r="BF903" s="21"/>
      <c r="BK903" s="1"/>
      <c r="BM903" s="1"/>
      <c r="BN903" s="1"/>
      <c r="BR903" s="22"/>
      <c r="BS903">
        <v>0</v>
      </c>
      <c r="BT903" s="1" t="s">
        <v>5103</v>
      </c>
    </row>
    <row r="904" spans="1:145">
      <c r="A904" s="4" t="str">
        <f t="shared" si="1731"/>
        <v/>
      </c>
      <c r="B904" s="4" t="str">
        <f t="shared" si="1732"/>
        <v>PCS</v>
      </c>
      <c r="C904" s="4" t="str">
        <f t="shared" si="1733"/>
        <v/>
      </c>
      <c r="D904" s="4" t="str">
        <f t="shared" si="1734"/>
        <v/>
      </c>
      <c r="E904" s="4" t="str">
        <f t="shared" si="1735"/>
        <v/>
      </c>
      <c r="F904" s="4" t="str">
        <f t="shared" si="1736"/>
        <v/>
      </c>
      <c r="G904" s="4" t="str">
        <f t="shared" si="1737"/>
        <v/>
      </c>
      <c r="H904" s="4" t="str">
        <f t="shared" si="1738"/>
        <v/>
      </c>
      <c r="I904" s="4" t="str">
        <f t="shared" si="1739"/>
        <v/>
      </c>
      <c r="J904" s="4" t="str">
        <f t="shared" si="1740"/>
        <v/>
      </c>
      <c r="K904" s="4" t="str">
        <f t="shared" si="1741"/>
        <v/>
      </c>
      <c r="L904" s="4" t="str">
        <f t="shared" si="1742"/>
        <v/>
      </c>
      <c r="M904" s="4" t="str">
        <f t="shared" si="1743"/>
        <v/>
      </c>
      <c r="N904" s="4" t="str">
        <f t="shared" si="1744"/>
        <v/>
      </c>
      <c r="O904" s="4" t="str">
        <f t="shared" si="1745"/>
        <v/>
      </c>
      <c r="P904" s="4" t="str">
        <f t="shared" si="1746"/>
        <v/>
      </c>
      <c r="Q904" s="4" t="str">
        <f t="shared" si="1747"/>
        <v/>
      </c>
      <c r="R904" s="4" t="str">
        <f t="shared" si="1748"/>
        <v/>
      </c>
      <c r="S904" s="4" t="str">
        <f t="shared" si="1749"/>
        <v/>
      </c>
      <c r="T904" s="4" t="str">
        <f t="shared" si="1750"/>
        <v/>
      </c>
      <c r="U904" s="4" t="str">
        <f t="shared" si="1751"/>
        <v/>
      </c>
      <c r="V904" s="4" t="str">
        <f t="shared" si="1752"/>
        <v/>
      </c>
      <c r="W904" s="4" t="str">
        <f t="shared" si="1753"/>
        <v/>
      </c>
      <c r="X904" s="4" t="str">
        <f t="shared" si="1754"/>
        <v/>
      </c>
      <c r="Y904" s="4">
        <f t="shared" si="1755"/>
        <v>3</v>
      </c>
      <c r="Z904" s="4" t="str">
        <f t="shared" si="1756"/>
        <v>-</v>
      </c>
      <c r="AA904" s="4" t="str">
        <f t="shared" si="1757"/>
        <v/>
      </c>
      <c r="AB904" s="4" t="str">
        <f t="shared" si="1758"/>
        <v/>
      </c>
      <c r="AC904" s="4" t="str">
        <f t="shared" si="1759"/>
        <v/>
      </c>
      <c r="AD904" s="4" t="str">
        <f t="shared" si="1760"/>
        <v/>
      </c>
      <c r="AE904" s="4" t="str">
        <f t="shared" si="1761"/>
        <v/>
      </c>
      <c r="AF904" s="4">
        <f t="shared" si="1762"/>
        <v>4</v>
      </c>
      <c r="AG904" s="4">
        <f t="shared" si="1763"/>
        <v>17</v>
      </c>
      <c r="AH904" s="4">
        <f t="shared" si="1764"/>
        <v>13</v>
      </c>
      <c r="AI904" s="4" t="str">
        <f t="shared" si="1765"/>
        <v>1PCS</v>
      </c>
      <c r="AJ904" s="4" t="str">
        <f t="shared" si="1766"/>
        <v>-1PCS</v>
      </c>
      <c r="AK904" s="4" t="str" cm="1">
        <f t="array" ref="AK904">LEFT(AR904,SUM(LEN(AR904)-LEN(SUBSTITUTE(AR904,{"0";"1";"2";"3";"4";"5";"6";"7";"8";"9"},""))))</f>
        <v>1</v>
      </c>
      <c r="AL904" s="4">
        <f t="shared" si="1767"/>
        <v>13</v>
      </c>
      <c r="AM904" s="4" t="b">
        <f t="shared" si="1773"/>
        <v>1</v>
      </c>
      <c r="AN904" s="4" t="str">
        <f t="shared" si="1772"/>
        <v>PCS</v>
      </c>
      <c r="AO904" s="4" t="b">
        <f t="shared" si="1774"/>
        <v>0</v>
      </c>
      <c r="AP904" s="4" t="b">
        <f t="shared" si="1768"/>
        <v>0</v>
      </c>
      <c r="AQ904" s="5" t="str">
        <f t="shared" si="1769"/>
        <v>GOLIATH BIRU</v>
      </c>
      <c r="AR904" s="4" t="str">
        <f t="shared" si="1770"/>
        <v>1PCS</v>
      </c>
      <c r="AS904" t="s">
        <v>1237</v>
      </c>
      <c r="AT904" s="1" t="s">
        <v>1238</v>
      </c>
      <c r="AU904" s="4" t="str">
        <f t="shared" ca="1" si="1726"/>
        <v/>
      </c>
      <c r="AV904">
        <v>9000</v>
      </c>
      <c r="AW904">
        <v>9000</v>
      </c>
      <c r="AX904">
        <v>8571</v>
      </c>
      <c r="AY904" t="str">
        <f t="shared" si="1728"/>
        <v>8994705042989</v>
      </c>
      <c r="AZ904" t="str">
        <f t="shared" si="1771"/>
        <v>GOLIATH BIRU</v>
      </c>
      <c r="BA904" t="s">
        <v>4301</v>
      </c>
      <c r="BB904" t="s">
        <v>4301</v>
      </c>
      <c r="BC904" s="9" t="str" cm="1">
        <f t="array" aca="1" ref="BC904" ca="1">LEFT(AR904,MATCH(FALSE,ISNUMBER(MID(AR904,ROW(INDIRECT("1:"&amp;LEN(AR904)+1)), 1) *1),0) -1)</f>
        <v>1</v>
      </c>
      <c r="BD904" s="1"/>
      <c r="BF904" s="21"/>
      <c r="BK904" s="1"/>
      <c r="BM904" s="1"/>
      <c r="BN904" s="1"/>
      <c r="BR904" s="22"/>
      <c r="BS904">
        <v>0</v>
      </c>
      <c r="BT904" s="1" t="s">
        <v>5103</v>
      </c>
    </row>
    <row r="905" spans="1:145">
      <c r="A905" s="4" t="str">
        <f t="shared" si="1731"/>
        <v/>
      </c>
      <c r="B905" s="4" t="str">
        <f t="shared" si="1732"/>
        <v>PCS</v>
      </c>
      <c r="C905" s="4" t="str">
        <f t="shared" si="1733"/>
        <v/>
      </c>
      <c r="D905" s="4" t="str">
        <f t="shared" si="1734"/>
        <v/>
      </c>
      <c r="E905" s="4" t="str">
        <f t="shared" si="1735"/>
        <v/>
      </c>
      <c r="F905" s="4" t="str">
        <f t="shared" si="1736"/>
        <v/>
      </c>
      <c r="G905" s="4" t="str">
        <f t="shared" si="1737"/>
        <v/>
      </c>
      <c r="H905" s="4" t="str">
        <f t="shared" si="1738"/>
        <v/>
      </c>
      <c r="I905" s="4" t="str">
        <f t="shared" si="1739"/>
        <v/>
      </c>
      <c r="J905" s="4" t="str">
        <f t="shared" si="1740"/>
        <v/>
      </c>
      <c r="K905" s="4" t="str">
        <f t="shared" si="1741"/>
        <v/>
      </c>
      <c r="L905" s="4" t="str">
        <f t="shared" si="1742"/>
        <v/>
      </c>
      <c r="M905" s="4" t="str">
        <f t="shared" si="1743"/>
        <v/>
      </c>
      <c r="N905" s="4" t="str">
        <f t="shared" si="1744"/>
        <v/>
      </c>
      <c r="O905" s="4" t="str">
        <f t="shared" si="1745"/>
        <v/>
      </c>
      <c r="P905" s="4" t="str">
        <f t="shared" si="1746"/>
        <v/>
      </c>
      <c r="Q905" s="4" t="str">
        <f t="shared" si="1747"/>
        <v/>
      </c>
      <c r="R905" s="4" t="str">
        <f t="shared" si="1748"/>
        <v/>
      </c>
      <c r="S905" s="4" t="str">
        <f t="shared" si="1749"/>
        <v/>
      </c>
      <c r="T905" s="4" t="str">
        <f t="shared" si="1750"/>
        <v/>
      </c>
      <c r="U905" s="4" t="str">
        <f t="shared" si="1751"/>
        <v/>
      </c>
      <c r="V905" s="4" t="str">
        <f t="shared" si="1752"/>
        <v/>
      </c>
      <c r="W905" s="4" t="str">
        <f t="shared" si="1753"/>
        <v/>
      </c>
      <c r="X905" s="4" t="str">
        <f t="shared" si="1754"/>
        <v/>
      </c>
      <c r="Y905" s="4">
        <f t="shared" si="1755"/>
        <v>3</v>
      </c>
      <c r="Z905" s="4" t="str">
        <f t="shared" si="1756"/>
        <v>-</v>
      </c>
      <c r="AA905" s="4" t="str">
        <f t="shared" si="1757"/>
        <v/>
      </c>
      <c r="AB905" s="4" t="str">
        <f t="shared" si="1758"/>
        <v/>
      </c>
      <c r="AC905" s="4" t="str">
        <f t="shared" si="1759"/>
        <v/>
      </c>
      <c r="AD905" s="4" t="str">
        <f t="shared" si="1760"/>
        <v/>
      </c>
      <c r="AE905" s="4" t="str">
        <f t="shared" si="1761"/>
        <v/>
      </c>
      <c r="AF905" s="4">
        <f t="shared" si="1762"/>
        <v>4</v>
      </c>
      <c r="AG905" s="4">
        <f t="shared" si="1763"/>
        <v>19</v>
      </c>
      <c r="AH905" s="4">
        <f t="shared" si="1764"/>
        <v>15</v>
      </c>
      <c r="AI905" s="4" t="str">
        <f t="shared" si="1765"/>
        <v>1PCS</v>
      </c>
      <c r="AJ905" s="4" t="str">
        <f t="shared" si="1766"/>
        <v>-1PCS</v>
      </c>
      <c r="AK905" s="4" t="str" cm="1">
        <f t="array" ref="AK905">LEFT(AR905,SUM(LEN(AR905)-LEN(SUBSTITUTE(AR905,{"0";"1";"2";"3";"4";"5";"6";"7";"8";"9"},""))))</f>
        <v>1</v>
      </c>
      <c r="AL905" s="4">
        <f t="shared" si="1767"/>
        <v>13</v>
      </c>
      <c r="AM905" s="4" t="b">
        <f t="shared" si="1773"/>
        <v>1</v>
      </c>
      <c r="AN905" s="4" t="str">
        <f t="shared" si="1772"/>
        <v>PCS</v>
      </c>
      <c r="AO905" s="4" t="b">
        <f t="shared" si="1774"/>
        <v>0</v>
      </c>
      <c r="AP905" s="4" t="b">
        <f t="shared" si="1768"/>
        <v>0</v>
      </c>
      <c r="AQ905" s="5" t="str">
        <f t="shared" si="1769"/>
        <v>GOLIATH KUNING</v>
      </c>
      <c r="AR905" s="4" t="str">
        <f t="shared" si="1770"/>
        <v>1PCS</v>
      </c>
      <c r="AS905" t="s">
        <v>1239</v>
      </c>
      <c r="AT905" s="1" t="s">
        <v>1240</v>
      </c>
      <c r="AU905" s="4" t="str">
        <f t="shared" ca="1" si="1726"/>
        <v/>
      </c>
      <c r="AV905">
        <v>8000</v>
      </c>
      <c r="AW905">
        <v>8000</v>
      </c>
      <c r="AX905">
        <v>6857</v>
      </c>
      <c r="AY905" t="str">
        <f t="shared" si="1728"/>
        <v>8994705044105</v>
      </c>
      <c r="AZ905" t="str">
        <f t="shared" si="1771"/>
        <v>GOLIATH KUNING</v>
      </c>
      <c r="BA905" t="s">
        <v>4301</v>
      </c>
      <c r="BB905" t="s">
        <v>4301</v>
      </c>
      <c r="BC905" s="9" t="str" cm="1">
        <f t="array" aca="1" ref="BC905" ca="1">LEFT(AR905,MATCH(FALSE,ISNUMBER(MID(AR905,ROW(INDIRECT("1:"&amp;LEN(AR905)+1)), 1) *1),0) -1)</f>
        <v>1</v>
      </c>
      <c r="BD905" s="1"/>
      <c r="BF905" s="21"/>
      <c r="BK905" s="1"/>
      <c r="BM905" s="1"/>
      <c r="BN905" s="1"/>
      <c r="BR905" s="22"/>
      <c r="BS905">
        <v>0</v>
      </c>
      <c r="BT905" s="1" t="s">
        <v>5103</v>
      </c>
    </row>
    <row r="906" spans="1:145">
      <c r="A906" s="4" t="str">
        <f t="shared" si="1731"/>
        <v/>
      </c>
      <c r="B906" s="4" t="str">
        <f t="shared" si="1732"/>
        <v/>
      </c>
      <c r="C906" s="4" t="str">
        <f t="shared" si="1733"/>
        <v/>
      </c>
      <c r="D906" s="4" t="str">
        <f t="shared" si="1734"/>
        <v/>
      </c>
      <c r="E906" s="4" t="str">
        <f t="shared" si="1735"/>
        <v/>
      </c>
      <c r="F906" s="4" t="str">
        <f t="shared" si="1736"/>
        <v>RTG</v>
      </c>
      <c r="G906" s="4" t="str">
        <f t="shared" si="1737"/>
        <v/>
      </c>
      <c r="H906" s="4" t="str">
        <f t="shared" si="1738"/>
        <v/>
      </c>
      <c r="I906" s="4" t="str">
        <f t="shared" si="1739"/>
        <v/>
      </c>
      <c r="J906" s="4" t="str">
        <f t="shared" si="1740"/>
        <v/>
      </c>
      <c r="K906" s="4" t="str">
        <f t="shared" si="1741"/>
        <v/>
      </c>
      <c r="L906" s="4" t="str">
        <f t="shared" si="1742"/>
        <v/>
      </c>
      <c r="M906" s="4" t="str">
        <f t="shared" si="1743"/>
        <v/>
      </c>
      <c r="N906" s="4" t="str">
        <f t="shared" si="1744"/>
        <v/>
      </c>
      <c r="O906" s="4" t="str">
        <f t="shared" si="1745"/>
        <v/>
      </c>
      <c r="P906" s="4" t="str">
        <f t="shared" si="1746"/>
        <v/>
      </c>
      <c r="Q906" s="4" t="str">
        <f t="shared" si="1747"/>
        <v/>
      </c>
      <c r="R906" s="4" t="str">
        <f t="shared" si="1748"/>
        <v/>
      </c>
      <c r="S906" s="4" t="str">
        <f t="shared" si="1749"/>
        <v/>
      </c>
      <c r="T906" s="4" t="str">
        <f t="shared" si="1750"/>
        <v/>
      </c>
      <c r="U906" s="4" t="str">
        <f t="shared" si="1751"/>
        <v/>
      </c>
      <c r="V906" s="4" t="str">
        <f t="shared" si="1752"/>
        <v/>
      </c>
      <c r="W906" s="4" t="str">
        <f t="shared" si="1753"/>
        <v/>
      </c>
      <c r="X906" s="4" t="str">
        <f t="shared" si="1754"/>
        <v/>
      </c>
      <c r="Y906" s="4">
        <f t="shared" si="1755"/>
        <v>3</v>
      </c>
      <c r="Z906" s="4" t="str">
        <f t="shared" si="1756"/>
        <v>-</v>
      </c>
      <c r="AA906" s="4" t="str">
        <f t="shared" si="1757"/>
        <v/>
      </c>
      <c r="AB906" s="4" t="str">
        <f t="shared" si="1758"/>
        <v/>
      </c>
      <c r="AC906" s="4" t="str">
        <f t="shared" si="1759"/>
        <v/>
      </c>
      <c r="AD906" s="4" t="str">
        <f t="shared" si="1760"/>
        <v/>
      </c>
      <c r="AE906" s="4" t="str">
        <f t="shared" si="1761"/>
        <v/>
      </c>
      <c r="AF906" s="4">
        <f t="shared" si="1762"/>
        <v>4</v>
      </c>
      <c r="AG906" s="4">
        <f t="shared" si="1763"/>
        <v>32</v>
      </c>
      <c r="AH906" s="4">
        <f t="shared" si="1764"/>
        <v>28</v>
      </c>
      <c r="AI906" s="4" t="str">
        <f t="shared" si="1765"/>
        <v>1RTG</v>
      </c>
      <c r="AJ906" s="4" t="str">
        <f t="shared" si="1766"/>
        <v>-1RTG</v>
      </c>
      <c r="AK906" s="4" t="str" cm="1">
        <f t="array" ref="AK906">LEFT(AR906,SUM(LEN(AR906)-LEN(SUBSTITUTE(AR906,{"0";"1";"2";"3";"4";"5";"6";"7";"8";"9"},""))))</f>
        <v>1</v>
      </c>
      <c r="AL906" s="4">
        <f t="shared" si="1767"/>
        <v>13</v>
      </c>
      <c r="AM906" s="4" t="b">
        <f t="shared" si="1773"/>
        <v>1</v>
      </c>
      <c r="AN906" s="4" t="str">
        <f t="shared" si="1772"/>
        <v>RTG</v>
      </c>
      <c r="AO906" s="4" t="b">
        <f t="shared" si="1774"/>
        <v>0</v>
      </c>
      <c r="AP906" s="4" t="b">
        <f t="shared" si="1768"/>
        <v>0</v>
      </c>
      <c r="AQ906" s="5" t="str">
        <f t="shared" si="1769"/>
        <v>GOOD DAY FREEZE CHOC ORANGE</v>
      </c>
      <c r="AR906" s="4" t="str">
        <f t="shared" si="1770"/>
        <v>1RTG</v>
      </c>
      <c r="AS906" t="s">
        <v>1241</v>
      </c>
      <c r="AT906" s="1" t="s">
        <v>1242</v>
      </c>
      <c r="AU906" s="4" t="str">
        <f t="shared" ca="1" si="1726"/>
        <v/>
      </c>
      <c r="AV906">
        <v>21000</v>
      </c>
      <c r="AW906">
        <v>21000</v>
      </c>
      <c r="AX906">
        <v>19600</v>
      </c>
      <c r="AY906" t="str">
        <f t="shared" si="1728"/>
        <v>8991002103634</v>
      </c>
      <c r="AZ906" t="str">
        <f t="shared" si="1771"/>
        <v>GOOD DAY FREEZE CHOC ORANGE</v>
      </c>
      <c r="BA906" t="s">
        <v>4301</v>
      </c>
      <c r="BB906" t="s">
        <v>4301</v>
      </c>
      <c r="BC906" s="9" t="str" cm="1">
        <f t="array" aca="1" ref="BC906" ca="1">LEFT(AR906,MATCH(FALSE,ISNUMBER(MID(AR906,ROW(INDIRECT("1:"&amp;LEN(AR906)+1)), 1) *1),0) -1)</f>
        <v>1</v>
      </c>
      <c r="BD906" s="1"/>
      <c r="BF906" s="21"/>
      <c r="BK906" s="1"/>
      <c r="BM906" s="1"/>
      <c r="BN906" s="1"/>
      <c r="BR906" s="22"/>
      <c r="BS906">
        <v>0</v>
      </c>
      <c r="BT906" s="1" t="s">
        <v>5103</v>
      </c>
    </row>
    <row r="907" spans="1:145">
      <c r="A907" s="4" t="str">
        <f t="shared" si="1731"/>
        <v/>
      </c>
      <c r="B907" s="4" t="str">
        <f t="shared" si="1732"/>
        <v/>
      </c>
      <c r="C907" s="4" t="str">
        <f t="shared" si="1733"/>
        <v/>
      </c>
      <c r="D907" s="4" t="str">
        <f t="shared" si="1734"/>
        <v/>
      </c>
      <c r="E907" s="4" t="str">
        <f t="shared" si="1735"/>
        <v/>
      </c>
      <c r="F907" s="4" t="str">
        <f t="shared" si="1736"/>
        <v>RTG</v>
      </c>
      <c r="G907" s="4" t="str">
        <f t="shared" si="1737"/>
        <v/>
      </c>
      <c r="H907" s="4" t="str">
        <f t="shared" si="1738"/>
        <v/>
      </c>
      <c r="I907" s="4" t="str">
        <f t="shared" si="1739"/>
        <v/>
      </c>
      <c r="J907" s="4" t="str">
        <f t="shared" si="1740"/>
        <v/>
      </c>
      <c r="K907" s="4" t="str">
        <f t="shared" si="1741"/>
        <v/>
      </c>
      <c r="L907" s="4" t="str">
        <f t="shared" si="1742"/>
        <v/>
      </c>
      <c r="M907" s="4" t="str">
        <f t="shared" si="1743"/>
        <v/>
      </c>
      <c r="N907" s="4" t="str">
        <f t="shared" si="1744"/>
        <v/>
      </c>
      <c r="O907" s="4" t="str">
        <f t="shared" si="1745"/>
        <v/>
      </c>
      <c r="P907" s="4" t="str">
        <f t="shared" si="1746"/>
        <v/>
      </c>
      <c r="Q907" s="4" t="str">
        <f t="shared" si="1747"/>
        <v/>
      </c>
      <c r="R907" s="4" t="str">
        <f t="shared" si="1748"/>
        <v/>
      </c>
      <c r="S907" s="4" t="str">
        <f t="shared" si="1749"/>
        <v/>
      </c>
      <c r="T907" s="4" t="str">
        <f t="shared" si="1750"/>
        <v/>
      </c>
      <c r="U907" s="4" t="str">
        <f t="shared" si="1751"/>
        <v/>
      </c>
      <c r="V907" s="4" t="str">
        <f t="shared" si="1752"/>
        <v/>
      </c>
      <c r="W907" s="4" t="str">
        <f t="shared" si="1753"/>
        <v/>
      </c>
      <c r="X907" s="4" t="str">
        <f t="shared" si="1754"/>
        <v/>
      </c>
      <c r="Y907" s="4">
        <f t="shared" si="1755"/>
        <v>3</v>
      </c>
      <c r="Z907" s="4" t="str">
        <f t="shared" si="1756"/>
        <v>-</v>
      </c>
      <c r="AA907" s="4" t="str">
        <f t="shared" si="1757"/>
        <v/>
      </c>
      <c r="AB907" s="4" t="str">
        <f t="shared" si="1758"/>
        <v/>
      </c>
      <c r="AC907" s="4" t="str">
        <f t="shared" si="1759"/>
        <v/>
      </c>
      <c r="AD907" s="4" t="str">
        <f t="shared" si="1760"/>
        <v/>
      </c>
      <c r="AE907" s="4" t="str">
        <f t="shared" si="1761"/>
        <v/>
      </c>
      <c r="AF907" s="4">
        <f t="shared" si="1762"/>
        <v>4</v>
      </c>
      <c r="AG907" s="4">
        <f t="shared" si="1763"/>
        <v>34</v>
      </c>
      <c r="AH907" s="4">
        <f t="shared" si="1764"/>
        <v>30</v>
      </c>
      <c r="AI907" s="4" t="str">
        <f t="shared" si="1765"/>
        <v>1RTG</v>
      </c>
      <c r="AJ907" s="4" t="str">
        <f t="shared" si="1766"/>
        <v>-1RTG</v>
      </c>
      <c r="AK907" s="4" t="str" cm="1">
        <f t="array" ref="AK907">LEFT(AR907,SUM(LEN(AR907)-LEN(SUBSTITUTE(AR907,{"0";"1";"2";"3";"4";"5";"6";"7";"8";"9"},""))))</f>
        <v>1</v>
      </c>
      <c r="AL907" s="4">
        <f t="shared" si="1767"/>
        <v>13</v>
      </c>
      <c r="AM907" s="4" t="b">
        <f t="shared" si="1773"/>
        <v>1</v>
      </c>
      <c r="AN907" s="4" t="str">
        <f t="shared" si="1772"/>
        <v>RTG</v>
      </c>
      <c r="AO907" s="4" t="b">
        <f t="shared" si="1774"/>
        <v>0</v>
      </c>
      <c r="AP907" s="4" t="b">
        <f t="shared" si="1768"/>
        <v>0</v>
      </c>
      <c r="AQ907" s="5" t="str">
        <f t="shared" si="1769"/>
        <v>GOOD DAY FREEZE COOKIES CREAM</v>
      </c>
      <c r="AR907" s="4" t="str">
        <f t="shared" si="1770"/>
        <v>1RTG</v>
      </c>
      <c r="AS907" t="s">
        <v>4708</v>
      </c>
      <c r="AT907" s="1" t="s">
        <v>1243</v>
      </c>
      <c r="AU907" s="4" t="str">
        <f t="shared" ca="1" si="1726"/>
        <v/>
      </c>
      <c r="AV907">
        <v>21000</v>
      </c>
      <c r="AW907">
        <v>21000</v>
      </c>
      <c r="AX907">
        <v>19122</v>
      </c>
      <c r="AY907" t="str">
        <f t="shared" si="1728"/>
        <v>8991002113886</v>
      </c>
      <c r="AZ907" t="str">
        <f t="shared" si="1771"/>
        <v>GOOD DAY FREEZE COOKIES CREAM</v>
      </c>
      <c r="BA907" t="s">
        <v>4301</v>
      </c>
      <c r="BB907" t="s">
        <v>4301</v>
      </c>
      <c r="BC907" s="9" t="str" cm="1">
        <f t="array" aca="1" ref="BC907" ca="1">LEFT(AR907,MATCH(FALSE,ISNUMBER(MID(AR907,ROW(INDIRECT("1:"&amp;LEN(AR907)+1)), 1) *1),0) -1)</f>
        <v>1</v>
      </c>
      <c r="BD907" s="1"/>
      <c r="BF907" s="21"/>
      <c r="BK907" s="1"/>
      <c r="BM907" s="1"/>
      <c r="BN907" s="1"/>
      <c r="BR907" s="22"/>
      <c r="BS907">
        <v>0</v>
      </c>
      <c r="BT907" s="1" t="s">
        <v>5103</v>
      </c>
    </row>
    <row r="908" spans="1:145">
      <c r="A908" s="4" t="str">
        <f t="shared" si="1731"/>
        <v/>
      </c>
      <c r="B908" s="4" t="str">
        <f t="shared" si="1732"/>
        <v/>
      </c>
      <c r="C908" s="4" t="str">
        <f t="shared" si="1733"/>
        <v/>
      </c>
      <c r="D908" s="4" t="str">
        <f t="shared" si="1734"/>
        <v/>
      </c>
      <c r="E908" s="4" t="str">
        <f t="shared" si="1735"/>
        <v/>
      </c>
      <c r="F908" s="4" t="str">
        <f t="shared" si="1736"/>
        <v>RTG</v>
      </c>
      <c r="G908" s="4" t="str">
        <f t="shared" si="1737"/>
        <v/>
      </c>
      <c r="H908" s="4" t="str">
        <f t="shared" si="1738"/>
        <v/>
      </c>
      <c r="I908" s="4" t="str">
        <f t="shared" si="1739"/>
        <v/>
      </c>
      <c r="J908" s="4" t="str">
        <f t="shared" si="1740"/>
        <v/>
      </c>
      <c r="K908" s="4" t="str">
        <f t="shared" si="1741"/>
        <v/>
      </c>
      <c r="L908" s="4" t="str">
        <f t="shared" si="1742"/>
        <v/>
      </c>
      <c r="M908" s="4" t="str">
        <f t="shared" si="1743"/>
        <v/>
      </c>
      <c r="N908" s="4" t="str">
        <f t="shared" si="1744"/>
        <v/>
      </c>
      <c r="O908" s="4" t="str">
        <f t="shared" si="1745"/>
        <v/>
      </c>
      <c r="P908" s="4" t="str">
        <f t="shared" si="1746"/>
        <v/>
      </c>
      <c r="Q908" s="4" t="str">
        <f t="shared" si="1747"/>
        <v/>
      </c>
      <c r="R908" s="4" t="str">
        <f t="shared" si="1748"/>
        <v/>
      </c>
      <c r="S908" s="4" t="str">
        <f t="shared" si="1749"/>
        <v/>
      </c>
      <c r="T908" s="4" t="str">
        <f t="shared" si="1750"/>
        <v/>
      </c>
      <c r="U908" s="4" t="str">
        <f t="shared" si="1751"/>
        <v/>
      </c>
      <c r="V908" s="4" t="str">
        <f t="shared" si="1752"/>
        <v/>
      </c>
      <c r="W908" s="4" t="str">
        <f t="shared" si="1753"/>
        <v/>
      </c>
      <c r="X908" s="4" t="str">
        <f t="shared" si="1754"/>
        <v/>
      </c>
      <c r="Y908" s="4">
        <f t="shared" si="1755"/>
        <v>3</v>
      </c>
      <c r="Z908" s="4" t="str">
        <f t="shared" si="1756"/>
        <v>-</v>
      </c>
      <c r="AA908" s="4" t="str">
        <f t="shared" si="1757"/>
        <v/>
      </c>
      <c r="AB908" s="4" t="str">
        <f t="shared" si="1758"/>
        <v/>
      </c>
      <c r="AC908" s="4" t="str">
        <f t="shared" si="1759"/>
        <v/>
      </c>
      <c r="AD908" s="4" t="str">
        <f t="shared" si="1760"/>
        <v/>
      </c>
      <c r="AE908" s="4" t="str">
        <f t="shared" si="1761"/>
        <v/>
      </c>
      <c r="AF908" s="4">
        <f t="shared" si="1762"/>
        <v>4</v>
      </c>
      <c r="AG908" s="4">
        <f t="shared" si="1763"/>
        <v>29</v>
      </c>
      <c r="AH908" s="4">
        <f t="shared" si="1764"/>
        <v>25</v>
      </c>
      <c r="AI908" s="4" t="str">
        <f t="shared" si="1765"/>
        <v>1RTG</v>
      </c>
      <c r="AJ908" s="4" t="str">
        <f t="shared" si="1766"/>
        <v>-1RTG</v>
      </c>
      <c r="AK908" s="4" t="str" cm="1">
        <f t="array" ref="AK908">LEFT(AR908,SUM(LEN(AR908)-LEN(SUBSTITUTE(AR908,{"0";"1";"2";"3";"4";"5";"6";"7";"8";"9"},""))))</f>
        <v>1</v>
      </c>
      <c r="AL908" s="4">
        <f t="shared" si="1767"/>
        <v>13</v>
      </c>
      <c r="AM908" s="4" t="b">
        <f t="shared" si="1773"/>
        <v>1</v>
      </c>
      <c r="AN908" s="4" t="str">
        <f t="shared" si="1772"/>
        <v>RTG</v>
      </c>
      <c r="AO908" s="4" t="b">
        <f t="shared" si="1774"/>
        <v>0</v>
      </c>
      <c r="AP908" s="4" t="b">
        <f t="shared" si="1768"/>
        <v>0</v>
      </c>
      <c r="AQ908" s="5" t="str">
        <f t="shared" si="1769"/>
        <v>GOOD DAY FREEZE HAZELNUT</v>
      </c>
      <c r="AR908" s="4" t="str">
        <f t="shared" si="1770"/>
        <v>1RTG</v>
      </c>
      <c r="AS908" t="s">
        <v>4709</v>
      </c>
      <c r="AT908" s="1" t="s">
        <v>1244</v>
      </c>
      <c r="AU908" s="4" t="str">
        <f t="shared" ca="1" si="1726"/>
        <v/>
      </c>
      <c r="AV908">
        <v>21000</v>
      </c>
      <c r="AW908">
        <v>21000</v>
      </c>
      <c r="AX908">
        <v>19112</v>
      </c>
      <c r="AY908" t="str">
        <f t="shared" si="1728"/>
        <v>9891002113640</v>
      </c>
      <c r="AZ908" t="str">
        <f t="shared" si="1771"/>
        <v>GOOD DAY FREEZE HAZELNUT</v>
      </c>
      <c r="BA908" t="s">
        <v>4301</v>
      </c>
      <c r="BB908" t="s">
        <v>4301</v>
      </c>
      <c r="BC908" s="9" t="str" cm="1">
        <f t="array" aca="1" ref="BC908" ca="1">LEFT(AR908,MATCH(FALSE,ISNUMBER(MID(AR908,ROW(INDIRECT("1:"&amp;LEN(AR908)+1)), 1) *1),0) -1)</f>
        <v>1</v>
      </c>
      <c r="BD908" s="1"/>
      <c r="BF908" s="21"/>
      <c r="BK908" s="1"/>
      <c r="BM908" s="1"/>
      <c r="BN908" s="1"/>
      <c r="BR908" s="22"/>
      <c r="BS908">
        <v>0</v>
      </c>
      <c r="BT908" s="1" t="s">
        <v>5103</v>
      </c>
    </row>
    <row r="909" spans="1:145">
      <c r="A909" s="4" t="str">
        <f t="shared" si="1731"/>
        <v/>
      </c>
      <c r="B909" s="4" t="str">
        <f t="shared" si="1732"/>
        <v/>
      </c>
      <c r="C909" s="4" t="str">
        <f t="shared" si="1733"/>
        <v/>
      </c>
      <c r="D909" s="4" t="str">
        <f t="shared" si="1734"/>
        <v/>
      </c>
      <c r="E909" s="4" t="str">
        <f t="shared" si="1735"/>
        <v/>
      </c>
      <c r="F909" s="4" t="str">
        <f t="shared" si="1736"/>
        <v>RTG</v>
      </c>
      <c r="G909" s="4" t="str">
        <f t="shared" si="1737"/>
        <v/>
      </c>
      <c r="H909" s="4" t="str">
        <f t="shared" si="1738"/>
        <v/>
      </c>
      <c r="I909" s="4" t="str">
        <f t="shared" si="1739"/>
        <v/>
      </c>
      <c r="J909" s="4" t="str">
        <f t="shared" si="1740"/>
        <v/>
      </c>
      <c r="K909" s="4" t="str">
        <f t="shared" si="1741"/>
        <v/>
      </c>
      <c r="L909" s="4" t="str">
        <f t="shared" si="1742"/>
        <v/>
      </c>
      <c r="M909" s="4" t="str">
        <f t="shared" si="1743"/>
        <v/>
      </c>
      <c r="N909" s="4" t="str">
        <f t="shared" si="1744"/>
        <v/>
      </c>
      <c r="O909" s="4" t="str">
        <f t="shared" si="1745"/>
        <v/>
      </c>
      <c r="P909" s="4" t="str">
        <f t="shared" si="1746"/>
        <v/>
      </c>
      <c r="Q909" s="4" t="str">
        <f t="shared" si="1747"/>
        <v/>
      </c>
      <c r="R909" s="4" t="str">
        <f t="shared" si="1748"/>
        <v/>
      </c>
      <c r="S909" s="4" t="str">
        <f t="shared" si="1749"/>
        <v/>
      </c>
      <c r="T909" s="4" t="str">
        <f t="shared" si="1750"/>
        <v/>
      </c>
      <c r="U909" s="4" t="str">
        <f t="shared" si="1751"/>
        <v/>
      </c>
      <c r="V909" s="4" t="str">
        <f t="shared" si="1752"/>
        <v/>
      </c>
      <c r="W909" s="4" t="str">
        <f t="shared" si="1753"/>
        <v/>
      </c>
      <c r="X909" s="4" t="str">
        <f t="shared" si="1754"/>
        <v/>
      </c>
      <c r="Y909" s="4">
        <f t="shared" si="1755"/>
        <v>3</v>
      </c>
      <c r="Z909" s="4" t="str">
        <f t="shared" si="1756"/>
        <v>-</v>
      </c>
      <c r="AA909" s="4" t="str">
        <f t="shared" si="1757"/>
        <v/>
      </c>
      <c r="AB909" s="4" t="str">
        <f t="shared" si="1758"/>
        <v/>
      </c>
      <c r="AC909" s="4" t="str">
        <f t="shared" si="1759"/>
        <v/>
      </c>
      <c r="AD909" s="4" t="str">
        <f t="shared" si="1760"/>
        <v/>
      </c>
      <c r="AE909" s="4" t="str">
        <f t="shared" si="1761"/>
        <v/>
      </c>
      <c r="AF909" s="4">
        <f t="shared" si="1762"/>
        <v>4</v>
      </c>
      <c r="AG909" s="4">
        <f t="shared" si="1763"/>
        <v>29</v>
      </c>
      <c r="AH909" s="4">
        <f t="shared" si="1764"/>
        <v>25</v>
      </c>
      <c r="AI909" s="4" t="str">
        <f t="shared" si="1765"/>
        <v>1RTG</v>
      </c>
      <c r="AJ909" s="4" t="str">
        <f t="shared" si="1766"/>
        <v>-1RTG</v>
      </c>
      <c r="AK909" s="4" t="str" cm="1">
        <f t="array" ref="AK909">LEFT(AR909,SUM(LEN(AR909)-LEN(SUBSTITUTE(AR909,{"0";"1";"2";"3";"4";"5";"6";"7";"8";"9"},""))))</f>
        <v>1</v>
      </c>
      <c r="AL909" s="4">
        <f t="shared" si="1767"/>
        <v>13</v>
      </c>
      <c r="AM909" s="4" t="b">
        <f t="shared" si="1773"/>
        <v>1</v>
      </c>
      <c r="AN909" s="4" t="str">
        <f t="shared" si="1772"/>
        <v>RTG</v>
      </c>
      <c r="AO909" s="4" t="b">
        <f t="shared" si="1774"/>
        <v>0</v>
      </c>
      <c r="AP909" s="4" t="b">
        <f t="shared" si="1768"/>
        <v>0</v>
      </c>
      <c r="AQ909" s="5" t="str">
        <f t="shared" si="1769"/>
        <v>GOOD DAY FREEZE MOCAFRIO</v>
      </c>
      <c r="AR909" s="4" t="str">
        <f t="shared" si="1770"/>
        <v>1RTG</v>
      </c>
      <c r="AS909" t="s">
        <v>1245</v>
      </c>
      <c r="AT909" s="1" t="s">
        <v>1246</v>
      </c>
      <c r="AU909" s="4" t="str">
        <f t="shared" ref="AU909:AU970" ca="1" si="1775">IF(IF(IF(AQ909=AQ910,10,0)+IF(NOT(AN909=$AU$1)=TRUE,10,0)=
20,"XXXX",IF(IF((BC909+1)=2,0,1)+IF(AN909=$AU$1,1,0)=2,TRUE,""))
="",IF(IF(AQ909=AQ908,10,0)+IF(NOT(AN909=$AU$1)=TRUE,10,0)=
20,"XXXX",IF(IF((BC909+1)=2,0,1)+IF(AN909=$AU$1,1,0)=2,TRUE,
"")),IF(IF(AQ909=AQ910,10,0)+IF(NOT(AN909=$AU$1)=TRUE,10,0)=
20,"XXXX",IF(IF((BC909+1)=2,0,1)+IF(AN909=$AU$1,1,0)=2,TRUE,"")))</f>
        <v/>
      </c>
      <c r="AV909">
        <v>21000</v>
      </c>
      <c r="AW909">
        <v>21000</v>
      </c>
      <c r="AX909">
        <v>19650</v>
      </c>
      <c r="AY909" t="str">
        <f t="shared" si="1728"/>
        <v>8991002103733</v>
      </c>
      <c r="AZ909" t="str">
        <f t="shared" si="1771"/>
        <v>GOOD DAY FREEZE MOCAFRIO</v>
      </c>
      <c r="BA909" t="s">
        <v>4301</v>
      </c>
      <c r="BB909" t="s">
        <v>4301</v>
      </c>
      <c r="BC909" s="9" t="str" cm="1">
        <f t="array" aca="1" ref="BC909" ca="1">LEFT(AR909,MATCH(FALSE,ISNUMBER(MID(AR909,ROW(INDIRECT("1:"&amp;LEN(AR909)+1)), 1) *1),0) -1)</f>
        <v>1</v>
      </c>
      <c r="BD909" s="1"/>
      <c r="BF909" s="21"/>
      <c r="BK909" s="1"/>
      <c r="BM909" s="1"/>
      <c r="BN909" s="1"/>
      <c r="BR909" s="22"/>
      <c r="BS909">
        <v>0</v>
      </c>
      <c r="BT909" s="1" t="s">
        <v>5103</v>
      </c>
    </row>
    <row r="910" spans="1:145">
      <c r="A910" s="4" t="str">
        <f t="shared" si="1731"/>
        <v/>
      </c>
      <c r="B910" s="4" t="str">
        <f t="shared" si="1732"/>
        <v>PCS</v>
      </c>
      <c r="C910" s="4" t="str">
        <f t="shared" si="1733"/>
        <v/>
      </c>
      <c r="D910" s="4" t="str">
        <f t="shared" si="1734"/>
        <v/>
      </c>
      <c r="E910" s="4" t="str">
        <f t="shared" si="1735"/>
        <v/>
      </c>
      <c r="F910" s="4" t="str">
        <f t="shared" si="1736"/>
        <v/>
      </c>
      <c r="G910" s="4" t="str">
        <f t="shared" si="1737"/>
        <v/>
      </c>
      <c r="H910" s="4" t="str">
        <f t="shared" si="1738"/>
        <v/>
      </c>
      <c r="I910" s="4" t="str">
        <f t="shared" si="1739"/>
        <v/>
      </c>
      <c r="J910" s="4" t="str">
        <f t="shared" si="1740"/>
        <v/>
      </c>
      <c r="K910" s="4" t="str">
        <f t="shared" si="1741"/>
        <v/>
      </c>
      <c r="L910" s="4" t="str">
        <f t="shared" si="1742"/>
        <v/>
      </c>
      <c r="M910" s="4" t="str">
        <f t="shared" si="1743"/>
        <v/>
      </c>
      <c r="N910" s="4" t="str">
        <f t="shared" si="1744"/>
        <v/>
      </c>
      <c r="O910" s="4" t="str">
        <f t="shared" si="1745"/>
        <v/>
      </c>
      <c r="P910" s="4" t="str">
        <f t="shared" si="1746"/>
        <v/>
      </c>
      <c r="Q910" s="4" t="str">
        <f t="shared" si="1747"/>
        <v/>
      </c>
      <c r="R910" s="4" t="str">
        <f t="shared" si="1748"/>
        <v/>
      </c>
      <c r="S910" s="4" t="str">
        <f t="shared" si="1749"/>
        <v/>
      </c>
      <c r="T910" s="4" t="str">
        <f t="shared" si="1750"/>
        <v>PACK</v>
      </c>
      <c r="U910" s="4" t="str">
        <f t="shared" si="1751"/>
        <v/>
      </c>
      <c r="V910" s="4" t="str">
        <f t="shared" si="1752"/>
        <v/>
      </c>
      <c r="W910" s="4" t="str">
        <f t="shared" si="1753"/>
        <v/>
      </c>
      <c r="X910" s="4" t="str">
        <f t="shared" si="1754"/>
        <v/>
      </c>
      <c r="Y910" s="4">
        <f t="shared" si="1755"/>
        <v>7</v>
      </c>
      <c r="Z910" s="4" t="str">
        <f t="shared" si="1756"/>
        <v>-</v>
      </c>
      <c r="AA910" s="4" t="str">
        <f t="shared" si="1757"/>
        <v>/</v>
      </c>
      <c r="AB910" s="4" t="str">
        <f t="shared" si="1758"/>
        <v/>
      </c>
      <c r="AC910" s="4" t="str">
        <f t="shared" si="1759"/>
        <v/>
      </c>
      <c r="AD910" s="4" t="str">
        <f t="shared" si="1760"/>
        <v/>
      </c>
      <c r="AE910" s="4" t="str">
        <f t="shared" si="1761"/>
        <v/>
      </c>
      <c r="AF910" s="4">
        <f t="shared" si="1762"/>
        <v>10</v>
      </c>
      <c r="AG910" s="4">
        <f t="shared" si="1763"/>
        <v>25</v>
      </c>
      <c r="AH910" s="4">
        <f t="shared" si="1764"/>
        <v>15</v>
      </c>
      <c r="AI910" s="4" t="str">
        <f t="shared" si="1765"/>
        <v>PACK</v>
      </c>
      <c r="AJ910" s="4" t="str">
        <f t="shared" si="1766"/>
        <v>/PACK</v>
      </c>
      <c r="AK910" s="4" t="str" cm="1">
        <f t="array" ref="AK910">LEFT(AR910,SUM(LEN(AR910)-LEN(SUBSTITUTE(AR910,{"0";"1";"2";"3";"4";"5";"6";"7";"8";"9"},""))))</f>
        <v>12</v>
      </c>
      <c r="AL910" s="4">
        <f t="shared" si="1767"/>
        <v>13</v>
      </c>
      <c r="AM910" s="4" t="b">
        <f>LEFT(AR910,2)=AK910</f>
        <v>1</v>
      </c>
      <c r="AN910" s="4" t="str">
        <f>RIGHT(AI910,4)</f>
        <v>PACK</v>
      </c>
      <c r="AO910" s="4" t="b">
        <f>IF((AQ910=DL912)=TRUE,TRUE,IF((AQ909=AQ910)=TRUE,TRUE,FALSE))</f>
        <v>0</v>
      </c>
      <c r="AP910" s="4" t="b">
        <f t="shared" si="1768"/>
        <v>0</v>
      </c>
      <c r="AQ910" s="5" t="str">
        <f t="shared" si="1769"/>
        <v>GOOD TIME 2000</v>
      </c>
      <c r="AR910" s="4" t="str">
        <f t="shared" si="1770"/>
        <v>12PCS/PACK</v>
      </c>
      <c r="AS910" t="s">
        <v>4927</v>
      </c>
      <c r="AT910" s="1" t="s">
        <v>1247</v>
      </c>
      <c r="AU910" s="4" t="str">
        <f ca="1">IF(IF(IF(AQ910=DL912,10,0)+IF(NOT(AN910=$AU$1)=TRUE,10,0)=
20,"XXXX",IF(IF((BC910+1)=2,0,1)+IF(AN910=$AU$1,1,0)=2,TRUE,""))
="",IF(IF(AQ910=AQ909,10,0)+IF(NOT(AN910=$AU$1)=TRUE,10,0)=
20,"XXXX",IF(IF((BC910+1)=2,0,1)+IF(AN910=$AU$1,1,0)=2,TRUE,
"")),IF(IF(AQ910=DL912,10,0)+IF(NOT(AN910=$AU$1)=TRUE,10,0)=
20,"XXXX",IF(IF((BC910+1)=2,0,1)+IF(AN910=$AU$1,1,0)=2,TRUE,"")))</f>
        <v/>
      </c>
      <c r="AV910">
        <v>19000</v>
      </c>
      <c r="AW910">
        <v>19000</v>
      </c>
      <c r="AX910">
        <v>18000</v>
      </c>
      <c r="AY910" t="str">
        <f t="shared" si="1728"/>
        <v>8994755030967</v>
      </c>
      <c r="AZ910" t="str">
        <f t="shared" si="1771"/>
        <v>GOOD TIME 2000</v>
      </c>
      <c r="BA910" t="s">
        <v>4301</v>
      </c>
      <c r="BB910" t="s">
        <v>4301</v>
      </c>
      <c r="BC910" s="4" t="str" cm="1">
        <f t="array" aca="1" ref="BC910" ca="1">LEFT(AR910,MATCH(FALSE,ISNUMBER(MID(AR910,ROW(INDIRECT("1:"&amp;LEN(AR910)+1)), 1) *1),0) -1)</f>
        <v>12</v>
      </c>
      <c r="BD910" s="1"/>
      <c r="BF910" s="21"/>
      <c r="BK910" s="1"/>
      <c r="BM910" s="1"/>
      <c r="BN910" s="1"/>
      <c r="BR910" s="22"/>
      <c r="BS910">
        <v>0</v>
      </c>
      <c r="BT910" s="1" t="s">
        <v>5103</v>
      </c>
    </row>
    <row r="912" spans="1:145">
      <c r="A912" s="4" t="str">
        <f t="shared" si="1731"/>
        <v/>
      </c>
      <c r="B912" s="4" t="str">
        <f t="shared" si="1732"/>
        <v/>
      </c>
      <c r="C912" s="4" t="str">
        <f t="shared" si="1733"/>
        <v/>
      </c>
      <c r="D912" s="4" t="str">
        <f t="shared" si="1734"/>
        <v>BTL</v>
      </c>
      <c r="E912" s="4" t="str">
        <f t="shared" si="1735"/>
        <v/>
      </c>
      <c r="F912" s="4" t="str">
        <f t="shared" si="1736"/>
        <v/>
      </c>
      <c r="G912" s="4" t="str">
        <f t="shared" si="1737"/>
        <v/>
      </c>
      <c r="H912" s="4" t="str">
        <f t="shared" si="1738"/>
        <v/>
      </c>
      <c r="I912" s="4" t="str">
        <f t="shared" si="1739"/>
        <v/>
      </c>
      <c r="J912" s="4" t="str">
        <f t="shared" si="1740"/>
        <v/>
      </c>
      <c r="K912" s="4" t="str">
        <f t="shared" si="1741"/>
        <v/>
      </c>
      <c r="L912" s="4" t="str">
        <f t="shared" si="1742"/>
        <v/>
      </c>
      <c r="M912" s="4" t="str">
        <f t="shared" si="1743"/>
        <v/>
      </c>
      <c r="N912" s="4" t="str">
        <f t="shared" si="1744"/>
        <v/>
      </c>
      <c r="O912" s="4" t="str">
        <f t="shared" si="1745"/>
        <v/>
      </c>
      <c r="P912" s="4" t="str">
        <f t="shared" si="1746"/>
        <v/>
      </c>
      <c r="Q912" s="4" t="str">
        <f t="shared" si="1747"/>
        <v/>
      </c>
      <c r="R912" s="4" t="str">
        <f t="shared" si="1748"/>
        <v/>
      </c>
      <c r="S912" s="4" t="str">
        <f t="shared" si="1749"/>
        <v/>
      </c>
      <c r="T912" s="4" t="str">
        <f t="shared" si="1750"/>
        <v/>
      </c>
      <c r="U912" s="4" t="str">
        <f t="shared" si="1751"/>
        <v/>
      </c>
      <c r="V912" s="4" t="str">
        <f t="shared" si="1752"/>
        <v/>
      </c>
      <c r="W912" s="4" t="str">
        <f t="shared" si="1753"/>
        <v/>
      </c>
      <c r="X912" s="4" t="str">
        <f t="shared" si="1754"/>
        <v/>
      </c>
      <c r="Y912" s="4">
        <f t="shared" si="1755"/>
        <v>3</v>
      </c>
      <c r="Z912" s="4" t="str">
        <f t="shared" si="1756"/>
        <v>-</v>
      </c>
      <c r="AA912" s="4" t="str">
        <f t="shared" si="1757"/>
        <v/>
      </c>
      <c r="AB912" s="4" t="str">
        <f t="shared" si="1758"/>
        <v/>
      </c>
      <c r="AC912" s="4" t="str">
        <f t="shared" si="1759"/>
        <v/>
      </c>
      <c r="AD912" s="4" t="str">
        <f t="shared" si="1760"/>
        <v/>
      </c>
      <c r="AE912" s="4" t="str">
        <f t="shared" si="1761"/>
        <v/>
      </c>
      <c r="AF912" s="4">
        <f t="shared" si="1762"/>
        <v>4</v>
      </c>
      <c r="AG912" s="4">
        <f t="shared" si="1763"/>
        <v>34</v>
      </c>
      <c r="AH912" s="4">
        <f t="shared" si="1764"/>
        <v>30</v>
      </c>
      <c r="AI912" s="4" t="str">
        <f t="shared" si="1765"/>
        <v>1BTL</v>
      </c>
      <c r="AJ912" s="4" t="str">
        <f t="shared" si="1766"/>
        <v>-1BTL</v>
      </c>
      <c r="AK912" s="4" t="str" cm="1">
        <f t="array" ref="AK912">LEFT(AR912,SUM(LEN(AR912)-LEN(SUBSTITUTE(AR912,{"0";"1";"2";"3";"4";"5";"6";"7";"8";"9"},""))))</f>
        <v>1</v>
      </c>
      <c r="AL912" s="4">
        <f t="shared" si="1767"/>
        <v>13</v>
      </c>
      <c r="AM912" s="4" t="b">
        <f>LEFT(AR912,1)=AK912</f>
        <v>1</v>
      </c>
      <c r="AN912" s="4" t="str">
        <f t="shared" ref="AN912:AN930" si="1776">RIGHT(AI912,3)</f>
        <v>BTL</v>
      </c>
      <c r="AO912" s="4" t="b">
        <f>IF((AQ912=AQ913)=TRUE,TRUE,IF((DL912=AQ912)=TRUE,TRUE,FALSE))</f>
        <v>0</v>
      </c>
      <c r="AP912" s="4" t="b">
        <f t="shared" si="1768"/>
        <v>0</v>
      </c>
      <c r="AQ912" s="5" t="str">
        <f t="shared" si="1769"/>
        <v>GOODDAY 250ML AVOCADO DELIGHT</v>
      </c>
      <c r="AR912" s="4" t="str">
        <f t="shared" si="1770"/>
        <v>1BTL</v>
      </c>
      <c r="AS912" t="s">
        <v>1248</v>
      </c>
      <c r="AT912" s="1" t="s">
        <v>1249</v>
      </c>
      <c r="AU912" s="4" t="str">
        <f ca="1">IF(IF(IF(AQ912=AQ913,10,0)+IF(NOT(AN912=$AU$1)=TRUE,10,0)=
20,"XXXX",IF(IF((BC912+1)=2,0,1)+IF(AN912=$AU$1,1,0)=2,TRUE,""))
="",IF(IF(AQ912=DL912,10,0)+IF(NOT(AN912=$AU$1)=TRUE,10,0)=
20,"XXXX",IF(IF((BC912+1)=2,0,1)+IF(AN912=$AU$1,1,0)=2,TRUE,
"")),IF(IF(AQ912=AQ913,10,0)+IF(NOT(AN912=$AU$1)=TRUE,10,0)=
20,"XXXX",IF(IF((BC912+1)=2,0,1)+IF(AN912=$AU$1,1,0)=2,TRUE,"")))</f>
        <v/>
      </c>
      <c r="AV912">
        <v>5500</v>
      </c>
      <c r="AW912">
        <v>6000</v>
      </c>
      <c r="AX912">
        <v>5100</v>
      </c>
      <c r="AY912" t="str">
        <f t="shared" si="1728"/>
        <v>8991002121065</v>
      </c>
      <c r="AZ912" t="str">
        <f t="shared" si="1771"/>
        <v>GOODDAY 250ML AVOCADO DELIGHT</v>
      </c>
      <c r="BA912" t="s">
        <v>4301</v>
      </c>
      <c r="BB912" t="s">
        <v>4301</v>
      </c>
      <c r="BC912" s="9" t="str" cm="1">
        <f t="array" aca="1" ref="BC912" ca="1">LEFT(AR912,MATCH(FALSE,ISNUMBER(MID(AR912,ROW(INDIRECT("1:"&amp;LEN(AR912)+1)), 1) *1),0) -1)</f>
        <v>1</v>
      </c>
      <c r="BD912" s="1"/>
      <c r="BF912" s="21"/>
      <c r="BK912" s="1"/>
      <c r="BM912" s="1"/>
      <c r="BN912" s="1"/>
      <c r="BR912" s="22"/>
      <c r="BS912">
        <v>0</v>
      </c>
      <c r="BT912" s="1" t="s">
        <v>5103</v>
      </c>
      <c r="BV912" s="4" t="str">
        <f>IF(IFERROR(SEARCH($A$1,DN912),0)&gt;0,$A$1,"")</f>
        <v/>
      </c>
      <c r="BW912" s="4" t="str">
        <f>IF(IFERROR(SEARCH($B$1,DN912),0)&gt;0,$B$1,"")</f>
        <v/>
      </c>
      <c r="BX912" s="4" t="str">
        <f>IF(IFERROR(SEARCH($C$1,DN912),0)&gt;0,$C$1,"")</f>
        <v/>
      </c>
      <c r="BY912" s="4" t="str">
        <f>IF(IFERROR(SEARCH($D$1,DN912),0)&gt;0,$D$1,"")</f>
        <v>BTL</v>
      </c>
      <c r="BZ912" s="4" t="str">
        <f>IF(IFERROR(SEARCH($E$1,DN912),0)&gt;0,$E$1,"")</f>
        <v/>
      </c>
      <c r="CA912" s="4" t="str">
        <f>IF(IFERROR(SEARCH($F$1,DN912),0)&gt;0,$F$1,"")</f>
        <v/>
      </c>
      <c r="CB912" s="4" t="str">
        <f>IF(IFERROR(SEARCH($G$1,DN912),0)&gt;0,$G$1,"")</f>
        <v/>
      </c>
      <c r="CC912" s="4" t="str">
        <f>IF(IFERROR(SEARCH($H$1,DN912),0)&gt;0,$H$1,"")</f>
        <v/>
      </c>
      <c r="CD912" s="4" t="str">
        <f>IF(IFERROR(SEARCH($I$1,DN912),0)&gt;0,$I$1,"")</f>
        <v/>
      </c>
      <c r="CE912" s="4" t="str">
        <f>IF(IFERROR(SEARCH($J$1,DN912),0)&gt;0,$J$1,"")</f>
        <v/>
      </c>
      <c r="CF912" s="4" t="str">
        <f>IF(IFERROR(SEARCH($K$1,DN912),0)&gt;0,$K$1,"")</f>
        <v/>
      </c>
      <c r="CG912" s="4" t="str">
        <f>IF(IFERROR(SEARCH($L$1,DN912),0)&gt;0,$L$1,"")</f>
        <v/>
      </c>
      <c r="CH912" s="4" t="str">
        <f>IF(IFERROR(SEARCH($M$1,DN912),0)&gt;0,$M$1,"")</f>
        <v/>
      </c>
      <c r="CI912" s="4" t="str">
        <f>IF(IFERROR(SEARCH($N$1,DN912),0)&gt;0,$N$1,"")</f>
        <v/>
      </c>
      <c r="CJ912" s="4" t="str">
        <f>IF(IFERROR(SEARCH($O$1,DN912),0)&gt;0,$O$1,"")</f>
        <v>DUS</v>
      </c>
      <c r="CK912" s="4" t="str">
        <f>IF(IFERROR(SEARCH($P$1,DN912),0)&gt;0,$P$1,"")</f>
        <v/>
      </c>
      <c r="CL912" s="4" t="str">
        <f>IF(IFERROR(SEARCH($Q$1,DN912),0)&gt;0,$Q$1,"")</f>
        <v/>
      </c>
      <c r="CM912" s="4" t="str">
        <f>IF(IFERROR(SEARCH($R$1,DN912),0)&gt;0,$R$1,"")</f>
        <v/>
      </c>
      <c r="CN912" s="4" t="str">
        <f>IF(IFERROR(SEARCH($S$1,DN912),0)&gt;0,$S$1,"")</f>
        <v/>
      </c>
      <c r="CO912" s="4" t="str">
        <f>IF(IFERROR(SEARCH($T$1,DN912),0)&gt;0,$T$1,"")</f>
        <v/>
      </c>
      <c r="CP912" s="4" t="str">
        <f>IF(IFERROR(SEARCH($U$1,DN912),0)&gt;0,$U$1,"")</f>
        <v/>
      </c>
      <c r="CQ912" s="4" t="str">
        <f>IF(IFERROR(SEARCH($V$1,DN912),0)&gt;0,$V$1,"")</f>
        <v/>
      </c>
      <c r="CR912" s="4" t="str">
        <f>IF(IFERROR(SEARCH($W$1,DN912),0)&gt;0,$W$1,"")</f>
        <v/>
      </c>
      <c r="CS912" s="4" t="str">
        <f>IF(IFERROR(SEARCH($X$1,DN912),0)&gt;0,$X$1,"")</f>
        <v/>
      </c>
      <c r="CT912" s="4">
        <f>LEN(BW912)+LEN(BX912)+LEN(BY912)+LEN(BZ912)+LEN(CA912)+LEN(CO912)+LEN(CB912)+LEN(CC912)+LEN(CD912)+LEN(CE912)+LEN(CF912)+LEN(CG912)+LEN(CH912)+LEN(CI912)+LEN(CP912)+LEN(CJ912)+LEN(CK912)+LEN(CQ912)+LEN(BV912)+LEN(CL912)+LEN(CS912)+LEN(CM912)+LEN(CR912)+LEN(CN912)</f>
        <v>6</v>
      </c>
      <c r="CU912" s="4" t="str">
        <f>IF(IFERROR(SEARCH($Z$1,DN912),0)&gt;0,$Z$1,"")</f>
        <v>-</v>
      </c>
      <c r="CV912" s="4" t="str">
        <f>IF(IFERROR(SEARCH($AA$1,DN912),0)&gt;0,$AA$1,"")</f>
        <v>/</v>
      </c>
      <c r="CW912" s="4" t="str">
        <f>IF(IFERROR(SEARCH($AB$1,DN912),0)&gt;0,$AB$1,"")</f>
        <v/>
      </c>
      <c r="CX912" s="4" t="str">
        <f>IF(IFERROR(SEARCH($AC$1,DN912),0)&gt;0,$AC$1,"")</f>
        <v/>
      </c>
      <c r="CY912" s="4" t="str">
        <f>IF(IFERROR(SEARCH($AD$1,DN912),0)&gt;0,$AD$1,"")</f>
        <v/>
      </c>
      <c r="CZ912" s="4" t="str">
        <f>IF(IFERROR(SEARCH($AE$1,DN912),0)&gt;0,$AE$1,"")</f>
        <v/>
      </c>
      <c r="DA912" s="4">
        <f>LEN(DM912)</f>
        <v>9</v>
      </c>
      <c r="DB912" s="4">
        <f>LEN(DN912)</f>
        <v>23</v>
      </c>
      <c r="DC912" s="4">
        <f>DB912-DA912</f>
        <v>14</v>
      </c>
      <c r="DD912" s="4" t="str">
        <f>RIGHT(DN912,4)</f>
        <v>/DUS</v>
      </c>
      <c r="DE912" s="4" t="str">
        <f>RIGHT(DN912,5)</f>
        <v>L/DUS</v>
      </c>
      <c r="DF912" s="4" t="str" cm="1">
        <f t="array" ref="DF912">LEFT(DM912,SUM(LEN(DM912)-LEN(SUBSTITUTE(DM912,{"0";"1";"2";"3";"4";"5";"6";"7";"8";"9"},""))))</f>
        <v>24</v>
      </c>
      <c r="DG912" s="4">
        <f>LEN(DT912)</f>
        <v>13</v>
      </c>
      <c r="DH912" s="4" t="b">
        <f>LEFT(DM912,2)=DF912</f>
        <v>1</v>
      </c>
      <c r="DI912" s="4" t="str">
        <f>RIGHT(DD912,3)</f>
        <v>DUS</v>
      </c>
      <c r="DJ912" s="4" t="b">
        <f>IF((DL912=AQ912)=TRUE,TRUE,IF((AQ910=DL912)=TRUE,TRUE,FALSE))</f>
        <v>0</v>
      </c>
      <c r="DK912" s="4" t="b">
        <f>LEFT(DN912,2)=LEFT(DO912,2)</f>
        <v>0</v>
      </c>
      <c r="DL912" s="5" t="str">
        <f>LEFT(DN912,(DC912-1))</f>
        <v>GOODDAY 250ML</v>
      </c>
      <c r="DM912" s="4" t="str">
        <f>IFERROR(RIGHT(DN912,LEN(DN912)-FIND("-",DN912)),1)</f>
        <v>24BTL/DUS</v>
      </c>
      <c r="DN912" t="s">
        <v>1256</v>
      </c>
      <c r="DO912" s="1"/>
      <c r="DP912" s="4" t="b">
        <f ca="1">IF(IF(IF(DL912=AQ912,10,0)+IF(NOT(DI912=$AU$1)=TRUE,10,0)=
20,"XXXX",IF(IF((DX912+1)=2,0,1)+IF(DI912=$AU$1,1,0)=2,TRUE,""))
="",IF(IF(DL912=AQ910,10,0)+IF(NOT(DI912=$AU$1)=TRUE,10,0)=
20,"XXXX",IF(IF((DX912+1)=2,0,1)+IF(DI912=$AU$1,1,0)=2,TRUE,
"")),IF(IF(DL912=AQ912,10,0)+IF(NOT(DI912=$AU$1)=TRUE,10,0)=
20,"XXXX",IF(IF((DX912+1)=2,0,1)+IF(DI912=$AU$1,1,0)=2,TRUE,"")))</f>
        <v>1</v>
      </c>
      <c r="DQ912">
        <v>118000</v>
      </c>
      <c r="DR912">
        <v>118000</v>
      </c>
      <c r="DS912">
        <v>115434</v>
      </c>
      <c r="DT912" t="str">
        <f>IF(DO912&gt;0,DO912,"8000000000"&amp;ROW(DS912))</f>
        <v>8000000000912</v>
      </c>
      <c r="DU912" t="str">
        <f>DL912</f>
        <v>GOODDAY 250ML</v>
      </c>
      <c r="DV912" t="s">
        <v>4301</v>
      </c>
      <c r="DW912" t="s">
        <v>4301</v>
      </c>
      <c r="DX912" s="4" t="str" cm="1">
        <f t="array" aca="1" ref="DX912" ca="1">LEFT(DM912,MATCH(FALSE,ISNUMBER(MID(DM912,ROW(INDIRECT("1:"&amp;LEN(DM912)+1)), 1) *1),0) -1)</f>
        <v>24</v>
      </c>
      <c r="DY912" s="1"/>
      <c r="EA912" s="21"/>
      <c r="EC912" s="5"/>
      <c r="EF912" s="1"/>
      <c r="EH912" s="1"/>
      <c r="EI912" s="1"/>
      <c r="EL912" s="5"/>
      <c r="EM912" s="22"/>
      <c r="EN912">
        <v>0</v>
      </c>
      <c r="EO912" s="1" t="s">
        <v>5103</v>
      </c>
    </row>
    <row r="913" spans="1:145">
      <c r="A913" s="4" t="str">
        <f t="shared" si="1731"/>
        <v/>
      </c>
      <c r="B913" s="4" t="str">
        <f t="shared" si="1732"/>
        <v/>
      </c>
      <c r="C913" s="4" t="str">
        <f t="shared" si="1733"/>
        <v/>
      </c>
      <c r="D913" s="4" t="str">
        <f t="shared" si="1734"/>
        <v>BTL</v>
      </c>
      <c r="E913" s="4" t="str">
        <f t="shared" si="1735"/>
        <v/>
      </c>
      <c r="F913" s="4" t="str">
        <f t="shared" si="1736"/>
        <v/>
      </c>
      <c r="G913" s="4" t="str">
        <f t="shared" si="1737"/>
        <v/>
      </c>
      <c r="H913" s="4" t="str">
        <f t="shared" si="1738"/>
        <v/>
      </c>
      <c r="I913" s="4" t="str">
        <f t="shared" si="1739"/>
        <v/>
      </c>
      <c r="J913" s="4" t="str">
        <f t="shared" si="1740"/>
        <v/>
      </c>
      <c r="K913" s="4" t="str">
        <f t="shared" si="1741"/>
        <v/>
      </c>
      <c r="L913" s="4" t="str">
        <f t="shared" si="1742"/>
        <v/>
      </c>
      <c r="M913" s="4" t="str">
        <f t="shared" si="1743"/>
        <v/>
      </c>
      <c r="N913" s="4" t="str">
        <f t="shared" si="1744"/>
        <v/>
      </c>
      <c r="O913" s="4" t="str">
        <f t="shared" si="1745"/>
        <v/>
      </c>
      <c r="P913" s="4" t="str">
        <f t="shared" si="1746"/>
        <v/>
      </c>
      <c r="Q913" s="4" t="str">
        <f t="shared" si="1747"/>
        <v/>
      </c>
      <c r="R913" s="4" t="str">
        <f t="shared" si="1748"/>
        <v/>
      </c>
      <c r="S913" s="4" t="str">
        <f t="shared" si="1749"/>
        <v/>
      </c>
      <c r="T913" s="4" t="str">
        <f t="shared" si="1750"/>
        <v/>
      </c>
      <c r="U913" s="4" t="str">
        <f t="shared" si="1751"/>
        <v/>
      </c>
      <c r="V913" s="4" t="str">
        <f t="shared" si="1752"/>
        <v/>
      </c>
      <c r="W913" s="4" t="str">
        <f t="shared" si="1753"/>
        <v/>
      </c>
      <c r="X913" s="4" t="str">
        <f t="shared" si="1754"/>
        <v/>
      </c>
      <c r="Y913" s="4">
        <f t="shared" si="1755"/>
        <v>3</v>
      </c>
      <c r="Z913" s="4" t="str">
        <f t="shared" si="1756"/>
        <v>-</v>
      </c>
      <c r="AA913" s="4" t="str">
        <f t="shared" si="1757"/>
        <v/>
      </c>
      <c r="AB913" s="4" t="str">
        <f t="shared" si="1758"/>
        <v/>
      </c>
      <c r="AC913" s="4" t="str">
        <f t="shared" si="1759"/>
        <v/>
      </c>
      <c r="AD913" s="4" t="str">
        <f t="shared" si="1760"/>
        <v/>
      </c>
      <c r="AE913" s="4" t="str">
        <f t="shared" si="1761"/>
        <v/>
      </c>
      <c r="AF913" s="4">
        <f t="shared" si="1762"/>
        <v>4</v>
      </c>
      <c r="AG913" s="4">
        <f t="shared" si="1763"/>
        <v>37</v>
      </c>
      <c r="AH913" s="4">
        <f t="shared" si="1764"/>
        <v>33</v>
      </c>
      <c r="AI913" s="4" t="str">
        <f t="shared" si="1765"/>
        <v>1BTL</v>
      </c>
      <c r="AJ913" s="4" t="str">
        <f t="shared" si="1766"/>
        <v>-1BTL</v>
      </c>
      <c r="AK913" s="4" t="str" cm="1">
        <f t="array" ref="AK913">LEFT(AR913,SUM(LEN(AR913)-LEN(SUBSTITUTE(AR913,{"0";"1";"2";"3";"4";"5";"6";"7";"8";"9"},""))))</f>
        <v>1</v>
      </c>
      <c r="AL913" s="4">
        <f t="shared" si="1767"/>
        <v>13</v>
      </c>
      <c r="AM913" s="4" t="b">
        <f>LEFT(AR913,1)=AK913</f>
        <v>1</v>
      </c>
      <c r="AN913" s="4" t="str">
        <f t="shared" si="1776"/>
        <v>BTL</v>
      </c>
      <c r="AO913" s="4" t="b">
        <f t="shared" si="1774"/>
        <v>0</v>
      </c>
      <c r="AP913" s="4" t="b">
        <f t="shared" si="1768"/>
        <v>0</v>
      </c>
      <c r="AQ913" s="5" t="str">
        <f t="shared" si="1769"/>
        <v>GOODDAY 250ML FANTASTIC MOCACINO</v>
      </c>
      <c r="AR913" s="4" t="str">
        <f t="shared" si="1770"/>
        <v>1BTL</v>
      </c>
      <c r="AS913" t="s">
        <v>1250</v>
      </c>
      <c r="AT913" s="1" t="s">
        <v>1251</v>
      </c>
      <c r="AU913" s="4" t="str">
        <f t="shared" ca="1" si="1775"/>
        <v/>
      </c>
      <c r="AV913">
        <v>5500</v>
      </c>
      <c r="AW913">
        <v>6000</v>
      </c>
      <c r="AX913">
        <v>5100</v>
      </c>
      <c r="AY913" t="str">
        <f t="shared" si="1728"/>
        <v>8991002121010</v>
      </c>
      <c r="AZ913" t="str">
        <f t="shared" si="1771"/>
        <v>GOODDAY 250ML FANTASTIC MOCACINO</v>
      </c>
      <c r="BA913" t="s">
        <v>4301</v>
      </c>
      <c r="BB913" t="s">
        <v>4301</v>
      </c>
      <c r="BC913" s="9" t="str" cm="1">
        <f t="array" aca="1" ref="BC913" ca="1">LEFT(AR913,MATCH(FALSE,ISNUMBER(MID(AR913,ROW(INDIRECT("1:"&amp;LEN(AR913)+1)), 1) *1),0) -1)</f>
        <v>1</v>
      </c>
      <c r="BD913" s="1"/>
      <c r="BF913" s="21"/>
      <c r="BK913" s="1"/>
      <c r="BM913" s="1"/>
      <c r="BN913" s="1"/>
      <c r="BR913" s="22"/>
      <c r="BS913">
        <v>0</v>
      </c>
      <c r="BT913" s="1" t="s">
        <v>5103</v>
      </c>
      <c r="BV913" s="4" t="str">
        <f t="shared" ref="BV913:BV915" si="1777">IF(IFERROR(SEARCH($A$1,DN913),0)&gt;0,$A$1,"")</f>
        <v/>
      </c>
      <c r="BW913" s="4" t="str">
        <f t="shared" ref="BW913:BW915" si="1778">IF(IFERROR(SEARCH($B$1,DN913),0)&gt;0,$B$1,"")</f>
        <v/>
      </c>
      <c r="BX913" s="4" t="str">
        <f t="shared" ref="BX913:BX915" si="1779">IF(IFERROR(SEARCH($C$1,DN913),0)&gt;0,$C$1,"")</f>
        <v/>
      </c>
      <c r="BY913" s="4" t="str">
        <f t="shared" ref="BY913:BY915" si="1780">IF(IFERROR(SEARCH($D$1,DN913),0)&gt;0,$D$1,"")</f>
        <v>BTL</v>
      </c>
      <c r="BZ913" s="4" t="str">
        <f t="shared" ref="BZ913:BZ915" si="1781">IF(IFERROR(SEARCH($E$1,DN913),0)&gt;0,$E$1,"")</f>
        <v/>
      </c>
      <c r="CA913" s="4" t="str">
        <f t="shared" ref="CA913:CA915" si="1782">IF(IFERROR(SEARCH($F$1,DN913),0)&gt;0,$F$1,"")</f>
        <v/>
      </c>
      <c r="CB913" s="4" t="str">
        <f t="shared" ref="CB913:CB915" si="1783">IF(IFERROR(SEARCH($G$1,DN913),0)&gt;0,$G$1,"")</f>
        <v/>
      </c>
      <c r="CC913" s="4" t="str">
        <f t="shared" ref="CC913:CC915" si="1784">IF(IFERROR(SEARCH($H$1,DN913),0)&gt;0,$H$1,"")</f>
        <v/>
      </c>
      <c r="CD913" s="4" t="str">
        <f t="shared" ref="CD913:CD915" si="1785">IF(IFERROR(SEARCH($I$1,DN913),0)&gt;0,$I$1,"")</f>
        <v/>
      </c>
      <c r="CE913" s="4" t="str">
        <f t="shared" ref="CE913:CE915" si="1786">IF(IFERROR(SEARCH($J$1,DN913),0)&gt;0,$J$1,"")</f>
        <v/>
      </c>
      <c r="CF913" s="4" t="str">
        <f t="shared" ref="CF913:CF915" si="1787">IF(IFERROR(SEARCH($K$1,DN913),0)&gt;0,$K$1,"")</f>
        <v/>
      </c>
      <c r="CG913" s="4" t="str">
        <f t="shared" ref="CG913:CG915" si="1788">IF(IFERROR(SEARCH($L$1,DN913),0)&gt;0,$L$1,"")</f>
        <v/>
      </c>
      <c r="CH913" s="4" t="str">
        <f t="shared" ref="CH913:CH915" si="1789">IF(IFERROR(SEARCH($M$1,DN913),0)&gt;0,$M$1,"")</f>
        <v/>
      </c>
      <c r="CI913" s="4" t="str">
        <f t="shared" ref="CI913:CI915" si="1790">IF(IFERROR(SEARCH($N$1,DN913),0)&gt;0,$N$1,"")</f>
        <v/>
      </c>
      <c r="CJ913" s="4" t="str">
        <f t="shared" ref="CJ913:CJ915" si="1791">IF(IFERROR(SEARCH($O$1,DN913),0)&gt;0,$O$1,"")</f>
        <v>DUS</v>
      </c>
      <c r="CK913" s="4" t="str">
        <f t="shared" ref="CK913:CK915" si="1792">IF(IFERROR(SEARCH($P$1,DN913),0)&gt;0,$P$1,"")</f>
        <v/>
      </c>
      <c r="CL913" s="4" t="str">
        <f t="shared" ref="CL913:CL915" si="1793">IF(IFERROR(SEARCH($Q$1,DN913),0)&gt;0,$Q$1,"")</f>
        <v/>
      </c>
      <c r="CM913" s="4" t="str">
        <f t="shared" ref="CM913:CM915" si="1794">IF(IFERROR(SEARCH($R$1,DN913),0)&gt;0,$R$1,"")</f>
        <v/>
      </c>
      <c r="CN913" s="4" t="str">
        <f t="shared" ref="CN913:CN915" si="1795">IF(IFERROR(SEARCH($S$1,DN913),0)&gt;0,$S$1,"")</f>
        <v/>
      </c>
      <c r="CO913" s="4" t="str">
        <f t="shared" ref="CO913:CO915" si="1796">IF(IFERROR(SEARCH($T$1,DN913),0)&gt;0,$T$1,"")</f>
        <v/>
      </c>
      <c r="CP913" s="4" t="str">
        <f t="shared" ref="CP913:CP915" si="1797">IF(IFERROR(SEARCH($U$1,DN913),0)&gt;0,$U$1,"")</f>
        <v/>
      </c>
      <c r="CQ913" s="4" t="str">
        <f t="shared" ref="CQ913:CQ915" si="1798">IF(IFERROR(SEARCH($V$1,DN913),0)&gt;0,$V$1,"")</f>
        <v/>
      </c>
      <c r="CR913" s="4" t="str">
        <f t="shared" ref="CR913:CR915" si="1799">IF(IFERROR(SEARCH($W$1,DN913),0)&gt;0,$W$1,"")</f>
        <v/>
      </c>
      <c r="CS913" s="4" t="str">
        <f t="shared" ref="CS913:CS915" si="1800">IF(IFERROR(SEARCH($X$1,DN913),0)&gt;0,$X$1,"")</f>
        <v/>
      </c>
      <c r="CT913" s="4">
        <f t="shared" ref="CT913:CT915" si="1801">LEN(BW913)+LEN(BX913)+LEN(BY913)+LEN(BZ913)+LEN(CA913)+LEN(CO913)+LEN(CB913)+LEN(CC913)+LEN(CD913)+LEN(CE913)+LEN(CF913)+LEN(CG913)+LEN(CH913)+LEN(CI913)+LEN(CP913)+LEN(CJ913)+LEN(CK913)+LEN(CQ913)+LEN(BV913)+LEN(CL913)+LEN(CS913)+LEN(CM913)+LEN(CR913)+LEN(CN913)</f>
        <v>6</v>
      </c>
      <c r="CU913" s="4" t="str">
        <f t="shared" ref="CU913:CU915" si="1802">IF(IFERROR(SEARCH($Z$1,DN913),0)&gt;0,$Z$1,"")</f>
        <v>-</v>
      </c>
      <c r="CV913" s="4" t="str">
        <f t="shared" ref="CV913:CV915" si="1803">IF(IFERROR(SEARCH($AA$1,DN913),0)&gt;0,$AA$1,"")</f>
        <v>/</v>
      </c>
      <c r="CW913" s="4" t="str">
        <f t="shared" ref="CW913:CW915" si="1804">IF(IFERROR(SEARCH($AB$1,DN913),0)&gt;0,$AB$1,"")</f>
        <v/>
      </c>
      <c r="CX913" s="4" t="str">
        <f t="shared" ref="CX913:CX915" si="1805">IF(IFERROR(SEARCH($AC$1,DN913),0)&gt;0,$AC$1,"")</f>
        <v/>
      </c>
      <c r="CY913" s="4" t="str">
        <f t="shared" ref="CY913:CY915" si="1806">IF(IFERROR(SEARCH($AD$1,DN913),0)&gt;0,$AD$1,"")</f>
        <v/>
      </c>
      <c r="CZ913" s="4" t="str">
        <f t="shared" ref="CZ913:CZ915" si="1807">IF(IFERROR(SEARCH($AE$1,DN913),0)&gt;0,$AE$1,"")</f>
        <v/>
      </c>
      <c r="DA913" s="4">
        <f t="shared" ref="DA913:DA915" si="1808">LEN(DM913)</f>
        <v>9</v>
      </c>
      <c r="DB913" s="4">
        <f t="shared" ref="DB913:DB915" si="1809">LEN(DN913)</f>
        <v>23</v>
      </c>
      <c r="DC913" s="4">
        <f t="shared" ref="DC913:DC915" si="1810">DB913-DA913</f>
        <v>14</v>
      </c>
      <c r="DD913" s="4" t="str">
        <f t="shared" ref="DD913:DD915" si="1811">RIGHT(DN913,4)</f>
        <v>/DUS</v>
      </c>
      <c r="DE913" s="4" t="str">
        <f t="shared" ref="DE913:DE915" si="1812">RIGHT(DN913,5)</f>
        <v>L/DUS</v>
      </c>
      <c r="DF913" s="4" t="str" cm="1">
        <f t="array" ref="DF913">LEFT(DM913,SUM(LEN(DM913)-LEN(SUBSTITUTE(DM913,{"0";"1";"2";"3";"4";"5";"6";"7";"8";"9"},""))))</f>
        <v>24</v>
      </c>
      <c r="DG913" s="4">
        <f t="shared" ref="DG913:DG915" si="1813">LEN(DT913)</f>
        <v>13</v>
      </c>
      <c r="DH913" s="4" t="b">
        <f t="shared" ref="DH913:DH915" si="1814">LEFT(DM913,2)=DF913</f>
        <v>1</v>
      </c>
      <c r="DI913" s="4" t="str">
        <f t="shared" ref="DI913:DI915" si="1815">RIGHT(DD913,3)</f>
        <v>DUS</v>
      </c>
      <c r="DJ913" s="4" t="b">
        <f t="shared" ref="DJ913:DJ915" si="1816">IF((DL913=AQ913)=TRUE,TRUE,IF((AQ911=DL913)=TRUE,TRUE,FALSE))</f>
        <v>0</v>
      </c>
      <c r="DK913" s="4" t="b">
        <f t="shared" ref="DK913:DK915" si="1817">LEFT(DN913,2)=LEFT(DO913,2)</f>
        <v>0</v>
      </c>
      <c r="DL913" s="5" t="str">
        <f t="shared" ref="DL913:DL915" si="1818">LEFT(DN913,(DC913-1))</f>
        <v>GOODDAY 250ML</v>
      </c>
      <c r="DM913" s="4" t="str">
        <f t="shared" ref="DM913:DM915" si="1819">IFERROR(RIGHT(DN913,LEN(DN913)-FIND("-",DN913)),1)</f>
        <v>24BTL/DUS</v>
      </c>
      <c r="DN913" t="s">
        <v>1256</v>
      </c>
      <c r="DO913" s="1"/>
      <c r="DP913" s="4" t="b">
        <f t="shared" ref="DP913:DP915" ca="1" si="1820">IF(IF(IF(DL913=AQ913,10,0)+IF(NOT(DI913=$AU$1)=TRUE,10,0)=
20,"XXXX",IF(IF((DX913+1)=2,0,1)+IF(DI913=$AU$1,1,0)=2,TRUE,""))
="",IF(IF(DL913=AQ911,10,0)+IF(NOT(DI913=$AU$1)=TRUE,10,0)=
20,"XXXX",IF(IF((DX913+1)=2,0,1)+IF(DI913=$AU$1,1,0)=2,TRUE,
"")),IF(IF(DL913=AQ913,10,0)+IF(NOT(DI913=$AU$1)=TRUE,10,0)=
20,"XXXX",IF(IF((DX913+1)=2,0,1)+IF(DI913=$AU$1,1,0)=2,TRUE,"")))</f>
        <v>1</v>
      </c>
      <c r="DQ913">
        <v>118000</v>
      </c>
      <c r="DR913">
        <v>118000</v>
      </c>
      <c r="DS913">
        <v>115434</v>
      </c>
      <c r="DT913" t="str">
        <f t="shared" ref="DT913:DT915" si="1821">IF(DO913&gt;0,DO913,"8000000000"&amp;ROW(DS913))</f>
        <v>8000000000913</v>
      </c>
      <c r="DU913" t="str">
        <f t="shared" ref="DU913:DU915" si="1822">DL913</f>
        <v>GOODDAY 250ML</v>
      </c>
      <c r="DV913" t="s">
        <v>4301</v>
      </c>
      <c r="DW913" t="s">
        <v>4301</v>
      </c>
      <c r="DX913" s="4" t="str" cm="1">
        <f t="array" aca="1" ref="DX913" ca="1">LEFT(DM913,MATCH(FALSE,ISNUMBER(MID(DM913,ROW(INDIRECT("1:"&amp;LEN(DM913)+1)), 1) *1),0) -1)</f>
        <v>24</v>
      </c>
      <c r="DY913" s="1"/>
      <c r="EA913" s="21"/>
      <c r="EC913" s="5"/>
      <c r="EF913" s="1"/>
      <c r="EH913" s="1"/>
      <c r="EI913" s="1"/>
      <c r="EL913" s="5"/>
      <c r="EM913" s="22"/>
      <c r="EN913">
        <v>0</v>
      </c>
      <c r="EO913" s="1" t="s">
        <v>5103</v>
      </c>
    </row>
    <row r="914" spans="1:145">
      <c r="A914" s="4" t="str">
        <f t="shared" si="1731"/>
        <v/>
      </c>
      <c r="B914" s="4" t="str">
        <f t="shared" si="1732"/>
        <v/>
      </c>
      <c r="C914" s="4" t="str">
        <f t="shared" si="1733"/>
        <v/>
      </c>
      <c r="D914" s="4" t="str">
        <f t="shared" si="1734"/>
        <v>BTL</v>
      </c>
      <c r="E914" s="4" t="str">
        <f t="shared" si="1735"/>
        <v/>
      </c>
      <c r="F914" s="4" t="str">
        <f t="shared" si="1736"/>
        <v/>
      </c>
      <c r="G914" s="4" t="str">
        <f t="shared" si="1737"/>
        <v/>
      </c>
      <c r="H914" s="4" t="str">
        <f t="shared" si="1738"/>
        <v/>
      </c>
      <c r="I914" s="4" t="str">
        <f t="shared" si="1739"/>
        <v/>
      </c>
      <c r="J914" s="4" t="str">
        <f t="shared" si="1740"/>
        <v/>
      </c>
      <c r="K914" s="4" t="str">
        <f t="shared" si="1741"/>
        <v/>
      </c>
      <c r="L914" s="4" t="str">
        <f t="shared" si="1742"/>
        <v/>
      </c>
      <c r="M914" s="4" t="str">
        <f t="shared" si="1743"/>
        <v/>
      </c>
      <c r="N914" s="4" t="str">
        <f t="shared" si="1744"/>
        <v/>
      </c>
      <c r="O914" s="4" t="str">
        <f t="shared" si="1745"/>
        <v/>
      </c>
      <c r="P914" s="4" t="str">
        <f t="shared" si="1746"/>
        <v/>
      </c>
      <c r="Q914" s="4" t="str">
        <f t="shared" si="1747"/>
        <v/>
      </c>
      <c r="R914" s="4" t="str">
        <f t="shared" si="1748"/>
        <v/>
      </c>
      <c r="S914" s="4" t="str">
        <f t="shared" si="1749"/>
        <v/>
      </c>
      <c r="T914" s="4" t="str">
        <f t="shared" si="1750"/>
        <v/>
      </c>
      <c r="U914" s="4" t="str">
        <f t="shared" si="1751"/>
        <v/>
      </c>
      <c r="V914" s="4" t="str">
        <f t="shared" si="1752"/>
        <v/>
      </c>
      <c r="W914" s="4" t="str">
        <f t="shared" si="1753"/>
        <v/>
      </c>
      <c r="X914" s="4" t="str">
        <f t="shared" si="1754"/>
        <v/>
      </c>
      <c r="Y914" s="4">
        <f t="shared" si="1755"/>
        <v>3</v>
      </c>
      <c r="Z914" s="4" t="str">
        <f t="shared" si="1756"/>
        <v>-</v>
      </c>
      <c r="AA914" s="4" t="str">
        <f t="shared" si="1757"/>
        <v/>
      </c>
      <c r="AB914" s="4" t="str">
        <f t="shared" si="1758"/>
        <v/>
      </c>
      <c r="AC914" s="4" t="str">
        <f t="shared" si="1759"/>
        <v/>
      </c>
      <c r="AD914" s="4" t="str">
        <f t="shared" si="1760"/>
        <v/>
      </c>
      <c r="AE914" s="4" t="str">
        <f t="shared" si="1761"/>
        <v/>
      </c>
      <c r="AF914" s="4">
        <f t="shared" si="1762"/>
        <v>4</v>
      </c>
      <c r="AG914" s="4">
        <f t="shared" si="1763"/>
        <v>39</v>
      </c>
      <c r="AH914" s="4">
        <f t="shared" si="1764"/>
        <v>35</v>
      </c>
      <c r="AI914" s="4" t="str">
        <f t="shared" si="1765"/>
        <v>1BTL</v>
      </c>
      <c r="AJ914" s="4" t="str">
        <f t="shared" si="1766"/>
        <v>-1BTL</v>
      </c>
      <c r="AK914" s="4" t="str" cm="1">
        <f t="array" ref="AK914">LEFT(AR914,SUM(LEN(AR914)-LEN(SUBSTITUTE(AR914,{"0";"1";"2";"3";"4";"5";"6";"7";"8";"9"},""))))</f>
        <v>1</v>
      </c>
      <c r="AL914" s="4">
        <f t="shared" si="1767"/>
        <v>13</v>
      </c>
      <c r="AM914" s="4" t="b">
        <f>LEFT(AR914,1)=AK914</f>
        <v>1</v>
      </c>
      <c r="AN914" s="4" t="str">
        <f t="shared" si="1776"/>
        <v>BTL</v>
      </c>
      <c r="AO914" s="4" t="b">
        <f t="shared" si="1774"/>
        <v>0</v>
      </c>
      <c r="AP914" s="4" t="b">
        <f t="shared" si="1768"/>
        <v>0</v>
      </c>
      <c r="AQ914" s="5" t="str">
        <f t="shared" si="1769"/>
        <v>GOODDAY 250ML ORIGINALE CAPPUCCINO</v>
      </c>
      <c r="AR914" s="4" t="str">
        <f t="shared" si="1770"/>
        <v>1BTL</v>
      </c>
      <c r="AS914" t="s">
        <v>1252</v>
      </c>
      <c r="AT914" s="1" t="s">
        <v>1253</v>
      </c>
      <c r="AU914" s="4" t="str">
        <f t="shared" ca="1" si="1775"/>
        <v/>
      </c>
      <c r="AV914">
        <v>5500</v>
      </c>
      <c r="AW914">
        <v>6000</v>
      </c>
      <c r="AX914">
        <v>5100</v>
      </c>
      <c r="AY914" t="str">
        <f t="shared" si="1728"/>
        <v>8991002121089</v>
      </c>
      <c r="AZ914" t="str">
        <f t="shared" si="1771"/>
        <v>GOODDAY 250ML ORIGINALE CAPPUCCINO</v>
      </c>
      <c r="BA914" t="s">
        <v>4301</v>
      </c>
      <c r="BB914" t="s">
        <v>4301</v>
      </c>
      <c r="BC914" s="9" t="str" cm="1">
        <f t="array" aca="1" ref="BC914" ca="1">LEFT(AR914,MATCH(FALSE,ISNUMBER(MID(AR914,ROW(INDIRECT("1:"&amp;LEN(AR914)+1)), 1) *1),0) -1)</f>
        <v>1</v>
      </c>
      <c r="BD914" s="1"/>
      <c r="BF914" s="21"/>
      <c r="BK914" s="1"/>
      <c r="BM914" s="1"/>
      <c r="BN914" s="1"/>
      <c r="BR914" s="22"/>
      <c r="BS914">
        <v>0</v>
      </c>
      <c r="BT914" s="1" t="s">
        <v>5103</v>
      </c>
      <c r="BV914" s="4" t="str">
        <f t="shared" si="1777"/>
        <v/>
      </c>
      <c r="BW914" s="4" t="str">
        <f t="shared" si="1778"/>
        <v/>
      </c>
      <c r="BX914" s="4" t="str">
        <f t="shared" si="1779"/>
        <v/>
      </c>
      <c r="BY914" s="4" t="str">
        <f t="shared" si="1780"/>
        <v>BTL</v>
      </c>
      <c r="BZ914" s="4" t="str">
        <f t="shared" si="1781"/>
        <v/>
      </c>
      <c r="CA914" s="4" t="str">
        <f t="shared" si="1782"/>
        <v/>
      </c>
      <c r="CB914" s="4" t="str">
        <f t="shared" si="1783"/>
        <v/>
      </c>
      <c r="CC914" s="4" t="str">
        <f t="shared" si="1784"/>
        <v/>
      </c>
      <c r="CD914" s="4" t="str">
        <f t="shared" si="1785"/>
        <v/>
      </c>
      <c r="CE914" s="4" t="str">
        <f t="shared" si="1786"/>
        <v/>
      </c>
      <c r="CF914" s="4" t="str">
        <f t="shared" si="1787"/>
        <v/>
      </c>
      <c r="CG914" s="4" t="str">
        <f t="shared" si="1788"/>
        <v/>
      </c>
      <c r="CH914" s="4" t="str">
        <f t="shared" si="1789"/>
        <v/>
      </c>
      <c r="CI914" s="4" t="str">
        <f t="shared" si="1790"/>
        <v/>
      </c>
      <c r="CJ914" s="4" t="str">
        <f t="shared" si="1791"/>
        <v>DUS</v>
      </c>
      <c r="CK914" s="4" t="str">
        <f t="shared" si="1792"/>
        <v/>
      </c>
      <c r="CL914" s="4" t="str">
        <f t="shared" si="1793"/>
        <v/>
      </c>
      <c r="CM914" s="4" t="str">
        <f t="shared" si="1794"/>
        <v/>
      </c>
      <c r="CN914" s="4" t="str">
        <f t="shared" si="1795"/>
        <v/>
      </c>
      <c r="CO914" s="4" t="str">
        <f t="shared" si="1796"/>
        <v/>
      </c>
      <c r="CP914" s="4" t="str">
        <f t="shared" si="1797"/>
        <v/>
      </c>
      <c r="CQ914" s="4" t="str">
        <f t="shared" si="1798"/>
        <v/>
      </c>
      <c r="CR914" s="4" t="str">
        <f t="shared" si="1799"/>
        <v/>
      </c>
      <c r="CS914" s="4" t="str">
        <f t="shared" si="1800"/>
        <v/>
      </c>
      <c r="CT914" s="4">
        <f t="shared" si="1801"/>
        <v>6</v>
      </c>
      <c r="CU914" s="4" t="str">
        <f t="shared" si="1802"/>
        <v>-</v>
      </c>
      <c r="CV914" s="4" t="str">
        <f t="shared" si="1803"/>
        <v>/</v>
      </c>
      <c r="CW914" s="4" t="str">
        <f t="shared" si="1804"/>
        <v/>
      </c>
      <c r="CX914" s="4" t="str">
        <f t="shared" si="1805"/>
        <v/>
      </c>
      <c r="CY914" s="4" t="str">
        <f t="shared" si="1806"/>
        <v/>
      </c>
      <c r="CZ914" s="4" t="str">
        <f t="shared" si="1807"/>
        <v/>
      </c>
      <c r="DA914" s="4">
        <f t="shared" si="1808"/>
        <v>9</v>
      </c>
      <c r="DB914" s="4">
        <f t="shared" si="1809"/>
        <v>23</v>
      </c>
      <c r="DC914" s="4">
        <f t="shared" si="1810"/>
        <v>14</v>
      </c>
      <c r="DD914" s="4" t="str">
        <f t="shared" si="1811"/>
        <v>/DUS</v>
      </c>
      <c r="DE914" s="4" t="str">
        <f t="shared" si="1812"/>
        <v>L/DUS</v>
      </c>
      <c r="DF914" s="4" t="str" cm="1">
        <f t="array" ref="DF914">LEFT(DM914,SUM(LEN(DM914)-LEN(SUBSTITUTE(DM914,{"0";"1";"2";"3";"4";"5";"6";"7";"8";"9"},""))))</f>
        <v>24</v>
      </c>
      <c r="DG914" s="4">
        <f t="shared" si="1813"/>
        <v>13</v>
      </c>
      <c r="DH914" s="4" t="b">
        <f t="shared" si="1814"/>
        <v>1</v>
      </c>
      <c r="DI914" s="4" t="str">
        <f t="shared" si="1815"/>
        <v>DUS</v>
      </c>
      <c r="DJ914" s="4" t="b">
        <f t="shared" si="1816"/>
        <v>0</v>
      </c>
      <c r="DK914" s="4" t="b">
        <f t="shared" si="1817"/>
        <v>0</v>
      </c>
      <c r="DL914" s="5" t="str">
        <f t="shared" si="1818"/>
        <v>GOODDAY 250ML</v>
      </c>
      <c r="DM914" s="4" t="str">
        <f t="shared" si="1819"/>
        <v>24BTL/DUS</v>
      </c>
      <c r="DN914" t="s">
        <v>1256</v>
      </c>
      <c r="DO914" s="1"/>
      <c r="DP914" s="4" t="b">
        <f t="shared" ca="1" si="1820"/>
        <v>1</v>
      </c>
      <c r="DQ914">
        <v>118000</v>
      </c>
      <c r="DR914">
        <v>118000</v>
      </c>
      <c r="DS914">
        <v>115434</v>
      </c>
      <c r="DT914" t="str">
        <f t="shared" si="1821"/>
        <v>8000000000914</v>
      </c>
      <c r="DU914" t="str">
        <f t="shared" si="1822"/>
        <v>GOODDAY 250ML</v>
      </c>
      <c r="DV914" t="s">
        <v>4301</v>
      </c>
      <c r="DW914" t="s">
        <v>4301</v>
      </c>
      <c r="DX914" s="4" t="str" cm="1">
        <f t="array" aca="1" ref="DX914" ca="1">LEFT(DM914,MATCH(FALSE,ISNUMBER(MID(DM914,ROW(INDIRECT("1:"&amp;LEN(DM914)+1)), 1) *1),0) -1)</f>
        <v>24</v>
      </c>
      <c r="DY914" s="1"/>
      <c r="EA914" s="21"/>
      <c r="EC914" s="5"/>
      <c r="EF914" s="1"/>
      <c r="EH914" s="1"/>
      <c r="EI914" s="1"/>
      <c r="EL914" s="5"/>
      <c r="EM914" s="22"/>
      <c r="EN914">
        <v>0</v>
      </c>
      <c r="EO914" s="1" t="s">
        <v>5103</v>
      </c>
    </row>
    <row r="915" spans="1:145">
      <c r="A915" s="4" t="str">
        <f t="shared" si="1731"/>
        <v/>
      </c>
      <c r="B915" s="4" t="str">
        <f t="shared" si="1732"/>
        <v/>
      </c>
      <c r="C915" s="4" t="str">
        <f t="shared" si="1733"/>
        <v/>
      </c>
      <c r="D915" s="4" t="str">
        <f t="shared" si="1734"/>
        <v>BTL</v>
      </c>
      <c r="E915" s="4" t="str">
        <f t="shared" si="1735"/>
        <v/>
      </c>
      <c r="F915" s="4" t="str">
        <f t="shared" si="1736"/>
        <v/>
      </c>
      <c r="G915" s="4" t="str">
        <f t="shared" si="1737"/>
        <v/>
      </c>
      <c r="H915" s="4" t="str">
        <f t="shared" si="1738"/>
        <v/>
      </c>
      <c r="I915" s="4" t="str">
        <f t="shared" si="1739"/>
        <v/>
      </c>
      <c r="J915" s="4" t="str">
        <f t="shared" si="1740"/>
        <v/>
      </c>
      <c r="K915" s="4" t="str">
        <f t="shared" si="1741"/>
        <v/>
      </c>
      <c r="L915" s="4" t="str">
        <f t="shared" si="1742"/>
        <v/>
      </c>
      <c r="M915" s="4" t="str">
        <f t="shared" si="1743"/>
        <v/>
      </c>
      <c r="N915" s="4" t="str">
        <f t="shared" si="1744"/>
        <v/>
      </c>
      <c r="O915" s="4" t="str">
        <f t="shared" si="1745"/>
        <v/>
      </c>
      <c r="P915" s="4" t="str">
        <f t="shared" si="1746"/>
        <v/>
      </c>
      <c r="Q915" s="4" t="str">
        <f t="shared" si="1747"/>
        <v/>
      </c>
      <c r="R915" s="4" t="str">
        <f t="shared" si="1748"/>
        <v/>
      </c>
      <c r="S915" s="4" t="str">
        <f t="shared" si="1749"/>
        <v/>
      </c>
      <c r="T915" s="4" t="str">
        <f t="shared" si="1750"/>
        <v/>
      </c>
      <c r="U915" s="4" t="str">
        <f t="shared" si="1751"/>
        <v/>
      </c>
      <c r="V915" s="4" t="str">
        <f t="shared" si="1752"/>
        <v/>
      </c>
      <c r="W915" s="4" t="str">
        <f t="shared" si="1753"/>
        <v/>
      </c>
      <c r="X915" s="4" t="str">
        <f t="shared" si="1754"/>
        <v/>
      </c>
      <c r="Y915" s="4">
        <f t="shared" si="1755"/>
        <v>3</v>
      </c>
      <c r="Z915" s="4" t="str">
        <f t="shared" si="1756"/>
        <v>-</v>
      </c>
      <c r="AA915" s="4" t="str">
        <f t="shared" si="1757"/>
        <v/>
      </c>
      <c r="AB915" s="4" t="str">
        <f t="shared" si="1758"/>
        <v/>
      </c>
      <c r="AC915" s="4" t="str">
        <f t="shared" si="1759"/>
        <v/>
      </c>
      <c r="AD915" s="4" t="str">
        <f t="shared" si="1760"/>
        <v/>
      </c>
      <c r="AE915" s="4" t="str">
        <f t="shared" si="1761"/>
        <v/>
      </c>
      <c r="AF915" s="4">
        <f t="shared" si="1762"/>
        <v>4</v>
      </c>
      <c r="AG915" s="4">
        <f t="shared" si="1763"/>
        <v>33</v>
      </c>
      <c r="AH915" s="4">
        <f t="shared" si="1764"/>
        <v>29</v>
      </c>
      <c r="AI915" s="4" t="str">
        <f t="shared" si="1765"/>
        <v>1BTL</v>
      </c>
      <c r="AJ915" s="4" t="str">
        <f t="shared" si="1766"/>
        <v>-1BTL</v>
      </c>
      <c r="AK915" s="4" t="str" cm="1">
        <f t="array" ref="AK915">LEFT(AR915,SUM(LEN(AR915)-LEN(SUBSTITUTE(AR915,{"0";"1";"2";"3";"4";"5";"6";"7";"8";"9"},""))))</f>
        <v>1</v>
      </c>
      <c r="AL915" s="4">
        <f t="shared" si="1767"/>
        <v>13</v>
      </c>
      <c r="AM915" s="4" t="b">
        <f>LEFT(AR915,1)=AK915</f>
        <v>1</v>
      </c>
      <c r="AN915" s="4" t="str">
        <f t="shared" si="1776"/>
        <v>BTL</v>
      </c>
      <c r="AO915" s="4" t="b">
        <f>IF((AQ915=DL917)=TRUE,TRUE,IF((AQ914=AQ915)=TRUE,TRUE,FALSE))</f>
        <v>0</v>
      </c>
      <c r="AP915" s="4" t="b">
        <f t="shared" si="1768"/>
        <v>0</v>
      </c>
      <c r="AQ915" s="5" t="str">
        <f t="shared" si="1769"/>
        <v>GOODDAY 250ML TIRAMISU BLISS</v>
      </c>
      <c r="AR915" s="4" t="str">
        <f t="shared" si="1770"/>
        <v>1BTL</v>
      </c>
      <c r="AS915" t="s">
        <v>1254</v>
      </c>
      <c r="AT915" s="1" t="s">
        <v>1255</v>
      </c>
      <c r="AU915" s="4" t="str">
        <f ca="1">IF(IF(IF(AQ915=DL917,10,0)+IF(NOT(AN915=$AU$1)=TRUE,10,0)=
20,"XXXX",IF(IF((BC915+1)=2,0,1)+IF(AN915=$AU$1,1,0)=2,TRUE,""))
="",IF(IF(AQ915=AQ914,10,0)+IF(NOT(AN915=$AU$1)=TRUE,10,0)=
20,"XXXX",IF(IF((BC915+1)=2,0,1)+IF(AN915=$AU$1,1,0)=2,TRUE,
"")),IF(IF(AQ915=DL917,10,0)+IF(NOT(AN915=$AU$1)=TRUE,10,0)=
20,"XXXX",IF(IF((BC915+1)=2,0,1)+IF(AN915=$AU$1,1,0)=2,TRUE,"")))</f>
        <v/>
      </c>
      <c r="AV915">
        <v>5500</v>
      </c>
      <c r="AW915">
        <v>6000</v>
      </c>
      <c r="AX915">
        <v>5100</v>
      </c>
      <c r="AY915" t="str">
        <f t="shared" si="1728"/>
        <v>8991002121003</v>
      </c>
      <c r="AZ915" t="str">
        <f t="shared" si="1771"/>
        <v>GOODDAY 250ML TIRAMISU BLISS</v>
      </c>
      <c r="BA915" t="s">
        <v>4301</v>
      </c>
      <c r="BB915" t="s">
        <v>4301</v>
      </c>
      <c r="BC915" s="9" t="str" cm="1">
        <f t="array" aca="1" ref="BC915" ca="1">LEFT(AR915,MATCH(FALSE,ISNUMBER(MID(AR915,ROW(INDIRECT("1:"&amp;LEN(AR915)+1)), 1) *1),0) -1)</f>
        <v>1</v>
      </c>
      <c r="BD915" s="1"/>
      <c r="BF915" s="21"/>
      <c r="BK915" s="1"/>
      <c r="BM915" s="1"/>
      <c r="BN915" s="1"/>
      <c r="BR915" s="22"/>
      <c r="BS915">
        <v>0</v>
      </c>
      <c r="BT915" s="1" t="s">
        <v>5103</v>
      </c>
      <c r="BV915" s="4" t="str">
        <f t="shared" si="1777"/>
        <v/>
      </c>
      <c r="BW915" s="4" t="str">
        <f t="shared" si="1778"/>
        <v/>
      </c>
      <c r="BX915" s="4" t="str">
        <f t="shared" si="1779"/>
        <v/>
      </c>
      <c r="BY915" s="4" t="str">
        <f t="shared" si="1780"/>
        <v>BTL</v>
      </c>
      <c r="BZ915" s="4" t="str">
        <f t="shared" si="1781"/>
        <v/>
      </c>
      <c r="CA915" s="4" t="str">
        <f t="shared" si="1782"/>
        <v/>
      </c>
      <c r="CB915" s="4" t="str">
        <f t="shared" si="1783"/>
        <v/>
      </c>
      <c r="CC915" s="4" t="str">
        <f t="shared" si="1784"/>
        <v/>
      </c>
      <c r="CD915" s="4" t="str">
        <f t="shared" si="1785"/>
        <v/>
      </c>
      <c r="CE915" s="4" t="str">
        <f t="shared" si="1786"/>
        <v/>
      </c>
      <c r="CF915" s="4" t="str">
        <f t="shared" si="1787"/>
        <v/>
      </c>
      <c r="CG915" s="4" t="str">
        <f t="shared" si="1788"/>
        <v/>
      </c>
      <c r="CH915" s="4" t="str">
        <f t="shared" si="1789"/>
        <v/>
      </c>
      <c r="CI915" s="4" t="str">
        <f t="shared" si="1790"/>
        <v/>
      </c>
      <c r="CJ915" s="4" t="str">
        <f t="shared" si="1791"/>
        <v>DUS</v>
      </c>
      <c r="CK915" s="4" t="str">
        <f t="shared" si="1792"/>
        <v/>
      </c>
      <c r="CL915" s="4" t="str">
        <f t="shared" si="1793"/>
        <v/>
      </c>
      <c r="CM915" s="4" t="str">
        <f t="shared" si="1794"/>
        <v/>
      </c>
      <c r="CN915" s="4" t="str">
        <f t="shared" si="1795"/>
        <v/>
      </c>
      <c r="CO915" s="4" t="str">
        <f t="shared" si="1796"/>
        <v/>
      </c>
      <c r="CP915" s="4" t="str">
        <f t="shared" si="1797"/>
        <v/>
      </c>
      <c r="CQ915" s="4" t="str">
        <f t="shared" si="1798"/>
        <v/>
      </c>
      <c r="CR915" s="4" t="str">
        <f t="shared" si="1799"/>
        <v/>
      </c>
      <c r="CS915" s="4" t="str">
        <f t="shared" si="1800"/>
        <v/>
      </c>
      <c r="CT915" s="4">
        <f t="shared" si="1801"/>
        <v>6</v>
      </c>
      <c r="CU915" s="4" t="str">
        <f t="shared" si="1802"/>
        <v>-</v>
      </c>
      <c r="CV915" s="4" t="str">
        <f t="shared" si="1803"/>
        <v>/</v>
      </c>
      <c r="CW915" s="4" t="str">
        <f t="shared" si="1804"/>
        <v/>
      </c>
      <c r="CX915" s="4" t="str">
        <f t="shared" si="1805"/>
        <v/>
      </c>
      <c r="CY915" s="4" t="str">
        <f t="shared" si="1806"/>
        <v/>
      </c>
      <c r="CZ915" s="4" t="str">
        <f t="shared" si="1807"/>
        <v/>
      </c>
      <c r="DA915" s="4">
        <f t="shared" si="1808"/>
        <v>9</v>
      </c>
      <c r="DB915" s="4">
        <f t="shared" si="1809"/>
        <v>23</v>
      </c>
      <c r="DC915" s="4">
        <f t="shared" si="1810"/>
        <v>14</v>
      </c>
      <c r="DD915" s="4" t="str">
        <f t="shared" si="1811"/>
        <v>/DUS</v>
      </c>
      <c r="DE915" s="4" t="str">
        <f t="shared" si="1812"/>
        <v>L/DUS</v>
      </c>
      <c r="DF915" s="4" t="str" cm="1">
        <f t="array" ref="DF915">LEFT(DM915,SUM(LEN(DM915)-LEN(SUBSTITUTE(DM915,{"0";"1";"2";"3";"4";"5";"6";"7";"8";"9"},""))))</f>
        <v>24</v>
      </c>
      <c r="DG915" s="4">
        <f t="shared" si="1813"/>
        <v>13</v>
      </c>
      <c r="DH915" s="4" t="b">
        <f t="shared" si="1814"/>
        <v>1</v>
      </c>
      <c r="DI915" s="4" t="str">
        <f t="shared" si="1815"/>
        <v>DUS</v>
      </c>
      <c r="DJ915" s="4" t="b">
        <f t="shared" si="1816"/>
        <v>0</v>
      </c>
      <c r="DK915" s="4" t="b">
        <f t="shared" si="1817"/>
        <v>0</v>
      </c>
      <c r="DL915" s="5" t="str">
        <f t="shared" si="1818"/>
        <v>GOODDAY 250ML</v>
      </c>
      <c r="DM915" s="4" t="str">
        <f t="shared" si="1819"/>
        <v>24BTL/DUS</v>
      </c>
      <c r="DN915" t="s">
        <v>1256</v>
      </c>
      <c r="DO915" s="1"/>
      <c r="DP915" s="4" t="b">
        <f t="shared" ca="1" si="1820"/>
        <v>1</v>
      </c>
      <c r="DQ915">
        <v>118000</v>
      </c>
      <c r="DR915">
        <v>118000</v>
      </c>
      <c r="DS915">
        <v>115434</v>
      </c>
      <c r="DT915" t="str">
        <f t="shared" si="1821"/>
        <v>8000000000915</v>
      </c>
      <c r="DU915" t="str">
        <f t="shared" si="1822"/>
        <v>GOODDAY 250ML</v>
      </c>
      <c r="DV915" t="s">
        <v>4301</v>
      </c>
      <c r="DW915" t="s">
        <v>4301</v>
      </c>
      <c r="DX915" s="4" t="str" cm="1">
        <f t="array" aca="1" ref="DX915" ca="1">LEFT(DM915,MATCH(FALSE,ISNUMBER(MID(DM915,ROW(INDIRECT("1:"&amp;LEN(DM915)+1)), 1) *1),0) -1)</f>
        <v>24</v>
      </c>
      <c r="DY915" s="1"/>
      <c r="EA915" s="21"/>
      <c r="EC915" s="5"/>
      <c r="EF915" s="1"/>
      <c r="EH915" s="1"/>
      <c r="EI915" s="1"/>
      <c r="EL915" s="5"/>
      <c r="EM915" s="22"/>
      <c r="EN915">
        <v>0</v>
      </c>
      <c r="EO915" s="1" t="s">
        <v>5103</v>
      </c>
    </row>
    <row r="917" spans="1:145">
      <c r="A917" s="4" t="str">
        <f t="shared" si="1731"/>
        <v/>
      </c>
      <c r="B917" s="4" t="str">
        <f t="shared" si="1732"/>
        <v/>
      </c>
      <c r="C917" s="4" t="str">
        <f t="shared" si="1733"/>
        <v/>
      </c>
      <c r="D917" s="4" t="str">
        <f t="shared" si="1734"/>
        <v/>
      </c>
      <c r="E917" s="4" t="str">
        <f t="shared" si="1735"/>
        <v>SCT</v>
      </c>
      <c r="F917" s="4" t="str">
        <f t="shared" si="1736"/>
        <v>RTG</v>
      </c>
      <c r="G917" s="4" t="str">
        <f t="shared" si="1737"/>
        <v/>
      </c>
      <c r="H917" s="4" t="str">
        <f t="shared" si="1738"/>
        <v/>
      </c>
      <c r="I917" s="4" t="str">
        <f t="shared" si="1739"/>
        <v/>
      </c>
      <c r="J917" s="4" t="str">
        <f t="shared" si="1740"/>
        <v/>
      </c>
      <c r="K917" s="4" t="str">
        <f t="shared" si="1741"/>
        <v/>
      </c>
      <c r="L917" s="4" t="str">
        <f t="shared" si="1742"/>
        <v/>
      </c>
      <c r="M917" s="4" t="str">
        <f t="shared" si="1743"/>
        <v/>
      </c>
      <c r="N917" s="4" t="str">
        <f t="shared" si="1744"/>
        <v/>
      </c>
      <c r="O917" s="4" t="str">
        <f t="shared" si="1745"/>
        <v/>
      </c>
      <c r="P917" s="4" t="str">
        <f t="shared" si="1746"/>
        <v/>
      </c>
      <c r="Q917" s="4" t="str">
        <f t="shared" si="1747"/>
        <v/>
      </c>
      <c r="R917" s="4" t="str">
        <f t="shared" si="1748"/>
        <v/>
      </c>
      <c r="S917" s="4" t="str">
        <f t="shared" si="1749"/>
        <v/>
      </c>
      <c r="T917" s="4" t="str">
        <f t="shared" si="1750"/>
        <v/>
      </c>
      <c r="U917" s="4" t="str">
        <f t="shared" si="1751"/>
        <v/>
      </c>
      <c r="V917" s="4" t="str">
        <f t="shared" si="1752"/>
        <v/>
      </c>
      <c r="W917" s="4" t="str">
        <f t="shared" si="1753"/>
        <v/>
      </c>
      <c r="X917" s="4" t="str">
        <f t="shared" si="1754"/>
        <v/>
      </c>
      <c r="Y917" s="4">
        <f t="shared" si="1755"/>
        <v>6</v>
      </c>
      <c r="Z917" s="4" t="str">
        <f t="shared" si="1756"/>
        <v>-</v>
      </c>
      <c r="AA917" s="4" t="str">
        <f t="shared" si="1757"/>
        <v>/</v>
      </c>
      <c r="AB917" s="4" t="str">
        <f t="shared" si="1758"/>
        <v/>
      </c>
      <c r="AC917" s="4" t="str">
        <f t="shared" si="1759"/>
        <v/>
      </c>
      <c r="AD917" s="4" t="str">
        <f t="shared" si="1760"/>
        <v/>
      </c>
      <c r="AE917" s="4" t="str">
        <f t="shared" si="1761"/>
        <v/>
      </c>
      <c r="AF917" s="4">
        <f t="shared" si="1762"/>
        <v>9</v>
      </c>
      <c r="AG917" s="4">
        <f t="shared" si="1763"/>
        <v>32</v>
      </c>
      <c r="AH917" s="4">
        <f t="shared" si="1764"/>
        <v>23</v>
      </c>
      <c r="AI917" s="4" t="str">
        <f t="shared" si="1765"/>
        <v>/RTG</v>
      </c>
      <c r="AJ917" s="4" t="str">
        <f t="shared" si="1766"/>
        <v>T/RTG</v>
      </c>
      <c r="AK917" s="4" t="str" cm="1">
        <f t="array" ref="AK917">LEFT(AR917,SUM(LEN(AR917)-LEN(SUBSTITUTE(AR917,{"0";"1";"2";"3";"4";"5";"6";"7";"8";"9"},""))))</f>
        <v>10</v>
      </c>
      <c r="AL917" s="4">
        <f t="shared" si="1767"/>
        <v>13</v>
      </c>
      <c r="AM917" s="4" t="b">
        <f t="shared" ref="AM917:AM927" si="1823">LEFT(AR917,2)=AK917</f>
        <v>1</v>
      </c>
      <c r="AN917" s="4" t="str">
        <f t="shared" si="1776"/>
        <v>RTG</v>
      </c>
      <c r="AO917" s="4" t="b">
        <f>IF((AQ917=AQ918)=TRUE,TRUE,IF((DL917=AQ917)=TRUE,TRUE,FALSE))</f>
        <v>0</v>
      </c>
      <c r="AP917" s="4" t="b">
        <f t="shared" si="1768"/>
        <v>0</v>
      </c>
      <c r="AQ917" s="5" t="str">
        <f t="shared" si="1769"/>
        <v>GOODDAY 3IN1 CARAMELLO</v>
      </c>
      <c r="AR917" s="4" t="str">
        <f t="shared" si="1770"/>
        <v>10SCT/RTG</v>
      </c>
      <c r="AS917" t="s">
        <v>1257</v>
      </c>
      <c r="AT917" s="1" t="s">
        <v>1258</v>
      </c>
      <c r="AU917" s="4" t="str">
        <f ca="1">IF(IF(IF(AQ917=AQ918,10,0)+IF(NOT(AN917=$AU$1)=TRUE,10,0)=
20,"XXXX",IF(IF((BC917+1)=2,0,1)+IF(AN917=$AU$1,1,0)=2,TRUE,""))
="",IF(IF(AQ917=DL917,10,0)+IF(NOT(AN917=$AU$1)=TRUE,10,0)=
20,"XXXX",IF(IF((BC917+1)=2,0,1)+IF(AN917=$AU$1,1,0)=2,TRUE,
"")),IF(IF(AQ917=AQ918,10,0)+IF(NOT(AN917=$AU$1)=TRUE,10,0)=
20,"XXXX",IF(IF((BC917+1)=2,0,1)+IF(AN917=$AU$1,1,0)=2,TRUE,"")))</f>
        <v/>
      </c>
      <c r="AV917">
        <v>12500</v>
      </c>
      <c r="AW917">
        <v>12500</v>
      </c>
      <c r="AX917">
        <v>11441</v>
      </c>
      <c r="AY917" t="str">
        <f t="shared" si="1728"/>
        <v>8991002113275</v>
      </c>
      <c r="AZ917" t="str">
        <f t="shared" si="1771"/>
        <v>GOODDAY 3IN1 CARAMELLO</v>
      </c>
      <c r="BA917" t="s">
        <v>4301</v>
      </c>
      <c r="BB917" t="s">
        <v>4301</v>
      </c>
      <c r="BC917" s="4" t="str" cm="1">
        <f t="array" aca="1" ref="BC917" ca="1">LEFT(AR917,MATCH(FALSE,ISNUMBER(MID(AR917,ROW(INDIRECT("1:"&amp;LEN(AR917)+1)), 1) *1),0) -1)</f>
        <v>10</v>
      </c>
      <c r="BD917" s="1"/>
      <c r="BF917" s="21"/>
      <c r="BK917" s="1"/>
      <c r="BM917" s="1"/>
      <c r="BN917" s="1"/>
      <c r="BR917" s="22"/>
      <c r="BS917">
        <v>0</v>
      </c>
      <c r="BT917" s="1" t="s">
        <v>5103</v>
      </c>
      <c r="BV917" s="4" t="str">
        <f>IF(IFERROR(SEARCH($A$1,DN917),0)&gt;0,$A$1,"")</f>
        <v/>
      </c>
      <c r="BW917" s="4" t="str">
        <f>IF(IFERROR(SEARCH($B$1,DN917),0)&gt;0,$B$1,"")</f>
        <v/>
      </c>
      <c r="BX917" s="4" t="str">
        <f>IF(IFERROR(SEARCH($C$1,DN917),0)&gt;0,$C$1,"")</f>
        <v/>
      </c>
      <c r="BY917" s="4" t="str">
        <f>IF(IFERROR(SEARCH($D$1,DN917),0)&gt;0,$D$1,"")</f>
        <v/>
      </c>
      <c r="BZ917" s="4" t="str">
        <f>IF(IFERROR(SEARCH($E$1,DN917),0)&gt;0,$E$1,"")</f>
        <v/>
      </c>
      <c r="CA917" s="4" t="str">
        <f>IF(IFERROR(SEARCH($F$1,DN917),0)&gt;0,$F$1,"")</f>
        <v>RTG</v>
      </c>
      <c r="CB917" s="4" t="str">
        <f>IF(IFERROR(SEARCH($G$1,DN917),0)&gt;0,$G$1,"")</f>
        <v/>
      </c>
      <c r="CC917" s="4" t="str">
        <f>IF(IFERROR(SEARCH($H$1,DN917),0)&gt;0,$H$1,"")</f>
        <v/>
      </c>
      <c r="CD917" s="4" t="str">
        <f>IF(IFERROR(SEARCH($I$1,DN917),0)&gt;0,$I$1,"")</f>
        <v/>
      </c>
      <c r="CE917" s="4" t="str">
        <f>IF(IFERROR(SEARCH($J$1,DN917),0)&gt;0,$J$1,"")</f>
        <v/>
      </c>
      <c r="CF917" s="4" t="str">
        <f>IF(IFERROR(SEARCH($K$1,DN917),0)&gt;0,$K$1,"")</f>
        <v/>
      </c>
      <c r="CG917" s="4" t="str">
        <f>IF(IFERROR(SEARCH($L$1,DN917),0)&gt;0,$L$1,"")</f>
        <v/>
      </c>
      <c r="CH917" s="4" t="str">
        <f>IF(IFERROR(SEARCH($M$1,DN917),0)&gt;0,$M$1,"")</f>
        <v/>
      </c>
      <c r="CI917" s="4" t="str">
        <f>IF(IFERROR(SEARCH($N$1,DN917),0)&gt;0,$N$1,"")</f>
        <v/>
      </c>
      <c r="CJ917" s="4" t="str">
        <f>IF(IFERROR(SEARCH($O$1,DN917),0)&gt;0,$O$1,"")</f>
        <v>DUS</v>
      </c>
      <c r="CK917" s="4" t="str">
        <f>IF(IFERROR(SEARCH($P$1,DN917),0)&gt;0,$P$1,"")</f>
        <v/>
      </c>
      <c r="CL917" s="4" t="str">
        <f>IF(IFERROR(SEARCH($Q$1,DN917),0)&gt;0,$Q$1,"")</f>
        <v/>
      </c>
      <c r="CM917" s="4" t="str">
        <f>IF(IFERROR(SEARCH($R$1,DN917),0)&gt;0,$R$1,"")</f>
        <v/>
      </c>
      <c r="CN917" s="4" t="str">
        <f>IF(IFERROR(SEARCH($S$1,DN917),0)&gt;0,$S$1,"")</f>
        <v/>
      </c>
      <c r="CO917" s="4" t="str">
        <f>IF(IFERROR(SEARCH($T$1,DN917),0)&gt;0,$T$1,"")</f>
        <v/>
      </c>
      <c r="CP917" s="4" t="str">
        <f>IF(IFERROR(SEARCH($U$1,DN917),0)&gt;0,$U$1,"")</f>
        <v/>
      </c>
      <c r="CQ917" s="4" t="str">
        <f>IF(IFERROR(SEARCH($V$1,DN917),0)&gt;0,$V$1,"")</f>
        <v/>
      </c>
      <c r="CR917" s="4" t="str">
        <f>IF(IFERROR(SEARCH($W$1,DN917),0)&gt;0,$W$1,"")</f>
        <v/>
      </c>
      <c r="CS917" s="4" t="str">
        <f>IF(IFERROR(SEARCH($X$1,DN917),0)&gt;0,$X$1,"")</f>
        <v/>
      </c>
      <c r="CT917" s="4">
        <f>LEN(BW917)+LEN(BX917)+LEN(BY917)+LEN(BZ917)+LEN(CA917)+LEN(CO917)+LEN(CB917)+LEN(CC917)+LEN(CD917)+LEN(CE917)+LEN(CF917)+LEN(CG917)+LEN(CH917)+LEN(CI917)+LEN(CP917)+LEN(CJ917)+LEN(CK917)+LEN(CQ917)+LEN(BV917)+LEN(CL917)+LEN(CS917)+LEN(CM917)+LEN(CR917)+LEN(CN917)</f>
        <v>6</v>
      </c>
      <c r="CU917" s="4" t="str">
        <f>IF(IFERROR(SEARCH($Z$1,DN917),0)&gt;0,$Z$1,"")</f>
        <v>-</v>
      </c>
      <c r="CV917" s="4" t="str">
        <f>IF(IFERROR(SEARCH($AA$1,DN917),0)&gt;0,$AA$1,"")</f>
        <v>/</v>
      </c>
      <c r="CW917" s="4" t="str">
        <f>IF(IFERROR(SEARCH($AB$1,DN917),0)&gt;0,$AB$1,"")</f>
        <v/>
      </c>
      <c r="CX917" s="4" t="str">
        <f>IF(IFERROR(SEARCH($AC$1,DN917),0)&gt;0,$AC$1,"")</f>
        <v/>
      </c>
      <c r="CY917" s="4" t="str">
        <f>IF(IFERROR(SEARCH($AD$1,DN917),0)&gt;0,$AD$1,"")</f>
        <v/>
      </c>
      <c r="CZ917" s="4" t="str">
        <f>IF(IFERROR(SEARCH($AE$1,DN917),0)&gt;0,$AE$1,"")</f>
        <v/>
      </c>
      <c r="DA917" s="4">
        <f>LEN(DM917)</f>
        <v>9</v>
      </c>
      <c r="DB917" s="4">
        <f>LEN(DN917)</f>
        <v>22</v>
      </c>
      <c r="DC917" s="4">
        <f>DB917-DA917</f>
        <v>13</v>
      </c>
      <c r="DD917" s="4" t="str">
        <f>RIGHT(DN917,4)</f>
        <v>/DUS</v>
      </c>
      <c r="DE917" s="4" t="str">
        <f>RIGHT(DN917,5)</f>
        <v>G/DUS</v>
      </c>
      <c r="DF917" s="4" t="str" cm="1">
        <f t="array" ref="DF917">LEFT(DM917,SUM(LEN(DM917)-LEN(SUBSTITUTE(DM917,{"0";"1";"2";"3";"4";"5";"6";"7";"8";"9"},""))))</f>
        <v>12</v>
      </c>
      <c r="DG917" s="4">
        <f>LEN(DT917)</f>
        <v>13</v>
      </c>
      <c r="DH917" s="4" t="b">
        <f>LEFT(DM917,2)=DF917</f>
        <v>1</v>
      </c>
      <c r="DI917" s="4" t="str">
        <f>RIGHT(DD917,3)</f>
        <v>DUS</v>
      </c>
      <c r="DJ917" s="4" t="b">
        <f>IF((DL917=AQ917)=TRUE,TRUE,IF((AQ915=DL917)=TRUE,TRUE,FALSE))</f>
        <v>0</v>
      </c>
      <c r="DK917" s="4" t="b">
        <f>LEFT(DN917,2)=LEFT(DO917,2)</f>
        <v>0</v>
      </c>
      <c r="DL917" s="5" t="str">
        <f>LEFT(DN917,(DC917-1))</f>
        <v>GOODDAY 3IN1</v>
      </c>
      <c r="DM917" s="4" t="str">
        <f>IFERROR(RIGHT(DN917,LEN(DN917)-FIND("-",DN917)),1)</f>
        <v>12RTG/DUS</v>
      </c>
      <c r="DN917" t="s">
        <v>4462</v>
      </c>
      <c r="DO917" s="1"/>
      <c r="DP917" s="4" t="b">
        <f ca="1">IF(IF(IF(DL917=AQ917,10,0)+IF(NOT(DI917=$AU$1)=TRUE,10,0)=
20,"XXXX",IF(IF((DX917+1)=2,0,1)+IF(DI917=$AU$1,1,0)=2,TRUE,""))
="",IF(IF(DL917=AQ915,10,0)+IF(NOT(DI917=$AU$1)=TRUE,10,0)=
20,"XXXX",IF(IF((DX917+1)=2,0,1)+IF(DI917=$AU$1,1,0)=2,TRUE,
"")),IF(IF(DL917=AQ917,10,0)+IF(NOT(DI917=$AU$1)=TRUE,10,0)=
20,"XXXX",IF(IF((DX917+1)=2,0,1)+IF(DI917=$AU$1,1,0)=2,TRUE,"")))</f>
        <v>1</v>
      </c>
      <c r="DQ917">
        <v>144000</v>
      </c>
      <c r="DR917">
        <v>144000</v>
      </c>
      <c r="DS917">
        <v>141500</v>
      </c>
      <c r="DT917" t="str">
        <f>IF(DO917&gt;0,DO917,"8000000000"&amp;ROW(DS917))</f>
        <v>8000000000917</v>
      </c>
      <c r="DU917" t="str">
        <f>DL917</f>
        <v>GOODDAY 3IN1</v>
      </c>
      <c r="DV917" t="s">
        <v>4301</v>
      </c>
      <c r="DW917" t="s">
        <v>4301</v>
      </c>
      <c r="DX917" s="4" t="str" cm="1">
        <f t="array" aca="1" ref="DX917" ca="1">LEFT(DM917,MATCH(FALSE,ISNUMBER(MID(DM917,ROW(INDIRECT("1:"&amp;LEN(DM917)+1)), 1) *1),0) -1)</f>
        <v>12</v>
      </c>
      <c r="DY917" s="1"/>
      <c r="EA917" s="21"/>
      <c r="EC917" s="5"/>
      <c r="EF917" s="1"/>
      <c r="EH917" s="1"/>
      <c r="EI917" s="1"/>
      <c r="EL917" s="5"/>
      <c r="EM917" s="22"/>
      <c r="EN917">
        <v>0</v>
      </c>
      <c r="EO917" s="1" t="s">
        <v>5103</v>
      </c>
    </row>
    <row r="918" spans="1:145">
      <c r="A918" s="4" t="str">
        <f t="shared" si="1731"/>
        <v/>
      </c>
      <c r="B918" s="4" t="str">
        <f t="shared" si="1732"/>
        <v/>
      </c>
      <c r="C918" s="4" t="str">
        <f t="shared" si="1733"/>
        <v/>
      </c>
      <c r="D918" s="4" t="str">
        <f t="shared" si="1734"/>
        <v/>
      </c>
      <c r="E918" s="4" t="str">
        <f t="shared" si="1735"/>
        <v>SCT</v>
      </c>
      <c r="F918" s="4" t="str">
        <f t="shared" si="1736"/>
        <v>RTG</v>
      </c>
      <c r="G918" s="4" t="str">
        <f t="shared" si="1737"/>
        <v/>
      </c>
      <c r="H918" s="4" t="str">
        <f t="shared" si="1738"/>
        <v/>
      </c>
      <c r="I918" s="4" t="str">
        <f t="shared" si="1739"/>
        <v/>
      </c>
      <c r="J918" s="4" t="str">
        <f t="shared" si="1740"/>
        <v/>
      </c>
      <c r="K918" s="4" t="str">
        <f t="shared" si="1741"/>
        <v/>
      </c>
      <c r="L918" s="4" t="str">
        <f t="shared" si="1742"/>
        <v/>
      </c>
      <c r="M918" s="4" t="str">
        <f t="shared" si="1743"/>
        <v/>
      </c>
      <c r="N918" s="4" t="str">
        <f t="shared" si="1744"/>
        <v/>
      </c>
      <c r="O918" s="4" t="str">
        <f t="shared" si="1745"/>
        <v/>
      </c>
      <c r="P918" s="4" t="str">
        <f t="shared" si="1746"/>
        <v/>
      </c>
      <c r="Q918" s="4" t="str">
        <f t="shared" si="1747"/>
        <v/>
      </c>
      <c r="R918" s="4" t="str">
        <f t="shared" si="1748"/>
        <v/>
      </c>
      <c r="S918" s="4" t="str">
        <f t="shared" si="1749"/>
        <v/>
      </c>
      <c r="T918" s="4" t="str">
        <f t="shared" si="1750"/>
        <v/>
      </c>
      <c r="U918" s="4" t="str">
        <f t="shared" si="1751"/>
        <v/>
      </c>
      <c r="V918" s="4" t="str">
        <f t="shared" si="1752"/>
        <v/>
      </c>
      <c r="W918" s="4" t="str">
        <f t="shared" si="1753"/>
        <v/>
      </c>
      <c r="X918" s="4" t="str">
        <f t="shared" si="1754"/>
        <v/>
      </c>
      <c r="Y918" s="4">
        <f t="shared" si="1755"/>
        <v>6</v>
      </c>
      <c r="Z918" s="4" t="str">
        <f t="shared" si="1756"/>
        <v>-</v>
      </c>
      <c r="AA918" s="4" t="str">
        <f t="shared" si="1757"/>
        <v>/</v>
      </c>
      <c r="AB918" s="4" t="str">
        <f t="shared" si="1758"/>
        <v/>
      </c>
      <c r="AC918" s="4" t="str">
        <f t="shared" si="1759"/>
        <v/>
      </c>
      <c r="AD918" s="4" t="str">
        <f t="shared" si="1760"/>
        <v/>
      </c>
      <c r="AE918" s="4" t="str">
        <f t="shared" si="1761"/>
        <v/>
      </c>
      <c r="AF918" s="4">
        <f t="shared" si="1762"/>
        <v>9</v>
      </c>
      <c r="AG918" s="4">
        <f t="shared" si="1763"/>
        <v>36</v>
      </c>
      <c r="AH918" s="4">
        <f t="shared" si="1764"/>
        <v>27</v>
      </c>
      <c r="AI918" s="4" t="str">
        <f t="shared" si="1765"/>
        <v>/RTG</v>
      </c>
      <c r="AJ918" s="4" t="str">
        <f t="shared" si="1766"/>
        <v>T/RTG</v>
      </c>
      <c r="AK918" s="4" t="str" cm="1">
        <f t="array" ref="AK918">LEFT(AR918,SUM(LEN(AR918)-LEN(SUBSTITUTE(AR918,{"0";"1";"2";"3";"4";"5";"6";"7";"8";"9"},""))))</f>
        <v>10</v>
      </c>
      <c r="AL918" s="4">
        <f t="shared" si="1767"/>
        <v>13</v>
      </c>
      <c r="AM918" s="4" t="b">
        <f t="shared" si="1823"/>
        <v>1</v>
      </c>
      <c r="AN918" s="4" t="str">
        <f t="shared" si="1776"/>
        <v>RTG</v>
      </c>
      <c r="AO918" s="4" t="b">
        <f t="shared" si="1774"/>
        <v>0</v>
      </c>
      <c r="AP918" s="4" t="b">
        <f t="shared" si="1768"/>
        <v>0</v>
      </c>
      <c r="AQ918" s="5" t="str">
        <f t="shared" si="1769"/>
        <v>GOODDAY 3IN1 CARREBIAN NUT</v>
      </c>
      <c r="AR918" s="4" t="str">
        <f t="shared" si="1770"/>
        <v>10SCT/RTG</v>
      </c>
      <c r="AS918" t="s">
        <v>1259</v>
      </c>
      <c r="AT918" s="1" t="s">
        <v>1260</v>
      </c>
      <c r="AU918" s="4" t="str">
        <f t="shared" ca="1" si="1775"/>
        <v/>
      </c>
      <c r="AV918">
        <v>12500</v>
      </c>
      <c r="AW918">
        <v>12500</v>
      </c>
      <c r="AX918">
        <v>11441</v>
      </c>
      <c r="AY918" t="str">
        <f t="shared" si="1728"/>
        <v>8991002103931</v>
      </c>
      <c r="AZ918" t="str">
        <f t="shared" si="1771"/>
        <v>GOODDAY 3IN1 CARREBIAN NUT</v>
      </c>
      <c r="BA918" t="s">
        <v>4301</v>
      </c>
      <c r="BB918" t="s">
        <v>4301</v>
      </c>
      <c r="BC918" s="4" t="str" cm="1">
        <f t="array" aca="1" ref="BC918" ca="1">LEFT(AR918,MATCH(FALSE,ISNUMBER(MID(AR918,ROW(INDIRECT("1:"&amp;LEN(AR918)+1)), 1) *1),0) -1)</f>
        <v>10</v>
      </c>
      <c r="BD918" s="1"/>
      <c r="BF918" s="21"/>
      <c r="BK918" s="1"/>
      <c r="BM918" s="1"/>
      <c r="BN918" s="1"/>
      <c r="BR918" s="22"/>
      <c r="BS918">
        <v>0</v>
      </c>
      <c r="BT918" s="1" t="s">
        <v>5103</v>
      </c>
      <c r="BV918" s="4" t="str">
        <f t="shared" ref="BV918:BV926" si="1824">IF(IFERROR(SEARCH($A$1,DN918),0)&gt;0,$A$1,"")</f>
        <v/>
      </c>
      <c r="BW918" s="4" t="str">
        <f t="shared" ref="BW918:BW926" si="1825">IF(IFERROR(SEARCH($B$1,DN918),0)&gt;0,$B$1,"")</f>
        <v/>
      </c>
      <c r="BX918" s="4" t="str">
        <f t="shared" ref="BX918:BX926" si="1826">IF(IFERROR(SEARCH($C$1,DN918),0)&gt;0,$C$1,"")</f>
        <v/>
      </c>
      <c r="BY918" s="4" t="str">
        <f t="shared" ref="BY918:BY926" si="1827">IF(IFERROR(SEARCH($D$1,DN918),0)&gt;0,$D$1,"")</f>
        <v/>
      </c>
      <c r="BZ918" s="4" t="str">
        <f t="shared" ref="BZ918:BZ926" si="1828">IF(IFERROR(SEARCH($E$1,DN918),0)&gt;0,$E$1,"")</f>
        <v/>
      </c>
      <c r="CA918" s="4" t="str">
        <f t="shared" ref="CA918:CA926" si="1829">IF(IFERROR(SEARCH($F$1,DN918),0)&gt;0,$F$1,"")</f>
        <v>RTG</v>
      </c>
      <c r="CB918" s="4" t="str">
        <f t="shared" ref="CB918:CB926" si="1830">IF(IFERROR(SEARCH($G$1,DN918),0)&gt;0,$G$1,"")</f>
        <v/>
      </c>
      <c r="CC918" s="4" t="str">
        <f t="shared" ref="CC918:CC926" si="1831">IF(IFERROR(SEARCH($H$1,DN918),0)&gt;0,$H$1,"")</f>
        <v/>
      </c>
      <c r="CD918" s="4" t="str">
        <f t="shared" ref="CD918:CD926" si="1832">IF(IFERROR(SEARCH($I$1,DN918),0)&gt;0,$I$1,"")</f>
        <v/>
      </c>
      <c r="CE918" s="4" t="str">
        <f t="shared" ref="CE918:CE926" si="1833">IF(IFERROR(SEARCH($J$1,DN918),0)&gt;0,$J$1,"")</f>
        <v/>
      </c>
      <c r="CF918" s="4" t="str">
        <f t="shared" ref="CF918:CF926" si="1834">IF(IFERROR(SEARCH($K$1,DN918),0)&gt;0,$K$1,"")</f>
        <v/>
      </c>
      <c r="CG918" s="4" t="str">
        <f t="shared" ref="CG918:CG926" si="1835">IF(IFERROR(SEARCH($L$1,DN918),0)&gt;0,$L$1,"")</f>
        <v/>
      </c>
      <c r="CH918" s="4" t="str">
        <f t="shared" ref="CH918:CH926" si="1836">IF(IFERROR(SEARCH($M$1,DN918),0)&gt;0,$M$1,"")</f>
        <v/>
      </c>
      <c r="CI918" s="4" t="str">
        <f t="shared" ref="CI918:CI926" si="1837">IF(IFERROR(SEARCH($N$1,DN918),0)&gt;0,$N$1,"")</f>
        <v/>
      </c>
      <c r="CJ918" s="4" t="str">
        <f t="shared" ref="CJ918:CJ926" si="1838">IF(IFERROR(SEARCH($O$1,DN918),0)&gt;0,$O$1,"")</f>
        <v>DUS</v>
      </c>
      <c r="CK918" s="4" t="str">
        <f t="shared" ref="CK918:CK926" si="1839">IF(IFERROR(SEARCH($P$1,DN918),0)&gt;0,$P$1,"")</f>
        <v/>
      </c>
      <c r="CL918" s="4" t="str">
        <f t="shared" ref="CL918:CL926" si="1840">IF(IFERROR(SEARCH($Q$1,DN918),0)&gt;0,$Q$1,"")</f>
        <v/>
      </c>
      <c r="CM918" s="4" t="str">
        <f t="shared" ref="CM918:CM926" si="1841">IF(IFERROR(SEARCH($R$1,DN918),0)&gt;0,$R$1,"")</f>
        <v/>
      </c>
      <c r="CN918" s="4" t="str">
        <f t="shared" ref="CN918:CN926" si="1842">IF(IFERROR(SEARCH($S$1,DN918),0)&gt;0,$S$1,"")</f>
        <v/>
      </c>
      <c r="CO918" s="4" t="str">
        <f t="shared" ref="CO918:CO926" si="1843">IF(IFERROR(SEARCH($T$1,DN918),0)&gt;0,$T$1,"")</f>
        <v/>
      </c>
      <c r="CP918" s="4" t="str">
        <f t="shared" ref="CP918:CP926" si="1844">IF(IFERROR(SEARCH($U$1,DN918),0)&gt;0,$U$1,"")</f>
        <v/>
      </c>
      <c r="CQ918" s="4" t="str">
        <f t="shared" ref="CQ918:CQ926" si="1845">IF(IFERROR(SEARCH($V$1,DN918),0)&gt;0,$V$1,"")</f>
        <v/>
      </c>
      <c r="CR918" s="4" t="str">
        <f t="shared" ref="CR918:CR926" si="1846">IF(IFERROR(SEARCH($W$1,DN918),0)&gt;0,$W$1,"")</f>
        <v/>
      </c>
      <c r="CS918" s="4" t="str">
        <f t="shared" ref="CS918:CS926" si="1847">IF(IFERROR(SEARCH($X$1,DN918),0)&gt;0,$X$1,"")</f>
        <v/>
      </c>
      <c r="CT918" s="4">
        <f t="shared" ref="CT918:CT926" si="1848">LEN(BW918)+LEN(BX918)+LEN(BY918)+LEN(BZ918)+LEN(CA918)+LEN(CO918)+LEN(CB918)+LEN(CC918)+LEN(CD918)+LEN(CE918)+LEN(CF918)+LEN(CG918)+LEN(CH918)+LEN(CI918)+LEN(CP918)+LEN(CJ918)+LEN(CK918)+LEN(CQ918)+LEN(BV918)+LEN(CL918)+LEN(CS918)+LEN(CM918)+LEN(CR918)+LEN(CN918)</f>
        <v>6</v>
      </c>
      <c r="CU918" s="4" t="str">
        <f t="shared" ref="CU918:CU926" si="1849">IF(IFERROR(SEARCH($Z$1,DN918),0)&gt;0,$Z$1,"")</f>
        <v>-</v>
      </c>
      <c r="CV918" s="4" t="str">
        <f t="shared" ref="CV918:CV926" si="1850">IF(IFERROR(SEARCH($AA$1,DN918),0)&gt;0,$AA$1,"")</f>
        <v>/</v>
      </c>
      <c r="CW918" s="4" t="str">
        <f t="shared" ref="CW918:CW926" si="1851">IF(IFERROR(SEARCH($AB$1,DN918),0)&gt;0,$AB$1,"")</f>
        <v/>
      </c>
      <c r="CX918" s="4" t="str">
        <f t="shared" ref="CX918:CX926" si="1852">IF(IFERROR(SEARCH($AC$1,DN918),0)&gt;0,$AC$1,"")</f>
        <v/>
      </c>
      <c r="CY918" s="4" t="str">
        <f t="shared" ref="CY918:CY926" si="1853">IF(IFERROR(SEARCH($AD$1,DN918),0)&gt;0,$AD$1,"")</f>
        <v/>
      </c>
      <c r="CZ918" s="4" t="str">
        <f t="shared" ref="CZ918:CZ926" si="1854">IF(IFERROR(SEARCH($AE$1,DN918),0)&gt;0,$AE$1,"")</f>
        <v/>
      </c>
      <c r="DA918" s="4">
        <f t="shared" ref="DA918:DA926" si="1855">LEN(DM918)</f>
        <v>9</v>
      </c>
      <c r="DB918" s="4">
        <f t="shared" ref="DB918:DB926" si="1856">LEN(DN918)</f>
        <v>22</v>
      </c>
      <c r="DC918" s="4">
        <f t="shared" ref="DC918:DC926" si="1857">DB918-DA918</f>
        <v>13</v>
      </c>
      <c r="DD918" s="4" t="str">
        <f t="shared" ref="DD918:DD926" si="1858">RIGHT(DN918,4)</f>
        <v>/DUS</v>
      </c>
      <c r="DE918" s="4" t="str">
        <f t="shared" ref="DE918:DE926" si="1859">RIGHT(DN918,5)</f>
        <v>G/DUS</v>
      </c>
      <c r="DF918" s="4" t="str" cm="1">
        <f t="array" ref="DF918">LEFT(DM918,SUM(LEN(DM918)-LEN(SUBSTITUTE(DM918,{"0";"1";"2";"3";"4";"5";"6";"7";"8";"9"},""))))</f>
        <v>12</v>
      </c>
      <c r="DG918" s="4">
        <f t="shared" ref="DG918:DG926" si="1860">LEN(DT918)</f>
        <v>13</v>
      </c>
      <c r="DH918" s="4" t="b">
        <f t="shared" ref="DH918:DH926" si="1861">LEFT(DM918,2)=DF918</f>
        <v>1</v>
      </c>
      <c r="DI918" s="4" t="str">
        <f t="shared" ref="DI918:DI926" si="1862">RIGHT(DD918,3)</f>
        <v>DUS</v>
      </c>
      <c r="DJ918" s="4" t="b">
        <f t="shared" ref="DJ918:DJ926" si="1863">IF((DL918=AQ918)=TRUE,TRUE,IF((AQ916=DL918)=TRUE,TRUE,FALSE))</f>
        <v>0</v>
      </c>
      <c r="DK918" s="4" t="b">
        <f t="shared" ref="DK918:DK926" si="1864">LEFT(DN918,2)=LEFT(DO918,2)</f>
        <v>0</v>
      </c>
      <c r="DL918" s="5" t="str">
        <f t="shared" ref="DL918:DL926" si="1865">LEFT(DN918,(DC918-1))</f>
        <v>GOODDAY 3IN1</v>
      </c>
      <c r="DM918" s="4" t="str">
        <f t="shared" ref="DM918:DM926" si="1866">IFERROR(RIGHT(DN918,LEN(DN918)-FIND("-",DN918)),1)</f>
        <v>12RTG/DUS</v>
      </c>
      <c r="DN918" t="s">
        <v>4462</v>
      </c>
      <c r="DO918" s="1"/>
      <c r="DP918" s="4" t="b">
        <f t="shared" ref="DP918:DP926" ca="1" si="1867">IF(IF(IF(DL918=AQ918,10,0)+IF(NOT(DI918=$AU$1)=TRUE,10,0)=
20,"XXXX",IF(IF((DX918+1)=2,0,1)+IF(DI918=$AU$1,1,0)=2,TRUE,""))
="",IF(IF(DL918=AQ916,10,0)+IF(NOT(DI918=$AU$1)=TRUE,10,0)=
20,"XXXX",IF(IF((DX918+1)=2,0,1)+IF(DI918=$AU$1,1,0)=2,TRUE,
"")),IF(IF(DL918=AQ918,10,0)+IF(NOT(DI918=$AU$1)=TRUE,10,0)=
20,"XXXX",IF(IF((DX918+1)=2,0,1)+IF(DI918=$AU$1,1,0)=2,TRUE,"")))</f>
        <v>1</v>
      </c>
      <c r="DQ918">
        <v>144000</v>
      </c>
      <c r="DR918">
        <v>144000</v>
      </c>
      <c r="DS918">
        <v>141500</v>
      </c>
      <c r="DT918" t="str">
        <f t="shared" ref="DT918:DT926" si="1868">IF(DO918&gt;0,DO918,"8000000000"&amp;ROW(DS918))</f>
        <v>8000000000918</v>
      </c>
      <c r="DU918" t="str">
        <f t="shared" ref="DU918:DU926" si="1869">DL918</f>
        <v>GOODDAY 3IN1</v>
      </c>
      <c r="DV918" t="s">
        <v>4301</v>
      </c>
      <c r="DW918" t="s">
        <v>4301</v>
      </c>
      <c r="DX918" s="4" t="str" cm="1">
        <f t="array" aca="1" ref="DX918" ca="1">LEFT(DM918,MATCH(FALSE,ISNUMBER(MID(DM918,ROW(INDIRECT("1:"&amp;LEN(DM918)+1)), 1) *1),0) -1)</f>
        <v>12</v>
      </c>
      <c r="DY918" s="1"/>
      <c r="EA918" s="21"/>
      <c r="EC918" s="5"/>
      <c r="EF918" s="1"/>
      <c r="EH918" s="1"/>
      <c r="EI918" s="1"/>
      <c r="EL918" s="5"/>
      <c r="EM918" s="22"/>
      <c r="EN918">
        <v>0</v>
      </c>
      <c r="EO918" s="1" t="s">
        <v>5103</v>
      </c>
    </row>
    <row r="919" spans="1:145">
      <c r="A919" s="4" t="str">
        <f t="shared" si="1731"/>
        <v/>
      </c>
      <c r="B919" s="4" t="str">
        <f t="shared" si="1732"/>
        <v/>
      </c>
      <c r="C919" s="4" t="str">
        <f t="shared" si="1733"/>
        <v/>
      </c>
      <c r="D919" s="4" t="str">
        <f t="shared" si="1734"/>
        <v/>
      </c>
      <c r="E919" s="4" t="str">
        <f t="shared" si="1735"/>
        <v>SCT</v>
      </c>
      <c r="F919" s="4" t="str">
        <f t="shared" si="1736"/>
        <v>RTG</v>
      </c>
      <c r="G919" s="4" t="str">
        <f t="shared" si="1737"/>
        <v/>
      </c>
      <c r="H919" s="4" t="str">
        <f t="shared" si="1738"/>
        <v/>
      </c>
      <c r="I919" s="4" t="str">
        <f t="shared" si="1739"/>
        <v/>
      </c>
      <c r="J919" s="4" t="str">
        <f t="shared" si="1740"/>
        <v/>
      </c>
      <c r="K919" s="4" t="str">
        <f t="shared" si="1741"/>
        <v/>
      </c>
      <c r="L919" s="4" t="str">
        <f t="shared" si="1742"/>
        <v/>
      </c>
      <c r="M919" s="4" t="str">
        <f t="shared" si="1743"/>
        <v/>
      </c>
      <c r="N919" s="4" t="str">
        <f t="shared" si="1744"/>
        <v/>
      </c>
      <c r="O919" s="4" t="str">
        <f t="shared" si="1745"/>
        <v/>
      </c>
      <c r="P919" s="4" t="str">
        <f t="shared" si="1746"/>
        <v/>
      </c>
      <c r="Q919" s="4" t="str">
        <f t="shared" si="1747"/>
        <v/>
      </c>
      <c r="R919" s="4" t="str">
        <f t="shared" si="1748"/>
        <v/>
      </c>
      <c r="S919" s="4" t="str">
        <f t="shared" si="1749"/>
        <v/>
      </c>
      <c r="T919" s="4" t="str">
        <f t="shared" si="1750"/>
        <v/>
      </c>
      <c r="U919" s="4" t="str">
        <f t="shared" si="1751"/>
        <v/>
      </c>
      <c r="V919" s="4" t="str">
        <f t="shared" si="1752"/>
        <v/>
      </c>
      <c r="W919" s="4" t="str">
        <f t="shared" si="1753"/>
        <v/>
      </c>
      <c r="X919" s="4" t="str">
        <f t="shared" si="1754"/>
        <v/>
      </c>
      <c r="Y919" s="4">
        <f t="shared" si="1755"/>
        <v>6</v>
      </c>
      <c r="Z919" s="4" t="str">
        <f t="shared" si="1756"/>
        <v>-</v>
      </c>
      <c r="AA919" s="4" t="str">
        <f t="shared" si="1757"/>
        <v>/</v>
      </c>
      <c r="AB919" s="4" t="str">
        <f t="shared" si="1758"/>
        <v/>
      </c>
      <c r="AC919" s="4" t="str">
        <f t="shared" si="1759"/>
        <v/>
      </c>
      <c r="AD919" s="4" t="str">
        <f t="shared" si="1760"/>
        <v/>
      </c>
      <c r="AE919" s="4" t="str">
        <f t="shared" si="1761"/>
        <v/>
      </c>
      <c r="AF919" s="4">
        <f t="shared" si="1762"/>
        <v>9</v>
      </c>
      <c r="AG919" s="4">
        <f t="shared" si="1763"/>
        <v>32</v>
      </c>
      <c r="AH919" s="4">
        <f t="shared" si="1764"/>
        <v>23</v>
      </c>
      <c r="AI919" s="4" t="str">
        <f t="shared" si="1765"/>
        <v>/RTG</v>
      </c>
      <c r="AJ919" s="4" t="str">
        <f t="shared" si="1766"/>
        <v>T/RTG</v>
      </c>
      <c r="AK919" s="4" t="str" cm="1">
        <f t="array" ref="AK919">LEFT(AR919,SUM(LEN(AR919)-LEN(SUBSTITUTE(AR919,{"0";"1";"2";"3";"4";"5";"6";"7";"8";"9"},""))))</f>
        <v>10</v>
      </c>
      <c r="AL919" s="4">
        <f t="shared" si="1767"/>
        <v>13</v>
      </c>
      <c r="AM919" s="4" t="b">
        <f t="shared" si="1823"/>
        <v>1</v>
      </c>
      <c r="AN919" s="4" t="str">
        <f t="shared" si="1776"/>
        <v>RTG</v>
      </c>
      <c r="AO919" s="4" t="b">
        <f t="shared" si="1774"/>
        <v>0</v>
      </c>
      <c r="AP919" s="4" t="b">
        <f t="shared" si="1768"/>
        <v>0</v>
      </c>
      <c r="AQ919" s="5" t="str">
        <f t="shared" si="1769"/>
        <v>GOODDAY 3IN1 CHOCO NUT</v>
      </c>
      <c r="AR919" s="4" t="str">
        <f t="shared" si="1770"/>
        <v>10SCT/RTG</v>
      </c>
      <c r="AS919" t="s">
        <v>1261</v>
      </c>
      <c r="AT919" s="1" t="s">
        <v>1262</v>
      </c>
      <c r="AU919" s="4" t="str">
        <f t="shared" ca="1" si="1775"/>
        <v/>
      </c>
      <c r="AV919">
        <v>13000</v>
      </c>
      <c r="AW919">
        <v>13000</v>
      </c>
      <c r="AX919">
        <v>11562</v>
      </c>
      <c r="AY919" t="str">
        <f t="shared" si="1728"/>
        <v>8991002133280</v>
      </c>
      <c r="AZ919" t="str">
        <f t="shared" si="1771"/>
        <v>GOODDAY 3IN1 CHOCO NUT</v>
      </c>
      <c r="BA919" t="s">
        <v>4301</v>
      </c>
      <c r="BB919" t="s">
        <v>4301</v>
      </c>
      <c r="BC919" s="4" t="str" cm="1">
        <f t="array" aca="1" ref="BC919" ca="1">LEFT(AR919,MATCH(FALSE,ISNUMBER(MID(AR919,ROW(INDIRECT("1:"&amp;LEN(AR919)+1)), 1) *1),0) -1)</f>
        <v>10</v>
      </c>
      <c r="BD919" s="1"/>
      <c r="BF919" s="21"/>
      <c r="BK919" s="1"/>
      <c r="BM919" s="1"/>
      <c r="BN919" s="1"/>
      <c r="BR919" s="22"/>
      <c r="BS919">
        <v>0</v>
      </c>
      <c r="BT919" s="1" t="s">
        <v>5103</v>
      </c>
      <c r="BV919" s="4" t="str">
        <f t="shared" si="1824"/>
        <v/>
      </c>
      <c r="BW919" s="4" t="str">
        <f t="shared" si="1825"/>
        <v/>
      </c>
      <c r="BX919" s="4" t="str">
        <f t="shared" si="1826"/>
        <v/>
      </c>
      <c r="BY919" s="4" t="str">
        <f t="shared" si="1827"/>
        <v/>
      </c>
      <c r="BZ919" s="4" t="str">
        <f t="shared" si="1828"/>
        <v/>
      </c>
      <c r="CA919" s="4" t="str">
        <f t="shared" si="1829"/>
        <v>RTG</v>
      </c>
      <c r="CB919" s="4" t="str">
        <f t="shared" si="1830"/>
        <v/>
      </c>
      <c r="CC919" s="4" t="str">
        <f t="shared" si="1831"/>
        <v/>
      </c>
      <c r="CD919" s="4" t="str">
        <f t="shared" si="1832"/>
        <v/>
      </c>
      <c r="CE919" s="4" t="str">
        <f t="shared" si="1833"/>
        <v/>
      </c>
      <c r="CF919" s="4" t="str">
        <f t="shared" si="1834"/>
        <v/>
      </c>
      <c r="CG919" s="4" t="str">
        <f t="shared" si="1835"/>
        <v/>
      </c>
      <c r="CH919" s="4" t="str">
        <f t="shared" si="1836"/>
        <v/>
      </c>
      <c r="CI919" s="4" t="str">
        <f t="shared" si="1837"/>
        <v/>
      </c>
      <c r="CJ919" s="4" t="str">
        <f t="shared" si="1838"/>
        <v>DUS</v>
      </c>
      <c r="CK919" s="4" t="str">
        <f t="shared" si="1839"/>
        <v/>
      </c>
      <c r="CL919" s="4" t="str">
        <f t="shared" si="1840"/>
        <v/>
      </c>
      <c r="CM919" s="4" t="str">
        <f t="shared" si="1841"/>
        <v/>
      </c>
      <c r="CN919" s="4" t="str">
        <f t="shared" si="1842"/>
        <v/>
      </c>
      <c r="CO919" s="4" t="str">
        <f t="shared" si="1843"/>
        <v/>
      </c>
      <c r="CP919" s="4" t="str">
        <f t="shared" si="1844"/>
        <v/>
      </c>
      <c r="CQ919" s="4" t="str">
        <f t="shared" si="1845"/>
        <v/>
      </c>
      <c r="CR919" s="4" t="str">
        <f t="shared" si="1846"/>
        <v/>
      </c>
      <c r="CS919" s="4" t="str">
        <f t="shared" si="1847"/>
        <v/>
      </c>
      <c r="CT919" s="4">
        <f t="shared" si="1848"/>
        <v>6</v>
      </c>
      <c r="CU919" s="4" t="str">
        <f t="shared" si="1849"/>
        <v>-</v>
      </c>
      <c r="CV919" s="4" t="str">
        <f t="shared" si="1850"/>
        <v>/</v>
      </c>
      <c r="CW919" s="4" t="str">
        <f t="shared" si="1851"/>
        <v/>
      </c>
      <c r="CX919" s="4" t="str">
        <f t="shared" si="1852"/>
        <v/>
      </c>
      <c r="CY919" s="4" t="str">
        <f t="shared" si="1853"/>
        <v/>
      </c>
      <c r="CZ919" s="4" t="str">
        <f t="shared" si="1854"/>
        <v/>
      </c>
      <c r="DA919" s="4">
        <f t="shared" si="1855"/>
        <v>9</v>
      </c>
      <c r="DB919" s="4">
        <f t="shared" si="1856"/>
        <v>22</v>
      </c>
      <c r="DC919" s="4">
        <f t="shared" si="1857"/>
        <v>13</v>
      </c>
      <c r="DD919" s="4" t="str">
        <f t="shared" si="1858"/>
        <v>/DUS</v>
      </c>
      <c r="DE919" s="4" t="str">
        <f t="shared" si="1859"/>
        <v>G/DUS</v>
      </c>
      <c r="DF919" s="4" t="str" cm="1">
        <f t="array" ref="DF919">LEFT(DM919,SUM(LEN(DM919)-LEN(SUBSTITUTE(DM919,{"0";"1";"2";"3";"4";"5";"6";"7";"8";"9"},""))))</f>
        <v>12</v>
      </c>
      <c r="DG919" s="4">
        <f t="shared" si="1860"/>
        <v>13</v>
      </c>
      <c r="DH919" s="4" t="b">
        <f t="shared" si="1861"/>
        <v>1</v>
      </c>
      <c r="DI919" s="4" t="str">
        <f t="shared" si="1862"/>
        <v>DUS</v>
      </c>
      <c r="DJ919" s="4" t="b">
        <f t="shared" si="1863"/>
        <v>0</v>
      </c>
      <c r="DK919" s="4" t="b">
        <f t="shared" si="1864"/>
        <v>0</v>
      </c>
      <c r="DL919" s="5" t="str">
        <f t="shared" si="1865"/>
        <v>GOODDAY 3IN1</v>
      </c>
      <c r="DM919" s="4" t="str">
        <f t="shared" si="1866"/>
        <v>12RTG/DUS</v>
      </c>
      <c r="DN919" t="s">
        <v>4462</v>
      </c>
      <c r="DO919" s="1"/>
      <c r="DP919" s="4" t="b">
        <f t="shared" ca="1" si="1867"/>
        <v>1</v>
      </c>
      <c r="DQ919">
        <v>144000</v>
      </c>
      <c r="DR919">
        <v>144000</v>
      </c>
      <c r="DS919">
        <v>141500</v>
      </c>
      <c r="DT919" t="str">
        <f t="shared" si="1868"/>
        <v>8000000000919</v>
      </c>
      <c r="DU919" t="str">
        <f t="shared" si="1869"/>
        <v>GOODDAY 3IN1</v>
      </c>
      <c r="DV919" t="s">
        <v>4301</v>
      </c>
      <c r="DW919" t="s">
        <v>4301</v>
      </c>
      <c r="DX919" s="4" t="str" cm="1">
        <f t="array" aca="1" ref="DX919" ca="1">LEFT(DM919,MATCH(FALSE,ISNUMBER(MID(DM919,ROW(INDIRECT("1:"&amp;LEN(DM919)+1)), 1) *1),0) -1)</f>
        <v>12</v>
      </c>
      <c r="DY919" s="1"/>
      <c r="EA919" s="21"/>
      <c r="EC919" s="5"/>
      <c r="EF919" s="1"/>
      <c r="EH919" s="1"/>
      <c r="EI919" s="1"/>
      <c r="EL919" s="5"/>
      <c r="EM919" s="22"/>
      <c r="EN919">
        <v>0</v>
      </c>
      <c r="EO919" s="1" t="s">
        <v>5103</v>
      </c>
    </row>
    <row r="920" spans="1:145">
      <c r="A920" s="4" t="str">
        <f t="shared" si="1731"/>
        <v/>
      </c>
      <c r="B920" s="4" t="str">
        <f t="shared" si="1732"/>
        <v/>
      </c>
      <c r="C920" s="4" t="str">
        <f t="shared" si="1733"/>
        <v/>
      </c>
      <c r="D920" s="4" t="str">
        <f t="shared" si="1734"/>
        <v/>
      </c>
      <c r="E920" s="4" t="str">
        <f t="shared" si="1735"/>
        <v>SCT</v>
      </c>
      <c r="F920" s="4" t="str">
        <f t="shared" si="1736"/>
        <v>RTG</v>
      </c>
      <c r="G920" s="4" t="str">
        <f t="shared" si="1737"/>
        <v/>
      </c>
      <c r="H920" s="4" t="str">
        <f t="shared" si="1738"/>
        <v/>
      </c>
      <c r="I920" s="4" t="str">
        <f t="shared" si="1739"/>
        <v/>
      </c>
      <c r="J920" s="4" t="str">
        <f t="shared" si="1740"/>
        <v/>
      </c>
      <c r="K920" s="4" t="str">
        <f t="shared" si="1741"/>
        <v/>
      </c>
      <c r="L920" s="4" t="str">
        <f t="shared" si="1742"/>
        <v/>
      </c>
      <c r="M920" s="4" t="str">
        <f t="shared" si="1743"/>
        <v/>
      </c>
      <c r="N920" s="4" t="str">
        <f t="shared" si="1744"/>
        <v/>
      </c>
      <c r="O920" s="4" t="str">
        <f t="shared" si="1745"/>
        <v/>
      </c>
      <c r="P920" s="4" t="str">
        <f t="shared" si="1746"/>
        <v/>
      </c>
      <c r="Q920" s="4" t="str">
        <f t="shared" si="1747"/>
        <v/>
      </c>
      <c r="R920" s="4" t="str">
        <f t="shared" si="1748"/>
        <v/>
      </c>
      <c r="S920" s="4" t="str">
        <f t="shared" si="1749"/>
        <v/>
      </c>
      <c r="T920" s="4" t="str">
        <f t="shared" si="1750"/>
        <v/>
      </c>
      <c r="U920" s="4" t="str">
        <f t="shared" si="1751"/>
        <v/>
      </c>
      <c r="V920" s="4" t="str">
        <f t="shared" si="1752"/>
        <v/>
      </c>
      <c r="W920" s="4" t="str">
        <f t="shared" si="1753"/>
        <v/>
      </c>
      <c r="X920" s="4" t="str">
        <f t="shared" si="1754"/>
        <v/>
      </c>
      <c r="Y920" s="4">
        <f t="shared" si="1755"/>
        <v>6</v>
      </c>
      <c r="Z920" s="4" t="str">
        <f t="shared" si="1756"/>
        <v>-</v>
      </c>
      <c r="AA920" s="4" t="str">
        <f t="shared" si="1757"/>
        <v>/</v>
      </c>
      <c r="AB920" s="4" t="str">
        <f t="shared" si="1758"/>
        <v/>
      </c>
      <c r="AC920" s="4" t="str">
        <f t="shared" si="1759"/>
        <v/>
      </c>
      <c r="AD920" s="4" t="str">
        <f t="shared" si="1760"/>
        <v/>
      </c>
      <c r="AE920" s="4" t="str">
        <f t="shared" si="1761"/>
        <v/>
      </c>
      <c r="AF920" s="4">
        <f t="shared" si="1762"/>
        <v>9</v>
      </c>
      <c r="AG920" s="4">
        <f t="shared" si="1763"/>
        <v>33</v>
      </c>
      <c r="AH920" s="4">
        <f t="shared" si="1764"/>
        <v>24</v>
      </c>
      <c r="AI920" s="4" t="str">
        <f t="shared" si="1765"/>
        <v>/RTG</v>
      </c>
      <c r="AJ920" s="4" t="str">
        <f t="shared" si="1766"/>
        <v>T/RTG</v>
      </c>
      <c r="AK920" s="4" t="str" cm="1">
        <f t="array" ref="AK920">LEFT(AR920,SUM(LEN(AR920)-LEN(SUBSTITUTE(AR920,{"0";"1";"2";"3";"4";"5";"6";"7";"8";"9"},""))))</f>
        <v>10</v>
      </c>
      <c r="AL920" s="4">
        <f t="shared" si="1767"/>
        <v>13</v>
      </c>
      <c r="AM920" s="4" t="b">
        <f t="shared" si="1823"/>
        <v>1</v>
      </c>
      <c r="AN920" s="4" t="str">
        <f t="shared" si="1776"/>
        <v>RTG</v>
      </c>
      <c r="AO920" s="4" t="b">
        <f t="shared" si="1774"/>
        <v>0</v>
      </c>
      <c r="AP920" s="4" t="b">
        <f t="shared" si="1768"/>
        <v>0</v>
      </c>
      <c r="AQ920" s="5" t="str">
        <f t="shared" si="1769"/>
        <v>GOODDAY 3IN1 CHOCOCINNO</v>
      </c>
      <c r="AR920" s="4" t="str">
        <f t="shared" si="1770"/>
        <v>10SCT/RTG</v>
      </c>
      <c r="AS920" t="s">
        <v>1263</v>
      </c>
      <c r="AT920" s="1" t="s">
        <v>1264</v>
      </c>
      <c r="AU920" s="4" t="str">
        <f t="shared" ca="1" si="1775"/>
        <v/>
      </c>
      <c r="AV920">
        <v>12500</v>
      </c>
      <c r="AW920">
        <v>12500</v>
      </c>
      <c r="AX920">
        <v>11441</v>
      </c>
      <c r="AY920" t="str">
        <f t="shared" si="1728"/>
        <v>8991002103832</v>
      </c>
      <c r="AZ920" t="str">
        <f t="shared" si="1771"/>
        <v>GOODDAY 3IN1 CHOCOCINNO</v>
      </c>
      <c r="BA920" t="s">
        <v>4301</v>
      </c>
      <c r="BB920" t="s">
        <v>4301</v>
      </c>
      <c r="BC920" s="4" t="str" cm="1">
        <f t="array" aca="1" ref="BC920" ca="1">LEFT(AR920,MATCH(FALSE,ISNUMBER(MID(AR920,ROW(INDIRECT("1:"&amp;LEN(AR920)+1)), 1) *1),0) -1)</f>
        <v>10</v>
      </c>
      <c r="BD920" s="1"/>
      <c r="BF920" s="21"/>
      <c r="BK920" s="1"/>
      <c r="BM920" s="1"/>
      <c r="BN920" s="1"/>
      <c r="BR920" s="22"/>
      <c r="BS920">
        <v>0</v>
      </c>
      <c r="BT920" s="1" t="s">
        <v>5103</v>
      </c>
      <c r="BV920" s="4" t="str">
        <f t="shared" si="1824"/>
        <v/>
      </c>
      <c r="BW920" s="4" t="str">
        <f t="shared" si="1825"/>
        <v/>
      </c>
      <c r="BX920" s="4" t="str">
        <f t="shared" si="1826"/>
        <v/>
      </c>
      <c r="BY920" s="4" t="str">
        <f t="shared" si="1827"/>
        <v/>
      </c>
      <c r="BZ920" s="4" t="str">
        <f t="shared" si="1828"/>
        <v/>
      </c>
      <c r="CA920" s="4" t="str">
        <f t="shared" si="1829"/>
        <v>RTG</v>
      </c>
      <c r="CB920" s="4" t="str">
        <f t="shared" si="1830"/>
        <v/>
      </c>
      <c r="CC920" s="4" t="str">
        <f t="shared" si="1831"/>
        <v/>
      </c>
      <c r="CD920" s="4" t="str">
        <f t="shared" si="1832"/>
        <v/>
      </c>
      <c r="CE920" s="4" t="str">
        <f t="shared" si="1833"/>
        <v/>
      </c>
      <c r="CF920" s="4" t="str">
        <f t="shared" si="1834"/>
        <v/>
      </c>
      <c r="CG920" s="4" t="str">
        <f t="shared" si="1835"/>
        <v/>
      </c>
      <c r="CH920" s="4" t="str">
        <f t="shared" si="1836"/>
        <v/>
      </c>
      <c r="CI920" s="4" t="str">
        <f t="shared" si="1837"/>
        <v/>
      </c>
      <c r="CJ920" s="4" t="str">
        <f t="shared" si="1838"/>
        <v>DUS</v>
      </c>
      <c r="CK920" s="4" t="str">
        <f t="shared" si="1839"/>
        <v/>
      </c>
      <c r="CL920" s="4" t="str">
        <f t="shared" si="1840"/>
        <v/>
      </c>
      <c r="CM920" s="4" t="str">
        <f t="shared" si="1841"/>
        <v/>
      </c>
      <c r="CN920" s="4" t="str">
        <f t="shared" si="1842"/>
        <v/>
      </c>
      <c r="CO920" s="4" t="str">
        <f t="shared" si="1843"/>
        <v/>
      </c>
      <c r="CP920" s="4" t="str">
        <f t="shared" si="1844"/>
        <v/>
      </c>
      <c r="CQ920" s="4" t="str">
        <f t="shared" si="1845"/>
        <v/>
      </c>
      <c r="CR920" s="4" t="str">
        <f t="shared" si="1846"/>
        <v/>
      </c>
      <c r="CS920" s="4" t="str">
        <f t="shared" si="1847"/>
        <v/>
      </c>
      <c r="CT920" s="4">
        <f t="shared" si="1848"/>
        <v>6</v>
      </c>
      <c r="CU920" s="4" t="str">
        <f t="shared" si="1849"/>
        <v>-</v>
      </c>
      <c r="CV920" s="4" t="str">
        <f t="shared" si="1850"/>
        <v>/</v>
      </c>
      <c r="CW920" s="4" t="str">
        <f t="shared" si="1851"/>
        <v/>
      </c>
      <c r="CX920" s="4" t="str">
        <f t="shared" si="1852"/>
        <v/>
      </c>
      <c r="CY920" s="4" t="str">
        <f t="shared" si="1853"/>
        <v/>
      </c>
      <c r="CZ920" s="4" t="str">
        <f t="shared" si="1854"/>
        <v/>
      </c>
      <c r="DA920" s="4">
        <f t="shared" si="1855"/>
        <v>9</v>
      </c>
      <c r="DB920" s="4">
        <f t="shared" si="1856"/>
        <v>22</v>
      </c>
      <c r="DC920" s="4">
        <f t="shared" si="1857"/>
        <v>13</v>
      </c>
      <c r="DD920" s="4" t="str">
        <f t="shared" si="1858"/>
        <v>/DUS</v>
      </c>
      <c r="DE920" s="4" t="str">
        <f t="shared" si="1859"/>
        <v>G/DUS</v>
      </c>
      <c r="DF920" s="4" t="str" cm="1">
        <f t="array" ref="DF920">LEFT(DM920,SUM(LEN(DM920)-LEN(SUBSTITUTE(DM920,{"0";"1";"2";"3";"4";"5";"6";"7";"8";"9"},""))))</f>
        <v>12</v>
      </c>
      <c r="DG920" s="4">
        <f t="shared" si="1860"/>
        <v>13</v>
      </c>
      <c r="DH920" s="4" t="b">
        <f t="shared" si="1861"/>
        <v>1</v>
      </c>
      <c r="DI920" s="4" t="str">
        <f t="shared" si="1862"/>
        <v>DUS</v>
      </c>
      <c r="DJ920" s="4" t="b">
        <f t="shared" si="1863"/>
        <v>0</v>
      </c>
      <c r="DK920" s="4" t="b">
        <f t="shared" si="1864"/>
        <v>0</v>
      </c>
      <c r="DL920" s="5" t="str">
        <f t="shared" si="1865"/>
        <v>GOODDAY 3IN1</v>
      </c>
      <c r="DM920" s="4" t="str">
        <f t="shared" si="1866"/>
        <v>12RTG/DUS</v>
      </c>
      <c r="DN920" t="s">
        <v>4462</v>
      </c>
      <c r="DO920" s="1"/>
      <c r="DP920" s="4" t="b">
        <f t="shared" ca="1" si="1867"/>
        <v>1</v>
      </c>
      <c r="DQ920">
        <v>144000</v>
      </c>
      <c r="DR920">
        <v>144000</v>
      </c>
      <c r="DS920">
        <v>141500</v>
      </c>
      <c r="DT920" t="str">
        <f t="shared" si="1868"/>
        <v>8000000000920</v>
      </c>
      <c r="DU920" t="str">
        <f t="shared" si="1869"/>
        <v>GOODDAY 3IN1</v>
      </c>
      <c r="DV920" t="s">
        <v>4301</v>
      </c>
      <c r="DW920" t="s">
        <v>4301</v>
      </c>
      <c r="DX920" s="4" t="str" cm="1">
        <f t="array" aca="1" ref="DX920" ca="1">LEFT(DM920,MATCH(FALSE,ISNUMBER(MID(DM920,ROW(INDIRECT("1:"&amp;LEN(DM920)+1)), 1) *1),0) -1)</f>
        <v>12</v>
      </c>
      <c r="DY920" s="1"/>
      <c r="EA920" s="21"/>
      <c r="EC920" s="5"/>
      <c r="EF920" s="1"/>
      <c r="EH920" s="1"/>
      <c r="EI920" s="1"/>
      <c r="EL920" s="5"/>
      <c r="EM920" s="22"/>
      <c r="EN920">
        <v>0</v>
      </c>
      <c r="EO920" s="1" t="s">
        <v>5103</v>
      </c>
    </row>
    <row r="921" spans="1:145">
      <c r="A921" s="4" t="str">
        <f t="shared" si="1731"/>
        <v/>
      </c>
      <c r="B921" s="4" t="str">
        <f t="shared" si="1732"/>
        <v/>
      </c>
      <c r="C921" s="4" t="str">
        <f t="shared" si="1733"/>
        <v/>
      </c>
      <c r="D921" s="4" t="str">
        <f t="shared" si="1734"/>
        <v/>
      </c>
      <c r="E921" s="4" t="str">
        <f t="shared" si="1735"/>
        <v>SCT</v>
      </c>
      <c r="F921" s="4" t="str">
        <f t="shared" si="1736"/>
        <v>RTG</v>
      </c>
      <c r="G921" s="4" t="str">
        <f t="shared" si="1737"/>
        <v/>
      </c>
      <c r="H921" s="4" t="str">
        <f t="shared" si="1738"/>
        <v/>
      </c>
      <c r="I921" s="4" t="str">
        <f t="shared" si="1739"/>
        <v/>
      </c>
      <c r="J921" s="4" t="str">
        <f t="shared" si="1740"/>
        <v/>
      </c>
      <c r="K921" s="4" t="str">
        <f t="shared" si="1741"/>
        <v/>
      </c>
      <c r="L921" s="4" t="str">
        <f t="shared" si="1742"/>
        <v/>
      </c>
      <c r="M921" s="4" t="str">
        <f t="shared" si="1743"/>
        <v/>
      </c>
      <c r="N921" s="4" t="str">
        <f t="shared" si="1744"/>
        <v/>
      </c>
      <c r="O921" s="4" t="str">
        <f t="shared" si="1745"/>
        <v/>
      </c>
      <c r="P921" s="4" t="str">
        <f t="shared" si="1746"/>
        <v/>
      </c>
      <c r="Q921" s="4" t="str">
        <f t="shared" si="1747"/>
        <v/>
      </c>
      <c r="R921" s="4" t="str">
        <f t="shared" si="1748"/>
        <v/>
      </c>
      <c r="S921" s="4" t="str">
        <f t="shared" si="1749"/>
        <v/>
      </c>
      <c r="T921" s="4" t="str">
        <f t="shared" si="1750"/>
        <v/>
      </c>
      <c r="U921" s="4" t="str">
        <f t="shared" si="1751"/>
        <v/>
      </c>
      <c r="V921" s="4" t="str">
        <f t="shared" si="1752"/>
        <v/>
      </c>
      <c r="W921" s="4" t="str">
        <f t="shared" si="1753"/>
        <v/>
      </c>
      <c r="X921" s="4" t="str">
        <f t="shared" si="1754"/>
        <v/>
      </c>
      <c r="Y921" s="4">
        <f t="shared" si="1755"/>
        <v>6</v>
      </c>
      <c r="Z921" s="4" t="str">
        <f t="shared" si="1756"/>
        <v>-</v>
      </c>
      <c r="AA921" s="4" t="str">
        <f t="shared" si="1757"/>
        <v>/</v>
      </c>
      <c r="AB921" s="4" t="str">
        <f t="shared" si="1758"/>
        <v/>
      </c>
      <c r="AC921" s="4" t="str">
        <f t="shared" si="1759"/>
        <v/>
      </c>
      <c r="AD921" s="4" t="str">
        <f t="shared" si="1760"/>
        <v/>
      </c>
      <c r="AE921" s="4" t="str">
        <f t="shared" si="1761"/>
        <v/>
      </c>
      <c r="AF921" s="4">
        <f t="shared" si="1762"/>
        <v>9</v>
      </c>
      <c r="AG921" s="4">
        <f t="shared" si="1763"/>
        <v>35</v>
      </c>
      <c r="AH921" s="4">
        <f t="shared" si="1764"/>
        <v>26</v>
      </c>
      <c r="AI921" s="4" t="str">
        <f t="shared" si="1765"/>
        <v>/RTG</v>
      </c>
      <c r="AJ921" s="4" t="str">
        <f t="shared" si="1766"/>
        <v>T/RTG</v>
      </c>
      <c r="AK921" s="4" t="str" cm="1">
        <f t="array" ref="AK921">LEFT(AR921,SUM(LEN(AR921)-LEN(SUBSTITUTE(AR921,{"0";"1";"2";"3";"4";"5";"6";"7";"8";"9"},""))))</f>
        <v>10</v>
      </c>
      <c r="AL921" s="4">
        <f t="shared" si="1767"/>
        <v>13</v>
      </c>
      <c r="AM921" s="4" t="b">
        <f t="shared" si="1823"/>
        <v>1</v>
      </c>
      <c r="AN921" s="4" t="str">
        <f t="shared" si="1776"/>
        <v>RTG</v>
      </c>
      <c r="AO921" s="4" t="b">
        <f t="shared" si="1774"/>
        <v>0</v>
      </c>
      <c r="AP921" s="4" t="b">
        <f t="shared" si="1768"/>
        <v>0</v>
      </c>
      <c r="AQ921" s="5" t="str">
        <f t="shared" si="1769"/>
        <v>GOODDAY 3IN1 COOLIN COFFE</v>
      </c>
      <c r="AR921" s="4" t="str">
        <f t="shared" si="1770"/>
        <v>10SCT/RTG</v>
      </c>
      <c r="AS921" t="s">
        <v>1265</v>
      </c>
      <c r="AT921" s="1" t="s">
        <v>1266</v>
      </c>
      <c r="AU921" s="4" t="str">
        <f t="shared" ca="1" si="1775"/>
        <v/>
      </c>
      <c r="AV921">
        <v>12500</v>
      </c>
      <c r="AW921">
        <v>12500</v>
      </c>
      <c r="AX921">
        <v>11441</v>
      </c>
      <c r="AY921" t="str">
        <f t="shared" si="1728"/>
        <v>8991002103436</v>
      </c>
      <c r="AZ921" t="str">
        <f t="shared" si="1771"/>
        <v>GOODDAY 3IN1 COOLIN COFFE</v>
      </c>
      <c r="BA921" t="s">
        <v>4301</v>
      </c>
      <c r="BB921" t="s">
        <v>4301</v>
      </c>
      <c r="BC921" s="4" t="str" cm="1">
        <f t="array" aca="1" ref="BC921" ca="1">LEFT(AR921,MATCH(FALSE,ISNUMBER(MID(AR921,ROW(INDIRECT("1:"&amp;LEN(AR921)+1)), 1) *1),0) -1)</f>
        <v>10</v>
      </c>
      <c r="BD921" s="1"/>
      <c r="BF921" s="21"/>
      <c r="BK921" s="1"/>
      <c r="BM921" s="1"/>
      <c r="BN921" s="1"/>
      <c r="BR921" s="22"/>
      <c r="BS921">
        <v>0</v>
      </c>
      <c r="BT921" s="1" t="s">
        <v>5103</v>
      </c>
      <c r="BV921" s="4" t="str">
        <f t="shared" si="1824"/>
        <v/>
      </c>
      <c r="BW921" s="4" t="str">
        <f t="shared" si="1825"/>
        <v/>
      </c>
      <c r="BX921" s="4" t="str">
        <f t="shared" si="1826"/>
        <v/>
      </c>
      <c r="BY921" s="4" t="str">
        <f t="shared" si="1827"/>
        <v/>
      </c>
      <c r="BZ921" s="4" t="str">
        <f t="shared" si="1828"/>
        <v/>
      </c>
      <c r="CA921" s="4" t="str">
        <f t="shared" si="1829"/>
        <v>RTG</v>
      </c>
      <c r="CB921" s="4" t="str">
        <f t="shared" si="1830"/>
        <v/>
      </c>
      <c r="CC921" s="4" t="str">
        <f t="shared" si="1831"/>
        <v/>
      </c>
      <c r="CD921" s="4" t="str">
        <f t="shared" si="1832"/>
        <v/>
      </c>
      <c r="CE921" s="4" t="str">
        <f t="shared" si="1833"/>
        <v/>
      </c>
      <c r="CF921" s="4" t="str">
        <f t="shared" si="1834"/>
        <v/>
      </c>
      <c r="CG921" s="4" t="str">
        <f t="shared" si="1835"/>
        <v/>
      </c>
      <c r="CH921" s="4" t="str">
        <f t="shared" si="1836"/>
        <v/>
      </c>
      <c r="CI921" s="4" t="str">
        <f t="shared" si="1837"/>
        <v/>
      </c>
      <c r="CJ921" s="4" t="str">
        <f t="shared" si="1838"/>
        <v>DUS</v>
      </c>
      <c r="CK921" s="4" t="str">
        <f t="shared" si="1839"/>
        <v/>
      </c>
      <c r="CL921" s="4" t="str">
        <f t="shared" si="1840"/>
        <v/>
      </c>
      <c r="CM921" s="4" t="str">
        <f t="shared" si="1841"/>
        <v/>
      </c>
      <c r="CN921" s="4" t="str">
        <f t="shared" si="1842"/>
        <v/>
      </c>
      <c r="CO921" s="4" t="str">
        <f t="shared" si="1843"/>
        <v/>
      </c>
      <c r="CP921" s="4" t="str">
        <f t="shared" si="1844"/>
        <v/>
      </c>
      <c r="CQ921" s="4" t="str">
        <f t="shared" si="1845"/>
        <v/>
      </c>
      <c r="CR921" s="4" t="str">
        <f t="shared" si="1846"/>
        <v/>
      </c>
      <c r="CS921" s="4" t="str">
        <f t="shared" si="1847"/>
        <v/>
      </c>
      <c r="CT921" s="4">
        <f t="shared" si="1848"/>
        <v>6</v>
      </c>
      <c r="CU921" s="4" t="str">
        <f t="shared" si="1849"/>
        <v>-</v>
      </c>
      <c r="CV921" s="4" t="str">
        <f t="shared" si="1850"/>
        <v>/</v>
      </c>
      <c r="CW921" s="4" t="str">
        <f t="shared" si="1851"/>
        <v/>
      </c>
      <c r="CX921" s="4" t="str">
        <f t="shared" si="1852"/>
        <v/>
      </c>
      <c r="CY921" s="4" t="str">
        <f t="shared" si="1853"/>
        <v/>
      </c>
      <c r="CZ921" s="4" t="str">
        <f t="shared" si="1854"/>
        <v/>
      </c>
      <c r="DA921" s="4">
        <f t="shared" si="1855"/>
        <v>9</v>
      </c>
      <c r="DB921" s="4">
        <f t="shared" si="1856"/>
        <v>22</v>
      </c>
      <c r="DC921" s="4">
        <f t="shared" si="1857"/>
        <v>13</v>
      </c>
      <c r="DD921" s="4" t="str">
        <f t="shared" si="1858"/>
        <v>/DUS</v>
      </c>
      <c r="DE921" s="4" t="str">
        <f t="shared" si="1859"/>
        <v>G/DUS</v>
      </c>
      <c r="DF921" s="4" t="str" cm="1">
        <f t="array" ref="DF921">LEFT(DM921,SUM(LEN(DM921)-LEN(SUBSTITUTE(DM921,{"0";"1";"2";"3";"4";"5";"6";"7";"8";"9"},""))))</f>
        <v>12</v>
      </c>
      <c r="DG921" s="4">
        <f t="shared" si="1860"/>
        <v>13</v>
      </c>
      <c r="DH921" s="4" t="b">
        <f t="shared" si="1861"/>
        <v>1</v>
      </c>
      <c r="DI921" s="4" t="str">
        <f t="shared" si="1862"/>
        <v>DUS</v>
      </c>
      <c r="DJ921" s="4" t="b">
        <f t="shared" si="1863"/>
        <v>0</v>
      </c>
      <c r="DK921" s="4" t="b">
        <f t="shared" si="1864"/>
        <v>0</v>
      </c>
      <c r="DL921" s="5" t="str">
        <f t="shared" si="1865"/>
        <v>GOODDAY 3IN1</v>
      </c>
      <c r="DM921" s="4" t="str">
        <f t="shared" si="1866"/>
        <v>12RTG/DUS</v>
      </c>
      <c r="DN921" t="s">
        <v>4462</v>
      </c>
      <c r="DO921" s="1"/>
      <c r="DP921" s="4" t="b">
        <f t="shared" ca="1" si="1867"/>
        <v>1</v>
      </c>
      <c r="DQ921">
        <v>144000</v>
      </c>
      <c r="DR921">
        <v>144000</v>
      </c>
      <c r="DS921">
        <v>141500</v>
      </c>
      <c r="DT921" t="str">
        <f t="shared" si="1868"/>
        <v>8000000000921</v>
      </c>
      <c r="DU921" t="str">
        <f t="shared" si="1869"/>
        <v>GOODDAY 3IN1</v>
      </c>
      <c r="DV921" t="s">
        <v>4301</v>
      </c>
      <c r="DW921" t="s">
        <v>4301</v>
      </c>
      <c r="DX921" s="4" t="str" cm="1">
        <f t="array" aca="1" ref="DX921" ca="1">LEFT(DM921,MATCH(FALSE,ISNUMBER(MID(DM921,ROW(INDIRECT("1:"&amp;LEN(DM921)+1)), 1) *1),0) -1)</f>
        <v>12</v>
      </c>
      <c r="DY921" s="1"/>
      <c r="EA921" s="21"/>
      <c r="EC921" s="5"/>
      <c r="EF921" s="1"/>
      <c r="EH921" s="1"/>
      <c r="EI921" s="1"/>
      <c r="EL921" s="5"/>
      <c r="EM921" s="22"/>
      <c r="EN921">
        <v>0</v>
      </c>
      <c r="EO921" s="1" t="s">
        <v>5103</v>
      </c>
    </row>
    <row r="922" spans="1:145">
      <c r="A922" s="4" t="str">
        <f t="shared" si="1731"/>
        <v/>
      </c>
      <c r="B922" s="4" t="str">
        <f t="shared" si="1732"/>
        <v/>
      </c>
      <c r="C922" s="4" t="str">
        <f t="shared" si="1733"/>
        <v/>
      </c>
      <c r="D922" s="4" t="str">
        <f t="shared" si="1734"/>
        <v/>
      </c>
      <c r="E922" s="4" t="str">
        <f t="shared" si="1735"/>
        <v>SCT</v>
      </c>
      <c r="F922" s="4" t="str">
        <f t="shared" si="1736"/>
        <v>RTG</v>
      </c>
      <c r="G922" s="4" t="str">
        <f t="shared" si="1737"/>
        <v/>
      </c>
      <c r="H922" s="4" t="str">
        <f t="shared" si="1738"/>
        <v/>
      </c>
      <c r="I922" s="4" t="str">
        <f t="shared" si="1739"/>
        <v/>
      </c>
      <c r="J922" s="4" t="str">
        <f t="shared" si="1740"/>
        <v/>
      </c>
      <c r="K922" s="4" t="str">
        <f t="shared" si="1741"/>
        <v/>
      </c>
      <c r="L922" s="4" t="str">
        <f t="shared" si="1742"/>
        <v/>
      </c>
      <c r="M922" s="4" t="str">
        <f t="shared" si="1743"/>
        <v/>
      </c>
      <c r="N922" s="4" t="str">
        <f t="shared" si="1744"/>
        <v/>
      </c>
      <c r="O922" s="4" t="str">
        <f t="shared" si="1745"/>
        <v/>
      </c>
      <c r="P922" s="4" t="str">
        <f t="shared" si="1746"/>
        <v/>
      </c>
      <c r="Q922" s="4" t="str">
        <f t="shared" si="1747"/>
        <v/>
      </c>
      <c r="R922" s="4" t="str">
        <f t="shared" si="1748"/>
        <v/>
      </c>
      <c r="S922" s="4" t="str">
        <f t="shared" si="1749"/>
        <v/>
      </c>
      <c r="T922" s="4" t="str">
        <f t="shared" si="1750"/>
        <v/>
      </c>
      <c r="U922" s="4" t="str">
        <f t="shared" si="1751"/>
        <v/>
      </c>
      <c r="V922" s="4" t="str">
        <f t="shared" si="1752"/>
        <v/>
      </c>
      <c r="W922" s="4" t="str">
        <f t="shared" si="1753"/>
        <v/>
      </c>
      <c r="X922" s="4" t="str">
        <f t="shared" si="1754"/>
        <v/>
      </c>
      <c r="Y922" s="4">
        <f t="shared" si="1755"/>
        <v>6</v>
      </c>
      <c r="Z922" s="4" t="str">
        <f t="shared" si="1756"/>
        <v>-</v>
      </c>
      <c r="AA922" s="4" t="str">
        <f t="shared" si="1757"/>
        <v>/</v>
      </c>
      <c r="AB922" s="4" t="str">
        <f t="shared" si="1758"/>
        <v/>
      </c>
      <c r="AC922" s="4" t="str">
        <f t="shared" si="1759"/>
        <v/>
      </c>
      <c r="AD922" s="4" t="str">
        <f t="shared" si="1760"/>
        <v/>
      </c>
      <c r="AE922" s="4" t="str">
        <f t="shared" si="1761"/>
        <v/>
      </c>
      <c r="AF922" s="4">
        <f t="shared" si="1762"/>
        <v>9</v>
      </c>
      <c r="AG922" s="4">
        <f t="shared" si="1763"/>
        <v>35</v>
      </c>
      <c r="AH922" s="4">
        <f t="shared" si="1764"/>
        <v>26</v>
      </c>
      <c r="AI922" s="4" t="str">
        <f t="shared" si="1765"/>
        <v>/RTG</v>
      </c>
      <c r="AJ922" s="4" t="str">
        <f t="shared" si="1766"/>
        <v>T/RTG</v>
      </c>
      <c r="AK922" s="4" t="str" cm="1">
        <f t="array" ref="AK922">LEFT(AR922,SUM(LEN(AR922)-LEN(SUBSTITUTE(AR922,{"0";"1";"2";"3";"4";"5";"6";"7";"8";"9"},""))))</f>
        <v>10</v>
      </c>
      <c r="AL922" s="4">
        <f t="shared" si="1767"/>
        <v>13</v>
      </c>
      <c r="AM922" s="4" t="b">
        <f t="shared" si="1823"/>
        <v>1</v>
      </c>
      <c r="AN922" s="4" t="str">
        <f t="shared" si="1776"/>
        <v>RTG</v>
      </c>
      <c r="AO922" s="4" t="b">
        <f t="shared" si="1774"/>
        <v>0</v>
      </c>
      <c r="AP922" s="4" t="b">
        <f t="shared" si="1768"/>
        <v>0</v>
      </c>
      <c r="AQ922" s="5" t="str">
        <f t="shared" si="1769"/>
        <v>GOODDAY 3IN1 MOCA CARAMEL</v>
      </c>
      <c r="AR922" s="4" t="str">
        <f t="shared" si="1770"/>
        <v>10SCT/RTG</v>
      </c>
      <c r="AS922" t="s">
        <v>1267</v>
      </c>
      <c r="AT922" s="1" t="s">
        <v>1268</v>
      </c>
      <c r="AU922" s="4" t="str">
        <f t="shared" ca="1" si="1775"/>
        <v/>
      </c>
      <c r="AV922">
        <v>13000</v>
      </c>
      <c r="AW922">
        <v>13000</v>
      </c>
      <c r="AX922">
        <v>11562</v>
      </c>
      <c r="AY922" t="str">
        <f t="shared" si="1728"/>
        <v>8991002133327</v>
      </c>
      <c r="AZ922" t="str">
        <f t="shared" si="1771"/>
        <v>GOODDAY 3IN1 MOCA CARAMEL</v>
      </c>
      <c r="BA922" t="s">
        <v>4301</v>
      </c>
      <c r="BB922" t="s">
        <v>4301</v>
      </c>
      <c r="BC922" s="4" t="str" cm="1">
        <f t="array" aca="1" ref="BC922" ca="1">LEFT(AR922,MATCH(FALSE,ISNUMBER(MID(AR922,ROW(INDIRECT("1:"&amp;LEN(AR922)+1)), 1) *1),0) -1)</f>
        <v>10</v>
      </c>
      <c r="BD922" s="1"/>
      <c r="BF922" s="21"/>
      <c r="BK922" s="1"/>
      <c r="BM922" s="1"/>
      <c r="BN922" s="1"/>
      <c r="BR922" s="22"/>
      <c r="BS922">
        <v>0</v>
      </c>
      <c r="BT922" s="1" t="s">
        <v>5103</v>
      </c>
      <c r="BV922" s="4" t="str">
        <f t="shared" si="1824"/>
        <v/>
      </c>
      <c r="BW922" s="4" t="str">
        <f t="shared" si="1825"/>
        <v/>
      </c>
      <c r="BX922" s="4" t="str">
        <f t="shared" si="1826"/>
        <v/>
      </c>
      <c r="BY922" s="4" t="str">
        <f t="shared" si="1827"/>
        <v/>
      </c>
      <c r="BZ922" s="4" t="str">
        <f t="shared" si="1828"/>
        <v/>
      </c>
      <c r="CA922" s="4" t="str">
        <f t="shared" si="1829"/>
        <v>RTG</v>
      </c>
      <c r="CB922" s="4" t="str">
        <f t="shared" si="1830"/>
        <v/>
      </c>
      <c r="CC922" s="4" t="str">
        <f t="shared" si="1831"/>
        <v/>
      </c>
      <c r="CD922" s="4" t="str">
        <f t="shared" si="1832"/>
        <v/>
      </c>
      <c r="CE922" s="4" t="str">
        <f t="shared" si="1833"/>
        <v/>
      </c>
      <c r="CF922" s="4" t="str">
        <f t="shared" si="1834"/>
        <v/>
      </c>
      <c r="CG922" s="4" t="str">
        <f t="shared" si="1835"/>
        <v/>
      </c>
      <c r="CH922" s="4" t="str">
        <f t="shared" si="1836"/>
        <v/>
      </c>
      <c r="CI922" s="4" t="str">
        <f t="shared" si="1837"/>
        <v/>
      </c>
      <c r="CJ922" s="4" t="str">
        <f t="shared" si="1838"/>
        <v>DUS</v>
      </c>
      <c r="CK922" s="4" t="str">
        <f t="shared" si="1839"/>
        <v/>
      </c>
      <c r="CL922" s="4" t="str">
        <f t="shared" si="1840"/>
        <v/>
      </c>
      <c r="CM922" s="4" t="str">
        <f t="shared" si="1841"/>
        <v/>
      </c>
      <c r="CN922" s="4" t="str">
        <f t="shared" si="1842"/>
        <v/>
      </c>
      <c r="CO922" s="4" t="str">
        <f t="shared" si="1843"/>
        <v/>
      </c>
      <c r="CP922" s="4" t="str">
        <f t="shared" si="1844"/>
        <v/>
      </c>
      <c r="CQ922" s="4" t="str">
        <f t="shared" si="1845"/>
        <v/>
      </c>
      <c r="CR922" s="4" t="str">
        <f t="shared" si="1846"/>
        <v/>
      </c>
      <c r="CS922" s="4" t="str">
        <f t="shared" si="1847"/>
        <v/>
      </c>
      <c r="CT922" s="4">
        <f t="shared" si="1848"/>
        <v>6</v>
      </c>
      <c r="CU922" s="4" t="str">
        <f t="shared" si="1849"/>
        <v>-</v>
      </c>
      <c r="CV922" s="4" t="str">
        <f t="shared" si="1850"/>
        <v>/</v>
      </c>
      <c r="CW922" s="4" t="str">
        <f t="shared" si="1851"/>
        <v/>
      </c>
      <c r="CX922" s="4" t="str">
        <f t="shared" si="1852"/>
        <v/>
      </c>
      <c r="CY922" s="4" t="str">
        <f t="shared" si="1853"/>
        <v/>
      </c>
      <c r="CZ922" s="4" t="str">
        <f t="shared" si="1854"/>
        <v/>
      </c>
      <c r="DA922" s="4">
        <f t="shared" si="1855"/>
        <v>9</v>
      </c>
      <c r="DB922" s="4">
        <f t="shared" si="1856"/>
        <v>22</v>
      </c>
      <c r="DC922" s="4">
        <f t="shared" si="1857"/>
        <v>13</v>
      </c>
      <c r="DD922" s="4" t="str">
        <f t="shared" si="1858"/>
        <v>/DUS</v>
      </c>
      <c r="DE922" s="4" t="str">
        <f t="shared" si="1859"/>
        <v>G/DUS</v>
      </c>
      <c r="DF922" s="4" t="str" cm="1">
        <f t="array" ref="DF922">LEFT(DM922,SUM(LEN(DM922)-LEN(SUBSTITUTE(DM922,{"0";"1";"2";"3";"4";"5";"6";"7";"8";"9"},""))))</f>
        <v>12</v>
      </c>
      <c r="DG922" s="4">
        <f t="shared" si="1860"/>
        <v>13</v>
      </c>
      <c r="DH922" s="4" t="b">
        <f t="shared" si="1861"/>
        <v>1</v>
      </c>
      <c r="DI922" s="4" t="str">
        <f t="shared" si="1862"/>
        <v>DUS</v>
      </c>
      <c r="DJ922" s="4" t="b">
        <f t="shared" si="1863"/>
        <v>0</v>
      </c>
      <c r="DK922" s="4" t="b">
        <f t="shared" si="1864"/>
        <v>0</v>
      </c>
      <c r="DL922" s="5" t="str">
        <f t="shared" si="1865"/>
        <v>GOODDAY 3IN1</v>
      </c>
      <c r="DM922" s="4" t="str">
        <f t="shared" si="1866"/>
        <v>12RTG/DUS</v>
      </c>
      <c r="DN922" t="s">
        <v>4462</v>
      </c>
      <c r="DO922" s="1"/>
      <c r="DP922" s="4" t="b">
        <f t="shared" ca="1" si="1867"/>
        <v>1</v>
      </c>
      <c r="DQ922">
        <v>144000</v>
      </c>
      <c r="DR922">
        <v>144000</v>
      </c>
      <c r="DS922">
        <v>141500</v>
      </c>
      <c r="DT922" t="str">
        <f t="shared" si="1868"/>
        <v>8000000000922</v>
      </c>
      <c r="DU922" t="str">
        <f t="shared" si="1869"/>
        <v>GOODDAY 3IN1</v>
      </c>
      <c r="DV922" t="s">
        <v>4301</v>
      </c>
      <c r="DW922" t="s">
        <v>4301</v>
      </c>
      <c r="DX922" s="4" t="str" cm="1">
        <f t="array" aca="1" ref="DX922" ca="1">LEFT(DM922,MATCH(FALSE,ISNUMBER(MID(DM922,ROW(INDIRECT("1:"&amp;LEN(DM922)+1)), 1) *1),0) -1)</f>
        <v>12</v>
      </c>
      <c r="DY922" s="1"/>
      <c r="EA922" s="21"/>
      <c r="EC922" s="5"/>
      <c r="EF922" s="1"/>
      <c r="EH922" s="1"/>
      <c r="EI922" s="1"/>
      <c r="EL922" s="5"/>
      <c r="EM922" s="22"/>
      <c r="EN922">
        <v>0</v>
      </c>
      <c r="EO922" s="1" t="s">
        <v>5103</v>
      </c>
    </row>
    <row r="923" spans="1:145">
      <c r="A923" s="4" t="str">
        <f t="shared" si="1731"/>
        <v/>
      </c>
      <c r="B923" s="4" t="str">
        <f t="shared" si="1732"/>
        <v/>
      </c>
      <c r="C923" s="4" t="str">
        <f t="shared" si="1733"/>
        <v/>
      </c>
      <c r="D923" s="4" t="str">
        <f t="shared" si="1734"/>
        <v/>
      </c>
      <c r="E923" s="4" t="str">
        <f t="shared" si="1735"/>
        <v>SCT</v>
      </c>
      <c r="F923" s="4" t="str">
        <f t="shared" si="1736"/>
        <v>RTG</v>
      </c>
      <c r="G923" s="4" t="str">
        <f t="shared" si="1737"/>
        <v/>
      </c>
      <c r="H923" s="4" t="str">
        <f t="shared" si="1738"/>
        <v/>
      </c>
      <c r="I923" s="4" t="str">
        <f t="shared" si="1739"/>
        <v/>
      </c>
      <c r="J923" s="4" t="str">
        <f t="shared" si="1740"/>
        <v/>
      </c>
      <c r="K923" s="4" t="str">
        <f t="shared" si="1741"/>
        <v/>
      </c>
      <c r="L923" s="4" t="str">
        <f t="shared" si="1742"/>
        <v/>
      </c>
      <c r="M923" s="4" t="str">
        <f t="shared" si="1743"/>
        <v/>
      </c>
      <c r="N923" s="4" t="str">
        <f t="shared" si="1744"/>
        <v/>
      </c>
      <c r="O923" s="4" t="str">
        <f t="shared" si="1745"/>
        <v/>
      </c>
      <c r="P923" s="4" t="str">
        <f t="shared" si="1746"/>
        <v/>
      </c>
      <c r="Q923" s="4" t="str">
        <f t="shared" si="1747"/>
        <v/>
      </c>
      <c r="R923" s="4" t="str">
        <f t="shared" si="1748"/>
        <v/>
      </c>
      <c r="S923" s="4" t="str">
        <f t="shared" si="1749"/>
        <v/>
      </c>
      <c r="T923" s="4" t="str">
        <f t="shared" si="1750"/>
        <v/>
      </c>
      <c r="U923" s="4" t="str">
        <f t="shared" si="1751"/>
        <v/>
      </c>
      <c r="V923" s="4" t="str">
        <f t="shared" si="1752"/>
        <v/>
      </c>
      <c r="W923" s="4" t="str">
        <f t="shared" si="1753"/>
        <v/>
      </c>
      <c r="X923" s="4" t="str">
        <f t="shared" si="1754"/>
        <v/>
      </c>
      <c r="Y923" s="4">
        <f t="shared" si="1755"/>
        <v>6</v>
      </c>
      <c r="Z923" s="4" t="str">
        <f t="shared" si="1756"/>
        <v>-</v>
      </c>
      <c r="AA923" s="4" t="str">
        <f t="shared" si="1757"/>
        <v>/</v>
      </c>
      <c r="AB923" s="4" t="str">
        <f t="shared" si="1758"/>
        <v/>
      </c>
      <c r="AC923" s="4" t="str">
        <f t="shared" si="1759"/>
        <v/>
      </c>
      <c r="AD923" s="4" t="str">
        <f t="shared" si="1760"/>
        <v/>
      </c>
      <c r="AE923" s="4" t="str">
        <f t="shared" si="1761"/>
        <v/>
      </c>
      <c r="AF923" s="4">
        <f t="shared" si="1762"/>
        <v>9</v>
      </c>
      <c r="AG923" s="4">
        <f t="shared" si="1763"/>
        <v>33</v>
      </c>
      <c r="AH923" s="4">
        <f t="shared" si="1764"/>
        <v>24</v>
      </c>
      <c r="AI923" s="4" t="str">
        <f t="shared" si="1765"/>
        <v>/RTG</v>
      </c>
      <c r="AJ923" s="4" t="str">
        <f t="shared" si="1766"/>
        <v>T/RTG</v>
      </c>
      <c r="AK923" s="4" t="str" cm="1">
        <f t="array" ref="AK923">LEFT(AR923,SUM(LEN(AR923)-LEN(SUBSTITUTE(AR923,{"0";"1";"2";"3";"4";"5";"6";"7";"8";"9"},""))))</f>
        <v>10</v>
      </c>
      <c r="AL923" s="4">
        <f t="shared" si="1767"/>
        <v>13</v>
      </c>
      <c r="AM923" s="4" t="b">
        <f t="shared" si="1823"/>
        <v>1</v>
      </c>
      <c r="AN923" s="4" t="str">
        <f t="shared" si="1776"/>
        <v>RTG</v>
      </c>
      <c r="AO923" s="4" t="b">
        <f t="shared" si="1774"/>
        <v>0</v>
      </c>
      <c r="AP923" s="4" t="b">
        <f t="shared" si="1768"/>
        <v>0</v>
      </c>
      <c r="AQ923" s="5" t="str">
        <f t="shared" si="1769"/>
        <v>GOODDAY 3IN1 MOCA CHOCO</v>
      </c>
      <c r="AR923" s="4" t="str">
        <f t="shared" si="1770"/>
        <v>10SCT/RTG</v>
      </c>
      <c r="AS923" t="s">
        <v>1269</v>
      </c>
      <c r="AT923" s="1" t="s">
        <v>1270</v>
      </c>
      <c r="AU923" s="4" t="str">
        <f t="shared" ca="1" si="1775"/>
        <v/>
      </c>
      <c r="AV923">
        <v>13000</v>
      </c>
      <c r="AW923">
        <v>13000</v>
      </c>
      <c r="AX923">
        <v>11562</v>
      </c>
      <c r="AY923" t="str">
        <f t="shared" si="1728"/>
        <v>8991002133525</v>
      </c>
      <c r="AZ923" t="str">
        <f t="shared" si="1771"/>
        <v>GOODDAY 3IN1 MOCA CHOCO</v>
      </c>
      <c r="BA923" t="s">
        <v>4301</v>
      </c>
      <c r="BB923" t="s">
        <v>4301</v>
      </c>
      <c r="BC923" s="4" t="str" cm="1">
        <f t="array" aca="1" ref="BC923" ca="1">LEFT(AR923,MATCH(FALSE,ISNUMBER(MID(AR923,ROW(INDIRECT("1:"&amp;LEN(AR923)+1)), 1) *1),0) -1)</f>
        <v>10</v>
      </c>
      <c r="BD923" s="1"/>
      <c r="BF923" s="21"/>
      <c r="BK923" s="1"/>
      <c r="BM923" s="1"/>
      <c r="BN923" s="1"/>
      <c r="BR923" s="22"/>
      <c r="BS923">
        <v>0</v>
      </c>
      <c r="BT923" s="1" t="s">
        <v>5103</v>
      </c>
      <c r="BV923" s="4" t="str">
        <f t="shared" si="1824"/>
        <v/>
      </c>
      <c r="BW923" s="4" t="str">
        <f t="shared" si="1825"/>
        <v/>
      </c>
      <c r="BX923" s="4" t="str">
        <f t="shared" si="1826"/>
        <v/>
      </c>
      <c r="BY923" s="4" t="str">
        <f t="shared" si="1827"/>
        <v/>
      </c>
      <c r="BZ923" s="4" t="str">
        <f t="shared" si="1828"/>
        <v/>
      </c>
      <c r="CA923" s="4" t="str">
        <f t="shared" si="1829"/>
        <v>RTG</v>
      </c>
      <c r="CB923" s="4" t="str">
        <f t="shared" si="1830"/>
        <v/>
      </c>
      <c r="CC923" s="4" t="str">
        <f t="shared" si="1831"/>
        <v/>
      </c>
      <c r="CD923" s="4" t="str">
        <f t="shared" si="1832"/>
        <v/>
      </c>
      <c r="CE923" s="4" t="str">
        <f t="shared" si="1833"/>
        <v/>
      </c>
      <c r="CF923" s="4" t="str">
        <f t="shared" si="1834"/>
        <v/>
      </c>
      <c r="CG923" s="4" t="str">
        <f t="shared" si="1835"/>
        <v/>
      </c>
      <c r="CH923" s="4" t="str">
        <f t="shared" si="1836"/>
        <v/>
      </c>
      <c r="CI923" s="4" t="str">
        <f t="shared" si="1837"/>
        <v/>
      </c>
      <c r="CJ923" s="4" t="str">
        <f t="shared" si="1838"/>
        <v>DUS</v>
      </c>
      <c r="CK923" s="4" t="str">
        <f t="shared" si="1839"/>
        <v/>
      </c>
      <c r="CL923" s="4" t="str">
        <f t="shared" si="1840"/>
        <v/>
      </c>
      <c r="CM923" s="4" t="str">
        <f t="shared" si="1841"/>
        <v/>
      </c>
      <c r="CN923" s="4" t="str">
        <f t="shared" si="1842"/>
        <v/>
      </c>
      <c r="CO923" s="4" t="str">
        <f t="shared" si="1843"/>
        <v/>
      </c>
      <c r="CP923" s="4" t="str">
        <f t="shared" si="1844"/>
        <v/>
      </c>
      <c r="CQ923" s="4" t="str">
        <f t="shared" si="1845"/>
        <v/>
      </c>
      <c r="CR923" s="4" t="str">
        <f t="shared" si="1846"/>
        <v/>
      </c>
      <c r="CS923" s="4" t="str">
        <f t="shared" si="1847"/>
        <v/>
      </c>
      <c r="CT923" s="4">
        <f t="shared" si="1848"/>
        <v>6</v>
      </c>
      <c r="CU923" s="4" t="str">
        <f t="shared" si="1849"/>
        <v>-</v>
      </c>
      <c r="CV923" s="4" t="str">
        <f t="shared" si="1850"/>
        <v>/</v>
      </c>
      <c r="CW923" s="4" t="str">
        <f t="shared" si="1851"/>
        <v/>
      </c>
      <c r="CX923" s="4" t="str">
        <f t="shared" si="1852"/>
        <v/>
      </c>
      <c r="CY923" s="4" t="str">
        <f t="shared" si="1853"/>
        <v/>
      </c>
      <c r="CZ923" s="4" t="str">
        <f t="shared" si="1854"/>
        <v/>
      </c>
      <c r="DA923" s="4">
        <f t="shared" si="1855"/>
        <v>9</v>
      </c>
      <c r="DB923" s="4">
        <f t="shared" si="1856"/>
        <v>22</v>
      </c>
      <c r="DC923" s="4">
        <f t="shared" si="1857"/>
        <v>13</v>
      </c>
      <c r="DD923" s="4" t="str">
        <f t="shared" si="1858"/>
        <v>/DUS</v>
      </c>
      <c r="DE923" s="4" t="str">
        <f t="shared" si="1859"/>
        <v>G/DUS</v>
      </c>
      <c r="DF923" s="4" t="str" cm="1">
        <f t="array" ref="DF923">LEFT(DM923,SUM(LEN(DM923)-LEN(SUBSTITUTE(DM923,{"0";"1";"2";"3";"4";"5";"6";"7";"8";"9"},""))))</f>
        <v>12</v>
      </c>
      <c r="DG923" s="4">
        <f t="shared" si="1860"/>
        <v>13</v>
      </c>
      <c r="DH923" s="4" t="b">
        <f t="shared" si="1861"/>
        <v>1</v>
      </c>
      <c r="DI923" s="4" t="str">
        <f t="shared" si="1862"/>
        <v>DUS</v>
      </c>
      <c r="DJ923" s="4" t="b">
        <f t="shared" si="1863"/>
        <v>0</v>
      </c>
      <c r="DK923" s="4" t="b">
        <f t="shared" si="1864"/>
        <v>0</v>
      </c>
      <c r="DL923" s="5" t="str">
        <f t="shared" si="1865"/>
        <v>GOODDAY 3IN1</v>
      </c>
      <c r="DM923" s="4" t="str">
        <f t="shared" si="1866"/>
        <v>12RTG/DUS</v>
      </c>
      <c r="DN923" t="s">
        <v>4462</v>
      </c>
      <c r="DO923" s="1"/>
      <c r="DP923" s="4" t="b">
        <f t="shared" ca="1" si="1867"/>
        <v>1</v>
      </c>
      <c r="DQ923">
        <v>144000</v>
      </c>
      <c r="DR923">
        <v>144000</v>
      </c>
      <c r="DS923">
        <v>141500</v>
      </c>
      <c r="DT923" t="str">
        <f t="shared" si="1868"/>
        <v>8000000000923</v>
      </c>
      <c r="DU923" t="str">
        <f t="shared" si="1869"/>
        <v>GOODDAY 3IN1</v>
      </c>
      <c r="DV923" t="s">
        <v>4301</v>
      </c>
      <c r="DW923" t="s">
        <v>4301</v>
      </c>
      <c r="DX923" s="4" t="str" cm="1">
        <f t="array" aca="1" ref="DX923" ca="1">LEFT(DM923,MATCH(FALSE,ISNUMBER(MID(DM923,ROW(INDIRECT("1:"&amp;LEN(DM923)+1)), 1) *1),0) -1)</f>
        <v>12</v>
      </c>
      <c r="DY923" s="1"/>
      <c r="EA923" s="21"/>
      <c r="EC923" s="5"/>
      <c r="EF923" s="1"/>
      <c r="EH923" s="1"/>
      <c r="EI923" s="1"/>
      <c r="EL923" s="5"/>
      <c r="EM923" s="22"/>
      <c r="EN923">
        <v>0</v>
      </c>
      <c r="EO923" s="1" t="s">
        <v>5103</v>
      </c>
    </row>
    <row r="924" spans="1:145">
      <c r="A924" s="4" t="str">
        <f t="shared" si="1731"/>
        <v/>
      </c>
      <c r="B924" s="4" t="str">
        <f t="shared" si="1732"/>
        <v/>
      </c>
      <c r="C924" s="4" t="str">
        <f t="shared" si="1733"/>
        <v/>
      </c>
      <c r="D924" s="4" t="str">
        <f t="shared" si="1734"/>
        <v/>
      </c>
      <c r="E924" s="4" t="str">
        <f t="shared" si="1735"/>
        <v>SCT</v>
      </c>
      <c r="F924" s="4" t="str">
        <f t="shared" si="1736"/>
        <v>RTG</v>
      </c>
      <c r="G924" s="4" t="str">
        <f t="shared" si="1737"/>
        <v/>
      </c>
      <c r="H924" s="4" t="str">
        <f t="shared" si="1738"/>
        <v/>
      </c>
      <c r="I924" s="4" t="str">
        <f t="shared" si="1739"/>
        <v/>
      </c>
      <c r="J924" s="4" t="str">
        <f t="shared" si="1740"/>
        <v/>
      </c>
      <c r="K924" s="4" t="str">
        <f t="shared" si="1741"/>
        <v/>
      </c>
      <c r="L924" s="4" t="str">
        <f t="shared" si="1742"/>
        <v/>
      </c>
      <c r="M924" s="4" t="str">
        <f t="shared" si="1743"/>
        <v/>
      </c>
      <c r="N924" s="4" t="str">
        <f t="shared" si="1744"/>
        <v/>
      </c>
      <c r="O924" s="4" t="str">
        <f t="shared" si="1745"/>
        <v/>
      </c>
      <c r="P924" s="4" t="str">
        <f t="shared" si="1746"/>
        <v/>
      </c>
      <c r="Q924" s="4" t="str">
        <f t="shared" si="1747"/>
        <v/>
      </c>
      <c r="R924" s="4" t="str">
        <f t="shared" si="1748"/>
        <v/>
      </c>
      <c r="S924" s="4" t="str">
        <f t="shared" si="1749"/>
        <v/>
      </c>
      <c r="T924" s="4" t="str">
        <f t="shared" si="1750"/>
        <v/>
      </c>
      <c r="U924" s="4" t="str">
        <f t="shared" si="1751"/>
        <v/>
      </c>
      <c r="V924" s="4" t="str">
        <f t="shared" si="1752"/>
        <v/>
      </c>
      <c r="W924" s="4" t="str">
        <f t="shared" si="1753"/>
        <v/>
      </c>
      <c r="X924" s="4" t="str">
        <f t="shared" si="1754"/>
        <v/>
      </c>
      <c r="Y924" s="4">
        <f t="shared" si="1755"/>
        <v>6</v>
      </c>
      <c r="Z924" s="4" t="str">
        <f t="shared" si="1756"/>
        <v>-</v>
      </c>
      <c r="AA924" s="4" t="str">
        <f t="shared" si="1757"/>
        <v>/</v>
      </c>
      <c r="AB924" s="4" t="str">
        <f t="shared" si="1758"/>
        <v/>
      </c>
      <c r="AC924" s="4" t="str">
        <f t="shared" si="1759"/>
        <v/>
      </c>
      <c r="AD924" s="4" t="str">
        <f t="shared" si="1760"/>
        <v/>
      </c>
      <c r="AE924" s="4" t="str">
        <f t="shared" si="1761"/>
        <v/>
      </c>
      <c r="AF924" s="4">
        <f t="shared" si="1762"/>
        <v>9</v>
      </c>
      <c r="AG924" s="4">
        <f t="shared" si="1763"/>
        <v>32</v>
      </c>
      <c r="AH924" s="4">
        <f t="shared" si="1764"/>
        <v>23</v>
      </c>
      <c r="AI924" s="4" t="str">
        <f t="shared" si="1765"/>
        <v>/RTG</v>
      </c>
      <c r="AJ924" s="4" t="str">
        <f t="shared" si="1766"/>
        <v>T/RTG</v>
      </c>
      <c r="AK924" s="4" t="str" cm="1">
        <f t="array" ref="AK924">LEFT(AR924,SUM(LEN(AR924)-LEN(SUBSTITUTE(AR924,{"0";"1";"2";"3";"4";"5";"6";"7";"8";"9"},""))))</f>
        <v>10</v>
      </c>
      <c r="AL924" s="4">
        <f t="shared" si="1767"/>
        <v>13</v>
      </c>
      <c r="AM924" s="4" t="b">
        <f t="shared" si="1823"/>
        <v>1</v>
      </c>
      <c r="AN924" s="4" t="str">
        <f t="shared" si="1776"/>
        <v>RTG</v>
      </c>
      <c r="AO924" s="4" t="b">
        <f t="shared" si="1774"/>
        <v>0</v>
      </c>
      <c r="AP924" s="4" t="b">
        <f t="shared" si="1768"/>
        <v>0</v>
      </c>
      <c r="AQ924" s="5" t="str">
        <f t="shared" si="1769"/>
        <v>GOODDAY 3IN1 MOCACINNO</v>
      </c>
      <c r="AR924" s="4" t="str">
        <f t="shared" si="1770"/>
        <v>10SCT/RTG</v>
      </c>
      <c r="AS924" t="s">
        <v>1271</v>
      </c>
      <c r="AT924" s="1" t="s">
        <v>1272</v>
      </c>
      <c r="AU924" s="4" t="str">
        <f t="shared" ca="1" si="1775"/>
        <v/>
      </c>
      <c r="AV924">
        <v>12500</v>
      </c>
      <c r="AW924">
        <v>12500</v>
      </c>
      <c r="AX924">
        <v>11833</v>
      </c>
      <c r="AY924" t="str">
        <f t="shared" si="1728"/>
        <v>8991002103238</v>
      </c>
      <c r="AZ924" t="str">
        <f t="shared" si="1771"/>
        <v>GOODDAY 3IN1 MOCACINNO</v>
      </c>
      <c r="BA924" t="s">
        <v>4301</v>
      </c>
      <c r="BB924" t="s">
        <v>4301</v>
      </c>
      <c r="BC924" s="4" t="str" cm="1">
        <f t="array" aca="1" ref="BC924" ca="1">LEFT(AR924,MATCH(FALSE,ISNUMBER(MID(AR924,ROW(INDIRECT("1:"&amp;LEN(AR924)+1)), 1) *1),0) -1)</f>
        <v>10</v>
      </c>
      <c r="BD924" s="1"/>
      <c r="BF924" s="21"/>
      <c r="BK924" s="1"/>
      <c r="BM924" s="1"/>
      <c r="BN924" s="1"/>
      <c r="BR924" s="22"/>
      <c r="BS924">
        <v>0</v>
      </c>
      <c r="BT924" s="1" t="s">
        <v>5103</v>
      </c>
      <c r="BV924" s="4" t="str">
        <f t="shared" si="1824"/>
        <v/>
      </c>
      <c r="BW924" s="4" t="str">
        <f t="shared" si="1825"/>
        <v/>
      </c>
      <c r="BX924" s="4" t="str">
        <f t="shared" si="1826"/>
        <v/>
      </c>
      <c r="BY924" s="4" t="str">
        <f t="shared" si="1827"/>
        <v/>
      </c>
      <c r="BZ924" s="4" t="str">
        <f t="shared" si="1828"/>
        <v/>
      </c>
      <c r="CA924" s="4" t="str">
        <f t="shared" si="1829"/>
        <v>RTG</v>
      </c>
      <c r="CB924" s="4" t="str">
        <f t="shared" si="1830"/>
        <v/>
      </c>
      <c r="CC924" s="4" t="str">
        <f t="shared" si="1831"/>
        <v/>
      </c>
      <c r="CD924" s="4" t="str">
        <f t="shared" si="1832"/>
        <v/>
      </c>
      <c r="CE924" s="4" t="str">
        <f t="shared" si="1833"/>
        <v/>
      </c>
      <c r="CF924" s="4" t="str">
        <f t="shared" si="1834"/>
        <v/>
      </c>
      <c r="CG924" s="4" t="str">
        <f t="shared" si="1835"/>
        <v/>
      </c>
      <c r="CH924" s="4" t="str">
        <f t="shared" si="1836"/>
        <v/>
      </c>
      <c r="CI924" s="4" t="str">
        <f t="shared" si="1837"/>
        <v/>
      </c>
      <c r="CJ924" s="4" t="str">
        <f t="shared" si="1838"/>
        <v>DUS</v>
      </c>
      <c r="CK924" s="4" t="str">
        <f t="shared" si="1839"/>
        <v/>
      </c>
      <c r="CL924" s="4" t="str">
        <f t="shared" si="1840"/>
        <v/>
      </c>
      <c r="CM924" s="4" t="str">
        <f t="shared" si="1841"/>
        <v/>
      </c>
      <c r="CN924" s="4" t="str">
        <f t="shared" si="1842"/>
        <v/>
      </c>
      <c r="CO924" s="4" t="str">
        <f t="shared" si="1843"/>
        <v/>
      </c>
      <c r="CP924" s="4" t="str">
        <f t="shared" si="1844"/>
        <v/>
      </c>
      <c r="CQ924" s="4" t="str">
        <f t="shared" si="1845"/>
        <v/>
      </c>
      <c r="CR924" s="4" t="str">
        <f t="shared" si="1846"/>
        <v/>
      </c>
      <c r="CS924" s="4" t="str">
        <f t="shared" si="1847"/>
        <v/>
      </c>
      <c r="CT924" s="4">
        <f t="shared" si="1848"/>
        <v>6</v>
      </c>
      <c r="CU924" s="4" t="str">
        <f t="shared" si="1849"/>
        <v>-</v>
      </c>
      <c r="CV924" s="4" t="str">
        <f t="shared" si="1850"/>
        <v>/</v>
      </c>
      <c r="CW924" s="4" t="str">
        <f t="shared" si="1851"/>
        <v/>
      </c>
      <c r="CX924" s="4" t="str">
        <f t="shared" si="1852"/>
        <v/>
      </c>
      <c r="CY924" s="4" t="str">
        <f t="shared" si="1853"/>
        <v/>
      </c>
      <c r="CZ924" s="4" t="str">
        <f t="shared" si="1854"/>
        <v/>
      </c>
      <c r="DA924" s="4">
        <f t="shared" si="1855"/>
        <v>9</v>
      </c>
      <c r="DB924" s="4">
        <f t="shared" si="1856"/>
        <v>22</v>
      </c>
      <c r="DC924" s="4">
        <f t="shared" si="1857"/>
        <v>13</v>
      </c>
      <c r="DD924" s="4" t="str">
        <f t="shared" si="1858"/>
        <v>/DUS</v>
      </c>
      <c r="DE924" s="4" t="str">
        <f t="shared" si="1859"/>
        <v>G/DUS</v>
      </c>
      <c r="DF924" s="4" t="str" cm="1">
        <f t="array" ref="DF924">LEFT(DM924,SUM(LEN(DM924)-LEN(SUBSTITUTE(DM924,{"0";"1";"2";"3";"4";"5";"6";"7";"8";"9"},""))))</f>
        <v>12</v>
      </c>
      <c r="DG924" s="4">
        <f t="shared" si="1860"/>
        <v>13</v>
      </c>
      <c r="DH924" s="4" t="b">
        <f t="shared" si="1861"/>
        <v>1</v>
      </c>
      <c r="DI924" s="4" t="str">
        <f t="shared" si="1862"/>
        <v>DUS</v>
      </c>
      <c r="DJ924" s="4" t="b">
        <f t="shared" si="1863"/>
        <v>0</v>
      </c>
      <c r="DK924" s="4" t="b">
        <f t="shared" si="1864"/>
        <v>0</v>
      </c>
      <c r="DL924" s="5" t="str">
        <f t="shared" si="1865"/>
        <v>GOODDAY 3IN1</v>
      </c>
      <c r="DM924" s="4" t="str">
        <f t="shared" si="1866"/>
        <v>12RTG/DUS</v>
      </c>
      <c r="DN924" t="s">
        <v>4462</v>
      </c>
      <c r="DO924" s="1"/>
      <c r="DP924" s="4" t="b">
        <f t="shared" ca="1" si="1867"/>
        <v>1</v>
      </c>
      <c r="DQ924">
        <v>144000</v>
      </c>
      <c r="DR924">
        <v>144000</v>
      </c>
      <c r="DS924">
        <v>141500</v>
      </c>
      <c r="DT924" t="str">
        <f t="shared" si="1868"/>
        <v>8000000000924</v>
      </c>
      <c r="DU924" t="str">
        <f t="shared" si="1869"/>
        <v>GOODDAY 3IN1</v>
      </c>
      <c r="DV924" t="s">
        <v>4301</v>
      </c>
      <c r="DW924" t="s">
        <v>4301</v>
      </c>
      <c r="DX924" s="4" t="str" cm="1">
        <f t="array" aca="1" ref="DX924" ca="1">LEFT(DM924,MATCH(FALSE,ISNUMBER(MID(DM924,ROW(INDIRECT("1:"&amp;LEN(DM924)+1)), 1) *1),0) -1)</f>
        <v>12</v>
      </c>
      <c r="DY924" s="1"/>
      <c r="EA924" s="21"/>
      <c r="EC924" s="5"/>
      <c r="EF924" s="1"/>
      <c r="EH924" s="1"/>
      <c r="EI924" s="1"/>
      <c r="EL924" s="5"/>
      <c r="EM924" s="22"/>
      <c r="EN924">
        <v>0</v>
      </c>
      <c r="EO924" s="1" t="s">
        <v>5103</v>
      </c>
    </row>
    <row r="925" spans="1:145">
      <c r="A925" s="4" t="str">
        <f t="shared" si="1731"/>
        <v/>
      </c>
      <c r="B925" s="4" t="str">
        <f t="shared" si="1732"/>
        <v/>
      </c>
      <c r="C925" s="4" t="str">
        <f t="shared" si="1733"/>
        <v/>
      </c>
      <c r="D925" s="4" t="str">
        <f t="shared" si="1734"/>
        <v/>
      </c>
      <c r="E925" s="4" t="str">
        <f t="shared" si="1735"/>
        <v>SCT</v>
      </c>
      <c r="F925" s="4" t="str">
        <f t="shared" si="1736"/>
        <v>RTG</v>
      </c>
      <c r="G925" s="4" t="str">
        <f t="shared" si="1737"/>
        <v/>
      </c>
      <c r="H925" s="4" t="str">
        <f t="shared" si="1738"/>
        <v/>
      </c>
      <c r="I925" s="4" t="str">
        <f t="shared" si="1739"/>
        <v/>
      </c>
      <c r="J925" s="4" t="str">
        <f t="shared" si="1740"/>
        <v/>
      </c>
      <c r="K925" s="4" t="str">
        <f t="shared" si="1741"/>
        <v/>
      </c>
      <c r="L925" s="4" t="str">
        <f t="shared" si="1742"/>
        <v/>
      </c>
      <c r="M925" s="4" t="str">
        <f t="shared" si="1743"/>
        <v/>
      </c>
      <c r="N925" s="4" t="str">
        <f t="shared" si="1744"/>
        <v/>
      </c>
      <c r="O925" s="4" t="str">
        <f t="shared" si="1745"/>
        <v/>
      </c>
      <c r="P925" s="4" t="str">
        <f t="shared" si="1746"/>
        <v/>
      </c>
      <c r="Q925" s="4" t="str">
        <f t="shared" si="1747"/>
        <v/>
      </c>
      <c r="R925" s="4" t="str">
        <f t="shared" si="1748"/>
        <v/>
      </c>
      <c r="S925" s="4" t="str">
        <f t="shared" si="1749"/>
        <v/>
      </c>
      <c r="T925" s="4" t="str">
        <f t="shared" si="1750"/>
        <v/>
      </c>
      <c r="U925" s="4" t="str">
        <f t="shared" si="1751"/>
        <v/>
      </c>
      <c r="V925" s="4" t="str">
        <f t="shared" si="1752"/>
        <v/>
      </c>
      <c r="W925" s="4" t="str">
        <f t="shared" si="1753"/>
        <v/>
      </c>
      <c r="X925" s="4" t="str">
        <f t="shared" si="1754"/>
        <v/>
      </c>
      <c r="Y925" s="4">
        <f t="shared" si="1755"/>
        <v>6</v>
      </c>
      <c r="Z925" s="4" t="str">
        <f t="shared" si="1756"/>
        <v>-</v>
      </c>
      <c r="AA925" s="4" t="str">
        <f t="shared" si="1757"/>
        <v>/</v>
      </c>
      <c r="AB925" s="4" t="str">
        <f t="shared" si="1758"/>
        <v/>
      </c>
      <c r="AC925" s="4" t="str">
        <f t="shared" si="1759"/>
        <v/>
      </c>
      <c r="AD925" s="4" t="str">
        <f t="shared" si="1760"/>
        <v/>
      </c>
      <c r="AE925" s="4" t="str">
        <f t="shared" si="1761"/>
        <v/>
      </c>
      <c r="AF925" s="4">
        <f t="shared" si="1762"/>
        <v>9</v>
      </c>
      <c r="AG925" s="4">
        <f t="shared" si="1763"/>
        <v>31</v>
      </c>
      <c r="AH925" s="4">
        <f t="shared" si="1764"/>
        <v>22</v>
      </c>
      <c r="AI925" s="4" t="str">
        <f t="shared" si="1765"/>
        <v>/RTG</v>
      </c>
      <c r="AJ925" s="4" t="str">
        <f t="shared" si="1766"/>
        <v>T/RTG</v>
      </c>
      <c r="AK925" s="4" t="str" cm="1">
        <f t="array" ref="AK925">LEFT(AR925,SUM(LEN(AR925)-LEN(SUBSTITUTE(AR925,{"0";"1";"2";"3";"4";"5";"6";"7";"8";"9"},""))))</f>
        <v>10</v>
      </c>
      <c r="AL925" s="4">
        <f t="shared" si="1767"/>
        <v>13</v>
      </c>
      <c r="AM925" s="4" t="b">
        <f t="shared" si="1823"/>
        <v>1</v>
      </c>
      <c r="AN925" s="4" t="str">
        <f t="shared" si="1776"/>
        <v>RTG</v>
      </c>
      <c r="AO925" s="4" t="b">
        <f t="shared" si="1774"/>
        <v>0</v>
      </c>
      <c r="AP925" s="4" t="b">
        <f t="shared" si="1768"/>
        <v>0</v>
      </c>
      <c r="AQ925" s="5" t="str">
        <f t="shared" si="1769"/>
        <v>GOODDAY 3IN1 ORIGINAL</v>
      </c>
      <c r="AR925" s="4" t="str">
        <f t="shared" si="1770"/>
        <v>10SCT/RTG</v>
      </c>
      <c r="AS925" t="s">
        <v>1273</v>
      </c>
      <c r="AT925" s="1" t="s">
        <v>1274</v>
      </c>
      <c r="AU925" s="4" t="str">
        <f t="shared" ca="1" si="1775"/>
        <v/>
      </c>
      <c r="AV925">
        <v>12500</v>
      </c>
      <c r="AW925">
        <v>12500</v>
      </c>
      <c r="AX925">
        <v>11833</v>
      </c>
      <c r="AY925" t="str">
        <f t="shared" si="1728"/>
        <v>8991002103535</v>
      </c>
      <c r="AZ925" t="str">
        <f t="shared" si="1771"/>
        <v>GOODDAY 3IN1 ORIGINAL</v>
      </c>
      <c r="BA925" t="s">
        <v>4301</v>
      </c>
      <c r="BB925" t="s">
        <v>4301</v>
      </c>
      <c r="BC925" s="4" t="str" cm="1">
        <f t="array" aca="1" ref="BC925" ca="1">LEFT(AR925,MATCH(FALSE,ISNUMBER(MID(AR925,ROW(INDIRECT("1:"&amp;LEN(AR925)+1)), 1) *1),0) -1)</f>
        <v>10</v>
      </c>
      <c r="BD925" s="1"/>
      <c r="BF925" s="21"/>
      <c r="BK925" s="1"/>
      <c r="BM925" s="1"/>
      <c r="BN925" s="1"/>
      <c r="BR925" s="22"/>
      <c r="BS925">
        <v>0</v>
      </c>
      <c r="BT925" s="1" t="s">
        <v>5103</v>
      </c>
      <c r="BV925" s="4" t="str">
        <f t="shared" si="1824"/>
        <v/>
      </c>
      <c r="BW925" s="4" t="str">
        <f t="shared" si="1825"/>
        <v/>
      </c>
      <c r="BX925" s="4" t="str">
        <f t="shared" si="1826"/>
        <v/>
      </c>
      <c r="BY925" s="4" t="str">
        <f t="shared" si="1827"/>
        <v/>
      </c>
      <c r="BZ925" s="4" t="str">
        <f t="shared" si="1828"/>
        <v/>
      </c>
      <c r="CA925" s="4" t="str">
        <f t="shared" si="1829"/>
        <v>RTG</v>
      </c>
      <c r="CB925" s="4" t="str">
        <f t="shared" si="1830"/>
        <v/>
      </c>
      <c r="CC925" s="4" t="str">
        <f t="shared" si="1831"/>
        <v/>
      </c>
      <c r="CD925" s="4" t="str">
        <f t="shared" si="1832"/>
        <v/>
      </c>
      <c r="CE925" s="4" t="str">
        <f t="shared" si="1833"/>
        <v/>
      </c>
      <c r="CF925" s="4" t="str">
        <f t="shared" si="1834"/>
        <v/>
      </c>
      <c r="CG925" s="4" t="str">
        <f t="shared" si="1835"/>
        <v/>
      </c>
      <c r="CH925" s="4" t="str">
        <f t="shared" si="1836"/>
        <v/>
      </c>
      <c r="CI925" s="4" t="str">
        <f t="shared" si="1837"/>
        <v/>
      </c>
      <c r="CJ925" s="4" t="str">
        <f t="shared" si="1838"/>
        <v>DUS</v>
      </c>
      <c r="CK925" s="4" t="str">
        <f t="shared" si="1839"/>
        <v/>
      </c>
      <c r="CL925" s="4" t="str">
        <f t="shared" si="1840"/>
        <v/>
      </c>
      <c r="CM925" s="4" t="str">
        <f t="shared" si="1841"/>
        <v/>
      </c>
      <c r="CN925" s="4" t="str">
        <f t="shared" si="1842"/>
        <v/>
      </c>
      <c r="CO925" s="4" t="str">
        <f t="shared" si="1843"/>
        <v/>
      </c>
      <c r="CP925" s="4" t="str">
        <f t="shared" si="1844"/>
        <v/>
      </c>
      <c r="CQ925" s="4" t="str">
        <f t="shared" si="1845"/>
        <v/>
      </c>
      <c r="CR925" s="4" t="str">
        <f t="shared" si="1846"/>
        <v/>
      </c>
      <c r="CS925" s="4" t="str">
        <f t="shared" si="1847"/>
        <v/>
      </c>
      <c r="CT925" s="4">
        <f t="shared" si="1848"/>
        <v>6</v>
      </c>
      <c r="CU925" s="4" t="str">
        <f t="shared" si="1849"/>
        <v>-</v>
      </c>
      <c r="CV925" s="4" t="str">
        <f t="shared" si="1850"/>
        <v>/</v>
      </c>
      <c r="CW925" s="4" t="str">
        <f t="shared" si="1851"/>
        <v/>
      </c>
      <c r="CX925" s="4" t="str">
        <f t="shared" si="1852"/>
        <v/>
      </c>
      <c r="CY925" s="4" t="str">
        <f t="shared" si="1853"/>
        <v/>
      </c>
      <c r="CZ925" s="4" t="str">
        <f t="shared" si="1854"/>
        <v/>
      </c>
      <c r="DA925" s="4">
        <f t="shared" si="1855"/>
        <v>9</v>
      </c>
      <c r="DB925" s="4">
        <f t="shared" si="1856"/>
        <v>22</v>
      </c>
      <c r="DC925" s="4">
        <f t="shared" si="1857"/>
        <v>13</v>
      </c>
      <c r="DD925" s="4" t="str">
        <f t="shared" si="1858"/>
        <v>/DUS</v>
      </c>
      <c r="DE925" s="4" t="str">
        <f t="shared" si="1859"/>
        <v>G/DUS</v>
      </c>
      <c r="DF925" s="4" t="str" cm="1">
        <f t="array" ref="DF925">LEFT(DM925,SUM(LEN(DM925)-LEN(SUBSTITUTE(DM925,{"0";"1";"2";"3";"4";"5";"6";"7";"8";"9"},""))))</f>
        <v>12</v>
      </c>
      <c r="DG925" s="4">
        <f t="shared" si="1860"/>
        <v>13</v>
      </c>
      <c r="DH925" s="4" t="b">
        <f t="shared" si="1861"/>
        <v>1</v>
      </c>
      <c r="DI925" s="4" t="str">
        <f t="shared" si="1862"/>
        <v>DUS</v>
      </c>
      <c r="DJ925" s="4" t="b">
        <f t="shared" si="1863"/>
        <v>0</v>
      </c>
      <c r="DK925" s="4" t="b">
        <f t="shared" si="1864"/>
        <v>0</v>
      </c>
      <c r="DL925" s="5" t="str">
        <f t="shared" si="1865"/>
        <v>GOODDAY 3IN1</v>
      </c>
      <c r="DM925" s="4" t="str">
        <f t="shared" si="1866"/>
        <v>12RTG/DUS</v>
      </c>
      <c r="DN925" t="s">
        <v>4462</v>
      </c>
      <c r="DO925" s="1"/>
      <c r="DP925" s="4" t="b">
        <f t="shared" ca="1" si="1867"/>
        <v>1</v>
      </c>
      <c r="DQ925">
        <v>144000</v>
      </c>
      <c r="DR925">
        <v>144000</v>
      </c>
      <c r="DS925">
        <v>141500</v>
      </c>
      <c r="DT925" t="str">
        <f t="shared" si="1868"/>
        <v>8000000000925</v>
      </c>
      <c r="DU925" t="str">
        <f t="shared" si="1869"/>
        <v>GOODDAY 3IN1</v>
      </c>
      <c r="DV925" t="s">
        <v>4301</v>
      </c>
      <c r="DW925" t="s">
        <v>4301</v>
      </c>
      <c r="DX925" s="4" t="str" cm="1">
        <f t="array" aca="1" ref="DX925" ca="1">LEFT(DM925,MATCH(FALSE,ISNUMBER(MID(DM925,ROW(INDIRECT("1:"&amp;LEN(DM925)+1)), 1) *1),0) -1)</f>
        <v>12</v>
      </c>
      <c r="DY925" s="1"/>
      <c r="EA925" s="21"/>
      <c r="EC925" s="5"/>
      <c r="EF925" s="1"/>
      <c r="EH925" s="1"/>
      <c r="EI925" s="1"/>
      <c r="EL925" s="5"/>
      <c r="EM925" s="22"/>
      <c r="EN925">
        <v>0</v>
      </c>
      <c r="EO925" s="1" t="s">
        <v>5103</v>
      </c>
    </row>
    <row r="926" spans="1:145">
      <c r="A926" s="4" t="str">
        <f t="shared" si="1731"/>
        <v/>
      </c>
      <c r="B926" s="4" t="str">
        <f t="shared" si="1732"/>
        <v/>
      </c>
      <c r="C926" s="4" t="str">
        <f t="shared" si="1733"/>
        <v/>
      </c>
      <c r="D926" s="4" t="str">
        <f t="shared" si="1734"/>
        <v/>
      </c>
      <c r="E926" s="4" t="str">
        <f t="shared" si="1735"/>
        <v>SCT</v>
      </c>
      <c r="F926" s="4" t="str">
        <f t="shared" si="1736"/>
        <v>RTG</v>
      </c>
      <c r="G926" s="4" t="str">
        <f t="shared" si="1737"/>
        <v/>
      </c>
      <c r="H926" s="4" t="str">
        <f t="shared" si="1738"/>
        <v/>
      </c>
      <c r="I926" s="4" t="str">
        <f t="shared" si="1739"/>
        <v/>
      </c>
      <c r="J926" s="4" t="str">
        <f t="shared" si="1740"/>
        <v/>
      </c>
      <c r="K926" s="4" t="str">
        <f t="shared" si="1741"/>
        <v/>
      </c>
      <c r="L926" s="4" t="str">
        <f t="shared" si="1742"/>
        <v/>
      </c>
      <c r="M926" s="4" t="str">
        <f t="shared" si="1743"/>
        <v/>
      </c>
      <c r="N926" s="4" t="str">
        <f t="shared" si="1744"/>
        <v/>
      </c>
      <c r="O926" s="4" t="str">
        <f t="shared" si="1745"/>
        <v/>
      </c>
      <c r="P926" s="4" t="str">
        <f t="shared" si="1746"/>
        <v/>
      </c>
      <c r="Q926" s="4" t="str">
        <f t="shared" si="1747"/>
        <v/>
      </c>
      <c r="R926" s="4" t="str">
        <f t="shared" si="1748"/>
        <v/>
      </c>
      <c r="S926" s="4" t="str">
        <f t="shared" si="1749"/>
        <v/>
      </c>
      <c r="T926" s="4" t="str">
        <f t="shared" si="1750"/>
        <v/>
      </c>
      <c r="U926" s="4" t="str">
        <f t="shared" si="1751"/>
        <v/>
      </c>
      <c r="V926" s="4" t="str">
        <f t="shared" si="1752"/>
        <v/>
      </c>
      <c r="W926" s="4" t="str">
        <f t="shared" si="1753"/>
        <v/>
      </c>
      <c r="X926" s="4" t="str">
        <f t="shared" si="1754"/>
        <v/>
      </c>
      <c r="Y926" s="4">
        <f t="shared" si="1755"/>
        <v>6</v>
      </c>
      <c r="Z926" s="4" t="str">
        <f t="shared" si="1756"/>
        <v>-</v>
      </c>
      <c r="AA926" s="4" t="str">
        <f t="shared" si="1757"/>
        <v>/</v>
      </c>
      <c r="AB926" s="4" t="str">
        <f t="shared" si="1758"/>
        <v/>
      </c>
      <c r="AC926" s="4" t="str">
        <f t="shared" si="1759"/>
        <v/>
      </c>
      <c r="AD926" s="4" t="str">
        <f t="shared" si="1760"/>
        <v/>
      </c>
      <c r="AE926" s="4" t="str">
        <f t="shared" si="1761"/>
        <v/>
      </c>
      <c r="AF926" s="4">
        <f t="shared" si="1762"/>
        <v>9</v>
      </c>
      <c r="AG926" s="4">
        <f t="shared" si="1763"/>
        <v>36</v>
      </c>
      <c r="AH926" s="4">
        <f t="shared" si="1764"/>
        <v>27</v>
      </c>
      <c r="AI926" s="4" t="str">
        <f t="shared" si="1765"/>
        <v>/RTG</v>
      </c>
      <c r="AJ926" s="4" t="str">
        <f t="shared" si="1766"/>
        <v>T/RTG</v>
      </c>
      <c r="AK926" s="4" t="str" cm="1">
        <f t="array" ref="AK926">LEFT(AR926,SUM(LEN(AR926)-LEN(SUBSTITUTE(AR926,{"0";"1";"2";"3";"4";"5";"6";"7";"8";"9"},""))))</f>
        <v>10</v>
      </c>
      <c r="AL926" s="4">
        <f t="shared" si="1767"/>
        <v>13</v>
      </c>
      <c r="AM926" s="4" t="b">
        <f t="shared" si="1823"/>
        <v>1</v>
      </c>
      <c r="AN926" s="4" t="str">
        <f t="shared" si="1776"/>
        <v>RTG</v>
      </c>
      <c r="AO926" s="4" t="b">
        <f t="shared" si="1774"/>
        <v>0</v>
      </c>
      <c r="AP926" s="4" t="b">
        <f t="shared" si="1768"/>
        <v>0</v>
      </c>
      <c r="AQ926" s="5" t="str">
        <f t="shared" si="1769"/>
        <v>GOODDAY 3IN1 VANILLA LATTE</v>
      </c>
      <c r="AR926" s="4" t="str">
        <f t="shared" si="1770"/>
        <v>10SCT/RTG</v>
      </c>
      <c r="AS926" t="s">
        <v>1275</v>
      </c>
      <c r="AT926" s="1" t="s">
        <v>1276</v>
      </c>
      <c r="AU926" s="4" t="str">
        <f t="shared" ca="1" si="1775"/>
        <v/>
      </c>
      <c r="AV926">
        <v>12500</v>
      </c>
      <c r="AW926">
        <v>12500</v>
      </c>
      <c r="AX926">
        <v>11833</v>
      </c>
      <c r="AY926" t="str">
        <f t="shared" si="1728"/>
        <v>8991002103337</v>
      </c>
      <c r="AZ926" t="str">
        <f t="shared" si="1771"/>
        <v>GOODDAY 3IN1 VANILLA LATTE</v>
      </c>
      <c r="BA926" t="s">
        <v>4301</v>
      </c>
      <c r="BB926" t="s">
        <v>4301</v>
      </c>
      <c r="BC926" s="4" t="str" cm="1">
        <f t="array" aca="1" ref="BC926" ca="1">LEFT(AR926,MATCH(FALSE,ISNUMBER(MID(AR926,ROW(INDIRECT("1:"&amp;LEN(AR926)+1)), 1) *1),0) -1)</f>
        <v>10</v>
      </c>
      <c r="BD926" s="1"/>
      <c r="BF926" s="21"/>
      <c r="BK926" s="1"/>
      <c r="BM926" s="1"/>
      <c r="BN926" s="1"/>
      <c r="BR926" s="22"/>
      <c r="BS926">
        <v>0</v>
      </c>
      <c r="BT926" s="1" t="s">
        <v>5103</v>
      </c>
      <c r="BV926" s="4" t="str">
        <f t="shared" si="1824"/>
        <v/>
      </c>
      <c r="BW926" s="4" t="str">
        <f t="shared" si="1825"/>
        <v/>
      </c>
      <c r="BX926" s="4" t="str">
        <f t="shared" si="1826"/>
        <v/>
      </c>
      <c r="BY926" s="4" t="str">
        <f t="shared" si="1827"/>
        <v/>
      </c>
      <c r="BZ926" s="4" t="str">
        <f t="shared" si="1828"/>
        <v/>
      </c>
      <c r="CA926" s="4" t="str">
        <f t="shared" si="1829"/>
        <v>RTG</v>
      </c>
      <c r="CB926" s="4" t="str">
        <f t="shared" si="1830"/>
        <v/>
      </c>
      <c r="CC926" s="4" t="str">
        <f t="shared" si="1831"/>
        <v/>
      </c>
      <c r="CD926" s="4" t="str">
        <f t="shared" si="1832"/>
        <v/>
      </c>
      <c r="CE926" s="4" t="str">
        <f t="shared" si="1833"/>
        <v/>
      </c>
      <c r="CF926" s="4" t="str">
        <f t="shared" si="1834"/>
        <v/>
      </c>
      <c r="CG926" s="4" t="str">
        <f t="shared" si="1835"/>
        <v/>
      </c>
      <c r="CH926" s="4" t="str">
        <f t="shared" si="1836"/>
        <v/>
      </c>
      <c r="CI926" s="4" t="str">
        <f t="shared" si="1837"/>
        <v/>
      </c>
      <c r="CJ926" s="4" t="str">
        <f t="shared" si="1838"/>
        <v>DUS</v>
      </c>
      <c r="CK926" s="4" t="str">
        <f t="shared" si="1839"/>
        <v/>
      </c>
      <c r="CL926" s="4" t="str">
        <f t="shared" si="1840"/>
        <v/>
      </c>
      <c r="CM926" s="4" t="str">
        <f t="shared" si="1841"/>
        <v/>
      </c>
      <c r="CN926" s="4" t="str">
        <f t="shared" si="1842"/>
        <v/>
      </c>
      <c r="CO926" s="4" t="str">
        <f t="shared" si="1843"/>
        <v/>
      </c>
      <c r="CP926" s="4" t="str">
        <f t="shared" si="1844"/>
        <v/>
      </c>
      <c r="CQ926" s="4" t="str">
        <f t="shared" si="1845"/>
        <v/>
      </c>
      <c r="CR926" s="4" t="str">
        <f t="shared" si="1846"/>
        <v/>
      </c>
      <c r="CS926" s="4" t="str">
        <f t="shared" si="1847"/>
        <v/>
      </c>
      <c r="CT926" s="4">
        <f t="shared" si="1848"/>
        <v>6</v>
      </c>
      <c r="CU926" s="4" t="str">
        <f t="shared" si="1849"/>
        <v>-</v>
      </c>
      <c r="CV926" s="4" t="str">
        <f t="shared" si="1850"/>
        <v>/</v>
      </c>
      <c r="CW926" s="4" t="str">
        <f t="shared" si="1851"/>
        <v/>
      </c>
      <c r="CX926" s="4" t="str">
        <f t="shared" si="1852"/>
        <v/>
      </c>
      <c r="CY926" s="4" t="str">
        <f t="shared" si="1853"/>
        <v/>
      </c>
      <c r="CZ926" s="4" t="str">
        <f t="shared" si="1854"/>
        <v/>
      </c>
      <c r="DA926" s="4">
        <f t="shared" si="1855"/>
        <v>9</v>
      </c>
      <c r="DB926" s="4">
        <f t="shared" si="1856"/>
        <v>22</v>
      </c>
      <c r="DC926" s="4">
        <f t="shared" si="1857"/>
        <v>13</v>
      </c>
      <c r="DD926" s="4" t="str">
        <f t="shared" si="1858"/>
        <v>/DUS</v>
      </c>
      <c r="DE926" s="4" t="str">
        <f t="shared" si="1859"/>
        <v>G/DUS</v>
      </c>
      <c r="DF926" s="4" t="str" cm="1">
        <f t="array" ref="DF926">LEFT(DM926,SUM(LEN(DM926)-LEN(SUBSTITUTE(DM926,{"0";"1";"2";"3";"4";"5";"6";"7";"8";"9"},""))))</f>
        <v>12</v>
      </c>
      <c r="DG926" s="4">
        <f t="shared" si="1860"/>
        <v>13</v>
      </c>
      <c r="DH926" s="4" t="b">
        <f t="shared" si="1861"/>
        <v>1</v>
      </c>
      <c r="DI926" s="4" t="str">
        <f t="shared" si="1862"/>
        <v>DUS</v>
      </c>
      <c r="DJ926" s="4" t="b">
        <f t="shared" si="1863"/>
        <v>0</v>
      </c>
      <c r="DK926" s="4" t="b">
        <f t="shared" si="1864"/>
        <v>0</v>
      </c>
      <c r="DL926" s="5" t="str">
        <f t="shared" si="1865"/>
        <v>GOODDAY 3IN1</v>
      </c>
      <c r="DM926" s="4" t="str">
        <f t="shared" si="1866"/>
        <v>12RTG/DUS</v>
      </c>
      <c r="DN926" t="s">
        <v>4462</v>
      </c>
      <c r="DO926" s="1"/>
      <c r="DP926" s="4" t="b">
        <f t="shared" ca="1" si="1867"/>
        <v>1</v>
      </c>
      <c r="DQ926">
        <v>144000</v>
      </c>
      <c r="DR926">
        <v>144000</v>
      </c>
      <c r="DS926">
        <v>141500</v>
      </c>
      <c r="DT926" t="str">
        <f t="shared" si="1868"/>
        <v>8000000000926</v>
      </c>
      <c r="DU926" t="str">
        <f t="shared" si="1869"/>
        <v>GOODDAY 3IN1</v>
      </c>
      <c r="DV926" t="s">
        <v>4301</v>
      </c>
      <c r="DW926" t="s">
        <v>4301</v>
      </c>
      <c r="DX926" s="4" t="str" cm="1">
        <f t="array" aca="1" ref="DX926" ca="1">LEFT(DM926,MATCH(FALSE,ISNUMBER(MID(DM926,ROW(INDIRECT("1:"&amp;LEN(DM926)+1)), 1) *1),0) -1)</f>
        <v>12</v>
      </c>
      <c r="DY926" s="1"/>
      <c r="EA926" s="21"/>
      <c r="EC926" s="5"/>
      <c r="EF926" s="1"/>
      <c r="EH926" s="1"/>
      <c r="EI926" s="1"/>
      <c r="EL926" s="5"/>
      <c r="EM926" s="22"/>
      <c r="EN926">
        <v>0</v>
      </c>
      <c r="EO926" s="1" t="s">
        <v>5103</v>
      </c>
    </row>
    <row r="927" spans="1:145">
      <c r="A927" s="4" t="str">
        <f t="shared" si="1731"/>
        <v/>
      </c>
      <c r="B927" s="4" t="str">
        <f t="shared" si="1732"/>
        <v>PCS</v>
      </c>
      <c r="C927" s="4" t="str">
        <f t="shared" si="1733"/>
        <v/>
      </c>
      <c r="D927" s="4" t="str">
        <f t="shared" si="1734"/>
        <v/>
      </c>
      <c r="E927" s="4" t="str">
        <f t="shared" si="1735"/>
        <v/>
      </c>
      <c r="F927" s="4" t="str">
        <f t="shared" si="1736"/>
        <v>RTG</v>
      </c>
      <c r="G927" s="4" t="str">
        <f t="shared" si="1737"/>
        <v/>
      </c>
      <c r="H927" s="4" t="str">
        <f t="shared" si="1738"/>
        <v/>
      </c>
      <c r="I927" s="4" t="str">
        <f t="shared" si="1739"/>
        <v/>
      </c>
      <c r="J927" s="4" t="str">
        <f t="shared" si="1740"/>
        <v/>
      </c>
      <c r="K927" s="4" t="str">
        <f t="shared" si="1741"/>
        <v/>
      </c>
      <c r="L927" s="4" t="str">
        <f t="shared" si="1742"/>
        <v/>
      </c>
      <c r="M927" s="4" t="str">
        <f t="shared" si="1743"/>
        <v/>
      </c>
      <c r="N927" s="4" t="str">
        <f t="shared" si="1744"/>
        <v/>
      </c>
      <c r="O927" s="4" t="str">
        <f t="shared" si="1745"/>
        <v/>
      </c>
      <c r="P927" s="4" t="str">
        <f t="shared" si="1746"/>
        <v/>
      </c>
      <c r="Q927" s="4" t="str">
        <f t="shared" si="1747"/>
        <v/>
      </c>
      <c r="R927" s="4" t="str">
        <f t="shared" si="1748"/>
        <v/>
      </c>
      <c r="S927" s="4" t="str">
        <f t="shared" si="1749"/>
        <v/>
      </c>
      <c r="T927" s="4" t="str">
        <f t="shared" si="1750"/>
        <v/>
      </c>
      <c r="U927" s="4" t="str">
        <f t="shared" si="1751"/>
        <v/>
      </c>
      <c r="V927" s="4" t="str">
        <f t="shared" si="1752"/>
        <v/>
      </c>
      <c r="W927" s="4" t="str">
        <f t="shared" si="1753"/>
        <v/>
      </c>
      <c r="X927" s="4" t="str">
        <f t="shared" si="1754"/>
        <v/>
      </c>
      <c r="Y927" s="4">
        <f t="shared" si="1755"/>
        <v>6</v>
      </c>
      <c r="Z927" s="4" t="str">
        <f t="shared" si="1756"/>
        <v>-</v>
      </c>
      <c r="AA927" s="4" t="str">
        <f t="shared" si="1757"/>
        <v>/</v>
      </c>
      <c r="AB927" s="4" t="str">
        <f t="shared" si="1758"/>
        <v/>
      </c>
      <c r="AC927" s="4" t="str">
        <f t="shared" si="1759"/>
        <v/>
      </c>
      <c r="AD927" s="4" t="str">
        <f t="shared" si="1760"/>
        <v/>
      </c>
      <c r="AE927" s="4" t="str">
        <f t="shared" si="1761"/>
        <v/>
      </c>
      <c r="AF927" s="4">
        <f t="shared" si="1762"/>
        <v>9</v>
      </c>
      <c r="AG927" s="4">
        <f t="shared" si="1763"/>
        <v>28</v>
      </c>
      <c r="AH927" s="4">
        <f t="shared" si="1764"/>
        <v>19</v>
      </c>
      <c r="AI927" s="4" t="str">
        <f t="shared" si="1765"/>
        <v>/RTG</v>
      </c>
      <c r="AJ927" s="4" t="str">
        <f t="shared" si="1766"/>
        <v>S/RTG</v>
      </c>
      <c r="AK927" s="4" t="str" cm="1">
        <f t="array" ref="AK927">LEFT(AR927,SUM(LEN(AR927)-LEN(SUBSTITUTE(AR927,{"0";"1";"2";"3";"4";"5";"6";"7";"8";"9"},""))))</f>
        <v>10</v>
      </c>
      <c r="AL927" s="4">
        <f t="shared" si="1767"/>
        <v>13</v>
      </c>
      <c r="AM927" s="4" t="b">
        <f t="shared" si="1823"/>
        <v>1</v>
      </c>
      <c r="AN927" s="4" t="str">
        <f t="shared" si="1776"/>
        <v>RTG</v>
      </c>
      <c r="AO927" s="4" t="b">
        <f>IF((AQ927=DL927)=TRUE,TRUE,IF((AQ926=AQ927)=TRUE,TRUE,FALSE))</f>
        <v>1</v>
      </c>
      <c r="AP927" s="4" t="b">
        <f t="shared" si="1768"/>
        <v>0</v>
      </c>
      <c r="AQ927" s="5" t="str">
        <f t="shared" si="1769"/>
        <v>GOODDAY CAPPUCINNO</v>
      </c>
      <c r="AR927" s="4" t="str">
        <f t="shared" si="1770"/>
        <v>10PCS/RTG</v>
      </c>
      <c r="AS927" t="s">
        <v>1277</v>
      </c>
      <c r="AT927" s="1" t="s">
        <v>1278</v>
      </c>
      <c r="AU927" s="4" t="str">
        <f>IF(IF(IF(AQ927=DL927,10,0)+IF(NOT(AN927=$AU$1)=TRUE,10,0)=
20,"XXXX",IF(IF((BC927+1)=2,0,1)+IF(AN927=$AU$1,1,0)=2,TRUE,""))
="",IF(IF(AQ927=AQ926,10,0)+IF(NOT(AN927=$AU$1)=TRUE,10,0)=
20,"XXXX",IF(IF((BC927+1)=2,0,1)+IF(AN927=$AU$1,1,0)=2,TRUE,
"")),IF(IF(AQ927=DL927,10,0)+IF(NOT(AN927=$AU$1)=TRUE,10,0)=
20,"XXXX",IF(IF((BC927+1)=2,0,1)+IF(AN927=$AU$1,1,0)=2,TRUE,"")))</f>
        <v>XXXX</v>
      </c>
      <c r="AV927">
        <v>18500</v>
      </c>
      <c r="AW927">
        <v>18500</v>
      </c>
      <c r="AX927">
        <v>17666</v>
      </c>
      <c r="AY927" t="str">
        <f t="shared" si="1728"/>
        <v>8991002103764</v>
      </c>
      <c r="AZ927" t="str">
        <f t="shared" si="1771"/>
        <v>GOODDAY CAPPUCINNO</v>
      </c>
      <c r="BA927" t="s">
        <v>4301</v>
      </c>
      <c r="BB927" t="s">
        <v>4301</v>
      </c>
      <c r="BC927" s="4" t="str" cm="1">
        <f t="array" aca="1" ref="BC927" ca="1">LEFT(AR927,MATCH(FALSE,ISNUMBER(MID(AR927,ROW(INDIRECT("1:"&amp;LEN(AR927)+1)), 1) *1),0) -1)</f>
        <v>10</v>
      </c>
      <c r="BD927" s="1"/>
      <c r="BF927" s="21"/>
      <c r="BK927" s="1"/>
      <c r="BM927" s="1"/>
      <c r="BN927" s="1"/>
      <c r="BR927" s="22"/>
      <c r="BS927">
        <v>0</v>
      </c>
      <c r="BT927" s="1" t="s">
        <v>5103</v>
      </c>
      <c r="BV927" s="4" t="str">
        <f>IF(IFERROR(SEARCH($A$1,DN927),0)&gt;0,$A$1,"")</f>
        <v/>
      </c>
      <c r="BW927" s="4" t="str">
        <f>IF(IFERROR(SEARCH($B$1,DN927),0)&gt;0,$B$1,"")</f>
        <v/>
      </c>
      <c r="BX927" s="4" t="str">
        <f>IF(IFERROR(SEARCH($C$1,DN927),0)&gt;0,$C$1,"")</f>
        <v/>
      </c>
      <c r="BY927" s="4" t="str">
        <f>IF(IFERROR(SEARCH($D$1,DN927),0)&gt;0,$D$1,"")</f>
        <v/>
      </c>
      <c r="BZ927" s="4" t="str">
        <f>IF(IFERROR(SEARCH($E$1,DN927),0)&gt;0,$E$1,"")</f>
        <v/>
      </c>
      <c r="CA927" s="4" t="str">
        <f>IF(IFERROR(SEARCH($F$1,DN927),0)&gt;0,$F$1,"")</f>
        <v>RTG</v>
      </c>
      <c r="CB927" s="4" t="str">
        <f>IF(IFERROR(SEARCH($G$1,DN927),0)&gt;0,$G$1,"")</f>
        <v/>
      </c>
      <c r="CC927" s="4" t="str">
        <f>IF(IFERROR(SEARCH($H$1,DN927),0)&gt;0,$H$1,"")</f>
        <v/>
      </c>
      <c r="CD927" s="4" t="str">
        <f>IF(IFERROR(SEARCH($I$1,DN927),0)&gt;0,$I$1,"")</f>
        <v/>
      </c>
      <c r="CE927" s="4" t="str">
        <f>IF(IFERROR(SEARCH($J$1,DN927),0)&gt;0,$J$1,"")</f>
        <v/>
      </c>
      <c r="CF927" s="4" t="str">
        <f>IF(IFERROR(SEARCH($K$1,DN927),0)&gt;0,$K$1,"")</f>
        <v/>
      </c>
      <c r="CG927" s="4" t="str">
        <f>IF(IFERROR(SEARCH($L$1,DN927),0)&gt;0,$L$1,"")</f>
        <v/>
      </c>
      <c r="CH927" s="4" t="str">
        <f>IF(IFERROR(SEARCH($M$1,DN927),0)&gt;0,$M$1,"")</f>
        <v/>
      </c>
      <c r="CI927" s="4" t="str">
        <f>IF(IFERROR(SEARCH($N$1,DN927),0)&gt;0,$N$1,"")</f>
        <v/>
      </c>
      <c r="CJ927" s="4" t="str">
        <f>IF(IFERROR(SEARCH($O$1,DN927),0)&gt;0,$O$1,"")</f>
        <v>DUS</v>
      </c>
      <c r="CK927" s="4" t="str">
        <f>IF(IFERROR(SEARCH($P$1,DN927),0)&gt;0,$P$1,"")</f>
        <v/>
      </c>
      <c r="CL927" s="4" t="str">
        <f>IF(IFERROR(SEARCH($Q$1,DN927),0)&gt;0,$Q$1,"")</f>
        <v/>
      </c>
      <c r="CM927" s="4" t="str">
        <f>IF(IFERROR(SEARCH($R$1,DN927),0)&gt;0,$R$1,"")</f>
        <v/>
      </c>
      <c r="CN927" s="4" t="str">
        <f>IF(IFERROR(SEARCH($S$1,DN927),0)&gt;0,$S$1,"")</f>
        <v/>
      </c>
      <c r="CO927" s="4" t="str">
        <f>IF(IFERROR(SEARCH($T$1,DN927),0)&gt;0,$T$1,"")</f>
        <v/>
      </c>
      <c r="CP927" s="4" t="str">
        <f>IF(IFERROR(SEARCH($U$1,DN927),0)&gt;0,$U$1,"")</f>
        <v/>
      </c>
      <c r="CQ927" s="4" t="str">
        <f>IF(IFERROR(SEARCH($V$1,DN927),0)&gt;0,$V$1,"")</f>
        <v/>
      </c>
      <c r="CR927" s="4" t="str">
        <f>IF(IFERROR(SEARCH($W$1,DN927),0)&gt;0,$W$1,"")</f>
        <v/>
      </c>
      <c r="CS927" s="4" t="str">
        <f>IF(IFERROR(SEARCH($X$1,DN927),0)&gt;0,$X$1,"")</f>
        <v/>
      </c>
      <c r="CT927" s="4">
        <f>LEN(BW927)+LEN(BX927)+LEN(BY927)+LEN(BZ927)+LEN(CA927)+LEN(CO927)+LEN(CB927)+LEN(CC927)+LEN(CD927)+LEN(CE927)+LEN(CF927)+LEN(CG927)+LEN(CH927)+LEN(CI927)+LEN(CP927)+LEN(CJ927)+LEN(CK927)+LEN(CQ927)+LEN(BV927)+LEN(CL927)+LEN(CS927)+LEN(CM927)+LEN(CR927)+LEN(CN927)</f>
        <v>6</v>
      </c>
      <c r="CU927" s="4" t="str">
        <f>IF(IFERROR(SEARCH($Z$1,DN927),0)&gt;0,$Z$1,"")</f>
        <v>-</v>
      </c>
      <c r="CV927" s="4" t="str">
        <f>IF(IFERROR(SEARCH($AA$1,DN927),0)&gt;0,$AA$1,"")</f>
        <v>/</v>
      </c>
      <c r="CW927" s="4" t="str">
        <f>IF(IFERROR(SEARCH($AB$1,DN927),0)&gt;0,$AB$1,"")</f>
        <v/>
      </c>
      <c r="CX927" s="4" t="str">
        <f>IF(IFERROR(SEARCH($AC$1,DN927),0)&gt;0,$AC$1,"")</f>
        <v/>
      </c>
      <c r="CY927" s="4" t="str">
        <f>IF(IFERROR(SEARCH($AD$1,DN927),0)&gt;0,$AD$1,"")</f>
        <v/>
      </c>
      <c r="CZ927" s="4" t="str">
        <f>IF(IFERROR(SEARCH($AE$1,DN927),0)&gt;0,$AE$1,"")</f>
        <v/>
      </c>
      <c r="DA927" s="4">
        <f>LEN(DM927)</f>
        <v>9</v>
      </c>
      <c r="DB927" s="4">
        <f>LEN(DN927)</f>
        <v>28</v>
      </c>
      <c r="DC927" s="4">
        <f>DB927-DA927</f>
        <v>19</v>
      </c>
      <c r="DD927" s="4" t="str">
        <f>RIGHT(DN927,4)</f>
        <v>/DUS</v>
      </c>
      <c r="DE927" s="4" t="str">
        <f>RIGHT(DN927,5)</f>
        <v>G/DUS</v>
      </c>
      <c r="DF927" s="4" t="str" cm="1">
        <f t="array" ref="DF927">LEFT(DM927,SUM(LEN(DM927)-LEN(SUBSTITUTE(DM927,{"0";"1";"2";"3";"4";"5";"6";"7";"8";"9"},""))))</f>
        <v>12</v>
      </c>
      <c r="DG927" s="4">
        <f>LEN(DT927)</f>
        <v>13</v>
      </c>
      <c r="DH927" s="4" t="b">
        <f>LEFT(DM927,2)=DF927</f>
        <v>1</v>
      </c>
      <c r="DI927" s="4" t="str">
        <f>RIGHT(DD927,3)</f>
        <v>DUS</v>
      </c>
      <c r="DJ927" s="4" t="e">
        <f>IF((DL927=#REF!)=TRUE,TRUE,IF((AQ927=DL927)=TRUE,TRUE,FALSE))</f>
        <v>#REF!</v>
      </c>
      <c r="DK927" s="4" t="b">
        <f>LEFT(DN927,2)=LEFT(DO927,2)</f>
        <v>0</v>
      </c>
      <c r="DL927" s="5" t="str">
        <f>LEFT(DN927,(DC927-1))</f>
        <v>GOODDAY CAPPUCINNO</v>
      </c>
      <c r="DM927" s="4" t="str">
        <f>IFERROR(RIGHT(DN927,LEN(DN927)-FIND("-",DN927)),1)</f>
        <v>12RTG/DUS</v>
      </c>
      <c r="DN927" t="s">
        <v>1279</v>
      </c>
      <c r="DO927" s="1"/>
      <c r="DP927" s="4" t="e">
        <f>IF(IF(IF(DL927=#REF!,10,0)+IF(NOT(DI927=$AU$1)=TRUE,10,0)=
20,"XXXX",IF(IF((DX927+1)=2,0,1)+IF(DI927=$AU$1,1,0)=2,TRUE,""))
="",IF(IF(DL927=AQ927,10,0)+IF(NOT(DI927=$AU$1)=TRUE,10,0)=
20,"XXXX",IF(IF((DX927+1)=2,0,1)+IF(DI927=$AU$1,1,0)=2,TRUE,
"")),IF(IF(DL927=#REF!,10,0)+IF(NOT(DI927=$AU$1)=TRUE,10,0)=
20,"XXXX",IF(IF((DX927+1)=2,0,1)+IF(DI927=$AU$1,1,0)=2,TRUE,"")))</f>
        <v>#REF!</v>
      </c>
      <c r="DQ927">
        <v>212000</v>
      </c>
      <c r="DR927">
        <v>212000</v>
      </c>
      <c r="DS927">
        <v>208000</v>
      </c>
      <c r="DT927" t="str">
        <f>IF(DO927&gt;0,DO927,"8000000000"&amp;ROW(DS927))</f>
        <v>8000000000927</v>
      </c>
      <c r="DU927" t="str">
        <f>DL927</f>
        <v>GOODDAY CAPPUCINNO</v>
      </c>
      <c r="DV927" t="s">
        <v>4301</v>
      </c>
      <c r="DW927" t="s">
        <v>4301</v>
      </c>
      <c r="DX927" s="4" t="str" cm="1">
        <f t="array" aca="1" ref="DX927" ca="1">LEFT(DM927,MATCH(FALSE,ISNUMBER(MID(DM927,ROW(INDIRECT("1:"&amp;LEN(DM927)+1)), 1) *1),0) -1)</f>
        <v>12</v>
      </c>
      <c r="DY927" s="1"/>
      <c r="EA927" s="21"/>
      <c r="EC927" s="5"/>
      <c r="EF927" s="1"/>
      <c r="EH927" s="1"/>
      <c r="EI927" s="1"/>
      <c r="EL927" s="5"/>
      <c r="EM927" s="22"/>
      <c r="EN927">
        <v>0</v>
      </c>
      <c r="EO927" s="1" t="s">
        <v>5103</v>
      </c>
    </row>
    <row r="930" spans="1:145">
      <c r="A930" s="4" t="str">
        <f t="shared" si="1731"/>
        <v/>
      </c>
      <c r="B930" s="4" t="str">
        <f t="shared" si="1732"/>
        <v/>
      </c>
      <c r="C930" s="4" t="str">
        <f t="shared" si="1733"/>
        <v/>
      </c>
      <c r="D930" s="4" t="str">
        <f t="shared" si="1734"/>
        <v/>
      </c>
      <c r="E930" s="4" t="str">
        <f t="shared" si="1735"/>
        <v/>
      </c>
      <c r="F930" s="4" t="str">
        <f t="shared" si="1736"/>
        <v>RTG</v>
      </c>
      <c r="G930" s="4" t="str">
        <f t="shared" si="1737"/>
        <v/>
      </c>
      <c r="H930" s="4" t="str">
        <f t="shared" si="1738"/>
        <v/>
      </c>
      <c r="I930" s="4" t="str">
        <f t="shared" si="1739"/>
        <v/>
      </c>
      <c r="J930" s="4" t="str">
        <f t="shared" si="1740"/>
        <v/>
      </c>
      <c r="K930" s="4" t="str">
        <f t="shared" si="1741"/>
        <v/>
      </c>
      <c r="L930" s="4" t="str">
        <f t="shared" si="1742"/>
        <v/>
      </c>
      <c r="M930" s="4" t="str">
        <f t="shared" si="1743"/>
        <v/>
      </c>
      <c r="N930" s="4" t="str">
        <f t="shared" si="1744"/>
        <v/>
      </c>
      <c r="O930" s="4" t="str">
        <f t="shared" si="1745"/>
        <v/>
      </c>
      <c r="P930" s="4" t="str">
        <f t="shared" si="1746"/>
        <v/>
      </c>
      <c r="Q930" s="4" t="str">
        <f t="shared" si="1747"/>
        <v/>
      </c>
      <c r="R930" s="4" t="str">
        <f t="shared" si="1748"/>
        <v/>
      </c>
      <c r="S930" s="4" t="str">
        <f t="shared" si="1749"/>
        <v/>
      </c>
      <c r="T930" s="4" t="str">
        <f t="shared" si="1750"/>
        <v/>
      </c>
      <c r="U930" s="4" t="str">
        <f t="shared" si="1751"/>
        <v/>
      </c>
      <c r="V930" s="4" t="str">
        <f t="shared" si="1752"/>
        <v/>
      </c>
      <c r="W930" s="4" t="str">
        <f t="shared" si="1753"/>
        <v/>
      </c>
      <c r="X930" s="4" t="str">
        <f t="shared" si="1754"/>
        <v/>
      </c>
      <c r="Y930" s="4">
        <f t="shared" si="1755"/>
        <v>3</v>
      </c>
      <c r="Z930" s="4" t="str">
        <f t="shared" si="1756"/>
        <v>-</v>
      </c>
      <c r="AA930" s="4" t="str">
        <f t="shared" si="1757"/>
        <v/>
      </c>
      <c r="AB930" s="4" t="str">
        <f t="shared" si="1758"/>
        <v/>
      </c>
      <c r="AC930" s="4" t="str">
        <f t="shared" si="1759"/>
        <v/>
      </c>
      <c r="AD930" s="4" t="str">
        <f t="shared" si="1760"/>
        <v/>
      </c>
      <c r="AE930" s="4" t="str">
        <f t="shared" si="1761"/>
        <v/>
      </c>
      <c r="AF930" s="4">
        <f t="shared" si="1762"/>
        <v>4</v>
      </c>
      <c r="AG930" s="4">
        <f t="shared" si="1763"/>
        <v>15</v>
      </c>
      <c r="AH930" s="4">
        <f t="shared" si="1764"/>
        <v>11</v>
      </c>
      <c r="AI930" s="4" t="str">
        <f t="shared" si="1765"/>
        <v>1RTG</v>
      </c>
      <c r="AJ930" s="4" t="str">
        <f t="shared" si="1766"/>
        <v>-1RTG</v>
      </c>
      <c r="AK930" s="4" t="str" cm="1">
        <f t="array" ref="AK930">LEFT(AR930,SUM(LEN(AR930)-LEN(SUBSTITUTE(AR930,{"0";"1";"2";"3";"4";"5";"6";"7";"8";"9"},""))))</f>
        <v>1</v>
      </c>
      <c r="AL930" s="4">
        <f t="shared" si="1767"/>
        <v>13</v>
      </c>
      <c r="AM930" s="4" t="b">
        <f>LEFT(AR930,1)=AK930</f>
        <v>1</v>
      </c>
      <c r="AN930" s="4" t="str">
        <f t="shared" si="1776"/>
        <v>RTG</v>
      </c>
      <c r="AO930" s="4" t="b">
        <f>IF((AQ930=AQ931)=TRUE,TRUE,IF((DL931=AQ930)=TRUE,TRUE,FALSE))</f>
        <v>0</v>
      </c>
      <c r="AP930" s="4" t="b">
        <f t="shared" si="1768"/>
        <v>0</v>
      </c>
      <c r="AQ930" s="5" t="str">
        <f t="shared" si="1769"/>
        <v>GOPEK 1000</v>
      </c>
      <c r="AR930" s="4" t="str">
        <f t="shared" si="1770"/>
        <v>1RTG</v>
      </c>
      <c r="AS930" t="s">
        <v>4591</v>
      </c>
      <c r="AT930" s="1" t="s">
        <v>1280</v>
      </c>
      <c r="AU930" s="4" t="str">
        <f ca="1">IF(IF(IF(AQ930=AQ931,10,0)+IF(NOT(AN930=$AU$1)=TRUE,10,0)=
20,"XXXX",IF(IF((BC930+1)=2,0,1)+IF(AN930=$AU$1,1,0)=2,TRUE,""))
="",IF(IF(AQ930=DL931,10,0)+IF(NOT(AN930=$AU$1)=TRUE,10,0)=
20,"XXXX",IF(IF((BC930+1)=2,0,1)+IF(AN930=$AU$1,1,0)=2,TRUE,
"")),IF(IF(AQ930=AQ931,10,0)+IF(NOT(AN930=$AU$1)=TRUE,10,0)=
20,"XXXX",IF(IF((BC930+1)=2,0,1)+IF(AN930=$AU$1,1,0)=2,TRUE,"")))</f>
        <v/>
      </c>
      <c r="AV930">
        <v>9000</v>
      </c>
      <c r="AW930">
        <v>9000</v>
      </c>
      <c r="AX930">
        <v>8510</v>
      </c>
      <c r="AY930" t="str">
        <f t="shared" ref="AY930:AY931" si="1870">IF(AT930&gt;0,AT930,"8000000000"&amp;ROW(AX930))</f>
        <v>8993883490018</v>
      </c>
      <c r="AZ930" t="str">
        <f t="shared" si="1771"/>
        <v>GOPEK 1000</v>
      </c>
      <c r="BA930" t="s">
        <v>4301</v>
      </c>
      <c r="BB930" t="s">
        <v>4301</v>
      </c>
      <c r="BC930" s="9" t="str" cm="1">
        <f t="array" aca="1" ref="BC930" ca="1">LEFT(AR930,MATCH(FALSE,ISNUMBER(MID(AR930,ROW(INDIRECT("1:"&amp;LEN(AR930)+1)), 1) *1),0) -1)</f>
        <v>1</v>
      </c>
      <c r="BD930" s="1"/>
      <c r="BF930" s="21"/>
      <c r="BK930" s="1"/>
      <c r="BM930" s="1"/>
      <c r="BN930" s="1"/>
      <c r="BR930" s="22"/>
      <c r="BS930">
        <v>0</v>
      </c>
      <c r="BT930" s="1" t="s">
        <v>5103</v>
      </c>
    </row>
    <row r="931" spans="1:145">
      <c r="A931" s="4" t="str">
        <f t="shared" si="1731"/>
        <v/>
      </c>
      <c r="B931" s="4" t="str">
        <f t="shared" si="1732"/>
        <v/>
      </c>
      <c r="C931" s="4" t="str">
        <f t="shared" si="1733"/>
        <v>BKS</v>
      </c>
      <c r="D931" s="4" t="str">
        <f t="shared" si="1734"/>
        <v/>
      </c>
      <c r="E931" s="4" t="str">
        <f t="shared" si="1735"/>
        <v/>
      </c>
      <c r="F931" s="4" t="str">
        <f t="shared" si="1736"/>
        <v/>
      </c>
      <c r="G931" s="4" t="str">
        <f t="shared" si="1737"/>
        <v/>
      </c>
      <c r="H931" s="4" t="str">
        <f t="shared" si="1738"/>
        <v/>
      </c>
      <c r="I931" s="4" t="str">
        <f t="shared" si="1739"/>
        <v/>
      </c>
      <c r="J931" s="4" t="str">
        <f t="shared" si="1740"/>
        <v/>
      </c>
      <c r="K931" s="4" t="str">
        <f t="shared" si="1741"/>
        <v/>
      </c>
      <c r="L931" s="4" t="str">
        <f t="shared" si="1742"/>
        <v/>
      </c>
      <c r="M931" s="4" t="str">
        <f t="shared" si="1743"/>
        <v/>
      </c>
      <c r="N931" s="4" t="str">
        <f t="shared" si="1744"/>
        <v/>
      </c>
      <c r="O931" s="4" t="str">
        <f t="shared" si="1745"/>
        <v/>
      </c>
      <c r="P931" s="4" t="str">
        <f t="shared" si="1746"/>
        <v/>
      </c>
      <c r="Q931" s="4" t="str">
        <f t="shared" si="1747"/>
        <v/>
      </c>
      <c r="R931" s="4" t="str">
        <f t="shared" si="1748"/>
        <v/>
      </c>
      <c r="S931" s="4" t="str">
        <f t="shared" si="1749"/>
        <v/>
      </c>
      <c r="T931" s="4" t="str">
        <f t="shared" si="1750"/>
        <v>PACK</v>
      </c>
      <c r="U931" s="4" t="str">
        <f t="shared" si="1751"/>
        <v/>
      </c>
      <c r="V931" s="4" t="str">
        <f t="shared" si="1752"/>
        <v/>
      </c>
      <c r="W931" s="4" t="str">
        <f t="shared" si="1753"/>
        <v/>
      </c>
      <c r="X931" s="4" t="str">
        <f t="shared" si="1754"/>
        <v/>
      </c>
      <c r="Y931" s="4">
        <f t="shared" si="1755"/>
        <v>7</v>
      </c>
      <c r="Z931" s="4" t="str">
        <f t="shared" si="1756"/>
        <v>-</v>
      </c>
      <c r="AA931" s="4" t="str">
        <f t="shared" si="1757"/>
        <v>/</v>
      </c>
      <c r="AB931" s="4" t="str">
        <f t="shared" si="1758"/>
        <v/>
      </c>
      <c r="AC931" s="4" t="str">
        <f t="shared" si="1759"/>
        <v/>
      </c>
      <c r="AD931" s="4" t="str">
        <f t="shared" si="1760"/>
        <v/>
      </c>
      <c r="AE931" s="4" t="str">
        <f t="shared" si="1761"/>
        <v/>
      </c>
      <c r="AF931" s="4">
        <f t="shared" si="1762"/>
        <v>10</v>
      </c>
      <c r="AG931" s="4">
        <f t="shared" si="1763"/>
        <v>21</v>
      </c>
      <c r="AH931" s="4">
        <f t="shared" si="1764"/>
        <v>11</v>
      </c>
      <c r="AI931" s="4" t="str">
        <f t="shared" si="1765"/>
        <v>PACK</v>
      </c>
      <c r="AJ931" s="4" t="str">
        <f t="shared" si="1766"/>
        <v>/PACK</v>
      </c>
      <c r="AK931" s="4" t="str" cm="1">
        <f t="array" ref="AK931">LEFT(AR931,SUM(LEN(AR931)-LEN(SUBSTITUTE(AR931,{"0";"1";"2";"3";"4";"5";"6";"7";"8";"9"},""))))</f>
        <v>10</v>
      </c>
      <c r="AL931" s="4">
        <f t="shared" si="1767"/>
        <v>13</v>
      </c>
      <c r="AM931" s="4" t="b">
        <f>LEFT(AR931,2)=AK931</f>
        <v>1</v>
      </c>
      <c r="AN931" s="4" t="str">
        <f>RIGHT(AI931,4)</f>
        <v>PACK</v>
      </c>
      <c r="AO931" s="4" t="b">
        <f>IF((AQ931=DL933)=TRUE,TRUE,IF((AQ930=AQ931)=TRUE,TRUE,FALSE))</f>
        <v>0</v>
      </c>
      <c r="AP931" s="4" t="b">
        <f t="shared" si="1768"/>
        <v>0</v>
      </c>
      <c r="AQ931" s="5" t="str">
        <f t="shared" si="1769"/>
        <v>GOPEK 2000</v>
      </c>
      <c r="AR931" s="4" t="str">
        <f t="shared" si="1770"/>
        <v>10BKS/PACK</v>
      </c>
      <c r="AS931" t="s">
        <v>4551</v>
      </c>
      <c r="AT931" s="1" t="s">
        <v>1281</v>
      </c>
      <c r="AU931" s="4" t="str">
        <f ca="1">IF(IF(IF(AQ931=DL933,10,0)+IF(NOT(AN931=$AU$1)=TRUE,10,0)=
20,"XXXX",IF(IF((BC931+1)=2,0,1)+IF(AN931=$AU$1,1,0)=2,TRUE,""))
="",IF(IF(AQ931=AQ930,10,0)+IF(NOT(AN931=$AU$1)=TRUE,10,0)=
20,"XXXX",IF(IF((BC931+1)=2,0,1)+IF(AN931=$AU$1,1,0)=2,TRUE,
"")),IF(IF(AQ931=DL933,10,0)+IF(NOT(AN931=$AU$1)=TRUE,10,0)=
20,"XXXX",IF(IF((BC931+1)=2,0,1)+IF(AN931=$AU$1,1,0)=2,TRUE,"")))</f>
        <v/>
      </c>
      <c r="AV931">
        <v>17500</v>
      </c>
      <c r="AW931">
        <v>17500</v>
      </c>
      <c r="AX931">
        <v>16650</v>
      </c>
      <c r="AY931" t="str">
        <f t="shared" si="1870"/>
        <v>8994834005992</v>
      </c>
      <c r="AZ931" t="str">
        <f t="shared" si="1771"/>
        <v>GOPEK 2000</v>
      </c>
      <c r="BA931" t="s">
        <v>4301</v>
      </c>
      <c r="BB931" t="s">
        <v>4301</v>
      </c>
      <c r="BC931" s="4" t="str" cm="1">
        <f t="array" aca="1" ref="BC931" ca="1">LEFT(AR931,MATCH(FALSE,ISNUMBER(MID(AR931,ROW(INDIRECT("1:"&amp;LEN(AR931)+1)), 1) *1),0) -1)</f>
        <v>10</v>
      </c>
      <c r="BD931" s="1"/>
      <c r="BF931" s="21"/>
      <c r="BK931" s="1"/>
      <c r="BM931" s="1"/>
      <c r="BN931" s="1"/>
      <c r="BR931" s="22"/>
      <c r="BS931">
        <v>0</v>
      </c>
      <c r="BT931" s="1" t="s">
        <v>5103</v>
      </c>
      <c r="BV931" s="4" t="str">
        <f>IF(IFERROR(SEARCH($A$1,DN931),0)&gt;0,$A$1,"")</f>
        <v/>
      </c>
      <c r="BW931" s="4" t="str">
        <f>IF(IFERROR(SEARCH($B$1,DN931),0)&gt;0,$B$1,"")</f>
        <v/>
      </c>
      <c r="BX931" s="4" t="str">
        <f>IF(IFERROR(SEARCH($C$1,DN931),0)&gt;0,$C$1,"")</f>
        <v/>
      </c>
      <c r="BY931" s="4" t="str">
        <f>IF(IFERROR(SEARCH($D$1,DN931),0)&gt;0,$D$1,"")</f>
        <v/>
      </c>
      <c r="BZ931" s="4" t="str">
        <f>IF(IFERROR(SEARCH($E$1,DN931),0)&gt;0,$E$1,"")</f>
        <v/>
      </c>
      <c r="CA931" s="4" t="str">
        <f>IF(IFERROR(SEARCH($F$1,DN931),0)&gt;0,$F$1,"")</f>
        <v/>
      </c>
      <c r="CB931" s="4" t="str">
        <f>IF(IFERROR(SEARCH($G$1,DN931),0)&gt;0,$G$1,"")</f>
        <v/>
      </c>
      <c r="CC931" s="4" t="str">
        <f>IF(IFERROR(SEARCH($H$1,DN931),0)&gt;0,$H$1,"")</f>
        <v/>
      </c>
      <c r="CD931" s="4" t="str">
        <f>IF(IFERROR(SEARCH($I$1,DN931),0)&gt;0,$I$1,"")</f>
        <v/>
      </c>
      <c r="CE931" s="4" t="str">
        <f>IF(IFERROR(SEARCH($J$1,DN931),0)&gt;0,$J$1,"")</f>
        <v/>
      </c>
      <c r="CF931" s="4" t="str">
        <f>IF(IFERROR(SEARCH($K$1,DN931),0)&gt;0,$K$1,"")</f>
        <v/>
      </c>
      <c r="CG931" s="4" t="str">
        <f>IF(IFERROR(SEARCH($L$1,DN931),0)&gt;0,$L$1,"")</f>
        <v/>
      </c>
      <c r="CH931" s="4" t="str">
        <f>IF(IFERROR(SEARCH($M$1,DN931),0)&gt;0,$M$1,"")</f>
        <v/>
      </c>
      <c r="CI931" s="4" t="str">
        <f>IF(IFERROR(SEARCH($N$1,DN931),0)&gt;0,$N$1,"")</f>
        <v/>
      </c>
      <c r="CJ931" s="4" t="str">
        <f>IF(IFERROR(SEARCH($O$1,DN931),0)&gt;0,$O$1,"")</f>
        <v>DUS</v>
      </c>
      <c r="CK931" s="4" t="str">
        <f>IF(IFERROR(SEARCH($P$1,DN931),0)&gt;0,$P$1,"")</f>
        <v/>
      </c>
      <c r="CL931" s="4" t="str">
        <f>IF(IFERROR(SEARCH($Q$1,DN931),0)&gt;0,$Q$1,"")</f>
        <v/>
      </c>
      <c r="CM931" s="4" t="str">
        <f>IF(IFERROR(SEARCH($R$1,DN931),0)&gt;0,$R$1,"")</f>
        <v/>
      </c>
      <c r="CN931" s="4" t="str">
        <f>IF(IFERROR(SEARCH($S$1,DN931),0)&gt;0,$S$1,"")</f>
        <v/>
      </c>
      <c r="CO931" s="4" t="str">
        <f>IF(IFERROR(SEARCH($T$1,DN931),0)&gt;0,$T$1,"")</f>
        <v>PACK</v>
      </c>
      <c r="CP931" s="4" t="str">
        <f>IF(IFERROR(SEARCH($U$1,DN931),0)&gt;0,$U$1,"")</f>
        <v/>
      </c>
      <c r="CQ931" s="4" t="str">
        <f>IF(IFERROR(SEARCH($V$1,DN931),0)&gt;0,$V$1,"")</f>
        <v/>
      </c>
      <c r="CR931" s="4" t="str">
        <f>IF(IFERROR(SEARCH($W$1,DN931),0)&gt;0,$W$1,"")</f>
        <v/>
      </c>
      <c r="CS931" s="4" t="str">
        <f>IF(IFERROR(SEARCH($X$1,DN931),0)&gt;0,$X$1,"")</f>
        <v/>
      </c>
      <c r="CT931" s="4">
        <f>LEN(BW931)+LEN(BX931)+LEN(BY931)+LEN(BZ931)+LEN(CA931)+LEN(CO931)+LEN(CB931)+LEN(CC931)+LEN(CD931)+LEN(CE931)+LEN(CF931)+LEN(CG931)+LEN(CH931)+LEN(CI931)+LEN(CP931)+LEN(CJ931)+LEN(CK931)+LEN(CQ931)+LEN(BV931)+LEN(CL931)+LEN(CS931)+LEN(CM931)+LEN(CR931)+LEN(CN931)</f>
        <v>7</v>
      </c>
      <c r="CU931" s="4" t="str">
        <f>IF(IFERROR(SEARCH($Z$1,DN931),0)&gt;0,$Z$1,"")</f>
        <v>-</v>
      </c>
      <c r="CV931" s="4" t="str">
        <f>IF(IFERROR(SEARCH($AA$1,DN931),0)&gt;0,$AA$1,"")</f>
        <v>/</v>
      </c>
      <c r="CW931" s="4" t="str">
        <f>IF(IFERROR(SEARCH($AB$1,DN931),0)&gt;0,$AB$1,"")</f>
        <v/>
      </c>
      <c r="CX931" s="4" t="str">
        <f>IF(IFERROR(SEARCH($AC$1,DN931),0)&gt;0,$AC$1,"")</f>
        <v/>
      </c>
      <c r="CY931" s="4" t="str">
        <f>IF(IFERROR(SEARCH($AD$1,DN931),0)&gt;0,$AD$1,"")</f>
        <v/>
      </c>
      <c r="CZ931" s="4" t="str">
        <f>IF(IFERROR(SEARCH($AE$1,DN931),0)&gt;0,$AE$1,"")</f>
        <v/>
      </c>
      <c r="DA931" s="4">
        <f>LEN(DM931)</f>
        <v>9</v>
      </c>
      <c r="DB931" s="4">
        <f>LEN(DN931)</f>
        <v>15</v>
      </c>
      <c r="DC931" s="4">
        <f>DB931-DA931</f>
        <v>6</v>
      </c>
      <c r="DD931" s="4" t="str">
        <f>RIGHT(DN931,4)</f>
        <v>/DUS</v>
      </c>
      <c r="DE931" s="4" t="str">
        <f>RIGHT(DN931,5)</f>
        <v>K/DUS</v>
      </c>
      <c r="DF931" s="4" t="str" cm="1">
        <f t="array" ref="DF931">LEFT(DM931,SUM(LEN(DM931)-LEN(SUBSTITUTE(DM931,{"0";"1";"2";"3";"4";"5";"6";"7";"8";"9"},""))))</f>
        <v>4</v>
      </c>
      <c r="DG931" s="4">
        <f>LEN(DT931)</f>
        <v>13</v>
      </c>
      <c r="DH931" s="4" t="b">
        <f>LEFT(DM931,1)=DF931</f>
        <v>1</v>
      </c>
      <c r="DI931" s="4" t="str">
        <f>RIGHT(DD931,3)</f>
        <v>DUS</v>
      </c>
      <c r="DJ931" s="4" t="e">
        <f>IF((DL931=AQ930)=TRUE,TRUE,IF((#REF!=DL931)=TRUE,TRUE,FALSE))</f>
        <v>#REF!</v>
      </c>
      <c r="DK931" s="4" t="b">
        <f>LEFT(DN931,2)=LEFT(DO931,2)</f>
        <v>0</v>
      </c>
      <c r="DL931" s="5" t="str">
        <f>LEFT(DN931,(DC931-1))</f>
        <v>GOPEK</v>
      </c>
      <c r="DM931" s="4" t="str">
        <f>IFERROR(RIGHT(DN931,LEN(DN931)-FIND("-",DN931)),1)</f>
        <v>4PACK/DUS</v>
      </c>
      <c r="DN931" t="s">
        <v>1282</v>
      </c>
      <c r="DO931" s="1"/>
      <c r="DP931" s="4" t="b">
        <f ca="1">IF(IF(IF(DL931=AQ930,10,0)+IF(NOT(DI931=$AU$1)=TRUE,10,0)=
20,"XXXX",IF(IF((DX931+1)=2,0,1)+IF(DI931=$AU$1,1,0)=2,TRUE,""))
="",IF(IF(DL931=#REF!,10,0)+IF(NOT(DI931=$AU$1)=TRUE,10,0)=
20,"XXXX",IF(IF((DX931+1)=2,0,1)+IF(DI931=$AU$1,1,0)=2,TRUE,
"")),IF(IF(DL931=AQ930,10,0)+IF(NOT(DI931=$AU$1)=TRUE,10,0)=
20,"XXXX",IF(IF((DX931+1)=2,0,1)+IF(DI931=$AU$1,1,0)=2,TRUE,"")))</f>
        <v>1</v>
      </c>
      <c r="DQ931">
        <v>68500</v>
      </c>
      <c r="DR931">
        <v>68500</v>
      </c>
      <c r="DS931">
        <v>66500</v>
      </c>
      <c r="DT931" t="str">
        <f>IF(DO931&gt;0,DO931,"8000000000"&amp;ROW(DS931))</f>
        <v>8000000000931</v>
      </c>
      <c r="DU931" t="str">
        <f>DL931</f>
        <v>GOPEK</v>
      </c>
      <c r="DV931" t="s">
        <v>4301</v>
      </c>
      <c r="DW931" t="s">
        <v>4301</v>
      </c>
      <c r="DX931" s="4" t="str" cm="1">
        <f t="array" aca="1" ref="DX931" ca="1">LEFT(DM931,MATCH(FALSE,ISNUMBER(MID(DM931,ROW(INDIRECT("1:"&amp;LEN(DM931)+1)), 1) *1),0) -1)</f>
        <v>4</v>
      </c>
      <c r="DY931" s="1"/>
      <c r="EA931" s="21"/>
      <c r="EC931" s="5"/>
      <c r="EF931" s="1"/>
      <c r="EH931" s="1"/>
      <c r="EI931" s="1"/>
      <c r="EL931" s="5"/>
      <c r="EM931" s="22"/>
      <c r="EN931">
        <v>0</v>
      </c>
      <c r="EO931" s="1" t="s">
        <v>5103</v>
      </c>
    </row>
    <row r="933" spans="1:145">
      <c r="A933" s="4" t="str">
        <f t="shared" si="1731"/>
        <v/>
      </c>
      <c r="B933" s="4" t="str">
        <f t="shared" si="1732"/>
        <v/>
      </c>
      <c r="C933" s="4" t="str">
        <f t="shared" si="1733"/>
        <v/>
      </c>
      <c r="D933" s="4" t="str">
        <f t="shared" si="1734"/>
        <v/>
      </c>
      <c r="E933" s="4" t="str">
        <f t="shared" si="1735"/>
        <v/>
      </c>
      <c r="F933" s="4" t="str">
        <f t="shared" si="1736"/>
        <v/>
      </c>
      <c r="G933" s="4" t="str">
        <f t="shared" si="1737"/>
        <v>KTK</v>
      </c>
      <c r="H933" s="4" t="str">
        <f t="shared" si="1738"/>
        <v/>
      </c>
      <c r="I933" s="4" t="str">
        <f t="shared" si="1739"/>
        <v/>
      </c>
      <c r="J933" s="4" t="str">
        <f t="shared" si="1740"/>
        <v/>
      </c>
      <c r="K933" s="4" t="str">
        <f t="shared" si="1741"/>
        <v/>
      </c>
      <c r="L933" s="4" t="str">
        <f t="shared" si="1742"/>
        <v/>
      </c>
      <c r="M933" s="4" t="str">
        <f t="shared" si="1743"/>
        <v/>
      </c>
      <c r="N933" s="4" t="str">
        <f t="shared" si="1744"/>
        <v/>
      </c>
      <c r="O933" s="4" t="str">
        <f t="shared" si="1745"/>
        <v/>
      </c>
      <c r="P933" s="4" t="str">
        <f t="shared" si="1746"/>
        <v/>
      </c>
      <c r="Q933" s="4" t="str">
        <f t="shared" si="1747"/>
        <v/>
      </c>
      <c r="R933" s="4" t="str">
        <f t="shared" si="1748"/>
        <v/>
      </c>
      <c r="S933" s="4" t="str">
        <f t="shared" si="1749"/>
        <v/>
      </c>
      <c r="T933" s="4" t="str">
        <f t="shared" si="1750"/>
        <v/>
      </c>
      <c r="U933" s="4" t="str">
        <f t="shared" si="1751"/>
        <v/>
      </c>
      <c r="V933" s="4" t="str">
        <f t="shared" si="1752"/>
        <v/>
      </c>
      <c r="W933" s="4" t="str">
        <f t="shared" si="1753"/>
        <v/>
      </c>
      <c r="X933" s="4" t="str">
        <f t="shared" si="1754"/>
        <v/>
      </c>
      <c r="Y933" s="4">
        <f t="shared" si="1755"/>
        <v>3</v>
      </c>
      <c r="Z933" s="4" t="str">
        <f t="shared" si="1756"/>
        <v>-</v>
      </c>
      <c r="AA933" s="4" t="str">
        <f t="shared" si="1757"/>
        <v/>
      </c>
      <c r="AB933" s="4" t="str">
        <f t="shared" si="1758"/>
        <v/>
      </c>
      <c r="AC933" s="4" t="str">
        <f t="shared" si="1759"/>
        <v/>
      </c>
      <c r="AD933" s="4" t="str">
        <f t="shared" si="1760"/>
        <v/>
      </c>
      <c r="AE933" s="4" t="str">
        <f t="shared" si="1761"/>
        <v/>
      </c>
      <c r="AF933" s="4">
        <f t="shared" si="1762"/>
        <v>4</v>
      </c>
      <c r="AG933" s="4">
        <f t="shared" si="1763"/>
        <v>25</v>
      </c>
      <c r="AH933" s="4">
        <f t="shared" si="1764"/>
        <v>21</v>
      </c>
      <c r="AI933" s="4" t="str">
        <f t="shared" si="1765"/>
        <v>1KTK</v>
      </c>
      <c r="AJ933" s="4" t="str">
        <f t="shared" si="1766"/>
        <v>-1KTK</v>
      </c>
      <c r="AK933" s="4" t="str" cm="1">
        <f t="array" ref="AK933">LEFT(AR933,SUM(LEN(AR933)-LEN(SUBSTITUTE(AR933,{"0";"1";"2";"3";"4";"5";"6";"7";"8";"9"},""))))</f>
        <v>1</v>
      </c>
      <c r="AL933" s="4">
        <f t="shared" si="1767"/>
        <v>13</v>
      </c>
      <c r="AM933" s="4" t="b">
        <f>LEFT(AR933,1)=AK933</f>
        <v>1</v>
      </c>
      <c r="AN933" s="4" t="str">
        <f>RIGHT(AI933,3)</f>
        <v>KTK</v>
      </c>
      <c r="AO933" s="4" t="e">
        <f>IF((AQ933=#REF!)=TRUE,TRUE,IF((DL933=AQ933)=TRUE,TRUE,FALSE))</f>
        <v>#REF!</v>
      </c>
      <c r="AP933" s="4" t="b">
        <f t="shared" si="1768"/>
        <v>0</v>
      </c>
      <c r="AQ933" s="5" t="str">
        <f t="shared" si="1769"/>
        <v>GORIORIO 1000 VANILA</v>
      </c>
      <c r="AR933" s="4" t="str">
        <f t="shared" si="1770"/>
        <v>1KTK</v>
      </c>
      <c r="AS933" t="s">
        <v>1283</v>
      </c>
      <c r="AT933" s="1" t="s">
        <v>1284</v>
      </c>
      <c r="AU933" s="4" t="e">
        <f>IF(IF(IF(AQ933=#REF!,10,0)+IF(NOT(AN933=$AU$1)=TRUE,10,0)=
20,"XXXX",IF(IF((BC933+1)=2,0,1)+IF(AN933=$AU$1,1,0)=2,TRUE,""))
="",IF(IF(AQ933=DL933,10,0)+IF(NOT(AN933=$AU$1)=TRUE,10,0)=
20,"XXXX",IF(IF((BC933+1)=2,0,1)+IF(AN933=$AU$1,1,0)=2,TRUE,
"")),IF(IF(AQ933=#REF!,10,0)+IF(NOT(AN933=$AU$1)=TRUE,10,0)=
20,"XXXX",IF(IF((BC933+1)=2,0,1)+IF(AN933=$AU$1,1,0)=2,TRUE,"")))</f>
        <v>#REF!</v>
      </c>
      <c r="AV933">
        <v>9000</v>
      </c>
      <c r="AW933">
        <v>9000</v>
      </c>
      <c r="AX933">
        <v>8500</v>
      </c>
      <c r="AY933" t="str">
        <f t="shared" ref="AY933:AY995" si="1871">IF(AT933&gt;0,AT933,"800000000"&amp;ROW(AX933))</f>
        <v>8994834006999</v>
      </c>
      <c r="AZ933" t="str">
        <f t="shared" si="1771"/>
        <v>GORIORIO 1000 VANILA</v>
      </c>
      <c r="BA933" t="s">
        <v>4301</v>
      </c>
      <c r="BB933" t="s">
        <v>4301</v>
      </c>
      <c r="BC933" s="9" t="str" cm="1">
        <f t="array" aca="1" ref="BC933" ca="1">LEFT(AR933,MATCH(FALSE,ISNUMBER(MID(AR933,ROW(INDIRECT("1:"&amp;LEN(AR933)+1)), 1) *1),0) -1)</f>
        <v>1</v>
      </c>
      <c r="BD933" s="1"/>
      <c r="BF933" s="21"/>
      <c r="BK933" s="1"/>
      <c r="BM933" s="1"/>
      <c r="BN933" s="1"/>
      <c r="BR933" s="22"/>
      <c r="BS933">
        <v>0</v>
      </c>
      <c r="BT933" s="1" t="s">
        <v>5103</v>
      </c>
      <c r="BV933" s="4" t="str">
        <f>IF(IFERROR(SEARCH($A$1,DN933),0)&gt;0,$A$1,"")</f>
        <v/>
      </c>
      <c r="BW933" s="4" t="str">
        <f>IF(IFERROR(SEARCH($B$1,DN933),0)&gt;0,$B$1,"")</f>
        <v/>
      </c>
      <c r="BX933" s="4" t="str">
        <f>IF(IFERROR(SEARCH($C$1,DN933),0)&gt;0,$C$1,"")</f>
        <v/>
      </c>
      <c r="BY933" s="4" t="str">
        <f>IF(IFERROR(SEARCH($D$1,DN933),0)&gt;0,$D$1,"")</f>
        <v/>
      </c>
      <c r="BZ933" s="4" t="str">
        <f>IF(IFERROR(SEARCH($E$1,DN933),0)&gt;0,$E$1,"")</f>
        <v/>
      </c>
      <c r="CA933" s="4" t="str">
        <f>IF(IFERROR(SEARCH($F$1,DN933),0)&gt;0,$F$1,"")</f>
        <v/>
      </c>
      <c r="CB933" s="4" t="str">
        <f>IF(IFERROR(SEARCH($G$1,DN933),0)&gt;0,$G$1,"")</f>
        <v>KTK</v>
      </c>
      <c r="CC933" s="4" t="str">
        <f>IF(IFERROR(SEARCH($H$1,DN933),0)&gt;0,$H$1,"")</f>
        <v/>
      </c>
      <c r="CD933" s="4" t="str">
        <f>IF(IFERROR(SEARCH($I$1,DN933),0)&gt;0,$I$1,"")</f>
        <v/>
      </c>
      <c r="CE933" s="4" t="str">
        <f>IF(IFERROR(SEARCH($J$1,DN933),0)&gt;0,$J$1,"")</f>
        <v/>
      </c>
      <c r="CF933" s="4" t="str">
        <f>IF(IFERROR(SEARCH($K$1,DN933),0)&gt;0,$K$1,"")</f>
        <v/>
      </c>
      <c r="CG933" s="4" t="str">
        <f>IF(IFERROR(SEARCH($L$1,DN933),0)&gt;0,$L$1,"")</f>
        <v/>
      </c>
      <c r="CH933" s="4" t="str">
        <f>IF(IFERROR(SEARCH($M$1,DN933),0)&gt;0,$M$1,"")</f>
        <v/>
      </c>
      <c r="CI933" s="4" t="str">
        <f>IF(IFERROR(SEARCH($N$1,DN933),0)&gt;0,$N$1,"")</f>
        <v/>
      </c>
      <c r="CJ933" s="4" t="str">
        <f>IF(IFERROR(SEARCH($O$1,DN933),0)&gt;0,$O$1,"")</f>
        <v>DUS</v>
      </c>
      <c r="CK933" s="4" t="str">
        <f>IF(IFERROR(SEARCH($P$1,DN933),0)&gt;0,$P$1,"")</f>
        <v/>
      </c>
      <c r="CL933" s="4" t="str">
        <f>IF(IFERROR(SEARCH($Q$1,DN933),0)&gt;0,$Q$1,"")</f>
        <v/>
      </c>
      <c r="CM933" s="4" t="str">
        <f>IF(IFERROR(SEARCH($R$1,DN933),0)&gt;0,$R$1,"")</f>
        <v/>
      </c>
      <c r="CN933" s="4" t="str">
        <f>IF(IFERROR(SEARCH($S$1,DN933),0)&gt;0,$S$1,"")</f>
        <v/>
      </c>
      <c r="CO933" s="4" t="str">
        <f>IF(IFERROR(SEARCH($T$1,DN933),0)&gt;0,$T$1,"")</f>
        <v/>
      </c>
      <c r="CP933" s="4" t="str">
        <f>IF(IFERROR(SEARCH($U$1,DN933),0)&gt;0,$U$1,"")</f>
        <v/>
      </c>
      <c r="CQ933" s="4" t="str">
        <f>IF(IFERROR(SEARCH($V$1,DN933),0)&gt;0,$V$1,"")</f>
        <v/>
      </c>
      <c r="CR933" s="4" t="str">
        <f>IF(IFERROR(SEARCH($W$1,DN933),0)&gt;0,$W$1,"")</f>
        <v/>
      </c>
      <c r="CS933" s="4" t="str">
        <f>IF(IFERROR(SEARCH($X$1,DN933),0)&gt;0,$X$1,"")</f>
        <v/>
      </c>
      <c r="CT933" s="4">
        <f>LEN(BW933)+LEN(BX933)+LEN(BY933)+LEN(BZ933)+LEN(CA933)+LEN(CO933)+LEN(CB933)+LEN(CC933)+LEN(CD933)+LEN(CE933)+LEN(CF933)+LEN(CG933)+LEN(CH933)+LEN(CI933)+LEN(CP933)+LEN(CJ933)+LEN(CK933)+LEN(CQ933)+LEN(BV933)+LEN(CL933)+LEN(CS933)+LEN(CM933)+LEN(CR933)+LEN(CN933)</f>
        <v>6</v>
      </c>
      <c r="CU933" s="4" t="str">
        <f>IF(IFERROR(SEARCH($Z$1,DN933),0)&gt;0,$Z$1,"")</f>
        <v>-</v>
      </c>
      <c r="CV933" s="4" t="str">
        <f>IF(IFERROR(SEARCH($AA$1,DN933),0)&gt;0,$AA$1,"")</f>
        <v>/</v>
      </c>
      <c r="CW933" s="4" t="str">
        <f>IF(IFERROR(SEARCH($AB$1,DN933),0)&gt;0,$AB$1,"")</f>
        <v/>
      </c>
      <c r="CX933" s="4" t="str">
        <f>IF(IFERROR(SEARCH($AC$1,DN933),0)&gt;0,$AC$1,"")</f>
        <v/>
      </c>
      <c r="CY933" s="4" t="str">
        <f>IF(IFERROR(SEARCH($AD$1,DN933),0)&gt;0,$AD$1,"")</f>
        <v/>
      </c>
      <c r="CZ933" s="4" t="str">
        <f>IF(IFERROR(SEARCH($AE$1,DN933),0)&gt;0,$AE$1,"")</f>
        <v/>
      </c>
      <c r="DA933" s="4">
        <f>LEN(DM933)</f>
        <v>9</v>
      </c>
      <c r="DB933" s="4">
        <f>LEN(DN933)</f>
        <v>23</v>
      </c>
      <c r="DC933" s="4">
        <f>DB933-DA933</f>
        <v>14</v>
      </c>
      <c r="DD933" s="4" t="str">
        <f>RIGHT(DN933,4)</f>
        <v>/DUS</v>
      </c>
      <c r="DE933" s="4" t="str">
        <f>RIGHT(DN933,5)</f>
        <v>K/DUS</v>
      </c>
      <c r="DF933" s="4" t="str" cm="1">
        <f t="array" ref="DF933">LEFT(DM933,SUM(LEN(DM933)-LEN(SUBSTITUTE(DM933,{"0";"1";"2";"3";"4";"5";"6";"7";"8";"9"},""))))</f>
        <v>10</v>
      </c>
      <c r="DG933" s="4">
        <f>LEN(DT933)</f>
        <v>13</v>
      </c>
      <c r="DH933" s="4" t="b">
        <f>LEFT(DM933,2)=DF933</f>
        <v>1</v>
      </c>
      <c r="DI933" s="4" t="str">
        <f>RIGHT(DD933,3)</f>
        <v>DUS</v>
      </c>
      <c r="DJ933" s="4" t="b">
        <f>IF((DL933=AQ933)=TRUE,TRUE,IF((AQ931=DL933)=TRUE,TRUE,FALSE))</f>
        <v>0</v>
      </c>
      <c r="DK933" s="4" t="b">
        <f>LEFT(DN933,2)=LEFT(DO933,2)</f>
        <v>0</v>
      </c>
      <c r="DL933" s="5" t="str">
        <f>LEFT(DN933,(DC933-1))</f>
        <v>GORIORIO 1000</v>
      </c>
      <c r="DM933" s="4" t="str">
        <f>IFERROR(RIGHT(DN933,LEN(DN933)-FIND("-",DN933)),1)</f>
        <v>10KTK/DUS</v>
      </c>
      <c r="DN933" t="s">
        <v>1285</v>
      </c>
      <c r="DO933" s="1"/>
      <c r="DP933" s="4" t="b">
        <f ca="1">IF(IF(IF(DL933=AQ933,10,0)+IF(NOT(DI933=$AU$1)=TRUE,10,0)=
20,"XXXX",IF(IF((DX933+1)=2,0,1)+IF(DI933=$AU$1,1,0)=2,TRUE,""))
="",IF(IF(DL933=AQ931,10,0)+IF(NOT(DI933=$AU$1)=TRUE,10,0)=
20,"XXXX",IF(IF((DX933+1)=2,0,1)+IF(DI933=$AU$1,1,0)=2,TRUE,
"")),IF(IF(DL933=AQ933,10,0)+IF(NOT(DI933=$AU$1)=TRUE,10,0)=
20,"XXXX",IF(IF((DX933+1)=2,0,1)+IF(DI933=$AU$1,1,0)=2,TRUE,"")))</f>
        <v>1</v>
      </c>
      <c r="DQ933">
        <v>82000</v>
      </c>
      <c r="DR933">
        <v>82000</v>
      </c>
      <c r="DS933">
        <v>80000</v>
      </c>
      <c r="DT933" t="str">
        <f>IF(DO933&gt;0,DO933,"8000000000"&amp;ROW(DS933))</f>
        <v>8000000000933</v>
      </c>
      <c r="DU933" t="str">
        <f>DL933</f>
        <v>GORIORIO 1000</v>
      </c>
      <c r="DV933" t="s">
        <v>4301</v>
      </c>
      <c r="DW933" t="s">
        <v>4301</v>
      </c>
      <c r="DX933" s="4" t="str" cm="1">
        <f t="array" aca="1" ref="DX933" ca="1">LEFT(DM933,MATCH(FALSE,ISNUMBER(MID(DM933,ROW(INDIRECT("1:"&amp;LEN(DM933)+1)), 1) *1),0) -1)</f>
        <v>10</v>
      </c>
      <c r="DY933" s="1"/>
      <c r="EA933" s="21"/>
      <c r="EC933" s="5"/>
      <c r="EF933" s="1"/>
      <c r="EH933" s="1"/>
      <c r="EI933" s="1"/>
      <c r="EL933" s="5"/>
      <c r="EM933" s="22"/>
      <c r="EN933">
        <v>0</v>
      </c>
      <c r="EO933" s="1" t="s">
        <v>5103</v>
      </c>
    </row>
    <row r="934" spans="1:145">
      <c r="A934" s="4" t="str">
        <f t="shared" si="1731"/>
        <v/>
      </c>
      <c r="B934" s="4" t="str">
        <f t="shared" si="1732"/>
        <v/>
      </c>
      <c r="C934" s="4" t="str">
        <f t="shared" si="1733"/>
        <v/>
      </c>
      <c r="D934" s="4" t="str">
        <f t="shared" si="1734"/>
        <v/>
      </c>
      <c r="E934" s="4" t="str">
        <f t="shared" si="1735"/>
        <v/>
      </c>
      <c r="F934" s="4" t="str">
        <f t="shared" si="1736"/>
        <v>RTG</v>
      </c>
      <c r="G934" s="4" t="str">
        <f t="shared" si="1737"/>
        <v/>
      </c>
      <c r="H934" s="4" t="str">
        <f t="shared" si="1738"/>
        <v/>
      </c>
      <c r="I934" s="4" t="str">
        <f t="shared" si="1739"/>
        <v/>
      </c>
      <c r="J934" s="4" t="str">
        <f t="shared" si="1740"/>
        <v/>
      </c>
      <c r="K934" s="4" t="str">
        <f t="shared" si="1741"/>
        <v/>
      </c>
      <c r="L934" s="4" t="str">
        <f t="shared" si="1742"/>
        <v/>
      </c>
      <c r="M934" s="4" t="str">
        <f t="shared" si="1743"/>
        <v/>
      </c>
      <c r="N934" s="4" t="str">
        <f t="shared" si="1744"/>
        <v/>
      </c>
      <c r="O934" s="4" t="str">
        <f t="shared" si="1745"/>
        <v/>
      </c>
      <c r="P934" s="4" t="str">
        <f t="shared" si="1746"/>
        <v/>
      </c>
      <c r="Q934" s="4" t="str">
        <f t="shared" si="1747"/>
        <v/>
      </c>
      <c r="R934" s="4" t="str">
        <f t="shared" si="1748"/>
        <v/>
      </c>
      <c r="S934" s="4" t="str">
        <f t="shared" si="1749"/>
        <v/>
      </c>
      <c r="T934" s="4" t="str">
        <f t="shared" si="1750"/>
        <v>PACK</v>
      </c>
      <c r="U934" s="4" t="str">
        <f t="shared" si="1751"/>
        <v/>
      </c>
      <c r="V934" s="4" t="str">
        <f t="shared" si="1752"/>
        <v/>
      </c>
      <c r="W934" s="4" t="str">
        <f t="shared" si="1753"/>
        <v/>
      </c>
      <c r="X934" s="4" t="str">
        <f t="shared" si="1754"/>
        <v/>
      </c>
      <c r="Y934" s="4">
        <f t="shared" si="1755"/>
        <v>7</v>
      </c>
      <c r="Z934" s="4" t="str">
        <f t="shared" si="1756"/>
        <v>-</v>
      </c>
      <c r="AA934" s="4" t="str">
        <f t="shared" si="1757"/>
        <v>/</v>
      </c>
      <c r="AB934" s="4" t="str">
        <f t="shared" si="1758"/>
        <v/>
      </c>
      <c r="AC934" s="4" t="str">
        <f t="shared" si="1759"/>
        <v/>
      </c>
      <c r="AD934" s="4" t="str">
        <f t="shared" si="1760"/>
        <v/>
      </c>
      <c r="AE934" s="4" t="str">
        <f t="shared" si="1761"/>
        <v/>
      </c>
      <c r="AF934" s="4">
        <f t="shared" si="1762"/>
        <v>9</v>
      </c>
      <c r="AG934" s="4">
        <f t="shared" si="1763"/>
        <v>22</v>
      </c>
      <c r="AH934" s="4">
        <f t="shared" si="1764"/>
        <v>13</v>
      </c>
      <c r="AI934" s="4" t="str">
        <f t="shared" si="1765"/>
        <v>PACK</v>
      </c>
      <c r="AJ934" s="4" t="str">
        <f t="shared" si="1766"/>
        <v>/PACK</v>
      </c>
      <c r="AK934" s="4" t="str" cm="1">
        <f t="array" ref="AK934">LEFT(AR934,SUM(LEN(AR934)-LEN(SUBSTITUTE(AR934,{"0";"1";"2";"3";"4";"5";"6";"7";"8";"9"},""))))</f>
        <v>2</v>
      </c>
      <c r="AL934" s="4">
        <f t="shared" si="1767"/>
        <v>12</v>
      </c>
      <c r="AM934" s="4" t="b">
        <f>LEFT(AR934,1)=AK934</f>
        <v>1</v>
      </c>
      <c r="AN934" s="4" t="str">
        <f>RIGHT(AI934,4)</f>
        <v>PACK</v>
      </c>
      <c r="AO934" s="4" t="b">
        <f>IF((AQ934=DL934)=TRUE,TRUE,IF((#REF!=AQ934)=TRUE,TRUE,FALSE))</f>
        <v>1</v>
      </c>
      <c r="AP934" s="4" t="b">
        <f t="shared" si="1768"/>
        <v>0</v>
      </c>
      <c r="AQ934" s="5" t="str">
        <f t="shared" si="1769"/>
        <v>GORIORIO 500</v>
      </c>
      <c r="AR934" s="4" t="str">
        <f t="shared" si="1770"/>
        <v>2RTG/PACK</v>
      </c>
      <c r="AS934" t="s">
        <v>1286</v>
      </c>
      <c r="AU934" s="4" t="str">
        <f>IF(IF(IF(AQ934=DL934,10,0)+IF(NOT(AN934=$AU$1)=TRUE,10,0)=
20,"XXXX",IF(IF((BC934+1)=2,0,1)+IF(AN934=$AU$1,1,0)=2,TRUE,""))
="",IF(IF(AQ934=#REF!,10,0)+IF(NOT(AN934=$AU$1)=TRUE,10,0)=
20,"XXXX",IF(IF((BC934+1)=2,0,1)+IF(AN934=$AU$1,1,0)=2,TRUE,
"")),IF(IF(AQ934=DL934,10,0)+IF(NOT(AN934=$AU$1)=TRUE,10,0)=
20,"XXXX",IF(IF((BC934+1)=2,0,1)+IF(AN934=$AU$1,1,0)=2,TRUE,"")))</f>
        <v>XXXX</v>
      </c>
      <c r="AV934">
        <v>9000</v>
      </c>
      <c r="AW934">
        <v>9000</v>
      </c>
      <c r="AX934">
        <v>8562</v>
      </c>
      <c r="AY934" t="str">
        <f t="shared" si="1871"/>
        <v>800000000934</v>
      </c>
      <c r="AZ934" t="str">
        <f t="shared" si="1771"/>
        <v>GORIORIO 500</v>
      </c>
      <c r="BA934" t="s">
        <v>4301</v>
      </c>
      <c r="BB934" t="s">
        <v>4301</v>
      </c>
      <c r="BC934" s="4" t="str" cm="1">
        <f t="array" aca="1" ref="BC934" ca="1">LEFT(AR934,MATCH(FALSE,ISNUMBER(MID(AR934,ROW(INDIRECT("1:"&amp;LEN(AR934)+1)), 1) *1),0) -1)</f>
        <v>2</v>
      </c>
      <c r="BD934" s="1"/>
      <c r="BF934" s="21"/>
      <c r="BK934" s="1"/>
      <c r="BM934" s="1"/>
      <c r="BN934" s="1"/>
      <c r="BR934" s="22"/>
      <c r="BS934">
        <v>0</v>
      </c>
      <c r="BT934" s="1" t="s">
        <v>5103</v>
      </c>
      <c r="BV934" s="4" t="str">
        <f>IF(IFERROR(SEARCH($A$1,DN934),0)&gt;0,$A$1,"")</f>
        <v/>
      </c>
      <c r="BW934" s="4" t="str">
        <f>IF(IFERROR(SEARCH($B$1,DN934),0)&gt;0,$B$1,"")</f>
        <v/>
      </c>
      <c r="BX934" s="4" t="str">
        <f>IF(IFERROR(SEARCH($C$1,DN934),0)&gt;0,$C$1,"")</f>
        <v/>
      </c>
      <c r="BY934" s="4" t="str">
        <f>IF(IFERROR(SEARCH($D$1,DN934),0)&gt;0,$D$1,"")</f>
        <v/>
      </c>
      <c r="BZ934" s="4" t="str">
        <f>IF(IFERROR(SEARCH($E$1,DN934),0)&gt;0,$E$1,"")</f>
        <v/>
      </c>
      <c r="CA934" s="4" t="str">
        <f>IF(IFERROR(SEARCH($F$1,DN934),0)&gt;0,$F$1,"")</f>
        <v/>
      </c>
      <c r="CB934" s="4" t="str">
        <f>IF(IFERROR(SEARCH($G$1,DN934),0)&gt;0,$G$1,"")</f>
        <v/>
      </c>
      <c r="CC934" s="4" t="str">
        <f>IF(IFERROR(SEARCH($H$1,DN934),0)&gt;0,$H$1,"")</f>
        <v/>
      </c>
      <c r="CD934" s="4" t="str">
        <f>IF(IFERROR(SEARCH($I$1,DN934),0)&gt;0,$I$1,"")</f>
        <v/>
      </c>
      <c r="CE934" s="4" t="str">
        <f>IF(IFERROR(SEARCH($J$1,DN934),0)&gt;0,$J$1,"")</f>
        <v/>
      </c>
      <c r="CF934" s="4" t="str">
        <f>IF(IFERROR(SEARCH($K$1,DN934),0)&gt;0,$K$1,"")</f>
        <v/>
      </c>
      <c r="CG934" s="4" t="str">
        <f>IF(IFERROR(SEARCH($L$1,DN934),0)&gt;0,$L$1,"")</f>
        <v/>
      </c>
      <c r="CH934" s="4" t="str">
        <f>IF(IFERROR(SEARCH($M$1,DN934),0)&gt;0,$M$1,"")</f>
        <v/>
      </c>
      <c r="CI934" s="4" t="str">
        <f>IF(IFERROR(SEARCH($N$1,DN934),0)&gt;0,$N$1,"")</f>
        <v/>
      </c>
      <c r="CJ934" s="4" t="str">
        <f>IF(IFERROR(SEARCH($O$1,DN934),0)&gt;0,$O$1,"")</f>
        <v>DUS</v>
      </c>
      <c r="CK934" s="4" t="str">
        <f>IF(IFERROR(SEARCH($P$1,DN934),0)&gt;0,$P$1,"")</f>
        <v/>
      </c>
      <c r="CL934" s="4" t="str">
        <f>IF(IFERROR(SEARCH($Q$1,DN934),0)&gt;0,$Q$1,"")</f>
        <v/>
      </c>
      <c r="CM934" s="4" t="str">
        <f>IF(IFERROR(SEARCH($R$1,DN934),0)&gt;0,$R$1,"")</f>
        <v/>
      </c>
      <c r="CN934" s="4" t="str">
        <f>IF(IFERROR(SEARCH($S$1,DN934),0)&gt;0,$S$1,"")</f>
        <v/>
      </c>
      <c r="CO934" s="4" t="str">
        <f>IF(IFERROR(SEARCH($T$1,DN934),0)&gt;0,$T$1,"")</f>
        <v>PACK</v>
      </c>
      <c r="CP934" s="4" t="str">
        <f>IF(IFERROR(SEARCH($U$1,DN934),0)&gt;0,$U$1,"")</f>
        <v/>
      </c>
      <c r="CQ934" s="4" t="str">
        <f>IF(IFERROR(SEARCH($V$1,DN934),0)&gt;0,$V$1,"")</f>
        <v/>
      </c>
      <c r="CR934" s="4" t="str">
        <f>IF(IFERROR(SEARCH($W$1,DN934),0)&gt;0,$W$1,"")</f>
        <v/>
      </c>
      <c r="CS934" s="4" t="str">
        <f>IF(IFERROR(SEARCH($X$1,DN934),0)&gt;0,$X$1,"")</f>
        <v/>
      </c>
      <c r="CT934" s="4">
        <f>LEN(BW934)+LEN(BX934)+LEN(BY934)+LEN(BZ934)+LEN(CA934)+LEN(CO934)+LEN(CB934)+LEN(CC934)+LEN(CD934)+LEN(CE934)+LEN(CF934)+LEN(CG934)+LEN(CH934)+LEN(CI934)+LEN(CP934)+LEN(CJ934)+LEN(CK934)+LEN(CQ934)+LEN(BV934)+LEN(CL934)+LEN(CS934)+LEN(CM934)+LEN(CR934)+LEN(CN934)</f>
        <v>7</v>
      </c>
      <c r="CU934" s="4" t="str">
        <f>IF(IFERROR(SEARCH($Z$1,DN934),0)&gt;0,$Z$1,"")</f>
        <v>-</v>
      </c>
      <c r="CV934" s="4" t="str">
        <f>IF(IFERROR(SEARCH($AA$1,DN934),0)&gt;0,$AA$1,"")</f>
        <v>/</v>
      </c>
      <c r="CW934" s="4" t="str">
        <f>IF(IFERROR(SEARCH($AB$1,DN934),0)&gt;0,$AB$1,"")</f>
        <v/>
      </c>
      <c r="CX934" s="4" t="str">
        <f>IF(IFERROR(SEARCH($AC$1,DN934),0)&gt;0,$AC$1,"")</f>
        <v/>
      </c>
      <c r="CY934" s="4" t="str">
        <f>IF(IFERROR(SEARCH($AD$1,DN934),0)&gt;0,$AD$1,"")</f>
        <v/>
      </c>
      <c r="CZ934" s="4" t="str">
        <f>IF(IFERROR(SEARCH($AE$1,DN934),0)&gt;0,$AE$1,"")</f>
        <v/>
      </c>
      <c r="DA934" s="4">
        <f>LEN(DM934)</f>
        <v>9</v>
      </c>
      <c r="DB934" s="4">
        <f>LEN(DN934)</f>
        <v>22</v>
      </c>
      <c r="DC934" s="4">
        <f>DB934-DA934</f>
        <v>13</v>
      </c>
      <c r="DD934" s="4" t="str">
        <f>RIGHT(DN934,4)</f>
        <v>/DUS</v>
      </c>
      <c r="DE934" s="4" t="str">
        <f>RIGHT(DN934,5)</f>
        <v>K/DUS</v>
      </c>
      <c r="DF934" s="4" t="str" cm="1">
        <f t="array" ref="DF934">LEFT(DM934,SUM(LEN(DM934)-LEN(SUBSTITUTE(DM934,{"0";"1";"2";"3";"4";"5";"6";"7";"8";"9"},""))))</f>
        <v>8</v>
      </c>
      <c r="DG934" s="4">
        <f>LEN(DT934)</f>
        <v>12</v>
      </c>
      <c r="DH934" s="4" t="b">
        <f>LEFT(DM934,1)=DF934</f>
        <v>1</v>
      </c>
      <c r="DI934" s="4" t="str">
        <f>RIGHT(DD934,3)</f>
        <v>DUS</v>
      </c>
      <c r="DJ934" s="4" t="b">
        <f>IF((DL934=AQ936)=TRUE,TRUE,IF((AQ934=DL934)=TRUE,TRUE,FALSE))</f>
        <v>1</v>
      </c>
      <c r="DK934" s="4" t="b">
        <f>LEFT(DN934,2)=LEFT(DO934,2)</f>
        <v>0</v>
      </c>
      <c r="DL934" s="5" t="str">
        <f>LEFT(DN934,(DC934-1))</f>
        <v>GORIORIO 500</v>
      </c>
      <c r="DM934" s="4" t="str">
        <f>IFERROR(RIGHT(DN934,LEN(DN934)-FIND("-",DN934)),1)</f>
        <v>8PACK/DUS</v>
      </c>
      <c r="DN934" t="s">
        <v>1287</v>
      </c>
      <c r="DO934" s="1"/>
      <c r="DP934" s="4" t="b">
        <f ca="1">IF(IF(IF(DL934=AQ936,10,0)+IF(NOT(DI934=$AU$1)=TRUE,10,0)=
20,"XXXX",IF(IF((DX934+1)=2,0,1)+IF(DI934=$AU$1,1,0)=2,TRUE,""))
="",IF(IF(DL934=AQ934,10,0)+IF(NOT(DI934=$AU$1)=TRUE,10,0)=
20,"XXXX",IF(IF((DX934+1)=2,0,1)+IF(DI934=$AU$1,1,0)=2,TRUE,
"")),IF(IF(DL934=AQ936,10,0)+IF(NOT(DI934=$AU$1)=TRUE,10,0)=
20,"XXXX",IF(IF((DX934+1)=2,0,1)+IF(DI934=$AU$1,1,0)=2,TRUE,"")))</f>
        <v>1</v>
      </c>
      <c r="DQ934">
        <v>70500</v>
      </c>
      <c r="DR934">
        <v>70500</v>
      </c>
      <c r="DS934">
        <v>69000</v>
      </c>
      <c r="DT934" t="str">
        <f>IF(DO934&gt;0,DO934,"800000000"&amp;ROW(DS934))</f>
        <v>800000000934</v>
      </c>
      <c r="DU934" t="str">
        <f>DL934</f>
        <v>GORIORIO 500</v>
      </c>
      <c r="DV934" t="s">
        <v>4301</v>
      </c>
      <c r="DW934" t="s">
        <v>4301</v>
      </c>
      <c r="DX934" s="4" t="str" cm="1">
        <f t="array" aca="1" ref="DX934" ca="1">LEFT(DM934,MATCH(FALSE,ISNUMBER(MID(DM934,ROW(INDIRECT("1:"&amp;LEN(DM934)+1)), 1) *1),0) -1)</f>
        <v>8</v>
      </c>
      <c r="DY934" s="1"/>
      <c r="EA934" s="21"/>
      <c r="EC934" s="5"/>
      <c r="EF934" s="1"/>
      <c r="EH934" s="1"/>
      <c r="EI934" s="1"/>
      <c r="EL934" s="5"/>
      <c r="EM934" s="22"/>
      <c r="EN934">
        <v>0</v>
      </c>
      <c r="EO934" s="1" t="s">
        <v>5103</v>
      </c>
    </row>
    <row r="936" spans="1:145">
      <c r="A936" s="4" t="str">
        <f t="shared" si="1731"/>
        <v/>
      </c>
      <c r="B936" s="4" t="str">
        <f t="shared" si="1732"/>
        <v/>
      </c>
      <c r="C936" s="4" t="str">
        <f t="shared" si="1733"/>
        <v>BKS</v>
      </c>
      <c r="D936" s="4" t="str">
        <f t="shared" si="1734"/>
        <v/>
      </c>
      <c r="E936" s="4" t="str">
        <f t="shared" si="1735"/>
        <v/>
      </c>
      <c r="F936" s="4" t="str">
        <f t="shared" si="1736"/>
        <v/>
      </c>
      <c r="G936" s="4" t="str">
        <f t="shared" si="1737"/>
        <v/>
      </c>
      <c r="H936" s="4" t="str">
        <f t="shared" si="1738"/>
        <v/>
      </c>
      <c r="I936" s="4" t="str">
        <f t="shared" si="1739"/>
        <v/>
      </c>
      <c r="J936" s="4" t="str">
        <f t="shared" si="1740"/>
        <v/>
      </c>
      <c r="K936" s="4" t="str">
        <f t="shared" si="1741"/>
        <v/>
      </c>
      <c r="L936" s="4" t="str">
        <f t="shared" si="1742"/>
        <v/>
      </c>
      <c r="M936" s="4" t="str">
        <f t="shared" si="1743"/>
        <v/>
      </c>
      <c r="N936" s="4" t="str">
        <f t="shared" si="1744"/>
        <v/>
      </c>
      <c r="O936" s="4" t="str">
        <f t="shared" si="1745"/>
        <v/>
      </c>
      <c r="P936" s="4" t="str">
        <f t="shared" si="1746"/>
        <v/>
      </c>
      <c r="Q936" s="4" t="str">
        <f t="shared" si="1747"/>
        <v/>
      </c>
      <c r="R936" s="4" t="str">
        <f t="shared" si="1748"/>
        <v/>
      </c>
      <c r="S936" s="4" t="str">
        <f t="shared" si="1749"/>
        <v/>
      </c>
      <c r="T936" s="4" t="str">
        <f t="shared" si="1750"/>
        <v/>
      </c>
      <c r="U936" s="4" t="str">
        <f t="shared" si="1751"/>
        <v/>
      </c>
      <c r="V936" s="4" t="str">
        <f t="shared" si="1752"/>
        <v/>
      </c>
      <c r="W936" s="4" t="str">
        <f t="shared" si="1753"/>
        <v/>
      </c>
      <c r="X936" s="4" t="str">
        <f t="shared" si="1754"/>
        <v/>
      </c>
      <c r="Y936" s="4">
        <f t="shared" si="1755"/>
        <v>3</v>
      </c>
      <c r="Z936" s="4" t="str">
        <f t="shared" si="1756"/>
        <v>-</v>
      </c>
      <c r="AA936" s="4" t="str">
        <f t="shared" si="1757"/>
        <v/>
      </c>
      <c r="AB936" s="4" t="str">
        <f t="shared" si="1758"/>
        <v/>
      </c>
      <c r="AC936" s="4" t="str">
        <f t="shared" si="1759"/>
        <v/>
      </c>
      <c r="AD936" s="4" t="str">
        <f t="shared" si="1760"/>
        <v/>
      </c>
      <c r="AE936" s="4" t="str">
        <f t="shared" si="1761"/>
        <v/>
      </c>
      <c r="AF936" s="4">
        <f t="shared" si="1762"/>
        <v>4</v>
      </c>
      <c r="AG936" s="4">
        <f t="shared" si="1763"/>
        <v>24</v>
      </c>
      <c r="AH936" s="4">
        <f t="shared" si="1764"/>
        <v>20</v>
      </c>
      <c r="AI936" s="4" t="str">
        <f t="shared" si="1765"/>
        <v>1BKS</v>
      </c>
      <c r="AJ936" s="4" t="str">
        <f t="shared" si="1766"/>
        <v>-1BKS</v>
      </c>
      <c r="AK936" s="4" t="str" cm="1">
        <f t="array" ref="AK936">LEFT(AR936,SUM(LEN(AR936)-LEN(SUBSTITUTE(AR936,{"0";"1";"2";"3";"4";"5";"6";"7";"8";"9"},""))))</f>
        <v>1</v>
      </c>
      <c r="AL936" s="4">
        <f t="shared" si="1767"/>
        <v>13</v>
      </c>
      <c r="AM936" s="4" t="b">
        <f>LEFT(AR936,1)=AK936</f>
        <v>1</v>
      </c>
      <c r="AN936" s="4" t="str">
        <f>RIGHT(AI936,3)</f>
        <v>BKS</v>
      </c>
      <c r="AO936" s="4" t="b">
        <f>IF((AQ936=AQ937)=TRUE,TRUE,IF((DL934=AQ936)=TRUE,TRUE,FALSE))</f>
        <v>1</v>
      </c>
      <c r="AP936" s="4" t="b">
        <f t="shared" si="1768"/>
        <v>0</v>
      </c>
      <c r="AQ936" s="5" t="str">
        <f t="shared" si="1769"/>
        <v>GUDANG GARAM FILTER</v>
      </c>
      <c r="AR936" s="4" t="str">
        <f t="shared" si="1770"/>
        <v>1BKS</v>
      </c>
      <c r="AS936" t="s">
        <v>1288</v>
      </c>
      <c r="AT936" s="1" t="s">
        <v>1289</v>
      </c>
      <c r="AU936" s="4" t="str">
        <f>IF(IF(IF(AQ936=AQ937,10,0)+IF(NOT(AN936=$AU$1)=TRUE,10,0)=
20,"XXXX",IF(IF((BC936+1)=2,0,1)+IF(AN936=$AU$1,1,0)=2,TRUE,""))
="",IF(IF(AQ936=DL934,10,0)+IF(NOT(AN936=$AU$1)=TRUE,10,0)=
20,"XXXX",IF(IF((BC936+1)=2,0,1)+IF(AN936=$AU$1,1,0)=2,TRUE,
"")),IF(IF(AQ936=AQ937,10,0)+IF(NOT(AN936=$AU$1)=TRUE,10,0)=
20,"XXXX",IF(IF((BC936+1)=2,0,1)+IF(AN936=$AU$1,1,0)=2,TRUE,"")))</f>
        <v>XXXX</v>
      </c>
      <c r="AV936">
        <v>19400</v>
      </c>
      <c r="AW936">
        <v>21000</v>
      </c>
      <c r="AX936">
        <v>19100</v>
      </c>
      <c r="AY936" t="str">
        <f t="shared" si="1871"/>
        <v>8998989100120</v>
      </c>
      <c r="AZ936" t="str">
        <f t="shared" si="1771"/>
        <v>GUDANG GARAM FILTER</v>
      </c>
      <c r="BA936" t="s">
        <v>4301</v>
      </c>
      <c r="BB936" t="s">
        <v>4301</v>
      </c>
      <c r="BC936" s="9" t="str" cm="1">
        <f t="array" aca="1" ref="BC936" ca="1">LEFT(AR936,MATCH(FALSE,ISNUMBER(MID(AR936,ROW(INDIRECT("1:"&amp;LEN(AR936)+1)), 1) *1),0) -1)</f>
        <v>1</v>
      </c>
      <c r="BD936" s="1"/>
      <c r="BF936" s="21"/>
      <c r="BK936" s="1"/>
      <c r="BM936" s="1"/>
      <c r="BN936" s="1"/>
      <c r="BR936" s="22"/>
      <c r="BS936">
        <v>0</v>
      </c>
      <c r="BT936" s="1" t="s">
        <v>5103</v>
      </c>
    </row>
    <row r="937" spans="1:145">
      <c r="A937" s="4" t="str">
        <f t="shared" si="1731"/>
        <v/>
      </c>
      <c r="B937" s="4" t="str">
        <f t="shared" si="1732"/>
        <v/>
      </c>
      <c r="C937" s="4" t="str">
        <f t="shared" si="1733"/>
        <v>BKS</v>
      </c>
      <c r="D937" s="4" t="str">
        <f t="shared" si="1734"/>
        <v/>
      </c>
      <c r="E937" s="4" t="str">
        <f t="shared" si="1735"/>
        <v/>
      </c>
      <c r="F937" s="4" t="str">
        <f t="shared" si="1736"/>
        <v/>
      </c>
      <c r="G937" s="4" t="str">
        <f t="shared" si="1737"/>
        <v/>
      </c>
      <c r="H937" s="4" t="str">
        <f t="shared" si="1738"/>
        <v/>
      </c>
      <c r="I937" s="4" t="str">
        <f t="shared" si="1739"/>
        <v/>
      </c>
      <c r="J937" s="4" t="str">
        <f t="shared" si="1740"/>
        <v/>
      </c>
      <c r="K937" s="4" t="str">
        <f t="shared" si="1741"/>
        <v/>
      </c>
      <c r="L937" s="4" t="str">
        <f t="shared" si="1742"/>
        <v/>
      </c>
      <c r="M937" s="4" t="str">
        <f t="shared" si="1743"/>
        <v/>
      </c>
      <c r="N937" s="4" t="str">
        <f t="shared" si="1744"/>
        <v/>
      </c>
      <c r="O937" s="4" t="str">
        <f t="shared" si="1745"/>
        <v/>
      </c>
      <c r="P937" s="4" t="str">
        <f t="shared" si="1746"/>
        <v/>
      </c>
      <c r="Q937" s="4" t="str">
        <f t="shared" si="1747"/>
        <v/>
      </c>
      <c r="R937" s="4" t="str">
        <f t="shared" si="1748"/>
        <v/>
      </c>
      <c r="S937" s="4" t="str">
        <f t="shared" si="1749"/>
        <v/>
      </c>
      <c r="T937" s="4" t="str">
        <f t="shared" si="1750"/>
        <v/>
      </c>
      <c r="U937" s="4" t="str">
        <f t="shared" si="1751"/>
        <v/>
      </c>
      <c r="V937" s="4" t="str">
        <f t="shared" si="1752"/>
        <v/>
      </c>
      <c r="W937" s="4" t="str">
        <f t="shared" si="1753"/>
        <v/>
      </c>
      <c r="X937" s="4" t="str">
        <f t="shared" si="1754"/>
        <v>SLOP</v>
      </c>
      <c r="Y937" s="4">
        <f t="shared" si="1755"/>
        <v>7</v>
      </c>
      <c r="Z937" s="4" t="str">
        <f t="shared" si="1756"/>
        <v>-</v>
      </c>
      <c r="AA937" s="4" t="str">
        <f t="shared" si="1757"/>
        <v>/</v>
      </c>
      <c r="AB937" s="4" t="str">
        <f t="shared" si="1758"/>
        <v/>
      </c>
      <c r="AC937" s="4" t="str">
        <f t="shared" si="1759"/>
        <v/>
      </c>
      <c r="AD937" s="4" t="str">
        <f t="shared" si="1760"/>
        <v/>
      </c>
      <c r="AE937" s="4" t="str">
        <f t="shared" si="1761"/>
        <v/>
      </c>
      <c r="AF937" s="4">
        <f t="shared" si="1762"/>
        <v>10</v>
      </c>
      <c r="AG937" s="4">
        <f t="shared" si="1763"/>
        <v>30</v>
      </c>
      <c r="AH937" s="4">
        <f t="shared" si="1764"/>
        <v>20</v>
      </c>
      <c r="AI937" s="4" t="str">
        <f t="shared" si="1765"/>
        <v>SLOP</v>
      </c>
      <c r="AJ937" s="4" t="str">
        <f t="shared" si="1766"/>
        <v>/SLOP</v>
      </c>
      <c r="AK937" s="4" t="str" cm="1">
        <f t="array" ref="AK937">LEFT(AR937,SUM(LEN(AR937)-LEN(SUBSTITUTE(AR937,{"0";"1";"2";"3";"4";"5";"6";"7";"8";"9"},""))))</f>
        <v>20</v>
      </c>
      <c r="AL937" s="4">
        <f t="shared" si="1767"/>
        <v>12</v>
      </c>
      <c r="AM937" s="4" t="b">
        <f>LEFT(AR937,2)=AK937</f>
        <v>1</v>
      </c>
      <c r="AN937" s="4" t="str">
        <f>RIGHT(AI937,4)</f>
        <v>SLOP</v>
      </c>
      <c r="AO937" s="4" t="b">
        <f t="shared" si="1774"/>
        <v>1</v>
      </c>
      <c r="AP937" s="4" t="b">
        <f t="shared" si="1768"/>
        <v>0</v>
      </c>
      <c r="AQ937" s="5" t="str">
        <f t="shared" si="1769"/>
        <v>GUDANG GARAM FILTER</v>
      </c>
      <c r="AR937" s="4" t="str">
        <f t="shared" si="1770"/>
        <v>20BKS/SLOP</v>
      </c>
      <c r="AS937" t="s">
        <v>1290</v>
      </c>
      <c r="AU937" s="4" t="str">
        <f t="shared" ca="1" si="1775"/>
        <v>XXXX</v>
      </c>
      <c r="AV937">
        <v>384000</v>
      </c>
      <c r="AW937">
        <v>384000</v>
      </c>
      <c r="AX937">
        <v>382000</v>
      </c>
      <c r="AY937" t="str">
        <f t="shared" si="1871"/>
        <v>800000000937</v>
      </c>
      <c r="AZ937" t="str">
        <f t="shared" si="1771"/>
        <v>GUDANG GARAM FILTER</v>
      </c>
      <c r="BA937" t="s">
        <v>4301</v>
      </c>
      <c r="BB937" t="s">
        <v>4301</v>
      </c>
      <c r="BC937" s="4" t="str" cm="1">
        <f t="array" aca="1" ref="BC937" ca="1">LEFT(AR937,MATCH(FALSE,ISNUMBER(MID(AR937,ROW(INDIRECT("1:"&amp;LEN(AR937)+1)), 1) *1),0) -1)</f>
        <v>20</v>
      </c>
      <c r="BD937" s="1"/>
      <c r="BF937" s="21"/>
      <c r="BK937" s="1"/>
      <c r="BM937" s="1"/>
      <c r="BN937" s="1"/>
      <c r="BR937" s="22"/>
      <c r="BS937">
        <v>0</v>
      </c>
      <c r="BT937" s="1" t="s">
        <v>5103</v>
      </c>
    </row>
    <row r="938" spans="1:145">
      <c r="A938" s="4" t="str">
        <f t="shared" si="1731"/>
        <v/>
      </c>
      <c r="B938" s="4" t="str">
        <f t="shared" si="1732"/>
        <v>PCS</v>
      </c>
      <c r="C938" s="4" t="str">
        <f t="shared" si="1733"/>
        <v/>
      </c>
      <c r="D938" s="4" t="str">
        <f t="shared" si="1734"/>
        <v/>
      </c>
      <c r="E938" s="4" t="str">
        <f t="shared" si="1735"/>
        <v/>
      </c>
      <c r="F938" s="4" t="str">
        <f t="shared" si="1736"/>
        <v/>
      </c>
      <c r="G938" s="4" t="str">
        <f t="shared" si="1737"/>
        <v/>
      </c>
      <c r="H938" s="4" t="str">
        <f t="shared" si="1738"/>
        <v/>
      </c>
      <c r="I938" s="4" t="str">
        <f t="shared" si="1739"/>
        <v/>
      </c>
      <c r="J938" s="4" t="str">
        <f t="shared" si="1740"/>
        <v/>
      </c>
      <c r="K938" s="4" t="str">
        <f t="shared" si="1741"/>
        <v/>
      </c>
      <c r="L938" s="4" t="str">
        <f t="shared" si="1742"/>
        <v/>
      </c>
      <c r="M938" s="4" t="str">
        <f t="shared" si="1743"/>
        <v/>
      </c>
      <c r="N938" s="4" t="str">
        <f t="shared" si="1744"/>
        <v/>
      </c>
      <c r="O938" s="4" t="str">
        <f t="shared" si="1745"/>
        <v/>
      </c>
      <c r="P938" s="4" t="str">
        <f t="shared" si="1746"/>
        <v/>
      </c>
      <c r="Q938" s="4" t="str">
        <f t="shared" si="1747"/>
        <v/>
      </c>
      <c r="R938" s="4" t="str">
        <f t="shared" si="1748"/>
        <v/>
      </c>
      <c r="S938" s="4" t="str">
        <f t="shared" si="1749"/>
        <v/>
      </c>
      <c r="T938" s="4" t="str">
        <f t="shared" si="1750"/>
        <v/>
      </c>
      <c r="U938" s="4" t="str">
        <f t="shared" si="1751"/>
        <v/>
      </c>
      <c r="V938" s="4" t="str">
        <f t="shared" si="1752"/>
        <v/>
      </c>
      <c r="W938" s="4" t="str">
        <f t="shared" si="1753"/>
        <v/>
      </c>
      <c r="X938" s="4" t="str">
        <f t="shared" si="1754"/>
        <v/>
      </c>
      <c r="Y938" s="4">
        <f t="shared" si="1755"/>
        <v>3</v>
      </c>
      <c r="Z938" s="4" t="str">
        <f t="shared" si="1756"/>
        <v>-</v>
      </c>
      <c r="AA938" s="4" t="str">
        <f t="shared" si="1757"/>
        <v/>
      </c>
      <c r="AB938" s="4" t="str">
        <f t="shared" si="1758"/>
        <v/>
      </c>
      <c r="AC938" s="4" t="str">
        <f t="shared" si="1759"/>
        <v/>
      </c>
      <c r="AD938" s="4" t="str">
        <f t="shared" si="1760"/>
        <v/>
      </c>
      <c r="AE938" s="4" t="str">
        <f t="shared" si="1761"/>
        <v/>
      </c>
      <c r="AF938" s="4">
        <f t="shared" si="1762"/>
        <v>4</v>
      </c>
      <c r="AG938" s="4">
        <f t="shared" si="1763"/>
        <v>15</v>
      </c>
      <c r="AH938" s="4">
        <f t="shared" si="1764"/>
        <v>11</v>
      </c>
      <c r="AI938" s="4" t="str">
        <f t="shared" si="1765"/>
        <v>1PCS</v>
      </c>
      <c r="AJ938" s="4" t="str">
        <f t="shared" si="1766"/>
        <v>-1PCS</v>
      </c>
      <c r="AK938" s="4" t="str" cm="1">
        <f t="array" ref="AK938">LEFT(AR938,SUM(LEN(AR938)-LEN(SUBSTITUTE(AR938,{"0";"1";"2";"3";"4";"5";"6";"7";"8";"9"},""))))</f>
        <v>1</v>
      </c>
      <c r="AL938" s="4">
        <f t="shared" si="1767"/>
        <v>12</v>
      </c>
      <c r="AM938" s="4" t="b">
        <f>LEFT(AR938,1)=AK938</f>
        <v>1</v>
      </c>
      <c r="AN938" s="4" t="str">
        <f t="shared" ref="AN938:AN954" si="1872">RIGHT(AI938,3)</f>
        <v>PCS</v>
      </c>
      <c r="AO938" s="4" t="b">
        <f t="shared" si="1774"/>
        <v>1</v>
      </c>
      <c r="AP938" s="4" t="b">
        <f t="shared" si="1768"/>
        <v>0</v>
      </c>
      <c r="AQ938" s="5" t="str">
        <f t="shared" si="1769"/>
        <v>GULA MERAH</v>
      </c>
      <c r="AR938" s="4" t="str">
        <f t="shared" si="1770"/>
        <v>1PCS</v>
      </c>
      <c r="AS938" t="s">
        <v>1291</v>
      </c>
      <c r="AU938" s="4" t="str">
        <f t="shared" si="1775"/>
        <v>XXXX</v>
      </c>
      <c r="AV938">
        <v>3000</v>
      </c>
      <c r="AW938">
        <v>3500</v>
      </c>
      <c r="AX938">
        <v>2531</v>
      </c>
      <c r="AY938" t="str">
        <f t="shared" si="1871"/>
        <v>800000000938</v>
      </c>
      <c r="AZ938" t="str">
        <f t="shared" si="1771"/>
        <v>GULA MERAH</v>
      </c>
      <c r="BA938" t="s">
        <v>4301</v>
      </c>
      <c r="BB938" t="s">
        <v>4301</v>
      </c>
      <c r="BC938" s="9" t="str" cm="1">
        <f t="array" aca="1" ref="BC938" ca="1">LEFT(AR938,MATCH(FALSE,ISNUMBER(MID(AR938,ROW(INDIRECT("1:"&amp;LEN(AR938)+1)), 1) *1),0) -1)</f>
        <v>1</v>
      </c>
      <c r="BD938" s="1"/>
      <c r="BF938" s="21"/>
      <c r="BK938" s="1"/>
      <c r="BM938" s="1"/>
      <c r="BN938" s="1"/>
      <c r="BR938" s="22"/>
      <c r="BS938">
        <v>0</v>
      </c>
      <c r="BT938" s="1" t="s">
        <v>5103</v>
      </c>
    </row>
    <row r="939" spans="1:145">
      <c r="A939" s="4" t="str">
        <f t="shared" si="1731"/>
        <v/>
      </c>
      <c r="B939" s="4" t="str">
        <f t="shared" si="1732"/>
        <v>PCS</v>
      </c>
      <c r="C939" s="4" t="str">
        <f t="shared" si="1733"/>
        <v>BKS</v>
      </c>
      <c r="D939" s="4" t="str">
        <f t="shared" si="1734"/>
        <v/>
      </c>
      <c r="E939" s="4" t="str">
        <f t="shared" si="1735"/>
        <v/>
      </c>
      <c r="F939" s="4" t="str">
        <f t="shared" si="1736"/>
        <v/>
      </c>
      <c r="G939" s="4" t="str">
        <f t="shared" si="1737"/>
        <v/>
      </c>
      <c r="H939" s="4" t="str">
        <f t="shared" si="1738"/>
        <v/>
      </c>
      <c r="I939" s="4" t="str">
        <f t="shared" si="1739"/>
        <v/>
      </c>
      <c r="J939" s="4" t="str">
        <f t="shared" si="1740"/>
        <v/>
      </c>
      <c r="K939" s="4" t="str">
        <f t="shared" si="1741"/>
        <v/>
      </c>
      <c r="L939" s="4" t="str">
        <f t="shared" si="1742"/>
        <v/>
      </c>
      <c r="M939" s="4" t="str">
        <f t="shared" si="1743"/>
        <v/>
      </c>
      <c r="N939" s="4" t="str">
        <f t="shared" si="1744"/>
        <v/>
      </c>
      <c r="O939" s="4" t="str">
        <f t="shared" si="1745"/>
        <v/>
      </c>
      <c r="P939" s="4" t="str">
        <f t="shared" si="1746"/>
        <v/>
      </c>
      <c r="Q939" s="4" t="str">
        <f t="shared" si="1747"/>
        <v/>
      </c>
      <c r="R939" s="4" t="str">
        <f t="shared" si="1748"/>
        <v/>
      </c>
      <c r="S939" s="4" t="str">
        <f t="shared" si="1749"/>
        <v/>
      </c>
      <c r="T939" s="4" t="str">
        <f t="shared" si="1750"/>
        <v/>
      </c>
      <c r="U939" s="4" t="str">
        <f t="shared" si="1751"/>
        <v/>
      </c>
      <c r="V939" s="4" t="str">
        <f t="shared" si="1752"/>
        <v/>
      </c>
      <c r="W939" s="4" t="str">
        <f t="shared" si="1753"/>
        <v/>
      </c>
      <c r="X939" s="4" t="str">
        <f t="shared" si="1754"/>
        <v/>
      </c>
      <c r="Y939" s="4">
        <f t="shared" si="1755"/>
        <v>6</v>
      </c>
      <c r="Z939" s="4" t="str">
        <f t="shared" si="1756"/>
        <v>-</v>
      </c>
      <c r="AA939" s="4" t="str">
        <f t="shared" si="1757"/>
        <v>/</v>
      </c>
      <c r="AB939" s="4" t="str">
        <f t="shared" si="1758"/>
        <v/>
      </c>
      <c r="AC939" s="4" t="str">
        <f t="shared" si="1759"/>
        <v/>
      </c>
      <c r="AD939" s="4" t="str">
        <f t="shared" si="1760"/>
        <v/>
      </c>
      <c r="AE939" s="4" t="str">
        <f t="shared" si="1761"/>
        <v/>
      </c>
      <c r="AF939" s="4">
        <f t="shared" si="1762"/>
        <v>8</v>
      </c>
      <c r="AG939" s="4">
        <f t="shared" si="1763"/>
        <v>19</v>
      </c>
      <c r="AH939" s="4">
        <f t="shared" si="1764"/>
        <v>11</v>
      </c>
      <c r="AI939" s="4" t="str">
        <f t="shared" si="1765"/>
        <v>/BKS</v>
      </c>
      <c r="AJ939" s="4" t="str">
        <f t="shared" si="1766"/>
        <v>S/BKS</v>
      </c>
      <c r="AK939" s="4" t="str" cm="1">
        <f t="array" ref="AK939">LEFT(AR939,SUM(LEN(AR939)-LEN(SUBSTITUTE(AR939,{"0";"1";"2";"3";"4";"5";"6";"7";"8";"9"},""))))</f>
        <v>5</v>
      </c>
      <c r="AL939" s="4">
        <f t="shared" si="1767"/>
        <v>12</v>
      </c>
      <c r="AM939" s="4" t="b">
        <f>LEFT(AR939,1)=AK939</f>
        <v>1</v>
      </c>
      <c r="AN939" s="4" t="str">
        <f t="shared" si="1872"/>
        <v>BKS</v>
      </c>
      <c r="AO939" s="4" t="b">
        <f t="shared" si="1774"/>
        <v>1</v>
      </c>
      <c r="AP939" s="4" t="b">
        <f t="shared" si="1768"/>
        <v>0</v>
      </c>
      <c r="AQ939" s="5" t="str">
        <f t="shared" si="1769"/>
        <v>GULA MERAH</v>
      </c>
      <c r="AR939" s="4" t="str">
        <f t="shared" si="1770"/>
        <v>5PCS/BKS</v>
      </c>
      <c r="AS939" t="s">
        <v>1292</v>
      </c>
      <c r="AU939" s="4" t="str">
        <f t="shared" ca="1" si="1775"/>
        <v>XXXX</v>
      </c>
      <c r="AV939">
        <v>13500</v>
      </c>
      <c r="AW939">
        <v>13500</v>
      </c>
      <c r="AX939">
        <v>12653</v>
      </c>
      <c r="AY939" t="str">
        <f t="shared" si="1871"/>
        <v>800000000939</v>
      </c>
      <c r="AZ939" t="str">
        <f t="shared" si="1771"/>
        <v>GULA MERAH</v>
      </c>
      <c r="BA939" t="s">
        <v>4301</v>
      </c>
      <c r="BB939" t="s">
        <v>4301</v>
      </c>
      <c r="BC939" s="4" t="str" cm="1">
        <f t="array" aca="1" ref="BC939" ca="1">LEFT(AR939,MATCH(FALSE,ISNUMBER(MID(AR939,ROW(INDIRECT("1:"&amp;LEN(AR939)+1)), 1) *1),0) -1)</f>
        <v>5</v>
      </c>
      <c r="BD939" s="1"/>
      <c r="BF939" s="21"/>
      <c r="BK939" s="1"/>
      <c r="BM939" s="1"/>
      <c r="BN939" s="1"/>
      <c r="BR939" s="22"/>
      <c r="BS939">
        <v>0</v>
      </c>
      <c r="BT939" s="1" t="s">
        <v>5103</v>
      </c>
    </row>
    <row r="940" spans="1:145">
      <c r="A940" s="4" t="str">
        <f t="shared" si="1731"/>
        <v>KG</v>
      </c>
      <c r="B940" s="4" t="str">
        <f t="shared" si="1732"/>
        <v/>
      </c>
      <c r="C940" s="4" t="str">
        <f t="shared" si="1733"/>
        <v>BKS</v>
      </c>
      <c r="D940" s="4" t="str">
        <f t="shared" si="1734"/>
        <v/>
      </c>
      <c r="E940" s="4" t="str">
        <f t="shared" si="1735"/>
        <v/>
      </c>
      <c r="F940" s="4" t="str">
        <f t="shared" si="1736"/>
        <v/>
      </c>
      <c r="G940" s="4" t="str">
        <f t="shared" si="1737"/>
        <v/>
      </c>
      <c r="H940" s="4" t="str">
        <f t="shared" si="1738"/>
        <v/>
      </c>
      <c r="I940" s="4" t="str">
        <f t="shared" si="1739"/>
        <v/>
      </c>
      <c r="J940" s="4" t="str">
        <f t="shared" si="1740"/>
        <v/>
      </c>
      <c r="K940" s="4" t="str">
        <f t="shared" si="1741"/>
        <v/>
      </c>
      <c r="L940" s="4" t="str">
        <f t="shared" si="1742"/>
        <v/>
      </c>
      <c r="M940" s="4" t="str">
        <f t="shared" si="1743"/>
        <v/>
      </c>
      <c r="N940" s="4" t="str">
        <f t="shared" si="1744"/>
        <v/>
      </c>
      <c r="O940" s="4" t="str">
        <f t="shared" si="1745"/>
        <v/>
      </c>
      <c r="P940" s="4" t="str">
        <f t="shared" si="1746"/>
        <v/>
      </c>
      <c r="Q940" s="4" t="str">
        <f t="shared" si="1747"/>
        <v/>
      </c>
      <c r="R940" s="4" t="str">
        <f t="shared" si="1748"/>
        <v/>
      </c>
      <c r="S940" s="4" t="str">
        <f t="shared" si="1749"/>
        <v/>
      </c>
      <c r="T940" s="4" t="str">
        <f t="shared" si="1750"/>
        <v/>
      </c>
      <c r="U940" s="4" t="str">
        <f t="shared" si="1751"/>
        <v/>
      </c>
      <c r="V940" s="4" t="str">
        <f t="shared" si="1752"/>
        <v/>
      </c>
      <c r="W940" s="4" t="str">
        <f t="shared" si="1753"/>
        <v/>
      </c>
      <c r="X940" s="4" t="str">
        <f t="shared" si="1754"/>
        <v/>
      </c>
      <c r="Y940" s="4">
        <f t="shared" si="1755"/>
        <v>5</v>
      </c>
      <c r="Z940" s="4" t="str">
        <f t="shared" si="1756"/>
        <v>-</v>
      </c>
      <c r="AA940" s="4" t="str">
        <f t="shared" si="1757"/>
        <v/>
      </c>
      <c r="AB940" s="4" t="str">
        <f t="shared" si="1758"/>
        <v/>
      </c>
      <c r="AC940" s="4" t="str">
        <f t="shared" si="1759"/>
        <v/>
      </c>
      <c r="AD940" s="4" t="str">
        <f t="shared" si="1760"/>
        <v/>
      </c>
      <c r="AE940" s="4" t="str">
        <f t="shared" si="1761"/>
        <v/>
      </c>
      <c r="AF940" s="4">
        <f t="shared" si="1762"/>
        <v>4</v>
      </c>
      <c r="AG940" s="4">
        <f t="shared" si="1763"/>
        <v>24</v>
      </c>
      <c r="AH940" s="4">
        <f t="shared" si="1764"/>
        <v>20</v>
      </c>
      <c r="AI940" s="4" t="str">
        <f t="shared" si="1765"/>
        <v>1BKS</v>
      </c>
      <c r="AJ940" s="4" t="str">
        <f t="shared" si="1766"/>
        <v>-1BKS</v>
      </c>
      <c r="AK940" s="4" t="str" cm="1">
        <f t="array" ref="AK940">LEFT(AR940,SUM(LEN(AR940)-LEN(SUBSTITUTE(AR940,{"0";"1";"2";"3";"4";"5";"6";"7";"8";"9"},""))))</f>
        <v>1</v>
      </c>
      <c r="AL940" s="4">
        <f t="shared" si="1767"/>
        <v>13</v>
      </c>
      <c r="AM940" s="4" t="b">
        <f>LEFT(AR940,1)=AK940</f>
        <v>1</v>
      </c>
      <c r="AN940" s="4" t="str">
        <f t="shared" si="1872"/>
        <v>BKS</v>
      </c>
      <c r="AO940" s="4" t="b">
        <f>IF((AQ940=DL940)=TRUE,TRUE,IF((AQ939=AQ940)=TRUE,TRUE,FALSE))</f>
        <v>1</v>
      </c>
      <c r="AP940" s="4" t="b">
        <f t="shared" si="1768"/>
        <v>0</v>
      </c>
      <c r="AQ940" s="5" t="str">
        <f t="shared" si="1769"/>
        <v>GULA ROSE BRAND 1KG</v>
      </c>
      <c r="AR940" s="4" t="str">
        <f t="shared" si="1770"/>
        <v>1BKS</v>
      </c>
      <c r="AS940" t="s">
        <v>1293</v>
      </c>
      <c r="AT940" s="1" t="s">
        <v>1294</v>
      </c>
      <c r="AU940" s="4" t="str">
        <f>IF(IF(IF(AQ940=DL940,10,0)+IF(NOT(AN940=$AU$1)=TRUE,10,0)=
20,"XXXX",IF(IF((BC940+1)=2,0,1)+IF(AN940=$AU$1,1,0)=2,TRUE,""))
="",IF(IF(AQ940=AQ939,10,0)+IF(NOT(AN940=$AU$1)=TRUE,10,0)=
20,"XXXX",IF(IF((BC940+1)=2,0,1)+IF(AN940=$AU$1,1,0)=2,TRUE,
"")),IF(IF(AQ940=DL940,10,0)+IF(NOT(AN940=$AU$1)=TRUE,10,0)=
20,"XXXX",IF(IF((BC940+1)=2,0,1)+IF(AN940=$AU$1,1,0)=2,TRUE,"")))</f>
        <v>XXXX</v>
      </c>
      <c r="AV940">
        <v>15500</v>
      </c>
      <c r="AW940">
        <v>15500</v>
      </c>
      <c r="AX940">
        <v>14800</v>
      </c>
      <c r="AY940" t="str">
        <f t="shared" si="1871"/>
        <v>8993093665480</v>
      </c>
      <c r="AZ940" t="str">
        <f t="shared" si="1771"/>
        <v>GULA ROSE BRAND 1KG</v>
      </c>
      <c r="BA940" t="s">
        <v>4301</v>
      </c>
      <c r="BB940" t="s">
        <v>4301</v>
      </c>
      <c r="BC940" s="9" t="str" cm="1">
        <f t="array" aca="1" ref="BC940" ca="1">LEFT(AR940,MATCH(FALSE,ISNUMBER(MID(AR940,ROW(INDIRECT("1:"&amp;LEN(AR940)+1)), 1) *1),0) -1)</f>
        <v>1</v>
      </c>
      <c r="BD940" s="1"/>
      <c r="BF940" s="21"/>
      <c r="BK940" s="1"/>
      <c r="BM940" s="1"/>
      <c r="BN940" s="1"/>
      <c r="BR940" s="22"/>
      <c r="BS940">
        <v>0</v>
      </c>
      <c r="BT940" s="1" t="s">
        <v>5103</v>
      </c>
      <c r="BV940" s="4" t="str">
        <f>IF(IFERROR(SEARCH($A$1,DN940),0)&gt;0,$A$1,"")</f>
        <v>KG</v>
      </c>
      <c r="BW940" s="4" t="str">
        <f>IF(IFERROR(SEARCH($B$1,DN940),0)&gt;0,$B$1,"")</f>
        <v/>
      </c>
      <c r="BX940" s="4" t="str">
        <f>IF(IFERROR(SEARCH($C$1,DN940),0)&gt;0,$C$1,"")</f>
        <v>BKS</v>
      </c>
      <c r="BY940" s="4" t="str">
        <f>IF(IFERROR(SEARCH($D$1,DN940),0)&gt;0,$D$1,"")</f>
        <v/>
      </c>
      <c r="BZ940" s="4" t="str">
        <f>IF(IFERROR(SEARCH($E$1,DN940),0)&gt;0,$E$1,"")</f>
        <v/>
      </c>
      <c r="CA940" s="4" t="str">
        <f>IF(IFERROR(SEARCH($F$1,DN940),0)&gt;0,$F$1,"")</f>
        <v/>
      </c>
      <c r="CB940" s="4" t="str">
        <f>IF(IFERROR(SEARCH($G$1,DN940),0)&gt;0,$G$1,"")</f>
        <v/>
      </c>
      <c r="CC940" s="4" t="str">
        <f>IF(IFERROR(SEARCH($H$1,DN940),0)&gt;0,$H$1,"")</f>
        <v/>
      </c>
      <c r="CD940" s="4" t="str">
        <f>IF(IFERROR(SEARCH($I$1,DN940),0)&gt;0,$I$1,"")</f>
        <v/>
      </c>
      <c r="CE940" s="4" t="str">
        <f>IF(IFERROR(SEARCH($J$1,DN940),0)&gt;0,$J$1,"")</f>
        <v/>
      </c>
      <c r="CF940" s="4" t="str">
        <f>IF(IFERROR(SEARCH($K$1,DN940),0)&gt;0,$K$1,"")</f>
        <v/>
      </c>
      <c r="CG940" s="4" t="str">
        <f>IF(IFERROR(SEARCH($L$1,DN940),0)&gt;0,$L$1,"")</f>
        <v/>
      </c>
      <c r="CH940" s="4" t="str">
        <f>IF(IFERROR(SEARCH($M$1,DN940),0)&gt;0,$M$1,"")</f>
        <v/>
      </c>
      <c r="CI940" s="4" t="str">
        <f>IF(IFERROR(SEARCH($N$1,DN940),0)&gt;0,$N$1,"")</f>
        <v/>
      </c>
      <c r="CJ940" s="4" t="str">
        <f>IF(IFERROR(SEARCH($O$1,DN940),0)&gt;0,$O$1,"")</f>
        <v>DUS</v>
      </c>
      <c r="CK940" s="4" t="str">
        <f>IF(IFERROR(SEARCH($P$1,DN940),0)&gt;0,$P$1,"")</f>
        <v/>
      </c>
      <c r="CL940" s="4" t="str">
        <f>IF(IFERROR(SEARCH($Q$1,DN940),0)&gt;0,$Q$1,"")</f>
        <v/>
      </c>
      <c r="CM940" s="4" t="str">
        <f>IF(IFERROR(SEARCH($R$1,DN940),0)&gt;0,$R$1,"")</f>
        <v/>
      </c>
      <c r="CN940" s="4" t="str">
        <f>IF(IFERROR(SEARCH($S$1,DN940),0)&gt;0,$S$1,"")</f>
        <v/>
      </c>
      <c r="CO940" s="4" t="str">
        <f>IF(IFERROR(SEARCH($T$1,DN940),0)&gt;0,$T$1,"")</f>
        <v/>
      </c>
      <c r="CP940" s="4" t="str">
        <f>IF(IFERROR(SEARCH($U$1,DN940),0)&gt;0,$U$1,"")</f>
        <v/>
      </c>
      <c r="CQ940" s="4" t="str">
        <f>IF(IFERROR(SEARCH($V$1,DN940),0)&gt;0,$V$1,"")</f>
        <v/>
      </c>
      <c r="CR940" s="4" t="str">
        <f>IF(IFERROR(SEARCH($W$1,DN940),0)&gt;0,$W$1,"")</f>
        <v/>
      </c>
      <c r="CS940" s="4" t="str">
        <f>IF(IFERROR(SEARCH($X$1,DN940),0)&gt;0,$X$1,"")</f>
        <v/>
      </c>
      <c r="CT940" s="4">
        <f>LEN(BW940)+LEN(BX940)+LEN(BY940)+LEN(BZ940)+LEN(CA940)+LEN(CO940)+LEN(CB940)+LEN(CC940)+LEN(CD940)+LEN(CE940)+LEN(CF940)+LEN(CG940)+LEN(CH940)+LEN(CI940)+LEN(CP940)+LEN(CJ940)+LEN(CK940)+LEN(CQ940)+LEN(BV940)+LEN(CL940)+LEN(CS940)+LEN(CM940)+LEN(CR940)+LEN(CN940)</f>
        <v>8</v>
      </c>
      <c r="CU940" s="4" t="str">
        <f>IF(IFERROR(SEARCH($Z$1,DN940),0)&gt;0,$Z$1,"")</f>
        <v>-</v>
      </c>
      <c r="CV940" s="4" t="str">
        <f>IF(IFERROR(SEARCH($AA$1,DN940),0)&gt;0,$AA$1,"")</f>
        <v>/</v>
      </c>
      <c r="CW940" s="4" t="str">
        <f>IF(IFERROR(SEARCH($AB$1,DN940),0)&gt;0,$AB$1,"")</f>
        <v/>
      </c>
      <c r="CX940" s="4" t="str">
        <f>IF(IFERROR(SEARCH($AC$1,DN940),0)&gt;0,$AC$1,"")</f>
        <v/>
      </c>
      <c r="CY940" s="4" t="str">
        <f>IF(IFERROR(SEARCH($AD$1,DN940),0)&gt;0,$AD$1,"")</f>
        <v/>
      </c>
      <c r="CZ940" s="4" t="str">
        <f>IF(IFERROR(SEARCH($AE$1,DN940),0)&gt;0,$AE$1,"")</f>
        <v/>
      </c>
      <c r="DA940" s="4">
        <f>LEN(DM940)</f>
        <v>9</v>
      </c>
      <c r="DB940" s="4">
        <f>LEN(DN940)</f>
        <v>29</v>
      </c>
      <c r="DC940" s="4">
        <f>DB940-DA940</f>
        <v>20</v>
      </c>
      <c r="DD940" s="4" t="str">
        <f>RIGHT(DN940,4)</f>
        <v>/DUS</v>
      </c>
      <c r="DE940" s="4" t="str">
        <f>RIGHT(DN940,5)</f>
        <v>S/DUS</v>
      </c>
      <c r="DF940" s="4" t="str" cm="1">
        <f t="array" ref="DF940">LEFT(DM940,SUM(LEN(DM940)-LEN(SUBSTITUTE(DM940,{"0";"1";"2";"3";"4";"5";"6";"7";"8";"9"},""))))</f>
        <v>20</v>
      </c>
      <c r="DG940" s="4">
        <f>LEN(DT940)</f>
        <v>12</v>
      </c>
      <c r="DH940" s="4" t="b">
        <f>LEFT(DM940,2)=DF940</f>
        <v>1</v>
      </c>
      <c r="DI940" s="4" t="str">
        <f>RIGHT(DD940,3)</f>
        <v>DUS</v>
      </c>
      <c r="DJ940" s="4" t="b">
        <f>IF((DL940=AQ942)=TRUE,TRUE,IF((AQ940=DL940)=TRUE,TRUE,FALSE))</f>
        <v>1</v>
      </c>
      <c r="DK940" s="4" t="b">
        <f>LEFT(DN940,2)=LEFT(DO940,2)</f>
        <v>0</v>
      </c>
      <c r="DL940" s="5" t="str">
        <f>LEFT(DN940,(DC940-1))</f>
        <v>GULA ROSE BRAND 1KG</v>
      </c>
      <c r="DM940" s="4" t="str">
        <f>IFERROR(RIGHT(DN940,LEN(DN940)-FIND("-",DN940)),1)</f>
        <v>20BKS/DUS</v>
      </c>
      <c r="DN940" t="s">
        <v>1295</v>
      </c>
      <c r="DO940" s="1"/>
      <c r="DP940" s="4" t="b">
        <f ca="1">IF(IF(IF(DL940=AQ942,10,0)+IF(NOT(DI940=$AU$1)=TRUE,10,0)=
20,"XXXX",IF(IF((DX940+1)=2,0,1)+IF(DI940=$AU$1,1,0)=2,TRUE,""))
="",IF(IF(DL940=AQ940,10,0)+IF(NOT(DI940=$AU$1)=TRUE,10,0)=
20,"XXXX",IF(IF((DX940+1)=2,0,1)+IF(DI940=$AU$1,1,0)=2,TRUE,
"")),IF(IF(DL940=AQ942,10,0)+IF(NOT(DI940=$AU$1)=TRUE,10,0)=
20,"XXXX",IF(IF((DX940+1)=2,0,1)+IF(DI940=$AU$1,1,0)=2,TRUE,"")))</f>
        <v>1</v>
      </c>
      <c r="DQ940">
        <v>300000</v>
      </c>
      <c r="DR940">
        <v>300000</v>
      </c>
      <c r="DS940">
        <v>296000</v>
      </c>
      <c r="DT940" t="str">
        <f>IF(DO940&gt;0,DO940,"800000000"&amp;ROW(DS940))</f>
        <v>800000000940</v>
      </c>
      <c r="DU940" t="str">
        <f>DL940</f>
        <v>GULA ROSE BRAND 1KG</v>
      </c>
      <c r="DV940" t="s">
        <v>4301</v>
      </c>
      <c r="DW940" t="s">
        <v>4301</v>
      </c>
      <c r="DX940" s="4" t="str" cm="1">
        <f t="array" aca="1" ref="DX940" ca="1">LEFT(DM940,MATCH(FALSE,ISNUMBER(MID(DM940,ROW(INDIRECT("1:"&amp;LEN(DM940)+1)), 1) *1),0) -1)</f>
        <v>20</v>
      </c>
      <c r="DY940" s="1"/>
      <c r="EA940" s="21"/>
      <c r="EC940" s="5"/>
      <c r="EF940" s="1"/>
      <c r="EH940" s="1"/>
      <c r="EI940" s="1"/>
      <c r="EL940" s="5"/>
      <c r="EM940" s="22"/>
      <c r="EN940">
        <v>0</v>
      </c>
      <c r="EO940" s="1" t="s">
        <v>5103</v>
      </c>
    </row>
    <row r="942" spans="1:145">
      <c r="A942" s="4" t="str">
        <f t="shared" si="1731"/>
        <v/>
      </c>
      <c r="B942" s="4" t="str">
        <f t="shared" si="1732"/>
        <v/>
      </c>
      <c r="C942" s="4" t="str">
        <f t="shared" si="1733"/>
        <v>BKS</v>
      </c>
      <c r="D942" s="4" t="str">
        <f t="shared" si="1734"/>
        <v/>
      </c>
      <c r="E942" s="4" t="str">
        <f t="shared" si="1735"/>
        <v/>
      </c>
      <c r="F942" s="4" t="str">
        <f t="shared" si="1736"/>
        <v/>
      </c>
      <c r="G942" s="4" t="str">
        <f t="shared" si="1737"/>
        <v/>
      </c>
      <c r="H942" s="4" t="str">
        <f t="shared" si="1738"/>
        <v/>
      </c>
      <c r="I942" s="4" t="str">
        <f t="shared" si="1739"/>
        <v/>
      </c>
      <c r="J942" s="4" t="str">
        <f t="shared" si="1740"/>
        <v/>
      </c>
      <c r="K942" s="4" t="str">
        <f t="shared" si="1741"/>
        <v/>
      </c>
      <c r="L942" s="4" t="str">
        <f t="shared" si="1742"/>
        <v/>
      </c>
      <c r="M942" s="4" t="str">
        <f t="shared" si="1743"/>
        <v/>
      </c>
      <c r="N942" s="4" t="str">
        <f t="shared" si="1744"/>
        <v/>
      </c>
      <c r="O942" s="4" t="str">
        <f t="shared" si="1745"/>
        <v/>
      </c>
      <c r="P942" s="4" t="str">
        <f t="shared" si="1746"/>
        <v/>
      </c>
      <c r="Q942" s="4" t="str">
        <f t="shared" si="1747"/>
        <v/>
      </c>
      <c r="R942" s="4" t="str">
        <f t="shared" si="1748"/>
        <v/>
      </c>
      <c r="S942" s="4" t="str">
        <f t="shared" si="1749"/>
        <v/>
      </c>
      <c r="T942" s="4" t="str">
        <f t="shared" si="1750"/>
        <v/>
      </c>
      <c r="U942" s="4" t="str">
        <f t="shared" si="1751"/>
        <v/>
      </c>
      <c r="V942" s="4" t="str">
        <f t="shared" si="1752"/>
        <v/>
      </c>
      <c r="W942" s="4" t="str">
        <f t="shared" si="1753"/>
        <v/>
      </c>
      <c r="X942" s="4" t="str">
        <f t="shared" si="1754"/>
        <v/>
      </c>
      <c r="Y942" s="4">
        <f t="shared" si="1755"/>
        <v>3</v>
      </c>
      <c r="Z942" s="4" t="str">
        <f t="shared" si="1756"/>
        <v>-</v>
      </c>
      <c r="AA942" s="4" t="str">
        <f t="shared" si="1757"/>
        <v/>
      </c>
      <c r="AB942" s="4" t="str">
        <f t="shared" si="1758"/>
        <v/>
      </c>
      <c r="AC942" s="4" t="str">
        <f t="shared" si="1759"/>
        <v/>
      </c>
      <c r="AD942" s="4" t="str">
        <f t="shared" si="1760"/>
        <v/>
      </c>
      <c r="AE942" s="4" t="str">
        <f t="shared" si="1761"/>
        <v/>
      </c>
      <c r="AF942" s="4">
        <f t="shared" si="1762"/>
        <v>4</v>
      </c>
      <c r="AG942" s="4">
        <f t="shared" si="1763"/>
        <v>26</v>
      </c>
      <c r="AH942" s="4">
        <f t="shared" si="1764"/>
        <v>22</v>
      </c>
      <c r="AI942" s="4" t="str">
        <f t="shared" si="1765"/>
        <v>1BKS</v>
      </c>
      <c r="AJ942" s="4" t="str">
        <f t="shared" si="1766"/>
        <v>-1BKS</v>
      </c>
      <c r="AK942" s="4" t="str" cm="1">
        <f t="array" ref="AK942">LEFT(AR942,SUM(LEN(AR942)-LEN(SUBSTITUTE(AR942,{"0";"1";"2";"3";"4";"5";"6";"7";"8";"9"},""))))</f>
        <v>1</v>
      </c>
      <c r="AL942" s="4">
        <f t="shared" si="1767"/>
        <v>12</v>
      </c>
      <c r="AM942" s="4" t="b">
        <f>LEFT(AR942,1)=AK942</f>
        <v>1</v>
      </c>
      <c r="AN942" s="4" t="str">
        <f t="shared" si="1872"/>
        <v>BKS</v>
      </c>
      <c r="AO942" s="4" t="b">
        <f>IF((AQ942=DL942)=TRUE,TRUE,IF((DL940=AQ942)=TRUE,TRUE,FALSE))</f>
        <v>1</v>
      </c>
      <c r="AP942" s="4" t="b">
        <f t="shared" si="1768"/>
        <v>0</v>
      </c>
      <c r="AQ942" s="5" t="str">
        <f t="shared" si="1769"/>
        <v>GULA ROSE BRAND 500GR</v>
      </c>
      <c r="AR942" s="4" t="str">
        <f t="shared" si="1770"/>
        <v>1BKS</v>
      </c>
      <c r="AS942" t="s">
        <v>1296</v>
      </c>
      <c r="AU942" s="4" t="str">
        <f>IF(IF(IF(AQ942=DL942,10,0)+IF(NOT(AN942=$AU$1)=TRUE,10,0)=
20,"XXXX",IF(IF((BC942+1)=2,0,1)+IF(AN942=$AU$1,1,0)=2,TRUE,""))
="",IF(IF(AQ942=DL940,10,0)+IF(NOT(AN942=$AU$1)=TRUE,10,0)=
20,"XXXX",IF(IF((BC942+1)=2,0,1)+IF(AN942=$AU$1,1,0)=2,TRUE,
"")),IF(IF(AQ942=DL942,10,0)+IF(NOT(AN942=$AU$1)=TRUE,10,0)=
20,"XXXX",IF(IF((BC942+1)=2,0,1)+IF(AN942=$AU$1,1,0)=2,TRUE,"")))</f>
        <v>XXXX</v>
      </c>
      <c r="AV942">
        <v>7500</v>
      </c>
      <c r="AW942">
        <v>8000</v>
      </c>
      <c r="AX942">
        <v>6775</v>
      </c>
      <c r="AY942" t="str">
        <f t="shared" si="1871"/>
        <v>800000000942</v>
      </c>
      <c r="AZ942" t="str">
        <f t="shared" si="1771"/>
        <v>GULA ROSE BRAND 500GR</v>
      </c>
      <c r="BA942" t="s">
        <v>4301</v>
      </c>
      <c r="BB942" t="s">
        <v>4301</v>
      </c>
      <c r="BC942" s="9" t="str" cm="1">
        <f t="array" aca="1" ref="BC942" ca="1">LEFT(AR942,MATCH(FALSE,ISNUMBER(MID(AR942,ROW(INDIRECT("1:"&amp;LEN(AR942)+1)), 1) *1),0) -1)</f>
        <v>1</v>
      </c>
      <c r="BD942" s="1"/>
      <c r="BF942" s="21"/>
      <c r="BK942" s="1"/>
      <c r="BM942" s="1"/>
      <c r="BN942" s="1"/>
      <c r="BR942" s="22"/>
      <c r="BS942">
        <v>0</v>
      </c>
      <c r="BT942" s="1" t="s">
        <v>5103</v>
      </c>
      <c r="BV942" s="4" t="str">
        <f>IF(IFERROR(SEARCH($A$1,DN942),0)&gt;0,$A$1,"")</f>
        <v/>
      </c>
      <c r="BW942" s="4" t="str">
        <f>IF(IFERROR(SEARCH($B$1,DN942),0)&gt;0,$B$1,"")</f>
        <v/>
      </c>
      <c r="BX942" s="4" t="str">
        <f>IF(IFERROR(SEARCH($C$1,DN942),0)&gt;0,$C$1,"")</f>
        <v>BKS</v>
      </c>
      <c r="BY942" s="4" t="str">
        <f>IF(IFERROR(SEARCH($D$1,DN942),0)&gt;0,$D$1,"")</f>
        <v/>
      </c>
      <c r="BZ942" s="4" t="str">
        <f>IF(IFERROR(SEARCH($E$1,DN942),0)&gt;0,$E$1,"")</f>
        <v/>
      </c>
      <c r="CA942" s="4" t="str">
        <f>IF(IFERROR(SEARCH($F$1,DN942),0)&gt;0,$F$1,"")</f>
        <v/>
      </c>
      <c r="CB942" s="4" t="str">
        <f>IF(IFERROR(SEARCH($G$1,DN942),0)&gt;0,$G$1,"")</f>
        <v/>
      </c>
      <c r="CC942" s="4" t="str">
        <f>IF(IFERROR(SEARCH($H$1,DN942),0)&gt;0,$H$1,"")</f>
        <v/>
      </c>
      <c r="CD942" s="4" t="str">
        <f>IF(IFERROR(SEARCH($I$1,DN942),0)&gt;0,$I$1,"")</f>
        <v/>
      </c>
      <c r="CE942" s="4" t="str">
        <f>IF(IFERROR(SEARCH($J$1,DN942),0)&gt;0,$J$1,"")</f>
        <v/>
      </c>
      <c r="CF942" s="4" t="str">
        <f>IF(IFERROR(SEARCH($K$1,DN942),0)&gt;0,$K$1,"")</f>
        <v/>
      </c>
      <c r="CG942" s="4" t="str">
        <f>IF(IFERROR(SEARCH($L$1,DN942),0)&gt;0,$L$1,"")</f>
        <v/>
      </c>
      <c r="CH942" s="4" t="str">
        <f>IF(IFERROR(SEARCH($M$1,DN942),0)&gt;0,$M$1,"")</f>
        <v/>
      </c>
      <c r="CI942" s="4" t="str">
        <f>IF(IFERROR(SEARCH($N$1,DN942),0)&gt;0,$N$1,"")</f>
        <v/>
      </c>
      <c r="CJ942" s="4" t="str">
        <f>IF(IFERROR(SEARCH($O$1,DN942),0)&gt;0,$O$1,"")</f>
        <v>DUS</v>
      </c>
      <c r="CK942" s="4" t="str">
        <f>IF(IFERROR(SEARCH($P$1,DN942),0)&gt;0,$P$1,"")</f>
        <v/>
      </c>
      <c r="CL942" s="4" t="str">
        <f>IF(IFERROR(SEARCH($Q$1,DN942),0)&gt;0,$Q$1,"")</f>
        <v/>
      </c>
      <c r="CM942" s="4" t="str">
        <f>IF(IFERROR(SEARCH($R$1,DN942),0)&gt;0,$R$1,"")</f>
        <v/>
      </c>
      <c r="CN942" s="4" t="str">
        <f>IF(IFERROR(SEARCH($S$1,DN942),0)&gt;0,$S$1,"")</f>
        <v/>
      </c>
      <c r="CO942" s="4" t="str">
        <f>IF(IFERROR(SEARCH($T$1,DN942),0)&gt;0,$T$1,"")</f>
        <v/>
      </c>
      <c r="CP942" s="4" t="str">
        <f>IF(IFERROR(SEARCH($U$1,DN942),0)&gt;0,$U$1,"")</f>
        <v/>
      </c>
      <c r="CQ942" s="4" t="str">
        <f>IF(IFERROR(SEARCH($V$1,DN942),0)&gt;0,$V$1,"")</f>
        <v/>
      </c>
      <c r="CR942" s="4" t="str">
        <f>IF(IFERROR(SEARCH($W$1,DN942),0)&gt;0,$W$1,"")</f>
        <v/>
      </c>
      <c r="CS942" s="4" t="str">
        <f>IF(IFERROR(SEARCH($X$1,DN942),0)&gt;0,$X$1,"")</f>
        <v/>
      </c>
      <c r="CT942" s="4">
        <f>LEN(BW942)+LEN(BX942)+LEN(BY942)+LEN(BZ942)+LEN(CA942)+LEN(CO942)+LEN(CB942)+LEN(CC942)+LEN(CD942)+LEN(CE942)+LEN(CF942)+LEN(CG942)+LEN(CH942)+LEN(CI942)+LEN(CP942)+LEN(CJ942)+LEN(CK942)+LEN(CQ942)+LEN(BV942)+LEN(CL942)+LEN(CS942)+LEN(CM942)+LEN(CR942)+LEN(CN942)</f>
        <v>6</v>
      </c>
      <c r="CU942" s="4" t="str">
        <f>IF(IFERROR(SEARCH($Z$1,DN942),0)&gt;0,$Z$1,"")</f>
        <v>-</v>
      </c>
      <c r="CV942" s="4" t="str">
        <f>IF(IFERROR(SEARCH($AA$1,DN942),0)&gt;0,$AA$1,"")</f>
        <v>/</v>
      </c>
      <c r="CW942" s="4" t="str">
        <f>IF(IFERROR(SEARCH($AB$1,DN942),0)&gt;0,$AB$1,"")</f>
        <v/>
      </c>
      <c r="CX942" s="4" t="str">
        <f>IF(IFERROR(SEARCH($AC$1,DN942),0)&gt;0,$AC$1,"")</f>
        <v/>
      </c>
      <c r="CY942" s="4" t="str">
        <f>IF(IFERROR(SEARCH($AD$1,DN942),0)&gt;0,$AD$1,"")</f>
        <v/>
      </c>
      <c r="CZ942" s="4" t="str">
        <f>IF(IFERROR(SEARCH($AE$1,DN942),0)&gt;0,$AE$1,"")</f>
        <v/>
      </c>
      <c r="DA942" s="4">
        <f>LEN(DM942)</f>
        <v>9</v>
      </c>
      <c r="DB942" s="4">
        <f>LEN(DN942)</f>
        <v>31</v>
      </c>
      <c r="DC942" s="4">
        <f>DB942-DA942</f>
        <v>22</v>
      </c>
      <c r="DD942" s="4" t="str">
        <f>RIGHT(DN942,4)</f>
        <v>/DUS</v>
      </c>
      <c r="DE942" s="4" t="str">
        <f>RIGHT(DN942,5)</f>
        <v>S/DUS</v>
      </c>
      <c r="DF942" s="4" t="str" cm="1">
        <f t="array" ref="DF942">LEFT(DM942,SUM(LEN(DM942)-LEN(SUBSTITUTE(DM942,{"0";"1";"2";"3";"4";"5";"6";"7";"8";"9"},""))))</f>
        <v>40</v>
      </c>
      <c r="DG942" s="4">
        <f>LEN(DT942)</f>
        <v>12</v>
      </c>
      <c r="DH942" s="4" t="b">
        <f>LEFT(DM942,2)=DF942</f>
        <v>1</v>
      </c>
      <c r="DI942" s="4" t="str">
        <f>RIGHT(DD942,3)</f>
        <v>DUS</v>
      </c>
      <c r="DJ942" s="4" t="b">
        <f>IF((DL942=AQ944)=TRUE,TRUE,IF((AQ942=DL942)=TRUE,TRUE,FALSE))</f>
        <v>1</v>
      </c>
      <c r="DK942" s="4" t="b">
        <f>LEFT(DN942,2)=LEFT(DO942,2)</f>
        <v>0</v>
      </c>
      <c r="DL942" s="5" t="str">
        <f>LEFT(DN942,(DC942-1))</f>
        <v>GULA ROSE BRAND 500GR</v>
      </c>
      <c r="DM942" s="4" t="str">
        <f>IFERROR(RIGHT(DN942,LEN(DN942)-FIND("-",DN942)),1)</f>
        <v>40BKS/DUS</v>
      </c>
      <c r="DN942" t="s">
        <v>1297</v>
      </c>
      <c r="DO942" s="1"/>
      <c r="DP942" s="4" t="b">
        <f ca="1">IF(IF(IF(DL942=AQ944,10,0)+IF(NOT(DI942=$AU$1)=TRUE,10,0)=
20,"XXXX",IF(IF((DX942+1)=2,0,1)+IF(DI942=$AU$1,1,0)=2,TRUE,""))
="",IF(IF(DL942=AQ942,10,0)+IF(NOT(DI942=$AU$1)=TRUE,10,0)=
20,"XXXX",IF(IF((DX942+1)=2,0,1)+IF(DI942=$AU$1,1,0)=2,TRUE,
"")),IF(IF(DL942=AQ944,10,0)+IF(NOT(DI942=$AU$1)=TRUE,10,0)=
20,"XXXX",IF(IF((DX942+1)=2,0,1)+IF(DI942=$AU$1,1,0)=2,TRUE,"")))</f>
        <v>1</v>
      </c>
      <c r="DQ942">
        <v>300000</v>
      </c>
      <c r="DR942">
        <v>300000</v>
      </c>
      <c r="DS942">
        <v>296000</v>
      </c>
      <c r="DT942" t="str">
        <f>IF(DO942&gt;0,DO942,"800000000"&amp;ROW(DS942))</f>
        <v>800000000942</v>
      </c>
      <c r="DU942" t="str">
        <f>DL942</f>
        <v>GULA ROSE BRAND 500GR</v>
      </c>
      <c r="DV942" t="s">
        <v>4301</v>
      </c>
      <c r="DW942" t="s">
        <v>4301</v>
      </c>
      <c r="DX942" s="4" t="str" cm="1">
        <f t="array" aca="1" ref="DX942" ca="1">LEFT(DM942,MATCH(FALSE,ISNUMBER(MID(DM942,ROW(INDIRECT("1:"&amp;LEN(DM942)+1)), 1) *1),0) -1)</f>
        <v>40</v>
      </c>
      <c r="DY942" s="1"/>
      <c r="EA942" s="21"/>
      <c r="EC942" s="5"/>
      <c r="EF942" s="1"/>
      <c r="EH942" s="1"/>
      <c r="EI942" s="1"/>
      <c r="EL942" s="5"/>
      <c r="EM942" s="22"/>
      <c r="EN942">
        <v>0</v>
      </c>
      <c r="EO942" s="1" t="s">
        <v>5103</v>
      </c>
    </row>
    <row r="944" spans="1:145">
      <c r="A944" s="4" t="str">
        <f t="shared" si="1731"/>
        <v>KG</v>
      </c>
      <c r="B944" s="4" t="str">
        <f t="shared" si="1732"/>
        <v/>
      </c>
      <c r="C944" s="4" t="str">
        <f t="shared" si="1733"/>
        <v>BKS</v>
      </c>
      <c r="D944" s="4" t="str">
        <f t="shared" si="1734"/>
        <v/>
      </c>
      <c r="E944" s="4" t="str">
        <f t="shared" si="1735"/>
        <v/>
      </c>
      <c r="F944" s="4" t="str">
        <f t="shared" si="1736"/>
        <v/>
      </c>
      <c r="G944" s="4" t="str">
        <f t="shared" si="1737"/>
        <v/>
      </c>
      <c r="H944" s="4" t="str">
        <f t="shared" si="1738"/>
        <v/>
      </c>
      <c r="I944" s="4" t="str">
        <f t="shared" si="1739"/>
        <v/>
      </c>
      <c r="J944" s="4" t="str">
        <f t="shared" si="1740"/>
        <v/>
      </c>
      <c r="K944" s="4" t="str">
        <f t="shared" si="1741"/>
        <v/>
      </c>
      <c r="L944" s="4" t="str">
        <f t="shared" si="1742"/>
        <v/>
      </c>
      <c r="M944" s="4" t="str">
        <f t="shared" si="1743"/>
        <v/>
      </c>
      <c r="N944" s="4" t="str">
        <f t="shared" si="1744"/>
        <v/>
      </c>
      <c r="O944" s="4" t="str">
        <f t="shared" si="1745"/>
        <v/>
      </c>
      <c r="P944" s="4" t="str">
        <f t="shared" si="1746"/>
        <v/>
      </c>
      <c r="Q944" s="4" t="str">
        <f t="shared" si="1747"/>
        <v/>
      </c>
      <c r="R944" s="4" t="str">
        <f t="shared" si="1748"/>
        <v/>
      </c>
      <c r="S944" s="4" t="str">
        <f t="shared" si="1749"/>
        <v/>
      </c>
      <c r="T944" s="4" t="str">
        <f t="shared" si="1750"/>
        <v/>
      </c>
      <c r="U944" s="4" t="str">
        <f t="shared" si="1751"/>
        <v/>
      </c>
      <c r="V944" s="4" t="str">
        <f t="shared" si="1752"/>
        <v/>
      </c>
      <c r="W944" s="4" t="str">
        <f t="shared" si="1753"/>
        <v/>
      </c>
      <c r="X944" s="4" t="str">
        <f t="shared" si="1754"/>
        <v/>
      </c>
      <c r="Y944" s="4">
        <f t="shared" si="1755"/>
        <v>5</v>
      </c>
      <c r="Z944" s="4" t="str">
        <f t="shared" si="1756"/>
        <v>-</v>
      </c>
      <c r="AA944" s="4" t="str">
        <f t="shared" si="1757"/>
        <v/>
      </c>
      <c r="AB944" s="4" t="str">
        <f t="shared" si="1758"/>
        <v/>
      </c>
      <c r="AC944" s="4" t="str">
        <f t="shared" si="1759"/>
        <v/>
      </c>
      <c r="AD944" s="4" t="str">
        <f t="shared" si="1760"/>
        <v/>
      </c>
      <c r="AE944" s="4" t="str">
        <f t="shared" si="1761"/>
        <v/>
      </c>
      <c r="AF944" s="4">
        <f t="shared" si="1762"/>
        <v>4</v>
      </c>
      <c r="AG944" s="4">
        <f t="shared" si="1763"/>
        <v>31</v>
      </c>
      <c r="AH944" s="4">
        <f t="shared" si="1764"/>
        <v>27</v>
      </c>
      <c r="AI944" s="4" t="str">
        <f t="shared" si="1765"/>
        <v>1BKS</v>
      </c>
      <c r="AJ944" s="4" t="str">
        <f t="shared" si="1766"/>
        <v>-1BKS</v>
      </c>
      <c r="AK944" s="4" t="str" cm="1">
        <f t="array" ref="AK944">LEFT(AR944,SUM(LEN(AR944)-LEN(SUBSTITUTE(AR944,{"0";"1";"2";"3";"4";"5";"6";"7";"8";"9"},""))))</f>
        <v>1</v>
      </c>
      <c r="AL944" s="4">
        <f t="shared" si="1767"/>
        <v>13</v>
      </c>
      <c r="AM944" s="4" t="b">
        <f>LEFT(AR944,1)=AK944</f>
        <v>1</v>
      </c>
      <c r="AN944" s="4" t="str">
        <f t="shared" si="1872"/>
        <v>BKS</v>
      </c>
      <c r="AO944" s="4" t="b">
        <f>IF((AQ944=AQ945)=TRUE,TRUE,IF((DL942=AQ944)=TRUE,TRUE,FALSE))</f>
        <v>0</v>
      </c>
      <c r="AP944" s="4" t="b">
        <f t="shared" si="1768"/>
        <v>0</v>
      </c>
      <c r="AQ944" s="5" t="str">
        <f t="shared" si="1769"/>
        <v>GULA ROSE BRAND KUNING 1KG</v>
      </c>
      <c r="AR944" s="4" t="str">
        <f t="shared" si="1770"/>
        <v>1BKS</v>
      </c>
      <c r="AS944" t="s">
        <v>1298</v>
      </c>
      <c r="AT944" s="1" t="s">
        <v>1299</v>
      </c>
      <c r="AU944" s="4" t="str">
        <f ca="1">IF(IF(IF(AQ944=AQ945,10,0)+IF(NOT(AN944=$AU$1)=TRUE,10,0)=
20,"XXXX",IF(IF((BC944+1)=2,0,1)+IF(AN944=$AU$1,1,0)=2,TRUE,""))
="",IF(IF(AQ944=DL942,10,0)+IF(NOT(AN944=$AU$1)=TRUE,10,0)=
20,"XXXX",IF(IF((BC944+1)=2,0,1)+IF(AN944=$AU$1,1,0)=2,TRUE,
"")),IF(IF(AQ944=AQ945,10,0)+IF(NOT(AN944=$AU$1)=TRUE,10,0)=
20,"XXXX",IF(IF((BC944+1)=2,0,1)+IF(AN944=$AU$1,1,0)=2,TRUE,"")))</f>
        <v/>
      </c>
      <c r="AV944">
        <v>15500</v>
      </c>
      <c r="AW944">
        <v>15500</v>
      </c>
      <c r="AX944">
        <v>14800</v>
      </c>
      <c r="AY944" t="str">
        <f t="shared" si="1871"/>
        <v>8993093665497</v>
      </c>
      <c r="AZ944" t="str">
        <f t="shared" si="1771"/>
        <v>GULA ROSE BRAND KUNING 1KG</v>
      </c>
      <c r="BA944" t="s">
        <v>4301</v>
      </c>
      <c r="BB944" t="s">
        <v>4301</v>
      </c>
      <c r="BC944" s="9" t="str" cm="1">
        <f t="array" aca="1" ref="BC944" ca="1">LEFT(AR944,MATCH(FALSE,ISNUMBER(MID(AR944,ROW(INDIRECT("1:"&amp;LEN(AR944)+1)), 1) *1),0) -1)</f>
        <v>1</v>
      </c>
      <c r="BD944" s="1"/>
      <c r="BF944" s="21"/>
      <c r="BK944" s="1"/>
      <c r="BM944" s="1"/>
      <c r="BN944" s="1"/>
      <c r="BR944" s="22"/>
      <c r="BS944">
        <v>0</v>
      </c>
      <c r="BT944" s="1" t="s">
        <v>5103</v>
      </c>
    </row>
    <row r="945" spans="1:145">
      <c r="A945" s="4" t="str">
        <f t="shared" si="1731"/>
        <v/>
      </c>
      <c r="B945" s="4" t="str">
        <f t="shared" si="1732"/>
        <v/>
      </c>
      <c r="C945" s="4" t="str">
        <f t="shared" si="1733"/>
        <v>BKS</v>
      </c>
      <c r="D945" s="4" t="str">
        <f t="shared" si="1734"/>
        <v/>
      </c>
      <c r="E945" s="4" t="str">
        <f t="shared" si="1735"/>
        <v/>
      </c>
      <c r="F945" s="4" t="str">
        <f t="shared" si="1736"/>
        <v/>
      </c>
      <c r="G945" s="4" t="str">
        <f t="shared" si="1737"/>
        <v/>
      </c>
      <c r="H945" s="4" t="str">
        <f t="shared" si="1738"/>
        <v/>
      </c>
      <c r="I945" s="4" t="str">
        <f t="shared" si="1739"/>
        <v/>
      </c>
      <c r="J945" s="4" t="str">
        <f t="shared" si="1740"/>
        <v/>
      </c>
      <c r="K945" s="4" t="str">
        <f t="shared" si="1741"/>
        <v/>
      </c>
      <c r="L945" s="4" t="str">
        <f t="shared" si="1742"/>
        <v/>
      </c>
      <c r="M945" s="4" t="str">
        <f t="shared" si="1743"/>
        <v/>
      </c>
      <c r="N945" s="4" t="str">
        <f t="shared" si="1744"/>
        <v/>
      </c>
      <c r="O945" s="4" t="str">
        <f t="shared" si="1745"/>
        <v/>
      </c>
      <c r="P945" s="4" t="str">
        <f t="shared" si="1746"/>
        <v/>
      </c>
      <c r="Q945" s="4" t="str">
        <f t="shared" si="1747"/>
        <v/>
      </c>
      <c r="R945" s="4" t="str">
        <f t="shared" si="1748"/>
        <v/>
      </c>
      <c r="S945" s="4" t="str">
        <f t="shared" si="1749"/>
        <v/>
      </c>
      <c r="T945" s="4" t="str">
        <f t="shared" si="1750"/>
        <v/>
      </c>
      <c r="U945" s="4" t="str">
        <f t="shared" si="1751"/>
        <v/>
      </c>
      <c r="V945" s="4" t="str">
        <f t="shared" si="1752"/>
        <v/>
      </c>
      <c r="W945" s="4" t="str">
        <f t="shared" si="1753"/>
        <v/>
      </c>
      <c r="X945" s="4" t="str">
        <f t="shared" si="1754"/>
        <v/>
      </c>
      <c r="Y945" s="4">
        <f t="shared" si="1755"/>
        <v>3</v>
      </c>
      <c r="Z945" s="4" t="str">
        <f t="shared" si="1756"/>
        <v>-</v>
      </c>
      <c r="AA945" s="4" t="str">
        <f t="shared" si="1757"/>
        <v/>
      </c>
      <c r="AB945" s="4" t="str">
        <f t="shared" si="1758"/>
        <v/>
      </c>
      <c r="AC945" s="4" t="str">
        <f t="shared" si="1759"/>
        <v/>
      </c>
      <c r="AD945" s="4" t="str">
        <f t="shared" si="1760"/>
        <v/>
      </c>
      <c r="AE945" s="4" t="str">
        <f t="shared" si="1761"/>
        <v/>
      </c>
      <c r="AF945" s="4">
        <f t="shared" si="1762"/>
        <v>4</v>
      </c>
      <c r="AG945" s="4">
        <f t="shared" si="1763"/>
        <v>26</v>
      </c>
      <c r="AH945" s="4">
        <f t="shared" si="1764"/>
        <v>22</v>
      </c>
      <c r="AI945" s="4" t="str">
        <f t="shared" si="1765"/>
        <v>1BKS</v>
      </c>
      <c r="AJ945" s="4" t="str">
        <f t="shared" si="1766"/>
        <v>-1BKS</v>
      </c>
      <c r="AK945" s="4" t="str" cm="1">
        <f t="array" ref="AK945">LEFT(AR945,SUM(LEN(AR945)-LEN(SUBSTITUTE(AR945,{"0";"1";"2";"3";"4";"5";"6";"7";"8";"9"},""))))</f>
        <v>1</v>
      </c>
      <c r="AL945" s="4">
        <f t="shared" si="1767"/>
        <v>13</v>
      </c>
      <c r="AM945" s="4" t="b">
        <f>LEFT(AR945,1)=AK945</f>
        <v>1</v>
      </c>
      <c r="AN945" s="4" t="str">
        <f t="shared" si="1872"/>
        <v>BKS</v>
      </c>
      <c r="AO945" s="4" t="b">
        <f t="shared" si="1774"/>
        <v>0</v>
      </c>
      <c r="AP945" s="4" t="b">
        <f t="shared" si="1768"/>
        <v>0</v>
      </c>
      <c r="AQ945" s="5" t="str">
        <f t="shared" si="1769"/>
        <v>GULA STAR SWEET 650GR</v>
      </c>
      <c r="AR945" s="4" t="str">
        <f t="shared" si="1770"/>
        <v>1BKS</v>
      </c>
      <c r="AS945" t="s">
        <v>1300</v>
      </c>
      <c r="AT945" s="1" t="s">
        <v>1301</v>
      </c>
      <c r="AU945" s="4" t="str">
        <f t="shared" ca="1" si="1775"/>
        <v/>
      </c>
      <c r="AV945">
        <v>10000</v>
      </c>
      <c r="AW945">
        <v>10000</v>
      </c>
      <c r="AX945">
        <v>8000</v>
      </c>
      <c r="AY945" t="str">
        <f t="shared" si="1871"/>
        <v>8997027960368</v>
      </c>
      <c r="AZ945" t="str">
        <f t="shared" si="1771"/>
        <v>GULA STAR SWEET 650GR</v>
      </c>
      <c r="BA945" t="s">
        <v>4301</v>
      </c>
      <c r="BB945" t="s">
        <v>4301</v>
      </c>
      <c r="BC945" s="9" t="str" cm="1">
        <f t="array" aca="1" ref="BC945" ca="1">LEFT(AR945,MATCH(FALSE,ISNUMBER(MID(AR945,ROW(INDIRECT("1:"&amp;LEN(AR945)+1)), 1) *1),0) -1)</f>
        <v>1</v>
      </c>
      <c r="BD945" s="1"/>
      <c r="BF945" s="21"/>
      <c r="BK945" s="1"/>
      <c r="BM945" s="1"/>
      <c r="BN945" s="1"/>
      <c r="BR945" s="22"/>
      <c r="BS945">
        <v>0</v>
      </c>
      <c r="BT945" s="1" t="s">
        <v>5103</v>
      </c>
    </row>
    <row r="946" spans="1:145">
      <c r="A946" s="4" t="str">
        <f t="shared" si="1731"/>
        <v/>
      </c>
      <c r="B946" s="4" t="str">
        <f t="shared" si="1732"/>
        <v/>
      </c>
      <c r="C946" s="4" t="str">
        <f t="shared" si="1733"/>
        <v>BKS</v>
      </c>
      <c r="D946" s="4" t="str">
        <f t="shared" si="1734"/>
        <v/>
      </c>
      <c r="E946" s="4" t="str">
        <f t="shared" si="1735"/>
        <v/>
      </c>
      <c r="F946" s="4" t="str">
        <f t="shared" si="1736"/>
        <v/>
      </c>
      <c r="G946" s="4" t="str">
        <f t="shared" si="1737"/>
        <v/>
      </c>
      <c r="H946" s="4" t="str">
        <f t="shared" si="1738"/>
        <v/>
      </c>
      <c r="I946" s="4" t="str">
        <f t="shared" si="1739"/>
        <v/>
      </c>
      <c r="J946" s="4" t="str">
        <f t="shared" si="1740"/>
        <v/>
      </c>
      <c r="K946" s="4" t="str">
        <f t="shared" si="1741"/>
        <v/>
      </c>
      <c r="L946" s="4" t="str">
        <f t="shared" si="1742"/>
        <v/>
      </c>
      <c r="M946" s="4" t="str">
        <f t="shared" si="1743"/>
        <v/>
      </c>
      <c r="N946" s="4" t="str">
        <f t="shared" si="1744"/>
        <v/>
      </c>
      <c r="O946" s="4" t="str">
        <f t="shared" si="1745"/>
        <v/>
      </c>
      <c r="P946" s="4" t="str">
        <f t="shared" si="1746"/>
        <v/>
      </c>
      <c r="Q946" s="4" t="str">
        <f t="shared" si="1747"/>
        <v/>
      </c>
      <c r="R946" s="4" t="str">
        <f t="shared" si="1748"/>
        <v/>
      </c>
      <c r="S946" s="4" t="str">
        <f t="shared" si="1749"/>
        <v/>
      </c>
      <c r="T946" s="4" t="str">
        <f t="shared" si="1750"/>
        <v/>
      </c>
      <c r="U946" s="4" t="str">
        <f t="shared" si="1751"/>
        <v/>
      </c>
      <c r="V946" s="4" t="str">
        <f t="shared" si="1752"/>
        <v/>
      </c>
      <c r="W946" s="4" t="str">
        <f t="shared" si="1753"/>
        <v/>
      </c>
      <c r="X946" s="4" t="str">
        <f t="shared" si="1754"/>
        <v/>
      </c>
      <c r="Y946" s="4">
        <f t="shared" si="1755"/>
        <v>3</v>
      </c>
      <c r="Z946" s="4" t="str">
        <f t="shared" si="1756"/>
        <v>-</v>
      </c>
      <c r="AA946" s="4" t="str">
        <f t="shared" si="1757"/>
        <v/>
      </c>
      <c r="AB946" s="4" t="str">
        <f t="shared" si="1758"/>
        <v/>
      </c>
      <c r="AC946" s="4" t="str">
        <f t="shared" si="1759"/>
        <v/>
      </c>
      <c r="AD946" s="4" t="str">
        <f t="shared" si="1760"/>
        <v/>
      </c>
      <c r="AE946" s="4" t="str">
        <f t="shared" si="1761"/>
        <v/>
      </c>
      <c r="AF946" s="4">
        <f t="shared" si="1762"/>
        <v>4</v>
      </c>
      <c r="AG946" s="4">
        <f t="shared" si="1763"/>
        <v>17</v>
      </c>
      <c r="AH946" s="4">
        <f t="shared" si="1764"/>
        <v>13</v>
      </c>
      <c r="AI946" s="4" t="str">
        <f t="shared" si="1765"/>
        <v>1BKS</v>
      </c>
      <c r="AJ946" s="4" t="str">
        <f t="shared" si="1766"/>
        <v>-1BKS</v>
      </c>
      <c r="AK946" s="4" t="str" cm="1">
        <f t="array" ref="AK946">LEFT(AR946,SUM(LEN(AR946)-LEN(SUBSTITUTE(AR946,{"0";"1";"2";"3";"4";"5";"6";"7";"8";"9"},""))))</f>
        <v>1</v>
      </c>
      <c r="AL946" s="4">
        <f t="shared" si="1767"/>
        <v>12</v>
      </c>
      <c r="AM946" s="4" t="b">
        <f>LEFT(AR946,1)=AK946</f>
        <v>1</v>
      </c>
      <c r="AN946" s="4" t="str">
        <f t="shared" si="1872"/>
        <v>BKS</v>
      </c>
      <c r="AO946" s="4" t="b">
        <f t="shared" si="1774"/>
        <v>0</v>
      </c>
      <c r="AP946" s="4" t="b">
        <f t="shared" si="1768"/>
        <v>0</v>
      </c>
      <c r="AQ946" s="5" t="str">
        <f t="shared" si="1769"/>
        <v>GULA TAMBORA</v>
      </c>
      <c r="AR946" s="4" t="str">
        <f t="shared" si="1770"/>
        <v>1BKS</v>
      </c>
      <c r="AS946" t="s">
        <v>1302</v>
      </c>
      <c r="AU946" s="4" t="str">
        <f t="shared" ca="1" si="1775"/>
        <v/>
      </c>
      <c r="AV946">
        <v>12500</v>
      </c>
      <c r="AW946">
        <v>12500</v>
      </c>
      <c r="AX946">
        <v>10170</v>
      </c>
      <c r="AY946" t="str">
        <f t="shared" si="1871"/>
        <v>800000000946</v>
      </c>
      <c r="AZ946" t="str">
        <f t="shared" si="1771"/>
        <v>GULA TAMBORA</v>
      </c>
      <c r="BA946" t="s">
        <v>4301</v>
      </c>
      <c r="BB946" t="s">
        <v>4301</v>
      </c>
      <c r="BC946" s="9" t="str" cm="1">
        <f t="array" aca="1" ref="BC946" ca="1">LEFT(AR946,MATCH(FALSE,ISNUMBER(MID(AR946,ROW(INDIRECT("1:"&amp;LEN(AR946)+1)), 1) *1),0) -1)</f>
        <v>1</v>
      </c>
      <c r="BD946" s="1"/>
      <c r="BF946" s="21"/>
      <c r="BK946" s="1"/>
      <c r="BM946" s="1"/>
      <c r="BN946" s="1"/>
      <c r="BR946" s="22"/>
      <c r="BS946">
        <v>0</v>
      </c>
      <c r="BT946" s="1" t="s">
        <v>5103</v>
      </c>
    </row>
    <row r="947" spans="1:145">
      <c r="A947" s="4" t="str">
        <f t="shared" si="1731"/>
        <v/>
      </c>
      <c r="B947" s="4" t="str">
        <f t="shared" si="1732"/>
        <v/>
      </c>
      <c r="C947" s="4" t="str">
        <f t="shared" si="1733"/>
        <v>BKS</v>
      </c>
      <c r="D947" s="4" t="str">
        <f t="shared" si="1734"/>
        <v/>
      </c>
      <c r="E947" s="4" t="str">
        <f t="shared" si="1735"/>
        <v/>
      </c>
      <c r="F947" s="4" t="str">
        <f t="shared" si="1736"/>
        <v/>
      </c>
      <c r="G947" s="4" t="str">
        <f t="shared" si="1737"/>
        <v/>
      </c>
      <c r="H947" s="4" t="str">
        <f t="shared" si="1738"/>
        <v/>
      </c>
      <c r="I947" s="4" t="str">
        <f t="shared" si="1739"/>
        <v/>
      </c>
      <c r="J947" s="4" t="str">
        <f t="shared" si="1740"/>
        <v/>
      </c>
      <c r="K947" s="4" t="str">
        <f t="shared" si="1741"/>
        <v/>
      </c>
      <c r="L947" s="4" t="str">
        <f t="shared" si="1742"/>
        <v/>
      </c>
      <c r="M947" s="4" t="str">
        <f t="shared" si="1743"/>
        <v/>
      </c>
      <c r="N947" s="4" t="str">
        <f t="shared" si="1744"/>
        <v/>
      </c>
      <c r="O947" s="4" t="str">
        <f t="shared" si="1745"/>
        <v/>
      </c>
      <c r="P947" s="4" t="str">
        <f t="shared" si="1746"/>
        <v/>
      </c>
      <c r="Q947" s="4" t="str">
        <f t="shared" si="1747"/>
        <v/>
      </c>
      <c r="R947" s="4" t="str">
        <f t="shared" si="1748"/>
        <v/>
      </c>
      <c r="S947" s="4" t="str">
        <f t="shared" si="1749"/>
        <v/>
      </c>
      <c r="T947" s="4" t="str">
        <f t="shared" si="1750"/>
        <v/>
      </c>
      <c r="U947" s="4" t="str">
        <f t="shared" si="1751"/>
        <v/>
      </c>
      <c r="V947" s="4" t="str">
        <f t="shared" si="1752"/>
        <v/>
      </c>
      <c r="W947" s="4" t="str">
        <f t="shared" si="1753"/>
        <v/>
      </c>
      <c r="X947" s="4" t="str">
        <f t="shared" si="1754"/>
        <v/>
      </c>
      <c r="Y947" s="4">
        <f t="shared" si="1755"/>
        <v>3</v>
      </c>
      <c r="Z947" s="4" t="str">
        <f t="shared" si="1756"/>
        <v>-</v>
      </c>
      <c r="AA947" s="4" t="str">
        <f t="shared" si="1757"/>
        <v/>
      </c>
      <c r="AB947" s="4" t="str">
        <f t="shared" si="1758"/>
        <v/>
      </c>
      <c r="AC947" s="4" t="str">
        <f t="shared" si="1759"/>
        <v/>
      </c>
      <c r="AD947" s="4" t="str">
        <f t="shared" si="1760"/>
        <v/>
      </c>
      <c r="AE947" s="4" t="str">
        <f t="shared" si="1761"/>
        <v/>
      </c>
      <c r="AF947" s="4">
        <f t="shared" si="1762"/>
        <v>4</v>
      </c>
      <c r="AG947" s="4">
        <f t="shared" si="1763"/>
        <v>16</v>
      </c>
      <c r="AH947" s="4">
        <f t="shared" si="1764"/>
        <v>12</v>
      </c>
      <c r="AI947" s="4" t="str">
        <f t="shared" si="1765"/>
        <v>1BKS</v>
      </c>
      <c r="AJ947" s="4" t="str">
        <f t="shared" si="1766"/>
        <v>-1BKS</v>
      </c>
      <c r="AK947" s="4" t="str" cm="1">
        <f t="array" ref="AK947">LEFT(AR947,SUM(LEN(AR947)-LEN(SUBSTITUTE(AR947,{"0";"1";"2";"3";"4";"5";"6";"7";"8";"9"},""))))</f>
        <v>1</v>
      </c>
      <c r="AL947" s="4">
        <f t="shared" si="1767"/>
        <v>12</v>
      </c>
      <c r="AM947" s="4" t="b">
        <f>LEFT(AR947,1)=AK947</f>
        <v>1</v>
      </c>
      <c r="AN947" s="4" t="str">
        <f t="shared" si="1872"/>
        <v>BKS</v>
      </c>
      <c r="AO947" s="4" t="b">
        <f t="shared" si="1774"/>
        <v>1</v>
      </c>
      <c r="AP947" s="4" t="b">
        <f t="shared" si="1768"/>
        <v>0</v>
      </c>
      <c r="AQ947" s="5" t="str">
        <f t="shared" si="1769"/>
        <v>GULA WALINI</v>
      </c>
      <c r="AR947" s="4" t="str">
        <f t="shared" si="1770"/>
        <v>1BKS</v>
      </c>
      <c r="AS947" t="s">
        <v>1303</v>
      </c>
      <c r="AU947" s="4" t="str">
        <f t="shared" si="1775"/>
        <v>XXXX</v>
      </c>
      <c r="AV947">
        <v>16000</v>
      </c>
      <c r="AW947">
        <v>16000</v>
      </c>
      <c r="AX947">
        <v>14000</v>
      </c>
      <c r="AY947" t="str">
        <f t="shared" si="1871"/>
        <v>800000000947</v>
      </c>
      <c r="AZ947" t="str">
        <f t="shared" si="1771"/>
        <v>GULA WALINI</v>
      </c>
      <c r="BA947" t="s">
        <v>4301</v>
      </c>
      <c r="BB947" t="s">
        <v>4301</v>
      </c>
      <c r="BC947" s="9" t="str" cm="1">
        <f t="array" aca="1" ref="BC947" ca="1">LEFT(AR947,MATCH(FALSE,ISNUMBER(MID(AR947,ROW(INDIRECT("1:"&amp;LEN(AR947)+1)), 1) *1),0) -1)</f>
        <v>1</v>
      </c>
      <c r="BD947" s="1"/>
      <c r="BF947" s="21"/>
      <c r="BK947" s="1"/>
      <c r="BM947" s="1"/>
      <c r="BN947" s="1"/>
      <c r="BR947" s="22"/>
      <c r="BS947">
        <v>0</v>
      </c>
      <c r="BT947" s="1" t="s">
        <v>5103</v>
      </c>
    </row>
    <row r="948" spans="1:145">
      <c r="A948" s="4" t="str">
        <f t="shared" si="1731"/>
        <v>KG</v>
      </c>
      <c r="B948" s="4" t="str">
        <f t="shared" si="1732"/>
        <v/>
      </c>
      <c r="C948" s="4" t="str">
        <f t="shared" si="1733"/>
        <v/>
      </c>
      <c r="D948" s="4" t="str">
        <f t="shared" si="1734"/>
        <v/>
      </c>
      <c r="E948" s="4" t="str">
        <f t="shared" si="1735"/>
        <v/>
      </c>
      <c r="F948" s="4" t="str">
        <f t="shared" si="1736"/>
        <v/>
      </c>
      <c r="G948" s="4" t="str">
        <f t="shared" si="1737"/>
        <v/>
      </c>
      <c r="H948" s="4" t="str">
        <f t="shared" si="1738"/>
        <v/>
      </c>
      <c r="I948" s="4" t="str">
        <f t="shared" si="1739"/>
        <v/>
      </c>
      <c r="J948" s="4" t="str">
        <f t="shared" si="1740"/>
        <v/>
      </c>
      <c r="K948" s="4" t="str">
        <f t="shared" si="1741"/>
        <v/>
      </c>
      <c r="L948" s="4" t="str">
        <f t="shared" si="1742"/>
        <v>ZAK</v>
      </c>
      <c r="M948" s="4" t="str">
        <f t="shared" si="1743"/>
        <v/>
      </c>
      <c r="N948" s="4" t="str">
        <f t="shared" si="1744"/>
        <v/>
      </c>
      <c r="O948" s="4" t="str">
        <f t="shared" si="1745"/>
        <v/>
      </c>
      <c r="P948" s="4" t="str">
        <f t="shared" si="1746"/>
        <v/>
      </c>
      <c r="Q948" s="4" t="str">
        <f t="shared" si="1747"/>
        <v/>
      </c>
      <c r="R948" s="4" t="str">
        <f t="shared" si="1748"/>
        <v/>
      </c>
      <c r="S948" s="4" t="str">
        <f t="shared" si="1749"/>
        <v/>
      </c>
      <c r="T948" s="4" t="str">
        <f t="shared" si="1750"/>
        <v/>
      </c>
      <c r="U948" s="4" t="str">
        <f t="shared" si="1751"/>
        <v/>
      </c>
      <c r="V948" s="4" t="str">
        <f t="shared" si="1752"/>
        <v/>
      </c>
      <c r="W948" s="4" t="str">
        <f t="shared" si="1753"/>
        <v/>
      </c>
      <c r="X948" s="4" t="str">
        <f t="shared" si="1754"/>
        <v/>
      </c>
      <c r="Y948" s="4">
        <f t="shared" si="1755"/>
        <v>5</v>
      </c>
      <c r="Z948" s="4" t="str">
        <f t="shared" si="1756"/>
        <v>-</v>
      </c>
      <c r="AA948" s="4" t="str">
        <f t="shared" si="1757"/>
        <v>/</v>
      </c>
      <c r="AB948" s="4" t="str">
        <f t="shared" si="1758"/>
        <v/>
      </c>
      <c r="AC948" s="4" t="str">
        <f t="shared" si="1759"/>
        <v/>
      </c>
      <c r="AD948" s="4" t="str">
        <f t="shared" si="1760"/>
        <v/>
      </c>
      <c r="AE948" s="4" t="str">
        <f t="shared" si="1761"/>
        <v/>
      </c>
      <c r="AF948" s="4">
        <f t="shared" si="1762"/>
        <v>8</v>
      </c>
      <c r="AG948" s="4">
        <f t="shared" si="1763"/>
        <v>20</v>
      </c>
      <c r="AH948" s="4">
        <f t="shared" si="1764"/>
        <v>12</v>
      </c>
      <c r="AI948" s="4" t="str">
        <f t="shared" si="1765"/>
        <v>/ZAK</v>
      </c>
      <c r="AJ948" s="4" t="str">
        <f t="shared" si="1766"/>
        <v>G/ZAK</v>
      </c>
      <c r="AK948" s="4" t="str" cm="1">
        <f t="array" ref="AK948">LEFT(AR948,SUM(LEN(AR948)-LEN(SUBSTITUTE(AR948,{"0";"1";"2";"3";"4";"5";"6";"7";"8";"9"},""))))</f>
        <v>50</v>
      </c>
      <c r="AL948" s="4">
        <f t="shared" si="1767"/>
        <v>12</v>
      </c>
      <c r="AM948" s="4" t="b">
        <f>LEFT(AR948,2)=AK948</f>
        <v>1</v>
      </c>
      <c r="AN948" s="4" t="str">
        <f t="shared" si="1872"/>
        <v>ZAK</v>
      </c>
      <c r="AO948" s="4" t="b">
        <f>IF((AQ948=DL950)=TRUE,TRUE,IF((AQ947=AQ948)=TRUE,TRUE,FALSE))</f>
        <v>1</v>
      </c>
      <c r="AP948" s="4" t="b">
        <f t="shared" si="1768"/>
        <v>0</v>
      </c>
      <c r="AQ948" s="5" t="str">
        <f t="shared" si="1769"/>
        <v>GULA WALINI</v>
      </c>
      <c r="AR948" s="4" t="str">
        <f t="shared" si="1770"/>
        <v>50KG/ZAK</v>
      </c>
      <c r="AS948" t="s">
        <v>1304</v>
      </c>
      <c r="AU948" s="4" t="str">
        <f ca="1">IF(IF(IF(AQ948=DL950,10,0)+IF(NOT(AN948=$AU$1)=TRUE,10,0)=
20,"XXXX",IF(IF((BC948+1)=2,0,1)+IF(AN948=$AU$1,1,0)=2,TRUE,""))
="",IF(IF(AQ948=AQ947,10,0)+IF(NOT(AN948=$AU$1)=TRUE,10,0)=
20,"XXXX",IF(IF((BC948+1)=2,0,1)+IF(AN948=$AU$1,1,0)=2,TRUE,
"")),IF(IF(AQ948=DL950,10,0)+IF(NOT(AN948=$AU$1)=TRUE,10,0)=
20,"XXXX",IF(IF((BC948+1)=2,0,1)+IF(AN948=$AU$1,1,0)=2,TRUE,"")))</f>
        <v>XXXX</v>
      </c>
      <c r="AV948">
        <v>800000</v>
      </c>
      <c r="AW948">
        <v>800000</v>
      </c>
      <c r="AX948">
        <v>800000</v>
      </c>
      <c r="AY948" t="str">
        <f t="shared" si="1871"/>
        <v>800000000948</v>
      </c>
      <c r="AZ948" t="str">
        <f t="shared" si="1771"/>
        <v>GULA WALINI</v>
      </c>
      <c r="BA948" t="s">
        <v>4301</v>
      </c>
      <c r="BB948" t="s">
        <v>4301</v>
      </c>
      <c r="BC948" s="4" t="str" cm="1">
        <f t="array" aca="1" ref="BC948" ca="1">LEFT(AR948,MATCH(FALSE,ISNUMBER(MID(AR948,ROW(INDIRECT("1:"&amp;LEN(AR948)+1)), 1) *1),0) -1)</f>
        <v>50</v>
      </c>
      <c r="BD948" s="1"/>
      <c r="BF948" s="21"/>
      <c r="BK948" s="1"/>
      <c r="BM948" s="1"/>
      <c r="BN948" s="1"/>
      <c r="BR948" s="22"/>
      <c r="BS948">
        <v>0</v>
      </c>
      <c r="BT948" s="1" t="s">
        <v>5103</v>
      </c>
    </row>
    <row r="950" spans="1:145">
      <c r="A950" s="4" t="str">
        <f t="shared" si="1731"/>
        <v>KG</v>
      </c>
      <c r="B950" s="4" t="str">
        <f t="shared" si="1732"/>
        <v/>
      </c>
      <c r="C950" s="4" t="str">
        <f t="shared" si="1733"/>
        <v>BKS</v>
      </c>
      <c r="D950" s="4" t="str">
        <f t="shared" si="1734"/>
        <v/>
      </c>
      <c r="E950" s="4" t="str">
        <f t="shared" si="1735"/>
        <v/>
      </c>
      <c r="F950" s="4" t="str">
        <f t="shared" si="1736"/>
        <v/>
      </c>
      <c r="G950" s="4" t="str">
        <f t="shared" si="1737"/>
        <v/>
      </c>
      <c r="H950" s="4" t="str">
        <f t="shared" si="1738"/>
        <v/>
      </c>
      <c r="I950" s="4" t="str">
        <f t="shared" si="1739"/>
        <v/>
      </c>
      <c r="J950" s="4" t="str">
        <f t="shared" si="1740"/>
        <v/>
      </c>
      <c r="K950" s="4" t="str">
        <f t="shared" si="1741"/>
        <v/>
      </c>
      <c r="L950" s="4" t="str">
        <f t="shared" si="1742"/>
        <v/>
      </c>
      <c r="M950" s="4" t="str">
        <f t="shared" si="1743"/>
        <v/>
      </c>
      <c r="N950" s="4" t="str">
        <f t="shared" si="1744"/>
        <v/>
      </c>
      <c r="O950" s="4" t="str">
        <f t="shared" si="1745"/>
        <v/>
      </c>
      <c r="P950" s="4" t="str">
        <f t="shared" si="1746"/>
        <v/>
      </c>
      <c r="Q950" s="4" t="str">
        <f t="shared" si="1747"/>
        <v/>
      </c>
      <c r="R950" s="4" t="str">
        <f t="shared" si="1748"/>
        <v/>
      </c>
      <c r="S950" s="4" t="str">
        <f t="shared" si="1749"/>
        <v/>
      </c>
      <c r="T950" s="4" t="str">
        <f t="shared" si="1750"/>
        <v/>
      </c>
      <c r="U950" s="4" t="str">
        <f t="shared" si="1751"/>
        <v/>
      </c>
      <c r="V950" s="4" t="str">
        <f t="shared" si="1752"/>
        <v/>
      </c>
      <c r="W950" s="4" t="str">
        <f t="shared" si="1753"/>
        <v/>
      </c>
      <c r="X950" s="4" t="str">
        <f t="shared" si="1754"/>
        <v/>
      </c>
      <c r="Y950" s="4">
        <f t="shared" si="1755"/>
        <v>5</v>
      </c>
      <c r="Z950" s="4" t="str">
        <f t="shared" si="1756"/>
        <v>-</v>
      </c>
      <c r="AA950" s="4" t="str">
        <f t="shared" si="1757"/>
        <v/>
      </c>
      <c r="AB950" s="4" t="str">
        <f t="shared" si="1758"/>
        <v/>
      </c>
      <c r="AC950" s="4" t="str">
        <f t="shared" si="1759"/>
        <v/>
      </c>
      <c r="AD950" s="4" t="str">
        <f t="shared" si="1760"/>
        <v/>
      </c>
      <c r="AE950" s="4" t="str">
        <f t="shared" si="1761"/>
        <v/>
      </c>
      <c r="AF950" s="4">
        <f t="shared" si="1762"/>
        <v>4</v>
      </c>
      <c r="AG950" s="4">
        <f t="shared" si="1763"/>
        <v>21</v>
      </c>
      <c r="AH950" s="4">
        <f t="shared" si="1764"/>
        <v>17</v>
      </c>
      <c r="AI950" s="4" t="str">
        <f t="shared" si="1765"/>
        <v>1BKS</v>
      </c>
      <c r="AJ950" s="4" t="str">
        <f t="shared" si="1766"/>
        <v>-1BKS</v>
      </c>
      <c r="AK950" s="4" t="str" cm="1">
        <f t="array" ref="AK950">LEFT(AR950,SUM(LEN(AR950)-LEN(SUBSTITUTE(AR950,{"0";"1";"2";"3";"4";"5";"6";"7";"8";"9"},""))))</f>
        <v>1</v>
      </c>
      <c r="AL950" s="4">
        <f t="shared" si="1767"/>
        <v>13</v>
      </c>
      <c r="AM950" s="4" t="b">
        <f>LEFT(AR950,1)=AK950</f>
        <v>1</v>
      </c>
      <c r="AN950" s="4" t="str">
        <f t="shared" si="1872"/>
        <v>BKS</v>
      </c>
      <c r="AO950" s="4" t="b">
        <f>IF((AQ950=AQ951)=TRUE,TRUE,IF((DL950=AQ950)=TRUE,TRUE,FALSE))</f>
        <v>0</v>
      </c>
      <c r="AP950" s="4" t="b">
        <f t="shared" si="1768"/>
        <v>0</v>
      </c>
      <c r="AQ950" s="5" t="str">
        <f t="shared" si="1769"/>
        <v>GULAKU 1KG HIJAU</v>
      </c>
      <c r="AR950" s="4" t="str">
        <f t="shared" si="1770"/>
        <v>1BKS</v>
      </c>
      <c r="AS950" t="s">
        <v>1305</v>
      </c>
      <c r="AT950" s="1" t="s">
        <v>1306</v>
      </c>
      <c r="AU950" s="4" t="str">
        <f ca="1">IF(IF(IF(AQ950=AQ951,10,0)+IF(NOT(AN950=$AU$1)=TRUE,10,0)=
20,"XXXX",IF(IF((BC950+1)=2,0,1)+IF(AN950=$AU$1,1,0)=2,TRUE,""))
="",IF(IF(AQ950=DL950,10,0)+IF(NOT(AN950=$AU$1)=TRUE,10,0)=
20,"XXXX",IF(IF((BC950+1)=2,0,1)+IF(AN950=$AU$1,1,0)=2,TRUE,
"")),IF(IF(AQ950=AQ951,10,0)+IF(NOT(AN950=$AU$1)=TRUE,10,0)=
20,"XXXX",IF(IF((BC950+1)=2,0,1)+IF(AN950=$AU$1,1,0)=2,TRUE,"")))</f>
        <v/>
      </c>
      <c r="AV950">
        <v>15000</v>
      </c>
      <c r="AW950">
        <v>15000</v>
      </c>
      <c r="AX950">
        <v>14584</v>
      </c>
      <c r="AY950" t="str">
        <f t="shared" si="1871"/>
        <v>8995177101112</v>
      </c>
      <c r="AZ950" t="str">
        <f t="shared" si="1771"/>
        <v>GULAKU 1KG HIJAU</v>
      </c>
      <c r="BA950" t="s">
        <v>4301</v>
      </c>
      <c r="BB950" t="s">
        <v>4301</v>
      </c>
      <c r="BC950" s="9" t="str" cm="1">
        <f t="array" aca="1" ref="BC950" ca="1">LEFT(AR950,MATCH(FALSE,ISNUMBER(MID(AR950,ROW(INDIRECT("1:"&amp;LEN(AR950)+1)), 1) *1),0) -1)</f>
        <v>1</v>
      </c>
      <c r="BD950" s="1"/>
      <c r="BF950" s="21"/>
      <c r="BK950" s="1"/>
      <c r="BM950" s="1"/>
      <c r="BN950" s="1"/>
      <c r="BR950" s="22"/>
      <c r="BS950">
        <v>0</v>
      </c>
      <c r="BT950" s="1" t="s">
        <v>5103</v>
      </c>
      <c r="BV950" s="4" t="str">
        <f>IF(IFERROR(SEARCH($A$1,DN950),0)&gt;0,$A$1,"")</f>
        <v>KG</v>
      </c>
      <c r="BW950" s="4" t="str">
        <f>IF(IFERROR(SEARCH($B$1,DN950),0)&gt;0,$B$1,"")</f>
        <v/>
      </c>
      <c r="BX950" s="4" t="str">
        <f>IF(IFERROR(SEARCH($C$1,DN950),0)&gt;0,$C$1,"")</f>
        <v>BKS</v>
      </c>
      <c r="BY950" s="4" t="str">
        <f>IF(IFERROR(SEARCH($D$1,DN950),0)&gt;0,$D$1,"")</f>
        <v/>
      </c>
      <c r="BZ950" s="4" t="str">
        <f>IF(IFERROR(SEARCH($E$1,DN950),0)&gt;0,$E$1,"")</f>
        <v/>
      </c>
      <c r="CA950" s="4" t="str">
        <f>IF(IFERROR(SEARCH($F$1,DN950),0)&gt;0,$F$1,"")</f>
        <v/>
      </c>
      <c r="CB950" s="4" t="str">
        <f>IF(IFERROR(SEARCH($G$1,DN950),0)&gt;0,$G$1,"")</f>
        <v/>
      </c>
      <c r="CC950" s="4" t="str">
        <f>IF(IFERROR(SEARCH($H$1,DN950),0)&gt;0,$H$1,"")</f>
        <v/>
      </c>
      <c r="CD950" s="4" t="str">
        <f>IF(IFERROR(SEARCH($I$1,DN950),0)&gt;0,$I$1,"")</f>
        <v/>
      </c>
      <c r="CE950" s="4" t="str">
        <f>IF(IFERROR(SEARCH($J$1,DN950),0)&gt;0,$J$1,"")</f>
        <v/>
      </c>
      <c r="CF950" s="4" t="str">
        <f>IF(IFERROR(SEARCH($K$1,DN950),0)&gt;0,$K$1,"")</f>
        <v/>
      </c>
      <c r="CG950" s="4" t="str">
        <f>IF(IFERROR(SEARCH($L$1,DN950),0)&gt;0,$L$1,"")</f>
        <v/>
      </c>
      <c r="CH950" s="4" t="str">
        <f>IF(IFERROR(SEARCH($M$1,DN950),0)&gt;0,$M$1,"")</f>
        <v/>
      </c>
      <c r="CI950" s="4" t="str">
        <f>IF(IFERROR(SEARCH($N$1,DN950),0)&gt;0,$N$1,"")</f>
        <v/>
      </c>
      <c r="CJ950" s="4" t="str">
        <f>IF(IFERROR(SEARCH($O$1,DN950),0)&gt;0,$O$1,"")</f>
        <v>DUS</v>
      </c>
      <c r="CK950" s="4" t="str">
        <f>IF(IFERROR(SEARCH($P$1,DN950),0)&gt;0,$P$1,"")</f>
        <v/>
      </c>
      <c r="CL950" s="4" t="str">
        <f>IF(IFERROR(SEARCH($Q$1,DN950),0)&gt;0,$Q$1,"")</f>
        <v/>
      </c>
      <c r="CM950" s="4" t="str">
        <f>IF(IFERROR(SEARCH($R$1,DN950),0)&gt;0,$R$1,"")</f>
        <v/>
      </c>
      <c r="CN950" s="4" t="str">
        <f>IF(IFERROR(SEARCH($S$1,DN950),0)&gt;0,$S$1,"")</f>
        <v/>
      </c>
      <c r="CO950" s="4" t="str">
        <f>IF(IFERROR(SEARCH($T$1,DN950),0)&gt;0,$T$1,"")</f>
        <v/>
      </c>
      <c r="CP950" s="4" t="str">
        <f>IF(IFERROR(SEARCH($U$1,DN950),0)&gt;0,$U$1,"")</f>
        <v/>
      </c>
      <c r="CQ950" s="4" t="str">
        <f>IF(IFERROR(SEARCH($V$1,DN950),0)&gt;0,$V$1,"")</f>
        <v/>
      </c>
      <c r="CR950" s="4" t="str">
        <f>IF(IFERROR(SEARCH($W$1,DN950),0)&gt;0,$W$1,"")</f>
        <v/>
      </c>
      <c r="CS950" s="4" t="str">
        <f>IF(IFERROR(SEARCH($X$1,DN950),0)&gt;0,$X$1,"")</f>
        <v/>
      </c>
      <c r="CT950" s="4">
        <f>LEN(BW950)+LEN(BX950)+LEN(BY950)+LEN(BZ950)+LEN(CA950)+LEN(CO950)+LEN(CB950)+LEN(CC950)+LEN(CD950)+LEN(CE950)+LEN(CF950)+LEN(CG950)+LEN(CH950)+LEN(CI950)+LEN(CP950)+LEN(CJ950)+LEN(CK950)+LEN(CQ950)+LEN(BV950)+LEN(CL950)+LEN(CS950)+LEN(CM950)+LEN(CR950)+LEN(CN950)</f>
        <v>8</v>
      </c>
      <c r="CU950" s="4" t="str">
        <f>IF(IFERROR(SEARCH($Z$1,DN950),0)&gt;0,$Z$1,"")</f>
        <v>-</v>
      </c>
      <c r="CV950" s="4" t="str">
        <f>IF(IFERROR(SEARCH($AA$1,DN950),0)&gt;0,$AA$1,"")</f>
        <v>/</v>
      </c>
      <c r="CW950" s="4" t="str">
        <f>IF(IFERROR(SEARCH($AB$1,DN950),0)&gt;0,$AB$1,"")</f>
        <v/>
      </c>
      <c r="CX950" s="4" t="str">
        <f>IF(IFERROR(SEARCH($AC$1,DN950),0)&gt;0,$AC$1,"")</f>
        <v/>
      </c>
      <c r="CY950" s="4" t="str">
        <f>IF(IFERROR(SEARCH($AD$1,DN950),0)&gt;0,$AD$1,"")</f>
        <v/>
      </c>
      <c r="CZ950" s="4" t="str">
        <f>IF(IFERROR(SEARCH($AE$1,DN950),0)&gt;0,$AE$1,"")</f>
        <v/>
      </c>
      <c r="DA950" s="4">
        <f>LEN(DM950)</f>
        <v>9</v>
      </c>
      <c r="DB950" s="4">
        <f>LEN(DN950)</f>
        <v>20</v>
      </c>
      <c r="DC950" s="4">
        <f>DB950-DA950</f>
        <v>11</v>
      </c>
      <c r="DD950" s="4" t="str">
        <f>RIGHT(DN950,4)</f>
        <v>/DUS</v>
      </c>
      <c r="DE950" s="4" t="str">
        <f>RIGHT(DN950,5)</f>
        <v>S/DUS</v>
      </c>
      <c r="DF950" s="4" t="str" cm="1">
        <f t="array" ref="DF950">LEFT(DM950,SUM(LEN(DM950)-LEN(SUBSTITUTE(DM950,{"0";"1";"2";"3";"4";"5";"6";"7";"8";"9"},""))))</f>
        <v>24</v>
      </c>
      <c r="DG950" s="4">
        <f>LEN(DT950)</f>
        <v>12</v>
      </c>
      <c r="DH950" s="4" t="b">
        <f>LEFT(DM950,2)=DF950</f>
        <v>1</v>
      </c>
      <c r="DI950" s="4" t="str">
        <f>RIGHT(DD950,3)</f>
        <v>DUS</v>
      </c>
      <c r="DJ950" s="4" t="b">
        <f>IF((DL950=AQ950)=TRUE,TRUE,IF((AQ948=DL950)=TRUE,TRUE,FALSE))</f>
        <v>0</v>
      </c>
      <c r="DK950" s="4" t="b">
        <f>LEFT(DN950,2)=LEFT(DO950,2)</f>
        <v>0</v>
      </c>
      <c r="DL950" s="5" t="str">
        <f>LEFT(DN950,(DC950-1))</f>
        <v>GULAKU 1KG</v>
      </c>
      <c r="DM950" s="4" t="str">
        <f>IFERROR(RIGHT(DN950,LEN(DN950)-FIND("-",DN950)),1)</f>
        <v>24BKS/DUS</v>
      </c>
      <c r="DN950" t="s">
        <v>1309</v>
      </c>
      <c r="DO950" s="1"/>
      <c r="DP950" s="4" t="b">
        <f ca="1">IF(IF(IF(DL950=AQ950,10,0)+IF(NOT(DI950=$AU$1)=TRUE,10,0)=
20,"XXXX",IF(IF((DX950+1)=2,0,1)+IF(DI950=$AU$1,1,0)=2,TRUE,""))
="",IF(IF(DL950=AQ948,10,0)+IF(NOT(DI950=$AU$1)=TRUE,10,0)=
20,"XXXX",IF(IF((DX950+1)=2,0,1)+IF(DI950=$AU$1,1,0)=2,TRUE,
"")),IF(IF(DL950=AQ950,10,0)+IF(NOT(DI950=$AU$1)=TRUE,10,0)=
20,"XXXX",IF(IF((DX950+1)=2,0,1)+IF(DI950=$AU$1,1,0)=2,TRUE,"")))</f>
        <v>1</v>
      </c>
      <c r="DQ950">
        <v>358000</v>
      </c>
      <c r="DR950">
        <v>358000</v>
      </c>
      <c r="DS950">
        <v>355200</v>
      </c>
      <c r="DT950" t="str">
        <f>IF(DO950&gt;0,DO950,"800000000"&amp;ROW(DS950))</f>
        <v>800000000950</v>
      </c>
      <c r="DU950" t="str">
        <f>DL950</f>
        <v>GULAKU 1KG</v>
      </c>
      <c r="DV950" t="s">
        <v>4301</v>
      </c>
      <c r="DW950" t="s">
        <v>4301</v>
      </c>
      <c r="DX950" s="4" t="str" cm="1">
        <f t="array" aca="1" ref="DX950" ca="1">LEFT(DM950,MATCH(FALSE,ISNUMBER(MID(DM950,ROW(INDIRECT("1:"&amp;LEN(DM950)+1)), 1) *1),0) -1)</f>
        <v>24</v>
      </c>
      <c r="DY950" s="1"/>
      <c r="EA950" s="21"/>
      <c r="EC950" s="5"/>
      <c r="EF950" s="1"/>
      <c r="EH950" s="1"/>
      <c r="EI950" s="1"/>
      <c r="EL950" s="5"/>
      <c r="EM950" s="22"/>
      <c r="EN950">
        <v>0</v>
      </c>
      <c r="EO950" s="1" t="s">
        <v>5103</v>
      </c>
    </row>
    <row r="951" spans="1:145">
      <c r="A951" s="4" t="str">
        <f t="shared" si="1731"/>
        <v>KG</v>
      </c>
      <c r="B951" s="4" t="str">
        <f t="shared" si="1732"/>
        <v/>
      </c>
      <c r="C951" s="4" t="str">
        <f t="shared" si="1733"/>
        <v>BKS</v>
      </c>
      <c r="D951" s="4" t="str">
        <f t="shared" si="1734"/>
        <v/>
      </c>
      <c r="E951" s="4" t="str">
        <f t="shared" si="1735"/>
        <v/>
      </c>
      <c r="F951" s="4" t="str">
        <f t="shared" si="1736"/>
        <v/>
      </c>
      <c r="G951" s="4" t="str">
        <f t="shared" si="1737"/>
        <v/>
      </c>
      <c r="H951" s="4" t="str">
        <f t="shared" si="1738"/>
        <v/>
      </c>
      <c r="I951" s="4" t="str">
        <f t="shared" si="1739"/>
        <v/>
      </c>
      <c r="J951" s="4" t="str">
        <f t="shared" si="1740"/>
        <v/>
      </c>
      <c r="K951" s="4" t="str">
        <f t="shared" si="1741"/>
        <v/>
      </c>
      <c r="L951" s="4" t="str">
        <f t="shared" si="1742"/>
        <v/>
      </c>
      <c r="M951" s="4" t="str">
        <f t="shared" si="1743"/>
        <v/>
      </c>
      <c r="N951" s="4" t="str">
        <f t="shared" si="1744"/>
        <v/>
      </c>
      <c r="O951" s="4" t="str">
        <f t="shared" si="1745"/>
        <v/>
      </c>
      <c r="P951" s="4" t="str">
        <f t="shared" si="1746"/>
        <v/>
      </c>
      <c r="Q951" s="4" t="str">
        <f t="shared" si="1747"/>
        <v/>
      </c>
      <c r="R951" s="4" t="str">
        <f t="shared" si="1748"/>
        <v/>
      </c>
      <c r="S951" s="4" t="str">
        <f t="shared" si="1749"/>
        <v/>
      </c>
      <c r="T951" s="4" t="str">
        <f t="shared" si="1750"/>
        <v/>
      </c>
      <c r="U951" s="4" t="str">
        <f t="shared" si="1751"/>
        <v/>
      </c>
      <c r="V951" s="4" t="str">
        <f t="shared" si="1752"/>
        <v/>
      </c>
      <c r="W951" s="4" t="str">
        <f t="shared" si="1753"/>
        <v/>
      </c>
      <c r="X951" s="4" t="str">
        <f t="shared" si="1754"/>
        <v/>
      </c>
      <c r="Y951" s="4">
        <f t="shared" si="1755"/>
        <v>5</v>
      </c>
      <c r="Z951" s="4" t="str">
        <f t="shared" si="1756"/>
        <v>-</v>
      </c>
      <c r="AA951" s="4" t="str">
        <f t="shared" si="1757"/>
        <v/>
      </c>
      <c r="AB951" s="4" t="str">
        <f t="shared" si="1758"/>
        <v/>
      </c>
      <c r="AC951" s="4" t="str">
        <f t="shared" si="1759"/>
        <v/>
      </c>
      <c r="AD951" s="4" t="str">
        <f t="shared" si="1760"/>
        <v/>
      </c>
      <c r="AE951" s="4" t="str">
        <f t="shared" si="1761"/>
        <v/>
      </c>
      <c r="AF951" s="4">
        <f t="shared" si="1762"/>
        <v>4</v>
      </c>
      <c r="AG951" s="4">
        <f t="shared" si="1763"/>
        <v>22</v>
      </c>
      <c r="AH951" s="4">
        <f t="shared" si="1764"/>
        <v>18</v>
      </c>
      <c r="AI951" s="4" t="str">
        <f t="shared" si="1765"/>
        <v>1BKS</v>
      </c>
      <c r="AJ951" s="4" t="str">
        <f t="shared" si="1766"/>
        <v>-1BKS</v>
      </c>
      <c r="AK951" s="4" t="str" cm="1">
        <f t="array" ref="AK951">LEFT(AR951,SUM(LEN(AR951)-LEN(SUBSTITUTE(AR951,{"0";"1";"2";"3";"4";"5";"6";"7";"8";"9"},""))))</f>
        <v>1</v>
      </c>
      <c r="AL951" s="4">
        <f t="shared" si="1767"/>
        <v>13</v>
      </c>
      <c r="AM951" s="4" t="b">
        <f>LEFT(AR951,1)=AK951</f>
        <v>1</v>
      </c>
      <c r="AN951" s="4" t="str">
        <f t="shared" si="1872"/>
        <v>BKS</v>
      </c>
      <c r="AO951" s="4" t="b">
        <f t="shared" si="1774"/>
        <v>0</v>
      </c>
      <c r="AP951" s="4" t="b">
        <f t="shared" si="1768"/>
        <v>0</v>
      </c>
      <c r="AQ951" s="5" t="str">
        <f t="shared" si="1769"/>
        <v>GULAKU 1KG KUNING</v>
      </c>
      <c r="AR951" s="4" t="str">
        <f t="shared" si="1770"/>
        <v>1BKS</v>
      </c>
      <c r="AS951" t="s">
        <v>1307</v>
      </c>
      <c r="AT951" s="1" t="s">
        <v>1308</v>
      </c>
      <c r="AU951" s="4" t="str">
        <f t="shared" ca="1" si="1775"/>
        <v/>
      </c>
      <c r="AV951">
        <v>15500</v>
      </c>
      <c r="AW951">
        <v>15500</v>
      </c>
      <c r="AX951">
        <v>14800</v>
      </c>
      <c r="AY951" t="str">
        <f t="shared" si="1871"/>
        <v>8995177102058</v>
      </c>
      <c r="AZ951" t="str">
        <f t="shared" si="1771"/>
        <v>GULAKU 1KG KUNING</v>
      </c>
      <c r="BA951" t="s">
        <v>4301</v>
      </c>
      <c r="BB951" t="s">
        <v>4301</v>
      </c>
      <c r="BC951" s="9" t="str" cm="1">
        <f t="array" aca="1" ref="BC951" ca="1">LEFT(AR951,MATCH(FALSE,ISNUMBER(MID(AR951,ROW(INDIRECT("1:"&amp;LEN(AR951)+1)), 1) *1),0) -1)</f>
        <v>1</v>
      </c>
      <c r="BD951" s="1"/>
      <c r="BF951" s="21"/>
      <c r="BK951" s="1"/>
      <c r="BM951" s="1"/>
      <c r="BN951" s="1"/>
      <c r="BR951" s="22"/>
      <c r="BS951">
        <v>0</v>
      </c>
      <c r="BT951" s="1" t="s">
        <v>5103</v>
      </c>
      <c r="BV951" s="4" t="str">
        <f>IF(IFERROR(SEARCH($A$1,DN951),0)&gt;0,$A$1,"")</f>
        <v>KG</v>
      </c>
      <c r="BW951" s="4" t="str">
        <f>IF(IFERROR(SEARCH($B$1,DN951),0)&gt;0,$B$1,"")</f>
        <v/>
      </c>
      <c r="BX951" s="4" t="str">
        <f>IF(IFERROR(SEARCH($C$1,DN951),0)&gt;0,$C$1,"")</f>
        <v>BKS</v>
      </c>
      <c r="BY951" s="4" t="str">
        <f>IF(IFERROR(SEARCH($D$1,DN951),0)&gt;0,$D$1,"")</f>
        <v/>
      </c>
      <c r="BZ951" s="4" t="str">
        <f>IF(IFERROR(SEARCH($E$1,DN951),0)&gt;0,$E$1,"")</f>
        <v/>
      </c>
      <c r="CA951" s="4" t="str">
        <f>IF(IFERROR(SEARCH($F$1,DN951),0)&gt;0,$F$1,"")</f>
        <v/>
      </c>
      <c r="CB951" s="4" t="str">
        <f>IF(IFERROR(SEARCH($G$1,DN951),0)&gt;0,$G$1,"")</f>
        <v/>
      </c>
      <c r="CC951" s="4" t="str">
        <f>IF(IFERROR(SEARCH($H$1,DN951),0)&gt;0,$H$1,"")</f>
        <v/>
      </c>
      <c r="CD951" s="4" t="str">
        <f>IF(IFERROR(SEARCH($I$1,DN951),0)&gt;0,$I$1,"")</f>
        <v/>
      </c>
      <c r="CE951" s="4" t="str">
        <f>IF(IFERROR(SEARCH($J$1,DN951),0)&gt;0,$J$1,"")</f>
        <v/>
      </c>
      <c r="CF951" s="4" t="str">
        <f>IF(IFERROR(SEARCH($K$1,DN951),0)&gt;0,$K$1,"")</f>
        <v/>
      </c>
      <c r="CG951" s="4" t="str">
        <f>IF(IFERROR(SEARCH($L$1,DN951),0)&gt;0,$L$1,"")</f>
        <v/>
      </c>
      <c r="CH951" s="4" t="str">
        <f>IF(IFERROR(SEARCH($M$1,DN951),0)&gt;0,$M$1,"")</f>
        <v/>
      </c>
      <c r="CI951" s="4" t="str">
        <f>IF(IFERROR(SEARCH($N$1,DN951),0)&gt;0,$N$1,"")</f>
        <v/>
      </c>
      <c r="CJ951" s="4" t="str">
        <f>IF(IFERROR(SEARCH($O$1,DN951),0)&gt;0,$O$1,"")</f>
        <v>DUS</v>
      </c>
      <c r="CK951" s="4" t="str">
        <f>IF(IFERROR(SEARCH($P$1,DN951),0)&gt;0,$P$1,"")</f>
        <v/>
      </c>
      <c r="CL951" s="4" t="str">
        <f>IF(IFERROR(SEARCH($Q$1,DN951),0)&gt;0,$Q$1,"")</f>
        <v/>
      </c>
      <c r="CM951" s="4" t="str">
        <f>IF(IFERROR(SEARCH($R$1,DN951),0)&gt;0,$R$1,"")</f>
        <v/>
      </c>
      <c r="CN951" s="4" t="str">
        <f>IF(IFERROR(SEARCH($S$1,DN951),0)&gt;0,$S$1,"")</f>
        <v/>
      </c>
      <c r="CO951" s="4" t="str">
        <f>IF(IFERROR(SEARCH($T$1,DN951),0)&gt;0,$T$1,"")</f>
        <v/>
      </c>
      <c r="CP951" s="4" t="str">
        <f>IF(IFERROR(SEARCH($U$1,DN951),0)&gt;0,$U$1,"")</f>
        <v/>
      </c>
      <c r="CQ951" s="4" t="str">
        <f>IF(IFERROR(SEARCH($V$1,DN951),0)&gt;0,$V$1,"")</f>
        <v/>
      </c>
      <c r="CR951" s="4" t="str">
        <f>IF(IFERROR(SEARCH($W$1,DN951),0)&gt;0,$W$1,"")</f>
        <v/>
      </c>
      <c r="CS951" s="4" t="str">
        <f>IF(IFERROR(SEARCH($X$1,DN951),0)&gt;0,$X$1,"")</f>
        <v/>
      </c>
      <c r="CT951" s="4">
        <f>LEN(BW951)+LEN(BX951)+LEN(BY951)+LEN(BZ951)+LEN(CA951)+LEN(CO951)+LEN(CB951)+LEN(CC951)+LEN(CD951)+LEN(CE951)+LEN(CF951)+LEN(CG951)+LEN(CH951)+LEN(CI951)+LEN(CP951)+LEN(CJ951)+LEN(CK951)+LEN(CQ951)+LEN(BV951)+LEN(CL951)+LEN(CS951)+LEN(CM951)+LEN(CR951)+LEN(CN951)</f>
        <v>8</v>
      </c>
      <c r="CU951" s="4" t="str">
        <f>IF(IFERROR(SEARCH($Z$1,DN951),0)&gt;0,$Z$1,"")</f>
        <v>-</v>
      </c>
      <c r="CV951" s="4" t="str">
        <f>IF(IFERROR(SEARCH($AA$1,DN951),0)&gt;0,$AA$1,"")</f>
        <v>/</v>
      </c>
      <c r="CW951" s="4" t="str">
        <f>IF(IFERROR(SEARCH($AB$1,DN951),0)&gt;0,$AB$1,"")</f>
        <v/>
      </c>
      <c r="CX951" s="4" t="str">
        <f>IF(IFERROR(SEARCH($AC$1,DN951),0)&gt;0,$AC$1,"")</f>
        <v/>
      </c>
      <c r="CY951" s="4" t="str">
        <f>IF(IFERROR(SEARCH($AD$1,DN951),0)&gt;0,$AD$1,"")</f>
        <v/>
      </c>
      <c r="CZ951" s="4" t="str">
        <f>IF(IFERROR(SEARCH($AE$1,DN951),0)&gt;0,$AE$1,"")</f>
        <v/>
      </c>
      <c r="DA951" s="4">
        <f>LEN(DM951)</f>
        <v>9</v>
      </c>
      <c r="DB951" s="4">
        <f>LEN(DN951)</f>
        <v>20</v>
      </c>
      <c r="DC951" s="4">
        <f>DB951-DA951</f>
        <v>11</v>
      </c>
      <c r="DD951" s="4" t="str">
        <f>RIGHT(DN951,4)</f>
        <v>/DUS</v>
      </c>
      <c r="DE951" s="4" t="str">
        <f>RIGHT(DN951,5)</f>
        <v>S/DUS</v>
      </c>
      <c r="DF951" s="4" t="str" cm="1">
        <f t="array" ref="DF951">LEFT(DM951,SUM(LEN(DM951)-LEN(SUBSTITUTE(DM951,{"0";"1";"2";"3";"4";"5";"6";"7";"8";"9"},""))))</f>
        <v>24</v>
      </c>
      <c r="DG951" s="4">
        <f>LEN(DT951)</f>
        <v>12</v>
      </c>
      <c r="DH951" s="4" t="b">
        <f>LEFT(DM951,2)=DF951</f>
        <v>1</v>
      </c>
      <c r="DI951" s="4" t="str">
        <f>RIGHT(DD951,3)</f>
        <v>DUS</v>
      </c>
      <c r="DJ951" s="4" t="b">
        <f>IF((DL951=AQ951)=TRUE,TRUE,IF((AQ949=DL951)=TRUE,TRUE,FALSE))</f>
        <v>0</v>
      </c>
      <c r="DK951" s="4" t="b">
        <f>LEFT(DN951,2)=LEFT(DO951,2)</f>
        <v>0</v>
      </c>
      <c r="DL951" s="5" t="str">
        <f>LEFT(DN951,(DC951-1))</f>
        <v>GULAKU 1KG</v>
      </c>
      <c r="DM951" s="4" t="str">
        <f>IFERROR(RIGHT(DN951,LEN(DN951)-FIND("-",DN951)),1)</f>
        <v>24BKS/DUS</v>
      </c>
      <c r="DN951" t="s">
        <v>1309</v>
      </c>
      <c r="DO951" s="1"/>
      <c r="DP951" s="4" t="b">
        <f ca="1">IF(IF(IF(DL951=AQ951,10,0)+IF(NOT(DI951=$AU$1)=TRUE,10,0)=
20,"XXXX",IF(IF((DX951+1)=2,0,1)+IF(DI951=$AU$1,1,0)=2,TRUE,""))
="",IF(IF(DL951=AQ949,10,0)+IF(NOT(DI951=$AU$1)=TRUE,10,0)=
20,"XXXX",IF(IF((DX951+1)=2,0,1)+IF(DI951=$AU$1,1,0)=2,TRUE,
"")),IF(IF(DL951=AQ951,10,0)+IF(NOT(DI951=$AU$1)=TRUE,10,0)=
20,"XXXX",IF(IF((DX951+1)=2,0,1)+IF(DI951=$AU$1,1,0)=2,TRUE,"")))</f>
        <v>1</v>
      </c>
      <c r="DQ951">
        <v>358000</v>
      </c>
      <c r="DR951">
        <v>358000</v>
      </c>
      <c r="DS951">
        <v>355200</v>
      </c>
      <c r="DT951" t="str">
        <f>IF(DO951&gt;0,DO951,"800000000"&amp;ROW(DS951))</f>
        <v>800000000951</v>
      </c>
      <c r="DU951" t="str">
        <f>DL951</f>
        <v>GULAKU 1KG</v>
      </c>
      <c r="DV951" t="s">
        <v>4301</v>
      </c>
      <c r="DW951" t="s">
        <v>4301</v>
      </c>
      <c r="DX951" s="4" t="str" cm="1">
        <f t="array" aca="1" ref="DX951" ca="1">LEFT(DM951,MATCH(FALSE,ISNUMBER(MID(DM951,ROW(INDIRECT("1:"&amp;LEN(DM951)+1)), 1) *1),0) -1)</f>
        <v>24</v>
      </c>
      <c r="DY951" s="1"/>
      <c r="EA951" s="21"/>
      <c r="EC951" s="5"/>
      <c r="EF951" s="1"/>
      <c r="EH951" s="1"/>
      <c r="EI951" s="1"/>
      <c r="EL951" s="5"/>
      <c r="EM951" s="22"/>
      <c r="EN951">
        <v>0</v>
      </c>
      <c r="EO951" s="1" t="s">
        <v>5103</v>
      </c>
    </row>
    <row r="952" spans="1:145">
      <c r="A952" s="4" t="str">
        <f t="shared" si="1731"/>
        <v/>
      </c>
      <c r="B952" s="4" t="str">
        <f t="shared" si="1732"/>
        <v/>
      </c>
      <c r="C952" s="4" t="str">
        <f t="shared" si="1733"/>
        <v>BKS</v>
      </c>
      <c r="D952" s="4" t="str">
        <f t="shared" si="1734"/>
        <v/>
      </c>
      <c r="E952" s="4" t="str">
        <f t="shared" si="1735"/>
        <v/>
      </c>
      <c r="F952" s="4" t="str">
        <f t="shared" si="1736"/>
        <v/>
      </c>
      <c r="G952" s="4" t="str">
        <f t="shared" si="1737"/>
        <v/>
      </c>
      <c r="H952" s="4" t="str">
        <f t="shared" si="1738"/>
        <v/>
      </c>
      <c r="I952" s="4" t="str">
        <f t="shared" si="1739"/>
        <v/>
      </c>
      <c r="J952" s="4" t="str">
        <f t="shared" si="1740"/>
        <v/>
      </c>
      <c r="K952" s="4" t="str">
        <f t="shared" si="1741"/>
        <v/>
      </c>
      <c r="L952" s="4" t="str">
        <f t="shared" si="1742"/>
        <v/>
      </c>
      <c r="M952" s="4" t="str">
        <f t="shared" si="1743"/>
        <v/>
      </c>
      <c r="N952" s="4" t="str">
        <f t="shared" si="1744"/>
        <v/>
      </c>
      <c r="O952" s="4" t="str">
        <f t="shared" si="1745"/>
        <v/>
      </c>
      <c r="P952" s="4" t="str">
        <f t="shared" si="1746"/>
        <v/>
      </c>
      <c r="Q952" s="4" t="str">
        <f t="shared" si="1747"/>
        <v/>
      </c>
      <c r="R952" s="4" t="str">
        <f t="shared" si="1748"/>
        <v/>
      </c>
      <c r="S952" s="4" t="str">
        <f t="shared" si="1749"/>
        <v/>
      </c>
      <c r="T952" s="4" t="str">
        <f t="shared" si="1750"/>
        <v/>
      </c>
      <c r="U952" s="4" t="str">
        <f t="shared" si="1751"/>
        <v/>
      </c>
      <c r="V952" s="4" t="str">
        <f t="shared" si="1752"/>
        <v/>
      </c>
      <c r="W952" s="4" t="str">
        <f t="shared" si="1753"/>
        <v/>
      </c>
      <c r="X952" s="4" t="str">
        <f t="shared" si="1754"/>
        <v/>
      </c>
      <c r="Y952" s="4">
        <f t="shared" si="1755"/>
        <v>3</v>
      </c>
      <c r="Z952" s="4" t="str">
        <f t="shared" si="1756"/>
        <v>-</v>
      </c>
      <c r="AA952" s="4" t="str">
        <f t="shared" si="1757"/>
        <v/>
      </c>
      <c r="AB952" s="4" t="str">
        <f t="shared" si="1758"/>
        <v/>
      </c>
      <c r="AC952" s="4" t="str">
        <f t="shared" si="1759"/>
        <v/>
      </c>
      <c r="AD952" s="4" t="str">
        <f t="shared" si="1760"/>
        <v/>
      </c>
      <c r="AE952" s="4" t="str">
        <f t="shared" si="1761"/>
        <v/>
      </c>
      <c r="AF952" s="4">
        <f t="shared" si="1762"/>
        <v>4</v>
      </c>
      <c r="AG952" s="4">
        <f t="shared" si="1763"/>
        <v>23</v>
      </c>
      <c r="AH952" s="4">
        <f t="shared" si="1764"/>
        <v>19</v>
      </c>
      <c r="AI952" s="4" t="str">
        <f t="shared" si="1765"/>
        <v>1BKS</v>
      </c>
      <c r="AJ952" s="4" t="str">
        <f t="shared" si="1766"/>
        <v>-1BKS</v>
      </c>
      <c r="AK952" s="4" t="str" cm="1">
        <f t="array" ref="AK952">LEFT(AR952,SUM(LEN(AR952)-LEN(SUBSTITUTE(AR952,{"0";"1";"2";"3";"4";"5";"6";"7";"8";"9"},""))))</f>
        <v>1</v>
      </c>
      <c r="AL952" s="4">
        <f t="shared" si="1767"/>
        <v>13</v>
      </c>
      <c r="AM952" s="4" t="b">
        <f>LEFT(AR952,1)=AK952</f>
        <v>1</v>
      </c>
      <c r="AN952" s="4" t="str">
        <f t="shared" si="1872"/>
        <v>BKS</v>
      </c>
      <c r="AO952" s="4" t="b">
        <f t="shared" si="1774"/>
        <v>0</v>
      </c>
      <c r="AP952" s="4" t="b">
        <f t="shared" si="1768"/>
        <v>0</v>
      </c>
      <c r="AQ952" s="5" t="str">
        <f t="shared" si="1769"/>
        <v>GULAKU 500GR HIJAU</v>
      </c>
      <c r="AR952" s="4" t="str">
        <f t="shared" si="1770"/>
        <v>1BKS</v>
      </c>
      <c r="AS952" t="s">
        <v>1310</v>
      </c>
      <c r="AT952" s="1" t="s">
        <v>1311</v>
      </c>
      <c r="AU952" s="4" t="str">
        <f t="shared" ca="1" si="1775"/>
        <v/>
      </c>
      <c r="AV952">
        <v>7500</v>
      </c>
      <c r="AW952">
        <v>8000</v>
      </c>
      <c r="AX952">
        <v>6775</v>
      </c>
      <c r="AY952" t="str">
        <f t="shared" si="1871"/>
        <v>8995177108883</v>
      </c>
      <c r="AZ952" t="str">
        <f t="shared" si="1771"/>
        <v>GULAKU 500GR HIJAU</v>
      </c>
      <c r="BA952" t="s">
        <v>4301</v>
      </c>
      <c r="BB952" t="s">
        <v>4301</v>
      </c>
      <c r="BC952" s="9" t="str" cm="1">
        <f t="array" aca="1" ref="BC952" ca="1">LEFT(AR952,MATCH(FALSE,ISNUMBER(MID(AR952,ROW(INDIRECT("1:"&amp;LEN(AR952)+1)), 1) *1),0) -1)</f>
        <v>1</v>
      </c>
      <c r="BD952" s="1"/>
      <c r="BF952" s="21"/>
      <c r="BK952" s="1"/>
      <c r="BM952" s="1"/>
      <c r="BN952" s="1"/>
      <c r="BR952" s="22"/>
      <c r="BS952">
        <v>0</v>
      </c>
      <c r="BT952" s="1" t="s">
        <v>5103</v>
      </c>
    </row>
    <row r="953" spans="1:145">
      <c r="A953" s="4" t="str">
        <f t="shared" si="1731"/>
        <v/>
      </c>
      <c r="B953" s="4" t="str">
        <f t="shared" si="1732"/>
        <v/>
      </c>
      <c r="C953" s="4" t="str">
        <f t="shared" si="1733"/>
        <v>BKS</v>
      </c>
      <c r="D953" s="4" t="str">
        <f t="shared" si="1734"/>
        <v/>
      </c>
      <c r="E953" s="4" t="str">
        <f t="shared" si="1735"/>
        <v/>
      </c>
      <c r="F953" s="4" t="str">
        <f t="shared" si="1736"/>
        <v/>
      </c>
      <c r="G953" s="4" t="str">
        <f t="shared" si="1737"/>
        <v/>
      </c>
      <c r="H953" s="4" t="str">
        <f t="shared" si="1738"/>
        <v/>
      </c>
      <c r="I953" s="4" t="str">
        <f t="shared" si="1739"/>
        <v/>
      </c>
      <c r="J953" s="4" t="str">
        <f t="shared" si="1740"/>
        <v/>
      </c>
      <c r="K953" s="4" t="str">
        <f t="shared" si="1741"/>
        <v/>
      </c>
      <c r="L953" s="4" t="str">
        <f t="shared" si="1742"/>
        <v/>
      </c>
      <c r="M953" s="4" t="str">
        <f t="shared" si="1743"/>
        <v/>
      </c>
      <c r="N953" s="4" t="str">
        <f t="shared" si="1744"/>
        <v/>
      </c>
      <c r="O953" s="4" t="str">
        <f t="shared" si="1745"/>
        <v/>
      </c>
      <c r="P953" s="4" t="str">
        <f t="shared" si="1746"/>
        <v/>
      </c>
      <c r="Q953" s="4" t="str">
        <f t="shared" si="1747"/>
        <v/>
      </c>
      <c r="R953" s="4" t="str">
        <f t="shared" si="1748"/>
        <v/>
      </c>
      <c r="S953" s="4" t="str">
        <f t="shared" si="1749"/>
        <v/>
      </c>
      <c r="T953" s="4" t="str">
        <f t="shared" si="1750"/>
        <v/>
      </c>
      <c r="U953" s="4" t="str">
        <f t="shared" si="1751"/>
        <v/>
      </c>
      <c r="V953" s="4" t="str">
        <f t="shared" si="1752"/>
        <v/>
      </c>
      <c r="W953" s="4" t="str">
        <f t="shared" si="1753"/>
        <v/>
      </c>
      <c r="X953" s="4" t="str">
        <f t="shared" si="1754"/>
        <v/>
      </c>
      <c r="Y953" s="4">
        <f t="shared" si="1755"/>
        <v>3</v>
      </c>
      <c r="Z953" s="4" t="str">
        <f t="shared" si="1756"/>
        <v>-</v>
      </c>
      <c r="AA953" s="4" t="str">
        <f t="shared" si="1757"/>
        <v/>
      </c>
      <c r="AB953" s="4" t="str">
        <f t="shared" si="1758"/>
        <v/>
      </c>
      <c r="AC953" s="4" t="str">
        <f t="shared" si="1759"/>
        <v/>
      </c>
      <c r="AD953" s="4" t="str">
        <f t="shared" si="1760"/>
        <v/>
      </c>
      <c r="AE953" s="4" t="str">
        <f t="shared" si="1761"/>
        <v/>
      </c>
      <c r="AF953" s="4">
        <f t="shared" si="1762"/>
        <v>4</v>
      </c>
      <c r="AG953" s="4">
        <f t="shared" si="1763"/>
        <v>10</v>
      </c>
      <c r="AH953" s="4">
        <f t="shared" si="1764"/>
        <v>6</v>
      </c>
      <c r="AI953" s="4" t="str">
        <f t="shared" si="1765"/>
        <v>1BKS</v>
      </c>
      <c r="AJ953" s="4" t="str">
        <f t="shared" si="1766"/>
        <v>-1BKS</v>
      </c>
      <c r="AK953" s="4" t="str" cm="1">
        <f t="array" ref="AK953">LEFT(AR953,SUM(LEN(AR953)-LEN(SUBSTITUTE(AR953,{"0";"1";"2";"3";"4";"5";"6";"7";"8";"9"},""))))</f>
        <v>1</v>
      </c>
      <c r="AL953" s="4">
        <f t="shared" si="1767"/>
        <v>13</v>
      </c>
      <c r="AM953" s="4" t="b">
        <f>LEFT(AR953,1)=AK953</f>
        <v>1</v>
      </c>
      <c r="AN953" s="4" t="str">
        <f t="shared" si="1872"/>
        <v>BKS</v>
      </c>
      <c r="AO953" s="4" t="b">
        <f t="shared" si="1774"/>
        <v>0</v>
      </c>
      <c r="AP953" s="4" t="b">
        <f t="shared" si="1768"/>
        <v>0</v>
      </c>
      <c r="AQ953" s="5" t="str">
        <f t="shared" si="1769"/>
        <v>GULAS</v>
      </c>
      <c r="AR953" s="4" t="str">
        <f t="shared" si="1770"/>
        <v>1BKS</v>
      </c>
      <c r="AS953" t="s">
        <v>1312</v>
      </c>
      <c r="AT953" s="1" t="s">
        <v>1313</v>
      </c>
      <c r="AU953" s="4" t="str">
        <f t="shared" ca="1" si="1775"/>
        <v/>
      </c>
      <c r="AV953">
        <v>5500</v>
      </c>
      <c r="AW953">
        <v>5500</v>
      </c>
      <c r="AX953">
        <v>4750</v>
      </c>
      <c r="AY953" t="str">
        <f t="shared" si="1871"/>
        <v>8886047030130</v>
      </c>
      <c r="AZ953" t="str">
        <f t="shared" si="1771"/>
        <v>GULAS</v>
      </c>
      <c r="BA953" t="s">
        <v>4301</v>
      </c>
      <c r="BB953" t="s">
        <v>4301</v>
      </c>
      <c r="BC953" s="9" t="str" cm="1">
        <f t="array" aca="1" ref="BC953" ca="1">LEFT(AR953,MATCH(FALSE,ISNUMBER(MID(AR953,ROW(INDIRECT("1:"&amp;LEN(AR953)+1)), 1) *1),0) -1)</f>
        <v>1</v>
      </c>
      <c r="BD953" s="1"/>
      <c r="BF953" s="21"/>
      <c r="BK953" s="1"/>
      <c r="BM953" s="1"/>
      <c r="BN953" s="1"/>
      <c r="BR953" s="22"/>
      <c r="BS953">
        <v>0</v>
      </c>
      <c r="BT953" s="1" t="s">
        <v>5103</v>
      </c>
    </row>
    <row r="954" spans="1:145">
      <c r="A954" s="4" t="str">
        <f t="shared" si="1731"/>
        <v/>
      </c>
      <c r="B954" s="4" t="str">
        <f t="shared" si="1732"/>
        <v>PCS</v>
      </c>
      <c r="C954" s="4" t="str">
        <f t="shared" si="1733"/>
        <v/>
      </c>
      <c r="D954" s="4" t="str">
        <f t="shared" si="1734"/>
        <v/>
      </c>
      <c r="E954" s="4" t="str">
        <f t="shared" si="1735"/>
        <v/>
      </c>
      <c r="F954" s="4" t="str">
        <f t="shared" si="1736"/>
        <v/>
      </c>
      <c r="G954" s="4" t="str">
        <f t="shared" si="1737"/>
        <v/>
      </c>
      <c r="H954" s="4" t="str">
        <f t="shared" si="1738"/>
        <v/>
      </c>
      <c r="I954" s="4" t="str">
        <f t="shared" si="1739"/>
        <v/>
      </c>
      <c r="J954" s="4" t="str">
        <f t="shared" si="1740"/>
        <v/>
      </c>
      <c r="K954" s="4" t="str">
        <f t="shared" si="1741"/>
        <v/>
      </c>
      <c r="L954" s="4" t="str">
        <f t="shared" si="1742"/>
        <v/>
      </c>
      <c r="M954" s="4" t="str">
        <f t="shared" si="1743"/>
        <v/>
      </c>
      <c r="N954" s="4" t="str">
        <f t="shared" si="1744"/>
        <v/>
      </c>
      <c r="O954" s="4" t="str">
        <f t="shared" si="1745"/>
        <v/>
      </c>
      <c r="P954" s="4" t="str">
        <f t="shared" si="1746"/>
        <v/>
      </c>
      <c r="Q954" s="4" t="str">
        <f t="shared" si="1747"/>
        <v/>
      </c>
      <c r="R954" s="4" t="str">
        <f t="shared" si="1748"/>
        <v/>
      </c>
      <c r="S954" s="4" t="str">
        <f t="shared" si="1749"/>
        <v/>
      </c>
      <c r="T954" s="4" t="str">
        <f t="shared" si="1750"/>
        <v/>
      </c>
      <c r="U954" s="4" t="str">
        <f t="shared" si="1751"/>
        <v/>
      </c>
      <c r="V954" s="4" t="str">
        <f t="shared" si="1752"/>
        <v/>
      </c>
      <c r="W954" s="4" t="str">
        <f t="shared" si="1753"/>
        <v/>
      </c>
      <c r="X954" s="4" t="str">
        <f t="shared" si="1754"/>
        <v/>
      </c>
      <c r="Y954" s="4">
        <f t="shared" si="1755"/>
        <v>3</v>
      </c>
      <c r="Z954" s="4" t="str">
        <f t="shared" si="1756"/>
        <v>-</v>
      </c>
      <c r="AA954" s="4" t="str">
        <f t="shared" si="1757"/>
        <v/>
      </c>
      <c r="AB954" s="4" t="str">
        <f t="shared" si="1758"/>
        <v/>
      </c>
      <c r="AC954" s="4" t="str">
        <f t="shared" si="1759"/>
        <v/>
      </c>
      <c r="AD954" s="4" t="str">
        <f t="shared" si="1760"/>
        <v/>
      </c>
      <c r="AE954" s="4" t="str">
        <f t="shared" si="1761"/>
        <v/>
      </c>
      <c r="AF954" s="4">
        <f t="shared" si="1762"/>
        <v>4</v>
      </c>
      <c r="AG954" s="4">
        <f t="shared" si="1763"/>
        <v>12</v>
      </c>
      <c r="AH954" s="4">
        <f t="shared" si="1764"/>
        <v>8</v>
      </c>
      <c r="AI954" s="4" t="str">
        <f t="shared" si="1765"/>
        <v>1PCS</v>
      </c>
      <c r="AJ954" s="4" t="str">
        <f t="shared" si="1766"/>
        <v>-1PCS</v>
      </c>
      <c r="AK954" s="4" t="str" cm="1">
        <f t="array" ref="AK954">LEFT(AR954,SUM(LEN(AR954)-LEN(SUBSTITUTE(AR954,{"0";"1";"2";"3";"4";"5";"6";"7";"8";"9"},""))))</f>
        <v>1</v>
      </c>
      <c r="AL954" s="4">
        <f t="shared" si="1767"/>
        <v>12</v>
      </c>
      <c r="AM954" s="4" t="b">
        <f>LEFT(AR954,1)=AK954</f>
        <v>1</v>
      </c>
      <c r="AN954" s="4" t="str">
        <f t="shared" si="1872"/>
        <v>PCS</v>
      </c>
      <c r="AO954" s="4" t="b">
        <f t="shared" si="1774"/>
        <v>0</v>
      </c>
      <c r="AP954" s="4" t="b">
        <f t="shared" si="1768"/>
        <v>0</v>
      </c>
      <c r="AQ954" s="5" t="str">
        <f t="shared" si="1769"/>
        <v>GUNTING</v>
      </c>
      <c r="AR954" s="4" t="str">
        <f t="shared" si="1770"/>
        <v>1PCS</v>
      </c>
      <c r="AS954" t="s">
        <v>1314</v>
      </c>
      <c r="AU954" s="4" t="str">
        <f t="shared" ca="1" si="1775"/>
        <v/>
      </c>
      <c r="AV954">
        <v>9000</v>
      </c>
      <c r="AW954">
        <v>9000</v>
      </c>
      <c r="AX954">
        <v>8000</v>
      </c>
      <c r="AY954" t="str">
        <f t="shared" si="1871"/>
        <v>800000000954</v>
      </c>
      <c r="AZ954" t="str">
        <f t="shared" si="1771"/>
        <v>GUNTING</v>
      </c>
      <c r="BA954" t="s">
        <v>4301</v>
      </c>
      <c r="BB954" t="s">
        <v>4301</v>
      </c>
      <c r="BC954" s="9" t="str" cm="1">
        <f t="array" aca="1" ref="BC954" ca="1">LEFT(AR954,MATCH(FALSE,ISNUMBER(MID(AR954,ROW(INDIRECT("1:"&amp;LEN(AR954)+1)), 1) *1),0) -1)</f>
        <v>1</v>
      </c>
      <c r="BD954" s="1"/>
      <c r="BF954" s="21"/>
      <c r="BK954" s="1"/>
      <c r="BM954" s="1"/>
      <c r="BN954" s="1"/>
      <c r="BR954" s="22"/>
      <c r="BS954">
        <v>0</v>
      </c>
      <c r="BT954" s="1" t="s">
        <v>5103</v>
      </c>
    </row>
    <row r="955" spans="1:145">
      <c r="A955" s="4" t="str">
        <f t="shared" si="1731"/>
        <v/>
      </c>
      <c r="B955" s="4" t="str">
        <f t="shared" si="1732"/>
        <v/>
      </c>
      <c r="C955" s="4" t="str">
        <f t="shared" si="1733"/>
        <v>BKS</v>
      </c>
      <c r="D955" s="4" t="str">
        <f t="shared" si="1734"/>
        <v/>
      </c>
      <c r="E955" s="4" t="str">
        <f t="shared" si="1735"/>
        <v/>
      </c>
      <c r="F955" s="4" t="str">
        <f t="shared" si="1736"/>
        <v/>
      </c>
      <c r="G955" s="4" t="str">
        <f t="shared" si="1737"/>
        <v/>
      </c>
      <c r="H955" s="4" t="str">
        <f t="shared" si="1738"/>
        <v/>
      </c>
      <c r="I955" s="4" t="str">
        <f t="shared" si="1739"/>
        <v/>
      </c>
      <c r="J955" s="4" t="str">
        <f t="shared" si="1740"/>
        <v/>
      </c>
      <c r="K955" s="4" t="str">
        <f t="shared" si="1741"/>
        <v/>
      </c>
      <c r="L955" s="4" t="str">
        <f t="shared" si="1742"/>
        <v/>
      </c>
      <c r="M955" s="4" t="str">
        <f t="shared" si="1743"/>
        <v/>
      </c>
      <c r="N955" s="4" t="str">
        <f t="shared" si="1744"/>
        <v/>
      </c>
      <c r="O955" s="4" t="str">
        <f t="shared" si="1745"/>
        <v/>
      </c>
      <c r="P955" s="4" t="str">
        <f t="shared" si="1746"/>
        <v/>
      </c>
      <c r="Q955" s="4" t="str">
        <f t="shared" si="1747"/>
        <v/>
      </c>
      <c r="R955" s="4" t="str">
        <f t="shared" si="1748"/>
        <v/>
      </c>
      <c r="S955" s="4" t="str">
        <f t="shared" si="1749"/>
        <v/>
      </c>
      <c r="T955" s="4" t="str">
        <f t="shared" si="1750"/>
        <v>PACK</v>
      </c>
      <c r="U955" s="4" t="str">
        <f t="shared" si="1751"/>
        <v/>
      </c>
      <c r="V955" s="4" t="str">
        <f t="shared" si="1752"/>
        <v/>
      </c>
      <c r="W955" s="4" t="str">
        <f t="shared" si="1753"/>
        <v/>
      </c>
      <c r="X955" s="4" t="str">
        <f t="shared" si="1754"/>
        <v/>
      </c>
      <c r="Y955" s="4">
        <f t="shared" si="1755"/>
        <v>7</v>
      </c>
      <c r="Z955" s="4" t="str">
        <f t="shared" si="1756"/>
        <v>-</v>
      </c>
      <c r="AA955" s="4" t="str">
        <f t="shared" si="1757"/>
        <v>/</v>
      </c>
      <c r="AB955" s="4" t="str">
        <f t="shared" si="1758"/>
        <v/>
      </c>
      <c r="AC955" s="4" t="str">
        <f t="shared" si="1759"/>
        <v/>
      </c>
      <c r="AD955" s="4" t="str">
        <f t="shared" si="1760"/>
        <v/>
      </c>
      <c r="AE955" s="4" t="str">
        <f t="shared" si="1761"/>
        <v/>
      </c>
      <c r="AF955" s="4">
        <f t="shared" si="1762"/>
        <v>10</v>
      </c>
      <c r="AG955" s="4">
        <f t="shared" si="1763"/>
        <v>20</v>
      </c>
      <c r="AH955" s="4">
        <f t="shared" si="1764"/>
        <v>10</v>
      </c>
      <c r="AI955" s="4" t="str">
        <f t="shared" si="1765"/>
        <v>PACK</v>
      </c>
      <c r="AJ955" s="4" t="str">
        <f t="shared" si="1766"/>
        <v>/PACK</v>
      </c>
      <c r="AK955" s="4" t="str" cm="1">
        <f t="array" ref="AK955">LEFT(AR955,SUM(LEN(AR955)-LEN(SUBSTITUTE(AR955,{"0";"1";"2";"3";"4";"5";"6";"7";"8";"9"},""))))</f>
        <v>10</v>
      </c>
      <c r="AL955" s="4">
        <f t="shared" si="1767"/>
        <v>13</v>
      </c>
      <c r="AM955" s="4" t="b">
        <f>LEFT(AR955,2)=AK955</f>
        <v>1</v>
      </c>
      <c r="AN955" s="4" t="str">
        <f>RIGHT(AI955,4)</f>
        <v>PACK</v>
      </c>
      <c r="AO955" s="4" t="b">
        <f>IF((AQ955=DL957)=TRUE,TRUE,IF((AQ954=AQ955)=TRUE,TRUE,FALSE))</f>
        <v>0</v>
      </c>
      <c r="AP955" s="4" t="b">
        <f t="shared" si="1768"/>
        <v>0</v>
      </c>
      <c r="AQ955" s="5" t="str">
        <f t="shared" si="1769"/>
        <v>HA HA MIE</v>
      </c>
      <c r="AR955" s="4" t="str">
        <f t="shared" si="1770"/>
        <v>10BKS/PACK</v>
      </c>
      <c r="AS955" t="s">
        <v>4463</v>
      </c>
      <c r="AT955" s="1" t="s">
        <v>1315</v>
      </c>
      <c r="AU955" s="4" t="str">
        <f ca="1">IF(IF(IF(AQ955=DL957,10,0)+IF(NOT(AN955=$AU$1)=TRUE,10,0)=
20,"XXXX",IF(IF((BC955+1)=2,0,1)+IF(AN955=$AU$1,1,0)=2,TRUE,""))
="",IF(IF(AQ955=AQ954,10,0)+IF(NOT(AN955=$AU$1)=TRUE,10,0)=
20,"XXXX",IF(IF((BC955+1)=2,0,1)+IF(AN955=$AU$1,1,0)=2,TRUE,
"")),IF(IF(AQ955=DL957,10,0)+IF(NOT(AN955=$AU$1)=TRUE,10,0)=
20,"XXXX",IF(IF((BC955+1)=2,0,1)+IF(AN955=$AU$1,1,0)=2,TRUE,"")))</f>
        <v/>
      </c>
      <c r="AV955">
        <v>8500</v>
      </c>
      <c r="AW955">
        <v>8500</v>
      </c>
      <c r="AX955">
        <v>7971</v>
      </c>
      <c r="AY955" t="str">
        <f t="shared" si="1871"/>
        <v>8997213770023</v>
      </c>
      <c r="AZ955" t="str">
        <f t="shared" si="1771"/>
        <v>HA HA MIE</v>
      </c>
      <c r="BA955" t="s">
        <v>4301</v>
      </c>
      <c r="BB955" t="s">
        <v>4301</v>
      </c>
      <c r="BC955" s="4" t="str" cm="1">
        <f t="array" aca="1" ref="BC955" ca="1">LEFT(AR955,MATCH(FALSE,ISNUMBER(MID(AR955,ROW(INDIRECT("1:"&amp;LEN(AR955)+1)), 1) *1),0) -1)</f>
        <v>10</v>
      </c>
      <c r="BD955" s="1"/>
      <c r="BF955" s="21"/>
      <c r="BK955" s="1"/>
      <c r="BM955" s="1"/>
      <c r="BN955" s="1"/>
      <c r="BR955" s="22"/>
      <c r="BS955">
        <v>0</v>
      </c>
      <c r="BT955" s="1" t="s">
        <v>5103</v>
      </c>
    </row>
    <row r="957" spans="1:145">
      <c r="A957" s="4" t="str">
        <f t="shared" si="1731"/>
        <v/>
      </c>
      <c r="B957" s="4" t="str">
        <f t="shared" si="1732"/>
        <v/>
      </c>
      <c r="C957" s="4" t="str">
        <f t="shared" si="1733"/>
        <v/>
      </c>
      <c r="D957" s="4" t="str">
        <f t="shared" si="1734"/>
        <v/>
      </c>
      <c r="E957" s="4" t="str">
        <f t="shared" si="1735"/>
        <v/>
      </c>
      <c r="F957" s="4" t="str">
        <f t="shared" si="1736"/>
        <v/>
      </c>
      <c r="G957" s="4" t="str">
        <f t="shared" si="1737"/>
        <v>KTK</v>
      </c>
      <c r="H957" s="4" t="str">
        <f t="shared" si="1738"/>
        <v/>
      </c>
      <c r="I957" s="4" t="str">
        <f t="shared" si="1739"/>
        <v/>
      </c>
      <c r="J957" s="4" t="str">
        <f t="shared" si="1740"/>
        <v/>
      </c>
      <c r="K957" s="4" t="str">
        <f t="shared" si="1741"/>
        <v/>
      </c>
      <c r="L957" s="4" t="str">
        <f t="shared" si="1742"/>
        <v/>
      </c>
      <c r="M957" s="4" t="str">
        <f t="shared" si="1743"/>
        <v/>
      </c>
      <c r="N957" s="4" t="str">
        <f t="shared" si="1744"/>
        <v/>
      </c>
      <c r="O957" s="4" t="str">
        <f t="shared" si="1745"/>
        <v/>
      </c>
      <c r="P957" s="4" t="str">
        <f t="shared" si="1746"/>
        <v/>
      </c>
      <c r="Q957" s="4" t="str">
        <f t="shared" si="1747"/>
        <v/>
      </c>
      <c r="R957" s="4" t="str">
        <f t="shared" si="1748"/>
        <v/>
      </c>
      <c r="S957" s="4" t="str">
        <f t="shared" si="1749"/>
        <v/>
      </c>
      <c r="T957" s="4" t="str">
        <f t="shared" si="1750"/>
        <v/>
      </c>
      <c r="U957" s="4" t="str">
        <f t="shared" si="1751"/>
        <v/>
      </c>
      <c r="V957" s="4" t="str">
        <f t="shared" si="1752"/>
        <v/>
      </c>
      <c r="W957" s="4" t="str">
        <f t="shared" si="1753"/>
        <v/>
      </c>
      <c r="X957" s="4" t="str">
        <f t="shared" si="1754"/>
        <v/>
      </c>
      <c r="Y957" s="4">
        <f t="shared" si="1755"/>
        <v>3</v>
      </c>
      <c r="Z957" s="4" t="str">
        <f t="shared" si="1756"/>
        <v>-</v>
      </c>
      <c r="AA957" s="4" t="str">
        <f t="shared" si="1757"/>
        <v/>
      </c>
      <c r="AB957" s="4" t="str">
        <f t="shared" si="1758"/>
        <v/>
      </c>
      <c r="AC957" s="4" t="str">
        <f t="shared" si="1759"/>
        <v/>
      </c>
      <c r="AD957" s="4" t="str">
        <f t="shared" si="1760"/>
        <v/>
      </c>
      <c r="AE957" s="4" t="str">
        <f t="shared" si="1761"/>
        <v/>
      </c>
      <c r="AF957" s="4">
        <f t="shared" si="1762"/>
        <v>4</v>
      </c>
      <c r="AG957" s="4">
        <f t="shared" si="1763"/>
        <v>11</v>
      </c>
      <c r="AH957" s="4">
        <f t="shared" si="1764"/>
        <v>7</v>
      </c>
      <c r="AI957" s="4" t="str">
        <f t="shared" si="1765"/>
        <v>1KTK</v>
      </c>
      <c r="AJ957" s="4" t="str">
        <f t="shared" si="1766"/>
        <v>-1KTK</v>
      </c>
      <c r="AK957" s="4" t="str" cm="1">
        <f t="array" ref="AK957">LEFT(AR957,SUM(LEN(AR957)-LEN(SUBSTITUTE(AR957,{"0";"1";"2";"3";"4";"5";"6";"7";"8";"9"},""))))</f>
        <v>1</v>
      </c>
      <c r="AL957" s="4">
        <f t="shared" si="1767"/>
        <v>13</v>
      </c>
      <c r="AM957" s="4" t="b">
        <f>LEFT(AR957,1)=AK957</f>
        <v>1</v>
      </c>
      <c r="AN957" s="4" t="str">
        <f>RIGHT(AI957,3)</f>
        <v>KTK</v>
      </c>
      <c r="AO957" s="4" t="b">
        <f>IF((AQ957=AQ958)=TRUE,TRUE,IF((DL957=AQ957)=TRUE,TRUE,FALSE))</f>
        <v>1</v>
      </c>
      <c r="AP957" s="4" t="b">
        <f t="shared" si="1768"/>
        <v>0</v>
      </c>
      <c r="AQ957" s="5" t="str">
        <f t="shared" si="1769"/>
        <v>HANZEL</v>
      </c>
      <c r="AR957" s="4" t="str">
        <f t="shared" si="1770"/>
        <v>1KTK</v>
      </c>
      <c r="AS957" t="s">
        <v>1317</v>
      </c>
      <c r="AT957" s="1" t="s">
        <v>1318</v>
      </c>
      <c r="AU957" s="4" t="str">
        <f ca="1">IF(IF(IF(AQ957=AQ958,10,0)+IF(NOT(AN957=$AU$1)=TRUE,10,0)=
20,"XXXX",IF(IF((BC957+1)=2,0,1)+IF(AN957=$AU$1,1,0)=2,TRUE,""))
="",IF(IF(AQ957=DL957,10,0)+IF(NOT(AN957=$AU$1)=TRUE,10,0)=
20,"XXXX",IF(IF((BC957+1)=2,0,1)+IF(AN957=$AU$1,1,0)=2,TRUE,
"")),IF(IF(AQ957=AQ958,10,0)+IF(NOT(AN957=$AU$1)=TRUE,10,0)=
20,"XXXX",IF(IF((BC957+1)=2,0,1)+IF(AN957=$AU$1,1,0)=2,TRUE,"")))</f>
        <v>XXXX</v>
      </c>
      <c r="AV957">
        <v>21500</v>
      </c>
      <c r="AW957">
        <v>21500</v>
      </c>
      <c r="AX957">
        <v>20040</v>
      </c>
      <c r="AY957" t="str">
        <f t="shared" si="1871"/>
        <v>8993175540339</v>
      </c>
      <c r="AZ957" t="str">
        <f t="shared" si="1771"/>
        <v>HANZEL</v>
      </c>
      <c r="BA957" t="s">
        <v>4301</v>
      </c>
      <c r="BB957" t="s">
        <v>4301</v>
      </c>
      <c r="BC957" s="9" t="str" cm="1">
        <f t="array" aca="1" ref="BC957" ca="1">LEFT(AR957,MATCH(FALSE,ISNUMBER(MID(AR957,ROW(INDIRECT("1:"&amp;LEN(AR957)+1)), 1) *1),0) -1)</f>
        <v>1</v>
      </c>
      <c r="BD957" s="1"/>
      <c r="BF957" s="21"/>
      <c r="BK957" s="1"/>
      <c r="BM957" s="1"/>
      <c r="BN957" s="1"/>
      <c r="BR957" s="22"/>
      <c r="BS957">
        <v>0</v>
      </c>
      <c r="BT957" s="1" t="s">
        <v>5103</v>
      </c>
      <c r="BV957" s="4" t="str">
        <f>IF(IFERROR(SEARCH($A$1,DN957),0)&gt;0,$A$1,"")</f>
        <v/>
      </c>
      <c r="BW957" s="4" t="str">
        <f>IF(IFERROR(SEARCH($B$1,DN957),0)&gt;0,$B$1,"")</f>
        <v/>
      </c>
      <c r="BX957" s="4" t="str">
        <f>IF(IFERROR(SEARCH($C$1,DN957),0)&gt;0,$C$1,"")</f>
        <v/>
      </c>
      <c r="BY957" s="4" t="str">
        <f>IF(IFERROR(SEARCH($D$1,DN957),0)&gt;0,$D$1,"")</f>
        <v/>
      </c>
      <c r="BZ957" s="4" t="str">
        <f>IF(IFERROR(SEARCH($E$1,DN957),0)&gt;0,$E$1,"")</f>
        <v/>
      </c>
      <c r="CA957" s="4" t="str">
        <f>IF(IFERROR(SEARCH($F$1,DN957),0)&gt;0,$F$1,"")</f>
        <v/>
      </c>
      <c r="CB957" s="4" t="str">
        <f>IF(IFERROR(SEARCH($G$1,DN957),0)&gt;0,$G$1,"")</f>
        <v>KTK</v>
      </c>
      <c r="CC957" s="4" t="str">
        <f>IF(IFERROR(SEARCH($H$1,DN957),0)&gt;0,$H$1,"")</f>
        <v/>
      </c>
      <c r="CD957" s="4" t="str">
        <f>IF(IFERROR(SEARCH($I$1,DN957),0)&gt;0,$I$1,"")</f>
        <v/>
      </c>
      <c r="CE957" s="4" t="str">
        <f>IF(IFERROR(SEARCH($J$1,DN957),0)&gt;0,$J$1,"")</f>
        <v/>
      </c>
      <c r="CF957" s="4" t="str">
        <f>IF(IFERROR(SEARCH($K$1,DN957),0)&gt;0,$K$1,"")</f>
        <v/>
      </c>
      <c r="CG957" s="4" t="str">
        <f>IF(IFERROR(SEARCH($L$1,DN957),0)&gt;0,$L$1,"")</f>
        <v/>
      </c>
      <c r="CH957" s="4" t="str">
        <f>IF(IFERROR(SEARCH($M$1,DN957),0)&gt;0,$M$1,"")</f>
        <v/>
      </c>
      <c r="CI957" s="4" t="str">
        <f>IF(IFERROR(SEARCH($N$1,DN957),0)&gt;0,$N$1,"")</f>
        <v/>
      </c>
      <c r="CJ957" s="4" t="str">
        <f>IF(IFERROR(SEARCH($O$1,DN957),0)&gt;0,$O$1,"")</f>
        <v>DUS</v>
      </c>
      <c r="CK957" s="4" t="str">
        <f>IF(IFERROR(SEARCH($P$1,DN957),0)&gt;0,$P$1,"")</f>
        <v/>
      </c>
      <c r="CL957" s="4" t="str">
        <f>IF(IFERROR(SEARCH($Q$1,DN957),0)&gt;0,$Q$1,"")</f>
        <v/>
      </c>
      <c r="CM957" s="4" t="str">
        <f>IF(IFERROR(SEARCH($R$1,DN957),0)&gt;0,$R$1,"")</f>
        <v/>
      </c>
      <c r="CN957" s="4" t="str">
        <f>IF(IFERROR(SEARCH($S$1,DN957),0)&gt;0,$S$1,"")</f>
        <v/>
      </c>
      <c r="CO957" s="4" t="str">
        <f>IF(IFERROR(SEARCH($T$1,DN957),0)&gt;0,$T$1,"")</f>
        <v/>
      </c>
      <c r="CP957" s="4" t="str">
        <f>IF(IFERROR(SEARCH($U$1,DN957),0)&gt;0,$U$1,"")</f>
        <v/>
      </c>
      <c r="CQ957" s="4" t="str">
        <f>IF(IFERROR(SEARCH($V$1,DN957),0)&gt;0,$V$1,"")</f>
        <v/>
      </c>
      <c r="CR957" s="4" t="str">
        <f>IF(IFERROR(SEARCH($W$1,DN957),0)&gt;0,$W$1,"")</f>
        <v/>
      </c>
      <c r="CS957" s="4" t="str">
        <f>IF(IFERROR(SEARCH($X$1,DN957),0)&gt;0,$X$1,"")</f>
        <v/>
      </c>
      <c r="CT957" s="4">
        <f>LEN(BW957)+LEN(BX957)+LEN(BY957)+LEN(BZ957)+LEN(CA957)+LEN(CO957)+LEN(CB957)+LEN(CC957)+LEN(CD957)+LEN(CE957)+LEN(CF957)+LEN(CG957)+LEN(CH957)+LEN(CI957)+LEN(CP957)+LEN(CJ957)+LEN(CK957)+LEN(CQ957)+LEN(BV957)+LEN(CL957)+LEN(CS957)+LEN(CM957)+LEN(CR957)+LEN(CN957)</f>
        <v>6</v>
      </c>
      <c r="CU957" s="4" t="str">
        <f>IF(IFERROR(SEARCH($Z$1,DN957),0)&gt;0,$Z$1,"")</f>
        <v>-</v>
      </c>
      <c r="CV957" s="4" t="str">
        <f>IF(IFERROR(SEARCH($AA$1,DN957),0)&gt;0,$AA$1,"")</f>
        <v>/</v>
      </c>
      <c r="CW957" s="4" t="str">
        <f>IF(IFERROR(SEARCH($AB$1,DN957),0)&gt;0,$AB$1,"")</f>
        <v/>
      </c>
      <c r="CX957" s="4" t="str">
        <f>IF(IFERROR(SEARCH($AC$1,DN957),0)&gt;0,$AC$1,"")</f>
        <v/>
      </c>
      <c r="CY957" s="4" t="str">
        <f>IF(IFERROR(SEARCH($AD$1,DN957),0)&gt;0,$AD$1,"")</f>
        <v/>
      </c>
      <c r="CZ957" s="4" t="str">
        <f>IF(IFERROR(SEARCH($AE$1,DN957),0)&gt;0,$AE$1,"")</f>
        <v/>
      </c>
      <c r="DA957" s="4">
        <f>LEN(DM957)</f>
        <v>9</v>
      </c>
      <c r="DB957" s="4">
        <f>LEN(DN957)</f>
        <v>16</v>
      </c>
      <c r="DC957" s="4">
        <f>DB957-DA957</f>
        <v>7</v>
      </c>
      <c r="DD957" s="4" t="str">
        <f>RIGHT(DN957,4)</f>
        <v>/DUS</v>
      </c>
      <c r="DE957" s="4" t="str">
        <f>RIGHT(DN957,5)</f>
        <v>K/DUS</v>
      </c>
      <c r="DF957" s="4" t="str" cm="1">
        <f t="array" ref="DF957">LEFT(DM957,SUM(LEN(DM957)-LEN(SUBSTITUTE(DM957,{"0";"1";"2";"3";"4";"5";"6";"7";"8";"9"},""))))</f>
        <v>12</v>
      </c>
      <c r="DG957" s="4">
        <f>LEN(DT957)</f>
        <v>12</v>
      </c>
      <c r="DH957" s="4" t="b">
        <f>LEFT(DM957,2)=DF957</f>
        <v>1</v>
      </c>
      <c r="DI957" s="4" t="str">
        <f>RIGHT(DD957,3)</f>
        <v>DUS</v>
      </c>
      <c r="DJ957" s="4" t="b">
        <f>IF((DL957=AQ957)=TRUE,TRUE,IF((AQ955=DL957)=TRUE,TRUE,FALSE))</f>
        <v>1</v>
      </c>
      <c r="DK957" s="4" t="b">
        <f>LEFT(DN957,2)=LEFT(DO957,2)</f>
        <v>0</v>
      </c>
      <c r="DL957" s="5" t="str">
        <f>LEFT(DN957,(DC957-1))</f>
        <v>HANZEL</v>
      </c>
      <c r="DM957" s="4" t="str">
        <f>IFERROR(RIGHT(DN957,LEN(DN957)-FIND("-",DN957)),1)</f>
        <v>12KTK/DUS</v>
      </c>
      <c r="DN957" t="s">
        <v>1316</v>
      </c>
      <c r="DO957" s="1"/>
      <c r="DP957" s="4" t="b">
        <f ca="1">IF(IF(IF(DL957=AQ957,10,0)+IF(NOT(DI957=$AU$1)=TRUE,10,0)=
20,"XXXX",IF(IF((DX957+1)=2,0,1)+IF(DI957=$AU$1,1,0)=2,TRUE,""))
="",IF(IF(DL957=AQ955,10,0)+IF(NOT(DI957=$AU$1)=TRUE,10,0)=
20,"XXXX",IF(IF((DX957+1)=2,0,1)+IF(DI957=$AU$1,1,0)=2,TRUE,
"")),IF(IF(DL957=AQ957,10,0)+IF(NOT(DI957=$AU$1)=TRUE,10,0)=
20,"XXXX",IF(IF((DX957+1)=2,0,1)+IF(DI957=$AU$1,1,0)=2,TRUE,"")))</f>
        <v>1</v>
      </c>
      <c r="DQ957">
        <v>233000</v>
      </c>
      <c r="DR957">
        <v>233000</v>
      </c>
      <c r="DS957">
        <v>230400</v>
      </c>
      <c r="DT957" t="str">
        <f>IF(DO957&gt;0,DO957,"800000000"&amp;ROW(DS957))</f>
        <v>800000000957</v>
      </c>
      <c r="DU957" t="str">
        <f>DL957</f>
        <v>HANZEL</v>
      </c>
      <c r="DV957" t="s">
        <v>4301</v>
      </c>
      <c r="DW957" t="s">
        <v>4301</v>
      </c>
      <c r="DX957" s="4" t="str" cm="1">
        <f t="array" aca="1" ref="DX957" ca="1">LEFT(DM957,MATCH(FALSE,ISNUMBER(MID(DM957,ROW(INDIRECT("1:"&amp;LEN(DM957)+1)), 1) *1),0) -1)</f>
        <v>12</v>
      </c>
      <c r="DY957" s="1"/>
      <c r="EA957" s="21"/>
      <c r="EC957" s="5"/>
      <c r="EF957" s="1"/>
      <c r="EH957" s="1"/>
      <c r="EI957" s="1"/>
      <c r="EL957" s="5"/>
      <c r="EM957" s="22"/>
      <c r="EN957">
        <v>0</v>
      </c>
      <c r="EO957" s="1" t="s">
        <v>5103</v>
      </c>
    </row>
    <row r="958" spans="1:145">
      <c r="A958" s="4" t="str">
        <f t="shared" ref="A958:A1021" si="1873">IF(IFERROR(SEARCH($A$1,AS958),0)&gt;0,$A$1,"")</f>
        <v/>
      </c>
      <c r="B958" s="4" t="str">
        <f t="shared" ref="B958:B1021" si="1874">IF(IFERROR(SEARCH($B$1,AS958),0)&gt;0,$B$1,"")</f>
        <v/>
      </c>
      <c r="C958" s="4" t="str">
        <f t="shared" ref="C958:C1021" si="1875">IF(IFERROR(SEARCH($C$1,AS958),0)&gt;0,$C$1,"")</f>
        <v/>
      </c>
      <c r="D958" s="4" t="str">
        <f t="shared" ref="D958:D1021" si="1876">IF(IFERROR(SEARCH($D$1,AS958),0)&gt;0,$D$1,"")</f>
        <v/>
      </c>
      <c r="E958" s="4" t="str">
        <f t="shared" ref="E958:E1021" si="1877">IF(IFERROR(SEARCH($E$1,AS958),0)&gt;0,$E$1,"")</f>
        <v/>
      </c>
      <c r="F958" s="4" t="str">
        <f t="shared" ref="F958:F1021" si="1878">IF(IFERROR(SEARCH($F$1,AS958),0)&gt;0,$F$1,"")</f>
        <v/>
      </c>
      <c r="G958" s="4" t="str">
        <f t="shared" ref="G958:G1021" si="1879">IF(IFERROR(SEARCH($G$1,AS958),0)&gt;0,$G$1,"")</f>
        <v/>
      </c>
      <c r="H958" s="4" t="str">
        <f t="shared" ref="H958:H1021" si="1880">IF(IFERROR(SEARCH($H$1,AS958),0)&gt;0,$H$1,"")</f>
        <v/>
      </c>
      <c r="I958" s="4" t="str">
        <f t="shared" ref="I958:I1021" si="1881">IF(IFERROR(SEARCH($I$1,AS958),0)&gt;0,$I$1,"")</f>
        <v/>
      </c>
      <c r="J958" s="4" t="str">
        <f t="shared" ref="J958:J1021" si="1882">IF(IFERROR(SEARCH($J$1,AS958),0)&gt;0,$J$1,"")</f>
        <v/>
      </c>
      <c r="K958" s="4" t="str">
        <f t="shared" ref="K958:K1021" si="1883">IF(IFERROR(SEARCH($K$1,AS958),0)&gt;0,$K$1,"")</f>
        <v/>
      </c>
      <c r="L958" s="4" t="str">
        <f t="shared" ref="L958:L1021" si="1884">IF(IFERROR(SEARCH($L$1,AS958),0)&gt;0,$L$1,"")</f>
        <v/>
      </c>
      <c r="M958" s="4" t="str">
        <f t="shared" ref="M958:M1021" si="1885">IF(IFERROR(SEARCH($M$1,AS958),0)&gt;0,$M$1,"")</f>
        <v/>
      </c>
      <c r="N958" s="4" t="str">
        <f t="shared" ref="N958:N1021" si="1886">IF(IFERROR(SEARCH($N$1,AS958),0)&gt;0,$N$1,"")</f>
        <v/>
      </c>
      <c r="O958" s="4" t="str">
        <f t="shared" ref="O958:O1021" si="1887">IF(IFERROR(SEARCH($O$1,AS958),0)&gt;0,$O$1,"")</f>
        <v/>
      </c>
      <c r="P958" s="4" t="str">
        <f t="shared" ref="P958:P1021" si="1888">IF(IFERROR(SEARCH($P$1,AS958),0)&gt;0,$P$1,"")</f>
        <v/>
      </c>
      <c r="Q958" s="4" t="str">
        <f t="shared" ref="Q958:Q1021" si="1889">IF(IFERROR(SEARCH($Q$1,AS958),0)&gt;0,$Q$1,"")</f>
        <v/>
      </c>
      <c r="R958" s="4" t="str">
        <f t="shared" ref="R958:R1021" si="1890">IF(IFERROR(SEARCH($R$1,AS958),0)&gt;0,$R$1,"")</f>
        <v/>
      </c>
      <c r="S958" s="4" t="str">
        <f t="shared" ref="S958:S1021" si="1891">IF(IFERROR(SEARCH($S$1,AS958),0)&gt;0,$S$1,"")</f>
        <v/>
      </c>
      <c r="T958" s="4" t="str">
        <f t="shared" ref="T958:T1021" si="1892">IF(IFERROR(SEARCH($T$1,AS958),0)&gt;0,$T$1,"")</f>
        <v>PACK</v>
      </c>
      <c r="U958" s="4" t="str">
        <f t="shared" ref="U958:U1021" si="1893">IF(IFERROR(SEARCH($U$1,AS958),0)&gt;0,$U$1,"")</f>
        <v/>
      </c>
      <c r="V958" s="4" t="str">
        <f t="shared" ref="V958:V1021" si="1894">IF(IFERROR(SEARCH($V$1,AS958),0)&gt;0,$V$1,"")</f>
        <v/>
      </c>
      <c r="W958" s="4" t="str">
        <f t="shared" ref="W958:W1021" si="1895">IF(IFERROR(SEARCH($W$1,AS958),0)&gt;0,$W$1,"")</f>
        <v/>
      </c>
      <c r="X958" s="4" t="str">
        <f t="shared" ref="X958:X1021" si="1896">IF(IFERROR(SEARCH($X$1,AS958),0)&gt;0,$X$1,"")</f>
        <v/>
      </c>
      <c r="Y958" s="4">
        <f t="shared" ref="Y958:Y1021" si="1897">LEN(B958)+LEN(C958)+LEN(D958)+LEN(E958)+LEN(F958)+LEN(T958)+LEN(G958)+LEN(H958)+LEN(I958)+LEN(J958)+LEN(K958)+LEN(L958)+LEN(M958)+LEN(N958)+LEN(U958)+LEN(O958)+LEN(P958)+LEN(V958)+LEN(A958)+LEN(Q958)+LEN(X958)+LEN(R958)+LEN(W958)+LEN(S958)</f>
        <v>4</v>
      </c>
      <c r="Z958" s="4" t="str">
        <f t="shared" ref="Z958:Z1021" si="1898">IF(IFERROR(SEARCH($Z$1,AS958),0)&gt;0,$Z$1,"")</f>
        <v>-</v>
      </c>
      <c r="AA958" s="4" t="str">
        <f t="shared" ref="AA958:AA1021" si="1899">IF(IFERROR(SEARCH($AA$1,AS958),0)&gt;0,$AA$1,"")</f>
        <v/>
      </c>
      <c r="AB958" s="4" t="str">
        <f t="shared" ref="AB958:AB1021" si="1900">IF(IFERROR(SEARCH($AB$1,AS958),0)&gt;0,$AB$1,"")</f>
        <v/>
      </c>
      <c r="AC958" s="4" t="str">
        <f t="shared" ref="AC958:AC1021" si="1901">IF(IFERROR(SEARCH($AC$1,AS958),0)&gt;0,$AC$1,"")</f>
        <v/>
      </c>
      <c r="AD958" s="4" t="str">
        <f t="shared" ref="AD958:AD1021" si="1902">IF(IFERROR(SEARCH($AD$1,AS958),0)&gt;0,$AD$1,"")</f>
        <v/>
      </c>
      <c r="AE958" s="4" t="str">
        <f t="shared" ref="AE958:AE1021" si="1903">IF(IFERROR(SEARCH($AE$1,AS958),0)&gt;0,$AE$1,"")</f>
        <v/>
      </c>
      <c r="AF958" s="4">
        <f t="shared" ref="AF958:AF1021" si="1904">LEN(AR958)</f>
        <v>5</v>
      </c>
      <c r="AG958" s="4">
        <f t="shared" ref="AG958:AG1021" si="1905">LEN(AS958)</f>
        <v>26</v>
      </c>
      <c r="AH958" s="4">
        <f t="shared" ref="AH958:AH1021" si="1906">AG958-AF958</f>
        <v>21</v>
      </c>
      <c r="AI958" s="4" t="str">
        <f t="shared" ref="AI958:AI1021" si="1907">RIGHT(AS958,4)</f>
        <v>PACK</v>
      </c>
      <c r="AJ958" s="4" t="str">
        <f t="shared" ref="AJ958:AJ1021" si="1908">RIGHT(AS958,5)</f>
        <v>1PACK</v>
      </c>
      <c r="AK958" s="4" t="str" cm="1">
        <f t="array" ref="AK958">LEFT(AR958,SUM(LEN(AR958)-LEN(SUBSTITUTE(AR958,{"0";"1";"2";"3";"4";"5";"6";"7";"8";"9"},""))))</f>
        <v>1</v>
      </c>
      <c r="AL958" s="4">
        <f t="shared" si="1767"/>
        <v>13</v>
      </c>
      <c r="AM958" s="4" t="b">
        <f>LEFT(AR958,1)=AK958</f>
        <v>1</v>
      </c>
      <c r="AN958" s="4" t="str">
        <f>RIGHT(AI958,4)</f>
        <v>PACK</v>
      </c>
      <c r="AO958" s="4" t="b">
        <f t="shared" si="1774"/>
        <v>0</v>
      </c>
      <c r="AP958" s="4" t="b">
        <f t="shared" ref="AP958:AP1021" si="1909">LEFT(AS958,2)=LEFT(AT958,2)</f>
        <v>0</v>
      </c>
      <c r="AQ958" s="5" t="str">
        <f t="shared" ref="AQ958:AQ1021" si="1910">LEFT(AS958,(AH958-1))</f>
        <v>HAPPYDENT COOL WHITE</v>
      </c>
      <c r="AR958" s="4" t="str">
        <f t="shared" ref="AR958:AR1021" si="1911">IFERROR(RIGHT(AS958,LEN(AS958)-FIND("-",AS958)),1)</f>
        <v>1PACK</v>
      </c>
      <c r="AS958" t="s">
        <v>1319</v>
      </c>
      <c r="AT958" s="1" t="s">
        <v>1320</v>
      </c>
      <c r="AU958" s="4" t="str">
        <f t="shared" ca="1" si="1775"/>
        <v/>
      </c>
      <c r="AV958">
        <v>18000</v>
      </c>
      <c r="AW958">
        <v>18000</v>
      </c>
      <c r="AX958">
        <v>17000</v>
      </c>
      <c r="AY958" t="str">
        <f t="shared" si="1871"/>
        <v>8990800019482</v>
      </c>
      <c r="AZ958" t="str">
        <f t="shared" si="1771"/>
        <v>HAPPYDENT COOL WHITE</v>
      </c>
      <c r="BA958" t="s">
        <v>4301</v>
      </c>
      <c r="BB958" t="s">
        <v>4301</v>
      </c>
      <c r="BC958" s="9" t="str" cm="1">
        <f t="array" aca="1" ref="BC958" ca="1">LEFT(AR958,MATCH(FALSE,ISNUMBER(MID(AR958,ROW(INDIRECT("1:"&amp;LEN(AR958)+1)), 1) *1),0) -1)</f>
        <v>1</v>
      </c>
      <c r="BD958" s="1"/>
      <c r="BF958" s="21"/>
      <c r="BK958" s="1"/>
      <c r="BM958" s="1"/>
      <c r="BN958" s="1"/>
      <c r="BR958" s="22"/>
      <c r="BS958">
        <v>0</v>
      </c>
      <c r="BT958" s="1" t="s">
        <v>5103</v>
      </c>
    </row>
    <row r="959" spans="1:145">
      <c r="A959" s="4" t="str">
        <f t="shared" si="1873"/>
        <v/>
      </c>
      <c r="B959" s="4" t="str">
        <f t="shared" si="1874"/>
        <v/>
      </c>
      <c r="C959" s="4" t="str">
        <f t="shared" si="1875"/>
        <v/>
      </c>
      <c r="D959" s="4" t="str">
        <f t="shared" si="1876"/>
        <v/>
      </c>
      <c r="E959" s="4" t="str">
        <f t="shared" si="1877"/>
        <v/>
      </c>
      <c r="F959" s="4" t="str">
        <f t="shared" si="1878"/>
        <v/>
      </c>
      <c r="G959" s="4" t="str">
        <f t="shared" si="1879"/>
        <v>KTK</v>
      </c>
      <c r="H959" s="4" t="str">
        <f t="shared" si="1880"/>
        <v/>
      </c>
      <c r="I959" s="4" t="str">
        <f t="shared" si="1881"/>
        <v/>
      </c>
      <c r="J959" s="4" t="str">
        <f t="shared" si="1882"/>
        <v/>
      </c>
      <c r="K959" s="4" t="str">
        <f t="shared" si="1883"/>
        <v/>
      </c>
      <c r="L959" s="4" t="str">
        <f t="shared" si="1884"/>
        <v/>
      </c>
      <c r="M959" s="4" t="str">
        <f t="shared" si="1885"/>
        <v/>
      </c>
      <c r="N959" s="4" t="str">
        <f t="shared" si="1886"/>
        <v/>
      </c>
      <c r="O959" s="4" t="str">
        <f t="shared" si="1887"/>
        <v/>
      </c>
      <c r="P959" s="4" t="str">
        <f t="shared" si="1888"/>
        <v/>
      </c>
      <c r="Q959" s="4" t="str">
        <f t="shared" si="1889"/>
        <v>BTR</v>
      </c>
      <c r="R959" s="4" t="str">
        <f t="shared" si="1890"/>
        <v/>
      </c>
      <c r="S959" s="4" t="str">
        <f t="shared" si="1891"/>
        <v/>
      </c>
      <c r="T959" s="4" t="str">
        <f t="shared" si="1892"/>
        <v/>
      </c>
      <c r="U959" s="4" t="str">
        <f t="shared" si="1893"/>
        <v/>
      </c>
      <c r="V959" s="4" t="str">
        <f t="shared" si="1894"/>
        <v/>
      </c>
      <c r="W959" s="4" t="str">
        <f t="shared" si="1895"/>
        <v/>
      </c>
      <c r="X959" s="4" t="str">
        <f t="shared" si="1896"/>
        <v/>
      </c>
      <c r="Y959" s="4">
        <f t="shared" si="1897"/>
        <v>6</v>
      </c>
      <c r="Z959" s="4" t="str">
        <f t="shared" si="1898"/>
        <v>-</v>
      </c>
      <c r="AA959" s="4" t="str">
        <f t="shared" si="1899"/>
        <v>/</v>
      </c>
      <c r="AB959" s="4" t="str">
        <f t="shared" si="1900"/>
        <v/>
      </c>
      <c r="AC959" s="4" t="str">
        <f t="shared" si="1901"/>
        <v/>
      </c>
      <c r="AD959" s="4" t="str">
        <f t="shared" si="1902"/>
        <v/>
      </c>
      <c r="AE959" s="4" t="str">
        <f t="shared" si="1903"/>
        <v/>
      </c>
      <c r="AF959" s="4">
        <f t="shared" si="1904"/>
        <v>9</v>
      </c>
      <c r="AG959" s="4">
        <f t="shared" si="1905"/>
        <v>24</v>
      </c>
      <c r="AH959" s="4">
        <f t="shared" si="1906"/>
        <v>15</v>
      </c>
      <c r="AI959" s="4" t="str">
        <f t="shared" si="1907"/>
        <v>/KTK</v>
      </c>
      <c r="AJ959" s="4" t="str">
        <f t="shared" si="1908"/>
        <v>R/KTK</v>
      </c>
      <c r="AK959" s="4" t="str" cm="1">
        <f t="array" ref="AK959">LEFT(AR959,SUM(LEN(AR959)-LEN(SUBSTITUTE(AR959,{"0";"1";"2";"3";"4";"5";"6";"7";"8";"9"},""))))</f>
        <v>70</v>
      </c>
      <c r="AL959" s="4">
        <f t="shared" ref="AL959:AL1021" si="1912">LEN(AY959)</f>
        <v>13</v>
      </c>
      <c r="AM959" s="4" t="b">
        <f>LEFT(AR959,2)=AK959</f>
        <v>1</v>
      </c>
      <c r="AN959" s="4" t="str">
        <f>RIGHT(AI959,3)</f>
        <v>KTK</v>
      </c>
      <c r="AO959" s="4" t="b">
        <f t="shared" ref="AO959:AO1004" si="1913">IF((AQ959=AQ960)=TRUE,TRUE,IF((AQ958=AQ959)=TRUE,TRUE,FALSE))</f>
        <v>0</v>
      </c>
      <c r="AP959" s="4" t="b">
        <f t="shared" si="1909"/>
        <v>0</v>
      </c>
      <c r="AQ959" s="5" t="str">
        <f t="shared" si="1910"/>
        <v>HAPPYDENT WAVE</v>
      </c>
      <c r="AR959" s="4" t="str">
        <f t="shared" si="1911"/>
        <v>70BTR/KTK</v>
      </c>
      <c r="AS959" t="s">
        <v>1321</v>
      </c>
      <c r="AT959" s="1" t="s">
        <v>1322</v>
      </c>
      <c r="AU959" s="4" t="str">
        <f t="shared" ca="1" si="1775"/>
        <v/>
      </c>
      <c r="AV959">
        <v>20000</v>
      </c>
      <c r="AW959">
        <v>20000</v>
      </c>
      <c r="AX959">
        <v>19000</v>
      </c>
      <c r="AY959" t="str">
        <f t="shared" si="1871"/>
        <v>8990800023816</v>
      </c>
      <c r="AZ959" t="str">
        <f t="shared" ref="AZ959:AZ1021" si="1914">AQ959</f>
        <v>HAPPYDENT WAVE</v>
      </c>
      <c r="BA959" t="s">
        <v>4301</v>
      </c>
      <c r="BB959" t="s">
        <v>4301</v>
      </c>
      <c r="BC959" s="4" t="str" cm="1">
        <f t="array" aca="1" ref="BC959" ca="1">LEFT(AR959,MATCH(FALSE,ISNUMBER(MID(AR959,ROW(INDIRECT("1:"&amp;LEN(AR959)+1)), 1) *1),0) -1)</f>
        <v>70</v>
      </c>
      <c r="BD959" s="1"/>
      <c r="BF959" s="21"/>
      <c r="BK959" s="1"/>
      <c r="BM959" s="1"/>
      <c r="BN959" s="1"/>
      <c r="BR959" s="22"/>
      <c r="BS959">
        <v>0</v>
      </c>
      <c r="BT959" s="1" t="s">
        <v>5103</v>
      </c>
    </row>
    <row r="960" spans="1:145">
      <c r="A960" s="4" t="str">
        <f t="shared" si="1873"/>
        <v/>
      </c>
      <c r="B960" s="4" t="str">
        <f t="shared" si="1874"/>
        <v/>
      </c>
      <c r="C960" s="4" t="str">
        <f t="shared" si="1875"/>
        <v/>
      </c>
      <c r="D960" s="4" t="str">
        <f t="shared" si="1876"/>
        <v>BTL</v>
      </c>
      <c r="E960" s="4" t="str">
        <f t="shared" si="1877"/>
        <v/>
      </c>
      <c r="F960" s="4" t="str">
        <f t="shared" si="1878"/>
        <v/>
      </c>
      <c r="G960" s="4" t="str">
        <f t="shared" si="1879"/>
        <v/>
      </c>
      <c r="H960" s="4" t="str">
        <f t="shared" si="1880"/>
        <v/>
      </c>
      <c r="I960" s="4" t="str">
        <f t="shared" si="1881"/>
        <v/>
      </c>
      <c r="J960" s="4" t="str">
        <f t="shared" si="1882"/>
        <v/>
      </c>
      <c r="K960" s="4" t="str">
        <f t="shared" si="1883"/>
        <v/>
      </c>
      <c r="L960" s="4" t="str">
        <f t="shared" si="1884"/>
        <v/>
      </c>
      <c r="M960" s="4" t="str">
        <f t="shared" si="1885"/>
        <v/>
      </c>
      <c r="N960" s="4" t="str">
        <f t="shared" si="1886"/>
        <v/>
      </c>
      <c r="O960" s="4" t="str">
        <f t="shared" si="1887"/>
        <v/>
      </c>
      <c r="P960" s="4" t="str">
        <f t="shared" si="1888"/>
        <v/>
      </c>
      <c r="Q960" s="4" t="str">
        <f t="shared" si="1889"/>
        <v/>
      </c>
      <c r="R960" s="4" t="str">
        <f t="shared" si="1890"/>
        <v/>
      </c>
      <c r="S960" s="4" t="str">
        <f t="shared" si="1891"/>
        <v/>
      </c>
      <c r="T960" s="4" t="str">
        <f t="shared" si="1892"/>
        <v/>
      </c>
      <c r="U960" s="4" t="str">
        <f t="shared" si="1893"/>
        <v/>
      </c>
      <c r="V960" s="4" t="str">
        <f t="shared" si="1894"/>
        <v/>
      </c>
      <c r="W960" s="4" t="str">
        <f t="shared" si="1895"/>
        <v/>
      </c>
      <c r="X960" s="4" t="str">
        <f t="shared" si="1896"/>
        <v/>
      </c>
      <c r="Y960" s="4">
        <f t="shared" si="1897"/>
        <v>3</v>
      </c>
      <c r="Z960" s="4" t="str">
        <f t="shared" si="1898"/>
        <v>-</v>
      </c>
      <c r="AA960" s="4" t="str">
        <f t="shared" si="1899"/>
        <v/>
      </c>
      <c r="AB960" s="4" t="str">
        <f t="shared" si="1900"/>
        <v/>
      </c>
      <c r="AC960" s="4" t="str">
        <f t="shared" si="1901"/>
        <v/>
      </c>
      <c r="AD960" s="4" t="str">
        <f t="shared" si="1902"/>
        <v/>
      </c>
      <c r="AE960" s="4" t="str">
        <f t="shared" si="1903"/>
        <v/>
      </c>
      <c r="AF960" s="4">
        <f t="shared" si="1904"/>
        <v>4</v>
      </c>
      <c r="AG960" s="4">
        <f t="shared" si="1905"/>
        <v>17</v>
      </c>
      <c r="AH960" s="4">
        <f t="shared" si="1906"/>
        <v>13</v>
      </c>
      <c r="AI960" s="4" t="str">
        <f t="shared" si="1907"/>
        <v>1BTL</v>
      </c>
      <c r="AJ960" s="4" t="str">
        <f t="shared" si="1908"/>
        <v>-1BTL</v>
      </c>
      <c r="AK960" s="4" t="str" cm="1">
        <f t="array" ref="AK960">LEFT(AR960,SUM(LEN(AR960)-LEN(SUBSTITUTE(AR960,{"0";"1";"2";"3";"4";"5";"6";"7";"8";"9"},""))))</f>
        <v>1</v>
      </c>
      <c r="AL960" s="4">
        <f t="shared" si="1912"/>
        <v>13</v>
      </c>
      <c r="AM960" s="4" t="b">
        <f>LEFT(AR960,1)=AK960</f>
        <v>1</v>
      </c>
      <c r="AN960" s="4" t="str">
        <f>RIGHT(AI960,3)</f>
        <v>BTL</v>
      </c>
      <c r="AO960" s="4" t="b">
        <f t="shared" si="1913"/>
        <v>0</v>
      </c>
      <c r="AP960" s="4" t="b">
        <f t="shared" si="1909"/>
        <v>0</v>
      </c>
      <c r="AQ960" s="5" t="str">
        <f t="shared" si="1910"/>
        <v>HARPIC 200ML</v>
      </c>
      <c r="AR960" s="4" t="str">
        <f t="shared" si="1911"/>
        <v>1BTL</v>
      </c>
      <c r="AS960" t="s">
        <v>1323</v>
      </c>
      <c r="AT960" s="1" t="s">
        <v>1324</v>
      </c>
      <c r="AU960" s="4" t="str">
        <f t="shared" ca="1" si="1775"/>
        <v/>
      </c>
      <c r="AV960">
        <v>11000</v>
      </c>
      <c r="AW960">
        <v>11000</v>
      </c>
      <c r="AX960">
        <v>10000</v>
      </c>
      <c r="AY960" t="str">
        <f t="shared" si="1871"/>
        <v>8993560033040</v>
      </c>
      <c r="AZ960" t="str">
        <f t="shared" si="1914"/>
        <v>HARPIC 200ML</v>
      </c>
      <c r="BA960" t="s">
        <v>4301</v>
      </c>
      <c r="BB960" t="s">
        <v>4301</v>
      </c>
      <c r="BC960" s="9" t="str" cm="1">
        <f t="array" aca="1" ref="BC960" ca="1">LEFT(AR960,MATCH(FALSE,ISNUMBER(MID(AR960,ROW(INDIRECT("1:"&amp;LEN(AR960)+1)), 1) *1),0) -1)</f>
        <v>1</v>
      </c>
      <c r="BD960" s="1"/>
      <c r="BF960" s="21"/>
      <c r="BK960" s="1"/>
      <c r="BM960" s="1"/>
      <c r="BN960" s="1"/>
      <c r="BR960" s="22"/>
      <c r="BS960">
        <v>0</v>
      </c>
      <c r="BT960" s="1" t="s">
        <v>5103</v>
      </c>
    </row>
    <row r="961" spans="1:145">
      <c r="A961" s="4" t="str">
        <f t="shared" si="1873"/>
        <v/>
      </c>
      <c r="B961" s="4" t="str">
        <f t="shared" si="1874"/>
        <v/>
      </c>
      <c r="C961" s="4" t="str">
        <f t="shared" si="1875"/>
        <v/>
      </c>
      <c r="D961" s="4" t="str">
        <f t="shared" si="1876"/>
        <v/>
      </c>
      <c r="E961" s="4" t="str">
        <f t="shared" si="1877"/>
        <v/>
      </c>
      <c r="F961" s="4" t="str">
        <f t="shared" si="1878"/>
        <v/>
      </c>
      <c r="G961" s="4" t="str">
        <f t="shared" si="1879"/>
        <v/>
      </c>
      <c r="H961" s="4" t="str">
        <f t="shared" si="1880"/>
        <v/>
      </c>
      <c r="I961" s="4" t="str">
        <f t="shared" si="1881"/>
        <v/>
      </c>
      <c r="J961" s="4" t="str">
        <f t="shared" si="1882"/>
        <v/>
      </c>
      <c r="K961" s="4" t="str">
        <f t="shared" si="1883"/>
        <v/>
      </c>
      <c r="L961" s="4" t="str">
        <f t="shared" si="1884"/>
        <v/>
      </c>
      <c r="M961" s="4" t="str">
        <f t="shared" si="1885"/>
        <v/>
      </c>
      <c r="N961" s="4" t="str">
        <f t="shared" si="1886"/>
        <v/>
      </c>
      <c r="O961" s="4" t="str">
        <f t="shared" si="1887"/>
        <v/>
      </c>
      <c r="P961" s="4" t="str">
        <f t="shared" si="1888"/>
        <v/>
      </c>
      <c r="Q961" s="4" t="str">
        <f t="shared" si="1889"/>
        <v/>
      </c>
      <c r="R961" s="4" t="str">
        <f t="shared" si="1890"/>
        <v/>
      </c>
      <c r="S961" s="4" t="str">
        <f t="shared" si="1891"/>
        <v/>
      </c>
      <c r="T961" s="4" t="str">
        <f t="shared" si="1892"/>
        <v>PACK</v>
      </c>
      <c r="U961" s="4" t="str">
        <f t="shared" si="1893"/>
        <v/>
      </c>
      <c r="V961" s="4" t="str">
        <f t="shared" si="1894"/>
        <v/>
      </c>
      <c r="W961" s="4" t="str">
        <f t="shared" si="1895"/>
        <v/>
      </c>
      <c r="X961" s="4" t="str">
        <f t="shared" si="1896"/>
        <v/>
      </c>
      <c r="Y961" s="4">
        <f t="shared" si="1897"/>
        <v>4</v>
      </c>
      <c r="Z961" s="4" t="str">
        <f t="shared" si="1898"/>
        <v>-</v>
      </c>
      <c r="AA961" s="4" t="str">
        <f t="shared" si="1899"/>
        <v/>
      </c>
      <c r="AB961" s="4" t="str">
        <f t="shared" si="1900"/>
        <v/>
      </c>
      <c r="AC961" s="4" t="str">
        <f t="shared" si="1901"/>
        <v/>
      </c>
      <c r="AD961" s="4" t="str">
        <f t="shared" si="1902"/>
        <v/>
      </c>
      <c r="AE961" s="4" t="str">
        <f t="shared" si="1903"/>
        <v/>
      </c>
      <c r="AF961" s="4">
        <f t="shared" si="1904"/>
        <v>5</v>
      </c>
      <c r="AG961" s="4">
        <f t="shared" si="1905"/>
        <v>17</v>
      </c>
      <c r="AH961" s="4">
        <f t="shared" si="1906"/>
        <v>12</v>
      </c>
      <c r="AI961" s="4" t="str">
        <f t="shared" si="1907"/>
        <v>PACK</v>
      </c>
      <c r="AJ961" s="4" t="str">
        <f t="shared" si="1908"/>
        <v>1PACK</v>
      </c>
      <c r="AK961" s="4" t="str" cm="1">
        <f t="array" ref="AK961">LEFT(AR961,SUM(LEN(AR961)-LEN(SUBSTITUTE(AR961,{"0";"1";"2";"3";"4";"5";"6";"7";"8";"9"},""))))</f>
        <v>1</v>
      </c>
      <c r="AL961" s="4">
        <f t="shared" si="1912"/>
        <v>12</v>
      </c>
      <c r="AM961" s="4" t="b">
        <f>LEFT(AR961,1)=AK961</f>
        <v>1</v>
      </c>
      <c r="AN961" s="4" t="str">
        <f>RIGHT(AI961,4)</f>
        <v>PACK</v>
      </c>
      <c r="AO961" s="4" t="b">
        <f t="shared" si="1913"/>
        <v>0</v>
      </c>
      <c r="AP961" s="4" t="b">
        <f t="shared" si="1909"/>
        <v>0</v>
      </c>
      <c r="AQ961" s="5" t="str">
        <f t="shared" si="1910"/>
        <v>HARUM MANIS</v>
      </c>
      <c r="AR961" s="4" t="str">
        <f t="shared" si="1911"/>
        <v>1PACK</v>
      </c>
      <c r="AS961" t="s">
        <v>1325</v>
      </c>
      <c r="AU961" s="4" t="str">
        <f t="shared" ca="1" si="1775"/>
        <v/>
      </c>
      <c r="AV961">
        <v>10000</v>
      </c>
      <c r="AW961">
        <v>10000</v>
      </c>
      <c r="AX961">
        <v>8500</v>
      </c>
      <c r="AY961" t="str">
        <f t="shared" si="1871"/>
        <v>800000000961</v>
      </c>
      <c r="AZ961" t="str">
        <f t="shared" si="1914"/>
        <v>HARUM MANIS</v>
      </c>
      <c r="BA961" t="s">
        <v>4301</v>
      </c>
      <c r="BB961" t="s">
        <v>4301</v>
      </c>
      <c r="BC961" s="9" t="str" cm="1">
        <f t="array" aca="1" ref="BC961" ca="1">LEFT(AR961,MATCH(FALSE,ISNUMBER(MID(AR961,ROW(INDIRECT("1:"&amp;LEN(AR961)+1)), 1) *1),0) -1)</f>
        <v>1</v>
      </c>
      <c r="BD961" s="1"/>
      <c r="BF961" s="21"/>
      <c r="BK961" s="1"/>
      <c r="BM961" s="1"/>
      <c r="BN961" s="1"/>
      <c r="BR961" s="22"/>
      <c r="BS961">
        <v>0</v>
      </c>
      <c r="BT961" s="1" t="s">
        <v>5103</v>
      </c>
    </row>
    <row r="962" spans="1:145">
      <c r="A962" s="4" t="str">
        <f t="shared" si="1873"/>
        <v/>
      </c>
      <c r="B962" s="4" t="str">
        <f t="shared" si="1874"/>
        <v/>
      </c>
      <c r="C962" s="4" t="str">
        <f t="shared" si="1875"/>
        <v>BKS</v>
      </c>
      <c r="D962" s="4" t="str">
        <f t="shared" si="1876"/>
        <v/>
      </c>
      <c r="E962" s="4" t="str">
        <f t="shared" si="1877"/>
        <v/>
      </c>
      <c r="F962" s="4" t="str">
        <f t="shared" si="1878"/>
        <v/>
      </c>
      <c r="G962" s="4" t="str">
        <f t="shared" si="1879"/>
        <v/>
      </c>
      <c r="H962" s="4" t="str">
        <f t="shared" si="1880"/>
        <v/>
      </c>
      <c r="I962" s="4" t="str">
        <f t="shared" si="1881"/>
        <v/>
      </c>
      <c r="J962" s="4" t="str">
        <f t="shared" si="1882"/>
        <v/>
      </c>
      <c r="K962" s="4" t="str">
        <f t="shared" si="1883"/>
        <v/>
      </c>
      <c r="L962" s="4" t="str">
        <f t="shared" si="1884"/>
        <v/>
      </c>
      <c r="M962" s="4" t="str">
        <f t="shared" si="1885"/>
        <v/>
      </c>
      <c r="N962" s="4" t="str">
        <f t="shared" si="1886"/>
        <v/>
      </c>
      <c r="O962" s="4" t="str">
        <f t="shared" si="1887"/>
        <v/>
      </c>
      <c r="P962" s="4" t="str">
        <f t="shared" si="1888"/>
        <v/>
      </c>
      <c r="Q962" s="4" t="str">
        <f t="shared" si="1889"/>
        <v/>
      </c>
      <c r="R962" s="4" t="str">
        <f t="shared" si="1890"/>
        <v/>
      </c>
      <c r="S962" s="4" t="str">
        <f t="shared" si="1891"/>
        <v/>
      </c>
      <c r="T962" s="4" t="str">
        <f t="shared" si="1892"/>
        <v/>
      </c>
      <c r="U962" s="4" t="str">
        <f t="shared" si="1893"/>
        <v/>
      </c>
      <c r="V962" s="4" t="str">
        <f t="shared" si="1894"/>
        <v/>
      </c>
      <c r="W962" s="4" t="str">
        <f t="shared" si="1895"/>
        <v/>
      </c>
      <c r="X962" s="4" t="str">
        <f t="shared" si="1896"/>
        <v/>
      </c>
      <c r="Y962" s="4">
        <f t="shared" si="1897"/>
        <v>3</v>
      </c>
      <c r="Z962" s="4" t="str">
        <f t="shared" si="1898"/>
        <v>-</v>
      </c>
      <c r="AA962" s="4" t="str">
        <f t="shared" si="1899"/>
        <v/>
      </c>
      <c r="AB962" s="4" t="str">
        <f t="shared" si="1900"/>
        <v/>
      </c>
      <c r="AC962" s="4" t="str">
        <f t="shared" si="1901"/>
        <v/>
      </c>
      <c r="AD962" s="4" t="str">
        <f t="shared" si="1902"/>
        <v/>
      </c>
      <c r="AE962" s="4" t="str">
        <f t="shared" si="1903"/>
        <v/>
      </c>
      <c r="AF962" s="4">
        <f t="shared" si="1904"/>
        <v>4</v>
      </c>
      <c r="AG962" s="4">
        <f t="shared" si="1905"/>
        <v>18</v>
      </c>
      <c r="AH962" s="4">
        <f t="shared" si="1906"/>
        <v>14</v>
      </c>
      <c r="AI962" s="4" t="str">
        <f t="shared" si="1907"/>
        <v>1BKS</v>
      </c>
      <c r="AJ962" s="4" t="str">
        <f t="shared" si="1908"/>
        <v>-1BKS</v>
      </c>
      <c r="AK962" s="4" t="str" cm="1">
        <f t="array" ref="AK962">LEFT(AR962,SUM(LEN(AR962)-LEN(SUBSTITUTE(AR962,{"0";"1";"2";"3";"4";"5";"6";"7";"8";"9"},""))))</f>
        <v>1</v>
      </c>
      <c r="AL962" s="4">
        <f t="shared" si="1912"/>
        <v>13</v>
      </c>
      <c r="AM962" s="4" t="b">
        <f>LEFT(AR962,1)=AK962</f>
        <v>1</v>
      </c>
      <c r="AN962" s="4" t="str">
        <f>RIGHT(AI962,3)</f>
        <v>BKS</v>
      </c>
      <c r="AO962" s="4" t="b">
        <f>IF((AQ962=DL964)=TRUE,TRUE,IF((AQ961=AQ962)=TRUE,TRUE,FALSE))</f>
        <v>0</v>
      </c>
      <c r="AP962" s="4" t="b">
        <f t="shared" si="1909"/>
        <v>0</v>
      </c>
      <c r="AQ962" s="5" t="str">
        <f t="shared" si="1910"/>
        <v>HATARI DURIAN</v>
      </c>
      <c r="AR962" s="4" t="str">
        <f t="shared" si="1911"/>
        <v>1BKS</v>
      </c>
      <c r="AS962" t="s">
        <v>1326</v>
      </c>
      <c r="AT962" s="1" t="s">
        <v>1327</v>
      </c>
      <c r="AU962" s="4" t="str">
        <f ca="1">IF(IF(IF(AQ962=DL964,10,0)+IF(NOT(AN962=$AU$1)=TRUE,10,0)=
20,"XXXX",IF(IF((BC962+1)=2,0,1)+IF(AN962=$AU$1,1,0)=2,TRUE,""))
="",IF(IF(AQ962=AQ961,10,0)+IF(NOT(AN962=$AU$1)=TRUE,10,0)=
20,"XXXX",IF(IF((BC962+1)=2,0,1)+IF(AN962=$AU$1,1,0)=2,TRUE,
"")),IF(IF(AQ962=DL964,10,0)+IF(NOT(AN962=$AU$1)=TRUE,10,0)=
20,"XXXX",IF(IF((BC962+1)=2,0,1)+IF(AN962=$AU$1,1,0)=2,TRUE,"")))</f>
        <v/>
      </c>
      <c r="AV962">
        <v>7500</v>
      </c>
      <c r="AW962">
        <v>7500</v>
      </c>
      <c r="AX962">
        <v>7500</v>
      </c>
      <c r="AY962" t="str">
        <f t="shared" si="1871"/>
        <v>8997025914301</v>
      </c>
      <c r="AZ962" t="str">
        <f t="shared" si="1914"/>
        <v>HATARI DURIAN</v>
      </c>
      <c r="BA962" t="s">
        <v>4301</v>
      </c>
      <c r="BB962" t="s">
        <v>4301</v>
      </c>
      <c r="BC962" s="9" t="str" cm="1">
        <f t="array" aca="1" ref="BC962" ca="1">LEFT(AR962,MATCH(FALSE,ISNUMBER(MID(AR962,ROW(INDIRECT("1:"&amp;LEN(AR962)+1)), 1) *1),0) -1)</f>
        <v>1</v>
      </c>
      <c r="BD962" s="1"/>
      <c r="BF962" s="21"/>
      <c r="BK962" s="1"/>
      <c r="BM962" s="1"/>
      <c r="BN962" s="1"/>
      <c r="BR962" s="22"/>
      <c r="BS962">
        <v>0</v>
      </c>
      <c r="BT962" s="1" t="s">
        <v>5103</v>
      </c>
    </row>
    <row r="964" spans="1:145">
      <c r="A964" s="4" t="str">
        <f t="shared" si="1873"/>
        <v/>
      </c>
      <c r="B964" s="4" t="str">
        <f t="shared" si="1874"/>
        <v/>
      </c>
      <c r="C964" s="4" t="str">
        <f t="shared" si="1875"/>
        <v/>
      </c>
      <c r="D964" s="4" t="str">
        <f t="shared" si="1876"/>
        <v/>
      </c>
      <c r="E964" s="4" t="str">
        <f t="shared" si="1877"/>
        <v/>
      </c>
      <c r="F964" s="4" t="str">
        <f t="shared" si="1878"/>
        <v/>
      </c>
      <c r="G964" s="4" t="str">
        <f t="shared" si="1879"/>
        <v/>
      </c>
      <c r="H964" s="4" t="str">
        <f t="shared" si="1880"/>
        <v/>
      </c>
      <c r="I964" s="4" t="str">
        <f t="shared" si="1881"/>
        <v/>
      </c>
      <c r="J964" s="4" t="str">
        <f t="shared" si="1882"/>
        <v/>
      </c>
      <c r="K964" s="4" t="str">
        <f t="shared" si="1883"/>
        <v/>
      </c>
      <c r="L964" s="4" t="str">
        <f t="shared" si="1884"/>
        <v/>
      </c>
      <c r="M964" s="4" t="str">
        <f t="shared" si="1885"/>
        <v/>
      </c>
      <c r="N964" s="4" t="str">
        <f t="shared" si="1886"/>
        <v/>
      </c>
      <c r="O964" s="4" t="str">
        <f t="shared" si="1887"/>
        <v/>
      </c>
      <c r="P964" s="4" t="str">
        <f t="shared" si="1888"/>
        <v/>
      </c>
      <c r="Q964" s="4" t="str">
        <f t="shared" si="1889"/>
        <v/>
      </c>
      <c r="R964" s="4" t="str">
        <f t="shared" si="1890"/>
        <v/>
      </c>
      <c r="S964" s="4" t="str">
        <f t="shared" si="1891"/>
        <v/>
      </c>
      <c r="T964" s="4" t="str">
        <f t="shared" si="1892"/>
        <v>PACK</v>
      </c>
      <c r="U964" s="4" t="str">
        <f t="shared" si="1893"/>
        <v/>
      </c>
      <c r="V964" s="4" t="str">
        <f t="shared" si="1894"/>
        <v/>
      </c>
      <c r="W964" s="4" t="str">
        <f t="shared" si="1895"/>
        <v/>
      </c>
      <c r="X964" s="4" t="str">
        <f t="shared" si="1896"/>
        <v/>
      </c>
      <c r="Y964" s="4">
        <f t="shared" si="1897"/>
        <v>4</v>
      </c>
      <c r="Z964" s="4" t="str">
        <f t="shared" si="1898"/>
        <v>-</v>
      </c>
      <c r="AA964" s="4" t="str">
        <f t="shared" si="1899"/>
        <v/>
      </c>
      <c r="AB964" s="4" t="str">
        <f t="shared" si="1900"/>
        <v/>
      </c>
      <c r="AC964" s="4" t="str">
        <f t="shared" si="1901"/>
        <v/>
      </c>
      <c r="AD964" s="4" t="str">
        <f t="shared" si="1902"/>
        <v/>
      </c>
      <c r="AE964" s="4" t="str">
        <f t="shared" si="1903"/>
        <v/>
      </c>
      <c r="AF964" s="4">
        <f t="shared" si="1904"/>
        <v>5</v>
      </c>
      <c r="AG964" s="4">
        <f t="shared" si="1905"/>
        <v>17</v>
      </c>
      <c r="AH964" s="4">
        <f t="shared" si="1906"/>
        <v>12</v>
      </c>
      <c r="AI964" s="4" t="str">
        <f t="shared" si="1907"/>
        <v>PACK</v>
      </c>
      <c r="AJ964" s="4" t="str">
        <f t="shared" si="1908"/>
        <v>1PACK</v>
      </c>
      <c r="AK964" s="4" t="str" cm="1">
        <f t="array" ref="AK964">LEFT(AR964,SUM(LEN(AR964)-LEN(SUBSTITUTE(AR964,{"0";"1";"2";"3";"4";"5";"6";"7";"8";"9"},""))))</f>
        <v>1</v>
      </c>
      <c r="AL964" s="4">
        <f t="shared" si="1912"/>
        <v>13</v>
      </c>
      <c r="AM964" s="4" t="b">
        <f>LEFT(AR964,1)=AK964</f>
        <v>1</v>
      </c>
      <c r="AN964" s="4" t="str">
        <f>RIGHT(AI964,4)</f>
        <v>PACK</v>
      </c>
      <c r="AO964" s="4" t="b">
        <f>IF((AQ964=AQ965)=TRUE,TRUE,IF((DL964=AQ964)=TRUE,TRUE,FALSE))</f>
        <v>1</v>
      </c>
      <c r="AP964" s="4" t="b">
        <f t="shared" si="1909"/>
        <v>0</v>
      </c>
      <c r="AQ964" s="5" t="str">
        <f t="shared" si="1910"/>
        <v>HELLO PANDA</v>
      </c>
      <c r="AR964" s="4" t="str">
        <f t="shared" si="1911"/>
        <v>1PACK</v>
      </c>
      <c r="AS964" t="s">
        <v>1329</v>
      </c>
      <c r="AT964" s="1" t="s">
        <v>1330</v>
      </c>
      <c r="AU964" s="4" t="str">
        <f ca="1">IF(IF(IF(AQ964=AQ965,10,0)+IF(NOT(AN964=$AU$1)=TRUE,10,0)=
20,"XXXX",IF(IF((BC964+1)=2,0,1)+IF(AN964=$AU$1,1,0)=2,TRUE,""))
="",IF(IF(AQ964=DL964,10,0)+IF(NOT(AN964=$AU$1)=TRUE,10,0)=
20,"XXXX",IF(IF((BC964+1)=2,0,1)+IF(AN964=$AU$1,1,0)=2,TRUE,
"")),IF(IF(AQ964=AQ965,10,0)+IF(NOT(AN964=$AU$1)=TRUE,10,0)=
20,"XXXX",IF(IF((BC964+1)=2,0,1)+IF(AN964=$AU$1,1,0)=2,TRUE,"")))</f>
        <v>XXXX</v>
      </c>
      <c r="AV964">
        <v>9000</v>
      </c>
      <c r="AW964">
        <v>9000</v>
      </c>
      <c r="AX964">
        <v>8500</v>
      </c>
      <c r="AY964" t="str">
        <f t="shared" si="1871"/>
        <v>8994504102112</v>
      </c>
      <c r="AZ964" t="str">
        <f t="shared" si="1914"/>
        <v>HELLO PANDA</v>
      </c>
      <c r="BA964" t="s">
        <v>4301</v>
      </c>
      <c r="BB964" t="s">
        <v>4301</v>
      </c>
      <c r="BC964" s="9" t="str" cm="1">
        <f t="array" aca="1" ref="BC964" ca="1">LEFT(AR964,MATCH(FALSE,ISNUMBER(MID(AR964,ROW(INDIRECT("1:"&amp;LEN(AR964)+1)), 1) *1),0) -1)</f>
        <v>1</v>
      </c>
      <c r="BD964" s="1"/>
      <c r="BF964" s="21"/>
      <c r="BK964" s="1"/>
      <c r="BM964" s="1"/>
      <c r="BN964" s="1"/>
      <c r="BR964" s="22"/>
      <c r="BS964">
        <v>0</v>
      </c>
      <c r="BT964" s="1" t="s">
        <v>5103</v>
      </c>
      <c r="BV964" s="4" t="str">
        <f>IF(IFERROR(SEARCH($A$1,DN964),0)&gt;0,$A$1,"")</f>
        <v/>
      </c>
      <c r="BW964" s="4" t="str">
        <f>IF(IFERROR(SEARCH($B$1,DN964),0)&gt;0,$B$1,"")</f>
        <v/>
      </c>
      <c r="BX964" s="4" t="str">
        <f>IF(IFERROR(SEARCH($C$1,DN964),0)&gt;0,$C$1,"")</f>
        <v/>
      </c>
      <c r="BY964" s="4" t="str">
        <f>IF(IFERROR(SEARCH($D$1,DN964),0)&gt;0,$D$1,"")</f>
        <v/>
      </c>
      <c r="BZ964" s="4" t="str">
        <f>IF(IFERROR(SEARCH($E$1,DN964),0)&gt;0,$E$1,"")</f>
        <v/>
      </c>
      <c r="CA964" s="4" t="str">
        <f>IF(IFERROR(SEARCH($F$1,DN964),0)&gt;0,$F$1,"")</f>
        <v/>
      </c>
      <c r="CB964" s="4" t="str">
        <f>IF(IFERROR(SEARCH($G$1,DN964),0)&gt;0,$G$1,"")</f>
        <v/>
      </c>
      <c r="CC964" s="4" t="str">
        <f>IF(IFERROR(SEARCH($H$1,DN964),0)&gt;0,$H$1,"")</f>
        <v/>
      </c>
      <c r="CD964" s="4" t="str">
        <f>IF(IFERROR(SEARCH($I$1,DN964),0)&gt;0,$I$1,"")</f>
        <v/>
      </c>
      <c r="CE964" s="4" t="str">
        <f>IF(IFERROR(SEARCH($J$1,DN964),0)&gt;0,$J$1,"")</f>
        <v/>
      </c>
      <c r="CF964" s="4" t="str">
        <f>IF(IFERROR(SEARCH($K$1,DN964),0)&gt;0,$K$1,"")</f>
        <v/>
      </c>
      <c r="CG964" s="4" t="str">
        <f>IF(IFERROR(SEARCH($L$1,DN964),0)&gt;0,$L$1,"")</f>
        <v/>
      </c>
      <c r="CH964" s="4" t="str">
        <f>IF(IFERROR(SEARCH($M$1,DN964),0)&gt;0,$M$1,"")</f>
        <v/>
      </c>
      <c r="CI964" s="4" t="str">
        <f>IF(IFERROR(SEARCH($N$1,DN964),0)&gt;0,$N$1,"")</f>
        <v/>
      </c>
      <c r="CJ964" s="4" t="str">
        <f>IF(IFERROR(SEARCH($O$1,DN964),0)&gt;0,$O$1,"")</f>
        <v>DUS</v>
      </c>
      <c r="CK964" s="4" t="str">
        <f>IF(IFERROR(SEARCH($P$1,DN964),0)&gt;0,$P$1,"")</f>
        <v/>
      </c>
      <c r="CL964" s="4" t="str">
        <f>IF(IFERROR(SEARCH($Q$1,DN964),0)&gt;0,$Q$1,"")</f>
        <v/>
      </c>
      <c r="CM964" s="4" t="str">
        <f>IF(IFERROR(SEARCH($R$1,DN964),0)&gt;0,$R$1,"")</f>
        <v/>
      </c>
      <c r="CN964" s="4" t="str">
        <f>IF(IFERROR(SEARCH($S$1,DN964),0)&gt;0,$S$1,"")</f>
        <v/>
      </c>
      <c r="CO964" s="4" t="str">
        <f>IF(IFERROR(SEARCH($T$1,DN964),0)&gt;0,$T$1,"")</f>
        <v>PACK</v>
      </c>
      <c r="CP964" s="4" t="str">
        <f>IF(IFERROR(SEARCH($U$1,DN964),0)&gt;0,$U$1,"")</f>
        <v/>
      </c>
      <c r="CQ964" s="4" t="str">
        <f>IF(IFERROR(SEARCH($V$1,DN964),0)&gt;0,$V$1,"")</f>
        <v/>
      </c>
      <c r="CR964" s="4" t="str">
        <f>IF(IFERROR(SEARCH($W$1,DN964),0)&gt;0,$W$1,"")</f>
        <v/>
      </c>
      <c r="CS964" s="4" t="str">
        <f>IF(IFERROR(SEARCH($X$1,DN964),0)&gt;0,$X$1,"")</f>
        <v/>
      </c>
      <c r="CT964" s="4">
        <f>LEN(BW964)+LEN(BX964)+LEN(BY964)+LEN(BZ964)+LEN(CA964)+LEN(CO964)+LEN(CB964)+LEN(CC964)+LEN(CD964)+LEN(CE964)+LEN(CF964)+LEN(CG964)+LEN(CH964)+LEN(CI964)+LEN(CP964)+LEN(CJ964)+LEN(CK964)+LEN(CQ964)+LEN(BV964)+LEN(CL964)+LEN(CS964)+LEN(CM964)+LEN(CR964)+LEN(CN964)</f>
        <v>7</v>
      </c>
      <c r="CU964" s="4" t="str">
        <f>IF(IFERROR(SEARCH($Z$1,DN964),0)&gt;0,$Z$1,"")</f>
        <v>-</v>
      </c>
      <c r="CV964" s="4" t="str">
        <f>IF(IFERROR(SEARCH($AA$1,DN964),0)&gt;0,$AA$1,"")</f>
        <v>/</v>
      </c>
      <c r="CW964" s="4" t="str">
        <f>IF(IFERROR(SEARCH($AB$1,DN964),0)&gt;0,$AB$1,"")</f>
        <v/>
      </c>
      <c r="CX964" s="4" t="str">
        <f>IF(IFERROR(SEARCH($AC$1,DN964),0)&gt;0,$AC$1,"")</f>
        <v/>
      </c>
      <c r="CY964" s="4" t="str">
        <f>IF(IFERROR(SEARCH($AD$1,DN964),0)&gt;0,$AD$1,"")</f>
        <v/>
      </c>
      <c r="CZ964" s="4" t="str">
        <f>IF(IFERROR(SEARCH($AE$1,DN964),0)&gt;0,$AE$1,"")</f>
        <v/>
      </c>
      <c r="DA964" s="4">
        <f>LEN(DM964)</f>
        <v>10</v>
      </c>
      <c r="DB964" s="4">
        <f>LEN(DN964)</f>
        <v>22</v>
      </c>
      <c r="DC964" s="4">
        <f>DB964-DA964</f>
        <v>12</v>
      </c>
      <c r="DD964" s="4" t="str">
        <f>RIGHT(DN964,4)</f>
        <v>/DUS</v>
      </c>
      <c r="DE964" s="4" t="str">
        <f>RIGHT(DN964,5)</f>
        <v>K/DUS</v>
      </c>
      <c r="DF964" s="4" t="str" cm="1">
        <f t="array" ref="DF964">LEFT(DM964,SUM(LEN(DM964)-LEN(SUBSTITUTE(DM964,{"0";"1";"2";"3";"4";"5";"6";"7";"8";"9"},""))))</f>
        <v>12</v>
      </c>
      <c r="DG964" s="4">
        <f>LEN(DT964)</f>
        <v>12</v>
      </c>
      <c r="DH964" s="4" t="b">
        <f>LEFT(DM964,2)=DF964</f>
        <v>1</v>
      </c>
      <c r="DI964" s="4" t="str">
        <f>RIGHT(DD964,3)</f>
        <v>DUS</v>
      </c>
      <c r="DJ964" s="4" t="b">
        <f>IF((DL964=AQ964)=TRUE,TRUE,IF((AQ962=DL964)=TRUE,TRUE,FALSE))</f>
        <v>1</v>
      </c>
      <c r="DK964" s="4" t="b">
        <f>LEFT(DN964,2)=LEFT(DO964,2)</f>
        <v>0</v>
      </c>
      <c r="DL964" s="5" t="str">
        <f>LEFT(DN964,(DC964-1))</f>
        <v>HELLO PANDA</v>
      </c>
      <c r="DM964" s="4" t="str">
        <f>IFERROR(RIGHT(DN964,LEN(DN964)-FIND("-",DN964)),1)</f>
        <v>12PACK/DUS</v>
      </c>
      <c r="DN964" t="s">
        <v>1328</v>
      </c>
      <c r="DO964" s="1"/>
      <c r="DP964" s="4" t="b">
        <f ca="1">IF(IF(IF(DL964=AQ964,10,0)+IF(NOT(DI964=$AU$1)=TRUE,10,0)=
20,"XXXX",IF(IF((DX964+1)=2,0,1)+IF(DI964=$AU$1,1,0)=2,TRUE,""))
="",IF(IF(DL964=AQ962,10,0)+IF(NOT(DI964=$AU$1)=TRUE,10,0)=
20,"XXXX",IF(IF((DX964+1)=2,0,1)+IF(DI964=$AU$1,1,0)=2,TRUE,
"")),IF(IF(DL964=AQ964,10,0)+IF(NOT(DI964=$AU$1)=TRUE,10,0)=
20,"XXXX",IF(IF((DX964+1)=2,0,1)+IF(DI964=$AU$1,1,0)=2,TRUE,"")))</f>
        <v>1</v>
      </c>
      <c r="DQ964">
        <v>101000</v>
      </c>
      <c r="DR964">
        <v>101000</v>
      </c>
      <c r="DS964">
        <v>99000</v>
      </c>
      <c r="DT964" t="str">
        <f>IF(DO964&gt;0,DO964,"800000000"&amp;ROW(DS964))</f>
        <v>800000000964</v>
      </c>
      <c r="DU964" t="str">
        <f>DL964</f>
        <v>HELLO PANDA</v>
      </c>
      <c r="DV964" t="s">
        <v>4301</v>
      </c>
      <c r="DW964" t="s">
        <v>4301</v>
      </c>
      <c r="DX964" s="4" t="str" cm="1">
        <f t="array" aca="1" ref="DX964" ca="1">LEFT(DM964,MATCH(FALSE,ISNUMBER(MID(DM964,ROW(INDIRECT("1:"&amp;LEN(DM964)+1)), 1) *1),0) -1)</f>
        <v>12</v>
      </c>
      <c r="DY964" s="1"/>
      <c r="EA964" s="21"/>
      <c r="EC964" s="5"/>
      <c r="EF964" s="1"/>
      <c r="EH964" s="1"/>
      <c r="EI964" s="1"/>
      <c r="EL964" s="5"/>
      <c r="EM964" s="22"/>
      <c r="EN964">
        <v>0</v>
      </c>
      <c r="EO964" s="1" t="s">
        <v>5103</v>
      </c>
    </row>
    <row r="965" spans="1:145">
      <c r="A965" s="4" t="str">
        <f t="shared" si="1873"/>
        <v/>
      </c>
      <c r="B965" s="4" t="str">
        <f t="shared" si="1874"/>
        <v/>
      </c>
      <c r="C965" s="4" t="str">
        <f t="shared" si="1875"/>
        <v/>
      </c>
      <c r="D965" s="4" t="str">
        <f t="shared" si="1876"/>
        <v>BTL</v>
      </c>
      <c r="E965" s="4" t="str">
        <f t="shared" si="1877"/>
        <v/>
      </c>
      <c r="F965" s="4" t="str">
        <f t="shared" si="1878"/>
        <v/>
      </c>
      <c r="G965" s="4" t="str">
        <f t="shared" si="1879"/>
        <v/>
      </c>
      <c r="H965" s="4" t="str">
        <f t="shared" si="1880"/>
        <v/>
      </c>
      <c r="I965" s="4" t="str">
        <f t="shared" si="1881"/>
        <v/>
      </c>
      <c r="J965" s="4" t="str">
        <f t="shared" si="1882"/>
        <v/>
      </c>
      <c r="K965" s="4" t="str">
        <f t="shared" si="1883"/>
        <v/>
      </c>
      <c r="L965" s="4" t="str">
        <f t="shared" si="1884"/>
        <v/>
      </c>
      <c r="M965" s="4" t="str">
        <f t="shared" si="1885"/>
        <v/>
      </c>
      <c r="N965" s="4" t="str">
        <f t="shared" si="1886"/>
        <v/>
      </c>
      <c r="O965" s="4" t="str">
        <f t="shared" si="1887"/>
        <v/>
      </c>
      <c r="P965" s="4" t="str">
        <f t="shared" si="1888"/>
        <v/>
      </c>
      <c r="Q965" s="4" t="str">
        <f t="shared" si="1889"/>
        <v/>
      </c>
      <c r="R965" s="4" t="str">
        <f t="shared" si="1890"/>
        <v/>
      </c>
      <c r="S965" s="4" t="str">
        <f t="shared" si="1891"/>
        <v/>
      </c>
      <c r="T965" s="4" t="str">
        <f t="shared" si="1892"/>
        <v/>
      </c>
      <c r="U965" s="4" t="str">
        <f t="shared" si="1893"/>
        <v/>
      </c>
      <c r="V965" s="4" t="str">
        <f t="shared" si="1894"/>
        <v/>
      </c>
      <c r="W965" s="4" t="str">
        <f t="shared" si="1895"/>
        <v/>
      </c>
      <c r="X965" s="4" t="str">
        <f t="shared" si="1896"/>
        <v>SLOP</v>
      </c>
      <c r="Y965" s="4">
        <f t="shared" si="1897"/>
        <v>7</v>
      </c>
      <c r="Z965" s="4" t="str">
        <f t="shared" si="1898"/>
        <v>-</v>
      </c>
      <c r="AA965" s="4" t="str">
        <f t="shared" si="1899"/>
        <v>/</v>
      </c>
      <c r="AB965" s="4" t="str">
        <f t="shared" si="1900"/>
        <v/>
      </c>
      <c r="AC965" s="4" t="str">
        <f t="shared" si="1901"/>
        <v/>
      </c>
      <c r="AD965" s="4" t="str">
        <f t="shared" si="1902"/>
        <v/>
      </c>
      <c r="AE965" s="4" t="str">
        <f t="shared" si="1903"/>
        <v/>
      </c>
      <c r="AF965" s="4">
        <f t="shared" si="1904"/>
        <v>10</v>
      </c>
      <c r="AG965" s="4">
        <f t="shared" si="1905"/>
        <v>26</v>
      </c>
      <c r="AH965" s="4">
        <f t="shared" si="1906"/>
        <v>16</v>
      </c>
      <c r="AI965" s="4" t="str">
        <f t="shared" si="1907"/>
        <v>SLOP</v>
      </c>
      <c r="AJ965" s="4" t="str">
        <f t="shared" si="1908"/>
        <v>/SLOP</v>
      </c>
      <c r="AK965" s="4" t="str" cm="1">
        <f t="array" ref="AK965">LEFT(AR965,SUM(LEN(AR965)-LEN(SUBSTITUTE(AR965,{"0";"1";"2";"3";"4";"5";"6";"7";"8";"9"},""))))</f>
        <v>10</v>
      </c>
      <c r="AL965" s="4">
        <f t="shared" si="1912"/>
        <v>12</v>
      </c>
      <c r="AM965" s="4" t="b">
        <f>LEFT(AR965,2)=AK965</f>
        <v>1</v>
      </c>
      <c r="AN965" s="4" t="str">
        <f>RIGHT(AI965,4)</f>
        <v>SLOP</v>
      </c>
      <c r="AO965" s="4" t="b">
        <f t="shared" si="1913"/>
        <v>1</v>
      </c>
      <c r="AP965" s="4" t="b">
        <f t="shared" si="1909"/>
        <v>0</v>
      </c>
      <c r="AQ965" s="5" t="str">
        <f t="shared" si="1910"/>
        <v>HEMAVITON 150ML</v>
      </c>
      <c r="AR965" s="4" t="str">
        <f t="shared" si="1911"/>
        <v>10BTL/SLOP</v>
      </c>
      <c r="AS965" t="s">
        <v>1331</v>
      </c>
      <c r="AU965" s="4" t="str">
        <f t="shared" si="1775"/>
        <v>XXXX</v>
      </c>
      <c r="AV965">
        <v>41000</v>
      </c>
      <c r="AW965">
        <v>41000</v>
      </c>
      <c r="AX965">
        <v>38890</v>
      </c>
      <c r="AY965" t="str">
        <f t="shared" si="1871"/>
        <v>800000000965</v>
      </c>
      <c r="AZ965" t="str">
        <f t="shared" si="1914"/>
        <v>HEMAVITON 150ML</v>
      </c>
      <c r="BA965" t="s">
        <v>4301</v>
      </c>
      <c r="BB965" t="s">
        <v>4301</v>
      </c>
      <c r="BC965" s="4" t="str" cm="1">
        <f t="array" aca="1" ref="BC965" ca="1">LEFT(AR965,MATCH(FALSE,ISNUMBER(MID(AR965,ROW(INDIRECT("1:"&amp;LEN(AR965)+1)), 1) *1),0) -1)</f>
        <v>10</v>
      </c>
      <c r="BD965" s="1"/>
      <c r="BF965" s="21"/>
      <c r="BK965" s="1"/>
      <c r="BM965" s="1"/>
      <c r="BN965" s="1"/>
      <c r="BR965" s="22"/>
      <c r="BS965">
        <v>0</v>
      </c>
      <c r="BT965" s="1" t="s">
        <v>5103</v>
      </c>
    </row>
    <row r="966" spans="1:145">
      <c r="A966" s="4" t="str">
        <f t="shared" si="1873"/>
        <v/>
      </c>
      <c r="B966" s="4" t="str">
        <f t="shared" si="1874"/>
        <v/>
      </c>
      <c r="C966" s="4" t="str">
        <f t="shared" si="1875"/>
        <v/>
      </c>
      <c r="D966" s="4" t="str">
        <f t="shared" si="1876"/>
        <v>BTL</v>
      </c>
      <c r="E966" s="4" t="str">
        <f t="shared" si="1877"/>
        <v/>
      </c>
      <c r="F966" s="4" t="str">
        <f t="shared" si="1878"/>
        <v/>
      </c>
      <c r="G966" s="4" t="str">
        <f t="shared" si="1879"/>
        <v/>
      </c>
      <c r="H966" s="4" t="str">
        <f t="shared" si="1880"/>
        <v/>
      </c>
      <c r="I966" s="4" t="str">
        <f t="shared" si="1881"/>
        <v/>
      </c>
      <c r="J966" s="4" t="str">
        <f t="shared" si="1882"/>
        <v/>
      </c>
      <c r="K966" s="4" t="str">
        <f t="shared" si="1883"/>
        <v/>
      </c>
      <c r="L966" s="4" t="str">
        <f t="shared" si="1884"/>
        <v/>
      </c>
      <c r="M966" s="4" t="str">
        <f t="shared" si="1885"/>
        <v/>
      </c>
      <c r="N966" s="4" t="str">
        <f t="shared" si="1886"/>
        <v/>
      </c>
      <c r="O966" s="4" t="str">
        <f t="shared" si="1887"/>
        <v/>
      </c>
      <c r="P966" s="4" t="str">
        <f t="shared" si="1888"/>
        <v/>
      </c>
      <c r="Q966" s="4" t="str">
        <f t="shared" si="1889"/>
        <v/>
      </c>
      <c r="R966" s="4" t="str">
        <f t="shared" si="1890"/>
        <v/>
      </c>
      <c r="S966" s="4" t="str">
        <f t="shared" si="1891"/>
        <v/>
      </c>
      <c r="T966" s="4" t="str">
        <f t="shared" si="1892"/>
        <v/>
      </c>
      <c r="U966" s="4" t="str">
        <f t="shared" si="1893"/>
        <v/>
      </c>
      <c r="V966" s="4" t="str">
        <f t="shared" si="1894"/>
        <v/>
      </c>
      <c r="W966" s="4" t="str">
        <f t="shared" si="1895"/>
        <v/>
      </c>
      <c r="X966" s="4" t="str">
        <f t="shared" si="1896"/>
        <v/>
      </c>
      <c r="Y966" s="4">
        <f t="shared" si="1897"/>
        <v>3</v>
      </c>
      <c r="Z966" s="4" t="str">
        <f t="shared" si="1898"/>
        <v>-</v>
      </c>
      <c r="AA966" s="4" t="str">
        <f t="shared" si="1899"/>
        <v/>
      </c>
      <c r="AB966" s="4" t="str">
        <f t="shared" si="1900"/>
        <v/>
      </c>
      <c r="AC966" s="4" t="str">
        <f t="shared" si="1901"/>
        <v/>
      </c>
      <c r="AD966" s="4" t="str">
        <f t="shared" si="1902"/>
        <v/>
      </c>
      <c r="AE966" s="4" t="str">
        <f t="shared" si="1903"/>
        <v/>
      </c>
      <c r="AF966" s="4">
        <f t="shared" si="1904"/>
        <v>4</v>
      </c>
      <c r="AG966" s="4">
        <f t="shared" si="1905"/>
        <v>20</v>
      </c>
      <c r="AH966" s="4">
        <f t="shared" si="1906"/>
        <v>16</v>
      </c>
      <c r="AI966" s="4" t="str">
        <f t="shared" si="1907"/>
        <v>1BTL</v>
      </c>
      <c r="AJ966" s="4" t="str">
        <f t="shared" si="1908"/>
        <v>-1BTL</v>
      </c>
      <c r="AK966" s="4" t="str" cm="1">
        <f t="array" ref="AK966">LEFT(AR966,SUM(LEN(AR966)-LEN(SUBSTITUTE(AR966,{"0";"1";"2";"3";"4";"5";"6";"7";"8";"9"},""))))</f>
        <v>1</v>
      </c>
      <c r="AL966" s="4">
        <f t="shared" si="1912"/>
        <v>13</v>
      </c>
      <c r="AM966" s="4" t="b">
        <f>LEFT(AR966,1)=AK966</f>
        <v>1</v>
      </c>
      <c r="AN966" s="4" t="str">
        <f>RIGHT(AI966,3)</f>
        <v>BTL</v>
      </c>
      <c r="AO966" s="4" t="b">
        <f t="shared" si="1913"/>
        <v>1</v>
      </c>
      <c r="AP966" s="4" t="b">
        <f t="shared" si="1909"/>
        <v>0</v>
      </c>
      <c r="AQ966" s="5" t="str">
        <f t="shared" si="1910"/>
        <v>HEMAVITON 150ML</v>
      </c>
      <c r="AR966" s="4" t="str">
        <f t="shared" si="1911"/>
        <v>1BTL</v>
      </c>
      <c r="AS966" t="s">
        <v>1332</v>
      </c>
      <c r="AT966" s="1" t="s">
        <v>1333</v>
      </c>
      <c r="AU966" s="4" t="str">
        <f t="shared" ca="1" si="1775"/>
        <v>XXXX</v>
      </c>
      <c r="AV966">
        <v>4500</v>
      </c>
      <c r="AW966">
        <v>5000</v>
      </c>
      <c r="AX966">
        <v>3889</v>
      </c>
      <c r="AY966" t="str">
        <f t="shared" si="1871"/>
        <v>8999908034205</v>
      </c>
      <c r="AZ966" t="str">
        <f t="shared" si="1914"/>
        <v>HEMAVITON 150ML</v>
      </c>
      <c r="BA966" t="s">
        <v>4301</v>
      </c>
      <c r="BB966" t="s">
        <v>4301</v>
      </c>
      <c r="BC966" s="9" t="str" cm="1">
        <f t="array" aca="1" ref="BC966" ca="1">LEFT(AR966,MATCH(FALSE,ISNUMBER(MID(AR966,ROW(INDIRECT("1:"&amp;LEN(AR966)+1)), 1) *1),0) -1)</f>
        <v>1</v>
      </c>
      <c r="BD966" s="1"/>
      <c r="BF966" s="21"/>
      <c r="BK966" s="1"/>
      <c r="BM966" s="1"/>
      <c r="BN966" s="1"/>
      <c r="BR966" s="22"/>
      <c r="BS966">
        <v>0</v>
      </c>
      <c r="BT966" s="1" t="s">
        <v>5103</v>
      </c>
    </row>
    <row r="967" spans="1:145">
      <c r="A967" s="4" t="str">
        <f t="shared" si="1873"/>
        <v/>
      </c>
      <c r="B967" s="4" t="str">
        <f t="shared" si="1874"/>
        <v/>
      </c>
      <c r="C967" s="4" t="str">
        <f t="shared" si="1875"/>
        <v>BKS</v>
      </c>
      <c r="D967" s="4" t="str">
        <f t="shared" si="1876"/>
        <v/>
      </c>
      <c r="E967" s="4" t="str">
        <f t="shared" si="1877"/>
        <v/>
      </c>
      <c r="F967" s="4" t="str">
        <f t="shared" si="1878"/>
        <v/>
      </c>
      <c r="G967" s="4" t="str">
        <f t="shared" si="1879"/>
        <v/>
      </c>
      <c r="H967" s="4" t="str">
        <f t="shared" si="1880"/>
        <v/>
      </c>
      <c r="I967" s="4" t="str">
        <f t="shared" si="1881"/>
        <v/>
      </c>
      <c r="J967" s="4" t="str">
        <f t="shared" si="1882"/>
        <v/>
      </c>
      <c r="K967" s="4" t="str">
        <f t="shared" si="1883"/>
        <v/>
      </c>
      <c r="L967" s="4" t="str">
        <f t="shared" si="1884"/>
        <v/>
      </c>
      <c r="M967" s="4" t="str">
        <f t="shared" si="1885"/>
        <v/>
      </c>
      <c r="N967" s="4" t="str">
        <f t="shared" si="1886"/>
        <v/>
      </c>
      <c r="O967" s="4" t="str">
        <f t="shared" si="1887"/>
        <v/>
      </c>
      <c r="P967" s="4" t="str">
        <f t="shared" si="1888"/>
        <v/>
      </c>
      <c r="Q967" s="4" t="str">
        <f t="shared" si="1889"/>
        <v/>
      </c>
      <c r="R967" s="4" t="str">
        <f t="shared" si="1890"/>
        <v/>
      </c>
      <c r="S967" s="4" t="str">
        <f t="shared" si="1891"/>
        <v/>
      </c>
      <c r="T967" s="4" t="str">
        <f t="shared" si="1892"/>
        <v>PACK</v>
      </c>
      <c r="U967" s="4" t="str">
        <f t="shared" si="1893"/>
        <v/>
      </c>
      <c r="V967" s="4" t="str">
        <f t="shared" si="1894"/>
        <v/>
      </c>
      <c r="W967" s="4" t="str">
        <f t="shared" si="1895"/>
        <v/>
      </c>
      <c r="X967" s="4" t="str">
        <f t="shared" si="1896"/>
        <v/>
      </c>
      <c r="Y967" s="4">
        <f t="shared" si="1897"/>
        <v>7</v>
      </c>
      <c r="Z967" s="4" t="str">
        <f t="shared" si="1898"/>
        <v>-</v>
      </c>
      <c r="AA967" s="4" t="str">
        <f t="shared" si="1899"/>
        <v>/</v>
      </c>
      <c r="AB967" s="4" t="str">
        <f t="shared" si="1900"/>
        <v/>
      </c>
      <c r="AC967" s="4" t="str">
        <f t="shared" si="1901"/>
        <v/>
      </c>
      <c r="AD967" s="4" t="str">
        <f t="shared" si="1902"/>
        <v/>
      </c>
      <c r="AE967" s="4" t="str">
        <f t="shared" si="1903"/>
        <v/>
      </c>
      <c r="AF967" s="4">
        <f t="shared" si="1904"/>
        <v>10</v>
      </c>
      <c r="AG967" s="4">
        <f t="shared" si="1905"/>
        <v>29</v>
      </c>
      <c r="AH967" s="4">
        <f t="shared" si="1906"/>
        <v>19</v>
      </c>
      <c r="AI967" s="4" t="str">
        <f t="shared" si="1907"/>
        <v>PACK</v>
      </c>
      <c r="AJ967" s="4" t="str">
        <f t="shared" si="1908"/>
        <v>/PACK</v>
      </c>
      <c r="AK967" s="4" t="str" cm="1">
        <f t="array" ref="AK967">LEFT(AR967,SUM(LEN(AR967)-LEN(SUBSTITUTE(AR967,{"0";"1";"2";"3";"4";"5";"6";"7";"8";"9"},""))))</f>
        <v>10</v>
      </c>
      <c r="AL967" s="4">
        <f t="shared" si="1912"/>
        <v>13</v>
      </c>
      <c r="AM967" s="4" t="b">
        <f>LEFT(AR967,2)=AK967</f>
        <v>1</v>
      </c>
      <c r="AN967" s="4" t="str">
        <f>RIGHT(AI967,4)</f>
        <v>PACK</v>
      </c>
      <c r="AO967" s="4" t="b">
        <f t="shared" si="1913"/>
        <v>0</v>
      </c>
      <c r="AP967" s="4" t="b">
        <f t="shared" si="1909"/>
        <v>0</v>
      </c>
      <c r="AQ967" s="5" t="str">
        <f t="shared" si="1910"/>
        <v>HEPILO AYAM BAWANG</v>
      </c>
      <c r="AR967" s="4" t="str">
        <f t="shared" si="1911"/>
        <v>10BKS/PACK</v>
      </c>
      <c r="AS967" t="s">
        <v>1334</v>
      </c>
      <c r="AT967" s="1" t="s">
        <v>1335</v>
      </c>
      <c r="AU967" s="4" t="str">
        <f t="shared" ca="1" si="1775"/>
        <v/>
      </c>
      <c r="AV967">
        <v>8500</v>
      </c>
      <c r="AW967">
        <v>8500</v>
      </c>
      <c r="AX967">
        <v>8000</v>
      </c>
      <c r="AY967" t="str">
        <f t="shared" si="1871"/>
        <v>8997220220078</v>
      </c>
      <c r="AZ967" t="str">
        <f t="shared" si="1914"/>
        <v>HEPILO AYAM BAWANG</v>
      </c>
      <c r="BA967" t="s">
        <v>4301</v>
      </c>
      <c r="BB967" t="s">
        <v>4301</v>
      </c>
      <c r="BC967" s="4" t="str" cm="1">
        <f t="array" aca="1" ref="BC967" ca="1">LEFT(AR967,MATCH(FALSE,ISNUMBER(MID(AR967,ROW(INDIRECT("1:"&amp;LEN(AR967)+1)), 1) *1),0) -1)</f>
        <v>10</v>
      </c>
      <c r="BD967" s="1"/>
      <c r="BF967" s="21"/>
      <c r="BK967" s="1"/>
      <c r="BM967" s="1"/>
      <c r="BN967" s="1"/>
      <c r="BR967" s="22"/>
      <c r="BS967">
        <v>0</v>
      </c>
      <c r="BT967" s="1" t="s">
        <v>5103</v>
      </c>
    </row>
    <row r="968" spans="1:145">
      <c r="A968" s="4" t="str">
        <f t="shared" si="1873"/>
        <v/>
      </c>
      <c r="B968" s="4" t="str">
        <f t="shared" si="1874"/>
        <v/>
      </c>
      <c r="C968" s="4" t="str">
        <f t="shared" si="1875"/>
        <v>BKS</v>
      </c>
      <c r="D968" s="4" t="str">
        <f t="shared" si="1876"/>
        <v/>
      </c>
      <c r="E968" s="4" t="str">
        <f t="shared" si="1877"/>
        <v/>
      </c>
      <c r="F968" s="4" t="str">
        <f t="shared" si="1878"/>
        <v/>
      </c>
      <c r="G968" s="4" t="str">
        <f t="shared" si="1879"/>
        <v/>
      </c>
      <c r="H968" s="4" t="str">
        <f t="shared" si="1880"/>
        <v/>
      </c>
      <c r="I968" s="4" t="str">
        <f t="shared" si="1881"/>
        <v/>
      </c>
      <c r="J968" s="4" t="str">
        <f t="shared" si="1882"/>
        <v/>
      </c>
      <c r="K968" s="4" t="str">
        <f t="shared" si="1883"/>
        <v/>
      </c>
      <c r="L968" s="4" t="str">
        <f t="shared" si="1884"/>
        <v/>
      </c>
      <c r="M968" s="4" t="str">
        <f t="shared" si="1885"/>
        <v/>
      </c>
      <c r="N968" s="4" t="str">
        <f t="shared" si="1886"/>
        <v/>
      </c>
      <c r="O968" s="4" t="str">
        <f t="shared" si="1887"/>
        <v/>
      </c>
      <c r="P968" s="4" t="str">
        <f t="shared" si="1888"/>
        <v/>
      </c>
      <c r="Q968" s="4" t="str">
        <f t="shared" si="1889"/>
        <v/>
      </c>
      <c r="R968" s="4" t="str">
        <f t="shared" si="1890"/>
        <v/>
      </c>
      <c r="S968" s="4" t="str">
        <f t="shared" si="1891"/>
        <v/>
      </c>
      <c r="T968" s="4" t="str">
        <f t="shared" si="1892"/>
        <v>PACK</v>
      </c>
      <c r="U968" s="4" t="str">
        <f t="shared" si="1893"/>
        <v/>
      </c>
      <c r="V968" s="4" t="str">
        <f t="shared" si="1894"/>
        <v/>
      </c>
      <c r="W968" s="4" t="str">
        <f t="shared" si="1895"/>
        <v/>
      </c>
      <c r="X968" s="4" t="str">
        <f t="shared" si="1896"/>
        <v/>
      </c>
      <c r="Y968" s="4">
        <f t="shared" si="1897"/>
        <v>7</v>
      </c>
      <c r="Z968" s="4" t="str">
        <f t="shared" si="1898"/>
        <v>-</v>
      </c>
      <c r="AA968" s="4" t="str">
        <f t="shared" si="1899"/>
        <v>/</v>
      </c>
      <c r="AB968" s="4" t="str">
        <f t="shared" si="1900"/>
        <v/>
      </c>
      <c r="AC968" s="4" t="str">
        <f t="shared" si="1901"/>
        <v/>
      </c>
      <c r="AD968" s="4" t="str">
        <f t="shared" si="1902"/>
        <v/>
      </c>
      <c r="AE968" s="4" t="str">
        <f t="shared" si="1903"/>
        <v/>
      </c>
      <c r="AF968" s="4">
        <f t="shared" si="1904"/>
        <v>10</v>
      </c>
      <c r="AG968" s="4">
        <f t="shared" si="1905"/>
        <v>26</v>
      </c>
      <c r="AH968" s="4">
        <f t="shared" si="1906"/>
        <v>16</v>
      </c>
      <c r="AI968" s="4" t="str">
        <f t="shared" si="1907"/>
        <v>PACK</v>
      </c>
      <c r="AJ968" s="4" t="str">
        <f t="shared" si="1908"/>
        <v>/PACK</v>
      </c>
      <c r="AK968" s="4" t="str" cm="1">
        <f t="array" ref="AK968">LEFT(AR968,SUM(LEN(AR968)-LEN(SUBSTITUTE(AR968,{"0";"1";"2";"3";"4";"5";"6";"7";"8";"9"},""))))</f>
        <v>10</v>
      </c>
      <c r="AL968" s="4">
        <f t="shared" si="1912"/>
        <v>13</v>
      </c>
      <c r="AM968" s="4" t="b">
        <f>LEFT(AR968,2)=AK968</f>
        <v>1</v>
      </c>
      <c r="AN968" s="4" t="str">
        <f>RIGHT(AI968,4)</f>
        <v>PACK</v>
      </c>
      <c r="AO968" s="4" t="b">
        <f t="shared" si="1913"/>
        <v>0</v>
      </c>
      <c r="AP968" s="4" t="b">
        <f t="shared" si="1909"/>
        <v>0</v>
      </c>
      <c r="AQ968" s="5" t="str">
        <f t="shared" si="1910"/>
        <v>HEPILO BARBEQUE</v>
      </c>
      <c r="AR968" s="4" t="str">
        <f t="shared" si="1911"/>
        <v>10BKS/PACK</v>
      </c>
      <c r="AS968" t="s">
        <v>4552</v>
      </c>
      <c r="AT968" s="1" t="s">
        <v>1336</v>
      </c>
      <c r="AU968" s="4" t="str">
        <f t="shared" ca="1" si="1775"/>
        <v/>
      </c>
      <c r="AV968">
        <v>8500</v>
      </c>
      <c r="AW968">
        <v>8500</v>
      </c>
      <c r="AX968">
        <v>8000</v>
      </c>
      <c r="AY968" t="str">
        <f t="shared" si="1871"/>
        <v>8997220220023</v>
      </c>
      <c r="AZ968" t="str">
        <f t="shared" si="1914"/>
        <v>HEPILO BARBEQUE</v>
      </c>
      <c r="BA968" t="s">
        <v>4301</v>
      </c>
      <c r="BB968" t="s">
        <v>4301</v>
      </c>
      <c r="BC968" s="4" t="str" cm="1">
        <f t="array" aca="1" ref="BC968" ca="1">LEFT(AR968,MATCH(FALSE,ISNUMBER(MID(AR968,ROW(INDIRECT("1:"&amp;LEN(AR968)+1)), 1) *1),0) -1)</f>
        <v>10</v>
      </c>
      <c r="BD968" s="1"/>
      <c r="BF968" s="21"/>
      <c r="BK968" s="1"/>
      <c r="BM968" s="1"/>
      <c r="BN968" s="1"/>
      <c r="BR968" s="22"/>
      <c r="BS968">
        <v>0</v>
      </c>
      <c r="BT968" s="1" t="s">
        <v>5103</v>
      </c>
    </row>
    <row r="969" spans="1:145">
      <c r="A969" s="4" t="str">
        <f t="shared" si="1873"/>
        <v/>
      </c>
      <c r="B969" s="4" t="str">
        <f t="shared" si="1874"/>
        <v/>
      </c>
      <c r="C969" s="4" t="str">
        <f t="shared" si="1875"/>
        <v>BKS</v>
      </c>
      <c r="D969" s="4" t="str">
        <f t="shared" si="1876"/>
        <v/>
      </c>
      <c r="E969" s="4" t="str">
        <f t="shared" si="1877"/>
        <v/>
      </c>
      <c r="F969" s="4" t="str">
        <f t="shared" si="1878"/>
        <v/>
      </c>
      <c r="G969" s="4" t="str">
        <f t="shared" si="1879"/>
        <v/>
      </c>
      <c r="H969" s="4" t="str">
        <f t="shared" si="1880"/>
        <v/>
      </c>
      <c r="I969" s="4" t="str">
        <f t="shared" si="1881"/>
        <v/>
      </c>
      <c r="J969" s="4" t="str">
        <f t="shared" si="1882"/>
        <v/>
      </c>
      <c r="K969" s="4" t="str">
        <f t="shared" si="1883"/>
        <v/>
      </c>
      <c r="L969" s="4" t="str">
        <f t="shared" si="1884"/>
        <v/>
      </c>
      <c r="M969" s="4" t="str">
        <f t="shared" si="1885"/>
        <v/>
      </c>
      <c r="N969" s="4" t="str">
        <f t="shared" si="1886"/>
        <v/>
      </c>
      <c r="O969" s="4" t="str">
        <f t="shared" si="1887"/>
        <v/>
      </c>
      <c r="P969" s="4" t="str">
        <f t="shared" si="1888"/>
        <v/>
      </c>
      <c r="Q969" s="4" t="str">
        <f t="shared" si="1889"/>
        <v/>
      </c>
      <c r="R969" s="4" t="str">
        <f t="shared" si="1890"/>
        <v/>
      </c>
      <c r="S969" s="4" t="str">
        <f t="shared" si="1891"/>
        <v/>
      </c>
      <c r="T969" s="4" t="str">
        <f t="shared" si="1892"/>
        <v>PACK</v>
      </c>
      <c r="U969" s="4" t="str">
        <f t="shared" si="1893"/>
        <v/>
      </c>
      <c r="V969" s="4" t="str">
        <f t="shared" si="1894"/>
        <v/>
      </c>
      <c r="W969" s="4" t="str">
        <f t="shared" si="1895"/>
        <v/>
      </c>
      <c r="X969" s="4" t="str">
        <f t="shared" si="1896"/>
        <v/>
      </c>
      <c r="Y969" s="4">
        <f t="shared" si="1897"/>
        <v>7</v>
      </c>
      <c r="Z969" s="4" t="str">
        <f t="shared" si="1898"/>
        <v>-</v>
      </c>
      <c r="AA969" s="4" t="str">
        <f t="shared" si="1899"/>
        <v>/</v>
      </c>
      <c r="AB969" s="4" t="str">
        <f t="shared" si="1900"/>
        <v/>
      </c>
      <c r="AC969" s="4" t="str">
        <f t="shared" si="1901"/>
        <v/>
      </c>
      <c r="AD969" s="4" t="str">
        <f t="shared" si="1902"/>
        <v/>
      </c>
      <c r="AE969" s="4" t="str">
        <f t="shared" si="1903"/>
        <v/>
      </c>
      <c r="AF969" s="4">
        <f t="shared" si="1904"/>
        <v>10</v>
      </c>
      <c r="AG969" s="4">
        <f t="shared" si="1905"/>
        <v>30</v>
      </c>
      <c r="AH969" s="4">
        <f t="shared" si="1906"/>
        <v>20</v>
      </c>
      <c r="AI969" s="4" t="str">
        <f t="shared" si="1907"/>
        <v>PACK</v>
      </c>
      <c r="AJ969" s="4" t="str">
        <f t="shared" si="1908"/>
        <v>/PACK</v>
      </c>
      <c r="AK969" s="4" t="str" cm="1">
        <f t="array" ref="AK969">LEFT(AR969,SUM(LEN(AR969)-LEN(SUBSTITUTE(AR969,{"0";"1";"2";"3";"4";"5";"6";"7";"8";"9"},""))))</f>
        <v>10</v>
      </c>
      <c r="AL969" s="4">
        <f t="shared" si="1912"/>
        <v>13</v>
      </c>
      <c r="AM969" s="4" t="b">
        <f>LEFT(AR969,2)=AK969</f>
        <v>1</v>
      </c>
      <c r="AN969" s="4" t="str">
        <f>RIGHT(AI969,4)</f>
        <v>PACK</v>
      </c>
      <c r="AO969" s="4" t="b">
        <f t="shared" si="1913"/>
        <v>0</v>
      </c>
      <c r="AP969" s="4" t="b">
        <f t="shared" si="1909"/>
        <v>0</v>
      </c>
      <c r="AQ969" s="5" t="str">
        <f t="shared" si="1910"/>
        <v>HEPILO SAMBAL MATAH</v>
      </c>
      <c r="AR969" s="4" t="str">
        <f t="shared" si="1911"/>
        <v>10BKS/PACK</v>
      </c>
      <c r="AS969" t="s">
        <v>1337</v>
      </c>
      <c r="AT969" s="1" t="s">
        <v>1338</v>
      </c>
      <c r="AU969" s="4" t="str">
        <f t="shared" ca="1" si="1775"/>
        <v/>
      </c>
      <c r="AV969">
        <v>8500</v>
      </c>
      <c r="AW969">
        <v>8500</v>
      </c>
      <c r="AX969">
        <v>8000</v>
      </c>
      <c r="AY969" t="str">
        <f t="shared" si="1871"/>
        <v>8997220220894</v>
      </c>
      <c r="AZ969" t="str">
        <f t="shared" si="1914"/>
        <v>HEPILO SAMBAL MATAH</v>
      </c>
      <c r="BA969" t="s">
        <v>4301</v>
      </c>
      <c r="BB969" t="s">
        <v>4301</v>
      </c>
      <c r="BC969" s="4" t="str" cm="1">
        <f t="array" aca="1" ref="BC969" ca="1">LEFT(AR969,MATCH(FALSE,ISNUMBER(MID(AR969,ROW(INDIRECT("1:"&amp;LEN(AR969)+1)), 1) *1),0) -1)</f>
        <v>10</v>
      </c>
      <c r="BD969" s="1"/>
      <c r="BF969" s="21"/>
      <c r="BK969" s="1"/>
      <c r="BM969" s="1"/>
      <c r="BN969" s="1"/>
      <c r="BR969" s="22"/>
      <c r="BS969">
        <v>0</v>
      </c>
      <c r="BT969" s="1" t="s">
        <v>5103</v>
      </c>
    </row>
    <row r="970" spans="1:145">
      <c r="A970" s="4" t="str">
        <f t="shared" si="1873"/>
        <v/>
      </c>
      <c r="B970" s="4" t="str">
        <f t="shared" si="1874"/>
        <v/>
      </c>
      <c r="C970" s="4" t="str">
        <f t="shared" si="1875"/>
        <v/>
      </c>
      <c r="D970" s="4" t="str">
        <f t="shared" si="1876"/>
        <v/>
      </c>
      <c r="E970" s="4" t="str">
        <f t="shared" si="1877"/>
        <v>SCT</v>
      </c>
      <c r="F970" s="4" t="str">
        <f t="shared" si="1878"/>
        <v>RTG</v>
      </c>
      <c r="G970" s="4" t="str">
        <f t="shared" si="1879"/>
        <v/>
      </c>
      <c r="H970" s="4" t="str">
        <f t="shared" si="1880"/>
        <v/>
      </c>
      <c r="I970" s="4" t="str">
        <f t="shared" si="1881"/>
        <v/>
      </c>
      <c r="J970" s="4" t="str">
        <f t="shared" si="1882"/>
        <v/>
      </c>
      <c r="K970" s="4" t="str">
        <f t="shared" si="1883"/>
        <v/>
      </c>
      <c r="L970" s="4" t="str">
        <f t="shared" si="1884"/>
        <v/>
      </c>
      <c r="M970" s="4" t="str">
        <f t="shared" si="1885"/>
        <v/>
      </c>
      <c r="N970" s="4" t="str">
        <f t="shared" si="1886"/>
        <v/>
      </c>
      <c r="O970" s="4" t="str">
        <f t="shared" si="1887"/>
        <v/>
      </c>
      <c r="P970" s="4" t="str">
        <f t="shared" si="1888"/>
        <v/>
      </c>
      <c r="Q970" s="4" t="str">
        <f t="shared" si="1889"/>
        <v/>
      </c>
      <c r="R970" s="4" t="str">
        <f t="shared" si="1890"/>
        <v/>
      </c>
      <c r="S970" s="4" t="str">
        <f t="shared" si="1891"/>
        <v/>
      </c>
      <c r="T970" s="4" t="str">
        <f t="shared" si="1892"/>
        <v/>
      </c>
      <c r="U970" s="4" t="str">
        <f t="shared" si="1893"/>
        <v/>
      </c>
      <c r="V970" s="4" t="str">
        <f t="shared" si="1894"/>
        <v/>
      </c>
      <c r="W970" s="4" t="str">
        <f t="shared" si="1895"/>
        <v/>
      </c>
      <c r="X970" s="4" t="str">
        <f t="shared" si="1896"/>
        <v/>
      </c>
      <c r="Y970" s="4">
        <f t="shared" si="1897"/>
        <v>6</v>
      </c>
      <c r="Z970" s="4" t="str">
        <f t="shared" si="1898"/>
        <v>-</v>
      </c>
      <c r="AA970" s="4" t="str">
        <f t="shared" si="1899"/>
        <v>/</v>
      </c>
      <c r="AB970" s="4" t="str">
        <f t="shared" si="1900"/>
        <v/>
      </c>
      <c r="AC970" s="4" t="str">
        <f t="shared" si="1901"/>
        <v/>
      </c>
      <c r="AD970" s="4" t="str">
        <f t="shared" si="1902"/>
        <v/>
      </c>
      <c r="AE970" s="4" t="str">
        <f t="shared" si="1903"/>
        <v/>
      </c>
      <c r="AF970" s="4">
        <f t="shared" si="1904"/>
        <v>9</v>
      </c>
      <c r="AG970" s="4">
        <f t="shared" si="1905"/>
        <v>32</v>
      </c>
      <c r="AH970" s="4">
        <f t="shared" si="1906"/>
        <v>23</v>
      </c>
      <c r="AI970" s="4" t="str">
        <f t="shared" si="1907"/>
        <v>/RTG</v>
      </c>
      <c r="AJ970" s="4" t="str">
        <f t="shared" si="1908"/>
        <v>T/RTG</v>
      </c>
      <c r="AK970" s="4" t="str" cm="1">
        <f t="array" ref="AK970">LEFT(AR970,SUM(LEN(AR970)-LEN(SUBSTITUTE(AR970,{"0";"1";"2";"3";"4";"5";"6";"7";"8";"9"},""))))</f>
        <v>10</v>
      </c>
      <c r="AL970" s="4">
        <f t="shared" si="1912"/>
        <v>12</v>
      </c>
      <c r="AM970" s="4" t="b">
        <f>LEFT(AR970,2)=AK970</f>
        <v>1</v>
      </c>
      <c r="AN970" s="4" t="str">
        <f t="shared" ref="AN970:AN990" si="1915">RIGHT(AI970,3)</f>
        <v>RTG</v>
      </c>
      <c r="AO970" s="4" t="b">
        <f t="shared" si="1913"/>
        <v>0</v>
      </c>
      <c r="AP970" s="4" t="b">
        <f t="shared" si="1909"/>
        <v>0</v>
      </c>
      <c r="AQ970" s="5" t="str">
        <f t="shared" si="1910"/>
        <v>HILO BELGIAN CHOCOLATE</v>
      </c>
      <c r="AR970" s="4" t="str">
        <f t="shared" si="1911"/>
        <v>10SCT/RTG</v>
      </c>
      <c r="AS970" t="s">
        <v>1340</v>
      </c>
      <c r="AT970" s="1" t="s">
        <v>1341</v>
      </c>
      <c r="AU970" s="4" t="str">
        <f t="shared" ca="1" si="1775"/>
        <v/>
      </c>
      <c r="AV970">
        <v>36000</v>
      </c>
      <c r="AW970">
        <v>36000</v>
      </c>
      <c r="AX970">
        <v>34965</v>
      </c>
      <c r="AY970" t="str">
        <f t="shared" si="1871"/>
        <v>749921030641</v>
      </c>
      <c r="AZ970" t="str">
        <f t="shared" si="1914"/>
        <v>HILO BELGIAN CHOCOLATE</v>
      </c>
      <c r="BA970" t="s">
        <v>4301</v>
      </c>
      <c r="BB970" t="s">
        <v>4301</v>
      </c>
      <c r="BC970" s="4" t="str" cm="1">
        <f t="array" aca="1" ref="BC970" ca="1">LEFT(AR970,MATCH(FALSE,ISNUMBER(MID(AR970,ROW(INDIRECT("1:"&amp;LEN(AR970)+1)), 1) *1),0) -1)</f>
        <v>10</v>
      </c>
      <c r="BD970" s="1"/>
      <c r="BF970" s="21"/>
      <c r="BK970" s="1"/>
      <c r="BM970" s="1"/>
      <c r="BN970" s="1"/>
      <c r="BR970" s="22"/>
      <c r="BS970">
        <v>0</v>
      </c>
      <c r="BT970" s="1" t="s">
        <v>5103</v>
      </c>
    </row>
    <row r="971" spans="1:145">
      <c r="A971" s="4" t="str">
        <f t="shared" si="1873"/>
        <v/>
      </c>
      <c r="B971" s="4" t="str">
        <f t="shared" si="1874"/>
        <v/>
      </c>
      <c r="C971" s="4" t="str">
        <f t="shared" si="1875"/>
        <v/>
      </c>
      <c r="D971" s="4" t="str">
        <f t="shared" si="1876"/>
        <v/>
      </c>
      <c r="E971" s="4" t="str">
        <f t="shared" si="1877"/>
        <v>SCT</v>
      </c>
      <c r="F971" s="4" t="str">
        <f t="shared" si="1878"/>
        <v>RTG</v>
      </c>
      <c r="G971" s="4" t="str">
        <f t="shared" si="1879"/>
        <v/>
      </c>
      <c r="H971" s="4" t="str">
        <f t="shared" si="1880"/>
        <v/>
      </c>
      <c r="I971" s="4" t="str">
        <f t="shared" si="1881"/>
        <v/>
      </c>
      <c r="J971" s="4" t="str">
        <f t="shared" si="1882"/>
        <v/>
      </c>
      <c r="K971" s="4" t="str">
        <f t="shared" si="1883"/>
        <v/>
      </c>
      <c r="L971" s="4" t="str">
        <f t="shared" si="1884"/>
        <v/>
      </c>
      <c r="M971" s="4" t="str">
        <f t="shared" si="1885"/>
        <v/>
      </c>
      <c r="N971" s="4" t="str">
        <f t="shared" si="1886"/>
        <v/>
      </c>
      <c r="O971" s="4" t="str">
        <f t="shared" si="1887"/>
        <v/>
      </c>
      <c r="P971" s="4" t="str">
        <f t="shared" si="1888"/>
        <v/>
      </c>
      <c r="Q971" s="4" t="str">
        <f t="shared" si="1889"/>
        <v/>
      </c>
      <c r="R971" s="4" t="str">
        <f t="shared" si="1890"/>
        <v/>
      </c>
      <c r="S971" s="4" t="str">
        <f t="shared" si="1891"/>
        <v/>
      </c>
      <c r="T971" s="4" t="str">
        <f t="shared" si="1892"/>
        <v/>
      </c>
      <c r="U971" s="4" t="str">
        <f t="shared" si="1893"/>
        <v/>
      </c>
      <c r="V971" s="4" t="str">
        <f t="shared" si="1894"/>
        <v/>
      </c>
      <c r="W971" s="4" t="str">
        <f t="shared" si="1895"/>
        <v/>
      </c>
      <c r="X971" s="4" t="str">
        <f t="shared" si="1896"/>
        <v/>
      </c>
      <c r="Y971" s="4">
        <f t="shared" si="1897"/>
        <v>6</v>
      </c>
      <c r="Z971" s="4" t="str">
        <f t="shared" si="1898"/>
        <v>-</v>
      </c>
      <c r="AA971" s="4" t="str">
        <f t="shared" si="1899"/>
        <v>/</v>
      </c>
      <c r="AB971" s="4" t="str">
        <f t="shared" si="1900"/>
        <v/>
      </c>
      <c r="AC971" s="4" t="str">
        <f t="shared" si="1901"/>
        <v/>
      </c>
      <c r="AD971" s="4" t="str">
        <f t="shared" si="1902"/>
        <v/>
      </c>
      <c r="AE971" s="4" t="str">
        <f t="shared" si="1903"/>
        <v/>
      </c>
      <c r="AF971" s="4">
        <f t="shared" si="1904"/>
        <v>9</v>
      </c>
      <c r="AG971" s="4">
        <f t="shared" si="1905"/>
        <v>24</v>
      </c>
      <c r="AH971" s="4">
        <f t="shared" si="1906"/>
        <v>15</v>
      </c>
      <c r="AI971" s="4" t="str">
        <f t="shared" si="1907"/>
        <v>/RTG</v>
      </c>
      <c r="AJ971" s="4" t="str">
        <f t="shared" si="1908"/>
        <v>T/RTG</v>
      </c>
      <c r="AK971" s="4" t="str" cm="1">
        <f t="array" ref="AK971">LEFT(AR971,SUM(LEN(AR971)-LEN(SUBSTITUTE(AR971,{"0";"1";"2";"3";"4";"5";"6";"7";"8";"9"},""))))</f>
        <v>10</v>
      </c>
      <c r="AL971" s="4">
        <f t="shared" si="1912"/>
        <v>12</v>
      </c>
      <c r="AM971" s="4" t="b">
        <f>LEFT(AR971,2)=AK971</f>
        <v>1</v>
      </c>
      <c r="AN971" s="4" t="str">
        <f t="shared" si="1915"/>
        <v>RTG</v>
      </c>
      <c r="AO971" s="4" t="b">
        <f t="shared" si="1913"/>
        <v>0</v>
      </c>
      <c r="AP971" s="4" t="b">
        <f t="shared" si="1909"/>
        <v>0</v>
      </c>
      <c r="AQ971" s="5" t="str">
        <f t="shared" si="1910"/>
        <v>HILO CHOCOLATE</v>
      </c>
      <c r="AR971" s="4" t="str">
        <f t="shared" si="1911"/>
        <v>10SCT/RTG</v>
      </c>
      <c r="AS971" t="s">
        <v>1352</v>
      </c>
      <c r="AT971" s="1" t="s">
        <v>1353</v>
      </c>
      <c r="AU971" s="4" t="str">
        <f t="shared" ref="AU971:AU1028" ca="1" si="1916">IF(IF(IF(AQ971=AQ972,10,0)+IF(NOT(AN971=$AU$1)=TRUE,10,0)=
20,"XXXX",IF(IF((BC971+1)=2,0,1)+IF(AN971=$AU$1,1,0)=2,TRUE,""))
="",IF(IF(AQ971=AQ970,10,0)+IF(NOT(AN971=$AU$1)=TRUE,10,0)=
20,"XXXX",IF(IF((BC971+1)=2,0,1)+IF(AN971=$AU$1,1,0)=2,TRUE,
"")),IF(IF(AQ971=AQ972,10,0)+IF(NOT(AN971=$AU$1)=TRUE,10,0)=
20,"XXXX",IF(IF((BC971+1)=2,0,1)+IF(AN971=$AU$1,1,0)=2,TRUE,"")))</f>
        <v/>
      </c>
      <c r="AV971">
        <v>14000</v>
      </c>
      <c r="AW971">
        <v>14000</v>
      </c>
      <c r="AX971">
        <v>13000</v>
      </c>
      <c r="AY971" t="str">
        <f t="shared" si="1871"/>
        <v>749921030146</v>
      </c>
      <c r="AZ971" t="str">
        <f t="shared" si="1914"/>
        <v>HILO CHOCOLATE</v>
      </c>
      <c r="BA971" t="s">
        <v>4301</v>
      </c>
      <c r="BB971" t="s">
        <v>4301</v>
      </c>
      <c r="BC971" s="4" t="str" cm="1">
        <f t="array" aca="1" ref="BC971" ca="1">LEFT(AR971,MATCH(FALSE,ISNUMBER(MID(AR971,ROW(INDIRECT("1:"&amp;LEN(AR971)+1)), 1) *1),0) -1)</f>
        <v>10</v>
      </c>
      <c r="BD971" s="1"/>
      <c r="BF971" s="21"/>
      <c r="BK971" s="1"/>
      <c r="BM971" s="1"/>
      <c r="BN971" s="1"/>
      <c r="BR971" s="22"/>
      <c r="BS971">
        <v>0</v>
      </c>
      <c r="BT971" s="1" t="s">
        <v>5103</v>
      </c>
    </row>
    <row r="972" spans="1:145">
      <c r="A972" s="4" t="str">
        <f t="shared" si="1873"/>
        <v/>
      </c>
      <c r="B972" s="4" t="str">
        <f t="shared" si="1874"/>
        <v/>
      </c>
      <c r="C972" s="4" t="str">
        <f t="shared" si="1875"/>
        <v/>
      </c>
      <c r="D972" s="4" t="str">
        <f t="shared" si="1876"/>
        <v/>
      </c>
      <c r="E972" s="4" t="str">
        <f t="shared" si="1877"/>
        <v/>
      </c>
      <c r="F972" s="4" t="str">
        <f t="shared" si="1878"/>
        <v>RTG</v>
      </c>
      <c r="G972" s="4" t="str">
        <f t="shared" si="1879"/>
        <v/>
      </c>
      <c r="H972" s="4" t="str">
        <f t="shared" si="1880"/>
        <v/>
      </c>
      <c r="I972" s="4" t="str">
        <f t="shared" si="1881"/>
        <v/>
      </c>
      <c r="J972" s="4" t="str">
        <f t="shared" si="1882"/>
        <v/>
      </c>
      <c r="K972" s="4" t="str">
        <f t="shared" si="1883"/>
        <v/>
      </c>
      <c r="L972" s="4" t="str">
        <f t="shared" si="1884"/>
        <v/>
      </c>
      <c r="M972" s="4" t="str">
        <f t="shared" si="1885"/>
        <v/>
      </c>
      <c r="N972" s="4" t="str">
        <f t="shared" si="1886"/>
        <v/>
      </c>
      <c r="O972" s="4" t="str">
        <f t="shared" si="1887"/>
        <v/>
      </c>
      <c r="P972" s="4" t="str">
        <f t="shared" si="1888"/>
        <v/>
      </c>
      <c r="Q972" s="4" t="str">
        <f t="shared" si="1889"/>
        <v/>
      </c>
      <c r="R972" s="4" t="str">
        <f t="shared" si="1890"/>
        <v/>
      </c>
      <c r="S972" s="4" t="str">
        <f t="shared" si="1891"/>
        <v/>
      </c>
      <c r="T972" s="4" t="str">
        <f t="shared" si="1892"/>
        <v/>
      </c>
      <c r="U972" s="4" t="str">
        <f t="shared" si="1893"/>
        <v/>
      </c>
      <c r="V972" s="4" t="str">
        <f t="shared" si="1894"/>
        <v/>
      </c>
      <c r="W972" s="4" t="str">
        <f t="shared" si="1895"/>
        <v/>
      </c>
      <c r="X972" s="4" t="str">
        <f t="shared" si="1896"/>
        <v/>
      </c>
      <c r="Y972" s="4">
        <f t="shared" si="1897"/>
        <v>3</v>
      </c>
      <c r="Z972" s="4" t="str">
        <f t="shared" si="1898"/>
        <v>-</v>
      </c>
      <c r="AA972" s="4" t="str">
        <f t="shared" si="1899"/>
        <v/>
      </c>
      <c r="AB972" s="4" t="str">
        <f t="shared" si="1900"/>
        <v/>
      </c>
      <c r="AC972" s="4" t="str">
        <f t="shared" si="1901"/>
        <v/>
      </c>
      <c r="AD972" s="4" t="str">
        <f t="shared" si="1902"/>
        <v/>
      </c>
      <c r="AE972" s="4" t="str">
        <f t="shared" si="1903"/>
        <v/>
      </c>
      <c r="AF972" s="4">
        <f t="shared" si="1904"/>
        <v>4</v>
      </c>
      <c r="AG972" s="4">
        <f t="shared" si="1905"/>
        <v>27</v>
      </c>
      <c r="AH972" s="4">
        <f t="shared" si="1906"/>
        <v>23</v>
      </c>
      <c r="AI972" s="4" t="str">
        <f t="shared" si="1907"/>
        <v>1RTG</v>
      </c>
      <c r="AJ972" s="4" t="str">
        <f t="shared" si="1908"/>
        <v>-1RTG</v>
      </c>
      <c r="AK972" s="4" t="str" cm="1">
        <f t="array" ref="AK972">LEFT(AR972,SUM(LEN(AR972)-LEN(SUBSTITUTE(AR972,{"0";"1";"2";"3";"4";"5";"6";"7";"8";"9"},""))))</f>
        <v>1</v>
      </c>
      <c r="AL972" s="4">
        <f t="shared" si="1912"/>
        <v>12</v>
      </c>
      <c r="AM972" s="4" t="b">
        <f>LEFT(AR972,1)=AK972</f>
        <v>1</v>
      </c>
      <c r="AN972" s="4" t="str">
        <f t="shared" si="1915"/>
        <v>RTG</v>
      </c>
      <c r="AO972" s="4" t="b">
        <f t="shared" si="1913"/>
        <v>0</v>
      </c>
      <c r="AP972" s="4" t="b">
        <f t="shared" si="1909"/>
        <v>0</v>
      </c>
      <c r="AQ972" s="5" t="str">
        <f t="shared" si="1910"/>
        <v>HILO CHOCOLATE AVOCADO</v>
      </c>
      <c r="AR972" s="4" t="str">
        <f t="shared" si="1911"/>
        <v>1RTG</v>
      </c>
      <c r="AS972" t="s">
        <v>1342</v>
      </c>
      <c r="AT972" s="1" t="s">
        <v>1343</v>
      </c>
      <c r="AU972" s="4" t="str">
        <f t="shared" ca="1" si="1916"/>
        <v/>
      </c>
      <c r="AV972">
        <v>14000</v>
      </c>
      <c r="AW972">
        <v>14000</v>
      </c>
      <c r="AX972">
        <v>13000</v>
      </c>
      <c r="AY972" t="str">
        <f t="shared" si="1871"/>
        <v>749921030375</v>
      </c>
      <c r="AZ972" t="str">
        <f t="shared" si="1914"/>
        <v>HILO CHOCOLATE AVOCADO</v>
      </c>
      <c r="BA972" t="s">
        <v>4301</v>
      </c>
      <c r="BB972" t="s">
        <v>4301</v>
      </c>
      <c r="BC972" s="9" t="str" cm="1">
        <f t="array" aca="1" ref="BC972" ca="1">LEFT(AR972,MATCH(FALSE,ISNUMBER(MID(AR972,ROW(INDIRECT("1:"&amp;LEN(AR972)+1)), 1) *1),0) -1)</f>
        <v>1</v>
      </c>
      <c r="BD972" s="1"/>
      <c r="BF972" s="21"/>
      <c r="BK972" s="1"/>
      <c r="BM972" s="1"/>
      <c r="BN972" s="1"/>
      <c r="BR972" s="22"/>
      <c r="BS972">
        <v>0</v>
      </c>
      <c r="BT972" s="1" t="s">
        <v>5103</v>
      </c>
    </row>
    <row r="973" spans="1:145">
      <c r="A973" s="4" t="str">
        <f t="shared" si="1873"/>
        <v/>
      </c>
      <c r="B973" s="4" t="str">
        <f t="shared" si="1874"/>
        <v/>
      </c>
      <c r="C973" s="4" t="str">
        <f t="shared" si="1875"/>
        <v/>
      </c>
      <c r="D973" s="4" t="str">
        <f t="shared" si="1876"/>
        <v/>
      </c>
      <c r="E973" s="4" t="str">
        <f t="shared" si="1877"/>
        <v/>
      </c>
      <c r="F973" s="4" t="str">
        <f t="shared" si="1878"/>
        <v>RTG</v>
      </c>
      <c r="G973" s="4" t="str">
        <f t="shared" si="1879"/>
        <v/>
      </c>
      <c r="H973" s="4" t="str">
        <f t="shared" si="1880"/>
        <v/>
      </c>
      <c r="I973" s="4" t="str">
        <f t="shared" si="1881"/>
        <v/>
      </c>
      <c r="J973" s="4" t="str">
        <f t="shared" si="1882"/>
        <v/>
      </c>
      <c r="K973" s="4" t="str">
        <f t="shared" si="1883"/>
        <v/>
      </c>
      <c r="L973" s="4" t="str">
        <f t="shared" si="1884"/>
        <v/>
      </c>
      <c r="M973" s="4" t="str">
        <f t="shared" si="1885"/>
        <v/>
      </c>
      <c r="N973" s="4" t="str">
        <f t="shared" si="1886"/>
        <v/>
      </c>
      <c r="O973" s="4" t="str">
        <f t="shared" si="1887"/>
        <v/>
      </c>
      <c r="P973" s="4" t="str">
        <f t="shared" si="1888"/>
        <v/>
      </c>
      <c r="Q973" s="4" t="str">
        <f t="shared" si="1889"/>
        <v/>
      </c>
      <c r="R973" s="4" t="str">
        <f t="shared" si="1890"/>
        <v/>
      </c>
      <c r="S973" s="4" t="str">
        <f t="shared" si="1891"/>
        <v/>
      </c>
      <c r="T973" s="4" t="str">
        <f t="shared" si="1892"/>
        <v/>
      </c>
      <c r="U973" s="4" t="str">
        <f t="shared" si="1893"/>
        <v/>
      </c>
      <c r="V973" s="4" t="str">
        <f t="shared" si="1894"/>
        <v/>
      </c>
      <c r="W973" s="4" t="str">
        <f t="shared" si="1895"/>
        <v/>
      </c>
      <c r="X973" s="4" t="str">
        <f t="shared" si="1896"/>
        <v/>
      </c>
      <c r="Y973" s="4">
        <f t="shared" si="1897"/>
        <v>3</v>
      </c>
      <c r="Z973" s="4" t="str">
        <f t="shared" si="1898"/>
        <v>-</v>
      </c>
      <c r="AA973" s="4" t="str">
        <f t="shared" si="1899"/>
        <v/>
      </c>
      <c r="AB973" s="4" t="str">
        <f t="shared" si="1900"/>
        <v/>
      </c>
      <c r="AC973" s="4" t="str">
        <f t="shared" si="1901"/>
        <v/>
      </c>
      <c r="AD973" s="4" t="str">
        <f t="shared" si="1902"/>
        <v/>
      </c>
      <c r="AE973" s="4" t="str">
        <f t="shared" si="1903"/>
        <v/>
      </c>
      <c r="AF973" s="4">
        <f t="shared" si="1904"/>
        <v>4</v>
      </c>
      <c r="AG973" s="4">
        <f t="shared" si="1905"/>
        <v>26</v>
      </c>
      <c r="AH973" s="4">
        <f t="shared" si="1906"/>
        <v>22</v>
      </c>
      <c r="AI973" s="4" t="str">
        <f t="shared" si="1907"/>
        <v>1RTG</v>
      </c>
      <c r="AJ973" s="4" t="str">
        <f t="shared" si="1908"/>
        <v>-1RTG</v>
      </c>
      <c r="AK973" s="4" t="str" cm="1">
        <f t="array" ref="AK973">LEFT(AR973,SUM(LEN(AR973)-LEN(SUBSTITUTE(AR973,{"0";"1";"2";"3";"4";"5";"6";"7";"8";"9"},""))))</f>
        <v>1</v>
      </c>
      <c r="AL973" s="4">
        <f t="shared" si="1912"/>
        <v>12</v>
      </c>
      <c r="AM973" s="4" t="b">
        <f>LEFT(AR973,1)=AK973</f>
        <v>1</v>
      </c>
      <c r="AN973" s="4" t="str">
        <f t="shared" si="1915"/>
        <v>RTG</v>
      </c>
      <c r="AO973" s="4" t="b">
        <f t="shared" si="1913"/>
        <v>0</v>
      </c>
      <c r="AP973" s="4" t="b">
        <f t="shared" si="1909"/>
        <v>0</v>
      </c>
      <c r="AQ973" s="5" t="str">
        <f t="shared" si="1910"/>
        <v>HILO CHOCOLATE BANANA</v>
      </c>
      <c r="AR973" s="4" t="str">
        <f t="shared" si="1911"/>
        <v>1RTG</v>
      </c>
      <c r="AS973" t="s">
        <v>1344</v>
      </c>
      <c r="AT973" s="1" t="s">
        <v>1345</v>
      </c>
      <c r="AU973" s="4" t="str">
        <f t="shared" ca="1" si="1916"/>
        <v/>
      </c>
      <c r="AV973">
        <v>14000</v>
      </c>
      <c r="AW973">
        <v>14000</v>
      </c>
      <c r="AX973">
        <v>13000</v>
      </c>
      <c r="AY973" t="str">
        <f t="shared" si="1871"/>
        <v>749921030467</v>
      </c>
      <c r="AZ973" t="str">
        <f t="shared" si="1914"/>
        <v>HILO CHOCOLATE BANANA</v>
      </c>
      <c r="BA973" t="s">
        <v>4301</v>
      </c>
      <c r="BB973" t="s">
        <v>4301</v>
      </c>
      <c r="BC973" s="9" t="str" cm="1">
        <f t="array" aca="1" ref="BC973" ca="1">LEFT(AR973,MATCH(FALSE,ISNUMBER(MID(AR973,ROW(INDIRECT("1:"&amp;LEN(AR973)+1)), 1) *1),0) -1)</f>
        <v>1</v>
      </c>
      <c r="BD973" s="1"/>
      <c r="BF973" s="21"/>
      <c r="BK973" s="1"/>
      <c r="BM973" s="1"/>
      <c r="BN973" s="1"/>
      <c r="BR973" s="22"/>
      <c r="BS973">
        <v>0</v>
      </c>
      <c r="BT973" s="1" t="s">
        <v>5103</v>
      </c>
    </row>
    <row r="974" spans="1:145">
      <c r="A974" s="4" t="str">
        <f t="shared" si="1873"/>
        <v/>
      </c>
      <c r="B974" s="4" t="str">
        <f t="shared" si="1874"/>
        <v/>
      </c>
      <c r="C974" s="4" t="str">
        <f t="shared" si="1875"/>
        <v/>
      </c>
      <c r="D974" s="4" t="str">
        <f t="shared" si="1876"/>
        <v/>
      </c>
      <c r="E974" s="4" t="str">
        <f t="shared" si="1877"/>
        <v/>
      </c>
      <c r="F974" s="4" t="str">
        <f t="shared" si="1878"/>
        <v>RTG</v>
      </c>
      <c r="G974" s="4" t="str">
        <f t="shared" si="1879"/>
        <v/>
      </c>
      <c r="H974" s="4" t="str">
        <f t="shared" si="1880"/>
        <v/>
      </c>
      <c r="I974" s="4" t="str">
        <f t="shared" si="1881"/>
        <v/>
      </c>
      <c r="J974" s="4" t="str">
        <f t="shared" si="1882"/>
        <v/>
      </c>
      <c r="K974" s="4" t="str">
        <f t="shared" si="1883"/>
        <v/>
      </c>
      <c r="L974" s="4" t="str">
        <f t="shared" si="1884"/>
        <v/>
      </c>
      <c r="M974" s="4" t="str">
        <f t="shared" si="1885"/>
        <v/>
      </c>
      <c r="N974" s="4" t="str">
        <f t="shared" si="1886"/>
        <v/>
      </c>
      <c r="O974" s="4" t="str">
        <f t="shared" si="1887"/>
        <v/>
      </c>
      <c r="P974" s="4" t="str">
        <f t="shared" si="1888"/>
        <v/>
      </c>
      <c r="Q974" s="4" t="str">
        <f t="shared" si="1889"/>
        <v/>
      </c>
      <c r="R974" s="4" t="str">
        <f t="shared" si="1890"/>
        <v/>
      </c>
      <c r="S974" s="4" t="str">
        <f t="shared" si="1891"/>
        <v/>
      </c>
      <c r="T974" s="4" t="str">
        <f t="shared" si="1892"/>
        <v/>
      </c>
      <c r="U974" s="4" t="str">
        <f t="shared" si="1893"/>
        <v/>
      </c>
      <c r="V974" s="4" t="str">
        <f t="shared" si="1894"/>
        <v/>
      </c>
      <c r="W974" s="4" t="str">
        <f t="shared" si="1895"/>
        <v/>
      </c>
      <c r="X974" s="4" t="str">
        <f t="shared" si="1896"/>
        <v/>
      </c>
      <c r="Y974" s="4">
        <f t="shared" si="1897"/>
        <v>3</v>
      </c>
      <c r="Z974" s="4" t="str">
        <f t="shared" si="1898"/>
        <v>-</v>
      </c>
      <c r="AA974" s="4" t="str">
        <f t="shared" si="1899"/>
        <v/>
      </c>
      <c r="AB974" s="4" t="str">
        <f t="shared" si="1900"/>
        <v/>
      </c>
      <c r="AC974" s="4" t="str">
        <f t="shared" si="1901"/>
        <v/>
      </c>
      <c r="AD974" s="4" t="str">
        <f t="shared" si="1902"/>
        <v/>
      </c>
      <c r="AE974" s="4" t="str">
        <f t="shared" si="1903"/>
        <v/>
      </c>
      <c r="AF974" s="4">
        <f t="shared" si="1904"/>
        <v>4</v>
      </c>
      <c r="AG974" s="4">
        <f t="shared" si="1905"/>
        <v>30</v>
      </c>
      <c r="AH974" s="4">
        <f t="shared" si="1906"/>
        <v>26</v>
      </c>
      <c r="AI974" s="4" t="str">
        <f t="shared" si="1907"/>
        <v>1RTG</v>
      </c>
      <c r="AJ974" s="4" t="str">
        <f t="shared" si="1908"/>
        <v>-1RTG</v>
      </c>
      <c r="AK974" s="4" t="str" cm="1">
        <f t="array" ref="AK974">LEFT(AR974,SUM(LEN(AR974)-LEN(SUBSTITUTE(AR974,{"0";"1";"2";"3";"4";"5";"6";"7";"8";"9"},""))))</f>
        <v>1</v>
      </c>
      <c r="AL974" s="4">
        <f t="shared" si="1912"/>
        <v>12</v>
      </c>
      <c r="AM974" s="4" t="b">
        <f>LEFT(AR974,1)=AK974</f>
        <v>1</v>
      </c>
      <c r="AN974" s="4" t="str">
        <f t="shared" si="1915"/>
        <v>RTG</v>
      </c>
      <c r="AO974" s="4" t="b">
        <f t="shared" si="1913"/>
        <v>0</v>
      </c>
      <c r="AP974" s="4" t="b">
        <f t="shared" si="1909"/>
        <v>0</v>
      </c>
      <c r="AQ974" s="5" t="str">
        <f t="shared" si="1910"/>
        <v>HILO CHOCOLATE CHOCO MINT</v>
      </c>
      <c r="AR974" s="4" t="str">
        <f t="shared" si="1911"/>
        <v>1RTG</v>
      </c>
      <c r="AS974" t="s">
        <v>1346</v>
      </c>
      <c r="AT974" s="1" t="s">
        <v>1347</v>
      </c>
      <c r="AU974" s="4" t="str">
        <f t="shared" ca="1" si="1916"/>
        <v/>
      </c>
      <c r="AV974">
        <v>14000</v>
      </c>
      <c r="AW974">
        <v>14000</v>
      </c>
      <c r="AX974">
        <v>12066</v>
      </c>
      <c r="AY974" t="str">
        <f t="shared" si="1871"/>
        <v>749921031181</v>
      </c>
      <c r="AZ974" t="str">
        <f t="shared" si="1914"/>
        <v>HILO CHOCOLATE CHOCO MINT</v>
      </c>
      <c r="BA974" t="s">
        <v>4301</v>
      </c>
      <c r="BB974" t="s">
        <v>4301</v>
      </c>
      <c r="BC974" s="9" t="str" cm="1">
        <f t="array" aca="1" ref="BC974" ca="1">LEFT(AR974,MATCH(FALSE,ISNUMBER(MID(AR974,ROW(INDIRECT("1:"&amp;LEN(AR974)+1)), 1) *1),0) -1)</f>
        <v>1</v>
      </c>
      <c r="BD974" s="1"/>
      <c r="BF974" s="21"/>
      <c r="BK974" s="1"/>
      <c r="BM974" s="1"/>
      <c r="BN974" s="1"/>
      <c r="BR974" s="22"/>
      <c r="BS974">
        <v>0</v>
      </c>
      <c r="BT974" s="1" t="s">
        <v>5103</v>
      </c>
    </row>
    <row r="975" spans="1:145">
      <c r="A975" s="4" t="str">
        <f t="shared" si="1873"/>
        <v/>
      </c>
      <c r="B975" s="4" t="str">
        <f t="shared" si="1874"/>
        <v/>
      </c>
      <c r="C975" s="4" t="str">
        <f t="shared" si="1875"/>
        <v/>
      </c>
      <c r="D975" s="4" t="str">
        <f t="shared" si="1876"/>
        <v/>
      </c>
      <c r="E975" s="4" t="str">
        <f t="shared" si="1877"/>
        <v/>
      </c>
      <c r="F975" s="4" t="str">
        <f t="shared" si="1878"/>
        <v>RTG</v>
      </c>
      <c r="G975" s="4" t="str">
        <f t="shared" si="1879"/>
        <v/>
      </c>
      <c r="H975" s="4" t="str">
        <f t="shared" si="1880"/>
        <v/>
      </c>
      <c r="I975" s="4" t="str">
        <f t="shared" si="1881"/>
        <v/>
      </c>
      <c r="J975" s="4" t="str">
        <f t="shared" si="1882"/>
        <v/>
      </c>
      <c r="K975" s="4" t="str">
        <f t="shared" si="1883"/>
        <v/>
      </c>
      <c r="L975" s="4" t="str">
        <f t="shared" si="1884"/>
        <v/>
      </c>
      <c r="M975" s="4" t="str">
        <f t="shared" si="1885"/>
        <v/>
      </c>
      <c r="N975" s="4" t="str">
        <f t="shared" si="1886"/>
        <v/>
      </c>
      <c r="O975" s="4" t="str">
        <f t="shared" si="1887"/>
        <v/>
      </c>
      <c r="P975" s="4" t="str">
        <f t="shared" si="1888"/>
        <v/>
      </c>
      <c r="Q975" s="4" t="str">
        <f t="shared" si="1889"/>
        <v/>
      </c>
      <c r="R975" s="4" t="str">
        <f t="shared" si="1890"/>
        <v/>
      </c>
      <c r="S975" s="4" t="str">
        <f t="shared" si="1891"/>
        <v/>
      </c>
      <c r="T975" s="4" t="str">
        <f t="shared" si="1892"/>
        <v/>
      </c>
      <c r="U975" s="4" t="str">
        <f t="shared" si="1893"/>
        <v/>
      </c>
      <c r="V975" s="4" t="str">
        <f t="shared" si="1894"/>
        <v/>
      </c>
      <c r="W975" s="4" t="str">
        <f t="shared" si="1895"/>
        <v/>
      </c>
      <c r="X975" s="4" t="str">
        <f t="shared" si="1896"/>
        <v/>
      </c>
      <c r="Y975" s="4">
        <f t="shared" si="1897"/>
        <v>3</v>
      </c>
      <c r="Z975" s="4" t="str">
        <f t="shared" si="1898"/>
        <v>-</v>
      </c>
      <c r="AA975" s="4" t="str">
        <f t="shared" si="1899"/>
        <v/>
      </c>
      <c r="AB975" s="4" t="str">
        <f t="shared" si="1900"/>
        <v/>
      </c>
      <c r="AC975" s="4" t="str">
        <f t="shared" si="1901"/>
        <v/>
      </c>
      <c r="AD975" s="4" t="str">
        <f t="shared" si="1902"/>
        <v/>
      </c>
      <c r="AE975" s="4" t="str">
        <f t="shared" si="1903"/>
        <v/>
      </c>
      <c r="AF975" s="4">
        <f t="shared" si="1904"/>
        <v>4</v>
      </c>
      <c r="AG975" s="4">
        <f t="shared" si="1905"/>
        <v>28</v>
      </c>
      <c r="AH975" s="4">
        <f t="shared" si="1906"/>
        <v>24</v>
      </c>
      <c r="AI975" s="4" t="str">
        <f t="shared" si="1907"/>
        <v>1RTG</v>
      </c>
      <c r="AJ975" s="4" t="str">
        <f t="shared" si="1908"/>
        <v>-1RTG</v>
      </c>
      <c r="AK975" s="4" t="str" cm="1">
        <f t="array" ref="AK975">LEFT(AR975,SUM(LEN(AR975)-LEN(SUBSTITUTE(AR975,{"0";"1";"2";"3";"4";"5";"6";"7";"8";"9"},""))))</f>
        <v>1</v>
      </c>
      <c r="AL975" s="4">
        <f t="shared" si="1912"/>
        <v>12</v>
      </c>
      <c r="AM975" s="4" t="b">
        <f>LEFT(AR975,1)=AK975</f>
        <v>1</v>
      </c>
      <c r="AN975" s="4" t="str">
        <f t="shared" si="1915"/>
        <v>RTG</v>
      </c>
      <c r="AO975" s="4" t="b">
        <f t="shared" si="1913"/>
        <v>0</v>
      </c>
      <c r="AP975" s="4" t="b">
        <f t="shared" si="1909"/>
        <v>0</v>
      </c>
      <c r="AQ975" s="5" t="str">
        <f t="shared" si="1910"/>
        <v>HILO CHOCOLATE HAZELNUT</v>
      </c>
      <c r="AR975" s="4" t="str">
        <f t="shared" si="1911"/>
        <v>1RTG</v>
      </c>
      <c r="AS975" t="s">
        <v>1348</v>
      </c>
      <c r="AT975" s="1" t="s">
        <v>1349</v>
      </c>
      <c r="AU975" s="4" t="str">
        <f t="shared" ca="1" si="1916"/>
        <v/>
      </c>
      <c r="AV975">
        <v>14000</v>
      </c>
      <c r="AW975">
        <v>14000</v>
      </c>
      <c r="AX975">
        <v>13000</v>
      </c>
      <c r="AY975" t="str">
        <f t="shared" si="1871"/>
        <v>749921030337</v>
      </c>
      <c r="AZ975" t="str">
        <f t="shared" si="1914"/>
        <v>HILO CHOCOLATE HAZELNUT</v>
      </c>
      <c r="BA975" t="s">
        <v>4301</v>
      </c>
      <c r="BB975" t="s">
        <v>4301</v>
      </c>
      <c r="BC975" s="9" t="str" cm="1">
        <f t="array" aca="1" ref="BC975" ca="1">LEFT(AR975,MATCH(FALSE,ISNUMBER(MID(AR975,ROW(INDIRECT("1:"&amp;LEN(AR975)+1)), 1) *1),0) -1)</f>
        <v>1</v>
      </c>
      <c r="BD975" s="1"/>
      <c r="BF975" s="21"/>
      <c r="BK975" s="1"/>
      <c r="BM975" s="1"/>
      <c r="BN975" s="1"/>
      <c r="BR975" s="22"/>
      <c r="BS975">
        <v>0</v>
      </c>
      <c r="BT975" s="1" t="s">
        <v>5103</v>
      </c>
    </row>
    <row r="976" spans="1:145">
      <c r="A976" s="4" t="str">
        <f t="shared" si="1873"/>
        <v/>
      </c>
      <c r="B976" s="4" t="str">
        <f t="shared" si="1874"/>
        <v/>
      </c>
      <c r="C976" s="4" t="str">
        <f t="shared" si="1875"/>
        <v/>
      </c>
      <c r="D976" s="4" t="str">
        <f t="shared" si="1876"/>
        <v/>
      </c>
      <c r="E976" s="4" t="str">
        <f t="shared" si="1877"/>
        <v/>
      </c>
      <c r="F976" s="4" t="str">
        <f t="shared" si="1878"/>
        <v>RTG</v>
      </c>
      <c r="G976" s="4" t="str">
        <f t="shared" si="1879"/>
        <v/>
      </c>
      <c r="H976" s="4" t="str">
        <f t="shared" si="1880"/>
        <v/>
      </c>
      <c r="I976" s="4" t="str">
        <f t="shared" si="1881"/>
        <v/>
      </c>
      <c r="J976" s="4" t="str">
        <f t="shared" si="1882"/>
        <v/>
      </c>
      <c r="K976" s="4" t="str">
        <f t="shared" si="1883"/>
        <v/>
      </c>
      <c r="L976" s="4" t="str">
        <f t="shared" si="1884"/>
        <v/>
      </c>
      <c r="M976" s="4" t="str">
        <f t="shared" si="1885"/>
        <v/>
      </c>
      <c r="N976" s="4" t="str">
        <f t="shared" si="1886"/>
        <v/>
      </c>
      <c r="O976" s="4" t="str">
        <f t="shared" si="1887"/>
        <v/>
      </c>
      <c r="P976" s="4" t="str">
        <f t="shared" si="1888"/>
        <v/>
      </c>
      <c r="Q976" s="4" t="str">
        <f t="shared" si="1889"/>
        <v/>
      </c>
      <c r="R976" s="4" t="str">
        <f t="shared" si="1890"/>
        <v/>
      </c>
      <c r="S976" s="4" t="str">
        <f t="shared" si="1891"/>
        <v/>
      </c>
      <c r="T976" s="4" t="str">
        <f t="shared" si="1892"/>
        <v/>
      </c>
      <c r="U976" s="4" t="str">
        <f t="shared" si="1893"/>
        <v/>
      </c>
      <c r="V976" s="4" t="str">
        <f t="shared" si="1894"/>
        <v/>
      </c>
      <c r="W976" s="4" t="str">
        <f t="shared" si="1895"/>
        <v/>
      </c>
      <c r="X976" s="4" t="str">
        <f t="shared" si="1896"/>
        <v/>
      </c>
      <c r="Y976" s="4">
        <f t="shared" si="1897"/>
        <v>3</v>
      </c>
      <c r="Z976" s="4" t="str">
        <f t="shared" si="1898"/>
        <v>-</v>
      </c>
      <c r="AA976" s="4" t="str">
        <f t="shared" si="1899"/>
        <v/>
      </c>
      <c r="AB976" s="4" t="str">
        <f t="shared" si="1900"/>
        <v/>
      </c>
      <c r="AC976" s="4" t="str">
        <f t="shared" si="1901"/>
        <v/>
      </c>
      <c r="AD976" s="4" t="str">
        <f t="shared" si="1902"/>
        <v/>
      </c>
      <c r="AE976" s="4" t="str">
        <f t="shared" si="1903"/>
        <v/>
      </c>
      <c r="AF976" s="4">
        <f t="shared" si="1904"/>
        <v>4</v>
      </c>
      <c r="AG976" s="4">
        <f t="shared" si="1905"/>
        <v>24</v>
      </c>
      <c r="AH976" s="4">
        <f t="shared" si="1906"/>
        <v>20</v>
      </c>
      <c r="AI976" s="4" t="str">
        <f t="shared" si="1907"/>
        <v>1RTG</v>
      </c>
      <c r="AJ976" s="4" t="str">
        <f t="shared" si="1908"/>
        <v>-1RTG</v>
      </c>
      <c r="AK976" s="4" t="str" cm="1">
        <f t="array" ref="AK976">LEFT(AR976,SUM(LEN(AR976)-LEN(SUBSTITUTE(AR976,{"0";"1";"2";"3";"4";"5";"6";"7";"8";"9"},""))))</f>
        <v>1</v>
      </c>
      <c r="AL976" s="4">
        <f t="shared" si="1912"/>
        <v>12</v>
      </c>
      <c r="AM976" s="4" t="b">
        <f>LEFT(AR976,1)=AK976</f>
        <v>1</v>
      </c>
      <c r="AN976" s="4" t="str">
        <f t="shared" si="1915"/>
        <v>RTG</v>
      </c>
      <c r="AO976" s="4" t="b">
        <f t="shared" si="1913"/>
        <v>0</v>
      </c>
      <c r="AP976" s="4" t="b">
        <f t="shared" si="1909"/>
        <v>0</v>
      </c>
      <c r="AQ976" s="5" t="str">
        <f t="shared" si="1910"/>
        <v>HILO CHOCOLATE TARO</v>
      </c>
      <c r="AR976" s="4" t="str">
        <f t="shared" si="1911"/>
        <v>1RTG</v>
      </c>
      <c r="AS976" t="s">
        <v>1350</v>
      </c>
      <c r="AT976" s="1" t="s">
        <v>1351</v>
      </c>
      <c r="AU976" s="4" t="str">
        <f t="shared" ca="1" si="1916"/>
        <v/>
      </c>
      <c r="AV976">
        <v>14000</v>
      </c>
      <c r="AW976">
        <v>14000</v>
      </c>
      <c r="AX976">
        <v>13200</v>
      </c>
      <c r="AY976" t="str">
        <f t="shared" si="1871"/>
        <v>749921030573</v>
      </c>
      <c r="AZ976" t="str">
        <f t="shared" si="1914"/>
        <v>HILO CHOCOLATE TARO</v>
      </c>
      <c r="BA976" t="s">
        <v>4301</v>
      </c>
      <c r="BB976" t="s">
        <v>4301</v>
      </c>
      <c r="BC976" s="9" t="str" cm="1">
        <f t="array" aca="1" ref="BC976" ca="1">LEFT(AR976,MATCH(FALSE,ISNUMBER(MID(AR976,ROW(INDIRECT("1:"&amp;LEN(AR976)+1)), 1) *1),0) -1)</f>
        <v>1</v>
      </c>
      <c r="BD976" s="1"/>
      <c r="BF976" s="21"/>
      <c r="BK976" s="1"/>
      <c r="BM976" s="1"/>
      <c r="BN976" s="1"/>
      <c r="BR976" s="22"/>
      <c r="BS976">
        <v>0</v>
      </c>
      <c r="BT976" s="1" t="s">
        <v>5103</v>
      </c>
    </row>
    <row r="977" spans="1:72">
      <c r="A977" s="4" t="str">
        <f t="shared" si="1873"/>
        <v/>
      </c>
      <c r="B977" s="4" t="str">
        <f t="shared" si="1874"/>
        <v/>
      </c>
      <c r="C977" s="4" t="str">
        <f t="shared" si="1875"/>
        <v/>
      </c>
      <c r="D977" s="4" t="str">
        <f t="shared" si="1876"/>
        <v/>
      </c>
      <c r="E977" s="4" t="str">
        <f t="shared" si="1877"/>
        <v>SCT</v>
      </c>
      <c r="F977" s="4" t="str">
        <f t="shared" si="1878"/>
        <v>RTG</v>
      </c>
      <c r="G977" s="4" t="str">
        <f t="shared" si="1879"/>
        <v/>
      </c>
      <c r="H977" s="4" t="str">
        <f t="shared" si="1880"/>
        <v/>
      </c>
      <c r="I977" s="4" t="str">
        <f t="shared" si="1881"/>
        <v/>
      </c>
      <c r="J977" s="4" t="str">
        <f t="shared" si="1882"/>
        <v/>
      </c>
      <c r="K977" s="4" t="str">
        <f t="shared" si="1883"/>
        <v/>
      </c>
      <c r="L977" s="4" t="str">
        <f t="shared" si="1884"/>
        <v/>
      </c>
      <c r="M977" s="4" t="str">
        <f t="shared" si="1885"/>
        <v/>
      </c>
      <c r="N977" s="4" t="str">
        <f t="shared" si="1886"/>
        <v/>
      </c>
      <c r="O977" s="4" t="str">
        <f t="shared" si="1887"/>
        <v/>
      </c>
      <c r="P977" s="4" t="str">
        <f t="shared" si="1888"/>
        <v/>
      </c>
      <c r="Q977" s="4" t="str">
        <f t="shared" si="1889"/>
        <v/>
      </c>
      <c r="R977" s="4" t="str">
        <f t="shared" si="1890"/>
        <v/>
      </c>
      <c r="S977" s="4" t="str">
        <f t="shared" si="1891"/>
        <v/>
      </c>
      <c r="T977" s="4" t="str">
        <f t="shared" si="1892"/>
        <v/>
      </c>
      <c r="U977" s="4" t="str">
        <f t="shared" si="1893"/>
        <v/>
      </c>
      <c r="V977" s="4" t="str">
        <f t="shared" si="1894"/>
        <v/>
      </c>
      <c r="W977" s="4" t="str">
        <f t="shared" si="1895"/>
        <v/>
      </c>
      <c r="X977" s="4" t="str">
        <f t="shared" si="1896"/>
        <v/>
      </c>
      <c r="Y977" s="4">
        <f t="shared" si="1897"/>
        <v>6</v>
      </c>
      <c r="Z977" s="4" t="str">
        <f t="shared" si="1898"/>
        <v>-</v>
      </c>
      <c r="AA977" s="4" t="str">
        <f t="shared" si="1899"/>
        <v>/</v>
      </c>
      <c r="AB977" s="4" t="str">
        <f t="shared" si="1900"/>
        <v/>
      </c>
      <c r="AC977" s="4" t="str">
        <f t="shared" si="1901"/>
        <v/>
      </c>
      <c r="AD977" s="4" t="str">
        <f t="shared" si="1902"/>
        <v/>
      </c>
      <c r="AE977" s="4" t="str">
        <f t="shared" si="1903"/>
        <v/>
      </c>
      <c r="AF977" s="4">
        <f t="shared" si="1904"/>
        <v>9</v>
      </c>
      <c r="AG977" s="4">
        <f t="shared" si="1905"/>
        <v>29</v>
      </c>
      <c r="AH977" s="4">
        <f t="shared" si="1906"/>
        <v>20</v>
      </c>
      <c r="AI977" s="4" t="str">
        <f t="shared" si="1907"/>
        <v>/RTG</v>
      </c>
      <c r="AJ977" s="4" t="str">
        <f t="shared" si="1908"/>
        <v>T/RTG</v>
      </c>
      <c r="AK977" s="4" t="str" cm="1">
        <f t="array" ref="AK977">LEFT(AR977,SUM(LEN(AR977)-LEN(SUBSTITUTE(AR977,{"0";"1";"2";"3";"4";"5";"6";"7";"8";"9"},""))))</f>
        <v>10</v>
      </c>
      <c r="AL977" s="4">
        <f t="shared" si="1912"/>
        <v>12</v>
      </c>
      <c r="AM977" s="4" t="b">
        <f>LEFT(AR977,2)=AK977</f>
        <v>1</v>
      </c>
      <c r="AN977" s="4" t="str">
        <f t="shared" si="1915"/>
        <v>RTG</v>
      </c>
      <c r="AO977" s="4" t="b">
        <f t="shared" si="1913"/>
        <v>0</v>
      </c>
      <c r="AP977" s="4" t="b">
        <f t="shared" si="1909"/>
        <v>0</v>
      </c>
      <c r="AQ977" s="5" t="str">
        <f t="shared" si="1910"/>
        <v>HILO ES KETAN HITAM</v>
      </c>
      <c r="AR977" s="4" t="str">
        <f t="shared" si="1911"/>
        <v>10SCT/RTG</v>
      </c>
      <c r="AS977" t="s">
        <v>1354</v>
      </c>
      <c r="AT977" s="1" t="s">
        <v>1355</v>
      </c>
      <c r="AU977" s="4" t="str">
        <f t="shared" ca="1" si="1916"/>
        <v/>
      </c>
      <c r="AV977">
        <v>17000</v>
      </c>
      <c r="AW977">
        <v>17000</v>
      </c>
      <c r="AX977">
        <v>16095</v>
      </c>
      <c r="AY977" t="str">
        <f t="shared" si="1871"/>
        <v>749921030719</v>
      </c>
      <c r="AZ977" t="str">
        <f t="shared" si="1914"/>
        <v>HILO ES KETAN HITAM</v>
      </c>
      <c r="BA977" t="s">
        <v>4301</v>
      </c>
      <c r="BB977" t="s">
        <v>4301</v>
      </c>
      <c r="BC977" s="4" t="str" cm="1">
        <f t="array" aca="1" ref="BC977" ca="1">LEFT(AR977,MATCH(FALSE,ISNUMBER(MID(AR977,ROW(INDIRECT("1:"&amp;LEN(AR977)+1)), 1) *1),0) -1)</f>
        <v>10</v>
      </c>
      <c r="BD977" s="1"/>
      <c r="BF977" s="21"/>
      <c r="BK977" s="1"/>
      <c r="BM977" s="1"/>
      <c r="BN977" s="1"/>
      <c r="BR977" s="22"/>
      <c r="BS977">
        <v>0</v>
      </c>
      <c r="BT977" s="1" t="s">
        <v>5103</v>
      </c>
    </row>
    <row r="978" spans="1:72">
      <c r="A978" s="4" t="str">
        <f t="shared" si="1873"/>
        <v/>
      </c>
      <c r="B978" s="4" t="str">
        <f t="shared" si="1874"/>
        <v/>
      </c>
      <c r="C978" s="4" t="str">
        <f t="shared" si="1875"/>
        <v/>
      </c>
      <c r="D978" s="4" t="str">
        <f t="shared" si="1876"/>
        <v/>
      </c>
      <c r="E978" s="4" t="str">
        <f t="shared" si="1877"/>
        <v/>
      </c>
      <c r="F978" s="4" t="str">
        <f t="shared" si="1878"/>
        <v>RTG</v>
      </c>
      <c r="G978" s="4" t="str">
        <f t="shared" si="1879"/>
        <v/>
      </c>
      <c r="H978" s="4" t="str">
        <f t="shared" si="1880"/>
        <v/>
      </c>
      <c r="I978" s="4" t="str">
        <f t="shared" si="1881"/>
        <v/>
      </c>
      <c r="J978" s="4" t="str">
        <f t="shared" si="1882"/>
        <v/>
      </c>
      <c r="K978" s="4" t="str">
        <f t="shared" si="1883"/>
        <v/>
      </c>
      <c r="L978" s="4" t="str">
        <f t="shared" si="1884"/>
        <v/>
      </c>
      <c r="M978" s="4" t="str">
        <f t="shared" si="1885"/>
        <v/>
      </c>
      <c r="N978" s="4" t="str">
        <f t="shared" si="1886"/>
        <v/>
      </c>
      <c r="O978" s="4" t="str">
        <f t="shared" si="1887"/>
        <v/>
      </c>
      <c r="P978" s="4" t="str">
        <f t="shared" si="1888"/>
        <v/>
      </c>
      <c r="Q978" s="4" t="str">
        <f t="shared" si="1889"/>
        <v/>
      </c>
      <c r="R978" s="4" t="str">
        <f t="shared" si="1890"/>
        <v/>
      </c>
      <c r="S978" s="4" t="str">
        <f t="shared" si="1891"/>
        <v/>
      </c>
      <c r="T978" s="4" t="str">
        <f t="shared" si="1892"/>
        <v/>
      </c>
      <c r="U978" s="4" t="str">
        <f t="shared" si="1893"/>
        <v/>
      </c>
      <c r="V978" s="4" t="str">
        <f t="shared" si="1894"/>
        <v/>
      </c>
      <c r="W978" s="4" t="str">
        <f t="shared" si="1895"/>
        <v/>
      </c>
      <c r="X978" s="4" t="str">
        <f t="shared" si="1896"/>
        <v/>
      </c>
      <c r="Y978" s="4">
        <f t="shared" si="1897"/>
        <v>3</v>
      </c>
      <c r="Z978" s="4" t="str">
        <f t="shared" si="1898"/>
        <v>-</v>
      </c>
      <c r="AA978" s="4" t="str">
        <f t="shared" si="1899"/>
        <v/>
      </c>
      <c r="AB978" s="4" t="str">
        <f t="shared" si="1900"/>
        <v/>
      </c>
      <c r="AC978" s="4" t="str">
        <f t="shared" si="1901"/>
        <v/>
      </c>
      <c r="AD978" s="4" t="str">
        <f t="shared" si="1902"/>
        <v/>
      </c>
      <c r="AE978" s="4" t="str">
        <f t="shared" si="1903"/>
        <v/>
      </c>
      <c r="AF978" s="4">
        <f t="shared" si="1904"/>
        <v>4</v>
      </c>
      <c r="AG978" s="4">
        <f t="shared" si="1905"/>
        <v>23</v>
      </c>
      <c r="AH978" s="4">
        <f t="shared" si="1906"/>
        <v>19</v>
      </c>
      <c r="AI978" s="4" t="str">
        <f t="shared" si="1907"/>
        <v>1RTG</v>
      </c>
      <c r="AJ978" s="4" t="str">
        <f t="shared" si="1908"/>
        <v>-1RTG</v>
      </c>
      <c r="AK978" s="4" t="str" cm="1">
        <f t="array" ref="AK978">LEFT(AR978,SUM(LEN(AR978)-LEN(SUBSTITUTE(AR978,{"0";"1";"2";"3";"4";"5";"6";"7";"8";"9"},""))))</f>
        <v>1</v>
      </c>
      <c r="AL978" s="4">
        <f t="shared" si="1912"/>
        <v>12</v>
      </c>
      <c r="AM978" s="4" t="b">
        <f>LEFT(AR978,1)=AK978</f>
        <v>1</v>
      </c>
      <c r="AN978" s="4" t="str">
        <f t="shared" si="1915"/>
        <v>RTG</v>
      </c>
      <c r="AO978" s="4" t="b">
        <f t="shared" si="1913"/>
        <v>0</v>
      </c>
      <c r="AP978" s="4" t="b">
        <f t="shared" si="1909"/>
        <v>0</v>
      </c>
      <c r="AQ978" s="5" t="str">
        <f t="shared" si="1910"/>
        <v>HILO ES PISANG IJO</v>
      </c>
      <c r="AR978" s="4" t="str">
        <f t="shared" si="1911"/>
        <v>1RTG</v>
      </c>
      <c r="AS978" t="s">
        <v>1356</v>
      </c>
      <c r="AT978" s="1" t="s">
        <v>1357</v>
      </c>
      <c r="AU978" s="4" t="str">
        <f t="shared" ca="1" si="1916"/>
        <v/>
      </c>
      <c r="AV978">
        <v>16500</v>
      </c>
      <c r="AW978">
        <v>16500</v>
      </c>
      <c r="AX978">
        <v>15540</v>
      </c>
      <c r="AY978" t="str">
        <f t="shared" si="1871"/>
        <v>749921030955</v>
      </c>
      <c r="AZ978" t="str">
        <f t="shared" si="1914"/>
        <v>HILO ES PISANG IJO</v>
      </c>
      <c r="BA978" t="s">
        <v>4301</v>
      </c>
      <c r="BB978" t="s">
        <v>4301</v>
      </c>
      <c r="BC978" s="9" t="str" cm="1">
        <f t="array" aca="1" ref="BC978" ca="1">LEFT(AR978,MATCH(FALSE,ISNUMBER(MID(AR978,ROW(INDIRECT("1:"&amp;LEN(AR978)+1)), 1) *1),0) -1)</f>
        <v>1</v>
      </c>
      <c r="BD978" s="1"/>
      <c r="BF978" s="21"/>
      <c r="BK978" s="1"/>
      <c r="BM978" s="1"/>
      <c r="BN978" s="1"/>
      <c r="BR978" s="22"/>
      <c r="BS978">
        <v>0</v>
      </c>
      <c r="BT978" s="1" t="s">
        <v>5103</v>
      </c>
    </row>
    <row r="979" spans="1:72">
      <c r="A979" s="4" t="str">
        <f t="shared" si="1873"/>
        <v/>
      </c>
      <c r="B979" s="4" t="str">
        <f t="shared" si="1874"/>
        <v/>
      </c>
      <c r="C979" s="4" t="str">
        <f t="shared" si="1875"/>
        <v/>
      </c>
      <c r="D979" s="4" t="str">
        <f t="shared" si="1876"/>
        <v/>
      </c>
      <c r="E979" s="4" t="str">
        <f t="shared" si="1877"/>
        <v/>
      </c>
      <c r="F979" s="4" t="str">
        <f t="shared" si="1878"/>
        <v>RTG</v>
      </c>
      <c r="G979" s="4" t="str">
        <f t="shared" si="1879"/>
        <v/>
      </c>
      <c r="H979" s="4" t="str">
        <f t="shared" si="1880"/>
        <v/>
      </c>
      <c r="I979" s="4" t="str">
        <f t="shared" si="1881"/>
        <v/>
      </c>
      <c r="J979" s="4" t="str">
        <f t="shared" si="1882"/>
        <v/>
      </c>
      <c r="K979" s="4" t="str">
        <f t="shared" si="1883"/>
        <v/>
      </c>
      <c r="L979" s="4" t="str">
        <f t="shared" si="1884"/>
        <v/>
      </c>
      <c r="M979" s="4" t="str">
        <f t="shared" si="1885"/>
        <v/>
      </c>
      <c r="N979" s="4" t="str">
        <f t="shared" si="1886"/>
        <v/>
      </c>
      <c r="O979" s="4" t="str">
        <f t="shared" si="1887"/>
        <v/>
      </c>
      <c r="P979" s="4" t="str">
        <f t="shared" si="1888"/>
        <v/>
      </c>
      <c r="Q979" s="4" t="str">
        <f t="shared" si="1889"/>
        <v/>
      </c>
      <c r="R979" s="4" t="str">
        <f t="shared" si="1890"/>
        <v/>
      </c>
      <c r="S979" s="4" t="str">
        <f t="shared" si="1891"/>
        <v/>
      </c>
      <c r="T979" s="4" t="str">
        <f t="shared" si="1892"/>
        <v/>
      </c>
      <c r="U979" s="4" t="str">
        <f t="shared" si="1893"/>
        <v/>
      </c>
      <c r="V979" s="4" t="str">
        <f t="shared" si="1894"/>
        <v/>
      </c>
      <c r="W979" s="4" t="str">
        <f t="shared" si="1895"/>
        <v/>
      </c>
      <c r="X979" s="4" t="str">
        <f t="shared" si="1896"/>
        <v/>
      </c>
      <c r="Y979" s="4">
        <f t="shared" si="1897"/>
        <v>3</v>
      </c>
      <c r="Z979" s="4" t="str">
        <f t="shared" si="1898"/>
        <v>-</v>
      </c>
      <c r="AA979" s="4" t="str">
        <f t="shared" si="1899"/>
        <v/>
      </c>
      <c r="AB979" s="4" t="str">
        <f t="shared" si="1900"/>
        <v/>
      </c>
      <c r="AC979" s="4" t="str">
        <f t="shared" si="1901"/>
        <v/>
      </c>
      <c r="AD979" s="4" t="str">
        <f t="shared" si="1902"/>
        <v/>
      </c>
      <c r="AE979" s="4" t="str">
        <f t="shared" si="1903"/>
        <v/>
      </c>
      <c r="AF979" s="4">
        <f t="shared" si="1904"/>
        <v>4</v>
      </c>
      <c r="AG979" s="4">
        <f t="shared" si="1905"/>
        <v>18</v>
      </c>
      <c r="AH979" s="4">
        <f t="shared" si="1906"/>
        <v>14</v>
      </c>
      <c r="AI979" s="4" t="str">
        <f t="shared" si="1907"/>
        <v>1RTG</v>
      </c>
      <c r="AJ979" s="4" t="str">
        <f t="shared" si="1908"/>
        <v>-1RTG</v>
      </c>
      <c r="AK979" s="4" t="str" cm="1">
        <f t="array" ref="AK979">LEFT(AR979,SUM(LEN(AR979)-LEN(SUBSTITUTE(AR979,{"0";"1";"2";"3";"4";"5";"6";"7";"8";"9"},""))))</f>
        <v>1</v>
      </c>
      <c r="AL979" s="4">
        <f t="shared" si="1912"/>
        <v>12</v>
      </c>
      <c r="AM979" s="4" t="b">
        <f>LEFT(AR979,1)=AK979</f>
        <v>1</v>
      </c>
      <c r="AN979" s="4" t="str">
        <f t="shared" si="1915"/>
        <v>RTG</v>
      </c>
      <c r="AO979" s="4" t="b">
        <f t="shared" si="1913"/>
        <v>0</v>
      </c>
      <c r="AP979" s="4" t="b">
        <f t="shared" si="1909"/>
        <v>0</v>
      </c>
      <c r="AQ979" s="5" t="str">
        <f t="shared" si="1910"/>
        <v>HILO ES TELER</v>
      </c>
      <c r="AR979" s="4" t="str">
        <f t="shared" si="1911"/>
        <v>1RTG</v>
      </c>
      <c r="AS979" t="s">
        <v>4421</v>
      </c>
      <c r="AT979" s="1" t="s">
        <v>1339</v>
      </c>
      <c r="AU979" s="4" t="str">
        <f t="shared" ca="1" si="1916"/>
        <v/>
      </c>
      <c r="AV979">
        <v>16000</v>
      </c>
      <c r="AW979">
        <v>16000</v>
      </c>
      <c r="AX979">
        <v>15540</v>
      </c>
      <c r="AY979" t="str">
        <f t="shared" si="1871"/>
        <v>749921030733</v>
      </c>
      <c r="AZ979" t="str">
        <f t="shared" si="1914"/>
        <v>HILO ES TELER</v>
      </c>
      <c r="BA979" t="s">
        <v>4301</v>
      </c>
      <c r="BB979" t="s">
        <v>4301</v>
      </c>
      <c r="BC979" s="9" t="str" cm="1">
        <f t="array" aca="1" ref="BC979" ca="1">LEFT(AR979,MATCH(FALSE,ISNUMBER(MID(AR979,ROW(INDIRECT("1:"&amp;LEN(AR979)+1)), 1) *1),0) -1)</f>
        <v>1</v>
      </c>
      <c r="BD979" s="1"/>
      <c r="BF979" s="21"/>
      <c r="BK979" s="1"/>
      <c r="BM979" s="1"/>
      <c r="BN979" s="1"/>
      <c r="BR979" s="22"/>
      <c r="BS979">
        <v>0</v>
      </c>
      <c r="BT979" s="1" t="s">
        <v>5103</v>
      </c>
    </row>
    <row r="980" spans="1:72">
      <c r="A980" s="4" t="str">
        <f t="shared" si="1873"/>
        <v/>
      </c>
      <c r="B980" s="4" t="str">
        <f t="shared" si="1874"/>
        <v>PCS</v>
      </c>
      <c r="C980" s="4" t="str">
        <f t="shared" si="1875"/>
        <v/>
      </c>
      <c r="D980" s="4" t="str">
        <f t="shared" si="1876"/>
        <v/>
      </c>
      <c r="E980" s="4" t="str">
        <f t="shared" si="1877"/>
        <v/>
      </c>
      <c r="F980" s="4" t="str">
        <f t="shared" si="1878"/>
        <v>RTG</v>
      </c>
      <c r="G980" s="4" t="str">
        <f t="shared" si="1879"/>
        <v/>
      </c>
      <c r="H980" s="4" t="str">
        <f t="shared" si="1880"/>
        <v/>
      </c>
      <c r="I980" s="4" t="str">
        <f t="shared" si="1881"/>
        <v/>
      </c>
      <c r="J980" s="4" t="str">
        <f t="shared" si="1882"/>
        <v/>
      </c>
      <c r="K980" s="4" t="str">
        <f t="shared" si="1883"/>
        <v/>
      </c>
      <c r="L980" s="4" t="str">
        <f t="shared" si="1884"/>
        <v/>
      </c>
      <c r="M980" s="4" t="str">
        <f t="shared" si="1885"/>
        <v/>
      </c>
      <c r="N980" s="4" t="str">
        <f t="shared" si="1886"/>
        <v/>
      </c>
      <c r="O980" s="4" t="str">
        <f t="shared" si="1887"/>
        <v/>
      </c>
      <c r="P980" s="4" t="str">
        <f t="shared" si="1888"/>
        <v/>
      </c>
      <c r="Q980" s="4" t="str">
        <f t="shared" si="1889"/>
        <v/>
      </c>
      <c r="R980" s="4" t="str">
        <f t="shared" si="1890"/>
        <v/>
      </c>
      <c r="S980" s="4" t="str">
        <f t="shared" si="1891"/>
        <v/>
      </c>
      <c r="T980" s="4" t="str">
        <f t="shared" si="1892"/>
        <v/>
      </c>
      <c r="U980" s="4" t="str">
        <f t="shared" si="1893"/>
        <v/>
      </c>
      <c r="V980" s="4" t="str">
        <f t="shared" si="1894"/>
        <v/>
      </c>
      <c r="W980" s="4" t="str">
        <f t="shared" si="1895"/>
        <v/>
      </c>
      <c r="X980" s="4" t="str">
        <f t="shared" si="1896"/>
        <v/>
      </c>
      <c r="Y980" s="4">
        <f t="shared" si="1897"/>
        <v>6</v>
      </c>
      <c r="Z980" s="4" t="str">
        <f t="shared" si="1898"/>
        <v>-</v>
      </c>
      <c r="AA980" s="4" t="str">
        <f t="shared" si="1899"/>
        <v>/</v>
      </c>
      <c r="AB980" s="4" t="str">
        <f t="shared" si="1900"/>
        <v/>
      </c>
      <c r="AC980" s="4" t="str">
        <f t="shared" si="1901"/>
        <v/>
      </c>
      <c r="AD980" s="4" t="str">
        <f t="shared" si="1902"/>
        <v/>
      </c>
      <c r="AE980" s="4" t="str">
        <f t="shared" si="1903"/>
        <v/>
      </c>
      <c r="AF980" s="4">
        <f t="shared" si="1904"/>
        <v>9</v>
      </c>
      <c r="AG980" s="4">
        <f t="shared" si="1905"/>
        <v>21</v>
      </c>
      <c r="AH980" s="4">
        <f t="shared" si="1906"/>
        <v>12</v>
      </c>
      <c r="AI980" s="4" t="str">
        <f t="shared" si="1907"/>
        <v>/RTG</v>
      </c>
      <c r="AJ980" s="4" t="str">
        <f t="shared" si="1908"/>
        <v>S/RTG</v>
      </c>
      <c r="AK980" s="4" t="str" cm="1">
        <f t="array" ref="AK980">LEFT(AR980,SUM(LEN(AR980)-LEN(SUBSTITUTE(AR980,{"0";"1";"2";"3";"4";"5";"6";"7";"8";"9"},""))))</f>
        <v>10</v>
      </c>
      <c r="AL980" s="4">
        <f t="shared" si="1912"/>
        <v>12</v>
      </c>
      <c r="AM980" s="4" t="b">
        <f>LEFT(AR980,2)=AK980</f>
        <v>1</v>
      </c>
      <c r="AN980" s="4" t="str">
        <f t="shared" si="1915"/>
        <v>RTG</v>
      </c>
      <c r="AO980" s="4" t="b">
        <f t="shared" si="1913"/>
        <v>0</v>
      </c>
      <c r="AP980" s="4" t="b">
        <f t="shared" si="1909"/>
        <v>0</v>
      </c>
      <c r="AQ980" s="5" t="str">
        <f t="shared" si="1910"/>
        <v>HILO SCHOOL</v>
      </c>
      <c r="AR980" s="4" t="str">
        <f t="shared" si="1911"/>
        <v>10PCS/RTG</v>
      </c>
      <c r="AS980" t="s">
        <v>5023</v>
      </c>
      <c r="AT980" s="1" t="s">
        <v>1358</v>
      </c>
      <c r="AU980" s="4" t="str">
        <f t="shared" ca="1" si="1916"/>
        <v/>
      </c>
      <c r="AV980">
        <v>36000</v>
      </c>
      <c r="AW980">
        <v>36000</v>
      </c>
      <c r="AX980">
        <v>34965</v>
      </c>
      <c r="AY980" t="str">
        <f t="shared" si="1871"/>
        <v>749921030429</v>
      </c>
      <c r="AZ980" t="str">
        <f t="shared" si="1914"/>
        <v>HILO SCHOOL</v>
      </c>
      <c r="BA980" t="s">
        <v>4301</v>
      </c>
      <c r="BB980" t="s">
        <v>4301</v>
      </c>
      <c r="BC980" s="4" t="str" cm="1">
        <f t="array" aca="1" ref="BC980" ca="1">LEFT(AR980,MATCH(FALSE,ISNUMBER(MID(AR980,ROW(INDIRECT("1:"&amp;LEN(AR980)+1)), 1) *1),0) -1)</f>
        <v>10</v>
      </c>
      <c r="BD980" s="1"/>
      <c r="BF980" s="21"/>
      <c r="BK980" s="1"/>
      <c r="BM980" s="1"/>
      <c r="BN980" s="1"/>
      <c r="BR980" s="22"/>
      <c r="BS980">
        <v>0</v>
      </c>
      <c r="BT980" s="1" t="s">
        <v>5103</v>
      </c>
    </row>
    <row r="981" spans="1:72">
      <c r="A981" s="4" t="str">
        <f t="shared" si="1873"/>
        <v/>
      </c>
      <c r="B981" s="4" t="str">
        <f t="shared" si="1874"/>
        <v>PCS</v>
      </c>
      <c r="C981" s="4" t="str">
        <f t="shared" si="1875"/>
        <v/>
      </c>
      <c r="D981" s="4" t="str">
        <f t="shared" si="1876"/>
        <v/>
      </c>
      <c r="E981" s="4" t="str">
        <f t="shared" si="1877"/>
        <v/>
      </c>
      <c r="F981" s="4" t="str">
        <f t="shared" si="1878"/>
        <v>RTG</v>
      </c>
      <c r="G981" s="4" t="str">
        <f t="shared" si="1879"/>
        <v/>
      </c>
      <c r="H981" s="4" t="str">
        <f t="shared" si="1880"/>
        <v/>
      </c>
      <c r="I981" s="4" t="str">
        <f t="shared" si="1881"/>
        <v/>
      </c>
      <c r="J981" s="4" t="str">
        <f t="shared" si="1882"/>
        <v/>
      </c>
      <c r="K981" s="4" t="str">
        <f t="shared" si="1883"/>
        <v/>
      </c>
      <c r="L981" s="4" t="str">
        <f t="shared" si="1884"/>
        <v/>
      </c>
      <c r="M981" s="4" t="str">
        <f t="shared" si="1885"/>
        <v/>
      </c>
      <c r="N981" s="4" t="str">
        <f t="shared" si="1886"/>
        <v/>
      </c>
      <c r="O981" s="4" t="str">
        <f t="shared" si="1887"/>
        <v/>
      </c>
      <c r="P981" s="4" t="str">
        <f t="shared" si="1888"/>
        <v/>
      </c>
      <c r="Q981" s="4" t="str">
        <f t="shared" si="1889"/>
        <v/>
      </c>
      <c r="R981" s="4" t="str">
        <f t="shared" si="1890"/>
        <v/>
      </c>
      <c r="S981" s="4" t="str">
        <f t="shared" si="1891"/>
        <v/>
      </c>
      <c r="T981" s="4" t="str">
        <f t="shared" si="1892"/>
        <v/>
      </c>
      <c r="U981" s="4" t="str">
        <f t="shared" si="1893"/>
        <v/>
      </c>
      <c r="V981" s="4" t="str">
        <f t="shared" si="1894"/>
        <v/>
      </c>
      <c r="W981" s="4" t="str">
        <f t="shared" si="1895"/>
        <v/>
      </c>
      <c r="X981" s="4" t="str">
        <f t="shared" si="1896"/>
        <v/>
      </c>
      <c r="Y981" s="4">
        <f t="shared" si="1897"/>
        <v>6</v>
      </c>
      <c r="Z981" s="4" t="str">
        <f t="shared" si="1898"/>
        <v>-</v>
      </c>
      <c r="AA981" s="4" t="str">
        <f t="shared" si="1899"/>
        <v>/</v>
      </c>
      <c r="AB981" s="4" t="str">
        <f t="shared" si="1900"/>
        <v/>
      </c>
      <c r="AC981" s="4" t="str">
        <f t="shared" si="1901"/>
        <v/>
      </c>
      <c r="AD981" s="4" t="str">
        <f t="shared" si="1902"/>
        <v/>
      </c>
      <c r="AE981" s="4" t="str">
        <f t="shared" si="1903"/>
        <v/>
      </c>
      <c r="AF981" s="4">
        <f t="shared" si="1904"/>
        <v>9</v>
      </c>
      <c r="AG981" s="4">
        <f t="shared" si="1905"/>
        <v>31</v>
      </c>
      <c r="AH981" s="4">
        <f t="shared" si="1906"/>
        <v>22</v>
      </c>
      <c r="AI981" s="4" t="str">
        <f t="shared" si="1907"/>
        <v>/RTG</v>
      </c>
      <c r="AJ981" s="4" t="str">
        <f t="shared" si="1908"/>
        <v>S/RTG</v>
      </c>
      <c r="AK981" s="4" t="str" cm="1">
        <f t="array" ref="AK981">LEFT(AR981,SUM(LEN(AR981)-LEN(SUBSTITUTE(AR981,{"0";"1";"2";"3";"4";"5";"6";"7";"8";"9"},""))))</f>
        <v>10</v>
      </c>
      <c r="AL981" s="4">
        <f t="shared" si="1912"/>
        <v>12</v>
      </c>
      <c r="AM981" s="4" t="b">
        <f>LEFT(AR981,2)=AK981</f>
        <v>1</v>
      </c>
      <c r="AN981" s="4" t="str">
        <f t="shared" si="1915"/>
        <v>RTG</v>
      </c>
      <c r="AO981" s="4" t="b">
        <f t="shared" si="1913"/>
        <v>0</v>
      </c>
      <c r="AP981" s="4" t="b">
        <f t="shared" si="1909"/>
        <v>0</v>
      </c>
      <c r="AQ981" s="5" t="str">
        <f t="shared" si="1910"/>
        <v>HILO SCHOOL STRAWBERY</v>
      </c>
      <c r="AR981" s="4" t="str">
        <f t="shared" si="1911"/>
        <v>10PCS/RTG</v>
      </c>
      <c r="AS981" t="s">
        <v>4553</v>
      </c>
      <c r="AT981" s="1" t="s">
        <v>1359</v>
      </c>
      <c r="AU981" s="4" t="str">
        <f t="shared" ca="1" si="1916"/>
        <v/>
      </c>
      <c r="AV981">
        <v>36000</v>
      </c>
      <c r="AW981">
        <v>36000</v>
      </c>
      <c r="AX981">
        <v>34965</v>
      </c>
      <c r="AY981" t="str">
        <f t="shared" si="1871"/>
        <v>749921031020</v>
      </c>
      <c r="AZ981" t="str">
        <f t="shared" si="1914"/>
        <v>HILO SCHOOL STRAWBERY</v>
      </c>
      <c r="BA981" t="s">
        <v>4301</v>
      </c>
      <c r="BB981" t="s">
        <v>4301</v>
      </c>
      <c r="BC981" s="4" t="str" cm="1">
        <f t="array" aca="1" ref="BC981" ca="1">LEFT(AR981,MATCH(FALSE,ISNUMBER(MID(AR981,ROW(INDIRECT("1:"&amp;LEN(AR981)+1)), 1) *1),0) -1)</f>
        <v>10</v>
      </c>
      <c r="BD981" s="1"/>
      <c r="BF981" s="21"/>
      <c r="BK981" s="1"/>
      <c r="BM981" s="1"/>
      <c r="BN981" s="1"/>
      <c r="BR981" s="22"/>
      <c r="BS981">
        <v>0</v>
      </c>
      <c r="BT981" s="1" t="s">
        <v>5103</v>
      </c>
    </row>
    <row r="982" spans="1:72">
      <c r="A982" s="4" t="str">
        <f t="shared" si="1873"/>
        <v/>
      </c>
      <c r="B982" s="4" t="str">
        <f t="shared" si="1874"/>
        <v/>
      </c>
      <c r="C982" s="4" t="str">
        <f t="shared" si="1875"/>
        <v/>
      </c>
      <c r="D982" s="4" t="str">
        <f t="shared" si="1876"/>
        <v/>
      </c>
      <c r="E982" s="4" t="str">
        <f t="shared" si="1877"/>
        <v/>
      </c>
      <c r="F982" s="4" t="str">
        <f t="shared" si="1878"/>
        <v>RTG</v>
      </c>
      <c r="G982" s="4" t="str">
        <f t="shared" si="1879"/>
        <v/>
      </c>
      <c r="H982" s="4" t="str">
        <f t="shared" si="1880"/>
        <v/>
      </c>
      <c r="I982" s="4" t="str">
        <f t="shared" si="1881"/>
        <v/>
      </c>
      <c r="J982" s="4" t="str">
        <f t="shared" si="1882"/>
        <v/>
      </c>
      <c r="K982" s="4" t="str">
        <f t="shared" si="1883"/>
        <v/>
      </c>
      <c r="L982" s="4" t="str">
        <f t="shared" si="1884"/>
        <v/>
      </c>
      <c r="M982" s="4" t="str">
        <f t="shared" si="1885"/>
        <v/>
      </c>
      <c r="N982" s="4" t="str">
        <f t="shared" si="1886"/>
        <v/>
      </c>
      <c r="O982" s="4" t="str">
        <f t="shared" si="1887"/>
        <v/>
      </c>
      <c r="P982" s="4" t="str">
        <f t="shared" si="1888"/>
        <v/>
      </c>
      <c r="Q982" s="4" t="str">
        <f t="shared" si="1889"/>
        <v/>
      </c>
      <c r="R982" s="4" t="str">
        <f t="shared" si="1890"/>
        <v/>
      </c>
      <c r="S982" s="4" t="str">
        <f t="shared" si="1891"/>
        <v/>
      </c>
      <c r="T982" s="4" t="str">
        <f t="shared" si="1892"/>
        <v/>
      </c>
      <c r="U982" s="4" t="str">
        <f t="shared" si="1893"/>
        <v/>
      </c>
      <c r="V982" s="4" t="str">
        <f t="shared" si="1894"/>
        <v/>
      </c>
      <c r="W982" s="4" t="str">
        <f t="shared" si="1895"/>
        <v/>
      </c>
      <c r="X982" s="4" t="str">
        <f t="shared" si="1896"/>
        <v/>
      </c>
      <c r="Y982" s="4">
        <f t="shared" si="1897"/>
        <v>3</v>
      </c>
      <c r="Z982" s="4" t="str">
        <f t="shared" si="1898"/>
        <v>-</v>
      </c>
      <c r="AA982" s="4" t="str">
        <f t="shared" si="1899"/>
        <v/>
      </c>
      <c r="AB982" s="4" t="str">
        <f t="shared" si="1900"/>
        <v/>
      </c>
      <c r="AC982" s="4" t="str">
        <f t="shared" si="1901"/>
        <v/>
      </c>
      <c r="AD982" s="4" t="str">
        <f t="shared" si="1902"/>
        <v/>
      </c>
      <c r="AE982" s="4" t="str">
        <f t="shared" si="1903"/>
        <v/>
      </c>
      <c r="AF982" s="4">
        <f t="shared" si="1904"/>
        <v>4</v>
      </c>
      <c r="AG982" s="4">
        <f t="shared" si="1905"/>
        <v>25</v>
      </c>
      <c r="AH982" s="4">
        <f t="shared" si="1906"/>
        <v>21</v>
      </c>
      <c r="AI982" s="4" t="str">
        <f t="shared" si="1907"/>
        <v>1RTG</v>
      </c>
      <c r="AJ982" s="4" t="str">
        <f t="shared" si="1908"/>
        <v>-1RTG</v>
      </c>
      <c r="AK982" s="4" t="str" cm="1">
        <f t="array" ref="AK982">LEFT(AR982,SUM(LEN(AR982)-LEN(SUBSTITUTE(AR982,{"0";"1";"2";"3";"4";"5";"6";"7";"8";"9"},""))))</f>
        <v>1</v>
      </c>
      <c r="AL982" s="4">
        <f t="shared" si="1912"/>
        <v>12</v>
      </c>
      <c r="AM982" s="4" t="b">
        <f>LEFT(AR982,1)=AK982</f>
        <v>1</v>
      </c>
      <c r="AN982" s="4" t="str">
        <f t="shared" si="1915"/>
        <v>RTG</v>
      </c>
      <c r="AO982" s="4" t="b">
        <f t="shared" si="1913"/>
        <v>0</v>
      </c>
      <c r="AP982" s="4" t="b">
        <f t="shared" si="1909"/>
        <v>0</v>
      </c>
      <c r="AQ982" s="5" t="str">
        <f t="shared" si="1910"/>
        <v>HILO SWISS CHOCOLATE</v>
      </c>
      <c r="AR982" s="4" t="str">
        <f t="shared" si="1911"/>
        <v>1RTG</v>
      </c>
      <c r="AS982" t="s">
        <v>1360</v>
      </c>
      <c r="AT982" s="1" t="s">
        <v>1361</v>
      </c>
      <c r="AU982" s="4" t="str">
        <f t="shared" ca="1" si="1916"/>
        <v/>
      </c>
      <c r="AV982">
        <v>20000</v>
      </c>
      <c r="AW982">
        <v>20000</v>
      </c>
      <c r="AX982">
        <v>18870</v>
      </c>
      <c r="AY982" t="str">
        <f t="shared" si="1871"/>
        <v>749921030436</v>
      </c>
      <c r="AZ982" t="str">
        <f t="shared" si="1914"/>
        <v>HILO SWISS CHOCOLATE</v>
      </c>
      <c r="BA982" t="s">
        <v>4301</v>
      </c>
      <c r="BB982" t="s">
        <v>4301</v>
      </c>
      <c r="BC982" s="9" t="str" cm="1">
        <f t="array" aca="1" ref="BC982" ca="1">LEFT(AR982,MATCH(FALSE,ISNUMBER(MID(AR982,ROW(INDIRECT("1:"&amp;LEN(AR982)+1)), 1) *1),0) -1)</f>
        <v>1</v>
      </c>
      <c r="BD982" s="1"/>
      <c r="BF982" s="21"/>
      <c r="BK982" s="1"/>
      <c r="BM982" s="1"/>
      <c r="BN982" s="1"/>
      <c r="BR982" s="22"/>
      <c r="BS982">
        <v>0</v>
      </c>
      <c r="BT982" s="1" t="s">
        <v>5103</v>
      </c>
    </row>
    <row r="983" spans="1:72">
      <c r="A983" s="4" t="str">
        <f t="shared" si="1873"/>
        <v/>
      </c>
      <c r="B983" s="4" t="str">
        <f t="shared" si="1874"/>
        <v/>
      </c>
      <c r="C983" s="4" t="str">
        <f t="shared" si="1875"/>
        <v/>
      </c>
      <c r="D983" s="4" t="str">
        <f t="shared" si="1876"/>
        <v/>
      </c>
      <c r="E983" s="4" t="str">
        <f t="shared" si="1877"/>
        <v/>
      </c>
      <c r="F983" s="4" t="str">
        <f t="shared" si="1878"/>
        <v>RTG</v>
      </c>
      <c r="G983" s="4" t="str">
        <f t="shared" si="1879"/>
        <v/>
      </c>
      <c r="H983" s="4" t="str">
        <f t="shared" si="1880"/>
        <v/>
      </c>
      <c r="I983" s="4" t="str">
        <f t="shared" si="1881"/>
        <v/>
      </c>
      <c r="J983" s="4" t="str">
        <f t="shared" si="1882"/>
        <v/>
      </c>
      <c r="K983" s="4" t="str">
        <f t="shared" si="1883"/>
        <v/>
      </c>
      <c r="L983" s="4" t="str">
        <f t="shared" si="1884"/>
        <v/>
      </c>
      <c r="M983" s="4" t="str">
        <f t="shared" si="1885"/>
        <v/>
      </c>
      <c r="N983" s="4" t="str">
        <f t="shared" si="1886"/>
        <v/>
      </c>
      <c r="O983" s="4" t="str">
        <f t="shared" si="1887"/>
        <v/>
      </c>
      <c r="P983" s="4" t="str">
        <f t="shared" si="1888"/>
        <v/>
      </c>
      <c r="Q983" s="4" t="str">
        <f t="shared" si="1889"/>
        <v/>
      </c>
      <c r="R983" s="4" t="str">
        <f t="shared" si="1890"/>
        <v/>
      </c>
      <c r="S983" s="4" t="str">
        <f t="shared" si="1891"/>
        <v/>
      </c>
      <c r="T983" s="4" t="str">
        <f t="shared" si="1892"/>
        <v/>
      </c>
      <c r="U983" s="4" t="str">
        <f t="shared" si="1893"/>
        <v/>
      </c>
      <c r="V983" s="4" t="str">
        <f t="shared" si="1894"/>
        <v/>
      </c>
      <c r="W983" s="4" t="str">
        <f t="shared" si="1895"/>
        <v/>
      </c>
      <c r="X983" s="4" t="str">
        <f t="shared" si="1896"/>
        <v/>
      </c>
      <c r="Y983" s="4">
        <f t="shared" si="1897"/>
        <v>3</v>
      </c>
      <c r="Z983" s="4" t="str">
        <f t="shared" si="1898"/>
        <v>-</v>
      </c>
      <c r="AA983" s="4" t="str">
        <f t="shared" si="1899"/>
        <v/>
      </c>
      <c r="AB983" s="4" t="str">
        <f t="shared" si="1900"/>
        <v/>
      </c>
      <c r="AC983" s="4" t="str">
        <f t="shared" si="1901"/>
        <v/>
      </c>
      <c r="AD983" s="4" t="str">
        <f t="shared" si="1902"/>
        <v/>
      </c>
      <c r="AE983" s="4" t="str">
        <f t="shared" si="1903"/>
        <v/>
      </c>
      <c r="AF983" s="4">
        <f t="shared" si="1904"/>
        <v>4</v>
      </c>
      <c r="AG983" s="4">
        <f t="shared" si="1905"/>
        <v>19</v>
      </c>
      <c r="AH983" s="4">
        <f t="shared" si="1906"/>
        <v>15</v>
      </c>
      <c r="AI983" s="4" t="str">
        <f t="shared" si="1907"/>
        <v>1RTG</v>
      </c>
      <c r="AJ983" s="4" t="str">
        <f t="shared" si="1908"/>
        <v>-1RTG</v>
      </c>
      <c r="AK983" s="4" t="str" cm="1">
        <f t="array" ref="AK983">LEFT(AR983,SUM(LEN(AR983)-LEN(SUBSTITUTE(AR983,{"0";"1";"2";"3";"4";"5";"6";"7";"8";"9"},""))))</f>
        <v>1</v>
      </c>
      <c r="AL983" s="4">
        <f t="shared" si="1912"/>
        <v>12</v>
      </c>
      <c r="AM983" s="4" t="b">
        <f>LEFT(AR983,1)=AK983</f>
        <v>1</v>
      </c>
      <c r="AN983" s="4" t="str">
        <f t="shared" si="1915"/>
        <v>RTG</v>
      </c>
      <c r="AO983" s="4" t="b">
        <f t="shared" si="1913"/>
        <v>0</v>
      </c>
      <c r="AP983" s="4" t="b">
        <f t="shared" si="1909"/>
        <v>0</v>
      </c>
      <c r="AQ983" s="5" t="str">
        <f t="shared" si="1910"/>
        <v>HILO TEH TARIK</v>
      </c>
      <c r="AR983" s="4" t="str">
        <f t="shared" si="1911"/>
        <v>1RTG</v>
      </c>
      <c r="AS983" t="s">
        <v>1362</v>
      </c>
      <c r="AT983" s="1" t="s">
        <v>1363</v>
      </c>
      <c r="AU983" s="4" t="str">
        <f t="shared" ca="1" si="1916"/>
        <v/>
      </c>
      <c r="AV983">
        <v>17000</v>
      </c>
      <c r="AW983">
        <v>17000</v>
      </c>
      <c r="AX983">
        <v>16095</v>
      </c>
      <c r="AY983" t="str">
        <f t="shared" si="1871"/>
        <v>749921031136</v>
      </c>
      <c r="AZ983" t="str">
        <f t="shared" si="1914"/>
        <v>HILO TEH TARIK</v>
      </c>
      <c r="BA983" t="s">
        <v>4301</v>
      </c>
      <c r="BB983" t="s">
        <v>4301</v>
      </c>
      <c r="BC983" s="9" t="str" cm="1">
        <f t="array" aca="1" ref="BC983" ca="1">LEFT(AR983,MATCH(FALSE,ISNUMBER(MID(AR983,ROW(INDIRECT("1:"&amp;LEN(AR983)+1)), 1) *1),0) -1)</f>
        <v>1</v>
      </c>
      <c r="BD983" s="1"/>
      <c r="BF983" s="21"/>
      <c r="BK983" s="1"/>
      <c r="BM983" s="1"/>
      <c r="BN983" s="1"/>
      <c r="BR983" s="22"/>
      <c r="BS983">
        <v>0</v>
      </c>
      <c r="BT983" s="1" t="s">
        <v>5103</v>
      </c>
    </row>
    <row r="984" spans="1:72">
      <c r="A984" s="4" t="str">
        <f t="shared" si="1873"/>
        <v/>
      </c>
      <c r="B984" s="4" t="str">
        <f t="shared" si="1874"/>
        <v/>
      </c>
      <c r="C984" s="4" t="str">
        <f t="shared" si="1875"/>
        <v/>
      </c>
      <c r="D984" s="4" t="str">
        <f t="shared" si="1876"/>
        <v/>
      </c>
      <c r="E984" s="4" t="str">
        <f t="shared" si="1877"/>
        <v>SCT</v>
      </c>
      <c r="F984" s="4" t="str">
        <f t="shared" si="1878"/>
        <v>RTG</v>
      </c>
      <c r="G984" s="4" t="str">
        <f t="shared" si="1879"/>
        <v/>
      </c>
      <c r="H984" s="4" t="str">
        <f t="shared" si="1880"/>
        <v/>
      </c>
      <c r="I984" s="4" t="str">
        <f t="shared" si="1881"/>
        <v/>
      </c>
      <c r="J984" s="4" t="str">
        <f t="shared" si="1882"/>
        <v/>
      </c>
      <c r="K984" s="4" t="str">
        <f t="shared" si="1883"/>
        <v/>
      </c>
      <c r="L984" s="4" t="str">
        <f t="shared" si="1884"/>
        <v/>
      </c>
      <c r="M984" s="4" t="str">
        <f t="shared" si="1885"/>
        <v/>
      </c>
      <c r="N984" s="4" t="str">
        <f t="shared" si="1886"/>
        <v/>
      </c>
      <c r="O984" s="4" t="str">
        <f t="shared" si="1887"/>
        <v/>
      </c>
      <c r="P984" s="4" t="str">
        <f t="shared" si="1888"/>
        <v/>
      </c>
      <c r="Q984" s="4" t="str">
        <f t="shared" si="1889"/>
        <v/>
      </c>
      <c r="R984" s="4" t="str">
        <f t="shared" si="1890"/>
        <v/>
      </c>
      <c r="S984" s="4" t="str">
        <f t="shared" si="1891"/>
        <v/>
      </c>
      <c r="T984" s="4" t="str">
        <f t="shared" si="1892"/>
        <v/>
      </c>
      <c r="U984" s="4" t="str">
        <f t="shared" si="1893"/>
        <v/>
      </c>
      <c r="V984" s="4" t="str">
        <f t="shared" si="1894"/>
        <v/>
      </c>
      <c r="W984" s="4" t="str">
        <f t="shared" si="1895"/>
        <v/>
      </c>
      <c r="X984" s="4" t="str">
        <f t="shared" si="1896"/>
        <v/>
      </c>
      <c r="Y984" s="4">
        <f t="shared" si="1897"/>
        <v>6</v>
      </c>
      <c r="Z984" s="4" t="str">
        <f t="shared" si="1898"/>
        <v>-</v>
      </c>
      <c r="AA984" s="4" t="str">
        <f t="shared" si="1899"/>
        <v>/</v>
      </c>
      <c r="AB984" s="4" t="str">
        <f t="shared" si="1900"/>
        <v/>
      </c>
      <c r="AC984" s="4" t="str">
        <f t="shared" si="1901"/>
        <v/>
      </c>
      <c r="AD984" s="4" t="str">
        <f t="shared" si="1902"/>
        <v/>
      </c>
      <c r="AE984" s="4" t="str">
        <f t="shared" si="1903"/>
        <v/>
      </c>
      <c r="AF984" s="4">
        <f t="shared" si="1904"/>
        <v>9</v>
      </c>
      <c r="AG984" s="4">
        <f t="shared" si="1905"/>
        <v>23</v>
      </c>
      <c r="AH984" s="4">
        <f t="shared" si="1906"/>
        <v>14</v>
      </c>
      <c r="AI984" s="4" t="str">
        <f t="shared" si="1907"/>
        <v>/RTG</v>
      </c>
      <c r="AJ984" s="4" t="str">
        <f t="shared" si="1908"/>
        <v>T/RTG</v>
      </c>
      <c r="AK984" s="4" t="str" cm="1">
        <f t="array" ref="AK984">LEFT(AR984,SUM(LEN(AR984)-LEN(SUBSTITUTE(AR984,{"0";"1";"2";"3";"4";"5";"6";"7";"8";"9"},""))))</f>
        <v>10</v>
      </c>
      <c r="AL984" s="4">
        <f t="shared" si="1912"/>
        <v>12</v>
      </c>
      <c r="AM984" s="4" t="b">
        <f>LEFT(AR984,2)=AK984</f>
        <v>1</v>
      </c>
      <c r="AN984" s="4" t="str">
        <f t="shared" si="1915"/>
        <v>RTG</v>
      </c>
      <c r="AO984" s="4" t="b">
        <f t="shared" si="1913"/>
        <v>0</v>
      </c>
      <c r="AP984" s="4" t="b">
        <f t="shared" si="1909"/>
        <v>0</v>
      </c>
      <c r="AQ984" s="5" t="str">
        <f t="shared" si="1910"/>
        <v>HILO THAI TEA</v>
      </c>
      <c r="AR984" s="4" t="str">
        <f t="shared" si="1911"/>
        <v>10SCT/RTG</v>
      </c>
      <c r="AS984" t="s">
        <v>1364</v>
      </c>
      <c r="AT984" s="1" t="s">
        <v>1365</v>
      </c>
      <c r="AU984" s="4" t="str">
        <f t="shared" ca="1" si="1916"/>
        <v/>
      </c>
      <c r="AV984">
        <v>17000</v>
      </c>
      <c r="AW984">
        <v>17000</v>
      </c>
      <c r="AX984">
        <v>16095</v>
      </c>
      <c r="AY984" t="str">
        <f t="shared" si="1871"/>
        <v>749921030481</v>
      </c>
      <c r="AZ984" t="str">
        <f t="shared" si="1914"/>
        <v>HILO THAI TEA</v>
      </c>
      <c r="BA984" t="s">
        <v>4301</v>
      </c>
      <c r="BB984" t="s">
        <v>4301</v>
      </c>
      <c r="BC984" s="4" t="str" cm="1">
        <f t="array" aca="1" ref="BC984" ca="1">LEFT(AR984,MATCH(FALSE,ISNUMBER(MID(AR984,ROW(INDIRECT("1:"&amp;LEN(AR984)+1)), 1) *1),0) -1)</f>
        <v>10</v>
      </c>
      <c r="BD984" s="1"/>
      <c r="BF984" s="21"/>
      <c r="BK984" s="1"/>
      <c r="BM984" s="1"/>
      <c r="BN984" s="1"/>
      <c r="BR984" s="22"/>
      <c r="BS984">
        <v>0</v>
      </c>
      <c r="BT984" s="1" t="s">
        <v>5103</v>
      </c>
    </row>
    <row r="985" spans="1:72">
      <c r="A985" s="4" t="str">
        <f t="shared" si="1873"/>
        <v/>
      </c>
      <c r="B985" s="4" t="str">
        <f t="shared" si="1874"/>
        <v/>
      </c>
      <c r="C985" s="4" t="str">
        <f t="shared" si="1875"/>
        <v/>
      </c>
      <c r="D985" s="4" t="str">
        <f t="shared" si="1876"/>
        <v/>
      </c>
      <c r="E985" s="4" t="str">
        <f t="shared" si="1877"/>
        <v>SCT</v>
      </c>
      <c r="F985" s="4" t="str">
        <f t="shared" si="1878"/>
        <v>RTG</v>
      </c>
      <c r="G985" s="4" t="str">
        <f t="shared" si="1879"/>
        <v/>
      </c>
      <c r="H985" s="4" t="str">
        <f t="shared" si="1880"/>
        <v/>
      </c>
      <c r="I985" s="4" t="str">
        <f t="shared" si="1881"/>
        <v/>
      </c>
      <c r="J985" s="4" t="str">
        <f t="shared" si="1882"/>
        <v/>
      </c>
      <c r="K985" s="4" t="str">
        <f t="shared" si="1883"/>
        <v/>
      </c>
      <c r="L985" s="4" t="str">
        <f t="shared" si="1884"/>
        <v/>
      </c>
      <c r="M985" s="4" t="str">
        <f t="shared" si="1885"/>
        <v/>
      </c>
      <c r="N985" s="4" t="str">
        <f t="shared" si="1886"/>
        <v/>
      </c>
      <c r="O985" s="4" t="str">
        <f t="shared" si="1887"/>
        <v/>
      </c>
      <c r="P985" s="4" t="str">
        <f t="shared" si="1888"/>
        <v/>
      </c>
      <c r="Q985" s="4" t="str">
        <f t="shared" si="1889"/>
        <v/>
      </c>
      <c r="R985" s="4" t="str">
        <f t="shared" si="1890"/>
        <v/>
      </c>
      <c r="S985" s="4" t="str">
        <f t="shared" si="1891"/>
        <v/>
      </c>
      <c r="T985" s="4" t="str">
        <f t="shared" si="1892"/>
        <v/>
      </c>
      <c r="U985" s="4" t="str">
        <f t="shared" si="1893"/>
        <v/>
      </c>
      <c r="V985" s="4" t="str">
        <f t="shared" si="1894"/>
        <v/>
      </c>
      <c r="W985" s="4" t="str">
        <f t="shared" si="1895"/>
        <v/>
      </c>
      <c r="X985" s="4" t="str">
        <f t="shared" si="1896"/>
        <v/>
      </c>
      <c r="Y985" s="4">
        <f t="shared" si="1897"/>
        <v>6</v>
      </c>
      <c r="Z985" s="4" t="str">
        <f t="shared" si="1898"/>
        <v>-</v>
      </c>
      <c r="AA985" s="4" t="str">
        <f t="shared" si="1899"/>
        <v>/</v>
      </c>
      <c r="AB985" s="4" t="str">
        <f t="shared" si="1900"/>
        <v/>
      </c>
      <c r="AC985" s="4" t="str">
        <f t="shared" si="1901"/>
        <v/>
      </c>
      <c r="AD985" s="4" t="str">
        <f t="shared" si="1902"/>
        <v/>
      </c>
      <c r="AE985" s="4" t="str">
        <f t="shared" si="1903"/>
        <v/>
      </c>
      <c r="AF985" s="4">
        <f t="shared" si="1904"/>
        <v>9</v>
      </c>
      <c r="AG985" s="4">
        <f t="shared" si="1905"/>
        <v>30</v>
      </c>
      <c r="AH985" s="4">
        <f t="shared" si="1906"/>
        <v>21</v>
      </c>
      <c r="AI985" s="4" t="str">
        <f t="shared" si="1907"/>
        <v>/RTG</v>
      </c>
      <c r="AJ985" s="4" t="str">
        <f t="shared" si="1908"/>
        <v>T/RTG</v>
      </c>
      <c r="AK985" s="4" t="str" cm="1">
        <f t="array" ref="AK985">LEFT(AR985,SUM(LEN(AR985)-LEN(SUBSTITUTE(AR985,{"0";"1";"2";"3";"4";"5";"6";"7";"8";"9"},""))))</f>
        <v>10</v>
      </c>
      <c r="AL985" s="4">
        <f t="shared" si="1912"/>
        <v>12</v>
      </c>
      <c r="AM985" s="4" t="b">
        <f>LEFT(AR985,2)=AK985</f>
        <v>1</v>
      </c>
      <c r="AN985" s="4" t="str">
        <f t="shared" si="1915"/>
        <v>RTG</v>
      </c>
      <c r="AO985" s="4" t="b">
        <f t="shared" si="1913"/>
        <v>0</v>
      </c>
      <c r="AP985" s="4" t="b">
        <f t="shared" si="1909"/>
        <v>0</v>
      </c>
      <c r="AQ985" s="5" t="str">
        <f t="shared" si="1910"/>
        <v>HILO WHITE CHOCOLATE</v>
      </c>
      <c r="AR985" s="4" t="str">
        <f t="shared" si="1911"/>
        <v>10SCT/RTG</v>
      </c>
      <c r="AS985" t="s">
        <v>1366</v>
      </c>
      <c r="AT985" s="1" t="s">
        <v>1367</v>
      </c>
      <c r="AU985" s="4" t="str">
        <f t="shared" ca="1" si="1916"/>
        <v/>
      </c>
      <c r="AV985">
        <v>14000</v>
      </c>
      <c r="AW985">
        <v>14000</v>
      </c>
      <c r="AX985">
        <v>13000</v>
      </c>
      <c r="AY985" t="str">
        <f t="shared" si="1871"/>
        <v>749921030351</v>
      </c>
      <c r="AZ985" t="str">
        <f t="shared" si="1914"/>
        <v>HILO WHITE CHOCOLATE</v>
      </c>
      <c r="BA985" t="s">
        <v>4301</v>
      </c>
      <c r="BB985" t="s">
        <v>4301</v>
      </c>
      <c r="BC985" s="4" t="str" cm="1">
        <f t="array" aca="1" ref="BC985" ca="1">LEFT(AR985,MATCH(FALSE,ISNUMBER(MID(AR985,ROW(INDIRECT("1:"&amp;LEN(AR985)+1)), 1) *1),0) -1)</f>
        <v>10</v>
      </c>
      <c r="BD985" s="1"/>
      <c r="BF985" s="21"/>
      <c r="BK985" s="1"/>
      <c r="BM985" s="1"/>
      <c r="BN985" s="1"/>
      <c r="BR985" s="22"/>
      <c r="BS985">
        <v>0</v>
      </c>
      <c r="BT985" s="1" t="s">
        <v>5103</v>
      </c>
    </row>
    <row r="986" spans="1:72">
      <c r="A986" s="4" t="str">
        <f t="shared" si="1873"/>
        <v/>
      </c>
      <c r="B986" s="4" t="str">
        <f t="shared" si="1874"/>
        <v/>
      </c>
      <c r="C986" s="4" t="str">
        <f t="shared" si="1875"/>
        <v/>
      </c>
      <c r="D986" s="4" t="str">
        <f t="shared" si="1876"/>
        <v>BTL</v>
      </c>
      <c r="E986" s="4" t="str">
        <f t="shared" si="1877"/>
        <v/>
      </c>
      <c r="F986" s="4" t="str">
        <f t="shared" si="1878"/>
        <v/>
      </c>
      <c r="G986" s="4" t="str">
        <f t="shared" si="1879"/>
        <v/>
      </c>
      <c r="H986" s="4" t="str">
        <f t="shared" si="1880"/>
        <v/>
      </c>
      <c r="I986" s="4" t="str">
        <f t="shared" si="1881"/>
        <v/>
      </c>
      <c r="J986" s="4" t="str">
        <f t="shared" si="1882"/>
        <v/>
      </c>
      <c r="K986" s="4" t="str">
        <f t="shared" si="1883"/>
        <v/>
      </c>
      <c r="L986" s="4" t="str">
        <f t="shared" si="1884"/>
        <v/>
      </c>
      <c r="M986" s="4" t="str">
        <f t="shared" si="1885"/>
        <v/>
      </c>
      <c r="N986" s="4" t="str">
        <f t="shared" si="1886"/>
        <v/>
      </c>
      <c r="O986" s="4" t="str">
        <f t="shared" si="1887"/>
        <v/>
      </c>
      <c r="P986" s="4" t="str">
        <f t="shared" si="1888"/>
        <v/>
      </c>
      <c r="Q986" s="4" t="str">
        <f t="shared" si="1889"/>
        <v/>
      </c>
      <c r="R986" s="4" t="str">
        <f t="shared" si="1890"/>
        <v/>
      </c>
      <c r="S986" s="4" t="str">
        <f t="shared" si="1891"/>
        <v/>
      </c>
      <c r="T986" s="4" t="str">
        <f t="shared" si="1892"/>
        <v/>
      </c>
      <c r="U986" s="4" t="str">
        <f t="shared" si="1893"/>
        <v/>
      </c>
      <c r="V986" s="4" t="str">
        <f t="shared" si="1894"/>
        <v/>
      </c>
      <c r="W986" s="4" t="str">
        <f t="shared" si="1895"/>
        <v/>
      </c>
      <c r="X986" s="4" t="str">
        <f t="shared" si="1896"/>
        <v/>
      </c>
      <c r="Y986" s="4">
        <f t="shared" si="1897"/>
        <v>3</v>
      </c>
      <c r="Z986" s="4" t="str">
        <f t="shared" si="1898"/>
        <v>-</v>
      </c>
      <c r="AA986" s="4" t="str">
        <f t="shared" si="1899"/>
        <v/>
      </c>
      <c r="AB986" s="4" t="str">
        <f t="shared" si="1900"/>
        <v/>
      </c>
      <c r="AC986" s="4" t="str">
        <f t="shared" si="1901"/>
        <v/>
      </c>
      <c r="AD986" s="4" t="str">
        <f t="shared" si="1902"/>
        <v/>
      </c>
      <c r="AE986" s="4" t="str">
        <f t="shared" si="1903"/>
        <v/>
      </c>
      <c r="AF986" s="4">
        <f t="shared" si="1904"/>
        <v>4</v>
      </c>
      <c r="AG986" s="4">
        <f t="shared" si="1905"/>
        <v>27</v>
      </c>
      <c r="AH986" s="4">
        <f t="shared" si="1906"/>
        <v>23</v>
      </c>
      <c r="AI986" s="4" t="str">
        <f t="shared" si="1907"/>
        <v>1BTL</v>
      </c>
      <c r="AJ986" s="4" t="str">
        <f t="shared" si="1908"/>
        <v>-1BTL</v>
      </c>
      <c r="AK986" s="4" t="str" cm="1">
        <f t="array" ref="AK986">LEFT(AR986,SUM(LEN(AR986)-LEN(SUBSTITUTE(AR986,{"0";"1";"2";"3";"4";"5";"6";"7";"8";"9"},""))))</f>
        <v>1</v>
      </c>
      <c r="AL986" s="4">
        <f t="shared" si="1912"/>
        <v>13</v>
      </c>
      <c r="AM986" s="4" t="b">
        <f t="shared" ref="AM986:AM998" si="1917">LEFT(AR986,1)=AK986</f>
        <v>1</v>
      </c>
      <c r="AN986" s="4" t="str">
        <f t="shared" si="1915"/>
        <v>BTL</v>
      </c>
      <c r="AO986" s="4" t="b">
        <f t="shared" si="1913"/>
        <v>0</v>
      </c>
      <c r="AP986" s="4" t="b">
        <f t="shared" si="1909"/>
        <v>0</v>
      </c>
      <c r="AQ986" s="5" t="str">
        <f t="shared" si="1910"/>
        <v>HIT LILY BLOSSOM 180ML</v>
      </c>
      <c r="AR986" s="4" t="str">
        <f t="shared" si="1911"/>
        <v>1BTL</v>
      </c>
      <c r="AS986" t="s">
        <v>4624</v>
      </c>
      <c r="AT986" s="1" t="s">
        <v>1368</v>
      </c>
      <c r="AU986" s="4" t="str">
        <f t="shared" ca="1" si="1916"/>
        <v/>
      </c>
      <c r="AV986">
        <v>12000</v>
      </c>
      <c r="AW986">
        <v>12000</v>
      </c>
      <c r="AX986">
        <v>10000</v>
      </c>
      <c r="AY986" t="str">
        <f t="shared" si="1871"/>
        <v>8992745480426</v>
      </c>
      <c r="AZ986" t="str">
        <f t="shared" si="1914"/>
        <v>HIT LILY BLOSSOM 180ML</v>
      </c>
      <c r="BA986" t="s">
        <v>4301</v>
      </c>
      <c r="BB986" t="s">
        <v>4301</v>
      </c>
      <c r="BC986" s="9" t="str" cm="1">
        <f t="array" aca="1" ref="BC986" ca="1">LEFT(AR986,MATCH(FALSE,ISNUMBER(MID(AR986,ROW(INDIRECT("1:"&amp;LEN(AR986)+1)), 1) *1),0) -1)</f>
        <v>1</v>
      </c>
      <c r="BD986" s="1"/>
      <c r="BF986" s="21"/>
      <c r="BK986" s="1"/>
      <c r="BM986" s="1"/>
      <c r="BN986" s="1"/>
      <c r="BR986" s="22"/>
      <c r="BS986">
        <v>0</v>
      </c>
      <c r="BT986" s="1" t="s">
        <v>5103</v>
      </c>
    </row>
    <row r="987" spans="1:72">
      <c r="A987" s="4" t="str">
        <f t="shared" si="1873"/>
        <v/>
      </c>
      <c r="B987" s="4" t="str">
        <f t="shared" si="1874"/>
        <v/>
      </c>
      <c r="C987" s="4" t="str">
        <f t="shared" si="1875"/>
        <v/>
      </c>
      <c r="D987" s="4" t="str">
        <f t="shared" si="1876"/>
        <v>BTL</v>
      </c>
      <c r="E987" s="4" t="str">
        <f t="shared" si="1877"/>
        <v/>
      </c>
      <c r="F987" s="4" t="str">
        <f t="shared" si="1878"/>
        <v/>
      </c>
      <c r="G987" s="4" t="str">
        <f t="shared" si="1879"/>
        <v/>
      </c>
      <c r="H987" s="4" t="str">
        <f t="shared" si="1880"/>
        <v/>
      </c>
      <c r="I987" s="4" t="str">
        <f t="shared" si="1881"/>
        <v/>
      </c>
      <c r="J987" s="4" t="str">
        <f t="shared" si="1882"/>
        <v/>
      </c>
      <c r="K987" s="4" t="str">
        <f t="shared" si="1883"/>
        <v/>
      </c>
      <c r="L987" s="4" t="str">
        <f t="shared" si="1884"/>
        <v/>
      </c>
      <c r="M987" s="4" t="str">
        <f t="shared" si="1885"/>
        <v/>
      </c>
      <c r="N987" s="4" t="str">
        <f t="shared" si="1886"/>
        <v/>
      </c>
      <c r="O987" s="4" t="str">
        <f t="shared" si="1887"/>
        <v/>
      </c>
      <c r="P987" s="4" t="str">
        <f t="shared" si="1888"/>
        <v/>
      </c>
      <c r="Q987" s="4" t="str">
        <f t="shared" si="1889"/>
        <v/>
      </c>
      <c r="R987" s="4" t="str">
        <f t="shared" si="1890"/>
        <v/>
      </c>
      <c r="S987" s="4" t="str">
        <f t="shared" si="1891"/>
        <v/>
      </c>
      <c r="T987" s="4" t="str">
        <f t="shared" si="1892"/>
        <v/>
      </c>
      <c r="U987" s="4" t="str">
        <f t="shared" si="1893"/>
        <v/>
      </c>
      <c r="V987" s="4" t="str">
        <f t="shared" si="1894"/>
        <v/>
      </c>
      <c r="W987" s="4" t="str">
        <f t="shared" si="1895"/>
        <v/>
      </c>
      <c r="X987" s="4" t="str">
        <f t="shared" si="1896"/>
        <v/>
      </c>
      <c r="Y987" s="4">
        <f t="shared" si="1897"/>
        <v>3</v>
      </c>
      <c r="Z987" s="4" t="str">
        <f t="shared" si="1898"/>
        <v>-</v>
      </c>
      <c r="AA987" s="4" t="str">
        <f t="shared" si="1899"/>
        <v/>
      </c>
      <c r="AB987" s="4" t="str">
        <f t="shared" si="1900"/>
        <v/>
      </c>
      <c r="AC987" s="4" t="str">
        <f t="shared" si="1901"/>
        <v/>
      </c>
      <c r="AD987" s="4" t="str">
        <f t="shared" si="1902"/>
        <v/>
      </c>
      <c r="AE987" s="4" t="str">
        <f t="shared" si="1903"/>
        <v/>
      </c>
      <c r="AF987" s="4">
        <f t="shared" si="1904"/>
        <v>4</v>
      </c>
      <c r="AG987" s="4">
        <f t="shared" si="1905"/>
        <v>21</v>
      </c>
      <c r="AH987" s="4">
        <f t="shared" si="1906"/>
        <v>17</v>
      </c>
      <c r="AI987" s="4" t="str">
        <f t="shared" si="1907"/>
        <v>1BTL</v>
      </c>
      <c r="AJ987" s="4" t="str">
        <f t="shared" si="1908"/>
        <v>-1BTL</v>
      </c>
      <c r="AK987" s="4" t="str" cm="1">
        <f t="array" ref="AK987">LEFT(AR987,SUM(LEN(AR987)-LEN(SUBSTITUTE(AR987,{"0";"1";"2";"3";"4";"5";"6";"7";"8";"9"},""))))</f>
        <v>1</v>
      </c>
      <c r="AL987" s="4">
        <f t="shared" si="1912"/>
        <v>13</v>
      </c>
      <c r="AM987" s="4" t="b">
        <f t="shared" si="1917"/>
        <v>1</v>
      </c>
      <c r="AN987" s="4" t="str">
        <f t="shared" si="1915"/>
        <v>BTL</v>
      </c>
      <c r="AO987" s="4" t="b">
        <f t="shared" si="1913"/>
        <v>0</v>
      </c>
      <c r="AP987" s="4" t="b">
        <f t="shared" si="1909"/>
        <v>0</v>
      </c>
      <c r="AQ987" s="5" t="str">
        <f t="shared" si="1910"/>
        <v>HIT ORANGE 180ML</v>
      </c>
      <c r="AR987" s="4" t="str">
        <f t="shared" si="1911"/>
        <v>1BTL</v>
      </c>
      <c r="AS987" t="s">
        <v>4625</v>
      </c>
      <c r="AT987" s="1" t="s">
        <v>1369</v>
      </c>
      <c r="AU987" s="4" t="str">
        <f t="shared" ca="1" si="1916"/>
        <v/>
      </c>
      <c r="AV987">
        <v>12000</v>
      </c>
      <c r="AW987">
        <v>12000</v>
      </c>
      <c r="AX987">
        <v>10000</v>
      </c>
      <c r="AY987" t="str">
        <f t="shared" si="1871"/>
        <v>8992745480419</v>
      </c>
      <c r="AZ987" t="str">
        <f t="shared" si="1914"/>
        <v>HIT ORANGE 180ML</v>
      </c>
      <c r="BA987" t="s">
        <v>4301</v>
      </c>
      <c r="BB987" t="s">
        <v>4301</v>
      </c>
      <c r="BC987" s="9" t="str" cm="1">
        <f t="array" aca="1" ref="BC987" ca="1">LEFT(AR987,MATCH(FALSE,ISNUMBER(MID(AR987,ROW(INDIRECT("1:"&amp;LEN(AR987)+1)), 1) *1),0) -1)</f>
        <v>1</v>
      </c>
      <c r="BD987" s="1"/>
      <c r="BF987" s="21"/>
      <c r="BK987" s="1"/>
      <c r="BM987" s="1"/>
      <c r="BN987" s="1"/>
      <c r="BR987" s="22"/>
      <c r="BS987">
        <v>0</v>
      </c>
      <c r="BT987" s="1" t="s">
        <v>5103</v>
      </c>
    </row>
    <row r="988" spans="1:72">
      <c r="A988" s="4" t="str">
        <f t="shared" si="1873"/>
        <v/>
      </c>
      <c r="B988" s="4" t="str">
        <f t="shared" si="1874"/>
        <v/>
      </c>
      <c r="C988" s="4" t="str">
        <f t="shared" si="1875"/>
        <v/>
      </c>
      <c r="D988" s="4" t="str">
        <f t="shared" si="1876"/>
        <v>BTL</v>
      </c>
      <c r="E988" s="4" t="str">
        <f t="shared" si="1877"/>
        <v/>
      </c>
      <c r="F988" s="4" t="str">
        <f t="shared" si="1878"/>
        <v/>
      </c>
      <c r="G988" s="4" t="str">
        <f t="shared" si="1879"/>
        <v/>
      </c>
      <c r="H988" s="4" t="str">
        <f t="shared" si="1880"/>
        <v/>
      </c>
      <c r="I988" s="4" t="str">
        <f t="shared" si="1881"/>
        <v/>
      </c>
      <c r="J988" s="4" t="str">
        <f t="shared" si="1882"/>
        <v/>
      </c>
      <c r="K988" s="4" t="str">
        <f t="shared" si="1883"/>
        <v/>
      </c>
      <c r="L988" s="4" t="str">
        <f t="shared" si="1884"/>
        <v/>
      </c>
      <c r="M988" s="4" t="str">
        <f t="shared" si="1885"/>
        <v/>
      </c>
      <c r="N988" s="4" t="str">
        <f t="shared" si="1886"/>
        <v/>
      </c>
      <c r="O988" s="4" t="str">
        <f t="shared" si="1887"/>
        <v/>
      </c>
      <c r="P988" s="4" t="str">
        <f t="shared" si="1888"/>
        <v/>
      </c>
      <c r="Q988" s="4" t="str">
        <f t="shared" si="1889"/>
        <v/>
      </c>
      <c r="R988" s="4" t="str">
        <f t="shared" si="1890"/>
        <v/>
      </c>
      <c r="S988" s="4" t="str">
        <f t="shared" si="1891"/>
        <v/>
      </c>
      <c r="T988" s="4" t="str">
        <f t="shared" si="1892"/>
        <v/>
      </c>
      <c r="U988" s="4" t="str">
        <f t="shared" si="1893"/>
        <v/>
      </c>
      <c r="V988" s="4" t="str">
        <f t="shared" si="1894"/>
        <v/>
      </c>
      <c r="W988" s="4" t="str">
        <f t="shared" si="1895"/>
        <v/>
      </c>
      <c r="X988" s="4" t="str">
        <f t="shared" si="1896"/>
        <v/>
      </c>
      <c r="Y988" s="4">
        <f t="shared" si="1897"/>
        <v>3</v>
      </c>
      <c r="Z988" s="4" t="str">
        <f t="shared" si="1898"/>
        <v>-</v>
      </c>
      <c r="AA988" s="4" t="str">
        <f t="shared" si="1899"/>
        <v/>
      </c>
      <c r="AB988" s="4" t="str">
        <f t="shared" si="1900"/>
        <v/>
      </c>
      <c r="AC988" s="4" t="str">
        <f t="shared" si="1901"/>
        <v/>
      </c>
      <c r="AD988" s="4" t="str">
        <f t="shared" si="1902"/>
        <v/>
      </c>
      <c r="AE988" s="4" t="str">
        <f t="shared" si="1903"/>
        <v/>
      </c>
      <c r="AF988" s="4">
        <f t="shared" si="1904"/>
        <v>4</v>
      </c>
      <c r="AG988" s="4">
        <f t="shared" si="1905"/>
        <v>21</v>
      </c>
      <c r="AH988" s="4">
        <f t="shared" si="1906"/>
        <v>17</v>
      </c>
      <c r="AI988" s="4" t="str">
        <f t="shared" si="1907"/>
        <v>1BTL</v>
      </c>
      <c r="AJ988" s="4" t="str">
        <f t="shared" si="1908"/>
        <v>-1BTL</v>
      </c>
      <c r="AK988" s="4" t="str" cm="1">
        <f t="array" ref="AK988">LEFT(AR988,SUM(LEN(AR988)-LEN(SUBSTITUTE(AR988,{"0";"1";"2";"3";"4";"5";"6";"7";"8";"9"},""))))</f>
        <v>1</v>
      </c>
      <c r="AL988" s="4">
        <f t="shared" si="1912"/>
        <v>13</v>
      </c>
      <c r="AM988" s="4" t="b">
        <f t="shared" si="1917"/>
        <v>1</v>
      </c>
      <c r="AN988" s="4" t="str">
        <f t="shared" si="1915"/>
        <v>BTL</v>
      </c>
      <c r="AO988" s="4" t="b">
        <f t="shared" si="1913"/>
        <v>0</v>
      </c>
      <c r="AP988" s="4" t="b">
        <f t="shared" si="1909"/>
        <v>0</v>
      </c>
      <c r="AQ988" s="5" t="str">
        <f t="shared" si="1910"/>
        <v>HIT ORANGE 200ML</v>
      </c>
      <c r="AR988" s="4" t="str">
        <f t="shared" si="1911"/>
        <v>1BTL</v>
      </c>
      <c r="AS988" t="s">
        <v>1370</v>
      </c>
      <c r="AT988" s="1" t="s">
        <v>1371</v>
      </c>
      <c r="AU988" s="4" t="str">
        <f t="shared" ca="1" si="1916"/>
        <v/>
      </c>
      <c r="AV988">
        <v>16000</v>
      </c>
      <c r="AW988">
        <v>16000</v>
      </c>
      <c r="AX988">
        <v>14736</v>
      </c>
      <c r="AY988" t="str">
        <f t="shared" si="1871"/>
        <v>8992745120407</v>
      </c>
      <c r="AZ988" t="str">
        <f t="shared" si="1914"/>
        <v>HIT ORANGE 200ML</v>
      </c>
      <c r="BA988" t="s">
        <v>4301</v>
      </c>
      <c r="BB988" t="s">
        <v>4301</v>
      </c>
      <c r="BC988" s="9" t="str" cm="1">
        <f t="array" aca="1" ref="BC988" ca="1">LEFT(AR988,MATCH(FALSE,ISNUMBER(MID(AR988,ROW(INDIRECT("1:"&amp;LEN(AR988)+1)), 1) *1),0) -1)</f>
        <v>1</v>
      </c>
      <c r="BD988" s="1"/>
      <c r="BF988" s="21"/>
      <c r="BK988" s="1"/>
      <c r="BM988" s="1"/>
      <c r="BN988" s="1"/>
      <c r="BR988" s="22"/>
      <c r="BS988">
        <v>0</v>
      </c>
      <c r="BT988" s="1" t="s">
        <v>5103</v>
      </c>
    </row>
    <row r="989" spans="1:72">
      <c r="A989" s="4" t="str">
        <f t="shared" si="1873"/>
        <v/>
      </c>
      <c r="B989" s="4" t="str">
        <f t="shared" si="1874"/>
        <v/>
      </c>
      <c r="C989" s="4" t="str">
        <f t="shared" si="1875"/>
        <v/>
      </c>
      <c r="D989" s="4" t="str">
        <f t="shared" si="1876"/>
        <v>BTL</v>
      </c>
      <c r="E989" s="4" t="str">
        <f t="shared" si="1877"/>
        <v/>
      </c>
      <c r="F989" s="4" t="str">
        <f t="shared" si="1878"/>
        <v/>
      </c>
      <c r="G989" s="4" t="str">
        <f t="shared" si="1879"/>
        <v/>
      </c>
      <c r="H989" s="4" t="str">
        <f t="shared" si="1880"/>
        <v/>
      </c>
      <c r="I989" s="4" t="str">
        <f t="shared" si="1881"/>
        <v/>
      </c>
      <c r="J989" s="4" t="str">
        <f t="shared" si="1882"/>
        <v/>
      </c>
      <c r="K989" s="4" t="str">
        <f t="shared" si="1883"/>
        <v/>
      </c>
      <c r="L989" s="4" t="str">
        <f t="shared" si="1884"/>
        <v/>
      </c>
      <c r="M989" s="4" t="str">
        <f t="shared" si="1885"/>
        <v/>
      </c>
      <c r="N989" s="4" t="str">
        <f t="shared" si="1886"/>
        <v/>
      </c>
      <c r="O989" s="4" t="str">
        <f t="shared" si="1887"/>
        <v/>
      </c>
      <c r="P989" s="4" t="str">
        <f t="shared" si="1888"/>
        <v/>
      </c>
      <c r="Q989" s="4" t="str">
        <f t="shared" si="1889"/>
        <v/>
      </c>
      <c r="R989" s="4" t="str">
        <f t="shared" si="1890"/>
        <v/>
      </c>
      <c r="S989" s="4" t="str">
        <f t="shared" si="1891"/>
        <v/>
      </c>
      <c r="T989" s="4" t="str">
        <f t="shared" si="1892"/>
        <v/>
      </c>
      <c r="U989" s="4" t="str">
        <f t="shared" si="1893"/>
        <v/>
      </c>
      <c r="V989" s="4" t="str">
        <f t="shared" si="1894"/>
        <v/>
      </c>
      <c r="W989" s="4" t="str">
        <f t="shared" si="1895"/>
        <v/>
      </c>
      <c r="X989" s="4" t="str">
        <f t="shared" si="1896"/>
        <v/>
      </c>
      <c r="Y989" s="4">
        <f t="shared" si="1897"/>
        <v>3</v>
      </c>
      <c r="Z989" s="4" t="str">
        <f t="shared" si="1898"/>
        <v>-</v>
      </c>
      <c r="AA989" s="4" t="str">
        <f t="shared" si="1899"/>
        <v/>
      </c>
      <c r="AB989" s="4" t="str">
        <f t="shared" si="1900"/>
        <v/>
      </c>
      <c r="AC989" s="4" t="str">
        <f t="shared" si="1901"/>
        <v/>
      </c>
      <c r="AD989" s="4" t="str">
        <f t="shared" si="1902"/>
        <v/>
      </c>
      <c r="AE989" s="4" t="str">
        <f t="shared" si="1903"/>
        <v/>
      </c>
      <c r="AF989" s="4">
        <f t="shared" si="1904"/>
        <v>4</v>
      </c>
      <c r="AG989" s="4">
        <f t="shared" si="1905"/>
        <v>19</v>
      </c>
      <c r="AH989" s="4">
        <f t="shared" si="1906"/>
        <v>15</v>
      </c>
      <c r="AI989" s="4" t="str">
        <f t="shared" si="1907"/>
        <v>1BTL</v>
      </c>
      <c r="AJ989" s="4" t="str">
        <f t="shared" si="1908"/>
        <v>-1BTL</v>
      </c>
      <c r="AK989" s="4" t="str" cm="1">
        <f t="array" ref="AK989">LEFT(AR989,SUM(LEN(AR989)-LEN(SUBSTITUTE(AR989,{"0";"1";"2";"3";"4";"5";"6";"7";"8";"9"},""))))</f>
        <v>1</v>
      </c>
      <c r="AL989" s="4">
        <f t="shared" si="1912"/>
        <v>13</v>
      </c>
      <c r="AM989" s="4" t="b">
        <f t="shared" si="1917"/>
        <v>1</v>
      </c>
      <c r="AN989" s="4" t="str">
        <f t="shared" si="1915"/>
        <v>BTL</v>
      </c>
      <c r="AO989" s="4" t="b">
        <f t="shared" si="1913"/>
        <v>0</v>
      </c>
      <c r="AP989" s="4" t="b">
        <f t="shared" si="1909"/>
        <v>0</v>
      </c>
      <c r="AQ989" s="5" t="str">
        <f t="shared" si="1910"/>
        <v>HIT UNGU 200ML</v>
      </c>
      <c r="AR989" s="4" t="str">
        <f t="shared" si="1911"/>
        <v>1BTL</v>
      </c>
      <c r="AS989" t="s">
        <v>1372</v>
      </c>
      <c r="AT989" s="1" t="s">
        <v>1373</v>
      </c>
      <c r="AU989" s="4" t="str">
        <f t="shared" ca="1" si="1916"/>
        <v/>
      </c>
      <c r="AV989">
        <v>16000</v>
      </c>
      <c r="AW989">
        <v>16000</v>
      </c>
      <c r="AX989">
        <v>14736</v>
      </c>
      <c r="AY989" t="str">
        <f t="shared" si="1871"/>
        <v>8992745140955</v>
      </c>
      <c r="AZ989" t="str">
        <f t="shared" si="1914"/>
        <v>HIT UNGU 200ML</v>
      </c>
      <c r="BA989" t="s">
        <v>4301</v>
      </c>
      <c r="BB989" t="s">
        <v>4301</v>
      </c>
      <c r="BC989" s="9" t="str" cm="1">
        <f t="array" aca="1" ref="BC989" ca="1">LEFT(AR989,MATCH(FALSE,ISNUMBER(MID(AR989,ROW(INDIRECT("1:"&amp;LEN(AR989)+1)), 1) *1),0) -1)</f>
        <v>1</v>
      </c>
      <c r="BD989" s="1"/>
      <c r="BF989" s="21"/>
      <c r="BK989" s="1"/>
      <c r="BM989" s="1"/>
      <c r="BN989" s="1"/>
      <c r="BR989" s="22"/>
      <c r="BS989">
        <v>0</v>
      </c>
      <c r="BT989" s="1" t="s">
        <v>5103</v>
      </c>
    </row>
    <row r="990" spans="1:72">
      <c r="A990" s="4" t="str">
        <f t="shared" si="1873"/>
        <v/>
      </c>
      <c r="B990" s="4" t="str">
        <f t="shared" si="1874"/>
        <v/>
      </c>
      <c r="C990" s="4" t="str">
        <f t="shared" si="1875"/>
        <v>BKS</v>
      </c>
      <c r="D990" s="4" t="str">
        <f t="shared" si="1876"/>
        <v/>
      </c>
      <c r="E990" s="4" t="str">
        <f t="shared" si="1877"/>
        <v/>
      </c>
      <c r="F990" s="4" t="str">
        <f t="shared" si="1878"/>
        <v/>
      </c>
      <c r="G990" s="4" t="str">
        <f t="shared" si="1879"/>
        <v/>
      </c>
      <c r="H990" s="4" t="str">
        <f t="shared" si="1880"/>
        <v/>
      </c>
      <c r="I990" s="4" t="str">
        <f t="shared" si="1881"/>
        <v/>
      </c>
      <c r="J990" s="4" t="str">
        <f t="shared" si="1882"/>
        <v/>
      </c>
      <c r="K990" s="4" t="str">
        <f t="shared" si="1883"/>
        <v/>
      </c>
      <c r="L990" s="4" t="str">
        <f t="shared" si="1884"/>
        <v/>
      </c>
      <c r="M990" s="4" t="str">
        <f t="shared" si="1885"/>
        <v/>
      </c>
      <c r="N990" s="4" t="str">
        <f t="shared" si="1886"/>
        <v/>
      </c>
      <c r="O990" s="4" t="str">
        <f t="shared" si="1887"/>
        <v/>
      </c>
      <c r="P990" s="4" t="str">
        <f t="shared" si="1888"/>
        <v/>
      </c>
      <c r="Q990" s="4" t="str">
        <f t="shared" si="1889"/>
        <v/>
      </c>
      <c r="R990" s="4" t="str">
        <f t="shared" si="1890"/>
        <v/>
      </c>
      <c r="S990" s="4" t="str">
        <f t="shared" si="1891"/>
        <v/>
      </c>
      <c r="T990" s="4" t="str">
        <f t="shared" si="1892"/>
        <v/>
      </c>
      <c r="U990" s="4" t="str">
        <f t="shared" si="1893"/>
        <v/>
      </c>
      <c r="V990" s="4" t="str">
        <f t="shared" si="1894"/>
        <v/>
      </c>
      <c r="W990" s="4" t="str">
        <f t="shared" si="1895"/>
        <v/>
      </c>
      <c r="X990" s="4" t="str">
        <f t="shared" si="1896"/>
        <v/>
      </c>
      <c r="Y990" s="4">
        <f t="shared" si="1897"/>
        <v>3</v>
      </c>
      <c r="Z990" s="4" t="str">
        <f t="shared" si="1898"/>
        <v>-</v>
      </c>
      <c r="AA990" s="4" t="str">
        <f t="shared" si="1899"/>
        <v/>
      </c>
      <c r="AB990" s="4" t="str">
        <f t="shared" si="1900"/>
        <v/>
      </c>
      <c r="AC990" s="4" t="str">
        <f t="shared" si="1901"/>
        <v/>
      </c>
      <c r="AD990" s="4" t="str">
        <f t="shared" si="1902"/>
        <v/>
      </c>
      <c r="AE990" s="4" t="str">
        <f t="shared" si="1903"/>
        <v/>
      </c>
      <c r="AF990" s="4">
        <f t="shared" si="1904"/>
        <v>4</v>
      </c>
      <c r="AG990" s="4">
        <f t="shared" si="1905"/>
        <v>22</v>
      </c>
      <c r="AH990" s="4">
        <f t="shared" si="1906"/>
        <v>18</v>
      </c>
      <c r="AI990" s="4" t="str">
        <f t="shared" si="1907"/>
        <v>1BKS</v>
      </c>
      <c r="AJ990" s="4" t="str">
        <f t="shared" si="1908"/>
        <v>-1BKS</v>
      </c>
      <c r="AK990" s="4" t="str" cm="1">
        <f t="array" ref="AK990">LEFT(AR990,SUM(LEN(AR990)-LEN(SUBSTITUTE(AR990,{"0";"1";"2";"3";"4";"5";"6";"7";"8";"9"},""))))</f>
        <v>1</v>
      </c>
      <c r="AL990" s="4">
        <f t="shared" si="1912"/>
        <v>13</v>
      </c>
      <c r="AM990" s="4" t="b">
        <f t="shared" si="1917"/>
        <v>1</v>
      </c>
      <c r="AN990" s="4" t="str">
        <f t="shared" si="1915"/>
        <v>BKS</v>
      </c>
      <c r="AO990" s="4" t="b">
        <f t="shared" si="1913"/>
        <v>0</v>
      </c>
      <c r="AP990" s="4" t="b">
        <f t="shared" si="1909"/>
        <v>0</v>
      </c>
      <c r="AQ990" s="5" t="str">
        <f t="shared" si="1910"/>
        <v>HOKI SAMBAL PEDAS</v>
      </c>
      <c r="AR990" s="4" t="str">
        <f t="shared" si="1911"/>
        <v>1BKS</v>
      </c>
      <c r="AS990" t="s">
        <v>4554</v>
      </c>
      <c r="AT990" s="1" t="s">
        <v>1374</v>
      </c>
      <c r="AU990" s="4" t="str">
        <f t="shared" ca="1" si="1916"/>
        <v/>
      </c>
      <c r="AV990">
        <v>7000</v>
      </c>
      <c r="AW990">
        <v>7000</v>
      </c>
      <c r="AX990">
        <v>5600</v>
      </c>
      <c r="AY990" t="str">
        <f t="shared" si="1871"/>
        <v>8994907001906</v>
      </c>
      <c r="AZ990" t="str">
        <f t="shared" si="1914"/>
        <v>HOKI SAMBAL PEDAS</v>
      </c>
      <c r="BA990" t="s">
        <v>4301</v>
      </c>
      <c r="BB990" t="s">
        <v>4301</v>
      </c>
      <c r="BC990" s="9" t="str" cm="1">
        <f t="array" aca="1" ref="BC990" ca="1">LEFT(AR990,MATCH(FALSE,ISNUMBER(MID(AR990,ROW(INDIRECT("1:"&amp;LEN(AR990)+1)), 1) *1),0) -1)</f>
        <v>1</v>
      </c>
      <c r="BD990" s="1"/>
      <c r="BF990" s="21"/>
      <c r="BK990" s="1"/>
      <c r="BM990" s="1"/>
      <c r="BN990" s="1"/>
      <c r="BR990" s="22"/>
      <c r="BS990">
        <v>0</v>
      </c>
      <c r="BT990" s="1" t="s">
        <v>5103</v>
      </c>
    </row>
    <row r="991" spans="1:72">
      <c r="A991" s="4" t="str">
        <f t="shared" si="1873"/>
        <v/>
      </c>
      <c r="B991" s="4" t="str">
        <f t="shared" si="1874"/>
        <v/>
      </c>
      <c r="C991" s="4" t="str">
        <f t="shared" si="1875"/>
        <v/>
      </c>
      <c r="D991" s="4" t="str">
        <f t="shared" si="1876"/>
        <v/>
      </c>
      <c r="E991" s="4" t="str">
        <f t="shared" si="1877"/>
        <v/>
      </c>
      <c r="F991" s="4" t="str">
        <f t="shared" si="1878"/>
        <v/>
      </c>
      <c r="G991" s="4" t="str">
        <f t="shared" si="1879"/>
        <v/>
      </c>
      <c r="H991" s="4" t="str">
        <f t="shared" si="1880"/>
        <v/>
      </c>
      <c r="I991" s="4" t="str">
        <f t="shared" si="1881"/>
        <v/>
      </c>
      <c r="J991" s="4" t="str">
        <f t="shared" si="1882"/>
        <v/>
      </c>
      <c r="K991" s="4" t="str">
        <f t="shared" si="1883"/>
        <v/>
      </c>
      <c r="L991" s="4" t="str">
        <f t="shared" si="1884"/>
        <v/>
      </c>
      <c r="M991" s="4" t="str">
        <f t="shared" si="1885"/>
        <v/>
      </c>
      <c r="N991" s="4" t="str">
        <f t="shared" si="1886"/>
        <v/>
      </c>
      <c r="O991" s="4" t="str">
        <f t="shared" si="1887"/>
        <v/>
      </c>
      <c r="P991" s="4" t="str">
        <f t="shared" si="1888"/>
        <v/>
      </c>
      <c r="Q991" s="4" t="str">
        <f t="shared" si="1889"/>
        <v/>
      </c>
      <c r="R991" s="4" t="str">
        <f t="shared" si="1890"/>
        <v/>
      </c>
      <c r="S991" s="4" t="str">
        <f t="shared" si="1891"/>
        <v/>
      </c>
      <c r="T991" s="4" t="str">
        <f t="shared" si="1892"/>
        <v>PACK</v>
      </c>
      <c r="U991" s="4" t="str">
        <f t="shared" si="1893"/>
        <v/>
      </c>
      <c r="V991" s="4" t="str">
        <f t="shared" si="1894"/>
        <v/>
      </c>
      <c r="W991" s="4" t="str">
        <f t="shared" si="1895"/>
        <v/>
      </c>
      <c r="X991" s="4" t="str">
        <f t="shared" si="1896"/>
        <v/>
      </c>
      <c r="Y991" s="4">
        <f t="shared" si="1897"/>
        <v>4</v>
      </c>
      <c r="Z991" s="4" t="str">
        <f t="shared" si="1898"/>
        <v>-</v>
      </c>
      <c r="AA991" s="4" t="str">
        <f t="shared" si="1899"/>
        <v/>
      </c>
      <c r="AB991" s="4" t="str">
        <f t="shared" si="1900"/>
        <v/>
      </c>
      <c r="AC991" s="4" t="str">
        <f t="shared" si="1901"/>
        <v/>
      </c>
      <c r="AD991" s="4" t="str">
        <f t="shared" si="1902"/>
        <v/>
      </c>
      <c r="AE991" s="4" t="str">
        <f t="shared" si="1903"/>
        <v/>
      </c>
      <c r="AF991" s="4">
        <f t="shared" si="1904"/>
        <v>5</v>
      </c>
      <c r="AG991" s="4">
        <f t="shared" si="1905"/>
        <v>29</v>
      </c>
      <c r="AH991" s="4">
        <f t="shared" si="1906"/>
        <v>24</v>
      </c>
      <c r="AI991" s="4" t="str">
        <f t="shared" si="1907"/>
        <v>PACK</v>
      </c>
      <c r="AJ991" s="4" t="str">
        <f t="shared" si="1908"/>
        <v>1PACK</v>
      </c>
      <c r="AK991" s="4" t="str" cm="1">
        <f t="array" ref="AK991">LEFT(AR991,SUM(LEN(AR991)-LEN(SUBSTITUTE(AR991,{"0";"1";"2";"3";"4";"5";"6";"7";"8";"9"},""))))</f>
        <v>1</v>
      </c>
      <c r="AL991" s="4">
        <f t="shared" si="1912"/>
        <v>13</v>
      </c>
      <c r="AM991" s="4" t="b">
        <f t="shared" si="1917"/>
        <v>1</v>
      </c>
      <c r="AN991" s="4" t="str">
        <f>RIGHT(AI991,4)</f>
        <v>PACK</v>
      </c>
      <c r="AO991" s="4" t="b">
        <f t="shared" si="1913"/>
        <v>0</v>
      </c>
      <c r="AP991" s="4" t="b">
        <f t="shared" si="1909"/>
        <v>0</v>
      </c>
      <c r="AQ991" s="5" t="str">
        <f t="shared" si="1910"/>
        <v>HOKI SAMBAL PEDAS SASET</v>
      </c>
      <c r="AR991" s="4" t="str">
        <f t="shared" si="1911"/>
        <v>1PACK</v>
      </c>
      <c r="AS991" t="s">
        <v>4933</v>
      </c>
      <c r="AT991" s="1" t="s">
        <v>1375</v>
      </c>
      <c r="AU991" s="4" t="str">
        <f t="shared" ca="1" si="1916"/>
        <v/>
      </c>
      <c r="AV991">
        <v>5000</v>
      </c>
      <c r="AW991">
        <v>5000</v>
      </c>
      <c r="AX991">
        <v>4000</v>
      </c>
      <c r="AY991" t="str">
        <f t="shared" si="1871"/>
        <v>8994907001890</v>
      </c>
      <c r="AZ991" t="str">
        <f t="shared" si="1914"/>
        <v>HOKI SAMBAL PEDAS SASET</v>
      </c>
      <c r="BA991" t="s">
        <v>4301</v>
      </c>
      <c r="BB991" t="s">
        <v>4301</v>
      </c>
      <c r="BC991" s="9" t="str" cm="1">
        <f t="array" aca="1" ref="BC991" ca="1">LEFT(AR991,MATCH(FALSE,ISNUMBER(MID(AR991,ROW(INDIRECT("1:"&amp;LEN(AR991)+1)), 1) *1),0) -1)</f>
        <v>1</v>
      </c>
      <c r="BD991" s="1"/>
      <c r="BF991" s="21"/>
      <c r="BK991" s="1"/>
      <c r="BM991" s="1"/>
      <c r="BN991" s="1"/>
      <c r="BR991" s="22"/>
      <c r="BS991">
        <v>0</v>
      </c>
      <c r="BT991" s="1" t="s">
        <v>5103</v>
      </c>
    </row>
    <row r="992" spans="1:72">
      <c r="A992" s="4" t="str">
        <f t="shared" si="1873"/>
        <v/>
      </c>
      <c r="B992" s="4" t="str">
        <f t="shared" si="1874"/>
        <v/>
      </c>
      <c r="C992" s="4" t="str">
        <f t="shared" si="1875"/>
        <v>BKS</v>
      </c>
      <c r="D992" s="4" t="str">
        <f t="shared" si="1876"/>
        <v/>
      </c>
      <c r="E992" s="4" t="str">
        <f t="shared" si="1877"/>
        <v/>
      </c>
      <c r="F992" s="4" t="str">
        <f t="shared" si="1878"/>
        <v/>
      </c>
      <c r="G992" s="4" t="str">
        <f t="shared" si="1879"/>
        <v/>
      </c>
      <c r="H992" s="4" t="str">
        <f t="shared" si="1880"/>
        <v/>
      </c>
      <c r="I992" s="4" t="str">
        <f t="shared" si="1881"/>
        <v/>
      </c>
      <c r="J992" s="4" t="str">
        <f t="shared" si="1882"/>
        <v/>
      </c>
      <c r="K992" s="4" t="str">
        <f t="shared" si="1883"/>
        <v/>
      </c>
      <c r="L992" s="4" t="str">
        <f t="shared" si="1884"/>
        <v/>
      </c>
      <c r="M992" s="4" t="str">
        <f t="shared" si="1885"/>
        <v/>
      </c>
      <c r="N992" s="4" t="str">
        <f t="shared" si="1886"/>
        <v/>
      </c>
      <c r="O992" s="4" t="str">
        <f t="shared" si="1887"/>
        <v/>
      </c>
      <c r="P992" s="4" t="str">
        <f t="shared" si="1888"/>
        <v/>
      </c>
      <c r="Q992" s="4" t="str">
        <f t="shared" si="1889"/>
        <v/>
      </c>
      <c r="R992" s="4" t="str">
        <f t="shared" si="1890"/>
        <v/>
      </c>
      <c r="S992" s="4" t="str">
        <f t="shared" si="1891"/>
        <v/>
      </c>
      <c r="T992" s="4" t="str">
        <f t="shared" si="1892"/>
        <v/>
      </c>
      <c r="U992" s="4" t="str">
        <f t="shared" si="1893"/>
        <v/>
      </c>
      <c r="V992" s="4" t="str">
        <f t="shared" si="1894"/>
        <v/>
      </c>
      <c r="W992" s="4" t="str">
        <f t="shared" si="1895"/>
        <v/>
      </c>
      <c r="X992" s="4" t="str">
        <f t="shared" si="1896"/>
        <v/>
      </c>
      <c r="Y992" s="4">
        <f t="shared" si="1897"/>
        <v>3</v>
      </c>
      <c r="Z992" s="4" t="str">
        <f t="shared" si="1898"/>
        <v>-</v>
      </c>
      <c r="AA992" s="4" t="str">
        <f t="shared" si="1899"/>
        <v/>
      </c>
      <c r="AB992" s="4" t="str">
        <f t="shared" si="1900"/>
        <v/>
      </c>
      <c r="AC992" s="4" t="str">
        <f t="shared" si="1901"/>
        <v/>
      </c>
      <c r="AD992" s="4" t="str">
        <f t="shared" si="1902"/>
        <v/>
      </c>
      <c r="AE992" s="4" t="str">
        <f t="shared" si="1903"/>
        <v/>
      </c>
      <c r="AF992" s="4">
        <f t="shared" si="1904"/>
        <v>4</v>
      </c>
      <c r="AG992" s="4">
        <f t="shared" si="1905"/>
        <v>16</v>
      </c>
      <c r="AH992" s="4">
        <f t="shared" si="1906"/>
        <v>12</v>
      </c>
      <c r="AI992" s="4" t="str">
        <f t="shared" si="1907"/>
        <v>1BKS</v>
      </c>
      <c r="AJ992" s="4" t="str">
        <f t="shared" si="1908"/>
        <v>-1BKS</v>
      </c>
      <c r="AK992" s="4" t="str" cm="1">
        <f t="array" ref="AK992">LEFT(AR992,SUM(LEN(AR992)-LEN(SUBSTITUTE(AR992,{"0";"1";"2";"3";"4";"5";"6";"7";"8";"9"},""))))</f>
        <v>1</v>
      </c>
      <c r="AL992" s="4">
        <f t="shared" si="1912"/>
        <v>13</v>
      </c>
      <c r="AM992" s="4" t="b">
        <f t="shared" si="1917"/>
        <v>1</v>
      </c>
      <c r="AN992" s="4" t="str">
        <f t="shared" ref="AN992:AN999" si="1918">RIGHT(AI992,3)</f>
        <v>BKS</v>
      </c>
      <c r="AO992" s="4" t="b">
        <f t="shared" si="1913"/>
        <v>0</v>
      </c>
      <c r="AP992" s="4" t="b">
        <f t="shared" si="1909"/>
        <v>0</v>
      </c>
      <c r="AQ992" s="5" t="str">
        <f t="shared" si="1910"/>
        <v>ICE BON BON</v>
      </c>
      <c r="AR992" s="4" t="str">
        <f t="shared" si="1911"/>
        <v>1BKS</v>
      </c>
      <c r="AS992" t="s">
        <v>1376</v>
      </c>
      <c r="AT992" s="1" t="s">
        <v>1377</v>
      </c>
      <c r="AU992" s="4" t="str">
        <f t="shared" ca="1" si="1916"/>
        <v/>
      </c>
      <c r="AV992">
        <v>7500</v>
      </c>
      <c r="AW992">
        <v>7500</v>
      </c>
      <c r="AX992">
        <v>7000</v>
      </c>
      <c r="AY992" t="str">
        <f t="shared" si="1871"/>
        <v>8998288100340</v>
      </c>
      <c r="AZ992" t="str">
        <f t="shared" si="1914"/>
        <v>ICE BON BON</v>
      </c>
      <c r="BA992" t="s">
        <v>4301</v>
      </c>
      <c r="BB992" t="s">
        <v>4301</v>
      </c>
      <c r="BC992" s="9" t="str" cm="1">
        <f t="array" aca="1" ref="BC992" ca="1">LEFT(AR992,MATCH(FALSE,ISNUMBER(MID(AR992,ROW(INDIRECT("1:"&amp;LEN(AR992)+1)), 1) *1),0) -1)</f>
        <v>1</v>
      </c>
      <c r="BD992" s="1"/>
      <c r="BF992" s="21"/>
      <c r="BK992" s="1"/>
      <c r="BM992" s="1"/>
      <c r="BN992" s="1"/>
      <c r="BR992" s="22"/>
      <c r="BS992">
        <v>0</v>
      </c>
      <c r="BT992" s="1" t="s">
        <v>5103</v>
      </c>
    </row>
    <row r="993" spans="1:145">
      <c r="A993" s="4" t="str">
        <f t="shared" si="1873"/>
        <v/>
      </c>
      <c r="B993" s="4" t="str">
        <f t="shared" si="1874"/>
        <v/>
      </c>
      <c r="C993" s="4" t="str">
        <f t="shared" si="1875"/>
        <v>BKS</v>
      </c>
      <c r="D993" s="4" t="str">
        <f t="shared" si="1876"/>
        <v/>
      </c>
      <c r="E993" s="4" t="str">
        <f t="shared" si="1877"/>
        <v/>
      </c>
      <c r="F993" s="4" t="str">
        <f t="shared" si="1878"/>
        <v/>
      </c>
      <c r="G993" s="4" t="str">
        <f t="shared" si="1879"/>
        <v/>
      </c>
      <c r="H993" s="4" t="str">
        <f t="shared" si="1880"/>
        <v/>
      </c>
      <c r="I993" s="4" t="str">
        <f t="shared" si="1881"/>
        <v/>
      </c>
      <c r="J993" s="4" t="str">
        <f t="shared" si="1882"/>
        <v/>
      </c>
      <c r="K993" s="4" t="str">
        <f t="shared" si="1883"/>
        <v/>
      </c>
      <c r="L993" s="4" t="str">
        <f t="shared" si="1884"/>
        <v/>
      </c>
      <c r="M993" s="4" t="str">
        <f t="shared" si="1885"/>
        <v/>
      </c>
      <c r="N993" s="4" t="str">
        <f t="shared" si="1886"/>
        <v/>
      </c>
      <c r="O993" s="4" t="str">
        <f t="shared" si="1887"/>
        <v/>
      </c>
      <c r="P993" s="4" t="str">
        <f t="shared" si="1888"/>
        <v/>
      </c>
      <c r="Q993" s="4" t="str">
        <f t="shared" si="1889"/>
        <v/>
      </c>
      <c r="R993" s="4" t="str">
        <f t="shared" si="1890"/>
        <v/>
      </c>
      <c r="S993" s="4" t="str">
        <f t="shared" si="1891"/>
        <v/>
      </c>
      <c r="T993" s="4" t="str">
        <f t="shared" si="1892"/>
        <v/>
      </c>
      <c r="U993" s="4" t="str">
        <f t="shared" si="1893"/>
        <v/>
      </c>
      <c r="V993" s="4" t="str">
        <f t="shared" si="1894"/>
        <v/>
      </c>
      <c r="W993" s="4" t="str">
        <f t="shared" si="1895"/>
        <v/>
      </c>
      <c r="X993" s="4" t="str">
        <f t="shared" si="1896"/>
        <v/>
      </c>
      <c r="Y993" s="4">
        <f t="shared" si="1897"/>
        <v>3</v>
      </c>
      <c r="Z993" s="4" t="str">
        <f t="shared" si="1898"/>
        <v>-</v>
      </c>
      <c r="AA993" s="4" t="str">
        <f t="shared" si="1899"/>
        <v/>
      </c>
      <c r="AB993" s="4" t="str">
        <f t="shared" si="1900"/>
        <v/>
      </c>
      <c r="AC993" s="4" t="str">
        <f t="shared" si="1901"/>
        <v/>
      </c>
      <c r="AD993" s="4" t="str">
        <f t="shared" si="1902"/>
        <v/>
      </c>
      <c r="AE993" s="4" t="str">
        <f t="shared" si="1903"/>
        <v/>
      </c>
      <c r="AF993" s="4">
        <f t="shared" si="1904"/>
        <v>4</v>
      </c>
      <c r="AG993" s="4">
        <f t="shared" si="1905"/>
        <v>15</v>
      </c>
      <c r="AH993" s="4">
        <f t="shared" si="1906"/>
        <v>11</v>
      </c>
      <c r="AI993" s="4" t="str">
        <f t="shared" si="1907"/>
        <v>1BKS</v>
      </c>
      <c r="AJ993" s="4" t="str">
        <f t="shared" si="1908"/>
        <v>-1BKS</v>
      </c>
      <c r="AK993" s="4" t="str" cm="1">
        <f t="array" ref="AK993">LEFT(AR993,SUM(LEN(AR993)-LEN(SUBSTITUTE(AR993,{"0";"1";"2";"3";"4";"5";"6";"7";"8";"9"},""))))</f>
        <v>1</v>
      </c>
      <c r="AL993" s="4">
        <f t="shared" si="1912"/>
        <v>13</v>
      </c>
      <c r="AM993" s="4" t="b">
        <f t="shared" si="1917"/>
        <v>1</v>
      </c>
      <c r="AN993" s="4" t="str">
        <f t="shared" si="1918"/>
        <v>BKS</v>
      </c>
      <c r="AO993" s="4" t="b">
        <f t="shared" si="1913"/>
        <v>0</v>
      </c>
      <c r="AP993" s="4" t="b">
        <f t="shared" si="1909"/>
        <v>0</v>
      </c>
      <c r="AQ993" s="5" t="str">
        <f t="shared" si="1910"/>
        <v>ICE MALLOW</v>
      </c>
      <c r="AR993" s="4" t="str">
        <f t="shared" si="1911"/>
        <v>1BKS</v>
      </c>
      <c r="AS993" t="s">
        <v>1378</v>
      </c>
      <c r="AT993" s="1" t="s">
        <v>1379</v>
      </c>
      <c r="AU993" s="4" t="str">
        <f t="shared" ca="1" si="1916"/>
        <v/>
      </c>
      <c r="AV993">
        <v>9000</v>
      </c>
      <c r="AW993">
        <v>9000</v>
      </c>
      <c r="AX993">
        <v>8549</v>
      </c>
      <c r="AY993" t="str">
        <f t="shared" si="1871"/>
        <v>8992730996895</v>
      </c>
      <c r="AZ993" t="str">
        <f t="shared" si="1914"/>
        <v>ICE MALLOW</v>
      </c>
      <c r="BA993" t="s">
        <v>4301</v>
      </c>
      <c r="BB993" t="s">
        <v>4301</v>
      </c>
      <c r="BC993" s="9" t="str" cm="1">
        <f t="array" aca="1" ref="BC993" ca="1">LEFT(AR993,MATCH(FALSE,ISNUMBER(MID(AR993,ROW(INDIRECT("1:"&amp;LEN(AR993)+1)), 1) *1),0) -1)</f>
        <v>1</v>
      </c>
      <c r="BD993" s="1"/>
      <c r="BF993" s="21"/>
      <c r="BK993" s="1"/>
      <c r="BM993" s="1"/>
      <c r="BN993" s="1"/>
      <c r="BR993" s="22"/>
      <c r="BS993">
        <v>0</v>
      </c>
      <c r="BT993" s="1" t="s">
        <v>5103</v>
      </c>
    </row>
    <row r="994" spans="1:145">
      <c r="A994" s="4" t="str">
        <f t="shared" si="1873"/>
        <v/>
      </c>
      <c r="B994" s="4" t="str">
        <f t="shared" si="1874"/>
        <v/>
      </c>
      <c r="C994" s="4" t="str">
        <f t="shared" si="1875"/>
        <v/>
      </c>
      <c r="D994" s="4" t="str">
        <f t="shared" si="1876"/>
        <v>BTL</v>
      </c>
      <c r="E994" s="4" t="str">
        <f t="shared" si="1877"/>
        <v/>
      </c>
      <c r="F994" s="4" t="str">
        <f t="shared" si="1878"/>
        <v/>
      </c>
      <c r="G994" s="4" t="str">
        <f t="shared" si="1879"/>
        <v/>
      </c>
      <c r="H994" s="4" t="str">
        <f t="shared" si="1880"/>
        <v/>
      </c>
      <c r="I994" s="4" t="str">
        <f t="shared" si="1881"/>
        <v/>
      </c>
      <c r="J994" s="4" t="str">
        <f t="shared" si="1882"/>
        <v/>
      </c>
      <c r="K994" s="4" t="str">
        <f t="shared" si="1883"/>
        <v/>
      </c>
      <c r="L994" s="4" t="str">
        <f t="shared" si="1884"/>
        <v/>
      </c>
      <c r="M994" s="4" t="str">
        <f t="shared" si="1885"/>
        <v/>
      </c>
      <c r="N994" s="4" t="str">
        <f t="shared" si="1886"/>
        <v/>
      </c>
      <c r="O994" s="4" t="str">
        <f t="shared" si="1887"/>
        <v/>
      </c>
      <c r="P994" s="4" t="str">
        <f t="shared" si="1888"/>
        <v/>
      </c>
      <c r="Q994" s="4" t="str">
        <f t="shared" si="1889"/>
        <v/>
      </c>
      <c r="R994" s="4" t="str">
        <f t="shared" si="1890"/>
        <v/>
      </c>
      <c r="S994" s="4" t="str">
        <f t="shared" si="1891"/>
        <v/>
      </c>
      <c r="T994" s="4" t="str">
        <f t="shared" si="1892"/>
        <v/>
      </c>
      <c r="U994" s="4" t="str">
        <f t="shared" si="1893"/>
        <v/>
      </c>
      <c r="V994" s="4" t="str">
        <f t="shared" si="1894"/>
        <v/>
      </c>
      <c r="W994" s="4" t="str">
        <f t="shared" si="1895"/>
        <v/>
      </c>
      <c r="X994" s="4" t="str">
        <f t="shared" si="1896"/>
        <v/>
      </c>
      <c r="Y994" s="4">
        <f t="shared" si="1897"/>
        <v>3</v>
      </c>
      <c r="Z994" s="4" t="str">
        <f t="shared" si="1898"/>
        <v>-</v>
      </c>
      <c r="AA994" s="4" t="str">
        <f t="shared" si="1899"/>
        <v/>
      </c>
      <c r="AB994" s="4" t="str">
        <f t="shared" si="1900"/>
        <v/>
      </c>
      <c r="AC994" s="4" t="str">
        <f t="shared" si="1901"/>
        <v/>
      </c>
      <c r="AD994" s="4" t="str">
        <f t="shared" si="1902"/>
        <v/>
      </c>
      <c r="AE994" s="4" t="str">
        <f t="shared" si="1903"/>
        <v/>
      </c>
      <c r="AF994" s="4">
        <f t="shared" si="1904"/>
        <v>4</v>
      </c>
      <c r="AG994" s="4">
        <f t="shared" si="1905"/>
        <v>24</v>
      </c>
      <c r="AH994" s="4">
        <f t="shared" si="1906"/>
        <v>20</v>
      </c>
      <c r="AI994" s="4" t="str">
        <f t="shared" si="1907"/>
        <v>1BTL</v>
      </c>
      <c r="AJ994" s="4" t="str">
        <f t="shared" si="1908"/>
        <v>-1BTL</v>
      </c>
      <c r="AK994" s="4" t="str" cm="1">
        <f t="array" ref="AK994">LEFT(AR994,SUM(LEN(AR994)-LEN(SUBSTITUTE(AR994,{"0";"1";"2";"3";"4";"5";"6";"7";"8";"9"},""))))</f>
        <v>1</v>
      </c>
      <c r="AL994" s="4">
        <f t="shared" si="1912"/>
        <v>13</v>
      </c>
      <c r="AM994" s="4" t="b">
        <f t="shared" si="1917"/>
        <v>1</v>
      </c>
      <c r="AN994" s="4" t="str">
        <f t="shared" si="1918"/>
        <v>BTL</v>
      </c>
      <c r="AO994" s="4" t="b">
        <f t="shared" si="1913"/>
        <v>0</v>
      </c>
      <c r="AP994" s="4" t="b">
        <f t="shared" si="1909"/>
        <v>0</v>
      </c>
      <c r="AQ994" s="5" t="str">
        <f t="shared" si="1910"/>
        <v>ICHITAN BROWN SUGAR</v>
      </c>
      <c r="AR994" s="4" t="str">
        <f t="shared" si="1911"/>
        <v>1BTL</v>
      </c>
      <c r="AS994" t="s">
        <v>1380</v>
      </c>
      <c r="AT994" s="1" t="s">
        <v>1381</v>
      </c>
      <c r="AU994" s="4" t="str">
        <f t="shared" ca="1" si="1916"/>
        <v/>
      </c>
      <c r="AV994">
        <v>8000</v>
      </c>
      <c r="AW994">
        <v>8000</v>
      </c>
      <c r="AX994">
        <v>6300</v>
      </c>
      <c r="AY994" t="str">
        <f t="shared" si="1871"/>
        <v>8997218380159</v>
      </c>
      <c r="AZ994" t="str">
        <f t="shared" si="1914"/>
        <v>ICHITAN BROWN SUGAR</v>
      </c>
      <c r="BA994" t="s">
        <v>4301</v>
      </c>
      <c r="BB994" t="s">
        <v>4301</v>
      </c>
      <c r="BC994" s="9" t="str" cm="1">
        <f t="array" aca="1" ref="BC994" ca="1">LEFT(AR994,MATCH(FALSE,ISNUMBER(MID(AR994,ROW(INDIRECT("1:"&amp;LEN(AR994)+1)), 1) *1),0) -1)</f>
        <v>1</v>
      </c>
      <c r="BD994" s="1"/>
      <c r="BF994" s="21"/>
      <c r="BK994" s="1"/>
      <c r="BM994" s="1"/>
      <c r="BN994" s="1"/>
      <c r="BR994" s="22"/>
      <c r="BS994">
        <v>0</v>
      </c>
      <c r="BT994" s="1" t="s">
        <v>5103</v>
      </c>
    </row>
    <row r="995" spans="1:145">
      <c r="A995" s="4" t="str">
        <f t="shared" si="1873"/>
        <v/>
      </c>
      <c r="B995" s="4" t="str">
        <f t="shared" si="1874"/>
        <v/>
      </c>
      <c r="C995" s="4" t="str">
        <f t="shared" si="1875"/>
        <v/>
      </c>
      <c r="D995" s="4" t="str">
        <f t="shared" si="1876"/>
        <v>BTL</v>
      </c>
      <c r="E995" s="4" t="str">
        <f t="shared" si="1877"/>
        <v/>
      </c>
      <c r="F995" s="4" t="str">
        <f t="shared" si="1878"/>
        <v/>
      </c>
      <c r="G995" s="4" t="str">
        <f t="shared" si="1879"/>
        <v/>
      </c>
      <c r="H995" s="4" t="str">
        <f t="shared" si="1880"/>
        <v/>
      </c>
      <c r="I995" s="4" t="str">
        <f t="shared" si="1881"/>
        <v/>
      </c>
      <c r="J995" s="4" t="str">
        <f t="shared" si="1882"/>
        <v/>
      </c>
      <c r="K995" s="4" t="str">
        <f t="shared" si="1883"/>
        <v/>
      </c>
      <c r="L995" s="4" t="str">
        <f t="shared" si="1884"/>
        <v/>
      </c>
      <c r="M995" s="4" t="str">
        <f t="shared" si="1885"/>
        <v/>
      </c>
      <c r="N995" s="4" t="str">
        <f t="shared" si="1886"/>
        <v/>
      </c>
      <c r="O995" s="4" t="str">
        <f t="shared" si="1887"/>
        <v/>
      </c>
      <c r="P995" s="4" t="str">
        <f t="shared" si="1888"/>
        <v/>
      </c>
      <c r="Q995" s="4" t="str">
        <f t="shared" si="1889"/>
        <v/>
      </c>
      <c r="R995" s="4" t="str">
        <f t="shared" si="1890"/>
        <v/>
      </c>
      <c r="S995" s="4" t="str">
        <f t="shared" si="1891"/>
        <v/>
      </c>
      <c r="T995" s="4" t="str">
        <f t="shared" si="1892"/>
        <v/>
      </c>
      <c r="U995" s="4" t="str">
        <f t="shared" si="1893"/>
        <v/>
      </c>
      <c r="V995" s="4" t="str">
        <f t="shared" si="1894"/>
        <v/>
      </c>
      <c r="W995" s="4" t="str">
        <f t="shared" si="1895"/>
        <v/>
      </c>
      <c r="X995" s="4" t="str">
        <f t="shared" si="1896"/>
        <v/>
      </c>
      <c r="Y995" s="4">
        <f t="shared" si="1897"/>
        <v>3</v>
      </c>
      <c r="Z995" s="4" t="str">
        <f t="shared" si="1898"/>
        <v>-</v>
      </c>
      <c r="AA995" s="4" t="str">
        <f t="shared" si="1899"/>
        <v/>
      </c>
      <c r="AB995" s="4" t="str">
        <f t="shared" si="1900"/>
        <v/>
      </c>
      <c r="AC995" s="4" t="str">
        <f t="shared" si="1901"/>
        <v/>
      </c>
      <c r="AD995" s="4" t="str">
        <f t="shared" si="1902"/>
        <v/>
      </c>
      <c r="AE995" s="4" t="str">
        <f t="shared" si="1903"/>
        <v/>
      </c>
      <c r="AF995" s="4">
        <f t="shared" si="1904"/>
        <v>4</v>
      </c>
      <c r="AG995" s="4">
        <f t="shared" si="1905"/>
        <v>22</v>
      </c>
      <c r="AH995" s="4">
        <f t="shared" si="1906"/>
        <v>18</v>
      </c>
      <c r="AI995" s="4" t="str">
        <f t="shared" si="1907"/>
        <v>1BTL</v>
      </c>
      <c r="AJ995" s="4" t="str">
        <f t="shared" si="1908"/>
        <v>-1BTL</v>
      </c>
      <c r="AK995" s="4" t="str" cm="1">
        <f t="array" ref="AK995">LEFT(AR995,SUM(LEN(AR995)-LEN(SUBSTITUTE(AR995,{"0";"1";"2";"3";"4";"5";"6";"7";"8";"9"},""))))</f>
        <v>1</v>
      </c>
      <c r="AL995" s="4">
        <f t="shared" si="1912"/>
        <v>13</v>
      </c>
      <c r="AM995" s="4" t="b">
        <f t="shared" si="1917"/>
        <v>1</v>
      </c>
      <c r="AN995" s="4" t="str">
        <f t="shared" si="1918"/>
        <v>BTL</v>
      </c>
      <c r="AO995" s="4" t="b">
        <f t="shared" si="1913"/>
        <v>0</v>
      </c>
      <c r="AP995" s="4" t="b">
        <f t="shared" si="1909"/>
        <v>0</v>
      </c>
      <c r="AQ995" s="5" t="str">
        <f t="shared" si="1910"/>
        <v>ICHITAN THAI COCO</v>
      </c>
      <c r="AR995" s="4" t="str">
        <f t="shared" si="1911"/>
        <v>1BTL</v>
      </c>
      <c r="AS995" t="s">
        <v>1382</v>
      </c>
      <c r="AT995" s="1" t="s">
        <v>1383</v>
      </c>
      <c r="AU995" s="4" t="str">
        <f t="shared" ca="1" si="1916"/>
        <v/>
      </c>
      <c r="AV995">
        <v>7000</v>
      </c>
      <c r="AW995">
        <v>7000</v>
      </c>
      <c r="AX995">
        <v>5500</v>
      </c>
      <c r="AY995" t="str">
        <f t="shared" si="1871"/>
        <v>8997218380166</v>
      </c>
      <c r="AZ995" t="str">
        <f t="shared" si="1914"/>
        <v>ICHITAN THAI COCO</v>
      </c>
      <c r="BA995" t="s">
        <v>4301</v>
      </c>
      <c r="BB995" t="s">
        <v>4301</v>
      </c>
      <c r="BC995" s="9" t="str" cm="1">
        <f t="array" aca="1" ref="BC995" ca="1">LEFT(AR995,MATCH(FALSE,ISNUMBER(MID(AR995,ROW(INDIRECT("1:"&amp;LEN(AR995)+1)), 1) *1),0) -1)</f>
        <v>1</v>
      </c>
      <c r="BD995" s="1"/>
      <c r="BF995" s="21"/>
      <c r="BK995" s="1"/>
      <c r="BM995" s="1"/>
      <c r="BN995" s="1"/>
      <c r="BR995" s="22"/>
      <c r="BS995">
        <v>0</v>
      </c>
      <c r="BT995" s="1" t="s">
        <v>5103</v>
      </c>
    </row>
    <row r="996" spans="1:145">
      <c r="A996" s="4" t="str">
        <f t="shared" si="1873"/>
        <v/>
      </c>
      <c r="B996" s="4" t="str">
        <f t="shared" si="1874"/>
        <v/>
      </c>
      <c r="C996" s="4" t="str">
        <f t="shared" si="1875"/>
        <v/>
      </c>
      <c r="D996" s="4" t="str">
        <f t="shared" si="1876"/>
        <v>BTL</v>
      </c>
      <c r="E996" s="4" t="str">
        <f t="shared" si="1877"/>
        <v/>
      </c>
      <c r="F996" s="4" t="str">
        <f t="shared" si="1878"/>
        <v/>
      </c>
      <c r="G996" s="4" t="str">
        <f t="shared" si="1879"/>
        <v/>
      </c>
      <c r="H996" s="4" t="str">
        <f t="shared" si="1880"/>
        <v/>
      </c>
      <c r="I996" s="4" t="str">
        <f t="shared" si="1881"/>
        <v/>
      </c>
      <c r="J996" s="4" t="str">
        <f t="shared" si="1882"/>
        <v/>
      </c>
      <c r="K996" s="4" t="str">
        <f t="shared" si="1883"/>
        <v/>
      </c>
      <c r="L996" s="4" t="str">
        <f t="shared" si="1884"/>
        <v/>
      </c>
      <c r="M996" s="4" t="str">
        <f t="shared" si="1885"/>
        <v/>
      </c>
      <c r="N996" s="4" t="str">
        <f t="shared" si="1886"/>
        <v/>
      </c>
      <c r="O996" s="4" t="str">
        <f t="shared" si="1887"/>
        <v/>
      </c>
      <c r="P996" s="4" t="str">
        <f t="shared" si="1888"/>
        <v/>
      </c>
      <c r="Q996" s="4" t="str">
        <f t="shared" si="1889"/>
        <v/>
      </c>
      <c r="R996" s="4" t="str">
        <f t="shared" si="1890"/>
        <v/>
      </c>
      <c r="S996" s="4" t="str">
        <f t="shared" si="1891"/>
        <v/>
      </c>
      <c r="T996" s="4" t="str">
        <f t="shared" si="1892"/>
        <v/>
      </c>
      <c r="U996" s="4" t="str">
        <f t="shared" si="1893"/>
        <v/>
      </c>
      <c r="V996" s="4" t="str">
        <f t="shared" si="1894"/>
        <v/>
      </c>
      <c r="W996" s="4" t="str">
        <f t="shared" si="1895"/>
        <v/>
      </c>
      <c r="X996" s="4" t="str">
        <f t="shared" si="1896"/>
        <v/>
      </c>
      <c r="Y996" s="4">
        <f t="shared" si="1897"/>
        <v>3</v>
      </c>
      <c r="Z996" s="4" t="str">
        <f t="shared" si="1898"/>
        <v>-</v>
      </c>
      <c r="AA996" s="4" t="str">
        <f t="shared" si="1899"/>
        <v/>
      </c>
      <c r="AB996" s="4" t="str">
        <f t="shared" si="1900"/>
        <v/>
      </c>
      <c r="AC996" s="4" t="str">
        <f t="shared" si="1901"/>
        <v/>
      </c>
      <c r="AD996" s="4" t="str">
        <f t="shared" si="1902"/>
        <v/>
      </c>
      <c r="AE996" s="4" t="str">
        <f t="shared" si="1903"/>
        <v/>
      </c>
      <c r="AF996" s="4">
        <f t="shared" si="1904"/>
        <v>4</v>
      </c>
      <c r="AG996" s="4">
        <f t="shared" si="1905"/>
        <v>26</v>
      </c>
      <c r="AH996" s="4">
        <f t="shared" si="1906"/>
        <v>22</v>
      </c>
      <c r="AI996" s="4" t="str">
        <f t="shared" si="1907"/>
        <v>1BTL</v>
      </c>
      <c r="AJ996" s="4" t="str">
        <f t="shared" si="1908"/>
        <v>-1BTL</v>
      </c>
      <c r="AK996" s="4" t="str" cm="1">
        <f t="array" ref="AK996">LEFT(AR996,SUM(LEN(AR996)-LEN(SUBSTITUTE(AR996,{"0";"1";"2";"3";"4";"5";"6";"7";"8";"9"},""))))</f>
        <v>1</v>
      </c>
      <c r="AL996" s="4">
        <f t="shared" si="1912"/>
        <v>13</v>
      </c>
      <c r="AM996" s="4" t="b">
        <f t="shared" si="1917"/>
        <v>1</v>
      </c>
      <c r="AN996" s="4" t="str">
        <f t="shared" si="1918"/>
        <v>BTL</v>
      </c>
      <c r="AO996" s="4" t="b">
        <f t="shared" si="1913"/>
        <v>0</v>
      </c>
      <c r="AP996" s="4" t="b">
        <f t="shared" si="1909"/>
        <v>0</v>
      </c>
      <c r="AQ996" s="5" t="str">
        <f t="shared" si="1910"/>
        <v>ICHITAN THAI MILK TEA</v>
      </c>
      <c r="AR996" s="4" t="str">
        <f t="shared" si="1911"/>
        <v>1BTL</v>
      </c>
      <c r="AS996" t="s">
        <v>1384</v>
      </c>
      <c r="AT996" s="1" t="s">
        <v>1385</v>
      </c>
      <c r="AU996" s="4" t="str">
        <f t="shared" ca="1" si="1916"/>
        <v/>
      </c>
      <c r="AV996">
        <v>8000</v>
      </c>
      <c r="AW996">
        <v>8000</v>
      </c>
      <c r="AX996">
        <v>6300</v>
      </c>
      <c r="AY996" t="str">
        <f t="shared" ref="AY996:AY1059" si="1919">IF(AT996&gt;0,AT996,"800000000"&amp;ROW(AX996))</f>
        <v>8997218380074</v>
      </c>
      <c r="AZ996" t="str">
        <f t="shared" si="1914"/>
        <v>ICHITAN THAI MILK TEA</v>
      </c>
      <c r="BA996" t="s">
        <v>4301</v>
      </c>
      <c r="BB996" t="s">
        <v>4301</v>
      </c>
      <c r="BC996" s="9" t="str" cm="1">
        <f t="array" aca="1" ref="BC996" ca="1">LEFT(AR996,MATCH(FALSE,ISNUMBER(MID(AR996,ROW(INDIRECT("1:"&amp;LEN(AR996)+1)), 1) *1),0) -1)</f>
        <v>1</v>
      </c>
      <c r="BD996" s="1"/>
      <c r="BF996" s="21"/>
      <c r="BK996" s="1"/>
      <c r="BM996" s="1"/>
      <c r="BN996" s="1"/>
      <c r="BR996" s="22"/>
      <c r="BS996">
        <v>0</v>
      </c>
      <c r="BT996" s="1" t="s">
        <v>5103</v>
      </c>
    </row>
    <row r="997" spans="1:145">
      <c r="A997" s="4" t="str">
        <f t="shared" si="1873"/>
        <v/>
      </c>
      <c r="B997" s="4" t="str">
        <f t="shared" si="1874"/>
        <v/>
      </c>
      <c r="C997" s="4" t="str">
        <f t="shared" si="1875"/>
        <v>BKS</v>
      </c>
      <c r="D997" s="4" t="str">
        <f t="shared" si="1876"/>
        <v/>
      </c>
      <c r="E997" s="4" t="str">
        <f t="shared" si="1877"/>
        <v/>
      </c>
      <c r="F997" s="4" t="str">
        <f t="shared" si="1878"/>
        <v/>
      </c>
      <c r="G997" s="4" t="str">
        <f t="shared" si="1879"/>
        <v/>
      </c>
      <c r="H997" s="4" t="str">
        <f t="shared" si="1880"/>
        <v/>
      </c>
      <c r="I997" s="4" t="str">
        <f t="shared" si="1881"/>
        <v/>
      </c>
      <c r="J997" s="4" t="str">
        <f t="shared" si="1882"/>
        <v/>
      </c>
      <c r="K997" s="4" t="str">
        <f t="shared" si="1883"/>
        <v/>
      </c>
      <c r="L997" s="4" t="str">
        <f t="shared" si="1884"/>
        <v/>
      </c>
      <c r="M997" s="4" t="str">
        <f t="shared" si="1885"/>
        <v/>
      </c>
      <c r="N997" s="4" t="str">
        <f t="shared" si="1886"/>
        <v/>
      </c>
      <c r="O997" s="4" t="str">
        <f t="shared" si="1887"/>
        <v/>
      </c>
      <c r="P997" s="4" t="str">
        <f t="shared" si="1888"/>
        <v/>
      </c>
      <c r="Q997" s="4" t="str">
        <f t="shared" si="1889"/>
        <v/>
      </c>
      <c r="R997" s="4" t="str">
        <f t="shared" si="1890"/>
        <v/>
      </c>
      <c r="S997" s="4" t="str">
        <f t="shared" si="1891"/>
        <v/>
      </c>
      <c r="T997" s="4" t="str">
        <f t="shared" si="1892"/>
        <v/>
      </c>
      <c r="U997" s="4" t="str">
        <f t="shared" si="1893"/>
        <v/>
      </c>
      <c r="V997" s="4" t="str">
        <f t="shared" si="1894"/>
        <v/>
      </c>
      <c r="W997" s="4" t="str">
        <f t="shared" si="1895"/>
        <v/>
      </c>
      <c r="X997" s="4" t="str">
        <f t="shared" si="1896"/>
        <v/>
      </c>
      <c r="Y997" s="4">
        <f t="shared" si="1897"/>
        <v>3</v>
      </c>
      <c r="Z997" s="4" t="str">
        <f t="shared" si="1898"/>
        <v>-</v>
      </c>
      <c r="AA997" s="4" t="str">
        <f t="shared" si="1899"/>
        <v/>
      </c>
      <c r="AB997" s="4" t="str">
        <f t="shared" si="1900"/>
        <v/>
      </c>
      <c r="AC997" s="4" t="str">
        <f t="shared" si="1901"/>
        <v/>
      </c>
      <c r="AD997" s="4" t="str">
        <f t="shared" si="1902"/>
        <v/>
      </c>
      <c r="AE997" s="4" t="str">
        <f t="shared" si="1903"/>
        <v/>
      </c>
      <c r="AF997" s="4">
        <f t="shared" si="1904"/>
        <v>4</v>
      </c>
      <c r="AG997" s="4">
        <f t="shared" si="1905"/>
        <v>12</v>
      </c>
      <c r="AH997" s="4">
        <f t="shared" si="1906"/>
        <v>8</v>
      </c>
      <c r="AI997" s="4" t="str">
        <f t="shared" si="1907"/>
        <v>1BKS</v>
      </c>
      <c r="AJ997" s="4" t="str">
        <f t="shared" si="1908"/>
        <v>-1BKS</v>
      </c>
      <c r="AK997" s="4" t="str" cm="1">
        <f t="array" ref="AK997">LEFT(AR997,SUM(LEN(AR997)-LEN(SUBSTITUTE(AR997,{"0";"1";"2";"3";"4";"5";"6";"7";"8";"9"},""))))</f>
        <v>1</v>
      </c>
      <c r="AL997" s="4">
        <f t="shared" si="1912"/>
        <v>13</v>
      </c>
      <c r="AM997" s="4" t="b">
        <f t="shared" si="1917"/>
        <v>1</v>
      </c>
      <c r="AN997" s="4" t="str">
        <f t="shared" si="1918"/>
        <v>BKS</v>
      </c>
      <c r="AO997" s="4" t="b">
        <f t="shared" si="1913"/>
        <v>0</v>
      </c>
      <c r="AP997" s="4" t="b">
        <f t="shared" si="1909"/>
        <v>0</v>
      </c>
      <c r="AQ997" s="5" t="str">
        <f t="shared" si="1910"/>
        <v>IN MILD</v>
      </c>
      <c r="AR997" s="4" t="str">
        <f t="shared" si="1911"/>
        <v>1BKS</v>
      </c>
      <c r="AS997" t="s">
        <v>1388</v>
      </c>
      <c r="AT997" s="1" t="s">
        <v>1389</v>
      </c>
      <c r="AU997" s="4" t="str">
        <f t="shared" ca="1" si="1916"/>
        <v/>
      </c>
      <c r="AV997">
        <v>18200</v>
      </c>
      <c r="AW997">
        <v>20000</v>
      </c>
      <c r="AX997">
        <v>17950</v>
      </c>
      <c r="AY997" t="str">
        <f t="shared" si="1919"/>
        <v>8991926101013</v>
      </c>
      <c r="AZ997" t="str">
        <f t="shared" si="1914"/>
        <v>IN MILD</v>
      </c>
      <c r="BA997" t="s">
        <v>4301</v>
      </c>
      <c r="BB997" t="s">
        <v>4301</v>
      </c>
      <c r="BC997" s="9" t="str" cm="1">
        <f t="array" aca="1" ref="BC997" ca="1">LEFT(AR997,MATCH(FALSE,ISNUMBER(MID(AR997,ROW(INDIRECT("1:"&amp;LEN(AR997)+1)), 1) *1),0) -1)</f>
        <v>1</v>
      </c>
      <c r="BD997" s="1"/>
      <c r="BF997" s="21"/>
      <c r="BK997" s="1"/>
      <c r="BM997" s="1"/>
      <c r="BN997" s="1"/>
      <c r="BR997" s="22"/>
      <c r="BS997">
        <v>0</v>
      </c>
      <c r="BT997" s="1" t="s">
        <v>5103</v>
      </c>
    </row>
    <row r="998" spans="1:145">
      <c r="A998" s="4" t="str">
        <f t="shared" si="1873"/>
        <v/>
      </c>
      <c r="B998" s="4" t="str">
        <f t="shared" si="1874"/>
        <v/>
      </c>
      <c r="C998" s="4" t="str">
        <f t="shared" si="1875"/>
        <v>BKS</v>
      </c>
      <c r="D998" s="4" t="str">
        <f t="shared" si="1876"/>
        <v/>
      </c>
      <c r="E998" s="4" t="str">
        <f t="shared" si="1877"/>
        <v/>
      </c>
      <c r="F998" s="4" t="str">
        <f t="shared" si="1878"/>
        <v/>
      </c>
      <c r="G998" s="4" t="str">
        <f t="shared" si="1879"/>
        <v/>
      </c>
      <c r="H998" s="4" t="str">
        <f t="shared" si="1880"/>
        <v/>
      </c>
      <c r="I998" s="4" t="str">
        <f t="shared" si="1881"/>
        <v/>
      </c>
      <c r="J998" s="4" t="str">
        <f t="shared" si="1882"/>
        <v/>
      </c>
      <c r="K998" s="4" t="str">
        <f t="shared" si="1883"/>
        <v/>
      </c>
      <c r="L998" s="4" t="str">
        <f t="shared" si="1884"/>
        <v/>
      </c>
      <c r="M998" s="4" t="str">
        <f t="shared" si="1885"/>
        <v/>
      </c>
      <c r="N998" s="4" t="str">
        <f t="shared" si="1886"/>
        <v/>
      </c>
      <c r="O998" s="4" t="str">
        <f t="shared" si="1887"/>
        <v/>
      </c>
      <c r="P998" s="4" t="str">
        <f t="shared" si="1888"/>
        <v/>
      </c>
      <c r="Q998" s="4" t="str">
        <f t="shared" si="1889"/>
        <v/>
      </c>
      <c r="R998" s="4" t="str">
        <f t="shared" si="1890"/>
        <v/>
      </c>
      <c r="S998" s="4" t="str">
        <f t="shared" si="1891"/>
        <v/>
      </c>
      <c r="T998" s="4" t="str">
        <f t="shared" si="1892"/>
        <v/>
      </c>
      <c r="U998" s="4" t="str">
        <f t="shared" si="1893"/>
        <v/>
      </c>
      <c r="V998" s="4" t="str">
        <f t="shared" si="1894"/>
        <v/>
      </c>
      <c r="W998" s="4" t="str">
        <f t="shared" si="1895"/>
        <v/>
      </c>
      <c r="X998" s="4" t="str">
        <f t="shared" si="1896"/>
        <v/>
      </c>
      <c r="Y998" s="4">
        <f t="shared" si="1897"/>
        <v>3</v>
      </c>
      <c r="Z998" s="4" t="str">
        <f t="shared" si="1898"/>
        <v>-</v>
      </c>
      <c r="AA998" s="4" t="str">
        <f t="shared" si="1899"/>
        <v/>
      </c>
      <c r="AB998" s="4" t="str">
        <f t="shared" si="1900"/>
        <v/>
      </c>
      <c r="AC998" s="4" t="str">
        <f t="shared" si="1901"/>
        <v/>
      </c>
      <c r="AD998" s="4" t="str">
        <f t="shared" si="1902"/>
        <v/>
      </c>
      <c r="AE998" s="4" t="str">
        <f t="shared" si="1903"/>
        <v/>
      </c>
      <c r="AF998" s="4">
        <f t="shared" si="1904"/>
        <v>4</v>
      </c>
      <c r="AG998" s="4">
        <f t="shared" si="1905"/>
        <v>20</v>
      </c>
      <c r="AH998" s="4">
        <f t="shared" si="1906"/>
        <v>16</v>
      </c>
      <c r="AI998" s="4" t="str">
        <f t="shared" si="1907"/>
        <v>1BKS</v>
      </c>
      <c r="AJ998" s="4" t="str">
        <f t="shared" si="1908"/>
        <v>-1BKS</v>
      </c>
      <c r="AK998" s="4" t="str" cm="1">
        <f t="array" ref="AK998">LEFT(AR998,SUM(LEN(AR998)-LEN(SUBSTITUTE(AR998,{"0";"1";"2";"3";"4";"5";"6";"7";"8";"9"},""))))</f>
        <v>1</v>
      </c>
      <c r="AL998" s="4">
        <f t="shared" si="1912"/>
        <v>13</v>
      </c>
      <c r="AM998" s="4" t="b">
        <f t="shared" si="1917"/>
        <v>1</v>
      </c>
      <c r="AN998" s="4" t="str">
        <f t="shared" si="1918"/>
        <v>BKS</v>
      </c>
      <c r="AO998" s="4" t="b">
        <f t="shared" si="1913"/>
        <v>0</v>
      </c>
      <c r="AP998" s="4" t="b">
        <f t="shared" si="1909"/>
        <v>0</v>
      </c>
      <c r="AQ998" s="5" t="str">
        <f t="shared" si="1910"/>
        <v>IN MILD MENTHOL</v>
      </c>
      <c r="AR998" s="4" t="str">
        <f t="shared" si="1911"/>
        <v>1BKS</v>
      </c>
      <c r="AS998" t="s">
        <v>1386</v>
      </c>
      <c r="AT998" s="1" t="s">
        <v>1387</v>
      </c>
      <c r="AU998" s="4" t="str">
        <f t="shared" ca="1" si="1916"/>
        <v/>
      </c>
      <c r="AV998">
        <v>18200</v>
      </c>
      <c r="AW998">
        <v>20000</v>
      </c>
      <c r="AX998">
        <v>17950</v>
      </c>
      <c r="AY998" t="str">
        <f t="shared" si="1919"/>
        <v>8991926101020</v>
      </c>
      <c r="AZ998" t="str">
        <f t="shared" si="1914"/>
        <v>IN MILD MENTHOL</v>
      </c>
      <c r="BA998" t="s">
        <v>4301</v>
      </c>
      <c r="BB998" t="s">
        <v>4301</v>
      </c>
      <c r="BC998" s="9" t="str" cm="1">
        <f t="array" aca="1" ref="BC998" ca="1">LEFT(AR998,MATCH(FALSE,ISNUMBER(MID(AR998,ROW(INDIRECT("1:"&amp;LEN(AR998)+1)), 1) *1),0) -1)</f>
        <v>1</v>
      </c>
      <c r="BD998" s="1"/>
      <c r="BF998" s="21"/>
      <c r="BK998" s="1"/>
      <c r="BM998" s="1"/>
      <c r="BN998" s="1"/>
      <c r="BR998" s="22"/>
      <c r="BS998">
        <v>0</v>
      </c>
      <c r="BT998" s="1" t="s">
        <v>5103</v>
      </c>
    </row>
    <row r="999" spans="1:145">
      <c r="A999" s="4" t="str">
        <f t="shared" si="1873"/>
        <v/>
      </c>
      <c r="B999" s="4" t="str">
        <f t="shared" si="1874"/>
        <v>PCS</v>
      </c>
      <c r="C999" s="4" t="str">
        <f t="shared" si="1875"/>
        <v/>
      </c>
      <c r="D999" s="4" t="str">
        <f t="shared" si="1876"/>
        <v/>
      </c>
      <c r="E999" s="4" t="str">
        <f t="shared" si="1877"/>
        <v/>
      </c>
      <c r="F999" s="4" t="str">
        <f t="shared" si="1878"/>
        <v>RTG</v>
      </c>
      <c r="G999" s="4" t="str">
        <f t="shared" si="1879"/>
        <v/>
      </c>
      <c r="H999" s="4" t="str">
        <f t="shared" si="1880"/>
        <v/>
      </c>
      <c r="I999" s="4" t="str">
        <f t="shared" si="1881"/>
        <v/>
      </c>
      <c r="J999" s="4" t="str">
        <f t="shared" si="1882"/>
        <v/>
      </c>
      <c r="K999" s="4" t="str">
        <f t="shared" si="1883"/>
        <v/>
      </c>
      <c r="L999" s="4" t="str">
        <f t="shared" si="1884"/>
        <v/>
      </c>
      <c r="M999" s="4" t="str">
        <f t="shared" si="1885"/>
        <v/>
      </c>
      <c r="N999" s="4" t="str">
        <f t="shared" si="1886"/>
        <v/>
      </c>
      <c r="O999" s="4" t="str">
        <f t="shared" si="1887"/>
        <v/>
      </c>
      <c r="P999" s="4" t="str">
        <f t="shared" si="1888"/>
        <v/>
      </c>
      <c r="Q999" s="4" t="str">
        <f t="shared" si="1889"/>
        <v/>
      </c>
      <c r="R999" s="4" t="str">
        <f t="shared" si="1890"/>
        <v/>
      </c>
      <c r="S999" s="4" t="str">
        <f t="shared" si="1891"/>
        <v/>
      </c>
      <c r="T999" s="4" t="str">
        <f t="shared" si="1892"/>
        <v/>
      </c>
      <c r="U999" s="4" t="str">
        <f t="shared" si="1893"/>
        <v/>
      </c>
      <c r="V999" s="4" t="str">
        <f t="shared" si="1894"/>
        <v/>
      </c>
      <c r="W999" s="4" t="str">
        <f t="shared" si="1895"/>
        <v/>
      </c>
      <c r="X999" s="4" t="str">
        <f t="shared" si="1896"/>
        <v/>
      </c>
      <c r="Y999" s="4">
        <f t="shared" si="1897"/>
        <v>6</v>
      </c>
      <c r="Z999" s="4" t="str">
        <f t="shared" si="1898"/>
        <v>-</v>
      </c>
      <c r="AA999" s="4" t="str">
        <f t="shared" si="1899"/>
        <v>/</v>
      </c>
      <c r="AB999" s="4" t="str">
        <f t="shared" si="1900"/>
        <v/>
      </c>
      <c r="AC999" s="4" t="str">
        <f t="shared" si="1901"/>
        <v/>
      </c>
      <c r="AD999" s="4" t="str">
        <f t="shared" si="1902"/>
        <v/>
      </c>
      <c r="AE999" s="4" t="str">
        <f t="shared" si="1903"/>
        <v/>
      </c>
      <c r="AF999" s="4">
        <f t="shared" si="1904"/>
        <v>9</v>
      </c>
      <c r="AG999" s="4">
        <f t="shared" si="1905"/>
        <v>28</v>
      </c>
      <c r="AH999" s="4">
        <f t="shared" si="1906"/>
        <v>19</v>
      </c>
      <c r="AI999" s="4" t="str">
        <f t="shared" si="1907"/>
        <v>/RTG</v>
      </c>
      <c r="AJ999" s="4" t="str">
        <f t="shared" si="1908"/>
        <v>S/RTG</v>
      </c>
      <c r="AK999" s="4" t="str" cm="1">
        <f t="array" ref="AK999">LEFT(AR999,SUM(LEN(AR999)-LEN(SUBSTITUTE(AR999,{"0";"1";"2";"3";"4";"5";"6";"7";"8";"9"},""))))</f>
        <v>10</v>
      </c>
      <c r="AL999" s="4">
        <f t="shared" si="1912"/>
        <v>13</v>
      </c>
      <c r="AM999" s="4" t="b">
        <f>LEFT(AR999,2)=AK999</f>
        <v>1</v>
      </c>
      <c r="AN999" s="4" t="str">
        <f t="shared" si="1918"/>
        <v>RTG</v>
      </c>
      <c r="AO999" s="4" t="b">
        <f t="shared" si="1913"/>
        <v>1</v>
      </c>
      <c r="AP999" s="4" t="b">
        <f t="shared" si="1909"/>
        <v>0</v>
      </c>
      <c r="AQ999" s="5" t="str">
        <f t="shared" si="1910"/>
        <v>INDOCAFE COFFE MIX</v>
      </c>
      <c r="AR999" s="4" t="str">
        <f t="shared" si="1911"/>
        <v>10PCS/RTG</v>
      </c>
      <c r="AS999" t="s">
        <v>1390</v>
      </c>
      <c r="AT999" s="1" t="s">
        <v>1391</v>
      </c>
      <c r="AU999" s="4" t="str">
        <f t="shared" si="1916"/>
        <v>XXXX</v>
      </c>
      <c r="AV999">
        <v>13500</v>
      </c>
      <c r="AW999">
        <v>13500</v>
      </c>
      <c r="AX999">
        <v>12730</v>
      </c>
      <c r="AY999" t="str">
        <f t="shared" si="1919"/>
        <v>9311931024036</v>
      </c>
      <c r="AZ999" t="str">
        <f t="shared" si="1914"/>
        <v>INDOCAFE COFFE MIX</v>
      </c>
      <c r="BA999" t="s">
        <v>4301</v>
      </c>
      <c r="BB999" t="s">
        <v>4301</v>
      </c>
      <c r="BC999" s="4" t="str" cm="1">
        <f t="array" aca="1" ref="BC999" ca="1">LEFT(AR999,MATCH(FALSE,ISNUMBER(MID(AR999,ROW(INDIRECT("1:"&amp;LEN(AR999)+1)), 1) *1),0) -1)</f>
        <v>10</v>
      </c>
      <c r="BD999" s="1"/>
      <c r="BF999" s="21"/>
      <c r="BK999" s="1"/>
      <c r="BM999" s="1"/>
      <c r="BN999" s="1"/>
      <c r="BR999" s="22"/>
      <c r="BS999">
        <v>0</v>
      </c>
      <c r="BT999" s="1" t="s">
        <v>5103</v>
      </c>
    </row>
    <row r="1000" spans="1:145">
      <c r="A1000" s="4" t="str">
        <f t="shared" si="1873"/>
        <v/>
      </c>
      <c r="B1000" s="4" t="str">
        <f t="shared" si="1874"/>
        <v/>
      </c>
      <c r="C1000" s="4" t="str">
        <f t="shared" si="1875"/>
        <v/>
      </c>
      <c r="D1000" s="4" t="str">
        <f t="shared" si="1876"/>
        <v/>
      </c>
      <c r="E1000" s="4" t="str">
        <f t="shared" si="1877"/>
        <v/>
      </c>
      <c r="F1000" s="4" t="str">
        <f t="shared" si="1878"/>
        <v>RTG</v>
      </c>
      <c r="G1000" s="4" t="str">
        <f t="shared" si="1879"/>
        <v/>
      </c>
      <c r="H1000" s="4" t="str">
        <f t="shared" si="1880"/>
        <v/>
      </c>
      <c r="I1000" s="4" t="str">
        <f t="shared" si="1881"/>
        <v/>
      </c>
      <c r="J1000" s="4" t="str">
        <f t="shared" si="1882"/>
        <v/>
      </c>
      <c r="K1000" s="4" t="str">
        <f t="shared" si="1883"/>
        <v/>
      </c>
      <c r="L1000" s="4" t="str">
        <f t="shared" si="1884"/>
        <v/>
      </c>
      <c r="M1000" s="4" t="str">
        <f t="shared" si="1885"/>
        <v/>
      </c>
      <c r="N1000" s="4" t="str">
        <f t="shared" si="1886"/>
        <v/>
      </c>
      <c r="O1000" s="4" t="str">
        <f t="shared" si="1887"/>
        <v/>
      </c>
      <c r="P1000" s="4" t="str">
        <f t="shared" si="1888"/>
        <v/>
      </c>
      <c r="Q1000" s="4" t="str">
        <f t="shared" si="1889"/>
        <v/>
      </c>
      <c r="R1000" s="4" t="str">
        <f t="shared" si="1890"/>
        <v/>
      </c>
      <c r="S1000" s="4" t="str">
        <f t="shared" si="1891"/>
        <v/>
      </c>
      <c r="T1000" s="4" t="str">
        <f t="shared" si="1892"/>
        <v>PACK</v>
      </c>
      <c r="U1000" s="4" t="str">
        <f t="shared" si="1893"/>
        <v/>
      </c>
      <c r="V1000" s="4" t="str">
        <f t="shared" si="1894"/>
        <v/>
      </c>
      <c r="W1000" s="4" t="str">
        <f t="shared" si="1895"/>
        <v/>
      </c>
      <c r="X1000" s="4" t="str">
        <f t="shared" si="1896"/>
        <v/>
      </c>
      <c r="Y1000" s="4">
        <f t="shared" si="1897"/>
        <v>7</v>
      </c>
      <c r="Z1000" s="4" t="str">
        <f t="shared" si="1898"/>
        <v>-</v>
      </c>
      <c r="AA1000" s="4" t="str">
        <f t="shared" si="1899"/>
        <v>/</v>
      </c>
      <c r="AB1000" s="4" t="str">
        <f t="shared" si="1900"/>
        <v/>
      </c>
      <c r="AC1000" s="4" t="str">
        <f t="shared" si="1901"/>
        <v/>
      </c>
      <c r="AD1000" s="4" t="str">
        <f t="shared" si="1902"/>
        <v/>
      </c>
      <c r="AE1000" s="4" t="str">
        <f t="shared" si="1903"/>
        <v/>
      </c>
      <c r="AF1000" s="4">
        <f t="shared" si="1904"/>
        <v>10</v>
      </c>
      <c r="AG1000" s="4">
        <f t="shared" si="1905"/>
        <v>29</v>
      </c>
      <c r="AH1000" s="4">
        <f t="shared" si="1906"/>
        <v>19</v>
      </c>
      <c r="AI1000" s="4" t="str">
        <f t="shared" si="1907"/>
        <v>PACK</v>
      </c>
      <c r="AJ1000" s="4" t="str">
        <f t="shared" si="1908"/>
        <v>/PACK</v>
      </c>
      <c r="AK1000" s="4" t="str" cm="1">
        <f t="array" ref="AK1000">LEFT(AR1000,SUM(LEN(AR1000)-LEN(SUBSTITUTE(AR1000,{"0";"1";"2";"3";"4";"5";"6";"7";"8";"9"},""))))</f>
        <v>10</v>
      </c>
      <c r="AL1000" s="4">
        <f t="shared" si="1912"/>
        <v>13</v>
      </c>
      <c r="AM1000" s="4" t="b">
        <f>LEFT(AR1000,2)=AK1000</f>
        <v>1</v>
      </c>
      <c r="AN1000" s="4" t="str">
        <f>RIGHT(AI1000,4)</f>
        <v>PACK</v>
      </c>
      <c r="AO1000" s="4" t="b">
        <f t="shared" si="1913"/>
        <v>1</v>
      </c>
      <c r="AP1000" s="4" t="b">
        <f t="shared" si="1909"/>
        <v>0</v>
      </c>
      <c r="AQ1000" s="5" t="str">
        <f t="shared" si="1910"/>
        <v>INDOCAFE COFFE MIX</v>
      </c>
      <c r="AR1000" s="4" t="str">
        <f t="shared" si="1911"/>
        <v>10RTG/PACK</v>
      </c>
      <c r="AS1000" t="s">
        <v>1392</v>
      </c>
      <c r="AU1000" s="4" t="str">
        <f t="shared" ca="1" si="1916"/>
        <v>XXXX</v>
      </c>
      <c r="AV1000">
        <v>130000</v>
      </c>
      <c r="AW1000">
        <v>130000</v>
      </c>
      <c r="AX1000">
        <v>127500</v>
      </c>
      <c r="AY1000" t="str">
        <f t="shared" si="1919"/>
        <v>8000000001000</v>
      </c>
      <c r="AZ1000" t="str">
        <f t="shared" si="1914"/>
        <v>INDOCAFE COFFE MIX</v>
      </c>
      <c r="BA1000" t="s">
        <v>4301</v>
      </c>
      <c r="BB1000" t="s">
        <v>4301</v>
      </c>
      <c r="BC1000" s="4" t="str" cm="1">
        <f t="array" aca="1" ref="BC1000" ca="1">LEFT(AR1000,MATCH(FALSE,ISNUMBER(MID(AR1000,ROW(INDIRECT("1:"&amp;LEN(AR1000)+1)), 1) *1),0) -1)</f>
        <v>10</v>
      </c>
      <c r="BD1000" s="1"/>
      <c r="BF1000" s="21"/>
      <c r="BK1000" s="1"/>
      <c r="BM1000" s="1"/>
      <c r="BN1000" s="1"/>
      <c r="BR1000" s="22"/>
      <c r="BS1000">
        <v>0</v>
      </c>
      <c r="BT1000" s="1" t="s">
        <v>5103</v>
      </c>
    </row>
    <row r="1001" spans="1:145">
      <c r="A1001" s="4" t="str">
        <f t="shared" si="1873"/>
        <v/>
      </c>
      <c r="B1001" s="4" t="str">
        <f t="shared" si="1874"/>
        <v/>
      </c>
      <c r="C1001" s="4" t="str">
        <f t="shared" si="1875"/>
        <v/>
      </c>
      <c r="D1001" s="4" t="str">
        <f t="shared" si="1876"/>
        <v>BTL</v>
      </c>
      <c r="E1001" s="4" t="str">
        <f t="shared" si="1877"/>
        <v/>
      </c>
      <c r="F1001" s="4" t="str">
        <f t="shared" si="1878"/>
        <v/>
      </c>
      <c r="G1001" s="4" t="str">
        <f t="shared" si="1879"/>
        <v/>
      </c>
      <c r="H1001" s="4" t="str">
        <f t="shared" si="1880"/>
        <v/>
      </c>
      <c r="I1001" s="4" t="str">
        <f t="shared" si="1881"/>
        <v/>
      </c>
      <c r="J1001" s="4" t="str">
        <f t="shared" si="1882"/>
        <v/>
      </c>
      <c r="K1001" s="4" t="str">
        <f t="shared" si="1883"/>
        <v/>
      </c>
      <c r="L1001" s="4" t="str">
        <f t="shared" si="1884"/>
        <v/>
      </c>
      <c r="M1001" s="4" t="str">
        <f t="shared" si="1885"/>
        <v/>
      </c>
      <c r="N1001" s="4" t="str">
        <f t="shared" si="1886"/>
        <v/>
      </c>
      <c r="O1001" s="4" t="str">
        <f t="shared" si="1887"/>
        <v/>
      </c>
      <c r="P1001" s="4" t="str">
        <f t="shared" si="1888"/>
        <v/>
      </c>
      <c r="Q1001" s="4" t="str">
        <f t="shared" si="1889"/>
        <v/>
      </c>
      <c r="R1001" s="4" t="str">
        <f t="shared" si="1890"/>
        <v/>
      </c>
      <c r="S1001" s="4" t="str">
        <f t="shared" si="1891"/>
        <v/>
      </c>
      <c r="T1001" s="4" t="str">
        <f t="shared" si="1892"/>
        <v/>
      </c>
      <c r="U1001" s="4" t="str">
        <f t="shared" si="1893"/>
        <v/>
      </c>
      <c r="V1001" s="4" t="str">
        <f t="shared" si="1894"/>
        <v/>
      </c>
      <c r="W1001" s="4" t="str">
        <f t="shared" si="1895"/>
        <v/>
      </c>
      <c r="X1001" s="4" t="str">
        <f t="shared" si="1896"/>
        <v/>
      </c>
      <c r="Y1001" s="4">
        <f t="shared" si="1897"/>
        <v>3</v>
      </c>
      <c r="Z1001" s="4" t="str">
        <f t="shared" si="1898"/>
        <v>-</v>
      </c>
      <c r="AA1001" s="4" t="str">
        <f t="shared" si="1899"/>
        <v/>
      </c>
      <c r="AB1001" s="4" t="str">
        <f t="shared" si="1900"/>
        <v/>
      </c>
      <c r="AC1001" s="4" t="str">
        <f t="shared" si="1901"/>
        <v/>
      </c>
      <c r="AD1001" s="4" t="str">
        <f t="shared" si="1902"/>
        <v/>
      </c>
      <c r="AE1001" s="4" t="str">
        <f t="shared" si="1903"/>
        <v/>
      </c>
      <c r="AF1001" s="4">
        <f t="shared" si="1904"/>
        <v>4</v>
      </c>
      <c r="AG1001" s="4">
        <f t="shared" si="1905"/>
        <v>24</v>
      </c>
      <c r="AH1001" s="4">
        <f t="shared" si="1906"/>
        <v>20</v>
      </c>
      <c r="AI1001" s="4" t="str">
        <f t="shared" si="1907"/>
        <v>1BTL</v>
      </c>
      <c r="AJ1001" s="4" t="str">
        <f t="shared" si="1908"/>
        <v>-1BTL</v>
      </c>
      <c r="AK1001" s="4" t="str" cm="1">
        <f t="array" ref="AK1001">LEFT(AR1001,SUM(LEN(AR1001)-LEN(SUBSTITUTE(AR1001,{"0";"1";"2";"3";"4";"5";"6";"7";"8";"9"},""))))</f>
        <v>1</v>
      </c>
      <c r="AL1001" s="4">
        <f t="shared" si="1912"/>
        <v>12</v>
      </c>
      <c r="AM1001" s="4" t="b">
        <f>LEFT(AR1001,1)=AK1001</f>
        <v>1</v>
      </c>
      <c r="AN1001" s="4" t="str">
        <f t="shared" ref="AN1001:AN1031" si="1920">RIGHT(AI1001,3)</f>
        <v>BTL</v>
      </c>
      <c r="AO1001" s="4" t="b">
        <f t="shared" si="1913"/>
        <v>0</v>
      </c>
      <c r="AP1001" s="4" t="b">
        <f t="shared" si="1909"/>
        <v>0</v>
      </c>
      <c r="AQ1001" s="5" t="str">
        <f t="shared" si="1910"/>
        <v>INDOFOOD KECAP ASIN</v>
      </c>
      <c r="AR1001" s="4" t="str">
        <f t="shared" si="1911"/>
        <v>1BTL</v>
      </c>
      <c r="AS1001" t="s">
        <v>1393</v>
      </c>
      <c r="AT1001" s="1" t="s">
        <v>1394</v>
      </c>
      <c r="AU1001" s="4" t="str">
        <f t="shared" ca="1" si="1916"/>
        <v/>
      </c>
      <c r="AV1001">
        <v>5500</v>
      </c>
      <c r="AW1001">
        <v>5500</v>
      </c>
      <c r="AX1001">
        <v>4440</v>
      </c>
      <c r="AY1001" t="str">
        <f t="shared" si="1919"/>
        <v>089686420333</v>
      </c>
      <c r="AZ1001" t="str">
        <f t="shared" si="1914"/>
        <v>INDOFOOD KECAP ASIN</v>
      </c>
      <c r="BA1001" t="s">
        <v>4301</v>
      </c>
      <c r="BB1001" t="s">
        <v>4301</v>
      </c>
      <c r="BC1001" s="9" t="str" cm="1">
        <f t="array" aca="1" ref="BC1001" ca="1">LEFT(AR1001,MATCH(FALSE,ISNUMBER(MID(AR1001,ROW(INDIRECT("1:"&amp;LEN(AR1001)+1)), 1) *1),0) -1)</f>
        <v>1</v>
      </c>
      <c r="BD1001" s="1"/>
      <c r="BF1001" s="21"/>
      <c r="BK1001" s="1"/>
      <c r="BM1001" s="1"/>
      <c r="BN1001" s="1"/>
      <c r="BR1001" s="22"/>
      <c r="BS1001">
        <v>0</v>
      </c>
      <c r="BT1001" s="1" t="s">
        <v>5103</v>
      </c>
    </row>
    <row r="1002" spans="1:145">
      <c r="A1002" s="4" t="str">
        <f t="shared" si="1873"/>
        <v/>
      </c>
      <c r="B1002" s="4" t="str">
        <f t="shared" si="1874"/>
        <v/>
      </c>
      <c r="C1002" s="4" t="str">
        <f t="shared" si="1875"/>
        <v/>
      </c>
      <c r="D1002" s="4" t="str">
        <f t="shared" si="1876"/>
        <v>BTL</v>
      </c>
      <c r="E1002" s="4" t="str">
        <f t="shared" si="1877"/>
        <v/>
      </c>
      <c r="F1002" s="4" t="str">
        <f t="shared" si="1878"/>
        <v/>
      </c>
      <c r="G1002" s="4" t="str">
        <f t="shared" si="1879"/>
        <v/>
      </c>
      <c r="H1002" s="4" t="str">
        <f t="shared" si="1880"/>
        <v/>
      </c>
      <c r="I1002" s="4" t="str">
        <f t="shared" si="1881"/>
        <v/>
      </c>
      <c r="J1002" s="4" t="str">
        <f t="shared" si="1882"/>
        <v/>
      </c>
      <c r="K1002" s="4" t="str">
        <f t="shared" si="1883"/>
        <v/>
      </c>
      <c r="L1002" s="4" t="str">
        <f t="shared" si="1884"/>
        <v/>
      </c>
      <c r="M1002" s="4" t="str">
        <f t="shared" si="1885"/>
        <v/>
      </c>
      <c r="N1002" s="4" t="str">
        <f t="shared" si="1886"/>
        <v/>
      </c>
      <c r="O1002" s="4" t="str">
        <f t="shared" si="1887"/>
        <v/>
      </c>
      <c r="P1002" s="4" t="str">
        <f t="shared" si="1888"/>
        <v/>
      </c>
      <c r="Q1002" s="4" t="str">
        <f t="shared" si="1889"/>
        <v/>
      </c>
      <c r="R1002" s="4" t="str">
        <f t="shared" si="1890"/>
        <v/>
      </c>
      <c r="S1002" s="4" t="str">
        <f t="shared" si="1891"/>
        <v/>
      </c>
      <c r="T1002" s="4" t="str">
        <f t="shared" si="1892"/>
        <v/>
      </c>
      <c r="U1002" s="4" t="str">
        <f t="shared" si="1893"/>
        <v/>
      </c>
      <c r="V1002" s="4" t="str">
        <f t="shared" si="1894"/>
        <v/>
      </c>
      <c r="W1002" s="4" t="str">
        <f t="shared" si="1895"/>
        <v/>
      </c>
      <c r="X1002" s="4" t="str">
        <f t="shared" si="1896"/>
        <v/>
      </c>
      <c r="Y1002" s="4">
        <f t="shared" si="1897"/>
        <v>3</v>
      </c>
      <c r="Z1002" s="4" t="str">
        <f t="shared" si="1898"/>
        <v>-</v>
      </c>
      <c r="AA1002" s="4" t="str">
        <f t="shared" si="1899"/>
        <v/>
      </c>
      <c r="AB1002" s="4" t="str">
        <f t="shared" si="1900"/>
        <v/>
      </c>
      <c r="AC1002" s="4" t="str">
        <f t="shared" si="1901"/>
        <v/>
      </c>
      <c r="AD1002" s="4" t="str">
        <f t="shared" si="1902"/>
        <v/>
      </c>
      <c r="AE1002" s="4" t="str">
        <f t="shared" si="1903"/>
        <v/>
      </c>
      <c r="AF1002" s="4">
        <f t="shared" si="1904"/>
        <v>4</v>
      </c>
      <c r="AG1002" s="4">
        <f t="shared" si="1905"/>
        <v>38</v>
      </c>
      <c r="AH1002" s="4">
        <f t="shared" si="1906"/>
        <v>34</v>
      </c>
      <c r="AI1002" s="4" t="str">
        <f t="shared" si="1907"/>
        <v>1BTL</v>
      </c>
      <c r="AJ1002" s="4" t="str">
        <f t="shared" si="1908"/>
        <v>-1BTL</v>
      </c>
      <c r="AK1002" s="4" t="str" cm="1">
        <f t="array" ref="AK1002">LEFT(AR1002,SUM(LEN(AR1002)-LEN(SUBSTITUTE(AR1002,{"0";"1";"2";"3";"4";"5";"6";"7";"8";"9"},""))))</f>
        <v>1</v>
      </c>
      <c r="AL1002" s="4">
        <f t="shared" si="1912"/>
        <v>12</v>
      </c>
      <c r="AM1002" s="4" t="b">
        <f>LEFT(AR1002,1)=AK1002</f>
        <v>1</v>
      </c>
      <c r="AN1002" s="4" t="str">
        <f t="shared" si="1920"/>
        <v>BTL</v>
      </c>
      <c r="AO1002" s="4" t="b">
        <f t="shared" si="1913"/>
        <v>0</v>
      </c>
      <c r="AP1002" s="4" t="b">
        <f t="shared" si="1909"/>
        <v>0</v>
      </c>
      <c r="AQ1002" s="5" t="str">
        <f t="shared" si="1910"/>
        <v>INDOFOOD SAMBAL EXTRA PEDAS 135ML</v>
      </c>
      <c r="AR1002" s="4" t="str">
        <f t="shared" si="1911"/>
        <v>1BTL</v>
      </c>
      <c r="AS1002" t="s">
        <v>4710</v>
      </c>
      <c r="AT1002" s="1" t="s">
        <v>1395</v>
      </c>
      <c r="AU1002" s="4" t="str">
        <f t="shared" ca="1" si="1916"/>
        <v/>
      </c>
      <c r="AV1002">
        <v>6500</v>
      </c>
      <c r="AW1002">
        <v>7000</v>
      </c>
      <c r="AX1002">
        <v>6058</v>
      </c>
      <c r="AY1002" t="str">
        <f t="shared" si="1919"/>
        <v>089686400816</v>
      </c>
      <c r="AZ1002" t="str">
        <f t="shared" si="1914"/>
        <v>INDOFOOD SAMBAL EXTRA PEDAS 135ML</v>
      </c>
      <c r="BA1002" t="s">
        <v>4301</v>
      </c>
      <c r="BB1002" t="s">
        <v>4301</v>
      </c>
      <c r="BC1002" s="9" t="str" cm="1">
        <f t="array" aca="1" ref="BC1002" ca="1">LEFT(AR1002,MATCH(FALSE,ISNUMBER(MID(AR1002,ROW(INDIRECT("1:"&amp;LEN(AR1002)+1)), 1) *1),0) -1)</f>
        <v>1</v>
      </c>
      <c r="BD1002" s="1"/>
      <c r="BF1002" s="21"/>
      <c r="BK1002" s="1"/>
      <c r="BM1002" s="1"/>
      <c r="BN1002" s="1"/>
      <c r="BR1002" s="22"/>
      <c r="BS1002">
        <v>0</v>
      </c>
      <c r="BT1002" s="1" t="s">
        <v>5103</v>
      </c>
    </row>
    <row r="1003" spans="1:145">
      <c r="A1003" s="4" t="str">
        <f t="shared" si="1873"/>
        <v/>
      </c>
      <c r="B1003" s="4" t="str">
        <f t="shared" si="1874"/>
        <v/>
      </c>
      <c r="C1003" s="4" t="str">
        <f t="shared" si="1875"/>
        <v/>
      </c>
      <c r="D1003" s="4" t="str">
        <f t="shared" si="1876"/>
        <v>BTL</v>
      </c>
      <c r="E1003" s="4" t="str">
        <f t="shared" si="1877"/>
        <v/>
      </c>
      <c r="F1003" s="4" t="str">
        <f t="shared" si="1878"/>
        <v/>
      </c>
      <c r="G1003" s="4" t="str">
        <f t="shared" si="1879"/>
        <v/>
      </c>
      <c r="H1003" s="4" t="str">
        <f t="shared" si="1880"/>
        <v/>
      </c>
      <c r="I1003" s="4" t="str">
        <f t="shared" si="1881"/>
        <v/>
      </c>
      <c r="J1003" s="4" t="str">
        <f t="shared" si="1882"/>
        <v/>
      </c>
      <c r="K1003" s="4" t="str">
        <f t="shared" si="1883"/>
        <v/>
      </c>
      <c r="L1003" s="4" t="str">
        <f t="shared" si="1884"/>
        <v/>
      </c>
      <c r="M1003" s="4" t="str">
        <f t="shared" si="1885"/>
        <v/>
      </c>
      <c r="N1003" s="4" t="str">
        <f t="shared" si="1886"/>
        <v/>
      </c>
      <c r="O1003" s="4" t="str">
        <f t="shared" si="1887"/>
        <v/>
      </c>
      <c r="P1003" s="4" t="str">
        <f t="shared" si="1888"/>
        <v/>
      </c>
      <c r="Q1003" s="4" t="str">
        <f t="shared" si="1889"/>
        <v/>
      </c>
      <c r="R1003" s="4" t="str">
        <f t="shared" si="1890"/>
        <v/>
      </c>
      <c r="S1003" s="4" t="str">
        <f t="shared" si="1891"/>
        <v/>
      </c>
      <c r="T1003" s="4" t="str">
        <f t="shared" si="1892"/>
        <v/>
      </c>
      <c r="U1003" s="4" t="str">
        <f t="shared" si="1893"/>
        <v/>
      </c>
      <c r="V1003" s="4" t="str">
        <f t="shared" si="1894"/>
        <v/>
      </c>
      <c r="W1003" s="4" t="str">
        <f t="shared" si="1895"/>
        <v/>
      </c>
      <c r="X1003" s="4" t="str">
        <f t="shared" si="1896"/>
        <v/>
      </c>
      <c r="Y1003" s="4">
        <f t="shared" si="1897"/>
        <v>3</v>
      </c>
      <c r="Z1003" s="4" t="str">
        <f t="shared" si="1898"/>
        <v>-</v>
      </c>
      <c r="AA1003" s="4" t="str">
        <f t="shared" si="1899"/>
        <v/>
      </c>
      <c r="AB1003" s="4" t="str">
        <f t="shared" si="1900"/>
        <v/>
      </c>
      <c r="AC1003" s="4" t="str">
        <f t="shared" si="1901"/>
        <v/>
      </c>
      <c r="AD1003" s="4" t="str">
        <f t="shared" si="1902"/>
        <v/>
      </c>
      <c r="AE1003" s="4" t="str">
        <f t="shared" si="1903"/>
        <v/>
      </c>
      <c r="AF1003" s="4">
        <f t="shared" si="1904"/>
        <v>4</v>
      </c>
      <c r="AG1003" s="4">
        <f t="shared" si="1905"/>
        <v>34</v>
      </c>
      <c r="AH1003" s="4">
        <f t="shared" si="1906"/>
        <v>30</v>
      </c>
      <c r="AI1003" s="4" t="str">
        <f t="shared" si="1907"/>
        <v>1BTL</v>
      </c>
      <c r="AJ1003" s="4" t="str">
        <f t="shared" si="1908"/>
        <v>-1BTL</v>
      </c>
      <c r="AK1003" s="4" t="str" cm="1">
        <f t="array" ref="AK1003">LEFT(AR1003,SUM(LEN(AR1003)-LEN(SUBSTITUTE(AR1003,{"0";"1";"2";"3";"4";"5";"6";"7";"8";"9"},""))))</f>
        <v>1</v>
      </c>
      <c r="AL1003" s="4">
        <f t="shared" si="1912"/>
        <v>12</v>
      </c>
      <c r="AM1003" s="4" t="b">
        <f>LEFT(AR1003,1)=AK1003</f>
        <v>1</v>
      </c>
      <c r="AN1003" s="4" t="str">
        <f t="shared" si="1920"/>
        <v>BTL</v>
      </c>
      <c r="AO1003" s="4" t="b">
        <f t="shared" si="1913"/>
        <v>0</v>
      </c>
      <c r="AP1003" s="4" t="b">
        <f t="shared" si="1909"/>
        <v>0</v>
      </c>
      <c r="AQ1003" s="5" t="str">
        <f t="shared" si="1910"/>
        <v>INDOFOOD SAMBAL PEDAS DAHSYAT</v>
      </c>
      <c r="AR1003" s="4" t="str">
        <f t="shared" si="1911"/>
        <v>1BTL</v>
      </c>
      <c r="AS1003" t="s">
        <v>1396</v>
      </c>
      <c r="AT1003" s="1" t="s">
        <v>1397</v>
      </c>
      <c r="AU1003" s="4" t="str">
        <f t="shared" ca="1" si="1916"/>
        <v/>
      </c>
      <c r="AV1003">
        <v>8000</v>
      </c>
      <c r="AW1003">
        <v>8000</v>
      </c>
      <c r="AX1003">
        <v>6993</v>
      </c>
      <c r="AY1003" t="str">
        <f t="shared" si="1919"/>
        <v>089686400045</v>
      </c>
      <c r="AZ1003" t="str">
        <f t="shared" si="1914"/>
        <v>INDOFOOD SAMBAL PEDAS DAHSYAT</v>
      </c>
      <c r="BA1003" t="s">
        <v>4301</v>
      </c>
      <c r="BB1003" t="s">
        <v>4301</v>
      </c>
      <c r="BC1003" s="9" t="str" cm="1">
        <f t="array" aca="1" ref="BC1003" ca="1">LEFT(AR1003,MATCH(FALSE,ISNUMBER(MID(AR1003,ROW(INDIRECT("1:"&amp;LEN(AR1003)+1)), 1) *1),0) -1)</f>
        <v>1</v>
      </c>
      <c r="BD1003" s="1"/>
      <c r="BF1003" s="21"/>
      <c r="BK1003" s="1"/>
      <c r="BM1003" s="1"/>
      <c r="BN1003" s="1"/>
      <c r="BR1003" s="22"/>
      <c r="BS1003">
        <v>0</v>
      </c>
      <c r="BT1003" s="1" t="s">
        <v>5103</v>
      </c>
    </row>
    <row r="1004" spans="1:145">
      <c r="A1004" s="4" t="str">
        <f t="shared" si="1873"/>
        <v/>
      </c>
      <c r="B1004" s="4" t="str">
        <f t="shared" si="1874"/>
        <v/>
      </c>
      <c r="C1004" s="4" t="str">
        <f t="shared" si="1875"/>
        <v/>
      </c>
      <c r="D1004" s="4" t="str">
        <f t="shared" si="1876"/>
        <v>BTL</v>
      </c>
      <c r="E1004" s="4" t="str">
        <f t="shared" si="1877"/>
        <v/>
      </c>
      <c r="F1004" s="4" t="str">
        <f t="shared" si="1878"/>
        <v/>
      </c>
      <c r="G1004" s="4" t="str">
        <f t="shared" si="1879"/>
        <v/>
      </c>
      <c r="H1004" s="4" t="str">
        <f t="shared" si="1880"/>
        <v/>
      </c>
      <c r="I1004" s="4" t="str">
        <f t="shared" si="1881"/>
        <v/>
      </c>
      <c r="J1004" s="4" t="str">
        <f t="shared" si="1882"/>
        <v/>
      </c>
      <c r="K1004" s="4" t="str">
        <f t="shared" si="1883"/>
        <v/>
      </c>
      <c r="L1004" s="4" t="str">
        <f t="shared" si="1884"/>
        <v/>
      </c>
      <c r="M1004" s="4" t="str">
        <f t="shared" si="1885"/>
        <v/>
      </c>
      <c r="N1004" s="4" t="str">
        <f t="shared" si="1886"/>
        <v/>
      </c>
      <c r="O1004" s="4" t="str">
        <f t="shared" si="1887"/>
        <v/>
      </c>
      <c r="P1004" s="4" t="str">
        <f t="shared" si="1888"/>
        <v/>
      </c>
      <c r="Q1004" s="4" t="str">
        <f t="shared" si="1889"/>
        <v/>
      </c>
      <c r="R1004" s="4" t="str">
        <f t="shared" si="1890"/>
        <v/>
      </c>
      <c r="S1004" s="4" t="str">
        <f t="shared" si="1891"/>
        <v/>
      </c>
      <c r="T1004" s="4" t="str">
        <f t="shared" si="1892"/>
        <v/>
      </c>
      <c r="U1004" s="4" t="str">
        <f t="shared" si="1893"/>
        <v/>
      </c>
      <c r="V1004" s="4" t="str">
        <f t="shared" si="1894"/>
        <v/>
      </c>
      <c r="W1004" s="4" t="str">
        <f t="shared" si="1895"/>
        <v/>
      </c>
      <c r="X1004" s="4" t="str">
        <f t="shared" si="1896"/>
        <v/>
      </c>
      <c r="Y1004" s="4">
        <f t="shared" si="1897"/>
        <v>3</v>
      </c>
      <c r="Z1004" s="4" t="str">
        <f t="shared" si="1898"/>
        <v>-</v>
      </c>
      <c r="AA1004" s="4" t="str">
        <f t="shared" si="1899"/>
        <v/>
      </c>
      <c r="AB1004" s="4" t="str">
        <f t="shared" si="1900"/>
        <v/>
      </c>
      <c r="AC1004" s="4" t="str">
        <f t="shared" si="1901"/>
        <v/>
      </c>
      <c r="AD1004" s="4" t="str">
        <f t="shared" si="1902"/>
        <v/>
      </c>
      <c r="AE1004" s="4" t="str">
        <f t="shared" si="1903"/>
        <v/>
      </c>
      <c r="AF1004" s="4">
        <f t="shared" si="1904"/>
        <v>4</v>
      </c>
      <c r="AG1004" s="4">
        <f t="shared" si="1905"/>
        <v>32</v>
      </c>
      <c r="AH1004" s="4">
        <f t="shared" si="1906"/>
        <v>28</v>
      </c>
      <c r="AI1004" s="4" t="str">
        <f t="shared" si="1907"/>
        <v>1BTL</v>
      </c>
      <c r="AJ1004" s="4" t="str">
        <f t="shared" si="1908"/>
        <v>-1BTL</v>
      </c>
      <c r="AK1004" s="4" t="str" cm="1">
        <f t="array" ref="AK1004">LEFT(AR1004,SUM(LEN(AR1004)-LEN(SUBSTITUTE(AR1004,{"0";"1";"2";"3";"4";"5";"6";"7";"8";"9"},""))))</f>
        <v>1</v>
      </c>
      <c r="AL1004" s="4">
        <f t="shared" si="1912"/>
        <v>12</v>
      </c>
      <c r="AM1004" s="4" t="b">
        <f>LEFT(AR1004,1)=AK1004</f>
        <v>1</v>
      </c>
      <c r="AN1004" s="4" t="str">
        <f t="shared" si="1920"/>
        <v>BTL</v>
      </c>
      <c r="AO1004" s="4" t="b">
        <f t="shared" si="1913"/>
        <v>0</v>
      </c>
      <c r="AP1004" s="4" t="b">
        <f t="shared" si="1909"/>
        <v>0</v>
      </c>
      <c r="AQ1004" s="5" t="str">
        <f t="shared" si="1910"/>
        <v>INDOFOOD SAMBAL PEDAS MANIS</v>
      </c>
      <c r="AR1004" s="4" t="str">
        <f t="shared" si="1911"/>
        <v>1BTL</v>
      </c>
      <c r="AS1004" t="s">
        <v>1398</v>
      </c>
      <c r="AT1004" s="1" t="s">
        <v>1399</v>
      </c>
      <c r="AU1004" s="4" t="str">
        <f t="shared" ca="1" si="1916"/>
        <v/>
      </c>
      <c r="AV1004">
        <v>7500</v>
      </c>
      <c r="AW1004">
        <v>7500</v>
      </c>
      <c r="AX1004">
        <v>6382</v>
      </c>
      <c r="AY1004" t="str">
        <f t="shared" si="1919"/>
        <v>089686400526</v>
      </c>
      <c r="AZ1004" t="str">
        <f t="shared" si="1914"/>
        <v>INDOFOOD SAMBAL PEDAS MANIS</v>
      </c>
      <c r="BA1004" t="s">
        <v>4301</v>
      </c>
      <c r="BB1004" t="s">
        <v>4301</v>
      </c>
      <c r="BC1004" s="9" t="str" cm="1">
        <f t="array" aca="1" ref="BC1004" ca="1">LEFT(AR1004,MATCH(FALSE,ISNUMBER(MID(AR1004,ROW(INDIRECT("1:"&amp;LEN(AR1004)+1)), 1) *1),0) -1)</f>
        <v>1</v>
      </c>
      <c r="BD1004" s="1"/>
      <c r="BF1004" s="21"/>
      <c r="BK1004" s="1"/>
      <c r="BM1004" s="1"/>
      <c r="BN1004" s="1"/>
      <c r="BR1004" s="22"/>
      <c r="BS1004">
        <v>0</v>
      </c>
      <c r="BT1004" s="1" t="s">
        <v>5103</v>
      </c>
    </row>
    <row r="1005" spans="1:145">
      <c r="A1005" s="4" t="str">
        <f t="shared" si="1873"/>
        <v/>
      </c>
      <c r="B1005" s="4" t="str">
        <f t="shared" si="1874"/>
        <v/>
      </c>
      <c r="C1005" s="4" t="str">
        <f t="shared" si="1875"/>
        <v>BKS</v>
      </c>
      <c r="D1005" s="4" t="str">
        <f t="shared" si="1876"/>
        <v/>
      </c>
      <c r="E1005" s="4" t="str">
        <f t="shared" si="1877"/>
        <v/>
      </c>
      <c r="F1005" s="4" t="str">
        <f t="shared" si="1878"/>
        <v/>
      </c>
      <c r="G1005" s="4" t="str">
        <f t="shared" si="1879"/>
        <v/>
      </c>
      <c r="H1005" s="4" t="str">
        <f t="shared" si="1880"/>
        <v/>
      </c>
      <c r="I1005" s="4" t="str">
        <f t="shared" si="1881"/>
        <v/>
      </c>
      <c r="J1005" s="4" t="str">
        <f t="shared" si="1882"/>
        <v/>
      </c>
      <c r="K1005" s="4" t="str">
        <f t="shared" si="1883"/>
        <v/>
      </c>
      <c r="L1005" s="4" t="str">
        <f t="shared" si="1884"/>
        <v/>
      </c>
      <c r="M1005" s="4" t="str">
        <f t="shared" si="1885"/>
        <v/>
      </c>
      <c r="N1005" s="4" t="str">
        <f t="shared" si="1886"/>
        <v/>
      </c>
      <c r="O1005" s="4" t="str">
        <f t="shared" si="1887"/>
        <v/>
      </c>
      <c r="P1005" s="4" t="str">
        <f t="shared" si="1888"/>
        <v/>
      </c>
      <c r="Q1005" s="4" t="str">
        <f t="shared" si="1889"/>
        <v/>
      </c>
      <c r="R1005" s="4" t="str">
        <f t="shared" si="1890"/>
        <v/>
      </c>
      <c r="S1005" s="4" t="str">
        <f t="shared" si="1891"/>
        <v/>
      </c>
      <c r="T1005" s="4" t="str">
        <f t="shared" si="1892"/>
        <v/>
      </c>
      <c r="U1005" s="4" t="str">
        <f t="shared" si="1893"/>
        <v/>
      </c>
      <c r="V1005" s="4" t="str">
        <f t="shared" si="1894"/>
        <v/>
      </c>
      <c r="W1005" s="4" t="str">
        <f t="shared" si="1895"/>
        <v/>
      </c>
      <c r="X1005" s="4" t="str">
        <f t="shared" si="1896"/>
        <v/>
      </c>
      <c r="Y1005" s="4">
        <f t="shared" si="1897"/>
        <v>3</v>
      </c>
      <c r="Z1005" s="4" t="str">
        <f t="shared" si="1898"/>
        <v>-</v>
      </c>
      <c r="AA1005" s="4" t="str">
        <f t="shared" si="1899"/>
        <v/>
      </c>
      <c r="AB1005" s="4" t="str">
        <f t="shared" si="1900"/>
        <v/>
      </c>
      <c r="AC1005" s="4" t="str">
        <f t="shared" si="1901"/>
        <v/>
      </c>
      <c r="AD1005" s="4" t="str">
        <f t="shared" si="1902"/>
        <v/>
      </c>
      <c r="AE1005" s="4" t="str">
        <f t="shared" si="1903"/>
        <v/>
      </c>
      <c r="AF1005" s="4">
        <f t="shared" si="1904"/>
        <v>4</v>
      </c>
      <c r="AG1005" s="4">
        <f t="shared" si="1905"/>
        <v>17</v>
      </c>
      <c r="AH1005" s="4">
        <f t="shared" si="1906"/>
        <v>13</v>
      </c>
      <c r="AI1005" s="4" t="str">
        <f t="shared" si="1907"/>
        <v>1BKS</v>
      </c>
      <c r="AJ1005" s="4" t="str">
        <f t="shared" si="1908"/>
        <v>-1BKS</v>
      </c>
      <c r="AK1005" s="4" t="str" cm="1">
        <f t="array" ref="AK1005">LEFT(AR1005,SUM(LEN(AR1005)-LEN(SUBSTITUTE(AR1005,{"0";"1";"2";"3";"4";"5";"6";"7";"8";"9"},""))))</f>
        <v>1</v>
      </c>
      <c r="AL1005" s="4">
        <f t="shared" si="1912"/>
        <v>12</v>
      </c>
      <c r="AM1005" s="4" t="b">
        <f>LEFT(AR1005,1)=AK1005</f>
        <v>1</v>
      </c>
      <c r="AN1005" s="4" t="str">
        <f t="shared" si="1920"/>
        <v>BKS</v>
      </c>
      <c r="AO1005" s="4" t="b">
        <f>IF((AQ1005=DL1005)=TRUE,TRUE,IF((AQ1004=AQ1005)=TRUE,TRUE,FALSE))</f>
        <v>1</v>
      </c>
      <c r="AP1005" s="4" t="b">
        <f t="shared" si="1909"/>
        <v>0</v>
      </c>
      <c r="AQ1005" s="5" t="str">
        <f t="shared" si="1910"/>
        <v>INDOMIE ACEH</v>
      </c>
      <c r="AR1005" s="4" t="str">
        <f t="shared" si="1911"/>
        <v>1BKS</v>
      </c>
      <c r="AS1005" t="s">
        <v>1400</v>
      </c>
      <c r="AT1005" s="1" t="s">
        <v>1401</v>
      </c>
      <c r="AU1005" s="4" t="str">
        <f>IF(IF(IF(AQ1005=DL1005,10,0)+IF(NOT(AN1005=$AU$1)=TRUE,10,0)=
20,"XXXX",IF(IF((BC1005+1)=2,0,1)+IF(AN1005=$AU$1,1,0)=2,TRUE,""))
="",IF(IF(AQ1005=AQ1004,10,0)+IF(NOT(AN1005=$AU$1)=TRUE,10,0)=
20,"XXXX",IF(IF((BC1005+1)=2,0,1)+IF(AN1005=$AU$1,1,0)=2,TRUE,
"")),IF(IF(AQ1005=DL1005,10,0)+IF(NOT(AN1005=$AU$1)=TRUE,10,0)=
20,"XXXX",IF(IF((BC1005+1)=2,0,1)+IF(AN1005=$AU$1,1,0)=2,TRUE,"")))</f>
        <v>XXXX</v>
      </c>
      <c r="AV1005">
        <v>3000</v>
      </c>
      <c r="AW1005">
        <v>3500</v>
      </c>
      <c r="AX1005">
        <v>2756</v>
      </c>
      <c r="AY1005" t="str">
        <f t="shared" si="1919"/>
        <v>089686043204</v>
      </c>
      <c r="AZ1005" t="str">
        <f t="shared" si="1914"/>
        <v>INDOMIE ACEH</v>
      </c>
      <c r="BA1005" t="s">
        <v>4301</v>
      </c>
      <c r="BB1005" t="s">
        <v>4301</v>
      </c>
      <c r="BC1005" s="9" t="str" cm="1">
        <f t="array" aca="1" ref="BC1005" ca="1">LEFT(AR1005,MATCH(FALSE,ISNUMBER(MID(AR1005,ROW(INDIRECT("1:"&amp;LEN(AR1005)+1)), 1) *1),0) -1)</f>
        <v>1</v>
      </c>
      <c r="BD1005" s="1"/>
      <c r="BF1005" s="21"/>
      <c r="BK1005" s="1"/>
      <c r="BM1005" s="1"/>
      <c r="BN1005" s="1"/>
      <c r="BR1005" s="22"/>
      <c r="BS1005">
        <v>0</v>
      </c>
      <c r="BT1005" s="1" t="s">
        <v>5103</v>
      </c>
      <c r="BV1005" s="4" t="str">
        <f>IF(IFERROR(SEARCH($A$1,DN1005),0)&gt;0,$A$1,"")</f>
        <v/>
      </c>
      <c r="BW1005" s="4" t="str">
        <f>IF(IFERROR(SEARCH($B$1,DN1005),0)&gt;0,$B$1,"")</f>
        <v/>
      </c>
      <c r="BX1005" s="4" t="str">
        <f>IF(IFERROR(SEARCH($C$1,DN1005),0)&gt;0,$C$1,"")</f>
        <v>BKS</v>
      </c>
      <c r="BY1005" s="4" t="str">
        <f>IF(IFERROR(SEARCH($D$1,DN1005),0)&gt;0,$D$1,"")</f>
        <v/>
      </c>
      <c r="BZ1005" s="4" t="str">
        <f>IF(IFERROR(SEARCH($E$1,DN1005),0)&gt;0,$E$1,"")</f>
        <v/>
      </c>
      <c r="CA1005" s="4" t="str">
        <f>IF(IFERROR(SEARCH($F$1,DN1005),0)&gt;0,$F$1,"")</f>
        <v/>
      </c>
      <c r="CB1005" s="4" t="str">
        <f>IF(IFERROR(SEARCH($G$1,DN1005),0)&gt;0,$G$1,"")</f>
        <v/>
      </c>
      <c r="CC1005" s="4" t="str">
        <f>IF(IFERROR(SEARCH($H$1,DN1005),0)&gt;0,$H$1,"")</f>
        <v/>
      </c>
      <c r="CD1005" s="4" t="str">
        <f>IF(IFERROR(SEARCH($I$1,DN1005),0)&gt;0,$I$1,"")</f>
        <v/>
      </c>
      <c r="CE1005" s="4" t="str">
        <f>IF(IFERROR(SEARCH($J$1,DN1005),0)&gt;0,$J$1,"")</f>
        <v/>
      </c>
      <c r="CF1005" s="4" t="str">
        <f>IF(IFERROR(SEARCH($K$1,DN1005),0)&gt;0,$K$1,"")</f>
        <v/>
      </c>
      <c r="CG1005" s="4" t="str">
        <f>IF(IFERROR(SEARCH($L$1,DN1005),0)&gt;0,$L$1,"")</f>
        <v/>
      </c>
      <c r="CH1005" s="4" t="str">
        <f>IF(IFERROR(SEARCH($M$1,DN1005),0)&gt;0,$M$1,"")</f>
        <v/>
      </c>
      <c r="CI1005" s="4" t="str">
        <f>IF(IFERROR(SEARCH($N$1,DN1005),0)&gt;0,$N$1,"")</f>
        <v/>
      </c>
      <c r="CJ1005" s="4" t="str">
        <f>IF(IFERROR(SEARCH($O$1,DN1005),0)&gt;0,$O$1,"")</f>
        <v>DUS</v>
      </c>
      <c r="CK1005" s="4" t="str">
        <f>IF(IFERROR(SEARCH($P$1,DN1005),0)&gt;0,$P$1,"")</f>
        <v/>
      </c>
      <c r="CL1005" s="4" t="str">
        <f>IF(IFERROR(SEARCH($Q$1,DN1005),0)&gt;0,$Q$1,"")</f>
        <v/>
      </c>
      <c r="CM1005" s="4" t="str">
        <f>IF(IFERROR(SEARCH($R$1,DN1005),0)&gt;0,$R$1,"")</f>
        <v/>
      </c>
      <c r="CN1005" s="4" t="str">
        <f>IF(IFERROR(SEARCH($S$1,DN1005),0)&gt;0,$S$1,"")</f>
        <v/>
      </c>
      <c r="CO1005" s="4" t="str">
        <f>IF(IFERROR(SEARCH($T$1,DN1005),0)&gt;0,$T$1,"")</f>
        <v/>
      </c>
      <c r="CP1005" s="4" t="str">
        <f>IF(IFERROR(SEARCH($U$1,DN1005),0)&gt;0,$U$1,"")</f>
        <v/>
      </c>
      <c r="CQ1005" s="4" t="str">
        <f>IF(IFERROR(SEARCH($V$1,DN1005),0)&gt;0,$V$1,"")</f>
        <v/>
      </c>
      <c r="CR1005" s="4" t="str">
        <f>IF(IFERROR(SEARCH($W$1,DN1005),0)&gt;0,$W$1,"")</f>
        <v/>
      </c>
      <c r="CS1005" s="4" t="str">
        <f>IF(IFERROR(SEARCH($X$1,DN1005),0)&gt;0,$X$1,"")</f>
        <v/>
      </c>
      <c r="CT1005" s="4">
        <f>LEN(BW1005)+LEN(BX1005)+LEN(BY1005)+LEN(BZ1005)+LEN(CA1005)+LEN(CO1005)+LEN(CB1005)+LEN(CC1005)+LEN(CD1005)+LEN(CE1005)+LEN(CF1005)+LEN(CG1005)+LEN(CH1005)+LEN(CI1005)+LEN(CP1005)+LEN(CJ1005)+LEN(CK1005)+LEN(CQ1005)+LEN(BV1005)+LEN(CL1005)+LEN(CS1005)+LEN(CM1005)+LEN(CR1005)+LEN(CN1005)</f>
        <v>6</v>
      </c>
      <c r="CU1005" s="4" t="str">
        <f>IF(IFERROR(SEARCH($Z$1,DN1005),0)&gt;0,$Z$1,"")</f>
        <v>-</v>
      </c>
      <c r="CV1005" s="4" t="str">
        <f>IF(IFERROR(SEARCH($AA$1,DN1005),0)&gt;0,$AA$1,"")</f>
        <v>/</v>
      </c>
      <c r="CW1005" s="4" t="str">
        <f>IF(IFERROR(SEARCH($AB$1,DN1005),0)&gt;0,$AB$1,"")</f>
        <v/>
      </c>
      <c r="CX1005" s="4" t="str">
        <f>IF(IFERROR(SEARCH($AC$1,DN1005),0)&gt;0,$AC$1,"")</f>
        <v/>
      </c>
      <c r="CY1005" s="4" t="str">
        <f>IF(IFERROR(SEARCH($AD$1,DN1005),0)&gt;0,$AD$1,"")</f>
        <v/>
      </c>
      <c r="CZ1005" s="4" t="str">
        <f>IF(IFERROR(SEARCH($AE$1,DN1005),0)&gt;0,$AE$1,"")</f>
        <v/>
      </c>
      <c r="DA1005" s="4">
        <f>LEN(DM1005)</f>
        <v>9</v>
      </c>
      <c r="DB1005" s="4">
        <f>LEN(DN1005)</f>
        <v>22</v>
      </c>
      <c r="DC1005" s="4">
        <f>DB1005-DA1005</f>
        <v>13</v>
      </c>
      <c r="DD1005" s="4" t="str">
        <f>RIGHT(DN1005,4)</f>
        <v>/DUS</v>
      </c>
      <c r="DE1005" s="4" t="str">
        <f>RIGHT(DN1005,5)</f>
        <v>S/DUS</v>
      </c>
      <c r="DF1005" s="4" t="str" cm="1">
        <f t="array" ref="DF1005">LEFT(DM1005,SUM(LEN(DM1005)-LEN(SUBSTITUTE(DM1005,{"0";"1";"2";"3";"4";"5";"6";"7";"8";"9"},""))))</f>
        <v>40</v>
      </c>
      <c r="DG1005" s="4">
        <f>LEN(DT1005)</f>
        <v>13</v>
      </c>
      <c r="DH1005" s="4" t="b">
        <f>LEFT(DM1005,2)=DF1005</f>
        <v>1</v>
      </c>
      <c r="DI1005" s="4" t="str">
        <f>RIGHT(DD1005,3)</f>
        <v>DUS</v>
      </c>
      <c r="DJ1005" s="4" t="b">
        <f>IF((DL1005=AQ1007)=TRUE,TRUE,IF((AQ1005=DL1005)=TRUE,TRUE,FALSE))</f>
        <v>1</v>
      </c>
      <c r="DK1005" s="4" t="b">
        <f>LEFT(DN1005,2)=LEFT(DO1005,2)</f>
        <v>0</v>
      </c>
      <c r="DL1005" s="5" t="str">
        <f>LEFT(DN1005,(DC1005-1))</f>
        <v>INDOMIE ACEH</v>
      </c>
      <c r="DM1005" s="4" t="str">
        <f>IFERROR(RIGHT(DN1005,LEN(DN1005)-FIND("-",DN1005)),1)</f>
        <v>40BKS/DUS</v>
      </c>
      <c r="DN1005" t="s">
        <v>1402</v>
      </c>
      <c r="DO1005" s="1"/>
      <c r="DP1005" s="4" t="b">
        <f ca="1">IF(IF(IF(DL1005=AQ1007,10,0)+IF(NOT(DI1005=$AU$1)=TRUE,10,0)=
20,"XXXX",IF(IF((DX1005+1)=2,0,1)+IF(DI1005=$AU$1,1,0)=2,TRUE,""))
="",IF(IF(DL1005=AQ1005,10,0)+IF(NOT(DI1005=$AU$1)=TRUE,10,0)=
20,"XXXX",IF(IF((DX1005+1)=2,0,1)+IF(DI1005=$AU$1,1,0)=2,TRUE,
"")),IF(IF(DL1005=AQ1007,10,0)+IF(NOT(DI1005=$AU$1)=TRUE,10,0)=
20,"XXXX",IF(IF((DX1005+1)=2,0,1)+IF(DI1005=$AU$1,1,0)=2,TRUE,"")))</f>
        <v>1</v>
      </c>
      <c r="DQ1005">
        <v>113000</v>
      </c>
      <c r="DR1005">
        <v>113000</v>
      </c>
      <c r="DS1005">
        <v>110275</v>
      </c>
      <c r="DT1005" t="str">
        <f>IF(DO1005&gt;0,DO1005,"800000000"&amp;ROW(DS1005))</f>
        <v>8000000001005</v>
      </c>
      <c r="DU1005" t="str">
        <f>DL1005</f>
        <v>INDOMIE ACEH</v>
      </c>
      <c r="DV1005" t="s">
        <v>4301</v>
      </c>
      <c r="DW1005" t="s">
        <v>4301</v>
      </c>
      <c r="DX1005" s="4" t="str" cm="1">
        <f t="array" aca="1" ref="DX1005" ca="1">LEFT(DM1005,MATCH(FALSE,ISNUMBER(MID(DM1005,ROW(INDIRECT("1:"&amp;LEN(DM1005)+1)), 1) *1),0) -1)</f>
        <v>40</v>
      </c>
      <c r="DY1005" s="1"/>
      <c r="EA1005" s="21"/>
      <c r="EC1005" s="5"/>
      <c r="EF1005" s="1"/>
      <c r="EH1005" s="1"/>
      <c r="EI1005" s="1"/>
      <c r="EL1005" s="5"/>
      <c r="EM1005" s="22"/>
      <c r="EN1005">
        <v>0</v>
      </c>
      <c r="EO1005" s="1" t="s">
        <v>5103</v>
      </c>
    </row>
    <row r="1007" spans="1:145">
      <c r="A1007" s="4" t="str">
        <f t="shared" si="1873"/>
        <v/>
      </c>
      <c r="B1007" s="4" t="str">
        <f t="shared" si="1874"/>
        <v/>
      </c>
      <c r="C1007" s="4" t="str">
        <f t="shared" si="1875"/>
        <v>BKS</v>
      </c>
      <c r="D1007" s="4" t="str">
        <f t="shared" si="1876"/>
        <v/>
      </c>
      <c r="E1007" s="4" t="str">
        <f t="shared" si="1877"/>
        <v/>
      </c>
      <c r="F1007" s="4" t="str">
        <f t="shared" si="1878"/>
        <v/>
      </c>
      <c r="G1007" s="4" t="str">
        <f t="shared" si="1879"/>
        <v/>
      </c>
      <c r="H1007" s="4" t="str">
        <f t="shared" si="1880"/>
        <v/>
      </c>
      <c r="I1007" s="4" t="str">
        <f t="shared" si="1881"/>
        <v/>
      </c>
      <c r="J1007" s="4" t="str">
        <f t="shared" si="1882"/>
        <v/>
      </c>
      <c r="K1007" s="4" t="str">
        <f t="shared" si="1883"/>
        <v/>
      </c>
      <c r="L1007" s="4" t="str">
        <f t="shared" si="1884"/>
        <v/>
      </c>
      <c r="M1007" s="4" t="str">
        <f t="shared" si="1885"/>
        <v/>
      </c>
      <c r="N1007" s="4" t="str">
        <f t="shared" si="1886"/>
        <v/>
      </c>
      <c r="O1007" s="4" t="str">
        <f t="shared" si="1887"/>
        <v/>
      </c>
      <c r="P1007" s="4" t="str">
        <f t="shared" si="1888"/>
        <v/>
      </c>
      <c r="Q1007" s="4" t="str">
        <f t="shared" si="1889"/>
        <v/>
      </c>
      <c r="R1007" s="4" t="str">
        <f t="shared" si="1890"/>
        <v/>
      </c>
      <c r="S1007" s="4" t="str">
        <f t="shared" si="1891"/>
        <v/>
      </c>
      <c r="T1007" s="4" t="str">
        <f t="shared" si="1892"/>
        <v/>
      </c>
      <c r="U1007" s="4" t="str">
        <f t="shared" si="1893"/>
        <v/>
      </c>
      <c r="V1007" s="4" t="str">
        <f t="shared" si="1894"/>
        <v/>
      </c>
      <c r="W1007" s="4" t="str">
        <f t="shared" si="1895"/>
        <v/>
      </c>
      <c r="X1007" s="4" t="str">
        <f t="shared" si="1896"/>
        <v/>
      </c>
      <c r="Y1007" s="4">
        <f t="shared" si="1897"/>
        <v>3</v>
      </c>
      <c r="Z1007" s="4" t="str">
        <f t="shared" si="1898"/>
        <v>-</v>
      </c>
      <c r="AA1007" s="4" t="str">
        <f t="shared" si="1899"/>
        <v/>
      </c>
      <c r="AB1007" s="4" t="str">
        <f t="shared" si="1900"/>
        <v/>
      </c>
      <c r="AC1007" s="4" t="str">
        <f t="shared" si="1901"/>
        <v/>
      </c>
      <c r="AD1007" s="4" t="str">
        <f t="shared" si="1902"/>
        <v/>
      </c>
      <c r="AE1007" s="4" t="str">
        <f t="shared" si="1903"/>
        <v/>
      </c>
      <c r="AF1007" s="4">
        <f t="shared" si="1904"/>
        <v>4</v>
      </c>
      <c r="AG1007" s="4">
        <f t="shared" si="1905"/>
        <v>24</v>
      </c>
      <c r="AH1007" s="4">
        <f t="shared" si="1906"/>
        <v>20</v>
      </c>
      <c r="AI1007" s="4" t="str">
        <f t="shared" si="1907"/>
        <v>1BKS</v>
      </c>
      <c r="AJ1007" s="4" t="str">
        <f t="shared" si="1908"/>
        <v>-1BKS</v>
      </c>
      <c r="AK1007" s="4" t="str" cm="1">
        <f t="array" ref="AK1007">LEFT(AR1007,SUM(LEN(AR1007)-LEN(SUBSTITUTE(AR1007,{"0";"1";"2";"3";"4";"5";"6";"7";"8";"9"},""))))</f>
        <v>1</v>
      </c>
      <c r="AL1007" s="4">
        <f t="shared" si="1912"/>
        <v>12</v>
      </c>
      <c r="AM1007" s="4" t="b">
        <f>LEFT(AR1007,1)=AK1007</f>
        <v>1</v>
      </c>
      <c r="AN1007" s="4" t="str">
        <f t="shared" si="1920"/>
        <v>BKS</v>
      </c>
      <c r="AO1007" s="4" t="b">
        <f>IF((AQ1007=DL1007)=TRUE,TRUE,IF((DL1005=AQ1007)=TRUE,TRUE,FALSE))</f>
        <v>1</v>
      </c>
      <c r="AP1007" s="4" t="b">
        <f t="shared" si="1909"/>
        <v>0</v>
      </c>
      <c r="AQ1007" s="5" t="str">
        <f t="shared" si="1910"/>
        <v>INDOMIE AYAM BAWANG</v>
      </c>
      <c r="AR1007" s="4" t="str">
        <f t="shared" si="1911"/>
        <v>1BKS</v>
      </c>
      <c r="AS1007" t="s">
        <v>1403</v>
      </c>
      <c r="AT1007" s="1" t="s">
        <v>1404</v>
      </c>
      <c r="AU1007" s="4" t="str">
        <f>IF(IF(IF(AQ1007=DL1007,10,0)+IF(NOT(AN1007=$AU$1)=TRUE,10,0)=
20,"XXXX",IF(IF((BC1007+1)=2,0,1)+IF(AN1007=$AU$1,1,0)=2,TRUE,""))
="",IF(IF(AQ1007=DL1005,10,0)+IF(NOT(AN1007=$AU$1)=TRUE,10,0)=
20,"XXXX",IF(IF((BC1007+1)=2,0,1)+IF(AN1007=$AU$1,1,0)=2,TRUE,
"")),IF(IF(AQ1007=DL1007,10,0)+IF(NOT(AN1007=$AU$1)=TRUE,10,0)=
20,"XXXX",IF(IF((BC1007+1)=2,0,1)+IF(AN1007=$AU$1,1,0)=2,TRUE,"")))</f>
        <v>XXXX</v>
      </c>
      <c r="AV1007">
        <v>2900</v>
      </c>
      <c r="AW1007">
        <v>3500</v>
      </c>
      <c r="AX1007">
        <v>2625</v>
      </c>
      <c r="AY1007" t="str">
        <f t="shared" si="1919"/>
        <v>089686010015</v>
      </c>
      <c r="AZ1007" t="str">
        <f t="shared" si="1914"/>
        <v>INDOMIE AYAM BAWANG</v>
      </c>
      <c r="BA1007" t="s">
        <v>4301</v>
      </c>
      <c r="BB1007" t="s">
        <v>4301</v>
      </c>
      <c r="BC1007" s="9" t="str" cm="1">
        <f t="array" aca="1" ref="BC1007" ca="1">LEFT(AR1007,MATCH(FALSE,ISNUMBER(MID(AR1007,ROW(INDIRECT("1:"&amp;LEN(AR1007)+1)), 1) *1),0) -1)</f>
        <v>1</v>
      </c>
      <c r="BD1007" s="1"/>
      <c r="BF1007" s="21"/>
      <c r="BK1007" s="1"/>
      <c r="BM1007" s="1"/>
      <c r="BN1007" s="1"/>
      <c r="BR1007" s="22"/>
      <c r="BS1007">
        <v>0</v>
      </c>
      <c r="BT1007" s="1" t="s">
        <v>5103</v>
      </c>
      <c r="BV1007" s="4" t="str">
        <f>IF(IFERROR(SEARCH($A$1,DN1007),0)&gt;0,$A$1,"")</f>
        <v/>
      </c>
      <c r="BW1007" s="4" t="str">
        <f>IF(IFERROR(SEARCH($B$1,DN1007),0)&gt;0,$B$1,"")</f>
        <v/>
      </c>
      <c r="BX1007" s="4" t="str">
        <f>IF(IFERROR(SEARCH($C$1,DN1007),0)&gt;0,$C$1,"")</f>
        <v>BKS</v>
      </c>
      <c r="BY1007" s="4" t="str">
        <f>IF(IFERROR(SEARCH($D$1,DN1007),0)&gt;0,$D$1,"")</f>
        <v/>
      </c>
      <c r="BZ1007" s="4" t="str">
        <f>IF(IFERROR(SEARCH($E$1,DN1007),0)&gt;0,$E$1,"")</f>
        <v/>
      </c>
      <c r="CA1007" s="4" t="str">
        <f>IF(IFERROR(SEARCH($F$1,DN1007),0)&gt;0,$F$1,"")</f>
        <v/>
      </c>
      <c r="CB1007" s="4" t="str">
        <f>IF(IFERROR(SEARCH($G$1,DN1007),0)&gt;0,$G$1,"")</f>
        <v/>
      </c>
      <c r="CC1007" s="4" t="str">
        <f>IF(IFERROR(SEARCH($H$1,DN1007),0)&gt;0,$H$1,"")</f>
        <v/>
      </c>
      <c r="CD1007" s="4" t="str">
        <f>IF(IFERROR(SEARCH($I$1,DN1007),0)&gt;0,$I$1,"")</f>
        <v/>
      </c>
      <c r="CE1007" s="4" t="str">
        <f>IF(IFERROR(SEARCH($J$1,DN1007),0)&gt;0,$J$1,"")</f>
        <v/>
      </c>
      <c r="CF1007" s="4" t="str">
        <f>IF(IFERROR(SEARCH($K$1,DN1007),0)&gt;0,$K$1,"")</f>
        <v/>
      </c>
      <c r="CG1007" s="4" t="str">
        <f>IF(IFERROR(SEARCH($L$1,DN1007),0)&gt;0,$L$1,"")</f>
        <v/>
      </c>
      <c r="CH1007" s="4" t="str">
        <f>IF(IFERROR(SEARCH($M$1,DN1007),0)&gt;0,$M$1,"")</f>
        <v/>
      </c>
      <c r="CI1007" s="4" t="str">
        <f>IF(IFERROR(SEARCH($N$1,DN1007),0)&gt;0,$N$1,"")</f>
        <v/>
      </c>
      <c r="CJ1007" s="4" t="str">
        <f>IF(IFERROR(SEARCH($O$1,DN1007),0)&gt;0,$O$1,"")</f>
        <v>DUS</v>
      </c>
      <c r="CK1007" s="4" t="str">
        <f>IF(IFERROR(SEARCH($P$1,DN1007),0)&gt;0,$P$1,"")</f>
        <v/>
      </c>
      <c r="CL1007" s="4" t="str">
        <f>IF(IFERROR(SEARCH($Q$1,DN1007),0)&gt;0,$Q$1,"")</f>
        <v/>
      </c>
      <c r="CM1007" s="4" t="str">
        <f>IF(IFERROR(SEARCH($R$1,DN1007),0)&gt;0,$R$1,"")</f>
        <v/>
      </c>
      <c r="CN1007" s="4" t="str">
        <f>IF(IFERROR(SEARCH($S$1,DN1007),0)&gt;0,$S$1,"")</f>
        <v/>
      </c>
      <c r="CO1007" s="4" t="str">
        <f>IF(IFERROR(SEARCH($T$1,DN1007),0)&gt;0,$T$1,"")</f>
        <v/>
      </c>
      <c r="CP1007" s="4" t="str">
        <f>IF(IFERROR(SEARCH($U$1,DN1007),0)&gt;0,$U$1,"")</f>
        <v/>
      </c>
      <c r="CQ1007" s="4" t="str">
        <f>IF(IFERROR(SEARCH($V$1,DN1007),0)&gt;0,$V$1,"")</f>
        <v/>
      </c>
      <c r="CR1007" s="4" t="str">
        <f>IF(IFERROR(SEARCH($W$1,DN1007),0)&gt;0,$W$1,"")</f>
        <v/>
      </c>
      <c r="CS1007" s="4" t="str">
        <f>IF(IFERROR(SEARCH($X$1,DN1007),0)&gt;0,$X$1,"")</f>
        <v/>
      </c>
      <c r="CT1007" s="4">
        <f>LEN(BW1007)+LEN(BX1007)+LEN(BY1007)+LEN(BZ1007)+LEN(CA1007)+LEN(CO1007)+LEN(CB1007)+LEN(CC1007)+LEN(CD1007)+LEN(CE1007)+LEN(CF1007)+LEN(CG1007)+LEN(CH1007)+LEN(CI1007)+LEN(CP1007)+LEN(CJ1007)+LEN(CK1007)+LEN(CQ1007)+LEN(BV1007)+LEN(CL1007)+LEN(CS1007)+LEN(CM1007)+LEN(CR1007)+LEN(CN1007)</f>
        <v>6</v>
      </c>
      <c r="CU1007" s="4" t="str">
        <f>IF(IFERROR(SEARCH($Z$1,DN1007),0)&gt;0,$Z$1,"")</f>
        <v>-</v>
      </c>
      <c r="CV1007" s="4" t="str">
        <f>IF(IFERROR(SEARCH($AA$1,DN1007),0)&gt;0,$AA$1,"")</f>
        <v>/</v>
      </c>
      <c r="CW1007" s="4" t="str">
        <f>IF(IFERROR(SEARCH($AB$1,DN1007),0)&gt;0,$AB$1,"")</f>
        <v/>
      </c>
      <c r="CX1007" s="4" t="str">
        <f>IF(IFERROR(SEARCH($AC$1,DN1007),0)&gt;0,$AC$1,"")</f>
        <v/>
      </c>
      <c r="CY1007" s="4" t="str">
        <f>IF(IFERROR(SEARCH($AD$1,DN1007),0)&gt;0,$AD$1,"")</f>
        <v/>
      </c>
      <c r="CZ1007" s="4" t="str">
        <f>IF(IFERROR(SEARCH($AE$1,DN1007),0)&gt;0,$AE$1,"")</f>
        <v/>
      </c>
      <c r="DA1007" s="4">
        <f>LEN(DM1007)</f>
        <v>9</v>
      </c>
      <c r="DB1007" s="4">
        <f>LEN(DN1007)</f>
        <v>29</v>
      </c>
      <c r="DC1007" s="4">
        <f>DB1007-DA1007</f>
        <v>20</v>
      </c>
      <c r="DD1007" s="4" t="str">
        <f>RIGHT(DN1007,4)</f>
        <v>/DUS</v>
      </c>
      <c r="DE1007" s="4" t="str">
        <f>RIGHT(DN1007,5)</f>
        <v>S/DUS</v>
      </c>
      <c r="DF1007" s="4" t="str" cm="1">
        <f t="array" ref="DF1007">LEFT(DM1007,SUM(LEN(DM1007)-LEN(SUBSTITUTE(DM1007,{"0";"1";"2";"3";"4";"5";"6";"7";"8";"9"},""))))</f>
        <v>40</v>
      </c>
      <c r="DG1007" s="4">
        <f>LEN(DT1007)</f>
        <v>13</v>
      </c>
      <c r="DH1007" s="4" t="b">
        <f>LEFT(DM1007,2)=DF1007</f>
        <v>1</v>
      </c>
      <c r="DI1007" s="4" t="str">
        <f>RIGHT(DD1007,3)</f>
        <v>DUS</v>
      </c>
      <c r="DJ1007" s="4" t="b">
        <f>IF((DL1007=AQ1009)=TRUE,TRUE,IF((AQ1007=DL1007)=TRUE,TRUE,FALSE))</f>
        <v>1</v>
      </c>
      <c r="DK1007" s="4" t="b">
        <f>LEFT(DN1007,2)=LEFT(DO1007,2)</f>
        <v>0</v>
      </c>
      <c r="DL1007" s="5" t="str">
        <f>LEFT(DN1007,(DC1007-1))</f>
        <v>INDOMIE AYAM BAWANG</v>
      </c>
      <c r="DM1007" s="4" t="str">
        <f>IFERROR(RIGHT(DN1007,LEN(DN1007)-FIND("-",DN1007)),1)</f>
        <v>40BKS/DUS</v>
      </c>
      <c r="DN1007" t="s">
        <v>1405</v>
      </c>
      <c r="DO1007" s="1"/>
      <c r="DP1007" s="4" t="b">
        <f ca="1">IF(IF(IF(DL1007=AQ1009,10,0)+IF(NOT(DI1007=$AU$1)=TRUE,10,0)=
20,"XXXX",IF(IF((DX1007+1)=2,0,1)+IF(DI1007=$AU$1,1,0)=2,TRUE,""))
="",IF(IF(DL1007=AQ1007,10,0)+IF(NOT(DI1007=$AU$1)=TRUE,10,0)=
20,"XXXX",IF(IF((DX1007+1)=2,0,1)+IF(DI1007=$AU$1,1,0)=2,TRUE,
"")),IF(IF(DL1007=AQ1009,10,0)+IF(NOT(DI1007=$AU$1)=TRUE,10,0)=
20,"XXXX",IF(IF((DX1007+1)=2,0,1)+IF(DI1007=$AU$1,1,0)=2,TRUE,"")))</f>
        <v>1</v>
      </c>
      <c r="DQ1007">
        <v>107000</v>
      </c>
      <c r="DR1007">
        <v>107000</v>
      </c>
      <c r="DS1007">
        <v>105025</v>
      </c>
      <c r="DT1007" t="str">
        <f>IF(DO1007&gt;0,DO1007,"800000000"&amp;ROW(DS1007))</f>
        <v>8000000001007</v>
      </c>
      <c r="DU1007" t="str">
        <f>DL1007</f>
        <v>INDOMIE AYAM BAWANG</v>
      </c>
      <c r="DV1007" t="s">
        <v>4301</v>
      </c>
      <c r="DW1007" t="s">
        <v>4301</v>
      </c>
      <c r="DX1007" s="4" t="str" cm="1">
        <f t="array" aca="1" ref="DX1007" ca="1">LEFT(DM1007,MATCH(FALSE,ISNUMBER(MID(DM1007,ROW(INDIRECT("1:"&amp;LEN(DM1007)+1)), 1) *1),0) -1)</f>
        <v>40</v>
      </c>
      <c r="DY1007" s="1"/>
      <c r="EA1007" s="21"/>
      <c r="EC1007" s="5"/>
      <c r="EF1007" s="1"/>
      <c r="EH1007" s="1"/>
      <c r="EI1007" s="1"/>
      <c r="EL1007" s="5"/>
      <c r="EM1007" s="22"/>
      <c r="EN1007">
        <v>0</v>
      </c>
      <c r="EO1007" s="1" t="s">
        <v>5103</v>
      </c>
    </row>
    <row r="1009" spans="1:145">
      <c r="A1009" s="4" t="str">
        <f t="shared" si="1873"/>
        <v/>
      </c>
      <c r="B1009" s="4" t="str">
        <f t="shared" si="1874"/>
        <v/>
      </c>
      <c r="C1009" s="4" t="str">
        <f t="shared" si="1875"/>
        <v>BKS</v>
      </c>
      <c r="D1009" s="4" t="str">
        <f t="shared" si="1876"/>
        <v/>
      </c>
      <c r="E1009" s="4" t="str">
        <f t="shared" si="1877"/>
        <v/>
      </c>
      <c r="F1009" s="4" t="str">
        <f t="shared" si="1878"/>
        <v/>
      </c>
      <c r="G1009" s="4" t="str">
        <f t="shared" si="1879"/>
        <v/>
      </c>
      <c r="H1009" s="4" t="str">
        <f t="shared" si="1880"/>
        <v/>
      </c>
      <c r="I1009" s="4" t="str">
        <f t="shared" si="1881"/>
        <v/>
      </c>
      <c r="J1009" s="4" t="str">
        <f t="shared" si="1882"/>
        <v/>
      </c>
      <c r="K1009" s="4" t="str">
        <f t="shared" si="1883"/>
        <v/>
      </c>
      <c r="L1009" s="4" t="str">
        <f t="shared" si="1884"/>
        <v/>
      </c>
      <c r="M1009" s="4" t="str">
        <f t="shared" si="1885"/>
        <v/>
      </c>
      <c r="N1009" s="4" t="str">
        <f t="shared" si="1886"/>
        <v/>
      </c>
      <c r="O1009" s="4" t="str">
        <f t="shared" si="1887"/>
        <v/>
      </c>
      <c r="P1009" s="4" t="str">
        <f t="shared" si="1888"/>
        <v/>
      </c>
      <c r="Q1009" s="4" t="str">
        <f t="shared" si="1889"/>
        <v/>
      </c>
      <c r="R1009" s="4" t="str">
        <f t="shared" si="1890"/>
        <v/>
      </c>
      <c r="S1009" s="4" t="str">
        <f t="shared" si="1891"/>
        <v/>
      </c>
      <c r="T1009" s="4" t="str">
        <f t="shared" si="1892"/>
        <v/>
      </c>
      <c r="U1009" s="4" t="str">
        <f t="shared" si="1893"/>
        <v/>
      </c>
      <c r="V1009" s="4" t="str">
        <f t="shared" si="1894"/>
        <v/>
      </c>
      <c r="W1009" s="4" t="str">
        <f t="shared" si="1895"/>
        <v/>
      </c>
      <c r="X1009" s="4" t="str">
        <f t="shared" si="1896"/>
        <v/>
      </c>
      <c r="Y1009" s="4">
        <f t="shared" si="1897"/>
        <v>3</v>
      </c>
      <c r="Z1009" s="4" t="str">
        <f t="shared" si="1898"/>
        <v>-</v>
      </c>
      <c r="AA1009" s="4" t="str">
        <f t="shared" si="1899"/>
        <v/>
      </c>
      <c r="AB1009" s="4" t="str">
        <f t="shared" si="1900"/>
        <v/>
      </c>
      <c r="AC1009" s="4" t="str">
        <f t="shared" si="1901"/>
        <v/>
      </c>
      <c r="AD1009" s="4" t="str">
        <f t="shared" si="1902"/>
        <v/>
      </c>
      <c r="AE1009" s="4" t="str">
        <f t="shared" si="1903"/>
        <v/>
      </c>
      <c r="AF1009" s="4">
        <f t="shared" si="1904"/>
        <v>4</v>
      </c>
      <c r="AG1009" s="4">
        <f t="shared" si="1905"/>
        <v>24</v>
      </c>
      <c r="AH1009" s="4">
        <f t="shared" si="1906"/>
        <v>20</v>
      </c>
      <c r="AI1009" s="4" t="str">
        <f t="shared" si="1907"/>
        <v>1BKS</v>
      </c>
      <c r="AJ1009" s="4" t="str">
        <f t="shared" si="1908"/>
        <v>-1BKS</v>
      </c>
      <c r="AK1009" s="4" t="str" cm="1">
        <f t="array" ref="AK1009">LEFT(AR1009,SUM(LEN(AR1009)-LEN(SUBSTITUTE(AR1009,{"0";"1";"2";"3";"4";"5";"6";"7";"8";"9"},""))))</f>
        <v>1</v>
      </c>
      <c r="AL1009" s="4">
        <f t="shared" si="1912"/>
        <v>12</v>
      </c>
      <c r="AM1009" s="4" t="b">
        <f>LEFT(AR1009,1)=AK1009</f>
        <v>1</v>
      </c>
      <c r="AN1009" s="4" t="str">
        <f t="shared" si="1920"/>
        <v>BKS</v>
      </c>
      <c r="AO1009" s="4" t="b">
        <f>IF((AQ1009=DL1009)=TRUE,TRUE,IF((DL1007=AQ1009)=TRUE,TRUE,FALSE))</f>
        <v>1</v>
      </c>
      <c r="AP1009" s="4" t="b">
        <f t="shared" si="1909"/>
        <v>0</v>
      </c>
      <c r="AQ1009" s="5" t="str">
        <f t="shared" si="1910"/>
        <v>INDOMIE AYAM GEPREK</v>
      </c>
      <c r="AR1009" s="4" t="str">
        <f t="shared" si="1911"/>
        <v>1BKS</v>
      </c>
      <c r="AS1009" t="s">
        <v>1406</v>
      </c>
      <c r="AT1009" s="1" t="s">
        <v>1407</v>
      </c>
      <c r="AU1009" s="4" t="str">
        <f>IF(IF(IF(AQ1009=DL1009,10,0)+IF(NOT(AN1009=$AU$1)=TRUE,10,0)=
20,"XXXX",IF(IF((BC1009+1)=2,0,1)+IF(AN1009=$AU$1,1,0)=2,TRUE,""))
="",IF(IF(AQ1009=DL1007,10,0)+IF(NOT(AN1009=$AU$1)=TRUE,10,0)=
20,"XXXX",IF(IF((BC1009+1)=2,0,1)+IF(AN1009=$AU$1,1,0)=2,TRUE,
"")),IF(IF(AQ1009=DL1009,10,0)+IF(NOT(AN1009=$AU$1)=TRUE,10,0)=
20,"XXXX",IF(IF((BC1009+1)=2,0,1)+IF(AN1009=$AU$1,1,0)=2,TRUE,"")))</f>
        <v>XXXX</v>
      </c>
      <c r="AV1009">
        <v>3000</v>
      </c>
      <c r="AW1009">
        <v>3500</v>
      </c>
      <c r="AX1009">
        <v>2756</v>
      </c>
      <c r="AY1009" t="str">
        <f t="shared" si="1919"/>
        <v>089686043433</v>
      </c>
      <c r="AZ1009" t="str">
        <f t="shared" si="1914"/>
        <v>INDOMIE AYAM GEPREK</v>
      </c>
      <c r="BA1009" t="s">
        <v>4301</v>
      </c>
      <c r="BB1009" t="s">
        <v>4301</v>
      </c>
      <c r="BC1009" s="9" t="str" cm="1">
        <f t="array" aca="1" ref="BC1009" ca="1">LEFT(AR1009,MATCH(FALSE,ISNUMBER(MID(AR1009,ROW(INDIRECT("1:"&amp;LEN(AR1009)+1)), 1) *1),0) -1)</f>
        <v>1</v>
      </c>
      <c r="BD1009" s="1"/>
      <c r="BF1009" s="21"/>
      <c r="BK1009" s="1"/>
      <c r="BM1009" s="1"/>
      <c r="BN1009" s="1"/>
      <c r="BR1009" s="22"/>
      <c r="BS1009">
        <v>0</v>
      </c>
      <c r="BT1009" s="1" t="s">
        <v>5103</v>
      </c>
      <c r="BV1009" s="4" t="str">
        <f>IF(IFERROR(SEARCH($A$1,DN1009),0)&gt;0,$A$1,"")</f>
        <v/>
      </c>
      <c r="BW1009" s="4" t="str">
        <f>IF(IFERROR(SEARCH($B$1,DN1009),0)&gt;0,$B$1,"")</f>
        <v/>
      </c>
      <c r="BX1009" s="4" t="str">
        <f>IF(IFERROR(SEARCH($C$1,DN1009),0)&gt;0,$C$1,"")</f>
        <v>BKS</v>
      </c>
      <c r="BY1009" s="4" t="str">
        <f>IF(IFERROR(SEARCH($D$1,DN1009),0)&gt;0,$D$1,"")</f>
        <v/>
      </c>
      <c r="BZ1009" s="4" t="str">
        <f>IF(IFERROR(SEARCH($E$1,DN1009),0)&gt;0,$E$1,"")</f>
        <v/>
      </c>
      <c r="CA1009" s="4" t="str">
        <f>IF(IFERROR(SEARCH($F$1,DN1009),0)&gt;0,$F$1,"")</f>
        <v/>
      </c>
      <c r="CB1009" s="4" t="str">
        <f>IF(IFERROR(SEARCH($G$1,DN1009),0)&gt;0,$G$1,"")</f>
        <v/>
      </c>
      <c r="CC1009" s="4" t="str">
        <f>IF(IFERROR(SEARCH($H$1,DN1009),0)&gt;0,$H$1,"")</f>
        <v/>
      </c>
      <c r="CD1009" s="4" t="str">
        <f>IF(IFERROR(SEARCH($I$1,DN1009),0)&gt;0,$I$1,"")</f>
        <v/>
      </c>
      <c r="CE1009" s="4" t="str">
        <f>IF(IFERROR(SEARCH($J$1,DN1009),0)&gt;0,$J$1,"")</f>
        <v/>
      </c>
      <c r="CF1009" s="4" t="str">
        <f>IF(IFERROR(SEARCH($K$1,DN1009),0)&gt;0,$K$1,"")</f>
        <v/>
      </c>
      <c r="CG1009" s="4" t="str">
        <f>IF(IFERROR(SEARCH($L$1,DN1009),0)&gt;0,$L$1,"")</f>
        <v/>
      </c>
      <c r="CH1009" s="4" t="str">
        <f>IF(IFERROR(SEARCH($M$1,DN1009),0)&gt;0,$M$1,"")</f>
        <v/>
      </c>
      <c r="CI1009" s="4" t="str">
        <f>IF(IFERROR(SEARCH($N$1,DN1009),0)&gt;0,$N$1,"")</f>
        <v/>
      </c>
      <c r="CJ1009" s="4" t="str">
        <f>IF(IFERROR(SEARCH($O$1,DN1009),0)&gt;0,$O$1,"")</f>
        <v>DUS</v>
      </c>
      <c r="CK1009" s="4" t="str">
        <f>IF(IFERROR(SEARCH($P$1,DN1009),0)&gt;0,$P$1,"")</f>
        <v/>
      </c>
      <c r="CL1009" s="4" t="str">
        <f>IF(IFERROR(SEARCH($Q$1,DN1009),0)&gt;0,$Q$1,"")</f>
        <v/>
      </c>
      <c r="CM1009" s="4" t="str">
        <f>IF(IFERROR(SEARCH($R$1,DN1009),0)&gt;0,$R$1,"")</f>
        <v/>
      </c>
      <c r="CN1009" s="4" t="str">
        <f>IF(IFERROR(SEARCH($S$1,DN1009),0)&gt;0,$S$1,"")</f>
        <v/>
      </c>
      <c r="CO1009" s="4" t="str">
        <f>IF(IFERROR(SEARCH($T$1,DN1009),0)&gt;0,$T$1,"")</f>
        <v/>
      </c>
      <c r="CP1009" s="4" t="str">
        <f>IF(IFERROR(SEARCH($U$1,DN1009),0)&gt;0,$U$1,"")</f>
        <v/>
      </c>
      <c r="CQ1009" s="4" t="str">
        <f>IF(IFERROR(SEARCH($V$1,DN1009),0)&gt;0,$V$1,"")</f>
        <v/>
      </c>
      <c r="CR1009" s="4" t="str">
        <f>IF(IFERROR(SEARCH($W$1,DN1009),0)&gt;0,$W$1,"")</f>
        <v/>
      </c>
      <c r="CS1009" s="4" t="str">
        <f>IF(IFERROR(SEARCH($X$1,DN1009),0)&gt;0,$X$1,"")</f>
        <v/>
      </c>
      <c r="CT1009" s="4">
        <f>LEN(BW1009)+LEN(BX1009)+LEN(BY1009)+LEN(BZ1009)+LEN(CA1009)+LEN(CO1009)+LEN(CB1009)+LEN(CC1009)+LEN(CD1009)+LEN(CE1009)+LEN(CF1009)+LEN(CG1009)+LEN(CH1009)+LEN(CI1009)+LEN(CP1009)+LEN(CJ1009)+LEN(CK1009)+LEN(CQ1009)+LEN(BV1009)+LEN(CL1009)+LEN(CS1009)+LEN(CM1009)+LEN(CR1009)+LEN(CN1009)</f>
        <v>6</v>
      </c>
      <c r="CU1009" s="4" t="str">
        <f>IF(IFERROR(SEARCH($Z$1,DN1009),0)&gt;0,$Z$1,"")</f>
        <v>-</v>
      </c>
      <c r="CV1009" s="4" t="str">
        <f>IF(IFERROR(SEARCH($AA$1,DN1009),0)&gt;0,$AA$1,"")</f>
        <v>/</v>
      </c>
      <c r="CW1009" s="4" t="str">
        <f>IF(IFERROR(SEARCH($AB$1,DN1009),0)&gt;0,$AB$1,"")</f>
        <v/>
      </c>
      <c r="CX1009" s="4" t="str">
        <f>IF(IFERROR(SEARCH($AC$1,DN1009),0)&gt;0,$AC$1,"")</f>
        <v/>
      </c>
      <c r="CY1009" s="4" t="str">
        <f>IF(IFERROR(SEARCH($AD$1,DN1009),0)&gt;0,$AD$1,"")</f>
        <v/>
      </c>
      <c r="CZ1009" s="4" t="str">
        <f>IF(IFERROR(SEARCH($AE$1,DN1009),0)&gt;0,$AE$1,"")</f>
        <v/>
      </c>
      <c r="DA1009" s="4">
        <f>LEN(DM1009)</f>
        <v>9</v>
      </c>
      <c r="DB1009" s="4">
        <f>LEN(DN1009)</f>
        <v>29</v>
      </c>
      <c r="DC1009" s="4">
        <f>DB1009-DA1009</f>
        <v>20</v>
      </c>
      <c r="DD1009" s="4" t="str">
        <f>RIGHT(DN1009,4)</f>
        <v>/DUS</v>
      </c>
      <c r="DE1009" s="4" t="str">
        <f>RIGHT(DN1009,5)</f>
        <v>S/DUS</v>
      </c>
      <c r="DF1009" s="4" t="str" cm="1">
        <f t="array" ref="DF1009">LEFT(DM1009,SUM(LEN(DM1009)-LEN(SUBSTITUTE(DM1009,{"0";"1";"2";"3";"4";"5";"6";"7";"8";"9"},""))))</f>
        <v>40</v>
      </c>
      <c r="DG1009" s="4">
        <f>LEN(DT1009)</f>
        <v>13</v>
      </c>
      <c r="DH1009" s="4" t="b">
        <f>LEFT(DM1009,2)=DF1009</f>
        <v>1</v>
      </c>
      <c r="DI1009" s="4" t="str">
        <f>RIGHT(DD1009,3)</f>
        <v>DUS</v>
      </c>
      <c r="DJ1009" s="4" t="b">
        <f>IF((DL1009=AQ1011)=TRUE,TRUE,IF((AQ1009=DL1009)=TRUE,TRUE,FALSE))</f>
        <v>1</v>
      </c>
      <c r="DK1009" s="4" t="b">
        <f>LEFT(DN1009,2)=LEFT(DO1009,2)</f>
        <v>0</v>
      </c>
      <c r="DL1009" s="5" t="str">
        <f>LEFT(DN1009,(DC1009-1))</f>
        <v>INDOMIE AYAM GEPREK</v>
      </c>
      <c r="DM1009" s="4" t="str">
        <f>IFERROR(RIGHT(DN1009,LEN(DN1009)-FIND("-",DN1009)),1)</f>
        <v>40BKS/DUS</v>
      </c>
      <c r="DN1009" t="s">
        <v>1408</v>
      </c>
      <c r="DO1009" s="1"/>
      <c r="DP1009" s="4" t="b">
        <f ca="1">IF(IF(IF(DL1009=AQ1011,10,0)+IF(NOT(DI1009=$AU$1)=TRUE,10,0)=
20,"XXXX",IF(IF((DX1009+1)=2,0,1)+IF(DI1009=$AU$1,1,0)=2,TRUE,""))
="",IF(IF(DL1009=AQ1009,10,0)+IF(NOT(DI1009=$AU$1)=TRUE,10,0)=
20,"XXXX",IF(IF((DX1009+1)=2,0,1)+IF(DI1009=$AU$1,1,0)=2,TRUE,
"")),IF(IF(DL1009=AQ1011,10,0)+IF(NOT(DI1009=$AU$1)=TRUE,10,0)=
20,"XXXX",IF(IF((DX1009+1)=2,0,1)+IF(DI1009=$AU$1,1,0)=2,TRUE,"")))</f>
        <v>1</v>
      </c>
      <c r="DQ1009">
        <v>113000</v>
      </c>
      <c r="DR1009">
        <v>113000</v>
      </c>
      <c r="DS1009">
        <v>110275</v>
      </c>
      <c r="DT1009" t="str">
        <f>IF(DO1009&gt;0,DO1009,"800000000"&amp;ROW(DS1009))</f>
        <v>8000000001009</v>
      </c>
      <c r="DU1009" t="str">
        <f>DL1009</f>
        <v>INDOMIE AYAM GEPREK</v>
      </c>
      <c r="DV1009" t="s">
        <v>4301</v>
      </c>
      <c r="DW1009" t="s">
        <v>4301</v>
      </c>
      <c r="DX1009" s="4" t="str" cm="1">
        <f t="array" aca="1" ref="DX1009" ca="1">LEFT(DM1009,MATCH(FALSE,ISNUMBER(MID(DM1009,ROW(INDIRECT("1:"&amp;LEN(DM1009)+1)), 1) *1),0) -1)</f>
        <v>40</v>
      </c>
      <c r="DY1009" s="1"/>
      <c r="EA1009" s="21"/>
      <c r="EC1009" s="5"/>
      <c r="EF1009" s="1"/>
      <c r="EH1009" s="1"/>
      <c r="EI1009" s="1"/>
      <c r="EL1009" s="5"/>
      <c r="EM1009" s="22"/>
      <c r="EN1009">
        <v>0</v>
      </c>
      <c r="EO1009" s="1" t="s">
        <v>5103</v>
      </c>
    </row>
    <row r="1011" spans="1:145">
      <c r="A1011" s="4" t="str">
        <f t="shared" si="1873"/>
        <v/>
      </c>
      <c r="B1011" s="4" t="str">
        <f t="shared" si="1874"/>
        <v/>
      </c>
      <c r="C1011" s="4" t="str">
        <f t="shared" si="1875"/>
        <v>BKS</v>
      </c>
      <c r="D1011" s="4" t="str">
        <f t="shared" si="1876"/>
        <v/>
      </c>
      <c r="E1011" s="4" t="str">
        <f t="shared" si="1877"/>
        <v/>
      </c>
      <c r="F1011" s="4" t="str">
        <f t="shared" si="1878"/>
        <v/>
      </c>
      <c r="G1011" s="4" t="str">
        <f t="shared" si="1879"/>
        <v/>
      </c>
      <c r="H1011" s="4" t="str">
        <f t="shared" si="1880"/>
        <v/>
      </c>
      <c r="I1011" s="4" t="str">
        <f t="shared" si="1881"/>
        <v/>
      </c>
      <c r="J1011" s="4" t="str">
        <f t="shared" si="1882"/>
        <v/>
      </c>
      <c r="K1011" s="4" t="str">
        <f t="shared" si="1883"/>
        <v/>
      </c>
      <c r="L1011" s="4" t="str">
        <f t="shared" si="1884"/>
        <v/>
      </c>
      <c r="M1011" s="4" t="str">
        <f t="shared" si="1885"/>
        <v/>
      </c>
      <c r="N1011" s="4" t="str">
        <f t="shared" si="1886"/>
        <v/>
      </c>
      <c r="O1011" s="4" t="str">
        <f t="shared" si="1887"/>
        <v/>
      </c>
      <c r="P1011" s="4" t="str">
        <f t="shared" si="1888"/>
        <v/>
      </c>
      <c r="Q1011" s="4" t="str">
        <f t="shared" si="1889"/>
        <v/>
      </c>
      <c r="R1011" s="4" t="str">
        <f t="shared" si="1890"/>
        <v/>
      </c>
      <c r="S1011" s="4" t="str">
        <f t="shared" si="1891"/>
        <v/>
      </c>
      <c r="T1011" s="4" t="str">
        <f t="shared" si="1892"/>
        <v/>
      </c>
      <c r="U1011" s="4" t="str">
        <f t="shared" si="1893"/>
        <v/>
      </c>
      <c r="V1011" s="4" t="str">
        <f t="shared" si="1894"/>
        <v/>
      </c>
      <c r="W1011" s="4" t="str">
        <f t="shared" si="1895"/>
        <v/>
      </c>
      <c r="X1011" s="4" t="str">
        <f t="shared" si="1896"/>
        <v/>
      </c>
      <c r="Y1011" s="4">
        <f t="shared" si="1897"/>
        <v>3</v>
      </c>
      <c r="Z1011" s="4" t="str">
        <f t="shared" si="1898"/>
        <v>-</v>
      </c>
      <c r="AA1011" s="4" t="str">
        <f t="shared" si="1899"/>
        <v/>
      </c>
      <c r="AB1011" s="4" t="str">
        <f t="shared" si="1900"/>
        <v/>
      </c>
      <c r="AC1011" s="4" t="str">
        <f t="shared" si="1901"/>
        <v/>
      </c>
      <c r="AD1011" s="4" t="str">
        <f t="shared" si="1902"/>
        <v/>
      </c>
      <c r="AE1011" s="4" t="str">
        <f t="shared" si="1903"/>
        <v/>
      </c>
      <c r="AF1011" s="4">
        <f t="shared" si="1904"/>
        <v>4</v>
      </c>
      <c r="AG1011" s="4">
        <f t="shared" si="1905"/>
        <v>21</v>
      </c>
      <c r="AH1011" s="4">
        <f t="shared" si="1906"/>
        <v>17</v>
      </c>
      <c r="AI1011" s="4" t="str">
        <f t="shared" si="1907"/>
        <v>1BKS</v>
      </c>
      <c r="AJ1011" s="4" t="str">
        <f t="shared" si="1908"/>
        <v>-1BKS</v>
      </c>
      <c r="AK1011" s="4" t="str" cm="1">
        <f t="array" ref="AK1011">LEFT(AR1011,SUM(LEN(AR1011)-LEN(SUBSTITUTE(AR1011,{"0";"1";"2";"3";"4";"5";"6";"7";"8";"9"},""))))</f>
        <v>1</v>
      </c>
      <c r="AL1011" s="4">
        <f t="shared" si="1912"/>
        <v>12</v>
      </c>
      <c r="AM1011" s="4" t="b">
        <f>LEFT(AR1011,1)=AK1011</f>
        <v>1</v>
      </c>
      <c r="AN1011" s="4" t="str">
        <f t="shared" si="1920"/>
        <v>BKS</v>
      </c>
      <c r="AO1011" s="4" t="b">
        <f>IF((AQ1011=DL1011)=TRUE,TRUE,IF((DL1009=AQ1011)=TRUE,TRUE,FALSE))</f>
        <v>1</v>
      </c>
      <c r="AP1011" s="4" t="b">
        <f t="shared" si="1909"/>
        <v>0</v>
      </c>
      <c r="AQ1011" s="5" t="str">
        <f t="shared" si="1910"/>
        <v>INDOMIE AYAM POP</v>
      </c>
      <c r="AR1011" s="4" t="str">
        <f t="shared" si="1911"/>
        <v>1BKS</v>
      </c>
      <c r="AS1011" t="s">
        <v>1409</v>
      </c>
      <c r="AT1011" s="1" t="s">
        <v>1410</v>
      </c>
      <c r="AU1011" s="4" t="str">
        <f>IF(IF(IF(AQ1011=DL1011,10,0)+IF(NOT(AN1011=$AU$1)=TRUE,10,0)=
20,"XXXX",IF(IF((BC1011+1)=2,0,1)+IF(AN1011=$AU$1,1,0)=2,TRUE,""))
="",IF(IF(AQ1011=DL1009,10,0)+IF(NOT(AN1011=$AU$1)=TRUE,10,0)=
20,"XXXX",IF(IF((BC1011+1)=2,0,1)+IF(AN1011=$AU$1,1,0)=2,TRUE,
"")),IF(IF(AQ1011=DL1011,10,0)+IF(NOT(AN1011=$AU$1)=TRUE,10,0)=
20,"XXXX",IF(IF((BC1011+1)=2,0,1)+IF(AN1011=$AU$1,1,0)=2,TRUE,"")))</f>
        <v>XXXX</v>
      </c>
      <c r="AV1011">
        <v>3000</v>
      </c>
      <c r="AW1011">
        <v>3500</v>
      </c>
      <c r="AX1011">
        <v>2756</v>
      </c>
      <c r="AY1011" t="str">
        <f t="shared" si="1919"/>
        <v>089686043648</v>
      </c>
      <c r="AZ1011" t="str">
        <f t="shared" si="1914"/>
        <v>INDOMIE AYAM POP</v>
      </c>
      <c r="BA1011" t="s">
        <v>4301</v>
      </c>
      <c r="BB1011" t="s">
        <v>4301</v>
      </c>
      <c r="BC1011" s="9" t="str" cm="1">
        <f t="array" aca="1" ref="BC1011" ca="1">LEFT(AR1011,MATCH(FALSE,ISNUMBER(MID(AR1011,ROW(INDIRECT("1:"&amp;LEN(AR1011)+1)), 1) *1),0) -1)</f>
        <v>1</v>
      </c>
      <c r="BD1011" s="1"/>
      <c r="BF1011" s="21"/>
      <c r="BK1011" s="1"/>
      <c r="BM1011" s="1"/>
      <c r="BN1011" s="1"/>
      <c r="BR1011" s="22"/>
      <c r="BS1011">
        <v>0</v>
      </c>
      <c r="BT1011" s="1" t="s">
        <v>5103</v>
      </c>
      <c r="BV1011" s="4" t="str">
        <f>IF(IFERROR(SEARCH($A$1,DN1011),0)&gt;0,$A$1,"")</f>
        <v/>
      </c>
      <c r="BW1011" s="4" t="str">
        <f>IF(IFERROR(SEARCH($B$1,DN1011),0)&gt;0,$B$1,"")</f>
        <v/>
      </c>
      <c r="BX1011" s="4" t="str">
        <f>IF(IFERROR(SEARCH($C$1,DN1011),0)&gt;0,$C$1,"")</f>
        <v>BKS</v>
      </c>
      <c r="BY1011" s="4" t="str">
        <f>IF(IFERROR(SEARCH($D$1,DN1011),0)&gt;0,$D$1,"")</f>
        <v/>
      </c>
      <c r="BZ1011" s="4" t="str">
        <f>IF(IFERROR(SEARCH($E$1,DN1011),0)&gt;0,$E$1,"")</f>
        <v/>
      </c>
      <c r="CA1011" s="4" t="str">
        <f>IF(IFERROR(SEARCH($F$1,DN1011),0)&gt;0,$F$1,"")</f>
        <v/>
      </c>
      <c r="CB1011" s="4" t="str">
        <f>IF(IFERROR(SEARCH($G$1,DN1011),0)&gt;0,$G$1,"")</f>
        <v/>
      </c>
      <c r="CC1011" s="4" t="str">
        <f>IF(IFERROR(SEARCH($H$1,DN1011),0)&gt;0,$H$1,"")</f>
        <v/>
      </c>
      <c r="CD1011" s="4" t="str">
        <f>IF(IFERROR(SEARCH($I$1,DN1011),0)&gt;0,$I$1,"")</f>
        <v/>
      </c>
      <c r="CE1011" s="4" t="str">
        <f>IF(IFERROR(SEARCH($J$1,DN1011),0)&gt;0,$J$1,"")</f>
        <v/>
      </c>
      <c r="CF1011" s="4" t="str">
        <f>IF(IFERROR(SEARCH($K$1,DN1011),0)&gt;0,$K$1,"")</f>
        <v/>
      </c>
      <c r="CG1011" s="4" t="str">
        <f>IF(IFERROR(SEARCH($L$1,DN1011),0)&gt;0,$L$1,"")</f>
        <v/>
      </c>
      <c r="CH1011" s="4" t="str">
        <f>IF(IFERROR(SEARCH($M$1,DN1011),0)&gt;0,$M$1,"")</f>
        <v/>
      </c>
      <c r="CI1011" s="4" t="str">
        <f>IF(IFERROR(SEARCH($N$1,DN1011),0)&gt;0,$N$1,"")</f>
        <v/>
      </c>
      <c r="CJ1011" s="4" t="str">
        <f>IF(IFERROR(SEARCH($O$1,DN1011),0)&gt;0,$O$1,"")</f>
        <v>DUS</v>
      </c>
      <c r="CK1011" s="4" t="str">
        <f>IF(IFERROR(SEARCH($P$1,DN1011),0)&gt;0,$P$1,"")</f>
        <v/>
      </c>
      <c r="CL1011" s="4" t="str">
        <f>IF(IFERROR(SEARCH($Q$1,DN1011),0)&gt;0,$Q$1,"")</f>
        <v/>
      </c>
      <c r="CM1011" s="4" t="str">
        <f>IF(IFERROR(SEARCH($R$1,DN1011),0)&gt;0,$R$1,"")</f>
        <v/>
      </c>
      <c r="CN1011" s="4" t="str">
        <f>IF(IFERROR(SEARCH($S$1,DN1011),0)&gt;0,$S$1,"")</f>
        <v/>
      </c>
      <c r="CO1011" s="4" t="str">
        <f>IF(IFERROR(SEARCH($T$1,DN1011),0)&gt;0,$T$1,"")</f>
        <v/>
      </c>
      <c r="CP1011" s="4" t="str">
        <f>IF(IFERROR(SEARCH($U$1,DN1011),0)&gt;0,$U$1,"")</f>
        <v/>
      </c>
      <c r="CQ1011" s="4" t="str">
        <f>IF(IFERROR(SEARCH($V$1,DN1011),0)&gt;0,$V$1,"")</f>
        <v/>
      </c>
      <c r="CR1011" s="4" t="str">
        <f>IF(IFERROR(SEARCH($W$1,DN1011),0)&gt;0,$W$1,"")</f>
        <v/>
      </c>
      <c r="CS1011" s="4" t="str">
        <f>IF(IFERROR(SEARCH($X$1,DN1011),0)&gt;0,$X$1,"")</f>
        <v/>
      </c>
      <c r="CT1011" s="4">
        <f>LEN(BW1011)+LEN(BX1011)+LEN(BY1011)+LEN(BZ1011)+LEN(CA1011)+LEN(CO1011)+LEN(CB1011)+LEN(CC1011)+LEN(CD1011)+LEN(CE1011)+LEN(CF1011)+LEN(CG1011)+LEN(CH1011)+LEN(CI1011)+LEN(CP1011)+LEN(CJ1011)+LEN(CK1011)+LEN(CQ1011)+LEN(BV1011)+LEN(CL1011)+LEN(CS1011)+LEN(CM1011)+LEN(CR1011)+LEN(CN1011)</f>
        <v>6</v>
      </c>
      <c r="CU1011" s="4" t="str">
        <f>IF(IFERROR(SEARCH($Z$1,DN1011),0)&gt;0,$Z$1,"")</f>
        <v>-</v>
      </c>
      <c r="CV1011" s="4" t="str">
        <f>IF(IFERROR(SEARCH($AA$1,DN1011),0)&gt;0,$AA$1,"")</f>
        <v>/</v>
      </c>
      <c r="CW1011" s="4" t="str">
        <f>IF(IFERROR(SEARCH($AB$1,DN1011),0)&gt;0,$AB$1,"")</f>
        <v/>
      </c>
      <c r="CX1011" s="4" t="str">
        <f>IF(IFERROR(SEARCH($AC$1,DN1011),0)&gt;0,$AC$1,"")</f>
        <v/>
      </c>
      <c r="CY1011" s="4" t="str">
        <f>IF(IFERROR(SEARCH($AD$1,DN1011),0)&gt;0,$AD$1,"")</f>
        <v/>
      </c>
      <c r="CZ1011" s="4" t="str">
        <f>IF(IFERROR(SEARCH($AE$1,DN1011),0)&gt;0,$AE$1,"")</f>
        <v/>
      </c>
      <c r="DA1011" s="4">
        <f>LEN(DM1011)</f>
        <v>9</v>
      </c>
      <c r="DB1011" s="4">
        <f>LEN(DN1011)</f>
        <v>26</v>
      </c>
      <c r="DC1011" s="4">
        <f>DB1011-DA1011</f>
        <v>17</v>
      </c>
      <c r="DD1011" s="4" t="str">
        <f>RIGHT(DN1011,4)</f>
        <v>/DUS</v>
      </c>
      <c r="DE1011" s="4" t="str">
        <f>RIGHT(DN1011,5)</f>
        <v>S/DUS</v>
      </c>
      <c r="DF1011" s="4" t="str" cm="1">
        <f t="array" ref="DF1011">LEFT(DM1011,SUM(LEN(DM1011)-LEN(SUBSTITUTE(DM1011,{"0";"1";"2";"3";"4";"5";"6";"7";"8";"9"},""))))</f>
        <v>40</v>
      </c>
      <c r="DG1011" s="4">
        <f>LEN(DT1011)</f>
        <v>13</v>
      </c>
      <c r="DH1011" s="4" t="b">
        <f>LEFT(DM1011,2)=DF1011</f>
        <v>1</v>
      </c>
      <c r="DI1011" s="4" t="str">
        <f>RIGHT(DD1011,3)</f>
        <v>DUS</v>
      </c>
      <c r="DJ1011" s="4" t="b">
        <f>IF((DL1011=AQ1013)=TRUE,TRUE,IF((AQ1011=DL1011)=TRUE,TRUE,FALSE))</f>
        <v>1</v>
      </c>
      <c r="DK1011" s="4" t="b">
        <f>LEFT(DN1011,2)=LEFT(DO1011,2)</f>
        <v>0</v>
      </c>
      <c r="DL1011" s="5" t="str">
        <f>LEFT(DN1011,(DC1011-1))</f>
        <v>INDOMIE AYAM POP</v>
      </c>
      <c r="DM1011" s="4" t="str">
        <f>IFERROR(RIGHT(DN1011,LEN(DN1011)-FIND("-",DN1011)),1)</f>
        <v>40BKS/DUS</v>
      </c>
      <c r="DN1011" t="s">
        <v>1411</v>
      </c>
      <c r="DO1011" s="1"/>
      <c r="DP1011" s="4" t="b">
        <f ca="1">IF(IF(IF(DL1011=AQ1013,10,0)+IF(NOT(DI1011=$AU$1)=TRUE,10,0)=
20,"XXXX",IF(IF((DX1011+1)=2,0,1)+IF(DI1011=$AU$1,1,0)=2,TRUE,""))
="",IF(IF(DL1011=AQ1011,10,0)+IF(NOT(DI1011=$AU$1)=TRUE,10,0)=
20,"XXXX",IF(IF((DX1011+1)=2,0,1)+IF(DI1011=$AU$1,1,0)=2,TRUE,
"")),IF(IF(DL1011=AQ1013,10,0)+IF(NOT(DI1011=$AU$1)=TRUE,10,0)=
20,"XXXX",IF(IF((DX1011+1)=2,0,1)+IF(DI1011=$AU$1,1,0)=2,TRUE,"")))</f>
        <v>1</v>
      </c>
      <c r="DQ1011">
        <v>113000</v>
      </c>
      <c r="DR1011">
        <v>113000</v>
      </c>
      <c r="DS1011">
        <v>110275</v>
      </c>
      <c r="DT1011" t="str">
        <f>IF(DO1011&gt;0,DO1011,"800000000"&amp;ROW(DS1011))</f>
        <v>8000000001011</v>
      </c>
      <c r="DU1011" t="str">
        <f>DL1011</f>
        <v>INDOMIE AYAM POP</v>
      </c>
      <c r="DV1011" t="s">
        <v>4301</v>
      </c>
      <c r="DW1011" t="s">
        <v>4301</v>
      </c>
      <c r="DX1011" s="4" t="str" cm="1">
        <f t="array" aca="1" ref="DX1011" ca="1">LEFT(DM1011,MATCH(FALSE,ISNUMBER(MID(DM1011,ROW(INDIRECT("1:"&amp;LEN(DM1011)+1)), 1) *1),0) -1)</f>
        <v>40</v>
      </c>
      <c r="DY1011" s="1"/>
      <c r="EA1011" s="21"/>
      <c r="EC1011" s="5"/>
      <c r="EF1011" s="1"/>
      <c r="EH1011" s="1"/>
      <c r="EI1011" s="1"/>
      <c r="EL1011" s="5"/>
      <c r="EM1011" s="22"/>
      <c r="EN1011">
        <v>0</v>
      </c>
      <c r="EO1011" s="1" t="s">
        <v>5103</v>
      </c>
    </row>
    <row r="1013" spans="1:145">
      <c r="A1013" s="4" t="str">
        <f t="shared" si="1873"/>
        <v/>
      </c>
      <c r="B1013" s="4" t="str">
        <f t="shared" si="1874"/>
        <v/>
      </c>
      <c r="C1013" s="4" t="str">
        <f t="shared" si="1875"/>
        <v>BKS</v>
      </c>
      <c r="D1013" s="4" t="str">
        <f t="shared" si="1876"/>
        <v/>
      </c>
      <c r="E1013" s="4" t="str">
        <f t="shared" si="1877"/>
        <v/>
      </c>
      <c r="F1013" s="4" t="str">
        <f t="shared" si="1878"/>
        <v/>
      </c>
      <c r="G1013" s="4" t="str">
        <f t="shared" si="1879"/>
        <v/>
      </c>
      <c r="H1013" s="4" t="str">
        <f t="shared" si="1880"/>
        <v/>
      </c>
      <c r="I1013" s="4" t="str">
        <f t="shared" si="1881"/>
        <v/>
      </c>
      <c r="J1013" s="4" t="str">
        <f t="shared" si="1882"/>
        <v/>
      </c>
      <c r="K1013" s="4" t="str">
        <f t="shared" si="1883"/>
        <v/>
      </c>
      <c r="L1013" s="4" t="str">
        <f t="shared" si="1884"/>
        <v/>
      </c>
      <c r="M1013" s="4" t="str">
        <f t="shared" si="1885"/>
        <v/>
      </c>
      <c r="N1013" s="4" t="str">
        <f t="shared" si="1886"/>
        <v/>
      </c>
      <c r="O1013" s="4" t="str">
        <f t="shared" si="1887"/>
        <v/>
      </c>
      <c r="P1013" s="4" t="str">
        <f t="shared" si="1888"/>
        <v/>
      </c>
      <c r="Q1013" s="4" t="str">
        <f t="shared" si="1889"/>
        <v/>
      </c>
      <c r="R1013" s="4" t="str">
        <f t="shared" si="1890"/>
        <v/>
      </c>
      <c r="S1013" s="4" t="str">
        <f t="shared" si="1891"/>
        <v/>
      </c>
      <c r="T1013" s="4" t="str">
        <f t="shared" si="1892"/>
        <v/>
      </c>
      <c r="U1013" s="4" t="str">
        <f t="shared" si="1893"/>
        <v/>
      </c>
      <c r="V1013" s="4" t="str">
        <f t="shared" si="1894"/>
        <v/>
      </c>
      <c r="W1013" s="4" t="str">
        <f t="shared" si="1895"/>
        <v/>
      </c>
      <c r="X1013" s="4" t="str">
        <f t="shared" si="1896"/>
        <v/>
      </c>
      <c r="Y1013" s="4">
        <f t="shared" si="1897"/>
        <v>3</v>
      </c>
      <c r="Z1013" s="4" t="str">
        <f t="shared" si="1898"/>
        <v>-</v>
      </c>
      <c r="AA1013" s="4" t="str">
        <f t="shared" si="1899"/>
        <v/>
      </c>
      <c r="AB1013" s="4" t="str">
        <f t="shared" si="1900"/>
        <v/>
      </c>
      <c r="AC1013" s="4" t="str">
        <f t="shared" si="1901"/>
        <v/>
      </c>
      <c r="AD1013" s="4" t="str">
        <f t="shared" si="1902"/>
        <v/>
      </c>
      <c r="AE1013" s="4" t="str">
        <f t="shared" si="1903"/>
        <v/>
      </c>
      <c r="AF1013" s="4">
        <f t="shared" si="1904"/>
        <v>4</v>
      </c>
      <c r="AG1013" s="4">
        <f t="shared" si="1905"/>
        <v>25</v>
      </c>
      <c r="AH1013" s="4">
        <f t="shared" si="1906"/>
        <v>21</v>
      </c>
      <c r="AI1013" s="4" t="str">
        <f t="shared" si="1907"/>
        <v>1BKS</v>
      </c>
      <c r="AJ1013" s="4" t="str">
        <f t="shared" si="1908"/>
        <v>-1BKS</v>
      </c>
      <c r="AK1013" s="4" t="str" cm="1">
        <f t="array" ref="AK1013">LEFT(AR1013,SUM(LEN(AR1013)-LEN(SUBSTITUTE(AR1013,{"0";"1";"2";"3";"4";"5";"6";"7";"8";"9"},""))))</f>
        <v>1</v>
      </c>
      <c r="AL1013" s="4">
        <f t="shared" si="1912"/>
        <v>12</v>
      </c>
      <c r="AM1013" s="4" t="b">
        <f>LEFT(AR1013,1)=AK1013</f>
        <v>1</v>
      </c>
      <c r="AN1013" s="4" t="str">
        <f t="shared" si="1920"/>
        <v>BKS</v>
      </c>
      <c r="AO1013" s="4" t="b">
        <f>IF((AQ1013=DL1013)=TRUE,TRUE,IF((DL1011=AQ1013)=TRUE,TRUE,FALSE))</f>
        <v>1</v>
      </c>
      <c r="AP1013" s="4" t="b">
        <f t="shared" si="1909"/>
        <v>0</v>
      </c>
      <c r="AQ1013" s="5" t="str">
        <f t="shared" si="1910"/>
        <v>INDOMIE AYAM SPESIAL</v>
      </c>
      <c r="AR1013" s="4" t="str">
        <f t="shared" si="1911"/>
        <v>1BKS</v>
      </c>
      <c r="AS1013" t="s">
        <v>1412</v>
      </c>
      <c r="AT1013" s="1" t="s">
        <v>1413</v>
      </c>
      <c r="AU1013" s="4" t="str">
        <f>IF(IF(IF(AQ1013=DL1013,10,0)+IF(NOT(AN1013=$AU$1)=TRUE,10,0)=
20,"XXXX",IF(IF((BC1013+1)=2,0,1)+IF(AN1013=$AU$1,1,0)=2,TRUE,""))
="",IF(IF(AQ1013=DL1011,10,0)+IF(NOT(AN1013=$AU$1)=TRUE,10,0)=
20,"XXXX",IF(IF((BC1013+1)=2,0,1)+IF(AN1013=$AU$1,1,0)=2,TRUE,
"")),IF(IF(AQ1013=DL1013,10,0)+IF(NOT(AN1013=$AU$1)=TRUE,10,0)=
20,"XXXX",IF(IF((BC1013+1)=2,0,1)+IF(AN1013=$AU$1,1,0)=2,TRUE,"")))</f>
        <v>XXXX</v>
      </c>
      <c r="AV1013">
        <v>3000</v>
      </c>
      <c r="AW1013">
        <v>3500</v>
      </c>
      <c r="AX1013">
        <v>2625</v>
      </c>
      <c r="AY1013" t="str">
        <f t="shared" si="1919"/>
        <v>089686010046</v>
      </c>
      <c r="AZ1013" t="str">
        <f t="shared" si="1914"/>
        <v>INDOMIE AYAM SPESIAL</v>
      </c>
      <c r="BA1013" t="s">
        <v>4301</v>
      </c>
      <c r="BB1013" t="s">
        <v>4301</v>
      </c>
      <c r="BC1013" s="9" t="str" cm="1">
        <f t="array" aca="1" ref="BC1013" ca="1">LEFT(AR1013,MATCH(FALSE,ISNUMBER(MID(AR1013,ROW(INDIRECT("1:"&amp;LEN(AR1013)+1)), 1) *1),0) -1)</f>
        <v>1</v>
      </c>
      <c r="BD1013" s="1"/>
      <c r="BF1013" s="21"/>
      <c r="BK1013" s="1"/>
      <c r="BM1013" s="1"/>
      <c r="BN1013" s="1"/>
      <c r="BR1013" s="22"/>
      <c r="BS1013">
        <v>0</v>
      </c>
      <c r="BT1013" s="1" t="s">
        <v>5103</v>
      </c>
      <c r="BV1013" s="4" t="str">
        <f>IF(IFERROR(SEARCH($A$1,DN1013),0)&gt;0,$A$1,"")</f>
        <v/>
      </c>
      <c r="BW1013" s="4" t="str">
        <f>IF(IFERROR(SEARCH($B$1,DN1013),0)&gt;0,$B$1,"")</f>
        <v/>
      </c>
      <c r="BX1013" s="4" t="str">
        <f>IF(IFERROR(SEARCH($C$1,DN1013),0)&gt;0,$C$1,"")</f>
        <v>BKS</v>
      </c>
      <c r="BY1013" s="4" t="str">
        <f>IF(IFERROR(SEARCH($D$1,DN1013),0)&gt;0,$D$1,"")</f>
        <v/>
      </c>
      <c r="BZ1013" s="4" t="str">
        <f>IF(IFERROR(SEARCH($E$1,DN1013),0)&gt;0,$E$1,"")</f>
        <v/>
      </c>
      <c r="CA1013" s="4" t="str">
        <f>IF(IFERROR(SEARCH($F$1,DN1013),0)&gt;0,$F$1,"")</f>
        <v/>
      </c>
      <c r="CB1013" s="4" t="str">
        <f>IF(IFERROR(SEARCH($G$1,DN1013),0)&gt;0,$G$1,"")</f>
        <v/>
      </c>
      <c r="CC1013" s="4" t="str">
        <f>IF(IFERROR(SEARCH($H$1,DN1013),0)&gt;0,$H$1,"")</f>
        <v/>
      </c>
      <c r="CD1013" s="4" t="str">
        <f>IF(IFERROR(SEARCH($I$1,DN1013),0)&gt;0,$I$1,"")</f>
        <v/>
      </c>
      <c r="CE1013" s="4" t="str">
        <f>IF(IFERROR(SEARCH($J$1,DN1013),0)&gt;0,$J$1,"")</f>
        <v/>
      </c>
      <c r="CF1013" s="4" t="str">
        <f>IF(IFERROR(SEARCH($K$1,DN1013),0)&gt;0,$K$1,"")</f>
        <v/>
      </c>
      <c r="CG1013" s="4" t="str">
        <f>IF(IFERROR(SEARCH($L$1,DN1013),0)&gt;0,$L$1,"")</f>
        <v/>
      </c>
      <c r="CH1013" s="4" t="str">
        <f>IF(IFERROR(SEARCH($M$1,DN1013),0)&gt;0,$M$1,"")</f>
        <v/>
      </c>
      <c r="CI1013" s="4" t="str">
        <f>IF(IFERROR(SEARCH($N$1,DN1013),0)&gt;0,$N$1,"")</f>
        <v/>
      </c>
      <c r="CJ1013" s="4" t="str">
        <f>IF(IFERROR(SEARCH($O$1,DN1013),0)&gt;0,$O$1,"")</f>
        <v>DUS</v>
      </c>
      <c r="CK1013" s="4" t="str">
        <f>IF(IFERROR(SEARCH($P$1,DN1013),0)&gt;0,$P$1,"")</f>
        <v/>
      </c>
      <c r="CL1013" s="4" t="str">
        <f>IF(IFERROR(SEARCH($Q$1,DN1013),0)&gt;0,$Q$1,"")</f>
        <v/>
      </c>
      <c r="CM1013" s="4" t="str">
        <f>IF(IFERROR(SEARCH($R$1,DN1013),0)&gt;0,$R$1,"")</f>
        <v/>
      </c>
      <c r="CN1013" s="4" t="str">
        <f>IF(IFERROR(SEARCH($S$1,DN1013),0)&gt;0,$S$1,"")</f>
        <v/>
      </c>
      <c r="CO1013" s="4" t="str">
        <f>IF(IFERROR(SEARCH($T$1,DN1013),0)&gt;0,$T$1,"")</f>
        <v/>
      </c>
      <c r="CP1013" s="4" t="str">
        <f>IF(IFERROR(SEARCH($U$1,DN1013),0)&gt;0,$U$1,"")</f>
        <v/>
      </c>
      <c r="CQ1013" s="4" t="str">
        <f>IF(IFERROR(SEARCH($V$1,DN1013),0)&gt;0,$V$1,"")</f>
        <v/>
      </c>
      <c r="CR1013" s="4" t="str">
        <f>IF(IFERROR(SEARCH($W$1,DN1013),0)&gt;0,$W$1,"")</f>
        <v/>
      </c>
      <c r="CS1013" s="4" t="str">
        <f>IF(IFERROR(SEARCH($X$1,DN1013),0)&gt;0,$X$1,"")</f>
        <v/>
      </c>
      <c r="CT1013" s="4">
        <f>LEN(BW1013)+LEN(BX1013)+LEN(BY1013)+LEN(BZ1013)+LEN(CA1013)+LEN(CO1013)+LEN(CB1013)+LEN(CC1013)+LEN(CD1013)+LEN(CE1013)+LEN(CF1013)+LEN(CG1013)+LEN(CH1013)+LEN(CI1013)+LEN(CP1013)+LEN(CJ1013)+LEN(CK1013)+LEN(CQ1013)+LEN(BV1013)+LEN(CL1013)+LEN(CS1013)+LEN(CM1013)+LEN(CR1013)+LEN(CN1013)</f>
        <v>6</v>
      </c>
      <c r="CU1013" s="4" t="str">
        <f>IF(IFERROR(SEARCH($Z$1,DN1013),0)&gt;0,$Z$1,"")</f>
        <v>-</v>
      </c>
      <c r="CV1013" s="4" t="str">
        <f>IF(IFERROR(SEARCH($AA$1,DN1013),0)&gt;0,$AA$1,"")</f>
        <v>/</v>
      </c>
      <c r="CW1013" s="4" t="str">
        <f>IF(IFERROR(SEARCH($AB$1,DN1013),0)&gt;0,$AB$1,"")</f>
        <v/>
      </c>
      <c r="CX1013" s="4" t="str">
        <f>IF(IFERROR(SEARCH($AC$1,DN1013),0)&gt;0,$AC$1,"")</f>
        <v/>
      </c>
      <c r="CY1013" s="4" t="str">
        <f>IF(IFERROR(SEARCH($AD$1,DN1013),0)&gt;0,$AD$1,"")</f>
        <v/>
      </c>
      <c r="CZ1013" s="4" t="str">
        <f>IF(IFERROR(SEARCH($AE$1,DN1013),0)&gt;0,$AE$1,"")</f>
        <v/>
      </c>
      <c r="DA1013" s="4">
        <f>LEN(DM1013)</f>
        <v>9</v>
      </c>
      <c r="DB1013" s="4">
        <f>LEN(DN1013)</f>
        <v>30</v>
      </c>
      <c r="DC1013" s="4">
        <f>DB1013-DA1013</f>
        <v>21</v>
      </c>
      <c r="DD1013" s="4" t="str">
        <f>RIGHT(DN1013,4)</f>
        <v>/DUS</v>
      </c>
      <c r="DE1013" s="4" t="str">
        <f>RIGHT(DN1013,5)</f>
        <v>S/DUS</v>
      </c>
      <c r="DF1013" s="4" t="str" cm="1">
        <f t="array" ref="DF1013">LEFT(DM1013,SUM(LEN(DM1013)-LEN(SUBSTITUTE(DM1013,{"0";"1";"2";"3";"4";"5";"6";"7";"8";"9"},""))))</f>
        <v>40</v>
      </c>
      <c r="DG1013" s="4">
        <f>LEN(DT1013)</f>
        <v>13</v>
      </c>
      <c r="DH1013" s="4" t="b">
        <f>LEFT(DM1013,2)=DF1013</f>
        <v>1</v>
      </c>
      <c r="DI1013" s="4" t="str">
        <f>RIGHT(DD1013,3)</f>
        <v>DUS</v>
      </c>
      <c r="DJ1013" s="4" t="b">
        <f>IF((DL1013=DL1016)=TRUE,TRUE,IF((AQ1013=DL1013)=TRUE,TRUE,FALSE))</f>
        <v>1</v>
      </c>
      <c r="DK1013" s="4" t="b">
        <f>LEFT(DN1013,2)=LEFT(DO1013,2)</f>
        <v>0</v>
      </c>
      <c r="DL1013" s="5" t="str">
        <f>LEFT(DN1013,(DC1013-1))</f>
        <v>INDOMIE AYAM SPESIAL</v>
      </c>
      <c r="DM1013" s="4" t="str">
        <f>IFERROR(RIGHT(DN1013,LEN(DN1013)-FIND("-",DN1013)),1)</f>
        <v>40BKS/DUS</v>
      </c>
      <c r="DN1013" t="s">
        <v>1414</v>
      </c>
      <c r="DO1013" s="1"/>
      <c r="DP1013" s="4" t="b">
        <f ca="1">IF(IF(IF(DL1013=DL1016,10,0)+IF(NOT(DI1013=$AU$1)=TRUE,10,0)=
20,"XXXX",IF(IF((DX1013+1)=2,0,1)+IF(DI1013=$AU$1,1,0)=2,TRUE,""))
="",IF(IF(DL1013=AQ1013,10,0)+IF(NOT(DI1013=$AU$1)=TRUE,10,0)=
20,"XXXX",IF(IF((DX1013+1)=2,0,1)+IF(DI1013=$AU$1,1,0)=2,TRUE,
"")),IF(IF(DL1013=DL1016,10,0)+IF(NOT(DI1013=$AU$1)=TRUE,10,0)=
20,"XXXX",IF(IF((DX1013+1)=2,0,1)+IF(DI1013=$AU$1,1,0)=2,TRUE,"")))</f>
        <v>1</v>
      </c>
      <c r="DQ1013">
        <v>107000</v>
      </c>
      <c r="DR1013">
        <v>107000</v>
      </c>
      <c r="DS1013">
        <v>105025</v>
      </c>
      <c r="DT1013" t="str">
        <f>IF(DO1013&gt;0,DO1013,"800000000"&amp;ROW(DS1013))</f>
        <v>8000000001013</v>
      </c>
      <c r="DU1013" t="str">
        <f>DL1013</f>
        <v>INDOMIE AYAM SPESIAL</v>
      </c>
      <c r="DV1013" t="s">
        <v>4301</v>
      </c>
      <c r="DW1013" t="s">
        <v>4301</v>
      </c>
      <c r="DX1013" s="4" t="str" cm="1">
        <f t="array" aca="1" ref="DX1013" ca="1">LEFT(DM1013,MATCH(FALSE,ISNUMBER(MID(DM1013,ROW(INDIRECT("1:"&amp;LEN(DM1013)+1)), 1) *1),0) -1)</f>
        <v>40</v>
      </c>
      <c r="DY1013" s="1"/>
      <c r="EA1013" s="21"/>
      <c r="EC1013" s="5"/>
      <c r="EF1013" s="1"/>
      <c r="EH1013" s="1"/>
      <c r="EI1013" s="1"/>
      <c r="EL1013" s="5"/>
      <c r="EM1013" s="22"/>
      <c r="EN1013">
        <v>0</v>
      </c>
      <c r="EO1013" s="1" t="s">
        <v>5103</v>
      </c>
    </row>
    <row r="1016" spans="1:145">
      <c r="A1016" s="4" t="str">
        <f t="shared" si="1873"/>
        <v/>
      </c>
      <c r="B1016" s="4" t="str">
        <f t="shared" si="1874"/>
        <v/>
      </c>
      <c r="C1016" s="4" t="str">
        <f t="shared" si="1875"/>
        <v>BKS</v>
      </c>
      <c r="D1016" s="4" t="str">
        <f t="shared" si="1876"/>
        <v/>
      </c>
      <c r="E1016" s="4" t="str">
        <f t="shared" si="1877"/>
        <v/>
      </c>
      <c r="F1016" s="4" t="str">
        <f t="shared" si="1878"/>
        <v/>
      </c>
      <c r="G1016" s="4" t="str">
        <f t="shared" si="1879"/>
        <v/>
      </c>
      <c r="H1016" s="4" t="str">
        <f t="shared" si="1880"/>
        <v/>
      </c>
      <c r="I1016" s="4" t="str">
        <f t="shared" si="1881"/>
        <v/>
      </c>
      <c r="J1016" s="4" t="str">
        <f t="shared" si="1882"/>
        <v/>
      </c>
      <c r="K1016" s="4" t="str">
        <f t="shared" si="1883"/>
        <v/>
      </c>
      <c r="L1016" s="4" t="str">
        <f t="shared" si="1884"/>
        <v/>
      </c>
      <c r="M1016" s="4" t="str">
        <f t="shared" si="1885"/>
        <v/>
      </c>
      <c r="N1016" s="4" t="str">
        <f t="shared" si="1886"/>
        <v/>
      </c>
      <c r="O1016" s="4" t="str">
        <f t="shared" si="1887"/>
        <v/>
      </c>
      <c r="P1016" s="4" t="str">
        <f t="shared" si="1888"/>
        <v/>
      </c>
      <c r="Q1016" s="4" t="str">
        <f t="shared" si="1889"/>
        <v/>
      </c>
      <c r="R1016" s="4" t="str">
        <f t="shared" si="1890"/>
        <v/>
      </c>
      <c r="S1016" s="4" t="str">
        <f t="shared" si="1891"/>
        <v/>
      </c>
      <c r="T1016" s="4" t="str">
        <f t="shared" si="1892"/>
        <v/>
      </c>
      <c r="U1016" s="4" t="str">
        <f t="shared" si="1893"/>
        <v/>
      </c>
      <c r="V1016" s="4" t="str">
        <f t="shared" si="1894"/>
        <v/>
      </c>
      <c r="W1016" s="4" t="str">
        <f t="shared" si="1895"/>
        <v/>
      </c>
      <c r="X1016" s="4" t="str">
        <f t="shared" si="1896"/>
        <v/>
      </c>
      <c r="Y1016" s="4">
        <f t="shared" si="1897"/>
        <v>3</v>
      </c>
      <c r="Z1016" s="4" t="str">
        <f t="shared" si="1898"/>
        <v>-</v>
      </c>
      <c r="AA1016" s="4" t="str">
        <f t="shared" si="1899"/>
        <v/>
      </c>
      <c r="AB1016" s="4" t="str">
        <f t="shared" si="1900"/>
        <v/>
      </c>
      <c r="AC1016" s="4" t="str">
        <f t="shared" si="1901"/>
        <v/>
      </c>
      <c r="AD1016" s="4" t="str">
        <f t="shared" si="1902"/>
        <v/>
      </c>
      <c r="AE1016" s="4" t="str">
        <f t="shared" si="1903"/>
        <v/>
      </c>
      <c r="AF1016" s="4">
        <f t="shared" si="1904"/>
        <v>4</v>
      </c>
      <c r="AG1016" s="4">
        <f t="shared" si="1905"/>
        <v>21</v>
      </c>
      <c r="AH1016" s="4">
        <f t="shared" si="1906"/>
        <v>17</v>
      </c>
      <c r="AI1016" s="4" t="str">
        <f t="shared" si="1907"/>
        <v>1BKS</v>
      </c>
      <c r="AJ1016" s="4" t="str">
        <f t="shared" si="1908"/>
        <v>-1BKS</v>
      </c>
      <c r="AK1016" s="4" t="str" cm="1">
        <f t="array" ref="AK1016">LEFT(AR1016,SUM(LEN(AR1016)-LEN(SUBSTITUTE(AR1016,{"0";"1";"2";"3";"4";"5";"6";"7";"8";"9"},""))))</f>
        <v>1</v>
      </c>
      <c r="AL1016" s="4">
        <f t="shared" si="1912"/>
        <v>12</v>
      </c>
      <c r="AM1016" s="4" t="b">
        <f>LEFT(AR1016,1)=AK1016</f>
        <v>1</v>
      </c>
      <c r="AN1016" s="4" t="str">
        <f t="shared" si="1920"/>
        <v>BKS</v>
      </c>
      <c r="AO1016" s="4" t="b">
        <f>IF((AQ1016=AQ1017)=TRUE,TRUE,IF((DL1016=AQ1016)=TRUE,TRUE,FALSE))</f>
        <v>1</v>
      </c>
      <c r="AP1016" s="4" t="b">
        <f t="shared" si="1909"/>
        <v>0</v>
      </c>
      <c r="AQ1016" s="5" t="str">
        <f t="shared" si="1910"/>
        <v>INDOMIE CABE IJO</v>
      </c>
      <c r="AR1016" s="4" t="str">
        <f t="shared" si="1911"/>
        <v>1BKS</v>
      </c>
      <c r="AS1016" t="s">
        <v>1415</v>
      </c>
      <c r="AT1016" s="1" t="s">
        <v>1416</v>
      </c>
      <c r="AU1016" s="4" t="str">
        <f ca="1">IF(IF(IF(AQ1016=AQ1017,10,0)+IF(NOT(AN1016=$AU$1)=TRUE,10,0)=
20,"XXXX",IF(IF((BC1016+1)=2,0,1)+IF(AN1016=$AU$1,1,0)=2,TRUE,""))
="",IF(IF(AQ1016=DL1016,10,0)+IF(NOT(AN1016=$AU$1)=TRUE,10,0)=
20,"XXXX",IF(IF((BC1016+1)=2,0,1)+IF(AN1016=$AU$1,1,0)=2,TRUE,
"")),IF(IF(AQ1016=AQ1017,10,0)+IF(NOT(AN1016=$AU$1)=TRUE,10,0)=
20,"XXXX",IF(IF((BC1016+1)=2,0,1)+IF(AN1016=$AU$1,1,0)=2,TRUE,"")))</f>
        <v>XXXX</v>
      </c>
      <c r="AV1016">
        <v>3000</v>
      </c>
      <c r="AW1016">
        <v>3500</v>
      </c>
      <c r="AX1016">
        <v>3500</v>
      </c>
      <c r="AY1016" t="str">
        <f t="shared" si="1919"/>
        <v>089686010718</v>
      </c>
      <c r="AZ1016" t="str">
        <f t="shared" si="1914"/>
        <v>INDOMIE CABE IJO</v>
      </c>
      <c r="BA1016" t="s">
        <v>4301</v>
      </c>
      <c r="BB1016" t="s">
        <v>4301</v>
      </c>
      <c r="BC1016" s="9" t="str" cm="1">
        <f t="array" aca="1" ref="BC1016" ca="1">LEFT(AR1016,MATCH(FALSE,ISNUMBER(MID(AR1016,ROW(INDIRECT("1:"&amp;LEN(AR1016)+1)), 1) *1),0) -1)</f>
        <v>1</v>
      </c>
      <c r="BD1016" s="1"/>
      <c r="BF1016" s="21"/>
      <c r="BK1016" s="1"/>
      <c r="BM1016" s="1"/>
      <c r="BN1016" s="1"/>
      <c r="BR1016" s="22"/>
      <c r="BS1016">
        <v>0</v>
      </c>
      <c r="BT1016" s="1" t="s">
        <v>5103</v>
      </c>
      <c r="BV1016" s="4" t="str">
        <f>IF(IFERROR(SEARCH($A$1,DN1016),0)&gt;0,$A$1,"")</f>
        <v/>
      </c>
      <c r="BW1016" s="4" t="str">
        <f>IF(IFERROR(SEARCH($B$1,DN1016),0)&gt;0,$B$1,"")</f>
        <v/>
      </c>
      <c r="BX1016" s="4" t="str">
        <f>IF(IFERROR(SEARCH($C$1,DN1016),0)&gt;0,$C$1,"")</f>
        <v/>
      </c>
      <c r="BY1016" s="4" t="str">
        <f>IF(IFERROR(SEARCH($D$1,DN1016),0)&gt;0,$D$1,"")</f>
        <v/>
      </c>
      <c r="BZ1016" s="4" t="str">
        <f>IF(IFERROR(SEARCH($E$1,DN1016),0)&gt;0,$E$1,"")</f>
        <v/>
      </c>
      <c r="CA1016" s="4" t="str">
        <f>IF(IFERROR(SEARCH($F$1,DN1016),0)&gt;0,$F$1,"")</f>
        <v/>
      </c>
      <c r="CB1016" s="4" t="str">
        <f>IF(IFERROR(SEARCH($G$1,DN1016),0)&gt;0,$G$1,"")</f>
        <v/>
      </c>
      <c r="CC1016" s="4" t="str">
        <f>IF(IFERROR(SEARCH($H$1,DN1016),0)&gt;0,$H$1,"")</f>
        <v/>
      </c>
      <c r="CD1016" s="4" t="str">
        <f>IF(IFERROR(SEARCH($I$1,DN1016),0)&gt;0,$I$1,"")</f>
        <v/>
      </c>
      <c r="CE1016" s="4" t="str">
        <f>IF(IFERROR(SEARCH($J$1,DN1016),0)&gt;0,$J$1,"")</f>
        <v/>
      </c>
      <c r="CF1016" s="4" t="str">
        <f>IF(IFERROR(SEARCH($K$1,DN1016),0)&gt;0,$K$1,"")</f>
        <v/>
      </c>
      <c r="CG1016" s="4" t="str">
        <f>IF(IFERROR(SEARCH($L$1,DN1016),0)&gt;0,$L$1,"")</f>
        <v/>
      </c>
      <c r="CH1016" s="4" t="str">
        <f>IF(IFERROR(SEARCH($M$1,DN1016),0)&gt;0,$M$1,"")</f>
        <v/>
      </c>
      <c r="CI1016" s="4" t="str">
        <f>IF(IFERROR(SEARCH($N$1,DN1016),0)&gt;0,$N$1,"")</f>
        <v/>
      </c>
      <c r="CJ1016" s="4" t="str">
        <f>IF(IFERROR(SEARCH($O$1,DN1016),0)&gt;0,$O$1,"")</f>
        <v>DUS</v>
      </c>
      <c r="CK1016" s="4" t="str">
        <f>IF(IFERROR(SEARCH($P$1,DN1016),0)&gt;0,$P$1,"")</f>
        <v/>
      </c>
      <c r="CL1016" s="4" t="str">
        <f>IF(IFERROR(SEARCH($Q$1,DN1016),0)&gt;0,$Q$1,"")</f>
        <v/>
      </c>
      <c r="CM1016" s="4" t="str">
        <f>IF(IFERROR(SEARCH($R$1,DN1016),0)&gt;0,$R$1,"")</f>
        <v/>
      </c>
      <c r="CN1016" s="4" t="str">
        <f>IF(IFERROR(SEARCH($S$1,DN1016),0)&gt;0,$S$1,"")</f>
        <v/>
      </c>
      <c r="CO1016" s="4" t="str">
        <f>IF(IFERROR(SEARCH($T$1,DN1016),0)&gt;0,$T$1,"")</f>
        <v/>
      </c>
      <c r="CP1016" s="4" t="str">
        <f>IF(IFERROR(SEARCH($U$1,DN1016),0)&gt;0,$U$1,"")</f>
        <v/>
      </c>
      <c r="CQ1016" s="4" t="str">
        <f>IF(IFERROR(SEARCH($V$1,DN1016),0)&gt;0,$V$1,"")</f>
        <v/>
      </c>
      <c r="CR1016" s="4" t="str">
        <f>IF(IFERROR(SEARCH($W$1,DN1016),0)&gt;0,$W$1,"")</f>
        <v/>
      </c>
      <c r="CS1016" s="4" t="str">
        <f>IF(IFERROR(SEARCH($X$1,DN1016),0)&gt;0,$X$1,"")</f>
        <v/>
      </c>
      <c r="CT1016" s="4">
        <f>LEN(BW1016)+LEN(BX1016)+LEN(BY1016)+LEN(BZ1016)+LEN(CA1016)+LEN(CO1016)+LEN(CB1016)+LEN(CC1016)+LEN(CD1016)+LEN(CE1016)+LEN(CF1016)+LEN(CG1016)+LEN(CH1016)+LEN(CI1016)+LEN(CP1016)+LEN(CJ1016)+LEN(CK1016)+LEN(CQ1016)+LEN(BV1016)+LEN(CL1016)+LEN(CS1016)+LEN(CM1016)+LEN(CR1016)+LEN(CN1016)</f>
        <v>3</v>
      </c>
      <c r="CU1016" s="4" t="str">
        <f>IF(IFERROR(SEARCH($Z$1,DN1016),0)&gt;0,$Z$1,"")</f>
        <v>-</v>
      </c>
      <c r="CV1016" s="4" t="str">
        <f>IF(IFERROR(SEARCH($AA$1,DN1016),0)&gt;0,$AA$1,"")</f>
        <v/>
      </c>
      <c r="CW1016" s="4" t="str">
        <f>IF(IFERROR(SEARCH($AB$1,DN1016),0)&gt;0,$AB$1,"")</f>
        <v/>
      </c>
      <c r="CX1016" s="4" t="str">
        <f>IF(IFERROR(SEARCH($AC$1,DN1016),0)&gt;0,$AC$1,"")</f>
        <v/>
      </c>
      <c r="CY1016" s="4" t="str">
        <f>IF(IFERROR(SEARCH($AD$1,DN1016),0)&gt;0,$AD$1,"")</f>
        <v/>
      </c>
      <c r="CZ1016" s="4" t="str">
        <f>IF(IFERROR(SEARCH($AE$1,DN1016),0)&gt;0,$AE$1,"")</f>
        <v/>
      </c>
      <c r="DA1016" s="4">
        <f>LEN(DM1016)</f>
        <v>4</v>
      </c>
      <c r="DB1016" s="4">
        <f>LEN(DN1016)</f>
        <v>21</v>
      </c>
      <c r="DC1016" s="4">
        <f>DB1016-DA1016</f>
        <v>17</v>
      </c>
      <c r="DD1016" s="4" t="str">
        <f>RIGHT(DN1016,4)</f>
        <v>1DUS</v>
      </c>
      <c r="DE1016" s="4" t="str">
        <f>RIGHT(DN1016,5)</f>
        <v>-1DUS</v>
      </c>
      <c r="DF1016" s="4" t="str" cm="1">
        <f t="array" ref="DF1016">LEFT(DM1016,SUM(LEN(DM1016)-LEN(SUBSTITUTE(DM1016,{"0";"1";"2";"3";"4";"5";"6";"7";"8";"9"},""))))</f>
        <v>1</v>
      </c>
      <c r="DG1016" s="4">
        <f>LEN(DT1016)</f>
        <v>13</v>
      </c>
      <c r="DH1016" s="4" t="b">
        <f>LEFT(DM1016,1)=DF1016</f>
        <v>1</v>
      </c>
      <c r="DI1016" s="4" t="str">
        <f>RIGHT(DD1016,3)</f>
        <v>DUS</v>
      </c>
      <c r="DJ1016" s="4" t="b">
        <f>IF((DL1016=AQ1016)=TRUE,TRUE,IF((DL1013=DL1016)=TRUE,TRUE,FALSE))</f>
        <v>1</v>
      </c>
      <c r="DK1016" s="4" t="b">
        <f>LEFT(DN1016,2)=LEFT(DO1016,2)</f>
        <v>0</v>
      </c>
      <c r="DL1016" s="5" t="str">
        <f>LEFT(DN1016,(DC1016-1))</f>
        <v>INDOMIE CABE IJO</v>
      </c>
      <c r="DM1016" s="4" t="str">
        <f>IFERROR(RIGHT(DN1016,LEN(DN1016)-FIND("-",DN1016)),1)</f>
        <v>1DUS</v>
      </c>
      <c r="DN1016" t="s">
        <v>4958</v>
      </c>
      <c r="DO1016" s="1"/>
      <c r="DP1016" s="4" t="str">
        <f ca="1">IF(IF(IF(DL1016=AQ1016,10,0)+IF(NOT(DI1016=$AU$1)=TRUE,10,0)=
20,"XXXX",IF(IF((DX1016+1)=2,0,1)+IF(DI1016=$AU$1,1,0)=2,TRUE,""))
="",IF(IF(DL1016=DL1013,10,0)+IF(NOT(DI1016=$AU$1)=TRUE,10,0)=
20,"XXXX",IF(IF((DX1016+1)=2,0,1)+IF(DI1016=$AU$1,1,0)=2,TRUE,
"")),IF(IF(DL1016=AQ1016,10,0)+IF(NOT(DI1016=$AU$1)=TRUE,10,0)=
20,"XXXX",IF(IF((DX1016+1)=2,0,1)+IF(DI1016=$AU$1,1,0)=2,TRUE,"")))</f>
        <v/>
      </c>
      <c r="DQ1016">
        <v>113000</v>
      </c>
      <c r="DR1016">
        <v>113000</v>
      </c>
      <c r="DS1016">
        <v>110275</v>
      </c>
      <c r="DT1016" t="str">
        <f>IF(DO1016&gt;0,DO1016,"800000000"&amp;ROW(DS1016))</f>
        <v>8000000001016</v>
      </c>
      <c r="DU1016" t="str">
        <f>DL1016</f>
        <v>INDOMIE CABE IJO</v>
      </c>
      <c r="DV1016" t="s">
        <v>4301</v>
      </c>
      <c r="DW1016" t="s">
        <v>4301</v>
      </c>
      <c r="DX1016" s="9" t="str" cm="1">
        <f t="array" aca="1" ref="DX1016" ca="1">LEFT(DM1016,MATCH(FALSE,ISNUMBER(MID(DM1016,ROW(INDIRECT("1:"&amp;LEN(DM1016)+1)), 1) *1),0) -1)</f>
        <v>1</v>
      </c>
      <c r="DY1016" s="1"/>
      <c r="EA1016" s="21"/>
      <c r="EC1016" s="5"/>
      <c r="EF1016" s="1"/>
      <c r="EH1016" s="1"/>
      <c r="EI1016" s="1"/>
      <c r="EL1016" s="5"/>
      <c r="EM1016" s="22"/>
      <c r="EN1016">
        <v>0</v>
      </c>
      <c r="EO1016" s="1" t="s">
        <v>5103</v>
      </c>
    </row>
    <row r="1017" spans="1:145">
      <c r="A1017" s="4" t="str">
        <f t="shared" si="1873"/>
        <v/>
      </c>
      <c r="B1017" s="4" t="str">
        <f t="shared" si="1874"/>
        <v/>
      </c>
      <c r="C1017" s="4" t="str">
        <f t="shared" si="1875"/>
        <v>BKS</v>
      </c>
      <c r="D1017" s="4" t="str">
        <f t="shared" si="1876"/>
        <v/>
      </c>
      <c r="E1017" s="4" t="str">
        <f t="shared" si="1877"/>
        <v/>
      </c>
      <c r="F1017" s="4" t="str">
        <f t="shared" si="1878"/>
        <v/>
      </c>
      <c r="G1017" s="4" t="str">
        <f t="shared" si="1879"/>
        <v/>
      </c>
      <c r="H1017" s="4" t="str">
        <f t="shared" si="1880"/>
        <v/>
      </c>
      <c r="I1017" s="4" t="str">
        <f t="shared" si="1881"/>
        <v/>
      </c>
      <c r="J1017" s="4" t="str">
        <f t="shared" si="1882"/>
        <v/>
      </c>
      <c r="K1017" s="4" t="str">
        <f t="shared" si="1883"/>
        <v/>
      </c>
      <c r="L1017" s="4" t="str">
        <f t="shared" si="1884"/>
        <v/>
      </c>
      <c r="M1017" s="4" t="str">
        <f t="shared" si="1885"/>
        <v/>
      </c>
      <c r="N1017" s="4" t="str">
        <f t="shared" si="1886"/>
        <v/>
      </c>
      <c r="O1017" s="4" t="str">
        <f t="shared" si="1887"/>
        <v/>
      </c>
      <c r="P1017" s="4" t="str">
        <f t="shared" si="1888"/>
        <v/>
      </c>
      <c r="Q1017" s="4" t="str">
        <f t="shared" si="1889"/>
        <v/>
      </c>
      <c r="R1017" s="4" t="str">
        <f t="shared" si="1890"/>
        <v/>
      </c>
      <c r="S1017" s="4" t="str">
        <f t="shared" si="1891"/>
        <v/>
      </c>
      <c r="T1017" s="4" t="str">
        <f t="shared" si="1892"/>
        <v/>
      </c>
      <c r="U1017" s="4" t="str">
        <f t="shared" si="1893"/>
        <v/>
      </c>
      <c r="V1017" s="4" t="str">
        <f t="shared" si="1894"/>
        <v/>
      </c>
      <c r="W1017" s="4" t="str">
        <f t="shared" si="1895"/>
        <v/>
      </c>
      <c r="X1017" s="4" t="str">
        <f t="shared" si="1896"/>
        <v/>
      </c>
      <c r="Y1017" s="4">
        <f t="shared" si="1897"/>
        <v>3</v>
      </c>
      <c r="Z1017" s="4" t="str">
        <f t="shared" si="1898"/>
        <v>-</v>
      </c>
      <c r="AA1017" s="4" t="str">
        <f t="shared" si="1899"/>
        <v/>
      </c>
      <c r="AB1017" s="4" t="str">
        <f t="shared" si="1900"/>
        <v/>
      </c>
      <c r="AC1017" s="4" t="str">
        <f t="shared" si="1901"/>
        <v/>
      </c>
      <c r="AD1017" s="4" t="str">
        <f t="shared" si="1902"/>
        <v/>
      </c>
      <c r="AE1017" s="4" t="str">
        <f t="shared" si="1903"/>
        <v/>
      </c>
      <c r="AF1017" s="4">
        <f t="shared" si="1904"/>
        <v>4</v>
      </c>
      <c r="AG1017" s="4">
        <f t="shared" si="1905"/>
        <v>25</v>
      </c>
      <c r="AH1017" s="4">
        <f t="shared" si="1906"/>
        <v>21</v>
      </c>
      <c r="AI1017" s="4" t="str">
        <f t="shared" si="1907"/>
        <v>1BKS</v>
      </c>
      <c r="AJ1017" s="4" t="str">
        <f t="shared" si="1908"/>
        <v>-1BKS</v>
      </c>
      <c r="AK1017" s="4" t="str" cm="1">
        <f t="array" ref="AK1017">LEFT(AR1017,SUM(LEN(AR1017)-LEN(SUBSTITUTE(AR1017,{"0";"1";"2";"3";"4";"5";"6";"7";"8";"9"},""))))</f>
        <v>1</v>
      </c>
      <c r="AL1017" s="4">
        <f t="shared" si="1912"/>
        <v>12</v>
      </c>
      <c r="AM1017" s="4" t="b">
        <f>LEFT(AR1017,1)=AK1017</f>
        <v>1</v>
      </c>
      <c r="AN1017" s="4" t="str">
        <f t="shared" si="1920"/>
        <v>BKS</v>
      </c>
      <c r="AO1017" s="4" t="b">
        <f>IF((AQ1017=DL1017)=TRUE,TRUE,IF((AQ1016=AQ1017)=TRUE,TRUE,FALSE))</f>
        <v>1</v>
      </c>
      <c r="AP1017" s="4" t="b">
        <f t="shared" si="1909"/>
        <v>0</v>
      </c>
      <c r="AQ1017" s="5" t="str">
        <f t="shared" si="1910"/>
        <v>INDOMIE COTO MAKASAR</v>
      </c>
      <c r="AR1017" s="4" t="str">
        <f t="shared" si="1911"/>
        <v>1BKS</v>
      </c>
      <c r="AS1017" t="s">
        <v>1417</v>
      </c>
      <c r="AT1017" s="1" t="s">
        <v>1418</v>
      </c>
      <c r="AU1017" s="4" t="str">
        <f>IF(IF(IF(AQ1017=DL1017,10,0)+IF(NOT(AN1017=$AU$1)=TRUE,10,0)=
20,"XXXX",IF(IF((BC1017+1)=2,0,1)+IF(AN1017=$AU$1,1,0)=2,TRUE,""))
="",IF(IF(AQ1017=AQ1016,10,0)+IF(NOT(AN1017=$AU$1)=TRUE,10,0)=
20,"XXXX",IF(IF((BC1017+1)=2,0,1)+IF(AN1017=$AU$1,1,0)=2,TRUE,
"")),IF(IF(AQ1017=DL1017,10,0)+IF(NOT(AN1017=$AU$1)=TRUE,10,0)=
20,"XXXX",IF(IF((BC1017+1)=2,0,1)+IF(AN1017=$AU$1,1,0)=2,TRUE,"")))</f>
        <v>XXXX</v>
      </c>
      <c r="AV1017">
        <v>2700</v>
      </c>
      <c r="AW1017">
        <v>2700</v>
      </c>
      <c r="AX1017">
        <v>2528</v>
      </c>
      <c r="AY1017" t="str">
        <f t="shared" si="1919"/>
        <v>089686043051</v>
      </c>
      <c r="AZ1017" t="str">
        <f t="shared" si="1914"/>
        <v>INDOMIE COTO MAKASAR</v>
      </c>
      <c r="BA1017" t="s">
        <v>4301</v>
      </c>
      <c r="BB1017" t="s">
        <v>4301</v>
      </c>
      <c r="BC1017" s="9" t="str" cm="1">
        <f t="array" aca="1" ref="BC1017" ca="1">LEFT(AR1017,MATCH(FALSE,ISNUMBER(MID(AR1017,ROW(INDIRECT("1:"&amp;LEN(AR1017)+1)), 1) *1),0) -1)</f>
        <v>1</v>
      </c>
      <c r="BD1017" s="1"/>
      <c r="BF1017" s="21"/>
      <c r="BK1017" s="1"/>
      <c r="BM1017" s="1"/>
      <c r="BN1017" s="1"/>
      <c r="BR1017" s="22"/>
      <c r="BS1017">
        <v>0</v>
      </c>
      <c r="BT1017" s="1" t="s">
        <v>5103</v>
      </c>
      <c r="BV1017" s="4" t="str">
        <f>IF(IFERROR(SEARCH($A$1,DN1017),0)&gt;0,$A$1,"")</f>
        <v/>
      </c>
      <c r="BW1017" s="4" t="str">
        <f>IF(IFERROR(SEARCH($B$1,DN1017),0)&gt;0,$B$1,"")</f>
        <v/>
      </c>
      <c r="BX1017" s="4" t="str">
        <f>IF(IFERROR(SEARCH($C$1,DN1017),0)&gt;0,$C$1,"")</f>
        <v>BKS</v>
      </c>
      <c r="BY1017" s="4" t="str">
        <f>IF(IFERROR(SEARCH($D$1,DN1017),0)&gt;0,$D$1,"")</f>
        <v/>
      </c>
      <c r="BZ1017" s="4" t="str">
        <f>IF(IFERROR(SEARCH($E$1,DN1017),0)&gt;0,$E$1,"")</f>
        <v/>
      </c>
      <c r="CA1017" s="4" t="str">
        <f>IF(IFERROR(SEARCH($F$1,DN1017),0)&gt;0,$F$1,"")</f>
        <v/>
      </c>
      <c r="CB1017" s="4" t="str">
        <f>IF(IFERROR(SEARCH($G$1,DN1017),0)&gt;0,$G$1,"")</f>
        <v/>
      </c>
      <c r="CC1017" s="4" t="str">
        <f>IF(IFERROR(SEARCH($H$1,DN1017),0)&gt;0,$H$1,"")</f>
        <v/>
      </c>
      <c r="CD1017" s="4" t="str">
        <f>IF(IFERROR(SEARCH($I$1,DN1017),0)&gt;0,$I$1,"")</f>
        <v/>
      </c>
      <c r="CE1017" s="4" t="str">
        <f>IF(IFERROR(SEARCH($J$1,DN1017),0)&gt;0,$J$1,"")</f>
        <v/>
      </c>
      <c r="CF1017" s="4" t="str">
        <f>IF(IFERROR(SEARCH($K$1,DN1017),0)&gt;0,$K$1,"")</f>
        <v/>
      </c>
      <c r="CG1017" s="4" t="str">
        <f>IF(IFERROR(SEARCH($L$1,DN1017),0)&gt;0,$L$1,"")</f>
        <v/>
      </c>
      <c r="CH1017" s="4" t="str">
        <f>IF(IFERROR(SEARCH($M$1,DN1017),0)&gt;0,$M$1,"")</f>
        <v/>
      </c>
      <c r="CI1017" s="4" t="str">
        <f>IF(IFERROR(SEARCH($N$1,DN1017),0)&gt;0,$N$1,"")</f>
        <v/>
      </c>
      <c r="CJ1017" s="4" t="str">
        <f>IF(IFERROR(SEARCH($O$1,DN1017),0)&gt;0,$O$1,"")</f>
        <v>DUS</v>
      </c>
      <c r="CK1017" s="4" t="str">
        <f>IF(IFERROR(SEARCH($P$1,DN1017),0)&gt;0,$P$1,"")</f>
        <v/>
      </c>
      <c r="CL1017" s="4" t="str">
        <f>IF(IFERROR(SEARCH($Q$1,DN1017),0)&gt;0,$Q$1,"")</f>
        <v/>
      </c>
      <c r="CM1017" s="4" t="str">
        <f>IF(IFERROR(SEARCH($R$1,DN1017),0)&gt;0,$R$1,"")</f>
        <v/>
      </c>
      <c r="CN1017" s="4" t="str">
        <f>IF(IFERROR(SEARCH($S$1,DN1017),0)&gt;0,$S$1,"")</f>
        <v/>
      </c>
      <c r="CO1017" s="4" t="str">
        <f>IF(IFERROR(SEARCH($T$1,DN1017),0)&gt;0,$T$1,"")</f>
        <v/>
      </c>
      <c r="CP1017" s="4" t="str">
        <f>IF(IFERROR(SEARCH($U$1,DN1017),0)&gt;0,$U$1,"")</f>
        <v/>
      </c>
      <c r="CQ1017" s="4" t="str">
        <f>IF(IFERROR(SEARCH($V$1,DN1017),0)&gt;0,$V$1,"")</f>
        <v/>
      </c>
      <c r="CR1017" s="4" t="str">
        <f>IF(IFERROR(SEARCH($W$1,DN1017),0)&gt;0,$W$1,"")</f>
        <v/>
      </c>
      <c r="CS1017" s="4" t="str">
        <f>IF(IFERROR(SEARCH($X$1,DN1017),0)&gt;0,$X$1,"")</f>
        <v/>
      </c>
      <c r="CT1017" s="4">
        <f>LEN(BW1017)+LEN(BX1017)+LEN(BY1017)+LEN(BZ1017)+LEN(CA1017)+LEN(CO1017)+LEN(CB1017)+LEN(CC1017)+LEN(CD1017)+LEN(CE1017)+LEN(CF1017)+LEN(CG1017)+LEN(CH1017)+LEN(CI1017)+LEN(CP1017)+LEN(CJ1017)+LEN(CK1017)+LEN(CQ1017)+LEN(BV1017)+LEN(CL1017)+LEN(CS1017)+LEN(CM1017)+LEN(CR1017)+LEN(CN1017)</f>
        <v>6</v>
      </c>
      <c r="CU1017" s="4" t="str">
        <f>IF(IFERROR(SEARCH($Z$1,DN1017),0)&gt;0,$Z$1,"")</f>
        <v>-</v>
      </c>
      <c r="CV1017" s="4" t="str">
        <f>IF(IFERROR(SEARCH($AA$1,DN1017),0)&gt;0,$AA$1,"")</f>
        <v>/</v>
      </c>
      <c r="CW1017" s="4" t="str">
        <f>IF(IFERROR(SEARCH($AB$1,DN1017),0)&gt;0,$AB$1,"")</f>
        <v/>
      </c>
      <c r="CX1017" s="4" t="str">
        <f>IF(IFERROR(SEARCH($AC$1,DN1017),0)&gt;0,$AC$1,"")</f>
        <v/>
      </c>
      <c r="CY1017" s="4" t="str">
        <f>IF(IFERROR(SEARCH($AD$1,DN1017),0)&gt;0,$AD$1,"")</f>
        <v/>
      </c>
      <c r="CZ1017" s="4" t="str">
        <f>IF(IFERROR(SEARCH($AE$1,DN1017),0)&gt;0,$AE$1,"")</f>
        <v/>
      </c>
      <c r="DA1017" s="4">
        <f>LEN(DM1017)</f>
        <v>9</v>
      </c>
      <c r="DB1017" s="4">
        <f>LEN(DN1017)</f>
        <v>30</v>
      </c>
      <c r="DC1017" s="4">
        <f>DB1017-DA1017</f>
        <v>21</v>
      </c>
      <c r="DD1017" s="4" t="str">
        <f>RIGHT(DN1017,4)</f>
        <v>/DUS</v>
      </c>
      <c r="DE1017" s="4" t="str">
        <f>RIGHT(DN1017,5)</f>
        <v>S/DUS</v>
      </c>
      <c r="DF1017" s="4" t="str" cm="1">
        <f t="array" ref="DF1017">LEFT(DM1017,SUM(LEN(DM1017)-LEN(SUBSTITUTE(DM1017,{"0";"1";"2";"3";"4";"5";"6";"7";"8";"9"},""))))</f>
        <v>40</v>
      </c>
      <c r="DG1017" s="4">
        <f>LEN(DT1017)</f>
        <v>13</v>
      </c>
      <c r="DH1017" s="4" t="b">
        <f>LEFT(DM1017,2)=DF1017</f>
        <v>1</v>
      </c>
      <c r="DI1017" s="4" t="str">
        <f>RIGHT(DD1017,3)</f>
        <v>DUS</v>
      </c>
      <c r="DJ1017" s="4" t="b">
        <f>IF((DL1017=AQ1019)=TRUE,TRUE,IF((AQ1017=DL1017)=TRUE,TRUE,FALSE))</f>
        <v>1</v>
      </c>
      <c r="DK1017" s="4" t="b">
        <f>LEFT(DN1017,2)=LEFT(DO1017,2)</f>
        <v>0</v>
      </c>
      <c r="DL1017" s="5" t="str">
        <f>LEFT(DN1017,(DC1017-1))</f>
        <v>INDOMIE COTO MAKASAR</v>
      </c>
      <c r="DM1017" s="4" t="str">
        <f>IFERROR(RIGHT(DN1017,LEN(DN1017)-FIND("-",DN1017)),1)</f>
        <v>40BKS/DUS</v>
      </c>
      <c r="DN1017" t="s">
        <v>1419</v>
      </c>
      <c r="DO1017" s="1"/>
      <c r="DP1017" s="4" t="b">
        <f ca="1">IF(IF(IF(DL1017=AQ1019,10,0)+IF(NOT(DI1017=$AU$1)=TRUE,10,0)=
20,"XXXX",IF(IF((DX1017+1)=2,0,1)+IF(DI1017=$AU$1,1,0)=2,TRUE,""))
="",IF(IF(DL1017=AQ1017,10,0)+IF(NOT(DI1017=$AU$1)=TRUE,10,0)=
20,"XXXX",IF(IF((DX1017+1)=2,0,1)+IF(DI1017=$AU$1,1,0)=2,TRUE,
"")),IF(IF(DL1017=AQ1019,10,0)+IF(NOT(DI1017=$AU$1)=TRUE,10,0)=
20,"XXXX",IF(IF((DX1017+1)=2,0,1)+IF(DI1017=$AU$1,1,0)=2,TRUE,"")))</f>
        <v>1</v>
      </c>
      <c r="DQ1017">
        <v>103000</v>
      </c>
      <c r="DR1017">
        <v>103000</v>
      </c>
      <c r="DS1017">
        <v>101086</v>
      </c>
      <c r="DT1017" t="str">
        <f>IF(DO1017&gt;0,DO1017,"800000000"&amp;ROW(DS1017))</f>
        <v>8000000001017</v>
      </c>
      <c r="DU1017" t="str">
        <f>DL1017</f>
        <v>INDOMIE COTO MAKASAR</v>
      </c>
      <c r="DV1017" t="s">
        <v>4301</v>
      </c>
      <c r="DW1017" t="s">
        <v>4301</v>
      </c>
      <c r="DX1017" s="4" t="str" cm="1">
        <f t="array" aca="1" ref="DX1017" ca="1">LEFT(DM1017,MATCH(FALSE,ISNUMBER(MID(DM1017,ROW(INDIRECT("1:"&amp;LEN(DM1017)+1)), 1) *1),0) -1)</f>
        <v>40</v>
      </c>
      <c r="DY1017" s="1"/>
      <c r="EA1017" s="21"/>
      <c r="EC1017" s="5"/>
      <c r="EF1017" s="1"/>
      <c r="EH1017" s="1"/>
      <c r="EI1017" s="1"/>
      <c r="EL1017" s="5"/>
      <c r="EM1017" s="22"/>
      <c r="EN1017">
        <v>0</v>
      </c>
      <c r="EO1017" s="1" t="s">
        <v>5103</v>
      </c>
    </row>
    <row r="1019" spans="1:145">
      <c r="A1019" s="4" t="str">
        <f t="shared" si="1873"/>
        <v/>
      </c>
      <c r="B1019" s="4" t="str">
        <f t="shared" si="1874"/>
        <v/>
      </c>
      <c r="C1019" s="4" t="str">
        <f t="shared" si="1875"/>
        <v>BKS</v>
      </c>
      <c r="D1019" s="4" t="str">
        <f t="shared" si="1876"/>
        <v/>
      </c>
      <c r="E1019" s="4" t="str">
        <f t="shared" si="1877"/>
        <v/>
      </c>
      <c r="F1019" s="4" t="str">
        <f t="shared" si="1878"/>
        <v/>
      </c>
      <c r="G1019" s="4" t="str">
        <f t="shared" si="1879"/>
        <v/>
      </c>
      <c r="H1019" s="4" t="str">
        <f t="shared" si="1880"/>
        <v/>
      </c>
      <c r="I1019" s="4" t="str">
        <f t="shared" si="1881"/>
        <v/>
      </c>
      <c r="J1019" s="4" t="str">
        <f t="shared" si="1882"/>
        <v/>
      </c>
      <c r="K1019" s="4" t="str">
        <f t="shared" si="1883"/>
        <v/>
      </c>
      <c r="L1019" s="4" t="str">
        <f t="shared" si="1884"/>
        <v/>
      </c>
      <c r="M1019" s="4" t="str">
        <f t="shared" si="1885"/>
        <v/>
      </c>
      <c r="N1019" s="4" t="str">
        <f t="shared" si="1886"/>
        <v/>
      </c>
      <c r="O1019" s="4" t="str">
        <f t="shared" si="1887"/>
        <v/>
      </c>
      <c r="P1019" s="4" t="str">
        <f t="shared" si="1888"/>
        <v/>
      </c>
      <c r="Q1019" s="4" t="str">
        <f t="shared" si="1889"/>
        <v/>
      </c>
      <c r="R1019" s="4" t="str">
        <f t="shared" si="1890"/>
        <v/>
      </c>
      <c r="S1019" s="4" t="str">
        <f t="shared" si="1891"/>
        <v/>
      </c>
      <c r="T1019" s="4" t="str">
        <f t="shared" si="1892"/>
        <v/>
      </c>
      <c r="U1019" s="4" t="str">
        <f t="shared" si="1893"/>
        <v/>
      </c>
      <c r="V1019" s="4" t="str">
        <f t="shared" si="1894"/>
        <v/>
      </c>
      <c r="W1019" s="4" t="str">
        <f t="shared" si="1895"/>
        <v/>
      </c>
      <c r="X1019" s="4" t="str">
        <f t="shared" si="1896"/>
        <v/>
      </c>
      <c r="Y1019" s="4">
        <f t="shared" si="1897"/>
        <v>3</v>
      </c>
      <c r="Z1019" s="4" t="str">
        <f t="shared" si="1898"/>
        <v>-</v>
      </c>
      <c r="AA1019" s="4" t="str">
        <f t="shared" si="1899"/>
        <v/>
      </c>
      <c r="AB1019" s="4" t="str">
        <f t="shared" si="1900"/>
        <v/>
      </c>
      <c r="AC1019" s="4" t="str">
        <f t="shared" si="1901"/>
        <v/>
      </c>
      <c r="AD1019" s="4" t="str">
        <f t="shared" si="1902"/>
        <v/>
      </c>
      <c r="AE1019" s="4" t="str">
        <f t="shared" si="1903"/>
        <v/>
      </c>
      <c r="AF1019" s="4">
        <f t="shared" si="1904"/>
        <v>4</v>
      </c>
      <c r="AG1019" s="4">
        <f t="shared" si="1905"/>
        <v>19</v>
      </c>
      <c r="AH1019" s="4">
        <f t="shared" si="1906"/>
        <v>15</v>
      </c>
      <c r="AI1019" s="4" t="str">
        <f t="shared" si="1907"/>
        <v>1BKS</v>
      </c>
      <c r="AJ1019" s="4" t="str">
        <f t="shared" si="1908"/>
        <v>-1BKS</v>
      </c>
      <c r="AK1019" s="4" t="str" cm="1">
        <f t="array" ref="AK1019">LEFT(AR1019,SUM(LEN(AR1019)-LEN(SUBSTITUTE(AR1019,{"0";"1";"2";"3";"4";"5";"6";"7";"8";"9"},""))))</f>
        <v>1</v>
      </c>
      <c r="AL1019" s="4">
        <f t="shared" si="1912"/>
        <v>12</v>
      </c>
      <c r="AM1019" s="4" t="b">
        <f>LEFT(AR1019,1)=AK1019</f>
        <v>1</v>
      </c>
      <c r="AN1019" s="4" t="str">
        <f t="shared" si="1920"/>
        <v>BKS</v>
      </c>
      <c r="AO1019" s="4" t="b">
        <f>IF((AQ1019=DL1019)=TRUE,TRUE,IF((DL1017=AQ1019)=TRUE,TRUE,FALSE))</f>
        <v>1</v>
      </c>
      <c r="AP1019" s="4" t="b">
        <f t="shared" si="1909"/>
        <v>0</v>
      </c>
      <c r="AQ1019" s="5" t="str">
        <f t="shared" si="1910"/>
        <v>INDOMIE GORENG</v>
      </c>
      <c r="AR1019" s="4" t="str">
        <f t="shared" si="1911"/>
        <v>1BKS</v>
      </c>
      <c r="AS1019" t="s">
        <v>1429</v>
      </c>
      <c r="AT1019" s="1" t="s">
        <v>1430</v>
      </c>
      <c r="AU1019" s="4" t="str">
        <f>IF(IF(IF(AQ1019=DL1019,10,0)+IF(NOT(AN1019=$AU$1)=TRUE,10,0)=
20,"XXXX",IF(IF((BC1019+1)=2,0,1)+IF(AN1019=$AU$1,1,0)=2,TRUE,""))
="",IF(IF(AQ1019=DL1017,10,0)+IF(NOT(AN1019=$AU$1)=TRUE,10,0)=
20,"XXXX",IF(IF((BC1019+1)=2,0,1)+IF(AN1019=$AU$1,1,0)=2,TRUE,
"")),IF(IF(AQ1019=DL1019,10,0)+IF(NOT(AN1019=$AU$1)=TRUE,10,0)=
20,"XXXX",IF(IF((BC1019+1)=2,0,1)+IF(AN1019=$AU$1,1,0)=2,TRUE,"")))</f>
        <v>XXXX</v>
      </c>
      <c r="AV1019">
        <v>3000</v>
      </c>
      <c r="AW1019">
        <v>3500</v>
      </c>
      <c r="AX1019">
        <v>2775</v>
      </c>
      <c r="AY1019" t="str">
        <f t="shared" si="1919"/>
        <v>089686010947</v>
      </c>
      <c r="AZ1019" t="str">
        <f t="shared" si="1914"/>
        <v>INDOMIE GORENG</v>
      </c>
      <c r="BA1019" t="s">
        <v>4301</v>
      </c>
      <c r="BB1019" t="s">
        <v>4301</v>
      </c>
      <c r="BC1019" s="9" t="str" cm="1">
        <f t="array" aca="1" ref="BC1019" ca="1">LEFT(AR1019,MATCH(FALSE,ISNUMBER(MID(AR1019,ROW(INDIRECT("1:"&amp;LEN(AR1019)+1)), 1) *1),0) -1)</f>
        <v>1</v>
      </c>
      <c r="BD1019" s="1"/>
      <c r="BF1019" s="21"/>
      <c r="BK1019" s="1"/>
      <c r="BM1019" s="1"/>
      <c r="BN1019" s="1"/>
      <c r="BR1019" s="22"/>
      <c r="BS1019">
        <v>0</v>
      </c>
      <c r="BT1019" s="1" t="s">
        <v>5103</v>
      </c>
      <c r="BV1019" s="4" t="str">
        <f>IF(IFERROR(SEARCH($A$1,DN1019),0)&gt;0,$A$1,"")</f>
        <v/>
      </c>
      <c r="BW1019" s="4" t="str">
        <f>IF(IFERROR(SEARCH($B$1,DN1019),0)&gt;0,$B$1,"")</f>
        <v/>
      </c>
      <c r="BX1019" s="4" t="str">
        <f>IF(IFERROR(SEARCH($C$1,DN1019),0)&gt;0,$C$1,"")</f>
        <v>BKS</v>
      </c>
      <c r="BY1019" s="4" t="str">
        <f>IF(IFERROR(SEARCH($D$1,DN1019),0)&gt;0,$D$1,"")</f>
        <v/>
      </c>
      <c r="BZ1019" s="4" t="str">
        <f>IF(IFERROR(SEARCH($E$1,DN1019),0)&gt;0,$E$1,"")</f>
        <v/>
      </c>
      <c r="CA1019" s="4" t="str">
        <f>IF(IFERROR(SEARCH($F$1,DN1019),0)&gt;0,$F$1,"")</f>
        <v/>
      </c>
      <c r="CB1019" s="4" t="str">
        <f>IF(IFERROR(SEARCH($G$1,DN1019),0)&gt;0,$G$1,"")</f>
        <v/>
      </c>
      <c r="CC1019" s="4" t="str">
        <f>IF(IFERROR(SEARCH($H$1,DN1019),0)&gt;0,$H$1,"")</f>
        <v/>
      </c>
      <c r="CD1019" s="4" t="str">
        <f>IF(IFERROR(SEARCH($I$1,DN1019),0)&gt;0,$I$1,"")</f>
        <v/>
      </c>
      <c r="CE1019" s="4" t="str">
        <f>IF(IFERROR(SEARCH($J$1,DN1019),0)&gt;0,$J$1,"")</f>
        <v/>
      </c>
      <c r="CF1019" s="4" t="str">
        <f>IF(IFERROR(SEARCH($K$1,DN1019),0)&gt;0,$K$1,"")</f>
        <v/>
      </c>
      <c r="CG1019" s="4" t="str">
        <f>IF(IFERROR(SEARCH($L$1,DN1019),0)&gt;0,$L$1,"")</f>
        <v/>
      </c>
      <c r="CH1019" s="4" t="str">
        <f>IF(IFERROR(SEARCH($M$1,DN1019),0)&gt;0,$M$1,"")</f>
        <v/>
      </c>
      <c r="CI1019" s="4" t="str">
        <f>IF(IFERROR(SEARCH($N$1,DN1019),0)&gt;0,$N$1,"")</f>
        <v/>
      </c>
      <c r="CJ1019" s="4" t="str">
        <f>IF(IFERROR(SEARCH($O$1,DN1019),0)&gt;0,$O$1,"")</f>
        <v>DUS</v>
      </c>
      <c r="CK1019" s="4" t="str">
        <f>IF(IFERROR(SEARCH($P$1,DN1019),0)&gt;0,$P$1,"")</f>
        <v/>
      </c>
      <c r="CL1019" s="4" t="str">
        <f>IF(IFERROR(SEARCH($Q$1,DN1019),0)&gt;0,$Q$1,"")</f>
        <v/>
      </c>
      <c r="CM1019" s="4" t="str">
        <f>IF(IFERROR(SEARCH($R$1,DN1019),0)&gt;0,$R$1,"")</f>
        <v/>
      </c>
      <c r="CN1019" s="4" t="str">
        <f>IF(IFERROR(SEARCH($S$1,DN1019),0)&gt;0,$S$1,"")</f>
        <v/>
      </c>
      <c r="CO1019" s="4" t="str">
        <f>IF(IFERROR(SEARCH($T$1,DN1019),0)&gt;0,$T$1,"")</f>
        <v/>
      </c>
      <c r="CP1019" s="4" t="str">
        <f>IF(IFERROR(SEARCH($U$1,DN1019),0)&gt;0,$U$1,"")</f>
        <v/>
      </c>
      <c r="CQ1019" s="4" t="str">
        <f>IF(IFERROR(SEARCH($V$1,DN1019),0)&gt;0,$V$1,"")</f>
        <v/>
      </c>
      <c r="CR1019" s="4" t="str">
        <f>IF(IFERROR(SEARCH($W$1,DN1019),0)&gt;0,$W$1,"")</f>
        <v/>
      </c>
      <c r="CS1019" s="4" t="str">
        <f>IF(IFERROR(SEARCH($X$1,DN1019),0)&gt;0,$X$1,"")</f>
        <v/>
      </c>
      <c r="CT1019" s="4">
        <f>LEN(BW1019)+LEN(BX1019)+LEN(BY1019)+LEN(BZ1019)+LEN(CA1019)+LEN(CO1019)+LEN(CB1019)+LEN(CC1019)+LEN(CD1019)+LEN(CE1019)+LEN(CF1019)+LEN(CG1019)+LEN(CH1019)+LEN(CI1019)+LEN(CP1019)+LEN(CJ1019)+LEN(CK1019)+LEN(CQ1019)+LEN(BV1019)+LEN(CL1019)+LEN(CS1019)+LEN(CM1019)+LEN(CR1019)+LEN(CN1019)</f>
        <v>6</v>
      </c>
      <c r="CU1019" s="4" t="str">
        <f>IF(IFERROR(SEARCH($Z$1,DN1019),0)&gt;0,$Z$1,"")</f>
        <v>-</v>
      </c>
      <c r="CV1019" s="4" t="str">
        <f>IF(IFERROR(SEARCH($AA$1,DN1019),0)&gt;0,$AA$1,"")</f>
        <v>/</v>
      </c>
      <c r="CW1019" s="4" t="str">
        <f>IF(IFERROR(SEARCH($AB$1,DN1019),0)&gt;0,$AB$1,"")</f>
        <v/>
      </c>
      <c r="CX1019" s="4" t="str">
        <f>IF(IFERROR(SEARCH($AC$1,DN1019),0)&gt;0,$AC$1,"")</f>
        <v/>
      </c>
      <c r="CY1019" s="4" t="str">
        <f>IF(IFERROR(SEARCH($AD$1,DN1019),0)&gt;0,$AD$1,"")</f>
        <v/>
      </c>
      <c r="CZ1019" s="4" t="str">
        <f>IF(IFERROR(SEARCH($AE$1,DN1019),0)&gt;0,$AE$1,"")</f>
        <v/>
      </c>
      <c r="DA1019" s="4">
        <f>LEN(DM1019)</f>
        <v>9</v>
      </c>
      <c r="DB1019" s="4">
        <f>LEN(DN1019)</f>
        <v>24</v>
      </c>
      <c r="DC1019" s="4">
        <f>DB1019-DA1019</f>
        <v>15</v>
      </c>
      <c r="DD1019" s="4" t="str">
        <f>RIGHT(DN1019,4)</f>
        <v>/DUS</v>
      </c>
      <c r="DE1019" s="4" t="str">
        <f>RIGHT(DN1019,5)</f>
        <v>S/DUS</v>
      </c>
      <c r="DF1019" s="4" t="str" cm="1">
        <f t="array" ref="DF1019">LEFT(DM1019,SUM(LEN(DM1019)-LEN(SUBSTITUTE(DM1019,{"0";"1";"2";"3";"4";"5";"6";"7";"8";"9"},""))))</f>
        <v>40</v>
      </c>
      <c r="DG1019" s="4">
        <f>LEN(DT1019)</f>
        <v>13</v>
      </c>
      <c r="DH1019" s="4" t="b">
        <f>LEFT(DM1019,2)=DF1019</f>
        <v>1</v>
      </c>
      <c r="DI1019" s="4" t="str">
        <f>RIGHT(DD1019,3)</f>
        <v>DUS</v>
      </c>
      <c r="DJ1019" s="4" t="b">
        <f>IF((DL1019=AQ1021)=TRUE,TRUE,IF((AQ1019=DL1019)=TRUE,TRUE,FALSE))</f>
        <v>1</v>
      </c>
      <c r="DK1019" s="4" t="b">
        <f>LEFT(DN1019,2)=LEFT(DO1019,2)</f>
        <v>0</v>
      </c>
      <c r="DL1019" s="5" t="str">
        <f>LEFT(DN1019,(DC1019-1))</f>
        <v>INDOMIE GORENG</v>
      </c>
      <c r="DM1019" s="4" t="str">
        <f>IFERROR(RIGHT(DN1019,LEN(DN1019)-FIND("-",DN1019)),1)</f>
        <v>40BKS/DUS</v>
      </c>
      <c r="DN1019" t="s">
        <v>1431</v>
      </c>
      <c r="DO1019" s="1"/>
      <c r="DP1019" s="4" t="b">
        <f ca="1">IF(IF(IF(DL1019=AQ1021,10,0)+IF(NOT(DI1019=$AU$1)=TRUE,10,0)=
20,"XXXX",IF(IF((DX1019+1)=2,0,1)+IF(DI1019=$AU$1,1,0)=2,TRUE,""))
="",IF(IF(DL1019=AQ1019,10,0)+IF(NOT(DI1019=$AU$1)=TRUE,10,0)=
20,"XXXX",IF(IF((DX1019+1)=2,0,1)+IF(DI1019=$AU$1,1,0)=2,TRUE,
"")),IF(IF(DL1019=AQ1021,10,0)+IF(NOT(DI1019=$AU$1)=TRUE,10,0)=
20,"XXXX",IF(IF((DX1019+1)=2,0,1)+IF(DI1019=$AU$1,1,0)=2,TRUE,"")))</f>
        <v>1</v>
      </c>
      <c r="DQ1019">
        <v>113000</v>
      </c>
      <c r="DR1019">
        <v>113000</v>
      </c>
      <c r="DS1019">
        <v>110275</v>
      </c>
      <c r="DT1019" t="str">
        <f>IF(DO1019&gt;0,DO1019,"800000000"&amp;ROW(DS1019))</f>
        <v>8000000001019</v>
      </c>
      <c r="DU1019" t="str">
        <f>DL1019</f>
        <v>INDOMIE GORENG</v>
      </c>
      <c r="DV1019" t="s">
        <v>4301</v>
      </c>
      <c r="DW1019" t="s">
        <v>4301</v>
      </c>
      <c r="DX1019" s="4" t="str" cm="1">
        <f t="array" aca="1" ref="DX1019" ca="1">LEFT(DM1019,MATCH(FALSE,ISNUMBER(MID(DM1019,ROW(INDIRECT("1:"&amp;LEN(DM1019)+1)), 1) *1),0) -1)</f>
        <v>40</v>
      </c>
      <c r="DY1019" s="1"/>
      <c r="EA1019" s="21"/>
      <c r="EC1019" s="5"/>
      <c r="EF1019" s="1"/>
      <c r="EH1019" s="1"/>
      <c r="EI1019" s="1"/>
      <c r="EL1019" s="5"/>
      <c r="EM1019" s="22"/>
      <c r="EN1019">
        <v>0</v>
      </c>
      <c r="EO1019" s="1" t="s">
        <v>5103</v>
      </c>
    </row>
    <row r="1021" spans="1:145">
      <c r="A1021" s="4" t="str">
        <f t="shared" si="1873"/>
        <v/>
      </c>
      <c r="B1021" s="4" t="str">
        <f t="shared" si="1874"/>
        <v/>
      </c>
      <c r="C1021" s="4" t="str">
        <f t="shared" si="1875"/>
        <v>BKS</v>
      </c>
      <c r="D1021" s="4" t="str">
        <f t="shared" si="1876"/>
        <v/>
      </c>
      <c r="E1021" s="4" t="str">
        <f t="shared" si="1877"/>
        <v/>
      </c>
      <c r="F1021" s="4" t="str">
        <f t="shared" si="1878"/>
        <v/>
      </c>
      <c r="G1021" s="4" t="str">
        <f t="shared" si="1879"/>
        <v/>
      </c>
      <c r="H1021" s="4" t="str">
        <f t="shared" si="1880"/>
        <v/>
      </c>
      <c r="I1021" s="4" t="str">
        <f t="shared" si="1881"/>
        <v/>
      </c>
      <c r="J1021" s="4" t="str">
        <f t="shared" si="1882"/>
        <v/>
      </c>
      <c r="K1021" s="4" t="str">
        <f t="shared" si="1883"/>
        <v/>
      </c>
      <c r="L1021" s="4" t="str">
        <f t="shared" si="1884"/>
        <v/>
      </c>
      <c r="M1021" s="4" t="str">
        <f t="shared" si="1885"/>
        <v/>
      </c>
      <c r="N1021" s="4" t="str">
        <f t="shared" si="1886"/>
        <v/>
      </c>
      <c r="O1021" s="4" t="str">
        <f t="shared" si="1887"/>
        <v/>
      </c>
      <c r="P1021" s="4" t="str">
        <f t="shared" si="1888"/>
        <v/>
      </c>
      <c r="Q1021" s="4" t="str">
        <f t="shared" si="1889"/>
        <v/>
      </c>
      <c r="R1021" s="4" t="str">
        <f t="shared" si="1890"/>
        <v/>
      </c>
      <c r="S1021" s="4" t="str">
        <f t="shared" si="1891"/>
        <v/>
      </c>
      <c r="T1021" s="4" t="str">
        <f t="shared" si="1892"/>
        <v/>
      </c>
      <c r="U1021" s="4" t="str">
        <f t="shared" si="1893"/>
        <v/>
      </c>
      <c r="V1021" s="4" t="str">
        <f t="shared" si="1894"/>
        <v/>
      </c>
      <c r="W1021" s="4" t="str">
        <f t="shared" si="1895"/>
        <v/>
      </c>
      <c r="X1021" s="4" t="str">
        <f t="shared" si="1896"/>
        <v/>
      </c>
      <c r="Y1021" s="4">
        <f t="shared" si="1897"/>
        <v>3</v>
      </c>
      <c r="Z1021" s="4" t="str">
        <f t="shared" si="1898"/>
        <v>-</v>
      </c>
      <c r="AA1021" s="4" t="str">
        <f t="shared" si="1899"/>
        <v/>
      </c>
      <c r="AB1021" s="4" t="str">
        <f t="shared" si="1900"/>
        <v/>
      </c>
      <c r="AC1021" s="4" t="str">
        <f t="shared" si="1901"/>
        <v/>
      </c>
      <c r="AD1021" s="4" t="str">
        <f t="shared" si="1902"/>
        <v/>
      </c>
      <c r="AE1021" s="4" t="str">
        <f t="shared" si="1903"/>
        <v/>
      </c>
      <c r="AF1021" s="4">
        <f t="shared" si="1904"/>
        <v>4</v>
      </c>
      <c r="AG1021" s="4">
        <f t="shared" si="1905"/>
        <v>39</v>
      </c>
      <c r="AH1021" s="4">
        <f t="shared" si="1906"/>
        <v>35</v>
      </c>
      <c r="AI1021" s="4" t="str">
        <f t="shared" si="1907"/>
        <v>1BKS</v>
      </c>
      <c r="AJ1021" s="4" t="str">
        <f t="shared" si="1908"/>
        <v>-1BKS</v>
      </c>
      <c r="AK1021" s="4" t="str" cm="1">
        <f t="array" ref="AK1021">LEFT(AR1021,SUM(LEN(AR1021)-LEN(SUBSTITUTE(AR1021,{"0";"1";"2";"3";"4";"5";"6";"7";"8";"9"},""))))</f>
        <v>1</v>
      </c>
      <c r="AL1021" s="4">
        <f t="shared" si="1912"/>
        <v>12</v>
      </c>
      <c r="AM1021" s="4" t="b">
        <f>LEFT(AR1021,1)=AK1021</f>
        <v>1</v>
      </c>
      <c r="AN1021" s="4" t="str">
        <f t="shared" si="1920"/>
        <v>BKS</v>
      </c>
      <c r="AO1021" s="4" t="b">
        <f>IF((AQ1021=DL1023)=TRUE,TRUE,IF((DL1019=AQ1021)=TRUE,TRUE,FALSE))</f>
        <v>0</v>
      </c>
      <c r="AP1021" s="4" t="b">
        <f t="shared" si="1909"/>
        <v>0</v>
      </c>
      <c r="AQ1021" s="5" t="str">
        <f t="shared" si="1910"/>
        <v>INDOMIE GORENG AYAM PANGGANG JUMBO</v>
      </c>
      <c r="AR1021" s="4" t="str">
        <f t="shared" si="1911"/>
        <v>1BKS</v>
      </c>
      <c r="AS1021" t="s">
        <v>1420</v>
      </c>
      <c r="AT1021" s="1" t="s">
        <v>1421</v>
      </c>
      <c r="AU1021" s="4" t="str">
        <f ca="1">IF(IF(IF(AQ1021=DL1023,10,0)+IF(NOT(AN1021=$AU$1)=TRUE,10,0)=
20,"XXXX",IF(IF((BC1021+1)=2,0,1)+IF(AN1021=$AU$1,1,0)=2,TRUE,""))
="",IF(IF(AQ1021=DL1019,10,0)+IF(NOT(AN1021=$AU$1)=TRUE,10,0)=
20,"XXXX",IF(IF((BC1021+1)=2,0,1)+IF(AN1021=$AU$1,1,0)=2,TRUE,
"")),IF(IF(AQ1021=DL1023,10,0)+IF(NOT(AN1021=$AU$1)=TRUE,10,0)=
20,"XXXX",IF(IF((BC1021+1)=2,0,1)+IF(AN1021=$AU$1,1,0)=2,TRUE,"")))</f>
        <v/>
      </c>
      <c r="AV1021">
        <v>4000</v>
      </c>
      <c r="AW1021">
        <v>4500</v>
      </c>
      <c r="AX1021">
        <v>3467</v>
      </c>
      <c r="AY1021" t="str">
        <f t="shared" si="1919"/>
        <v>089686041767</v>
      </c>
      <c r="AZ1021" t="str">
        <f t="shared" si="1914"/>
        <v>INDOMIE GORENG AYAM PANGGANG JUMBO</v>
      </c>
      <c r="BA1021" t="s">
        <v>4301</v>
      </c>
      <c r="BB1021" t="s">
        <v>4301</v>
      </c>
      <c r="BC1021" s="9" t="str" cm="1">
        <f t="array" aca="1" ref="BC1021" ca="1">LEFT(AR1021,MATCH(FALSE,ISNUMBER(MID(AR1021,ROW(INDIRECT("1:"&amp;LEN(AR1021)+1)), 1) *1),0) -1)</f>
        <v>1</v>
      </c>
      <c r="BD1021" s="1"/>
      <c r="BF1021" s="21"/>
      <c r="BK1021" s="1"/>
      <c r="BM1021" s="1"/>
      <c r="BN1021" s="1"/>
      <c r="BR1021" s="22"/>
      <c r="BS1021">
        <v>0</v>
      </c>
      <c r="BT1021" s="1" t="s">
        <v>5103</v>
      </c>
    </row>
    <row r="1023" spans="1:145">
      <c r="A1023" s="4" t="str">
        <f t="shared" ref="A1023:A1085" si="1921">IF(IFERROR(SEARCH($A$1,AS1023),0)&gt;0,$A$1,"")</f>
        <v/>
      </c>
      <c r="B1023" s="4" t="str">
        <f t="shared" ref="B1023:B1085" si="1922">IF(IFERROR(SEARCH($B$1,AS1023),0)&gt;0,$B$1,"")</f>
        <v/>
      </c>
      <c r="C1023" s="4" t="str">
        <f t="shared" ref="C1023:C1085" si="1923">IF(IFERROR(SEARCH($C$1,AS1023),0)&gt;0,$C$1,"")</f>
        <v>BKS</v>
      </c>
      <c r="D1023" s="4" t="str">
        <f t="shared" ref="D1023:D1085" si="1924">IF(IFERROR(SEARCH($D$1,AS1023),0)&gt;0,$D$1,"")</f>
        <v/>
      </c>
      <c r="E1023" s="4" t="str">
        <f t="shared" ref="E1023:E1085" si="1925">IF(IFERROR(SEARCH($E$1,AS1023),0)&gt;0,$E$1,"")</f>
        <v/>
      </c>
      <c r="F1023" s="4" t="str">
        <f t="shared" ref="F1023:F1085" si="1926">IF(IFERROR(SEARCH($F$1,AS1023),0)&gt;0,$F$1,"")</f>
        <v/>
      </c>
      <c r="G1023" s="4" t="str">
        <f t="shared" ref="G1023:G1085" si="1927">IF(IFERROR(SEARCH($G$1,AS1023),0)&gt;0,$G$1,"")</f>
        <v/>
      </c>
      <c r="H1023" s="4" t="str">
        <f t="shared" ref="H1023:H1085" si="1928">IF(IFERROR(SEARCH($H$1,AS1023),0)&gt;0,$H$1,"")</f>
        <v/>
      </c>
      <c r="I1023" s="4" t="str">
        <f t="shared" ref="I1023:I1085" si="1929">IF(IFERROR(SEARCH($I$1,AS1023),0)&gt;0,$I$1,"")</f>
        <v/>
      </c>
      <c r="J1023" s="4" t="str">
        <f t="shared" ref="J1023:J1085" si="1930">IF(IFERROR(SEARCH($J$1,AS1023),0)&gt;0,$J$1,"")</f>
        <v/>
      </c>
      <c r="K1023" s="4" t="str">
        <f t="shared" ref="K1023:K1085" si="1931">IF(IFERROR(SEARCH($K$1,AS1023),0)&gt;0,$K$1,"")</f>
        <v/>
      </c>
      <c r="L1023" s="4" t="str">
        <f t="shared" ref="L1023:L1085" si="1932">IF(IFERROR(SEARCH($L$1,AS1023),0)&gt;0,$L$1,"")</f>
        <v/>
      </c>
      <c r="M1023" s="4" t="str">
        <f t="shared" ref="M1023:M1085" si="1933">IF(IFERROR(SEARCH($M$1,AS1023),0)&gt;0,$M$1,"")</f>
        <v/>
      </c>
      <c r="N1023" s="4" t="str">
        <f t="shared" ref="N1023:N1085" si="1934">IF(IFERROR(SEARCH($N$1,AS1023),0)&gt;0,$N$1,"")</f>
        <v/>
      </c>
      <c r="O1023" s="4" t="str">
        <f t="shared" ref="O1023:O1085" si="1935">IF(IFERROR(SEARCH($O$1,AS1023),0)&gt;0,$O$1,"")</f>
        <v/>
      </c>
      <c r="P1023" s="4" t="str">
        <f t="shared" ref="P1023:P1085" si="1936">IF(IFERROR(SEARCH($P$1,AS1023),0)&gt;0,$P$1,"")</f>
        <v/>
      </c>
      <c r="Q1023" s="4" t="str">
        <f t="shared" ref="Q1023:Q1085" si="1937">IF(IFERROR(SEARCH($Q$1,AS1023),0)&gt;0,$Q$1,"")</f>
        <v/>
      </c>
      <c r="R1023" s="4" t="str">
        <f t="shared" ref="R1023:R1085" si="1938">IF(IFERROR(SEARCH($R$1,AS1023),0)&gt;0,$R$1,"")</f>
        <v/>
      </c>
      <c r="S1023" s="4" t="str">
        <f t="shared" ref="S1023:S1085" si="1939">IF(IFERROR(SEARCH($S$1,AS1023),0)&gt;0,$S$1,"")</f>
        <v/>
      </c>
      <c r="T1023" s="4" t="str">
        <f t="shared" ref="T1023:T1085" si="1940">IF(IFERROR(SEARCH($T$1,AS1023),0)&gt;0,$T$1,"")</f>
        <v/>
      </c>
      <c r="U1023" s="4" t="str">
        <f t="shared" ref="U1023:U1085" si="1941">IF(IFERROR(SEARCH($U$1,AS1023),0)&gt;0,$U$1,"")</f>
        <v/>
      </c>
      <c r="V1023" s="4" t="str">
        <f t="shared" ref="V1023:V1085" si="1942">IF(IFERROR(SEARCH($V$1,AS1023),0)&gt;0,$V$1,"")</f>
        <v/>
      </c>
      <c r="W1023" s="4" t="str">
        <f t="shared" ref="W1023:W1085" si="1943">IF(IFERROR(SEARCH($W$1,AS1023),0)&gt;0,$W$1,"")</f>
        <v/>
      </c>
      <c r="X1023" s="4" t="str">
        <f t="shared" ref="X1023:X1085" si="1944">IF(IFERROR(SEARCH($X$1,AS1023),0)&gt;0,$X$1,"")</f>
        <v/>
      </c>
      <c r="Y1023" s="4">
        <f t="shared" ref="Y1023:Y1085" si="1945">LEN(B1023)+LEN(C1023)+LEN(D1023)+LEN(E1023)+LEN(F1023)+LEN(T1023)+LEN(G1023)+LEN(H1023)+LEN(I1023)+LEN(J1023)+LEN(K1023)+LEN(L1023)+LEN(M1023)+LEN(N1023)+LEN(U1023)+LEN(O1023)+LEN(P1023)+LEN(V1023)+LEN(A1023)+LEN(Q1023)+LEN(X1023)+LEN(R1023)+LEN(W1023)+LEN(S1023)</f>
        <v>3</v>
      </c>
      <c r="Z1023" s="4" t="str">
        <f t="shared" ref="Z1023:Z1085" si="1946">IF(IFERROR(SEARCH($Z$1,AS1023),0)&gt;0,$Z$1,"")</f>
        <v>-</v>
      </c>
      <c r="AA1023" s="4" t="str">
        <f t="shared" ref="AA1023:AA1085" si="1947">IF(IFERROR(SEARCH($AA$1,AS1023),0)&gt;0,$AA$1,"")</f>
        <v/>
      </c>
      <c r="AB1023" s="4" t="str">
        <f t="shared" ref="AB1023:AB1085" si="1948">IF(IFERROR(SEARCH($AB$1,AS1023),0)&gt;0,$AB$1,"")</f>
        <v/>
      </c>
      <c r="AC1023" s="4" t="str">
        <f t="shared" ref="AC1023:AC1085" si="1949">IF(IFERROR(SEARCH($AC$1,AS1023),0)&gt;0,$AC$1,"")</f>
        <v/>
      </c>
      <c r="AD1023" s="4" t="str">
        <f t="shared" ref="AD1023:AD1085" si="1950">IF(IFERROR(SEARCH($AD$1,AS1023),0)&gt;0,$AD$1,"")</f>
        <v/>
      </c>
      <c r="AE1023" s="4" t="str">
        <f t="shared" ref="AE1023:AE1085" si="1951">IF(IFERROR(SEARCH($AE$1,AS1023),0)&gt;0,$AE$1,"")</f>
        <v/>
      </c>
      <c r="AF1023" s="4">
        <f t="shared" ref="AF1023:AF1085" si="1952">LEN(AR1023)</f>
        <v>4</v>
      </c>
      <c r="AG1023" s="4">
        <f t="shared" ref="AG1023:AG1085" si="1953">LEN(AS1023)</f>
        <v>26</v>
      </c>
      <c r="AH1023" s="4">
        <f t="shared" ref="AH1023:AH1085" si="1954">AG1023-AF1023</f>
        <v>22</v>
      </c>
      <c r="AI1023" s="4" t="str">
        <f t="shared" ref="AI1023:AI1085" si="1955">RIGHT(AS1023,4)</f>
        <v>1BKS</v>
      </c>
      <c r="AJ1023" s="4" t="str">
        <f t="shared" ref="AJ1023:AJ1085" si="1956">RIGHT(AS1023,5)</f>
        <v>-1BKS</v>
      </c>
      <c r="AK1023" s="4" t="str" cm="1">
        <f t="array" ref="AK1023">LEFT(AR1023,SUM(LEN(AR1023)-LEN(SUBSTITUTE(AR1023,{"0";"1";"2";"3";"4";"5";"6";"7";"8";"9"},""))))</f>
        <v>1</v>
      </c>
      <c r="AL1023" s="4">
        <f t="shared" ref="AL1023:AL1086" si="1957">LEN(AY1023)</f>
        <v>12</v>
      </c>
      <c r="AM1023" s="4" t="b">
        <f>LEFT(AR1023,1)=AK1023</f>
        <v>1</v>
      </c>
      <c r="AN1023" s="4" t="str">
        <f t="shared" si="1920"/>
        <v>BKS</v>
      </c>
      <c r="AO1023" s="4" t="b">
        <f>IF((AQ1023=AQ1024)=TRUE,TRUE,IF((DL1023=AQ1023)=TRUE,TRUE,FALSE))</f>
        <v>1</v>
      </c>
      <c r="AP1023" s="4" t="b">
        <f t="shared" ref="AP1023:AP1085" si="1958">LEFT(AS1023,2)=LEFT(AT1023,2)</f>
        <v>0</v>
      </c>
      <c r="AQ1023" s="5" t="str">
        <f t="shared" ref="AQ1023:AQ1085" si="1959">LEFT(AS1023,(AH1023-1))</f>
        <v>INDOMIE GORENG KRIUUK</v>
      </c>
      <c r="AR1023" s="4" t="str">
        <f t="shared" ref="AR1023:AR1085" si="1960">IFERROR(RIGHT(AS1023,LEN(AS1023)-FIND("-",AS1023)),1)</f>
        <v>1BKS</v>
      </c>
      <c r="AS1023" t="s">
        <v>4711</v>
      </c>
      <c r="AT1023" s="1" t="s">
        <v>1422</v>
      </c>
      <c r="AU1023" s="4" t="str">
        <f ca="1">IF(IF(IF(AQ1023=AQ1024,10,0)+IF(NOT(AN1023=$AU$1)=TRUE,10,0)=
20,"XXXX",IF(IF((BC1023+1)=2,0,1)+IF(AN1023=$AU$1,1,0)=2,TRUE,""))
="",IF(IF(AQ1023=DL1023,10,0)+IF(NOT(AN1023=$AU$1)=TRUE,10,0)=
20,"XXXX",IF(IF((BC1023+1)=2,0,1)+IF(AN1023=$AU$1,1,0)=2,TRUE,
"")),IF(IF(AQ1023=AQ1024,10,0)+IF(NOT(AN1023=$AU$1)=TRUE,10,0)=
20,"XXXX",IF(IF((BC1023+1)=2,0,1)+IF(AN1023=$AU$1,1,0)=2,TRUE,"")))</f>
        <v>XXXX</v>
      </c>
      <c r="AV1023">
        <v>3000</v>
      </c>
      <c r="AW1023">
        <v>3500</v>
      </c>
      <c r="AX1023">
        <v>2757</v>
      </c>
      <c r="AY1023" t="str">
        <f t="shared" si="1919"/>
        <v>089686059779</v>
      </c>
      <c r="AZ1023" t="str">
        <f t="shared" ref="AZ1023:AZ1086" si="1961">AQ1023</f>
        <v>INDOMIE GORENG KRIUUK</v>
      </c>
      <c r="BA1023" t="s">
        <v>4301</v>
      </c>
      <c r="BB1023" t="s">
        <v>4301</v>
      </c>
      <c r="BC1023" s="9" t="str" cm="1">
        <f t="array" aca="1" ref="BC1023" ca="1">LEFT(AR1023,MATCH(FALSE,ISNUMBER(MID(AR1023,ROW(INDIRECT("1:"&amp;LEN(AR1023)+1)), 1) *1),0) -1)</f>
        <v>1</v>
      </c>
      <c r="BD1023" s="1"/>
      <c r="BF1023" s="21"/>
      <c r="BK1023" s="1"/>
      <c r="BM1023" s="1"/>
      <c r="BN1023" s="1"/>
      <c r="BR1023" s="22"/>
      <c r="BS1023">
        <v>0</v>
      </c>
      <c r="BT1023" s="1" t="s">
        <v>5103</v>
      </c>
      <c r="BV1023" s="4" t="str">
        <f>IF(IFERROR(SEARCH($A$1,DN1023),0)&gt;0,$A$1,"")</f>
        <v/>
      </c>
      <c r="BW1023" s="4" t="str">
        <f>IF(IFERROR(SEARCH($B$1,DN1023),0)&gt;0,$B$1,"")</f>
        <v/>
      </c>
      <c r="BX1023" s="4" t="str">
        <f>IF(IFERROR(SEARCH($C$1,DN1023),0)&gt;0,$C$1,"")</f>
        <v/>
      </c>
      <c r="BY1023" s="4" t="str">
        <f>IF(IFERROR(SEARCH($D$1,DN1023),0)&gt;0,$D$1,"")</f>
        <v/>
      </c>
      <c r="BZ1023" s="4" t="str">
        <f>IF(IFERROR(SEARCH($E$1,DN1023),0)&gt;0,$E$1,"")</f>
        <v/>
      </c>
      <c r="CA1023" s="4" t="str">
        <f>IF(IFERROR(SEARCH($F$1,DN1023),0)&gt;0,$F$1,"")</f>
        <v/>
      </c>
      <c r="CB1023" s="4" t="str">
        <f>IF(IFERROR(SEARCH($G$1,DN1023),0)&gt;0,$G$1,"")</f>
        <v/>
      </c>
      <c r="CC1023" s="4" t="str">
        <f>IF(IFERROR(SEARCH($H$1,DN1023),0)&gt;0,$H$1,"")</f>
        <v/>
      </c>
      <c r="CD1023" s="4" t="str">
        <f>IF(IFERROR(SEARCH($I$1,DN1023),0)&gt;0,$I$1,"")</f>
        <v/>
      </c>
      <c r="CE1023" s="4" t="str">
        <f>IF(IFERROR(SEARCH($J$1,DN1023),0)&gt;0,$J$1,"")</f>
        <v/>
      </c>
      <c r="CF1023" s="4" t="str">
        <f>IF(IFERROR(SEARCH($K$1,DN1023),0)&gt;0,$K$1,"")</f>
        <v/>
      </c>
      <c r="CG1023" s="4" t="str">
        <f>IF(IFERROR(SEARCH($L$1,DN1023),0)&gt;0,$L$1,"")</f>
        <v/>
      </c>
      <c r="CH1023" s="4" t="str">
        <f>IF(IFERROR(SEARCH($M$1,DN1023),0)&gt;0,$M$1,"")</f>
        <v/>
      </c>
      <c r="CI1023" s="4" t="str">
        <f>IF(IFERROR(SEARCH($N$1,DN1023),0)&gt;0,$N$1,"")</f>
        <v/>
      </c>
      <c r="CJ1023" s="4" t="str">
        <f>IF(IFERROR(SEARCH($O$1,DN1023),0)&gt;0,$O$1,"")</f>
        <v>DUS</v>
      </c>
      <c r="CK1023" s="4" t="str">
        <f>IF(IFERROR(SEARCH($P$1,DN1023),0)&gt;0,$P$1,"")</f>
        <v/>
      </c>
      <c r="CL1023" s="4" t="str">
        <f>IF(IFERROR(SEARCH($Q$1,DN1023),0)&gt;0,$Q$1,"")</f>
        <v/>
      </c>
      <c r="CM1023" s="4" t="str">
        <f>IF(IFERROR(SEARCH($R$1,DN1023),0)&gt;0,$R$1,"")</f>
        <v/>
      </c>
      <c r="CN1023" s="4" t="str">
        <f>IF(IFERROR(SEARCH($S$1,DN1023),0)&gt;0,$S$1,"")</f>
        <v/>
      </c>
      <c r="CO1023" s="4" t="str">
        <f>IF(IFERROR(SEARCH($T$1,DN1023),0)&gt;0,$T$1,"")</f>
        <v/>
      </c>
      <c r="CP1023" s="4" t="str">
        <f>IF(IFERROR(SEARCH($U$1,DN1023),0)&gt;0,$U$1,"")</f>
        <v/>
      </c>
      <c r="CQ1023" s="4" t="str">
        <f>IF(IFERROR(SEARCH($V$1,DN1023),0)&gt;0,$V$1,"")</f>
        <v/>
      </c>
      <c r="CR1023" s="4" t="str">
        <f>IF(IFERROR(SEARCH($W$1,DN1023),0)&gt;0,$W$1,"")</f>
        <v/>
      </c>
      <c r="CS1023" s="4" t="str">
        <f>IF(IFERROR(SEARCH($X$1,DN1023),0)&gt;0,$X$1,"")</f>
        <v/>
      </c>
      <c r="CT1023" s="4">
        <f>LEN(BW1023)+LEN(BX1023)+LEN(BY1023)+LEN(BZ1023)+LEN(CA1023)+LEN(CO1023)+LEN(CB1023)+LEN(CC1023)+LEN(CD1023)+LEN(CE1023)+LEN(CF1023)+LEN(CG1023)+LEN(CH1023)+LEN(CI1023)+LEN(CP1023)+LEN(CJ1023)+LEN(CK1023)+LEN(CQ1023)+LEN(BV1023)+LEN(CL1023)+LEN(CS1023)+LEN(CM1023)+LEN(CR1023)+LEN(CN1023)</f>
        <v>3</v>
      </c>
      <c r="CU1023" s="4" t="str">
        <f>IF(IFERROR(SEARCH($Z$1,DN1023),0)&gt;0,$Z$1,"")</f>
        <v>-</v>
      </c>
      <c r="CV1023" s="4" t="str">
        <f>IF(IFERROR(SEARCH($AA$1,DN1023),0)&gt;0,$AA$1,"")</f>
        <v/>
      </c>
      <c r="CW1023" s="4" t="str">
        <f>IF(IFERROR(SEARCH($AB$1,DN1023),0)&gt;0,$AB$1,"")</f>
        <v/>
      </c>
      <c r="CX1023" s="4" t="str">
        <f>IF(IFERROR(SEARCH($AC$1,DN1023),0)&gt;0,$AC$1,"")</f>
        <v/>
      </c>
      <c r="CY1023" s="4" t="str">
        <f>IF(IFERROR(SEARCH($AD$1,DN1023),0)&gt;0,$AD$1,"")</f>
        <v/>
      </c>
      <c r="CZ1023" s="4" t="str">
        <f>IF(IFERROR(SEARCH($AE$1,DN1023),0)&gt;0,$AE$1,"")</f>
        <v/>
      </c>
      <c r="DA1023" s="4">
        <f>LEN(DM1023)</f>
        <v>4</v>
      </c>
      <c r="DB1023" s="4">
        <f>LEN(DN1023)</f>
        <v>26</v>
      </c>
      <c r="DC1023" s="4">
        <f>DB1023-DA1023</f>
        <v>22</v>
      </c>
      <c r="DD1023" s="4" t="str">
        <f>RIGHT(DN1023,4)</f>
        <v>1DUS</v>
      </c>
      <c r="DE1023" s="4" t="str">
        <f>RIGHT(DN1023,5)</f>
        <v>-1DUS</v>
      </c>
      <c r="DF1023" s="4" t="str" cm="1">
        <f t="array" ref="DF1023">LEFT(DM1023,SUM(LEN(DM1023)-LEN(SUBSTITUTE(DM1023,{"0";"1";"2";"3";"4";"5";"6";"7";"8";"9"},""))))</f>
        <v>1</v>
      </c>
      <c r="DG1023" s="4">
        <f>LEN(DT1023)</f>
        <v>13</v>
      </c>
      <c r="DH1023" s="4" t="b">
        <f>LEFT(DM1023,1)=DF1023</f>
        <v>1</v>
      </c>
      <c r="DI1023" s="4" t="str">
        <f>RIGHT(DD1023,3)</f>
        <v>DUS</v>
      </c>
      <c r="DJ1023" s="4" t="b">
        <f>IF((DL1023=AQ1023)=TRUE,TRUE,IF((AQ1021=DL1023)=TRUE,TRUE,FALSE))</f>
        <v>1</v>
      </c>
      <c r="DK1023" s="4" t="b">
        <f>LEFT(DN1023,2)=LEFT(DO1023,2)</f>
        <v>0</v>
      </c>
      <c r="DL1023" s="5" t="str">
        <f>LEFT(DN1023,(DC1023-1))</f>
        <v>INDOMIE GORENG KRIUUK</v>
      </c>
      <c r="DM1023" s="4" t="str">
        <f>IFERROR(RIGHT(DN1023,LEN(DN1023)-FIND("-",DN1023)),1)</f>
        <v>1DUS</v>
      </c>
      <c r="DN1023" t="s">
        <v>5150</v>
      </c>
      <c r="DO1023" s="1"/>
      <c r="DP1023" s="4" t="str">
        <f ca="1">IF(IF(IF(DL1023=AQ1023,10,0)+IF(NOT(DI1023=$AU$1)=TRUE,10,0)=
20,"XXXX",IF(IF((DX1023+1)=2,0,1)+IF(DI1023=$AU$1,1,0)=2,TRUE,""))
="",IF(IF(DL1023=AQ1021,10,0)+IF(NOT(DI1023=$AU$1)=TRUE,10,0)=
20,"XXXX",IF(IF((DX1023+1)=2,0,1)+IF(DI1023=$AU$1,1,0)=2,TRUE,
"")),IF(IF(DL1023=AQ1023,10,0)+IF(NOT(DI1023=$AU$1)=TRUE,10,0)=
20,"XXXX",IF(IF((DX1023+1)=2,0,1)+IF(DI1023=$AU$1,1,0)=2,TRUE,"")))</f>
        <v/>
      </c>
      <c r="DQ1023">
        <v>113000</v>
      </c>
      <c r="DR1023">
        <v>113000</v>
      </c>
      <c r="DS1023">
        <v>110500</v>
      </c>
      <c r="DT1023" t="str">
        <f>IF(DO1023&gt;0,DO1023,"800000000"&amp;ROW(DS1023))</f>
        <v>8000000001023</v>
      </c>
      <c r="DU1023" t="str">
        <f>DL1023</f>
        <v>INDOMIE GORENG KRIUUK</v>
      </c>
      <c r="DV1023" t="s">
        <v>4301</v>
      </c>
      <c r="DW1023" t="s">
        <v>4301</v>
      </c>
      <c r="DX1023" s="9" t="str" cm="1">
        <f t="array" aca="1" ref="DX1023" ca="1">LEFT(DM1023,MATCH(FALSE,ISNUMBER(MID(DM1023,ROW(INDIRECT("1:"&amp;LEN(DM1023)+1)), 1) *1),0) -1)</f>
        <v>1</v>
      </c>
      <c r="DY1023" s="1"/>
      <c r="EA1023" s="21"/>
      <c r="EC1023" s="5"/>
      <c r="EF1023" s="1"/>
      <c r="EH1023" s="1"/>
      <c r="EI1023" s="1"/>
      <c r="EL1023" s="5"/>
      <c r="EM1023" s="22"/>
      <c r="EN1023">
        <v>0</v>
      </c>
      <c r="EO1023" s="1" t="s">
        <v>5103</v>
      </c>
    </row>
    <row r="1024" spans="1:145">
      <c r="A1024" s="4" t="str">
        <f t="shared" si="1921"/>
        <v/>
      </c>
      <c r="B1024" s="4" t="str">
        <f t="shared" si="1922"/>
        <v/>
      </c>
      <c r="C1024" s="4" t="str">
        <f t="shared" si="1923"/>
        <v>BKS</v>
      </c>
      <c r="D1024" s="4" t="str">
        <f t="shared" si="1924"/>
        <v/>
      </c>
      <c r="E1024" s="4" t="str">
        <f t="shared" si="1925"/>
        <v/>
      </c>
      <c r="F1024" s="4" t="str">
        <f t="shared" si="1926"/>
        <v/>
      </c>
      <c r="G1024" s="4" t="str">
        <f t="shared" si="1927"/>
        <v/>
      </c>
      <c r="H1024" s="4" t="str">
        <f t="shared" si="1928"/>
        <v/>
      </c>
      <c r="I1024" s="4" t="str">
        <f t="shared" si="1929"/>
        <v/>
      </c>
      <c r="J1024" s="4" t="str">
        <f t="shared" si="1930"/>
        <v/>
      </c>
      <c r="K1024" s="4" t="str">
        <f t="shared" si="1931"/>
        <v/>
      </c>
      <c r="L1024" s="4" t="str">
        <f t="shared" si="1932"/>
        <v/>
      </c>
      <c r="M1024" s="4" t="str">
        <f t="shared" si="1933"/>
        <v/>
      </c>
      <c r="N1024" s="4" t="str">
        <f t="shared" si="1934"/>
        <v/>
      </c>
      <c r="O1024" s="4" t="str">
        <f t="shared" si="1935"/>
        <v/>
      </c>
      <c r="P1024" s="4" t="str">
        <f t="shared" si="1936"/>
        <v/>
      </c>
      <c r="Q1024" s="4" t="str">
        <f t="shared" si="1937"/>
        <v/>
      </c>
      <c r="R1024" s="4" t="str">
        <f t="shared" si="1938"/>
        <v/>
      </c>
      <c r="S1024" s="4" t="str">
        <f t="shared" si="1939"/>
        <v/>
      </c>
      <c r="T1024" s="4" t="str">
        <f t="shared" si="1940"/>
        <v/>
      </c>
      <c r="U1024" s="4" t="str">
        <f t="shared" si="1941"/>
        <v/>
      </c>
      <c r="V1024" s="4" t="str">
        <f t="shared" si="1942"/>
        <v/>
      </c>
      <c r="W1024" s="4" t="str">
        <f t="shared" si="1943"/>
        <v/>
      </c>
      <c r="X1024" s="4" t="str">
        <f t="shared" si="1944"/>
        <v/>
      </c>
      <c r="Y1024" s="4">
        <f t="shared" si="1945"/>
        <v>3</v>
      </c>
      <c r="Z1024" s="4" t="str">
        <f t="shared" si="1946"/>
        <v>-</v>
      </c>
      <c r="AA1024" s="4" t="str">
        <f t="shared" si="1947"/>
        <v/>
      </c>
      <c r="AB1024" s="4" t="str">
        <f t="shared" si="1948"/>
        <v/>
      </c>
      <c r="AC1024" s="4" t="str">
        <f t="shared" si="1949"/>
        <v/>
      </c>
      <c r="AD1024" s="4" t="str">
        <f t="shared" si="1950"/>
        <v/>
      </c>
      <c r="AE1024" s="4" t="str">
        <f t="shared" si="1951"/>
        <v/>
      </c>
      <c r="AF1024" s="4">
        <f t="shared" si="1952"/>
        <v>4</v>
      </c>
      <c r="AG1024" s="4">
        <f t="shared" si="1953"/>
        <v>25</v>
      </c>
      <c r="AH1024" s="4">
        <f t="shared" si="1954"/>
        <v>21</v>
      </c>
      <c r="AI1024" s="4" t="str">
        <f t="shared" si="1955"/>
        <v>1BKS</v>
      </c>
      <c r="AJ1024" s="4" t="str">
        <f t="shared" si="1956"/>
        <v>-1BKS</v>
      </c>
      <c r="AK1024" s="4" t="str" cm="1">
        <f t="array" ref="AK1024">LEFT(AR1024,SUM(LEN(AR1024)-LEN(SUBSTITUTE(AR1024,{"0";"1";"2";"3";"4";"5";"6";"7";"8";"9"},""))))</f>
        <v>1</v>
      </c>
      <c r="AL1024" s="4">
        <f t="shared" si="1957"/>
        <v>12</v>
      </c>
      <c r="AM1024" s="4" t="b">
        <f>LEFT(AR1024,1)=AK1024</f>
        <v>1</v>
      </c>
      <c r="AN1024" s="4" t="str">
        <f t="shared" si="1920"/>
        <v>BKS</v>
      </c>
      <c r="AO1024" s="4" t="b">
        <f>IF((AQ1024=DL1024)=TRUE,TRUE,IF((AQ1023=AQ1024)=TRUE,TRUE,FALSE))</f>
        <v>1</v>
      </c>
      <c r="AP1024" s="4" t="b">
        <f t="shared" si="1958"/>
        <v>0</v>
      </c>
      <c r="AQ1024" s="5" t="str">
        <f t="shared" si="1959"/>
        <v>INDOMIE GORENG PEDAS</v>
      </c>
      <c r="AR1024" s="4" t="str">
        <f t="shared" si="1960"/>
        <v>1BKS</v>
      </c>
      <c r="AS1024" t="s">
        <v>4712</v>
      </c>
      <c r="AT1024" s="1" t="s">
        <v>1423</v>
      </c>
      <c r="AU1024" s="4" t="str">
        <f>IF(IF(IF(AQ1024=DL1024,10,0)+IF(NOT(AN1024=$AU$1)=TRUE,10,0)=
20,"XXXX",IF(IF((BC1024+1)=2,0,1)+IF(AN1024=$AU$1,1,0)=2,TRUE,""))
="",IF(IF(AQ1024=AQ1023,10,0)+IF(NOT(AN1024=$AU$1)=TRUE,10,0)=
20,"XXXX",IF(IF((BC1024+1)=2,0,1)+IF(AN1024=$AU$1,1,0)=2,TRUE,
"")),IF(IF(AQ1024=DL1024,10,0)+IF(NOT(AN1024=$AU$1)=TRUE,10,0)=
20,"XXXX",IF(IF((BC1024+1)=2,0,1)+IF(AN1024=$AU$1,1,0)=2,TRUE,"")))</f>
        <v>XXXX</v>
      </c>
      <c r="AV1024">
        <v>3000</v>
      </c>
      <c r="AW1024">
        <v>3500</v>
      </c>
      <c r="AX1024">
        <v>2757</v>
      </c>
      <c r="AY1024" t="str">
        <f t="shared" si="1919"/>
        <v>089686011036</v>
      </c>
      <c r="AZ1024" t="str">
        <f t="shared" si="1961"/>
        <v>INDOMIE GORENG PEDAS</v>
      </c>
      <c r="BA1024" t="s">
        <v>4301</v>
      </c>
      <c r="BB1024" t="s">
        <v>4301</v>
      </c>
      <c r="BC1024" s="9" t="str" cm="1">
        <f t="array" aca="1" ref="BC1024" ca="1">LEFT(AR1024,MATCH(FALSE,ISNUMBER(MID(AR1024,ROW(INDIRECT("1:"&amp;LEN(AR1024)+1)), 1) *1),0) -1)</f>
        <v>1</v>
      </c>
      <c r="BD1024" s="1"/>
      <c r="BF1024" s="21"/>
      <c r="BK1024" s="1"/>
      <c r="BM1024" s="1"/>
      <c r="BN1024" s="1"/>
      <c r="BR1024" s="22"/>
      <c r="BS1024">
        <v>0</v>
      </c>
      <c r="BT1024" s="1" t="s">
        <v>5103</v>
      </c>
      <c r="BV1024" s="4" t="str">
        <f>IF(IFERROR(SEARCH($A$1,DN1024),0)&gt;0,$A$1,"")</f>
        <v/>
      </c>
      <c r="BW1024" s="4" t="str">
        <f>IF(IFERROR(SEARCH($B$1,DN1024),0)&gt;0,$B$1,"")</f>
        <v>PCS</v>
      </c>
      <c r="BX1024" s="4" t="str">
        <f>IF(IFERROR(SEARCH($C$1,DN1024),0)&gt;0,$C$1,"")</f>
        <v/>
      </c>
      <c r="BY1024" s="4" t="str">
        <f>IF(IFERROR(SEARCH($D$1,DN1024),0)&gt;0,$D$1,"")</f>
        <v/>
      </c>
      <c r="BZ1024" s="4" t="str">
        <f>IF(IFERROR(SEARCH($E$1,DN1024),0)&gt;0,$E$1,"")</f>
        <v/>
      </c>
      <c r="CA1024" s="4" t="str">
        <f>IF(IFERROR(SEARCH($F$1,DN1024),0)&gt;0,$F$1,"")</f>
        <v/>
      </c>
      <c r="CB1024" s="4" t="str">
        <f>IF(IFERROR(SEARCH($G$1,DN1024),0)&gt;0,$G$1,"")</f>
        <v/>
      </c>
      <c r="CC1024" s="4" t="str">
        <f>IF(IFERROR(SEARCH($H$1,DN1024),0)&gt;0,$H$1,"")</f>
        <v/>
      </c>
      <c r="CD1024" s="4" t="str">
        <f>IF(IFERROR(SEARCH($I$1,DN1024),0)&gt;0,$I$1,"")</f>
        <v/>
      </c>
      <c r="CE1024" s="4" t="str">
        <f>IF(IFERROR(SEARCH($J$1,DN1024),0)&gt;0,$J$1,"")</f>
        <v/>
      </c>
      <c r="CF1024" s="4" t="str">
        <f>IF(IFERROR(SEARCH($K$1,DN1024),0)&gt;0,$K$1,"")</f>
        <v/>
      </c>
      <c r="CG1024" s="4" t="str">
        <f>IF(IFERROR(SEARCH($L$1,DN1024),0)&gt;0,$L$1,"")</f>
        <v/>
      </c>
      <c r="CH1024" s="4" t="str">
        <f>IF(IFERROR(SEARCH($M$1,DN1024),0)&gt;0,$M$1,"")</f>
        <v/>
      </c>
      <c r="CI1024" s="4" t="str">
        <f>IF(IFERROR(SEARCH($N$1,DN1024),0)&gt;0,$N$1,"")</f>
        <v/>
      </c>
      <c r="CJ1024" s="4" t="str">
        <f>IF(IFERROR(SEARCH($O$1,DN1024),0)&gt;0,$O$1,"")</f>
        <v>DUS</v>
      </c>
      <c r="CK1024" s="4" t="str">
        <f>IF(IFERROR(SEARCH($P$1,DN1024),0)&gt;0,$P$1,"")</f>
        <v/>
      </c>
      <c r="CL1024" s="4" t="str">
        <f>IF(IFERROR(SEARCH($Q$1,DN1024),0)&gt;0,$Q$1,"")</f>
        <v/>
      </c>
      <c r="CM1024" s="4" t="str">
        <f>IF(IFERROR(SEARCH($R$1,DN1024),0)&gt;0,$R$1,"")</f>
        <v/>
      </c>
      <c r="CN1024" s="4" t="str">
        <f>IF(IFERROR(SEARCH($S$1,DN1024),0)&gt;0,$S$1,"")</f>
        <v/>
      </c>
      <c r="CO1024" s="4" t="str">
        <f>IF(IFERROR(SEARCH($T$1,DN1024),0)&gt;0,$T$1,"")</f>
        <v/>
      </c>
      <c r="CP1024" s="4" t="str">
        <f>IF(IFERROR(SEARCH($U$1,DN1024),0)&gt;0,$U$1,"")</f>
        <v/>
      </c>
      <c r="CQ1024" s="4" t="str">
        <f>IF(IFERROR(SEARCH($V$1,DN1024),0)&gt;0,$V$1,"")</f>
        <v/>
      </c>
      <c r="CR1024" s="4" t="str">
        <f>IF(IFERROR(SEARCH($W$1,DN1024),0)&gt;0,$W$1,"")</f>
        <v/>
      </c>
      <c r="CS1024" s="4" t="str">
        <f>IF(IFERROR(SEARCH($X$1,DN1024),0)&gt;0,$X$1,"")</f>
        <v/>
      </c>
      <c r="CT1024" s="4">
        <f>LEN(BW1024)+LEN(BX1024)+LEN(BY1024)+LEN(BZ1024)+LEN(CA1024)+LEN(CO1024)+LEN(CB1024)+LEN(CC1024)+LEN(CD1024)+LEN(CE1024)+LEN(CF1024)+LEN(CG1024)+LEN(CH1024)+LEN(CI1024)+LEN(CP1024)+LEN(CJ1024)+LEN(CK1024)+LEN(CQ1024)+LEN(BV1024)+LEN(CL1024)+LEN(CS1024)+LEN(CM1024)+LEN(CR1024)+LEN(CN1024)</f>
        <v>6</v>
      </c>
      <c r="CU1024" s="4" t="str">
        <f>IF(IFERROR(SEARCH($Z$1,DN1024),0)&gt;0,$Z$1,"")</f>
        <v>-</v>
      </c>
      <c r="CV1024" s="4" t="str">
        <f>IF(IFERROR(SEARCH($AA$1,DN1024),0)&gt;0,$AA$1,"")</f>
        <v>/</v>
      </c>
      <c r="CW1024" s="4" t="str">
        <f>IF(IFERROR(SEARCH($AB$1,DN1024),0)&gt;0,$AB$1,"")</f>
        <v/>
      </c>
      <c r="CX1024" s="4" t="str">
        <f>IF(IFERROR(SEARCH($AC$1,DN1024),0)&gt;0,$AC$1,"")</f>
        <v/>
      </c>
      <c r="CY1024" s="4" t="str">
        <f>IF(IFERROR(SEARCH($AD$1,DN1024),0)&gt;0,$AD$1,"")</f>
        <v/>
      </c>
      <c r="CZ1024" s="4" t="str">
        <f>IF(IFERROR(SEARCH($AE$1,DN1024),0)&gt;0,$AE$1,"")</f>
        <v/>
      </c>
      <c r="DA1024" s="4">
        <f>LEN(DM1024)</f>
        <v>9</v>
      </c>
      <c r="DB1024" s="4">
        <f>LEN(DN1024)</f>
        <v>30</v>
      </c>
      <c r="DC1024" s="4">
        <f>DB1024-DA1024</f>
        <v>21</v>
      </c>
      <c r="DD1024" s="4" t="str">
        <f>RIGHT(DN1024,4)</f>
        <v>/DUS</v>
      </c>
      <c r="DE1024" s="4" t="str">
        <f>RIGHT(DN1024,5)</f>
        <v>S/DUS</v>
      </c>
      <c r="DF1024" s="4" t="str" cm="1">
        <f t="array" ref="DF1024">LEFT(DM1024,SUM(LEN(DM1024)-LEN(SUBSTITUTE(DM1024,{"0";"1";"2";"3";"4";"5";"6";"7";"8";"9"},""))))</f>
        <v>40</v>
      </c>
      <c r="DG1024" s="4">
        <f>LEN(DT1024)</f>
        <v>13</v>
      </c>
      <c r="DH1024" s="4" t="b">
        <f>LEFT(DM1024,2)=DF1024</f>
        <v>1</v>
      </c>
      <c r="DI1024" s="4" t="str">
        <f>RIGHT(DD1024,3)</f>
        <v>DUS</v>
      </c>
      <c r="DJ1024" s="4" t="b">
        <f>IF((DL1024=AQ1026)=TRUE,TRUE,IF((AQ1024=DL1024)=TRUE,TRUE,FALSE))</f>
        <v>1</v>
      </c>
      <c r="DK1024" s="4" t="b">
        <f>LEFT(DN1024,2)=LEFT(DO1024,2)</f>
        <v>0</v>
      </c>
      <c r="DL1024" s="5" t="str">
        <f>LEFT(DN1024,(DC1024-1))</f>
        <v>INDOMIE GORENG PEDAS</v>
      </c>
      <c r="DM1024" s="4" t="str">
        <f>IFERROR(RIGHT(DN1024,LEN(DN1024)-FIND("-",DN1024)),1)</f>
        <v>40PCS/DUS</v>
      </c>
      <c r="DN1024" t="s">
        <v>4713</v>
      </c>
      <c r="DO1024" s="1"/>
      <c r="DP1024" s="4" t="b">
        <f ca="1">IF(IF(IF(DL1024=AQ1026,10,0)+IF(NOT(DI1024=$AU$1)=TRUE,10,0)=
20,"XXXX",IF(IF((DX1024+1)=2,0,1)+IF(DI1024=$AU$1,1,0)=2,TRUE,""))
="",IF(IF(DL1024=AQ1024,10,0)+IF(NOT(DI1024=$AU$1)=TRUE,10,0)=
20,"XXXX",IF(IF((DX1024+1)=2,0,1)+IF(DI1024=$AU$1,1,0)=2,TRUE,
"")),IF(IF(DL1024=AQ1026,10,0)+IF(NOT(DI1024=$AU$1)=TRUE,10,0)=
20,"XXXX",IF(IF((DX1024+1)=2,0,1)+IF(DI1024=$AU$1,1,0)=2,TRUE,"")))</f>
        <v>1</v>
      </c>
      <c r="DQ1024">
        <v>113000</v>
      </c>
      <c r="DR1024">
        <v>113000</v>
      </c>
      <c r="DS1024">
        <v>110275</v>
      </c>
      <c r="DT1024" t="str">
        <f>IF(DO1024&gt;0,DO1024,"800000000"&amp;ROW(DS1024))</f>
        <v>8000000001024</v>
      </c>
      <c r="DU1024" t="str">
        <f>DL1024</f>
        <v>INDOMIE GORENG PEDAS</v>
      </c>
      <c r="DV1024" t="s">
        <v>4301</v>
      </c>
      <c r="DW1024" t="s">
        <v>4301</v>
      </c>
      <c r="DX1024" s="4" t="str" cm="1">
        <f t="array" aca="1" ref="DX1024" ca="1">LEFT(DM1024,MATCH(FALSE,ISNUMBER(MID(DM1024,ROW(INDIRECT("1:"&amp;LEN(DM1024)+1)), 1) *1),0) -1)</f>
        <v>40</v>
      </c>
      <c r="DY1024" s="1"/>
      <c r="EA1024" s="21"/>
      <c r="EC1024" s="5"/>
      <c r="EF1024" s="1"/>
      <c r="EH1024" s="1"/>
      <c r="EI1024" s="1"/>
      <c r="EL1024" s="5"/>
      <c r="EM1024" s="22"/>
      <c r="EN1024">
        <v>0</v>
      </c>
      <c r="EO1024" s="1" t="s">
        <v>5103</v>
      </c>
    </row>
    <row r="1026" spans="1:145">
      <c r="A1026" s="4" t="str">
        <f t="shared" si="1921"/>
        <v/>
      </c>
      <c r="B1026" s="4" t="str">
        <f t="shared" si="1922"/>
        <v>PCS</v>
      </c>
      <c r="C1026" s="4" t="str">
        <f t="shared" si="1923"/>
        <v/>
      </c>
      <c r="D1026" s="4" t="str">
        <f t="shared" si="1924"/>
        <v/>
      </c>
      <c r="E1026" s="4" t="str">
        <f t="shared" si="1925"/>
        <v/>
      </c>
      <c r="F1026" s="4" t="str">
        <f t="shared" si="1926"/>
        <v/>
      </c>
      <c r="G1026" s="4" t="str">
        <f t="shared" si="1927"/>
        <v/>
      </c>
      <c r="H1026" s="4" t="str">
        <f t="shared" si="1928"/>
        <v/>
      </c>
      <c r="I1026" s="4" t="str">
        <f t="shared" si="1929"/>
        <v/>
      </c>
      <c r="J1026" s="4" t="str">
        <f t="shared" si="1930"/>
        <v/>
      </c>
      <c r="K1026" s="4" t="str">
        <f t="shared" si="1931"/>
        <v/>
      </c>
      <c r="L1026" s="4" t="str">
        <f t="shared" si="1932"/>
        <v/>
      </c>
      <c r="M1026" s="4" t="str">
        <f t="shared" si="1933"/>
        <v/>
      </c>
      <c r="N1026" s="4" t="str">
        <f t="shared" si="1934"/>
        <v/>
      </c>
      <c r="O1026" s="4" t="str">
        <f t="shared" si="1935"/>
        <v/>
      </c>
      <c r="P1026" s="4" t="str">
        <f t="shared" si="1936"/>
        <v/>
      </c>
      <c r="Q1026" s="4" t="str">
        <f t="shared" si="1937"/>
        <v/>
      </c>
      <c r="R1026" s="4" t="str">
        <f t="shared" si="1938"/>
        <v/>
      </c>
      <c r="S1026" s="4" t="str">
        <f t="shared" si="1939"/>
        <v/>
      </c>
      <c r="T1026" s="4" t="str">
        <f t="shared" si="1940"/>
        <v/>
      </c>
      <c r="U1026" s="4" t="str">
        <f t="shared" si="1941"/>
        <v/>
      </c>
      <c r="V1026" s="4" t="str">
        <f t="shared" si="1942"/>
        <v/>
      </c>
      <c r="W1026" s="4" t="str">
        <f t="shared" si="1943"/>
        <v/>
      </c>
      <c r="X1026" s="4" t="str">
        <f t="shared" si="1944"/>
        <v/>
      </c>
      <c r="Y1026" s="4">
        <f t="shared" si="1945"/>
        <v>3</v>
      </c>
      <c r="Z1026" s="4" t="str">
        <f t="shared" si="1946"/>
        <v>-</v>
      </c>
      <c r="AA1026" s="4" t="str">
        <f t="shared" si="1947"/>
        <v/>
      </c>
      <c r="AB1026" s="4" t="str">
        <f t="shared" si="1948"/>
        <v/>
      </c>
      <c r="AC1026" s="4" t="str">
        <f t="shared" si="1949"/>
        <v/>
      </c>
      <c r="AD1026" s="4" t="str">
        <f t="shared" si="1950"/>
        <v/>
      </c>
      <c r="AE1026" s="4" t="str">
        <f t="shared" si="1951"/>
        <v/>
      </c>
      <c r="AF1026" s="4">
        <f t="shared" si="1952"/>
        <v>4</v>
      </c>
      <c r="AG1026" s="4">
        <f t="shared" si="1953"/>
        <v>32</v>
      </c>
      <c r="AH1026" s="4">
        <f t="shared" si="1954"/>
        <v>28</v>
      </c>
      <c r="AI1026" s="4" t="str">
        <f t="shared" si="1955"/>
        <v>1PCS</v>
      </c>
      <c r="AJ1026" s="4" t="str">
        <f t="shared" si="1956"/>
        <v>-1PCS</v>
      </c>
      <c r="AK1026" s="4" t="str" cm="1">
        <f t="array" ref="AK1026">LEFT(AR1026,SUM(LEN(AR1026)-LEN(SUBSTITUTE(AR1026,{"0";"1";"2";"3";"4";"5";"6";"7";"8";"9"},""))))</f>
        <v>1</v>
      </c>
      <c r="AL1026" s="4">
        <f t="shared" si="1957"/>
        <v>12</v>
      </c>
      <c r="AM1026" s="4" t="b">
        <f>LEFT(AR1026,1)=AK1026</f>
        <v>1</v>
      </c>
      <c r="AN1026" s="4" t="str">
        <f t="shared" si="1920"/>
        <v>PCS</v>
      </c>
      <c r="AO1026" s="4" t="b">
        <f>IF((AQ1026=AQ1027)=TRUE,TRUE,IF((DL1024=AQ1026)=TRUE,TRUE,FALSE))</f>
        <v>0</v>
      </c>
      <c r="AP1026" s="4" t="b">
        <f t="shared" si="1958"/>
        <v>0</v>
      </c>
      <c r="AQ1026" s="5" t="str">
        <f t="shared" si="1959"/>
        <v>INDOMIE GORENG SAMBAL MATAH</v>
      </c>
      <c r="AR1026" s="4" t="str">
        <f t="shared" si="1960"/>
        <v>1PCS</v>
      </c>
      <c r="AS1026" t="s">
        <v>4714</v>
      </c>
      <c r="AT1026" s="1" t="s">
        <v>1424</v>
      </c>
      <c r="AU1026" s="4" t="str">
        <f ca="1">IF(IF(IF(AQ1026=AQ1027,10,0)+IF(NOT(AN1026=$AU$1)=TRUE,10,0)=
20,"XXXX",IF(IF((BC1026+1)=2,0,1)+IF(AN1026=$AU$1,1,0)=2,TRUE,""))
="",IF(IF(AQ1026=DL1024,10,0)+IF(NOT(AN1026=$AU$1)=TRUE,10,0)=
20,"XXXX",IF(IF((BC1026+1)=2,0,1)+IF(AN1026=$AU$1,1,0)=2,TRUE,
"")),IF(IF(AQ1026=AQ1027,10,0)+IF(NOT(AN1026=$AU$1)=TRUE,10,0)=
20,"XXXX",IF(IF((BC1026+1)=2,0,1)+IF(AN1026=$AU$1,1,0)=2,TRUE,"")))</f>
        <v/>
      </c>
      <c r="AV1026">
        <v>3000</v>
      </c>
      <c r="AW1026">
        <v>3500</v>
      </c>
      <c r="AX1026">
        <v>2756</v>
      </c>
      <c r="AY1026" t="str">
        <f t="shared" si="1919"/>
        <v>089686043297</v>
      </c>
      <c r="AZ1026" t="str">
        <f t="shared" si="1961"/>
        <v>INDOMIE GORENG SAMBAL MATAH</v>
      </c>
      <c r="BA1026" t="s">
        <v>4301</v>
      </c>
      <c r="BB1026" t="s">
        <v>4301</v>
      </c>
      <c r="BC1026" s="9" t="str" cm="1">
        <f t="array" aca="1" ref="BC1026" ca="1">LEFT(AR1026,MATCH(FALSE,ISNUMBER(MID(AR1026,ROW(INDIRECT("1:"&amp;LEN(AR1026)+1)), 1) *1),0) -1)</f>
        <v>1</v>
      </c>
      <c r="BD1026" s="1"/>
      <c r="BF1026" s="21"/>
      <c r="BK1026" s="1"/>
      <c r="BM1026" s="1"/>
      <c r="BN1026" s="1"/>
      <c r="BR1026" s="22"/>
      <c r="BS1026">
        <v>0</v>
      </c>
      <c r="BT1026" s="1" t="s">
        <v>5103</v>
      </c>
    </row>
    <row r="1027" spans="1:145">
      <c r="A1027" s="4" t="str">
        <f t="shared" si="1921"/>
        <v/>
      </c>
      <c r="B1027" s="4" t="str">
        <f t="shared" si="1922"/>
        <v/>
      </c>
      <c r="C1027" s="4" t="str">
        <f t="shared" si="1923"/>
        <v>BKS</v>
      </c>
      <c r="D1027" s="4" t="str">
        <f t="shared" si="1924"/>
        <v/>
      </c>
      <c r="E1027" s="4" t="str">
        <f t="shared" si="1925"/>
        <v/>
      </c>
      <c r="F1027" s="4" t="str">
        <f t="shared" si="1926"/>
        <v/>
      </c>
      <c r="G1027" s="4" t="str">
        <f t="shared" si="1927"/>
        <v/>
      </c>
      <c r="H1027" s="4" t="str">
        <f t="shared" si="1928"/>
        <v/>
      </c>
      <c r="I1027" s="4" t="str">
        <f t="shared" si="1929"/>
        <v/>
      </c>
      <c r="J1027" s="4" t="str">
        <f t="shared" si="1930"/>
        <v/>
      </c>
      <c r="K1027" s="4" t="str">
        <f t="shared" si="1931"/>
        <v/>
      </c>
      <c r="L1027" s="4" t="str">
        <f t="shared" si="1932"/>
        <v/>
      </c>
      <c r="M1027" s="4" t="str">
        <f t="shared" si="1933"/>
        <v/>
      </c>
      <c r="N1027" s="4" t="str">
        <f t="shared" si="1934"/>
        <v/>
      </c>
      <c r="O1027" s="4" t="str">
        <f t="shared" si="1935"/>
        <v/>
      </c>
      <c r="P1027" s="4" t="str">
        <f t="shared" si="1936"/>
        <v/>
      </c>
      <c r="Q1027" s="4" t="str">
        <f t="shared" si="1937"/>
        <v/>
      </c>
      <c r="R1027" s="4" t="str">
        <f t="shared" si="1938"/>
        <v/>
      </c>
      <c r="S1027" s="4" t="str">
        <f t="shared" si="1939"/>
        <v/>
      </c>
      <c r="T1027" s="4" t="str">
        <f t="shared" si="1940"/>
        <v/>
      </c>
      <c r="U1027" s="4" t="str">
        <f t="shared" si="1941"/>
        <v/>
      </c>
      <c r="V1027" s="4" t="str">
        <f t="shared" si="1942"/>
        <v/>
      </c>
      <c r="W1027" s="4" t="str">
        <f t="shared" si="1943"/>
        <v/>
      </c>
      <c r="X1027" s="4" t="str">
        <f t="shared" si="1944"/>
        <v/>
      </c>
      <c r="Y1027" s="4">
        <f t="shared" si="1945"/>
        <v>3</v>
      </c>
      <c r="Z1027" s="4" t="str">
        <f t="shared" si="1946"/>
        <v>-</v>
      </c>
      <c r="AA1027" s="4" t="str">
        <f t="shared" si="1947"/>
        <v/>
      </c>
      <c r="AB1027" s="4" t="str">
        <f t="shared" si="1948"/>
        <v/>
      </c>
      <c r="AC1027" s="4" t="str">
        <f t="shared" si="1949"/>
        <v/>
      </c>
      <c r="AD1027" s="4" t="str">
        <f t="shared" si="1950"/>
        <v/>
      </c>
      <c r="AE1027" s="4" t="str">
        <f t="shared" si="1951"/>
        <v/>
      </c>
      <c r="AF1027" s="4">
        <f t="shared" si="1952"/>
        <v>4</v>
      </c>
      <c r="AG1027" s="4">
        <f t="shared" si="1953"/>
        <v>33</v>
      </c>
      <c r="AH1027" s="4">
        <f t="shared" si="1954"/>
        <v>29</v>
      </c>
      <c r="AI1027" s="4" t="str">
        <f t="shared" si="1955"/>
        <v>1BKS</v>
      </c>
      <c r="AJ1027" s="4" t="str">
        <f t="shared" si="1956"/>
        <v>-1BKS</v>
      </c>
      <c r="AK1027" s="4" t="str" cm="1">
        <f t="array" ref="AK1027">LEFT(AR1027,SUM(LEN(AR1027)-LEN(SUBSTITUTE(AR1027,{"0";"1";"2";"3";"4";"5";"6";"7";"8";"9"},""))))</f>
        <v>1</v>
      </c>
      <c r="AL1027" s="4">
        <f t="shared" si="1957"/>
        <v>12</v>
      </c>
      <c r="AM1027" s="4" t="b">
        <f>LEFT(AR1027,1)=AK1027</f>
        <v>1</v>
      </c>
      <c r="AN1027" s="4" t="str">
        <f t="shared" si="1920"/>
        <v>BKS</v>
      </c>
      <c r="AO1027" s="4" t="b">
        <f t="shared" ref="AO1027:AO1086" si="1962">IF((AQ1027=AQ1028)=TRUE,TRUE,IF((AQ1026=AQ1027)=TRUE,TRUE,FALSE))</f>
        <v>0</v>
      </c>
      <c r="AP1027" s="4" t="b">
        <f t="shared" si="1958"/>
        <v>0</v>
      </c>
      <c r="AQ1027" s="5" t="str">
        <f t="shared" si="1959"/>
        <v>INDOMIE GORENG SPESIAL JUMBO</v>
      </c>
      <c r="AR1027" s="4" t="str">
        <f t="shared" si="1960"/>
        <v>1BKS</v>
      </c>
      <c r="AS1027" t="s">
        <v>1425</v>
      </c>
      <c r="AT1027" s="1" t="s">
        <v>1426</v>
      </c>
      <c r="AU1027" s="4" t="str">
        <f t="shared" ca="1" si="1916"/>
        <v/>
      </c>
      <c r="AV1027">
        <v>4000</v>
      </c>
      <c r="AW1027">
        <v>4500</v>
      </c>
      <c r="AX1027">
        <v>3467</v>
      </c>
      <c r="AY1027" t="str">
        <f t="shared" si="1919"/>
        <v>089686041705</v>
      </c>
      <c r="AZ1027" t="str">
        <f t="shared" si="1961"/>
        <v>INDOMIE GORENG SPESIAL JUMBO</v>
      </c>
      <c r="BA1027" t="s">
        <v>4301</v>
      </c>
      <c r="BB1027" t="s">
        <v>4301</v>
      </c>
      <c r="BC1027" s="9" t="str" cm="1">
        <f t="array" aca="1" ref="BC1027" ca="1">LEFT(AR1027,MATCH(FALSE,ISNUMBER(MID(AR1027,ROW(INDIRECT("1:"&amp;LEN(AR1027)+1)), 1) *1),0) -1)</f>
        <v>1</v>
      </c>
      <c r="BD1027" s="1"/>
      <c r="BF1027" s="21"/>
      <c r="BK1027" s="1"/>
      <c r="BM1027" s="1"/>
      <c r="BN1027" s="1"/>
      <c r="BR1027" s="22"/>
      <c r="BS1027">
        <v>0</v>
      </c>
      <c r="BT1027" s="1" t="s">
        <v>5103</v>
      </c>
    </row>
    <row r="1028" spans="1:145">
      <c r="A1028" s="4" t="str">
        <f t="shared" si="1921"/>
        <v/>
      </c>
      <c r="B1028" s="4" t="str">
        <f t="shared" si="1922"/>
        <v>PCS</v>
      </c>
      <c r="C1028" s="4" t="str">
        <f t="shared" si="1923"/>
        <v/>
      </c>
      <c r="D1028" s="4" t="str">
        <f t="shared" si="1924"/>
        <v/>
      </c>
      <c r="E1028" s="4" t="str">
        <f t="shared" si="1925"/>
        <v/>
      </c>
      <c r="F1028" s="4" t="str">
        <f t="shared" si="1926"/>
        <v/>
      </c>
      <c r="G1028" s="4" t="str">
        <f t="shared" si="1927"/>
        <v/>
      </c>
      <c r="H1028" s="4" t="str">
        <f t="shared" si="1928"/>
        <v/>
      </c>
      <c r="I1028" s="4" t="str">
        <f t="shared" si="1929"/>
        <v/>
      </c>
      <c r="J1028" s="4" t="str">
        <f t="shared" si="1930"/>
        <v/>
      </c>
      <c r="K1028" s="4" t="str">
        <f t="shared" si="1931"/>
        <v/>
      </c>
      <c r="L1028" s="4" t="str">
        <f t="shared" si="1932"/>
        <v/>
      </c>
      <c r="M1028" s="4" t="str">
        <f t="shared" si="1933"/>
        <v/>
      </c>
      <c r="N1028" s="4" t="str">
        <f t="shared" si="1934"/>
        <v/>
      </c>
      <c r="O1028" s="4" t="str">
        <f t="shared" si="1935"/>
        <v/>
      </c>
      <c r="P1028" s="4" t="str">
        <f t="shared" si="1936"/>
        <v/>
      </c>
      <c r="Q1028" s="4" t="str">
        <f t="shared" si="1937"/>
        <v/>
      </c>
      <c r="R1028" s="4" t="str">
        <f t="shared" si="1938"/>
        <v/>
      </c>
      <c r="S1028" s="4" t="str">
        <f t="shared" si="1939"/>
        <v/>
      </c>
      <c r="T1028" s="4" t="str">
        <f t="shared" si="1940"/>
        <v/>
      </c>
      <c r="U1028" s="4" t="str">
        <f t="shared" si="1941"/>
        <v/>
      </c>
      <c r="V1028" s="4" t="str">
        <f t="shared" si="1942"/>
        <v/>
      </c>
      <c r="W1028" s="4" t="str">
        <f t="shared" si="1943"/>
        <v/>
      </c>
      <c r="X1028" s="4" t="str">
        <f t="shared" si="1944"/>
        <v/>
      </c>
      <c r="Y1028" s="4">
        <f t="shared" si="1945"/>
        <v>3</v>
      </c>
      <c r="Z1028" s="4" t="str">
        <f t="shared" si="1946"/>
        <v>-</v>
      </c>
      <c r="AA1028" s="4" t="str">
        <f t="shared" si="1947"/>
        <v/>
      </c>
      <c r="AB1028" s="4" t="str">
        <f t="shared" si="1948"/>
        <v/>
      </c>
      <c r="AC1028" s="4" t="str">
        <f t="shared" si="1949"/>
        <v/>
      </c>
      <c r="AD1028" s="4" t="str">
        <f t="shared" si="1950"/>
        <v/>
      </c>
      <c r="AE1028" s="4" t="str">
        <f t="shared" si="1951"/>
        <v/>
      </c>
      <c r="AF1028" s="4">
        <f t="shared" si="1952"/>
        <v>4</v>
      </c>
      <c r="AG1028" s="4">
        <f t="shared" si="1953"/>
        <v>28</v>
      </c>
      <c r="AH1028" s="4">
        <f t="shared" si="1954"/>
        <v>24</v>
      </c>
      <c r="AI1028" s="4" t="str">
        <f t="shared" si="1955"/>
        <v>1PCS</v>
      </c>
      <c r="AJ1028" s="4" t="str">
        <f t="shared" si="1956"/>
        <v>-1PCS</v>
      </c>
      <c r="AK1028" s="4" t="str" cm="1">
        <f t="array" ref="AK1028">LEFT(AR1028,SUM(LEN(AR1028)-LEN(SUBSTITUTE(AR1028,{"0";"1";"2";"3";"4";"5";"6";"7";"8";"9"},""))))</f>
        <v>1</v>
      </c>
      <c r="AL1028" s="4">
        <f t="shared" si="1957"/>
        <v>12</v>
      </c>
      <c r="AM1028" s="4" t="b">
        <f>LEFT(AR1028,1)=AK1028</f>
        <v>1</v>
      </c>
      <c r="AN1028" s="4" t="str">
        <f t="shared" si="1920"/>
        <v>PCS</v>
      </c>
      <c r="AO1028" s="4" t="b">
        <f t="shared" si="1962"/>
        <v>0</v>
      </c>
      <c r="AP1028" s="4" t="b">
        <f t="shared" si="1958"/>
        <v>0</v>
      </c>
      <c r="AQ1028" s="5" t="str">
        <f t="shared" si="1959"/>
        <v>INDOMIE GORENG TAKOYAKI</v>
      </c>
      <c r="AR1028" s="4" t="str">
        <f t="shared" si="1960"/>
        <v>1PCS</v>
      </c>
      <c r="AS1028" t="s">
        <v>1427</v>
      </c>
      <c r="AT1028" s="1" t="s">
        <v>1428</v>
      </c>
      <c r="AU1028" s="4" t="str">
        <f t="shared" ca="1" si="1916"/>
        <v/>
      </c>
      <c r="AV1028">
        <v>4500</v>
      </c>
      <c r="AW1028">
        <v>5000</v>
      </c>
      <c r="AX1028">
        <v>3700</v>
      </c>
      <c r="AY1028" t="str">
        <f t="shared" si="1919"/>
        <v>089686040128</v>
      </c>
      <c r="AZ1028" t="str">
        <f t="shared" si="1961"/>
        <v>INDOMIE GORENG TAKOYAKI</v>
      </c>
      <c r="BA1028" t="s">
        <v>4301</v>
      </c>
      <c r="BB1028" t="s">
        <v>4301</v>
      </c>
      <c r="BC1028" s="9" t="str" cm="1">
        <f t="array" aca="1" ref="BC1028" ca="1">LEFT(AR1028,MATCH(FALSE,ISNUMBER(MID(AR1028,ROW(INDIRECT("1:"&amp;LEN(AR1028)+1)), 1) *1),0) -1)</f>
        <v>1</v>
      </c>
      <c r="BD1028" s="1"/>
      <c r="BF1028" s="21"/>
      <c r="BK1028" s="1"/>
      <c r="BM1028" s="1"/>
      <c r="BN1028" s="1"/>
      <c r="BR1028" s="22"/>
      <c r="BS1028">
        <v>0</v>
      </c>
      <c r="BT1028" s="1" t="s">
        <v>5103</v>
      </c>
    </row>
    <row r="1029" spans="1:145">
      <c r="A1029" s="4" t="str">
        <f t="shared" si="1921"/>
        <v/>
      </c>
      <c r="B1029" s="4" t="str">
        <f t="shared" si="1922"/>
        <v/>
      </c>
      <c r="C1029" s="4" t="str">
        <f t="shared" si="1923"/>
        <v>BKS</v>
      </c>
      <c r="D1029" s="4" t="str">
        <f t="shared" si="1924"/>
        <v/>
      </c>
      <c r="E1029" s="4" t="str">
        <f t="shared" si="1925"/>
        <v/>
      </c>
      <c r="F1029" s="4" t="str">
        <f t="shared" si="1926"/>
        <v/>
      </c>
      <c r="G1029" s="4" t="str">
        <f t="shared" si="1927"/>
        <v/>
      </c>
      <c r="H1029" s="4" t="str">
        <f t="shared" si="1928"/>
        <v/>
      </c>
      <c r="I1029" s="4" t="str">
        <f t="shared" si="1929"/>
        <v/>
      </c>
      <c r="J1029" s="4" t="str">
        <f t="shared" si="1930"/>
        <v/>
      </c>
      <c r="K1029" s="4" t="str">
        <f t="shared" si="1931"/>
        <v/>
      </c>
      <c r="L1029" s="4" t="str">
        <f t="shared" si="1932"/>
        <v/>
      </c>
      <c r="M1029" s="4" t="str">
        <f t="shared" si="1933"/>
        <v/>
      </c>
      <c r="N1029" s="4" t="str">
        <f t="shared" si="1934"/>
        <v/>
      </c>
      <c r="O1029" s="4" t="str">
        <f t="shared" si="1935"/>
        <v/>
      </c>
      <c r="P1029" s="4" t="str">
        <f t="shared" si="1936"/>
        <v/>
      </c>
      <c r="Q1029" s="4" t="str">
        <f t="shared" si="1937"/>
        <v/>
      </c>
      <c r="R1029" s="4" t="str">
        <f t="shared" si="1938"/>
        <v/>
      </c>
      <c r="S1029" s="4" t="str">
        <f t="shared" si="1939"/>
        <v/>
      </c>
      <c r="T1029" s="4" t="str">
        <f t="shared" si="1940"/>
        <v/>
      </c>
      <c r="U1029" s="4" t="str">
        <f t="shared" si="1941"/>
        <v/>
      </c>
      <c r="V1029" s="4" t="str">
        <f t="shared" si="1942"/>
        <v/>
      </c>
      <c r="W1029" s="4" t="str">
        <f t="shared" si="1943"/>
        <v/>
      </c>
      <c r="X1029" s="4" t="str">
        <f t="shared" si="1944"/>
        <v/>
      </c>
      <c r="Y1029" s="4">
        <f t="shared" si="1945"/>
        <v>3</v>
      </c>
      <c r="Z1029" s="4" t="str">
        <f t="shared" si="1946"/>
        <v>-</v>
      </c>
      <c r="AA1029" s="4" t="str">
        <f t="shared" si="1947"/>
        <v/>
      </c>
      <c r="AB1029" s="4" t="str">
        <f t="shared" si="1948"/>
        <v/>
      </c>
      <c r="AC1029" s="4" t="str">
        <f t="shared" si="1949"/>
        <v/>
      </c>
      <c r="AD1029" s="4" t="str">
        <f t="shared" si="1950"/>
        <v/>
      </c>
      <c r="AE1029" s="4" t="str">
        <f t="shared" si="1951"/>
        <v/>
      </c>
      <c r="AF1029" s="4">
        <f t="shared" si="1952"/>
        <v>4</v>
      </c>
      <c r="AG1029" s="4">
        <f t="shared" si="1953"/>
        <v>23</v>
      </c>
      <c r="AH1029" s="4">
        <f t="shared" si="1954"/>
        <v>19</v>
      </c>
      <c r="AI1029" s="4" t="str">
        <f t="shared" si="1955"/>
        <v>1BKS</v>
      </c>
      <c r="AJ1029" s="4" t="str">
        <f t="shared" si="1956"/>
        <v>-1BKS</v>
      </c>
      <c r="AK1029" s="4" t="str" cm="1">
        <f t="array" ref="AK1029">LEFT(AR1029,SUM(LEN(AR1029)-LEN(SUBSTITUTE(AR1029,{"0";"1";"2";"3";"4";"5";"6";"7";"8";"9"},""))))</f>
        <v>1</v>
      </c>
      <c r="AL1029" s="4">
        <f t="shared" si="1957"/>
        <v>12</v>
      </c>
      <c r="AM1029" s="4" t="b">
        <f>LEFT(AR1029,1)=AK1029</f>
        <v>1</v>
      </c>
      <c r="AN1029" s="4" t="str">
        <f t="shared" si="1920"/>
        <v>BKS</v>
      </c>
      <c r="AO1029" s="4" t="b">
        <f>IF((AQ1029=DL1029)=TRUE,TRUE,IF((AQ1028=AQ1029)=TRUE,TRUE,FALSE))</f>
        <v>1</v>
      </c>
      <c r="AP1029" s="4" t="b">
        <f t="shared" si="1958"/>
        <v>0</v>
      </c>
      <c r="AQ1029" s="5" t="str">
        <f t="shared" si="1959"/>
        <v>INDOMIE KALDU AYAM</v>
      </c>
      <c r="AR1029" s="4" t="str">
        <f t="shared" si="1960"/>
        <v>1BKS</v>
      </c>
      <c r="AS1029" t="s">
        <v>1432</v>
      </c>
      <c r="AT1029" s="1" t="s">
        <v>1433</v>
      </c>
      <c r="AU1029" s="4" t="str">
        <f>IF(IF(IF(AQ1029=DL1029,10,0)+IF(NOT(AN1029=$AU$1)=TRUE,10,0)=
20,"XXXX",IF(IF((BC1029+1)=2,0,1)+IF(AN1029=$AU$1,1,0)=2,TRUE,""))
="",IF(IF(AQ1029=AQ1028,10,0)+IF(NOT(AN1029=$AU$1)=TRUE,10,0)=
20,"XXXX",IF(IF((BC1029+1)=2,0,1)+IF(AN1029=$AU$1,1,0)=2,TRUE,
"")),IF(IF(AQ1029=DL1029,10,0)+IF(NOT(AN1029=$AU$1)=TRUE,10,0)=
20,"XXXX",IF(IF((BC1029+1)=2,0,1)+IF(AN1029=$AU$1,1,0)=2,TRUE,"")))</f>
        <v>XXXX</v>
      </c>
      <c r="AV1029">
        <v>2700</v>
      </c>
      <c r="AW1029">
        <v>3000</v>
      </c>
      <c r="AX1029">
        <v>2425</v>
      </c>
      <c r="AY1029" t="str">
        <f t="shared" si="1919"/>
        <v>089686010107</v>
      </c>
      <c r="AZ1029" t="str">
        <f t="shared" si="1961"/>
        <v>INDOMIE KALDU AYAM</v>
      </c>
      <c r="BA1029" t="s">
        <v>4301</v>
      </c>
      <c r="BB1029" t="s">
        <v>4301</v>
      </c>
      <c r="BC1029" s="9" t="str" cm="1">
        <f t="array" aca="1" ref="BC1029" ca="1">LEFT(AR1029,MATCH(FALSE,ISNUMBER(MID(AR1029,ROW(INDIRECT("1:"&amp;LEN(AR1029)+1)), 1) *1),0) -1)</f>
        <v>1</v>
      </c>
      <c r="BD1029" s="1"/>
      <c r="BF1029" s="21"/>
      <c r="BK1029" s="1"/>
      <c r="BM1029" s="1"/>
      <c r="BN1029" s="1"/>
      <c r="BR1029" s="22"/>
      <c r="BS1029">
        <v>0</v>
      </c>
      <c r="BT1029" s="1" t="s">
        <v>5103</v>
      </c>
      <c r="BV1029" s="4" t="str">
        <f>IF(IFERROR(SEARCH($A$1,DN1029),0)&gt;0,$A$1,"")</f>
        <v/>
      </c>
      <c r="BW1029" s="4" t="str">
        <f>IF(IFERROR(SEARCH($B$1,DN1029),0)&gt;0,$B$1,"")</f>
        <v/>
      </c>
      <c r="BX1029" s="4" t="str">
        <f>IF(IFERROR(SEARCH($C$1,DN1029),0)&gt;0,$C$1,"")</f>
        <v>BKS</v>
      </c>
      <c r="BY1029" s="4" t="str">
        <f>IF(IFERROR(SEARCH($D$1,DN1029),0)&gt;0,$D$1,"")</f>
        <v/>
      </c>
      <c r="BZ1029" s="4" t="str">
        <f>IF(IFERROR(SEARCH($E$1,DN1029),0)&gt;0,$E$1,"")</f>
        <v/>
      </c>
      <c r="CA1029" s="4" t="str">
        <f>IF(IFERROR(SEARCH($F$1,DN1029),0)&gt;0,$F$1,"")</f>
        <v/>
      </c>
      <c r="CB1029" s="4" t="str">
        <f>IF(IFERROR(SEARCH($G$1,DN1029),0)&gt;0,$G$1,"")</f>
        <v/>
      </c>
      <c r="CC1029" s="4" t="str">
        <f>IF(IFERROR(SEARCH($H$1,DN1029),0)&gt;0,$H$1,"")</f>
        <v/>
      </c>
      <c r="CD1029" s="4" t="str">
        <f>IF(IFERROR(SEARCH($I$1,DN1029),0)&gt;0,$I$1,"")</f>
        <v/>
      </c>
      <c r="CE1029" s="4" t="str">
        <f>IF(IFERROR(SEARCH($J$1,DN1029),0)&gt;0,$J$1,"")</f>
        <v/>
      </c>
      <c r="CF1029" s="4" t="str">
        <f>IF(IFERROR(SEARCH($K$1,DN1029),0)&gt;0,$K$1,"")</f>
        <v/>
      </c>
      <c r="CG1029" s="4" t="str">
        <f>IF(IFERROR(SEARCH($L$1,DN1029),0)&gt;0,$L$1,"")</f>
        <v/>
      </c>
      <c r="CH1029" s="4" t="str">
        <f>IF(IFERROR(SEARCH($M$1,DN1029),0)&gt;0,$M$1,"")</f>
        <v/>
      </c>
      <c r="CI1029" s="4" t="str">
        <f>IF(IFERROR(SEARCH($N$1,DN1029),0)&gt;0,$N$1,"")</f>
        <v/>
      </c>
      <c r="CJ1029" s="4" t="str">
        <f>IF(IFERROR(SEARCH($O$1,DN1029),0)&gt;0,$O$1,"")</f>
        <v>DUS</v>
      </c>
      <c r="CK1029" s="4" t="str">
        <f>IF(IFERROR(SEARCH($P$1,DN1029),0)&gt;0,$P$1,"")</f>
        <v/>
      </c>
      <c r="CL1029" s="4" t="str">
        <f>IF(IFERROR(SEARCH($Q$1,DN1029),0)&gt;0,$Q$1,"")</f>
        <v/>
      </c>
      <c r="CM1029" s="4" t="str">
        <f>IF(IFERROR(SEARCH($R$1,DN1029),0)&gt;0,$R$1,"")</f>
        <v/>
      </c>
      <c r="CN1029" s="4" t="str">
        <f>IF(IFERROR(SEARCH($S$1,DN1029),0)&gt;0,$S$1,"")</f>
        <v/>
      </c>
      <c r="CO1029" s="4" t="str">
        <f>IF(IFERROR(SEARCH($T$1,DN1029),0)&gt;0,$T$1,"")</f>
        <v/>
      </c>
      <c r="CP1029" s="4" t="str">
        <f>IF(IFERROR(SEARCH($U$1,DN1029),0)&gt;0,$U$1,"")</f>
        <v/>
      </c>
      <c r="CQ1029" s="4" t="str">
        <f>IF(IFERROR(SEARCH($V$1,DN1029),0)&gt;0,$V$1,"")</f>
        <v/>
      </c>
      <c r="CR1029" s="4" t="str">
        <f>IF(IFERROR(SEARCH($W$1,DN1029),0)&gt;0,$W$1,"")</f>
        <v/>
      </c>
      <c r="CS1029" s="4" t="str">
        <f>IF(IFERROR(SEARCH($X$1,DN1029),0)&gt;0,$X$1,"")</f>
        <v/>
      </c>
      <c r="CT1029" s="4">
        <f>LEN(BW1029)+LEN(BX1029)+LEN(BY1029)+LEN(BZ1029)+LEN(CA1029)+LEN(CO1029)+LEN(CB1029)+LEN(CC1029)+LEN(CD1029)+LEN(CE1029)+LEN(CF1029)+LEN(CG1029)+LEN(CH1029)+LEN(CI1029)+LEN(CP1029)+LEN(CJ1029)+LEN(CK1029)+LEN(CQ1029)+LEN(BV1029)+LEN(CL1029)+LEN(CS1029)+LEN(CM1029)+LEN(CR1029)+LEN(CN1029)</f>
        <v>6</v>
      </c>
      <c r="CU1029" s="4" t="str">
        <f>IF(IFERROR(SEARCH($Z$1,DN1029),0)&gt;0,$Z$1,"")</f>
        <v>-</v>
      </c>
      <c r="CV1029" s="4" t="str">
        <f>IF(IFERROR(SEARCH($AA$1,DN1029),0)&gt;0,$AA$1,"")</f>
        <v>/</v>
      </c>
      <c r="CW1029" s="4" t="str">
        <f>IF(IFERROR(SEARCH($AB$1,DN1029),0)&gt;0,$AB$1,"")</f>
        <v/>
      </c>
      <c r="CX1029" s="4" t="str">
        <f>IF(IFERROR(SEARCH($AC$1,DN1029),0)&gt;0,$AC$1,"")</f>
        <v/>
      </c>
      <c r="CY1029" s="4" t="str">
        <f>IF(IFERROR(SEARCH($AD$1,DN1029),0)&gt;0,$AD$1,"")</f>
        <v/>
      </c>
      <c r="CZ1029" s="4" t="str">
        <f>IF(IFERROR(SEARCH($AE$1,DN1029),0)&gt;0,$AE$1,"")</f>
        <v/>
      </c>
      <c r="DA1029" s="4">
        <f>LEN(DM1029)</f>
        <v>9</v>
      </c>
      <c r="DB1029" s="4">
        <f>LEN(DN1029)</f>
        <v>28</v>
      </c>
      <c r="DC1029" s="4">
        <f>DB1029-DA1029</f>
        <v>19</v>
      </c>
      <c r="DD1029" s="4" t="str">
        <f>RIGHT(DN1029,4)</f>
        <v>/DUS</v>
      </c>
      <c r="DE1029" s="4" t="str">
        <f>RIGHT(DN1029,5)</f>
        <v>S/DUS</v>
      </c>
      <c r="DF1029" s="4" t="str" cm="1">
        <f t="array" ref="DF1029">LEFT(DM1029,SUM(LEN(DM1029)-LEN(SUBSTITUTE(DM1029,{"0";"1";"2";"3";"4";"5";"6";"7";"8";"9"},""))))</f>
        <v>40</v>
      </c>
      <c r="DG1029" s="4">
        <f>LEN(DT1029)</f>
        <v>13</v>
      </c>
      <c r="DH1029" s="4" t="b">
        <f>LEFT(DM1029,2)=DF1029</f>
        <v>1</v>
      </c>
      <c r="DI1029" s="4" t="str">
        <f>RIGHT(DD1029,3)</f>
        <v>DUS</v>
      </c>
      <c r="DJ1029" s="4" t="b">
        <f>IF((DL1029=AQ1031)=TRUE,TRUE,IF((AQ1029=DL1029)=TRUE,TRUE,FALSE))</f>
        <v>1</v>
      </c>
      <c r="DK1029" s="4" t="b">
        <f>LEFT(DN1029,2)=LEFT(DO1029,2)</f>
        <v>0</v>
      </c>
      <c r="DL1029" s="5" t="str">
        <f>LEFT(DN1029,(DC1029-1))</f>
        <v>INDOMIE KALDU AYAM</v>
      </c>
      <c r="DM1029" s="4" t="str">
        <f>IFERROR(RIGHT(DN1029,LEN(DN1029)-FIND("-",DN1029)),1)</f>
        <v>40BKS/DUS</v>
      </c>
      <c r="DN1029" t="s">
        <v>1434</v>
      </c>
      <c r="DO1029" s="1"/>
      <c r="DP1029" s="4" t="b">
        <f ca="1">IF(IF(IF(DL1029=AQ1031,10,0)+IF(NOT(DI1029=$AU$1)=TRUE,10,0)=
20,"XXXX",IF(IF((DX1029+1)=2,0,1)+IF(DI1029=$AU$1,1,0)=2,TRUE,""))
="",IF(IF(DL1029=AQ1029,10,0)+IF(NOT(DI1029=$AU$1)=TRUE,10,0)=
20,"XXXX",IF(IF((DX1029+1)=2,0,1)+IF(DI1029=$AU$1,1,0)=2,TRUE,
"")),IF(IF(DL1029=AQ1031,10,0)+IF(NOT(DI1029=$AU$1)=TRUE,10,0)=
20,"XXXX",IF(IF((DX1029+1)=2,0,1)+IF(DI1029=$AU$1,1,0)=2,TRUE,"")))</f>
        <v>1</v>
      </c>
      <c r="DQ1029">
        <v>100000</v>
      </c>
      <c r="DR1029">
        <v>100000</v>
      </c>
      <c r="DS1029">
        <v>97000</v>
      </c>
      <c r="DT1029" t="str">
        <f>IF(DO1029&gt;0,DO1029,"800000000"&amp;ROW(DS1029))</f>
        <v>8000000001029</v>
      </c>
      <c r="DU1029" t="str">
        <f>DL1029</f>
        <v>INDOMIE KALDU AYAM</v>
      </c>
      <c r="DV1029" t="s">
        <v>4301</v>
      </c>
      <c r="DW1029" t="s">
        <v>4301</v>
      </c>
      <c r="DX1029" s="4" t="str" cm="1">
        <f t="array" aca="1" ref="DX1029" ca="1">LEFT(DM1029,MATCH(FALSE,ISNUMBER(MID(DM1029,ROW(INDIRECT("1:"&amp;LEN(DM1029)+1)), 1) *1),0) -1)</f>
        <v>40</v>
      </c>
      <c r="DY1029" s="1"/>
      <c r="EA1029" s="21"/>
      <c r="EC1029" s="5"/>
      <c r="EF1029" s="1"/>
      <c r="EH1029" s="1"/>
      <c r="EI1029" s="1"/>
      <c r="EL1029" s="5"/>
      <c r="EM1029" s="22"/>
      <c r="EN1029">
        <v>0</v>
      </c>
      <c r="EO1029" s="1" t="s">
        <v>5103</v>
      </c>
    </row>
    <row r="1031" spans="1:145">
      <c r="A1031" s="4" t="str">
        <f t="shared" si="1921"/>
        <v/>
      </c>
      <c r="B1031" s="4" t="str">
        <f t="shared" si="1922"/>
        <v/>
      </c>
      <c r="C1031" s="4" t="str">
        <f t="shared" si="1923"/>
        <v>BKS</v>
      </c>
      <c r="D1031" s="4" t="str">
        <f t="shared" si="1924"/>
        <v/>
      </c>
      <c r="E1031" s="4" t="str">
        <f t="shared" si="1925"/>
        <v/>
      </c>
      <c r="F1031" s="4" t="str">
        <f t="shared" si="1926"/>
        <v/>
      </c>
      <c r="G1031" s="4" t="str">
        <f t="shared" si="1927"/>
        <v/>
      </c>
      <c r="H1031" s="4" t="str">
        <f t="shared" si="1928"/>
        <v/>
      </c>
      <c r="I1031" s="4" t="str">
        <f t="shared" si="1929"/>
        <v/>
      </c>
      <c r="J1031" s="4" t="str">
        <f t="shared" si="1930"/>
        <v/>
      </c>
      <c r="K1031" s="4" t="str">
        <f t="shared" si="1931"/>
        <v/>
      </c>
      <c r="L1031" s="4" t="str">
        <f t="shared" si="1932"/>
        <v/>
      </c>
      <c r="M1031" s="4" t="str">
        <f t="shared" si="1933"/>
        <v/>
      </c>
      <c r="N1031" s="4" t="str">
        <f t="shared" si="1934"/>
        <v/>
      </c>
      <c r="O1031" s="4" t="str">
        <f t="shared" si="1935"/>
        <v/>
      </c>
      <c r="P1031" s="4" t="str">
        <f t="shared" si="1936"/>
        <v/>
      </c>
      <c r="Q1031" s="4" t="str">
        <f t="shared" si="1937"/>
        <v/>
      </c>
      <c r="R1031" s="4" t="str">
        <f t="shared" si="1938"/>
        <v/>
      </c>
      <c r="S1031" s="4" t="str">
        <f t="shared" si="1939"/>
        <v/>
      </c>
      <c r="T1031" s="4" t="str">
        <f t="shared" si="1940"/>
        <v/>
      </c>
      <c r="U1031" s="4" t="str">
        <f t="shared" si="1941"/>
        <v/>
      </c>
      <c r="V1031" s="4" t="str">
        <f t="shared" si="1942"/>
        <v/>
      </c>
      <c r="W1031" s="4" t="str">
        <f t="shared" si="1943"/>
        <v/>
      </c>
      <c r="X1031" s="4" t="str">
        <f t="shared" si="1944"/>
        <v/>
      </c>
      <c r="Y1031" s="4">
        <f t="shared" si="1945"/>
        <v>3</v>
      </c>
      <c r="Z1031" s="4" t="str">
        <f t="shared" si="1946"/>
        <v>-</v>
      </c>
      <c r="AA1031" s="4" t="str">
        <f t="shared" si="1947"/>
        <v/>
      </c>
      <c r="AB1031" s="4" t="str">
        <f t="shared" si="1948"/>
        <v/>
      </c>
      <c r="AC1031" s="4" t="str">
        <f t="shared" si="1949"/>
        <v/>
      </c>
      <c r="AD1031" s="4" t="str">
        <f t="shared" si="1950"/>
        <v/>
      </c>
      <c r="AE1031" s="4" t="str">
        <f t="shared" si="1951"/>
        <v/>
      </c>
      <c r="AF1031" s="4">
        <f t="shared" si="1952"/>
        <v>4</v>
      </c>
      <c r="AG1031" s="4">
        <f t="shared" si="1953"/>
        <v>22</v>
      </c>
      <c r="AH1031" s="4">
        <f t="shared" si="1954"/>
        <v>18</v>
      </c>
      <c r="AI1031" s="4" t="str">
        <f t="shared" si="1955"/>
        <v>1BKS</v>
      </c>
      <c r="AJ1031" s="4" t="str">
        <f t="shared" si="1956"/>
        <v>-1BKS</v>
      </c>
      <c r="AK1031" s="4" t="str" cm="1">
        <f t="array" ref="AK1031">LEFT(AR1031,SUM(LEN(AR1031)-LEN(SUBSTITUTE(AR1031,{"0";"1";"2";"3";"4";"5";"6";"7";"8";"9"},""))))</f>
        <v>1</v>
      </c>
      <c r="AL1031" s="4">
        <f t="shared" si="1957"/>
        <v>12</v>
      </c>
      <c r="AM1031" s="4" t="b">
        <f>LEFT(AR1031,1)=AK1031</f>
        <v>1</v>
      </c>
      <c r="AN1031" s="4" t="str">
        <f t="shared" si="1920"/>
        <v>BKS</v>
      </c>
      <c r="AO1031" s="4" t="b">
        <f>IF((AQ1031=DL1031)=TRUE,TRUE,IF((DL1029=AQ1031)=TRUE,TRUE,FALSE))</f>
        <v>1</v>
      </c>
      <c r="AP1031" s="4" t="b">
        <f t="shared" si="1958"/>
        <v>0</v>
      </c>
      <c r="AQ1031" s="5" t="str">
        <f t="shared" si="1959"/>
        <v>INDOMIE KARE AYAM</v>
      </c>
      <c r="AR1031" s="4" t="str">
        <f t="shared" si="1960"/>
        <v>1BKS</v>
      </c>
      <c r="AS1031" t="s">
        <v>1435</v>
      </c>
      <c r="AT1031" s="1" t="s">
        <v>1436</v>
      </c>
      <c r="AU1031" s="4" t="str">
        <f>IF(IF(IF(AQ1031=DL1031,10,0)+IF(NOT(AN1031=$AU$1)=TRUE,10,0)=
20,"XXXX",IF(IF((BC1031+1)=2,0,1)+IF(AN1031=$AU$1,1,0)=2,TRUE,""))
="",IF(IF(AQ1031=DL1029,10,0)+IF(NOT(AN1031=$AU$1)=TRUE,10,0)=
20,"XXXX",IF(IF((BC1031+1)=2,0,1)+IF(AN1031=$AU$1,1,0)=2,TRUE,
"")),IF(IF(AQ1031=DL1031,10,0)+IF(NOT(AN1031=$AU$1)=TRUE,10,0)=
20,"XXXX",IF(IF((BC1031+1)=2,0,1)+IF(AN1031=$AU$1,1,0)=2,TRUE,"")))</f>
        <v>XXXX</v>
      </c>
      <c r="AV1031">
        <v>3000</v>
      </c>
      <c r="AW1031">
        <v>3500</v>
      </c>
      <c r="AX1031">
        <v>2787</v>
      </c>
      <c r="AY1031" t="str">
        <f t="shared" si="1919"/>
        <v>089686010527</v>
      </c>
      <c r="AZ1031" t="str">
        <f t="shared" si="1961"/>
        <v>INDOMIE KARE AYAM</v>
      </c>
      <c r="BA1031" t="s">
        <v>4301</v>
      </c>
      <c r="BB1031" t="s">
        <v>4301</v>
      </c>
      <c r="BC1031" s="9" t="str" cm="1">
        <f t="array" aca="1" ref="BC1031" ca="1">LEFT(AR1031,MATCH(FALSE,ISNUMBER(MID(AR1031,ROW(INDIRECT("1:"&amp;LEN(AR1031)+1)), 1) *1),0) -1)</f>
        <v>1</v>
      </c>
      <c r="BD1031" s="1"/>
      <c r="BF1031" s="21"/>
      <c r="BK1031" s="1"/>
      <c r="BM1031" s="1"/>
      <c r="BN1031" s="1"/>
      <c r="BR1031" s="22"/>
      <c r="BS1031">
        <v>0</v>
      </c>
      <c r="BT1031" s="1" t="s">
        <v>5103</v>
      </c>
      <c r="BV1031" s="4" t="str">
        <f>IF(IFERROR(SEARCH($A$1,DN1031),0)&gt;0,$A$1,"")</f>
        <v/>
      </c>
      <c r="BW1031" s="4" t="str">
        <f>IF(IFERROR(SEARCH($B$1,DN1031),0)&gt;0,$B$1,"")</f>
        <v/>
      </c>
      <c r="BX1031" s="4" t="str">
        <f>IF(IFERROR(SEARCH($C$1,DN1031),0)&gt;0,$C$1,"")</f>
        <v>BKS</v>
      </c>
      <c r="BY1031" s="4" t="str">
        <f>IF(IFERROR(SEARCH($D$1,DN1031),0)&gt;0,$D$1,"")</f>
        <v/>
      </c>
      <c r="BZ1031" s="4" t="str">
        <f>IF(IFERROR(SEARCH($E$1,DN1031),0)&gt;0,$E$1,"")</f>
        <v/>
      </c>
      <c r="CA1031" s="4" t="str">
        <f>IF(IFERROR(SEARCH($F$1,DN1031),0)&gt;0,$F$1,"")</f>
        <v/>
      </c>
      <c r="CB1031" s="4" t="str">
        <f>IF(IFERROR(SEARCH($G$1,DN1031),0)&gt;0,$G$1,"")</f>
        <v/>
      </c>
      <c r="CC1031" s="4" t="str">
        <f>IF(IFERROR(SEARCH($H$1,DN1031),0)&gt;0,$H$1,"")</f>
        <v/>
      </c>
      <c r="CD1031" s="4" t="str">
        <f>IF(IFERROR(SEARCH($I$1,DN1031),0)&gt;0,$I$1,"")</f>
        <v/>
      </c>
      <c r="CE1031" s="4" t="str">
        <f>IF(IFERROR(SEARCH($J$1,DN1031),0)&gt;0,$J$1,"")</f>
        <v/>
      </c>
      <c r="CF1031" s="4" t="str">
        <f>IF(IFERROR(SEARCH($K$1,DN1031),0)&gt;0,$K$1,"")</f>
        <v/>
      </c>
      <c r="CG1031" s="4" t="str">
        <f>IF(IFERROR(SEARCH($L$1,DN1031),0)&gt;0,$L$1,"")</f>
        <v/>
      </c>
      <c r="CH1031" s="4" t="str">
        <f>IF(IFERROR(SEARCH($M$1,DN1031),0)&gt;0,$M$1,"")</f>
        <v/>
      </c>
      <c r="CI1031" s="4" t="str">
        <f>IF(IFERROR(SEARCH($N$1,DN1031),0)&gt;0,$N$1,"")</f>
        <v/>
      </c>
      <c r="CJ1031" s="4" t="str">
        <f>IF(IFERROR(SEARCH($O$1,DN1031),0)&gt;0,$O$1,"")</f>
        <v>DUS</v>
      </c>
      <c r="CK1031" s="4" t="str">
        <f>IF(IFERROR(SEARCH($P$1,DN1031),0)&gt;0,$P$1,"")</f>
        <v/>
      </c>
      <c r="CL1031" s="4" t="str">
        <f>IF(IFERROR(SEARCH($Q$1,DN1031),0)&gt;0,$Q$1,"")</f>
        <v/>
      </c>
      <c r="CM1031" s="4" t="str">
        <f>IF(IFERROR(SEARCH($R$1,DN1031),0)&gt;0,$R$1,"")</f>
        <v/>
      </c>
      <c r="CN1031" s="4" t="str">
        <f>IF(IFERROR(SEARCH($S$1,DN1031),0)&gt;0,$S$1,"")</f>
        <v/>
      </c>
      <c r="CO1031" s="4" t="str">
        <f>IF(IFERROR(SEARCH($T$1,DN1031),0)&gt;0,$T$1,"")</f>
        <v/>
      </c>
      <c r="CP1031" s="4" t="str">
        <f>IF(IFERROR(SEARCH($U$1,DN1031),0)&gt;0,$U$1,"")</f>
        <v/>
      </c>
      <c r="CQ1031" s="4" t="str">
        <f>IF(IFERROR(SEARCH($V$1,DN1031),0)&gt;0,$V$1,"")</f>
        <v/>
      </c>
      <c r="CR1031" s="4" t="str">
        <f>IF(IFERROR(SEARCH($W$1,DN1031),0)&gt;0,$W$1,"")</f>
        <v/>
      </c>
      <c r="CS1031" s="4" t="str">
        <f>IF(IFERROR(SEARCH($X$1,DN1031),0)&gt;0,$X$1,"")</f>
        <v/>
      </c>
      <c r="CT1031" s="4">
        <f>LEN(BW1031)+LEN(BX1031)+LEN(BY1031)+LEN(BZ1031)+LEN(CA1031)+LEN(CO1031)+LEN(CB1031)+LEN(CC1031)+LEN(CD1031)+LEN(CE1031)+LEN(CF1031)+LEN(CG1031)+LEN(CH1031)+LEN(CI1031)+LEN(CP1031)+LEN(CJ1031)+LEN(CK1031)+LEN(CQ1031)+LEN(BV1031)+LEN(CL1031)+LEN(CS1031)+LEN(CM1031)+LEN(CR1031)+LEN(CN1031)</f>
        <v>6</v>
      </c>
      <c r="CU1031" s="4" t="str">
        <f>IF(IFERROR(SEARCH($Z$1,DN1031),0)&gt;0,$Z$1,"")</f>
        <v>-</v>
      </c>
      <c r="CV1031" s="4" t="str">
        <f>IF(IFERROR(SEARCH($AA$1,DN1031),0)&gt;0,$AA$1,"")</f>
        <v>/</v>
      </c>
      <c r="CW1031" s="4" t="str">
        <f>IF(IFERROR(SEARCH($AB$1,DN1031),0)&gt;0,$AB$1,"")</f>
        <v/>
      </c>
      <c r="CX1031" s="4" t="str">
        <f>IF(IFERROR(SEARCH($AC$1,DN1031),0)&gt;0,$AC$1,"")</f>
        <v/>
      </c>
      <c r="CY1031" s="4" t="str">
        <f>IF(IFERROR(SEARCH($AD$1,DN1031),0)&gt;0,$AD$1,"")</f>
        <v/>
      </c>
      <c r="CZ1031" s="4" t="str">
        <f>IF(IFERROR(SEARCH($AE$1,DN1031),0)&gt;0,$AE$1,"")</f>
        <v/>
      </c>
      <c r="DA1031" s="4">
        <f>LEN(DM1031)</f>
        <v>9</v>
      </c>
      <c r="DB1031" s="4">
        <f>LEN(DN1031)</f>
        <v>27</v>
      </c>
      <c r="DC1031" s="4">
        <f>DB1031-DA1031</f>
        <v>18</v>
      </c>
      <c r="DD1031" s="4" t="str">
        <f>RIGHT(DN1031,4)</f>
        <v>/DUS</v>
      </c>
      <c r="DE1031" s="4" t="str">
        <f>RIGHT(DN1031,5)</f>
        <v>S/DUS</v>
      </c>
      <c r="DF1031" s="4" t="str" cm="1">
        <f t="array" ref="DF1031">LEFT(DM1031,SUM(LEN(DM1031)-LEN(SUBSTITUTE(DM1031,{"0";"1";"2";"3";"4";"5";"6";"7";"8";"9"},""))))</f>
        <v>40</v>
      </c>
      <c r="DG1031" s="4">
        <f>LEN(DT1031)</f>
        <v>13</v>
      </c>
      <c r="DH1031" s="4" t="b">
        <f>LEFT(DM1031,2)=DF1031</f>
        <v>1</v>
      </c>
      <c r="DI1031" s="4" t="str">
        <f>RIGHT(DD1031,3)</f>
        <v>DUS</v>
      </c>
      <c r="DJ1031" s="4" t="b">
        <f>IF((DL1031=AQ1033)=TRUE,TRUE,IF((AQ1031=DL1031)=TRUE,TRUE,FALSE))</f>
        <v>1</v>
      </c>
      <c r="DK1031" s="4" t="b">
        <f>LEFT(DN1031,2)=LEFT(DO1031,2)</f>
        <v>0</v>
      </c>
      <c r="DL1031" s="5" t="str">
        <f>LEFT(DN1031,(DC1031-1))</f>
        <v>INDOMIE KARE AYAM</v>
      </c>
      <c r="DM1031" s="4" t="str">
        <f>IFERROR(RIGHT(DN1031,LEN(DN1031)-FIND("-",DN1031)),1)</f>
        <v>40BKS/DUS</v>
      </c>
      <c r="DN1031" t="s">
        <v>1437</v>
      </c>
      <c r="DO1031" s="1"/>
      <c r="DP1031" s="4" t="b">
        <f ca="1">IF(IF(IF(DL1031=AQ1033,10,0)+IF(NOT(DI1031=$AU$1)=TRUE,10,0)=
20,"XXXX",IF(IF((DX1031+1)=2,0,1)+IF(DI1031=$AU$1,1,0)=2,TRUE,""))
="",IF(IF(DL1031=AQ1031,10,0)+IF(NOT(DI1031=$AU$1)=TRUE,10,0)=
20,"XXXX",IF(IF((DX1031+1)=2,0,1)+IF(DI1031=$AU$1,1,0)=2,TRUE,
"")),IF(IF(DL1031=AQ1033,10,0)+IF(NOT(DI1031=$AU$1)=TRUE,10,0)=
20,"XXXX",IF(IF((DX1031+1)=2,0,1)+IF(DI1031=$AU$1,1,0)=2,TRUE,"")))</f>
        <v>1</v>
      </c>
      <c r="DQ1031">
        <v>114500</v>
      </c>
      <c r="DR1031">
        <v>114500</v>
      </c>
      <c r="DS1031">
        <v>112200</v>
      </c>
      <c r="DT1031" t="str">
        <f>IF(DO1031&gt;0,DO1031,"800000000"&amp;ROW(DS1031))</f>
        <v>8000000001031</v>
      </c>
      <c r="DU1031" t="str">
        <f>DL1031</f>
        <v>INDOMIE KARE AYAM</v>
      </c>
      <c r="DV1031" t="s">
        <v>4301</v>
      </c>
      <c r="DW1031" t="s">
        <v>4301</v>
      </c>
      <c r="DX1031" s="4" t="str" cm="1">
        <f t="array" aca="1" ref="DX1031" ca="1">LEFT(DM1031,MATCH(FALSE,ISNUMBER(MID(DM1031,ROW(INDIRECT("1:"&amp;LEN(DM1031)+1)), 1) *1),0) -1)</f>
        <v>40</v>
      </c>
      <c r="DY1031" s="1"/>
      <c r="EA1031" s="21"/>
      <c r="EC1031" s="5"/>
      <c r="EF1031" s="1"/>
      <c r="EH1031" s="1"/>
      <c r="EI1031" s="1"/>
      <c r="EL1031" s="5"/>
      <c r="EM1031" s="22"/>
      <c r="EN1031">
        <v>0</v>
      </c>
      <c r="EO1031" s="1" t="s">
        <v>5103</v>
      </c>
    </row>
    <row r="1033" spans="1:145">
      <c r="A1033" s="4" t="str">
        <f t="shared" si="1921"/>
        <v/>
      </c>
      <c r="B1033" s="4" t="str">
        <f t="shared" si="1922"/>
        <v/>
      </c>
      <c r="C1033" s="4" t="str">
        <f t="shared" si="1923"/>
        <v>BKS</v>
      </c>
      <c r="D1033" s="4" t="str">
        <f t="shared" si="1924"/>
        <v/>
      </c>
      <c r="E1033" s="4" t="str">
        <f t="shared" si="1925"/>
        <v/>
      </c>
      <c r="F1033" s="4" t="str">
        <f t="shared" si="1926"/>
        <v/>
      </c>
      <c r="G1033" s="4" t="str">
        <f t="shared" si="1927"/>
        <v/>
      </c>
      <c r="H1033" s="4" t="str">
        <f t="shared" si="1928"/>
        <v/>
      </c>
      <c r="I1033" s="4" t="str">
        <f t="shared" si="1929"/>
        <v/>
      </c>
      <c r="J1033" s="4" t="str">
        <f t="shared" si="1930"/>
        <v/>
      </c>
      <c r="K1033" s="4" t="str">
        <f t="shared" si="1931"/>
        <v/>
      </c>
      <c r="L1033" s="4" t="str">
        <f t="shared" si="1932"/>
        <v/>
      </c>
      <c r="M1033" s="4" t="str">
        <f t="shared" si="1933"/>
        <v/>
      </c>
      <c r="N1033" s="4" t="str">
        <f t="shared" si="1934"/>
        <v/>
      </c>
      <c r="O1033" s="4" t="str">
        <f t="shared" si="1935"/>
        <v/>
      </c>
      <c r="P1033" s="4" t="str">
        <f t="shared" si="1936"/>
        <v/>
      </c>
      <c r="Q1033" s="4" t="str">
        <f t="shared" si="1937"/>
        <v/>
      </c>
      <c r="R1033" s="4" t="str">
        <f t="shared" si="1938"/>
        <v/>
      </c>
      <c r="S1033" s="4" t="str">
        <f t="shared" si="1939"/>
        <v/>
      </c>
      <c r="T1033" s="4" t="str">
        <f t="shared" si="1940"/>
        <v/>
      </c>
      <c r="U1033" s="4" t="str">
        <f t="shared" si="1941"/>
        <v/>
      </c>
      <c r="V1033" s="4" t="str">
        <f t="shared" si="1942"/>
        <v/>
      </c>
      <c r="W1033" s="4" t="str">
        <f t="shared" si="1943"/>
        <v/>
      </c>
      <c r="X1033" s="4" t="str">
        <f t="shared" si="1944"/>
        <v/>
      </c>
      <c r="Y1033" s="4">
        <f t="shared" si="1945"/>
        <v>3</v>
      </c>
      <c r="Z1033" s="4" t="str">
        <f t="shared" si="1946"/>
        <v>-</v>
      </c>
      <c r="AA1033" s="4" t="str">
        <f t="shared" si="1947"/>
        <v/>
      </c>
      <c r="AB1033" s="4" t="str">
        <f t="shared" si="1948"/>
        <v/>
      </c>
      <c r="AC1033" s="4" t="str">
        <f t="shared" si="1949"/>
        <v/>
      </c>
      <c r="AD1033" s="4" t="str">
        <f t="shared" si="1950"/>
        <v/>
      </c>
      <c r="AE1033" s="4" t="str">
        <f t="shared" si="1951"/>
        <v/>
      </c>
      <c r="AF1033" s="4">
        <f t="shared" si="1952"/>
        <v>4</v>
      </c>
      <c r="AG1033" s="4">
        <f t="shared" si="1953"/>
        <v>26</v>
      </c>
      <c r="AH1033" s="4">
        <f t="shared" si="1954"/>
        <v>22</v>
      </c>
      <c r="AI1033" s="4" t="str">
        <f t="shared" si="1955"/>
        <v>1BKS</v>
      </c>
      <c r="AJ1033" s="4" t="str">
        <f t="shared" si="1956"/>
        <v>-1BKS</v>
      </c>
      <c r="AK1033" s="4" t="str" cm="1">
        <f t="array" ref="AK1033">LEFT(AR1033,SUM(LEN(AR1033)-LEN(SUBSTITUTE(AR1033,{"0";"1";"2";"3";"4";"5";"6";"7";"8";"9"},""))))</f>
        <v>1</v>
      </c>
      <c r="AL1033" s="4">
        <f t="shared" si="1957"/>
        <v>12</v>
      </c>
      <c r="AM1033" s="4" t="b">
        <f>LEFT(AR1033,1)=AK1033</f>
        <v>1</v>
      </c>
      <c r="AN1033" s="4" t="str">
        <f t="shared" ref="AN1033:AN1061" si="1963">RIGHT(AI1033,3)</f>
        <v>BKS</v>
      </c>
      <c r="AO1033" s="4" t="b">
        <f>IF((AQ1033=DL1033)=TRUE,TRUE,IF((DL1031=AQ1033)=TRUE,TRUE,FALSE))</f>
        <v>1</v>
      </c>
      <c r="AP1033" s="4" t="b">
        <f t="shared" si="1958"/>
        <v>0</v>
      </c>
      <c r="AQ1033" s="5" t="str">
        <f t="shared" si="1959"/>
        <v>INDOMIE KEBAB RENDANG</v>
      </c>
      <c r="AR1033" s="4" t="str">
        <f t="shared" si="1960"/>
        <v>1BKS</v>
      </c>
      <c r="AS1033" t="s">
        <v>1438</v>
      </c>
      <c r="AT1033" s="1" t="s">
        <v>1439</v>
      </c>
      <c r="AU1033" s="4" t="str">
        <f>IF(IF(IF(AQ1033=DL1033,10,0)+IF(NOT(AN1033=$AU$1)=TRUE,10,0)=
20,"XXXX",IF(IF((BC1033+1)=2,0,1)+IF(AN1033=$AU$1,1,0)=2,TRUE,""))
="",IF(IF(AQ1033=DL1031,10,0)+IF(NOT(AN1033=$AU$1)=TRUE,10,0)=
20,"XXXX",IF(IF((BC1033+1)=2,0,1)+IF(AN1033=$AU$1,1,0)=2,TRUE,
"")),IF(IF(AQ1033=DL1033,10,0)+IF(NOT(AN1033=$AU$1)=TRUE,10,0)=
20,"XXXX",IF(IF((BC1033+1)=2,0,1)+IF(AN1033=$AU$1,1,0)=2,TRUE,"")))</f>
        <v>XXXX</v>
      </c>
      <c r="AV1033">
        <v>3000</v>
      </c>
      <c r="AW1033">
        <v>3500</v>
      </c>
      <c r="AX1033">
        <v>2756</v>
      </c>
      <c r="AY1033" t="str">
        <f t="shared" si="1919"/>
        <v>089686043662</v>
      </c>
      <c r="AZ1033" t="str">
        <f t="shared" si="1961"/>
        <v>INDOMIE KEBAB RENDANG</v>
      </c>
      <c r="BA1033" t="s">
        <v>4301</v>
      </c>
      <c r="BB1033" t="s">
        <v>4301</v>
      </c>
      <c r="BC1033" s="9" t="str" cm="1">
        <f t="array" aca="1" ref="BC1033" ca="1">LEFT(AR1033,MATCH(FALSE,ISNUMBER(MID(AR1033,ROW(INDIRECT("1:"&amp;LEN(AR1033)+1)), 1) *1),0) -1)</f>
        <v>1</v>
      </c>
      <c r="BD1033" s="1"/>
      <c r="BF1033" s="21"/>
      <c r="BK1033" s="1"/>
      <c r="BM1033" s="1"/>
      <c r="BN1033" s="1"/>
      <c r="BR1033" s="22"/>
      <c r="BS1033">
        <v>0</v>
      </c>
      <c r="BT1033" s="1" t="s">
        <v>5103</v>
      </c>
      <c r="BV1033" s="4" t="str">
        <f>IF(IFERROR(SEARCH($A$1,DN1033),0)&gt;0,$A$1,"")</f>
        <v/>
      </c>
      <c r="BW1033" s="4" t="str">
        <f>IF(IFERROR(SEARCH($B$1,DN1033),0)&gt;0,$B$1,"")</f>
        <v/>
      </c>
      <c r="BX1033" s="4" t="str">
        <f>IF(IFERROR(SEARCH($C$1,DN1033),0)&gt;0,$C$1,"")</f>
        <v>BKS</v>
      </c>
      <c r="BY1033" s="4" t="str">
        <f>IF(IFERROR(SEARCH($D$1,DN1033),0)&gt;0,$D$1,"")</f>
        <v/>
      </c>
      <c r="BZ1033" s="4" t="str">
        <f>IF(IFERROR(SEARCH($E$1,DN1033),0)&gt;0,$E$1,"")</f>
        <v/>
      </c>
      <c r="CA1033" s="4" t="str">
        <f>IF(IFERROR(SEARCH($F$1,DN1033),0)&gt;0,$F$1,"")</f>
        <v/>
      </c>
      <c r="CB1033" s="4" t="str">
        <f>IF(IFERROR(SEARCH($G$1,DN1033),0)&gt;0,$G$1,"")</f>
        <v/>
      </c>
      <c r="CC1033" s="4" t="str">
        <f>IF(IFERROR(SEARCH($H$1,DN1033),0)&gt;0,$H$1,"")</f>
        <v/>
      </c>
      <c r="CD1033" s="4" t="str">
        <f>IF(IFERROR(SEARCH($I$1,DN1033),0)&gt;0,$I$1,"")</f>
        <v/>
      </c>
      <c r="CE1033" s="4" t="str">
        <f>IF(IFERROR(SEARCH($J$1,DN1033),0)&gt;0,$J$1,"")</f>
        <v/>
      </c>
      <c r="CF1033" s="4" t="str">
        <f>IF(IFERROR(SEARCH($K$1,DN1033),0)&gt;0,$K$1,"")</f>
        <v/>
      </c>
      <c r="CG1033" s="4" t="str">
        <f>IF(IFERROR(SEARCH($L$1,DN1033),0)&gt;0,$L$1,"")</f>
        <v/>
      </c>
      <c r="CH1033" s="4" t="str">
        <f>IF(IFERROR(SEARCH($M$1,DN1033),0)&gt;0,$M$1,"")</f>
        <v/>
      </c>
      <c r="CI1033" s="4" t="str">
        <f>IF(IFERROR(SEARCH($N$1,DN1033),0)&gt;0,$N$1,"")</f>
        <v/>
      </c>
      <c r="CJ1033" s="4" t="str">
        <f>IF(IFERROR(SEARCH($O$1,DN1033),0)&gt;0,$O$1,"")</f>
        <v>DUS</v>
      </c>
      <c r="CK1033" s="4" t="str">
        <f>IF(IFERROR(SEARCH($P$1,DN1033),0)&gt;0,$P$1,"")</f>
        <v/>
      </c>
      <c r="CL1033" s="4" t="str">
        <f>IF(IFERROR(SEARCH($Q$1,DN1033),0)&gt;0,$Q$1,"")</f>
        <v/>
      </c>
      <c r="CM1033" s="4" t="str">
        <f>IF(IFERROR(SEARCH($R$1,DN1033),0)&gt;0,$R$1,"")</f>
        <v/>
      </c>
      <c r="CN1033" s="4" t="str">
        <f>IF(IFERROR(SEARCH($S$1,DN1033),0)&gt;0,$S$1,"")</f>
        <v/>
      </c>
      <c r="CO1033" s="4" t="str">
        <f>IF(IFERROR(SEARCH($T$1,DN1033),0)&gt;0,$T$1,"")</f>
        <v/>
      </c>
      <c r="CP1033" s="4" t="str">
        <f>IF(IFERROR(SEARCH($U$1,DN1033),0)&gt;0,$U$1,"")</f>
        <v/>
      </c>
      <c r="CQ1033" s="4" t="str">
        <f>IF(IFERROR(SEARCH($V$1,DN1033),0)&gt;0,$V$1,"")</f>
        <v/>
      </c>
      <c r="CR1033" s="4" t="str">
        <f>IF(IFERROR(SEARCH($W$1,DN1033),0)&gt;0,$W$1,"")</f>
        <v/>
      </c>
      <c r="CS1033" s="4" t="str">
        <f>IF(IFERROR(SEARCH($X$1,DN1033),0)&gt;0,$X$1,"")</f>
        <v/>
      </c>
      <c r="CT1033" s="4">
        <f>LEN(BW1033)+LEN(BX1033)+LEN(BY1033)+LEN(BZ1033)+LEN(CA1033)+LEN(CO1033)+LEN(CB1033)+LEN(CC1033)+LEN(CD1033)+LEN(CE1033)+LEN(CF1033)+LEN(CG1033)+LEN(CH1033)+LEN(CI1033)+LEN(CP1033)+LEN(CJ1033)+LEN(CK1033)+LEN(CQ1033)+LEN(BV1033)+LEN(CL1033)+LEN(CS1033)+LEN(CM1033)+LEN(CR1033)+LEN(CN1033)</f>
        <v>6</v>
      </c>
      <c r="CU1033" s="4" t="str">
        <f>IF(IFERROR(SEARCH($Z$1,DN1033),0)&gt;0,$Z$1,"")</f>
        <v>-</v>
      </c>
      <c r="CV1033" s="4" t="str">
        <f>IF(IFERROR(SEARCH($AA$1,DN1033),0)&gt;0,$AA$1,"")</f>
        <v>/</v>
      </c>
      <c r="CW1033" s="4" t="str">
        <f>IF(IFERROR(SEARCH($AB$1,DN1033),0)&gt;0,$AB$1,"")</f>
        <v/>
      </c>
      <c r="CX1033" s="4" t="str">
        <f>IF(IFERROR(SEARCH($AC$1,DN1033),0)&gt;0,$AC$1,"")</f>
        <v/>
      </c>
      <c r="CY1033" s="4" t="str">
        <f>IF(IFERROR(SEARCH($AD$1,DN1033),0)&gt;0,$AD$1,"")</f>
        <v/>
      </c>
      <c r="CZ1033" s="4" t="str">
        <f>IF(IFERROR(SEARCH($AE$1,DN1033),0)&gt;0,$AE$1,"")</f>
        <v/>
      </c>
      <c r="DA1033" s="4">
        <f>LEN(DM1033)</f>
        <v>9</v>
      </c>
      <c r="DB1033" s="4">
        <f>LEN(DN1033)</f>
        <v>31</v>
      </c>
      <c r="DC1033" s="4">
        <f>DB1033-DA1033</f>
        <v>22</v>
      </c>
      <c r="DD1033" s="4" t="str">
        <f>RIGHT(DN1033,4)</f>
        <v>/DUS</v>
      </c>
      <c r="DE1033" s="4" t="str">
        <f>RIGHT(DN1033,5)</f>
        <v>S/DUS</v>
      </c>
      <c r="DF1033" s="4" t="str" cm="1">
        <f t="array" ref="DF1033">LEFT(DM1033,SUM(LEN(DM1033)-LEN(SUBSTITUTE(DM1033,{"0";"1";"2";"3";"4";"5";"6";"7";"8";"9"},""))))</f>
        <v>40</v>
      </c>
      <c r="DG1033" s="4">
        <f>LEN(DT1033)</f>
        <v>13</v>
      </c>
      <c r="DH1033" s="4" t="b">
        <f>LEFT(DM1033,2)=DF1033</f>
        <v>1</v>
      </c>
      <c r="DI1033" s="4" t="str">
        <f>RIGHT(DD1033,3)</f>
        <v>DUS</v>
      </c>
      <c r="DJ1033" s="4" t="b">
        <f>IF((DL1033=AQ1035)=TRUE,TRUE,IF((AQ1033=DL1033)=TRUE,TRUE,FALSE))</f>
        <v>1</v>
      </c>
      <c r="DK1033" s="4" t="b">
        <f>LEFT(DN1033,2)=LEFT(DO1033,2)</f>
        <v>0</v>
      </c>
      <c r="DL1033" s="5" t="str">
        <f>LEFT(DN1033,(DC1033-1))</f>
        <v>INDOMIE KEBAB RENDANG</v>
      </c>
      <c r="DM1033" s="4" t="str">
        <f>IFERROR(RIGHT(DN1033,LEN(DN1033)-FIND("-",DN1033)),1)</f>
        <v>40BKS/DUS</v>
      </c>
      <c r="DN1033" t="s">
        <v>1440</v>
      </c>
      <c r="DO1033" s="1"/>
      <c r="DP1033" s="4" t="b">
        <f ca="1">IF(IF(IF(DL1033=AQ1035,10,0)+IF(NOT(DI1033=$AU$1)=TRUE,10,0)=
20,"XXXX",IF(IF((DX1033+1)=2,0,1)+IF(DI1033=$AU$1,1,0)=2,TRUE,""))
="",IF(IF(DL1033=AQ1033,10,0)+IF(NOT(DI1033=$AU$1)=TRUE,10,0)=
20,"XXXX",IF(IF((DX1033+1)=2,0,1)+IF(DI1033=$AU$1,1,0)=2,TRUE,
"")),IF(IF(DL1033=AQ1035,10,0)+IF(NOT(DI1033=$AU$1)=TRUE,10,0)=
20,"XXXX",IF(IF((DX1033+1)=2,0,1)+IF(DI1033=$AU$1,1,0)=2,TRUE,"")))</f>
        <v>1</v>
      </c>
      <c r="DQ1033">
        <v>113000</v>
      </c>
      <c r="DR1033">
        <v>113000</v>
      </c>
      <c r="DS1033">
        <v>110500</v>
      </c>
      <c r="DT1033" t="str">
        <f>IF(DO1033&gt;0,DO1033,"800000000"&amp;ROW(DS1033))</f>
        <v>8000000001033</v>
      </c>
      <c r="DU1033" t="str">
        <f>DL1033</f>
        <v>INDOMIE KEBAB RENDANG</v>
      </c>
      <c r="DV1033" t="s">
        <v>4301</v>
      </c>
      <c r="DW1033" t="s">
        <v>4301</v>
      </c>
      <c r="DX1033" s="4" t="str" cm="1">
        <f t="array" aca="1" ref="DX1033" ca="1">LEFT(DM1033,MATCH(FALSE,ISNUMBER(MID(DM1033,ROW(INDIRECT("1:"&amp;LEN(DM1033)+1)), 1) *1),0) -1)</f>
        <v>40</v>
      </c>
      <c r="DY1033" s="1"/>
      <c r="EA1033" s="21"/>
      <c r="EC1033" s="5"/>
      <c r="EF1033" s="1"/>
      <c r="EH1033" s="1"/>
      <c r="EI1033" s="1"/>
      <c r="EL1033" s="5"/>
      <c r="EM1033" s="22"/>
      <c r="EN1033">
        <v>0</v>
      </c>
      <c r="EO1033" s="1" t="s">
        <v>5103</v>
      </c>
    </row>
    <row r="1035" spans="1:145">
      <c r="A1035" s="4" t="str">
        <f t="shared" si="1921"/>
        <v/>
      </c>
      <c r="B1035" s="4" t="str">
        <f t="shared" si="1922"/>
        <v/>
      </c>
      <c r="C1035" s="4" t="str">
        <f t="shared" si="1923"/>
        <v>BKS</v>
      </c>
      <c r="D1035" s="4" t="str">
        <f t="shared" si="1924"/>
        <v/>
      </c>
      <c r="E1035" s="4" t="str">
        <f t="shared" si="1925"/>
        <v/>
      </c>
      <c r="F1035" s="4" t="str">
        <f t="shared" si="1926"/>
        <v/>
      </c>
      <c r="G1035" s="4" t="str">
        <f t="shared" si="1927"/>
        <v/>
      </c>
      <c r="H1035" s="4" t="str">
        <f t="shared" si="1928"/>
        <v/>
      </c>
      <c r="I1035" s="4" t="str">
        <f t="shared" si="1929"/>
        <v/>
      </c>
      <c r="J1035" s="4" t="str">
        <f t="shared" si="1930"/>
        <v/>
      </c>
      <c r="K1035" s="4" t="str">
        <f t="shared" si="1931"/>
        <v/>
      </c>
      <c r="L1035" s="4" t="str">
        <f t="shared" si="1932"/>
        <v/>
      </c>
      <c r="M1035" s="4" t="str">
        <f t="shared" si="1933"/>
        <v/>
      </c>
      <c r="N1035" s="4" t="str">
        <f t="shared" si="1934"/>
        <v/>
      </c>
      <c r="O1035" s="4" t="str">
        <f t="shared" si="1935"/>
        <v/>
      </c>
      <c r="P1035" s="4" t="str">
        <f t="shared" si="1936"/>
        <v/>
      </c>
      <c r="Q1035" s="4" t="str">
        <f t="shared" si="1937"/>
        <v/>
      </c>
      <c r="R1035" s="4" t="str">
        <f t="shared" si="1938"/>
        <v/>
      </c>
      <c r="S1035" s="4" t="str">
        <f t="shared" si="1939"/>
        <v/>
      </c>
      <c r="T1035" s="4" t="str">
        <f t="shared" si="1940"/>
        <v/>
      </c>
      <c r="U1035" s="4" t="str">
        <f t="shared" si="1941"/>
        <v/>
      </c>
      <c r="V1035" s="4" t="str">
        <f t="shared" si="1942"/>
        <v/>
      </c>
      <c r="W1035" s="4" t="str">
        <f t="shared" si="1943"/>
        <v/>
      </c>
      <c r="X1035" s="4" t="str">
        <f t="shared" si="1944"/>
        <v/>
      </c>
      <c r="Y1035" s="4">
        <f t="shared" si="1945"/>
        <v>3</v>
      </c>
      <c r="Z1035" s="4" t="str">
        <f t="shared" si="1946"/>
        <v>-</v>
      </c>
      <c r="AA1035" s="4" t="str">
        <f t="shared" si="1947"/>
        <v/>
      </c>
      <c r="AB1035" s="4" t="str">
        <f t="shared" si="1948"/>
        <v/>
      </c>
      <c r="AC1035" s="4" t="str">
        <f t="shared" si="1949"/>
        <v/>
      </c>
      <c r="AD1035" s="4" t="str">
        <f t="shared" si="1950"/>
        <v/>
      </c>
      <c r="AE1035" s="4" t="str">
        <f t="shared" si="1951"/>
        <v/>
      </c>
      <c r="AF1035" s="4">
        <f t="shared" si="1952"/>
        <v>4</v>
      </c>
      <c r="AG1035" s="4">
        <f t="shared" si="1953"/>
        <v>18</v>
      </c>
      <c r="AH1035" s="4">
        <f t="shared" si="1954"/>
        <v>14</v>
      </c>
      <c r="AI1035" s="4" t="str">
        <f t="shared" si="1955"/>
        <v>1BKS</v>
      </c>
      <c r="AJ1035" s="4" t="str">
        <f t="shared" si="1956"/>
        <v>-1BKS</v>
      </c>
      <c r="AK1035" s="4" t="str" cm="1">
        <f t="array" ref="AK1035">LEFT(AR1035,SUM(LEN(AR1035)-LEN(SUBSTITUTE(AR1035,{"0";"1";"2";"3";"4";"5";"6";"7";"8";"9"},""))))</f>
        <v>1</v>
      </c>
      <c r="AL1035" s="4">
        <f t="shared" si="1957"/>
        <v>12</v>
      </c>
      <c r="AM1035" s="4" t="b">
        <f>LEFT(AR1035,1)=AK1035</f>
        <v>1</v>
      </c>
      <c r="AN1035" s="4" t="str">
        <f t="shared" si="1963"/>
        <v>BKS</v>
      </c>
      <c r="AO1035" s="4" t="b">
        <f>IF((AQ1035=AQ1036)=TRUE,TRUE,IF((DL1033=AQ1035)=TRUE,TRUE,FALSE))</f>
        <v>0</v>
      </c>
      <c r="AP1035" s="4" t="b">
        <f t="shared" si="1958"/>
        <v>0</v>
      </c>
      <c r="AQ1035" s="5" t="str">
        <f t="shared" si="1959"/>
        <v>INDOMIE LIMAU</v>
      </c>
      <c r="AR1035" s="4" t="str">
        <f t="shared" si="1960"/>
        <v>1BKS</v>
      </c>
      <c r="AS1035" t="s">
        <v>1441</v>
      </c>
      <c r="AT1035" s="1" t="s">
        <v>1442</v>
      </c>
      <c r="AU1035" s="4" t="str">
        <f ca="1">IF(IF(IF(AQ1035=AQ1036,10,0)+IF(NOT(AN1035=$AU$1)=TRUE,10,0)=
20,"XXXX",IF(IF((BC1035+1)=2,0,1)+IF(AN1035=$AU$1,1,0)=2,TRUE,""))
="",IF(IF(AQ1035=DL1033,10,0)+IF(NOT(AN1035=$AU$1)=TRUE,10,0)=
20,"XXXX",IF(IF((BC1035+1)=2,0,1)+IF(AN1035=$AU$1,1,0)=2,TRUE,
"")),IF(IF(AQ1035=AQ1036,10,0)+IF(NOT(AN1035=$AU$1)=TRUE,10,0)=
20,"XXXX",IF(IF((BC1035+1)=2,0,1)+IF(AN1035=$AU$1,1,0)=2,TRUE,"")))</f>
        <v/>
      </c>
      <c r="AV1035">
        <v>3000</v>
      </c>
      <c r="AW1035">
        <v>3500</v>
      </c>
      <c r="AX1035">
        <v>3500</v>
      </c>
      <c r="AY1035" t="str">
        <f t="shared" si="1919"/>
        <v>089686011692</v>
      </c>
      <c r="AZ1035" t="str">
        <f t="shared" si="1961"/>
        <v>INDOMIE LIMAU</v>
      </c>
      <c r="BA1035" t="s">
        <v>4301</v>
      </c>
      <c r="BB1035" t="s">
        <v>4301</v>
      </c>
      <c r="BC1035" s="9" t="str" cm="1">
        <f t="array" aca="1" ref="BC1035" ca="1">LEFT(AR1035,MATCH(FALSE,ISNUMBER(MID(AR1035,ROW(INDIRECT("1:"&amp;LEN(AR1035)+1)), 1) *1),0) -1)</f>
        <v>1</v>
      </c>
      <c r="BD1035" s="1"/>
      <c r="BF1035" s="21"/>
      <c r="BK1035" s="1"/>
      <c r="BM1035" s="1"/>
      <c r="BN1035" s="1"/>
      <c r="BR1035" s="22"/>
      <c r="BS1035">
        <v>0</v>
      </c>
      <c r="BT1035" s="1" t="s">
        <v>5103</v>
      </c>
    </row>
    <row r="1036" spans="1:145">
      <c r="A1036" s="4" t="str">
        <f t="shared" si="1921"/>
        <v/>
      </c>
      <c r="B1036" s="4" t="str">
        <f t="shared" si="1922"/>
        <v/>
      </c>
      <c r="C1036" s="4" t="str">
        <f t="shared" si="1923"/>
        <v>BKS</v>
      </c>
      <c r="D1036" s="4" t="str">
        <f t="shared" si="1924"/>
        <v/>
      </c>
      <c r="E1036" s="4" t="str">
        <f t="shared" si="1925"/>
        <v/>
      </c>
      <c r="F1036" s="4" t="str">
        <f t="shared" si="1926"/>
        <v/>
      </c>
      <c r="G1036" s="4" t="str">
        <f t="shared" si="1927"/>
        <v/>
      </c>
      <c r="H1036" s="4" t="str">
        <f t="shared" si="1928"/>
        <v/>
      </c>
      <c r="I1036" s="4" t="str">
        <f t="shared" si="1929"/>
        <v/>
      </c>
      <c r="J1036" s="4" t="str">
        <f t="shared" si="1930"/>
        <v/>
      </c>
      <c r="K1036" s="4" t="str">
        <f t="shared" si="1931"/>
        <v/>
      </c>
      <c r="L1036" s="4" t="str">
        <f t="shared" si="1932"/>
        <v/>
      </c>
      <c r="M1036" s="4" t="str">
        <f t="shared" si="1933"/>
        <v/>
      </c>
      <c r="N1036" s="4" t="str">
        <f t="shared" si="1934"/>
        <v/>
      </c>
      <c r="O1036" s="4" t="str">
        <f t="shared" si="1935"/>
        <v/>
      </c>
      <c r="P1036" s="4" t="str">
        <f t="shared" si="1936"/>
        <v/>
      </c>
      <c r="Q1036" s="4" t="str">
        <f t="shared" si="1937"/>
        <v/>
      </c>
      <c r="R1036" s="4" t="str">
        <f t="shared" si="1938"/>
        <v/>
      </c>
      <c r="S1036" s="4" t="str">
        <f t="shared" si="1939"/>
        <v/>
      </c>
      <c r="T1036" s="4" t="str">
        <f t="shared" si="1940"/>
        <v/>
      </c>
      <c r="U1036" s="4" t="str">
        <f t="shared" si="1941"/>
        <v/>
      </c>
      <c r="V1036" s="4" t="str">
        <f t="shared" si="1942"/>
        <v/>
      </c>
      <c r="W1036" s="4" t="str">
        <f t="shared" si="1943"/>
        <v/>
      </c>
      <c r="X1036" s="4" t="str">
        <f t="shared" si="1944"/>
        <v/>
      </c>
      <c r="Y1036" s="4">
        <f t="shared" si="1945"/>
        <v>3</v>
      </c>
      <c r="Z1036" s="4" t="str">
        <f t="shared" si="1946"/>
        <v>-</v>
      </c>
      <c r="AA1036" s="4" t="str">
        <f t="shared" si="1947"/>
        <v/>
      </c>
      <c r="AB1036" s="4" t="str">
        <f t="shared" si="1948"/>
        <v/>
      </c>
      <c r="AC1036" s="4" t="str">
        <f t="shared" si="1949"/>
        <v/>
      </c>
      <c r="AD1036" s="4" t="str">
        <f t="shared" si="1950"/>
        <v/>
      </c>
      <c r="AE1036" s="4" t="str">
        <f t="shared" si="1951"/>
        <v/>
      </c>
      <c r="AF1036" s="4">
        <f t="shared" si="1952"/>
        <v>4</v>
      </c>
      <c r="AG1036" s="4">
        <f t="shared" si="1953"/>
        <v>20</v>
      </c>
      <c r="AH1036" s="4">
        <f t="shared" si="1954"/>
        <v>16</v>
      </c>
      <c r="AI1036" s="4" t="str">
        <f t="shared" si="1955"/>
        <v>1BKS</v>
      </c>
      <c r="AJ1036" s="4" t="str">
        <f t="shared" si="1956"/>
        <v>-1BKS</v>
      </c>
      <c r="AK1036" s="4" t="str" cm="1">
        <f t="array" ref="AK1036">LEFT(AR1036,SUM(LEN(AR1036)-LEN(SUBSTITUTE(AR1036,{"0";"1";"2";"3";"4";"5";"6";"7";"8";"9"},""))))</f>
        <v>1</v>
      </c>
      <c r="AL1036" s="4">
        <f t="shared" si="1957"/>
        <v>12</v>
      </c>
      <c r="AM1036" s="4" t="b">
        <f>LEFT(AR1036,1)=AK1036</f>
        <v>1</v>
      </c>
      <c r="AN1036" s="4" t="str">
        <f t="shared" si="1963"/>
        <v>BKS</v>
      </c>
      <c r="AO1036" s="4" t="b">
        <f>IF((AQ1036=DL1036)=TRUE,TRUE,IF((AQ1035=AQ1036)=TRUE,TRUE,FALSE))</f>
        <v>1</v>
      </c>
      <c r="AP1036" s="4" t="b">
        <f t="shared" si="1958"/>
        <v>0</v>
      </c>
      <c r="AQ1036" s="5" t="str">
        <f t="shared" si="1959"/>
        <v>INDOMIE RENDANG</v>
      </c>
      <c r="AR1036" s="4" t="str">
        <f t="shared" si="1960"/>
        <v>1BKS</v>
      </c>
      <c r="AS1036" t="s">
        <v>1443</v>
      </c>
      <c r="AT1036" s="1" t="s">
        <v>1444</v>
      </c>
      <c r="AU1036" s="4" t="str">
        <f>IF(IF(IF(AQ1036=DL1036,10,0)+IF(NOT(AN1036=$AU$1)=TRUE,10,0)=
20,"XXXX",IF(IF((BC1036+1)=2,0,1)+IF(AN1036=$AU$1,1,0)=2,TRUE,""))
="",IF(IF(AQ1036=AQ1035,10,0)+IF(NOT(AN1036=$AU$1)=TRUE,10,0)=
20,"XXXX",IF(IF((BC1036+1)=2,0,1)+IF(AN1036=$AU$1,1,0)=2,TRUE,
"")),IF(IF(AQ1036=DL1036,10,0)+IF(NOT(AN1036=$AU$1)=TRUE,10,0)=
20,"XXXX",IF(IF((BC1036+1)=2,0,1)+IF(AN1036=$AU$1,1,0)=2,TRUE,"")))</f>
        <v>XXXX</v>
      </c>
      <c r="AV1036">
        <v>3000</v>
      </c>
      <c r="AW1036">
        <v>3500</v>
      </c>
      <c r="AX1036">
        <v>2757</v>
      </c>
      <c r="AY1036" t="str">
        <f t="shared" si="1919"/>
        <v>089686910704</v>
      </c>
      <c r="AZ1036" t="str">
        <f t="shared" si="1961"/>
        <v>INDOMIE RENDANG</v>
      </c>
      <c r="BA1036" t="s">
        <v>4301</v>
      </c>
      <c r="BB1036" t="s">
        <v>4301</v>
      </c>
      <c r="BC1036" s="9" t="str" cm="1">
        <f t="array" aca="1" ref="BC1036" ca="1">LEFT(AR1036,MATCH(FALSE,ISNUMBER(MID(AR1036,ROW(INDIRECT("1:"&amp;LEN(AR1036)+1)), 1) *1),0) -1)</f>
        <v>1</v>
      </c>
      <c r="BD1036" s="1"/>
      <c r="BF1036" s="21"/>
      <c r="BK1036" s="1"/>
      <c r="BM1036" s="1"/>
      <c r="BN1036" s="1"/>
      <c r="BR1036" s="22"/>
      <c r="BS1036">
        <v>0</v>
      </c>
      <c r="BT1036" s="1" t="s">
        <v>5103</v>
      </c>
      <c r="BV1036" s="4" t="str">
        <f>IF(IFERROR(SEARCH($A$1,DN1036),0)&gt;0,$A$1,"")</f>
        <v/>
      </c>
      <c r="BW1036" s="4" t="str">
        <f>IF(IFERROR(SEARCH($B$1,DN1036),0)&gt;0,$B$1,"")</f>
        <v/>
      </c>
      <c r="BX1036" s="4" t="str">
        <f>IF(IFERROR(SEARCH($C$1,DN1036),0)&gt;0,$C$1,"")</f>
        <v>BKS</v>
      </c>
      <c r="BY1036" s="4" t="str">
        <f>IF(IFERROR(SEARCH($D$1,DN1036),0)&gt;0,$D$1,"")</f>
        <v/>
      </c>
      <c r="BZ1036" s="4" t="str">
        <f>IF(IFERROR(SEARCH($E$1,DN1036),0)&gt;0,$E$1,"")</f>
        <v/>
      </c>
      <c r="CA1036" s="4" t="str">
        <f>IF(IFERROR(SEARCH($F$1,DN1036),0)&gt;0,$F$1,"")</f>
        <v/>
      </c>
      <c r="CB1036" s="4" t="str">
        <f>IF(IFERROR(SEARCH($G$1,DN1036),0)&gt;0,$G$1,"")</f>
        <v/>
      </c>
      <c r="CC1036" s="4" t="str">
        <f>IF(IFERROR(SEARCH($H$1,DN1036),0)&gt;0,$H$1,"")</f>
        <v/>
      </c>
      <c r="CD1036" s="4" t="str">
        <f>IF(IFERROR(SEARCH($I$1,DN1036),0)&gt;0,$I$1,"")</f>
        <v/>
      </c>
      <c r="CE1036" s="4" t="str">
        <f>IF(IFERROR(SEARCH($J$1,DN1036),0)&gt;0,$J$1,"")</f>
        <v/>
      </c>
      <c r="CF1036" s="4" t="str">
        <f>IF(IFERROR(SEARCH($K$1,DN1036),0)&gt;0,$K$1,"")</f>
        <v/>
      </c>
      <c r="CG1036" s="4" t="str">
        <f>IF(IFERROR(SEARCH($L$1,DN1036),0)&gt;0,$L$1,"")</f>
        <v/>
      </c>
      <c r="CH1036" s="4" t="str">
        <f>IF(IFERROR(SEARCH($M$1,DN1036),0)&gt;0,$M$1,"")</f>
        <v/>
      </c>
      <c r="CI1036" s="4" t="str">
        <f>IF(IFERROR(SEARCH($N$1,DN1036),0)&gt;0,$N$1,"")</f>
        <v/>
      </c>
      <c r="CJ1036" s="4" t="str">
        <f>IF(IFERROR(SEARCH($O$1,DN1036),0)&gt;0,$O$1,"")</f>
        <v>DUS</v>
      </c>
      <c r="CK1036" s="4" t="str">
        <f>IF(IFERROR(SEARCH($P$1,DN1036),0)&gt;0,$P$1,"")</f>
        <v/>
      </c>
      <c r="CL1036" s="4" t="str">
        <f>IF(IFERROR(SEARCH($Q$1,DN1036),0)&gt;0,$Q$1,"")</f>
        <v/>
      </c>
      <c r="CM1036" s="4" t="str">
        <f>IF(IFERROR(SEARCH($R$1,DN1036),0)&gt;0,$R$1,"")</f>
        <v/>
      </c>
      <c r="CN1036" s="4" t="str">
        <f>IF(IFERROR(SEARCH($S$1,DN1036),0)&gt;0,$S$1,"")</f>
        <v/>
      </c>
      <c r="CO1036" s="4" t="str">
        <f>IF(IFERROR(SEARCH($T$1,DN1036),0)&gt;0,$T$1,"")</f>
        <v/>
      </c>
      <c r="CP1036" s="4" t="str">
        <f>IF(IFERROR(SEARCH($U$1,DN1036),0)&gt;0,$U$1,"")</f>
        <v/>
      </c>
      <c r="CQ1036" s="4" t="str">
        <f>IF(IFERROR(SEARCH($V$1,DN1036),0)&gt;0,$V$1,"")</f>
        <v/>
      </c>
      <c r="CR1036" s="4" t="str">
        <f>IF(IFERROR(SEARCH($W$1,DN1036),0)&gt;0,$W$1,"")</f>
        <v/>
      </c>
      <c r="CS1036" s="4" t="str">
        <f>IF(IFERROR(SEARCH($X$1,DN1036),0)&gt;0,$X$1,"")</f>
        <v/>
      </c>
      <c r="CT1036" s="4">
        <f>LEN(BW1036)+LEN(BX1036)+LEN(BY1036)+LEN(BZ1036)+LEN(CA1036)+LEN(CO1036)+LEN(CB1036)+LEN(CC1036)+LEN(CD1036)+LEN(CE1036)+LEN(CF1036)+LEN(CG1036)+LEN(CH1036)+LEN(CI1036)+LEN(CP1036)+LEN(CJ1036)+LEN(CK1036)+LEN(CQ1036)+LEN(BV1036)+LEN(CL1036)+LEN(CS1036)+LEN(CM1036)+LEN(CR1036)+LEN(CN1036)</f>
        <v>6</v>
      </c>
      <c r="CU1036" s="4" t="str">
        <f>IF(IFERROR(SEARCH($Z$1,DN1036),0)&gt;0,$Z$1,"")</f>
        <v>-</v>
      </c>
      <c r="CV1036" s="4" t="str">
        <f>IF(IFERROR(SEARCH($AA$1,DN1036),0)&gt;0,$AA$1,"")</f>
        <v>/</v>
      </c>
      <c r="CW1036" s="4" t="str">
        <f>IF(IFERROR(SEARCH($AB$1,DN1036),0)&gt;0,$AB$1,"")</f>
        <v/>
      </c>
      <c r="CX1036" s="4" t="str">
        <f>IF(IFERROR(SEARCH($AC$1,DN1036),0)&gt;0,$AC$1,"")</f>
        <v/>
      </c>
      <c r="CY1036" s="4" t="str">
        <f>IF(IFERROR(SEARCH($AD$1,DN1036),0)&gt;0,$AD$1,"")</f>
        <v/>
      </c>
      <c r="CZ1036" s="4" t="str">
        <f>IF(IFERROR(SEARCH($AE$1,DN1036),0)&gt;0,$AE$1,"")</f>
        <v/>
      </c>
      <c r="DA1036" s="4">
        <f>LEN(DM1036)</f>
        <v>9</v>
      </c>
      <c r="DB1036" s="4">
        <f>LEN(DN1036)</f>
        <v>25</v>
      </c>
      <c r="DC1036" s="4">
        <f>DB1036-DA1036</f>
        <v>16</v>
      </c>
      <c r="DD1036" s="4" t="str">
        <f>RIGHT(DN1036,4)</f>
        <v>/DUS</v>
      </c>
      <c r="DE1036" s="4" t="str">
        <f>RIGHT(DN1036,5)</f>
        <v>S/DUS</v>
      </c>
      <c r="DF1036" s="4" t="str" cm="1">
        <f t="array" ref="DF1036">LEFT(DM1036,SUM(LEN(DM1036)-LEN(SUBSTITUTE(DM1036,{"0";"1";"2";"3";"4";"5";"6";"7";"8";"9"},""))))</f>
        <v>40</v>
      </c>
      <c r="DG1036" s="4">
        <f>LEN(DT1036)</f>
        <v>13</v>
      </c>
      <c r="DH1036" s="4" t="b">
        <f>LEFT(DM1036,2)=DF1036</f>
        <v>1</v>
      </c>
      <c r="DI1036" s="4" t="str">
        <f>RIGHT(DD1036,3)</f>
        <v>DUS</v>
      </c>
      <c r="DJ1036" s="4" t="b">
        <f>IF((DL1036=AQ1038)=TRUE,TRUE,IF((AQ1036=DL1036)=TRUE,TRUE,FALSE))</f>
        <v>1</v>
      </c>
      <c r="DK1036" s="4" t="b">
        <f>LEFT(DN1036,2)=LEFT(DO1036,2)</f>
        <v>0</v>
      </c>
      <c r="DL1036" s="5" t="str">
        <f>LEFT(DN1036,(DC1036-1))</f>
        <v>INDOMIE RENDANG</v>
      </c>
      <c r="DM1036" s="4" t="str">
        <f>IFERROR(RIGHT(DN1036,LEN(DN1036)-FIND("-",DN1036)),1)</f>
        <v>40BKS/DUS</v>
      </c>
      <c r="DN1036" t="s">
        <v>1445</v>
      </c>
      <c r="DO1036" s="1"/>
      <c r="DP1036" s="4" t="b">
        <f ca="1">IF(IF(IF(DL1036=AQ1038,10,0)+IF(NOT(DI1036=$AU$1)=TRUE,10,0)=
20,"XXXX",IF(IF((DX1036+1)=2,0,1)+IF(DI1036=$AU$1,1,0)=2,TRUE,""))
="",IF(IF(DL1036=AQ1036,10,0)+IF(NOT(DI1036=$AU$1)=TRUE,10,0)=
20,"XXXX",IF(IF((DX1036+1)=2,0,1)+IF(DI1036=$AU$1,1,0)=2,TRUE,
"")),IF(IF(DL1036=AQ1038,10,0)+IF(NOT(DI1036=$AU$1)=TRUE,10,0)=
20,"XXXX",IF(IF((DX1036+1)=2,0,1)+IF(DI1036=$AU$1,1,0)=2,TRUE,"")))</f>
        <v>1</v>
      </c>
      <c r="DQ1036">
        <v>113000</v>
      </c>
      <c r="DR1036">
        <v>113000</v>
      </c>
      <c r="DS1036">
        <v>110275</v>
      </c>
      <c r="DT1036" t="str">
        <f>IF(DO1036&gt;0,DO1036,"800000000"&amp;ROW(DS1036))</f>
        <v>8000000001036</v>
      </c>
      <c r="DU1036" t="str">
        <f>DL1036</f>
        <v>INDOMIE RENDANG</v>
      </c>
      <c r="DV1036" t="s">
        <v>4301</v>
      </c>
      <c r="DW1036" t="s">
        <v>4301</v>
      </c>
      <c r="DX1036" s="4" t="str" cm="1">
        <f t="array" aca="1" ref="DX1036" ca="1">LEFT(DM1036,MATCH(FALSE,ISNUMBER(MID(DM1036,ROW(INDIRECT("1:"&amp;LEN(DM1036)+1)), 1) *1),0) -1)</f>
        <v>40</v>
      </c>
      <c r="DY1036" s="1"/>
      <c r="EA1036" s="21"/>
      <c r="EC1036" s="5"/>
      <c r="EF1036" s="1"/>
      <c r="EH1036" s="1"/>
      <c r="EI1036" s="1"/>
      <c r="EL1036" s="5"/>
      <c r="EM1036" s="22"/>
      <c r="EN1036">
        <v>0</v>
      </c>
      <c r="EO1036" s="1" t="s">
        <v>5103</v>
      </c>
    </row>
    <row r="1038" spans="1:145">
      <c r="A1038" s="4" t="str">
        <f t="shared" si="1921"/>
        <v/>
      </c>
      <c r="B1038" s="4" t="str">
        <f t="shared" si="1922"/>
        <v/>
      </c>
      <c r="C1038" s="4" t="str">
        <f t="shared" si="1923"/>
        <v>BKS</v>
      </c>
      <c r="D1038" s="4" t="str">
        <f t="shared" si="1924"/>
        <v/>
      </c>
      <c r="E1038" s="4" t="str">
        <f t="shared" si="1925"/>
        <v/>
      </c>
      <c r="F1038" s="4" t="str">
        <f t="shared" si="1926"/>
        <v/>
      </c>
      <c r="G1038" s="4" t="str">
        <f t="shared" si="1927"/>
        <v/>
      </c>
      <c r="H1038" s="4" t="str">
        <f t="shared" si="1928"/>
        <v/>
      </c>
      <c r="I1038" s="4" t="str">
        <f t="shared" si="1929"/>
        <v/>
      </c>
      <c r="J1038" s="4" t="str">
        <f t="shared" si="1930"/>
        <v/>
      </c>
      <c r="K1038" s="4" t="str">
        <f t="shared" si="1931"/>
        <v/>
      </c>
      <c r="L1038" s="4" t="str">
        <f t="shared" si="1932"/>
        <v/>
      </c>
      <c r="M1038" s="4" t="str">
        <f t="shared" si="1933"/>
        <v/>
      </c>
      <c r="N1038" s="4" t="str">
        <f t="shared" si="1934"/>
        <v/>
      </c>
      <c r="O1038" s="4" t="str">
        <f t="shared" si="1935"/>
        <v/>
      </c>
      <c r="P1038" s="4" t="str">
        <f t="shared" si="1936"/>
        <v/>
      </c>
      <c r="Q1038" s="4" t="str">
        <f t="shared" si="1937"/>
        <v/>
      </c>
      <c r="R1038" s="4" t="str">
        <f t="shared" si="1938"/>
        <v/>
      </c>
      <c r="S1038" s="4" t="str">
        <f t="shared" si="1939"/>
        <v/>
      </c>
      <c r="T1038" s="4" t="str">
        <f t="shared" si="1940"/>
        <v/>
      </c>
      <c r="U1038" s="4" t="str">
        <f t="shared" si="1941"/>
        <v/>
      </c>
      <c r="V1038" s="4" t="str">
        <f t="shared" si="1942"/>
        <v/>
      </c>
      <c r="W1038" s="4" t="str">
        <f t="shared" si="1943"/>
        <v/>
      </c>
      <c r="X1038" s="4" t="str">
        <f t="shared" si="1944"/>
        <v/>
      </c>
      <c r="Y1038" s="4">
        <f t="shared" si="1945"/>
        <v>3</v>
      </c>
      <c r="Z1038" s="4" t="str">
        <f t="shared" si="1946"/>
        <v>-</v>
      </c>
      <c r="AA1038" s="4" t="str">
        <f t="shared" si="1947"/>
        <v/>
      </c>
      <c r="AB1038" s="4" t="str">
        <f t="shared" si="1948"/>
        <v/>
      </c>
      <c r="AC1038" s="4" t="str">
        <f t="shared" si="1949"/>
        <v/>
      </c>
      <c r="AD1038" s="4" t="str">
        <f t="shared" si="1950"/>
        <v/>
      </c>
      <c r="AE1038" s="4" t="str">
        <f t="shared" si="1951"/>
        <v/>
      </c>
      <c r="AF1038" s="4">
        <f t="shared" si="1952"/>
        <v>4</v>
      </c>
      <c r="AG1038" s="4">
        <f t="shared" si="1953"/>
        <v>22</v>
      </c>
      <c r="AH1038" s="4">
        <f t="shared" si="1954"/>
        <v>18</v>
      </c>
      <c r="AI1038" s="4" t="str">
        <f t="shared" si="1955"/>
        <v>1BKS</v>
      </c>
      <c r="AJ1038" s="4" t="str">
        <f t="shared" si="1956"/>
        <v>-1BKS</v>
      </c>
      <c r="AK1038" s="4" t="str" cm="1">
        <f t="array" ref="AK1038">LEFT(AR1038,SUM(LEN(AR1038)-LEN(SUBSTITUTE(AR1038,{"0";"1";"2";"3";"4";"5";"6";"7";"8";"9"},""))))</f>
        <v>1</v>
      </c>
      <c r="AL1038" s="4">
        <f t="shared" si="1957"/>
        <v>12</v>
      </c>
      <c r="AM1038" s="4" t="b">
        <f>LEFT(AR1038,1)=AK1038</f>
        <v>1</v>
      </c>
      <c r="AN1038" s="4" t="str">
        <f t="shared" si="1963"/>
        <v>BKS</v>
      </c>
      <c r="AO1038" s="4" t="b">
        <f>IF((AQ1038=DL1040)=TRUE,TRUE,IF((DL1036=AQ1038)=TRUE,TRUE,FALSE))</f>
        <v>0</v>
      </c>
      <c r="AP1038" s="4" t="b">
        <f t="shared" si="1958"/>
        <v>0</v>
      </c>
      <c r="AQ1038" s="5" t="str">
        <f t="shared" si="1959"/>
        <v>INDOMIE RICA RICA</v>
      </c>
      <c r="AR1038" s="4" t="str">
        <f t="shared" si="1960"/>
        <v>1BKS</v>
      </c>
      <c r="AS1038" t="s">
        <v>1446</v>
      </c>
      <c r="AT1038" s="1" t="s">
        <v>1447</v>
      </c>
      <c r="AU1038" s="4" t="str">
        <f ca="1">IF(IF(IF(AQ1038=DL1040,10,0)+IF(NOT(AN1038=$AU$1)=TRUE,10,0)=
20,"XXXX",IF(IF((BC1038+1)=2,0,1)+IF(AN1038=$AU$1,1,0)=2,TRUE,""))
="",IF(IF(AQ1038=DL1036,10,0)+IF(NOT(AN1038=$AU$1)=TRUE,10,0)=
20,"XXXX",IF(IF((BC1038+1)=2,0,1)+IF(AN1038=$AU$1,1,0)=2,TRUE,
"")),IF(IF(AQ1038=DL1040,10,0)+IF(NOT(AN1038=$AU$1)=TRUE,10,0)=
20,"XXXX",IF(IF((BC1038+1)=2,0,1)+IF(AN1038=$AU$1,1,0)=2,TRUE,"")))</f>
        <v/>
      </c>
      <c r="AV1038">
        <v>3000</v>
      </c>
      <c r="AW1038">
        <v>3500</v>
      </c>
      <c r="AX1038">
        <v>2756</v>
      </c>
      <c r="AY1038" t="str">
        <f t="shared" si="1919"/>
        <v>089686043273</v>
      </c>
      <c r="AZ1038" t="str">
        <f t="shared" si="1961"/>
        <v>INDOMIE RICA RICA</v>
      </c>
      <c r="BA1038" t="s">
        <v>4301</v>
      </c>
      <c r="BB1038" t="s">
        <v>4301</v>
      </c>
      <c r="BC1038" s="9" t="str" cm="1">
        <f t="array" aca="1" ref="BC1038" ca="1">LEFT(AR1038,MATCH(FALSE,ISNUMBER(MID(AR1038,ROW(INDIRECT("1:"&amp;LEN(AR1038)+1)), 1) *1),0) -1)</f>
        <v>1</v>
      </c>
      <c r="BD1038" s="1"/>
      <c r="BF1038" s="21"/>
      <c r="BK1038" s="1"/>
      <c r="BM1038" s="1"/>
      <c r="BN1038" s="1"/>
      <c r="BR1038" s="22"/>
      <c r="BS1038">
        <v>0</v>
      </c>
      <c r="BT1038" s="1" t="s">
        <v>5103</v>
      </c>
    </row>
    <row r="1040" spans="1:145">
      <c r="A1040" s="4" t="str">
        <f t="shared" si="1921"/>
        <v/>
      </c>
      <c r="B1040" s="4" t="str">
        <f t="shared" si="1922"/>
        <v/>
      </c>
      <c r="C1040" s="4" t="str">
        <f t="shared" si="1923"/>
        <v>BKS</v>
      </c>
      <c r="D1040" s="4" t="str">
        <f t="shared" si="1924"/>
        <v/>
      </c>
      <c r="E1040" s="4" t="str">
        <f t="shared" si="1925"/>
        <v/>
      </c>
      <c r="F1040" s="4" t="str">
        <f t="shared" si="1926"/>
        <v/>
      </c>
      <c r="G1040" s="4" t="str">
        <f t="shared" si="1927"/>
        <v/>
      </c>
      <c r="H1040" s="4" t="str">
        <f t="shared" si="1928"/>
        <v/>
      </c>
      <c r="I1040" s="4" t="str">
        <f t="shared" si="1929"/>
        <v/>
      </c>
      <c r="J1040" s="4" t="str">
        <f t="shared" si="1930"/>
        <v/>
      </c>
      <c r="K1040" s="4" t="str">
        <f t="shared" si="1931"/>
        <v/>
      </c>
      <c r="L1040" s="4" t="str">
        <f t="shared" si="1932"/>
        <v/>
      </c>
      <c r="M1040" s="4" t="str">
        <f t="shared" si="1933"/>
        <v/>
      </c>
      <c r="N1040" s="4" t="str">
        <f t="shared" si="1934"/>
        <v/>
      </c>
      <c r="O1040" s="4" t="str">
        <f t="shared" si="1935"/>
        <v/>
      </c>
      <c r="P1040" s="4" t="str">
        <f t="shared" si="1936"/>
        <v/>
      </c>
      <c r="Q1040" s="4" t="str">
        <f t="shared" si="1937"/>
        <v/>
      </c>
      <c r="R1040" s="4" t="str">
        <f t="shared" si="1938"/>
        <v/>
      </c>
      <c r="S1040" s="4" t="str">
        <f t="shared" si="1939"/>
        <v/>
      </c>
      <c r="T1040" s="4" t="str">
        <f t="shared" si="1940"/>
        <v/>
      </c>
      <c r="U1040" s="4" t="str">
        <f t="shared" si="1941"/>
        <v/>
      </c>
      <c r="V1040" s="4" t="str">
        <f t="shared" si="1942"/>
        <v/>
      </c>
      <c r="W1040" s="4" t="str">
        <f t="shared" si="1943"/>
        <v/>
      </c>
      <c r="X1040" s="4" t="str">
        <f t="shared" si="1944"/>
        <v/>
      </c>
      <c r="Y1040" s="4">
        <f t="shared" si="1945"/>
        <v>3</v>
      </c>
      <c r="Z1040" s="4" t="str">
        <f t="shared" si="1946"/>
        <v>-</v>
      </c>
      <c r="AA1040" s="4" t="str">
        <f t="shared" si="1947"/>
        <v/>
      </c>
      <c r="AB1040" s="4" t="str">
        <f t="shared" si="1948"/>
        <v/>
      </c>
      <c r="AC1040" s="4" t="str">
        <f t="shared" si="1949"/>
        <v/>
      </c>
      <c r="AD1040" s="4" t="str">
        <f t="shared" si="1950"/>
        <v/>
      </c>
      <c r="AE1040" s="4" t="str">
        <f t="shared" si="1951"/>
        <v/>
      </c>
      <c r="AF1040" s="4">
        <f t="shared" si="1952"/>
        <v>4</v>
      </c>
      <c r="AG1040" s="4">
        <f t="shared" si="1953"/>
        <v>19</v>
      </c>
      <c r="AH1040" s="4">
        <f t="shared" si="1954"/>
        <v>15</v>
      </c>
      <c r="AI1040" s="4" t="str">
        <f t="shared" si="1955"/>
        <v>1BKS</v>
      </c>
      <c r="AJ1040" s="4" t="str">
        <f t="shared" si="1956"/>
        <v>-1BKS</v>
      </c>
      <c r="AK1040" s="4" t="str" cm="1">
        <f t="array" ref="AK1040">LEFT(AR1040,SUM(LEN(AR1040)-LEN(SUBSTITUTE(AR1040,{"0";"1";"2";"3";"4";"5";"6";"7";"8";"9"},""))))</f>
        <v>1</v>
      </c>
      <c r="AL1040" s="4">
        <f t="shared" si="1957"/>
        <v>12</v>
      </c>
      <c r="AM1040" s="4" t="b">
        <f>LEFT(AR1040,1)=AK1040</f>
        <v>1</v>
      </c>
      <c r="AN1040" s="4" t="str">
        <f t="shared" si="1963"/>
        <v>BKS</v>
      </c>
      <c r="AO1040" s="4" t="b">
        <f>IF((AQ1040=AQ1041)=TRUE,TRUE,IF((DL1040=AQ1040)=TRUE,TRUE,FALSE))</f>
        <v>1</v>
      </c>
      <c r="AP1040" s="4" t="b">
        <f t="shared" si="1958"/>
        <v>0</v>
      </c>
      <c r="AQ1040" s="5" t="str">
        <f t="shared" si="1959"/>
        <v>INDOMIE SEBLAK</v>
      </c>
      <c r="AR1040" s="4" t="str">
        <f t="shared" si="1960"/>
        <v>1BKS</v>
      </c>
      <c r="AS1040" t="s">
        <v>1448</v>
      </c>
      <c r="AT1040" s="1" t="s">
        <v>1449</v>
      </c>
      <c r="AU1040" s="4" t="str">
        <f ca="1">IF(IF(IF(AQ1040=AQ1041,10,0)+IF(NOT(AN1040=$AU$1)=TRUE,10,0)=
20,"XXXX",IF(IF((BC1040+1)=2,0,1)+IF(AN1040=$AU$1,1,0)=2,TRUE,""))
="",IF(IF(AQ1040=DL1040,10,0)+IF(NOT(AN1040=$AU$1)=TRUE,10,0)=
20,"XXXX",IF(IF((BC1040+1)=2,0,1)+IF(AN1040=$AU$1,1,0)=2,TRUE,
"")),IF(IF(AQ1040=AQ1041,10,0)+IF(NOT(AN1040=$AU$1)=TRUE,10,0)=
20,"XXXX",IF(IF((BC1040+1)=2,0,1)+IF(AN1040=$AU$1,1,0)=2,TRUE,"")))</f>
        <v>XXXX</v>
      </c>
      <c r="AV1040">
        <v>3000</v>
      </c>
      <c r="AW1040">
        <v>3000</v>
      </c>
      <c r="AX1040">
        <v>2627</v>
      </c>
      <c r="AY1040" t="str">
        <f t="shared" si="1919"/>
        <v>089686043495</v>
      </c>
      <c r="AZ1040" t="str">
        <f t="shared" si="1961"/>
        <v>INDOMIE SEBLAK</v>
      </c>
      <c r="BA1040" t="s">
        <v>4301</v>
      </c>
      <c r="BB1040" t="s">
        <v>4301</v>
      </c>
      <c r="BC1040" s="9" t="str" cm="1">
        <f t="array" aca="1" ref="BC1040" ca="1">LEFT(AR1040,MATCH(FALSE,ISNUMBER(MID(AR1040,ROW(INDIRECT("1:"&amp;LEN(AR1040)+1)), 1) *1),0) -1)</f>
        <v>1</v>
      </c>
      <c r="BD1040" s="1"/>
      <c r="BF1040" s="21"/>
      <c r="BK1040" s="1"/>
      <c r="BM1040" s="1"/>
      <c r="BN1040" s="1"/>
      <c r="BR1040" s="22"/>
      <c r="BS1040">
        <v>0</v>
      </c>
      <c r="BT1040" s="1" t="s">
        <v>5103</v>
      </c>
      <c r="BV1040" s="4" t="str">
        <f>IF(IFERROR(SEARCH($A$1,DN1040),0)&gt;0,$A$1,"")</f>
        <v/>
      </c>
      <c r="BW1040" s="4" t="str">
        <f>IF(IFERROR(SEARCH($B$1,DN1040),0)&gt;0,$B$1,"")</f>
        <v>PCS</v>
      </c>
      <c r="BX1040" s="4" t="str">
        <f>IF(IFERROR(SEARCH($C$1,DN1040),0)&gt;0,$C$1,"")</f>
        <v/>
      </c>
      <c r="BY1040" s="4" t="str">
        <f>IF(IFERROR(SEARCH($D$1,DN1040),0)&gt;0,$D$1,"")</f>
        <v/>
      </c>
      <c r="BZ1040" s="4" t="str">
        <f>IF(IFERROR(SEARCH($E$1,DN1040),0)&gt;0,$E$1,"")</f>
        <v/>
      </c>
      <c r="CA1040" s="4" t="str">
        <f>IF(IFERROR(SEARCH($F$1,DN1040),0)&gt;0,$F$1,"")</f>
        <v/>
      </c>
      <c r="CB1040" s="4" t="str">
        <f>IF(IFERROR(SEARCH($G$1,DN1040),0)&gt;0,$G$1,"")</f>
        <v/>
      </c>
      <c r="CC1040" s="4" t="str">
        <f>IF(IFERROR(SEARCH($H$1,DN1040),0)&gt;0,$H$1,"")</f>
        <v/>
      </c>
      <c r="CD1040" s="4" t="str">
        <f>IF(IFERROR(SEARCH($I$1,DN1040),0)&gt;0,$I$1,"")</f>
        <v/>
      </c>
      <c r="CE1040" s="4" t="str">
        <f>IF(IFERROR(SEARCH($J$1,DN1040),0)&gt;0,$J$1,"")</f>
        <v/>
      </c>
      <c r="CF1040" s="4" t="str">
        <f>IF(IFERROR(SEARCH($K$1,DN1040),0)&gt;0,$K$1,"")</f>
        <v/>
      </c>
      <c r="CG1040" s="4" t="str">
        <f>IF(IFERROR(SEARCH($L$1,DN1040),0)&gt;0,$L$1,"")</f>
        <v/>
      </c>
      <c r="CH1040" s="4" t="str">
        <f>IF(IFERROR(SEARCH($M$1,DN1040),0)&gt;0,$M$1,"")</f>
        <v/>
      </c>
      <c r="CI1040" s="4" t="str">
        <f>IF(IFERROR(SEARCH($N$1,DN1040),0)&gt;0,$N$1,"")</f>
        <v/>
      </c>
      <c r="CJ1040" s="4" t="str">
        <f>IF(IFERROR(SEARCH($O$1,DN1040),0)&gt;0,$O$1,"")</f>
        <v>DUS</v>
      </c>
      <c r="CK1040" s="4" t="str">
        <f>IF(IFERROR(SEARCH($P$1,DN1040),0)&gt;0,$P$1,"")</f>
        <v/>
      </c>
      <c r="CL1040" s="4" t="str">
        <f>IF(IFERROR(SEARCH($Q$1,DN1040),0)&gt;0,$Q$1,"")</f>
        <v/>
      </c>
      <c r="CM1040" s="4" t="str">
        <f>IF(IFERROR(SEARCH($R$1,DN1040),0)&gt;0,$R$1,"")</f>
        <v/>
      </c>
      <c r="CN1040" s="4" t="str">
        <f>IF(IFERROR(SEARCH($S$1,DN1040),0)&gt;0,$S$1,"")</f>
        <v/>
      </c>
      <c r="CO1040" s="4" t="str">
        <f>IF(IFERROR(SEARCH($T$1,DN1040),0)&gt;0,$T$1,"")</f>
        <v/>
      </c>
      <c r="CP1040" s="4" t="str">
        <f>IF(IFERROR(SEARCH($U$1,DN1040),0)&gt;0,$U$1,"")</f>
        <v/>
      </c>
      <c r="CQ1040" s="4" t="str">
        <f>IF(IFERROR(SEARCH($V$1,DN1040),0)&gt;0,$V$1,"")</f>
        <v/>
      </c>
      <c r="CR1040" s="4" t="str">
        <f>IF(IFERROR(SEARCH($W$1,DN1040),0)&gt;0,$W$1,"")</f>
        <v/>
      </c>
      <c r="CS1040" s="4" t="str">
        <f>IF(IFERROR(SEARCH($X$1,DN1040),0)&gt;0,$X$1,"")</f>
        <v/>
      </c>
      <c r="CT1040" s="4">
        <f>LEN(BW1040)+LEN(BX1040)+LEN(BY1040)+LEN(BZ1040)+LEN(CA1040)+LEN(CO1040)+LEN(CB1040)+LEN(CC1040)+LEN(CD1040)+LEN(CE1040)+LEN(CF1040)+LEN(CG1040)+LEN(CH1040)+LEN(CI1040)+LEN(CP1040)+LEN(CJ1040)+LEN(CK1040)+LEN(CQ1040)+LEN(BV1040)+LEN(CL1040)+LEN(CS1040)+LEN(CM1040)+LEN(CR1040)+LEN(CN1040)</f>
        <v>6</v>
      </c>
      <c r="CU1040" s="4" t="str">
        <f>IF(IFERROR(SEARCH($Z$1,DN1040),0)&gt;0,$Z$1,"")</f>
        <v>-</v>
      </c>
      <c r="CV1040" s="4" t="str">
        <f>IF(IFERROR(SEARCH($AA$1,DN1040),0)&gt;0,$AA$1,"")</f>
        <v>/</v>
      </c>
      <c r="CW1040" s="4" t="str">
        <f>IF(IFERROR(SEARCH($AB$1,DN1040),0)&gt;0,$AB$1,"")</f>
        <v/>
      </c>
      <c r="CX1040" s="4" t="str">
        <f>IF(IFERROR(SEARCH($AC$1,DN1040),0)&gt;0,$AC$1,"")</f>
        <v/>
      </c>
      <c r="CY1040" s="4" t="str">
        <f>IF(IFERROR(SEARCH($AD$1,DN1040),0)&gt;0,$AD$1,"")</f>
        <v/>
      </c>
      <c r="CZ1040" s="4" t="str">
        <f>IF(IFERROR(SEARCH($AE$1,DN1040),0)&gt;0,$AE$1,"")</f>
        <v/>
      </c>
      <c r="DA1040" s="4">
        <f>LEN(DM1040)</f>
        <v>9</v>
      </c>
      <c r="DB1040" s="4">
        <f>LEN(DN1040)</f>
        <v>24</v>
      </c>
      <c r="DC1040" s="4">
        <f>DB1040-DA1040</f>
        <v>15</v>
      </c>
      <c r="DD1040" s="4" t="str">
        <f>RIGHT(DN1040,4)</f>
        <v>/DUS</v>
      </c>
      <c r="DE1040" s="4" t="str">
        <f>RIGHT(DN1040,5)</f>
        <v>S/DUS</v>
      </c>
      <c r="DF1040" s="4" t="str" cm="1">
        <f t="array" ref="DF1040">LEFT(DM1040,SUM(LEN(DM1040)-LEN(SUBSTITUTE(DM1040,{"0";"1";"2";"3";"4";"5";"6";"7";"8";"9"},""))))</f>
        <v>40</v>
      </c>
      <c r="DG1040" s="4">
        <f>LEN(DT1040)</f>
        <v>13</v>
      </c>
      <c r="DH1040" s="4" t="b">
        <f>LEFT(DM1040,2)=DF1040</f>
        <v>1</v>
      </c>
      <c r="DI1040" s="4" t="str">
        <f>RIGHT(DD1040,3)</f>
        <v>DUS</v>
      </c>
      <c r="DJ1040" s="4" t="b">
        <f>IF((DL1040=AQ1040)=TRUE,TRUE,IF((AQ1038=DL1040)=TRUE,TRUE,FALSE))</f>
        <v>1</v>
      </c>
      <c r="DK1040" s="4" t="b">
        <f>LEFT(DN1040,2)=LEFT(DO1040,2)</f>
        <v>0</v>
      </c>
      <c r="DL1040" s="5" t="str">
        <f>LEFT(DN1040,(DC1040-1))</f>
        <v>INDOMIE SEBLAK</v>
      </c>
      <c r="DM1040" s="4" t="str">
        <f>IFERROR(RIGHT(DN1040,LEN(DN1040)-FIND("-",DN1040)),1)</f>
        <v>40PCS/DUS</v>
      </c>
      <c r="DN1040" t="s">
        <v>4715</v>
      </c>
      <c r="DO1040" s="1"/>
      <c r="DP1040" s="4" t="b">
        <f ca="1">IF(IF(IF(DL1040=AQ1040,10,0)+IF(NOT(DI1040=$AU$1)=TRUE,10,0)=
20,"XXXX",IF(IF((DX1040+1)=2,0,1)+IF(DI1040=$AU$1,1,0)=2,TRUE,""))
="",IF(IF(DL1040=AQ1038,10,0)+IF(NOT(DI1040=$AU$1)=TRUE,10,0)=
20,"XXXX",IF(IF((DX1040+1)=2,0,1)+IF(DI1040=$AU$1,1,0)=2,TRUE,
"")),IF(IF(DL1040=AQ1040,10,0)+IF(NOT(DI1040=$AU$1)=TRUE,10,0)=
20,"XXXX",IF(IF((DX1040+1)=2,0,1)+IF(DI1040=$AU$1,1,0)=2,TRUE,"")))</f>
        <v>1</v>
      </c>
      <c r="DQ1040">
        <v>107000</v>
      </c>
      <c r="DR1040">
        <v>107000</v>
      </c>
      <c r="DS1040">
        <v>105025</v>
      </c>
      <c r="DT1040" t="str">
        <f>IF(DO1040&gt;0,DO1040,"800000000"&amp;ROW(DS1040))</f>
        <v>8000000001040</v>
      </c>
      <c r="DU1040" t="str">
        <f>DL1040</f>
        <v>INDOMIE SEBLAK</v>
      </c>
      <c r="DV1040" t="s">
        <v>4301</v>
      </c>
      <c r="DW1040" t="s">
        <v>4301</v>
      </c>
      <c r="DX1040" s="4" t="str" cm="1">
        <f t="array" aca="1" ref="DX1040" ca="1">LEFT(DM1040,MATCH(FALSE,ISNUMBER(MID(DM1040,ROW(INDIRECT("1:"&amp;LEN(DM1040)+1)), 1) *1),0) -1)</f>
        <v>40</v>
      </c>
      <c r="DY1040" s="1"/>
      <c r="EA1040" s="21"/>
      <c r="EC1040" s="5"/>
      <c r="EF1040" s="1"/>
      <c r="EH1040" s="1"/>
      <c r="EI1040" s="1"/>
      <c r="EL1040" s="5"/>
      <c r="EM1040" s="22"/>
      <c r="EN1040">
        <v>0</v>
      </c>
      <c r="EO1040" s="1" t="s">
        <v>5103</v>
      </c>
    </row>
    <row r="1041" spans="1:145">
      <c r="A1041" s="4" t="str">
        <f t="shared" si="1921"/>
        <v/>
      </c>
      <c r="B1041" s="4" t="str">
        <f t="shared" si="1922"/>
        <v/>
      </c>
      <c r="C1041" s="4" t="str">
        <f t="shared" si="1923"/>
        <v>BKS</v>
      </c>
      <c r="D1041" s="4" t="str">
        <f t="shared" si="1924"/>
        <v/>
      </c>
      <c r="E1041" s="4" t="str">
        <f t="shared" si="1925"/>
        <v/>
      </c>
      <c r="F1041" s="4" t="str">
        <f t="shared" si="1926"/>
        <v/>
      </c>
      <c r="G1041" s="4" t="str">
        <f t="shared" si="1927"/>
        <v/>
      </c>
      <c r="H1041" s="4" t="str">
        <f t="shared" si="1928"/>
        <v/>
      </c>
      <c r="I1041" s="4" t="str">
        <f t="shared" si="1929"/>
        <v/>
      </c>
      <c r="J1041" s="4" t="str">
        <f t="shared" si="1930"/>
        <v/>
      </c>
      <c r="K1041" s="4" t="str">
        <f t="shared" si="1931"/>
        <v/>
      </c>
      <c r="L1041" s="4" t="str">
        <f t="shared" si="1932"/>
        <v/>
      </c>
      <c r="M1041" s="4" t="str">
        <f t="shared" si="1933"/>
        <v/>
      </c>
      <c r="N1041" s="4" t="str">
        <f t="shared" si="1934"/>
        <v/>
      </c>
      <c r="O1041" s="4" t="str">
        <f t="shared" si="1935"/>
        <v/>
      </c>
      <c r="P1041" s="4" t="str">
        <f t="shared" si="1936"/>
        <v/>
      </c>
      <c r="Q1041" s="4" t="str">
        <f t="shared" si="1937"/>
        <v/>
      </c>
      <c r="R1041" s="4" t="str">
        <f t="shared" si="1938"/>
        <v/>
      </c>
      <c r="S1041" s="4" t="str">
        <f t="shared" si="1939"/>
        <v/>
      </c>
      <c r="T1041" s="4" t="str">
        <f t="shared" si="1940"/>
        <v/>
      </c>
      <c r="U1041" s="4" t="str">
        <f t="shared" si="1941"/>
        <v/>
      </c>
      <c r="V1041" s="4" t="str">
        <f t="shared" si="1942"/>
        <v/>
      </c>
      <c r="W1041" s="4" t="str">
        <f t="shared" si="1943"/>
        <v/>
      </c>
      <c r="X1041" s="4" t="str">
        <f t="shared" si="1944"/>
        <v/>
      </c>
      <c r="Y1041" s="4">
        <f t="shared" si="1945"/>
        <v>3</v>
      </c>
      <c r="Z1041" s="4" t="str">
        <f t="shared" si="1946"/>
        <v>-</v>
      </c>
      <c r="AA1041" s="4" t="str">
        <f t="shared" si="1947"/>
        <v/>
      </c>
      <c r="AB1041" s="4" t="str">
        <f t="shared" si="1948"/>
        <v/>
      </c>
      <c r="AC1041" s="4" t="str">
        <f t="shared" si="1949"/>
        <v/>
      </c>
      <c r="AD1041" s="4" t="str">
        <f t="shared" si="1950"/>
        <v/>
      </c>
      <c r="AE1041" s="4" t="str">
        <f t="shared" si="1951"/>
        <v/>
      </c>
      <c r="AF1041" s="4">
        <f t="shared" si="1952"/>
        <v>4</v>
      </c>
      <c r="AG1041" s="4">
        <f t="shared" si="1953"/>
        <v>17</v>
      </c>
      <c r="AH1041" s="4">
        <f t="shared" si="1954"/>
        <v>13</v>
      </c>
      <c r="AI1041" s="4" t="str">
        <f t="shared" si="1955"/>
        <v>1BKS</v>
      </c>
      <c r="AJ1041" s="4" t="str">
        <f t="shared" si="1956"/>
        <v>-1BKS</v>
      </c>
      <c r="AK1041" s="4" t="str" cm="1">
        <f t="array" ref="AK1041">LEFT(AR1041,SUM(LEN(AR1041)-LEN(SUBSTITUTE(AR1041,{"0";"1";"2";"3";"4";"5";"6";"7";"8";"9"},""))))</f>
        <v>1</v>
      </c>
      <c r="AL1041" s="4">
        <f t="shared" si="1957"/>
        <v>12</v>
      </c>
      <c r="AM1041" s="4" t="b">
        <f>LEFT(AR1041,1)=AK1041</f>
        <v>1</v>
      </c>
      <c r="AN1041" s="4" t="str">
        <f t="shared" si="1963"/>
        <v>BKS</v>
      </c>
      <c r="AO1041" s="4" t="b">
        <f>IF((AQ1041=DL1041)=TRUE,TRUE,IF((AQ1040=AQ1041)=TRUE,TRUE,FALSE))</f>
        <v>1</v>
      </c>
      <c r="AP1041" s="4" t="b">
        <f t="shared" si="1958"/>
        <v>0</v>
      </c>
      <c r="AQ1041" s="5" t="str">
        <f t="shared" si="1959"/>
        <v>INDOMIE SOTO</v>
      </c>
      <c r="AR1041" s="4" t="str">
        <f t="shared" si="1960"/>
        <v>1BKS</v>
      </c>
      <c r="AS1041" t="s">
        <v>1456</v>
      </c>
      <c r="AT1041" s="1" t="s">
        <v>1457</v>
      </c>
      <c r="AU1041" s="4" t="str">
        <f>IF(IF(IF(AQ1041=DL1041,10,0)+IF(NOT(AN1041=$AU$1)=TRUE,10,0)=
20,"XXXX",IF(IF((BC1041+1)=2,0,1)+IF(AN1041=$AU$1,1,0)=2,TRUE,""))
="",IF(IF(AQ1041=AQ1040,10,0)+IF(NOT(AN1041=$AU$1)=TRUE,10,0)=
20,"XXXX",IF(IF((BC1041+1)=2,0,1)+IF(AN1041=$AU$1,1,0)=2,TRUE,
"")),IF(IF(AQ1041=DL1041,10,0)+IF(NOT(AN1041=$AU$1)=TRUE,10,0)=
20,"XXXX",IF(IF((BC1041+1)=2,0,1)+IF(AN1041=$AU$1,1,0)=2,TRUE,"")))</f>
        <v>XXXX</v>
      </c>
      <c r="AV1041">
        <v>2900</v>
      </c>
      <c r="AW1041">
        <v>3000</v>
      </c>
      <c r="AX1041">
        <v>2627</v>
      </c>
      <c r="AY1041" t="str">
        <f t="shared" si="1919"/>
        <v>089686010343</v>
      </c>
      <c r="AZ1041" t="str">
        <f t="shared" si="1961"/>
        <v>INDOMIE SOTO</v>
      </c>
      <c r="BA1041" t="s">
        <v>4301</v>
      </c>
      <c r="BB1041" t="s">
        <v>4301</v>
      </c>
      <c r="BC1041" s="9" t="str" cm="1">
        <f t="array" aca="1" ref="BC1041" ca="1">LEFT(AR1041,MATCH(FALSE,ISNUMBER(MID(AR1041,ROW(INDIRECT("1:"&amp;LEN(AR1041)+1)), 1) *1),0) -1)</f>
        <v>1</v>
      </c>
      <c r="BD1041" s="1"/>
      <c r="BF1041" s="21"/>
      <c r="BK1041" s="1"/>
      <c r="BM1041" s="1"/>
      <c r="BN1041" s="1"/>
      <c r="BR1041" s="22"/>
      <c r="BS1041">
        <v>0</v>
      </c>
      <c r="BT1041" s="1" t="s">
        <v>5103</v>
      </c>
      <c r="BV1041" s="4" t="str">
        <f>IF(IFERROR(SEARCH($A$1,DN1041),0)&gt;0,$A$1,"")</f>
        <v/>
      </c>
      <c r="BW1041" s="4" t="str">
        <f>IF(IFERROR(SEARCH($B$1,DN1041),0)&gt;0,$B$1,"")</f>
        <v/>
      </c>
      <c r="BX1041" s="4" t="str">
        <f>IF(IFERROR(SEARCH($C$1,DN1041),0)&gt;0,$C$1,"")</f>
        <v>BKS</v>
      </c>
      <c r="BY1041" s="4" t="str">
        <f>IF(IFERROR(SEARCH($D$1,DN1041),0)&gt;0,$D$1,"")</f>
        <v/>
      </c>
      <c r="BZ1041" s="4" t="str">
        <f>IF(IFERROR(SEARCH($E$1,DN1041),0)&gt;0,$E$1,"")</f>
        <v/>
      </c>
      <c r="CA1041" s="4" t="str">
        <f>IF(IFERROR(SEARCH($F$1,DN1041),0)&gt;0,$F$1,"")</f>
        <v/>
      </c>
      <c r="CB1041" s="4" t="str">
        <f>IF(IFERROR(SEARCH($G$1,DN1041),0)&gt;0,$G$1,"")</f>
        <v/>
      </c>
      <c r="CC1041" s="4" t="str">
        <f>IF(IFERROR(SEARCH($H$1,DN1041),0)&gt;0,$H$1,"")</f>
        <v/>
      </c>
      <c r="CD1041" s="4" t="str">
        <f>IF(IFERROR(SEARCH($I$1,DN1041),0)&gt;0,$I$1,"")</f>
        <v/>
      </c>
      <c r="CE1041" s="4" t="str">
        <f>IF(IFERROR(SEARCH($J$1,DN1041),0)&gt;0,$J$1,"")</f>
        <v/>
      </c>
      <c r="CF1041" s="4" t="str">
        <f>IF(IFERROR(SEARCH($K$1,DN1041),0)&gt;0,$K$1,"")</f>
        <v/>
      </c>
      <c r="CG1041" s="4" t="str">
        <f>IF(IFERROR(SEARCH($L$1,DN1041),0)&gt;0,$L$1,"")</f>
        <v/>
      </c>
      <c r="CH1041" s="4" t="str">
        <f>IF(IFERROR(SEARCH($M$1,DN1041),0)&gt;0,$M$1,"")</f>
        <v/>
      </c>
      <c r="CI1041" s="4" t="str">
        <f>IF(IFERROR(SEARCH($N$1,DN1041),0)&gt;0,$N$1,"")</f>
        <v/>
      </c>
      <c r="CJ1041" s="4" t="str">
        <f>IF(IFERROR(SEARCH($O$1,DN1041),0)&gt;0,$O$1,"")</f>
        <v>DUS</v>
      </c>
      <c r="CK1041" s="4" t="str">
        <f>IF(IFERROR(SEARCH($P$1,DN1041),0)&gt;0,$P$1,"")</f>
        <v/>
      </c>
      <c r="CL1041" s="4" t="str">
        <f>IF(IFERROR(SEARCH($Q$1,DN1041),0)&gt;0,$Q$1,"")</f>
        <v/>
      </c>
      <c r="CM1041" s="4" t="str">
        <f>IF(IFERROR(SEARCH($R$1,DN1041),0)&gt;0,$R$1,"")</f>
        <v/>
      </c>
      <c r="CN1041" s="4" t="str">
        <f>IF(IFERROR(SEARCH($S$1,DN1041),0)&gt;0,$S$1,"")</f>
        <v/>
      </c>
      <c r="CO1041" s="4" t="str">
        <f>IF(IFERROR(SEARCH($T$1,DN1041),0)&gt;0,$T$1,"")</f>
        <v/>
      </c>
      <c r="CP1041" s="4" t="str">
        <f>IF(IFERROR(SEARCH($U$1,DN1041),0)&gt;0,$U$1,"")</f>
        <v/>
      </c>
      <c r="CQ1041" s="4" t="str">
        <f>IF(IFERROR(SEARCH($V$1,DN1041),0)&gt;0,$V$1,"")</f>
        <v/>
      </c>
      <c r="CR1041" s="4" t="str">
        <f>IF(IFERROR(SEARCH($W$1,DN1041),0)&gt;0,$W$1,"")</f>
        <v/>
      </c>
      <c r="CS1041" s="4" t="str">
        <f>IF(IFERROR(SEARCH($X$1,DN1041),0)&gt;0,$X$1,"")</f>
        <v/>
      </c>
      <c r="CT1041" s="4">
        <f>LEN(BW1041)+LEN(BX1041)+LEN(BY1041)+LEN(BZ1041)+LEN(CA1041)+LEN(CO1041)+LEN(CB1041)+LEN(CC1041)+LEN(CD1041)+LEN(CE1041)+LEN(CF1041)+LEN(CG1041)+LEN(CH1041)+LEN(CI1041)+LEN(CP1041)+LEN(CJ1041)+LEN(CK1041)+LEN(CQ1041)+LEN(BV1041)+LEN(CL1041)+LEN(CS1041)+LEN(CM1041)+LEN(CR1041)+LEN(CN1041)</f>
        <v>6</v>
      </c>
      <c r="CU1041" s="4" t="str">
        <f>IF(IFERROR(SEARCH($Z$1,DN1041),0)&gt;0,$Z$1,"")</f>
        <v>-</v>
      </c>
      <c r="CV1041" s="4" t="str">
        <f>IF(IFERROR(SEARCH($AA$1,DN1041),0)&gt;0,$AA$1,"")</f>
        <v>/</v>
      </c>
      <c r="CW1041" s="4" t="str">
        <f>IF(IFERROR(SEARCH($AB$1,DN1041),0)&gt;0,$AB$1,"")</f>
        <v/>
      </c>
      <c r="CX1041" s="4" t="str">
        <f>IF(IFERROR(SEARCH($AC$1,DN1041),0)&gt;0,$AC$1,"")</f>
        <v/>
      </c>
      <c r="CY1041" s="4" t="str">
        <f>IF(IFERROR(SEARCH($AD$1,DN1041),0)&gt;0,$AD$1,"")</f>
        <v/>
      </c>
      <c r="CZ1041" s="4" t="str">
        <f>IF(IFERROR(SEARCH($AE$1,DN1041),0)&gt;0,$AE$1,"")</f>
        <v/>
      </c>
      <c r="DA1041" s="4">
        <f>LEN(DM1041)</f>
        <v>9</v>
      </c>
      <c r="DB1041" s="4">
        <f>LEN(DN1041)</f>
        <v>22</v>
      </c>
      <c r="DC1041" s="4">
        <f>DB1041-DA1041</f>
        <v>13</v>
      </c>
      <c r="DD1041" s="4" t="str">
        <f>RIGHT(DN1041,4)</f>
        <v>/DUS</v>
      </c>
      <c r="DE1041" s="4" t="str">
        <f>RIGHT(DN1041,5)</f>
        <v>S/DUS</v>
      </c>
      <c r="DF1041" s="4" t="str" cm="1">
        <f t="array" ref="DF1041">LEFT(DM1041,SUM(LEN(DM1041)-LEN(SUBSTITUTE(DM1041,{"0";"1";"2";"3";"4";"5";"6";"7";"8";"9"},""))))</f>
        <v>40</v>
      </c>
      <c r="DG1041" s="4">
        <f>LEN(DT1041)</f>
        <v>13</v>
      </c>
      <c r="DH1041" s="4" t="b">
        <f>LEFT(DM1041,2)=DF1041</f>
        <v>1</v>
      </c>
      <c r="DI1041" s="4" t="str">
        <f>RIGHT(DD1041,3)</f>
        <v>DUS</v>
      </c>
      <c r="DJ1041" s="4" t="b">
        <f>IF((DL1041=AQ1043)=TRUE,TRUE,IF((AQ1041=DL1041)=TRUE,TRUE,FALSE))</f>
        <v>1</v>
      </c>
      <c r="DK1041" s="4" t="b">
        <f>LEFT(DN1041,2)=LEFT(DO1041,2)</f>
        <v>0</v>
      </c>
      <c r="DL1041" s="5" t="str">
        <f>LEFT(DN1041,(DC1041-1))</f>
        <v>INDOMIE SOTO</v>
      </c>
      <c r="DM1041" s="4" t="str">
        <f>IFERROR(RIGHT(DN1041,LEN(DN1041)-FIND("-",DN1041)),1)</f>
        <v>40BKS/DUS</v>
      </c>
      <c r="DN1041" t="s">
        <v>1458</v>
      </c>
      <c r="DO1041" s="1"/>
      <c r="DP1041" s="4" t="b">
        <f ca="1">IF(IF(IF(DL1041=AQ1043,10,0)+IF(NOT(DI1041=$AU$1)=TRUE,10,0)=
20,"XXXX",IF(IF((DX1041+1)=2,0,1)+IF(DI1041=$AU$1,1,0)=2,TRUE,""))
="",IF(IF(DL1041=AQ1041,10,0)+IF(NOT(DI1041=$AU$1)=TRUE,10,0)=
20,"XXXX",IF(IF((DX1041+1)=2,0,1)+IF(DI1041=$AU$1,1,0)=2,TRUE,
"")),IF(IF(DL1041=AQ1043,10,0)+IF(NOT(DI1041=$AU$1)=TRUE,10,0)=
20,"XXXX",IF(IF((DX1041+1)=2,0,1)+IF(DI1041=$AU$1,1,0)=2,TRUE,"")))</f>
        <v>1</v>
      </c>
      <c r="DQ1041">
        <v>109000</v>
      </c>
      <c r="DR1041">
        <v>109000</v>
      </c>
      <c r="DS1041">
        <v>106100</v>
      </c>
      <c r="DT1041" t="str">
        <f>IF(DO1041&gt;0,DO1041,"800000000"&amp;ROW(DS1041))</f>
        <v>8000000001041</v>
      </c>
      <c r="DU1041" t="str">
        <f>DL1041</f>
        <v>INDOMIE SOTO</v>
      </c>
      <c r="DV1041" t="s">
        <v>4301</v>
      </c>
      <c r="DW1041" t="s">
        <v>4301</v>
      </c>
      <c r="DX1041" s="4" t="str" cm="1">
        <f t="array" aca="1" ref="DX1041" ca="1">LEFT(DM1041,MATCH(FALSE,ISNUMBER(MID(DM1041,ROW(INDIRECT("1:"&amp;LEN(DM1041)+1)), 1) *1),0) -1)</f>
        <v>40</v>
      </c>
      <c r="DY1041" s="1"/>
      <c r="EA1041" s="21"/>
      <c r="EC1041" s="5"/>
      <c r="EF1041" s="1"/>
      <c r="EH1041" s="1"/>
      <c r="EI1041" s="1"/>
      <c r="EL1041" s="5"/>
      <c r="EM1041" s="22"/>
      <c r="EN1041">
        <v>0</v>
      </c>
      <c r="EO1041" s="1" t="s">
        <v>5103</v>
      </c>
    </row>
    <row r="1043" spans="1:145">
      <c r="A1043" s="4" t="str">
        <f t="shared" si="1921"/>
        <v/>
      </c>
      <c r="B1043" s="4" t="str">
        <f t="shared" si="1922"/>
        <v/>
      </c>
      <c r="C1043" s="4" t="str">
        <f t="shared" si="1923"/>
        <v>BKS</v>
      </c>
      <c r="D1043" s="4" t="str">
        <f t="shared" si="1924"/>
        <v/>
      </c>
      <c r="E1043" s="4" t="str">
        <f t="shared" si="1925"/>
        <v/>
      </c>
      <c r="F1043" s="4" t="str">
        <f t="shared" si="1926"/>
        <v/>
      </c>
      <c r="G1043" s="4" t="str">
        <f t="shared" si="1927"/>
        <v/>
      </c>
      <c r="H1043" s="4" t="str">
        <f t="shared" si="1928"/>
        <v/>
      </c>
      <c r="I1043" s="4" t="str">
        <f t="shared" si="1929"/>
        <v/>
      </c>
      <c r="J1043" s="4" t="str">
        <f t="shared" si="1930"/>
        <v/>
      </c>
      <c r="K1043" s="4" t="str">
        <f t="shared" si="1931"/>
        <v/>
      </c>
      <c r="L1043" s="4" t="str">
        <f t="shared" si="1932"/>
        <v/>
      </c>
      <c r="M1043" s="4" t="str">
        <f t="shared" si="1933"/>
        <v/>
      </c>
      <c r="N1043" s="4" t="str">
        <f t="shared" si="1934"/>
        <v/>
      </c>
      <c r="O1043" s="4" t="str">
        <f t="shared" si="1935"/>
        <v/>
      </c>
      <c r="P1043" s="4" t="str">
        <f t="shared" si="1936"/>
        <v/>
      </c>
      <c r="Q1043" s="4" t="str">
        <f t="shared" si="1937"/>
        <v/>
      </c>
      <c r="R1043" s="4" t="str">
        <f t="shared" si="1938"/>
        <v/>
      </c>
      <c r="S1043" s="4" t="str">
        <f t="shared" si="1939"/>
        <v/>
      </c>
      <c r="T1043" s="4" t="str">
        <f t="shared" si="1940"/>
        <v/>
      </c>
      <c r="U1043" s="4" t="str">
        <f t="shared" si="1941"/>
        <v/>
      </c>
      <c r="V1043" s="4" t="str">
        <f t="shared" si="1942"/>
        <v/>
      </c>
      <c r="W1043" s="4" t="str">
        <f t="shared" si="1943"/>
        <v/>
      </c>
      <c r="X1043" s="4" t="str">
        <f t="shared" si="1944"/>
        <v/>
      </c>
      <c r="Y1043" s="4">
        <f t="shared" si="1945"/>
        <v>3</v>
      </c>
      <c r="Z1043" s="4" t="str">
        <f t="shared" si="1946"/>
        <v>-</v>
      </c>
      <c r="AA1043" s="4" t="str">
        <f t="shared" si="1947"/>
        <v/>
      </c>
      <c r="AB1043" s="4" t="str">
        <f t="shared" si="1948"/>
        <v/>
      </c>
      <c r="AC1043" s="4" t="str">
        <f t="shared" si="1949"/>
        <v/>
      </c>
      <c r="AD1043" s="4" t="str">
        <f t="shared" si="1950"/>
        <v/>
      </c>
      <c r="AE1043" s="4" t="str">
        <f t="shared" si="1951"/>
        <v/>
      </c>
      <c r="AF1043" s="4">
        <f t="shared" si="1952"/>
        <v>4</v>
      </c>
      <c r="AG1043" s="4">
        <f t="shared" si="1953"/>
        <v>30</v>
      </c>
      <c r="AH1043" s="4">
        <f t="shared" si="1954"/>
        <v>26</v>
      </c>
      <c r="AI1043" s="4" t="str">
        <f t="shared" si="1955"/>
        <v>1BKS</v>
      </c>
      <c r="AJ1043" s="4" t="str">
        <f t="shared" si="1956"/>
        <v>-1BKS</v>
      </c>
      <c r="AK1043" s="4" t="str" cm="1">
        <f t="array" ref="AK1043">LEFT(AR1043,SUM(LEN(AR1043)-LEN(SUBSTITUTE(AR1043,{"0";"1";"2";"3";"4";"5";"6";"7";"8";"9"},""))))</f>
        <v>1</v>
      </c>
      <c r="AL1043" s="4">
        <f t="shared" si="1957"/>
        <v>13</v>
      </c>
      <c r="AM1043" s="4" t="b">
        <f>LEFT(AR1043,1)=AK1043</f>
        <v>1</v>
      </c>
      <c r="AN1043" s="4" t="str">
        <f t="shared" si="1963"/>
        <v>BKS</v>
      </c>
      <c r="AO1043" s="4" t="b">
        <f>IF((AQ1043=DL1043)=TRUE,TRUE,IF((DL1041=AQ1043)=TRUE,TRUE,FALSE))</f>
        <v>1</v>
      </c>
      <c r="AP1043" s="4" t="b">
        <f t="shared" si="1958"/>
        <v>0</v>
      </c>
      <c r="AQ1043" s="5" t="str">
        <f t="shared" si="1959"/>
        <v>INDOMIE SOTO BANJAR LIMAU</v>
      </c>
      <c r="AR1043" s="4" t="str">
        <f t="shared" si="1960"/>
        <v>1BKS</v>
      </c>
      <c r="AS1043" t="s">
        <v>5151</v>
      </c>
      <c r="AU1043" s="4" t="str">
        <f>IF(IF(IF(AQ1043=DL1043,10,0)+IF(NOT(AN1043=$AU$1)=TRUE,10,0)=
20,"XXXX",IF(IF((BC1043+1)=2,0,1)+IF(AN1043=$AU$1,1,0)=2,TRUE,""))
="",IF(IF(AQ1043=DL1041,10,0)+IF(NOT(AN1043=$AU$1)=TRUE,10,0)=
20,"XXXX",IF(IF((BC1043+1)=2,0,1)+IF(AN1043=$AU$1,1,0)=2,TRUE,
"")),IF(IF(AQ1043=DL1043,10,0)+IF(NOT(AN1043=$AU$1)=TRUE,10,0)=
20,"XXXX",IF(IF((BC1043+1)=2,0,1)+IF(AN1043=$AU$1,1,0)=2,TRUE,"")))</f>
        <v>XXXX</v>
      </c>
      <c r="AV1043">
        <v>3000</v>
      </c>
      <c r="AW1043">
        <v>3500</v>
      </c>
      <c r="AX1043">
        <v>2756</v>
      </c>
      <c r="AY1043" t="str">
        <f t="shared" si="1919"/>
        <v>8000000001043</v>
      </c>
      <c r="AZ1043" t="str">
        <f t="shared" si="1961"/>
        <v>INDOMIE SOTO BANJAR LIMAU</v>
      </c>
      <c r="BA1043" t="s">
        <v>4301</v>
      </c>
      <c r="BB1043" t="s">
        <v>4301</v>
      </c>
      <c r="BC1043" s="9" t="str" cm="1">
        <f t="array" aca="1" ref="BC1043" ca="1">LEFT(AR1043,MATCH(FALSE,ISNUMBER(MID(AR1043,ROW(INDIRECT("1:"&amp;LEN(AR1043)+1)), 1) *1),0) -1)</f>
        <v>1</v>
      </c>
      <c r="BD1043" s="1"/>
      <c r="BF1043" s="21"/>
      <c r="BK1043" s="1"/>
      <c r="BM1043" s="1"/>
      <c r="BN1043" s="1"/>
      <c r="BR1043" s="22"/>
      <c r="BS1043">
        <v>0</v>
      </c>
      <c r="BT1043" s="1" t="s">
        <v>5103</v>
      </c>
      <c r="BV1043" s="4" t="str">
        <f>IF(IFERROR(SEARCH($A$1,DN1043),0)&gt;0,$A$1,"")</f>
        <v/>
      </c>
      <c r="BW1043" s="4" t="str">
        <f>IF(IFERROR(SEARCH($B$1,DN1043),0)&gt;0,$B$1,"")</f>
        <v>PCS</v>
      </c>
      <c r="BX1043" s="4" t="str">
        <f>IF(IFERROR(SEARCH($C$1,DN1043),0)&gt;0,$C$1,"")</f>
        <v/>
      </c>
      <c r="BY1043" s="4" t="str">
        <f>IF(IFERROR(SEARCH($D$1,DN1043),0)&gt;0,$D$1,"")</f>
        <v/>
      </c>
      <c r="BZ1043" s="4" t="str">
        <f>IF(IFERROR(SEARCH($E$1,DN1043),0)&gt;0,$E$1,"")</f>
        <v/>
      </c>
      <c r="CA1043" s="4" t="str">
        <f>IF(IFERROR(SEARCH($F$1,DN1043),0)&gt;0,$F$1,"")</f>
        <v/>
      </c>
      <c r="CB1043" s="4" t="str">
        <f>IF(IFERROR(SEARCH($G$1,DN1043),0)&gt;0,$G$1,"")</f>
        <v/>
      </c>
      <c r="CC1043" s="4" t="str">
        <f>IF(IFERROR(SEARCH($H$1,DN1043),0)&gt;0,$H$1,"")</f>
        <v/>
      </c>
      <c r="CD1043" s="4" t="str">
        <f>IF(IFERROR(SEARCH($I$1,DN1043),0)&gt;0,$I$1,"")</f>
        <v/>
      </c>
      <c r="CE1043" s="4" t="str">
        <f>IF(IFERROR(SEARCH($J$1,DN1043),0)&gt;0,$J$1,"")</f>
        <v/>
      </c>
      <c r="CF1043" s="4" t="str">
        <f>IF(IFERROR(SEARCH($K$1,DN1043),0)&gt;0,$K$1,"")</f>
        <v/>
      </c>
      <c r="CG1043" s="4" t="str">
        <f>IF(IFERROR(SEARCH($L$1,DN1043),0)&gt;0,$L$1,"")</f>
        <v/>
      </c>
      <c r="CH1043" s="4" t="str">
        <f>IF(IFERROR(SEARCH($M$1,DN1043),0)&gt;0,$M$1,"")</f>
        <v/>
      </c>
      <c r="CI1043" s="4" t="str">
        <f>IF(IFERROR(SEARCH($N$1,DN1043),0)&gt;0,$N$1,"")</f>
        <v/>
      </c>
      <c r="CJ1043" s="4" t="str">
        <f>IF(IFERROR(SEARCH($O$1,DN1043),0)&gt;0,$O$1,"")</f>
        <v>DUS</v>
      </c>
      <c r="CK1043" s="4" t="str">
        <f>IF(IFERROR(SEARCH($P$1,DN1043),0)&gt;0,$P$1,"")</f>
        <v/>
      </c>
      <c r="CL1043" s="4" t="str">
        <f>IF(IFERROR(SEARCH($Q$1,DN1043),0)&gt;0,$Q$1,"")</f>
        <v/>
      </c>
      <c r="CM1043" s="4" t="str">
        <f>IF(IFERROR(SEARCH($R$1,DN1043),0)&gt;0,$R$1,"")</f>
        <v/>
      </c>
      <c r="CN1043" s="4" t="str">
        <f>IF(IFERROR(SEARCH($S$1,DN1043),0)&gt;0,$S$1,"")</f>
        <v/>
      </c>
      <c r="CO1043" s="4" t="str">
        <f>IF(IFERROR(SEARCH($T$1,DN1043),0)&gt;0,$T$1,"")</f>
        <v/>
      </c>
      <c r="CP1043" s="4" t="str">
        <f>IF(IFERROR(SEARCH($U$1,DN1043),0)&gt;0,$U$1,"")</f>
        <v/>
      </c>
      <c r="CQ1043" s="4" t="str">
        <f>IF(IFERROR(SEARCH($V$1,DN1043),0)&gt;0,$V$1,"")</f>
        <v/>
      </c>
      <c r="CR1043" s="4" t="str">
        <f>IF(IFERROR(SEARCH($W$1,DN1043),0)&gt;0,$W$1,"")</f>
        <v/>
      </c>
      <c r="CS1043" s="4" t="str">
        <f>IF(IFERROR(SEARCH($X$1,DN1043),0)&gt;0,$X$1,"")</f>
        <v/>
      </c>
      <c r="CT1043" s="4">
        <f>LEN(BW1043)+LEN(BX1043)+LEN(BY1043)+LEN(BZ1043)+LEN(CA1043)+LEN(CO1043)+LEN(CB1043)+LEN(CC1043)+LEN(CD1043)+LEN(CE1043)+LEN(CF1043)+LEN(CG1043)+LEN(CH1043)+LEN(CI1043)+LEN(CP1043)+LEN(CJ1043)+LEN(CK1043)+LEN(CQ1043)+LEN(BV1043)+LEN(CL1043)+LEN(CS1043)+LEN(CM1043)+LEN(CR1043)+LEN(CN1043)</f>
        <v>6</v>
      </c>
      <c r="CU1043" s="4" t="str">
        <f>IF(IFERROR(SEARCH($Z$1,DN1043),0)&gt;0,$Z$1,"")</f>
        <v>-</v>
      </c>
      <c r="CV1043" s="4" t="str">
        <f>IF(IFERROR(SEARCH($AA$1,DN1043),0)&gt;0,$AA$1,"")</f>
        <v>/</v>
      </c>
      <c r="CW1043" s="4" t="str">
        <f>IF(IFERROR(SEARCH($AB$1,DN1043),0)&gt;0,$AB$1,"")</f>
        <v/>
      </c>
      <c r="CX1043" s="4" t="str">
        <f>IF(IFERROR(SEARCH($AC$1,DN1043),0)&gt;0,$AC$1,"")</f>
        <v/>
      </c>
      <c r="CY1043" s="4" t="str">
        <f>IF(IFERROR(SEARCH($AD$1,DN1043),0)&gt;0,$AD$1,"")</f>
        <v/>
      </c>
      <c r="CZ1043" s="4" t="str">
        <f>IF(IFERROR(SEARCH($AE$1,DN1043),0)&gt;0,$AE$1,"")</f>
        <v/>
      </c>
      <c r="DA1043" s="4">
        <f>LEN(DM1043)</f>
        <v>9</v>
      </c>
      <c r="DB1043" s="4">
        <f>LEN(DN1043)</f>
        <v>35</v>
      </c>
      <c r="DC1043" s="4">
        <f>DB1043-DA1043</f>
        <v>26</v>
      </c>
      <c r="DD1043" s="4" t="str">
        <f>RIGHT(DN1043,4)</f>
        <v>/DUS</v>
      </c>
      <c r="DE1043" s="4" t="str">
        <f>RIGHT(DN1043,5)</f>
        <v>S/DUS</v>
      </c>
      <c r="DF1043" s="4" t="str" cm="1">
        <f t="array" ref="DF1043">LEFT(DM1043,SUM(LEN(DM1043)-LEN(SUBSTITUTE(DM1043,{"0";"1";"2";"3";"4";"5";"6";"7";"8";"9"},""))))</f>
        <v>40</v>
      </c>
      <c r="DG1043" s="4">
        <f>LEN(DT1043)</f>
        <v>13</v>
      </c>
      <c r="DH1043" s="4" t="b">
        <f>LEFT(DM1043,2)=DF1043</f>
        <v>1</v>
      </c>
      <c r="DI1043" s="4" t="str">
        <f>RIGHT(DD1043,3)</f>
        <v>DUS</v>
      </c>
      <c r="DJ1043" s="4" t="b">
        <f>IF((DL1043=AQ1045)=TRUE,TRUE,IF((AQ1043=DL1043)=TRUE,TRUE,FALSE))</f>
        <v>1</v>
      </c>
      <c r="DK1043" s="4" t="b">
        <f>LEFT(DN1043,2)=LEFT(DO1043,2)</f>
        <v>0</v>
      </c>
      <c r="DL1043" s="5" t="str">
        <f>LEFT(DN1043,(DC1043-1))</f>
        <v>INDOMIE SOTO BANJAR LIMAU</v>
      </c>
      <c r="DM1043" s="4" t="str">
        <f>IFERROR(RIGHT(DN1043,LEN(DN1043)-FIND("-",DN1043)),1)</f>
        <v>40PCS/DUS</v>
      </c>
      <c r="DN1043" t="s">
        <v>4959</v>
      </c>
      <c r="DO1043" s="1"/>
      <c r="DP1043" s="4" t="b">
        <f ca="1">IF(IF(IF(DL1043=AQ1045,10,0)+IF(NOT(DI1043=$AU$1)=TRUE,10,0)=
20,"XXXX",IF(IF((DX1043+1)=2,0,1)+IF(DI1043=$AU$1,1,0)=2,TRUE,""))
="",IF(IF(DL1043=AQ1043,10,0)+IF(NOT(DI1043=$AU$1)=TRUE,10,0)=
20,"XXXX",IF(IF((DX1043+1)=2,0,1)+IF(DI1043=$AU$1,1,0)=2,TRUE,
"")),IF(IF(DL1043=AQ1045,10,0)+IF(NOT(DI1043=$AU$1)=TRUE,10,0)=
20,"XXXX",IF(IF((DX1043+1)=2,0,1)+IF(DI1043=$AU$1,1,0)=2,TRUE,"")))</f>
        <v>1</v>
      </c>
      <c r="DQ1043">
        <v>113000</v>
      </c>
      <c r="DR1043">
        <v>113000</v>
      </c>
      <c r="DS1043">
        <v>110275</v>
      </c>
      <c r="DT1043" t="str">
        <f>IF(DO1043&gt;0,DO1043,"800000000"&amp;ROW(DS1043))</f>
        <v>8000000001043</v>
      </c>
      <c r="DU1043" t="str">
        <f>DL1043</f>
        <v>INDOMIE SOTO BANJAR LIMAU</v>
      </c>
      <c r="DV1043" t="s">
        <v>4301</v>
      </c>
      <c r="DW1043" t="s">
        <v>4301</v>
      </c>
      <c r="DX1043" s="4" t="str" cm="1">
        <f t="array" aca="1" ref="DX1043" ca="1">LEFT(DM1043,MATCH(FALSE,ISNUMBER(MID(DM1043,ROW(INDIRECT("1:"&amp;LEN(DM1043)+1)), 1) *1),0) -1)</f>
        <v>40</v>
      </c>
      <c r="DY1043" s="1"/>
      <c r="EA1043" s="21"/>
      <c r="EC1043" s="5"/>
      <c r="EF1043" s="1"/>
      <c r="EH1043" s="1"/>
      <c r="EI1043" s="1"/>
      <c r="EL1043" s="5"/>
      <c r="EM1043" s="22"/>
      <c r="EN1043">
        <v>0</v>
      </c>
      <c r="EO1043" s="1" t="s">
        <v>5103</v>
      </c>
    </row>
    <row r="1045" spans="1:145">
      <c r="A1045" s="4" t="str">
        <f t="shared" si="1921"/>
        <v/>
      </c>
      <c r="B1045" s="4" t="str">
        <f t="shared" si="1922"/>
        <v/>
      </c>
      <c r="C1045" s="4" t="str">
        <f t="shared" si="1923"/>
        <v>BKS</v>
      </c>
      <c r="D1045" s="4" t="str">
        <f t="shared" si="1924"/>
        <v/>
      </c>
      <c r="E1045" s="4" t="str">
        <f t="shared" si="1925"/>
        <v/>
      </c>
      <c r="F1045" s="4" t="str">
        <f t="shared" si="1926"/>
        <v/>
      </c>
      <c r="G1045" s="4" t="str">
        <f t="shared" si="1927"/>
        <v/>
      </c>
      <c r="H1045" s="4" t="str">
        <f t="shared" si="1928"/>
        <v/>
      </c>
      <c r="I1045" s="4" t="str">
        <f t="shared" si="1929"/>
        <v/>
      </c>
      <c r="J1045" s="4" t="str">
        <f t="shared" si="1930"/>
        <v/>
      </c>
      <c r="K1045" s="4" t="str">
        <f t="shared" si="1931"/>
        <v/>
      </c>
      <c r="L1045" s="4" t="str">
        <f t="shared" si="1932"/>
        <v/>
      </c>
      <c r="M1045" s="4" t="str">
        <f t="shared" si="1933"/>
        <v/>
      </c>
      <c r="N1045" s="4" t="str">
        <f t="shared" si="1934"/>
        <v/>
      </c>
      <c r="O1045" s="4" t="str">
        <f t="shared" si="1935"/>
        <v/>
      </c>
      <c r="P1045" s="4" t="str">
        <f t="shared" si="1936"/>
        <v/>
      </c>
      <c r="Q1045" s="4" t="str">
        <f t="shared" si="1937"/>
        <v/>
      </c>
      <c r="R1045" s="4" t="str">
        <f t="shared" si="1938"/>
        <v/>
      </c>
      <c r="S1045" s="4" t="str">
        <f t="shared" si="1939"/>
        <v/>
      </c>
      <c r="T1045" s="4" t="str">
        <f t="shared" si="1940"/>
        <v/>
      </c>
      <c r="U1045" s="4" t="str">
        <f t="shared" si="1941"/>
        <v/>
      </c>
      <c r="V1045" s="4" t="str">
        <f t="shared" si="1942"/>
        <v/>
      </c>
      <c r="W1045" s="4" t="str">
        <f t="shared" si="1943"/>
        <v/>
      </c>
      <c r="X1045" s="4" t="str">
        <f t="shared" si="1944"/>
        <v/>
      </c>
      <c r="Y1045" s="4">
        <f t="shared" si="1945"/>
        <v>3</v>
      </c>
      <c r="Z1045" s="4" t="str">
        <f t="shared" si="1946"/>
        <v>-</v>
      </c>
      <c r="AA1045" s="4" t="str">
        <f t="shared" si="1947"/>
        <v/>
      </c>
      <c r="AB1045" s="4" t="str">
        <f t="shared" si="1948"/>
        <v/>
      </c>
      <c r="AC1045" s="4" t="str">
        <f t="shared" si="1949"/>
        <v/>
      </c>
      <c r="AD1045" s="4" t="str">
        <f t="shared" si="1950"/>
        <v/>
      </c>
      <c r="AE1045" s="4" t="str">
        <f t="shared" si="1951"/>
        <v/>
      </c>
      <c r="AF1045" s="4">
        <f t="shared" si="1952"/>
        <v>4</v>
      </c>
      <c r="AG1045" s="4">
        <f t="shared" si="1953"/>
        <v>26</v>
      </c>
      <c r="AH1045" s="4">
        <f t="shared" si="1954"/>
        <v>22</v>
      </c>
      <c r="AI1045" s="4" t="str">
        <f t="shared" si="1955"/>
        <v>1BKS</v>
      </c>
      <c r="AJ1045" s="4" t="str">
        <f t="shared" si="1956"/>
        <v>-1BKS</v>
      </c>
      <c r="AK1045" s="4" t="str" cm="1">
        <f t="array" ref="AK1045">LEFT(AR1045,SUM(LEN(AR1045)-LEN(SUBSTITUTE(AR1045,{"0";"1";"2";"3";"4";"5";"6";"7";"8";"9"},""))))</f>
        <v>1</v>
      </c>
      <c r="AL1045" s="4">
        <f t="shared" si="1957"/>
        <v>12</v>
      </c>
      <c r="AM1045" s="4" t="b">
        <f>LEFT(AR1045,1)=AK1045</f>
        <v>1</v>
      </c>
      <c r="AN1045" s="4" t="str">
        <f t="shared" si="1963"/>
        <v>BKS</v>
      </c>
      <c r="AO1045" s="4" t="b">
        <f>IF((AQ1045=DL1045)=TRUE,TRUE,IF((DL1043=AQ1045)=TRUE,TRUE,FALSE))</f>
        <v>1</v>
      </c>
      <c r="AP1045" s="4" t="b">
        <f t="shared" si="1958"/>
        <v>0</v>
      </c>
      <c r="AQ1045" s="5" t="str">
        <f t="shared" si="1959"/>
        <v>INDOMIE SOTO LAMONGAN</v>
      </c>
      <c r="AR1045" s="4" t="str">
        <f t="shared" si="1960"/>
        <v>1BKS</v>
      </c>
      <c r="AS1045" t="s">
        <v>1450</v>
      </c>
      <c r="AT1045" s="1" t="s">
        <v>1451</v>
      </c>
      <c r="AU1045" s="4" t="str">
        <f>IF(IF(IF(AQ1045=DL1045,10,0)+IF(NOT(AN1045=$AU$1)=TRUE,10,0)=
20,"XXXX",IF(IF((BC1045+1)=2,0,1)+IF(AN1045=$AU$1,1,0)=2,TRUE,""))
="",IF(IF(AQ1045=DL1043,10,0)+IF(NOT(AN1045=$AU$1)=TRUE,10,0)=
20,"XXXX",IF(IF((BC1045+1)=2,0,1)+IF(AN1045=$AU$1,1,0)=2,TRUE,
"")),IF(IF(AQ1045=DL1045,10,0)+IF(NOT(AN1045=$AU$1)=TRUE,10,0)=
20,"XXXX",IF(IF((BC1045+1)=2,0,1)+IF(AN1045=$AU$1,1,0)=2,TRUE,"")))</f>
        <v>XXXX</v>
      </c>
      <c r="AV1045">
        <v>3000</v>
      </c>
      <c r="AW1045">
        <v>3000</v>
      </c>
      <c r="AX1045">
        <v>2625</v>
      </c>
      <c r="AY1045" t="str">
        <f t="shared" si="1919"/>
        <v>089686043419</v>
      </c>
      <c r="AZ1045" t="str">
        <f t="shared" si="1961"/>
        <v>INDOMIE SOTO LAMONGAN</v>
      </c>
      <c r="BA1045" t="s">
        <v>4301</v>
      </c>
      <c r="BB1045" t="s">
        <v>4301</v>
      </c>
      <c r="BC1045" s="9" t="str" cm="1">
        <f t="array" aca="1" ref="BC1045" ca="1">LEFT(AR1045,MATCH(FALSE,ISNUMBER(MID(AR1045,ROW(INDIRECT("1:"&amp;LEN(AR1045)+1)), 1) *1),0) -1)</f>
        <v>1</v>
      </c>
      <c r="BD1045" s="1"/>
      <c r="BF1045" s="21"/>
      <c r="BK1045" s="1"/>
      <c r="BM1045" s="1"/>
      <c r="BN1045" s="1"/>
      <c r="BR1045" s="22"/>
      <c r="BS1045">
        <v>0</v>
      </c>
      <c r="BT1045" s="1" t="s">
        <v>5103</v>
      </c>
      <c r="BV1045" s="4" t="str">
        <f>IF(IFERROR(SEARCH($A$1,DN1045),0)&gt;0,$A$1,"")</f>
        <v/>
      </c>
      <c r="BW1045" s="4" t="str">
        <f>IF(IFERROR(SEARCH($B$1,DN1045),0)&gt;0,$B$1,"")</f>
        <v/>
      </c>
      <c r="BX1045" s="4" t="str">
        <f>IF(IFERROR(SEARCH($C$1,DN1045),0)&gt;0,$C$1,"")</f>
        <v>BKS</v>
      </c>
      <c r="BY1045" s="4" t="str">
        <f>IF(IFERROR(SEARCH($D$1,DN1045),0)&gt;0,$D$1,"")</f>
        <v/>
      </c>
      <c r="BZ1045" s="4" t="str">
        <f>IF(IFERROR(SEARCH($E$1,DN1045),0)&gt;0,$E$1,"")</f>
        <v/>
      </c>
      <c r="CA1045" s="4" t="str">
        <f>IF(IFERROR(SEARCH($F$1,DN1045),0)&gt;0,$F$1,"")</f>
        <v/>
      </c>
      <c r="CB1045" s="4" t="str">
        <f>IF(IFERROR(SEARCH($G$1,DN1045),0)&gt;0,$G$1,"")</f>
        <v/>
      </c>
      <c r="CC1045" s="4" t="str">
        <f>IF(IFERROR(SEARCH($H$1,DN1045),0)&gt;0,$H$1,"")</f>
        <v/>
      </c>
      <c r="CD1045" s="4" t="str">
        <f>IF(IFERROR(SEARCH($I$1,DN1045),0)&gt;0,$I$1,"")</f>
        <v/>
      </c>
      <c r="CE1045" s="4" t="str">
        <f>IF(IFERROR(SEARCH($J$1,DN1045),0)&gt;0,$J$1,"")</f>
        <v/>
      </c>
      <c r="CF1045" s="4" t="str">
        <f>IF(IFERROR(SEARCH($K$1,DN1045),0)&gt;0,$K$1,"")</f>
        <v/>
      </c>
      <c r="CG1045" s="4" t="str">
        <f>IF(IFERROR(SEARCH($L$1,DN1045),0)&gt;0,$L$1,"")</f>
        <v/>
      </c>
      <c r="CH1045" s="4" t="str">
        <f>IF(IFERROR(SEARCH($M$1,DN1045),0)&gt;0,$M$1,"")</f>
        <v/>
      </c>
      <c r="CI1045" s="4" t="str">
        <f>IF(IFERROR(SEARCH($N$1,DN1045),0)&gt;0,$N$1,"")</f>
        <v/>
      </c>
      <c r="CJ1045" s="4" t="str">
        <f>IF(IFERROR(SEARCH($O$1,DN1045),0)&gt;0,$O$1,"")</f>
        <v>DUS</v>
      </c>
      <c r="CK1045" s="4" t="str">
        <f>IF(IFERROR(SEARCH($P$1,DN1045),0)&gt;0,$P$1,"")</f>
        <v/>
      </c>
      <c r="CL1045" s="4" t="str">
        <f>IF(IFERROR(SEARCH($Q$1,DN1045),0)&gt;0,$Q$1,"")</f>
        <v/>
      </c>
      <c r="CM1045" s="4" t="str">
        <f>IF(IFERROR(SEARCH($R$1,DN1045),0)&gt;0,$R$1,"")</f>
        <v/>
      </c>
      <c r="CN1045" s="4" t="str">
        <f>IF(IFERROR(SEARCH($S$1,DN1045),0)&gt;0,$S$1,"")</f>
        <v/>
      </c>
      <c r="CO1045" s="4" t="str">
        <f>IF(IFERROR(SEARCH($T$1,DN1045),0)&gt;0,$T$1,"")</f>
        <v/>
      </c>
      <c r="CP1045" s="4" t="str">
        <f>IF(IFERROR(SEARCH($U$1,DN1045),0)&gt;0,$U$1,"")</f>
        <v/>
      </c>
      <c r="CQ1045" s="4" t="str">
        <f>IF(IFERROR(SEARCH($V$1,DN1045),0)&gt;0,$V$1,"")</f>
        <v/>
      </c>
      <c r="CR1045" s="4" t="str">
        <f>IF(IFERROR(SEARCH($W$1,DN1045),0)&gt;0,$W$1,"")</f>
        <v/>
      </c>
      <c r="CS1045" s="4" t="str">
        <f>IF(IFERROR(SEARCH($X$1,DN1045),0)&gt;0,$X$1,"")</f>
        <v/>
      </c>
      <c r="CT1045" s="4">
        <f>LEN(BW1045)+LEN(BX1045)+LEN(BY1045)+LEN(BZ1045)+LEN(CA1045)+LEN(CO1045)+LEN(CB1045)+LEN(CC1045)+LEN(CD1045)+LEN(CE1045)+LEN(CF1045)+LEN(CG1045)+LEN(CH1045)+LEN(CI1045)+LEN(CP1045)+LEN(CJ1045)+LEN(CK1045)+LEN(CQ1045)+LEN(BV1045)+LEN(CL1045)+LEN(CS1045)+LEN(CM1045)+LEN(CR1045)+LEN(CN1045)</f>
        <v>6</v>
      </c>
      <c r="CU1045" s="4" t="str">
        <f>IF(IFERROR(SEARCH($Z$1,DN1045),0)&gt;0,$Z$1,"")</f>
        <v>-</v>
      </c>
      <c r="CV1045" s="4" t="str">
        <f>IF(IFERROR(SEARCH($AA$1,DN1045),0)&gt;0,$AA$1,"")</f>
        <v>/</v>
      </c>
      <c r="CW1045" s="4" t="str">
        <f>IF(IFERROR(SEARCH($AB$1,DN1045),0)&gt;0,$AB$1,"")</f>
        <v/>
      </c>
      <c r="CX1045" s="4" t="str">
        <f>IF(IFERROR(SEARCH($AC$1,DN1045),0)&gt;0,$AC$1,"")</f>
        <v/>
      </c>
      <c r="CY1045" s="4" t="str">
        <f>IF(IFERROR(SEARCH($AD$1,DN1045),0)&gt;0,$AD$1,"")</f>
        <v/>
      </c>
      <c r="CZ1045" s="4" t="str">
        <f>IF(IFERROR(SEARCH($AE$1,DN1045),0)&gt;0,$AE$1,"")</f>
        <v/>
      </c>
      <c r="DA1045" s="4">
        <f>LEN(DM1045)</f>
        <v>9</v>
      </c>
      <c r="DB1045" s="4">
        <f>LEN(DN1045)</f>
        <v>31</v>
      </c>
      <c r="DC1045" s="4">
        <f>DB1045-DA1045</f>
        <v>22</v>
      </c>
      <c r="DD1045" s="4" t="str">
        <f>RIGHT(DN1045,4)</f>
        <v>/DUS</v>
      </c>
      <c r="DE1045" s="4" t="str">
        <f>RIGHT(DN1045,5)</f>
        <v>S/DUS</v>
      </c>
      <c r="DF1045" s="4" t="str" cm="1">
        <f t="array" ref="DF1045">LEFT(DM1045,SUM(LEN(DM1045)-LEN(SUBSTITUTE(DM1045,{"0";"1";"2";"3";"4";"5";"6";"7";"8";"9"},""))))</f>
        <v>40</v>
      </c>
      <c r="DG1045" s="4">
        <f>LEN(DT1045)</f>
        <v>13</v>
      </c>
      <c r="DH1045" s="4" t="b">
        <f>LEFT(DM1045,2)=DF1045</f>
        <v>1</v>
      </c>
      <c r="DI1045" s="4" t="str">
        <f>RIGHT(DD1045,3)</f>
        <v>DUS</v>
      </c>
      <c r="DJ1045" s="4" t="b">
        <f>IF((DL1045=AQ1047)=TRUE,TRUE,IF((AQ1045=DL1045)=TRUE,TRUE,FALSE))</f>
        <v>1</v>
      </c>
      <c r="DK1045" s="4" t="b">
        <f>LEFT(DN1045,2)=LEFT(DO1045,2)</f>
        <v>0</v>
      </c>
      <c r="DL1045" s="5" t="str">
        <f>LEFT(DN1045,(DC1045-1))</f>
        <v>INDOMIE SOTO LAMONGAN</v>
      </c>
      <c r="DM1045" s="4" t="str">
        <f>IFERROR(RIGHT(DN1045,LEN(DN1045)-FIND("-",DN1045)),1)</f>
        <v>40BKS/DUS</v>
      </c>
      <c r="DN1045" t="s">
        <v>1452</v>
      </c>
      <c r="DO1045" s="1"/>
      <c r="DP1045" s="4" t="b">
        <f ca="1">IF(IF(IF(DL1045=AQ1047,10,0)+IF(NOT(DI1045=$AU$1)=TRUE,10,0)=
20,"XXXX",IF(IF((DX1045+1)=2,0,1)+IF(DI1045=$AU$1,1,0)=2,TRUE,""))
="",IF(IF(DL1045=AQ1045,10,0)+IF(NOT(DI1045=$AU$1)=TRUE,10,0)=
20,"XXXX",IF(IF((DX1045+1)=2,0,1)+IF(DI1045=$AU$1,1,0)=2,TRUE,
"")),IF(IF(DL1045=AQ1047,10,0)+IF(NOT(DI1045=$AU$1)=TRUE,10,0)=
20,"XXXX",IF(IF((DX1045+1)=2,0,1)+IF(DI1045=$AU$1,1,0)=2,TRUE,"")))</f>
        <v>1</v>
      </c>
      <c r="DQ1045">
        <v>107000</v>
      </c>
      <c r="DR1045">
        <v>107000</v>
      </c>
      <c r="DS1045">
        <v>105025</v>
      </c>
      <c r="DT1045" t="str">
        <f>IF(DO1045&gt;0,DO1045,"800000000"&amp;ROW(DS1045))</f>
        <v>8000000001045</v>
      </c>
      <c r="DU1045" t="str">
        <f>DL1045</f>
        <v>INDOMIE SOTO LAMONGAN</v>
      </c>
      <c r="DV1045" t="s">
        <v>4301</v>
      </c>
      <c r="DW1045" t="s">
        <v>4301</v>
      </c>
      <c r="DX1045" s="4" t="str" cm="1">
        <f t="array" aca="1" ref="DX1045" ca="1">LEFT(DM1045,MATCH(FALSE,ISNUMBER(MID(DM1045,ROW(INDIRECT("1:"&amp;LEN(DM1045)+1)), 1) *1),0) -1)</f>
        <v>40</v>
      </c>
      <c r="DY1045" s="1"/>
      <c r="EA1045" s="21"/>
      <c r="EC1045" s="5"/>
      <c r="EF1045" s="1"/>
      <c r="EH1045" s="1"/>
      <c r="EI1045" s="1"/>
      <c r="EL1045" s="5"/>
      <c r="EM1045" s="22"/>
      <c r="EN1045">
        <v>0</v>
      </c>
      <c r="EO1045" s="1" t="s">
        <v>5103</v>
      </c>
    </row>
    <row r="1047" spans="1:145">
      <c r="A1047" s="4" t="str">
        <f t="shared" si="1921"/>
        <v/>
      </c>
      <c r="B1047" s="4" t="str">
        <f t="shared" si="1922"/>
        <v/>
      </c>
      <c r="C1047" s="4" t="str">
        <f t="shared" si="1923"/>
        <v>BKS</v>
      </c>
      <c r="D1047" s="4" t="str">
        <f t="shared" si="1924"/>
        <v/>
      </c>
      <c r="E1047" s="4" t="str">
        <f t="shared" si="1925"/>
        <v/>
      </c>
      <c r="F1047" s="4" t="str">
        <f t="shared" si="1926"/>
        <v/>
      </c>
      <c r="G1047" s="4" t="str">
        <f t="shared" si="1927"/>
        <v/>
      </c>
      <c r="H1047" s="4" t="str">
        <f t="shared" si="1928"/>
        <v/>
      </c>
      <c r="I1047" s="4" t="str">
        <f t="shared" si="1929"/>
        <v/>
      </c>
      <c r="J1047" s="4" t="str">
        <f t="shared" si="1930"/>
        <v/>
      </c>
      <c r="K1047" s="4" t="str">
        <f t="shared" si="1931"/>
        <v/>
      </c>
      <c r="L1047" s="4" t="str">
        <f t="shared" si="1932"/>
        <v/>
      </c>
      <c r="M1047" s="4" t="str">
        <f t="shared" si="1933"/>
        <v/>
      </c>
      <c r="N1047" s="4" t="str">
        <f t="shared" si="1934"/>
        <v/>
      </c>
      <c r="O1047" s="4" t="str">
        <f t="shared" si="1935"/>
        <v/>
      </c>
      <c r="P1047" s="4" t="str">
        <f t="shared" si="1936"/>
        <v/>
      </c>
      <c r="Q1047" s="4" t="str">
        <f t="shared" si="1937"/>
        <v/>
      </c>
      <c r="R1047" s="4" t="str">
        <f t="shared" si="1938"/>
        <v/>
      </c>
      <c r="S1047" s="4" t="str">
        <f t="shared" si="1939"/>
        <v/>
      </c>
      <c r="T1047" s="4" t="str">
        <f t="shared" si="1940"/>
        <v/>
      </c>
      <c r="U1047" s="4" t="str">
        <f t="shared" si="1941"/>
        <v/>
      </c>
      <c r="V1047" s="4" t="str">
        <f t="shared" si="1942"/>
        <v/>
      </c>
      <c r="W1047" s="4" t="str">
        <f t="shared" si="1943"/>
        <v/>
      </c>
      <c r="X1047" s="4" t="str">
        <f t="shared" si="1944"/>
        <v/>
      </c>
      <c r="Y1047" s="4">
        <f t="shared" si="1945"/>
        <v>3</v>
      </c>
      <c r="Z1047" s="4" t="str">
        <f t="shared" si="1946"/>
        <v>-</v>
      </c>
      <c r="AA1047" s="4" t="str">
        <f t="shared" si="1947"/>
        <v/>
      </c>
      <c r="AB1047" s="4" t="str">
        <f t="shared" si="1948"/>
        <v/>
      </c>
      <c r="AC1047" s="4" t="str">
        <f t="shared" si="1949"/>
        <v/>
      </c>
      <c r="AD1047" s="4" t="str">
        <f t="shared" si="1950"/>
        <v/>
      </c>
      <c r="AE1047" s="4" t="str">
        <f t="shared" si="1951"/>
        <v/>
      </c>
      <c r="AF1047" s="4">
        <f t="shared" si="1952"/>
        <v>4</v>
      </c>
      <c r="AG1047" s="4">
        <f t="shared" si="1953"/>
        <v>25</v>
      </c>
      <c r="AH1047" s="4">
        <f t="shared" si="1954"/>
        <v>21</v>
      </c>
      <c r="AI1047" s="4" t="str">
        <f t="shared" si="1955"/>
        <v>1BKS</v>
      </c>
      <c r="AJ1047" s="4" t="str">
        <f t="shared" si="1956"/>
        <v>-1BKS</v>
      </c>
      <c r="AK1047" s="4" t="str" cm="1">
        <f t="array" ref="AK1047">LEFT(AR1047,SUM(LEN(AR1047)-LEN(SUBSTITUTE(AR1047,{"0";"1";"2";"3";"4";"5";"6";"7";"8";"9"},""))))</f>
        <v>1</v>
      </c>
      <c r="AL1047" s="4">
        <f t="shared" si="1957"/>
        <v>12</v>
      </c>
      <c r="AM1047" s="4" t="b">
        <f>LEFT(AR1047,1)=AK1047</f>
        <v>1</v>
      </c>
      <c r="AN1047" s="4" t="str">
        <f t="shared" si="1963"/>
        <v>BKS</v>
      </c>
      <c r="AO1047" s="4" t="b">
        <f>IF((AQ1047=DL1047)=TRUE,TRUE,IF((DL1045=AQ1047)=TRUE,TRUE,FALSE))</f>
        <v>1</v>
      </c>
      <c r="AP1047" s="4" t="b">
        <f t="shared" si="1958"/>
        <v>0</v>
      </c>
      <c r="AQ1047" s="5" t="str">
        <f t="shared" si="1959"/>
        <v>INDOMIE SOTO SPESIAL</v>
      </c>
      <c r="AR1047" s="4" t="str">
        <f t="shared" si="1960"/>
        <v>1BKS</v>
      </c>
      <c r="AS1047" t="s">
        <v>1453</v>
      </c>
      <c r="AT1047" s="1" t="s">
        <v>1454</v>
      </c>
      <c r="AU1047" s="4" t="str">
        <f>IF(IF(IF(AQ1047=DL1047,10,0)+IF(NOT(AN1047=$AU$1)=TRUE,10,0)=
20,"XXXX",IF(IF((BC1047+1)=2,0,1)+IF(AN1047=$AU$1,1,0)=2,TRUE,""))
="",IF(IF(AQ1047=DL1045,10,0)+IF(NOT(AN1047=$AU$1)=TRUE,10,0)=
20,"XXXX",IF(IF((BC1047+1)=2,0,1)+IF(AN1047=$AU$1,1,0)=2,TRUE,
"")),IF(IF(AQ1047=DL1047,10,0)+IF(NOT(AN1047=$AU$1)=TRUE,10,0)=
20,"XXXX",IF(IF((BC1047+1)=2,0,1)+IF(AN1047=$AU$1,1,0)=2,TRUE,"")))</f>
        <v>XXXX</v>
      </c>
      <c r="AV1047">
        <v>3000</v>
      </c>
      <c r="AW1047">
        <v>3000</v>
      </c>
      <c r="AX1047">
        <v>2625</v>
      </c>
      <c r="AY1047" t="str">
        <f t="shared" si="1919"/>
        <v>089686910384</v>
      </c>
      <c r="AZ1047" t="str">
        <f t="shared" si="1961"/>
        <v>INDOMIE SOTO SPESIAL</v>
      </c>
      <c r="BA1047" t="s">
        <v>4301</v>
      </c>
      <c r="BB1047" t="s">
        <v>4301</v>
      </c>
      <c r="BC1047" s="9" t="str" cm="1">
        <f t="array" aca="1" ref="BC1047" ca="1">LEFT(AR1047,MATCH(FALSE,ISNUMBER(MID(AR1047,ROW(INDIRECT("1:"&amp;LEN(AR1047)+1)), 1) *1),0) -1)</f>
        <v>1</v>
      </c>
      <c r="BD1047" s="1"/>
      <c r="BF1047" s="21"/>
      <c r="BK1047" s="1"/>
      <c r="BM1047" s="1"/>
      <c r="BN1047" s="1"/>
      <c r="BR1047" s="22"/>
      <c r="BS1047">
        <v>0</v>
      </c>
      <c r="BT1047" s="1" t="s">
        <v>5103</v>
      </c>
      <c r="BV1047" s="4" t="str">
        <f>IF(IFERROR(SEARCH($A$1,DN1047),0)&gt;0,$A$1,"")</f>
        <v/>
      </c>
      <c r="BW1047" s="4" t="str">
        <f>IF(IFERROR(SEARCH($B$1,DN1047),0)&gt;0,$B$1,"")</f>
        <v/>
      </c>
      <c r="BX1047" s="4" t="str">
        <f>IF(IFERROR(SEARCH($C$1,DN1047),0)&gt;0,$C$1,"")</f>
        <v>BKS</v>
      </c>
      <c r="BY1047" s="4" t="str">
        <f>IF(IFERROR(SEARCH($D$1,DN1047),0)&gt;0,$D$1,"")</f>
        <v/>
      </c>
      <c r="BZ1047" s="4" t="str">
        <f>IF(IFERROR(SEARCH($E$1,DN1047),0)&gt;0,$E$1,"")</f>
        <v/>
      </c>
      <c r="CA1047" s="4" t="str">
        <f>IF(IFERROR(SEARCH($F$1,DN1047),0)&gt;0,$F$1,"")</f>
        <v/>
      </c>
      <c r="CB1047" s="4" t="str">
        <f>IF(IFERROR(SEARCH($G$1,DN1047),0)&gt;0,$G$1,"")</f>
        <v/>
      </c>
      <c r="CC1047" s="4" t="str">
        <f>IF(IFERROR(SEARCH($H$1,DN1047),0)&gt;0,$H$1,"")</f>
        <v/>
      </c>
      <c r="CD1047" s="4" t="str">
        <f>IF(IFERROR(SEARCH($I$1,DN1047),0)&gt;0,$I$1,"")</f>
        <v/>
      </c>
      <c r="CE1047" s="4" t="str">
        <f>IF(IFERROR(SEARCH($J$1,DN1047),0)&gt;0,$J$1,"")</f>
        <v/>
      </c>
      <c r="CF1047" s="4" t="str">
        <f>IF(IFERROR(SEARCH($K$1,DN1047),0)&gt;0,$K$1,"")</f>
        <v/>
      </c>
      <c r="CG1047" s="4" t="str">
        <f>IF(IFERROR(SEARCH($L$1,DN1047),0)&gt;0,$L$1,"")</f>
        <v/>
      </c>
      <c r="CH1047" s="4" t="str">
        <f>IF(IFERROR(SEARCH($M$1,DN1047),0)&gt;0,$M$1,"")</f>
        <v/>
      </c>
      <c r="CI1047" s="4" t="str">
        <f>IF(IFERROR(SEARCH($N$1,DN1047),0)&gt;0,$N$1,"")</f>
        <v/>
      </c>
      <c r="CJ1047" s="4" t="str">
        <f>IF(IFERROR(SEARCH($O$1,DN1047),0)&gt;0,$O$1,"")</f>
        <v>DUS</v>
      </c>
      <c r="CK1047" s="4" t="str">
        <f>IF(IFERROR(SEARCH($P$1,DN1047),0)&gt;0,$P$1,"")</f>
        <v/>
      </c>
      <c r="CL1047" s="4" t="str">
        <f>IF(IFERROR(SEARCH($Q$1,DN1047),0)&gt;0,$Q$1,"")</f>
        <v/>
      </c>
      <c r="CM1047" s="4" t="str">
        <f>IF(IFERROR(SEARCH($R$1,DN1047),0)&gt;0,$R$1,"")</f>
        <v/>
      </c>
      <c r="CN1047" s="4" t="str">
        <f>IF(IFERROR(SEARCH($S$1,DN1047),0)&gt;0,$S$1,"")</f>
        <v/>
      </c>
      <c r="CO1047" s="4" t="str">
        <f>IF(IFERROR(SEARCH($T$1,DN1047),0)&gt;0,$T$1,"")</f>
        <v/>
      </c>
      <c r="CP1047" s="4" t="str">
        <f>IF(IFERROR(SEARCH($U$1,DN1047),0)&gt;0,$U$1,"")</f>
        <v/>
      </c>
      <c r="CQ1047" s="4" t="str">
        <f>IF(IFERROR(SEARCH($V$1,DN1047),0)&gt;0,$V$1,"")</f>
        <v/>
      </c>
      <c r="CR1047" s="4" t="str">
        <f>IF(IFERROR(SEARCH($W$1,DN1047),0)&gt;0,$W$1,"")</f>
        <v/>
      </c>
      <c r="CS1047" s="4" t="str">
        <f>IF(IFERROR(SEARCH($X$1,DN1047),0)&gt;0,$X$1,"")</f>
        <v/>
      </c>
      <c r="CT1047" s="4">
        <f>LEN(BW1047)+LEN(BX1047)+LEN(BY1047)+LEN(BZ1047)+LEN(CA1047)+LEN(CO1047)+LEN(CB1047)+LEN(CC1047)+LEN(CD1047)+LEN(CE1047)+LEN(CF1047)+LEN(CG1047)+LEN(CH1047)+LEN(CI1047)+LEN(CP1047)+LEN(CJ1047)+LEN(CK1047)+LEN(CQ1047)+LEN(BV1047)+LEN(CL1047)+LEN(CS1047)+LEN(CM1047)+LEN(CR1047)+LEN(CN1047)</f>
        <v>6</v>
      </c>
      <c r="CU1047" s="4" t="str">
        <f>IF(IFERROR(SEARCH($Z$1,DN1047),0)&gt;0,$Z$1,"")</f>
        <v>-</v>
      </c>
      <c r="CV1047" s="4" t="str">
        <f>IF(IFERROR(SEARCH($AA$1,DN1047),0)&gt;0,$AA$1,"")</f>
        <v>/</v>
      </c>
      <c r="CW1047" s="4" t="str">
        <f>IF(IFERROR(SEARCH($AB$1,DN1047),0)&gt;0,$AB$1,"")</f>
        <v/>
      </c>
      <c r="CX1047" s="4" t="str">
        <f>IF(IFERROR(SEARCH($AC$1,DN1047),0)&gt;0,$AC$1,"")</f>
        <v/>
      </c>
      <c r="CY1047" s="4" t="str">
        <f>IF(IFERROR(SEARCH($AD$1,DN1047),0)&gt;0,$AD$1,"")</f>
        <v/>
      </c>
      <c r="CZ1047" s="4" t="str">
        <f>IF(IFERROR(SEARCH($AE$1,DN1047),0)&gt;0,$AE$1,"")</f>
        <v/>
      </c>
      <c r="DA1047" s="4">
        <f>LEN(DM1047)</f>
        <v>9</v>
      </c>
      <c r="DB1047" s="4">
        <f>LEN(DN1047)</f>
        <v>30</v>
      </c>
      <c r="DC1047" s="4">
        <f>DB1047-DA1047</f>
        <v>21</v>
      </c>
      <c r="DD1047" s="4" t="str">
        <f>RIGHT(DN1047,4)</f>
        <v>/DUS</v>
      </c>
      <c r="DE1047" s="4" t="str">
        <f>RIGHT(DN1047,5)</f>
        <v>S/DUS</v>
      </c>
      <c r="DF1047" s="4" t="str" cm="1">
        <f t="array" ref="DF1047">LEFT(DM1047,SUM(LEN(DM1047)-LEN(SUBSTITUTE(DM1047,{"0";"1";"2";"3";"4";"5";"6";"7";"8";"9"},""))))</f>
        <v>40</v>
      </c>
      <c r="DG1047" s="4">
        <f>LEN(DT1047)</f>
        <v>13</v>
      </c>
      <c r="DH1047" s="4" t="b">
        <f>LEFT(DM1047,2)=DF1047</f>
        <v>1</v>
      </c>
      <c r="DI1047" s="4" t="str">
        <f>RIGHT(DD1047,3)</f>
        <v>DUS</v>
      </c>
      <c r="DJ1047" s="4" t="b">
        <f>IF((DL1047=AQ1049)=TRUE,TRUE,IF((AQ1047=DL1047)=TRUE,TRUE,FALSE))</f>
        <v>1</v>
      </c>
      <c r="DK1047" s="4" t="b">
        <f>LEFT(DN1047,2)=LEFT(DO1047,2)</f>
        <v>0</v>
      </c>
      <c r="DL1047" s="5" t="str">
        <f>LEFT(DN1047,(DC1047-1))</f>
        <v>INDOMIE SOTO SPESIAL</v>
      </c>
      <c r="DM1047" s="4" t="str">
        <f>IFERROR(RIGHT(DN1047,LEN(DN1047)-FIND("-",DN1047)),1)</f>
        <v>40BKS/DUS</v>
      </c>
      <c r="DN1047" t="s">
        <v>1455</v>
      </c>
      <c r="DO1047" s="1"/>
      <c r="DP1047" s="4" t="b">
        <f ca="1">IF(IF(IF(DL1047=AQ1049,10,0)+IF(NOT(DI1047=$AU$1)=TRUE,10,0)=
20,"XXXX",IF(IF((DX1047+1)=2,0,1)+IF(DI1047=$AU$1,1,0)=2,TRUE,""))
="",IF(IF(DL1047=AQ1047,10,0)+IF(NOT(DI1047=$AU$1)=TRUE,10,0)=
20,"XXXX",IF(IF((DX1047+1)=2,0,1)+IF(DI1047=$AU$1,1,0)=2,TRUE,
"")),IF(IF(DL1047=AQ1049,10,0)+IF(NOT(DI1047=$AU$1)=TRUE,10,0)=
20,"XXXX",IF(IF((DX1047+1)=2,0,1)+IF(DI1047=$AU$1,1,0)=2,TRUE,"")))</f>
        <v>1</v>
      </c>
      <c r="DQ1047">
        <v>107000</v>
      </c>
      <c r="DR1047">
        <v>107000</v>
      </c>
      <c r="DS1047">
        <v>105025</v>
      </c>
      <c r="DT1047" t="str">
        <f>IF(DO1047&gt;0,DO1047,"800000000"&amp;ROW(DS1047))</f>
        <v>8000000001047</v>
      </c>
      <c r="DU1047" t="str">
        <f>DL1047</f>
        <v>INDOMIE SOTO SPESIAL</v>
      </c>
      <c r="DV1047" t="s">
        <v>4301</v>
      </c>
      <c r="DW1047" t="s">
        <v>4301</v>
      </c>
      <c r="DX1047" s="4" t="str" cm="1">
        <f t="array" aca="1" ref="DX1047" ca="1">LEFT(DM1047,MATCH(FALSE,ISNUMBER(MID(DM1047,ROW(INDIRECT("1:"&amp;LEN(DM1047)+1)), 1) *1),0) -1)</f>
        <v>40</v>
      </c>
      <c r="DY1047" s="1"/>
      <c r="EA1047" s="21"/>
      <c r="EC1047" s="5"/>
      <c r="EF1047" s="1"/>
      <c r="EH1047" s="1"/>
      <c r="EI1047" s="1"/>
      <c r="EL1047" s="5"/>
      <c r="EM1047" s="22"/>
      <c r="EN1047">
        <v>0</v>
      </c>
      <c r="EO1047" s="1" t="s">
        <v>5103</v>
      </c>
    </row>
    <row r="1049" spans="1:145">
      <c r="A1049" s="4" t="str">
        <f t="shared" si="1921"/>
        <v/>
      </c>
      <c r="B1049" s="4" t="str">
        <f t="shared" si="1922"/>
        <v>PCS</v>
      </c>
      <c r="C1049" s="4" t="str">
        <f t="shared" si="1923"/>
        <v/>
      </c>
      <c r="D1049" s="4" t="str">
        <f t="shared" si="1924"/>
        <v/>
      </c>
      <c r="E1049" s="4" t="str">
        <f t="shared" si="1925"/>
        <v/>
      </c>
      <c r="F1049" s="4" t="str">
        <f t="shared" si="1926"/>
        <v/>
      </c>
      <c r="G1049" s="4" t="str">
        <f t="shared" si="1927"/>
        <v/>
      </c>
      <c r="H1049" s="4" t="str">
        <f t="shared" si="1928"/>
        <v/>
      </c>
      <c r="I1049" s="4" t="str">
        <f t="shared" si="1929"/>
        <v/>
      </c>
      <c r="J1049" s="4" t="str">
        <f t="shared" si="1930"/>
        <v/>
      </c>
      <c r="K1049" s="4" t="str">
        <f t="shared" si="1931"/>
        <v/>
      </c>
      <c r="L1049" s="4" t="str">
        <f t="shared" si="1932"/>
        <v/>
      </c>
      <c r="M1049" s="4" t="str">
        <f t="shared" si="1933"/>
        <v/>
      </c>
      <c r="N1049" s="4" t="str">
        <f t="shared" si="1934"/>
        <v/>
      </c>
      <c r="O1049" s="4" t="str">
        <f t="shared" si="1935"/>
        <v/>
      </c>
      <c r="P1049" s="4" t="str">
        <f t="shared" si="1936"/>
        <v/>
      </c>
      <c r="Q1049" s="4" t="str">
        <f t="shared" si="1937"/>
        <v/>
      </c>
      <c r="R1049" s="4" t="str">
        <f t="shared" si="1938"/>
        <v/>
      </c>
      <c r="S1049" s="4" t="str">
        <f t="shared" si="1939"/>
        <v/>
      </c>
      <c r="T1049" s="4" t="str">
        <f t="shared" si="1940"/>
        <v/>
      </c>
      <c r="U1049" s="4" t="str">
        <f t="shared" si="1941"/>
        <v/>
      </c>
      <c r="V1049" s="4" t="str">
        <f t="shared" si="1942"/>
        <v/>
      </c>
      <c r="W1049" s="4" t="str">
        <f t="shared" si="1943"/>
        <v/>
      </c>
      <c r="X1049" s="4" t="str">
        <f t="shared" si="1944"/>
        <v/>
      </c>
      <c r="Y1049" s="4">
        <f t="shared" si="1945"/>
        <v>3</v>
      </c>
      <c r="Z1049" s="4" t="str">
        <f t="shared" si="1946"/>
        <v>-</v>
      </c>
      <c r="AA1049" s="4" t="str">
        <f t="shared" si="1947"/>
        <v/>
      </c>
      <c r="AB1049" s="4" t="str">
        <f t="shared" si="1948"/>
        <v/>
      </c>
      <c r="AC1049" s="4" t="str">
        <f t="shared" si="1949"/>
        <v/>
      </c>
      <c r="AD1049" s="4" t="str">
        <f t="shared" si="1950"/>
        <v/>
      </c>
      <c r="AE1049" s="4" t="str">
        <f t="shared" si="1951"/>
        <v/>
      </c>
      <c r="AF1049" s="4">
        <f t="shared" si="1952"/>
        <v>4</v>
      </c>
      <c r="AG1049" s="4">
        <f t="shared" si="1953"/>
        <v>22</v>
      </c>
      <c r="AH1049" s="4">
        <f t="shared" si="1954"/>
        <v>18</v>
      </c>
      <c r="AI1049" s="4" t="str">
        <f t="shared" si="1955"/>
        <v>1PCS</v>
      </c>
      <c r="AJ1049" s="4" t="str">
        <f t="shared" si="1956"/>
        <v>-1PCS</v>
      </c>
      <c r="AK1049" s="4" t="str" cm="1">
        <f t="array" ref="AK1049">LEFT(AR1049,SUM(LEN(AR1049)-LEN(SUBSTITUTE(AR1049,{"0";"1";"2";"3";"4";"5";"6";"7";"8";"9"},""))))</f>
        <v>1</v>
      </c>
      <c r="AL1049" s="4">
        <f t="shared" si="1957"/>
        <v>12</v>
      </c>
      <c r="AM1049" s="4" t="b">
        <f>LEFT(AR1049,1)=AK1049</f>
        <v>1</v>
      </c>
      <c r="AN1049" s="4" t="str">
        <f t="shared" si="1963"/>
        <v>PCS</v>
      </c>
      <c r="AO1049" s="4" t="b">
        <f>IF((AQ1049=DL1049)=TRUE,TRUE,IF((DL1047=AQ1049)=TRUE,TRUE,FALSE))</f>
        <v>1</v>
      </c>
      <c r="AP1049" s="4" t="b">
        <f t="shared" si="1958"/>
        <v>0</v>
      </c>
      <c r="AQ1049" s="5" t="str">
        <f t="shared" si="1959"/>
        <v>INDOMIE TORI MISO</v>
      </c>
      <c r="AR1049" s="4" t="str">
        <f t="shared" si="1960"/>
        <v>1PCS</v>
      </c>
      <c r="AS1049" t="s">
        <v>4555</v>
      </c>
      <c r="AT1049" s="1" t="s">
        <v>1459</v>
      </c>
      <c r="AU1049" s="4" t="str">
        <f>IF(IF(IF(AQ1049=DL1049,10,0)+IF(NOT(AN1049=$AU$1)=TRUE,10,0)=
20,"XXXX",IF(IF((BC1049+1)=2,0,1)+IF(AN1049=$AU$1,1,0)=2,TRUE,""))
="",IF(IF(AQ1049=DL1047,10,0)+IF(NOT(AN1049=$AU$1)=TRUE,10,0)=
20,"XXXX",IF(IF((BC1049+1)=2,0,1)+IF(AN1049=$AU$1,1,0)=2,TRUE,
"")),IF(IF(AQ1049=DL1049,10,0)+IF(NOT(AN1049=$AU$1)=TRUE,10,0)=
20,"XXXX",IF(IF((BC1049+1)=2,0,1)+IF(AN1049=$AU$1,1,0)=2,TRUE,"")))</f>
        <v>XXXX</v>
      </c>
      <c r="AV1049">
        <v>4500</v>
      </c>
      <c r="AW1049">
        <v>5000</v>
      </c>
      <c r="AX1049">
        <v>3700</v>
      </c>
      <c r="AY1049" t="str">
        <f t="shared" si="1919"/>
        <v>089686040098</v>
      </c>
      <c r="AZ1049" t="str">
        <f t="shared" si="1961"/>
        <v>INDOMIE TORI MISO</v>
      </c>
      <c r="BA1049" t="s">
        <v>4301</v>
      </c>
      <c r="BB1049" t="s">
        <v>4301</v>
      </c>
      <c r="BC1049" s="9" t="str" cm="1">
        <f t="array" aca="1" ref="BC1049" ca="1">LEFT(AR1049,MATCH(FALSE,ISNUMBER(MID(AR1049,ROW(INDIRECT("1:"&amp;LEN(AR1049)+1)), 1) *1),0) -1)</f>
        <v>1</v>
      </c>
      <c r="BD1049" s="1"/>
      <c r="BF1049" s="21"/>
      <c r="BK1049" s="1"/>
      <c r="BM1049" s="1"/>
      <c r="BN1049" s="1"/>
      <c r="BR1049" s="22"/>
      <c r="BS1049">
        <v>0</v>
      </c>
      <c r="BT1049" s="1" t="s">
        <v>5103</v>
      </c>
      <c r="BV1049" s="4" t="str">
        <f>IF(IFERROR(SEARCH($A$1,DN1049),0)&gt;0,$A$1,"")</f>
        <v/>
      </c>
      <c r="BW1049" s="4" t="str">
        <f>IF(IFERROR(SEARCH($B$1,DN1049),0)&gt;0,$B$1,"")</f>
        <v>PCS</v>
      </c>
      <c r="BX1049" s="4" t="str">
        <f>IF(IFERROR(SEARCH($C$1,DN1049),0)&gt;0,$C$1,"")</f>
        <v/>
      </c>
      <c r="BY1049" s="4" t="str">
        <f>IF(IFERROR(SEARCH($D$1,DN1049),0)&gt;0,$D$1,"")</f>
        <v/>
      </c>
      <c r="BZ1049" s="4" t="str">
        <f>IF(IFERROR(SEARCH($E$1,DN1049),0)&gt;0,$E$1,"")</f>
        <v/>
      </c>
      <c r="CA1049" s="4" t="str">
        <f>IF(IFERROR(SEARCH($F$1,DN1049),0)&gt;0,$F$1,"")</f>
        <v/>
      </c>
      <c r="CB1049" s="4" t="str">
        <f>IF(IFERROR(SEARCH($G$1,DN1049),0)&gt;0,$G$1,"")</f>
        <v/>
      </c>
      <c r="CC1049" s="4" t="str">
        <f>IF(IFERROR(SEARCH($H$1,DN1049),0)&gt;0,$H$1,"")</f>
        <v/>
      </c>
      <c r="CD1049" s="4" t="str">
        <f>IF(IFERROR(SEARCH($I$1,DN1049),0)&gt;0,$I$1,"")</f>
        <v/>
      </c>
      <c r="CE1049" s="4" t="str">
        <f>IF(IFERROR(SEARCH($J$1,DN1049),0)&gt;0,$J$1,"")</f>
        <v/>
      </c>
      <c r="CF1049" s="4" t="str">
        <f>IF(IFERROR(SEARCH($K$1,DN1049),0)&gt;0,$K$1,"")</f>
        <v/>
      </c>
      <c r="CG1049" s="4" t="str">
        <f>IF(IFERROR(SEARCH($L$1,DN1049),0)&gt;0,$L$1,"")</f>
        <v/>
      </c>
      <c r="CH1049" s="4" t="str">
        <f>IF(IFERROR(SEARCH($M$1,DN1049),0)&gt;0,$M$1,"")</f>
        <v/>
      </c>
      <c r="CI1049" s="4" t="str">
        <f>IF(IFERROR(SEARCH($N$1,DN1049),0)&gt;0,$N$1,"")</f>
        <v/>
      </c>
      <c r="CJ1049" s="4" t="str">
        <f>IF(IFERROR(SEARCH($O$1,DN1049),0)&gt;0,$O$1,"")</f>
        <v>DUS</v>
      </c>
      <c r="CK1049" s="4" t="str">
        <f>IF(IFERROR(SEARCH($P$1,DN1049),0)&gt;0,$P$1,"")</f>
        <v/>
      </c>
      <c r="CL1049" s="4" t="str">
        <f>IF(IFERROR(SEARCH($Q$1,DN1049),0)&gt;0,$Q$1,"")</f>
        <v/>
      </c>
      <c r="CM1049" s="4" t="str">
        <f>IF(IFERROR(SEARCH($R$1,DN1049),0)&gt;0,$R$1,"")</f>
        <v/>
      </c>
      <c r="CN1049" s="4" t="str">
        <f>IF(IFERROR(SEARCH($S$1,DN1049),0)&gt;0,$S$1,"")</f>
        <v/>
      </c>
      <c r="CO1049" s="4" t="str">
        <f>IF(IFERROR(SEARCH($T$1,DN1049),0)&gt;0,$T$1,"")</f>
        <v/>
      </c>
      <c r="CP1049" s="4" t="str">
        <f>IF(IFERROR(SEARCH($U$1,DN1049),0)&gt;0,$U$1,"")</f>
        <v/>
      </c>
      <c r="CQ1049" s="4" t="str">
        <f>IF(IFERROR(SEARCH($V$1,DN1049),0)&gt;0,$V$1,"")</f>
        <v/>
      </c>
      <c r="CR1049" s="4" t="str">
        <f>IF(IFERROR(SEARCH($W$1,DN1049),0)&gt;0,$W$1,"")</f>
        <v/>
      </c>
      <c r="CS1049" s="4" t="str">
        <f>IF(IFERROR(SEARCH($X$1,DN1049),0)&gt;0,$X$1,"")</f>
        <v/>
      </c>
      <c r="CT1049" s="4">
        <f>LEN(BW1049)+LEN(BX1049)+LEN(BY1049)+LEN(BZ1049)+LEN(CA1049)+LEN(CO1049)+LEN(CB1049)+LEN(CC1049)+LEN(CD1049)+LEN(CE1049)+LEN(CF1049)+LEN(CG1049)+LEN(CH1049)+LEN(CI1049)+LEN(CP1049)+LEN(CJ1049)+LEN(CK1049)+LEN(CQ1049)+LEN(BV1049)+LEN(CL1049)+LEN(CS1049)+LEN(CM1049)+LEN(CR1049)+LEN(CN1049)</f>
        <v>6</v>
      </c>
      <c r="CU1049" s="4" t="str">
        <f>IF(IFERROR(SEARCH($Z$1,DN1049),0)&gt;0,$Z$1,"")</f>
        <v>-</v>
      </c>
      <c r="CV1049" s="4" t="str">
        <f>IF(IFERROR(SEARCH($AA$1,DN1049),0)&gt;0,$AA$1,"")</f>
        <v>/</v>
      </c>
      <c r="CW1049" s="4" t="str">
        <f>IF(IFERROR(SEARCH($AB$1,DN1049),0)&gt;0,$AB$1,"")</f>
        <v/>
      </c>
      <c r="CX1049" s="4" t="str">
        <f>IF(IFERROR(SEARCH($AC$1,DN1049),0)&gt;0,$AC$1,"")</f>
        <v/>
      </c>
      <c r="CY1049" s="4" t="str">
        <f>IF(IFERROR(SEARCH($AD$1,DN1049),0)&gt;0,$AD$1,"")</f>
        <v/>
      </c>
      <c r="CZ1049" s="4" t="str">
        <f>IF(IFERROR(SEARCH($AE$1,DN1049),0)&gt;0,$AE$1,"")</f>
        <v/>
      </c>
      <c r="DA1049" s="4">
        <f>LEN(DM1049)</f>
        <v>9</v>
      </c>
      <c r="DB1049" s="4">
        <f>LEN(DN1049)</f>
        <v>27</v>
      </c>
      <c r="DC1049" s="4">
        <f>DB1049-DA1049</f>
        <v>18</v>
      </c>
      <c r="DD1049" s="4" t="str">
        <f>RIGHT(DN1049,4)</f>
        <v>/DUS</v>
      </c>
      <c r="DE1049" s="4" t="str">
        <f>RIGHT(DN1049,5)</f>
        <v>S/DUS</v>
      </c>
      <c r="DF1049" s="4" t="str" cm="1">
        <f t="array" ref="DF1049">LEFT(DM1049,SUM(LEN(DM1049)-LEN(SUBSTITUTE(DM1049,{"0";"1";"2";"3";"4";"5";"6";"7";"8";"9"},""))))</f>
        <v>20</v>
      </c>
      <c r="DG1049" s="4">
        <f>LEN(DT1049)</f>
        <v>13</v>
      </c>
      <c r="DH1049" s="4" t="b">
        <f>LEFT(DM1049,2)=DF1049</f>
        <v>1</v>
      </c>
      <c r="DI1049" s="4" t="str">
        <f>RIGHT(DD1049,3)</f>
        <v>DUS</v>
      </c>
      <c r="DJ1049" s="4" t="b">
        <f>IF((DL1049=DL1052)=TRUE,TRUE,IF((AQ1049=DL1049)=TRUE,TRUE,FALSE))</f>
        <v>1</v>
      </c>
      <c r="DK1049" s="4" t="b">
        <f>LEFT(DN1049,2)=LEFT(DO1049,2)</f>
        <v>0</v>
      </c>
      <c r="DL1049" s="5" t="str">
        <f>LEFT(DN1049,(DC1049-1))</f>
        <v>INDOMIE TORI MISO</v>
      </c>
      <c r="DM1049" s="4" t="str">
        <f>IFERROR(RIGHT(DN1049,LEN(DN1049)-FIND("-",DN1049)),1)</f>
        <v>20PCS/DUS</v>
      </c>
      <c r="DN1049" t="s">
        <v>4716</v>
      </c>
      <c r="DO1049" s="1"/>
      <c r="DP1049" s="4" t="b">
        <f ca="1">IF(IF(IF(DL1049=DL1052,10,0)+IF(NOT(DI1049=$AU$1)=TRUE,10,0)=
20,"XXXX",IF(IF((DX1049+1)=2,0,1)+IF(DI1049=$AU$1,1,0)=2,TRUE,""))
="",IF(IF(DL1049=AQ1049,10,0)+IF(NOT(DI1049=$AU$1)=TRUE,10,0)=
20,"XXXX",IF(IF((DX1049+1)=2,0,1)+IF(DI1049=$AU$1,1,0)=2,TRUE,
"")),IF(IF(DL1049=DL1052,10,0)+IF(NOT(DI1049=$AU$1)=TRUE,10,0)=
20,"XXXX",IF(IF((DX1049+1)=2,0,1)+IF(DI1049=$AU$1,1,0)=2,TRUE,"")))</f>
        <v>1</v>
      </c>
      <c r="DQ1049">
        <v>76000</v>
      </c>
      <c r="DR1049">
        <v>76000</v>
      </c>
      <c r="DS1049">
        <v>74000</v>
      </c>
      <c r="DT1049" t="str">
        <f>IF(DO1049&gt;0,DO1049,"800000000"&amp;ROW(DS1049))</f>
        <v>8000000001049</v>
      </c>
      <c r="DU1049" t="str">
        <f>DL1049</f>
        <v>INDOMIE TORI MISO</v>
      </c>
      <c r="DV1049" t="s">
        <v>4301</v>
      </c>
      <c r="DW1049" t="s">
        <v>4301</v>
      </c>
      <c r="DX1049" s="4" t="str" cm="1">
        <f t="array" aca="1" ref="DX1049" ca="1">LEFT(DM1049,MATCH(FALSE,ISNUMBER(MID(DM1049,ROW(INDIRECT("1:"&amp;LEN(DM1049)+1)), 1) *1),0) -1)</f>
        <v>20</v>
      </c>
      <c r="DY1049" s="1"/>
      <c r="EA1049" s="21"/>
      <c r="EC1049" s="5"/>
      <c r="EF1049" s="1"/>
      <c r="EH1049" s="1"/>
      <c r="EI1049" s="1"/>
      <c r="EL1049" s="5"/>
      <c r="EM1049" s="22"/>
      <c r="EN1049">
        <v>0</v>
      </c>
      <c r="EO1049" s="1" t="s">
        <v>5103</v>
      </c>
    </row>
    <row r="1052" spans="1:145">
      <c r="A1052" s="4" t="str">
        <f t="shared" si="1921"/>
        <v/>
      </c>
      <c r="B1052" s="4" t="str">
        <f t="shared" si="1922"/>
        <v/>
      </c>
      <c r="C1052" s="4" t="str">
        <f t="shared" si="1923"/>
        <v/>
      </c>
      <c r="D1052" s="4" t="str">
        <f t="shared" si="1924"/>
        <v>BTL</v>
      </c>
      <c r="E1052" s="4" t="str">
        <f t="shared" si="1925"/>
        <v/>
      </c>
      <c r="F1052" s="4" t="str">
        <f t="shared" si="1926"/>
        <v/>
      </c>
      <c r="G1052" s="4" t="str">
        <f t="shared" si="1927"/>
        <v/>
      </c>
      <c r="H1052" s="4" t="str">
        <f t="shared" si="1928"/>
        <v/>
      </c>
      <c r="I1052" s="4" t="str">
        <f t="shared" si="1929"/>
        <v/>
      </c>
      <c r="J1052" s="4" t="str">
        <f t="shared" si="1930"/>
        <v/>
      </c>
      <c r="K1052" s="4" t="str">
        <f t="shared" si="1931"/>
        <v/>
      </c>
      <c r="L1052" s="4" t="str">
        <f t="shared" si="1932"/>
        <v/>
      </c>
      <c r="M1052" s="4" t="str">
        <f t="shared" si="1933"/>
        <v/>
      </c>
      <c r="N1052" s="4" t="str">
        <f t="shared" si="1934"/>
        <v/>
      </c>
      <c r="O1052" s="4" t="str">
        <f t="shared" si="1935"/>
        <v/>
      </c>
      <c r="P1052" s="4" t="str">
        <f t="shared" si="1936"/>
        <v/>
      </c>
      <c r="Q1052" s="4" t="str">
        <f t="shared" si="1937"/>
        <v/>
      </c>
      <c r="R1052" s="4" t="str">
        <f t="shared" si="1938"/>
        <v/>
      </c>
      <c r="S1052" s="4" t="str">
        <f t="shared" si="1939"/>
        <v/>
      </c>
      <c r="T1052" s="4" t="str">
        <f t="shared" si="1940"/>
        <v/>
      </c>
      <c r="U1052" s="4" t="str">
        <f t="shared" si="1941"/>
        <v/>
      </c>
      <c r="V1052" s="4" t="str">
        <f t="shared" si="1942"/>
        <v/>
      </c>
      <c r="W1052" s="4" t="str">
        <f t="shared" si="1943"/>
        <v/>
      </c>
      <c r="X1052" s="4" t="str">
        <f t="shared" si="1944"/>
        <v/>
      </c>
      <c r="Y1052" s="4">
        <f t="shared" si="1945"/>
        <v>3</v>
      </c>
      <c r="Z1052" s="4" t="str">
        <f t="shared" si="1946"/>
        <v>-</v>
      </c>
      <c r="AA1052" s="4" t="str">
        <f t="shared" si="1947"/>
        <v/>
      </c>
      <c r="AB1052" s="4" t="str">
        <f t="shared" si="1948"/>
        <v/>
      </c>
      <c r="AC1052" s="4" t="str">
        <f t="shared" si="1949"/>
        <v/>
      </c>
      <c r="AD1052" s="4" t="str">
        <f t="shared" si="1950"/>
        <v/>
      </c>
      <c r="AE1052" s="4" t="str">
        <f t="shared" si="1951"/>
        <v/>
      </c>
      <c r="AF1052" s="4">
        <f t="shared" si="1952"/>
        <v>4</v>
      </c>
      <c r="AG1052" s="4">
        <f t="shared" si="1953"/>
        <v>28</v>
      </c>
      <c r="AH1052" s="4">
        <f t="shared" si="1954"/>
        <v>24</v>
      </c>
      <c r="AI1052" s="4" t="str">
        <f t="shared" si="1955"/>
        <v>1BTL</v>
      </c>
      <c r="AJ1052" s="4" t="str">
        <f t="shared" si="1956"/>
        <v>-1BTL</v>
      </c>
      <c r="AK1052" s="4" t="str" cm="1">
        <f t="array" ref="AK1052">LEFT(AR1052,SUM(LEN(AR1052)-LEN(SUBSTITUTE(AR1052,{"0";"1";"2";"3";"4";"5";"6";"7";"8";"9"},""))))</f>
        <v>1</v>
      </c>
      <c r="AL1052" s="4">
        <f t="shared" si="1957"/>
        <v>13</v>
      </c>
      <c r="AM1052" s="4" t="b">
        <f t="shared" ref="AM1052:AM1057" si="1964">LEFT(AR1052,1)=AK1052</f>
        <v>1</v>
      </c>
      <c r="AN1052" s="4" t="str">
        <f t="shared" si="1963"/>
        <v>BTL</v>
      </c>
      <c r="AO1052" s="4" t="b">
        <f>IF((AQ1052=AQ1053)=TRUE,TRUE,IF((DL1052=AQ1052)=TRUE,TRUE,FALSE))</f>
        <v>0</v>
      </c>
      <c r="AP1052" s="4" t="b">
        <f t="shared" si="1958"/>
        <v>0</v>
      </c>
      <c r="AQ1052" s="5" t="str">
        <f t="shared" si="1959"/>
        <v>INDOMILK CAIR CHOCOLATE</v>
      </c>
      <c r="AR1052" s="4" t="str">
        <f t="shared" si="1960"/>
        <v>1BTL</v>
      </c>
      <c r="AS1052" t="s">
        <v>1460</v>
      </c>
      <c r="AT1052" s="1" t="s">
        <v>1461</v>
      </c>
      <c r="AU1052" s="4" t="str">
        <f ca="1">IF(IF(IF(AQ1052=AQ1053,10,0)+IF(NOT(AN1052=$AU$1)=TRUE,10,0)=
20,"XXXX",IF(IF((BC1052+1)=2,0,1)+IF(AN1052=$AU$1,1,0)=2,TRUE,""))
="",IF(IF(AQ1052=DL1052,10,0)+IF(NOT(AN1052=$AU$1)=TRUE,10,0)=
20,"XXXX",IF(IF((BC1052+1)=2,0,1)+IF(AN1052=$AU$1,1,0)=2,TRUE,
"")),IF(IF(AQ1052=AQ1053,10,0)+IF(NOT(AN1052=$AU$1)=TRUE,10,0)=
20,"XXXX",IF(IF((BC1052+1)=2,0,1)+IF(AN1052=$AU$1,1,0)=2,TRUE,"")))</f>
        <v/>
      </c>
      <c r="AV1052">
        <v>4000</v>
      </c>
      <c r="AW1052">
        <v>4500</v>
      </c>
      <c r="AX1052">
        <v>3583</v>
      </c>
      <c r="AY1052" t="str">
        <f t="shared" si="1919"/>
        <v>8992702005945</v>
      </c>
      <c r="AZ1052" t="str">
        <f t="shared" si="1961"/>
        <v>INDOMILK CAIR CHOCOLATE</v>
      </c>
      <c r="BA1052" t="s">
        <v>4301</v>
      </c>
      <c r="BB1052" t="s">
        <v>4301</v>
      </c>
      <c r="BC1052" s="9" t="str" cm="1">
        <f t="array" aca="1" ref="BC1052" ca="1">LEFT(AR1052,MATCH(FALSE,ISNUMBER(MID(AR1052,ROW(INDIRECT("1:"&amp;LEN(AR1052)+1)), 1) *1),0) -1)</f>
        <v>1</v>
      </c>
      <c r="BD1052" s="1"/>
      <c r="BF1052" s="21"/>
      <c r="BK1052" s="1"/>
      <c r="BM1052" s="1"/>
      <c r="BN1052" s="1"/>
      <c r="BR1052" s="22"/>
      <c r="BS1052">
        <v>0</v>
      </c>
      <c r="BT1052" s="1" t="s">
        <v>5103</v>
      </c>
      <c r="BV1052" s="4" t="str">
        <f>IF(IFERROR(SEARCH($A$1,DN1052),0)&gt;0,$A$1,"")</f>
        <v/>
      </c>
      <c r="BW1052" s="4" t="str">
        <f>IF(IFERROR(SEARCH($B$1,DN1052),0)&gt;0,$B$1,"")</f>
        <v/>
      </c>
      <c r="BX1052" s="4" t="str">
        <f>IF(IFERROR(SEARCH($C$1,DN1052),0)&gt;0,$C$1,"")</f>
        <v/>
      </c>
      <c r="BY1052" s="4" t="str">
        <f>IF(IFERROR(SEARCH($D$1,DN1052),0)&gt;0,$D$1,"")</f>
        <v>BTL</v>
      </c>
      <c r="BZ1052" s="4" t="str">
        <f>IF(IFERROR(SEARCH($E$1,DN1052),0)&gt;0,$E$1,"")</f>
        <v/>
      </c>
      <c r="CA1052" s="4" t="str">
        <f>IF(IFERROR(SEARCH($F$1,DN1052),0)&gt;0,$F$1,"")</f>
        <v/>
      </c>
      <c r="CB1052" s="4" t="str">
        <f>IF(IFERROR(SEARCH($G$1,DN1052),0)&gt;0,$G$1,"")</f>
        <v/>
      </c>
      <c r="CC1052" s="4" t="str">
        <f>IF(IFERROR(SEARCH($H$1,DN1052),0)&gt;0,$H$1,"")</f>
        <v/>
      </c>
      <c r="CD1052" s="4" t="str">
        <f>IF(IFERROR(SEARCH($I$1,DN1052),0)&gt;0,$I$1,"")</f>
        <v/>
      </c>
      <c r="CE1052" s="4" t="str">
        <f>IF(IFERROR(SEARCH($J$1,DN1052),0)&gt;0,$J$1,"")</f>
        <v/>
      </c>
      <c r="CF1052" s="4" t="str">
        <f>IF(IFERROR(SEARCH($K$1,DN1052),0)&gt;0,$K$1,"")</f>
        <v/>
      </c>
      <c r="CG1052" s="4" t="str">
        <f>IF(IFERROR(SEARCH($L$1,DN1052),0)&gt;0,$L$1,"")</f>
        <v/>
      </c>
      <c r="CH1052" s="4" t="str">
        <f>IF(IFERROR(SEARCH($M$1,DN1052),0)&gt;0,$M$1,"")</f>
        <v/>
      </c>
      <c r="CI1052" s="4" t="str">
        <f>IF(IFERROR(SEARCH($N$1,DN1052),0)&gt;0,$N$1,"")</f>
        <v/>
      </c>
      <c r="CJ1052" s="4" t="str">
        <f>IF(IFERROR(SEARCH($O$1,DN1052),0)&gt;0,$O$1,"")</f>
        <v>DUS</v>
      </c>
      <c r="CK1052" s="4" t="str">
        <f>IF(IFERROR(SEARCH($P$1,DN1052),0)&gt;0,$P$1,"")</f>
        <v/>
      </c>
      <c r="CL1052" s="4" t="str">
        <f>IF(IFERROR(SEARCH($Q$1,DN1052),0)&gt;0,$Q$1,"")</f>
        <v/>
      </c>
      <c r="CM1052" s="4" t="str">
        <f>IF(IFERROR(SEARCH($R$1,DN1052),0)&gt;0,$R$1,"")</f>
        <v/>
      </c>
      <c r="CN1052" s="4" t="str">
        <f>IF(IFERROR(SEARCH($S$1,DN1052),0)&gt;0,$S$1,"")</f>
        <v/>
      </c>
      <c r="CO1052" s="4" t="str">
        <f>IF(IFERROR(SEARCH($T$1,DN1052),0)&gt;0,$T$1,"")</f>
        <v/>
      </c>
      <c r="CP1052" s="4" t="str">
        <f>IF(IFERROR(SEARCH($U$1,DN1052),0)&gt;0,$U$1,"")</f>
        <v/>
      </c>
      <c r="CQ1052" s="4" t="str">
        <f>IF(IFERROR(SEARCH($V$1,DN1052),0)&gt;0,$V$1,"")</f>
        <v/>
      </c>
      <c r="CR1052" s="4" t="str">
        <f>IF(IFERROR(SEARCH($W$1,DN1052),0)&gt;0,$W$1,"")</f>
        <v/>
      </c>
      <c r="CS1052" s="4" t="str">
        <f>IF(IFERROR(SEARCH($X$1,DN1052),0)&gt;0,$X$1,"")</f>
        <v/>
      </c>
      <c r="CT1052" s="4">
        <f>LEN(BW1052)+LEN(BX1052)+LEN(BY1052)+LEN(BZ1052)+LEN(CA1052)+LEN(CO1052)+LEN(CB1052)+LEN(CC1052)+LEN(CD1052)+LEN(CE1052)+LEN(CF1052)+LEN(CG1052)+LEN(CH1052)+LEN(CI1052)+LEN(CP1052)+LEN(CJ1052)+LEN(CK1052)+LEN(CQ1052)+LEN(BV1052)+LEN(CL1052)+LEN(CS1052)+LEN(CM1052)+LEN(CR1052)+LEN(CN1052)</f>
        <v>6</v>
      </c>
      <c r="CU1052" s="4" t="str">
        <f>IF(IFERROR(SEARCH($Z$1,DN1052),0)&gt;0,$Z$1,"")</f>
        <v>-</v>
      </c>
      <c r="CV1052" s="4" t="str">
        <f>IF(IFERROR(SEARCH($AA$1,DN1052),0)&gt;0,$AA$1,"")</f>
        <v>/</v>
      </c>
      <c r="CW1052" s="4" t="str">
        <f>IF(IFERROR(SEARCH($AB$1,DN1052),0)&gt;0,$AB$1,"")</f>
        <v/>
      </c>
      <c r="CX1052" s="4" t="str">
        <f>IF(IFERROR(SEARCH($AC$1,DN1052),0)&gt;0,$AC$1,"")</f>
        <v/>
      </c>
      <c r="CY1052" s="4" t="str">
        <f>IF(IFERROR(SEARCH($AD$1,DN1052),0)&gt;0,$AD$1,"")</f>
        <v/>
      </c>
      <c r="CZ1052" s="4" t="str">
        <f>IF(IFERROR(SEARCH($AE$1,DN1052),0)&gt;0,$AE$1,"")</f>
        <v/>
      </c>
      <c r="DA1052" s="4">
        <f>LEN(DM1052)</f>
        <v>9</v>
      </c>
      <c r="DB1052" s="4">
        <f>LEN(DN1052)</f>
        <v>23</v>
      </c>
      <c r="DC1052" s="4">
        <f>DB1052-DA1052</f>
        <v>14</v>
      </c>
      <c r="DD1052" s="4" t="str">
        <f>RIGHT(DN1052,4)</f>
        <v>/DUS</v>
      </c>
      <c r="DE1052" s="4" t="str">
        <f>RIGHT(DN1052,5)</f>
        <v>L/DUS</v>
      </c>
      <c r="DF1052" s="4" t="str" cm="1">
        <f t="array" ref="DF1052">LEFT(DM1052,SUM(LEN(DM1052)-LEN(SUBSTITUTE(DM1052,{"0";"1";"2";"3";"4";"5";"6";"7";"8";"9"},""))))</f>
        <v>24</v>
      </c>
      <c r="DG1052" s="4">
        <f>LEN(DT1052)</f>
        <v>13</v>
      </c>
      <c r="DH1052" s="4" t="b">
        <f>LEFT(DM1052,2)=DF1052</f>
        <v>1</v>
      </c>
      <c r="DI1052" s="4" t="str">
        <f>RIGHT(DD1052,3)</f>
        <v>DUS</v>
      </c>
      <c r="DJ1052" s="4" t="b">
        <f>IF((DL1052=AQ1052)=TRUE,TRUE,IF((DL1049=DL1052)=TRUE,TRUE,FALSE))</f>
        <v>0</v>
      </c>
      <c r="DK1052" s="4" t="b">
        <f>LEFT(DN1052,2)=LEFT(DO1052,2)</f>
        <v>0</v>
      </c>
      <c r="DL1052" s="5" t="str">
        <f>LEFT(DN1052,(DC1052-1))</f>
        <v>INDOMILK CAIR</v>
      </c>
      <c r="DM1052" s="4" t="str">
        <f>IFERROR(RIGHT(DN1052,LEN(DN1052)-FIND("-",DN1052)),1)</f>
        <v>24BTL/DUS</v>
      </c>
      <c r="DN1052" t="s">
        <v>1468</v>
      </c>
      <c r="DO1052" s="1"/>
      <c r="DP1052" s="4" t="b">
        <f ca="1">IF(IF(IF(DL1052=AQ1052,10,0)+IF(NOT(DI1052=$AU$1)=TRUE,10,0)=
20,"XXXX",IF(IF((DX1052+1)=2,0,1)+IF(DI1052=$AU$1,1,0)=2,TRUE,""))
="",IF(IF(DL1052=DL1049,10,0)+IF(NOT(DI1052=$AU$1)=TRUE,10,0)=
20,"XXXX",IF(IF((DX1052+1)=2,0,1)+IF(DI1052=$AU$1,1,0)=2,TRUE,
"")),IF(IF(DL1052=AQ1052,10,0)+IF(NOT(DI1052=$AU$1)=TRUE,10,0)=
20,"XXXX",IF(IF((DX1052+1)=2,0,1)+IF(DI1052=$AU$1,1,0)=2,TRUE,"")))</f>
        <v>1</v>
      </c>
      <c r="DQ1052">
        <v>86000</v>
      </c>
      <c r="DR1052">
        <v>86000</v>
      </c>
      <c r="DS1052">
        <v>81200</v>
      </c>
      <c r="DT1052" t="str">
        <f>IF(DO1052&gt;0,DO1052,"800000000"&amp;ROW(DS1052))</f>
        <v>8000000001052</v>
      </c>
      <c r="DU1052" t="str">
        <f>DL1052</f>
        <v>INDOMILK CAIR</v>
      </c>
      <c r="DV1052" t="s">
        <v>4301</v>
      </c>
      <c r="DW1052" t="s">
        <v>4301</v>
      </c>
      <c r="DX1052" s="4" t="str" cm="1">
        <f t="array" aca="1" ref="DX1052" ca="1">LEFT(DM1052,MATCH(FALSE,ISNUMBER(MID(DM1052,ROW(INDIRECT("1:"&amp;LEN(DM1052)+1)), 1) *1),0) -1)</f>
        <v>24</v>
      </c>
      <c r="DY1052" s="1"/>
      <c r="EA1052" s="21"/>
      <c r="EC1052" s="5"/>
      <c r="EF1052" s="1"/>
      <c r="EH1052" s="1"/>
      <c r="EI1052" s="1"/>
      <c r="EL1052" s="5"/>
      <c r="EM1052" s="22"/>
      <c r="EN1052">
        <v>0</v>
      </c>
      <c r="EO1052" s="1" t="s">
        <v>5103</v>
      </c>
    </row>
    <row r="1053" spans="1:145">
      <c r="A1053" s="4" t="str">
        <f t="shared" si="1921"/>
        <v/>
      </c>
      <c r="B1053" s="4" t="str">
        <f t="shared" si="1922"/>
        <v/>
      </c>
      <c r="C1053" s="4" t="str">
        <f t="shared" si="1923"/>
        <v/>
      </c>
      <c r="D1053" s="4" t="str">
        <f t="shared" si="1924"/>
        <v>BTL</v>
      </c>
      <c r="E1053" s="4" t="str">
        <f t="shared" si="1925"/>
        <v/>
      </c>
      <c r="F1053" s="4" t="str">
        <f t="shared" si="1926"/>
        <v/>
      </c>
      <c r="G1053" s="4" t="str">
        <f t="shared" si="1927"/>
        <v/>
      </c>
      <c r="H1053" s="4" t="str">
        <f t="shared" si="1928"/>
        <v/>
      </c>
      <c r="I1053" s="4" t="str">
        <f t="shared" si="1929"/>
        <v/>
      </c>
      <c r="J1053" s="4" t="str">
        <f t="shared" si="1930"/>
        <v/>
      </c>
      <c r="K1053" s="4" t="str">
        <f t="shared" si="1931"/>
        <v/>
      </c>
      <c r="L1053" s="4" t="str">
        <f t="shared" si="1932"/>
        <v/>
      </c>
      <c r="M1053" s="4" t="str">
        <f t="shared" si="1933"/>
        <v/>
      </c>
      <c r="N1053" s="4" t="str">
        <f t="shared" si="1934"/>
        <v/>
      </c>
      <c r="O1053" s="4" t="str">
        <f t="shared" si="1935"/>
        <v/>
      </c>
      <c r="P1053" s="4" t="str">
        <f t="shared" si="1936"/>
        <v/>
      </c>
      <c r="Q1053" s="4" t="str">
        <f t="shared" si="1937"/>
        <v/>
      </c>
      <c r="R1053" s="4" t="str">
        <f t="shared" si="1938"/>
        <v/>
      </c>
      <c r="S1053" s="4" t="str">
        <f t="shared" si="1939"/>
        <v/>
      </c>
      <c r="T1053" s="4" t="str">
        <f t="shared" si="1940"/>
        <v/>
      </c>
      <c r="U1053" s="4" t="str">
        <f t="shared" si="1941"/>
        <v/>
      </c>
      <c r="V1053" s="4" t="str">
        <f t="shared" si="1942"/>
        <v/>
      </c>
      <c r="W1053" s="4" t="str">
        <f t="shared" si="1943"/>
        <v/>
      </c>
      <c r="X1053" s="4" t="str">
        <f t="shared" si="1944"/>
        <v/>
      </c>
      <c r="Y1053" s="4">
        <f t="shared" si="1945"/>
        <v>3</v>
      </c>
      <c r="Z1053" s="4" t="str">
        <f t="shared" si="1946"/>
        <v>-</v>
      </c>
      <c r="AA1053" s="4" t="str">
        <f t="shared" si="1947"/>
        <v/>
      </c>
      <c r="AB1053" s="4" t="str">
        <f t="shared" si="1948"/>
        <v/>
      </c>
      <c r="AC1053" s="4" t="str">
        <f t="shared" si="1949"/>
        <v/>
      </c>
      <c r="AD1053" s="4" t="str">
        <f t="shared" si="1950"/>
        <v/>
      </c>
      <c r="AE1053" s="4" t="str">
        <f t="shared" si="1951"/>
        <v/>
      </c>
      <c r="AF1053" s="4">
        <f t="shared" si="1952"/>
        <v>4</v>
      </c>
      <c r="AG1053" s="4">
        <f t="shared" si="1953"/>
        <v>24</v>
      </c>
      <c r="AH1053" s="4">
        <f t="shared" si="1954"/>
        <v>20</v>
      </c>
      <c r="AI1053" s="4" t="str">
        <f t="shared" si="1955"/>
        <v>1BTL</v>
      </c>
      <c r="AJ1053" s="4" t="str">
        <f t="shared" si="1956"/>
        <v>-1BTL</v>
      </c>
      <c r="AK1053" s="4" t="str" cm="1">
        <f t="array" ref="AK1053">LEFT(AR1053,SUM(LEN(AR1053)-LEN(SUBSTITUTE(AR1053,{"0";"1";"2";"3";"4";"5";"6";"7";"8";"9"},""))))</f>
        <v>1</v>
      </c>
      <c r="AL1053" s="4">
        <f t="shared" si="1957"/>
        <v>13</v>
      </c>
      <c r="AM1053" s="4" t="b">
        <f t="shared" si="1964"/>
        <v>1</v>
      </c>
      <c r="AN1053" s="4" t="str">
        <f t="shared" si="1963"/>
        <v>BTL</v>
      </c>
      <c r="AO1053" s="4" t="b">
        <f t="shared" si="1962"/>
        <v>0</v>
      </c>
      <c r="AP1053" s="4" t="b">
        <f t="shared" si="1958"/>
        <v>0</v>
      </c>
      <c r="AQ1053" s="5" t="str">
        <f t="shared" si="1959"/>
        <v>INDOMILK CAIR MELON</v>
      </c>
      <c r="AR1053" s="4" t="str">
        <f t="shared" si="1960"/>
        <v>1BTL</v>
      </c>
      <c r="AS1053" t="s">
        <v>1462</v>
      </c>
      <c r="AT1053" s="1" t="s">
        <v>1463</v>
      </c>
      <c r="AU1053" s="4" t="str">
        <f t="shared" ref="AU1053:AU1097" ca="1" si="1965">IF(IF(IF(AQ1053=AQ1054,10,0)+IF(NOT(AN1053=$AU$1)=TRUE,10,0)=
20,"XXXX",IF(IF((BC1053+1)=2,0,1)+IF(AN1053=$AU$1,1,0)=2,TRUE,""))
="",IF(IF(AQ1053=AQ1052,10,0)+IF(NOT(AN1053=$AU$1)=TRUE,10,0)=
20,"XXXX",IF(IF((BC1053+1)=2,0,1)+IF(AN1053=$AU$1,1,0)=2,TRUE,
"")),IF(IF(AQ1053=AQ1054,10,0)+IF(NOT(AN1053=$AU$1)=TRUE,10,0)=
20,"XXXX",IF(IF((BC1053+1)=2,0,1)+IF(AN1053=$AU$1,1,0)=2,TRUE,"")))</f>
        <v/>
      </c>
      <c r="AV1053">
        <v>4000</v>
      </c>
      <c r="AW1053">
        <v>4500</v>
      </c>
      <c r="AX1053">
        <v>3541</v>
      </c>
      <c r="AY1053" t="str">
        <f t="shared" si="1919"/>
        <v>8992702006003</v>
      </c>
      <c r="AZ1053" t="str">
        <f t="shared" si="1961"/>
        <v>INDOMILK CAIR MELON</v>
      </c>
      <c r="BA1053" t="s">
        <v>4301</v>
      </c>
      <c r="BB1053" t="s">
        <v>4301</v>
      </c>
      <c r="BC1053" s="9" t="str" cm="1">
        <f t="array" aca="1" ref="BC1053" ca="1">LEFT(AR1053,MATCH(FALSE,ISNUMBER(MID(AR1053,ROW(INDIRECT("1:"&amp;LEN(AR1053)+1)), 1) *1),0) -1)</f>
        <v>1</v>
      </c>
      <c r="BD1053" s="1"/>
      <c r="BF1053" s="21"/>
      <c r="BK1053" s="1"/>
      <c r="BM1053" s="1"/>
      <c r="BN1053" s="1"/>
      <c r="BR1053" s="22"/>
      <c r="BS1053">
        <v>0</v>
      </c>
      <c r="BT1053" s="1" t="s">
        <v>5103</v>
      </c>
      <c r="BV1053" s="4" t="str">
        <f t="shared" ref="BV1053:BV1055" si="1966">IF(IFERROR(SEARCH($A$1,DN1053),0)&gt;0,$A$1,"")</f>
        <v/>
      </c>
      <c r="BW1053" s="4" t="str">
        <f t="shared" ref="BW1053:BW1055" si="1967">IF(IFERROR(SEARCH($B$1,DN1053),0)&gt;0,$B$1,"")</f>
        <v/>
      </c>
      <c r="BX1053" s="4" t="str">
        <f t="shared" ref="BX1053:BX1055" si="1968">IF(IFERROR(SEARCH($C$1,DN1053),0)&gt;0,$C$1,"")</f>
        <v/>
      </c>
      <c r="BY1053" s="4" t="str">
        <f t="shared" ref="BY1053:BY1055" si="1969">IF(IFERROR(SEARCH($D$1,DN1053),0)&gt;0,$D$1,"")</f>
        <v>BTL</v>
      </c>
      <c r="BZ1053" s="4" t="str">
        <f t="shared" ref="BZ1053:BZ1055" si="1970">IF(IFERROR(SEARCH($E$1,DN1053),0)&gt;0,$E$1,"")</f>
        <v/>
      </c>
      <c r="CA1053" s="4" t="str">
        <f t="shared" ref="CA1053:CA1055" si="1971">IF(IFERROR(SEARCH($F$1,DN1053),0)&gt;0,$F$1,"")</f>
        <v/>
      </c>
      <c r="CB1053" s="4" t="str">
        <f t="shared" ref="CB1053:CB1055" si="1972">IF(IFERROR(SEARCH($G$1,DN1053),0)&gt;0,$G$1,"")</f>
        <v/>
      </c>
      <c r="CC1053" s="4" t="str">
        <f t="shared" ref="CC1053:CC1055" si="1973">IF(IFERROR(SEARCH($H$1,DN1053),0)&gt;0,$H$1,"")</f>
        <v/>
      </c>
      <c r="CD1053" s="4" t="str">
        <f t="shared" ref="CD1053:CD1055" si="1974">IF(IFERROR(SEARCH($I$1,DN1053),0)&gt;0,$I$1,"")</f>
        <v/>
      </c>
      <c r="CE1053" s="4" t="str">
        <f t="shared" ref="CE1053:CE1055" si="1975">IF(IFERROR(SEARCH($J$1,DN1053),0)&gt;0,$J$1,"")</f>
        <v/>
      </c>
      <c r="CF1053" s="4" t="str">
        <f t="shared" ref="CF1053:CF1055" si="1976">IF(IFERROR(SEARCH($K$1,DN1053),0)&gt;0,$K$1,"")</f>
        <v/>
      </c>
      <c r="CG1053" s="4" t="str">
        <f t="shared" ref="CG1053:CG1055" si="1977">IF(IFERROR(SEARCH($L$1,DN1053),0)&gt;0,$L$1,"")</f>
        <v/>
      </c>
      <c r="CH1053" s="4" t="str">
        <f t="shared" ref="CH1053:CH1055" si="1978">IF(IFERROR(SEARCH($M$1,DN1053),0)&gt;0,$M$1,"")</f>
        <v/>
      </c>
      <c r="CI1053" s="4" t="str">
        <f t="shared" ref="CI1053:CI1055" si="1979">IF(IFERROR(SEARCH($N$1,DN1053),0)&gt;0,$N$1,"")</f>
        <v/>
      </c>
      <c r="CJ1053" s="4" t="str">
        <f t="shared" ref="CJ1053:CJ1055" si="1980">IF(IFERROR(SEARCH($O$1,DN1053),0)&gt;0,$O$1,"")</f>
        <v>DUS</v>
      </c>
      <c r="CK1053" s="4" t="str">
        <f t="shared" ref="CK1053:CK1055" si="1981">IF(IFERROR(SEARCH($P$1,DN1053),0)&gt;0,$P$1,"")</f>
        <v/>
      </c>
      <c r="CL1053" s="4" t="str">
        <f t="shared" ref="CL1053:CL1055" si="1982">IF(IFERROR(SEARCH($Q$1,DN1053),0)&gt;0,$Q$1,"")</f>
        <v/>
      </c>
      <c r="CM1053" s="4" t="str">
        <f t="shared" ref="CM1053:CM1055" si="1983">IF(IFERROR(SEARCH($R$1,DN1053),0)&gt;0,$R$1,"")</f>
        <v/>
      </c>
      <c r="CN1053" s="4" t="str">
        <f t="shared" ref="CN1053:CN1055" si="1984">IF(IFERROR(SEARCH($S$1,DN1053),0)&gt;0,$S$1,"")</f>
        <v/>
      </c>
      <c r="CO1053" s="4" t="str">
        <f t="shared" ref="CO1053:CO1055" si="1985">IF(IFERROR(SEARCH($T$1,DN1053),0)&gt;0,$T$1,"")</f>
        <v/>
      </c>
      <c r="CP1053" s="4" t="str">
        <f t="shared" ref="CP1053:CP1055" si="1986">IF(IFERROR(SEARCH($U$1,DN1053),0)&gt;0,$U$1,"")</f>
        <v/>
      </c>
      <c r="CQ1053" s="4" t="str">
        <f t="shared" ref="CQ1053:CQ1055" si="1987">IF(IFERROR(SEARCH($V$1,DN1053),0)&gt;0,$V$1,"")</f>
        <v/>
      </c>
      <c r="CR1053" s="4" t="str">
        <f t="shared" ref="CR1053:CR1055" si="1988">IF(IFERROR(SEARCH($W$1,DN1053),0)&gt;0,$W$1,"")</f>
        <v/>
      </c>
      <c r="CS1053" s="4" t="str">
        <f t="shared" ref="CS1053:CS1055" si="1989">IF(IFERROR(SEARCH($X$1,DN1053),0)&gt;0,$X$1,"")</f>
        <v/>
      </c>
      <c r="CT1053" s="4">
        <f t="shared" ref="CT1053:CT1055" si="1990">LEN(BW1053)+LEN(BX1053)+LEN(BY1053)+LEN(BZ1053)+LEN(CA1053)+LEN(CO1053)+LEN(CB1053)+LEN(CC1053)+LEN(CD1053)+LEN(CE1053)+LEN(CF1053)+LEN(CG1053)+LEN(CH1053)+LEN(CI1053)+LEN(CP1053)+LEN(CJ1053)+LEN(CK1053)+LEN(CQ1053)+LEN(BV1053)+LEN(CL1053)+LEN(CS1053)+LEN(CM1053)+LEN(CR1053)+LEN(CN1053)</f>
        <v>6</v>
      </c>
      <c r="CU1053" s="4" t="str">
        <f t="shared" ref="CU1053:CU1055" si="1991">IF(IFERROR(SEARCH($Z$1,DN1053),0)&gt;0,$Z$1,"")</f>
        <v>-</v>
      </c>
      <c r="CV1053" s="4" t="str">
        <f t="shared" ref="CV1053:CV1055" si="1992">IF(IFERROR(SEARCH($AA$1,DN1053),0)&gt;0,$AA$1,"")</f>
        <v>/</v>
      </c>
      <c r="CW1053" s="4" t="str">
        <f t="shared" ref="CW1053:CW1055" si="1993">IF(IFERROR(SEARCH($AB$1,DN1053),0)&gt;0,$AB$1,"")</f>
        <v/>
      </c>
      <c r="CX1053" s="4" t="str">
        <f t="shared" ref="CX1053:CX1055" si="1994">IF(IFERROR(SEARCH($AC$1,DN1053),0)&gt;0,$AC$1,"")</f>
        <v/>
      </c>
      <c r="CY1053" s="4" t="str">
        <f t="shared" ref="CY1053:CY1055" si="1995">IF(IFERROR(SEARCH($AD$1,DN1053),0)&gt;0,$AD$1,"")</f>
        <v/>
      </c>
      <c r="CZ1053" s="4" t="str">
        <f t="shared" ref="CZ1053:CZ1055" si="1996">IF(IFERROR(SEARCH($AE$1,DN1053),0)&gt;0,$AE$1,"")</f>
        <v/>
      </c>
      <c r="DA1053" s="4">
        <f t="shared" ref="DA1053:DA1055" si="1997">LEN(DM1053)</f>
        <v>9</v>
      </c>
      <c r="DB1053" s="4">
        <f t="shared" ref="DB1053:DB1055" si="1998">LEN(DN1053)</f>
        <v>23</v>
      </c>
      <c r="DC1053" s="4">
        <f t="shared" ref="DC1053:DC1055" si="1999">DB1053-DA1053</f>
        <v>14</v>
      </c>
      <c r="DD1053" s="4" t="str">
        <f t="shared" ref="DD1053:DD1055" si="2000">RIGHT(DN1053,4)</f>
        <v>/DUS</v>
      </c>
      <c r="DE1053" s="4" t="str">
        <f t="shared" ref="DE1053:DE1055" si="2001">RIGHT(DN1053,5)</f>
        <v>L/DUS</v>
      </c>
      <c r="DF1053" s="4" t="str" cm="1">
        <f t="array" ref="DF1053">LEFT(DM1053,SUM(LEN(DM1053)-LEN(SUBSTITUTE(DM1053,{"0";"1";"2";"3";"4";"5";"6";"7";"8";"9"},""))))</f>
        <v>24</v>
      </c>
      <c r="DG1053" s="4">
        <f t="shared" ref="DG1053:DG1055" si="2002">LEN(DT1053)</f>
        <v>13</v>
      </c>
      <c r="DH1053" s="4" t="b">
        <f t="shared" ref="DH1053:DH1055" si="2003">LEFT(DM1053,2)=DF1053</f>
        <v>1</v>
      </c>
      <c r="DI1053" s="4" t="str">
        <f t="shared" ref="DI1053:DI1055" si="2004">RIGHT(DD1053,3)</f>
        <v>DUS</v>
      </c>
      <c r="DJ1053" s="4" t="b">
        <f t="shared" ref="DJ1053:DJ1055" si="2005">IF((DL1053=AQ1053)=TRUE,TRUE,IF((DL1050=DL1053)=TRUE,TRUE,FALSE))</f>
        <v>0</v>
      </c>
      <c r="DK1053" s="4" t="b">
        <f t="shared" ref="DK1053:DK1055" si="2006">LEFT(DN1053,2)=LEFT(DO1053,2)</f>
        <v>0</v>
      </c>
      <c r="DL1053" s="5" t="str">
        <f t="shared" ref="DL1053:DL1055" si="2007">LEFT(DN1053,(DC1053-1))</f>
        <v>INDOMILK CAIR</v>
      </c>
      <c r="DM1053" s="4" t="str">
        <f t="shared" ref="DM1053:DM1055" si="2008">IFERROR(RIGHT(DN1053,LEN(DN1053)-FIND("-",DN1053)),1)</f>
        <v>24BTL/DUS</v>
      </c>
      <c r="DN1053" t="s">
        <v>1468</v>
      </c>
      <c r="DO1053" s="1"/>
      <c r="DP1053" s="4" t="b">
        <f t="shared" ref="DP1053:DP1055" ca="1" si="2009">IF(IF(IF(DL1053=AQ1053,10,0)+IF(NOT(DI1053=$AU$1)=TRUE,10,0)=
20,"XXXX",IF(IF((DX1053+1)=2,0,1)+IF(DI1053=$AU$1,1,0)=2,TRUE,""))
="",IF(IF(DL1053=DL1050,10,0)+IF(NOT(DI1053=$AU$1)=TRUE,10,0)=
20,"XXXX",IF(IF((DX1053+1)=2,0,1)+IF(DI1053=$AU$1,1,0)=2,TRUE,
"")),IF(IF(DL1053=AQ1053,10,0)+IF(NOT(DI1053=$AU$1)=TRUE,10,0)=
20,"XXXX",IF(IF((DX1053+1)=2,0,1)+IF(DI1053=$AU$1,1,0)=2,TRUE,"")))</f>
        <v>1</v>
      </c>
      <c r="DQ1053">
        <v>86000</v>
      </c>
      <c r="DR1053">
        <v>86000</v>
      </c>
      <c r="DS1053">
        <v>81200</v>
      </c>
      <c r="DT1053" t="str">
        <f t="shared" ref="DT1053:DT1055" si="2010">IF(DO1053&gt;0,DO1053,"800000000"&amp;ROW(DS1053))</f>
        <v>8000000001053</v>
      </c>
      <c r="DU1053" t="str">
        <f t="shared" ref="DU1053:DU1055" si="2011">DL1053</f>
        <v>INDOMILK CAIR</v>
      </c>
      <c r="DV1053" t="s">
        <v>4301</v>
      </c>
      <c r="DW1053" t="s">
        <v>4301</v>
      </c>
      <c r="DX1053" s="4" t="str" cm="1">
        <f t="array" aca="1" ref="DX1053" ca="1">LEFT(DM1053,MATCH(FALSE,ISNUMBER(MID(DM1053,ROW(INDIRECT("1:"&amp;LEN(DM1053)+1)), 1) *1),0) -1)</f>
        <v>24</v>
      </c>
      <c r="DY1053" s="1"/>
      <c r="EA1053" s="21"/>
      <c r="EC1053" s="5"/>
      <c r="EF1053" s="1"/>
      <c r="EH1053" s="1"/>
      <c r="EI1053" s="1"/>
      <c r="EL1053" s="5"/>
      <c r="EM1053" s="22"/>
      <c r="EN1053">
        <v>0</v>
      </c>
      <c r="EO1053" s="1" t="s">
        <v>5103</v>
      </c>
    </row>
    <row r="1054" spans="1:145">
      <c r="A1054" s="4" t="str">
        <f t="shared" si="1921"/>
        <v/>
      </c>
      <c r="B1054" s="4" t="str">
        <f t="shared" si="1922"/>
        <v/>
      </c>
      <c r="C1054" s="4" t="str">
        <f t="shared" si="1923"/>
        <v/>
      </c>
      <c r="D1054" s="4" t="str">
        <f t="shared" si="1924"/>
        <v>BTL</v>
      </c>
      <c r="E1054" s="4" t="str">
        <f t="shared" si="1925"/>
        <v/>
      </c>
      <c r="F1054" s="4" t="str">
        <f t="shared" si="1926"/>
        <v/>
      </c>
      <c r="G1054" s="4" t="str">
        <f t="shared" si="1927"/>
        <v/>
      </c>
      <c r="H1054" s="4" t="str">
        <f t="shared" si="1928"/>
        <v/>
      </c>
      <c r="I1054" s="4" t="str">
        <f t="shared" si="1929"/>
        <v/>
      </c>
      <c r="J1054" s="4" t="str">
        <f t="shared" si="1930"/>
        <v/>
      </c>
      <c r="K1054" s="4" t="str">
        <f t="shared" si="1931"/>
        <v/>
      </c>
      <c r="L1054" s="4" t="str">
        <f t="shared" si="1932"/>
        <v/>
      </c>
      <c r="M1054" s="4" t="str">
        <f t="shared" si="1933"/>
        <v/>
      </c>
      <c r="N1054" s="4" t="str">
        <f t="shared" si="1934"/>
        <v/>
      </c>
      <c r="O1054" s="4" t="str">
        <f t="shared" si="1935"/>
        <v/>
      </c>
      <c r="P1054" s="4" t="str">
        <f t="shared" si="1936"/>
        <v/>
      </c>
      <c r="Q1054" s="4" t="str">
        <f t="shared" si="1937"/>
        <v/>
      </c>
      <c r="R1054" s="4" t="str">
        <f t="shared" si="1938"/>
        <v/>
      </c>
      <c r="S1054" s="4" t="str">
        <f t="shared" si="1939"/>
        <v/>
      </c>
      <c r="T1054" s="4" t="str">
        <f t="shared" si="1940"/>
        <v/>
      </c>
      <c r="U1054" s="4" t="str">
        <f t="shared" si="1941"/>
        <v/>
      </c>
      <c r="V1054" s="4" t="str">
        <f t="shared" si="1942"/>
        <v/>
      </c>
      <c r="W1054" s="4" t="str">
        <f t="shared" si="1943"/>
        <v/>
      </c>
      <c r="X1054" s="4" t="str">
        <f t="shared" si="1944"/>
        <v/>
      </c>
      <c r="Y1054" s="4">
        <f t="shared" si="1945"/>
        <v>3</v>
      </c>
      <c r="Z1054" s="4" t="str">
        <f t="shared" si="1946"/>
        <v>-</v>
      </c>
      <c r="AA1054" s="4" t="str">
        <f t="shared" si="1947"/>
        <v/>
      </c>
      <c r="AB1054" s="4" t="str">
        <f t="shared" si="1948"/>
        <v/>
      </c>
      <c r="AC1054" s="4" t="str">
        <f t="shared" si="1949"/>
        <v/>
      </c>
      <c r="AD1054" s="4" t="str">
        <f t="shared" si="1950"/>
        <v/>
      </c>
      <c r="AE1054" s="4" t="str">
        <f t="shared" si="1951"/>
        <v/>
      </c>
      <c r="AF1054" s="4">
        <f t="shared" si="1952"/>
        <v>4</v>
      </c>
      <c r="AG1054" s="4">
        <f t="shared" si="1953"/>
        <v>29</v>
      </c>
      <c r="AH1054" s="4">
        <f t="shared" si="1954"/>
        <v>25</v>
      </c>
      <c r="AI1054" s="4" t="str">
        <f t="shared" si="1955"/>
        <v>1BTL</v>
      </c>
      <c r="AJ1054" s="4" t="str">
        <f t="shared" si="1956"/>
        <v>-1BTL</v>
      </c>
      <c r="AK1054" s="4" t="str" cm="1">
        <f t="array" ref="AK1054">LEFT(AR1054,SUM(LEN(AR1054)-LEN(SUBSTITUTE(AR1054,{"0";"1";"2";"3";"4";"5";"6";"7";"8";"9"},""))))</f>
        <v>1</v>
      </c>
      <c r="AL1054" s="4">
        <f t="shared" si="1957"/>
        <v>13</v>
      </c>
      <c r="AM1054" s="4" t="b">
        <f t="shared" si="1964"/>
        <v>1</v>
      </c>
      <c r="AN1054" s="4" t="str">
        <f t="shared" si="1963"/>
        <v>BTL</v>
      </c>
      <c r="AO1054" s="4" t="b">
        <f t="shared" si="1962"/>
        <v>0</v>
      </c>
      <c r="AP1054" s="4" t="b">
        <f t="shared" si="1958"/>
        <v>0</v>
      </c>
      <c r="AQ1054" s="5" t="str">
        <f t="shared" si="1959"/>
        <v>INDOMILK CAIR STRAWBERRY</v>
      </c>
      <c r="AR1054" s="4" t="str">
        <f t="shared" si="1960"/>
        <v>1BTL</v>
      </c>
      <c r="AS1054" t="s">
        <v>1464</v>
      </c>
      <c r="AT1054" s="1" t="s">
        <v>1465</v>
      </c>
      <c r="AU1054" s="4" t="str">
        <f t="shared" ca="1" si="1965"/>
        <v/>
      </c>
      <c r="AV1054">
        <v>4000</v>
      </c>
      <c r="AW1054">
        <v>4500</v>
      </c>
      <c r="AX1054">
        <v>3541</v>
      </c>
      <c r="AY1054" t="str">
        <f t="shared" si="1919"/>
        <v>8992702005976</v>
      </c>
      <c r="AZ1054" t="str">
        <f t="shared" si="1961"/>
        <v>INDOMILK CAIR STRAWBERRY</v>
      </c>
      <c r="BA1054" t="s">
        <v>4301</v>
      </c>
      <c r="BB1054" t="s">
        <v>4301</v>
      </c>
      <c r="BC1054" s="9" t="str" cm="1">
        <f t="array" aca="1" ref="BC1054" ca="1">LEFT(AR1054,MATCH(FALSE,ISNUMBER(MID(AR1054,ROW(INDIRECT("1:"&amp;LEN(AR1054)+1)), 1) *1),0) -1)</f>
        <v>1</v>
      </c>
      <c r="BD1054" s="1"/>
      <c r="BF1054" s="21"/>
      <c r="BK1054" s="1"/>
      <c r="BM1054" s="1"/>
      <c r="BN1054" s="1"/>
      <c r="BR1054" s="22"/>
      <c r="BS1054">
        <v>0</v>
      </c>
      <c r="BT1054" s="1" t="s">
        <v>5103</v>
      </c>
      <c r="BV1054" s="4" t="str">
        <f t="shared" si="1966"/>
        <v/>
      </c>
      <c r="BW1054" s="4" t="str">
        <f t="shared" si="1967"/>
        <v/>
      </c>
      <c r="BX1054" s="4" t="str">
        <f t="shared" si="1968"/>
        <v/>
      </c>
      <c r="BY1054" s="4" t="str">
        <f t="shared" si="1969"/>
        <v>BTL</v>
      </c>
      <c r="BZ1054" s="4" t="str">
        <f t="shared" si="1970"/>
        <v/>
      </c>
      <c r="CA1054" s="4" t="str">
        <f t="shared" si="1971"/>
        <v/>
      </c>
      <c r="CB1054" s="4" t="str">
        <f t="shared" si="1972"/>
        <v/>
      </c>
      <c r="CC1054" s="4" t="str">
        <f t="shared" si="1973"/>
        <v/>
      </c>
      <c r="CD1054" s="4" t="str">
        <f t="shared" si="1974"/>
        <v/>
      </c>
      <c r="CE1054" s="4" t="str">
        <f t="shared" si="1975"/>
        <v/>
      </c>
      <c r="CF1054" s="4" t="str">
        <f t="shared" si="1976"/>
        <v/>
      </c>
      <c r="CG1054" s="4" t="str">
        <f t="shared" si="1977"/>
        <v/>
      </c>
      <c r="CH1054" s="4" t="str">
        <f t="shared" si="1978"/>
        <v/>
      </c>
      <c r="CI1054" s="4" t="str">
        <f t="shared" si="1979"/>
        <v/>
      </c>
      <c r="CJ1054" s="4" t="str">
        <f t="shared" si="1980"/>
        <v>DUS</v>
      </c>
      <c r="CK1054" s="4" t="str">
        <f t="shared" si="1981"/>
        <v/>
      </c>
      <c r="CL1054" s="4" t="str">
        <f t="shared" si="1982"/>
        <v/>
      </c>
      <c r="CM1054" s="4" t="str">
        <f t="shared" si="1983"/>
        <v/>
      </c>
      <c r="CN1054" s="4" t="str">
        <f t="shared" si="1984"/>
        <v/>
      </c>
      <c r="CO1054" s="4" t="str">
        <f t="shared" si="1985"/>
        <v/>
      </c>
      <c r="CP1054" s="4" t="str">
        <f t="shared" si="1986"/>
        <v/>
      </c>
      <c r="CQ1054" s="4" t="str">
        <f t="shared" si="1987"/>
        <v/>
      </c>
      <c r="CR1054" s="4" t="str">
        <f t="shared" si="1988"/>
        <v/>
      </c>
      <c r="CS1054" s="4" t="str">
        <f t="shared" si="1989"/>
        <v/>
      </c>
      <c r="CT1054" s="4">
        <f t="shared" si="1990"/>
        <v>6</v>
      </c>
      <c r="CU1054" s="4" t="str">
        <f t="shared" si="1991"/>
        <v>-</v>
      </c>
      <c r="CV1054" s="4" t="str">
        <f t="shared" si="1992"/>
        <v>/</v>
      </c>
      <c r="CW1054" s="4" t="str">
        <f t="shared" si="1993"/>
        <v/>
      </c>
      <c r="CX1054" s="4" t="str">
        <f t="shared" si="1994"/>
        <v/>
      </c>
      <c r="CY1054" s="4" t="str">
        <f t="shared" si="1995"/>
        <v/>
      </c>
      <c r="CZ1054" s="4" t="str">
        <f t="shared" si="1996"/>
        <v/>
      </c>
      <c r="DA1054" s="4">
        <f t="shared" si="1997"/>
        <v>9</v>
      </c>
      <c r="DB1054" s="4">
        <f t="shared" si="1998"/>
        <v>23</v>
      </c>
      <c r="DC1054" s="4">
        <f t="shared" si="1999"/>
        <v>14</v>
      </c>
      <c r="DD1054" s="4" t="str">
        <f t="shared" si="2000"/>
        <v>/DUS</v>
      </c>
      <c r="DE1054" s="4" t="str">
        <f t="shared" si="2001"/>
        <v>L/DUS</v>
      </c>
      <c r="DF1054" s="4" t="str" cm="1">
        <f t="array" ref="DF1054">LEFT(DM1054,SUM(LEN(DM1054)-LEN(SUBSTITUTE(DM1054,{"0";"1";"2";"3";"4";"5";"6";"7";"8";"9"},""))))</f>
        <v>24</v>
      </c>
      <c r="DG1054" s="4">
        <f t="shared" si="2002"/>
        <v>13</v>
      </c>
      <c r="DH1054" s="4" t="b">
        <f t="shared" si="2003"/>
        <v>1</v>
      </c>
      <c r="DI1054" s="4" t="str">
        <f t="shared" si="2004"/>
        <v>DUS</v>
      </c>
      <c r="DJ1054" s="4" t="b">
        <f t="shared" si="2005"/>
        <v>0</v>
      </c>
      <c r="DK1054" s="4" t="b">
        <f t="shared" si="2006"/>
        <v>0</v>
      </c>
      <c r="DL1054" s="5" t="str">
        <f t="shared" si="2007"/>
        <v>INDOMILK CAIR</v>
      </c>
      <c r="DM1054" s="4" t="str">
        <f t="shared" si="2008"/>
        <v>24BTL/DUS</v>
      </c>
      <c r="DN1054" t="s">
        <v>1468</v>
      </c>
      <c r="DO1054" s="1"/>
      <c r="DP1054" s="4" t="b">
        <f t="shared" ca="1" si="2009"/>
        <v>1</v>
      </c>
      <c r="DQ1054">
        <v>86000</v>
      </c>
      <c r="DR1054">
        <v>86000</v>
      </c>
      <c r="DS1054">
        <v>81200</v>
      </c>
      <c r="DT1054" t="str">
        <f t="shared" si="2010"/>
        <v>8000000001054</v>
      </c>
      <c r="DU1054" t="str">
        <f t="shared" si="2011"/>
        <v>INDOMILK CAIR</v>
      </c>
      <c r="DV1054" t="s">
        <v>4301</v>
      </c>
      <c r="DW1054" t="s">
        <v>4301</v>
      </c>
      <c r="DX1054" s="4" t="str" cm="1">
        <f t="array" aca="1" ref="DX1054" ca="1">LEFT(DM1054,MATCH(FALSE,ISNUMBER(MID(DM1054,ROW(INDIRECT("1:"&amp;LEN(DM1054)+1)), 1) *1),0) -1)</f>
        <v>24</v>
      </c>
      <c r="DY1054" s="1"/>
      <c r="EA1054" s="21"/>
      <c r="EC1054" s="5"/>
      <c r="EF1054" s="1"/>
      <c r="EH1054" s="1"/>
      <c r="EI1054" s="1"/>
      <c r="EL1054" s="5"/>
      <c r="EM1054" s="22"/>
      <c r="EN1054">
        <v>0</v>
      </c>
      <c r="EO1054" s="1" t="s">
        <v>5103</v>
      </c>
    </row>
    <row r="1055" spans="1:145">
      <c r="A1055" s="4" t="str">
        <f t="shared" si="1921"/>
        <v/>
      </c>
      <c r="B1055" s="4" t="str">
        <f t="shared" si="1922"/>
        <v/>
      </c>
      <c r="C1055" s="4" t="str">
        <f t="shared" si="1923"/>
        <v/>
      </c>
      <c r="D1055" s="4" t="str">
        <f t="shared" si="1924"/>
        <v>BTL</v>
      </c>
      <c r="E1055" s="4" t="str">
        <f t="shared" si="1925"/>
        <v/>
      </c>
      <c r="F1055" s="4" t="str">
        <f t="shared" si="1926"/>
        <v/>
      </c>
      <c r="G1055" s="4" t="str">
        <f t="shared" si="1927"/>
        <v/>
      </c>
      <c r="H1055" s="4" t="str">
        <f t="shared" si="1928"/>
        <v/>
      </c>
      <c r="I1055" s="4" t="str">
        <f t="shared" si="1929"/>
        <v/>
      </c>
      <c r="J1055" s="4" t="str">
        <f t="shared" si="1930"/>
        <v/>
      </c>
      <c r="K1055" s="4" t="str">
        <f t="shared" si="1931"/>
        <v/>
      </c>
      <c r="L1055" s="4" t="str">
        <f t="shared" si="1932"/>
        <v/>
      </c>
      <c r="M1055" s="4" t="str">
        <f t="shared" si="1933"/>
        <v/>
      </c>
      <c r="N1055" s="4" t="str">
        <f t="shared" si="1934"/>
        <v/>
      </c>
      <c r="O1055" s="4" t="str">
        <f t="shared" si="1935"/>
        <v/>
      </c>
      <c r="P1055" s="4" t="str">
        <f t="shared" si="1936"/>
        <v/>
      </c>
      <c r="Q1055" s="4" t="str">
        <f t="shared" si="1937"/>
        <v/>
      </c>
      <c r="R1055" s="4" t="str">
        <f t="shared" si="1938"/>
        <v/>
      </c>
      <c r="S1055" s="4" t="str">
        <f t="shared" si="1939"/>
        <v/>
      </c>
      <c r="T1055" s="4" t="str">
        <f t="shared" si="1940"/>
        <v/>
      </c>
      <c r="U1055" s="4" t="str">
        <f t="shared" si="1941"/>
        <v/>
      </c>
      <c r="V1055" s="4" t="str">
        <f t="shared" si="1942"/>
        <v/>
      </c>
      <c r="W1055" s="4" t="str">
        <f t="shared" si="1943"/>
        <v/>
      </c>
      <c r="X1055" s="4" t="str">
        <f t="shared" si="1944"/>
        <v/>
      </c>
      <c r="Y1055" s="4">
        <f t="shared" si="1945"/>
        <v>3</v>
      </c>
      <c r="Z1055" s="4" t="str">
        <f t="shared" si="1946"/>
        <v>-</v>
      </c>
      <c r="AA1055" s="4" t="str">
        <f t="shared" si="1947"/>
        <v/>
      </c>
      <c r="AB1055" s="4" t="str">
        <f t="shared" si="1948"/>
        <v/>
      </c>
      <c r="AC1055" s="4" t="str">
        <f t="shared" si="1949"/>
        <v/>
      </c>
      <c r="AD1055" s="4" t="str">
        <f t="shared" si="1950"/>
        <v/>
      </c>
      <c r="AE1055" s="4" t="str">
        <f t="shared" si="1951"/>
        <v/>
      </c>
      <c r="AF1055" s="4">
        <f t="shared" si="1952"/>
        <v>4</v>
      </c>
      <c r="AG1055" s="4">
        <f t="shared" si="1953"/>
        <v>25</v>
      </c>
      <c r="AH1055" s="4">
        <f t="shared" si="1954"/>
        <v>21</v>
      </c>
      <c r="AI1055" s="4" t="str">
        <f t="shared" si="1955"/>
        <v>1BTL</v>
      </c>
      <c r="AJ1055" s="4" t="str">
        <f t="shared" si="1956"/>
        <v>-1BTL</v>
      </c>
      <c r="AK1055" s="4" t="str" cm="1">
        <f t="array" ref="AK1055">LEFT(AR1055,SUM(LEN(AR1055)-LEN(SUBSTITUTE(AR1055,{"0";"1";"2";"3";"4";"5";"6";"7";"8";"9"},""))))</f>
        <v>1</v>
      </c>
      <c r="AL1055" s="4">
        <f t="shared" si="1957"/>
        <v>13</v>
      </c>
      <c r="AM1055" s="4" t="b">
        <f t="shared" si="1964"/>
        <v>1</v>
      </c>
      <c r="AN1055" s="4" t="str">
        <f t="shared" si="1963"/>
        <v>BTL</v>
      </c>
      <c r="AO1055" s="4" t="b">
        <f t="shared" si="1962"/>
        <v>0</v>
      </c>
      <c r="AP1055" s="4" t="b">
        <f t="shared" si="1958"/>
        <v>0</v>
      </c>
      <c r="AQ1055" s="5" t="str">
        <f t="shared" si="1959"/>
        <v>INDOMILK CAIR VANILA</v>
      </c>
      <c r="AR1055" s="4" t="str">
        <f t="shared" si="1960"/>
        <v>1BTL</v>
      </c>
      <c r="AS1055" t="s">
        <v>1466</v>
      </c>
      <c r="AT1055" s="1" t="s">
        <v>1467</v>
      </c>
      <c r="AU1055" s="4" t="str">
        <f t="shared" ca="1" si="1965"/>
        <v/>
      </c>
      <c r="AV1055">
        <v>4000</v>
      </c>
      <c r="AW1055">
        <v>4500</v>
      </c>
      <c r="AX1055">
        <v>3541</v>
      </c>
      <c r="AY1055" t="str">
        <f t="shared" si="1919"/>
        <v>8992702005921</v>
      </c>
      <c r="AZ1055" t="str">
        <f t="shared" si="1961"/>
        <v>INDOMILK CAIR VANILA</v>
      </c>
      <c r="BA1055" t="s">
        <v>4301</v>
      </c>
      <c r="BB1055" t="s">
        <v>4301</v>
      </c>
      <c r="BC1055" s="9" t="str" cm="1">
        <f t="array" aca="1" ref="BC1055" ca="1">LEFT(AR1055,MATCH(FALSE,ISNUMBER(MID(AR1055,ROW(INDIRECT("1:"&amp;LEN(AR1055)+1)), 1) *1),0) -1)</f>
        <v>1</v>
      </c>
      <c r="BD1055" s="1"/>
      <c r="BF1055" s="21"/>
      <c r="BK1055" s="1"/>
      <c r="BM1055" s="1"/>
      <c r="BN1055" s="1"/>
      <c r="BR1055" s="22"/>
      <c r="BS1055">
        <v>0</v>
      </c>
      <c r="BT1055" s="1" t="s">
        <v>5103</v>
      </c>
      <c r="BV1055" s="4" t="str">
        <f t="shared" si="1966"/>
        <v/>
      </c>
      <c r="BW1055" s="4" t="str">
        <f t="shared" si="1967"/>
        <v/>
      </c>
      <c r="BX1055" s="4" t="str">
        <f t="shared" si="1968"/>
        <v/>
      </c>
      <c r="BY1055" s="4" t="str">
        <f t="shared" si="1969"/>
        <v>BTL</v>
      </c>
      <c r="BZ1055" s="4" t="str">
        <f t="shared" si="1970"/>
        <v/>
      </c>
      <c r="CA1055" s="4" t="str">
        <f t="shared" si="1971"/>
        <v/>
      </c>
      <c r="CB1055" s="4" t="str">
        <f t="shared" si="1972"/>
        <v/>
      </c>
      <c r="CC1055" s="4" t="str">
        <f t="shared" si="1973"/>
        <v/>
      </c>
      <c r="CD1055" s="4" t="str">
        <f t="shared" si="1974"/>
        <v/>
      </c>
      <c r="CE1055" s="4" t="str">
        <f t="shared" si="1975"/>
        <v/>
      </c>
      <c r="CF1055" s="4" t="str">
        <f t="shared" si="1976"/>
        <v/>
      </c>
      <c r="CG1055" s="4" t="str">
        <f t="shared" si="1977"/>
        <v/>
      </c>
      <c r="CH1055" s="4" t="str">
        <f t="shared" si="1978"/>
        <v/>
      </c>
      <c r="CI1055" s="4" t="str">
        <f t="shared" si="1979"/>
        <v/>
      </c>
      <c r="CJ1055" s="4" t="str">
        <f t="shared" si="1980"/>
        <v>DUS</v>
      </c>
      <c r="CK1055" s="4" t="str">
        <f t="shared" si="1981"/>
        <v/>
      </c>
      <c r="CL1055" s="4" t="str">
        <f t="shared" si="1982"/>
        <v/>
      </c>
      <c r="CM1055" s="4" t="str">
        <f t="shared" si="1983"/>
        <v/>
      </c>
      <c r="CN1055" s="4" t="str">
        <f t="shared" si="1984"/>
        <v/>
      </c>
      <c r="CO1055" s="4" t="str">
        <f t="shared" si="1985"/>
        <v/>
      </c>
      <c r="CP1055" s="4" t="str">
        <f t="shared" si="1986"/>
        <v/>
      </c>
      <c r="CQ1055" s="4" t="str">
        <f t="shared" si="1987"/>
        <v/>
      </c>
      <c r="CR1055" s="4" t="str">
        <f t="shared" si="1988"/>
        <v/>
      </c>
      <c r="CS1055" s="4" t="str">
        <f t="shared" si="1989"/>
        <v/>
      </c>
      <c r="CT1055" s="4">
        <f t="shared" si="1990"/>
        <v>6</v>
      </c>
      <c r="CU1055" s="4" t="str">
        <f t="shared" si="1991"/>
        <v>-</v>
      </c>
      <c r="CV1055" s="4" t="str">
        <f t="shared" si="1992"/>
        <v>/</v>
      </c>
      <c r="CW1055" s="4" t="str">
        <f t="shared" si="1993"/>
        <v/>
      </c>
      <c r="CX1055" s="4" t="str">
        <f t="shared" si="1994"/>
        <v/>
      </c>
      <c r="CY1055" s="4" t="str">
        <f t="shared" si="1995"/>
        <v/>
      </c>
      <c r="CZ1055" s="4" t="str">
        <f t="shared" si="1996"/>
        <v/>
      </c>
      <c r="DA1055" s="4">
        <f t="shared" si="1997"/>
        <v>9</v>
      </c>
      <c r="DB1055" s="4">
        <f t="shared" si="1998"/>
        <v>23</v>
      </c>
      <c r="DC1055" s="4">
        <f t="shared" si="1999"/>
        <v>14</v>
      </c>
      <c r="DD1055" s="4" t="str">
        <f t="shared" si="2000"/>
        <v>/DUS</v>
      </c>
      <c r="DE1055" s="4" t="str">
        <f t="shared" si="2001"/>
        <v>L/DUS</v>
      </c>
      <c r="DF1055" s="4" t="str" cm="1">
        <f t="array" ref="DF1055">LEFT(DM1055,SUM(LEN(DM1055)-LEN(SUBSTITUTE(DM1055,{"0";"1";"2";"3";"4";"5";"6";"7";"8";"9"},""))))</f>
        <v>24</v>
      </c>
      <c r="DG1055" s="4">
        <f t="shared" si="2002"/>
        <v>13</v>
      </c>
      <c r="DH1055" s="4" t="b">
        <f t="shared" si="2003"/>
        <v>1</v>
      </c>
      <c r="DI1055" s="4" t="str">
        <f t="shared" si="2004"/>
        <v>DUS</v>
      </c>
      <c r="DJ1055" s="4" t="b">
        <f t="shared" si="2005"/>
        <v>1</v>
      </c>
      <c r="DK1055" s="4" t="b">
        <f t="shared" si="2006"/>
        <v>0</v>
      </c>
      <c r="DL1055" s="5" t="str">
        <f t="shared" si="2007"/>
        <v>INDOMILK CAIR</v>
      </c>
      <c r="DM1055" s="4" t="str">
        <f t="shared" si="2008"/>
        <v>24BTL/DUS</v>
      </c>
      <c r="DN1055" t="s">
        <v>1468</v>
      </c>
      <c r="DO1055" s="1"/>
      <c r="DP1055" s="4" t="b">
        <f t="shared" ca="1" si="2009"/>
        <v>1</v>
      </c>
      <c r="DQ1055">
        <v>86000</v>
      </c>
      <c r="DR1055">
        <v>86000</v>
      </c>
      <c r="DS1055">
        <v>81200</v>
      </c>
      <c r="DT1055" t="str">
        <f t="shared" si="2010"/>
        <v>8000000001055</v>
      </c>
      <c r="DU1055" t="str">
        <f t="shared" si="2011"/>
        <v>INDOMILK CAIR</v>
      </c>
      <c r="DV1055" t="s">
        <v>4301</v>
      </c>
      <c r="DW1055" t="s">
        <v>4301</v>
      </c>
      <c r="DX1055" s="4" t="str" cm="1">
        <f t="array" aca="1" ref="DX1055" ca="1">LEFT(DM1055,MATCH(FALSE,ISNUMBER(MID(DM1055,ROW(INDIRECT("1:"&amp;LEN(DM1055)+1)), 1) *1),0) -1)</f>
        <v>24</v>
      </c>
      <c r="DY1055" s="1"/>
      <c r="EA1055" s="21"/>
      <c r="EC1055" s="5"/>
      <c r="EF1055" s="1"/>
      <c r="EH1055" s="1"/>
      <c r="EI1055" s="1"/>
      <c r="EL1055" s="5"/>
      <c r="EM1055" s="22"/>
      <c r="EN1055">
        <v>0</v>
      </c>
      <c r="EO1055" s="1" t="s">
        <v>5103</v>
      </c>
    </row>
    <row r="1056" spans="1:145">
      <c r="A1056" s="4" t="str">
        <f t="shared" si="1921"/>
        <v/>
      </c>
      <c r="B1056" s="4" t="str">
        <f t="shared" si="1922"/>
        <v/>
      </c>
      <c r="C1056" s="4" t="str">
        <f t="shared" si="1923"/>
        <v/>
      </c>
      <c r="D1056" s="4" t="str">
        <f t="shared" si="1924"/>
        <v/>
      </c>
      <c r="E1056" s="4" t="str">
        <f t="shared" si="1925"/>
        <v/>
      </c>
      <c r="F1056" s="4" t="str">
        <f t="shared" si="1926"/>
        <v/>
      </c>
      <c r="G1056" s="4" t="str">
        <f t="shared" si="1927"/>
        <v/>
      </c>
      <c r="H1056" s="4" t="str">
        <f t="shared" si="1928"/>
        <v>KLG</v>
      </c>
      <c r="I1056" s="4" t="str">
        <f t="shared" si="1929"/>
        <v/>
      </c>
      <c r="J1056" s="4" t="str">
        <f t="shared" si="1930"/>
        <v/>
      </c>
      <c r="K1056" s="4" t="str">
        <f t="shared" si="1931"/>
        <v/>
      </c>
      <c r="L1056" s="4" t="str">
        <f t="shared" si="1932"/>
        <v/>
      </c>
      <c r="M1056" s="4" t="str">
        <f t="shared" si="1933"/>
        <v/>
      </c>
      <c r="N1056" s="4" t="str">
        <f t="shared" si="1934"/>
        <v/>
      </c>
      <c r="O1056" s="4" t="str">
        <f t="shared" si="1935"/>
        <v/>
      </c>
      <c r="P1056" s="4" t="str">
        <f t="shared" si="1936"/>
        <v/>
      </c>
      <c r="Q1056" s="4" t="str">
        <f t="shared" si="1937"/>
        <v/>
      </c>
      <c r="R1056" s="4" t="str">
        <f t="shared" si="1938"/>
        <v/>
      </c>
      <c r="S1056" s="4" t="str">
        <f t="shared" si="1939"/>
        <v/>
      </c>
      <c r="T1056" s="4" t="str">
        <f t="shared" si="1940"/>
        <v/>
      </c>
      <c r="U1056" s="4" t="str">
        <f t="shared" si="1941"/>
        <v/>
      </c>
      <c r="V1056" s="4" t="str">
        <f t="shared" si="1942"/>
        <v/>
      </c>
      <c r="W1056" s="4" t="str">
        <f t="shared" si="1943"/>
        <v/>
      </c>
      <c r="X1056" s="4" t="str">
        <f t="shared" si="1944"/>
        <v/>
      </c>
      <c r="Y1056" s="4">
        <f t="shared" si="1945"/>
        <v>3</v>
      </c>
      <c r="Z1056" s="4" t="str">
        <f t="shared" si="1946"/>
        <v>-</v>
      </c>
      <c r="AA1056" s="4" t="str">
        <f t="shared" si="1947"/>
        <v/>
      </c>
      <c r="AB1056" s="4" t="str">
        <f t="shared" si="1948"/>
        <v/>
      </c>
      <c r="AC1056" s="4" t="str">
        <f t="shared" si="1949"/>
        <v/>
      </c>
      <c r="AD1056" s="4" t="str">
        <f t="shared" si="1950"/>
        <v/>
      </c>
      <c r="AE1056" s="4" t="str">
        <f t="shared" si="1951"/>
        <v/>
      </c>
      <c r="AF1056" s="4">
        <f t="shared" si="1952"/>
        <v>4</v>
      </c>
      <c r="AG1056" s="4">
        <f t="shared" si="1953"/>
        <v>27</v>
      </c>
      <c r="AH1056" s="4">
        <f t="shared" si="1954"/>
        <v>23</v>
      </c>
      <c r="AI1056" s="4" t="str">
        <f t="shared" si="1955"/>
        <v>1KLG</v>
      </c>
      <c r="AJ1056" s="4" t="str">
        <f t="shared" si="1956"/>
        <v>-1KLG</v>
      </c>
      <c r="AK1056" s="4" t="str" cm="1">
        <f t="array" ref="AK1056">LEFT(AR1056,SUM(LEN(AR1056)-LEN(SUBSTITUTE(AR1056,{"0";"1";"2";"3";"4";"5";"6";"7";"8";"9"},""))))</f>
        <v>1</v>
      </c>
      <c r="AL1056" s="4">
        <f t="shared" si="1957"/>
        <v>13</v>
      </c>
      <c r="AM1056" s="4" t="b">
        <f t="shared" si="1964"/>
        <v>1</v>
      </c>
      <c r="AN1056" s="4" t="str">
        <f t="shared" si="1963"/>
        <v>KLG</v>
      </c>
      <c r="AO1056" s="4" t="b">
        <f t="shared" si="1962"/>
        <v>0</v>
      </c>
      <c r="AP1056" s="4" t="b">
        <f t="shared" si="1958"/>
        <v>0</v>
      </c>
      <c r="AQ1056" s="5" t="str">
        <f t="shared" si="1959"/>
        <v>INDOMILK KALENG COKLAT</v>
      </c>
      <c r="AR1056" s="4" t="str">
        <f t="shared" si="1960"/>
        <v>1KLG</v>
      </c>
      <c r="AS1056" t="s">
        <v>5044</v>
      </c>
      <c r="AT1056" s="1" t="s">
        <v>1469</v>
      </c>
      <c r="AU1056" s="4" t="str">
        <f t="shared" ca="1" si="1965"/>
        <v/>
      </c>
      <c r="AV1056">
        <v>13000</v>
      </c>
      <c r="AW1056">
        <v>13000</v>
      </c>
      <c r="AX1056">
        <v>11458</v>
      </c>
      <c r="AY1056" t="str">
        <f t="shared" si="1919"/>
        <v>8992702000063</v>
      </c>
      <c r="AZ1056" t="str">
        <f t="shared" si="1961"/>
        <v>INDOMILK KALENG COKLAT</v>
      </c>
      <c r="BA1056" t="s">
        <v>4301</v>
      </c>
      <c r="BB1056" t="s">
        <v>4301</v>
      </c>
      <c r="BC1056" s="9" t="str" cm="1">
        <f t="array" aca="1" ref="BC1056" ca="1">LEFT(AR1056,MATCH(FALSE,ISNUMBER(MID(AR1056,ROW(INDIRECT("1:"&amp;LEN(AR1056)+1)), 1) *1),0) -1)</f>
        <v>1</v>
      </c>
      <c r="BD1056" s="1"/>
      <c r="BF1056" s="21"/>
      <c r="BK1056" s="1"/>
      <c r="BM1056" s="1"/>
      <c r="BN1056" s="1"/>
      <c r="BR1056" s="22"/>
      <c r="BS1056">
        <v>0</v>
      </c>
      <c r="BT1056" s="1" t="s">
        <v>5103</v>
      </c>
    </row>
    <row r="1057" spans="1:145">
      <c r="A1057" s="4" t="str">
        <f t="shared" si="1921"/>
        <v/>
      </c>
      <c r="B1057" s="4" t="str">
        <f t="shared" si="1922"/>
        <v/>
      </c>
      <c r="C1057" s="4" t="str">
        <f t="shared" si="1923"/>
        <v/>
      </c>
      <c r="D1057" s="4" t="str">
        <f t="shared" si="1924"/>
        <v/>
      </c>
      <c r="E1057" s="4" t="str">
        <f t="shared" si="1925"/>
        <v/>
      </c>
      <c r="F1057" s="4" t="str">
        <f t="shared" si="1926"/>
        <v/>
      </c>
      <c r="G1057" s="4" t="str">
        <f t="shared" si="1927"/>
        <v/>
      </c>
      <c r="H1057" s="4" t="str">
        <f t="shared" si="1928"/>
        <v>KLG</v>
      </c>
      <c r="I1057" s="4" t="str">
        <f t="shared" si="1929"/>
        <v/>
      </c>
      <c r="J1057" s="4" t="str">
        <f t="shared" si="1930"/>
        <v/>
      </c>
      <c r="K1057" s="4" t="str">
        <f t="shared" si="1931"/>
        <v/>
      </c>
      <c r="L1057" s="4" t="str">
        <f t="shared" si="1932"/>
        <v/>
      </c>
      <c r="M1057" s="4" t="str">
        <f t="shared" si="1933"/>
        <v/>
      </c>
      <c r="N1057" s="4" t="str">
        <f t="shared" si="1934"/>
        <v/>
      </c>
      <c r="O1057" s="4" t="str">
        <f t="shared" si="1935"/>
        <v/>
      </c>
      <c r="P1057" s="4" t="str">
        <f t="shared" si="1936"/>
        <v/>
      </c>
      <c r="Q1057" s="4" t="str">
        <f t="shared" si="1937"/>
        <v/>
      </c>
      <c r="R1057" s="4" t="str">
        <f t="shared" si="1938"/>
        <v/>
      </c>
      <c r="S1057" s="4" t="str">
        <f t="shared" si="1939"/>
        <v/>
      </c>
      <c r="T1057" s="4" t="str">
        <f t="shared" si="1940"/>
        <v/>
      </c>
      <c r="U1057" s="4" t="str">
        <f t="shared" si="1941"/>
        <v/>
      </c>
      <c r="V1057" s="4" t="str">
        <f t="shared" si="1942"/>
        <v/>
      </c>
      <c r="W1057" s="4" t="str">
        <f t="shared" si="1943"/>
        <v/>
      </c>
      <c r="X1057" s="4" t="str">
        <f t="shared" si="1944"/>
        <v/>
      </c>
      <c r="Y1057" s="4">
        <f t="shared" si="1945"/>
        <v>3</v>
      </c>
      <c r="Z1057" s="4" t="str">
        <f t="shared" si="1946"/>
        <v>-</v>
      </c>
      <c r="AA1057" s="4" t="str">
        <f t="shared" si="1947"/>
        <v/>
      </c>
      <c r="AB1057" s="4" t="str">
        <f t="shared" si="1948"/>
        <v/>
      </c>
      <c r="AC1057" s="4" t="str">
        <f t="shared" si="1949"/>
        <v/>
      </c>
      <c r="AD1057" s="4" t="str">
        <f t="shared" si="1950"/>
        <v/>
      </c>
      <c r="AE1057" s="4" t="str">
        <f t="shared" si="1951"/>
        <v/>
      </c>
      <c r="AF1057" s="4">
        <f t="shared" si="1952"/>
        <v>4</v>
      </c>
      <c r="AG1057" s="4">
        <f t="shared" si="1953"/>
        <v>26</v>
      </c>
      <c r="AH1057" s="4">
        <f t="shared" si="1954"/>
        <v>22</v>
      </c>
      <c r="AI1057" s="4" t="str">
        <f t="shared" si="1955"/>
        <v>1KLG</v>
      </c>
      <c r="AJ1057" s="4" t="str">
        <f t="shared" si="1956"/>
        <v>-1KLG</v>
      </c>
      <c r="AK1057" s="4" t="str" cm="1">
        <f t="array" ref="AK1057">LEFT(AR1057,SUM(LEN(AR1057)-LEN(SUBSTITUTE(AR1057,{"0";"1";"2";"3";"4";"5";"6";"7";"8";"9"},""))))</f>
        <v>1</v>
      </c>
      <c r="AL1057" s="4">
        <f t="shared" si="1957"/>
        <v>13</v>
      </c>
      <c r="AM1057" s="4" t="b">
        <f t="shared" si="1964"/>
        <v>1</v>
      </c>
      <c r="AN1057" s="4" t="str">
        <f t="shared" si="1963"/>
        <v>KLG</v>
      </c>
      <c r="AO1057" s="4" t="b">
        <f>IF((AQ1057=DL1059)=TRUE,TRUE,IF((AQ1056=AQ1057)=TRUE,TRUE,FALSE))</f>
        <v>0</v>
      </c>
      <c r="AP1057" s="4" t="b">
        <f t="shared" si="1958"/>
        <v>0</v>
      </c>
      <c r="AQ1057" s="5" t="str">
        <f t="shared" si="1959"/>
        <v>INDOMILK KALENG PUTIH</v>
      </c>
      <c r="AR1057" s="4" t="str">
        <f t="shared" si="1960"/>
        <v>1KLG</v>
      </c>
      <c r="AS1057" t="s">
        <v>5043</v>
      </c>
      <c r="AT1057" s="1" t="s">
        <v>1470</v>
      </c>
      <c r="AU1057" s="4" t="str">
        <f ca="1">IF(IF(IF(AQ1057=DL1059,10,0)+IF(NOT(AN1057=$AU$1)=TRUE,10,0)=
20,"XXXX",IF(IF((BC1057+1)=2,0,1)+IF(AN1057=$AU$1,1,0)=2,TRUE,""))
="",IF(IF(AQ1057=AQ1056,10,0)+IF(NOT(AN1057=$AU$1)=TRUE,10,0)=
20,"XXXX",IF(IF((BC1057+1)=2,0,1)+IF(AN1057=$AU$1,1,0)=2,TRUE,
"")),IF(IF(AQ1057=DL1059,10,0)+IF(NOT(AN1057=$AU$1)=TRUE,10,0)=
20,"XXXX",IF(IF((BC1057+1)=2,0,1)+IF(AN1057=$AU$1,1,0)=2,TRUE,"")))</f>
        <v/>
      </c>
      <c r="AV1057">
        <v>13000</v>
      </c>
      <c r="AW1057">
        <v>13000</v>
      </c>
      <c r="AX1057">
        <v>11458</v>
      </c>
      <c r="AY1057" t="str">
        <f t="shared" si="1919"/>
        <v>8992702000018</v>
      </c>
      <c r="AZ1057" t="str">
        <f t="shared" si="1961"/>
        <v>INDOMILK KALENG PUTIH</v>
      </c>
      <c r="BA1057" t="s">
        <v>4301</v>
      </c>
      <c r="BB1057" t="s">
        <v>4301</v>
      </c>
      <c r="BC1057" s="9" t="str" cm="1">
        <f t="array" aca="1" ref="BC1057" ca="1">LEFT(AR1057,MATCH(FALSE,ISNUMBER(MID(AR1057,ROW(INDIRECT("1:"&amp;LEN(AR1057)+1)), 1) *1),0) -1)</f>
        <v>1</v>
      </c>
      <c r="BD1057" s="1"/>
      <c r="BF1057" s="21"/>
      <c r="BK1057" s="1"/>
      <c r="BM1057" s="1"/>
      <c r="BN1057" s="1"/>
      <c r="BR1057" s="22"/>
      <c r="BS1057">
        <v>0</v>
      </c>
      <c r="BT1057" s="1" t="s">
        <v>5103</v>
      </c>
    </row>
    <row r="1059" spans="1:145">
      <c r="A1059" s="4" t="str">
        <f t="shared" si="1921"/>
        <v/>
      </c>
      <c r="B1059" s="4" t="str">
        <f t="shared" si="1922"/>
        <v/>
      </c>
      <c r="C1059" s="4" t="str">
        <f t="shared" si="1923"/>
        <v/>
      </c>
      <c r="D1059" s="4" t="str">
        <f t="shared" si="1924"/>
        <v/>
      </c>
      <c r="E1059" s="4" t="str">
        <f t="shared" si="1925"/>
        <v/>
      </c>
      <c r="F1059" s="4" t="str">
        <f t="shared" si="1926"/>
        <v/>
      </c>
      <c r="G1059" s="4" t="str">
        <f t="shared" si="1927"/>
        <v>KTK</v>
      </c>
      <c r="H1059" s="4" t="str">
        <f t="shared" si="1928"/>
        <v/>
      </c>
      <c r="I1059" s="4" t="str">
        <f t="shared" si="1929"/>
        <v/>
      </c>
      <c r="J1059" s="4" t="str">
        <f t="shared" si="1930"/>
        <v/>
      </c>
      <c r="K1059" s="4" t="str">
        <f t="shared" si="1931"/>
        <v/>
      </c>
      <c r="L1059" s="4" t="str">
        <f t="shared" si="1932"/>
        <v/>
      </c>
      <c r="M1059" s="4" t="str">
        <f t="shared" si="1933"/>
        <v/>
      </c>
      <c r="N1059" s="4" t="str">
        <f t="shared" si="1934"/>
        <v/>
      </c>
      <c r="O1059" s="4" t="str">
        <f t="shared" si="1935"/>
        <v/>
      </c>
      <c r="P1059" s="4" t="str">
        <f t="shared" si="1936"/>
        <v/>
      </c>
      <c r="Q1059" s="4" t="str">
        <f t="shared" si="1937"/>
        <v/>
      </c>
      <c r="R1059" s="4" t="str">
        <f t="shared" si="1938"/>
        <v/>
      </c>
      <c r="S1059" s="4" t="str">
        <f t="shared" si="1939"/>
        <v/>
      </c>
      <c r="T1059" s="4" t="str">
        <f t="shared" si="1940"/>
        <v/>
      </c>
      <c r="U1059" s="4" t="str">
        <f t="shared" si="1941"/>
        <v/>
      </c>
      <c r="V1059" s="4" t="str">
        <f t="shared" si="1942"/>
        <v/>
      </c>
      <c r="W1059" s="4" t="str">
        <f t="shared" si="1943"/>
        <v/>
      </c>
      <c r="X1059" s="4" t="str">
        <f t="shared" si="1944"/>
        <v/>
      </c>
      <c r="Y1059" s="4">
        <f t="shared" si="1945"/>
        <v>3</v>
      </c>
      <c r="Z1059" s="4" t="str">
        <f t="shared" si="1946"/>
        <v>-</v>
      </c>
      <c r="AA1059" s="4" t="str">
        <f t="shared" si="1947"/>
        <v/>
      </c>
      <c r="AB1059" s="4" t="str">
        <f t="shared" si="1948"/>
        <v/>
      </c>
      <c r="AC1059" s="4" t="str">
        <f t="shared" si="1949"/>
        <v/>
      </c>
      <c r="AD1059" s="4" t="str">
        <f t="shared" si="1950"/>
        <v/>
      </c>
      <c r="AE1059" s="4" t="str">
        <f t="shared" si="1951"/>
        <v/>
      </c>
      <c r="AF1059" s="4">
        <f t="shared" si="1952"/>
        <v>4</v>
      </c>
      <c r="AG1059" s="4">
        <f t="shared" si="1953"/>
        <v>36</v>
      </c>
      <c r="AH1059" s="4">
        <f t="shared" si="1954"/>
        <v>32</v>
      </c>
      <c r="AI1059" s="4" t="str">
        <f t="shared" si="1955"/>
        <v>1KTK</v>
      </c>
      <c r="AJ1059" s="4" t="str">
        <f t="shared" si="1956"/>
        <v>-1KTK</v>
      </c>
      <c r="AK1059" s="4" t="str" cm="1">
        <f t="array" ref="AK1059">LEFT(AR1059,SUM(LEN(AR1059)-LEN(SUBSTITUTE(AR1059,{"0";"1";"2";"3";"4";"5";"6";"7";"8";"9"},""))))</f>
        <v>1</v>
      </c>
      <c r="AL1059" s="4">
        <f t="shared" si="1957"/>
        <v>13</v>
      </c>
      <c r="AM1059" s="4" t="b">
        <f>LEFT(AR1059,1)=AK1059</f>
        <v>1</v>
      </c>
      <c r="AN1059" s="4" t="str">
        <f t="shared" si="1963"/>
        <v>KTK</v>
      </c>
      <c r="AO1059" s="4" t="b">
        <f>IF((AQ1059=AQ1060)=TRUE,TRUE,IF((DL1059=AQ1059)=TRUE,TRUE,FALSE))</f>
        <v>0</v>
      </c>
      <c r="AP1059" s="4" t="b">
        <f t="shared" si="1958"/>
        <v>0</v>
      </c>
      <c r="AQ1059" s="5" t="str">
        <f t="shared" si="1959"/>
        <v>INDOMILK KIDS UHT 115ML COKELAT</v>
      </c>
      <c r="AR1059" s="4" t="str">
        <f t="shared" si="1960"/>
        <v>1KTK</v>
      </c>
      <c r="AS1059" t="s">
        <v>1471</v>
      </c>
      <c r="AT1059" s="1" t="s">
        <v>1472</v>
      </c>
      <c r="AU1059" s="4" t="str">
        <f ca="1">IF(IF(IF(AQ1059=AQ1060,10,0)+IF(NOT(AN1059=$AU$1)=TRUE,10,0)=
20,"XXXX",IF(IF((BC1059+1)=2,0,1)+IF(AN1059=$AU$1,1,0)=2,TRUE,""))
="",IF(IF(AQ1059=DL1059,10,0)+IF(NOT(AN1059=$AU$1)=TRUE,10,0)=
20,"XXXX",IF(IF((BC1059+1)=2,0,1)+IF(AN1059=$AU$1,1,0)=2,TRUE,
"")),IF(IF(AQ1059=AQ1060,10,0)+IF(NOT(AN1059=$AU$1)=TRUE,10,0)=
20,"XXXX",IF(IF((BC1059+1)=2,0,1)+IF(AN1059=$AU$1,1,0)=2,TRUE,"")))</f>
        <v/>
      </c>
      <c r="AV1059">
        <v>2700</v>
      </c>
      <c r="AW1059">
        <v>3000</v>
      </c>
      <c r="AX1059">
        <v>2425</v>
      </c>
      <c r="AY1059" t="str">
        <f t="shared" si="1919"/>
        <v>8993007000239</v>
      </c>
      <c r="AZ1059" t="str">
        <f t="shared" si="1961"/>
        <v>INDOMILK KIDS UHT 115ML COKELAT</v>
      </c>
      <c r="BA1059" t="s">
        <v>4301</v>
      </c>
      <c r="BB1059" t="s">
        <v>4301</v>
      </c>
      <c r="BC1059" s="9" t="str" cm="1">
        <f t="array" aca="1" ref="BC1059" ca="1">LEFT(AR1059,MATCH(FALSE,ISNUMBER(MID(AR1059,ROW(INDIRECT("1:"&amp;LEN(AR1059)+1)), 1) *1),0) -1)</f>
        <v>1</v>
      </c>
      <c r="BD1059" s="1"/>
      <c r="BF1059" s="21"/>
      <c r="BK1059" s="1"/>
      <c r="BM1059" s="1"/>
      <c r="BN1059" s="1"/>
      <c r="BR1059" s="22"/>
      <c r="BS1059">
        <v>0</v>
      </c>
      <c r="BT1059" s="1" t="s">
        <v>5103</v>
      </c>
      <c r="BV1059" s="4" t="str">
        <f>IF(IFERROR(SEARCH($A$1,DN1059),0)&gt;0,$A$1,"")</f>
        <v/>
      </c>
      <c r="BW1059" s="4" t="str">
        <f>IF(IFERROR(SEARCH($B$1,DN1059),0)&gt;0,$B$1,"")</f>
        <v/>
      </c>
      <c r="BX1059" s="4" t="str">
        <f>IF(IFERROR(SEARCH($C$1,DN1059),0)&gt;0,$C$1,"")</f>
        <v/>
      </c>
      <c r="BY1059" s="4" t="str">
        <f>IF(IFERROR(SEARCH($D$1,DN1059),0)&gt;0,$D$1,"")</f>
        <v/>
      </c>
      <c r="BZ1059" s="4" t="str">
        <f>IF(IFERROR(SEARCH($E$1,DN1059),0)&gt;0,$E$1,"")</f>
        <v/>
      </c>
      <c r="CA1059" s="4" t="str">
        <f>IF(IFERROR(SEARCH($F$1,DN1059),0)&gt;0,$F$1,"")</f>
        <v/>
      </c>
      <c r="CB1059" s="4" t="str">
        <f>IF(IFERROR(SEARCH($G$1,DN1059),0)&gt;0,$G$1,"")</f>
        <v>KTK</v>
      </c>
      <c r="CC1059" s="4" t="str">
        <f>IF(IFERROR(SEARCH($H$1,DN1059),0)&gt;0,$H$1,"")</f>
        <v/>
      </c>
      <c r="CD1059" s="4" t="str">
        <f>IF(IFERROR(SEARCH($I$1,DN1059),0)&gt;0,$I$1,"")</f>
        <v/>
      </c>
      <c r="CE1059" s="4" t="str">
        <f>IF(IFERROR(SEARCH($J$1,DN1059),0)&gt;0,$J$1,"")</f>
        <v/>
      </c>
      <c r="CF1059" s="4" t="str">
        <f>IF(IFERROR(SEARCH($K$1,DN1059),0)&gt;0,$K$1,"")</f>
        <v/>
      </c>
      <c r="CG1059" s="4" t="str">
        <f>IF(IFERROR(SEARCH($L$1,DN1059),0)&gt;0,$L$1,"")</f>
        <v/>
      </c>
      <c r="CH1059" s="4" t="str">
        <f>IF(IFERROR(SEARCH($M$1,DN1059),0)&gt;0,$M$1,"")</f>
        <v/>
      </c>
      <c r="CI1059" s="4" t="str">
        <f>IF(IFERROR(SEARCH($N$1,DN1059),0)&gt;0,$N$1,"")</f>
        <v/>
      </c>
      <c r="CJ1059" s="4" t="str">
        <f>IF(IFERROR(SEARCH($O$1,DN1059),0)&gt;0,$O$1,"")</f>
        <v>DUS</v>
      </c>
      <c r="CK1059" s="4" t="str">
        <f>IF(IFERROR(SEARCH($P$1,DN1059),0)&gt;0,$P$1,"")</f>
        <v/>
      </c>
      <c r="CL1059" s="4" t="str">
        <f>IF(IFERROR(SEARCH($Q$1,DN1059),0)&gt;0,$Q$1,"")</f>
        <v/>
      </c>
      <c r="CM1059" s="4" t="str">
        <f>IF(IFERROR(SEARCH($R$1,DN1059),0)&gt;0,$R$1,"")</f>
        <v/>
      </c>
      <c r="CN1059" s="4" t="str">
        <f>IF(IFERROR(SEARCH($S$1,DN1059),0)&gt;0,$S$1,"")</f>
        <v/>
      </c>
      <c r="CO1059" s="4" t="str">
        <f>IF(IFERROR(SEARCH($T$1,DN1059),0)&gt;0,$T$1,"")</f>
        <v/>
      </c>
      <c r="CP1059" s="4" t="str">
        <f>IF(IFERROR(SEARCH($U$1,DN1059),0)&gt;0,$U$1,"")</f>
        <v/>
      </c>
      <c r="CQ1059" s="4" t="str">
        <f>IF(IFERROR(SEARCH($V$1,DN1059),0)&gt;0,$V$1,"")</f>
        <v/>
      </c>
      <c r="CR1059" s="4" t="str">
        <f>IF(IFERROR(SEARCH($W$1,DN1059),0)&gt;0,$W$1,"")</f>
        <v/>
      </c>
      <c r="CS1059" s="4" t="str">
        <f>IF(IFERROR(SEARCH($X$1,DN1059),0)&gt;0,$X$1,"")</f>
        <v/>
      </c>
      <c r="CT1059" s="4">
        <f>LEN(BW1059)+LEN(BX1059)+LEN(BY1059)+LEN(BZ1059)+LEN(CA1059)+LEN(CO1059)+LEN(CB1059)+LEN(CC1059)+LEN(CD1059)+LEN(CE1059)+LEN(CF1059)+LEN(CG1059)+LEN(CH1059)+LEN(CI1059)+LEN(CP1059)+LEN(CJ1059)+LEN(CK1059)+LEN(CQ1059)+LEN(BV1059)+LEN(CL1059)+LEN(CS1059)+LEN(CM1059)+LEN(CR1059)+LEN(CN1059)</f>
        <v>6</v>
      </c>
      <c r="CU1059" s="4" t="str">
        <f>IF(IFERROR(SEARCH($Z$1,DN1059),0)&gt;0,$Z$1,"")</f>
        <v>-</v>
      </c>
      <c r="CV1059" s="4" t="str">
        <f>IF(IFERROR(SEARCH($AA$1,DN1059),0)&gt;0,$AA$1,"")</f>
        <v>/</v>
      </c>
      <c r="CW1059" s="4" t="str">
        <f>IF(IFERROR(SEARCH($AB$1,DN1059),0)&gt;0,$AB$1,"")</f>
        <v/>
      </c>
      <c r="CX1059" s="4" t="str">
        <f>IF(IFERROR(SEARCH($AC$1,DN1059),0)&gt;0,$AC$1,"")</f>
        <v/>
      </c>
      <c r="CY1059" s="4" t="str">
        <f>IF(IFERROR(SEARCH($AD$1,DN1059),0)&gt;0,$AD$1,"")</f>
        <v/>
      </c>
      <c r="CZ1059" s="4" t="str">
        <f>IF(IFERROR(SEARCH($AE$1,DN1059),0)&gt;0,$AE$1,"")</f>
        <v/>
      </c>
      <c r="DA1059" s="4">
        <f>LEN(DM1059)</f>
        <v>9</v>
      </c>
      <c r="DB1059" s="4">
        <f>LEN(DN1059)</f>
        <v>33</v>
      </c>
      <c r="DC1059" s="4">
        <f>DB1059-DA1059</f>
        <v>24</v>
      </c>
      <c r="DD1059" s="4" t="str">
        <f>RIGHT(DN1059,4)</f>
        <v>/DUS</v>
      </c>
      <c r="DE1059" s="4" t="str">
        <f>RIGHT(DN1059,5)</f>
        <v>K/DUS</v>
      </c>
      <c r="DF1059" s="4" t="str" cm="1">
        <f t="array" ref="DF1059">LEFT(DM1059,SUM(LEN(DM1059)-LEN(SUBSTITUTE(DM1059,{"0";"1";"2";"3";"4";"5";"6";"7";"8";"9"},""))))</f>
        <v>40</v>
      </c>
      <c r="DG1059" s="4">
        <f>LEN(DT1059)</f>
        <v>13</v>
      </c>
      <c r="DH1059" s="4" t="b">
        <f>LEFT(DM1059,2)=DF1059</f>
        <v>1</v>
      </c>
      <c r="DI1059" s="4" t="str">
        <f>RIGHT(DD1059,3)</f>
        <v>DUS</v>
      </c>
      <c r="DJ1059" s="4" t="b">
        <f>IF((DL1059=AQ1059)=TRUE,TRUE,IF((AQ1057=DL1059)=TRUE,TRUE,FALSE))</f>
        <v>0</v>
      </c>
      <c r="DK1059" s="4" t="b">
        <f>LEFT(DN1059,2)=LEFT(DO1059,2)</f>
        <v>0</v>
      </c>
      <c r="DL1059" s="5" t="str">
        <f>LEFT(DN1059,(DC1059-1))</f>
        <v>INDOMILK KIDS UHT 115ML</v>
      </c>
      <c r="DM1059" s="4" t="str">
        <f>IFERROR(RIGHT(DN1059,LEN(DN1059)-FIND("-",DN1059)),1)</f>
        <v>40KTK/DUS</v>
      </c>
      <c r="DN1059" t="s">
        <v>1477</v>
      </c>
      <c r="DO1059" s="1"/>
      <c r="DP1059" s="4" t="b">
        <f ca="1">IF(IF(IF(DL1059=AQ1059,10,0)+IF(NOT(DI1059=$AU$1)=TRUE,10,0)=
20,"XXXX",IF(IF((DX1059+1)=2,0,1)+IF(DI1059=$AU$1,1,0)=2,TRUE,""))
="",IF(IF(DL1059=AQ1057,10,0)+IF(NOT(DI1059=$AU$1)=TRUE,10,0)=
20,"XXXX",IF(IF((DX1059+1)=2,0,1)+IF(DI1059=$AU$1,1,0)=2,TRUE,
"")),IF(IF(DL1059=AQ1059,10,0)+IF(NOT(DI1059=$AU$1)=TRUE,10,0)=
20,"XXXX",IF(IF((DX1059+1)=2,0,1)+IF(DI1059=$AU$1,1,0)=2,TRUE,"")))</f>
        <v>1</v>
      </c>
      <c r="DQ1059">
        <v>102000</v>
      </c>
      <c r="DR1059">
        <v>102000</v>
      </c>
      <c r="DS1059">
        <v>97500</v>
      </c>
      <c r="DT1059" t="str">
        <f>IF(DO1059&gt;0,DO1059,"800000000"&amp;ROW(DS1059))</f>
        <v>8000000001059</v>
      </c>
      <c r="DU1059" t="str">
        <f>DL1059</f>
        <v>INDOMILK KIDS UHT 115ML</v>
      </c>
      <c r="DV1059" t="s">
        <v>4301</v>
      </c>
      <c r="DW1059" t="s">
        <v>4301</v>
      </c>
      <c r="DX1059" s="4" t="str" cm="1">
        <f t="array" aca="1" ref="DX1059" ca="1">LEFT(DM1059,MATCH(FALSE,ISNUMBER(MID(DM1059,ROW(INDIRECT("1:"&amp;LEN(DM1059)+1)), 1) *1),0) -1)</f>
        <v>40</v>
      </c>
      <c r="DY1059" s="1"/>
      <c r="EA1059" s="21"/>
      <c r="EC1059" s="5"/>
      <c r="EF1059" s="1"/>
      <c r="EH1059" s="1"/>
      <c r="EI1059" s="1"/>
      <c r="EL1059" s="5"/>
      <c r="EM1059" s="22"/>
      <c r="EN1059">
        <v>0</v>
      </c>
      <c r="EO1059" s="1" t="s">
        <v>5103</v>
      </c>
    </row>
    <row r="1060" spans="1:145">
      <c r="A1060" s="4" t="str">
        <f t="shared" si="1921"/>
        <v/>
      </c>
      <c r="B1060" s="4" t="str">
        <f t="shared" si="1922"/>
        <v/>
      </c>
      <c r="C1060" s="4" t="str">
        <f t="shared" si="1923"/>
        <v/>
      </c>
      <c r="D1060" s="4" t="str">
        <f t="shared" si="1924"/>
        <v/>
      </c>
      <c r="E1060" s="4" t="str">
        <f t="shared" si="1925"/>
        <v/>
      </c>
      <c r="F1060" s="4" t="str">
        <f t="shared" si="1926"/>
        <v/>
      </c>
      <c r="G1060" s="4" t="str">
        <f t="shared" si="1927"/>
        <v>KTK</v>
      </c>
      <c r="H1060" s="4" t="str">
        <f t="shared" si="1928"/>
        <v/>
      </c>
      <c r="I1060" s="4" t="str">
        <f t="shared" si="1929"/>
        <v/>
      </c>
      <c r="J1060" s="4" t="str">
        <f t="shared" si="1930"/>
        <v/>
      </c>
      <c r="K1060" s="4" t="str">
        <f t="shared" si="1931"/>
        <v/>
      </c>
      <c r="L1060" s="4" t="str">
        <f t="shared" si="1932"/>
        <v/>
      </c>
      <c r="M1060" s="4" t="str">
        <f t="shared" si="1933"/>
        <v/>
      </c>
      <c r="N1060" s="4" t="str">
        <f t="shared" si="1934"/>
        <v/>
      </c>
      <c r="O1060" s="4" t="str">
        <f t="shared" si="1935"/>
        <v/>
      </c>
      <c r="P1060" s="4" t="str">
        <f t="shared" si="1936"/>
        <v/>
      </c>
      <c r="Q1060" s="4" t="str">
        <f t="shared" si="1937"/>
        <v/>
      </c>
      <c r="R1060" s="4" t="str">
        <f t="shared" si="1938"/>
        <v/>
      </c>
      <c r="S1060" s="4" t="str">
        <f t="shared" si="1939"/>
        <v/>
      </c>
      <c r="T1060" s="4" t="str">
        <f t="shared" si="1940"/>
        <v/>
      </c>
      <c r="U1060" s="4" t="str">
        <f t="shared" si="1941"/>
        <v/>
      </c>
      <c r="V1060" s="4" t="str">
        <f t="shared" si="1942"/>
        <v/>
      </c>
      <c r="W1060" s="4" t="str">
        <f t="shared" si="1943"/>
        <v/>
      </c>
      <c r="X1060" s="4" t="str">
        <f t="shared" si="1944"/>
        <v/>
      </c>
      <c r="Y1060" s="4">
        <f t="shared" si="1945"/>
        <v>3</v>
      </c>
      <c r="Z1060" s="4" t="str">
        <f t="shared" si="1946"/>
        <v>-</v>
      </c>
      <c r="AA1060" s="4" t="str">
        <f t="shared" si="1947"/>
        <v/>
      </c>
      <c r="AB1060" s="4" t="str">
        <f t="shared" si="1948"/>
        <v/>
      </c>
      <c r="AC1060" s="4" t="str">
        <f t="shared" si="1949"/>
        <v/>
      </c>
      <c r="AD1060" s="4" t="str">
        <f t="shared" si="1950"/>
        <v/>
      </c>
      <c r="AE1060" s="4" t="str">
        <f t="shared" si="1951"/>
        <v/>
      </c>
      <c r="AF1060" s="4">
        <f t="shared" si="1952"/>
        <v>4</v>
      </c>
      <c r="AG1060" s="4">
        <f t="shared" si="1953"/>
        <v>39</v>
      </c>
      <c r="AH1060" s="4">
        <f t="shared" si="1954"/>
        <v>35</v>
      </c>
      <c r="AI1060" s="4" t="str">
        <f t="shared" si="1955"/>
        <v>1KTK</v>
      </c>
      <c r="AJ1060" s="4" t="str">
        <f t="shared" si="1956"/>
        <v>-1KTK</v>
      </c>
      <c r="AK1060" s="4" t="str" cm="1">
        <f t="array" ref="AK1060">LEFT(AR1060,SUM(LEN(AR1060)-LEN(SUBSTITUTE(AR1060,{"0";"1";"2";"3";"4";"5";"6";"7";"8";"9"},""))))</f>
        <v>1</v>
      </c>
      <c r="AL1060" s="4">
        <f t="shared" si="1957"/>
        <v>13</v>
      </c>
      <c r="AM1060" s="4" t="b">
        <f>LEFT(AR1060,1)=AK1060</f>
        <v>1</v>
      </c>
      <c r="AN1060" s="4" t="str">
        <f t="shared" si="1963"/>
        <v>KTK</v>
      </c>
      <c r="AO1060" s="4" t="b">
        <f t="shared" si="1962"/>
        <v>0</v>
      </c>
      <c r="AP1060" s="4" t="b">
        <f t="shared" si="1958"/>
        <v>0</v>
      </c>
      <c r="AQ1060" s="5" t="str">
        <f t="shared" si="1959"/>
        <v>INDOMILK KIDS UHT 115ML STRAWBERRY</v>
      </c>
      <c r="AR1060" s="4" t="str">
        <f t="shared" si="1960"/>
        <v>1KTK</v>
      </c>
      <c r="AS1060" t="s">
        <v>1473</v>
      </c>
      <c r="AT1060" s="1" t="s">
        <v>1474</v>
      </c>
      <c r="AU1060" s="4" t="str">
        <f t="shared" ca="1" si="1965"/>
        <v/>
      </c>
      <c r="AV1060">
        <v>2700</v>
      </c>
      <c r="AW1060">
        <v>3000</v>
      </c>
      <c r="AX1060">
        <v>2425</v>
      </c>
      <c r="AY1060" t="str">
        <f t="shared" ref="AY1060:AY1123" si="2012">IF(AT1060&gt;0,AT1060,"800000000"&amp;ROW(AX1060))</f>
        <v>8993007000253</v>
      </c>
      <c r="AZ1060" t="str">
        <f t="shared" si="1961"/>
        <v>INDOMILK KIDS UHT 115ML STRAWBERRY</v>
      </c>
      <c r="BA1060" t="s">
        <v>4301</v>
      </c>
      <c r="BB1060" t="s">
        <v>4301</v>
      </c>
      <c r="BC1060" s="9" t="str" cm="1">
        <f t="array" aca="1" ref="BC1060" ca="1">LEFT(AR1060,MATCH(FALSE,ISNUMBER(MID(AR1060,ROW(INDIRECT("1:"&amp;LEN(AR1060)+1)), 1) *1),0) -1)</f>
        <v>1</v>
      </c>
      <c r="BD1060" s="1"/>
      <c r="BF1060" s="21"/>
      <c r="BK1060" s="1"/>
      <c r="BM1060" s="1"/>
      <c r="BN1060" s="1"/>
      <c r="BR1060" s="22"/>
      <c r="BS1060">
        <v>0</v>
      </c>
      <c r="BT1060" s="1" t="s">
        <v>5103</v>
      </c>
      <c r="BV1060" s="4" t="str">
        <f t="shared" ref="BV1060:BV1061" si="2013">IF(IFERROR(SEARCH($A$1,DN1060),0)&gt;0,$A$1,"")</f>
        <v/>
      </c>
      <c r="BW1060" s="4" t="str">
        <f t="shared" ref="BW1060:BW1061" si="2014">IF(IFERROR(SEARCH($B$1,DN1060),0)&gt;0,$B$1,"")</f>
        <v/>
      </c>
      <c r="BX1060" s="4" t="str">
        <f t="shared" ref="BX1060:BX1061" si="2015">IF(IFERROR(SEARCH($C$1,DN1060),0)&gt;0,$C$1,"")</f>
        <v/>
      </c>
      <c r="BY1060" s="4" t="str">
        <f t="shared" ref="BY1060:BY1061" si="2016">IF(IFERROR(SEARCH($D$1,DN1060),0)&gt;0,$D$1,"")</f>
        <v/>
      </c>
      <c r="BZ1060" s="4" t="str">
        <f t="shared" ref="BZ1060:BZ1061" si="2017">IF(IFERROR(SEARCH($E$1,DN1060),0)&gt;0,$E$1,"")</f>
        <v/>
      </c>
      <c r="CA1060" s="4" t="str">
        <f t="shared" ref="CA1060:CA1061" si="2018">IF(IFERROR(SEARCH($F$1,DN1060),0)&gt;0,$F$1,"")</f>
        <v/>
      </c>
      <c r="CB1060" s="4" t="str">
        <f t="shared" ref="CB1060:CB1061" si="2019">IF(IFERROR(SEARCH($G$1,DN1060),0)&gt;0,$G$1,"")</f>
        <v>KTK</v>
      </c>
      <c r="CC1060" s="4" t="str">
        <f t="shared" ref="CC1060:CC1061" si="2020">IF(IFERROR(SEARCH($H$1,DN1060),0)&gt;0,$H$1,"")</f>
        <v/>
      </c>
      <c r="CD1060" s="4" t="str">
        <f t="shared" ref="CD1060:CD1061" si="2021">IF(IFERROR(SEARCH($I$1,DN1060),0)&gt;0,$I$1,"")</f>
        <v/>
      </c>
      <c r="CE1060" s="4" t="str">
        <f t="shared" ref="CE1060:CE1061" si="2022">IF(IFERROR(SEARCH($J$1,DN1060),0)&gt;0,$J$1,"")</f>
        <v/>
      </c>
      <c r="CF1060" s="4" t="str">
        <f t="shared" ref="CF1060:CF1061" si="2023">IF(IFERROR(SEARCH($K$1,DN1060),0)&gt;0,$K$1,"")</f>
        <v/>
      </c>
      <c r="CG1060" s="4" t="str">
        <f t="shared" ref="CG1060:CG1061" si="2024">IF(IFERROR(SEARCH($L$1,DN1060),0)&gt;0,$L$1,"")</f>
        <v/>
      </c>
      <c r="CH1060" s="4" t="str">
        <f t="shared" ref="CH1060:CH1061" si="2025">IF(IFERROR(SEARCH($M$1,DN1060),0)&gt;0,$M$1,"")</f>
        <v/>
      </c>
      <c r="CI1060" s="4" t="str">
        <f t="shared" ref="CI1060:CI1061" si="2026">IF(IFERROR(SEARCH($N$1,DN1060),0)&gt;0,$N$1,"")</f>
        <v/>
      </c>
      <c r="CJ1060" s="4" t="str">
        <f t="shared" ref="CJ1060:CJ1061" si="2027">IF(IFERROR(SEARCH($O$1,DN1060),0)&gt;0,$O$1,"")</f>
        <v>DUS</v>
      </c>
      <c r="CK1060" s="4" t="str">
        <f t="shared" ref="CK1060:CK1061" si="2028">IF(IFERROR(SEARCH($P$1,DN1060),0)&gt;0,$P$1,"")</f>
        <v/>
      </c>
      <c r="CL1060" s="4" t="str">
        <f t="shared" ref="CL1060:CL1061" si="2029">IF(IFERROR(SEARCH($Q$1,DN1060),0)&gt;0,$Q$1,"")</f>
        <v/>
      </c>
      <c r="CM1060" s="4" t="str">
        <f t="shared" ref="CM1060:CM1061" si="2030">IF(IFERROR(SEARCH($R$1,DN1060),0)&gt;0,$R$1,"")</f>
        <v/>
      </c>
      <c r="CN1060" s="4" t="str">
        <f t="shared" ref="CN1060:CN1061" si="2031">IF(IFERROR(SEARCH($S$1,DN1060),0)&gt;0,$S$1,"")</f>
        <v/>
      </c>
      <c r="CO1060" s="4" t="str">
        <f t="shared" ref="CO1060:CO1061" si="2032">IF(IFERROR(SEARCH($T$1,DN1060),0)&gt;0,$T$1,"")</f>
        <v/>
      </c>
      <c r="CP1060" s="4" t="str">
        <f t="shared" ref="CP1060:CP1061" si="2033">IF(IFERROR(SEARCH($U$1,DN1060),0)&gt;0,$U$1,"")</f>
        <v/>
      </c>
      <c r="CQ1060" s="4" t="str">
        <f t="shared" ref="CQ1060:CQ1061" si="2034">IF(IFERROR(SEARCH($V$1,DN1060),0)&gt;0,$V$1,"")</f>
        <v/>
      </c>
      <c r="CR1060" s="4" t="str">
        <f t="shared" ref="CR1060:CR1061" si="2035">IF(IFERROR(SEARCH($W$1,DN1060),0)&gt;0,$W$1,"")</f>
        <v/>
      </c>
      <c r="CS1060" s="4" t="str">
        <f t="shared" ref="CS1060:CS1061" si="2036">IF(IFERROR(SEARCH($X$1,DN1060),0)&gt;0,$X$1,"")</f>
        <v/>
      </c>
      <c r="CT1060" s="4">
        <f t="shared" ref="CT1060:CT1061" si="2037">LEN(BW1060)+LEN(BX1060)+LEN(BY1060)+LEN(BZ1060)+LEN(CA1060)+LEN(CO1060)+LEN(CB1060)+LEN(CC1060)+LEN(CD1060)+LEN(CE1060)+LEN(CF1060)+LEN(CG1060)+LEN(CH1060)+LEN(CI1060)+LEN(CP1060)+LEN(CJ1060)+LEN(CK1060)+LEN(CQ1060)+LEN(BV1060)+LEN(CL1060)+LEN(CS1060)+LEN(CM1060)+LEN(CR1060)+LEN(CN1060)</f>
        <v>6</v>
      </c>
      <c r="CU1060" s="4" t="str">
        <f t="shared" ref="CU1060:CU1061" si="2038">IF(IFERROR(SEARCH($Z$1,DN1060),0)&gt;0,$Z$1,"")</f>
        <v>-</v>
      </c>
      <c r="CV1060" s="4" t="str">
        <f t="shared" ref="CV1060:CV1061" si="2039">IF(IFERROR(SEARCH($AA$1,DN1060),0)&gt;0,$AA$1,"")</f>
        <v>/</v>
      </c>
      <c r="CW1060" s="4" t="str">
        <f t="shared" ref="CW1060:CW1061" si="2040">IF(IFERROR(SEARCH($AB$1,DN1060),0)&gt;0,$AB$1,"")</f>
        <v/>
      </c>
      <c r="CX1060" s="4" t="str">
        <f t="shared" ref="CX1060:CX1061" si="2041">IF(IFERROR(SEARCH($AC$1,DN1060),0)&gt;0,$AC$1,"")</f>
        <v/>
      </c>
      <c r="CY1060" s="4" t="str">
        <f t="shared" ref="CY1060:CY1061" si="2042">IF(IFERROR(SEARCH($AD$1,DN1060),0)&gt;0,$AD$1,"")</f>
        <v/>
      </c>
      <c r="CZ1060" s="4" t="str">
        <f t="shared" ref="CZ1060:CZ1061" si="2043">IF(IFERROR(SEARCH($AE$1,DN1060),0)&gt;0,$AE$1,"")</f>
        <v/>
      </c>
      <c r="DA1060" s="4">
        <f t="shared" ref="DA1060:DA1061" si="2044">LEN(DM1060)</f>
        <v>9</v>
      </c>
      <c r="DB1060" s="4">
        <f t="shared" ref="DB1060:DB1061" si="2045">LEN(DN1060)</f>
        <v>33</v>
      </c>
      <c r="DC1060" s="4">
        <f t="shared" ref="DC1060:DC1061" si="2046">DB1060-DA1060</f>
        <v>24</v>
      </c>
      <c r="DD1060" s="4" t="str">
        <f t="shared" ref="DD1060:DD1061" si="2047">RIGHT(DN1060,4)</f>
        <v>/DUS</v>
      </c>
      <c r="DE1060" s="4" t="str">
        <f t="shared" ref="DE1060:DE1061" si="2048">RIGHT(DN1060,5)</f>
        <v>K/DUS</v>
      </c>
      <c r="DF1060" s="4" t="str" cm="1">
        <f t="array" ref="DF1060">LEFT(DM1060,SUM(LEN(DM1060)-LEN(SUBSTITUTE(DM1060,{"0";"1";"2";"3";"4";"5";"6";"7";"8";"9"},""))))</f>
        <v>40</v>
      </c>
      <c r="DG1060" s="4">
        <f t="shared" ref="DG1060:DG1061" si="2049">LEN(DT1060)</f>
        <v>13</v>
      </c>
      <c r="DH1060" s="4" t="b">
        <f t="shared" ref="DH1060:DH1061" si="2050">LEFT(DM1060,2)=DF1060</f>
        <v>1</v>
      </c>
      <c r="DI1060" s="4" t="str">
        <f t="shared" ref="DI1060:DI1061" si="2051">RIGHT(DD1060,3)</f>
        <v>DUS</v>
      </c>
      <c r="DJ1060" s="4" t="b">
        <f t="shared" ref="DJ1060:DJ1061" si="2052">IF((DL1060=AQ1060)=TRUE,TRUE,IF((AQ1058=DL1060)=TRUE,TRUE,FALSE))</f>
        <v>0</v>
      </c>
      <c r="DK1060" s="4" t="b">
        <f t="shared" ref="DK1060:DK1061" si="2053">LEFT(DN1060,2)=LEFT(DO1060,2)</f>
        <v>0</v>
      </c>
      <c r="DL1060" s="5" t="str">
        <f t="shared" ref="DL1060:DL1061" si="2054">LEFT(DN1060,(DC1060-1))</f>
        <v>INDOMILK KIDS UHT 115ML</v>
      </c>
      <c r="DM1060" s="4" t="str">
        <f t="shared" ref="DM1060:DM1061" si="2055">IFERROR(RIGHT(DN1060,LEN(DN1060)-FIND("-",DN1060)),1)</f>
        <v>40KTK/DUS</v>
      </c>
      <c r="DN1060" t="s">
        <v>1477</v>
      </c>
      <c r="DO1060" s="1"/>
      <c r="DP1060" s="4" t="b">
        <f t="shared" ref="DP1060:DP1061" ca="1" si="2056">IF(IF(IF(DL1060=AQ1060,10,0)+IF(NOT(DI1060=$AU$1)=TRUE,10,0)=
20,"XXXX",IF(IF((DX1060+1)=2,0,1)+IF(DI1060=$AU$1,1,0)=2,TRUE,""))
="",IF(IF(DL1060=AQ1058,10,0)+IF(NOT(DI1060=$AU$1)=TRUE,10,0)=
20,"XXXX",IF(IF((DX1060+1)=2,0,1)+IF(DI1060=$AU$1,1,0)=2,TRUE,
"")),IF(IF(DL1060=AQ1060,10,0)+IF(NOT(DI1060=$AU$1)=TRUE,10,0)=
20,"XXXX",IF(IF((DX1060+1)=2,0,1)+IF(DI1060=$AU$1,1,0)=2,TRUE,"")))</f>
        <v>1</v>
      </c>
      <c r="DQ1060">
        <v>102000</v>
      </c>
      <c r="DR1060">
        <v>102000</v>
      </c>
      <c r="DS1060">
        <v>97500</v>
      </c>
      <c r="DT1060" t="str">
        <f t="shared" ref="DT1060:DT1061" si="2057">IF(DO1060&gt;0,DO1060,"800000000"&amp;ROW(DS1060))</f>
        <v>8000000001060</v>
      </c>
      <c r="DU1060" t="str">
        <f t="shared" ref="DU1060:DU1061" si="2058">DL1060</f>
        <v>INDOMILK KIDS UHT 115ML</v>
      </c>
      <c r="DV1060" t="s">
        <v>4301</v>
      </c>
      <c r="DW1060" t="s">
        <v>4301</v>
      </c>
      <c r="DX1060" s="4" t="str" cm="1">
        <f t="array" aca="1" ref="DX1060" ca="1">LEFT(DM1060,MATCH(FALSE,ISNUMBER(MID(DM1060,ROW(INDIRECT("1:"&amp;LEN(DM1060)+1)), 1) *1),0) -1)</f>
        <v>40</v>
      </c>
      <c r="DY1060" s="1"/>
      <c r="EA1060" s="21"/>
      <c r="EC1060" s="5"/>
      <c r="EF1060" s="1"/>
      <c r="EH1060" s="1"/>
      <c r="EI1060" s="1"/>
      <c r="EL1060" s="5"/>
      <c r="EM1060" s="22"/>
      <c r="EN1060">
        <v>0</v>
      </c>
      <c r="EO1060" s="1" t="s">
        <v>5103</v>
      </c>
    </row>
    <row r="1061" spans="1:145">
      <c r="A1061" s="4" t="str">
        <f t="shared" si="1921"/>
        <v/>
      </c>
      <c r="B1061" s="4" t="str">
        <f t="shared" si="1922"/>
        <v/>
      </c>
      <c r="C1061" s="4" t="str">
        <f t="shared" si="1923"/>
        <v/>
      </c>
      <c r="D1061" s="4" t="str">
        <f t="shared" si="1924"/>
        <v/>
      </c>
      <c r="E1061" s="4" t="str">
        <f t="shared" si="1925"/>
        <v/>
      </c>
      <c r="F1061" s="4" t="str">
        <f t="shared" si="1926"/>
        <v/>
      </c>
      <c r="G1061" s="4" t="str">
        <f t="shared" si="1927"/>
        <v>KTK</v>
      </c>
      <c r="H1061" s="4" t="str">
        <f t="shared" si="1928"/>
        <v/>
      </c>
      <c r="I1061" s="4" t="str">
        <f t="shared" si="1929"/>
        <v/>
      </c>
      <c r="J1061" s="4" t="str">
        <f t="shared" si="1930"/>
        <v/>
      </c>
      <c r="K1061" s="4" t="str">
        <f t="shared" si="1931"/>
        <v/>
      </c>
      <c r="L1061" s="4" t="str">
        <f t="shared" si="1932"/>
        <v/>
      </c>
      <c r="M1061" s="4" t="str">
        <f t="shared" si="1933"/>
        <v/>
      </c>
      <c r="N1061" s="4" t="str">
        <f t="shared" si="1934"/>
        <v/>
      </c>
      <c r="O1061" s="4" t="str">
        <f t="shared" si="1935"/>
        <v/>
      </c>
      <c r="P1061" s="4" t="str">
        <f t="shared" si="1936"/>
        <v/>
      </c>
      <c r="Q1061" s="4" t="str">
        <f t="shared" si="1937"/>
        <v/>
      </c>
      <c r="R1061" s="4" t="str">
        <f t="shared" si="1938"/>
        <v/>
      </c>
      <c r="S1061" s="4" t="str">
        <f t="shared" si="1939"/>
        <v/>
      </c>
      <c r="T1061" s="4" t="str">
        <f t="shared" si="1940"/>
        <v/>
      </c>
      <c r="U1061" s="4" t="str">
        <f t="shared" si="1941"/>
        <v/>
      </c>
      <c r="V1061" s="4" t="str">
        <f t="shared" si="1942"/>
        <v/>
      </c>
      <c r="W1061" s="4" t="str">
        <f t="shared" si="1943"/>
        <v/>
      </c>
      <c r="X1061" s="4" t="str">
        <f t="shared" si="1944"/>
        <v/>
      </c>
      <c r="Y1061" s="4">
        <f t="shared" si="1945"/>
        <v>3</v>
      </c>
      <c r="Z1061" s="4" t="str">
        <f t="shared" si="1946"/>
        <v>-</v>
      </c>
      <c r="AA1061" s="4" t="str">
        <f t="shared" si="1947"/>
        <v/>
      </c>
      <c r="AB1061" s="4" t="str">
        <f t="shared" si="1948"/>
        <v/>
      </c>
      <c r="AC1061" s="4" t="str">
        <f t="shared" si="1949"/>
        <v/>
      </c>
      <c r="AD1061" s="4" t="str">
        <f t="shared" si="1950"/>
        <v/>
      </c>
      <c r="AE1061" s="4" t="str">
        <f t="shared" si="1951"/>
        <v/>
      </c>
      <c r="AF1061" s="4">
        <f t="shared" si="1952"/>
        <v>4</v>
      </c>
      <c r="AG1061" s="4">
        <f t="shared" si="1953"/>
        <v>35</v>
      </c>
      <c r="AH1061" s="4">
        <f t="shared" si="1954"/>
        <v>31</v>
      </c>
      <c r="AI1061" s="4" t="str">
        <f t="shared" si="1955"/>
        <v>1KTK</v>
      </c>
      <c r="AJ1061" s="4" t="str">
        <f t="shared" si="1956"/>
        <v>-1KTK</v>
      </c>
      <c r="AK1061" s="4" t="str" cm="1">
        <f t="array" ref="AK1061">LEFT(AR1061,SUM(LEN(AR1061)-LEN(SUBSTITUTE(AR1061,{"0";"1";"2";"3";"4";"5";"6";"7";"8";"9"},""))))</f>
        <v>1</v>
      </c>
      <c r="AL1061" s="4">
        <f t="shared" si="1957"/>
        <v>13</v>
      </c>
      <c r="AM1061" s="4" t="b">
        <f>LEFT(AR1061,1)=AK1061</f>
        <v>1</v>
      </c>
      <c r="AN1061" s="4" t="str">
        <f t="shared" si="1963"/>
        <v>KTK</v>
      </c>
      <c r="AO1061" s="4" t="b">
        <f>IF((AQ1061=DL1063)=TRUE,TRUE,IF((AQ1060=AQ1061)=TRUE,TRUE,FALSE))</f>
        <v>0</v>
      </c>
      <c r="AP1061" s="4" t="b">
        <f t="shared" si="1958"/>
        <v>0</v>
      </c>
      <c r="AQ1061" s="5" t="str">
        <f t="shared" si="1959"/>
        <v>INDOMILK KIDS UHT 115ML VANILA</v>
      </c>
      <c r="AR1061" s="4" t="str">
        <f t="shared" si="1960"/>
        <v>1KTK</v>
      </c>
      <c r="AS1061" t="s">
        <v>1475</v>
      </c>
      <c r="AT1061" s="1" t="s">
        <v>1476</v>
      </c>
      <c r="AU1061" s="4" t="str">
        <f ca="1">IF(IF(IF(AQ1061=DL1063,10,0)+IF(NOT(AN1061=$AU$1)=TRUE,10,0)=
20,"XXXX",IF(IF((BC1061+1)=2,0,1)+IF(AN1061=$AU$1,1,0)=2,TRUE,""))
="",IF(IF(AQ1061=AQ1060,10,0)+IF(NOT(AN1061=$AU$1)=TRUE,10,0)=
20,"XXXX",IF(IF((BC1061+1)=2,0,1)+IF(AN1061=$AU$1,1,0)=2,TRUE,
"")),IF(IF(AQ1061=DL1063,10,0)+IF(NOT(AN1061=$AU$1)=TRUE,10,0)=
20,"XXXX",IF(IF((BC1061+1)=2,0,1)+IF(AN1061=$AU$1,1,0)=2,TRUE,"")))</f>
        <v/>
      </c>
      <c r="AV1061">
        <v>2700</v>
      </c>
      <c r="AW1061">
        <v>3000</v>
      </c>
      <c r="AX1061">
        <v>2425</v>
      </c>
      <c r="AY1061" t="str">
        <f t="shared" si="2012"/>
        <v>8993007000215</v>
      </c>
      <c r="AZ1061" t="str">
        <f t="shared" si="1961"/>
        <v>INDOMILK KIDS UHT 115ML VANILA</v>
      </c>
      <c r="BA1061" t="s">
        <v>4301</v>
      </c>
      <c r="BB1061" t="s">
        <v>4301</v>
      </c>
      <c r="BC1061" s="9" t="str" cm="1">
        <f t="array" aca="1" ref="BC1061" ca="1">LEFT(AR1061,MATCH(FALSE,ISNUMBER(MID(AR1061,ROW(INDIRECT("1:"&amp;LEN(AR1061)+1)), 1) *1),0) -1)</f>
        <v>1</v>
      </c>
      <c r="BD1061" s="1"/>
      <c r="BF1061" s="21"/>
      <c r="BK1061" s="1"/>
      <c r="BM1061" s="1"/>
      <c r="BN1061" s="1"/>
      <c r="BR1061" s="22"/>
      <c r="BS1061">
        <v>0</v>
      </c>
      <c r="BT1061" s="1" t="s">
        <v>5103</v>
      </c>
      <c r="BV1061" s="4" t="str">
        <f t="shared" si="2013"/>
        <v/>
      </c>
      <c r="BW1061" s="4" t="str">
        <f t="shared" si="2014"/>
        <v/>
      </c>
      <c r="BX1061" s="4" t="str">
        <f t="shared" si="2015"/>
        <v/>
      </c>
      <c r="BY1061" s="4" t="str">
        <f t="shared" si="2016"/>
        <v/>
      </c>
      <c r="BZ1061" s="4" t="str">
        <f t="shared" si="2017"/>
        <v/>
      </c>
      <c r="CA1061" s="4" t="str">
        <f t="shared" si="2018"/>
        <v/>
      </c>
      <c r="CB1061" s="4" t="str">
        <f t="shared" si="2019"/>
        <v>KTK</v>
      </c>
      <c r="CC1061" s="4" t="str">
        <f t="shared" si="2020"/>
        <v/>
      </c>
      <c r="CD1061" s="4" t="str">
        <f t="shared" si="2021"/>
        <v/>
      </c>
      <c r="CE1061" s="4" t="str">
        <f t="shared" si="2022"/>
        <v/>
      </c>
      <c r="CF1061" s="4" t="str">
        <f t="shared" si="2023"/>
        <v/>
      </c>
      <c r="CG1061" s="4" t="str">
        <f t="shared" si="2024"/>
        <v/>
      </c>
      <c r="CH1061" s="4" t="str">
        <f t="shared" si="2025"/>
        <v/>
      </c>
      <c r="CI1061" s="4" t="str">
        <f t="shared" si="2026"/>
        <v/>
      </c>
      <c r="CJ1061" s="4" t="str">
        <f t="shared" si="2027"/>
        <v>DUS</v>
      </c>
      <c r="CK1061" s="4" t="str">
        <f t="shared" si="2028"/>
        <v/>
      </c>
      <c r="CL1061" s="4" t="str">
        <f t="shared" si="2029"/>
        <v/>
      </c>
      <c r="CM1061" s="4" t="str">
        <f t="shared" si="2030"/>
        <v/>
      </c>
      <c r="CN1061" s="4" t="str">
        <f t="shared" si="2031"/>
        <v/>
      </c>
      <c r="CO1061" s="4" t="str">
        <f t="shared" si="2032"/>
        <v/>
      </c>
      <c r="CP1061" s="4" t="str">
        <f t="shared" si="2033"/>
        <v/>
      </c>
      <c r="CQ1061" s="4" t="str">
        <f t="shared" si="2034"/>
        <v/>
      </c>
      <c r="CR1061" s="4" t="str">
        <f t="shared" si="2035"/>
        <v/>
      </c>
      <c r="CS1061" s="4" t="str">
        <f t="shared" si="2036"/>
        <v/>
      </c>
      <c r="CT1061" s="4">
        <f t="shared" si="2037"/>
        <v>6</v>
      </c>
      <c r="CU1061" s="4" t="str">
        <f t="shared" si="2038"/>
        <v>-</v>
      </c>
      <c r="CV1061" s="4" t="str">
        <f t="shared" si="2039"/>
        <v>/</v>
      </c>
      <c r="CW1061" s="4" t="str">
        <f t="shared" si="2040"/>
        <v/>
      </c>
      <c r="CX1061" s="4" t="str">
        <f t="shared" si="2041"/>
        <v/>
      </c>
      <c r="CY1061" s="4" t="str">
        <f t="shared" si="2042"/>
        <v/>
      </c>
      <c r="CZ1061" s="4" t="str">
        <f t="shared" si="2043"/>
        <v/>
      </c>
      <c r="DA1061" s="4">
        <f t="shared" si="2044"/>
        <v>9</v>
      </c>
      <c r="DB1061" s="4">
        <f t="shared" si="2045"/>
        <v>33</v>
      </c>
      <c r="DC1061" s="4">
        <f t="shared" si="2046"/>
        <v>24</v>
      </c>
      <c r="DD1061" s="4" t="str">
        <f t="shared" si="2047"/>
        <v>/DUS</v>
      </c>
      <c r="DE1061" s="4" t="str">
        <f t="shared" si="2048"/>
        <v>K/DUS</v>
      </c>
      <c r="DF1061" s="4" t="str" cm="1">
        <f t="array" ref="DF1061">LEFT(DM1061,SUM(LEN(DM1061)-LEN(SUBSTITUTE(DM1061,{"0";"1";"2";"3";"4";"5";"6";"7";"8";"9"},""))))</f>
        <v>40</v>
      </c>
      <c r="DG1061" s="4">
        <f t="shared" si="2049"/>
        <v>13</v>
      </c>
      <c r="DH1061" s="4" t="b">
        <f t="shared" si="2050"/>
        <v>1</v>
      </c>
      <c r="DI1061" s="4" t="str">
        <f t="shared" si="2051"/>
        <v>DUS</v>
      </c>
      <c r="DJ1061" s="4" t="b">
        <f t="shared" si="2052"/>
        <v>0</v>
      </c>
      <c r="DK1061" s="4" t="b">
        <f t="shared" si="2053"/>
        <v>0</v>
      </c>
      <c r="DL1061" s="5" t="str">
        <f t="shared" si="2054"/>
        <v>INDOMILK KIDS UHT 115ML</v>
      </c>
      <c r="DM1061" s="4" t="str">
        <f t="shared" si="2055"/>
        <v>40KTK/DUS</v>
      </c>
      <c r="DN1061" t="s">
        <v>1477</v>
      </c>
      <c r="DO1061" s="1"/>
      <c r="DP1061" s="4" t="b">
        <f t="shared" ca="1" si="2056"/>
        <v>1</v>
      </c>
      <c r="DQ1061">
        <v>102000</v>
      </c>
      <c r="DR1061">
        <v>102000</v>
      </c>
      <c r="DS1061">
        <v>97500</v>
      </c>
      <c r="DT1061" t="str">
        <f t="shared" si="2057"/>
        <v>8000000001061</v>
      </c>
      <c r="DU1061" t="str">
        <f t="shared" si="2058"/>
        <v>INDOMILK KIDS UHT 115ML</v>
      </c>
      <c r="DV1061" t="s">
        <v>4301</v>
      </c>
      <c r="DW1061" t="s">
        <v>4301</v>
      </c>
      <c r="DX1061" s="4" t="str" cm="1">
        <f t="array" aca="1" ref="DX1061" ca="1">LEFT(DM1061,MATCH(FALSE,ISNUMBER(MID(DM1061,ROW(INDIRECT("1:"&amp;LEN(DM1061)+1)), 1) *1),0) -1)</f>
        <v>40</v>
      </c>
      <c r="DY1061" s="1"/>
      <c r="EA1061" s="21"/>
      <c r="EC1061" s="5"/>
      <c r="EF1061" s="1"/>
      <c r="EH1061" s="1"/>
      <c r="EI1061" s="1"/>
      <c r="EL1061" s="5"/>
      <c r="EM1061" s="22"/>
      <c r="EN1061">
        <v>0</v>
      </c>
      <c r="EO1061" s="1" t="s">
        <v>5103</v>
      </c>
    </row>
    <row r="1063" spans="1:145">
      <c r="A1063" s="4" t="str">
        <f t="shared" si="1921"/>
        <v/>
      </c>
      <c r="B1063" s="4" t="str">
        <f t="shared" si="1922"/>
        <v/>
      </c>
      <c r="C1063" s="4" t="str">
        <f t="shared" si="1923"/>
        <v/>
      </c>
      <c r="D1063" s="4" t="str">
        <f t="shared" si="1924"/>
        <v/>
      </c>
      <c r="E1063" s="4" t="str">
        <f t="shared" si="1925"/>
        <v>SCT</v>
      </c>
      <c r="F1063" s="4" t="str">
        <f t="shared" si="1926"/>
        <v/>
      </c>
      <c r="G1063" s="4" t="str">
        <f t="shared" si="1927"/>
        <v/>
      </c>
      <c r="H1063" s="4" t="str">
        <f t="shared" si="1928"/>
        <v/>
      </c>
      <c r="I1063" s="4" t="str">
        <f t="shared" si="1929"/>
        <v/>
      </c>
      <c r="J1063" s="4" t="str">
        <f t="shared" si="1930"/>
        <v/>
      </c>
      <c r="K1063" s="4" t="str">
        <f t="shared" si="1931"/>
        <v/>
      </c>
      <c r="L1063" s="4" t="str">
        <f t="shared" si="1932"/>
        <v/>
      </c>
      <c r="M1063" s="4" t="str">
        <f t="shared" si="1933"/>
        <v/>
      </c>
      <c r="N1063" s="4" t="str">
        <f t="shared" si="1934"/>
        <v/>
      </c>
      <c r="O1063" s="4" t="str">
        <f t="shared" si="1935"/>
        <v/>
      </c>
      <c r="P1063" s="4" t="str">
        <f t="shared" si="1936"/>
        <v/>
      </c>
      <c r="Q1063" s="4" t="str">
        <f t="shared" si="1937"/>
        <v/>
      </c>
      <c r="R1063" s="4" t="str">
        <f t="shared" si="1938"/>
        <v/>
      </c>
      <c r="S1063" s="4" t="str">
        <f t="shared" si="1939"/>
        <v/>
      </c>
      <c r="T1063" s="4" t="str">
        <f t="shared" si="1940"/>
        <v>PACK</v>
      </c>
      <c r="U1063" s="4" t="str">
        <f t="shared" si="1941"/>
        <v/>
      </c>
      <c r="V1063" s="4" t="str">
        <f t="shared" si="1942"/>
        <v/>
      </c>
      <c r="W1063" s="4" t="str">
        <f t="shared" si="1943"/>
        <v/>
      </c>
      <c r="X1063" s="4" t="str">
        <f t="shared" si="1944"/>
        <v/>
      </c>
      <c r="Y1063" s="4">
        <f t="shared" si="1945"/>
        <v>7</v>
      </c>
      <c r="Z1063" s="4" t="str">
        <f t="shared" si="1946"/>
        <v>-</v>
      </c>
      <c r="AA1063" s="4" t="str">
        <f t="shared" si="1947"/>
        <v/>
      </c>
      <c r="AB1063" s="4" t="str">
        <f t="shared" si="1948"/>
        <v/>
      </c>
      <c r="AC1063" s="4" t="str">
        <f t="shared" si="1949"/>
        <v/>
      </c>
      <c r="AD1063" s="4" t="str">
        <f t="shared" si="1950"/>
        <v/>
      </c>
      <c r="AE1063" s="4" t="str">
        <f t="shared" si="1951"/>
        <v/>
      </c>
      <c r="AF1063" s="4">
        <f t="shared" si="1952"/>
        <v>5</v>
      </c>
      <c r="AG1063" s="4">
        <f t="shared" si="1953"/>
        <v>26</v>
      </c>
      <c r="AH1063" s="4">
        <f t="shared" si="1954"/>
        <v>21</v>
      </c>
      <c r="AI1063" s="4" t="str">
        <f t="shared" si="1955"/>
        <v>PACK</v>
      </c>
      <c r="AJ1063" s="4" t="str">
        <f t="shared" si="1956"/>
        <v>1PACK</v>
      </c>
      <c r="AK1063" s="4" t="str" cm="1">
        <f t="array" ref="AK1063">LEFT(AR1063,SUM(LEN(AR1063)-LEN(SUBSTITUTE(AR1063,{"0";"1";"2";"3";"4";"5";"6";"7";"8";"9"},""))))</f>
        <v>1</v>
      </c>
      <c r="AL1063" s="4">
        <f t="shared" si="1957"/>
        <v>13</v>
      </c>
      <c r="AM1063" s="4" t="b">
        <f t="shared" ref="AM1063:AM1069" si="2059">LEFT(AR1063,1)=AK1063</f>
        <v>1</v>
      </c>
      <c r="AN1063" s="4" t="str">
        <f>RIGHT(AI1063,4)</f>
        <v>PACK</v>
      </c>
      <c r="AO1063" s="4" t="b">
        <f>IF((AQ1063=AQ1064)=TRUE,TRUE,IF((DL1063=AQ1063)=TRUE,TRUE,FALSE))</f>
        <v>0</v>
      </c>
      <c r="AP1063" s="4" t="b">
        <f t="shared" si="1958"/>
        <v>0</v>
      </c>
      <c r="AQ1063" s="5" t="str">
        <f t="shared" si="1959"/>
        <v>INDOMILK SCT COKELAT</v>
      </c>
      <c r="AR1063" s="4" t="str">
        <f t="shared" si="1960"/>
        <v>1PACK</v>
      </c>
      <c r="AS1063" t="s">
        <v>1478</v>
      </c>
      <c r="AT1063" s="1" t="s">
        <v>1479</v>
      </c>
      <c r="AU1063" s="4" t="str">
        <f ca="1">IF(IF(IF(AQ1063=AQ1064,10,0)+IF(NOT(AN1063=$AU$1)=TRUE,10,0)=
20,"XXXX",IF(IF((BC1063+1)=2,0,1)+IF(AN1063=$AU$1,1,0)=2,TRUE,""))
="",IF(IF(AQ1063=DL1063,10,0)+IF(NOT(AN1063=$AU$1)=TRUE,10,0)=
20,"XXXX",IF(IF((BC1063+1)=2,0,1)+IF(AN1063=$AU$1,1,0)=2,TRUE,
"")),IF(IF(AQ1063=AQ1064,10,0)+IF(NOT(AN1063=$AU$1)=TRUE,10,0)=
20,"XXXX",IF(IF((BC1063+1)=2,0,1)+IF(AN1063=$AU$1,1,0)=2,TRUE,"")))</f>
        <v/>
      </c>
      <c r="AV1063">
        <v>8000</v>
      </c>
      <c r="AW1063">
        <v>8000</v>
      </c>
      <c r="AX1063">
        <v>7400</v>
      </c>
      <c r="AY1063" t="str">
        <f t="shared" si="2012"/>
        <v>8993007001700</v>
      </c>
      <c r="AZ1063" t="str">
        <f t="shared" si="1961"/>
        <v>INDOMILK SCT COKELAT</v>
      </c>
      <c r="BA1063" t="s">
        <v>4301</v>
      </c>
      <c r="BB1063" t="s">
        <v>4301</v>
      </c>
      <c r="BC1063" s="9" t="str" cm="1">
        <f t="array" aca="1" ref="BC1063" ca="1">LEFT(AR1063,MATCH(FALSE,ISNUMBER(MID(AR1063,ROW(INDIRECT("1:"&amp;LEN(AR1063)+1)), 1) *1),0) -1)</f>
        <v>1</v>
      </c>
      <c r="BD1063" s="1"/>
      <c r="BF1063" s="21"/>
      <c r="BK1063" s="1"/>
      <c r="BM1063" s="1"/>
      <c r="BN1063" s="1"/>
      <c r="BR1063" s="22"/>
      <c r="BS1063">
        <v>0</v>
      </c>
      <c r="BT1063" s="1" t="s">
        <v>5103</v>
      </c>
      <c r="BV1063" s="4" t="str">
        <f>IF(IFERROR(SEARCH($A$1,DN1063),0)&gt;0,$A$1,"")</f>
        <v/>
      </c>
      <c r="BW1063" s="4" t="str">
        <f>IF(IFERROR(SEARCH($B$1,DN1063),0)&gt;0,$B$1,"")</f>
        <v/>
      </c>
      <c r="BX1063" s="4" t="str">
        <f>IF(IFERROR(SEARCH($C$1,DN1063),0)&gt;0,$C$1,"")</f>
        <v/>
      </c>
      <c r="BY1063" s="4" t="str">
        <f>IF(IFERROR(SEARCH($D$1,DN1063),0)&gt;0,$D$1,"")</f>
        <v/>
      </c>
      <c r="BZ1063" s="4" t="str">
        <f>IF(IFERROR(SEARCH($E$1,DN1063),0)&gt;0,$E$1,"")</f>
        <v>SCT</v>
      </c>
      <c r="CA1063" s="4" t="str">
        <f>IF(IFERROR(SEARCH($F$1,DN1063),0)&gt;0,$F$1,"")</f>
        <v/>
      </c>
      <c r="CB1063" s="4" t="str">
        <f>IF(IFERROR(SEARCH($G$1,DN1063),0)&gt;0,$G$1,"")</f>
        <v/>
      </c>
      <c r="CC1063" s="4" t="str">
        <f>IF(IFERROR(SEARCH($H$1,DN1063),0)&gt;0,$H$1,"")</f>
        <v/>
      </c>
      <c r="CD1063" s="4" t="str">
        <f>IF(IFERROR(SEARCH($I$1,DN1063),0)&gt;0,$I$1,"")</f>
        <v/>
      </c>
      <c r="CE1063" s="4" t="str">
        <f>IF(IFERROR(SEARCH($J$1,DN1063),0)&gt;0,$J$1,"")</f>
        <v/>
      </c>
      <c r="CF1063" s="4" t="str">
        <f>IF(IFERROR(SEARCH($K$1,DN1063),0)&gt;0,$K$1,"")</f>
        <v/>
      </c>
      <c r="CG1063" s="4" t="str">
        <f>IF(IFERROR(SEARCH($L$1,DN1063),0)&gt;0,$L$1,"")</f>
        <v/>
      </c>
      <c r="CH1063" s="4" t="str">
        <f>IF(IFERROR(SEARCH($M$1,DN1063),0)&gt;0,$M$1,"")</f>
        <v/>
      </c>
      <c r="CI1063" s="4" t="str">
        <f>IF(IFERROR(SEARCH($N$1,DN1063),0)&gt;0,$N$1,"")</f>
        <v/>
      </c>
      <c r="CJ1063" s="4" t="str">
        <f>IF(IFERROR(SEARCH($O$1,DN1063),0)&gt;0,$O$1,"")</f>
        <v>DUS</v>
      </c>
      <c r="CK1063" s="4" t="str">
        <f>IF(IFERROR(SEARCH($P$1,DN1063),0)&gt;0,$P$1,"")</f>
        <v/>
      </c>
      <c r="CL1063" s="4" t="str">
        <f>IF(IFERROR(SEARCH($Q$1,DN1063),0)&gt;0,$Q$1,"")</f>
        <v/>
      </c>
      <c r="CM1063" s="4" t="str">
        <f>IF(IFERROR(SEARCH($R$1,DN1063),0)&gt;0,$R$1,"")</f>
        <v/>
      </c>
      <c r="CN1063" s="4" t="str">
        <f>IF(IFERROR(SEARCH($S$1,DN1063),0)&gt;0,$S$1,"")</f>
        <v/>
      </c>
      <c r="CO1063" s="4" t="str">
        <f>IF(IFERROR(SEARCH($T$1,DN1063),0)&gt;0,$T$1,"")</f>
        <v>PACK</v>
      </c>
      <c r="CP1063" s="4" t="str">
        <f>IF(IFERROR(SEARCH($U$1,DN1063),0)&gt;0,$U$1,"")</f>
        <v/>
      </c>
      <c r="CQ1063" s="4" t="str">
        <f>IF(IFERROR(SEARCH($V$1,DN1063),0)&gt;0,$V$1,"")</f>
        <v/>
      </c>
      <c r="CR1063" s="4" t="str">
        <f>IF(IFERROR(SEARCH($W$1,DN1063),0)&gt;0,$W$1,"")</f>
        <v/>
      </c>
      <c r="CS1063" s="4" t="str">
        <f>IF(IFERROR(SEARCH($X$1,DN1063),0)&gt;0,$X$1,"")</f>
        <v/>
      </c>
      <c r="CT1063" s="4">
        <f>LEN(BW1063)+LEN(BX1063)+LEN(BY1063)+LEN(BZ1063)+LEN(CA1063)+LEN(CO1063)+LEN(CB1063)+LEN(CC1063)+LEN(CD1063)+LEN(CE1063)+LEN(CF1063)+LEN(CG1063)+LEN(CH1063)+LEN(CI1063)+LEN(CP1063)+LEN(CJ1063)+LEN(CK1063)+LEN(CQ1063)+LEN(BV1063)+LEN(CL1063)+LEN(CS1063)+LEN(CM1063)+LEN(CR1063)+LEN(CN1063)</f>
        <v>10</v>
      </c>
      <c r="CU1063" s="4" t="str">
        <f>IF(IFERROR(SEARCH($Z$1,DN1063),0)&gt;0,$Z$1,"")</f>
        <v>-</v>
      </c>
      <c r="CV1063" s="4" t="str">
        <f>IF(IFERROR(SEARCH($AA$1,DN1063),0)&gt;0,$AA$1,"")</f>
        <v>/</v>
      </c>
      <c r="CW1063" s="4" t="str">
        <f>IF(IFERROR(SEARCH($AB$1,DN1063),0)&gt;0,$AB$1,"")</f>
        <v/>
      </c>
      <c r="CX1063" s="4" t="str">
        <f>IF(IFERROR(SEARCH($AC$1,DN1063),0)&gt;0,$AC$1,"")</f>
        <v/>
      </c>
      <c r="CY1063" s="4" t="str">
        <f>IF(IFERROR(SEARCH($AD$1,DN1063),0)&gt;0,$AD$1,"")</f>
        <v/>
      </c>
      <c r="CZ1063" s="4" t="str">
        <f>IF(IFERROR(SEARCH($AE$1,DN1063),0)&gt;0,$AE$1,"")</f>
        <v/>
      </c>
      <c r="DA1063" s="4">
        <f>LEN(DM1063)</f>
        <v>10</v>
      </c>
      <c r="DB1063" s="4">
        <f>LEN(DN1063)</f>
        <v>23</v>
      </c>
      <c r="DC1063" s="4">
        <f>DB1063-DA1063</f>
        <v>13</v>
      </c>
      <c r="DD1063" s="4" t="str">
        <f>RIGHT(DN1063,4)</f>
        <v>/DUS</v>
      </c>
      <c r="DE1063" s="4" t="str">
        <f>RIGHT(DN1063,5)</f>
        <v>K/DUS</v>
      </c>
      <c r="DF1063" s="4" t="str" cm="1">
        <f t="array" ref="DF1063">LEFT(DM1063,SUM(LEN(DM1063)-LEN(SUBSTITUTE(DM1063,{"0";"1";"2";"3";"4";"5";"6";"7";"8";"9"},""))))</f>
        <v>20</v>
      </c>
      <c r="DG1063" s="4">
        <f>LEN(DT1063)</f>
        <v>13</v>
      </c>
      <c r="DH1063" s="4" t="b">
        <f>LEFT(DM1063,2)=DF1063</f>
        <v>1</v>
      </c>
      <c r="DI1063" s="4" t="str">
        <f>RIGHT(DD1063,3)</f>
        <v>DUS</v>
      </c>
      <c r="DJ1063" s="4" t="b">
        <f>IF((DL1063=AQ1063)=TRUE,TRUE,IF((AQ1061=DL1063)=TRUE,TRUE,FALSE))</f>
        <v>0</v>
      </c>
      <c r="DK1063" s="4" t="b">
        <f>LEFT(DN1063,2)=LEFT(DO1063,2)</f>
        <v>0</v>
      </c>
      <c r="DL1063" s="5" t="str">
        <f>LEFT(DN1063,(DC1063-1))</f>
        <v>INDOMILK SCT</v>
      </c>
      <c r="DM1063" s="4" t="str">
        <f>IFERROR(RIGHT(DN1063,LEN(DN1063)-FIND("-",DN1063)),1)</f>
        <v>20PACK/DUS</v>
      </c>
      <c r="DN1063" t="s">
        <v>1482</v>
      </c>
      <c r="DO1063" s="1"/>
      <c r="DP1063" s="4" t="b">
        <f ca="1">IF(IF(IF(DL1063=AQ1063,10,0)+IF(NOT(DI1063=$AU$1)=TRUE,10,0)=
20,"XXXX",IF(IF((DX1063+1)=2,0,1)+IF(DI1063=$AU$1,1,0)=2,TRUE,""))
="",IF(IF(DL1063=AQ1061,10,0)+IF(NOT(DI1063=$AU$1)=TRUE,10,0)=
20,"XXXX",IF(IF((DX1063+1)=2,0,1)+IF(DI1063=$AU$1,1,0)=2,TRUE,
"")),IF(IF(DL1063=AQ1063,10,0)+IF(NOT(DI1063=$AU$1)=TRUE,10,0)=
20,"XXXX",IF(IF((DX1063+1)=2,0,1)+IF(DI1063=$AU$1,1,0)=2,TRUE,"")))</f>
        <v>1</v>
      </c>
      <c r="DQ1063">
        <v>151000</v>
      </c>
      <c r="DR1063">
        <v>151000</v>
      </c>
      <c r="DS1063">
        <v>144000</v>
      </c>
      <c r="DT1063" t="str">
        <f>IF(DO1063&gt;0,DO1063,"800000000"&amp;ROW(DS1063))</f>
        <v>8000000001063</v>
      </c>
      <c r="DU1063" t="str">
        <f>DL1063</f>
        <v>INDOMILK SCT</v>
      </c>
      <c r="DV1063" t="s">
        <v>4301</v>
      </c>
      <c r="DW1063" t="s">
        <v>4301</v>
      </c>
      <c r="DX1063" s="4" t="str" cm="1">
        <f t="array" aca="1" ref="DX1063" ca="1">LEFT(DM1063,MATCH(FALSE,ISNUMBER(MID(DM1063,ROW(INDIRECT("1:"&amp;LEN(DM1063)+1)), 1) *1),0) -1)</f>
        <v>20</v>
      </c>
      <c r="DY1063" s="1"/>
      <c r="EA1063" s="21"/>
      <c r="EC1063" s="5"/>
      <c r="EF1063" s="1"/>
      <c r="EH1063" s="1"/>
      <c r="EI1063" s="1"/>
      <c r="EL1063" s="5"/>
      <c r="EM1063" s="22"/>
      <c r="EN1063">
        <v>0</v>
      </c>
      <c r="EO1063" s="1" t="s">
        <v>5103</v>
      </c>
    </row>
    <row r="1064" spans="1:145">
      <c r="A1064" s="4" t="str">
        <f t="shared" si="1921"/>
        <v/>
      </c>
      <c r="B1064" s="4" t="str">
        <f t="shared" si="1922"/>
        <v/>
      </c>
      <c r="C1064" s="4" t="str">
        <f t="shared" si="1923"/>
        <v/>
      </c>
      <c r="D1064" s="4" t="str">
        <f t="shared" si="1924"/>
        <v/>
      </c>
      <c r="E1064" s="4" t="str">
        <f t="shared" si="1925"/>
        <v>SCT</v>
      </c>
      <c r="F1064" s="4" t="str">
        <f t="shared" si="1926"/>
        <v/>
      </c>
      <c r="G1064" s="4" t="str">
        <f t="shared" si="1927"/>
        <v/>
      </c>
      <c r="H1064" s="4" t="str">
        <f t="shared" si="1928"/>
        <v/>
      </c>
      <c r="I1064" s="4" t="str">
        <f t="shared" si="1929"/>
        <v/>
      </c>
      <c r="J1064" s="4" t="str">
        <f t="shared" si="1930"/>
        <v/>
      </c>
      <c r="K1064" s="4" t="str">
        <f t="shared" si="1931"/>
        <v/>
      </c>
      <c r="L1064" s="4" t="str">
        <f t="shared" si="1932"/>
        <v/>
      </c>
      <c r="M1064" s="4" t="str">
        <f t="shared" si="1933"/>
        <v/>
      </c>
      <c r="N1064" s="4" t="str">
        <f t="shared" si="1934"/>
        <v/>
      </c>
      <c r="O1064" s="4" t="str">
        <f t="shared" si="1935"/>
        <v/>
      </c>
      <c r="P1064" s="4" t="str">
        <f t="shared" si="1936"/>
        <v/>
      </c>
      <c r="Q1064" s="4" t="str">
        <f t="shared" si="1937"/>
        <v/>
      </c>
      <c r="R1064" s="4" t="str">
        <f t="shared" si="1938"/>
        <v/>
      </c>
      <c r="S1064" s="4" t="str">
        <f t="shared" si="1939"/>
        <v/>
      </c>
      <c r="T1064" s="4" t="str">
        <f t="shared" si="1940"/>
        <v>PACK</v>
      </c>
      <c r="U1064" s="4" t="str">
        <f t="shared" si="1941"/>
        <v/>
      </c>
      <c r="V1064" s="4" t="str">
        <f t="shared" si="1942"/>
        <v/>
      </c>
      <c r="W1064" s="4" t="str">
        <f t="shared" si="1943"/>
        <v/>
      </c>
      <c r="X1064" s="4" t="str">
        <f t="shared" si="1944"/>
        <v/>
      </c>
      <c r="Y1064" s="4">
        <f t="shared" si="1945"/>
        <v>7</v>
      </c>
      <c r="Z1064" s="4" t="str">
        <f t="shared" si="1946"/>
        <v>-</v>
      </c>
      <c r="AA1064" s="4" t="str">
        <f t="shared" si="1947"/>
        <v/>
      </c>
      <c r="AB1064" s="4" t="str">
        <f t="shared" si="1948"/>
        <v/>
      </c>
      <c r="AC1064" s="4" t="str">
        <f t="shared" si="1949"/>
        <v/>
      </c>
      <c r="AD1064" s="4" t="str">
        <f t="shared" si="1950"/>
        <v/>
      </c>
      <c r="AE1064" s="4" t="str">
        <f t="shared" si="1951"/>
        <v/>
      </c>
      <c r="AF1064" s="4">
        <f t="shared" si="1952"/>
        <v>5</v>
      </c>
      <c r="AG1064" s="4">
        <f t="shared" si="1953"/>
        <v>24</v>
      </c>
      <c r="AH1064" s="4">
        <f t="shared" si="1954"/>
        <v>19</v>
      </c>
      <c r="AI1064" s="4" t="str">
        <f t="shared" si="1955"/>
        <v>PACK</v>
      </c>
      <c r="AJ1064" s="4" t="str">
        <f t="shared" si="1956"/>
        <v>1PACK</v>
      </c>
      <c r="AK1064" s="4" t="str" cm="1">
        <f t="array" ref="AK1064">LEFT(AR1064,SUM(LEN(AR1064)-LEN(SUBSTITUTE(AR1064,{"0";"1";"2";"3";"4";"5";"6";"7";"8";"9"},""))))</f>
        <v>1</v>
      </c>
      <c r="AL1064" s="4">
        <f t="shared" si="1957"/>
        <v>13</v>
      </c>
      <c r="AM1064" s="4" t="b">
        <f t="shared" si="2059"/>
        <v>1</v>
      </c>
      <c r="AN1064" s="4" t="str">
        <f>RIGHT(AI1064,4)</f>
        <v>PACK</v>
      </c>
      <c r="AO1064" s="4" t="b">
        <f t="shared" si="1962"/>
        <v>0</v>
      </c>
      <c r="AP1064" s="4" t="b">
        <f t="shared" si="1958"/>
        <v>0</v>
      </c>
      <c r="AQ1064" s="5" t="str">
        <f t="shared" si="1959"/>
        <v>INDOMILK SCT PUTIH</v>
      </c>
      <c r="AR1064" s="4" t="str">
        <f t="shared" si="1960"/>
        <v>1PACK</v>
      </c>
      <c r="AS1064" t="s">
        <v>1480</v>
      </c>
      <c r="AT1064" s="1" t="s">
        <v>1481</v>
      </c>
      <c r="AU1064" s="4" t="str">
        <f t="shared" ca="1" si="1965"/>
        <v/>
      </c>
      <c r="AV1064">
        <v>8000</v>
      </c>
      <c r="AW1064">
        <v>8000</v>
      </c>
      <c r="AX1064">
        <v>7400</v>
      </c>
      <c r="AY1064" t="str">
        <f t="shared" si="2012"/>
        <v>8993007001694</v>
      </c>
      <c r="AZ1064" t="str">
        <f t="shared" si="1961"/>
        <v>INDOMILK SCT PUTIH</v>
      </c>
      <c r="BA1064" t="s">
        <v>4301</v>
      </c>
      <c r="BB1064" t="s">
        <v>4301</v>
      </c>
      <c r="BC1064" s="9" t="str" cm="1">
        <f t="array" aca="1" ref="BC1064" ca="1">LEFT(AR1064,MATCH(FALSE,ISNUMBER(MID(AR1064,ROW(INDIRECT("1:"&amp;LEN(AR1064)+1)), 1) *1),0) -1)</f>
        <v>1</v>
      </c>
      <c r="BD1064" s="1"/>
      <c r="BF1064" s="21"/>
      <c r="BK1064" s="1"/>
      <c r="BM1064" s="1"/>
      <c r="BN1064" s="1"/>
      <c r="BR1064" s="22"/>
      <c r="BS1064">
        <v>0</v>
      </c>
      <c r="BT1064" s="1" t="s">
        <v>5103</v>
      </c>
      <c r="BV1064" s="4" t="str">
        <f>IF(IFERROR(SEARCH($A$1,DN1064),0)&gt;0,$A$1,"")</f>
        <v/>
      </c>
      <c r="BW1064" s="4" t="str">
        <f>IF(IFERROR(SEARCH($B$1,DN1064),0)&gt;0,$B$1,"")</f>
        <v/>
      </c>
      <c r="BX1064" s="4" t="str">
        <f>IF(IFERROR(SEARCH($C$1,DN1064),0)&gt;0,$C$1,"")</f>
        <v/>
      </c>
      <c r="BY1064" s="4" t="str">
        <f>IF(IFERROR(SEARCH($D$1,DN1064),0)&gt;0,$D$1,"")</f>
        <v/>
      </c>
      <c r="BZ1064" s="4" t="str">
        <f>IF(IFERROR(SEARCH($E$1,DN1064),0)&gt;0,$E$1,"")</f>
        <v>SCT</v>
      </c>
      <c r="CA1064" s="4" t="str">
        <f>IF(IFERROR(SEARCH($F$1,DN1064),0)&gt;0,$F$1,"")</f>
        <v/>
      </c>
      <c r="CB1064" s="4" t="str">
        <f>IF(IFERROR(SEARCH($G$1,DN1064),0)&gt;0,$G$1,"")</f>
        <v/>
      </c>
      <c r="CC1064" s="4" t="str">
        <f>IF(IFERROR(SEARCH($H$1,DN1064),0)&gt;0,$H$1,"")</f>
        <v/>
      </c>
      <c r="CD1064" s="4" t="str">
        <f>IF(IFERROR(SEARCH($I$1,DN1064),0)&gt;0,$I$1,"")</f>
        <v/>
      </c>
      <c r="CE1064" s="4" t="str">
        <f>IF(IFERROR(SEARCH($J$1,DN1064),0)&gt;0,$J$1,"")</f>
        <v/>
      </c>
      <c r="CF1064" s="4" t="str">
        <f>IF(IFERROR(SEARCH($K$1,DN1064),0)&gt;0,$K$1,"")</f>
        <v/>
      </c>
      <c r="CG1064" s="4" t="str">
        <f>IF(IFERROR(SEARCH($L$1,DN1064),0)&gt;0,$L$1,"")</f>
        <v/>
      </c>
      <c r="CH1064" s="4" t="str">
        <f>IF(IFERROR(SEARCH($M$1,DN1064),0)&gt;0,$M$1,"")</f>
        <v/>
      </c>
      <c r="CI1064" s="4" t="str">
        <f>IF(IFERROR(SEARCH($N$1,DN1064),0)&gt;0,$N$1,"")</f>
        <v/>
      </c>
      <c r="CJ1064" s="4" t="str">
        <f>IF(IFERROR(SEARCH($O$1,DN1064),0)&gt;0,$O$1,"")</f>
        <v>DUS</v>
      </c>
      <c r="CK1064" s="4" t="str">
        <f>IF(IFERROR(SEARCH($P$1,DN1064),0)&gt;0,$P$1,"")</f>
        <v/>
      </c>
      <c r="CL1064" s="4" t="str">
        <f>IF(IFERROR(SEARCH($Q$1,DN1064),0)&gt;0,$Q$1,"")</f>
        <v/>
      </c>
      <c r="CM1064" s="4" t="str">
        <f>IF(IFERROR(SEARCH($R$1,DN1064),0)&gt;0,$R$1,"")</f>
        <v/>
      </c>
      <c r="CN1064" s="4" t="str">
        <f>IF(IFERROR(SEARCH($S$1,DN1064),0)&gt;0,$S$1,"")</f>
        <v/>
      </c>
      <c r="CO1064" s="4" t="str">
        <f>IF(IFERROR(SEARCH($T$1,DN1064),0)&gt;0,$T$1,"")</f>
        <v>PACK</v>
      </c>
      <c r="CP1064" s="4" t="str">
        <f>IF(IFERROR(SEARCH($U$1,DN1064),0)&gt;0,$U$1,"")</f>
        <v/>
      </c>
      <c r="CQ1064" s="4" t="str">
        <f>IF(IFERROR(SEARCH($V$1,DN1064),0)&gt;0,$V$1,"")</f>
        <v/>
      </c>
      <c r="CR1064" s="4" t="str">
        <f>IF(IFERROR(SEARCH($W$1,DN1064),0)&gt;0,$W$1,"")</f>
        <v/>
      </c>
      <c r="CS1064" s="4" t="str">
        <f>IF(IFERROR(SEARCH($X$1,DN1064),0)&gt;0,$X$1,"")</f>
        <v/>
      </c>
      <c r="CT1064" s="4">
        <f>LEN(BW1064)+LEN(BX1064)+LEN(BY1064)+LEN(BZ1064)+LEN(CA1064)+LEN(CO1064)+LEN(CB1064)+LEN(CC1064)+LEN(CD1064)+LEN(CE1064)+LEN(CF1064)+LEN(CG1064)+LEN(CH1064)+LEN(CI1064)+LEN(CP1064)+LEN(CJ1064)+LEN(CK1064)+LEN(CQ1064)+LEN(BV1064)+LEN(CL1064)+LEN(CS1064)+LEN(CM1064)+LEN(CR1064)+LEN(CN1064)</f>
        <v>10</v>
      </c>
      <c r="CU1064" s="4" t="str">
        <f>IF(IFERROR(SEARCH($Z$1,DN1064),0)&gt;0,$Z$1,"")</f>
        <v>-</v>
      </c>
      <c r="CV1064" s="4" t="str">
        <f>IF(IFERROR(SEARCH($AA$1,DN1064),0)&gt;0,$AA$1,"")</f>
        <v>/</v>
      </c>
      <c r="CW1064" s="4" t="str">
        <f>IF(IFERROR(SEARCH($AB$1,DN1064),0)&gt;0,$AB$1,"")</f>
        <v/>
      </c>
      <c r="CX1064" s="4" t="str">
        <f>IF(IFERROR(SEARCH($AC$1,DN1064),0)&gt;0,$AC$1,"")</f>
        <v/>
      </c>
      <c r="CY1064" s="4" t="str">
        <f>IF(IFERROR(SEARCH($AD$1,DN1064),0)&gt;0,$AD$1,"")</f>
        <v/>
      </c>
      <c r="CZ1064" s="4" t="str">
        <f>IF(IFERROR(SEARCH($AE$1,DN1064),0)&gt;0,$AE$1,"")</f>
        <v/>
      </c>
      <c r="DA1064" s="4">
        <f>LEN(DM1064)</f>
        <v>10</v>
      </c>
      <c r="DB1064" s="4">
        <f>LEN(DN1064)</f>
        <v>23</v>
      </c>
      <c r="DC1064" s="4">
        <f>DB1064-DA1064</f>
        <v>13</v>
      </c>
      <c r="DD1064" s="4" t="str">
        <f>RIGHT(DN1064,4)</f>
        <v>/DUS</v>
      </c>
      <c r="DE1064" s="4" t="str">
        <f>RIGHT(DN1064,5)</f>
        <v>K/DUS</v>
      </c>
      <c r="DF1064" s="4" t="str" cm="1">
        <f t="array" ref="DF1064">LEFT(DM1064,SUM(LEN(DM1064)-LEN(SUBSTITUTE(DM1064,{"0";"1";"2";"3";"4";"5";"6";"7";"8";"9"},""))))</f>
        <v>20</v>
      </c>
      <c r="DG1064" s="4">
        <f>LEN(DT1064)</f>
        <v>13</v>
      </c>
      <c r="DH1064" s="4" t="b">
        <f>LEFT(DM1064,2)=DF1064</f>
        <v>1</v>
      </c>
      <c r="DI1064" s="4" t="str">
        <f>RIGHT(DD1064,3)</f>
        <v>DUS</v>
      </c>
      <c r="DJ1064" s="4" t="b">
        <f>IF((DL1064=AQ1064)=TRUE,TRUE,IF((AQ1062=DL1064)=TRUE,TRUE,FALSE))</f>
        <v>0</v>
      </c>
      <c r="DK1064" s="4" t="b">
        <f>LEFT(DN1064,2)=LEFT(DO1064,2)</f>
        <v>0</v>
      </c>
      <c r="DL1064" s="5" t="str">
        <f>LEFT(DN1064,(DC1064-1))</f>
        <v>INDOMILK SCT</v>
      </c>
      <c r="DM1064" s="4" t="str">
        <f>IFERROR(RIGHT(DN1064,LEN(DN1064)-FIND("-",DN1064)),1)</f>
        <v>20PACK/DUS</v>
      </c>
      <c r="DN1064" t="s">
        <v>1482</v>
      </c>
      <c r="DO1064" s="1"/>
      <c r="DP1064" s="4" t="b">
        <f ca="1">IF(IF(IF(DL1064=AQ1064,10,0)+IF(NOT(DI1064=$AU$1)=TRUE,10,0)=
20,"XXXX",IF(IF((DX1064+1)=2,0,1)+IF(DI1064=$AU$1,1,0)=2,TRUE,""))
="",IF(IF(DL1064=AQ1062,10,0)+IF(NOT(DI1064=$AU$1)=TRUE,10,0)=
20,"XXXX",IF(IF((DX1064+1)=2,0,1)+IF(DI1064=$AU$1,1,0)=2,TRUE,
"")),IF(IF(DL1064=AQ1064,10,0)+IF(NOT(DI1064=$AU$1)=TRUE,10,0)=
20,"XXXX",IF(IF((DX1064+1)=2,0,1)+IF(DI1064=$AU$1,1,0)=2,TRUE,"")))</f>
        <v>1</v>
      </c>
      <c r="DQ1064">
        <v>151000</v>
      </c>
      <c r="DR1064">
        <v>151000</v>
      </c>
      <c r="DS1064">
        <v>144000</v>
      </c>
      <c r="DT1064" t="str">
        <f>IF(DO1064&gt;0,DO1064,"800000000"&amp;ROW(DS1064))</f>
        <v>8000000001064</v>
      </c>
      <c r="DU1064" t="str">
        <f>DL1064</f>
        <v>INDOMILK SCT</v>
      </c>
      <c r="DV1064" t="s">
        <v>4301</v>
      </c>
      <c r="DW1064" t="s">
        <v>4301</v>
      </c>
      <c r="DX1064" s="4" t="str" cm="1">
        <f t="array" aca="1" ref="DX1064" ca="1">LEFT(DM1064,MATCH(FALSE,ISNUMBER(MID(DM1064,ROW(INDIRECT("1:"&amp;LEN(DM1064)+1)), 1) *1),0) -1)</f>
        <v>20</v>
      </c>
      <c r="DY1064" s="1"/>
      <c r="EA1064" s="21"/>
      <c r="EC1064" s="5"/>
      <c r="EF1064" s="1"/>
      <c r="EH1064" s="1"/>
      <c r="EI1064" s="1"/>
      <c r="EL1064" s="5"/>
      <c r="EM1064" s="22"/>
      <c r="EN1064">
        <v>0</v>
      </c>
      <c r="EO1064" s="1" t="s">
        <v>5103</v>
      </c>
    </row>
    <row r="1065" spans="1:145">
      <c r="A1065" s="4" t="str">
        <f t="shared" si="1921"/>
        <v/>
      </c>
      <c r="B1065" s="4" t="str">
        <f t="shared" si="1922"/>
        <v/>
      </c>
      <c r="C1065" s="4" t="str">
        <f t="shared" si="1923"/>
        <v/>
      </c>
      <c r="D1065" s="4" t="str">
        <f t="shared" si="1924"/>
        <v/>
      </c>
      <c r="E1065" s="4" t="str">
        <f t="shared" si="1925"/>
        <v/>
      </c>
      <c r="F1065" s="4" t="str">
        <f t="shared" si="1926"/>
        <v/>
      </c>
      <c r="G1065" s="4" t="str">
        <f t="shared" si="1927"/>
        <v/>
      </c>
      <c r="H1065" s="4" t="str">
        <f t="shared" si="1928"/>
        <v>KLG</v>
      </c>
      <c r="I1065" s="4" t="str">
        <f t="shared" si="1929"/>
        <v/>
      </c>
      <c r="J1065" s="4" t="str">
        <f t="shared" si="1930"/>
        <v/>
      </c>
      <c r="K1065" s="4" t="str">
        <f t="shared" si="1931"/>
        <v/>
      </c>
      <c r="L1065" s="4" t="str">
        <f t="shared" si="1932"/>
        <v/>
      </c>
      <c r="M1065" s="4" t="str">
        <f t="shared" si="1933"/>
        <v/>
      </c>
      <c r="N1065" s="4" t="str">
        <f t="shared" si="1934"/>
        <v/>
      </c>
      <c r="O1065" s="4" t="str">
        <f t="shared" si="1935"/>
        <v/>
      </c>
      <c r="P1065" s="4" t="str">
        <f t="shared" si="1936"/>
        <v/>
      </c>
      <c r="Q1065" s="4" t="str">
        <f t="shared" si="1937"/>
        <v/>
      </c>
      <c r="R1065" s="4" t="str">
        <f t="shared" si="1938"/>
        <v/>
      </c>
      <c r="S1065" s="4" t="str">
        <f t="shared" si="1939"/>
        <v/>
      </c>
      <c r="T1065" s="4" t="str">
        <f t="shared" si="1940"/>
        <v/>
      </c>
      <c r="U1065" s="4" t="str">
        <f t="shared" si="1941"/>
        <v/>
      </c>
      <c r="V1065" s="4" t="str">
        <f t="shared" si="1942"/>
        <v/>
      </c>
      <c r="W1065" s="4" t="str">
        <f t="shared" si="1943"/>
        <v/>
      </c>
      <c r="X1065" s="4" t="str">
        <f t="shared" si="1944"/>
        <v/>
      </c>
      <c r="Y1065" s="4">
        <f t="shared" si="1945"/>
        <v>3</v>
      </c>
      <c r="Z1065" s="4" t="str">
        <f t="shared" si="1946"/>
        <v>-</v>
      </c>
      <c r="AA1065" s="4" t="str">
        <f t="shared" si="1947"/>
        <v/>
      </c>
      <c r="AB1065" s="4" t="str">
        <f t="shared" si="1948"/>
        <v/>
      </c>
      <c r="AC1065" s="4" t="str">
        <f t="shared" si="1949"/>
        <v/>
      </c>
      <c r="AD1065" s="4" t="str">
        <f t="shared" si="1950"/>
        <v/>
      </c>
      <c r="AE1065" s="4" t="str">
        <f t="shared" si="1951"/>
        <v/>
      </c>
      <c r="AF1065" s="4">
        <f t="shared" si="1952"/>
        <v>4</v>
      </c>
      <c r="AG1065" s="4">
        <f t="shared" si="1953"/>
        <v>25</v>
      </c>
      <c r="AH1065" s="4">
        <f t="shared" si="1954"/>
        <v>21</v>
      </c>
      <c r="AI1065" s="4" t="str">
        <f t="shared" si="1955"/>
        <v>1KLG</v>
      </c>
      <c r="AJ1065" s="4" t="str">
        <f t="shared" si="1956"/>
        <v>-1KLG</v>
      </c>
      <c r="AK1065" s="4" t="str" cm="1">
        <f t="array" ref="AK1065">LEFT(AR1065,SUM(LEN(AR1065)-LEN(SUBSTITUTE(AR1065,{"0";"1";"2";"3";"4";"5";"6";"7";"8";"9"},""))))</f>
        <v>1</v>
      </c>
      <c r="AL1065" s="4">
        <f t="shared" si="1957"/>
        <v>13</v>
      </c>
      <c r="AM1065" s="4" t="b">
        <f t="shared" si="2059"/>
        <v>1</v>
      </c>
      <c r="AN1065" s="4" t="str">
        <f t="shared" ref="AN1065:AN1071" si="2060">RIGHT(AI1065,3)</f>
        <v>KLG</v>
      </c>
      <c r="AO1065" s="4" t="b">
        <f t="shared" si="1962"/>
        <v>0</v>
      </c>
      <c r="AP1065" s="4" t="b">
        <f t="shared" si="1958"/>
        <v>0</v>
      </c>
      <c r="AQ1065" s="5" t="str">
        <f t="shared" si="1959"/>
        <v>INDOMILK SUSU STERIL</v>
      </c>
      <c r="AR1065" s="4" t="str">
        <f t="shared" si="1960"/>
        <v>1KLG</v>
      </c>
      <c r="AS1065" t="s">
        <v>4717</v>
      </c>
      <c r="AT1065" s="1" t="s">
        <v>1483</v>
      </c>
      <c r="AU1065" s="4" t="str">
        <f t="shared" ca="1" si="1965"/>
        <v/>
      </c>
      <c r="AV1065">
        <v>9000</v>
      </c>
      <c r="AW1065">
        <v>9000</v>
      </c>
      <c r="AX1065">
        <v>8038</v>
      </c>
      <c r="AY1065" t="str">
        <f t="shared" si="2012"/>
        <v>8992702070202</v>
      </c>
      <c r="AZ1065" t="str">
        <f t="shared" si="1961"/>
        <v>INDOMILK SUSU STERIL</v>
      </c>
      <c r="BA1065" t="s">
        <v>4301</v>
      </c>
      <c r="BB1065" t="s">
        <v>4301</v>
      </c>
      <c r="BC1065" s="9" t="str" cm="1">
        <f t="array" aca="1" ref="BC1065" ca="1">LEFT(AR1065,MATCH(FALSE,ISNUMBER(MID(AR1065,ROW(INDIRECT("1:"&amp;LEN(AR1065)+1)), 1) *1),0) -1)</f>
        <v>1</v>
      </c>
      <c r="BD1065" s="1"/>
      <c r="BF1065" s="21"/>
      <c r="BK1065" s="1"/>
      <c r="BM1065" s="1"/>
      <c r="BN1065" s="1"/>
      <c r="BR1065" s="22"/>
      <c r="BS1065">
        <v>0</v>
      </c>
      <c r="BT1065" s="1" t="s">
        <v>5103</v>
      </c>
    </row>
    <row r="1066" spans="1:145">
      <c r="A1066" s="4" t="str">
        <f t="shared" si="1921"/>
        <v/>
      </c>
      <c r="B1066" s="4" t="str">
        <f t="shared" si="1922"/>
        <v/>
      </c>
      <c r="C1066" s="4" t="str">
        <f t="shared" si="1923"/>
        <v>BKS</v>
      </c>
      <c r="D1066" s="4" t="str">
        <f t="shared" si="1924"/>
        <v/>
      </c>
      <c r="E1066" s="4" t="str">
        <f t="shared" si="1925"/>
        <v/>
      </c>
      <c r="F1066" s="4" t="str">
        <f t="shared" si="1926"/>
        <v/>
      </c>
      <c r="G1066" s="4" t="str">
        <f t="shared" si="1927"/>
        <v/>
      </c>
      <c r="H1066" s="4" t="str">
        <f t="shared" si="1928"/>
        <v/>
      </c>
      <c r="I1066" s="4" t="str">
        <f t="shared" si="1929"/>
        <v/>
      </c>
      <c r="J1066" s="4" t="str">
        <f t="shared" si="1930"/>
        <v/>
      </c>
      <c r="K1066" s="4" t="str">
        <f t="shared" si="1931"/>
        <v/>
      </c>
      <c r="L1066" s="4" t="str">
        <f t="shared" si="1932"/>
        <v/>
      </c>
      <c r="M1066" s="4" t="str">
        <f t="shared" si="1933"/>
        <v/>
      </c>
      <c r="N1066" s="4" t="str">
        <f t="shared" si="1934"/>
        <v/>
      </c>
      <c r="O1066" s="4" t="str">
        <f t="shared" si="1935"/>
        <v/>
      </c>
      <c r="P1066" s="4" t="str">
        <f t="shared" si="1936"/>
        <v/>
      </c>
      <c r="Q1066" s="4" t="str">
        <f t="shared" si="1937"/>
        <v/>
      </c>
      <c r="R1066" s="4" t="str">
        <f t="shared" si="1938"/>
        <v/>
      </c>
      <c r="S1066" s="4" t="str">
        <f t="shared" si="1939"/>
        <v/>
      </c>
      <c r="T1066" s="4" t="str">
        <f t="shared" si="1940"/>
        <v/>
      </c>
      <c r="U1066" s="4" t="str">
        <f t="shared" si="1941"/>
        <v/>
      </c>
      <c r="V1066" s="4" t="str">
        <f t="shared" si="1942"/>
        <v/>
      </c>
      <c r="W1066" s="4" t="str">
        <f t="shared" si="1943"/>
        <v/>
      </c>
      <c r="X1066" s="4" t="str">
        <f t="shared" si="1944"/>
        <v/>
      </c>
      <c r="Y1066" s="4">
        <f t="shared" si="1945"/>
        <v>3</v>
      </c>
      <c r="Z1066" s="4" t="str">
        <f t="shared" si="1946"/>
        <v>-</v>
      </c>
      <c r="AA1066" s="4" t="str">
        <f t="shared" si="1947"/>
        <v/>
      </c>
      <c r="AB1066" s="4" t="str">
        <f t="shared" si="1948"/>
        <v/>
      </c>
      <c r="AC1066" s="4" t="str">
        <f t="shared" si="1949"/>
        <v/>
      </c>
      <c r="AD1066" s="4" t="str">
        <f t="shared" si="1950"/>
        <v/>
      </c>
      <c r="AE1066" s="4" t="str">
        <f t="shared" si="1951"/>
        <v/>
      </c>
      <c r="AF1066" s="4">
        <f t="shared" si="1952"/>
        <v>4</v>
      </c>
      <c r="AG1066" s="4">
        <f t="shared" si="1953"/>
        <v>20</v>
      </c>
      <c r="AH1066" s="4">
        <f t="shared" si="1954"/>
        <v>16</v>
      </c>
      <c r="AI1066" s="4" t="str">
        <f t="shared" si="1955"/>
        <v>1BKS</v>
      </c>
      <c r="AJ1066" s="4" t="str">
        <f t="shared" si="1956"/>
        <v>-1BKS</v>
      </c>
      <c r="AK1066" s="4" t="str" cm="1">
        <f t="array" ref="AK1066">LEFT(AR1066,SUM(LEN(AR1066)-LEN(SUBSTITUTE(AR1066,{"0";"1";"2";"3";"4";"5";"6";"7";"8";"9"},""))))</f>
        <v>1</v>
      </c>
      <c r="AL1066" s="4">
        <f t="shared" si="1957"/>
        <v>13</v>
      </c>
      <c r="AM1066" s="4" t="b">
        <f t="shared" si="2059"/>
        <v>1</v>
      </c>
      <c r="AN1066" s="4" t="str">
        <f t="shared" si="2060"/>
        <v>BKS</v>
      </c>
      <c r="AO1066" s="4" t="b">
        <f t="shared" si="1962"/>
        <v>0</v>
      </c>
      <c r="AP1066" s="4" t="b">
        <f t="shared" si="1958"/>
        <v>0</v>
      </c>
      <c r="AQ1066" s="5" t="str">
        <f t="shared" si="1959"/>
        <v>INTERBIS BONBON</v>
      </c>
      <c r="AR1066" s="4" t="str">
        <f t="shared" si="1960"/>
        <v>1BKS</v>
      </c>
      <c r="AS1066" t="s">
        <v>1484</v>
      </c>
      <c r="AT1066" s="1" t="s">
        <v>1485</v>
      </c>
      <c r="AU1066" s="4" t="str">
        <f t="shared" ca="1" si="1965"/>
        <v/>
      </c>
      <c r="AV1066">
        <v>5500</v>
      </c>
      <c r="AW1066">
        <v>5500</v>
      </c>
      <c r="AX1066">
        <v>4829</v>
      </c>
      <c r="AY1066" t="str">
        <f t="shared" si="2012"/>
        <v>8992758110105</v>
      </c>
      <c r="AZ1066" t="str">
        <f t="shared" si="1961"/>
        <v>INTERBIS BONBON</v>
      </c>
      <c r="BA1066" t="s">
        <v>4301</v>
      </c>
      <c r="BB1066" t="s">
        <v>4301</v>
      </c>
      <c r="BC1066" s="9" t="str" cm="1">
        <f t="array" aca="1" ref="BC1066" ca="1">LEFT(AR1066,MATCH(FALSE,ISNUMBER(MID(AR1066,ROW(INDIRECT("1:"&amp;LEN(AR1066)+1)), 1) *1),0) -1)</f>
        <v>1</v>
      </c>
      <c r="BD1066" s="1"/>
      <c r="BF1066" s="21"/>
      <c r="BK1066" s="1"/>
      <c r="BM1066" s="1"/>
      <c r="BN1066" s="1"/>
      <c r="BR1066" s="22"/>
      <c r="BS1066">
        <v>0</v>
      </c>
      <c r="BT1066" s="1" t="s">
        <v>5103</v>
      </c>
    </row>
    <row r="1067" spans="1:145">
      <c r="A1067" s="4" t="str">
        <f t="shared" si="1921"/>
        <v/>
      </c>
      <c r="B1067" s="4" t="str">
        <f t="shared" si="1922"/>
        <v/>
      </c>
      <c r="C1067" s="4" t="str">
        <f t="shared" si="1923"/>
        <v>BKS</v>
      </c>
      <c r="D1067" s="4" t="str">
        <f t="shared" si="1924"/>
        <v/>
      </c>
      <c r="E1067" s="4" t="str">
        <f t="shared" si="1925"/>
        <v/>
      </c>
      <c r="F1067" s="4" t="str">
        <f t="shared" si="1926"/>
        <v/>
      </c>
      <c r="G1067" s="4" t="str">
        <f t="shared" si="1927"/>
        <v/>
      </c>
      <c r="H1067" s="4" t="str">
        <f t="shared" si="1928"/>
        <v/>
      </c>
      <c r="I1067" s="4" t="str">
        <f t="shared" si="1929"/>
        <v/>
      </c>
      <c r="J1067" s="4" t="str">
        <f t="shared" si="1930"/>
        <v/>
      </c>
      <c r="K1067" s="4" t="str">
        <f t="shared" si="1931"/>
        <v/>
      </c>
      <c r="L1067" s="4" t="str">
        <f t="shared" si="1932"/>
        <v/>
      </c>
      <c r="M1067" s="4" t="str">
        <f t="shared" si="1933"/>
        <v/>
      </c>
      <c r="N1067" s="4" t="str">
        <f t="shared" si="1934"/>
        <v/>
      </c>
      <c r="O1067" s="4" t="str">
        <f t="shared" si="1935"/>
        <v/>
      </c>
      <c r="P1067" s="4" t="str">
        <f t="shared" si="1936"/>
        <v/>
      </c>
      <c r="Q1067" s="4" t="str">
        <f t="shared" si="1937"/>
        <v/>
      </c>
      <c r="R1067" s="4" t="str">
        <f t="shared" si="1938"/>
        <v/>
      </c>
      <c r="S1067" s="4" t="str">
        <f t="shared" si="1939"/>
        <v/>
      </c>
      <c r="T1067" s="4" t="str">
        <f t="shared" si="1940"/>
        <v/>
      </c>
      <c r="U1067" s="4" t="str">
        <f t="shared" si="1941"/>
        <v/>
      </c>
      <c r="V1067" s="4" t="str">
        <f t="shared" si="1942"/>
        <v/>
      </c>
      <c r="W1067" s="4" t="str">
        <f t="shared" si="1943"/>
        <v/>
      </c>
      <c r="X1067" s="4" t="str">
        <f t="shared" si="1944"/>
        <v/>
      </c>
      <c r="Y1067" s="4">
        <f t="shared" si="1945"/>
        <v>3</v>
      </c>
      <c r="Z1067" s="4" t="str">
        <f t="shared" si="1946"/>
        <v>-</v>
      </c>
      <c r="AA1067" s="4" t="str">
        <f t="shared" si="1947"/>
        <v/>
      </c>
      <c r="AB1067" s="4" t="str">
        <f t="shared" si="1948"/>
        <v/>
      </c>
      <c r="AC1067" s="4" t="str">
        <f t="shared" si="1949"/>
        <v/>
      </c>
      <c r="AD1067" s="4" t="str">
        <f t="shared" si="1950"/>
        <v/>
      </c>
      <c r="AE1067" s="4" t="str">
        <f t="shared" si="1951"/>
        <v/>
      </c>
      <c r="AF1067" s="4">
        <f t="shared" si="1952"/>
        <v>4</v>
      </c>
      <c r="AG1067" s="4">
        <f t="shared" si="1953"/>
        <v>28</v>
      </c>
      <c r="AH1067" s="4">
        <f t="shared" si="1954"/>
        <v>24</v>
      </c>
      <c r="AI1067" s="4" t="str">
        <f t="shared" si="1955"/>
        <v>1BKS</v>
      </c>
      <c r="AJ1067" s="4" t="str">
        <f t="shared" si="1956"/>
        <v>-1BKS</v>
      </c>
      <c r="AK1067" s="4" t="str" cm="1">
        <f t="array" ref="AK1067">LEFT(AR1067,SUM(LEN(AR1067)-LEN(SUBSTITUTE(AR1067,{"0";"1";"2";"3";"4";"5";"6";"7";"8";"9"},""))))</f>
        <v>1</v>
      </c>
      <c r="AL1067" s="4">
        <f t="shared" si="1957"/>
        <v>13</v>
      </c>
      <c r="AM1067" s="4" t="b">
        <f t="shared" si="2059"/>
        <v>1</v>
      </c>
      <c r="AN1067" s="4" t="str">
        <f t="shared" si="2060"/>
        <v>BKS</v>
      </c>
      <c r="AO1067" s="4" t="b">
        <f t="shared" si="1962"/>
        <v>0</v>
      </c>
      <c r="AP1067" s="4" t="b">
        <f t="shared" si="1958"/>
        <v>0</v>
      </c>
      <c r="AQ1067" s="5" t="str">
        <f t="shared" si="1959"/>
        <v>INTERBIS ROSE CHOCOLATE</v>
      </c>
      <c r="AR1067" s="4" t="str">
        <f t="shared" si="1960"/>
        <v>1BKS</v>
      </c>
      <c r="AS1067" t="s">
        <v>1486</v>
      </c>
      <c r="AT1067" s="1" t="s">
        <v>1487</v>
      </c>
      <c r="AU1067" s="4" t="str">
        <f t="shared" ca="1" si="1965"/>
        <v/>
      </c>
      <c r="AV1067">
        <v>5500</v>
      </c>
      <c r="AW1067">
        <v>5500</v>
      </c>
      <c r="AX1067">
        <v>4829</v>
      </c>
      <c r="AY1067" t="str">
        <f t="shared" si="2012"/>
        <v>8992758110044</v>
      </c>
      <c r="AZ1067" t="str">
        <f t="shared" si="1961"/>
        <v>INTERBIS ROSE CHOCOLATE</v>
      </c>
      <c r="BA1067" t="s">
        <v>4301</v>
      </c>
      <c r="BB1067" t="s">
        <v>4301</v>
      </c>
      <c r="BC1067" s="9" t="str" cm="1">
        <f t="array" aca="1" ref="BC1067" ca="1">LEFT(AR1067,MATCH(FALSE,ISNUMBER(MID(AR1067,ROW(INDIRECT("1:"&amp;LEN(AR1067)+1)), 1) *1),0) -1)</f>
        <v>1</v>
      </c>
      <c r="BD1067" s="1"/>
      <c r="BF1067" s="21"/>
      <c r="BK1067" s="1"/>
      <c r="BM1067" s="1"/>
      <c r="BN1067" s="1"/>
      <c r="BR1067" s="22"/>
      <c r="BS1067">
        <v>0</v>
      </c>
      <c r="BT1067" s="1" t="s">
        <v>5103</v>
      </c>
    </row>
    <row r="1068" spans="1:145">
      <c r="A1068" s="4" t="str">
        <f t="shared" si="1921"/>
        <v/>
      </c>
      <c r="B1068" s="4" t="str">
        <f t="shared" si="1922"/>
        <v/>
      </c>
      <c r="C1068" s="4" t="str">
        <f t="shared" si="1923"/>
        <v>BKS</v>
      </c>
      <c r="D1068" s="4" t="str">
        <f t="shared" si="1924"/>
        <v/>
      </c>
      <c r="E1068" s="4" t="str">
        <f t="shared" si="1925"/>
        <v/>
      </c>
      <c r="F1068" s="4" t="str">
        <f t="shared" si="1926"/>
        <v/>
      </c>
      <c r="G1068" s="4" t="str">
        <f t="shared" si="1927"/>
        <v/>
      </c>
      <c r="H1068" s="4" t="str">
        <f t="shared" si="1928"/>
        <v/>
      </c>
      <c r="I1068" s="4" t="str">
        <f t="shared" si="1929"/>
        <v/>
      </c>
      <c r="J1068" s="4" t="str">
        <f t="shared" si="1930"/>
        <v/>
      </c>
      <c r="K1068" s="4" t="str">
        <f t="shared" si="1931"/>
        <v/>
      </c>
      <c r="L1068" s="4" t="str">
        <f t="shared" si="1932"/>
        <v/>
      </c>
      <c r="M1068" s="4" t="str">
        <f t="shared" si="1933"/>
        <v/>
      </c>
      <c r="N1068" s="4" t="str">
        <f t="shared" si="1934"/>
        <v/>
      </c>
      <c r="O1068" s="4" t="str">
        <f t="shared" si="1935"/>
        <v/>
      </c>
      <c r="P1068" s="4" t="str">
        <f t="shared" si="1936"/>
        <v/>
      </c>
      <c r="Q1068" s="4" t="str">
        <f t="shared" si="1937"/>
        <v/>
      </c>
      <c r="R1068" s="4" t="str">
        <f t="shared" si="1938"/>
        <v/>
      </c>
      <c r="S1068" s="4" t="str">
        <f t="shared" si="1939"/>
        <v/>
      </c>
      <c r="T1068" s="4" t="str">
        <f t="shared" si="1940"/>
        <v/>
      </c>
      <c r="U1068" s="4" t="str">
        <f t="shared" si="1941"/>
        <v/>
      </c>
      <c r="V1068" s="4" t="str">
        <f t="shared" si="1942"/>
        <v/>
      </c>
      <c r="W1068" s="4" t="str">
        <f t="shared" si="1943"/>
        <v/>
      </c>
      <c r="X1068" s="4" t="str">
        <f t="shared" si="1944"/>
        <v/>
      </c>
      <c r="Y1068" s="4">
        <f t="shared" si="1945"/>
        <v>3</v>
      </c>
      <c r="Z1068" s="4" t="str">
        <f t="shared" si="1946"/>
        <v>-</v>
      </c>
      <c r="AA1068" s="4" t="str">
        <f t="shared" si="1947"/>
        <v/>
      </c>
      <c r="AB1068" s="4" t="str">
        <f t="shared" si="1948"/>
        <v/>
      </c>
      <c r="AC1068" s="4" t="str">
        <f t="shared" si="1949"/>
        <v/>
      </c>
      <c r="AD1068" s="4" t="str">
        <f t="shared" si="1950"/>
        <v/>
      </c>
      <c r="AE1068" s="4" t="str">
        <f t="shared" si="1951"/>
        <v/>
      </c>
      <c r="AF1068" s="4">
        <f t="shared" si="1952"/>
        <v>4</v>
      </c>
      <c r="AG1068" s="4">
        <f t="shared" si="1953"/>
        <v>24</v>
      </c>
      <c r="AH1068" s="4">
        <f t="shared" si="1954"/>
        <v>20</v>
      </c>
      <c r="AI1068" s="4" t="str">
        <f t="shared" si="1955"/>
        <v>1BKS</v>
      </c>
      <c r="AJ1068" s="4" t="str">
        <f t="shared" si="1956"/>
        <v>-1BKS</v>
      </c>
      <c r="AK1068" s="4" t="str" cm="1">
        <f t="array" ref="AK1068">LEFT(AR1068,SUM(LEN(AR1068)-LEN(SUBSTITUTE(AR1068,{"0";"1";"2";"3";"4";"5";"6";"7";"8";"9"},""))))</f>
        <v>1</v>
      </c>
      <c r="AL1068" s="4">
        <f t="shared" si="1957"/>
        <v>13</v>
      </c>
      <c r="AM1068" s="4" t="b">
        <f t="shared" si="2059"/>
        <v>1</v>
      </c>
      <c r="AN1068" s="4" t="str">
        <f t="shared" si="2060"/>
        <v>BKS</v>
      </c>
      <c r="AO1068" s="4" t="b">
        <f t="shared" si="1962"/>
        <v>0</v>
      </c>
      <c r="AP1068" s="4" t="b">
        <f t="shared" si="1958"/>
        <v>0</v>
      </c>
      <c r="AQ1068" s="5" t="str">
        <f t="shared" si="1959"/>
        <v>INTERBIS ROSE CREAM</v>
      </c>
      <c r="AR1068" s="4" t="str">
        <f t="shared" si="1960"/>
        <v>1BKS</v>
      </c>
      <c r="AS1068" t="s">
        <v>1488</v>
      </c>
      <c r="AT1068" s="1" t="s">
        <v>1489</v>
      </c>
      <c r="AU1068" s="4" t="str">
        <f t="shared" ca="1" si="1965"/>
        <v/>
      </c>
      <c r="AV1068">
        <v>5500</v>
      </c>
      <c r="AW1068">
        <v>5500</v>
      </c>
      <c r="AX1068">
        <v>4829</v>
      </c>
      <c r="AY1068" t="str">
        <f t="shared" si="2012"/>
        <v>8992758110068</v>
      </c>
      <c r="AZ1068" t="str">
        <f t="shared" si="1961"/>
        <v>INTERBIS ROSE CREAM</v>
      </c>
      <c r="BA1068" t="s">
        <v>4301</v>
      </c>
      <c r="BB1068" t="s">
        <v>4301</v>
      </c>
      <c r="BC1068" s="9" t="str" cm="1">
        <f t="array" aca="1" ref="BC1068" ca="1">LEFT(AR1068,MATCH(FALSE,ISNUMBER(MID(AR1068,ROW(INDIRECT("1:"&amp;LEN(AR1068)+1)), 1) *1),0) -1)</f>
        <v>1</v>
      </c>
      <c r="BD1068" s="1"/>
      <c r="BF1068" s="21"/>
      <c r="BK1068" s="1"/>
      <c r="BM1068" s="1"/>
      <c r="BN1068" s="1"/>
      <c r="BR1068" s="22"/>
      <c r="BS1068">
        <v>0</v>
      </c>
      <c r="BT1068" s="1" t="s">
        <v>5103</v>
      </c>
    </row>
    <row r="1069" spans="1:145">
      <c r="A1069" s="4" t="str">
        <f t="shared" si="1921"/>
        <v/>
      </c>
      <c r="B1069" s="4" t="str">
        <f t="shared" si="1922"/>
        <v/>
      </c>
      <c r="C1069" s="4" t="str">
        <f t="shared" si="1923"/>
        <v>BKS</v>
      </c>
      <c r="D1069" s="4" t="str">
        <f t="shared" si="1924"/>
        <v/>
      </c>
      <c r="E1069" s="4" t="str">
        <f t="shared" si="1925"/>
        <v/>
      </c>
      <c r="F1069" s="4" t="str">
        <f t="shared" si="1926"/>
        <v/>
      </c>
      <c r="G1069" s="4" t="str">
        <f t="shared" si="1927"/>
        <v/>
      </c>
      <c r="H1069" s="4" t="str">
        <f t="shared" si="1928"/>
        <v/>
      </c>
      <c r="I1069" s="4" t="str">
        <f t="shared" si="1929"/>
        <v/>
      </c>
      <c r="J1069" s="4" t="str">
        <f t="shared" si="1930"/>
        <v/>
      </c>
      <c r="K1069" s="4" t="str">
        <f t="shared" si="1931"/>
        <v/>
      </c>
      <c r="L1069" s="4" t="str">
        <f t="shared" si="1932"/>
        <v/>
      </c>
      <c r="M1069" s="4" t="str">
        <f t="shared" si="1933"/>
        <v/>
      </c>
      <c r="N1069" s="4" t="str">
        <f t="shared" si="1934"/>
        <v/>
      </c>
      <c r="O1069" s="4" t="str">
        <f t="shared" si="1935"/>
        <v/>
      </c>
      <c r="P1069" s="4" t="str">
        <f t="shared" si="1936"/>
        <v/>
      </c>
      <c r="Q1069" s="4" t="str">
        <f t="shared" si="1937"/>
        <v/>
      </c>
      <c r="R1069" s="4" t="str">
        <f t="shared" si="1938"/>
        <v/>
      </c>
      <c r="S1069" s="4" t="str">
        <f t="shared" si="1939"/>
        <v/>
      </c>
      <c r="T1069" s="4" t="str">
        <f t="shared" si="1940"/>
        <v/>
      </c>
      <c r="U1069" s="4" t="str">
        <f t="shared" si="1941"/>
        <v/>
      </c>
      <c r="V1069" s="4" t="str">
        <f t="shared" si="1942"/>
        <v/>
      </c>
      <c r="W1069" s="4" t="str">
        <f t="shared" si="1943"/>
        <v/>
      </c>
      <c r="X1069" s="4" t="str">
        <f t="shared" si="1944"/>
        <v/>
      </c>
      <c r="Y1069" s="4">
        <f t="shared" si="1945"/>
        <v>3</v>
      </c>
      <c r="Z1069" s="4" t="str">
        <f t="shared" si="1946"/>
        <v>-</v>
      </c>
      <c r="AA1069" s="4" t="str">
        <f t="shared" si="1947"/>
        <v/>
      </c>
      <c r="AB1069" s="4" t="str">
        <f t="shared" si="1948"/>
        <v/>
      </c>
      <c r="AC1069" s="4" t="str">
        <f t="shared" si="1949"/>
        <v/>
      </c>
      <c r="AD1069" s="4" t="str">
        <f t="shared" si="1950"/>
        <v/>
      </c>
      <c r="AE1069" s="4" t="str">
        <f t="shared" si="1951"/>
        <v/>
      </c>
      <c r="AF1069" s="4">
        <f t="shared" si="1952"/>
        <v>4</v>
      </c>
      <c r="AG1069" s="4">
        <f t="shared" si="1953"/>
        <v>31</v>
      </c>
      <c r="AH1069" s="4">
        <f t="shared" si="1954"/>
        <v>27</v>
      </c>
      <c r="AI1069" s="4" t="str">
        <f t="shared" si="1955"/>
        <v>1BKS</v>
      </c>
      <c r="AJ1069" s="4" t="str">
        <f t="shared" si="1956"/>
        <v>-1BKS</v>
      </c>
      <c r="AK1069" s="4" t="str" cm="1">
        <f t="array" ref="AK1069">LEFT(AR1069,SUM(LEN(AR1069)-LEN(SUBSTITUTE(AR1069,{"0";"1";"2";"3";"4";"5";"6";"7";"8";"9"},""))))</f>
        <v>1</v>
      </c>
      <c r="AL1069" s="4">
        <f t="shared" si="1957"/>
        <v>13</v>
      </c>
      <c r="AM1069" s="4" t="b">
        <f t="shared" si="2059"/>
        <v>1</v>
      </c>
      <c r="AN1069" s="4" t="str">
        <f t="shared" si="2060"/>
        <v>BKS</v>
      </c>
      <c r="AO1069" s="4" t="b">
        <f t="shared" si="1962"/>
        <v>0</v>
      </c>
      <c r="AP1069" s="4" t="b">
        <f t="shared" si="1958"/>
        <v>0</v>
      </c>
      <c r="AQ1069" s="5" t="str">
        <f t="shared" si="1959"/>
        <v>INTERBIS WAFER KRIM COKLAT</v>
      </c>
      <c r="AR1069" s="4" t="str">
        <f t="shared" si="1960"/>
        <v>1BKS</v>
      </c>
      <c r="AS1069" t="s">
        <v>1490</v>
      </c>
      <c r="AT1069" s="1" t="s">
        <v>1491</v>
      </c>
      <c r="AU1069" s="4" t="str">
        <f t="shared" ca="1" si="1965"/>
        <v/>
      </c>
      <c r="AV1069">
        <v>5000</v>
      </c>
      <c r="AW1069">
        <v>5000</v>
      </c>
      <c r="AX1069">
        <v>4264</v>
      </c>
      <c r="AY1069" t="str">
        <f t="shared" si="2012"/>
        <v>8992758110013</v>
      </c>
      <c r="AZ1069" t="str">
        <f t="shared" si="1961"/>
        <v>INTERBIS WAFER KRIM COKLAT</v>
      </c>
      <c r="BA1069" t="s">
        <v>4301</v>
      </c>
      <c r="BB1069" t="s">
        <v>4301</v>
      </c>
      <c r="BC1069" s="9" t="str" cm="1">
        <f t="array" aca="1" ref="BC1069" ca="1">LEFT(AR1069,MATCH(FALSE,ISNUMBER(MID(AR1069,ROW(INDIRECT("1:"&amp;LEN(AR1069)+1)), 1) *1),0) -1)</f>
        <v>1</v>
      </c>
      <c r="BD1069" s="1"/>
      <c r="BF1069" s="21"/>
      <c r="BK1069" s="1"/>
      <c r="BM1069" s="1"/>
      <c r="BN1069" s="1"/>
      <c r="BR1069" s="22"/>
      <c r="BS1069">
        <v>0</v>
      </c>
      <c r="BT1069" s="1" t="s">
        <v>5103</v>
      </c>
    </row>
    <row r="1070" spans="1:145">
      <c r="A1070" s="4" t="str">
        <f t="shared" si="1921"/>
        <v/>
      </c>
      <c r="B1070" s="4" t="str">
        <f t="shared" si="1922"/>
        <v/>
      </c>
      <c r="C1070" s="4" t="str">
        <f t="shared" si="1923"/>
        <v>BKS</v>
      </c>
      <c r="D1070" s="4" t="str">
        <f t="shared" si="1924"/>
        <v/>
      </c>
      <c r="E1070" s="4" t="str">
        <f t="shared" si="1925"/>
        <v/>
      </c>
      <c r="F1070" s="4" t="str">
        <f t="shared" si="1926"/>
        <v/>
      </c>
      <c r="G1070" s="4" t="str">
        <f t="shared" si="1927"/>
        <v>KTK</v>
      </c>
      <c r="H1070" s="4" t="str">
        <f t="shared" si="1928"/>
        <v/>
      </c>
      <c r="I1070" s="4" t="str">
        <f t="shared" si="1929"/>
        <v/>
      </c>
      <c r="J1070" s="4" t="str">
        <f t="shared" si="1930"/>
        <v/>
      </c>
      <c r="K1070" s="4" t="str">
        <f t="shared" si="1931"/>
        <v/>
      </c>
      <c r="L1070" s="4" t="str">
        <f t="shared" si="1932"/>
        <v/>
      </c>
      <c r="M1070" s="4" t="str">
        <f t="shared" si="1933"/>
        <v/>
      </c>
      <c r="N1070" s="4" t="str">
        <f t="shared" si="1934"/>
        <v/>
      </c>
      <c r="O1070" s="4" t="str">
        <f t="shared" si="1935"/>
        <v/>
      </c>
      <c r="P1070" s="4" t="str">
        <f t="shared" si="1936"/>
        <v/>
      </c>
      <c r="Q1070" s="4" t="str">
        <f t="shared" si="1937"/>
        <v/>
      </c>
      <c r="R1070" s="4" t="str">
        <f t="shared" si="1938"/>
        <v/>
      </c>
      <c r="S1070" s="4" t="str">
        <f t="shared" si="1939"/>
        <v/>
      </c>
      <c r="T1070" s="4" t="str">
        <f t="shared" si="1940"/>
        <v/>
      </c>
      <c r="U1070" s="4" t="str">
        <f t="shared" si="1941"/>
        <v/>
      </c>
      <c r="V1070" s="4" t="str">
        <f t="shared" si="1942"/>
        <v/>
      </c>
      <c r="W1070" s="4" t="str">
        <f t="shared" si="1943"/>
        <v/>
      </c>
      <c r="X1070" s="4" t="str">
        <f t="shared" si="1944"/>
        <v/>
      </c>
      <c r="Y1070" s="4">
        <f t="shared" si="1945"/>
        <v>6</v>
      </c>
      <c r="Z1070" s="4" t="str">
        <f t="shared" si="1946"/>
        <v>-</v>
      </c>
      <c r="AA1070" s="4" t="str">
        <f t="shared" si="1947"/>
        <v>/</v>
      </c>
      <c r="AB1070" s="4" t="str">
        <f t="shared" si="1948"/>
        <v/>
      </c>
      <c r="AC1070" s="4" t="str">
        <f t="shared" si="1949"/>
        <v/>
      </c>
      <c r="AD1070" s="4" t="str">
        <f t="shared" si="1950"/>
        <v/>
      </c>
      <c r="AE1070" s="4" t="str">
        <f t="shared" si="1951"/>
        <v/>
      </c>
      <c r="AF1070" s="4">
        <f t="shared" si="1952"/>
        <v>9</v>
      </c>
      <c r="AG1070" s="4">
        <f t="shared" si="1953"/>
        <v>28</v>
      </c>
      <c r="AH1070" s="4">
        <f t="shared" si="1954"/>
        <v>19</v>
      </c>
      <c r="AI1070" s="4" t="str">
        <f t="shared" si="1955"/>
        <v>/KTK</v>
      </c>
      <c r="AJ1070" s="4" t="str">
        <f t="shared" si="1956"/>
        <v>S/KTK</v>
      </c>
      <c r="AK1070" s="4" t="str" cm="1">
        <f t="array" ref="AK1070">LEFT(AR1070,SUM(LEN(AR1070)-LEN(SUBSTITUTE(AR1070,{"0";"1";"2";"3";"4";"5";"6";"7";"8";"9"},""))))</f>
        <v>10</v>
      </c>
      <c r="AL1070" s="4">
        <f t="shared" si="1957"/>
        <v>13</v>
      </c>
      <c r="AM1070" s="4" t="b">
        <f>LEFT(AR1070,2)=AK1070</f>
        <v>1</v>
      </c>
      <c r="AN1070" s="4" t="str">
        <f t="shared" si="2060"/>
        <v>KTK</v>
      </c>
      <c r="AO1070" s="4" t="b">
        <f t="shared" si="1962"/>
        <v>1</v>
      </c>
      <c r="AP1070" s="4" t="b">
        <f t="shared" si="1958"/>
        <v>0</v>
      </c>
      <c r="AQ1070" s="5" t="str">
        <f t="shared" si="1959"/>
        <v>ISI STAPLER SAFARI</v>
      </c>
      <c r="AR1070" s="4" t="str">
        <f t="shared" si="1960"/>
        <v>10BKS/KTK</v>
      </c>
      <c r="AS1070" t="s">
        <v>1492</v>
      </c>
      <c r="AT1070" s="1" t="s">
        <v>1493</v>
      </c>
      <c r="AU1070" s="4" t="str">
        <f t="shared" si="1965"/>
        <v>XXXX</v>
      </c>
      <c r="AV1070">
        <v>11500</v>
      </c>
      <c r="AW1070">
        <v>11500</v>
      </c>
      <c r="AX1070">
        <v>10500</v>
      </c>
      <c r="AY1070" t="str">
        <f t="shared" si="2012"/>
        <v>4978562418242</v>
      </c>
      <c r="AZ1070" t="str">
        <f t="shared" si="1961"/>
        <v>ISI STAPLER SAFARI</v>
      </c>
      <c r="BA1070" t="s">
        <v>4301</v>
      </c>
      <c r="BB1070" t="s">
        <v>4301</v>
      </c>
      <c r="BC1070" s="4" t="str" cm="1">
        <f t="array" aca="1" ref="BC1070" ca="1">LEFT(AR1070,MATCH(FALSE,ISNUMBER(MID(AR1070,ROW(INDIRECT("1:"&amp;LEN(AR1070)+1)), 1) *1),0) -1)</f>
        <v>10</v>
      </c>
      <c r="BD1070" s="1"/>
      <c r="BF1070" s="21"/>
      <c r="BK1070" s="1"/>
      <c r="BM1070" s="1"/>
      <c r="BN1070" s="1"/>
      <c r="BR1070" s="22"/>
      <c r="BS1070">
        <v>0</v>
      </c>
      <c r="BT1070" s="1" t="s">
        <v>5103</v>
      </c>
    </row>
    <row r="1071" spans="1:145">
      <c r="A1071" s="4" t="str">
        <f t="shared" si="1921"/>
        <v/>
      </c>
      <c r="B1071" s="4" t="str">
        <f t="shared" si="1922"/>
        <v/>
      </c>
      <c r="C1071" s="4" t="str">
        <f t="shared" si="1923"/>
        <v>BKS</v>
      </c>
      <c r="D1071" s="4" t="str">
        <f t="shared" si="1924"/>
        <v/>
      </c>
      <c r="E1071" s="4" t="str">
        <f t="shared" si="1925"/>
        <v/>
      </c>
      <c r="F1071" s="4" t="str">
        <f t="shared" si="1926"/>
        <v/>
      </c>
      <c r="G1071" s="4" t="str">
        <f t="shared" si="1927"/>
        <v/>
      </c>
      <c r="H1071" s="4" t="str">
        <f t="shared" si="1928"/>
        <v/>
      </c>
      <c r="I1071" s="4" t="str">
        <f t="shared" si="1929"/>
        <v/>
      </c>
      <c r="J1071" s="4" t="str">
        <f t="shared" si="1930"/>
        <v/>
      </c>
      <c r="K1071" s="4" t="str">
        <f t="shared" si="1931"/>
        <v/>
      </c>
      <c r="L1071" s="4" t="str">
        <f t="shared" si="1932"/>
        <v/>
      </c>
      <c r="M1071" s="4" t="str">
        <f t="shared" si="1933"/>
        <v/>
      </c>
      <c r="N1071" s="4" t="str">
        <f t="shared" si="1934"/>
        <v/>
      </c>
      <c r="O1071" s="4" t="str">
        <f t="shared" si="1935"/>
        <v/>
      </c>
      <c r="P1071" s="4" t="str">
        <f t="shared" si="1936"/>
        <v/>
      </c>
      <c r="Q1071" s="4" t="str">
        <f t="shared" si="1937"/>
        <v/>
      </c>
      <c r="R1071" s="4" t="str">
        <f t="shared" si="1938"/>
        <v/>
      </c>
      <c r="S1071" s="4" t="str">
        <f t="shared" si="1939"/>
        <v/>
      </c>
      <c r="T1071" s="4" t="str">
        <f t="shared" si="1940"/>
        <v/>
      </c>
      <c r="U1071" s="4" t="str">
        <f t="shared" si="1941"/>
        <v/>
      </c>
      <c r="V1071" s="4" t="str">
        <f t="shared" si="1942"/>
        <v/>
      </c>
      <c r="W1071" s="4" t="str">
        <f t="shared" si="1943"/>
        <v/>
      </c>
      <c r="X1071" s="4" t="str">
        <f t="shared" si="1944"/>
        <v/>
      </c>
      <c r="Y1071" s="4">
        <f t="shared" si="1945"/>
        <v>3</v>
      </c>
      <c r="Z1071" s="4" t="str">
        <f t="shared" si="1946"/>
        <v>-</v>
      </c>
      <c r="AA1071" s="4" t="str">
        <f t="shared" si="1947"/>
        <v/>
      </c>
      <c r="AB1071" s="4" t="str">
        <f t="shared" si="1948"/>
        <v/>
      </c>
      <c r="AC1071" s="4" t="str">
        <f t="shared" si="1949"/>
        <v/>
      </c>
      <c r="AD1071" s="4" t="str">
        <f t="shared" si="1950"/>
        <v/>
      </c>
      <c r="AE1071" s="4" t="str">
        <f t="shared" si="1951"/>
        <v/>
      </c>
      <c r="AF1071" s="4">
        <f t="shared" si="1952"/>
        <v>4</v>
      </c>
      <c r="AG1071" s="4">
        <f t="shared" si="1953"/>
        <v>23</v>
      </c>
      <c r="AH1071" s="4">
        <f t="shared" si="1954"/>
        <v>19</v>
      </c>
      <c r="AI1071" s="4" t="str">
        <f t="shared" si="1955"/>
        <v>1BKS</v>
      </c>
      <c r="AJ1071" s="4" t="str">
        <f t="shared" si="1956"/>
        <v>-1BKS</v>
      </c>
      <c r="AK1071" s="4" t="str" cm="1">
        <f t="array" ref="AK1071">LEFT(AR1071,SUM(LEN(AR1071)-LEN(SUBSTITUTE(AR1071,{"0";"1";"2";"3";"4";"5";"6";"7";"8";"9"},""))))</f>
        <v>1</v>
      </c>
      <c r="AL1071" s="4">
        <f t="shared" si="1957"/>
        <v>13</v>
      </c>
      <c r="AM1071" s="4" t="b">
        <f>LEFT(AR1071,1)=AK1071</f>
        <v>1</v>
      </c>
      <c r="AN1071" s="4" t="str">
        <f t="shared" si="2060"/>
        <v>BKS</v>
      </c>
      <c r="AO1071" s="4" t="b">
        <f t="shared" si="1962"/>
        <v>1</v>
      </c>
      <c r="AP1071" s="4" t="b">
        <f t="shared" si="1958"/>
        <v>0</v>
      </c>
      <c r="AQ1071" s="5" t="str">
        <f t="shared" si="1959"/>
        <v>ISI STAPLER SAFARI</v>
      </c>
      <c r="AR1071" s="4" t="str">
        <f t="shared" si="1960"/>
        <v>1BKS</v>
      </c>
      <c r="AS1071" t="s">
        <v>1494</v>
      </c>
      <c r="AU1071" s="4" t="str">
        <f t="shared" ca="1" si="1965"/>
        <v>XXXX</v>
      </c>
      <c r="AV1071">
        <v>1500</v>
      </c>
      <c r="AW1071">
        <v>1500</v>
      </c>
      <c r="AX1071">
        <v>1015</v>
      </c>
      <c r="AY1071" t="str">
        <f t="shared" si="2012"/>
        <v>8000000001071</v>
      </c>
      <c r="AZ1071" t="str">
        <f t="shared" si="1961"/>
        <v>ISI STAPLER SAFARI</v>
      </c>
      <c r="BA1071" t="s">
        <v>4301</v>
      </c>
      <c r="BB1071" t="s">
        <v>4301</v>
      </c>
      <c r="BC1071" s="9" t="str" cm="1">
        <f t="array" aca="1" ref="BC1071" ca="1">LEFT(AR1071,MATCH(FALSE,ISNUMBER(MID(AR1071,ROW(INDIRECT("1:"&amp;LEN(AR1071)+1)), 1) *1),0) -1)</f>
        <v>1</v>
      </c>
      <c r="BD1071" s="1"/>
      <c r="BF1071" s="21"/>
      <c r="BK1071" s="1"/>
      <c r="BM1071" s="1"/>
      <c r="BN1071" s="1"/>
      <c r="BR1071" s="22"/>
      <c r="BS1071">
        <v>0</v>
      </c>
      <c r="BT1071" s="1" t="s">
        <v>5103</v>
      </c>
    </row>
    <row r="1072" spans="1:145">
      <c r="A1072" s="4" t="str">
        <f t="shared" si="1921"/>
        <v/>
      </c>
      <c r="B1072" s="4" t="str">
        <f t="shared" si="1922"/>
        <v/>
      </c>
      <c r="C1072" s="4" t="str">
        <f t="shared" si="1923"/>
        <v>BKS</v>
      </c>
      <c r="D1072" s="4" t="str">
        <f t="shared" si="1924"/>
        <v/>
      </c>
      <c r="E1072" s="4" t="str">
        <f t="shared" si="1925"/>
        <v/>
      </c>
      <c r="F1072" s="4" t="str">
        <f t="shared" si="1926"/>
        <v/>
      </c>
      <c r="G1072" s="4" t="str">
        <f t="shared" si="1927"/>
        <v/>
      </c>
      <c r="H1072" s="4" t="str">
        <f t="shared" si="1928"/>
        <v/>
      </c>
      <c r="I1072" s="4" t="str">
        <f t="shared" si="1929"/>
        <v/>
      </c>
      <c r="J1072" s="4" t="str">
        <f t="shared" si="1930"/>
        <v/>
      </c>
      <c r="K1072" s="4" t="str">
        <f t="shared" si="1931"/>
        <v/>
      </c>
      <c r="L1072" s="4" t="str">
        <f t="shared" si="1932"/>
        <v/>
      </c>
      <c r="M1072" s="4" t="str">
        <f t="shared" si="1933"/>
        <v/>
      </c>
      <c r="N1072" s="4" t="str">
        <f t="shared" si="1934"/>
        <v/>
      </c>
      <c r="O1072" s="4" t="str">
        <f t="shared" si="1935"/>
        <v/>
      </c>
      <c r="P1072" s="4" t="str">
        <f t="shared" si="1936"/>
        <v/>
      </c>
      <c r="Q1072" s="4" t="str">
        <f t="shared" si="1937"/>
        <v/>
      </c>
      <c r="R1072" s="4" t="str">
        <f t="shared" si="1938"/>
        <v/>
      </c>
      <c r="S1072" s="4" t="str">
        <f t="shared" si="1939"/>
        <v/>
      </c>
      <c r="T1072" s="4" t="str">
        <f t="shared" si="1940"/>
        <v>PACK</v>
      </c>
      <c r="U1072" s="4" t="str">
        <f t="shared" si="1941"/>
        <v/>
      </c>
      <c r="V1072" s="4" t="str">
        <f t="shared" si="1942"/>
        <v/>
      </c>
      <c r="W1072" s="4" t="str">
        <f t="shared" si="1943"/>
        <v/>
      </c>
      <c r="X1072" s="4" t="str">
        <f t="shared" si="1944"/>
        <v/>
      </c>
      <c r="Y1072" s="4">
        <f t="shared" si="1945"/>
        <v>7</v>
      </c>
      <c r="Z1072" s="4" t="str">
        <f t="shared" si="1946"/>
        <v>-</v>
      </c>
      <c r="AA1072" s="4" t="str">
        <f t="shared" si="1947"/>
        <v>/</v>
      </c>
      <c r="AB1072" s="4" t="str">
        <f t="shared" si="1948"/>
        <v/>
      </c>
      <c r="AC1072" s="4" t="str">
        <f t="shared" si="1949"/>
        <v/>
      </c>
      <c r="AD1072" s="4" t="str">
        <f t="shared" si="1950"/>
        <v/>
      </c>
      <c r="AE1072" s="4" t="str">
        <f t="shared" si="1951"/>
        <v/>
      </c>
      <c r="AF1072" s="4">
        <f t="shared" si="1952"/>
        <v>10</v>
      </c>
      <c r="AG1072" s="4">
        <f t="shared" si="1953"/>
        <v>20</v>
      </c>
      <c r="AH1072" s="4">
        <f t="shared" si="1954"/>
        <v>10</v>
      </c>
      <c r="AI1072" s="4" t="str">
        <f t="shared" si="1955"/>
        <v>PACK</v>
      </c>
      <c r="AJ1072" s="4" t="str">
        <f t="shared" si="1956"/>
        <v>/PACK</v>
      </c>
      <c r="AK1072" s="4" t="str" cm="1">
        <f t="array" ref="AK1072">LEFT(AR1072,SUM(LEN(AR1072)-LEN(SUBSTITUTE(AR1072,{"0";"1";"2";"3";"4";"5";"6";"7";"8";"9"},""))))</f>
        <v>10</v>
      </c>
      <c r="AL1072" s="4">
        <f t="shared" si="1957"/>
        <v>13</v>
      </c>
      <c r="AM1072" s="4" t="b">
        <f>LEFT(AR1072,2)=AK1072</f>
        <v>1</v>
      </c>
      <c r="AN1072" s="4" t="str">
        <f>RIGHT(AI1072,4)</f>
        <v>PACK</v>
      </c>
      <c r="AO1072" s="4" t="b">
        <f t="shared" si="1962"/>
        <v>0</v>
      </c>
      <c r="AP1072" s="4" t="b">
        <f t="shared" si="1958"/>
        <v>0</v>
      </c>
      <c r="AQ1072" s="5" t="str">
        <f t="shared" si="1959"/>
        <v>IYES ROLL</v>
      </c>
      <c r="AR1072" s="4" t="str">
        <f t="shared" si="1960"/>
        <v>10BKS/PACK</v>
      </c>
      <c r="AS1072" t="s">
        <v>1498</v>
      </c>
      <c r="AU1072" s="4" t="str">
        <f t="shared" ca="1" si="1965"/>
        <v/>
      </c>
      <c r="AV1072">
        <v>17000</v>
      </c>
      <c r="AW1072">
        <v>17000</v>
      </c>
      <c r="AX1072">
        <v>16112</v>
      </c>
      <c r="AY1072" t="str">
        <f t="shared" si="2012"/>
        <v>8000000001072</v>
      </c>
      <c r="AZ1072" t="str">
        <f t="shared" si="1961"/>
        <v>IYES ROLL</v>
      </c>
      <c r="BA1072" t="s">
        <v>4301</v>
      </c>
      <c r="BB1072" t="s">
        <v>4301</v>
      </c>
      <c r="BC1072" s="4" t="str" cm="1">
        <f t="array" aca="1" ref="BC1072" ca="1">LEFT(AR1072,MATCH(FALSE,ISNUMBER(MID(AR1072,ROW(INDIRECT("1:"&amp;LEN(AR1072)+1)), 1) *1),0) -1)</f>
        <v>10</v>
      </c>
      <c r="BD1072" s="1"/>
      <c r="BF1072" s="21"/>
      <c r="BK1072" s="1"/>
      <c r="BM1072" s="1"/>
      <c r="BN1072" s="1"/>
      <c r="BR1072" s="22"/>
      <c r="BS1072">
        <v>0</v>
      </c>
      <c r="BT1072" s="1" t="s">
        <v>5103</v>
      </c>
    </row>
    <row r="1073" spans="1:145">
      <c r="A1073" s="4" t="str">
        <f t="shared" si="1921"/>
        <v/>
      </c>
      <c r="B1073" s="4" t="str">
        <f t="shared" si="1922"/>
        <v/>
      </c>
      <c r="C1073" s="4" t="str">
        <f t="shared" si="1923"/>
        <v>BKS</v>
      </c>
      <c r="D1073" s="4" t="str">
        <f t="shared" si="1924"/>
        <v/>
      </c>
      <c r="E1073" s="4" t="str">
        <f t="shared" si="1925"/>
        <v/>
      </c>
      <c r="F1073" s="4" t="str">
        <f t="shared" si="1926"/>
        <v/>
      </c>
      <c r="G1073" s="4" t="str">
        <f t="shared" si="1927"/>
        <v/>
      </c>
      <c r="H1073" s="4" t="str">
        <f t="shared" si="1928"/>
        <v/>
      </c>
      <c r="I1073" s="4" t="str">
        <f t="shared" si="1929"/>
        <v/>
      </c>
      <c r="J1073" s="4" t="str">
        <f t="shared" si="1930"/>
        <v/>
      </c>
      <c r="K1073" s="4" t="str">
        <f t="shared" si="1931"/>
        <v/>
      </c>
      <c r="L1073" s="4" t="str">
        <f t="shared" si="1932"/>
        <v/>
      </c>
      <c r="M1073" s="4" t="str">
        <f t="shared" si="1933"/>
        <v/>
      </c>
      <c r="N1073" s="4" t="str">
        <f t="shared" si="1934"/>
        <v/>
      </c>
      <c r="O1073" s="4" t="str">
        <f t="shared" si="1935"/>
        <v/>
      </c>
      <c r="P1073" s="4" t="str">
        <f t="shared" si="1936"/>
        <v/>
      </c>
      <c r="Q1073" s="4" t="str">
        <f t="shared" si="1937"/>
        <v/>
      </c>
      <c r="R1073" s="4" t="str">
        <f t="shared" si="1938"/>
        <v/>
      </c>
      <c r="S1073" s="4" t="str">
        <f t="shared" si="1939"/>
        <v/>
      </c>
      <c r="T1073" s="4" t="str">
        <f t="shared" si="1940"/>
        <v/>
      </c>
      <c r="U1073" s="4" t="str">
        <f t="shared" si="1941"/>
        <v/>
      </c>
      <c r="V1073" s="4" t="str">
        <f t="shared" si="1942"/>
        <v/>
      </c>
      <c r="W1073" s="4" t="str">
        <f t="shared" si="1943"/>
        <v/>
      </c>
      <c r="X1073" s="4" t="str">
        <f t="shared" si="1944"/>
        <v/>
      </c>
      <c r="Y1073" s="4">
        <f t="shared" si="1945"/>
        <v>3</v>
      </c>
      <c r="Z1073" s="4" t="str">
        <f t="shared" si="1946"/>
        <v>-</v>
      </c>
      <c r="AA1073" s="4" t="str">
        <f t="shared" si="1947"/>
        <v/>
      </c>
      <c r="AB1073" s="4" t="str">
        <f t="shared" si="1948"/>
        <v/>
      </c>
      <c r="AC1073" s="4" t="str">
        <f t="shared" si="1949"/>
        <v/>
      </c>
      <c r="AD1073" s="4" t="str">
        <f t="shared" si="1950"/>
        <v/>
      </c>
      <c r="AE1073" s="4" t="str">
        <f t="shared" si="1951"/>
        <v/>
      </c>
      <c r="AF1073" s="4">
        <f t="shared" si="1952"/>
        <v>4</v>
      </c>
      <c r="AG1073" s="4">
        <f t="shared" si="1953"/>
        <v>30</v>
      </c>
      <c r="AH1073" s="4">
        <f t="shared" si="1954"/>
        <v>26</v>
      </c>
      <c r="AI1073" s="4" t="str">
        <f t="shared" si="1955"/>
        <v>1BKS</v>
      </c>
      <c r="AJ1073" s="4" t="str">
        <f t="shared" si="1956"/>
        <v>-1BKS</v>
      </c>
      <c r="AK1073" s="4" t="str" cm="1">
        <f t="array" ref="AK1073">LEFT(AR1073,SUM(LEN(AR1073)-LEN(SUBSTITUTE(AR1073,{"0";"1";"2";"3";"4";"5";"6";"7";"8";"9"},""))))</f>
        <v>1</v>
      </c>
      <c r="AL1073" s="4">
        <f t="shared" si="1957"/>
        <v>13</v>
      </c>
      <c r="AM1073" s="4" t="b">
        <f>LEFT(AR1073,1)=AK1073</f>
        <v>1</v>
      </c>
      <c r="AN1073" s="4" t="str">
        <f t="shared" ref="AN1073:AN1078" si="2061">RIGHT(AI1073,3)</f>
        <v>BKS</v>
      </c>
      <c r="AO1073" s="4" t="b">
        <f t="shared" si="1962"/>
        <v>0</v>
      </c>
      <c r="AP1073" s="4" t="b">
        <f t="shared" si="1958"/>
        <v>0</v>
      </c>
      <c r="AQ1073" s="5" t="str">
        <f t="shared" si="1959"/>
        <v>IYES ROLL COOKIES N CREAM</v>
      </c>
      <c r="AR1073" s="4" t="str">
        <f t="shared" si="1960"/>
        <v>1BKS</v>
      </c>
      <c r="AS1073" t="s">
        <v>4718</v>
      </c>
      <c r="AT1073" s="1" t="s">
        <v>1495</v>
      </c>
      <c r="AU1073" s="4" t="str">
        <f t="shared" ca="1" si="1965"/>
        <v/>
      </c>
      <c r="AV1073">
        <v>1700</v>
      </c>
      <c r="AW1073">
        <v>1700</v>
      </c>
      <c r="AX1073">
        <v>1566</v>
      </c>
      <c r="AY1073" t="str">
        <f t="shared" si="2012"/>
        <v>8991002504943</v>
      </c>
      <c r="AZ1073" t="str">
        <f t="shared" si="1961"/>
        <v>IYES ROLL COOKIES N CREAM</v>
      </c>
      <c r="BA1073" t="s">
        <v>4301</v>
      </c>
      <c r="BB1073" t="s">
        <v>4301</v>
      </c>
      <c r="BC1073" s="9" t="str" cm="1">
        <f t="array" aca="1" ref="BC1073" ca="1">LEFT(AR1073,MATCH(FALSE,ISNUMBER(MID(AR1073,ROW(INDIRECT("1:"&amp;LEN(AR1073)+1)), 1) *1),0) -1)</f>
        <v>1</v>
      </c>
      <c r="BD1073" s="1"/>
      <c r="BF1073" s="21"/>
      <c r="BK1073" s="1"/>
      <c r="BM1073" s="1"/>
      <c r="BN1073" s="1"/>
      <c r="BR1073" s="22"/>
      <c r="BS1073">
        <v>0</v>
      </c>
      <c r="BT1073" s="1" t="s">
        <v>5103</v>
      </c>
    </row>
    <row r="1074" spans="1:145">
      <c r="A1074" s="4" t="str">
        <f t="shared" si="1921"/>
        <v/>
      </c>
      <c r="B1074" s="4" t="str">
        <f t="shared" si="1922"/>
        <v/>
      </c>
      <c r="C1074" s="4" t="str">
        <f t="shared" si="1923"/>
        <v>BKS</v>
      </c>
      <c r="D1074" s="4" t="str">
        <f t="shared" si="1924"/>
        <v/>
      </c>
      <c r="E1074" s="4" t="str">
        <f t="shared" si="1925"/>
        <v/>
      </c>
      <c r="F1074" s="4" t="str">
        <f t="shared" si="1926"/>
        <v/>
      </c>
      <c r="G1074" s="4" t="str">
        <f t="shared" si="1927"/>
        <v/>
      </c>
      <c r="H1074" s="4" t="str">
        <f t="shared" si="1928"/>
        <v/>
      </c>
      <c r="I1074" s="4" t="str">
        <f t="shared" si="1929"/>
        <v/>
      </c>
      <c r="J1074" s="4" t="str">
        <f t="shared" si="1930"/>
        <v/>
      </c>
      <c r="K1074" s="4" t="str">
        <f t="shared" si="1931"/>
        <v/>
      </c>
      <c r="L1074" s="4" t="str">
        <f t="shared" si="1932"/>
        <v/>
      </c>
      <c r="M1074" s="4" t="str">
        <f t="shared" si="1933"/>
        <v/>
      </c>
      <c r="N1074" s="4" t="str">
        <f t="shared" si="1934"/>
        <v/>
      </c>
      <c r="O1074" s="4" t="str">
        <f t="shared" si="1935"/>
        <v/>
      </c>
      <c r="P1074" s="4" t="str">
        <f t="shared" si="1936"/>
        <v/>
      </c>
      <c r="Q1074" s="4" t="str">
        <f t="shared" si="1937"/>
        <v/>
      </c>
      <c r="R1074" s="4" t="str">
        <f t="shared" si="1938"/>
        <v/>
      </c>
      <c r="S1074" s="4" t="str">
        <f t="shared" si="1939"/>
        <v/>
      </c>
      <c r="T1074" s="4" t="str">
        <f t="shared" si="1940"/>
        <v/>
      </c>
      <c r="U1074" s="4" t="str">
        <f t="shared" si="1941"/>
        <v/>
      </c>
      <c r="V1074" s="4" t="str">
        <f t="shared" si="1942"/>
        <v/>
      </c>
      <c r="W1074" s="4" t="str">
        <f t="shared" si="1943"/>
        <v/>
      </c>
      <c r="X1074" s="4" t="str">
        <f t="shared" si="1944"/>
        <v/>
      </c>
      <c r="Y1074" s="4">
        <f t="shared" si="1945"/>
        <v>3</v>
      </c>
      <c r="Z1074" s="4" t="str">
        <f t="shared" si="1946"/>
        <v>-</v>
      </c>
      <c r="AA1074" s="4" t="str">
        <f t="shared" si="1947"/>
        <v/>
      </c>
      <c r="AB1074" s="4" t="str">
        <f t="shared" si="1948"/>
        <v/>
      </c>
      <c r="AC1074" s="4" t="str">
        <f t="shared" si="1949"/>
        <v/>
      </c>
      <c r="AD1074" s="4" t="str">
        <f t="shared" si="1950"/>
        <v/>
      </c>
      <c r="AE1074" s="4" t="str">
        <f t="shared" si="1951"/>
        <v/>
      </c>
      <c r="AF1074" s="4">
        <f t="shared" si="1952"/>
        <v>4</v>
      </c>
      <c r="AG1074" s="4">
        <f t="shared" si="1953"/>
        <v>25</v>
      </c>
      <c r="AH1074" s="4">
        <f t="shared" si="1954"/>
        <v>21</v>
      </c>
      <c r="AI1074" s="4" t="str">
        <f t="shared" si="1955"/>
        <v>1BKS</v>
      </c>
      <c r="AJ1074" s="4" t="str">
        <f t="shared" si="1956"/>
        <v>-1BKS</v>
      </c>
      <c r="AK1074" s="4" t="str" cm="1">
        <f t="array" ref="AK1074">LEFT(AR1074,SUM(LEN(AR1074)-LEN(SUBSTITUTE(AR1074,{"0";"1";"2";"3";"4";"5";"6";"7";"8";"9"},""))))</f>
        <v>1</v>
      </c>
      <c r="AL1074" s="4">
        <f t="shared" si="1957"/>
        <v>13</v>
      </c>
      <c r="AM1074" s="4" t="b">
        <f>LEFT(AR1074,1)=AK1074</f>
        <v>1</v>
      </c>
      <c r="AN1074" s="4" t="str">
        <f t="shared" si="2061"/>
        <v>BKS</v>
      </c>
      <c r="AO1074" s="4" t="b">
        <f t="shared" si="1962"/>
        <v>0</v>
      </c>
      <c r="AP1074" s="4" t="b">
        <f t="shared" si="1958"/>
        <v>0</v>
      </c>
      <c r="AQ1074" s="5" t="str">
        <f t="shared" si="1959"/>
        <v>IYES ROLL STRAWBERRY</v>
      </c>
      <c r="AR1074" s="4" t="str">
        <f t="shared" si="1960"/>
        <v>1BKS</v>
      </c>
      <c r="AS1074" t="s">
        <v>1496</v>
      </c>
      <c r="AT1074" s="1" t="s">
        <v>1497</v>
      </c>
      <c r="AU1074" s="4" t="str">
        <f t="shared" ca="1" si="1965"/>
        <v/>
      </c>
      <c r="AV1074">
        <v>1700</v>
      </c>
      <c r="AW1074">
        <v>2000</v>
      </c>
      <c r="AX1074">
        <v>1583</v>
      </c>
      <c r="AY1074" t="str">
        <f t="shared" si="2012"/>
        <v>8991002504967</v>
      </c>
      <c r="AZ1074" t="str">
        <f t="shared" si="1961"/>
        <v>IYES ROLL STRAWBERRY</v>
      </c>
      <c r="BA1074" t="s">
        <v>4301</v>
      </c>
      <c r="BB1074" t="s">
        <v>4301</v>
      </c>
      <c r="BC1074" s="9" t="str" cm="1">
        <f t="array" aca="1" ref="BC1074" ca="1">LEFT(AR1074,MATCH(FALSE,ISNUMBER(MID(AR1074,ROW(INDIRECT("1:"&amp;LEN(AR1074)+1)), 1) *1),0) -1)</f>
        <v>1</v>
      </c>
      <c r="BD1074" s="1"/>
      <c r="BF1074" s="21"/>
      <c r="BK1074" s="1"/>
      <c r="BM1074" s="1"/>
      <c r="BN1074" s="1"/>
      <c r="BR1074" s="22"/>
      <c r="BS1074">
        <v>0</v>
      </c>
      <c r="BT1074" s="1" t="s">
        <v>5103</v>
      </c>
    </row>
    <row r="1075" spans="1:145">
      <c r="A1075" s="4" t="str">
        <f t="shared" si="1921"/>
        <v/>
      </c>
      <c r="B1075" s="4" t="str">
        <f t="shared" si="1922"/>
        <v>PCS</v>
      </c>
      <c r="C1075" s="4" t="str">
        <f t="shared" si="1923"/>
        <v/>
      </c>
      <c r="D1075" s="4" t="str">
        <f t="shared" si="1924"/>
        <v/>
      </c>
      <c r="E1075" s="4" t="str">
        <f t="shared" si="1925"/>
        <v/>
      </c>
      <c r="F1075" s="4" t="str">
        <f t="shared" si="1926"/>
        <v/>
      </c>
      <c r="G1075" s="4" t="str">
        <f t="shared" si="1927"/>
        <v>KTK</v>
      </c>
      <c r="H1075" s="4" t="str">
        <f t="shared" si="1928"/>
        <v/>
      </c>
      <c r="I1075" s="4" t="str">
        <f t="shared" si="1929"/>
        <v/>
      </c>
      <c r="J1075" s="4" t="str">
        <f t="shared" si="1930"/>
        <v/>
      </c>
      <c r="K1075" s="4" t="str">
        <f t="shared" si="1931"/>
        <v/>
      </c>
      <c r="L1075" s="4" t="str">
        <f t="shared" si="1932"/>
        <v/>
      </c>
      <c r="M1075" s="4" t="str">
        <f t="shared" si="1933"/>
        <v/>
      </c>
      <c r="N1075" s="4" t="str">
        <f t="shared" si="1934"/>
        <v/>
      </c>
      <c r="O1075" s="4" t="str">
        <f t="shared" si="1935"/>
        <v/>
      </c>
      <c r="P1075" s="4" t="str">
        <f t="shared" si="1936"/>
        <v/>
      </c>
      <c r="Q1075" s="4" t="str">
        <f t="shared" si="1937"/>
        <v/>
      </c>
      <c r="R1075" s="4" t="str">
        <f t="shared" si="1938"/>
        <v/>
      </c>
      <c r="S1075" s="4" t="str">
        <f t="shared" si="1939"/>
        <v/>
      </c>
      <c r="T1075" s="4" t="str">
        <f t="shared" si="1940"/>
        <v/>
      </c>
      <c r="U1075" s="4" t="str">
        <f t="shared" si="1941"/>
        <v/>
      </c>
      <c r="V1075" s="4" t="str">
        <f t="shared" si="1942"/>
        <v/>
      </c>
      <c r="W1075" s="4" t="str">
        <f t="shared" si="1943"/>
        <v/>
      </c>
      <c r="X1075" s="4" t="str">
        <f t="shared" si="1944"/>
        <v/>
      </c>
      <c r="Y1075" s="4">
        <f t="shared" si="1945"/>
        <v>6</v>
      </c>
      <c r="Z1075" s="4" t="str">
        <f t="shared" si="1946"/>
        <v>-</v>
      </c>
      <c r="AA1075" s="4" t="str">
        <f t="shared" si="1947"/>
        <v>/</v>
      </c>
      <c r="AB1075" s="4" t="str">
        <f t="shared" si="1948"/>
        <v/>
      </c>
      <c r="AC1075" s="4" t="str">
        <f t="shared" si="1949"/>
        <v/>
      </c>
      <c r="AD1075" s="4" t="str">
        <f t="shared" si="1950"/>
        <v/>
      </c>
      <c r="AE1075" s="4" t="str">
        <f t="shared" si="1951"/>
        <v/>
      </c>
      <c r="AF1075" s="4">
        <f t="shared" si="1952"/>
        <v>9</v>
      </c>
      <c r="AG1075" s="4">
        <f t="shared" si="1953"/>
        <v>28</v>
      </c>
      <c r="AH1075" s="4">
        <f t="shared" si="1954"/>
        <v>19</v>
      </c>
      <c r="AI1075" s="4" t="str">
        <f t="shared" si="1955"/>
        <v>/KTK</v>
      </c>
      <c r="AJ1075" s="4" t="str">
        <f t="shared" si="1956"/>
        <v>S/KTK</v>
      </c>
      <c r="AK1075" s="4" t="str" cm="1">
        <f t="array" ref="AK1075">LEFT(AR1075,SUM(LEN(AR1075)-LEN(SUBSTITUTE(AR1075,{"0";"1";"2";"3";"4";"5";"6";"7";"8";"9"},""))))</f>
        <v>20</v>
      </c>
      <c r="AL1075" s="4">
        <f t="shared" si="1957"/>
        <v>13</v>
      </c>
      <c r="AM1075" s="4" t="b">
        <f>LEFT(AR1075,2)=AK1075</f>
        <v>1</v>
      </c>
      <c r="AN1075" s="4" t="str">
        <f t="shared" si="2061"/>
        <v>KTK</v>
      </c>
      <c r="AO1075" s="4" t="b">
        <f t="shared" si="1962"/>
        <v>0</v>
      </c>
      <c r="AP1075" s="4" t="b">
        <f t="shared" si="1958"/>
        <v>0</v>
      </c>
      <c r="AQ1075" s="5" t="str">
        <f t="shared" si="1959"/>
        <v>JAGO CHOCO BOL 7GR</v>
      </c>
      <c r="AR1075" s="4" t="str">
        <f t="shared" si="1960"/>
        <v>20PCS/KTK</v>
      </c>
      <c r="AS1075" t="s">
        <v>1499</v>
      </c>
      <c r="AT1075" s="1" t="s">
        <v>1500</v>
      </c>
      <c r="AU1075" s="4" t="str">
        <f t="shared" ca="1" si="1965"/>
        <v/>
      </c>
      <c r="AV1075">
        <v>17000</v>
      </c>
      <c r="AW1075">
        <v>17000</v>
      </c>
      <c r="AX1075">
        <v>15540</v>
      </c>
      <c r="AY1075" t="str">
        <f t="shared" si="2012"/>
        <v>8991001007605</v>
      </c>
      <c r="AZ1075" t="str">
        <f t="shared" si="1961"/>
        <v>JAGO CHOCO BOL 7GR</v>
      </c>
      <c r="BA1075" t="s">
        <v>4301</v>
      </c>
      <c r="BB1075" t="s">
        <v>4301</v>
      </c>
      <c r="BC1075" s="4" t="str" cm="1">
        <f t="array" aca="1" ref="BC1075" ca="1">LEFT(AR1075,MATCH(FALSE,ISNUMBER(MID(AR1075,ROW(INDIRECT("1:"&amp;LEN(AR1075)+1)), 1) *1),0) -1)</f>
        <v>20</v>
      </c>
      <c r="BD1075" s="1"/>
      <c r="BF1075" s="21"/>
      <c r="BK1075" s="1"/>
      <c r="BM1075" s="1"/>
      <c r="BN1075" s="1"/>
      <c r="BR1075" s="22"/>
      <c r="BS1075">
        <v>0</v>
      </c>
      <c r="BT1075" s="1" t="s">
        <v>5103</v>
      </c>
    </row>
    <row r="1076" spans="1:145">
      <c r="A1076" s="4" t="str">
        <f t="shared" si="1921"/>
        <v/>
      </c>
      <c r="B1076" s="4" t="str">
        <f t="shared" si="1922"/>
        <v/>
      </c>
      <c r="C1076" s="4" t="str">
        <f t="shared" si="1923"/>
        <v/>
      </c>
      <c r="D1076" s="4" t="str">
        <f t="shared" si="1924"/>
        <v/>
      </c>
      <c r="E1076" s="4" t="str">
        <f t="shared" si="1925"/>
        <v/>
      </c>
      <c r="F1076" s="4" t="str">
        <f t="shared" si="1926"/>
        <v/>
      </c>
      <c r="G1076" s="4" t="str">
        <f t="shared" si="1927"/>
        <v>KTK</v>
      </c>
      <c r="H1076" s="4" t="str">
        <f t="shared" si="1928"/>
        <v/>
      </c>
      <c r="I1076" s="4" t="str">
        <f t="shared" si="1929"/>
        <v/>
      </c>
      <c r="J1076" s="4" t="str">
        <f t="shared" si="1930"/>
        <v/>
      </c>
      <c r="K1076" s="4" t="str">
        <f t="shared" si="1931"/>
        <v/>
      </c>
      <c r="L1076" s="4" t="str">
        <f t="shared" si="1932"/>
        <v/>
      </c>
      <c r="M1076" s="4" t="str">
        <f t="shared" si="1933"/>
        <v/>
      </c>
      <c r="N1076" s="4" t="str">
        <f t="shared" si="1934"/>
        <v/>
      </c>
      <c r="O1076" s="4" t="str">
        <f t="shared" si="1935"/>
        <v/>
      </c>
      <c r="P1076" s="4" t="str">
        <f t="shared" si="1936"/>
        <v/>
      </c>
      <c r="Q1076" s="4" t="str">
        <f t="shared" si="1937"/>
        <v/>
      </c>
      <c r="R1076" s="4" t="str">
        <f t="shared" si="1938"/>
        <v/>
      </c>
      <c r="S1076" s="4" t="str">
        <f t="shared" si="1939"/>
        <v/>
      </c>
      <c r="T1076" s="4" t="str">
        <f t="shared" si="1940"/>
        <v/>
      </c>
      <c r="U1076" s="4" t="str">
        <f t="shared" si="1941"/>
        <v/>
      </c>
      <c r="V1076" s="4" t="str">
        <f t="shared" si="1942"/>
        <v/>
      </c>
      <c r="W1076" s="4" t="str">
        <f t="shared" si="1943"/>
        <v/>
      </c>
      <c r="X1076" s="4" t="str">
        <f t="shared" si="1944"/>
        <v/>
      </c>
      <c r="Y1076" s="4">
        <f t="shared" si="1945"/>
        <v>3</v>
      </c>
      <c r="Z1076" s="4" t="str">
        <f t="shared" si="1946"/>
        <v>-</v>
      </c>
      <c r="AA1076" s="4" t="str">
        <f t="shared" si="1947"/>
        <v/>
      </c>
      <c r="AB1076" s="4" t="str">
        <f t="shared" si="1948"/>
        <v/>
      </c>
      <c r="AC1076" s="4" t="str">
        <f t="shared" si="1949"/>
        <v/>
      </c>
      <c r="AD1076" s="4" t="str">
        <f t="shared" si="1950"/>
        <v/>
      </c>
      <c r="AE1076" s="4" t="str">
        <f t="shared" si="1951"/>
        <v/>
      </c>
      <c r="AF1076" s="4">
        <f t="shared" si="1952"/>
        <v>4</v>
      </c>
      <c r="AG1076" s="4">
        <f t="shared" si="1953"/>
        <v>21</v>
      </c>
      <c r="AH1076" s="4">
        <f t="shared" si="1954"/>
        <v>17</v>
      </c>
      <c r="AI1076" s="4" t="str">
        <f t="shared" si="1955"/>
        <v>1KTK</v>
      </c>
      <c r="AJ1076" s="4" t="str">
        <f t="shared" si="1956"/>
        <v>-1KTK</v>
      </c>
      <c r="AK1076" s="4" t="str" cm="1">
        <f t="array" ref="AK1076">LEFT(AR1076,SUM(LEN(AR1076)-LEN(SUBSTITUTE(AR1076,{"0";"1";"2";"3";"4";"5";"6";"7";"8";"9"},""))))</f>
        <v>1</v>
      </c>
      <c r="AL1076" s="4">
        <f t="shared" si="1957"/>
        <v>13</v>
      </c>
      <c r="AM1076" s="4" t="b">
        <f>LEFT(AR1076,1)=AK1076</f>
        <v>1</v>
      </c>
      <c r="AN1076" s="4" t="str">
        <f t="shared" si="2061"/>
        <v>KTK</v>
      </c>
      <c r="AO1076" s="4" t="b">
        <f t="shared" si="1962"/>
        <v>0</v>
      </c>
      <c r="AP1076" s="4" t="b">
        <f t="shared" si="1958"/>
        <v>0</v>
      </c>
      <c r="AQ1076" s="5" t="str">
        <f t="shared" si="1959"/>
        <v>JAGO CHOCO KRESS</v>
      </c>
      <c r="AR1076" s="4" t="str">
        <f t="shared" si="1960"/>
        <v>1KTK</v>
      </c>
      <c r="AS1076" t="s">
        <v>1501</v>
      </c>
      <c r="AT1076" s="1" t="s">
        <v>1502</v>
      </c>
      <c r="AU1076" s="4" t="str">
        <f t="shared" ca="1" si="1965"/>
        <v/>
      </c>
      <c r="AV1076">
        <v>9500</v>
      </c>
      <c r="AW1076">
        <v>9500</v>
      </c>
      <c r="AX1076">
        <v>8400</v>
      </c>
      <c r="AY1076" t="str">
        <f t="shared" si="2012"/>
        <v>8991001007612</v>
      </c>
      <c r="AZ1076" t="str">
        <f t="shared" si="1961"/>
        <v>JAGO CHOCO KRESS</v>
      </c>
      <c r="BA1076" t="s">
        <v>4301</v>
      </c>
      <c r="BB1076" t="s">
        <v>4301</v>
      </c>
      <c r="BC1076" s="9" t="str" cm="1">
        <f t="array" aca="1" ref="BC1076" ca="1">LEFT(AR1076,MATCH(FALSE,ISNUMBER(MID(AR1076,ROW(INDIRECT("1:"&amp;LEN(AR1076)+1)), 1) *1),0) -1)</f>
        <v>1</v>
      </c>
      <c r="BD1076" s="1"/>
      <c r="BF1076" s="21"/>
      <c r="BK1076" s="1"/>
      <c r="BM1076" s="1"/>
      <c r="BN1076" s="1"/>
      <c r="BR1076" s="22"/>
      <c r="BS1076">
        <v>0</v>
      </c>
      <c r="BT1076" s="1" t="s">
        <v>5103</v>
      </c>
    </row>
    <row r="1077" spans="1:145">
      <c r="A1077" s="4" t="str">
        <f t="shared" si="1921"/>
        <v/>
      </c>
      <c r="B1077" s="4" t="str">
        <f t="shared" si="1922"/>
        <v/>
      </c>
      <c r="C1077" s="4" t="str">
        <f t="shared" si="1923"/>
        <v/>
      </c>
      <c r="D1077" s="4" t="str">
        <f t="shared" si="1924"/>
        <v/>
      </c>
      <c r="E1077" s="4" t="str">
        <f t="shared" si="1925"/>
        <v/>
      </c>
      <c r="F1077" s="4" t="str">
        <f t="shared" si="1926"/>
        <v/>
      </c>
      <c r="G1077" s="4" t="str">
        <f t="shared" si="1927"/>
        <v>KTK</v>
      </c>
      <c r="H1077" s="4" t="str">
        <f t="shared" si="1928"/>
        <v/>
      </c>
      <c r="I1077" s="4" t="str">
        <f t="shared" si="1929"/>
        <v/>
      </c>
      <c r="J1077" s="4" t="str">
        <f t="shared" si="1930"/>
        <v/>
      </c>
      <c r="K1077" s="4" t="str">
        <f t="shared" si="1931"/>
        <v/>
      </c>
      <c r="L1077" s="4" t="str">
        <f t="shared" si="1932"/>
        <v/>
      </c>
      <c r="M1077" s="4" t="str">
        <f t="shared" si="1933"/>
        <v/>
      </c>
      <c r="N1077" s="4" t="str">
        <f t="shared" si="1934"/>
        <v/>
      </c>
      <c r="O1077" s="4" t="str">
        <f t="shared" si="1935"/>
        <v/>
      </c>
      <c r="P1077" s="4" t="str">
        <f t="shared" si="1936"/>
        <v/>
      </c>
      <c r="Q1077" s="4" t="str">
        <f t="shared" si="1937"/>
        <v/>
      </c>
      <c r="R1077" s="4" t="str">
        <f t="shared" si="1938"/>
        <v/>
      </c>
      <c r="S1077" s="4" t="str">
        <f t="shared" si="1939"/>
        <v/>
      </c>
      <c r="T1077" s="4" t="str">
        <f t="shared" si="1940"/>
        <v/>
      </c>
      <c r="U1077" s="4" t="str">
        <f t="shared" si="1941"/>
        <v/>
      </c>
      <c r="V1077" s="4" t="str">
        <f t="shared" si="1942"/>
        <v/>
      </c>
      <c r="W1077" s="4" t="str">
        <f t="shared" si="1943"/>
        <v/>
      </c>
      <c r="X1077" s="4" t="str">
        <f t="shared" si="1944"/>
        <v/>
      </c>
      <c r="Y1077" s="4">
        <f t="shared" si="1945"/>
        <v>3</v>
      </c>
      <c r="Z1077" s="4" t="str">
        <f t="shared" si="1946"/>
        <v>-</v>
      </c>
      <c r="AA1077" s="4" t="str">
        <f t="shared" si="1947"/>
        <v/>
      </c>
      <c r="AB1077" s="4" t="str">
        <f t="shared" si="1948"/>
        <v/>
      </c>
      <c r="AC1077" s="4" t="str">
        <f t="shared" si="1949"/>
        <v/>
      </c>
      <c r="AD1077" s="4" t="str">
        <f t="shared" si="1950"/>
        <v/>
      </c>
      <c r="AE1077" s="4" t="str">
        <f t="shared" si="1951"/>
        <v/>
      </c>
      <c r="AF1077" s="4">
        <f t="shared" si="1952"/>
        <v>4</v>
      </c>
      <c r="AG1077" s="4">
        <f t="shared" si="1953"/>
        <v>24</v>
      </c>
      <c r="AH1077" s="4">
        <f t="shared" si="1954"/>
        <v>20</v>
      </c>
      <c r="AI1077" s="4" t="str">
        <f t="shared" si="1955"/>
        <v>1KTK</v>
      </c>
      <c r="AJ1077" s="4" t="str">
        <f t="shared" si="1956"/>
        <v>-1KTK</v>
      </c>
      <c r="AK1077" s="4" t="str" cm="1">
        <f t="array" ref="AK1077">LEFT(AR1077,SUM(LEN(AR1077)-LEN(SUBSTITUTE(AR1077,{"0";"1";"2";"3";"4";"5";"6";"7";"8";"9"},""))))</f>
        <v>1</v>
      </c>
      <c r="AL1077" s="4">
        <f t="shared" si="1957"/>
        <v>13</v>
      </c>
      <c r="AM1077" s="4" t="b">
        <f>LEFT(AR1077,1)=AK1077</f>
        <v>1</v>
      </c>
      <c r="AN1077" s="4" t="str">
        <f t="shared" si="2061"/>
        <v>KTK</v>
      </c>
      <c r="AO1077" s="4" t="b">
        <f t="shared" si="1962"/>
        <v>0</v>
      </c>
      <c r="AP1077" s="4" t="b">
        <f t="shared" si="1958"/>
        <v>0</v>
      </c>
      <c r="AQ1077" s="5" t="str">
        <f t="shared" si="1959"/>
        <v>JAGO MILK CHOCOLATE</v>
      </c>
      <c r="AR1077" s="4" t="str">
        <f t="shared" si="1960"/>
        <v>1KTK</v>
      </c>
      <c r="AS1077" t="s">
        <v>1503</v>
      </c>
      <c r="AT1077" s="1" t="s">
        <v>1504</v>
      </c>
      <c r="AU1077" s="4" t="str">
        <f t="shared" ca="1" si="1965"/>
        <v/>
      </c>
      <c r="AV1077">
        <v>10000</v>
      </c>
      <c r="AW1077">
        <v>10000</v>
      </c>
      <c r="AX1077">
        <v>9324</v>
      </c>
      <c r="AY1077" t="str">
        <f t="shared" si="2012"/>
        <v>8991001007452</v>
      </c>
      <c r="AZ1077" t="str">
        <f t="shared" si="1961"/>
        <v>JAGO MILK CHOCOLATE</v>
      </c>
      <c r="BA1077" t="s">
        <v>4301</v>
      </c>
      <c r="BB1077" t="s">
        <v>4301</v>
      </c>
      <c r="BC1077" s="9" t="str" cm="1">
        <f t="array" aca="1" ref="BC1077" ca="1">LEFT(AR1077,MATCH(FALSE,ISNUMBER(MID(AR1077,ROW(INDIRECT("1:"&amp;LEN(AR1077)+1)), 1) *1),0) -1)</f>
        <v>1</v>
      </c>
      <c r="BD1077" s="1"/>
      <c r="BF1077" s="21"/>
      <c r="BK1077" s="1"/>
      <c r="BM1077" s="1"/>
      <c r="BN1077" s="1"/>
      <c r="BR1077" s="22"/>
      <c r="BS1077">
        <v>0</v>
      </c>
      <c r="BT1077" s="1" t="s">
        <v>5103</v>
      </c>
    </row>
    <row r="1078" spans="1:145">
      <c r="A1078" s="4" t="str">
        <f t="shared" si="1921"/>
        <v/>
      </c>
      <c r="B1078" s="4" t="str">
        <f t="shared" si="1922"/>
        <v>PCS</v>
      </c>
      <c r="C1078" s="4" t="str">
        <f t="shared" si="1923"/>
        <v/>
      </c>
      <c r="D1078" s="4" t="str">
        <f t="shared" si="1924"/>
        <v/>
      </c>
      <c r="E1078" s="4" t="str">
        <f t="shared" si="1925"/>
        <v/>
      </c>
      <c r="F1078" s="4" t="str">
        <f t="shared" si="1926"/>
        <v>RTG</v>
      </c>
      <c r="G1078" s="4" t="str">
        <f t="shared" si="1927"/>
        <v/>
      </c>
      <c r="H1078" s="4" t="str">
        <f t="shared" si="1928"/>
        <v/>
      </c>
      <c r="I1078" s="4" t="str">
        <f t="shared" si="1929"/>
        <v/>
      </c>
      <c r="J1078" s="4" t="str">
        <f t="shared" si="1930"/>
        <v/>
      </c>
      <c r="K1078" s="4" t="str">
        <f t="shared" si="1931"/>
        <v/>
      </c>
      <c r="L1078" s="4" t="str">
        <f t="shared" si="1932"/>
        <v/>
      </c>
      <c r="M1078" s="4" t="str">
        <f t="shared" si="1933"/>
        <v/>
      </c>
      <c r="N1078" s="4" t="str">
        <f t="shared" si="1934"/>
        <v/>
      </c>
      <c r="O1078" s="4" t="str">
        <f t="shared" si="1935"/>
        <v/>
      </c>
      <c r="P1078" s="4" t="str">
        <f t="shared" si="1936"/>
        <v/>
      </c>
      <c r="Q1078" s="4" t="str">
        <f t="shared" si="1937"/>
        <v/>
      </c>
      <c r="R1078" s="4" t="str">
        <f t="shared" si="1938"/>
        <v/>
      </c>
      <c r="S1078" s="4" t="str">
        <f t="shared" si="1939"/>
        <v/>
      </c>
      <c r="T1078" s="4" t="str">
        <f t="shared" si="1940"/>
        <v/>
      </c>
      <c r="U1078" s="4" t="str">
        <f t="shared" si="1941"/>
        <v/>
      </c>
      <c r="V1078" s="4" t="str">
        <f t="shared" si="1942"/>
        <v/>
      </c>
      <c r="W1078" s="4" t="str">
        <f t="shared" si="1943"/>
        <v/>
      </c>
      <c r="X1078" s="4" t="str">
        <f t="shared" si="1944"/>
        <v/>
      </c>
      <c r="Y1078" s="4">
        <f t="shared" si="1945"/>
        <v>6</v>
      </c>
      <c r="Z1078" s="4" t="str">
        <f t="shared" si="1946"/>
        <v>-</v>
      </c>
      <c r="AA1078" s="4" t="str">
        <f t="shared" si="1947"/>
        <v>/</v>
      </c>
      <c r="AB1078" s="4" t="str">
        <f t="shared" si="1948"/>
        <v/>
      </c>
      <c r="AC1078" s="4" t="str">
        <f t="shared" si="1949"/>
        <v/>
      </c>
      <c r="AD1078" s="4" t="str">
        <f t="shared" si="1950"/>
        <v/>
      </c>
      <c r="AE1078" s="4" t="str">
        <f t="shared" si="1951"/>
        <v/>
      </c>
      <c r="AF1078" s="4">
        <f t="shared" si="1952"/>
        <v>9</v>
      </c>
      <c r="AG1078" s="4">
        <f t="shared" si="1953"/>
        <v>21</v>
      </c>
      <c r="AH1078" s="4">
        <f t="shared" si="1954"/>
        <v>12</v>
      </c>
      <c r="AI1078" s="4" t="str">
        <f t="shared" si="1955"/>
        <v>/RTG</v>
      </c>
      <c r="AJ1078" s="4" t="str">
        <f t="shared" si="1956"/>
        <v>S/RTG</v>
      </c>
      <c r="AK1078" s="4" t="str" cm="1">
        <f t="array" ref="AK1078">LEFT(AR1078,SUM(LEN(AR1078)-LEN(SUBSTITUTE(AR1078,{"0";"1";"2";"3";"4";"5";"6";"7";"8";"9"},""))))</f>
        <v>12</v>
      </c>
      <c r="AL1078" s="4">
        <f t="shared" si="1957"/>
        <v>13</v>
      </c>
      <c r="AM1078" s="4" t="b">
        <f>LEFT(AR1078,2)=AK1078</f>
        <v>1</v>
      </c>
      <c r="AN1078" s="4" t="str">
        <f t="shared" si="2061"/>
        <v>RTG</v>
      </c>
      <c r="AO1078" s="4" t="b">
        <f t="shared" si="1962"/>
        <v>1</v>
      </c>
      <c r="AP1078" s="4" t="b">
        <f t="shared" si="1958"/>
        <v>0</v>
      </c>
      <c r="AQ1078" s="5" t="str">
        <f t="shared" si="1959"/>
        <v>JAGOAN NEON</v>
      </c>
      <c r="AR1078" s="4" t="str">
        <f t="shared" si="1960"/>
        <v>12PCS/RTG</v>
      </c>
      <c r="AS1078" t="s">
        <v>5051</v>
      </c>
      <c r="AT1078" s="1" t="s">
        <v>1506</v>
      </c>
      <c r="AU1078" s="4" t="str">
        <f t="shared" si="1965"/>
        <v>XXXX</v>
      </c>
      <c r="AV1078">
        <v>5500</v>
      </c>
      <c r="AW1078">
        <v>5500</v>
      </c>
      <c r="AX1078">
        <v>4710</v>
      </c>
      <c r="AY1078" t="str">
        <f t="shared" si="2012"/>
        <v>8997878001944</v>
      </c>
      <c r="AZ1078" t="str">
        <f t="shared" si="1961"/>
        <v>JAGOAN NEON</v>
      </c>
      <c r="BA1078" t="s">
        <v>4301</v>
      </c>
      <c r="BB1078" t="s">
        <v>4301</v>
      </c>
      <c r="BC1078" s="4" t="str" cm="1">
        <f t="array" aca="1" ref="BC1078" ca="1">LEFT(AR1078,MATCH(FALSE,ISNUMBER(MID(AR1078,ROW(INDIRECT("1:"&amp;LEN(AR1078)+1)), 1) *1),0) -1)</f>
        <v>12</v>
      </c>
      <c r="BD1078" s="1"/>
      <c r="BF1078" s="21"/>
      <c r="BK1078" s="1"/>
      <c r="BM1078" s="1"/>
      <c r="BN1078" s="1"/>
      <c r="BR1078" s="22"/>
      <c r="BS1078">
        <v>0</v>
      </c>
      <c r="BT1078" s="1" t="s">
        <v>5103</v>
      </c>
    </row>
    <row r="1079" spans="1:145">
      <c r="A1079" s="4" t="str">
        <f t="shared" si="1921"/>
        <v/>
      </c>
      <c r="B1079" s="4" t="str">
        <f t="shared" si="1922"/>
        <v/>
      </c>
      <c r="C1079" s="4" t="str">
        <f t="shared" si="1923"/>
        <v/>
      </c>
      <c r="D1079" s="4" t="str">
        <f t="shared" si="1924"/>
        <v/>
      </c>
      <c r="E1079" s="4" t="str">
        <f t="shared" si="1925"/>
        <v/>
      </c>
      <c r="F1079" s="4" t="str">
        <f t="shared" si="1926"/>
        <v>RTG</v>
      </c>
      <c r="G1079" s="4" t="str">
        <f t="shared" si="1927"/>
        <v/>
      </c>
      <c r="H1079" s="4" t="str">
        <f t="shared" si="1928"/>
        <v/>
      </c>
      <c r="I1079" s="4" t="str">
        <f t="shared" si="1929"/>
        <v/>
      </c>
      <c r="J1079" s="4" t="str">
        <f t="shared" si="1930"/>
        <v/>
      </c>
      <c r="K1079" s="4" t="str">
        <f t="shared" si="1931"/>
        <v/>
      </c>
      <c r="L1079" s="4" t="str">
        <f t="shared" si="1932"/>
        <v/>
      </c>
      <c r="M1079" s="4" t="str">
        <f t="shared" si="1933"/>
        <v/>
      </c>
      <c r="N1079" s="4" t="str">
        <f t="shared" si="1934"/>
        <v/>
      </c>
      <c r="O1079" s="4" t="str">
        <f t="shared" si="1935"/>
        <v/>
      </c>
      <c r="P1079" s="4" t="str">
        <f t="shared" si="1936"/>
        <v/>
      </c>
      <c r="Q1079" s="4" t="str">
        <f t="shared" si="1937"/>
        <v/>
      </c>
      <c r="R1079" s="4" t="str">
        <f t="shared" si="1938"/>
        <v/>
      </c>
      <c r="S1079" s="4" t="str">
        <f t="shared" si="1939"/>
        <v/>
      </c>
      <c r="T1079" s="4" t="str">
        <f t="shared" si="1940"/>
        <v>PACK</v>
      </c>
      <c r="U1079" s="4" t="str">
        <f t="shared" si="1941"/>
        <v/>
      </c>
      <c r="V1079" s="4" t="str">
        <f t="shared" si="1942"/>
        <v/>
      </c>
      <c r="W1079" s="4" t="str">
        <f t="shared" si="1943"/>
        <v/>
      </c>
      <c r="X1079" s="4" t="str">
        <f t="shared" si="1944"/>
        <v/>
      </c>
      <c r="Y1079" s="4">
        <f t="shared" si="1945"/>
        <v>7</v>
      </c>
      <c r="Z1079" s="4" t="str">
        <f t="shared" si="1946"/>
        <v>-</v>
      </c>
      <c r="AA1079" s="4" t="str">
        <f t="shared" si="1947"/>
        <v>/</v>
      </c>
      <c r="AB1079" s="4" t="str">
        <f t="shared" si="1948"/>
        <v/>
      </c>
      <c r="AC1079" s="4" t="str">
        <f t="shared" si="1949"/>
        <v/>
      </c>
      <c r="AD1079" s="4" t="str">
        <f t="shared" si="1950"/>
        <v/>
      </c>
      <c r="AE1079" s="4" t="str">
        <f t="shared" si="1951"/>
        <v/>
      </c>
      <c r="AF1079" s="4">
        <f t="shared" si="1952"/>
        <v>9</v>
      </c>
      <c r="AG1079" s="4">
        <f t="shared" si="1953"/>
        <v>21</v>
      </c>
      <c r="AH1079" s="4">
        <f t="shared" si="1954"/>
        <v>12</v>
      </c>
      <c r="AI1079" s="4" t="str">
        <f t="shared" si="1955"/>
        <v>PACK</v>
      </c>
      <c r="AJ1079" s="4" t="str">
        <f t="shared" si="1956"/>
        <v>/PACK</v>
      </c>
      <c r="AK1079" s="4" t="str" cm="1">
        <f t="array" ref="AK1079">LEFT(AR1079,SUM(LEN(AR1079)-LEN(SUBSTITUTE(AR1079,{"0";"1";"2";"3";"4";"5";"6";"7";"8";"9"},""))))</f>
        <v>3</v>
      </c>
      <c r="AL1079" s="4">
        <f t="shared" si="1957"/>
        <v>13</v>
      </c>
      <c r="AM1079" s="4" t="b">
        <f>LEFT(AR1079,1)=AK1079</f>
        <v>1</v>
      </c>
      <c r="AN1079" s="4" t="str">
        <f>RIGHT(AI1079,4)</f>
        <v>PACK</v>
      </c>
      <c r="AO1079" s="4" t="b">
        <f t="shared" si="1962"/>
        <v>1</v>
      </c>
      <c r="AP1079" s="4" t="b">
        <f t="shared" si="1958"/>
        <v>0</v>
      </c>
      <c r="AQ1079" s="5" t="str">
        <f t="shared" si="1959"/>
        <v>JAGOAN NEON</v>
      </c>
      <c r="AR1079" s="4" t="str">
        <f t="shared" si="1960"/>
        <v>3RTG/PACK</v>
      </c>
      <c r="AS1079" t="s">
        <v>1507</v>
      </c>
      <c r="AU1079" s="4" t="str">
        <f t="shared" ca="1" si="1965"/>
        <v>XXXX</v>
      </c>
      <c r="AV1079">
        <v>17000</v>
      </c>
      <c r="AW1079">
        <v>17000</v>
      </c>
      <c r="AX1079">
        <v>15681</v>
      </c>
      <c r="AY1079" t="str">
        <f t="shared" si="2012"/>
        <v>8000000001079</v>
      </c>
      <c r="AZ1079" t="str">
        <f t="shared" si="1961"/>
        <v>JAGOAN NEON</v>
      </c>
      <c r="BA1079" t="s">
        <v>4301</v>
      </c>
      <c r="BB1079" t="s">
        <v>4301</v>
      </c>
      <c r="BC1079" s="4" t="str" cm="1">
        <f t="array" aca="1" ref="BC1079" ca="1">LEFT(AR1079,MATCH(FALSE,ISNUMBER(MID(AR1079,ROW(INDIRECT("1:"&amp;LEN(AR1079)+1)), 1) *1),0) -1)</f>
        <v>3</v>
      </c>
      <c r="BD1079" s="1"/>
      <c r="BF1079" s="21"/>
      <c r="BK1079" s="1"/>
      <c r="BM1079" s="1"/>
      <c r="BN1079" s="1"/>
      <c r="BR1079" s="22"/>
      <c r="BS1079">
        <v>0</v>
      </c>
      <c r="BT1079" s="1" t="s">
        <v>5103</v>
      </c>
    </row>
    <row r="1080" spans="1:145">
      <c r="A1080" s="4" t="str">
        <f t="shared" si="1921"/>
        <v/>
      </c>
      <c r="B1080" s="4" t="str">
        <f t="shared" si="1922"/>
        <v/>
      </c>
      <c r="C1080" s="4" t="str">
        <f t="shared" si="1923"/>
        <v>BKS</v>
      </c>
      <c r="D1080" s="4" t="str">
        <f t="shared" si="1924"/>
        <v/>
      </c>
      <c r="E1080" s="4" t="str">
        <f t="shared" si="1925"/>
        <v/>
      </c>
      <c r="F1080" s="4" t="str">
        <f t="shared" si="1926"/>
        <v/>
      </c>
      <c r="G1080" s="4" t="str">
        <f t="shared" si="1927"/>
        <v/>
      </c>
      <c r="H1080" s="4" t="str">
        <f t="shared" si="1928"/>
        <v/>
      </c>
      <c r="I1080" s="4" t="str">
        <f t="shared" si="1929"/>
        <v/>
      </c>
      <c r="J1080" s="4" t="str">
        <f t="shared" si="1930"/>
        <v/>
      </c>
      <c r="K1080" s="4" t="str">
        <f t="shared" si="1931"/>
        <v/>
      </c>
      <c r="L1080" s="4" t="str">
        <f t="shared" si="1932"/>
        <v/>
      </c>
      <c r="M1080" s="4" t="str">
        <f t="shared" si="1933"/>
        <v/>
      </c>
      <c r="N1080" s="4" t="str">
        <f t="shared" si="1934"/>
        <v/>
      </c>
      <c r="O1080" s="4" t="str">
        <f t="shared" si="1935"/>
        <v/>
      </c>
      <c r="P1080" s="4" t="str">
        <f t="shared" si="1936"/>
        <v/>
      </c>
      <c r="Q1080" s="4" t="str">
        <f t="shared" si="1937"/>
        <v/>
      </c>
      <c r="R1080" s="4" t="str">
        <f t="shared" si="1938"/>
        <v/>
      </c>
      <c r="S1080" s="4" t="str">
        <f t="shared" si="1939"/>
        <v/>
      </c>
      <c r="T1080" s="4" t="str">
        <f t="shared" si="1940"/>
        <v/>
      </c>
      <c r="U1080" s="4" t="str">
        <f t="shared" si="1941"/>
        <v/>
      </c>
      <c r="V1080" s="4" t="str">
        <f t="shared" si="1942"/>
        <v/>
      </c>
      <c r="W1080" s="4" t="str">
        <f t="shared" si="1943"/>
        <v/>
      </c>
      <c r="X1080" s="4" t="str">
        <f t="shared" si="1944"/>
        <v/>
      </c>
      <c r="Y1080" s="4">
        <f t="shared" si="1945"/>
        <v>3</v>
      </c>
      <c r="Z1080" s="4" t="str">
        <f t="shared" si="1946"/>
        <v>-</v>
      </c>
      <c r="AA1080" s="4" t="str">
        <f t="shared" si="1947"/>
        <v/>
      </c>
      <c r="AB1080" s="4" t="str">
        <f t="shared" si="1948"/>
        <v/>
      </c>
      <c r="AC1080" s="4" t="str">
        <f t="shared" si="1949"/>
        <v/>
      </c>
      <c r="AD1080" s="4" t="str">
        <f t="shared" si="1950"/>
        <v/>
      </c>
      <c r="AE1080" s="4" t="str">
        <f t="shared" si="1951"/>
        <v/>
      </c>
      <c r="AF1080" s="4">
        <f t="shared" si="1952"/>
        <v>4</v>
      </c>
      <c r="AG1080" s="4">
        <f t="shared" si="1953"/>
        <v>24</v>
      </c>
      <c r="AH1080" s="4">
        <f t="shared" si="1954"/>
        <v>20</v>
      </c>
      <c r="AI1080" s="4" t="str">
        <f t="shared" si="1955"/>
        <v>1BKS</v>
      </c>
      <c r="AJ1080" s="4" t="str">
        <f t="shared" si="1956"/>
        <v>-1BKS</v>
      </c>
      <c r="AK1080" s="4" t="str" cm="1">
        <f t="array" ref="AK1080">LEFT(AR1080,SUM(LEN(AR1080)-LEN(SUBSTITUTE(AR1080,{"0";"1";"2";"3";"4";"5";"6";"7";"8";"9"},""))))</f>
        <v>1</v>
      </c>
      <c r="AL1080" s="4">
        <f t="shared" si="1957"/>
        <v>13</v>
      </c>
      <c r="AM1080" s="4" t="b">
        <f>LEFT(AR1080,1)=AK1080</f>
        <v>1</v>
      </c>
      <c r="AN1080" s="4" t="str">
        <f>RIGHT(AI1080,3)</f>
        <v>BKS</v>
      </c>
      <c r="AO1080" s="4" t="b">
        <f t="shared" si="1962"/>
        <v>0</v>
      </c>
      <c r="AP1080" s="4" t="b">
        <f t="shared" si="1958"/>
        <v>0</v>
      </c>
      <c r="AQ1080" s="5" t="str">
        <f t="shared" si="1959"/>
        <v>JAGOAN NEON RENTENG</v>
      </c>
      <c r="AR1080" s="4" t="str">
        <f t="shared" si="1960"/>
        <v>1BKS</v>
      </c>
      <c r="AS1080" t="s">
        <v>4556</v>
      </c>
      <c r="AT1080" s="1" t="s">
        <v>1505</v>
      </c>
      <c r="AU1080" s="4" t="str">
        <f t="shared" ca="1" si="1965"/>
        <v/>
      </c>
      <c r="AV1080">
        <v>6000</v>
      </c>
      <c r="AW1080">
        <v>6000</v>
      </c>
      <c r="AX1080">
        <v>5150</v>
      </c>
      <c r="AY1080" t="str">
        <f t="shared" si="2012"/>
        <v>8997878002934</v>
      </c>
      <c r="AZ1080" t="str">
        <f t="shared" si="1961"/>
        <v>JAGOAN NEON RENTENG</v>
      </c>
      <c r="BA1080" t="s">
        <v>4301</v>
      </c>
      <c r="BB1080" t="s">
        <v>4301</v>
      </c>
      <c r="BC1080" s="9" t="str" cm="1">
        <f t="array" aca="1" ref="BC1080" ca="1">LEFT(AR1080,MATCH(FALSE,ISNUMBER(MID(AR1080,ROW(INDIRECT("1:"&amp;LEN(AR1080)+1)), 1) *1),0) -1)</f>
        <v>1</v>
      </c>
      <c r="BD1080" s="1"/>
      <c r="BF1080" s="21"/>
      <c r="BK1080" s="1"/>
      <c r="BM1080" s="1"/>
      <c r="BN1080" s="1"/>
      <c r="BR1080" s="22"/>
      <c r="BS1080">
        <v>0</v>
      </c>
      <c r="BT1080" s="1" t="s">
        <v>5103</v>
      </c>
    </row>
    <row r="1081" spans="1:145">
      <c r="A1081" s="4" t="str">
        <f t="shared" si="1921"/>
        <v/>
      </c>
      <c r="B1081" s="4" t="str">
        <f t="shared" si="1922"/>
        <v/>
      </c>
      <c r="C1081" s="4" t="str">
        <f t="shared" si="1923"/>
        <v/>
      </c>
      <c r="D1081" s="4" t="str">
        <f t="shared" si="1924"/>
        <v/>
      </c>
      <c r="E1081" s="4" t="str">
        <f t="shared" si="1925"/>
        <v/>
      </c>
      <c r="F1081" s="4" t="str">
        <f t="shared" si="1926"/>
        <v/>
      </c>
      <c r="G1081" s="4" t="str">
        <f t="shared" si="1927"/>
        <v/>
      </c>
      <c r="H1081" s="4" t="str">
        <f t="shared" si="1928"/>
        <v/>
      </c>
      <c r="I1081" s="4" t="str">
        <f t="shared" si="1929"/>
        <v/>
      </c>
      <c r="J1081" s="4" t="str">
        <f t="shared" si="1930"/>
        <v/>
      </c>
      <c r="K1081" s="4" t="str">
        <f t="shared" si="1931"/>
        <v/>
      </c>
      <c r="L1081" s="4" t="str">
        <f t="shared" si="1932"/>
        <v/>
      </c>
      <c r="M1081" s="4" t="str">
        <f t="shared" si="1933"/>
        <v/>
      </c>
      <c r="N1081" s="4" t="str">
        <f t="shared" si="1934"/>
        <v/>
      </c>
      <c r="O1081" s="4" t="str">
        <f t="shared" si="1935"/>
        <v/>
      </c>
      <c r="P1081" s="4" t="str">
        <f t="shared" si="1936"/>
        <v/>
      </c>
      <c r="Q1081" s="4" t="str">
        <f t="shared" si="1937"/>
        <v/>
      </c>
      <c r="R1081" s="4" t="str">
        <f t="shared" si="1938"/>
        <v/>
      </c>
      <c r="S1081" s="4" t="str">
        <f t="shared" si="1939"/>
        <v/>
      </c>
      <c r="T1081" s="4" t="str">
        <f t="shared" si="1940"/>
        <v>PACK</v>
      </c>
      <c r="U1081" s="4" t="str">
        <f t="shared" si="1941"/>
        <v/>
      </c>
      <c r="V1081" s="4" t="str">
        <f t="shared" si="1942"/>
        <v/>
      </c>
      <c r="W1081" s="4" t="str">
        <f t="shared" si="1943"/>
        <v/>
      </c>
      <c r="X1081" s="4" t="str">
        <f t="shared" si="1944"/>
        <v/>
      </c>
      <c r="Y1081" s="4">
        <f t="shared" si="1945"/>
        <v>4</v>
      </c>
      <c r="Z1081" s="4" t="str">
        <f t="shared" si="1946"/>
        <v>-</v>
      </c>
      <c r="AA1081" s="4" t="str">
        <f t="shared" si="1947"/>
        <v/>
      </c>
      <c r="AB1081" s="4" t="str">
        <f t="shared" si="1948"/>
        <v/>
      </c>
      <c r="AC1081" s="4" t="str">
        <f t="shared" si="1949"/>
        <v/>
      </c>
      <c r="AD1081" s="4" t="str">
        <f t="shared" si="1950"/>
        <v/>
      </c>
      <c r="AE1081" s="4" t="str">
        <f t="shared" si="1951"/>
        <v/>
      </c>
      <c r="AF1081" s="4">
        <f t="shared" si="1952"/>
        <v>5</v>
      </c>
      <c r="AG1081" s="4">
        <f t="shared" si="1953"/>
        <v>13</v>
      </c>
      <c r="AH1081" s="4">
        <f t="shared" si="1954"/>
        <v>8</v>
      </c>
      <c r="AI1081" s="4" t="str">
        <f t="shared" si="1955"/>
        <v>PACK</v>
      </c>
      <c r="AJ1081" s="4" t="str">
        <f t="shared" si="1956"/>
        <v>1PACK</v>
      </c>
      <c r="AK1081" s="4" t="str" cm="1">
        <f t="array" ref="AK1081">LEFT(AR1081,SUM(LEN(AR1081)-LEN(SUBSTITUTE(AR1081,{"0";"1";"2";"3";"4";"5";"6";"7";"8";"9"},""))))</f>
        <v>1</v>
      </c>
      <c r="AL1081" s="4">
        <f t="shared" si="1957"/>
        <v>13</v>
      </c>
      <c r="AM1081" s="4" t="b">
        <f>LEFT(AR1081,1)=AK1081</f>
        <v>1</v>
      </c>
      <c r="AN1081" s="4" t="str">
        <f>RIGHT(AI1081,4)</f>
        <v>PACK</v>
      </c>
      <c r="AO1081" s="4" t="b">
        <f>IF((AQ1081=DL1081)=TRUE,TRUE,IF((AQ1080=AQ1081)=TRUE,TRUE,FALSE))</f>
        <v>1</v>
      </c>
      <c r="AP1081" s="4" t="b">
        <f t="shared" si="1958"/>
        <v>0</v>
      </c>
      <c r="AQ1081" s="5" t="str">
        <f t="shared" si="1959"/>
        <v>JAIPONG</v>
      </c>
      <c r="AR1081" s="4" t="str">
        <f t="shared" si="1960"/>
        <v>1PACK</v>
      </c>
      <c r="AS1081" t="s">
        <v>1508</v>
      </c>
      <c r="AT1081" s="1" t="s">
        <v>1509</v>
      </c>
      <c r="AU1081" s="4" t="str">
        <f>IF(IF(IF(AQ1081=DL1081,10,0)+IF(NOT(AN1081=$AU$1)=TRUE,10,0)=
20,"XXXX",IF(IF((BC1081+1)=2,0,1)+IF(AN1081=$AU$1,1,0)=2,TRUE,""))
="",IF(IF(AQ1081=AQ1080,10,0)+IF(NOT(AN1081=$AU$1)=TRUE,10,0)=
20,"XXXX",IF(IF((BC1081+1)=2,0,1)+IF(AN1081=$AU$1,1,0)=2,TRUE,
"")),IF(IF(AQ1081=DL1081,10,0)+IF(NOT(AN1081=$AU$1)=TRUE,10,0)=
20,"XXXX",IF(IF((BC1081+1)=2,0,1)+IF(AN1081=$AU$1,1,0)=2,TRUE,"")))</f>
        <v>XXXX</v>
      </c>
      <c r="AV1081">
        <v>8500</v>
      </c>
      <c r="AW1081">
        <v>8500</v>
      </c>
      <c r="AX1081">
        <v>8000</v>
      </c>
      <c r="AY1081" t="str">
        <f t="shared" si="2012"/>
        <v>8997008540312</v>
      </c>
      <c r="AZ1081" t="str">
        <f t="shared" si="1961"/>
        <v>JAIPONG</v>
      </c>
      <c r="BA1081" t="s">
        <v>4301</v>
      </c>
      <c r="BB1081" t="s">
        <v>4301</v>
      </c>
      <c r="BC1081" s="9" t="str" cm="1">
        <f t="array" aca="1" ref="BC1081" ca="1">LEFT(AR1081,MATCH(FALSE,ISNUMBER(MID(AR1081,ROW(INDIRECT("1:"&amp;LEN(AR1081)+1)), 1) *1),0) -1)</f>
        <v>1</v>
      </c>
      <c r="BD1081" s="1"/>
      <c r="BF1081" s="21"/>
      <c r="BK1081" s="1"/>
      <c r="BM1081" s="1"/>
      <c r="BN1081" s="1"/>
      <c r="BR1081" s="22"/>
      <c r="BS1081">
        <v>0</v>
      </c>
      <c r="BT1081" s="1" t="s">
        <v>5103</v>
      </c>
      <c r="BV1081" s="4" t="str">
        <f>IF(IFERROR(SEARCH($A$1,DN1081),0)&gt;0,$A$1,"")</f>
        <v/>
      </c>
      <c r="BW1081" s="4" t="str">
        <f>IF(IFERROR(SEARCH($B$1,DN1081),0)&gt;0,$B$1,"")</f>
        <v/>
      </c>
      <c r="BX1081" s="4" t="str">
        <f>IF(IFERROR(SEARCH($C$1,DN1081),0)&gt;0,$C$1,"")</f>
        <v/>
      </c>
      <c r="BY1081" s="4" t="str">
        <f>IF(IFERROR(SEARCH($D$1,DN1081),0)&gt;0,$D$1,"")</f>
        <v/>
      </c>
      <c r="BZ1081" s="4" t="str">
        <f>IF(IFERROR(SEARCH($E$1,DN1081),0)&gt;0,$E$1,"")</f>
        <v/>
      </c>
      <c r="CA1081" s="4" t="str">
        <f>IF(IFERROR(SEARCH($F$1,DN1081),0)&gt;0,$F$1,"")</f>
        <v/>
      </c>
      <c r="CB1081" s="4" t="str">
        <f>IF(IFERROR(SEARCH($G$1,DN1081),0)&gt;0,$G$1,"")</f>
        <v/>
      </c>
      <c r="CC1081" s="4" t="str">
        <f>IF(IFERROR(SEARCH($H$1,DN1081),0)&gt;0,$H$1,"")</f>
        <v/>
      </c>
      <c r="CD1081" s="4" t="str">
        <f>IF(IFERROR(SEARCH($I$1,DN1081),0)&gt;0,$I$1,"")</f>
        <v/>
      </c>
      <c r="CE1081" s="4" t="str">
        <f>IF(IFERROR(SEARCH($J$1,DN1081),0)&gt;0,$J$1,"")</f>
        <v/>
      </c>
      <c r="CF1081" s="4" t="str">
        <f>IF(IFERROR(SEARCH($K$1,DN1081),0)&gt;0,$K$1,"")</f>
        <v/>
      </c>
      <c r="CG1081" s="4" t="str">
        <f>IF(IFERROR(SEARCH($L$1,DN1081),0)&gt;0,$L$1,"")</f>
        <v/>
      </c>
      <c r="CH1081" s="4" t="str">
        <f>IF(IFERROR(SEARCH($M$1,DN1081),0)&gt;0,$M$1,"")</f>
        <v/>
      </c>
      <c r="CI1081" s="4" t="str">
        <f>IF(IFERROR(SEARCH($N$1,DN1081),0)&gt;0,$N$1,"")</f>
        <v/>
      </c>
      <c r="CJ1081" s="4" t="str">
        <f>IF(IFERROR(SEARCH($O$1,DN1081),0)&gt;0,$O$1,"")</f>
        <v>DUS</v>
      </c>
      <c r="CK1081" s="4" t="str">
        <f>IF(IFERROR(SEARCH($P$1,DN1081),0)&gt;0,$P$1,"")</f>
        <v/>
      </c>
      <c r="CL1081" s="4" t="str">
        <f>IF(IFERROR(SEARCH($Q$1,DN1081),0)&gt;0,$Q$1,"")</f>
        <v/>
      </c>
      <c r="CM1081" s="4" t="str">
        <f>IF(IFERROR(SEARCH($R$1,DN1081),0)&gt;0,$R$1,"")</f>
        <v/>
      </c>
      <c r="CN1081" s="4" t="str">
        <f>IF(IFERROR(SEARCH($S$1,DN1081),0)&gt;0,$S$1,"")</f>
        <v/>
      </c>
      <c r="CO1081" s="4" t="str">
        <f>IF(IFERROR(SEARCH($T$1,DN1081),0)&gt;0,$T$1,"")</f>
        <v>PACK</v>
      </c>
      <c r="CP1081" s="4" t="str">
        <f>IF(IFERROR(SEARCH($U$1,DN1081),0)&gt;0,$U$1,"")</f>
        <v/>
      </c>
      <c r="CQ1081" s="4" t="str">
        <f>IF(IFERROR(SEARCH($V$1,DN1081),0)&gt;0,$V$1,"")</f>
        <v/>
      </c>
      <c r="CR1081" s="4" t="str">
        <f>IF(IFERROR(SEARCH($W$1,DN1081),0)&gt;0,$W$1,"")</f>
        <v/>
      </c>
      <c r="CS1081" s="4" t="str">
        <f>IF(IFERROR(SEARCH($X$1,DN1081),0)&gt;0,$X$1,"")</f>
        <v/>
      </c>
      <c r="CT1081" s="4">
        <f>LEN(BW1081)+LEN(BX1081)+LEN(BY1081)+LEN(BZ1081)+LEN(CA1081)+LEN(CO1081)+LEN(CB1081)+LEN(CC1081)+LEN(CD1081)+LEN(CE1081)+LEN(CF1081)+LEN(CG1081)+LEN(CH1081)+LEN(CI1081)+LEN(CP1081)+LEN(CJ1081)+LEN(CK1081)+LEN(CQ1081)+LEN(BV1081)+LEN(CL1081)+LEN(CS1081)+LEN(CM1081)+LEN(CR1081)+LEN(CN1081)</f>
        <v>7</v>
      </c>
      <c r="CU1081" s="4" t="str">
        <f>IF(IFERROR(SEARCH($Z$1,DN1081),0)&gt;0,$Z$1,"")</f>
        <v>-</v>
      </c>
      <c r="CV1081" s="4" t="str">
        <f>IF(IFERROR(SEARCH($AA$1,DN1081),0)&gt;0,$AA$1,"")</f>
        <v>/</v>
      </c>
      <c r="CW1081" s="4" t="str">
        <f>IF(IFERROR(SEARCH($AB$1,DN1081),0)&gt;0,$AB$1,"")</f>
        <v/>
      </c>
      <c r="CX1081" s="4" t="str">
        <f>IF(IFERROR(SEARCH($AC$1,DN1081),0)&gt;0,$AC$1,"")</f>
        <v/>
      </c>
      <c r="CY1081" s="4" t="str">
        <f>IF(IFERROR(SEARCH($AD$1,DN1081),0)&gt;0,$AD$1,"")</f>
        <v/>
      </c>
      <c r="CZ1081" s="4" t="str">
        <f>IF(IFERROR(SEARCH($AE$1,DN1081),0)&gt;0,$AE$1,"")</f>
        <v/>
      </c>
      <c r="DA1081" s="4">
        <f>LEN(DM1081)</f>
        <v>10</v>
      </c>
      <c r="DB1081" s="4">
        <f>LEN(DN1081)</f>
        <v>18</v>
      </c>
      <c r="DC1081" s="4">
        <f>DB1081-DA1081</f>
        <v>8</v>
      </c>
      <c r="DD1081" s="4" t="str">
        <f>RIGHT(DN1081,4)</f>
        <v>/DUS</v>
      </c>
      <c r="DE1081" s="4" t="str">
        <f>RIGHT(DN1081,5)</f>
        <v>K/DUS</v>
      </c>
      <c r="DF1081" s="4" t="str" cm="1">
        <f t="array" ref="DF1081">LEFT(DM1081,SUM(LEN(DM1081)-LEN(SUBSTITUTE(DM1081,{"0";"1";"2";"3";"4";"5";"6";"7";"8";"9"},""))))</f>
        <v>24</v>
      </c>
      <c r="DG1081" s="4">
        <f>LEN(DT1081)</f>
        <v>13</v>
      </c>
      <c r="DH1081" s="4" t="b">
        <f>LEFT(DM1081,2)=DF1081</f>
        <v>1</v>
      </c>
      <c r="DI1081" s="4" t="str">
        <f>RIGHT(DD1081,3)</f>
        <v>DUS</v>
      </c>
      <c r="DJ1081" s="4" t="b">
        <f>IF((DL1081=AQ1083)=TRUE,TRUE,IF((AQ1081=DL1081)=TRUE,TRUE,FALSE))</f>
        <v>1</v>
      </c>
      <c r="DK1081" s="4" t="b">
        <f>LEFT(DN1081,2)=LEFT(DO1081,2)</f>
        <v>0</v>
      </c>
      <c r="DL1081" s="5" t="str">
        <f>LEFT(DN1081,(DC1081-1))</f>
        <v>JAIPONG</v>
      </c>
      <c r="DM1081" s="4" t="str">
        <f>IFERROR(RIGHT(DN1081,LEN(DN1081)-FIND("-",DN1081)),1)</f>
        <v>24PACK/DUS</v>
      </c>
      <c r="DN1081" t="s">
        <v>1510</v>
      </c>
      <c r="DO1081" s="1"/>
      <c r="DP1081" s="4" t="b">
        <f ca="1">IF(IF(IF(DL1081=AQ1083,10,0)+IF(NOT(DI1081=$AU$1)=TRUE,10,0)=
20,"XXXX",IF(IF((DX1081+1)=2,0,1)+IF(DI1081=$AU$1,1,0)=2,TRUE,""))
="",IF(IF(DL1081=AQ1081,10,0)+IF(NOT(DI1081=$AU$1)=TRUE,10,0)=
20,"XXXX",IF(IF((DX1081+1)=2,0,1)+IF(DI1081=$AU$1,1,0)=2,TRUE,
"")),IF(IF(DL1081=AQ1083,10,0)+IF(NOT(DI1081=$AU$1)=TRUE,10,0)=
20,"XXXX",IF(IF((DX1081+1)=2,0,1)+IF(DI1081=$AU$1,1,0)=2,TRUE,"")))</f>
        <v>1</v>
      </c>
      <c r="DQ1081">
        <v>98500</v>
      </c>
      <c r="DR1081">
        <v>98500</v>
      </c>
      <c r="DS1081">
        <v>96500</v>
      </c>
      <c r="DT1081" t="str">
        <f>IF(DO1081&gt;0,DO1081,"800000000"&amp;ROW(DS1081))</f>
        <v>8000000001081</v>
      </c>
      <c r="DU1081" t="str">
        <f>DL1081</f>
        <v>JAIPONG</v>
      </c>
      <c r="DV1081" t="s">
        <v>4301</v>
      </c>
      <c r="DW1081" t="s">
        <v>4301</v>
      </c>
      <c r="DX1081" s="4" t="str" cm="1">
        <f t="array" aca="1" ref="DX1081" ca="1">LEFT(DM1081,MATCH(FALSE,ISNUMBER(MID(DM1081,ROW(INDIRECT("1:"&amp;LEN(DM1081)+1)), 1) *1),0) -1)</f>
        <v>24</v>
      </c>
      <c r="DY1081" s="1"/>
      <c r="EA1081" s="21"/>
      <c r="EC1081" s="5"/>
      <c r="EF1081" s="1"/>
      <c r="EH1081" s="1"/>
      <c r="EI1081" s="1"/>
      <c r="EL1081" s="5"/>
      <c r="EM1081" s="22"/>
      <c r="EN1081">
        <v>0</v>
      </c>
      <c r="EO1081" s="1" t="s">
        <v>5103</v>
      </c>
    </row>
    <row r="1083" spans="1:145">
      <c r="A1083" s="4" t="str">
        <f t="shared" si="1921"/>
        <v/>
      </c>
      <c r="B1083" s="4" t="str">
        <f t="shared" si="1922"/>
        <v/>
      </c>
      <c r="C1083" s="4" t="str">
        <f t="shared" si="1923"/>
        <v/>
      </c>
      <c r="D1083" s="4" t="str">
        <f t="shared" si="1924"/>
        <v/>
      </c>
      <c r="E1083" s="4" t="str">
        <f t="shared" si="1925"/>
        <v/>
      </c>
      <c r="F1083" s="4" t="str">
        <f t="shared" si="1926"/>
        <v>RTG</v>
      </c>
      <c r="G1083" s="4" t="str">
        <f t="shared" si="1927"/>
        <v/>
      </c>
      <c r="H1083" s="4" t="str">
        <f t="shared" si="1928"/>
        <v/>
      </c>
      <c r="I1083" s="4" t="str">
        <f t="shared" si="1929"/>
        <v/>
      </c>
      <c r="J1083" s="4" t="str">
        <f t="shared" si="1930"/>
        <v/>
      </c>
      <c r="K1083" s="4" t="str">
        <f t="shared" si="1931"/>
        <v/>
      </c>
      <c r="L1083" s="4" t="str">
        <f t="shared" si="1932"/>
        <v/>
      </c>
      <c r="M1083" s="4" t="str">
        <f t="shared" si="1933"/>
        <v/>
      </c>
      <c r="N1083" s="4" t="str">
        <f t="shared" si="1934"/>
        <v/>
      </c>
      <c r="O1083" s="4" t="str">
        <f t="shared" si="1935"/>
        <v/>
      </c>
      <c r="P1083" s="4" t="str">
        <f t="shared" si="1936"/>
        <v/>
      </c>
      <c r="Q1083" s="4" t="str">
        <f t="shared" si="1937"/>
        <v/>
      </c>
      <c r="R1083" s="4" t="str">
        <f t="shared" si="1938"/>
        <v/>
      </c>
      <c r="S1083" s="4" t="str">
        <f t="shared" si="1939"/>
        <v/>
      </c>
      <c r="T1083" s="4" t="str">
        <f t="shared" si="1940"/>
        <v/>
      </c>
      <c r="U1083" s="4" t="str">
        <f t="shared" si="1941"/>
        <v/>
      </c>
      <c r="V1083" s="4" t="str">
        <f t="shared" si="1942"/>
        <v/>
      </c>
      <c r="W1083" s="4" t="str">
        <f t="shared" si="1943"/>
        <v/>
      </c>
      <c r="X1083" s="4" t="str">
        <f t="shared" si="1944"/>
        <v/>
      </c>
      <c r="Y1083" s="4">
        <f t="shared" si="1945"/>
        <v>3</v>
      </c>
      <c r="Z1083" s="4" t="str">
        <f t="shared" si="1946"/>
        <v>-</v>
      </c>
      <c r="AA1083" s="4" t="str">
        <f t="shared" si="1947"/>
        <v/>
      </c>
      <c r="AB1083" s="4" t="str">
        <f t="shared" si="1948"/>
        <v/>
      </c>
      <c r="AC1083" s="4" t="str">
        <f t="shared" si="1949"/>
        <v/>
      </c>
      <c r="AD1083" s="4" t="str">
        <f t="shared" si="1950"/>
        <v/>
      </c>
      <c r="AE1083" s="4" t="str">
        <f t="shared" si="1951"/>
        <v/>
      </c>
      <c r="AF1083" s="4">
        <f t="shared" si="1952"/>
        <v>4</v>
      </c>
      <c r="AG1083" s="4">
        <f t="shared" si="1953"/>
        <v>23</v>
      </c>
      <c r="AH1083" s="4">
        <f t="shared" si="1954"/>
        <v>19</v>
      </c>
      <c r="AI1083" s="4" t="str">
        <f t="shared" si="1955"/>
        <v>1RTG</v>
      </c>
      <c r="AJ1083" s="4" t="str">
        <f t="shared" si="1956"/>
        <v>-1RTG</v>
      </c>
      <c r="AK1083" s="4" t="str" cm="1">
        <f t="array" ref="AK1083">LEFT(AR1083,SUM(LEN(AR1083)-LEN(SUBSTITUTE(AR1083,{"0";"1";"2";"3";"4";"5";"6";"7";"8";"9"},""))))</f>
        <v>1</v>
      </c>
      <c r="AL1083" s="4">
        <f t="shared" si="1957"/>
        <v>13</v>
      </c>
      <c r="AM1083" s="4" t="b">
        <f>LEFT(AR1083,1)=AK1083</f>
        <v>1</v>
      </c>
      <c r="AN1083" s="4" t="str">
        <f t="shared" ref="AN1083:AN1098" si="2062">RIGHT(AI1083,3)</f>
        <v>RTG</v>
      </c>
      <c r="AO1083" s="4" t="b">
        <f>IF((AQ1083=AQ1084)=TRUE,TRUE,IF((DL1081=AQ1083)=TRUE,TRUE,FALSE))</f>
        <v>0</v>
      </c>
      <c r="AP1083" s="4" t="b">
        <f t="shared" si="1958"/>
        <v>0</v>
      </c>
      <c r="AQ1083" s="5" t="str">
        <f t="shared" si="1959"/>
        <v>JAPOTA AYAM BAWANG</v>
      </c>
      <c r="AR1083" s="4" t="str">
        <f t="shared" si="1960"/>
        <v>1RTG</v>
      </c>
      <c r="AS1083" t="s">
        <v>4719</v>
      </c>
      <c r="AT1083" s="1" t="s">
        <v>1511</v>
      </c>
      <c r="AU1083" s="4" t="str">
        <f ca="1">IF(IF(IF(AQ1083=AQ1084,10,0)+IF(NOT(AN1083=$AU$1)=TRUE,10,0)=
20,"XXXX",IF(IF((BC1083+1)=2,0,1)+IF(AN1083=$AU$1,1,0)=2,TRUE,""))
="",IF(IF(AQ1083=DL1081,10,0)+IF(NOT(AN1083=$AU$1)=TRUE,10,0)=
20,"XXXX",IF(IF((BC1083+1)=2,0,1)+IF(AN1083=$AU$1,1,0)=2,TRUE,
"")),IF(IF(AQ1083=AQ1084,10,0)+IF(NOT(AN1083=$AU$1)=TRUE,10,0)=
20,"XXXX",IF(IF((BC1083+1)=2,0,1)+IF(AN1083=$AU$1,1,0)=2,TRUE,"")))</f>
        <v/>
      </c>
      <c r="AV1083">
        <v>17000</v>
      </c>
      <c r="AW1083">
        <v>17000</v>
      </c>
      <c r="AX1083">
        <v>16500</v>
      </c>
      <c r="AY1083" t="str">
        <f t="shared" si="2012"/>
        <v>9988866203067</v>
      </c>
      <c r="AZ1083" t="str">
        <f t="shared" si="1961"/>
        <v>JAPOTA AYAM BAWANG</v>
      </c>
      <c r="BA1083" t="s">
        <v>4301</v>
      </c>
      <c r="BB1083" t="s">
        <v>4301</v>
      </c>
      <c r="BC1083" s="9" t="str" cm="1">
        <f t="array" aca="1" ref="BC1083" ca="1">LEFT(AR1083,MATCH(FALSE,ISNUMBER(MID(AR1083,ROW(INDIRECT("1:"&amp;LEN(AR1083)+1)), 1) *1),0) -1)</f>
        <v>1</v>
      </c>
      <c r="BD1083" s="1"/>
      <c r="BF1083" s="21"/>
      <c r="BK1083" s="1"/>
      <c r="BM1083" s="1"/>
      <c r="BN1083" s="1"/>
      <c r="BR1083" s="22"/>
      <c r="BS1083">
        <v>0</v>
      </c>
      <c r="BT1083" s="1" t="s">
        <v>5103</v>
      </c>
    </row>
    <row r="1084" spans="1:145">
      <c r="A1084" s="4" t="str">
        <f t="shared" si="1921"/>
        <v/>
      </c>
      <c r="B1084" s="4" t="str">
        <f t="shared" si="1922"/>
        <v/>
      </c>
      <c r="C1084" s="4" t="str">
        <f t="shared" si="1923"/>
        <v/>
      </c>
      <c r="D1084" s="4" t="str">
        <f t="shared" si="1924"/>
        <v/>
      </c>
      <c r="E1084" s="4" t="str">
        <f t="shared" si="1925"/>
        <v/>
      </c>
      <c r="F1084" s="4" t="str">
        <f t="shared" si="1926"/>
        <v>RTG</v>
      </c>
      <c r="G1084" s="4" t="str">
        <f t="shared" si="1927"/>
        <v/>
      </c>
      <c r="H1084" s="4" t="str">
        <f t="shared" si="1928"/>
        <v/>
      </c>
      <c r="I1084" s="4" t="str">
        <f t="shared" si="1929"/>
        <v/>
      </c>
      <c r="J1084" s="4" t="str">
        <f t="shared" si="1930"/>
        <v/>
      </c>
      <c r="K1084" s="4" t="str">
        <f t="shared" si="1931"/>
        <v/>
      </c>
      <c r="L1084" s="4" t="str">
        <f t="shared" si="1932"/>
        <v/>
      </c>
      <c r="M1084" s="4" t="str">
        <f t="shared" si="1933"/>
        <v/>
      </c>
      <c r="N1084" s="4" t="str">
        <f t="shared" si="1934"/>
        <v/>
      </c>
      <c r="O1084" s="4" t="str">
        <f t="shared" si="1935"/>
        <v/>
      </c>
      <c r="P1084" s="4" t="str">
        <f t="shared" si="1936"/>
        <v/>
      </c>
      <c r="Q1084" s="4" t="str">
        <f t="shared" si="1937"/>
        <v/>
      </c>
      <c r="R1084" s="4" t="str">
        <f t="shared" si="1938"/>
        <v/>
      </c>
      <c r="S1084" s="4" t="str">
        <f t="shared" si="1939"/>
        <v/>
      </c>
      <c r="T1084" s="4" t="str">
        <f t="shared" si="1940"/>
        <v/>
      </c>
      <c r="U1084" s="4" t="str">
        <f t="shared" si="1941"/>
        <v/>
      </c>
      <c r="V1084" s="4" t="str">
        <f t="shared" si="1942"/>
        <v/>
      </c>
      <c r="W1084" s="4" t="str">
        <f t="shared" si="1943"/>
        <v/>
      </c>
      <c r="X1084" s="4" t="str">
        <f t="shared" si="1944"/>
        <v/>
      </c>
      <c r="Y1084" s="4">
        <f t="shared" si="1945"/>
        <v>3</v>
      </c>
      <c r="Z1084" s="4" t="str">
        <f t="shared" si="1946"/>
        <v>-</v>
      </c>
      <c r="AA1084" s="4" t="str">
        <f t="shared" si="1947"/>
        <v/>
      </c>
      <c r="AB1084" s="4" t="str">
        <f t="shared" si="1948"/>
        <v/>
      </c>
      <c r="AC1084" s="4" t="str">
        <f t="shared" si="1949"/>
        <v/>
      </c>
      <c r="AD1084" s="4" t="str">
        <f t="shared" si="1950"/>
        <v/>
      </c>
      <c r="AE1084" s="4" t="str">
        <f t="shared" si="1951"/>
        <v/>
      </c>
      <c r="AF1084" s="4">
        <f t="shared" si="1952"/>
        <v>4</v>
      </c>
      <c r="AG1084" s="4">
        <f t="shared" si="1953"/>
        <v>23</v>
      </c>
      <c r="AH1084" s="4">
        <f t="shared" si="1954"/>
        <v>19</v>
      </c>
      <c r="AI1084" s="4" t="str">
        <f t="shared" si="1955"/>
        <v>1RTG</v>
      </c>
      <c r="AJ1084" s="4" t="str">
        <f t="shared" si="1956"/>
        <v>-1RTG</v>
      </c>
      <c r="AK1084" s="4" t="str" cm="1">
        <f t="array" ref="AK1084">LEFT(AR1084,SUM(LEN(AR1084)-LEN(SUBSTITUTE(AR1084,{"0";"1";"2";"3";"4";"5";"6";"7";"8";"9"},""))))</f>
        <v>1</v>
      </c>
      <c r="AL1084" s="4">
        <f t="shared" si="1957"/>
        <v>13</v>
      </c>
      <c r="AM1084" s="4" t="b">
        <f>LEFT(AR1084,1)=AK1084</f>
        <v>1</v>
      </c>
      <c r="AN1084" s="4" t="str">
        <f t="shared" si="2062"/>
        <v>RTG</v>
      </c>
      <c r="AO1084" s="4" t="b">
        <f t="shared" si="1962"/>
        <v>0</v>
      </c>
      <c r="AP1084" s="4" t="b">
        <f t="shared" si="1958"/>
        <v>0</v>
      </c>
      <c r="AQ1084" s="5" t="str">
        <f t="shared" si="1959"/>
        <v>JAPOTA RUMPUT LAUT</v>
      </c>
      <c r="AR1084" s="4" t="str">
        <f t="shared" si="1960"/>
        <v>1RTG</v>
      </c>
      <c r="AS1084" t="s">
        <v>1512</v>
      </c>
      <c r="AT1084" s="1" t="s">
        <v>1513</v>
      </c>
      <c r="AU1084" s="4" t="str">
        <f t="shared" ca="1" si="1965"/>
        <v/>
      </c>
      <c r="AV1084">
        <v>17000</v>
      </c>
      <c r="AW1084">
        <v>17000</v>
      </c>
      <c r="AX1084">
        <v>16500</v>
      </c>
      <c r="AY1084" t="str">
        <f t="shared" si="2012"/>
        <v>8998866202428</v>
      </c>
      <c r="AZ1084" t="str">
        <f t="shared" si="1961"/>
        <v>JAPOTA RUMPUT LAUT</v>
      </c>
      <c r="BA1084" t="s">
        <v>4301</v>
      </c>
      <c r="BB1084" t="s">
        <v>4301</v>
      </c>
      <c r="BC1084" s="9" t="str" cm="1">
        <f t="array" aca="1" ref="BC1084" ca="1">LEFT(AR1084,MATCH(FALSE,ISNUMBER(MID(AR1084,ROW(INDIRECT("1:"&amp;LEN(AR1084)+1)), 1) *1),0) -1)</f>
        <v>1</v>
      </c>
      <c r="BD1084" s="1"/>
      <c r="BF1084" s="21"/>
      <c r="BK1084" s="1"/>
      <c r="BM1084" s="1"/>
      <c r="BN1084" s="1"/>
      <c r="BR1084" s="22"/>
      <c r="BS1084">
        <v>0</v>
      </c>
      <c r="BT1084" s="1" t="s">
        <v>5103</v>
      </c>
    </row>
    <row r="1085" spans="1:145">
      <c r="A1085" s="4" t="str">
        <f t="shared" si="1921"/>
        <v/>
      </c>
      <c r="B1085" s="4" t="str">
        <f t="shared" si="1922"/>
        <v>PCS</v>
      </c>
      <c r="C1085" s="4" t="str">
        <f t="shared" si="1923"/>
        <v/>
      </c>
      <c r="D1085" s="4" t="str">
        <f t="shared" si="1924"/>
        <v/>
      </c>
      <c r="E1085" s="4" t="str">
        <f t="shared" si="1925"/>
        <v/>
      </c>
      <c r="F1085" s="4" t="str">
        <f t="shared" si="1926"/>
        <v/>
      </c>
      <c r="G1085" s="4" t="str">
        <f t="shared" si="1927"/>
        <v/>
      </c>
      <c r="H1085" s="4" t="str">
        <f t="shared" si="1928"/>
        <v/>
      </c>
      <c r="I1085" s="4" t="str">
        <f t="shared" si="1929"/>
        <v/>
      </c>
      <c r="J1085" s="4" t="str">
        <f t="shared" si="1930"/>
        <v/>
      </c>
      <c r="K1085" s="4" t="str">
        <f t="shared" si="1931"/>
        <v/>
      </c>
      <c r="L1085" s="4" t="str">
        <f t="shared" si="1932"/>
        <v/>
      </c>
      <c r="M1085" s="4" t="str">
        <f t="shared" si="1933"/>
        <v/>
      </c>
      <c r="N1085" s="4" t="str">
        <f t="shared" si="1934"/>
        <v/>
      </c>
      <c r="O1085" s="4" t="str">
        <f t="shared" si="1935"/>
        <v/>
      </c>
      <c r="P1085" s="4" t="str">
        <f t="shared" si="1936"/>
        <v/>
      </c>
      <c r="Q1085" s="4" t="str">
        <f t="shared" si="1937"/>
        <v/>
      </c>
      <c r="R1085" s="4" t="str">
        <f t="shared" si="1938"/>
        <v/>
      </c>
      <c r="S1085" s="4" t="str">
        <f t="shared" si="1939"/>
        <v/>
      </c>
      <c r="T1085" s="4" t="str">
        <f t="shared" si="1940"/>
        <v/>
      </c>
      <c r="U1085" s="4" t="str">
        <f t="shared" si="1941"/>
        <v/>
      </c>
      <c r="V1085" s="4" t="str">
        <f t="shared" si="1942"/>
        <v/>
      </c>
      <c r="W1085" s="4" t="str">
        <f t="shared" si="1943"/>
        <v/>
      </c>
      <c r="X1085" s="4" t="str">
        <f t="shared" si="1944"/>
        <v/>
      </c>
      <c r="Y1085" s="4">
        <f t="shared" si="1945"/>
        <v>3</v>
      </c>
      <c r="Z1085" s="4" t="str">
        <f t="shared" si="1946"/>
        <v>-</v>
      </c>
      <c r="AA1085" s="4" t="str">
        <f t="shared" si="1947"/>
        <v/>
      </c>
      <c r="AB1085" s="4" t="str">
        <f t="shared" si="1948"/>
        <v/>
      </c>
      <c r="AC1085" s="4" t="str">
        <f t="shared" si="1949"/>
        <v/>
      </c>
      <c r="AD1085" s="4" t="str">
        <f t="shared" si="1950"/>
        <v/>
      </c>
      <c r="AE1085" s="4" t="str">
        <f t="shared" si="1951"/>
        <v/>
      </c>
      <c r="AF1085" s="4">
        <f t="shared" si="1952"/>
        <v>4</v>
      </c>
      <c r="AG1085" s="4">
        <f t="shared" si="1953"/>
        <v>23</v>
      </c>
      <c r="AH1085" s="4">
        <f t="shared" si="1954"/>
        <v>19</v>
      </c>
      <c r="AI1085" s="4" t="str">
        <f t="shared" si="1955"/>
        <v>1PCS</v>
      </c>
      <c r="AJ1085" s="4" t="str">
        <f t="shared" si="1956"/>
        <v>-1PCS</v>
      </c>
      <c r="AK1085" s="4" t="str" cm="1">
        <f t="array" ref="AK1085">LEFT(AR1085,SUM(LEN(AR1085)-LEN(SUBSTITUTE(AR1085,{"0";"1";"2";"3";"4";"5";"6";"7";"8";"9"},""))))</f>
        <v>1</v>
      </c>
      <c r="AL1085" s="4">
        <f t="shared" si="1957"/>
        <v>13</v>
      </c>
      <c r="AM1085" s="4" t="b">
        <f>LEFT(AR1085,1)=AK1085</f>
        <v>1</v>
      </c>
      <c r="AN1085" s="4" t="str">
        <f t="shared" si="2062"/>
        <v>PCS</v>
      </c>
      <c r="AO1085" s="4" t="b">
        <f t="shared" si="1962"/>
        <v>0</v>
      </c>
      <c r="AP1085" s="4" t="b">
        <f t="shared" si="1958"/>
        <v>0</v>
      </c>
      <c r="AQ1085" s="5" t="str">
        <f t="shared" si="1959"/>
        <v>JARING CUCI PIRING</v>
      </c>
      <c r="AR1085" s="4" t="str">
        <f t="shared" si="1960"/>
        <v>1PCS</v>
      </c>
      <c r="AS1085" t="s">
        <v>1514</v>
      </c>
      <c r="AU1085" s="4" t="str">
        <f t="shared" ca="1" si="1965"/>
        <v/>
      </c>
      <c r="AV1085">
        <v>2500</v>
      </c>
      <c r="AW1085">
        <v>3000</v>
      </c>
      <c r="AX1085">
        <v>2000</v>
      </c>
      <c r="AY1085" t="str">
        <f t="shared" si="2012"/>
        <v>8000000001085</v>
      </c>
      <c r="AZ1085" t="str">
        <f t="shared" si="1961"/>
        <v>JARING CUCI PIRING</v>
      </c>
      <c r="BA1085" t="s">
        <v>4301</v>
      </c>
      <c r="BB1085" t="s">
        <v>4301</v>
      </c>
      <c r="BC1085" s="9" t="str" cm="1">
        <f t="array" aca="1" ref="BC1085" ca="1">LEFT(AR1085,MATCH(FALSE,ISNUMBER(MID(AR1085,ROW(INDIRECT("1:"&amp;LEN(AR1085)+1)), 1) *1),0) -1)</f>
        <v>1</v>
      </c>
      <c r="BD1085" s="1"/>
      <c r="BF1085" s="21"/>
      <c r="BK1085" s="1"/>
      <c r="BM1085" s="1"/>
      <c r="BN1085" s="1"/>
      <c r="BR1085" s="22"/>
      <c r="BS1085">
        <v>0</v>
      </c>
      <c r="BT1085" s="1" t="s">
        <v>5103</v>
      </c>
    </row>
    <row r="1086" spans="1:145">
      <c r="A1086" s="4" t="str">
        <f t="shared" ref="A1086:A1149" si="2063">IF(IFERROR(SEARCH($A$1,AS1086),0)&gt;0,$A$1,"")</f>
        <v/>
      </c>
      <c r="B1086" s="4" t="str">
        <f t="shared" ref="B1086:B1149" si="2064">IF(IFERROR(SEARCH($B$1,AS1086),0)&gt;0,$B$1,"")</f>
        <v/>
      </c>
      <c r="C1086" s="4" t="str">
        <f t="shared" ref="C1086:C1149" si="2065">IF(IFERROR(SEARCH($C$1,AS1086),0)&gt;0,$C$1,"")</f>
        <v/>
      </c>
      <c r="D1086" s="4" t="str">
        <f t="shared" ref="D1086:D1149" si="2066">IF(IFERROR(SEARCH($D$1,AS1086),0)&gt;0,$D$1,"")</f>
        <v/>
      </c>
      <c r="E1086" s="4" t="str">
        <f t="shared" ref="E1086:E1149" si="2067">IF(IFERROR(SEARCH($E$1,AS1086),0)&gt;0,$E$1,"")</f>
        <v/>
      </c>
      <c r="F1086" s="4" t="str">
        <f t="shared" ref="F1086:F1149" si="2068">IF(IFERROR(SEARCH($F$1,AS1086),0)&gt;0,$F$1,"")</f>
        <v>RTG</v>
      </c>
      <c r="G1086" s="4" t="str">
        <f t="shared" ref="G1086:G1149" si="2069">IF(IFERROR(SEARCH($G$1,AS1086),0)&gt;0,$G$1,"")</f>
        <v/>
      </c>
      <c r="H1086" s="4" t="str">
        <f t="shared" ref="H1086:H1149" si="2070">IF(IFERROR(SEARCH($H$1,AS1086),0)&gt;0,$H$1,"")</f>
        <v/>
      </c>
      <c r="I1086" s="4" t="str">
        <f t="shared" ref="I1086:I1149" si="2071">IF(IFERROR(SEARCH($I$1,AS1086),0)&gt;0,$I$1,"")</f>
        <v/>
      </c>
      <c r="J1086" s="4" t="str">
        <f t="shared" ref="J1086:J1149" si="2072">IF(IFERROR(SEARCH($J$1,AS1086),0)&gt;0,$J$1,"")</f>
        <v/>
      </c>
      <c r="K1086" s="4" t="str">
        <f t="shared" ref="K1086:K1149" si="2073">IF(IFERROR(SEARCH($K$1,AS1086),0)&gt;0,$K$1,"")</f>
        <v/>
      </c>
      <c r="L1086" s="4" t="str">
        <f t="shared" ref="L1086:L1149" si="2074">IF(IFERROR(SEARCH($L$1,AS1086),0)&gt;0,$L$1,"")</f>
        <v/>
      </c>
      <c r="M1086" s="4" t="str">
        <f t="shared" ref="M1086:M1149" si="2075">IF(IFERROR(SEARCH($M$1,AS1086),0)&gt;0,$M$1,"")</f>
        <v/>
      </c>
      <c r="N1086" s="4" t="str">
        <f t="shared" ref="N1086:N1149" si="2076">IF(IFERROR(SEARCH($N$1,AS1086),0)&gt;0,$N$1,"")</f>
        <v/>
      </c>
      <c r="O1086" s="4" t="str">
        <f t="shared" ref="O1086:O1149" si="2077">IF(IFERROR(SEARCH($O$1,AS1086),0)&gt;0,$O$1,"")</f>
        <v/>
      </c>
      <c r="P1086" s="4" t="str">
        <f t="shared" ref="P1086:P1149" si="2078">IF(IFERROR(SEARCH($P$1,AS1086),0)&gt;0,$P$1,"")</f>
        <v/>
      </c>
      <c r="Q1086" s="4" t="str">
        <f t="shared" ref="Q1086:Q1149" si="2079">IF(IFERROR(SEARCH($Q$1,AS1086),0)&gt;0,$Q$1,"")</f>
        <v/>
      </c>
      <c r="R1086" s="4" t="str">
        <f t="shared" ref="R1086:R1149" si="2080">IF(IFERROR(SEARCH($R$1,AS1086),0)&gt;0,$R$1,"")</f>
        <v/>
      </c>
      <c r="S1086" s="4" t="str">
        <f t="shared" ref="S1086:S1149" si="2081">IF(IFERROR(SEARCH($S$1,AS1086),0)&gt;0,$S$1,"")</f>
        <v/>
      </c>
      <c r="T1086" s="4" t="str">
        <f t="shared" ref="T1086:T1149" si="2082">IF(IFERROR(SEARCH($T$1,AS1086),0)&gt;0,$T$1,"")</f>
        <v/>
      </c>
      <c r="U1086" s="4" t="str">
        <f t="shared" ref="U1086:U1149" si="2083">IF(IFERROR(SEARCH($U$1,AS1086),0)&gt;0,$U$1,"")</f>
        <v/>
      </c>
      <c r="V1086" s="4" t="str">
        <f t="shared" ref="V1086:V1149" si="2084">IF(IFERROR(SEARCH($V$1,AS1086),0)&gt;0,$V$1,"")</f>
        <v/>
      </c>
      <c r="W1086" s="4" t="str">
        <f t="shared" ref="W1086:W1149" si="2085">IF(IFERROR(SEARCH($W$1,AS1086),0)&gt;0,$W$1,"")</f>
        <v/>
      </c>
      <c r="X1086" s="4" t="str">
        <f t="shared" ref="X1086:X1149" si="2086">IF(IFERROR(SEARCH($X$1,AS1086),0)&gt;0,$X$1,"")</f>
        <v/>
      </c>
      <c r="Y1086" s="4">
        <f t="shared" ref="Y1086:Y1149" si="2087">LEN(B1086)+LEN(C1086)+LEN(D1086)+LEN(E1086)+LEN(F1086)+LEN(T1086)+LEN(G1086)+LEN(H1086)+LEN(I1086)+LEN(J1086)+LEN(K1086)+LEN(L1086)+LEN(M1086)+LEN(N1086)+LEN(U1086)+LEN(O1086)+LEN(P1086)+LEN(V1086)+LEN(A1086)+LEN(Q1086)+LEN(X1086)+LEN(R1086)+LEN(W1086)+LEN(S1086)</f>
        <v>3</v>
      </c>
      <c r="Z1086" s="4" t="str">
        <f t="shared" ref="Z1086:Z1149" si="2088">IF(IFERROR(SEARCH($Z$1,AS1086),0)&gt;0,$Z$1,"")</f>
        <v>-</v>
      </c>
      <c r="AA1086" s="4" t="str">
        <f t="shared" ref="AA1086:AA1149" si="2089">IF(IFERROR(SEARCH($AA$1,AS1086),0)&gt;0,$AA$1,"")</f>
        <v/>
      </c>
      <c r="AB1086" s="4" t="str">
        <f t="shared" ref="AB1086:AB1149" si="2090">IF(IFERROR(SEARCH($AB$1,AS1086),0)&gt;0,$AB$1,"")</f>
        <v/>
      </c>
      <c r="AC1086" s="4" t="str">
        <f t="shared" ref="AC1086:AC1149" si="2091">IF(IFERROR(SEARCH($AC$1,AS1086),0)&gt;0,$AC$1,"")</f>
        <v/>
      </c>
      <c r="AD1086" s="4" t="str">
        <f t="shared" ref="AD1086:AD1149" si="2092">IF(IFERROR(SEARCH($AD$1,AS1086),0)&gt;0,$AD$1,"")</f>
        <v/>
      </c>
      <c r="AE1086" s="4" t="str">
        <f t="shared" ref="AE1086:AE1149" si="2093">IF(IFERROR(SEARCH($AE$1,AS1086),0)&gt;0,$AE$1,"")</f>
        <v/>
      </c>
      <c r="AF1086" s="4">
        <f t="shared" ref="AF1086:AF1149" si="2094">LEN(AR1086)</f>
        <v>4</v>
      </c>
      <c r="AG1086" s="4">
        <f t="shared" ref="AG1086:AG1149" si="2095">LEN(AS1086)</f>
        <v>11</v>
      </c>
      <c r="AH1086" s="4">
        <f t="shared" ref="AH1086:AH1149" si="2096">AG1086-AF1086</f>
        <v>7</v>
      </c>
      <c r="AI1086" s="4" t="str">
        <f t="shared" ref="AI1086:AI1149" si="2097">RIGHT(AS1086,4)</f>
        <v>1RTG</v>
      </c>
      <c r="AJ1086" s="4" t="str">
        <f t="shared" ref="AJ1086:AJ1149" si="2098">RIGHT(AS1086,5)</f>
        <v>-1RTG</v>
      </c>
      <c r="AK1086" s="4" t="str" cm="1">
        <f t="array" ref="AK1086">LEFT(AR1086,SUM(LEN(AR1086)-LEN(SUBSTITUTE(AR1086,{"0";"1";"2";"3";"4";"5";"6";"7";"8";"9"},""))))</f>
        <v>1</v>
      </c>
      <c r="AL1086" s="4">
        <f t="shared" si="1957"/>
        <v>13</v>
      </c>
      <c r="AM1086" s="4" t="b">
        <f>LEFT(AR1086,1)=AK1086</f>
        <v>1</v>
      </c>
      <c r="AN1086" s="4" t="str">
        <f t="shared" si="2062"/>
        <v>RTG</v>
      </c>
      <c r="AO1086" s="4" t="b">
        <f t="shared" si="1962"/>
        <v>0</v>
      </c>
      <c r="AP1086" s="4" t="b">
        <f t="shared" ref="AP1086:AP1149" si="2099">LEFT(AS1086,2)=LEFT(AT1086,2)</f>
        <v>0</v>
      </c>
      <c r="AQ1086" s="5" t="str">
        <f t="shared" ref="AQ1086:AQ1149" si="2100">LEFT(AS1086,(AH1086-1))</f>
        <v>JASJUS</v>
      </c>
      <c r="AR1086" s="4" t="str">
        <f t="shared" ref="AR1086:AR1149" si="2101">IFERROR(RIGHT(AS1086,LEN(AS1086)-FIND("-",AS1086)),1)</f>
        <v>1RTG</v>
      </c>
      <c r="AS1086" t="s">
        <v>1515</v>
      </c>
      <c r="AT1086" s="1" t="s">
        <v>1516</v>
      </c>
      <c r="AU1086" s="4" t="str">
        <f t="shared" ca="1" si="1965"/>
        <v/>
      </c>
      <c r="AV1086">
        <v>3500</v>
      </c>
      <c r="AW1086">
        <v>3500</v>
      </c>
      <c r="AX1086">
        <v>3000</v>
      </c>
      <c r="AY1086" t="str">
        <f t="shared" si="2012"/>
        <v>8998866200097</v>
      </c>
      <c r="AZ1086" t="str">
        <f t="shared" si="1961"/>
        <v>JASJUS</v>
      </c>
      <c r="BA1086" t="s">
        <v>4301</v>
      </c>
      <c r="BB1086" t="s">
        <v>4301</v>
      </c>
      <c r="BC1086" s="9" t="str" cm="1">
        <f t="array" aca="1" ref="BC1086" ca="1">LEFT(AR1086,MATCH(FALSE,ISNUMBER(MID(AR1086,ROW(INDIRECT("1:"&amp;LEN(AR1086)+1)), 1) *1),0) -1)</f>
        <v>1</v>
      </c>
      <c r="BD1086" s="1"/>
      <c r="BF1086" s="21"/>
      <c r="BK1086" s="1"/>
      <c r="BM1086" s="1"/>
      <c r="BN1086" s="1"/>
      <c r="BR1086" s="22"/>
      <c r="BS1086">
        <v>0</v>
      </c>
      <c r="BT1086" s="1" t="s">
        <v>5103</v>
      </c>
    </row>
    <row r="1087" spans="1:145">
      <c r="A1087" s="4" t="str">
        <f t="shared" si="2063"/>
        <v/>
      </c>
      <c r="B1087" s="4" t="str">
        <f t="shared" si="2064"/>
        <v>PCS</v>
      </c>
      <c r="C1087" s="4" t="str">
        <f t="shared" si="2065"/>
        <v/>
      </c>
      <c r="D1087" s="4" t="str">
        <f t="shared" si="2066"/>
        <v/>
      </c>
      <c r="E1087" s="4" t="str">
        <f t="shared" si="2067"/>
        <v/>
      </c>
      <c r="F1087" s="4" t="str">
        <f t="shared" si="2068"/>
        <v/>
      </c>
      <c r="G1087" s="4" t="str">
        <f t="shared" si="2069"/>
        <v/>
      </c>
      <c r="H1087" s="4" t="str">
        <f t="shared" si="2070"/>
        <v/>
      </c>
      <c r="I1087" s="4" t="str">
        <f t="shared" si="2071"/>
        <v/>
      </c>
      <c r="J1087" s="4" t="str">
        <f t="shared" si="2072"/>
        <v/>
      </c>
      <c r="K1087" s="4" t="str">
        <f t="shared" si="2073"/>
        <v/>
      </c>
      <c r="L1087" s="4" t="str">
        <f t="shared" si="2074"/>
        <v/>
      </c>
      <c r="M1087" s="4" t="str">
        <f t="shared" si="2075"/>
        <v/>
      </c>
      <c r="N1087" s="4" t="str">
        <f t="shared" si="2076"/>
        <v/>
      </c>
      <c r="O1087" s="4" t="str">
        <f t="shared" si="2077"/>
        <v>DUS</v>
      </c>
      <c r="P1087" s="4" t="str">
        <f t="shared" si="2078"/>
        <v/>
      </c>
      <c r="Q1087" s="4" t="str">
        <f t="shared" si="2079"/>
        <v/>
      </c>
      <c r="R1087" s="4" t="str">
        <f t="shared" si="2080"/>
        <v/>
      </c>
      <c r="S1087" s="4" t="str">
        <f t="shared" si="2081"/>
        <v/>
      </c>
      <c r="T1087" s="4" t="str">
        <f t="shared" si="2082"/>
        <v/>
      </c>
      <c r="U1087" s="4" t="str">
        <f t="shared" si="2083"/>
        <v/>
      </c>
      <c r="V1087" s="4" t="str">
        <f t="shared" si="2084"/>
        <v/>
      </c>
      <c r="W1087" s="4" t="str">
        <f t="shared" si="2085"/>
        <v/>
      </c>
      <c r="X1087" s="4" t="str">
        <f t="shared" si="2086"/>
        <v/>
      </c>
      <c r="Y1087" s="4">
        <f t="shared" si="2087"/>
        <v>6</v>
      </c>
      <c r="Z1087" s="4" t="str">
        <f t="shared" si="2088"/>
        <v>-</v>
      </c>
      <c r="AA1087" s="4" t="str">
        <f t="shared" si="2089"/>
        <v>/</v>
      </c>
      <c r="AB1087" s="4" t="str">
        <f t="shared" si="2090"/>
        <v/>
      </c>
      <c r="AC1087" s="4" t="str">
        <f t="shared" si="2091"/>
        <v/>
      </c>
      <c r="AD1087" s="4" t="str">
        <f t="shared" si="2092"/>
        <v/>
      </c>
      <c r="AE1087" s="4" t="str">
        <f t="shared" si="2093"/>
        <v/>
      </c>
      <c r="AF1087" s="4">
        <f t="shared" si="2094"/>
        <v>9</v>
      </c>
      <c r="AG1087" s="4">
        <f t="shared" si="2095"/>
        <v>20</v>
      </c>
      <c r="AH1087" s="4">
        <f t="shared" si="2096"/>
        <v>11</v>
      </c>
      <c r="AI1087" s="4" t="str">
        <f t="shared" si="2097"/>
        <v>/DUS</v>
      </c>
      <c r="AJ1087" s="4" t="str">
        <f t="shared" si="2098"/>
        <v>S/DUS</v>
      </c>
      <c r="AK1087" s="4" t="str" cm="1">
        <f t="array" ref="AK1087">LEFT(AR1087,SUM(LEN(AR1087)-LEN(SUBSTITUTE(AR1087,{"0";"1";"2";"3";"4";"5";"6";"7";"8";"9"},""))))</f>
        <v>24</v>
      </c>
      <c r="AL1087" s="4">
        <f t="shared" ref="AL1087:AL1150" si="2102">LEN(AY1087)</f>
        <v>13</v>
      </c>
      <c r="AM1087" s="4" t="b">
        <f>LEFT(AR1087,2)=AK1087</f>
        <v>1</v>
      </c>
      <c r="AN1087" s="4" t="str">
        <f t="shared" si="2062"/>
        <v>DUS</v>
      </c>
      <c r="AO1087" s="4" t="b">
        <f t="shared" ref="AO1087:AO1150" si="2103">IF((AQ1087=AQ1088)=TRUE,TRUE,IF((AQ1086=AQ1087)=TRUE,TRUE,FALSE))</f>
        <v>0</v>
      </c>
      <c r="AP1087" s="4" t="b">
        <f t="shared" si="2099"/>
        <v>0</v>
      </c>
      <c r="AQ1087" s="5" t="str">
        <f t="shared" si="2100"/>
        <v>JAZ1 200GR</v>
      </c>
      <c r="AR1087" s="4" t="str">
        <f t="shared" si="2101"/>
        <v>24PCS/DUS</v>
      </c>
      <c r="AS1087" t="s">
        <v>5041</v>
      </c>
      <c r="AU1087" s="4" t="b">
        <f t="shared" ca="1" si="1965"/>
        <v>1</v>
      </c>
      <c r="AV1087">
        <v>99000</v>
      </c>
      <c r="AW1087">
        <v>99000</v>
      </c>
      <c r="AX1087">
        <v>97435</v>
      </c>
      <c r="AY1087" t="str">
        <f t="shared" si="2012"/>
        <v>8000000001087</v>
      </c>
      <c r="AZ1087" t="str">
        <f t="shared" ref="AZ1087:AZ1150" si="2104">AQ1087</f>
        <v>JAZ1 200GR</v>
      </c>
      <c r="BA1087" t="s">
        <v>4301</v>
      </c>
      <c r="BB1087" t="s">
        <v>4301</v>
      </c>
      <c r="BC1087" s="4" t="str" cm="1">
        <f t="array" aca="1" ref="BC1087" ca="1">LEFT(AR1087,MATCH(FALSE,ISNUMBER(MID(AR1087,ROW(INDIRECT("1:"&amp;LEN(AR1087)+1)), 1) *1),0) -1)</f>
        <v>24</v>
      </c>
      <c r="BD1087" s="1"/>
      <c r="BF1087" s="21"/>
      <c r="BK1087" s="1"/>
      <c r="BM1087" s="1"/>
      <c r="BN1087" s="1"/>
      <c r="BR1087" s="22"/>
      <c r="BS1087">
        <v>0</v>
      </c>
      <c r="BT1087" s="1" t="s">
        <v>5103</v>
      </c>
    </row>
    <row r="1088" spans="1:145">
      <c r="A1088" s="4" t="str">
        <f t="shared" si="2063"/>
        <v/>
      </c>
      <c r="B1088" s="4" t="str">
        <f t="shared" si="2064"/>
        <v/>
      </c>
      <c r="C1088" s="4" t="str">
        <f t="shared" si="2065"/>
        <v>BKS</v>
      </c>
      <c r="D1088" s="4" t="str">
        <f t="shared" si="2066"/>
        <v/>
      </c>
      <c r="E1088" s="4" t="str">
        <f t="shared" si="2067"/>
        <v/>
      </c>
      <c r="F1088" s="4" t="str">
        <f t="shared" si="2068"/>
        <v/>
      </c>
      <c r="G1088" s="4" t="str">
        <f t="shared" si="2069"/>
        <v/>
      </c>
      <c r="H1088" s="4" t="str">
        <f t="shared" si="2070"/>
        <v/>
      </c>
      <c r="I1088" s="4" t="str">
        <f t="shared" si="2071"/>
        <v/>
      </c>
      <c r="J1088" s="4" t="str">
        <f t="shared" si="2072"/>
        <v/>
      </c>
      <c r="K1088" s="4" t="str">
        <f t="shared" si="2073"/>
        <v/>
      </c>
      <c r="L1088" s="4" t="str">
        <f t="shared" si="2074"/>
        <v/>
      </c>
      <c r="M1088" s="4" t="str">
        <f t="shared" si="2075"/>
        <v/>
      </c>
      <c r="N1088" s="4" t="str">
        <f t="shared" si="2076"/>
        <v/>
      </c>
      <c r="O1088" s="4" t="str">
        <f t="shared" si="2077"/>
        <v/>
      </c>
      <c r="P1088" s="4" t="str">
        <f t="shared" si="2078"/>
        <v/>
      </c>
      <c r="Q1088" s="4" t="str">
        <f t="shared" si="2079"/>
        <v/>
      </c>
      <c r="R1088" s="4" t="str">
        <f t="shared" si="2080"/>
        <v/>
      </c>
      <c r="S1088" s="4" t="str">
        <f t="shared" si="2081"/>
        <v/>
      </c>
      <c r="T1088" s="4" t="str">
        <f t="shared" si="2082"/>
        <v/>
      </c>
      <c r="U1088" s="4" t="str">
        <f t="shared" si="2083"/>
        <v/>
      </c>
      <c r="V1088" s="4" t="str">
        <f t="shared" si="2084"/>
        <v/>
      </c>
      <c r="W1088" s="4" t="str">
        <f t="shared" si="2085"/>
        <v/>
      </c>
      <c r="X1088" s="4" t="str">
        <f t="shared" si="2086"/>
        <v/>
      </c>
      <c r="Y1088" s="4">
        <f t="shared" si="2087"/>
        <v>3</v>
      </c>
      <c r="Z1088" s="4" t="str">
        <f t="shared" si="2088"/>
        <v>-</v>
      </c>
      <c r="AA1088" s="4" t="str">
        <f t="shared" si="2089"/>
        <v/>
      </c>
      <c r="AB1088" s="4" t="str">
        <f t="shared" si="2090"/>
        <v/>
      </c>
      <c r="AC1088" s="4" t="str">
        <f t="shared" si="2091"/>
        <v/>
      </c>
      <c r="AD1088" s="4" t="str">
        <f t="shared" si="2092"/>
        <v/>
      </c>
      <c r="AE1088" s="4" t="str">
        <f t="shared" si="2093"/>
        <v/>
      </c>
      <c r="AF1088" s="4">
        <f t="shared" si="2094"/>
        <v>4</v>
      </c>
      <c r="AG1088" s="4">
        <f t="shared" si="2095"/>
        <v>27</v>
      </c>
      <c r="AH1088" s="4">
        <f t="shared" si="2096"/>
        <v>23</v>
      </c>
      <c r="AI1088" s="4" t="str">
        <f t="shared" si="2097"/>
        <v>1BKS</v>
      </c>
      <c r="AJ1088" s="4" t="str">
        <f t="shared" si="2098"/>
        <v>-1BKS</v>
      </c>
      <c r="AK1088" s="4" t="str" cm="1">
        <f t="array" ref="AK1088">LEFT(AR1088,SUM(LEN(AR1088)-LEN(SUBSTITUTE(AR1088,{"0";"1";"2";"3";"4";"5";"6";"7";"8";"9"},""))))</f>
        <v>1</v>
      </c>
      <c r="AL1088" s="4">
        <f t="shared" si="2102"/>
        <v>13</v>
      </c>
      <c r="AM1088" s="4" t="b">
        <f>LEFT(AR1088,1)=AK1088</f>
        <v>1</v>
      </c>
      <c r="AN1088" s="4" t="str">
        <f t="shared" si="2062"/>
        <v>BKS</v>
      </c>
      <c r="AO1088" s="4" t="b">
        <f t="shared" si="2103"/>
        <v>0</v>
      </c>
      <c r="AP1088" s="4" t="b">
        <f t="shared" si="2099"/>
        <v>0</v>
      </c>
      <c r="AQ1088" s="5" t="str">
        <f t="shared" si="2100"/>
        <v>JAZ1 260G PESONA SEGAR</v>
      </c>
      <c r="AR1088" s="4" t="str">
        <f t="shared" si="2101"/>
        <v>1BKS</v>
      </c>
      <c r="AS1088" t="s">
        <v>1517</v>
      </c>
      <c r="AT1088" s="1" t="s">
        <v>1518</v>
      </c>
      <c r="AU1088" s="4" t="str">
        <f t="shared" ca="1" si="1965"/>
        <v/>
      </c>
      <c r="AV1088">
        <v>4500</v>
      </c>
      <c r="AW1088">
        <v>5000</v>
      </c>
      <c r="AX1088">
        <v>4125</v>
      </c>
      <c r="AY1088" t="str">
        <f t="shared" si="2012"/>
        <v>8992727006866</v>
      </c>
      <c r="AZ1088" t="str">
        <f t="shared" si="2104"/>
        <v>JAZ1 260G PESONA SEGAR</v>
      </c>
      <c r="BA1088" t="s">
        <v>4301</v>
      </c>
      <c r="BB1088" t="s">
        <v>4301</v>
      </c>
      <c r="BC1088" s="9" t="str" cm="1">
        <f t="array" aca="1" ref="BC1088" ca="1">LEFT(AR1088,MATCH(FALSE,ISNUMBER(MID(AR1088,ROW(INDIRECT("1:"&amp;LEN(AR1088)+1)), 1) *1),0) -1)</f>
        <v>1</v>
      </c>
      <c r="BD1088" s="1"/>
      <c r="BF1088" s="21"/>
      <c r="BK1088" s="1"/>
      <c r="BM1088" s="1"/>
      <c r="BN1088" s="1"/>
      <c r="BR1088" s="22"/>
      <c r="BS1088">
        <v>0</v>
      </c>
      <c r="BT1088" s="1" t="s">
        <v>5103</v>
      </c>
    </row>
    <row r="1089" spans="1:145">
      <c r="A1089" s="4" t="str">
        <f t="shared" si="2063"/>
        <v/>
      </c>
      <c r="B1089" s="4" t="str">
        <f t="shared" si="2064"/>
        <v/>
      </c>
      <c r="C1089" s="4" t="str">
        <f t="shared" si="2065"/>
        <v>BKS</v>
      </c>
      <c r="D1089" s="4" t="str">
        <f t="shared" si="2066"/>
        <v/>
      </c>
      <c r="E1089" s="4" t="str">
        <f t="shared" si="2067"/>
        <v/>
      </c>
      <c r="F1089" s="4" t="str">
        <f t="shared" si="2068"/>
        <v/>
      </c>
      <c r="G1089" s="4" t="str">
        <f t="shared" si="2069"/>
        <v/>
      </c>
      <c r="H1089" s="4" t="str">
        <f t="shared" si="2070"/>
        <v/>
      </c>
      <c r="I1089" s="4" t="str">
        <f t="shared" si="2071"/>
        <v/>
      </c>
      <c r="J1089" s="4" t="str">
        <f t="shared" si="2072"/>
        <v/>
      </c>
      <c r="K1089" s="4" t="str">
        <f t="shared" si="2073"/>
        <v/>
      </c>
      <c r="L1089" s="4" t="str">
        <f t="shared" si="2074"/>
        <v/>
      </c>
      <c r="M1089" s="4" t="str">
        <f t="shared" si="2075"/>
        <v/>
      </c>
      <c r="N1089" s="4" t="str">
        <f t="shared" si="2076"/>
        <v/>
      </c>
      <c r="O1089" s="4" t="str">
        <f t="shared" si="2077"/>
        <v/>
      </c>
      <c r="P1089" s="4" t="str">
        <f t="shared" si="2078"/>
        <v/>
      </c>
      <c r="Q1089" s="4" t="str">
        <f t="shared" si="2079"/>
        <v/>
      </c>
      <c r="R1089" s="4" t="str">
        <f t="shared" si="2080"/>
        <v/>
      </c>
      <c r="S1089" s="4" t="str">
        <f t="shared" si="2081"/>
        <v/>
      </c>
      <c r="T1089" s="4" t="str">
        <f t="shared" si="2082"/>
        <v/>
      </c>
      <c r="U1089" s="4" t="str">
        <f t="shared" si="2083"/>
        <v/>
      </c>
      <c r="V1089" s="4" t="str">
        <f t="shared" si="2084"/>
        <v/>
      </c>
      <c r="W1089" s="4" t="str">
        <f t="shared" si="2085"/>
        <v/>
      </c>
      <c r="X1089" s="4" t="str">
        <f t="shared" si="2086"/>
        <v/>
      </c>
      <c r="Y1089" s="4">
        <f t="shared" si="2087"/>
        <v>3</v>
      </c>
      <c r="Z1089" s="4" t="str">
        <f t="shared" si="2088"/>
        <v>-</v>
      </c>
      <c r="AA1089" s="4" t="str">
        <f t="shared" si="2089"/>
        <v/>
      </c>
      <c r="AB1089" s="4" t="str">
        <f t="shared" si="2090"/>
        <v/>
      </c>
      <c r="AC1089" s="4" t="str">
        <f t="shared" si="2091"/>
        <v/>
      </c>
      <c r="AD1089" s="4" t="str">
        <f t="shared" si="2092"/>
        <v/>
      </c>
      <c r="AE1089" s="4" t="str">
        <f t="shared" si="2093"/>
        <v/>
      </c>
      <c r="AF1089" s="4">
        <f t="shared" si="2094"/>
        <v>4</v>
      </c>
      <c r="AG1089" s="4">
        <f t="shared" si="2095"/>
        <v>29</v>
      </c>
      <c r="AH1089" s="4">
        <f t="shared" si="2096"/>
        <v>25</v>
      </c>
      <c r="AI1089" s="4" t="str">
        <f t="shared" si="2097"/>
        <v>1BKS</v>
      </c>
      <c r="AJ1089" s="4" t="str">
        <f t="shared" si="2098"/>
        <v>-1BKS</v>
      </c>
      <c r="AK1089" s="4" t="str" cm="1">
        <f t="array" ref="AK1089">LEFT(AR1089,SUM(LEN(AR1089)-LEN(SUBSTITUTE(AR1089,{"0";"1";"2";"3";"4";"5";"6";"7";"8";"9"},""))))</f>
        <v>1</v>
      </c>
      <c r="AL1089" s="4">
        <f t="shared" si="2102"/>
        <v>13</v>
      </c>
      <c r="AM1089" s="4" t="b">
        <f>LEFT(AR1089,1)=AK1089</f>
        <v>1</v>
      </c>
      <c r="AN1089" s="4" t="str">
        <f t="shared" si="2062"/>
        <v>BKS</v>
      </c>
      <c r="AO1089" s="4" t="b">
        <f t="shared" si="2103"/>
        <v>0</v>
      </c>
      <c r="AP1089" s="4" t="b">
        <f t="shared" si="2099"/>
        <v>0</v>
      </c>
      <c r="AQ1089" s="5" t="str">
        <f t="shared" si="2100"/>
        <v>JAZ1 260G SEMERBAK CINTA</v>
      </c>
      <c r="AR1089" s="4" t="str">
        <f t="shared" si="2101"/>
        <v>1BKS</v>
      </c>
      <c r="AS1089" t="s">
        <v>1519</v>
      </c>
      <c r="AT1089" s="1" t="s">
        <v>1520</v>
      </c>
      <c r="AU1089" s="4" t="str">
        <f t="shared" ca="1" si="1965"/>
        <v/>
      </c>
      <c r="AV1089">
        <v>4500</v>
      </c>
      <c r="AW1089">
        <v>5000</v>
      </c>
      <c r="AX1089">
        <v>4125</v>
      </c>
      <c r="AY1089" t="str">
        <f t="shared" si="2012"/>
        <v>8992727006859</v>
      </c>
      <c r="AZ1089" t="str">
        <f t="shared" si="2104"/>
        <v>JAZ1 260G SEMERBAK CINTA</v>
      </c>
      <c r="BA1089" t="s">
        <v>4301</v>
      </c>
      <c r="BB1089" t="s">
        <v>4301</v>
      </c>
      <c r="BC1089" s="9" t="str" cm="1">
        <f t="array" aca="1" ref="BC1089" ca="1">LEFT(AR1089,MATCH(FALSE,ISNUMBER(MID(AR1089,ROW(INDIRECT("1:"&amp;LEN(AR1089)+1)), 1) *1),0) -1)</f>
        <v>1</v>
      </c>
      <c r="BD1089" s="1"/>
      <c r="BF1089" s="21"/>
      <c r="BK1089" s="1"/>
      <c r="BM1089" s="1"/>
      <c r="BN1089" s="1"/>
      <c r="BR1089" s="22"/>
      <c r="BS1089">
        <v>0</v>
      </c>
      <c r="BT1089" s="1" t="s">
        <v>5103</v>
      </c>
    </row>
    <row r="1090" spans="1:145">
      <c r="A1090" s="4" t="str">
        <f t="shared" si="2063"/>
        <v/>
      </c>
      <c r="B1090" s="4" t="str">
        <f t="shared" si="2064"/>
        <v/>
      </c>
      <c r="C1090" s="4" t="str">
        <f t="shared" si="2065"/>
        <v>BKS</v>
      </c>
      <c r="D1090" s="4" t="str">
        <f t="shared" si="2066"/>
        <v/>
      </c>
      <c r="E1090" s="4" t="str">
        <f t="shared" si="2067"/>
        <v/>
      </c>
      <c r="F1090" s="4" t="str">
        <f t="shared" si="2068"/>
        <v/>
      </c>
      <c r="G1090" s="4" t="str">
        <f t="shared" si="2069"/>
        <v/>
      </c>
      <c r="H1090" s="4" t="str">
        <f t="shared" si="2070"/>
        <v/>
      </c>
      <c r="I1090" s="4" t="str">
        <f t="shared" si="2071"/>
        <v/>
      </c>
      <c r="J1090" s="4" t="str">
        <f t="shared" si="2072"/>
        <v/>
      </c>
      <c r="K1090" s="4" t="str">
        <f t="shared" si="2073"/>
        <v/>
      </c>
      <c r="L1090" s="4" t="str">
        <f t="shared" si="2074"/>
        <v/>
      </c>
      <c r="M1090" s="4" t="str">
        <f t="shared" si="2075"/>
        <v/>
      </c>
      <c r="N1090" s="4" t="str">
        <f t="shared" si="2076"/>
        <v/>
      </c>
      <c r="O1090" s="4" t="str">
        <f t="shared" si="2077"/>
        <v/>
      </c>
      <c r="P1090" s="4" t="str">
        <f t="shared" si="2078"/>
        <v/>
      </c>
      <c r="Q1090" s="4" t="str">
        <f t="shared" si="2079"/>
        <v/>
      </c>
      <c r="R1090" s="4" t="str">
        <f t="shared" si="2080"/>
        <v/>
      </c>
      <c r="S1090" s="4" t="str">
        <f t="shared" si="2081"/>
        <v/>
      </c>
      <c r="T1090" s="4" t="str">
        <f t="shared" si="2082"/>
        <v/>
      </c>
      <c r="U1090" s="4" t="str">
        <f t="shared" si="2083"/>
        <v/>
      </c>
      <c r="V1090" s="4" t="str">
        <f t="shared" si="2084"/>
        <v/>
      </c>
      <c r="W1090" s="4" t="str">
        <f t="shared" si="2085"/>
        <v/>
      </c>
      <c r="X1090" s="4" t="str">
        <f t="shared" si="2086"/>
        <v/>
      </c>
      <c r="Y1090" s="4">
        <f t="shared" si="2087"/>
        <v>3</v>
      </c>
      <c r="Z1090" s="4" t="str">
        <f t="shared" si="2088"/>
        <v>-</v>
      </c>
      <c r="AA1090" s="4" t="str">
        <f t="shared" si="2089"/>
        <v/>
      </c>
      <c r="AB1090" s="4" t="str">
        <f t="shared" si="2090"/>
        <v/>
      </c>
      <c r="AC1090" s="4" t="str">
        <f t="shared" si="2091"/>
        <v/>
      </c>
      <c r="AD1090" s="4" t="str">
        <f t="shared" si="2092"/>
        <v/>
      </c>
      <c r="AE1090" s="4" t="str">
        <f t="shared" si="2093"/>
        <v/>
      </c>
      <c r="AF1090" s="4">
        <f t="shared" si="2094"/>
        <v>4</v>
      </c>
      <c r="AG1090" s="4">
        <f t="shared" si="2095"/>
        <v>14</v>
      </c>
      <c r="AH1090" s="4">
        <f t="shared" si="2096"/>
        <v>10</v>
      </c>
      <c r="AI1090" s="4" t="str">
        <f t="shared" si="2097"/>
        <v>1BKS</v>
      </c>
      <c r="AJ1090" s="4" t="str">
        <f t="shared" si="2098"/>
        <v>-1BKS</v>
      </c>
      <c r="AK1090" s="4" t="str" cm="1">
        <f t="array" ref="AK1090">LEFT(AR1090,SUM(LEN(AR1090)-LEN(SUBSTITUTE(AR1090,{"0";"1";"2";"3";"4";"5";"6";"7";"8";"9"},""))))</f>
        <v>1</v>
      </c>
      <c r="AL1090" s="4">
        <f t="shared" si="2102"/>
        <v>13</v>
      </c>
      <c r="AM1090" s="4" t="b">
        <f>LEFT(AR1090,1)=AK1090</f>
        <v>1</v>
      </c>
      <c r="AN1090" s="4" t="str">
        <f t="shared" si="2062"/>
        <v>BKS</v>
      </c>
      <c r="AO1090" s="4" t="b">
        <f>IF((AQ1090=DL1092)=TRUE,TRUE,IF((AQ1089=AQ1090)=TRUE,TRUE,FALSE))</f>
        <v>0</v>
      </c>
      <c r="AP1090" s="4" t="b">
        <f t="shared" si="2099"/>
        <v>0</v>
      </c>
      <c r="AQ1090" s="5" t="str">
        <f t="shared" si="2100"/>
        <v>JAZ1 5000</v>
      </c>
      <c r="AR1090" s="4" t="str">
        <f t="shared" si="2101"/>
        <v>1BKS</v>
      </c>
      <c r="AS1090" t="s">
        <v>1521</v>
      </c>
      <c r="AU1090" s="4" t="str">
        <f ca="1">IF(IF(IF(AQ1090=DL1092,10,0)+IF(NOT(AN1090=$AU$1)=TRUE,10,0)=
20,"XXXX",IF(IF((BC1090+1)=2,0,1)+IF(AN1090=$AU$1,1,0)=2,TRUE,""))
="",IF(IF(AQ1090=AQ1089,10,0)+IF(NOT(AN1090=$AU$1)=TRUE,10,0)=
20,"XXXX",IF(IF((BC1090+1)=2,0,1)+IF(AN1090=$AU$1,1,0)=2,TRUE,
"")),IF(IF(AQ1090=DL1092,10,0)+IF(NOT(AN1090=$AU$1)=TRUE,10,0)=
20,"XXXX",IF(IF((BC1090+1)=2,0,1)+IF(AN1090=$AU$1,1,0)=2,TRUE,"")))</f>
        <v/>
      </c>
      <c r="AV1090">
        <v>4500</v>
      </c>
      <c r="AW1090">
        <v>4500</v>
      </c>
      <c r="AX1090">
        <v>4125</v>
      </c>
      <c r="AY1090" t="str">
        <f t="shared" si="2012"/>
        <v>8000000001090</v>
      </c>
      <c r="AZ1090" t="str">
        <f t="shared" si="2104"/>
        <v>JAZ1 5000</v>
      </c>
      <c r="BA1090" t="s">
        <v>4301</v>
      </c>
      <c r="BB1090" t="s">
        <v>4301</v>
      </c>
      <c r="BC1090" s="9" t="str" cm="1">
        <f t="array" aca="1" ref="BC1090" ca="1">LEFT(AR1090,MATCH(FALSE,ISNUMBER(MID(AR1090,ROW(INDIRECT("1:"&amp;LEN(AR1090)+1)), 1) *1),0) -1)</f>
        <v>1</v>
      </c>
      <c r="BD1090" s="1"/>
      <c r="BF1090" s="21"/>
      <c r="BK1090" s="1"/>
      <c r="BM1090" s="1"/>
      <c r="BN1090" s="1"/>
      <c r="BR1090" s="22"/>
      <c r="BS1090">
        <v>0</v>
      </c>
      <c r="BT1090" s="1" t="s">
        <v>5103</v>
      </c>
    </row>
    <row r="1092" spans="1:145">
      <c r="A1092" s="4" t="str">
        <f t="shared" si="2063"/>
        <v/>
      </c>
      <c r="B1092" s="4" t="str">
        <f t="shared" si="2064"/>
        <v>PCS</v>
      </c>
      <c r="C1092" s="4" t="str">
        <f t="shared" si="2065"/>
        <v/>
      </c>
      <c r="D1092" s="4" t="str">
        <f t="shared" si="2066"/>
        <v/>
      </c>
      <c r="E1092" s="4" t="str">
        <f t="shared" si="2067"/>
        <v/>
      </c>
      <c r="F1092" s="4" t="str">
        <f t="shared" si="2068"/>
        <v>RTG</v>
      </c>
      <c r="G1092" s="4" t="str">
        <f t="shared" si="2069"/>
        <v/>
      </c>
      <c r="H1092" s="4" t="str">
        <f t="shared" si="2070"/>
        <v/>
      </c>
      <c r="I1092" s="4" t="str">
        <f t="shared" si="2071"/>
        <v/>
      </c>
      <c r="J1092" s="4" t="str">
        <f t="shared" si="2072"/>
        <v/>
      </c>
      <c r="K1092" s="4" t="str">
        <f t="shared" si="2073"/>
        <v/>
      </c>
      <c r="L1092" s="4" t="str">
        <f t="shared" si="2074"/>
        <v/>
      </c>
      <c r="M1092" s="4" t="str">
        <f t="shared" si="2075"/>
        <v/>
      </c>
      <c r="N1092" s="4" t="str">
        <f t="shared" si="2076"/>
        <v/>
      </c>
      <c r="O1092" s="4" t="str">
        <f t="shared" si="2077"/>
        <v/>
      </c>
      <c r="P1092" s="4" t="str">
        <f t="shared" si="2078"/>
        <v/>
      </c>
      <c r="Q1092" s="4" t="str">
        <f t="shared" si="2079"/>
        <v/>
      </c>
      <c r="R1092" s="4" t="str">
        <f t="shared" si="2080"/>
        <v/>
      </c>
      <c r="S1092" s="4" t="str">
        <f t="shared" si="2081"/>
        <v/>
      </c>
      <c r="T1092" s="4" t="str">
        <f t="shared" si="2082"/>
        <v/>
      </c>
      <c r="U1092" s="4" t="str">
        <f t="shared" si="2083"/>
        <v/>
      </c>
      <c r="V1092" s="4" t="str">
        <f t="shared" si="2084"/>
        <v/>
      </c>
      <c r="W1092" s="4" t="str">
        <f t="shared" si="2085"/>
        <v/>
      </c>
      <c r="X1092" s="4" t="str">
        <f t="shared" si="2086"/>
        <v/>
      </c>
      <c r="Y1092" s="4">
        <f t="shared" si="2087"/>
        <v>6</v>
      </c>
      <c r="Z1092" s="4" t="str">
        <f t="shared" si="2088"/>
        <v>-</v>
      </c>
      <c r="AA1092" s="4" t="str">
        <f t="shared" si="2089"/>
        <v>/</v>
      </c>
      <c r="AB1092" s="4" t="str">
        <f t="shared" si="2090"/>
        <v/>
      </c>
      <c r="AC1092" s="4" t="str">
        <f t="shared" si="2091"/>
        <v/>
      </c>
      <c r="AD1092" s="4" t="str">
        <f t="shared" si="2092"/>
        <v/>
      </c>
      <c r="AE1092" s="4" t="str">
        <f t="shared" si="2093"/>
        <v/>
      </c>
      <c r="AF1092" s="4">
        <f t="shared" si="2094"/>
        <v>8</v>
      </c>
      <c r="AG1092" s="4">
        <f t="shared" si="2095"/>
        <v>18</v>
      </c>
      <c r="AH1092" s="4">
        <f t="shared" si="2096"/>
        <v>10</v>
      </c>
      <c r="AI1092" s="4" t="str">
        <f t="shared" si="2097"/>
        <v>/RTG</v>
      </c>
      <c r="AJ1092" s="4" t="str">
        <f t="shared" si="2098"/>
        <v>S/RTG</v>
      </c>
      <c r="AK1092" s="4" t="str" cm="1">
        <f t="array" ref="AK1092">LEFT(AR1092,SUM(LEN(AR1092)-LEN(SUBSTITUTE(AR1092,{"0";"1";"2";"3";"4";"5";"6";"7";"8";"9"},""))))</f>
        <v>6</v>
      </c>
      <c r="AL1092" s="4">
        <f t="shared" si="2102"/>
        <v>13</v>
      </c>
      <c r="AM1092" s="4" t="b">
        <f>LEFT(AR1092,1)=AK1092</f>
        <v>1</v>
      </c>
      <c r="AN1092" s="4" t="str">
        <f t="shared" si="2062"/>
        <v>RTG</v>
      </c>
      <c r="AO1092" s="4" t="b">
        <f>IF((AQ1092=AQ1093)=TRUE,TRUE,IF((DL1092=AQ1092)=TRUE,TRUE,FALSE))</f>
        <v>1</v>
      </c>
      <c r="AP1092" s="4" t="b">
        <f t="shared" si="2099"/>
        <v>0</v>
      </c>
      <c r="AQ1092" s="5" t="str">
        <f t="shared" si="2100"/>
        <v>JAZ1 50GR</v>
      </c>
      <c r="AR1092" s="4" t="str">
        <f t="shared" si="2101"/>
        <v>6PCS/RTG</v>
      </c>
      <c r="AS1092" t="s">
        <v>1523</v>
      </c>
      <c r="AT1092" s="1" t="s">
        <v>1524</v>
      </c>
      <c r="AU1092" s="4" t="str">
        <f>IF(IF(IF(AQ1092=AQ1093,10,0)+IF(NOT(AN1092=$AU$1)=TRUE,10,0)=
20,"XXXX",IF(IF((BC1092+1)=2,0,1)+IF(AN1092=$AU$1,1,0)=2,TRUE,""))
="",IF(IF(AQ1092=DL1092,10,0)+IF(NOT(AN1092=$AU$1)=TRUE,10,0)=
20,"XXXX",IF(IF((BC1092+1)=2,0,1)+IF(AN1092=$AU$1,1,0)=2,TRUE,
"")),IF(IF(AQ1092=AQ1093,10,0)+IF(NOT(AN1092=$AU$1)=TRUE,10,0)=
20,"XXXX",IF(IF((BC1092+1)=2,0,1)+IF(AN1092=$AU$1,1,0)=2,TRUE,"")))</f>
        <v>XXXX</v>
      </c>
      <c r="AV1092">
        <v>5000</v>
      </c>
      <c r="AW1092">
        <v>5000</v>
      </c>
      <c r="AX1092">
        <v>4773</v>
      </c>
      <c r="AY1092" t="str">
        <f t="shared" si="2012"/>
        <v>8992727005272</v>
      </c>
      <c r="AZ1092" t="str">
        <f t="shared" si="2104"/>
        <v>JAZ1 50GR</v>
      </c>
      <c r="BA1092" t="s">
        <v>4301</v>
      </c>
      <c r="BB1092" t="s">
        <v>4301</v>
      </c>
      <c r="BC1092" s="4" t="str" cm="1">
        <f t="array" aca="1" ref="BC1092" ca="1">LEFT(AR1092,MATCH(FALSE,ISNUMBER(MID(AR1092,ROW(INDIRECT("1:"&amp;LEN(AR1092)+1)), 1) *1),0) -1)</f>
        <v>6</v>
      </c>
      <c r="BD1092" s="1"/>
      <c r="BF1092" s="21"/>
      <c r="BK1092" s="1"/>
      <c r="BM1092" s="1"/>
      <c r="BN1092" s="1"/>
      <c r="BR1092" s="22"/>
      <c r="BS1092">
        <v>0</v>
      </c>
      <c r="BT1092" s="1" t="s">
        <v>5103</v>
      </c>
      <c r="BV1092" s="4" t="str">
        <f>IF(IFERROR(SEARCH($A$1,DN1092),0)&gt;0,$A$1,"")</f>
        <v/>
      </c>
      <c r="BW1092" s="4" t="str">
        <f>IF(IFERROR(SEARCH($B$1,DN1092),0)&gt;0,$B$1,"")</f>
        <v/>
      </c>
      <c r="BX1092" s="4" t="str">
        <f>IF(IFERROR(SEARCH($C$1,DN1092),0)&gt;0,$C$1,"")</f>
        <v/>
      </c>
      <c r="BY1092" s="4" t="str">
        <f>IF(IFERROR(SEARCH($D$1,DN1092),0)&gt;0,$D$1,"")</f>
        <v/>
      </c>
      <c r="BZ1092" s="4" t="str">
        <f>IF(IFERROR(SEARCH($E$1,DN1092),0)&gt;0,$E$1,"")</f>
        <v/>
      </c>
      <c r="CA1092" s="4" t="str">
        <f>IF(IFERROR(SEARCH($F$1,DN1092),0)&gt;0,$F$1,"")</f>
        <v>RTG</v>
      </c>
      <c r="CB1092" s="4" t="str">
        <f>IF(IFERROR(SEARCH($G$1,DN1092),0)&gt;0,$G$1,"")</f>
        <v/>
      </c>
      <c r="CC1092" s="4" t="str">
        <f>IF(IFERROR(SEARCH($H$1,DN1092),0)&gt;0,$H$1,"")</f>
        <v/>
      </c>
      <c r="CD1092" s="4" t="str">
        <f>IF(IFERROR(SEARCH($I$1,DN1092),0)&gt;0,$I$1,"")</f>
        <v/>
      </c>
      <c r="CE1092" s="4" t="str">
        <f>IF(IFERROR(SEARCH($J$1,DN1092),0)&gt;0,$J$1,"")</f>
        <v/>
      </c>
      <c r="CF1092" s="4" t="str">
        <f>IF(IFERROR(SEARCH($K$1,DN1092),0)&gt;0,$K$1,"")</f>
        <v/>
      </c>
      <c r="CG1092" s="4" t="str">
        <f>IF(IFERROR(SEARCH($L$1,DN1092),0)&gt;0,$L$1,"")</f>
        <v/>
      </c>
      <c r="CH1092" s="4" t="str">
        <f>IF(IFERROR(SEARCH($M$1,DN1092),0)&gt;0,$M$1,"")</f>
        <v/>
      </c>
      <c r="CI1092" s="4" t="str">
        <f>IF(IFERROR(SEARCH($N$1,DN1092),0)&gt;0,$N$1,"")</f>
        <v/>
      </c>
      <c r="CJ1092" s="4" t="str">
        <f>IF(IFERROR(SEARCH($O$1,DN1092),0)&gt;0,$O$1,"")</f>
        <v>DUS</v>
      </c>
      <c r="CK1092" s="4" t="str">
        <f>IF(IFERROR(SEARCH($P$1,DN1092),0)&gt;0,$P$1,"")</f>
        <v/>
      </c>
      <c r="CL1092" s="4" t="str">
        <f>IF(IFERROR(SEARCH($Q$1,DN1092),0)&gt;0,$Q$1,"")</f>
        <v/>
      </c>
      <c r="CM1092" s="4" t="str">
        <f>IF(IFERROR(SEARCH($R$1,DN1092),0)&gt;0,$R$1,"")</f>
        <v/>
      </c>
      <c r="CN1092" s="4" t="str">
        <f>IF(IFERROR(SEARCH($S$1,DN1092),0)&gt;0,$S$1,"")</f>
        <v/>
      </c>
      <c r="CO1092" s="4" t="str">
        <f>IF(IFERROR(SEARCH($T$1,DN1092),0)&gt;0,$T$1,"")</f>
        <v/>
      </c>
      <c r="CP1092" s="4" t="str">
        <f>IF(IFERROR(SEARCH($U$1,DN1092),0)&gt;0,$U$1,"")</f>
        <v/>
      </c>
      <c r="CQ1092" s="4" t="str">
        <f>IF(IFERROR(SEARCH($V$1,DN1092),0)&gt;0,$V$1,"")</f>
        <v/>
      </c>
      <c r="CR1092" s="4" t="str">
        <f>IF(IFERROR(SEARCH($W$1,DN1092),0)&gt;0,$W$1,"")</f>
        <v/>
      </c>
      <c r="CS1092" s="4" t="str">
        <f>IF(IFERROR(SEARCH($X$1,DN1092),0)&gt;0,$X$1,"")</f>
        <v/>
      </c>
      <c r="CT1092" s="4">
        <f>LEN(BW1092)+LEN(BX1092)+LEN(BY1092)+LEN(BZ1092)+LEN(CA1092)+LEN(CO1092)+LEN(CB1092)+LEN(CC1092)+LEN(CD1092)+LEN(CE1092)+LEN(CF1092)+LEN(CG1092)+LEN(CH1092)+LEN(CI1092)+LEN(CP1092)+LEN(CJ1092)+LEN(CK1092)+LEN(CQ1092)+LEN(BV1092)+LEN(CL1092)+LEN(CS1092)+LEN(CM1092)+LEN(CR1092)+LEN(CN1092)</f>
        <v>6</v>
      </c>
      <c r="CU1092" s="4" t="str">
        <f>IF(IFERROR(SEARCH($Z$1,DN1092),0)&gt;0,$Z$1,"")</f>
        <v>-</v>
      </c>
      <c r="CV1092" s="4" t="str">
        <f>IF(IFERROR(SEARCH($AA$1,DN1092),0)&gt;0,$AA$1,"")</f>
        <v>/</v>
      </c>
      <c r="CW1092" s="4" t="str">
        <f>IF(IFERROR(SEARCH($AB$1,DN1092),0)&gt;0,$AB$1,"")</f>
        <v/>
      </c>
      <c r="CX1092" s="4" t="str">
        <f>IF(IFERROR(SEARCH($AC$1,DN1092),0)&gt;0,$AC$1,"")</f>
        <v/>
      </c>
      <c r="CY1092" s="4" t="str">
        <f>IF(IFERROR(SEARCH($AD$1,DN1092),0)&gt;0,$AD$1,"")</f>
        <v/>
      </c>
      <c r="CZ1092" s="4" t="str">
        <f>IF(IFERROR(SEARCH($AE$1,DN1092),0)&gt;0,$AE$1,"")</f>
        <v/>
      </c>
      <c r="DA1092" s="4">
        <f>LEN(DM1092)</f>
        <v>9</v>
      </c>
      <c r="DB1092" s="4">
        <f>LEN(DN1092)</f>
        <v>19</v>
      </c>
      <c r="DC1092" s="4">
        <f>DB1092-DA1092</f>
        <v>10</v>
      </c>
      <c r="DD1092" s="4" t="str">
        <f>RIGHT(DN1092,4)</f>
        <v>/DUS</v>
      </c>
      <c r="DE1092" s="4" t="str">
        <f>RIGHT(DN1092,5)</f>
        <v>G/DUS</v>
      </c>
      <c r="DF1092" s="4" t="str" cm="1">
        <f t="array" ref="DF1092">LEFT(DM1092,SUM(LEN(DM1092)-LEN(SUBSTITUTE(DM1092,{"0";"1";"2";"3";"4";"5";"6";"7";"8";"9"},""))))</f>
        <v>24</v>
      </c>
      <c r="DG1092" s="4">
        <f>LEN(DT1092)</f>
        <v>13</v>
      </c>
      <c r="DH1092" s="4" t="b">
        <f>LEFT(DM1092,2)=DF1092</f>
        <v>1</v>
      </c>
      <c r="DI1092" s="4" t="str">
        <f>RIGHT(DD1092,3)</f>
        <v>DUS</v>
      </c>
      <c r="DJ1092" s="4" t="b">
        <f>IF((DL1092=AQ1092)=TRUE,TRUE,IF((AQ1090=DL1092)=TRUE,TRUE,FALSE))</f>
        <v>1</v>
      </c>
      <c r="DK1092" s="4" t="b">
        <f>LEFT(DN1092,2)=LEFT(DO1092,2)</f>
        <v>0</v>
      </c>
      <c r="DL1092" s="5" t="str">
        <f>LEFT(DN1092,(DC1092-1))</f>
        <v>JAZ1 50GR</v>
      </c>
      <c r="DM1092" s="4" t="str">
        <f>IFERROR(RIGHT(DN1092,LEN(DN1092)-FIND("-",DN1092)),1)</f>
        <v>24RTG/DUS</v>
      </c>
      <c r="DN1092" t="s">
        <v>1522</v>
      </c>
      <c r="DO1092" s="1"/>
      <c r="DP1092" s="4" t="b">
        <f ca="1">IF(IF(IF(DL1092=AQ1092,10,0)+IF(NOT(DI1092=$AU$1)=TRUE,10,0)=
20,"XXXX",IF(IF((DX1092+1)=2,0,1)+IF(DI1092=$AU$1,1,0)=2,TRUE,""))
="",IF(IF(DL1092=AQ1090,10,0)+IF(NOT(DI1092=$AU$1)=TRUE,10,0)=
20,"XXXX",IF(IF((DX1092+1)=2,0,1)+IF(DI1092=$AU$1,1,0)=2,TRUE,
"")),IF(IF(DL1092=AQ1092,10,0)+IF(NOT(DI1092=$AU$1)=TRUE,10,0)=
20,"XXXX",IF(IF((DX1092+1)=2,0,1)+IF(DI1092=$AU$1,1,0)=2,TRUE,"")))</f>
        <v>1</v>
      </c>
      <c r="DQ1092">
        <v>117000</v>
      </c>
      <c r="DR1092">
        <v>117000</v>
      </c>
      <c r="DS1092">
        <v>114552</v>
      </c>
      <c r="DT1092" t="str">
        <f>IF(DO1092&gt;0,DO1092,"800000000"&amp;ROW(DS1092))</f>
        <v>8000000001092</v>
      </c>
      <c r="DU1092" t="str">
        <f>DL1092</f>
        <v>JAZ1 50GR</v>
      </c>
      <c r="DV1092" t="s">
        <v>4301</v>
      </c>
      <c r="DW1092" t="s">
        <v>4301</v>
      </c>
      <c r="DX1092" s="4" t="str" cm="1">
        <f t="array" aca="1" ref="DX1092" ca="1">LEFT(DM1092,MATCH(FALSE,ISNUMBER(MID(DM1092,ROW(INDIRECT("1:"&amp;LEN(DM1092)+1)), 1) *1),0) -1)</f>
        <v>24</v>
      </c>
      <c r="DY1092" s="1"/>
      <c r="EA1092" s="21"/>
      <c r="EC1092" s="5"/>
      <c r="EF1092" s="1"/>
      <c r="EH1092" s="1"/>
      <c r="EI1092" s="1"/>
      <c r="EL1092" s="5"/>
      <c r="EM1092" s="22"/>
      <c r="EN1092">
        <v>0</v>
      </c>
      <c r="EO1092" s="1" t="s">
        <v>5103</v>
      </c>
    </row>
    <row r="1093" spans="1:145">
      <c r="A1093" s="4" t="str">
        <f t="shared" si="2063"/>
        <v/>
      </c>
      <c r="B1093" s="4" t="str">
        <f t="shared" si="2064"/>
        <v>PCS</v>
      </c>
      <c r="C1093" s="4" t="str">
        <f t="shared" si="2065"/>
        <v/>
      </c>
      <c r="D1093" s="4" t="str">
        <f t="shared" si="2066"/>
        <v/>
      </c>
      <c r="E1093" s="4" t="str">
        <f t="shared" si="2067"/>
        <v/>
      </c>
      <c r="F1093" s="4" t="str">
        <f t="shared" si="2068"/>
        <v>RTG</v>
      </c>
      <c r="G1093" s="4" t="str">
        <f t="shared" si="2069"/>
        <v/>
      </c>
      <c r="H1093" s="4" t="str">
        <f t="shared" si="2070"/>
        <v/>
      </c>
      <c r="I1093" s="4" t="str">
        <f t="shared" si="2071"/>
        <v/>
      </c>
      <c r="J1093" s="4" t="str">
        <f t="shared" si="2072"/>
        <v/>
      </c>
      <c r="K1093" s="4" t="str">
        <f t="shared" si="2073"/>
        <v/>
      </c>
      <c r="L1093" s="4" t="str">
        <f t="shared" si="2074"/>
        <v/>
      </c>
      <c r="M1093" s="4" t="str">
        <f t="shared" si="2075"/>
        <v/>
      </c>
      <c r="N1093" s="4" t="str">
        <f t="shared" si="2076"/>
        <v/>
      </c>
      <c r="O1093" s="4" t="str">
        <f t="shared" si="2077"/>
        <v/>
      </c>
      <c r="P1093" s="4" t="str">
        <f t="shared" si="2078"/>
        <v/>
      </c>
      <c r="Q1093" s="4" t="str">
        <f t="shared" si="2079"/>
        <v/>
      </c>
      <c r="R1093" s="4" t="str">
        <f t="shared" si="2080"/>
        <v/>
      </c>
      <c r="S1093" s="4" t="str">
        <f t="shared" si="2081"/>
        <v/>
      </c>
      <c r="T1093" s="4" t="str">
        <f t="shared" si="2082"/>
        <v/>
      </c>
      <c r="U1093" s="4" t="str">
        <f t="shared" si="2083"/>
        <v/>
      </c>
      <c r="V1093" s="4" t="str">
        <f t="shared" si="2084"/>
        <v/>
      </c>
      <c r="W1093" s="4" t="str">
        <f t="shared" si="2085"/>
        <v/>
      </c>
      <c r="X1093" s="4" t="str">
        <f t="shared" si="2086"/>
        <v/>
      </c>
      <c r="Y1093" s="4">
        <f t="shared" si="2087"/>
        <v>6</v>
      </c>
      <c r="Z1093" s="4" t="str">
        <f t="shared" si="2088"/>
        <v>-</v>
      </c>
      <c r="AA1093" s="4" t="str">
        <f t="shared" si="2089"/>
        <v>/</v>
      </c>
      <c r="AB1093" s="4" t="str">
        <f t="shared" si="2090"/>
        <v/>
      </c>
      <c r="AC1093" s="4" t="str">
        <f t="shared" si="2091"/>
        <v/>
      </c>
      <c r="AD1093" s="4" t="str">
        <f t="shared" si="2092"/>
        <v/>
      </c>
      <c r="AE1093" s="4" t="str">
        <f t="shared" si="2093"/>
        <v/>
      </c>
      <c r="AF1093" s="4">
        <f t="shared" si="2094"/>
        <v>8</v>
      </c>
      <c r="AG1093" s="4">
        <f t="shared" si="2095"/>
        <v>18</v>
      </c>
      <c r="AH1093" s="4">
        <f t="shared" si="2096"/>
        <v>10</v>
      </c>
      <c r="AI1093" s="4" t="str">
        <f t="shared" si="2097"/>
        <v>/RTG</v>
      </c>
      <c r="AJ1093" s="4" t="str">
        <f t="shared" si="2098"/>
        <v>S/RTG</v>
      </c>
      <c r="AK1093" s="4" t="str" cm="1">
        <f t="array" ref="AK1093">LEFT(AR1093,SUM(LEN(AR1093)-LEN(SUBSTITUTE(AR1093,{"0";"1";"2";"3";"4";"5";"6";"7";"8";"9"},""))))</f>
        <v>6</v>
      </c>
      <c r="AL1093" s="4">
        <f t="shared" si="2102"/>
        <v>13</v>
      </c>
      <c r="AM1093" s="4" t="b">
        <f>LEFT(AR1093,1)=AK1093</f>
        <v>1</v>
      </c>
      <c r="AN1093" s="4" t="str">
        <f t="shared" si="2062"/>
        <v>RTG</v>
      </c>
      <c r="AO1093" s="4" t="b">
        <f>IF((AQ1093=DL1095)=TRUE,TRUE,IF((AQ1092=AQ1093)=TRUE,TRUE,FALSE))</f>
        <v>1</v>
      </c>
      <c r="AP1093" s="4" t="b">
        <f t="shared" si="2099"/>
        <v>0</v>
      </c>
      <c r="AQ1093" s="5" t="str">
        <f t="shared" si="2100"/>
        <v>JAZ1 50GR</v>
      </c>
      <c r="AR1093" s="4" t="str">
        <f t="shared" si="2101"/>
        <v>6PCS/RTG</v>
      </c>
      <c r="AS1093" t="s">
        <v>1523</v>
      </c>
      <c r="AT1093" s="1" t="s">
        <v>1525</v>
      </c>
      <c r="AU1093" s="4" t="str">
        <f ca="1">IF(IF(IF(AQ1093=DL1095,10,0)+IF(NOT(AN1093=$AU$1)=TRUE,10,0)=
20,"XXXX",IF(IF((BC1093+1)=2,0,1)+IF(AN1093=$AU$1,1,0)=2,TRUE,""))
="",IF(IF(AQ1093=AQ1092,10,0)+IF(NOT(AN1093=$AU$1)=TRUE,10,0)=
20,"XXXX",IF(IF((BC1093+1)=2,0,1)+IF(AN1093=$AU$1,1,0)=2,TRUE,
"")),IF(IF(AQ1093=DL1095,10,0)+IF(NOT(AN1093=$AU$1)=TRUE,10,0)=
20,"XXXX",IF(IF((BC1093+1)=2,0,1)+IF(AN1093=$AU$1,1,0)=2,TRUE,"")))</f>
        <v>XXXX</v>
      </c>
      <c r="AV1093">
        <v>5000</v>
      </c>
      <c r="AW1093">
        <v>5000</v>
      </c>
      <c r="AX1093">
        <v>4773</v>
      </c>
      <c r="AY1093" t="str">
        <f t="shared" si="2012"/>
        <v>8992727005296</v>
      </c>
      <c r="AZ1093" t="str">
        <f t="shared" si="2104"/>
        <v>JAZ1 50GR</v>
      </c>
      <c r="BA1093" t="s">
        <v>4301</v>
      </c>
      <c r="BB1093" t="s">
        <v>4301</v>
      </c>
      <c r="BC1093" s="4" t="str" cm="1">
        <f t="array" aca="1" ref="BC1093" ca="1">LEFT(AR1093,MATCH(FALSE,ISNUMBER(MID(AR1093,ROW(INDIRECT("1:"&amp;LEN(AR1093)+1)), 1) *1),0) -1)</f>
        <v>6</v>
      </c>
      <c r="BD1093" s="1"/>
      <c r="BF1093" s="21"/>
      <c r="BK1093" s="1"/>
      <c r="BM1093" s="1"/>
      <c r="BN1093" s="1"/>
      <c r="BR1093" s="22"/>
      <c r="BS1093">
        <v>0</v>
      </c>
      <c r="BT1093" s="1" t="s">
        <v>5103</v>
      </c>
      <c r="BV1093" s="4" t="str">
        <f>IF(IFERROR(SEARCH($A$1,DN1093),0)&gt;0,$A$1,"")</f>
        <v/>
      </c>
      <c r="BW1093" s="4" t="str">
        <f>IF(IFERROR(SEARCH($B$1,DN1093),0)&gt;0,$B$1,"")</f>
        <v/>
      </c>
      <c r="BX1093" s="4" t="str">
        <f>IF(IFERROR(SEARCH($C$1,DN1093),0)&gt;0,$C$1,"")</f>
        <v/>
      </c>
      <c r="BY1093" s="4" t="str">
        <f>IF(IFERROR(SEARCH($D$1,DN1093),0)&gt;0,$D$1,"")</f>
        <v/>
      </c>
      <c r="BZ1093" s="4" t="str">
        <f>IF(IFERROR(SEARCH($E$1,DN1093),0)&gt;0,$E$1,"")</f>
        <v/>
      </c>
      <c r="CA1093" s="4" t="str">
        <f>IF(IFERROR(SEARCH($F$1,DN1093),0)&gt;0,$F$1,"")</f>
        <v>RTG</v>
      </c>
      <c r="CB1093" s="4" t="str">
        <f>IF(IFERROR(SEARCH($G$1,DN1093),0)&gt;0,$G$1,"")</f>
        <v/>
      </c>
      <c r="CC1093" s="4" t="str">
        <f>IF(IFERROR(SEARCH($H$1,DN1093),0)&gt;0,$H$1,"")</f>
        <v/>
      </c>
      <c r="CD1093" s="4" t="str">
        <f>IF(IFERROR(SEARCH($I$1,DN1093),0)&gt;0,$I$1,"")</f>
        <v/>
      </c>
      <c r="CE1093" s="4" t="str">
        <f>IF(IFERROR(SEARCH($J$1,DN1093),0)&gt;0,$J$1,"")</f>
        <v/>
      </c>
      <c r="CF1093" s="4" t="str">
        <f>IF(IFERROR(SEARCH($K$1,DN1093),0)&gt;0,$K$1,"")</f>
        <v/>
      </c>
      <c r="CG1093" s="4" t="str">
        <f>IF(IFERROR(SEARCH($L$1,DN1093),0)&gt;0,$L$1,"")</f>
        <v/>
      </c>
      <c r="CH1093" s="4" t="str">
        <f>IF(IFERROR(SEARCH($M$1,DN1093),0)&gt;0,$M$1,"")</f>
        <v/>
      </c>
      <c r="CI1093" s="4" t="str">
        <f>IF(IFERROR(SEARCH($N$1,DN1093),0)&gt;0,$N$1,"")</f>
        <v/>
      </c>
      <c r="CJ1093" s="4" t="str">
        <f>IF(IFERROR(SEARCH($O$1,DN1093),0)&gt;0,$O$1,"")</f>
        <v>DUS</v>
      </c>
      <c r="CK1093" s="4" t="str">
        <f>IF(IFERROR(SEARCH($P$1,DN1093),0)&gt;0,$P$1,"")</f>
        <v/>
      </c>
      <c r="CL1093" s="4" t="str">
        <f>IF(IFERROR(SEARCH($Q$1,DN1093),0)&gt;0,$Q$1,"")</f>
        <v/>
      </c>
      <c r="CM1093" s="4" t="str">
        <f>IF(IFERROR(SEARCH($R$1,DN1093),0)&gt;0,$R$1,"")</f>
        <v/>
      </c>
      <c r="CN1093" s="4" t="str">
        <f>IF(IFERROR(SEARCH($S$1,DN1093),0)&gt;0,$S$1,"")</f>
        <v/>
      </c>
      <c r="CO1093" s="4" t="str">
        <f>IF(IFERROR(SEARCH($T$1,DN1093),0)&gt;0,$T$1,"")</f>
        <v/>
      </c>
      <c r="CP1093" s="4" t="str">
        <f>IF(IFERROR(SEARCH($U$1,DN1093),0)&gt;0,$U$1,"")</f>
        <v/>
      </c>
      <c r="CQ1093" s="4" t="str">
        <f>IF(IFERROR(SEARCH($V$1,DN1093),0)&gt;0,$V$1,"")</f>
        <v/>
      </c>
      <c r="CR1093" s="4" t="str">
        <f>IF(IFERROR(SEARCH($W$1,DN1093),0)&gt;0,$W$1,"")</f>
        <v/>
      </c>
      <c r="CS1093" s="4" t="str">
        <f>IF(IFERROR(SEARCH($X$1,DN1093),0)&gt;0,$X$1,"")</f>
        <v/>
      </c>
      <c r="CT1093" s="4">
        <f>LEN(BW1093)+LEN(BX1093)+LEN(BY1093)+LEN(BZ1093)+LEN(CA1093)+LEN(CO1093)+LEN(CB1093)+LEN(CC1093)+LEN(CD1093)+LEN(CE1093)+LEN(CF1093)+LEN(CG1093)+LEN(CH1093)+LEN(CI1093)+LEN(CP1093)+LEN(CJ1093)+LEN(CK1093)+LEN(CQ1093)+LEN(BV1093)+LEN(CL1093)+LEN(CS1093)+LEN(CM1093)+LEN(CR1093)+LEN(CN1093)</f>
        <v>6</v>
      </c>
      <c r="CU1093" s="4" t="str">
        <f>IF(IFERROR(SEARCH($Z$1,DN1093),0)&gt;0,$Z$1,"")</f>
        <v>-</v>
      </c>
      <c r="CV1093" s="4" t="str">
        <f>IF(IFERROR(SEARCH($AA$1,DN1093),0)&gt;0,$AA$1,"")</f>
        <v>/</v>
      </c>
      <c r="CW1093" s="4" t="str">
        <f>IF(IFERROR(SEARCH($AB$1,DN1093),0)&gt;0,$AB$1,"")</f>
        <v/>
      </c>
      <c r="CX1093" s="4" t="str">
        <f>IF(IFERROR(SEARCH($AC$1,DN1093),0)&gt;0,$AC$1,"")</f>
        <v/>
      </c>
      <c r="CY1093" s="4" t="str">
        <f>IF(IFERROR(SEARCH($AD$1,DN1093),0)&gt;0,$AD$1,"")</f>
        <v/>
      </c>
      <c r="CZ1093" s="4" t="str">
        <f>IF(IFERROR(SEARCH($AE$1,DN1093),0)&gt;0,$AE$1,"")</f>
        <v/>
      </c>
      <c r="DA1093" s="4">
        <f>LEN(DM1093)</f>
        <v>9</v>
      </c>
      <c r="DB1093" s="4">
        <f>LEN(DN1093)</f>
        <v>19</v>
      </c>
      <c r="DC1093" s="4">
        <f>DB1093-DA1093</f>
        <v>10</v>
      </c>
      <c r="DD1093" s="4" t="str">
        <f>RIGHT(DN1093,4)</f>
        <v>/DUS</v>
      </c>
      <c r="DE1093" s="4" t="str">
        <f>RIGHT(DN1093,5)</f>
        <v>G/DUS</v>
      </c>
      <c r="DF1093" s="4" t="str" cm="1">
        <f t="array" ref="DF1093">LEFT(DM1093,SUM(LEN(DM1093)-LEN(SUBSTITUTE(DM1093,{"0";"1";"2";"3";"4";"5";"6";"7";"8";"9"},""))))</f>
        <v>24</v>
      </c>
      <c r="DG1093" s="4">
        <f>LEN(DT1093)</f>
        <v>13</v>
      </c>
      <c r="DH1093" s="4" t="b">
        <f>LEFT(DM1093,2)=DF1093</f>
        <v>1</v>
      </c>
      <c r="DI1093" s="4" t="str">
        <f>RIGHT(DD1093,3)</f>
        <v>DUS</v>
      </c>
      <c r="DJ1093" s="4" t="b">
        <f>IF((DL1093=AQ1093)=TRUE,TRUE,IF((AQ1091=DL1093)=TRUE,TRUE,FALSE))</f>
        <v>1</v>
      </c>
      <c r="DK1093" s="4" t="b">
        <f>LEFT(DN1093,2)=LEFT(DO1093,2)</f>
        <v>0</v>
      </c>
      <c r="DL1093" s="5" t="str">
        <f>LEFT(DN1093,(DC1093-1))</f>
        <v>JAZ1 50GR</v>
      </c>
      <c r="DM1093" s="4" t="str">
        <f>IFERROR(RIGHT(DN1093,LEN(DN1093)-FIND("-",DN1093)),1)</f>
        <v>24RTG/DUS</v>
      </c>
      <c r="DN1093" t="s">
        <v>1522</v>
      </c>
      <c r="DO1093" s="1"/>
      <c r="DP1093" s="4" t="b">
        <f ca="1">IF(IF(IF(DL1093=AQ1093,10,0)+IF(NOT(DI1093=$AU$1)=TRUE,10,0)=
20,"XXXX",IF(IF((DX1093+1)=2,0,1)+IF(DI1093=$AU$1,1,0)=2,TRUE,""))
="",IF(IF(DL1093=AQ1091,10,0)+IF(NOT(DI1093=$AU$1)=TRUE,10,0)=
20,"XXXX",IF(IF((DX1093+1)=2,0,1)+IF(DI1093=$AU$1,1,0)=2,TRUE,
"")),IF(IF(DL1093=AQ1093,10,0)+IF(NOT(DI1093=$AU$1)=TRUE,10,0)=
20,"XXXX",IF(IF((DX1093+1)=2,0,1)+IF(DI1093=$AU$1,1,0)=2,TRUE,"")))</f>
        <v>1</v>
      </c>
      <c r="DQ1093">
        <v>117000</v>
      </c>
      <c r="DR1093">
        <v>117000</v>
      </c>
      <c r="DS1093">
        <v>114552</v>
      </c>
      <c r="DT1093" t="str">
        <f>IF(DO1093&gt;0,DO1093,"800000000"&amp;ROW(DS1093))</f>
        <v>8000000001093</v>
      </c>
      <c r="DU1093" t="str">
        <f>DL1093</f>
        <v>JAZ1 50GR</v>
      </c>
      <c r="DV1093" t="s">
        <v>4301</v>
      </c>
      <c r="DW1093" t="s">
        <v>4301</v>
      </c>
      <c r="DX1093" s="4" t="str" cm="1">
        <f t="array" aca="1" ref="DX1093" ca="1">LEFT(DM1093,MATCH(FALSE,ISNUMBER(MID(DM1093,ROW(INDIRECT("1:"&amp;LEN(DM1093)+1)), 1) *1),0) -1)</f>
        <v>24</v>
      </c>
      <c r="DY1093" s="1"/>
      <c r="EA1093" s="21"/>
      <c r="EC1093" s="5"/>
      <c r="EF1093" s="1"/>
      <c r="EH1093" s="1"/>
      <c r="EI1093" s="1"/>
      <c r="EL1093" s="5"/>
      <c r="EM1093" s="22"/>
      <c r="EN1093">
        <v>0</v>
      </c>
      <c r="EO1093" s="1" t="s">
        <v>5103</v>
      </c>
    </row>
    <row r="1095" spans="1:145">
      <c r="A1095" s="4" t="str">
        <f t="shared" si="2063"/>
        <v/>
      </c>
      <c r="B1095" s="4" t="str">
        <f t="shared" si="2064"/>
        <v/>
      </c>
      <c r="C1095" s="4" t="str">
        <f t="shared" si="2065"/>
        <v>BKS</v>
      </c>
      <c r="D1095" s="4" t="str">
        <f t="shared" si="2066"/>
        <v/>
      </c>
      <c r="E1095" s="4" t="str">
        <f t="shared" si="2067"/>
        <v/>
      </c>
      <c r="F1095" s="4" t="str">
        <f t="shared" si="2068"/>
        <v/>
      </c>
      <c r="G1095" s="4" t="str">
        <f t="shared" si="2069"/>
        <v/>
      </c>
      <c r="H1095" s="4" t="str">
        <f t="shared" si="2070"/>
        <v/>
      </c>
      <c r="I1095" s="4" t="str">
        <f t="shared" si="2071"/>
        <v/>
      </c>
      <c r="J1095" s="4" t="str">
        <f t="shared" si="2072"/>
        <v/>
      </c>
      <c r="K1095" s="4" t="str">
        <f t="shared" si="2073"/>
        <v/>
      </c>
      <c r="L1095" s="4" t="str">
        <f t="shared" si="2074"/>
        <v/>
      </c>
      <c r="M1095" s="4" t="str">
        <f t="shared" si="2075"/>
        <v/>
      </c>
      <c r="N1095" s="4" t="str">
        <f t="shared" si="2076"/>
        <v/>
      </c>
      <c r="O1095" s="4" t="str">
        <f t="shared" si="2077"/>
        <v/>
      </c>
      <c r="P1095" s="4" t="str">
        <f t="shared" si="2078"/>
        <v/>
      </c>
      <c r="Q1095" s="4" t="str">
        <f t="shared" si="2079"/>
        <v/>
      </c>
      <c r="R1095" s="4" t="str">
        <f t="shared" si="2080"/>
        <v/>
      </c>
      <c r="S1095" s="4" t="str">
        <f t="shared" si="2081"/>
        <v/>
      </c>
      <c r="T1095" s="4" t="str">
        <f t="shared" si="2082"/>
        <v/>
      </c>
      <c r="U1095" s="4" t="str">
        <f t="shared" si="2083"/>
        <v/>
      </c>
      <c r="V1095" s="4" t="str">
        <f t="shared" si="2084"/>
        <v/>
      </c>
      <c r="W1095" s="4" t="str">
        <f t="shared" si="2085"/>
        <v/>
      </c>
      <c r="X1095" s="4" t="str">
        <f t="shared" si="2086"/>
        <v/>
      </c>
      <c r="Y1095" s="4">
        <f t="shared" si="2087"/>
        <v>3</v>
      </c>
      <c r="Z1095" s="4" t="str">
        <f t="shared" si="2088"/>
        <v>-</v>
      </c>
      <c r="AA1095" s="4" t="str">
        <f t="shared" si="2089"/>
        <v/>
      </c>
      <c r="AB1095" s="4" t="str">
        <f t="shared" si="2090"/>
        <v/>
      </c>
      <c r="AC1095" s="4" t="str">
        <f t="shared" si="2091"/>
        <v/>
      </c>
      <c r="AD1095" s="4" t="str">
        <f t="shared" si="2092"/>
        <v/>
      </c>
      <c r="AE1095" s="4" t="str">
        <f t="shared" si="2093"/>
        <v/>
      </c>
      <c r="AF1095" s="4">
        <f t="shared" si="2094"/>
        <v>4</v>
      </c>
      <c r="AG1095" s="4">
        <f t="shared" si="2095"/>
        <v>28</v>
      </c>
      <c r="AH1095" s="4">
        <f t="shared" si="2096"/>
        <v>24</v>
      </c>
      <c r="AI1095" s="4" t="str">
        <f t="shared" si="2097"/>
        <v>1BKS</v>
      </c>
      <c r="AJ1095" s="4" t="str">
        <f t="shared" si="2098"/>
        <v>-1BKS</v>
      </c>
      <c r="AK1095" s="4" t="str" cm="1">
        <f t="array" ref="AK1095">LEFT(AR1095,SUM(LEN(AR1095)-LEN(SUBSTITUTE(AR1095,{"0";"1";"2";"3";"4";"5";"6";"7";"8";"9"},""))))</f>
        <v>1</v>
      </c>
      <c r="AL1095" s="4">
        <f t="shared" si="2102"/>
        <v>13</v>
      </c>
      <c r="AM1095" s="4" t="b">
        <f>LEFT(AR1095,1)=AK1095</f>
        <v>1</v>
      </c>
      <c r="AN1095" s="4" t="str">
        <f t="shared" si="2062"/>
        <v>BKS</v>
      </c>
      <c r="AO1095" s="4" t="b">
        <f>IF((AQ1095=AQ1096)=TRUE,TRUE,IF((DL1095=AQ1095)=TRUE,TRUE,FALSE))</f>
        <v>0</v>
      </c>
      <c r="AP1095" s="4" t="b">
        <f t="shared" si="2099"/>
        <v>0</v>
      </c>
      <c r="AQ1095" s="5" t="str">
        <f t="shared" si="2100"/>
        <v>JAZ1 750GR PESONA SEGAR</v>
      </c>
      <c r="AR1095" s="4" t="str">
        <f t="shared" si="2101"/>
        <v>1BKS</v>
      </c>
      <c r="AS1095" t="s">
        <v>1526</v>
      </c>
      <c r="AT1095" s="1" t="s">
        <v>1527</v>
      </c>
      <c r="AU1095" s="4" t="str">
        <f ca="1">IF(IF(IF(AQ1095=AQ1096,10,0)+IF(NOT(AN1095=$AU$1)=TRUE,10,0)=
20,"XXXX",IF(IF((BC1095+1)=2,0,1)+IF(AN1095=$AU$1,1,0)=2,TRUE,""))
="",IF(IF(AQ1095=DL1095,10,0)+IF(NOT(AN1095=$AU$1)=TRUE,10,0)=
20,"XXXX",IF(IF((BC1095+1)=2,0,1)+IF(AN1095=$AU$1,1,0)=2,TRUE,
"")),IF(IF(AQ1095=AQ1096,10,0)+IF(NOT(AN1095=$AU$1)=TRUE,10,0)=
20,"XXXX",IF(IF((BC1095+1)=2,0,1)+IF(AN1095=$AU$1,1,0)=2,TRUE,"")))</f>
        <v/>
      </c>
      <c r="AV1095">
        <v>18000</v>
      </c>
      <c r="AW1095">
        <v>18000</v>
      </c>
      <c r="AX1095">
        <v>16761</v>
      </c>
      <c r="AY1095" t="str">
        <f t="shared" si="2012"/>
        <v>8992727005302</v>
      </c>
      <c r="AZ1095" t="str">
        <f t="shared" si="2104"/>
        <v>JAZ1 750GR PESONA SEGAR</v>
      </c>
      <c r="BA1095" t="s">
        <v>4301</v>
      </c>
      <c r="BB1095" t="s">
        <v>4301</v>
      </c>
      <c r="BC1095" s="9" t="str" cm="1">
        <f t="array" aca="1" ref="BC1095" ca="1">LEFT(AR1095,MATCH(FALSE,ISNUMBER(MID(AR1095,ROW(INDIRECT("1:"&amp;LEN(AR1095)+1)), 1) *1),0) -1)</f>
        <v>1</v>
      </c>
      <c r="BD1095" s="1"/>
      <c r="BF1095" s="21"/>
      <c r="BK1095" s="1"/>
      <c r="BM1095" s="1"/>
      <c r="BN1095" s="1"/>
      <c r="BR1095" s="22"/>
      <c r="BS1095">
        <v>0</v>
      </c>
      <c r="BT1095" s="1" t="s">
        <v>5103</v>
      </c>
      <c r="BV1095" s="4" t="str">
        <f>IF(IFERROR(SEARCH($A$1,DN1095),0)&gt;0,$A$1,"")</f>
        <v/>
      </c>
      <c r="BW1095" s="4" t="str">
        <f>IF(IFERROR(SEARCH($B$1,DN1095),0)&gt;0,$B$1,"")</f>
        <v/>
      </c>
      <c r="BX1095" s="4" t="str">
        <f>IF(IFERROR(SEARCH($C$1,DN1095),0)&gt;0,$C$1,"")</f>
        <v>BKS</v>
      </c>
      <c r="BY1095" s="4" t="str">
        <f>IF(IFERROR(SEARCH($D$1,DN1095),0)&gt;0,$D$1,"")</f>
        <v/>
      </c>
      <c r="BZ1095" s="4" t="str">
        <f>IF(IFERROR(SEARCH($E$1,DN1095),0)&gt;0,$E$1,"")</f>
        <v/>
      </c>
      <c r="CA1095" s="4" t="str">
        <f>IF(IFERROR(SEARCH($F$1,DN1095),0)&gt;0,$F$1,"")</f>
        <v/>
      </c>
      <c r="CB1095" s="4" t="str">
        <f>IF(IFERROR(SEARCH($G$1,DN1095),0)&gt;0,$G$1,"")</f>
        <v/>
      </c>
      <c r="CC1095" s="4" t="str">
        <f>IF(IFERROR(SEARCH($H$1,DN1095),0)&gt;0,$H$1,"")</f>
        <v/>
      </c>
      <c r="CD1095" s="4" t="str">
        <f>IF(IFERROR(SEARCH($I$1,DN1095),0)&gt;0,$I$1,"")</f>
        <v/>
      </c>
      <c r="CE1095" s="4" t="str">
        <f>IF(IFERROR(SEARCH($J$1,DN1095),0)&gt;0,$J$1,"")</f>
        <v/>
      </c>
      <c r="CF1095" s="4" t="str">
        <f>IF(IFERROR(SEARCH($K$1,DN1095),0)&gt;0,$K$1,"")</f>
        <v/>
      </c>
      <c r="CG1095" s="4" t="str">
        <f>IF(IFERROR(SEARCH($L$1,DN1095),0)&gt;0,$L$1,"")</f>
        <v/>
      </c>
      <c r="CH1095" s="4" t="str">
        <f>IF(IFERROR(SEARCH($M$1,DN1095),0)&gt;0,$M$1,"")</f>
        <v/>
      </c>
      <c r="CI1095" s="4" t="str">
        <f>IF(IFERROR(SEARCH($N$1,DN1095),0)&gt;0,$N$1,"")</f>
        <v/>
      </c>
      <c r="CJ1095" s="4" t="str">
        <f>IF(IFERROR(SEARCH($O$1,DN1095),0)&gt;0,$O$1,"")</f>
        <v>DUS</v>
      </c>
      <c r="CK1095" s="4" t="str">
        <f>IF(IFERROR(SEARCH($P$1,DN1095),0)&gt;0,$P$1,"")</f>
        <v/>
      </c>
      <c r="CL1095" s="4" t="str">
        <f>IF(IFERROR(SEARCH($Q$1,DN1095),0)&gt;0,$Q$1,"")</f>
        <v/>
      </c>
      <c r="CM1095" s="4" t="str">
        <f>IF(IFERROR(SEARCH($R$1,DN1095),0)&gt;0,$R$1,"")</f>
        <v/>
      </c>
      <c r="CN1095" s="4" t="str">
        <f>IF(IFERROR(SEARCH($S$1,DN1095),0)&gt;0,$S$1,"")</f>
        <v/>
      </c>
      <c r="CO1095" s="4" t="str">
        <f>IF(IFERROR(SEARCH($T$1,DN1095),0)&gt;0,$T$1,"")</f>
        <v/>
      </c>
      <c r="CP1095" s="4" t="str">
        <f>IF(IFERROR(SEARCH($U$1,DN1095),0)&gt;0,$U$1,"")</f>
        <v/>
      </c>
      <c r="CQ1095" s="4" t="str">
        <f>IF(IFERROR(SEARCH($V$1,DN1095),0)&gt;0,$V$1,"")</f>
        <v/>
      </c>
      <c r="CR1095" s="4" t="str">
        <f>IF(IFERROR(SEARCH($W$1,DN1095),0)&gt;0,$W$1,"")</f>
        <v/>
      </c>
      <c r="CS1095" s="4" t="str">
        <f>IF(IFERROR(SEARCH($X$1,DN1095),0)&gt;0,$X$1,"")</f>
        <v/>
      </c>
      <c r="CT1095" s="4">
        <f>LEN(BW1095)+LEN(BX1095)+LEN(BY1095)+LEN(BZ1095)+LEN(CA1095)+LEN(CO1095)+LEN(CB1095)+LEN(CC1095)+LEN(CD1095)+LEN(CE1095)+LEN(CF1095)+LEN(CG1095)+LEN(CH1095)+LEN(CI1095)+LEN(CP1095)+LEN(CJ1095)+LEN(CK1095)+LEN(CQ1095)+LEN(BV1095)+LEN(CL1095)+LEN(CS1095)+LEN(CM1095)+LEN(CR1095)+LEN(CN1095)</f>
        <v>6</v>
      </c>
      <c r="CU1095" s="4" t="str">
        <f>IF(IFERROR(SEARCH($Z$1,DN1095),0)&gt;0,$Z$1,"")</f>
        <v>-</v>
      </c>
      <c r="CV1095" s="4" t="str">
        <f>IF(IFERROR(SEARCH($AA$1,DN1095),0)&gt;0,$AA$1,"")</f>
        <v>/</v>
      </c>
      <c r="CW1095" s="4" t="str">
        <f>IF(IFERROR(SEARCH($AB$1,DN1095),0)&gt;0,$AB$1,"")</f>
        <v/>
      </c>
      <c r="CX1095" s="4" t="str">
        <f>IF(IFERROR(SEARCH($AC$1,DN1095),0)&gt;0,$AC$1,"")</f>
        <v/>
      </c>
      <c r="CY1095" s="4" t="str">
        <f>IF(IFERROR(SEARCH($AD$1,DN1095),0)&gt;0,$AD$1,"")</f>
        <v/>
      </c>
      <c r="CZ1095" s="4" t="str">
        <f>IF(IFERROR(SEARCH($AE$1,DN1095),0)&gt;0,$AE$1,"")</f>
        <v/>
      </c>
      <c r="DA1095" s="4">
        <f>LEN(DM1095)</f>
        <v>9</v>
      </c>
      <c r="DB1095" s="4">
        <f>LEN(DN1095)</f>
        <v>20</v>
      </c>
      <c r="DC1095" s="4">
        <f>DB1095-DA1095</f>
        <v>11</v>
      </c>
      <c r="DD1095" s="4" t="str">
        <f>RIGHT(DN1095,4)</f>
        <v>/DUS</v>
      </c>
      <c r="DE1095" s="4" t="str">
        <f>RIGHT(DN1095,5)</f>
        <v>S/DUS</v>
      </c>
      <c r="DF1095" s="4" t="str" cm="1">
        <f t="array" ref="DF1095">LEFT(DM1095,SUM(LEN(DM1095)-LEN(SUBSTITUTE(DM1095,{"0";"1";"2";"3";"4";"5";"6";"7";"8";"9"},""))))</f>
        <v>12</v>
      </c>
      <c r="DG1095" s="4">
        <f>LEN(DT1095)</f>
        <v>13</v>
      </c>
      <c r="DH1095" s="4" t="b">
        <f>LEFT(DM1095,2)=DF1095</f>
        <v>1</v>
      </c>
      <c r="DI1095" s="4" t="str">
        <f>RIGHT(DD1095,3)</f>
        <v>DUS</v>
      </c>
      <c r="DJ1095" s="4" t="b">
        <f>IF((DL1095=AQ1095)=TRUE,TRUE,IF((AQ1093=DL1095)=TRUE,TRUE,FALSE))</f>
        <v>0</v>
      </c>
      <c r="DK1095" s="4" t="b">
        <f>LEFT(DN1095,2)=LEFT(DO1095,2)</f>
        <v>0</v>
      </c>
      <c r="DL1095" s="5" t="str">
        <f>LEFT(DN1095,(DC1095-1))</f>
        <v>JAZ1 750GR</v>
      </c>
      <c r="DM1095" s="4" t="str">
        <f>IFERROR(RIGHT(DN1095,LEN(DN1095)-FIND("-",DN1095)),1)</f>
        <v>12BKS/DUS</v>
      </c>
      <c r="DN1095" t="s">
        <v>1530</v>
      </c>
      <c r="DO1095" s="1"/>
      <c r="DP1095" s="4" t="b">
        <f ca="1">IF(IF(IF(DL1095=AQ1095,10,0)+IF(NOT(DI1095=$AU$1)=TRUE,10,0)=
20,"XXXX",IF(IF((DX1095+1)=2,0,1)+IF(DI1095=$AU$1,1,0)=2,TRUE,""))
="",IF(IF(DL1095=AQ1093,10,0)+IF(NOT(DI1095=$AU$1)=TRUE,10,0)=
20,"XXXX",IF(IF((DX1095+1)=2,0,1)+IF(DI1095=$AU$1,1,0)=2,TRUE,
"")),IF(IF(DL1095=AQ1095,10,0)+IF(NOT(DI1095=$AU$1)=TRUE,10,0)=
20,"XXXX",IF(IF((DX1095+1)=2,0,1)+IF(DI1095=$AU$1,1,0)=2,TRUE,"")))</f>
        <v>1</v>
      </c>
      <c r="DQ1095">
        <v>204000</v>
      </c>
      <c r="DR1095">
        <v>204000</v>
      </c>
      <c r="DS1095">
        <v>201132</v>
      </c>
      <c r="DT1095" t="str">
        <f>IF(DO1095&gt;0,DO1095,"800000000"&amp;ROW(DS1095))</f>
        <v>8000000001095</v>
      </c>
      <c r="DU1095" t="str">
        <f>DL1095</f>
        <v>JAZ1 750GR</v>
      </c>
      <c r="DV1095" t="s">
        <v>4301</v>
      </c>
      <c r="DW1095" t="s">
        <v>4301</v>
      </c>
      <c r="DX1095" s="4" t="str" cm="1">
        <f t="array" aca="1" ref="DX1095" ca="1">LEFT(DM1095,MATCH(FALSE,ISNUMBER(MID(DM1095,ROW(INDIRECT("1:"&amp;LEN(DM1095)+1)), 1) *1),0) -1)</f>
        <v>12</v>
      </c>
      <c r="DY1095" s="1"/>
      <c r="EA1095" s="21"/>
      <c r="EC1095" s="5"/>
      <c r="EF1095" s="1"/>
      <c r="EH1095" s="1"/>
      <c r="EI1095" s="1"/>
      <c r="EL1095" s="5"/>
      <c r="EM1095" s="22"/>
      <c r="EN1095">
        <v>0</v>
      </c>
      <c r="EO1095" s="1" t="s">
        <v>5103</v>
      </c>
    </row>
    <row r="1096" spans="1:145">
      <c r="A1096" s="4" t="str">
        <f t="shared" si="2063"/>
        <v/>
      </c>
      <c r="B1096" s="4" t="str">
        <f t="shared" si="2064"/>
        <v/>
      </c>
      <c r="C1096" s="4" t="str">
        <f t="shared" si="2065"/>
        <v>BKS</v>
      </c>
      <c r="D1096" s="4" t="str">
        <f t="shared" si="2066"/>
        <v/>
      </c>
      <c r="E1096" s="4" t="str">
        <f t="shared" si="2067"/>
        <v/>
      </c>
      <c r="F1096" s="4" t="str">
        <f t="shared" si="2068"/>
        <v/>
      </c>
      <c r="G1096" s="4" t="str">
        <f t="shared" si="2069"/>
        <v/>
      </c>
      <c r="H1096" s="4" t="str">
        <f t="shared" si="2070"/>
        <v/>
      </c>
      <c r="I1096" s="4" t="str">
        <f t="shared" si="2071"/>
        <v/>
      </c>
      <c r="J1096" s="4" t="str">
        <f t="shared" si="2072"/>
        <v/>
      </c>
      <c r="K1096" s="4" t="str">
        <f t="shared" si="2073"/>
        <v/>
      </c>
      <c r="L1096" s="4" t="str">
        <f t="shared" si="2074"/>
        <v/>
      </c>
      <c r="M1096" s="4" t="str">
        <f t="shared" si="2075"/>
        <v/>
      </c>
      <c r="N1096" s="4" t="str">
        <f t="shared" si="2076"/>
        <v/>
      </c>
      <c r="O1096" s="4" t="str">
        <f t="shared" si="2077"/>
        <v/>
      </c>
      <c r="P1096" s="4" t="str">
        <f t="shared" si="2078"/>
        <v/>
      </c>
      <c r="Q1096" s="4" t="str">
        <f t="shared" si="2079"/>
        <v/>
      </c>
      <c r="R1096" s="4" t="str">
        <f t="shared" si="2080"/>
        <v/>
      </c>
      <c r="S1096" s="4" t="str">
        <f t="shared" si="2081"/>
        <v/>
      </c>
      <c r="T1096" s="4" t="str">
        <f t="shared" si="2082"/>
        <v/>
      </c>
      <c r="U1096" s="4" t="str">
        <f t="shared" si="2083"/>
        <v/>
      </c>
      <c r="V1096" s="4" t="str">
        <f t="shared" si="2084"/>
        <v/>
      </c>
      <c r="W1096" s="4" t="str">
        <f t="shared" si="2085"/>
        <v/>
      </c>
      <c r="X1096" s="4" t="str">
        <f t="shared" si="2086"/>
        <v/>
      </c>
      <c r="Y1096" s="4">
        <f t="shared" si="2087"/>
        <v>3</v>
      </c>
      <c r="Z1096" s="4" t="str">
        <f t="shared" si="2088"/>
        <v>-</v>
      </c>
      <c r="AA1096" s="4" t="str">
        <f t="shared" si="2089"/>
        <v/>
      </c>
      <c r="AB1096" s="4" t="str">
        <f t="shared" si="2090"/>
        <v/>
      </c>
      <c r="AC1096" s="4" t="str">
        <f t="shared" si="2091"/>
        <v/>
      </c>
      <c r="AD1096" s="4" t="str">
        <f t="shared" si="2092"/>
        <v/>
      </c>
      <c r="AE1096" s="4" t="str">
        <f t="shared" si="2093"/>
        <v/>
      </c>
      <c r="AF1096" s="4">
        <f t="shared" si="2094"/>
        <v>4</v>
      </c>
      <c r="AG1096" s="4">
        <f t="shared" si="2095"/>
        <v>30</v>
      </c>
      <c r="AH1096" s="4">
        <f t="shared" si="2096"/>
        <v>26</v>
      </c>
      <c r="AI1096" s="4" t="str">
        <f t="shared" si="2097"/>
        <v>1BKS</v>
      </c>
      <c r="AJ1096" s="4" t="str">
        <f t="shared" si="2098"/>
        <v>-1BKS</v>
      </c>
      <c r="AK1096" s="4" t="str" cm="1">
        <f t="array" ref="AK1096">LEFT(AR1096,SUM(LEN(AR1096)-LEN(SUBSTITUTE(AR1096,{"0";"1";"2";"3";"4";"5";"6";"7";"8";"9"},""))))</f>
        <v>1</v>
      </c>
      <c r="AL1096" s="4">
        <f t="shared" si="2102"/>
        <v>13</v>
      </c>
      <c r="AM1096" s="4" t="b">
        <f>LEFT(AR1096,1)=AK1096</f>
        <v>1</v>
      </c>
      <c r="AN1096" s="4" t="str">
        <f t="shared" si="2062"/>
        <v>BKS</v>
      </c>
      <c r="AO1096" s="4" t="b">
        <f t="shared" si="2103"/>
        <v>0</v>
      </c>
      <c r="AP1096" s="4" t="b">
        <f t="shared" si="2099"/>
        <v>0</v>
      </c>
      <c r="AQ1096" s="5" t="str">
        <f t="shared" si="2100"/>
        <v>JAZ1 750GR SEMERBAK CINTA</v>
      </c>
      <c r="AR1096" s="4" t="str">
        <f t="shared" si="2101"/>
        <v>1BKS</v>
      </c>
      <c r="AS1096" t="s">
        <v>1528</v>
      </c>
      <c r="AT1096" s="1" t="s">
        <v>1529</v>
      </c>
      <c r="AU1096" s="4" t="str">
        <f t="shared" ca="1" si="1965"/>
        <v/>
      </c>
      <c r="AV1096">
        <v>18000</v>
      </c>
      <c r="AW1096">
        <v>18000</v>
      </c>
      <c r="AX1096">
        <v>16000</v>
      </c>
      <c r="AY1096" t="str">
        <f t="shared" si="2012"/>
        <v>8992727005289</v>
      </c>
      <c r="AZ1096" t="str">
        <f t="shared" si="2104"/>
        <v>JAZ1 750GR SEMERBAK CINTA</v>
      </c>
      <c r="BA1096" t="s">
        <v>4301</v>
      </c>
      <c r="BB1096" t="s">
        <v>4301</v>
      </c>
      <c r="BC1096" s="9" t="str" cm="1">
        <f t="array" aca="1" ref="BC1096" ca="1">LEFT(AR1096,MATCH(FALSE,ISNUMBER(MID(AR1096,ROW(INDIRECT("1:"&amp;LEN(AR1096)+1)), 1) *1),0) -1)</f>
        <v>1</v>
      </c>
      <c r="BD1096" s="1"/>
      <c r="BF1096" s="21"/>
      <c r="BK1096" s="1"/>
      <c r="BM1096" s="1"/>
      <c r="BN1096" s="1"/>
      <c r="BR1096" s="22"/>
      <c r="BS1096">
        <v>0</v>
      </c>
      <c r="BT1096" s="1" t="s">
        <v>5103</v>
      </c>
      <c r="BV1096" s="4" t="str">
        <f t="shared" ref="BV1096:BV1097" si="2105">IF(IFERROR(SEARCH($A$1,DN1096),0)&gt;0,$A$1,"")</f>
        <v/>
      </c>
      <c r="BW1096" s="4" t="str">
        <f t="shared" ref="BW1096:BW1097" si="2106">IF(IFERROR(SEARCH($B$1,DN1096),0)&gt;0,$B$1,"")</f>
        <v/>
      </c>
      <c r="BX1096" s="4" t="str">
        <f t="shared" ref="BX1096:BX1097" si="2107">IF(IFERROR(SEARCH($C$1,DN1096),0)&gt;0,$C$1,"")</f>
        <v>BKS</v>
      </c>
      <c r="BY1096" s="4" t="str">
        <f t="shared" ref="BY1096:BY1097" si="2108">IF(IFERROR(SEARCH($D$1,DN1096),0)&gt;0,$D$1,"")</f>
        <v/>
      </c>
      <c r="BZ1096" s="4" t="str">
        <f t="shared" ref="BZ1096:BZ1097" si="2109">IF(IFERROR(SEARCH($E$1,DN1096),0)&gt;0,$E$1,"")</f>
        <v/>
      </c>
      <c r="CA1096" s="4" t="str">
        <f t="shared" ref="CA1096:CA1097" si="2110">IF(IFERROR(SEARCH($F$1,DN1096),0)&gt;0,$F$1,"")</f>
        <v/>
      </c>
      <c r="CB1096" s="4" t="str">
        <f t="shared" ref="CB1096:CB1097" si="2111">IF(IFERROR(SEARCH($G$1,DN1096),0)&gt;0,$G$1,"")</f>
        <v/>
      </c>
      <c r="CC1096" s="4" t="str">
        <f t="shared" ref="CC1096:CC1097" si="2112">IF(IFERROR(SEARCH($H$1,DN1096),0)&gt;0,$H$1,"")</f>
        <v/>
      </c>
      <c r="CD1096" s="4" t="str">
        <f t="shared" ref="CD1096:CD1097" si="2113">IF(IFERROR(SEARCH($I$1,DN1096),0)&gt;0,$I$1,"")</f>
        <v/>
      </c>
      <c r="CE1096" s="4" t="str">
        <f t="shared" ref="CE1096:CE1097" si="2114">IF(IFERROR(SEARCH($J$1,DN1096),0)&gt;0,$J$1,"")</f>
        <v/>
      </c>
      <c r="CF1096" s="4" t="str">
        <f t="shared" ref="CF1096:CF1097" si="2115">IF(IFERROR(SEARCH($K$1,DN1096),0)&gt;0,$K$1,"")</f>
        <v/>
      </c>
      <c r="CG1096" s="4" t="str">
        <f t="shared" ref="CG1096:CG1097" si="2116">IF(IFERROR(SEARCH($L$1,DN1096),0)&gt;0,$L$1,"")</f>
        <v/>
      </c>
      <c r="CH1096" s="4" t="str">
        <f t="shared" ref="CH1096:CH1097" si="2117">IF(IFERROR(SEARCH($M$1,DN1096),0)&gt;0,$M$1,"")</f>
        <v/>
      </c>
      <c r="CI1096" s="4" t="str">
        <f t="shared" ref="CI1096:CI1097" si="2118">IF(IFERROR(SEARCH($N$1,DN1096),0)&gt;0,$N$1,"")</f>
        <v/>
      </c>
      <c r="CJ1096" s="4" t="str">
        <f t="shared" ref="CJ1096:CJ1097" si="2119">IF(IFERROR(SEARCH($O$1,DN1096),0)&gt;0,$O$1,"")</f>
        <v>DUS</v>
      </c>
      <c r="CK1096" s="4" t="str">
        <f t="shared" ref="CK1096:CK1097" si="2120">IF(IFERROR(SEARCH($P$1,DN1096),0)&gt;0,$P$1,"")</f>
        <v/>
      </c>
      <c r="CL1096" s="4" t="str">
        <f t="shared" ref="CL1096:CL1097" si="2121">IF(IFERROR(SEARCH($Q$1,DN1096),0)&gt;0,$Q$1,"")</f>
        <v/>
      </c>
      <c r="CM1096" s="4" t="str">
        <f t="shared" ref="CM1096:CM1097" si="2122">IF(IFERROR(SEARCH($R$1,DN1096),0)&gt;0,$R$1,"")</f>
        <v/>
      </c>
      <c r="CN1096" s="4" t="str">
        <f t="shared" ref="CN1096:CN1097" si="2123">IF(IFERROR(SEARCH($S$1,DN1096),0)&gt;0,$S$1,"")</f>
        <v/>
      </c>
      <c r="CO1096" s="4" t="str">
        <f t="shared" ref="CO1096:CO1097" si="2124">IF(IFERROR(SEARCH($T$1,DN1096),0)&gt;0,$T$1,"")</f>
        <v/>
      </c>
      <c r="CP1096" s="4" t="str">
        <f t="shared" ref="CP1096:CP1097" si="2125">IF(IFERROR(SEARCH($U$1,DN1096),0)&gt;0,$U$1,"")</f>
        <v/>
      </c>
      <c r="CQ1096" s="4" t="str">
        <f t="shared" ref="CQ1096:CQ1097" si="2126">IF(IFERROR(SEARCH($V$1,DN1096),0)&gt;0,$V$1,"")</f>
        <v/>
      </c>
      <c r="CR1096" s="4" t="str">
        <f t="shared" ref="CR1096:CR1097" si="2127">IF(IFERROR(SEARCH($W$1,DN1096),0)&gt;0,$W$1,"")</f>
        <v/>
      </c>
      <c r="CS1096" s="4" t="str">
        <f t="shared" ref="CS1096:CS1097" si="2128">IF(IFERROR(SEARCH($X$1,DN1096),0)&gt;0,$X$1,"")</f>
        <v/>
      </c>
      <c r="CT1096" s="4">
        <f t="shared" ref="CT1096:CT1097" si="2129">LEN(BW1096)+LEN(BX1096)+LEN(BY1096)+LEN(BZ1096)+LEN(CA1096)+LEN(CO1096)+LEN(CB1096)+LEN(CC1096)+LEN(CD1096)+LEN(CE1096)+LEN(CF1096)+LEN(CG1096)+LEN(CH1096)+LEN(CI1096)+LEN(CP1096)+LEN(CJ1096)+LEN(CK1096)+LEN(CQ1096)+LEN(BV1096)+LEN(CL1096)+LEN(CS1096)+LEN(CM1096)+LEN(CR1096)+LEN(CN1096)</f>
        <v>6</v>
      </c>
      <c r="CU1096" s="4" t="str">
        <f t="shared" ref="CU1096:CU1097" si="2130">IF(IFERROR(SEARCH($Z$1,DN1096),0)&gt;0,$Z$1,"")</f>
        <v>-</v>
      </c>
      <c r="CV1096" s="4" t="str">
        <f t="shared" ref="CV1096:CV1097" si="2131">IF(IFERROR(SEARCH($AA$1,DN1096),0)&gt;0,$AA$1,"")</f>
        <v>/</v>
      </c>
      <c r="CW1096" s="4" t="str">
        <f t="shared" ref="CW1096:CW1097" si="2132">IF(IFERROR(SEARCH($AB$1,DN1096),0)&gt;0,$AB$1,"")</f>
        <v/>
      </c>
      <c r="CX1096" s="4" t="str">
        <f t="shared" ref="CX1096:CX1097" si="2133">IF(IFERROR(SEARCH($AC$1,DN1096),0)&gt;0,$AC$1,"")</f>
        <v/>
      </c>
      <c r="CY1096" s="4" t="str">
        <f t="shared" ref="CY1096:CY1097" si="2134">IF(IFERROR(SEARCH($AD$1,DN1096),0)&gt;0,$AD$1,"")</f>
        <v/>
      </c>
      <c r="CZ1096" s="4" t="str">
        <f t="shared" ref="CZ1096:CZ1097" si="2135">IF(IFERROR(SEARCH($AE$1,DN1096),0)&gt;0,$AE$1,"")</f>
        <v/>
      </c>
      <c r="DA1096" s="4">
        <f t="shared" ref="DA1096:DA1097" si="2136">LEN(DM1096)</f>
        <v>9</v>
      </c>
      <c r="DB1096" s="4">
        <f t="shared" ref="DB1096:DB1097" si="2137">LEN(DN1096)</f>
        <v>20</v>
      </c>
      <c r="DC1096" s="4">
        <f t="shared" ref="DC1096:DC1097" si="2138">DB1096-DA1096</f>
        <v>11</v>
      </c>
      <c r="DD1096" s="4" t="str">
        <f t="shared" ref="DD1096:DD1097" si="2139">RIGHT(DN1096,4)</f>
        <v>/DUS</v>
      </c>
      <c r="DE1096" s="4" t="str">
        <f t="shared" ref="DE1096:DE1097" si="2140">RIGHT(DN1096,5)</f>
        <v>S/DUS</v>
      </c>
      <c r="DF1096" s="4" t="str" cm="1">
        <f t="array" ref="DF1096">LEFT(DM1096,SUM(LEN(DM1096)-LEN(SUBSTITUTE(DM1096,{"0";"1";"2";"3";"4";"5";"6";"7";"8";"9"},""))))</f>
        <v>12</v>
      </c>
      <c r="DG1096" s="4">
        <f t="shared" ref="DG1096:DG1097" si="2141">LEN(DT1096)</f>
        <v>13</v>
      </c>
      <c r="DH1096" s="4" t="b">
        <f t="shared" ref="DH1096:DH1097" si="2142">LEFT(DM1096,2)=DF1096</f>
        <v>1</v>
      </c>
      <c r="DI1096" s="4" t="str">
        <f t="shared" ref="DI1096:DI1097" si="2143">RIGHT(DD1096,3)</f>
        <v>DUS</v>
      </c>
      <c r="DJ1096" s="4" t="b">
        <f t="shared" ref="DJ1096:DJ1097" si="2144">IF((DL1096=AQ1096)=TRUE,TRUE,IF((AQ1094=DL1096)=TRUE,TRUE,FALSE))</f>
        <v>0</v>
      </c>
      <c r="DK1096" s="4" t="b">
        <f t="shared" ref="DK1096:DK1097" si="2145">LEFT(DN1096,2)=LEFT(DO1096,2)</f>
        <v>0</v>
      </c>
      <c r="DL1096" s="5" t="str">
        <f t="shared" ref="DL1096:DL1097" si="2146">LEFT(DN1096,(DC1096-1))</f>
        <v>JAZ1 750GR</v>
      </c>
      <c r="DM1096" s="4" t="str">
        <f t="shared" ref="DM1096:DM1097" si="2147">IFERROR(RIGHT(DN1096,LEN(DN1096)-FIND("-",DN1096)),1)</f>
        <v>12BKS/DUS</v>
      </c>
      <c r="DN1096" t="s">
        <v>1530</v>
      </c>
      <c r="DO1096" s="1"/>
      <c r="DP1096" s="4" t="b">
        <f t="shared" ref="DP1096:DP1097" ca="1" si="2148">IF(IF(IF(DL1096=AQ1096,10,0)+IF(NOT(DI1096=$AU$1)=TRUE,10,0)=
20,"XXXX",IF(IF((DX1096+1)=2,0,1)+IF(DI1096=$AU$1,1,0)=2,TRUE,""))
="",IF(IF(DL1096=AQ1094,10,0)+IF(NOT(DI1096=$AU$1)=TRUE,10,0)=
20,"XXXX",IF(IF((DX1096+1)=2,0,1)+IF(DI1096=$AU$1,1,0)=2,TRUE,
"")),IF(IF(DL1096=AQ1096,10,0)+IF(NOT(DI1096=$AU$1)=TRUE,10,0)=
20,"XXXX",IF(IF((DX1096+1)=2,0,1)+IF(DI1096=$AU$1,1,0)=2,TRUE,"")))</f>
        <v>1</v>
      </c>
      <c r="DQ1096">
        <v>204000</v>
      </c>
      <c r="DR1096">
        <v>204000</v>
      </c>
      <c r="DS1096">
        <v>201132</v>
      </c>
      <c r="DT1096" t="str">
        <f t="shared" ref="DT1096:DT1097" si="2149">IF(DO1096&gt;0,DO1096,"800000000"&amp;ROW(DS1096))</f>
        <v>8000000001096</v>
      </c>
      <c r="DU1096" t="str">
        <f t="shared" ref="DU1096:DU1097" si="2150">DL1096</f>
        <v>JAZ1 750GR</v>
      </c>
      <c r="DV1096" t="s">
        <v>4301</v>
      </c>
      <c r="DW1096" t="s">
        <v>4301</v>
      </c>
      <c r="DX1096" s="4" t="str" cm="1">
        <f t="array" aca="1" ref="DX1096" ca="1">LEFT(DM1096,MATCH(FALSE,ISNUMBER(MID(DM1096,ROW(INDIRECT("1:"&amp;LEN(DM1096)+1)), 1) *1),0) -1)</f>
        <v>12</v>
      </c>
      <c r="DY1096" s="1"/>
      <c r="EA1096" s="21"/>
      <c r="EC1096" s="5"/>
      <c r="EF1096" s="1"/>
      <c r="EH1096" s="1"/>
      <c r="EI1096" s="1"/>
      <c r="EL1096" s="5"/>
      <c r="EM1096" s="22"/>
      <c r="EN1096">
        <v>0</v>
      </c>
      <c r="EO1096" s="1" t="s">
        <v>5103</v>
      </c>
    </row>
    <row r="1097" spans="1:145">
      <c r="A1097" s="4" t="str">
        <f t="shared" si="2063"/>
        <v/>
      </c>
      <c r="B1097" s="4" t="str">
        <f t="shared" si="2064"/>
        <v/>
      </c>
      <c r="C1097" s="4" t="str">
        <f t="shared" si="2065"/>
        <v>BKS</v>
      </c>
      <c r="D1097" s="4" t="str">
        <f t="shared" si="2066"/>
        <v/>
      </c>
      <c r="E1097" s="4" t="str">
        <f t="shared" si="2067"/>
        <v/>
      </c>
      <c r="F1097" s="4" t="str">
        <f t="shared" si="2068"/>
        <v/>
      </c>
      <c r="G1097" s="4" t="str">
        <f t="shared" si="2069"/>
        <v/>
      </c>
      <c r="H1097" s="4" t="str">
        <f t="shared" si="2070"/>
        <v/>
      </c>
      <c r="I1097" s="4" t="str">
        <f t="shared" si="2071"/>
        <v/>
      </c>
      <c r="J1097" s="4" t="str">
        <f t="shared" si="2072"/>
        <v/>
      </c>
      <c r="K1097" s="4" t="str">
        <f t="shared" si="2073"/>
        <v/>
      </c>
      <c r="L1097" s="4" t="str">
        <f t="shared" si="2074"/>
        <v/>
      </c>
      <c r="M1097" s="4" t="str">
        <f t="shared" si="2075"/>
        <v/>
      </c>
      <c r="N1097" s="4" t="str">
        <f t="shared" si="2076"/>
        <v/>
      </c>
      <c r="O1097" s="4" t="str">
        <f t="shared" si="2077"/>
        <v/>
      </c>
      <c r="P1097" s="4" t="str">
        <f t="shared" si="2078"/>
        <v/>
      </c>
      <c r="Q1097" s="4" t="str">
        <f t="shared" si="2079"/>
        <v/>
      </c>
      <c r="R1097" s="4" t="str">
        <f t="shared" si="2080"/>
        <v/>
      </c>
      <c r="S1097" s="4" t="str">
        <f t="shared" si="2081"/>
        <v/>
      </c>
      <c r="T1097" s="4" t="str">
        <f t="shared" si="2082"/>
        <v/>
      </c>
      <c r="U1097" s="4" t="str">
        <f t="shared" si="2083"/>
        <v/>
      </c>
      <c r="V1097" s="4" t="str">
        <f t="shared" si="2084"/>
        <v/>
      </c>
      <c r="W1097" s="4" t="str">
        <f t="shared" si="2085"/>
        <v/>
      </c>
      <c r="X1097" s="4" t="str">
        <f t="shared" si="2086"/>
        <v/>
      </c>
      <c r="Y1097" s="4">
        <f t="shared" si="2087"/>
        <v>3</v>
      </c>
      <c r="Z1097" s="4" t="str">
        <f t="shared" si="2088"/>
        <v>-</v>
      </c>
      <c r="AA1097" s="4" t="str">
        <f t="shared" si="2089"/>
        <v/>
      </c>
      <c r="AB1097" s="4" t="str">
        <f t="shared" si="2090"/>
        <v/>
      </c>
      <c r="AC1097" s="4" t="str">
        <f t="shared" si="2091"/>
        <v/>
      </c>
      <c r="AD1097" s="4" t="str">
        <f t="shared" si="2092"/>
        <v/>
      </c>
      <c r="AE1097" s="4" t="str">
        <f t="shared" si="2093"/>
        <v/>
      </c>
      <c r="AF1097" s="4">
        <f t="shared" si="2094"/>
        <v>4</v>
      </c>
      <c r="AG1097" s="4">
        <f t="shared" si="2095"/>
        <v>26</v>
      </c>
      <c r="AH1097" s="4">
        <f t="shared" si="2096"/>
        <v>22</v>
      </c>
      <c r="AI1097" s="4" t="str">
        <f t="shared" si="2097"/>
        <v>1BKS</v>
      </c>
      <c r="AJ1097" s="4" t="str">
        <f t="shared" si="2098"/>
        <v>-1BKS</v>
      </c>
      <c r="AK1097" s="4" t="str" cm="1">
        <f t="array" ref="AK1097">LEFT(AR1097,SUM(LEN(AR1097)-LEN(SUBSTITUTE(AR1097,{"0";"1";"2";"3";"4";"5";"6";"7";"8";"9"},""))))</f>
        <v>1</v>
      </c>
      <c r="AL1097" s="4">
        <f t="shared" si="2102"/>
        <v>13</v>
      </c>
      <c r="AM1097" s="4" t="b">
        <f>LEFT(AR1097,1)=AK1097</f>
        <v>1</v>
      </c>
      <c r="AN1097" s="4" t="str">
        <f t="shared" si="2062"/>
        <v>BKS</v>
      </c>
      <c r="AO1097" s="4" t="b">
        <f t="shared" si="2103"/>
        <v>0</v>
      </c>
      <c r="AP1097" s="4" t="b">
        <f t="shared" si="2099"/>
        <v>0</v>
      </c>
      <c r="AQ1097" s="5" t="str">
        <f t="shared" si="2100"/>
        <v>JAZ1 750GR ROSE BERRY</v>
      </c>
      <c r="AR1097" s="4" t="str">
        <f t="shared" si="2101"/>
        <v>1BKS</v>
      </c>
      <c r="AS1097" t="s">
        <v>5152</v>
      </c>
      <c r="AT1097" s="1" t="s">
        <v>1531</v>
      </c>
      <c r="AU1097" s="4" t="str">
        <f t="shared" ca="1" si="1965"/>
        <v/>
      </c>
      <c r="AV1097">
        <v>18000</v>
      </c>
      <c r="AW1097">
        <v>18000</v>
      </c>
      <c r="AX1097">
        <v>15922</v>
      </c>
      <c r="AY1097" t="str">
        <f t="shared" si="2012"/>
        <v>8992727008938</v>
      </c>
      <c r="AZ1097" t="str">
        <f t="shared" si="2104"/>
        <v>JAZ1 750GR ROSE BERRY</v>
      </c>
      <c r="BA1097" t="s">
        <v>4301</v>
      </c>
      <c r="BB1097" t="s">
        <v>4301</v>
      </c>
      <c r="BC1097" s="9" t="str" cm="1">
        <f t="array" aca="1" ref="BC1097" ca="1">LEFT(AR1097,MATCH(FALSE,ISNUMBER(MID(AR1097,ROW(INDIRECT("1:"&amp;LEN(AR1097)+1)), 1) *1),0) -1)</f>
        <v>1</v>
      </c>
      <c r="BD1097" s="1"/>
      <c r="BF1097" s="21"/>
      <c r="BK1097" s="1"/>
      <c r="BM1097" s="1"/>
      <c r="BN1097" s="1"/>
      <c r="BR1097" s="22"/>
      <c r="BS1097">
        <v>0</v>
      </c>
      <c r="BT1097" s="1" t="s">
        <v>5103</v>
      </c>
      <c r="BV1097" s="4" t="str">
        <f t="shared" si="2105"/>
        <v/>
      </c>
      <c r="BW1097" s="4" t="str">
        <f t="shared" si="2106"/>
        <v/>
      </c>
      <c r="BX1097" s="4" t="str">
        <f t="shared" si="2107"/>
        <v>BKS</v>
      </c>
      <c r="BY1097" s="4" t="str">
        <f t="shared" si="2108"/>
        <v/>
      </c>
      <c r="BZ1097" s="4" t="str">
        <f t="shared" si="2109"/>
        <v/>
      </c>
      <c r="CA1097" s="4" t="str">
        <f t="shared" si="2110"/>
        <v/>
      </c>
      <c r="CB1097" s="4" t="str">
        <f t="shared" si="2111"/>
        <v/>
      </c>
      <c r="CC1097" s="4" t="str">
        <f t="shared" si="2112"/>
        <v/>
      </c>
      <c r="CD1097" s="4" t="str">
        <f t="shared" si="2113"/>
        <v/>
      </c>
      <c r="CE1097" s="4" t="str">
        <f t="shared" si="2114"/>
        <v/>
      </c>
      <c r="CF1097" s="4" t="str">
        <f t="shared" si="2115"/>
        <v/>
      </c>
      <c r="CG1097" s="4" t="str">
        <f t="shared" si="2116"/>
        <v/>
      </c>
      <c r="CH1097" s="4" t="str">
        <f t="shared" si="2117"/>
        <v/>
      </c>
      <c r="CI1097" s="4" t="str">
        <f t="shared" si="2118"/>
        <v/>
      </c>
      <c r="CJ1097" s="4" t="str">
        <f t="shared" si="2119"/>
        <v>DUS</v>
      </c>
      <c r="CK1097" s="4" t="str">
        <f t="shared" si="2120"/>
        <v/>
      </c>
      <c r="CL1097" s="4" t="str">
        <f t="shared" si="2121"/>
        <v/>
      </c>
      <c r="CM1097" s="4" t="str">
        <f t="shared" si="2122"/>
        <v/>
      </c>
      <c r="CN1097" s="4" t="str">
        <f t="shared" si="2123"/>
        <v/>
      </c>
      <c r="CO1097" s="4" t="str">
        <f t="shared" si="2124"/>
        <v/>
      </c>
      <c r="CP1097" s="4" t="str">
        <f t="shared" si="2125"/>
        <v/>
      </c>
      <c r="CQ1097" s="4" t="str">
        <f t="shared" si="2126"/>
        <v/>
      </c>
      <c r="CR1097" s="4" t="str">
        <f t="shared" si="2127"/>
        <v/>
      </c>
      <c r="CS1097" s="4" t="str">
        <f t="shared" si="2128"/>
        <v/>
      </c>
      <c r="CT1097" s="4">
        <f t="shared" si="2129"/>
        <v>6</v>
      </c>
      <c r="CU1097" s="4" t="str">
        <f t="shared" si="2130"/>
        <v>-</v>
      </c>
      <c r="CV1097" s="4" t="str">
        <f t="shared" si="2131"/>
        <v>/</v>
      </c>
      <c r="CW1097" s="4" t="str">
        <f t="shared" si="2132"/>
        <v/>
      </c>
      <c r="CX1097" s="4" t="str">
        <f t="shared" si="2133"/>
        <v/>
      </c>
      <c r="CY1097" s="4" t="str">
        <f t="shared" si="2134"/>
        <v/>
      </c>
      <c r="CZ1097" s="4" t="str">
        <f t="shared" si="2135"/>
        <v/>
      </c>
      <c r="DA1097" s="4">
        <f t="shared" si="2136"/>
        <v>9</v>
      </c>
      <c r="DB1097" s="4">
        <f t="shared" si="2137"/>
        <v>20</v>
      </c>
      <c r="DC1097" s="4">
        <f t="shared" si="2138"/>
        <v>11</v>
      </c>
      <c r="DD1097" s="4" t="str">
        <f t="shared" si="2139"/>
        <v>/DUS</v>
      </c>
      <c r="DE1097" s="4" t="str">
        <f t="shared" si="2140"/>
        <v>S/DUS</v>
      </c>
      <c r="DF1097" s="4" t="str" cm="1">
        <f t="array" ref="DF1097">LEFT(DM1097,SUM(LEN(DM1097)-LEN(SUBSTITUTE(DM1097,{"0";"1";"2";"3";"4";"5";"6";"7";"8";"9"},""))))</f>
        <v>12</v>
      </c>
      <c r="DG1097" s="4">
        <f t="shared" si="2141"/>
        <v>13</v>
      </c>
      <c r="DH1097" s="4" t="b">
        <f t="shared" si="2142"/>
        <v>1</v>
      </c>
      <c r="DI1097" s="4" t="str">
        <f t="shared" si="2143"/>
        <v>DUS</v>
      </c>
      <c r="DJ1097" s="4" t="b">
        <f t="shared" si="2144"/>
        <v>0</v>
      </c>
      <c r="DK1097" s="4" t="b">
        <f t="shared" si="2145"/>
        <v>0</v>
      </c>
      <c r="DL1097" s="5" t="str">
        <f t="shared" si="2146"/>
        <v>JAZ1 750GR</v>
      </c>
      <c r="DM1097" s="4" t="str">
        <f t="shared" si="2147"/>
        <v>12BKS/DUS</v>
      </c>
      <c r="DN1097" t="s">
        <v>1530</v>
      </c>
      <c r="DO1097" s="1"/>
      <c r="DP1097" s="4" t="b">
        <f t="shared" ca="1" si="2148"/>
        <v>1</v>
      </c>
      <c r="DQ1097">
        <v>204000</v>
      </c>
      <c r="DR1097">
        <v>204000</v>
      </c>
      <c r="DS1097">
        <v>201132</v>
      </c>
      <c r="DT1097" t="str">
        <f t="shared" si="2149"/>
        <v>8000000001097</v>
      </c>
      <c r="DU1097" t="str">
        <f t="shared" si="2150"/>
        <v>JAZ1 750GR</v>
      </c>
      <c r="DV1097" t="s">
        <v>4301</v>
      </c>
      <c r="DW1097" t="s">
        <v>4301</v>
      </c>
      <c r="DX1097" s="4" t="str" cm="1">
        <f t="array" aca="1" ref="DX1097" ca="1">LEFT(DM1097,MATCH(FALSE,ISNUMBER(MID(DM1097,ROW(INDIRECT("1:"&amp;LEN(DM1097)+1)), 1) *1),0) -1)</f>
        <v>12</v>
      </c>
      <c r="DY1097" s="1"/>
      <c r="EA1097" s="21"/>
      <c r="EC1097" s="5"/>
      <c r="EF1097" s="1"/>
      <c r="EH1097" s="1"/>
      <c r="EI1097" s="1"/>
      <c r="EL1097" s="5"/>
      <c r="EM1097" s="22"/>
      <c r="EN1097">
        <v>0</v>
      </c>
      <c r="EO1097" s="1" t="s">
        <v>5103</v>
      </c>
    </row>
    <row r="1098" spans="1:145">
      <c r="A1098" s="4" t="str">
        <f t="shared" si="2063"/>
        <v/>
      </c>
      <c r="B1098" s="4" t="str">
        <f t="shared" si="2064"/>
        <v/>
      </c>
      <c r="C1098" s="4" t="str">
        <f t="shared" si="2065"/>
        <v/>
      </c>
      <c r="D1098" s="4" t="str">
        <f t="shared" si="2066"/>
        <v/>
      </c>
      <c r="E1098" s="4" t="str">
        <f t="shared" si="2067"/>
        <v>SCT</v>
      </c>
      <c r="F1098" s="4" t="str">
        <f t="shared" si="2068"/>
        <v>RTG</v>
      </c>
      <c r="G1098" s="4" t="str">
        <f t="shared" si="2069"/>
        <v/>
      </c>
      <c r="H1098" s="4" t="str">
        <f t="shared" si="2070"/>
        <v/>
      </c>
      <c r="I1098" s="4" t="str">
        <f t="shared" si="2071"/>
        <v/>
      </c>
      <c r="J1098" s="4" t="str">
        <f t="shared" si="2072"/>
        <v/>
      </c>
      <c r="K1098" s="4" t="str">
        <f t="shared" si="2073"/>
        <v/>
      </c>
      <c r="L1098" s="4" t="str">
        <f t="shared" si="2074"/>
        <v/>
      </c>
      <c r="M1098" s="4" t="str">
        <f t="shared" si="2075"/>
        <v/>
      </c>
      <c r="N1098" s="4" t="str">
        <f t="shared" si="2076"/>
        <v/>
      </c>
      <c r="O1098" s="4" t="str">
        <f t="shared" si="2077"/>
        <v/>
      </c>
      <c r="P1098" s="4" t="str">
        <f t="shared" si="2078"/>
        <v/>
      </c>
      <c r="Q1098" s="4" t="str">
        <f t="shared" si="2079"/>
        <v/>
      </c>
      <c r="R1098" s="4" t="str">
        <f t="shared" si="2080"/>
        <v/>
      </c>
      <c r="S1098" s="4" t="str">
        <f t="shared" si="2081"/>
        <v/>
      </c>
      <c r="T1098" s="4" t="str">
        <f t="shared" si="2082"/>
        <v/>
      </c>
      <c r="U1098" s="4" t="str">
        <f t="shared" si="2083"/>
        <v/>
      </c>
      <c r="V1098" s="4" t="str">
        <f t="shared" si="2084"/>
        <v/>
      </c>
      <c r="W1098" s="4" t="str">
        <f t="shared" si="2085"/>
        <v/>
      </c>
      <c r="X1098" s="4" t="str">
        <f t="shared" si="2086"/>
        <v/>
      </c>
      <c r="Y1098" s="4">
        <f t="shared" si="2087"/>
        <v>6</v>
      </c>
      <c r="Z1098" s="4" t="str">
        <f t="shared" si="2088"/>
        <v>-</v>
      </c>
      <c r="AA1098" s="4" t="str">
        <f t="shared" si="2089"/>
        <v>/</v>
      </c>
      <c r="AB1098" s="4" t="str">
        <f t="shared" si="2090"/>
        <v/>
      </c>
      <c r="AC1098" s="4" t="str">
        <f t="shared" si="2091"/>
        <v/>
      </c>
      <c r="AD1098" s="4" t="str">
        <f t="shared" si="2092"/>
        <v/>
      </c>
      <c r="AE1098" s="4" t="str">
        <f t="shared" si="2093"/>
        <v/>
      </c>
      <c r="AF1098" s="4">
        <f t="shared" si="2094"/>
        <v>8</v>
      </c>
      <c r="AG1098" s="4">
        <f t="shared" si="2095"/>
        <v>22</v>
      </c>
      <c r="AH1098" s="4">
        <f t="shared" si="2096"/>
        <v>14</v>
      </c>
      <c r="AI1098" s="4" t="str">
        <f t="shared" si="2097"/>
        <v>/RTG</v>
      </c>
      <c r="AJ1098" s="4" t="str">
        <f t="shared" si="2098"/>
        <v>T/RTG</v>
      </c>
      <c r="AK1098" s="4" t="str" cm="1">
        <f t="array" ref="AK1098">LEFT(AR1098,SUM(LEN(AR1098)-LEN(SUBSTITUTE(AR1098,{"0";"1";"2";"3";"4";"5";"6";"7";"8";"9"},""))))</f>
        <v>6</v>
      </c>
      <c r="AL1098" s="4">
        <f t="shared" si="2102"/>
        <v>13</v>
      </c>
      <c r="AM1098" s="4" t="b">
        <f>LEFT(AR1098,1)=AK1098</f>
        <v>1</v>
      </c>
      <c r="AN1098" s="4" t="str">
        <f t="shared" si="2062"/>
        <v>RTG</v>
      </c>
      <c r="AO1098" s="4" t="b">
        <f>IF((AQ1098=DL1100)=TRUE,TRUE,IF((AQ1097=AQ1098)=TRUE,TRUE,FALSE))</f>
        <v>0</v>
      </c>
      <c r="AP1098" s="4" t="b">
        <f t="shared" si="2099"/>
        <v>0</v>
      </c>
      <c r="AQ1098" s="5" t="str">
        <f t="shared" si="2100"/>
        <v>JAZ1 DETERGEL</v>
      </c>
      <c r="AR1098" s="4" t="str">
        <f t="shared" si="2101"/>
        <v>6SCT/RTG</v>
      </c>
      <c r="AS1098" t="s">
        <v>1532</v>
      </c>
      <c r="AT1098" s="1" t="s">
        <v>1533</v>
      </c>
      <c r="AU1098" s="4" t="str">
        <f ca="1">IF(IF(IF(AQ1098=DL1100,10,0)+IF(NOT(AN1098=$AU$1)=TRUE,10,0)=
20,"XXXX",IF(IF((BC1098+1)=2,0,1)+IF(AN1098=$AU$1,1,0)=2,TRUE,""))
="",IF(IF(AQ1098=AQ1097,10,0)+IF(NOT(AN1098=$AU$1)=TRUE,10,0)=
20,"XXXX",IF(IF((BC1098+1)=2,0,1)+IF(AN1098=$AU$1,1,0)=2,TRUE,
"")),IF(IF(AQ1098=DL1100,10,0)+IF(NOT(AN1098=$AU$1)=TRUE,10,0)=
20,"XXXX",IF(IF((BC1098+1)=2,0,1)+IF(AN1098=$AU$1,1,0)=2,TRUE,"")))</f>
        <v/>
      </c>
      <c r="AV1098">
        <v>5000</v>
      </c>
      <c r="AW1098">
        <v>5000</v>
      </c>
      <c r="AX1098">
        <v>4773</v>
      </c>
      <c r="AY1098" t="str">
        <f t="shared" si="2012"/>
        <v>8992727007962</v>
      </c>
      <c r="AZ1098" t="str">
        <f t="shared" si="2104"/>
        <v>JAZ1 DETERGEL</v>
      </c>
      <c r="BA1098" t="s">
        <v>4301</v>
      </c>
      <c r="BB1098" t="s">
        <v>4301</v>
      </c>
      <c r="BC1098" s="4" t="str" cm="1">
        <f t="array" aca="1" ref="BC1098" ca="1">LEFT(AR1098,MATCH(FALSE,ISNUMBER(MID(AR1098,ROW(INDIRECT("1:"&amp;LEN(AR1098)+1)), 1) *1),0) -1)</f>
        <v>6</v>
      </c>
      <c r="BD1098" s="1"/>
      <c r="BF1098" s="21"/>
      <c r="BK1098" s="1"/>
      <c r="BM1098" s="1"/>
      <c r="BN1098" s="1"/>
      <c r="BR1098" s="22"/>
      <c r="BS1098">
        <v>0</v>
      </c>
      <c r="BT1098" s="1" t="s">
        <v>5103</v>
      </c>
    </row>
    <row r="1100" spans="1:145">
      <c r="A1100" s="4" t="str">
        <f t="shared" si="2063"/>
        <v/>
      </c>
      <c r="B1100" s="4" t="str">
        <f t="shared" si="2064"/>
        <v>PCS</v>
      </c>
      <c r="C1100" s="4" t="str">
        <f t="shared" si="2065"/>
        <v/>
      </c>
      <c r="D1100" s="4" t="str">
        <f t="shared" si="2066"/>
        <v/>
      </c>
      <c r="E1100" s="4" t="str">
        <f t="shared" si="2067"/>
        <v/>
      </c>
      <c r="F1100" s="4" t="str">
        <f t="shared" si="2068"/>
        <v/>
      </c>
      <c r="G1100" s="4" t="str">
        <f t="shared" si="2069"/>
        <v/>
      </c>
      <c r="H1100" s="4" t="str">
        <f t="shared" si="2070"/>
        <v/>
      </c>
      <c r="I1100" s="4" t="str">
        <f t="shared" si="2071"/>
        <v/>
      </c>
      <c r="J1100" s="4" t="str">
        <f t="shared" si="2072"/>
        <v/>
      </c>
      <c r="K1100" s="4" t="str">
        <f t="shared" si="2073"/>
        <v/>
      </c>
      <c r="L1100" s="4" t="str">
        <f t="shared" si="2074"/>
        <v/>
      </c>
      <c r="M1100" s="4" t="str">
        <f t="shared" si="2075"/>
        <v/>
      </c>
      <c r="N1100" s="4" t="str">
        <f t="shared" si="2076"/>
        <v/>
      </c>
      <c r="O1100" s="4" t="str">
        <f t="shared" si="2077"/>
        <v/>
      </c>
      <c r="P1100" s="4" t="str">
        <f t="shared" si="2078"/>
        <v/>
      </c>
      <c r="Q1100" s="4" t="str">
        <f t="shared" si="2079"/>
        <v/>
      </c>
      <c r="R1100" s="4" t="str">
        <f t="shared" si="2080"/>
        <v/>
      </c>
      <c r="S1100" s="4" t="str">
        <f t="shared" si="2081"/>
        <v/>
      </c>
      <c r="T1100" s="4" t="str">
        <f t="shared" si="2082"/>
        <v>PACK</v>
      </c>
      <c r="U1100" s="4" t="str">
        <f t="shared" si="2083"/>
        <v/>
      </c>
      <c r="V1100" s="4" t="str">
        <f t="shared" si="2084"/>
        <v/>
      </c>
      <c r="W1100" s="4" t="str">
        <f t="shared" si="2085"/>
        <v/>
      </c>
      <c r="X1100" s="4" t="str">
        <f t="shared" si="2086"/>
        <v/>
      </c>
      <c r="Y1100" s="4">
        <f t="shared" si="2087"/>
        <v>7</v>
      </c>
      <c r="Z1100" s="4" t="str">
        <f t="shared" si="2088"/>
        <v>-</v>
      </c>
      <c r="AA1100" s="4" t="str">
        <f t="shared" si="2089"/>
        <v>/</v>
      </c>
      <c r="AB1100" s="4" t="str">
        <f t="shared" si="2090"/>
        <v/>
      </c>
      <c r="AC1100" s="4" t="str">
        <f t="shared" si="2091"/>
        <v/>
      </c>
      <c r="AD1100" s="4" t="str">
        <f t="shared" si="2092"/>
        <v/>
      </c>
      <c r="AE1100" s="4" t="str">
        <f t="shared" si="2093"/>
        <v/>
      </c>
      <c r="AF1100" s="4">
        <f t="shared" si="2094"/>
        <v>10</v>
      </c>
      <c r="AG1100" s="4">
        <f t="shared" si="2095"/>
        <v>25</v>
      </c>
      <c r="AH1100" s="4">
        <f t="shared" si="2096"/>
        <v>15</v>
      </c>
      <c r="AI1100" s="4" t="str">
        <f t="shared" si="2097"/>
        <v>PACK</v>
      </c>
      <c r="AJ1100" s="4" t="str">
        <f t="shared" si="2098"/>
        <v>/PACK</v>
      </c>
      <c r="AK1100" s="4" t="str" cm="1">
        <f t="array" ref="AK1100">LEFT(AR1100,SUM(LEN(AR1100)-LEN(SUBSTITUTE(AR1100,{"0";"1";"2";"3";"4";"5";"6";"7";"8";"9"},""))))</f>
        <v>10</v>
      </c>
      <c r="AL1100" s="4">
        <f t="shared" si="2102"/>
        <v>13</v>
      </c>
      <c r="AM1100" s="4" t="b">
        <f>LEFT(AR1100,2)=AK1100</f>
        <v>1</v>
      </c>
      <c r="AN1100" s="4" t="str">
        <f>RIGHT(AI1100,4)</f>
        <v>PACK</v>
      </c>
      <c r="AO1100" s="4" t="b">
        <f>IF((AQ1100=AQ1101)=TRUE,TRUE,IF((DL1100=AQ1100)=TRUE,TRUE,FALSE))</f>
        <v>1</v>
      </c>
      <c r="AP1100" s="4" t="b">
        <f t="shared" si="2099"/>
        <v>0</v>
      </c>
      <c r="AQ1100" s="5" t="str">
        <f t="shared" si="2100"/>
        <v>JELL VIT 130ML</v>
      </c>
      <c r="AR1100" s="4" t="str">
        <f t="shared" si="2101"/>
        <v>10PCS/PACK</v>
      </c>
      <c r="AS1100" t="s">
        <v>4509</v>
      </c>
      <c r="AU1100" s="4" t="str">
        <f ca="1">IF(IF(IF(AQ1100=AQ1101,10,0)+IF(NOT(AN1100=$AU$1)=TRUE,10,0)=
20,"XXXX",IF(IF((BC1100+1)=2,0,1)+IF(AN1100=$AU$1,1,0)=2,TRUE,""))
="",IF(IF(AQ1100=DL1100,10,0)+IF(NOT(AN1100=$AU$1)=TRUE,10,0)=
20,"XXXX",IF(IF((BC1100+1)=2,0,1)+IF(AN1100=$AU$1,1,0)=2,TRUE,
"")),IF(IF(AQ1100=AQ1101,10,0)+IF(NOT(AN1100=$AU$1)=TRUE,10,0)=
20,"XXXX",IF(IF((BC1100+1)=2,0,1)+IF(AN1100=$AU$1,1,0)=2,TRUE,"")))</f>
        <v>XXXX</v>
      </c>
      <c r="AV1100">
        <v>17000</v>
      </c>
      <c r="AW1100">
        <v>17000</v>
      </c>
      <c r="AX1100">
        <v>16000</v>
      </c>
      <c r="AY1100" t="str">
        <f t="shared" si="2012"/>
        <v>8000000001100</v>
      </c>
      <c r="AZ1100" t="str">
        <f t="shared" si="2104"/>
        <v>JELL VIT 130ML</v>
      </c>
      <c r="BA1100" t="s">
        <v>4301</v>
      </c>
      <c r="BB1100" t="s">
        <v>4301</v>
      </c>
      <c r="BC1100" s="4" t="str" cm="1">
        <f t="array" aca="1" ref="BC1100" ca="1">LEFT(AR1100,MATCH(FALSE,ISNUMBER(MID(AR1100,ROW(INDIRECT("1:"&amp;LEN(AR1100)+1)), 1) *1),0) -1)</f>
        <v>10</v>
      </c>
      <c r="BD1100" s="1"/>
      <c r="BF1100" s="21"/>
      <c r="BK1100" s="1"/>
      <c r="BM1100" s="1"/>
      <c r="BN1100" s="1"/>
      <c r="BR1100" s="22"/>
      <c r="BS1100">
        <v>0</v>
      </c>
      <c r="BT1100" s="1" t="s">
        <v>5103</v>
      </c>
      <c r="BV1100" s="4" t="str">
        <f>IF(IFERROR(SEARCH($A$1,DN1100),0)&gt;0,$A$1,"")</f>
        <v/>
      </c>
      <c r="BW1100" s="4" t="str">
        <f>IF(IFERROR(SEARCH($B$1,DN1100),0)&gt;0,$B$1,"")</f>
        <v/>
      </c>
      <c r="BX1100" s="4" t="str">
        <f>IF(IFERROR(SEARCH($C$1,DN1100),0)&gt;0,$C$1,"")</f>
        <v/>
      </c>
      <c r="BY1100" s="4" t="str">
        <f>IF(IFERROR(SEARCH($D$1,DN1100),0)&gt;0,$D$1,"")</f>
        <v/>
      </c>
      <c r="BZ1100" s="4" t="str">
        <f>IF(IFERROR(SEARCH($E$1,DN1100),0)&gt;0,$E$1,"")</f>
        <v/>
      </c>
      <c r="CA1100" s="4" t="str">
        <f>IF(IFERROR(SEARCH($F$1,DN1100),0)&gt;0,$F$1,"")</f>
        <v/>
      </c>
      <c r="CB1100" s="4" t="str">
        <f>IF(IFERROR(SEARCH($G$1,DN1100),0)&gt;0,$G$1,"")</f>
        <v/>
      </c>
      <c r="CC1100" s="4" t="str">
        <f>IF(IFERROR(SEARCH($H$1,DN1100),0)&gt;0,$H$1,"")</f>
        <v/>
      </c>
      <c r="CD1100" s="4" t="str">
        <f>IF(IFERROR(SEARCH($I$1,DN1100),0)&gt;0,$I$1,"")</f>
        <v/>
      </c>
      <c r="CE1100" s="4" t="str">
        <f>IF(IFERROR(SEARCH($J$1,DN1100),0)&gt;0,$J$1,"")</f>
        <v/>
      </c>
      <c r="CF1100" s="4" t="str">
        <f>IF(IFERROR(SEARCH($K$1,DN1100),0)&gt;0,$K$1,"")</f>
        <v/>
      </c>
      <c r="CG1100" s="4" t="str">
        <f>IF(IFERROR(SEARCH($L$1,DN1100),0)&gt;0,$L$1,"")</f>
        <v/>
      </c>
      <c r="CH1100" s="4" t="str">
        <f>IF(IFERROR(SEARCH($M$1,DN1100),0)&gt;0,$M$1,"")</f>
        <v/>
      </c>
      <c r="CI1100" s="4" t="str">
        <f>IF(IFERROR(SEARCH($N$1,DN1100),0)&gt;0,$N$1,"")</f>
        <v/>
      </c>
      <c r="CJ1100" s="4" t="str">
        <f>IF(IFERROR(SEARCH($O$1,DN1100),0)&gt;0,$O$1,"")</f>
        <v>DUS</v>
      </c>
      <c r="CK1100" s="4" t="str">
        <f>IF(IFERROR(SEARCH($P$1,DN1100),0)&gt;0,$P$1,"")</f>
        <v/>
      </c>
      <c r="CL1100" s="4" t="str">
        <f>IF(IFERROR(SEARCH($Q$1,DN1100),0)&gt;0,$Q$1,"")</f>
        <v/>
      </c>
      <c r="CM1100" s="4" t="str">
        <f>IF(IFERROR(SEARCH($R$1,DN1100),0)&gt;0,$R$1,"")</f>
        <v/>
      </c>
      <c r="CN1100" s="4" t="str">
        <f>IF(IFERROR(SEARCH($S$1,DN1100),0)&gt;0,$S$1,"")</f>
        <v/>
      </c>
      <c r="CO1100" s="4" t="str">
        <f>IF(IFERROR(SEARCH($T$1,DN1100),0)&gt;0,$T$1,"")</f>
        <v>PACK</v>
      </c>
      <c r="CP1100" s="4" t="str">
        <f>IF(IFERROR(SEARCH($U$1,DN1100),0)&gt;0,$U$1,"")</f>
        <v/>
      </c>
      <c r="CQ1100" s="4" t="str">
        <f>IF(IFERROR(SEARCH($V$1,DN1100),0)&gt;0,$V$1,"")</f>
        <v/>
      </c>
      <c r="CR1100" s="4" t="str">
        <f>IF(IFERROR(SEARCH($W$1,DN1100),0)&gt;0,$W$1,"")</f>
        <v/>
      </c>
      <c r="CS1100" s="4" t="str">
        <f>IF(IFERROR(SEARCH($X$1,DN1100),0)&gt;0,$X$1,"")</f>
        <v/>
      </c>
      <c r="CT1100" s="4">
        <f>LEN(BW1100)+LEN(BX1100)+LEN(BY1100)+LEN(BZ1100)+LEN(CA1100)+LEN(CO1100)+LEN(CB1100)+LEN(CC1100)+LEN(CD1100)+LEN(CE1100)+LEN(CF1100)+LEN(CG1100)+LEN(CH1100)+LEN(CI1100)+LEN(CP1100)+LEN(CJ1100)+LEN(CK1100)+LEN(CQ1100)+LEN(BV1100)+LEN(CL1100)+LEN(CS1100)+LEN(CM1100)+LEN(CR1100)+LEN(CN1100)</f>
        <v>7</v>
      </c>
      <c r="CU1100" s="4" t="str">
        <f>IF(IFERROR(SEARCH($Z$1,DN1100),0)&gt;0,$Z$1,"")</f>
        <v>-</v>
      </c>
      <c r="CV1100" s="4" t="str">
        <f>IF(IFERROR(SEARCH($AA$1,DN1100),0)&gt;0,$AA$1,"")</f>
        <v>/</v>
      </c>
      <c r="CW1100" s="4" t="str">
        <f>IF(IFERROR(SEARCH($AB$1,DN1100),0)&gt;0,$AB$1,"")</f>
        <v/>
      </c>
      <c r="CX1100" s="4" t="str">
        <f>IF(IFERROR(SEARCH($AC$1,DN1100),0)&gt;0,$AC$1,"")</f>
        <v/>
      </c>
      <c r="CY1100" s="4" t="str">
        <f>IF(IFERROR(SEARCH($AD$1,DN1100),0)&gt;0,$AD$1,"")</f>
        <v/>
      </c>
      <c r="CZ1100" s="4" t="str">
        <f>IF(IFERROR(SEARCH($AE$1,DN1100),0)&gt;0,$AE$1,"")</f>
        <v/>
      </c>
      <c r="DA1100" s="4">
        <f>LEN(DM1100)</f>
        <v>9</v>
      </c>
      <c r="DB1100" s="4">
        <f>LEN(DN1100)</f>
        <v>24</v>
      </c>
      <c r="DC1100" s="4">
        <f>DB1100-DA1100</f>
        <v>15</v>
      </c>
      <c r="DD1100" s="4" t="str">
        <f>RIGHT(DN1100,4)</f>
        <v>/DUS</v>
      </c>
      <c r="DE1100" s="4" t="str">
        <f>RIGHT(DN1100,5)</f>
        <v>K/DUS</v>
      </c>
      <c r="DF1100" s="4" t="str" cm="1">
        <f t="array" ref="DF1100">LEFT(DM1100,SUM(LEN(DM1100)-LEN(SUBSTITUTE(DM1100,{"0";"1";"2";"3";"4";"5";"6";"7";"8";"9"},""))))</f>
        <v>5</v>
      </c>
      <c r="DG1100" s="4">
        <f>LEN(DT1100)</f>
        <v>13</v>
      </c>
      <c r="DH1100" s="4" t="b">
        <f>LEFT(DM1100,1)=DF1100</f>
        <v>1</v>
      </c>
      <c r="DI1100" s="4" t="str">
        <f>RIGHT(DD1100,3)</f>
        <v>DUS</v>
      </c>
      <c r="DJ1100" s="4" t="b">
        <f>IF((DL1100=AQ1100)=TRUE,TRUE,IF((AQ1098=DL1100)=TRUE,TRUE,FALSE))</f>
        <v>1</v>
      </c>
      <c r="DK1100" s="4" t="b">
        <f>LEFT(DN1100,2)=LEFT(DO1100,2)</f>
        <v>0</v>
      </c>
      <c r="DL1100" s="5" t="str">
        <f>LEFT(DN1100,(DC1100-1))</f>
        <v>JELL VIT 130ML</v>
      </c>
      <c r="DM1100" s="4" t="str">
        <f>IFERROR(RIGHT(DN1100,LEN(DN1100)-FIND("-",DN1100)),1)</f>
        <v>5PACK/DUS</v>
      </c>
      <c r="DN1100" t="s">
        <v>5153</v>
      </c>
      <c r="DO1100" s="1"/>
      <c r="DP1100" s="4" t="b">
        <f ca="1">IF(IF(IF(DL1100=AQ1100,10,0)+IF(NOT(DI1100=$AU$1)=TRUE,10,0)=
20,"XXXX",IF(IF((DX1100+1)=2,0,1)+IF(DI1100=$AU$1,1,0)=2,TRUE,""))
="",IF(IF(DL1100=AQ1098,10,0)+IF(NOT(DI1100=$AU$1)=TRUE,10,0)=
20,"XXXX",IF(IF((DX1100+1)=2,0,1)+IF(DI1100=$AU$1,1,0)=2,TRUE,
"")),IF(IF(DL1100=AQ1100,10,0)+IF(NOT(DI1100=$AU$1)=TRUE,10,0)=
20,"XXXX",IF(IF((DX1100+1)=2,0,1)+IF(DI1100=$AU$1,1,0)=2,TRUE,"")))</f>
        <v>1</v>
      </c>
      <c r="DQ1100">
        <v>82000</v>
      </c>
      <c r="DR1100">
        <v>82000</v>
      </c>
      <c r="DS1100">
        <v>80000</v>
      </c>
      <c r="DT1100" t="str">
        <f>IF(DO1100&gt;0,DO1100,"800000000"&amp;ROW(DS1100))</f>
        <v>8000000001100</v>
      </c>
      <c r="DU1100" t="str">
        <f>DL1100</f>
        <v>JELL VIT 130ML</v>
      </c>
      <c r="DV1100" t="s">
        <v>4301</v>
      </c>
      <c r="DW1100" t="s">
        <v>4301</v>
      </c>
      <c r="DX1100" s="4" t="str" cm="1">
        <f t="array" aca="1" ref="DX1100" ca="1">LEFT(DM1100,MATCH(FALSE,ISNUMBER(MID(DM1100,ROW(INDIRECT("1:"&amp;LEN(DM1100)+1)), 1) *1),0) -1)</f>
        <v>5</v>
      </c>
      <c r="DY1100" s="1"/>
      <c r="EA1100" s="21"/>
      <c r="EC1100" s="5"/>
      <c r="EF1100" s="1"/>
      <c r="EH1100" s="1"/>
      <c r="EI1100" s="1"/>
      <c r="EL1100" s="5"/>
      <c r="EM1100" s="22"/>
      <c r="EN1100">
        <v>0</v>
      </c>
      <c r="EO1100" s="1" t="s">
        <v>5103</v>
      </c>
    </row>
    <row r="1101" spans="1:145">
      <c r="A1101" s="4" t="str">
        <f t="shared" si="2063"/>
        <v/>
      </c>
      <c r="B1101" s="4" t="str">
        <f t="shared" si="2064"/>
        <v>PCS</v>
      </c>
      <c r="C1101" s="4" t="str">
        <f t="shared" si="2065"/>
        <v>BKS</v>
      </c>
      <c r="D1101" s="4" t="str">
        <f t="shared" si="2066"/>
        <v/>
      </c>
      <c r="E1101" s="4" t="str">
        <f t="shared" si="2067"/>
        <v/>
      </c>
      <c r="F1101" s="4" t="str">
        <f t="shared" si="2068"/>
        <v/>
      </c>
      <c r="G1101" s="4" t="str">
        <f t="shared" si="2069"/>
        <v/>
      </c>
      <c r="H1101" s="4" t="str">
        <f t="shared" si="2070"/>
        <v/>
      </c>
      <c r="I1101" s="4" t="str">
        <f t="shared" si="2071"/>
        <v/>
      </c>
      <c r="J1101" s="4" t="str">
        <f t="shared" si="2072"/>
        <v/>
      </c>
      <c r="K1101" s="4" t="str">
        <f t="shared" si="2073"/>
        <v/>
      </c>
      <c r="L1101" s="4" t="str">
        <f t="shared" si="2074"/>
        <v/>
      </c>
      <c r="M1101" s="4" t="str">
        <f t="shared" si="2075"/>
        <v/>
      </c>
      <c r="N1101" s="4" t="str">
        <f t="shared" si="2076"/>
        <v/>
      </c>
      <c r="O1101" s="4" t="str">
        <f t="shared" si="2077"/>
        <v/>
      </c>
      <c r="P1101" s="4" t="str">
        <f t="shared" si="2078"/>
        <v/>
      </c>
      <c r="Q1101" s="4" t="str">
        <f t="shared" si="2079"/>
        <v/>
      </c>
      <c r="R1101" s="4" t="str">
        <f t="shared" si="2080"/>
        <v/>
      </c>
      <c r="S1101" s="4" t="str">
        <f t="shared" si="2081"/>
        <v/>
      </c>
      <c r="T1101" s="4" t="str">
        <f t="shared" si="2082"/>
        <v/>
      </c>
      <c r="U1101" s="4" t="str">
        <f t="shared" si="2083"/>
        <v/>
      </c>
      <c r="V1101" s="4" t="str">
        <f t="shared" si="2084"/>
        <v/>
      </c>
      <c r="W1101" s="4" t="str">
        <f t="shared" si="2085"/>
        <v/>
      </c>
      <c r="X1101" s="4" t="str">
        <f t="shared" si="2086"/>
        <v/>
      </c>
      <c r="Y1101" s="4">
        <f t="shared" si="2087"/>
        <v>6</v>
      </c>
      <c r="Z1101" s="4" t="str">
        <f t="shared" si="2088"/>
        <v>-</v>
      </c>
      <c r="AA1101" s="4" t="str">
        <f t="shared" si="2089"/>
        <v>/</v>
      </c>
      <c r="AB1101" s="4" t="str">
        <f t="shared" si="2090"/>
        <v/>
      </c>
      <c r="AC1101" s="4" t="str">
        <f t="shared" si="2091"/>
        <v/>
      </c>
      <c r="AD1101" s="4" t="str">
        <f t="shared" si="2092"/>
        <v/>
      </c>
      <c r="AE1101" s="4" t="str">
        <f t="shared" si="2093"/>
        <v/>
      </c>
      <c r="AF1101" s="4">
        <f t="shared" si="2094"/>
        <v>9</v>
      </c>
      <c r="AG1101" s="4">
        <f t="shared" si="2095"/>
        <v>20</v>
      </c>
      <c r="AH1101" s="4">
        <f t="shared" si="2096"/>
        <v>11</v>
      </c>
      <c r="AI1101" s="4" t="str">
        <f t="shared" si="2097"/>
        <v>/BKS</v>
      </c>
      <c r="AJ1101" s="4" t="str">
        <f t="shared" si="2098"/>
        <v>S/BKS</v>
      </c>
      <c r="AK1101" s="4" t="str" cm="1">
        <f t="array" ref="AK1101">LEFT(AR1101,SUM(LEN(AR1101)-LEN(SUBSTITUTE(AR1101,{"0";"1";"2";"3";"4";"5";"6";"7";"8";"9"},""))))</f>
        <v>20</v>
      </c>
      <c r="AL1101" s="4">
        <f t="shared" si="2102"/>
        <v>13</v>
      </c>
      <c r="AM1101" s="4" t="b">
        <f>LEFT(AR1101,2)=AK1101</f>
        <v>1</v>
      </c>
      <c r="AN1101" s="4" t="str">
        <f>RIGHT(AI1101,3)</f>
        <v>BKS</v>
      </c>
      <c r="AO1101" s="4" t="b">
        <f t="shared" si="2103"/>
        <v>0</v>
      </c>
      <c r="AP1101" s="4" t="b">
        <f t="shared" si="2099"/>
        <v>0</v>
      </c>
      <c r="AQ1101" s="5" t="str">
        <f t="shared" si="2100"/>
        <v>JELLY CONE</v>
      </c>
      <c r="AR1101" s="4" t="str">
        <f t="shared" si="2101"/>
        <v>20PCS/BKS</v>
      </c>
      <c r="AS1101" t="s">
        <v>4720</v>
      </c>
      <c r="AT1101" s="1" t="s">
        <v>1534</v>
      </c>
      <c r="AU1101" s="4" t="str">
        <f t="shared" ref="AU1101:AU1160" ca="1" si="2151">IF(IF(IF(AQ1101=AQ1102,10,0)+IF(NOT(AN1101=$AU$1)=TRUE,10,0)=
20,"XXXX",IF(IF((BC1101+1)=2,0,1)+IF(AN1101=$AU$1,1,0)=2,TRUE,""))
="",IF(IF(AQ1101=AQ1100,10,0)+IF(NOT(AN1101=$AU$1)=TRUE,10,0)=
20,"XXXX",IF(IF((BC1101+1)=2,0,1)+IF(AN1101=$AU$1,1,0)=2,TRUE,
"")),IF(IF(AQ1101=AQ1102,10,0)+IF(NOT(AN1101=$AU$1)=TRUE,10,0)=
20,"XXXX",IF(IF((BC1101+1)=2,0,1)+IF(AN1101=$AU$1,1,0)=2,TRUE,"")))</f>
        <v/>
      </c>
      <c r="AV1101">
        <v>8000</v>
      </c>
      <c r="AW1101">
        <v>8000</v>
      </c>
      <c r="AX1101">
        <v>6999</v>
      </c>
      <c r="AY1101" t="str">
        <f t="shared" si="2012"/>
        <v>8997004044296</v>
      </c>
      <c r="AZ1101" t="str">
        <f t="shared" si="2104"/>
        <v>JELLY CONE</v>
      </c>
      <c r="BA1101" t="s">
        <v>4301</v>
      </c>
      <c r="BB1101" t="s">
        <v>4301</v>
      </c>
      <c r="BC1101" s="4" t="str" cm="1">
        <f t="array" aca="1" ref="BC1101" ca="1">LEFT(AR1101,MATCH(FALSE,ISNUMBER(MID(AR1101,ROW(INDIRECT("1:"&amp;LEN(AR1101)+1)), 1) *1),0) -1)</f>
        <v>20</v>
      </c>
      <c r="BD1101" s="1"/>
      <c r="BF1101" s="21"/>
      <c r="BK1101" s="1"/>
      <c r="BM1101" s="1"/>
      <c r="BN1101" s="1"/>
      <c r="BR1101" s="22"/>
      <c r="BS1101">
        <v>0</v>
      </c>
      <c r="BT1101" s="1" t="s">
        <v>5103</v>
      </c>
    </row>
    <row r="1102" spans="1:145">
      <c r="A1102" s="4" t="str">
        <f t="shared" si="2063"/>
        <v/>
      </c>
      <c r="B1102" s="4" t="str">
        <f t="shared" si="2064"/>
        <v/>
      </c>
      <c r="C1102" s="4" t="str">
        <f t="shared" si="2065"/>
        <v/>
      </c>
      <c r="D1102" s="4" t="str">
        <f t="shared" si="2066"/>
        <v/>
      </c>
      <c r="E1102" s="4" t="str">
        <f t="shared" si="2067"/>
        <v/>
      </c>
      <c r="F1102" s="4" t="str">
        <f t="shared" si="2068"/>
        <v/>
      </c>
      <c r="G1102" s="4" t="str">
        <f t="shared" si="2069"/>
        <v/>
      </c>
      <c r="H1102" s="4" t="str">
        <f t="shared" si="2070"/>
        <v/>
      </c>
      <c r="I1102" s="4" t="str">
        <f t="shared" si="2071"/>
        <v/>
      </c>
      <c r="J1102" s="4" t="str">
        <f t="shared" si="2072"/>
        <v/>
      </c>
      <c r="K1102" s="4" t="str">
        <f t="shared" si="2073"/>
        <v/>
      </c>
      <c r="L1102" s="4" t="str">
        <f t="shared" si="2074"/>
        <v/>
      </c>
      <c r="M1102" s="4" t="str">
        <f t="shared" si="2075"/>
        <v/>
      </c>
      <c r="N1102" s="4" t="str">
        <f t="shared" si="2076"/>
        <v/>
      </c>
      <c r="O1102" s="4" t="str">
        <f t="shared" si="2077"/>
        <v/>
      </c>
      <c r="P1102" s="4" t="str">
        <f t="shared" si="2078"/>
        <v/>
      </c>
      <c r="Q1102" s="4" t="str">
        <f t="shared" si="2079"/>
        <v/>
      </c>
      <c r="R1102" s="4" t="str">
        <f t="shared" si="2080"/>
        <v/>
      </c>
      <c r="S1102" s="4" t="str">
        <f t="shared" si="2081"/>
        <v/>
      </c>
      <c r="T1102" s="4" t="str">
        <f t="shared" si="2082"/>
        <v>PACK</v>
      </c>
      <c r="U1102" s="4" t="str">
        <f t="shared" si="2083"/>
        <v/>
      </c>
      <c r="V1102" s="4" t="str">
        <f t="shared" si="2084"/>
        <v/>
      </c>
      <c r="W1102" s="4" t="str">
        <f t="shared" si="2085"/>
        <v/>
      </c>
      <c r="X1102" s="4" t="str">
        <f t="shared" si="2086"/>
        <v/>
      </c>
      <c r="Y1102" s="4">
        <f t="shared" si="2087"/>
        <v>4</v>
      </c>
      <c r="Z1102" s="4" t="str">
        <f t="shared" si="2088"/>
        <v>-</v>
      </c>
      <c r="AA1102" s="4" t="str">
        <f t="shared" si="2089"/>
        <v/>
      </c>
      <c r="AB1102" s="4" t="str">
        <f t="shared" si="2090"/>
        <v/>
      </c>
      <c r="AC1102" s="4" t="str">
        <f t="shared" si="2091"/>
        <v/>
      </c>
      <c r="AD1102" s="4" t="str">
        <f t="shared" si="2092"/>
        <v/>
      </c>
      <c r="AE1102" s="4" t="str">
        <f t="shared" si="2093"/>
        <v/>
      </c>
      <c r="AF1102" s="4">
        <f t="shared" si="2094"/>
        <v>5</v>
      </c>
      <c r="AG1102" s="4">
        <f t="shared" si="2095"/>
        <v>18</v>
      </c>
      <c r="AH1102" s="4">
        <f t="shared" si="2096"/>
        <v>13</v>
      </c>
      <c r="AI1102" s="4" t="str">
        <f t="shared" si="2097"/>
        <v>PACK</v>
      </c>
      <c r="AJ1102" s="4" t="str">
        <f t="shared" si="2098"/>
        <v>1PACK</v>
      </c>
      <c r="AK1102" s="4" t="str" cm="1">
        <f t="array" ref="AK1102">LEFT(AR1102,SUM(LEN(AR1102)-LEN(SUBSTITUTE(AR1102,{"0";"1";"2";"3";"4";"5";"6";"7";"8";"9"},""))))</f>
        <v>1</v>
      </c>
      <c r="AL1102" s="4">
        <f t="shared" si="2102"/>
        <v>13</v>
      </c>
      <c r="AM1102" s="4" t="b">
        <f>LEFT(AR1102,1)=AK1102</f>
        <v>1</v>
      </c>
      <c r="AN1102" s="4" t="str">
        <f>RIGHT(AI1102,4)</f>
        <v>PACK</v>
      </c>
      <c r="AO1102" s="4" t="b">
        <f t="shared" si="2103"/>
        <v>0</v>
      </c>
      <c r="AP1102" s="4" t="b">
        <f t="shared" si="2099"/>
        <v>0</v>
      </c>
      <c r="AQ1102" s="5" t="str">
        <f t="shared" si="2100"/>
        <v>JELLY GOGONI</v>
      </c>
      <c r="AR1102" s="4" t="str">
        <f t="shared" si="2101"/>
        <v>1PACK</v>
      </c>
      <c r="AS1102" t="s">
        <v>1535</v>
      </c>
      <c r="AT1102" s="1" t="s">
        <v>1536</v>
      </c>
      <c r="AU1102" s="4" t="str">
        <f t="shared" ca="1" si="2151"/>
        <v/>
      </c>
      <c r="AV1102">
        <v>12000</v>
      </c>
      <c r="AW1102">
        <v>12000</v>
      </c>
      <c r="AX1102">
        <v>11446</v>
      </c>
      <c r="AY1102" t="str">
        <f t="shared" si="2012"/>
        <v>8997017990566</v>
      </c>
      <c r="AZ1102" t="str">
        <f t="shared" si="2104"/>
        <v>JELLY GOGONI</v>
      </c>
      <c r="BA1102" t="s">
        <v>4301</v>
      </c>
      <c r="BB1102" t="s">
        <v>4301</v>
      </c>
      <c r="BC1102" s="9" t="str" cm="1">
        <f t="array" aca="1" ref="BC1102" ca="1">LEFT(AR1102,MATCH(FALSE,ISNUMBER(MID(AR1102,ROW(INDIRECT("1:"&amp;LEN(AR1102)+1)), 1) *1),0) -1)</f>
        <v>1</v>
      </c>
      <c r="BD1102" s="1"/>
      <c r="BF1102" s="21"/>
      <c r="BK1102" s="1"/>
      <c r="BM1102" s="1"/>
      <c r="BN1102" s="1"/>
      <c r="BR1102" s="22"/>
      <c r="BS1102">
        <v>0</v>
      </c>
      <c r="BT1102" s="1" t="s">
        <v>5103</v>
      </c>
    </row>
    <row r="1103" spans="1:145">
      <c r="A1103" s="4" t="str">
        <f t="shared" si="2063"/>
        <v/>
      </c>
      <c r="B1103" s="4" t="str">
        <f t="shared" si="2064"/>
        <v/>
      </c>
      <c r="C1103" s="4" t="str">
        <f t="shared" si="2065"/>
        <v/>
      </c>
      <c r="D1103" s="4" t="str">
        <f t="shared" si="2066"/>
        <v/>
      </c>
      <c r="E1103" s="4" t="str">
        <f t="shared" si="2067"/>
        <v/>
      </c>
      <c r="F1103" s="4" t="str">
        <f t="shared" si="2068"/>
        <v/>
      </c>
      <c r="G1103" s="4" t="str">
        <f t="shared" si="2069"/>
        <v>KTK</v>
      </c>
      <c r="H1103" s="4" t="str">
        <f t="shared" si="2070"/>
        <v/>
      </c>
      <c r="I1103" s="4" t="str">
        <f t="shared" si="2071"/>
        <v/>
      </c>
      <c r="J1103" s="4" t="str">
        <f t="shared" si="2072"/>
        <v/>
      </c>
      <c r="K1103" s="4" t="str">
        <f t="shared" si="2073"/>
        <v/>
      </c>
      <c r="L1103" s="4" t="str">
        <f t="shared" si="2074"/>
        <v/>
      </c>
      <c r="M1103" s="4" t="str">
        <f t="shared" si="2075"/>
        <v/>
      </c>
      <c r="N1103" s="4" t="str">
        <f t="shared" si="2076"/>
        <v/>
      </c>
      <c r="O1103" s="4" t="str">
        <f t="shared" si="2077"/>
        <v/>
      </c>
      <c r="P1103" s="4" t="str">
        <f t="shared" si="2078"/>
        <v/>
      </c>
      <c r="Q1103" s="4" t="str">
        <f t="shared" si="2079"/>
        <v/>
      </c>
      <c r="R1103" s="4" t="str">
        <f t="shared" si="2080"/>
        <v/>
      </c>
      <c r="S1103" s="4" t="str">
        <f t="shared" si="2081"/>
        <v/>
      </c>
      <c r="T1103" s="4" t="str">
        <f t="shared" si="2082"/>
        <v/>
      </c>
      <c r="U1103" s="4" t="str">
        <f t="shared" si="2083"/>
        <v/>
      </c>
      <c r="V1103" s="4" t="str">
        <f t="shared" si="2084"/>
        <v/>
      </c>
      <c r="W1103" s="4" t="str">
        <f t="shared" si="2085"/>
        <v/>
      </c>
      <c r="X1103" s="4" t="str">
        <f t="shared" si="2086"/>
        <v/>
      </c>
      <c r="Y1103" s="4">
        <f t="shared" si="2087"/>
        <v>3</v>
      </c>
      <c r="Z1103" s="4" t="str">
        <f t="shared" si="2088"/>
        <v>-</v>
      </c>
      <c r="AA1103" s="4" t="str">
        <f t="shared" si="2089"/>
        <v/>
      </c>
      <c r="AB1103" s="4" t="str">
        <f t="shared" si="2090"/>
        <v/>
      </c>
      <c r="AC1103" s="4" t="str">
        <f t="shared" si="2091"/>
        <v/>
      </c>
      <c r="AD1103" s="4" t="str">
        <f t="shared" si="2092"/>
        <v/>
      </c>
      <c r="AE1103" s="4" t="str">
        <f t="shared" si="2093"/>
        <v/>
      </c>
      <c r="AF1103" s="4">
        <f t="shared" si="2094"/>
        <v>4</v>
      </c>
      <c r="AG1103" s="4">
        <f t="shared" si="2095"/>
        <v>21</v>
      </c>
      <c r="AH1103" s="4">
        <f t="shared" si="2096"/>
        <v>17</v>
      </c>
      <c r="AI1103" s="4" t="str">
        <f t="shared" si="2097"/>
        <v>1KTK</v>
      </c>
      <c r="AJ1103" s="4" t="str">
        <f t="shared" si="2098"/>
        <v>-1KTK</v>
      </c>
      <c r="AK1103" s="4" t="str" cm="1">
        <f t="array" ref="AK1103">LEFT(AR1103,SUM(LEN(AR1103)-LEN(SUBSTITUTE(AR1103,{"0";"1";"2";"3";"4";"5";"6";"7";"8";"9"},""))))</f>
        <v>1</v>
      </c>
      <c r="AL1103" s="4">
        <f t="shared" si="2102"/>
        <v>13</v>
      </c>
      <c r="AM1103" s="4" t="b">
        <f>LEFT(AR1103,1)=AK1103</f>
        <v>1</v>
      </c>
      <c r="AN1103" s="4" t="str">
        <f t="shared" ref="AN1103:AN1107" si="2152">RIGHT(AI1103,3)</f>
        <v>KTK</v>
      </c>
      <c r="AO1103" s="4" t="b">
        <f t="shared" si="2103"/>
        <v>0</v>
      </c>
      <c r="AP1103" s="4" t="b">
        <f t="shared" si="2099"/>
        <v>0</v>
      </c>
      <c r="AQ1103" s="5" t="str">
        <f t="shared" si="2100"/>
        <v>JELLY GUM ANGGUR</v>
      </c>
      <c r="AR1103" s="4" t="str">
        <f t="shared" si="2101"/>
        <v>1KTK</v>
      </c>
      <c r="AS1103" t="s">
        <v>1537</v>
      </c>
      <c r="AT1103" s="1" t="s">
        <v>1538</v>
      </c>
      <c r="AU1103" s="4" t="str">
        <f t="shared" ca="1" si="2151"/>
        <v/>
      </c>
      <c r="AV1103">
        <v>10500</v>
      </c>
      <c r="AW1103">
        <v>10500</v>
      </c>
      <c r="AX1103">
        <v>10000</v>
      </c>
      <c r="AY1103" t="str">
        <f t="shared" si="2012"/>
        <v>8997004044081</v>
      </c>
      <c r="AZ1103" t="str">
        <f t="shared" si="2104"/>
        <v>JELLY GUM ANGGUR</v>
      </c>
      <c r="BA1103" t="s">
        <v>4301</v>
      </c>
      <c r="BB1103" t="s">
        <v>4301</v>
      </c>
      <c r="BC1103" s="9" t="str" cm="1">
        <f t="array" aca="1" ref="BC1103" ca="1">LEFT(AR1103,MATCH(FALSE,ISNUMBER(MID(AR1103,ROW(INDIRECT("1:"&amp;LEN(AR1103)+1)), 1) *1),0) -1)</f>
        <v>1</v>
      </c>
      <c r="BD1103" s="1"/>
      <c r="BF1103" s="21"/>
      <c r="BK1103" s="1"/>
      <c r="BM1103" s="1"/>
      <c r="BN1103" s="1"/>
      <c r="BR1103" s="22"/>
      <c r="BS1103">
        <v>0</v>
      </c>
      <c r="BT1103" s="1" t="s">
        <v>5103</v>
      </c>
    </row>
    <row r="1104" spans="1:145">
      <c r="A1104" s="4" t="str">
        <f t="shared" si="2063"/>
        <v/>
      </c>
      <c r="B1104" s="4" t="str">
        <f t="shared" si="2064"/>
        <v/>
      </c>
      <c r="C1104" s="4" t="str">
        <f t="shared" si="2065"/>
        <v/>
      </c>
      <c r="D1104" s="4" t="str">
        <f t="shared" si="2066"/>
        <v/>
      </c>
      <c r="E1104" s="4" t="str">
        <f t="shared" si="2067"/>
        <v/>
      </c>
      <c r="F1104" s="4" t="str">
        <f t="shared" si="2068"/>
        <v/>
      </c>
      <c r="G1104" s="4" t="str">
        <f t="shared" si="2069"/>
        <v>KTK</v>
      </c>
      <c r="H1104" s="4" t="str">
        <f t="shared" si="2070"/>
        <v/>
      </c>
      <c r="I1104" s="4" t="str">
        <f t="shared" si="2071"/>
        <v/>
      </c>
      <c r="J1104" s="4" t="str">
        <f t="shared" si="2072"/>
        <v/>
      </c>
      <c r="K1104" s="4" t="str">
        <f t="shared" si="2073"/>
        <v/>
      </c>
      <c r="L1104" s="4" t="str">
        <f t="shared" si="2074"/>
        <v/>
      </c>
      <c r="M1104" s="4" t="str">
        <f t="shared" si="2075"/>
        <v/>
      </c>
      <c r="N1104" s="4" t="str">
        <f t="shared" si="2076"/>
        <v/>
      </c>
      <c r="O1104" s="4" t="str">
        <f t="shared" si="2077"/>
        <v/>
      </c>
      <c r="P1104" s="4" t="str">
        <f t="shared" si="2078"/>
        <v/>
      </c>
      <c r="Q1104" s="4" t="str">
        <f t="shared" si="2079"/>
        <v/>
      </c>
      <c r="R1104" s="4" t="str">
        <f t="shared" si="2080"/>
        <v/>
      </c>
      <c r="S1104" s="4" t="str">
        <f t="shared" si="2081"/>
        <v/>
      </c>
      <c r="T1104" s="4" t="str">
        <f t="shared" si="2082"/>
        <v/>
      </c>
      <c r="U1104" s="4" t="str">
        <f t="shared" si="2083"/>
        <v/>
      </c>
      <c r="V1104" s="4" t="str">
        <f t="shared" si="2084"/>
        <v/>
      </c>
      <c r="W1104" s="4" t="str">
        <f t="shared" si="2085"/>
        <v/>
      </c>
      <c r="X1104" s="4" t="str">
        <f t="shared" si="2086"/>
        <v/>
      </c>
      <c r="Y1104" s="4">
        <f t="shared" si="2087"/>
        <v>3</v>
      </c>
      <c r="Z1104" s="4" t="str">
        <f t="shared" si="2088"/>
        <v>-</v>
      </c>
      <c r="AA1104" s="4" t="str">
        <f t="shared" si="2089"/>
        <v/>
      </c>
      <c r="AB1104" s="4" t="str">
        <f t="shared" si="2090"/>
        <v/>
      </c>
      <c r="AC1104" s="4" t="str">
        <f t="shared" si="2091"/>
        <v/>
      </c>
      <c r="AD1104" s="4" t="str">
        <f t="shared" si="2092"/>
        <v/>
      </c>
      <c r="AE1104" s="4" t="str">
        <f t="shared" si="2093"/>
        <v/>
      </c>
      <c r="AF1104" s="4">
        <f t="shared" si="2094"/>
        <v>4</v>
      </c>
      <c r="AG1104" s="4">
        <f t="shared" si="2095"/>
        <v>19</v>
      </c>
      <c r="AH1104" s="4">
        <f t="shared" si="2096"/>
        <v>15</v>
      </c>
      <c r="AI1104" s="4" t="str">
        <f t="shared" si="2097"/>
        <v>1KTK</v>
      </c>
      <c r="AJ1104" s="4" t="str">
        <f t="shared" si="2098"/>
        <v>-1KTK</v>
      </c>
      <c r="AK1104" s="4" t="str" cm="1">
        <f t="array" ref="AK1104">LEFT(AR1104,SUM(LEN(AR1104)-LEN(SUBSTITUTE(AR1104,{"0";"1";"2";"3";"4";"5";"6";"7";"8";"9"},""))))</f>
        <v>1</v>
      </c>
      <c r="AL1104" s="4">
        <f t="shared" si="2102"/>
        <v>13</v>
      </c>
      <c r="AM1104" s="4" t="b">
        <f>LEFT(AR1104,1)=AK1104</f>
        <v>1</v>
      </c>
      <c r="AN1104" s="4" t="str">
        <f t="shared" si="2152"/>
        <v>KTK</v>
      </c>
      <c r="AO1104" s="4" t="b">
        <f t="shared" si="2103"/>
        <v>0</v>
      </c>
      <c r="AP1104" s="4" t="b">
        <f t="shared" si="2099"/>
        <v>0</v>
      </c>
      <c r="AQ1104" s="5" t="str">
        <f t="shared" si="2100"/>
        <v>JELLY GUM BUAH</v>
      </c>
      <c r="AR1104" s="4" t="str">
        <f t="shared" si="2101"/>
        <v>1KTK</v>
      </c>
      <c r="AS1104" t="s">
        <v>1539</v>
      </c>
      <c r="AT1104" s="1" t="s">
        <v>1540</v>
      </c>
      <c r="AU1104" s="4" t="str">
        <f t="shared" ca="1" si="2151"/>
        <v/>
      </c>
      <c r="AV1104">
        <v>10500</v>
      </c>
      <c r="AW1104">
        <v>10500</v>
      </c>
      <c r="AX1104">
        <v>10000</v>
      </c>
      <c r="AY1104" t="str">
        <f t="shared" si="2012"/>
        <v>8997004041882</v>
      </c>
      <c r="AZ1104" t="str">
        <f t="shared" si="2104"/>
        <v>JELLY GUM BUAH</v>
      </c>
      <c r="BA1104" t="s">
        <v>4301</v>
      </c>
      <c r="BB1104" t="s">
        <v>4301</v>
      </c>
      <c r="BC1104" s="9" t="str" cm="1">
        <f t="array" aca="1" ref="BC1104" ca="1">LEFT(AR1104,MATCH(FALSE,ISNUMBER(MID(AR1104,ROW(INDIRECT("1:"&amp;LEN(AR1104)+1)), 1) *1),0) -1)</f>
        <v>1</v>
      </c>
      <c r="BD1104" s="1"/>
      <c r="BF1104" s="21"/>
      <c r="BK1104" s="1"/>
      <c r="BM1104" s="1"/>
      <c r="BN1104" s="1"/>
      <c r="BR1104" s="22"/>
      <c r="BS1104">
        <v>0</v>
      </c>
      <c r="BT1104" s="1" t="s">
        <v>5103</v>
      </c>
    </row>
    <row r="1105" spans="1:145">
      <c r="A1105" s="4" t="str">
        <f t="shared" si="2063"/>
        <v/>
      </c>
      <c r="B1105" s="4" t="str">
        <f t="shared" si="2064"/>
        <v/>
      </c>
      <c r="C1105" s="4" t="str">
        <f t="shared" si="2065"/>
        <v/>
      </c>
      <c r="D1105" s="4" t="str">
        <f t="shared" si="2066"/>
        <v/>
      </c>
      <c r="E1105" s="4" t="str">
        <f t="shared" si="2067"/>
        <v/>
      </c>
      <c r="F1105" s="4" t="str">
        <f t="shared" si="2068"/>
        <v/>
      </c>
      <c r="G1105" s="4" t="str">
        <f t="shared" si="2069"/>
        <v>KTK</v>
      </c>
      <c r="H1105" s="4" t="str">
        <f t="shared" si="2070"/>
        <v/>
      </c>
      <c r="I1105" s="4" t="str">
        <f t="shared" si="2071"/>
        <v/>
      </c>
      <c r="J1105" s="4" t="str">
        <f t="shared" si="2072"/>
        <v/>
      </c>
      <c r="K1105" s="4" t="str">
        <f t="shared" si="2073"/>
        <v/>
      </c>
      <c r="L1105" s="4" t="str">
        <f t="shared" si="2074"/>
        <v/>
      </c>
      <c r="M1105" s="4" t="str">
        <f t="shared" si="2075"/>
        <v/>
      </c>
      <c r="N1105" s="4" t="str">
        <f t="shared" si="2076"/>
        <v/>
      </c>
      <c r="O1105" s="4" t="str">
        <f t="shared" si="2077"/>
        <v/>
      </c>
      <c r="P1105" s="4" t="str">
        <f t="shared" si="2078"/>
        <v/>
      </c>
      <c r="Q1105" s="4" t="str">
        <f t="shared" si="2079"/>
        <v/>
      </c>
      <c r="R1105" s="4" t="str">
        <f t="shared" si="2080"/>
        <v/>
      </c>
      <c r="S1105" s="4" t="str">
        <f t="shared" si="2081"/>
        <v/>
      </c>
      <c r="T1105" s="4" t="str">
        <f t="shared" si="2082"/>
        <v/>
      </c>
      <c r="U1105" s="4" t="str">
        <f t="shared" si="2083"/>
        <v/>
      </c>
      <c r="V1105" s="4" t="str">
        <f t="shared" si="2084"/>
        <v/>
      </c>
      <c r="W1105" s="4" t="str">
        <f t="shared" si="2085"/>
        <v/>
      </c>
      <c r="X1105" s="4" t="str">
        <f t="shared" si="2086"/>
        <v/>
      </c>
      <c r="Y1105" s="4">
        <f t="shared" si="2087"/>
        <v>3</v>
      </c>
      <c r="Z1105" s="4" t="str">
        <f t="shared" si="2088"/>
        <v>-</v>
      </c>
      <c r="AA1105" s="4" t="str">
        <f t="shared" si="2089"/>
        <v/>
      </c>
      <c r="AB1105" s="4" t="str">
        <f t="shared" si="2090"/>
        <v/>
      </c>
      <c r="AC1105" s="4" t="str">
        <f t="shared" si="2091"/>
        <v/>
      </c>
      <c r="AD1105" s="4" t="str">
        <f t="shared" si="2092"/>
        <v/>
      </c>
      <c r="AE1105" s="4" t="str">
        <f t="shared" si="2093"/>
        <v/>
      </c>
      <c r="AF1105" s="4">
        <f t="shared" si="2094"/>
        <v>4</v>
      </c>
      <c r="AG1105" s="4">
        <f t="shared" si="2095"/>
        <v>19</v>
      </c>
      <c r="AH1105" s="4">
        <f t="shared" si="2096"/>
        <v>15</v>
      </c>
      <c r="AI1105" s="4" t="str">
        <f t="shared" si="2097"/>
        <v>1KTK</v>
      </c>
      <c r="AJ1105" s="4" t="str">
        <f t="shared" si="2098"/>
        <v>-1KTK</v>
      </c>
      <c r="AK1105" s="4" t="str" cm="1">
        <f t="array" ref="AK1105">LEFT(AR1105,SUM(LEN(AR1105)-LEN(SUBSTITUTE(AR1105,{"0";"1";"2";"3";"4";"5";"6";"7";"8";"9"},""))))</f>
        <v>1</v>
      </c>
      <c r="AL1105" s="4">
        <f t="shared" si="2102"/>
        <v>13</v>
      </c>
      <c r="AM1105" s="4" t="b">
        <f>LEFT(AR1105,1)=AK1105</f>
        <v>1</v>
      </c>
      <c r="AN1105" s="4" t="str">
        <f t="shared" si="2152"/>
        <v>KTK</v>
      </c>
      <c r="AO1105" s="4" t="b">
        <f t="shared" si="2103"/>
        <v>0</v>
      </c>
      <c r="AP1105" s="4" t="b">
        <f t="shared" si="2099"/>
        <v>0</v>
      </c>
      <c r="AQ1105" s="5" t="str">
        <f t="shared" si="2100"/>
        <v>JELLY GUM COLA</v>
      </c>
      <c r="AR1105" s="4" t="str">
        <f t="shared" si="2101"/>
        <v>1KTK</v>
      </c>
      <c r="AS1105" t="s">
        <v>1541</v>
      </c>
      <c r="AT1105" s="1" t="s">
        <v>1542</v>
      </c>
      <c r="AU1105" s="4" t="str">
        <f t="shared" ca="1" si="2151"/>
        <v/>
      </c>
      <c r="AV1105">
        <v>10500</v>
      </c>
      <c r="AW1105">
        <v>10500</v>
      </c>
      <c r="AX1105">
        <v>10000</v>
      </c>
      <c r="AY1105" t="str">
        <f t="shared" si="2012"/>
        <v>8997004040076</v>
      </c>
      <c r="AZ1105" t="str">
        <f t="shared" si="2104"/>
        <v>JELLY GUM COLA</v>
      </c>
      <c r="BA1105" t="s">
        <v>4301</v>
      </c>
      <c r="BB1105" t="s">
        <v>4301</v>
      </c>
      <c r="BC1105" s="9" t="str" cm="1">
        <f t="array" aca="1" ref="BC1105" ca="1">LEFT(AR1105,MATCH(FALSE,ISNUMBER(MID(AR1105,ROW(INDIRECT("1:"&amp;LEN(AR1105)+1)), 1) *1),0) -1)</f>
        <v>1</v>
      </c>
      <c r="BD1105" s="1"/>
      <c r="BF1105" s="21"/>
      <c r="BK1105" s="1"/>
      <c r="BM1105" s="1"/>
      <c r="BN1105" s="1"/>
      <c r="BR1105" s="22"/>
      <c r="BS1105">
        <v>0</v>
      </c>
      <c r="BT1105" s="1" t="s">
        <v>5103</v>
      </c>
    </row>
    <row r="1106" spans="1:145">
      <c r="A1106" s="4" t="str">
        <f t="shared" si="2063"/>
        <v/>
      </c>
      <c r="B1106" s="4" t="str">
        <f t="shared" si="2064"/>
        <v/>
      </c>
      <c r="C1106" s="4" t="str">
        <f t="shared" si="2065"/>
        <v/>
      </c>
      <c r="D1106" s="4" t="str">
        <f t="shared" si="2066"/>
        <v/>
      </c>
      <c r="E1106" s="4" t="str">
        <f t="shared" si="2067"/>
        <v/>
      </c>
      <c r="F1106" s="4" t="str">
        <f t="shared" si="2068"/>
        <v/>
      </c>
      <c r="G1106" s="4" t="str">
        <f t="shared" si="2069"/>
        <v>KTK</v>
      </c>
      <c r="H1106" s="4" t="str">
        <f t="shared" si="2070"/>
        <v/>
      </c>
      <c r="I1106" s="4" t="str">
        <f t="shared" si="2071"/>
        <v/>
      </c>
      <c r="J1106" s="4" t="str">
        <f t="shared" si="2072"/>
        <v/>
      </c>
      <c r="K1106" s="4" t="str">
        <f t="shared" si="2073"/>
        <v/>
      </c>
      <c r="L1106" s="4" t="str">
        <f t="shared" si="2074"/>
        <v/>
      </c>
      <c r="M1106" s="4" t="str">
        <f t="shared" si="2075"/>
        <v/>
      </c>
      <c r="N1106" s="4" t="str">
        <f t="shared" si="2076"/>
        <v/>
      </c>
      <c r="O1106" s="4" t="str">
        <f t="shared" si="2077"/>
        <v/>
      </c>
      <c r="P1106" s="4" t="str">
        <f t="shared" si="2078"/>
        <v/>
      </c>
      <c r="Q1106" s="4" t="str">
        <f t="shared" si="2079"/>
        <v/>
      </c>
      <c r="R1106" s="4" t="str">
        <f t="shared" si="2080"/>
        <v/>
      </c>
      <c r="S1106" s="4" t="str">
        <f t="shared" si="2081"/>
        <v/>
      </c>
      <c r="T1106" s="4" t="str">
        <f t="shared" si="2082"/>
        <v/>
      </c>
      <c r="U1106" s="4" t="str">
        <f t="shared" si="2083"/>
        <v/>
      </c>
      <c r="V1106" s="4" t="str">
        <f t="shared" si="2084"/>
        <v/>
      </c>
      <c r="W1106" s="4" t="str">
        <f t="shared" si="2085"/>
        <v/>
      </c>
      <c r="X1106" s="4" t="str">
        <f t="shared" si="2086"/>
        <v/>
      </c>
      <c r="Y1106" s="4">
        <f t="shared" si="2087"/>
        <v>3</v>
      </c>
      <c r="Z1106" s="4" t="str">
        <f t="shared" si="2088"/>
        <v>-</v>
      </c>
      <c r="AA1106" s="4" t="str">
        <f t="shared" si="2089"/>
        <v/>
      </c>
      <c r="AB1106" s="4" t="str">
        <f t="shared" si="2090"/>
        <v/>
      </c>
      <c r="AC1106" s="4" t="str">
        <f t="shared" si="2091"/>
        <v/>
      </c>
      <c r="AD1106" s="4" t="str">
        <f t="shared" si="2092"/>
        <v/>
      </c>
      <c r="AE1106" s="4" t="str">
        <f t="shared" si="2093"/>
        <v/>
      </c>
      <c r="AF1106" s="4">
        <f t="shared" si="2094"/>
        <v>4</v>
      </c>
      <c r="AG1106" s="4">
        <f t="shared" si="2095"/>
        <v>19</v>
      </c>
      <c r="AH1106" s="4">
        <f t="shared" si="2096"/>
        <v>15</v>
      </c>
      <c r="AI1106" s="4" t="str">
        <f t="shared" si="2097"/>
        <v>1KTK</v>
      </c>
      <c r="AJ1106" s="4" t="str">
        <f t="shared" si="2098"/>
        <v>-1KTK</v>
      </c>
      <c r="AK1106" s="4" t="str" cm="1">
        <f t="array" ref="AK1106">LEFT(AR1106,SUM(LEN(AR1106)-LEN(SUBSTITUTE(AR1106,{"0";"1";"2";"3";"4";"5";"6";"7";"8";"9"},""))))</f>
        <v>1</v>
      </c>
      <c r="AL1106" s="4">
        <f t="shared" si="2102"/>
        <v>13</v>
      </c>
      <c r="AM1106" s="4" t="b">
        <f>LEFT(AR1106,1)=AK1106</f>
        <v>1</v>
      </c>
      <c r="AN1106" s="4" t="str">
        <f t="shared" si="2152"/>
        <v>KTK</v>
      </c>
      <c r="AO1106" s="4" t="b">
        <f t="shared" si="2103"/>
        <v>0</v>
      </c>
      <c r="AP1106" s="4" t="b">
        <f t="shared" si="2099"/>
        <v>0</v>
      </c>
      <c r="AQ1106" s="5" t="str">
        <f t="shared" si="2100"/>
        <v>JELLY GUM LECI</v>
      </c>
      <c r="AR1106" s="4" t="str">
        <f t="shared" si="2101"/>
        <v>1KTK</v>
      </c>
      <c r="AS1106" t="s">
        <v>1543</v>
      </c>
      <c r="AT1106" s="1" t="s">
        <v>1544</v>
      </c>
      <c r="AU1106" s="4" t="str">
        <f t="shared" ca="1" si="2151"/>
        <v/>
      </c>
      <c r="AV1106">
        <v>10500</v>
      </c>
      <c r="AW1106">
        <v>10500</v>
      </c>
      <c r="AX1106">
        <v>10000</v>
      </c>
      <c r="AY1106" t="str">
        <f t="shared" si="2012"/>
        <v>8997004044104</v>
      </c>
      <c r="AZ1106" t="str">
        <f t="shared" si="2104"/>
        <v>JELLY GUM LECI</v>
      </c>
      <c r="BA1106" t="s">
        <v>4301</v>
      </c>
      <c r="BB1106" t="s">
        <v>4301</v>
      </c>
      <c r="BC1106" s="9" t="str" cm="1">
        <f t="array" aca="1" ref="BC1106" ca="1">LEFT(AR1106,MATCH(FALSE,ISNUMBER(MID(AR1106,ROW(INDIRECT("1:"&amp;LEN(AR1106)+1)), 1) *1),0) -1)</f>
        <v>1</v>
      </c>
      <c r="BD1106" s="1"/>
      <c r="BF1106" s="21"/>
      <c r="BK1106" s="1"/>
      <c r="BM1106" s="1"/>
      <c r="BN1106" s="1"/>
      <c r="BR1106" s="22"/>
      <c r="BS1106">
        <v>0</v>
      </c>
      <c r="BT1106" s="1" t="s">
        <v>5103</v>
      </c>
    </row>
    <row r="1107" spans="1:145">
      <c r="A1107" s="4" t="str">
        <f t="shared" si="2063"/>
        <v/>
      </c>
      <c r="B1107" s="4" t="str">
        <f t="shared" si="2064"/>
        <v>PCS</v>
      </c>
      <c r="C1107" s="4" t="str">
        <f t="shared" si="2065"/>
        <v/>
      </c>
      <c r="D1107" s="4" t="str">
        <f t="shared" si="2066"/>
        <v/>
      </c>
      <c r="E1107" s="4" t="str">
        <f t="shared" si="2067"/>
        <v/>
      </c>
      <c r="F1107" s="4" t="str">
        <f t="shared" si="2068"/>
        <v/>
      </c>
      <c r="G1107" s="4" t="str">
        <f t="shared" si="2069"/>
        <v/>
      </c>
      <c r="H1107" s="4" t="str">
        <f t="shared" si="2070"/>
        <v/>
      </c>
      <c r="I1107" s="4" t="str">
        <f t="shared" si="2071"/>
        <v/>
      </c>
      <c r="J1107" s="4" t="str">
        <f t="shared" si="2072"/>
        <v/>
      </c>
      <c r="K1107" s="4" t="str">
        <f t="shared" si="2073"/>
        <v/>
      </c>
      <c r="L1107" s="4" t="str">
        <f t="shared" si="2074"/>
        <v/>
      </c>
      <c r="M1107" s="4" t="str">
        <f t="shared" si="2075"/>
        <v/>
      </c>
      <c r="N1107" s="4" t="str">
        <f t="shared" si="2076"/>
        <v/>
      </c>
      <c r="O1107" s="4" t="str">
        <f t="shared" si="2077"/>
        <v/>
      </c>
      <c r="P1107" s="4" t="str">
        <f t="shared" si="2078"/>
        <v/>
      </c>
      <c r="Q1107" s="4" t="str">
        <f t="shared" si="2079"/>
        <v/>
      </c>
      <c r="R1107" s="4" t="str">
        <f t="shared" si="2080"/>
        <v>JRG</v>
      </c>
      <c r="S1107" s="4" t="str">
        <f t="shared" si="2081"/>
        <v/>
      </c>
      <c r="T1107" s="4" t="str">
        <f t="shared" si="2082"/>
        <v/>
      </c>
      <c r="U1107" s="4" t="str">
        <f t="shared" si="2083"/>
        <v/>
      </c>
      <c r="V1107" s="4" t="str">
        <f t="shared" si="2084"/>
        <v/>
      </c>
      <c r="W1107" s="4" t="str">
        <f t="shared" si="2085"/>
        <v/>
      </c>
      <c r="X1107" s="4" t="str">
        <f t="shared" si="2086"/>
        <v/>
      </c>
      <c r="Y1107" s="4">
        <f t="shared" si="2087"/>
        <v>6</v>
      </c>
      <c r="Z1107" s="4" t="str">
        <f t="shared" si="2088"/>
        <v>-</v>
      </c>
      <c r="AA1107" s="4" t="str">
        <f t="shared" si="2089"/>
        <v>/</v>
      </c>
      <c r="AB1107" s="4" t="str">
        <f t="shared" si="2090"/>
        <v/>
      </c>
      <c r="AC1107" s="4" t="str">
        <f t="shared" si="2091"/>
        <v/>
      </c>
      <c r="AD1107" s="4" t="str">
        <f t="shared" si="2092"/>
        <v/>
      </c>
      <c r="AE1107" s="4" t="str">
        <f t="shared" si="2093"/>
        <v/>
      </c>
      <c r="AF1107" s="4">
        <f t="shared" si="2094"/>
        <v>9</v>
      </c>
      <c r="AG1107" s="4">
        <f t="shared" si="2095"/>
        <v>28</v>
      </c>
      <c r="AH1107" s="4">
        <f t="shared" si="2096"/>
        <v>19</v>
      </c>
      <c r="AI1107" s="4" t="str">
        <f t="shared" si="2097"/>
        <v>/JRG</v>
      </c>
      <c r="AJ1107" s="4" t="str">
        <f t="shared" si="2098"/>
        <v>S/JRG</v>
      </c>
      <c r="AK1107" s="4" t="str" cm="1">
        <f t="array" ref="AK1107">LEFT(AR1107,SUM(LEN(AR1107)-LEN(SUBSTITUTE(AR1107,{"0";"1";"2";"3";"4";"5";"6";"7";"8";"9"},""))))</f>
        <v>10</v>
      </c>
      <c r="AL1107" s="4">
        <f t="shared" si="2102"/>
        <v>13</v>
      </c>
      <c r="AM1107" s="4" t="b">
        <f>LEFT(AR1107,2)=AK1107</f>
        <v>1</v>
      </c>
      <c r="AN1107" s="4" t="str">
        <f t="shared" si="2152"/>
        <v>JRG</v>
      </c>
      <c r="AO1107" s="4" t="b">
        <f>IF((AQ1107=DL1107)=TRUE,TRUE,IF((AQ1106=AQ1107)=TRUE,TRUE,FALSE))</f>
        <v>1</v>
      </c>
      <c r="AP1107" s="4" t="b">
        <f t="shared" si="2099"/>
        <v>0</v>
      </c>
      <c r="AQ1107" s="5" t="str">
        <f t="shared" si="2100"/>
        <v>JELLY JARING BESAR</v>
      </c>
      <c r="AR1107" s="4" t="str">
        <f t="shared" si="2101"/>
        <v>10PCS/JRG</v>
      </c>
      <c r="AS1107" t="s">
        <v>4961</v>
      </c>
      <c r="AU1107" s="4" t="str">
        <f>IF(IF(IF(AQ1107=DL1107,10,0)+IF(NOT(AN1107=$AU$1)=TRUE,10,0)=
20,"XXXX",IF(IF((BC1107+1)=2,0,1)+IF(AN1107=$AU$1,1,0)=2,TRUE,""))
="",IF(IF(AQ1107=AQ1106,10,0)+IF(NOT(AN1107=$AU$1)=TRUE,10,0)=
20,"XXXX",IF(IF((BC1107+1)=2,0,1)+IF(AN1107=$AU$1,1,0)=2,TRUE,
"")),IF(IF(AQ1107=DL1107,10,0)+IF(NOT(AN1107=$AU$1)=TRUE,10,0)=
20,"XXXX",IF(IF((BC1107+1)=2,0,1)+IF(AN1107=$AU$1,1,0)=2,TRUE,"")))</f>
        <v>XXXX</v>
      </c>
      <c r="AV1107">
        <v>5000</v>
      </c>
      <c r="AW1107">
        <v>5000</v>
      </c>
      <c r="AX1107">
        <v>4416</v>
      </c>
      <c r="AY1107" t="str">
        <f t="shared" si="2012"/>
        <v>8000000001107</v>
      </c>
      <c r="AZ1107" t="str">
        <f t="shared" si="2104"/>
        <v>JELLY JARING BESAR</v>
      </c>
      <c r="BA1107" t="s">
        <v>4301</v>
      </c>
      <c r="BB1107" t="s">
        <v>4301</v>
      </c>
      <c r="BC1107" s="4" t="str" cm="1">
        <f t="array" aca="1" ref="BC1107" ca="1">LEFT(AR1107,MATCH(FALSE,ISNUMBER(MID(AR1107,ROW(INDIRECT("1:"&amp;LEN(AR1107)+1)), 1) *1),0) -1)</f>
        <v>10</v>
      </c>
      <c r="BD1107" s="1"/>
      <c r="BF1107" s="21"/>
      <c r="BK1107" s="1"/>
      <c r="BM1107" s="1"/>
      <c r="BN1107" s="1"/>
      <c r="BR1107" s="22"/>
      <c r="BS1107">
        <v>0</v>
      </c>
      <c r="BT1107" s="1" t="s">
        <v>5103</v>
      </c>
      <c r="BV1107" s="4" t="str">
        <f>IF(IFERROR(SEARCH($A$1,DN1107),0)&gt;0,$A$1,"")</f>
        <v/>
      </c>
      <c r="BW1107" s="4" t="str">
        <f>IF(IFERROR(SEARCH($B$1,DN1107),0)&gt;0,$B$1,"")</f>
        <v/>
      </c>
      <c r="BX1107" s="4" t="str">
        <f>IF(IFERROR(SEARCH($C$1,DN1107),0)&gt;0,$C$1,"")</f>
        <v/>
      </c>
      <c r="BY1107" s="4" t="str">
        <f>IF(IFERROR(SEARCH($D$1,DN1107),0)&gt;0,$D$1,"")</f>
        <v/>
      </c>
      <c r="BZ1107" s="4" t="str">
        <f>IF(IFERROR(SEARCH($E$1,DN1107),0)&gt;0,$E$1,"")</f>
        <v/>
      </c>
      <c r="CA1107" s="4" t="str">
        <f>IF(IFERROR(SEARCH($F$1,DN1107),0)&gt;0,$F$1,"")</f>
        <v/>
      </c>
      <c r="CB1107" s="4" t="str">
        <f>IF(IFERROR(SEARCH($G$1,DN1107),0)&gt;0,$G$1,"")</f>
        <v/>
      </c>
      <c r="CC1107" s="4" t="str">
        <f>IF(IFERROR(SEARCH($H$1,DN1107),0)&gt;0,$H$1,"")</f>
        <v/>
      </c>
      <c r="CD1107" s="4" t="str">
        <f>IF(IFERROR(SEARCH($I$1,DN1107),0)&gt;0,$I$1,"")</f>
        <v/>
      </c>
      <c r="CE1107" s="4" t="str">
        <f>IF(IFERROR(SEARCH($J$1,DN1107),0)&gt;0,$J$1,"")</f>
        <v/>
      </c>
      <c r="CF1107" s="4" t="str">
        <f>IF(IFERROR(SEARCH($K$1,DN1107),0)&gt;0,$K$1,"")</f>
        <v/>
      </c>
      <c r="CG1107" s="4" t="str">
        <f>IF(IFERROR(SEARCH($L$1,DN1107),0)&gt;0,$L$1,"")</f>
        <v/>
      </c>
      <c r="CH1107" s="4" t="str">
        <f>IF(IFERROR(SEARCH($M$1,DN1107),0)&gt;0,$M$1,"")</f>
        <v/>
      </c>
      <c r="CI1107" s="4" t="str">
        <f>IF(IFERROR(SEARCH($N$1,DN1107),0)&gt;0,$N$1,"")</f>
        <v/>
      </c>
      <c r="CJ1107" s="4" t="str">
        <f>IF(IFERROR(SEARCH($O$1,DN1107),0)&gt;0,$O$1,"")</f>
        <v>DUS</v>
      </c>
      <c r="CK1107" s="4" t="str">
        <f>IF(IFERROR(SEARCH($P$1,DN1107),0)&gt;0,$P$1,"")</f>
        <v/>
      </c>
      <c r="CL1107" s="4" t="str">
        <f>IF(IFERROR(SEARCH($Q$1,DN1107),0)&gt;0,$Q$1,"")</f>
        <v/>
      </c>
      <c r="CM1107" s="4" t="str">
        <f>IF(IFERROR(SEARCH($R$1,DN1107),0)&gt;0,$R$1,"")</f>
        <v>JRG</v>
      </c>
      <c r="CN1107" s="4" t="str">
        <f>IF(IFERROR(SEARCH($S$1,DN1107),0)&gt;0,$S$1,"")</f>
        <v/>
      </c>
      <c r="CO1107" s="4" t="str">
        <f>IF(IFERROR(SEARCH($T$1,DN1107),0)&gt;0,$T$1,"")</f>
        <v/>
      </c>
      <c r="CP1107" s="4" t="str">
        <f>IF(IFERROR(SEARCH($U$1,DN1107),0)&gt;0,$U$1,"")</f>
        <v/>
      </c>
      <c r="CQ1107" s="4" t="str">
        <f>IF(IFERROR(SEARCH($V$1,DN1107),0)&gt;0,$V$1,"")</f>
        <v/>
      </c>
      <c r="CR1107" s="4" t="str">
        <f>IF(IFERROR(SEARCH($W$1,DN1107),0)&gt;0,$W$1,"")</f>
        <v/>
      </c>
      <c r="CS1107" s="4" t="str">
        <f>IF(IFERROR(SEARCH($X$1,DN1107),0)&gt;0,$X$1,"")</f>
        <v/>
      </c>
      <c r="CT1107" s="4">
        <f>LEN(BW1107)+LEN(BX1107)+LEN(BY1107)+LEN(BZ1107)+LEN(CA1107)+LEN(CO1107)+LEN(CB1107)+LEN(CC1107)+LEN(CD1107)+LEN(CE1107)+LEN(CF1107)+LEN(CG1107)+LEN(CH1107)+LEN(CI1107)+LEN(CP1107)+LEN(CJ1107)+LEN(CK1107)+LEN(CQ1107)+LEN(BV1107)+LEN(CL1107)+LEN(CS1107)+LEN(CM1107)+LEN(CR1107)+LEN(CN1107)</f>
        <v>6</v>
      </c>
      <c r="CU1107" s="4" t="str">
        <f>IF(IFERROR(SEARCH($Z$1,DN1107),0)&gt;0,$Z$1,"")</f>
        <v>-</v>
      </c>
      <c r="CV1107" s="4" t="str">
        <f>IF(IFERROR(SEARCH($AA$1,DN1107),0)&gt;0,$AA$1,"")</f>
        <v>/</v>
      </c>
      <c r="CW1107" s="4" t="str">
        <f>IF(IFERROR(SEARCH($AB$1,DN1107),0)&gt;0,$AB$1,"")</f>
        <v/>
      </c>
      <c r="CX1107" s="4" t="str">
        <f>IF(IFERROR(SEARCH($AC$1,DN1107),0)&gt;0,$AC$1,"")</f>
        <v/>
      </c>
      <c r="CY1107" s="4" t="str">
        <f>IF(IFERROR(SEARCH($AD$1,DN1107),0)&gt;0,$AD$1,"")</f>
        <v/>
      </c>
      <c r="CZ1107" s="4" t="str">
        <f>IF(IFERROR(SEARCH($AE$1,DN1107),0)&gt;0,$AE$1,"")</f>
        <v/>
      </c>
      <c r="DA1107" s="4">
        <f>LEN(DM1107)</f>
        <v>8</v>
      </c>
      <c r="DB1107" s="4">
        <f>LEN(DN1107)</f>
        <v>27</v>
      </c>
      <c r="DC1107" s="4">
        <f>DB1107-DA1107</f>
        <v>19</v>
      </c>
      <c r="DD1107" s="4" t="str">
        <f>RIGHT(DN1107,4)</f>
        <v>/DUS</v>
      </c>
      <c r="DE1107" s="4" t="str">
        <f>RIGHT(DN1107,5)</f>
        <v>G/DUS</v>
      </c>
      <c r="DF1107" s="4" t="str" cm="1">
        <f t="array" ref="DF1107">LEFT(DM1107,SUM(LEN(DM1107)-LEN(SUBSTITUTE(DM1107,{"0";"1";"2";"3";"4";"5";"6";"7";"8";"9"},""))))</f>
        <v>6</v>
      </c>
      <c r="DG1107" s="4">
        <f>LEN(DT1107)</f>
        <v>13</v>
      </c>
      <c r="DH1107" s="4" t="b">
        <f>LEFT(DM1107,1)=DF1107</f>
        <v>1</v>
      </c>
      <c r="DI1107" s="4" t="str">
        <f>RIGHT(DD1107,3)</f>
        <v>DUS</v>
      </c>
      <c r="DJ1107" s="4" t="b">
        <f>IF((DL1107=AQ1109)=TRUE,TRUE,IF((AQ1107=DL1107)=TRUE,TRUE,FALSE))</f>
        <v>1</v>
      </c>
      <c r="DK1107" s="4" t="b">
        <f>LEFT(DN1107,2)=LEFT(DO1107,2)</f>
        <v>0</v>
      </c>
      <c r="DL1107" s="5" t="str">
        <f>LEFT(DN1107,(DC1107-1))</f>
        <v>JELLY JARING BESAR</v>
      </c>
      <c r="DM1107" s="4" t="str">
        <f>IFERROR(RIGHT(DN1107,LEN(DN1107)-FIND("-",DN1107)),1)</f>
        <v>6JRG/DUS</v>
      </c>
      <c r="DN1107" t="s">
        <v>1545</v>
      </c>
      <c r="DO1107" s="1"/>
      <c r="DP1107" s="4" t="b">
        <f ca="1">IF(IF(IF(DL1107=AQ1109,10,0)+IF(NOT(DI1107=$AU$1)=TRUE,10,0)=
20,"XXXX",IF(IF((DX1107+1)=2,0,1)+IF(DI1107=$AU$1,1,0)=2,TRUE,""))
="",IF(IF(DL1107=AQ1107,10,0)+IF(NOT(DI1107=$AU$1)=TRUE,10,0)=
20,"XXXX",IF(IF((DX1107+1)=2,0,1)+IF(DI1107=$AU$1,1,0)=2,TRUE,
"")),IF(IF(DL1107=AQ1109,10,0)+IF(NOT(DI1107=$AU$1)=TRUE,10,0)=
20,"XXXX",IF(IF((DX1107+1)=2,0,1)+IF(DI1107=$AU$1,1,0)=2,TRUE,"")))</f>
        <v>1</v>
      </c>
      <c r="DQ1107">
        <v>28500</v>
      </c>
      <c r="DR1107">
        <v>28500</v>
      </c>
      <c r="DS1107">
        <v>26500</v>
      </c>
      <c r="DT1107" t="str">
        <f>IF(DO1107&gt;0,DO1107,"800000000"&amp;ROW(DS1107))</f>
        <v>8000000001107</v>
      </c>
      <c r="DU1107" t="str">
        <f>DL1107</f>
        <v>JELLY JARING BESAR</v>
      </c>
      <c r="DV1107" t="s">
        <v>4301</v>
      </c>
      <c r="DW1107" t="s">
        <v>4301</v>
      </c>
      <c r="DX1107" s="4" t="str" cm="1">
        <f t="array" aca="1" ref="DX1107" ca="1">LEFT(DM1107,MATCH(FALSE,ISNUMBER(MID(DM1107,ROW(INDIRECT("1:"&amp;LEN(DM1107)+1)), 1) *1),0) -1)</f>
        <v>6</v>
      </c>
      <c r="DY1107" s="1"/>
      <c r="EA1107" s="21"/>
      <c r="EC1107" s="5"/>
      <c r="EF1107" s="1"/>
      <c r="EH1107" s="1"/>
      <c r="EI1107" s="1"/>
      <c r="EL1107" s="5"/>
      <c r="EM1107" s="22"/>
      <c r="EN1107">
        <v>0</v>
      </c>
      <c r="EO1107" s="1" t="s">
        <v>5103</v>
      </c>
    </row>
    <row r="1109" spans="1:145">
      <c r="A1109" s="4" t="str">
        <f t="shared" si="2063"/>
        <v/>
      </c>
      <c r="B1109" s="4" t="str">
        <f t="shared" si="2064"/>
        <v>PCS</v>
      </c>
      <c r="C1109" s="4" t="str">
        <f t="shared" si="2065"/>
        <v/>
      </c>
      <c r="D1109" s="4" t="str">
        <f t="shared" si="2066"/>
        <v/>
      </c>
      <c r="E1109" s="4" t="str">
        <f t="shared" si="2067"/>
        <v/>
      </c>
      <c r="F1109" s="4" t="str">
        <f t="shared" si="2068"/>
        <v/>
      </c>
      <c r="G1109" s="4" t="str">
        <f t="shared" si="2069"/>
        <v/>
      </c>
      <c r="H1109" s="4" t="str">
        <f t="shared" si="2070"/>
        <v/>
      </c>
      <c r="I1109" s="4" t="str">
        <f t="shared" si="2071"/>
        <v/>
      </c>
      <c r="J1109" s="4" t="str">
        <f t="shared" si="2072"/>
        <v/>
      </c>
      <c r="K1109" s="4" t="str">
        <f t="shared" si="2073"/>
        <v/>
      </c>
      <c r="L1109" s="4" t="str">
        <f t="shared" si="2074"/>
        <v/>
      </c>
      <c r="M1109" s="4" t="str">
        <f t="shared" si="2075"/>
        <v/>
      </c>
      <c r="N1109" s="4" t="str">
        <f t="shared" si="2076"/>
        <v/>
      </c>
      <c r="O1109" s="4" t="str">
        <f t="shared" si="2077"/>
        <v/>
      </c>
      <c r="P1109" s="4" t="str">
        <f t="shared" si="2078"/>
        <v/>
      </c>
      <c r="Q1109" s="4" t="str">
        <f t="shared" si="2079"/>
        <v/>
      </c>
      <c r="R1109" s="4" t="str">
        <f t="shared" si="2080"/>
        <v/>
      </c>
      <c r="S1109" s="4" t="str">
        <f t="shared" si="2081"/>
        <v/>
      </c>
      <c r="T1109" s="4" t="str">
        <f t="shared" si="2082"/>
        <v>PACK</v>
      </c>
      <c r="U1109" s="4" t="str">
        <f t="shared" si="2083"/>
        <v/>
      </c>
      <c r="V1109" s="4" t="str">
        <f t="shared" si="2084"/>
        <v/>
      </c>
      <c r="W1109" s="4" t="str">
        <f t="shared" si="2085"/>
        <v/>
      </c>
      <c r="X1109" s="4" t="str">
        <f t="shared" si="2086"/>
        <v/>
      </c>
      <c r="Y1109" s="4">
        <f t="shared" si="2087"/>
        <v>7</v>
      </c>
      <c r="Z1109" s="4" t="str">
        <f t="shared" si="2088"/>
        <v>-</v>
      </c>
      <c r="AA1109" s="4" t="str">
        <f t="shared" si="2089"/>
        <v>/</v>
      </c>
      <c r="AB1109" s="4" t="str">
        <f t="shared" si="2090"/>
        <v/>
      </c>
      <c r="AC1109" s="4" t="str">
        <f t="shared" si="2091"/>
        <v/>
      </c>
      <c r="AD1109" s="4" t="str">
        <f t="shared" si="2092"/>
        <v/>
      </c>
      <c r="AE1109" s="4" t="str">
        <f t="shared" si="2093"/>
        <v/>
      </c>
      <c r="AF1109" s="4">
        <f t="shared" si="2094"/>
        <v>10</v>
      </c>
      <c r="AG1109" s="4">
        <f t="shared" si="2095"/>
        <v>36</v>
      </c>
      <c r="AH1109" s="4">
        <f t="shared" si="2096"/>
        <v>26</v>
      </c>
      <c r="AI1109" s="4" t="str">
        <f t="shared" si="2097"/>
        <v>PACK</v>
      </c>
      <c r="AJ1109" s="4" t="str">
        <f t="shared" si="2098"/>
        <v>/PACK</v>
      </c>
      <c r="AK1109" s="4" t="str" cm="1">
        <f t="array" ref="AK1109">LEFT(AR1109,SUM(LEN(AR1109)-LEN(SUBSTITUTE(AR1109,{"0";"1";"2";"3";"4";"5";"6";"7";"8";"9"},""))))</f>
        <v>10</v>
      </c>
      <c r="AL1109" s="4">
        <f t="shared" si="2102"/>
        <v>13</v>
      </c>
      <c r="AM1109" s="4" t="b">
        <f>LEFT(AR1109,2)=AK1109</f>
        <v>1</v>
      </c>
      <c r="AN1109" s="4" t="str">
        <f>RIGHT(AI1109,4)</f>
        <v>PACK</v>
      </c>
      <c r="AO1109" s="4" t="b">
        <f>IF((AQ1109=DL1109)=TRUE,TRUE,IF((DL1107=AQ1109)=TRUE,TRUE,FALSE))</f>
        <v>1</v>
      </c>
      <c r="AP1109" s="4" t="b">
        <f t="shared" si="2099"/>
        <v>0</v>
      </c>
      <c r="AQ1109" s="5" t="str">
        <f t="shared" si="2100"/>
        <v>JELLY MILENIA MINI CONELO</v>
      </c>
      <c r="AR1109" s="4" t="str">
        <f t="shared" si="2101"/>
        <v>10PCS/PACK</v>
      </c>
      <c r="AS1109" t="s">
        <v>1546</v>
      </c>
      <c r="AU1109" s="4" t="str">
        <f>IF(IF(IF(AQ1109=DL1109,10,0)+IF(NOT(AN1109=$AU$1)=TRUE,10,0)=
20,"XXXX",IF(IF((BC1109+1)=2,0,1)+IF(AN1109=$AU$1,1,0)=2,TRUE,""))
="",IF(IF(AQ1109=DL1107,10,0)+IF(NOT(AN1109=$AU$1)=TRUE,10,0)=
20,"XXXX",IF(IF((BC1109+1)=2,0,1)+IF(AN1109=$AU$1,1,0)=2,TRUE,
"")),IF(IF(AQ1109=DL1109,10,0)+IF(NOT(AN1109=$AU$1)=TRUE,10,0)=
20,"XXXX",IF(IF((BC1109+1)=2,0,1)+IF(AN1109=$AU$1,1,0)=2,TRUE,"")))</f>
        <v>XXXX</v>
      </c>
      <c r="AV1109">
        <v>1800</v>
      </c>
      <c r="AW1109">
        <v>2000</v>
      </c>
      <c r="AX1109">
        <v>1517</v>
      </c>
      <c r="AY1109" t="str">
        <f t="shared" si="2012"/>
        <v>8000000001109</v>
      </c>
      <c r="AZ1109" t="str">
        <f t="shared" si="2104"/>
        <v>JELLY MILENIA MINI CONELO</v>
      </c>
      <c r="BA1109" t="s">
        <v>4301</v>
      </c>
      <c r="BB1109" t="s">
        <v>4301</v>
      </c>
      <c r="BC1109" s="4" t="str" cm="1">
        <f t="array" aca="1" ref="BC1109" ca="1">LEFT(AR1109,MATCH(FALSE,ISNUMBER(MID(AR1109,ROW(INDIRECT("1:"&amp;LEN(AR1109)+1)), 1) *1),0) -1)</f>
        <v>10</v>
      </c>
      <c r="BD1109" s="1"/>
      <c r="BF1109" s="21"/>
      <c r="BK1109" s="1"/>
      <c r="BM1109" s="1"/>
      <c r="BN1109" s="1"/>
      <c r="BR1109" s="22"/>
      <c r="BS1109">
        <v>0</v>
      </c>
      <c r="BT1109" s="1" t="s">
        <v>5103</v>
      </c>
      <c r="BV1109" s="4" t="str">
        <f>IF(IFERROR(SEARCH($A$1,DN1109),0)&gt;0,$A$1,"")</f>
        <v/>
      </c>
      <c r="BW1109" s="4" t="str">
        <f>IF(IFERROR(SEARCH($B$1,DN1109),0)&gt;0,$B$1,"")</f>
        <v/>
      </c>
      <c r="BX1109" s="4" t="str">
        <f>IF(IFERROR(SEARCH($C$1,DN1109),0)&gt;0,$C$1,"")</f>
        <v/>
      </c>
      <c r="BY1109" s="4" t="str">
        <f>IF(IFERROR(SEARCH($D$1,DN1109),0)&gt;0,$D$1,"")</f>
        <v/>
      </c>
      <c r="BZ1109" s="4" t="str">
        <f>IF(IFERROR(SEARCH($E$1,DN1109),0)&gt;0,$E$1,"")</f>
        <v/>
      </c>
      <c r="CA1109" s="4" t="str">
        <f>IF(IFERROR(SEARCH($F$1,DN1109),0)&gt;0,$F$1,"")</f>
        <v/>
      </c>
      <c r="CB1109" s="4" t="str">
        <f>IF(IFERROR(SEARCH($G$1,DN1109),0)&gt;0,$G$1,"")</f>
        <v/>
      </c>
      <c r="CC1109" s="4" t="str">
        <f>IF(IFERROR(SEARCH($H$1,DN1109),0)&gt;0,$H$1,"")</f>
        <v/>
      </c>
      <c r="CD1109" s="4" t="str">
        <f>IF(IFERROR(SEARCH($I$1,DN1109),0)&gt;0,$I$1,"")</f>
        <v/>
      </c>
      <c r="CE1109" s="4" t="str">
        <f>IF(IFERROR(SEARCH($J$1,DN1109),0)&gt;0,$J$1,"")</f>
        <v/>
      </c>
      <c r="CF1109" s="4" t="str">
        <f>IF(IFERROR(SEARCH($K$1,DN1109),0)&gt;0,$K$1,"")</f>
        <v/>
      </c>
      <c r="CG1109" s="4" t="str">
        <f>IF(IFERROR(SEARCH($L$1,DN1109),0)&gt;0,$L$1,"")</f>
        <v/>
      </c>
      <c r="CH1109" s="4" t="str">
        <f>IF(IFERROR(SEARCH($M$1,DN1109),0)&gt;0,$M$1,"")</f>
        <v/>
      </c>
      <c r="CI1109" s="4" t="str">
        <f>IF(IFERROR(SEARCH($N$1,DN1109),0)&gt;0,$N$1,"")</f>
        <v/>
      </c>
      <c r="CJ1109" s="4" t="str">
        <f>IF(IFERROR(SEARCH($O$1,DN1109),0)&gt;0,$O$1,"")</f>
        <v>DUS</v>
      </c>
      <c r="CK1109" s="4" t="str">
        <f>IF(IFERROR(SEARCH($P$1,DN1109),0)&gt;0,$P$1,"")</f>
        <v/>
      </c>
      <c r="CL1109" s="4" t="str">
        <f>IF(IFERROR(SEARCH($Q$1,DN1109),0)&gt;0,$Q$1,"")</f>
        <v/>
      </c>
      <c r="CM1109" s="4" t="str">
        <f>IF(IFERROR(SEARCH($R$1,DN1109),0)&gt;0,$R$1,"")</f>
        <v/>
      </c>
      <c r="CN1109" s="4" t="str">
        <f>IF(IFERROR(SEARCH($S$1,DN1109),0)&gt;0,$S$1,"")</f>
        <v/>
      </c>
      <c r="CO1109" s="4" t="str">
        <f>IF(IFERROR(SEARCH($T$1,DN1109),0)&gt;0,$T$1,"")</f>
        <v>PACK</v>
      </c>
      <c r="CP1109" s="4" t="str">
        <f>IF(IFERROR(SEARCH($U$1,DN1109),0)&gt;0,$U$1,"")</f>
        <v/>
      </c>
      <c r="CQ1109" s="4" t="str">
        <f>IF(IFERROR(SEARCH($V$1,DN1109),0)&gt;0,$V$1,"")</f>
        <v/>
      </c>
      <c r="CR1109" s="4" t="str">
        <f>IF(IFERROR(SEARCH($W$1,DN1109),0)&gt;0,$W$1,"")</f>
        <v/>
      </c>
      <c r="CS1109" s="4" t="str">
        <f>IF(IFERROR(SEARCH($X$1,DN1109),0)&gt;0,$X$1,"")</f>
        <v/>
      </c>
      <c r="CT1109" s="4">
        <f>LEN(BW1109)+LEN(BX1109)+LEN(BY1109)+LEN(BZ1109)+LEN(CA1109)+LEN(CO1109)+LEN(CB1109)+LEN(CC1109)+LEN(CD1109)+LEN(CE1109)+LEN(CF1109)+LEN(CG1109)+LEN(CH1109)+LEN(CI1109)+LEN(CP1109)+LEN(CJ1109)+LEN(CK1109)+LEN(CQ1109)+LEN(BV1109)+LEN(CL1109)+LEN(CS1109)+LEN(CM1109)+LEN(CR1109)+LEN(CN1109)</f>
        <v>7</v>
      </c>
      <c r="CU1109" s="4" t="str">
        <f>IF(IFERROR(SEARCH($Z$1,DN1109),0)&gt;0,$Z$1,"")</f>
        <v>-</v>
      </c>
      <c r="CV1109" s="4" t="str">
        <f>IF(IFERROR(SEARCH($AA$1,DN1109),0)&gt;0,$AA$1,"")</f>
        <v>/</v>
      </c>
      <c r="CW1109" s="4" t="str">
        <f>IF(IFERROR(SEARCH($AB$1,DN1109),0)&gt;0,$AB$1,"")</f>
        <v/>
      </c>
      <c r="CX1109" s="4" t="str">
        <f>IF(IFERROR(SEARCH($AC$1,DN1109),0)&gt;0,$AC$1,"")</f>
        <v/>
      </c>
      <c r="CY1109" s="4" t="str">
        <f>IF(IFERROR(SEARCH($AD$1,DN1109),0)&gt;0,$AD$1,"")</f>
        <v/>
      </c>
      <c r="CZ1109" s="4" t="str">
        <f>IF(IFERROR(SEARCH($AE$1,DN1109),0)&gt;0,$AE$1,"")</f>
        <v/>
      </c>
      <c r="DA1109" s="4">
        <f>LEN(DM1109)</f>
        <v>10</v>
      </c>
      <c r="DB1109" s="4">
        <f>LEN(DN1109)</f>
        <v>36</v>
      </c>
      <c r="DC1109" s="4">
        <f>DB1109-DA1109</f>
        <v>26</v>
      </c>
      <c r="DD1109" s="4" t="str">
        <f>RIGHT(DN1109,4)</f>
        <v>/DUS</v>
      </c>
      <c r="DE1109" s="4" t="str">
        <f>RIGHT(DN1109,5)</f>
        <v>K/DUS</v>
      </c>
      <c r="DF1109" s="4" t="str" cm="1">
        <f t="array" ref="DF1109">LEFT(DM1109,SUM(LEN(DM1109)-LEN(SUBSTITUTE(DM1109,{"0";"1";"2";"3";"4";"5";"6";"7";"8";"9"},""))))</f>
        <v>20</v>
      </c>
      <c r="DG1109" s="4">
        <f>LEN(DT1109)</f>
        <v>13</v>
      </c>
      <c r="DH1109" s="4" t="b">
        <f>LEFT(DM1109,2)=DF1109</f>
        <v>1</v>
      </c>
      <c r="DI1109" s="4" t="str">
        <f>RIGHT(DD1109,3)</f>
        <v>DUS</v>
      </c>
      <c r="DJ1109" s="4" t="b">
        <f>IF((DL1109=AQ1111)=TRUE,TRUE,IF((AQ1109=DL1109)=TRUE,TRUE,FALSE))</f>
        <v>1</v>
      </c>
      <c r="DK1109" s="4" t="b">
        <f>LEFT(DN1109,2)=LEFT(DO1109,2)</f>
        <v>0</v>
      </c>
      <c r="DL1109" s="5" t="str">
        <f>LEFT(DN1109,(DC1109-1))</f>
        <v>JELLY MILENIA MINI CONELO</v>
      </c>
      <c r="DM1109" s="4" t="str">
        <f>IFERROR(RIGHT(DN1109,LEN(DN1109)-FIND("-",DN1109)),1)</f>
        <v>20PACK/DUS</v>
      </c>
      <c r="DN1109" t="s">
        <v>1547</v>
      </c>
      <c r="DO1109" s="1"/>
      <c r="DP1109" s="4" t="b">
        <f ca="1">IF(IF(IF(DL1109=AQ1111,10,0)+IF(NOT(DI1109=$AU$1)=TRUE,10,0)=
20,"XXXX",IF(IF((DX1109+1)=2,0,1)+IF(DI1109=$AU$1,1,0)=2,TRUE,""))
="",IF(IF(DL1109=AQ1109,10,0)+IF(NOT(DI1109=$AU$1)=TRUE,10,0)=
20,"XXXX",IF(IF((DX1109+1)=2,0,1)+IF(DI1109=$AU$1,1,0)=2,TRUE,
"")),IF(IF(DL1109=AQ1111,10,0)+IF(NOT(DI1109=$AU$1)=TRUE,10,0)=
20,"XXXX",IF(IF((DX1109+1)=2,0,1)+IF(DI1109=$AU$1,1,0)=2,TRUE,"")))</f>
        <v>1</v>
      </c>
      <c r="DQ1109">
        <v>33000</v>
      </c>
      <c r="DR1109">
        <v>33000</v>
      </c>
      <c r="DS1109">
        <v>30350</v>
      </c>
      <c r="DT1109" t="str">
        <f>IF(DO1109&gt;0,DO1109,"800000000"&amp;ROW(DS1109))</f>
        <v>8000000001109</v>
      </c>
      <c r="DU1109" t="str">
        <f>DL1109</f>
        <v>JELLY MILENIA MINI CONELO</v>
      </c>
      <c r="DV1109" t="s">
        <v>4301</v>
      </c>
      <c r="DW1109" t="s">
        <v>4301</v>
      </c>
      <c r="DX1109" s="4" t="str" cm="1">
        <f t="array" aca="1" ref="DX1109" ca="1">LEFT(DM1109,MATCH(FALSE,ISNUMBER(MID(DM1109,ROW(INDIRECT("1:"&amp;LEN(DM1109)+1)), 1) *1),0) -1)</f>
        <v>20</v>
      </c>
      <c r="DY1109" s="1"/>
      <c r="EA1109" s="21"/>
      <c r="EC1109" s="5"/>
      <c r="EF1109" s="1"/>
      <c r="EH1109" s="1"/>
      <c r="EI1109" s="1"/>
      <c r="EL1109" s="5"/>
      <c r="EM1109" s="22"/>
      <c r="EN1109">
        <v>0</v>
      </c>
      <c r="EO1109" s="1" t="s">
        <v>5103</v>
      </c>
    </row>
    <row r="1111" spans="1:145">
      <c r="A1111" s="4" t="str">
        <f t="shared" si="2063"/>
        <v/>
      </c>
      <c r="B1111" s="4" t="str">
        <f t="shared" si="2064"/>
        <v>PCS</v>
      </c>
      <c r="C1111" s="4" t="str">
        <f t="shared" si="2065"/>
        <v/>
      </c>
      <c r="D1111" s="4" t="str">
        <f t="shared" si="2066"/>
        <v/>
      </c>
      <c r="E1111" s="4" t="str">
        <f t="shared" si="2067"/>
        <v/>
      </c>
      <c r="F1111" s="4" t="str">
        <f t="shared" si="2068"/>
        <v/>
      </c>
      <c r="G1111" s="4" t="str">
        <f t="shared" si="2069"/>
        <v/>
      </c>
      <c r="H1111" s="4" t="str">
        <f t="shared" si="2070"/>
        <v/>
      </c>
      <c r="I1111" s="4" t="str">
        <f t="shared" si="2071"/>
        <v/>
      </c>
      <c r="J1111" s="4" t="str">
        <f t="shared" si="2072"/>
        <v/>
      </c>
      <c r="K1111" s="4" t="str">
        <f t="shared" si="2073"/>
        <v/>
      </c>
      <c r="L1111" s="4" t="str">
        <f t="shared" si="2074"/>
        <v/>
      </c>
      <c r="M1111" s="4" t="str">
        <f t="shared" si="2075"/>
        <v/>
      </c>
      <c r="N1111" s="4" t="str">
        <f t="shared" si="2076"/>
        <v/>
      </c>
      <c r="O1111" s="4" t="str">
        <f t="shared" si="2077"/>
        <v/>
      </c>
      <c r="P1111" s="4" t="str">
        <f t="shared" si="2078"/>
        <v/>
      </c>
      <c r="Q1111" s="4" t="str">
        <f t="shared" si="2079"/>
        <v/>
      </c>
      <c r="R1111" s="4" t="str">
        <f t="shared" si="2080"/>
        <v/>
      </c>
      <c r="S1111" s="4" t="str">
        <f t="shared" si="2081"/>
        <v/>
      </c>
      <c r="T1111" s="4" t="str">
        <f t="shared" si="2082"/>
        <v>PACK</v>
      </c>
      <c r="U1111" s="4" t="str">
        <f t="shared" si="2083"/>
        <v/>
      </c>
      <c r="V1111" s="4" t="str">
        <f t="shared" si="2084"/>
        <v/>
      </c>
      <c r="W1111" s="4" t="str">
        <f t="shared" si="2085"/>
        <v/>
      </c>
      <c r="X1111" s="4" t="str">
        <f t="shared" si="2086"/>
        <v/>
      </c>
      <c r="Y1111" s="4">
        <f t="shared" si="2087"/>
        <v>7</v>
      </c>
      <c r="Z1111" s="4" t="str">
        <f t="shared" si="2088"/>
        <v>-</v>
      </c>
      <c r="AA1111" s="4" t="str">
        <f t="shared" si="2089"/>
        <v>/</v>
      </c>
      <c r="AB1111" s="4" t="str">
        <f t="shared" si="2090"/>
        <v/>
      </c>
      <c r="AC1111" s="4" t="str">
        <f t="shared" si="2091"/>
        <v/>
      </c>
      <c r="AD1111" s="4" t="str">
        <f t="shared" si="2092"/>
        <v/>
      </c>
      <c r="AE1111" s="4" t="str">
        <f t="shared" si="2093"/>
        <v/>
      </c>
      <c r="AF1111" s="4">
        <f t="shared" si="2094"/>
        <v>10</v>
      </c>
      <c r="AG1111" s="4">
        <f t="shared" si="2095"/>
        <v>22</v>
      </c>
      <c r="AH1111" s="4">
        <f t="shared" si="2096"/>
        <v>12</v>
      </c>
      <c r="AI1111" s="4" t="str">
        <f t="shared" si="2097"/>
        <v>PACK</v>
      </c>
      <c r="AJ1111" s="4" t="str">
        <f t="shared" si="2098"/>
        <v>/PACK</v>
      </c>
      <c r="AK1111" s="4" t="str" cm="1">
        <f t="array" ref="AK1111">LEFT(AR1111,SUM(LEN(AR1111)-LEN(SUBSTITUTE(AR1111,{"0";"1";"2";"3";"4";"5";"6";"7";"8";"9"},""))))</f>
        <v>10</v>
      </c>
      <c r="AL1111" s="4">
        <f t="shared" si="2102"/>
        <v>13</v>
      </c>
      <c r="AM1111" s="4" t="b">
        <f>LEFT(AR1111,2)=AK1111</f>
        <v>1</v>
      </c>
      <c r="AN1111" s="4" t="str">
        <f>RIGHT(AI1111,4)</f>
        <v>PACK</v>
      </c>
      <c r="AO1111" s="4" t="b">
        <f>IF((AQ1111=AQ1112)=TRUE,TRUE,IF((DL1109=AQ1111)=TRUE,TRUE,FALSE))</f>
        <v>1</v>
      </c>
      <c r="AP1111" s="4" t="b">
        <f t="shared" si="2099"/>
        <v>0</v>
      </c>
      <c r="AQ1111" s="5" t="str">
        <f t="shared" si="2100"/>
        <v>JELLY OLLYA</v>
      </c>
      <c r="AR1111" s="4" t="str">
        <f t="shared" si="2101"/>
        <v>10PCS/PACK</v>
      </c>
      <c r="AS1111" t="s">
        <v>4721</v>
      </c>
      <c r="AU1111" s="4" t="str">
        <f>IF(IF(IF(AQ1111=AQ1112,10,0)+IF(NOT(AN1111=$AU$1)=TRUE,10,0)=
20,"XXXX",IF(IF((BC1111+1)=2,0,1)+IF(AN1111=$AU$1,1,0)=2,TRUE,""))
="",IF(IF(AQ1111=DL1109,10,0)+IF(NOT(AN1111=$AU$1)=TRUE,10,0)=
20,"XXXX",IF(IF((BC1111+1)=2,0,1)+IF(AN1111=$AU$1,1,0)=2,TRUE,
"")),IF(IF(AQ1111=AQ1112,10,0)+IF(NOT(AN1111=$AU$1)=TRUE,10,0)=
20,"XXXX",IF(IF((BC1111+1)=2,0,1)+IF(AN1111=$AU$1,1,0)=2,TRUE,"")))</f>
        <v>XXXX</v>
      </c>
      <c r="AV1111">
        <v>4500</v>
      </c>
      <c r="AW1111">
        <v>4500</v>
      </c>
      <c r="AX1111">
        <v>3770</v>
      </c>
      <c r="AY1111" t="str">
        <f t="shared" si="2012"/>
        <v>8000000001111</v>
      </c>
      <c r="AZ1111" t="str">
        <f t="shared" si="2104"/>
        <v>JELLY OLLYA</v>
      </c>
      <c r="BA1111" t="s">
        <v>4301</v>
      </c>
      <c r="BB1111" t="s">
        <v>4301</v>
      </c>
      <c r="BC1111" s="4" t="str" cm="1">
        <f t="array" aca="1" ref="BC1111" ca="1">LEFT(AR1111,MATCH(FALSE,ISNUMBER(MID(AR1111,ROW(INDIRECT("1:"&amp;LEN(AR1111)+1)), 1) *1),0) -1)</f>
        <v>10</v>
      </c>
      <c r="BD1111" s="1"/>
      <c r="BF1111" s="21"/>
      <c r="BK1111" s="1"/>
      <c r="BM1111" s="1"/>
      <c r="BN1111" s="1"/>
      <c r="BR1111" s="22"/>
      <c r="BS1111">
        <v>0</v>
      </c>
      <c r="BT1111" s="1" t="s">
        <v>5103</v>
      </c>
    </row>
    <row r="1112" spans="1:145">
      <c r="A1112" s="4" t="str">
        <f t="shared" si="2063"/>
        <v/>
      </c>
      <c r="B1112" s="4" t="str">
        <f t="shared" si="2064"/>
        <v>PCS</v>
      </c>
      <c r="C1112" s="4" t="str">
        <f t="shared" si="2065"/>
        <v/>
      </c>
      <c r="D1112" s="4" t="str">
        <f t="shared" si="2066"/>
        <v/>
      </c>
      <c r="E1112" s="4" t="str">
        <f t="shared" si="2067"/>
        <v/>
      </c>
      <c r="F1112" s="4" t="str">
        <f t="shared" si="2068"/>
        <v/>
      </c>
      <c r="G1112" s="4" t="str">
        <f t="shared" si="2069"/>
        <v/>
      </c>
      <c r="H1112" s="4" t="str">
        <f t="shared" si="2070"/>
        <v/>
      </c>
      <c r="I1112" s="4" t="str">
        <f t="shared" si="2071"/>
        <v/>
      </c>
      <c r="J1112" s="4" t="str">
        <f t="shared" si="2072"/>
        <v/>
      </c>
      <c r="K1112" s="4" t="str">
        <f t="shared" si="2073"/>
        <v/>
      </c>
      <c r="L1112" s="4" t="str">
        <f t="shared" si="2074"/>
        <v/>
      </c>
      <c r="M1112" s="4" t="str">
        <f t="shared" si="2075"/>
        <v/>
      </c>
      <c r="N1112" s="4" t="str">
        <f t="shared" si="2076"/>
        <v/>
      </c>
      <c r="O1112" s="4" t="str">
        <f t="shared" si="2077"/>
        <v/>
      </c>
      <c r="P1112" s="4" t="str">
        <f t="shared" si="2078"/>
        <v/>
      </c>
      <c r="Q1112" s="4" t="str">
        <f t="shared" si="2079"/>
        <v/>
      </c>
      <c r="R1112" s="4" t="str">
        <f t="shared" si="2080"/>
        <v/>
      </c>
      <c r="S1112" s="4" t="str">
        <f t="shared" si="2081"/>
        <v/>
      </c>
      <c r="T1112" s="4" t="str">
        <f t="shared" si="2082"/>
        <v>PACK</v>
      </c>
      <c r="U1112" s="4" t="str">
        <f t="shared" si="2083"/>
        <v/>
      </c>
      <c r="V1112" s="4" t="str">
        <f t="shared" si="2084"/>
        <v/>
      </c>
      <c r="W1112" s="4" t="str">
        <f t="shared" si="2085"/>
        <v/>
      </c>
      <c r="X1112" s="4" t="str">
        <f t="shared" si="2086"/>
        <v/>
      </c>
      <c r="Y1112" s="4">
        <f t="shared" si="2087"/>
        <v>7</v>
      </c>
      <c r="Z1112" s="4" t="str">
        <f t="shared" si="2088"/>
        <v>-</v>
      </c>
      <c r="AA1112" s="4" t="str">
        <f t="shared" si="2089"/>
        <v>/</v>
      </c>
      <c r="AB1112" s="4" t="str">
        <f t="shared" si="2090"/>
        <v/>
      </c>
      <c r="AC1112" s="4" t="str">
        <f t="shared" si="2091"/>
        <v/>
      </c>
      <c r="AD1112" s="4" t="str">
        <f t="shared" si="2092"/>
        <v/>
      </c>
      <c r="AE1112" s="4" t="str">
        <f t="shared" si="2093"/>
        <v/>
      </c>
      <c r="AF1112" s="4">
        <f t="shared" si="2094"/>
        <v>9</v>
      </c>
      <c r="AG1112" s="4">
        <f t="shared" si="2095"/>
        <v>21</v>
      </c>
      <c r="AH1112" s="4">
        <f t="shared" si="2096"/>
        <v>12</v>
      </c>
      <c r="AI1112" s="4" t="str">
        <f t="shared" si="2097"/>
        <v>PACK</v>
      </c>
      <c r="AJ1112" s="4" t="str">
        <f t="shared" si="2098"/>
        <v>/PACK</v>
      </c>
      <c r="AK1112" s="4" t="str" cm="1">
        <f t="array" ref="AK1112">LEFT(AR1112,SUM(LEN(AR1112)-LEN(SUBSTITUTE(AR1112,{"0";"1";"2";"3";"4";"5";"6";"7";"8";"9"},""))))</f>
        <v>5</v>
      </c>
      <c r="AL1112" s="4">
        <f t="shared" si="2102"/>
        <v>13</v>
      </c>
      <c r="AM1112" s="4" t="b">
        <f>LEFT(AR1112,1)=AK1112</f>
        <v>1</v>
      </c>
      <c r="AN1112" s="4" t="str">
        <f>RIGHT(AI1112,4)</f>
        <v>PACK</v>
      </c>
      <c r="AO1112" s="4" t="b">
        <f t="shared" si="2103"/>
        <v>1</v>
      </c>
      <c r="AP1112" s="4" t="b">
        <f t="shared" si="2099"/>
        <v>0</v>
      </c>
      <c r="AQ1112" s="5" t="str">
        <f t="shared" si="2100"/>
        <v>JELLY OLLYA</v>
      </c>
      <c r="AR1112" s="4" t="str">
        <f t="shared" si="2101"/>
        <v>5PCS/PACK</v>
      </c>
      <c r="AS1112" t="s">
        <v>4722</v>
      </c>
      <c r="AU1112" s="4" t="str">
        <f t="shared" ca="1" si="2151"/>
        <v>XXXX</v>
      </c>
      <c r="AV1112">
        <v>1800</v>
      </c>
      <c r="AW1112">
        <v>2000</v>
      </c>
      <c r="AX1112">
        <v>1525</v>
      </c>
      <c r="AY1112" t="str">
        <f t="shared" si="2012"/>
        <v>8000000001112</v>
      </c>
      <c r="AZ1112" t="str">
        <f t="shared" si="2104"/>
        <v>JELLY OLLYA</v>
      </c>
      <c r="BA1112" t="s">
        <v>4301</v>
      </c>
      <c r="BB1112" t="s">
        <v>4301</v>
      </c>
      <c r="BC1112" s="4" t="str" cm="1">
        <f t="array" aca="1" ref="BC1112" ca="1">LEFT(AR1112,MATCH(FALSE,ISNUMBER(MID(AR1112,ROW(INDIRECT("1:"&amp;LEN(AR1112)+1)), 1) *1),0) -1)</f>
        <v>5</v>
      </c>
      <c r="BD1112" s="1"/>
      <c r="BF1112" s="21"/>
      <c r="BK1112" s="1"/>
      <c r="BM1112" s="1"/>
      <c r="BN1112" s="1"/>
      <c r="BR1112" s="22"/>
      <c r="BS1112">
        <v>0</v>
      </c>
      <c r="BT1112" s="1" t="s">
        <v>5103</v>
      </c>
    </row>
    <row r="1113" spans="1:145">
      <c r="A1113" s="4" t="str">
        <f t="shared" si="2063"/>
        <v/>
      </c>
      <c r="B1113" s="4" t="str">
        <f t="shared" si="2064"/>
        <v>PCS</v>
      </c>
      <c r="C1113" s="4" t="str">
        <f t="shared" si="2065"/>
        <v/>
      </c>
      <c r="D1113" s="4" t="str">
        <f t="shared" si="2066"/>
        <v/>
      </c>
      <c r="E1113" s="4" t="str">
        <f t="shared" si="2067"/>
        <v/>
      </c>
      <c r="F1113" s="4" t="str">
        <f t="shared" si="2068"/>
        <v/>
      </c>
      <c r="G1113" s="4" t="str">
        <f t="shared" si="2069"/>
        <v/>
      </c>
      <c r="H1113" s="4" t="str">
        <f t="shared" si="2070"/>
        <v/>
      </c>
      <c r="I1113" s="4" t="str">
        <f t="shared" si="2071"/>
        <v/>
      </c>
      <c r="J1113" s="4" t="str">
        <f t="shared" si="2072"/>
        <v/>
      </c>
      <c r="K1113" s="4" t="str">
        <f t="shared" si="2073"/>
        <v/>
      </c>
      <c r="L1113" s="4" t="str">
        <f t="shared" si="2074"/>
        <v/>
      </c>
      <c r="M1113" s="4" t="str">
        <f t="shared" si="2075"/>
        <v/>
      </c>
      <c r="N1113" s="4" t="str">
        <f t="shared" si="2076"/>
        <v>BAG</v>
      </c>
      <c r="O1113" s="4" t="str">
        <f t="shared" si="2077"/>
        <v/>
      </c>
      <c r="P1113" s="4" t="str">
        <f t="shared" si="2078"/>
        <v/>
      </c>
      <c r="Q1113" s="4" t="str">
        <f t="shared" si="2079"/>
        <v/>
      </c>
      <c r="R1113" s="4" t="str">
        <f t="shared" si="2080"/>
        <v/>
      </c>
      <c r="S1113" s="4" t="str">
        <f t="shared" si="2081"/>
        <v/>
      </c>
      <c r="T1113" s="4" t="str">
        <f t="shared" si="2082"/>
        <v/>
      </c>
      <c r="U1113" s="4" t="str">
        <f t="shared" si="2083"/>
        <v/>
      </c>
      <c r="V1113" s="4" t="str">
        <f t="shared" si="2084"/>
        <v/>
      </c>
      <c r="W1113" s="4" t="str">
        <f t="shared" si="2085"/>
        <v/>
      </c>
      <c r="X1113" s="4" t="str">
        <f t="shared" si="2086"/>
        <v/>
      </c>
      <c r="Y1113" s="4">
        <f t="shared" si="2087"/>
        <v>6</v>
      </c>
      <c r="Z1113" s="4" t="str">
        <f t="shared" si="2088"/>
        <v>-</v>
      </c>
      <c r="AA1113" s="4" t="str">
        <f t="shared" si="2089"/>
        <v>/</v>
      </c>
      <c r="AB1113" s="4" t="str">
        <f t="shared" si="2090"/>
        <v/>
      </c>
      <c r="AC1113" s="4" t="str">
        <f t="shared" si="2091"/>
        <v/>
      </c>
      <c r="AD1113" s="4" t="str">
        <f t="shared" si="2092"/>
        <v/>
      </c>
      <c r="AE1113" s="4" t="str">
        <f t="shared" si="2093"/>
        <v/>
      </c>
      <c r="AF1113" s="4">
        <f t="shared" si="2094"/>
        <v>9</v>
      </c>
      <c r="AG1113" s="4">
        <f t="shared" si="2095"/>
        <v>25</v>
      </c>
      <c r="AH1113" s="4">
        <f t="shared" si="2096"/>
        <v>16</v>
      </c>
      <c r="AI1113" s="4" t="str">
        <f t="shared" si="2097"/>
        <v>/BAG</v>
      </c>
      <c r="AJ1113" s="4" t="str">
        <f t="shared" si="2098"/>
        <v>S/BAG</v>
      </c>
      <c r="AK1113" s="4" t="str" cm="1">
        <f t="array" ref="AK1113">LEFT(AR1113,SUM(LEN(AR1113)-LEN(SUBSTITUTE(AR1113,{"0";"1";"2";"3";"4";"5";"6";"7";"8";"9"},""))))</f>
        <v>10</v>
      </c>
      <c r="AL1113" s="4">
        <f t="shared" si="2102"/>
        <v>13</v>
      </c>
      <c r="AM1113" s="4" t="b">
        <f>LEFT(AR1113,2)=AK1113</f>
        <v>1</v>
      </c>
      <c r="AN1113" s="4" t="str">
        <f t="shared" ref="AN1113:AN1131" si="2153">RIGHT(AI1113,3)</f>
        <v>BAG</v>
      </c>
      <c r="AO1113" s="4" t="b">
        <f t="shared" si="2103"/>
        <v>0</v>
      </c>
      <c r="AP1113" s="4" t="b">
        <f t="shared" si="2099"/>
        <v>0</v>
      </c>
      <c r="AQ1113" s="5" t="str">
        <f t="shared" si="2100"/>
        <v>JELLY SRIWIJAYA</v>
      </c>
      <c r="AR1113" s="4" t="str">
        <f t="shared" si="2101"/>
        <v>10PCS/BAG</v>
      </c>
      <c r="AS1113" t="s">
        <v>1548</v>
      </c>
      <c r="AU1113" s="4" t="str">
        <f t="shared" ca="1" si="2151"/>
        <v/>
      </c>
      <c r="AV1113">
        <v>9000</v>
      </c>
      <c r="AW1113">
        <v>9000</v>
      </c>
      <c r="AX1113">
        <v>8071</v>
      </c>
      <c r="AY1113" t="str">
        <f t="shared" si="2012"/>
        <v>8000000001113</v>
      </c>
      <c r="AZ1113" t="str">
        <f t="shared" si="2104"/>
        <v>JELLY SRIWIJAYA</v>
      </c>
      <c r="BA1113" t="s">
        <v>4301</v>
      </c>
      <c r="BB1113" t="s">
        <v>4301</v>
      </c>
      <c r="BC1113" s="4" t="str" cm="1">
        <f t="array" aca="1" ref="BC1113" ca="1">LEFT(AR1113,MATCH(FALSE,ISNUMBER(MID(AR1113,ROW(INDIRECT("1:"&amp;LEN(AR1113)+1)), 1) *1),0) -1)</f>
        <v>10</v>
      </c>
      <c r="BD1113" s="1"/>
      <c r="BF1113" s="21"/>
      <c r="BK1113" s="1"/>
      <c r="BM1113" s="1"/>
      <c r="BN1113" s="1"/>
      <c r="BR1113" s="22"/>
      <c r="BS1113">
        <v>0</v>
      </c>
      <c r="BT1113" s="1" t="s">
        <v>5103</v>
      </c>
    </row>
    <row r="1114" spans="1:145">
      <c r="A1114" s="4" t="str">
        <f t="shared" si="2063"/>
        <v/>
      </c>
      <c r="B1114" s="4" t="str">
        <f t="shared" si="2064"/>
        <v/>
      </c>
      <c r="C1114" s="4" t="str">
        <f t="shared" si="2065"/>
        <v/>
      </c>
      <c r="D1114" s="4" t="str">
        <f t="shared" si="2066"/>
        <v/>
      </c>
      <c r="E1114" s="4" t="str">
        <f t="shared" si="2067"/>
        <v/>
      </c>
      <c r="F1114" s="4" t="str">
        <f t="shared" si="2068"/>
        <v/>
      </c>
      <c r="G1114" s="4" t="str">
        <f t="shared" si="2069"/>
        <v/>
      </c>
      <c r="H1114" s="4" t="str">
        <f t="shared" si="2070"/>
        <v/>
      </c>
      <c r="I1114" s="4" t="str">
        <f t="shared" si="2071"/>
        <v/>
      </c>
      <c r="J1114" s="4" t="str">
        <f t="shared" si="2072"/>
        <v/>
      </c>
      <c r="K1114" s="4" t="str">
        <f t="shared" si="2073"/>
        <v/>
      </c>
      <c r="L1114" s="4" t="str">
        <f t="shared" si="2074"/>
        <v/>
      </c>
      <c r="M1114" s="4" t="str">
        <f t="shared" si="2075"/>
        <v>TPL</v>
      </c>
      <c r="N1114" s="4" t="str">
        <f t="shared" si="2076"/>
        <v/>
      </c>
      <c r="O1114" s="4" t="str">
        <f t="shared" si="2077"/>
        <v/>
      </c>
      <c r="P1114" s="4" t="str">
        <f t="shared" si="2078"/>
        <v/>
      </c>
      <c r="Q1114" s="4" t="str">
        <f t="shared" si="2079"/>
        <v/>
      </c>
      <c r="R1114" s="4" t="str">
        <f t="shared" si="2080"/>
        <v/>
      </c>
      <c r="S1114" s="4" t="str">
        <f t="shared" si="2081"/>
        <v/>
      </c>
      <c r="T1114" s="4" t="str">
        <f t="shared" si="2082"/>
        <v/>
      </c>
      <c r="U1114" s="4" t="str">
        <f t="shared" si="2083"/>
        <v/>
      </c>
      <c r="V1114" s="4" t="str">
        <f t="shared" si="2084"/>
        <v/>
      </c>
      <c r="W1114" s="4" t="str">
        <f t="shared" si="2085"/>
        <v/>
      </c>
      <c r="X1114" s="4" t="str">
        <f t="shared" si="2086"/>
        <v/>
      </c>
      <c r="Y1114" s="4">
        <f t="shared" si="2087"/>
        <v>3</v>
      </c>
      <c r="Z1114" s="4" t="str">
        <f t="shared" si="2088"/>
        <v>-</v>
      </c>
      <c r="AA1114" s="4" t="str">
        <f t="shared" si="2089"/>
        <v/>
      </c>
      <c r="AB1114" s="4" t="str">
        <f t="shared" si="2090"/>
        <v/>
      </c>
      <c r="AC1114" s="4" t="str">
        <f t="shared" si="2091"/>
        <v/>
      </c>
      <c r="AD1114" s="4" t="str">
        <f t="shared" si="2092"/>
        <v/>
      </c>
      <c r="AE1114" s="4" t="str">
        <f t="shared" si="2093"/>
        <v/>
      </c>
      <c r="AF1114" s="4">
        <f t="shared" si="2094"/>
        <v>4</v>
      </c>
      <c r="AG1114" s="4">
        <f t="shared" si="2095"/>
        <v>23</v>
      </c>
      <c r="AH1114" s="4">
        <f t="shared" si="2096"/>
        <v>19</v>
      </c>
      <c r="AI1114" s="4" t="str">
        <f t="shared" si="2097"/>
        <v>1TPL</v>
      </c>
      <c r="AJ1114" s="4" t="str">
        <f t="shared" si="2098"/>
        <v>-1TPL</v>
      </c>
      <c r="AK1114" s="4" t="str" cm="1">
        <f t="array" ref="AK1114">LEFT(AR1114,SUM(LEN(AR1114)-LEN(SUBSTITUTE(AR1114,{"0";"1";"2";"3";"4";"5";"6";"7";"8";"9"},""))))</f>
        <v>1</v>
      </c>
      <c r="AL1114" s="4">
        <f t="shared" si="2102"/>
        <v>13</v>
      </c>
      <c r="AM1114" s="4" t="b">
        <f>LEFT(AR1114,1)=AK1114</f>
        <v>1</v>
      </c>
      <c r="AN1114" s="4" t="str">
        <f t="shared" si="2153"/>
        <v>TPL</v>
      </c>
      <c r="AO1114" s="4" t="b">
        <f t="shared" si="2103"/>
        <v>0</v>
      </c>
      <c r="AP1114" s="4" t="b">
        <f t="shared" si="2099"/>
        <v>0</v>
      </c>
      <c r="AQ1114" s="5" t="str">
        <f t="shared" si="2100"/>
        <v>JELLY TOPLES MOBIL</v>
      </c>
      <c r="AR1114" s="4" t="str">
        <f t="shared" si="2101"/>
        <v>1TPL</v>
      </c>
      <c r="AS1114" t="s">
        <v>5068</v>
      </c>
      <c r="AU1114" s="4" t="str">
        <f t="shared" ca="1" si="2151"/>
        <v/>
      </c>
      <c r="AV1114">
        <v>18000</v>
      </c>
      <c r="AW1114">
        <v>18000</v>
      </c>
      <c r="AX1114">
        <v>17094</v>
      </c>
      <c r="AY1114" t="str">
        <f t="shared" si="2012"/>
        <v>8000000001114</v>
      </c>
      <c r="AZ1114" t="str">
        <f t="shared" si="2104"/>
        <v>JELLY TOPLES MOBIL</v>
      </c>
      <c r="BA1114" t="s">
        <v>4301</v>
      </c>
      <c r="BB1114" t="s">
        <v>4301</v>
      </c>
      <c r="BC1114" s="9" t="str" cm="1">
        <f t="array" aca="1" ref="BC1114" ca="1">LEFT(AR1114,MATCH(FALSE,ISNUMBER(MID(AR1114,ROW(INDIRECT("1:"&amp;LEN(AR1114)+1)), 1) *1),0) -1)</f>
        <v>1</v>
      </c>
      <c r="BD1114" s="1"/>
      <c r="BF1114" s="21"/>
      <c r="BK1114" s="1"/>
      <c r="BM1114" s="1"/>
      <c r="BN1114" s="1"/>
      <c r="BR1114" s="22"/>
      <c r="BS1114">
        <v>0</v>
      </c>
      <c r="BT1114" s="1" t="s">
        <v>5103</v>
      </c>
    </row>
    <row r="1115" spans="1:145">
      <c r="A1115" s="4" t="str">
        <f t="shared" si="2063"/>
        <v/>
      </c>
      <c r="B1115" s="4" t="str">
        <f t="shared" si="2064"/>
        <v>PCS</v>
      </c>
      <c r="C1115" s="4" t="str">
        <f t="shared" si="2065"/>
        <v>BKS</v>
      </c>
      <c r="D1115" s="4" t="str">
        <f t="shared" si="2066"/>
        <v/>
      </c>
      <c r="E1115" s="4" t="str">
        <f t="shared" si="2067"/>
        <v/>
      </c>
      <c r="F1115" s="4" t="str">
        <f t="shared" si="2068"/>
        <v/>
      </c>
      <c r="G1115" s="4" t="str">
        <f t="shared" si="2069"/>
        <v/>
      </c>
      <c r="H1115" s="4" t="str">
        <f t="shared" si="2070"/>
        <v/>
      </c>
      <c r="I1115" s="4" t="str">
        <f t="shared" si="2071"/>
        <v/>
      </c>
      <c r="J1115" s="4" t="str">
        <f t="shared" si="2072"/>
        <v/>
      </c>
      <c r="K1115" s="4" t="str">
        <f t="shared" si="2073"/>
        <v/>
      </c>
      <c r="L1115" s="4" t="str">
        <f t="shared" si="2074"/>
        <v/>
      </c>
      <c r="M1115" s="4" t="str">
        <f t="shared" si="2075"/>
        <v/>
      </c>
      <c r="N1115" s="4" t="str">
        <f t="shared" si="2076"/>
        <v/>
      </c>
      <c r="O1115" s="4" t="str">
        <f t="shared" si="2077"/>
        <v/>
      </c>
      <c r="P1115" s="4" t="str">
        <f t="shared" si="2078"/>
        <v/>
      </c>
      <c r="Q1115" s="4" t="str">
        <f t="shared" si="2079"/>
        <v/>
      </c>
      <c r="R1115" s="4" t="str">
        <f t="shared" si="2080"/>
        <v/>
      </c>
      <c r="S1115" s="4" t="str">
        <f t="shared" si="2081"/>
        <v/>
      </c>
      <c r="T1115" s="4" t="str">
        <f t="shared" si="2082"/>
        <v/>
      </c>
      <c r="U1115" s="4" t="str">
        <f t="shared" si="2083"/>
        <v/>
      </c>
      <c r="V1115" s="4" t="str">
        <f t="shared" si="2084"/>
        <v/>
      </c>
      <c r="W1115" s="4" t="str">
        <f t="shared" si="2085"/>
        <v/>
      </c>
      <c r="X1115" s="4" t="str">
        <f t="shared" si="2086"/>
        <v/>
      </c>
      <c r="Y1115" s="4">
        <f t="shared" si="2087"/>
        <v>6</v>
      </c>
      <c r="Z1115" s="4" t="str">
        <f t="shared" si="2088"/>
        <v>-</v>
      </c>
      <c r="AA1115" s="4" t="str">
        <f t="shared" si="2089"/>
        <v>/</v>
      </c>
      <c r="AB1115" s="4" t="str">
        <f t="shared" si="2090"/>
        <v/>
      </c>
      <c r="AC1115" s="4" t="str">
        <f t="shared" si="2091"/>
        <v/>
      </c>
      <c r="AD1115" s="4" t="str">
        <f t="shared" si="2092"/>
        <v/>
      </c>
      <c r="AE1115" s="4" t="str">
        <f t="shared" si="2093"/>
        <v/>
      </c>
      <c r="AF1115" s="4">
        <f t="shared" si="2094"/>
        <v>9</v>
      </c>
      <c r="AG1115" s="4">
        <f t="shared" si="2095"/>
        <v>24</v>
      </c>
      <c r="AH1115" s="4">
        <f t="shared" si="2096"/>
        <v>15</v>
      </c>
      <c r="AI1115" s="4" t="str">
        <f t="shared" si="2097"/>
        <v>/BKS</v>
      </c>
      <c r="AJ1115" s="4" t="str">
        <f t="shared" si="2098"/>
        <v>S/BKS</v>
      </c>
      <c r="AK1115" s="4" t="str" cm="1">
        <f t="array" ref="AK1115">LEFT(AR1115,SUM(LEN(AR1115)-LEN(SUBSTITUTE(AR1115,{"0";"1";"2";"3";"4";"5";"6";"7";"8";"9"},""))))</f>
        <v>10</v>
      </c>
      <c r="AL1115" s="4">
        <f t="shared" si="2102"/>
        <v>13</v>
      </c>
      <c r="AM1115" s="4" t="b">
        <f>LEFT(AR1115,2)=AK1115</f>
        <v>1</v>
      </c>
      <c r="AN1115" s="4" t="str">
        <f t="shared" si="2153"/>
        <v>BKS</v>
      </c>
      <c r="AO1115" s="4" t="b">
        <f t="shared" si="2103"/>
        <v>0</v>
      </c>
      <c r="AP1115" s="4" t="b">
        <f t="shared" si="2099"/>
        <v>0</v>
      </c>
      <c r="AQ1115" s="5" t="str">
        <f t="shared" si="2100"/>
        <v>JELLY VIT 70ML</v>
      </c>
      <c r="AR1115" s="4" t="str">
        <f t="shared" si="2101"/>
        <v>10PCS/BKS</v>
      </c>
      <c r="AS1115" t="s">
        <v>4441</v>
      </c>
      <c r="AU1115" s="4" t="str">
        <f t="shared" ca="1" si="2151"/>
        <v/>
      </c>
      <c r="AV1115">
        <v>9000</v>
      </c>
      <c r="AW1115">
        <v>9000</v>
      </c>
      <c r="AX1115">
        <v>8159</v>
      </c>
      <c r="AY1115" t="str">
        <f t="shared" si="2012"/>
        <v>8000000001115</v>
      </c>
      <c r="AZ1115" t="str">
        <f t="shared" si="2104"/>
        <v>JELLY VIT 70ML</v>
      </c>
      <c r="BA1115" t="s">
        <v>4301</v>
      </c>
      <c r="BB1115" t="s">
        <v>4301</v>
      </c>
      <c r="BC1115" s="4" t="str" cm="1">
        <f t="array" aca="1" ref="BC1115" ca="1">LEFT(AR1115,MATCH(FALSE,ISNUMBER(MID(AR1115,ROW(INDIRECT("1:"&amp;LEN(AR1115)+1)), 1) *1),0) -1)</f>
        <v>10</v>
      </c>
      <c r="BD1115" s="1"/>
      <c r="BF1115" s="21"/>
      <c r="BK1115" s="1"/>
      <c r="BM1115" s="1"/>
      <c r="BN1115" s="1"/>
      <c r="BR1115" s="22"/>
      <c r="BS1115">
        <v>0</v>
      </c>
      <c r="BT1115" s="1" t="s">
        <v>5103</v>
      </c>
    </row>
    <row r="1116" spans="1:145">
      <c r="A1116" s="4" t="str">
        <f t="shared" si="2063"/>
        <v/>
      </c>
      <c r="B1116" s="4" t="str">
        <f t="shared" si="2064"/>
        <v/>
      </c>
      <c r="C1116" s="4" t="str">
        <f t="shared" si="2065"/>
        <v/>
      </c>
      <c r="D1116" s="4" t="str">
        <f t="shared" si="2066"/>
        <v/>
      </c>
      <c r="E1116" s="4" t="str">
        <f t="shared" si="2067"/>
        <v/>
      </c>
      <c r="F1116" s="4" t="str">
        <f t="shared" si="2068"/>
        <v/>
      </c>
      <c r="G1116" s="4" t="str">
        <f t="shared" si="2069"/>
        <v/>
      </c>
      <c r="H1116" s="4" t="str">
        <f t="shared" si="2070"/>
        <v/>
      </c>
      <c r="I1116" s="4" t="str">
        <f t="shared" si="2071"/>
        <v/>
      </c>
      <c r="J1116" s="4" t="str">
        <f t="shared" si="2072"/>
        <v/>
      </c>
      <c r="K1116" s="4" t="str">
        <f t="shared" si="2073"/>
        <v/>
      </c>
      <c r="L1116" s="4" t="str">
        <f t="shared" si="2074"/>
        <v/>
      </c>
      <c r="M1116" s="4" t="str">
        <f t="shared" si="2075"/>
        <v/>
      </c>
      <c r="N1116" s="4" t="str">
        <f t="shared" si="2076"/>
        <v>BAG</v>
      </c>
      <c r="O1116" s="4" t="str">
        <f t="shared" si="2077"/>
        <v/>
      </c>
      <c r="P1116" s="4" t="str">
        <f t="shared" si="2078"/>
        <v/>
      </c>
      <c r="Q1116" s="4" t="str">
        <f t="shared" si="2079"/>
        <v/>
      </c>
      <c r="R1116" s="4" t="str">
        <f t="shared" si="2080"/>
        <v/>
      </c>
      <c r="S1116" s="4" t="str">
        <f t="shared" si="2081"/>
        <v/>
      </c>
      <c r="T1116" s="4" t="str">
        <f t="shared" si="2082"/>
        <v/>
      </c>
      <c r="U1116" s="4" t="str">
        <f t="shared" si="2083"/>
        <v/>
      </c>
      <c r="V1116" s="4" t="str">
        <f t="shared" si="2084"/>
        <v/>
      </c>
      <c r="W1116" s="4" t="str">
        <f t="shared" si="2085"/>
        <v/>
      </c>
      <c r="X1116" s="4" t="str">
        <f t="shared" si="2086"/>
        <v/>
      </c>
      <c r="Y1116" s="4">
        <f t="shared" si="2087"/>
        <v>3</v>
      </c>
      <c r="Z1116" s="4" t="str">
        <f t="shared" si="2088"/>
        <v>-</v>
      </c>
      <c r="AA1116" s="4" t="str">
        <f t="shared" si="2089"/>
        <v/>
      </c>
      <c r="AB1116" s="4" t="str">
        <f t="shared" si="2090"/>
        <v/>
      </c>
      <c r="AC1116" s="4" t="str">
        <f t="shared" si="2091"/>
        <v/>
      </c>
      <c r="AD1116" s="4" t="str">
        <f t="shared" si="2092"/>
        <v/>
      </c>
      <c r="AE1116" s="4" t="str">
        <f t="shared" si="2093"/>
        <v/>
      </c>
      <c r="AF1116" s="4">
        <f t="shared" si="2094"/>
        <v>4</v>
      </c>
      <c r="AG1116" s="4">
        <f t="shared" si="2095"/>
        <v>22</v>
      </c>
      <c r="AH1116" s="4">
        <f t="shared" si="2096"/>
        <v>18</v>
      </c>
      <c r="AI1116" s="4" t="str">
        <f t="shared" si="2097"/>
        <v>1BAG</v>
      </c>
      <c r="AJ1116" s="4" t="str">
        <f t="shared" si="2098"/>
        <v>-1BAG</v>
      </c>
      <c r="AK1116" s="4" t="str" cm="1">
        <f t="array" ref="AK1116">LEFT(AR1116,SUM(LEN(AR1116)-LEN(SUBSTITUTE(AR1116,{"0";"1";"2";"3";"4";"5";"6";"7";"8";"9"},""))))</f>
        <v>1</v>
      </c>
      <c r="AL1116" s="4">
        <f t="shared" si="2102"/>
        <v>13</v>
      </c>
      <c r="AM1116" s="4" t="b">
        <f>LEFT(AR1116,1)=AK1116</f>
        <v>1</v>
      </c>
      <c r="AN1116" s="4" t="str">
        <f t="shared" si="2153"/>
        <v>BAG</v>
      </c>
      <c r="AO1116" s="4" t="b">
        <f t="shared" si="2103"/>
        <v>0</v>
      </c>
      <c r="AP1116" s="4" t="b">
        <f t="shared" si="2099"/>
        <v>0</v>
      </c>
      <c r="AQ1116" s="5" t="str">
        <f t="shared" si="2100"/>
        <v>JESS LOLI BLISTER</v>
      </c>
      <c r="AR1116" s="4" t="str">
        <f t="shared" si="2101"/>
        <v>1BAG</v>
      </c>
      <c r="AS1116" t="s">
        <v>1549</v>
      </c>
      <c r="AT1116" s="1" t="s">
        <v>1550</v>
      </c>
      <c r="AU1116" s="4" t="str">
        <f t="shared" ca="1" si="2151"/>
        <v/>
      </c>
      <c r="AV1116">
        <v>13500</v>
      </c>
      <c r="AW1116">
        <v>13500</v>
      </c>
      <c r="AX1116">
        <v>12500</v>
      </c>
      <c r="AY1116" t="str">
        <f t="shared" si="2012"/>
        <v>8992730996512</v>
      </c>
      <c r="AZ1116" t="str">
        <f t="shared" si="2104"/>
        <v>JESS LOLI BLISTER</v>
      </c>
      <c r="BA1116" t="s">
        <v>4301</v>
      </c>
      <c r="BB1116" t="s">
        <v>4301</v>
      </c>
      <c r="BC1116" s="9" t="str" cm="1">
        <f t="array" aca="1" ref="BC1116" ca="1">LEFT(AR1116,MATCH(FALSE,ISNUMBER(MID(AR1116,ROW(INDIRECT("1:"&amp;LEN(AR1116)+1)), 1) *1),0) -1)</f>
        <v>1</v>
      </c>
      <c r="BD1116" s="1"/>
      <c r="BF1116" s="21"/>
      <c r="BK1116" s="1"/>
      <c r="BM1116" s="1"/>
      <c r="BN1116" s="1"/>
      <c r="BR1116" s="22"/>
      <c r="BS1116">
        <v>0</v>
      </c>
      <c r="BT1116" s="1" t="s">
        <v>5103</v>
      </c>
    </row>
    <row r="1117" spans="1:145">
      <c r="A1117" s="4" t="str">
        <f t="shared" si="2063"/>
        <v/>
      </c>
      <c r="B1117" s="4" t="str">
        <f t="shared" si="2064"/>
        <v>PCS</v>
      </c>
      <c r="C1117" s="4" t="str">
        <f t="shared" si="2065"/>
        <v/>
      </c>
      <c r="D1117" s="4" t="str">
        <f t="shared" si="2066"/>
        <v/>
      </c>
      <c r="E1117" s="4" t="str">
        <f t="shared" si="2067"/>
        <v/>
      </c>
      <c r="F1117" s="4" t="str">
        <f t="shared" si="2068"/>
        <v>RTG</v>
      </c>
      <c r="G1117" s="4" t="str">
        <f t="shared" si="2069"/>
        <v/>
      </c>
      <c r="H1117" s="4" t="str">
        <f t="shared" si="2070"/>
        <v/>
      </c>
      <c r="I1117" s="4" t="str">
        <f t="shared" si="2071"/>
        <v/>
      </c>
      <c r="J1117" s="4" t="str">
        <f t="shared" si="2072"/>
        <v/>
      </c>
      <c r="K1117" s="4" t="str">
        <f t="shared" si="2073"/>
        <v/>
      </c>
      <c r="L1117" s="4" t="str">
        <f t="shared" si="2074"/>
        <v/>
      </c>
      <c r="M1117" s="4" t="str">
        <f t="shared" si="2075"/>
        <v/>
      </c>
      <c r="N1117" s="4" t="str">
        <f t="shared" si="2076"/>
        <v/>
      </c>
      <c r="O1117" s="4" t="str">
        <f t="shared" si="2077"/>
        <v/>
      </c>
      <c r="P1117" s="4" t="str">
        <f t="shared" si="2078"/>
        <v/>
      </c>
      <c r="Q1117" s="4" t="str">
        <f t="shared" si="2079"/>
        <v/>
      </c>
      <c r="R1117" s="4" t="str">
        <f t="shared" si="2080"/>
        <v/>
      </c>
      <c r="S1117" s="4" t="str">
        <f t="shared" si="2081"/>
        <v/>
      </c>
      <c r="T1117" s="4" t="str">
        <f t="shared" si="2082"/>
        <v/>
      </c>
      <c r="U1117" s="4" t="str">
        <f t="shared" si="2083"/>
        <v/>
      </c>
      <c r="V1117" s="4" t="str">
        <f t="shared" si="2084"/>
        <v/>
      </c>
      <c r="W1117" s="4" t="str">
        <f t="shared" si="2085"/>
        <v/>
      </c>
      <c r="X1117" s="4" t="str">
        <f t="shared" si="2086"/>
        <v/>
      </c>
      <c r="Y1117" s="4">
        <f t="shared" si="2087"/>
        <v>6</v>
      </c>
      <c r="Z1117" s="4" t="str">
        <f t="shared" si="2088"/>
        <v>-</v>
      </c>
      <c r="AA1117" s="4" t="str">
        <f t="shared" si="2089"/>
        <v>/</v>
      </c>
      <c r="AB1117" s="4" t="str">
        <f t="shared" si="2090"/>
        <v/>
      </c>
      <c r="AC1117" s="4" t="str">
        <f t="shared" si="2091"/>
        <v/>
      </c>
      <c r="AD1117" s="4" t="str">
        <f t="shared" si="2092"/>
        <v/>
      </c>
      <c r="AE1117" s="4" t="str">
        <f t="shared" si="2093"/>
        <v/>
      </c>
      <c r="AF1117" s="4">
        <f t="shared" si="2094"/>
        <v>9</v>
      </c>
      <c r="AG1117" s="4">
        <f t="shared" si="2095"/>
        <v>19</v>
      </c>
      <c r="AH1117" s="4">
        <f t="shared" si="2096"/>
        <v>10</v>
      </c>
      <c r="AI1117" s="4" t="str">
        <f t="shared" si="2097"/>
        <v>/RTG</v>
      </c>
      <c r="AJ1117" s="4" t="str">
        <f t="shared" si="2098"/>
        <v>S/RTG</v>
      </c>
      <c r="AK1117" s="4" t="str" cm="1">
        <f t="array" ref="AK1117">LEFT(AR1117,SUM(LEN(AR1117)-LEN(SUBSTITUTE(AR1117,{"0";"1";"2";"3";"4";"5";"6";"7";"8";"9"},""))))</f>
        <v>10</v>
      </c>
      <c r="AL1117" s="4">
        <f t="shared" si="2102"/>
        <v>12</v>
      </c>
      <c r="AM1117" s="4" t="b">
        <f>LEFT(AR1117,2)=AK1117</f>
        <v>1</v>
      </c>
      <c r="AN1117" s="4" t="str">
        <f t="shared" si="2153"/>
        <v>RTG</v>
      </c>
      <c r="AO1117" s="4" t="b">
        <f>IF((AQ1117=DL1117)=TRUE,TRUE,IF((AQ1116=AQ1117)=TRUE,TRUE,FALSE))</f>
        <v>1</v>
      </c>
      <c r="AP1117" s="4" t="b">
        <f t="shared" si="2099"/>
        <v>0</v>
      </c>
      <c r="AQ1117" s="5" t="str">
        <f t="shared" si="2100"/>
        <v>JETZ 2000</v>
      </c>
      <c r="AR1117" s="4" t="str">
        <f t="shared" si="2101"/>
        <v>10PCS/RTG</v>
      </c>
      <c r="AS1117" t="s">
        <v>1551</v>
      </c>
      <c r="AT1117" s="1" t="s">
        <v>1552</v>
      </c>
      <c r="AU1117" s="4" t="str">
        <f>IF(IF(IF(AQ1117=DL1117,10,0)+IF(NOT(AN1117=$AU$1)=TRUE,10,0)=
20,"XXXX",IF(IF((BC1117+1)=2,0,1)+IF(AN1117=$AU$1,1,0)=2,TRUE,""))
="",IF(IF(AQ1117=AQ1116,10,0)+IF(NOT(AN1117=$AU$1)=TRUE,10,0)=
20,"XXXX",IF(IF((BC1117+1)=2,0,1)+IF(AN1117=$AU$1,1,0)=2,TRUE,
"")),IF(IF(AQ1117=DL1117,10,0)+IF(NOT(AN1117=$AU$1)=TRUE,10,0)=
20,"XXXX",IF(IF((BC1117+1)=2,0,1)+IF(AN1117=$AU$1,1,0)=2,TRUE,"")))</f>
        <v>XXXX</v>
      </c>
      <c r="AV1117">
        <v>17000</v>
      </c>
      <c r="AW1117">
        <v>17000</v>
      </c>
      <c r="AX1117">
        <v>15000</v>
      </c>
      <c r="AY1117" t="str">
        <f t="shared" si="2012"/>
        <v>089686605037</v>
      </c>
      <c r="AZ1117" t="str">
        <f t="shared" si="2104"/>
        <v>JETZ 2000</v>
      </c>
      <c r="BA1117" t="s">
        <v>4301</v>
      </c>
      <c r="BB1117" t="s">
        <v>4301</v>
      </c>
      <c r="BC1117" s="4" t="str" cm="1">
        <f t="array" aca="1" ref="BC1117" ca="1">LEFT(AR1117,MATCH(FALSE,ISNUMBER(MID(AR1117,ROW(INDIRECT("1:"&amp;LEN(AR1117)+1)), 1) *1),0) -1)</f>
        <v>10</v>
      </c>
      <c r="BD1117" s="1"/>
      <c r="BF1117" s="21"/>
      <c r="BK1117" s="1"/>
      <c r="BM1117" s="1"/>
      <c r="BN1117" s="1"/>
      <c r="BR1117" s="22"/>
      <c r="BS1117">
        <v>0</v>
      </c>
      <c r="BT1117" s="1" t="s">
        <v>5103</v>
      </c>
      <c r="BV1117" s="4" t="str">
        <f>IF(IFERROR(SEARCH($A$1,DN1117),0)&gt;0,$A$1,"")</f>
        <v/>
      </c>
      <c r="BW1117" s="4" t="str">
        <f>IF(IFERROR(SEARCH($B$1,DN1117),0)&gt;0,$B$1,"")</f>
        <v/>
      </c>
      <c r="BX1117" s="4" t="str">
        <f>IF(IFERROR(SEARCH($C$1,DN1117),0)&gt;0,$C$1,"")</f>
        <v/>
      </c>
      <c r="BY1117" s="4" t="str">
        <f>IF(IFERROR(SEARCH($D$1,DN1117),0)&gt;0,$D$1,"")</f>
        <v/>
      </c>
      <c r="BZ1117" s="4" t="str">
        <f>IF(IFERROR(SEARCH($E$1,DN1117),0)&gt;0,$E$1,"")</f>
        <v/>
      </c>
      <c r="CA1117" s="4" t="str">
        <f>IF(IFERROR(SEARCH($F$1,DN1117),0)&gt;0,$F$1,"")</f>
        <v>RTG</v>
      </c>
      <c r="CB1117" s="4" t="str">
        <f>IF(IFERROR(SEARCH($G$1,DN1117),0)&gt;0,$G$1,"")</f>
        <v/>
      </c>
      <c r="CC1117" s="4" t="str">
        <f>IF(IFERROR(SEARCH($H$1,DN1117),0)&gt;0,$H$1,"")</f>
        <v/>
      </c>
      <c r="CD1117" s="4" t="str">
        <f>IF(IFERROR(SEARCH($I$1,DN1117),0)&gt;0,$I$1,"")</f>
        <v/>
      </c>
      <c r="CE1117" s="4" t="str">
        <f>IF(IFERROR(SEARCH($J$1,DN1117),0)&gt;0,$J$1,"")</f>
        <v/>
      </c>
      <c r="CF1117" s="4" t="str">
        <f>IF(IFERROR(SEARCH($K$1,DN1117),0)&gt;0,$K$1,"")</f>
        <v/>
      </c>
      <c r="CG1117" s="4" t="str">
        <f>IF(IFERROR(SEARCH($L$1,DN1117),0)&gt;0,$L$1,"")</f>
        <v/>
      </c>
      <c r="CH1117" s="4" t="str">
        <f>IF(IFERROR(SEARCH($M$1,DN1117),0)&gt;0,$M$1,"")</f>
        <v/>
      </c>
      <c r="CI1117" s="4" t="str">
        <f>IF(IFERROR(SEARCH($N$1,DN1117),0)&gt;0,$N$1,"")</f>
        <v/>
      </c>
      <c r="CJ1117" s="4" t="str">
        <f>IF(IFERROR(SEARCH($O$1,DN1117),0)&gt;0,$O$1,"")</f>
        <v>DUS</v>
      </c>
      <c r="CK1117" s="4" t="str">
        <f>IF(IFERROR(SEARCH($P$1,DN1117),0)&gt;0,$P$1,"")</f>
        <v/>
      </c>
      <c r="CL1117" s="4" t="str">
        <f>IF(IFERROR(SEARCH($Q$1,DN1117),0)&gt;0,$Q$1,"")</f>
        <v/>
      </c>
      <c r="CM1117" s="4" t="str">
        <f>IF(IFERROR(SEARCH($R$1,DN1117),0)&gt;0,$R$1,"")</f>
        <v/>
      </c>
      <c r="CN1117" s="4" t="str">
        <f>IF(IFERROR(SEARCH($S$1,DN1117),0)&gt;0,$S$1,"")</f>
        <v/>
      </c>
      <c r="CO1117" s="4" t="str">
        <f>IF(IFERROR(SEARCH($T$1,DN1117),0)&gt;0,$T$1,"")</f>
        <v/>
      </c>
      <c r="CP1117" s="4" t="str">
        <f>IF(IFERROR(SEARCH($U$1,DN1117),0)&gt;0,$U$1,"")</f>
        <v/>
      </c>
      <c r="CQ1117" s="4" t="str">
        <f>IF(IFERROR(SEARCH($V$1,DN1117),0)&gt;0,$V$1,"")</f>
        <v/>
      </c>
      <c r="CR1117" s="4" t="str">
        <f>IF(IFERROR(SEARCH($W$1,DN1117),0)&gt;0,$W$1,"")</f>
        <v/>
      </c>
      <c r="CS1117" s="4" t="str">
        <f>IF(IFERROR(SEARCH($X$1,DN1117),0)&gt;0,$X$1,"")</f>
        <v/>
      </c>
      <c r="CT1117" s="4">
        <f>LEN(BW1117)+LEN(BX1117)+LEN(BY1117)+LEN(BZ1117)+LEN(CA1117)+LEN(CO1117)+LEN(CB1117)+LEN(CC1117)+LEN(CD1117)+LEN(CE1117)+LEN(CF1117)+LEN(CG1117)+LEN(CH1117)+LEN(CI1117)+LEN(CP1117)+LEN(CJ1117)+LEN(CK1117)+LEN(CQ1117)+LEN(BV1117)+LEN(CL1117)+LEN(CS1117)+LEN(CM1117)+LEN(CR1117)+LEN(CN1117)</f>
        <v>6</v>
      </c>
      <c r="CU1117" s="4" t="str">
        <f>IF(IFERROR(SEARCH($Z$1,DN1117),0)&gt;0,$Z$1,"")</f>
        <v>-</v>
      </c>
      <c r="CV1117" s="4" t="str">
        <f>IF(IFERROR(SEARCH($AA$1,DN1117),0)&gt;0,$AA$1,"")</f>
        <v>/</v>
      </c>
      <c r="CW1117" s="4" t="str">
        <f>IF(IFERROR(SEARCH($AB$1,DN1117),0)&gt;0,$AB$1,"")</f>
        <v/>
      </c>
      <c r="CX1117" s="4" t="str">
        <f>IF(IFERROR(SEARCH($AC$1,DN1117),0)&gt;0,$AC$1,"")</f>
        <v/>
      </c>
      <c r="CY1117" s="4" t="str">
        <f>IF(IFERROR(SEARCH($AD$1,DN1117),0)&gt;0,$AD$1,"")</f>
        <v/>
      </c>
      <c r="CZ1117" s="4" t="str">
        <f>IF(IFERROR(SEARCH($AE$1,DN1117),0)&gt;0,$AE$1,"")</f>
        <v/>
      </c>
      <c r="DA1117" s="4">
        <f>LEN(DM1117)</f>
        <v>8</v>
      </c>
      <c r="DB1117" s="4">
        <f>LEN(DN1117)</f>
        <v>18</v>
      </c>
      <c r="DC1117" s="4">
        <f>DB1117-DA1117</f>
        <v>10</v>
      </c>
      <c r="DD1117" s="4" t="str">
        <f>RIGHT(DN1117,4)</f>
        <v>/DUS</v>
      </c>
      <c r="DE1117" s="4" t="str">
        <f>RIGHT(DN1117,5)</f>
        <v>G/DUS</v>
      </c>
      <c r="DF1117" s="4" t="str" cm="1">
        <f t="array" ref="DF1117">LEFT(DM1117,SUM(LEN(DM1117)-LEN(SUBSTITUTE(DM1117,{"0";"1";"2";"3";"4";"5";"6";"7";"8";"9"},""))))</f>
        <v>6</v>
      </c>
      <c r="DG1117" s="4">
        <f>LEN(DT1117)</f>
        <v>13</v>
      </c>
      <c r="DH1117" s="4" t="b">
        <f>LEFT(DM1117,1)=DF1117</f>
        <v>1</v>
      </c>
      <c r="DI1117" s="4" t="str">
        <f>RIGHT(DD1117,3)</f>
        <v>DUS</v>
      </c>
      <c r="DJ1117" s="4" t="b">
        <f>IF((DL1117=AQ1119)=TRUE,TRUE,IF((AQ1117=DL1117)=TRUE,TRUE,FALSE))</f>
        <v>1</v>
      </c>
      <c r="DK1117" s="4" t="b">
        <f>LEFT(DN1117,2)=LEFT(DO1117,2)</f>
        <v>0</v>
      </c>
      <c r="DL1117" s="5" t="str">
        <f>LEFT(DN1117,(DC1117-1))</f>
        <v>JETZ 2000</v>
      </c>
      <c r="DM1117" s="4" t="str">
        <f>IFERROR(RIGHT(DN1117,LEN(DN1117)-FIND("-",DN1117)),1)</f>
        <v>6RTG/DUS</v>
      </c>
      <c r="DN1117" t="s">
        <v>4464</v>
      </c>
      <c r="DO1117" s="1"/>
      <c r="DP1117" s="4" t="b">
        <f ca="1">IF(IF(IF(DL1117=AQ1119,10,0)+IF(NOT(DI1117=$AU$1)=TRUE,10,0)=
20,"XXXX",IF(IF((DX1117+1)=2,0,1)+IF(DI1117=$AU$1,1,0)=2,TRUE,""))
="",IF(IF(DL1117=AQ1117,10,0)+IF(NOT(DI1117=$AU$1)=TRUE,10,0)=
20,"XXXX",IF(IF((DX1117+1)=2,0,1)+IF(DI1117=$AU$1,1,0)=2,TRUE,
"")),IF(IF(DL1117=AQ1119,10,0)+IF(NOT(DI1117=$AU$1)=TRUE,10,0)=
20,"XXXX",IF(IF((DX1117+1)=2,0,1)+IF(DI1117=$AU$1,1,0)=2,TRUE,"")))</f>
        <v>1</v>
      </c>
      <c r="DQ1117">
        <v>92000</v>
      </c>
      <c r="DR1117">
        <v>92000</v>
      </c>
      <c r="DS1117">
        <v>90000</v>
      </c>
      <c r="DT1117" t="str">
        <f>IF(DO1117&gt;0,DO1117,"800000000"&amp;ROW(DS1117))</f>
        <v>8000000001117</v>
      </c>
      <c r="DU1117" t="str">
        <f>DL1117</f>
        <v>JETZ 2000</v>
      </c>
      <c r="DV1117" t="s">
        <v>4301</v>
      </c>
      <c r="DW1117" t="s">
        <v>4301</v>
      </c>
      <c r="DX1117" s="4" t="str" cm="1">
        <f t="array" aca="1" ref="DX1117" ca="1">LEFT(DM1117,MATCH(FALSE,ISNUMBER(MID(DM1117,ROW(INDIRECT("1:"&amp;LEN(DM1117)+1)), 1) *1),0) -1)</f>
        <v>6</v>
      </c>
      <c r="DY1117" s="1"/>
      <c r="EA1117" s="21"/>
      <c r="EC1117" s="5"/>
      <c r="EF1117" s="1"/>
      <c r="EH1117" s="1"/>
      <c r="EI1117" s="1"/>
      <c r="EL1117" s="5"/>
      <c r="EM1117" s="22"/>
      <c r="EN1117">
        <v>0</v>
      </c>
      <c r="EO1117" s="1" t="s">
        <v>5103</v>
      </c>
    </row>
    <row r="1119" spans="1:145">
      <c r="A1119" s="4" t="str">
        <f t="shared" si="2063"/>
        <v/>
      </c>
      <c r="B1119" s="4" t="str">
        <f t="shared" si="2064"/>
        <v/>
      </c>
      <c r="C1119" s="4" t="str">
        <f t="shared" si="2065"/>
        <v/>
      </c>
      <c r="D1119" s="4" t="str">
        <f t="shared" si="2066"/>
        <v/>
      </c>
      <c r="E1119" s="4" t="str">
        <f t="shared" si="2067"/>
        <v/>
      </c>
      <c r="F1119" s="4" t="str">
        <f t="shared" si="2068"/>
        <v>RTG</v>
      </c>
      <c r="G1119" s="4" t="str">
        <f t="shared" si="2069"/>
        <v/>
      </c>
      <c r="H1119" s="4" t="str">
        <f t="shared" si="2070"/>
        <v/>
      </c>
      <c r="I1119" s="4" t="str">
        <f t="shared" si="2071"/>
        <v/>
      </c>
      <c r="J1119" s="4" t="str">
        <f t="shared" si="2072"/>
        <v/>
      </c>
      <c r="K1119" s="4" t="str">
        <f t="shared" si="2073"/>
        <v/>
      </c>
      <c r="L1119" s="4" t="str">
        <f t="shared" si="2074"/>
        <v/>
      </c>
      <c r="M1119" s="4" t="str">
        <f t="shared" si="2075"/>
        <v/>
      </c>
      <c r="N1119" s="4" t="str">
        <f t="shared" si="2076"/>
        <v/>
      </c>
      <c r="O1119" s="4" t="str">
        <f t="shared" si="2077"/>
        <v/>
      </c>
      <c r="P1119" s="4" t="str">
        <f t="shared" si="2078"/>
        <v/>
      </c>
      <c r="Q1119" s="4" t="str">
        <f t="shared" si="2079"/>
        <v/>
      </c>
      <c r="R1119" s="4" t="str">
        <f t="shared" si="2080"/>
        <v/>
      </c>
      <c r="S1119" s="4" t="str">
        <f t="shared" si="2081"/>
        <v/>
      </c>
      <c r="T1119" s="4" t="str">
        <f t="shared" si="2082"/>
        <v/>
      </c>
      <c r="U1119" s="4" t="str">
        <f t="shared" si="2083"/>
        <v/>
      </c>
      <c r="V1119" s="4" t="str">
        <f t="shared" si="2084"/>
        <v/>
      </c>
      <c r="W1119" s="4" t="str">
        <f t="shared" si="2085"/>
        <v/>
      </c>
      <c r="X1119" s="4" t="str">
        <f t="shared" si="2086"/>
        <v/>
      </c>
      <c r="Y1119" s="4">
        <f t="shared" si="2087"/>
        <v>3</v>
      </c>
      <c r="Z1119" s="4" t="str">
        <f t="shared" si="2088"/>
        <v>-</v>
      </c>
      <c r="AA1119" s="4" t="str">
        <f t="shared" si="2089"/>
        <v/>
      </c>
      <c r="AB1119" s="4" t="str">
        <f t="shared" si="2090"/>
        <v/>
      </c>
      <c r="AC1119" s="4" t="str">
        <f t="shared" si="2091"/>
        <v/>
      </c>
      <c r="AD1119" s="4" t="str">
        <f t="shared" si="2092"/>
        <v/>
      </c>
      <c r="AE1119" s="4" t="str">
        <f t="shared" si="2093"/>
        <v/>
      </c>
      <c r="AF1119" s="4">
        <f t="shared" si="2094"/>
        <v>4</v>
      </c>
      <c r="AG1119" s="4">
        <f t="shared" si="2095"/>
        <v>22</v>
      </c>
      <c r="AH1119" s="4">
        <f t="shared" si="2096"/>
        <v>18</v>
      </c>
      <c r="AI1119" s="4" t="str">
        <f t="shared" si="2097"/>
        <v>1RTG</v>
      </c>
      <c r="AJ1119" s="4" t="str">
        <f t="shared" si="2098"/>
        <v>-1RTG</v>
      </c>
      <c r="AK1119" s="4" t="str" cm="1">
        <f t="array" ref="AK1119">LEFT(AR1119,SUM(LEN(AR1119)-LEN(SUBSTITUTE(AR1119,{"0";"1";"2";"3";"4";"5";"6";"7";"8";"9"},""))))</f>
        <v>1</v>
      </c>
      <c r="AL1119" s="4">
        <f t="shared" si="2102"/>
        <v>12</v>
      </c>
      <c r="AM1119" s="4" t="b">
        <f>LEFT(AR1119,1)=AK1119</f>
        <v>1</v>
      </c>
      <c r="AN1119" s="4" t="str">
        <f t="shared" si="2153"/>
        <v>RTG</v>
      </c>
      <c r="AO1119" s="4" t="b">
        <f>IF((AQ1119=AQ1120)=TRUE,TRUE,IF((DL1117=AQ1119)=TRUE,TRUE,FALSE))</f>
        <v>0</v>
      </c>
      <c r="AP1119" s="4" t="b">
        <f t="shared" si="2099"/>
        <v>0</v>
      </c>
      <c r="AQ1119" s="5" t="str">
        <f t="shared" si="2100"/>
        <v>JETZ FRENCH FRIES</v>
      </c>
      <c r="AR1119" s="4" t="str">
        <f t="shared" si="2101"/>
        <v>1RTG</v>
      </c>
      <c r="AS1119" t="s">
        <v>4557</v>
      </c>
      <c r="AT1119" s="1" t="s">
        <v>1553</v>
      </c>
      <c r="AU1119" s="4" t="str">
        <f ca="1">IF(IF(IF(AQ1119=AQ1120,10,0)+IF(NOT(AN1119=$AU$1)=TRUE,10,0)=
20,"XXXX",IF(IF((BC1119+1)=2,0,1)+IF(AN1119=$AU$1,1,0)=2,TRUE,""))
="",IF(IF(AQ1119=DL1117,10,0)+IF(NOT(AN1119=$AU$1)=TRUE,10,0)=
20,"XXXX",IF(IF((BC1119+1)=2,0,1)+IF(AN1119=$AU$1,1,0)=2,TRUE,
"")),IF(IF(AQ1119=AQ1120,10,0)+IF(NOT(AN1119=$AU$1)=TRUE,10,0)=
20,"XXXX",IF(IF((BC1119+1)=2,0,1)+IF(AN1119=$AU$1,1,0)=2,TRUE,"")))</f>
        <v/>
      </c>
      <c r="AV1119">
        <v>17000</v>
      </c>
      <c r="AW1119">
        <v>17000</v>
      </c>
      <c r="AX1119">
        <v>15000</v>
      </c>
      <c r="AY1119" t="str">
        <f t="shared" si="2012"/>
        <v>089686609004</v>
      </c>
      <c r="AZ1119" t="str">
        <f t="shared" si="2104"/>
        <v>JETZ FRENCH FRIES</v>
      </c>
      <c r="BA1119" t="s">
        <v>4301</v>
      </c>
      <c r="BB1119" t="s">
        <v>4301</v>
      </c>
      <c r="BC1119" s="9" t="str" cm="1">
        <f t="array" aca="1" ref="BC1119" ca="1">LEFT(AR1119,MATCH(FALSE,ISNUMBER(MID(AR1119,ROW(INDIRECT("1:"&amp;LEN(AR1119)+1)), 1) *1),0) -1)</f>
        <v>1</v>
      </c>
      <c r="BD1119" s="1"/>
      <c r="BF1119" s="21"/>
      <c r="BK1119" s="1"/>
      <c r="BM1119" s="1"/>
      <c r="BN1119" s="1"/>
      <c r="BR1119" s="22"/>
      <c r="BS1119">
        <v>0</v>
      </c>
      <c r="BT1119" s="1" t="s">
        <v>5103</v>
      </c>
    </row>
    <row r="1120" spans="1:145">
      <c r="A1120" s="4" t="str">
        <f t="shared" si="2063"/>
        <v/>
      </c>
      <c r="B1120" s="4" t="str">
        <f t="shared" si="2064"/>
        <v/>
      </c>
      <c r="C1120" s="4" t="str">
        <f t="shared" si="2065"/>
        <v/>
      </c>
      <c r="D1120" s="4" t="str">
        <f t="shared" si="2066"/>
        <v/>
      </c>
      <c r="E1120" s="4" t="str">
        <f t="shared" si="2067"/>
        <v/>
      </c>
      <c r="F1120" s="4" t="str">
        <f t="shared" si="2068"/>
        <v/>
      </c>
      <c r="G1120" s="4" t="str">
        <f t="shared" si="2069"/>
        <v/>
      </c>
      <c r="H1120" s="4" t="str">
        <f t="shared" si="2070"/>
        <v/>
      </c>
      <c r="I1120" s="4" t="str">
        <f t="shared" si="2071"/>
        <v/>
      </c>
      <c r="J1120" s="4" t="str">
        <f t="shared" si="2072"/>
        <v>GLS</v>
      </c>
      <c r="K1120" s="4" t="str">
        <f t="shared" si="2073"/>
        <v/>
      </c>
      <c r="L1120" s="4" t="str">
        <f t="shared" si="2074"/>
        <v/>
      </c>
      <c r="M1120" s="4" t="str">
        <f t="shared" si="2075"/>
        <v/>
      </c>
      <c r="N1120" s="4" t="str">
        <f t="shared" si="2076"/>
        <v/>
      </c>
      <c r="O1120" s="4" t="str">
        <f t="shared" si="2077"/>
        <v>DUS</v>
      </c>
      <c r="P1120" s="4" t="str">
        <f t="shared" si="2078"/>
        <v/>
      </c>
      <c r="Q1120" s="4" t="str">
        <f t="shared" si="2079"/>
        <v/>
      </c>
      <c r="R1120" s="4" t="str">
        <f t="shared" si="2080"/>
        <v/>
      </c>
      <c r="S1120" s="4" t="str">
        <f t="shared" si="2081"/>
        <v/>
      </c>
      <c r="T1120" s="4" t="str">
        <f t="shared" si="2082"/>
        <v/>
      </c>
      <c r="U1120" s="4" t="str">
        <f t="shared" si="2083"/>
        <v/>
      </c>
      <c r="V1120" s="4" t="str">
        <f t="shared" si="2084"/>
        <v/>
      </c>
      <c r="W1120" s="4" t="str">
        <f t="shared" si="2085"/>
        <v/>
      </c>
      <c r="X1120" s="4" t="str">
        <f t="shared" si="2086"/>
        <v/>
      </c>
      <c r="Y1120" s="4">
        <f t="shared" si="2087"/>
        <v>6</v>
      </c>
      <c r="Z1120" s="4" t="str">
        <f t="shared" si="2088"/>
        <v>-</v>
      </c>
      <c r="AA1120" s="4" t="str">
        <f t="shared" si="2089"/>
        <v>/</v>
      </c>
      <c r="AB1120" s="4" t="str">
        <f t="shared" si="2090"/>
        <v/>
      </c>
      <c r="AC1120" s="4" t="str">
        <f t="shared" si="2091"/>
        <v/>
      </c>
      <c r="AD1120" s="4" t="str">
        <f t="shared" si="2092"/>
        <v/>
      </c>
      <c r="AE1120" s="4" t="str">
        <f t="shared" si="2093"/>
        <v/>
      </c>
      <c r="AF1120" s="4">
        <f t="shared" si="2094"/>
        <v>9</v>
      </c>
      <c r="AG1120" s="4">
        <f t="shared" si="2095"/>
        <v>26</v>
      </c>
      <c r="AH1120" s="4">
        <f t="shared" si="2096"/>
        <v>17</v>
      </c>
      <c r="AI1120" s="4" t="str">
        <f t="shared" si="2097"/>
        <v>/DUS</v>
      </c>
      <c r="AJ1120" s="4" t="str">
        <f t="shared" si="2098"/>
        <v>S/DUS</v>
      </c>
      <c r="AK1120" s="4" t="str" cm="1">
        <f t="array" ref="AK1120">LEFT(AR1120,SUM(LEN(AR1120)-LEN(SUBSTITUTE(AR1120,{"0";"1";"2";"3";"4";"5";"6";"7";"8";"9"},""))))</f>
        <v>48</v>
      </c>
      <c r="AL1120" s="4">
        <f t="shared" si="2102"/>
        <v>13</v>
      </c>
      <c r="AM1120" s="4" t="b">
        <f>LEFT(AR1120,2)=AK1120</f>
        <v>1</v>
      </c>
      <c r="AN1120" s="4" t="str">
        <f t="shared" si="2153"/>
        <v>DUS</v>
      </c>
      <c r="AO1120" s="4" t="b">
        <f t="shared" si="2103"/>
        <v>0</v>
      </c>
      <c r="AP1120" s="4" t="b">
        <f t="shared" si="2099"/>
        <v>0</v>
      </c>
      <c r="AQ1120" s="5" t="str">
        <f t="shared" si="2100"/>
        <v>JIMBARWANA GELAS</v>
      </c>
      <c r="AR1120" s="4" t="str">
        <f t="shared" si="2101"/>
        <v>48GLS/DUS</v>
      </c>
      <c r="AS1120" t="s">
        <v>1554</v>
      </c>
      <c r="AU1120" s="4" t="b">
        <f t="shared" ca="1" si="2151"/>
        <v>1</v>
      </c>
      <c r="AV1120">
        <v>18000</v>
      </c>
      <c r="AW1120">
        <v>18000</v>
      </c>
      <c r="AX1120">
        <v>15000</v>
      </c>
      <c r="AY1120" t="str">
        <f t="shared" si="2012"/>
        <v>8000000001120</v>
      </c>
      <c r="AZ1120" t="str">
        <f t="shared" si="2104"/>
        <v>JIMBARWANA GELAS</v>
      </c>
      <c r="BA1120" t="s">
        <v>4301</v>
      </c>
      <c r="BB1120" t="s">
        <v>4301</v>
      </c>
      <c r="BC1120" s="4" t="str" cm="1">
        <f t="array" aca="1" ref="BC1120" ca="1">LEFT(AR1120,MATCH(FALSE,ISNUMBER(MID(AR1120,ROW(INDIRECT("1:"&amp;LEN(AR1120)+1)), 1) *1),0) -1)</f>
        <v>48</v>
      </c>
      <c r="BD1120" s="1"/>
      <c r="BF1120" s="21"/>
      <c r="BK1120" s="1"/>
      <c r="BM1120" s="1"/>
      <c r="BN1120" s="1"/>
      <c r="BR1120" s="22"/>
      <c r="BS1120">
        <v>0</v>
      </c>
      <c r="BT1120" s="1" t="s">
        <v>5103</v>
      </c>
    </row>
    <row r="1121" spans="1:145">
      <c r="A1121" s="4" t="str">
        <f t="shared" si="2063"/>
        <v/>
      </c>
      <c r="B1121" s="4" t="str">
        <f t="shared" si="2064"/>
        <v/>
      </c>
      <c r="C1121" s="4" t="str">
        <f t="shared" si="2065"/>
        <v>BKS</v>
      </c>
      <c r="D1121" s="4" t="str">
        <f t="shared" si="2066"/>
        <v/>
      </c>
      <c r="E1121" s="4" t="str">
        <f t="shared" si="2067"/>
        <v/>
      </c>
      <c r="F1121" s="4" t="str">
        <f t="shared" si="2068"/>
        <v>RTG</v>
      </c>
      <c r="G1121" s="4" t="str">
        <f t="shared" si="2069"/>
        <v/>
      </c>
      <c r="H1121" s="4" t="str">
        <f t="shared" si="2070"/>
        <v/>
      </c>
      <c r="I1121" s="4" t="str">
        <f t="shared" si="2071"/>
        <v/>
      </c>
      <c r="J1121" s="4" t="str">
        <f t="shared" si="2072"/>
        <v/>
      </c>
      <c r="K1121" s="4" t="str">
        <f t="shared" si="2073"/>
        <v/>
      </c>
      <c r="L1121" s="4" t="str">
        <f t="shared" si="2074"/>
        <v/>
      </c>
      <c r="M1121" s="4" t="str">
        <f t="shared" si="2075"/>
        <v/>
      </c>
      <c r="N1121" s="4" t="str">
        <f t="shared" si="2076"/>
        <v/>
      </c>
      <c r="O1121" s="4" t="str">
        <f t="shared" si="2077"/>
        <v/>
      </c>
      <c r="P1121" s="4" t="str">
        <f t="shared" si="2078"/>
        <v/>
      </c>
      <c r="Q1121" s="4" t="str">
        <f t="shared" si="2079"/>
        <v/>
      </c>
      <c r="R1121" s="4" t="str">
        <f t="shared" si="2080"/>
        <v/>
      </c>
      <c r="S1121" s="4" t="str">
        <f t="shared" si="2081"/>
        <v/>
      </c>
      <c r="T1121" s="4" t="str">
        <f t="shared" si="2082"/>
        <v/>
      </c>
      <c r="U1121" s="4" t="str">
        <f t="shared" si="2083"/>
        <v/>
      </c>
      <c r="V1121" s="4" t="str">
        <f t="shared" si="2084"/>
        <v/>
      </c>
      <c r="W1121" s="4" t="str">
        <f t="shared" si="2085"/>
        <v/>
      </c>
      <c r="X1121" s="4" t="str">
        <f t="shared" si="2086"/>
        <v/>
      </c>
      <c r="Y1121" s="4">
        <f t="shared" si="2087"/>
        <v>6</v>
      </c>
      <c r="Z1121" s="4" t="str">
        <f t="shared" si="2088"/>
        <v>-</v>
      </c>
      <c r="AA1121" s="4" t="str">
        <f t="shared" si="2089"/>
        <v>/</v>
      </c>
      <c r="AB1121" s="4" t="str">
        <f t="shared" si="2090"/>
        <v/>
      </c>
      <c r="AC1121" s="4" t="str">
        <f t="shared" si="2091"/>
        <v/>
      </c>
      <c r="AD1121" s="4" t="str">
        <f t="shared" si="2092"/>
        <v/>
      </c>
      <c r="AE1121" s="4" t="str">
        <f t="shared" si="2093"/>
        <v/>
      </c>
      <c r="AF1121" s="4">
        <f t="shared" si="2094"/>
        <v>9</v>
      </c>
      <c r="AG1121" s="4">
        <f t="shared" si="2095"/>
        <v>20</v>
      </c>
      <c r="AH1121" s="4">
        <f t="shared" si="2096"/>
        <v>11</v>
      </c>
      <c r="AI1121" s="4" t="str">
        <f t="shared" si="2097"/>
        <v>/RTG</v>
      </c>
      <c r="AJ1121" s="4" t="str">
        <f t="shared" si="2098"/>
        <v>S/RTG</v>
      </c>
      <c r="AK1121" s="4" t="str" cm="1">
        <f t="array" ref="AK1121">LEFT(AR1121,SUM(LEN(AR1121)-LEN(SUBSTITUTE(AR1121,{"0";"1";"2";"3";"4";"5";"6";"7";"8";"9"},""))))</f>
        <v>10</v>
      </c>
      <c r="AL1121" s="4">
        <f t="shared" si="2102"/>
        <v>13</v>
      </c>
      <c r="AM1121" s="4" t="b">
        <f>LEFT(AR1121,2)=AK1121</f>
        <v>1</v>
      </c>
      <c r="AN1121" s="4" t="str">
        <f t="shared" si="2153"/>
        <v>RTG</v>
      </c>
      <c r="AO1121" s="4" t="b">
        <f>IF((AQ1121=DL1121)=TRUE,TRUE,IF((AQ1120=AQ1121)=TRUE,TRUE,FALSE))</f>
        <v>1</v>
      </c>
      <c r="AP1121" s="4" t="b">
        <f t="shared" si="2099"/>
        <v>0</v>
      </c>
      <c r="AQ1121" s="5" t="str">
        <f t="shared" si="2100"/>
        <v>JITU SNACK</v>
      </c>
      <c r="AR1121" s="4" t="str">
        <f t="shared" si="2101"/>
        <v>10BKS/RTG</v>
      </c>
      <c r="AS1121" t="s">
        <v>1555</v>
      </c>
      <c r="AU1121" s="4" t="str">
        <f>IF(IF(IF(AQ1121=DL1121,10,0)+IF(NOT(AN1121=$AU$1)=TRUE,10,0)=
20,"XXXX",IF(IF((BC1121+1)=2,0,1)+IF(AN1121=$AU$1,1,0)=2,TRUE,""))
="",IF(IF(AQ1121=AQ1120,10,0)+IF(NOT(AN1121=$AU$1)=TRUE,10,0)=
20,"XXXX",IF(IF((BC1121+1)=2,0,1)+IF(AN1121=$AU$1,1,0)=2,TRUE,
"")),IF(IF(AQ1121=DL1121,10,0)+IF(NOT(AN1121=$AU$1)=TRUE,10,0)=
20,"XXXX",IF(IF((BC1121+1)=2,0,1)+IF(AN1121=$AU$1,1,0)=2,TRUE,"")))</f>
        <v>XXXX</v>
      </c>
      <c r="AV1121">
        <v>17000</v>
      </c>
      <c r="AW1121">
        <v>17000</v>
      </c>
      <c r="AX1121">
        <v>15500</v>
      </c>
      <c r="AY1121" t="str">
        <f t="shared" si="2012"/>
        <v>8000000001121</v>
      </c>
      <c r="AZ1121" t="str">
        <f t="shared" si="2104"/>
        <v>JITU SNACK</v>
      </c>
      <c r="BA1121" t="s">
        <v>4301</v>
      </c>
      <c r="BB1121" t="s">
        <v>4301</v>
      </c>
      <c r="BC1121" s="4" t="str" cm="1">
        <f t="array" aca="1" ref="BC1121" ca="1">LEFT(AR1121,MATCH(FALSE,ISNUMBER(MID(AR1121,ROW(INDIRECT("1:"&amp;LEN(AR1121)+1)), 1) *1),0) -1)</f>
        <v>10</v>
      </c>
      <c r="BD1121" s="1"/>
      <c r="BF1121" s="21"/>
      <c r="BK1121" s="1"/>
      <c r="BM1121" s="1"/>
      <c r="BN1121" s="1"/>
      <c r="BR1121" s="22"/>
      <c r="BS1121">
        <v>0</v>
      </c>
      <c r="BT1121" s="1" t="s">
        <v>5103</v>
      </c>
      <c r="BV1121" s="4" t="str">
        <f>IF(IFERROR(SEARCH($A$1,DN1121),0)&gt;0,$A$1,"")</f>
        <v/>
      </c>
      <c r="BW1121" s="4" t="str">
        <f>IF(IFERROR(SEARCH($B$1,DN1121),0)&gt;0,$B$1,"")</f>
        <v/>
      </c>
      <c r="BX1121" s="4" t="str">
        <f>IF(IFERROR(SEARCH($C$1,DN1121),0)&gt;0,$C$1,"")</f>
        <v/>
      </c>
      <c r="BY1121" s="4" t="str">
        <f>IF(IFERROR(SEARCH($D$1,DN1121),0)&gt;0,$D$1,"")</f>
        <v/>
      </c>
      <c r="BZ1121" s="4" t="str">
        <f>IF(IFERROR(SEARCH($E$1,DN1121),0)&gt;0,$E$1,"")</f>
        <v/>
      </c>
      <c r="CA1121" s="4" t="str">
        <f>IF(IFERROR(SEARCH($F$1,DN1121),0)&gt;0,$F$1,"")</f>
        <v>RTG</v>
      </c>
      <c r="CB1121" s="4" t="str">
        <f>IF(IFERROR(SEARCH($G$1,DN1121),0)&gt;0,$G$1,"")</f>
        <v/>
      </c>
      <c r="CC1121" s="4" t="str">
        <f>IF(IFERROR(SEARCH($H$1,DN1121),0)&gt;0,$H$1,"")</f>
        <v/>
      </c>
      <c r="CD1121" s="4" t="str">
        <f>IF(IFERROR(SEARCH($I$1,DN1121),0)&gt;0,$I$1,"")</f>
        <v/>
      </c>
      <c r="CE1121" s="4" t="str">
        <f>IF(IFERROR(SEARCH($J$1,DN1121),0)&gt;0,$J$1,"")</f>
        <v/>
      </c>
      <c r="CF1121" s="4" t="str">
        <f>IF(IFERROR(SEARCH($K$1,DN1121),0)&gt;0,$K$1,"")</f>
        <v/>
      </c>
      <c r="CG1121" s="4" t="str">
        <f>IF(IFERROR(SEARCH($L$1,DN1121),0)&gt;0,$L$1,"")</f>
        <v/>
      </c>
      <c r="CH1121" s="4" t="str">
        <f>IF(IFERROR(SEARCH($M$1,DN1121),0)&gt;0,$M$1,"")</f>
        <v/>
      </c>
      <c r="CI1121" s="4" t="str">
        <f>IF(IFERROR(SEARCH($N$1,DN1121),0)&gt;0,$N$1,"")</f>
        <v/>
      </c>
      <c r="CJ1121" s="4" t="str">
        <f>IF(IFERROR(SEARCH($O$1,DN1121),0)&gt;0,$O$1,"")</f>
        <v>DUS</v>
      </c>
      <c r="CK1121" s="4" t="str">
        <f>IF(IFERROR(SEARCH($P$1,DN1121),0)&gt;0,$P$1,"")</f>
        <v/>
      </c>
      <c r="CL1121" s="4" t="str">
        <f>IF(IFERROR(SEARCH($Q$1,DN1121),0)&gt;0,$Q$1,"")</f>
        <v/>
      </c>
      <c r="CM1121" s="4" t="str">
        <f>IF(IFERROR(SEARCH($R$1,DN1121),0)&gt;0,$R$1,"")</f>
        <v/>
      </c>
      <c r="CN1121" s="4" t="str">
        <f>IF(IFERROR(SEARCH($S$1,DN1121),0)&gt;0,$S$1,"")</f>
        <v/>
      </c>
      <c r="CO1121" s="4" t="str">
        <f>IF(IFERROR(SEARCH($T$1,DN1121),0)&gt;0,$T$1,"")</f>
        <v/>
      </c>
      <c r="CP1121" s="4" t="str">
        <f>IF(IFERROR(SEARCH($U$1,DN1121),0)&gt;0,$U$1,"")</f>
        <v/>
      </c>
      <c r="CQ1121" s="4" t="str">
        <f>IF(IFERROR(SEARCH($V$1,DN1121),0)&gt;0,$V$1,"")</f>
        <v/>
      </c>
      <c r="CR1121" s="4" t="str">
        <f>IF(IFERROR(SEARCH($W$1,DN1121),0)&gt;0,$W$1,"")</f>
        <v/>
      </c>
      <c r="CS1121" s="4" t="str">
        <f>IF(IFERROR(SEARCH($X$1,DN1121),0)&gt;0,$X$1,"")</f>
        <v/>
      </c>
      <c r="CT1121" s="4">
        <f>LEN(BW1121)+LEN(BX1121)+LEN(BY1121)+LEN(BZ1121)+LEN(CA1121)+LEN(CO1121)+LEN(CB1121)+LEN(CC1121)+LEN(CD1121)+LEN(CE1121)+LEN(CF1121)+LEN(CG1121)+LEN(CH1121)+LEN(CI1121)+LEN(CP1121)+LEN(CJ1121)+LEN(CK1121)+LEN(CQ1121)+LEN(BV1121)+LEN(CL1121)+LEN(CS1121)+LEN(CM1121)+LEN(CR1121)+LEN(CN1121)</f>
        <v>6</v>
      </c>
      <c r="CU1121" s="4" t="str">
        <f>IF(IFERROR(SEARCH($Z$1,DN1121),0)&gt;0,$Z$1,"")</f>
        <v>-</v>
      </c>
      <c r="CV1121" s="4" t="str">
        <f>IF(IFERROR(SEARCH($AA$1,DN1121),0)&gt;0,$AA$1,"")</f>
        <v>/</v>
      </c>
      <c r="CW1121" s="4" t="str">
        <f>IF(IFERROR(SEARCH($AB$1,DN1121),0)&gt;0,$AB$1,"")</f>
        <v/>
      </c>
      <c r="CX1121" s="4" t="str">
        <f>IF(IFERROR(SEARCH($AC$1,DN1121),0)&gt;0,$AC$1,"")</f>
        <v/>
      </c>
      <c r="CY1121" s="4" t="str">
        <f>IF(IFERROR(SEARCH($AD$1,DN1121),0)&gt;0,$AD$1,"")</f>
        <v/>
      </c>
      <c r="CZ1121" s="4" t="str">
        <f>IF(IFERROR(SEARCH($AE$1,DN1121),0)&gt;0,$AE$1,"")</f>
        <v/>
      </c>
      <c r="DA1121" s="4">
        <f>LEN(DM1121)</f>
        <v>8</v>
      </c>
      <c r="DB1121" s="4">
        <f>LEN(DN1121)</f>
        <v>19</v>
      </c>
      <c r="DC1121" s="4">
        <f>DB1121-DA1121</f>
        <v>11</v>
      </c>
      <c r="DD1121" s="4" t="str">
        <f>RIGHT(DN1121,4)</f>
        <v>/DUS</v>
      </c>
      <c r="DE1121" s="4" t="str">
        <f>RIGHT(DN1121,5)</f>
        <v>G/DUS</v>
      </c>
      <c r="DF1121" s="4" t="str" cm="1">
        <f t="array" ref="DF1121">LEFT(DM1121,SUM(LEN(DM1121)-LEN(SUBSTITUTE(DM1121,{"0";"1";"2";"3";"4";"5";"6";"7";"8";"9"},""))))</f>
        <v>4</v>
      </c>
      <c r="DG1121" s="4">
        <f>LEN(DT1121)</f>
        <v>13</v>
      </c>
      <c r="DH1121" s="4" t="b">
        <f>LEFT(DM1121,1)=DF1121</f>
        <v>1</v>
      </c>
      <c r="DI1121" s="4" t="str">
        <f>RIGHT(DD1121,3)</f>
        <v>DUS</v>
      </c>
      <c r="DJ1121" s="4" t="b">
        <f>IF((DL1121=AQ1123)=TRUE,TRUE,IF((AQ1121=DL1121)=TRUE,TRUE,FALSE))</f>
        <v>1</v>
      </c>
      <c r="DK1121" s="4" t="b">
        <f>LEFT(DN1121,2)=LEFT(DO1121,2)</f>
        <v>0</v>
      </c>
      <c r="DL1121" s="5" t="str">
        <f>LEFT(DN1121,(DC1121-1))</f>
        <v>JITU SNACK</v>
      </c>
      <c r="DM1121" s="4" t="str">
        <f>IFERROR(RIGHT(DN1121,LEN(DN1121)-FIND("-",DN1121)),1)</f>
        <v>4RTG/DUS</v>
      </c>
      <c r="DN1121" t="s">
        <v>1556</v>
      </c>
      <c r="DO1121" s="1"/>
      <c r="DP1121" s="4" t="b">
        <f ca="1">IF(IF(IF(DL1121=AQ1123,10,0)+IF(NOT(DI1121=$AU$1)=TRUE,10,0)=
20,"XXXX",IF(IF((DX1121+1)=2,0,1)+IF(DI1121=$AU$1,1,0)=2,TRUE,""))
="",IF(IF(DL1121=AQ1121,10,0)+IF(NOT(DI1121=$AU$1)=TRUE,10,0)=
20,"XXXX",IF(IF((DX1121+1)=2,0,1)+IF(DI1121=$AU$1,1,0)=2,TRUE,
"")),IF(IF(DL1121=AQ1123,10,0)+IF(NOT(DI1121=$AU$1)=TRUE,10,0)=
20,"XXXX",IF(IF((DX1121+1)=2,0,1)+IF(DI1121=$AU$1,1,0)=2,TRUE,"")))</f>
        <v>1</v>
      </c>
      <c r="DQ1121">
        <v>64000</v>
      </c>
      <c r="DR1121">
        <v>64000</v>
      </c>
      <c r="DS1121">
        <v>62000</v>
      </c>
      <c r="DT1121" t="str">
        <f>IF(DO1121&gt;0,DO1121,"800000000"&amp;ROW(DS1121))</f>
        <v>8000000001121</v>
      </c>
      <c r="DU1121" t="str">
        <f>DL1121</f>
        <v>JITU SNACK</v>
      </c>
      <c r="DV1121" t="s">
        <v>4301</v>
      </c>
      <c r="DW1121" t="s">
        <v>4301</v>
      </c>
      <c r="DX1121" s="4" t="str" cm="1">
        <f t="array" aca="1" ref="DX1121" ca="1">LEFT(DM1121,MATCH(FALSE,ISNUMBER(MID(DM1121,ROW(INDIRECT("1:"&amp;LEN(DM1121)+1)), 1) *1),0) -1)</f>
        <v>4</v>
      </c>
      <c r="DY1121" s="1"/>
      <c r="EA1121" s="21"/>
      <c r="EC1121" s="5"/>
      <c r="EF1121" s="1"/>
      <c r="EH1121" s="1"/>
      <c r="EI1121" s="1"/>
      <c r="EL1121" s="5"/>
      <c r="EM1121" s="22"/>
      <c r="EN1121">
        <v>0</v>
      </c>
      <c r="EO1121" s="1" t="s">
        <v>5103</v>
      </c>
    </row>
    <row r="1123" spans="1:145">
      <c r="A1123" s="4" t="str">
        <f t="shared" si="2063"/>
        <v/>
      </c>
      <c r="B1123" s="4" t="str">
        <f t="shared" si="2064"/>
        <v>PCS</v>
      </c>
      <c r="C1123" s="4" t="str">
        <f t="shared" si="2065"/>
        <v/>
      </c>
      <c r="D1123" s="4" t="str">
        <f t="shared" si="2066"/>
        <v/>
      </c>
      <c r="E1123" s="4" t="str">
        <f t="shared" si="2067"/>
        <v/>
      </c>
      <c r="F1123" s="4" t="str">
        <f t="shared" si="2068"/>
        <v/>
      </c>
      <c r="G1123" s="4" t="str">
        <f t="shared" si="2069"/>
        <v/>
      </c>
      <c r="H1123" s="4" t="str">
        <f t="shared" si="2070"/>
        <v/>
      </c>
      <c r="I1123" s="4" t="str">
        <f t="shared" si="2071"/>
        <v/>
      </c>
      <c r="J1123" s="4" t="str">
        <f t="shared" si="2072"/>
        <v/>
      </c>
      <c r="K1123" s="4" t="str">
        <f t="shared" si="2073"/>
        <v/>
      </c>
      <c r="L1123" s="4" t="str">
        <f t="shared" si="2074"/>
        <v/>
      </c>
      <c r="M1123" s="4" t="str">
        <f t="shared" si="2075"/>
        <v/>
      </c>
      <c r="N1123" s="4" t="str">
        <f t="shared" si="2076"/>
        <v>BAG</v>
      </c>
      <c r="O1123" s="4" t="str">
        <f t="shared" si="2077"/>
        <v/>
      </c>
      <c r="P1123" s="4" t="str">
        <f t="shared" si="2078"/>
        <v/>
      </c>
      <c r="Q1123" s="4" t="str">
        <f t="shared" si="2079"/>
        <v/>
      </c>
      <c r="R1123" s="4" t="str">
        <f t="shared" si="2080"/>
        <v/>
      </c>
      <c r="S1123" s="4" t="str">
        <f t="shared" si="2081"/>
        <v/>
      </c>
      <c r="T1123" s="4" t="str">
        <f t="shared" si="2082"/>
        <v/>
      </c>
      <c r="U1123" s="4" t="str">
        <f t="shared" si="2083"/>
        <v/>
      </c>
      <c r="V1123" s="4" t="str">
        <f t="shared" si="2084"/>
        <v/>
      </c>
      <c r="W1123" s="4" t="str">
        <f t="shared" si="2085"/>
        <v/>
      </c>
      <c r="X1123" s="4" t="str">
        <f t="shared" si="2086"/>
        <v/>
      </c>
      <c r="Y1123" s="4">
        <f t="shared" si="2087"/>
        <v>6</v>
      </c>
      <c r="Z1123" s="4" t="str">
        <f t="shared" si="2088"/>
        <v>-</v>
      </c>
      <c r="AA1123" s="4" t="str">
        <f t="shared" si="2089"/>
        <v>/</v>
      </c>
      <c r="AB1123" s="4" t="str">
        <f t="shared" si="2090"/>
        <v/>
      </c>
      <c r="AC1123" s="4" t="str">
        <f t="shared" si="2091"/>
        <v/>
      </c>
      <c r="AD1123" s="4" t="str">
        <f t="shared" si="2092"/>
        <v/>
      </c>
      <c r="AE1123" s="4" t="str">
        <f t="shared" si="2093"/>
        <v/>
      </c>
      <c r="AF1123" s="4">
        <f t="shared" si="2094"/>
        <v>9</v>
      </c>
      <c r="AG1123" s="4">
        <f t="shared" si="2095"/>
        <v>36</v>
      </c>
      <c r="AH1123" s="4">
        <f t="shared" si="2096"/>
        <v>27</v>
      </c>
      <c r="AI1123" s="4" t="str">
        <f t="shared" si="2097"/>
        <v>/BAG</v>
      </c>
      <c r="AJ1123" s="4" t="str">
        <f t="shared" si="2098"/>
        <v>S/BAG</v>
      </c>
      <c r="AK1123" s="4" t="str" cm="1">
        <f t="array" ref="AK1123">LEFT(AR1123,SUM(LEN(AR1123)-LEN(SUBSTITUTE(AR1123,{"0";"1";"2";"3";"4";"5";"6";"7";"8";"9"},""))))</f>
        <v>25</v>
      </c>
      <c r="AL1123" s="4">
        <f t="shared" si="2102"/>
        <v>13</v>
      </c>
      <c r="AM1123" s="4" t="b">
        <f>LEFT(AR1123,2)=AK1123</f>
        <v>1</v>
      </c>
      <c r="AN1123" s="4" t="str">
        <f t="shared" si="2153"/>
        <v>BAG</v>
      </c>
      <c r="AO1123" s="4" t="b">
        <f>IF((AQ1123=AQ1124)=TRUE,TRUE,IF((DL1121=AQ1123)=TRUE,TRUE,FALSE))</f>
        <v>0</v>
      </c>
      <c r="AP1123" s="4" t="b">
        <f t="shared" si="2099"/>
        <v>0</v>
      </c>
      <c r="AQ1123" s="5" t="str">
        <f t="shared" si="2100"/>
        <v>JOCKY BISKUIT COLEK COKLAT</v>
      </c>
      <c r="AR1123" s="4" t="str">
        <f t="shared" si="2101"/>
        <v>25PCS/BAG</v>
      </c>
      <c r="AS1123" t="s">
        <v>1557</v>
      </c>
      <c r="AT1123" s="1" t="s">
        <v>1558</v>
      </c>
      <c r="AU1123" s="4" t="str">
        <f ca="1">IF(IF(IF(AQ1123=AQ1124,10,0)+IF(NOT(AN1123=$AU$1)=TRUE,10,0)=
20,"XXXX",IF(IF((BC1123+1)=2,0,1)+IF(AN1123=$AU$1,1,0)=2,TRUE,""))
="",IF(IF(AQ1123=DL1121,10,0)+IF(NOT(AN1123=$AU$1)=TRUE,10,0)=
20,"XXXX",IF(IF((BC1123+1)=2,0,1)+IF(AN1123=$AU$1,1,0)=2,TRUE,
"")),IF(IF(AQ1123=AQ1124,10,0)+IF(NOT(AN1123=$AU$1)=TRUE,10,0)=
20,"XXXX",IF(IF((BC1123+1)=2,0,1)+IF(AN1123=$AU$1,1,0)=2,TRUE,"")))</f>
        <v/>
      </c>
      <c r="AV1123">
        <v>10500</v>
      </c>
      <c r="AW1123">
        <v>10500</v>
      </c>
      <c r="AX1123">
        <v>9662</v>
      </c>
      <c r="AY1123" t="str">
        <f t="shared" si="2012"/>
        <v>8997017990696</v>
      </c>
      <c r="AZ1123" t="str">
        <f t="shared" si="2104"/>
        <v>JOCKY BISKUIT COLEK COKLAT</v>
      </c>
      <c r="BA1123" t="s">
        <v>4301</v>
      </c>
      <c r="BB1123" t="s">
        <v>4301</v>
      </c>
      <c r="BC1123" s="4" t="str" cm="1">
        <f t="array" aca="1" ref="BC1123" ca="1">LEFT(AR1123,MATCH(FALSE,ISNUMBER(MID(AR1123,ROW(INDIRECT("1:"&amp;LEN(AR1123)+1)), 1) *1),0) -1)</f>
        <v>25</v>
      </c>
      <c r="BD1123" s="1"/>
      <c r="BF1123" s="21"/>
      <c r="BK1123" s="1"/>
      <c r="BM1123" s="1"/>
      <c r="BN1123" s="1"/>
      <c r="BR1123" s="22"/>
      <c r="BS1123">
        <v>0</v>
      </c>
      <c r="BT1123" s="1" t="s">
        <v>5103</v>
      </c>
    </row>
    <row r="1124" spans="1:145">
      <c r="A1124" s="4" t="str">
        <f t="shared" si="2063"/>
        <v/>
      </c>
      <c r="B1124" s="4" t="str">
        <f t="shared" si="2064"/>
        <v/>
      </c>
      <c r="C1124" s="4" t="str">
        <f t="shared" si="2065"/>
        <v/>
      </c>
      <c r="D1124" s="4" t="str">
        <f t="shared" si="2066"/>
        <v/>
      </c>
      <c r="E1124" s="4" t="str">
        <f t="shared" si="2067"/>
        <v/>
      </c>
      <c r="F1124" s="4" t="str">
        <f t="shared" si="2068"/>
        <v/>
      </c>
      <c r="G1124" s="4" t="str">
        <f t="shared" si="2069"/>
        <v/>
      </c>
      <c r="H1124" s="4" t="str">
        <f t="shared" si="2070"/>
        <v/>
      </c>
      <c r="I1124" s="4" t="str">
        <f t="shared" si="2071"/>
        <v/>
      </c>
      <c r="J1124" s="4" t="str">
        <f t="shared" si="2072"/>
        <v/>
      </c>
      <c r="K1124" s="4" t="str">
        <f t="shared" si="2073"/>
        <v/>
      </c>
      <c r="L1124" s="4" t="str">
        <f t="shared" si="2074"/>
        <v/>
      </c>
      <c r="M1124" s="4" t="str">
        <f t="shared" si="2075"/>
        <v>TPL</v>
      </c>
      <c r="N1124" s="4" t="str">
        <f t="shared" si="2076"/>
        <v/>
      </c>
      <c r="O1124" s="4" t="str">
        <f t="shared" si="2077"/>
        <v/>
      </c>
      <c r="P1124" s="4" t="str">
        <f t="shared" si="2078"/>
        <v/>
      </c>
      <c r="Q1124" s="4" t="str">
        <f t="shared" si="2079"/>
        <v/>
      </c>
      <c r="R1124" s="4" t="str">
        <f t="shared" si="2080"/>
        <v/>
      </c>
      <c r="S1124" s="4" t="str">
        <f t="shared" si="2081"/>
        <v/>
      </c>
      <c r="T1124" s="4" t="str">
        <f t="shared" si="2082"/>
        <v/>
      </c>
      <c r="U1124" s="4" t="str">
        <f t="shared" si="2083"/>
        <v/>
      </c>
      <c r="V1124" s="4" t="str">
        <f t="shared" si="2084"/>
        <v/>
      </c>
      <c r="W1124" s="4" t="str">
        <f t="shared" si="2085"/>
        <v/>
      </c>
      <c r="X1124" s="4" t="str">
        <f t="shared" si="2086"/>
        <v/>
      </c>
      <c r="Y1124" s="4">
        <f t="shared" si="2087"/>
        <v>3</v>
      </c>
      <c r="Z1124" s="4" t="str">
        <f t="shared" si="2088"/>
        <v>-</v>
      </c>
      <c r="AA1124" s="4" t="str">
        <f t="shared" si="2089"/>
        <v/>
      </c>
      <c r="AB1124" s="4" t="str">
        <f t="shared" si="2090"/>
        <v/>
      </c>
      <c r="AC1124" s="4" t="str">
        <f t="shared" si="2091"/>
        <v/>
      </c>
      <c r="AD1124" s="4" t="str">
        <f t="shared" si="2092"/>
        <v/>
      </c>
      <c r="AE1124" s="4" t="str">
        <f t="shared" si="2093"/>
        <v/>
      </c>
      <c r="AF1124" s="4">
        <f t="shared" si="2094"/>
        <v>4</v>
      </c>
      <c r="AG1124" s="4">
        <f t="shared" si="2095"/>
        <v>29</v>
      </c>
      <c r="AH1124" s="4">
        <f t="shared" si="2096"/>
        <v>25</v>
      </c>
      <c r="AI1124" s="4" t="str">
        <f t="shared" si="2097"/>
        <v>1TPL</v>
      </c>
      <c r="AJ1124" s="4" t="str">
        <f t="shared" si="2098"/>
        <v>-1TPL</v>
      </c>
      <c r="AK1124" s="4" t="str" cm="1">
        <f t="array" ref="AK1124">LEFT(AR1124,SUM(LEN(AR1124)-LEN(SUBSTITUTE(AR1124,{"0";"1";"2";"3";"4";"5";"6";"7";"8";"9"},""))))</f>
        <v>1</v>
      </c>
      <c r="AL1124" s="4">
        <f t="shared" si="2102"/>
        <v>13</v>
      </c>
      <c r="AM1124" s="4" t="b">
        <f>LEFT(AR1124,1)=AK1124</f>
        <v>1</v>
      </c>
      <c r="AN1124" s="4" t="str">
        <f t="shared" si="2153"/>
        <v>TPL</v>
      </c>
      <c r="AO1124" s="4" t="b">
        <f t="shared" si="2103"/>
        <v>0</v>
      </c>
      <c r="AP1124" s="4" t="b">
        <f t="shared" si="2099"/>
        <v>0</v>
      </c>
      <c r="AQ1124" s="5" t="str">
        <f t="shared" si="2100"/>
        <v>JOGER CHOCO STICK PISTOL</v>
      </c>
      <c r="AR1124" s="4" t="str">
        <f t="shared" si="2101"/>
        <v>1TPL</v>
      </c>
      <c r="AS1124" t="s">
        <v>1559</v>
      </c>
      <c r="AU1124" s="4" t="str">
        <f t="shared" ca="1" si="2151"/>
        <v/>
      </c>
      <c r="AV1124">
        <v>9000</v>
      </c>
      <c r="AW1124">
        <v>9000</v>
      </c>
      <c r="AX1124">
        <v>8228</v>
      </c>
      <c r="AY1124" t="str">
        <f t="shared" ref="AY1124:AY1186" si="2154">IF(AT1124&gt;0,AT1124,"800000000"&amp;ROW(AX1124))</f>
        <v>8000000001124</v>
      </c>
      <c r="AZ1124" t="str">
        <f t="shared" si="2104"/>
        <v>JOGER CHOCO STICK PISTOL</v>
      </c>
      <c r="BA1124" t="s">
        <v>4301</v>
      </c>
      <c r="BB1124" t="s">
        <v>4301</v>
      </c>
      <c r="BC1124" s="9" t="str" cm="1">
        <f t="array" aca="1" ref="BC1124" ca="1">LEFT(AR1124,MATCH(FALSE,ISNUMBER(MID(AR1124,ROW(INDIRECT("1:"&amp;LEN(AR1124)+1)), 1) *1),0) -1)</f>
        <v>1</v>
      </c>
      <c r="BD1124" s="1"/>
      <c r="BF1124" s="21"/>
      <c r="BK1124" s="1"/>
      <c r="BM1124" s="1"/>
      <c r="BN1124" s="1"/>
      <c r="BR1124" s="22"/>
      <c r="BS1124">
        <v>0</v>
      </c>
      <c r="BT1124" s="1" t="s">
        <v>5103</v>
      </c>
    </row>
    <row r="1125" spans="1:145">
      <c r="A1125" s="4" t="str">
        <f t="shared" si="2063"/>
        <v/>
      </c>
      <c r="B1125" s="4" t="str">
        <f t="shared" si="2064"/>
        <v>PCS</v>
      </c>
      <c r="C1125" s="4" t="str">
        <f t="shared" si="2065"/>
        <v/>
      </c>
      <c r="D1125" s="4" t="str">
        <f t="shared" si="2066"/>
        <v/>
      </c>
      <c r="E1125" s="4" t="str">
        <f t="shared" si="2067"/>
        <v/>
      </c>
      <c r="F1125" s="4" t="str">
        <f t="shared" si="2068"/>
        <v/>
      </c>
      <c r="G1125" s="4" t="str">
        <f t="shared" si="2069"/>
        <v>KTK</v>
      </c>
      <c r="H1125" s="4" t="str">
        <f t="shared" si="2070"/>
        <v/>
      </c>
      <c r="I1125" s="4" t="str">
        <f t="shared" si="2071"/>
        <v/>
      </c>
      <c r="J1125" s="4" t="str">
        <f t="shared" si="2072"/>
        <v/>
      </c>
      <c r="K1125" s="4" t="str">
        <f t="shared" si="2073"/>
        <v/>
      </c>
      <c r="L1125" s="4" t="str">
        <f t="shared" si="2074"/>
        <v/>
      </c>
      <c r="M1125" s="4" t="str">
        <f t="shared" si="2075"/>
        <v/>
      </c>
      <c r="N1125" s="4" t="str">
        <f t="shared" si="2076"/>
        <v/>
      </c>
      <c r="O1125" s="4" t="str">
        <f t="shared" si="2077"/>
        <v/>
      </c>
      <c r="P1125" s="4" t="str">
        <f t="shared" si="2078"/>
        <v/>
      </c>
      <c r="Q1125" s="4" t="str">
        <f t="shared" si="2079"/>
        <v/>
      </c>
      <c r="R1125" s="4" t="str">
        <f t="shared" si="2080"/>
        <v/>
      </c>
      <c r="S1125" s="4" t="str">
        <f t="shared" si="2081"/>
        <v/>
      </c>
      <c r="T1125" s="4" t="str">
        <f t="shared" si="2082"/>
        <v/>
      </c>
      <c r="U1125" s="4" t="str">
        <f t="shared" si="2083"/>
        <v/>
      </c>
      <c r="V1125" s="4" t="str">
        <f t="shared" si="2084"/>
        <v/>
      </c>
      <c r="W1125" s="4" t="str">
        <f t="shared" si="2085"/>
        <v/>
      </c>
      <c r="X1125" s="4" t="str">
        <f t="shared" si="2086"/>
        <v/>
      </c>
      <c r="Y1125" s="4">
        <f t="shared" si="2087"/>
        <v>6</v>
      </c>
      <c r="Z1125" s="4" t="str">
        <f t="shared" si="2088"/>
        <v>-</v>
      </c>
      <c r="AA1125" s="4" t="str">
        <f t="shared" si="2089"/>
        <v>/</v>
      </c>
      <c r="AB1125" s="4" t="str">
        <f t="shared" si="2090"/>
        <v/>
      </c>
      <c r="AC1125" s="4" t="str">
        <f t="shared" si="2091"/>
        <v/>
      </c>
      <c r="AD1125" s="4" t="str">
        <f t="shared" si="2092"/>
        <v/>
      </c>
      <c r="AE1125" s="4" t="str">
        <f t="shared" si="2093"/>
        <v/>
      </c>
      <c r="AF1125" s="4">
        <f t="shared" si="2094"/>
        <v>9</v>
      </c>
      <c r="AG1125" s="4">
        <f t="shared" si="2095"/>
        <v>27</v>
      </c>
      <c r="AH1125" s="4">
        <f t="shared" si="2096"/>
        <v>18</v>
      </c>
      <c r="AI1125" s="4" t="str">
        <f t="shared" si="2097"/>
        <v>/KTK</v>
      </c>
      <c r="AJ1125" s="4" t="str">
        <f t="shared" si="2098"/>
        <v>S/KTK</v>
      </c>
      <c r="AK1125" s="4" t="str" cm="1">
        <f t="array" ref="AK1125">LEFT(AR1125,SUM(LEN(AR1125)-LEN(SUBSTITUTE(AR1125,{"0";"1";"2";"3";"4";"5";"6";"7";"8";"9"},""))))</f>
        <v>20</v>
      </c>
      <c r="AL1125" s="4">
        <f t="shared" si="2102"/>
        <v>13</v>
      </c>
      <c r="AM1125" s="4" t="b">
        <f>LEFT(AR1125,2)=AK1125</f>
        <v>1</v>
      </c>
      <c r="AN1125" s="4" t="str">
        <f t="shared" si="2153"/>
        <v>KTK</v>
      </c>
      <c r="AO1125" s="4" t="b">
        <f t="shared" si="2103"/>
        <v>0</v>
      </c>
      <c r="AP1125" s="4" t="b">
        <f t="shared" si="2099"/>
        <v>0</v>
      </c>
      <c r="AQ1125" s="5" t="str">
        <f t="shared" si="2100"/>
        <v>JOGER CREAMY CONE</v>
      </c>
      <c r="AR1125" s="4" t="str">
        <f t="shared" si="2101"/>
        <v>20PCS/KTK</v>
      </c>
      <c r="AS1125" t="s">
        <v>4723</v>
      </c>
      <c r="AT1125" s="1" t="s">
        <v>1560</v>
      </c>
      <c r="AU1125" s="4" t="str">
        <f t="shared" ca="1" si="2151"/>
        <v/>
      </c>
      <c r="AV1125">
        <v>26000</v>
      </c>
      <c r="AW1125">
        <v>26000</v>
      </c>
      <c r="AX1125">
        <v>24137</v>
      </c>
      <c r="AY1125" t="str">
        <f t="shared" si="2154"/>
        <v>8939470105240</v>
      </c>
      <c r="AZ1125" t="str">
        <f t="shared" si="2104"/>
        <v>JOGER CREAMY CONE</v>
      </c>
      <c r="BA1125" t="s">
        <v>4301</v>
      </c>
      <c r="BB1125" t="s">
        <v>4301</v>
      </c>
      <c r="BC1125" s="4" t="str" cm="1">
        <f t="array" aca="1" ref="BC1125" ca="1">LEFT(AR1125,MATCH(FALSE,ISNUMBER(MID(AR1125,ROW(INDIRECT("1:"&amp;LEN(AR1125)+1)), 1) *1),0) -1)</f>
        <v>20</v>
      </c>
      <c r="BD1125" s="1"/>
      <c r="BF1125" s="21"/>
      <c r="BK1125" s="1"/>
      <c r="BM1125" s="1"/>
      <c r="BN1125" s="1"/>
      <c r="BR1125" s="22"/>
      <c r="BS1125">
        <v>0</v>
      </c>
      <c r="BT1125" s="1" t="s">
        <v>5103</v>
      </c>
    </row>
    <row r="1126" spans="1:145">
      <c r="A1126" s="4" t="str">
        <f t="shared" si="2063"/>
        <v/>
      </c>
      <c r="B1126" s="4" t="str">
        <f t="shared" si="2064"/>
        <v/>
      </c>
      <c r="C1126" s="4" t="str">
        <f t="shared" si="2065"/>
        <v/>
      </c>
      <c r="D1126" s="4" t="str">
        <f t="shared" si="2066"/>
        <v/>
      </c>
      <c r="E1126" s="4" t="str">
        <f t="shared" si="2067"/>
        <v/>
      </c>
      <c r="F1126" s="4" t="str">
        <f t="shared" si="2068"/>
        <v/>
      </c>
      <c r="G1126" s="4" t="str">
        <f t="shared" si="2069"/>
        <v/>
      </c>
      <c r="H1126" s="4" t="str">
        <f t="shared" si="2070"/>
        <v/>
      </c>
      <c r="I1126" s="4" t="str">
        <f t="shared" si="2071"/>
        <v/>
      </c>
      <c r="J1126" s="4" t="str">
        <f t="shared" si="2072"/>
        <v/>
      </c>
      <c r="K1126" s="4" t="str">
        <f t="shared" si="2073"/>
        <v/>
      </c>
      <c r="L1126" s="4" t="str">
        <f t="shared" si="2074"/>
        <v/>
      </c>
      <c r="M1126" s="4" t="str">
        <f t="shared" si="2075"/>
        <v>TPL</v>
      </c>
      <c r="N1126" s="4" t="str">
        <f t="shared" si="2076"/>
        <v/>
      </c>
      <c r="O1126" s="4" t="str">
        <f t="shared" si="2077"/>
        <v/>
      </c>
      <c r="P1126" s="4" t="str">
        <f t="shared" si="2078"/>
        <v/>
      </c>
      <c r="Q1126" s="4" t="str">
        <f t="shared" si="2079"/>
        <v/>
      </c>
      <c r="R1126" s="4" t="str">
        <f t="shared" si="2080"/>
        <v/>
      </c>
      <c r="S1126" s="4" t="str">
        <f t="shared" si="2081"/>
        <v/>
      </c>
      <c r="T1126" s="4" t="str">
        <f t="shared" si="2082"/>
        <v/>
      </c>
      <c r="U1126" s="4" t="str">
        <f t="shared" si="2083"/>
        <v/>
      </c>
      <c r="V1126" s="4" t="str">
        <f t="shared" si="2084"/>
        <v/>
      </c>
      <c r="W1126" s="4" t="str">
        <f t="shared" si="2085"/>
        <v/>
      </c>
      <c r="X1126" s="4" t="str">
        <f t="shared" si="2086"/>
        <v/>
      </c>
      <c r="Y1126" s="4">
        <f t="shared" si="2087"/>
        <v>3</v>
      </c>
      <c r="Z1126" s="4" t="str">
        <f t="shared" si="2088"/>
        <v>-</v>
      </c>
      <c r="AA1126" s="4" t="str">
        <f t="shared" si="2089"/>
        <v/>
      </c>
      <c r="AB1126" s="4" t="str">
        <f t="shared" si="2090"/>
        <v/>
      </c>
      <c r="AC1126" s="4" t="str">
        <f t="shared" si="2091"/>
        <v/>
      </c>
      <c r="AD1126" s="4" t="str">
        <f t="shared" si="2092"/>
        <v/>
      </c>
      <c r="AE1126" s="4" t="str">
        <f t="shared" si="2093"/>
        <v/>
      </c>
      <c r="AF1126" s="4">
        <f t="shared" si="2094"/>
        <v>4</v>
      </c>
      <c r="AG1126" s="4">
        <f t="shared" si="2095"/>
        <v>23</v>
      </c>
      <c r="AH1126" s="4">
        <f t="shared" si="2096"/>
        <v>19</v>
      </c>
      <c r="AI1126" s="4" t="str">
        <f t="shared" si="2097"/>
        <v>1TPL</v>
      </c>
      <c r="AJ1126" s="4" t="str">
        <f t="shared" si="2098"/>
        <v>-1TPL</v>
      </c>
      <c r="AK1126" s="4" t="str" cm="1">
        <f t="array" ref="AK1126">LEFT(AR1126,SUM(LEN(AR1126)-LEN(SUBSTITUTE(AR1126,{"0";"1";"2";"3";"4";"5";"6";"7";"8";"9"},""))))</f>
        <v>1</v>
      </c>
      <c r="AL1126" s="4">
        <f t="shared" si="2102"/>
        <v>13</v>
      </c>
      <c r="AM1126" s="4" t="b">
        <f>LEFT(AR1126,1)=AK1126</f>
        <v>1</v>
      </c>
      <c r="AN1126" s="4" t="str">
        <f t="shared" si="2153"/>
        <v>TPL</v>
      </c>
      <c r="AO1126" s="4" t="b">
        <f t="shared" si="2103"/>
        <v>0</v>
      </c>
      <c r="AP1126" s="4" t="b">
        <f t="shared" si="2099"/>
        <v>0</v>
      </c>
      <c r="AQ1126" s="5" t="str">
        <f t="shared" si="2100"/>
        <v>JOGER KUM KUM HERO</v>
      </c>
      <c r="AR1126" s="4" t="str">
        <f t="shared" si="2101"/>
        <v>1TPL</v>
      </c>
      <c r="AS1126" t="s">
        <v>1561</v>
      </c>
      <c r="AT1126" s="1" t="s">
        <v>1562</v>
      </c>
      <c r="AU1126" s="4" t="str">
        <f t="shared" ca="1" si="2151"/>
        <v/>
      </c>
      <c r="AV1126">
        <v>13000</v>
      </c>
      <c r="AW1126">
        <v>13000</v>
      </c>
      <c r="AX1126">
        <v>11481</v>
      </c>
      <c r="AY1126" t="str">
        <f t="shared" si="2154"/>
        <v>8993470013125</v>
      </c>
      <c r="AZ1126" t="str">
        <f t="shared" si="2104"/>
        <v>JOGER KUM KUM HERO</v>
      </c>
      <c r="BA1126" t="s">
        <v>4301</v>
      </c>
      <c r="BB1126" t="s">
        <v>4301</v>
      </c>
      <c r="BC1126" s="9" t="str" cm="1">
        <f t="array" aca="1" ref="BC1126" ca="1">LEFT(AR1126,MATCH(FALSE,ISNUMBER(MID(AR1126,ROW(INDIRECT("1:"&amp;LEN(AR1126)+1)), 1) *1),0) -1)</f>
        <v>1</v>
      </c>
      <c r="BD1126" s="1"/>
      <c r="BF1126" s="21"/>
      <c r="BK1126" s="1"/>
      <c r="BM1126" s="1"/>
      <c r="BN1126" s="1"/>
      <c r="BR1126" s="22"/>
      <c r="BS1126">
        <v>0</v>
      </c>
      <c r="BT1126" s="1" t="s">
        <v>5103</v>
      </c>
    </row>
    <row r="1127" spans="1:145">
      <c r="A1127" s="4" t="str">
        <f t="shared" si="2063"/>
        <v/>
      </c>
      <c r="B1127" s="4" t="str">
        <f t="shared" si="2064"/>
        <v/>
      </c>
      <c r="C1127" s="4" t="str">
        <f t="shared" si="2065"/>
        <v/>
      </c>
      <c r="D1127" s="4" t="str">
        <f t="shared" si="2066"/>
        <v/>
      </c>
      <c r="E1127" s="4" t="str">
        <f t="shared" si="2067"/>
        <v/>
      </c>
      <c r="F1127" s="4" t="str">
        <f t="shared" si="2068"/>
        <v/>
      </c>
      <c r="G1127" s="4" t="str">
        <f t="shared" si="2069"/>
        <v/>
      </c>
      <c r="H1127" s="4" t="str">
        <f t="shared" si="2070"/>
        <v/>
      </c>
      <c r="I1127" s="4" t="str">
        <f t="shared" si="2071"/>
        <v/>
      </c>
      <c r="J1127" s="4" t="str">
        <f t="shared" si="2072"/>
        <v/>
      </c>
      <c r="K1127" s="4" t="str">
        <f t="shared" si="2073"/>
        <v/>
      </c>
      <c r="L1127" s="4" t="str">
        <f t="shared" si="2074"/>
        <v/>
      </c>
      <c r="M1127" s="4" t="str">
        <f t="shared" si="2075"/>
        <v>TPL</v>
      </c>
      <c r="N1127" s="4" t="str">
        <f t="shared" si="2076"/>
        <v/>
      </c>
      <c r="O1127" s="4" t="str">
        <f t="shared" si="2077"/>
        <v/>
      </c>
      <c r="P1127" s="4" t="str">
        <f t="shared" si="2078"/>
        <v/>
      </c>
      <c r="Q1127" s="4" t="str">
        <f t="shared" si="2079"/>
        <v/>
      </c>
      <c r="R1127" s="4" t="str">
        <f t="shared" si="2080"/>
        <v/>
      </c>
      <c r="S1127" s="4" t="str">
        <f t="shared" si="2081"/>
        <v/>
      </c>
      <c r="T1127" s="4" t="str">
        <f t="shared" si="2082"/>
        <v/>
      </c>
      <c r="U1127" s="4" t="str">
        <f t="shared" si="2083"/>
        <v/>
      </c>
      <c r="V1127" s="4" t="str">
        <f t="shared" si="2084"/>
        <v/>
      </c>
      <c r="W1127" s="4" t="str">
        <f t="shared" si="2085"/>
        <v/>
      </c>
      <c r="X1127" s="4" t="str">
        <f t="shared" si="2086"/>
        <v/>
      </c>
      <c r="Y1127" s="4">
        <f t="shared" si="2087"/>
        <v>3</v>
      </c>
      <c r="Z1127" s="4" t="str">
        <f t="shared" si="2088"/>
        <v>-</v>
      </c>
      <c r="AA1127" s="4" t="str">
        <f t="shared" si="2089"/>
        <v/>
      </c>
      <c r="AB1127" s="4" t="str">
        <f t="shared" si="2090"/>
        <v/>
      </c>
      <c r="AC1127" s="4" t="str">
        <f t="shared" si="2091"/>
        <v/>
      </c>
      <c r="AD1127" s="4" t="str">
        <f t="shared" si="2092"/>
        <v/>
      </c>
      <c r="AE1127" s="4" t="str">
        <f t="shared" si="2093"/>
        <v/>
      </c>
      <c r="AF1127" s="4">
        <f t="shared" si="2094"/>
        <v>4</v>
      </c>
      <c r="AG1127" s="4">
        <f t="shared" si="2095"/>
        <v>32</v>
      </c>
      <c r="AH1127" s="4">
        <f t="shared" si="2096"/>
        <v>28</v>
      </c>
      <c r="AI1127" s="4" t="str">
        <f t="shared" si="2097"/>
        <v>1TPL</v>
      </c>
      <c r="AJ1127" s="4" t="str">
        <f t="shared" si="2098"/>
        <v>-1TPL</v>
      </c>
      <c r="AK1127" s="4" t="str" cm="1">
        <f t="array" ref="AK1127">LEFT(AR1127,SUM(LEN(AR1127)-LEN(SUBSTITUTE(AR1127,{"0";"1";"2";"3";"4";"5";"6";"7";"8";"9"},""))))</f>
        <v>1</v>
      </c>
      <c r="AL1127" s="4">
        <f t="shared" si="2102"/>
        <v>13</v>
      </c>
      <c r="AM1127" s="4" t="b">
        <f>LEFT(AR1127,1)=AK1127</f>
        <v>1</v>
      </c>
      <c r="AN1127" s="4" t="str">
        <f t="shared" si="2153"/>
        <v>TPL</v>
      </c>
      <c r="AO1127" s="4" t="b">
        <f t="shared" si="2103"/>
        <v>0</v>
      </c>
      <c r="AP1127" s="4" t="b">
        <f t="shared" si="2099"/>
        <v>0</v>
      </c>
      <c r="AQ1127" s="5" t="str">
        <f t="shared" si="2100"/>
        <v>JOGER KUM KUM KEONG PELANGI</v>
      </c>
      <c r="AR1127" s="4" t="str">
        <f t="shared" si="2101"/>
        <v>1TPL</v>
      </c>
      <c r="AS1127" t="s">
        <v>4469</v>
      </c>
      <c r="AU1127" s="4" t="str">
        <f t="shared" ca="1" si="2151"/>
        <v/>
      </c>
      <c r="AV1127">
        <v>17000</v>
      </c>
      <c r="AW1127">
        <v>17000</v>
      </c>
      <c r="AX1127">
        <v>15629</v>
      </c>
      <c r="AY1127" t="str">
        <f t="shared" si="2154"/>
        <v>8000000001127</v>
      </c>
      <c r="AZ1127" t="str">
        <f t="shared" si="2104"/>
        <v>JOGER KUM KUM KEONG PELANGI</v>
      </c>
      <c r="BA1127" t="s">
        <v>4301</v>
      </c>
      <c r="BB1127" t="s">
        <v>4301</v>
      </c>
      <c r="BC1127" s="9" t="str" cm="1">
        <f t="array" aca="1" ref="BC1127" ca="1">LEFT(AR1127,MATCH(FALSE,ISNUMBER(MID(AR1127,ROW(INDIRECT("1:"&amp;LEN(AR1127)+1)), 1) *1),0) -1)</f>
        <v>1</v>
      </c>
      <c r="BD1127" s="1"/>
      <c r="BF1127" s="21"/>
      <c r="BK1127" s="1"/>
      <c r="BM1127" s="1"/>
      <c r="BN1127" s="1"/>
      <c r="BR1127" s="22"/>
      <c r="BS1127">
        <v>0</v>
      </c>
      <c r="BT1127" s="1" t="s">
        <v>5103</v>
      </c>
    </row>
    <row r="1128" spans="1:145">
      <c r="A1128" s="4" t="str">
        <f t="shared" si="2063"/>
        <v/>
      </c>
      <c r="B1128" s="4" t="str">
        <f t="shared" si="2064"/>
        <v>PCS</v>
      </c>
      <c r="C1128" s="4" t="str">
        <f t="shared" si="2065"/>
        <v/>
      </c>
      <c r="D1128" s="4" t="str">
        <f t="shared" si="2066"/>
        <v/>
      </c>
      <c r="E1128" s="4" t="str">
        <f t="shared" si="2067"/>
        <v/>
      </c>
      <c r="F1128" s="4" t="str">
        <f t="shared" si="2068"/>
        <v/>
      </c>
      <c r="G1128" s="4" t="str">
        <f t="shared" si="2069"/>
        <v>KTK</v>
      </c>
      <c r="H1128" s="4" t="str">
        <f t="shared" si="2070"/>
        <v/>
      </c>
      <c r="I1128" s="4" t="str">
        <f t="shared" si="2071"/>
        <v/>
      </c>
      <c r="J1128" s="4" t="str">
        <f t="shared" si="2072"/>
        <v/>
      </c>
      <c r="K1128" s="4" t="str">
        <f t="shared" si="2073"/>
        <v/>
      </c>
      <c r="L1128" s="4" t="str">
        <f t="shared" si="2074"/>
        <v/>
      </c>
      <c r="M1128" s="4" t="str">
        <f t="shared" si="2075"/>
        <v/>
      </c>
      <c r="N1128" s="4" t="str">
        <f t="shared" si="2076"/>
        <v/>
      </c>
      <c r="O1128" s="4" t="str">
        <f t="shared" si="2077"/>
        <v/>
      </c>
      <c r="P1128" s="4" t="str">
        <f t="shared" si="2078"/>
        <v/>
      </c>
      <c r="Q1128" s="4" t="str">
        <f t="shared" si="2079"/>
        <v/>
      </c>
      <c r="R1128" s="4" t="str">
        <f t="shared" si="2080"/>
        <v/>
      </c>
      <c r="S1128" s="4" t="str">
        <f t="shared" si="2081"/>
        <v/>
      </c>
      <c r="T1128" s="4" t="str">
        <f t="shared" si="2082"/>
        <v/>
      </c>
      <c r="U1128" s="4" t="str">
        <f t="shared" si="2083"/>
        <v/>
      </c>
      <c r="V1128" s="4" t="str">
        <f t="shared" si="2084"/>
        <v/>
      </c>
      <c r="W1128" s="4" t="str">
        <f t="shared" si="2085"/>
        <v/>
      </c>
      <c r="X1128" s="4" t="str">
        <f t="shared" si="2086"/>
        <v/>
      </c>
      <c r="Y1128" s="4">
        <f t="shared" si="2087"/>
        <v>6</v>
      </c>
      <c r="Z1128" s="4" t="str">
        <f t="shared" si="2088"/>
        <v>-</v>
      </c>
      <c r="AA1128" s="4" t="str">
        <f t="shared" si="2089"/>
        <v>/</v>
      </c>
      <c r="AB1128" s="4" t="str">
        <f t="shared" si="2090"/>
        <v/>
      </c>
      <c r="AC1128" s="4" t="str">
        <f t="shared" si="2091"/>
        <v/>
      </c>
      <c r="AD1128" s="4" t="str">
        <f t="shared" si="2092"/>
        <v/>
      </c>
      <c r="AE1128" s="4" t="str">
        <f t="shared" si="2093"/>
        <v/>
      </c>
      <c r="AF1128" s="4">
        <f t="shared" si="2094"/>
        <v>9</v>
      </c>
      <c r="AG1128" s="4">
        <f t="shared" si="2095"/>
        <v>19</v>
      </c>
      <c r="AH1128" s="4">
        <f t="shared" si="2096"/>
        <v>10</v>
      </c>
      <c r="AI1128" s="4" t="str">
        <f t="shared" si="2097"/>
        <v>/KTK</v>
      </c>
      <c r="AJ1128" s="4" t="str">
        <f t="shared" si="2098"/>
        <v>S/KTK</v>
      </c>
      <c r="AK1128" s="4" t="str" cm="1">
        <f t="array" ref="AK1128">LEFT(AR1128,SUM(LEN(AR1128)-LEN(SUBSTITUTE(AR1128,{"0";"1";"2";"3";"4";"5";"6";"7";"8";"9"},""))))</f>
        <v>13</v>
      </c>
      <c r="AL1128" s="4">
        <f t="shared" si="2102"/>
        <v>13</v>
      </c>
      <c r="AM1128" s="4" t="b">
        <f>LEFT(AR1128,2)=AK1128</f>
        <v>1</v>
      </c>
      <c r="AN1128" s="4" t="str">
        <f t="shared" si="2153"/>
        <v>KTK</v>
      </c>
      <c r="AO1128" s="4" t="b">
        <f>IF((AQ1128=DL1128)=TRUE,TRUE,IF((AQ1127=AQ1128)=TRUE,TRUE,FALSE))</f>
        <v>1</v>
      </c>
      <c r="AP1128" s="4" t="b">
        <f t="shared" si="2099"/>
        <v>0</v>
      </c>
      <c r="AQ1128" s="5" t="str">
        <f t="shared" si="2100"/>
        <v>JOOY NORI</v>
      </c>
      <c r="AR1128" s="4" t="str">
        <f t="shared" si="2101"/>
        <v>13PCS/KTK</v>
      </c>
      <c r="AS1128" t="s">
        <v>4724</v>
      </c>
      <c r="AU1128" s="4" t="str">
        <f>IF(IF(IF(AQ1128=DL1128,10,0)+IF(NOT(AN1128=$AU$1)=TRUE,10,0)=
20,"XXXX",IF(IF((BC1128+1)=2,0,1)+IF(AN1128=$AU$1,1,0)=2,TRUE,""))
="",IF(IF(AQ1128=AQ1127,10,0)+IF(NOT(AN1128=$AU$1)=TRUE,10,0)=
20,"XXXX",IF(IF((BC1128+1)=2,0,1)+IF(AN1128=$AU$1,1,0)=2,TRUE,
"")),IF(IF(AQ1128=DL1128,10,0)+IF(NOT(AN1128=$AU$1)=TRUE,10,0)=
20,"XXXX",IF(IF((BC1128+1)=2,0,1)+IF(AN1128=$AU$1,1,0)=2,TRUE,"")))</f>
        <v>XXXX</v>
      </c>
      <c r="AV1128">
        <v>22000</v>
      </c>
      <c r="AW1128">
        <v>22000</v>
      </c>
      <c r="AX1128">
        <v>20600</v>
      </c>
      <c r="AY1128" t="str">
        <f t="shared" si="2154"/>
        <v>8000000001128</v>
      </c>
      <c r="AZ1128" t="str">
        <f t="shared" si="2104"/>
        <v>JOOY NORI</v>
      </c>
      <c r="BA1128" t="s">
        <v>4301</v>
      </c>
      <c r="BB1128" t="s">
        <v>4301</v>
      </c>
      <c r="BC1128" s="4" t="str" cm="1">
        <f t="array" aca="1" ref="BC1128" ca="1">LEFT(AR1128,MATCH(FALSE,ISNUMBER(MID(AR1128,ROW(INDIRECT("1:"&amp;LEN(AR1128)+1)), 1) *1),0) -1)</f>
        <v>13</v>
      </c>
      <c r="BD1128" s="1"/>
      <c r="BF1128" s="21"/>
      <c r="BK1128" s="1"/>
      <c r="BM1128" s="1"/>
      <c r="BN1128" s="1"/>
      <c r="BR1128" s="22"/>
      <c r="BS1128">
        <v>0</v>
      </c>
      <c r="BT1128" s="1" t="s">
        <v>5103</v>
      </c>
      <c r="BV1128" s="4" t="str">
        <f>IF(IFERROR(SEARCH($A$1,DN1128),0)&gt;0,$A$1,"")</f>
        <v/>
      </c>
      <c r="BW1128" s="4" t="str">
        <f>IF(IFERROR(SEARCH($B$1,DN1128),0)&gt;0,$B$1,"")</f>
        <v/>
      </c>
      <c r="BX1128" s="4" t="str">
        <f>IF(IFERROR(SEARCH($C$1,DN1128),0)&gt;0,$C$1,"")</f>
        <v/>
      </c>
      <c r="BY1128" s="4" t="str">
        <f>IF(IFERROR(SEARCH($D$1,DN1128),0)&gt;0,$D$1,"")</f>
        <v/>
      </c>
      <c r="BZ1128" s="4" t="str">
        <f>IF(IFERROR(SEARCH($E$1,DN1128),0)&gt;0,$E$1,"")</f>
        <v/>
      </c>
      <c r="CA1128" s="4" t="str">
        <f>IF(IFERROR(SEARCH($F$1,DN1128),0)&gt;0,$F$1,"")</f>
        <v/>
      </c>
      <c r="CB1128" s="4" t="str">
        <f>IF(IFERROR(SEARCH($G$1,DN1128),0)&gt;0,$G$1,"")</f>
        <v>KTK</v>
      </c>
      <c r="CC1128" s="4" t="str">
        <f>IF(IFERROR(SEARCH($H$1,DN1128),0)&gt;0,$H$1,"")</f>
        <v/>
      </c>
      <c r="CD1128" s="4" t="str">
        <f>IF(IFERROR(SEARCH($I$1,DN1128),0)&gt;0,$I$1,"")</f>
        <v/>
      </c>
      <c r="CE1128" s="4" t="str">
        <f>IF(IFERROR(SEARCH($J$1,DN1128),0)&gt;0,$J$1,"")</f>
        <v/>
      </c>
      <c r="CF1128" s="4" t="str">
        <f>IF(IFERROR(SEARCH($K$1,DN1128),0)&gt;0,$K$1,"")</f>
        <v/>
      </c>
      <c r="CG1128" s="4" t="str">
        <f>IF(IFERROR(SEARCH($L$1,DN1128),0)&gt;0,$L$1,"")</f>
        <v/>
      </c>
      <c r="CH1128" s="4" t="str">
        <f>IF(IFERROR(SEARCH($M$1,DN1128),0)&gt;0,$M$1,"")</f>
        <v/>
      </c>
      <c r="CI1128" s="4" t="str">
        <f>IF(IFERROR(SEARCH($N$1,DN1128),0)&gt;0,$N$1,"")</f>
        <v/>
      </c>
      <c r="CJ1128" s="4" t="str">
        <f>IF(IFERROR(SEARCH($O$1,DN1128),0)&gt;0,$O$1,"")</f>
        <v>DUS</v>
      </c>
      <c r="CK1128" s="4" t="str">
        <f>IF(IFERROR(SEARCH($P$1,DN1128),0)&gt;0,$P$1,"")</f>
        <v/>
      </c>
      <c r="CL1128" s="4" t="str">
        <f>IF(IFERROR(SEARCH($Q$1,DN1128),0)&gt;0,$Q$1,"")</f>
        <v/>
      </c>
      <c r="CM1128" s="4" t="str">
        <f>IF(IFERROR(SEARCH($R$1,DN1128),0)&gt;0,$R$1,"")</f>
        <v/>
      </c>
      <c r="CN1128" s="4" t="str">
        <f>IF(IFERROR(SEARCH($S$1,DN1128),0)&gt;0,$S$1,"")</f>
        <v/>
      </c>
      <c r="CO1128" s="4" t="str">
        <f>IF(IFERROR(SEARCH($T$1,DN1128),0)&gt;0,$T$1,"")</f>
        <v/>
      </c>
      <c r="CP1128" s="4" t="str">
        <f>IF(IFERROR(SEARCH($U$1,DN1128),0)&gt;0,$U$1,"")</f>
        <v/>
      </c>
      <c r="CQ1128" s="4" t="str">
        <f>IF(IFERROR(SEARCH($V$1,DN1128),0)&gt;0,$V$1,"")</f>
        <v/>
      </c>
      <c r="CR1128" s="4" t="str">
        <f>IF(IFERROR(SEARCH($W$1,DN1128),0)&gt;0,$W$1,"")</f>
        <v/>
      </c>
      <c r="CS1128" s="4" t="str">
        <f>IF(IFERROR(SEARCH($X$1,DN1128),0)&gt;0,$X$1,"")</f>
        <v/>
      </c>
      <c r="CT1128" s="4">
        <f>LEN(BW1128)+LEN(BX1128)+LEN(BY1128)+LEN(BZ1128)+LEN(CA1128)+LEN(CO1128)+LEN(CB1128)+LEN(CC1128)+LEN(CD1128)+LEN(CE1128)+LEN(CF1128)+LEN(CG1128)+LEN(CH1128)+LEN(CI1128)+LEN(CP1128)+LEN(CJ1128)+LEN(CK1128)+LEN(CQ1128)+LEN(BV1128)+LEN(CL1128)+LEN(CS1128)+LEN(CM1128)+LEN(CR1128)+LEN(CN1128)</f>
        <v>6</v>
      </c>
      <c r="CU1128" s="4" t="str">
        <f>IF(IFERROR(SEARCH($Z$1,DN1128),0)&gt;0,$Z$1,"")</f>
        <v>-</v>
      </c>
      <c r="CV1128" s="4" t="str">
        <f>IF(IFERROR(SEARCH($AA$1,DN1128),0)&gt;0,$AA$1,"")</f>
        <v>/</v>
      </c>
      <c r="CW1128" s="4" t="str">
        <f>IF(IFERROR(SEARCH($AB$1,DN1128),0)&gt;0,$AB$1,"")</f>
        <v/>
      </c>
      <c r="CX1128" s="4" t="str">
        <f>IF(IFERROR(SEARCH($AC$1,DN1128),0)&gt;0,$AC$1,"")</f>
        <v/>
      </c>
      <c r="CY1128" s="4" t="str">
        <f>IF(IFERROR(SEARCH($AD$1,DN1128),0)&gt;0,$AD$1,"")</f>
        <v/>
      </c>
      <c r="CZ1128" s="4" t="str">
        <f>IF(IFERROR(SEARCH($AE$1,DN1128),0)&gt;0,$AE$1,"")</f>
        <v/>
      </c>
      <c r="DA1128" s="4">
        <f>LEN(DM1128)</f>
        <v>8</v>
      </c>
      <c r="DB1128" s="4">
        <f>LEN(DN1128)</f>
        <v>18</v>
      </c>
      <c r="DC1128" s="4">
        <f>DB1128-DA1128</f>
        <v>10</v>
      </c>
      <c r="DD1128" s="4" t="str">
        <f>RIGHT(DN1128,4)</f>
        <v>/DUS</v>
      </c>
      <c r="DE1128" s="4" t="str">
        <f>RIGHT(DN1128,5)</f>
        <v>K/DUS</v>
      </c>
      <c r="DF1128" s="4" t="str" cm="1">
        <f t="array" ref="DF1128">LEFT(DM1128,SUM(LEN(DM1128)-LEN(SUBSTITUTE(DM1128,{"0";"1";"2";"3";"4";"5";"6";"7";"8";"9"},""))))</f>
        <v>5</v>
      </c>
      <c r="DG1128" s="4">
        <f>LEN(DT1128)</f>
        <v>13</v>
      </c>
      <c r="DH1128" s="4" t="b">
        <f>LEFT(DM1128,1)=DF1128</f>
        <v>1</v>
      </c>
      <c r="DI1128" s="4" t="str">
        <f>RIGHT(DD1128,3)</f>
        <v>DUS</v>
      </c>
      <c r="DJ1128" s="4" t="b">
        <f>IF((DL1128=AQ1130)=TRUE,TRUE,IF((AQ1128=DL1128)=TRUE,TRUE,FALSE))</f>
        <v>1</v>
      </c>
      <c r="DK1128" s="4" t="b">
        <f>LEFT(DN1128,2)=LEFT(DO1128,2)</f>
        <v>0</v>
      </c>
      <c r="DL1128" s="5" t="str">
        <f>LEFT(DN1128,(DC1128-1))</f>
        <v>JOOY NORI</v>
      </c>
      <c r="DM1128" s="4" t="str">
        <f>IFERROR(RIGHT(DN1128,LEN(DN1128)-FIND("-",DN1128)),1)</f>
        <v>5KTK/DUS</v>
      </c>
      <c r="DN1128" t="s">
        <v>4725</v>
      </c>
      <c r="DO1128" s="1"/>
      <c r="DP1128" s="4" t="b">
        <f ca="1">IF(IF(IF(DL1128=AQ1130,10,0)+IF(NOT(DI1128=$AU$1)=TRUE,10,0)=
20,"XXXX",IF(IF((DX1128+1)=2,0,1)+IF(DI1128=$AU$1,1,0)=2,TRUE,""))
="",IF(IF(DL1128=AQ1128,10,0)+IF(NOT(DI1128=$AU$1)=TRUE,10,0)=
20,"XXXX",IF(IF((DX1128+1)=2,0,1)+IF(DI1128=$AU$1,1,0)=2,TRUE,
"")),IF(IF(DL1128=AQ1130,10,0)+IF(NOT(DI1128=$AU$1)=TRUE,10,0)=
20,"XXXX",IF(IF((DX1128+1)=2,0,1)+IF(DI1128=$AU$1,1,0)=2,TRUE,"")))</f>
        <v>1</v>
      </c>
      <c r="DQ1128">
        <v>105000</v>
      </c>
      <c r="DR1128">
        <v>105000</v>
      </c>
      <c r="DS1128">
        <v>103000</v>
      </c>
      <c r="DT1128" t="str">
        <f>IF(DO1128&gt;0,DO1128,"800000000"&amp;ROW(DS1128))</f>
        <v>8000000001128</v>
      </c>
      <c r="DU1128" t="str">
        <f>DL1128</f>
        <v>JOOY NORI</v>
      </c>
      <c r="DV1128" t="s">
        <v>4301</v>
      </c>
      <c r="DW1128" t="s">
        <v>4301</v>
      </c>
      <c r="DX1128" s="4" t="str" cm="1">
        <f t="array" aca="1" ref="DX1128" ca="1">LEFT(DM1128,MATCH(FALSE,ISNUMBER(MID(DM1128,ROW(INDIRECT("1:"&amp;LEN(DM1128)+1)), 1) *1),0) -1)</f>
        <v>5</v>
      </c>
      <c r="DY1128" s="1"/>
      <c r="EA1128" s="21"/>
      <c r="EC1128" s="5"/>
      <c r="EF1128" s="1"/>
      <c r="EH1128" s="1"/>
      <c r="EI1128" s="1"/>
      <c r="EL1128" s="5"/>
      <c r="EM1128" s="22"/>
      <c r="EN1128">
        <v>0</v>
      </c>
      <c r="EO1128" s="1" t="s">
        <v>5103</v>
      </c>
    </row>
    <row r="1130" spans="1:145">
      <c r="A1130" s="4" t="str">
        <f t="shared" si="2063"/>
        <v/>
      </c>
      <c r="B1130" s="4" t="str">
        <f t="shared" si="2064"/>
        <v/>
      </c>
      <c r="C1130" s="4" t="str">
        <f t="shared" si="2065"/>
        <v>BKS</v>
      </c>
      <c r="D1130" s="4" t="str">
        <f t="shared" si="2066"/>
        <v/>
      </c>
      <c r="E1130" s="4" t="str">
        <f t="shared" si="2067"/>
        <v/>
      </c>
      <c r="F1130" s="4" t="str">
        <f t="shared" si="2068"/>
        <v/>
      </c>
      <c r="G1130" s="4" t="str">
        <f t="shared" si="2069"/>
        <v/>
      </c>
      <c r="H1130" s="4" t="str">
        <f t="shared" si="2070"/>
        <v/>
      </c>
      <c r="I1130" s="4" t="str">
        <f t="shared" si="2071"/>
        <v/>
      </c>
      <c r="J1130" s="4" t="str">
        <f t="shared" si="2072"/>
        <v/>
      </c>
      <c r="K1130" s="4" t="str">
        <f t="shared" si="2073"/>
        <v/>
      </c>
      <c r="L1130" s="4" t="str">
        <f t="shared" si="2074"/>
        <v/>
      </c>
      <c r="M1130" s="4" t="str">
        <f t="shared" si="2075"/>
        <v/>
      </c>
      <c r="N1130" s="4" t="str">
        <f t="shared" si="2076"/>
        <v/>
      </c>
      <c r="O1130" s="4" t="str">
        <f t="shared" si="2077"/>
        <v/>
      </c>
      <c r="P1130" s="4" t="str">
        <f t="shared" si="2078"/>
        <v/>
      </c>
      <c r="Q1130" s="4" t="str">
        <f t="shared" si="2079"/>
        <v/>
      </c>
      <c r="R1130" s="4" t="str">
        <f t="shared" si="2080"/>
        <v/>
      </c>
      <c r="S1130" s="4" t="str">
        <f t="shared" si="2081"/>
        <v/>
      </c>
      <c r="T1130" s="4" t="str">
        <f t="shared" si="2082"/>
        <v/>
      </c>
      <c r="U1130" s="4" t="str">
        <f t="shared" si="2083"/>
        <v/>
      </c>
      <c r="V1130" s="4" t="str">
        <f t="shared" si="2084"/>
        <v/>
      </c>
      <c r="W1130" s="4" t="str">
        <f t="shared" si="2085"/>
        <v/>
      </c>
      <c r="X1130" s="4" t="str">
        <f t="shared" si="2086"/>
        <v/>
      </c>
      <c r="Y1130" s="4">
        <f t="shared" si="2087"/>
        <v>3</v>
      </c>
      <c r="Z1130" s="4" t="str">
        <f t="shared" si="2088"/>
        <v>-</v>
      </c>
      <c r="AA1130" s="4" t="str">
        <f t="shared" si="2089"/>
        <v/>
      </c>
      <c r="AB1130" s="4" t="str">
        <f t="shared" si="2090"/>
        <v/>
      </c>
      <c r="AC1130" s="4" t="str">
        <f t="shared" si="2091"/>
        <v/>
      </c>
      <c r="AD1130" s="4" t="str">
        <f t="shared" si="2092"/>
        <v/>
      </c>
      <c r="AE1130" s="4" t="str">
        <f t="shared" si="2093"/>
        <v/>
      </c>
      <c r="AF1130" s="4">
        <f t="shared" si="2094"/>
        <v>4</v>
      </c>
      <c r="AG1130" s="4">
        <f t="shared" si="2095"/>
        <v>18</v>
      </c>
      <c r="AH1130" s="4">
        <f t="shared" si="2096"/>
        <v>14</v>
      </c>
      <c r="AI1130" s="4" t="str">
        <f t="shared" si="2097"/>
        <v>1BKS</v>
      </c>
      <c r="AJ1130" s="4" t="str">
        <f t="shared" si="2098"/>
        <v>-1BKS</v>
      </c>
      <c r="AK1130" s="4" t="str" cm="1">
        <f t="array" ref="AK1130">LEFT(AR1130,SUM(LEN(AR1130)-LEN(SUBSTITUTE(AR1130,{"0";"1";"2";"3";"4";"5";"6";"7";"8";"9"},""))))</f>
        <v>1</v>
      </c>
      <c r="AL1130" s="4">
        <f t="shared" si="2102"/>
        <v>13</v>
      </c>
      <c r="AM1130" s="4" t="b">
        <f>LEFT(AR1130,1)=AK1130</f>
        <v>1</v>
      </c>
      <c r="AN1130" s="4" t="str">
        <f t="shared" si="2153"/>
        <v>BKS</v>
      </c>
      <c r="AO1130" s="4" t="b">
        <f>IF((AQ1130=AQ1131)=TRUE,TRUE,IF((DL1128=AQ1130)=TRUE,TRUE,FALSE))</f>
        <v>1</v>
      </c>
      <c r="AP1130" s="4" t="b">
        <f t="shared" si="2099"/>
        <v>0</v>
      </c>
      <c r="AQ1130" s="5" t="str">
        <f t="shared" si="2100"/>
        <v>JULIES PEANUT</v>
      </c>
      <c r="AR1130" s="4" t="str">
        <f t="shared" si="2101"/>
        <v>1BKS</v>
      </c>
      <c r="AS1130" t="s">
        <v>1563</v>
      </c>
      <c r="AT1130" s="1" t="s">
        <v>1564</v>
      </c>
      <c r="AU1130" s="4" t="str">
        <f>IF(IF(IF(AQ1130=AQ1131,10,0)+IF(NOT(AN1130=$AU$1)=TRUE,10,0)=
20,"XXXX",IF(IF((BC1130+1)=2,0,1)+IF(AN1130=$AU$1,1,0)=2,TRUE,""))
="",IF(IF(AQ1130=DL1128,10,0)+IF(NOT(AN1130=$AU$1)=TRUE,10,0)=
20,"XXXX",IF(IF((BC1130+1)=2,0,1)+IF(AN1130=$AU$1,1,0)=2,TRUE,
"")),IF(IF(AQ1130=AQ1131,10,0)+IF(NOT(AN1130=$AU$1)=TRUE,10,0)=
20,"XXXX",IF(IF((BC1130+1)=2,0,1)+IF(AN1130=$AU$1,1,0)=2,TRUE,"")))</f>
        <v>XXXX</v>
      </c>
      <c r="AV1130">
        <v>8500</v>
      </c>
      <c r="AW1130">
        <v>8500</v>
      </c>
      <c r="AX1130">
        <v>7425</v>
      </c>
      <c r="AY1130" t="str">
        <f t="shared" si="2154"/>
        <v>9556121021123</v>
      </c>
      <c r="AZ1130" t="str">
        <f t="shared" si="2104"/>
        <v>JULIES PEANUT</v>
      </c>
      <c r="BA1130" t="s">
        <v>4301</v>
      </c>
      <c r="BB1130" t="s">
        <v>4301</v>
      </c>
      <c r="BC1130" s="9" t="str" cm="1">
        <f t="array" aca="1" ref="BC1130" ca="1">LEFT(AR1130,MATCH(FALSE,ISNUMBER(MID(AR1130,ROW(INDIRECT("1:"&amp;LEN(AR1130)+1)), 1) *1),0) -1)</f>
        <v>1</v>
      </c>
      <c r="BD1130" s="1"/>
      <c r="BF1130" s="21"/>
      <c r="BK1130" s="1"/>
      <c r="BM1130" s="1"/>
      <c r="BN1130" s="1"/>
      <c r="BR1130" s="22"/>
      <c r="BS1130">
        <v>0</v>
      </c>
      <c r="BT1130" s="1" t="s">
        <v>5103</v>
      </c>
    </row>
    <row r="1131" spans="1:145">
      <c r="A1131" s="4" t="str">
        <f t="shared" si="2063"/>
        <v/>
      </c>
      <c r="B1131" s="4" t="str">
        <f t="shared" si="2064"/>
        <v/>
      </c>
      <c r="C1131" s="4" t="str">
        <f t="shared" si="2065"/>
        <v>BKS</v>
      </c>
      <c r="D1131" s="4" t="str">
        <f t="shared" si="2066"/>
        <v/>
      </c>
      <c r="E1131" s="4" t="str">
        <f t="shared" si="2067"/>
        <v/>
      </c>
      <c r="F1131" s="4" t="str">
        <f t="shared" si="2068"/>
        <v/>
      </c>
      <c r="G1131" s="4" t="str">
        <f t="shared" si="2069"/>
        <v/>
      </c>
      <c r="H1131" s="4" t="str">
        <f t="shared" si="2070"/>
        <v/>
      </c>
      <c r="I1131" s="4" t="str">
        <f t="shared" si="2071"/>
        <v/>
      </c>
      <c r="J1131" s="4" t="str">
        <f t="shared" si="2072"/>
        <v/>
      </c>
      <c r="K1131" s="4" t="str">
        <f t="shared" si="2073"/>
        <v/>
      </c>
      <c r="L1131" s="4" t="str">
        <f t="shared" si="2074"/>
        <v/>
      </c>
      <c r="M1131" s="4" t="str">
        <f t="shared" si="2075"/>
        <v/>
      </c>
      <c r="N1131" s="4" t="str">
        <f t="shared" si="2076"/>
        <v/>
      </c>
      <c r="O1131" s="4" t="str">
        <f t="shared" si="2077"/>
        <v/>
      </c>
      <c r="P1131" s="4" t="str">
        <f t="shared" si="2078"/>
        <v/>
      </c>
      <c r="Q1131" s="4" t="str">
        <f t="shared" si="2079"/>
        <v/>
      </c>
      <c r="R1131" s="4" t="str">
        <f t="shared" si="2080"/>
        <v/>
      </c>
      <c r="S1131" s="4" t="str">
        <f t="shared" si="2081"/>
        <v/>
      </c>
      <c r="T1131" s="4" t="str">
        <f t="shared" si="2082"/>
        <v/>
      </c>
      <c r="U1131" s="4" t="str">
        <f t="shared" si="2083"/>
        <v/>
      </c>
      <c r="V1131" s="4" t="str">
        <f t="shared" si="2084"/>
        <v/>
      </c>
      <c r="W1131" s="4" t="str">
        <f t="shared" si="2085"/>
        <v/>
      </c>
      <c r="X1131" s="4" t="str">
        <f t="shared" si="2086"/>
        <v/>
      </c>
      <c r="Y1131" s="4">
        <f t="shared" si="2087"/>
        <v>3</v>
      </c>
      <c r="Z1131" s="4" t="str">
        <f t="shared" si="2088"/>
        <v>-</v>
      </c>
      <c r="AA1131" s="4" t="str">
        <f t="shared" si="2089"/>
        <v/>
      </c>
      <c r="AB1131" s="4" t="str">
        <f t="shared" si="2090"/>
        <v/>
      </c>
      <c r="AC1131" s="4" t="str">
        <f t="shared" si="2091"/>
        <v/>
      </c>
      <c r="AD1131" s="4" t="str">
        <f t="shared" si="2092"/>
        <v/>
      </c>
      <c r="AE1131" s="4" t="str">
        <f t="shared" si="2093"/>
        <v/>
      </c>
      <c r="AF1131" s="4">
        <f t="shared" si="2094"/>
        <v>4</v>
      </c>
      <c r="AG1131" s="4">
        <f t="shared" si="2095"/>
        <v>18</v>
      </c>
      <c r="AH1131" s="4">
        <f t="shared" si="2096"/>
        <v>14</v>
      </c>
      <c r="AI1131" s="4" t="str">
        <f t="shared" si="2097"/>
        <v>1BKS</v>
      </c>
      <c r="AJ1131" s="4" t="str">
        <f t="shared" si="2098"/>
        <v>-1BKS</v>
      </c>
      <c r="AK1131" s="4" t="str" cm="1">
        <f t="array" ref="AK1131">LEFT(AR1131,SUM(LEN(AR1131)-LEN(SUBSTITUTE(AR1131,{"0";"1";"2";"3";"4";"5";"6";"7";"8";"9"},""))))</f>
        <v>1</v>
      </c>
      <c r="AL1131" s="4">
        <f t="shared" si="2102"/>
        <v>13</v>
      </c>
      <c r="AM1131" s="4" t="b">
        <f>LEFT(AR1131,1)=AK1131</f>
        <v>1</v>
      </c>
      <c r="AN1131" s="4" t="str">
        <f t="shared" si="2153"/>
        <v>BKS</v>
      </c>
      <c r="AO1131" s="4" t="b">
        <f t="shared" si="2103"/>
        <v>1</v>
      </c>
      <c r="AP1131" s="4" t="b">
        <f t="shared" si="2099"/>
        <v>0</v>
      </c>
      <c r="AQ1131" s="5" t="str">
        <f t="shared" si="2100"/>
        <v>JULIES PEANUT</v>
      </c>
      <c r="AR1131" s="4" t="str">
        <f t="shared" si="2101"/>
        <v>1BKS</v>
      </c>
      <c r="AS1131" t="s">
        <v>1563</v>
      </c>
      <c r="AT1131" s="1" t="s">
        <v>1565</v>
      </c>
      <c r="AU1131" s="4" t="str">
        <f t="shared" ca="1" si="2151"/>
        <v>XXXX</v>
      </c>
      <c r="AV1131">
        <v>8500</v>
      </c>
      <c r="AW1131">
        <v>8500</v>
      </c>
      <c r="AX1131">
        <v>7425</v>
      </c>
      <c r="AY1131" t="str">
        <f t="shared" si="2154"/>
        <v>9556121031078</v>
      </c>
      <c r="AZ1131" t="str">
        <f t="shared" si="2104"/>
        <v>JULIES PEANUT</v>
      </c>
      <c r="BA1131" t="s">
        <v>4301</v>
      </c>
      <c r="BB1131" t="s">
        <v>4301</v>
      </c>
      <c r="BC1131" s="9" t="str" cm="1">
        <f t="array" aca="1" ref="BC1131" ca="1">LEFT(AR1131,MATCH(FALSE,ISNUMBER(MID(AR1131,ROW(INDIRECT("1:"&amp;LEN(AR1131)+1)), 1) *1),0) -1)</f>
        <v>1</v>
      </c>
      <c r="BD1131" s="1"/>
      <c r="BF1131" s="21"/>
      <c r="BK1131" s="1"/>
      <c r="BM1131" s="1"/>
      <c r="BN1131" s="1"/>
      <c r="BR1131" s="22"/>
      <c r="BS1131">
        <v>0</v>
      </c>
      <c r="BT1131" s="1" t="s">
        <v>5103</v>
      </c>
    </row>
    <row r="1132" spans="1:145">
      <c r="A1132" s="4" t="str">
        <f t="shared" si="2063"/>
        <v/>
      </c>
      <c r="B1132" s="4" t="str">
        <f t="shared" si="2064"/>
        <v/>
      </c>
      <c r="C1132" s="4" t="str">
        <f t="shared" si="2065"/>
        <v/>
      </c>
      <c r="D1132" s="4" t="str">
        <f t="shared" si="2066"/>
        <v/>
      </c>
      <c r="E1132" s="4" t="str">
        <f t="shared" si="2067"/>
        <v/>
      </c>
      <c r="F1132" s="4" t="str">
        <f t="shared" si="2068"/>
        <v/>
      </c>
      <c r="G1132" s="4" t="str">
        <f t="shared" si="2069"/>
        <v/>
      </c>
      <c r="H1132" s="4" t="str">
        <f t="shared" si="2070"/>
        <v/>
      </c>
      <c r="I1132" s="4" t="str">
        <f t="shared" si="2071"/>
        <v/>
      </c>
      <c r="J1132" s="4" t="str">
        <f t="shared" si="2072"/>
        <v/>
      </c>
      <c r="K1132" s="4" t="str">
        <f t="shared" si="2073"/>
        <v/>
      </c>
      <c r="L1132" s="4" t="str">
        <f t="shared" si="2074"/>
        <v/>
      </c>
      <c r="M1132" s="4" t="str">
        <f t="shared" si="2075"/>
        <v/>
      </c>
      <c r="N1132" s="4" t="str">
        <f t="shared" si="2076"/>
        <v/>
      </c>
      <c r="O1132" s="4" t="str">
        <f t="shared" si="2077"/>
        <v/>
      </c>
      <c r="P1132" s="4" t="str">
        <f t="shared" si="2078"/>
        <v/>
      </c>
      <c r="Q1132" s="4" t="str">
        <f t="shared" si="2079"/>
        <v/>
      </c>
      <c r="R1132" s="4" t="str">
        <f t="shared" si="2080"/>
        <v/>
      </c>
      <c r="S1132" s="4" t="str">
        <f t="shared" si="2081"/>
        <v/>
      </c>
      <c r="T1132" s="4" t="str">
        <f t="shared" si="2082"/>
        <v>PACK</v>
      </c>
      <c r="U1132" s="4" t="str">
        <f t="shared" si="2083"/>
        <v/>
      </c>
      <c r="V1132" s="4" t="str">
        <f t="shared" si="2084"/>
        <v/>
      </c>
      <c r="W1132" s="4" t="str">
        <f t="shared" si="2085"/>
        <v/>
      </c>
      <c r="X1132" s="4" t="str">
        <f t="shared" si="2086"/>
        <v/>
      </c>
      <c r="Y1132" s="4">
        <f t="shared" si="2087"/>
        <v>4</v>
      </c>
      <c r="Z1132" s="4" t="str">
        <f t="shared" si="2088"/>
        <v>-</v>
      </c>
      <c r="AA1132" s="4" t="str">
        <f t="shared" si="2089"/>
        <v/>
      </c>
      <c r="AB1132" s="4" t="str">
        <f t="shared" si="2090"/>
        <v/>
      </c>
      <c r="AC1132" s="4" t="str">
        <f t="shared" si="2091"/>
        <v/>
      </c>
      <c r="AD1132" s="4" t="str">
        <f t="shared" si="2092"/>
        <v/>
      </c>
      <c r="AE1132" s="4" t="str">
        <f t="shared" si="2093"/>
        <v/>
      </c>
      <c r="AF1132" s="4">
        <f t="shared" si="2094"/>
        <v>5</v>
      </c>
      <c r="AG1132" s="4">
        <f t="shared" si="2095"/>
        <v>17</v>
      </c>
      <c r="AH1132" s="4">
        <f t="shared" si="2096"/>
        <v>12</v>
      </c>
      <c r="AI1132" s="4" t="str">
        <f t="shared" si="2097"/>
        <v>PACK</v>
      </c>
      <c r="AJ1132" s="4" t="str">
        <f t="shared" si="2098"/>
        <v>1PACK</v>
      </c>
      <c r="AK1132" s="4" t="str" cm="1">
        <f t="array" ref="AK1132">LEFT(AR1132,SUM(LEN(AR1132)-LEN(SUBSTITUTE(AR1132,{"0";"1";"2";"3";"4";"5";"6";"7";"8";"9"},""))))</f>
        <v>1</v>
      </c>
      <c r="AL1132" s="4">
        <f t="shared" si="2102"/>
        <v>13</v>
      </c>
      <c r="AM1132" s="4" t="b">
        <f>LEFT(AR1132,1)=AK1132</f>
        <v>1</v>
      </c>
      <c r="AN1132" s="4" t="str">
        <f>RIGHT(AI1132,4)</f>
        <v>PACK</v>
      </c>
      <c r="AO1132" s="4" t="b">
        <f t="shared" si="2103"/>
        <v>0</v>
      </c>
      <c r="AP1132" s="4" t="b">
        <f t="shared" si="2099"/>
        <v>0</v>
      </c>
      <c r="AQ1132" s="5" t="str">
        <f t="shared" si="2100"/>
        <v>KACANG ASIN</v>
      </c>
      <c r="AR1132" s="4" t="str">
        <f t="shared" si="2101"/>
        <v>1PACK</v>
      </c>
      <c r="AS1132" t="s">
        <v>1566</v>
      </c>
      <c r="AU1132" s="4" t="str">
        <f t="shared" ca="1" si="2151"/>
        <v/>
      </c>
      <c r="AV1132">
        <v>10000</v>
      </c>
      <c r="AW1132">
        <v>10000</v>
      </c>
      <c r="AX1132">
        <v>8500</v>
      </c>
      <c r="AY1132" t="str">
        <f t="shared" si="2154"/>
        <v>8000000001132</v>
      </c>
      <c r="AZ1132" t="str">
        <f t="shared" si="2104"/>
        <v>KACANG ASIN</v>
      </c>
      <c r="BA1132" t="s">
        <v>4301</v>
      </c>
      <c r="BB1132" t="s">
        <v>4301</v>
      </c>
      <c r="BC1132" s="9" t="str" cm="1">
        <f t="array" aca="1" ref="BC1132" ca="1">LEFT(AR1132,MATCH(FALSE,ISNUMBER(MID(AR1132,ROW(INDIRECT("1:"&amp;LEN(AR1132)+1)), 1) *1),0) -1)</f>
        <v>1</v>
      </c>
      <c r="BD1132" s="1"/>
      <c r="BF1132" s="21"/>
      <c r="BK1132" s="1"/>
      <c r="BM1132" s="1"/>
      <c r="BN1132" s="1"/>
      <c r="BR1132" s="22"/>
      <c r="BS1132">
        <v>0</v>
      </c>
      <c r="BT1132" s="1" t="s">
        <v>5103</v>
      </c>
    </row>
    <row r="1133" spans="1:145">
      <c r="A1133" s="4" t="str">
        <f t="shared" si="2063"/>
        <v/>
      </c>
      <c r="B1133" s="4" t="str">
        <f t="shared" si="2064"/>
        <v/>
      </c>
      <c r="C1133" s="4" t="str">
        <f t="shared" si="2065"/>
        <v>BKS</v>
      </c>
      <c r="D1133" s="4" t="str">
        <f t="shared" si="2066"/>
        <v/>
      </c>
      <c r="E1133" s="4" t="str">
        <f t="shared" si="2067"/>
        <v/>
      </c>
      <c r="F1133" s="4" t="str">
        <f t="shared" si="2068"/>
        <v/>
      </c>
      <c r="G1133" s="4" t="str">
        <f t="shared" si="2069"/>
        <v/>
      </c>
      <c r="H1133" s="4" t="str">
        <f t="shared" si="2070"/>
        <v/>
      </c>
      <c r="I1133" s="4" t="str">
        <f t="shared" si="2071"/>
        <v/>
      </c>
      <c r="J1133" s="4" t="str">
        <f t="shared" si="2072"/>
        <v/>
      </c>
      <c r="K1133" s="4" t="str">
        <f t="shared" si="2073"/>
        <v/>
      </c>
      <c r="L1133" s="4" t="str">
        <f t="shared" si="2074"/>
        <v/>
      </c>
      <c r="M1133" s="4" t="str">
        <f t="shared" si="2075"/>
        <v/>
      </c>
      <c r="N1133" s="4" t="str">
        <f t="shared" si="2076"/>
        <v/>
      </c>
      <c r="O1133" s="4" t="str">
        <f t="shared" si="2077"/>
        <v/>
      </c>
      <c r="P1133" s="4" t="str">
        <f t="shared" si="2078"/>
        <v/>
      </c>
      <c r="Q1133" s="4" t="str">
        <f t="shared" si="2079"/>
        <v/>
      </c>
      <c r="R1133" s="4" t="str">
        <f t="shared" si="2080"/>
        <v/>
      </c>
      <c r="S1133" s="4" t="str">
        <f t="shared" si="2081"/>
        <v/>
      </c>
      <c r="T1133" s="4" t="str">
        <f t="shared" si="2082"/>
        <v>PACK</v>
      </c>
      <c r="U1133" s="4" t="str">
        <f t="shared" si="2083"/>
        <v/>
      </c>
      <c r="V1133" s="4" t="str">
        <f t="shared" si="2084"/>
        <v/>
      </c>
      <c r="W1133" s="4" t="str">
        <f t="shared" si="2085"/>
        <v/>
      </c>
      <c r="X1133" s="4" t="str">
        <f t="shared" si="2086"/>
        <v/>
      </c>
      <c r="Y1133" s="4">
        <f t="shared" si="2087"/>
        <v>7</v>
      </c>
      <c r="Z1133" s="4" t="str">
        <f t="shared" si="2088"/>
        <v>-</v>
      </c>
      <c r="AA1133" s="4" t="str">
        <f t="shared" si="2089"/>
        <v>/</v>
      </c>
      <c r="AB1133" s="4" t="str">
        <f t="shared" si="2090"/>
        <v/>
      </c>
      <c r="AC1133" s="4" t="str">
        <f t="shared" si="2091"/>
        <v/>
      </c>
      <c r="AD1133" s="4" t="str">
        <f t="shared" si="2092"/>
        <v/>
      </c>
      <c r="AE1133" s="4" t="str">
        <f t="shared" si="2093"/>
        <v/>
      </c>
      <c r="AF1133" s="4">
        <f t="shared" si="2094"/>
        <v>10</v>
      </c>
      <c r="AG1133" s="4">
        <f t="shared" si="2095"/>
        <v>33</v>
      </c>
      <c r="AH1133" s="4">
        <f t="shared" si="2096"/>
        <v>23</v>
      </c>
      <c r="AI1133" s="4" t="str">
        <f t="shared" si="2097"/>
        <v>PACK</v>
      </c>
      <c r="AJ1133" s="4" t="str">
        <f t="shared" si="2098"/>
        <v>/PACK</v>
      </c>
      <c r="AK1133" s="4" t="str" cm="1">
        <f t="array" ref="AK1133">LEFT(AR1133,SUM(LEN(AR1133)-LEN(SUBSTITUTE(AR1133,{"0";"1";"2";"3";"4";"5";"6";"7";"8";"9"},""))))</f>
        <v>20</v>
      </c>
      <c r="AL1133" s="4">
        <f t="shared" si="2102"/>
        <v>13</v>
      </c>
      <c r="AM1133" s="4" t="b">
        <f>LEFT(AR1133,2)=AK1133</f>
        <v>1</v>
      </c>
      <c r="AN1133" s="4" t="str">
        <f>RIGHT(AI1133,4)</f>
        <v>PACK</v>
      </c>
      <c r="AO1133" s="4" t="b">
        <f t="shared" si="2103"/>
        <v>0</v>
      </c>
      <c r="AP1133" s="4" t="b">
        <f t="shared" si="2099"/>
        <v>0</v>
      </c>
      <c r="AQ1133" s="5" t="str">
        <f t="shared" si="2100"/>
        <v>KACANG BOBY KULIT 2000</v>
      </c>
      <c r="AR1133" s="4" t="str">
        <f t="shared" si="2101"/>
        <v>20BKS/PACK</v>
      </c>
      <c r="AS1133" t="s">
        <v>4558</v>
      </c>
      <c r="AU1133" s="4" t="str">
        <f t="shared" ca="1" si="2151"/>
        <v/>
      </c>
      <c r="AV1133">
        <v>34000</v>
      </c>
      <c r="AW1133">
        <v>34000</v>
      </c>
      <c r="AX1133">
        <v>32500</v>
      </c>
      <c r="AY1133" t="str">
        <f t="shared" si="2154"/>
        <v>8000000001133</v>
      </c>
      <c r="AZ1133" t="str">
        <f t="shared" si="2104"/>
        <v>KACANG BOBY KULIT 2000</v>
      </c>
      <c r="BA1133" t="s">
        <v>4301</v>
      </c>
      <c r="BB1133" t="s">
        <v>4301</v>
      </c>
      <c r="BC1133" s="4" t="str" cm="1">
        <f t="array" aca="1" ref="BC1133" ca="1">LEFT(AR1133,MATCH(FALSE,ISNUMBER(MID(AR1133,ROW(INDIRECT("1:"&amp;LEN(AR1133)+1)), 1) *1),0) -1)</f>
        <v>20</v>
      </c>
      <c r="BD1133" s="1"/>
      <c r="BF1133" s="21"/>
      <c r="BK1133" s="1"/>
      <c r="BM1133" s="1"/>
      <c r="BN1133" s="1"/>
      <c r="BR1133" s="22"/>
      <c r="BS1133">
        <v>0</v>
      </c>
      <c r="BT1133" s="1" t="s">
        <v>5103</v>
      </c>
    </row>
    <row r="1134" spans="1:145">
      <c r="A1134" s="4" t="str">
        <f t="shared" si="2063"/>
        <v/>
      </c>
      <c r="B1134" s="4" t="str">
        <f t="shared" si="2064"/>
        <v/>
      </c>
      <c r="C1134" s="4" t="str">
        <f t="shared" si="2065"/>
        <v/>
      </c>
      <c r="D1134" s="4" t="str">
        <f t="shared" si="2066"/>
        <v/>
      </c>
      <c r="E1134" s="4" t="str">
        <f t="shared" si="2067"/>
        <v/>
      </c>
      <c r="F1134" s="4" t="str">
        <f t="shared" si="2068"/>
        <v/>
      </c>
      <c r="G1134" s="4" t="str">
        <f t="shared" si="2069"/>
        <v/>
      </c>
      <c r="H1134" s="4" t="str">
        <f t="shared" si="2070"/>
        <v/>
      </c>
      <c r="I1134" s="4" t="str">
        <f t="shared" si="2071"/>
        <v/>
      </c>
      <c r="J1134" s="4" t="str">
        <f t="shared" si="2072"/>
        <v/>
      </c>
      <c r="K1134" s="4" t="str">
        <f t="shared" si="2073"/>
        <v/>
      </c>
      <c r="L1134" s="4" t="str">
        <f t="shared" si="2074"/>
        <v/>
      </c>
      <c r="M1134" s="4" t="str">
        <f t="shared" si="2075"/>
        <v/>
      </c>
      <c r="N1134" s="4" t="str">
        <f t="shared" si="2076"/>
        <v/>
      </c>
      <c r="O1134" s="4" t="str">
        <f t="shared" si="2077"/>
        <v/>
      </c>
      <c r="P1134" s="4" t="str">
        <f t="shared" si="2078"/>
        <v/>
      </c>
      <c r="Q1134" s="4" t="str">
        <f t="shared" si="2079"/>
        <v/>
      </c>
      <c r="R1134" s="4" t="str">
        <f t="shared" si="2080"/>
        <v/>
      </c>
      <c r="S1134" s="4" t="str">
        <f t="shared" si="2081"/>
        <v/>
      </c>
      <c r="T1134" s="4" t="str">
        <f t="shared" si="2082"/>
        <v>PACK</v>
      </c>
      <c r="U1134" s="4" t="str">
        <f t="shared" si="2083"/>
        <v/>
      </c>
      <c r="V1134" s="4" t="str">
        <f t="shared" si="2084"/>
        <v/>
      </c>
      <c r="W1134" s="4" t="str">
        <f t="shared" si="2085"/>
        <v/>
      </c>
      <c r="X1134" s="4" t="str">
        <f t="shared" si="2086"/>
        <v/>
      </c>
      <c r="Y1134" s="4">
        <f t="shared" si="2087"/>
        <v>4</v>
      </c>
      <c r="Z1134" s="4" t="str">
        <f t="shared" si="2088"/>
        <v>-</v>
      </c>
      <c r="AA1134" s="4" t="str">
        <f t="shared" si="2089"/>
        <v/>
      </c>
      <c r="AB1134" s="4" t="str">
        <f t="shared" si="2090"/>
        <v/>
      </c>
      <c r="AC1134" s="4" t="str">
        <f t="shared" si="2091"/>
        <v/>
      </c>
      <c r="AD1134" s="4" t="str">
        <f t="shared" si="2092"/>
        <v/>
      </c>
      <c r="AE1134" s="4" t="str">
        <f t="shared" si="2093"/>
        <v/>
      </c>
      <c r="AF1134" s="4">
        <f t="shared" si="2094"/>
        <v>5</v>
      </c>
      <c r="AG1134" s="4">
        <f t="shared" si="2095"/>
        <v>23</v>
      </c>
      <c r="AH1134" s="4">
        <f t="shared" si="2096"/>
        <v>18</v>
      </c>
      <c r="AI1134" s="4" t="str">
        <f t="shared" si="2097"/>
        <v>PACK</v>
      </c>
      <c r="AJ1134" s="4" t="str">
        <f t="shared" si="2098"/>
        <v>1PACK</v>
      </c>
      <c r="AK1134" s="4" t="str" cm="1">
        <f t="array" ref="AK1134">LEFT(AR1134,SUM(LEN(AR1134)-LEN(SUBSTITUTE(AR1134,{"0";"1";"2";"3";"4";"5";"6";"7";"8";"9"},""))))</f>
        <v>1</v>
      </c>
      <c r="AL1134" s="4">
        <f t="shared" si="2102"/>
        <v>13</v>
      </c>
      <c r="AM1134" s="4" t="b">
        <f>LEFT(AR1134,1)=AK1134</f>
        <v>1</v>
      </c>
      <c r="AN1134" s="4" t="str">
        <f>RIGHT(AI1134,4)</f>
        <v>PACK</v>
      </c>
      <c r="AO1134" s="4" t="b">
        <f t="shared" si="2103"/>
        <v>1</v>
      </c>
      <c r="AP1134" s="4" t="b">
        <f t="shared" si="2099"/>
        <v>0</v>
      </c>
      <c r="AQ1134" s="5" t="str">
        <f t="shared" si="2100"/>
        <v>KACANG BOBY PILUS</v>
      </c>
      <c r="AR1134" s="4" t="str">
        <f t="shared" si="2101"/>
        <v>1PACK</v>
      </c>
      <c r="AS1134" t="s">
        <v>1567</v>
      </c>
      <c r="AU1134" s="4" t="str">
        <f t="shared" si="2151"/>
        <v>XXXX</v>
      </c>
      <c r="AV1134">
        <v>18000</v>
      </c>
      <c r="AW1134">
        <v>18000</v>
      </c>
      <c r="AX1134">
        <v>16000</v>
      </c>
      <c r="AY1134" t="str">
        <f t="shared" si="2154"/>
        <v>8000000001134</v>
      </c>
      <c r="AZ1134" t="str">
        <f t="shared" si="2104"/>
        <v>KACANG BOBY PILUS</v>
      </c>
      <c r="BA1134" t="s">
        <v>4301</v>
      </c>
      <c r="BB1134" t="s">
        <v>4301</v>
      </c>
      <c r="BC1134" s="9" t="str" cm="1">
        <f t="array" aca="1" ref="BC1134" ca="1">LEFT(AR1134,MATCH(FALSE,ISNUMBER(MID(AR1134,ROW(INDIRECT("1:"&amp;LEN(AR1134)+1)), 1) *1),0) -1)</f>
        <v>1</v>
      </c>
      <c r="BD1134" s="1"/>
      <c r="BF1134" s="21"/>
      <c r="BK1134" s="1"/>
      <c r="BM1134" s="1"/>
      <c r="BN1134" s="1"/>
      <c r="BR1134" s="22"/>
      <c r="BS1134">
        <v>0</v>
      </c>
      <c r="BT1134" s="1" t="s">
        <v>5103</v>
      </c>
    </row>
    <row r="1135" spans="1:145">
      <c r="A1135" s="4" t="str">
        <f t="shared" si="2063"/>
        <v/>
      </c>
      <c r="B1135" s="4" t="str">
        <f t="shared" si="2064"/>
        <v/>
      </c>
      <c r="C1135" s="4" t="str">
        <f t="shared" si="2065"/>
        <v/>
      </c>
      <c r="D1135" s="4" t="str">
        <f t="shared" si="2066"/>
        <v/>
      </c>
      <c r="E1135" s="4" t="str">
        <f t="shared" si="2067"/>
        <v/>
      </c>
      <c r="F1135" s="4" t="str">
        <f t="shared" si="2068"/>
        <v/>
      </c>
      <c r="G1135" s="4" t="str">
        <f t="shared" si="2069"/>
        <v/>
      </c>
      <c r="H1135" s="4" t="str">
        <f t="shared" si="2070"/>
        <v/>
      </c>
      <c r="I1135" s="4" t="str">
        <f t="shared" si="2071"/>
        <v/>
      </c>
      <c r="J1135" s="4" t="str">
        <f t="shared" si="2072"/>
        <v/>
      </c>
      <c r="K1135" s="4" t="str">
        <f t="shared" si="2073"/>
        <v/>
      </c>
      <c r="L1135" s="4" t="str">
        <f t="shared" si="2074"/>
        <v/>
      </c>
      <c r="M1135" s="4" t="str">
        <f t="shared" si="2075"/>
        <v/>
      </c>
      <c r="N1135" s="4" t="str">
        <f t="shared" si="2076"/>
        <v/>
      </c>
      <c r="O1135" s="4" t="str">
        <f t="shared" si="2077"/>
        <v/>
      </c>
      <c r="P1135" s="4" t="str">
        <f t="shared" si="2078"/>
        <v/>
      </c>
      <c r="Q1135" s="4" t="str">
        <f t="shared" si="2079"/>
        <v/>
      </c>
      <c r="R1135" s="4" t="str">
        <f t="shared" si="2080"/>
        <v/>
      </c>
      <c r="S1135" s="4" t="str">
        <f t="shared" si="2081"/>
        <v/>
      </c>
      <c r="T1135" s="4" t="str">
        <f t="shared" si="2082"/>
        <v>PACK</v>
      </c>
      <c r="U1135" s="4" t="str">
        <f t="shared" si="2083"/>
        <v/>
      </c>
      <c r="V1135" s="4" t="str">
        <f t="shared" si="2084"/>
        <v/>
      </c>
      <c r="W1135" s="4" t="str">
        <f t="shared" si="2085"/>
        <v>BALL</v>
      </c>
      <c r="X1135" s="4" t="str">
        <f t="shared" si="2086"/>
        <v/>
      </c>
      <c r="Y1135" s="4">
        <f t="shared" si="2087"/>
        <v>8</v>
      </c>
      <c r="Z1135" s="4" t="str">
        <f t="shared" si="2088"/>
        <v>-</v>
      </c>
      <c r="AA1135" s="4" t="str">
        <f t="shared" si="2089"/>
        <v>/</v>
      </c>
      <c r="AB1135" s="4" t="str">
        <f t="shared" si="2090"/>
        <v/>
      </c>
      <c r="AC1135" s="4" t="str">
        <f t="shared" si="2091"/>
        <v/>
      </c>
      <c r="AD1135" s="4" t="str">
        <f t="shared" si="2092"/>
        <v/>
      </c>
      <c r="AE1135" s="4" t="str">
        <f t="shared" si="2093"/>
        <v/>
      </c>
      <c r="AF1135" s="4">
        <f t="shared" si="2094"/>
        <v>10</v>
      </c>
      <c r="AG1135" s="4">
        <f t="shared" si="2095"/>
        <v>28</v>
      </c>
      <c r="AH1135" s="4">
        <f t="shared" si="2096"/>
        <v>18</v>
      </c>
      <c r="AI1135" s="4" t="str">
        <f t="shared" si="2097"/>
        <v>BALL</v>
      </c>
      <c r="AJ1135" s="4" t="str">
        <f t="shared" si="2098"/>
        <v>/BALL</v>
      </c>
      <c r="AK1135" s="4" t="str" cm="1">
        <f t="array" ref="AK1135">LEFT(AR1135,SUM(LEN(AR1135)-LEN(SUBSTITUTE(AR1135,{"0";"1";"2";"3";"4";"5";"6";"7";"8";"9"},""))))</f>
        <v>5</v>
      </c>
      <c r="AL1135" s="4">
        <f t="shared" si="2102"/>
        <v>13</v>
      </c>
      <c r="AM1135" s="4" t="b">
        <f>LEFT(AR1135,1)=AK1135</f>
        <v>1</v>
      </c>
      <c r="AN1135" s="4" t="str">
        <f>RIGHT(AI1135,4)</f>
        <v>BALL</v>
      </c>
      <c r="AO1135" s="4" t="b">
        <f t="shared" si="2103"/>
        <v>1</v>
      </c>
      <c r="AP1135" s="4" t="b">
        <f t="shared" si="2099"/>
        <v>0</v>
      </c>
      <c r="AQ1135" s="5" t="str">
        <f t="shared" si="2100"/>
        <v>KACANG BOBY PILUS</v>
      </c>
      <c r="AR1135" s="4" t="str">
        <f t="shared" si="2101"/>
        <v>5PACK/BALL</v>
      </c>
      <c r="AS1135" t="s">
        <v>1568</v>
      </c>
      <c r="AU1135" s="4" t="str">
        <f t="shared" ca="1" si="2151"/>
        <v>XXXX</v>
      </c>
      <c r="AV1135">
        <v>80000</v>
      </c>
      <c r="AW1135">
        <v>80000</v>
      </c>
      <c r="AX1135">
        <v>78500</v>
      </c>
      <c r="AY1135" t="str">
        <f t="shared" si="2154"/>
        <v>8000000001135</v>
      </c>
      <c r="AZ1135" t="str">
        <f t="shared" si="2104"/>
        <v>KACANG BOBY PILUS</v>
      </c>
      <c r="BA1135" t="s">
        <v>4301</v>
      </c>
      <c r="BB1135" t="s">
        <v>4301</v>
      </c>
      <c r="BC1135" s="4" t="str" cm="1">
        <f t="array" aca="1" ref="BC1135" ca="1">LEFT(AR1135,MATCH(FALSE,ISNUMBER(MID(AR1135,ROW(INDIRECT("1:"&amp;LEN(AR1135)+1)), 1) *1),0) -1)</f>
        <v>5</v>
      </c>
      <c r="BD1135" s="1"/>
      <c r="BF1135" s="21"/>
      <c r="BK1135" s="1"/>
      <c r="BM1135" s="1"/>
      <c r="BN1135" s="1"/>
      <c r="BR1135" s="22"/>
      <c r="BS1135">
        <v>0</v>
      </c>
      <c r="BT1135" s="1" t="s">
        <v>5103</v>
      </c>
    </row>
    <row r="1136" spans="1:145">
      <c r="A1136" s="4" t="str">
        <f t="shared" si="2063"/>
        <v/>
      </c>
      <c r="B1136" s="4" t="str">
        <f t="shared" si="2064"/>
        <v>PCS</v>
      </c>
      <c r="C1136" s="4" t="str">
        <f t="shared" si="2065"/>
        <v/>
      </c>
      <c r="D1136" s="4" t="str">
        <f t="shared" si="2066"/>
        <v/>
      </c>
      <c r="E1136" s="4" t="str">
        <f t="shared" si="2067"/>
        <v/>
      </c>
      <c r="F1136" s="4" t="str">
        <f t="shared" si="2068"/>
        <v/>
      </c>
      <c r="G1136" s="4" t="str">
        <f t="shared" si="2069"/>
        <v/>
      </c>
      <c r="H1136" s="4" t="str">
        <f t="shared" si="2070"/>
        <v/>
      </c>
      <c r="I1136" s="4" t="str">
        <f t="shared" si="2071"/>
        <v/>
      </c>
      <c r="J1136" s="4" t="str">
        <f t="shared" si="2072"/>
        <v/>
      </c>
      <c r="K1136" s="4" t="str">
        <f t="shared" si="2073"/>
        <v/>
      </c>
      <c r="L1136" s="4" t="str">
        <f t="shared" si="2074"/>
        <v/>
      </c>
      <c r="M1136" s="4" t="str">
        <f t="shared" si="2075"/>
        <v/>
      </c>
      <c r="N1136" s="4" t="str">
        <f t="shared" si="2076"/>
        <v/>
      </c>
      <c r="O1136" s="4" t="str">
        <f t="shared" si="2077"/>
        <v/>
      </c>
      <c r="P1136" s="4" t="str">
        <f t="shared" si="2078"/>
        <v/>
      </c>
      <c r="Q1136" s="4" t="str">
        <f t="shared" si="2079"/>
        <v/>
      </c>
      <c r="R1136" s="4" t="str">
        <f t="shared" si="2080"/>
        <v/>
      </c>
      <c r="S1136" s="4" t="str">
        <f t="shared" si="2081"/>
        <v/>
      </c>
      <c r="T1136" s="4" t="str">
        <f t="shared" si="2082"/>
        <v/>
      </c>
      <c r="U1136" s="4" t="str">
        <f t="shared" si="2083"/>
        <v/>
      </c>
      <c r="V1136" s="4" t="str">
        <f t="shared" si="2084"/>
        <v/>
      </c>
      <c r="W1136" s="4" t="str">
        <f t="shared" si="2085"/>
        <v/>
      </c>
      <c r="X1136" s="4" t="str">
        <f t="shared" si="2086"/>
        <v/>
      </c>
      <c r="Y1136" s="4">
        <f t="shared" si="2087"/>
        <v>3</v>
      </c>
      <c r="Z1136" s="4" t="str">
        <f t="shared" si="2088"/>
        <v>-</v>
      </c>
      <c r="AA1136" s="4" t="str">
        <f t="shared" si="2089"/>
        <v/>
      </c>
      <c r="AB1136" s="4" t="str">
        <f t="shared" si="2090"/>
        <v/>
      </c>
      <c r="AC1136" s="4" t="str">
        <f t="shared" si="2091"/>
        <v/>
      </c>
      <c r="AD1136" s="4" t="str">
        <f t="shared" si="2092"/>
        <v/>
      </c>
      <c r="AE1136" s="4" t="str">
        <f t="shared" si="2093"/>
        <v/>
      </c>
      <c r="AF1136" s="4">
        <f t="shared" si="2094"/>
        <v>4</v>
      </c>
      <c r="AG1136" s="4">
        <f t="shared" si="2095"/>
        <v>33</v>
      </c>
      <c r="AH1136" s="4">
        <f t="shared" si="2096"/>
        <v>29</v>
      </c>
      <c r="AI1136" s="4" t="str">
        <f t="shared" si="2097"/>
        <v>1PCS</v>
      </c>
      <c r="AJ1136" s="4" t="str">
        <f t="shared" si="2098"/>
        <v>-1PCS</v>
      </c>
      <c r="AK1136" s="4" t="str" cm="1">
        <f t="array" ref="AK1136">LEFT(AR1136,SUM(LEN(AR1136)-LEN(SUBSTITUTE(AR1136,{"0";"1";"2";"3";"4";"5";"6";"7";"8";"9"},""))))</f>
        <v>1</v>
      </c>
      <c r="AL1136" s="4">
        <f t="shared" si="2102"/>
        <v>13</v>
      </c>
      <c r="AM1136" s="4" t="b">
        <f>LEFT(AR1136,1)=AK1136</f>
        <v>1</v>
      </c>
      <c r="AN1136" s="4" t="str">
        <f>RIGHT(AI1136,3)</f>
        <v>PCS</v>
      </c>
      <c r="AO1136" s="4" t="b">
        <f t="shared" si="2103"/>
        <v>1</v>
      </c>
      <c r="AP1136" s="4" t="b">
        <f t="shared" si="2099"/>
        <v>0</v>
      </c>
      <c r="AQ1136" s="5" t="str">
        <f t="shared" si="2100"/>
        <v>KACANG GANGSAR SH 140GR 2000</v>
      </c>
      <c r="AR1136" s="4" t="str">
        <f t="shared" si="2101"/>
        <v>1PCS</v>
      </c>
      <c r="AS1136" t="s">
        <v>1569</v>
      </c>
      <c r="AT1136" s="1" t="s">
        <v>1570</v>
      </c>
      <c r="AU1136" s="4" t="str">
        <f t="shared" si="2151"/>
        <v>XXXX</v>
      </c>
      <c r="AV1136">
        <v>5500</v>
      </c>
      <c r="AW1136">
        <v>5500</v>
      </c>
      <c r="AX1136">
        <v>4800</v>
      </c>
      <c r="AY1136" t="str">
        <f t="shared" si="2154"/>
        <v>8994222112318</v>
      </c>
      <c r="AZ1136" t="str">
        <f t="shared" si="2104"/>
        <v>KACANG GANGSAR SH 140GR 2000</v>
      </c>
      <c r="BA1136" t="s">
        <v>4301</v>
      </c>
      <c r="BB1136" t="s">
        <v>4301</v>
      </c>
      <c r="BC1136" s="9" t="str" cm="1">
        <f t="array" aca="1" ref="BC1136" ca="1">LEFT(AR1136,MATCH(FALSE,ISNUMBER(MID(AR1136,ROW(INDIRECT("1:"&amp;LEN(AR1136)+1)), 1) *1),0) -1)</f>
        <v>1</v>
      </c>
      <c r="BD1136" s="1"/>
      <c r="BF1136" s="21"/>
      <c r="BK1136" s="1"/>
      <c r="BM1136" s="1"/>
      <c r="BN1136" s="1"/>
      <c r="BR1136" s="22"/>
      <c r="BS1136">
        <v>0</v>
      </c>
      <c r="BT1136" s="1" t="s">
        <v>5103</v>
      </c>
    </row>
    <row r="1137" spans="1:145">
      <c r="A1137" s="4" t="str">
        <f t="shared" si="2063"/>
        <v/>
      </c>
      <c r="B1137" s="4" t="str">
        <f t="shared" si="2064"/>
        <v>PCS</v>
      </c>
      <c r="C1137" s="4" t="str">
        <f t="shared" si="2065"/>
        <v/>
      </c>
      <c r="D1137" s="4" t="str">
        <f t="shared" si="2066"/>
        <v/>
      </c>
      <c r="E1137" s="4" t="str">
        <f t="shared" si="2067"/>
        <v/>
      </c>
      <c r="F1137" s="4" t="str">
        <f t="shared" si="2068"/>
        <v/>
      </c>
      <c r="G1137" s="4" t="str">
        <f t="shared" si="2069"/>
        <v/>
      </c>
      <c r="H1137" s="4" t="str">
        <f t="shared" si="2070"/>
        <v/>
      </c>
      <c r="I1137" s="4" t="str">
        <f t="shared" si="2071"/>
        <v/>
      </c>
      <c r="J1137" s="4" t="str">
        <f t="shared" si="2072"/>
        <v/>
      </c>
      <c r="K1137" s="4" t="str">
        <f t="shared" si="2073"/>
        <v/>
      </c>
      <c r="L1137" s="4" t="str">
        <f t="shared" si="2074"/>
        <v/>
      </c>
      <c r="M1137" s="4" t="str">
        <f t="shared" si="2075"/>
        <v/>
      </c>
      <c r="N1137" s="4" t="str">
        <f t="shared" si="2076"/>
        <v/>
      </c>
      <c r="O1137" s="4" t="str">
        <f t="shared" si="2077"/>
        <v/>
      </c>
      <c r="P1137" s="4" t="str">
        <f t="shared" si="2078"/>
        <v/>
      </c>
      <c r="Q1137" s="4" t="str">
        <f t="shared" si="2079"/>
        <v/>
      </c>
      <c r="R1137" s="4" t="str">
        <f t="shared" si="2080"/>
        <v/>
      </c>
      <c r="S1137" s="4" t="str">
        <f t="shared" si="2081"/>
        <v/>
      </c>
      <c r="T1137" s="4" t="str">
        <f t="shared" si="2082"/>
        <v>PACK</v>
      </c>
      <c r="U1137" s="4" t="str">
        <f t="shared" si="2083"/>
        <v/>
      </c>
      <c r="V1137" s="4" t="str">
        <f t="shared" si="2084"/>
        <v/>
      </c>
      <c r="W1137" s="4" t="str">
        <f t="shared" si="2085"/>
        <v/>
      </c>
      <c r="X1137" s="4" t="str">
        <f t="shared" si="2086"/>
        <v/>
      </c>
      <c r="Y1137" s="4">
        <f t="shared" si="2087"/>
        <v>7</v>
      </c>
      <c r="Z1137" s="4" t="str">
        <f t="shared" si="2088"/>
        <v>-</v>
      </c>
      <c r="AA1137" s="4" t="str">
        <f t="shared" si="2089"/>
        <v>/</v>
      </c>
      <c r="AB1137" s="4" t="str">
        <f t="shared" si="2090"/>
        <v/>
      </c>
      <c r="AC1137" s="4" t="str">
        <f t="shared" si="2091"/>
        <v/>
      </c>
      <c r="AD1137" s="4" t="str">
        <f t="shared" si="2092"/>
        <v/>
      </c>
      <c r="AE1137" s="4" t="str">
        <f t="shared" si="2093"/>
        <v/>
      </c>
      <c r="AF1137" s="4">
        <f t="shared" si="2094"/>
        <v>10</v>
      </c>
      <c r="AG1137" s="4">
        <f t="shared" si="2095"/>
        <v>39</v>
      </c>
      <c r="AH1137" s="4">
        <f t="shared" si="2096"/>
        <v>29</v>
      </c>
      <c r="AI1137" s="4" t="str">
        <f t="shared" si="2097"/>
        <v>PACK</v>
      </c>
      <c r="AJ1137" s="4" t="str">
        <f t="shared" si="2098"/>
        <v>/PACK</v>
      </c>
      <c r="AK1137" s="4" t="str" cm="1">
        <f t="array" ref="AK1137">LEFT(AR1137,SUM(LEN(AR1137)-LEN(SUBSTITUTE(AR1137,{"0";"1";"2";"3";"4";"5";"6";"7";"8";"9"},""))))</f>
        <v>20</v>
      </c>
      <c r="AL1137" s="4">
        <f t="shared" si="2102"/>
        <v>13</v>
      </c>
      <c r="AM1137" s="4" t="b">
        <f>LEFT(AR1137,2)=AK1137</f>
        <v>1</v>
      </c>
      <c r="AN1137" s="4" t="str">
        <f>RIGHT(AI1137,4)</f>
        <v>PACK</v>
      </c>
      <c r="AO1137" s="4" t="b">
        <f t="shared" si="2103"/>
        <v>1</v>
      </c>
      <c r="AP1137" s="4" t="b">
        <f t="shared" si="2099"/>
        <v>0</v>
      </c>
      <c r="AQ1137" s="5" t="str">
        <f t="shared" si="2100"/>
        <v>KACANG GANGSAR SH 140GR 2000</v>
      </c>
      <c r="AR1137" s="4" t="str">
        <f t="shared" si="2101"/>
        <v>20PCS/PACK</v>
      </c>
      <c r="AS1137" t="s">
        <v>1571</v>
      </c>
      <c r="AU1137" s="4" t="str">
        <f t="shared" ca="1" si="2151"/>
        <v>XXXX</v>
      </c>
      <c r="AV1137">
        <v>98000</v>
      </c>
      <c r="AW1137">
        <v>98000</v>
      </c>
      <c r="AX1137">
        <v>96000</v>
      </c>
      <c r="AY1137" t="str">
        <f t="shared" si="2154"/>
        <v>8000000001137</v>
      </c>
      <c r="AZ1137" t="str">
        <f t="shared" si="2104"/>
        <v>KACANG GANGSAR SH 140GR 2000</v>
      </c>
      <c r="BA1137" t="s">
        <v>4301</v>
      </c>
      <c r="BB1137" t="s">
        <v>4301</v>
      </c>
      <c r="BC1137" s="4" t="str" cm="1">
        <f t="array" aca="1" ref="BC1137" ca="1">LEFT(AR1137,MATCH(FALSE,ISNUMBER(MID(AR1137,ROW(INDIRECT("1:"&amp;LEN(AR1137)+1)), 1) *1),0) -1)</f>
        <v>20</v>
      </c>
      <c r="BD1137" s="1"/>
      <c r="BF1137" s="21"/>
      <c r="BK1137" s="1"/>
      <c r="BM1137" s="1"/>
      <c r="BN1137" s="1"/>
      <c r="BR1137" s="22"/>
      <c r="BS1137">
        <v>0</v>
      </c>
      <c r="BT1137" s="1" t="s">
        <v>5103</v>
      </c>
    </row>
    <row r="1138" spans="1:145">
      <c r="A1138" s="4" t="str">
        <f t="shared" si="2063"/>
        <v/>
      </c>
      <c r="B1138" s="4" t="str">
        <f t="shared" si="2064"/>
        <v>PCS</v>
      </c>
      <c r="C1138" s="4" t="str">
        <f t="shared" si="2065"/>
        <v/>
      </c>
      <c r="D1138" s="4" t="str">
        <f t="shared" si="2066"/>
        <v/>
      </c>
      <c r="E1138" s="4" t="str">
        <f t="shared" si="2067"/>
        <v/>
      </c>
      <c r="F1138" s="4" t="str">
        <f t="shared" si="2068"/>
        <v/>
      </c>
      <c r="G1138" s="4" t="str">
        <f t="shared" si="2069"/>
        <v/>
      </c>
      <c r="H1138" s="4" t="str">
        <f t="shared" si="2070"/>
        <v/>
      </c>
      <c r="I1138" s="4" t="str">
        <f t="shared" si="2071"/>
        <v/>
      </c>
      <c r="J1138" s="4" t="str">
        <f t="shared" si="2072"/>
        <v/>
      </c>
      <c r="K1138" s="4" t="str">
        <f t="shared" si="2073"/>
        <v/>
      </c>
      <c r="L1138" s="4" t="str">
        <f t="shared" si="2074"/>
        <v/>
      </c>
      <c r="M1138" s="4" t="str">
        <f t="shared" si="2075"/>
        <v/>
      </c>
      <c r="N1138" s="4" t="str">
        <f t="shared" si="2076"/>
        <v/>
      </c>
      <c r="O1138" s="4" t="str">
        <f t="shared" si="2077"/>
        <v/>
      </c>
      <c r="P1138" s="4" t="str">
        <f t="shared" si="2078"/>
        <v/>
      </c>
      <c r="Q1138" s="4" t="str">
        <f t="shared" si="2079"/>
        <v/>
      </c>
      <c r="R1138" s="4" t="str">
        <f t="shared" si="2080"/>
        <v/>
      </c>
      <c r="S1138" s="4" t="str">
        <f t="shared" si="2081"/>
        <v/>
      </c>
      <c r="T1138" s="4" t="str">
        <f t="shared" si="2082"/>
        <v/>
      </c>
      <c r="U1138" s="4" t="str">
        <f t="shared" si="2083"/>
        <v/>
      </c>
      <c r="V1138" s="4" t="str">
        <f t="shared" si="2084"/>
        <v/>
      </c>
      <c r="W1138" s="4" t="str">
        <f t="shared" si="2085"/>
        <v/>
      </c>
      <c r="X1138" s="4" t="str">
        <f t="shared" si="2086"/>
        <v/>
      </c>
      <c r="Y1138" s="4">
        <f t="shared" si="2087"/>
        <v>3</v>
      </c>
      <c r="Z1138" s="4" t="str">
        <f t="shared" si="2088"/>
        <v>-</v>
      </c>
      <c r="AA1138" s="4" t="str">
        <f t="shared" si="2089"/>
        <v/>
      </c>
      <c r="AB1138" s="4" t="str">
        <f t="shared" si="2090"/>
        <v/>
      </c>
      <c r="AC1138" s="4" t="str">
        <f t="shared" si="2091"/>
        <v/>
      </c>
      <c r="AD1138" s="4" t="str">
        <f t="shared" si="2092"/>
        <v/>
      </c>
      <c r="AE1138" s="4" t="str">
        <f t="shared" si="2093"/>
        <v/>
      </c>
      <c r="AF1138" s="4">
        <f t="shared" si="2094"/>
        <v>4</v>
      </c>
      <c r="AG1138" s="4">
        <f t="shared" si="2095"/>
        <v>32</v>
      </c>
      <c r="AH1138" s="4">
        <f t="shared" si="2096"/>
        <v>28</v>
      </c>
      <c r="AI1138" s="4" t="str">
        <f t="shared" si="2097"/>
        <v>1PCS</v>
      </c>
      <c r="AJ1138" s="4" t="str">
        <f t="shared" si="2098"/>
        <v>-1PCS</v>
      </c>
      <c r="AK1138" s="4" t="str" cm="1">
        <f t="array" ref="AK1138">LEFT(AR1138,SUM(LEN(AR1138)-LEN(SUBSTITUTE(AR1138,{"0";"1";"2";"3";"4";"5";"6";"7";"8";"9"},""))))</f>
        <v>1</v>
      </c>
      <c r="AL1138" s="4">
        <f t="shared" si="2102"/>
        <v>13</v>
      </c>
      <c r="AM1138" s="4" t="b">
        <f>LEFT(AR1138,1)=AK1138</f>
        <v>1</v>
      </c>
      <c r="AN1138" s="4" t="str">
        <f>RIGHT(AI1138,3)</f>
        <v>PCS</v>
      </c>
      <c r="AO1138" s="4" t="b">
        <f t="shared" si="2103"/>
        <v>1</v>
      </c>
      <c r="AP1138" s="4" t="b">
        <f t="shared" si="2099"/>
        <v>0</v>
      </c>
      <c r="AQ1138" s="5" t="str">
        <f t="shared" si="2100"/>
        <v>KACANG GANGSAR SH 50GR 2000</v>
      </c>
      <c r="AR1138" s="4" t="str">
        <f t="shared" si="2101"/>
        <v>1PCS</v>
      </c>
      <c r="AS1138" t="s">
        <v>1572</v>
      </c>
      <c r="AU1138" s="4" t="str">
        <f t="shared" si="2151"/>
        <v>XXXX</v>
      </c>
      <c r="AV1138">
        <v>1700</v>
      </c>
      <c r="AW1138">
        <v>2000</v>
      </c>
      <c r="AX1138">
        <v>1500</v>
      </c>
      <c r="AY1138" t="str">
        <f t="shared" si="2154"/>
        <v>8000000001138</v>
      </c>
      <c r="AZ1138" t="str">
        <f t="shared" si="2104"/>
        <v>KACANG GANGSAR SH 50GR 2000</v>
      </c>
      <c r="BA1138" t="s">
        <v>4301</v>
      </c>
      <c r="BB1138" t="s">
        <v>4301</v>
      </c>
      <c r="BC1138" s="9" t="str" cm="1">
        <f t="array" aca="1" ref="BC1138" ca="1">LEFT(AR1138,MATCH(FALSE,ISNUMBER(MID(AR1138,ROW(INDIRECT("1:"&amp;LEN(AR1138)+1)), 1) *1),0) -1)</f>
        <v>1</v>
      </c>
      <c r="BD1138" s="1"/>
      <c r="BF1138" s="21"/>
      <c r="BK1138" s="1"/>
      <c r="BM1138" s="1"/>
      <c r="BN1138" s="1"/>
      <c r="BR1138" s="22"/>
      <c r="BS1138">
        <v>0</v>
      </c>
      <c r="BT1138" s="1" t="s">
        <v>5103</v>
      </c>
    </row>
    <row r="1139" spans="1:145">
      <c r="A1139" s="4" t="str">
        <f t="shared" si="2063"/>
        <v/>
      </c>
      <c r="B1139" s="4" t="str">
        <f t="shared" si="2064"/>
        <v>PCS</v>
      </c>
      <c r="C1139" s="4" t="str">
        <f t="shared" si="2065"/>
        <v/>
      </c>
      <c r="D1139" s="4" t="str">
        <f t="shared" si="2066"/>
        <v/>
      </c>
      <c r="E1139" s="4" t="str">
        <f t="shared" si="2067"/>
        <v/>
      </c>
      <c r="F1139" s="4" t="str">
        <f t="shared" si="2068"/>
        <v/>
      </c>
      <c r="G1139" s="4" t="str">
        <f t="shared" si="2069"/>
        <v/>
      </c>
      <c r="H1139" s="4" t="str">
        <f t="shared" si="2070"/>
        <v/>
      </c>
      <c r="I1139" s="4" t="str">
        <f t="shared" si="2071"/>
        <v/>
      </c>
      <c r="J1139" s="4" t="str">
        <f t="shared" si="2072"/>
        <v/>
      </c>
      <c r="K1139" s="4" t="str">
        <f t="shared" si="2073"/>
        <v/>
      </c>
      <c r="L1139" s="4" t="str">
        <f t="shared" si="2074"/>
        <v/>
      </c>
      <c r="M1139" s="4" t="str">
        <f t="shared" si="2075"/>
        <v/>
      </c>
      <c r="N1139" s="4" t="str">
        <f t="shared" si="2076"/>
        <v/>
      </c>
      <c r="O1139" s="4" t="str">
        <f t="shared" si="2077"/>
        <v/>
      </c>
      <c r="P1139" s="4" t="str">
        <f t="shared" si="2078"/>
        <v/>
      </c>
      <c r="Q1139" s="4" t="str">
        <f t="shared" si="2079"/>
        <v/>
      </c>
      <c r="R1139" s="4" t="str">
        <f t="shared" si="2080"/>
        <v/>
      </c>
      <c r="S1139" s="4" t="str">
        <f t="shared" si="2081"/>
        <v/>
      </c>
      <c r="T1139" s="4" t="str">
        <f t="shared" si="2082"/>
        <v>PACK</v>
      </c>
      <c r="U1139" s="4" t="str">
        <f t="shared" si="2083"/>
        <v/>
      </c>
      <c r="V1139" s="4" t="str">
        <f t="shared" si="2084"/>
        <v/>
      </c>
      <c r="W1139" s="4" t="str">
        <f t="shared" si="2085"/>
        <v/>
      </c>
      <c r="X1139" s="4" t="str">
        <f t="shared" si="2086"/>
        <v/>
      </c>
      <c r="Y1139" s="4">
        <f t="shared" si="2087"/>
        <v>7</v>
      </c>
      <c r="Z1139" s="4" t="str">
        <f t="shared" si="2088"/>
        <v>-</v>
      </c>
      <c r="AA1139" s="4" t="str">
        <f t="shared" si="2089"/>
        <v>/</v>
      </c>
      <c r="AB1139" s="4" t="str">
        <f t="shared" si="2090"/>
        <v/>
      </c>
      <c r="AC1139" s="4" t="str">
        <f t="shared" si="2091"/>
        <v/>
      </c>
      <c r="AD1139" s="4" t="str">
        <f t="shared" si="2092"/>
        <v/>
      </c>
      <c r="AE1139" s="4" t="str">
        <f t="shared" si="2093"/>
        <v/>
      </c>
      <c r="AF1139" s="4">
        <f t="shared" si="2094"/>
        <v>10</v>
      </c>
      <c r="AG1139" s="4">
        <f t="shared" si="2095"/>
        <v>38</v>
      </c>
      <c r="AH1139" s="4">
        <f t="shared" si="2096"/>
        <v>28</v>
      </c>
      <c r="AI1139" s="4" t="str">
        <f t="shared" si="2097"/>
        <v>PACK</v>
      </c>
      <c r="AJ1139" s="4" t="str">
        <f t="shared" si="2098"/>
        <v>/PACK</v>
      </c>
      <c r="AK1139" s="4" t="str" cm="1">
        <f t="array" ref="AK1139">LEFT(AR1139,SUM(LEN(AR1139)-LEN(SUBSTITUTE(AR1139,{"0";"1";"2";"3";"4";"5";"6";"7";"8";"9"},""))))</f>
        <v>20</v>
      </c>
      <c r="AL1139" s="4">
        <f t="shared" si="2102"/>
        <v>13</v>
      </c>
      <c r="AM1139" s="4" t="b">
        <f>LEFT(AR1139,2)=AK1139</f>
        <v>1</v>
      </c>
      <c r="AN1139" s="4" t="str">
        <f>RIGHT(AI1139,4)</f>
        <v>PACK</v>
      </c>
      <c r="AO1139" s="4" t="b">
        <f t="shared" si="2103"/>
        <v>1</v>
      </c>
      <c r="AP1139" s="4" t="b">
        <f t="shared" si="2099"/>
        <v>0</v>
      </c>
      <c r="AQ1139" s="5" t="str">
        <f t="shared" si="2100"/>
        <v>KACANG GANGSAR SH 50GR 2000</v>
      </c>
      <c r="AR1139" s="4" t="str">
        <f t="shared" si="2101"/>
        <v>20PCS/PACK</v>
      </c>
      <c r="AS1139" t="s">
        <v>1573</v>
      </c>
      <c r="AU1139" s="4" t="str">
        <f t="shared" ca="1" si="2151"/>
        <v>XXXX</v>
      </c>
      <c r="AV1139">
        <v>32000</v>
      </c>
      <c r="AW1139">
        <v>32000</v>
      </c>
      <c r="AX1139">
        <v>30000</v>
      </c>
      <c r="AY1139" t="str">
        <f t="shared" si="2154"/>
        <v>8000000001139</v>
      </c>
      <c r="AZ1139" t="str">
        <f t="shared" si="2104"/>
        <v>KACANG GANGSAR SH 50GR 2000</v>
      </c>
      <c r="BA1139" t="s">
        <v>4301</v>
      </c>
      <c r="BB1139" t="s">
        <v>4301</v>
      </c>
      <c r="BC1139" s="4" t="str" cm="1">
        <f t="array" aca="1" ref="BC1139" ca="1">LEFT(AR1139,MATCH(FALSE,ISNUMBER(MID(AR1139,ROW(INDIRECT("1:"&amp;LEN(AR1139)+1)), 1) *1),0) -1)</f>
        <v>20</v>
      </c>
      <c r="BD1139" s="1"/>
      <c r="BF1139" s="21"/>
      <c r="BK1139" s="1"/>
      <c r="BM1139" s="1"/>
      <c r="BN1139" s="1"/>
      <c r="BR1139" s="22"/>
      <c r="BS1139">
        <v>0</v>
      </c>
      <c r="BT1139" s="1" t="s">
        <v>5103</v>
      </c>
    </row>
    <row r="1140" spans="1:145">
      <c r="A1140" s="4" t="str">
        <f t="shared" si="2063"/>
        <v/>
      </c>
      <c r="B1140" s="4" t="str">
        <f t="shared" si="2064"/>
        <v/>
      </c>
      <c r="C1140" s="4" t="str">
        <f t="shared" si="2065"/>
        <v>BKS</v>
      </c>
      <c r="D1140" s="4" t="str">
        <f t="shared" si="2066"/>
        <v/>
      </c>
      <c r="E1140" s="4" t="str">
        <f t="shared" si="2067"/>
        <v/>
      </c>
      <c r="F1140" s="4" t="str">
        <f t="shared" si="2068"/>
        <v/>
      </c>
      <c r="G1140" s="4" t="str">
        <f t="shared" si="2069"/>
        <v/>
      </c>
      <c r="H1140" s="4" t="str">
        <f t="shared" si="2070"/>
        <v/>
      </c>
      <c r="I1140" s="4" t="str">
        <f t="shared" si="2071"/>
        <v/>
      </c>
      <c r="J1140" s="4" t="str">
        <f t="shared" si="2072"/>
        <v/>
      </c>
      <c r="K1140" s="4" t="str">
        <f t="shared" si="2073"/>
        <v/>
      </c>
      <c r="L1140" s="4" t="str">
        <f t="shared" si="2074"/>
        <v/>
      </c>
      <c r="M1140" s="4" t="str">
        <f t="shared" si="2075"/>
        <v/>
      </c>
      <c r="N1140" s="4" t="str">
        <f t="shared" si="2076"/>
        <v/>
      </c>
      <c r="O1140" s="4" t="str">
        <f t="shared" si="2077"/>
        <v/>
      </c>
      <c r="P1140" s="4" t="str">
        <f t="shared" si="2078"/>
        <v/>
      </c>
      <c r="Q1140" s="4" t="str">
        <f t="shared" si="2079"/>
        <v/>
      </c>
      <c r="R1140" s="4" t="str">
        <f t="shared" si="2080"/>
        <v/>
      </c>
      <c r="S1140" s="4" t="str">
        <f t="shared" si="2081"/>
        <v/>
      </c>
      <c r="T1140" s="4" t="str">
        <f t="shared" si="2082"/>
        <v>PACK</v>
      </c>
      <c r="U1140" s="4" t="str">
        <f t="shared" si="2083"/>
        <v/>
      </c>
      <c r="V1140" s="4" t="str">
        <f t="shared" si="2084"/>
        <v/>
      </c>
      <c r="W1140" s="4" t="str">
        <f t="shared" si="2085"/>
        <v/>
      </c>
      <c r="X1140" s="4" t="str">
        <f t="shared" si="2086"/>
        <v/>
      </c>
      <c r="Y1140" s="4">
        <f t="shared" si="2087"/>
        <v>7</v>
      </c>
      <c r="Z1140" s="4" t="str">
        <f t="shared" si="2088"/>
        <v>-</v>
      </c>
      <c r="AA1140" s="4" t="str">
        <f t="shared" si="2089"/>
        <v>/</v>
      </c>
      <c r="AB1140" s="4" t="str">
        <f t="shared" si="2090"/>
        <v/>
      </c>
      <c r="AC1140" s="4" t="str">
        <f t="shared" si="2091"/>
        <v/>
      </c>
      <c r="AD1140" s="4" t="str">
        <f t="shared" si="2092"/>
        <v/>
      </c>
      <c r="AE1140" s="4" t="str">
        <f t="shared" si="2093"/>
        <v/>
      </c>
      <c r="AF1140" s="4">
        <f t="shared" si="2094"/>
        <v>10</v>
      </c>
      <c r="AG1140" s="4">
        <f t="shared" si="2095"/>
        <v>24</v>
      </c>
      <c r="AH1140" s="4">
        <f t="shared" si="2096"/>
        <v>14</v>
      </c>
      <c r="AI1140" s="4" t="str">
        <f t="shared" si="2097"/>
        <v>PACK</v>
      </c>
      <c r="AJ1140" s="4" t="str">
        <f t="shared" si="2098"/>
        <v>/PACK</v>
      </c>
      <c r="AK1140" s="4" t="str" cm="1">
        <f t="array" ref="AK1140">LEFT(AR1140,SUM(LEN(AR1140)-LEN(SUBSTITUTE(AR1140,{"0";"1";"2";"3";"4";"5";"6";"7";"8";"9"},""))))</f>
        <v>10</v>
      </c>
      <c r="AL1140" s="4">
        <f t="shared" si="2102"/>
        <v>13</v>
      </c>
      <c r="AM1140" s="4" t="b">
        <f>LEFT(AR1140,2)=AK1140</f>
        <v>1</v>
      </c>
      <c r="AN1140" s="4" t="str">
        <f>RIGHT(AI1140,4)</f>
        <v>PACK</v>
      </c>
      <c r="AO1140" s="4" t="b">
        <f t="shared" si="2103"/>
        <v>0</v>
      </c>
      <c r="AP1140" s="4" t="b">
        <f t="shared" si="2099"/>
        <v>0</v>
      </c>
      <c r="AQ1140" s="5" t="str">
        <f t="shared" si="2100"/>
        <v>KACANG GARING</v>
      </c>
      <c r="AR1140" s="4" t="str">
        <f t="shared" si="2101"/>
        <v>10BKS/PACK</v>
      </c>
      <c r="AS1140" t="s">
        <v>5052</v>
      </c>
      <c r="AU1140" s="4" t="str">
        <f t="shared" ca="1" si="2151"/>
        <v/>
      </c>
      <c r="AV1140">
        <v>8500</v>
      </c>
      <c r="AW1140">
        <v>8500</v>
      </c>
      <c r="AX1140">
        <v>8200</v>
      </c>
      <c r="AY1140" t="str">
        <f t="shared" si="2154"/>
        <v>8000000001140</v>
      </c>
      <c r="AZ1140" t="str">
        <f t="shared" si="2104"/>
        <v>KACANG GARING</v>
      </c>
      <c r="BA1140" t="s">
        <v>4301</v>
      </c>
      <c r="BB1140" t="s">
        <v>4301</v>
      </c>
      <c r="BC1140" s="4" t="str" cm="1">
        <f t="array" aca="1" ref="BC1140" ca="1">LEFT(AR1140,MATCH(FALSE,ISNUMBER(MID(AR1140,ROW(INDIRECT("1:"&amp;LEN(AR1140)+1)), 1) *1),0) -1)</f>
        <v>10</v>
      </c>
      <c r="BD1140" s="1"/>
      <c r="BF1140" s="21"/>
      <c r="BK1140" s="1"/>
      <c r="BM1140" s="1"/>
      <c r="BN1140" s="1"/>
      <c r="BR1140" s="22"/>
      <c r="BS1140">
        <v>0</v>
      </c>
      <c r="BT1140" s="1" t="s">
        <v>5103</v>
      </c>
    </row>
    <row r="1141" spans="1:145">
      <c r="A1141" s="4" t="str">
        <f t="shared" si="2063"/>
        <v/>
      </c>
      <c r="B1141" s="4" t="str">
        <f t="shared" si="2064"/>
        <v/>
      </c>
      <c r="C1141" s="4" t="str">
        <f t="shared" si="2065"/>
        <v/>
      </c>
      <c r="D1141" s="4" t="str">
        <f t="shared" si="2066"/>
        <v/>
      </c>
      <c r="E1141" s="4" t="str">
        <f t="shared" si="2067"/>
        <v/>
      </c>
      <c r="F1141" s="4" t="str">
        <f t="shared" si="2068"/>
        <v>RTG</v>
      </c>
      <c r="G1141" s="4" t="str">
        <f t="shared" si="2069"/>
        <v/>
      </c>
      <c r="H1141" s="4" t="str">
        <f t="shared" si="2070"/>
        <v/>
      </c>
      <c r="I1141" s="4" t="str">
        <f t="shared" si="2071"/>
        <v/>
      </c>
      <c r="J1141" s="4" t="str">
        <f t="shared" si="2072"/>
        <v/>
      </c>
      <c r="K1141" s="4" t="str">
        <f t="shared" si="2073"/>
        <v/>
      </c>
      <c r="L1141" s="4" t="str">
        <f t="shared" si="2074"/>
        <v/>
      </c>
      <c r="M1141" s="4" t="str">
        <f t="shared" si="2075"/>
        <v/>
      </c>
      <c r="N1141" s="4" t="str">
        <f t="shared" si="2076"/>
        <v/>
      </c>
      <c r="O1141" s="4" t="str">
        <f t="shared" si="2077"/>
        <v/>
      </c>
      <c r="P1141" s="4" t="str">
        <f t="shared" si="2078"/>
        <v/>
      </c>
      <c r="Q1141" s="4" t="str">
        <f t="shared" si="2079"/>
        <v/>
      </c>
      <c r="R1141" s="4" t="str">
        <f t="shared" si="2080"/>
        <v/>
      </c>
      <c r="S1141" s="4" t="str">
        <f t="shared" si="2081"/>
        <v/>
      </c>
      <c r="T1141" s="4" t="str">
        <f t="shared" si="2082"/>
        <v/>
      </c>
      <c r="U1141" s="4" t="str">
        <f t="shared" si="2083"/>
        <v/>
      </c>
      <c r="V1141" s="4" t="str">
        <f t="shared" si="2084"/>
        <v/>
      </c>
      <c r="W1141" s="4" t="str">
        <f t="shared" si="2085"/>
        <v/>
      </c>
      <c r="X1141" s="4" t="str">
        <f t="shared" si="2086"/>
        <v/>
      </c>
      <c r="Y1141" s="4">
        <f t="shared" si="2087"/>
        <v>3</v>
      </c>
      <c r="Z1141" s="4" t="str">
        <f t="shared" si="2088"/>
        <v>-</v>
      </c>
      <c r="AA1141" s="4" t="str">
        <f t="shared" si="2089"/>
        <v/>
      </c>
      <c r="AB1141" s="4" t="str">
        <f t="shared" si="2090"/>
        <v/>
      </c>
      <c r="AC1141" s="4" t="str">
        <f t="shared" si="2091"/>
        <v/>
      </c>
      <c r="AD1141" s="4" t="str">
        <f t="shared" si="2092"/>
        <v/>
      </c>
      <c r="AE1141" s="4" t="str">
        <f t="shared" si="2093"/>
        <v/>
      </c>
      <c r="AF1141" s="4">
        <f t="shared" si="2094"/>
        <v>4</v>
      </c>
      <c r="AG1141" s="4">
        <f t="shared" si="2095"/>
        <v>21</v>
      </c>
      <c r="AH1141" s="4">
        <f t="shared" si="2096"/>
        <v>17</v>
      </c>
      <c r="AI1141" s="4" t="str">
        <f t="shared" si="2097"/>
        <v>1RTG</v>
      </c>
      <c r="AJ1141" s="4" t="str">
        <f t="shared" si="2098"/>
        <v>-1RTG</v>
      </c>
      <c r="AK1141" s="4" t="str" cm="1">
        <f t="array" ref="AK1141">LEFT(AR1141,SUM(LEN(AR1141)-LEN(SUBSTITUTE(AR1141,{"0";"1";"2";"3";"4";"5";"6";"7";"8";"9"},""))))</f>
        <v>1</v>
      </c>
      <c r="AL1141" s="4">
        <f t="shared" si="2102"/>
        <v>13</v>
      </c>
      <c r="AM1141" s="4" t="b">
        <f>LEFT(AR1141,1)=AK1141</f>
        <v>1</v>
      </c>
      <c r="AN1141" s="4" t="str">
        <f t="shared" ref="AN1141:AN1147" si="2155">RIGHT(AI1141,3)</f>
        <v>RTG</v>
      </c>
      <c r="AO1141" s="4" t="b">
        <f t="shared" si="2103"/>
        <v>1</v>
      </c>
      <c r="AP1141" s="4" t="b">
        <f t="shared" si="2099"/>
        <v>0</v>
      </c>
      <c r="AQ1141" s="5" t="str">
        <f t="shared" si="2100"/>
        <v>KACANG IYES 1000</v>
      </c>
      <c r="AR1141" s="4" t="str">
        <f t="shared" si="2101"/>
        <v>1RTG</v>
      </c>
      <c r="AS1141" t="s">
        <v>1574</v>
      </c>
      <c r="AT1141" s="1" t="s">
        <v>1575</v>
      </c>
      <c r="AU1141" s="4" t="str">
        <f t="shared" si="2151"/>
        <v>XXXX</v>
      </c>
      <c r="AV1141">
        <v>9000</v>
      </c>
      <c r="AW1141">
        <v>9000</v>
      </c>
      <c r="AX1141">
        <v>9000</v>
      </c>
      <c r="AY1141" t="str">
        <f t="shared" si="2154"/>
        <v>8990019000110</v>
      </c>
      <c r="AZ1141" t="str">
        <f t="shared" si="2104"/>
        <v>KACANG IYES 1000</v>
      </c>
      <c r="BA1141" t="s">
        <v>4301</v>
      </c>
      <c r="BB1141" t="s">
        <v>4301</v>
      </c>
      <c r="BC1141" s="9" t="str" cm="1">
        <f t="array" aca="1" ref="BC1141" ca="1">LEFT(AR1141,MATCH(FALSE,ISNUMBER(MID(AR1141,ROW(INDIRECT("1:"&amp;LEN(AR1141)+1)), 1) *1),0) -1)</f>
        <v>1</v>
      </c>
      <c r="BD1141" s="1"/>
      <c r="BF1141" s="21"/>
      <c r="BK1141" s="1"/>
      <c r="BM1141" s="1"/>
      <c r="BN1141" s="1"/>
      <c r="BR1141" s="22"/>
      <c r="BS1141">
        <v>0</v>
      </c>
      <c r="BT1141" s="1" t="s">
        <v>5103</v>
      </c>
    </row>
    <row r="1142" spans="1:145">
      <c r="A1142" s="4" t="str">
        <f t="shared" si="2063"/>
        <v/>
      </c>
      <c r="B1142" s="4" t="str">
        <f t="shared" si="2064"/>
        <v/>
      </c>
      <c r="C1142" s="4" t="str">
        <f t="shared" si="2065"/>
        <v/>
      </c>
      <c r="D1142" s="4" t="str">
        <f t="shared" si="2066"/>
        <v/>
      </c>
      <c r="E1142" s="4" t="str">
        <f t="shared" si="2067"/>
        <v/>
      </c>
      <c r="F1142" s="4" t="str">
        <f t="shared" si="2068"/>
        <v>RTG</v>
      </c>
      <c r="G1142" s="4" t="str">
        <f t="shared" si="2069"/>
        <v/>
      </c>
      <c r="H1142" s="4" t="str">
        <f t="shared" si="2070"/>
        <v/>
      </c>
      <c r="I1142" s="4" t="str">
        <f t="shared" si="2071"/>
        <v/>
      </c>
      <c r="J1142" s="4" t="str">
        <f t="shared" si="2072"/>
        <v/>
      </c>
      <c r="K1142" s="4" t="str">
        <f t="shared" si="2073"/>
        <v/>
      </c>
      <c r="L1142" s="4" t="str">
        <f t="shared" si="2074"/>
        <v/>
      </c>
      <c r="M1142" s="4" t="str">
        <f t="shared" si="2075"/>
        <v/>
      </c>
      <c r="N1142" s="4" t="str">
        <f t="shared" si="2076"/>
        <v/>
      </c>
      <c r="O1142" s="4" t="str">
        <f t="shared" si="2077"/>
        <v/>
      </c>
      <c r="P1142" s="4" t="str">
        <f t="shared" si="2078"/>
        <v/>
      </c>
      <c r="Q1142" s="4" t="str">
        <f t="shared" si="2079"/>
        <v/>
      </c>
      <c r="R1142" s="4" t="str">
        <f t="shared" si="2080"/>
        <v/>
      </c>
      <c r="S1142" s="4" t="str">
        <f t="shared" si="2081"/>
        <v/>
      </c>
      <c r="T1142" s="4" t="str">
        <f t="shared" si="2082"/>
        <v/>
      </c>
      <c r="U1142" s="4" t="str">
        <f t="shared" si="2083"/>
        <v/>
      </c>
      <c r="V1142" s="4" t="str">
        <f t="shared" si="2084"/>
        <v/>
      </c>
      <c r="W1142" s="4" t="str">
        <f t="shared" si="2085"/>
        <v/>
      </c>
      <c r="X1142" s="4" t="str">
        <f t="shared" si="2086"/>
        <v/>
      </c>
      <c r="Y1142" s="4">
        <f t="shared" si="2087"/>
        <v>3</v>
      </c>
      <c r="Z1142" s="4" t="str">
        <f t="shared" si="2088"/>
        <v>-</v>
      </c>
      <c r="AA1142" s="4" t="str">
        <f t="shared" si="2089"/>
        <v/>
      </c>
      <c r="AB1142" s="4" t="str">
        <f t="shared" si="2090"/>
        <v/>
      </c>
      <c r="AC1142" s="4" t="str">
        <f t="shared" si="2091"/>
        <v/>
      </c>
      <c r="AD1142" s="4" t="str">
        <f t="shared" si="2092"/>
        <v/>
      </c>
      <c r="AE1142" s="4" t="str">
        <f t="shared" si="2093"/>
        <v/>
      </c>
      <c r="AF1142" s="4">
        <f t="shared" si="2094"/>
        <v>4</v>
      </c>
      <c r="AG1142" s="4">
        <f t="shared" si="2095"/>
        <v>21</v>
      </c>
      <c r="AH1142" s="4">
        <f t="shared" si="2096"/>
        <v>17</v>
      </c>
      <c r="AI1142" s="4" t="str">
        <f t="shared" si="2097"/>
        <v>1RTG</v>
      </c>
      <c r="AJ1142" s="4" t="str">
        <f t="shared" si="2098"/>
        <v>-1RTG</v>
      </c>
      <c r="AK1142" s="4" t="str" cm="1">
        <f t="array" ref="AK1142">LEFT(AR1142,SUM(LEN(AR1142)-LEN(SUBSTITUTE(AR1142,{"0";"1";"2";"3";"4";"5";"6";"7";"8";"9"},""))))</f>
        <v>1</v>
      </c>
      <c r="AL1142" s="4">
        <f t="shared" si="2102"/>
        <v>13</v>
      </c>
      <c r="AM1142" s="4" t="b">
        <f>LEFT(AR1142,1)=AK1142</f>
        <v>1</v>
      </c>
      <c r="AN1142" s="4" t="str">
        <f t="shared" si="2155"/>
        <v>RTG</v>
      </c>
      <c r="AO1142" s="4" t="b">
        <f>IF((AQ1142=DL1147)=TRUE,TRUE,IF((AQ1141=AQ1142)=TRUE,TRUE,FALSE))</f>
        <v>1</v>
      </c>
      <c r="AP1142" s="4" t="b">
        <f t="shared" si="2099"/>
        <v>0</v>
      </c>
      <c r="AQ1142" s="5" t="str">
        <f t="shared" si="2100"/>
        <v>KACANG IYES 1000</v>
      </c>
      <c r="AR1142" s="4" t="str">
        <f t="shared" si="2101"/>
        <v>1RTG</v>
      </c>
      <c r="AS1142" t="s">
        <v>1574</v>
      </c>
      <c r="AT1142" s="1" t="s">
        <v>1576</v>
      </c>
      <c r="AU1142" s="4" t="str">
        <f ca="1">IF(IF(IF(AQ1142=DL1147,10,0)+IF(NOT(AN1142=$AU$1)=TRUE,10,0)=
20,"XXXX",IF(IF((BC1142+1)=2,0,1)+IF(AN1142=$AU$1,1,0)=2,TRUE,""))
="",IF(IF(AQ1142=AQ1141,10,0)+IF(NOT(AN1142=$AU$1)=TRUE,10,0)=
20,"XXXX",IF(IF((BC1142+1)=2,0,1)+IF(AN1142=$AU$1,1,0)=2,TRUE,
"")),IF(IF(AQ1142=DL1147,10,0)+IF(NOT(AN1142=$AU$1)=TRUE,10,0)=
20,"XXXX",IF(IF((BC1142+1)=2,0,1)+IF(AN1142=$AU$1,1,0)=2,TRUE,"")))</f>
        <v>XXXX</v>
      </c>
      <c r="AV1142">
        <v>9000</v>
      </c>
      <c r="AW1142">
        <v>9000</v>
      </c>
      <c r="AX1142">
        <v>9000</v>
      </c>
      <c r="AY1142" t="str">
        <f t="shared" si="2154"/>
        <v>8990019000097</v>
      </c>
      <c r="AZ1142" t="str">
        <f t="shared" si="2104"/>
        <v>KACANG IYES 1000</v>
      </c>
      <c r="BA1142" t="s">
        <v>4301</v>
      </c>
      <c r="BB1142" t="s">
        <v>4301</v>
      </c>
      <c r="BC1142" s="9" t="str" cm="1">
        <f t="array" aca="1" ref="BC1142" ca="1">LEFT(AR1142,MATCH(FALSE,ISNUMBER(MID(AR1142,ROW(INDIRECT("1:"&amp;LEN(AR1142)+1)), 1) *1),0) -1)</f>
        <v>1</v>
      </c>
      <c r="BD1142" s="1"/>
      <c r="BF1142" s="21"/>
      <c r="BK1142" s="1"/>
      <c r="BM1142" s="1"/>
      <c r="BN1142" s="1"/>
      <c r="BR1142" s="22"/>
      <c r="BS1142">
        <v>0</v>
      </c>
      <c r="BT1142" s="1" t="s">
        <v>5103</v>
      </c>
    </row>
    <row r="1144" spans="1:145">
      <c r="A1144" s="4" t="str">
        <f t="shared" si="2063"/>
        <v/>
      </c>
      <c r="B1144" s="4" t="str">
        <f t="shared" si="2064"/>
        <v/>
      </c>
      <c r="C1144" s="4" t="str">
        <f t="shared" si="2065"/>
        <v/>
      </c>
      <c r="D1144" s="4" t="str">
        <f t="shared" si="2066"/>
        <v/>
      </c>
      <c r="E1144" s="4" t="str">
        <f t="shared" si="2067"/>
        <v/>
      </c>
      <c r="F1144" s="4" t="str">
        <f t="shared" si="2068"/>
        <v>RTG</v>
      </c>
      <c r="G1144" s="4" t="str">
        <f t="shared" si="2069"/>
        <v/>
      </c>
      <c r="H1144" s="4" t="str">
        <f t="shared" si="2070"/>
        <v/>
      </c>
      <c r="I1144" s="4" t="str">
        <f t="shared" si="2071"/>
        <v/>
      </c>
      <c r="J1144" s="4" t="str">
        <f t="shared" si="2072"/>
        <v/>
      </c>
      <c r="K1144" s="4" t="str">
        <f t="shared" si="2073"/>
        <v/>
      </c>
      <c r="L1144" s="4" t="str">
        <f t="shared" si="2074"/>
        <v/>
      </c>
      <c r="M1144" s="4" t="str">
        <f t="shared" si="2075"/>
        <v/>
      </c>
      <c r="N1144" s="4" t="str">
        <f t="shared" si="2076"/>
        <v/>
      </c>
      <c r="O1144" s="4" t="str">
        <f t="shared" si="2077"/>
        <v/>
      </c>
      <c r="P1144" s="4" t="str">
        <f t="shared" si="2078"/>
        <v/>
      </c>
      <c r="Q1144" s="4" t="str">
        <f t="shared" si="2079"/>
        <v/>
      </c>
      <c r="R1144" s="4" t="str">
        <f t="shared" si="2080"/>
        <v/>
      </c>
      <c r="S1144" s="4" t="str">
        <f t="shared" si="2081"/>
        <v/>
      </c>
      <c r="T1144" s="4" t="str">
        <f t="shared" si="2082"/>
        <v/>
      </c>
      <c r="U1144" s="4" t="str">
        <f t="shared" si="2083"/>
        <v/>
      </c>
      <c r="V1144" s="4" t="str">
        <f t="shared" si="2084"/>
        <v/>
      </c>
      <c r="W1144" s="4" t="str">
        <f t="shared" si="2085"/>
        <v/>
      </c>
      <c r="X1144" s="4" t="str">
        <f t="shared" si="2086"/>
        <v/>
      </c>
      <c r="Y1144" s="4">
        <f t="shared" si="2087"/>
        <v>3</v>
      </c>
      <c r="Z1144" s="4" t="str">
        <f t="shared" si="2088"/>
        <v>-</v>
      </c>
      <c r="AA1144" s="4" t="str">
        <f t="shared" si="2089"/>
        <v/>
      </c>
      <c r="AB1144" s="4" t="str">
        <f t="shared" si="2090"/>
        <v/>
      </c>
      <c r="AC1144" s="4" t="str">
        <f t="shared" si="2091"/>
        <v/>
      </c>
      <c r="AD1144" s="4" t="str">
        <f t="shared" si="2092"/>
        <v/>
      </c>
      <c r="AE1144" s="4" t="str">
        <f t="shared" si="2093"/>
        <v/>
      </c>
      <c r="AF1144" s="4">
        <f t="shared" si="2094"/>
        <v>4</v>
      </c>
      <c r="AG1144" s="4">
        <f t="shared" si="2095"/>
        <v>27</v>
      </c>
      <c r="AH1144" s="4">
        <f t="shared" si="2096"/>
        <v>23</v>
      </c>
      <c r="AI1144" s="4" t="str">
        <f t="shared" si="2097"/>
        <v>1RTG</v>
      </c>
      <c r="AJ1144" s="4" t="str">
        <f t="shared" si="2098"/>
        <v>-1RTG</v>
      </c>
      <c r="AK1144" s="4" t="str" cm="1">
        <f t="array" ref="AK1144">LEFT(AR1144,SUM(LEN(AR1144)-LEN(SUBSTITUTE(AR1144,{"0";"1";"2";"3";"4";"5";"6";"7";"8";"9"},""))))</f>
        <v>1</v>
      </c>
      <c r="AL1144" s="4">
        <f t="shared" si="2102"/>
        <v>13</v>
      </c>
      <c r="AM1144" s="4" t="b">
        <f>LEFT(AR1144,1)=AK1144</f>
        <v>1</v>
      </c>
      <c r="AN1144" s="4" t="str">
        <f t="shared" si="2155"/>
        <v>RTG</v>
      </c>
      <c r="AO1144" s="4" t="b">
        <f>IF((AQ1144=AQ1145)=TRUE,TRUE,IF((DL1147=AQ1144)=TRUE,TRUE,FALSE))</f>
        <v>0</v>
      </c>
      <c r="AP1144" s="4" t="b">
        <f t="shared" si="2099"/>
        <v>0</v>
      </c>
      <c r="AQ1144" s="5" t="str">
        <f t="shared" si="2100"/>
        <v>KACANG IYES GARLIC 500</v>
      </c>
      <c r="AR1144" s="4" t="str">
        <f t="shared" si="2101"/>
        <v>1RTG</v>
      </c>
      <c r="AS1144" t="s">
        <v>1578</v>
      </c>
      <c r="AT1144" s="1" t="s">
        <v>1579</v>
      </c>
      <c r="AU1144" s="4" t="str">
        <f ca="1">IF(IF(IF(AQ1144=AQ1145,10,0)+IF(NOT(AN1144=$AU$1)=TRUE,10,0)=
20,"XXXX",IF(IF((BC1144+1)=2,0,1)+IF(AN1144=$AU$1,1,0)=2,TRUE,""))
="",IF(IF(AQ1144=DL1147,10,0)+IF(NOT(AN1144=$AU$1)=TRUE,10,0)=
20,"XXXX",IF(IF((BC1144+1)=2,0,1)+IF(AN1144=$AU$1,1,0)=2,TRUE,
"")),IF(IF(AQ1144=AQ1145,10,0)+IF(NOT(AN1144=$AU$1)=TRUE,10,0)=
20,"XXXX",IF(IF((BC1144+1)=2,0,1)+IF(AN1144=$AU$1,1,0)=2,TRUE,"")))</f>
        <v/>
      </c>
      <c r="AV1144">
        <v>4500</v>
      </c>
      <c r="AW1144">
        <v>4500</v>
      </c>
      <c r="AX1144">
        <v>3872</v>
      </c>
      <c r="AY1144" t="str">
        <f t="shared" si="2154"/>
        <v>8991002504325</v>
      </c>
      <c r="AZ1144" t="str">
        <f t="shared" si="2104"/>
        <v>KACANG IYES GARLIC 500</v>
      </c>
      <c r="BA1144" t="s">
        <v>4301</v>
      </c>
      <c r="BB1144" t="s">
        <v>4301</v>
      </c>
      <c r="BC1144" s="9" t="str" cm="1">
        <f t="array" aca="1" ref="BC1144" ca="1">LEFT(AR1144,MATCH(FALSE,ISNUMBER(MID(AR1144,ROW(INDIRECT("1:"&amp;LEN(AR1144)+1)), 1) *1),0) -1)</f>
        <v>1</v>
      </c>
      <c r="BD1144" s="1"/>
      <c r="BF1144" s="21"/>
      <c r="BK1144" s="1"/>
      <c r="BM1144" s="1"/>
      <c r="BN1144" s="1"/>
      <c r="BR1144" s="22"/>
      <c r="BS1144">
        <v>0</v>
      </c>
      <c r="BT1144" s="1" t="s">
        <v>5103</v>
      </c>
      <c r="BV1144" s="4" t="str">
        <f t="shared" ref="BV1144:BV1146" si="2156">IF(IFERROR(SEARCH($A$1,DN1144),0)&gt;0,$A$1,"")</f>
        <v/>
      </c>
      <c r="BW1144" s="4" t="str">
        <f t="shared" ref="BW1144:BW1146" si="2157">IF(IFERROR(SEARCH($B$1,DN1144),0)&gt;0,$B$1,"")</f>
        <v/>
      </c>
      <c r="BX1144" s="4" t="str">
        <f t="shared" ref="BX1144:BX1146" si="2158">IF(IFERROR(SEARCH($C$1,DN1144),0)&gt;0,$C$1,"")</f>
        <v/>
      </c>
      <c r="BY1144" s="4" t="str">
        <f t="shared" ref="BY1144:BY1146" si="2159">IF(IFERROR(SEARCH($D$1,DN1144),0)&gt;0,$D$1,"")</f>
        <v/>
      </c>
      <c r="BZ1144" s="4" t="str">
        <f t="shared" ref="BZ1144:BZ1146" si="2160">IF(IFERROR(SEARCH($E$1,DN1144),0)&gt;0,$E$1,"")</f>
        <v/>
      </c>
      <c r="CA1144" s="4" t="str">
        <f t="shared" ref="CA1144:CA1146" si="2161">IF(IFERROR(SEARCH($F$1,DN1144),0)&gt;0,$F$1,"")</f>
        <v>RTG</v>
      </c>
      <c r="CB1144" s="4" t="str">
        <f t="shared" ref="CB1144:CB1146" si="2162">IF(IFERROR(SEARCH($G$1,DN1144),0)&gt;0,$G$1,"")</f>
        <v/>
      </c>
      <c r="CC1144" s="4" t="str">
        <f t="shared" ref="CC1144:CC1146" si="2163">IF(IFERROR(SEARCH($H$1,DN1144),0)&gt;0,$H$1,"")</f>
        <v/>
      </c>
      <c r="CD1144" s="4" t="str">
        <f t="shared" ref="CD1144:CD1146" si="2164">IF(IFERROR(SEARCH($I$1,DN1144),0)&gt;0,$I$1,"")</f>
        <v/>
      </c>
      <c r="CE1144" s="4" t="str">
        <f t="shared" ref="CE1144:CE1146" si="2165">IF(IFERROR(SEARCH($J$1,DN1144),0)&gt;0,$J$1,"")</f>
        <v/>
      </c>
      <c r="CF1144" s="4" t="str">
        <f t="shared" ref="CF1144:CF1146" si="2166">IF(IFERROR(SEARCH($K$1,DN1144),0)&gt;0,$K$1,"")</f>
        <v/>
      </c>
      <c r="CG1144" s="4" t="str">
        <f t="shared" ref="CG1144:CG1146" si="2167">IF(IFERROR(SEARCH($L$1,DN1144),0)&gt;0,$L$1,"")</f>
        <v/>
      </c>
      <c r="CH1144" s="4" t="str">
        <f t="shared" ref="CH1144:CH1146" si="2168">IF(IFERROR(SEARCH($M$1,DN1144),0)&gt;0,$M$1,"")</f>
        <v/>
      </c>
      <c r="CI1144" s="4" t="str">
        <f t="shared" ref="CI1144:CI1146" si="2169">IF(IFERROR(SEARCH($N$1,DN1144),0)&gt;0,$N$1,"")</f>
        <v/>
      </c>
      <c r="CJ1144" s="4" t="str">
        <f t="shared" ref="CJ1144:CJ1146" si="2170">IF(IFERROR(SEARCH($O$1,DN1144),0)&gt;0,$O$1,"")</f>
        <v>DUS</v>
      </c>
      <c r="CK1144" s="4" t="str">
        <f t="shared" ref="CK1144:CK1146" si="2171">IF(IFERROR(SEARCH($P$1,DN1144),0)&gt;0,$P$1,"")</f>
        <v/>
      </c>
      <c r="CL1144" s="4" t="str">
        <f t="shared" ref="CL1144:CL1146" si="2172">IF(IFERROR(SEARCH($Q$1,DN1144),0)&gt;0,$Q$1,"")</f>
        <v/>
      </c>
      <c r="CM1144" s="4" t="str">
        <f t="shared" ref="CM1144:CM1146" si="2173">IF(IFERROR(SEARCH($R$1,DN1144),0)&gt;0,$R$1,"")</f>
        <v/>
      </c>
      <c r="CN1144" s="4" t="str">
        <f t="shared" ref="CN1144:CN1146" si="2174">IF(IFERROR(SEARCH($S$1,DN1144),0)&gt;0,$S$1,"")</f>
        <v/>
      </c>
      <c r="CO1144" s="4" t="str">
        <f t="shared" ref="CO1144:CO1146" si="2175">IF(IFERROR(SEARCH($T$1,DN1144),0)&gt;0,$T$1,"")</f>
        <v/>
      </c>
      <c r="CP1144" s="4" t="str">
        <f t="shared" ref="CP1144:CP1146" si="2176">IF(IFERROR(SEARCH($U$1,DN1144),0)&gt;0,$U$1,"")</f>
        <v/>
      </c>
      <c r="CQ1144" s="4" t="str">
        <f t="shared" ref="CQ1144:CQ1146" si="2177">IF(IFERROR(SEARCH($V$1,DN1144),0)&gt;0,$V$1,"")</f>
        <v/>
      </c>
      <c r="CR1144" s="4" t="str">
        <f t="shared" ref="CR1144:CR1146" si="2178">IF(IFERROR(SEARCH($W$1,DN1144),0)&gt;0,$W$1,"")</f>
        <v/>
      </c>
      <c r="CS1144" s="4" t="str">
        <f t="shared" ref="CS1144:CS1146" si="2179">IF(IFERROR(SEARCH($X$1,DN1144),0)&gt;0,$X$1,"")</f>
        <v/>
      </c>
      <c r="CT1144" s="4">
        <f t="shared" ref="CT1144:CT1146" si="2180">LEN(BW1144)+LEN(BX1144)+LEN(BY1144)+LEN(BZ1144)+LEN(CA1144)+LEN(CO1144)+LEN(CB1144)+LEN(CC1144)+LEN(CD1144)+LEN(CE1144)+LEN(CF1144)+LEN(CG1144)+LEN(CH1144)+LEN(CI1144)+LEN(CP1144)+LEN(CJ1144)+LEN(CK1144)+LEN(CQ1144)+LEN(BV1144)+LEN(CL1144)+LEN(CS1144)+LEN(CM1144)+LEN(CR1144)+LEN(CN1144)</f>
        <v>6</v>
      </c>
      <c r="CU1144" s="4" t="str">
        <f t="shared" ref="CU1144:CU1146" si="2181">IF(IFERROR(SEARCH($Z$1,DN1144),0)&gt;0,$Z$1,"")</f>
        <v>-</v>
      </c>
      <c r="CV1144" s="4" t="str">
        <f t="shared" ref="CV1144:CV1146" si="2182">IF(IFERROR(SEARCH($AA$1,DN1144),0)&gt;0,$AA$1,"")</f>
        <v>/</v>
      </c>
      <c r="CW1144" s="4" t="str">
        <f t="shared" ref="CW1144:CW1146" si="2183">IF(IFERROR(SEARCH($AB$1,DN1144),0)&gt;0,$AB$1,"")</f>
        <v/>
      </c>
      <c r="CX1144" s="4" t="str">
        <f t="shared" ref="CX1144:CX1146" si="2184">IF(IFERROR(SEARCH($AC$1,DN1144),0)&gt;0,$AC$1,"")</f>
        <v/>
      </c>
      <c r="CY1144" s="4" t="str">
        <f t="shared" ref="CY1144:CY1146" si="2185">IF(IFERROR(SEARCH($AD$1,DN1144),0)&gt;0,$AD$1,"")</f>
        <v/>
      </c>
      <c r="CZ1144" s="4" t="str">
        <f t="shared" ref="CZ1144:CZ1146" si="2186">IF(IFERROR(SEARCH($AE$1,DN1144),0)&gt;0,$AE$1,"")</f>
        <v/>
      </c>
      <c r="DA1144" s="4">
        <f t="shared" ref="DA1144:DA1146" si="2187">LEN(DM1144)</f>
        <v>9</v>
      </c>
      <c r="DB1144" s="4">
        <f t="shared" ref="DB1144:DB1146" si="2188">LEN(DN1144)</f>
        <v>25</v>
      </c>
      <c r="DC1144" s="4">
        <f t="shared" ref="DC1144:DC1146" si="2189">DB1144-DA1144</f>
        <v>16</v>
      </c>
      <c r="DD1144" s="4" t="str">
        <f t="shared" ref="DD1144:DD1146" si="2190">RIGHT(DN1144,4)</f>
        <v>/DUS</v>
      </c>
      <c r="DE1144" s="4" t="str">
        <f t="shared" ref="DE1144:DE1146" si="2191">RIGHT(DN1144,5)</f>
        <v>G/DUS</v>
      </c>
      <c r="DF1144" s="4" t="str" cm="1">
        <f t="array" ref="DF1144">LEFT(DM1144,SUM(LEN(DM1144)-LEN(SUBSTITUTE(DM1144,{"0";"1";"2";"3";"4";"5";"6";"7";"8";"9"},""))))</f>
        <v>15</v>
      </c>
      <c r="DG1144" s="4">
        <f t="shared" ref="DG1144:DG1146" si="2192">LEN(DT1144)</f>
        <v>13</v>
      </c>
      <c r="DH1144" s="4" t="b">
        <f t="shared" ref="DH1144:DH1146" si="2193">LEFT(DM1144,2)=DF1144</f>
        <v>1</v>
      </c>
      <c r="DI1144" s="4" t="str">
        <f t="shared" ref="DI1144:DI1146" si="2194">RIGHT(DD1144,3)</f>
        <v>DUS</v>
      </c>
      <c r="DJ1144" s="4" t="b">
        <f t="shared" ref="DJ1144:DJ1146" si="2195">IF((DL1144=AQ1141)=TRUE,TRUE,IF((AQ1139=DL1144)=TRUE,TRUE,FALSE))</f>
        <v>0</v>
      </c>
      <c r="DK1144" s="4" t="b">
        <f t="shared" ref="DK1144:DK1146" si="2196">LEFT(DN1144,2)=LEFT(DO1144,2)</f>
        <v>0</v>
      </c>
      <c r="DL1144" s="5" t="str">
        <f t="shared" ref="DL1144:DL1146" si="2197">LEFT(DN1144,(DC1144-1))</f>
        <v>KACANG IYES 500</v>
      </c>
      <c r="DM1144" s="4" t="str">
        <f t="shared" ref="DM1144:DM1146" si="2198">IFERROR(RIGHT(DN1144,LEN(DN1144)-FIND("-",DN1144)),1)</f>
        <v>15RTG/DUS</v>
      </c>
      <c r="DN1144" t="s">
        <v>1577</v>
      </c>
      <c r="DO1144" s="1"/>
      <c r="DP1144" s="4" t="b">
        <f t="shared" ref="DP1144:DP1146" ca="1" si="2199">IF(IF(IF(DL1144=AQ1141,10,0)+IF(NOT(DI1144=$AU$1)=TRUE,10,0)=
20,"XXXX",IF(IF((DX1144+1)=2,0,1)+IF(DI1144=$AU$1,1,0)=2,TRUE,""))
="",IF(IF(DL1144=AQ1139,10,0)+IF(NOT(DI1144=$AU$1)=TRUE,10,0)=
20,"XXXX",IF(IF((DX1144+1)=2,0,1)+IF(DI1144=$AU$1,1,0)=2,TRUE,
"")),IF(IF(DL1144=AQ1141,10,0)+IF(NOT(DI1144=$AU$1)=TRUE,10,0)=
20,"XXXX",IF(IF((DX1144+1)=2,0,1)+IF(DI1144=$AU$1,1,0)=2,TRUE,"")))</f>
        <v>1</v>
      </c>
      <c r="DQ1144">
        <v>60000</v>
      </c>
      <c r="DR1144">
        <v>60000</v>
      </c>
      <c r="DS1144">
        <v>58075</v>
      </c>
      <c r="DT1144" t="str">
        <f t="shared" ref="DT1144:DT1146" si="2200">IF(DO1144&gt;0,DO1144,"800000000"&amp;ROW(DS1144))</f>
        <v>8000000001144</v>
      </c>
      <c r="DU1144" t="str">
        <f t="shared" ref="DU1144:DU1146" si="2201">DL1144</f>
        <v>KACANG IYES 500</v>
      </c>
      <c r="DV1144" t="s">
        <v>4301</v>
      </c>
      <c r="DW1144" t="s">
        <v>4301</v>
      </c>
      <c r="DX1144" s="4" t="str" cm="1">
        <f t="array" aca="1" ref="DX1144" ca="1">LEFT(DM1144,MATCH(FALSE,ISNUMBER(MID(DM1144,ROW(INDIRECT("1:"&amp;LEN(DM1144)+1)), 1) *1),0) -1)</f>
        <v>15</v>
      </c>
      <c r="DY1144" s="1"/>
      <c r="EA1144" s="21"/>
      <c r="EC1144" s="5"/>
      <c r="EF1144" s="1"/>
      <c r="EH1144" s="1"/>
      <c r="EI1144" s="1"/>
      <c r="EL1144" s="5"/>
      <c r="EM1144" s="22"/>
      <c r="EN1144">
        <v>0</v>
      </c>
      <c r="EO1144" s="1" t="s">
        <v>5103</v>
      </c>
    </row>
    <row r="1145" spans="1:145">
      <c r="A1145" s="4" t="str">
        <f t="shared" si="2063"/>
        <v/>
      </c>
      <c r="B1145" s="4" t="str">
        <f t="shared" si="2064"/>
        <v/>
      </c>
      <c r="C1145" s="4" t="str">
        <f t="shared" si="2065"/>
        <v/>
      </c>
      <c r="D1145" s="4" t="str">
        <f t="shared" si="2066"/>
        <v/>
      </c>
      <c r="E1145" s="4" t="str">
        <f t="shared" si="2067"/>
        <v/>
      </c>
      <c r="F1145" s="4" t="str">
        <f t="shared" si="2068"/>
        <v>RTG</v>
      </c>
      <c r="G1145" s="4" t="str">
        <f t="shared" si="2069"/>
        <v/>
      </c>
      <c r="H1145" s="4" t="str">
        <f t="shared" si="2070"/>
        <v/>
      </c>
      <c r="I1145" s="4" t="str">
        <f t="shared" si="2071"/>
        <v/>
      </c>
      <c r="J1145" s="4" t="str">
        <f t="shared" si="2072"/>
        <v/>
      </c>
      <c r="K1145" s="4" t="str">
        <f t="shared" si="2073"/>
        <v/>
      </c>
      <c r="L1145" s="4" t="str">
        <f t="shared" si="2074"/>
        <v/>
      </c>
      <c r="M1145" s="4" t="str">
        <f t="shared" si="2075"/>
        <v/>
      </c>
      <c r="N1145" s="4" t="str">
        <f t="shared" si="2076"/>
        <v/>
      </c>
      <c r="O1145" s="4" t="str">
        <f t="shared" si="2077"/>
        <v/>
      </c>
      <c r="P1145" s="4" t="str">
        <f t="shared" si="2078"/>
        <v/>
      </c>
      <c r="Q1145" s="4" t="str">
        <f t="shared" si="2079"/>
        <v/>
      </c>
      <c r="R1145" s="4" t="str">
        <f t="shared" si="2080"/>
        <v/>
      </c>
      <c r="S1145" s="4" t="str">
        <f t="shared" si="2081"/>
        <v/>
      </c>
      <c r="T1145" s="4" t="str">
        <f t="shared" si="2082"/>
        <v/>
      </c>
      <c r="U1145" s="4" t="str">
        <f t="shared" si="2083"/>
        <v/>
      </c>
      <c r="V1145" s="4" t="str">
        <f t="shared" si="2084"/>
        <v/>
      </c>
      <c r="W1145" s="4" t="str">
        <f t="shared" si="2085"/>
        <v/>
      </c>
      <c r="X1145" s="4" t="str">
        <f t="shared" si="2086"/>
        <v/>
      </c>
      <c r="Y1145" s="4">
        <f t="shared" si="2087"/>
        <v>3</v>
      </c>
      <c r="Z1145" s="4" t="str">
        <f t="shared" si="2088"/>
        <v>-</v>
      </c>
      <c r="AA1145" s="4" t="str">
        <f t="shared" si="2089"/>
        <v/>
      </c>
      <c r="AB1145" s="4" t="str">
        <f t="shared" si="2090"/>
        <v/>
      </c>
      <c r="AC1145" s="4" t="str">
        <f t="shared" si="2091"/>
        <v/>
      </c>
      <c r="AD1145" s="4" t="str">
        <f t="shared" si="2092"/>
        <v/>
      </c>
      <c r="AE1145" s="4" t="str">
        <f t="shared" si="2093"/>
        <v/>
      </c>
      <c r="AF1145" s="4">
        <f t="shared" si="2094"/>
        <v>4</v>
      </c>
      <c r="AG1145" s="4">
        <f t="shared" si="2095"/>
        <v>27</v>
      </c>
      <c r="AH1145" s="4">
        <f t="shared" si="2096"/>
        <v>23</v>
      </c>
      <c r="AI1145" s="4" t="str">
        <f t="shared" si="2097"/>
        <v>1RTG</v>
      </c>
      <c r="AJ1145" s="4" t="str">
        <f t="shared" si="2098"/>
        <v>-1RTG</v>
      </c>
      <c r="AK1145" s="4" t="str" cm="1">
        <f t="array" ref="AK1145">LEFT(AR1145,SUM(LEN(AR1145)-LEN(SUBSTITUTE(AR1145,{"0";"1";"2";"3";"4";"5";"6";"7";"8";"9"},""))))</f>
        <v>1</v>
      </c>
      <c r="AL1145" s="4">
        <f t="shared" si="2102"/>
        <v>13</v>
      </c>
      <c r="AM1145" s="4" t="b">
        <f>LEFT(AR1145,1)=AK1145</f>
        <v>1</v>
      </c>
      <c r="AN1145" s="4" t="str">
        <f t="shared" si="2155"/>
        <v>RTG</v>
      </c>
      <c r="AO1145" s="4" t="b">
        <f t="shared" si="2103"/>
        <v>0</v>
      </c>
      <c r="AP1145" s="4" t="b">
        <f t="shared" si="2099"/>
        <v>0</v>
      </c>
      <c r="AQ1145" s="5" t="str">
        <f t="shared" si="2100"/>
        <v>KACANG IYES JAGUNG 500</v>
      </c>
      <c r="AR1145" s="4" t="str">
        <f t="shared" si="2101"/>
        <v>1RTG</v>
      </c>
      <c r="AS1145" t="s">
        <v>1580</v>
      </c>
      <c r="AT1145" s="1" t="s">
        <v>1581</v>
      </c>
      <c r="AU1145" s="4" t="str">
        <f t="shared" ca="1" si="2151"/>
        <v/>
      </c>
      <c r="AV1145">
        <v>4500</v>
      </c>
      <c r="AW1145">
        <v>4500</v>
      </c>
      <c r="AX1145">
        <v>3872</v>
      </c>
      <c r="AY1145" t="str">
        <f t="shared" si="2154"/>
        <v>8991002504219</v>
      </c>
      <c r="AZ1145" t="str">
        <f t="shared" si="2104"/>
        <v>KACANG IYES JAGUNG 500</v>
      </c>
      <c r="BA1145" t="s">
        <v>4301</v>
      </c>
      <c r="BB1145" t="s">
        <v>4301</v>
      </c>
      <c r="BC1145" s="9" t="str" cm="1">
        <f t="array" aca="1" ref="BC1145" ca="1">LEFT(AR1145,MATCH(FALSE,ISNUMBER(MID(AR1145,ROW(INDIRECT("1:"&amp;LEN(AR1145)+1)), 1) *1),0) -1)</f>
        <v>1</v>
      </c>
      <c r="BD1145" s="1"/>
      <c r="BF1145" s="21"/>
      <c r="BK1145" s="1"/>
      <c r="BM1145" s="1"/>
      <c r="BN1145" s="1"/>
      <c r="BR1145" s="22"/>
      <c r="BS1145">
        <v>0</v>
      </c>
      <c r="BT1145" s="1" t="s">
        <v>5103</v>
      </c>
      <c r="BV1145" s="4" t="str">
        <f t="shared" si="2156"/>
        <v/>
      </c>
      <c r="BW1145" s="4" t="str">
        <f t="shared" si="2157"/>
        <v/>
      </c>
      <c r="BX1145" s="4" t="str">
        <f t="shared" si="2158"/>
        <v/>
      </c>
      <c r="BY1145" s="4" t="str">
        <f t="shared" si="2159"/>
        <v/>
      </c>
      <c r="BZ1145" s="4" t="str">
        <f t="shared" si="2160"/>
        <v/>
      </c>
      <c r="CA1145" s="4" t="str">
        <f t="shared" si="2161"/>
        <v>RTG</v>
      </c>
      <c r="CB1145" s="4" t="str">
        <f t="shared" si="2162"/>
        <v/>
      </c>
      <c r="CC1145" s="4" t="str">
        <f t="shared" si="2163"/>
        <v/>
      </c>
      <c r="CD1145" s="4" t="str">
        <f t="shared" si="2164"/>
        <v/>
      </c>
      <c r="CE1145" s="4" t="str">
        <f t="shared" si="2165"/>
        <v/>
      </c>
      <c r="CF1145" s="4" t="str">
        <f t="shared" si="2166"/>
        <v/>
      </c>
      <c r="CG1145" s="4" t="str">
        <f t="shared" si="2167"/>
        <v/>
      </c>
      <c r="CH1145" s="4" t="str">
        <f t="shared" si="2168"/>
        <v/>
      </c>
      <c r="CI1145" s="4" t="str">
        <f t="shared" si="2169"/>
        <v/>
      </c>
      <c r="CJ1145" s="4" t="str">
        <f t="shared" si="2170"/>
        <v>DUS</v>
      </c>
      <c r="CK1145" s="4" t="str">
        <f t="shared" si="2171"/>
        <v/>
      </c>
      <c r="CL1145" s="4" t="str">
        <f t="shared" si="2172"/>
        <v/>
      </c>
      <c r="CM1145" s="4" t="str">
        <f t="shared" si="2173"/>
        <v/>
      </c>
      <c r="CN1145" s="4" t="str">
        <f t="shared" si="2174"/>
        <v/>
      </c>
      <c r="CO1145" s="4" t="str">
        <f t="shared" si="2175"/>
        <v/>
      </c>
      <c r="CP1145" s="4" t="str">
        <f t="shared" si="2176"/>
        <v/>
      </c>
      <c r="CQ1145" s="4" t="str">
        <f t="shared" si="2177"/>
        <v/>
      </c>
      <c r="CR1145" s="4" t="str">
        <f t="shared" si="2178"/>
        <v/>
      </c>
      <c r="CS1145" s="4" t="str">
        <f t="shared" si="2179"/>
        <v/>
      </c>
      <c r="CT1145" s="4">
        <f t="shared" si="2180"/>
        <v>6</v>
      </c>
      <c r="CU1145" s="4" t="str">
        <f t="shared" si="2181"/>
        <v>-</v>
      </c>
      <c r="CV1145" s="4" t="str">
        <f t="shared" si="2182"/>
        <v>/</v>
      </c>
      <c r="CW1145" s="4" t="str">
        <f t="shared" si="2183"/>
        <v/>
      </c>
      <c r="CX1145" s="4" t="str">
        <f t="shared" si="2184"/>
        <v/>
      </c>
      <c r="CY1145" s="4" t="str">
        <f t="shared" si="2185"/>
        <v/>
      </c>
      <c r="CZ1145" s="4" t="str">
        <f t="shared" si="2186"/>
        <v/>
      </c>
      <c r="DA1145" s="4">
        <f t="shared" si="2187"/>
        <v>9</v>
      </c>
      <c r="DB1145" s="4">
        <f t="shared" si="2188"/>
        <v>25</v>
      </c>
      <c r="DC1145" s="4">
        <f t="shared" si="2189"/>
        <v>16</v>
      </c>
      <c r="DD1145" s="4" t="str">
        <f t="shared" si="2190"/>
        <v>/DUS</v>
      </c>
      <c r="DE1145" s="4" t="str">
        <f t="shared" si="2191"/>
        <v>G/DUS</v>
      </c>
      <c r="DF1145" s="4" t="str" cm="1">
        <f t="array" ref="DF1145">LEFT(DM1145,SUM(LEN(DM1145)-LEN(SUBSTITUTE(DM1145,{"0";"1";"2";"3";"4";"5";"6";"7";"8";"9"},""))))</f>
        <v>15</v>
      </c>
      <c r="DG1145" s="4">
        <f t="shared" si="2192"/>
        <v>13</v>
      </c>
      <c r="DH1145" s="4" t="b">
        <f t="shared" si="2193"/>
        <v>1</v>
      </c>
      <c r="DI1145" s="4" t="str">
        <f t="shared" si="2194"/>
        <v>DUS</v>
      </c>
      <c r="DJ1145" s="4" t="b">
        <f t="shared" si="2195"/>
        <v>0</v>
      </c>
      <c r="DK1145" s="4" t="b">
        <f t="shared" si="2196"/>
        <v>0</v>
      </c>
      <c r="DL1145" s="5" t="str">
        <f t="shared" si="2197"/>
        <v>KACANG IYES 500</v>
      </c>
      <c r="DM1145" s="4" t="str">
        <f t="shared" si="2198"/>
        <v>15RTG/DUS</v>
      </c>
      <c r="DN1145" t="s">
        <v>1577</v>
      </c>
      <c r="DO1145" s="1"/>
      <c r="DP1145" s="4" t="b">
        <f t="shared" ca="1" si="2199"/>
        <v>1</v>
      </c>
      <c r="DQ1145">
        <v>60000</v>
      </c>
      <c r="DR1145">
        <v>60000</v>
      </c>
      <c r="DS1145">
        <v>58075</v>
      </c>
      <c r="DT1145" t="str">
        <f t="shared" si="2200"/>
        <v>8000000001145</v>
      </c>
      <c r="DU1145" t="str">
        <f t="shared" si="2201"/>
        <v>KACANG IYES 500</v>
      </c>
      <c r="DV1145" t="s">
        <v>4301</v>
      </c>
      <c r="DW1145" t="s">
        <v>4301</v>
      </c>
      <c r="DX1145" s="4" t="str" cm="1">
        <f t="array" aca="1" ref="DX1145" ca="1">LEFT(DM1145,MATCH(FALSE,ISNUMBER(MID(DM1145,ROW(INDIRECT("1:"&amp;LEN(DM1145)+1)), 1) *1),0) -1)</f>
        <v>15</v>
      </c>
      <c r="DY1145" s="1"/>
      <c r="EA1145" s="21"/>
      <c r="EC1145" s="5"/>
      <c r="EF1145" s="1"/>
      <c r="EH1145" s="1"/>
      <c r="EI1145" s="1"/>
      <c r="EL1145" s="5"/>
      <c r="EM1145" s="22"/>
      <c r="EN1145">
        <v>0</v>
      </c>
      <c r="EO1145" s="1" t="s">
        <v>5103</v>
      </c>
    </row>
    <row r="1146" spans="1:145">
      <c r="A1146" s="4" t="str">
        <f t="shared" si="2063"/>
        <v/>
      </c>
      <c r="B1146" s="4" t="str">
        <f t="shared" si="2064"/>
        <v/>
      </c>
      <c r="C1146" s="4" t="str">
        <f t="shared" si="2065"/>
        <v/>
      </c>
      <c r="D1146" s="4" t="str">
        <f t="shared" si="2066"/>
        <v/>
      </c>
      <c r="E1146" s="4" t="str">
        <f t="shared" si="2067"/>
        <v/>
      </c>
      <c r="F1146" s="4" t="str">
        <f t="shared" si="2068"/>
        <v>RTG</v>
      </c>
      <c r="G1146" s="4" t="str">
        <f t="shared" si="2069"/>
        <v/>
      </c>
      <c r="H1146" s="4" t="str">
        <f t="shared" si="2070"/>
        <v/>
      </c>
      <c r="I1146" s="4" t="str">
        <f t="shared" si="2071"/>
        <v/>
      </c>
      <c r="J1146" s="4" t="str">
        <f t="shared" si="2072"/>
        <v/>
      </c>
      <c r="K1146" s="4" t="str">
        <f t="shared" si="2073"/>
        <v/>
      </c>
      <c r="L1146" s="4" t="str">
        <f t="shared" si="2074"/>
        <v/>
      </c>
      <c r="M1146" s="4" t="str">
        <f t="shared" si="2075"/>
        <v/>
      </c>
      <c r="N1146" s="4" t="str">
        <f t="shared" si="2076"/>
        <v/>
      </c>
      <c r="O1146" s="4" t="str">
        <f t="shared" si="2077"/>
        <v/>
      </c>
      <c r="P1146" s="4" t="str">
        <f t="shared" si="2078"/>
        <v/>
      </c>
      <c r="Q1146" s="4" t="str">
        <f t="shared" si="2079"/>
        <v/>
      </c>
      <c r="R1146" s="4" t="str">
        <f t="shared" si="2080"/>
        <v/>
      </c>
      <c r="S1146" s="4" t="str">
        <f t="shared" si="2081"/>
        <v/>
      </c>
      <c r="T1146" s="4" t="str">
        <f t="shared" si="2082"/>
        <v/>
      </c>
      <c r="U1146" s="4" t="str">
        <f t="shared" si="2083"/>
        <v/>
      </c>
      <c r="V1146" s="4" t="str">
        <f t="shared" si="2084"/>
        <v/>
      </c>
      <c r="W1146" s="4" t="str">
        <f t="shared" si="2085"/>
        <v/>
      </c>
      <c r="X1146" s="4" t="str">
        <f t="shared" si="2086"/>
        <v/>
      </c>
      <c r="Y1146" s="4">
        <f t="shared" si="2087"/>
        <v>3</v>
      </c>
      <c r="Z1146" s="4" t="str">
        <f t="shared" si="2088"/>
        <v>-</v>
      </c>
      <c r="AA1146" s="4" t="str">
        <f t="shared" si="2089"/>
        <v/>
      </c>
      <c r="AB1146" s="4" t="str">
        <f t="shared" si="2090"/>
        <v/>
      </c>
      <c r="AC1146" s="4" t="str">
        <f t="shared" si="2091"/>
        <v/>
      </c>
      <c r="AD1146" s="4" t="str">
        <f t="shared" si="2092"/>
        <v/>
      </c>
      <c r="AE1146" s="4" t="str">
        <f t="shared" si="2093"/>
        <v/>
      </c>
      <c r="AF1146" s="4">
        <f t="shared" si="2094"/>
        <v>4</v>
      </c>
      <c r="AG1146" s="4">
        <f t="shared" si="2095"/>
        <v>26</v>
      </c>
      <c r="AH1146" s="4">
        <f t="shared" si="2096"/>
        <v>22</v>
      </c>
      <c r="AI1146" s="4" t="str">
        <f t="shared" si="2097"/>
        <v>1RTG</v>
      </c>
      <c r="AJ1146" s="4" t="str">
        <f t="shared" si="2098"/>
        <v>-1RTG</v>
      </c>
      <c r="AK1146" s="4" t="str" cm="1">
        <f t="array" ref="AK1146">LEFT(AR1146,SUM(LEN(AR1146)-LEN(SUBSTITUTE(AR1146,{"0";"1";"2";"3";"4";"5";"6";"7";"8";"9"},""))))</f>
        <v>1</v>
      </c>
      <c r="AL1146" s="4">
        <f t="shared" si="2102"/>
        <v>13</v>
      </c>
      <c r="AM1146" s="4" t="b">
        <f>LEFT(AR1146,1)=AK1146</f>
        <v>1</v>
      </c>
      <c r="AN1146" s="4" t="str">
        <f t="shared" si="2155"/>
        <v>RTG</v>
      </c>
      <c r="AO1146" s="4" t="b">
        <f t="shared" si="2103"/>
        <v>1</v>
      </c>
      <c r="AP1146" s="4" t="b">
        <f t="shared" si="2099"/>
        <v>0</v>
      </c>
      <c r="AQ1146" s="5" t="str">
        <f t="shared" si="2100"/>
        <v>KACANG IYES PEDAS 500</v>
      </c>
      <c r="AR1146" s="4" t="str">
        <f t="shared" si="2101"/>
        <v>1RTG</v>
      </c>
      <c r="AS1146" t="s">
        <v>1582</v>
      </c>
      <c r="AT1146" s="1" t="s">
        <v>1583</v>
      </c>
      <c r="AU1146" s="4" t="str">
        <f t="shared" si="2151"/>
        <v>XXXX</v>
      </c>
      <c r="AV1146">
        <v>4500</v>
      </c>
      <c r="AW1146">
        <v>4500</v>
      </c>
      <c r="AX1146">
        <v>3872</v>
      </c>
      <c r="AY1146" t="str">
        <f t="shared" si="2154"/>
        <v>8991002504103</v>
      </c>
      <c r="AZ1146" t="str">
        <f t="shared" si="2104"/>
        <v>KACANG IYES PEDAS 500</v>
      </c>
      <c r="BA1146" t="s">
        <v>4301</v>
      </c>
      <c r="BB1146" t="s">
        <v>4301</v>
      </c>
      <c r="BC1146" s="9" t="str" cm="1">
        <f t="array" aca="1" ref="BC1146" ca="1">LEFT(AR1146,MATCH(FALSE,ISNUMBER(MID(AR1146,ROW(INDIRECT("1:"&amp;LEN(AR1146)+1)), 1) *1),0) -1)</f>
        <v>1</v>
      </c>
      <c r="BD1146" s="1"/>
      <c r="BF1146" s="21"/>
      <c r="BK1146" s="1"/>
      <c r="BM1146" s="1"/>
      <c r="BN1146" s="1"/>
      <c r="BR1146" s="22"/>
      <c r="BS1146">
        <v>0</v>
      </c>
      <c r="BT1146" s="1" t="s">
        <v>5103</v>
      </c>
      <c r="BV1146" s="4" t="str">
        <f t="shared" si="2156"/>
        <v/>
      </c>
      <c r="BW1146" s="4" t="str">
        <f t="shared" si="2157"/>
        <v/>
      </c>
      <c r="BX1146" s="4" t="str">
        <f t="shared" si="2158"/>
        <v/>
      </c>
      <c r="BY1146" s="4" t="str">
        <f t="shared" si="2159"/>
        <v/>
      </c>
      <c r="BZ1146" s="4" t="str">
        <f t="shared" si="2160"/>
        <v/>
      </c>
      <c r="CA1146" s="4" t="str">
        <f t="shared" si="2161"/>
        <v>RTG</v>
      </c>
      <c r="CB1146" s="4" t="str">
        <f t="shared" si="2162"/>
        <v/>
      </c>
      <c r="CC1146" s="4" t="str">
        <f t="shared" si="2163"/>
        <v/>
      </c>
      <c r="CD1146" s="4" t="str">
        <f t="shared" si="2164"/>
        <v/>
      </c>
      <c r="CE1146" s="4" t="str">
        <f t="shared" si="2165"/>
        <v/>
      </c>
      <c r="CF1146" s="4" t="str">
        <f t="shared" si="2166"/>
        <v/>
      </c>
      <c r="CG1146" s="4" t="str">
        <f t="shared" si="2167"/>
        <v/>
      </c>
      <c r="CH1146" s="4" t="str">
        <f t="shared" si="2168"/>
        <v/>
      </c>
      <c r="CI1146" s="4" t="str">
        <f t="shared" si="2169"/>
        <v/>
      </c>
      <c r="CJ1146" s="4" t="str">
        <f t="shared" si="2170"/>
        <v>DUS</v>
      </c>
      <c r="CK1146" s="4" t="str">
        <f t="shared" si="2171"/>
        <v/>
      </c>
      <c r="CL1146" s="4" t="str">
        <f t="shared" si="2172"/>
        <v/>
      </c>
      <c r="CM1146" s="4" t="str">
        <f t="shared" si="2173"/>
        <v/>
      </c>
      <c r="CN1146" s="4" t="str">
        <f t="shared" si="2174"/>
        <v/>
      </c>
      <c r="CO1146" s="4" t="str">
        <f t="shared" si="2175"/>
        <v/>
      </c>
      <c r="CP1146" s="4" t="str">
        <f t="shared" si="2176"/>
        <v/>
      </c>
      <c r="CQ1146" s="4" t="str">
        <f t="shared" si="2177"/>
        <v/>
      </c>
      <c r="CR1146" s="4" t="str">
        <f t="shared" si="2178"/>
        <v/>
      </c>
      <c r="CS1146" s="4" t="str">
        <f t="shared" si="2179"/>
        <v/>
      </c>
      <c r="CT1146" s="4">
        <f t="shared" si="2180"/>
        <v>6</v>
      </c>
      <c r="CU1146" s="4" t="str">
        <f t="shared" si="2181"/>
        <v>-</v>
      </c>
      <c r="CV1146" s="4" t="str">
        <f t="shared" si="2182"/>
        <v>/</v>
      </c>
      <c r="CW1146" s="4" t="str">
        <f t="shared" si="2183"/>
        <v/>
      </c>
      <c r="CX1146" s="4" t="str">
        <f t="shared" si="2184"/>
        <v/>
      </c>
      <c r="CY1146" s="4" t="str">
        <f t="shared" si="2185"/>
        <v/>
      </c>
      <c r="CZ1146" s="4" t="str">
        <f t="shared" si="2186"/>
        <v/>
      </c>
      <c r="DA1146" s="4">
        <f t="shared" si="2187"/>
        <v>9</v>
      </c>
      <c r="DB1146" s="4">
        <f t="shared" si="2188"/>
        <v>25</v>
      </c>
      <c r="DC1146" s="4">
        <f t="shared" si="2189"/>
        <v>16</v>
      </c>
      <c r="DD1146" s="4" t="str">
        <f t="shared" si="2190"/>
        <v>/DUS</v>
      </c>
      <c r="DE1146" s="4" t="str">
        <f t="shared" si="2191"/>
        <v>G/DUS</v>
      </c>
      <c r="DF1146" s="4" t="str" cm="1">
        <f t="array" ref="DF1146">LEFT(DM1146,SUM(LEN(DM1146)-LEN(SUBSTITUTE(DM1146,{"0";"1";"2";"3";"4";"5";"6";"7";"8";"9"},""))))</f>
        <v>15</v>
      </c>
      <c r="DG1146" s="4">
        <f t="shared" si="2192"/>
        <v>13</v>
      </c>
      <c r="DH1146" s="4" t="b">
        <f t="shared" si="2193"/>
        <v>1</v>
      </c>
      <c r="DI1146" s="4" t="str">
        <f t="shared" si="2194"/>
        <v>DUS</v>
      </c>
      <c r="DJ1146" s="4" t="b">
        <f t="shared" si="2195"/>
        <v>0</v>
      </c>
      <c r="DK1146" s="4" t="b">
        <f t="shared" si="2196"/>
        <v>0</v>
      </c>
      <c r="DL1146" s="5" t="str">
        <f t="shared" si="2197"/>
        <v>KACANG IYES 500</v>
      </c>
      <c r="DM1146" s="4" t="str">
        <f t="shared" si="2198"/>
        <v>15RTG/DUS</v>
      </c>
      <c r="DN1146" t="s">
        <v>1577</v>
      </c>
      <c r="DO1146" s="1"/>
      <c r="DP1146" s="4" t="b">
        <f t="shared" ca="1" si="2199"/>
        <v>1</v>
      </c>
      <c r="DQ1146">
        <v>60000</v>
      </c>
      <c r="DR1146">
        <v>60000</v>
      </c>
      <c r="DS1146">
        <v>58075</v>
      </c>
      <c r="DT1146" t="str">
        <f t="shared" si="2200"/>
        <v>8000000001146</v>
      </c>
      <c r="DU1146" t="str">
        <f t="shared" si="2201"/>
        <v>KACANG IYES 500</v>
      </c>
      <c r="DV1146" t="s">
        <v>4301</v>
      </c>
      <c r="DW1146" t="s">
        <v>4301</v>
      </c>
      <c r="DX1146" s="4" t="str" cm="1">
        <f t="array" aca="1" ref="DX1146" ca="1">LEFT(DM1146,MATCH(FALSE,ISNUMBER(MID(DM1146,ROW(INDIRECT("1:"&amp;LEN(DM1146)+1)), 1) *1),0) -1)</f>
        <v>15</v>
      </c>
      <c r="DY1146" s="1"/>
      <c r="EA1146" s="21"/>
      <c r="EC1146" s="5"/>
      <c r="EF1146" s="1"/>
      <c r="EH1146" s="1"/>
      <c r="EI1146" s="1"/>
      <c r="EL1146" s="5"/>
      <c r="EM1146" s="22"/>
      <c r="EN1146">
        <v>0</v>
      </c>
      <c r="EO1146" s="1" t="s">
        <v>5103</v>
      </c>
    </row>
    <row r="1147" spans="1:145">
      <c r="A1147" s="4" t="str">
        <f t="shared" si="2063"/>
        <v/>
      </c>
      <c r="B1147" s="4" t="str">
        <f t="shared" si="2064"/>
        <v/>
      </c>
      <c r="C1147" s="4" t="str">
        <f t="shared" si="2065"/>
        <v/>
      </c>
      <c r="D1147" s="4" t="str">
        <f t="shared" si="2066"/>
        <v/>
      </c>
      <c r="E1147" s="4" t="str">
        <f t="shared" si="2067"/>
        <v/>
      </c>
      <c r="F1147" s="4" t="str">
        <f t="shared" si="2068"/>
        <v>RTG</v>
      </c>
      <c r="G1147" s="4" t="str">
        <f t="shared" si="2069"/>
        <v/>
      </c>
      <c r="H1147" s="4" t="str">
        <f t="shared" si="2070"/>
        <v/>
      </c>
      <c r="I1147" s="4" t="str">
        <f t="shared" si="2071"/>
        <v/>
      </c>
      <c r="J1147" s="4" t="str">
        <f t="shared" si="2072"/>
        <v/>
      </c>
      <c r="K1147" s="4" t="str">
        <f t="shared" si="2073"/>
        <v/>
      </c>
      <c r="L1147" s="4" t="str">
        <f t="shared" si="2074"/>
        <v/>
      </c>
      <c r="M1147" s="4" t="str">
        <f t="shared" si="2075"/>
        <v/>
      </c>
      <c r="N1147" s="4" t="str">
        <f t="shared" si="2076"/>
        <v/>
      </c>
      <c r="O1147" s="4" t="str">
        <f t="shared" si="2077"/>
        <v/>
      </c>
      <c r="P1147" s="4" t="str">
        <f t="shared" si="2078"/>
        <v/>
      </c>
      <c r="Q1147" s="4" t="str">
        <f t="shared" si="2079"/>
        <v/>
      </c>
      <c r="R1147" s="4" t="str">
        <f t="shared" si="2080"/>
        <v/>
      </c>
      <c r="S1147" s="4" t="str">
        <f t="shared" si="2081"/>
        <v/>
      </c>
      <c r="T1147" s="4" t="str">
        <f t="shared" si="2082"/>
        <v/>
      </c>
      <c r="U1147" s="4" t="str">
        <f t="shared" si="2083"/>
        <v/>
      </c>
      <c r="V1147" s="4" t="str">
        <f t="shared" si="2084"/>
        <v/>
      </c>
      <c r="W1147" s="4" t="str">
        <f t="shared" si="2085"/>
        <v/>
      </c>
      <c r="X1147" s="4" t="str">
        <f t="shared" si="2086"/>
        <v/>
      </c>
      <c r="Y1147" s="4">
        <f t="shared" si="2087"/>
        <v>3</v>
      </c>
      <c r="Z1147" s="4" t="str">
        <f t="shared" si="2088"/>
        <v>-</v>
      </c>
      <c r="AA1147" s="4" t="str">
        <f t="shared" si="2089"/>
        <v/>
      </c>
      <c r="AB1147" s="4" t="str">
        <f t="shared" si="2090"/>
        <v/>
      </c>
      <c r="AC1147" s="4" t="str">
        <f t="shared" si="2091"/>
        <v/>
      </c>
      <c r="AD1147" s="4" t="str">
        <f t="shared" si="2092"/>
        <v/>
      </c>
      <c r="AE1147" s="4" t="str">
        <f t="shared" si="2093"/>
        <v/>
      </c>
      <c r="AF1147" s="4">
        <f t="shared" si="2094"/>
        <v>4</v>
      </c>
      <c r="AG1147" s="4">
        <f t="shared" si="2095"/>
        <v>26</v>
      </c>
      <c r="AH1147" s="4">
        <f t="shared" si="2096"/>
        <v>22</v>
      </c>
      <c r="AI1147" s="4" t="str">
        <f t="shared" si="2097"/>
        <v>1RTG</v>
      </c>
      <c r="AJ1147" s="4" t="str">
        <f t="shared" si="2098"/>
        <v>-1RTG</v>
      </c>
      <c r="AK1147" s="4" t="str" cm="1">
        <f t="array" ref="AK1147">LEFT(AR1147,SUM(LEN(AR1147)-LEN(SUBSTITUTE(AR1147,{"0";"1";"2";"3";"4";"5";"6";"7";"8";"9"},""))))</f>
        <v>1</v>
      </c>
      <c r="AL1147" s="4">
        <f t="shared" si="2102"/>
        <v>13</v>
      </c>
      <c r="AM1147" s="4" t="b">
        <f>LEFT(AR1147,1)=AK1147</f>
        <v>1</v>
      </c>
      <c r="AN1147" s="4" t="str">
        <f t="shared" si="2155"/>
        <v>RTG</v>
      </c>
      <c r="AO1147" s="4" t="b">
        <f t="shared" si="2103"/>
        <v>1</v>
      </c>
      <c r="AP1147" s="4" t="b">
        <f t="shared" si="2099"/>
        <v>0</v>
      </c>
      <c r="AQ1147" s="5" t="str">
        <f t="shared" si="2100"/>
        <v>KACANG IYES PEDAS 500</v>
      </c>
      <c r="AR1147" s="4" t="str">
        <f t="shared" si="2101"/>
        <v>1RTG</v>
      </c>
      <c r="AS1147" t="s">
        <v>1582</v>
      </c>
      <c r="AT1147" s="1" t="s">
        <v>1584</v>
      </c>
      <c r="AU1147" s="4" t="str">
        <f t="shared" ca="1" si="2151"/>
        <v>XXXX</v>
      </c>
      <c r="AV1147">
        <v>4500</v>
      </c>
      <c r="AW1147">
        <v>4500</v>
      </c>
      <c r="AX1147">
        <v>3872</v>
      </c>
      <c r="AY1147" t="str">
        <f t="shared" si="2154"/>
        <v>8991002504127</v>
      </c>
      <c r="AZ1147" t="str">
        <f t="shared" si="2104"/>
        <v>KACANG IYES PEDAS 500</v>
      </c>
      <c r="BA1147" t="s">
        <v>4301</v>
      </c>
      <c r="BB1147" t="s">
        <v>4301</v>
      </c>
      <c r="BC1147" s="9" t="str" cm="1">
        <f t="array" aca="1" ref="BC1147" ca="1">LEFT(AR1147,MATCH(FALSE,ISNUMBER(MID(AR1147,ROW(INDIRECT("1:"&amp;LEN(AR1147)+1)), 1) *1),0) -1)</f>
        <v>1</v>
      </c>
      <c r="BD1147" s="1"/>
      <c r="BF1147" s="21"/>
      <c r="BK1147" s="1"/>
      <c r="BM1147" s="1"/>
      <c r="BN1147" s="1"/>
      <c r="BR1147" s="22"/>
      <c r="BS1147">
        <v>0</v>
      </c>
      <c r="BT1147" s="1" t="s">
        <v>5103</v>
      </c>
      <c r="BV1147" s="4" t="str">
        <f>IF(IFERROR(SEARCH($A$1,DN1147),0)&gt;0,$A$1,"")</f>
        <v/>
      </c>
      <c r="BW1147" s="4" t="str">
        <f>IF(IFERROR(SEARCH($B$1,DN1147),0)&gt;0,$B$1,"")</f>
        <v/>
      </c>
      <c r="BX1147" s="4" t="str">
        <f>IF(IFERROR(SEARCH($C$1,DN1147),0)&gt;0,$C$1,"")</f>
        <v/>
      </c>
      <c r="BY1147" s="4" t="str">
        <f>IF(IFERROR(SEARCH($D$1,DN1147),0)&gt;0,$D$1,"")</f>
        <v/>
      </c>
      <c r="BZ1147" s="4" t="str">
        <f>IF(IFERROR(SEARCH($E$1,DN1147),0)&gt;0,$E$1,"")</f>
        <v/>
      </c>
      <c r="CA1147" s="4" t="str">
        <f>IF(IFERROR(SEARCH($F$1,DN1147),0)&gt;0,$F$1,"")</f>
        <v>RTG</v>
      </c>
      <c r="CB1147" s="4" t="str">
        <f>IF(IFERROR(SEARCH($G$1,DN1147),0)&gt;0,$G$1,"")</f>
        <v/>
      </c>
      <c r="CC1147" s="4" t="str">
        <f>IF(IFERROR(SEARCH($H$1,DN1147),0)&gt;0,$H$1,"")</f>
        <v/>
      </c>
      <c r="CD1147" s="4" t="str">
        <f>IF(IFERROR(SEARCH($I$1,DN1147),0)&gt;0,$I$1,"")</f>
        <v/>
      </c>
      <c r="CE1147" s="4" t="str">
        <f>IF(IFERROR(SEARCH($J$1,DN1147),0)&gt;0,$J$1,"")</f>
        <v/>
      </c>
      <c r="CF1147" s="4" t="str">
        <f>IF(IFERROR(SEARCH($K$1,DN1147),0)&gt;0,$K$1,"")</f>
        <v/>
      </c>
      <c r="CG1147" s="4" t="str">
        <f>IF(IFERROR(SEARCH($L$1,DN1147),0)&gt;0,$L$1,"")</f>
        <v/>
      </c>
      <c r="CH1147" s="4" t="str">
        <f>IF(IFERROR(SEARCH($M$1,DN1147),0)&gt;0,$M$1,"")</f>
        <v/>
      </c>
      <c r="CI1147" s="4" t="str">
        <f>IF(IFERROR(SEARCH($N$1,DN1147),0)&gt;0,$N$1,"")</f>
        <v/>
      </c>
      <c r="CJ1147" s="4" t="str">
        <f>IF(IFERROR(SEARCH($O$1,DN1147),0)&gt;0,$O$1,"")</f>
        <v>DUS</v>
      </c>
      <c r="CK1147" s="4" t="str">
        <f>IF(IFERROR(SEARCH($P$1,DN1147),0)&gt;0,$P$1,"")</f>
        <v/>
      </c>
      <c r="CL1147" s="4" t="str">
        <f>IF(IFERROR(SEARCH($Q$1,DN1147),0)&gt;0,$Q$1,"")</f>
        <v/>
      </c>
      <c r="CM1147" s="4" t="str">
        <f>IF(IFERROR(SEARCH($R$1,DN1147),0)&gt;0,$R$1,"")</f>
        <v/>
      </c>
      <c r="CN1147" s="4" t="str">
        <f>IF(IFERROR(SEARCH($S$1,DN1147),0)&gt;0,$S$1,"")</f>
        <v/>
      </c>
      <c r="CO1147" s="4" t="str">
        <f>IF(IFERROR(SEARCH($T$1,DN1147),0)&gt;0,$T$1,"")</f>
        <v/>
      </c>
      <c r="CP1147" s="4" t="str">
        <f>IF(IFERROR(SEARCH($U$1,DN1147),0)&gt;0,$U$1,"")</f>
        <v/>
      </c>
      <c r="CQ1147" s="4" t="str">
        <f>IF(IFERROR(SEARCH($V$1,DN1147),0)&gt;0,$V$1,"")</f>
        <v/>
      </c>
      <c r="CR1147" s="4" t="str">
        <f>IF(IFERROR(SEARCH($W$1,DN1147),0)&gt;0,$W$1,"")</f>
        <v/>
      </c>
      <c r="CS1147" s="4" t="str">
        <f>IF(IFERROR(SEARCH($X$1,DN1147),0)&gt;0,$X$1,"")</f>
        <v/>
      </c>
      <c r="CT1147" s="4">
        <f>LEN(BW1147)+LEN(BX1147)+LEN(BY1147)+LEN(BZ1147)+LEN(CA1147)+LEN(CO1147)+LEN(CB1147)+LEN(CC1147)+LEN(CD1147)+LEN(CE1147)+LEN(CF1147)+LEN(CG1147)+LEN(CH1147)+LEN(CI1147)+LEN(CP1147)+LEN(CJ1147)+LEN(CK1147)+LEN(CQ1147)+LEN(BV1147)+LEN(CL1147)+LEN(CS1147)+LEN(CM1147)+LEN(CR1147)+LEN(CN1147)</f>
        <v>6</v>
      </c>
      <c r="CU1147" s="4" t="str">
        <f>IF(IFERROR(SEARCH($Z$1,DN1147),0)&gt;0,$Z$1,"")</f>
        <v>-</v>
      </c>
      <c r="CV1147" s="4" t="str">
        <f>IF(IFERROR(SEARCH($AA$1,DN1147),0)&gt;0,$AA$1,"")</f>
        <v>/</v>
      </c>
      <c r="CW1147" s="4" t="str">
        <f>IF(IFERROR(SEARCH($AB$1,DN1147),0)&gt;0,$AB$1,"")</f>
        <v/>
      </c>
      <c r="CX1147" s="4" t="str">
        <f>IF(IFERROR(SEARCH($AC$1,DN1147),0)&gt;0,$AC$1,"")</f>
        <v/>
      </c>
      <c r="CY1147" s="4" t="str">
        <f>IF(IFERROR(SEARCH($AD$1,DN1147),0)&gt;0,$AD$1,"")</f>
        <v/>
      </c>
      <c r="CZ1147" s="4" t="str">
        <f>IF(IFERROR(SEARCH($AE$1,DN1147),0)&gt;0,$AE$1,"")</f>
        <v/>
      </c>
      <c r="DA1147" s="4">
        <f>LEN(DM1147)</f>
        <v>9</v>
      </c>
      <c r="DB1147" s="4">
        <f>LEN(DN1147)</f>
        <v>25</v>
      </c>
      <c r="DC1147" s="4">
        <f>DB1147-DA1147</f>
        <v>16</v>
      </c>
      <c r="DD1147" s="4" t="str">
        <f>RIGHT(DN1147,4)</f>
        <v>/DUS</v>
      </c>
      <c r="DE1147" s="4" t="str">
        <f>RIGHT(DN1147,5)</f>
        <v>G/DUS</v>
      </c>
      <c r="DF1147" s="4" t="str" cm="1">
        <f t="array" ref="DF1147">LEFT(DM1147,SUM(LEN(DM1147)-LEN(SUBSTITUTE(DM1147,{"0";"1";"2";"3";"4";"5";"6";"7";"8";"9"},""))))</f>
        <v>15</v>
      </c>
      <c r="DG1147" s="4">
        <f>LEN(DT1147)</f>
        <v>13</v>
      </c>
      <c r="DH1147" s="4" t="b">
        <f>LEFT(DM1147,2)=DF1147</f>
        <v>1</v>
      </c>
      <c r="DI1147" s="4" t="str">
        <f>RIGHT(DD1147,3)</f>
        <v>DUS</v>
      </c>
      <c r="DJ1147" s="4" t="b">
        <f>IF((DL1147=AQ1144)=TRUE,TRUE,IF((AQ1142=DL1147)=TRUE,TRUE,FALSE))</f>
        <v>0</v>
      </c>
      <c r="DK1147" s="4" t="b">
        <f>LEFT(DN1147,2)=LEFT(DO1147,2)</f>
        <v>0</v>
      </c>
      <c r="DL1147" s="5" t="str">
        <f>LEFT(DN1147,(DC1147-1))</f>
        <v>KACANG IYES 500</v>
      </c>
      <c r="DM1147" s="4" t="str">
        <f>IFERROR(RIGHT(DN1147,LEN(DN1147)-FIND("-",DN1147)),1)</f>
        <v>15RTG/DUS</v>
      </c>
      <c r="DN1147" t="s">
        <v>1577</v>
      </c>
      <c r="DO1147" s="1"/>
      <c r="DP1147" s="4" t="b">
        <f ca="1">IF(IF(IF(DL1147=AQ1144,10,0)+IF(NOT(DI1147=$AU$1)=TRUE,10,0)=
20,"XXXX",IF(IF((DX1147+1)=2,0,1)+IF(DI1147=$AU$1,1,0)=2,TRUE,""))
="",IF(IF(DL1147=AQ1142,10,0)+IF(NOT(DI1147=$AU$1)=TRUE,10,0)=
20,"XXXX",IF(IF((DX1147+1)=2,0,1)+IF(DI1147=$AU$1,1,0)=2,TRUE,
"")),IF(IF(DL1147=AQ1144,10,0)+IF(NOT(DI1147=$AU$1)=TRUE,10,0)=
20,"XXXX",IF(IF((DX1147+1)=2,0,1)+IF(DI1147=$AU$1,1,0)=2,TRUE,"")))</f>
        <v>1</v>
      </c>
      <c r="DQ1147">
        <v>60000</v>
      </c>
      <c r="DR1147">
        <v>60000</v>
      </c>
      <c r="DS1147">
        <v>58075</v>
      </c>
      <c r="DT1147" t="str">
        <f>IF(DO1147&gt;0,DO1147,"800000000"&amp;ROW(DS1147))</f>
        <v>8000000001147</v>
      </c>
      <c r="DU1147" t="str">
        <f>DL1147</f>
        <v>KACANG IYES 500</v>
      </c>
      <c r="DV1147" t="s">
        <v>4301</v>
      </c>
      <c r="DW1147" t="s">
        <v>4301</v>
      </c>
      <c r="DX1147" s="4" t="str" cm="1">
        <f t="array" aca="1" ref="DX1147" ca="1">LEFT(DM1147,MATCH(FALSE,ISNUMBER(MID(DM1147,ROW(INDIRECT("1:"&amp;LEN(DM1147)+1)), 1) *1),0) -1)</f>
        <v>15</v>
      </c>
      <c r="DY1147" s="1"/>
      <c r="EA1147" s="21"/>
      <c r="EC1147" s="5"/>
      <c r="EF1147" s="1"/>
      <c r="EH1147" s="1"/>
      <c r="EI1147" s="1"/>
      <c r="EL1147" s="5"/>
      <c r="EM1147" s="22"/>
      <c r="EN1147">
        <v>0</v>
      </c>
      <c r="EO1147" s="1" t="s">
        <v>5103</v>
      </c>
    </row>
    <row r="1148" spans="1:145">
      <c r="A1148" s="4" t="str">
        <f t="shared" si="2063"/>
        <v/>
      </c>
      <c r="B1148" s="4" t="str">
        <f t="shared" si="2064"/>
        <v>PCS</v>
      </c>
      <c r="C1148" s="4" t="str">
        <f t="shared" si="2065"/>
        <v/>
      </c>
      <c r="D1148" s="4" t="str">
        <f t="shared" si="2066"/>
        <v/>
      </c>
      <c r="E1148" s="4" t="str">
        <f t="shared" si="2067"/>
        <v/>
      </c>
      <c r="F1148" s="4" t="str">
        <f t="shared" si="2068"/>
        <v/>
      </c>
      <c r="G1148" s="4" t="str">
        <f t="shared" si="2069"/>
        <v/>
      </c>
      <c r="H1148" s="4" t="str">
        <f t="shared" si="2070"/>
        <v/>
      </c>
      <c r="I1148" s="4" t="str">
        <f t="shared" si="2071"/>
        <v/>
      </c>
      <c r="J1148" s="4" t="str">
        <f t="shared" si="2072"/>
        <v/>
      </c>
      <c r="K1148" s="4" t="str">
        <f t="shared" si="2073"/>
        <v/>
      </c>
      <c r="L1148" s="4" t="str">
        <f t="shared" si="2074"/>
        <v/>
      </c>
      <c r="M1148" s="4" t="str">
        <f t="shared" si="2075"/>
        <v/>
      </c>
      <c r="N1148" s="4" t="str">
        <f t="shared" si="2076"/>
        <v/>
      </c>
      <c r="O1148" s="4" t="str">
        <f t="shared" si="2077"/>
        <v/>
      </c>
      <c r="P1148" s="4" t="str">
        <f t="shared" si="2078"/>
        <v/>
      </c>
      <c r="Q1148" s="4" t="str">
        <f t="shared" si="2079"/>
        <v/>
      </c>
      <c r="R1148" s="4" t="str">
        <f t="shared" si="2080"/>
        <v/>
      </c>
      <c r="S1148" s="4" t="str">
        <f t="shared" si="2081"/>
        <v/>
      </c>
      <c r="T1148" s="4" t="str">
        <f t="shared" si="2082"/>
        <v>PACK</v>
      </c>
      <c r="U1148" s="4" t="str">
        <f t="shared" si="2083"/>
        <v/>
      </c>
      <c r="V1148" s="4" t="str">
        <f t="shared" si="2084"/>
        <v/>
      </c>
      <c r="W1148" s="4" t="str">
        <f t="shared" si="2085"/>
        <v/>
      </c>
      <c r="X1148" s="4" t="str">
        <f t="shared" si="2086"/>
        <v/>
      </c>
      <c r="Y1148" s="4">
        <f t="shared" si="2087"/>
        <v>7</v>
      </c>
      <c r="Z1148" s="4" t="str">
        <f t="shared" si="2088"/>
        <v>-</v>
      </c>
      <c r="AA1148" s="4" t="str">
        <f t="shared" si="2089"/>
        <v>/</v>
      </c>
      <c r="AB1148" s="4" t="str">
        <f t="shared" si="2090"/>
        <v/>
      </c>
      <c r="AC1148" s="4" t="str">
        <f t="shared" si="2091"/>
        <v/>
      </c>
      <c r="AD1148" s="4" t="str">
        <f t="shared" si="2092"/>
        <v/>
      </c>
      <c r="AE1148" s="4" t="str">
        <f t="shared" si="2093"/>
        <v/>
      </c>
      <c r="AF1148" s="4">
        <f t="shared" si="2094"/>
        <v>10</v>
      </c>
      <c r="AG1148" s="4">
        <f t="shared" si="2095"/>
        <v>30</v>
      </c>
      <c r="AH1148" s="4">
        <f t="shared" si="2096"/>
        <v>20</v>
      </c>
      <c r="AI1148" s="4" t="str">
        <f t="shared" si="2097"/>
        <v>PACK</v>
      </c>
      <c r="AJ1148" s="4" t="str">
        <f t="shared" si="2098"/>
        <v>/PACK</v>
      </c>
      <c r="AK1148" s="4" t="str" cm="1">
        <f t="array" ref="AK1148">LEFT(AR1148,SUM(LEN(AR1148)-LEN(SUBSTITUTE(AR1148,{"0";"1";"2";"3";"4";"5";"6";"7";"8";"9"},""))))</f>
        <v>10</v>
      </c>
      <c r="AL1148" s="4">
        <f t="shared" si="2102"/>
        <v>13</v>
      </c>
      <c r="AM1148" s="4" t="b">
        <f>LEFT(AR1148,2)=AK1148</f>
        <v>1</v>
      </c>
      <c r="AN1148" s="4" t="str">
        <f>RIGHT(AI1148,4)</f>
        <v>PACK</v>
      </c>
      <c r="AO1148" s="4" t="b">
        <f t="shared" si="2103"/>
        <v>0</v>
      </c>
      <c r="AP1148" s="4" t="b">
        <f t="shared" si="2099"/>
        <v>0</v>
      </c>
      <c r="AQ1148" s="5" t="str">
        <f t="shared" si="2100"/>
        <v>KACANG KELINCI 15GR</v>
      </c>
      <c r="AR1148" s="4" t="str">
        <f t="shared" si="2101"/>
        <v>10PCS/PACK</v>
      </c>
      <c r="AS1148" t="s">
        <v>1585</v>
      </c>
      <c r="AT1148" s="1" t="s">
        <v>1586</v>
      </c>
      <c r="AU1148" s="4" t="str">
        <f t="shared" ca="1" si="2151"/>
        <v/>
      </c>
      <c r="AV1148">
        <v>8500</v>
      </c>
      <c r="AW1148">
        <v>8500</v>
      </c>
      <c r="AX1148">
        <v>7917</v>
      </c>
      <c r="AY1148" t="str">
        <f t="shared" si="2154"/>
        <v>8995077602849</v>
      </c>
      <c r="AZ1148" t="str">
        <f t="shared" si="2104"/>
        <v>KACANG KELINCI 15GR</v>
      </c>
      <c r="BA1148" t="s">
        <v>4301</v>
      </c>
      <c r="BB1148" t="s">
        <v>4301</v>
      </c>
      <c r="BC1148" s="4" t="str" cm="1">
        <f t="array" aca="1" ref="BC1148" ca="1">LEFT(AR1148,MATCH(FALSE,ISNUMBER(MID(AR1148,ROW(INDIRECT("1:"&amp;LEN(AR1148)+1)), 1) *1),0) -1)</f>
        <v>10</v>
      </c>
      <c r="BD1148" s="1"/>
      <c r="BF1148" s="21"/>
      <c r="BK1148" s="1"/>
      <c r="BM1148" s="1"/>
      <c r="BN1148" s="1"/>
      <c r="BR1148" s="22"/>
      <c r="BS1148">
        <v>0</v>
      </c>
      <c r="BT1148" s="1" t="s">
        <v>5103</v>
      </c>
    </row>
    <row r="1149" spans="1:145">
      <c r="A1149" s="4" t="str">
        <f t="shared" si="2063"/>
        <v/>
      </c>
      <c r="B1149" s="4" t="str">
        <f t="shared" si="2064"/>
        <v/>
      </c>
      <c r="C1149" s="4" t="str">
        <f t="shared" si="2065"/>
        <v>BKS</v>
      </c>
      <c r="D1149" s="4" t="str">
        <f t="shared" si="2066"/>
        <v/>
      </c>
      <c r="E1149" s="4" t="str">
        <f t="shared" si="2067"/>
        <v/>
      </c>
      <c r="F1149" s="4" t="str">
        <f t="shared" si="2068"/>
        <v/>
      </c>
      <c r="G1149" s="4" t="str">
        <f t="shared" si="2069"/>
        <v/>
      </c>
      <c r="H1149" s="4" t="str">
        <f t="shared" si="2070"/>
        <v/>
      </c>
      <c r="I1149" s="4" t="str">
        <f t="shared" si="2071"/>
        <v/>
      </c>
      <c r="J1149" s="4" t="str">
        <f t="shared" si="2072"/>
        <v/>
      </c>
      <c r="K1149" s="4" t="str">
        <f t="shared" si="2073"/>
        <v/>
      </c>
      <c r="L1149" s="4" t="str">
        <f t="shared" si="2074"/>
        <v/>
      </c>
      <c r="M1149" s="4" t="str">
        <f t="shared" si="2075"/>
        <v/>
      </c>
      <c r="N1149" s="4" t="str">
        <f t="shared" si="2076"/>
        <v/>
      </c>
      <c r="O1149" s="4" t="str">
        <f t="shared" si="2077"/>
        <v/>
      </c>
      <c r="P1149" s="4" t="str">
        <f t="shared" si="2078"/>
        <v/>
      </c>
      <c r="Q1149" s="4" t="str">
        <f t="shared" si="2079"/>
        <v/>
      </c>
      <c r="R1149" s="4" t="str">
        <f t="shared" si="2080"/>
        <v/>
      </c>
      <c r="S1149" s="4" t="str">
        <f t="shared" si="2081"/>
        <v/>
      </c>
      <c r="T1149" s="4" t="str">
        <f t="shared" si="2082"/>
        <v/>
      </c>
      <c r="U1149" s="4" t="str">
        <f t="shared" si="2083"/>
        <v/>
      </c>
      <c r="V1149" s="4" t="str">
        <f t="shared" si="2084"/>
        <v/>
      </c>
      <c r="W1149" s="4" t="str">
        <f t="shared" si="2085"/>
        <v/>
      </c>
      <c r="X1149" s="4" t="str">
        <f t="shared" si="2086"/>
        <v/>
      </c>
      <c r="Y1149" s="4">
        <f t="shared" si="2087"/>
        <v>3</v>
      </c>
      <c r="Z1149" s="4" t="str">
        <f t="shared" si="2088"/>
        <v>-</v>
      </c>
      <c r="AA1149" s="4" t="str">
        <f t="shared" si="2089"/>
        <v/>
      </c>
      <c r="AB1149" s="4" t="str">
        <f t="shared" si="2090"/>
        <v/>
      </c>
      <c r="AC1149" s="4" t="str">
        <f t="shared" si="2091"/>
        <v/>
      </c>
      <c r="AD1149" s="4" t="str">
        <f t="shared" si="2092"/>
        <v/>
      </c>
      <c r="AE1149" s="4" t="str">
        <f t="shared" si="2093"/>
        <v/>
      </c>
      <c r="AF1149" s="4">
        <f t="shared" si="2094"/>
        <v>4</v>
      </c>
      <c r="AG1149" s="4">
        <f t="shared" si="2095"/>
        <v>33</v>
      </c>
      <c r="AH1149" s="4">
        <f t="shared" si="2096"/>
        <v>29</v>
      </c>
      <c r="AI1149" s="4" t="str">
        <f t="shared" si="2097"/>
        <v>1BKS</v>
      </c>
      <c r="AJ1149" s="4" t="str">
        <f t="shared" si="2098"/>
        <v>-1BKS</v>
      </c>
      <c r="AK1149" s="4" t="str" cm="1">
        <f t="array" ref="AK1149">LEFT(AR1149,SUM(LEN(AR1149)-LEN(SUBSTITUTE(AR1149,{"0";"1";"2";"3";"4";"5";"6";"7";"8";"9"},""))))</f>
        <v>1</v>
      </c>
      <c r="AL1149" s="4">
        <f t="shared" si="2102"/>
        <v>13</v>
      </c>
      <c r="AM1149" s="4" t="b">
        <f>LEFT(AR1149,1)=AK1149</f>
        <v>1</v>
      </c>
      <c r="AN1149" s="4" t="str">
        <f>RIGHT(AI1149,3)</f>
        <v>BKS</v>
      </c>
      <c r="AO1149" s="4" t="b">
        <f t="shared" si="2103"/>
        <v>0</v>
      </c>
      <c r="AP1149" s="4" t="b">
        <f t="shared" si="2099"/>
        <v>0</v>
      </c>
      <c r="AQ1149" s="5" t="str">
        <f t="shared" si="2100"/>
        <v>KACANG KORO BROAD BEANS 2000</v>
      </c>
      <c r="AR1149" s="4" t="str">
        <f t="shared" si="2101"/>
        <v>1BKS</v>
      </c>
      <c r="AS1149" t="s">
        <v>4726</v>
      </c>
      <c r="AU1149" s="4" t="str">
        <f t="shared" ca="1" si="2151"/>
        <v/>
      </c>
      <c r="AV1149">
        <v>17000</v>
      </c>
      <c r="AW1149">
        <v>17000</v>
      </c>
      <c r="AX1149">
        <v>15839</v>
      </c>
      <c r="AY1149" t="str">
        <f t="shared" si="2154"/>
        <v>8000000001149</v>
      </c>
      <c r="AZ1149" t="str">
        <f t="shared" si="2104"/>
        <v>KACANG KORO BROAD BEANS 2000</v>
      </c>
      <c r="BA1149" t="s">
        <v>4301</v>
      </c>
      <c r="BB1149" t="s">
        <v>4301</v>
      </c>
      <c r="BC1149" s="9" t="str" cm="1">
        <f t="array" aca="1" ref="BC1149" ca="1">LEFT(AR1149,MATCH(FALSE,ISNUMBER(MID(AR1149,ROW(INDIRECT("1:"&amp;LEN(AR1149)+1)), 1) *1),0) -1)</f>
        <v>1</v>
      </c>
      <c r="BD1149" s="1"/>
      <c r="BF1149" s="21"/>
      <c r="BK1149" s="1"/>
      <c r="BM1149" s="1"/>
      <c r="BN1149" s="1"/>
      <c r="BR1149" s="22"/>
      <c r="BS1149">
        <v>0</v>
      </c>
      <c r="BT1149" s="1" t="s">
        <v>5103</v>
      </c>
    </row>
    <row r="1150" spans="1:145">
      <c r="A1150" s="4" t="str">
        <f t="shared" ref="A1150:A1212" si="2202">IF(IFERROR(SEARCH($A$1,AS1150),0)&gt;0,$A$1,"")</f>
        <v/>
      </c>
      <c r="B1150" s="4" t="str">
        <f t="shared" ref="B1150:B1212" si="2203">IF(IFERROR(SEARCH($B$1,AS1150),0)&gt;0,$B$1,"")</f>
        <v/>
      </c>
      <c r="C1150" s="4" t="str">
        <f t="shared" ref="C1150:C1212" si="2204">IF(IFERROR(SEARCH($C$1,AS1150),0)&gt;0,$C$1,"")</f>
        <v>BKS</v>
      </c>
      <c r="D1150" s="4" t="str">
        <f t="shared" ref="D1150:D1212" si="2205">IF(IFERROR(SEARCH($D$1,AS1150),0)&gt;0,$D$1,"")</f>
        <v/>
      </c>
      <c r="E1150" s="4" t="str">
        <f t="shared" ref="E1150:E1212" si="2206">IF(IFERROR(SEARCH($E$1,AS1150),0)&gt;0,$E$1,"")</f>
        <v/>
      </c>
      <c r="F1150" s="4" t="str">
        <f t="shared" ref="F1150:F1212" si="2207">IF(IFERROR(SEARCH($F$1,AS1150),0)&gt;0,$F$1,"")</f>
        <v/>
      </c>
      <c r="G1150" s="4" t="str">
        <f t="shared" ref="G1150:G1212" si="2208">IF(IFERROR(SEARCH($G$1,AS1150),0)&gt;0,$G$1,"")</f>
        <v/>
      </c>
      <c r="H1150" s="4" t="str">
        <f t="shared" ref="H1150:H1212" si="2209">IF(IFERROR(SEARCH($H$1,AS1150),0)&gt;0,$H$1,"")</f>
        <v/>
      </c>
      <c r="I1150" s="4" t="str">
        <f t="shared" ref="I1150:I1212" si="2210">IF(IFERROR(SEARCH($I$1,AS1150),0)&gt;0,$I$1,"")</f>
        <v/>
      </c>
      <c r="J1150" s="4" t="str">
        <f t="shared" ref="J1150:J1212" si="2211">IF(IFERROR(SEARCH($J$1,AS1150),0)&gt;0,$J$1,"")</f>
        <v/>
      </c>
      <c r="K1150" s="4" t="str">
        <f t="shared" ref="K1150:K1212" si="2212">IF(IFERROR(SEARCH($K$1,AS1150),0)&gt;0,$K$1,"")</f>
        <v/>
      </c>
      <c r="L1150" s="4" t="str">
        <f t="shared" ref="L1150:L1212" si="2213">IF(IFERROR(SEARCH($L$1,AS1150),0)&gt;0,$L$1,"")</f>
        <v/>
      </c>
      <c r="M1150" s="4" t="str">
        <f t="shared" ref="M1150:M1212" si="2214">IF(IFERROR(SEARCH($M$1,AS1150),0)&gt;0,$M$1,"")</f>
        <v/>
      </c>
      <c r="N1150" s="4" t="str">
        <f t="shared" ref="N1150:N1212" si="2215">IF(IFERROR(SEARCH($N$1,AS1150),0)&gt;0,$N$1,"")</f>
        <v/>
      </c>
      <c r="O1150" s="4" t="str">
        <f t="shared" ref="O1150:O1212" si="2216">IF(IFERROR(SEARCH($O$1,AS1150),0)&gt;0,$O$1,"")</f>
        <v/>
      </c>
      <c r="P1150" s="4" t="str">
        <f t="shared" ref="P1150:P1212" si="2217">IF(IFERROR(SEARCH($P$1,AS1150),0)&gt;0,$P$1,"")</f>
        <v/>
      </c>
      <c r="Q1150" s="4" t="str">
        <f t="shared" ref="Q1150:Q1212" si="2218">IF(IFERROR(SEARCH($Q$1,AS1150),0)&gt;0,$Q$1,"")</f>
        <v/>
      </c>
      <c r="R1150" s="4" t="str">
        <f t="shared" ref="R1150:R1212" si="2219">IF(IFERROR(SEARCH($R$1,AS1150),0)&gt;0,$R$1,"")</f>
        <v/>
      </c>
      <c r="S1150" s="4" t="str">
        <f t="shared" ref="S1150:S1212" si="2220">IF(IFERROR(SEARCH($S$1,AS1150),0)&gt;0,$S$1,"")</f>
        <v/>
      </c>
      <c r="T1150" s="4" t="str">
        <f t="shared" ref="T1150:T1212" si="2221">IF(IFERROR(SEARCH($T$1,AS1150),0)&gt;0,$T$1,"")</f>
        <v>PACK</v>
      </c>
      <c r="U1150" s="4" t="str">
        <f t="shared" ref="U1150:U1212" si="2222">IF(IFERROR(SEARCH($U$1,AS1150),0)&gt;0,$U$1,"")</f>
        <v/>
      </c>
      <c r="V1150" s="4" t="str">
        <f t="shared" ref="V1150:V1212" si="2223">IF(IFERROR(SEARCH($V$1,AS1150),0)&gt;0,$V$1,"")</f>
        <v/>
      </c>
      <c r="W1150" s="4" t="str">
        <f t="shared" ref="W1150:W1212" si="2224">IF(IFERROR(SEARCH($W$1,AS1150),0)&gt;0,$W$1,"")</f>
        <v/>
      </c>
      <c r="X1150" s="4" t="str">
        <f t="shared" ref="X1150:X1212" si="2225">IF(IFERROR(SEARCH($X$1,AS1150),0)&gt;0,$X$1,"")</f>
        <v/>
      </c>
      <c r="Y1150" s="4">
        <f t="shared" ref="Y1150:Y1212" si="2226">LEN(B1150)+LEN(C1150)+LEN(D1150)+LEN(E1150)+LEN(F1150)+LEN(T1150)+LEN(G1150)+LEN(H1150)+LEN(I1150)+LEN(J1150)+LEN(K1150)+LEN(L1150)+LEN(M1150)+LEN(N1150)+LEN(U1150)+LEN(O1150)+LEN(P1150)+LEN(V1150)+LEN(A1150)+LEN(Q1150)+LEN(X1150)+LEN(R1150)+LEN(W1150)+LEN(S1150)</f>
        <v>7</v>
      </c>
      <c r="Z1150" s="4" t="str">
        <f t="shared" ref="Z1150:Z1212" si="2227">IF(IFERROR(SEARCH($Z$1,AS1150),0)&gt;0,$Z$1,"")</f>
        <v>-</v>
      </c>
      <c r="AA1150" s="4" t="str">
        <f t="shared" ref="AA1150:AA1212" si="2228">IF(IFERROR(SEARCH($AA$1,AS1150),0)&gt;0,$AA$1,"")</f>
        <v>/</v>
      </c>
      <c r="AB1150" s="4" t="str">
        <f t="shared" ref="AB1150:AB1212" si="2229">IF(IFERROR(SEARCH($AB$1,AS1150),0)&gt;0,$AB$1,"")</f>
        <v/>
      </c>
      <c r="AC1150" s="4" t="str">
        <f t="shared" ref="AC1150:AC1212" si="2230">IF(IFERROR(SEARCH($AC$1,AS1150),0)&gt;0,$AC$1,"")</f>
        <v/>
      </c>
      <c r="AD1150" s="4" t="str">
        <f t="shared" ref="AD1150:AD1212" si="2231">IF(IFERROR(SEARCH($AD$1,AS1150),0)&gt;0,$AD$1,"")</f>
        <v/>
      </c>
      <c r="AE1150" s="4" t="str">
        <f t="shared" ref="AE1150:AE1212" si="2232">IF(IFERROR(SEARCH($AE$1,AS1150),0)&gt;0,$AE$1,"")</f>
        <v/>
      </c>
      <c r="AF1150" s="4">
        <f t="shared" ref="AF1150:AF1212" si="2233">LEN(AR1150)</f>
        <v>10</v>
      </c>
      <c r="AG1150" s="4">
        <f t="shared" ref="AG1150:AG1212" si="2234">LEN(AS1150)</f>
        <v>34</v>
      </c>
      <c r="AH1150" s="4">
        <f t="shared" ref="AH1150:AH1212" si="2235">AG1150-AF1150</f>
        <v>24</v>
      </c>
      <c r="AI1150" s="4" t="str">
        <f t="shared" ref="AI1150:AI1212" si="2236">RIGHT(AS1150,4)</f>
        <v>PACK</v>
      </c>
      <c r="AJ1150" s="4" t="str">
        <f t="shared" ref="AJ1150:AJ1212" si="2237">RIGHT(AS1150,5)</f>
        <v>/PACK</v>
      </c>
      <c r="AK1150" s="4" t="str" cm="1">
        <f t="array" ref="AK1150">LEFT(AR1150,SUM(LEN(AR1150)-LEN(SUBSTITUTE(AR1150,{"0";"1";"2";"3";"4";"5";"6";"7";"8";"9"},""))))</f>
        <v>10</v>
      </c>
      <c r="AL1150" s="4">
        <f t="shared" si="2102"/>
        <v>13</v>
      </c>
      <c r="AM1150" s="4" t="b">
        <f>LEFT(AR1150,2)=AK1150</f>
        <v>1</v>
      </c>
      <c r="AN1150" s="4" t="str">
        <f>RIGHT(AI1150,4)</f>
        <v>PACK</v>
      </c>
      <c r="AO1150" s="4" t="b">
        <f t="shared" si="2103"/>
        <v>1</v>
      </c>
      <c r="AP1150" s="4" t="b">
        <f t="shared" ref="AP1150:AP1212" si="2238">LEFT(AS1150,2)=LEFT(AT1150,2)</f>
        <v>0</v>
      </c>
      <c r="AQ1150" s="5" t="str">
        <f t="shared" ref="AQ1150:AQ1212" si="2239">LEFT(AS1150,(AH1150-1))</f>
        <v>KACANG KORO DUA KELINCI</v>
      </c>
      <c r="AR1150" s="4" t="str">
        <f t="shared" ref="AR1150:AR1212" si="2240">IFERROR(RIGHT(AS1150,LEN(AS1150)-FIND("-",AS1150)),1)</f>
        <v>10BKS/PACK</v>
      </c>
      <c r="AS1150" t="s">
        <v>1587</v>
      </c>
      <c r="AT1150" s="1" t="s">
        <v>1588</v>
      </c>
      <c r="AU1150" s="4" t="str">
        <f t="shared" si="2151"/>
        <v>XXXX</v>
      </c>
      <c r="AV1150">
        <v>9000</v>
      </c>
      <c r="AW1150">
        <v>9000</v>
      </c>
      <c r="AX1150">
        <v>8300</v>
      </c>
      <c r="AY1150" t="str">
        <f t="shared" si="2154"/>
        <v>8995077600890</v>
      </c>
      <c r="AZ1150" t="str">
        <f t="shared" si="2104"/>
        <v>KACANG KORO DUA KELINCI</v>
      </c>
      <c r="BA1150" t="s">
        <v>4301</v>
      </c>
      <c r="BB1150" t="s">
        <v>4301</v>
      </c>
      <c r="BC1150" s="4" t="str" cm="1">
        <f t="array" aca="1" ref="BC1150" ca="1">LEFT(AR1150,MATCH(FALSE,ISNUMBER(MID(AR1150,ROW(INDIRECT("1:"&amp;LEN(AR1150)+1)), 1) *1),0) -1)</f>
        <v>10</v>
      </c>
      <c r="BD1150" s="1"/>
      <c r="BF1150" s="21"/>
      <c r="BK1150" s="1"/>
      <c r="BM1150" s="1"/>
      <c r="BN1150" s="1"/>
      <c r="BR1150" s="22"/>
      <c r="BS1150">
        <v>0</v>
      </c>
      <c r="BT1150" s="1" t="s">
        <v>5103</v>
      </c>
    </row>
    <row r="1151" spans="1:145">
      <c r="A1151" s="4" t="str">
        <f t="shared" si="2202"/>
        <v/>
      </c>
      <c r="B1151" s="4" t="str">
        <f t="shared" si="2203"/>
        <v/>
      </c>
      <c r="C1151" s="4" t="str">
        <f t="shared" si="2204"/>
        <v/>
      </c>
      <c r="D1151" s="4" t="str">
        <f t="shared" si="2205"/>
        <v/>
      </c>
      <c r="E1151" s="4" t="str">
        <f t="shared" si="2206"/>
        <v/>
      </c>
      <c r="F1151" s="4" t="str">
        <f t="shared" si="2207"/>
        <v/>
      </c>
      <c r="G1151" s="4" t="str">
        <f t="shared" si="2208"/>
        <v/>
      </c>
      <c r="H1151" s="4" t="str">
        <f t="shared" si="2209"/>
        <v/>
      </c>
      <c r="I1151" s="4" t="str">
        <f t="shared" si="2210"/>
        <v/>
      </c>
      <c r="J1151" s="4" t="str">
        <f t="shared" si="2211"/>
        <v/>
      </c>
      <c r="K1151" s="4" t="str">
        <f t="shared" si="2212"/>
        <v/>
      </c>
      <c r="L1151" s="4" t="str">
        <f t="shared" si="2213"/>
        <v/>
      </c>
      <c r="M1151" s="4" t="str">
        <f t="shared" si="2214"/>
        <v/>
      </c>
      <c r="N1151" s="4" t="str">
        <f t="shared" si="2215"/>
        <v/>
      </c>
      <c r="O1151" s="4" t="str">
        <f t="shared" si="2216"/>
        <v/>
      </c>
      <c r="P1151" s="4" t="str">
        <f t="shared" si="2217"/>
        <v/>
      </c>
      <c r="Q1151" s="4" t="str">
        <f t="shared" si="2218"/>
        <v/>
      </c>
      <c r="R1151" s="4" t="str">
        <f t="shared" si="2219"/>
        <v/>
      </c>
      <c r="S1151" s="4" t="str">
        <f t="shared" si="2220"/>
        <v/>
      </c>
      <c r="T1151" s="4" t="str">
        <f t="shared" si="2221"/>
        <v>PACK</v>
      </c>
      <c r="U1151" s="4" t="str">
        <f t="shared" si="2222"/>
        <v/>
      </c>
      <c r="V1151" s="4" t="str">
        <f t="shared" si="2223"/>
        <v/>
      </c>
      <c r="W1151" s="4" t="str">
        <f t="shared" si="2224"/>
        <v>BALL</v>
      </c>
      <c r="X1151" s="4" t="str">
        <f t="shared" si="2225"/>
        <v/>
      </c>
      <c r="Y1151" s="4">
        <f t="shared" si="2226"/>
        <v>8</v>
      </c>
      <c r="Z1151" s="4" t="str">
        <f t="shared" si="2227"/>
        <v>-</v>
      </c>
      <c r="AA1151" s="4" t="str">
        <f t="shared" si="2228"/>
        <v>/</v>
      </c>
      <c r="AB1151" s="4" t="str">
        <f t="shared" si="2229"/>
        <v/>
      </c>
      <c r="AC1151" s="4" t="str">
        <f t="shared" si="2230"/>
        <v/>
      </c>
      <c r="AD1151" s="4" t="str">
        <f t="shared" si="2231"/>
        <v/>
      </c>
      <c r="AE1151" s="4" t="str">
        <f t="shared" si="2232"/>
        <v/>
      </c>
      <c r="AF1151" s="4">
        <f t="shared" si="2233"/>
        <v>10</v>
      </c>
      <c r="AG1151" s="4">
        <f t="shared" si="2234"/>
        <v>34</v>
      </c>
      <c r="AH1151" s="4">
        <f t="shared" si="2235"/>
        <v>24</v>
      </c>
      <c r="AI1151" s="4" t="str">
        <f t="shared" si="2236"/>
        <v>BALL</v>
      </c>
      <c r="AJ1151" s="4" t="str">
        <f t="shared" si="2237"/>
        <v>/BALL</v>
      </c>
      <c r="AK1151" s="4" t="str" cm="1">
        <f t="array" ref="AK1151">LEFT(AR1151,SUM(LEN(AR1151)-LEN(SUBSTITUTE(AR1151,{"0";"1";"2";"3";"4";"5";"6";"7";"8";"9"},""))))</f>
        <v>6</v>
      </c>
      <c r="AL1151" s="4">
        <f t="shared" ref="AL1151:AL1213" si="2241">LEN(AY1151)</f>
        <v>13</v>
      </c>
      <c r="AM1151" s="4" t="b">
        <f>LEFT(AR1151,1)=AK1151</f>
        <v>1</v>
      </c>
      <c r="AN1151" s="4" t="str">
        <f>RIGHT(AI1151,4)</f>
        <v>BALL</v>
      </c>
      <c r="AO1151" s="4" t="b">
        <f t="shared" ref="AO1151:AO1213" si="2242">IF((AQ1151=AQ1152)=TRUE,TRUE,IF((AQ1150=AQ1151)=TRUE,TRUE,FALSE))</f>
        <v>1</v>
      </c>
      <c r="AP1151" s="4" t="b">
        <f t="shared" si="2238"/>
        <v>0</v>
      </c>
      <c r="AQ1151" s="5" t="str">
        <f t="shared" si="2239"/>
        <v>KACANG KORO DUA KELINCI</v>
      </c>
      <c r="AR1151" s="4" t="str">
        <f t="shared" si="2240"/>
        <v>6PACK/BALL</v>
      </c>
      <c r="AS1151" t="s">
        <v>1589</v>
      </c>
      <c r="AU1151" s="4" t="str">
        <f t="shared" ca="1" si="2151"/>
        <v>XXXX</v>
      </c>
      <c r="AV1151">
        <v>50500</v>
      </c>
      <c r="AW1151">
        <v>50500</v>
      </c>
      <c r="AX1151">
        <v>48302</v>
      </c>
      <c r="AY1151" t="str">
        <f t="shared" si="2154"/>
        <v>8000000001151</v>
      </c>
      <c r="AZ1151" t="str">
        <f t="shared" ref="AZ1151:AZ1213" si="2243">AQ1151</f>
        <v>KACANG KORO DUA KELINCI</v>
      </c>
      <c r="BA1151" t="s">
        <v>4301</v>
      </c>
      <c r="BB1151" t="s">
        <v>4301</v>
      </c>
      <c r="BC1151" s="4" t="str" cm="1">
        <f t="array" aca="1" ref="BC1151" ca="1">LEFT(AR1151,MATCH(FALSE,ISNUMBER(MID(AR1151,ROW(INDIRECT("1:"&amp;LEN(AR1151)+1)), 1) *1),0) -1)</f>
        <v>6</v>
      </c>
      <c r="BD1151" s="1"/>
      <c r="BF1151" s="21"/>
      <c r="BK1151" s="1"/>
      <c r="BM1151" s="1"/>
      <c r="BN1151" s="1"/>
      <c r="BR1151" s="22"/>
      <c r="BS1151">
        <v>0</v>
      </c>
      <c r="BT1151" s="1" t="s">
        <v>5103</v>
      </c>
    </row>
    <row r="1152" spans="1:145">
      <c r="A1152" s="4" t="str">
        <f t="shared" si="2202"/>
        <v/>
      </c>
      <c r="B1152" s="4" t="str">
        <f t="shared" si="2203"/>
        <v/>
      </c>
      <c r="C1152" s="4" t="str">
        <f t="shared" si="2204"/>
        <v>BKS</v>
      </c>
      <c r="D1152" s="4" t="str">
        <f t="shared" si="2205"/>
        <v/>
      </c>
      <c r="E1152" s="4" t="str">
        <f t="shared" si="2206"/>
        <v/>
      </c>
      <c r="F1152" s="4" t="str">
        <f t="shared" si="2207"/>
        <v/>
      </c>
      <c r="G1152" s="4" t="str">
        <f t="shared" si="2208"/>
        <v/>
      </c>
      <c r="H1152" s="4" t="str">
        <f t="shared" si="2209"/>
        <v/>
      </c>
      <c r="I1152" s="4" t="str">
        <f t="shared" si="2210"/>
        <v/>
      </c>
      <c r="J1152" s="4" t="str">
        <f t="shared" si="2211"/>
        <v/>
      </c>
      <c r="K1152" s="4" t="str">
        <f t="shared" si="2212"/>
        <v/>
      </c>
      <c r="L1152" s="4" t="str">
        <f t="shared" si="2213"/>
        <v/>
      </c>
      <c r="M1152" s="4" t="str">
        <f t="shared" si="2214"/>
        <v/>
      </c>
      <c r="N1152" s="4" t="str">
        <f t="shared" si="2215"/>
        <v/>
      </c>
      <c r="O1152" s="4" t="str">
        <f t="shared" si="2216"/>
        <v/>
      </c>
      <c r="P1152" s="4" t="str">
        <f t="shared" si="2217"/>
        <v/>
      </c>
      <c r="Q1152" s="4" t="str">
        <f t="shared" si="2218"/>
        <v/>
      </c>
      <c r="R1152" s="4" t="str">
        <f t="shared" si="2219"/>
        <v/>
      </c>
      <c r="S1152" s="4" t="str">
        <f t="shared" si="2220"/>
        <v/>
      </c>
      <c r="T1152" s="4" t="str">
        <f t="shared" si="2221"/>
        <v>PACK</v>
      </c>
      <c r="U1152" s="4" t="str">
        <f t="shared" si="2222"/>
        <v/>
      </c>
      <c r="V1152" s="4" t="str">
        <f t="shared" si="2223"/>
        <v/>
      </c>
      <c r="W1152" s="4" t="str">
        <f t="shared" si="2224"/>
        <v/>
      </c>
      <c r="X1152" s="4" t="str">
        <f t="shared" si="2225"/>
        <v/>
      </c>
      <c r="Y1152" s="4">
        <f t="shared" si="2226"/>
        <v>7</v>
      </c>
      <c r="Z1152" s="4" t="str">
        <f t="shared" si="2227"/>
        <v>-</v>
      </c>
      <c r="AA1152" s="4" t="str">
        <f t="shared" si="2228"/>
        <v>/</v>
      </c>
      <c r="AB1152" s="4" t="str">
        <f t="shared" si="2229"/>
        <v/>
      </c>
      <c r="AC1152" s="4" t="str">
        <f t="shared" si="2230"/>
        <v/>
      </c>
      <c r="AD1152" s="4" t="str">
        <f t="shared" si="2231"/>
        <v/>
      </c>
      <c r="AE1152" s="4" t="str">
        <f t="shared" si="2232"/>
        <v/>
      </c>
      <c r="AF1152" s="4">
        <f t="shared" si="2233"/>
        <v>10</v>
      </c>
      <c r="AG1152" s="4">
        <f t="shared" si="2234"/>
        <v>30</v>
      </c>
      <c r="AH1152" s="4">
        <f t="shared" si="2235"/>
        <v>20</v>
      </c>
      <c r="AI1152" s="4" t="str">
        <f t="shared" si="2236"/>
        <v>PACK</v>
      </c>
      <c r="AJ1152" s="4" t="str">
        <f t="shared" si="2237"/>
        <v>/PACK</v>
      </c>
      <c r="AK1152" s="4" t="str" cm="1">
        <f t="array" ref="AK1152">LEFT(AR1152,SUM(LEN(AR1152)-LEN(SUBSTITUTE(AR1152,{"0";"1";"2";"3";"4";"5";"6";"7";"8";"9"},""))))</f>
        <v>10</v>
      </c>
      <c r="AL1152" s="4">
        <f t="shared" si="2241"/>
        <v>13</v>
      </c>
      <c r="AM1152" s="4" t="b">
        <f>LEFT(AR1152,2)=AK1152</f>
        <v>1</v>
      </c>
      <c r="AN1152" s="4" t="str">
        <f>RIGHT(AI1152,4)</f>
        <v>PACK</v>
      </c>
      <c r="AO1152" s="4" t="b">
        <f>IF((AQ1152=DL1154)=TRUE,TRUE,IF((AQ1151=AQ1152)=TRUE,TRUE,FALSE))</f>
        <v>0</v>
      </c>
      <c r="AP1152" s="4" t="b">
        <f t="shared" si="2238"/>
        <v>0</v>
      </c>
      <c r="AQ1152" s="5" t="str">
        <f t="shared" si="2239"/>
        <v>KACANG MARNING 20GR</v>
      </c>
      <c r="AR1152" s="4" t="str">
        <f t="shared" si="2240"/>
        <v>10BKS/PACK</v>
      </c>
      <c r="AS1152" t="s">
        <v>1590</v>
      </c>
      <c r="AU1152" s="4" t="str">
        <f ca="1">IF(IF(IF(AQ1152=DL1154,10,0)+IF(NOT(AN1152=$AU$1)=TRUE,10,0)=
20,"XXXX",IF(IF((BC1152+1)=2,0,1)+IF(AN1152=$AU$1,1,0)=2,TRUE,""))
="",IF(IF(AQ1152=AQ1151,10,0)+IF(NOT(AN1152=$AU$1)=TRUE,10,0)=
20,"XXXX",IF(IF((BC1152+1)=2,0,1)+IF(AN1152=$AU$1,1,0)=2,TRUE,
"")),IF(IF(AQ1152=DL1154,10,0)+IF(NOT(AN1152=$AU$1)=TRUE,10,0)=
20,"XXXX",IF(IF((BC1152+1)=2,0,1)+IF(AN1152=$AU$1,1,0)=2,TRUE,"")))</f>
        <v/>
      </c>
      <c r="AV1152">
        <v>9000</v>
      </c>
      <c r="AW1152">
        <v>9000</v>
      </c>
      <c r="AX1152">
        <v>8500</v>
      </c>
      <c r="AY1152" t="str">
        <f t="shared" si="2154"/>
        <v>8000000001152</v>
      </c>
      <c r="AZ1152" t="str">
        <f t="shared" si="2243"/>
        <v>KACANG MARNING 20GR</v>
      </c>
      <c r="BA1152" t="s">
        <v>4301</v>
      </c>
      <c r="BB1152" t="s">
        <v>4301</v>
      </c>
      <c r="BC1152" s="4" t="str" cm="1">
        <f t="array" aca="1" ref="BC1152" ca="1">LEFT(AR1152,MATCH(FALSE,ISNUMBER(MID(AR1152,ROW(INDIRECT("1:"&amp;LEN(AR1152)+1)), 1) *1),0) -1)</f>
        <v>10</v>
      </c>
      <c r="BD1152" s="1"/>
      <c r="BF1152" s="21"/>
      <c r="BK1152" s="1"/>
      <c r="BM1152" s="1"/>
      <c r="BN1152" s="1"/>
      <c r="BR1152" s="22"/>
      <c r="BS1152">
        <v>0</v>
      </c>
      <c r="BT1152" s="1" t="s">
        <v>5103</v>
      </c>
    </row>
    <row r="1154" spans="1:145">
      <c r="A1154" s="4" t="str">
        <f t="shared" si="2202"/>
        <v/>
      </c>
      <c r="B1154" s="4" t="str">
        <f t="shared" si="2203"/>
        <v/>
      </c>
      <c r="C1154" s="4" t="str">
        <f t="shared" si="2204"/>
        <v>BKS</v>
      </c>
      <c r="D1154" s="4" t="str">
        <f t="shared" si="2205"/>
        <v/>
      </c>
      <c r="E1154" s="4" t="str">
        <f t="shared" si="2206"/>
        <v/>
      </c>
      <c r="F1154" s="4" t="str">
        <f t="shared" si="2207"/>
        <v>RTG</v>
      </c>
      <c r="G1154" s="4" t="str">
        <f t="shared" si="2208"/>
        <v/>
      </c>
      <c r="H1154" s="4" t="str">
        <f t="shared" si="2209"/>
        <v/>
      </c>
      <c r="I1154" s="4" t="str">
        <f t="shared" si="2210"/>
        <v/>
      </c>
      <c r="J1154" s="4" t="str">
        <f t="shared" si="2211"/>
        <v/>
      </c>
      <c r="K1154" s="4" t="str">
        <f t="shared" si="2212"/>
        <v/>
      </c>
      <c r="L1154" s="4" t="str">
        <f t="shared" si="2213"/>
        <v/>
      </c>
      <c r="M1154" s="4" t="str">
        <f t="shared" si="2214"/>
        <v/>
      </c>
      <c r="N1154" s="4" t="str">
        <f t="shared" si="2215"/>
        <v/>
      </c>
      <c r="O1154" s="4" t="str">
        <f t="shared" si="2216"/>
        <v/>
      </c>
      <c r="P1154" s="4" t="str">
        <f t="shared" si="2217"/>
        <v/>
      </c>
      <c r="Q1154" s="4" t="str">
        <f t="shared" si="2218"/>
        <v/>
      </c>
      <c r="R1154" s="4" t="str">
        <f t="shared" si="2219"/>
        <v/>
      </c>
      <c r="S1154" s="4" t="str">
        <f t="shared" si="2220"/>
        <v/>
      </c>
      <c r="T1154" s="4" t="str">
        <f t="shared" si="2221"/>
        <v/>
      </c>
      <c r="U1154" s="4" t="str">
        <f t="shared" si="2222"/>
        <v/>
      </c>
      <c r="V1154" s="4" t="str">
        <f t="shared" si="2223"/>
        <v/>
      </c>
      <c r="W1154" s="4" t="str">
        <f t="shared" si="2224"/>
        <v/>
      </c>
      <c r="X1154" s="4" t="str">
        <f t="shared" si="2225"/>
        <v/>
      </c>
      <c r="Y1154" s="4">
        <f t="shared" si="2226"/>
        <v>6</v>
      </c>
      <c r="Z1154" s="4" t="str">
        <f t="shared" si="2227"/>
        <v>-</v>
      </c>
      <c r="AA1154" s="4" t="str">
        <f t="shared" si="2228"/>
        <v>/</v>
      </c>
      <c r="AB1154" s="4" t="str">
        <f t="shared" si="2229"/>
        <v/>
      </c>
      <c r="AC1154" s="4" t="str">
        <f t="shared" si="2230"/>
        <v/>
      </c>
      <c r="AD1154" s="4" t="str">
        <f t="shared" si="2231"/>
        <v/>
      </c>
      <c r="AE1154" s="4" t="str">
        <f t="shared" si="2232"/>
        <v/>
      </c>
      <c r="AF1154" s="4">
        <f t="shared" si="2233"/>
        <v>9</v>
      </c>
      <c r="AG1154" s="4">
        <f t="shared" si="2234"/>
        <v>36</v>
      </c>
      <c r="AH1154" s="4">
        <f t="shared" si="2235"/>
        <v>27</v>
      </c>
      <c r="AI1154" s="4" t="str">
        <f t="shared" si="2236"/>
        <v>/RTG</v>
      </c>
      <c r="AJ1154" s="4" t="str">
        <f t="shared" si="2237"/>
        <v>S/RTG</v>
      </c>
      <c r="AK1154" s="4" t="str" cm="1">
        <f t="array" ref="AK1154">LEFT(AR1154,SUM(LEN(AR1154)-LEN(SUBSTITUTE(AR1154,{"0";"1";"2";"3";"4";"5";"6";"7";"8";"9"},""))))</f>
        <v>10</v>
      </c>
      <c r="AL1154" s="4">
        <f t="shared" si="2241"/>
        <v>13</v>
      </c>
      <c r="AM1154" s="4" t="b">
        <f>LEFT(AR1154,2)=AK1154</f>
        <v>1</v>
      </c>
      <c r="AN1154" s="4" t="str">
        <f t="shared" ref="AN1154:AN1158" si="2244">RIGHT(AI1154,3)</f>
        <v>RTG</v>
      </c>
      <c r="AO1154" s="4" t="b">
        <f>IF((AQ1154=AQ1155)=TRUE,TRUE,IF((DL1154=AQ1154)=TRUE,TRUE,FALSE))</f>
        <v>0</v>
      </c>
      <c r="AP1154" s="4" t="b">
        <f t="shared" si="2238"/>
        <v>0</v>
      </c>
      <c r="AQ1154" s="5" t="str">
        <f t="shared" si="2239"/>
        <v>KACANG MAYASI JAGUNG BAKAR</v>
      </c>
      <c r="AR1154" s="4" t="str">
        <f t="shared" si="2240"/>
        <v>10BKS/RTG</v>
      </c>
      <c r="AS1154" t="s">
        <v>1591</v>
      </c>
      <c r="AT1154" s="1" t="s">
        <v>1592</v>
      </c>
      <c r="AU1154" s="4" t="str">
        <f ca="1">IF(IF(IF(AQ1154=AQ1155,10,0)+IF(NOT(AN1154=$AU$1)=TRUE,10,0)=
20,"XXXX",IF(IF((BC1154+1)=2,0,1)+IF(AN1154=$AU$1,1,0)=2,TRUE,""))
="",IF(IF(AQ1154=DL1154,10,0)+IF(NOT(AN1154=$AU$1)=TRUE,10,0)=
20,"XXXX",IF(IF((BC1154+1)=2,0,1)+IF(AN1154=$AU$1,1,0)=2,TRUE,
"")),IF(IF(AQ1154=AQ1155,10,0)+IF(NOT(AN1154=$AU$1)=TRUE,10,0)=
20,"XXXX",IF(IF((BC1154+1)=2,0,1)+IF(AN1154=$AU$1,1,0)=2,TRUE,"")))</f>
        <v/>
      </c>
      <c r="AV1154">
        <v>17000</v>
      </c>
      <c r="AW1154">
        <v>17000</v>
      </c>
      <c r="AX1154">
        <v>16000</v>
      </c>
      <c r="AY1154" t="str">
        <f t="shared" si="2154"/>
        <v>8990019000028</v>
      </c>
      <c r="AZ1154" t="str">
        <f t="shared" si="2243"/>
        <v>KACANG MAYASI JAGUNG BAKAR</v>
      </c>
      <c r="BA1154" t="s">
        <v>4301</v>
      </c>
      <c r="BB1154" t="s">
        <v>4301</v>
      </c>
      <c r="BC1154" s="4" t="str" cm="1">
        <f t="array" aca="1" ref="BC1154" ca="1">LEFT(AR1154,MATCH(FALSE,ISNUMBER(MID(AR1154,ROW(INDIRECT("1:"&amp;LEN(AR1154)+1)), 1) *1),0) -1)</f>
        <v>10</v>
      </c>
      <c r="BD1154" s="1"/>
      <c r="BF1154" s="21"/>
      <c r="BK1154" s="1"/>
      <c r="BM1154" s="1"/>
      <c r="BN1154" s="1"/>
      <c r="BR1154" s="22"/>
      <c r="BS1154">
        <v>0</v>
      </c>
      <c r="BT1154" s="1" t="s">
        <v>5103</v>
      </c>
      <c r="BV1154" s="4" t="str">
        <f>IF(IFERROR(SEARCH($A$1,DN1154),0)&gt;0,$A$1,"")</f>
        <v/>
      </c>
      <c r="BW1154" s="4" t="str">
        <f>IF(IFERROR(SEARCH($B$1,DN1154),0)&gt;0,$B$1,"")</f>
        <v/>
      </c>
      <c r="BX1154" s="4" t="str">
        <f>IF(IFERROR(SEARCH($C$1,DN1154),0)&gt;0,$C$1,"")</f>
        <v/>
      </c>
      <c r="BY1154" s="4" t="str">
        <f>IF(IFERROR(SEARCH($D$1,DN1154),0)&gt;0,$D$1,"")</f>
        <v/>
      </c>
      <c r="BZ1154" s="4" t="str">
        <f>IF(IFERROR(SEARCH($E$1,DN1154),0)&gt;0,$E$1,"")</f>
        <v/>
      </c>
      <c r="CA1154" s="4" t="str">
        <f>IF(IFERROR(SEARCH($F$1,DN1154),0)&gt;0,$F$1,"")</f>
        <v>RTG</v>
      </c>
      <c r="CB1154" s="4" t="str">
        <f>IF(IFERROR(SEARCH($G$1,DN1154),0)&gt;0,$G$1,"")</f>
        <v/>
      </c>
      <c r="CC1154" s="4" t="str">
        <f>IF(IFERROR(SEARCH($H$1,DN1154),0)&gt;0,$H$1,"")</f>
        <v/>
      </c>
      <c r="CD1154" s="4" t="str">
        <f>IF(IFERROR(SEARCH($I$1,DN1154),0)&gt;0,$I$1,"")</f>
        <v/>
      </c>
      <c r="CE1154" s="4" t="str">
        <f>IF(IFERROR(SEARCH($J$1,DN1154),0)&gt;0,$J$1,"")</f>
        <v/>
      </c>
      <c r="CF1154" s="4" t="str">
        <f>IF(IFERROR(SEARCH($K$1,DN1154),0)&gt;0,$K$1,"")</f>
        <v/>
      </c>
      <c r="CG1154" s="4" t="str">
        <f>IF(IFERROR(SEARCH($L$1,DN1154),0)&gt;0,$L$1,"")</f>
        <v/>
      </c>
      <c r="CH1154" s="4" t="str">
        <f>IF(IFERROR(SEARCH($M$1,DN1154),0)&gt;0,$M$1,"")</f>
        <v/>
      </c>
      <c r="CI1154" s="4" t="str">
        <f>IF(IFERROR(SEARCH($N$1,DN1154),0)&gt;0,$N$1,"")</f>
        <v/>
      </c>
      <c r="CJ1154" s="4" t="str">
        <f>IF(IFERROR(SEARCH($O$1,DN1154),0)&gt;0,$O$1,"")</f>
        <v>DUS</v>
      </c>
      <c r="CK1154" s="4" t="str">
        <f>IF(IFERROR(SEARCH($P$1,DN1154),0)&gt;0,$P$1,"")</f>
        <v/>
      </c>
      <c r="CL1154" s="4" t="str">
        <f>IF(IFERROR(SEARCH($Q$1,DN1154),0)&gt;0,$Q$1,"")</f>
        <v/>
      </c>
      <c r="CM1154" s="4" t="str">
        <f>IF(IFERROR(SEARCH($R$1,DN1154),0)&gt;0,$R$1,"")</f>
        <v/>
      </c>
      <c r="CN1154" s="4" t="str">
        <f>IF(IFERROR(SEARCH($S$1,DN1154),0)&gt;0,$S$1,"")</f>
        <v/>
      </c>
      <c r="CO1154" s="4" t="str">
        <f>IF(IFERROR(SEARCH($T$1,DN1154),0)&gt;0,$T$1,"")</f>
        <v/>
      </c>
      <c r="CP1154" s="4" t="str">
        <f>IF(IFERROR(SEARCH($U$1,DN1154),0)&gt;0,$U$1,"")</f>
        <v/>
      </c>
      <c r="CQ1154" s="4" t="str">
        <f>IF(IFERROR(SEARCH($V$1,DN1154),0)&gt;0,$V$1,"")</f>
        <v/>
      </c>
      <c r="CR1154" s="4" t="str">
        <f>IF(IFERROR(SEARCH($W$1,DN1154),0)&gt;0,$W$1,"")</f>
        <v/>
      </c>
      <c r="CS1154" s="4" t="str">
        <f>IF(IFERROR(SEARCH($X$1,DN1154),0)&gt;0,$X$1,"")</f>
        <v/>
      </c>
      <c r="CT1154" s="4">
        <f>LEN(BW1154)+LEN(BX1154)+LEN(BY1154)+LEN(BZ1154)+LEN(CA1154)+LEN(CO1154)+LEN(CB1154)+LEN(CC1154)+LEN(CD1154)+LEN(CE1154)+LEN(CF1154)+LEN(CG1154)+LEN(CH1154)+LEN(CI1154)+LEN(CP1154)+LEN(CJ1154)+LEN(CK1154)+LEN(CQ1154)+LEN(BV1154)+LEN(CL1154)+LEN(CS1154)+LEN(CM1154)+LEN(CR1154)+LEN(CN1154)</f>
        <v>6</v>
      </c>
      <c r="CU1154" s="4" t="str">
        <f>IF(IFERROR(SEARCH($Z$1,DN1154),0)&gt;0,$Z$1,"")</f>
        <v>-</v>
      </c>
      <c r="CV1154" s="4" t="str">
        <f>IF(IFERROR(SEARCH($AA$1,DN1154),0)&gt;0,$AA$1,"")</f>
        <v>/</v>
      </c>
      <c r="CW1154" s="4" t="str">
        <f>IF(IFERROR(SEARCH($AB$1,DN1154),0)&gt;0,$AB$1,"")</f>
        <v/>
      </c>
      <c r="CX1154" s="4" t="str">
        <f>IF(IFERROR(SEARCH($AC$1,DN1154),0)&gt;0,$AC$1,"")</f>
        <v/>
      </c>
      <c r="CY1154" s="4" t="str">
        <f>IF(IFERROR(SEARCH($AD$1,DN1154),0)&gt;0,$AD$1,"")</f>
        <v/>
      </c>
      <c r="CZ1154" s="4" t="str">
        <f>IF(IFERROR(SEARCH($AE$1,DN1154),0)&gt;0,$AE$1,"")</f>
        <v/>
      </c>
      <c r="DA1154" s="4">
        <f>LEN(DM1154)</f>
        <v>8</v>
      </c>
      <c r="DB1154" s="4">
        <f>LEN(DN1154)</f>
        <v>22</v>
      </c>
      <c r="DC1154" s="4">
        <f>DB1154-DA1154</f>
        <v>14</v>
      </c>
      <c r="DD1154" s="4" t="str">
        <f>RIGHT(DN1154,4)</f>
        <v>/DUS</v>
      </c>
      <c r="DE1154" s="4" t="str">
        <f>RIGHT(DN1154,5)</f>
        <v>G/DUS</v>
      </c>
      <c r="DF1154" s="4" t="str" cm="1">
        <f t="array" ref="DF1154">LEFT(DM1154,SUM(LEN(DM1154)-LEN(SUBSTITUTE(DM1154,{"0";"1";"2";"3";"4";"5";"6";"7";"8";"9"},""))))</f>
        <v>6</v>
      </c>
      <c r="DG1154" s="4">
        <f>LEN(DT1154)</f>
        <v>13</v>
      </c>
      <c r="DH1154" s="4" t="b">
        <f>LEFT(DM1154,1)=DF1154</f>
        <v>1</v>
      </c>
      <c r="DI1154" s="4" t="str">
        <f>RIGHT(DD1154,3)</f>
        <v>DUS</v>
      </c>
      <c r="DJ1154" s="4" t="b">
        <f>IF((DL1154=AQ1154)=TRUE,TRUE,IF((AQ1152=DL1154)=TRUE,TRUE,FALSE))</f>
        <v>0</v>
      </c>
      <c r="DK1154" s="4" t="b">
        <f>LEFT(DN1154,2)=LEFT(DO1154,2)</f>
        <v>0</v>
      </c>
      <c r="DL1154" s="5" t="str">
        <f>LEFT(DN1154,(DC1154-1))</f>
        <v>KACANG MAYASI</v>
      </c>
      <c r="DM1154" s="4" t="str">
        <f>IFERROR(RIGHT(DN1154,LEN(DN1154)-FIND("-",DN1154)),1)</f>
        <v>6RTG/DUS</v>
      </c>
      <c r="DN1154" t="s">
        <v>1599</v>
      </c>
      <c r="DO1154" s="1"/>
      <c r="DP1154" s="4" t="b">
        <f ca="1">IF(IF(IF(DL1154=AQ1154,10,0)+IF(NOT(DI1154=$AU$1)=TRUE,10,0)=
20,"XXXX",IF(IF((DX1154+1)=2,0,1)+IF(DI1154=$AU$1,1,0)=2,TRUE,""))
="",IF(IF(DL1154=AQ1152,10,0)+IF(NOT(DI1154=$AU$1)=TRUE,10,0)=
20,"XXXX",IF(IF((DX1154+1)=2,0,1)+IF(DI1154=$AU$1,1,0)=2,TRUE,
"")),IF(IF(DL1154=AQ1154,10,0)+IF(NOT(DI1154=$AU$1)=TRUE,10,0)=
20,"XXXX",IF(IF((DX1154+1)=2,0,1)+IF(DI1154=$AU$1,1,0)=2,TRUE,"")))</f>
        <v>1</v>
      </c>
      <c r="DQ1154">
        <v>98000</v>
      </c>
      <c r="DR1154">
        <v>98000</v>
      </c>
      <c r="DS1154">
        <v>96000</v>
      </c>
      <c r="DT1154" t="str">
        <f>IF(DO1154&gt;0,DO1154,"800000000"&amp;ROW(DS1154))</f>
        <v>8000000001154</v>
      </c>
      <c r="DU1154" t="str">
        <f>DL1154</f>
        <v>KACANG MAYASI</v>
      </c>
      <c r="DV1154" t="s">
        <v>4301</v>
      </c>
      <c r="DW1154" t="s">
        <v>4301</v>
      </c>
      <c r="DX1154" s="4" t="str" cm="1">
        <f t="array" aca="1" ref="DX1154" ca="1">LEFT(DM1154,MATCH(FALSE,ISNUMBER(MID(DM1154,ROW(INDIRECT("1:"&amp;LEN(DM1154)+1)), 1) *1),0) -1)</f>
        <v>6</v>
      </c>
      <c r="DY1154" s="1"/>
      <c r="EA1154" s="21"/>
      <c r="EC1154" s="5"/>
      <c r="EF1154" s="1"/>
      <c r="EH1154" s="1"/>
      <c r="EI1154" s="1"/>
      <c r="EL1154" s="5"/>
      <c r="EM1154" s="22"/>
      <c r="EN1154">
        <v>0</v>
      </c>
      <c r="EO1154" s="1" t="s">
        <v>5103</v>
      </c>
    </row>
    <row r="1155" spans="1:145">
      <c r="A1155" s="4" t="str">
        <f t="shared" si="2202"/>
        <v/>
      </c>
      <c r="B1155" s="4" t="str">
        <f t="shared" si="2203"/>
        <v/>
      </c>
      <c r="C1155" s="4" t="str">
        <f t="shared" si="2204"/>
        <v>BKS</v>
      </c>
      <c r="D1155" s="4" t="str">
        <f t="shared" si="2205"/>
        <v/>
      </c>
      <c r="E1155" s="4" t="str">
        <f t="shared" si="2206"/>
        <v/>
      </c>
      <c r="F1155" s="4" t="str">
        <f t="shared" si="2207"/>
        <v>RTG</v>
      </c>
      <c r="G1155" s="4" t="str">
        <f t="shared" si="2208"/>
        <v/>
      </c>
      <c r="H1155" s="4" t="str">
        <f t="shared" si="2209"/>
        <v/>
      </c>
      <c r="I1155" s="4" t="str">
        <f t="shared" si="2210"/>
        <v/>
      </c>
      <c r="J1155" s="4" t="str">
        <f t="shared" si="2211"/>
        <v/>
      </c>
      <c r="K1155" s="4" t="str">
        <f t="shared" si="2212"/>
        <v/>
      </c>
      <c r="L1155" s="4" t="str">
        <f t="shared" si="2213"/>
        <v/>
      </c>
      <c r="M1155" s="4" t="str">
        <f t="shared" si="2214"/>
        <v/>
      </c>
      <c r="N1155" s="4" t="str">
        <f t="shared" si="2215"/>
        <v/>
      </c>
      <c r="O1155" s="4" t="str">
        <f t="shared" si="2216"/>
        <v/>
      </c>
      <c r="P1155" s="4" t="str">
        <f t="shared" si="2217"/>
        <v/>
      </c>
      <c r="Q1155" s="4" t="str">
        <f t="shared" si="2218"/>
        <v/>
      </c>
      <c r="R1155" s="4" t="str">
        <f t="shared" si="2219"/>
        <v/>
      </c>
      <c r="S1155" s="4" t="str">
        <f t="shared" si="2220"/>
        <v/>
      </c>
      <c r="T1155" s="4" t="str">
        <f t="shared" si="2221"/>
        <v/>
      </c>
      <c r="U1155" s="4" t="str">
        <f t="shared" si="2222"/>
        <v/>
      </c>
      <c r="V1155" s="4" t="str">
        <f t="shared" si="2223"/>
        <v/>
      </c>
      <c r="W1155" s="4" t="str">
        <f t="shared" si="2224"/>
        <v/>
      </c>
      <c r="X1155" s="4" t="str">
        <f t="shared" si="2225"/>
        <v/>
      </c>
      <c r="Y1155" s="4">
        <f t="shared" si="2226"/>
        <v>6</v>
      </c>
      <c r="Z1155" s="4" t="str">
        <f t="shared" si="2227"/>
        <v>-</v>
      </c>
      <c r="AA1155" s="4" t="str">
        <f t="shared" si="2228"/>
        <v>/</v>
      </c>
      <c r="AB1155" s="4" t="str">
        <f t="shared" si="2229"/>
        <v/>
      </c>
      <c r="AC1155" s="4" t="str">
        <f t="shared" si="2230"/>
        <v/>
      </c>
      <c r="AD1155" s="4" t="str">
        <f t="shared" si="2231"/>
        <v/>
      </c>
      <c r="AE1155" s="4" t="str">
        <f t="shared" si="2232"/>
        <v/>
      </c>
      <c r="AF1155" s="4">
        <f t="shared" si="2233"/>
        <v>9</v>
      </c>
      <c r="AG1155" s="4">
        <f t="shared" si="2234"/>
        <v>29</v>
      </c>
      <c r="AH1155" s="4">
        <f t="shared" si="2235"/>
        <v>20</v>
      </c>
      <c r="AI1155" s="4" t="str">
        <f t="shared" si="2236"/>
        <v>/RTG</v>
      </c>
      <c r="AJ1155" s="4" t="str">
        <f t="shared" si="2237"/>
        <v>S/RTG</v>
      </c>
      <c r="AK1155" s="4" t="str" cm="1">
        <f t="array" ref="AK1155">LEFT(AR1155,SUM(LEN(AR1155)-LEN(SUBSTITUTE(AR1155,{"0";"1";"2";"3";"4";"5";"6";"7";"8";"9"},""))))</f>
        <v>10</v>
      </c>
      <c r="AL1155" s="4">
        <f t="shared" si="2241"/>
        <v>13</v>
      </c>
      <c r="AM1155" s="4" t="b">
        <f>LEFT(AR1155,2)=AK1155</f>
        <v>1</v>
      </c>
      <c r="AN1155" s="4" t="str">
        <f t="shared" si="2244"/>
        <v>RTG</v>
      </c>
      <c r="AO1155" s="4" t="b">
        <f t="shared" si="2242"/>
        <v>0</v>
      </c>
      <c r="AP1155" s="4" t="b">
        <f t="shared" si="2238"/>
        <v>0</v>
      </c>
      <c r="AQ1155" s="5" t="str">
        <f t="shared" si="2239"/>
        <v>KACANG MAYASI PEDAS</v>
      </c>
      <c r="AR1155" s="4" t="str">
        <f t="shared" si="2240"/>
        <v>10BKS/RTG</v>
      </c>
      <c r="AS1155" t="s">
        <v>1593</v>
      </c>
      <c r="AT1155" s="1" t="s">
        <v>1594</v>
      </c>
      <c r="AU1155" s="4" t="str">
        <f t="shared" ca="1" si="2151"/>
        <v/>
      </c>
      <c r="AV1155">
        <v>17000</v>
      </c>
      <c r="AW1155">
        <v>17000</v>
      </c>
      <c r="AX1155">
        <v>16000</v>
      </c>
      <c r="AY1155" t="str">
        <f t="shared" si="2154"/>
        <v>8990019000011</v>
      </c>
      <c r="AZ1155" t="str">
        <f t="shared" si="2243"/>
        <v>KACANG MAYASI PEDAS</v>
      </c>
      <c r="BA1155" t="s">
        <v>4301</v>
      </c>
      <c r="BB1155" t="s">
        <v>4301</v>
      </c>
      <c r="BC1155" s="4" t="str" cm="1">
        <f t="array" aca="1" ref="BC1155" ca="1">LEFT(AR1155,MATCH(FALSE,ISNUMBER(MID(AR1155,ROW(INDIRECT("1:"&amp;LEN(AR1155)+1)), 1) *1),0) -1)</f>
        <v>10</v>
      </c>
      <c r="BD1155" s="1"/>
      <c r="BF1155" s="21"/>
      <c r="BK1155" s="1"/>
      <c r="BM1155" s="1"/>
      <c r="BN1155" s="1"/>
      <c r="BR1155" s="22"/>
      <c r="BS1155">
        <v>0</v>
      </c>
      <c r="BT1155" s="1" t="s">
        <v>5103</v>
      </c>
      <c r="BV1155" s="4" t="str">
        <f t="shared" ref="BV1155:BV1157" si="2245">IF(IFERROR(SEARCH($A$1,DN1155),0)&gt;0,$A$1,"")</f>
        <v/>
      </c>
      <c r="BW1155" s="4" t="str">
        <f t="shared" ref="BW1155:BW1157" si="2246">IF(IFERROR(SEARCH($B$1,DN1155),0)&gt;0,$B$1,"")</f>
        <v/>
      </c>
      <c r="BX1155" s="4" t="str">
        <f t="shared" ref="BX1155:BX1157" si="2247">IF(IFERROR(SEARCH($C$1,DN1155),0)&gt;0,$C$1,"")</f>
        <v/>
      </c>
      <c r="BY1155" s="4" t="str">
        <f t="shared" ref="BY1155:BY1157" si="2248">IF(IFERROR(SEARCH($D$1,DN1155),0)&gt;0,$D$1,"")</f>
        <v/>
      </c>
      <c r="BZ1155" s="4" t="str">
        <f t="shared" ref="BZ1155:BZ1157" si="2249">IF(IFERROR(SEARCH($E$1,DN1155),0)&gt;0,$E$1,"")</f>
        <v/>
      </c>
      <c r="CA1155" s="4" t="str">
        <f t="shared" ref="CA1155:CA1157" si="2250">IF(IFERROR(SEARCH($F$1,DN1155),0)&gt;0,$F$1,"")</f>
        <v>RTG</v>
      </c>
      <c r="CB1155" s="4" t="str">
        <f t="shared" ref="CB1155:CB1157" si="2251">IF(IFERROR(SEARCH($G$1,DN1155),0)&gt;0,$G$1,"")</f>
        <v/>
      </c>
      <c r="CC1155" s="4" t="str">
        <f t="shared" ref="CC1155:CC1157" si="2252">IF(IFERROR(SEARCH($H$1,DN1155),0)&gt;0,$H$1,"")</f>
        <v/>
      </c>
      <c r="CD1155" s="4" t="str">
        <f t="shared" ref="CD1155:CD1157" si="2253">IF(IFERROR(SEARCH($I$1,DN1155),0)&gt;0,$I$1,"")</f>
        <v/>
      </c>
      <c r="CE1155" s="4" t="str">
        <f t="shared" ref="CE1155:CE1157" si="2254">IF(IFERROR(SEARCH($J$1,DN1155),0)&gt;0,$J$1,"")</f>
        <v/>
      </c>
      <c r="CF1155" s="4" t="str">
        <f t="shared" ref="CF1155:CF1157" si="2255">IF(IFERROR(SEARCH($K$1,DN1155),0)&gt;0,$K$1,"")</f>
        <v/>
      </c>
      <c r="CG1155" s="4" t="str">
        <f t="shared" ref="CG1155:CG1157" si="2256">IF(IFERROR(SEARCH($L$1,DN1155),0)&gt;0,$L$1,"")</f>
        <v/>
      </c>
      <c r="CH1155" s="4" t="str">
        <f t="shared" ref="CH1155:CH1157" si="2257">IF(IFERROR(SEARCH($M$1,DN1155),0)&gt;0,$M$1,"")</f>
        <v/>
      </c>
      <c r="CI1155" s="4" t="str">
        <f t="shared" ref="CI1155:CI1157" si="2258">IF(IFERROR(SEARCH($N$1,DN1155),0)&gt;0,$N$1,"")</f>
        <v/>
      </c>
      <c r="CJ1155" s="4" t="str">
        <f t="shared" ref="CJ1155:CJ1157" si="2259">IF(IFERROR(SEARCH($O$1,DN1155),0)&gt;0,$O$1,"")</f>
        <v>DUS</v>
      </c>
      <c r="CK1155" s="4" t="str">
        <f t="shared" ref="CK1155:CK1157" si="2260">IF(IFERROR(SEARCH($P$1,DN1155),0)&gt;0,$P$1,"")</f>
        <v/>
      </c>
      <c r="CL1155" s="4" t="str">
        <f t="shared" ref="CL1155:CL1157" si="2261">IF(IFERROR(SEARCH($Q$1,DN1155),0)&gt;0,$Q$1,"")</f>
        <v/>
      </c>
      <c r="CM1155" s="4" t="str">
        <f t="shared" ref="CM1155:CM1157" si="2262">IF(IFERROR(SEARCH($R$1,DN1155),0)&gt;0,$R$1,"")</f>
        <v/>
      </c>
      <c r="CN1155" s="4" t="str">
        <f t="shared" ref="CN1155:CN1157" si="2263">IF(IFERROR(SEARCH($S$1,DN1155),0)&gt;0,$S$1,"")</f>
        <v/>
      </c>
      <c r="CO1155" s="4" t="str">
        <f t="shared" ref="CO1155:CO1157" si="2264">IF(IFERROR(SEARCH($T$1,DN1155),0)&gt;0,$T$1,"")</f>
        <v/>
      </c>
      <c r="CP1155" s="4" t="str">
        <f t="shared" ref="CP1155:CP1157" si="2265">IF(IFERROR(SEARCH($U$1,DN1155),0)&gt;0,$U$1,"")</f>
        <v/>
      </c>
      <c r="CQ1155" s="4" t="str">
        <f t="shared" ref="CQ1155:CQ1157" si="2266">IF(IFERROR(SEARCH($V$1,DN1155),0)&gt;0,$V$1,"")</f>
        <v/>
      </c>
      <c r="CR1155" s="4" t="str">
        <f t="shared" ref="CR1155:CR1157" si="2267">IF(IFERROR(SEARCH($W$1,DN1155),0)&gt;0,$W$1,"")</f>
        <v/>
      </c>
      <c r="CS1155" s="4" t="str">
        <f t="shared" ref="CS1155:CS1157" si="2268">IF(IFERROR(SEARCH($X$1,DN1155),0)&gt;0,$X$1,"")</f>
        <v/>
      </c>
      <c r="CT1155" s="4">
        <f t="shared" ref="CT1155:CT1157" si="2269">LEN(BW1155)+LEN(BX1155)+LEN(BY1155)+LEN(BZ1155)+LEN(CA1155)+LEN(CO1155)+LEN(CB1155)+LEN(CC1155)+LEN(CD1155)+LEN(CE1155)+LEN(CF1155)+LEN(CG1155)+LEN(CH1155)+LEN(CI1155)+LEN(CP1155)+LEN(CJ1155)+LEN(CK1155)+LEN(CQ1155)+LEN(BV1155)+LEN(CL1155)+LEN(CS1155)+LEN(CM1155)+LEN(CR1155)+LEN(CN1155)</f>
        <v>6</v>
      </c>
      <c r="CU1155" s="4" t="str">
        <f t="shared" ref="CU1155:CU1157" si="2270">IF(IFERROR(SEARCH($Z$1,DN1155),0)&gt;0,$Z$1,"")</f>
        <v>-</v>
      </c>
      <c r="CV1155" s="4" t="str">
        <f t="shared" ref="CV1155:CV1157" si="2271">IF(IFERROR(SEARCH($AA$1,DN1155),0)&gt;0,$AA$1,"")</f>
        <v>/</v>
      </c>
      <c r="CW1155" s="4" t="str">
        <f t="shared" ref="CW1155:CW1157" si="2272">IF(IFERROR(SEARCH($AB$1,DN1155),0)&gt;0,$AB$1,"")</f>
        <v/>
      </c>
      <c r="CX1155" s="4" t="str">
        <f t="shared" ref="CX1155:CX1157" si="2273">IF(IFERROR(SEARCH($AC$1,DN1155),0)&gt;0,$AC$1,"")</f>
        <v/>
      </c>
      <c r="CY1155" s="4" t="str">
        <f t="shared" ref="CY1155:CY1157" si="2274">IF(IFERROR(SEARCH($AD$1,DN1155),0)&gt;0,$AD$1,"")</f>
        <v/>
      </c>
      <c r="CZ1155" s="4" t="str">
        <f t="shared" ref="CZ1155:CZ1157" si="2275">IF(IFERROR(SEARCH($AE$1,DN1155),0)&gt;0,$AE$1,"")</f>
        <v/>
      </c>
      <c r="DA1155" s="4">
        <f t="shared" ref="DA1155:DA1157" si="2276">LEN(DM1155)</f>
        <v>8</v>
      </c>
      <c r="DB1155" s="4">
        <f t="shared" ref="DB1155:DB1157" si="2277">LEN(DN1155)</f>
        <v>22</v>
      </c>
      <c r="DC1155" s="4">
        <f t="shared" ref="DC1155:DC1157" si="2278">DB1155-DA1155</f>
        <v>14</v>
      </c>
      <c r="DD1155" s="4" t="str">
        <f t="shared" ref="DD1155:DD1157" si="2279">RIGHT(DN1155,4)</f>
        <v>/DUS</v>
      </c>
      <c r="DE1155" s="4" t="str">
        <f t="shared" ref="DE1155:DE1157" si="2280">RIGHT(DN1155,5)</f>
        <v>G/DUS</v>
      </c>
      <c r="DF1155" s="4" t="str" cm="1">
        <f t="array" ref="DF1155">LEFT(DM1155,SUM(LEN(DM1155)-LEN(SUBSTITUTE(DM1155,{"0";"1";"2";"3";"4";"5";"6";"7";"8";"9"},""))))</f>
        <v>6</v>
      </c>
      <c r="DG1155" s="4">
        <f t="shared" ref="DG1155:DG1157" si="2281">LEN(DT1155)</f>
        <v>13</v>
      </c>
      <c r="DH1155" s="4" t="b">
        <f t="shared" ref="DH1155:DH1157" si="2282">LEFT(DM1155,1)=DF1155</f>
        <v>1</v>
      </c>
      <c r="DI1155" s="4" t="str">
        <f t="shared" ref="DI1155:DI1157" si="2283">RIGHT(DD1155,3)</f>
        <v>DUS</v>
      </c>
      <c r="DJ1155" s="4" t="b">
        <f t="shared" ref="DJ1155:DJ1157" si="2284">IF((DL1155=AQ1155)=TRUE,TRUE,IF((AQ1153=DL1155)=TRUE,TRUE,FALSE))</f>
        <v>0</v>
      </c>
      <c r="DK1155" s="4" t="b">
        <f t="shared" ref="DK1155:DK1157" si="2285">LEFT(DN1155,2)=LEFT(DO1155,2)</f>
        <v>0</v>
      </c>
      <c r="DL1155" s="5" t="str">
        <f t="shared" ref="DL1155:DL1157" si="2286">LEFT(DN1155,(DC1155-1))</f>
        <v>KACANG MAYASI</v>
      </c>
      <c r="DM1155" s="4" t="str">
        <f t="shared" ref="DM1155:DM1157" si="2287">IFERROR(RIGHT(DN1155,LEN(DN1155)-FIND("-",DN1155)),1)</f>
        <v>6RTG/DUS</v>
      </c>
      <c r="DN1155" t="s">
        <v>1599</v>
      </c>
      <c r="DO1155" s="1"/>
      <c r="DP1155" s="4" t="b">
        <f t="shared" ref="DP1155:DP1157" ca="1" si="2288">IF(IF(IF(DL1155=AQ1155,10,0)+IF(NOT(DI1155=$AU$1)=TRUE,10,0)=
20,"XXXX",IF(IF((DX1155+1)=2,0,1)+IF(DI1155=$AU$1,1,0)=2,TRUE,""))
="",IF(IF(DL1155=AQ1153,10,0)+IF(NOT(DI1155=$AU$1)=TRUE,10,0)=
20,"XXXX",IF(IF((DX1155+1)=2,0,1)+IF(DI1155=$AU$1,1,0)=2,TRUE,
"")),IF(IF(DL1155=AQ1155,10,0)+IF(NOT(DI1155=$AU$1)=TRUE,10,0)=
20,"XXXX",IF(IF((DX1155+1)=2,0,1)+IF(DI1155=$AU$1,1,0)=2,TRUE,"")))</f>
        <v>1</v>
      </c>
      <c r="DQ1155">
        <v>98000</v>
      </c>
      <c r="DR1155">
        <v>98000</v>
      </c>
      <c r="DS1155">
        <v>96000</v>
      </c>
      <c r="DT1155" t="str">
        <f t="shared" ref="DT1155:DT1157" si="2289">IF(DO1155&gt;0,DO1155,"800000000"&amp;ROW(DS1155))</f>
        <v>8000000001155</v>
      </c>
      <c r="DU1155" t="str">
        <f t="shared" ref="DU1155:DU1157" si="2290">DL1155</f>
        <v>KACANG MAYASI</v>
      </c>
      <c r="DV1155" t="s">
        <v>4301</v>
      </c>
      <c r="DW1155" t="s">
        <v>4301</v>
      </c>
      <c r="DX1155" s="4" t="str" cm="1">
        <f t="array" aca="1" ref="DX1155" ca="1">LEFT(DM1155,MATCH(FALSE,ISNUMBER(MID(DM1155,ROW(INDIRECT("1:"&amp;LEN(DM1155)+1)), 1) *1),0) -1)</f>
        <v>6</v>
      </c>
      <c r="DY1155" s="1"/>
      <c r="EA1155" s="21"/>
      <c r="EC1155" s="5"/>
      <c r="EF1155" s="1"/>
      <c r="EH1155" s="1"/>
      <c r="EI1155" s="1"/>
      <c r="EL1155" s="5"/>
      <c r="EM1155" s="22"/>
      <c r="EN1155">
        <v>0</v>
      </c>
      <c r="EO1155" s="1" t="s">
        <v>5103</v>
      </c>
    </row>
    <row r="1156" spans="1:145">
      <c r="A1156" s="4" t="str">
        <f t="shared" si="2202"/>
        <v/>
      </c>
      <c r="B1156" s="4" t="str">
        <f t="shared" si="2203"/>
        <v/>
      </c>
      <c r="C1156" s="4" t="str">
        <f t="shared" si="2204"/>
        <v>BKS</v>
      </c>
      <c r="D1156" s="4" t="str">
        <f t="shared" si="2205"/>
        <v/>
      </c>
      <c r="E1156" s="4" t="str">
        <f t="shared" si="2206"/>
        <v/>
      </c>
      <c r="F1156" s="4" t="str">
        <f t="shared" si="2207"/>
        <v>RTG</v>
      </c>
      <c r="G1156" s="4" t="str">
        <f t="shared" si="2208"/>
        <v/>
      </c>
      <c r="H1156" s="4" t="str">
        <f t="shared" si="2209"/>
        <v/>
      </c>
      <c r="I1156" s="4" t="str">
        <f t="shared" si="2210"/>
        <v/>
      </c>
      <c r="J1156" s="4" t="str">
        <f t="shared" si="2211"/>
        <v/>
      </c>
      <c r="K1156" s="4" t="str">
        <f t="shared" si="2212"/>
        <v/>
      </c>
      <c r="L1156" s="4" t="str">
        <f t="shared" si="2213"/>
        <v/>
      </c>
      <c r="M1156" s="4" t="str">
        <f t="shared" si="2214"/>
        <v/>
      </c>
      <c r="N1156" s="4" t="str">
        <f t="shared" si="2215"/>
        <v/>
      </c>
      <c r="O1156" s="4" t="str">
        <f t="shared" si="2216"/>
        <v/>
      </c>
      <c r="P1156" s="4" t="str">
        <f t="shared" si="2217"/>
        <v/>
      </c>
      <c r="Q1156" s="4" t="str">
        <f t="shared" si="2218"/>
        <v/>
      </c>
      <c r="R1156" s="4" t="str">
        <f t="shared" si="2219"/>
        <v/>
      </c>
      <c r="S1156" s="4" t="str">
        <f t="shared" si="2220"/>
        <v/>
      </c>
      <c r="T1156" s="4" t="str">
        <f t="shared" si="2221"/>
        <v/>
      </c>
      <c r="U1156" s="4" t="str">
        <f t="shared" si="2222"/>
        <v/>
      </c>
      <c r="V1156" s="4" t="str">
        <f t="shared" si="2223"/>
        <v/>
      </c>
      <c r="W1156" s="4" t="str">
        <f t="shared" si="2224"/>
        <v/>
      </c>
      <c r="X1156" s="4" t="str">
        <f t="shared" si="2225"/>
        <v/>
      </c>
      <c r="Y1156" s="4">
        <f t="shared" si="2226"/>
        <v>6</v>
      </c>
      <c r="Z1156" s="4" t="str">
        <f t="shared" si="2227"/>
        <v>-</v>
      </c>
      <c r="AA1156" s="4" t="str">
        <f t="shared" si="2228"/>
        <v>/</v>
      </c>
      <c r="AB1156" s="4" t="str">
        <f t="shared" si="2229"/>
        <v/>
      </c>
      <c r="AC1156" s="4" t="str">
        <f t="shared" si="2230"/>
        <v/>
      </c>
      <c r="AD1156" s="4" t="str">
        <f t="shared" si="2231"/>
        <v/>
      </c>
      <c r="AE1156" s="4" t="str">
        <f t="shared" si="2232"/>
        <v/>
      </c>
      <c r="AF1156" s="4">
        <f t="shared" si="2233"/>
        <v>9</v>
      </c>
      <c r="AG1156" s="4">
        <f t="shared" si="2234"/>
        <v>35</v>
      </c>
      <c r="AH1156" s="4">
        <f t="shared" si="2235"/>
        <v>26</v>
      </c>
      <c r="AI1156" s="4" t="str">
        <f t="shared" si="2236"/>
        <v>/RTG</v>
      </c>
      <c r="AJ1156" s="4" t="str">
        <f t="shared" si="2237"/>
        <v>S/RTG</v>
      </c>
      <c r="AK1156" s="4" t="str" cm="1">
        <f t="array" ref="AK1156">LEFT(AR1156,SUM(LEN(AR1156)-LEN(SUBSTITUTE(AR1156,{"0";"1";"2";"3";"4";"5";"6";"7";"8";"9"},""))))</f>
        <v>10</v>
      </c>
      <c r="AL1156" s="4">
        <f t="shared" si="2241"/>
        <v>13</v>
      </c>
      <c r="AM1156" s="4" t="b">
        <f>LEFT(AR1156,2)=AK1156</f>
        <v>1</v>
      </c>
      <c r="AN1156" s="4" t="str">
        <f t="shared" si="2244"/>
        <v>RTG</v>
      </c>
      <c r="AO1156" s="4" t="b">
        <f t="shared" si="2242"/>
        <v>0</v>
      </c>
      <c r="AP1156" s="4" t="b">
        <f t="shared" si="2238"/>
        <v>0</v>
      </c>
      <c r="AQ1156" s="5" t="str">
        <f t="shared" si="2239"/>
        <v>KACANG MAYASI RASA BAWANG</v>
      </c>
      <c r="AR1156" s="4" t="str">
        <f t="shared" si="2240"/>
        <v>10BKS/RTG</v>
      </c>
      <c r="AS1156" t="s">
        <v>1595</v>
      </c>
      <c r="AT1156" s="1" t="s">
        <v>1596</v>
      </c>
      <c r="AU1156" s="4" t="str">
        <f t="shared" ca="1" si="2151"/>
        <v/>
      </c>
      <c r="AV1156">
        <v>17000</v>
      </c>
      <c r="AW1156">
        <v>17000</v>
      </c>
      <c r="AX1156">
        <v>16000</v>
      </c>
      <c r="AY1156" t="str">
        <f t="shared" si="2154"/>
        <v>8990019000004</v>
      </c>
      <c r="AZ1156" t="str">
        <f t="shared" si="2243"/>
        <v>KACANG MAYASI RASA BAWANG</v>
      </c>
      <c r="BA1156" t="s">
        <v>4301</v>
      </c>
      <c r="BB1156" t="s">
        <v>4301</v>
      </c>
      <c r="BC1156" s="4" t="str" cm="1">
        <f t="array" aca="1" ref="BC1156" ca="1">LEFT(AR1156,MATCH(FALSE,ISNUMBER(MID(AR1156,ROW(INDIRECT("1:"&amp;LEN(AR1156)+1)), 1) *1),0) -1)</f>
        <v>10</v>
      </c>
      <c r="BD1156" s="1"/>
      <c r="BF1156" s="21"/>
      <c r="BK1156" s="1"/>
      <c r="BM1156" s="1"/>
      <c r="BN1156" s="1"/>
      <c r="BR1156" s="22"/>
      <c r="BS1156">
        <v>0</v>
      </c>
      <c r="BT1156" s="1" t="s">
        <v>5103</v>
      </c>
      <c r="BV1156" s="4" t="str">
        <f t="shared" si="2245"/>
        <v/>
      </c>
      <c r="BW1156" s="4" t="str">
        <f t="shared" si="2246"/>
        <v/>
      </c>
      <c r="BX1156" s="4" t="str">
        <f t="shared" si="2247"/>
        <v/>
      </c>
      <c r="BY1156" s="4" t="str">
        <f t="shared" si="2248"/>
        <v/>
      </c>
      <c r="BZ1156" s="4" t="str">
        <f t="shared" si="2249"/>
        <v/>
      </c>
      <c r="CA1156" s="4" t="str">
        <f t="shared" si="2250"/>
        <v>RTG</v>
      </c>
      <c r="CB1156" s="4" t="str">
        <f t="shared" si="2251"/>
        <v/>
      </c>
      <c r="CC1156" s="4" t="str">
        <f t="shared" si="2252"/>
        <v/>
      </c>
      <c r="CD1156" s="4" t="str">
        <f t="shared" si="2253"/>
        <v/>
      </c>
      <c r="CE1156" s="4" t="str">
        <f t="shared" si="2254"/>
        <v/>
      </c>
      <c r="CF1156" s="4" t="str">
        <f t="shared" si="2255"/>
        <v/>
      </c>
      <c r="CG1156" s="4" t="str">
        <f t="shared" si="2256"/>
        <v/>
      </c>
      <c r="CH1156" s="4" t="str">
        <f t="shared" si="2257"/>
        <v/>
      </c>
      <c r="CI1156" s="4" t="str">
        <f t="shared" si="2258"/>
        <v/>
      </c>
      <c r="CJ1156" s="4" t="str">
        <f t="shared" si="2259"/>
        <v>DUS</v>
      </c>
      <c r="CK1156" s="4" t="str">
        <f t="shared" si="2260"/>
        <v/>
      </c>
      <c r="CL1156" s="4" t="str">
        <f t="shared" si="2261"/>
        <v/>
      </c>
      <c r="CM1156" s="4" t="str">
        <f t="shared" si="2262"/>
        <v/>
      </c>
      <c r="CN1156" s="4" t="str">
        <f t="shared" si="2263"/>
        <v/>
      </c>
      <c r="CO1156" s="4" t="str">
        <f t="shared" si="2264"/>
        <v/>
      </c>
      <c r="CP1156" s="4" t="str">
        <f t="shared" si="2265"/>
        <v/>
      </c>
      <c r="CQ1156" s="4" t="str">
        <f t="shared" si="2266"/>
        <v/>
      </c>
      <c r="CR1156" s="4" t="str">
        <f t="shared" si="2267"/>
        <v/>
      </c>
      <c r="CS1156" s="4" t="str">
        <f t="shared" si="2268"/>
        <v/>
      </c>
      <c r="CT1156" s="4">
        <f t="shared" si="2269"/>
        <v>6</v>
      </c>
      <c r="CU1156" s="4" t="str">
        <f t="shared" si="2270"/>
        <v>-</v>
      </c>
      <c r="CV1156" s="4" t="str">
        <f t="shared" si="2271"/>
        <v>/</v>
      </c>
      <c r="CW1156" s="4" t="str">
        <f t="shared" si="2272"/>
        <v/>
      </c>
      <c r="CX1156" s="4" t="str">
        <f t="shared" si="2273"/>
        <v/>
      </c>
      <c r="CY1156" s="4" t="str">
        <f t="shared" si="2274"/>
        <v/>
      </c>
      <c r="CZ1156" s="4" t="str">
        <f t="shared" si="2275"/>
        <v/>
      </c>
      <c r="DA1156" s="4">
        <f t="shared" si="2276"/>
        <v>8</v>
      </c>
      <c r="DB1156" s="4">
        <f t="shared" si="2277"/>
        <v>22</v>
      </c>
      <c r="DC1156" s="4">
        <f t="shared" si="2278"/>
        <v>14</v>
      </c>
      <c r="DD1156" s="4" t="str">
        <f t="shared" si="2279"/>
        <v>/DUS</v>
      </c>
      <c r="DE1156" s="4" t="str">
        <f t="shared" si="2280"/>
        <v>G/DUS</v>
      </c>
      <c r="DF1156" s="4" t="str" cm="1">
        <f t="array" ref="DF1156">LEFT(DM1156,SUM(LEN(DM1156)-LEN(SUBSTITUTE(DM1156,{"0";"1";"2";"3";"4";"5";"6";"7";"8";"9"},""))))</f>
        <v>6</v>
      </c>
      <c r="DG1156" s="4">
        <f t="shared" si="2281"/>
        <v>13</v>
      </c>
      <c r="DH1156" s="4" t="b">
        <f t="shared" si="2282"/>
        <v>1</v>
      </c>
      <c r="DI1156" s="4" t="str">
        <f t="shared" si="2283"/>
        <v>DUS</v>
      </c>
      <c r="DJ1156" s="4" t="b">
        <f t="shared" si="2284"/>
        <v>0</v>
      </c>
      <c r="DK1156" s="4" t="b">
        <f t="shared" si="2285"/>
        <v>0</v>
      </c>
      <c r="DL1156" s="5" t="str">
        <f t="shared" si="2286"/>
        <v>KACANG MAYASI</v>
      </c>
      <c r="DM1156" s="4" t="str">
        <f t="shared" si="2287"/>
        <v>6RTG/DUS</v>
      </c>
      <c r="DN1156" t="s">
        <v>1599</v>
      </c>
      <c r="DO1156" s="1"/>
      <c r="DP1156" s="4" t="b">
        <f t="shared" ca="1" si="2288"/>
        <v>1</v>
      </c>
      <c r="DQ1156">
        <v>98000</v>
      </c>
      <c r="DR1156">
        <v>98000</v>
      </c>
      <c r="DS1156">
        <v>96000</v>
      </c>
      <c r="DT1156" t="str">
        <f t="shared" si="2289"/>
        <v>8000000001156</v>
      </c>
      <c r="DU1156" t="str">
        <f t="shared" si="2290"/>
        <v>KACANG MAYASI</v>
      </c>
      <c r="DV1156" t="s">
        <v>4301</v>
      </c>
      <c r="DW1156" t="s">
        <v>4301</v>
      </c>
      <c r="DX1156" s="4" t="str" cm="1">
        <f t="array" aca="1" ref="DX1156" ca="1">LEFT(DM1156,MATCH(FALSE,ISNUMBER(MID(DM1156,ROW(INDIRECT("1:"&amp;LEN(DM1156)+1)), 1) *1),0) -1)</f>
        <v>6</v>
      </c>
      <c r="DY1156" s="1"/>
      <c r="EA1156" s="21"/>
      <c r="EC1156" s="5"/>
      <c r="EF1156" s="1"/>
      <c r="EH1156" s="1"/>
      <c r="EI1156" s="1"/>
      <c r="EL1156" s="5"/>
      <c r="EM1156" s="22"/>
      <c r="EN1156">
        <v>0</v>
      </c>
      <c r="EO1156" s="1" t="s">
        <v>5103</v>
      </c>
    </row>
    <row r="1157" spans="1:145">
      <c r="A1157" s="4" t="str">
        <f t="shared" si="2202"/>
        <v/>
      </c>
      <c r="B1157" s="4" t="str">
        <f t="shared" si="2203"/>
        <v>PCS</v>
      </c>
      <c r="C1157" s="4" t="str">
        <f t="shared" si="2204"/>
        <v/>
      </c>
      <c r="D1157" s="4" t="str">
        <f t="shared" si="2205"/>
        <v/>
      </c>
      <c r="E1157" s="4" t="str">
        <f t="shared" si="2206"/>
        <v/>
      </c>
      <c r="F1157" s="4" t="str">
        <f t="shared" si="2207"/>
        <v>RTG</v>
      </c>
      <c r="G1157" s="4" t="str">
        <f t="shared" si="2208"/>
        <v/>
      </c>
      <c r="H1157" s="4" t="str">
        <f t="shared" si="2209"/>
        <v/>
      </c>
      <c r="I1157" s="4" t="str">
        <f t="shared" si="2210"/>
        <v/>
      </c>
      <c r="J1157" s="4" t="str">
        <f t="shared" si="2211"/>
        <v/>
      </c>
      <c r="K1157" s="4" t="str">
        <f t="shared" si="2212"/>
        <v/>
      </c>
      <c r="L1157" s="4" t="str">
        <f t="shared" si="2213"/>
        <v/>
      </c>
      <c r="M1157" s="4" t="str">
        <f t="shared" si="2214"/>
        <v/>
      </c>
      <c r="N1157" s="4" t="str">
        <f t="shared" si="2215"/>
        <v/>
      </c>
      <c r="O1157" s="4" t="str">
        <f t="shared" si="2216"/>
        <v/>
      </c>
      <c r="P1157" s="4" t="str">
        <f t="shared" si="2217"/>
        <v/>
      </c>
      <c r="Q1157" s="4" t="str">
        <f t="shared" si="2218"/>
        <v/>
      </c>
      <c r="R1157" s="4" t="str">
        <f t="shared" si="2219"/>
        <v/>
      </c>
      <c r="S1157" s="4" t="str">
        <f t="shared" si="2220"/>
        <v/>
      </c>
      <c r="T1157" s="4" t="str">
        <f t="shared" si="2221"/>
        <v/>
      </c>
      <c r="U1157" s="4" t="str">
        <f t="shared" si="2222"/>
        <v/>
      </c>
      <c r="V1157" s="4" t="str">
        <f t="shared" si="2223"/>
        <v/>
      </c>
      <c r="W1157" s="4" t="str">
        <f t="shared" si="2224"/>
        <v/>
      </c>
      <c r="X1157" s="4" t="str">
        <f t="shared" si="2225"/>
        <v/>
      </c>
      <c r="Y1157" s="4">
        <f t="shared" si="2226"/>
        <v>6</v>
      </c>
      <c r="Z1157" s="4" t="str">
        <f t="shared" si="2227"/>
        <v>-</v>
      </c>
      <c r="AA1157" s="4" t="str">
        <f t="shared" si="2228"/>
        <v>/</v>
      </c>
      <c r="AB1157" s="4" t="str">
        <f t="shared" si="2229"/>
        <v/>
      </c>
      <c r="AC1157" s="4" t="str">
        <f t="shared" si="2230"/>
        <v/>
      </c>
      <c r="AD1157" s="4" t="str">
        <f t="shared" si="2231"/>
        <v/>
      </c>
      <c r="AE1157" s="4" t="str">
        <f t="shared" si="2232"/>
        <v/>
      </c>
      <c r="AF1157" s="4">
        <f t="shared" si="2233"/>
        <v>9</v>
      </c>
      <c r="AG1157" s="4">
        <f t="shared" si="2234"/>
        <v>37</v>
      </c>
      <c r="AH1157" s="4">
        <f t="shared" si="2235"/>
        <v>28</v>
      </c>
      <c r="AI1157" s="4" t="str">
        <f t="shared" si="2236"/>
        <v>/RTG</v>
      </c>
      <c r="AJ1157" s="4" t="str">
        <f t="shared" si="2237"/>
        <v>S/RTG</v>
      </c>
      <c r="AK1157" s="4" t="str" cm="1">
        <f t="array" ref="AK1157">LEFT(AR1157,SUM(LEN(AR1157)-LEN(SUBSTITUTE(AR1157,{"0";"1";"2";"3";"4";"5";"6";"7";"8";"9"},""))))</f>
        <v>10</v>
      </c>
      <c r="AL1157" s="4">
        <f t="shared" si="2241"/>
        <v>13</v>
      </c>
      <c r="AM1157" s="4" t="b">
        <f>LEFT(AR1157,2)=AK1157</f>
        <v>1</v>
      </c>
      <c r="AN1157" s="4" t="str">
        <f t="shared" si="2244"/>
        <v>RTG</v>
      </c>
      <c r="AO1157" s="4" t="b">
        <f t="shared" si="2242"/>
        <v>0</v>
      </c>
      <c r="AP1157" s="4" t="b">
        <f t="shared" si="2238"/>
        <v>0</v>
      </c>
      <c r="AQ1157" s="5" t="str">
        <f t="shared" si="2239"/>
        <v>KACANG MAYASI SAPI PANGGANG</v>
      </c>
      <c r="AR1157" s="4" t="str">
        <f t="shared" si="2240"/>
        <v>10PCS/RTG</v>
      </c>
      <c r="AS1157" t="s">
        <v>1597</v>
      </c>
      <c r="AT1157" s="1" t="s">
        <v>1598</v>
      </c>
      <c r="AU1157" s="4" t="str">
        <f t="shared" ca="1" si="2151"/>
        <v/>
      </c>
      <c r="AV1157">
        <v>17000</v>
      </c>
      <c r="AW1157">
        <v>17000</v>
      </c>
      <c r="AX1157">
        <v>16000</v>
      </c>
      <c r="AY1157" t="str">
        <f t="shared" si="2154"/>
        <v>8990019000486</v>
      </c>
      <c r="AZ1157" t="str">
        <f t="shared" si="2243"/>
        <v>KACANG MAYASI SAPI PANGGANG</v>
      </c>
      <c r="BA1157" t="s">
        <v>4301</v>
      </c>
      <c r="BB1157" t="s">
        <v>4301</v>
      </c>
      <c r="BC1157" s="4" t="str" cm="1">
        <f t="array" aca="1" ref="BC1157" ca="1">LEFT(AR1157,MATCH(FALSE,ISNUMBER(MID(AR1157,ROW(INDIRECT("1:"&amp;LEN(AR1157)+1)), 1) *1),0) -1)</f>
        <v>10</v>
      </c>
      <c r="BD1157" s="1"/>
      <c r="BF1157" s="21"/>
      <c r="BK1157" s="1"/>
      <c r="BM1157" s="1"/>
      <c r="BN1157" s="1"/>
      <c r="BR1157" s="22"/>
      <c r="BS1157">
        <v>0</v>
      </c>
      <c r="BT1157" s="1" t="s">
        <v>5103</v>
      </c>
      <c r="BV1157" s="4" t="str">
        <f t="shared" si="2245"/>
        <v/>
      </c>
      <c r="BW1157" s="4" t="str">
        <f t="shared" si="2246"/>
        <v/>
      </c>
      <c r="BX1157" s="4" t="str">
        <f t="shared" si="2247"/>
        <v/>
      </c>
      <c r="BY1157" s="4" t="str">
        <f t="shared" si="2248"/>
        <v/>
      </c>
      <c r="BZ1157" s="4" t="str">
        <f t="shared" si="2249"/>
        <v/>
      </c>
      <c r="CA1157" s="4" t="str">
        <f t="shared" si="2250"/>
        <v>RTG</v>
      </c>
      <c r="CB1157" s="4" t="str">
        <f t="shared" si="2251"/>
        <v/>
      </c>
      <c r="CC1157" s="4" t="str">
        <f t="shared" si="2252"/>
        <v/>
      </c>
      <c r="CD1157" s="4" t="str">
        <f t="shared" si="2253"/>
        <v/>
      </c>
      <c r="CE1157" s="4" t="str">
        <f t="shared" si="2254"/>
        <v/>
      </c>
      <c r="CF1157" s="4" t="str">
        <f t="shared" si="2255"/>
        <v/>
      </c>
      <c r="CG1157" s="4" t="str">
        <f t="shared" si="2256"/>
        <v/>
      </c>
      <c r="CH1157" s="4" t="str">
        <f t="shared" si="2257"/>
        <v/>
      </c>
      <c r="CI1157" s="4" t="str">
        <f t="shared" si="2258"/>
        <v/>
      </c>
      <c r="CJ1157" s="4" t="str">
        <f t="shared" si="2259"/>
        <v>DUS</v>
      </c>
      <c r="CK1157" s="4" t="str">
        <f t="shared" si="2260"/>
        <v/>
      </c>
      <c r="CL1157" s="4" t="str">
        <f t="shared" si="2261"/>
        <v/>
      </c>
      <c r="CM1157" s="4" t="str">
        <f t="shared" si="2262"/>
        <v/>
      </c>
      <c r="CN1157" s="4" t="str">
        <f t="shared" si="2263"/>
        <v/>
      </c>
      <c r="CO1157" s="4" t="str">
        <f t="shared" si="2264"/>
        <v/>
      </c>
      <c r="CP1157" s="4" t="str">
        <f t="shared" si="2265"/>
        <v/>
      </c>
      <c r="CQ1157" s="4" t="str">
        <f t="shared" si="2266"/>
        <v/>
      </c>
      <c r="CR1157" s="4" t="str">
        <f t="shared" si="2267"/>
        <v/>
      </c>
      <c r="CS1157" s="4" t="str">
        <f t="shared" si="2268"/>
        <v/>
      </c>
      <c r="CT1157" s="4">
        <f t="shared" si="2269"/>
        <v>6</v>
      </c>
      <c r="CU1157" s="4" t="str">
        <f t="shared" si="2270"/>
        <v>-</v>
      </c>
      <c r="CV1157" s="4" t="str">
        <f t="shared" si="2271"/>
        <v>/</v>
      </c>
      <c r="CW1157" s="4" t="str">
        <f t="shared" si="2272"/>
        <v/>
      </c>
      <c r="CX1157" s="4" t="str">
        <f t="shared" si="2273"/>
        <v/>
      </c>
      <c r="CY1157" s="4" t="str">
        <f t="shared" si="2274"/>
        <v/>
      </c>
      <c r="CZ1157" s="4" t="str">
        <f t="shared" si="2275"/>
        <v/>
      </c>
      <c r="DA1157" s="4">
        <f t="shared" si="2276"/>
        <v>8</v>
      </c>
      <c r="DB1157" s="4">
        <f t="shared" si="2277"/>
        <v>22</v>
      </c>
      <c r="DC1157" s="4">
        <f t="shared" si="2278"/>
        <v>14</v>
      </c>
      <c r="DD1157" s="4" t="str">
        <f t="shared" si="2279"/>
        <v>/DUS</v>
      </c>
      <c r="DE1157" s="4" t="str">
        <f t="shared" si="2280"/>
        <v>G/DUS</v>
      </c>
      <c r="DF1157" s="4" t="str" cm="1">
        <f t="array" ref="DF1157">LEFT(DM1157,SUM(LEN(DM1157)-LEN(SUBSTITUTE(DM1157,{"0";"1";"2";"3";"4";"5";"6";"7";"8";"9"},""))))</f>
        <v>6</v>
      </c>
      <c r="DG1157" s="4">
        <f t="shared" si="2281"/>
        <v>13</v>
      </c>
      <c r="DH1157" s="4" t="b">
        <f t="shared" si="2282"/>
        <v>1</v>
      </c>
      <c r="DI1157" s="4" t="str">
        <f t="shared" si="2283"/>
        <v>DUS</v>
      </c>
      <c r="DJ1157" s="4" t="b">
        <f t="shared" si="2284"/>
        <v>0</v>
      </c>
      <c r="DK1157" s="4" t="b">
        <f t="shared" si="2285"/>
        <v>0</v>
      </c>
      <c r="DL1157" s="5" t="str">
        <f t="shared" si="2286"/>
        <v>KACANG MAYASI</v>
      </c>
      <c r="DM1157" s="4" t="str">
        <f t="shared" si="2287"/>
        <v>6RTG/DUS</v>
      </c>
      <c r="DN1157" t="s">
        <v>1599</v>
      </c>
      <c r="DO1157" s="1"/>
      <c r="DP1157" s="4" t="b">
        <f t="shared" ca="1" si="2288"/>
        <v>1</v>
      </c>
      <c r="DQ1157">
        <v>98000</v>
      </c>
      <c r="DR1157">
        <v>98000</v>
      </c>
      <c r="DS1157">
        <v>96000</v>
      </c>
      <c r="DT1157" t="str">
        <f t="shared" si="2289"/>
        <v>8000000001157</v>
      </c>
      <c r="DU1157" t="str">
        <f t="shared" si="2290"/>
        <v>KACANG MAYASI</v>
      </c>
      <c r="DV1157" t="s">
        <v>4301</v>
      </c>
      <c r="DW1157" t="s">
        <v>4301</v>
      </c>
      <c r="DX1157" s="4" t="str" cm="1">
        <f t="array" aca="1" ref="DX1157" ca="1">LEFT(DM1157,MATCH(FALSE,ISNUMBER(MID(DM1157,ROW(INDIRECT("1:"&amp;LEN(DM1157)+1)), 1) *1),0) -1)</f>
        <v>6</v>
      </c>
      <c r="DY1157" s="1"/>
      <c r="EA1157" s="21"/>
      <c r="EC1157" s="5"/>
      <c r="EF1157" s="1"/>
      <c r="EH1157" s="1"/>
      <c r="EI1157" s="1"/>
      <c r="EL1157" s="5"/>
      <c r="EM1157" s="22"/>
      <c r="EN1157">
        <v>0</v>
      </c>
      <c r="EO1157" s="1" t="s">
        <v>5103</v>
      </c>
    </row>
    <row r="1158" spans="1:145">
      <c r="A1158" s="4" t="str">
        <f t="shared" si="2202"/>
        <v/>
      </c>
      <c r="B1158" s="4" t="str">
        <f t="shared" si="2203"/>
        <v>PCS</v>
      </c>
      <c r="C1158" s="4" t="str">
        <f t="shared" si="2204"/>
        <v/>
      </c>
      <c r="D1158" s="4" t="str">
        <f t="shared" si="2205"/>
        <v/>
      </c>
      <c r="E1158" s="4" t="str">
        <f t="shared" si="2206"/>
        <v/>
      </c>
      <c r="F1158" s="4" t="str">
        <f t="shared" si="2207"/>
        <v>RTG</v>
      </c>
      <c r="G1158" s="4" t="str">
        <f t="shared" si="2208"/>
        <v/>
      </c>
      <c r="H1158" s="4" t="str">
        <f t="shared" si="2209"/>
        <v/>
      </c>
      <c r="I1158" s="4" t="str">
        <f t="shared" si="2210"/>
        <v/>
      </c>
      <c r="J1158" s="4" t="str">
        <f t="shared" si="2211"/>
        <v/>
      </c>
      <c r="K1158" s="4" t="str">
        <f t="shared" si="2212"/>
        <v/>
      </c>
      <c r="L1158" s="4" t="str">
        <f t="shared" si="2213"/>
        <v/>
      </c>
      <c r="M1158" s="4" t="str">
        <f t="shared" si="2214"/>
        <v/>
      </c>
      <c r="N1158" s="4" t="str">
        <f t="shared" si="2215"/>
        <v/>
      </c>
      <c r="O1158" s="4" t="str">
        <f t="shared" si="2216"/>
        <v/>
      </c>
      <c r="P1158" s="4" t="str">
        <f t="shared" si="2217"/>
        <v/>
      </c>
      <c r="Q1158" s="4" t="str">
        <f t="shared" si="2218"/>
        <v/>
      </c>
      <c r="R1158" s="4" t="str">
        <f t="shared" si="2219"/>
        <v/>
      </c>
      <c r="S1158" s="4" t="str">
        <f t="shared" si="2220"/>
        <v/>
      </c>
      <c r="T1158" s="4" t="str">
        <f t="shared" si="2221"/>
        <v/>
      </c>
      <c r="U1158" s="4" t="str">
        <f t="shared" si="2222"/>
        <v/>
      </c>
      <c r="V1158" s="4" t="str">
        <f t="shared" si="2223"/>
        <v/>
      </c>
      <c r="W1158" s="4" t="str">
        <f t="shared" si="2224"/>
        <v/>
      </c>
      <c r="X1158" s="4" t="str">
        <f t="shared" si="2225"/>
        <v/>
      </c>
      <c r="Y1158" s="4">
        <f t="shared" si="2226"/>
        <v>6</v>
      </c>
      <c r="Z1158" s="4" t="str">
        <f t="shared" si="2227"/>
        <v>-</v>
      </c>
      <c r="AA1158" s="4" t="str">
        <f t="shared" si="2228"/>
        <v>/</v>
      </c>
      <c r="AB1158" s="4" t="str">
        <f t="shared" si="2229"/>
        <v/>
      </c>
      <c r="AC1158" s="4" t="str">
        <f t="shared" si="2230"/>
        <v/>
      </c>
      <c r="AD1158" s="4" t="str">
        <f t="shared" si="2231"/>
        <v/>
      </c>
      <c r="AE1158" s="4" t="str">
        <f t="shared" si="2232"/>
        <v/>
      </c>
      <c r="AF1158" s="4">
        <f t="shared" si="2233"/>
        <v>9</v>
      </c>
      <c r="AG1158" s="4">
        <f t="shared" si="2234"/>
        <v>45</v>
      </c>
      <c r="AH1158" s="4">
        <f t="shared" si="2235"/>
        <v>36</v>
      </c>
      <c r="AI1158" s="4" t="str">
        <f t="shared" si="2236"/>
        <v>/RTG</v>
      </c>
      <c r="AJ1158" s="4" t="str">
        <f t="shared" si="2237"/>
        <v>S/RTG</v>
      </c>
      <c r="AK1158" s="4" t="str" cm="1">
        <f t="array" ref="AK1158">LEFT(AR1158,SUM(LEN(AR1158)-LEN(SUBSTITUTE(AR1158,{"0";"1";"2";"3";"4";"5";"6";"7";"8";"9"},""))))</f>
        <v>10</v>
      </c>
      <c r="AL1158" s="4">
        <f t="shared" si="2241"/>
        <v>13</v>
      </c>
      <c r="AM1158" s="4" t="b">
        <f>LEFT(AR1158,2)=AK1158</f>
        <v>1</v>
      </c>
      <c r="AN1158" s="4" t="str">
        <f t="shared" si="2244"/>
        <v>RTG</v>
      </c>
      <c r="AO1158" s="4" t="b">
        <f t="shared" si="2242"/>
        <v>0</v>
      </c>
      <c r="AP1158" s="4" t="b">
        <f t="shared" si="2238"/>
        <v>0</v>
      </c>
      <c r="AQ1158" s="5" t="str">
        <f t="shared" si="2239"/>
        <v>KACANG PILUS GARUDA 9GR RUMPUT LAUT</v>
      </c>
      <c r="AR1158" s="4" t="str">
        <f t="shared" si="2240"/>
        <v>10PCS/RTG</v>
      </c>
      <c r="AS1158" t="s">
        <v>1600</v>
      </c>
      <c r="AT1158" s="1" t="s">
        <v>1601</v>
      </c>
      <c r="AU1158" s="4" t="str">
        <f t="shared" ca="1" si="2151"/>
        <v/>
      </c>
      <c r="AV1158">
        <v>4500</v>
      </c>
      <c r="AW1158">
        <v>4500</v>
      </c>
      <c r="AX1158">
        <v>4800</v>
      </c>
      <c r="AY1158" t="str">
        <f t="shared" si="2154"/>
        <v>8992775201480</v>
      </c>
      <c r="AZ1158" t="str">
        <f t="shared" si="2243"/>
        <v>KACANG PILUS GARUDA 9GR RUMPUT LAUT</v>
      </c>
      <c r="BA1158" t="s">
        <v>4301</v>
      </c>
      <c r="BB1158" t="s">
        <v>4301</v>
      </c>
      <c r="BC1158" s="4" t="str" cm="1">
        <f t="array" aca="1" ref="BC1158" ca="1">LEFT(AR1158,MATCH(FALSE,ISNUMBER(MID(AR1158,ROW(INDIRECT("1:"&amp;LEN(AR1158)+1)), 1) *1),0) -1)</f>
        <v>10</v>
      </c>
      <c r="BD1158" s="1"/>
      <c r="BF1158" s="21"/>
      <c r="BK1158" s="1"/>
      <c r="BM1158" s="1"/>
      <c r="BN1158" s="1"/>
      <c r="BR1158" s="22"/>
      <c r="BS1158">
        <v>0</v>
      </c>
      <c r="BT1158" s="1" t="s">
        <v>5103</v>
      </c>
    </row>
    <row r="1159" spans="1:145">
      <c r="A1159" s="4" t="str">
        <f t="shared" si="2202"/>
        <v/>
      </c>
      <c r="B1159" s="4" t="str">
        <f t="shared" si="2203"/>
        <v/>
      </c>
      <c r="C1159" s="4" t="str">
        <f t="shared" si="2204"/>
        <v/>
      </c>
      <c r="D1159" s="4" t="str">
        <f t="shared" si="2205"/>
        <v/>
      </c>
      <c r="E1159" s="4" t="str">
        <f t="shared" si="2206"/>
        <v/>
      </c>
      <c r="F1159" s="4" t="str">
        <f t="shared" si="2207"/>
        <v/>
      </c>
      <c r="G1159" s="4" t="str">
        <f t="shared" si="2208"/>
        <v/>
      </c>
      <c r="H1159" s="4" t="str">
        <f t="shared" si="2209"/>
        <v/>
      </c>
      <c r="I1159" s="4" t="str">
        <f t="shared" si="2210"/>
        <v/>
      </c>
      <c r="J1159" s="4" t="str">
        <f t="shared" si="2211"/>
        <v/>
      </c>
      <c r="K1159" s="4" t="str">
        <f t="shared" si="2212"/>
        <v/>
      </c>
      <c r="L1159" s="4" t="str">
        <f t="shared" si="2213"/>
        <v/>
      </c>
      <c r="M1159" s="4" t="str">
        <f t="shared" si="2214"/>
        <v/>
      </c>
      <c r="N1159" s="4" t="str">
        <f t="shared" si="2215"/>
        <v/>
      </c>
      <c r="O1159" s="4" t="str">
        <f t="shared" si="2216"/>
        <v/>
      </c>
      <c r="P1159" s="4" t="str">
        <f t="shared" si="2217"/>
        <v/>
      </c>
      <c r="Q1159" s="4" t="str">
        <f t="shared" si="2218"/>
        <v/>
      </c>
      <c r="R1159" s="4" t="str">
        <f t="shared" si="2219"/>
        <v/>
      </c>
      <c r="S1159" s="4" t="str">
        <f t="shared" si="2220"/>
        <v/>
      </c>
      <c r="T1159" s="4" t="str">
        <f t="shared" si="2221"/>
        <v>PACK</v>
      </c>
      <c r="U1159" s="4" t="str">
        <f t="shared" si="2222"/>
        <v/>
      </c>
      <c r="V1159" s="4" t="str">
        <f t="shared" si="2223"/>
        <v/>
      </c>
      <c r="W1159" s="4" t="str">
        <f t="shared" si="2224"/>
        <v/>
      </c>
      <c r="X1159" s="4" t="str">
        <f t="shared" si="2225"/>
        <v/>
      </c>
      <c r="Y1159" s="4">
        <f t="shared" si="2226"/>
        <v>4</v>
      </c>
      <c r="Z1159" s="4" t="str">
        <f t="shared" si="2227"/>
        <v>-</v>
      </c>
      <c r="AA1159" s="4" t="str">
        <f t="shared" si="2228"/>
        <v/>
      </c>
      <c r="AB1159" s="4" t="str">
        <f t="shared" si="2229"/>
        <v/>
      </c>
      <c r="AC1159" s="4" t="str">
        <f t="shared" si="2230"/>
        <v/>
      </c>
      <c r="AD1159" s="4" t="str">
        <f t="shared" si="2231"/>
        <v/>
      </c>
      <c r="AE1159" s="4" t="str">
        <f t="shared" si="2232"/>
        <v/>
      </c>
      <c r="AF1159" s="4">
        <f t="shared" si="2233"/>
        <v>5</v>
      </c>
      <c r="AG1159" s="4">
        <f t="shared" si="2234"/>
        <v>22</v>
      </c>
      <c r="AH1159" s="4">
        <f t="shared" si="2235"/>
        <v>17</v>
      </c>
      <c r="AI1159" s="4" t="str">
        <f t="shared" si="2236"/>
        <v>PACK</v>
      </c>
      <c r="AJ1159" s="4" t="str">
        <f t="shared" si="2237"/>
        <v>1PACK</v>
      </c>
      <c r="AK1159" s="4" t="str" cm="1">
        <f t="array" ref="AK1159">LEFT(AR1159,SUM(LEN(AR1159)-LEN(SUBSTITUTE(AR1159,{"0";"1";"2";"3";"4";"5";"6";"7";"8";"9"},""))))</f>
        <v>1</v>
      </c>
      <c r="AL1159" s="4">
        <f t="shared" si="2241"/>
        <v>13</v>
      </c>
      <c r="AM1159" s="4" t="b">
        <f>LEFT(AR1159,1)=AK1159</f>
        <v>1</v>
      </c>
      <c r="AN1159" s="4" t="str">
        <f>RIGHT(AI1159,4)</f>
        <v>PACK</v>
      </c>
      <c r="AO1159" s="4" t="b">
        <f t="shared" si="2242"/>
        <v>0</v>
      </c>
      <c r="AP1159" s="4" t="b">
        <f t="shared" si="2238"/>
        <v>0</v>
      </c>
      <c r="AQ1159" s="5" t="str">
        <f t="shared" si="2239"/>
        <v>KADO BASKOM MINI</v>
      </c>
      <c r="AR1159" s="4" t="str">
        <f t="shared" si="2240"/>
        <v>1PACK</v>
      </c>
      <c r="AS1159" t="s">
        <v>1602</v>
      </c>
      <c r="AU1159" s="4" t="str">
        <f t="shared" ca="1" si="2151"/>
        <v/>
      </c>
      <c r="AV1159">
        <v>17000</v>
      </c>
      <c r="AW1159">
        <v>17000</v>
      </c>
      <c r="AX1159">
        <v>15375</v>
      </c>
      <c r="AY1159" t="str">
        <f t="shared" si="2154"/>
        <v>8000000001159</v>
      </c>
      <c r="AZ1159" t="str">
        <f t="shared" si="2243"/>
        <v>KADO BASKOM MINI</v>
      </c>
      <c r="BA1159" t="s">
        <v>4301</v>
      </c>
      <c r="BB1159" t="s">
        <v>4301</v>
      </c>
      <c r="BC1159" s="9" t="str" cm="1">
        <f t="array" aca="1" ref="BC1159" ca="1">LEFT(AR1159,MATCH(FALSE,ISNUMBER(MID(AR1159,ROW(INDIRECT("1:"&amp;LEN(AR1159)+1)), 1) *1),0) -1)</f>
        <v>1</v>
      </c>
      <c r="BD1159" s="1"/>
      <c r="BF1159" s="21"/>
      <c r="BK1159" s="1"/>
      <c r="BM1159" s="1"/>
      <c r="BN1159" s="1"/>
      <c r="BR1159" s="22"/>
      <c r="BS1159">
        <v>0</v>
      </c>
      <c r="BT1159" s="1" t="s">
        <v>5103</v>
      </c>
    </row>
    <row r="1160" spans="1:145">
      <c r="A1160" s="4" t="str">
        <f t="shared" si="2202"/>
        <v/>
      </c>
      <c r="B1160" s="4" t="str">
        <f t="shared" si="2203"/>
        <v/>
      </c>
      <c r="C1160" s="4" t="str">
        <f t="shared" si="2204"/>
        <v/>
      </c>
      <c r="D1160" s="4" t="str">
        <f t="shared" si="2205"/>
        <v/>
      </c>
      <c r="E1160" s="4" t="str">
        <f t="shared" si="2206"/>
        <v/>
      </c>
      <c r="F1160" s="4" t="str">
        <f t="shared" si="2207"/>
        <v/>
      </c>
      <c r="G1160" s="4" t="str">
        <f t="shared" si="2208"/>
        <v/>
      </c>
      <c r="H1160" s="4" t="str">
        <f t="shared" si="2209"/>
        <v/>
      </c>
      <c r="I1160" s="4" t="str">
        <f t="shared" si="2210"/>
        <v/>
      </c>
      <c r="J1160" s="4" t="str">
        <f t="shared" si="2211"/>
        <v/>
      </c>
      <c r="K1160" s="4" t="str">
        <f t="shared" si="2212"/>
        <v/>
      </c>
      <c r="L1160" s="4" t="str">
        <f t="shared" si="2213"/>
        <v/>
      </c>
      <c r="M1160" s="4" t="str">
        <f t="shared" si="2214"/>
        <v/>
      </c>
      <c r="N1160" s="4" t="str">
        <f t="shared" si="2215"/>
        <v/>
      </c>
      <c r="O1160" s="4" t="str">
        <f t="shared" si="2216"/>
        <v/>
      </c>
      <c r="P1160" s="4" t="str">
        <f t="shared" si="2217"/>
        <v/>
      </c>
      <c r="Q1160" s="4" t="str">
        <f t="shared" si="2218"/>
        <v/>
      </c>
      <c r="R1160" s="4" t="str">
        <f t="shared" si="2219"/>
        <v/>
      </c>
      <c r="S1160" s="4" t="str">
        <f t="shared" si="2220"/>
        <v/>
      </c>
      <c r="T1160" s="4" t="str">
        <f t="shared" si="2221"/>
        <v>PACK</v>
      </c>
      <c r="U1160" s="4" t="str">
        <f t="shared" si="2222"/>
        <v/>
      </c>
      <c r="V1160" s="4" t="str">
        <f t="shared" si="2223"/>
        <v/>
      </c>
      <c r="W1160" s="4" t="str">
        <f t="shared" si="2224"/>
        <v/>
      </c>
      <c r="X1160" s="4" t="str">
        <f t="shared" si="2225"/>
        <v/>
      </c>
      <c r="Y1160" s="4">
        <f t="shared" si="2226"/>
        <v>4</v>
      </c>
      <c r="Z1160" s="4" t="str">
        <f t="shared" si="2227"/>
        <v>-</v>
      </c>
      <c r="AA1160" s="4" t="str">
        <f t="shared" si="2228"/>
        <v/>
      </c>
      <c r="AB1160" s="4" t="str">
        <f t="shared" si="2229"/>
        <v/>
      </c>
      <c r="AC1160" s="4" t="str">
        <f t="shared" si="2230"/>
        <v/>
      </c>
      <c r="AD1160" s="4" t="str">
        <f t="shared" si="2231"/>
        <v/>
      </c>
      <c r="AE1160" s="4" t="str">
        <f t="shared" si="2232"/>
        <v/>
      </c>
      <c r="AF1160" s="4">
        <f t="shared" si="2233"/>
        <v>5</v>
      </c>
      <c r="AG1160" s="4">
        <f t="shared" si="2234"/>
        <v>22</v>
      </c>
      <c r="AH1160" s="4">
        <f t="shared" si="2235"/>
        <v>17</v>
      </c>
      <c r="AI1160" s="4" t="str">
        <f t="shared" si="2236"/>
        <v>PACK</v>
      </c>
      <c r="AJ1160" s="4" t="str">
        <f t="shared" si="2237"/>
        <v>1PACK</v>
      </c>
      <c r="AK1160" s="4" t="str" cm="1">
        <f t="array" ref="AK1160">LEFT(AR1160,SUM(LEN(AR1160)-LEN(SUBSTITUTE(AR1160,{"0";"1";"2";"3";"4";"5";"6";"7";"8";"9"},""))))</f>
        <v>1</v>
      </c>
      <c r="AL1160" s="4">
        <f t="shared" si="2241"/>
        <v>13</v>
      </c>
      <c r="AM1160" s="4" t="b">
        <f>LEFT(AR1160,1)=AK1160</f>
        <v>1</v>
      </c>
      <c r="AN1160" s="4" t="str">
        <f>RIGHT(AI1160,4)</f>
        <v>PACK</v>
      </c>
      <c r="AO1160" s="4" t="b">
        <f t="shared" si="2242"/>
        <v>0</v>
      </c>
      <c r="AP1160" s="4" t="b">
        <f t="shared" si="2238"/>
        <v>0</v>
      </c>
      <c r="AQ1160" s="5" t="str">
        <f t="shared" si="2239"/>
        <v>KADO NAMPAN OVAL</v>
      </c>
      <c r="AR1160" s="4" t="str">
        <f t="shared" si="2240"/>
        <v>1PACK</v>
      </c>
      <c r="AS1160" t="s">
        <v>1603</v>
      </c>
      <c r="AU1160" s="4" t="str">
        <f t="shared" ca="1" si="2151"/>
        <v/>
      </c>
      <c r="AV1160">
        <v>17000</v>
      </c>
      <c r="AW1160">
        <v>17000</v>
      </c>
      <c r="AX1160">
        <v>15375</v>
      </c>
      <c r="AY1160" t="str">
        <f t="shared" si="2154"/>
        <v>8000000001160</v>
      </c>
      <c r="AZ1160" t="str">
        <f t="shared" si="2243"/>
        <v>KADO NAMPAN OVAL</v>
      </c>
      <c r="BA1160" t="s">
        <v>4301</v>
      </c>
      <c r="BB1160" t="s">
        <v>4301</v>
      </c>
      <c r="BC1160" s="9" t="str" cm="1">
        <f t="array" aca="1" ref="BC1160" ca="1">LEFT(AR1160,MATCH(FALSE,ISNUMBER(MID(AR1160,ROW(INDIRECT("1:"&amp;LEN(AR1160)+1)), 1) *1),0) -1)</f>
        <v>1</v>
      </c>
      <c r="BD1160" s="1"/>
      <c r="BF1160" s="21"/>
      <c r="BK1160" s="1"/>
      <c r="BM1160" s="1"/>
      <c r="BN1160" s="1"/>
      <c r="BR1160" s="22"/>
      <c r="BS1160">
        <v>0</v>
      </c>
      <c r="BT1160" s="1" t="s">
        <v>5103</v>
      </c>
    </row>
    <row r="1161" spans="1:145">
      <c r="A1161" s="4" t="str">
        <f t="shared" si="2202"/>
        <v/>
      </c>
      <c r="B1161" s="4" t="str">
        <f t="shared" si="2203"/>
        <v/>
      </c>
      <c r="C1161" s="4" t="str">
        <f t="shared" si="2204"/>
        <v/>
      </c>
      <c r="D1161" s="4" t="str">
        <f t="shared" si="2205"/>
        <v/>
      </c>
      <c r="E1161" s="4" t="str">
        <f t="shared" si="2206"/>
        <v/>
      </c>
      <c r="F1161" s="4" t="str">
        <f t="shared" si="2207"/>
        <v/>
      </c>
      <c r="G1161" s="4" t="str">
        <f t="shared" si="2208"/>
        <v>KTK</v>
      </c>
      <c r="H1161" s="4" t="str">
        <f t="shared" si="2209"/>
        <v/>
      </c>
      <c r="I1161" s="4" t="str">
        <f t="shared" si="2210"/>
        <v/>
      </c>
      <c r="J1161" s="4" t="str">
        <f t="shared" si="2211"/>
        <v/>
      </c>
      <c r="K1161" s="4" t="str">
        <f t="shared" si="2212"/>
        <v/>
      </c>
      <c r="L1161" s="4" t="str">
        <f t="shared" si="2213"/>
        <v/>
      </c>
      <c r="M1161" s="4" t="str">
        <f t="shared" si="2214"/>
        <v/>
      </c>
      <c r="N1161" s="4" t="str">
        <f t="shared" si="2215"/>
        <v/>
      </c>
      <c r="O1161" s="4" t="str">
        <f t="shared" si="2216"/>
        <v/>
      </c>
      <c r="P1161" s="4" t="str">
        <f t="shared" si="2217"/>
        <v/>
      </c>
      <c r="Q1161" s="4" t="str">
        <f t="shared" si="2218"/>
        <v/>
      </c>
      <c r="R1161" s="4" t="str">
        <f t="shared" si="2219"/>
        <v/>
      </c>
      <c r="S1161" s="4" t="str">
        <f t="shared" si="2220"/>
        <v/>
      </c>
      <c r="T1161" s="4" t="str">
        <f t="shared" si="2221"/>
        <v/>
      </c>
      <c r="U1161" s="4" t="str">
        <f t="shared" si="2222"/>
        <v/>
      </c>
      <c r="V1161" s="4" t="str">
        <f t="shared" si="2223"/>
        <v/>
      </c>
      <c r="W1161" s="4" t="str">
        <f t="shared" si="2224"/>
        <v/>
      </c>
      <c r="X1161" s="4" t="str">
        <f t="shared" si="2225"/>
        <v/>
      </c>
      <c r="Y1161" s="4">
        <f t="shared" si="2226"/>
        <v>3</v>
      </c>
      <c r="Z1161" s="4" t="str">
        <f t="shared" si="2227"/>
        <v>-</v>
      </c>
      <c r="AA1161" s="4" t="str">
        <f t="shared" si="2228"/>
        <v/>
      </c>
      <c r="AB1161" s="4" t="str">
        <f t="shared" si="2229"/>
        <v/>
      </c>
      <c r="AC1161" s="4" t="str">
        <f t="shared" si="2230"/>
        <v/>
      </c>
      <c r="AD1161" s="4" t="str">
        <f t="shared" si="2231"/>
        <v/>
      </c>
      <c r="AE1161" s="4" t="str">
        <f t="shared" si="2232"/>
        <v/>
      </c>
      <c r="AF1161" s="4">
        <f t="shared" si="2233"/>
        <v>4</v>
      </c>
      <c r="AG1161" s="4">
        <f t="shared" si="2234"/>
        <v>10</v>
      </c>
      <c r="AH1161" s="4">
        <f t="shared" si="2235"/>
        <v>6</v>
      </c>
      <c r="AI1161" s="4" t="str">
        <f t="shared" si="2236"/>
        <v>1KTK</v>
      </c>
      <c r="AJ1161" s="4" t="str">
        <f t="shared" si="2237"/>
        <v>-1KTK</v>
      </c>
      <c r="AK1161" s="4" t="str" cm="1">
        <f t="array" ref="AK1161">LEFT(AR1161,SUM(LEN(AR1161)-LEN(SUBSTITUTE(AR1161,{"0";"1";"2";"3";"4";"5";"6";"7";"8";"9"},""))))</f>
        <v>1</v>
      </c>
      <c r="AL1161" s="4">
        <f t="shared" si="2241"/>
        <v>13</v>
      </c>
      <c r="AM1161" s="4" t="b">
        <f>LEFT(AR1161,1)=AK1161</f>
        <v>1</v>
      </c>
      <c r="AN1161" s="4" t="str">
        <f t="shared" ref="AN1161:AN1196" si="2291">RIGHT(AI1161,3)</f>
        <v>KTK</v>
      </c>
      <c r="AO1161" s="4" t="b">
        <f>IF((AQ1161=DL1161)=TRUE,TRUE,IF((AQ1160=AQ1161)=TRUE,TRUE,FALSE))</f>
        <v>1</v>
      </c>
      <c r="AP1161" s="4" t="b">
        <f t="shared" si="2238"/>
        <v>0</v>
      </c>
      <c r="AQ1161" s="5" t="str">
        <f t="shared" si="2239"/>
        <v>KALPA</v>
      </c>
      <c r="AR1161" s="4" t="str">
        <f t="shared" si="2240"/>
        <v>1KTK</v>
      </c>
      <c r="AS1161" t="s">
        <v>1605</v>
      </c>
      <c r="AT1161" s="1" t="s">
        <v>1606</v>
      </c>
      <c r="AU1161" s="4" t="str">
        <f>IF(IF(IF(AQ1161=DL1161,10,0)+IF(NOT(AN1161=$AU$1)=TRUE,10,0)=
20,"XXXX",IF(IF((BC1161+1)=2,0,1)+IF(AN1161=$AU$1,1,0)=2,TRUE,""))
="",IF(IF(AQ1161=AQ1160,10,0)+IF(NOT(AN1161=$AU$1)=TRUE,10,0)=
20,"XXXX",IF(IF((BC1161+1)=2,0,1)+IF(AN1161=$AU$1,1,0)=2,TRUE,
"")),IF(IF(AQ1161=DL1161,10,0)+IF(NOT(AN1161=$AU$1)=TRUE,10,0)=
20,"XXXX",IF(IF((BC1161+1)=2,0,1)+IF(AN1161=$AU$1,1,0)=2,TRUE,"")))</f>
        <v>XXXX</v>
      </c>
      <c r="AV1161">
        <v>20500</v>
      </c>
      <c r="AW1161">
        <v>20500</v>
      </c>
      <c r="AX1161">
        <v>19500</v>
      </c>
      <c r="AY1161" t="str">
        <f t="shared" si="2154"/>
        <v>8996001354018</v>
      </c>
      <c r="AZ1161" t="str">
        <f t="shared" si="2243"/>
        <v>KALPA</v>
      </c>
      <c r="BA1161" t="s">
        <v>4301</v>
      </c>
      <c r="BB1161" t="s">
        <v>4301</v>
      </c>
      <c r="BC1161" s="9" t="str" cm="1">
        <f t="array" aca="1" ref="BC1161" ca="1">LEFT(AR1161,MATCH(FALSE,ISNUMBER(MID(AR1161,ROW(INDIRECT("1:"&amp;LEN(AR1161)+1)), 1) *1),0) -1)</f>
        <v>1</v>
      </c>
      <c r="BD1161" s="1"/>
      <c r="BF1161" s="21"/>
      <c r="BK1161" s="1"/>
      <c r="BM1161" s="1"/>
      <c r="BN1161" s="1"/>
      <c r="BR1161" s="22"/>
      <c r="BS1161">
        <v>0</v>
      </c>
      <c r="BT1161" s="1" t="s">
        <v>5103</v>
      </c>
      <c r="BV1161" s="4" t="str">
        <f>IF(IFERROR(SEARCH($A$1,DN1161),0)&gt;0,$A$1,"")</f>
        <v/>
      </c>
      <c r="BW1161" s="4" t="str">
        <f>IF(IFERROR(SEARCH($B$1,DN1161),0)&gt;0,$B$1,"")</f>
        <v/>
      </c>
      <c r="BX1161" s="4" t="str">
        <f>IF(IFERROR(SEARCH($C$1,DN1161),0)&gt;0,$C$1,"")</f>
        <v/>
      </c>
      <c r="BY1161" s="4" t="str">
        <f>IF(IFERROR(SEARCH($D$1,DN1161),0)&gt;0,$D$1,"")</f>
        <v/>
      </c>
      <c r="BZ1161" s="4" t="str">
        <f>IF(IFERROR(SEARCH($E$1,DN1161),0)&gt;0,$E$1,"")</f>
        <v/>
      </c>
      <c r="CA1161" s="4" t="str">
        <f>IF(IFERROR(SEARCH($F$1,DN1161),0)&gt;0,$F$1,"")</f>
        <v/>
      </c>
      <c r="CB1161" s="4" t="str">
        <f>IF(IFERROR(SEARCH($G$1,DN1161),0)&gt;0,$G$1,"")</f>
        <v>KTK</v>
      </c>
      <c r="CC1161" s="4" t="str">
        <f>IF(IFERROR(SEARCH($H$1,DN1161),0)&gt;0,$H$1,"")</f>
        <v/>
      </c>
      <c r="CD1161" s="4" t="str">
        <f>IF(IFERROR(SEARCH($I$1,DN1161),0)&gt;0,$I$1,"")</f>
        <v/>
      </c>
      <c r="CE1161" s="4" t="str">
        <f>IF(IFERROR(SEARCH($J$1,DN1161),0)&gt;0,$J$1,"")</f>
        <v/>
      </c>
      <c r="CF1161" s="4" t="str">
        <f>IF(IFERROR(SEARCH($K$1,DN1161),0)&gt;0,$K$1,"")</f>
        <v/>
      </c>
      <c r="CG1161" s="4" t="str">
        <f>IF(IFERROR(SEARCH($L$1,DN1161),0)&gt;0,$L$1,"")</f>
        <v/>
      </c>
      <c r="CH1161" s="4" t="str">
        <f>IF(IFERROR(SEARCH($M$1,DN1161),0)&gt;0,$M$1,"")</f>
        <v/>
      </c>
      <c r="CI1161" s="4" t="str">
        <f>IF(IFERROR(SEARCH($N$1,DN1161),0)&gt;0,$N$1,"")</f>
        <v/>
      </c>
      <c r="CJ1161" s="4" t="str">
        <f>IF(IFERROR(SEARCH($O$1,DN1161),0)&gt;0,$O$1,"")</f>
        <v>DUS</v>
      </c>
      <c r="CK1161" s="4" t="str">
        <f>IF(IFERROR(SEARCH($P$1,DN1161),0)&gt;0,$P$1,"")</f>
        <v/>
      </c>
      <c r="CL1161" s="4" t="str">
        <f>IF(IFERROR(SEARCH($Q$1,DN1161),0)&gt;0,$Q$1,"")</f>
        <v/>
      </c>
      <c r="CM1161" s="4" t="str">
        <f>IF(IFERROR(SEARCH($R$1,DN1161),0)&gt;0,$R$1,"")</f>
        <v/>
      </c>
      <c r="CN1161" s="4" t="str">
        <f>IF(IFERROR(SEARCH($S$1,DN1161),0)&gt;0,$S$1,"")</f>
        <v/>
      </c>
      <c r="CO1161" s="4" t="str">
        <f>IF(IFERROR(SEARCH($T$1,DN1161),0)&gt;0,$T$1,"")</f>
        <v/>
      </c>
      <c r="CP1161" s="4" t="str">
        <f>IF(IFERROR(SEARCH($U$1,DN1161),0)&gt;0,$U$1,"")</f>
        <v/>
      </c>
      <c r="CQ1161" s="4" t="str">
        <f>IF(IFERROR(SEARCH($V$1,DN1161),0)&gt;0,$V$1,"")</f>
        <v/>
      </c>
      <c r="CR1161" s="4" t="str">
        <f>IF(IFERROR(SEARCH($W$1,DN1161),0)&gt;0,$W$1,"")</f>
        <v/>
      </c>
      <c r="CS1161" s="4" t="str">
        <f>IF(IFERROR(SEARCH($X$1,DN1161),0)&gt;0,$X$1,"")</f>
        <v/>
      </c>
      <c r="CT1161" s="4">
        <f>LEN(BW1161)+LEN(BX1161)+LEN(BY1161)+LEN(BZ1161)+LEN(CA1161)+LEN(CO1161)+LEN(CB1161)+LEN(CC1161)+LEN(CD1161)+LEN(CE1161)+LEN(CF1161)+LEN(CG1161)+LEN(CH1161)+LEN(CI1161)+LEN(CP1161)+LEN(CJ1161)+LEN(CK1161)+LEN(CQ1161)+LEN(BV1161)+LEN(CL1161)+LEN(CS1161)+LEN(CM1161)+LEN(CR1161)+LEN(CN1161)</f>
        <v>6</v>
      </c>
      <c r="CU1161" s="4" t="str">
        <f>IF(IFERROR(SEARCH($Z$1,DN1161),0)&gt;0,$Z$1,"")</f>
        <v>-</v>
      </c>
      <c r="CV1161" s="4" t="str">
        <f>IF(IFERROR(SEARCH($AA$1,DN1161),0)&gt;0,$AA$1,"")</f>
        <v>/</v>
      </c>
      <c r="CW1161" s="4" t="str">
        <f>IF(IFERROR(SEARCH($AB$1,DN1161),0)&gt;0,$AB$1,"")</f>
        <v/>
      </c>
      <c r="CX1161" s="4" t="str">
        <f>IF(IFERROR(SEARCH($AC$1,DN1161),0)&gt;0,$AC$1,"")</f>
        <v/>
      </c>
      <c r="CY1161" s="4" t="str">
        <f>IF(IFERROR(SEARCH($AD$1,DN1161),0)&gt;0,$AD$1,"")</f>
        <v/>
      </c>
      <c r="CZ1161" s="4" t="str">
        <f>IF(IFERROR(SEARCH($AE$1,DN1161),0)&gt;0,$AE$1,"")</f>
        <v/>
      </c>
      <c r="DA1161" s="4">
        <f>LEN(DM1161)</f>
        <v>8</v>
      </c>
      <c r="DB1161" s="4">
        <f>LEN(DN1161)</f>
        <v>14</v>
      </c>
      <c r="DC1161" s="4">
        <f>DB1161-DA1161</f>
        <v>6</v>
      </c>
      <c r="DD1161" s="4" t="str">
        <f>RIGHT(DN1161,4)</f>
        <v>/DUS</v>
      </c>
      <c r="DE1161" s="4" t="str">
        <f>RIGHT(DN1161,5)</f>
        <v>K/DUS</v>
      </c>
      <c r="DF1161" s="4" t="str" cm="1">
        <f t="array" ref="DF1161">LEFT(DM1161,SUM(LEN(DM1161)-LEN(SUBSTITUTE(DM1161,{"0";"1";"2";"3";"4";"5";"6";"7";"8";"9"},""))))</f>
        <v>8</v>
      </c>
      <c r="DG1161" s="4">
        <f>LEN(DT1161)</f>
        <v>13</v>
      </c>
      <c r="DH1161" s="4" t="b">
        <f>LEFT(DM1161,1)=DF1161</f>
        <v>1</v>
      </c>
      <c r="DI1161" s="4" t="str">
        <f>RIGHT(DD1161,3)</f>
        <v>DUS</v>
      </c>
      <c r="DJ1161" s="4" t="b">
        <f>IF((DL1161=AQ1163)=TRUE,TRUE,IF((AQ1161=DL1161)=TRUE,TRUE,FALSE))</f>
        <v>1</v>
      </c>
      <c r="DK1161" s="4" t="b">
        <f>LEFT(DN1161,2)=LEFT(DO1161,2)</f>
        <v>0</v>
      </c>
      <c r="DL1161" s="5" t="str">
        <f>LEFT(DN1161,(DC1161-1))</f>
        <v>KALPA</v>
      </c>
      <c r="DM1161" s="4" t="str">
        <f>IFERROR(RIGHT(DN1161,LEN(DN1161)-FIND("-",DN1161)),1)</f>
        <v>8KTK/DUS</v>
      </c>
      <c r="DN1161" t="s">
        <v>1607</v>
      </c>
      <c r="DO1161" s="1"/>
      <c r="DP1161" s="4" t="b">
        <f ca="1">IF(IF(IF(DL1161=AQ1163,10,0)+IF(NOT(DI1161=$AU$1)=TRUE,10,0)=
20,"XXXX",IF(IF((DX1161+1)=2,0,1)+IF(DI1161=$AU$1,1,0)=2,TRUE,""))
="",IF(IF(DL1161=AQ1161,10,0)+IF(NOT(DI1161=$AU$1)=TRUE,10,0)=
20,"XXXX",IF(IF((DX1161+1)=2,0,1)+IF(DI1161=$AU$1,1,0)=2,TRUE,
"")),IF(IF(DL1161=AQ1163,10,0)+IF(NOT(DI1161=$AU$1)=TRUE,10,0)=
20,"XXXX",IF(IF((DX1161+1)=2,0,1)+IF(DI1161=$AU$1,1,0)=2,TRUE,"")))</f>
        <v>1</v>
      </c>
      <c r="DQ1161">
        <v>158500</v>
      </c>
      <c r="DR1161">
        <v>158500</v>
      </c>
      <c r="DS1161">
        <v>156000</v>
      </c>
      <c r="DT1161" t="str">
        <f>IF(DO1161&gt;0,DO1161,"800000000"&amp;ROW(DS1161))</f>
        <v>8000000001161</v>
      </c>
      <c r="DU1161" t="str">
        <f>DL1161</f>
        <v>KALPA</v>
      </c>
      <c r="DV1161" t="s">
        <v>4301</v>
      </c>
      <c r="DW1161" t="s">
        <v>4301</v>
      </c>
      <c r="DX1161" s="4" t="str" cm="1">
        <f t="array" aca="1" ref="DX1161" ca="1">LEFT(DM1161,MATCH(FALSE,ISNUMBER(MID(DM1161,ROW(INDIRECT("1:"&amp;LEN(DM1161)+1)), 1) *1),0) -1)</f>
        <v>8</v>
      </c>
      <c r="DY1161" s="1"/>
      <c r="EA1161" s="21"/>
      <c r="EC1161" s="5"/>
      <c r="EF1161" s="1"/>
      <c r="EH1161" s="1"/>
      <c r="EI1161" s="1"/>
      <c r="EL1161" s="5"/>
      <c r="EM1161" s="22"/>
      <c r="EN1161">
        <v>0</v>
      </c>
      <c r="EO1161" s="1" t="s">
        <v>5103</v>
      </c>
    </row>
    <row r="1163" spans="1:145">
      <c r="A1163" s="4" t="str">
        <f t="shared" si="2202"/>
        <v/>
      </c>
      <c r="B1163" s="4" t="str">
        <f t="shared" si="2203"/>
        <v/>
      </c>
      <c r="C1163" s="4" t="str">
        <f t="shared" si="2204"/>
        <v>BKS</v>
      </c>
      <c r="D1163" s="4" t="str">
        <f t="shared" si="2205"/>
        <v/>
      </c>
      <c r="E1163" s="4" t="str">
        <f t="shared" si="2206"/>
        <v/>
      </c>
      <c r="F1163" s="4" t="str">
        <f t="shared" si="2207"/>
        <v/>
      </c>
      <c r="G1163" s="4" t="str">
        <f t="shared" si="2208"/>
        <v/>
      </c>
      <c r="H1163" s="4" t="str">
        <f t="shared" si="2209"/>
        <v/>
      </c>
      <c r="I1163" s="4" t="str">
        <f t="shared" si="2210"/>
        <v/>
      </c>
      <c r="J1163" s="4" t="str">
        <f t="shared" si="2211"/>
        <v/>
      </c>
      <c r="K1163" s="4" t="str">
        <f t="shared" si="2212"/>
        <v/>
      </c>
      <c r="L1163" s="4" t="str">
        <f t="shared" si="2213"/>
        <v/>
      </c>
      <c r="M1163" s="4" t="str">
        <f t="shared" si="2214"/>
        <v/>
      </c>
      <c r="N1163" s="4" t="str">
        <f t="shared" si="2215"/>
        <v/>
      </c>
      <c r="O1163" s="4" t="str">
        <f t="shared" si="2216"/>
        <v/>
      </c>
      <c r="P1163" s="4" t="str">
        <f t="shared" si="2217"/>
        <v/>
      </c>
      <c r="Q1163" s="4" t="str">
        <f t="shared" si="2218"/>
        <v/>
      </c>
      <c r="R1163" s="4" t="str">
        <f t="shared" si="2219"/>
        <v/>
      </c>
      <c r="S1163" s="4" t="str">
        <f t="shared" si="2220"/>
        <v/>
      </c>
      <c r="T1163" s="4" t="str">
        <f t="shared" si="2221"/>
        <v/>
      </c>
      <c r="U1163" s="4" t="str">
        <f t="shared" si="2222"/>
        <v/>
      </c>
      <c r="V1163" s="4" t="str">
        <f t="shared" si="2223"/>
        <v/>
      </c>
      <c r="W1163" s="4" t="str">
        <f t="shared" si="2224"/>
        <v/>
      </c>
      <c r="X1163" s="4" t="str">
        <f t="shared" si="2225"/>
        <v/>
      </c>
      <c r="Y1163" s="4">
        <f t="shared" si="2226"/>
        <v>3</v>
      </c>
      <c r="Z1163" s="4" t="str">
        <f t="shared" si="2227"/>
        <v>-</v>
      </c>
      <c r="AA1163" s="4" t="str">
        <f t="shared" si="2228"/>
        <v/>
      </c>
      <c r="AB1163" s="4" t="str">
        <f t="shared" si="2229"/>
        <v/>
      </c>
      <c r="AC1163" s="4" t="str">
        <f t="shared" si="2230"/>
        <v/>
      </c>
      <c r="AD1163" s="4" t="str">
        <f t="shared" si="2231"/>
        <v/>
      </c>
      <c r="AE1163" s="4" t="str">
        <f t="shared" si="2232"/>
        <v/>
      </c>
      <c r="AF1163" s="4">
        <f t="shared" si="2233"/>
        <v>4</v>
      </c>
      <c r="AG1163" s="4">
        <f t="shared" si="2234"/>
        <v>19</v>
      </c>
      <c r="AH1163" s="4">
        <f t="shared" si="2235"/>
        <v>15</v>
      </c>
      <c r="AI1163" s="4" t="str">
        <f t="shared" si="2236"/>
        <v>1BKS</v>
      </c>
      <c r="AJ1163" s="4" t="str">
        <f t="shared" si="2237"/>
        <v>-1BKS</v>
      </c>
      <c r="AK1163" s="4" t="str" cm="1">
        <f t="array" ref="AK1163">LEFT(AR1163,SUM(LEN(AR1163)-LEN(SUBSTITUTE(AR1163,{"0";"1";"2";"3";"4";"5";"6";"7";"8";"9"},""))))</f>
        <v>1</v>
      </c>
      <c r="AL1163" s="4">
        <f t="shared" si="2241"/>
        <v>13</v>
      </c>
      <c r="AM1163" s="4" t="b">
        <f>LEFT(AR1163,1)=AK1163</f>
        <v>1</v>
      </c>
      <c r="AN1163" s="4" t="str">
        <f t="shared" si="2291"/>
        <v>BKS</v>
      </c>
      <c r="AO1163" s="4" t="b">
        <f>IF((AQ1163=DL1163)=TRUE,TRUE,IF((DL1161=AQ1163)=TRUE,TRUE,FALSE))</f>
        <v>1</v>
      </c>
      <c r="AP1163" s="4" t="b">
        <f t="shared" si="2238"/>
        <v>0</v>
      </c>
      <c r="AQ1163" s="5" t="str">
        <f t="shared" si="2239"/>
        <v>KALPA SHARE IT</v>
      </c>
      <c r="AR1163" s="4" t="str">
        <f t="shared" si="2240"/>
        <v>1BKS</v>
      </c>
      <c r="AS1163" t="s">
        <v>4559</v>
      </c>
      <c r="AT1163" s="1" t="s">
        <v>1604</v>
      </c>
      <c r="AU1163" s="4" t="str">
        <f>IF(IF(IF(AQ1163=DL1163,10,0)+IF(NOT(AN1163=$AU$1)=TRUE,10,0)=
20,"XXXX",IF(IF((BC1163+1)=2,0,1)+IF(AN1163=$AU$1,1,0)=2,TRUE,""))
="",IF(IF(AQ1163=DL1161,10,0)+IF(NOT(AN1163=$AU$1)=TRUE,10,0)=
20,"XXXX",IF(IF((BC1163+1)=2,0,1)+IF(AN1163=$AU$1,1,0)=2,TRUE,
"")),IF(IF(AQ1163=DL1163,10,0)+IF(NOT(AN1163=$AU$1)=TRUE,10,0)=
20,"XXXX",IF(IF((BC1163+1)=2,0,1)+IF(AN1163=$AU$1,1,0)=2,TRUE,"")))</f>
        <v>XXXX</v>
      </c>
      <c r="AV1163">
        <v>10000</v>
      </c>
      <c r="AW1163">
        <v>10000</v>
      </c>
      <c r="AX1163">
        <v>9187</v>
      </c>
      <c r="AY1163" t="str">
        <f t="shared" si="2154"/>
        <v>8996001354117</v>
      </c>
      <c r="AZ1163" t="str">
        <f t="shared" si="2243"/>
        <v>KALPA SHARE IT</v>
      </c>
      <c r="BA1163" t="s">
        <v>4301</v>
      </c>
      <c r="BB1163" t="s">
        <v>4301</v>
      </c>
      <c r="BC1163" s="9" t="str" cm="1">
        <f t="array" aca="1" ref="BC1163" ca="1">LEFT(AR1163,MATCH(FALSE,ISNUMBER(MID(AR1163,ROW(INDIRECT("1:"&amp;LEN(AR1163)+1)), 1) *1),0) -1)</f>
        <v>1</v>
      </c>
      <c r="BD1163" s="1"/>
      <c r="BF1163" s="21"/>
      <c r="BK1163" s="1"/>
      <c r="BM1163" s="1"/>
      <c r="BN1163" s="1"/>
      <c r="BR1163" s="22"/>
      <c r="BS1163">
        <v>0</v>
      </c>
      <c r="BT1163" s="1" t="s">
        <v>5103</v>
      </c>
      <c r="BV1163" s="4" t="str">
        <f>IF(IFERROR(SEARCH($A$1,DN1163),0)&gt;0,$A$1,"")</f>
        <v/>
      </c>
      <c r="BW1163" s="4" t="str">
        <f>IF(IFERROR(SEARCH($B$1,DN1163),0)&gt;0,$B$1,"")</f>
        <v/>
      </c>
      <c r="BX1163" s="4" t="str">
        <f>IF(IFERROR(SEARCH($C$1,DN1163),0)&gt;0,$C$1,"")</f>
        <v/>
      </c>
      <c r="BY1163" s="4" t="str">
        <f>IF(IFERROR(SEARCH($D$1,DN1163),0)&gt;0,$D$1,"")</f>
        <v/>
      </c>
      <c r="BZ1163" s="4" t="str">
        <f>IF(IFERROR(SEARCH($E$1,DN1163),0)&gt;0,$E$1,"")</f>
        <v/>
      </c>
      <c r="CA1163" s="4" t="str">
        <f>IF(IFERROR(SEARCH($F$1,DN1163),0)&gt;0,$F$1,"")</f>
        <v/>
      </c>
      <c r="CB1163" s="4" t="str">
        <f>IF(IFERROR(SEARCH($G$1,DN1163),0)&gt;0,$G$1,"")</f>
        <v/>
      </c>
      <c r="CC1163" s="4" t="str">
        <f>IF(IFERROR(SEARCH($H$1,DN1163),0)&gt;0,$H$1,"")</f>
        <v/>
      </c>
      <c r="CD1163" s="4" t="str">
        <f>IF(IFERROR(SEARCH($I$1,DN1163),0)&gt;0,$I$1,"")</f>
        <v/>
      </c>
      <c r="CE1163" s="4" t="str">
        <f>IF(IFERROR(SEARCH($J$1,DN1163),0)&gt;0,$J$1,"")</f>
        <v/>
      </c>
      <c r="CF1163" s="4" t="str">
        <f>IF(IFERROR(SEARCH($K$1,DN1163),0)&gt;0,$K$1,"")</f>
        <v/>
      </c>
      <c r="CG1163" s="4" t="str">
        <f>IF(IFERROR(SEARCH($L$1,DN1163),0)&gt;0,$L$1,"")</f>
        <v/>
      </c>
      <c r="CH1163" s="4" t="str">
        <f>IF(IFERROR(SEARCH($M$1,DN1163),0)&gt;0,$M$1,"")</f>
        <v/>
      </c>
      <c r="CI1163" s="4" t="str">
        <f>IF(IFERROR(SEARCH($N$1,DN1163),0)&gt;0,$N$1,"")</f>
        <v/>
      </c>
      <c r="CJ1163" s="4" t="str">
        <f>IF(IFERROR(SEARCH($O$1,DN1163),0)&gt;0,$O$1,"")</f>
        <v>DUS</v>
      </c>
      <c r="CK1163" s="4" t="str">
        <f>IF(IFERROR(SEARCH($P$1,DN1163),0)&gt;0,$P$1,"")</f>
        <v/>
      </c>
      <c r="CL1163" s="4" t="str">
        <f>IF(IFERROR(SEARCH($Q$1,DN1163),0)&gt;0,$Q$1,"")</f>
        <v/>
      </c>
      <c r="CM1163" s="4" t="str">
        <f>IF(IFERROR(SEARCH($R$1,DN1163),0)&gt;0,$R$1,"")</f>
        <v/>
      </c>
      <c r="CN1163" s="4" t="str">
        <f>IF(IFERROR(SEARCH($S$1,DN1163),0)&gt;0,$S$1,"")</f>
        <v/>
      </c>
      <c r="CO1163" s="4" t="str">
        <f>IF(IFERROR(SEARCH($T$1,DN1163),0)&gt;0,$T$1,"")</f>
        <v>PACK</v>
      </c>
      <c r="CP1163" s="4" t="str">
        <f>IF(IFERROR(SEARCH($U$1,DN1163),0)&gt;0,$U$1,"")</f>
        <v/>
      </c>
      <c r="CQ1163" s="4" t="str">
        <f>IF(IFERROR(SEARCH($V$1,DN1163),0)&gt;0,$V$1,"")</f>
        <v/>
      </c>
      <c r="CR1163" s="4" t="str">
        <f>IF(IFERROR(SEARCH($W$1,DN1163),0)&gt;0,$W$1,"")</f>
        <v/>
      </c>
      <c r="CS1163" s="4" t="str">
        <f>IF(IFERROR(SEARCH($X$1,DN1163),0)&gt;0,$X$1,"")</f>
        <v/>
      </c>
      <c r="CT1163" s="4">
        <f>LEN(BW1163)+LEN(BX1163)+LEN(BY1163)+LEN(BZ1163)+LEN(CA1163)+LEN(CO1163)+LEN(CB1163)+LEN(CC1163)+LEN(CD1163)+LEN(CE1163)+LEN(CF1163)+LEN(CG1163)+LEN(CH1163)+LEN(CI1163)+LEN(CP1163)+LEN(CJ1163)+LEN(CK1163)+LEN(CQ1163)+LEN(BV1163)+LEN(CL1163)+LEN(CS1163)+LEN(CM1163)+LEN(CR1163)+LEN(CN1163)</f>
        <v>7</v>
      </c>
      <c r="CU1163" s="4" t="str">
        <f>IF(IFERROR(SEARCH($Z$1,DN1163),0)&gt;0,$Z$1,"")</f>
        <v>-</v>
      </c>
      <c r="CV1163" s="4" t="str">
        <f>IF(IFERROR(SEARCH($AA$1,DN1163),0)&gt;0,$AA$1,"")</f>
        <v>/</v>
      </c>
      <c r="CW1163" s="4" t="str">
        <f>IF(IFERROR(SEARCH($AB$1,DN1163),0)&gt;0,$AB$1,"")</f>
        <v/>
      </c>
      <c r="CX1163" s="4" t="str">
        <f>IF(IFERROR(SEARCH($AC$1,DN1163),0)&gt;0,$AC$1,"")</f>
        <v/>
      </c>
      <c r="CY1163" s="4" t="str">
        <f>IF(IFERROR(SEARCH($AD$1,DN1163),0)&gt;0,$AD$1,"")</f>
        <v/>
      </c>
      <c r="CZ1163" s="4" t="str">
        <f>IF(IFERROR(SEARCH($AE$1,DN1163),0)&gt;0,$AE$1,"")</f>
        <v/>
      </c>
      <c r="DA1163" s="4">
        <f>LEN(DM1163)</f>
        <v>10</v>
      </c>
      <c r="DB1163" s="4">
        <f>LEN(DN1163)</f>
        <v>25</v>
      </c>
      <c r="DC1163" s="4">
        <f>DB1163-DA1163</f>
        <v>15</v>
      </c>
      <c r="DD1163" s="4" t="str">
        <f>RIGHT(DN1163,4)</f>
        <v>/DUS</v>
      </c>
      <c r="DE1163" s="4" t="str">
        <f>RIGHT(DN1163,5)</f>
        <v>K/DUS</v>
      </c>
      <c r="DF1163" s="4" t="str" cm="1">
        <f t="array" ref="DF1163">LEFT(DM1163,SUM(LEN(DM1163)-LEN(SUBSTITUTE(DM1163,{"0";"1";"2";"3";"4";"5";"6";"7";"8";"9"},""))))</f>
        <v>16</v>
      </c>
      <c r="DG1163" s="4">
        <f>LEN(DT1163)</f>
        <v>13</v>
      </c>
      <c r="DH1163" s="4" t="b">
        <f>LEFT(DM1163,2)=DF1163</f>
        <v>1</v>
      </c>
      <c r="DI1163" s="4" t="str">
        <f>RIGHT(DD1163,3)</f>
        <v>DUS</v>
      </c>
      <c r="DJ1163" s="4" t="b">
        <f>IF((DL1163=AQ1165)=TRUE,TRUE,IF((AQ1163=DL1163)=TRUE,TRUE,FALSE))</f>
        <v>1</v>
      </c>
      <c r="DK1163" s="4" t="b">
        <f>LEFT(DN1163,2)=LEFT(DO1163,2)</f>
        <v>0</v>
      </c>
      <c r="DL1163" s="5" t="str">
        <f>LEFT(DN1163,(DC1163-1))</f>
        <v>KALPA SHARE IT</v>
      </c>
      <c r="DM1163" s="4" t="str">
        <f>IFERROR(RIGHT(DN1163,LEN(DN1163)-FIND("-",DN1163)),1)</f>
        <v>16PACK/DUS</v>
      </c>
      <c r="DN1163" t="s">
        <v>4727</v>
      </c>
      <c r="DO1163" s="1"/>
      <c r="DP1163" s="4" t="b">
        <f ca="1">IF(IF(IF(DL1163=AQ1165,10,0)+IF(NOT(DI1163=$AU$1)=TRUE,10,0)=
20,"XXXX",IF(IF((DX1163+1)=2,0,1)+IF(DI1163=$AU$1,1,0)=2,TRUE,""))
="",IF(IF(DL1163=AQ1163,10,0)+IF(NOT(DI1163=$AU$1)=TRUE,10,0)=
20,"XXXX",IF(IF((DX1163+1)=2,0,1)+IF(DI1163=$AU$1,1,0)=2,TRUE,
"")),IF(IF(DL1163=AQ1165,10,0)+IF(NOT(DI1163=$AU$1)=TRUE,10,0)=
20,"XXXX",IF(IF((DX1163+1)=2,0,1)+IF(DI1163=$AU$1,1,0)=2,TRUE,"")))</f>
        <v>1</v>
      </c>
      <c r="DQ1163">
        <v>150000</v>
      </c>
      <c r="DR1163">
        <v>150000</v>
      </c>
      <c r="DS1163">
        <v>147000</v>
      </c>
      <c r="DT1163" t="str">
        <f>IF(DO1163&gt;0,DO1163,"800000000"&amp;ROW(DS1163))</f>
        <v>8000000001163</v>
      </c>
      <c r="DU1163" t="str">
        <f>DL1163</f>
        <v>KALPA SHARE IT</v>
      </c>
      <c r="DV1163" t="s">
        <v>4301</v>
      </c>
      <c r="DW1163" t="s">
        <v>4301</v>
      </c>
      <c r="DX1163" s="4" t="str" cm="1">
        <f t="array" aca="1" ref="DX1163" ca="1">LEFT(DM1163,MATCH(FALSE,ISNUMBER(MID(DM1163,ROW(INDIRECT("1:"&amp;LEN(DM1163)+1)), 1) *1),0) -1)</f>
        <v>16</v>
      </c>
      <c r="DY1163" s="1"/>
      <c r="EA1163" s="21"/>
      <c r="EC1163" s="5"/>
      <c r="EF1163" s="1"/>
      <c r="EH1163" s="1"/>
      <c r="EI1163" s="1"/>
      <c r="EL1163" s="5"/>
      <c r="EM1163" s="22"/>
      <c r="EN1163">
        <v>0</v>
      </c>
      <c r="EO1163" s="1" t="s">
        <v>5103</v>
      </c>
    </row>
    <row r="1165" spans="1:145">
      <c r="A1165" s="4" t="str">
        <f t="shared" si="2202"/>
        <v/>
      </c>
      <c r="B1165" s="4" t="str">
        <f t="shared" si="2203"/>
        <v/>
      </c>
      <c r="C1165" s="4" t="str">
        <f t="shared" si="2204"/>
        <v/>
      </c>
      <c r="D1165" s="4" t="str">
        <f t="shared" si="2205"/>
        <v>BTL</v>
      </c>
      <c r="E1165" s="4" t="str">
        <f t="shared" si="2206"/>
        <v/>
      </c>
      <c r="F1165" s="4" t="str">
        <f t="shared" si="2207"/>
        <v/>
      </c>
      <c r="G1165" s="4" t="str">
        <f t="shared" si="2208"/>
        <v/>
      </c>
      <c r="H1165" s="4" t="str">
        <f t="shared" si="2209"/>
        <v/>
      </c>
      <c r="I1165" s="4" t="str">
        <f t="shared" si="2210"/>
        <v/>
      </c>
      <c r="J1165" s="4" t="str">
        <f t="shared" si="2211"/>
        <v/>
      </c>
      <c r="K1165" s="4" t="str">
        <f t="shared" si="2212"/>
        <v/>
      </c>
      <c r="L1165" s="4" t="str">
        <f t="shared" si="2213"/>
        <v/>
      </c>
      <c r="M1165" s="4" t="str">
        <f t="shared" si="2214"/>
        <v/>
      </c>
      <c r="N1165" s="4" t="str">
        <f t="shared" si="2215"/>
        <v/>
      </c>
      <c r="O1165" s="4" t="str">
        <f t="shared" si="2216"/>
        <v/>
      </c>
      <c r="P1165" s="4" t="str">
        <f t="shared" si="2217"/>
        <v/>
      </c>
      <c r="Q1165" s="4" t="str">
        <f t="shared" si="2218"/>
        <v/>
      </c>
      <c r="R1165" s="4" t="str">
        <f t="shared" si="2219"/>
        <v/>
      </c>
      <c r="S1165" s="4" t="str">
        <f t="shared" si="2220"/>
        <v/>
      </c>
      <c r="T1165" s="4" t="str">
        <f t="shared" si="2221"/>
        <v/>
      </c>
      <c r="U1165" s="4" t="str">
        <f t="shared" si="2222"/>
        <v/>
      </c>
      <c r="V1165" s="4" t="str">
        <f t="shared" si="2223"/>
        <v/>
      </c>
      <c r="W1165" s="4" t="str">
        <f t="shared" si="2224"/>
        <v/>
      </c>
      <c r="X1165" s="4" t="str">
        <f t="shared" si="2225"/>
        <v/>
      </c>
      <c r="Y1165" s="4">
        <f t="shared" si="2226"/>
        <v>3</v>
      </c>
      <c r="Z1165" s="4" t="str">
        <f t="shared" si="2227"/>
        <v>-</v>
      </c>
      <c r="AA1165" s="4" t="str">
        <f t="shared" si="2228"/>
        <v/>
      </c>
      <c r="AB1165" s="4" t="str">
        <f t="shared" si="2229"/>
        <v/>
      </c>
      <c r="AC1165" s="4" t="str">
        <f t="shared" si="2230"/>
        <v/>
      </c>
      <c r="AD1165" s="4" t="str">
        <f t="shared" si="2231"/>
        <v/>
      </c>
      <c r="AE1165" s="4" t="str">
        <f t="shared" si="2232"/>
        <v/>
      </c>
      <c r="AF1165" s="4">
        <f t="shared" si="2233"/>
        <v>4</v>
      </c>
      <c r="AG1165" s="4">
        <f t="shared" si="2234"/>
        <v>30</v>
      </c>
      <c r="AH1165" s="4">
        <f t="shared" si="2235"/>
        <v>26</v>
      </c>
      <c r="AI1165" s="4" t="str">
        <f t="shared" si="2236"/>
        <v>1BTL</v>
      </c>
      <c r="AJ1165" s="4" t="str">
        <f t="shared" si="2237"/>
        <v>-1BTL</v>
      </c>
      <c r="AK1165" s="4" t="str" cm="1">
        <f t="array" ref="AK1165">LEFT(AR1165,SUM(LEN(AR1165)-LEN(SUBSTITUTE(AR1165,{"0";"1";"2";"3";"4";"5";"6";"7";"8";"9"},""))))</f>
        <v>1</v>
      </c>
      <c r="AL1165" s="4">
        <f t="shared" si="2241"/>
        <v>13</v>
      </c>
      <c r="AM1165" s="4" t="b">
        <f t="shared" ref="AM1165:AM1176" si="2292">LEFT(AR1165,1)=AK1165</f>
        <v>1</v>
      </c>
      <c r="AN1165" s="4" t="str">
        <f t="shared" si="2291"/>
        <v>BTL</v>
      </c>
      <c r="AO1165" s="4" t="b">
        <f>IF((AQ1165=AQ1166)=TRUE,TRUE,IF((DL1163=AQ1165)=TRUE,TRUE,FALSE))</f>
        <v>0</v>
      </c>
      <c r="AP1165" s="4" t="b">
        <f t="shared" si="2238"/>
        <v>0</v>
      </c>
      <c r="AQ1165" s="5" t="str">
        <f t="shared" si="2239"/>
        <v>KAPAL API SIGNATURE BOTOL</v>
      </c>
      <c r="AR1165" s="4" t="str">
        <f t="shared" si="2240"/>
        <v>1BTL</v>
      </c>
      <c r="AS1165" t="s">
        <v>1608</v>
      </c>
      <c r="AT1165" s="1" t="s">
        <v>1609</v>
      </c>
      <c r="AU1165" s="4" t="str">
        <f ca="1">IF(IF(IF(AQ1165=AQ1166,10,0)+IF(NOT(AN1165=$AU$1)=TRUE,10,0)=
20,"XXXX",IF(IF((BC1165+1)=2,0,1)+IF(AN1165=$AU$1,1,0)=2,TRUE,""))
="",IF(IF(AQ1165=DL1163,10,0)+IF(NOT(AN1165=$AU$1)=TRUE,10,0)=
20,"XXXX",IF(IF((BC1165+1)=2,0,1)+IF(AN1165=$AU$1,1,0)=2,TRUE,
"")),IF(IF(AQ1165=AQ1166,10,0)+IF(NOT(AN1165=$AU$1)=TRUE,10,0)=
20,"XXXX",IF(IF((BC1165+1)=2,0,1)+IF(AN1165=$AU$1,1,0)=2,TRUE,"")))</f>
        <v/>
      </c>
      <c r="AV1165">
        <v>4000</v>
      </c>
      <c r="AW1165">
        <v>4500</v>
      </c>
      <c r="AX1165">
        <v>3624</v>
      </c>
      <c r="AY1165" t="str">
        <f t="shared" si="2154"/>
        <v>8991002125025</v>
      </c>
      <c r="AZ1165" t="str">
        <f t="shared" si="2243"/>
        <v>KAPAL API SIGNATURE BOTOL</v>
      </c>
      <c r="BA1165" t="s">
        <v>4301</v>
      </c>
      <c r="BB1165" t="s">
        <v>4301</v>
      </c>
      <c r="BC1165" s="9" t="str" cm="1">
        <f t="array" aca="1" ref="BC1165" ca="1">LEFT(AR1165,MATCH(FALSE,ISNUMBER(MID(AR1165,ROW(INDIRECT("1:"&amp;LEN(AR1165)+1)), 1) *1),0) -1)</f>
        <v>1</v>
      </c>
      <c r="BD1165" s="1"/>
      <c r="BF1165" s="21"/>
      <c r="BK1165" s="1"/>
      <c r="BM1165" s="1"/>
      <c r="BN1165" s="1"/>
      <c r="BR1165" s="22"/>
      <c r="BS1165">
        <v>0</v>
      </c>
      <c r="BT1165" s="1" t="s">
        <v>5103</v>
      </c>
    </row>
    <row r="1166" spans="1:145">
      <c r="A1166" s="4" t="str">
        <f t="shared" si="2202"/>
        <v/>
      </c>
      <c r="B1166" s="4" t="str">
        <f t="shared" si="2203"/>
        <v/>
      </c>
      <c r="C1166" s="4" t="str">
        <f t="shared" si="2204"/>
        <v>BKS</v>
      </c>
      <c r="D1166" s="4" t="str">
        <f t="shared" si="2205"/>
        <v/>
      </c>
      <c r="E1166" s="4" t="str">
        <f t="shared" si="2206"/>
        <v/>
      </c>
      <c r="F1166" s="4" t="str">
        <f t="shared" si="2207"/>
        <v/>
      </c>
      <c r="G1166" s="4" t="str">
        <f t="shared" si="2208"/>
        <v/>
      </c>
      <c r="H1166" s="4" t="str">
        <f t="shared" si="2209"/>
        <v/>
      </c>
      <c r="I1166" s="4" t="str">
        <f t="shared" si="2210"/>
        <v/>
      </c>
      <c r="J1166" s="4" t="str">
        <f t="shared" si="2211"/>
        <v/>
      </c>
      <c r="K1166" s="4" t="str">
        <f t="shared" si="2212"/>
        <v/>
      </c>
      <c r="L1166" s="4" t="str">
        <f t="shared" si="2213"/>
        <v/>
      </c>
      <c r="M1166" s="4" t="str">
        <f t="shared" si="2214"/>
        <v/>
      </c>
      <c r="N1166" s="4" t="str">
        <f t="shared" si="2215"/>
        <v/>
      </c>
      <c r="O1166" s="4" t="str">
        <f t="shared" si="2216"/>
        <v/>
      </c>
      <c r="P1166" s="4" t="str">
        <f t="shared" si="2217"/>
        <v/>
      </c>
      <c r="Q1166" s="4" t="str">
        <f t="shared" si="2218"/>
        <v/>
      </c>
      <c r="R1166" s="4" t="str">
        <f t="shared" si="2219"/>
        <v/>
      </c>
      <c r="S1166" s="4" t="str">
        <f t="shared" si="2220"/>
        <v/>
      </c>
      <c r="T1166" s="4" t="str">
        <f t="shared" si="2221"/>
        <v/>
      </c>
      <c r="U1166" s="4" t="str">
        <f t="shared" si="2222"/>
        <v/>
      </c>
      <c r="V1166" s="4" t="str">
        <f t="shared" si="2223"/>
        <v/>
      </c>
      <c r="W1166" s="4" t="str">
        <f t="shared" si="2224"/>
        <v/>
      </c>
      <c r="X1166" s="4" t="str">
        <f t="shared" si="2225"/>
        <v/>
      </c>
      <c r="Y1166" s="4">
        <f t="shared" si="2226"/>
        <v>3</v>
      </c>
      <c r="Z1166" s="4" t="str">
        <f t="shared" si="2227"/>
        <v>-</v>
      </c>
      <c r="AA1166" s="4" t="str">
        <f t="shared" si="2228"/>
        <v/>
      </c>
      <c r="AB1166" s="4" t="str">
        <f t="shared" si="2229"/>
        <v/>
      </c>
      <c r="AC1166" s="4" t="str">
        <f t="shared" si="2230"/>
        <v/>
      </c>
      <c r="AD1166" s="4" t="str">
        <f t="shared" si="2231"/>
        <v/>
      </c>
      <c r="AE1166" s="4" t="str">
        <f t="shared" si="2232"/>
        <v/>
      </c>
      <c r="AF1166" s="4">
        <f t="shared" si="2233"/>
        <v>4</v>
      </c>
      <c r="AG1166" s="4">
        <f t="shared" si="2234"/>
        <v>19</v>
      </c>
      <c r="AH1166" s="4">
        <f t="shared" si="2235"/>
        <v>15</v>
      </c>
      <c r="AI1166" s="4" t="str">
        <f t="shared" si="2236"/>
        <v>1BKS</v>
      </c>
      <c r="AJ1166" s="4" t="str">
        <f t="shared" si="2237"/>
        <v>-1BKS</v>
      </c>
      <c r="AK1166" s="4" t="str" cm="1">
        <f t="array" ref="AK1166">LEFT(AR1166,SUM(LEN(AR1166)-LEN(SUBSTITUTE(AR1166,{"0";"1";"2";"3";"4";"5";"6";"7";"8";"9"},""))))</f>
        <v>1</v>
      </c>
      <c r="AL1166" s="4">
        <f t="shared" si="2241"/>
        <v>13</v>
      </c>
      <c r="AM1166" s="4" t="b">
        <f t="shared" si="2292"/>
        <v>1</v>
      </c>
      <c r="AN1166" s="4" t="str">
        <f t="shared" si="2291"/>
        <v>BKS</v>
      </c>
      <c r="AO1166" s="4" t="b">
        <f t="shared" si="2242"/>
        <v>0</v>
      </c>
      <c r="AP1166" s="4" t="b">
        <f t="shared" si="2238"/>
        <v>0</v>
      </c>
      <c r="AQ1166" s="5" t="str">
        <f t="shared" si="2239"/>
        <v>KAPAS KHARISMA</v>
      </c>
      <c r="AR1166" s="4" t="str">
        <f t="shared" si="2240"/>
        <v>1BKS</v>
      </c>
      <c r="AS1166" t="s">
        <v>1610</v>
      </c>
      <c r="AT1166" s="1" t="s">
        <v>1611</v>
      </c>
      <c r="AU1166" s="4" t="str">
        <f t="shared" ref="AU1166:AU1219" ca="1" si="2293">IF(IF(IF(AQ1166=AQ1167,10,0)+IF(NOT(AN1166=$AU$1)=TRUE,10,0)=
20,"XXXX",IF(IF((BC1166+1)=2,0,1)+IF(AN1166=$AU$1,1,0)=2,TRUE,""))
="",IF(IF(AQ1166=AQ1165,10,0)+IF(NOT(AN1166=$AU$1)=TRUE,10,0)=
20,"XXXX",IF(IF((BC1166+1)=2,0,1)+IF(AN1166=$AU$1,1,0)=2,TRUE,
"")),IF(IF(AQ1166=AQ1167,10,0)+IF(NOT(AN1166=$AU$1)=TRUE,10,0)=
20,"XXXX",IF(IF((BC1166+1)=2,0,1)+IF(AN1166=$AU$1,1,0)=2,TRUE,"")))</f>
        <v/>
      </c>
      <c r="AV1166">
        <v>5000</v>
      </c>
      <c r="AW1166">
        <v>5000</v>
      </c>
      <c r="AX1166">
        <v>3750</v>
      </c>
      <c r="AY1166" t="str">
        <f t="shared" si="2154"/>
        <v>8991038774570</v>
      </c>
      <c r="AZ1166" t="str">
        <f t="shared" si="2243"/>
        <v>KAPAS KHARISMA</v>
      </c>
      <c r="BA1166" t="s">
        <v>4301</v>
      </c>
      <c r="BB1166" t="s">
        <v>4301</v>
      </c>
      <c r="BC1166" s="9" t="str" cm="1">
        <f t="array" aca="1" ref="BC1166" ca="1">LEFT(AR1166,MATCH(FALSE,ISNUMBER(MID(AR1166,ROW(INDIRECT("1:"&amp;LEN(AR1166)+1)), 1) *1),0) -1)</f>
        <v>1</v>
      </c>
      <c r="BD1166" s="1"/>
      <c r="BF1166" s="21"/>
      <c r="BK1166" s="1"/>
      <c r="BM1166" s="1"/>
      <c r="BN1166" s="1"/>
      <c r="BR1166" s="22"/>
      <c r="BS1166">
        <v>0</v>
      </c>
      <c r="BT1166" s="1" t="s">
        <v>5103</v>
      </c>
    </row>
    <row r="1167" spans="1:145">
      <c r="A1167" s="4" t="str">
        <f t="shared" si="2202"/>
        <v/>
      </c>
      <c r="B1167" s="4" t="str">
        <f t="shared" si="2203"/>
        <v/>
      </c>
      <c r="C1167" s="4" t="str">
        <f t="shared" si="2204"/>
        <v>BKS</v>
      </c>
      <c r="D1167" s="4" t="str">
        <f t="shared" si="2205"/>
        <v/>
      </c>
      <c r="E1167" s="4" t="str">
        <f t="shared" si="2206"/>
        <v/>
      </c>
      <c r="F1167" s="4" t="str">
        <f t="shared" si="2207"/>
        <v/>
      </c>
      <c r="G1167" s="4" t="str">
        <f t="shared" si="2208"/>
        <v/>
      </c>
      <c r="H1167" s="4" t="str">
        <f t="shared" si="2209"/>
        <v/>
      </c>
      <c r="I1167" s="4" t="str">
        <f t="shared" si="2210"/>
        <v/>
      </c>
      <c r="J1167" s="4" t="str">
        <f t="shared" si="2211"/>
        <v/>
      </c>
      <c r="K1167" s="4" t="str">
        <f t="shared" si="2212"/>
        <v/>
      </c>
      <c r="L1167" s="4" t="str">
        <f t="shared" si="2213"/>
        <v/>
      </c>
      <c r="M1167" s="4" t="str">
        <f t="shared" si="2214"/>
        <v/>
      </c>
      <c r="N1167" s="4" t="str">
        <f t="shared" si="2215"/>
        <v/>
      </c>
      <c r="O1167" s="4" t="str">
        <f t="shared" si="2216"/>
        <v/>
      </c>
      <c r="P1167" s="4" t="str">
        <f t="shared" si="2217"/>
        <v/>
      </c>
      <c r="Q1167" s="4" t="str">
        <f t="shared" si="2218"/>
        <v/>
      </c>
      <c r="R1167" s="4" t="str">
        <f t="shared" si="2219"/>
        <v/>
      </c>
      <c r="S1167" s="4" t="str">
        <f t="shared" si="2220"/>
        <v/>
      </c>
      <c r="T1167" s="4" t="str">
        <f t="shared" si="2221"/>
        <v/>
      </c>
      <c r="U1167" s="4" t="str">
        <f t="shared" si="2222"/>
        <v/>
      </c>
      <c r="V1167" s="4" t="str">
        <f t="shared" si="2223"/>
        <v/>
      </c>
      <c r="W1167" s="4" t="str">
        <f t="shared" si="2224"/>
        <v/>
      </c>
      <c r="X1167" s="4" t="str">
        <f t="shared" si="2225"/>
        <v/>
      </c>
      <c r="Y1167" s="4">
        <f t="shared" si="2226"/>
        <v>3</v>
      </c>
      <c r="Z1167" s="4" t="str">
        <f t="shared" si="2227"/>
        <v>-</v>
      </c>
      <c r="AA1167" s="4" t="str">
        <f t="shared" si="2228"/>
        <v/>
      </c>
      <c r="AB1167" s="4" t="str">
        <f t="shared" si="2229"/>
        <v/>
      </c>
      <c r="AC1167" s="4" t="str">
        <f t="shared" si="2230"/>
        <v/>
      </c>
      <c r="AD1167" s="4" t="str">
        <f t="shared" si="2231"/>
        <v/>
      </c>
      <c r="AE1167" s="4" t="str">
        <f t="shared" si="2232"/>
        <v/>
      </c>
      <c r="AF1167" s="4">
        <f t="shared" si="2233"/>
        <v>4</v>
      </c>
      <c r="AG1167" s="4">
        <f t="shared" si="2234"/>
        <v>21</v>
      </c>
      <c r="AH1167" s="4">
        <f t="shared" si="2235"/>
        <v>17</v>
      </c>
      <c r="AI1167" s="4" t="str">
        <f t="shared" si="2236"/>
        <v>1BKS</v>
      </c>
      <c r="AJ1167" s="4" t="str">
        <f t="shared" si="2237"/>
        <v>-1BKS</v>
      </c>
      <c r="AK1167" s="4" t="str" cm="1">
        <f t="array" ref="AK1167">LEFT(AR1167,SUM(LEN(AR1167)-LEN(SUBSTITUTE(AR1167,{"0";"1";"2";"3";"4";"5";"6";"7";"8";"9"},""))))</f>
        <v>1</v>
      </c>
      <c r="AL1167" s="4">
        <f t="shared" si="2241"/>
        <v>13</v>
      </c>
      <c r="AM1167" s="4" t="b">
        <f t="shared" si="2292"/>
        <v>1</v>
      </c>
      <c r="AN1167" s="4" t="str">
        <f t="shared" si="2291"/>
        <v>BKS</v>
      </c>
      <c r="AO1167" s="4" t="b">
        <f t="shared" si="2242"/>
        <v>0</v>
      </c>
      <c r="AP1167" s="4" t="b">
        <f t="shared" si="2238"/>
        <v>0</v>
      </c>
      <c r="AQ1167" s="5" t="str">
        <f t="shared" si="2239"/>
        <v>KAPAS MODIS 35GR</v>
      </c>
      <c r="AR1167" s="4" t="str">
        <f t="shared" si="2240"/>
        <v>1BKS</v>
      </c>
      <c r="AS1167" t="s">
        <v>1612</v>
      </c>
      <c r="AT1167" s="1" t="s">
        <v>1613</v>
      </c>
      <c r="AU1167" s="4" t="str">
        <f t="shared" ca="1" si="2293"/>
        <v/>
      </c>
      <c r="AV1167">
        <v>5000</v>
      </c>
      <c r="AW1167">
        <v>5000</v>
      </c>
      <c r="AX1167">
        <v>4331</v>
      </c>
      <c r="AY1167" t="str">
        <f t="shared" si="2154"/>
        <v>8991038773344</v>
      </c>
      <c r="AZ1167" t="str">
        <f t="shared" si="2243"/>
        <v>KAPAS MODIS 35GR</v>
      </c>
      <c r="BA1167" t="s">
        <v>4301</v>
      </c>
      <c r="BB1167" t="s">
        <v>4301</v>
      </c>
      <c r="BC1167" s="9" t="str" cm="1">
        <f t="array" aca="1" ref="BC1167" ca="1">LEFT(AR1167,MATCH(FALSE,ISNUMBER(MID(AR1167,ROW(INDIRECT("1:"&amp;LEN(AR1167)+1)), 1) *1),0) -1)</f>
        <v>1</v>
      </c>
      <c r="BD1167" s="1"/>
      <c r="BF1167" s="21"/>
      <c r="BK1167" s="1"/>
      <c r="BM1167" s="1"/>
      <c r="BN1167" s="1"/>
      <c r="BR1167" s="22"/>
      <c r="BS1167">
        <v>0</v>
      </c>
      <c r="BT1167" s="1" t="s">
        <v>5103</v>
      </c>
    </row>
    <row r="1168" spans="1:145">
      <c r="A1168" s="4" t="str">
        <f t="shared" si="2202"/>
        <v/>
      </c>
      <c r="B1168" s="4" t="str">
        <f t="shared" si="2203"/>
        <v/>
      </c>
      <c r="C1168" s="4" t="str">
        <f t="shared" si="2204"/>
        <v>BKS</v>
      </c>
      <c r="D1168" s="4" t="str">
        <f t="shared" si="2205"/>
        <v/>
      </c>
      <c r="E1168" s="4" t="str">
        <f t="shared" si="2206"/>
        <v/>
      </c>
      <c r="F1168" s="4" t="str">
        <f t="shared" si="2207"/>
        <v/>
      </c>
      <c r="G1168" s="4" t="str">
        <f t="shared" si="2208"/>
        <v/>
      </c>
      <c r="H1168" s="4" t="str">
        <f t="shared" si="2209"/>
        <v/>
      </c>
      <c r="I1168" s="4" t="str">
        <f t="shared" si="2210"/>
        <v/>
      </c>
      <c r="J1168" s="4" t="str">
        <f t="shared" si="2211"/>
        <v/>
      </c>
      <c r="K1168" s="4" t="str">
        <f t="shared" si="2212"/>
        <v/>
      </c>
      <c r="L1168" s="4" t="str">
        <f t="shared" si="2213"/>
        <v/>
      </c>
      <c r="M1168" s="4" t="str">
        <f t="shared" si="2214"/>
        <v/>
      </c>
      <c r="N1168" s="4" t="str">
        <f t="shared" si="2215"/>
        <v/>
      </c>
      <c r="O1168" s="4" t="str">
        <f t="shared" si="2216"/>
        <v/>
      </c>
      <c r="P1168" s="4" t="str">
        <f t="shared" si="2217"/>
        <v/>
      </c>
      <c r="Q1168" s="4" t="str">
        <f t="shared" si="2218"/>
        <v/>
      </c>
      <c r="R1168" s="4" t="str">
        <f t="shared" si="2219"/>
        <v/>
      </c>
      <c r="S1168" s="4" t="str">
        <f t="shared" si="2220"/>
        <v/>
      </c>
      <c r="T1168" s="4" t="str">
        <f t="shared" si="2221"/>
        <v/>
      </c>
      <c r="U1168" s="4" t="str">
        <f t="shared" si="2222"/>
        <v/>
      </c>
      <c r="V1168" s="4" t="str">
        <f t="shared" si="2223"/>
        <v/>
      </c>
      <c r="W1168" s="4" t="str">
        <f t="shared" si="2224"/>
        <v/>
      </c>
      <c r="X1168" s="4" t="str">
        <f t="shared" si="2225"/>
        <v/>
      </c>
      <c r="Y1168" s="4">
        <f t="shared" si="2226"/>
        <v>3</v>
      </c>
      <c r="Z1168" s="4" t="str">
        <f t="shared" si="2227"/>
        <v>-</v>
      </c>
      <c r="AA1168" s="4" t="str">
        <f t="shared" si="2228"/>
        <v/>
      </c>
      <c r="AB1168" s="4" t="str">
        <f t="shared" si="2229"/>
        <v/>
      </c>
      <c r="AC1168" s="4" t="str">
        <f t="shared" si="2230"/>
        <v/>
      </c>
      <c r="AD1168" s="4" t="str">
        <f t="shared" si="2231"/>
        <v/>
      </c>
      <c r="AE1168" s="4" t="str">
        <f t="shared" si="2232"/>
        <v/>
      </c>
      <c r="AF1168" s="4">
        <f t="shared" si="2233"/>
        <v>4</v>
      </c>
      <c r="AG1168" s="4">
        <f t="shared" si="2234"/>
        <v>21</v>
      </c>
      <c r="AH1168" s="4">
        <f t="shared" si="2235"/>
        <v>17</v>
      </c>
      <c r="AI1168" s="4" t="str">
        <f t="shared" si="2236"/>
        <v>1BKS</v>
      </c>
      <c r="AJ1168" s="4" t="str">
        <f t="shared" si="2237"/>
        <v>-1BKS</v>
      </c>
      <c r="AK1168" s="4" t="str" cm="1">
        <f t="array" ref="AK1168">LEFT(AR1168,SUM(LEN(AR1168)-LEN(SUBSTITUTE(AR1168,{"0";"1";"2";"3";"4";"5";"6";"7";"8";"9"},""))))</f>
        <v>1</v>
      </c>
      <c r="AL1168" s="4">
        <f t="shared" si="2241"/>
        <v>13</v>
      </c>
      <c r="AM1168" s="4" t="b">
        <f t="shared" si="2292"/>
        <v>1</v>
      </c>
      <c r="AN1168" s="4" t="str">
        <f t="shared" si="2291"/>
        <v>BKS</v>
      </c>
      <c r="AO1168" s="4" t="b">
        <f t="shared" si="2242"/>
        <v>0</v>
      </c>
      <c r="AP1168" s="4" t="b">
        <f t="shared" si="2238"/>
        <v>0</v>
      </c>
      <c r="AQ1168" s="5" t="str">
        <f t="shared" si="2239"/>
        <v>KAPAS MODIS 50GR</v>
      </c>
      <c r="AR1168" s="4" t="str">
        <f t="shared" si="2240"/>
        <v>1BKS</v>
      </c>
      <c r="AS1168" t="s">
        <v>1614</v>
      </c>
      <c r="AT1168" s="1" t="s">
        <v>1615</v>
      </c>
      <c r="AU1168" s="4" t="str">
        <f t="shared" ca="1" si="2293"/>
        <v/>
      </c>
      <c r="AV1168">
        <v>6500</v>
      </c>
      <c r="AW1168">
        <v>6500</v>
      </c>
      <c r="AX1168">
        <v>6500</v>
      </c>
      <c r="AY1168" t="str">
        <f t="shared" si="2154"/>
        <v>8991038773351</v>
      </c>
      <c r="AZ1168" t="str">
        <f t="shared" si="2243"/>
        <v>KAPAS MODIS 50GR</v>
      </c>
      <c r="BA1168" t="s">
        <v>4301</v>
      </c>
      <c r="BB1168" t="s">
        <v>4301</v>
      </c>
      <c r="BC1168" s="9" t="str" cm="1">
        <f t="array" aca="1" ref="BC1168" ca="1">LEFT(AR1168,MATCH(FALSE,ISNUMBER(MID(AR1168,ROW(INDIRECT("1:"&amp;LEN(AR1168)+1)), 1) *1),0) -1)</f>
        <v>1</v>
      </c>
      <c r="BD1168" s="1"/>
      <c r="BF1168" s="21"/>
      <c r="BK1168" s="1"/>
      <c r="BM1168" s="1"/>
      <c r="BN1168" s="1"/>
      <c r="BR1168" s="22"/>
      <c r="BS1168">
        <v>0</v>
      </c>
      <c r="BT1168" s="1" t="s">
        <v>5103</v>
      </c>
    </row>
    <row r="1169" spans="1:145">
      <c r="A1169" s="4" t="str">
        <f t="shared" si="2202"/>
        <v/>
      </c>
      <c r="B1169" s="4" t="str">
        <f t="shared" si="2203"/>
        <v/>
      </c>
      <c r="C1169" s="4" t="str">
        <f t="shared" si="2204"/>
        <v>BKS</v>
      </c>
      <c r="D1169" s="4" t="str">
        <f t="shared" si="2205"/>
        <v/>
      </c>
      <c r="E1169" s="4" t="str">
        <f t="shared" si="2206"/>
        <v/>
      </c>
      <c r="F1169" s="4" t="str">
        <f t="shared" si="2207"/>
        <v/>
      </c>
      <c r="G1169" s="4" t="str">
        <f t="shared" si="2208"/>
        <v/>
      </c>
      <c r="H1169" s="4" t="str">
        <f t="shared" si="2209"/>
        <v/>
      </c>
      <c r="I1169" s="4" t="str">
        <f t="shared" si="2210"/>
        <v/>
      </c>
      <c r="J1169" s="4" t="str">
        <f t="shared" si="2211"/>
        <v/>
      </c>
      <c r="K1169" s="4" t="str">
        <f t="shared" si="2212"/>
        <v/>
      </c>
      <c r="L1169" s="4" t="str">
        <f t="shared" si="2213"/>
        <v/>
      </c>
      <c r="M1169" s="4" t="str">
        <f t="shared" si="2214"/>
        <v/>
      </c>
      <c r="N1169" s="4" t="str">
        <f t="shared" si="2215"/>
        <v/>
      </c>
      <c r="O1169" s="4" t="str">
        <f t="shared" si="2216"/>
        <v/>
      </c>
      <c r="P1169" s="4" t="str">
        <f t="shared" si="2217"/>
        <v/>
      </c>
      <c r="Q1169" s="4" t="str">
        <f t="shared" si="2218"/>
        <v/>
      </c>
      <c r="R1169" s="4" t="str">
        <f t="shared" si="2219"/>
        <v/>
      </c>
      <c r="S1169" s="4" t="str">
        <f t="shared" si="2220"/>
        <v/>
      </c>
      <c r="T1169" s="4" t="str">
        <f t="shared" si="2221"/>
        <v/>
      </c>
      <c r="U1169" s="4" t="str">
        <f t="shared" si="2222"/>
        <v/>
      </c>
      <c r="V1169" s="4" t="str">
        <f t="shared" si="2223"/>
        <v/>
      </c>
      <c r="W1169" s="4" t="str">
        <f t="shared" si="2224"/>
        <v/>
      </c>
      <c r="X1169" s="4" t="str">
        <f t="shared" si="2225"/>
        <v/>
      </c>
      <c r="Y1169" s="4">
        <f t="shared" si="2226"/>
        <v>3</v>
      </c>
      <c r="Z1169" s="4" t="str">
        <f t="shared" si="2227"/>
        <v>-</v>
      </c>
      <c r="AA1169" s="4" t="str">
        <f t="shared" si="2228"/>
        <v/>
      </c>
      <c r="AB1169" s="4" t="str">
        <f t="shared" si="2229"/>
        <v/>
      </c>
      <c r="AC1169" s="4" t="str">
        <f t="shared" si="2230"/>
        <v/>
      </c>
      <c r="AD1169" s="4" t="str">
        <f t="shared" si="2231"/>
        <v/>
      </c>
      <c r="AE1169" s="4" t="str">
        <f t="shared" si="2232"/>
        <v/>
      </c>
      <c r="AF1169" s="4">
        <f t="shared" si="2233"/>
        <v>4</v>
      </c>
      <c r="AG1169" s="4">
        <f t="shared" si="2234"/>
        <v>25</v>
      </c>
      <c r="AH1169" s="4">
        <f t="shared" si="2235"/>
        <v>21</v>
      </c>
      <c r="AI1169" s="4" t="str">
        <f t="shared" si="2236"/>
        <v>1BKS</v>
      </c>
      <c r="AJ1169" s="4" t="str">
        <f t="shared" si="2237"/>
        <v>-1BKS</v>
      </c>
      <c r="AK1169" s="4" t="str" cm="1">
        <f t="array" ref="AK1169">LEFT(AR1169,SUM(LEN(AR1169)-LEN(SUBSTITUTE(AR1169,{"0";"1";"2";"3";"4";"5";"6";"7";"8";"9"},""))))</f>
        <v>1</v>
      </c>
      <c r="AL1169" s="4">
        <f t="shared" si="2241"/>
        <v>13</v>
      </c>
      <c r="AM1169" s="4" t="b">
        <f t="shared" si="2292"/>
        <v>1</v>
      </c>
      <c r="AN1169" s="4" t="str">
        <f t="shared" si="2291"/>
        <v>BKS</v>
      </c>
      <c r="AO1169" s="4" t="b">
        <f t="shared" si="2242"/>
        <v>0</v>
      </c>
      <c r="AP1169" s="4" t="b">
        <f t="shared" si="2238"/>
        <v>0</v>
      </c>
      <c r="AQ1169" s="5" t="str">
        <f t="shared" si="2239"/>
        <v>KAPAS SELECTION 35GR</v>
      </c>
      <c r="AR1169" s="4" t="str">
        <f t="shared" si="2240"/>
        <v>1BKS</v>
      </c>
      <c r="AS1169" t="s">
        <v>1616</v>
      </c>
      <c r="AT1169" s="1" t="s">
        <v>1617</v>
      </c>
      <c r="AU1169" s="4" t="str">
        <f t="shared" ca="1" si="2293"/>
        <v/>
      </c>
      <c r="AV1169">
        <v>5000</v>
      </c>
      <c r="AW1169">
        <v>5500</v>
      </c>
      <c r="AX1169">
        <v>4459</v>
      </c>
      <c r="AY1169" t="str">
        <f t="shared" si="2154"/>
        <v>8991038110354</v>
      </c>
      <c r="AZ1169" t="str">
        <f t="shared" si="2243"/>
        <v>KAPAS SELECTION 35GR</v>
      </c>
      <c r="BA1169" t="s">
        <v>4301</v>
      </c>
      <c r="BB1169" t="s">
        <v>4301</v>
      </c>
      <c r="BC1169" s="9" t="str" cm="1">
        <f t="array" aca="1" ref="BC1169" ca="1">LEFT(AR1169,MATCH(FALSE,ISNUMBER(MID(AR1169,ROW(INDIRECT("1:"&amp;LEN(AR1169)+1)), 1) *1),0) -1)</f>
        <v>1</v>
      </c>
      <c r="BD1169" s="1"/>
      <c r="BF1169" s="21"/>
      <c r="BK1169" s="1"/>
      <c r="BM1169" s="1"/>
      <c r="BN1169" s="1"/>
      <c r="BR1169" s="22"/>
      <c r="BS1169">
        <v>0</v>
      </c>
      <c r="BT1169" s="1" t="s">
        <v>5103</v>
      </c>
    </row>
    <row r="1170" spans="1:145">
      <c r="A1170" s="4" t="str">
        <f t="shared" si="2202"/>
        <v/>
      </c>
      <c r="B1170" s="4" t="str">
        <f t="shared" si="2203"/>
        <v/>
      </c>
      <c r="C1170" s="4" t="str">
        <f t="shared" si="2204"/>
        <v>BKS</v>
      </c>
      <c r="D1170" s="4" t="str">
        <f t="shared" si="2205"/>
        <v/>
      </c>
      <c r="E1170" s="4" t="str">
        <f t="shared" si="2206"/>
        <v/>
      </c>
      <c r="F1170" s="4" t="str">
        <f t="shared" si="2207"/>
        <v/>
      </c>
      <c r="G1170" s="4" t="str">
        <f t="shared" si="2208"/>
        <v/>
      </c>
      <c r="H1170" s="4" t="str">
        <f t="shared" si="2209"/>
        <v/>
      </c>
      <c r="I1170" s="4" t="str">
        <f t="shared" si="2210"/>
        <v/>
      </c>
      <c r="J1170" s="4" t="str">
        <f t="shared" si="2211"/>
        <v/>
      </c>
      <c r="K1170" s="4" t="str">
        <f t="shared" si="2212"/>
        <v/>
      </c>
      <c r="L1170" s="4" t="str">
        <f t="shared" si="2213"/>
        <v/>
      </c>
      <c r="M1170" s="4" t="str">
        <f t="shared" si="2214"/>
        <v/>
      </c>
      <c r="N1170" s="4" t="str">
        <f t="shared" si="2215"/>
        <v/>
      </c>
      <c r="O1170" s="4" t="str">
        <f t="shared" si="2216"/>
        <v/>
      </c>
      <c r="P1170" s="4" t="str">
        <f t="shared" si="2217"/>
        <v/>
      </c>
      <c r="Q1170" s="4" t="str">
        <f t="shared" si="2218"/>
        <v/>
      </c>
      <c r="R1170" s="4" t="str">
        <f t="shared" si="2219"/>
        <v/>
      </c>
      <c r="S1170" s="4" t="str">
        <f t="shared" si="2220"/>
        <v/>
      </c>
      <c r="T1170" s="4" t="str">
        <f t="shared" si="2221"/>
        <v/>
      </c>
      <c r="U1170" s="4" t="str">
        <f t="shared" si="2222"/>
        <v/>
      </c>
      <c r="V1170" s="4" t="str">
        <f t="shared" si="2223"/>
        <v/>
      </c>
      <c r="W1170" s="4" t="str">
        <f t="shared" si="2224"/>
        <v/>
      </c>
      <c r="X1170" s="4" t="str">
        <f t="shared" si="2225"/>
        <v/>
      </c>
      <c r="Y1170" s="4">
        <f t="shared" si="2226"/>
        <v>3</v>
      </c>
      <c r="Z1170" s="4" t="str">
        <f t="shared" si="2227"/>
        <v>-</v>
      </c>
      <c r="AA1170" s="4" t="str">
        <f t="shared" si="2228"/>
        <v/>
      </c>
      <c r="AB1170" s="4" t="str">
        <f t="shared" si="2229"/>
        <v/>
      </c>
      <c r="AC1170" s="4" t="str">
        <f t="shared" si="2230"/>
        <v/>
      </c>
      <c r="AD1170" s="4" t="str">
        <f t="shared" si="2231"/>
        <v/>
      </c>
      <c r="AE1170" s="4" t="str">
        <f t="shared" si="2232"/>
        <v/>
      </c>
      <c r="AF1170" s="4">
        <f t="shared" si="2233"/>
        <v>4</v>
      </c>
      <c r="AG1170" s="4">
        <f t="shared" si="2234"/>
        <v>25</v>
      </c>
      <c r="AH1170" s="4">
        <f t="shared" si="2235"/>
        <v>21</v>
      </c>
      <c r="AI1170" s="4" t="str">
        <f t="shared" si="2236"/>
        <v>1BKS</v>
      </c>
      <c r="AJ1170" s="4" t="str">
        <f t="shared" si="2237"/>
        <v>-1BKS</v>
      </c>
      <c r="AK1170" s="4" t="str" cm="1">
        <f t="array" ref="AK1170">LEFT(AR1170,SUM(LEN(AR1170)-LEN(SUBSTITUTE(AR1170,{"0";"1";"2";"3";"4";"5";"6";"7";"8";"9"},""))))</f>
        <v>1</v>
      </c>
      <c r="AL1170" s="4">
        <f t="shared" si="2241"/>
        <v>13</v>
      </c>
      <c r="AM1170" s="4" t="b">
        <f t="shared" si="2292"/>
        <v>1</v>
      </c>
      <c r="AN1170" s="4" t="str">
        <f t="shared" si="2291"/>
        <v>BKS</v>
      </c>
      <c r="AO1170" s="4" t="b">
        <f t="shared" si="2242"/>
        <v>0</v>
      </c>
      <c r="AP1170" s="4" t="b">
        <f t="shared" si="2238"/>
        <v>0</v>
      </c>
      <c r="AQ1170" s="5" t="str">
        <f t="shared" si="2239"/>
        <v>KAPAS SELECTION 50GR</v>
      </c>
      <c r="AR1170" s="4" t="str">
        <f t="shared" si="2240"/>
        <v>1BKS</v>
      </c>
      <c r="AS1170" t="s">
        <v>1618</v>
      </c>
      <c r="AT1170" s="1" t="s">
        <v>1619</v>
      </c>
      <c r="AU1170" s="4" t="str">
        <f t="shared" ca="1" si="2293"/>
        <v/>
      </c>
      <c r="AV1170">
        <v>6500</v>
      </c>
      <c r="AW1170">
        <v>7000</v>
      </c>
      <c r="AX1170">
        <v>6209</v>
      </c>
      <c r="AY1170" t="str">
        <f t="shared" si="2154"/>
        <v>8991038110514</v>
      </c>
      <c r="AZ1170" t="str">
        <f t="shared" si="2243"/>
        <v>KAPAS SELECTION 50GR</v>
      </c>
      <c r="BA1170" t="s">
        <v>4301</v>
      </c>
      <c r="BB1170" t="s">
        <v>4301</v>
      </c>
      <c r="BC1170" s="9" t="str" cm="1">
        <f t="array" aca="1" ref="BC1170" ca="1">LEFT(AR1170,MATCH(FALSE,ISNUMBER(MID(AR1170,ROW(INDIRECT("1:"&amp;LEN(AR1170)+1)), 1) *1),0) -1)</f>
        <v>1</v>
      </c>
      <c r="BD1170" s="1"/>
      <c r="BF1170" s="21"/>
      <c r="BK1170" s="1"/>
      <c r="BM1170" s="1"/>
      <c r="BN1170" s="1"/>
      <c r="BR1170" s="22"/>
      <c r="BS1170">
        <v>0</v>
      </c>
      <c r="BT1170" s="1" t="s">
        <v>5103</v>
      </c>
    </row>
    <row r="1171" spans="1:145">
      <c r="A1171" s="4" t="str">
        <f t="shared" si="2202"/>
        <v/>
      </c>
      <c r="B1171" s="4" t="str">
        <f t="shared" si="2203"/>
        <v/>
      </c>
      <c r="C1171" s="4" t="str">
        <f t="shared" si="2204"/>
        <v>BKS</v>
      </c>
      <c r="D1171" s="4" t="str">
        <f t="shared" si="2205"/>
        <v/>
      </c>
      <c r="E1171" s="4" t="str">
        <f t="shared" si="2206"/>
        <v/>
      </c>
      <c r="F1171" s="4" t="str">
        <f t="shared" si="2207"/>
        <v/>
      </c>
      <c r="G1171" s="4" t="str">
        <f t="shared" si="2208"/>
        <v/>
      </c>
      <c r="H1171" s="4" t="str">
        <f t="shared" si="2209"/>
        <v/>
      </c>
      <c r="I1171" s="4" t="str">
        <f t="shared" si="2210"/>
        <v/>
      </c>
      <c r="J1171" s="4" t="str">
        <f t="shared" si="2211"/>
        <v/>
      </c>
      <c r="K1171" s="4" t="str">
        <f t="shared" si="2212"/>
        <v/>
      </c>
      <c r="L1171" s="4" t="str">
        <f t="shared" si="2213"/>
        <v/>
      </c>
      <c r="M1171" s="4" t="str">
        <f t="shared" si="2214"/>
        <v/>
      </c>
      <c r="N1171" s="4" t="str">
        <f t="shared" si="2215"/>
        <v/>
      </c>
      <c r="O1171" s="4" t="str">
        <f t="shared" si="2216"/>
        <v/>
      </c>
      <c r="P1171" s="4" t="str">
        <f t="shared" si="2217"/>
        <v/>
      </c>
      <c r="Q1171" s="4" t="str">
        <f t="shared" si="2218"/>
        <v/>
      </c>
      <c r="R1171" s="4" t="str">
        <f t="shared" si="2219"/>
        <v/>
      </c>
      <c r="S1171" s="4" t="str">
        <f t="shared" si="2220"/>
        <v/>
      </c>
      <c r="T1171" s="4" t="str">
        <f t="shared" si="2221"/>
        <v/>
      </c>
      <c r="U1171" s="4" t="str">
        <f t="shared" si="2222"/>
        <v/>
      </c>
      <c r="V1171" s="4" t="str">
        <f t="shared" si="2223"/>
        <v/>
      </c>
      <c r="W1171" s="4" t="str">
        <f t="shared" si="2224"/>
        <v/>
      </c>
      <c r="X1171" s="4" t="str">
        <f t="shared" si="2225"/>
        <v/>
      </c>
      <c r="Y1171" s="4">
        <f t="shared" si="2226"/>
        <v>3</v>
      </c>
      <c r="Z1171" s="4" t="str">
        <f t="shared" si="2227"/>
        <v>-</v>
      </c>
      <c r="AA1171" s="4" t="str">
        <f t="shared" si="2228"/>
        <v/>
      </c>
      <c r="AB1171" s="4" t="str">
        <f t="shared" si="2229"/>
        <v/>
      </c>
      <c r="AC1171" s="4" t="str">
        <f t="shared" si="2230"/>
        <v/>
      </c>
      <c r="AD1171" s="4" t="str">
        <f t="shared" si="2231"/>
        <v/>
      </c>
      <c r="AE1171" s="4" t="str">
        <f t="shared" si="2232"/>
        <v/>
      </c>
      <c r="AF1171" s="4">
        <f t="shared" si="2233"/>
        <v>4</v>
      </c>
      <c r="AG1171" s="4">
        <f t="shared" si="2234"/>
        <v>25</v>
      </c>
      <c r="AH1171" s="4">
        <f t="shared" si="2235"/>
        <v>21</v>
      </c>
      <c r="AI1171" s="4" t="str">
        <f t="shared" si="2236"/>
        <v>1BKS</v>
      </c>
      <c r="AJ1171" s="4" t="str">
        <f t="shared" si="2237"/>
        <v>-1BKS</v>
      </c>
      <c r="AK1171" s="4" t="str" cm="1">
        <f t="array" ref="AK1171">LEFT(AR1171,SUM(LEN(AR1171)-LEN(SUBSTITUTE(AR1171,{"0";"1";"2";"3";"4";"5";"6";"7";"8";"9"},""))))</f>
        <v>1</v>
      </c>
      <c r="AL1171" s="4">
        <f t="shared" si="2241"/>
        <v>13</v>
      </c>
      <c r="AM1171" s="4" t="b">
        <f t="shared" si="2292"/>
        <v>1</v>
      </c>
      <c r="AN1171" s="4" t="str">
        <f t="shared" si="2291"/>
        <v>BKS</v>
      </c>
      <c r="AO1171" s="4" t="b">
        <f t="shared" si="2242"/>
        <v>0</v>
      </c>
      <c r="AP1171" s="4" t="b">
        <f t="shared" si="2238"/>
        <v>0</v>
      </c>
      <c r="AQ1171" s="5" t="str">
        <f t="shared" si="2239"/>
        <v>KAPAS SELECTION 75GR</v>
      </c>
      <c r="AR1171" s="4" t="str">
        <f t="shared" si="2240"/>
        <v>1BKS</v>
      </c>
      <c r="AS1171" t="s">
        <v>1620</v>
      </c>
      <c r="AT1171" s="1" t="s">
        <v>1621</v>
      </c>
      <c r="AU1171" s="4" t="str">
        <f t="shared" ca="1" si="2293"/>
        <v/>
      </c>
      <c r="AV1171">
        <v>8000</v>
      </c>
      <c r="AW1171">
        <v>8500</v>
      </c>
      <c r="AX1171">
        <v>7625</v>
      </c>
      <c r="AY1171" t="str">
        <f t="shared" si="2154"/>
        <v>8991038111757</v>
      </c>
      <c r="AZ1171" t="str">
        <f t="shared" si="2243"/>
        <v>KAPAS SELECTION 75GR</v>
      </c>
      <c r="BA1171" t="s">
        <v>4301</v>
      </c>
      <c r="BB1171" t="s">
        <v>4301</v>
      </c>
      <c r="BC1171" s="9" t="str" cm="1">
        <f t="array" aca="1" ref="BC1171" ca="1">LEFT(AR1171,MATCH(FALSE,ISNUMBER(MID(AR1171,ROW(INDIRECT("1:"&amp;LEN(AR1171)+1)), 1) *1),0) -1)</f>
        <v>1</v>
      </c>
      <c r="BD1171" s="1"/>
      <c r="BF1171" s="21"/>
      <c r="BK1171" s="1"/>
      <c r="BM1171" s="1"/>
      <c r="BN1171" s="1"/>
      <c r="BR1171" s="22"/>
      <c r="BS1171">
        <v>0</v>
      </c>
      <c r="BT1171" s="1" t="s">
        <v>5103</v>
      </c>
    </row>
    <row r="1172" spans="1:145">
      <c r="A1172" s="4" t="str">
        <f t="shared" si="2202"/>
        <v/>
      </c>
      <c r="B1172" s="4" t="str">
        <f t="shared" si="2203"/>
        <v/>
      </c>
      <c r="C1172" s="4" t="str">
        <f t="shared" si="2204"/>
        <v>BKS</v>
      </c>
      <c r="D1172" s="4" t="str">
        <f t="shared" si="2205"/>
        <v/>
      </c>
      <c r="E1172" s="4" t="str">
        <f t="shared" si="2206"/>
        <v/>
      </c>
      <c r="F1172" s="4" t="str">
        <f t="shared" si="2207"/>
        <v/>
      </c>
      <c r="G1172" s="4" t="str">
        <f t="shared" si="2208"/>
        <v/>
      </c>
      <c r="H1172" s="4" t="str">
        <f t="shared" si="2209"/>
        <v/>
      </c>
      <c r="I1172" s="4" t="str">
        <f t="shared" si="2210"/>
        <v/>
      </c>
      <c r="J1172" s="4" t="str">
        <f t="shared" si="2211"/>
        <v/>
      </c>
      <c r="K1172" s="4" t="str">
        <f t="shared" si="2212"/>
        <v/>
      </c>
      <c r="L1172" s="4" t="str">
        <f t="shared" si="2213"/>
        <v/>
      </c>
      <c r="M1172" s="4" t="str">
        <f t="shared" si="2214"/>
        <v/>
      </c>
      <c r="N1172" s="4" t="str">
        <f t="shared" si="2215"/>
        <v/>
      </c>
      <c r="O1172" s="4" t="str">
        <f t="shared" si="2216"/>
        <v/>
      </c>
      <c r="P1172" s="4" t="str">
        <f t="shared" si="2217"/>
        <v/>
      </c>
      <c r="Q1172" s="4" t="str">
        <f t="shared" si="2218"/>
        <v/>
      </c>
      <c r="R1172" s="4" t="str">
        <f t="shared" si="2219"/>
        <v/>
      </c>
      <c r="S1172" s="4" t="str">
        <f t="shared" si="2220"/>
        <v/>
      </c>
      <c r="T1172" s="4" t="str">
        <f t="shared" si="2221"/>
        <v/>
      </c>
      <c r="U1172" s="4" t="str">
        <f t="shared" si="2222"/>
        <v/>
      </c>
      <c r="V1172" s="4" t="str">
        <f t="shared" si="2223"/>
        <v/>
      </c>
      <c r="W1172" s="4" t="str">
        <f t="shared" si="2224"/>
        <v/>
      </c>
      <c r="X1172" s="4" t="str">
        <f t="shared" si="2225"/>
        <v/>
      </c>
      <c r="Y1172" s="4">
        <f t="shared" si="2226"/>
        <v>3</v>
      </c>
      <c r="Z1172" s="4" t="str">
        <f t="shared" si="2227"/>
        <v>-</v>
      </c>
      <c r="AA1172" s="4" t="str">
        <f t="shared" si="2228"/>
        <v/>
      </c>
      <c r="AB1172" s="4" t="str">
        <f t="shared" si="2229"/>
        <v/>
      </c>
      <c r="AC1172" s="4" t="str">
        <f t="shared" si="2230"/>
        <v/>
      </c>
      <c r="AD1172" s="4" t="str">
        <f t="shared" si="2231"/>
        <v/>
      </c>
      <c r="AE1172" s="4" t="str">
        <f t="shared" si="2232"/>
        <v/>
      </c>
      <c r="AF1172" s="4">
        <f t="shared" si="2233"/>
        <v>4</v>
      </c>
      <c r="AG1172" s="4">
        <f t="shared" si="2234"/>
        <v>16</v>
      </c>
      <c r="AH1172" s="4">
        <f t="shared" si="2235"/>
        <v>12</v>
      </c>
      <c r="AI1172" s="4" t="str">
        <f t="shared" si="2236"/>
        <v>1BKS</v>
      </c>
      <c r="AJ1172" s="4" t="str">
        <f t="shared" si="2237"/>
        <v>-1BKS</v>
      </c>
      <c r="AK1172" s="4" t="str" cm="1">
        <f t="array" ref="AK1172">LEFT(AR1172,SUM(LEN(AR1172)-LEN(SUBSTITUTE(AR1172,{"0";"1";"2";"3";"4";"5";"6";"7";"8";"9"},""))))</f>
        <v>1</v>
      </c>
      <c r="AL1172" s="4">
        <f t="shared" si="2241"/>
        <v>13</v>
      </c>
      <c r="AM1172" s="4" t="b">
        <f t="shared" si="2292"/>
        <v>1</v>
      </c>
      <c r="AN1172" s="4" t="str">
        <f t="shared" si="2291"/>
        <v>BKS</v>
      </c>
      <c r="AO1172" s="4" t="b">
        <f t="shared" si="2242"/>
        <v>1</v>
      </c>
      <c r="AP1172" s="4" t="b">
        <f t="shared" si="2238"/>
        <v>0</v>
      </c>
      <c r="AQ1172" s="5" t="str">
        <f t="shared" si="2239"/>
        <v>KAPUR BARUS</v>
      </c>
      <c r="AR1172" s="4" t="str">
        <f t="shared" si="2240"/>
        <v>1BKS</v>
      </c>
      <c r="AS1172" t="s">
        <v>1622</v>
      </c>
      <c r="AU1172" s="4" t="str">
        <f t="shared" si="2293"/>
        <v>XXXX</v>
      </c>
      <c r="AV1172">
        <v>5500</v>
      </c>
      <c r="AW1172">
        <v>6000</v>
      </c>
      <c r="AX1172">
        <v>4800</v>
      </c>
      <c r="AY1172" t="str">
        <f t="shared" si="2154"/>
        <v>8000000001172</v>
      </c>
      <c r="AZ1172" t="str">
        <f t="shared" si="2243"/>
        <v>KAPUR BARUS</v>
      </c>
      <c r="BA1172" t="s">
        <v>4301</v>
      </c>
      <c r="BB1172" t="s">
        <v>4301</v>
      </c>
      <c r="BC1172" s="9" t="str" cm="1">
        <f t="array" aca="1" ref="BC1172" ca="1">LEFT(AR1172,MATCH(FALSE,ISNUMBER(MID(AR1172,ROW(INDIRECT("1:"&amp;LEN(AR1172)+1)), 1) *1),0) -1)</f>
        <v>1</v>
      </c>
      <c r="BD1172" s="1"/>
      <c r="BF1172" s="21"/>
      <c r="BK1172" s="1"/>
      <c r="BM1172" s="1"/>
      <c r="BN1172" s="1"/>
      <c r="BR1172" s="22"/>
      <c r="BS1172">
        <v>0</v>
      </c>
      <c r="BT1172" s="1" t="s">
        <v>5103</v>
      </c>
    </row>
    <row r="1173" spans="1:145">
      <c r="A1173" s="4" t="str">
        <f t="shared" si="2202"/>
        <v/>
      </c>
      <c r="B1173" s="4" t="str">
        <f t="shared" si="2203"/>
        <v/>
      </c>
      <c r="C1173" s="4" t="str">
        <f t="shared" si="2204"/>
        <v/>
      </c>
      <c r="D1173" s="4" t="str">
        <f t="shared" si="2205"/>
        <v/>
      </c>
      <c r="E1173" s="4" t="str">
        <f t="shared" si="2206"/>
        <v/>
      </c>
      <c r="F1173" s="4" t="str">
        <f t="shared" si="2207"/>
        <v>RTG</v>
      </c>
      <c r="G1173" s="4" t="str">
        <f t="shared" si="2208"/>
        <v/>
      </c>
      <c r="H1173" s="4" t="str">
        <f t="shared" si="2209"/>
        <v/>
      </c>
      <c r="I1173" s="4" t="str">
        <f t="shared" si="2210"/>
        <v/>
      </c>
      <c r="J1173" s="4" t="str">
        <f t="shared" si="2211"/>
        <v/>
      </c>
      <c r="K1173" s="4" t="str">
        <f t="shared" si="2212"/>
        <v/>
      </c>
      <c r="L1173" s="4" t="str">
        <f t="shared" si="2213"/>
        <v/>
      </c>
      <c r="M1173" s="4" t="str">
        <f t="shared" si="2214"/>
        <v/>
      </c>
      <c r="N1173" s="4" t="str">
        <f t="shared" si="2215"/>
        <v/>
      </c>
      <c r="O1173" s="4" t="str">
        <f t="shared" si="2216"/>
        <v/>
      </c>
      <c r="P1173" s="4" t="str">
        <f t="shared" si="2217"/>
        <v/>
      </c>
      <c r="Q1173" s="4" t="str">
        <f t="shared" si="2218"/>
        <v/>
      </c>
      <c r="R1173" s="4" t="str">
        <f t="shared" si="2219"/>
        <v/>
      </c>
      <c r="S1173" s="4" t="str">
        <f t="shared" si="2220"/>
        <v/>
      </c>
      <c r="T1173" s="4" t="str">
        <f t="shared" si="2221"/>
        <v/>
      </c>
      <c r="U1173" s="4" t="str">
        <f t="shared" si="2222"/>
        <v/>
      </c>
      <c r="V1173" s="4" t="str">
        <f t="shared" si="2223"/>
        <v/>
      </c>
      <c r="W1173" s="4" t="str">
        <f t="shared" si="2224"/>
        <v/>
      </c>
      <c r="X1173" s="4" t="str">
        <f t="shared" si="2225"/>
        <v/>
      </c>
      <c r="Y1173" s="4">
        <f t="shared" si="2226"/>
        <v>3</v>
      </c>
      <c r="Z1173" s="4" t="str">
        <f t="shared" si="2227"/>
        <v>-</v>
      </c>
      <c r="AA1173" s="4" t="str">
        <f t="shared" si="2228"/>
        <v/>
      </c>
      <c r="AB1173" s="4" t="str">
        <f t="shared" si="2229"/>
        <v/>
      </c>
      <c r="AC1173" s="4" t="str">
        <f t="shared" si="2230"/>
        <v/>
      </c>
      <c r="AD1173" s="4" t="str">
        <f t="shared" si="2231"/>
        <v/>
      </c>
      <c r="AE1173" s="4" t="str">
        <f t="shared" si="2232"/>
        <v/>
      </c>
      <c r="AF1173" s="4">
        <f t="shared" si="2233"/>
        <v>4</v>
      </c>
      <c r="AG1173" s="4">
        <f t="shared" si="2234"/>
        <v>16</v>
      </c>
      <c r="AH1173" s="4">
        <f t="shared" si="2235"/>
        <v>12</v>
      </c>
      <c r="AI1173" s="4" t="str">
        <f t="shared" si="2236"/>
        <v>1RTG</v>
      </c>
      <c r="AJ1173" s="4" t="str">
        <f t="shared" si="2237"/>
        <v>-1RTG</v>
      </c>
      <c r="AK1173" s="4" t="str" cm="1">
        <f t="array" ref="AK1173">LEFT(AR1173,SUM(LEN(AR1173)-LEN(SUBSTITUTE(AR1173,{"0";"1";"2";"3";"4";"5";"6";"7";"8";"9"},""))))</f>
        <v>1</v>
      </c>
      <c r="AL1173" s="4">
        <f t="shared" si="2241"/>
        <v>13</v>
      </c>
      <c r="AM1173" s="4" t="b">
        <f t="shared" si="2292"/>
        <v>1</v>
      </c>
      <c r="AN1173" s="4" t="str">
        <f t="shared" si="2291"/>
        <v>RTG</v>
      </c>
      <c r="AO1173" s="4" t="b">
        <f t="shared" si="2242"/>
        <v>1</v>
      </c>
      <c r="AP1173" s="4" t="b">
        <f t="shared" si="2238"/>
        <v>0</v>
      </c>
      <c r="AQ1173" s="5" t="str">
        <f t="shared" si="2239"/>
        <v>KAPUR BARUS</v>
      </c>
      <c r="AR1173" s="4" t="str">
        <f t="shared" si="2240"/>
        <v>1RTG</v>
      </c>
      <c r="AS1173" t="s">
        <v>1623</v>
      </c>
      <c r="AU1173" s="4" t="str">
        <f t="shared" ca="1" si="2293"/>
        <v>XXXX</v>
      </c>
      <c r="AV1173">
        <v>50000</v>
      </c>
      <c r="AW1173">
        <v>50000</v>
      </c>
      <c r="AX1173">
        <v>48000</v>
      </c>
      <c r="AY1173" t="str">
        <f t="shared" si="2154"/>
        <v>8000000001173</v>
      </c>
      <c r="AZ1173" t="str">
        <f t="shared" si="2243"/>
        <v>KAPUR BARUS</v>
      </c>
      <c r="BA1173" t="s">
        <v>4301</v>
      </c>
      <c r="BB1173" t="s">
        <v>4301</v>
      </c>
      <c r="BC1173" s="9" t="str" cm="1">
        <f t="array" aca="1" ref="BC1173" ca="1">LEFT(AR1173,MATCH(FALSE,ISNUMBER(MID(AR1173,ROW(INDIRECT("1:"&amp;LEN(AR1173)+1)), 1) *1),0) -1)</f>
        <v>1</v>
      </c>
      <c r="BD1173" s="1"/>
      <c r="BF1173" s="21"/>
      <c r="BK1173" s="1"/>
      <c r="BM1173" s="1"/>
      <c r="BN1173" s="1"/>
      <c r="BR1173" s="22"/>
      <c r="BS1173">
        <v>0</v>
      </c>
      <c r="BT1173" s="1" t="s">
        <v>5103</v>
      </c>
    </row>
    <row r="1174" spans="1:145">
      <c r="A1174" s="4" t="str">
        <f t="shared" si="2202"/>
        <v/>
      </c>
      <c r="B1174" s="4" t="str">
        <f t="shared" si="2203"/>
        <v/>
      </c>
      <c r="C1174" s="4" t="str">
        <f t="shared" si="2204"/>
        <v>BKS</v>
      </c>
      <c r="D1174" s="4" t="str">
        <f t="shared" si="2205"/>
        <v/>
      </c>
      <c r="E1174" s="4" t="str">
        <f t="shared" si="2206"/>
        <v/>
      </c>
      <c r="F1174" s="4" t="str">
        <f t="shared" si="2207"/>
        <v/>
      </c>
      <c r="G1174" s="4" t="str">
        <f t="shared" si="2208"/>
        <v/>
      </c>
      <c r="H1174" s="4" t="str">
        <f t="shared" si="2209"/>
        <v/>
      </c>
      <c r="I1174" s="4" t="str">
        <f t="shared" si="2210"/>
        <v/>
      </c>
      <c r="J1174" s="4" t="str">
        <f t="shared" si="2211"/>
        <v/>
      </c>
      <c r="K1174" s="4" t="str">
        <f t="shared" si="2212"/>
        <v/>
      </c>
      <c r="L1174" s="4" t="str">
        <f t="shared" si="2213"/>
        <v/>
      </c>
      <c r="M1174" s="4" t="str">
        <f t="shared" si="2214"/>
        <v/>
      </c>
      <c r="N1174" s="4" t="str">
        <f t="shared" si="2215"/>
        <v/>
      </c>
      <c r="O1174" s="4" t="str">
        <f t="shared" si="2216"/>
        <v/>
      </c>
      <c r="P1174" s="4" t="str">
        <f t="shared" si="2217"/>
        <v/>
      </c>
      <c r="Q1174" s="4" t="str">
        <f t="shared" si="2218"/>
        <v/>
      </c>
      <c r="R1174" s="4" t="str">
        <f t="shared" si="2219"/>
        <v/>
      </c>
      <c r="S1174" s="4" t="str">
        <f t="shared" si="2220"/>
        <v/>
      </c>
      <c r="T1174" s="4" t="str">
        <f t="shared" si="2221"/>
        <v/>
      </c>
      <c r="U1174" s="4" t="str">
        <f t="shared" si="2222"/>
        <v/>
      </c>
      <c r="V1174" s="4" t="str">
        <f t="shared" si="2223"/>
        <v/>
      </c>
      <c r="W1174" s="4" t="str">
        <f t="shared" si="2224"/>
        <v/>
      </c>
      <c r="X1174" s="4" t="str">
        <f t="shared" si="2225"/>
        <v/>
      </c>
      <c r="Y1174" s="4">
        <f t="shared" si="2226"/>
        <v>3</v>
      </c>
      <c r="Z1174" s="4" t="str">
        <f t="shared" si="2227"/>
        <v>-</v>
      </c>
      <c r="AA1174" s="4" t="str">
        <f t="shared" si="2228"/>
        <v/>
      </c>
      <c r="AB1174" s="4" t="str">
        <f t="shared" si="2229"/>
        <v/>
      </c>
      <c r="AC1174" s="4" t="str">
        <f t="shared" si="2230"/>
        <v/>
      </c>
      <c r="AD1174" s="4" t="str">
        <f t="shared" si="2231"/>
        <v/>
      </c>
      <c r="AE1174" s="4" t="str">
        <f t="shared" si="2232"/>
        <v/>
      </c>
      <c r="AF1174" s="4">
        <f t="shared" si="2233"/>
        <v>4</v>
      </c>
      <c r="AG1174" s="4">
        <f t="shared" si="2234"/>
        <v>25</v>
      </c>
      <c r="AH1174" s="4">
        <f t="shared" si="2235"/>
        <v>21</v>
      </c>
      <c r="AI1174" s="4" t="str">
        <f t="shared" si="2236"/>
        <v>1BKS</v>
      </c>
      <c r="AJ1174" s="4" t="str">
        <f t="shared" si="2237"/>
        <v>-1BKS</v>
      </c>
      <c r="AK1174" s="4" t="str" cm="1">
        <f t="array" ref="AK1174">LEFT(AR1174,SUM(LEN(AR1174)-LEN(SUBSTITUTE(AR1174,{"0";"1";"2";"3";"4";"5";"6";"7";"8";"9"},""))))</f>
        <v>1</v>
      </c>
      <c r="AL1174" s="4">
        <f t="shared" si="2241"/>
        <v>13</v>
      </c>
      <c r="AM1174" s="4" t="b">
        <f t="shared" si="2292"/>
        <v>1</v>
      </c>
      <c r="AN1174" s="4" t="str">
        <f t="shared" si="2291"/>
        <v>BKS</v>
      </c>
      <c r="AO1174" s="4" t="b">
        <f t="shared" si="2242"/>
        <v>0</v>
      </c>
      <c r="AP1174" s="4" t="b">
        <f t="shared" si="2238"/>
        <v>0</v>
      </c>
      <c r="AQ1174" s="5" t="str">
        <f t="shared" si="2239"/>
        <v>KARIZATO MARSHMALLOW</v>
      </c>
      <c r="AR1174" s="4" t="str">
        <f t="shared" si="2240"/>
        <v>1BKS</v>
      </c>
      <c r="AS1174" t="s">
        <v>1624</v>
      </c>
      <c r="AT1174" s="1" t="s">
        <v>1625</v>
      </c>
      <c r="AU1174" s="4" t="str">
        <f t="shared" ca="1" si="2293"/>
        <v/>
      </c>
      <c r="AV1174">
        <v>9000</v>
      </c>
      <c r="AW1174">
        <v>9000</v>
      </c>
      <c r="AX1174">
        <v>8549</v>
      </c>
      <c r="AY1174" t="str">
        <f t="shared" si="2154"/>
        <v>8992730996901</v>
      </c>
      <c r="AZ1174" t="str">
        <f t="shared" si="2243"/>
        <v>KARIZATO MARSHMALLOW</v>
      </c>
      <c r="BA1174" t="s">
        <v>4301</v>
      </c>
      <c r="BB1174" t="s">
        <v>4301</v>
      </c>
      <c r="BC1174" s="9" t="str" cm="1">
        <f t="array" aca="1" ref="BC1174" ca="1">LEFT(AR1174,MATCH(FALSE,ISNUMBER(MID(AR1174,ROW(INDIRECT("1:"&amp;LEN(AR1174)+1)), 1) *1),0) -1)</f>
        <v>1</v>
      </c>
      <c r="BD1174" s="1"/>
      <c r="BF1174" s="21"/>
      <c r="BK1174" s="1"/>
      <c r="BM1174" s="1"/>
      <c r="BN1174" s="1"/>
      <c r="BR1174" s="22"/>
      <c r="BS1174">
        <v>0</v>
      </c>
      <c r="BT1174" s="1" t="s">
        <v>5103</v>
      </c>
    </row>
    <row r="1175" spans="1:145">
      <c r="A1175" s="4" t="str">
        <f t="shared" si="2202"/>
        <v/>
      </c>
      <c r="B1175" s="4" t="str">
        <f t="shared" si="2203"/>
        <v/>
      </c>
      <c r="C1175" s="4" t="str">
        <f t="shared" si="2204"/>
        <v/>
      </c>
      <c r="D1175" s="4" t="str">
        <f t="shared" si="2205"/>
        <v/>
      </c>
      <c r="E1175" s="4" t="str">
        <f t="shared" si="2206"/>
        <v/>
      </c>
      <c r="F1175" s="4" t="str">
        <f t="shared" si="2207"/>
        <v>RTG</v>
      </c>
      <c r="G1175" s="4" t="str">
        <f t="shared" si="2208"/>
        <v/>
      </c>
      <c r="H1175" s="4" t="str">
        <f t="shared" si="2209"/>
        <v/>
      </c>
      <c r="I1175" s="4" t="str">
        <f t="shared" si="2210"/>
        <v/>
      </c>
      <c r="J1175" s="4" t="str">
        <f t="shared" si="2211"/>
        <v/>
      </c>
      <c r="K1175" s="4" t="str">
        <f t="shared" si="2212"/>
        <v/>
      </c>
      <c r="L1175" s="4" t="str">
        <f t="shared" si="2213"/>
        <v/>
      </c>
      <c r="M1175" s="4" t="str">
        <f t="shared" si="2214"/>
        <v/>
      </c>
      <c r="N1175" s="4" t="str">
        <f t="shared" si="2215"/>
        <v/>
      </c>
      <c r="O1175" s="4" t="str">
        <f t="shared" si="2216"/>
        <v/>
      </c>
      <c r="P1175" s="4" t="str">
        <f t="shared" si="2217"/>
        <v/>
      </c>
      <c r="Q1175" s="4" t="str">
        <f t="shared" si="2218"/>
        <v/>
      </c>
      <c r="R1175" s="4" t="str">
        <f t="shared" si="2219"/>
        <v/>
      </c>
      <c r="S1175" s="4" t="str">
        <f t="shared" si="2220"/>
        <v/>
      </c>
      <c r="T1175" s="4" t="str">
        <f t="shared" si="2221"/>
        <v/>
      </c>
      <c r="U1175" s="4" t="str">
        <f t="shared" si="2222"/>
        <v/>
      </c>
      <c r="V1175" s="4" t="str">
        <f t="shared" si="2223"/>
        <v/>
      </c>
      <c r="W1175" s="4" t="str">
        <f t="shared" si="2224"/>
        <v/>
      </c>
      <c r="X1175" s="4" t="str">
        <f t="shared" si="2225"/>
        <v/>
      </c>
      <c r="Y1175" s="4">
        <f t="shared" si="2226"/>
        <v>3</v>
      </c>
      <c r="Z1175" s="4" t="str">
        <f t="shared" si="2227"/>
        <v>-</v>
      </c>
      <c r="AA1175" s="4" t="str">
        <f t="shared" si="2228"/>
        <v/>
      </c>
      <c r="AB1175" s="4" t="str">
        <f t="shared" si="2229"/>
        <v/>
      </c>
      <c r="AC1175" s="4" t="str">
        <f t="shared" si="2230"/>
        <v/>
      </c>
      <c r="AD1175" s="4" t="str">
        <f t="shared" si="2231"/>
        <v/>
      </c>
      <c r="AE1175" s="4" t="str">
        <f t="shared" si="2232"/>
        <v/>
      </c>
      <c r="AF1175" s="4">
        <f t="shared" si="2233"/>
        <v>4</v>
      </c>
      <c r="AG1175" s="4">
        <f t="shared" si="2234"/>
        <v>30</v>
      </c>
      <c r="AH1175" s="4">
        <f t="shared" si="2235"/>
        <v>26</v>
      </c>
      <c r="AI1175" s="4" t="str">
        <f t="shared" si="2236"/>
        <v>1RTG</v>
      </c>
      <c r="AJ1175" s="4" t="str">
        <f t="shared" si="2237"/>
        <v>-1RTG</v>
      </c>
      <c r="AK1175" s="4" t="str" cm="1">
        <f t="array" ref="AK1175">LEFT(AR1175,SUM(LEN(AR1175)-LEN(SUBSTITUTE(AR1175,{"0";"1";"2";"3";"4";"5";"6";"7";"8";"9"},""))))</f>
        <v>1</v>
      </c>
      <c r="AL1175" s="4">
        <f t="shared" si="2241"/>
        <v>13</v>
      </c>
      <c r="AM1175" s="4" t="b">
        <f t="shared" si="2292"/>
        <v>1</v>
      </c>
      <c r="AN1175" s="4" t="str">
        <f t="shared" si="2291"/>
        <v>RTG</v>
      </c>
      <c r="AO1175" s="4" t="b">
        <f t="shared" si="2242"/>
        <v>0</v>
      </c>
      <c r="AP1175" s="4" t="b">
        <f t="shared" si="2238"/>
        <v>0</v>
      </c>
      <c r="AQ1175" s="5" t="str">
        <f t="shared" si="2239"/>
        <v>KAROMAH SUSU KAMBING MADU</v>
      </c>
      <c r="AR1175" s="4" t="str">
        <f t="shared" si="2240"/>
        <v>1RTG</v>
      </c>
      <c r="AS1175" t="s">
        <v>4728</v>
      </c>
      <c r="AT1175" s="1" t="s">
        <v>1626</v>
      </c>
      <c r="AU1175" s="4" t="str">
        <f t="shared" ca="1" si="2293"/>
        <v/>
      </c>
      <c r="AV1175">
        <v>23000</v>
      </c>
      <c r="AW1175">
        <v>23000</v>
      </c>
      <c r="AX1175">
        <v>21825</v>
      </c>
      <c r="AY1175" t="str">
        <f t="shared" si="2154"/>
        <v>8992933832112</v>
      </c>
      <c r="AZ1175" t="str">
        <f t="shared" si="2243"/>
        <v>KAROMAH SUSU KAMBING MADU</v>
      </c>
      <c r="BA1175" t="s">
        <v>4301</v>
      </c>
      <c r="BB1175" t="s">
        <v>4301</v>
      </c>
      <c r="BC1175" s="9" t="str" cm="1">
        <f t="array" aca="1" ref="BC1175" ca="1">LEFT(AR1175,MATCH(FALSE,ISNUMBER(MID(AR1175,ROW(INDIRECT("1:"&amp;LEN(AR1175)+1)), 1) *1),0) -1)</f>
        <v>1</v>
      </c>
      <c r="BD1175" s="1"/>
      <c r="BF1175" s="21"/>
      <c r="BK1175" s="1"/>
      <c r="BM1175" s="1"/>
      <c r="BN1175" s="1"/>
      <c r="BR1175" s="22"/>
      <c r="BS1175">
        <v>0</v>
      </c>
      <c r="BT1175" s="1" t="s">
        <v>5103</v>
      </c>
    </row>
    <row r="1176" spans="1:145">
      <c r="A1176" s="4" t="str">
        <f t="shared" si="2202"/>
        <v/>
      </c>
      <c r="B1176" s="4" t="str">
        <f t="shared" si="2203"/>
        <v/>
      </c>
      <c r="C1176" s="4" t="str">
        <f t="shared" si="2204"/>
        <v/>
      </c>
      <c r="D1176" s="4" t="str">
        <f t="shared" si="2205"/>
        <v/>
      </c>
      <c r="E1176" s="4" t="str">
        <f t="shared" si="2206"/>
        <v/>
      </c>
      <c r="F1176" s="4" t="str">
        <f t="shared" si="2207"/>
        <v>RTG</v>
      </c>
      <c r="G1176" s="4" t="str">
        <f t="shared" si="2208"/>
        <v/>
      </c>
      <c r="H1176" s="4" t="str">
        <f t="shared" si="2209"/>
        <v/>
      </c>
      <c r="I1176" s="4" t="str">
        <f t="shared" si="2210"/>
        <v/>
      </c>
      <c r="J1176" s="4" t="str">
        <f t="shared" si="2211"/>
        <v/>
      </c>
      <c r="K1176" s="4" t="str">
        <f t="shared" si="2212"/>
        <v/>
      </c>
      <c r="L1176" s="4" t="str">
        <f t="shared" si="2213"/>
        <v/>
      </c>
      <c r="M1176" s="4" t="str">
        <f t="shared" si="2214"/>
        <v/>
      </c>
      <c r="N1176" s="4" t="str">
        <f t="shared" si="2215"/>
        <v/>
      </c>
      <c r="O1176" s="4" t="str">
        <f t="shared" si="2216"/>
        <v/>
      </c>
      <c r="P1176" s="4" t="str">
        <f t="shared" si="2217"/>
        <v/>
      </c>
      <c r="Q1176" s="4" t="str">
        <f t="shared" si="2218"/>
        <v/>
      </c>
      <c r="R1176" s="4" t="str">
        <f t="shared" si="2219"/>
        <v/>
      </c>
      <c r="S1176" s="4" t="str">
        <f t="shared" si="2220"/>
        <v/>
      </c>
      <c r="T1176" s="4" t="str">
        <f t="shared" si="2221"/>
        <v/>
      </c>
      <c r="U1176" s="4" t="str">
        <f t="shared" si="2222"/>
        <v/>
      </c>
      <c r="V1176" s="4" t="str">
        <f t="shared" si="2223"/>
        <v/>
      </c>
      <c r="W1176" s="4" t="str">
        <f t="shared" si="2224"/>
        <v/>
      </c>
      <c r="X1176" s="4" t="str">
        <f t="shared" si="2225"/>
        <v/>
      </c>
      <c r="Y1176" s="4">
        <f t="shared" si="2226"/>
        <v>3</v>
      </c>
      <c r="Z1176" s="4" t="str">
        <f t="shared" si="2227"/>
        <v>-</v>
      </c>
      <c r="AA1176" s="4" t="str">
        <f t="shared" si="2228"/>
        <v/>
      </c>
      <c r="AB1176" s="4" t="str">
        <f t="shared" si="2229"/>
        <v/>
      </c>
      <c r="AC1176" s="4" t="str">
        <f t="shared" si="2230"/>
        <v/>
      </c>
      <c r="AD1176" s="4" t="str">
        <f t="shared" si="2231"/>
        <v/>
      </c>
      <c r="AE1176" s="4" t="str">
        <f t="shared" si="2232"/>
        <v/>
      </c>
      <c r="AF1176" s="4">
        <f t="shared" si="2233"/>
        <v>4</v>
      </c>
      <c r="AG1176" s="4">
        <f t="shared" si="2234"/>
        <v>34</v>
      </c>
      <c r="AH1176" s="4">
        <f t="shared" si="2235"/>
        <v>30</v>
      </c>
      <c r="AI1176" s="4" t="str">
        <f t="shared" si="2236"/>
        <v>1RTG</v>
      </c>
      <c r="AJ1176" s="4" t="str">
        <f t="shared" si="2237"/>
        <v>-1RTG</v>
      </c>
      <c r="AK1176" s="4" t="str" cm="1">
        <f t="array" ref="AK1176">LEFT(AR1176,SUM(LEN(AR1176)-LEN(SUBSTITUTE(AR1176,{"0";"1";"2";"3";"4";"5";"6";"7";"8";"9"},""))))</f>
        <v>1</v>
      </c>
      <c r="AL1176" s="4">
        <f t="shared" si="2241"/>
        <v>13</v>
      </c>
      <c r="AM1176" s="4" t="b">
        <f t="shared" si="2292"/>
        <v>1</v>
      </c>
      <c r="AN1176" s="4" t="str">
        <f t="shared" si="2291"/>
        <v>RTG</v>
      </c>
      <c r="AO1176" s="4" t="b">
        <f t="shared" si="2242"/>
        <v>0</v>
      </c>
      <c r="AP1176" s="4" t="b">
        <f t="shared" si="2238"/>
        <v>0</v>
      </c>
      <c r="AQ1176" s="5" t="str">
        <f t="shared" si="2239"/>
        <v>KAROMAH SUSU KAMBING ORIGINAL</v>
      </c>
      <c r="AR1176" s="4" t="str">
        <f t="shared" si="2240"/>
        <v>1RTG</v>
      </c>
      <c r="AS1176" t="s">
        <v>4729</v>
      </c>
      <c r="AT1176" s="1" t="s">
        <v>1627</v>
      </c>
      <c r="AU1176" s="4" t="str">
        <f t="shared" ca="1" si="2293"/>
        <v/>
      </c>
      <c r="AV1176">
        <v>23000</v>
      </c>
      <c r="AW1176">
        <v>23000</v>
      </c>
      <c r="AX1176">
        <v>21825</v>
      </c>
      <c r="AY1176" t="str">
        <f t="shared" si="2154"/>
        <v>8992933831115</v>
      </c>
      <c r="AZ1176" t="str">
        <f t="shared" si="2243"/>
        <v>KAROMAH SUSU KAMBING ORIGINAL</v>
      </c>
      <c r="BA1176" t="s">
        <v>4301</v>
      </c>
      <c r="BB1176" t="s">
        <v>4301</v>
      </c>
      <c r="BC1176" s="9" t="str" cm="1">
        <f t="array" aca="1" ref="BC1176" ca="1">LEFT(AR1176,MATCH(FALSE,ISNUMBER(MID(AR1176,ROW(INDIRECT("1:"&amp;LEN(AR1176)+1)), 1) *1),0) -1)</f>
        <v>1</v>
      </c>
      <c r="BD1176" s="1"/>
      <c r="BF1176" s="21"/>
      <c r="BK1176" s="1"/>
      <c r="BM1176" s="1"/>
      <c r="BN1176" s="1"/>
      <c r="BR1176" s="22"/>
      <c r="BS1176">
        <v>0</v>
      </c>
      <c r="BT1176" s="1" t="s">
        <v>5103</v>
      </c>
    </row>
    <row r="1177" spans="1:145">
      <c r="A1177" s="4" t="str">
        <f t="shared" si="2202"/>
        <v/>
      </c>
      <c r="B1177" s="4" t="str">
        <f t="shared" si="2203"/>
        <v>PCS</v>
      </c>
      <c r="C1177" s="4" t="str">
        <f t="shared" si="2204"/>
        <v/>
      </c>
      <c r="D1177" s="4" t="str">
        <f t="shared" si="2205"/>
        <v/>
      </c>
      <c r="E1177" s="4" t="str">
        <f t="shared" si="2206"/>
        <v/>
      </c>
      <c r="F1177" s="4" t="str">
        <f t="shared" si="2207"/>
        <v/>
      </c>
      <c r="G1177" s="4" t="str">
        <f t="shared" si="2208"/>
        <v>KTK</v>
      </c>
      <c r="H1177" s="4" t="str">
        <f t="shared" si="2209"/>
        <v/>
      </c>
      <c r="I1177" s="4" t="str">
        <f t="shared" si="2210"/>
        <v/>
      </c>
      <c r="J1177" s="4" t="str">
        <f t="shared" si="2211"/>
        <v/>
      </c>
      <c r="K1177" s="4" t="str">
        <f t="shared" si="2212"/>
        <v/>
      </c>
      <c r="L1177" s="4" t="str">
        <f t="shared" si="2213"/>
        <v/>
      </c>
      <c r="M1177" s="4" t="str">
        <f t="shared" si="2214"/>
        <v/>
      </c>
      <c r="N1177" s="4" t="str">
        <f t="shared" si="2215"/>
        <v/>
      </c>
      <c r="O1177" s="4" t="str">
        <f t="shared" si="2216"/>
        <v/>
      </c>
      <c r="P1177" s="4" t="str">
        <f t="shared" si="2217"/>
        <v/>
      </c>
      <c r="Q1177" s="4" t="str">
        <f t="shared" si="2218"/>
        <v/>
      </c>
      <c r="R1177" s="4" t="str">
        <f t="shared" si="2219"/>
        <v/>
      </c>
      <c r="S1177" s="4" t="str">
        <f t="shared" si="2220"/>
        <v/>
      </c>
      <c r="T1177" s="4" t="str">
        <f t="shared" si="2221"/>
        <v/>
      </c>
      <c r="U1177" s="4" t="str">
        <f t="shared" si="2222"/>
        <v/>
      </c>
      <c r="V1177" s="4" t="str">
        <f t="shared" si="2223"/>
        <v/>
      </c>
      <c r="W1177" s="4" t="str">
        <f t="shared" si="2224"/>
        <v/>
      </c>
      <c r="X1177" s="4" t="str">
        <f t="shared" si="2225"/>
        <v/>
      </c>
      <c r="Y1177" s="4">
        <f t="shared" si="2226"/>
        <v>6</v>
      </c>
      <c r="Z1177" s="4" t="str">
        <f t="shared" si="2227"/>
        <v>-</v>
      </c>
      <c r="AA1177" s="4" t="str">
        <f t="shared" si="2228"/>
        <v>/</v>
      </c>
      <c r="AB1177" s="4" t="str">
        <f t="shared" si="2229"/>
        <v/>
      </c>
      <c r="AC1177" s="4" t="str">
        <f t="shared" si="2230"/>
        <v/>
      </c>
      <c r="AD1177" s="4" t="str">
        <f t="shared" si="2231"/>
        <v/>
      </c>
      <c r="AE1177" s="4" t="str">
        <f t="shared" si="2232"/>
        <v/>
      </c>
      <c r="AF1177" s="4">
        <f t="shared" si="2233"/>
        <v>9</v>
      </c>
      <c r="AG1177" s="4">
        <f t="shared" si="2234"/>
        <v>28</v>
      </c>
      <c r="AH1177" s="4">
        <f t="shared" si="2235"/>
        <v>19</v>
      </c>
      <c r="AI1177" s="4" t="str">
        <f t="shared" si="2236"/>
        <v>/KTK</v>
      </c>
      <c r="AJ1177" s="4" t="str">
        <f t="shared" si="2237"/>
        <v>S/KTK</v>
      </c>
      <c r="AK1177" s="4" t="str" cm="1">
        <f t="array" ref="AK1177">LEFT(AR1177,SUM(LEN(AR1177)-LEN(SUBSTITUTE(AR1177,{"0";"1";"2";"3";"4";"5";"6";"7";"8";"9"},""))))</f>
        <v>40</v>
      </c>
      <c r="AL1177" s="4">
        <f t="shared" si="2241"/>
        <v>13</v>
      </c>
      <c r="AM1177" s="4" t="b">
        <f>LEFT(AR1177,2)=AK1177</f>
        <v>1</v>
      </c>
      <c r="AN1177" s="4" t="str">
        <f t="shared" si="2291"/>
        <v>KTK</v>
      </c>
      <c r="AO1177" s="4" t="b">
        <f t="shared" si="2242"/>
        <v>0</v>
      </c>
      <c r="AP1177" s="4" t="b">
        <f t="shared" si="2238"/>
        <v>0</v>
      </c>
      <c r="AQ1177" s="5" t="str">
        <f t="shared" si="2239"/>
        <v>KATE EYE CHOCOLATE</v>
      </c>
      <c r="AR1177" s="4" t="str">
        <f t="shared" si="2240"/>
        <v>40PCS/KTK</v>
      </c>
      <c r="AS1177" t="s">
        <v>1628</v>
      </c>
      <c r="AT1177" s="1" t="s">
        <v>1629</v>
      </c>
      <c r="AU1177" s="4" t="str">
        <f t="shared" ca="1" si="2293"/>
        <v/>
      </c>
      <c r="AV1177">
        <v>17000</v>
      </c>
      <c r="AW1177">
        <v>17000</v>
      </c>
      <c r="AX1177">
        <v>16571</v>
      </c>
      <c r="AY1177" t="str">
        <f t="shared" si="2154"/>
        <v>8992730998981</v>
      </c>
      <c r="AZ1177" t="str">
        <f t="shared" si="2243"/>
        <v>KATE EYE CHOCOLATE</v>
      </c>
      <c r="BA1177" t="s">
        <v>4301</v>
      </c>
      <c r="BB1177" t="s">
        <v>4301</v>
      </c>
      <c r="BC1177" s="4" t="str" cm="1">
        <f t="array" aca="1" ref="BC1177" ca="1">LEFT(AR1177,MATCH(FALSE,ISNUMBER(MID(AR1177,ROW(INDIRECT("1:"&amp;LEN(AR1177)+1)), 1) *1),0) -1)</f>
        <v>40</v>
      </c>
      <c r="BD1177" s="1"/>
      <c r="BF1177" s="21"/>
      <c r="BK1177" s="1"/>
      <c r="BM1177" s="1"/>
      <c r="BN1177" s="1"/>
      <c r="BR1177" s="22"/>
      <c r="BS1177">
        <v>0</v>
      </c>
      <c r="BT1177" s="1" t="s">
        <v>5103</v>
      </c>
    </row>
    <row r="1178" spans="1:145">
      <c r="A1178" s="4" t="str">
        <f t="shared" si="2202"/>
        <v/>
      </c>
      <c r="B1178" s="4" t="str">
        <f t="shared" si="2203"/>
        <v>PCS</v>
      </c>
      <c r="C1178" s="4" t="str">
        <f t="shared" si="2204"/>
        <v/>
      </c>
      <c r="D1178" s="4" t="str">
        <f t="shared" si="2205"/>
        <v/>
      </c>
      <c r="E1178" s="4" t="str">
        <f t="shared" si="2206"/>
        <v/>
      </c>
      <c r="F1178" s="4" t="str">
        <f t="shared" si="2207"/>
        <v>RTG</v>
      </c>
      <c r="G1178" s="4" t="str">
        <f t="shared" si="2208"/>
        <v/>
      </c>
      <c r="H1178" s="4" t="str">
        <f t="shared" si="2209"/>
        <v/>
      </c>
      <c r="I1178" s="4" t="str">
        <f t="shared" si="2210"/>
        <v/>
      </c>
      <c r="J1178" s="4" t="str">
        <f t="shared" si="2211"/>
        <v/>
      </c>
      <c r="K1178" s="4" t="str">
        <f t="shared" si="2212"/>
        <v/>
      </c>
      <c r="L1178" s="4" t="str">
        <f t="shared" si="2213"/>
        <v/>
      </c>
      <c r="M1178" s="4" t="str">
        <f t="shared" si="2214"/>
        <v/>
      </c>
      <c r="N1178" s="4" t="str">
        <f t="shared" si="2215"/>
        <v/>
      </c>
      <c r="O1178" s="4" t="str">
        <f t="shared" si="2216"/>
        <v/>
      </c>
      <c r="P1178" s="4" t="str">
        <f t="shared" si="2217"/>
        <v/>
      </c>
      <c r="Q1178" s="4" t="str">
        <f t="shared" si="2218"/>
        <v/>
      </c>
      <c r="R1178" s="4" t="str">
        <f t="shared" si="2219"/>
        <v/>
      </c>
      <c r="S1178" s="4" t="str">
        <f t="shared" si="2220"/>
        <v/>
      </c>
      <c r="T1178" s="4" t="str">
        <f t="shared" si="2221"/>
        <v/>
      </c>
      <c r="U1178" s="4" t="str">
        <f t="shared" si="2222"/>
        <v/>
      </c>
      <c r="V1178" s="4" t="str">
        <f t="shared" si="2223"/>
        <v/>
      </c>
      <c r="W1178" s="4" t="str">
        <f t="shared" si="2224"/>
        <v/>
      </c>
      <c r="X1178" s="4" t="str">
        <f t="shared" si="2225"/>
        <v/>
      </c>
      <c r="Y1178" s="4">
        <f t="shared" si="2226"/>
        <v>6</v>
      </c>
      <c r="Z1178" s="4" t="str">
        <f t="shared" si="2227"/>
        <v>-</v>
      </c>
      <c r="AA1178" s="4" t="str">
        <f t="shared" si="2228"/>
        <v>/</v>
      </c>
      <c r="AB1178" s="4" t="str">
        <f t="shared" si="2229"/>
        <v/>
      </c>
      <c r="AC1178" s="4" t="str">
        <f t="shared" si="2230"/>
        <v/>
      </c>
      <c r="AD1178" s="4" t="str">
        <f t="shared" si="2231"/>
        <v/>
      </c>
      <c r="AE1178" s="4" t="str">
        <f t="shared" si="2232"/>
        <v/>
      </c>
      <c r="AF1178" s="4">
        <f t="shared" si="2233"/>
        <v>9</v>
      </c>
      <c r="AG1178" s="4">
        <f t="shared" si="2234"/>
        <v>36</v>
      </c>
      <c r="AH1178" s="4">
        <f t="shared" si="2235"/>
        <v>27</v>
      </c>
      <c r="AI1178" s="4" t="str">
        <f t="shared" si="2236"/>
        <v>/RTG</v>
      </c>
      <c r="AJ1178" s="4" t="str">
        <f t="shared" si="2237"/>
        <v>S/RTG</v>
      </c>
      <c r="AK1178" s="4" t="str" cm="1">
        <f t="array" ref="AK1178">LEFT(AR1178,SUM(LEN(AR1178)-LEN(SUBSTITUTE(AR1178,{"0";"1";"2";"3";"4";"5";"6";"7";"8";"9"},""))))</f>
        <v>12</v>
      </c>
      <c r="AL1178" s="4">
        <f t="shared" si="2241"/>
        <v>13</v>
      </c>
      <c r="AM1178" s="4" t="b">
        <f>LEFT(AR1178,2)=AK1178</f>
        <v>1</v>
      </c>
      <c r="AN1178" s="4" t="str">
        <f t="shared" si="2291"/>
        <v>RTG</v>
      </c>
      <c r="AO1178" s="4" t="b">
        <f t="shared" si="2242"/>
        <v>0</v>
      </c>
      <c r="AP1178" s="4" t="b">
        <f t="shared" si="2238"/>
        <v>0</v>
      </c>
      <c r="AQ1178" s="5" t="str">
        <f t="shared" si="2239"/>
        <v>KATING IRISAN BAWANG PUTIH</v>
      </c>
      <c r="AR1178" s="4" t="str">
        <f t="shared" si="2240"/>
        <v>12PCS/RTG</v>
      </c>
      <c r="AS1178" t="s">
        <v>4510</v>
      </c>
      <c r="AT1178" s="1" t="s">
        <v>1630</v>
      </c>
      <c r="AU1178" s="4" t="str">
        <f t="shared" ca="1" si="2293"/>
        <v/>
      </c>
      <c r="AV1178">
        <v>10000</v>
      </c>
      <c r="AW1178">
        <v>10000</v>
      </c>
      <c r="AX1178">
        <v>9000</v>
      </c>
      <c r="AY1178" t="str">
        <f t="shared" si="2154"/>
        <v>8994453270009</v>
      </c>
      <c r="AZ1178" t="str">
        <f t="shared" si="2243"/>
        <v>KATING IRISAN BAWANG PUTIH</v>
      </c>
      <c r="BA1178" t="s">
        <v>4301</v>
      </c>
      <c r="BB1178" t="s">
        <v>4301</v>
      </c>
      <c r="BC1178" s="4" t="str" cm="1">
        <f t="array" aca="1" ref="BC1178" ca="1">LEFT(AR1178,MATCH(FALSE,ISNUMBER(MID(AR1178,ROW(INDIRECT("1:"&amp;LEN(AR1178)+1)), 1) *1),0) -1)</f>
        <v>12</v>
      </c>
      <c r="BD1178" s="1"/>
      <c r="BF1178" s="21"/>
      <c r="BK1178" s="1"/>
      <c r="BM1178" s="1"/>
      <c r="BN1178" s="1"/>
      <c r="BR1178" s="22"/>
      <c r="BS1178">
        <v>0</v>
      </c>
      <c r="BT1178" s="1" t="s">
        <v>5103</v>
      </c>
    </row>
    <row r="1179" spans="1:145">
      <c r="A1179" s="4" t="str">
        <f t="shared" si="2202"/>
        <v/>
      </c>
      <c r="B1179" s="4" t="str">
        <f t="shared" si="2203"/>
        <v>PCS</v>
      </c>
      <c r="C1179" s="4" t="str">
        <f t="shared" si="2204"/>
        <v/>
      </c>
      <c r="D1179" s="4" t="str">
        <f t="shared" si="2205"/>
        <v/>
      </c>
      <c r="E1179" s="4" t="str">
        <f t="shared" si="2206"/>
        <v/>
      </c>
      <c r="F1179" s="4" t="str">
        <f t="shared" si="2207"/>
        <v/>
      </c>
      <c r="G1179" s="4" t="str">
        <f t="shared" si="2208"/>
        <v/>
      </c>
      <c r="H1179" s="4" t="str">
        <f t="shared" si="2209"/>
        <v/>
      </c>
      <c r="I1179" s="4" t="str">
        <f t="shared" si="2210"/>
        <v/>
      </c>
      <c r="J1179" s="4" t="str">
        <f t="shared" si="2211"/>
        <v/>
      </c>
      <c r="K1179" s="4" t="str">
        <f t="shared" si="2212"/>
        <v/>
      </c>
      <c r="L1179" s="4" t="str">
        <f t="shared" si="2213"/>
        <v/>
      </c>
      <c r="M1179" s="4" t="str">
        <f t="shared" si="2214"/>
        <v/>
      </c>
      <c r="N1179" s="4" t="str">
        <f t="shared" si="2215"/>
        <v/>
      </c>
      <c r="O1179" s="4" t="str">
        <f t="shared" si="2216"/>
        <v/>
      </c>
      <c r="P1179" s="4" t="str">
        <f t="shared" si="2217"/>
        <v/>
      </c>
      <c r="Q1179" s="4" t="str">
        <f t="shared" si="2218"/>
        <v/>
      </c>
      <c r="R1179" s="4" t="str">
        <f t="shared" si="2219"/>
        <v/>
      </c>
      <c r="S1179" s="4" t="str">
        <f t="shared" si="2220"/>
        <v/>
      </c>
      <c r="T1179" s="4" t="str">
        <f t="shared" si="2221"/>
        <v/>
      </c>
      <c r="U1179" s="4" t="str">
        <f t="shared" si="2222"/>
        <v/>
      </c>
      <c r="V1179" s="4" t="str">
        <f t="shared" si="2223"/>
        <v/>
      </c>
      <c r="W1179" s="4" t="str">
        <f t="shared" si="2224"/>
        <v/>
      </c>
      <c r="X1179" s="4" t="str">
        <f t="shared" si="2225"/>
        <v/>
      </c>
      <c r="Y1179" s="4">
        <f t="shared" si="2226"/>
        <v>3</v>
      </c>
      <c r="Z1179" s="4" t="str">
        <f t="shared" si="2227"/>
        <v>-</v>
      </c>
      <c r="AA1179" s="4" t="str">
        <f t="shared" si="2228"/>
        <v/>
      </c>
      <c r="AB1179" s="4" t="str">
        <f t="shared" si="2229"/>
        <v/>
      </c>
      <c r="AC1179" s="4" t="str">
        <f t="shared" si="2230"/>
        <v/>
      </c>
      <c r="AD1179" s="4" t="str">
        <f t="shared" si="2231"/>
        <v/>
      </c>
      <c r="AE1179" s="4" t="str">
        <f t="shared" si="2232"/>
        <v/>
      </c>
      <c r="AF1179" s="4">
        <f t="shared" si="2233"/>
        <v>4</v>
      </c>
      <c r="AG1179" s="4">
        <f t="shared" si="2234"/>
        <v>30</v>
      </c>
      <c r="AH1179" s="4">
        <f t="shared" si="2235"/>
        <v>26</v>
      </c>
      <c r="AI1179" s="4" t="str">
        <f t="shared" si="2236"/>
        <v>1PCS</v>
      </c>
      <c r="AJ1179" s="4" t="str">
        <f t="shared" si="2237"/>
        <v>-1PCS</v>
      </c>
      <c r="AK1179" s="4" t="str" cm="1">
        <f t="array" ref="AK1179">LEFT(AR1179,SUM(LEN(AR1179)-LEN(SUBSTITUTE(AR1179,{"0";"1";"2";"3";"4";"5";"6";"7";"8";"9"},""))))</f>
        <v>1</v>
      </c>
      <c r="AL1179" s="4">
        <f t="shared" si="2241"/>
        <v>13</v>
      </c>
      <c r="AM1179" s="4" t="b">
        <f>LEFT(AR1179,1)=AK1179</f>
        <v>1</v>
      </c>
      <c r="AN1179" s="4" t="str">
        <f t="shared" si="2291"/>
        <v>PCS</v>
      </c>
      <c r="AO1179" s="4" t="b">
        <f t="shared" si="2242"/>
        <v>1</v>
      </c>
      <c r="AP1179" s="4" t="b">
        <f t="shared" si="2238"/>
        <v>0</v>
      </c>
      <c r="AQ1179" s="5" t="str">
        <f t="shared" si="2239"/>
        <v>KAWAT CUCI PIRING POLYTEX</v>
      </c>
      <c r="AR1179" s="4" t="str">
        <f t="shared" si="2240"/>
        <v>1PCS</v>
      </c>
      <c r="AS1179" t="s">
        <v>4560</v>
      </c>
      <c r="AU1179" s="4" t="str">
        <f t="shared" si="2293"/>
        <v>XXXX</v>
      </c>
      <c r="AV1179">
        <v>2500</v>
      </c>
      <c r="AW1179">
        <v>3000</v>
      </c>
      <c r="AX1179">
        <v>2000</v>
      </c>
      <c r="AY1179" t="str">
        <f t="shared" si="2154"/>
        <v>8000000001179</v>
      </c>
      <c r="AZ1179" t="str">
        <f t="shared" si="2243"/>
        <v>KAWAT CUCI PIRING POLYTEX</v>
      </c>
      <c r="BA1179" t="s">
        <v>4301</v>
      </c>
      <c r="BB1179" t="s">
        <v>4301</v>
      </c>
      <c r="BC1179" s="9" t="str" cm="1">
        <f t="array" aca="1" ref="BC1179" ca="1">LEFT(AR1179,MATCH(FALSE,ISNUMBER(MID(AR1179,ROW(INDIRECT("1:"&amp;LEN(AR1179)+1)), 1) *1),0) -1)</f>
        <v>1</v>
      </c>
      <c r="BD1179" s="1"/>
      <c r="BF1179" s="21"/>
      <c r="BK1179" s="1"/>
      <c r="BM1179" s="1"/>
      <c r="BN1179" s="1"/>
      <c r="BR1179" s="22"/>
      <c r="BS1179">
        <v>0</v>
      </c>
      <c r="BT1179" s="1" t="s">
        <v>5103</v>
      </c>
    </row>
    <row r="1180" spans="1:145">
      <c r="A1180" s="4" t="str">
        <f t="shared" si="2202"/>
        <v/>
      </c>
      <c r="B1180" s="4" t="str">
        <f t="shared" si="2203"/>
        <v>PCS</v>
      </c>
      <c r="C1180" s="4" t="str">
        <f t="shared" si="2204"/>
        <v/>
      </c>
      <c r="D1180" s="4" t="str">
        <f t="shared" si="2205"/>
        <v/>
      </c>
      <c r="E1180" s="4" t="str">
        <f t="shared" si="2206"/>
        <v/>
      </c>
      <c r="F1180" s="4" t="str">
        <f t="shared" si="2207"/>
        <v>RTG</v>
      </c>
      <c r="G1180" s="4" t="str">
        <f t="shared" si="2208"/>
        <v/>
      </c>
      <c r="H1180" s="4" t="str">
        <f t="shared" si="2209"/>
        <v/>
      </c>
      <c r="I1180" s="4" t="str">
        <f t="shared" si="2210"/>
        <v/>
      </c>
      <c r="J1180" s="4" t="str">
        <f t="shared" si="2211"/>
        <v/>
      </c>
      <c r="K1180" s="4" t="str">
        <f t="shared" si="2212"/>
        <v/>
      </c>
      <c r="L1180" s="4" t="str">
        <f t="shared" si="2213"/>
        <v/>
      </c>
      <c r="M1180" s="4" t="str">
        <f t="shared" si="2214"/>
        <v/>
      </c>
      <c r="N1180" s="4" t="str">
        <f t="shared" si="2215"/>
        <v/>
      </c>
      <c r="O1180" s="4" t="str">
        <f t="shared" si="2216"/>
        <v/>
      </c>
      <c r="P1180" s="4" t="str">
        <f t="shared" si="2217"/>
        <v/>
      </c>
      <c r="Q1180" s="4" t="str">
        <f t="shared" si="2218"/>
        <v/>
      </c>
      <c r="R1180" s="4" t="str">
        <f t="shared" si="2219"/>
        <v/>
      </c>
      <c r="S1180" s="4" t="str">
        <f t="shared" si="2220"/>
        <v/>
      </c>
      <c r="T1180" s="4" t="str">
        <f t="shared" si="2221"/>
        <v/>
      </c>
      <c r="U1180" s="4" t="str">
        <f t="shared" si="2222"/>
        <v/>
      </c>
      <c r="V1180" s="4" t="str">
        <f t="shared" si="2223"/>
        <v/>
      </c>
      <c r="W1180" s="4" t="str">
        <f t="shared" si="2224"/>
        <v/>
      </c>
      <c r="X1180" s="4" t="str">
        <f t="shared" si="2225"/>
        <v/>
      </c>
      <c r="Y1180" s="4">
        <f t="shared" si="2226"/>
        <v>6</v>
      </c>
      <c r="Z1180" s="4" t="str">
        <f t="shared" si="2227"/>
        <v>-</v>
      </c>
      <c r="AA1180" s="4" t="str">
        <f t="shared" si="2228"/>
        <v>/</v>
      </c>
      <c r="AB1180" s="4" t="str">
        <f t="shared" si="2229"/>
        <v/>
      </c>
      <c r="AC1180" s="4" t="str">
        <f t="shared" si="2230"/>
        <v/>
      </c>
      <c r="AD1180" s="4" t="str">
        <f t="shared" si="2231"/>
        <v/>
      </c>
      <c r="AE1180" s="4" t="str">
        <f t="shared" si="2232"/>
        <v/>
      </c>
      <c r="AF1180" s="4">
        <f t="shared" si="2233"/>
        <v>9</v>
      </c>
      <c r="AG1180" s="4">
        <f t="shared" si="2234"/>
        <v>35</v>
      </c>
      <c r="AH1180" s="4">
        <f t="shared" si="2235"/>
        <v>26</v>
      </c>
      <c r="AI1180" s="4" t="str">
        <f t="shared" si="2236"/>
        <v>/RTG</v>
      </c>
      <c r="AJ1180" s="4" t="str">
        <f t="shared" si="2237"/>
        <v>S/RTG</v>
      </c>
      <c r="AK1180" s="4" t="str" cm="1">
        <f t="array" ref="AK1180">LEFT(AR1180,SUM(LEN(AR1180)-LEN(SUBSTITUTE(AR1180,{"0";"1";"2";"3";"4";"5";"6";"7";"8";"9"},""))))</f>
        <v>12</v>
      </c>
      <c r="AL1180" s="4">
        <f t="shared" si="2241"/>
        <v>13</v>
      </c>
      <c r="AM1180" s="4" t="b">
        <f>LEFT(AR1180,2)=AK1180</f>
        <v>1</v>
      </c>
      <c r="AN1180" s="4" t="str">
        <f t="shared" si="2291"/>
        <v>RTG</v>
      </c>
      <c r="AO1180" s="4" t="b">
        <f t="shared" si="2242"/>
        <v>1</v>
      </c>
      <c r="AP1180" s="4" t="b">
        <f t="shared" si="2238"/>
        <v>0</v>
      </c>
      <c r="AQ1180" s="5" t="str">
        <f t="shared" si="2239"/>
        <v>KAWAT CUCI PIRING POLYTEX</v>
      </c>
      <c r="AR1180" s="4" t="str">
        <f t="shared" si="2240"/>
        <v>12PCS/RTG</v>
      </c>
      <c r="AS1180" t="s">
        <v>1631</v>
      </c>
      <c r="AU1180" s="4" t="str">
        <f t="shared" ca="1" si="2293"/>
        <v>XXXX</v>
      </c>
      <c r="AV1180">
        <v>26000</v>
      </c>
      <c r="AW1180">
        <v>26000</v>
      </c>
      <c r="AX1180">
        <v>24000</v>
      </c>
      <c r="AY1180" t="str">
        <f t="shared" si="2154"/>
        <v>8000000001180</v>
      </c>
      <c r="AZ1180" t="str">
        <f t="shared" si="2243"/>
        <v>KAWAT CUCI PIRING POLYTEX</v>
      </c>
      <c r="BA1180" t="s">
        <v>4301</v>
      </c>
      <c r="BB1180" t="s">
        <v>4301</v>
      </c>
      <c r="BC1180" s="4" t="str" cm="1">
        <f t="array" aca="1" ref="BC1180" ca="1">LEFT(AR1180,MATCH(FALSE,ISNUMBER(MID(AR1180,ROW(INDIRECT("1:"&amp;LEN(AR1180)+1)), 1) *1),0) -1)</f>
        <v>12</v>
      </c>
      <c r="BD1180" s="1"/>
      <c r="BF1180" s="21"/>
      <c r="BK1180" s="1"/>
      <c r="BM1180" s="1"/>
      <c r="BN1180" s="1"/>
      <c r="BR1180" s="22"/>
      <c r="BS1180">
        <v>0</v>
      </c>
      <c r="BT1180" s="1" t="s">
        <v>5103</v>
      </c>
    </row>
    <row r="1181" spans="1:145">
      <c r="A1181" s="4" t="str">
        <f t="shared" si="2202"/>
        <v/>
      </c>
      <c r="B1181" s="4" t="str">
        <f t="shared" si="2203"/>
        <v/>
      </c>
      <c r="C1181" s="4" t="str">
        <f t="shared" si="2204"/>
        <v/>
      </c>
      <c r="D1181" s="4" t="str">
        <f t="shared" si="2205"/>
        <v>BTL</v>
      </c>
      <c r="E1181" s="4" t="str">
        <f t="shared" si="2206"/>
        <v/>
      </c>
      <c r="F1181" s="4" t="str">
        <f t="shared" si="2207"/>
        <v/>
      </c>
      <c r="G1181" s="4" t="str">
        <f t="shared" si="2208"/>
        <v/>
      </c>
      <c r="H1181" s="4" t="str">
        <f t="shared" si="2209"/>
        <v/>
      </c>
      <c r="I1181" s="4" t="str">
        <f t="shared" si="2210"/>
        <v/>
      </c>
      <c r="J1181" s="4" t="str">
        <f t="shared" si="2211"/>
        <v/>
      </c>
      <c r="K1181" s="4" t="str">
        <f t="shared" si="2212"/>
        <v/>
      </c>
      <c r="L1181" s="4" t="str">
        <f t="shared" si="2213"/>
        <v/>
      </c>
      <c r="M1181" s="4" t="str">
        <f t="shared" si="2214"/>
        <v/>
      </c>
      <c r="N1181" s="4" t="str">
        <f t="shared" si="2215"/>
        <v/>
      </c>
      <c r="O1181" s="4" t="str">
        <f t="shared" si="2216"/>
        <v/>
      </c>
      <c r="P1181" s="4" t="str">
        <f t="shared" si="2217"/>
        <v/>
      </c>
      <c r="Q1181" s="4" t="str">
        <f t="shared" si="2218"/>
        <v/>
      </c>
      <c r="R1181" s="4" t="str">
        <f t="shared" si="2219"/>
        <v/>
      </c>
      <c r="S1181" s="4" t="str">
        <f t="shared" si="2220"/>
        <v/>
      </c>
      <c r="T1181" s="4" t="str">
        <f t="shared" si="2221"/>
        <v/>
      </c>
      <c r="U1181" s="4" t="str">
        <f t="shared" si="2222"/>
        <v/>
      </c>
      <c r="V1181" s="4" t="str">
        <f t="shared" si="2223"/>
        <v/>
      </c>
      <c r="W1181" s="4" t="str">
        <f t="shared" si="2224"/>
        <v/>
      </c>
      <c r="X1181" s="4" t="str">
        <f t="shared" si="2225"/>
        <v/>
      </c>
      <c r="Y1181" s="4">
        <f t="shared" si="2226"/>
        <v>3</v>
      </c>
      <c r="Z1181" s="4" t="str">
        <f t="shared" si="2227"/>
        <v>-</v>
      </c>
      <c r="AA1181" s="4" t="str">
        <f t="shared" si="2228"/>
        <v/>
      </c>
      <c r="AB1181" s="4" t="str">
        <f t="shared" si="2229"/>
        <v/>
      </c>
      <c r="AC1181" s="4" t="str">
        <f t="shared" si="2230"/>
        <v/>
      </c>
      <c r="AD1181" s="4" t="str">
        <f t="shared" si="2231"/>
        <v/>
      </c>
      <c r="AE1181" s="4" t="str">
        <f t="shared" si="2232"/>
        <v/>
      </c>
      <c r="AF1181" s="4">
        <f t="shared" si="2233"/>
        <v>4</v>
      </c>
      <c r="AG1181" s="4">
        <f t="shared" si="2234"/>
        <v>20</v>
      </c>
      <c r="AH1181" s="4">
        <f t="shared" si="2235"/>
        <v>16</v>
      </c>
      <c r="AI1181" s="4" t="str">
        <f t="shared" si="2236"/>
        <v>1BTL</v>
      </c>
      <c r="AJ1181" s="4" t="str">
        <f t="shared" si="2237"/>
        <v>-1BTL</v>
      </c>
      <c r="AK1181" s="4" t="str" cm="1">
        <f t="array" ref="AK1181">LEFT(AR1181,SUM(LEN(AR1181)-LEN(SUBSTITUTE(AR1181,{"0";"1";"2";"3";"4";"5";"6";"7";"8";"9"},""))))</f>
        <v>1</v>
      </c>
      <c r="AL1181" s="4">
        <f t="shared" si="2241"/>
        <v>12</v>
      </c>
      <c r="AM1181" s="4" t="b">
        <f>LEFT(AR1181,1)=AK1181</f>
        <v>1</v>
      </c>
      <c r="AN1181" s="4" t="str">
        <f t="shared" si="2291"/>
        <v>BTL</v>
      </c>
      <c r="AO1181" s="4" t="b">
        <f>IF((AQ1181=DL1183)=TRUE,TRUE,IF((AQ1180=AQ1181)=TRUE,TRUE,FALSE))</f>
        <v>0</v>
      </c>
      <c r="AP1181" s="4" t="b">
        <f t="shared" si="2238"/>
        <v>0</v>
      </c>
      <c r="AQ1181" s="5" t="str">
        <f t="shared" si="2239"/>
        <v>KECAP ABC PEDAS</v>
      </c>
      <c r="AR1181" s="4" t="str">
        <f t="shared" si="2240"/>
        <v>1BTL</v>
      </c>
      <c r="AS1181" t="s">
        <v>1632</v>
      </c>
      <c r="AT1181" s="1" t="s">
        <v>1633</v>
      </c>
      <c r="AU1181" s="4" t="str">
        <f ca="1">IF(IF(IF(AQ1181=DL1183,10,0)+IF(NOT(AN1181=$AU$1)=TRUE,10,0)=
20,"XXXX",IF(IF((BC1181+1)=2,0,1)+IF(AN1181=$AU$1,1,0)=2,TRUE,""))
="",IF(IF(AQ1181=AQ1180,10,0)+IF(NOT(AN1181=$AU$1)=TRUE,10,0)=
20,"XXXX",IF(IF((BC1181+1)=2,0,1)+IF(AN1181=$AU$1,1,0)=2,TRUE,
"")),IF(IF(AQ1181=DL1183,10,0)+IF(NOT(AN1181=$AU$1)=TRUE,10,0)=
20,"XXXX",IF(IF((BC1181+1)=2,0,1)+IF(AN1181=$AU$1,1,0)=2,TRUE,"")))</f>
        <v/>
      </c>
      <c r="AV1181">
        <v>8000</v>
      </c>
      <c r="AW1181">
        <v>8000</v>
      </c>
      <c r="AX1181">
        <v>7333</v>
      </c>
      <c r="AY1181" t="str">
        <f t="shared" si="2154"/>
        <v>711844110700</v>
      </c>
      <c r="AZ1181" t="str">
        <f t="shared" si="2243"/>
        <v>KECAP ABC PEDAS</v>
      </c>
      <c r="BA1181" t="s">
        <v>4301</v>
      </c>
      <c r="BB1181" t="s">
        <v>4301</v>
      </c>
      <c r="BC1181" s="9" t="str" cm="1">
        <f t="array" aca="1" ref="BC1181" ca="1">LEFT(AR1181,MATCH(FALSE,ISNUMBER(MID(AR1181,ROW(INDIRECT("1:"&amp;LEN(AR1181)+1)), 1) *1),0) -1)</f>
        <v>1</v>
      </c>
      <c r="BD1181" s="1"/>
      <c r="BF1181" s="21"/>
      <c r="BK1181" s="1"/>
      <c r="BM1181" s="1"/>
      <c r="BN1181" s="1"/>
      <c r="BR1181" s="22"/>
      <c r="BS1181">
        <v>0</v>
      </c>
      <c r="BT1181" s="1" t="s">
        <v>5103</v>
      </c>
    </row>
    <row r="1183" spans="1:145">
      <c r="A1183" s="4" t="str">
        <f t="shared" si="2202"/>
        <v/>
      </c>
      <c r="B1183" s="4" t="str">
        <f t="shared" si="2203"/>
        <v/>
      </c>
      <c r="C1183" s="4" t="str">
        <f t="shared" si="2204"/>
        <v/>
      </c>
      <c r="D1183" s="4" t="str">
        <f t="shared" si="2205"/>
        <v/>
      </c>
      <c r="E1183" s="4" t="str">
        <f t="shared" si="2206"/>
        <v>SCT</v>
      </c>
      <c r="F1183" s="4" t="str">
        <f t="shared" si="2207"/>
        <v>RTG</v>
      </c>
      <c r="G1183" s="4" t="str">
        <f t="shared" si="2208"/>
        <v/>
      </c>
      <c r="H1183" s="4" t="str">
        <f t="shared" si="2209"/>
        <v/>
      </c>
      <c r="I1183" s="4" t="str">
        <f t="shared" si="2210"/>
        <v/>
      </c>
      <c r="J1183" s="4" t="str">
        <f t="shared" si="2211"/>
        <v/>
      </c>
      <c r="K1183" s="4" t="str">
        <f t="shared" si="2212"/>
        <v/>
      </c>
      <c r="L1183" s="4" t="str">
        <f t="shared" si="2213"/>
        <v/>
      </c>
      <c r="M1183" s="4" t="str">
        <f t="shared" si="2214"/>
        <v/>
      </c>
      <c r="N1183" s="4" t="str">
        <f t="shared" si="2215"/>
        <v/>
      </c>
      <c r="O1183" s="4" t="str">
        <f t="shared" si="2216"/>
        <v/>
      </c>
      <c r="P1183" s="4" t="str">
        <f t="shared" si="2217"/>
        <v/>
      </c>
      <c r="Q1183" s="4" t="str">
        <f t="shared" si="2218"/>
        <v/>
      </c>
      <c r="R1183" s="4" t="str">
        <f t="shared" si="2219"/>
        <v/>
      </c>
      <c r="S1183" s="4" t="str">
        <f t="shared" si="2220"/>
        <v/>
      </c>
      <c r="T1183" s="4" t="str">
        <f t="shared" si="2221"/>
        <v/>
      </c>
      <c r="U1183" s="4" t="str">
        <f t="shared" si="2222"/>
        <v/>
      </c>
      <c r="V1183" s="4" t="str">
        <f t="shared" si="2223"/>
        <v/>
      </c>
      <c r="W1183" s="4" t="str">
        <f t="shared" si="2224"/>
        <v/>
      </c>
      <c r="X1183" s="4" t="str">
        <f t="shared" si="2225"/>
        <v/>
      </c>
      <c r="Y1183" s="4">
        <f t="shared" si="2226"/>
        <v>6</v>
      </c>
      <c r="Z1183" s="4" t="str">
        <f t="shared" si="2227"/>
        <v>-</v>
      </c>
      <c r="AA1183" s="4" t="str">
        <f t="shared" si="2228"/>
        <v/>
      </c>
      <c r="AB1183" s="4" t="str">
        <f t="shared" si="2229"/>
        <v/>
      </c>
      <c r="AC1183" s="4" t="str">
        <f t="shared" si="2230"/>
        <v/>
      </c>
      <c r="AD1183" s="4" t="str">
        <f t="shared" si="2231"/>
        <v/>
      </c>
      <c r="AE1183" s="4" t="str">
        <f t="shared" si="2232"/>
        <v/>
      </c>
      <c r="AF1183" s="4">
        <f t="shared" si="2233"/>
        <v>4</v>
      </c>
      <c r="AG1183" s="4">
        <f t="shared" si="2234"/>
        <v>27</v>
      </c>
      <c r="AH1183" s="4">
        <f t="shared" si="2235"/>
        <v>23</v>
      </c>
      <c r="AI1183" s="4" t="str">
        <f t="shared" si="2236"/>
        <v>1RTG</v>
      </c>
      <c r="AJ1183" s="4" t="str">
        <f t="shared" si="2237"/>
        <v>-1RTG</v>
      </c>
      <c r="AK1183" s="4" t="str" cm="1">
        <f t="array" ref="AK1183">LEFT(AR1183,SUM(LEN(AR1183)-LEN(SUBSTITUTE(AR1183,{"0";"1";"2";"3";"4";"5";"6";"7";"8";"9"},""))))</f>
        <v>1</v>
      </c>
      <c r="AL1183" s="4">
        <f t="shared" si="2241"/>
        <v>13</v>
      </c>
      <c r="AM1183" s="4" t="b">
        <f>LEFT(AR1183,1)=AK1183</f>
        <v>1</v>
      </c>
      <c r="AN1183" s="4" t="str">
        <f t="shared" si="2291"/>
        <v>RTG</v>
      </c>
      <c r="AO1183" s="4" t="b">
        <f>IF((AQ1183=AQ1184)=TRUE,TRUE,IF((DL1183=AQ1183)=TRUE,TRUE,FALSE))</f>
        <v>1</v>
      </c>
      <c r="AP1183" s="4" t="b">
        <f t="shared" si="2238"/>
        <v>0</v>
      </c>
      <c r="AQ1183" s="5" t="str">
        <f t="shared" si="2239"/>
        <v>KECAP ABC SCT 500 15ML</v>
      </c>
      <c r="AR1183" s="4" t="str">
        <f t="shared" si="2240"/>
        <v>1RTG</v>
      </c>
      <c r="AS1183" t="s">
        <v>1635</v>
      </c>
      <c r="AT1183" s="1" t="s">
        <v>1636</v>
      </c>
      <c r="AU1183" s="4" t="str">
        <f ca="1">IF(IF(IF(AQ1183=AQ1184,10,0)+IF(NOT(AN1183=$AU$1)=TRUE,10,0)=
20,"XXXX",IF(IF((BC1183+1)=2,0,1)+IF(AN1183=$AU$1,1,0)=2,TRUE,""))
="",IF(IF(AQ1183=DL1183,10,0)+IF(NOT(AN1183=$AU$1)=TRUE,10,0)=
20,"XXXX",IF(IF((BC1183+1)=2,0,1)+IF(AN1183=$AU$1,1,0)=2,TRUE,
"")),IF(IF(AQ1183=AQ1184,10,0)+IF(NOT(AN1183=$AU$1)=TRUE,10,0)=
20,"XXXX",IF(IF((BC1183+1)=2,0,1)+IF(AN1183=$AU$1,1,0)=2,TRUE,"")))</f>
        <v>XXXX</v>
      </c>
      <c r="AV1183">
        <v>5000</v>
      </c>
      <c r="AW1183">
        <v>5000</v>
      </c>
      <c r="AX1183">
        <v>4850</v>
      </c>
      <c r="AY1183" t="str">
        <f t="shared" si="2154"/>
        <v>8994907000466</v>
      </c>
      <c r="AZ1183" t="str">
        <f t="shared" si="2243"/>
        <v>KECAP ABC SCT 500 15ML</v>
      </c>
      <c r="BA1183" t="s">
        <v>4301</v>
      </c>
      <c r="BB1183" t="s">
        <v>4301</v>
      </c>
      <c r="BC1183" s="9" t="str" cm="1">
        <f t="array" aca="1" ref="BC1183" ca="1">LEFT(AR1183,MATCH(FALSE,ISNUMBER(MID(AR1183,ROW(INDIRECT("1:"&amp;LEN(AR1183)+1)), 1) *1),0) -1)</f>
        <v>1</v>
      </c>
      <c r="BD1183" s="1"/>
      <c r="BF1183" s="21"/>
      <c r="BK1183" s="1"/>
      <c r="BM1183" s="1"/>
      <c r="BN1183" s="1"/>
      <c r="BR1183" s="22"/>
      <c r="BS1183">
        <v>0</v>
      </c>
      <c r="BT1183" s="1" t="s">
        <v>5103</v>
      </c>
      <c r="BV1183" s="4" t="str">
        <f>IF(IFERROR(SEARCH($A$1,DN1183),0)&gt;0,$A$1,"")</f>
        <v/>
      </c>
      <c r="BW1183" s="4" t="str">
        <f>IF(IFERROR(SEARCH($B$1,DN1183),0)&gt;0,$B$1,"")</f>
        <v/>
      </c>
      <c r="BX1183" s="4" t="str">
        <f>IF(IFERROR(SEARCH($C$1,DN1183),0)&gt;0,$C$1,"")</f>
        <v/>
      </c>
      <c r="BY1183" s="4" t="str">
        <f>IF(IFERROR(SEARCH($D$1,DN1183),0)&gt;0,$D$1,"")</f>
        <v/>
      </c>
      <c r="BZ1183" s="4" t="str">
        <f>IF(IFERROR(SEARCH($E$1,DN1183),0)&gt;0,$E$1,"")</f>
        <v>SCT</v>
      </c>
      <c r="CA1183" s="4" t="str">
        <f>IF(IFERROR(SEARCH($F$1,DN1183),0)&gt;0,$F$1,"")</f>
        <v>RTG</v>
      </c>
      <c r="CB1183" s="4" t="str">
        <f>IF(IFERROR(SEARCH($G$1,DN1183),0)&gt;0,$G$1,"")</f>
        <v/>
      </c>
      <c r="CC1183" s="4" t="str">
        <f>IF(IFERROR(SEARCH($H$1,DN1183),0)&gt;0,$H$1,"")</f>
        <v/>
      </c>
      <c r="CD1183" s="4" t="str">
        <f>IF(IFERROR(SEARCH($I$1,DN1183),0)&gt;0,$I$1,"")</f>
        <v/>
      </c>
      <c r="CE1183" s="4" t="str">
        <f>IF(IFERROR(SEARCH($J$1,DN1183),0)&gt;0,$J$1,"")</f>
        <v/>
      </c>
      <c r="CF1183" s="4" t="str">
        <f>IF(IFERROR(SEARCH($K$1,DN1183),0)&gt;0,$K$1,"")</f>
        <v/>
      </c>
      <c r="CG1183" s="4" t="str">
        <f>IF(IFERROR(SEARCH($L$1,DN1183),0)&gt;0,$L$1,"")</f>
        <v/>
      </c>
      <c r="CH1183" s="4" t="str">
        <f>IF(IFERROR(SEARCH($M$1,DN1183),0)&gt;0,$M$1,"")</f>
        <v/>
      </c>
      <c r="CI1183" s="4" t="str">
        <f>IF(IFERROR(SEARCH($N$1,DN1183),0)&gt;0,$N$1,"")</f>
        <v/>
      </c>
      <c r="CJ1183" s="4" t="str">
        <f>IF(IFERROR(SEARCH($O$1,DN1183),0)&gt;0,$O$1,"")</f>
        <v>DUS</v>
      </c>
      <c r="CK1183" s="4" t="str">
        <f>IF(IFERROR(SEARCH($P$1,DN1183),0)&gt;0,$P$1,"")</f>
        <v/>
      </c>
      <c r="CL1183" s="4" t="str">
        <f>IF(IFERROR(SEARCH($Q$1,DN1183),0)&gt;0,$Q$1,"")</f>
        <v/>
      </c>
      <c r="CM1183" s="4" t="str">
        <f>IF(IFERROR(SEARCH($R$1,DN1183),0)&gt;0,$R$1,"")</f>
        <v/>
      </c>
      <c r="CN1183" s="4" t="str">
        <f>IF(IFERROR(SEARCH($S$1,DN1183),0)&gt;0,$S$1,"")</f>
        <v/>
      </c>
      <c r="CO1183" s="4" t="str">
        <f>IF(IFERROR(SEARCH($T$1,DN1183),0)&gt;0,$T$1,"")</f>
        <v/>
      </c>
      <c r="CP1183" s="4" t="str">
        <f>IF(IFERROR(SEARCH($U$1,DN1183),0)&gt;0,$U$1,"")</f>
        <v/>
      </c>
      <c r="CQ1183" s="4" t="str">
        <f>IF(IFERROR(SEARCH($V$1,DN1183),0)&gt;0,$V$1,"")</f>
        <v/>
      </c>
      <c r="CR1183" s="4" t="str">
        <f>IF(IFERROR(SEARCH($W$1,DN1183),0)&gt;0,$W$1,"")</f>
        <v/>
      </c>
      <c r="CS1183" s="4" t="str">
        <f>IF(IFERROR(SEARCH($X$1,DN1183),0)&gt;0,$X$1,"")</f>
        <v/>
      </c>
      <c r="CT1183" s="4">
        <f>LEN(BW1183)+LEN(BX1183)+LEN(BY1183)+LEN(BZ1183)+LEN(CA1183)+LEN(CO1183)+LEN(CB1183)+LEN(CC1183)+LEN(CD1183)+LEN(CE1183)+LEN(CF1183)+LEN(CG1183)+LEN(CH1183)+LEN(CI1183)+LEN(CP1183)+LEN(CJ1183)+LEN(CK1183)+LEN(CQ1183)+LEN(BV1183)+LEN(CL1183)+LEN(CS1183)+LEN(CM1183)+LEN(CR1183)+LEN(CN1183)</f>
        <v>9</v>
      </c>
      <c r="CU1183" s="4" t="str">
        <f>IF(IFERROR(SEARCH($Z$1,DN1183),0)&gt;0,$Z$1,"")</f>
        <v>-</v>
      </c>
      <c r="CV1183" s="4" t="str">
        <f>IF(IFERROR(SEARCH($AA$1,DN1183),0)&gt;0,$AA$1,"")</f>
        <v>/</v>
      </c>
      <c r="CW1183" s="4" t="str">
        <f>IF(IFERROR(SEARCH($AB$1,DN1183),0)&gt;0,$AB$1,"")</f>
        <v/>
      </c>
      <c r="CX1183" s="4" t="str">
        <f>IF(IFERROR(SEARCH($AC$1,DN1183),0)&gt;0,$AC$1,"")</f>
        <v/>
      </c>
      <c r="CY1183" s="4" t="str">
        <f>IF(IFERROR(SEARCH($AD$1,DN1183),0)&gt;0,$AD$1,"")</f>
        <v/>
      </c>
      <c r="CZ1183" s="4" t="str">
        <f>IF(IFERROR(SEARCH($AE$1,DN1183),0)&gt;0,$AE$1,"")</f>
        <v/>
      </c>
      <c r="DA1183" s="4">
        <f>LEN(DM1183)</f>
        <v>9</v>
      </c>
      <c r="DB1183" s="4">
        <f>LEN(DN1183)</f>
        <v>32</v>
      </c>
      <c r="DC1183" s="4">
        <f>DB1183-DA1183</f>
        <v>23</v>
      </c>
      <c r="DD1183" s="4" t="str">
        <f>RIGHT(DN1183,4)</f>
        <v>/DUS</v>
      </c>
      <c r="DE1183" s="4" t="str">
        <f>RIGHT(DN1183,5)</f>
        <v>G/DUS</v>
      </c>
      <c r="DF1183" s="4" t="str" cm="1">
        <f t="array" ref="DF1183">LEFT(DM1183,SUM(LEN(DM1183)-LEN(SUBSTITUTE(DM1183,{"0";"1";"2";"3";"4";"5";"6";"7";"8";"9"},""))))</f>
        <v>16</v>
      </c>
      <c r="DG1183" s="4">
        <f>LEN(DT1183)</f>
        <v>13</v>
      </c>
      <c r="DH1183" s="4" t="b">
        <f>LEFT(DM1183,2)=DF1183</f>
        <v>1</v>
      </c>
      <c r="DI1183" s="4" t="str">
        <f>RIGHT(DD1183,3)</f>
        <v>DUS</v>
      </c>
      <c r="DJ1183" s="4" t="b">
        <f>IF((DL1183=AQ1183)=TRUE,TRUE,IF((AQ1181=DL1183)=TRUE,TRUE,FALSE))</f>
        <v>1</v>
      </c>
      <c r="DK1183" s="4" t="b">
        <f>LEFT(DN1183,2)=LEFT(DO1183,2)</f>
        <v>0</v>
      </c>
      <c r="DL1183" s="5" t="str">
        <f>LEFT(DN1183,(DC1183-1))</f>
        <v>KECAP ABC SCT 500 15ML</v>
      </c>
      <c r="DM1183" s="4" t="str">
        <f>IFERROR(RIGHT(DN1183,LEN(DN1183)-FIND("-",DN1183)),1)</f>
        <v>16RTG/DUS</v>
      </c>
      <c r="DN1183" t="s">
        <v>1634</v>
      </c>
      <c r="DO1183" s="1"/>
      <c r="DP1183" s="4" t="b">
        <f ca="1">IF(IF(IF(DL1183=AQ1183,10,0)+IF(NOT(DI1183=$AU$1)=TRUE,10,0)=
20,"XXXX",IF(IF((DX1183+1)=2,0,1)+IF(DI1183=$AU$1,1,0)=2,TRUE,""))
="",IF(IF(DL1183=AQ1181,10,0)+IF(NOT(DI1183=$AU$1)=TRUE,10,0)=
20,"XXXX",IF(IF((DX1183+1)=2,0,1)+IF(DI1183=$AU$1,1,0)=2,TRUE,
"")),IF(IF(DL1183=AQ1183,10,0)+IF(NOT(DI1183=$AU$1)=TRUE,10,0)=
20,"XXXX",IF(IF((DX1183+1)=2,0,1)+IF(DI1183=$AU$1,1,0)=2,TRUE,"")))</f>
        <v>1</v>
      </c>
      <c r="DQ1183">
        <v>78000</v>
      </c>
      <c r="DR1183">
        <v>78000</v>
      </c>
      <c r="DS1183">
        <v>76009</v>
      </c>
      <c r="DT1183" t="str">
        <f>IF(DO1183&gt;0,DO1183,"800000000"&amp;ROW(DS1183))</f>
        <v>8000000001183</v>
      </c>
      <c r="DU1183" t="str">
        <f>DL1183</f>
        <v>KECAP ABC SCT 500 15ML</v>
      </c>
      <c r="DV1183" t="s">
        <v>4301</v>
      </c>
      <c r="DW1183" t="s">
        <v>4301</v>
      </c>
      <c r="DX1183" s="4" t="str" cm="1">
        <f t="array" aca="1" ref="DX1183" ca="1">LEFT(DM1183,MATCH(FALSE,ISNUMBER(MID(DM1183,ROW(INDIRECT("1:"&amp;LEN(DM1183)+1)), 1) *1),0) -1)</f>
        <v>16</v>
      </c>
      <c r="DY1183" s="1"/>
      <c r="EA1183" s="21"/>
      <c r="EC1183" s="5"/>
      <c r="EF1183" s="1"/>
      <c r="EH1183" s="1"/>
      <c r="EI1183" s="1"/>
      <c r="EL1183" s="5"/>
      <c r="EM1183" s="22"/>
      <c r="EN1183">
        <v>0</v>
      </c>
      <c r="EO1183" s="1" t="s">
        <v>5103</v>
      </c>
    </row>
    <row r="1184" spans="1:145">
      <c r="A1184" s="4" t="str">
        <f t="shared" si="2202"/>
        <v/>
      </c>
      <c r="B1184" s="4" t="str">
        <f t="shared" si="2203"/>
        <v/>
      </c>
      <c r="C1184" s="4" t="str">
        <f t="shared" si="2204"/>
        <v/>
      </c>
      <c r="D1184" s="4" t="str">
        <f t="shared" si="2205"/>
        <v>BTL</v>
      </c>
      <c r="E1184" s="4" t="str">
        <f t="shared" si="2206"/>
        <v/>
      </c>
      <c r="F1184" s="4" t="str">
        <f t="shared" si="2207"/>
        <v/>
      </c>
      <c r="G1184" s="4" t="str">
        <f t="shared" si="2208"/>
        <v/>
      </c>
      <c r="H1184" s="4" t="str">
        <f t="shared" si="2209"/>
        <v/>
      </c>
      <c r="I1184" s="4" t="str">
        <f t="shared" si="2210"/>
        <v/>
      </c>
      <c r="J1184" s="4" t="str">
        <f t="shared" si="2211"/>
        <v/>
      </c>
      <c r="K1184" s="4" t="str">
        <f t="shared" si="2212"/>
        <v/>
      </c>
      <c r="L1184" s="4" t="str">
        <f t="shared" si="2213"/>
        <v/>
      </c>
      <c r="M1184" s="4" t="str">
        <f t="shared" si="2214"/>
        <v/>
      </c>
      <c r="N1184" s="4" t="str">
        <f t="shared" si="2215"/>
        <v/>
      </c>
      <c r="O1184" s="4" t="str">
        <f t="shared" si="2216"/>
        <v/>
      </c>
      <c r="P1184" s="4" t="str">
        <f t="shared" si="2217"/>
        <v/>
      </c>
      <c r="Q1184" s="4" t="str">
        <f t="shared" si="2218"/>
        <v/>
      </c>
      <c r="R1184" s="4" t="str">
        <f t="shared" si="2219"/>
        <v/>
      </c>
      <c r="S1184" s="4" t="str">
        <f t="shared" si="2220"/>
        <v/>
      </c>
      <c r="T1184" s="4" t="str">
        <f t="shared" si="2221"/>
        <v/>
      </c>
      <c r="U1184" s="4" t="str">
        <f t="shared" si="2222"/>
        <v/>
      </c>
      <c r="V1184" s="4" t="str">
        <f t="shared" si="2223"/>
        <v/>
      </c>
      <c r="W1184" s="4" t="str">
        <f t="shared" si="2224"/>
        <v/>
      </c>
      <c r="X1184" s="4" t="str">
        <f t="shared" si="2225"/>
        <v/>
      </c>
      <c r="Y1184" s="4">
        <f t="shared" si="2226"/>
        <v>3</v>
      </c>
      <c r="Z1184" s="4" t="str">
        <f t="shared" si="2227"/>
        <v>-</v>
      </c>
      <c r="AA1184" s="4" t="str">
        <f t="shared" si="2228"/>
        <v/>
      </c>
      <c r="AB1184" s="4" t="str">
        <f t="shared" si="2229"/>
        <v/>
      </c>
      <c r="AC1184" s="4" t="str">
        <f t="shared" si="2230"/>
        <v/>
      </c>
      <c r="AD1184" s="4" t="str">
        <f t="shared" si="2231"/>
        <v/>
      </c>
      <c r="AE1184" s="4" t="str">
        <f t="shared" si="2232"/>
        <v/>
      </c>
      <c r="AF1184" s="4">
        <f t="shared" si="2233"/>
        <v>4</v>
      </c>
      <c r="AG1184" s="4">
        <f t="shared" si="2234"/>
        <v>24</v>
      </c>
      <c r="AH1184" s="4">
        <f t="shared" si="2235"/>
        <v>20</v>
      </c>
      <c r="AI1184" s="4" t="str">
        <f t="shared" si="2236"/>
        <v>1BTL</v>
      </c>
      <c r="AJ1184" s="4" t="str">
        <f t="shared" si="2237"/>
        <v>-1BTL</v>
      </c>
      <c r="AK1184" s="4" t="str" cm="1">
        <f t="array" ref="AK1184">LEFT(AR1184,SUM(LEN(AR1184)-LEN(SUBSTITUTE(AR1184,{"0";"1";"2";"3";"4";"5";"6";"7";"8";"9"},""))))</f>
        <v>1</v>
      </c>
      <c r="AL1184" s="4">
        <f t="shared" si="2241"/>
        <v>13</v>
      </c>
      <c r="AM1184" s="4" t="b">
        <f>LEFT(AR1184,1)=AK1184</f>
        <v>1</v>
      </c>
      <c r="AN1184" s="4" t="str">
        <f t="shared" si="2291"/>
        <v>BTL</v>
      </c>
      <c r="AO1184" s="4" t="b">
        <f t="shared" si="2242"/>
        <v>0</v>
      </c>
      <c r="AP1184" s="4" t="b">
        <f t="shared" si="2238"/>
        <v>0</v>
      </c>
      <c r="AQ1184" s="5" t="str">
        <f t="shared" si="2239"/>
        <v>KECAP ASIN MATAHARI</v>
      </c>
      <c r="AR1184" s="4" t="str">
        <f t="shared" si="2240"/>
        <v>1BTL</v>
      </c>
      <c r="AS1184" t="s">
        <v>4561</v>
      </c>
      <c r="AT1184" s="1" t="s">
        <v>1637</v>
      </c>
      <c r="AU1184" s="4" t="str">
        <f t="shared" ca="1" si="2293"/>
        <v/>
      </c>
      <c r="AV1184">
        <v>4000</v>
      </c>
      <c r="AW1184">
        <v>4000</v>
      </c>
      <c r="AX1184">
        <v>3333</v>
      </c>
      <c r="AY1184" t="str">
        <f t="shared" si="2154"/>
        <v>3531412363003</v>
      </c>
      <c r="AZ1184" t="str">
        <f t="shared" si="2243"/>
        <v>KECAP ASIN MATAHARI</v>
      </c>
      <c r="BA1184" t="s">
        <v>4301</v>
      </c>
      <c r="BB1184" t="s">
        <v>4301</v>
      </c>
      <c r="BC1184" s="9" t="str" cm="1">
        <f t="array" aca="1" ref="BC1184" ca="1">LEFT(AR1184,MATCH(FALSE,ISNUMBER(MID(AR1184,ROW(INDIRECT("1:"&amp;LEN(AR1184)+1)), 1) *1),0) -1)</f>
        <v>1</v>
      </c>
      <c r="BD1184" s="1"/>
      <c r="BF1184" s="21"/>
      <c r="BK1184" s="1"/>
      <c r="BM1184" s="1"/>
      <c r="BN1184" s="1"/>
      <c r="BR1184" s="22"/>
      <c r="BS1184">
        <v>0</v>
      </c>
      <c r="BT1184" s="1" t="s">
        <v>5103</v>
      </c>
    </row>
    <row r="1185" spans="1:145">
      <c r="A1185" s="4" t="str">
        <f t="shared" si="2202"/>
        <v/>
      </c>
      <c r="B1185" s="4" t="str">
        <f t="shared" si="2203"/>
        <v/>
      </c>
      <c r="C1185" s="4" t="str">
        <f t="shared" si="2204"/>
        <v/>
      </c>
      <c r="D1185" s="4" t="str">
        <f t="shared" si="2205"/>
        <v>BTL</v>
      </c>
      <c r="E1185" s="4" t="str">
        <f t="shared" si="2206"/>
        <v/>
      </c>
      <c r="F1185" s="4" t="str">
        <f t="shared" si="2207"/>
        <v/>
      </c>
      <c r="G1185" s="4" t="str">
        <f t="shared" si="2208"/>
        <v/>
      </c>
      <c r="H1185" s="4" t="str">
        <f t="shared" si="2209"/>
        <v/>
      </c>
      <c r="I1185" s="4" t="str">
        <f t="shared" si="2210"/>
        <v/>
      </c>
      <c r="J1185" s="4" t="str">
        <f t="shared" si="2211"/>
        <v/>
      </c>
      <c r="K1185" s="4" t="str">
        <f t="shared" si="2212"/>
        <v/>
      </c>
      <c r="L1185" s="4" t="str">
        <f t="shared" si="2213"/>
        <v/>
      </c>
      <c r="M1185" s="4" t="str">
        <f t="shared" si="2214"/>
        <v/>
      </c>
      <c r="N1185" s="4" t="str">
        <f t="shared" si="2215"/>
        <v/>
      </c>
      <c r="O1185" s="4" t="str">
        <f t="shared" si="2216"/>
        <v/>
      </c>
      <c r="P1185" s="4" t="str">
        <f t="shared" si="2217"/>
        <v/>
      </c>
      <c r="Q1185" s="4" t="str">
        <f t="shared" si="2218"/>
        <v/>
      </c>
      <c r="R1185" s="4" t="str">
        <f t="shared" si="2219"/>
        <v/>
      </c>
      <c r="S1185" s="4" t="str">
        <f t="shared" si="2220"/>
        <v/>
      </c>
      <c r="T1185" s="4" t="str">
        <f t="shared" si="2221"/>
        <v/>
      </c>
      <c r="U1185" s="4" t="str">
        <f t="shared" si="2222"/>
        <v/>
      </c>
      <c r="V1185" s="4" t="str">
        <f t="shared" si="2223"/>
        <v/>
      </c>
      <c r="W1185" s="4" t="str">
        <f t="shared" si="2224"/>
        <v/>
      </c>
      <c r="X1185" s="4" t="str">
        <f t="shared" si="2225"/>
        <v/>
      </c>
      <c r="Y1185" s="4">
        <f t="shared" si="2226"/>
        <v>3</v>
      </c>
      <c r="Z1185" s="4" t="str">
        <f t="shared" si="2227"/>
        <v>-</v>
      </c>
      <c r="AA1185" s="4" t="str">
        <f t="shared" si="2228"/>
        <v/>
      </c>
      <c r="AB1185" s="4" t="str">
        <f t="shared" si="2229"/>
        <v/>
      </c>
      <c r="AC1185" s="4" t="str">
        <f t="shared" si="2230"/>
        <v/>
      </c>
      <c r="AD1185" s="4" t="str">
        <f t="shared" si="2231"/>
        <v/>
      </c>
      <c r="AE1185" s="4" t="str">
        <f t="shared" si="2232"/>
        <v/>
      </c>
      <c r="AF1185" s="4">
        <f t="shared" si="2233"/>
        <v>4</v>
      </c>
      <c r="AG1185" s="4">
        <f t="shared" si="2234"/>
        <v>28</v>
      </c>
      <c r="AH1185" s="4">
        <f t="shared" si="2235"/>
        <v>24</v>
      </c>
      <c r="AI1185" s="4" t="str">
        <f t="shared" si="2236"/>
        <v>1BTL</v>
      </c>
      <c r="AJ1185" s="4" t="str">
        <f t="shared" si="2237"/>
        <v>-1BTL</v>
      </c>
      <c r="AK1185" s="4" t="str" cm="1">
        <f t="array" ref="AK1185">LEFT(AR1185,SUM(LEN(AR1185)-LEN(SUBSTITUTE(AR1185,{"0";"1";"2";"3";"4";"5";"6";"7";"8";"9"},""))))</f>
        <v>1</v>
      </c>
      <c r="AL1185" s="4">
        <f t="shared" si="2241"/>
        <v>13</v>
      </c>
      <c r="AM1185" s="4" t="b">
        <f>LEFT(AR1185,1)=AK1185</f>
        <v>1</v>
      </c>
      <c r="AN1185" s="4" t="str">
        <f t="shared" si="2291"/>
        <v>BTL</v>
      </c>
      <c r="AO1185" s="4" t="b">
        <f t="shared" si="2242"/>
        <v>0</v>
      </c>
      <c r="AP1185" s="4" t="b">
        <f t="shared" si="2238"/>
        <v>0</v>
      </c>
      <c r="AQ1185" s="5" t="str">
        <f t="shared" si="2239"/>
        <v>KECAP BANGO BOTOL 135ML</v>
      </c>
      <c r="AR1185" s="4" t="str">
        <f t="shared" si="2240"/>
        <v>1BTL</v>
      </c>
      <c r="AS1185" t="s">
        <v>1638</v>
      </c>
      <c r="AT1185" s="1" t="s">
        <v>1639</v>
      </c>
      <c r="AU1185" s="4" t="str">
        <f t="shared" ca="1" si="2293"/>
        <v/>
      </c>
      <c r="AV1185">
        <v>9500</v>
      </c>
      <c r="AW1185">
        <v>9500</v>
      </c>
      <c r="AX1185">
        <v>8750</v>
      </c>
      <c r="AY1185" t="str">
        <f t="shared" si="2154"/>
        <v>8990121011073</v>
      </c>
      <c r="AZ1185" t="str">
        <f t="shared" si="2243"/>
        <v>KECAP BANGO BOTOL 135ML</v>
      </c>
      <c r="BA1185" t="s">
        <v>4301</v>
      </c>
      <c r="BB1185" t="s">
        <v>4301</v>
      </c>
      <c r="BC1185" s="9" t="str" cm="1">
        <f t="array" aca="1" ref="BC1185" ca="1">LEFT(AR1185,MATCH(FALSE,ISNUMBER(MID(AR1185,ROW(INDIRECT("1:"&amp;LEN(AR1185)+1)), 1) *1),0) -1)</f>
        <v>1</v>
      </c>
      <c r="BD1185" s="1"/>
      <c r="BF1185" s="21"/>
      <c r="BK1185" s="1"/>
      <c r="BM1185" s="1"/>
      <c r="BN1185" s="1"/>
      <c r="BR1185" s="22"/>
      <c r="BS1185">
        <v>0</v>
      </c>
      <c r="BT1185" s="1" t="s">
        <v>5103</v>
      </c>
    </row>
    <row r="1186" spans="1:145">
      <c r="A1186" s="4" t="str">
        <f t="shared" si="2202"/>
        <v/>
      </c>
      <c r="B1186" s="4" t="str">
        <f t="shared" si="2203"/>
        <v/>
      </c>
      <c r="C1186" s="4" t="str">
        <f t="shared" si="2204"/>
        <v>BKS</v>
      </c>
      <c r="D1186" s="4" t="str">
        <f t="shared" si="2205"/>
        <v/>
      </c>
      <c r="E1186" s="4" t="str">
        <f t="shared" si="2206"/>
        <v/>
      </c>
      <c r="F1186" s="4" t="str">
        <f t="shared" si="2207"/>
        <v/>
      </c>
      <c r="G1186" s="4" t="str">
        <f t="shared" si="2208"/>
        <v/>
      </c>
      <c r="H1186" s="4" t="str">
        <f t="shared" si="2209"/>
        <v/>
      </c>
      <c r="I1186" s="4" t="str">
        <f t="shared" si="2210"/>
        <v/>
      </c>
      <c r="J1186" s="4" t="str">
        <f t="shared" si="2211"/>
        <v/>
      </c>
      <c r="K1186" s="4" t="str">
        <f t="shared" si="2212"/>
        <v/>
      </c>
      <c r="L1186" s="4" t="str">
        <f t="shared" si="2213"/>
        <v/>
      </c>
      <c r="M1186" s="4" t="str">
        <f t="shared" si="2214"/>
        <v/>
      </c>
      <c r="N1186" s="4" t="str">
        <f t="shared" si="2215"/>
        <v/>
      </c>
      <c r="O1186" s="4" t="str">
        <f t="shared" si="2216"/>
        <v/>
      </c>
      <c r="P1186" s="4" t="str">
        <f t="shared" si="2217"/>
        <v/>
      </c>
      <c r="Q1186" s="4" t="str">
        <f t="shared" si="2218"/>
        <v/>
      </c>
      <c r="R1186" s="4" t="str">
        <f t="shared" si="2219"/>
        <v/>
      </c>
      <c r="S1186" s="4" t="str">
        <f t="shared" si="2220"/>
        <v/>
      </c>
      <c r="T1186" s="4" t="str">
        <f t="shared" si="2221"/>
        <v/>
      </c>
      <c r="U1186" s="4" t="str">
        <f t="shared" si="2222"/>
        <v/>
      </c>
      <c r="V1186" s="4" t="str">
        <f t="shared" si="2223"/>
        <v/>
      </c>
      <c r="W1186" s="4" t="str">
        <f t="shared" si="2224"/>
        <v/>
      </c>
      <c r="X1186" s="4" t="str">
        <f t="shared" si="2225"/>
        <v/>
      </c>
      <c r="Y1186" s="4">
        <f t="shared" si="2226"/>
        <v>3</v>
      </c>
      <c r="Z1186" s="4" t="str">
        <f t="shared" si="2227"/>
        <v>-</v>
      </c>
      <c r="AA1186" s="4" t="str">
        <f t="shared" si="2228"/>
        <v/>
      </c>
      <c r="AB1186" s="4" t="str">
        <f t="shared" si="2229"/>
        <v/>
      </c>
      <c r="AC1186" s="4" t="str">
        <f t="shared" si="2230"/>
        <v/>
      </c>
      <c r="AD1186" s="4" t="str">
        <f t="shared" si="2231"/>
        <v/>
      </c>
      <c r="AE1186" s="4" t="str">
        <f t="shared" si="2232"/>
        <v/>
      </c>
      <c r="AF1186" s="4">
        <f t="shared" si="2233"/>
        <v>4</v>
      </c>
      <c r="AG1186" s="4">
        <f t="shared" si="2234"/>
        <v>28</v>
      </c>
      <c r="AH1186" s="4">
        <f t="shared" si="2235"/>
        <v>24</v>
      </c>
      <c r="AI1186" s="4" t="str">
        <f t="shared" si="2236"/>
        <v>1BKS</v>
      </c>
      <c r="AJ1186" s="4" t="str">
        <f t="shared" si="2237"/>
        <v>-1BKS</v>
      </c>
      <c r="AK1186" s="4" t="str" cm="1">
        <f t="array" ref="AK1186">LEFT(AR1186,SUM(LEN(AR1186)-LEN(SUBSTITUTE(AR1186,{"0";"1";"2";"3";"4";"5";"6";"7";"8";"9"},""))))</f>
        <v>1</v>
      </c>
      <c r="AL1186" s="4">
        <f t="shared" si="2241"/>
        <v>13</v>
      </c>
      <c r="AM1186" s="4" t="b">
        <f>LEFT(AR1186,1)=AK1186</f>
        <v>1</v>
      </c>
      <c r="AN1186" s="4" t="str">
        <f t="shared" si="2291"/>
        <v>BKS</v>
      </c>
      <c r="AO1186" s="4" t="b">
        <f>IF((AQ1186=DL1186)=TRUE,TRUE,IF((AQ1185=AQ1186)=TRUE,TRUE,FALSE))</f>
        <v>1</v>
      </c>
      <c r="AP1186" s="4" t="b">
        <f t="shared" si="2238"/>
        <v>0</v>
      </c>
      <c r="AQ1186" s="5" t="str">
        <f t="shared" si="2239"/>
        <v>KECAP BANGO REFIL 210ML</v>
      </c>
      <c r="AR1186" s="4" t="str">
        <f t="shared" si="2240"/>
        <v>1BKS</v>
      </c>
      <c r="AS1186" t="s">
        <v>1640</v>
      </c>
      <c r="AT1186" s="1" t="s">
        <v>1641</v>
      </c>
      <c r="AU1186" s="4" t="str">
        <f>IF(IF(IF(AQ1186=DL1186,10,0)+IF(NOT(AN1186=$AU$1)=TRUE,10,0)=
20,"XXXX",IF(IF((BC1186+1)=2,0,1)+IF(AN1186=$AU$1,1,0)=2,TRUE,""))
="",IF(IF(AQ1186=AQ1185,10,0)+IF(NOT(AN1186=$AU$1)=TRUE,10,0)=
20,"XXXX",IF(IF((BC1186+1)=2,0,1)+IF(AN1186=$AU$1,1,0)=2,TRUE,
"")),IF(IF(AQ1186=DL1186,10,0)+IF(NOT(AN1186=$AU$1)=TRUE,10,0)=
20,"XXXX",IF(IF((BC1186+1)=2,0,1)+IF(AN1186=$AU$1,1,0)=2,TRUE,"")))</f>
        <v>XXXX</v>
      </c>
      <c r="AV1186">
        <v>11000</v>
      </c>
      <c r="AW1186">
        <v>11000</v>
      </c>
      <c r="AX1186">
        <v>10416</v>
      </c>
      <c r="AY1186" t="str">
        <f t="shared" si="2154"/>
        <v>8999999012625</v>
      </c>
      <c r="AZ1186" t="str">
        <f t="shared" si="2243"/>
        <v>KECAP BANGO REFIL 210ML</v>
      </c>
      <c r="BA1186" t="s">
        <v>4301</v>
      </c>
      <c r="BB1186" t="s">
        <v>4301</v>
      </c>
      <c r="BC1186" s="9" t="str" cm="1">
        <f t="array" aca="1" ref="BC1186" ca="1">LEFT(AR1186,MATCH(FALSE,ISNUMBER(MID(AR1186,ROW(INDIRECT("1:"&amp;LEN(AR1186)+1)), 1) *1),0) -1)</f>
        <v>1</v>
      </c>
      <c r="BD1186" s="1"/>
      <c r="BF1186" s="21"/>
      <c r="BK1186" s="1"/>
      <c r="BM1186" s="1"/>
      <c r="BN1186" s="1"/>
      <c r="BR1186" s="22"/>
      <c r="BS1186">
        <v>0</v>
      </c>
      <c r="BT1186" s="1" t="s">
        <v>5103</v>
      </c>
      <c r="BV1186" s="4" t="str">
        <f>IF(IFERROR(SEARCH($A$1,DN1186),0)&gt;0,$A$1,"")</f>
        <v/>
      </c>
      <c r="BW1186" s="4" t="str">
        <f>IF(IFERROR(SEARCH($B$1,DN1186),0)&gt;0,$B$1,"")</f>
        <v/>
      </c>
      <c r="BX1186" s="4" t="str">
        <f>IF(IFERROR(SEARCH($C$1,DN1186),0)&gt;0,$C$1,"")</f>
        <v>BKS</v>
      </c>
      <c r="BY1186" s="4" t="str">
        <f>IF(IFERROR(SEARCH($D$1,DN1186),0)&gt;0,$D$1,"")</f>
        <v/>
      </c>
      <c r="BZ1186" s="4" t="str">
        <f>IF(IFERROR(SEARCH($E$1,DN1186),0)&gt;0,$E$1,"")</f>
        <v/>
      </c>
      <c r="CA1186" s="4" t="str">
        <f>IF(IFERROR(SEARCH($F$1,DN1186),0)&gt;0,$F$1,"")</f>
        <v/>
      </c>
      <c r="CB1186" s="4" t="str">
        <f>IF(IFERROR(SEARCH($G$1,DN1186),0)&gt;0,$G$1,"")</f>
        <v/>
      </c>
      <c r="CC1186" s="4" t="str">
        <f>IF(IFERROR(SEARCH($H$1,DN1186),0)&gt;0,$H$1,"")</f>
        <v/>
      </c>
      <c r="CD1186" s="4" t="str">
        <f>IF(IFERROR(SEARCH($I$1,DN1186),0)&gt;0,$I$1,"")</f>
        <v/>
      </c>
      <c r="CE1186" s="4" t="str">
        <f>IF(IFERROR(SEARCH($J$1,DN1186),0)&gt;0,$J$1,"")</f>
        <v/>
      </c>
      <c r="CF1186" s="4" t="str">
        <f>IF(IFERROR(SEARCH($K$1,DN1186),0)&gt;0,$K$1,"")</f>
        <v/>
      </c>
      <c r="CG1186" s="4" t="str">
        <f>IF(IFERROR(SEARCH($L$1,DN1186),0)&gt;0,$L$1,"")</f>
        <v/>
      </c>
      <c r="CH1186" s="4" t="str">
        <f>IF(IFERROR(SEARCH($M$1,DN1186),0)&gt;0,$M$1,"")</f>
        <v/>
      </c>
      <c r="CI1186" s="4" t="str">
        <f>IF(IFERROR(SEARCH($N$1,DN1186),0)&gt;0,$N$1,"")</f>
        <v/>
      </c>
      <c r="CJ1186" s="4" t="str">
        <f>IF(IFERROR(SEARCH($O$1,DN1186),0)&gt;0,$O$1,"")</f>
        <v>DUS</v>
      </c>
      <c r="CK1186" s="4" t="str">
        <f>IF(IFERROR(SEARCH($P$1,DN1186),0)&gt;0,$P$1,"")</f>
        <v/>
      </c>
      <c r="CL1186" s="4" t="str">
        <f>IF(IFERROR(SEARCH($Q$1,DN1186),0)&gt;0,$Q$1,"")</f>
        <v/>
      </c>
      <c r="CM1186" s="4" t="str">
        <f>IF(IFERROR(SEARCH($R$1,DN1186),0)&gt;0,$R$1,"")</f>
        <v/>
      </c>
      <c r="CN1186" s="4" t="str">
        <f>IF(IFERROR(SEARCH($S$1,DN1186),0)&gt;0,$S$1,"")</f>
        <v/>
      </c>
      <c r="CO1186" s="4" t="str">
        <f>IF(IFERROR(SEARCH($T$1,DN1186),0)&gt;0,$T$1,"")</f>
        <v/>
      </c>
      <c r="CP1186" s="4" t="str">
        <f>IF(IFERROR(SEARCH($U$1,DN1186),0)&gt;0,$U$1,"")</f>
        <v/>
      </c>
      <c r="CQ1186" s="4" t="str">
        <f>IF(IFERROR(SEARCH($V$1,DN1186),0)&gt;0,$V$1,"")</f>
        <v/>
      </c>
      <c r="CR1186" s="4" t="str">
        <f>IF(IFERROR(SEARCH($W$1,DN1186),0)&gt;0,$W$1,"")</f>
        <v/>
      </c>
      <c r="CS1186" s="4" t="str">
        <f>IF(IFERROR(SEARCH($X$1,DN1186),0)&gt;0,$X$1,"")</f>
        <v/>
      </c>
      <c r="CT1186" s="4">
        <f>LEN(BW1186)+LEN(BX1186)+LEN(BY1186)+LEN(BZ1186)+LEN(CA1186)+LEN(CO1186)+LEN(CB1186)+LEN(CC1186)+LEN(CD1186)+LEN(CE1186)+LEN(CF1186)+LEN(CG1186)+LEN(CH1186)+LEN(CI1186)+LEN(CP1186)+LEN(CJ1186)+LEN(CK1186)+LEN(CQ1186)+LEN(BV1186)+LEN(CL1186)+LEN(CS1186)+LEN(CM1186)+LEN(CR1186)+LEN(CN1186)</f>
        <v>6</v>
      </c>
      <c r="CU1186" s="4" t="str">
        <f>IF(IFERROR(SEARCH($Z$1,DN1186),0)&gt;0,$Z$1,"")</f>
        <v>-</v>
      </c>
      <c r="CV1186" s="4" t="str">
        <f>IF(IFERROR(SEARCH($AA$1,DN1186),0)&gt;0,$AA$1,"")</f>
        <v>/</v>
      </c>
      <c r="CW1186" s="4" t="str">
        <f>IF(IFERROR(SEARCH($AB$1,DN1186),0)&gt;0,$AB$1,"")</f>
        <v/>
      </c>
      <c r="CX1186" s="4" t="str">
        <f>IF(IFERROR(SEARCH($AC$1,DN1186),0)&gt;0,$AC$1,"")</f>
        <v/>
      </c>
      <c r="CY1186" s="4" t="str">
        <f>IF(IFERROR(SEARCH($AD$1,DN1186),0)&gt;0,$AD$1,"")</f>
        <v/>
      </c>
      <c r="CZ1186" s="4" t="str">
        <f>IF(IFERROR(SEARCH($AE$1,DN1186),0)&gt;0,$AE$1,"")</f>
        <v/>
      </c>
      <c r="DA1186" s="4">
        <f>LEN(DM1186)</f>
        <v>9</v>
      </c>
      <c r="DB1186" s="4">
        <f>LEN(DN1186)</f>
        <v>33</v>
      </c>
      <c r="DC1186" s="4">
        <f>DB1186-DA1186</f>
        <v>24</v>
      </c>
      <c r="DD1186" s="4" t="str">
        <f>RIGHT(DN1186,4)</f>
        <v>/DUS</v>
      </c>
      <c r="DE1186" s="4" t="str">
        <f>RIGHT(DN1186,5)</f>
        <v>S/DUS</v>
      </c>
      <c r="DF1186" s="4" t="str" cm="1">
        <f t="array" ref="DF1186">LEFT(DM1186,SUM(LEN(DM1186)-LEN(SUBSTITUTE(DM1186,{"0";"1";"2";"3";"4";"5";"6";"7";"8";"9"},""))))</f>
        <v>24</v>
      </c>
      <c r="DG1186" s="4">
        <f>LEN(DT1186)</f>
        <v>13</v>
      </c>
      <c r="DH1186" s="4" t="b">
        <f>LEFT(DM1186,2)=DF1186</f>
        <v>1</v>
      </c>
      <c r="DI1186" s="4" t="str">
        <f>RIGHT(DD1186,3)</f>
        <v>DUS</v>
      </c>
      <c r="DJ1186" s="4" t="b">
        <f>IF((DL1186=DL1189)=TRUE,TRUE,IF((AQ1186=DL1186)=TRUE,TRUE,FALSE))</f>
        <v>1</v>
      </c>
      <c r="DK1186" s="4" t="b">
        <f>LEFT(DN1186,2)=LEFT(DO1186,2)</f>
        <v>0</v>
      </c>
      <c r="DL1186" s="5" t="str">
        <f>LEFT(DN1186,(DC1186-1))</f>
        <v>KECAP BANGO REFIL 210ML</v>
      </c>
      <c r="DM1186" s="4" t="str">
        <f>IFERROR(RIGHT(DN1186,LEN(DN1186)-FIND("-",DN1186)),1)</f>
        <v>24BKS/DUS</v>
      </c>
      <c r="DN1186" t="s">
        <v>1642</v>
      </c>
      <c r="DO1186" s="1"/>
      <c r="DP1186" s="4" t="b">
        <f ca="1">IF(IF(IF(DL1186=DL1189,10,0)+IF(NOT(DI1186=$AU$1)=TRUE,10,0)=
20,"XXXX",IF(IF((DX1186+1)=2,0,1)+IF(DI1186=$AU$1,1,0)=2,TRUE,""))
="",IF(IF(DL1186=AQ1186,10,0)+IF(NOT(DI1186=$AU$1)=TRUE,10,0)=
20,"XXXX",IF(IF((DX1186+1)=2,0,1)+IF(DI1186=$AU$1,1,0)=2,TRUE,
"")),IF(IF(DL1186=DL1189,10,0)+IF(NOT(DI1186=$AU$1)=TRUE,10,0)=
20,"XXXX",IF(IF((DX1186+1)=2,0,1)+IF(DI1186=$AU$1,1,0)=2,TRUE,"")))</f>
        <v>1</v>
      </c>
      <c r="DQ1186">
        <v>245000</v>
      </c>
      <c r="DR1186">
        <v>245000</v>
      </c>
      <c r="DS1186">
        <v>242500</v>
      </c>
      <c r="DT1186" t="str">
        <f>IF(DO1186&gt;0,DO1186,"800000000"&amp;ROW(DS1186))</f>
        <v>8000000001186</v>
      </c>
      <c r="DU1186" t="str">
        <f>DL1186</f>
        <v>KECAP BANGO REFIL 210ML</v>
      </c>
      <c r="DV1186" t="s">
        <v>4301</v>
      </c>
      <c r="DW1186" t="s">
        <v>4301</v>
      </c>
      <c r="DX1186" s="4" t="str" cm="1">
        <f t="array" aca="1" ref="DX1186" ca="1">LEFT(DM1186,MATCH(FALSE,ISNUMBER(MID(DM1186,ROW(INDIRECT("1:"&amp;LEN(DM1186)+1)), 1) *1),0) -1)</f>
        <v>24</v>
      </c>
      <c r="DY1186" s="1"/>
      <c r="EA1186" s="21"/>
      <c r="EC1186" s="5"/>
      <c r="EF1186" s="1"/>
      <c r="EH1186" s="1"/>
      <c r="EI1186" s="1"/>
      <c r="EL1186" s="5"/>
      <c r="EM1186" s="22"/>
      <c r="EN1186">
        <v>0</v>
      </c>
      <c r="EO1186" s="1" t="s">
        <v>5103</v>
      </c>
    </row>
    <row r="1189" spans="1:145">
      <c r="A1189" s="4" t="str">
        <f t="shared" si="2202"/>
        <v/>
      </c>
      <c r="B1189" s="4" t="str">
        <f t="shared" si="2203"/>
        <v/>
      </c>
      <c r="C1189" s="4" t="str">
        <f t="shared" si="2204"/>
        <v>BKS</v>
      </c>
      <c r="D1189" s="4" t="str">
        <f t="shared" si="2205"/>
        <v/>
      </c>
      <c r="E1189" s="4" t="str">
        <f t="shared" si="2206"/>
        <v/>
      </c>
      <c r="F1189" s="4" t="str">
        <f t="shared" si="2207"/>
        <v/>
      </c>
      <c r="G1189" s="4" t="str">
        <f t="shared" si="2208"/>
        <v/>
      </c>
      <c r="H1189" s="4" t="str">
        <f t="shared" si="2209"/>
        <v/>
      </c>
      <c r="I1189" s="4" t="str">
        <f t="shared" si="2210"/>
        <v/>
      </c>
      <c r="J1189" s="4" t="str">
        <f t="shared" si="2211"/>
        <v/>
      </c>
      <c r="K1189" s="4" t="str">
        <f t="shared" si="2212"/>
        <v/>
      </c>
      <c r="L1189" s="4" t="str">
        <f t="shared" si="2213"/>
        <v/>
      </c>
      <c r="M1189" s="4" t="str">
        <f t="shared" si="2214"/>
        <v/>
      </c>
      <c r="N1189" s="4" t="str">
        <f t="shared" si="2215"/>
        <v/>
      </c>
      <c r="O1189" s="4" t="str">
        <f t="shared" si="2216"/>
        <v/>
      </c>
      <c r="P1189" s="4" t="str">
        <f t="shared" si="2217"/>
        <v/>
      </c>
      <c r="Q1189" s="4" t="str">
        <f t="shared" si="2218"/>
        <v/>
      </c>
      <c r="R1189" s="4" t="str">
        <f t="shared" si="2219"/>
        <v/>
      </c>
      <c r="S1189" s="4" t="str">
        <f t="shared" si="2220"/>
        <v/>
      </c>
      <c r="T1189" s="4" t="str">
        <f t="shared" si="2221"/>
        <v/>
      </c>
      <c r="U1189" s="4" t="str">
        <f t="shared" si="2222"/>
        <v/>
      </c>
      <c r="V1189" s="4" t="str">
        <f t="shared" si="2223"/>
        <v/>
      </c>
      <c r="W1189" s="4" t="str">
        <f t="shared" si="2224"/>
        <v/>
      </c>
      <c r="X1189" s="4" t="str">
        <f t="shared" si="2225"/>
        <v/>
      </c>
      <c r="Y1189" s="4">
        <f t="shared" si="2226"/>
        <v>3</v>
      </c>
      <c r="Z1189" s="4" t="str">
        <f t="shared" si="2227"/>
        <v>-</v>
      </c>
      <c r="AA1189" s="4" t="str">
        <f t="shared" si="2228"/>
        <v/>
      </c>
      <c r="AB1189" s="4" t="str">
        <f t="shared" si="2229"/>
        <v/>
      </c>
      <c r="AC1189" s="4" t="str">
        <f t="shared" si="2230"/>
        <v/>
      </c>
      <c r="AD1189" s="4" t="str">
        <f t="shared" si="2231"/>
        <v/>
      </c>
      <c r="AE1189" s="4" t="str">
        <f t="shared" si="2232"/>
        <v/>
      </c>
      <c r="AF1189" s="4">
        <f t="shared" si="2233"/>
        <v>4</v>
      </c>
      <c r="AG1189" s="4">
        <f t="shared" si="2234"/>
        <v>28</v>
      </c>
      <c r="AH1189" s="4">
        <f t="shared" si="2235"/>
        <v>24</v>
      </c>
      <c r="AI1189" s="4" t="str">
        <f t="shared" si="2236"/>
        <v>1BKS</v>
      </c>
      <c r="AJ1189" s="4" t="str">
        <f t="shared" si="2237"/>
        <v>-1BKS</v>
      </c>
      <c r="AK1189" s="4" t="str" cm="1">
        <f t="array" ref="AK1189">LEFT(AR1189,SUM(LEN(AR1189)-LEN(SUBSTITUTE(AR1189,{"0";"1";"2";"3";"4";"5";"6";"7";"8";"9"},""))))</f>
        <v>1</v>
      </c>
      <c r="AL1189" s="4">
        <f t="shared" si="2241"/>
        <v>13</v>
      </c>
      <c r="AM1189" s="4" t="b">
        <f>LEFT(AR1189,1)=AK1189</f>
        <v>1</v>
      </c>
      <c r="AN1189" s="4" t="str">
        <f t="shared" si="2291"/>
        <v>BKS</v>
      </c>
      <c r="AO1189" s="4" t="b">
        <f>IF((AQ1189=AQ1190)=TRUE,TRUE,IF((DL1189=AQ1189)=TRUE,TRUE,FALSE))</f>
        <v>1</v>
      </c>
      <c r="AP1189" s="4" t="b">
        <f t="shared" si="2238"/>
        <v>0</v>
      </c>
      <c r="AQ1189" s="5" t="str">
        <f t="shared" si="2239"/>
        <v>KECAP BANGO REFIL 520ML</v>
      </c>
      <c r="AR1189" s="4" t="str">
        <f t="shared" si="2240"/>
        <v>1BKS</v>
      </c>
      <c r="AS1189" t="s">
        <v>1644</v>
      </c>
      <c r="AT1189" s="1" t="s">
        <v>1645</v>
      </c>
      <c r="AU1189" s="4" t="str">
        <f ca="1">IF(IF(IF(AQ1189=AQ1190,10,0)+IF(NOT(AN1189=$AU$1)=TRUE,10,0)=
20,"XXXX",IF(IF((BC1189+1)=2,0,1)+IF(AN1189=$AU$1,1,0)=2,TRUE,""))
="",IF(IF(AQ1189=DL1189,10,0)+IF(NOT(AN1189=$AU$1)=TRUE,10,0)=
20,"XXXX",IF(IF((BC1189+1)=2,0,1)+IF(AN1189=$AU$1,1,0)=2,TRUE,
"")),IF(IF(AQ1189=AQ1190,10,0)+IF(NOT(AN1189=$AU$1)=TRUE,10,0)=
20,"XXXX",IF(IF((BC1189+1)=2,0,1)+IF(AN1189=$AU$1,1,0)=2,TRUE,"")))</f>
        <v>XXXX</v>
      </c>
      <c r="AV1189">
        <v>25000</v>
      </c>
      <c r="AW1189">
        <v>25000</v>
      </c>
      <c r="AX1189">
        <v>22333</v>
      </c>
      <c r="AY1189" t="str">
        <f t="shared" ref="AY1189:AY1249" si="2294">IF(AT1189&gt;0,AT1189,"800000000"&amp;ROW(AX1189))</f>
        <v>8999999100506</v>
      </c>
      <c r="AZ1189" t="str">
        <f t="shared" si="2243"/>
        <v>KECAP BANGO REFIL 520ML</v>
      </c>
      <c r="BA1189" t="s">
        <v>4301</v>
      </c>
      <c r="BB1189" t="s">
        <v>4301</v>
      </c>
      <c r="BC1189" s="9" t="str" cm="1">
        <f t="array" aca="1" ref="BC1189" ca="1">LEFT(AR1189,MATCH(FALSE,ISNUMBER(MID(AR1189,ROW(INDIRECT("1:"&amp;LEN(AR1189)+1)), 1) *1),0) -1)</f>
        <v>1</v>
      </c>
      <c r="BD1189" s="1"/>
      <c r="BF1189" s="21"/>
      <c r="BK1189" s="1"/>
      <c r="BM1189" s="1"/>
      <c r="BN1189" s="1"/>
      <c r="BR1189" s="22"/>
      <c r="BS1189">
        <v>0</v>
      </c>
      <c r="BT1189" s="1" t="s">
        <v>5103</v>
      </c>
      <c r="BV1189" s="4" t="str">
        <f>IF(IFERROR(SEARCH($A$1,DN1189),0)&gt;0,$A$1,"")</f>
        <v/>
      </c>
      <c r="BW1189" s="4" t="str">
        <f>IF(IFERROR(SEARCH($B$1,DN1189),0)&gt;0,$B$1,"")</f>
        <v/>
      </c>
      <c r="BX1189" s="4" t="str">
        <f>IF(IFERROR(SEARCH($C$1,DN1189),0)&gt;0,$C$1,"")</f>
        <v>BKS</v>
      </c>
      <c r="BY1189" s="4" t="str">
        <f>IF(IFERROR(SEARCH($D$1,DN1189),0)&gt;0,$D$1,"")</f>
        <v/>
      </c>
      <c r="BZ1189" s="4" t="str">
        <f>IF(IFERROR(SEARCH($E$1,DN1189),0)&gt;0,$E$1,"")</f>
        <v/>
      </c>
      <c r="CA1189" s="4" t="str">
        <f>IF(IFERROR(SEARCH($F$1,DN1189),0)&gt;0,$F$1,"")</f>
        <v/>
      </c>
      <c r="CB1189" s="4" t="str">
        <f>IF(IFERROR(SEARCH($G$1,DN1189),0)&gt;0,$G$1,"")</f>
        <v/>
      </c>
      <c r="CC1189" s="4" t="str">
        <f>IF(IFERROR(SEARCH($H$1,DN1189),0)&gt;0,$H$1,"")</f>
        <v/>
      </c>
      <c r="CD1189" s="4" t="str">
        <f>IF(IFERROR(SEARCH($I$1,DN1189),0)&gt;0,$I$1,"")</f>
        <v/>
      </c>
      <c r="CE1189" s="4" t="str">
        <f>IF(IFERROR(SEARCH($J$1,DN1189),0)&gt;0,$J$1,"")</f>
        <v/>
      </c>
      <c r="CF1189" s="4" t="str">
        <f>IF(IFERROR(SEARCH($K$1,DN1189),0)&gt;0,$K$1,"")</f>
        <v/>
      </c>
      <c r="CG1189" s="4" t="str">
        <f>IF(IFERROR(SEARCH($L$1,DN1189),0)&gt;0,$L$1,"")</f>
        <v/>
      </c>
      <c r="CH1189" s="4" t="str">
        <f>IF(IFERROR(SEARCH($M$1,DN1189),0)&gt;0,$M$1,"")</f>
        <v/>
      </c>
      <c r="CI1189" s="4" t="str">
        <f>IF(IFERROR(SEARCH($N$1,DN1189),0)&gt;0,$N$1,"")</f>
        <v/>
      </c>
      <c r="CJ1189" s="4" t="str">
        <f>IF(IFERROR(SEARCH($O$1,DN1189),0)&gt;0,$O$1,"")</f>
        <v>DUS</v>
      </c>
      <c r="CK1189" s="4" t="str">
        <f>IF(IFERROR(SEARCH($P$1,DN1189),0)&gt;0,$P$1,"")</f>
        <v/>
      </c>
      <c r="CL1189" s="4" t="str">
        <f>IF(IFERROR(SEARCH($Q$1,DN1189),0)&gt;0,$Q$1,"")</f>
        <v/>
      </c>
      <c r="CM1189" s="4" t="str">
        <f>IF(IFERROR(SEARCH($R$1,DN1189),0)&gt;0,$R$1,"")</f>
        <v/>
      </c>
      <c r="CN1189" s="4" t="str">
        <f>IF(IFERROR(SEARCH($S$1,DN1189),0)&gt;0,$S$1,"")</f>
        <v/>
      </c>
      <c r="CO1189" s="4" t="str">
        <f>IF(IFERROR(SEARCH($T$1,DN1189),0)&gt;0,$T$1,"")</f>
        <v/>
      </c>
      <c r="CP1189" s="4" t="str">
        <f>IF(IFERROR(SEARCH($U$1,DN1189),0)&gt;0,$U$1,"")</f>
        <v/>
      </c>
      <c r="CQ1189" s="4" t="str">
        <f>IF(IFERROR(SEARCH($V$1,DN1189),0)&gt;0,$V$1,"")</f>
        <v/>
      </c>
      <c r="CR1189" s="4" t="str">
        <f>IF(IFERROR(SEARCH($W$1,DN1189),0)&gt;0,$W$1,"")</f>
        <v/>
      </c>
      <c r="CS1189" s="4" t="str">
        <f>IF(IFERROR(SEARCH($X$1,DN1189),0)&gt;0,$X$1,"")</f>
        <v/>
      </c>
      <c r="CT1189" s="4">
        <f>LEN(BW1189)+LEN(BX1189)+LEN(BY1189)+LEN(BZ1189)+LEN(CA1189)+LEN(CO1189)+LEN(CB1189)+LEN(CC1189)+LEN(CD1189)+LEN(CE1189)+LEN(CF1189)+LEN(CG1189)+LEN(CH1189)+LEN(CI1189)+LEN(CP1189)+LEN(CJ1189)+LEN(CK1189)+LEN(CQ1189)+LEN(BV1189)+LEN(CL1189)+LEN(CS1189)+LEN(CM1189)+LEN(CR1189)+LEN(CN1189)</f>
        <v>6</v>
      </c>
      <c r="CU1189" s="4" t="str">
        <f>IF(IFERROR(SEARCH($Z$1,DN1189),0)&gt;0,$Z$1,"")</f>
        <v>-</v>
      </c>
      <c r="CV1189" s="4" t="str">
        <f>IF(IFERROR(SEARCH($AA$1,DN1189),0)&gt;0,$AA$1,"")</f>
        <v>/</v>
      </c>
      <c r="CW1189" s="4" t="str">
        <f>IF(IFERROR(SEARCH($AB$1,DN1189),0)&gt;0,$AB$1,"")</f>
        <v/>
      </c>
      <c r="CX1189" s="4" t="str">
        <f>IF(IFERROR(SEARCH($AC$1,DN1189),0)&gt;0,$AC$1,"")</f>
        <v/>
      </c>
      <c r="CY1189" s="4" t="str">
        <f>IF(IFERROR(SEARCH($AD$1,DN1189),0)&gt;0,$AD$1,"")</f>
        <v/>
      </c>
      <c r="CZ1189" s="4" t="str">
        <f>IF(IFERROR(SEARCH($AE$1,DN1189),0)&gt;0,$AE$1,"")</f>
        <v/>
      </c>
      <c r="DA1189" s="4">
        <f>LEN(DM1189)</f>
        <v>9</v>
      </c>
      <c r="DB1189" s="4">
        <f>LEN(DN1189)</f>
        <v>33</v>
      </c>
      <c r="DC1189" s="4">
        <f>DB1189-DA1189</f>
        <v>24</v>
      </c>
      <c r="DD1189" s="4" t="str">
        <f>RIGHT(DN1189,4)</f>
        <v>/DUS</v>
      </c>
      <c r="DE1189" s="4" t="str">
        <f>RIGHT(DN1189,5)</f>
        <v>S/DUS</v>
      </c>
      <c r="DF1189" s="4" t="str" cm="1">
        <f t="array" ref="DF1189">LEFT(DM1189,SUM(LEN(DM1189)-LEN(SUBSTITUTE(DM1189,{"0";"1";"2";"3";"4";"5";"6";"7";"8";"9"},""))))</f>
        <v>12</v>
      </c>
      <c r="DG1189" s="4">
        <f>LEN(DT1189)</f>
        <v>13</v>
      </c>
      <c r="DH1189" s="4" t="b">
        <f>LEFT(DM1189,2)=DF1189</f>
        <v>1</v>
      </c>
      <c r="DI1189" s="4" t="str">
        <f>RIGHT(DD1189,3)</f>
        <v>DUS</v>
      </c>
      <c r="DJ1189" s="4" t="b">
        <f>IF((DL1189=AQ1189)=TRUE,TRUE,IF((DL1186=DL1189)=TRUE,TRUE,FALSE))</f>
        <v>1</v>
      </c>
      <c r="DK1189" s="4" t="b">
        <f>LEFT(DN1189,2)=LEFT(DO1189,2)</f>
        <v>0</v>
      </c>
      <c r="DL1189" s="5" t="str">
        <f>LEFT(DN1189,(DC1189-1))</f>
        <v>KECAP BANGO REFIL 520ML</v>
      </c>
      <c r="DM1189" s="4" t="str">
        <f>IFERROR(RIGHT(DN1189,LEN(DN1189)-FIND("-",DN1189)),1)</f>
        <v>12BKS/DUS</v>
      </c>
      <c r="DN1189" t="s">
        <v>1643</v>
      </c>
      <c r="DO1189" s="1"/>
      <c r="DP1189" s="4" t="b">
        <f ca="1">IF(IF(IF(DL1189=AQ1189,10,0)+IF(NOT(DI1189=$AU$1)=TRUE,10,0)=
20,"XXXX",IF(IF((DX1189+1)=2,0,1)+IF(DI1189=$AU$1,1,0)=2,TRUE,""))
="",IF(IF(DL1189=DL1186,10,0)+IF(NOT(DI1189=$AU$1)=TRUE,10,0)=
20,"XXXX",IF(IF((DX1189+1)=2,0,1)+IF(DI1189=$AU$1,1,0)=2,TRUE,
"")),IF(IF(DL1189=AQ1189,10,0)+IF(NOT(DI1189=$AU$1)=TRUE,10,0)=
20,"XXXX",IF(IF((DX1189+1)=2,0,1)+IF(DI1189=$AU$1,1,0)=2,TRUE,"")))</f>
        <v>1</v>
      </c>
      <c r="DQ1189">
        <v>271000</v>
      </c>
      <c r="DR1189">
        <v>271000</v>
      </c>
      <c r="DS1189">
        <v>268000</v>
      </c>
      <c r="DT1189" t="str">
        <f>IF(DO1189&gt;0,DO1189,"800000000"&amp;ROW(DS1189))</f>
        <v>8000000001189</v>
      </c>
      <c r="DU1189" t="str">
        <f>DL1189</f>
        <v>KECAP BANGO REFIL 520ML</v>
      </c>
      <c r="DV1189" t="s">
        <v>4301</v>
      </c>
      <c r="DW1189" t="s">
        <v>4301</v>
      </c>
      <c r="DX1189" s="4" t="str" cm="1">
        <f t="array" aca="1" ref="DX1189" ca="1">LEFT(DM1189,MATCH(FALSE,ISNUMBER(MID(DM1189,ROW(INDIRECT("1:"&amp;LEN(DM1189)+1)), 1) *1),0) -1)</f>
        <v>12</v>
      </c>
      <c r="DY1189" s="1"/>
      <c r="EA1189" s="21"/>
      <c r="EC1189" s="5"/>
      <c r="EF1189" s="1"/>
      <c r="EH1189" s="1"/>
      <c r="EI1189" s="1"/>
      <c r="EL1189" s="5"/>
      <c r="EM1189" s="22"/>
      <c r="EN1189">
        <v>0</v>
      </c>
      <c r="EO1189" s="1" t="s">
        <v>5103</v>
      </c>
    </row>
    <row r="1190" spans="1:145">
      <c r="A1190" s="4" t="str">
        <f t="shared" si="2202"/>
        <v/>
      </c>
      <c r="B1190" s="4" t="str">
        <f t="shared" si="2203"/>
        <v>PCS</v>
      </c>
      <c r="C1190" s="4" t="str">
        <f t="shared" si="2204"/>
        <v/>
      </c>
      <c r="D1190" s="4" t="str">
        <f t="shared" si="2205"/>
        <v/>
      </c>
      <c r="E1190" s="4" t="str">
        <f t="shared" si="2206"/>
        <v>SCT</v>
      </c>
      <c r="F1190" s="4" t="str">
        <f t="shared" si="2207"/>
        <v>RTG</v>
      </c>
      <c r="G1190" s="4" t="str">
        <f t="shared" si="2208"/>
        <v/>
      </c>
      <c r="H1190" s="4" t="str">
        <f t="shared" si="2209"/>
        <v/>
      </c>
      <c r="I1190" s="4" t="str">
        <f t="shared" si="2210"/>
        <v/>
      </c>
      <c r="J1190" s="4" t="str">
        <f t="shared" si="2211"/>
        <v/>
      </c>
      <c r="K1190" s="4" t="str">
        <f t="shared" si="2212"/>
        <v/>
      </c>
      <c r="L1190" s="4" t="str">
        <f t="shared" si="2213"/>
        <v/>
      </c>
      <c r="M1190" s="4" t="str">
        <f t="shared" si="2214"/>
        <v/>
      </c>
      <c r="N1190" s="4" t="str">
        <f t="shared" si="2215"/>
        <v/>
      </c>
      <c r="O1190" s="4" t="str">
        <f t="shared" si="2216"/>
        <v/>
      </c>
      <c r="P1190" s="4" t="str">
        <f t="shared" si="2217"/>
        <v/>
      </c>
      <c r="Q1190" s="4" t="str">
        <f t="shared" si="2218"/>
        <v/>
      </c>
      <c r="R1190" s="4" t="str">
        <f t="shared" si="2219"/>
        <v/>
      </c>
      <c r="S1190" s="4" t="str">
        <f t="shared" si="2220"/>
        <v/>
      </c>
      <c r="T1190" s="4" t="str">
        <f t="shared" si="2221"/>
        <v/>
      </c>
      <c r="U1190" s="4" t="str">
        <f t="shared" si="2222"/>
        <v/>
      </c>
      <c r="V1190" s="4" t="str">
        <f t="shared" si="2223"/>
        <v/>
      </c>
      <c r="W1190" s="4" t="str">
        <f t="shared" si="2224"/>
        <v/>
      </c>
      <c r="X1190" s="4" t="str">
        <f t="shared" si="2225"/>
        <v/>
      </c>
      <c r="Y1190" s="4">
        <f t="shared" si="2226"/>
        <v>9</v>
      </c>
      <c r="Z1190" s="4" t="str">
        <f t="shared" si="2227"/>
        <v>-</v>
      </c>
      <c r="AA1190" s="4" t="str">
        <f t="shared" si="2228"/>
        <v>/</v>
      </c>
      <c r="AB1190" s="4" t="str">
        <f t="shared" si="2229"/>
        <v/>
      </c>
      <c r="AC1190" s="4" t="str">
        <f t="shared" si="2230"/>
        <v/>
      </c>
      <c r="AD1190" s="4" t="str">
        <f t="shared" si="2231"/>
        <v/>
      </c>
      <c r="AE1190" s="4" t="str">
        <f t="shared" si="2232"/>
        <v/>
      </c>
      <c r="AF1190" s="4">
        <f t="shared" si="2233"/>
        <v>9</v>
      </c>
      <c r="AG1190" s="4">
        <f t="shared" si="2234"/>
        <v>30</v>
      </c>
      <c r="AH1190" s="4">
        <f t="shared" si="2235"/>
        <v>21</v>
      </c>
      <c r="AI1190" s="4" t="str">
        <f t="shared" si="2236"/>
        <v>/RTG</v>
      </c>
      <c r="AJ1190" s="4" t="str">
        <f t="shared" si="2237"/>
        <v>S/RTG</v>
      </c>
      <c r="AK1190" s="4" t="str" cm="1">
        <f t="array" ref="AK1190">LEFT(AR1190,SUM(LEN(AR1190)-LEN(SUBSTITUTE(AR1190,{"0";"1";"2";"3";"4";"5";"6";"7";"8";"9"},""))))</f>
        <v>12</v>
      </c>
      <c r="AL1190" s="4">
        <f t="shared" si="2241"/>
        <v>13</v>
      </c>
      <c r="AM1190" s="4" t="b">
        <f>LEFT(AR1190,2)=AK1190</f>
        <v>1</v>
      </c>
      <c r="AN1190" s="4" t="str">
        <f t="shared" si="2291"/>
        <v>RTG</v>
      </c>
      <c r="AO1190" s="4" t="b">
        <f>IF((AQ1190=DL1190)=TRUE,TRUE,IF((AQ1189=AQ1190)=TRUE,TRUE,FALSE))</f>
        <v>1</v>
      </c>
      <c r="AP1190" s="4" t="b">
        <f t="shared" si="2238"/>
        <v>0</v>
      </c>
      <c r="AQ1190" s="5" t="str">
        <f t="shared" si="2239"/>
        <v>KECAP BANGO SCT 19ML</v>
      </c>
      <c r="AR1190" s="4" t="str">
        <f t="shared" si="2240"/>
        <v>12PCS/RTG</v>
      </c>
      <c r="AS1190" t="s">
        <v>1646</v>
      </c>
      <c r="AT1190" s="1" t="s">
        <v>1647</v>
      </c>
      <c r="AU1190" s="4" t="str">
        <f>IF(IF(IF(AQ1190=DL1190,10,0)+IF(NOT(AN1190=$AU$1)=TRUE,10,0)=
20,"XXXX",IF(IF((BC1190+1)=2,0,1)+IF(AN1190=$AU$1,1,0)=2,TRUE,""))
="",IF(IF(AQ1190=AQ1189,10,0)+IF(NOT(AN1190=$AU$1)=TRUE,10,0)=
20,"XXXX",IF(IF((BC1190+1)=2,0,1)+IF(AN1190=$AU$1,1,0)=2,TRUE,
"")),IF(IF(AQ1190=DL1190,10,0)+IF(NOT(AN1190=$AU$1)=TRUE,10,0)=
20,"XXXX",IF(IF((BC1190+1)=2,0,1)+IF(AN1190=$AU$1,1,0)=2,TRUE,"")))</f>
        <v>XXXX</v>
      </c>
      <c r="AV1190">
        <v>10000</v>
      </c>
      <c r="AW1190">
        <v>10000</v>
      </c>
      <c r="AX1190">
        <v>9500</v>
      </c>
      <c r="AY1190" t="str">
        <f t="shared" si="2294"/>
        <v>8999999533496</v>
      </c>
      <c r="AZ1190" t="str">
        <f t="shared" si="2243"/>
        <v>KECAP BANGO SCT 19ML</v>
      </c>
      <c r="BA1190" t="s">
        <v>4301</v>
      </c>
      <c r="BB1190" t="s">
        <v>4301</v>
      </c>
      <c r="BC1190" s="4" t="str" cm="1">
        <f t="array" aca="1" ref="BC1190" ca="1">LEFT(AR1190,MATCH(FALSE,ISNUMBER(MID(AR1190,ROW(INDIRECT("1:"&amp;LEN(AR1190)+1)), 1) *1),0) -1)</f>
        <v>12</v>
      </c>
      <c r="BD1190" s="1"/>
      <c r="BF1190" s="21"/>
      <c r="BK1190" s="1"/>
      <c r="BM1190" s="1"/>
      <c r="BN1190" s="1"/>
      <c r="BR1190" s="22"/>
      <c r="BS1190">
        <v>0</v>
      </c>
      <c r="BT1190" s="1" t="s">
        <v>5103</v>
      </c>
      <c r="BV1190" s="4" t="str">
        <f>IF(IFERROR(SEARCH($A$1,DN1190),0)&gt;0,$A$1,"")</f>
        <v/>
      </c>
      <c r="BW1190" s="4" t="str">
        <f>IF(IFERROR(SEARCH($B$1,DN1190),0)&gt;0,$B$1,"")</f>
        <v/>
      </c>
      <c r="BX1190" s="4" t="str">
        <f>IF(IFERROR(SEARCH($C$1,DN1190),0)&gt;0,$C$1,"")</f>
        <v/>
      </c>
      <c r="BY1190" s="4" t="str">
        <f>IF(IFERROR(SEARCH($D$1,DN1190),0)&gt;0,$D$1,"")</f>
        <v/>
      </c>
      <c r="BZ1190" s="4" t="str">
        <f>IF(IFERROR(SEARCH($E$1,DN1190),0)&gt;0,$E$1,"")</f>
        <v>SCT</v>
      </c>
      <c r="CA1190" s="4" t="str">
        <f>IF(IFERROR(SEARCH($F$1,DN1190),0)&gt;0,$F$1,"")</f>
        <v>RTG</v>
      </c>
      <c r="CB1190" s="4" t="str">
        <f>IF(IFERROR(SEARCH($G$1,DN1190),0)&gt;0,$G$1,"")</f>
        <v/>
      </c>
      <c r="CC1190" s="4" t="str">
        <f>IF(IFERROR(SEARCH($H$1,DN1190),0)&gt;0,$H$1,"")</f>
        <v/>
      </c>
      <c r="CD1190" s="4" t="str">
        <f>IF(IFERROR(SEARCH($I$1,DN1190),0)&gt;0,$I$1,"")</f>
        <v/>
      </c>
      <c r="CE1190" s="4" t="str">
        <f>IF(IFERROR(SEARCH($J$1,DN1190),0)&gt;0,$J$1,"")</f>
        <v/>
      </c>
      <c r="CF1190" s="4" t="str">
        <f>IF(IFERROR(SEARCH($K$1,DN1190),0)&gt;0,$K$1,"")</f>
        <v/>
      </c>
      <c r="CG1190" s="4" t="str">
        <f>IF(IFERROR(SEARCH($L$1,DN1190),0)&gt;0,$L$1,"")</f>
        <v/>
      </c>
      <c r="CH1190" s="4" t="str">
        <f>IF(IFERROR(SEARCH($M$1,DN1190),0)&gt;0,$M$1,"")</f>
        <v/>
      </c>
      <c r="CI1190" s="4" t="str">
        <f>IF(IFERROR(SEARCH($N$1,DN1190),0)&gt;0,$N$1,"")</f>
        <v/>
      </c>
      <c r="CJ1190" s="4" t="str">
        <f>IF(IFERROR(SEARCH($O$1,DN1190),0)&gt;0,$O$1,"")</f>
        <v>DUS</v>
      </c>
      <c r="CK1190" s="4" t="str">
        <f>IF(IFERROR(SEARCH($P$1,DN1190),0)&gt;0,$P$1,"")</f>
        <v/>
      </c>
      <c r="CL1190" s="4" t="str">
        <f>IF(IFERROR(SEARCH($Q$1,DN1190),0)&gt;0,$Q$1,"")</f>
        <v/>
      </c>
      <c r="CM1190" s="4" t="str">
        <f>IF(IFERROR(SEARCH($R$1,DN1190),0)&gt;0,$R$1,"")</f>
        <v/>
      </c>
      <c r="CN1190" s="4" t="str">
        <f>IF(IFERROR(SEARCH($S$1,DN1190),0)&gt;0,$S$1,"")</f>
        <v/>
      </c>
      <c r="CO1190" s="4" t="str">
        <f>IF(IFERROR(SEARCH($T$1,DN1190),0)&gt;0,$T$1,"")</f>
        <v/>
      </c>
      <c r="CP1190" s="4" t="str">
        <f>IF(IFERROR(SEARCH($U$1,DN1190),0)&gt;0,$U$1,"")</f>
        <v/>
      </c>
      <c r="CQ1190" s="4" t="str">
        <f>IF(IFERROR(SEARCH($V$1,DN1190),0)&gt;0,$V$1,"")</f>
        <v/>
      </c>
      <c r="CR1190" s="4" t="str">
        <f>IF(IFERROR(SEARCH($W$1,DN1190),0)&gt;0,$W$1,"")</f>
        <v/>
      </c>
      <c r="CS1190" s="4" t="str">
        <f>IF(IFERROR(SEARCH($X$1,DN1190),0)&gt;0,$X$1,"")</f>
        <v/>
      </c>
      <c r="CT1190" s="4">
        <f>LEN(BW1190)+LEN(BX1190)+LEN(BY1190)+LEN(BZ1190)+LEN(CA1190)+LEN(CO1190)+LEN(CB1190)+LEN(CC1190)+LEN(CD1190)+LEN(CE1190)+LEN(CF1190)+LEN(CG1190)+LEN(CH1190)+LEN(CI1190)+LEN(CP1190)+LEN(CJ1190)+LEN(CK1190)+LEN(CQ1190)+LEN(BV1190)+LEN(CL1190)+LEN(CS1190)+LEN(CM1190)+LEN(CR1190)+LEN(CN1190)</f>
        <v>9</v>
      </c>
      <c r="CU1190" s="4" t="str">
        <f>IF(IFERROR(SEARCH($Z$1,DN1190),0)&gt;0,$Z$1,"")</f>
        <v>-</v>
      </c>
      <c r="CV1190" s="4" t="str">
        <f>IF(IFERROR(SEARCH($AA$1,DN1190),0)&gt;0,$AA$1,"")</f>
        <v>/</v>
      </c>
      <c r="CW1190" s="4" t="str">
        <f>IF(IFERROR(SEARCH($AB$1,DN1190),0)&gt;0,$AB$1,"")</f>
        <v/>
      </c>
      <c r="CX1190" s="4" t="str">
        <f>IF(IFERROR(SEARCH($AC$1,DN1190),0)&gt;0,$AC$1,"")</f>
        <v/>
      </c>
      <c r="CY1190" s="4" t="str">
        <f>IF(IFERROR(SEARCH($AD$1,DN1190),0)&gt;0,$AD$1,"")</f>
        <v/>
      </c>
      <c r="CZ1190" s="4" t="str">
        <f>IF(IFERROR(SEARCH($AE$1,DN1190),0)&gt;0,$AE$1,"")</f>
        <v/>
      </c>
      <c r="DA1190" s="4">
        <f>LEN(DM1190)</f>
        <v>9</v>
      </c>
      <c r="DB1190" s="4">
        <f>LEN(DN1190)</f>
        <v>30</v>
      </c>
      <c r="DC1190" s="4">
        <f>DB1190-DA1190</f>
        <v>21</v>
      </c>
      <c r="DD1190" s="4" t="str">
        <f>RIGHT(DN1190,4)</f>
        <v>/DUS</v>
      </c>
      <c r="DE1190" s="4" t="str">
        <f>RIGHT(DN1190,5)</f>
        <v>G/DUS</v>
      </c>
      <c r="DF1190" s="4" t="str" cm="1">
        <f t="array" ref="DF1190">LEFT(DM1190,SUM(LEN(DM1190)-LEN(SUBSTITUTE(DM1190,{"0";"1";"2";"3";"4";"5";"6";"7";"8";"9"},""))))</f>
        <v>12</v>
      </c>
      <c r="DG1190" s="4">
        <f>LEN(DT1190)</f>
        <v>13</v>
      </c>
      <c r="DH1190" s="4" t="b">
        <f>LEFT(DM1190,2)=DF1190</f>
        <v>1</v>
      </c>
      <c r="DI1190" s="4" t="str">
        <f>RIGHT(DD1190,3)</f>
        <v>DUS</v>
      </c>
      <c r="DJ1190" s="4" t="b">
        <f>IF((DL1190=AQ1192)=TRUE,TRUE,IF((AQ1190=DL1190)=TRUE,TRUE,FALSE))</f>
        <v>1</v>
      </c>
      <c r="DK1190" s="4" t="b">
        <f>LEFT(DN1190,2)=LEFT(DO1190,2)</f>
        <v>0</v>
      </c>
      <c r="DL1190" s="5" t="str">
        <f>LEFT(DN1190,(DC1190-1))</f>
        <v>KECAP BANGO SCT 19ML</v>
      </c>
      <c r="DM1190" s="4" t="str">
        <f>IFERROR(RIGHT(DN1190,LEN(DN1190)-FIND("-",DN1190)),1)</f>
        <v>12RTG/DUS</v>
      </c>
      <c r="DN1190" t="s">
        <v>1648</v>
      </c>
      <c r="DO1190" s="1"/>
      <c r="DP1190" s="4" t="b">
        <f ca="1">IF(IF(IF(DL1190=AQ1192,10,0)+IF(NOT(DI1190=$AU$1)=TRUE,10,0)=
20,"XXXX",IF(IF((DX1190+1)=2,0,1)+IF(DI1190=$AU$1,1,0)=2,TRUE,""))
="",IF(IF(DL1190=AQ1190,10,0)+IF(NOT(DI1190=$AU$1)=TRUE,10,0)=
20,"XXXX",IF(IF((DX1190+1)=2,0,1)+IF(DI1190=$AU$1,1,0)=2,TRUE,
"")),IF(IF(DL1190=AQ1192,10,0)+IF(NOT(DI1190=$AU$1)=TRUE,10,0)=
20,"XXXX",IF(IF((DX1190+1)=2,0,1)+IF(DI1190=$AU$1,1,0)=2,TRUE,"")))</f>
        <v>1</v>
      </c>
      <c r="DQ1190">
        <v>116000</v>
      </c>
      <c r="DR1190">
        <v>116000</v>
      </c>
      <c r="DS1190">
        <v>114000</v>
      </c>
      <c r="DT1190" t="str">
        <f>IF(DO1190&gt;0,DO1190,"800000000"&amp;ROW(DS1190))</f>
        <v>8000000001190</v>
      </c>
      <c r="DU1190" t="str">
        <f>DL1190</f>
        <v>KECAP BANGO SCT 19ML</v>
      </c>
      <c r="DV1190" t="s">
        <v>4301</v>
      </c>
      <c r="DW1190" t="s">
        <v>4301</v>
      </c>
      <c r="DX1190" s="4" t="str" cm="1">
        <f t="array" aca="1" ref="DX1190" ca="1">LEFT(DM1190,MATCH(FALSE,ISNUMBER(MID(DM1190,ROW(INDIRECT("1:"&amp;LEN(DM1190)+1)), 1) *1),0) -1)</f>
        <v>12</v>
      </c>
      <c r="DY1190" s="1"/>
      <c r="EA1190" s="21"/>
      <c r="EC1190" s="5"/>
      <c r="EF1190" s="1"/>
      <c r="EH1190" s="1"/>
      <c r="EI1190" s="1"/>
      <c r="EL1190" s="5"/>
      <c r="EM1190" s="22"/>
      <c r="EN1190">
        <v>0</v>
      </c>
      <c r="EO1190" s="1" t="s">
        <v>5103</v>
      </c>
    </row>
    <row r="1192" spans="1:145">
      <c r="A1192" s="4" t="str">
        <f t="shared" si="2202"/>
        <v/>
      </c>
      <c r="B1192" s="4" t="str">
        <f t="shared" si="2203"/>
        <v/>
      </c>
      <c r="C1192" s="4" t="str">
        <f t="shared" si="2204"/>
        <v/>
      </c>
      <c r="D1192" s="4" t="str">
        <f t="shared" si="2205"/>
        <v>BTL</v>
      </c>
      <c r="E1192" s="4" t="str">
        <f t="shared" si="2206"/>
        <v/>
      </c>
      <c r="F1192" s="4" t="str">
        <f t="shared" si="2207"/>
        <v/>
      </c>
      <c r="G1192" s="4" t="str">
        <f t="shared" si="2208"/>
        <v/>
      </c>
      <c r="H1192" s="4" t="str">
        <f t="shared" si="2209"/>
        <v/>
      </c>
      <c r="I1192" s="4" t="str">
        <f t="shared" si="2210"/>
        <v/>
      </c>
      <c r="J1192" s="4" t="str">
        <f t="shared" si="2211"/>
        <v/>
      </c>
      <c r="K1192" s="4" t="str">
        <f t="shared" si="2212"/>
        <v/>
      </c>
      <c r="L1192" s="4" t="str">
        <f t="shared" si="2213"/>
        <v/>
      </c>
      <c r="M1192" s="4" t="str">
        <f t="shared" si="2214"/>
        <v/>
      </c>
      <c r="N1192" s="4" t="str">
        <f t="shared" si="2215"/>
        <v/>
      </c>
      <c r="O1192" s="4" t="str">
        <f t="shared" si="2216"/>
        <v/>
      </c>
      <c r="P1192" s="4" t="str">
        <f t="shared" si="2217"/>
        <v/>
      </c>
      <c r="Q1192" s="4" t="str">
        <f t="shared" si="2218"/>
        <v/>
      </c>
      <c r="R1192" s="4" t="str">
        <f t="shared" si="2219"/>
        <v/>
      </c>
      <c r="S1192" s="4" t="str">
        <f t="shared" si="2220"/>
        <v/>
      </c>
      <c r="T1192" s="4" t="str">
        <f t="shared" si="2221"/>
        <v/>
      </c>
      <c r="U1192" s="4" t="str">
        <f t="shared" si="2222"/>
        <v/>
      </c>
      <c r="V1192" s="4" t="str">
        <f t="shared" si="2223"/>
        <v/>
      </c>
      <c r="W1192" s="4" t="str">
        <f t="shared" si="2224"/>
        <v/>
      </c>
      <c r="X1192" s="4" t="str">
        <f t="shared" si="2225"/>
        <v/>
      </c>
      <c r="Y1192" s="4">
        <f t="shared" si="2226"/>
        <v>3</v>
      </c>
      <c r="Z1192" s="4" t="str">
        <f t="shared" si="2227"/>
        <v>-</v>
      </c>
      <c r="AA1192" s="4" t="str">
        <f t="shared" si="2228"/>
        <v/>
      </c>
      <c r="AB1192" s="4" t="str">
        <f t="shared" si="2229"/>
        <v/>
      </c>
      <c r="AC1192" s="4" t="str">
        <f t="shared" si="2230"/>
        <v/>
      </c>
      <c r="AD1192" s="4" t="str">
        <f t="shared" si="2231"/>
        <v/>
      </c>
      <c r="AE1192" s="4" t="str">
        <f t="shared" si="2232"/>
        <v/>
      </c>
      <c r="AF1192" s="4">
        <f t="shared" si="2233"/>
        <v>4</v>
      </c>
      <c r="AG1192" s="4">
        <f t="shared" si="2234"/>
        <v>25</v>
      </c>
      <c r="AH1192" s="4">
        <f t="shared" si="2235"/>
        <v>21</v>
      </c>
      <c r="AI1192" s="4" t="str">
        <f t="shared" si="2236"/>
        <v>1BTL</v>
      </c>
      <c r="AJ1192" s="4" t="str">
        <f t="shared" si="2237"/>
        <v>-1BTL</v>
      </c>
      <c r="AK1192" s="4" t="str" cm="1">
        <f t="array" ref="AK1192">LEFT(AR1192,SUM(LEN(AR1192)-LEN(SUBSTITUTE(AR1192,{"0";"1";"2";"3";"4";"5";"6";"7";"8";"9"},""))))</f>
        <v>1</v>
      </c>
      <c r="AL1192" s="4">
        <f t="shared" si="2241"/>
        <v>12</v>
      </c>
      <c r="AM1192" s="4" t="b">
        <f t="shared" ref="AM1192:AM1199" si="2295">LEFT(AR1192,1)=AK1192</f>
        <v>1</v>
      </c>
      <c r="AN1192" s="4" t="str">
        <f t="shared" si="2291"/>
        <v>BTL</v>
      </c>
      <c r="AO1192" s="4" t="b">
        <f>IF((AQ1192=AQ1193)=TRUE,TRUE,IF((DL1190=AQ1192)=TRUE,TRUE,FALSE))</f>
        <v>0</v>
      </c>
      <c r="AP1192" s="4" t="b">
        <f t="shared" si="2238"/>
        <v>0</v>
      </c>
      <c r="AQ1192" s="5" t="str">
        <f t="shared" si="2239"/>
        <v>KECAP INDOFOOD MANIS</v>
      </c>
      <c r="AR1192" s="4" t="str">
        <f t="shared" si="2240"/>
        <v>1BTL</v>
      </c>
      <c r="AS1192" t="s">
        <v>1649</v>
      </c>
      <c r="AT1192" s="1" t="s">
        <v>1650</v>
      </c>
      <c r="AU1192" s="4" t="str">
        <f ca="1">IF(IF(IF(AQ1192=AQ1193,10,0)+IF(NOT(AN1192=$AU$1)=TRUE,10,0)=
20,"XXXX",IF(IF((BC1192+1)=2,0,1)+IF(AN1192=$AU$1,1,0)=2,TRUE,""))
="",IF(IF(AQ1192=DL1190,10,0)+IF(NOT(AN1192=$AU$1)=TRUE,10,0)=
20,"XXXX",IF(IF((BC1192+1)=2,0,1)+IF(AN1192=$AU$1,1,0)=2,TRUE,
"")),IF(IF(AQ1192=AQ1193,10,0)+IF(NOT(AN1192=$AU$1)=TRUE,10,0)=
20,"XXXX",IF(IF((BC1192+1)=2,0,1)+IF(AN1192=$AU$1,1,0)=2,TRUE,"")))</f>
        <v/>
      </c>
      <c r="AV1192">
        <v>6000</v>
      </c>
      <c r="AW1192">
        <v>6500</v>
      </c>
      <c r="AX1192">
        <v>5000</v>
      </c>
      <c r="AY1192" t="str">
        <f t="shared" si="2294"/>
        <v>089686420036</v>
      </c>
      <c r="AZ1192" t="str">
        <f t="shared" si="2243"/>
        <v>KECAP INDOFOOD MANIS</v>
      </c>
      <c r="BA1192" t="s">
        <v>4301</v>
      </c>
      <c r="BB1192" t="s">
        <v>4301</v>
      </c>
      <c r="BC1192" s="9" t="str" cm="1">
        <f t="array" aca="1" ref="BC1192" ca="1">LEFT(AR1192,MATCH(FALSE,ISNUMBER(MID(AR1192,ROW(INDIRECT("1:"&amp;LEN(AR1192)+1)), 1) *1),0) -1)</f>
        <v>1</v>
      </c>
      <c r="BD1192" s="1"/>
      <c r="BF1192" s="21"/>
      <c r="BK1192" s="1"/>
      <c r="BM1192" s="1"/>
      <c r="BN1192" s="1"/>
      <c r="BR1192" s="22"/>
      <c r="BS1192">
        <v>0</v>
      </c>
      <c r="BT1192" s="1" t="s">
        <v>5103</v>
      </c>
    </row>
    <row r="1193" spans="1:145">
      <c r="A1193" s="4" t="str">
        <f t="shared" si="2202"/>
        <v/>
      </c>
      <c r="B1193" s="4" t="str">
        <f t="shared" si="2203"/>
        <v/>
      </c>
      <c r="C1193" s="4" t="str">
        <f t="shared" si="2204"/>
        <v/>
      </c>
      <c r="D1193" s="4" t="str">
        <f t="shared" si="2205"/>
        <v>BTL</v>
      </c>
      <c r="E1193" s="4" t="str">
        <f t="shared" si="2206"/>
        <v/>
      </c>
      <c r="F1193" s="4" t="str">
        <f t="shared" si="2207"/>
        <v/>
      </c>
      <c r="G1193" s="4" t="str">
        <f t="shared" si="2208"/>
        <v/>
      </c>
      <c r="H1193" s="4" t="str">
        <f t="shared" si="2209"/>
        <v/>
      </c>
      <c r="I1193" s="4" t="str">
        <f t="shared" si="2210"/>
        <v/>
      </c>
      <c r="J1193" s="4" t="str">
        <f t="shared" si="2211"/>
        <v/>
      </c>
      <c r="K1193" s="4" t="str">
        <f t="shared" si="2212"/>
        <v/>
      </c>
      <c r="L1193" s="4" t="str">
        <f t="shared" si="2213"/>
        <v/>
      </c>
      <c r="M1193" s="4" t="str">
        <f t="shared" si="2214"/>
        <v/>
      </c>
      <c r="N1193" s="4" t="str">
        <f t="shared" si="2215"/>
        <v/>
      </c>
      <c r="O1193" s="4" t="str">
        <f t="shared" si="2216"/>
        <v/>
      </c>
      <c r="P1193" s="4" t="str">
        <f t="shared" si="2217"/>
        <v/>
      </c>
      <c r="Q1193" s="4" t="str">
        <f t="shared" si="2218"/>
        <v/>
      </c>
      <c r="R1193" s="4" t="str">
        <f t="shared" si="2219"/>
        <v/>
      </c>
      <c r="S1193" s="4" t="str">
        <f t="shared" si="2220"/>
        <v/>
      </c>
      <c r="T1193" s="4" t="str">
        <f t="shared" si="2221"/>
        <v/>
      </c>
      <c r="U1193" s="4" t="str">
        <f t="shared" si="2222"/>
        <v/>
      </c>
      <c r="V1193" s="4" t="str">
        <f t="shared" si="2223"/>
        <v/>
      </c>
      <c r="W1193" s="4" t="str">
        <f t="shared" si="2224"/>
        <v/>
      </c>
      <c r="X1193" s="4" t="str">
        <f t="shared" si="2225"/>
        <v/>
      </c>
      <c r="Y1193" s="4">
        <f t="shared" si="2226"/>
        <v>3</v>
      </c>
      <c r="Z1193" s="4" t="str">
        <f t="shared" si="2227"/>
        <v>-</v>
      </c>
      <c r="AA1193" s="4" t="str">
        <f t="shared" si="2228"/>
        <v/>
      </c>
      <c r="AB1193" s="4" t="str">
        <f t="shared" si="2229"/>
        <v/>
      </c>
      <c r="AC1193" s="4" t="str">
        <f t="shared" si="2230"/>
        <v/>
      </c>
      <c r="AD1193" s="4" t="str">
        <f t="shared" si="2231"/>
        <v/>
      </c>
      <c r="AE1193" s="4" t="str">
        <f t="shared" si="2232"/>
        <v/>
      </c>
      <c r="AF1193" s="4">
        <f t="shared" si="2233"/>
        <v>4</v>
      </c>
      <c r="AG1193" s="4">
        <f t="shared" si="2234"/>
        <v>18</v>
      </c>
      <c r="AH1193" s="4">
        <f t="shared" si="2235"/>
        <v>14</v>
      </c>
      <c r="AI1193" s="4" t="str">
        <f t="shared" si="2236"/>
        <v>1BTL</v>
      </c>
      <c r="AJ1193" s="4" t="str">
        <f t="shared" si="2237"/>
        <v>-1BTL</v>
      </c>
      <c r="AK1193" s="4" t="str" cm="1">
        <f t="array" ref="AK1193">LEFT(AR1193,SUM(LEN(AR1193)-LEN(SUBSTITUTE(AR1193,{"0";"1";"2";"3";"4";"5";"6";"7";"8";"9"},""))))</f>
        <v>1</v>
      </c>
      <c r="AL1193" s="4">
        <f t="shared" si="2241"/>
        <v>13</v>
      </c>
      <c r="AM1193" s="4" t="b">
        <f t="shared" si="2295"/>
        <v>1</v>
      </c>
      <c r="AN1193" s="4" t="str">
        <f t="shared" si="2291"/>
        <v>BTL</v>
      </c>
      <c r="AO1193" s="4" t="b">
        <f t="shared" si="2242"/>
        <v>0</v>
      </c>
      <c r="AP1193" s="4" t="b">
        <f t="shared" si="2238"/>
        <v>0</v>
      </c>
      <c r="AQ1193" s="5" t="str">
        <f t="shared" si="2239"/>
        <v>KECAP INGGRIS</v>
      </c>
      <c r="AR1193" s="4" t="str">
        <f t="shared" si="2240"/>
        <v>1BTL</v>
      </c>
      <c r="AS1193" t="s">
        <v>1651</v>
      </c>
      <c r="AT1193" s="1" t="s">
        <v>1652</v>
      </c>
      <c r="AU1193" s="4" t="str">
        <f t="shared" ca="1" si="2293"/>
        <v/>
      </c>
      <c r="AV1193">
        <v>8500</v>
      </c>
      <c r="AW1193">
        <v>8500</v>
      </c>
      <c r="AX1193">
        <v>8000</v>
      </c>
      <c r="AY1193" t="str">
        <f t="shared" si="2294"/>
        <v>2240420221120</v>
      </c>
      <c r="AZ1193" t="str">
        <f t="shared" si="2243"/>
        <v>KECAP INGGRIS</v>
      </c>
      <c r="BA1193" t="s">
        <v>4301</v>
      </c>
      <c r="BB1193" t="s">
        <v>4301</v>
      </c>
      <c r="BC1193" s="9" t="str" cm="1">
        <f t="array" aca="1" ref="BC1193" ca="1">LEFT(AR1193,MATCH(FALSE,ISNUMBER(MID(AR1193,ROW(INDIRECT("1:"&amp;LEN(AR1193)+1)), 1) *1),0) -1)</f>
        <v>1</v>
      </c>
      <c r="BD1193" s="1"/>
      <c r="BF1193" s="21"/>
      <c r="BK1193" s="1"/>
      <c r="BM1193" s="1"/>
      <c r="BN1193" s="1"/>
      <c r="BR1193" s="22"/>
      <c r="BS1193">
        <v>0</v>
      </c>
      <c r="BT1193" s="1" t="s">
        <v>5103</v>
      </c>
    </row>
    <row r="1194" spans="1:145">
      <c r="A1194" s="4" t="str">
        <f t="shared" si="2202"/>
        <v/>
      </c>
      <c r="B1194" s="4" t="str">
        <f t="shared" si="2203"/>
        <v>PCS</v>
      </c>
      <c r="C1194" s="4" t="str">
        <f t="shared" si="2204"/>
        <v/>
      </c>
      <c r="D1194" s="4" t="str">
        <f t="shared" si="2205"/>
        <v/>
      </c>
      <c r="E1194" s="4" t="str">
        <f t="shared" si="2206"/>
        <v/>
      </c>
      <c r="F1194" s="4" t="str">
        <f t="shared" si="2207"/>
        <v/>
      </c>
      <c r="G1194" s="4" t="str">
        <f t="shared" si="2208"/>
        <v/>
      </c>
      <c r="H1194" s="4" t="str">
        <f t="shared" si="2209"/>
        <v/>
      </c>
      <c r="I1194" s="4" t="str">
        <f t="shared" si="2210"/>
        <v/>
      </c>
      <c r="J1194" s="4" t="str">
        <f t="shared" si="2211"/>
        <v/>
      </c>
      <c r="K1194" s="4" t="str">
        <f t="shared" si="2212"/>
        <v/>
      </c>
      <c r="L1194" s="4" t="str">
        <f t="shared" si="2213"/>
        <v/>
      </c>
      <c r="M1194" s="4" t="str">
        <f t="shared" si="2214"/>
        <v/>
      </c>
      <c r="N1194" s="4" t="str">
        <f t="shared" si="2215"/>
        <v/>
      </c>
      <c r="O1194" s="4" t="str">
        <f t="shared" si="2216"/>
        <v/>
      </c>
      <c r="P1194" s="4" t="str">
        <f t="shared" si="2217"/>
        <v/>
      </c>
      <c r="Q1194" s="4" t="str">
        <f t="shared" si="2218"/>
        <v/>
      </c>
      <c r="R1194" s="4" t="str">
        <f t="shared" si="2219"/>
        <v/>
      </c>
      <c r="S1194" s="4" t="str">
        <f t="shared" si="2220"/>
        <v/>
      </c>
      <c r="T1194" s="4" t="str">
        <f t="shared" si="2221"/>
        <v/>
      </c>
      <c r="U1194" s="4" t="str">
        <f t="shared" si="2222"/>
        <v/>
      </c>
      <c r="V1194" s="4" t="str">
        <f t="shared" si="2223"/>
        <v/>
      </c>
      <c r="W1194" s="4" t="str">
        <f t="shared" si="2224"/>
        <v/>
      </c>
      <c r="X1194" s="4" t="str">
        <f t="shared" si="2225"/>
        <v/>
      </c>
      <c r="Y1194" s="4">
        <f t="shared" si="2226"/>
        <v>3</v>
      </c>
      <c r="Z1194" s="4" t="str">
        <f t="shared" si="2227"/>
        <v>-</v>
      </c>
      <c r="AA1194" s="4" t="str">
        <f t="shared" si="2228"/>
        <v/>
      </c>
      <c r="AB1194" s="4" t="str">
        <f t="shared" si="2229"/>
        <v/>
      </c>
      <c r="AC1194" s="4" t="str">
        <f t="shared" si="2230"/>
        <v/>
      </c>
      <c r="AD1194" s="4" t="str">
        <f t="shared" si="2231"/>
        <v/>
      </c>
      <c r="AE1194" s="4" t="str">
        <f t="shared" si="2232"/>
        <v/>
      </c>
      <c r="AF1194" s="4">
        <f t="shared" si="2233"/>
        <v>4</v>
      </c>
      <c r="AG1194" s="4">
        <f t="shared" si="2234"/>
        <v>23</v>
      </c>
      <c r="AH1194" s="4">
        <f t="shared" si="2235"/>
        <v>19</v>
      </c>
      <c r="AI1194" s="4" t="str">
        <f t="shared" si="2236"/>
        <v>1PCS</v>
      </c>
      <c r="AJ1194" s="4" t="str">
        <f t="shared" si="2237"/>
        <v>-1PCS</v>
      </c>
      <c r="AK1194" s="4" t="str" cm="1">
        <f t="array" ref="AK1194">LEFT(AR1194,SUM(LEN(AR1194)-LEN(SUBSTITUTE(AR1194,{"0";"1";"2";"3";"4";"5";"6";"7";"8";"9"},""))))</f>
        <v>1</v>
      </c>
      <c r="AL1194" s="4">
        <f t="shared" si="2241"/>
        <v>13</v>
      </c>
      <c r="AM1194" s="4" t="b">
        <f t="shared" si="2295"/>
        <v>1</v>
      </c>
      <c r="AN1194" s="4" t="str">
        <f t="shared" si="2291"/>
        <v>PCS</v>
      </c>
      <c r="AO1194" s="4" t="b">
        <f t="shared" si="2242"/>
        <v>0</v>
      </c>
      <c r="AP1194" s="4" t="b">
        <f t="shared" si="2238"/>
        <v>0</v>
      </c>
      <c r="AQ1194" s="5" t="str">
        <f t="shared" si="2239"/>
        <v>KECAP SEDAAP 210ML</v>
      </c>
      <c r="AR1194" s="4" t="str">
        <f t="shared" si="2240"/>
        <v>1PCS</v>
      </c>
      <c r="AS1194" t="s">
        <v>4730</v>
      </c>
      <c r="AT1194" s="1" t="s">
        <v>1653</v>
      </c>
      <c r="AU1194" s="4" t="str">
        <f t="shared" ca="1" si="2293"/>
        <v/>
      </c>
      <c r="AV1194">
        <v>9000</v>
      </c>
      <c r="AW1194">
        <v>9000</v>
      </c>
      <c r="AX1194">
        <v>7600</v>
      </c>
      <c r="AY1194" t="str">
        <f t="shared" si="2294"/>
        <v>8998866608046</v>
      </c>
      <c r="AZ1194" t="str">
        <f t="shared" si="2243"/>
        <v>KECAP SEDAAP 210ML</v>
      </c>
      <c r="BA1194" t="s">
        <v>4301</v>
      </c>
      <c r="BB1194" t="s">
        <v>4301</v>
      </c>
      <c r="BC1194" s="9" t="str" cm="1">
        <f t="array" aca="1" ref="BC1194" ca="1">LEFT(AR1194,MATCH(FALSE,ISNUMBER(MID(AR1194,ROW(INDIRECT("1:"&amp;LEN(AR1194)+1)), 1) *1),0) -1)</f>
        <v>1</v>
      </c>
      <c r="BD1194" s="1"/>
      <c r="BF1194" s="21"/>
      <c r="BK1194" s="1"/>
      <c r="BM1194" s="1"/>
      <c r="BN1194" s="1"/>
      <c r="BR1194" s="22"/>
      <c r="BS1194">
        <v>0</v>
      </c>
      <c r="BT1194" s="1" t="s">
        <v>5103</v>
      </c>
    </row>
    <row r="1195" spans="1:145">
      <c r="A1195" s="4" t="str">
        <f t="shared" si="2202"/>
        <v/>
      </c>
      <c r="B1195" s="4" t="str">
        <f t="shared" si="2203"/>
        <v>PCS</v>
      </c>
      <c r="C1195" s="4" t="str">
        <f t="shared" si="2204"/>
        <v/>
      </c>
      <c r="D1195" s="4" t="str">
        <f t="shared" si="2205"/>
        <v/>
      </c>
      <c r="E1195" s="4" t="str">
        <f t="shared" si="2206"/>
        <v/>
      </c>
      <c r="F1195" s="4" t="str">
        <f t="shared" si="2207"/>
        <v/>
      </c>
      <c r="G1195" s="4" t="str">
        <f t="shared" si="2208"/>
        <v/>
      </c>
      <c r="H1195" s="4" t="str">
        <f t="shared" si="2209"/>
        <v/>
      </c>
      <c r="I1195" s="4" t="str">
        <f t="shared" si="2210"/>
        <v/>
      </c>
      <c r="J1195" s="4" t="str">
        <f t="shared" si="2211"/>
        <v/>
      </c>
      <c r="K1195" s="4" t="str">
        <f t="shared" si="2212"/>
        <v/>
      </c>
      <c r="L1195" s="4" t="str">
        <f t="shared" si="2213"/>
        <v/>
      </c>
      <c r="M1195" s="4" t="str">
        <f t="shared" si="2214"/>
        <v/>
      </c>
      <c r="N1195" s="4" t="str">
        <f t="shared" si="2215"/>
        <v/>
      </c>
      <c r="O1195" s="4" t="str">
        <f t="shared" si="2216"/>
        <v/>
      </c>
      <c r="P1195" s="4" t="str">
        <f t="shared" si="2217"/>
        <v/>
      </c>
      <c r="Q1195" s="4" t="str">
        <f t="shared" si="2218"/>
        <v/>
      </c>
      <c r="R1195" s="4" t="str">
        <f t="shared" si="2219"/>
        <v/>
      </c>
      <c r="S1195" s="4" t="str">
        <f t="shared" si="2220"/>
        <v/>
      </c>
      <c r="T1195" s="4" t="str">
        <f t="shared" si="2221"/>
        <v/>
      </c>
      <c r="U1195" s="4" t="str">
        <f t="shared" si="2222"/>
        <v/>
      </c>
      <c r="V1195" s="4" t="str">
        <f t="shared" si="2223"/>
        <v/>
      </c>
      <c r="W1195" s="4" t="str">
        <f t="shared" si="2224"/>
        <v/>
      </c>
      <c r="X1195" s="4" t="str">
        <f t="shared" si="2225"/>
        <v/>
      </c>
      <c r="Y1195" s="4">
        <f t="shared" si="2226"/>
        <v>3</v>
      </c>
      <c r="Z1195" s="4" t="str">
        <f t="shared" si="2227"/>
        <v>-</v>
      </c>
      <c r="AA1195" s="4" t="str">
        <f t="shared" si="2228"/>
        <v/>
      </c>
      <c r="AB1195" s="4" t="str">
        <f t="shared" si="2229"/>
        <v/>
      </c>
      <c r="AC1195" s="4" t="str">
        <f t="shared" si="2230"/>
        <v/>
      </c>
      <c r="AD1195" s="4" t="str">
        <f t="shared" si="2231"/>
        <v/>
      </c>
      <c r="AE1195" s="4" t="str">
        <f t="shared" si="2232"/>
        <v/>
      </c>
      <c r="AF1195" s="4">
        <f t="shared" si="2233"/>
        <v>4</v>
      </c>
      <c r="AG1195" s="4">
        <f t="shared" si="2234"/>
        <v>22</v>
      </c>
      <c r="AH1195" s="4">
        <f t="shared" si="2235"/>
        <v>18</v>
      </c>
      <c r="AI1195" s="4" t="str">
        <f t="shared" si="2236"/>
        <v>1PCS</v>
      </c>
      <c r="AJ1195" s="4" t="str">
        <f t="shared" si="2237"/>
        <v>-1PCS</v>
      </c>
      <c r="AK1195" s="4" t="str" cm="1">
        <f t="array" ref="AK1195">LEFT(AR1195,SUM(LEN(AR1195)-LEN(SUBSTITUTE(AR1195,{"0";"1";"2";"3";"4";"5";"6";"7";"8";"9"},""))))</f>
        <v>1</v>
      </c>
      <c r="AL1195" s="4">
        <f t="shared" si="2241"/>
        <v>13</v>
      </c>
      <c r="AM1195" s="4" t="b">
        <f t="shared" si="2295"/>
        <v>1</v>
      </c>
      <c r="AN1195" s="4" t="str">
        <f t="shared" si="2291"/>
        <v>PCS</v>
      </c>
      <c r="AO1195" s="4" t="b">
        <f t="shared" si="2242"/>
        <v>0</v>
      </c>
      <c r="AP1195" s="4" t="b">
        <f t="shared" si="2238"/>
        <v>0</v>
      </c>
      <c r="AQ1195" s="5" t="str">
        <f t="shared" si="2239"/>
        <v>KECAP SEDAAP 63ML</v>
      </c>
      <c r="AR1195" s="4" t="str">
        <f t="shared" si="2240"/>
        <v>1PCS</v>
      </c>
      <c r="AS1195" t="s">
        <v>4731</v>
      </c>
      <c r="AT1195" s="1" t="s">
        <v>1654</v>
      </c>
      <c r="AU1195" s="4" t="str">
        <f t="shared" ca="1" si="2293"/>
        <v/>
      </c>
      <c r="AV1195">
        <v>1700</v>
      </c>
      <c r="AW1195">
        <v>2000</v>
      </c>
      <c r="AX1195">
        <v>1555</v>
      </c>
      <c r="AY1195" t="str">
        <f t="shared" si="2294"/>
        <v>8998866608039</v>
      </c>
      <c r="AZ1195" t="str">
        <f t="shared" si="2243"/>
        <v>KECAP SEDAAP 63ML</v>
      </c>
      <c r="BA1195" t="s">
        <v>4301</v>
      </c>
      <c r="BB1195" t="s">
        <v>4301</v>
      </c>
      <c r="BC1195" s="9" t="str" cm="1">
        <f t="array" aca="1" ref="BC1195" ca="1">LEFT(AR1195,MATCH(FALSE,ISNUMBER(MID(AR1195,ROW(INDIRECT("1:"&amp;LEN(AR1195)+1)), 1) *1),0) -1)</f>
        <v>1</v>
      </c>
      <c r="BD1195" s="1"/>
      <c r="BF1195" s="21"/>
      <c r="BK1195" s="1"/>
      <c r="BM1195" s="1"/>
      <c r="BN1195" s="1"/>
      <c r="BR1195" s="22"/>
      <c r="BS1195">
        <v>0</v>
      </c>
      <c r="BT1195" s="1" t="s">
        <v>5103</v>
      </c>
    </row>
    <row r="1196" spans="1:145">
      <c r="A1196" s="4" t="str">
        <f t="shared" si="2202"/>
        <v/>
      </c>
      <c r="B1196" s="4" t="str">
        <f t="shared" si="2203"/>
        <v/>
      </c>
      <c r="C1196" s="4" t="str">
        <f t="shared" si="2204"/>
        <v/>
      </c>
      <c r="D1196" s="4" t="str">
        <f t="shared" si="2205"/>
        <v>BTL</v>
      </c>
      <c r="E1196" s="4" t="str">
        <f t="shared" si="2206"/>
        <v/>
      </c>
      <c r="F1196" s="4" t="str">
        <f t="shared" si="2207"/>
        <v/>
      </c>
      <c r="G1196" s="4" t="str">
        <f t="shared" si="2208"/>
        <v/>
      </c>
      <c r="H1196" s="4" t="str">
        <f t="shared" si="2209"/>
        <v/>
      </c>
      <c r="I1196" s="4" t="str">
        <f t="shared" si="2210"/>
        <v/>
      </c>
      <c r="J1196" s="4" t="str">
        <f t="shared" si="2211"/>
        <v/>
      </c>
      <c r="K1196" s="4" t="str">
        <f t="shared" si="2212"/>
        <v/>
      </c>
      <c r="L1196" s="4" t="str">
        <f t="shared" si="2213"/>
        <v/>
      </c>
      <c r="M1196" s="4" t="str">
        <f t="shared" si="2214"/>
        <v/>
      </c>
      <c r="N1196" s="4" t="str">
        <f t="shared" si="2215"/>
        <v/>
      </c>
      <c r="O1196" s="4" t="str">
        <f t="shared" si="2216"/>
        <v/>
      </c>
      <c r="P1196" s="4" t="str">
        <f t="shared" si="2217"/>
        <v/>
      </c>
      <c r="Q1196" s="4" t="str">
        <f t="shared" si="2218"/>
        <v/>
      </c>
      <c r="R1196" s="4" t="str">
        <f t="shared" si="2219"/>
        <v/>
      </c>
      <c r="S1196" s="4" t="str">
        <f t="shared" si="2220"/>
        <v/>
      </c>
      <c r="T1196" s="4" t="str">
        <f t="shared" si="2221"/>
        <v/>
      </c>
      <c r="U1196" s="4" t="str">
        <f t="shared" si="2222"/>
        <v/>
      </c>
      <c r="V1196" s="4" t="str">
        <f t="shared" si="2223"/>
        <v/>
      </c>
      <c r="W1196" s="4" t="str">
        <f t="shared" si="2224"/>
        <v/>
      </c>
      <c r="X1196" s="4" t="str">
        <f t="shared" si="2225"/>
        <v/>
      </c>
      <c r="Y1196" s="4">
        <f t="shared" si="2226"/>
        <v>3</v>
      </c>
      <c r="Z1196" s="4" t="str">
        <f t="shared" si="2227"/>
        <v>-</v>
      </c>
      <c r="AA1196" s="4" t="str">
        <f t="shared" si="2228"/>
        <v/>
      </c>
      <c r="AB1196" s="4" t="str">
        <f t="shared" si="2229"/>
        <v/>
      </c>
      <c r="AC1196" s="4" t="str">
        <f t="shared" si="2230"/>
        <v/>
      </c>
      <c r="AD1196" s="4" t="str">
        <f t="shared" si="2231"/>
        <v/>
      </c>
      <c r="AE1196" s="4" t="str">
        <f t="shared" si="2232"/>
        <v/>
      </c>
      <c r="AF1196" s="4">
        <f t="shared" si="2233"/>
        <v>4</v>
      </c>
      <c r="AG1196" s="4">
        <f t="shared" si="2234"/>
        <v>28</v>
      </c>
      <c r="AH1196" s="4">
        <f t="shared" si="2235"/>
        <v>24</v>
      </c>
      <c r="AI1196" s="4" t="str">
        <f t="shared" si="2236"/>
        <v>1BTL</v>
      </c>
      <c r="AJ1196" s="4" t="str">
        <f t="shared" si="2237"/>
        <v>-1BTL</v>
      </c>
      <c r="AK1196" s="4" t="str" cm="1">
        <f t="array" ref="AK1196">LEFT(AR1196,SUM(LEN(AR1196)-LEN(SUBSTITUTE(AR1196,{"0";"1";"2";"3";"4";"5";"6";"7";"8";"9"},""))))</f>
        <v>1</v>
      </c>
      <c r="AL1196" s="4">
        <f t="shared" si="2241"/>
        <v>13</v>
      </c>
      <c r="AM1196" s="4" t="b">
        <f t="shared" si="2295"/>
        <v>1</v>
      </c>
      <c r="AN1196" s="4" t="str">
        <f t="shared" si="2291"/>
        <v>BTL</v>
      </c>
      <c r="AO1196" s="4" t="b">
        <f t="shared" si="2242"/>
        <v>0</v>
      </c>
      <c r="AP1196" s="4" t="b">
        <f t="shared" si="2238"/>
        <v>0</v>
      </c>
      <c r="AQ1196" s="5" t="str">
        <f t="shared" si="2239"/>
        <v>KECAP SEDAP BOTOL 140ML</v>
      </c>
      <c r="AR1196" s="4" t="str">
        <f t="shared" si="2240"/>
        <v>1BTL</v>
      </c>
      <c r="AS1196" t="s">
        <v>1655</v>
      </c>
      <c r="AT1196" s="1" t="s">
        <v>1656</v>
      </c>
      <c r="AU1196" s="4" t="str">
        <f t="shared" ca="1" si="2293"/>
        <v/>
      </c>
      <c r="AV1196">
        <v>7000</v>
      </c>
      <c r="AW1196">
        <v>7500</v>
      </c>
      <c r="AX1196">
        <v>6333</v>
      </c>
      <c r="AY1196" t="str">
        <f t="shared" si="2294"/>
        <v>8998866608008</v>
      </c>
      <c r="AZ1196" t="str">
        <f t="shared" si="2243"/>
        <v>KECAP SEDAP BOTOL 140ML</v>
      </c>
      <c r="BA1196" t="s">
        <v>4301</v>
      </c>
      <c r="BB1196" t="s">
        <v>4301</v>
      </c>
      <c r="BC1196" s="9" t="str" cm="1">
        <f t="array" aca="1" ref="BC1196" ca="1">LEFT(AR1196,MATCH(FALSE,ISNUMBER(MID(AR1196,ROW(INDIRECT("1:"&amp;LEN(AR1196)+1)), 1) *1),0) -1)</f>
        <v>1</v>
      </c>
      <c r="BD1196" s="1"/>
      <c r="BF1196" s="21"/>
      <c r="BK1196" s="1"/>
      <c r="BM1196" s="1"/>
      <c r="BN1196" s="1"/>
      <c r="BR1196" s="22"/>
      <c r="BS1196">
        <v>0</v>
      </c>
      <c r="BT1196" s="1" t="s">
        <v>5103</v>
      </c>
    </row>
    <row r="1197" spans="1:145">
      <c r="A1197" s="4" t="str">
        <f t="shared" si="2202"/>
        <v/>
      </c>
      <c r="B1197" s="4" t="str">
        <f t="shared" si="2203"/>
        <v/>
      </c>
      <c r="C1197" s="4" t="str">
        <f t="shared" si="2204"/>
        <v/>
      </c>
      <c r="D1197" s="4" t="str">
        <f t="shared" si="2205"/>
        <v/>
      </c>
      <c r="E1197" s="4" t="str">
        <f t="shared" si="2206"/>
        <v/>
      </c>
      <c r="F1197" s="4" t="str">
        <f t="shared" si="2207"/>
        <v/>
      </c>
      <c r="G1197" s="4" t="str">
        <f t="shared" si="2208"/>
        <v/>
      </c>
      <c r="H1197" s="4" t="str">
        <f t="shared" si="2209"/>
        <v/>
      </c>
      <c r="I1197" s="4" t="str">
        <f t="shared" si="2210"/>
        <v/>
      </c>
      <c r="J1197" s="4" t="str">
        <f t="shared" si="2211"/>
        <v/>
      </c>
      <c r="K1197" s="4" t="str">
        <f t="shared" si="2212"/>
        <v/>
      </c>
      <c r="L1197" s="4" t="str">
        <f t="shared" si="2213"/>
        <v/>
      </c>
      <c r="M1197" s="4" t="str">
        <f t="shared" si="2214"/>
        <v/>
      </c>
      <c r="N1197" s="4" t="str">
        <f t="shared" si="2215"/>
        <v/>
      </c>
      <c r="O1197" s="4" t="str">
        <f t="shared" si="2216"/>
        <v/>
      </c>
      <c r="P1197" s="4" t="str">
        <f t="shared" si="2217"/>
        <v/>
      </c>
      <c r="Q1197" s="4" t="str">
        <f t="shared" si="2218"/>
        <v/>
      </c>
      <c r="R1197" s="4" t="str">
        <f t="shared" si="2219"/>
        <v/>
      </c>
      <c r="S1197" s="4" t="str">
        <f t="shared" si="2220"/>
        <v/>
      </c>
      <c r="T1197" s="4" t="str">
        <f t="shared" si="2221"/>
        <v>PACK</v>
      </c>
      <c r="U1197" s="4" t="str">
        <f t="shared" si="2222"/>
        <v/>
      </c>
      <c r="V1197" s="4" t="str">
        <f t="shared" si="2223"/>
        <v/>
      </c>
      <c r="W1197" s="4" t="str">
        <f t="shared" si="2224"/>
        <v/>
      </c>
      <c r="X1197" s="4" t="str">
        <f t="shared" si="2225"/>
        <v/>
      </c>
      <c r="Y1197" s="4">
        <f t="shared" si="2226"/>
        <v>4</v>
      </c>
      <c r="Z1197" s="4" t="str">
        <f t="shared" si="2227"/>
        <v>-</v>
      </c>
      <c r="AA1197" s="4" t="str">
        <f t="shared" si="2228"/>
        <v/>
      </c>
      <c r="AB1197" s="4" t="str">
        <f t="shared" si="2229"/>
        <v/>
      </c>
      <c r="AC1197" s="4" t="str">
        <f t="shared" si="2230"/>
        <v/>
      </c>
      <c r="AD1197" s="4" t="str">
        <f t="shared" si="2231"/>
        <v/>
      </c>
      <c r="AE1197" s="4" t="str">
        <f t="shared" si="2232"/>
        <v/>
      </c>
      <c r="AF1197" s="4">
        <f t="shared" si="2233"/>
        <v>5</v>
      </c>
      <c r="AG1197" s="4">
        <f t="shared" si="2234"/>
        <v>29</v>
      </c>
      <c r="AH1197" s="4">
        <f t="shared" si="2235"/>
        <v>24</v>
      </c>
      <c r="AI1197" s="4" t="str">
        <f t="shared" si="2236"/>
        <v>PACK</v>
      </c>
      <c r="AJ1197" s="4" t="str">
        <f t="shared" si="2237"/>
        <v>1PACK</v>
      </c>
      <c r="AK1197" s="4" t="str" cm="1">
        <f t="array" ref="AK1197">LEFT(AR1197,SUM(LEN(AR1197)-LEN(SUBSTITUTE(AR1197,{"0";"1";"2";"3";"4";"5";"6";"7";"8";"9"},""))))</f>
        <v>1</v>
      </c>
      <c r="AL1197" s="4">
        <f t="shared" si="2241"/>
        <v>13</v>
      </c>
      <c r="AM1197" s="4" t="b">
        <f t="shared" si="2295"/>
        <v>1</v>
      </c>
      <c r="AN1197" s="4" t="str">
        <f>RIGHT(AI1197,4)</f>
        <v>PACK</v>
      </c>
      <c r="AO1197" s="4" t="b">
        <f t="shared" si="2242"/>
        <v>0</v>
      </c>
      <c r="AP1197" s="4" t="b">
        <f t="shared" si="2238"/>
        <v>0</v>
      </c>
      <c r="AQ1197" s="5" t="str">
        <f t="shared" si="2239"/>
        <v>KECAP SEDAP REFIL 550ML</v>
      </c>
      <c r="AR1197" s="4" t="str">
        <f t="shared" si="2240"/>
        <v>1PACK</v>
      </c>
      <c r="AS1197" t="s">
        <v>1657</v>
      </c>
      <c r="AT1197" s="1" t="s">
        <v>1658</v>
      </c>
      <c r="AU1197" s="4" t="str">
        <f t="shared" ca="1" si="2293"/>
        <v/>
      </c>
      <c r="AV1197">
        <v>20000</v>
      </c>
      <c r="AW1197">
        <v>20000</v>
      </c>
      <c r="AX1197">
        <v>18200</v>
      </c>
      <c r="AY1197" t="str">
        <f t="shared" si="2294"/>
        <v>8998866608084</v>
      </c>
      <c r="AZ1197" t="str">
        <f t="shared" si="2243"/>
        <v>KECAP SEDAP REFIL 550ML</v>
      </c>
      <c r="BA1197" t="s">
        <v>4301</v>
      </c>
      <c r="BB1197" t="s">
        <v>4301</v>
      </c>
      <c r="BC1197" s="9" t="str" cm="1">
        <f t="array" aca="1" ref="BC1197" ca="1">LEFT(AR1197,MATCH(FALSE,ISNUMBER(MID(AR1197,ROW(INDIRECT("1:"&amp;LEN(AR1197)+1)), 1) *1),0) -1)</f>
        <v>1</v>
      </c>
      <c r="BD1197" s="1"/>
      <c r="BF1197" s="21"/>
      <c r="BK1197" s="1"/>
      <c r="BM1197" s="1"/>
      <c r="BN1197" s="1"/>
      <c r="BR1197" s="22"/>
      <c r="BS1197">
        <v>0</v>
      </c>
      <c r="BT1197" s="1" t="s">
        <v>5103</v>
      </c>
    </row>
    <row r="1198" spans="1:145">
      <c r="A1198" s="4" t="str">
        <f t="shared" si="2202"/>
        <v/>
      </c>
      <c r="B1198" s="4" t="str">
        <f t="shared" si="2203"/>
        <v/>
      </c>
      <c r="C1198" s="4" t="str">
        <f t="shared" si="2204"/>
        <v/>
      </c>
      <c r="D1198" s="4" t="str">
        <f t="shared" si="2205"/>
        <v/>
      </c>
      <c r="E1198" s="4" t="str">
        <f t="shared" si="2206"/>
        <v>SCT</v>
      </c>
      <c r="F1198" s="4" t="str">
        <f t="shared" si="2207"/>
        <v>RTG</v>
      </c>
      <c r="G1198" s="4" t="str">
        <f t="shared" si="2208"/>
        <v/>
      </c>
      <c r="H1198" s="4" t="str">
        <f t="shared" si="2209"/>
        <v/>
      </c>
      <c r="I1198" s="4" t="str">
        <f t="shared" si="2210"/>
        <v/>
      </c>
      <c r="J1198" s="4" t="str">
        <f t="shared" si="2211"/>
        <v/>
      </c>
      <c r="K1198" s="4" t="str">
        <f t="shared" si="2212"/>
        <v/>
      </c>
      <c r="L1198" s="4" t="str">
        <f t="shared" si="2213"/>
        <v/>
      </c>
      <c r="M1198" s="4" t="str">
        <f t="shared" si="2214"/>
        <v/>
      </c>
      <c r="N1198" s="4" t="str">
        <f t="shared" si="2215"/>
        <v/>
      </c>
      <c r="O1198" s="4" t="str">
        <f t="shared" si="2216"/>
        <v/>
      </c>
      <c r="P1198" s="4" t="str">
        <f t="shared" si="2217"/>
        <v/>
      </c>
      <c r="Q1198" s="4" t="str">
        <f t="shared" si="2218"/>
        <v/>
      </c>
      <c r="R1198" s="4" t="str">
        <f t="shared" si="2219"/>
        <v/>
      </c>
      <c r="S1198" s="4" t="str">
        <f t="shared" si="2220"/>
        <v/>
      </c>
      <c r="T1198" s="4" t="str">
        <f t="shared" si="2221"/>
        <v>PACK</v>
      </c>
      <c r="U1198" s="4" t="str">
        <f t="shared" si="2222"/>
        <v/>
      </c>
      <c r="V1198" s="4" t="str">
        <f t="shared" si="2223"/>
        <v/>
      </c>
      <c r="W1198" s="4" t="str">
        <f t="shared" si="2224"/>
        <v/>
      </c>
      <c r="X1198" s="4" t="str">
        <f t="shared" si="2225"/>
        <v/>
      </c>
      <c r="Y1198" s="4">
        <f t="shared" si="2226"/>
        <v>10</v>
      </c>
      <c r="Z1198" s="4" t="str">
        <f t="shared" si="2227"/>
        <v>-</v>
      </c>
      <c r="AA1198" s="4" t="str">
        <f t="shared" si="2228"/>
        <v>/</v>
      </c>
      <c r="AB1198" s="4" t="str">
        <f t="shared" si="2229"/>
        <v/>
      </c>
      <c r="AC1198" s="4" t="str">
        <f t="shared" si="2230"/>
        <v/>
      </c>
      <c r="AD1198" s="4" t="str">
        <f t="shared" si="2231"/>
        <v/>
      </c>
      <c r="AE1198" s="4" t="str">
        <f t="shared" si="2232"/>
        <v/>
      </c>
      <c r="AF1198" s="4">
        <f t="shared" si="2233"/>
        <v>9</v>
      </c>
      <c r="AG1198" s="4">
        <f t="shared" si="2234"/>
        <v>25</v>
      </c>
      <c r="AH1198" s="4">
        <f t="shared" si="2235"/>
        <v>16</v>
      </c>
      <c r="AI1198" s="4" t="str">
        <f t="shared" si="2236"/>
        <v>PACK</v>
      </c>
      <c r="AJ1198" s="4" t="str">
        <f t="shared" si="2237"/>
        <v>/PACK</v>
      </c>
      <c r="AK1198" s="4" t="str" cm="1">
        <f t="array" ref="AK1198">LEFT(AR1198,SUM(LEN(AR1198)-LEN(SUBSTITUTE(AR1198,{"0";"1";"2";"3";"4";"5";"6";"7";"8";"9"},""))))</f>
        <v>2</v>
      </c>
      <c r="AL1198" s="4">
        <f t="shared" si="2241"/>
        <v>13</v>
      </c>
      <c r="AM1198" s="4" t="b">
        <f t="shared" si="2295"/>
        <v>1</v>
      </c>
      <c r="AN1198" s="4" t="str">
        <f>RIGHT(AI1198,4)</f>
        <v>PACK</v>
      </c>
      <c r="AO1198" s="4" t="b">
        <f t="shared" si="2242"/>
        <v>1</v>
      </c>
      <c r="AP1198" s="4" t="b">
        <f t="shared" si="2238"/>
        <v>0</v>
      </c>
      <c r="AQ1198" s="5" t="str">
        <f t="shared" si="2239"/>
        <v>KECAP SEDAP SCT</v>
      </c>
      <c r="AR1198" s="4" t="str">
        <f t="shared" si="2240"/>
        <v>2RTG/PACK</v>
      </c>
      <c r="AS1198" t="s">
        <v>1659</v>
      </c>
      <c r="AT1198" s="1" t="s">
        <v>1660</v>
      </c>
      <c r="AU1198" s="4" t="str">
        <f t="shared" si="2293"/>
        <v>XXXX</v>
      </c>
      <c r="AV1198">
        <v>6000</v>
      </c>
      <c r="AW1198">
        <v>6000</v>
      </c>
      <c r="AX1198">
        <v>5000</v>
      </c>
      <c r="AY1198" t="str">
        <f t="shared" si="2294"/>
        <v>8998866608060</v>
      </c>
      <c r="AZ1198" t="str">
        <f t="shared" si="2243"/>
        <v>KECAP SEDAP SCT</v>
      </c>
      <c r="BA1198" t="s">
        <v>4301</v>
      </c>
      <c r="BB1198" t="s">
        <v>4301</v>
      </c>
      <c r="BC1198" s="4" t="str" cm="1">
        <f t="array" aca="1" ref="BC1198" ca="1">LEFT(AR1198,MATCH(FALSE,ISNUMBER(MID(AR1198,ROW(INDIRECT("1:"&amp;LEN(AR1198)+1)), 1) *1),0) -1)</f>
        <v>2</v>
      </c>
      <c r="BD1198" s="1"/>
      <c r="BF1198" s="21"/>
      <c r="BK1198" s="1"/>
      <c r="BM1198" s="1"/>
      <c r="BN1198" s="1"/>
      <c r="BR1198" s="22"/>
      <c r="BS1198">
        <v>0</v>
      </c>
      <c r="BT1198" s="1" t="s">
        <v>5103</v>
      </c>
    </row>
    <row r="1199" spans="1:145">
      <c r="A1199" s="4" t="str">
        <f t="shared" si="2202"/>
        <v/>
      </c>
      <c r="B1199" s="4" t="str">
        <f t="shared" si="2203"/>
        <v/>
      </c>
      <c r="C1199" s="4" t="str">
        <f t="shared" si="2204"/>
        <v/>
      </c>
      <c r="D1199" s="4" t="str">
        <f t="shared" si="2205"/>
        <v/>
      </c>
      <c r="E1199" s="4" t="str">
        <f t="shared" si="2206"/>
        <v>SCT</v>
      </c>
      <c r="F1199" s="4" t="str">
        <f t="shared" si="2207"/>
        <v>RTG</v>
      </c>
      <c r="G1199" s="4" t="str">
        <f t="shared" si="2208"/>
        <v/>
      </c>
      <c r="H1199" s="4" t="str">
        <f t="shared" si="2209"/>
        <v/>
      </c>
      <c r="I1199" s="4" t="str">
        <f t="shared" si="2210"/>
        <v/>
      </c>
      <c r="J1199" s="4" t="str">
        <f t="shared" si="2211"/>
        <v/>
      </c>
      <c r="K1199" s="4" t="str">
        <f t="shared" si="2212"/>
        <v/>
      </c>
      <c r="L1199" s="4" t="str">
        <f t="shared" si="2213"/>
        <v/>
      </c>
      <c r="M1199" s="4" t="str">
        <f t="shared" si="2214"/>
        <v/>
      </c>
      <c r="N1199" s="4" t="str">
        <f t="shared" si="2215"/>
        <v/>
      </c>
      <c r="O1199" s="4" t="str">
        <f t="shared" si="2216"/>
        <v/>
      </c>
      <c r="P1199" s="4" t="str">
        <f t="shared" si="2217"/>
        <v/>
      </c>
      <c r="Q1199" s="4" t="str">
        <f t="shared" si="2218"/>
        <v/>
      </c>
      <c r="R1199" s="4" t="str">
        <f t="shared" si="2219"/>
        <v/>
      </c>
      <c r="S1199" s="4" t="str">
        <f t="shared" si="2220"/>
        <v/>
      </c>
      <c r="T1199" s="4" t="str">
        <f t="shared" si="2221"/>
        <v/>
      </c>
      <c r="U1199" s="4" t="str">
        <f t="shared" si="2222"/>
        <v/>
      </c>
      <c r="V1199" s="4" t="str">
        <f t="shared" si="2223"/>
        <v/>
      </c>
      <c r="W1199" s="4" t="str">
        <f t="shared" si="2224"/>
        <v/>
      </c>
      <c r="X1199" s="4" t="str">
        <f t="shared" si="2225"/>
        <v/>
      </c>
      <c r="Y1199" s="4">
        <f t="shared" si="2226"/>
        <v>6</v>
      </c>
      <c r="Z1199" s="4" t="str">
        <f t="shared" si="2227"/>
        <v>-</v>
      </c>
      <c r="AA1199" s="4" t="str">
        <f t="shared" si="2228"/>
        <v>/</v>
      </c>
      <c r="AB1199" s="4" t="str">
        <f t="shared" si="2229"/>
        <v/>
      </c>
      <c r="AC1199" s="4" t="str">
        <f t="shared" si="2230"/>
        <v/>
      </c>
      <c r="AD1199" s="4" t="str">
        <f t="shared" si="2231"/>
        <v/>
      </c>
      <c r="AE1199" s="4" t="str">
        <f t="shared" si="2232"/>
        <v/>
      </c>
      <c r="AF1199" s="4">
        <f t="shared" si="2233"/>
        <v>8</v>
      </c>
      <c r="AG1199" s="4">
        <f t="shared" si="2234"/>
        <v>24</v>
      </c>
      <c r="AH1199" s="4">
        <f t="shared" si="2235"/>
        <v>16</v>
      </c>
      <c r="AI1199" s="4" t="str">
        <f t="shared" si="2236"/>
        <v>/RTG</v>
      </c>
      <c r="AJ1199" s="4" t="str">
        <f t="shared" si="2237"/>
        <v>T/RTG</v>
      </c>
      <c r="AK1199" s="4" t="str" cm="1">
        <f t="array" ref="AK1199">LEFT(AR1199,SUM(LEN(AR1199)-LEN(SUBSTITUTE(AR1199,{"0";"1";"2";"3";"4";"5";"6";"7";"8";"9"},""))))</f>
        <v>9</v>
      </c>
      <c r="AL1199" s="4">
        <f t="shared" si="2241"/>
        <v>13</v>
      </c>
      <c r="AM1199" s="4" t="b">
        <f t="shared" si="2295"/>
        <v>1</v>
      </c>
      <c r="AN1199" s="4" t="str">
        <f t="shared" ref="AN1199:AN1204" si="2296">RIGHT(AI1199,3)</f>
        <v>RTG</v>
      </c>
      <c r="AO1199" s="4" t="b">
        <f t="shared" si="2242"/>
        <v>1</v>
      </c>
      <c r="AP1199" s="4" t="b">
        <f t="shared" si="2238"/>
        <v>0</v>
      </c>
      <c r="AQ1199" s="5" t="str">
        <f t="shared" si="2239"/>
        <v>KECAP SEDAP SCT</v>
      </c>
      <c r="AR1199" s="4" t="str">
        <f t="shared" si="2240"/>
        <v>9SCT/RTG</v>
      </c>
      <c r="AS1199" t="s">
        <v>1661</v>
      </c>
      <c r="AU1199" s="4" t="str">
        <f t="shared" ca="1" si="2293"/>
        <v>XXXX</v>
      </c>
      <c r="AV1199">
        <v>3000</v>
      </c>
      <c r="AW1199">
        <v>3000</v>
      </c>
      <c r="AX1199">
        <v>2500</v>
      </c>
      <c r="AY1199" t="str">
        <f t="shared" si="2294"/>
        <v>8000000001199</v>
      </c>
      <c r="AZ1199" t="str">
        <f t="shared" si="2243"/>
        <v>KECAP SEDAP SCT</v>
      </c>
      <c r="BA1199" t="s">
        <v>4301</v>
      </c>
      <c r="BB1199" t="s">
        <v>4301</v>
      </c>
      <c r="BC1199" s="4" t="str" cm="1">
        <f t="array" aca="1" ref="BC1199" ca="1">LEFT(AR1199,MATCH(FALSE,ISNUMBER(MID(AR1199,ROW(INDIRECT("1:"&amp;LEN(AR1199)+1)), 1) *1),0) -1)</f>
        <v>9</v>
      </c>
      <c r="BD1199" s="1"/>
      <c r="BF1199" s="21"/>
      <c r="BK1199" s="1"/>
      <c r="BM1199" s="1"/>
      <c r="BN1199" s="1"/>
      <c r="BR1199" s="22"/>
      <c r="BS1199">
        <v>0</v>
      </c>
      <c r="BT1199" s="1" t="s">
        <v>5103</v>
      </c>
    </row>
    <row r="1200" spans="1:145">
      <c r="A1200" s="4" t="str">
        <f t="shared" si="2202"/>
        <v/>
      </c>
      <c r="B1200" s="4" t="str">
        <f t="shared" si="2203"/>
        <v>PCS</v>
      </c>
      <c r="C1200" s="4" t="str">
        <f t="shared" si="2204"/>
        <v/>
      </c>
      <c r="D1200" s="4" t="str">
        <f t="shared" si="2205"/>
        <v/>
      </c>
      <c r="E1200" s="4" t="str">
        <f t="shared" si="2206"/>
        <v/>
      </c>
      <c r="F1200" s="4" t="str">
        <f t="shared" si="2207"/>
        <v/>
      </c>
      <c r="G1200" s="4" t="str">
        <f t="shared" si="2208"/>
        <v/>
      </c>
      <c r="H1200" s="4" t="str">
        <f t="shared" si="2209"/>
        <v/>
      </c>
      <c r="I1200" s="4" t="str">
        <f t="shared" si="2210"/>
        <v/>
      </c>
      <c r="J1200" s="4" t="str">
        <f t="shared" si="2211"/>
        <v/>
      </c>
      <c r="K1200" s="4" t="str">
        <f t="shared" si="2212"/>
        <v/>
      </c>
      <c r="L1200" s="4" t="str">
        <f t="shared" si="2213"/>
        <v/>
      </c>
      <c r="M1200" s="4" t="str">
        <f t="shared" si="2214"/>
        <v>TPL</v>
      </c>
      <c r="N1200" s="4" t="str">
        <f t="shared" si="2215"/>
        <v/>
      </c>
      <c r="O1200" s="4" t="str">
        <f t="shared" si="2216"/>
        <v/>
      </c>
      <c r="P1200" s="4" t="str">
        <f t="shared" si="2217"/>
        <v/>
      </c>
      <c r="Q1200" s="4" t="str">
        <f t="shared" si="2218"/>
        <v/>
      </c>
      <c r="R1200" s="4" t="str">
        <f t="shared" si="2219"/>
        <v/>
      </c>
      <c r="S1200" s="4" t="str">
        <f t="shared" si="2220"/>
        <v/>
      </c>
      <c r="T1200" s="4" t="str">
        <f t="shared" si="2221"/>
        <v/>
      </c>
      <c r="U1200" s="4" t="str">
        <f t="shared" si="2222"/>
        <v/>
      </c>
      <c r="V1200" s="4" t="str">
        <f t="shared" si="2223"/>
        <v/>
      </c>
      <c r="W1200" s="4" t="str">
        <f t="shared" si="2224"/>
        <v/>
      </c>
      <c r="X1200" s="4" t="str">
        <f t="shared" si="2225"/>
        <v/>
      </c>
      <c r="Y1200" s="4">
        <f t="shared" si="2226"/>
        <v>6</v>
      </c>
      <c r="Z1200" s="4" t="str">
        <f t="shared" si="2227"/>
        <v>-</v>
      </c>
      <c r="AA1200" s="4" t="str">
        <f t="shared" si="2228"/>
        <v>/</v>
      </c>
      <c r="AB1200" s="4" t="str">
        <f t="shared" si="2229"/>
        <v/>
      </c>
      <c r="AC1200" s="4" t="str">
        <f t="shared" si="2230"/>
        <v/>
      </c>
      <c r="AD1200" s="4" t="str">
        <f t="shared" si="2231"/>
        <v/>
      </c>
      <c r="AE1200" s="4" t="str">
        <f t="shared" si="2232"/>
        <v/>
      </c>
      <c r="AF1200" s="4">
        <f t="shared" si="2233"/>
        <v>9</v>
      </c>
      <c r="AG1200" s="4">
        <f t="shared" si="2234"/>
        <v>33</v>
      </c>
      <c r="AH1200" s="4">
        <f t="shared" si="2235"/>
        <v>24</v>
      </c>
      <c r="AI1200" s="4" t="str">
        <f t="shared" si="2236"/>
        <v>/TPL</v>
      </c>
      <c r="AJ1200" s="4" t="str">
        <f t="shared" si="2237"/>
        <v>S/TPL</v>
      </c>
      <c r="AK1200" s="4" t="str" cm="1">
        <f t="array" ref="AK1200">LEFT(AR1200,SUM(LEN(AR1200)-LEN(SUBSTITUTE(AR1200,{"0";"1";"2";"3";"4";"5";"6";"7";"8";"9"},""))))</f>
        <v>50</v>
      </c>
      <c r="AL1200" s="4">
        <f t="shared" si="2241"/>
        <v>13</v>
      </c>
      <c r="AM1200" s="4" t="b">
        <f>LEFT(AR1200,2)=AK1200</f>
        <v>1</v>
      </c>
      <c r="AN1200" s="4" t="str">
        <f t="shared" si="2296"/>
        <v>TPL</v>
      </c>
      <c r="AO1200" s="4" t="b">
        <f t="shared" si="2242"/>
        <v>0</v>
      </c>
      <c r="AP1200" s="4" t="b">
        <f t="shared" si="2238"/>
        <v>0</v>
      </c>
      <c r="AQ1200" s="5" t="str">
        <f t="shared" si="2239"/>
        <v>KEMBANG GULA LUNAK BOLA</v>
      </c>
      <c r="AR1200" s="4" t="str">
        <f t="shared" si="2240"/>
        <v>50PCS/TPL</v>
      </c>
      <c r="AS1200" t="s">
        <v>4470</v>
      </c>
      <c r="AU1200" s="4" t="str">
        <f t="shared" ca="1" si="2293"/>
        <v/>
      </c>
      <c r="AV1200">
        <v>45000</v>
      </c>
      <c r="AW1200">
        <v>45000</v>
      </c>
      <c r="AX1200">
        <v>42000</v>
      </c>
      <c r="AY1200" t="str">
        <f t="shared" si="2294"/>
        <v>8000000001200</v>
      </c>
      <c r="AZ1200" t="str">
        <f t="shared" si="2243"/>
        <v>KEMBANG GULA LUNAK BOLA</v>
      </c>
      <c r="BA1200" t="s">
        <v>4301</v>
      </c>
      <c r="BB1200" t="s">
        <v>4301</v>
      </c>
      <c r="BC1200" s="4" t="str" cm="1">
        <f t="array" aca="1" ref="BC1200" ca="1">LEFT(AR1200,MATCH(FALSE,ISNUMBER(MID(AR1200,ROW(INDIRECT("1:"&amp;LEN(AR1200)+1)), 1) *1),0) -1)</f>
        <v>50</v>
      </c>
      <c r="BD1200" s="1"/>
      <c r="BF1200" s="21"/>
      <c r="BK1200" s="1"/>
      <c r="BM1200" s="1"/>
      <c r="BN1200" s="1"/>
      <c r="BR1200" s="22"/>
      <c r="BS1200">
        <v>0</v>
      </c>
      <c r="BT1200" s="1" t="s">
        <v>5103</v>
      </c>
    </row>
    <row r="1201" spans="1:145">
      <c r="A1201" s="4" t="str">
        <f t="shared" si="2202"/>
        <v/>
      </c>
      <c r="B1201" s="4" t="str">
        <f t="shared" si="2203"/>
        <v>PCS</v>
      </c>
      <c r="C1201" s="4" t="str">
        <f t="shared" si="2204"/>
        <v/>
      </c>
      <c r="D1201" s="4" t="str">
        <f t="shared" si="2205"/>
        <v/>
      </c>
      <c r="E1201" s="4" t="str">
        <f t="shared" si="2206"/>
        <v/>
      </c>
      <c r="F1201" s="4" t="str">
        <f t="shared" si="2207"/>
        <v/>
      </c>
      <c r="G1201" s="4" t="str">
        <f t="shared" si="2208"/>
        <v/>
      </c>
      <c r="H1201" s="4" t="str">
        <f t="shared" si="2209"/>
        <v/>
      </c>
      <c r="I1201" s="4" t="str">
        <f t="shared" si="2210"/>
        <v/>
      </c>
      <c r="J1201" s="4" t="str">
        <f t="shared" si="2211"/>
        <v/>
      </c>
      <c r="K1201" s="4" t="str">
        <f t="shared" si="2212"/>
        <v/>
      </c>
      <c r="L1201" s="4" t="str">
        <f t="shared" si="2213"/>
        <v/>
      </c>
      <c r="M1201" s="4" t="str">
        <f t="shared" si="2214"/>
        <v>TPL</v>
      </c>
      <c r="N1201" s="4" t="str">
        <f t="shared" si="2215"/>
        <v/>
      </c>
      <c r="O1201" s="4" t="str">
        <f t="shared" si="2216"/>
        <v/>
      </c>
      <c r="P1201" s="4" t="str">
        <f t="shared" si="2217"/>
        <v/>
      </c>
      <c r="Q1201" s="4" t="str">
        <f t="shared" si="2218"/>
        <v/>
      </c>
      <c r="R1201" s="4" t="str">
        <f t="shared" si="2219"/>
        <v/>
      </c>
      <c r="S1201" s="4" t="str">
        <f t="shared" si="2220"/>
        <v/>
      </c>
      <c r="T1201" s="4" t="str">
        <f t="shared" si="2221"/>
        <v/>
      </c>
      <c r="U1201" s="4" t="str">
        <f t="shared" si="2222"/>
        <v/>
      </c>
      <c r="V1201" s="4" t="str">
        <f t="shared" si="2223"/>
        <v/>
      </c>
      <c r="W1201" s="4" t="str">
        <f t="shared" si="2224"/>
        <v/>
      </c>
      <c r="X1201" s="4" t="str">
        <f t="shared" si="2225"/>
        <v/>
      </c>
      <c r="Y1201" s="4">
        <f t="shared" si="2226"/>
        <v>6</v>
      </c>
      <c r="Z1201" s="4" t="str">
        <f t="shared" si="2227"/>
        <v>-</v>
      </c>
      <c r="AA1201" s="4" t="str">
        <f t="shared" si="2228"/>
        <v>/</v>
      </c>
      <c r="AB1201" s="4" t="str">
        <f t="shared" si="2229"/>
        <v/>
      </c>
      <c r="AC1201" s="4" t="str">
        <f t="shared" si="2230"/>
        <v/>
      </c>
      <c r="AD1201" s="4" t="str">
        <f t="shared" si="2231"/>
        <v/>
      </c>
      <c r="AE1201" s="4" t="str">
        <f t="shared" si="2232"/>
        <v/>
      </c>
      <c r="AF1201" s="4">
        <f t="shared" si="2233"/>
        <v>9</v>
      </c>
      <c r="AG1201" s="4">
        <f t="shared" si="2234"/>
        <v>33</v>
      </c>
      <c r="AH1201" s="4">
        <f t="shared" si="2235"/>
        <v>24</v>
      </c>
      <c r="AI1201" s="4" t="str">
        <f t="shared" si="2236"/>
        <v>/TPL</v>
      </c>
      <c r="AJ1201" s="4" t="str">
        <f t="shared" si="2237"/>
        <v>S/TPL</v>
      </c>
      <c r="AK1201" s="4" t="str" cm="1">
        <f t="array" ref="AK1201">LEFT(AR1201,SUM(LEN(AR1201)-LEN(SUBSTITUTE(AR1201,{"0";"1";"2";"3";"4";"5";"6";"7";"8";"9"},""))))</f>
        <v>30</v>
      </c>
      <c r="AL1201" s="4">
        <f t="shared" si="2241"/>
        <v>13</v>
      </c>
      <c r="AM1201" s="4" t="b">
        <f>LEFT(AR1201,2)=AK1201</f>
        <v>1</v>
      </c>
      <c r="AN1201" s="4" t="str">
        <f t="shared" si="2296"/>
        <v>TPL</v>
      </c>
      <c r="AO1201" s="4" t="b">
        <f>IF((AQ1201=DL1203)=TRUE,TRUE,IF((AQ1200=AQ1201)=TRUE,TRUE,FALSE))</f>
        <v>0</v>
      </c>
      <c r="AP1201" s="4" t="b">
        <f t="shared" si="2238"/>
        <v>0</v>
      </c>
      <c r="AQ1201" s="5" t="str">
        <f t="shared" si="2239"/>
        <v>KEMBANG GULA LUNAK BUAH</v>
      </c>
      <c r="AR1201" s="4" t="str">
        <f t="shared" si="2240"/>
        <v>30PCS/TPL</v>
      </c>
      <c r="AS1201" t="s">
        <v>4471</v>
      </c>
      <c r="AU1201" s="4" t="str">
        <f ca="1">IF(IF(IF(AQ1201=DL1203,10,0)+IF(NOT(AN1201=$AU$1)=TRUE,10,0)=
20,"XXXX",IF(IF((BC1201+1)=2,0,1)+IF(AN1201=$AU$1,1,0)=2,TRUE,""))
="",IF(IF(AQ1201=AQ1200,10,0)+IF(NOT(AN1201=$AU$1)=TRUE,10,0)=
20,"XXXX",IF(IF((BC1201+1)=2,0,1)+IF(AN1201=$AU$1,1,0)=2,TRUE,
"")),IF(IF(AQ1201=DL1203,10,0)+IF(NOT(AN1201=$AU$1)=TRUE,10,0)=
20,"XXXX",IF(IF((BC1201+1)=2,0,1)+IF(AN1201=$AU$1,1,0)=2,TRUE,"")))</f>
        <v/>
      </c>
      <c r="AV1201">
        <v>45000</v>
      </c>
      <c r="AW1201">
        <v>45000</v>
      </c>
      <c r="AX1201">
        <v>42000</v>
      </c>
      <c r="AY1201" t="str">
        <f t="shared" si="2294"/>
        <v>8000000001201</v>
      </c>
      <c r="AZ1201" t="str">
        <f t="shared" si="2243"/>
        <v>KEMBANG GULA LUNAK BUAH</v>
      </c>
      <c r="BA1201" t="s">
        <v>4301</v>
      </c>
      <c r="BB1201" t="s">
        <v>4301</v>
      </c>
      <c r="BC1201" s="4" t="str" cm="1">
        <f t="array" aca="1" ref="BC1201" ca="1">LEFT(AR1201,MATCH(FALSE,ISNUMBER(MID(AR1201,ROW(INDIRECT("1:"&amp;LEN(AR1201)+1)), 1) *1),0) -1)</f>
        <v>30</v>
      </c>
      <c r="BD1201" s="1"/>
      <c r="BF1201" s="21"/>
      <c r="BK1201" s="1"/>
      <c r="BM1201" s="1"/>
      <c r="BN1201" s="1"/>
      <c r="BR1201" s="22"/>
      <c r="BS1201">
        <v>0</v>
      </c>
      <c r="BT1201" s="1" t="s">
        <v>5103</v>
      </c>
    </row>
    <row r="1203" spans="1:145">
      <c r="A1203" s="4" t="str">
        <f t="shared" si="2202"/>
        <v/>
      </c>
      <c r="B1203" s="4" t="str">
        <f t="shared" si="2203"/>
        <v/>
      </c>
      <c r="C1203" s="4" t="str">
        <f t="shared" si="2204"/>
        <v/>
      </c>
      <c r="D1203" s="4" t="str">
        <f t="shared" si="2205"/>
        <v/>
      </c>
      <c r="E1203" s="4" t="str">
        <f t="shared" si="2206"/>
        <v/>
      </c>
      <c r="F1203" s="4" t="str">
        <f t="shared" si="2207"/>
        <v>RTG</v>
      </c>
      <c r="G1203" s="4" t="str">
        <f t="shared" si="2208"/>
        <v/>
      </c>
      <c r="H1203" s="4" t="str">
        <f t="shared" si="2209"/>
        <v/>
      </c>
      <c r="I1203" s="4" t="str">
        <f t="shared" si="2210"/>
        <v/>
      </c>
      <c r="J1203" s="4" t="str">
        <f t="shared" si="2211"/>
        <v/>
      </c>
      <c r="K1203" s="4" t="str">
        <f t="shared" si="2212"/>
        <v/>
      </c>
      <c r="L1203" s="4" t="str">
        <f t="shared" si="2213"/>
        <v/>
      </c>
      <c r="M1203" s="4" t="str">
        <f t="shared" si="2214"/>
        <v/>
      </c>
      <c r="N1203" s="4" t="str">
        <f t="shared" si="2215"/>
        <v/>
      </c>
      <c r="O1203" s="4" t="str">
        <f t="shared" si="2216"/>
        <v/>
      </c>
      <c r="P1203" s="4" t="str">
        <f t="shared" si="2217"/>
        <v/>
      </c>
      <c r="Q1203" s="4" t="str">
        <f t="shared" si="2218"/>
        <v/>
      </c>
      <c r="R1203" s="4" t="str">
        <f t="shared" si="2219"/>
        <v/>
      </c>
      <c r="S1203" s="4" t="str">
        <f t="shared" si="2220"/>
        <v/>
      </c>
      <c r="T1203" s="4" t="str">
        <f t="shared" si="2221"/>
        <v/>
      </c>
      <c r="U1203" s="4" t="str">
        <f t="shared" si="2222"/>
        <v/>
      </c>
      <c r="V1203" s="4" t="str">
        <f t="shared" si="2223"/>
        <v/>
      </c>
      <c r="W1203" s="4" t="str">
        <f t="shared" si="2224"/>
        <v/>
      </c>
      <c r="X1203" s="4" t="str">
        <f t="shared" si="2225"/>
        <v/>
      </c>
      <c r="Y1203" s="4">
        <f t="shared" si="2226"/>
        <v>3</v>
      </c>
      <c r="Z1203" s="4" t="str">
        <f t="shared" si="2227"/>
        <v>-</v>
      </c>
      <c r="AA1203" s="4" t="str">
        <f t="shared" si="2228"/>
        <v/>
      </c>
      <c r="AB1203" s="4" t="str">
        <f t="shared" si="2229"/>
        <v/>
      </c>
      <c r="AC1203" s="4" t="str">
        <f t="shared" si="2230"/>
        <v/>
      </c>
      <c r="AD1203" s="4" t="str">
        <f t="shared" si="2231"/>
        <v/>
      </c>
      <c r="AE1203" s="4" t="str">
        <f t="shared" si="2232"/>
        <v/>
      </c>
      <c r="AF1203" s="4">
        <f t="shared" si="2233"/>
        <v>4</v>
      </c>
      <c r="AG1203" s="4">
        <f t="shared" si="2234"/>
        <v>25</v>
      </c>
      <c r="AH1203" s="4">
        <f t="shared" si="2235"/>
        <v>21</v>
      </c>
      <c r="AI1203" s="4" t="str">
        <f t="shared" si="2236"/>
        <v>1RTG</v>
      </c>
      <c r="AJ1203" s="4" t="str">
        <f t="shared" si="2237"/>
        <v>-1RTG</v>
      </c>
      <c r="AK1203" s="4" t="str" cm="1">
        <f t="array" ref="AK1203">LEFT(AR1203,SUM(LEN(AR1203)-LEN(SUBSTITUTE(AR1203,{"0";"1";"2";"3";"4";"5";"6";"7";"8";"9"},""))))</f>
        <v>1</v>
      </c>
      <c r="AL1203" s="4">
        <f t="shared" si="2241"/>
        <v>13</v>
      </c>
      <c r="AM1203" s="4" t="b">
        <f>LEFT(AR1203,1)=AK1203</f>
        <v>1</v>
      </c>
      <c r="AN1203" s="4" t="str">
        <f t="shared" si="2296"/>
        <v>RTG</v>
      </c>
      <c r="AO1203" s="4" t="b">
        <f>IF((AQ1203=AQ1204)=TRUE,TRUE,IF((DL1203=AQ1203)=TRUE,TRUE,FALSE))</f>
        <v>0</v>
      </c>
      <c r="AP1203" s="4" t="b">
        <f t="shared" si="2238"/>
        <v>0</v>
      </c>
      <c r="AQ1203" s="5" t="str">
        <f t="shared" si="2239"/>
        <v>KENJI RASA AYAM 10GR</v>
      </c>
      <c r="AR1203" s="4" t="str">
        <f t="shared" si="2240"/>
        <v>1RTG</v>
      </c>
      <c r="AS1203" t="s">
        <v>5154</v>
      </c>
      <c r="AT1203" s="1" t="s">
        <v>1663</v>
      </c>
      <c r="AU1203" s="4" t="str">
        <f ca="1">IF(IF(IF(AQ1203=AQ1204,10,0)+IF(NOT(AN1203=$AU$1)=TRUE,10,0)=
20,"XXXX",IF(IF((BC1203+1)=2,0,1)+IF(AN1203=$AU$1,1,0)=2,TRUE,""))
="",IF(IF(AQ1203=DL1203,10,0)+IF(NOT(AN1203=$AU$1)=TRUE,10,0)=
20,"XXXX",IF(IF((BC1203+1)=2,0,1)+IF(AN1203=$AU$1,1,0)=2,TRUE,
"")),IF(IF(AQ1203=AQ1204,10,0)+IF(NOT(AN1203=$AU$1)=TRUE,10,0)=
20,"XXXX",IF(IF((BC1203+1)=2,0,1)+IF(AN1203=$AU$1,1,0)=2,TRUE,"")))</f>
        <v/>
      </c>
      <c r="AV1203">
        <v>8500</v>
      </c>
      <c r="AW1203">
        <v>8500</v>
      </c>
      <c r="AX1203">
        <v>7385</v>
      </c>
      <c r="AY1203" t="str">
        <f t="shared" si="2294"/>
        <v>8990019000073</v>
      </c>
      <c r="AZ1203" t="str">
        <f t="shared" si="2243"/>
        <v>KENJI RASA AYAM 10GR</v>
      </c>
      <c r="BA1203" t="s">
        <v>4301</v>
      </c>
      <c r="BB1203" t="s">
        <v>4301</v>
      </c>
      <c r="BC1203" s="9" t="str" cm="1">
        <f t="array" aca="1" ref="BC1203" ca="1">LEFT(AR1203,MATCH(FALSE,ISNUMBER(MID(AR1203,ROW(INDIRECT("1:"&amp;LEN(AR1203)+1)), 1) *1),0) -1)</f>
        <v>1</v>
      </c>
      <c r="BD1203" s="1"/>
      <c r="BF1203" s="21"/>
      <c r="BK1203" s="1"/>
      <c r="BM1203" s="1"/>
      <c r="BN1203" s="1"/>
      <c r="BR1203" s="22"/>
      <c r="BS1203">
        <v>0</v>
      </c>
      <c r="BT1203" s="1" t="s">
        <v>5103</v>
      </c>
      <c r="BV1203" s="4" t="str">
        <f>IF(IFERROR(SEARCH($A$1,DN1203),0)&gt;0,$A$1,"")</f>
        <v/>
      </c>
      <c r="BW1203" s="4" t="str">
        <f>IF(IFERROR(SEARCH($B$1,DN1203),0)&gt;0,$B$1,"")</f>
        <v/>
      </c>
      <c r="BX1203" s="4" t="str">
        <f>IF(IFERROR(SEARCH($C$1,DN1203),0)&gt;0,$C$1,"")</f>
        <v/>
      </c>
      <c r="BY1203" s="4" t="str">
        <f>IF(IFERROR(SEARCH($D$1,DN1203),0)&gt;0,$D$1,"")</f>
        <v/>
      </c>
      <c r="BZ1203" s="4" t="str">
        <f>IF(IFERROR(SEARCH($E$1,DN1203),0)&gt;0,$E$1,"")</f>
        <v/>
      </c>
      <c r="CA1203" s="4" t="str">
        <f>IF(IFERROR(SEARCH($F$1,DN1203),0)&gt;0,$F$1,"")</f>
        <v>RTG</v>
      </c>
      <c r="CB1203" s="4" t="str">
        <f>IF(IFERROR(SEARCH($G$1,DN1203),0)&gt;0,$G$1,"")</f>
        <v/>
      </c>
      <c r="CC1203" s="4" t="str">
        <f>IF(IFERROR(SEARCH($H$1,DN1203),0)&gt;0,$H$1,"")</f>
        <v/>
      </c>
      <c r="CD1203" s="4" t="str">
        <f>IF(IFERROR(SEARCH($I$1,DN1203),0)&gt;0,$I$1,"")</f>
        <v/>
      </c>
      <c r="CE1203" s="4" t="str">
        <f>IF(IFERROR(SEARCH($J$1,DN1203),0)&gt;0,$J$1,"")</f>
        <v/>
      </c>
      <c r="CF1203" s="4" t="str">
        <f>IF(IFERROR(SEARCH($K$1,DN1203),0)&gt;0,$K$1,"")</f>
        <v/>
      </c>
      <c r="CG1203" s="4" t="str">
        <f>IF(IFERROR(SEARCH($L$1,DN1203),0)&gt;0,$L$1,"")</f>
        <v/>
      </c>
      <c r="CH1203" s="4" t="str">
        <f>IF(IFERROR(SEARCH($M$1,DN1203),0)&gt;0,$M$1,"")</f>
        <v/>
      </c>
      <c r="CI1203" s="4" t="str">
        <f>IF(IFERROR(SEARCH($N$1,DN1203),0)&gt;0,$N$1,"")</f>
        <v/>
      </c>
      <c r="CJ1203" s="4" t="str">
        <f>IF(IFERROR(SEARCH($O$1,DN1203),0)&gt;0,$O$1,"")</f>
        <v>DUS</v>
      </c>
      <c r="CK1203" s="4" t="str">
        <f>IF(IFERROR(SEARCH($P$1,DN1203),0)&gt;0,$P$1,"")</f>
        <v/>
      </c>
      <c r="CL1203" s="4" t="str">
        <f>IF(IFERROR(SEARCH($Q$1,DN1203),0)&gt;0,$Q$1,"")</f>
        <v/>
      </c>
      <c r="CM1203" s="4" t="str">
        <f>IF(IFERROR(SEARCH($R$1,DN1203),0)&gt;0,$R$1,"")</f>
        <v/>
      </c>
      <c r="CN1203" s="4" t="str">
        <f>IF(IFERROR(SEARCH($S$1,DN1203),0)&gt;0,$S$1,"")</f>
        <v/>
      </c>
      <c r="CO1203" s="4" t="str">
        <f>IF(IFERROR(SEARCH($T$1,DN1203),0)&gt;0,$T$1,"")</f>
        <v/>
      </c>
      <c r="CP1203" s="4" t="str">
        <f>IF(IFERROR(SEARCH($U$1,DN1203),0)&gt;0,$U$1,"")</f>
        <v/>
      </c>
      <c r="CQ1203" s="4" t="str">
        <f>IF(IFERROR(SEARCH($V$1,DN1203),0)&gt;0,$V$1,"")</f>
        <v/>
      </c>
      <c r="CR1203" s="4" t="str">
        <f>IF(IFERROR(SEARCH($W$1,DN1203),0)&gt;0,$W$1,"")</f>
        <v/>
      </c>
      <c r="CS1203" s="4" t="str">
        <f>IF(IFERROR(SEARCH($X$1,DN1203),0)&gt;0,$X$1,"")</f>
        <v/>
      </c>
      <c r="CT1203" s="4">
        <f>LEN(BW1203)+LEN(BX1203)+LEN(BY1203)+LEN(BZ1203)+LEN(CA1203)+LEN(CO1203)+LEN(CB1203)+LEN(CC1203)+LEN(CD1203)+LEN(CE1203)+LEN(CF1203)+LEN(CG1203)+LEN(CH1203)+LEN(CI1203)+LEN(CP1203)+LEN(CJ1203)+LEN(CK1203)+LEN(CQ1203)+LEN(BV1203)+LEN(CL1203)+LEN(CS1203)+LEN(CM1203)+LEN(CR1203)+LEN(CN1203)</f>
        <v>6</v>
      </c>
      <c r="CU1203" s="4" t="str">
        <f>IF(IFERROR(SEARCH($Z$1,DN1203),0)&gt;0,$Z$1,"")</f>
        <v>-</v>
      </c>
      <c r="CV1203" s="4" t="str">
        <f>IF(IFERROR(SEARCH($AA$1,DN1203),0)&gt;0,$AA$1,"")</f>
        <v>/</v>
      </c>
      <c r="CW1203" s="4" t="str">
        <f>IF(IFERROR(SEARCH($AB$1,DN1203),0)&gt;0,$AB$1,"")</f>
        <v/>
      </c>
      <c r="CX1203" s="4" t="str">
        <f>IF(IFERROR(SEARCH($AC$1,DN1203),0)&gt;0,$AC$1,"")</f>
        <v/>
      </c>
      <c r="CY1203" s="4" t="str">
        <f>IF(IFERROR(SEARCH($AD$1,DN1203),0)&gt;0,$AD$1,"")</f>
        <v/>
      </c>
      <c r="CZ1203" s="4" t="str">
        <f>IF(IFERROR(SEARCH($AE$1,DN1203),0)&gt;0,$AE$1,"")</f>
        <v/>
      </c>
      <c r="DA1203" s="4">
        <f t="shared" ref="DA1203:DB1205" si="2297">LEN(DM1203)</f>
        <v>8</v>
      </c>
      <c r="DB1203" s="4">
        <f t="shared" si="2297"/>
        <v>19</v>
      </c>
      <c r="DC1203" s="4">
        <f>DB1203-DA1203</f>
        <v>11</v>
      </c>
      <c r="DD1203" s="4" t="str">
        <f>RIGHT(DN1203,4)</f>
        <v>/DUS</v>
      </c>
      <c r="DE1203" s="4" t="str">
        <f>RIGHT(DN1203,5)</f>
        <v>G/DUS</v>
      </c>
      <c r="DF1203" s="4" t="str" cm="1">
        <f t="array" ref="DF1203">LEFT(DM1203,SUM(LEN(DM1203)-LEN(SUBSTITUTE(DM1203,{"0";"1";"2";"3";"4";"5";"6";"7";"8";"9"},""))))</f>
        <v>6</v>
      </c>
      <c r="DG1203" s="4">
        <f>LEN(DT1203)</f>
        <v>13</v>
      </c>
      <c r="DH1203" s="4" t="b">
        <f>LEFT(DM1203,1)=DF1203</f>
        <v>1</v>
      </c>
      <c r="DI1203" s="4" t="str">
        <f>RIGHT(DD1203,3)</f>
        <v>DUS</v>
      </c>
      <c r="DJ1203" s="4" t="b">
        <f>IF((DL1203=AQ1203)=TRUE,TRUE,IF((AQ1201=DL1203)=TRUE,TRUE,FALSE))</f>
        <v>0</v>
      </c>
      <c r="DK1203" s="4" t="b">
        <f>LEFT(DN1203,2)=LEFT(DO1203,2)</f>
        <v>0</v>
      </c>
      <c r="DL1203" s="5" t="str">
        <f>LEFT(DN1203,(DC1203-1))</f>
        <v>KENJI 10GR</v>
      </c>
      <c r="DM1203" s="4" t="str">
        <f>IFERROR(RIGHT(DN1203,LEN(DN1203)-FIND("-",DN1203)),1)</f>
        <v>6RTG/DUS</v>
      </c>
      <c r="DN1203" t="s">
        <v>1662</v>
      </c>
      <c r="DO1203" s="1"/>
      <c r="DP1203" s="4" t="b">
        <f ca="1">IF(IF(IF(DL1203=AQ1203,10,0)+IF(NOT(DI1203=$AU$1)=TRUE,10,0)=
20,"XXXX",IF(IF((DX1203+1)=2,0,1)+IF(DI1203=$AU$1,1,0)=2,TRUE,""))
="",IF(IF(DL1203=AQ1201,10,0)+IF(NOT(DI1203=$AU$1)=TRUE,10,0)=
20,"XXXX",IF(IF((DX1203+1)=2,0,1)+IF(DI1203=$AU$1,1,0)=2,TRUE,
"")),IF(IF(DL1203=AQ1203,10,0)+IF(NOT(DI1203=$AU$1)=TRUE,10,0)=
20,"XXXX",IF(IF((DX1203+1)=2,0,1)+IF(DI1203=$AU$1,1,0)=2,TRUE,"")))</f>
        <v>1</v>
      </c>
      <c r="DQ1203">
        <v>45500</v>
      </c>
      <c r="DR1203">
        <v>45500</v>
      </c>
      <c r="DS1203">
        <v>44310</v>
      </c>
      <c r="DT1203" t="str">
        <f>IF(DO1203&gt;0,DO1203,"800000000"&amp;ROW(DS1203))</f>
        <v>8000000001203</v>
      </c>
      <c r="DU1203" t="str">
        <f>DL1203</f>
        <v>KENJI 10GR</v>
      </c>
      <c r="DV1203" t="s">
        <v>4301</v>
      </c>
      <c r="DW1203" t="s">
        <v>4301</v>
      </c>
      <c r="DX1203" s="4" t="str" cm="1">
        <f t="array" aca="1" ref="DX1203" ca="1">LEFT(DM1203,MATCH(FALSE,ISNUMBER(MID(DM1203,ROW(INDIRECT("1:"&amp;LEN(DM1203)+1)), 1) *1),0) -1)</f>
        <v>6</v>
      </c>
      <c r="DY1203" s="1"/>
      <c r="EA1203" s="21"/>
      <c r="EC1203" s="5"/>
      <c r="EF1203" s="1"/>
      <c r="EH1203" s="1"/>
      <c r="EI1203" s="1"/>
      <c r="EL1203" s="5"/>
      <c r="EM1203" s="22"/>
      <c r="EN1203">
        <v>0</v>
      </c>
      <c r="EO1203" s="1" t="s">
        <v>5103</v>
      </c>
    </row>
    <row r="1204" spans="1:145">
      <c r="A1204" s="4" t="str">
        <f t="shared" si="2202"/>
        <v/>
      </c>
      <c r="B1204" s="4" t="str">
        <f t="shared" si="2203"/>
        <v/>
      </c>
      <c r="C1204" s="4" t="str">
        <f t="shared" si="2204"/>
        <v/>
      </c>
      <c r="D1204" s="4" t="str">
        <f t="shared" si="2205"/>
        <v/>
      </c>
      <c r="E1204" s="4" t="str">
        <f t="shared" si="2206"/>
        <v/>
      </c>
      <c r="F1204" s="4" t="str">
        <f t="shared" si="2207"/>
        <v>RTG</v>
      </c>
      <c r="G1204" s="4" t="str">
        <f t="shared" si="2208"/>
        <v/>
      </c>
      <c r="H1204" s="4" t="str">
        <f t="shared" si="2209"/>
        <v/>
      </c>
      <c r="I1204" s="4" t="str">
        <f t="shared" si="2210"/>
        <v/>
      </c>
      <c r="J1204" s="4" t="str">
        <f t="shared" si="2211"/>
        <v/>
      </c>
      <c r="K1204" s="4" t="str">
        <f t="shared" si="2212"/>
        <v/>
      </c>
      <c r="L1204" s="4" t="str">
        <f t="shared" si="2213"/>
        <v/>
      </c>
      <c r="M1204" s="4" t="str">
        <f t="shared" si="2214"/>
        <v/>
      </c>
      <c r="N1204" s="4" t="str">
        <f t="shared" si="2215"/>
        <v/>
      </c>
      <c r="O1204" s="4" t="str">
        <f t="shared" si="2216"/>
        <v/>
      </c>
      <c r="P1204" s="4" t="str">
        <f t="shared" si="2217"/>
        <v/>
      </c>
      <c r="Q1204" s="4" t="str">
        <f t="shared" si="2218"/>
        <v/>
      </c>
      <c r="R1204" s="4" t="str">
        <f t="shared" si="2219"/>
        <v/>
      </c>
      <c r="S1204" s="4" t="str">
        <f t="shared" si="2220"/>
        <v/>
      </c>
      <c r="T1204" s="4" t="str">
        <f t="shared" si="2221"/>
        <v/>
      </c>
      <c r="U1204" s="4" t="str">
        <f t="shared" si="2222"/>
        <v/>
      </c>
      <c r="V1204" s="4" t="str">
        <f t="shared" si="2223"/>
        <v/>
      </c>
      <c r="W1204" s="4" t="str">
        <f t="shared" si="2224"/>
        <v/>
      </c>
      <c r="X1204" s="4" t="str">
        <f t="shared" si="2225"/>
        <v/>
      </c>
      <c r="Y1204" s="4">
        <f t="shared" si="2226"/>
        <v>3</v>
      </c>
      <c r="Z1204" s="4" t="str">
        <f t="shared" si="2227"/>
        <v>-</v>
      </c>
      <c r="AA1204" s="4" t="str">
        <f t="shared" si="2228"/>
        <v/>
      </c>
      <c r="AB1204" s="4" t="str">
        <f t="shared" si="2229"/>
        <v/>
      </c>
      <c r="AC1204" s="4" t="str">
        <f t="shared" si="2230"/>
        <v/>
      </c>
      <c r="AD1204" s="4" t="str">
        <f t="shared" si="2231"/>
        <v/>
      </c>
      <c r="AE1204" s="4" t="str">
        <f t="shared" si="2232"/>
        <v/>
      </c>
      <c r="AF1204" s="4">
        <f t="shared" si="2233"/>
        <v>4</v>
      </c>
      <c r="AG1204" s="4">
        <f t="shared" si="2234"/>
        <v>28</v>
      </c>
      <c r="AH1204" s="4">
        <f t="shared" si="2235"/>
        <v>24</v>
      </c>
      <c r="AI1204" s="4" t="str">
        <f t="shared" si="2236"/>
        <v>1RTG</v>
      </c>
      <c r="AJ1204" s="4" t="str">
        <f t="shared" si="2237"/>
        <v>-1RTG</v>
      </c>
      <c r="AK1204" s="4" t="str" cm="1">
        <f t="array" ref="AK1204">LEFT(AR1204,SUM(LEN(AR1204)-LEN(SUBSTITUTE(AR1204,{"0";"1";"2";"3";"4";"5";"6";"7";"8";"9"},""))))</f>
        <v>1</v>
      </c>
      <c r="AL1204" s="4">
        <f t="shared" si="2241"/>
        <v>13</v>
      </c>
      <c r="AM1204" s="4" t="b">
        <f>LEFT(AR1204,1)=AK1204</f>
        <v>1</v>
      </c>
      <c r="AN1204" s="4" t="str">
        <f t="shared" si="2296"/>
        <v>RTG</v>
      </c>
      <c r="AO1204" s="4" t="b">
        <f t="shared" si="2242"/>
        <v>0</v>
      </c>
      <c r="AP1204" s="4" t="b">
        <f t="shared" si="2238"/>
        <v>0</v>
      </c>
      <c r="AQ1204" s="5" t="str">
        <f t="shared" si="2239"/>
        <v>KENJI RASA DENDENG 10GR</v>
      </c>
      <c r="AR1204" s="4" t="str">
        <f t="shared" si="2240"/>
        <v>1RTG</v>
      </c>
      <c r="AS1204" t="s">
        <v>5155</v>
      </c>
      <c r="AT1204" s="1" t="s">
        <v>1664</v>
      </c>
      <c r="AU1204" s="4" t="str">
        <f t="shared" ca="1" si="2293"/>
        <v/>
      </c>
      <c r="AV1204">
        <v>8500</v>
      </c>
      <c r="AW1204">
        <v>8500</v>
      </c>
      <c r="AX1204">
        <v>8500</v>
      </c>
      <c r="AY1204" t="str">
        <f t="shared" si="2294"/>
        <v>8990019000066</v>
      </c>
      <c r="AZ1204" t="str">
        <f t="shared" si="2243"/>
        <v>KENJI RASA DENDENG 10GR</v>
      </c>
      <c r="BA1204" t="s">
        <v>4301</v>
      </c>
      <c r="BB1204" t="s">
        <v>4301</v>
      </c>
      <c r="BC1204" s="9" t="str" cm="1">
        <f t="array" aca="1" ref="BC1204" ca="1">LEFT(AR1204,MATCH(FALSE,ISNUMBER(MID(AR1204,ROW(INDIRECT("1:"&amp;LEN(AR1204)+1)), 1) *1),0) -1)</f>
        <v>1</v>
      </c>
      <c r="BD1204" s="1"/>
      <c r="BF1204" s="21"/>
      <c r="BK1204" s="1"/>
      <c r="BM1204" s="1"/>
      <c r="BN1204" s="1"/>
      <c r="BR1204" s="22"/>
      <c r="BS1204">
        <v>0</v>
      </c>
      <c r="BT1204" s="1" t="s">
        <v>5103</v>
      </c>
      <c r="BV1204" s="4" t="str">
        <f>IF(IFERROR(SEARCH($A$1,DN1204),0)&gt;0,$A$1,"")</f>
        <v/>
      </c>
      <c r="BW1204" s="4" t="str">
        <f>IF(IFERROR(SEARCH($B$1,DN1204),0)&gt;0,$B$1,"")</f>
        <v/>
      </c>
      <c r="BX1204" s="4" t="str">
        <f>IF(IFERROR(SEARCH($C$1,DN1204),0)&gt;0,$C$1,"")</f>
        <v/>
      </c>
      <c r="BY1204" s="4" t="str">
        <f>IF(IFERROR(SEARCH($D$1,DN1204),0)&gt;0,$D$1,"")</f>
        <v/>
      </c>
      <c r="BZ1204" s="4" t="str">
        <f>IF(IFERROR(SEARCH($E$1,DN1204),0)&gt;0,$E$1,"")</f>
        <v/>
      </c>
      <c r="CA1204" s="4" t="str">
        <f>IF(IFERROR(SEARCH($F$1,DN1204),0)&gt;0,$F$1,"")</f>
        <v>RTG</v>
      </c>
      <c r="CB1204" s="4" t="str">
        <f>IF(IFERROR(SEARCH($G$1,DN1204),0)&gt;0,$G$1,"")</f>
        <v/>
      </c>
      <c r="CC1204" s="4" t="str">
        <f>IF(IFERROR(SEARCH($H$1,DN1204),0)&gt;0,$H$1,"")</f>
        <v/>
      </c>
      <c r="CD1204" s="4" t="str">
        <f>IF(IFERROR(SEARCH($I$1,DN1204),0)&gt;0,$I$1,"")</f>
        <v/>
      </c>
      <c r="CE1204" s="4" t="str">
        <f>IF(IFERROR(SEARCH($J$1,DN1204),0)&gt;0,$J$1,"")</f>
        <v/>
      </c>
      <c r="CF1204" s="4" t="str">
        <f>IF(IFERROR(SEARCH($K$1,DN1204),0)&gt;0,$K$1,"")</f>
        <v/>
      </c>
      <c r="CG1204" s="4" t="str">
        <f>IF(IFERROR(SEARCH($L$1,DN1204),0)&gt;0,$L$1,"")</f>
        <v/>
      </c>
      <c r="CH1204" s="4" t="str">
        <f>IF(IFERROR(SEARCH($M$1,DN1204),0)&gt;0,$M$1,"")</f>
        <v/>
      </c>
      <c r="CI1204" s="4" t="str">
        <f>IF(IFERROR(SEARCH($N$1,DN1204),0)&gt;0,$N$1,"")</f>
        <v/>
      </c>
      <c r="CJ1204" s="4" t="str">
        <f>IF(IFERROR(SEARCH($O$1,DN1204),0)&gt;0,$O$1,"")</f>
        <v>DUS</v>
      </c>
      <c r="CK1204" s="4" t="str">
        <f>IF(IFERROR(SEARCH($P$1,DN1204),0)&gt;0,$P$1,"")</f>
        <v/>
      </c>
      <c r="CL1204" s="4" t="str">
        <f>IF(IFERROR(SEARCH($Q$1,DN1204),0)&gt;0,$Q$1,"")</f>
        <v/>
      </c>
      <c r="CM1204" s="4" t="str">
        <f>IF(IFERROR(SEARCH($R$1,DN1204),0)&gt;0,$R$1,"")</f>
        <v/>
      </c>
      <c r="CN1204" s="4" t="str">
        <f>IF(IFERROR(SEARCH($S$1,DN1204),0)&gt;0,$S$1,"")</f>
        <v/>
      </c>
      <c r="CO1204" s="4" t="str">
        <f>IF(IFERROR(SEARCH($T$1,DN1204),0)&gt;0,$T$1,"")</f>
        <v/>
      </c>
      <c r="CP1204" s="4" t="str">
        <f>IF(IFERROR(SEARCH($U$1,DN1204),0)&gt;0,$U$1,"")</f>
        <v/>
      </c>
      <c r="CQ1204" s="4" t="str">
        <f>IF(IFERROR(SEARCH($V$1,DN1204),0)&gt;0,$V$1,"")</f>
        <v/>
      </c>
      <c r="CR1204" s="4" t="str">
        <f>IF(IFERROR(SEARCH($W$1,DN1204),0)&gt;0,$W$1,"")</f>
        <v/>
      </c>
      <c r="CS1204" s="4" t="str">
        <f>IF(IFERROR(SEARCH($X$1,DN1204),0)&gt;0,$X$1,"")</f>
        <v/>
      </c>
      <c r="CT1204" s="4">
        <f>LEN(BW1204)+LEN(BX1204)+LEN(BY1204)+LEN(BZ1204)+LEN(CA1204)+LEN(CO1204)+LEN(CB1204)+LEN(CC1204)+LEN(CD1204)+LEN(CE1204)+LEN(CF1204)+LEN(CG1204)+LEN(CH1204)+LEN(CI1204)+LEN(CP1204)+LEN(CJ1204)+LEN(CK1204)+LEN(CQ1204)+LEN(BV1204)+LEN(CL1204)+LEN(CS1204)+LEN(CM1204)+LEN(CR1204)+LEN(CN1204)</f>
        <v>6</v>
      </c>
      <c r="CU1204" s="4" t="str">
        <f>IF(IFERROR(SEARCH($Z$1,DN1204),0)&gt;0,$Z$1,"")</f>
        <v>-</v>
      </c>
      <c r="CV1204" s="4" t="str">
        <f>IF(IFERROR(SEARCH($AA$1,DN1204),0)&gt;0,$AA$1,"")</f>
        <v>/</v>
      </c>
      <c r="CW1204" s="4" t="str">
        <f>IF(IFERROR(SEARCH($AB$1,DN1204),0)&gt;0,$AB$1,"")</f>
        <v/>
      </c>
      <c r="CX1204" s="4" t="str">
        <f>IF(IFERROR(SEARCH($AC$1,DN1204),0)&gt;0,$AC$1,"")</f>
        <v/>
      </c>
      <c r="CY1204" s="4" t="str">
        <f>IF(IFERROR(SEARCH($AD$1,DN1204),0)&gt;0,$AD$1,"")</f>
        <v/>
      </c>
      <c r="CZ1204" s="4" t="str">
        <f>IF(IFERROR(SEARCH($AE$1,DN1204),0)&gt;0,$AE$1,"")</f>
        <v/>
      </c>
      <c r="DA1204" s="4">
        <f t="shared" si="2297"/>
        <v>8</v>
      </c>
      <c r="DB1204" s="4">
        <f t="shared" si="2297"/>
        <v>19</v>
      </c>
      <c r="DC1204" s="4">
        <f>DB1204-DA1204</f>
        <v>11</v>
      </c>
      <c r="DD1204" s="4" t="str">
        <f>RIGHT(DN1204,4)</f>
        <v>/DUS</v>
      </c>
      <c r="DE1204" s="4" t="str">
        <f>RIGHT(DN1204,5)</f>
        <v>G/DUS</v>
      </c>
      <c r="DF1204" s="4" t="str" cm="1">
        <f t="array" ref="DF1204">LEFT(DM1204,SUM(LEN(DM1204)-LEN(SUBSTITUTE(DM1204,{"0";"1";"2";"3";"4";"5";"6";"7";"8";"9"},""))))</f>
        <v>6</v>
      </c>
      <c r="DG1204" s="4">
        <f>LEN(DT1204)</f>
        <v>13</v>
      </c>
      <c r="DH1204" s="4" t="b">
        <f>LEFT(DM1204,1)=DF1204</f>
        <v>1</v>
      </c>
      <c r="DI1204" s="4" t="str">
        <f>RIGHT(DD1204,3)</f>
        <v>DUS</v>
      </c>
      <c r="DJ1204" s="4" t="b">
        <f>IF((DL1204=AQ1204)=TRUE,TRUE,IF((AQ1202=DL1204)=TRUE,TRUE,FALSE))</f>
        <v>0</v>
      </c>
      <c r="DK1204" s="4" t="b">
        <f>LEFT(DN1204,2)=LEFT(DO1204,2)</f>
        <v>0</v>
      </c>
      <c r="DL1204" s="5" t="str">
        <f>LEFT(DN1204,(DC1204-1))</f>
        <v>KENJI 10GR</v>
      </c>
      <c r="DM1204" s="4" t="str">
        <f>IFERROR(RIGHT(DN1204,LEN(DN1204)-FIND("-",DN1204)),1)</f>
        <v>6RTG/DUS</v>
      </c>
      <c r="DN1204" t="s">
        <v>1662</v>
      </c>
      <c r="DO1204" s="1"/>
      <c r="DP1204" s="4" t="b">
        <f ca="1">IF(IF(IF(DL1204=AQ1204,10,0)+IF(NOT(DI1204=$AU$1)=TRUE,10,0)=
20,"XXXX",IF(IF((DX1204+1)=2,0,1)+IF(DI1204=$AU$1,1,0)=2,TRUE,""))
="",IF(IF(DL1204=AQ1202,10,0)+IF(NOT(DI1204=$AU$1)=TRUE,10,0)=
20,"XXXX",IF(IF((DX1204+1)=2,0,1)+IF(DI1204=$AU$1,1,0)=2,TRUE,
"")),IF(IF(DL1204=AQ1204,10,0)+IF(NOT(DI1204=$AU$1)=TRUE,10,0)=
20,"XXXX",IF(IF((DX1204+1)=2,0,1)+IF(DI1204=$AU$1,1,0)=2,TRUE,"")))</f>
        <v>1</v>
      </c>
      <c r="DQ1204">
        <v>45500</v>
      </c>
      <c r="DR1204">
        <v>45500</v>
      </c>
      <c r="DS1204">
        <v>44310</v>
      </c>
      <c r="DT1204" t="str">
        <f>IF(DO1204&gt;0,DO1204,"800000000"&amp;ROW(DS1204))</f>
        <v>8000000001204</v>
      </c>
      <c r="DU1204" t="str">
        <f>DL1204</f>
        <v>KENJI 10GR</v>
      </c>
      <c r="DV1204" t="s">
        <v>4301</v>
      </c>
      <c r="DW1204" t="s">
        <v>4301</v>
      </c>
      <c r="DX1204" s="4" t="str" cm="1">
        <f t="array" aca="1" ref="DX1204" ca="1">LEFT(DM1204,MATCH(FALSE,ISNUMBER(MID(DM1204,ROW(INDIRECT("1:"&amp;LEN(DM1204)+1)), 1) *1),0) -1)</f>
        <v>6</v>
      </c>
      <c r="DY1204" s="1"/>
      <c r="EA1204" s="21"/>
      <c r="EC1204" s="5"/>
      <c r="EF1204" s="1"/>
      <c r="EH1204" s="1"/>
      <c r="EI1204" s="1"/>
      <c r="EL1204" s="5"/>
      <c r="EM1204" s="22"/>
      <c r="EN1204">
        <v>0</v>
      </c>
      <c r="EO1204" s="1" t="s">
        <v>5103</v>
      </c>
    </row>
    <row r="1205" spans="1:145">
      <c r="A1205" s="4" t="str">
        <f t="shared" si="2202"/>
        <v/>
      </c>
      <c r="B1205" s="4" t="str">
        <f t="shared" si="2203"/>
        <v>PCS</v>
      </c>
      <c r="C1205" s="4" t="str">
        <f t="shared" si="2204"/>
        <v/>
      </c>
      <c r="D1205" s="4" t="str">
        <f t="shared" si="2205"/>
        <v/>
      </c>
      <c r="E1205" s="4" t="str">
        <f t="shared" si="2206"/>
        <v/>
      </c>
      <c r="F1205" s="4" t="str">
        <f t="shared" si="2207"/>
        <v/>
      </c>
      <c r="G1205" s="4" t="str">
        <f t="shared" si="2208"/>
        <v/>
      </c>
      <c r="H1205" s="4" t="str">
        <f t="shared" si="2209"/>
        <v/>
      </c>
      <c r="I1205" s="4" t="str">
        <f t="shared" si="2210"/>
        <v/>
      </c>
      <c r="J1205" s="4" t="str">
        <f t="shared" si="2211"/>
        <v/>
      </c>
      <c r="K1205" s="4" t="str">
        <f t="shared" si="2212"/>
        <v/>
      </c>
      <c r="L1205" s="4" t="str">
        <f t="shared" si="2213"/>
        <v/>
      </c>
      <c r="M1205" s="4" t="str">
        <f t="shared" si="2214"/>
        <v/>
      </c>
      <c r="N1205" s="4" t="str">
        <f t="shared" si="2215"/>
        <v/>
      </c>
      <c r="O1205" s="4" t="str">
        <f t="shared" si="2216"/>
        <v/>
      </c>
      <c r="P1205" s="4" t="str">
        <f t="shared" si="2217"/>
        <v/>
      </c>
      <c r="Q1205" s="4" t="str">
        <f t="shared" si="2218"/>
        <v/>
      </c>
      <c r="R1205" s="4" t="str">
        <f t="shared" si="2219"/>
        <v/>
      </c>
      <c r="S1205" s="4" t="str">
        <f t="shared" si="2220"/>
        <v/>
      </c>
      <c r="T1205" s="4" t="str">
        <f t="shared" si="2221"/>
        <v>PACK</v>
      </c>
      <c r="U1205" s="4" t="str">
        <f t="shared" si="2222"/>
        <v/>
      </c>
      <c r="V1205" s="4" t="str">
        <f t="shared" si="2223"/>
        <v/>
      </c>
      <c r="W1205" s="4" t="str">
        <f t="shared" si="2224"/>
        <v/>
      </c>
      <c r="X1205" s="4" t="str">
        <f t="shared" si="2225"/>
        <v/>
      </c>
      <c r="Y1205" s="4">
        <f t="shared" si="2226"/>
        <v>7</v>
      </c>
      <c r="Z1205" s="4" t="str">
        <f t="shared" si="2227"/>
        <v>-</v>
      </c>
      <c r="AA1205" s="4" t="str">
        <f t="shared" si="2228"/>
        <v>/</v>
      </c>
      <c r="AB1205" s="4" t="str">
        <f t="shared" si="2229"/>
        <v/>
      </c>
      <c r="AC1205" s="4" t="str">
        <f t="shared" si="2230"/>
        <v/>
      </c>
      <c r="AD1205" s="4" t="str">
        <f t="shared" si="2231"/>
        <v/>
      </c>
      <c r="AE1205" s="4" t="str">
        <f t="shared" si="2232"/>
        <v/>
      </c>
      <c r="AF1205" s="4">
        <f t="shared" si="2233"/>
        <v>10</v>
      </c>
      <c r="AG1205" s="4">
        <f t="shared" si="2234"/>
        <v>23</v>
      </c>
      <c r="AH1205" s="4">
        <f t="shared" si="2235"/>
        <v>13</v>
      </c>
      <c r="AI1205" s="4" t="str">
        <f t="shared" si="2236"/>
        <v>PACK</v>
      </c>
      <c r="AJ1205" s="4" t="str">
        <f t="shared" si="2237"/>
        <v>/PACK</v>
      </c>
      <c r="AK1205" s="4" t="str" cm="1">
        <f t="array" ref="AK1205">LEFT(AR1205,SUM(LEN(AR1205)-LEN(SUBSTITUTE(AR1205,{"0";"1";"2";"3";"4";"5";"6";"7";"8";"9"},""))))</f>
        <v>10</v>
      </c>
      <c r="AL1205" s="4">
        <f t="shared" si="2241"/>
        <v>13</v>
      </c>
      <c r="AM1205" s="4" t="b">
        <f>LEFT(AR1205,2)=AK1205</f>
        <v>1</v>
      </c>
      <c r="AN1205" s="4" t="str">
        <f>RIGHT(AI1205,4)</f>
        <v>PACK</v>
      </c>
      <c r="AO1205" s="4" t="e">
        <f>IF((AQ1205=#REF!)=TRUE,TRUE,IF((AQ1204=AQ1205)=TRUE,TRUE,FALSE))</f>
        <v>#REF!</v>
      </c>
      <c r="AP1205" s="4" t="b">
        <f t="shared" si="2238"/>
        <v>0</v>
      </c>
      <c r="AQ1205" s="5" t="str">
        <f t="shared" si="2239"/>
        <v>KENTANG 2000</v>
      </c>
      <c r="AR1205" s="4" t="str">
        <f t="shared" si="2240"/>
        <v>10PCS/PACK</v>
      </c>
      <c r="AS1205" t="s">
        <v>1665</v>
      </c>
      <c r="AT1205" s="1" t="s">
        <v>1666</v>
      </c>
      <c r="AU1205" s="4" t="e">
        <f>IF(IF(IF(AQ1205=#REF!,10,0)+IF(NOT(AN1205=$AU$1)=TRUE,10,0)=
20,"XXXX",IF(IF((BC1205+1)=2,0,1)+IF(AN1205=$AU$1,1,0)=2,TRUE,""))
="",IF(IF(AQ1205=AQ1204,10,0)+IF(NOT(AN1205=$AU$1)=TRUE,10,0)=
20,"XXXX",IF(IF((BC1205+1)=2,0,1)+IF(AN1205=$AU$1,1,0)=2,TRUE,
"")),IF(IF(AQ1205=#REF!,10,0)+IF(NOT(AN1205=$AU$1)=TRUE,10,0)=
20,"XXXX",IF(IF((BC1205+1)=2,0,1)+IF(AN1205=$AU$1,1,0)=2,TRUE,"")))</f>
        <v>#REF!</v>
      </c>
      <c r="AV1205">
        <v>18000</v>
      </c>
      <c r="AW1205">
        <v>18000</v>
      </c>
      <c r="AX1205">
        <v>17666</v>
      </c>
      <c r="AY1205" t="str">
        <f t="shared" si="2294"/>
        <v>8994834003950</v>
      </c>
      <c r="AZ1205" t="str">
        <f t="shared" si="2243"/>
        <v>KENTANG 2000</v>
      </c>
      <c r="BA1205" t="s">
        <v>4301</v>
      </c>
      <c r="BB1205" t="s">
        <v>4301</v>
      </c>
      <c r="BC1205" s="4" t="str" cm="1">
        <f t="array" aca="1" ref="BC1205" ca="1">LEFT(AR1205,MATCH(FALSE,ISNUMBER(MID(AR1205,ROW(INDIRECT("1:"&amp;LEN(AR1205)+1)), 1) *1),0) -1)</f>
        <v>10</v>
      </c>
      <c r="BD1205" s="1"/>
      <c r="BF1205" s="21"/>
      <c r="BK1205" s="1"/>
      <c r="BM1205" s="1"/>
      <c r="BN1205" s="1"/>
      <c r="BR1205" s="22"/>
      <c r="BS1205">
        <v>0</v>
      </c>
      <c r="BT1205" s="1" t="s">
        <v>5103</v>
      </c>
      <c r="BV1205" s="4" t="str">
        <f>IF(IFERROR(SEARCH($A$1,DN1205),0)&gt;0,$A$1,"")</f>
        <v/>
      </c>
      <c r="BW1205" s="4" t="str">
        <f>IF(IFERROR(SEARCH($B$1,DN1205),0)&gt;0,$B$1,"")</f>
        <v/>
      </c>
      <c r="BX1205" s="4" t="str">
        <f>IF(IFERROR(SEARCH($C$1,DN1205),0)&gt;0,$C$1,"")</f>
        <v/>
      </c>
      <c r="BY1205" s="4" t="str">
        <f>IF(IFERROR(SEARCH($D$1,DN1205),0)&gt;0,$D$1,"")</f>
        <v/>
      </c>
      <c r="BZ1205" s="4" t="str">
        <f>IF(IFERROR(SEARCH($E$1,DN1205),0)&gt;0,$E$1,"")</f>
        <v/>
      </c>
      <c r="CA1205" s="4" t="str">
        <f>IF(IFERROR(SEARCH($F$1,DN1205),0)&gt;0,$F$1,"")</f>
        <v/>
      </c>
      <c r="CB1205" s="4" t="str">
        <f>IF(IFERROR(SEARCH($G$1,DN1205),0)&gt;0,$G$1,"")</f>
        <v/>
      </c>
      <c r="CC1205" s="4" t="str">
        <f>IF(IFERROR(SEARCH($H$1,DN1205),0)&gt;0,$H$1,"")</f>
        <v/>
      </c>
      <c r="CD1205" s="4" t="str">
        <f>IF(IFERROR(SEARCH($I$1,DN1205),0)&gt;0,$I$1,"")</f>
        <v/>
      </c>
      <c r="CE1205" s="4" t="str">
        <f>IF(IFERROR(SEARCH($J$1,DN1205),0)&gt;0,$J$1,"")</f>
        <v/>
      </c>
      <c r="CF1205" s="4" t="str">
        <f>IF(IFERROR(SEARCH($K$1,DN1205),0)&gt;0,$K$1,"")</f>
        <v/>
      </c>
      <c r="CG1205" s="4" t="str">
        <f>IF(IFERROR(SEARCH($L$1,DN1205),0)&gt;0,$L$1,"")</f>
        <v/>
      </c>
      <c r="CH1205" s="4" t="str">
        <f>IF(IFERROR(SEARCH($M$1,DN1205),0)&gt;0,$M$1,"")</f>
        <v/>
      </c>
      <c r="CI1205" s="4" t="str">
        <f>IF(IFERROR(SEARCH($N$1,DN1205),0)&gt;0,$N$1,"")</f>
        <v/>
      </c>
      <c r="CJ1205" s="4" t="str">
        <f>IF(IFERROR(SEARCH($O$1,DN1205),0)&gt;0,$O$1,"")</f>
        <v>DUS</v>
      </c>
      <c r="CK1205" s="4" t="str">
        <f>IF(IFERROR(SEARCH($P$1,DN1205),0)&gt;0,$P$1,"")</f>
        <v/>
      </c>
      <c r="CL1205" s="4" t="str">
        <f>IF(IFERROR(SEARCH($Q$1,DN1205),0)&gt;0,$Q$1,"")</f>
        <v/>
      </c>
      <c r="CM1205" s="4" t="str">
        <f>IF(IFERROR(SEARCH($R$1,DN1205),0)&gt;0,$R$1,"")</f>
        <v/>
      </c>
      <c r="CN1205" s="4" t="str">
        <f>IF(IFERROR(SEARCH($S$1,DN1205),0)&gt;0,$S$1,"")</f>
        <v/>
      </c>
      <c r="CO1205" s="4" t="str">
        <f>IF(IFERROR(SEARCH($T$1,DN1205),0)&gt;0,$T$1,"")</f>
        <v>PACK</v>
      </c>
      <c r="CP1205" s="4" t="str">
        <f>IF(IFERROR(SEARCH($U$1,DN1205),0)&gt;0,$U$1,"")</f>
        <v/>
      </c>
      <c r="CQ1205" s="4" t="str">
        <f>IF(IFERROR(SEARCH($V$1,DN1205),0)&gt;0,$V$1,"")</f>
        <v/>
      </c>
      <c r="CR1205" s="4" t="str">
        <f>IF(IFERROR(SEARCH($W$1,DN1205),0)&gt;0,$W$1,"")</f>
        <v/>
      </c>
      <c r="CS1205" s="4" t="str">
        <f>IF(IFERROR(SEARCH($X$1,DN1205),0)&gt;0,$X$1,"")</f>
        <v/>
      </c>
      <c r="CT1205" s="4">
        <f>LEN(BW1205)+LEN(BX1205)+LEN(BY1205)+LEN(BZ1205)+LEN(CA1205)+LEN(CO1205)+LEN(CB1205)+LEN(CC1205)+LEN(CD1205)+LEN(CE1205)+LEN(CF1205)+LEN(CG1205)+LEN(CH1205)+LEN(CI1205)+LEN(CP1205)+LEN(CJ1205)+LEN(CK1205)+LEN(CQ1205)+LEN(BV1205)+LEN(CL1205)+LEN(CS1205)+LEN(CM1205)+LEN(CR1205)+LEN(CN1205)</f>
        <v>7</v>
      </c>
      <c r="CU1205" s="4" t="str">
        <f>IF(IFERROR(SEARCH($Z$1,DN1205),0)&gt;0,$Z$1,"")</f>
        <v>-</v>
      </c>
      <c r="CV1205" s="4" t="str">
        <f>IF(IFERROR(SEARCH($AA$1,DN1205),0)&gt;0,$AA$1,"")</f>
        <v>/</v>
      </c>
      <c r="CW1205" s="4" t="str">
        <f>IF(IFERROR(SEARCH($AB$1,DN1205),0)&gt;0,$AB$1,"")</f>
        <v/>
      </c>
      <c r="CX1205" s="4" t="str">
        <f>IF(IFERROR(SEARCH($AC$1,DN1205),0)&gt;0,$AC$1,"")</f>
        <v/>
      </c>
      <c r="CY1205" s="4" t="str">
        <f>IF(IFERROR(SEARCH($AD$1,DN1205),0)&gt;0,$AD$1,"")</f>
        <v/>
      </c>
      <c r="CZ1205" s="4" t="str">
        <f>IF(IFERROR(SEARCH($AE$1,DN1205),0)&gt;0,$AE$1,"")</f>
        <v/>
      </c>
      <c r="DA1205" s="4">
        <f t="shared" si="2297"/>
        <v>9</v>
      </c>
      <c r="DB1205" s="4">
        <f t="shared" si="2297"/>
        <v>22</v>
      </c>
      <c r="DC1205" s="4">
        <f>DB1205-DA1205</f>
        <v>13</v>
      </c>
      <c r="DD1205" s="4" t="str">
        <f>RIGHT(DN1205,4)</f>
        <v>/DUS</v>
      </c>
      <c r="DE1205" s="4" t="str">
        <f>RIGHT(DN1205,5)</f>
        <v>K/DUS</v>
      </c>
      <c r="DF1205" s="4" t="str" cm="1">
        <f t="array" ref="DF1205">LEFT(DM1205,SUM(LEN(DM1205)-LEN(SUBSTITUTE(DM1205,{"0";"1";"2";"3";"4";"5";"6";"7";"8";"9"},""))))</f>
        <v>4</v>
      </c>
      <c r="DG1205" s="4">
        <f>LEN(DT1205)</f>
        <v>13</v>
      </c>
      <c r="DH1205" s="4" t="b">
        <f>LEFT(DM1205,1)=DF1205</f>
        <v>1</v>
      </c>
      <c r="DI1205" s="4" t="str">
        <f>RIGHT(DD1205,3)</f>
        <v>DUS</v>
      </c>
      <c r="DJ1205" s="4" t="e">
        <f>IF((DL1205=AQ1207)=TRUE,TRUE,IF((#REF!=DL1205)=TRUE,TRUE,FALSE))</f>
        <v>#REF!</v>
      </c>
      <c r="DK1205" s="4" t="b">
        <f>LEFT(DN1205,2)=LEFT(DO1205,2)</f>
        <v>0</v>
      </c>
      <c r="DL1205" s="5" t="str">
        <f>LEFT(DN1205,(DC1205-1))</f>
        <v>KENTANG 2000</v>
      </c>
      <c r="DM1205" s="4" t="str">
        <f>IFERROR(RIGHT(DN1205,LEN(DN1205)-FIND("-",DN1205)),1)</f>
        <v>4PACK/DUS</v>
      </c>
      <c r="DN1205" t="s">
        <v>1667</v>
      </c>
      <c r="DO1205" s="1"/>
      <c r="DP1205" s="4" t="b">
        <f ca="1">IF(IF(IF(DL1205=AQ1207,10,0)+IF(NOT(DI1205=$AU$1)=TRUE,10,0)=
20,"XXXX",IF(IF((DX1205+1)=2,0,1)+IF(DI1205=$AU$1,1,0)=2,TRUE,""))
="",IF(IF(DL1205=#REF!,10,0)+IF(NOT(DI1205=$AU$1)=TRUE,10,0)=
20,"XXXX",IF(IF((DX1205+1)=2,0,1)+IF(DI1205=$AU$1,1,0)=2,TRUE,
"")),IF(IF(DL1205=AQ1207,10,0)+IF(NOT(DI1205=$AU$1)=TRUE,10,0)=
20,"XXXX",IF(IF((DX1205+1)=2,0,1)+IF(DI1205=$AU$1,1,0)=2,TRUE,"")))</f>
        <v>1</v>
      </c>
      <c r="DQ1205">
        <v>70000</v>
      </c>
      <c r="DR1205">
        <v>70000</v>
      </c>
      <c r="DS1205">
        <v>68000</v>
      </c>
      <c r="DT1205" t="str">
        <f>IF(DO1205&gt;0,DO1205,"800000000"&amp;ROW(DS1205))</f>
        <v>8000000001205</v>
      </c>
      <c r="DU1205" t="str">
        <f>DL1205</f>
        <v>KENTANG 2000</v>
      </c>
      <c r="DV1205" t="s">
        <v>4301</v>
      </c>
      <c r="DW1205" t="s">
        <v>4301</v>
      </c>
      <c r="DX1205" s="4" t="str" cm="1">
        <f t="array" aca="1" ref="DX1205" ca="1">LEFT(DM1205,MATCH(FALSE,ISNUMBER(MID(DM1205,ROW(INDIRECT("1:"&amp;LEN(DM1205)+1)), 1) *1),0) -1)</f>
        <v>4</v>
      </c>
      <c r="DY1205" s="1"/>
      <c r="EA1205" s="21"/>
      <c r="EC1205" s="5"/>
      <c r="EF1205" s="1"/>
      <c r="EH1205" s="1"/>
      <c r="EI1205" s="1"/>
      <c r="EL1205" s="5"/>
      <c r="EM1205" s="22"/>
      <c r="EN1205">
        <v>0</v>
      </c>
      <c r="EO1205" s="1" t="s">
        <v>5103</v>
      </c>
    </row>
    <row r="1207" spans="1:145">
      <c r="A1207" s="4" t="str">
        <f t="shared" si="2202"/>
        <v/>
      </c>
      <c r="B1207" s="4" t="str">
        <f t="shared" si="2203"/>
        <v/>
      </c>
      <c r="C1207" s="4" t="str">
        <f t="shared" si="2204"/>
        <v/>
      </c>
      <c r="D1207" s="4" t="str">
        <f t="shared" si="2205"/>
        <v/>
      </c>
      <c r="E1207" s="4" t="str">
        <f t="shared" si="2206"/>
        <v>SCT</v>
      </c>
      <c r="F1207" s="4" t="str">
        <f t="shared" si="2207"/>
        <v>RTG</v>
      </c>
      <c r="G1207" s="4" t="str">
        <f t="shared" si="2208"/>
        <v/>
      </c>
      <c r="H1207" s="4" t="str">
        <f t="shared" si="2209"/>
        <v/>
      </c>
      <c r="I1207" s="4" t="str">
        <f t="shared" si="2210"/>
        <v/>
      </c>
      <c r="J1207" s="4" t="str">
        <f t="shared" si="2211"/>
        <v/>
      </c>
      <c r="K1207" s="4" t="str">
        <f t="shared" si="2212"/>
        <v/>
      </c>
      <c r="L1207" s="4" t="str">
        <f t="shared" si="2213"/>
        <v/>
      </c>
      <c r="M1207" s="4" t="str">
        <f t="shared" si="2214"/>
        <v/>
      </c>
      <c r="N1207" s="4" t="str">
        <f t="shared" si="2215"/>
        <v/>
      </c>
      <c r="O1207" s="4" t="str">
        <f t="shared" si="2216"/>
        <v/>
      </c>
      <c r="P1207" s="4" t="str">
        <f t="shared" si="2217"/>
        <v/>
      </c>
      <c r="Q1207" s="4" t="str">
        <f t="shared" si="2218"/>
        <v/>
      </c>
      <c r="R1207" s="4" t="str">
        <f t="shared" si="2219"/>
        <v/>
      </c>
      <c r="S1207" s="4" t="str">
        <f t="shared" si="2220"/>
        <v/>
      </c>
      <c r="T1207" s="4" t="str">
        <f t="shared" si="2221"/>
        <v/>
      </c>
      <c r="U1207" s="4" t="str">
        <f t="shared" si="2222"/>
        <v/>
      </c>
      <c r="V1207" s="4" t="str">
        <f t="shared" si="2223"/>
        <v/>
      </c>
      <c r="W1207" s="4" t="str">
        <f t="shared" si="2224"/>
        <v/>
      </c>
      <c r="X1207" s="4" t="str">
        <f t="shared" si="2225"/>
        <v/>
      </c>
      <c r="Y1207" s="4">
        <f t="shared" si="2226"/>
        <v>6</v>
      </c>
      <c r="Z1207" s="4" t="str">
        <f t="shared" si="2227"/>
        <v>-</v>
      </c>
      <c r="AA1207" s="4" t="str">
        <f t="shared" si="2228"/>
        <v>/</v>
      </c>
      <c r="AB1207" s="4" t="str">
        <f t="shared" si="2229"/>
        <v/>
      </c>
      <c r="AC1207" s="4" t="str">
        <f t="shared" si="2230"/>
        <v/>
      </c>
      <c r="AD1207" s="4" t="str">
        <f t="shared" si="2231"/>
        <v/>
      </c>
      <c r="AE1207" s="4" t="str">
        <f t="shared" si="2232"/>
        <v/>
      </c>
      <c r="AF1207" s="4">
        <f t="shared" si="2233"/>
        <v>9</v>
      </c>
      <c r="AG1207" s="4">
        <f t="shared" si="2234"/>
        <v>24</v>
      </c>
      <c r="AH1207" s="4">
        <f t="shared" si="2235"/>
        <v>15</v>
      </c>
      <c r="AI1207" s="4" t="str">
        <f t="shared" si="2236"/>
        <v>/RTG</v>
      </c>
      <c r="AJ1207" s="4" t="str">
        <f t="shared" si="2237"/>
        <v>T/RTG</v>
      </c>
      <c r="AK1207" s="4" t="str" cm="1">
        <f t="array" ref="AK1207">LEFT(AR1207,SUM(LEN(AR1207)-LEN(SUBSTITUTE(AR1207,{"0";"1";"2";"3";"4";"5";"6";"7";"8";"9"},""))))</f>
        <v>12</v>
      </c>
      <c r="AL1207" s="4">
        <f t="shared" si="2241"/>
        <v>13</v>
      </c>
      <c r="AM1207" s="4" t="b">
        <f>LEFT(AR1207,2)=AK1207</f>
        <v>1</v>
      </c>
      <c r="AN1207" s="4" t="str">
        <f t="shared" ref="AN1207:AN1210" si="2298">RIGHT(AI1207,3)</f>
        <v>RTG</v>
      </c>
      <c r="AO1207" s="4" t="b">
        <f>IF((AQ1207=AQ1208)=TRUE,TRUE,IF((DL1205=AQ1207)=TRUE,TRUE,FALSE))</f>
        <v>0</v>
      </c>
      <c r="AP1207" s="4" t="b">
        <f t="shared" si="2238"/>
        <v>0</v>
      </c>
      <c r="AQ1207" s="5" t="str">
        <f t="shared" si="2239"/>
        <v>KEPIK KETUMBAR</v>
      </c>
      <c r="AR1207" s="4" t="str">
        <f t="shared" si="2240"/>
        <v>12SCT/RTG</v>
      </c>
      <c r="AS1207" t="s">
        <v>1668</v>
      </c>
      <c r="AU1207" s="4" t="str">
        <f ca="1">IF(IF(IF(AQ1207=AQ1208,10,0)+IF(NOT(AN1207=$AU$1)=TRUE,10,0)=
20,"XXXX",IF(IF((BC1207+1)=2,0,1)+IF(AN1207=$AU$1,1,0)=2,TRUE,""))
="",IF(IF(AQ1207=DL1205,10,0)+IF(NOT(AN1207=$AU$1)=TRUE,10,0)=
20,"XXXX",IF(IF((BC1207+1)=2,0,1)+IF(AN1207=$AU$1,1,0)=2,TRUE,
"")),IF(IF(AQ1207=AQ1208,10,0)+IF(NOT(AN1207=$AU$1)=TRUE,10,0)=
20,"XXXX",IF(IF((BC1207+1)=2,0,1)+IF(AN1207=$AU$1,1,0)=2,TRUE,"")))</f>
        <v/>
      </c>
      <c r="AV1207">
        <v>5000</v>
      </c>
      <c r="AW1207">
        <v>5000</v>
      </c>
      <c r="AX1207">
        <v>5000</v>
      </c>
      <c r="AY1207" t="str">
        <f t="shared" si="2294"/>
        <v>8000000001207</v>
      </c>
      <c r="AZ1207" t="str">
        <f t="shared" si="2243"/>
        <v>KEPIK KETUMBAR</v>
      </c>
      <c r="BA1207" t="s">
        <v>4301</v>
      </c>
      <c r="BB1207" t="s">
        <v>4301</v>
      </c>
      <c r="BC1207" s="4" t="str" cm="1">
        <f t="array" aca="1" ref="BC1207" ca="1">LEFT(AR1207,MATCH(FALSE,ISNUMBER(MID(AR1207,ROW(INDIRECT("1:"&amp;LEN(AR1207)+1)), 1) *1),0) -1)</f>
        <v>12</v>
      </c>
      <c r="BD1207" s="1"/>
      <c r="BF1207" s="21"/>
      <c r="BK1207" s="1"/>
      <c r="BM1207" s="1"/>
      <c r="BN1207" s="1"/>
      <c r="BR1207" s="22"/>
      <c r="BS1207">
        <v>0</v>
      </c>
      <c r="BT1207" s="1" t="s">
        <v>5103</v>
      </c>
    </row>
    <row r="1208" spans="1:145">
      <c r="A1208" s="4" t="str">
        <f t="shared" si="2202"/>
        <v/>
      </c>
      <c r="B1208" s="4" t="str">
        <f t="shared" si="2203"/>
        <v/>
      </c>
      <c r="C1208" s="4" t="str">
        <f t="shared" si="2204"/>
        <v/>
      </c>
      <c r="D1208" s="4" t="str">
        <f t="shared" si="2205"/>
        <v/>
      </c>
      <c r="E1208" s="4" t="str">
        <f t="shared" si="2206"/>
        <v>SCT</v>
      </c>
      <c r="F1208" s="4" t="str">
        <f t="shared" si="2207"/>
        <v>RTG</v>
      </c>
      <c r="G1208" s="4" t="str">
        <f t="shared" si="2208"/>
        <v/>
      </c>
      <c r="H1208" s="4" t="str">
        <f t="shared" si="2209"/>
        <v/>
      </c>
      <c r="I1208" s="4" t="str">
        <f t="shared" si="2210"/>
        <v/>
      </c>
      <c r="J1208" s="4" t="str">
        <f t="shared" si="2211"/>
        <v/>
      </c>
      <c r="K1208" s="4" t="str">
        <f t="shared" si="2212"/>
        <v/>
      </c>
      <c r="L1208" s="4" t="str">
        <f t="shared" si="2213"/>
        <v/>
      </c>
      <c r="M1208" s="4" t="str">
        <f t="shared" si="2214"/>
        <v/>
      </c>
      <c r="N1208" s="4" t="str">
        <f t="shared" si="2215"/>
        <v/>
      </c>
      <c r="O1208" s="4" t="str">
        <f t="shared" si="2216"/>
        <v/>
      </c>
      <c r="P1208" s="4" t="str">
        <f t="shared" si="2217"/>
        <v/>
      </c>
      <c r="Q1208" s="4" t="str">
        <f t="shared" si="2218"/>
        <v/>
      </c>
      <c r="R1208" s="4" t="str">
        <f t="shared" si="2219"/>
        <v/>
      </c>
      <c r="S1208" s="4" t="str">
        <f t="shared" si="2220"/>
        <v/>
      </c>
      <c r="T1208" s="4" t="str">
        <f t="shared" si="2221"/>
        <v/>
      </c>
      <c r="U1208" s="4" t="str">
        <f t="shared" si="2222"/>
        <v/>
      </c>
      <c r="V1208" s="4" t="str">
        <f t="shared" si="2223"/>
        <v/>
      </c>
      <c r="W1208" s="4" t="str">
        <f t="shared" si="2224"/>
        <v/>
      </c>
      <c r="X1208" s="4" t="str">
        <f t="shared" si="2225"/>
        <v/>
      </c>
      <c r="Y1208" s="4">
        <f t="shared" si="2226"/>
        <v>6</v>
      </c>
      <c r="Z1208" s="4" t="str">
        <f t="shared" si="2227"/>
        <v>-</v>
      </c>
      <c r="AA1208" s="4" t="str">
        <f t="shared" si="2228"/>
        <v>/</v>
      </c>
      <c r="AB1208" s="4" t="str">
        <f t="shared" si="2229"/>
        <v/>
      </c>
      <c r="AC1208" s="4" t="str">
        <f t="shared" si="2230"/>
        <v/>
      </c>
      <c r="AD1208" s="4" t="str">
        <f t="shared" si="2231"/>
        <v/>
      </c>
      <c r="AE1208" s="4" t="str">
        <f t="shared" si="2232"/>
        <v/>
      </c>
      <c r="AF1208" s="4">
        <f t="shared" si="2233"/>
        <v>9</v>
      </c>
      <c r="AG1208" s="4">
        <f t="shared" si="2234"/>
        <v>22</v>
      </c>
      <c r="AH1208" s="4">
        <f t="shared" si="2235"/>
        <v>13</v>
      </c>
      <c r="AI1208" s="4" t="str">
        <f t="shared" si="2236"/>
        <v>/RTG</v>
      </c>
      <c r="AJ1208" s="4" t="str">
        <f t="shared" si="2237"/>
        <v>T/RTG</v>
      </c>
      <c r="AK1208" s="4" t="str" cm="1">
        <f t="array" ref="AK1208">LEFT(AR1208,SUM(LEN(AR1208)-LEN(SUBSTITUTE(AR1208,{"0";"1";"2";"3";"4";"5";"6";"7";"8";"9"},""))))</f>
        <v>12</v>
      </c>
      <c r="AL1208" s="4">
        <f t="shared" si="2241"/>
        <v>13</v>
      </c>
      <c r="AM1208" s="4" t="b">
        <f>LEFT(AR1208,2)=AK1208</f>
        <v>1</v>
      </c>
      <c r="AN1208" s="4" t="str">
        <f t="shared" si="2298"/>
        <v>RTG</v>
      </c>
      <c r="AO1208" s="4" t="b">
        <f t="shared" si="2242"/>
        <v>0</v>
      </c>
      <c r="AP1208" s="4" t="b">
        <f t="shared" si="2238"/>
        <v>0</v>
      </c>
      <c r="AQ1208" s="5" t="str">
        <f t="shared" si="2239"/>
        <v>KEPIK MERICA</v>
      </c>
      <c r="AR1208" s="4" t="str">
        <f t="shared" si="2240"/>
        <v>12SCT/RTG</v>
      </c>
      <c r="AS1208" t="s">
        <v>1669</v>
      </c>
      <c r="AU1208" s="4" t="str">
        <f t="shared" ca="1" si="2293"/>
        <v/>
      </c>
      <c r="AV1208">
        <v>5000</v>
      </c>
      <c r="AW1208">
        <v>5000</v>
      </c>
      <c r="AX1208">
        <v>5000</v>
      </c>
      <c r="AY1208" t="str">
        <f t="shared" si="2294"/>
        <v>8000000001208</v>
      </c>
      <c r="AZ1208" t="str">
        <f t="shared" si="2243"/>
        <v>KEPIK MERICA</v>
      </c>
      <c r="BA1208" t="s">
        <v>4301</v>
      </c>
      <c r="BB1208" t="s">
        <v>4301</v>
      </c>
      <c r="BC1208" s="4" t="str" cm="1">
        <f t="array" aca="1" ref="BC1208" ca="1">LEFT(AR1208,MATCH(FALSE,ISNUMBER(MID(AR1208,ROW(INDIRECT("1:"&amp;LEN(AR1208)+1)), 1) *1),0) -1)</f>
        <v>12</v>
      </c>
      <c r="BD1208" s="1"/>
      <c r="BF1208" s="21"/>
      <c r="BK1208" s="1"/>
      <c r="BM1208" s="1"/>
      <c r="BN1208" s="1"/>
      <c r="BR1208" s="22"/>
      <c r="BS1208">
        <v>0</v>
      </c>
      <c r="BT1208" s="1" t="s">
        <v>5103</v>
      </c>
    </row>
    <row r="1209" spans="1:145">
      <c r="A1209" s="4" t="str">
        <f t="shared" si="2202"/>
        <v/>
      </c>
      <c r="B1209" s="4" t="str">
        <f t="shared" si="2203"/>
        <v>PCS</v>
      </c>
      <c r="C1209" s="4" t="str">
        <f t="shared" si="2204"/>
        <v/>
      </c>
      <c r="D1209" s="4" t="str">
        <f t="shared" si="2205"/>
        <v/>
      </c>
      <c r="E1209" s="4" t="str">
        <f t="shared" si="2206"/>
        <v/>
      </c>
      <c r="F1209" s="4" t="str">
        <f t="shared" si="2207"/>
        <v/>
      </c>
      <c r="G1209" s="4" t="str">
        <f t="shared" si="2208"/>
        <v/>
      </c>
      <c r="H1209" s="4" t="str">
        <f t="shared" si="2209"/>
        <v/>
      </c>
      <c r="I1209" s="4" t="str">
        <f t="shared" si="2210"/>
        <v/>
      </c>
      <c r="J1209" s="4" t="str">
        <f t="shared" si="2211"/>
        <v/>
      </c>
      <c r="K1209" s="4" t="str">
        <f t="shared" si="2212"/>
        <v/>
      </c>
      <c r="L1209" s="4" t="str">
        <f t="shared" si="2213"/>
        <v/>
      </c>
      <c r="M1209" s="4" t="str">
        <f t="shared" si="2214"/>
        <v/>
      </c>
      <c r="N1209" s="4" t="str">
        <f t="shared" si="2215"/>
        <v/>
      </c>
      <c r="O1209" s="4" t="str">
        <f t="shared" si="2216"/>
        <v/>
      </c>
      <c r="P1209" s="4" t="str">
        <f t="shared" si="2217"/>
        <v/>
      </c>
      <c r="Q1209" s="4" t="str">
        <f t="shared" si="2218"/>
        <v/>
      </c>
      <c r="R1209" s="4" t="str">
        <f t="shared" si="2219"/>
        <v/>
      </c>
      <c r="S1209" s="4" t="str">
        <f t="shared" si="2220"/>
        <v/>
      </c>
      <c r="T1209" s="4" t="str">
        <f t="shared" si="2221"/>
        <v/>
      </c>
      <c r="U1209" s="4" t="str">
        <f t="shared" si="2222"/>
        <v/>
      </c>
      <c r="V1209" s="4" t="str">
        <f t="shared" si="2223"/>
        <v/>
      </c>
      <c r="W1209" s="4" t="str">
        <f t="shared" si="2224"/>
        <v/>
      </c>
      <c r="X1209" s="4" t="str">
        <f t="shared" si="2225"/>
        <v/>
      </c>
      <c r="Y1209" s="4">
        <f t="shared" si="2226"/>
        <v>3</v>
      </c>
      <c r="Z1209" s="4" t="str">
        <f t="shared" si="2227"/>
        <v>-</v>
      </c>
      <c r="AA1209" s="4" t="str">
        <f t="shared" si="2228"/>
        <v/>
      </c>
      <c r="AB1209" s="4" t="str">
        <f t="shared" si="2229"/>
        <v/>
      </c>
      <c r="AC1209" s="4" t="str">
        <f t="shared" si="2230"/>
        <v/>
      </c>
      <c r="AD1209" s="4" t="str">
        <f t="shared" si="2231"/>
        <v/>
      </c>
      <c r="AE1209" s="4" t="str">
        <f t="shared" si="2232"/>
        <v/>
      </c>
      <c r="AF1209" s="4">
        <f t="shared" si="2233"/>
        <v>4</v>
      </c>
      <c r="AG1209" s="4">
        <f t="shared" si="2234"/>
        <v>16</v>
      </c>
      <c r="AH1209" s="4">
        <f t="shared" si="2235"/>
        <v>12</v>
      </c>
      <c r="AI1209" s="4" t="str">
        <f t="shared" si="2236"/>
        <v>1PCS</v>
      </c>
      <c r="AJ1209" s="4" t="str">
        <f t="shared" si="2237"/>
        <v>-1PCS</v>
      </c>
      <c r="AK1209" s="4" t="str" cm="1">
        <f t="array" ref="AK1209">LEFT(AR1209,SUM(LEN(AR1209)-LEN(SUBSTITUTE(AR1209,{"0";"1";"2";"3";"4";"5";"6";"7";"8";"9"},""))))</f>
        <v>1</v>
      </c>
      <c r="AL1209" s="4">
        <f t="shared" si="2241"/>
        <v>13</v>
      </c>
      <c r="AM1209" s="4" t="b">
        <f t="shared" ref="AM1209:AM1214" si="2299">LEFT(AR1209,1)=AK1209</f>
        <v>1</v>
      </c>
      <c r="AN1209" s="4" t="str">
        <f t="shared" si="2298"/>
        <v>PCS</v>
      </c>
      <c r="AO1209" s="4" t="b">
        <f t="shared" si="2242"/>
        <v>0</v>
      </c>
      <c r="AP1209" s="4" t="b">
        <f t="shared" si="2238"/>
        <v>0</v>
      </c>
      <c r="AQ1209" s="5" t="str">
        <f t="shared" si="2239"/>
        <v>KERTAS KADO</v>
      </c>
      <c r="AR1209" s="4" t="str">
        <f t="shared" si="2240"/>
        <v>1PCS</v>
      </c>
      <c r="AS1209" t="s">
        <v>1670</v>
      </c>
      <c r="AU1209" s="4" t="str">
        <f t="shared" ca="1" si="2293"/>
        <v/>
      </c>
      <c r="AV1209">
        <v>1000</v>
      </c>
      <c r="AW1209">
        <v>1000</v>
      </c>
      <c r="AX1209">
        <v>1000</v>
      </c>
      <c r="AY1209" t="str">
        <f t="shared" si="2294"/>
        <v>8000000001209</v>
      </c>
      <c r="AZ1209" t="str">
        <f t="shared" si="2243"/>
        <v>KERTAS KADO</v>
      </c>
      <c r="BA1209" t="s">
        <v>4301</v>
      </c>
      <c r="BB1209" t="s">
        <v>4301</v>
      </c>
      <c r="BC1209" s="9" t="str" cm="1">
        <f t="array" aca="1" ref="BC1209" ca="1">LEFT(AR1209,MATCH(FALSE,ISNUMBER(MID(AR1209,ROW(INDIRECT("1:"&amp;LEN(AR1209)+1)), 1) *1),0) -1)</f>
        <v>1</v>
      </c>
      <c r="BD1209" s="1"/>
      <c r="BF1209" s="21"/>
      <c r="BK1209" s="1"/>
      <c r="BM1209" s="1"/>
      <c r="BN1209" s="1"/>
      <c r="BR1209" s="22"/>
      <c r="BS1209">
        <v>0</v>
      </c>
      <c r="BT1209" s="1" t="s">
        <v>5103</v>
      </c>
    </row>
    <row r="1210" spans="1:145">
      <c r="A1210" s="4" t="str">
        <f t="shared" si="2202"/>
        <v/>
      </c>
      <c r="B1210" s="4" t="str">
        <f t="shared" si="2203"/>
        <v/>
      </c>
      <c r="C1210" s="4" t="str">
        <f t="shared" si="2204"/>
        <v>BKS</v>
      </c>
      <c r="D1210" s="4" t="str">
        <f t="shared" si="2205"/>
        <v/>
      </c>
      <c r="E1210" s="4" t="str">
        <f t="shared" si="2206"/>
        <v/>
      </c>
      <c r="F1210" s="4" t="str">
        <f t="shared" si="2207"/>
        <v/>
      </c>
      <c r="G1210" s="4" t="str">
        <f t="shared" si="2208"/>
        <v/>
      </c>
      <c r="H1210" s="4" t="str">
        <f t="shared" si="2209"/>
        <v/>
      </c>
      <c r="I1210" s="4" t="str">
        <f t="shared" si="2210"/>
        <v/>
      </c>
      <c r="J1210" s="4" t="str">
        <f t="shared" si="2211"/>
        <v/>
      </c>
      <c r="K1210" s="4" t="str">
        <f t="shared" si="2212"/>
        <v/>
      </c>
      <c r="L1210" s="4" t="str">
        <f t="shared" si="2213"/>
        <v/>
      </c>
      <c r="M1210" s="4" t="str">
        <f t="shared" si="2214"/>
        <v/>
      </c>
      <c r="N1210" s="4" t="str">
        <f t="shared" si="2215"/>
        <v/>
      </c>
      <c r="O1210" s="4" t="str">
        <f t="shared" si="2216"/>
        <v/>
      </c>
      <c r="P1210" s="4" t="str">
        <f t="shared" si="2217"/>
        <v/>
      </c>
      <c r="Q1210" s="4" t="str">
        <f t="shared" si="2218"/>
        <v/>
      </c>
      <c r="R1210" s="4" t="str">
        <f t="shared" si="2219"/>
        <v/>
      </c>
      <c r="S1210" s="4" t="str">
        <f t="shared" si="2220"/>
        <v/>
      </c>
      <c r="T1210" s="4" t="str">
        <f t="shared" si="2221"/>
        <v/>
      </c>
      <c r="U1210" s="4" t="str">
        <f t="shared" si="2222"/>
        <v/>
      </c>
      <c r="V1210" s="4" t="str">
        <f t="shared" si="2223"/>
        <v/>
      </c>
      <c r="W1210" s="4" t="str">
        <f t="shared" si="2224"/>
        <v/>
      </c>
      <c r="X1210" s="4" t="str">
        <f t="shared" si="2225"/>
        <v/>
      </c>
      <c r="Y1210" s="4">
        <f t="shared" si="2226"/>
        <v>3</v>
      </c>
      <c r="Z1210" s="4" t="str">
        <f t="shared" si="2227"/>
        <v>-</v>
      </c>
      <c r="AA1210" s="4" t="str">
        <f t="shared" si="2228"/>
        <v/>
      </c>
      <c r="AB1210" s="4" t="str">
        <f t="shared" si="2229"/>
        <v/>
      </c>
      <c r="AC1210" s="4" t="str">
        <f t="shared" si="2230"/>
        <v/>
      </c>
      <c r="AD1210" s="4" t="str">
        <f t="shared" si="2231"/>
        <v/>
      </c>
      <c r="AE1210" s="4" t="str">
        <f t="shared" si="2232"/>
        <v/>
      </c>
      <c r="AF1210" s="4">
        <f t="shared" si="2233"/>
        <v>4</v>
      </c>
      <c r="AG1210" s="4">
        <f t="shared" si="2234"/>
        <v>24</v>
      </c>
      <c r="AH1210" s="4">
        <f t="shared" si="2235"/>
        <v>20</v>
      </c>
      <c r="AI1210" s="4" t="str">
        <f t="shared" si="2236"/>
        <v>1BKS</v>
      </c>
      <c r="AJ1210" s="4" t="str">
        <f t="shared" si="2237"/>
        <v>-1BKS</v>
      </c>
      <c r="AK1210" s="4" t="str" cm="1">
        <f t="array" ref="AK1210">LEFT(AR1210,SUM(LEN(AR1210)-LEN(SUBSTITUTE(AR1210,{"0";"1";"2";"3";"4";"5";"6";"7";"8";"9"},""))))</f>
        <v>1</v>
      </c>
      <c r="AL1210" s="4">
        <f t="shared" si="2241"/>
        <v>13</v>
      </c>
      <c r="AM1210" s="4" t="b">
        <f t="shared" si="2299"/>
        <v>1</v>
      </c>
      <c r="AN1210" s="4" t="str">
        <f t="shared" si="2298"/>
        <v>BKS</v>
      </c>
      <c r="AO1210" s="4" t="b">
        <f t="shared" si="2242"/>
        <v>0</v>
      </c>
      <c r="AP1210" s="4" t="b">
        <f t="shared" si="2238"/>
        <v>0</v>
      </c>
      <c r="AQ1210" s="5" t="str">
        <f t="shared" si="2239"/>
        <v>KERTAS MINYAK BULAT</v>
      </c>
      <c r="AR1210" s="4" t="str">
        <f t="shared" si="2240"/>
        <v>1BKS</v>
      </c>
      <c r="AS1210" t="s">
        <v>4732</v>
      </c>
      <c r="AU1210" s="4" t="str">
        <f t="shared" ca="1" si="2293"/>
        <v/>
      </c>
      <c r="AV1210">
        <v>15000</v>
      </c>
      <c r="AW1210">
        <v>15000</v>
      </c>
      <c r="AX1210">
        <v>13500</v>
      </c>
      <c r="AY1210" t="str">
        <f t="shared" si="2294"/>
        <v>8000000001210</v>
      </c>
      <c r="AZ1210" t="str">
        <f t="shared" si="2243"/>
        <v>KERTAS MINYAK BULAT</v>
      </c>
      <c r="BA1210" t="s">
        <v>4301</v>
      </c>
      <c r="BB1210" t="s">
        <v>4301</v>
      </c>
      <c r="BC1210" s="9" t="str" cm="1">
        <f t="array" aca="1" ref="BC1210" ca="1">LEFT(AR1210,MATCH(FALSE,ISNUMBER(MID(AR1210,ROW(INDIRECT("1:"&amp;LEN(AR1210)+1)), 1) *1),0) -1)</f>
        <v>1</v>
      </c>
      <c r="BD1210" s="1"/>
      <c r="BF1210" s="21"/>
      <c r="BK1210" s="1"/>
      <c r="BM1210" s="1"/>
      <c r="BN1210" s="1"/>
      <c r="BR1210" s="22"/>
      <c r="BS1210">
        <v>0</v>
      </c>
      <c r="BT1210" s="1" t="s">
        <v>5103</v>
      </c>
    </row>
    <row r="1211" spans="1:145">
      <c r="A1211" s="4" t="str">
        <f t="shared" si="2202"/>
        <v/>
      </c>
      <c r="B1211" s="4" t="str">
        <f t="shared" si="2203"/>
        <v/>
      </c>
      <c r="C1211" s="4" t="str">
        <f t="shared" si="2204"/>
        <v/>
      </c>
      <c r="D1211" s="4" t="str">
        <f t="shared" si="2205"/>
        <v/>
      </c>
      <c r="E1211" s="4" t="str">
        <f t="shared" si="2206"/>
        <v/>
      </c>
      <c r="F1211" s="4" t="str">
        <f t="shared" si="2207"/>
        <v/>
      </c>
      <c r="G1211" s="4" t="str">
        <f t="shared" si="2208"/>
        <v/>
      </c>
      <c r="H1211" s="4" t="str">
        <f t="shared" si="2209"/>
        <v/>
      </c>
      <c r="I1211" s="4" t="str">
        <f t="shared" si="2210"/>
        <v/>
      </c>
      <c r="J1211" s="4" t="str">
        <f t="shared" si="2211"/>
        <v/>
      </c>
      <c r="K1211" s="4" t="str">
        <f t="shared" si="2212"/>
        <v/>
      </c>
      <c r="L1211" s="4" t="str">
        <f t="shared" si="2213"/>
        <v/>
      </c>
      <c r="M1211" s="4" t="str">
        <f t="shared" si="2214"/>
        <v/>
      </c>
      <c r="N1211" s="4" t="str">
        <f t="shared" si="2215"/>
        <v/>
      </c>
      <c r="O1211" s="4" t="str">
        <f t="shared" si="2216"/>
        <v/>
      </c>
      <c r="P1211" s="4" t="str">
        <f t="shared" si="2217"/>
        <v/>
      </c>
      <c r="Q1211" s="4" t="str">
        <f t="shared" si="2218"/>
        <v/>
      </c>
      <c r="R1211" s="4" t="str">
        <f t="shared" si="2219"/>
        <v/>
      </c>
      <c r="S1211" s="4" t="str">
        <f t="shared" si="2220"/>
        <v/>
      </c>
      <c r="T1211" s="4" t="str">
        <f t="shared" si="2221"/>
        <v>PACK</v>
      </c>
      <c r="U1211" s="4" t="str">
        <f t="shared" si="2222"/>
        <v/>
      </c>
      <c r="V1211" s="4" t="str">
        <f t="shared" si="2223"/>
        <v/>
      </c>
      <c r="W1211" s="4" t="str">
        <f t="shared" si="2224"/>
        <v/>
      </c>
      <c r="X1211" s="4" t="str">
        <f t="shared" si="2225"/>
        <v/>
      </c>
      <c r="Y1211" s="4">
        <f t="shared" si="2226"/>
        <v>4</v>
      </c>
      <c r="Z1211" s="4" t="str">
        <f t="shared" si="2227"/>
        <v>-</v>
      </c>
      <c r="AA1211" s="4" t="str">
        <f t="shared" si="2228"/>
        <v/>
      </c>
      <c r="AB1211" s="4" t="str">
        <f t="shared" si="2229"/>
        <v/>
      </c>
      <c r="AC1211" s="4" t="str">
        <f t="shared" si="2230"/>
        <v/>
      </c>
      <c r="AD1211" s="4" t="str">
        <f t="shared" si="2231"/>
        <v/>
      </c>
      <c r="AE1211" s="4" t="str">
        <f t="shared" si="2232"/>
        <v/>
      </c>
      <c r="AF1211" s="4">
        <f t="shared" si="2233"/>
        <v>5</v>
      </c>
      <c r="AG1211" s="4">
        <f t="shared" si="2234"/>
        <v>26</v>
      </c>
      <c r="AH1211" s="4">
        <f t="shared" si="2235"/>
        <v>21</v>
      </c>
      <c r="AI1211" s="4" t="str">
        <f t="shared" si="2236"/>
        <v>PACK</v>
      </c>
      <c r="AJ1211" s="4" t="str">
        <f t="shared" si="2237"/>
        <v>1PACK</v>
      </c>
      <c r="AK1211" s="4" t="str" cm="1">
        <f t="array" ref="AK1211">LEFT(AR1211,SUM(LEN(AR1211)-LEN(SUBSTITUTE(AR1211,{"0";"1";"2";"3";"4";"5";"6";"7";"8";"9"},""))))</f>
        <v>1</v>
      </c>
      <c r="AL1211" s="4">
        <f t="shared" si="2241"/>
        <v>13</v>
      </c>
      <c r="AM1211" s="4" t="b">
        <f t="shared" si="2299"/>
        <v>1</v>
      </c>
      <c r="AN1211" s="4" t="str">
        <f>RIGHT(AI1211,4)</f>
        <v>PACK</v>
      </c>
      <c r="AO1211" s="4" t="b">
        <f t="shared" si="2242"/>
        <v>0</v>
      </c>
      <c r="AP1211" s="4" t="b">
        <f t="shared" si="2238"/>
        <v>0</v>
      </c>
      <c r="AQ1211" s="5" t="str">
        <f t="shared" si="2239"/>
        <v>KERTAS MINYAK BUNDAR</v>
      </c>
      <c r="AR1211" s="4" t="str">
        <f t="shared" si="2240"/>
        <v>1PACK</v>
      </c>
      <c r="AS1211" t="s">
        <v>1671</v>
      </c>
      <c r="AU1211" s="4" t="str">
        <f t="shared" ca="1" si="2293"/>
        <v/>
      </c>
      <c r="AV1211">
        <v>14000</v>
      </c>
      <c r="AW1211">
        <v>14000</v>
      </c>
      <c r="AX1211">
        <v>13000</v>
      </c>
      <c r="AY1211" t="str">
        <f t="shared" si="2294"/>
        <v>8000000001211</v>
      </c>
      <c r="AZ1211" t="str">
        <f t="shared" si="2243"/>
        <v>KERTAS MINYAK BUNDAR</v>
      </c>
      <c r="BA1211" t="s">
        <v>4301</v>
      </c>
      <c r="BB1211" t="s">
        <v>4301</v>
      </c>
      <c r="BC1211" s="9" t="str" cm="1">
        <f t="array" aca="1" ref="BC1211" ca="1">LEFT(AR1211,MATCH(FALSE,ISNUMBER(MID(AR1211,ROW(INDIRECT("1:"&amp;LEN(AR1211)+1)), 1) *1),0) -1)</f>
        <v>1</v>
      </c>
      <c r="BD1211" s="1"/>
      <c r="BF1211" s="21"/>
      <c r="BK1211" s="1"/>
      <c r="BM1211" s="1"/>
      <c r="BN1211" s="1"/>
      <c r="BR1211" s="22"/>
      <c r="BS1211">
        <v>0</v>
      </c>
      <c r="BT1211" s="1" t="s">
        <v>5103</v>
      </c>
    </row>
    <row r="1212" spans="1:145">
      <c r="A1212" s="4" t="str">
        <f t="shared" si="2202"/>
        <v/>
      </c>
      <c r="B1212" s="4" t="str">
        <f t="shared" si="2203"/>
        <v/>
      </c>
      <c r="C1212" s="4" t="str">
        <f t="shared" si="2204"/>
        <v/>
      </c>
      <c r="D1212" s="4" t="str">
        <f t="shared" si="2205"/>
        <v/>
      </c>
      <c r="E1212" s="4" t="str">
        <f t="shared" si="2206"/>
        <v/>
      </c>
      <c r="F1212" s="4" t="str">
        <f t="shared" si="2207"/>
        <v/>
      </c>
      <c r="G1212" s="4" t="str">
        <f t="shared" si="2208"/>
        <v/>
      </c>
      <c r="H1212" s="4" t="str">
        <f t="shared" si="2209"/>
        <v/>
      </c>
      <c r="I1212" s="4" t="str">
        <f t="shared" si="2210"/>
        <v/>
      </c>
      <c r="J1212" s="4" t="str">
        <f t="shared" si="2211"/>
        <v/>
      </c>
      <c r="K1212" s="4" t="str">
        <f t="shared" si="2212"/>
        <v/>
      </c>
      <c r="L1212" s="4" t="str">
        <f t="shared" si="2213"/>
        <v/>
      </c>
      <c r="M1212" s="4" t="str">
        <f t="shared" si="2214"/>
        <v/>
      </c>
      <c r="N1212" s="4" t="str">
        <f t="shared" si="2215"/>
        <v/>
      </c>
      <c r="O1212" s="4" t="str">
        <f t="shared" si="2216"/>
        <v/>
      </c>
      <c r="P1212" s="4" t="str">
        <f t="shared" si="2217"/>
        <v/>
      </c>
      <c r="Q1212" s="4" t="str">
        <f t="shared" si="2218"/>
        <v/>
      </c>
      <c r="R1212" s="4" t="str">
        <f t="shared" si="2219"/>
        <v/>
      </c>
      <c r="S1212" s="4" t="str">
        <f t="shared" si="2220"/>
        <v/>
      </c>
      <c r="T1212" s="4" t="str">
        <f t="shared" si="2221"/>
        <v>PACK</v>
      </c>
      <c r="U1212" s="4" t="str">
        <f t="shared" si="2222"/>
        <v/>
      </c>
      <c r="V1212" s="4" t="str">
        <f t="shared" si="2223"/>
        <v/>
      </c>
      <c r="W1212" s="4" t="str">
        <f t="shared" si="2224"/>
        <v/>
      </c>
      <c r="X1212" s="4" t="str">
        <f t="shared" si="2225"/>
        <v/>
      </c>
      <c r="Y1212" s="4">
        <f t="shared" si="2226"/>
        <v>4</v>
      </c>
      <c r="Z1212" s="4" t="str">
        <f t="shared" si="2227"/>
        <v>-</v>
      </c>
      <c r="AA1212" s="4" t="str">
        <f t="shared" si="2228"/>
        <v/>
      </c>
      <c r="AB1212" s="4" t="str">
        <f t="shared" si="2229"/>
        <v/>
      </c>
      <c r="AC1212" s="4" t="str">
        <f t="shared" si="2230"/>
        <v/>
      </c>
      <c r="AD1212" s="4" t="str">
        <f t="shared" si="2231"/>
        <v/>
      </c>
      <c r="AE1212" s="4" t="str">
        <f t="shared" si="2232"/>
        <v/>
      </c>
      <c r="AF1212" s="4">
        <f t="shared" si="2233"/>
        <v>5</v>
      </c>
      <c r="AG1212" s="4">
        <f t="shared" si="2234"/>
        <v>29</v>
      </c>
      <c r="AH1212" s="4">
        <f t="shared" si="2235"/>
        <v>24</v>
      </c>
      <c r="AI1212" s="4" t="str">
        <f t="shared" si="2236"/>
        <v>PACK</v>
      </c>
      <c r="AJ1212" s="4" t="str">
        <f t="shared" si="2237"/>
        <v>1PACK</v>
      </c>
      <c r="AK1212" s="4" t="str" cm="1">
        <f t="array" ref="AK1212">LEFT(AR1212,SUM(LEN(AR1212)-LEN(SUBSTITUTE(AR1212,{"0";"1";"2";"3";"4";"5";"6";"7";"8";"9"},""))))</f>
        <v>1</v>
      </c>
      <c r="AL1212" s="4">
        <f t="shared" si="2241"/>
        <v>13</v>
      </c>
      <c r="AM1212" s="4" t="b">
        <f t="shared" si="2299"/>
        <v>1</v>
      </c>
      <c r="AN1212" s="4" t="str">
        <f>RIGHT(AI1212,4)</f>
        <v>PACK</v>
      </c>
      <c r="AO1212" s="4" t="b">
        <f t="shared" si="2242"/>
        <v>0</v>
      </c>
      <c r="AP1212" s="4" t="b">
        <f t="shared" si="2238"/>
        <v>0</v>
      </c>
      <c r="AQ1212" s="5" t="str">
        <f t="shared" si="2239"/>
        <v>KERTAS MINYAK CAP GAJAH</v>
      </c>
      <c r="AR1212" s="4" t="str">
        <f t="shared" si="2240"/>
        <v>1PACK</v>
      </c>
      <c r="AS1212" t="s">
        <v>1672</v>
      </c>
      <c r="AU1212" s="4" t="str">
        <f t="shared" ca="1" si="2293"/>
        <v/>
      </c>
      <c r="AV1212">
        <v>34000</v>
      </c>
      <c r="AW1212">
        <v>34000</v>
      </c>
      <c r="AX1212">
        <v>32000</v>
      </c>
      <c r="AY1212" t="str">
        <f t="shared" si="2294"/>
        <v>8000000001212</v>
      </c>
      <c r="AZ1212" t="str">
        <f t="shared" si="2243"/>
        <v>KERTAS MINYAK CAP GAJAH</v>
      </c>
      <c r="BA1212" t="s">
        <v>4301</v>
      </c>
      <c r="BB1212" t="s">
        <v>4301</v>
      </c>
      <c r="BC1212" s="9" t="str" cm="1">
        <f t="array" aca="1" ref="BC1212" ca="1">LEFT(AR1212,MATCH(FALSE,ISNUMBER(MID(AR1212,ROW(INDIRECT("1:"&amp;LEN(AR1212)+1)), 1) *1),0) -1)</f>
        <v>1</v>
      </c>
      <c r="BD1212" s="1"/>
      <c r="BF1212" s="21"/>
      <c r="BK1212" s="1"/>
      <c r="BM1212" s="1"/>
      <c r="BN1212" s="1"/>
      <c r="BR1212" s="22"/>
      <c r="BS1212">
        <v>0</v>
      </c>
      <c r="BT1212" s="1" t="s">
        <v>5103</v>
      </c>
    </row>
    <row r="1213" spans="1:145">
      <c r="A1213" s="4" t="str">
        <f t="shared" ref="A1213:A1275" si="2300">IF(IFERROR(SEARCH($A$1,AS1213),0)&gt;0,$A$1,"")</f>
        <v/>
      </c>
      <c r="B1213" s="4" t="str">
        <f t="shared" ref="B1213:B1275" si="2301">IF(IFERROR(SEARCH($B$1,AS1213),0)&gt;0,$B$1,"")</f>
        <v/>
      </c>
      <c r="C1213" s="4" t="str">
        <f t="shared" ref="C1213:C1275" si="2302">IF(IFERROR(SEARCH($C$1,AS1213),0)&gt;0,$C$1,"")</f>
        <v/>
      </c>
      <c r="D1213" s="4" t="str">
        <f t="shared" ref="D1213:D1275" si="2303">IF(IFERROR(SEARCH($D$1,AS1213),0)&gt;0,$D$1,"")</f>
        <v/>
      </c>
      <c r="E1213" s="4" t="str">
        <f t="shared" ref="E1213:E1275" si="2304">IF(IFERROR(SEARCH($E$1,AS1213),0)&gt;0,$E$1,"")</f>
        <v/>
      </c>
      <c r="F1213" s="4" t="str">
        <f t="shared" ref="F1213:F1275" si="2305">IF(IFERROR(SEARCH($F$1,AS1213),0)&gt;0,$F$1,"")</f>
        <v/>
      </c>
      <c r="G1213" s="4" t="str">
        <f t="shared" ref="G1213:G1275" si="2306">IF(IFERROR(SEARCH($G$1,AS1213),0)&gt;0,$G$1,"")</f>
        <v/>
      </c>
      <c r="H1213" s="4" t="str">
        <f t="shared" ref="H1213:H1275" si="2307">IF(IFERROR(SEARCH($H$1,AS1213),0)&gt;0,$H$1,"")</f>
        <v/>
      </c>
      <c r="I1213" s="4" t="str">
        <f t="shared" ref="I1213:I1275" si="2308">IF(IFERROR(SEARCH($I$1,AS1213),0)&gt;0,$I$1,"")</f>
        <v/>
      </c>
      <c r="J1213" s="4" t="str">
        <f t="shared" ref="J1213:J1275" si="2309">IF(IFERROR(SEARCH($J$1,AS1213),0)&gt;0,$J$1,"")</f>
        <v/>
      </c>
      <c r="K1213" s="4" t="str">
        <f t="shared" ref="K1213:K1275" si="2310">IF(IFERROR(SEARCH($K$1,AS1213),0)&gt;0,$K$1,"")</f>
        <v/>
      </c>
      <c r="L1213" s="4" t="str">
        <f t="shared" ref="L1213:L1275" si="2311">IF(IFERROR(SEARCH($L$1,AS1213),0)&gt;0,$L$1,"")</f>
        <v/>
      </c>
      <c r="M1213" s="4" t="str">
        <f t="shared" ref="M1213:M1275" si="2312">IF(IFERROR(SEARCH($M$1,AS1213),0)&gt;0,$M$1,"")</f>
        <v/>
      </c>
      <c r="N1213" s="4" t="str">
        <f t="shared" ref="N1213:N1275" si="2313">IF(IFERROR(SEARCH($N$1,AS1213),0)&gt;0,$N$1,"")</f>
        <v/>
      </c>
      <c r="O1213" s="4" t="str">
        <f t="shared" ref="O1213:O1275" si="2314">IF(IFERROR(SEARCH($O$1,AS1213),0)&gt;0,$O$1,"")</f>
        <v/>
      </c>
      <c r="P1213" s="4" t="str">
        <f t="shared" ref="P1213:P1275" si="2315">IF(IFERROR(SEARCH($P$1,AS1213),0)&gt;0,$P$1,"")</f>
        <v/>
      </c>
      <c r="Q1213" s="4" t="str">
        <f t="shared" ref="Q1213:Q1275" si="2316">IF(IFERROR(SEARCH($Q$1,AS1213),0)&gt;0,$Q$1,"")</f>
        <v/>
      </c>
      <c r="R1213" s="4" t="str">
        <f t="shared" ref="R1213:R1275" si="2317">IF(IFERROR(SEARCH($R$1,AS1213),0)&gt;0,$R$1,"")</f>
        <v/>
      </c>
      <c r="S1213" s="4" t="str">
        <f t="shared" ref="S1213:S1275" si="2318">IF(IFERROR(SEARCH($S$1,AS1213),0)&gt;0,$S$1,"")</f>
        <v/>
      </c>
      <c r="T1213" s="4" t="str">
        <f t="shared" ref="T1213:T1275" si="2319">IF(IFERROR(SEARCH($T$1,AS1213),0)&gt;0,$T$1,"")</f>
        <v>PACK</v>
      </c>
      <c r="U1213" s="4" t="str">
        <f t="shared" ref="U1213:U1275" si="2320">IF(IFERROR(SEARCH($U$1,AS1213),0)&gt;0,$U$1,"")</f>
        <v/>
      </c>
      <c r="V1213" s="4" t="str">
        <f t="shared" ref="V1213:V1275" si="2321">IF(IFERROR(SEARCH($V$1,AS1213),0)&gt;0,$V$1,"")</f>
        <v/>
      </c>
      <c r="W1213" s="4" t="str">
        <f t="shared" ref="W1213:W1275" si="2322">IF(IFERROR(SEARCH($W$1,AS1213),0)&gt;0,$W$1,"")</f>
        <v/>
      </c>
      <c r="X1213" s="4" t="str">
        <f t="shared" ref="X1213:X1275" si="2323">IF(IFERROR(SEARCH($X$1,AS1213),0)&gt;0,$X$1,"")</f>
        <v/>
      </c>
      <c r="Y1213" s="4">
        <f t="shared" ref="Y1213:Y1275" si="2324">LEN(B1213)+LEN(C1213)+LEN(D1213)+LEN(E1213)+LEN(F1213)+LEN(T1213)+LEN(G1213)+LEN(H1213)+LEN(I1213)+LEN(J1213)+LEN(K1213)+LEN(L1213)+LEN(M1213)+LEN(N1213)+LEN(U1213)+LEN(O1213)+LEN(P1213)+LEN(V1213)+LEN(A1213)+LEN(Q1213)+LEN(X1213)+LEN(R1213)+LEN(W1213)+LEN(S1213)</f>
        <v>4</v>
      </c>
      <c r="Z1213" s="4" t="str">
        <f t="shared" ref="Z1213:Z1275" si="2325">IF(IFERROR(SEARCH($Z$1,AS1213),0)&gt;0,$Z$1,"")</f>
        <v>-</v>
      </c>
      <c r="AA1213" s="4" t="str">
        <f t="shared" ref="AA1213:AA1275" si="2326">IF(IFERROR(SEARCH($AA$1,AS1213),0)&gt;0,$AA$1,"")</f>
        <v/>
      </c>
      <c r="AB1213" s="4" t="str">
        <f t="shared" ref="AB1213:AB1275" si="2327">IF(IFERROR(SEARCH($AB$1,AS1213),0)&gt;0,$AB$1,"")</f>
        <v/>
      </c>
      <c r="AC1213" s="4" t="str">
        <f t="shared" ref="AC1213:AC1275" si="2328">IF(IFERROR(SEARCH($AC$1,AS1213),0)&gt;0,$AC$1,"")</f>
        <v/>
      </c>
      <c r="AD1213" s="4" t="str">
        <f t="shared" ref="AD1213:AD1275" si="2329">IF(IFERROR(SEARCH($AD$1,AS1213),0)&gt;0,$AD$1,"")</f>
        <v/>
      </c>
      <c r="AE1213" s="4" t="str">
        <f t="shared" ref="AE1213:AE1275" si="2330">IF(IFERROR(SEARCH($AE$1,AS1213),0)&gt;0,$AE$1,"")</f>
        <v/>
      </c>
      <c r="AF1213" s="4">
        <f t="shared" ref="AF1213:AF1275" si="2331">LEN(AR1213)</f>
        <v>5</v>
      </c>
      <c r="AG1213" s="4">
        <f t="shared" ref="AG1213:AG1275" si="2332">LEN(AS1213)</f>
        <v>26</v>
      </c>
      <c r="AH1213" s="4">
        <f t="shared" ref="AH1213:AH1275" si="2333">AG1213-AF1213</f>
        <v>21</v>
      </c>
      <c r="AI1213" s="4" t="str">
        <f t="shared" ref="AI1213:AI1275" si="2334">RIGHT(AS1213,4)</f>
        <v>PACK</v>
      </c>
      <c r="AJ1213" s="4" t="str">
        <f t="shared" ref="AJ1213:AJ1275" si="2335">RIGHT(AS1213,5)</f>
        <v>1PACK</v>
      </c>
      <c r="AK1213" s="4" t="str" cm="1">
        <f t="array" ref="AK1213">LEFT(AR1213,SUM(LEN(AR1213)-LEN(SUBSTITUTE(AR1213,{"0";"1";"2";"3";"4";"5";"6";"7";"8";"9"},""))))</f>
        <v>1</v>
      </c>
      <c r="AL1213" s="4">
        <f t="shared" si="2241"/>
        <v>13</v>
      </c>
      <c r="AM1213" s="4" t="b">
        <f t="shared" si="2299"/>
        <v>1</v>
      </c>
      <c r="AN1213" s="4" t="str">
        <f>RIGHT(AI1213,4)</f>
        <v>PACK</v>
      </c>
      <c r="AO1213" s="4" t="b">
        <f t="shared" si="2242"/>
        <v>0</v>
      </c>
      <c r="AP1213" s="4" t="b">
        <f t="shared" ref="AP1213:AP1275" si="2336">LEFT(AS1213,2)=LEFT(AT1213,2)</f>
        <v>0</v>
      </c>
      <c r="AQ1213" s="5" t="str">
        <f t="shared" ref="AQ1213:AQ1275" si="2337">LEFT(AS1213,(AH1213-1))</f>
        <v>KERUPUK KERIPIK 1000</v>
      </c>
      <c r="AR1213" s="4" t="str">
        <f t="shared" ref="AR1213:AR1275" si="2338">IFERROR(RIGHT(AS1213,LEN(AS1213)-FIND("-",AS1213)),1)</f>
        <v>1PACK</v>
      </c>
      <c r="AS1213" t="s">
        <v>4511</v>
      </c>
      <c r="AU1213" s="4" t="str">
        <f t="shared" ca="1" si="2293"/>
        <v/>
      </c>
      <c r="AV1213">
        <v>10000</v>
      </c>
      <c r="AW1213">
        <v>10000</v>
      </c>
      <c r="AX1213">
        <v>9000</v>
      </c>
      <c r="AY1213" t="str">
        <f t="shared" si="2294"/>
        <v>8000000001213</v>
      </c>
      <c r="AZ1213" t="str">
        <f t="shared" si="2243"/>
        <v>KERUPUK KERIPIK 1000</v>
      </c>
      <c r="BA1213" t="s">
        <v>4301</v>
      </c>
      <c r="BB1213" t="s">
        <v>4301</v>
      </c>
      <c r="BC1213" s="9" t="str" cm="1">
        <f t="array" aca="1" ref="BC1213" ca="1">LEFT(AR1213,MATCH(FALSE,ISNUMBER(MID(AR1213,ROW(INDIRECT("1:"&amp;LEN(AR1213)+1)), 1) *1),0) -1)</f>
        <v>1</v>
      </c>
      <c r="BD1213" s="1"/>
      <c r="BF1213" s="21"/>
      <c r="BK1213" s="1"/>
      <c r="BM1213" s="1"/>
      <c r="BN1213" s="1"/>
      <c r="BR1213" s="22"/>
      <c r="BS1213">
        <v>0</v>
      </c>
      <c r="BT1213" s="1" t="s">
        <v>5103</v>
      </c>
    </row>
    <row r="1214" spans="1:145">
      <c r="A1214" s="4" t="str">
        <f t="shared" si="2300"/>
        <v/>
      </c>
      <c r="B1214" s="4" t="str">
        <f t="shared" si="2301"/>
        <v/>
      </c>
      <c r="C1214" s="4" t="str">
        <f t="shared" si="2302"/>
        <v/>
      </c>
      <c r="D1214" s="4" t="str">
        <f t="shared" si="2303"/>
        <v/>
      </c>
      <c r="E1214" s="4" t="str">
        <f t="shared" si="2304"/>
        <v/>
      </c>
      <c r="F1214" s="4" t="str">
        <f t="shared" si="2305"/>
        <v/>
      </c>
      <c r="G1214" s="4" t="str">
        <f t="shared" si="2306"/>
        <v/>
      </c>
      <c r="H1214" s="4" t="str">
        <f t="shared" si="2307"/>
        <v/>
      </c>
      <c r="I1214" s="4" t="str">
        <f t="shared" si="2308"/>
        <v/>
      </c>
      <c r="J1214" s="4" t="str">
        <f t="shared" si="2309"/>
        <v/>
      </c>
      <c r="K1214" s="4" t="str">
        <f t="shared" si="2310"/>
        <v/>
      </c>
      <c r="L1214" s="4" t="str">
        <f t="shared" si="2311"/>
        <v/>
      </c>
      <c r="M1214" s="4" t="str">
        <f t="shared" si="2312"/>
        <v/>
      </c>
      <c r="N1214" s="4" t="str">
        <f t="shared" si="2313"/>
        <v/>
      </c>
      <c r="O1214" s="4" t="str">
        <f t="shared" si="2314"/>
        <v/>
      </c>
      <c r="P1214" s="4" t="str">
        <f t="shared" si="2315"/>
        <v/>
      </c>
      <c r="Q1214" s="4" t="str">
        <f t="shared" si="2316"/>
        <v/>
      </c>
      <c r="R1214" s="4" t="str">
        <f t="shared" si="2317"/>
        <v/>
      </c>
      <c r="S1214" s="4" t="str">
        <f t="shared" si="2318"/>
        <v/>
      </c>
      <c r="T1214" s="4" t="str">
        <f t="shared" si="2319"/>
        <v>PACK</v>
      </c>
      <c r="U1214" s="4" t="str">
        <f t="shared" si="2320"/>
        <v/>
      </c>
      <c r="V1214" s="4" t="str">
        <f t="shared" si="2321"/>
        <v/>
      </c>
      <c r="W1214" s="4" t="str">
        <f t="shared" si="2322"/>
        <v/>
      </c>
      <c r="X1214" s="4" t="str">
        <f t="shared" si="2323"/>
        <v/>
      </c>
      <c r="Y1214" s="4">
        <f t="shared" si="2324"/>
        <v>4</v>
      </c>
      <c r="Z1214" s="4" t="str">
        <f t="shared" si="2325"/>
        <v>-</v>
      </c>
      <c r="AA1214" s="4" t="str">
        <f t="shared" si="2326"/>
        <v/>
      </c>
      <c r="AB1214" s="4" t="str">
        <f t="shared" si="2327"/>
        <v/>
      </c>
      <c r="AC1214" s="4" t="str">
        <f t="shared" si="2328"/>
        <v/>
      </c>
      <c r="AD1214" s="4" t="str">
        <f t="shared" si="2329"/>
        <v/>
      </c>
      <c r="AE1214" s="4" t="str">
        <f t="shared" si="2330"/>
        <v/>
      </c>
      <c r="AF1214" s="4">
        <f t="shared" si="2331"/>
        <v>5</v>
      </c>
      <c r="AG1214" s="4">
        <f t="shared" si="2332"/>
        <v>25</v>
      </c>
      <c r="AH1214" s="4">
        <f t="shared" si="2333"/>
        <v>20</v>
      </c>
      <c r="AI1214" s="4" t="str">
        <f t="shared" si="2334"/>
        <v>PACK</v>
      </c>
      <c r="AJ1214" s="4" t="str">
        <f t="shared" si="2335"/>
        <v>1PACK</v>
      </c>
      <c r="AK1214" s="4" t="str" cm="1">
        <f t="array" ref="AK1214">LEFT(AR1214,SUM(LEN(AR1214)-LEN(SUBSTITUTE(AR1214,{"0";"1";"2";"3";"4";"5";"6";"7";"8";"9"},""))))</f>
        <v>1</v>
      </c>
      <c r="AL1214" s="4">
        <f t="shared" ref="AL1214:AL1276" si="2339">LEN(AY1214)</f>
        <v>13</v>
      </c>
      <c r="AM1214" s="4" t="b">
        <f t="shared" si="2299"/>
        <v>1</v>
      </c>
      <c r="AN1214" s="4" t="str">
        <f>RIGHT(AI1214,4)</f>
        <v>PACK</v>
      </c>
      <c r="AO1214" s="4" t="b">
        <f t="shared" ref="AO1214:AO1276" si="2340">IF((AQ1214=AQ1215)=TRUE,TRUE,IF((AQ1213=AQ1214)=TRUE,TRUE,FALSE))</f>
        <v>0</v>
      </c>
      <c r="AP1214" s="4" t="b">
        <f t="shared" si="2336"/>
        <v>0</v>
      </c>
      <c r="AQ1214" s="5" t="str">
        <f t="shared" si="2337"/>
        <v>KERUPUK KERIPIK 500</v>
      </c>
      <c r="AR1214" s="4" t="str">
        <f t="shared" si="2338"/>
        <v>1PACK</v>
      </c>
      <c r="AS1214" t="s">
        <v>4512</v>
      </c>
      <c r="AU1214" s="4" t="str">
        <f t="shared" ca="1" si="2293"/>
        <v/>
      </c>
      <c r="AV1214">
        <v>5000</v>
      </c>
      <c r="AW1214">
        <v>5000</v>
      </c>
      <c r="AX1214">
        <v>4000</v>
      </c>
      <c r="AY1214" t="str">
        <f t="shared" si="2294"/>
        <v>8000000001214</v>
      </c>
      <c r="AZ1214" t="str">
        <f t="shared" ref="AZ1214:AZ1276" si="2341">AQ1214</f>
        <v>KERUPUK KERIPIK 500</v>
      </c>
      <c r="BA1214" t="s">
        <v>4301</v>
      </c>
      <c r="BB1214" t="s">
        <v>4301</v>
      </c>
      <c r="BC1214" s="9" t="str" cm="1">
        <f t="array" aca="1" ref="BC1214" ca="1">LEFT(AR1214,MATCH(FALSE,ISNUMBER(MID(AR1214,ROW(INDIRECT("1:"&amp;LEN(AR1214)+1)), 1) *1),0) -1)</f>
        <v>1</v>
      </c>
      <c r="BD1214" s="1"/>
      <c r="BF1214" s="21"/>
      <c r="BK1214" s="1"/>
      <c r="BM1214" s="1"/>
      <c r="BN1214" s="1"/>
      <c r="BR1214" s="22"/>
      <c r="BS1214">
        <v>0</v>
      </c>
      <c r="BT1214" s="1" t="s">
        <v>5103</v>
      </c>
    </row>
    <row r="1215" spans="1:145">
      <c r="A1215" s="4" t="str">
        <f t="shared" si="2300"/>
        <v/>
      </c>
      <c r="B1215" s="4" t="str">
        <f t="shared" si="2301"/>
        <v>PCS</v>
      </c>
      <c r="C1215" s="4" t="str">
        <f t="shared" si="2302"/>
        <v/>
      </c>
      <c r="D1215" s="4" t="str">
        <f t="shared" si="2303"/>
        <v/>
      </c>
      <c r="E1215" s="4" t="str">
        <f t="shared" si="2304"/>
        <v/>
      </c>
      <c r="F1215" s="4" t="str">
        <f t="shared" si="2305"/>
        <v/>
      </c>
      <c r="G1215" s="4" t="str">
        <f t="shared" si="2306"/>
        <v/>
      </c>
      <c r="H1215" s="4" t="str">
        <f t="shared" si="2307"/>
        <v/>
      </c>
      <c r="I1215" s="4" t="str">
        <f t="shared" si="2308"/>
        <v/>
      </c>
      <c r="J1215" s="4" t="str">
        <f t="shared" si="2309"/>
        <v/>
      </c>
      <c r="K1215" s="4" t="str">
        <f t="shared" si="2310"/>
        <v/>
      </c>
      <c r="L1215" s="4" t="str">
        <f t="shared" si="2311"/>
        <v/>
      </c>
      <c r="M1215" s="4" t="str">
        <f t="shared" si="2312"/>
        <v/>
      </c>
      <c r="N1215" s="4" t="str">
        <f t="shared" si="2313"/>
        <v/>
      </c>
      <c r="O1215" s="4" t="str">
        <f t="shared" si="2314"/>
        <v/>
      </c>
      <c r="P1215" s="4" t="str">
        <f t="shared" si="2315"/>
        <v/>
      </c>
      <c r="Q1215" s="4" t="str">
        <f t="shared" si="2316"/>
        <v/>
      </c>
      <c r="R1215" s="4" t="str">
        <f t="shared" si="2317"/>
        <v/>
      </c>
      <c r="S1215" s="4" t="str">
        <f t="shared" si="2318"/>
        <v/>
      </c>
      <c r="T1215" s="4" t="str">
        <f t="shared" si="2319"/>
        <v>PACK</v>
      </c>
      <c r="U1215" s="4" t="str">
        <f t="shared" si="2320"/>
        <v/>
      </c>
      <c r="V1215" s="4" t="str">
        <f t="shared" si="2321"/>
        <v/>
      </c>
      <c r="W1215" s="4" t="str">
        <f t="shared" si="2322"/>
        <v/>
      </c>
      <c r="X1215" s="4" t="str">
        <f t="shared" si="2323"/>
        <v/>
      </c>
      <c r="Y1215" s="4">
        <f t="shared" si="2324"/>
        <v>7</v>
      </c>
      <c r="Z1215" s="4" t="str">
        <f t="shared" si="2325"/>
        <v>-</v>
      </c>
      <c r="AA1215" s="4" t="str">
        <f t="shared" si="2326"/>
        <v>/</v>
      </c>
      <c r="AB1215" s="4" t="str">
        <f t="shared" si="2327"/>
        <v/>
      </c>
      <c r="AC1215" s="4" t="str">
        <f t="shared" si="2328"/>
        <v/>
      </c>
      <c r="AD1215" s="4" t="str">
        <f t="shared" si="2329"/>
        <v/>
      </c>
      <c r="AE1215" s="4" t="str">
        <f t="shared" si="2330"/>
        <v/>
      </c>
      <c r="AF1215" s="4">
        <f t="shared" si="2331"/>
        <v>10</v>
      </c>
      <c r="AG1215" s="4">
        <f t="shared" si="2332"/>
        <v>31</v>
      </c>
      <c r="AH1215" s="4">
        <f t="shared" si="2333"/>
        <v>21</v>
      </c>
      <c r="AI1215" s="4" t="str">
        <f t="shared" si="2334"/>
        <v>PACK</v>
      </c>
      <c r="AJ1215" s="4" t="str">
        <f t="shared" si="2335"/>
        <v>/PACK</v>
      </c>
      <c r="AK1215" s="4" t="str" cm="1">
        <f t="array" ref="AK1215">LEFT(AR1215,SUM(LEN(AR1215)-LEN(SUBSTITUTE(AR1215,{"0";"1";"2";"3";"4";"5";"6";"7";"8";"9"},""))))</f>
        <v>20</v>
      </c>
      <c r="AL1215" s="4">
        <f t="shared" si="2339"/>
        <v>13</v>
      </c>
      <c r="AM1215" s="4" t="b">
        <f>LEFT(AR1215,2)=AK1215</f>
        <v>1</v>
      </c>
      <c r="AN1215" s="4" t="str">
        <f>RIGHT(AI1215,4)</f>
        <v>PACK</v>
      </c>
      <c r="AO1215" s="4" t="b">
        <f>IF((AQ1215=DL1215)=TRUE,TRUE,IF((AQ1214=AQ1215)=TRUE,TRUE,FALSE))</f>
        <v>1</v>
      </c>
      <c r="AP1215" s="4" t="b">
        <f t="shared" si="2336"/>
        <v>0</v>
      </c>
      <c r="AQ1215" s="5" t="str">
        <f t="shared" si="2337"/>
        <v>KETAGI AYAM PANGGANG</v>
      </c>
      <c r="AR1215" s="4" t="str">
        <f t="shared" si="2338"/>
        <v>20PCS/PACK</v>
      </c>
      <c r="AS1215" t="s">
        <v>1673</v>
      </c>
      <c r="AT1215" s="1" t="s">
        <v>1674</v>
      </c>
      <c r="AU1215" s="4" t="str">
        <f>IF(IF(IF(AQ1215=DL1215,10,0)+IF(NOT(AN1215=$AU$1)=TRUE,10,0)=
20,"XXXX",IF(IF((BC1215+1)=2,0,1)+IF(AN1215=$AU$1,1,0)=2,TRUE,""))
="",IF(IF(AQ1215=AQ1214,10,0)+IF(NOT(AN1215=$AU$1)=TRUE,10,0)=
20,"XXXX",IF(IF((BC1215+1)=2,0,1)+IF(AN1215=$AU$1,1,0)=2,TRUE,
"")),IF(IF(AQ1215=DL1215,10,0)+IF(NOT(AN1215=$AU$1)=TRUE,10,0)=
20,"XXXX",IF(IF((BC1215+1)=2,0,1)+IF(AN1215=$AU$1,1,0)=2,TRUE,"")))</f>
        <v>XXXX</v>
      </c>
      <c r="AV1215">
        <v>17000</v>
      </c>
      <c r="AW1215">
        <v>17000</v>
      </c>
      <c r="AX1215">
        <v>16313</v>
      </c>
      <c r="AY1215" t="str">
        <f t="shared" si="2294"/>
        <v>8994834000812</v>
      </c>
      <c r="AZ1215" t="str">
        <f t="shared" si="2341"/>
        <v>KETAGI AYAM PANGGANG</v>
      </c>
      <c r="BA1215" t="s">
        <v>4301</v>
      </c>
      <c r="BB1215" t="s">
        <v>4301</v>
      </c>
      <c r="BC1215" s="4" t="str" cm="1">
        <f t="array" aca="1" ref="BC1215" ca="1">LEFT(AR1215,MATCH(FALSE,ISNUMBER(MID(AR1215,ROW(INDIRECT("1:"&amp;LEN(AR1215)+1)), 1) *1),0) -1)</f>
        <v>20</v>
      </c>
      <c r="BD1215" s="1"/>
      <c r="BF1215" s="21"/>
      <c r="BK1215" s="1"/>
      <c r="BM1215" s="1"/>
      <c r="BN1215" s="1"/>
      <c r="BR1215" s="22"/>
      <c r="BS1215">
        <v>0</v>
      </c>
      <c r="BT1215" s="1" t="s">
        <v>5103</v>
      </c>
      <c r="BV1215" s="4" t="str">
        <f>IF(IFERROR(SEARCH($A$1,DN1215),0)&gt;0,$A$1,"")</f>
        <v/>
      </c>
      <c r="BW1215" s="4" t="str">
        <f>IF(IFERROR(SEARCH($B$1,DN1215),0)&gt;0,$B$1,"")</f>
        <v/>
      </c>
      <c r="BX1215" s="4" t="str">
        <f>IF(IFERROR(SEARCH($C$1,DN1215),0)&gt;0,$C$1,"")</f>
        <v/>
      </c>
      <c r="BY1215" s="4" t="str">
        <f>IF(IFERROR(SEARCH($D$1,DN1215),0)&gt;0,$D$1,"")</f>
        <v/>
      </c>
      <c r="BZ1215" s="4" t="str">
        <f>IF(IFERROR(SEARCH($E$1,DN1215),0)&gt;0,$E$1,"")</f>
        <v/>
      </c>
      <c r="CA1215" s="4" t="str">
        <f>IF(IFERROR(SEARCH($F$1,DN1215),0)&gt;0,$F$1,"")</f>
        <v/>
      </c>
      <c r="CB1215" s="4" t="str">
        <f>IF(IFERROR(SEARCH($G$1,DN1215),0)&gt;0,$G$1,"")</f>
        <v/>
      </c>
      <c r="CC1215" s="4" t="str">
        <f>IF(IFERROR(SEARCH($H$1,DN1215),0)&gt;0,$H$1,"")</f>
        <v/>
      </c>
      <c r="CD1215" s="4" t="str">
        <f>IF(IFERROR(SEARCH($I$1,DN1215),0)&gt;0,$I$1,"")</f>
        <v/>
      </c>
      <c r="CE1215" s="4" t="str">
        <f>IF(IFERROR(SEARCH($J$1,DN1215),0)&gt;0,$J$1,"")</f>
        <v/>
      </c>
      <c r="CF1215" s="4" t="str">
        <f>IF(IFERROR(SEARCH($K$1,DN1215),0)&gt;0,$K$1,"")</f>
        <v/>
      </c>
      <c r="CG1215" s="4" t="str">
        <f>IF(IFERROR(SEARCH($L$1,DN1215),0)&gt;0,$L$1,"")</f>
        <v/>
      </c>
      <c r="CH1215" s="4" t="str">
        <f>IF(IFERROR(SEARCH($M$1,DN1215),0)&gt;0,$M$1,"")</f>
        <v/>
      </c>
      <c r="CI1215" s="4" t="str">
        <f>IF(IFERROR(SEARCH($N$1,DN1215),0)&gt;0,$N$1,"")</f>
        <v/>
      </c>
      <c r="CJ1215" s="4" t="str">
        <f>IF(IFERROR(SEARCH($O$1,DN1215),0)&gt;0,$O$1,"")</f>
        <v>DUS</v>
      </c>
      <c r="CK1215" s="4" t="str">
        <f>IF(IFERROR(SEARCH($P$1,DN1215),0)&gt;0,$P$1,"")</f>
        <v/>
      </c>
      <c r="CL1215" s="4" t="str">
        <f>IF(IFERROR(SEARCH($Q$1,DN1215),0)&gt;0,$Q$1,"")</f>
        <v/>
      </c>
      <c r="CM1215" s="4" t="str">
        <f>IF(IFERROR(SEARCH($R$1,DN1215),0)&gt;0,$R$1,"")</f>
        <v/>
      </c>
      <c r="CN1215" s="4" t="str">
        <f>IF(IFERROR(SEARCH($S$1,DN1215),0)&gt;0,$S$1,"")</f>
        <v/>
      </c>
      <c r="CO1215" s="4" t="str">
        <f>IF(IFERROR(SEARCH($T$1,DN1215),0)&gt;0,$T$1,"")</f>
        <v>PACK</v>
      </c>
      <c r="CP1215" s="4" t="str">
        <f>IF(IFERROR(SEARCH($U$1,DN1215),0)&gt;0,$U$1,"")</f>
        <v/>
      </c>
      <c r="CQ1215" s="4" t="str">
        <f>IF(IFERROR(SEARCH($V$1,DN1215),0)&gt;0,$V$1,"")</f>
        <v/>
      </c>
      <c r="CR1215" s="4" t="str">
        <f>IF(IFERROR(SEARCH($W$1,DN1215),0)&gt;0,$W$1,"")</f>
        <v/>
      </c>
      <c r="CS1215" s="4" t="str">
        <f>IF(IFERROR(SEARCH($X$1,DN1215),0)&gt;0,$X$1,"")</f>
        <v/>
      </c>
      <c r="CT1215" s="4">
        <f>LEN(BW1215)+LEN(BX1215)+LEN(BY1215)+LEN(BZ1215)+LEN(CA1215)+LEN(CO1215)+LEN(CB1215)+LEN(CC1215)+LEN(CD1215)+LEN(CE1215)+LEN(CF1215)+LEN(CG1215)+LEN(CH1215)+LEN(CI1215)+LEN(CP1215)+LEN(CJ1215)+LEN(CK1215)+LEN(CQ1215)+LEN(BV1215)+LEN(CL1215)+LEN(CS1215)+LEN(CM1215)+LEN(CR1215)+LEN(CN1215)</f>
        <v>7</v>
      </c>
      <c r="CU1215" s="4" t="str">
        <f>IF(IFERROR(SEARCH($Z$1,DN1215),0)&gt;0,$Z$1,"")</f>
        <v>-</v>
      </c>
      <c r="CV1215" s="4" t="str">
        <f>IF(IFERROR(SEARCH($AA$1,DN1215),0)&gt;0,$AA$1,"")</f>
        <v>/</v>
      </c>
      <c r="CW1215" s="4" t="str">
        <f>IF(IFERROR(SEARCH($AB$1,DN1215),0)&gt;0,$AB$1,"")</f>
        <v/>
      </c>
      <c r="CX1215" s="4" t="str">
        <f>IF(IFERROR(SEARCH($AC$1,DN1215),0)&gt;0,$AC$1,"")</f>
        <v/>
      </c>
      <c r="CY1215" s="4" t="str">
        <f>IF(IFERROR(SEARCH($AD$1,DN1215),0)&gt;0,$AD$1,"")</f>
        <v/>
      </c>
      <c r="CZ1215" s="4" t="str">
        <f>IF(IFERROR(SEARCH($AE$1,DN1215),0)&gt;0,$AE$1,"")</f>
        <v/>
      </c>
      <c r="DA1215" s="4">
        <f>LEN(DM1215)</f>
        <v>9</v>
      </c>
      <c r="DB1215" s="4">
        <f>LEN(DN1215)</f>
        <v>30</v>
      </c>
      <c r="DC1215" s="4">
        <f>DB1215-DA1215</f>
        <v>21</v>
      </c>
      <c r="DD1215" s="4" t="str">
        <f>RIGHT(DN1215,4)</f>
        <v>/DUS</v>
      </c>
      <c r="DE1215" s="4" t="str">
        <f>RIGHT(DN1215,5)</f>
        <v>K/DUS</v>
      </c>
      <c r="DF1215" s="4" t="str" cm="1">
        <f t="array" ref="DF1215">LEFT(DM1215,SUM(LEN(DM1215)-LEN(SUBSTITUTE(DM1215,{"0";"1";"2";"3";"4";"5";"6";"7";"8";"9"},""))))</f>
        <v>2</v>
      </c>
      <c r="DG1215" s="4">
        <f>LEN(DT1215)</f>
        <v>13</v>
      </c>
      <c r="DH1215" s="4" t="b">
        <f>LEFT(DM1215,1)=DF1215</f>
        <v>1</v>
      </c>
      <c r="DI1215" s="4" t="str">
        <f>RIGHT(DD1215,3)</f>
        <v>DUS</v>
      </c>
      <c r="DJ1215" s="4" t="b">
        <f>IF((DL1215=AQ1217)=TRUE,TRUE,IF((AQ1215=DL1215)=TRUE,TRUE,FALSE))</f>
        <v>1</v>
      </c>
      <c r="DK1215" s="4" t="b">
        <f>LEFT(DN1215,2)=LEFT(DO1215,2)</f>
        <v>0</v>
      </c>
      <c r="DL1215" s="5" t="str">
        <f>LEFT(DN1215,(DC1215-1))</f>
        <v>KETAGI AYAM PANGGANG</v>
      </c>
      <c r="DM1215" s="4" t="str">
        <f>IFERROR(RIGHT(DN1215,LEN(DN1215)-FIND("-",DN1215)),1)</f>
        <v>2PACK/DUS</v>
      </c>
      <c r="DN1215" t="s">
        <v>1675</v>
      </c>
      <c r="DO1215" s="1"/>
      <c r="DP1215" s="4" t="b">
        <f ca="1">IF(IF(IF(DL1215=AQ1217,10,0)+IF(NOT(DI1215=$AU$1)=TRUE,10,0)=
20,"XXXX",IF(IF((DX1215+1)=2,0,1)+IF(DI1215=$AU$1,1,0)=2,TRUE,""))
="",IF(IF(DL1215=AQ1215,10,0)+IF(NOT(DI1215=$AU$1)=TRUE,10,0)=
20,"XXXX",IF(IF((DX1215+1)=2,0,1)+IF(DI1215=$AU$1,1,0)=2,TRUE,
"")),IF(IF(DL1215=AQ1217,10,0)+IF(NOT(DI1215=$AU$1)=TRUE,10,0)=
20,"XXXX",IF(IF((DX1215+1)=2,0,1)+IF(DI1215=$AU$1,1,0)=2,TRUE,"")))</f>
        <v>1</v>
      </c>
      <c r="DQ1215">
        <v>34000</v>
      </c>
      <c r="DR1215">
        <v>34000</v>
      </c>
      <c r="DS1215">
        <v>32626</v>
      </c>
      <c r="DT1215" t="str">
        <f>IF(DO1215&gt;0,DO1215,"800000000"&amp;ROW(DS1215))</f>
        <v>8000000001215</v>
      </c>
      <c r="DU1215" t="str">
        <f>DL1215</f>
        <v>KETAGI AYAM PANGGANG</v>
      </c>
      <c r="DV1215" t="s">
        <v>4301</v>
      </c>
      <c r="DW1215" t="s">
        <v>4301</v>
      </c>
      <c r="DX1215" s="4" t="str" cm="1">
        <f t="array" aca="1" ref="DX1215" ca="1">LEFT(DM1215,MATCH(FALSE,ISNUMBER(MID(DM1215,ROW(INDIRECT("1:"&amp;LEN(DM1215)+1)), 1) *1),0) -1)</f>
        <v>2</v>
      </c>
      <c r="DY1215" s="1"/>
      <c r="EA1215" s="21"/>
      <c r="EC1215" s="5"/>
      <c r="EF1215" s="1"/>
      <c r="EH1215" s="1"/>
      <c r="EI1215" s="1"/>
      <c r="EL1215" s="5"/>
      <c r="EM1215" s="22"/>
      <c r="EN1215">
        <v>0</v>
      </c>
      <c r="EO1215" s="1" t="s">
        <v>5103</v>
      </c>
    </row>
    <row r="1217" spans="1:145">
      <c r="A1217" s="4" t="str">
        <f t="shared" si="2300"/>
        <v/>
      </c>
      <c r="B1217" s="4" t="str">
        <f t="shared" si="2301"/>
        <v>PCS</v>
      </c>
      <c r="C1217" s="4" t="str">
        <f t="shared" si="2302"/>
        <v/>
      </c>
      <c r="D1217" s="4" t="str">
        <f t="shared" si="2303"/>
        <v/>
      </c>
      <c r="E1217" s="4" t="str">
        <f t="shared" si="2304"/>
        <v/>
      </c>
      <c r="F1217" s="4" t="str">
        <f t="shared" si="2305"/>
        <v/>
      </c>
      <c r="G1217" s="4" t="str">
        <f t="shared" si="2306"/>
        <v/>
      </c>
      <c r="H1217" s="4" t="str">
        <f t="shared" si="2307"/>
        <v/>
      </c>
      <c r="I1217" s="4" t="str">
        <f t="shared" si="2308"/>
        <v/>
      </c>
      <c r="J1217" s="4" t="str">
        <f t="shared" si="2309"/>
        <v/>
      </c>
      <c r="K1217" s="4" t="str">
        <f t="shared" si="2310"/>
        <v/>
      </c>
      <c r="L1217" s="4" t="str">
        <f t="shared" si="2311"/>
        <v/>
      </c>
      <c r="M1217" s="4" t="str">
        <f t="shared" si="2312"/>
        <v/>
      </c>
      <c r="N1217" s="4" t="str">
        <f t="shared" si="2313"/>
        <v/>
      </c>
      <c r="O1217" s="4" t="str">
        <f t="shared" si="2314"/>
        <v/>
      </c>
      <c r="P1217" s="4" t="str">
        <f t="shared" si="2315"/>
        <v/>
      </c>
      <c r="Q1217" s="4" t="str">
        <f t="shared" si="2316"/>
        <v/>
      </c>
      <c r="R1217" s="4" t="str">
        <f t="shared" si="2317"/>
        <v/>
      </c>
      <c r="S1217" s="4" t="str">
        <f t="shared" si="2318"/>
        <v/>
      </c>
      <c r="T1217" s="4" t="str">
        <f t="shared" si="2319"/>
        <v>PACK</v>
      </c>
      <c r="U1217" s="4" t="str">
        <f t="shared" si="2320"/>
        <v/>
      </c>
      <c r="V1217" s="4" t="str">
        <f t="shared" si="2321"/>
        <v/>
      </c>
      <c r="W1217" s="4" t="str">
        <f t="shared" si="2322"/>
        <v/>
      </c>
      <c r="X1217" s="4" t="str">
        <f t="shared" si="2323"/>
        <v/>
      </c>
      <c r="Y1217" s="4">
        <f t="shared" si="2324"/>
        <v>7</v>
      </c>
      <c r="Z1217" s="4" t="str">
        <f t="shared" si="2325"/>
        <v>-</v>
      </c>
      <c r="AA1217" s="4" t="str">
        <f t="shared" si="2326"/>
        <v>/</v>
      </c>
      <c r="AB1217" s="4" t="str">
        <f t="shared" si="2327"/>
        <v/>
      </c>
      <c r="AC1217" s="4" t="str">
        <f t="shared" si="2328"/>
        <v/>
      </c>
      <c r="AD1217" s="4" t="str">
        <f t="shared" si="2329"/>
        <v/>
      </c>
      <c r="AE1217" s="4" t="str">
        <f t="shared" si="2330"/>
        <v/>
      </c>
      <c r="AF1217" s="4">
        <f t="shared" si="2331"/>
        <v>10</v>
      </c>
      <c r="AG1217" s="4">
        <f t="shared" si="2332"/>
        <v>17</v>
      </c>
      <c r="AH1217" s="4">
        <f t="shared" si="2333"/>
        <v>7</v>
      </c>
      <c r="AI1217" s="4" t="str">
        <f t="shared" si="2334"/>
        <v>PACK</v>
      </c>
      <c r="AJ1217" s="4" t="str">
        <f t="shared" si="2335"/>
        <v>/PACK</v>
      </c>
      <c r="AK1217" s="4" t="str" cm="1">
        <f t="array" ref="AK1217">LEFT(AR1217,SUM(LEN(AR1217)-LEN(SUBSTITUTE(AR1217,{"0";"1";"2";"3";"4";"5";"6";"7";"8";"9"},""))))</f>
        <v>10</v>
      </c>
      <c r="AL1217" s="4">
        <f t="shared" si="2339"/>
        <v>13</v>
      </c>
      <c r="AM1217" s="4" t="b">
        <f>LEFT(AR1217,2)=AK1217</f>
        <v>1</v>
      </c>
      <c r="AN1217" s="4" t="str">
        <f>RIGHT(AI1217,4)</f>
        <v>PACK</v>
      </c>
      <c r="AO1217" s="4" t="b">
        <f>IF((AQ1217=AQ1218)=TRUE,TRUE,IF((DL1215=AQ1217)=TRUE,TRUE,FALSE))</f>
        <v>0</v>
      </c>
      <c r="AP1217" s="4" t="b">
        <f t="shared" si="2336"/>
        <v>0</v>
      </c>
      <c r="AQ1217" s="5" t="str">
        <f t="shared" si="2337"/>
        <v>KETELA</v>
      </c>
      <c r="AR1217" s="4" t="str">
        <f t="shared" si="2338"/>
        <v>10PCS/PACK</v>
      </c>
      <c r="AS1217" t="s">
        <v>1676</v>
      </c>
      <c r="AU1217" s="4" t="str">
        <f ca="1">IF(IF(IF(AQ1217=AQ1218,10,0)+IF(NOT(AN1217=$AU$1)=TRUE,10,0)=
20,"XXXX",IF(IF((BC1217+1)=2,0,1)+IF(AN1217=$AU$1,1,0)=2,TRUE,""))
="",IF(IF(AQ1217=DL1215,10,0)+IF(NOT(AN1217=$AU$1)=TRUE,10,0)=
20,"XXXX",IF(IF((BC1217+1)=2,0,1)+IF(AN1217=$AU$1,1,0)=2,TRUE,
"")),IF(IF(AQ1217=AQ1218,10,0)+IF(NOT(AN1217=$AU$1)=TRUE,10,0)=
20,"XXXX",IF(IF((BC1217+1)=2,0,1)+IF(AN1217=$AU$1,1,0)=2,TRUE,"")))</f>
        <v/>
      </c>
      <c r="AV1217">
        <v>9000</v>
      </c>
      <c r="AW1217">
        <v>9000</v>
      </c>
      <c r="AX1217">
        <v>9000</v>
      </c>
      <c r="AY1217" t="str">
        <f t="shared" si="2294"/>
        <v>8000000001217</v>
      </c>
      <c r="AZ1217" t="str">
        <f t="shared" si="2341"/>
        <v>KETELA</v>
      </c>
      <c r="BA1217" t="s">
        <v>4301</v>
      </c>
      <c r="BB1217" t="s">
        <v>4301</v>
      </c>
      <c r="BC1217" s="4" t="str" cm="1">
        <f t="array" aca="1" ref="BC1217" ca="1">LEFT(AR1217,MATCH(FALSE,ISNUMBER(MID(AR1217,ROW(INDIRECT("1:"&amp;LEN(AR1217)+1)), 1) *1),0) -1)</f>
        <v>10</v>
      </c>
      <c r="BD1217" s="1"/>
      <c r="BF1217" s="21"/>
      <c r="BK1217" s="1"/>
      <c r="BM1217" s="1"/>
      <c r="BN1217" s="1"/>
      <c r="BR1217" s="22"/>
      <c r="BS1217">
        <v>0</v>
      </c>
      <c r="BT1217" s="1" t="s">
        <v>5103</v>
      </c>
    </row>
    <row r="1218" spans="1:145">
      <c r="A1218" s="4" t="str">
        <f t="shared" si="2300"/>
        <v/>
      </c>
      <c r="B1218" s="4" t="str">
        <f t="shared" si="2301"/>
        <v>PCS</v>
      </c>
      <c r="C1218" s="4" t="str">
        <f t="shared" si="2302"/>
        <v/>
      </c>
      <c r="D1218" s="4" t="str">
        <f t="shared" si="2303"/>
        <v/>
      </c>
      <c r="E1218" s="4" t="str">
        <f t="shared" si="2304"/>
        <v/>
      </c>
      <c r="F1218" s="4" t="str">
        <f t="shared" si="2305"/>
        <v>RTG</v>
      </c>
      <c r="G1218" s="4" t="str">
        <f t="shared" si="2306"/>
        <v/>
      </c>
      <c r="H1218" s="4" t="str">
        <f t="shared" si="2307"/>
        <v/>
      </c>
      <c r="I1218" s="4" t="str">
        <f t="shared" si="2308"/>
        <v/>
      </c>
      <c r="J1218" s="4" t="str">
        <f t="shared" si="2309"/>
        <v/>
      </c>
      <c r="K1218" s="4" t="str">
        <f t="shared" si="2310"/>
        <v/>
      </c>
      <c r="L1218" s="4" t="str">
        <f t="shared" si="2311"/>
        <v/>
      </c>
      <c r="M1218" s="4" t="str">
        <f t="shared" si="2312"/>
        <v/>
      </c>
      <c r="N1218" s="4" t="str">
        <f t="shared" si="2313"/>
        <v/>
      </c>
      <c r="O1218" s="4" t="str">
        <f t="shared" si="2314"/>
        <v/>
      </c>
      <c r="P1218" s="4" t="str">
        <f t="shared" si="2315"/>
        <v/>
      </c>
      <c r="Q1218" s="4" t="str">
        <f t="shared" si="2316"/>
        <v/>
      </c>
      <c r="R1218" s="4" t="str">
        <f t="shared" si="2317"/>
        <v/>
      </c>
      <c r="S1218" s="4" t="str">
        <f t="shared" si="2318"/>
        <v/>
      </c>
      <c r="T1218" s="4" t="str">
        <f t="shared" si="2319"/>
        <v/>
      </c>
      <c r="U1218" s="4" t="str">
        <f t="shared" si="2320"/>
        <v/>
      </c>
      <c r="V1218" s="4" t="str">
        <f t="shared" si="2321"/>
        <v/>
      </c>
      <c r="W1218" s="4" t="str">
        <f t="shared" si="2322"/>
        <v/>
      </c>
      <c r="X1218" s="4" t="str">
        <f t="shared" si="2323"/>
        <v/>
      </c>
      <c r="Y1218" s="4">
        <f t="shared" si="2324"/>
        <v>6</v>
      </c>
      <c r="Z1218" s="4" t="str">
        <f t="shared" si="2325"/>
        <v>-</v>
      </c>
      <c r="AA1218" s="4" t="str">
        <f t="shared" si="2326"/>
        <v>/</v>
      </c>
      <c r="AB1218" s="4" t="str">
        <f t="shared" si="2327"/>
        <v/>
      </c>
      <c r="AC1218" s="4" t="str">
        <f t="shared" si="2328"/>
        <v/>
      </c>
      <c r="AD1218" s="4" t="str">
        <f t="shared" si="2329"/>
        <v/>
      </c>
      <c r="AE1218" s="4" t="str">
        <f t="shared" si="2330"/>
        <v/>
      </c>
      <c r="AF1218" s="4">
        <f t="shared" si="2331"/>
        <v>9</v>
      </c>
      <c r="AG1218" s="4">
        <f t="shared" si="2332"/>
        <v>35</v>
      </c>
      <c r="AH1218" s="4">
        <f t="shared" si="2333"/>
        <v>26</v>
      </c>
      <c r="AI1218" s="4" t="str">
        <f t="shared" si="2334"/>
        <v>/RTG</v>
      </c>
      <c r="AJ1218" s="4" t="str">
        <f t="shared" si="2335"/>
        <v>S/RTG</v>
      </c>
      <c r="AK1218" s="4" t="str" cm="1">
        <f t="array" ref="AK1218">LEFT(AR1218,SUM(LEN(AR1218)-LEN(SUBSTITUTE(AR1218,{"0";"1";"2";"3";"4";"5";"6";"7";"8";"9"},""))))</f>
        <v>12</v>
      </c>
      <c r="AL1218" s="4">
        <f t="shared" si="2339"/>
        <v>13</v>
      </c>
      <c r="AM1218" s="4" t="b">
        <f>LEFT(AR1218,2)=AK1218</f>
        <v>1</v>
      </c>
      <c r="AN1218" s="4" t="str">
        <f>RIGHT(AI1218,3)</f>
        <v>RTG</v>
      </c>
      <c r="AO1218" s="4" t="b">
        <f t="shared" si="2340"/>
        <v>1</v>
      </c>
      <c r="AP1218" s="4" t="b">
        <f t="shared" si="2336"/>
        <v>0</v>
      </c>
      <c r="AQ1218" s="5" t="str">
        <f t="shared" si="2337"/>
        <v>KETUMBAR DESAKU ECER 1000</v>
      </c>
      <c r="AR1218" s="4" t="str">
        <f t="shared" si="2338"/>
        <v>12PCS/RTG</v>
      </c>
      <c r="AS1218" t="s">
        <v>4465</v>
      </c>
      <c r="AT1218" s="1" t="s">
        <v>1677</v>
      </c>
      <c r="AU1218" s="4" t="str">
        <f t="shared" si="2293"/>
        <v>XXXX</v>
      </c>
      <c r="AV1218">
        <v>11000</v>
      </c>
      <c r="AW1218">
        <v>11000</v>
      </c>
      <c r="AX1218">
        <v>10500</v>
      </c>
      <c r="AY1218" t="str">
        <f t="shared" si="2294"/>
        <v>8997011931107</v>
      </c>
      <c r="AZ1218" t="str">
        <f t="shared" si="2341"/>
        <v>KETUMBAR DESAKU ECER 1000</v>
      </c>
      <c r="BA1218" t="s">
        <v>4301</v>
      </c>
      <c r="BB1218" t="s">
        <v>4301</v>
      </c>
      <c r="BC1218" s="4" t="str" cm="1">
        <f t="array" aca="1" ref="BC1218" ca="1">LEFT(AR1218,MATCH(FALSE,ISNUMBER(MID(AR1218,ROW(INDIRECT("1:"&amp;LEN(AR1218)+1)), 1) *1),0) -1)</f>
        <v>12</v>
      </c>
      <c r="BD1218" s="1"/>
      <c r="BF1218" s="21"/>
      <c r="BK1218" s="1"/>
      <c r="BM1218" s="1"/>
      <c r="BN1218" s="1"/>
      <c r="BR1218" s="22"/>
      <c r="BS1218">
        <v>0</v>
      </c>
      <c r="BT1218" s="1" t="s">
        <v>5103</v>
      </c>
    </row>
    <row r="1219" spans="1:145">
      <c r="A1219" s="4" t="str">
        <f t="shared" si="2300"/>
        <v/>
      </c>
      <c r="B1219" s="4" t="str">
        <f t="shared" si="2301"/>
        <v/>
      </c>
      <c r="C1219" s="4" t="str">
        <f t="shared" si="2302"/>
        <v/>
      </c>
      <c r="D1219" s="4" t="str">
        <f t="shared" si="2303"/>
        <v/>
      </c>
      <c r="E1219" s="4" t="str">
        <f t="shared" si="2304"/>
        <v/>
      </c>
      <c r="F1219" s="4" t="str">
        <f t="shared" si="2305"/>
        <v>RTG</v>
      </c>
      <c r="G1219" s="4" t="str">
        <f t="shared" si="2306"/>
        <v/>
      </c>
      <c r="H1219" s="4" t="str">
        <f t="shared" si="2307"/>
        <v/>
      </c>
      <c r="I1219" s="4" t="str">
        <f t="shared" si="2308"/>
        <v/>
      </c>
      <c r="J1219" s="4" t="str">
        <f t="shared" si="2309"/>
        <v/>
      </c>
      <c r="K1219" s="4" t="str">
        <f t="shared" si="2310"/>
        <v/>
      </c>
      <c r="L1219" s="4" t="str">
        <f t="shared" si="2311"/>
        <v/>
      </c>
      <c r="M1219" s="4" t="str">
        <f t="shared" si="2312"/>
        <v/>
      </c>
      <c r="N1219" s="4" t="str">
        <f t="shared" si="2313"/>
        <v/>
      </c>
      <c r="O1219" s="4" t="str">
        <f t="shared" si="2314"/>
        <v/>
      </c>
      <c r="P1219" s="4" t="str">
        <f t="shared" si="2315"/>
        <v/>
      </c>
      <c r="Q1219" s="4" t="str">
        <f t="shared" si="2316"/>
        <v/>
      </c>
      <c r="R1219" s="4" t="str">
        <f t="shared" si="2317"/>
        <v/>
      </c>
      <c r="S1219" s="4" t="str">
        <f t="shared" si="2318"/>
        <v/>
      </c>
      <c r="T1219" s="4" t="str">
        <f t="shared" si="2319"/>
        <v>PACK</v>
      </c>
      <c r="U1219" s="4" t="str">
        <f t="shared" si="2320"/>
        <v/>
      </c>
      <c r="V1219" s="4" t="str">
        <f t="shared" si="2321"/>
        <v/>
      </c>
      <c r="W1219" s="4" t="str">
        <f t="shared" si="2322"/>
        <v/>
      </c>
      <c r="X1219" s="4" t="str">
        <f t="shared" si="2323"/>
        <v/>
      </c>
      <c r="Y1219" s="4">
        <f t="shared" si="2324"/>
        <v>7</v>
      </c>
      <c r="Z1219" s="4" t="str">
        <f t="shared" si="2325"/>
        <v>-</v>
      </c>
      <c r="AA1219" s="4" t="str">
        <f t="shared" si="2326"/>
        <v>/</v>
      </c>
      <c r="AB1219" s="4" t="str">
        <f t="shared" si="2327"/>
        <v/>
      </c>
      <c r="AC1219" s="4" t="str">
        <f t="shared" si="2328"/>
        <v/>
      </c>
      <c r="AD1219" s="4" t="str">
        <f t="shared" si="2329"/>
        <v/>
      </c>
      <c r="AE1219" s="4" t="str">
        <f t="shared" si="2330"/>
        <v/>
      </c>
      <c r="AF1219" s="4">
        <f t="shared" si="2331"/>
        <v>9</v>
      </c>
      <c r="AG1219" s="4">
        <f t="shared" si="2332"/>
        <v>35</v>
      </c>
      <c r="AH1219" s="4">
        <f t="shared" si="2333"/>
        <v>26</v>
      </c>
      <c r="AI1219" s="4" t="str">
        <f t="shared" si="2334"/>
        <v>PACK</v>
      </c>
      <c r="AJ1219" s="4" t="str">
        <f t="shared" si="2335"/>
        <v>/PACK</v>
      </c>
      <c r="AK1219" s="4" t="str" cm="1">
        <f t="array" ref="AK1219">LEFT(AR1219,SUM(LEN(AR1219)-LEN(SUBSTITUTE(AR1219,{"0";"1";"2";"3";"4";"5";"6";"7";"8";"9"},""))))</f>
        <v>2</v>
      </c>
      <c r="AL1219" s="4">
        <f t="shared" si="2339"/>
        <v>13</v>
      </c>
      <c r="AM1219" s="4" t="b">
        <f>LEFT(AR1219,1)=AK1219</f>
        <v>1</v>
      </c>
      <c r="AN1219" s="4" t="str">
        <f>RIGHT(AI1219,4)</f>
        <v>PACK</v>
      </c>
      <c r="AO1219" s="4" t="b">
        <f t="shared" si="2340"/>
        <v>1</v>
      </c>
      <c r="AP1219" s="4" t="b">
        <f t="shared" si="2336"/>
        <v>0</v>
      </c>
      <c r="AQ1219" s="5" t="str">
        <f t="shared" si="2337"/>
        <v>KETUMBAR DESAKU ECER 1000</v>
      </c>
      <c r="AR1219" s="4" t="str">
        <f t="shared" si="2338"/>
        <v>2RTG/PACK</v>
      </c>
      <c r="AS1219" t="s">
        <v>4466</v>
      </c>
      <c r="AU1219" s="4" t="str">
        <f t="shared" ca="1" si="2293"/>
        <v>XXXX</v>
      </c>
      <c r="AV1219">
        <v>22000</v>
      </c>
      <c r="AW1219">
        <v>22000</v>
      </c>
      <c r="AX1219">
        <v>21000</v>
      </c>
      <c r="AY1219" t="str">
        <f t="shared" si="2294"/>
        <v>8000000001219</v>
      </c>
      <c r="AZ1219" t="str">
        <f t="shared" si="2341"/>
        <v>KETUMBAR DESAKU ECER 1000</v>
      </c>
      <c r="BA1219" t="s">
        <v>4301</v>
      </c>
      <c r="BB1219" t="s">
        <v>4301</v>
      </c>
      <c r="BC1219" s="4" t="str" cm="1">
        <f t="array" aca="1" ref="BC1219" ca="1">LEFT(AR1219,MATCH(FALSE,ISNUMBER(MID(AR1219,ROW(INDIRECT("1:"&amp;LEN(AR1219)+1)), 1) *1),0) -1)</f>
        <v>2</v>
      </c>
      <c r="BD1219" s="1"/>
      <c r="BF1219" s="21"/>
      <c r="BK1219" s="1"/>
      <c r="BM1219" s="1"/>
      <c r="BN1219" s="1"/>
      <c r="BR1219" s="22"/>
      <c r="BS1219">
        <v>0</v>
      </c>
      <c r="BT1219" s="1" t="s">
        <v>5103</v>
      </c>
    </row>
    <row r="1220" spans="1:145">
      <c r="A1220" s="4" t="str">
        <f t="shared" si="2300"/>
        <v/>
      </c>
      <c r="B1220" s="4" t="str">
        <f t="shared" si="2301"/>
        <v/>
      </c>
      <c r="C1220" s="4" t="str">
        <f t="shared" si="2302"/>
        <v/>
      </c>
      <c r="D1220" s="4" t="str">
        <f t="shared" si="2303"/>
        <v/>
      </c>
      <c r="E1220" s="4" t="str">
        <f t="shared" si="2304"/>
        <v/>
      </c>
      <c r="F1220" s="4" t="str">
        <f t="shared" si="2305"/>
        <v/>
      </c>
      <c r="G1220" s="4" t="str">
        <f t="shared" si="2306"/>
        <v/>
      </c>
      <c r="H1220" s="4" t="str">
        <f t="shared" si="2307"/>
        <v/>
      </c>
      <c r="I1220" s="4" t="str">
        <f t="shared" si="2308"/>
        <v/>
      </c>
      <c r="J1220" s="4" t="str">
        <f t="shared" si="2309"/>
        <v/>
      </c>
      <c r="K1220" s="4" t="str">
        <f t="shared" si="2310"/>
        <v/>
      </c>
      <c r="L1220" s="4" t="str">
        <f t="shared" si="2311"/>
        <v/>
      </c>
      <c r="M1220" s="4" t="str">
        <f t="shared" si="2312"/>
        <v/>
      </c>
      <c r="N1220" s="4" t="str">
        <f t="shared" si="2313"/>
        <v/>
      </c>
      <c r="O1220" s="4" t="str">
        <f t="shared" si="2314"/>
        <v/>
      </c>
      <c r="P1220" s="4" t="str">
        <f t="shared" si="2315"/>
        <v/>
      </c>
      <c r="Q1220" s="4" t="str">
        <f t="shared" si="2316"/>
        <v/>
      </c>
      <c r="R1220" s="4" t="str">
        <f t="shared" si="2317"/>
        <v/>
      </c>
      <c r="S1220" s="4" t="str">
        <f t="shared" si="2318"/>
        <v/>
      </c>
      <c r="T1220" s="4" t="str">
        <f t="shared" si="2319"/>
        <v>PACK</v>
      </c>
      <c r="U1220" s="4" t="str">
        <f t="shared" si="2320"/>
        <v/>
      </c>
      <c r="V1220" s="4" t="str">
        <f t="shared" si="2321"/>
        <v/>
      </c>
      <c r="W1220" s="4" t="str">
        <f t="shared" si="2322"/>
        <v/>
      </c>
      <c r="X1220" s="4" t="str">
        <f t="shared" si="2323"/>
        <v/>
      </c>
      <c r="Y1220" s="4">
        <f t="shared" si="2324"/>
        <v>4</v>
      </c>
      <c r="Z1220" s="4" t="str">
        <f t="shared" si="2325"/>
        <v>-</v>
      </c>
      <c r="AA1220" s="4" t="str">
        <f t="shared" si="2326"/>
        <v/>
      </c>
      <c r="AB1220" s="4" t="str">
        <f t="shared" si="2327"/>
        <v/>
      </c>
      <c r="AC1220" s="4" t="str">
        <f t="shared" si="2328"/>
        <v/>
      </c>
      <c r="AD1220" s="4" t="str">
        <f t="shared" si="2329"/>
        <v/>
      </c>
      <c r="AE1220" s="4" t="str">
        <f t="shared" si="2330"/>
        <v/>
      </c>
      <c r="AF1220" s="4">
        <f t="shared" si="2331"/>
        <v>5</v>
      </c>
      <c r="AG1220" s="4">
        <f t="shared" si="2332"/>
        <v>29</v>
      </c>
      <c r="AH1220" s="4">
        <f t="shared" si="2333"/>
        <v>24</v>
      </c>
      <c r="AI1220" s="4" t="str">
        <f t="shared" si="2334"/>
        <v>PACK</v>
      </c>
      <c r="AJ1220" s="4" t="str">
        <f t="shared" si="2335"/>
        <v>1PACK</v>
      </c>
      <c r="AK1220" s="4" t="str" cm="1">
        <f t="array" ref="AK1220">LEFT(AR1220,SUM(LEN(AR1220)-LEN(SUBSTITUTE(AR1220,{"0";"1";"2";"3";"4";"5";"6";"7";"8";"9"},""))))</f>
        <v>1</v>
      </c>
      <c r="AL1220" s="4">
        <f t="shared" si="2339"/>
        <v>13</v>
      </c>
      <c r="AM1220" s="4" t="b">
        <f>LEFT(AR1220,1)=AK1220</f>
        <v>1</v>
      </c>
      <c r="AN1220" s="4" t="str">
        <f>RIGHT(AI1220,4)</f>
        <v>PACK</v>
      </c>
      <c r="AO1220" s="4" t="b">
        <f>IF((AQ1220=DL1220)=TRUE,TRUE,IF((AQ1219=AQ1220)=TRUE,TRUE,FALSE))</f>
        <v>1</v>
      </c>
      <c r="AP1220" s="4" t="b">
        <f t="shared" si="2336"/>
        <v>0</v>
      </c>
      <c r="AQ1220" s="5" t="str">
        <f t="shared" si="2337"/>
        <v>KHONG GUAN CLASSIC 18GR</v>
      </c>
      <c r="AR1220" s="4" t="str">
        <f t="shared" si="2338"/>
        <v>1PACK</v>
      </c>
      <c r="AS1220" t="s">
        <v>1678</v>
      </c>
      <c r="AT1220" s="1" t="s">
        <v>1679</v>
      </c>
      <c r="AU1220" s="4" t="str">
        <f>IF(IF(IF(AQ1220=DL1220,10,0)+IF(NOT(AN1220=$AU$1)=TRUE,10,0)=
20,"XXXX",IF(IF((BC1220+1)=2,0,1)+IF(AN1220=$AU$1,1,0)=2,TRUE,""))
="",IF(IF(AQ1220=AQ1219,10,0)+IF(NOT(AN1220=$AU$1)=TRUE,10,0)=
20,"XXXX",IF(IF((BC1220+1)=2,0,1)+IF(AN1220=$AU$1,1,0)=2,TRUE,
"")),IF(IF(AQ1220=DL1220,10,0)+IF(NOT(AN1220=$AU$1)=TRUE,10,0)=
20,"XXXX",IF(IF((BC1220+1)=2,0,1)+IF(AN1220=$AU$1,1,0)=2,TRUE,"")))</f>
        <v>XXXX</v>
      </c>
      <c r="AV1220">
        <v>9000</v>
      </c>
      <c r="AW1220">
        <v>9000</v>
      </c>
      <c r="AX1220">
        <v>8500</v>
      </c>
      <c r="AY1220" t="str">
        <f t="shared" si="2294"/>
        <v>8888166609327</v>
      </c>
      <c r="AZ1220" t="str">
        <f t="shared" si="2341"/>
        <v>KHONG GUAN CLASSIC 18GR</v>
      </c>
      <c r="BA1220" t="s">
        <v>4301</v>
      </c>
      <c r="BB1220" t="s">
        <v>4301</v>
      </c>
      <c r="BC1220" s="9" t="str" cm="1">
        <f t="array" aca="1" ref="BC1220" ca="1">LEFT(AR1220,MATCH(FALSE,ISNUMBER(MID(AR1220,ROW(INDIRECT("1:"&amp;LEN(AR1220)+1)), 1) *1),0) -1)</f>
        <v>1</v>
      </c>
      <c r="BD1220" s="1"/>
      <c r="BF1220" s="21"/>
      <c r="BK1220" s="1"/>
      <c r="BM1220" s="1"/>
      <c r="BN1220" s="1"/>
      <c r="BR1220" s="22"/>
      <c r="BS1220">
        <v>0</v>
      </c>
      <c r="BT1220" s="1" t="s">
        <v>5103</v>
      </c>
      <c r="BV1220" s="4" t="str">
        <f>IF(IFERROR(SEARCH($A$1,DN1220),0)&gt;0,$A$1,"")</f>
        <v/>
      </c>
      <c r="BW1220" s="4" t="str">
        <f>IF(IFERROR(SEARCH($B$1,DN1220),0)&gt;0,$B$1,"")</f>
        <v/>
      </c>
      <c r="BX1220" s="4" t="str">
        <f>IF(IFERROR(SEARCH($C$1,DN1220),0)&gt;0,$C$1,"")</f>
        <v/>
      </c>
      <c r="BY1220" s="4" t="str">
        <f>IF(IFERROR(SEARCH($D$1,DN1220),0)&gt;0,$D$1,"")</f>
        <v/>
      </c>
      <c r="BZ1220" s="4" t="str">
        <f>IF(IFERROR(SEARCH($E$1,DN1220),0)&gt;0,$E$1,"")</f>
        <v/>
      </c>
      <c r="CA1220" s="4" t="str">
        <f>IF(IFERROR(SEARCH($F$1,DN1220),0)&gt;0,$F$1,"")</f>
        <v/>
      </c>
      <c r="CB1220" s="4" t="str">
        <f>IF(IFERROR(SEARCH($G$1,DN1220),0)&gt;0,$G$1,"")</f>
        <v/>
      </c>
      <c r="CC1220" s="4" t="str">
        <f>IF(IFERROR(SEARCH($H$1,DN1220),0)&gt;0,$H$1,"")</f>
        <v/>
      </c>
      <c r="CD1220" s="4" t="str">
        <f>IF(IFERROR(SEARCH($I$1,DN1220),0)&gt;0,$I$1,"")</f>
        <v/>
      </c>
      <c r="CE1220" s="4" t="str">
        <f>IF(IFERROR(SEARCH($J$1,DN1220),0)&gt;0,$J$1,"")</f>
        <v/>
      </c>
      <c r="CF1220" s="4" t="str">
        <f>IF(IFERROR(SEARCH($K$1,DN1220),0)&gt;0,$K$1,"")</f>
        <v/>
      </c>
      <c r="CG1220" s="4" t="str">
        <f>IF(IFERROR(SEARCH($L$1,DN1220),0)&gt;0,$L$1,"")</f>
        <v/>
      </c>
      <c r="CH1220" s="4" t="str">
        <f>IF(IFERROR(SEARCH($M$1,DN1220),0)&gt;0,$M$1,"")</f>
        <v/>
      </c>
      <c r="CI1220" s="4" t="str">
        <f>IF(IFERROR(SEARCH($N$1,DN1220),0)&gt;0,$N$1,"")</f>
        <v/>
      </c>
      <c r="CJ1220" s="4" t="str">
        <f>IF(IFERROR(SEARCH($O$1,DN1220),0)&gt;0,$O$1,"")</f>
        <v>DUS</v>
      </c>
      <c r="CK1220" s="4" t="str">
        <f>IF(IFERROR(SEARCH($P$1,DN1220),0)&gt;0,$P$1,"")</f>
        <v/>
      </c>
      <c r="CL1220" s="4" t="str">
        <f>IF(IFERROR(SEARCH($Q$1,DN1220),0)&gt;0,$Q$1,"")</f>
        <v/>
      </c>
      <c r="CM1220" s="4" t="str">
        <f>IF(IFERROR(SEARCH($R$1,DN1220),0)&gt;0,$R$1,"")</f>
        <v/>
      </c>
      <c r="CN1220" s="4" t="str">
        <f>IF(IFERROR(SEARCH($S$1,DN1220),0)&gt;0,$S$1,"")</f>
        <v/>
      </c>
      <c r="CO1220" s="4" t="str">
        <f>IF(IFERROR(SEARCH($T$1,DN1220),0)&gt;0,$T$1,"")</f>
        <v>PACK</v>
      </c>
      <c r="CP1220" s="4" t="str">
        <f>IF(IFERROR(SEARCH($U$1,DN1220),0)&gt;0,$U$1,"")</f>
        <v/>
      </c>
      <c r="CQ1220" s="4" t="str">
        <f>IF(IFERROR(SEARCH($V$1,DN1220),0)&gt;0,$V$1,"")</f>
        <v/>
      </c>
      <c r="CR1220" s="4" t="str">
        <f>IF(IFERROR(SEARCH($W$1,DN1220),0)&gt;0,$W$1,"")</f>
        <v/>
      </c>
      <c r="CS1220" s="4" t="str">
        <f>IF(IFERROR(SEARCH($X$1,DN1220),0)&gt;0,$X$1,"")</f>
        <v/>
      </c>
      <c r="CT1220" s="4">
        <f>LEN(BW1220)+LEN(BX1220)+LEN(BY1220)+LEN(BZ1220)+LEN(CA1220)+LEN(CO1220)+LEN(CB1220)+LEN(CC1220)+LEN(CD1220)+LEN(CE1220)+LEN(CF1220)+LEN(CG1220)+LEN(CH1220)+LEN(CI1220)+LEN(CP1220)+LEN(CJ1220)+LEN(CK1220)+LEN(CQ1220)+LEN(BV1220)+LEN(CL1220)+LEN(CS1220)+LEN(CM1220)+LEN(CR1220)+LEN(CN1220)</f>
        <v>7</v>
      </c>
      <c r="CU1220" s="4" t="str">
        <f>IF(IFERROR(SEARCH($Z$1,DN1220),0)&gt;0,$Z$1,"")</f>
        <v>-</v>
      </c>
      <c r="CV1220" s="4" t="str">
        <f>IF(IFERROR(SEARCH($AA$1,DN1220),0)&gt;0,$AA$1,"")</f>
        <v>/</v>
      </c>
      <c r="CW1220" s="4" t="str">
        <f>IF(IFERROR(SEARCH($AB$1,DN1220),0)&gt;0,$AB$1,"")</f>
        <v/>
      </c>
      <c r="CX1220" s="4" t="str">
        <f>IF(IFERROR(SEARCH($AC$1,DN1220),0)&gt;0,$AC$1,"")</f>
        <v/>
      </c>
      <c r="CY1220" s="4" t="str">
        <f>IF(IFERROR(SEARCH($AD$1,DN1220),0)&gt;0,$AD$1,"")</f>
        <v/>
      </c>
      <c r="CZ1220" s="4" t="str">
        <f>IF(IFERROR(SEARCH($AE$1,DN1220),0)&gt;0,$AE$1,"")</f>
        <v/>
      </c>
      <c r="DA1220" s="4">
        <f>LEN(DM1220)</f>
        <v>10</v>
      </c>
      <c r="DB1220" s="4">
        <f>LEN(DN1220)</f>
        <v>34</v>
      </c>
      <c r="DC1220" s="4">
        <f>DB1220-DA1220</f>
        <v>24</v>
      </c>
      <c r="DD1220" s="4" t="str">
        <f>RIGHT(DN1220,4)</f>
        <v>/DUS</v>
      </c>
      <c r="DE1220" s="4" t="str">
        <f>RIGHT(DN1220,5)</f>
        <v>K/DUS</v>
      </c>
      <c r="DF1220" s="4" t="str" cm="1">
        <f t="array" ref="DF1220">LEFT(DM1220,SUM(LEN(DM1220)-LEN(SUBSTITUTE(DM1220,{"0";"1";"2";"3";"4";"5";"6";"7";"8";"9"},""))))</f>
        <v>20</v>
      </c>
      <c r="DG1220" s="4">
        <f>LEN(DT1220)</f>
        <v>13</v>
      </c>
      <c r="DH1220" s="4" t="b">
        <f>LEFT(DM1220,2)=DF1220</f>
        <v>1</v>
      </c>
      <c r="DI1220" s="4" t="str">
        <f>RIGHT(DD1220,3)</f>
        <v>DUS</v>
      </c>
      <c r="DJ1220" s="4" t="b">
        <f>IF((DL1220=DL1223)=TRUE,TRUE,IF((AQ1220=DL1220)=TRUE,TRUE,FALSE))</f>
        <v>1</v>
      </c>
      <c r="DK1220" s="4" t="b">
        <f>LEFT(DN1220,2)=LEFT(DO1220,2)</f>
        <v>0</v>
      </c>
      <c r="DL1220" s="5" t="str">
        <f>LEFT(DN1220,(DC1220-1))</f>
        <v>KHONG GUAN CLASSIC 18GR</v>
      </c>
      <c r="DM1220" s="4" t="str">
        <f>IFERROR(RIGHT(DN1220,LEN(DN1220)-FIND("-",DN1220)),1)</f>
        <v>20PACK/DUS</v>
      </c>
      <c r="DN1220" t="s">
        <v>1680</v>
      </c>
      <c r="DO1220" s="1"/>
      <c r="DP1220" s="4" t="b">
        <f ca="1">IF(IF(IF(DL1220=DL1223,10,0)+IF(NOT(DI1220=$AU$1)=TRUE,10,0)=
20,"XXXX",IF(IF((DX1220+1)=2,0,1)+IF(DI1220=$AU$1,1,0)=2,TRUE,""))
="",IF(IF(DL1220=AQ1220,10,0)+IF(NOT(DI1220=$AU$1)=TRUE,10,0)=
20,"XXXX",IF(IF((DX1220+1)=2,0,1)+IF(DI1220=$AU$1,1,0)=2,TRUE,
"")),IF(IF(DL1220=DL1223,10,0)+IF(NOT(DI1220=$AU$1)=TRUE,10,0)=
20,"XXXX",IF(IF((DX1220+1)=2,0,1)+IF(DI1220=$AU$1,1,0)=2,TRUE,"")))</f>
        <v>1</v>
      </c>
      <c r="DQ1220">
        <v>171000</v>
      </c>
      <c r="DR1220">
        <v>171000</v>
      </c>
      <c r="DS1220">
        <v>168000</v>
      </c>
      <c r="DT1220" t="str">
        <f>IF(DO1220&gt;0,DO1220,"800000000"&amp;ROW(DS1220))</f>
        <v>8000000001220</v>
      </c>
      <c r="DU1220" t="str">
        <f>DL1220</f>
        <v>KHONG GUAN CLASSIC 18GR</v>
      </c>
      <c r="DV1220" t="s">
        <v>4301</v>
      </c>
      <c r="DW1220" t="s">
        <v>4301</v>
      </c>
      <c r="DX1220" s="4" t="str" cm="1">
        <f t="array" aca="1" ref="DX1220" ca="1">LEFT(DM1220,MATCH(FALSE,ISNUMBER(MID(DM1220,ROW(INDIRECT("1:"&amp;LEN(DM1220)+1)), 1) *1),0) -1)</f>
        <v>20</v>
      </c>
      <c r="DY1220" s="1"/>
      <c r="EA1220" s="21"/>
      <c r="EC1220" s="5"/>
      <c r="EF1220" s="1"/>
      <c r="EH1220" s="1"/>
      <c r="EI1220" s="1"/>
      <c r="EL1220" s="5"/>
      <c r="EM1220" s="22"/>
      <c r="EN1220">
        <v>0</v>
      </c>
      <c r="EO1220" s="1" t="s">
        <v>5103</v>
      </c>
    </row>
    <row r="1223" spans="1:145">
      <c r="A1223" s="4" t="str">
        <f t="shared" si="2300"/>
        <v/>
      </c>
      <c r="B1223" s="4" t="str">
        <f t="shared" si="2301"/>
        <v/>
      </c>
      <c r="C1223" s="4" t="str">
        <f t="shared" si="2302"/>
        <v/>
      </c>
      <c r="D1223" s="4" t="str">
        <f t="shared" si="2303"/>
        <v/>
      </c>
      <c r="E1223" s="4" t="str">
        <f t="shared" si="2304"/>
        <v/>
      </c>
      <c r="F1223" s="4" t="str">
        <f t="shared" si="2305"/>
        <v/>
      </c>
      <c r="G1223" s="4" t="str">
        <f t="shared" si="2306"/>
        <v/>
      </c>
      <c r="H1223" s="4" t="str">
        <f t="shared" si="2307"/>
        <v/>
      </c>
      <c r="I1223" s="4" t="str">
        <f t="shared" si="2308"/>
        <v/>
      </c>
      <c r="J1223" s="4" t="str">
        <f t="shared" si="2309"/>
        <v/>
      </c>
      <c r="K1223" s="4" t="str">
        <f t="shared" si="2310"/>
        <v/>
      </c>
      <c r="L1223" s="4" t="str">
        <f t="shared" si="2311"/>
        <v/>
      </c>
      <c r="M1223" s="4" t="str">
        <f t="shared" si="2312"/>
        <v/>
      </c>
      <c r="N1223" s="4" t="str">
        <f t="shared" si="2313"/>
        <v/>
      </c>
      <c r="O1223" s="4" t="str">
        <f t="shared" si="2314"/>
        <v/>
      </c>
      <c r="P1223" s="4" t="str">
        <f t="shared" si="2315"/>
        <v/>
      </c>
      <c r="Q1223" s="4" t="str">
        <f t="shared" si="2316"/>
        <v/>
      </c>
      <c r="R1223" s="4" t="str">
        <f t="shared" si="2317"/>
        <v/>
      </c>
      <c r="S1223" s="4" t="str">
        <f t="shared" si="2318"/>
        <v/>
      </c>
      <c r="T1223" s="4" t="str">
        <f t="shared" si="2319"/>
        <v>PACK</v>
      </c>
      <c r="U1223" s="4" t="str">
        <f t="shared" si="2320"/>
        <v/>
      </c>
      <c r="V1223" s="4" t="str">
        <f t="shared" si="2321"/>
        <v/>
      </c>
      <c r="W1223" s="4" t="str">
        <f t="shared" si="2322"/>
        <v/>
      </c>
      <c r="X1223" s="4" t="str">
        <f t="shared" si="2323"/>
        <v/>
      </c>
      <c r="Y1223" s="4">
        <f t="shared" si="2324"/>
        <v>4</v>
      </c>
      <c r="Z1223" s="4" t="str">
        <f t="shared" si="2325"/>
        <v>-</v>
      </c>
      <c r="AA1223" s="4" t="str">
        <f t="shared" si="2326"/>
        <v/>
      </c>
      <c r="AB1223" s="4" t="str">
        <f t="shared" si="2327"/>
        <v/>
      </c>
      <c r="AC1223" s="4" t="str">
        <f t="shared" si="2328"/>
        <v/>
      </c>
      <c r="AD1223" s="4" t="str">
        <f t="shared" si="2329"/>
        <v/>
      </c>
      <c r="AE1223" s="4" t="str">
        <f t="shared" si="2330"/>
        <v/>
      </c>
      <c r="AF1223" s="4">
        <f t="shared" si="2331"/>
        <v>5</v>
      </c>
      <c r="AG1223" s="4">
        <f t="shared" si="2332"/>
        <v>30</v>
      </c>
      <c r="AH1223" s="4">
        <f t="shared" si="2333"/>
        <v>25</v>
      </c>
      <c r="AI1223" s="4" t="str">
        <f t="shared" si="2334"/>
        <v>PACK</v>
      </c>
      <c r="AJ1223" s="4" t="str">
        <f t="shared" si="2335"/>
        <v>1PACK</v>
      </c>
      <c r="AK1223" s="4" t="str" cm="1">
        <f t="array" ref="AK1223">LEFT(AR1223,SUM(LEN(AR1223)-LEN(SUBSTITUTE(AR1223,{"0";"1";"2";"3";"4";"5";"6";"7";"8";"9"},""))))</f>
        <v>1</v>
      </c>
      <c r="AL1223" s="4">
        <f t="shared" si="2339"/>
        <v>13</v>
      </c>
      <c r="AM1223" s="4" t="b">
        <f t="shared" ref="AM1223:AM1228" si="2342">LEFT(AR1223,1)=AK1223</f>
        <v>1</v>
      </c>
      <c r="AN1223" s="4" t="str">
        <f>RIGHT(AI1223,4)</f>
        <v>PACK</v>
      </c>
      <c r="AO1223" s="4" t="b">
        <f>IF((AQ1223=AQ1224)=TRUE,TRUE,IF((DL1223=AQ1223)=TRUE,TRUE,FALSE))</f>
        <v>1</v>
      </c>
      <c r="AP1223" s="4" t="b">
        <f t="shared" si="2336"/>
        <v>0</v>
      </c>
      <c r="AQ1223" s="5" t="str">
        <f t="shared" si="2337"/>
        <v>KHONG GUAN GABIN COKELAT</v>
      </c>
      <c r="AR1223" s="4" t="str">
        <f t="shared" si="2338"/>
        <v>1PACK</v>
      </c>
      <c r="AS1223" t="s">
        <v>1682</v>
      </c>
      <c r="AT1223" s="1" t="s">
        <v>1683</v>
      </c>
      <c r="AU1223" s="4" t="str">
        <f ca="1">IF(IF(IF(AQ1223=AQ1224,10,0)+IF(NOT(AN1223=$AU$1)=TRUE,10,0)=
20,"XXXX",IF(IF((BC1223+1)=2,0,1)+IF(AN1223=$AU$1,1,0)=2,TRUE,""))
="",IF(IF(AQ1223=DL1223,10,0)+IF(NOT(AN1223=$AU$1)=TRUE,10,0)=
20,"XXXX",IF(IF((BC1223+1)=2,0,1)+IF(AN1223=$AU$1,1,0)=2,TRUE,
"")),IF(IF(AQ1223=AQ1224,10,0)+IF(NOT(AN1223=$AU$1)=TRUE,10,0)=
20,"XXXX",IF(IF((BC1223+1)=2,0,1)+IF(AN1223=$AU$1,1,0)=2,TRUE,"")))</f>
        <v>XXXX</v>
      </c>
      <c r="AV1223">
        <v>8500</v>
      </c>
      <c r="AW1223">
        <v>9000</v>
      </c>
      <c r="AX1223">
        <v>8000</v>
      </c>
      <c r="AY1223" t="str">
        <f t="shared" si="2294"/>
        <v>8888166610989</v>
      </c>
      <c r="AZ1223" t="str">
        <f t="shared" si="2341"/>
        <v>KHONG GUAN GABIN COKELAT</v>
      </c>
      <c r="BA1223" t="s">
        <v>4301</v>
      </c>
      <c r="BB1223" t="s">
        <v>4301</v>
      </c>
      <c r="BC1223" s="9" t="str" cm="1">
        <f t="array" aca="1" ref="BC1223" ca="1">LEFT(AR1223,MATCH(FALSE,ISNUMBER(MID(AR1223,ROW(INDIRECT("1:"&amp;LEN(AR1223)+1)), 1) *1),0) -1)</f>
        <v>1</v>
      </c>
      <c r="BD1223" s="1"/>
      <c r="BF1223" s="21"/>
      <c r="BK1223" s="1"/>
      <c r="BM1223" s="1"/>
      <c r="BN1223" s="1"/>
      <c r="BR1223" s="22"/>
      <c r="BS1223">
        <v>0</v>
      </c>
      <c r="BT1223" s="1" t="s">
        <v>5103</v>
      </c>
      <c r="BV1223" s="4" t="str">
        <f>IF(IFERROR(SEARCH($A$1,DN1223),0)&gt;0,$A$1,"")</f>
        <v/>
      </c>
      <c r="BW1223" s="4" t="str">
        <f>IF(IFERROR(SEARCH($B$1,DN1223),0)&gt;0,$B$1,"")</f>
        <v/>
      </c>
      <c r="BX1223" s="4" t="str">
        <f>IF(IFERROR(SEARCH($C$1,DN1223),0)&gt;0,$C$1,"")</f>
        <v/>
      </c>
      <c r="BY1223" s="4" t="str">
        <f>IF(IFERROR(SEARCH($D$1,DN1223),0)&gt;0,$D$1,"")</f>
        <v/>
      </c>
      <c r="BZ1223" s="4" t="str">
        <f>IF(IFERROR(SEARCH($E$1,DN1223),0)&gt;0,$E$1,"")</f>
        <v/>
      </c>
      <c r="CA1223" s="4" t="str">
        <f>IF(IFERROR(SEARCH($F$1,DN1223),0)&gt;0,$F$1,"")</f>
        <v/>
      </c>
      <c r="CB1223" s="4" t="str">
        <f>IF(IFERROR(SEARCH($G$1,DN1223),0)&gt;0,$G$1,"")</f>
        <v/>
      </c>
      <c r="CC1223" s="4" t="str">
        <f>IF(IFERROR(SEARCH($H$1,DN1223),0)&gt;0,$H$1,"")</f>
        <v/>
      </c>
      <c r="CD1223" s="4" t="str">
        <f>IF(IFERROR(SEARCH($I$1,DN1223),0)&gt;0,$I$1,"")</f>
        <v/>
      </c>
      <c r="CE1223" s="4" t="str">
        <f>IF(IFERROR(SEARCH($J$1,DN1223),0)&gt;0,$J$1,"")</f>
        <v/>
      </c>
      <c r="CF1223" s="4" t="str">
        <f>IF(IFERROR(SEARCH($K$1,DN1223),0)&gt;0,$K$1,"")</f>
        <v/>
      </c>
      <c r="CG1223" s="4" t="str">
        <f>IF(IFERROR(SEARCH($L$1,DN1223),0)&gt;0,$L$1,"")</f>
        <v/>
      </c>
      <c r="CH1223" s="4" t="str">
        <f>IF(IFERROR(SEARCH($M$1,DN1223),0)&gt;0,$M$1,"")</f>
        <v/>
      </c>
      <c r="CI1223" s="4" t="str">
        <f>IF(IFERROR(SEARCH($N$1,DN1223),0)&gt;0,$N$1,"")</f>
        <v/>
      </c>
      <c r="CJ1223" s="4" t="str">
        <f>IF(IFERROR(SEARCH($O$1,DN1223),0)&gt;0,$O$1,"")</f>
        <v>DUS</v>
      </c>
      <c r="CK1223" s="4" t="str">
        <f>IF(IFERROR(SEARCH($P$1,DN1223),0)&gt;0,$P$1,"")</f>
        <v/>
      </c>
      <c r="CL1223" s="4" t="str">
        <f>IF(IFERROR(SEARCH($Q$1,DN1223),0)&gt;0,$Q$1,"")</f>
        <v/>
      </c>
      <c r="CM1223" s="4" t="str">
        <f>IF(IFERROR(SEARCH($R$1,DN1223),0)&gt;0,$R$1,"")</f>
        <v/>
      </c>
      <c r="CN1223" s="4" t="str">
        <f>IF(IFERROR(SEARCH($S$1,DN1223),0)&gt;0,$S$1,"")</f>
        <v/>
      </c>
      <c r="CO1223" s="4" t="str">
        <f>IF(IFERROR(SEARCH($T$1,DN1223),0)&gt;0,$T$1,"")</f>
        <v>PACK</v>
      </c>
      <c r="CP1223" s="4" t="str">
        <f>IF(IFERROR(SEARCH($U$1,DN1223),0)&gt;0,$U$1,"")</f>
        <v/>
      </c>
      <c r="CQ1223" s="4" t="str">
        <f>IF(IFERROR(SEARCH($V$1,DN1223),0)&gt;0,$V$1,"")</f>
        <v/>
      </c>
      <c r="CR1223" s="4" t="str">
        <f>IF(IFERROR(SEARCH($W$1,DN1223),0)&gt;0,$W$1,"")</f>
        <v/>
      </c>
      <c r="CS1223" s="4" t="str">
        <f>IF(IFERROR(SEARCH($X$1,DN1223),0)&gt;0,$X$1,"")</f>
        <v/>
      </c>
      <c r="CT1223" s="4">
        <f>LEN(BW1223)+LEN(BX1223)+LEN(BY1223)+LEN(BZ1223)+LEN(CA1223)+LEN(CO1223)+LEN(CB1223)+LEN(CC1223)+LEN(CD1223)+LEN(CE1223)+LEN(CF1223)+LEN(CG1223)+LEN(CH1223)+LEN(CI1223)+LEN(CP1223)+LEN(CJ1223)+LEN(CK1223)+LEN(CQ1223)+LEN(BV1223)+LEN(CL1223)+LEN(CS1223)+LEN(CM1223)+LEN(CR1223)+LEN(CN1223)</f>
        <v>7</v>
      </c>
      <c r="CU1223" s="4" t="str">
        <f>IF(IFERROR(SEARCH($Z$1,DN1223),0)&gt;0,$Z$1,"")</f>
        <v>-</v>
      </c>
      <c r="CV1223" s="4" t="str">
        <f>IF(IFERROR(SEARCH($AA$1,DN1223),0)&gt;0,$AA$1,"")</f>
        <v>/</v>
      </c>
      <c r="CW1223" s="4" t="str">
        <f>IF(IFERROR(SEARCH($AB$1,DN1223),0)&gt;0,$AB$1,"")</f>
        <v/>
      </c>
      <c r="CX1223" s="4" t="str">
        <f>IF(IFERROR(SEARCH($AC$1,DN1223),0)&gt;0,$AC$1,"")</f>
        <v/>
      </c>
      <c r="CY1223" s="4" t="str">
        <f>IF(IFERROR(SEARCH($AD$1,DN1223),0)&gt;0,$AD$1,"")</f>
        <v/>
      </c>
      <c r="CZ1223" s="4" t="str">
        <f>IF(IFERROR(SEARCH($AE$1,DN1223),0)&gt;0,$AE$1,"")</f>
        <v/>
      </c>
      <c r="DA1223" s="4">
        <f>LEN(DM1223)</f>
        <v>10</v>
      </c>
      <c r="DB1223" s="4">
        <f>LEN(DN1223)</f>
        <v>35</v>
      </c>
      <c r="DC1223" s="4">
        <f>DB1223-DA1223</f>
        <v>25</v>
      </c>
      <c r="DD1223" s="4" t="str">
        <f>RIGHT(DN1223,4)</f>
        <v>/DUS</v>
      </c>
      <c r="DE1223" s="4" t="str">
        <f>RIGHT(DN1223,5)</f>
        <v>K/DUS</v>
      </c>
      <c r="DF1223" s="4" t="str" cm="1">
        <f t="array" ref="DF1223">LEFT(DM1223,SUM(LEN(DM1223)-LEN(SUBSTITUTE(DM1223,{"0";"1";"2";"3";"4";"5";"6";"7";"8";"9"},""))))</f>
        <v>12</v>
      </c>
      <c r="DG1223" s="4">
        <f>LEN(DT1223)</f>
        <v>13</v>
      </c>
      <c r="DH1223" s="4" t="b">
        <f>LEFT(DM1223,2)=DF1223</f>
        <v>1</v>
      </c>
      <c r="DI1223" s="4" t="str">
        <f>RIGHT(DD1223,3)</f>
        <v>DUS</v>
      </c>
      <c r="DJ1223" s="4" t="b">
        <f>IF((DL1223=AQ1223)=TRUE,TRUE,IF((DL1220=DL1223)=TRUE,TRUE,FALSE))</f>
        <v>1</v>
      </c>
      <c r="DK1223" s="4" t="b">
        <f>LEFT(DN1223,2)=LEFT(DO1223,2)</f>
        <v>0</v>
      </c>
      <c r="DL1223" s="5" t="str">
        <f>LEFT(DN1223,(DC1223-1))</f>
        <v>KHONG GUAN GABIN COKELAT</v>
      </c>
      <c r="DM1223" s="4" t="str">
        <f>IFERROR(RIGHT(DN1223,LEN(DN1223)-FIND("-",DN1223)),1)</f>
        <v>12PACK/DUS</v>
      </c>
      <c r="DN1223" t="s">
        <v>1681</v>
      </c>
      <c r="DO1223" s="1"/>
      <c r="DP1223" s="4" t="b">
        <f ca="1">IF(IF(IF(DL1223=AQ1223,10,0)+IF(NOT(DI1223=$AU$1)=TRUE,10,0)=
20,"XXXX",IF(IF((DX1223+1)=2,0,1)+IF(DI1223=$AU$1,1,0)=2,TRUE,""))
="",IF(IF(DL1223=DL1220,10,0)+IF(NOT(DI1223=$AU$1)=TRUE,10,0)=
20,"XXXX",IF(IF((DX1223+1)=2,0,1)+IF(DI1223=$AU$1,1,0)=2,TRUE,
"")),IF(IF(DL1223=AQ1223,10,0)+IF(NOT(DI1223=$AU$1)=TRUE,10,0)=
20,"XXXX",IF(IF((DX1223+1)=2,0,1)+IF(DI1223=$AU$1,1,0)=2,TRUE,"")))</f>
        <v>1</v>
      </c>
      <c r="DQ1223">
        <v>98000</v>
      </c>
      <c r="DR1223">
        <v>98000</v>
      </c>
      <c r="DS1223">
        <v>96000</v>
      </c>
      <c r="DT1223" t="str">
        <f>IF(DO1223&gt;0,DO1223,"800000000"&amp;ROW(DS1223))</f>
        <v>8000000001223</v>
      </c>
      <c r="DU1223" t="str">
        <f>DL1223</f>
        <v>KHONG GUAN GABIN COKELAT</v>
      </c>
      <c r="DV1223" t="s">
        <v>4301</v>
      </c>
      <c r="DW1223" t="s">
        <v>4301</v>
      </c>
      <c r="DX1223" s="4" t="str" cm="1">
        <f t="array" aca="1" ref="DX1223" ca="1">LEFT(DM1223,MATCH(FALSE,ISNUMBER(MID(DM1223,ROW(INDIRECT("1:"&amp;LEN(DM1223)+1)), 1) *1),0) -1)</f>
        <v>12</v>
      </c>
      <c r="DY1223" s="1"/>
      <c r="EA1223" s="21"/>
      <c r="EC1223" s="5"/>
      <c r="EF1223" s="1"/>
      <c r="EH1223" s="1"/>
      <c r="EI1223" s="1"/>
      <c r="EL1223" s="5"/>
      <c r="EM1223" s="22"/>
      <c r="EN1223">
        <v>0</v>
      </c>
      <c r="EO1223" s="1" t="s">
        <v>5103</v>
      </c>
    </row>
    <row r="1224" spans="1:145">
      <c r="A1224" s="4" t="str">
        <f t="shared" si="2300"/>
        <v/>
      </c>
      <c r="B1224" s="4" t="str">
        <f t="shared" si="2301"/>
        <v/>
      </c>
      <c r="C1224" s="4" t="str">
        <f t="shared" si="2302"/>
        <v/>
      </c>
      <c r="D1224" s="4" t="str">
        <f t="shared" si="2303"/>
        <v/>
      </c>
      <c r="E1224" s="4" t="str">
        <f t="shared" si="2304"/>
        <v/>
      </c>
      <c r="F1224" s="4" t="str">
        <f t="shared" si="2305"/>
        <v/>
      </c>
      <c r="G1224" s="4" t="str">
        <f t="shared" si="2306"/>
        <v/>
      </c>
      <c r="H1224" s="4" t="str">
        <f t="shared" si="2307"/>
        <v/>
      </c>
      <c r="I1224" s="4" t="str">
        <f t="shared" si="2308"/>
        <v/>
      </c>
      <c r="J1224" s="4" t="str">
        <f t="shared" si="2309"/>
        <v/>
      </c>
      <c r="K1224" s="4" t="str">
        <f t="shared" si="2310"/>
        <v/>
      </c>
      <c r="L1224" s="4" t="str">
        <f t="shared" si="2311"/>
        <v/>
      </c>
      <c r="M1224" s="4" t="str">
        <f t="shared" si="2312"/>
        <v/>
      </c>
      <c r="N1224" s="4" t="str">
        <f t="shared" si="2313"/>
        <v/>
      </c>
      <c r="O1224" s="4" t="str">
        <f t="shared" si="2314"/>
        <v/>
      </c>
      <c r="P1224" s="4" t="str">
        <f t="shared" si="2315"/>
        <v/>
      </c>
      <c r="Q1224" s="4" t="str">
        <f t="shared" si="2316"/>
        <v/>
      </c>
      <c r="R1224" s="4" t="str">
        <f t="shared" si="2317"/>
        <v/>
      </c>
      <c r="S1224" s="4" t="str">
        <f t="shared" si="2318"/>
        <v/>
      </c>
      <c r="T1224" s="4" t="str">
        <f t="shared" si="2319"/>
        <v>PACK</v>
      </c>
      <c r="U1224" s="4" t="str">
        <f t="shared" si="2320"/>
        <v/>
      </c>
      <c r="V1224" s="4" t="str">
        <f t="shared" si="2321"/>
        <v/>
      </c>
      <c r="W1224" s="4" t="str">
        <f t="shared" si="2322"/>
        <v/>
      </c>
      <c r="X1224" s="4" t="str">
        <f t="shared" si="2323"/>
        <v/>
      </c>
      <c r="Y1224" s="4">
        <f t="shared" si="2324"/>
        <v>4</v>
      </c>
      <c r="Z1224" s="4" t="str">
        <f t="shared" si="2325"/>
        <v>-</v>
      </c>
      <c r="AA1224" s="4" t="str">
        <f t="shared" si="2326"/>
        <v/>
      </c>
      <c r="AB1224" s="4" t="str">
        <f t="shared" si="2327"/>
        <v/>
      </c>
      <c r="AC1224" s="4" t="str">
        <f t="shared" si="2328"/>
        <v/>
      </c>
      <c r="AD1224" s="4" t="str">
        <f t="shared" si="2329"/>
        <v/>
      </c>
      <c r="AE1224" s="4" t="str">
        <f t="shared" si="2330"/>
        <v/>
      </c>
      <c r="AF1224" s="4">
        <f t="shared" si="2331"/>
        <v>5</v>
      </c>
      <c r="AG1224" s="4">
        <f t="shared" si="2332"/>
        <v>31</v>
      </c>
      <c r="AH1224" s="4">
        <f t="shared" si="2333"/>
        <v>26</v>
      </c>
      <c r="AI1224" s="4" t="str">
        <f t="shared" si="2334"/>
        <v>PACK</v>
      </c>
      <c r="AJ1224" s="4" t="str">
        <f t="shared" si="2335"/>
        <v>1PACK</v>
      </c>
      <c r="AK1224" s="4" t="str" cm="1">
        <f t="array" ref="AK1224">LEFT(AR1224,SUM(LEN(AR1224)-LEN(SUBSTITUTE(AR1224,{"0";"1";"2";"3";"4";"5";"6";"7";"8";"9"},""))))</f>
        <v>1</v>
      </c>
      <c r="AL1224" s="4">
        <f t="shared" si="2339"/>
        <v>13</v>
      </c>
      <c r="AM1224" s="4" t="b">
        <f t="shared" si="2342"/>
        <v>1</v>
      </c>
      <c r="AN1224" s="4" t="str">
        <f>RIGHT(AI1224,4)</f>
        <v>PACK</v>
      </c>
      <c r="AO1224" s="4" t="b">
        <f>IF((AQ1224=DL1224)=TRUE,TRUE,IF((AQ1223=AQ1224)=TRUE,TRUE,FALSE))</f>
        <v>1</v>
      </c>
      <c r="AP1224" s="4" t="b">
        <f t="shared" si="2336"/>
        <v>0</v>
      </c>
      <c r="AQ1224" s="5" t="str">
        <f t="shared" si="2337"/>
        <v>KHONG GUAN MALKIS SEAWEED</v>
      </c>
      <c r="AR1224" s="4" t="str">
        <f t="shared" si="2338"/>
        <v>1PACK</v>
      </c>
      <c r="AS1224" t="s">
        <v>1684</v>
      </c>
      <c r="AT1224" s="1" t="s">
        <v>1685</v>
      </c>
      <c r="AU1224" s="4" t="str">
        <f>IF(IF(IF(AQ1224=DL1224,10,0)+IF(NOT(AN1224=$AU$1)=TRUE,10,0)=
20,"XXXX",IF(IF((BC1224+1)=2,0,1)+IF(AN1224=$AU$1,1,0)=2,TRUE,""))
="",IF(IF(AQ1224=AQ1223,10,0)+IF(NOT(AN1224=$AU$1)=TRUE,10,0)=
20,"XXXX",IF(IF((BC1224+1)=2,0,1)+IF(AN1224=$AU$1,1,0)=2,TRUE,
"")),IF(IF(AQ1224=DL1224,10,0)+IF(NOT(AN1224=$AU$1)=TRUE,10,0)=
20,"XXXX",IF(IF((BC1224+1)=2,0,1)+IF(AN1224=$AU$1,1,0)=2,TRUE,"")))</f>
        <v>XXXX</v>
      </c>
      <c r="AV1224">
        <v>8500</v>
      </c>
      <c r="AW1224">
        <v>8500</v>
      </c>
      <c r="AX1224">
        <v>8000</v>
      </c>
      <c r="AY1224" t="str">
        <f t="shared" si="2294"/>
        <v>8888166610804</v>
      </c>
      <c r="AZ1224" t="str">
        <f t="shared" si="2341"/>
        <v>KHONG GUAN MALKIS SEAWEED</v>
      </c>
      <c r="BA1224" t="s">
        <v>4301</v>
      </c>
      <c r="BB1224" t="s">
        <v>4301</v>
      </c>
      <c r="BC1224" s="9" t="str" cm="1">
        <f t="array" aca="1" ref="BC1224" ca="1">LEFT(AR1224,MATCH(FALSE,ISNUMBER(MID(AR1224,ROW(INDIRECT("1:"&amp;LEN(AR1224)+1)), 1) *1),0) -1)</f>
        <v>1</v>
      </c>
      <c r="BD1224" s="1"/>
      <c r="BF1224" s="21"/>
      <c r="BK1224" s="1"/>
      <c r="BM1224" s="1"/>
      <c r="BN1224" s="1"/>
      <c r="BR1224" s="22"/>
      <c r="BS1224">
        <v>0</v>
      </c>
      <c r="BT1224" s="1" t="s">
        <v>5103</v>
      </c>
      <c r="BV1224" s="4" t="str">
        <f>IF(IFERROR(SEARCH($A$1,DN1224),0)&gt;0,$A$1,"")</f>
        <v/>
      </c>
      <c r="BW1224" s="4" t="str">
        <f>IF(IFERROR(SEARCH($B$1,DN1224),0)&gt;0,$B$1,"")</f>
        <v/>
      </c>
      <c r="BX1224" s="4" t="str">
        <f>IF(IFERROR(SEARCH($C$1,DN1224),0)&gt;0,$C$1,"")</f>
        <v/>
      </c>
      <c r="BY1224" s="4" t="str">
        <f>IF(IFERROR(SEARCH($D$1,DN1224),0)&gt;0,$D$1,"")</f>
        <v/>
      </c>
      <c r="BZ1224" s="4" t="str">
        <f>IF(IFERROR(SEARCH($E$1,DN1224),0)&gt;0,$E$1,"")</f>
        <v/>
      </c>
      <c r="CA1224" s="4" t="str">
        <f>IF(IFERROR(SEARCH($F$1,DN1224),0)&gt;0,$F$1,"")</f>
        <v/>
      </c>
      <c r="CB1224" s="4" t="str">
        <f>IF(IFERROR(SEARCH($G$1,DN1224),0)&gt;0,$G$1,"")</f>
        <v/>
      </c>
      <c r="CC1224" s="4" t="str">
        <f>IF(IFERROR(SEARCH($H$1,DN1224),0)&gt;0,$H$1,"")</f>
        <v/>
      </c>
      <c r="CD1224" s="4" t="str">
        <f>IF(IFERROR(SEARCH($I$1,DN1224),0)&gt;0,$I$1,"")</f>
        <v/>
      </c>
      <c r="CE1224" s="4" t="str">
        <f>IF(IFERROR(SEARCH($J$1,DN1224),0)&gt;0,$J$1,"")</f>
        <v/>
      </c>
      <c r="CF1224" s="4" t="str">
        <f>IF(IFERROR(SEARCH($K$1,DN1224),0)&gt;0,$K$1,"")</f>
        <v/>
      </c>
      <c r="CG1224" s="4" t="str">
        <f>IF(IFERROR(SEARCH($L$1,DN1224),0)&gt;0,$L$1,"")</f>
        <v/>
      </c>
      <c r="CH1224" s="4" t="str">
        <f>IF(IFERROR(SEARCH($M$1,DN1224),0)&gt;0,$M$1,"")</f>
        <v/>
      </c>
      <c r="CI1224" s="4" t="str">
        <f>IF(IFERROR(SEARCH($N$1,DN1224),0)&gt;0,$N$1,"")</f>
        <v/>
      </c>
      <c r="CJ1224" s="4" t="str">
        <f>IF(IFERROR(SEARCH($O$1,DN1224),0)&gt;0,$O$1,"")</f>
        <v>DUS</v>
      </c>
      <c r="CK1224" s="4" t="str">
        <f>IF(IFERROR(SEARCH($P$1,DN1224),0)&gt;0,$P$1,"")</f>
        <v/>
      </c>
      <c r="CL1224" s="4" t="str">
        <f>IF(IFERROR(SEARCH($Q$1,DN1224),0)&gt;0,$Q$1,"")</f>
        <v/>
      </c>
      <c r="CM1224" s="4" t="str">
        <f>IF(IFERROR(SEARCH($R$1,DN1224),0)&gt;0,$R$1,"")</f>
        <v/>
      </c>
      <c r="CN1224" s="4" t="str">
        <f>IF(IFERROR(SEARCH($S$1,DN1224),0)&gt;0,$S$1,"")</f>
        <v/>
      </c>
      <c r="CO1224" s="4" t="str">
        <f>IF(IFERROR(SEARCH($T$1,DN1224),0)&gt;0,$T$1,"")</f>
        <v>PACK</v>
      </c>
      <c r="CP1224" s="4" t="str">
        <f>IF(IFERROR(SEARCH($U$1,DN1224),0)&gt;0,$U$1,"")</f>
        <v/>
      </c>
      <c r="CQ1224" s="4" t="str">
        <f>IF(IFERROR(SEARCH($V$1,DN1224),0)&gt;0,$V$1,"")</f>
        <v/>
      </c>
      <c r="CR1224" s="4" t="str">
        <f>IF(IFERROR(SEARCH($W$1,DN1224),0)&gt;0,$W$1,"")</f>
        <v/>
      </c>
      <c r="CS1224" s="4" t="str">
        <f>IF(IFERROR(SEARCH($X$1,DN1224),0)&gt;0,$X$1,"")</f>
        <v/>
      </c>
      <c r="CT1224" s="4">
        <f>LEN(BW1224)+LEN(BX1224)+LEN(BY1224)+LEN(BZ1224)+LEN(CA1224)+LEN(CO1224)+LEN(CB1224)+LEN(CC1224)+LEN(CD1224)+LEN(CE1224)+LEN(CF1224)+LEN(CG1224)+LEN(CH1224)+LEN(CI1224)+LEN(CP1224)+LEN(CJ1224)+LEN(CK1224)+LEN(CQ1224)+LEN(BV1224)+LEN(CL1224)+LEN(CS1224)+LEN(CM1224)+LEN(CR1224)+LEN(CN1224)</f>
        <v>7</v>
      </c>
      <c r="CU1224" s="4" t="str">
        <f>IF(IFERROR(SEARCH($Z$1,DN1224),0)&gt;0,$Z$1,"")</f>
        <v>-</v>
      </c>
      <c r="CV1224" s="4" t="str">
        <f>IF(IFERROR(SEARCH($AA$1,DN1224),0)&gt;0,$AA$1,"")</f>
        <v>/</v>
      </c>
      <c r="CW1224" s="4" t="str">
        <f>IF(IFERROR(SEARCH($AB$1,DN1224),0)&gt;0,$AB$1,"")</f>
        <v/>
      </c>
      <c r="CX1224" s="4" t="str">
        <f>IF(IFERROR(SEARCH($AC$1,DN1224),0)&gt;0,$AC$1,"")</f>
        <v/>
      </c>
      <c r="CY1224" s="4" t="str">
        <f>IF(IFERROR(SEARCH($AD$1,DN1224),0)&gt;0,$AD$1,"")</f>
        <v/>
      </c>
      <c r="CZ1224" s="4" t="str">
        <f>IF(IFERROR(SEARCH($AE$1,DN1224),0)&gt;0,$AE$1,"")</f>
        <v/>
      </c>
      <c r="DA1224" s="4">
        <f>LEN(DM1224)</f>
        <v>9</v>
      </c>
      <c r="DB1224" s="4">
        <f>LEN(DN1224)</f>
        <v>35</v>
      </c>
      <c r="DC1224" s="4">
        <f>DB1224-DA1224</f>
        <v>26</v>
      </c>
      <c r="DD1224" s="4" t="str">
        <f>RIGHT(DN1224,4)</f>
        <v>/DUS</v>
      </c>
      <c r="DE1224" s="4" t="str">
        <f>RIGHT(DN1224,5)</f>
        <v>K/DUS</v>
      </c>
      <c r="DF1224" s="4" t="str" cm="1">
        <f t="array" ref="DF1224">LEFT(DM1224,SUM(LEN(DM1224)-LEN(SUBSTITUTE(DM1224,{"0";"1";"2";"3";"4";"5";"6";"7";"8";"9"},""))))</f>
        <v>8</v>
      </c>
      <c r="DG1224" s="4">
        <f>LEN(DT1224)</f>
        <v>13</v>
      </c>
      <c r="DH1224" s="4" t="b">
        <f>LEFT(DM1224,1)=DF1224</f>
        <v>1</v>
      </c>
      <c r="DI1224" s="4" t="str">
        <f>RIGHT(DD1224,3)</f>
        <v>DUS</v>
      </c>
      <c r="DJ1224" s="4" t="b">
        <f>IF((DL1224=AQ1226)=TRUE,TRUE,IF((AQ1224=DL1224)=TRUE,TRUE,FALSE))</f>
        <v>1</v>
      </c>
      <c r="DK1224" s="4" t="b">
        <f>LEFT(DN1224,2)=LEFT(DO1224,2)</f>
        <v>0</v>
      </c>
      <c r="DL1224" s="5" t="str">
        <f>LEFT(DN1224,(DC1224-1))</f>
        <v>KHONG GUAN MALKIS SEAWEED</v>
      </c>
      <c r="DM1224" s="4" t="str">
        <f>IFERROR(RIGHT(DN1224,LEN(DN1224)-FIND("-",DN1224)),1)</f>
        <v>8PACK/DUS</v>
      </c>
      <c r="DN1224" t="s">
        <v>1686</v>
      </c>
      <c r="DO1224" s="1"/>
      <c r="DP1224" s="4" t="b">
        <f ca="1">IF(IF(IF(DL1224=AQ1226,10,0)+IF(NOT(DI1224=$AU$1)=TRUE,10,0)=
20,"XXXX",IF(IF((DX1224+1)=2,0,1)+IF(DI1224=$AU$1,1,0)=2,TRUE,""))
="",IF(IF(DL1224=AQ1224,10,0)+IF(NOT(DI1224=$AU$1)=TRUE,10,0)=
20,"XXXX",IF(IF((DX1224+1)=2,0,1)+IF(DI1224=$AU$1,1,0)=2,TRUE,
"")),IF(IF(DL1224=AQ1226,10,0)+IF(NOT(DI1224=$AU$1)=TRUE,10,0)=
20,"XXXX",IF(IF((DX1224+1)=2,0,1)+IF(DI1224=$AU$1,1,0)=2,TRUE,"")))</f>
        <v>1</v>
      </c>
      <c r="DQ1224">
        <v>66000</v>
      </c>
      <c r="DR1224">
        <v>66000</v>
      </c>
      <c r="DS1224">
        <v>64000</v>
      </c>
      <c r="DT1224" t="str">
        <f>IF(DO1224&gt;0,DO1224,"800000000"&amp;ROW(DS1224))</f>
        <v>8000000001224</v>
      </c>
      <c r="DU1224" t="str">
        <f>DL1224</f>
        <v>KHONG GUAN MALKIS SEAWEED</v>
      </c>
      <c r="DV1224" t="s">
        <v>4301</v>
      </c>
      <c r="DW1224" t="s">
        <v>4301</v>
      </c>
      <c r="DX1224" s="4" t="str" cm="1">
        <f t="array" aca="1" ref="DX1224" ca="1">LEFT(DM1224,MATCH(FALSE,ISNUMBER(MID(DM1224,ROW(INDIRECT("1:"&amp;LEN(DM1224)+1)), 1) *1),0) -1)</f>
        <v>8</v>
      </c>
      <c r="DY1224" s="1"/>
      <c r="EA1224" s="21"/>
      <c r="EC1224" s="5"/>
      <c r="EF1224" s="1"/>
      <c r="EH1224" s="1"/>
      <c r="EI1224" s="1"/>
      <c r="EL1224" s="5"/>
      <c r="EM1224" s="22"/>
      <c r="EN1224">
        <v>0</v>
      </c>
      <c r="EO1224" s="1" t="s">
        <v>5103</v>
      </c>
    </row>
    <row r="1226" spans="1:145">
      <c r="A1226" s="4" t="str">
        <f t="shared" si="2300"/>
        <v/>
      </c>
      <c r="B1226" s="4" t="str">
        <f t="shared" si="2301"/>
        <v/>
      </c>
      <c r="C1226" s="4" t="str">
        <f t="shared" si="2302"/>
        <v/>
      </c>
      <c r="D1226" s="4" t="str">
        <f t="shared" si="2303"/>
        <v/>
      </c>
      <c r="E1226" s="4" t="str">
        <f t="shared" si="2304"/>
        <v/>
      </c>
      <c r="F1226" s="4" t="str">
        <f t="shared" si="2305"/>
        <v/>
      </c>
      <c r="G1226" s="4" t="str">
        <f t="shared" si="2306"/>
        <v/>
      </c>
      <c r="H1226" s="4" t="str">
        <f t="shared" si="2307"/>
        <v/>
      </c>
      <c r="I1226" s="4" t="str">
        <f t="shared" si="2308"/>
        <v/>
      </c>
      <c r="J1226" s="4" t="str">
        <f t="shared" si="2309"/>
        <v/>
      </c>
      <c r="K1226" s="4" t="str">
        <f t="shared" si="2310"/>
        <v/>
      </c>
      <c r="L1226" s="4" t="str">
        <f t="shared" si="2311"/>
        <v/>
      </c>
      <c r="M1226" s="4" t="str">
        <f t="shared" si="2312"/>
        <v/>
      </c>
      <c r="N1226" s="4" t="str">
        <f t="shared" si="2313"/>
        <v/>
      </c>
      <c r="O1226" s="4" t="str">
        <f t="shared" si="2314"/>
        <v/>
      </c>
      <c r="P1226" s="4" t="str">
        <f t="shared" si="2315"/>
        <v/>
      </c>
      <c r="Q1226" s="4" t="str">
        <f t="shared" si="2316"/>
        <v/>
      </c>
      <c r="R1226" s="4" t="str">
        <f t="shared" si="2317"/>
        <v/>
      </c>
      <c r="S1226" s="4" t="str">
        <f t="shared" si="2318"/>
        <v/>
      </c>
      <c r="T1226" s="4" t="str">
        <f t="shared" si="2319"/>
        <v>PACK</v>
      </c>
      <c r="U1226" s="4" t="str">
        <f t="shared" si="2320"/>
        <v/>
      </c>
      <c r="V1226" s="4" t="str">
        <f t="shared" si="2321"/>
        <v/>
      </c>
      <c r="W1226" s="4" t="str">
        <f t="shared" si="2322"/>
        <v/>
      </c>
      <c r="X1226" s="4" t="str">
        <f t="shared" si="2323"/>
        <v/>
      </c>
      <c r="Y1226" s="4">
        <f t="shared" si="2324"/>
        <v>4</v>
      </c>
      <c r="Z1226" s="4" t="str">
        <f t="shared" si="2325"/>
        <v>-</v>
      </c>
      <c r="AA1226" s="4" t="str">
        <f t="shared" si="2326"/>
        <v/>
      </c>
      <c r="AB1226" s="4" t="str">
        <f t="shared" si="2327"/>
        <v/>
      </c>
      <c r="AC1226" s="4" t="str">
        <f t="shared" si="2328"/>
        <v/>
      </c>
      <c r="AD1226" s="4" t="str">
        <f t="shared" si="2329"/>
        <v/>
      </c>
      <c r="AE1226" s="4" t="str">
        <f t="shared" si="2330"/>
        <v/>
      </c>
      <c r="AF1226" s="4">
        <f t="shared" si="2331"/>
        <v>5</v>
      </c>
      <c r="AG1226" s="4">
        <f t="shared" si="2332"/>
        <v>24</v>
      </c>
      <c r="AH1226" s="4">
        <f t="shared" si="2333"/>
        <v>19</v>
      </c>
      <c r="AI1226" s="4" t="str">
        <f t="shared" si="2334"/>
        <v>PACK</v>
      </c>
      <c r="AJ1226" s="4" t="str">
        <f t="shared" si="2335"/>
        <v>1PACK</v>
      </c>
      <c r="AK1226" s="4" t="str" cm="1">
        <f t="array" ref="AK1226">LEFT(AR1226,SUM(LEN(AR1226)-LEN(SUBSTITUTE(AR1226,{"0";"1";"2";"3";"4";"5";"6";"7";"8";"9"},""))))</f>
        <v>1</v>
      </c>
      <c r="AL1226" s="4">
        <f t="shared" si="2339"/>
        <v>13</v>
      </c>
      <c r="AM1226" s="4" t="b">
        <f t="shared" si="2342"/>
        <v>1</v>
      </c>
      <c r="AN1226" s="4" t="str">
        <f>RIGHT(AI1226,4)</f>
        <v>PACK</v>
      </c>
      <c r="AO1226" s="4" t="b">
        <f>IF((AQ1226=DL1226)=TRUE,TRUE,IF((DL1224=AQ1226)=TRUE,TRUE,FALSE))</f>
        <v>1</v>
      </c>
      <c r="AP1226" s="4" t="b">
        <f t="shared" si="2336"/>
        <v>0</v>
      </c>
      <c r="AQ1226" s="5" t="str">
        <f t="shared" si="2337"/>
        <v>KHONG GUAN MALKIST</v>
      </c>
      <c r="AR1226" s="4" t="str">
        <f t="shared" si="2338"/>
        <v>1PACK</v>
      </c>
      <c r="AS1226" t="s">
        <v>1689</v>
      </c>
      <c r="AT1226" s="1" t="s">
        <v>1690</v>
      </c>
      <c r="AU1226" s="4" t="str">
        <f>IF(IF(IF(AQ1226=DL1226,10,0)+IF(NOT(AN1226=$AU$1)=TRUE,10,0)=
20,"XXXX",IF(IF((BC1226+1)=2,0,1)+IF(AN1226=$AU$1,1,0)=2,TRUE,""))
="",IF(IF(AQ1226=DL1224,10,0)+IF(NOT(AN1226=$AU$1)=TRUE,10,0)=
20,"XXXX",IF(IF((BC1226+1)=2,0,1)+IF(AN1226=$AU$1,1,0)=2,TRUE,
"")),IF(IF(AQ1226=DL1226,10,0)+IF(NOT(AN1226=$AU$1)=TRUE,10,0)=
20,"XXXX",IF(IF((BC1226+1)=2,0,1)+IF(AN1226=$AU$1,1,0)=2,TRUE,"")))</f>
        <v>XXXX</v>
      </c>
      <c r="AV1226">
        <v>8500</v>
      </c>
      <c r="AW1226">
        <v>8500</v>
      </c>
      <c r="AX1226">
        <v>8000</v>
      </c>
      <c r="AY1226" t="str">
        <f t="shared" si="2294"/>
        <v>8888166610446</v>
      </c>
      <c r="AZ1226" t="str">
        <f t="shared" si="2341"/>
        <v>KHONG GUAN MALKIST</v>
      </c>
      <c r="BA1226" t="s">
        <v>4301</v>
      </c>
      <c r="BB1226" t="s">
        <v>4301</v>
      </c>
      <c r="BC1226" s="9" t="str" cm="1">
        <f t="array" aca="1" ref="BC1226" ca="1">LEFT(AR1226,MATCH(FALSE,ISNUMBER(MID(AR1226,ROW(INDIRECT("1:"&amp;LEN(AR1226)+1)), 1) *1),0) -1)</f>
        <v>1</v>
      </c>
      <c r="BD1226" s="1"/>
      <c r="BF1226" s="21"/>
      <c r="BK1226" s="1"/>
      <c r="BM1226" s="1"/>
      <c r="BN1226" s="1"/>
      <c r="BR1226" s="22"/>
      <c r="BS1226">
        <v>0</v>
      </c>
      <c r="BT1226" s="1" t="s">
        <v>5103</v>
      </c>
      <c r="BV1226" s="4" t="str">
        <f>IF(IFERROR(SEARCH($A$1,DN1226),0)&gt;0,$A$1,"")</f>
        <v/>
      </c>
      <c r="BW1226" s="4" t="str">
        <f>IF(IFERROR(SEARCH($B$1,DN1226),0)&gt;0,$B$1,"")</f>
        <v/>
      </c>
      <c r="BX1226" s="4" t="str">
        <f>IF(IFERROR(SEARCH($C$1,DN1226),0)&gt;0,$C$1,"")</f>
        <v/>
      </c>
      <c r="BY1226" s="4" t="str">
        <f>IF(IFERROR(SEARCH($D$1,DN1226),0)&gt;0,$D$1,"")</f>
        <v/>
      </c>
      <c r="BZ1226" s="4" t="str">
        <f>IF(IFERROR(SEARCH($E$1,DN1226),0)&gt;0,$E$1,"")</f>
        <v/>
      </c>
      <c r="CA1226" s="4" t="str">
        <f>IF(IFERROR(SEARCH($F$1,DN1226),0)&gt;0,$F$1,"")</f>
        <v/>
      </c>
      <c r="CB1226" s="4" t="str">
        <f>IF(IFERROR(SEARCH($G$1,DN1226),0)&gt;0,$G$1,"")</f>
        <v/>
      </c>
      <c r="CC1226" s="4" t="str">
        <f>IF(IFERROR(SEARCH($H$1,DN1226),0)&gt;0,$H$1,"")</f>
        <v/>
      </c>
      <c r="CD1226" s="4" t="str">
        <f>IF(IFERROR(SEARCH($I$1,DN1226),0)&gt;0,$I$1,"")</f>
        <v/>
      </c>
      <c r="CE1226" s="4" t="str">
        <f>IF(IFERROR(SEARCH($J$1,DN1226),0)&gt;0,$J$1,"")</f>
        <v/>
      </c>
      <c r="CF1226" s="4" t="str">
        <f>IF(IFERROR(SEARCH($K$1,DN1226),0)&gt;0,$K$1,"")</f>
        <v/>
      </c>
      <c r="CG1226" s="4" t="str">
        <f>IF(IFERROR(SEARCH($L$1,DN1226),0)&gt;0,$L$1,"")</f>
        <v/>
      </c>
      <c r="CH1226" s="4" t="str">
        <f>IF(IFERROR(SEARCH($M$1,DN1226),0)&gt;0,$M$1,"")</f>
        <v/>
      </c>
      <c r="CI1226" s="4" t="str">
        <f>IF(IFERROR(SEARCH($N$1,DN1226),0)&gt;0,$N$1,"")</f>
        <v/>
      </c>
      <c r="CJ1226" s="4" t="str">
        <f>IF(IFERROR(SEARCH($O$1,DN1226),0)&gt;0,$O$1,"")</f>
        <v>DUS</v>
      </c>
      <c r="CK1226" s="4" t="str">
        <f>IF(IFERROR(SEARCH($P$1,DN1226),0)&gt;0,$P$1,"")</f>
        <v/>
      </c>
      <c r="CL1226" s="4" t="str">
        <f>IF(IFERROR(SEARCH($Q$1,DN1226),0)&gt;0,$Q$1,"")</f>
        <v/>
      </c>
      <c r="CM1226" s="4" t="str">
        <f>IF(IFERROR(SEARCH($R$1,DN1226),0)&gt;0,$R$1,"")</f>
        <v/>
      </c>
      <c r="CN1226" s="4" t="str">
        <f>IF(IFERROR(SEARCH($S$1,DN1226),0)&gt;0,$S$1,"")</f>
        <v/>
      </c>
      <c r="CO1226" s="4" t="str">
        <f>IF(IFERROR(SEARCH($T$1,DN1226),0)&gt;0,$T$1,"")</f>
        <v>PACK</v>
      </c>
      <c r="CP1226" s="4" t="str">
        <f>IF(IFERROR(SEARCH($U$1,DN1226),0)&gt;0,$U$1,"")</f>
        <v/>
      </c>
      <c r="CQ1226" s="4" t="str">
        <f>IF(IFERROR(SEARCH($V$1,DN1226),0)&gt;0,$V$1,"")</f>
        <v/>
      </c>
      <c r="CR1226" s="4" t="str">
        <f>IF(IFERROR(SEARCH($W$1,DN1226),0)&gt;0,$W$1,"")</f>
        <v/>
      </c>
      <c r="CS1226" s="4" t="str">
        <f>IF(IFERROR(SEARCH($X$1,DN1226),0)&gt;0,$X$1,"")</f>
        <v/>
      </c>
      <c r="CT1226" s="4">
        <f>LEN(BW1226)+LEN(BX1226)+LEN(BY1226)+LEN(BZ1226)+LEN(CA1226)+LEN(CO1226)+LEN(CB1226)+LEN(CC1226)+LEN(CD1226)+LEN(CE1226)+LEN(CF1226)+LEN(CG1226)+LEN(CH1226)+LEN(CI1226)+LEN(CP1226)+LEN(CJ1226)+LEN(CK1226)+LEN(CQ1226)+LEN(BV1226)+LEN(CL1226)+LEN(CS1226)+LEN(CM1226)+LEN(CR1226)+LEN(CN1226)</f>
        <v>7</v>
      </c>
      <c r="CU1226" s="4" t="str">
        <f>IF(IFERROR(SEARCH($Z$1,DN1226),0)&gt;0,$Z$1,"")</f>
        <v>-</v>
      </c>
      <c r="CV1226" s="4" t="str">
        <f>IF(IFERROR(SEARCH($AA$1,DN1226),0)&gt;0,$AA$1,"")</f>
        <v>/</v>
      </c>
      <c r="CW1226" s="4" t="str">
        <f>IF(IFERROR(SEARCH($AB$1,DN1226),0)&gt;0,$AB$1,"")</f>
        <v/>
      </c>
      <c r="CX1226" s="4" t="str">
        <f>IF(IFERROR(SEARCH($AC$1,DN1226),0)&gt;0,$AC$1,"")</f>
        <v/>
      </c>
      <c r="CY1226" s="4" t="str">
        <f>IF(IFERROR(SEARCH($AD$1,DN1226),0)&gt;0,$AD$1,"")</f>
        <v/>
      </c>
      <c r="CZ1226" s="4" t="str">
        <f>IF(IFERROR(SEARCH($AE$1,DN1226),0)&gt;0,$AE$1,"")</f>
        <v/>
      </c>
      <c r="DA1226" s="4">
        <f>LEN(DM1226)</f>
        <v>9</v>
      </c>
      <c r="DB1226" s="4">
        <f>LEN(DN1226)</f>
        <v>28</v>
      </c>
      <c r="DC1226" s="4">
        <f>DB1226-DA1226</f>
        <v>19</v>
      </c>
      <c r="DD1226" s="4" t="str">
        <f>RIGHT(DN1226,4)</f>
        <v>/DUS</v>
      </c>
      <c r="DE1226" s="4" t="str">
        <f>RIGHT(DN1226,5)</f>
        <v>K/DUS</v>
      </c>
      <c r="DF1226" s="4" t="str" cm="1">
        <f t="array" ref="DF1226">LEFT(DM1226,SUM(LEN(DM1226)-LEN(SUBSTITUTE(DM1226,{"0";"1";"2";"3";"4";"5";"6";"7";"8";"9"},""))))</f>
        <v>8</v>
      </c>
      <c r="DG1226" s="4">
        <f>LEN(DT1226)</f>
        <v>13</v>
      </c>
      <c r="DH1226" s="4" t="b">
        <f>LEFT(DM1226,1)=DF1226</f>
        <v>1</v>
      </c>
      <c r="DI1226" s="4" t="str">
        <f>RIGHT(DD1226,3)</f>
        <v>DUS</v>
      </c>
      <c r="DJ1226" s="4" t="b">
        <f>IF((DL1226=AQ1228)=TRUE,TRUE,IF((AQ1226=DL1226)=TRUE,TRUE,FALSE))</f>
        <v>1</v>
      </c>
      <c r="DK1226" s="4" t="b">
        <f>LEFT(DN1226,2)=LEFT(DO1226,2)</f>
        <v>0</v>
      </c>
      <c r="DL1226" s="5" t="str">
        <f>LEFT(DN1226,(DC1226-1))</f>
        <v>KHONG GUAN MALKIST</v>
      </c>
      <c r="DM1226" s="4" t="str">
        <f>IFERROR(RIGHT(DN1226,LEN(DN1226)-FIND("-",DN1226)),1)</f>
        <v>8PACK/DUS</v>
      </c>
      <c r="DN1226" t="s">
        <v>1691</v>
      </c>
      <c r="DO1226" s="1"/>
      <c r="DP1226" s="4" t="b">
        <f ca="1">IF(IF(IF(DL1226=AQ1228,10,0)+IF(NOT(DI1226=$AU$1)=TRUE,10,0)=
20,"XXXX",IF(IF((DX1226+1)=2,0,1)+IF(DI1226=$AU$1,1,0)=2,TRUE,""))
="",IF(IF(DL1226=AQ1226,10,0)+IF(NOT(DI1226=$AU$1)=TRUE,10,0)=
20,"XXXX",IF(IF((DX1226+1)=2,0,1)+IF(DI1226=$AU$1,1,0)=2,TRUE,
"")),IF(IF(DL1226=AQ1228,10,0)+IF(NOT(DI1226=$AU$1)=TRUE,10,0)=
20,"XXXX",IF(IF((DX1226+1)=2,0,1)+IF(DI1226=$AU$1,1,0)=2,TRUE,"")))</f>
        <v>1</v>
      </c>
      <c r="DQ1226">
        <v>66000</v>
      </c>
      <c r="DR1226">
        <v>66000</v>
      </c>
      <c r="DS1226">
        <v>64000</v>
      </c>
      <c r="DT1226" t="str">
        <f>IF(DO1226&gt;0,DO1226,"800000000"&amp;ROW(DS1226))</f>
        <v>8000000001226</v>
      </c>
      <c r="DU1226" t="str">
        <f>DL1226</f>
        <v>KHONG GUAN MALKIST</v>
      </c>
      <c r="DV1226" t="s">
        <v>4301</v>
      </c>
      <c r="DW1226" t="s">
        <v>4301</v>
      </c>
      <c r="DX1226" s="4" t="str" cm="1">
        <f t="array" aca="1" ref="DX1226" ca="1">LEFT(DM1226,MATCH(FALSE,ISNUMBER(MID(DM1226,ROW(INDIRECT("1:"&amp;LEN(DM1226)+1)), 1) *1),0) -1)</f>
        <v>8</v>
      </c>
      <c r="DY1226" s="1"/>
      <c r="EA1226" s="21"/>
      <c r="EC1226" s="5"/>
      <c r="EF1226" s="1"/>
      <c r="EH1226" s="1"/>
      <c r="EI1226" s="1"/>
      <c r="EL1226" s="5"/>
      <c r="EM1226" s="22"/>
      <c r="EN1226">
        <v>0</v>
      </c>
      <c r="EO1226" s="1" t="s">
        <v>5103</v>
      </c>
    </row>
    <row r="1228" spans="1:145">
      <c r="A1228" s="4" t="str">
        <f t="shared" si="2300"/>
        <v/>
      </c>
      <c r="B1228" s="4" t="str">
        <f t="shared" si="2301"/>
        <v/>
      </c>
      <c r="C1228" s="4" t="str">
        <f t="shared" si="2302"/>
        <v/>
      </c>
      <c r="D1228" s="4" t="str">
        <f t="shared" si="2303"/>
        <v/>
      </c>
      <c r="E1228" s="4" t="str">
        <f t="shared" si="2304"/>
        <v/>
      </c>
      <c r="F1228" s="4" t="str">
        <f t="shared" si="2305"/>
        <v/>
      </c>
      <c r="G1228" s="4" t="str">
        <f t="shared" si="2306"/>
        <v/>
      </c>
      <c r="H1228" s="4" t="str">
        <f t="shared" si="2307"/>
        <v/>
      </c>
      <c r="I1228" s="4" t="str">
        <f t="shared" si="2308"/>
        <v/>
      </c>
      <c r="J1228" s="4" t="str">
        <f t="shared" si="2309"/>
        <v/>
      </c>
      <c r="K1228" s="4" t="str">
        <f t="shared" si="2310"/>
        <v/>
      </c>
      <c r="L1228" s="4" t="str">
        <f t="shared" si="2311"/>
        <v/>
      </c>
      <c r="M1228" s="4" t="str">
        <f t="shared" si="2312"/>
        <v/>
      </c>
      <c r="N1228" s="4" t="str">
        <f t="shared" si="2313"/>
        <v/>
      </c>
      <c r="O1228" s="4" t="str">
        <f t="shared" si="2314"/>
        <v/>
      </c>
      <c r="P1228" s="4" t="str">
        <f t="shared" si="2315"/>
        <v/>
      </c>
      <c r="Q1228" s="4" t="str">
        <f t="shared" si="2316"/>
        <v/>
      </c>
      <c r="R1228" s="4" t="str">
        <f t="shared" si="2317"/>
        <v/>
      </c>
      <c r="S1228" s="4" t="str">
        <f t="shared" si="2318"/>
        <v/>
      </c>
      <c r="T1228" s="4" t="str">
        <f t="shared" si="2319"/>
        <v>PACK</v>
      </c>
      <c r="U1228" s="4" t="str">
        <f t="shared" si="2320"/>
        <v/>
      </c>
      <c r="V1228" s="4" t="str">
        <f t="shared" si="2321"/>
        <v/>
      </c>
      <c r="W1228" s="4" t="str">
        <f t="shared" si="2322"/>
        <v/>
      </c>
      <c r="X1228" s="4" t="str">
        <f t="shared" si="2323"/>
        <v/>
      </c>
      <c r="Y1228" s="4">
        <f t="shared" si="2324"/>
        <v>4</v>
      </c>
      <c r="Z1228" s="4" t="str">
        <f t="shared" si="2325"/>
        <v>-</v>
      </c>
      <c r="AA1228" s="4" t="str">
        <f t="shared" si="2326"/>
        <v/>
      </c>
      <c r="AB1228" s="4" t="str">
        <f t="shared" si="2327"/>
        <v/>
      </c>
      <c r="AC1228" s="4" t="str">
        <f t="shared" si="2328"/>
        <v/>
      </c>
      <c r="AD1228" s="4" t="str">
        <f t="shared" si="2329"/>
        <v/>
      </c>
      <c r="AE1228" s="4" t="str">
        <f t="shared" si="2330"/>
        <v/>
      </c>
      <c r="AF1228" s="4">
        <f t="shared" si="2331"/>
        <v>5</v>
      </c>
      <c r="AG1228" s="4">
        <f t="shared" si="2332"/>
        <v>29</v>
      </c>
      <c r="AH1228" s="4">
        <f t="shared" si="2333"/>
        <v>24</v>
      </c>
      <c r="AI1228" s="4" t="str">
        <f t="shared" si="2334"/>
        <v>PACK</v>
      </c>
      <c r="AJ1228" s="4" t="str">
        <f t="shared" si="2335"/>
        <v>1PACK</v>
      </c>
      <c r="AK1228" s="4" t="str" cm="1">
        <f t="array" ref="AK1228">LEFT(AR1228,SUM(LEN(AR1228)-LEN(SUBSTITUTE(AR1228,{"0";"1";"2";"3";"4";"5";"6";"7";"8";"9"},""))))</f>
        <v>1</v>
      </c>
      <c r="AL1228" s="4">
        <f t="shared" si="2339"/>
        <v>13</v>
      </c>
      <c r="AM1228" s="4" t="b">
        <f t="shared" si="2342"/>
        <v>1</v>
      </c>
      <c r="AN1228" s="4" t="str">
        <f>RIGHT(AI1228,4)</f>
        <v>PACK</v>
      </c>
      <c r="AO1228" s="4" t="b">
        <f>IF((AQ1228=AQ1229)=TRUE,TRUE,IF((DL1226=AQ1228)=TRUE,TRUE,FALSE))</f>
        <v>0</v>
      </c>
      <c r="AP1228" s="4" t="b">
        <f t="shared" si="2336"/>
        <v>0</v>
      </c>
      <c r="AQ1228" s="5" t="str">
        <f t="shared" si="2337"/>
        <v>KHONG GUAN MALKIST ABON</v>
      </c>
      <c r="AR1228" s="4" t="str">
        <f t="shared" si="2338"/>
        <v>1PACK</v>
      </c>
      <c r="AS1228" t="s">
        <v>1687</v>
      </c>
      <c r="AT1228" s="1" t="s">
        <v>1688</v>
      </c>
      <c r="AU1228" s="4" t="str">
        <f ca="1">IF(IF(IF(AQ1228=AQ1229,10,0)+IF(NOT(AN1228=$AU$1)=TRUE,10,0)=
20,"XXXX",IF(IF((BC1228+1)=2,0,1)+IF(AN1228=$AU$1,1,0)=2,TRUE,""))
="",IF(IF(AQ1228=DL1226,10,0)+IF(NOT(AN1228=$AU$1)=TRUE,10,0)=
20,"XXXX",IF(IF((BC1228+1)=2,0,1)+IF(AN1228=$AU$1,1,0)=2,TRUE,
"")),IF(IF(AQ1228=AQ1229,10,0)+IF(NOT(AN1228=$AU$1)=TRUE,10,0)=
20,"XXXX",IF(IF((BC1228+1)=2,0,1)+IF(AN1228=$AU$1,1,0)=2,TRUE,"")))</f>
        <v/>
      </c>
      <c r="AV1228">
        <v>8500</v>
      </c>
      <c r="AW1228">
        <v>8500</v>
      </c>
      <c r="AX1228">
        <v>7500</v>
      </c>
      <c r="AY1228" t="str">
        <f t="shared" si="2294"/>
        <v>8888166606616</v>
      </c>
      <c r="AZ1228" t="str">
        <f t="shared" si="2341"/>
        <v>KHONG GUAN MALKIST ABON</v>
      </c>
      <c r="BA1228" t="s">
        <v>4301</v>
      </c>
      <c r="BB1228" t="s">
        <v>4301</v>
      </c>
      <c r="BC1228" s="9" t="str" cm="1">
        <f t="array" aca="1" ref="BC1228" ca="1">LEFT(AR1228,MATCH(FALSE,ISNUMBER(MID(AR1228,ROW(INDIRECT("1:"&amp;LEN(AR1228)+1)), 1) *1),0) -1)</f>
        <v>1</v>
      </c>
      <c r="BD1228" s="1"/>
      <c r="BF1228" s="21"/>
      <c r="BK1228" s="1"/>
      <c r="BM1228" s="1"/>
      <c r="BN1228" s="1"/>
      <c r="BR1228" s="22"/>
      <c r="BS1228">
        <v>0</v>
      </c>
      <c r="BT1228" s="1" t="s">
        <v>5103</v>
      </c>
      <c r="BV1228" s="4" t="str">
        <f>IF(IFERROR(SEARCH($A$1,DN1228),0)&gt;0,$A$1,"")</f>
        <v/>
      </c>
      <c r="BW1228" s="4" t="str">
        <f>IF(IFERROR(SEARCH($B$1,DN1228),0)&gt;0,$B$1,"")</f>
        <v/>
      </c>
      <c r="BX1228" s="4" t="str">
        <f>IF(IFERROR(SEARCH($C$1,DN1228),0)&gt;0,$C$1,"")</f>
        <v/>
      </c>
      <c r="BY1228" s="4" t="str">
        <f>IF(IFERROR(SEARCH($D$1,DN1228),0)&gt;0,$D$1,"")</f>
        <v/>
      </c>
      <c r="BZ1228" s="4" t="str">
        <f>IF(IFERROR(SEARCH($E$1,DN1228),0)&gt;0,$E$1,"")</f>
        <v/>
      </c>
      <c r="CA1228" s="4" t="str">
        <f>IF(IFERROR(SEARCH($F$1,DN1228),0)&gt;0,$F$1,"")</f>
        <v/>
      </c>
      <c r="CB1228" s="4" t="str">
        <f>IF(IFERROR(SEARCH($G$1,DN1228),0)&gt;0,$G$1,"")</f>
        <v/>
      </c>
      <c r="CC1228" s="4" t="str">
        <f>IF(IFERROR(SEARCH($H$1,DN1228),0)&gt;0,$H$1,"")</f>
        <v/>
      </c>
      <c r="CD1228" s="4" t="str">
        <f>IF(IFERROR(SEARCH($I$1,DN1228),0)&gt;0,$I$1,"")</f>
        <v/>
      </c>
      <c r="CE1228" s="4" t="str">
        <f>IF(IFERROR(SEARCH($J$1,DN1228),0)&gt;0,$J$1,"")</f>
        <v/>
      </c>
      <c r="CF1228" s="4" t="str">
        <f>IF(IFERROR(SEARCH($K$1,DN1228),0)&gt;0,$K$1,"")</f>
        <v/>
      </c>
      <c r="CG1228" s="4" t="str">
        <f>IF(IFERROR(SEARCH($L$1,DN1228),0)&gt;0,$L$1,"")</f>
        <v/>
      </c>
      <c r="CH1228" s="4" t="str">
        <f>IF(IFERROR(SEARCH($M$1,DN1228),0)&gt;0,$M$1,"")</f>
        <v/>
      </c>
      <c r="CI1228" s="4" t="str">
        <f>IF(IFERROR(SEARCH($N$1,DN1228),0)&gt;0,$N$1,"")</f>
        <v/>
      </c>
      <c r="CJ1228" s="4" t="str">
        <f>IF(IFERROR(SEARCH($O$1,DN1228),0)&gt;0,$O$1,"")</f>
        <v>DUS</v>
      </c>
      <c r="CK1228" s="4" t="str">
        <f>IF(IFERROR(SEARCH($P$1,DN1228),0)&gt;0,$P$1,"")</f>
        <v/>
      </c>
      <c r="CL1228" s="4" t="str">
        <f>IF(IFERROR(SEARCH($Q$1,DN1228),0)&gt;0,$Q$1,"")</f>
        <v/>
      </c>
      <c r="CM1228" s="4" t="str">
        <f>IF(IFERROR(SEARCH($R$1,DN1228),0)&gt;0,$R$1,"")</f>
        <v/>
      </c>
      <c r="CN1228" s="4" t="str">
        <f>IF(IFERROR(SEARCH($S$1,DN1228),0)&gt;0,$S$1,"")</f>
        <v/>
      </c>
      <c r="CO1228" s="4" t="str">
        <f>IF(IFERROR(SEARCH($T$1,DN1228),0)&gt;0,$T$1,"")</f>
        <v>PACK</v>
      </c>
      <c r="CP1228" s="4" t="str">
        <f>IF(IFERROR(SEARCH($U$1,DN1228),0)&gt;0,$U$1,"")</f>
        <v/>
      </c>
      <c r="CQ1228" s="4" t="str">
        <f>IF(IFERROR(SEARCH($V$1,DN1228),0)&gt;0,$V$1,"")</f>
        <v/>
      </c>
      <c r="CR1228" s="4" t="str">
        <f>IF(IFERROR(SEARCH($W$1,DN1228),0)&gt;0,$W$1,"")</f>
        <v/>
      </c>
      <c r="CS1228" s="4" t="str">
        <f>IF(IFERROR(SEARCH($X$1,DN1228),0)&gt;0,$X$1,"")</f>
        <v/>
      </c>
      <c r="CT1228" s="4">
        <f>LEN(BW1228)+LEN(BX1228)+LEN(BY1228)+LEN(BZ1228)+LEN(CA1228)+LEN(CO1228)+LEN(CB1228)+LEN(CC1228)+LEN(CD1228)+LEN(CE1228)+LEN(CF1228)+LEN(CG1228)+LEN(CH1228)+LEN(CI1228)+LEN(CP1228)+LEN(CJ1228)+LEN(CK1228)+LEN(CQ1228)+LEN(BV1228)+LEN(CL1228)+LEN(CS1228)+LEN(CM1228)+LEN(CR1228)+LEN(CN1228)</f>
        <v>7</v>
      </c>
      <c r="CU1228" s="4" t="str">
        <f>IF(IFERROR(SEARCH($Z$1,DN1228),0)&gt;0,$Z$1,"")</f>
        <v>-</v>
      </c>
      <c r="CV1228" s="4" t="str">
        <f>IF(IFERROR(SEARCH($AA$1,DN1228),0)&gt;0,$AA$1,"")</f>
        <v>/</v>
      </c>
      <c r="CW1228" s="4" t="str">
        <f>IF(IFERROR(SEARCH($AB$1,DN1228),0)&gt;0,$AB$1,"")</f>
        <v/>
      </c>
      <c r="CX1228" s="4" t="str">
        <f>IF(IFERROR(SEARCH($AC$1,DN1228),0)&gt;0,$AC$1,"")</f>
        <v/>
      </c>
      <c r="CY1228" s="4" t="str">
        <f>IF(IFERROR(SEARCH($AD$1,DN1228),0)&gt;0,$AD$1,"")</f>
        <v/>
      </c>
      <c r="CZ1228" s="4" t="str">
        <f>IF(IFERROR(SEARCH($AE$1,DN1228),0)&gt;0,$AE$1,"")</f>
        <v/>
      </c>
      <c r="DA1228" s="4">
        <f>LEN(DM1228)</f>
        <v>9</v>
      </c>
      <c r="DB1228" s="4">
        <f>LEN(DN1228)</f>
        <v>28</v>
      </c>
      <c r="DC1228" s="4">
        <f>DB1228-DA1228</f>
        <v>19</v>
      </c>
      <c r="DD1228" s="4" t="str">
        <f>RIGHT(DN1228,4)</f>
        <v>/DUS</v>
      </c>
      <c r="DE1228" s="4" t="str">
        <f>RIGHT(DN1228,5)</f>
        <v>K/DUS</v>
      </c>
      <c r="DF1228" s="4" t="str" cm="1">
        <f t="array" ref="DF1228">LEFT(DM1228,SUM(LEN(DM1228)-LEN(SUBSTITUTE(DM1228,{"0";"1";"2";"3";"4";"5";"6";"7";"8";"9"},""))))</f>
        <v>8</v>
      </c>
      <c r="DG1228" s="4">
        <f>LEN(DT1228)</f>
        <v>13</v>
      </c>
      <c r="DH1228" s="4" t="b">
        <f>LEFT(DM1228,1)=DF1228</f>
        <v>1</v>
      </c>
      <c r="DI1228" s="4" t="str">
        <f>RIGHT(DD1228,3)</f>
        <v>DUS</v>
      </c>
      <c r="DJ1228" s="4" t="b">
        <f>IF((DL1228=AQ1230)=TRUE,TRUE,IF((AQ1228=DL1228)=TRUE,TRUE,FALSE))</f>
        <v>0</v>
      </c>
      <c r="DK1228" s="4" t="b">
        <f>LEFT(DN1228,2)=LEFT(DO1228,2)</f>
        <v>0</v>
      </c>
      <c r="DL1228" s="5" t="str">
        <f>LEFT(DN1228,(DC1228-1))</f>
        <v>KHONG GUAN MALKIST</v>
      </c>
      <c r="DM1228" s="4" t="str">
        <f>IFERROR(RIGHT(DN1228,LEN(DN1228)-FIND("-",DN1228)),1)</f>
        <v>8PACK/DUS</v>
      </c>
      <c r="DN1228" t="s">
        <v>1691</v>
      </c>
      <c r="DO1228" s="1"/>
      <c r="DP1228" s="4" t="b">
        <f ca="1">IF(IF(IF(DL1228=AQ1230,10,0)+IF(NOT(DI1228=$AU$1)=TRUE,10,0)=
20,"XXXX",IF(IF((DX1228+1)=2,0,1)+IF(DI1228=$AU$1,1,0)=2,TRUE,""))
="",IF(IF(DL1228=AQ1228,10,0)+IF(NOT(DI1228=$AU$1)=TRUE,10,0)=
20,"XXXX",IF(IF((DX1228+1)=2,0,1)+IF(DI1228=$AU$1,1,0)=2,TRUE,
"")),IF(IF(DL1228=AQ1230,10,0)+IF(NOT(DI1228=$AU$1)=TRUE,10,0)=
20,"XXXX",IF(IF((DX1228+1)=2,0,1)+IF(DI1228=$AU$1,1,0)=2,TRUE,"")))</f>
        <v>1</v>
      </c>
      <c r="DQ1228">
        <v>66000</v>
      </c>
      <c r="DR1228">
        <v>66000</v>
      </c>
      <c r="DS1228">
        <v>64000</v>
      </c>
      <c r="DT1228" t="str">
        <f>IF(DO1228&gt;0,DO1228,"800000000"&amp;ROW(DS1228))</f>
        <v>8000000001228</v>
      </c>
      <c r="DU1228" t="str">
        <f>DL1228</f>
        <v>KHONG GUAN MALKIST</v>
      </c>
      <c r="DV1228" t="s">
        <v>4301</v>
      </c>
      <c r="DW1228" t="s">
        <v>4301</v>
      </c>
      <c r="DX1228" s="4" t="str" cm="1">
        <f t="array" aca="1" ref="DX1228" ca="1">LEFT(DM1228,MATCH(FALSE,ISNUMBER(MID(DM1228,ROW(INDIRECT("1:"&amp;LEN(DM1228)+1)), 1) *1),0) -1)</f>
        <v>8</v>
      </c>
      <c r="DY1228" s="1"/>
      <c r="EA1228" s="21"/>
      <c r="EC1228" s="5"/>
      <c r="EF1228" s="1"/>
      <c r="EH1228" s="1"/>
      <c r="EI1228" s="1"/>
      <c r="EL1228" s="5"/>
      <c r="EM1228" s="22"/>
      <c r="EN1228">
        <v>0</v>
      </c>
      <c r="EO1228" s="1" t="s">
        <v>5103</v>
      </c>
    </row>
    <row r="1229" spans="1:145">
      <c r="A1229" s="4" t="str">
        <f t="shared" si="2300"/>
        <v/>
      </c>
      <c r="B1229" s="4" t="str">
        <f t="shared" si="2301"/>
        <v>PCS</v>
      </c>
      <c r="C1229" s="4" t="str">
        <f t="shared" si="2302"/>
        <v/>
      </c>
      <c r="D1229" s="4" t="str">
        <f t="shared" si="2303"/>
        <v/>
      </c>
      <c r="E1229" s="4" t="str">
        <f t="shared" si="2304"/>
        <v/>
      </c>
      <c r="F1229" s="4" t="str">
        <f t="shared" si="2305"/>
        <v/>
      </c>
      <c r="G1229" s="4" t="str">
        <f t="shared" si="2306"/>
        <v/>
      </c>
      <c r="H1229" s="4" t="str">
        <f t="shared" si="2307"/>
        <v/>
      </c>
      <c r="I1229" s="4" t="str">
        <f t="shared" si="2308"/>
        <v/>
      </c>
      <c r="J1229" s="4" t="str">
        <f t="shared" si="2309"/>
        <v/>
      </c>
      <c r="K1229" s="4" t="str">
        <f t="shared" si="2310"/>
        <v/>
      </c>
      <c r="L1229" s="4" t="str">
        <f t="shared" si="2311"/>
        <v/>
      </c>
      <c r="M1229" s="4" t="str">
        <f t="shared" si="2312"/>
        <v/>
      </c>
      <c r="N1229" s="4" t="str">
        <f t="shared" si="2313"/>
        <v>BAG</v>
      </c>
      <c r="O1229" s="4" t="str">
        <f t="shared" si="2314"/>
        <v/>
      </c>
      <c r="P1229" s="4" t="str">
        <f t="shared" si="2315"/>
        <v/>
      </c>
      <c r="Q1229" s="4" t="str">
        <f t="shared" si="2316"/>
        <v/>
      </c>
      <c r="R1229" s="4" t="str">
        <f t="shared" si="2317"/>
        <v/>
      </c>
      <c r="S1229" s="4" t="str">
        <f t="shared" si="2318"/>
        <v/>
      </c>
      <c r="T1229" s="4" t="str">
        <f t="shared" si="2319"/>
        <v/>
      </c>
      <c r="U1229" s="4" t="str">
        <f t="shared" si="2320"/>
        <v/>
      </c>
      <c r="V1229" s="4" t="str">
        <f t="shared" si="2321"/>
        <v/>
      </c>
      <c r="W1229" s="4" t="str">
        <f t="shared" si="2322"/>
        <v/>
      </c>
      <c r="X1229" s="4" t="str">
        <f t="shared" si="2323"/>
        <v/>
      </c>
      <c r="Y1229" s="4">
        <f t="shared" si="2324"/>
        <v>6</v>
      </c>
      <c r="Z1229" s="4" t="str">
        <f t="shared" si="2325"/>
        <v>-</v>
      </c>
      <c r="AA1229" s="4" t="str">
        <f t="shared" si="2326"/>
        <v>/</v>
      </c>
      <c r="AB1229" s="4" t="str">
        <f t="shared" si="2327"/>
        <v/>
      </c>
      <c r="AC1229" s="4" t="str">
        <f t="shared" si="2328"/>
        <v/>
      </c>
      <c r="AD1229" s="4" t="str">
        <f t="shared" si="2329"/>
        <v/>
      </c>
      <c r="AE1229" s="4" t="str">
        <f t="shared" si="2330"/>
        <v/>
      </c>
      <c r="AF1229" s="4">
        <f t="shared" si="2331"/>
        <v>9</v>
      </c>
      <c r="AG1229" s="4">
        <f t="shared" si="2332"/>
        <v>20</v>
      </c>
      <c r="AH1229" s="4">
        <f t="shared" si="2333"/>
        <v>11</v>
      </c>
      <c r="AI1229" s="4" t="str">
        <f t="shared" si="2334"/>
        <v>/BAG</v>
      </c>
      <c r="AJ1229" s="4" t="str">
        <f t="shared" si="2335"/>
        <v>S/BAG</v>
      </c>
      <c r="AK1229" s="4" t="str" cm="1">
        <f t="array" ref="AK1229">LEFT(AR1229,SUM(LEN(AR1229)-LEN(SUBSTITUTE(AR1229,{"0";"1";"2";"3";"4";"5";"6";"7";"8";"9"},""))))</f>
        <v>20</v>
      </c>
      <c r="AL1229" s="4">
        <f t="shared" si="2339"/>
        <v>13</v>
      </c>
      <c r="AM1229" s="4" t="b">
        <f>LEFT(AR1229,2)=AK1229</f>
        <v>1</v>
      </c>
      <c r="AN1229" s="4" t="str">
        <f>RIGHT(AI1229,3)</f>
        <v>BAG</v>
      </c>
      <c r="AO1229" s="4" t="b">
        <f t="shared" si="2340"/>
        <v>0</v>
      </c>
      <c r="AP1229" s="4" t="b">
        <f t="shared" si="2336"/>
        <v>0</v>
      </c>
      <c r="AQ1229" s="5" t="str">
        <f t="shared" si="2337"/>
        <v>KIDDYS FUN</v>
      </c>
      <c r="AR1229" s="4" t="str">
        <f t="shared" si="2338"/>
        <v>20PCS/BAG</v>
      </c>
      <c r="AS1229" t="s">
        <v>1692</v>
      </c>
      <c r="AT1229" s="1" t="s">
        <v>1693</v>
      </c>
      <c r="AU1229" s="4" t="str">
        <f t="shared" ref="AU1229:AU1278" ca="1" si="2343">IF(IF(IF(AQ1229=AQ1230,10,0)+IF(NOT(AN1229=$AU$1)=TRUE,10,0)=
20,"XXXX",IF(IF((BC1229+1)=2,0,1)+IF(AN1229=$AU$1,1,0)=2,TRUE,""))
="",IF(IF(AQ1229=AQ1228,10,0)+IF(NOT(AN1229=$AU$1)=TRUE,10,0)=
20,"XXXX",IF(IF((BC1229+1)=2,0,1)+IF(AN1229=$AU$1,1,0)=2,TRUE,
"")),IF(IF(AQ1229=AQ1230,10,0)+IF(NOT(AN1229=$AU$1)=TRUE,10,0)=
20,"XXXX",IF(IF((BC1229+1)=2,0,1)+IF(AN1229=$AU$1,1,0)=2,TRUE,"")))</f>
        <v/>
      </c>
      <c r="AV1229">
        <v>16000</v>
      </c>
      <c r="AW1229">
        <v>16000</v>
      </c>
      <c r="AX1229">
        <v>14988</v>
      </c>
      <c r="AY1229" t="str">
        <f t="shared" si="2294"/>
        <v>8992730101718</v>
      </c>
      <c r="AZ1229" t="str">
        <f t="shared" si="2341"/>
        <v>KIDDYS FUN</v>
      </c>
      <c r="BA1229" t="s">
        <v>4301</v>
      </c>
      <c r="BB1229" t="s">
        <v>4301</v>
      </c>
      <c r="BC1229" s="4" t="str" cm="1">
        <f t="array" aca="1" ref="BC1229" ca="1">LEFT(AR1229,MATCH(FALSE,ISNUMBER(MID(AR1229,ROW(INDIRECT("1:"&amp;LEN(AR1229)+1)), 1) *1),0) -1)</f>
        <v>20</v>
      </c>
      <c r="BD1229" s="1"/>
      <c r="BF1229" s="21"/>
      <c r="BK1229" s="1"/>
      <c r="BM1229" s="1"/>
      <c r="BN1229" s="1"/>
      <c r="BR1229" s="22"/>
      <c r="BS1229">
        <v>0</v>
      </c>
      <c r="BT1229" s="1" t="s">
        <v>5103</v>
      </c>
    </row>
    <row r="1230" spans="1:145">
      <c r="A1230" s="4" t="str">
        <f t="shared" si="2300"/>
        <v/>
      </c>
      <c r="B1230" s="4" t="str">
        <f t="shared" si="2301"/>
        <v>PCS</v>
      </c>
      <c r="C1230" s="4" t="str">
        <f t="shared" si="2302"/>
        <v/>
      </c>
      <c r="D1230" s="4" t="str">
        <f t="shared" si="2303"/>
        <v/>
      </c>
      <c r="E1230" s="4" t="str">
        <f t="shared" si="2304"/>
        <v/>
      </c>
      <c r="F1230" s="4" t="str">
        <f t="shared" si="2305"/>
        <v/>
      </c>
      <c r="G1230" s="4" t="str">
        <f t="shared" si="2306"/>
        <v/>
      </c>
      <c r="H1230" s="4" t="str">
        <f t="shared" si="2307"/>
        <v/>
      </c>
      <c r="I1230" s="4" t="str">
        <f t="shared" si="2308"/>
        <v/>
      </c>
      <c r="J1230" s="4" t="str">
        <f t="shared" si="2309"/>
        <v/>
      </c>
      <c r="K1230" s="4" t="str">
        <f t="shared" si="2310"/>
        <v/>
      </c>
      <c r="L1230" s="4" t="str">
        <f t="shared" si="2311"/>
        <v/>
      </c>
      <c r="M1230" s="4" t="str">
        <f t="shared" si="2312"/>
        <v>TPL</v>
      </c>
      <c r="N1230" s="4" t="str">
        <f t="shared" si="2313"/>
        <v/>
      </c>
      <c r="O1230" s="4" t="str">
        <f t="shared" si="2314"/>
        <v/>
      </c>
      <c r="P1230" s="4" t="str">
        <f t="shared" si="2315"/>
        <v/>
      </c>
      <c r="Q1230" s="4" t="str">
        <f t="shared" si="2316"/>
        <v/>
      </c>
      <c r="R1230" s="4" t="str">
        <f t="shared" si="2317"/>
        <v/>
      </c>
      <c r="S1230" s="4" t="str">
        <f t="shared" si="2318"/>
        <v/>
      </c>
      <c r="T1230" s="4" t="str">
        <f t="shared" si="2319"/>
        <v/>
      </c>
      <c r="U1230" s="4" t="str">
        <f t="shared" si="2320"/>
        <v/>
      </c>
      <c r="V1230" s="4" t="str">
        <f t="shared" si="2321"/>
        <v/>
      </c>
      <c r="W1230" s="4" t="str">
        <f t="shared" si="2322"/>
        <v/>
      </c>
      <c r="X1230" s="4" t="str">
        <f t="shared" si="2323"/>
        <v/>
      </c>
      <c r="Y1230" s="4">
        <f t="shared" si="2324"/>
        <v>6</v>
      </c>
      <c r="Z1230" s="4" t="str">
        <f t="shared" si="2325"/>
        <v>-</v>
      </c>
      <c r="AA1230" s="4" t="str">
        <f t="shared" si="2326"/>
        <v>/</v>
      </c>
      <c r="AB1230" s="4" t="str">
        <f t="shared" si="2327"/>
        <v/>
      </c>
      <c r="AC1230" s="4" t="str">
        <f t="shared" si="2328"/>
        <v/>
      </c>
      <c r="AD1230" s="4" t="str">
        <f t="shared" si="2329"/>
        <v/>
      </c>
      <c r="AE1230" s="4" t="str">
        <f t="shared" si="2330"/>
        <v/>
      </c>
      <c r="AF1230" s="4">
        <f t="shared" si="2331"/>
        <v>9</v>
      </c>
      <c r="AG1230" s="4">
        <f t="shared" si="2332"/>
        <v>18</v>
      </c>
      <c r="AH1230" s="4">
        <f t="shared" si="2333"/>
        <v>9</v>
      </c>
      <c r="AI1230" s="4" t="str">
        <f t="shared" si="2334"/>
        <v>/TPL</v>
      </c>
      <c r="AJ1230" s="4" t="str">
        <f t="shared" si="2335"/>
        <v>S/TPL</v>
      </c>
      <c r="AK1230" s="4" t="str" cm="1">
        <f t="array" ref="AK1230">LEFT(AR1230,SUM(LEN(AR1230)-LEN(SUBSTITUTE(AR1230,{"0";"1";"2";"3";"4";"5";"6";"7";"8";"9"},""))))</f>
        <v>30</v>
      </c>
      <c r="AL1230" s="4">
        <f t="shared" si="2339"/>
        <v>13</v>
      </c>
      <c r="AM1230" s="4" t="b">
        <f>LEFT(AR1230,2)=AK1230</f>
        <v>1</v>
      </c>
      <c r="AN1230" s="4" t="str">
        <f>RIGHT(AI1230,3)</f>
        <v>TPL</v>
      </c>
      <c r="AO1230" s="4" t="b">
        <f t="shared" si="2340"/>
        <v>0</v>
      </c>
      <c r="AP1230" s="4" t="b">
        <f t="shared" si="2336"/>
        <v>0</v>
      </c>
      <c r="AQ1230" s="5" t="str">
        <f t="shared" si="2337"/>
        <v>KIKI EGG</v>
      </c>
      <c r="AR1230" s="4" t="str">
        <f t="shared" si="2338"/>
        <v>30PCS/TPL</v>
      </c>
      <c r="AS1230" t="s">
        <v>4472</v>
      </c>
      <c r="AU1230" s="4" t="str">
        <f t="shared" ca="1" si="2343"/>
        <v/>
      </c>
      <c r="AV1230">
        <v>27000</v>
      </c>
      <c r="AW1230">
        <v>27000</v>
      </c>
      <c r="AX1230">
        <v>24990</v>
      </c>
      <c r="AY1230" t="str">
        <f t="shared" si="2294"/>
        <v>8000000001230</v>
      </c>
      <c r="AZ1230" t="str">
        <f t="shared" si="2341"/>
        <v>KIKI EGG</v>
      </c>
      <c r="BA1230" t="s">
        <v>4301</v>
      </c>
      <c r="BB1230" t="s">
        <v>4301</v>
      </c>
      <c r="BC1230" s="4" t="str" cm="1">
        <f t="array" aca="1" ref="BC1230" ca="1">LEFT(AR1230,MATCH(FALSE,ISNUMBER(MID(AR1230,ROW(INDIRECT("1:"&amp;LEN(AR1230)+1)), 1) *1),0) -1)</f>
        <v>30</v>
      </c>
      <c r="BD1230" s="1"/>
      <c r="BF1230" s="21"/>
      <c r="BK1230" s="1"/>
      <c r="BM1230" s="1"/>
      <c r="BN1230" s="1"/>
      <c r="BR1230" s="22"/>
      <c r="BS1230">
        <v>0</v>
      </c>
      <c r="BT1230" s="1" t="s">
        <v>5103</v>
      </c>
    </row>
    <row r="1231" spans="1:145">
      <c r="A1231" s="4" t="str">
        <f t="shared" si="2300"/>
        <v/>
      </c>
      <c r="B1231" s="4" t="str">
        <f t="shared" si="2301"/>
        <v>PCS</v>
      </c>
      <c r="C1231" s="4" t="str">
        <f t="shared" si="2302"/>
        <v/>
      </c>
      <c r="D1231" s="4" t="str">
        <f t="shared" si="2303"/>
        <v/>
      </c>
      <c r="E1231" s="4" t="str">
        <f t="shared" si="2304"/>
        <v/>
      </c>
      <c r="F1231" s="4" t="str">
        <f t="shared" si="2305"/>
        <v/>
      </c>
      <c r="G1231" s="4" t="str">
        <f t="shared" si="2306"/>
        <v/>
      </c>
      <c r="H1231" s="4" t="str">
        <f t="shared" si="2307"/>
        <v/>
      </c>
      <c r="I1231" s="4" t="str">
        <f t="shared" si="2308"/>
        <v/>
      </c>
      <c r="J1231" s="4" t="str">
        <f t="shared" si="2309"/>
        <v/>
      </c>
      <c r="K1231" s="4" t="str">
        <f t="shared" si="2310"/>
        <v/>
      </c>
      <c r="L1231" s="4" t="str">
        <f t="shared" si="2311"/>
        <v/>
      </c>
      <c r="M1231" s="4" t="str">
        <f t="shared" si="2312"/>
        <v/>
      </c>
      <c r="N1231" s="4" t="str">
        <f t="shared" si="2313"/>
        <v/>
      </c>
      <c r="O1231" s="4" t="str">
        <f t="shared" si="2314"/>
        <v/>
      </c>
      <c r="P1231" s="4" t="str">
        <f t="shared" si="2315"/>
        <v/>
      </c>
      <c r="Q1231" s="4" t="str">
        <f t="shared" si="2316"/>
        <v/>
      </c>
      <c r="R1231" s="4" t="str">
        <f t="shared" si="2317"/>
        <v/>
      </c>
      <c r="S1231" s="4" t="str">
        <f t="shared" si="2318"/>
        <v/>
      </c>
      <c r="T1231" s="4" t="str">
        <f t="shared" si="2319"/>
        <v>PACK</v>
      </c>
      <c r="U1231" s="4" t="str">
        <f t="shared" si="2320"/>
        <v/>
      </c>
      <c r="V1231" s="4" t="str">
        <f t="shared" si="2321"/>
        <v/>
      </c>
      <c r="W1231" s="4" t="str">
        <f t="shared" si="2322"/>
        <v/>
      </c>
      <c r="X1231" s="4" t="str">
        <f t="shared" si="2323"/>
        <v/>
      </c>
      <c r="Y1231" s="4">
        <f t="shared" si="2324"/>
        <v>7</v>
      </c>
      <c r="Z1231" s="4" t="str">
        <f t="shared" si="2325"/>
        <v>-</v>
      </c>
      <c r="AA1231" s="4" t="str">
        <f t="shared" si="2326"/>
        <v>/</v>
      </c>
      <c r="AB1231" s="4" t="str">
        <f t="shared" si="2327"/>
        <v/>
      </c>
      <c r="AC1231" s="4" t="str">
        <f t="shared" si="2328"/>
        <v/>
      </c>
      <c r="AD1231" s="4" t="str">
        <f t="shared" si="2329"/>
        <v/>
      </c>
      <c r="AE1231" s="4" t="str">
        <f t="shared" si="2330"/>
        <v/>
      </c>
      <c r="AF1231" s="4">
        <f t="shared" si="2331"/>
        <v>10</v>
      </c>
      <c r="AG1231" s="4">
        <f t="shared" si="2332"/>
        <v>27</v>
      </c>
      <c r="AH1231" s="4">
        <f t="shared" si="2333"/>
        <v>17</v>
      </c>
      <c r="AI1231" s="4" t="str">
        <f t="shared" si="2334"/>
        <v>PACK</v>
      </c>
      <c r="AJ1231" s="4" t="str">
        <f t="shared" si="2335"/>
        <v>/PACK</v>
      </c>
      <c r="AK1231" s="4" t="str" cm="1">
        <f t="array" ref="AK1231">LEFT(AR1231,SUM(LEN(AR1231)-LEN(SUBSTITUTE(AR1231,{"0";"1";"2";"3";"4";"5";"6";"7";"8";"9"},""))))</f>
        <v>10</v>
      </c>
      <c r="AL1231" s="4">
        <f t="shared" si="2339"/>
        <v>13</v>
      </c>
      <c r="AM1231" s="4" t="b">
        <f>LEFT(AR1231,2)=AK1231</f>
        <v>1</v>
      </c>
      <c r="AN1231" s="4" t="str">
        <f>RIGHT(AI1231,4)</f>
        <v>PACK</v>
      </c>
      <c r="AO1231" s="4" t="b">
        <f>IF((AQ1231=DL1231)=TRUE,TRUE,IF((AQ1230=AQ1231)=TRUE,TRUE,FALSE))</f>
        <v>1</v>
      </c>
      <c r="AP1231" s="4" t="b">
        <f t="shared" si="2336"/>
        <v>0</v>
      </c>
      <c r="AQ1231" s="5" t="str">
        <f t="shared" si="2337"/>
        <v>KIKO JUICE STICK</v>
      </c>
      <c r="AR1231" s="4" t="str">
        <f t="shared" si="2338"/>
        <v>10PCS/PACK</v>
      </c>
      <c r="AS1231" t="s">
        <v>1694</v>
      </c>
      <c r="AT1231" s="1" t="s">
        <v>1695</v>
      </c>
      <c r="AU1231" s="4" t="str">
        <f>IF(IF(IF(AQ1231=DL1231,10,0)+IF(NOT(AN1231=$AU$1)=TRUE,10,0)=
20,"XXXX",IF(IF((BC1231+1)=2,0,1)+IF(AN1231=$AU$1,1,0)=2,TRUE,""))
="",IF(IF(AQ1231=AQ1230,10,0)+IF(NOT(AN1231=$AU$1)=TRUE,10,0)=
20,"XXXX",IF(IF((BC1231+1)=2,0,1)+IF(AN1231=$AU$1,1,0)=2,TRUE,
"")),IF(IF(AQ1231=DL1231,10,0)+IF(NOT(AN1231=$AU$1)=TRUE,10,0)=
20,"XXXX",IF(IF((BC1231+1)=2,0,1)+IF(AN1231=$AU$1,1,0)=2,TRUE,"")))</f>
        <v>XXXX</v>
      </c>
      <c r="AV1231">
        <v>7500</v>
      </c>
      <c r="AW1231">
        <v>7500</v>
      </c>
      <c r="AX1231">
        <v>6900</v>
      </c>
      <c r="AY1231" t="str">
        <f t="shared" si="2294"/>
        <v>8997878000015</v>
      </c>
      <c r="AZ1231" t="str">
        <f t="shared" si="2341"/>
        <v>KIKO JUICE STICK</v>
      </c>
      <c r="BA1231" t="s">
        <v>4301</v>
      </c>
      <c r="BB1231" t="s">
        <v>4301</v>
      </c>
      <c r="BC1231" s="4" t="str" cm="1">
        <f t="array" aca="1" ref="BC1231" ca="1">LEFT(AR1231,MATCH(FALSE,ISNUMBER(MID(AR1231,ROW(INDIRECT("1:"&amp;LEN(AR1231)+1)), 1) *1),0) -1)</f>
        <v>10</v>
      </c>
      <c r="BD1231" s="1"/>
      <c r="BF1231" s="21"/>
      <c r="BK1231" s="1"/>
      <c r="BM1231" s="1"/>
      <c r="BN1231" s="1"/>
      <c r="BR1231" s="22"/>
      <c r="BS1231">
        <v>0</v>
      </c>
      <c r="BT1231" s="1" t="s">
        <v>5103</v>
      </c>
      <c r="BV1231" s="4" t="str">
        <f>IF(IFERROR(SEARCH($A$1,DN1231),0)&gt;0,$A$1,"")</f>
        <v/>
      </c>
      <c r="BW1231" s="4" t="str">
        <f>IF(IFERROR(SEARCH($B$1,DN1231),0)&gt;0,$B$1,"")</f>
        <v/>
      </c>
      <c r="BX1231" s="4" t="str">
        <f>IF(IFERROR(SEARCH($C$1,DN1231),0)&gt;0,$C$1,"")</f>
        <v/>
      </c>
      <c r="BY1231" s="4" t="str">
        <f>IF(IFERROR(SEARCH($D$1,DN1231),0)&gt;0,$D$1,"")</f>
        <v/>
      </c>
      <c r="BZ1231" s="4" t="str">
        <f>IF(IFERROR(SEARCH($E$1,DN1231),0)&gt;0,$E$1,"")</f>
        <v/>
      </c>
      <c r="CA1231" s="4" t="str">
        <f>IF(IFERROR(SEARCH($F$1,DN1231),0)&gt;0,$F$1,"")</f>
        <v/>
      </c>
      <c r="CB1231" s="4" t="str">
        <f>IF(IFERROR(SEARCH($G$1,DN1231),0)&gt;0,$G$1,"")</f>
        <v/>
      </c>
      <c r="CC1231" s="4" t="str">
        <f>IF(IFERROR(SEARCH($H$1,DN1231),0)&gt;0,$H$1,"")</f>
        <v/>
      </c>
      <c r="CD1231" s="4" t="str">
        <f>IF(IFERROR(SEARCH($I$1,DN1231),0)&gt;0,$I$1,"")</f>
        <v/>
      </c>
      <c r="CE1231" s="4" t="str">
        <f>IF(IFERROR(SEARCH($J$1,DN1231),0)&gt;0,$J$1,"")</f>
        <v/>
      </c>
      <c r="CF1231" s="4" t="str">
        <f>IF(IFERROR(SEARCH($K$1,DN1231),0)&gt;0,$K$1,"")</f>
        <v/>
      </c>
      <c r="CG1231" s="4" t="str">
        <f>IF(IFERROR(SEARCH($L$1,DN1231),0)&gt;0,$L$1,"")</f>
        <v/>
      </c>
      <c r="CH1231" s="4" t="str">
        <f>IF(IFERROR(SEARCH($M$1,DN1231),0)&gt;0,$M$1,"")</f>
        <v/>
      </c>
      <c r="CI1231" s="4" t="str">
        <f>IF(IFERROR(SEARCH($N$1,DN1231),0)&gt;0,$N$1,"")</f>
        <v/>
      </c>
      <c r="CJ1231" s="4" t="str">
        <f>IF(IFERROR(SEARCH($O$1,DN1231),0)&gt;0,$O$1,"")</f>
        <v>DUS</v>
      </c>
      <c r="CK1231" s="4" t="str">
        <f>IF(IFERROR(SEARCH($P$1,DN1231),0)&gt;0,$P$1,"")</f>
        <v/>
      </c>
      <c r="CL1231" s="4" t="str">
        <f>IF(IFERROR(SEARCH($Q$1,DN1231),0)&gt;0,$Q$1,"")</f>
        <v/>
      </c>
      <c r="CM1231" s="4" t="str">
        <f>IF(IFERROR(SEARCH($R$1,DN1231),0)&gt;0,$R$1,"")</f>
        <v/>
      </c>
      <c r="CN1231" s="4" t="str">
        <f>IF(IFERROR(SEARCH($S$1,DN1231),0)&gt;0,$S$1,"")</f>
        <v/>
      </c>
      <c r="CO1231" s="4" t="str">
        <f>IF(IFERROR(SEARCH($T$1,DN1231),0)&gt;0,$T$1,"")</f>
        <v>PACK</v>
      </c>
      <c r="CP1231" s="4" t="str">
        <f>IF(IFERROR(SEARCH($U$1,DN1231),0)&gt;0,$U$1,"")</f>
        <v/>
      </c>
      <c r="CQ1231" s="4" t="str">
        <f>IF(IFERROR(SEARCH($V$1,DN1231),0)&gt;0,$V$1,"")</f>
        <v/>
      </c>
      <c r="CR1231" s="4" t="str">
        <f>IF(IFERROR(SEARCH($W$1,DN1231),0)&gt;0,$W$1,"")</f>
        <v/>
      </c>
      <c r="CS1231" s="4" t="str">
        <f>IF(IFERROR(SEARCH($X$1,DN1231),0)&gt;0,$X$1,"")</f>
        <v/>
      </c>
      <c r="CT1231" s="4">
        <f>LEN(BW1231)+LEN(BX1231)+LEN(BY1231)+LEN(BZ1231)+LEN(CA1231)+LEN(CO1231)+LEN(CB1231)+LEN(CC1231)+LEN(CD1231)+LEN(CE1231)+LEN(CF1231)+LEN(CG1231)+LEN(CH1231)+LEN(CI1231)+LEN(CP1231)+LEN(CJ1231)+LEN(CK1231)+LEN(CQ1231)+LEN(BV1231)+LEN(CL1231)+LEN(CS1231)+LEN(CM1231)+LEN(CR1231)+LEN(CN1231)</f>
        <v>7</v>
      </c>
      <c r="CU1231" s="4" t="str">
        <f>IF(IFERROR(SEARCH($Z$1,DN1231),0)&gt;0,$Z$1,"")</f>
        <v>-</v>
      </c>
      <c r="CV1231" s="4" t="str">
        <f>IF(IFERROR(SEARCH($AA$1,DN1231),0)&gt;0,$AA$1,"")</f>
        <v>/</v>
      </c>
      <c r="CW1231" s="4" t="str">
        <f>IF(IFERROR(SEARCH($AB$1,DN1231),0)&gt;0,$AB$1,"")</f>
        <v/>
      </c>
      <c r="CX1231" s="4" t="str">
        <f>IF(IFERROR(SEARCH($AC$1,DN1231),0)&gt;0,$AC$1,"")</f>
        <v/>
      </c>
      <c r="CY1231" s="4" t="str">
        <f>IF(IFERROR(SEARCH($AD$1,DN1231),0)&gt;0,$AD$1,"")</f>
        <v/>
      </c>
      <c r="CZ1231" s="4" t="str">
        <f>IF(IFERROR(SEARCH($AE$1,DN1231),0)&gt;0,$AE$1,"")</f>
        <v/>
      </c>
      <c r="DA1231" s="4">
        <f>LEN(DM1231)</f>
        <v>10</v>
      </c>
      <c r="DB1231" s="4">
        <f>LEN(DN1231)</f>
        <v>27</v>
      </c>
      <c r="DC1231" s="4">
        <f>DB1231-DA1231</f>
        <v>17</v>
      </c>
      <c r="DD1231" s="4" t="str">
        <f>RIGHT(DN1231,4)</f>
        <v>/DUS</v>
      </c>
      <c r="DE1231" s="4" t="str">
        <f>RIGHT(DN1231,5)</f>
        <v>K/DUS</v>
      </c>
      <c r="DF1231" s="4" t="str" cm="1">
        <f t="array" ref="DF1231">LEFT(DM1231,SUM(LEN(DM1231)-LEN(SUBSTITUTE(DM1231,{"0";"1";"2";"3";"4";"5";"6";"7";"8";"9"},""))))</f>
        <v>15</v>
      </c>
      <c r="DG1231" s="4">
        <f>LEN(DT1231)</f>
        <v>13</v>
      </c>
      <c r="DH1231" s="4" t="b">
        <f>LEFT(DM1231,2)=DF1231</f>
        <v>1</v>
      </c>
      <c r="DI1231" s="4" t="str">
        <f>RIGHT(DD1231,3)</f>
        <v>DUS</v>
      </c>
      <c r="DJ1231" s="4" t="e">
        <f>IF((DL1231=#REF!)=TRUE,TRUE,IF((AQ1231=DL1231)=TRUE,TRUE,FALSE))</f>
        <v>#REF!</v>
      </c>
      <c r="DK1231" s="4" t="b">
        <f>LEFT(DN1231,2)=LEFT(DO1231,2)</f>
        <v>0</v>
      </c>
      <c r="DL1231" s="5" t="str">
        <f>LEFT(DN1231,(DC1231-1))</f>
        <v>KIKO JUICE STICK</v>
      </c>
      <c r="DM1231" s="4" t="str">
        <f>IFERROR(RIGHT(DN1231,LEN(DN1231)-FIND("-",DN1231)),1)</f>
        <v>15PACK/DUS</v>
      </c>
      <c r="DN1231" t="s">
        <v>1696</v>
      </c>
      <c r="DO1231" s="1"/>
      <c r="DP1231" s="4" t="e">
        <f>IF(IF(IF(DL1231=#REF!,10,0)+IF(NOT(DI1231=$AU$1)=TRUE,10,0)=
20,"XXXX",IF(IF((DX1231+1)=2,0,1)+IF(DI1231=$AU$1,1,0)=2,TRUE,""))
="",IF(IF(DL1231=AQ1231,10,0)+IF(NOT(DI1231=$AU$1)=TRUE,10,0)=
20,"XXXX",IF(IF((DX1231+1)=2,0,1)+IF(DI1231=$AU$1,1,0)=2,TRUE,
"")),IF(IF(DL1231=#REF!,10,0)+IF(NOT(DI1231=$AU$1)=TRUE,10,0)=
20,"XXXX",IF(IF((DX1231+1)=2,0,1)+IF(DI1231=$AU$1,1,0)=2,TRUE,"")))</f>
        <v>#REF!</v>
      </c>
      <c r="DQ1231">
        <v>106000</v>
      </c>
      <c r="DR1231">
        <v>106000</v>
      </c>
      <c r="DS1231">
        <v>103000</v>
      </c>
      <c r="DT1231" t="str">
        <f>IF(DO1231&gt;0,DO1231,"800000000"&amp;ROW(DS1231))</f>
        <v>8000000001231</v>
      </c>
      <c r="DU1231" t="str">
        <f>DL1231</f>
        <v>KIKO JUICE STICK</v>
      </c>
      <c r="DV1231" t="s">
        <v>4301</v>
      </c>
      <c r="DW1231" t="s">
        <v>4301</v>
      </c>
      <c r="DX1231" s="4" t="str" cm="1">
        <f t="array" aca="1" ref="DX1231" ca="1">LEFT(DM1231,MATCH(FALSE,ISNUMBER(MID(DM1231,ROW(INDIRECT("1:"&amp;LEN(DM1231)+1)), 1) *1),0) -1)</f>
        <v>15</v>
      </c>
      <c r="DY1231" s="1"/>
      <c r="EA1231" s="21"/>
      <c r="EC1231" s="5"/>
      <c r="EF1231" s="1"/>
      <c r="EH1231" s="1"/>
      <c r="EI1231" s="1"/>
      <c r="EL1231" s="5"/>
      <c r="EM1231" s="22"/>
      <c r="EN1231">
        <v>0</v>
      </c>
      <c r="EO1231" s="1" t="s">
        <v>5103</v>
      </c>
    </row>
    <row r="1233" spans="1:145">
      <c r="A1233" s="4" t="str">
        <f t="shared" si="2300"/>
        <v/>
      </c>
      <c r="B1233" s="4" t="str">
        <f t="shared" si="2301"/>
        <v/>
      </c>
      <c r="C1233" s="4" t="str">
        <f t="shared" si="2302"/>
        <v/>
      </c>
      <c r="D1233" s="4" t="str">
        <f t="shared" si="2303"/>
        <v/>
      </c>
      <c r="E1233" s="4" t="str">
        <f t="shared" si="2304"/>
        <v/>
      </c>
      <c r="F1233" s="4" t="str">
        <f t="shared" si="2305"/>
        <v/>
      </c>
      <c r="G1233" s="4" t="str">
        <f t="shared" si="2306"/>
        <v/>
      </c>
      <c r="H1233" s="4" t="str">
        <f t="shared" si="2307"/>
        <v/>
      </c>
      <c r="I1233" s="4" t="str">
        <f t="shared" si="2308"/>
        <v/>
      </c>
      <c r="J1233" s="4" t="str">
        <f t="shared" si="2309"/>
        <v/>
      </c>
      <c r="K1233" s="4" t="str">
        <f t="shared" si="2310"/>
        <v/>
      </c>
      <c r="L1233" s="4" t="str">
        <f t="shared" si="2311"/>
        <v/>
      </c>
      <c r="M1233" s="4" t="str">
        <f t="shared" si="2312"/>
        <v>TPL</v>
      </c>
      <c r="N1233" s="4" t="str">
        <f t="shared" si="2313"/>
        <v/>
      </c>
      <c r="O1233" s="4" t="str">
        <f t="shared" si="2314"/>
        <v/>
      </c>
      <c r="P1233" s="4" t="str">
        <f t="shared" si="2315"/>
        <v/>
      </c>
      <c r="Q1233" s="4" t="str">
        <f t="shared" si="2316"/>
        <v/>
      </c>
      <c r="R1233" s="4" t="str">
        <f t="shared" si="2317"/>
        <v/>
      </c>
      <c r="S1233" s="4" t="str">
        <f t="shared" si="2318"/>
        <v/>
      </c>
      <c r="T1233" s="4" t="str">
        <f t="shared" si="2319"/>
        <v/>
      </c>
      <c r="U1233" s="4" t="str">
        <f t="shared" si="2320"/>
        <v/>
      </c>
      <c r="V1233" s="4" t="str">
        <f t="shared" si="2321"/>
        <v/>
      </c>
      <c r="W1233" s="4" t="str">
        <f t="shared" si="2322"/>
        <v/>
      </c>
      <c r="X1233" s="4" t="str">
        <f t="shared" si="2323"/>
        <v/>
      </c>
      <c r="Y1233" s="4">
        <f t="shared" si="2324"/>
        <v>3</v>
      </c>
      <c r="Z1233" s="4" t="str">
        <f t="shared" si="2325"/>
        <v>-</v>
      </c>
      <c r="AA1233" s="4" t="str">
        <f t="shared" si="2326"/>
        <v/>
      </c>
      <c r="AB1233" s="4" t="str">
        <f t="shared" si="2327"/>
        <v/>
      </c>
      <c r="AC1233" s="4" t="str">
        <f t="shared" si="2328"/>
        <v/>
      </c>
      <c r="AD1233" s="4" t="str">
        <f t="shared" si="2329"/>
        <v/>
      </c>
      <c r="AE1233" s="4" t="str">
        <f t="shared" si="2330"/>
        <v/>
      </c>
      <c r="AF1233" s="4">
        <f t="shared" si="2331"/>
        <v>4</v>
      </c>
      <c r="AG1233" s="4">
        <f t="shared" si="2332"/>
        <v>21</v>
      </c>
      <c r="AH1233" s="4">
        <f t="shared" si="2333"/>
        <v>17</v>
      </c>
      <c r="AI1233" s="4" t="str">
        <f t="shared" si="2334"/>
        <v>1TPL</v>
      </c>
      <c r="AJ1233" s="4" t="str">
        <f t="shared" si="2335"/>
        <v>-1TPL</v>
      </c>
      <c r="AK1233" s="4" t="str" cm="1">
        <f t="array" ref="AK1233">LEFT(AR1233,SUM(LEN(AR1233)-LEN(SUBSTITUTE(AR1233,{"0";"1";"2";"3";"4";"5";"6";"7";"8";"9"},""))))</f>
        <v>1</v>
      </c>
      <c r="AL1233" s="4">
        <f t="shared" si="2339"/>
        <v>13</v>
      </c>
      <c r="AM1233" s="4" t="b">
        <f t="shared" ref="AM1233:AM1240" si="2344">LEFT(AR1233,1)=AK1233</f>
        <v>1</v>
      </c>
      <c r="AN1233" s="4" t="str">
        <f t="shared" ref="AN1233:AN1239" si="2345">RIGHT(AI1233,3)</f>
        <v>TPL</v>
      </c>
      <c r="AO1233" s="4" t="e">
        <f>IF((AQ1233=AQ1234)=TRUE,TRUE,IF((#REF!=AQ1233)=TRUE,TRUE,FALSE))</f>
        <v>#REF!</v>
      </c>
      <c r="AP1233" s="4" t="b">
        <f t="shared" si="2336"/>
        <v>0</v>
      </c>
      <c r="AQ1233" s="5" t="str">
        <f t="shared" si="2337"/>
        <v>KIMBO REDDI AYAM</v>
      </c>
      <c r="AR1233" s="4" t="str">
        <f t="shared" si="2338"/>
        <v>1TPL</v>
      </c>
      <c r="AS1233" t="s">
        <v>4473</v>
      </c>
      <c r="AT1233" s="1" t="s">
        <v>1697</v>
      </c>
      <c r="AU1233" s="4" t="e">
        <f ca="1">IF(IF(IF(AQ1233=AQ1234,10,0)+IF(NOT(AN1233=$AU$1)=TRUE,10,0)=
20,"XXXX",IF(IF((BC1233+1)=2,0,1)+IF(AN1233=$AU$1,1,0)=2,TRUE,""))
="",IF(IF(AQ1233=#REF!,10,0)+IF(NOT(AN1233=$AU$1)=TRUE,10,0)=
20,"XXXX",IF(IF((BC1233+1)=2,0,1)+IF(AN1233=$AU$1,1,0)=2,TRUE,
"")),IF(IF(AQ1233=AQ1234,10,0)+IF(NOT(AN1233=$AU$1)=TRUE,10,0)=
20,"XXXX",IF(IF((BC1233+1)=2,0,1)+IF(AN1233=$AU$1,1,0)=2,TRUE,"")))</f>
        <v>#REF!</v>
      </c>
      <c r="AV1233">
        <v>19500</v>
      </c>
      <c r="AW1233">
        <v>19500</v>
      </c>
      <c r="AX1233">
        <v>18700</v>
      </c>
      <c r="AY1233" t="str">
        <f t="shared" si="2294"/>
        <v>8995555121244</v>
      </c>
      <c r="AZ1233" t="str">
        <f t="shared" si="2341"/>
        <v>KIMBO REDDI AYAM</v>
      </c>
      <c r="BA1233" t="s">
        <v>4301</v>
      </c>
      <c r="BB1233" t="s">
        <v>4301</v>
      </c>
      <c r="BC1233" s="9" t="str" cm="1">
        <f t="array" aca="1" ref="BC1233" ca="1">LEFT(AR1233,MATCH(FALSE,ISNUMBER(MID(AR1233,ROW(INDIRECT("1:"&amp;LEN(AR1233)+1)), 1) *1),0) -1)</f>
        <v>1</v>
      </c>
      <c r="BD1233" s="1"/>
      <c r="BF1233" s="21"/>
      <c r="BK1233" s="1"/>
      <c r="BM1233" s="1"/>
      <c r="BN1233" s="1"/>
      <c r="BR1233" s="22"/>
      <c r="BS1233">
        <v>0</v>
      </c>
      <c r="BT1233" s="1" t="s">
        <v>5103</v>
      </c>
    </row>
    <row r="1234" spans="1:145">
      <c r="A1234" s="4" t="str">
        <f t="shared" si="2300"/>
        <v/>
      </c>
      <c r="B1234" s="4" t="str">
        <f t="shared" si="2301"/>
        <v/>
      </c>
      <c r="C1234" s="4" t="str">
        <f t="shared" si="2302"/>
        <v/>
      </c>
      <c r="D1234" s="4" t="str">
        <f t="shared" si="2303"/>
        <v/>
      </c>
      <c r="E1234" s="4" t="str">
        <f t="shared" si="2304"/>
        <v/>
      </c>
      <c r="F1234" s="4" t="str">
        <f t="shared" si="2305"/>
        <v/>
      </c>
      <c r="G1234" s="4" t="str">
        <f t="shared" si="2306"/>
        <v/>
      </c>
      <c r="H1234" s="4" t="str">
        <f t="shared" si="2307"/>
        <v/>
      </c>
      <c r="I1234" s="4" t="str">
        <f t="shared" si="2308"/>
        <v/>
      </c>
      <c r="J1234" s="4" t="str">
        <f t="shared" si="2309"/>
        <v/>
      </c>
      <c r="K1234" s="4" t="str">
        <f t="shared" si="2310"/>
        <v/>
      </c>
      <c r="L1234" s="4" t="str">
        <f t="shared" si="2311"/>
        <v/>
      </c>
      <c r="M1234" s="4" t="str">
        <f t="shared" si="2312"/>
        <v>TPL</v>
      </c>
      <c r="N1234" s="4" t="str">
        <f t="shared" si="2313"/>
        <v/>
      </c>
      <c r="O1234" s="4" t="str">
        <f t="shared" si="2314"/>
        <v/>
      </c>
      <c r="P1234" s="4" t="str">
        <f t="shared" si="2315"/>
        <v/>
      </c>
      <c r="Q1234" s="4" t="str">
        <f t="shared" si="2316"/>
        <v/>
      </c>
      <c r="R1234" s="4" t="str">
        <f t="shared" si="2317"/>
        <v/>
      </c>
      <c r="S1234" s="4" t="str">
        <f t="shared" si="2318"/>
        <v/>
      </c>
      <c r="T1234" s="4" t="str">
        <f t="shared" si="2319"/>
        <v/>
      </c>
      <c r="U1234" s="4" t="str">
        <f t="shared" si="2320"/>
        <v/>
      </c>
      <c r="V1234" s="4" t="str">
        <f t="shared" si="2321"/>
        <v/>
      </c>
      <c r="W1234" s="4" t="str">
        <f t="shared" si="2322"/>
        <v/>
      </c>
      <c r="X1234" s="4" t="str">
        <f t="shared" si="2323"/>
        <v/>
      </c>
      <c r="Y1234" s="4">
        <f t="shared" si="2324"/>
        <v>3</v>
      </c>
      <c r="Z1234" s="4" t="str">
        <f t="shared" si="2325"/>
        <v>-</v>
      </c>
      <c r="AA1234" s="4" t="str">
        <f t="shared" si="2326"/>
        <v/>
      </c>
      <c r="AB1234" s="4" t="str">
        <f t="shared" si="2327"/>
        <v/>
      </c>
      <c r="AC1234" s="4" t="str">
        <f t="shared" si="2328"/>
        <v/>
      </c>
      <c r="AD1234" s="4" t="str">
        <f t="shared" si="2329"/>
        <v/>
      </c>
      <c r="AE1234" s="4" t="str">
        <f t="shared" si="2330"/>
        <v/>
      </c>
      <c r="AF1234" s="4">
        <f t="shared" si="2331"/>
        <v>4</v>
      </c>
      <c r="AG1234" s="4">
        <f t="shared" si="2332"/>
        <v>26</v>
      </c>
      <c r="AH1234" s="4">
        <f t="shared" si="2333"/>
        <v>22</v>
      </c>
      <c r="AI1234" s="4" t="str">
        <f t="shared" si="2334"/>
        <v>1TPL</v>
      </c>
      <c r="AJ1234" s="4" t="str">
        <f t="shared" si="2335"/>
        <v>-1TPL</v>
      </c>
      <c r="AK1234" s="4" t="str" cm="1">
        <f t="array" ref="AK1234">LEFT(AR1234,SUM(LEN(AR1234)-LEN(SUBSTITUTE(AR1234,{"0";"1";"2";"3";"4";"5";"6";"7";"8";"9"},""))))</f>
        <v>1</v>
      </c>
      <c r="AL1234" s="4">
        <f t="shared" si="2339"/>
        <v>13</v>
      </c>
      <c r="AM1234" s="4" t="b">
        <f t="shared" si="2344"/>
        <v>1</v>
      </c>
      <c r="AN1234" s="4" t="str">
        <f t="shared" si="2345"/>
        <v>TPL</v>
      </c>
      <c r="AO1234" s="4" t="b">
        <f t="shared" si="2340"/>
        <v>0</v>
      </c>
      <c r="AP1234" s="4" t="b">
        <f t="shared" si="2336"/>
        <v>0</v>
      </c>
      <c r="AQ1234" s="5" t="str">
        <f t="shared" si="2337"/>
        <v>KIMBO REDDI OTAK OTAK</v>
      </c>
      <c r="AR1234" s="4" t="str">
        <f t="shared" si="2338"/>
        <v>1TPL</v>
      </c>
      <c r="AS1234" t="s">
        <v>4474</v>
      </c>
      <c r="AT1234" s="1" t="s">
        <v>1698</v>
      </c>
      <c r="AU1234" s="4" t="str">
        <f t="shared" ca="1" si="2343"/>
        <v/>
      </c>
      <c r="AV1234">
        <v>19500</v>
      </c>
      <c r="AW1234">
        <v>19500</v>
      </c>
      <c r="AX1234">
        <v>18700</v>
      </c>
      <c r="AY1234" t="str">
        <f t="shared" si="2294"/>
        <v>8995555171225</v>
      </c>
      <c r="AZ1234" t="str">
        <f t="shared" si="2341"/>
        <v>KIMBO REDDI OTAK OTAK</v>
      </c>
      <c r="BA1234" t="s">
        <v>4301</v>
      </c>
      <c r="BB1234" t="s">
        <v>4301</v>
      </c>
      <c r="BC1234" s="9" t="str" cm="1">
        <f t="array" aca="1" ref="BC1234" ca="1">LEFT(AR1234,MATCH(FALSE,ISNUMBER(MID(AR1234,ROW(INDIRECT("1:"&amp;LEN(AR1234)+1)), 1) *1),0) -1)</f>
        <v>1</v>
      </c>
      <c r="BD1234" s="1"/>
      <c r="BF1234" s="21"/>
      <c r="BK1234" s="1"/>
      <c r="BM1234" s="1"/>
      <c r="BN1234" s="1"/>
      <c r="BR1234" s="22"/>
      <c r="BS1234">
        <v>0</v>
      </c>
      <c r="BT1234" s="1" t="s">
        <v>5103</v>
      </c>
    </row>
    <row r="1235" spans="1:145">
      <c r="A1235" s="4" t="str">
        <f t="shared" si="2300"/>
        <v/>
      </c>
      <c r="B1235" s="4" t="str">
        <f t="shared" si="2301"/>
        <v>PCS</v>
      </c>
      <c r="C1235" s="4" t="str">
        <f t="shared" si="2302"/>
        <v/>
      </c>
      <c r="D1235" s="4" t="str">
        <f t="shared" si="2303"/>
        <v/>
      </c>
      <c r="E1235" s="4" t="str">
        <f t="shared" si="2304"/>
        <v/>
      </c>
      <c r="F1235" s="4" t="str">
        <f t="shared" si="2305"/>
        <v/>
      </c>
      <c r="G1235" s="4" t="str">
        <f t="shared" si="2306"/>
        <v/>
      </c>
      <c r="H1235" s="4" t="str">
        <f t="shared" si="2307"/>
        <v/>
      </c>
      <c r="I1235" s="4" t="str">
        <f t="shared" si="2308"/>
        <v/>
      </c>
      <c r="J1235" s="4" t="str">
        <f t="shared" si="2309"/>
        <v/>
      </c>
      <c r="K1235" s="4" t="str">
        <f t="shared" si="2310"/>
        <v/>
      </c>
      <c r="L1235" s="4" t="str">
        <f t="shared" si="2311"/>
        <v/>
      </c>
      <c r="M1235" s="4" t="str">
        <f t="shared" si="2312"/>
        <v/>
      </c>
      <c r="N1235" s="4" t="str">
        <f t="shared" si="2313"/>
        <v/>
      </c>
      <c r="O1235" s="4" t="str">
        <f t="shared" si="2314"/>
        <v/>
      </c>
      <c r="P1235" s="4" t="str">
        <f t="shared" si="2315"/>
        <v/>
      </c>
      <c r="Q1235" s="4" t="str">
        <f t="shared" si="2316"/>
        <v/>
      </c>
      <c r="R1235" s="4" t="str">
        <f t="shared" si="2317"/>
        <v/>
      </c>
      <c r="S1235" s="4" t="str">
        <f t="shared" si="2318"/>
        <v/>
      </c>
      <c r="T1235" s="4" t="str">
        <f t="shared" si="2319"/>
        <v/>
      </c>
      <c r="U1235" s="4" t="str">
        <f t="shared" si="2320"/>
        <v/>
      </c>
      <c r="V1235" s="4" t="str">
        <f t="shared" si="2321"/>
        <v/>
      </c>
      <c r="W1235" s="4" t="str">
        <f t="shared" si="2322"/>
        <v/>
      </c>
      <c r="X1235" s="4" t="str">
        <f t="shared" si="2323"/>
        <v/>
      </c>
      <c r="Y1235" s="4">
        <f t="shared" si="2324"/>
        <v>3</v>
      </c>
      <c r="Z1235" s="4" t="str">
        <f t="shared" si="2325"/>
        <v>-</v>
      </c>
      <c r="AA1235" s="4" t="str">
        <f t="shared" si="2326"/>
        <v/>
      </c>
      <c r="AB1235" s="4" t="str">
        <f t="shared" si="2327"/>
        <v/>
      </c>
      <c r="AC1235" s="4" t="str">
        <f t="shared" si="2328"/>
        <v/>
      </c>
      <c r="AD1235" s="4" t="str">
        <f t="shared" si="2329"/>
        <v/>
      </c>
      <c r="AE1235" s="4" t="str">
        <f t="shared" si="2330"/>
        <v/>
      </c>
      <c r="AF1235" s="4">
        <f t="shared" si="2331"/>
        <v>4</v>
      </c>
      <c r="AG1235" s="4">
        <f t="shared" si="2332"/>
        <v>13</v>
      </c>
      <c r="AH1235" s="4">
        <f t="shared" si="2333"/>
        <v>9</v>
      </c>
      <c r="AI1235" s="4" t="str">
        <f t="shared" si="2334"/>
        <v>1PCS</v>
      </c>
      <c r="AJ1235" s="4" t="str">
        <f t="shared" si="2335"/>
        <v>-1PCS</v>
      </c>
      <c r="AK1235" s="4" t="str" cm="1">
        <f t="array" ref="AK1235">LEFT(AR1235,SUM(LEN(AR1235)-LEN(SUBSTITUTE(AR1235,{"0";"1";"2";"3";"4";"5";"6";"7";"8";"9"},""))))</f>
        <v>1</v>
      </c>
      <c r="AL1235" s="4">
        <f t="shared" si="2339"/>
        <v>13</v>
      </c>
      <c r="AM1235" s="4" t="b">
        <f t="shared" si="2344"/>
        <v>1</v>
      </c>
      <c r="AN1235" s="4" t="str">
        <f t="shared" si="2345"/>
        <v>PCS</v>
      </c>
      <c r="AO1235" s="4" t="b">
        <f t="shared" si="2340"/>
        <v>0</v>
      </c>
      <c r="AP1235" s="4" t="b">
        <f t="shared" si="2336"/>
        <v>0</v>
      </c>
      <c r="AQ1235" s="5" t="str">
        <f t="shared" si="2337"/>
        <v>KINGKONG</v>
      </c>
      <c r="AR1235" s="4" t="str">
        <f t="shared" si="2338"/>
        <v>1PCS</v>
      </c>
      <c r="AS1235" t="s">
        <v>1699</v>
      </c>
      <c r="AU1235" s="4" t="str">
        <f t="shared" ca="1" si="2343"/>
        <v/>
      </c>
      <c r="AV1235">
        <v>6000</v>
      </c>
      <c r="AW1235">
        <v>6000</v>
      </c>
      <c r="AX1235">
        <v>5200</v>
      </c>
      <c r="AY1235" t="str">
        <f t="shared" si="2294"/>
        <v>8000000001235</v>
      </c>
      <c r="AZ1235" t="str">
        <f t="shared" si="2341"/>
        <v>KINGKONG</v>
      </c>
      <c r="BA1235" t="s">
        <v>4301</v>
      </c>
      <c r="BB1235" t="s">
        <v>4301</v>
      </c>
      <c r="BC1235" s="9" t="str" cm="1">
        <f t="array" aca="1" ref="BC1235" ca="1">LEFT(AR1235,MATCH(FALSE,ISNUMBER(MID(AR1235,ROW(INDIRECT("1:"&amp;LEN(AR1235)+1)), 1) *1),0) -1)</f>
        <v>1</v>
      </c>
      <c r="BD1235" s="1"/>
      <c r="BF1235" s="21"/>
      <c r="BK1235" s="1"/>
      <c r="BM1235" s="1"/>
      <c r="BN1235" s="1"/>
      <c r="BR1235" s="22"/>
      <c r="BS1235">
        <v>0</v>
      </c>
      <c r="BT1235" s="1" t="s">
        <v>5103</v>
      </c>
    </row>
    <row r="1236" spans="1:145">
      <c r="A1236" s="4" t="str">
        <f t="shared" si="2300"/>
        <v/>
      </c>
      <c r="B1236" s="4" t="str">
        <f t="shared" si="2301"/>
        <v/>
      </c>
      <c r="C1236" s="4" t="str">
        <f t="shared" si="2302"/>
        <v>BKS</v>
      </c>
      <c r="D1236" s="4" t="str">
        <f t="shared" si="2303"/>
        <v/>
      </c>
      <c r="E1236" s="4" t="str">
        <f t="shared" si="2304"/>
        <v/>
      </c>
      <c r="F1236" s="4" t="str">
        <f t="shared" si="2305"/>
        <v/>
      </c>
      <c r="G1236" s="4" t="str">
        <f t="shared" si="2306"/>
        <v/>
      </c>
      <c r="H1236" s="4" t="str">
        <f t="shared" si="2307"/>
        <v/>
      </c>
      <c r="I1236" s="4" t="str">
        <f t="shared" si="2308"/>
        <v/>
      </c>
      <c r="J1236" s="4" t="str">
        <f t="shared" si="2309"/>
        <v/>
      </c>
      <c r="K1236" s="4" t="str">
        <f t="shared" si="2310"/>
        <v/>
      </c>
      <c r="L1236" s="4" t="str">
        <f t="shared" si="2311"/>
        <v/>
      </c>
      <c r="M1236" s="4" t="str">
        <f t="shared" si="2312"/>
        <v/>
      </c>
      <c r="N1236" s="4" t="str">
        <f t="shared" si="2313"/>
        <v/>
      </c>
      <c r="O1236" s="4" t="str">
        <f t="shared" si="2314"/>
        <v/>
      </c>
      <c r="P1236" s="4" t="str">
        <f t="shared" si="2315"/>
        <v/>
      </c>
      <c r="Q1236" s="4" t="str">
        <f t="shared" si="2316"/>
        <v/>
      </c>
      <c r="R1236" s="4" t="str">
        <f t="shared" si="2317"/>
        <v/>
      </c>
      <c r="S1236" s="4" t="str">
        <f t="shared" si="2318"/>
        <v/>
      </c>
      <c r="T1236" s="4" t="str">
        <f t="shared" si="2319"/>
        <v/>
      </c>
      <c r="U1236" s="4" t="str">
        <f t="shared" si="2320"/>
        <v/>
      </c>
      <c r="V1236" s="4" t="str">
        <f t="shared" si="2321"/>
        <v/>
      </c>
      <c r="W1236" s="4" t="str">
        <f t="shared" si="2322"/>
        <v/>
      </c>
      <c r="X1236" s="4" t="str">
        <f t="shared" si="2323"/>
        <v/>
      </c>
      <c r="Y1236" s="4">
        <f t="shared" si="2324"/>
        <v>3</v>
      </c>
      <c r="Z1236" s="4" t="str">
        <f t="shared" si="2325"/>
        <v>-</v>
      </c>
      <c r="AA1236" s="4" t="str">
        <f t="shared" si="2326"/>
        <v/>
      </c>
      <c r="AB1236" s="4" t="str">
        <f t="shared" si="2327"/>
        <v/>
      </c>
      <c r="AC1236" s="4" t="str">
        <f t="shared" si="2328"/>
        <v/>
      </c>
      <c r="AD1236" s="4" t="str">
        <f t="shared" si="2329"/>
        <v/>
      </c>
      <c r="AE1236" s="4" t="str">
        <f t="shared" si="2330"/>
        <v/>
      </c>
      <c r="AF1236" s="4">
        <f t="shared" si="2331"/>
        <v>4</v>
      </c>
      <c r="AG1236" s="4">
        <f t="shared" si="2332"/>
        <v>22</v>
      </c>
      <c r="AH1236" s="4">
        <f t="shared" si="2333"/>
        <v>18</v>
      </c>
      <c r="AI1236" s="4" t="str">
        <f t="shared" si="2334"/>
        <v>1BKS</v>
      </c>
      <c r="AJ1236" s="4" t="str">
        <f t="shared" si="2335"/>
        <v>-1BKS</v>
      </c>
      <c r="AK1236" s="4" t="str" cm="1">
        <f t="array" ref="AK1236">LEFT(AR1236,SUM(LEN(AR1236)-LEN(SUBSTITUTE(AR1236,{"0";"1";"2";"3";"4";"5";"6";"7";"8";"9"},""))))</f>
        <v>1</v>
      </c>
      <c r="AL1236" s="4">
        <f t="shared" si="2339"/>
        <v>13</v>
      </c>
      <c r="AM1236" s="4" t="b">
        <f t="shared" si="2344"/>
        <v>1</v>
      </c>
      <c r="AN1236" s="4" t="str">
        <f t="shared" si="2345"/>
        <v>BKS</v>
      </c>
      <c r="AO1236" s="4" t="b">
        <f t="shared" si="2340"/>
        <v>0</v>
      </c>
      <c r="AP1236" s="4" t="b">
        <f t="shared" si="2336"/>
        <v>0</v>
      </c>
      <c r="AQ1236" s="5" t="str">
        <f t="shared" si="2337"/>
        <v>KINO CANDY CHEWEY</v>
      </c>
      <c r="AR1236" s="4" t="str">
        <f t="shared" si="2338"/>
        <v>1BKS</v>
      </c>
      <c r="AS1236" t="s">
        <v>4733</v>
      </c>
      <c r="AT1236" s="1" t="s">
        <v>1700</v>
      </c>
      <c r="AU1236" s="4" t="str">
        <f t="shared" ca="1" si="2343"/>
        <v/>
      </c>
      <c r="AV1236">
        <v>6500</v>
      </c>
      <c r="AW1236">
        <v>6500</v>
      </c>
      <c r="AX1236">
        <v>5500</v>
      </c>
      <c r="AY1236" t="str">
        <f t="shared" si="2294"/>
        <v>8992942220009</v>
      </c>
      <c r="AZ1236" t="str">
        <f t="shared" si="2341"/>
        <v>KINO CANDY CHEWEY</v>
      </c>
      <c r="BA1236" t="s">
        <v>4301</v>
      </c>
      <c r="BB1236" t="s">
        <v>4301</v>
      </c>
      <c r="BC1236" s="9" t="str" cm="1">
        <f t="array" aca="1" ref="BC1236" ca="1">LEFT(AR1236,MATCH(FALSE,ISNUMBER(MID(AR1236,ROW(INDIRECT("1:"&amp;LEN(AR1236)+1)), 1) *1),0) -1)</f>
        <v>1</v>
      </c>
      <c r="BD1236" s="1"/>
      <c r="BF1236" s="21"/>
      <c r="BK1236" s="1"/>
      <c r="BM1236" s="1"/>
      <c r="BN1236" s="1"/>
      <c r="BR1236" s="22"/>
      <c r="BS1236">
        <v>0</v>
      </c>
      <c r="BT1236" s="1" t="s">
        <v>5103</v>
      </c>
    </row>
    <row r="1237" spans="1:145">
      <c r="A1237" s="4" t="str">
        <f t="shared" si="2300"/>
        <v/>
      </c>
      <c r="B1237" s="4" t="str">
        <f t="shared" si="2301"/>
        <v/>
      </c>
      <c r="C1237" s="4" t="str">
        <f t="shared" si="2302"/>
        <v/>
      </c>
      <c r="D1237" s="4" t="str">
        <f t="shared" si="2303"/>
        <v>BTL</v>
      </c>
      <c r="E1237" s="4" t="str">
        <f t="shared" si="2304"/>
        <v/>
      </c>
      <c r="F1237" s="4" t="str">
        <f t="shared" si="2305"/>
        <v/>
      </c>
      <c r="G1237" s="4" t="str">
        <f t="shared" si="2306"/>
        <v/>
      </c>
      <c r="H1237" s="4" t="str">
        <f t="shared" si="2307"/>
        <v/>
      </c>
      <c r="I1237" s="4" t="str">
        <f t="shared" si="2308"/>
        <v/>
      </c>
      <c r="J1237" s="4" t="str">
        <f t="shared" si="2309"/>
        <v/>
      </c>
      <c r="K1237" s="4" t="str">
        <f t="shared" si="2310"/>
        <v/>
      </c>
      <c r="L1237" s="4" t="str">
        <f t="shared" si="2311"/>
        <v/>
      </c>
      <c r="M1237" s="4" t="str">
        <f t="shared" si="2312"/>
        <v/>
      </c>
      <c r="N1237" s="4" t="str">
        <f t="shared" si="2313"/>
        <v/>
      </c>
      <c r="O1237" s="4" t="str">
        <f t="shared" si="2314"/>
        <v/>
      </c>
      <c r="P1237" s="4" t="str">
        <f t="shared" si="2315"/>
        <v/>
      </c>
      <c r="Q1237" s="4" t="str">
        <f t="shared" si="2316"/>
        <v/>
      </c>
      <c r="R1237" s="4" t="str">
        <f t="shared" si="2317"/>
        <v/>
      </c>
      <c r="S1237" s="4" t="str">
        <f t="shared" si="2318"/>
        <v/>
      </c>
      <c r="T1237" s="4" t="str">
        <f t="shared" si="2319"/>
        <v/>
      </c>
      <c r="U1237" s="4" t="str">
        <f t="shared" si="2320"/>
        <v/>
      </c>
      <c r="V1237" s="4" t="str">
        <f t="shared" si="2321"/>
        <v/>
      </c>
      <c r="W1237" s="4" t="str">
        <f t="shared" si="2322"/>
        <v/>
      </c>
      <c r="X1237" s="4" t="str">
        <f t="shared" si="2323"/>
        <v/>
      </c>
      <c r="Y1237" s="4">
        <f t="shared" si="2324"/>
        <v>3</v>
      </c>
      <c r="Z1237" s="4" t="str">
        <f t="shared" si="2325"/>
        <v>-</v>
      </c>
      <c r="AA1237" s="4" t="str">
        <f t="shared" si="2326"/>
        <v/>
      </c>
      <c r="AB1237" s="4" t="str">
        <f t="shared" si="2327"/>
        <v/>
      </c>
      <c r="AC1237" s="4" t="str">
        <f t="shared" si="2328"/>
        <v/>
      </c>
      <c r="AD1237" s="4" t="str">
        <f t="shared" si="2329"/>
        <v/>
      </c>
      <c r="AE1237" s="4" t="str">
        <f t="shared" si="2330"/>
        <v/>
      </c>
      <c r="AF1237" s="4">
        <f t="shared" si="2331"/>
        <v>4</v>
      </c>
      <c r="AG1237" s="4">
        <f t="shared" si="2332"/>
        <v>12</v>
      </c>
      <c r="AH1237" s="4">
        <f t="shared" si="2333"/>
        <v>8</v>
      </c>
      <c r="AI1237" s="4" t="str">
        <f t="shared" si="2334"/>
        <v>1BTL</v>
      </c>
      <c r="AJ1237" s="4" t="str">
        <f t="shared" si="2335"/>
        <v>-1BTL</v>
      </c>
      <c r="AK1237" s="4" t="str" cm="1">
        <f t="array" ref="AK1237">LEFT(AR1237,SUM(LEN(AR1237)-LEN(SUBSTITUTE(AR1237,{"0";"1";"2";"3";"4";"5";"6";"7";"8";"9"},""))))</f>
        <v>1</v>
      </c>
      <c r="AL1237" s="4">
        <f t="shared" si="2339"/>
        <v>13</v>
      </c>
      <c r="AM1237" s="4" t="b">
        <f t="shared" si="2344"/>
        <v>1</v>
      </c>
      <c r="AN1237" s="4" t="str">
        <f t="shared" si="2345"/>
        <v>BTL</v>
      </c>
      <c r="AO1237" s="4" t="b">
        <f t="shared" si="2340"/>
        <v>0</v>
      </c>
      <c r="AP1237" s="4" t="b">
        <f t="shared" si="2336"/>
        <v>0</v>
      </c>
      <c r="AQ1237" s="5" t="str">
        <f t="shared" si="2337"/>
        <v>KIRANTI</v>
      </c>
      <c r="AR1237" s="4" t="str">
        <f t="shared" si="2338"/>
        <v>1BTL</v>
      </c>
      <c r="AS1237" t="s">
        <v>1701</v>
      </c>
      <c r="AT1237" s="1" t="s">
        <v>1702</v>
      </c>
      <c r="AU1237" s="4" t="str">
        <f t="shared" ca="1" si="2343"/>
        <v/>
      </c>
      <c r="AV1237">
        <v>5000</v>
      </c>
      <c r="AW1237">
        <v>5000</v>
      </c>
      <c r="AX1237">
        <v>4000</v>
      </c>
      <c r="AY1237" t="str">
        <f t="shared" si="2294"/>
        <v>8991102800020</v>
      </c>
      <c r="AZ1237" t="str">
        <f t="shared" si="2341"/>
        <v>KIRANTI</v>
      </c>
      <c r="BA1237" t="s">
        <v>4301</v>
      </c>
      <c r="BB1237" t="s">
        <v>4301</v>
      </c>
      <c r="BC1237" s="9" t="str" cm="1">
        <f t="array" aca="1" ref="BC1237" ca="1">LEFT(AR1237,MATCH(FALSE,ISNUMBER(MID(AR1237,ROW(INDIRECT("1:"&amp;LEN(AR1237)+1)), 1) *1),0) -1)</f>
        <v>1</v>
      </c>
      <c r="BD1237" s="1"/>
      <c r="BF1237" s="21"/>
      <c r="BK1237" s="1"/>
      <c r="BM1237" s="1"/>
      <c r="BN1237" s="1"/>
      <c r="BR1237" s="22"/>
      <c r="BS1237">
        <v>0</v>
      </c>
      <c r="BT1237" s="1" t="s">
        <v>5103</v>
      </c>
    </row>
    <row r="1238" spans="1:145">
      <c r="A1238" s="4" t="str">
        <f t="shared" si="2300"/>
        <v/>
      </c>
      <c r="B1238" s="4" t="str">
        <f t="shared" si="2301"/>
        <v/>
      </c>
      <c r="C1238" s="4" t="str">
        <f t="shared" si="2302"/>
        <v>BKS</v>
      </c>
      <c r="D1238" s="4" t="str">
        <f t="shared" si="2303"/>
        <v/>
      </c>
      <c r="E1238" s="4" t="str">
        <f t="shared" si="2304"/>
        <v/>
      </c>
      <c r="F1238" s="4" t="str">
        <f t="shared" si="2305"/>
        <v/>
      </c>
      <c r="G1238" s="4" t="str">
        <f t="shared" si="2306"/>
        <v/>
      </c>
      <c r="H1238" s="4" t="str">
        <f t="shared" si="2307"/>
        <v/>
      </c>
      <c r="I1238" s="4" t="str">
        <f t="shared" si="2308"/>
        <v/>
      </c>
      <c r="J1238" s="4" t="str">
        <f t="shared" si="2309"/>
        <v/>
      </c>
      <c r="K1238" s="4" t="str">
        <f t="shared" si="2310"/>
        <v/>
      </c>
      <c r="L1238" s="4" t="str">
        <f t="shared" si="2311"/>
        <v/>
      </c>
      <c r="M1238" s="4" t="str">
        <f t="shared" si="2312"/>
        <v/>
      </c>
      <c r="N1238" s="4" t="str">
        <f t="shared" si="2313"/>
        <v/>
      </c>
      <c r="O1238" s="4" t="str">
        <f t="shared" si="2314"/>
        <v/>
      </c>
      <c r="P1238" s="4" t="str">
        <f t="shared" si="2315"/>
        <v/>
      </c>
      <c r="Q1238" s="4" t="str">
        <f t="shared" si="2316"/>
        <v/>
      </c>
      <c r="R1238" s="4" t="str">
        <f t="shared" si="2317"/>
        <v/>
      </c>
      <c r="S1238" s="4" t="str">
        <f t="shared" si="2318"/>
        <v/>
      </c>
      <c r="T1238" s="4" t="str">
        <f t="shared" si="2319"/>
        <v/>
      </c>
      <c r="U1238" s="4" t="str">
        <f t="shared" si="2320"/>
        <v/>
      </c>
      <c r="V1238" s="4" t="str">
        <f t="shared" si="2321"/>
        <v/>
      </c>
      <c r="W1238" s="4" t="str">
        <f t="shared" si="2322"/>
        <v/>
      </c>
      <c r="X1238" s="4" t="str">
        <f t="shared" si="2323"/>
        <v/>
      </c>
      <c r="Y1238" s="4">
        <f t="shared" si="2324"/>
        <v>3</v>
      </c>
      <c r="Z1238" s="4" t="str">
        <f t="shared" si="2325"/>
        <v>-</v>
      </c>
      <c r="AA1238" s="4" t="str">
        <f t="shared" si="2326"/>
        <v/>
      </c>
      <c r="AB1238" s="4" t="str">
        <f t="shared" si="2327"/>
        <v/>
      </c>
      <c r="AC1238" s="4" t="str">
        <f t="shared" si="2328"/>
        <v/>
      </c>
      <c r="AD1238" s="4" t="str">
        <f t="shared" si="2329"/>
        <v/>
      </c>
      <c r="AE1238" s="4" t="str">
        <f t="shared" si="2330"/>
        <v/>
      </c>
      <c r="AF1238" s="4">
        <f t="shared" si="2331"/>
        <v>4</v>
      </c>
      <c r="AG1238" s="4">
        <f t="shared" si="2332"/>
        <v>20</v>
      </c>
      <c r="AH1238" s="4">
        <f t="shared" si="2333"/>
        <v>16</v>
      </c>
      <c r="AI1238" s="4" t="str">
        <f t="shared" si="2334"/>
        <v>1BKS</v>
      </c>
      <c r="AJ1238" s="4" t="str">
        <f t="shared" si="2335"/>
        <v>-1BKS</v>
      </c>
      <c r="AK1238" s="4" t="str" cm="1">
        <f t="array" ref="AK1238">LEFT(AR1238,SUM(LEN(AR1238)-LEN(SUBSTITUTE(AR1238,{"0";"1";"2";"3";"4";"5";"6";"7";"8";"9"},""))))</f>
        <v>1</v>
      </c>
      <c r="AL1238" s="4">
        <f t="shared" si="2339"/>
        <v>13</v>
      </c>
      <c r="AM1238" s="4" t="b">
        <f t="shared" si="2344"/>
        <v>1</v>
      </c>
      <c r="AN1238" s="4" t="str">
        <f t="shared" si="2345"/>
        <v>BKS</v>
      </c>
      <c r="AO1238" s="4" t="b">
        <f t="shared" si="2340"/>
        <v>0</v>
      </c>
      <c r="AP1238" s="4" t="b">
        <f t="shared" si="2336"/>
        <v>0</v>
      </c>
      <c r="AQ1238" s="5" t="str">
        <f t="shared" si="2337"/>
        <v>KIS APPLE PEACH</v>
      </c>
      <c r="AR1238" s="4" t="str">
        <f t="shared" si="2338"/>
        <v>1BKS</v>
      </c>
      <c r="AS1238" t="s">
        <v>1703</v>
      </c>
      <c r="AT1238" s="1" t="s">
        <v>1704</v>
      </c>
      <c r="AU1238" s="4" t="str">
        <f t="shared" ca="1" si="2343"/>
        <v/>
      </c>
      <c r="AV1238">
        <v>7000</v>
      </c>
      <c r="AW1238">
        <v>7000</v>
      </c>
      <c r="AX1238">
        <v>5833</v>
      </c>
      <c r="AY1238" t="str">
        <f t="shared" si="2294"/>
        <v>8996001321522</v>
      </c>
      <c r="AZ1238" t="str">
        <f t="shared" si="2341"/>
        <v>KIS APPLE PEACH</v>
      </c>
      <c r="BA1238" t="s">
        <v>4301</v>
      </c>
      <c r="BB1238" t="s">
        <v>4301</v>
      </c>
      <c r="BC1238" s="9" t="str" cm="1">
        <f t="array" aca="1" ref="BC1238" ca="1">LEFT(AR1238,MATCH(FALSE,ISNUMBER(MID(AR1238,ROW(INDIRECT("1:"&amp;LEN(AR1238)+1)), 1) *1),0) -1)</f>
        <v>1</v>
      </c>
      <c r="BD1238" s="1"/>
      <c r="BF1238" s="21"/>
      <c r="BK1238" s="1"/>
      <c r="BM1238" s="1"/>
      <c r="BN1238" s="1"/>
      <c r="BR1238" s="22"/>
      <c r="BS1238">
        <v>0</v>
      </c>
      <c r="BT1238" s="1" t="s">
        <v>5103</v>
      </c>
    </row>
    <row r="1239" spans="1:145">
      <c r="A1239" s="4" t="str">
        <f t="shared" si="2300"/>
        <v/>
      </c>
      <c r="B1239" s="4" t="str">
        <f t="shared" si="2301"/>
        <v/>
      </c>
      <c r="C1239" s="4" t="str">
        <f t="shared" si="2302"/>
        <v>BKS</v>
      </c>
      <c r="D1239" s="4" t="str">
        <f t="shared" si="2303"/>
        <v/>
      </c>
      <c r="E1239" s="4" t="str">
        <f t="shared" si="2304"/>
        <v/>
      </c>
      <c r="F1239" s="4" t="str">
        <f t="shared" si="2305"/>
        <v/>
      </c>
      <c r="G1239" s="4" t="str">
        <f t="shared" si="2306"/>
        <v/>
      </c>
      <c r="H1239" s="4" t="str">
        <f t="shared" si="2307"/>
        <v/>
      </c>
      <c r="I1239" s="4" t="str">
        <f t="shared" si="2308"/>
        <v/>
      </c>
      <c r="J1239" s="4" t="str">
        <f t="shared" si="2309"/>
        <v/>
      </c>
      <c r="K1239" s="4" t="str">
        <f t="shared" si="2310"/>
        <v/>
      </c>
      <c r="L1239" s="4" t="str">
        <f t="shared" si="2311"/>
        <v/>
      </c>
      <c r="M1239" s="4" t="str">
        <f t="shared" si="2312"/>
        <v/>
      </c>
      <c r="N1239" s="4" t="str">
        <f t="shared" si="2313"/>
        <v/>
      </c>
      <c r="O1239" s="4" t="str">
        <f t="shared" si="2314"/>
        <v/>
      </c>
      <c r="P1239" s="4" t="str">
        <f t="shared" si="2315"/>
        <v/>
      </c>
      <c r="Q1239" s="4" t="str">
        <f t="shared" si="2316"/>
        <v/>
      </c>
      <c r="R1239" s="4" t="str">
        <f t="shared" si="2317"/>
        <v/>
      </c>
      <c r="S1239" s="4" t="str">
        <f t="shared" si="2318"/>
        <v/>
      </c>
      <c r="T1239" s="4" t="str">
        <f t="shared" si="2319"/>
        <v/>
      </c>
      <c r="U1239" s="4" t="str">
        <f t="shared" si="2320"/>
        <v/>
      </c>
      <c r="V1239" s="4" t="str">
        <f t="shared" si="2321"/>
        <v/>
      </c>
      <c r="W1239" s="4" t="str">
        <f t="shared" si="2322"/>
        <v/>
      </c>
      <c r="X1239" s="4" t="str">
        <f t="shared" si="2323"/>
        <v/>
      </c>
      <c r="Y1239" s="4">
        <f t="shared" si="2324"/>
        <v>3</v>
      </c>
      <c r="Z1239" s="4" t="str">
        <f t="shared" si="2325"/>
        <v>-</v>
      </c>
      <c r="AA1239" s="4" t="str">
        <f t="shared" si="2326"/>
        <v/>
      </c>
      <c r="AB1239" s="4" t="str">
        <f t="shared" si="2327"/>
        <v/>
      </c>
      <c r="AC1239" s="4" t="str">
        <f t="shared" si="2328"/>
        <v/>
      </c>
      <c r="AD1239" s="4" t="str">
        <f t="shared" si="2329"/>
        <v/>
      </c>
      <c r="AE1239" s="4" t="str">
        <f t="shared" si="2330"/>
        <v/>
      </c>
      <c r="AF1239" s="4">
        <f t="shared" si="2331"/>
        <v>4</v>
      </c>
      <c r="AG1239" s="4">
        <f t="shared" si="2332"/>
        <v>14</v>
      </c>
      <c r="AH1239" s="4">
        <f t="shared" si="2333"/>
        <v>10</v>
      </c>
      <c r="AI1239" s="4" t="str">
        <f t="shared" si="2334"/>
        <v>1BKS</v>
      </c>
      <c r="AJ1239" s="4" t="str">
        <f t="shared" si="2335"/>
        <v>-1BKS</v>
      </c>
      <c r="AK1239" s="4" t="str" cm="1">
        <f t="array" ref="AK1239">LEFT(AR1239,SUM(LEN(AR1239)-LEN(SUBSTITUTE(AR1239,{"0";"1";"2";"3";"4";"5";"6";"7";"8";"9"},""))))</f>
        <v>1</v>
      </c>
      <c r="AL1239" s="4">
        <f t="shared" si="2339"/>
        <v>13</v>
      </c>
      <c r="AM1239" s="4" t="b">
        <f t="shared" si="2344"/>
        <v>1</v>
      </c>
      <c r="AN1239" s="4" t="str">
        <f t="shared" si="2345"/>
        <v>BKS</v>
      </c>
      <c r="AO1239" s="4" t="b">
        <f t="shared" si="2340"/>
        <v>0</v>
      </c>
      <c r="AP1239" s="4" t="b">
        <f t="shared" si="2336"/>
        <v>0</v>
      </c>
      <c r="AQ1239" s="5" t="str">
        <f t="shared" si="2337"/>
        <v>KIS GRAPE</v>
      </c>
      <c r="AR1239" s="4" t="str">
        <f t="shared" si="2338"/>
        <v>1BKS</v>
      </c>
      <c r="AS1239" t="s">
        <v>1705</v>
      </c>
      <c r="AT1239" s="1" t="s">
        <v>1706</v>
      </c>
      <c r="AU1239" s="4" t="str">
        <f t="shared" ca="1" si="2343"/>
        <v/>
      </c>
      <c r="AV1239">
        <v>7000</v>
      </c>
      <c r="AW1239">
        <v>7000</v>
      </c>
      <c r="AX1239">
        <v>5833</v>
      </c>
      <c r="AY1239" t="str">
        <f t="shared" si="2294"/>
        <v>8996001321539</v>
      </c>
      <c r="AZ1239" t="str">
        <f t="shared" si="2341"/>
        <v>KIS GRAPE</v>
      </c>
      <c r="BA1239" t="s">
        <v>4301</v>
      </c>
      <c r="BB1239" t="s">
        <v>4301</v>
      </c>
      <c r="BC1239" s="9" t="str" cm="1">
        <f t="array" aca="1" ref="BC1239" ca="1">LEFT(AR1239,MATCH(FALSE,ISNUMBER(MID(AR1239,ROW(INDIRECT("1:"&amp;LEN(AR1239)+1)), 1) *1),0) -1)</f>
        <v>1</v>
      </c>
      <c r="BD1239" s="1"/>
      <c r="BF1239" s="21"/>
      <c r="BK1239" s="1"/>
      <c r="BM1239" s="1"/>
      <c r="BN1239" s="1"/>
      <c r="BR1239" s="22"/>
      <c r="BS1239">
        <v>0</v>
      </c>
      <c r="BT1239" s="1" t="s">
        <v>5103</v>
      </c>
    </row>
    <row r="1240" spans="1:145">
      <c r="A1240" s="4" t="str">
        <f t="shared" si="2300"/>
        <v/>
      </c>
      <c r="B1240" s="4" t="str">
        <f t="shared" si="2301"/>
        <v/>
      </c>
      <c r="C1240" s="4" t="str">
        <f t="shared" si="2302"/>
        <v/>
      </c>
      <c r="D1240" s="4" t="str">
        <f t="shared" si="2303"/>
        <v/>
      </c>
      <c r="E1240" s="4" t="str">
        <f t="shared" si="2304"/>
        <v>SCT</v>
      </c>
      <c r="F1240" s="4" t="str">
        <f t="shared" si="2305"/>
        <v>RTG</v>
      </c>
      <c r="G1240" s="4" t="str">
        <f t="shared" si="2306"/>
        <v/>
      </c>
      <c r="H1240" s="4" t="str">
        <f t="shared" si="2307"/>
        <v/>
      </c>
      <c r="I1240" s="4" t="str">
        <f t="shared" si="2308"/>
        <v/>
      </c>
      <c r="J1240" s="4" t="str">
        <f t="shared" si="2309"/>
        <v/>
      </c>
      <c r="K1240" s="4" t="str">
        <f t="shared" si="2310"/>
        <v/>
      </c>
      <c r="L1240" s="4" t="str">
        <f t="shared" si="2311"/>
        <v/>
      </c>
      <c r="M1240" s="4" t="str">
        <f t="shared" si="2312"/>
        <v/>
      </c>
      <c r="N1240" s="4" t="str">
        <f t="shared" si="2313"/>
        <v/>
      </c>
      <c r="O1240" s="4" t="str">
        <f t="shared" si="2314"/>
        <v/>
      </c>
      <c r="P1240" s="4" t="str">
        <f t="shared" si="2315"/>
        <v/>
      </c>
      <c r="Q1240" s="4" t="str">
        <f t="shared" si="2316"/>
        <v/>
      </c>
      <c r="R1240" s="4" t="str">
        <f t="shared" si="2317"/>
        <v/>
      </c>
      <c r="S1240" s="4" t="str">
        <f t="shared" si="2318"/>
        <v/>
      </c>
      <c r="T1240" s="4" t="str">
        <f t="shared" si="2319"/>
        <v/>
      </c>
      <c r="U1240" s="4" t="str">
        <f t="shared" si="2320"/>
        <v/>
      </c>
      <c r="V1240" s="4" t="str">
        <f t="shared" si="2321"/>
        <v/>
      </c>
      <c r="W1240" s="4" t="str">
        <f t="shared" si="2322"/>
        <v>BALL</v>
      </c>
      <c r="X1240" s="4" t="str">
        <f t="shared" si="2323"/>
        <v/>
      </c>
      <c r="Y1240" s="4">
        <f t="shared" si="2324"/>
        <v>10</v>
      </c>
      <c r="Z1240" s="4" t="str">
        <f t="shared" si="2325"/>
        <v>-</v>
      </c>
      <c r="AA1240" s="4" t="str">
        <f t="shared" si="2326"/>
        <v>/</v>
      </c>
      <c r="AB1240" s="4" t="str">
        <f t="shared" si="2327"/>
        <v/>
      </c>
      <c r="AC1240" s="4" t="str">
        <f t="shared" si="2328"/>
        <v/>
      </c>
      <c r="AD1240" s="4" t="str">
        <f t="shared" si="2329"/>
        <v/>
      </c>
      <c r="AE1240" s="4" t="str">
        <f t="shared" si="2330"/>
        <v/>
      </c>
      <c r="AF1240" s="4">
        <f t="shared" si="2331"/>
        <v>9</v>
      </c>
      <c r="AG1240" s="4">
        <f t="shared" si="2332"/>
        <v>29</v>
      </c>
      <c r="AH1240" s="4">
        <f t="shared" si="2333"/>
        <v>20</v>
      </c>
      <c r="AI1240" s="4" t="str">
        <f t="shared" si="2334"/>
        <v>BALL</v>
      </c>
      <c r="AJ1240" s="4" t="str">
        <f t="shared" si="2335"/>
        <v>/BALL</v>
      </c>
      <c r="AK1240" s="4" t="str" cm="1">
        <f t="array" ref="AK1240">LEFT(AR1240,SUM(LEN(AR1240)-LEN(SUBSTITUTE(AR1240,{"0";"1";"2";"3";"4";"5";"6";"7";"8";"9"},""))))</f>
        <v>6</v>
      </c>
      <c r="AL1240" s="4">
        <f t="shared" si="2339"/>
        <v>13</v>
      </c>
      <c r="AM1240" s="4" t="b">
        <f t="shared" si="2344"/>
        <v>1</v>
      </c>
      <c r="AN1240" s="4" t="str">
        <f>RIGHT(AI1240,4)</f>
        <v>BALL</v>
      </c>
      <c r="AO1240" s="4" t="b">
        <f t="shared" si="2340"/>
        <v>0</v>
      </c>
      <c r="AP1240" s="4" t="b">
        <f t="shared" si="2336"/>
        <v>0</v>
      </c>
      <c r="AQ1240" s="5" t="str">
        <f t="shared" si="2337"/>
        <v>KISPRAY 500 SCT 7ML</v>
      </c>
      <c r="AR1240" s="4" t="str">
        <f t="shared" si="2338"/>
        <v>6RTG/BALL</v>
      </c>
      <c r="AS1240" t="s">
        <v>4992</v>
      </c>
      <c r="AU1240" s="4" t="str">
        <f t="shared" ca="1" si="2343"/>
        <v/>
      </c>
      <c r="AV1240">
        <v>64000</v>
      </c>
      <c r="AW1240">
        <v>64000</v>
      </c>
      <c r="AX1240">
        <v>62000</v>
      </c>
      <c r="AY1240" t="str">
        <f t="shared" si="2294"/>
        <v>8000000001240</v>
      </c>
      <c r="AZ1240" t="str">
        <f t="shared" si="2341"/>
        <v>KISPRAY 500 SCT 7ML</v>
      </c>
      <c r="BA1240" t="s">
        <v>4301</v>
      </c>
      <c r="BB1240" t="s">
        <v>4301</v>
      </c>
      <c r="BC1240" s="4" t="str" cm="1">
        <f t="array" aca="1" ref="BC1240" ca="1">LEFT(AR1240,MATCH(FALSE,ISNUMBER(MID(AR1240,ROW(INDIRECT("1:"&amp;LEN(AR1240)+1)), 1) *1),0) -1)</f>
        <v>6</v>
      </c>
      <c r="BD1240" s="1"/>
      <c r="BF1240" s="21"/>
      <c r="BK1240" s="1"/>
      <c r="BM1240" s="1"/>
      <c r="BN1240" s="1"/>
      <c r="BR1240" s="22"/>
      <c r="BS1240">
        <v>0</v>
      </c>
      <c r="BT1240" s="1" t="s">
        <v>5103</v>
      </c>
    </row>
    <row r="1241" spans="1:145">
      <c r="A1241" s="4" t="str">
        <f t="shared" si="2300"/>
        <v/>
      </c>
      <c r="B1241" s="4" t="str">
        <f t="shared" si="2301"/>
        <v/>
      </c>
      <c r="C1241" s="4" t="str">
        <f t="shared" si="2302"/>
        <v/>
      </c>
      <c r="D1241" s="4" t="str">
        <f t="shared" si="2303"/>
        <v/>
      </c>
      <c r="E1241" s="4" t="str">
        <f t="shared" si="2304"/>
        <v>SCT</v>
      </c>
      <c r="F1241" s="4" t="str">
        <f t="shared" si="2305"/>
        <v>RTG</v>
      </c>
      <c r="G1241" s="4" t="str">
        <f t="shared" si="2306"/>
        <v/>
      </c>
      <c r="H1241" s="4" t="str">
        <f t="shared" si="2307"/>
        <v/>
      </c>
      <c r="I1241" s="4" t="str">
        <f t="shared" si="2308"/>
        <v/>
      </c>
      <c r="J1241" s="4" t="str">
        <f t="shared" si="2309"/>
        <v/>
      </c>
      <c r="K1241" s="4" t="str">
        <f t="shared" si="2310"/>
        <v/>
      </c>
      <c r="L1241" s="4" t="str">
        <f t="shared" si="2311"/>
        <v/>
      </c>
      <c r="M1241" s="4" t="str">
        <f t="shared" si="2312"/>
        <v/>
      </c>
      <c r="N1241" s="4" t="str">
        <f t="shared" si="2313"/>
        <v/>
      </c>
      <c r="O1241" s="4" t="str">
        <f t="shared" si="2314"/>
        <v/>
      </c>
      <c r="P1241" s="4" t="str">
        <f t="shared" si="2315"/>
        <v/>
      </c>
      <c r="Q1241" s="4" t="str">
        <f t="shared" si="2316"/>
        <v/>
      </c>
      <c r="R1241" s="4" t="str">
        <f t="shared" si="2317"/>
        <v/>
      </c>
      <c r="S1241" s="4" t="str">
        <f t="shared" si="2318"/>
        <v/>
      </c>
      <c r="T1241" s="4" t="str">
        <f t="shared" si="2319"/>
        <v/>
      </c>
      <c r="U1241" s="4" t="str">
        <f t="shared" si="2320"/>
        <v/>
      </c>
      <c r="V1241" s="4" t="str">
        <f t="shared" si="2321"/>
        <v/>
      </c>
      <c r="W1241" s="4" t="str">
        <f t="shared" si="2322"/>
        <v/>
      </c>
      <c r="X1241" s="4" t="str">
        <f t="shared" si="2323"/>
        <v/>
      </c>
      <c r="Y1241" s="4">
        <f t="shared" si="2324"/>
        <v>6</v>
      </c>
      <c r="Z1241" s="4" t="str">
        <f t="shared" si="2325"/>
        <v>-</v>
      </c>
      <c r="AA1241" s="4" t="str">
        <f t="shared" si="2326"/>
        <v>/</v>
      </c>
      <c r="AB1241" s="4" t="str">
        <f t="shared" si="2327"/>
        <v/>
      </c>
      <c r="AC1241" s="4" t="str">
        <f t="shared" si="2328"/>
        <v/>
      </c>
      <c r="AD1241" s="4" t="str">
        <f t="shared" si="2329"/>
        <v/>
      </c>
      <c r="AE1241" s="4" t="str">
        <f t="shared" si="2330"/>
        <v/>
      </c>
      <c r="AF1241" s="4">
        <f t="shared" si="2331"/>
        <v>9</v>
      </c>
      <c r="AG1241" s="4">
        <f t="shared" si="2332"/>
        <v>35</v>
      </c>
      <c r="AH1241" s="4">
        <f t="shared" si="2333"/>
        <v>26</v>
      </c>
      <c r="AI1241" s="4" t="str">
        <f t="shared" si="2334"/>
        <v>/RTG</v>
      </c>
      <c r="AJ1241" s="4" t="str">
        <f t="shared" si="2335"/>
        <v>T/RTG</v>
      </c>
      <c r="AK1241" s="4" t="str" cm="1">
        <f t="array" ref="AK1241">LEFT(AR1241,SUM(LEN(AR1241)-LEN(SUBSTITUTE(AR1241,{"0";"1";"2";"3";"4";"5";"6";"7";"8";"9"},""))))</f>
        <v>12</v>
      </c>
      <c r="AL1241" s="4">
        <f t="shared" si="2339"/>
        <v>13</v>
      </c>
      <c r="AM1241" s="4" t="b">
        <f>LEFT(AR1241,2)=AK1241</f>
        <v>1</v>
      </c>
      <c r="AN1241" s="4" t="str">
        <f t="shared" ref="AN1241:AN1250" si="2346">RIGHT(AI1241,3)</f>
        <v>RTG</v>
      </c>
      <c r="AO1241" s="4" t="b">
        <f t="shared" si="2340"/>
        <v>0</v>
      </c>
      <c r="AP1241" s="4" t="b">
        <f t="shared" si="2336"/>
        <v>0</v>
      </c>
      <c r="AQ1241" s="5" t="str">
        <f t="shared" si="2337"/>
        <v>KISPRAY 500 SCT 7ML BLUIS</v>
      </c>
      <c r="AR1241" s="4" t="str">
        <f t="shared" si="2338"/>
        <v>12SCT/RTG</v>
      </c>
      <c r="AS1241" t="s">
        <v>1707</v>
      </c>
      <c r="AT1241" s="1" t="s">
        <v>1708</v>
      </c>
      <c r="AU1241" s="4" t="str">
        <f t="shared" ca="1" si="2343"/>
        <v/>
      </c>
      <c r="AV1241">
        <v>5000</v>
      </c>
      <c r="AW1241">
        <v>5000</v>
      </c>
      <c r="AX1241">
        <v>4500</v>
      </c>
      <c r="AY1241" t="str">
        <f t="shared" si="2294"/>
        <v>8992772191197</v>
      </c>
      <c r="AZ1241" t="str">
        <f t="shared" si="2341"/>
        <v>KISPRAY 500 SCT 7ML BLUIS</v>
      </c>
      <c r="BA1241" t="s">
        <v>4301</v>
      </c>
      <c r="BB1241" t="s">
        <v>4301</v>
      </c>
      <c r="BC1241" s="4" t="str" cm="1">
        <f t="array" aca="1" ref="BC1241" ca="1">LEFT(AR1241,MATCH(FALSE,ISNUMBER(MID(AR1241,ROW(INDIRECT("1:"&amp;LEN(AR1241)+1)), 1) *1),0) -1)</f>
        <v>12</v>
      </c>
      <c r="BD1241" s="1"/>
      <c r="BF1241" s="21"/>
      <c r="BK1241" s="1"/>
      <c r="BM1241" s="1"/>
      <c r="BN1241" s="1"/>
      <c r="BR1241" s="22"/>
      <c r="BS1241">
        <v>0</v>
      </c>
      <c r="BT1241" s="1" t="s">
        <v>5103</v>
      </c>
    </row>
    <row r="1242" spans="1:145">
      <c r="A1242" s="4" t="str">
        <f t="shared" si="2300"/>
        <v/>
      </c>
      <c r="B1242" s="4" t="str">
        <f t="shared" si="2301"/>
        <v/>
      </c>
      <c r="C1242" s="4" t="str">
        <f t="shared" si="2302"/>
        <v/>
      </c>
      <c r="D1242" s="4" t="str">
        <f t="shared" si="2303"/>
        <v/>
      </c>
      <c r="E1242" s="4" t="str">
        <f t="shared" si="2304"/>
        <v>SCT</v>
      </c>
      <c r="F1242" s="4" t="str">
        <f t="shared" si="2305"/>
        <v>RTG</v>
      </c>
      <c r="G1242" s="4" t="str">
        <f t="shared" si="2306"/>
        <v/>
      </c>
      <c r="H1242" s="4" t="str">
        <f t="shared" si="2307"/>
        <v/>
      </c>
      <c r="I1242" s="4" t="str">
        <f t="shared" si="2308"/>
        <v/>
      </c>
      <c r="J1242" s="4" t="str">
        <f t="shared" si="2309"/>
        <v/>
      </c>
      <c r="K1242" s="4" t="str">
        <f t="shared" si="2310"/>
        <v/>
      </c>
      <c r="L1242" s="4" t="str">
        <f t="shared" si="2311"/>
        <v/>
      </c>
      <c r="M1242" s="4" t="str">
        <f t="shared" si="2312"/>
        <v/>
      </c>
      <c r="N1242" s="4" t="str">
        <f t="shared" si="2313"/>
        <v/>
      </c>
      <c r="O1242" s="4" t="str">
        <f t="shared" si="2314"/>
        <v/>
      </c>
      <c r="P1242" s="4" t="str">
        <f t="shared" si="2315"/>
        <v/>
      </c>
      <c r="Q1242" s="4" t="str">
        <f t="shared" si="2316"/>
        <v/>
      </c>
      <c r="R1242" s="4" t="str">
        <f t="shared" si="2317"/>
        <v/>
      </c>
      <c r="S1242" s="4" t="str">
        <f t="shared" si="2318"/>
        <v/>
      </c>
      <c r="T1242" s="4" t="str">
        <f t="shared" si="2319"/>
        <v/>
      </c>
      <c r="U1242" s="4" t="str">
        <f t="shared" si="2320"/>
        <v/>
      </c>
      <c r="V1242" s="4" t="str">
        <f t="shared" si="2321"/>
        <v/>
      </c>
      <c r="W1242" s="4" t="str">
        <f t="shared" si="2322"/>
        <v/>
      </c>
      <c r="X1242" s="4" t="str">
        <f t="shared" si="2323"/>
        <v/>
      </c>
      <c r="Y1242" s="4">
        <f t="shared" si="2324"/>
        <v>6</v>
      </c>
      <c r="Z1242" s="4" t="str">
        <f t="shared" si="2325"/>
        <v>-</v>
      </c>
      <c r="AA1242" s="4" t="str">
        <f t="shared" si="2326"/>
        <v>/</v>
      </c>
      <c r="AB1242" s="4" t="str">
        <f t="shared" si="2327"/>
        <v/>
      </c>
      <c r="AC1242" s="4" t="str">
        <f t="shared" si="2328"/>
        <v/>
      </c>
      <c r="AD1242" s="4" t="str">
        <f t="shared" si="2329"/>
        <v/>
      </c>
      <c r="AE1242" s="4" t="str">
        <f t="shared" si="2330"/>
        <v/>
      </c>
      <c r="AF1242" s="4">
        <f t="shared" si="2331"/>
        <v>9</v>
      </c>
      <c r="AG1242" s="4">
        <f t="shared" si="2332"/>
        <v>36</v>
      </c>
      <c r="AH1242" s="4">
        <f t="shared" si="2333"/>
        <v>27</v>
      </c>
      <c r="AI1242" s="4" t="str">
        <f t="shared" si="2334"/>
        <v>/RTG</v>
      </c>
      <c r="AJ1242" s="4" t="str">
        <f t="shared" si="2335"/>
        <v>T/RTG</v>
      </c>
      <c r="AK1242" s="4" t="str" cm="1">
        <f t="array" ref="AK1242">LEFT(AR1242,SUM(LEN(AR1242)-LEN(SUBSTITUTE(AR1242,{"0";"1";"2";"3";"4";"5";"6";"7";"8";"9"},""))))</f>
        <v>12</v>
      </c>
      <c r="AL1242" s="4">
        <f t="shared" si="2339"/>
        <v>13</v>
      </c>
      <c r="AM1242" s="4" t="b">
        <f>LEFT(AR1242,2)=AK1242</f>
        <v>1</v>
      </c>
      <c r="AN1242" s="4" t="str">
        <f t="shared" si="2346"/>
        <v>RTG</v>
      </c>
      <c r="AO1242" s="4" t="b">
        <f t="shared" si="2340"/>
        <v>0</v>
      </c>
      <c r="AP1242" s="4" t="b">
        <f t="shared" si="2336"/>
        <v>0</v>
      </c>
      <c r="AQ1242" s="5" t="str">
        <f t="shared" si="2337"/>
        <v>KISPRAY 500 SCT 7ML VIOLET</v>
      </c>
      <c r="AR1242" s="4" t="str">
        <f t="shared" si="2338"/>
        <v>12SCT/RTG</v>
      </c>
      <c r="AS1242" t="s">
        <v>1709</v>
      </c>
      <c r="AT1242" s="1" t="s">
        <v>1710</v>
      </c>
      <c r="AU1242" s="4" t="str">
        <f t="shared" ca="1" si="2343"/>
        <v/>
      </c>
      <c r="AV1242">
        <v>5000</v>
      </c>
      <c r="AW1242">
        <v>5000</v>
      </c>
      <c r="AX1242">
        <v>4500</v>
      </c>
      <c r="AY1242" t="str">
        <f t="shared" si="2294"/>
        <v>8992772191203</v>
      </c>
      <c r="AZ1242" t="str">
        <f t="shared" si="2341"/>
        <v>KISPRAY 500 SCT 7ML VIOLET</v>
      </c>
      <c r="BA1242" t="s">
        <v>4301</v>
      </c>
      <c r="BB1242" t="s">
        <v>4301</v>
      </c>
      <c r="BC1242" s="4" t="str" cm="1">
        <f t="array" aca="1" ref="BC1242" ca="1">LEFT(AR1242,MATCH(FALSE,ISNUMBER(MID(AR1242,ROW(INDIRECT("1:"&amp;LEN(AR1242)+1)), 1) *1),0) -1)</f>
        <v>12</v>
      </c>
      <c r="BD1242" s="1"/>
      <c r="BF1242" s="21"/>
      <c r="BK1242" s="1"/>
      <c r="BM1242" s="1"/>
      <c r="BN1242" s="1"/>
      <c r="BR1242" s="22"/>
      <c r="BS1242">
        <v>0</v>
      </c>
      <c r="BT1242" s="1" t="s">
        <v>5103</v>
      </c>
    </row>
    <row r="1243" spans="1:145">
      <c r="A1243" s="4" t="str">
        <f t="shared" si="2300"/>
        <v/>
      </c>
      <c r="B1243" s="4" t="str">
        <f t="shared" si="2301"/>
        <v/>
      </c>
      <c r="C1243" s="4" t="str">
        <f t="shared" si="2302"/>
        <v>BKS</v>
      </c>
      <c r="D1243" s="4" t="str">
        <f t="shared" si="2303"/>
        <v/>
      </c>
      <c r="E1243" s="4" t="str">
        <f t="shared" si="2304"/>
        <v/>
      </c>
      <c r="F1243" s="4" t="str">
        <f t="shared" si="2305"/>
        <v/>
      </c>
      <c r="G1243" s="4" t="str">
        <f t="shared" si="2306"/>
        <v/>
      </c>
      <c r="H1243" s="4" t="str">
        <f t="shared" si="2307"/>
        <v/>
      </c>
      <c r="I1243" s="4" t="str">
        <f t="shared" si="2308"/>
        <v/>
      </c>
      <c r="J1243" s="4" t="str">
        <f t="shared" si="2309"/>
        <v/>
      </c>
      <c r="K1243" s="4" t="str">
        <f t="shared" si="2310"/>
        <v/>
      </c>
      <c r="L1243" s="4" t="str">
        <f t="shared" si="2311"/>
        <v/>
      </c>
      <c r="M1243" s="4" t="str">
        <f t="shared" si="2312"/>
        <v/>
      </c>
      <c r="N1243" s="4" t="str">
        <f t="shared" si="2313"/>
        <v/>
      </c>
      <c r="O1243" s="4" t="str">
        <f t="shared" si="2314"/>
        <v/>
      </c>
      <c r="P1243" s="4" t="str">
        <f t="shared" si="2315"/>
        <v/>
      </c>
      <c r="Q1243" s="4" t="str">
        <f t="shared" si="2316"/>
        <v/>
      </c>
      <c r="R1243" s="4" t="str">
        <f t="shared" si="2317"/>
        <v/>
      </c>
      <c r="S1243" s="4" t="str">
        <f t="shared" si="2318"/>
        <v/>
      </c>
      <c r="T1243" s="4" t="str">
        <f t="shared" si="2319"/>
        <v/>
      </c>
      <c r="U1243" s="4" t="str">
        <f t="shared" si="2320"/>
        <v/>
      </c>
      <c r="V1243" s="4" t="str">
        <f t="shared" si="2321"/>
        <v/>
      </c>
      <c r="W1243" s="4" t="str">
        <f t="shared" si="2322"/>
        <v/>
      </c>
      <c r="X1243" s="4" t="str">
        <f t="shared" si="2323"/>
        <v/>
      </c>
      <c r="Y1243" s="4">
        <f t="shared" si="2324"/>
        <v>3</v>
      </c>
      <c r="Z1243" s="4" t="str">
        <f t="shared" si="2325"/>
        <v>-</v>
      </c>
      <c r="AA1243" s="4" t="str">
        <f t="shared" si="2326"/>
        <v/>
      </c>
      <c r="AB1243" s="4" t="str">
        <f t="shared" si="2327"/>
        <v/>
      </c>
      <c r="AC1243" s="4" t="str">
        <f t="shared" si="2328"/>
        <v/>
      </c>
      <c r="AD1243" s="4" t="str">
        <f t="shared" si="2329"/>
        <v/>
      </c>
      <c r="AE1243" s="4" t="str">
        <f t="shared" si="2330"/>
        <v/>
      </c>
      <c r="AF1243" s="4">
        <f t="shared" si="2331"/>
        <v>4</v>
      </c>
      <c r="AG1243" s="4">
        <f t="shared" si="2332"/>
        <v>25</v>
      </c>
      <c r="AH1243" s="4">
        <f t="shared" si="2333"/>
        <v>21</v>
      </c>
      <c r="AI1243" s="4" t="str">
        <f t="shared" si="2334"/>
        <v>1BKS</v>
      </c>
      <c r="AJ1243" s="4" t="str">
        <f t="shared" si="2335"/>
        <v>-1BKS</v>
      </c>
      <c r="AK1243" s="4" t="str" cm="1">
        <f t="array" ref="AK1243">LEFT(AR1243,SUM(LEN(AR1243)-LEN(SUBSTITUTE(AR1243,{"0";"1";"2";"3";"4";"5";"6";"7";"8";"9"},""))))</f>
        <v>1</v>
      </c>
      <c r="AL1243" s="4">
        <f t="shared" si="2339"/>
        <v>13</v>
      </c>
      <c r="AM1243" s="4" t="b">
        <f>LEFT(AR1243,1)=AK1243</f>
        <v>1</v>
      </c>
      <c r="AN1243" s="4" t="str">
        <f t="shared" si="2346"/>
        <v>BKS</v>
      </c>
      <c r="AO1243" s="4" t="b">
        <f t="shared" si="2340"/>
        <v>0</v>
      </c>
      <c r="AP1243" s="4" t="b">
        <f t="shared" si="2336"/>
        <v>0</v>
      </c>
      <c r="AQ1243" s="5" t="str">
        <f t="shared" si="2337"/>
        <v>KISPRAY FINE PERFUME</v>
      </c>
      <c r="AR1243" s="4" t="str">
        <f t="shared" si="2338"/>
        <v>1BKS</v>
      </c>
      <c r="AS1243" t="s">
        <v>4973</v>
      </c>
      <c r="AU1243" s="4" t="str">
        <f t="shared" ca="1" si="2343"/>
        <v/>
      </c>
      <c r="AV1243">
        <v>6000</v>
      </c>
      <c r="AW1243">
        <v>6000</v>
      </c>
      <c r="AX1243">
        <v>4500</v>
      </c>
      <c r="AY1243" t="str">
        <f t="shared" si="2294"/>
        <v>8000000001243</v>
      </c>
      <c r="AZ1243" t="str">
        <f t="shared" si="2341"/>
        <v>KISPRAY FINE PERFUME</v>
      </c>
      <c r="BA1243" t="s">
        <v>4301</v>
      </c>
      <c r="BB1243" t="s">
        <v>4301</v>
      </c>
      <c r="BC1243" s="9" t="str" cm="1">
        <f t="array" aca="1" ref="BC1243" ca="1">LEFT(AR1243,MATCH(FALSE,ISNUMBER(MID(AR1243,ROW(INDIRECT("1:"&amp;LEN(AR1243)+1)), 1) *1),0) -1)</f>
        <v>1</v>
      </c>
      <c r="BD1243" s="1"/>
      <c r="BF1243" s="21"/>
      <c r="BK1243" s="1"/>
      <c r="BM1243" s="1"/>
      <c r="BN1243" s="1"/>
      <c r="BR1243" s="22"/>
      <c r="BS1243">
        <v>0</v>
      </c>
      <c r="BT1243" s="1" t="s">
        <v>5103</v>
      </c>
    </row>
    <row r="1244" spans="1:145">
      <c r="A1244" s="4" t="str">
        <f t="shared" si="2300"/>
        <v/>
      </c>
      <c r="B1244" s="4" t="str">
        <f t="shared" si="2301"/>
        <v/>
      </c>
      <c r="C1244" s="4" t="str">
        <f t="shared" si="2302"/>
        <v/>
      </c>
      <c r="D1244" s="4" t="str">
        <f t="shared" si="2303"/>
        <v/>
      </c>
      <c r="E1244" s="4" t="str">
        <f t="shared" si="2304"/>
        <v/>
      </c>
      <c r="F1244" s="4" t="str">
        <f t="shared" si="2305"/>
        <v/>
      </c>
      <c r="G1244" s="4" t="str">
        <f t="shared" si="2306"/>
        <v/>
      </c>
      <c r="H1244" s="4" t="str">
        <f t="shared" si="2307"/>
        <v/>
      </c>
      <c r="I1244" s="4" t="str">
        <f t="shared" si="2308"/>
        <v/>
      </c>
      <c r="J1244" s="4" t="str">
        <f t="shared" si="2309"/>
        <v/>
      </c>
      <c r="K1244" s="4" t="str">
        <f t="shared" si="2310"/>
        <v/>
      </c>
      <c r="L1244" s="4" t="str">
        <f t="shared" si="2311"/>
        <v/>
      </c>
      <c r="M1244" s="4" t="str">
        <f t="shared" si="2312"/>
        <v/>
      </c>
      <c r="N1244" s="4" t="str">
        <f t="shared" si="2313"/>
        <v/>
      </c>
      <c r="O1244" s="4" t="str">
        <f t="shared" si="2314"/>
        <v>DUS</v>
      </c>
      <c r="P1244" s="4" t="str">
        <f t="shared" si="2315"/>
        <v/>
      </c>
      <c r="Q1244" s="4" t="str">
        <f t="shared" si="2316"/>
        <v/>
      </c>
      <c r="R1244" s="4" t="str">
        <f t="shared" si="2317"/>
        <v/>
      </c>
      <c r="S1244" s="4" t="str">
        <f t="shared" si="2318"/>
        <v/>
      </c>
      <c r="T1244" s="4" t="str">
        <f t="shared" si="2319"/>
        <v>PACK</v>
      </c>
      <c r="U1244" s="4" t="str">
        <f t="shared" si="2320"/>
        <v/>
      </c>
      <c r="V1244" s="4" t="str">
        <f t="shared" si="2321"/>
        <v/>
      </c>
      <c r="W1244" s="4" t="str">
        <f t="shared" si="2322"/>
        <v/>
      </c>
      <c r="X1244" s="4" t="str">
        <f t="shared" si="2323"/>
        <v/>
      </c>
      <c r="Y1244" s="4">
        <f t="shared" si="2324"/>
        <v>7</v>
      </c>
      <c r="Z1244" s="4" t="str">
        <f t="shared" si="2325"/>
        <v>-</v>
      </c>
      <c r="AA1244" s="4" t="str">
        <f t="shared" si="2326"/>
        <v>/</v>
      </c>
      <c r="AB1244" s="4" t="str">
        <f t="shared" si="2327"/>
        <v/>
      </c>
      <c r="AC1244" s="4" t="str">
        <f t="shared" si="2328"/>
        <v/>
      </c>
      <c r="AD1244" s="4" t="str">
        <f t="shared" si="2329"/>
        <v/>
      </c>
      <c r="AE1244" s="4" t="str">
        <f t="shared" si="2330"/>
        <v/>
      </c>
      <c r="AF1244" s="4">
        <f t="shared" si="2331"/>
        <v>10</v>
      </c>
      <c r="AG1244" s="4">
        <f t="shared" si="2332"/>
        <v>31</v>
      </c>
      <c r="AH1244" s="4">
        <f t="shared" si="2333"/>
        <v>21</v>
      </c>
      <c r="AI1244" s="4" t="str">
        <f t="shared" si="2334"/>
        <v>/DUS</v>
      </c>
      <c r="AJ1244" s="4" t="str">
        <f t="shared" si="2335"/>
        <v>K/DUS</v>
      </c>
      <c r="AK1244" s="4" t="str" cm="1">
        <f t="array" ref="AK1244">LEFT(AR1244,SUM(LEN(AR1244)-LEN(SUBSTITUTE(AR1244,{"0";"1";"2";"3";"4";"5";"6";"7";"8";"9"},""))))</f>
        <v>24</v>
      </c>
      <c r="AL1244" s="4">
        <f t="shared" si="2339"/>
        <v>13</v>
      </c>
      <c r="AM1244" s="4" t="b">
        <f>LEFT(AR1244,2)=AK1244</f>
        <v>1</v>
      </c>
      <c r="AN1244" s="4" t="str">
        <f t="shared" si="2346"/>
        <v>DUS</v>
      </c>
      <c r="AO1244" s="4" t="b">
        <f t="shared" si="2340"/>
        <v>0</v>
      </c>
      <c r="AP1244" s="4" t="b">
        <f t="shared" si="2336"/>
        <v>0</v>
      </c>
      <c r="AQ1244" s="5" t="str">
        <f t="shared" si="2337"/>
        <v>KISPRAY REFFIL 300ML</v>
      </c>
      <c r="AR1244" s="4" t="str">
        <f t="shared" si="2338"/>
        <v>24PACK/DUS</v>
      </c>
      <c r="AS1244" t="s">
        <v>1720</v>
      </c>
      <c r="AU1244" s="4" t="b">
        <f t="shared" ca="1" si="2343"/>
        <v>1</v>
      </c>
      <c r="AV1244">
        <v>108000</v>
      </c>
      <c r="AW1244">
        <v>108000</v>
      </c>
      <c r="AX1244">
        <v>104000</v>
      </c>
      <c r="AY1244" t="str">
        <f t="shared" si="2294"/>
        <v>8000000001244</v>
      </c>
      <c r="AZ1244" t="str">
        <f t="shared" si="2341"/>
        <v>KISPRAY REFFIL 300ML</v>
      </c>
      <c r="BA1244" t="s">
        <v>4301</v>
      </c>
      <c r="BB1244" t="s">
        <v>4301</v>
      </c>
      <c r="BC1244" s="4" t="str" cm="1">
        <f t="array" aca="1" ref="BC1244" ca="1">LEFT(AR1244,MATCH(FALSE,ISNUMBER(MID(AR1244,ROW(INDIRECT("1:"&amp;LEN(AR1244)+1)), 1) *1),0) -1)</f>
        <v>24</v>
      </c>
      <c r="BD1244" s="1"/>
      <c r="BF1244" s="21"/>
      <c r="BK1244" s="1"/>
      <c r="BM1244" s="1"/>
      <c r="BN1244" s="1"/>
      <c r="BR1244" s="22"/>
      <c r="BS1244">
        <v>0</v>
      </c>
      <c r="BT1244" s="1" t="s">
        <v>5103</v>
      </c>
    </row>
    <row r="1245" spans="1:145">
      <c r="A1245" s="4" t="str">
        <f t="shared" si="2300"/>
        <v/>
      </c>
      <c r="B1245" s="4" t="str">
        <f t="shared" si="2301"/>
        <v>PCS</v>
      </c>
      <c r="C1245" s="4" t="str">
        <f t="shared" si="2302"/>
        <v/>
      </c>
      <c r="D1245" s="4" t="str">
        <f t="shared" si="2303"/>
        <v/>
      </c>
      <c r="E1245" s="4" t="str">
        <f t="shared" si="2304"/>
        <v/>
      </c>
      <c r="F1245" s="4" t="str">
        <f t="shared" si="2305"/>
        <v/>
      </c>
      <c r="G1245" s="4" t="str">
        <f t="shared" si="2306"/>
        <v/>
      </c>
      <c r="H1245" s="4" t="str">
        <f t="shared" si="2307"/>
        <v/>
      </c>
      <c r="I1245" s="4" t="str">
        <f t="shared" si="2308"/>
        <v/>
      </c>
      <c r="J1245" s="4" t="str">
        <f t="shared" si="2309"/>
        <v/>
      </c>
      <c r="K1245" s="4" t="str">
        <f t="shared" si="2310"/>
        <v/>
      </c>
      <c r="L1245" s="4" t="str">
        <f t="shared" si="2311"/>
        <v/>
      </c>
      <c r="M1245" s="4" t="str">
        <f t="shared" si="2312"/>
        <v/>
      </c>
      <c r="N1245" s="4" t="str">
        <f t="shared" si="2313"/>
        <v/>
      </c>
      <c r="O1245" s="4" t="str">
        <f t="shared" si="2314"/>
        <v/>
      </c>
      <c r="P1245" s="4" t="str">
        <f t="shared" si="2315"/>
        <v/>
      </c>
      <c r="Q1245" s="4" t="str">
        <f t="shared" si="2316"/>
        <v/>
      </c>
      <c r="R1245" s="4" t="str">
        <f t="shared" si="2317"/>
        <v/>
      </c>
      <c r="S1245" s="4" t="str">
        <f t="shared" si="2318"/>
        <v/>
      </c>
      <c r="T1245" s="4" t="str">
        <f t="shared" si="2319"/>
        <v/>
      </c>
      <c r="U1245" s="4" t="str">
        <f t="shared" si="2320"/>
        <v/>
      </c>
      <c r="V1245" s="4" t="str">
        <f t="shared" si="2321"/>
        <v/>
      </c>
      <c r="W1245" s="4" t="str">
        <f t="shared" si="2322"/>
        <v/>
      </c>
      <c r="X1245" s="4" t="str">
        <f t="shared" si="2323"/>
        <v/>
      </c>
      <c r="Y1245" s="4">
        <f t="shared" si="2324"/>
        <v>3</v>
      </c>
      <c r="Z1245" s="4" t="str">
        <f t="shared" si="2325"/>
        <v>-</v>
      </c>
      <c r="AA1245" s="4" t="str">
        <f t="shared" si="2326"/>
        <v/>
      </c>
      <c r="AB1245" s="4" t="str">
        <f t="shared" si="2327"/>
        <v/>
      </c>
      <c r="AC1245" s="4" t="str">
        <f t="shared" si="2328"/>
        <v/>
      </c>
      <c r="AD1245" s="4" t="str">
        <f t="shared" si="2329"/>
        <v/>
      </c>
      <c r="AE1245" s="4" t="str">
        <f t="shared" si="2330"/>
        <v/>
      </c>
      <c r="AF1245" s="4">
        <f t="shared" si="2331"/>
        <v>4</v>
      </c>
      <c r="AG1245" s="4">
        <f t="shared" si="2332"/>
        <v>32</v>
      </c>
      <c r="AH1245" s="4">
        <f t="shared" si="2333"/>
        <v>28</v>
      </c>
      <c r="AI1245" s="4" t="str">
        <f t="shared" si="2334"/>
        <v>1PCS</v>
      </c>
      <c r="AJ1245" s="4" t="str">
        <f t="shared" si="2335"/>
        <v>-1PCS</v>
      </c>
      <c r="AK1245" s="4" t="str" cm="1">
        <f t="array" ref="AK1245">LEFT(AR1245,SUM(LEN(AR1245)-LEN(SUBSTITUTE(AR1245,{"0";"1";"2";"3";"4";"5";"6";"7";"8";"9"},""))))</f>
        <v>1</v>
      </c>
      <c r="AL1245" s="4">
        <f t="shared" si="2339"/>
        <v>13</v>
      </c>
      <c r="AM1245" s="4" t="b">
        <f>LEFT(AR1245,1)=AK1245</f>
        <v>1</v>
      </c>
      <c r="AN1245" s="4" t="str">
        <f t="shared" si="2346"/>
        <v>PCS</v>
      </c>
      <c r="AO1245" s="4" t="b">
        <f t="shared" si="2340"/>
        <v>0</v>
      </c>
      <c r="AP1245" s="4" t="b">
        <f t="shared" si="2336"/>
        <v>0</v>
      </c>
      <c r="AQ1245" s="5" t="str">
        <f t="shared" si="2337"/>
        <v>KISPRAY REFFIL 300ML AMORIS</v>
      </c>
      <c r="AR1245" s="4" t="str">
        <f t="shared" si="2338"/>
        <v>1PCS</v>
      </c>
      <c r="AS1245" t="s">
        <v>1711</v>
      </c>
      <c r="AT1245" s="1" t="s">
        <v>1712</v>
      </c>
      <c r="AU1245" s="4" t="str">
        <f t="shared" ca="1" si="2343"/>
        <v/>
      </c>
      <c r="AV1245">
        <v>6000</v>
      </c>
      <c r="AW1245">
        <v>6000</v>
      </c>
      <c r="AX1245">
        <v>5000</v>
      </c>
      <c r="AY1245" t="str">
        <f t="shared" si="2294"/>
        <v>8992772198011</v>
      </c>
      <c r="AZ1245" t="str">
        <f t="shared" si="2341"/>
        <v>KISPRAY REFFIL 300ML AMORIS</v>
      </c>
      <c r="BA1245" t="s">
        <v>4301</v>
      </c>
      <c r="BB1245" t="s">
        <v>4301</v>
      </c>
      <c r="BC1245" s="9" t="str" cm="1">
        <f t="array" aca="1" ref="BC1245" ca="1">LEFT(AR1245,MATCH(FALSE,ISNUMBER(MID(AR1245,ROW(INDIRECT("1:"&amp;LEN(AR1245)+1)), 1) *1),0) -1)</f>
        <v>1</v>
      </c>
      <c r="BD1245" s="1"/>
      <c r="BF1245" s="21"/>
      <c r="BK1245" s="1"/>
      <c r="BM1245" s="1"/>
      <c r="BN1245" s="1"/>
      <c r="BR1245" s="22"/>
      <c r="BS1245">
        <v>0</v>
      </c>
      <c r="BT1245" s="1" t="s">
        <v>5103</v>
      </c>
    </row>
    <row r="1246" spans="1:145">
      <c r="A1246" s="4" t="str">
        <f t="shared" si="2300"/>
        <v/>
      </c>
      <c r="B1246" s="4" t="str">
        <f t="shared" si="2301"/>
        <v>PCS</v>
      </c>
      <c r="C1246" s="4" t="str">
        <f t="shared" si="2302"/>
        <v/>
      </c>
      <c r="D1246" s="4" t="str">
        <f t="shared" si="2303"/>
        <v/>
      </c>
      <c r="E1246" s="4" t="str">
        <f t="shared" si="2304"/>
        <v/>
      </c>
      <c r="F1246" s="4" t="str">
        <f t="shared" si="2305"/>
        <v/>
      </c>
      <c r="G1246" s="4" t="str">
        <f t="shared" si="2306"/>
        <v/>
      </c>
      <c r="H1246" s="4" t="str">
        <f t="shared" si="2307"/>
        <v/>
      </c>
      <c r="I1246" s="4" t="str">
        <f t="shared" si="2308"/>
        <v/>
      </c>
      <c r="J1246" s="4" t="str">
        <f t="shared" si="2309"/>
        <v/>
      </c>
      <c r="K1246" s="4" t="str">
        <f t="shared" si="2310"/>
        <v/>
      </c>
      <c r="L1246" s="4" t="str">
        <f t="shared" si="2311"/>
        <v/>
      </c>
      <c r="M1246" s="4" t="str">
        <f t="shared" si="2312"/>
        <v/>
      </c>
      <c r="N1246" s="4" t="str">
        <f t="shared" si="2313"/>
        <v/>
      </c>
      <c r="O1246" s="4" t="str">
        <f t="shared" si="2314"/>
        <v/>
      </c>
      <c r="P1246" s="4" t="str">
        <f t="shared" si="2315"/>
        <v/>
      </c>
      <c r="Q1246" s="4" t="str">
        <f t="shared" si="2316"/>
        <v/>
      </c>
      <c r="R1246" s="4" t="str">
        <f t="shared" si="2317"/>
        <v/>
      </c>
      <c r="S1246" s="4" t="str">
        <f t="shared" si="2318"/>
        <v/>
      </c>
      <c r="T1246" s="4" t="str">
        <f t="shared" si="2319"/>
        <v/>
      </c>
      <c r="U1246" s="4" t="str">
        <f t="shared" si="2320"/>
        <v/>
      </c>
      <c r="V1246" s="4" t="str">
        <f t="shared" si="2321"/>
        <v/>
      </c>
      <c r="W1246" s="4" t="str">
        <f t="shared" si="2322"/>
        <v/>
      </c>
      <c r="X1246" s="4" t="str">
        <f t="shared" si="2323"/>
        <v/>
      </c>
      <c r="Y1246" s="4">
        <f t="shared" si="2324"/>
        <v>3</v>
      </c>
      <c r="Z1246" s="4" t="str">
        <f t="shared" si="2325"/>
        <v>-</v>
      </c>
      <c r="AA1246" s="4" t="str">
        <f t="shared" si="2326"/>
        <v/>
      </c>
      <c r="AB1246" s="4" t="str">
        <f t="shared" si="2327"/>
        <v/>
      </c>
      <c r="AC1246" s="4" t="str">
        <f t="shared" si="2328"/>
        <v/>
      </c>
      <c r="AD1246" s="4" t="str">
        <f t="shared" si="2329"/>
        <v/>
      </c>
      <c r="AE1246" s="4" t="str">
        <f t="shared" si="2330"/>
        <v/>
      </c>
      <c r="AF1246" s="4">
        <f t="shared" si="2331"/>
        <v>4</v>
      </c>
      <c r="AG1246" s="4">
        <f t="shared" si="2332"/>
        <v>31</v>
      </c>
      <c r="AH1246" s="4">
        <f t="shared" si="2333"/>
        <v>27</v>
      </c>
      <c r="AI1246" s="4" t="str">
        <f t="shared" si="2334"/>
        <v>1PCS</v>
      </c>
      <c r="AJ1246" s="4" t="str">
        <f t="shared" si="2335"/>
        <v>-1PCS</v>
      </c>
      <c r="AK1246" s="4" t="str" cm="1">
        <f t="array" ref="AK1246">LEFT(AR1246,SUM(LEN(AR1246)-LEN(SUBSTITUTE(AR1246,{"0";"1";"2";"3";"4";"5";"6";"7";"8";"9"},""))))</f>
        <v>1</v>
      </c>
      <c r="AL1246" s="4">
        <f t="shared" si="2339"/>
        <v>13</v>
      </c>
      <c r="AM1246" s="4" t="b">
        <f>LEFT(AR1246,1)=AK1246</f>
        <v>1</v>
      </c>
      <c r="AN1246" s="4" t="str">
        <f t="shared" si="2346"/>
        <v>PCS</v>
      </c>
      <c r="AO1246" s="4" t="b">
        <f t="shared" si="2340"/>
        <v>0</v>
      </c>
      <c r="AP1246" s="4" t="b">
        <f t="shared" si="2336"/>
        <v>0</v>
      </c>
      <c r="AQ1246" s="5" t="str">
        <f t="shared" si="2337"/>
        <v>KISPRAY REFFIL 300ML BLISS</v>
      </c>
      <c r="AR1246" s="4" t="str">
        <f t="shared" si="2338"/>
        <v>1PCS</v>
      </c>
      <c r="AS1246" t="s">
        <v>1713</v>
      </c>
      <c r="AT1246" s="1" t="s">
        <v>1714</v>
      </c>
      <c r="AU1246" s="4" t="str">
        <f t="shared" ca="1" si="2343"/>
        <v/>
      </c>
      <c r="AV1246">
        <v>5500</v>
      </c>
      <c r="AW1246">
        <v>5500</v>
      </c>
      <c r="AX1246">
        <v>4500</v>
      </c>
      <c r="AY1246" t="str">
        <f t="shared" si="2294"/>
        <v>8992772198035</v>
      </c>
      <c r="AZ1246" t="str">
        <f t="shared" si="2341"/>
        <v>KISPRAY REFFIL 300ML BLISS</v>
      </c>
      <c r="BA1246" t="s">
        <v>4301</v>
      </c>
      <c r="BB1246" t="s">
        <v>4301</v>
      </c>
      <c r="BC1246" s="9" t="str" cm="1">
        <f t="array" aca="1" ref="BC1246" ca="1">LEFT(AR1246,MATCH(FALSE,ISNUMBER(MID(AR1246,ROW(INDIRECT("1:"&amp;LEN(AR1246)+1)), 1) *1),0) -1)</f>
        <v>1</v>
      </c>
      <c r="BD1246" s="1"/>
      <c r="BF1246" s="21"/>
      <c r="BK1246" s="1"/>
      <c r="BM1246" s="1"/>
      <c r="BN1246" s="1"/>
      <c r="BR1246" s="22"/>
      <c r="BS1246">
        <v>0</v>
      </c>
      <c r="BT1246" s="1" t="s">
        <v>5103</v>
      </c>
    </row>
    <row r="1247" spans="1:145">
      <c r="A1247" s="4" t="str">
        <f t="shared" si="2300"/>
        <v/>
      </c>
      <c r="B1247" s="4" t="str">
        <f t="shared" si="2301"/>
        <v>PCS</v>
      </c>
      <c r="C1247" s="4" t="str">
        <f t="shared" si="2302"/>
        <v/>
      </c>
      <c r="D1247" s="4" t="str">
        <f t="shared" si="2303"/>
        <v/>
      </c>
      <c r="E1247" s="4" t="str">
        <f t="shared" si="2304"/>
        <v/>
      </c>
      <c r="F1247" s="4" t="str">
        <f t="shared" si="2305"/>
        <v/>
      </c>
      <c r="G1247" s="4" t="str">
        <f t="shared" si="2306"/>
        <v/>
      </c>
      <c r="H1247" s="4" t="str">
        <f t="shared" si="2307"/>
        <v/>
      </c>
      <c r="I1247" s="4" t="str">
        <f t="shared" si="2308"/>
        <v/>
      </c>
      <c r="J1247" s="4" t="str">
        <f t="shared" si="2309"/>
        <v/>
      </c>
      <c r="K1247" s="4" t="str">
        <f t="shared" si="2310"/>
        <v/>
      </c>
      <c r="L1247" s="4" t="str">
        <f t="shared" si="2311"/>
        <v/>
      </c>
      <c r="M1247" s="4" t="str">
        <f t="shared" si="2312"/>
        <v/>
      </c>
      <c r="N1247" s="4" t="str">
        <f t="shared" si="2313"/>
        <v/>
      </c>
      <c r="O1247" s="4" t="str">
        <f t="shared" si="2314"/>
        <v/>
      </c>
      <c r="P1247" s="4" t="str">
        <f t="shared" si="2315"/>
        <v/>
      </c>
      <c r="Q1247" s="4" t="str">
        <f t="shared" si="2316"/>
        <v/>
      </c>
      <c r="R1247" s="4" t="str">
        <f t="shared" si="2317"/>
        <v/>
      </c>
      <c r="S1247" s="4" t="str">
        <f t="shared" si="2318"/>
        <v/>
      </c>
      <c r="T1247" s="4" t="str">
        <f t="shared" si="2319"/>
        <v/>
      </c>
      <c r="U1247" s="4" t="str">
        <f t="shared" si="2320"/>
        <v/>
      </c>
      <c r="V1247" s="4" t="str">
        <f t="shared" si="2321"/>
        <v/>
      </c>
      <c r="W1247" s="4" t="str">
        <f t="shared" si="2322"/>
        <v/>
      </c>
      <c r="X1247" s="4" t="str">
        <f t="shared" si="2323"/>
        <v/>
      </c>
      <c r="Y1247" s="4">
        <f t="shared" si="2324"/>
        <v>3</v>
      </c>
      <c r="Z1247" s="4" t="str">
        <f t="shared" si="2325"/>
        <v>-</v>
      </c>
      <c r="AA1247" s="4" t="str">
        <f t="shared" si="2326"/>
        <v/>
      </c>
      <c r="AB1247" s="4" t="str">
        <f t="shared" si="2327"/>
        <v/>
      </c>
      <c r="AC1247" s="4" t="str">
        <f t="shared" si="2328"/>
        <v/>
      </c>
      <c r="AD1247" s="4" t="str">
        <f t="shared" si="2329"/>
        <v/>
      </c>
      <c r="AE1247" s="4" t="str">
        <f t="shared" si="2330"/>
        <v/>
      </c>
      <c r="AF1247" s="4">
        <f t="shared" si="2331"/>
        <v>4</v>
      </c>
      <c r="AG1247" s="4">
        <f t="shared" si="2332"/>
        <v>30</v>
      </c>
      <c r="AH1247" s="4">
        <f t="shared" si="2333"/>
        <v>26</v>
      </c>
      <c r="AI1247" s="4" t="str">
        <f t="shared" si="2334"/>
        <v>1PCS</v>
      </c>
      <c r="AJ1247" s="4" t="str">
        <f t="shared" si="2335"/>
        <v>-1PCS</v>
      </c>
      <c r="AK1247" s="4" t="str" cm="1">
        <f t="array" ref="AK1247">LEFT(AR1247,SUM(LEN(AR1247)-LEN(SUBSTITUTE(AR1247,{"0";"1";"2";"3";"4";"5";"6";"7";"8";"9"},""))))</f>
        <v>1</v>
      </c>
      <c r="AL1247" s="4">
        <f t="shared" si="2339"/>
        <v>13</v>
      </c>
      <c r="AM1247" s="4" t="b">
        <f>LEFT(AR1247,1)=AK1247</f>
        <v>1</v>
      </c>
      <c r="AN1247" s="4" t="str">
        <f t="shared" si="2346"/>
        <v>PCS</v>
      </c>
      <c r="AO1247" s="4" t="b">
        <f>IF((AQ1247=DL1247)=TRUE,TRUE,IF((AQ1246=AQ1247)=TRUE,TRUE,FALSE))</f>
        <v>1</v>
      </c>
      <c r="AP1247" s="4" t="b">
        <f t="shared" si="2336"/>
        <v>0</v>
      </c>
      <c r="AQ1247" s="5" t="str">
        <f t="shared" si="2337"/>
        <v>KISPRAY REFFIL 300ML GOLD</v>
      </c>
      <c r="AR1247" s="4" t="str">
        <f t="shared" si="2338"/>
        <v>1PCS</v>
      </c>
      <c r="AS1247" t="s">
        <v>1715</v>
      </c>
      <c r="AT1247" s="1" t="s">
        <v>1716</v>
      </c>
      <c r="AU1247" s="4" t="str">
        <f>IF(IF(IF(AQ1247=DL1247,10,0)+IF(NOT(AN1247=$AU$1)=TRUE,10,0)=
20,"XXXX",IF(IF((BC1247+1)=2,0,1)+IF(AN1247=$AU$1,1,0)=2,TRUE,""))
="",IF(IF(AQ1247=AQ1246,10,0)+IF(NOT(AN1247=$AU$1)=TRUE,10,0)=
20,"XXXX",IF(IF((BC1247+1)=2,0,1)+IF(AN1247=$AU$1,1,0)=2,TRUE,
"")),IF(IF(AQ1247=DL1247,10,0)+IF(NOT(AN1247=$AU$1)=TRUE,10,0)=
20,"XXXX",IF(IF((BC1247+1)=2,0,1)+IF(AN1247=$AU$1,1,0)=2,TRUE,"")))</f>
        <v>XXXX</v>
      </c>
      <c r="AV1247">
        <v>7500</v>
      </c>
      <c r="AW1247">
        <v>7500</v>
      </c>
      <c r="AX1247">
        <v>6750</v>
      </c>
      <c r="AY1247" t="str">
        <f t="shared" si="2294"/>
        <v>8992772198059</v>
      </c>
      <c r="AZ1247" t="str">
        <f t="shared" si="2341"/>
        <v>KISPRAY REFFIL 300ML GOLD</v>
      </c>
      <c r="BA1247" t="s">
        <v>4301</v>
      </c>
      <c r="BB1247" t="s">
        <v>4301</v>
      </c>
      <c r="BC1247" s="9" t="str" cm="1">
        <f t="array" aca="1" ref="BC1247" ca="1">LEFT(AR1247,MATCH(FALSE,ISNUMBER(MID(AR1247,ROW(INDIRECT("1:"&amp;LEN(AR1247)+1)), 1) *1),0) -1)</f>
        <v>1</v>
      </c>
      <c r="BD1247" s="1"/>
      <c r="BF1247" s="21"/>
      <c r="BK1247" s="1"/>
      <c r="BM1247" s="1"/>
      <c r="BN1247" s="1"/>
      <c r="BR1247" s="22"/>
      <c r="BS1247">
        <v>0</v>
      </c>
      <c r="BT1247" s="1" t="s">
        <v>5103</v>
      </c>
      <c r="BV1247" s="4" t="str">
        <f>IF(IFERROR(SEARCH($A$1,DN1247),0)&gt;0,$A$1,"")</f>
        <v/>
      </c>
      <c r="BW1247" s="4" t="str">
        <f>IF(IFERROR(SEARCH($B$1,DN1247),0)&gt;0,$B$1,"")</f>
        <v/>
      </c>
      <c r="BX1247" s="4" t="str">
        <f>IF(IFERROR(SEARCH($C$1,DN1247),0)&gt;0,$C$1,"")</f>
        <v/>
      </c>
      <c r="BY1247" s="4" t="str">
        <f>IF(IFERROR(SEARCH($D$1,DN1247),0)&gt;0,$D$1,"")</f>
        <v/>
      </c>
      <c r="BZ1247" s="4" t="str">
        <f>IF(IFERROR(SEARCH($E$1,DN1247),0)&gt;0,$E$1,"")</f>
        <v/>
      </c>
      <c r="CA1247" s="4" t="str">
        <f>IF(IFERROR(SEARCH($F$1,DN1247),0)&gt;0,$F$1,"")</f>
        <v/>
      </c>
      <c r="CB1247" s="4" t="str">
        <f>IF(IFERROR(SEARCH($G$1,DN1247),0)&gt;0,$G$1,"")</f>
        <v/>
      </c>
      <c r="CC1247" s="4" t="str">
        <f>IF(IFERROR(SEARCH($H$1,DN1247),0)&gt;0,$H$1,"")</f>
        <v/>
      </c>
      <c r="CD1247" s="4" t="str">
        <f>IF(IFERROR(SEARCH($I$1,DN1247),0)&gt;0,$I$1,"")</f>
        <v/>
      </c>
      <c r="CE1247" s="4" t="str">
        <f>IF(IFERROR(SEARCH($J$1,DN1247),0)&gt;0,$J$1,"")</f>
        <v/>
      </c>
      <c r="CF1247" s="4" t="str">
        <f>IF(IFERROR(SEARCH($K$1,DN1247),0)&gt;0,$K$1,"")</f>
        <v/>
      </c>
      <c r="CG1247" s="4" t="str">
        <f>IF(IFERROR(SEARCH($L$1,DN1247),0)&gt;0,$L$1,"")</f>
        <v/>
      </c>
      <c r="CH1247" s="4" t="str">
        <f>IF(IFERROR(SEARCH($M$1,DN1247),0)&gt;0,$M$1,"")</f>
        <v/>
      </c>
      <c r="CI1247" s="4" t="str">
        <f>IF(IFERROR(SEARCH($N$1,DN1247),0)&gt;0,$N$1,"")</f>
        <v/>
      </c>
      <c r="CJ1247" s="4" t="str">
        <f>IF(IFERROR(SEARCH($O$1,DN1247),0)&gt;0,$O$1,"")</f>
        <v>DUS</v>
      </c>
      <c r="CK1247" s="4" t="str">
        <f>IF(IFERROR(SEARCH($P$1,DN1247),0)&gt;0,$P$1,"")</f>
        <v/>
      </c>
      <c r="CL1247" s="4" t="str">
        <f>IF(IFERROR(SEARCH($Q$1,DN1247),0)&gt;0,$Q$1,"")</f>
        <v/>
      </c>
      <c r="CM1247" s="4" t="str">
        <f>IF(IFERROR(SEARCH($R$1,DN1247),0)&gt;0,$R$1,"")</f>
        <v/>
      </c>
      <c r="CN1247" s="4" t="str">
        <f>IF(IFERROR(SEARCH($S$1,DN1247),0)&gt;0,$S$1,"")</f>
        <v/>
      </c>
      <c r="CO1247" s="4" t="str">
        <f>IF(IFERROR(SEARCH($T$1,DN1247),0)&gt;0,$T$1,"")</f>
        <v>PACK</v>
      </c>
      <c r="CP1247" s="4" t="str">
        <f>IF(IFERROR(SEARCH($U$1,DN1247),0)&gt;0,$U$1,"")</f>
        <v/>
      </c>
      <c r="CQ1247" s="4" t="str">
        <f>IF(IFERROR(SEARCH($V$1,DN1247),0)&gt;0,$V$1,"")</f>
        <v/>
      </c>
      <c r="CR1247" s="4" t="str">
        <f>IF(IFERROR(SEARCH($W$1,DN1247),0)&gt;0,$W$1,"")</f>
        <v/>
      </c>
      <c r="CS1247" s="4" t="str">
        <f>IF(IFERROR(SEARCH($X$1,DN1247),0)&gt;0,$X$1,"")</f>
        <v/>
      </c>
      <c r="CT1247" s="4">
        <f>LEN(BW1247)+LEN(BX1247)+LEN(BY1247)+LEN(BZ1247)+LEN(CA1247)+LEN(CO1247)+LEN(CB1247)+LEN(CC1247)+LEN(CD1247)+LEN(CE1247)+LEN(CF1247)+LEN(CG1247)+LEN(CH1247)+LEN(CI1247)+LEN(CP1247)+LEN(CJ1247)+LEN(CK1247)+LEN(CQ1247)+LEN(BV1247)+LEN(CL1247)+LEN(CS1247)+LEN(CM1247)+LEN(CR1247)+LEN(CN1247)</f>
        <v>7</v>
      </c>
      <c r="CU1247" s="4" t="str">
        <f>IF(IFERROR(SEARCH($Z$1,DN1247),0)&gt;0,$Z$1,"")</f>
        <v>-</v>
      </c>
      <c r="CV1247" s="4" t="str">
        <f>IF(IFERROR(SEARCH($AA$1,DN1247),0)&gt;0,$AA$1,"")</f>
        <v>/</v>
      </c>
      <c r="CW1247" s="4" t="str">
        <f>IF(IFERROR(SEARCH($AB$1,DN1247),0)&gt;0,$AB$1,"")</f>
        <v/>
      </c>
      <c r="CX1247" s="4" t="str">
        <f>IF(IFERROR(SEARCH($AC$1,DN1247),0)&gt;0,$AC$1,"")</f>
        <v/>
      </c>
      <c r="CY1247" s="4" t="str">
        <f>IF(IFERROR(SEARCH($AD$1,DN1247),0)&gt;0,$AD$1,"")</f>
        <v/>
      </c>
      <c r="CZ1247" s="4" t="str">
        <f>IF(IFERROR(SEARCH($AE$1,DN1247),0)&gt;0,$AE$1,"")</f>
        <v/>
      </c>
      <c r="DA1247" s="4">
        <f>LEN(DM1247)</f>
        <v>10</v>
      </c>
      <c r="DB1247" s="4">
        <f>LEN(DN1247)</f>
        <v>36</v>
      </c>
      <c r="DC1247" s="4">
        <f>DB1247-DA1247</f>
        <v>26</v>
      </c>
      <c r="DD1247" s="4" t="str">
        <f>RIGHT(DN1247,4)</f>
        <v>/DUS</v>
      </c>
      <c r="DE1247" s="4" t="str">
        <f>RIGHT(DN1247,5)</f>
        <v>K/DUS</v>
      </c>
      <c r="DF1247" s="4" t="str" cm="1">
        <f t="array" ref="DF1247">LEFT(DM1247,SUM(LEN(DM1247)-LEN(SUBSTITUTE(DM1247,{"0";"1";"2";"3";"4";"5";"6";"7";"8";"9"},""))))</f>
        <v>24</v>
      </c>
      <c r="DG1247" s="4">
        <f>LEN(DT1247)</f>
        <v>13</v>
      </c>
      <c r="DH1247" s="4" t="b">
        <f>LEFT(DM1247,2)=DF1247</f>
        <v>1</v>
      </c>
      <c r="DI1247" s="4" t="str">
        <f>RIGHT(DD1247,3)</f>
        <v>DUS</v>
      </c>
      <c r="DJ1247" s="4" t="b">
        <f>IF((DL1247=AQ1249)=TRUE,TRUE,IF((AQ1247=DL1247)=TRUE,TRUE,FALSE))</f>
        <v>1</v>
      </c>
      <c r="DK1247" s="4" t="b">
        <f>LEFT(DN1247,2)=LEFT(DO1247,2)</f>
        <v>0</v>
      </c>
      <c r="DL1247" s="5" t="str">
        <f>LEFT(DN1247,(DC1247-1))</f>
        <v>KISPRAY REFFIL 300ML GOLD</v>
      </c>
      <c r="DM1247" s="4" t="str">
        <f>IFERROR(RIGHT(DN1247,LEN(DN1247)-FIND("-",DN1247)),1)</f>
        <v>24PACK/DUS</v>
      </c>
      <c r="DN1247" t="s">
        <v>1717</v>
      </c>
      <c r="DO1247" s="1"/>
      <c r="DP1247" s="4" t="b">
        <f ca="1">IF(IF(IF(DL1247=AQ1249,10,0)+IF(NOT(DI1247=$AU$1)=TRUE,10,0)=
20,"XXXX",IF(IF((DX1247+1)=2,0,1)+IF(DI1247=$AU$1,1,0)=2,TRUE,""))
="",IF(IF(DL1247=AQ1247,10,0)+IF(NOT(DI1247=$AU$1)=TRUE,10,0)=
20,"XXXX",IF(IF((DX1247+1)=2,0,1)+IF(DI1247=$AU$1,1,0)=2,TRUE,
"")),IF(IF(DL1247=AQ1249,10,0)+IF(NOT(DI1247=$AU$1)=TRUE,10,0)=
20,"XXXX",IF(IF((DX1247+1)=2,0,1)+IF(DI1247=$AU$1,1,0)=2,TRUE,"")))</f>
        <v>1</v>
      </c>
      <c r="DQ1247">
        <v>132000</v>
      </c>
      <c r="DR1247">
        <v>132000</v>
      </c>
      <c r="DS1247">
        <v>128000</v>
      </c>
      <c r="DT1247" t="str">
        <f>IF(DO1247&gt;0,DO1247,"800000000"&amp;ROW(DS1247))</f>
        <v>8000000001247</v>
      </c>
      <c r="DU1247" t="str">
        <f>DL1247</f>
        <v>KISPRAY REFFIL 300ML GOLD</v>
      </c>
      <c r="DV1247" t="s">
        <v>4301</v>
      </c>
      <c r="DW1247" t="s">
        <v>4301</v>
      </c>
      <c r="DX1247" s="4" t="str" cm="1">
        <f t="array" aca="1" ref="DX1247" ca="1">LEFT(DM1247,MATCH(FALSE,ISNUMBER(MID(DM1247,ROW(INDIRECT("1:"&amp;LEN(DM1247)+1)), 1) *1),0) -1)</f>
        <v>24</v>
      </c>
      <c r="DY1247" s="1"/>
      <c r="EA1247" s="21"/>
      <c r="EC1247" s="5"/>
      <c r="EF1247" s="1"/>
      <c r="EH1247" s="1"/>
      <c r="EI1247" s="1"/>
      <c r="EL1247" s="5"/>
      <c r="EM1247" s="22"/>
      <c r="EN1247">
        <v>0</v>
      </c>
      <c r="EO1247" s="1" t="s">
        <v>5103</v>
      </c>
    </row>
    <row r="1249" spans="1:145">
      <c r="A1249" s="4" t="str">
        <f t="shared" si="2300"/>
        <v/>
      </c>
      <c r="B1249" s="4" t="str">
        <f t="shared" si="2301"/>
        <v>PCS</v>
      </c>
      <c r="C1249" s="4" t="str">
        <f t="shared" si="2302"/>
        <v/>
      </c>
      <c r="D1249" s="4" t="str">
        <f t="shared" si="2303"/>
        <v/>
      </c>
      <c r="E1249" s="4" t="str">
        <f t="shared" si="2304"/>
        <v/>
      </c>
      <c r="F1249" s="4" t="str">
        <f t="shared" si="2305"/>
        <v/>
      </c>
      <c r="G1249" s="4" t="str">
        <f t="shared" si="2306"/>
        <v/>
      </c>
      <c r="H1249" s="4" t="str">
        <f t="shared" si="2307"/>
        <v/>
      </c>
      <c r="I1249" s="4" t="str">
        <f t="shared" si="2308"/>
        <v/>
      </c>
      <c r="J1249" s="4" t="str">
        <f t="shared" si="2309"/>
        <v/>
      </c>
      <c r="K1249" s="4" t="str">
        <f t="shared" si="2310"/>
        <v/>
      </c>
      <c r="L1249" s="4" t="str">
        <f t="shared" si="2311"/>
        <v/>
      </c>
      <c r="M1249" s="4" t="str">
        <f t="shared" si="2312"/>
        <v/>
      </c>
      <c r="N1249" s="4" t="str">
        <f t="shared" si="2313"/>
        <v/>
      </c>
      <c r="O1249" s="4" t="str">
        <f t="shared" si="2314"/>
        <v/>
      </c>
      <c r="P1249" s="4" t="str">
        <f t="shared" si="2315"/>
        <v/>
      </c>
      <c r="Q1249" s="4" t="str">
        <f t="shared" si="2316"/>
        <v/>
      </c>
      <c r="R1249" s="4" t="str">
        <f t="shared" si="2317"/>
        <v/>
      </c>
      <c r="S1249" s="4" t="str">
        <f t="shared" si="2318"/>
        <v/>
      </c>
      <c r="T1249" s="4" t="str">
        <f t="shared" si="2319"/>
        <v/>
      </c>
      <c r="U1249" s="4" t="str">
        <f t="shared" si="2320"/>
        <v/>
      </c>
      <c r="V1249" s="4" t="str">
        <f t="shared" si="2321"/>
        <v/>
      </c>
      <c r="W1249" s="4" t="str">
        <f t="shared" si="2322"/>
        <v/>
      </c>
      <c r="X1249" s="4" t="str">
        <f t="shared" si="2323"/>
        <v/>
      </c>
      <c r="Y1249" s="4">
        <f t="shared" si="2324"/>
        <v>3</v>
      </c>
      <c r="Z1249" s="4" t="str">
        <f t="shared" si="2325"/>
        <v>-</v>
      </c>
      <c r="AA1249" s="4" t="str">
        <f t="shared" si="2326"/>
        <v/>
      </c>
      <c r="AB1249" s="4" t="str">
        <f t="shared" si="2327"/>
        <v/>
      </c>
      <c r="AC1249" s="4" t="str">
        <f t="shared" si="2328"/>
        <v/>
      </c>
      <c r="AD1249" s="4" t="str">
        <f t="shared" si="2329"/>
        <v/>
      </c>
      <c r="AE1249" s="4" t="str">
        <f t="shared" si="2330"/>
        <v/>
      </c>
      <c r="AF1249" s="4">
        <f t="shared" si="2331"/>
        <v>4</v>
      </c>
      <c r="AG1249" s="4">
        <f t="shared" si="2332"/>
        <v>32</v>
      </c>
      <c r="AH1249" s="4">
        <f t="shared" si="2333"/>
        <v>28</v>
      </c>
      <c r="AI1249" s="4" t="str">
        <f t="shared" si="2334"/>
        <v>1PCS</v>
      </c>
      <c r="AJ1249" s="4" t="str">
        <f t="shared" si="2335"/>
        <v>-1PCS</v>
      </c>
      <c r="AK1249" s="4" t="str" cm="1">
        <f t="array" ref="AK1249">LEFT(AR1249,SUM(LEN(AR1249)-LEN(SUBSTITUTE(AR1249,{"0";"1";"2";"3";"4";"5";"6";"7";"8";"9"},""))))</f>
        <v>1</v>
      </c>
      <c r="AL1249" s="4">
        <f t="shared" si="2339"/>
        <v>13</v>
      </c>
      <c r="AM1249" s="4" t="b">
        <f>LEFT(AR1249,1)=AK1249</f>
        <v>1</v>
      </c>
      <c r="AN1249" s="4" t="str">
        <f t="shared" si="2346"/>
        <v>PCS</v>
      </c>
      <c r="AO1249" s="4" t="b">
        <f>IF((AQ1249=AQ1250)=TRUE,TRUE,IF((DL1247=AQ1249)=TRUE,TRUE,FALSE))</f>
        <v>0</v>
      </c>
      <c r="AP1249" s="4" t="b">
        <f t="shared" si="2336"/>
        <v>0</v>
      </c>
      <c r="AQ1249" s="5" t="str">
        <f t="shared" si="2337"/>
        <v>KISPRAY REFFIL 300ML VIOLET</v>
      </c>
      <c r="AR1249" s="4" t="str">
        <f t="shared" si="2338"/>
        <v>1PCS</v>
      </c>
      <c r="AS1249" t="s">
        <v>1718</v>
      </c>
      <c r="AT1249" s="1" t="s">
        <v>1719</v>
      </c>
      <c r="AU1249" s="4" t="str">
        <f ca="1">IF(IF(IF(AQ1249=AQ1250,10,0)+IF(NOT(AN1249=$AU$1)=TRUE,10,0)=
20,"XXXX",IF(IF((BC1249+1)=2,0,1)+IF(AN1249=$AU$1,1,0)=2,TRUE,""))
="",IF(IF(AQ1249=DL1247,10,0)+IF(NOT(AN1249=$AU$1)=TRUE,10,0)=
20,"XXXX",IF(IF((BC1249+1)=2,0,1)+IF(AN1249=$AU$1,1,0)=2,TRUE,
"")),IF(IF(AQ1249=AQ1250,10,0)+IF(NOT(AN1249=$AU$1)=TRUE,10,0)=
20,"XXXX",IF(IF((BC1249+1)=2,0,1)+IF(AN1249=$AU$1,1,0)=2,TRUE,"")))</f>
        <v/>
      </c>
      <c r="AV1249">
        <v>6000</v>
      </c>
      <c r="AW1249">
        <v>6000</v>
      </c>
      <c r="AX1249">
        <v>5000</v>
      </c>
      <c r="AY1249" t="str">
        <f t="shared" si="2294"/>
        <v>8992772198042</v>
      </c>
      <c r="AZ1249" t="str">
        <f t="shared" si="2341"/>
        <v>KISPRAY REFFIL 300ML VIOLET</v>
      </c>
      <c r="BA1249" t="s">
        <v>4301</v>
      </c>
      <c r="BB1249" t="s">
        <v>4301</v>
      </c>
      <c r="BC1249" s="9" t="str" cm="1">
        <f t="array" aca="1" ref="BC1249" ca="1">LEFT(AR1249,MATCH(FALSE,ISNUMBER(MID(AR1249,ROW(INDIRECT("1:"&amp;LEN(AR1249)+1)), 1) *1),0) -1)</f>
        <v>1</v>
      </c>
      <c r="BD1249" s="1"/>
      <c r="BF1249" s="21"/>
      <c r="BK1249" s="1"/>
      <c r="BM1249" s="1"/>
      <c r="BN1249" s="1"/>
      <c r="BR1249" s="22"/>
      <c r="BS1249">
        <v>0</v>
      </c>
      <c r="BT1249" s="1" t="s">
        <v>5103</v>
      </c>
    </row>
    <row r="1250" spans="1:145">
      <c r="A1250" s="4" t="str">
        <f t="shared" si="2300"/>
        <v/>
      </c>
      <c r="B1250" s="4" t="str">
        <f t="shared" si="2301"/>
        <v/>
      </c>
      <c r="C1250" s="4" t="str">
        <f t="shared" si="2302"/>
        <v>BKS</v>
      </c>
      <c r="D1250" s="4" t="str">
        <f t="shared" si="2303"/>
        <v/>
      </c>
      <c r="E1250" s="4" t="str">
        <f t="shared" si="2304"/>
        <v/>
      </c>
      <c r="F1250" s="4" t="str">
        <f t="shared" si="2305"/>
        <v/>
      </c>
      <c r="G1250" s="4" t="str">
        <f t="shared" si="2306"/>
        <v/>
      </c>
      <c r="H1250" s="4" t="str">
        <f t="shared" si="2307"/>
        <v/>
      </c>
      <c r="I1250" s="4" t="str">
        <f t="shared" si="2308"/>
        <v/>
      </c>
      <c r="J1250" s="4" t="str">
        <f t="shared" si="2309"/>
        <v/>
      </c>
      <c r="K1250" s="4" t="str">
        <f t="shared" si="2310"/>
        <v/>
      </c>
      <c r="L1250" s="4" t="str">
        <f t="shared" si="2311"/>
        <v/>
      </c>
      <c r="M1250" s="4" t="str">
        <f t="shared" si="2312"/>
        <v/>
      </c>
      <c r="N1250" s="4" t="str">
        <f t="shared" si="2313"/>
        <v/>
      </c>
      <c r="O1250" s="4" t="str">
        <f t="shared" si="2314"/>
        <v/>
      </c>
      <c r="P1250" s="4" t="str">
        <f t="shared" si="2315"/>
        <v/>
      </c>
      <c r="Q1250" s="4" t="str">
        <f t="shared" si="2316"/>
        <v/>
      </c>
      <c r="R1250" s="4" t="str">
        <f t="shared" si="2317"/>
        <v/>
      </c>
      <c r="S1250" s="4" t="str">
        <f t="shared" si="2318"/>
        <v/>
      </c>
      <c r="T1250" s="4" t="str">
        <f t="shared" si="2319"/>
        <v/>
      </c>
      <c r="U1250" s="4" t="str">
        <f t="shared" si="2320"/>
        <v/>
      </c>
      <c r="V1250" s="4" t="str">
        <f t="shared" si="2321"/>
        <v/>
      </c>
      <c r="W1250" s="4" t="str">
        <f t="shared" si="2322"/>
        <v/>
      </c>
      <c r="X1250" s="4" t="str">
        <f t="shared" si="2323"/>
        <v/>
      </c>
      <c r="Y1250" s="4">
        <f t="shared" si="2324"/>
        <v>3</v>
      </c>
      <c r="Z1250" s="4" t="str">
        <f t="shared" si="2325"/>
        <v>-</v>
      </c>
      <c r="AA1250" s="4" t="str">
        <f t="shared" si="2326"/>
        <v/>
      </c>
      <c r="AB1250" s="4" t="str">
        <f t="shared" si="2327"/>
        <v/>
      </c>
      <c r="AC1250" s="4" t="str">
        <f t="shared" si="2328"/>
        <v/>
      </c>
      <c r="AD1250" s="4" t="str">
        <f t="shared" si="2329"/>
        <v/>
      </c>
      <c r="AE1250" s="4" t="str">
        <f t="shared" si="2330"/>
        <v/>
      </c>
      <c r="AF1250" s="4">
        <f t="shared" si="2331"/>
        <v>4</v>
      </c>
      <c r="AG1250" s="4">
        <f t="shared" si="2332"/>
        <v>26</v>
      </c>
      <c r="AH1250" s="4">
        <f t="shared" si="2333"/>
        <v>22</v>
      </c>
      <c r="AI1250" s="4" t="str">
        <f t="shared" si="2334"/>
        <v>1BKS</v>
      </c>
      <c r="AJ1250" s="4" t="str">
        <f t="shared" si="2335"/>
        <v>-1BKS</v>
      </c>
      <c r="AK1250" s="4" t="str" cm="1">
        <f t="array" ref="AK1250">LEFT(AR1250,SUM(LEN(AR1250)-LEN(SUBSTITUTE(AR1250,{"0";"1";"2";"3";"4";"5";"6";"7";"8";"9"},""))))</f>
        <v>1</v>
      </c>
      <c r="AL1250" s="4">
        <f t="shared" si="2339"/>
        <v>13</v>
      </c>
      <c r="AM1250" s="4" t="b">
        <f>LEFT(AR1250,1)=AK1250</f>
        <v>1</v>
      </c>
      <c r="AN1250" s="4" t="str">
        <f t="shared" si="2346"/>
        <v>BKS</v>
      </c>
      <c r="AO1250" s="4" t="b">
        <f t="shared" si="2340"/>
        <v>0</v>
      </c>
      <c r="AP1250" s="4" t="b">
        <f t="shared" si="2336"/>
        <v>0</v>
      </c>
      <c r="AQ1250" s="5" t="str">
        <f t="shared" si="2337"/>
        <v>KISPRAY SEGERIS 300ML</v>
      </c>
      <c r="AR1250" s="4" t="str">
        <f t="shared" si="2338"/>
        <v>1BKS</v>
      </c>
      <c r="AS1250" t="s">
        <v>4986</v>
      </c>
      <c r="AT1250" s="1" t="s">
        <v>1721</v>
      </c>
      <c r="AU1250" s="4" t="str">
        <f t="shared" ca="1" si="2343"/>
        <v/>
      </c>
      <c r="AV1250">
        <v>5500</v>
      </c>
      <c r="AW1250">
        <v>6000</v>
      </c>
      <c r="AX1250">
        <v>5000</v>
      </c>
      <c r="AY1250" t="str">
        <f t="shared" ref="AY1250:AY1312" si="2347">IF(AT1250&gt;0,AT1250,"800000000"&amp;ROW(AX1250))</f>
        <v>8992772198028</v>
      </c>
      <c r="AZ1250" t="str">
        <f t="shared" si="2341"/>
        <v>KISPRAY SEGERIS 300ML</v>
      </c>
      <c r="BA1250" t="s">
        <v>4301</v>
      </c>
      <c r="BB1250" t="s">
        <v>4301</v>
      </c>
      <c r="BC1250" s="9" t="str" cm="1">
        <f t="array" aca="1" ref="BC1250" ca="1">LEFT(AR1250,MATCH(FALSE,ISNUMBER(MID(AR1250,ROW(INDIRECT("1:"&amp;LEN(AR1250)+1)), 1) *1),0) -1)</f>
        <v>1</v>
      </c>
      <c r="BD1250" s="1"/>
      <c r="BF1250" s="21"/>
      <c r="BK1250" s="1"/>
      <c r="BM1250" s="1"/>
      <c r="BN1250" s="1"/>
      <c r="BR1250" s="22"/>
      <c r="BS1250">
        <v>0</v>
      </c>
      <c r="BT1250" s="1" t="s">
        <v>5103</v>
      </c>
    </row>
    <row r="1251" spans="1:145">
      <c r="A1251" s="4" t="str">
        <f t="shared" si="2300"/>
        <v/>
      </c>
      <c r="B1251" s="4" t="str">
        <f t="shared" si="2301"/>
        <v/>
      </c>
      <c r="C1251" s="4" t="str">
        <f t="shared" si="2302"/>
        <v/>
      </c>
      <c r="D1251" s="4" t="str">
        <f t="shared" si="2303"/>
        <v/>
      </c>
      <c r="E1251" s="4" t="str">
        <f t="shared" si="2304"/>
        <v>SCT</v>
      </c>
      <c r="F1251" s="4" t="str">
        <f t="shared" si="2305"/>
        <v/>
      </c>
      <c r="G1251" s="4" t="str">
        <f t="shared" si="2306"/>
        <v/>
      </c>
      <c r="H1251" s="4" t="str">
        <f t="shared" si="2307"/>
        <v/>
      </c>
      <c r="I1251" s="4" t="str">
        <f t="shared" si="2308"/>
        <v/>
      </c>
      <c r="J1251" s="4" t="str">
        <f t="shared" si="2309"/>
        <v/>
      </c>
      <c r="K1251" s="4" t="str">
        <f t="shared" si="2310"/>
        <v/>
      </c>
      <c r="L1251" s="4" t="str">
        <f t="shared" si="2311"/>
        <v/>
      </c>
      <c r="M1251" s="4" t="str">
        <f t="shared" si="2312"/>
        <v/>
      </c>
      <c r="N1251" s="4" t="str">
        <f t="shared" si="2313"/>
        <v/>
      </c>
      <c r="O1251" s="4" t="str">
        <f t="shared" si="2314"/>
        <v/>
      </c>
      <c r="P1251" s="4" t="str">
        <f t="shared" si="2315"/>
        <v/>
      </c>
      <c r="Q1251" s="4" t="str">
        <f t="shared" si="2316"/>
        <v/>
      </c>
      <c r="R1251" s="4" t="str">
        <f t="shared" si="2317"/>
        <v/>
      </c>
      <c r="S1251" s="4" t="str">
        <f t="shared" si="2318"/>
        <v/>
      </c>
      <c r="T1251" s="4" t="str">
        <f t="shared" si="2319"/>
        <v>PACK</v>
      </c>
      <c r="U1251" s="4" t="str">
        <f t="shared" si="2320"/>
        <v/>
      </c>
      <c r="V1251" s="4" t="str">
        <f t="shared" si="2321"/>
        <v/>
      </c>
      <c r="W1251" s="4" t="str">
        <f t="shared" si="2322"/>
        <v/>
      </c>
      <c r="X1251" s="4" t="str">
        <f t="shared" si="2323"/>
        <v/>
      </c>
      <c r="Y1251" s="4">
        <f t="shared" si="2324"/>
        <v>7</v>
      </c>
      <c r="Z1251" s="4" t="str">
        <f t="shared" si="2325"/>
        <v>-</v>
      </c>
      <c r="AA1251" s="4" t="str">
        <f t="shared" si="2326"/>
        <v>/</v>
      </c>
      <c r="AB1251" s="4" t="str">
        <f t="shared" si="2327"/>
        <v/>
      </c>
      <c r="AC1251" s="4" t="str">
        <f t="shared" si="2328"/>
        <v/>
      </c>
      <c r="AD1251" s="4" t="str">
        <f t="shared" si="2329"/>
        <v/>
      </c>
      <c r="AE1251" s="4" t="str">
        <f t="shared" si="2330"/>
        <v/>
      </c>
      <c r="AF1251" s="4">
        <f t="shared" si="2331"/>
        <v>10</v>
      </c>
      <c r="AG1251" s="4">
        <f t="shared" si="2332"/>
        <v>31</v>
      </c>
      <c r="AH1251" s="4">
        <f t="shared" si="2333"/>
        <v>21</v>
      </c>
      <c r="AI1251" s="4" t="str">
        <f t="shared" si="2334"/>
        <v>PACK</v>
      </c>
      <c r="AJ1251" s="4" t="str">
        <f t="shared" si="2335"/>
        <v>/PACK</v>
      </c>
      <c r="AK1251" s="4" t="str" cm="1">
        <f t="array" ref="AK1251">LEFT(AR1251,SUM(LEN(AR1251)-LEN(SUBSTITUTE(AR1251,{"0";"1";"2";"3";"4";"5";"6";"7";"8";"9"},""))))</f>
        <v>12</v>
      </c>
      <c r="AL1251" s="4">
        <f t="shared" si="2339"/>
        <v>13</v>
      </c>
      <c r="AM1251" s="4" t="b">
        <f>LEFT(AR1251,2)=AK1251</f>
        <v>1</v>
      </c>
      <c r="AN1251" s="4" t="str">
        <f>RIGHT(AI1251,4)</f>
        <v>PACK</v>
      </c>
      <c r="AO1251" s="4" t="b">
        <f t="shared" si="2340"/>
        <v>0</v>
      </c>
      <c r="AP1251" s="4" t="b">
        <f t="shared" si="2336"/>
        <v>0</v>
      </c>
      <c r="AQ1251" s="5" t="str">
        <f t="shared" si="2337"/>
        <v>KIT BLACK MAGIC 35ML</v>
      </c>
      <c r="AR1251" s="4" t="str">
        <f t="shared" si="2338"/>
        <v>12SCT/PACK</v>
      </c>
      <c r="AS1251" t="s">
        <v>1722</v>
      </c>
      <c r="AU1251" s="4" t="str">
        <f t="shared" ca="1" si="2343"/>
        <v/>
      </c>
      <c r="AV1251">
        <v>27000</v>
      </c>
      <c r="AW1251">
        <v>27000</v>
      </c>
      <c r="AX1251">
        <v>25000</v>
      </c>
      <c r="AY1251" t="str">
        <f t="shared" si="2347"/>
        <v>8000000001251</v>
      </c>
      <c r="AZ1251" t="str">
        <f t="shared" si="2341"/>
        <v>KIT BLACK MAGIC 35ML</v>
      </c>
      <c r="BA1251" t="s">
        <v>4301</v>
      </c>
      <c r="BB1251" t="s">
        <v>4301</v>
      </c>
      <c r="BC1251" s="4" t="str" cm="1">
        <f t="array" aca="1" ref="BC1251" ca="1">LEFT(AR1251,MATCH(FALSE,ISNUMBER(MID(AR1251,ROW(INDIRECT("1:"&amp;LEN(AR1251)+1)), 1) *1),0) -1)</f>
        <v>12</v>
      </c>
      <c r="BD1251" s="1"/>
      <c r="BF1251" s="21"/>
      <c r="BK1251" s="1"/>
      <c r="BM1251" s="1"/>
      <c r="BN1251" s="1"/>
      <c r="BR1251" s="22"/>
      <c r="BS1251">
        <v>0</v>
      </c>
      <c r="BT1251" s="1" t="s">
        <v>5103</v>
      </c>
    </row>
    <row r="1252" spans="1:145">
      <c r="A1252" s="4" t="str">
        <f t="shared" si="2300"/>
        <v/>
      </c>
      <c r="B1252" s="4" t="str">
        <f t="shared" si="2301"/>
        <v/>
      </c>
      <c r="C1252" s="4" t="str">
        <f t="shared" si="2302"/>
        <v/>
      </c>
      <c r="D1252" s="4" t="str">
        <f t="shared" si="2303"/>
        <v/>
      </c>
      <c r="E1252" s="4" t="str">
        <f t="shared" si="2304"/>
        <v/>
      </c>
      <c r="F1252" s="4" t="str">
        <f t="shared" si="2305"/>
        <v/>
      </c>
      <c r="G1252" s="4" t="str">
        <f t="shared" si="2306"/>
        <v/>
      </c>
      <c r="H1252" s="4" t="str">
        <f t="shared" si="2307"/>
        <v/>
      </c>
      <c r="I1252" s="4" t="str">
        <f t="shared" si="2308"/>
        <v/>
      </c>
      <c r="J1252" s="4" t="str">
        <f t="shared" si="2309"/>
        <v/>
      </c>
      <c r="K1252" s="4" t="str">
        <f t="shared" si="2310"/>
        <v/>
      </c>
      <c r="L1252" s="4" t="str">
        <f t="shared" si="2311"/>
        <v/>
      </c>
      <c r="M1252" s="4" t="str">
        <f t="shared" si="2312"/>
        <v/>
      </c>
      <c r="N1252" s="4" t="str">
        <f t="shared" si="2313"/>
        <v>BAG</v>
      </c>
      <c r="O1252" s="4" t="str">
        <f t="shared" si="2314"/>
        <v/>
      </c>
      <c r="P1252" s="4" t="str">
        <f t="shared" si="2315"/>
        <v/>
      </c>
      <c r="Q1252" s="4" t="str">
        <f t="shared" si="2316"/>
        <v/>
      </c>
      <c r="R1252" s="4" t="str">
        <f t="shared" si="2317"/>
        <v/>
      </c>
      <c r="S1252" s="4" t="str">
        <f t="shared" si="2318"/>
        <v/>
      </c>
      <c r="T1252" s="4" t="str">
        <f t="shared" si="2319"/>
        <v/>
      </c>
      <c r="U1252" s="4" t="str">
        <f t="shared" si="2320"/>
        <v/>
      </c>
      <c r="V1252" s="4" t="str">
        <f t="shared" si="2321"/>
        <v/>
      </c>
      <c r="W1252" s="4" t="str">
        <f t="shared" si="2322"/>
        <v/>
      </c>
      <c r="X1252" s="4" t="str">
        <f t="shared" si="2323"/>
        <v/>
      </c>
      <c r="Y1252" s="4">
        <f t="shared" si="2324"/>
        <v>3</v>
      </c>
      <c r="Z1252" s="4" t="str">
        <f t="shared" si="2325"/>
        <v>-</v>
      </c>
      <c r="AA1252" s="4" t="str">
        <f t="shared" si="2326"/>
        <v/>
      </c>
      <c r="AB1252" s="4" t="str">
        <f t="shared" si="2327"/>
        <v/>
      </c>
      <c r="AC1252" s="4" t="str">
        <f t="shared" si="2328"/>
        <v/>
      </c>
      <c r="AD1252" s="4" t="str">
        <f t="shared" si="2329"/>
        <v/>
      </c>
      <c r="AE1252" s="4" t="str">
        <f t="shared" si="2330"/>
        <v/>
      </c>
      <c r="AF1252" s="4">
        <f t="shared" si="2331"/>
        <v>4</v>
      </c>
      <c r="AG1252" s="4">
        <f t="shared" si="2332"/>
        <v>28</v>
      </c>
      <c r="AH1252" s="4">
        <f t="shared" si="2333"/>
        <v>24</v>
      </c>
      <c r="AI1252" s="4" t="str">
        <f t="shared" si="2334"/>
        <v>1BAG</v>
      </c>
      <c r="AJ1252" s="4" t="str">
        <f t="shared" si="2335"/>
        <v>-1BAG</v>
      </c>
      <c r="AK1252" s="4" t="str" cm="1">
        <f t="array" ref="AK1252">LEFT(AR1252,SUM(LEN(AR1252)-LEN(SUBSTITUTE(AR1252,{"0";"1";"2";"3";"4";"5";"6";"7";"8";"9"},""))))</f>
        <v>1</v>
      </c>
      <c r="AL1252" s="4">
        <f t="shared" si="2339"/>
        <v>13</v>
      </c>
      <c r="AM1252" s="4" t="b">
        <f>LEFT(AR1252,1)=AK1252</f>
        <v>1</v>
      </c>
      <c r="AN1252" s="4" t="str">
        <f>RIGHT(AI1252,3)</f>
        <v>BAG</v>
      </c>
      <c r="AO1252" s="4" t="b">
        <f t="shared" si="2340"/>
        <v>0</v>
      </c>
      <c r="AP1252" s="4" t="b">
        <f t="shared" si="2336"/>
        <v>0</v>
      </c>
      <c r="AQ1252" s="5" t="str">
        <f t="shared" si="2337"/>
        <v>KITI LOLI CANDY BLISTER</v>
      </c>
      <c r="AR1252" s="4" t="str">
        <f t="shared" si="2338"/>
        <v>1BAG</v>
      </c>
      <c r="AS1252" t="s">
        <v>1723</v>
      </c>
      <c r="AT1252" s="1" t="s">
        <v>1724</v>
      </c>
      <c r="AU1252" s="4" t="str">
        <f t="shared" ca="1" si="2343"/>
        <v/>
      </c>
      <c r="AV1252">
        <v>13500</v>
      </c>
      <c r="AW1252">
        <v>13500</v>
      </c>
      <c r="AX1252">
        <v>12500</v>
      </c>
      <c r="AY1252" t="str">
        <f t="shared" si="2347"/>
        <v>8992730101374</v>
      </c>
      <c r="AZ1252" t="str">
        <f t="shared" si="2341"/>
        <v>KITI LOLI CANDY BLISTER</v>
      </c>
      <c r="BA1252" t="s">
        <v>4301</v>
      </c>
      <c r="BB1252" t="s">
        <v>4301</v>
      </c>
      <c r="BC1252" s="9" t="str" cm="1">
        <f t="array" aca="1" ref="BC1252" ca="1">LEFT(AR1252,MATCH(FALSE,ISNUMBER(MID(AR1252,ROW(INDIRECT("1:"&amp;LEN(AR1252)+1)), 1) *1),0) -1)</f>
        <v>1</v>
      </c>
      <c r="BD1252" s="1"/>
      <c r="BF1252" s="21"/>
      <c r="BK1252" s="1"/>
      <c r="BM1252" s="1"/>
      <c r="BN1252" s="1"/>
      <c r="BR1252" s="22"/>
      <c r="BS1252">
        <v>0</v>
      </c>
      <c r="BT1252" s="1" t="s">
        <v>5103</v>
      </c>
    </row>
    <row r="1253" spans="1:145">
      <c r="A1253" s="4" t="str">
        <f t="shared" si="2300"/>
        <v/>
      </c>
      <c r="B1253" s="4" t="str">
        <f t="shared" si="2301"/>
        <v/>
      </c>
      <c r="C1253" s="4" t="str">
        <f t="shared" si="2302"/>
        <v/>
      </c>
      <c r="D1253" s="4" t="str">
        <f t="shared" si="2303"/>
        <v/>
      </c>
      <c r="E1253" s="4" t="str">
        <f t="shared" si="2304"/>
        <v/>
      </c>
      <c r="F1253" s="4" t="str">
        <f t="shared" si="2305"/>
        <v>RTG</v>
      </c>
      <c r="G1253" s="4" t="str">
        <f t="shared" si="2306"/>
        <v/>
      </c>
      <c r="H1253" s="4" t="str">
        <f t="shared" si="2307"/>
        <v/>
      </c>
      <c r="I1253" s="4" t="str">
        <f t="shared" si="2308"/>
        <v/>
      </c>
      <c r="J1253" s="4" t="str">
        <f t="shared" si="2309"/>
        <v/>
      </c>
      <c r="K1253" s="4" t="str">
        <f t="shared" si="2310"/>
        <v/>
      </c>
      <c r="L1253" s="4" t="str">
        <f t="shared" si="2311"/>
        <v/>
      </c>
      <c r="M1253" s="4" t="str">
        <f t="shared" si="2312"/>
        <v/>
      </c>
      <c r="N1253" s="4" t="str">
        <f t="shared" si="2313"/>
        <v/>
      </c>
      <c r="O1253" s="4" t="str">
        <f t="shared" si="2314"/>
        <v/>
      </c>
      <c r="P1253" s="4" t="str">
        <f t="shared" si="2315"/>
        <v/>
      </c>
      <c r="Q1253" s="4" t="str">
        <f t="shared" si="2316"/>
        <v/>
      </c>
      <c r="R1253" s="4" t="str">
        <f t="shared" si="2317"/>
        <v/>
      </c>
      <c r="S1253" s="4" t="str">
        <f t="shared" si="2318"/>
        <v/>
      </c>
      <c r="T1253" s="4" t="str">
        <f t="shared" si="2319"/>
        <v/>
      </c>
      <c r="U1253" s="4" t="str">
        <f t="shared" si="2320"/>
        <v/>
      </c>
      <c r="V1253" s="4" t="str">
        <f t="shared" si="2321"/>
        <v/>
      </c>
      <c r="W1253" s="4" t="str">
        <f t="shared" si="2322"/>
        <v/>
      </c>
      <c r="X1253" s="4" t="str">
        <f t="shared" si="2323"/>
        <v/>
      </c>
      <c r="Y1253" s="4">
        <f t="shared" si="2324"/>
        <v>3</v>
      </c>
      <c r="Z1253" s="4" t="str">
        <f t="shared" si="2325"/>
        <v>-</v>
      </c>
      <c r="AA1253" s="4" t="str">
        <f t="shared" si="2326"/>
        <v/>
      </c>
      <c r="AB1253" s="4" t="str">
        <f t="shared" si="2327"/>
        <v/>
      </c>
      <c r="AC1253" s="4" t="str">
        <f t="shared" si="2328"/>
        <v/>
      </c>
      <c r="AD1253" s="4" t="str">
        <f t="shared" si="2329"/>
        <v/>
      </c>
      <c r="AE1253" s="4" t="str">
        <f t="shared" si="2330"/>
        <v/>
      </c>
      <c r="AF1253" s="4">
        <f t="shared" si="2331"/>
        <v>4</v>
      </c>
      <c r="AG1253" s="4">
        <f t="shared" si="2332"/>
        <v>10</v>
      </c>
      <c r="AH1253" s="4">
        <f t="shared" si="2333"/>
        <v>6</v>
      </c>
      <c r="AI1253" s="4" t="str">
        <f t="shared" si="2334"/>
        <v>1RTG</v>
      </c>
      <c r="AJ1253" s="4" t="str">
        <f t="shared" si="2335"/>
        <v>-1RTG</v>
      </c>
      <c r="AK1253" s="4" t="str" cm="1">
        <f t="array" ref="AK1253">LEFT(AR1253,SUM(LEN(AR1253)-LEN(SUBSTITUTE(AR1253,{"0";"1";"2";"3";"4";"5";"6";"7";"8";"9"},""))))</f>
        <v>1</v>
      </c>
      <c r="AL1253" s="4">
        <f t="shared" si="2339"/>
        <v>13</v>
      </c>
      <c r="AM1253" s="4" t="b">
        <f>LEFT(AR1253,1)=AK1253</f>
        <v>1</v>
      </c>
      <c r="AN1253" s="4" t="str">
        <f>RIGHT(AI1253,3)</f>
        <v>RTG</v>
      </c>
      <c r="AO1253" s="4" t="b">
        <f t="shared" si="2340"/>
        <v>1</v>
      </c>
      <c r="AP1253" s="4" t="b">
        <f t="shared" si="2336"/>
        <v>0</v>
      </c>
      <c r="AQ1253" s="5" t="str">
        <f t="shared" si="2337"/>
        <v>KNOTS</v>
      </c>
      <c r="AR1253" s="4" t="str">
        <f t="shared" si="2338"/>
        <v>1RTG</v>
      </c>
      <c r="AS1253" t="s">
        <v>1725</v>
      </c>
      <c r="AU1253" s="4" t="str">
        <f t="shared" si="2343"/>
        <v>XXXX</v>
      </c>
      <c r="AV1253">
        <v>8500</v>
      </c>
      <c r="AW1253">
        <v>8500</v>
      </c>
      <c r="AX1253">
        <v>8000</v>
      </c>
      <c r="AY1253" t="str">
        <f t="shared" si="2347"/>
        <v>8000000001253</v>
      </c>
      <c r="AZ1253" t="str">
        <f t="shared" si="2341"/>
        <v>KNOTS</v>
      </c>
      <c r="BA1253" t="s">
        <v>4301</v>
      </c>
      <c r="BB1253" t="s">
        <v>4301</v>
      </c>
      <c r="BC1253" s="9" t="str" cm="1">
        <f t="array" aca="1" ref="BC1253" ca="1">LEFT(AR1253,MATCH(FALSE,ISNUMBER(MID(AR1253,ROW(INDIRECT("1:"&amp;LEN(AR1253)+1)), 1) *1),0) -1)</f>
        <v>1</v>
      </c>
      <c r="BD1253" s="1"/>
      <c r="BF1253" s="21"/>
      <c r="BK1253" s="1"/>
      <c r="BM1253" s="1"/>
      <c r="BN1253" s="1"/>
      <c r="BR1253" s="22"/>
      <c r="BS1253">
        <v>0</v>
      </c>
      <c r="BT1253" s="1" t="s">
        <v>5103</v>
      </c>
    </row>
    <row r="1254" spans="1:145">
      <c r="A1254" s="4" t="str">
        <f t="shared" si="2300"/>
        <v/>
      </c>
      <c r="B1254" s="4" t="str">
        <f t="shared" si="2301"/>
        <v/>
      </c>
      <c r="C1254" s="4" t="str">
        <f t="shared" si="2302"/>
        <v/>
      </c>
      <c r="D1254" s="4" t="str">
        <f t="shared" si="2303"/>
        <v/>
      </c>
      <c r="E1254" s="4" t="str">
        <f t="shared" si="2304"/>
        <v/>
      </c>
      <c r="F1254" s="4" t="str">
        <f t="shared" si="2305"/>
        <v>RTG</v>
      </c>
      <c r="G1254" s="4" t="str">
        <f t="shared" si="2306"/>
        <v/>
      </c>
      <c r="H1254" s="4" t="str">
        <f t="shared" si="2307"/>
        <v/>
      </c>
      <c r="I1254" s="4" t="str">
        <f t="shared" si="2308"/>
        <v/>
      </c>
      <c r="J1254" s="4" t="str">
        <f t="shared" si="2309"/>
        <v/>
      </c>
      <c r="K1254" s="4" t="str">
        <f t="shared" si="2310"/>
        <v/>
      </c>
      <c r="L1254" s="4" t="str">
        <f t="shared" si="2311"/>
        <v/>
      </c>
      <c r="M1254" s="4" t="str">
        <f t="shared" si="2312"/>
        <v/>
      </c>
      <c r="N1254" s="4" t="str">
        <f t="shared" si="2313"/>
        <v/>
      </c>
      <c r="O1254" s="4" t="str">
        <f t="shared" si="2314"/>
        <v/>
      </c>
      <c r="P1254" s="4" t="str">
        <f t="shared" si="2315"/>
        <v/>
      </c>
      <c r="Q1254" s="4" t="str">
        <f t="shared" si="2316"/>
        <v/>
      </c>
      <c r="R1254" s="4" t="str">
        <f t="shared" si="2317"/>
        <v/>
      </c>
      <c r="S1254" s="4" t="str">
        <f t="shared" si="2318"/>
        <v/>
      </c>
      <c r="T1254" s="4" t="str">
        <f t="shared" si="2319"/>
        <v>PACK</v>
      </c>
      <c r="U1254" s="4" t="str">
        <f t="shared" si="2320"/>
        <v/>
      </c>
      <c r="V1254" s="4" t="str">
        <f t="shared" si="2321"/>
        <v/>
      </c>
      <c r="W1254" s="4" t="str">
        <f t="shared" si="2322"/>
        <v/>
      </c>
      <c r="X1254" s="4" t="str">
        <f t="shared" si="2323"/>
        <v/>
      </c>
      <c r="Y1254" s="4">
        <f t="shared" si="2324"/>
        <v>7</v>
      </c>
      <c r="Z1254" s="4" t="str">
        <f t="shared" si="2325"/>
        <v>-</v>
      </c>
      <c r="AA1254" s="4" t="str">
        <f t="shared" si="2326"/>
        <v>/</v>
      </c>
      <c r="AB1254" s="4" t="str">
        <f t="shared" si="2327"/>
        <v/>
      </c>
      <c r="AC1254" s="4" t="str">
        <f t="shared" si="2328"/>
        <v/>
      </c>
      <c r="AD1254" s="4" t="str">
        <f t="shared" si="2329"/>
        <v/>
      </c>
      <c r="AE1254" s="4" t="str">
        <f t="shared" si="2330"/>
        <v/>
      </c>
      <c r="AF1254" s="4">
        <f t="shared" si="2331"/>
        <v>9</v>
      </c>
      <c r="AG1254" s="4">
        <f t="shared" si="2332"/>
        <v>15</v>
      </c>
      <c r="AH1254" s="4">
        <f t="shared" si="2333"/>
        <v>6</v>
      </c>
      <c r="AI1254" s="4" t="str">
        <f t="shared" si="2334"/>
        <v>PACK</v>
      </c>
      <c r="AJ1254" s="4" t="str">
        <f t="shared" si="2335"/>
        <v>/PACK</v>
      </c>
      <c r="AK1254" s="4" t="str" cm="1">
        <f t="array" ref="AK1254">LEFT(AR1254,SUM(LEN(AR1254)-LEN(SUBSTITUTE(AR1254,{"0";"1";"2";"3";"4";"5";"6";"7";"8";"9"},""))))</f>
        <v>2</v>
      </c>
      <c r="AL1254" s="4">
        <f t="shared" si="2339"/>
        <v>13</v>
      </c>
      <c r="AM1254" s="4" t="b">
        <f>LEFT(AR1254,1)=AK1254</f>
        <v>1</v>
      </c>
      <c r="AN1254" s="4" t="str">
        <f>RIGHT(AI1254,4)</f>
        <v>PACK</v>
      </c>
      <c r="AO1254" s="4" t="b">
        <f t="shared" si="2340"/>
        <v>1</v>
      </c>
      <c r="AP1254" s="4" t="b">
        <f t="shared" si="2336"/>
        <v>0</v>
      </c>
      <c r="AQ1254" s="5" t="str">
        <f t="shared" si="2337"/>
        <v>KNOTS</v>
      </c>
      <c r="AR1254" s="4" t="str">
        <f t="shared" si="2338"/>
        <v>2RTG/PACK</v>
      </c>
      <c r="AS1254" t="s">
        <v>1726</v>
      </c>
      <c r="AU1254" s="4" t="str">
        <f t="shared" ca="1" si="2343"/>
        <v>XXXX</v>
      </c>
      <c r="AV1254">
        <v>17000</v>
      </c>
      <c r="AW1254">
        <v>17000</v>
      </c>
      <c r="AX1254">
        <v>16000</v>
      </c>
      <c r="AY1254" t="str">
        <f t="shared" si="2347"/>
        <v>8000000001254</v>
      </c>
      <c r="AZ1254" t="str">
        <f t="shared" si="2341"/>
        <v>KNOTS</v>
      </c>
      <c r="BA1254" t="s">
        <v>4301</v>
      </c>
      <c r="BB1254" t="s">
        <v>4301</v>
      </c>
      <c r="BC1254" s="4" t="str" cm="1">
        <f t="array" aca="1" ref="BC1254" ca="1">LEFT(AR1254,MATCH(FALSE,ISNUMBER(MID(AR1254,ROW(INDIRECT("1:"&amp;LEN(AR1254)+1)), 1) *1),0) -1)</f>
        <v>2</v>
      </c>
      <c r="BD1254" s="1"/>
      <c r="BF1254" s="21"/>
      <c r="BK1254" s="1"/>
      <c r="BM1254" s="1"/>
      <c r="BN1254" s="1"/>
      <c r="BR1254" s="22"/>
      <c r="BS1254">
        <v>0</v>
      </c>
      <c r="BT1254" s="1" t="s">
        <v>5103</v>
      </c>
    </row>
    <row r="1255" spans="1:145">
      <c r="A1255" s="4" t="str">
        <f t="shared" si="2300"/>
        <v/>
      </c>
      <c r="B1255" s="4" t="str">
        <f t="shared" si="2301"/>
        <v>PCS</v>
      </c>
      <c r="C1255" s="4" t="str">
        <f t="shared" si="2302"/>
        <v/>
      </c>
      <c r="D1255" s="4" t="str">
        <f t="shared" si="2303"/>
        <v/>
      </c>
      <c r="E1255" s="4" t="str">
        <f t="shared" si="2304"/>
        <v/>
      </c>
      <c r="F1255" s="4" t="str">
        <f t="shared" si="2305"/>
        <v>RTG</v>
      </c>
      <c r="G1255" s="4" t="str">
        <f t="shared" si="2306"/>
        <v/>
      </c>
      <c r="H1255" s="4" t="str">
        <f t="shared" si="2307"/>
        <v/>
      </c>
      <c r="I1255" s="4" t="str">
        <f t="shared" si="2308"/>
        <v/>
      </c>
      <c r="J1255" s="4" t="str">
        <f t="shared" si="2309"/>
        <v/>
      </c>
      <c r="K1255" s="4" t="str">
        <f t="shared" si="2310"/>
        <v/>
      </c>
      <c r="L1255" s="4" t="str">
        <f t="shared" si="2311"/>
        <v/>
      </c>
      <c r="M1255" s="4" t="str">
        <f t="shared" si="2312"/>
        <v/>
      </c>
      <c r="N1255" s="4" t="str">
        <f t="shared" si="2313"/>
        <v/>
      </c>
      <c r="O1255" s="4" t="str">
        <f t="shared" si="2314"/>
        <v/>
      </c>
      <c r="P1255" s="4" t="str">
        <f t="shared" si="2315"/>
        <v/>
      </c>
      <c r="Q1255" s="4" t="str">
        <f t="shared" si="2316"/>
        <v/>
      </c>
      <c r="R1255" s="4" t="str">
        <f t="shared" si="2317"/>
        <v/>
      </c>
      <c r="S1255" s="4" t="str">
        <f t="shared" si="2318"/>
        <v/>
      </c>
      <c r="T1255" s="4" t="str">
        <f t="shared" si="2319"/>
        <v/>
      </c>
      <c r="U1255" s="4" t="str">
        <f t="shared" si="2320"/>
        <v/>
      </c>
      <c r="V1255" s="4" t="str">
        <f t="shared" si="2321"/>
        <v/>
      </c>
      <c r="W1255" s="4" t="str">
        <f t="shared" si="2322"/>
        <v/>
      </c>
      <c r="X1255" s="4" t="str">
        <f t="shared" si="2323"/>
        <v/>
      </c>
      <c r="Y1255" s="4">
        <f t="shared" si="2324"/>
        <v>6</v>
      </c>
      <c r="Z1255" s="4" t="str">
        <f t="shared" si="2325"/>
        <v>-</v>
      </c>
      <c r="AA1255" s="4" t="str">
        <f t="shared" si="2326"/>
        <v>/</v>
      </c>
      <c r="AB1255" s="4" t="str">
        <f t="shared" si="2327"/>
        <v/>
      </c>
      <c r="AC1255" s="4" t="str">
        <f t="shared" si="2328"/>
        <v/>
      </c>
      <c r="AD1255" s="4" t="str">
        <f t="shared" si="2329"/>
        <v/>
      </c>
      <c r="AE1255" s="4" t="str">
        <f t="shared" si="2330"/>
        <v/>
      </c>
      <c r="AF1255" s="4">
        <f t="shared" si="2331"/>
        <v>9</v>
      </c>
      <c r="AG1255" s="4">
        <f t="shared" si="2332"/>
        <v>28</v>
      </c>
      <c r="AH1255" s="4">
        <f t="shared" si="2333"/>
        <v>19</v>
      </c>
      <c r="AI1255" s="4" t="str">
        <f t="shared" si="2334"/>
        <v>/RTG</v>
      </c>
      <c r="AJ1255" s="4" t="str">
        <f t="shared" si="2335"/>
        <v>S/RTG</v>
      </c>
      <c r="AK1255" s="4" t="str" cm="1">
        <f t="array" ref="AK1255">LEFT(AR1255,SUM(LEN(AR1255)-LEN(SUBSTITUTE(AR1255,{"0";"1";"2";"3";"4";"5";"6";"7";"8";"9"},""))))</f>
        <v>10</v>
      </c>
      <c r="AL1255" s="4">
        <f t="shared" si="2339"/>
        <v>13</v>
      </c>
      <c r="AM1255" s="4" t="b">
        <f>LEFT(AR1255,2)=AK1255</f>
        <v>1</v>
      </c>
      <c r="AN1255" s="4" t="str">
        <f t="shared" ref="AN1255:AN1264" si="2348">RIGHT(AI1255,3)</f>
        <v>RTG</v>
      </c>
      <c r="AO1255" s="4" t="b">
        <f t="shared" si="2340"/>
        <v>0</v>
      </c>
      <c r="AP1255" s="4" t="b">
        <f t="shared" si="2336"/>
        <v>0</v>
      </c>
      <c r="AQ1255" s="5" t="str">
        <f t="shared" si="2337"/>
        <v>KOBE PISANG CRISPY</v>
      </c>
      <c r="AR1255" s="4" t="str">
        <f t="shared" si="2338"/>
        <v>10PCS/RTG</v>
      </c>
      <c r="AS1255" t="s">
        <v>1727</v>
      </c>
      <c r="AT1255" s="1" t="s">
        <v>1728</v>
      </c>
      <c r="AU1255" s="4" t="str">
        <f t="shared" ca="1" si="2343"/>
        <v/>
      </c>
      <c r="AV1255">
        <v>17000</v>
      </c>
      <c r="AW1255">
        <v>17000</v>
      </c>
      <c r="AX1255">
        <v>15000</v>
      </c>
      <c r="AY1255" t="str">
        <f t="shared" si="2347"/>
        <v>8995899105184</v>
      </c>
      <c r="AZ1255" t="str">
        <f t="shared" si="2341"/>
        <v>KOBE PISANG CRISPY</v>
      </c>
      <c r="BA1255" t="s">
        <v>4301</v>
      </c>
      <c r="BB1255" t="s">
        <v>4301</v>
      </c>
      <c r="BC1255" s="4" t="str" cm="1">
        <f t="array" aca="1" ref="BC1255" ca="1">LEFT(AR1255,MATCH(FALSE,ISNUMBER(MID(AR1255,ROW(INDIRECT("1:"&amp;LEN(AR1255)+1)), 1) *1),0) -1)</f>
        <v>10</v>
      </c>
      <c r="BD1255" s="1"/>
      <c r="BF1255" s="21"/>
      <c r="BK1255" s="1"/>
      <c r="BM1255" s="1"/>
      <c r="BN1255" s="1"/>
      <c r="BR1255" s="22"/>
      <c r="BS1255">
        <v>0</v>
      </c>
      <c r="BT1255" s="1" t="s">
        <v>5103</v>
      </c>
    </row>
    <row r="1256" spans="1:145">
      <c r="A1256" s="4" t="str">
        <f t="shared" si="2300"/>
        <v/>
      </c>
      <c r="B1256" s="4" t="str">
        <f t="shared" si="2301"/>
        <v>PCS</v>
      </c>
      <c r="C1256" s="4" t="str">
        <f t="shared" si="2302"/>
        <v/>
      </c>
      <c r="D1256" s="4" t="str">
        <f t="shared" si="2303"/>
        <v/>
      </c>
      <c r="E1256" s="4" t="str">
        <f t="shared" si="2304"/>
        <v>SCT</v>
      </c>
      <c r="F1256" s="4" t="str">
        <f t="shared" si="2305"/>
        <v/>
      </c>
      <c r="G1256" s="4" t="str">
        <f t="shared" si="2306"/>
        <v/>
      </c>
      <c r="H1256" s="4" t="str">
        <f t="shared" si="2307"/>
        <v/>
      </c>
      <c r="I1256" s="4" t="str">
        <f t="shared" si="2308"/>
        <v/>
      </c>
      <c r="J1256" s="4" t="str">
        <f t="shared" si="2309"/>
        <v/>
      </c>
      <c r="K1256" s="4" t="str">
        <f t="shared" si="2310"/>
        <v/>
      </c>
      <c r="L1256" s="4" t="str">
        <f t="shared" si="2311"/>
        <v/>
      </c>
      <c r="M1256" s="4" t="str">
        <f t="shared" si="2312"/>
        <v/>
      </c>
      <c r="N1256" s="4" t="str">
        <f t="shared" si="2313"/>
        <v/>
      </c>
      <c r="O1256" s="4" t="str">
        <f t="shared" si="2314"/>
        <v/>
      </c>
      <c r="P1256" s="4" t="str">
        <f t="shared" si="2315"/>
        <v/>
      </c>
      <c r="Q1256" s="4" t="str">
        <f t="shared" si="2316"/>
        <v/>
      </c>
      <c r="R1256" s="4" t="str">
        <f t="shared" si="2317"/>
        <v/>
      </c>
      <c r="S1256" s="4" t="str">
        <f t="shared" si="2318"/>
        <v/>
      </c>
      <c r="T1256" s="4" t="str">
        <f t="shared" si="2319"/>
        <v/>
      </c>
      <c r="U1256" s="4" t="str">
        <f t="shared" si="2320"/>
        <v/>
      </c>
      <c r="V1256" s="4" t="str">
        <f t="shared" si="2321"/>
        <v/>
      </c>
      <c r="W1256" s="4" t="str">
        <f t="shared" si="2322"/>
        <v/>
      </c>
      <c r="X1256" s="4" t="str">
        <f t="shared" si="2323"/>
        <v/>
      </c>
      <c r="Y1256" s="4">
        <f t="shared" si="2324"/>
        <v>6</v>
      </c>
      <c r="Z1256" s="4" t="str">
        <f t="shared" si="2325"/>
        <v>-</v>
      </c>
      <c r="AA1256" s="4" t="str">
        <f t="shared" si="2326"/>
        <v/>
      </c>
      <c r="AB1256" s="4" t="str">
        <f t="shared" si="2327"/>
        <v/>
      </c>
      <c r="AC1256" s="4" t="str">
        <f t="shared" si="2328"/>
        <v/>
      </c>
      <c r="AD1256" s="4" t="str">
        <f t="shared" si="2329"/>
        <v/>
      </c>
      <c r="AE1256" s="4" t="str">
        <f t="shared" si="2330"/>
        <v/>
      </c>
      <c r="AF1256" s="4">
        <f t="shared" si="2331"/>
        <v>4</v>
      </c>
      <c r="AG1256" s="4">
        <f t="shared" si="2332"/>
        <v>13</v>
      </c>
      <c r="AH1256" s="4">
        <f t="shared" si="2333"/>
        <v>9</v>
      </c>
      <c r="AI1256" s="4" t="str">
        <f t="shared" si="2334"/>
        <v>1PCS</v>
      </c>
      <c r="AJ1256" s="4" t="str">
        <f t="shared" si="2335"/>
        <v>-1PCS</v>
      </c>
      <c r="AK1256" s="4" t="str" cm="1">
        <f t="array" ref="AK1256">LEFT(AR1256,SUM(LEN(AR1256)-LEN(SUBSTITUTE(AR1256,{"0";"1";"2";"3";"4";"5";"6";"7";"8";"9"},""))))</f>
        <v>1</v>
      </c>
      <c r="AL1256" s="4">
        <f t="shared" si="2339"/>
        <v>13</v>
      </c>
      <c r="AM1256" s="4" t="b">
        <f>LEFT(AR1256,1)=AK1256</f>
        <v>1</v>
      </c>
      <c r="AN1256" s="4" t="str">
        <f t="shared" si="2348"/>
        <v>PCS</v>
      </c>
      <c r="AO1256" s="4" t="b">
        <f t="shared" si="2340"/>
        <v>0</v>
      </c>
      <c r="AP1256" s="4" t="b">
        <f t="shared" si="2336"/>
        <v>0</v>
      </c>
      <c r="AQ1256" s="5" t="str">
        <f t="shared" si="2337"/>
        <v>KOBE SCT</v>
      </c>
      <c r="AR1256" s="4" t="str">
        <f t="shared" si="2338"/>
        <v>1PCS</v>
      </c>
      <c r="AS1256" t="s">
        <v>1729</v>
      </c>
      <c r="AU1256" s="4" t="str">
        <f t="shared" ca="1" si="2343"/>
        <v/>
      </c>
      <c r="AV1256">
        <v>2000</v>
      </c>
      <c r="AW1256">
        <v>2000</v>
      </c>
      <c r="AX1256">
        <v>1600</v>
      </c>
      <c r="AY1256" t="str">
        <f t="shared" si="2347"/>
        <v>8000000001256</v>
      </c>
      <c r="AZ1256" t="str">
        <f t="shared" si="2341"/>
        <v>KOBE SCT</v>
      </c>
      <c r="BA1256" t="s">
        <v>4301</v>
      </c>
      <c r="BB1256" t="s">
        <v>4301</v>
      </c>
      <c r="BC1256" s="9" t="str" cm="1">
        <f t="array" aca="1" ref="BC1256" ca="1">LEFT(AR1256,MATCH(FALSE,ISNUMBER(MID(AR1256,ROW(INDIRECT("1:"&amp;LEN(AR1256)+1)), 1) *1),0) -1)</f>
        <v>1</v>
      </c>
      <c r="BD1256" s="1"/>
      <c r="BF1256" s="21"/>
      <c r="BK1256" s="1"/>
      <c r="BM1256" s="1"/>
      <c r="BN1256" s="1"/>
      <c r="BR1256" s="22"/>
      <c r="BS1256">
        <v>0</v>
      </c>
      <c r="BT1256" s="1" t="s">
        <v>5103</v>
      </c>
    </row>
    <row r="1257" spans="1:145">
      <c r="A1257" s="4" t="str">
        <f t="shared" si="2300"/>
        <v/>
      </c>
      <c r="B1257" s="4" t="str">
        <f t="shared" si="2301"/>
        <v/>
      </c>
      <c r="C1257" s="4" t="str">
        <f t="shared" si="2302"/>
        <v/>
      </c>
      <c r="D1257" s="4" t="str">
        <f t="shared" si="2303"/>
        <v/>
      </c>
      <c r="E1257" s="4" t="str">
        <f t="shared" si="2304"/>
        <v>SCT</v>
      </c>
      <c r="F1257" s="4" t="str">
        <f t="shared" si="2305"/>
        <v>RTG</v>
      </c>
      <c r="G1257" s="4" t="str">
        <f t="shared" si="2306"/>
        <v/>
      </c>
      <c r="H1257" s="4" t="str">
        <f t="shared" si="2307"/>
        <v/>
      </c>
      <c r="I1257" s="4" t="str">
        <f t="shared" si="2308"/>
        <v/>
      </c>
      <c r="J1257" s="4" t="str">
        <f t="shared" si="2309"/>
        <v/>
      </c>
      <c r="K1257" s="4" t="str">
        <f t="shared" si="2310"/>
        <v/>
      </c>
      <c r="L1257" s="4" t="str">
        <f t="shared" si="2311"/>
        <v/>
      </c>
      <c r="M1257" s="4" t="str">
        <f t="shared" si="2312"/>
        <v/>
      </c>
      <c r="N1257" s="4" t="str">
        <f t="shared" si="2313"/>
        <v/>
      </c>
      <c r="O1257" s="4" t="str">
        <f t="shared" si="2314"/>
        <v/>
      </c>
      <c r="P1257" s="4" t="str">
        <f t="shared" si="2315"/>
        <v/>
      </c>
      <c r="Q1257" s="4" t="str">
        <f t="shared" si="2316"/>
        <v/>
      </c>
      <c r="R1257" s="4" t="str">
        <f t="shared" si="2317"/>
        <v/>
      </c>
      <c r="S1257" s="4" t="str">
        <f t="shared" si="2318"/>
        <v/>
      </c>
      <c r="T1257" s="4" t="str">
        <f t="shared" si="2319"/>
        <v/>
      </c>
      <c r="U1257" s="4" t="str">
        <f t="shared" si="2320"/>
        <v/>
      </c>
      <c r="V1257" s="4" t="str">
        <f t="shared" si="2321"/>
        <v/>
      </c>
      <c r="W1257" s="4" t="str">
        <f t="shared" si="2322"/>
        <v/>
      </c>
      <c r="X1257" s="4" t="str">
        <f t="shared" si="2323"/>
        <v/>
      </c>
      <c r="Y1257" s="4">
        <f t="shared" si="2324"/>
        <v>6</v>
      </c>
      <c r="Z1257" s="4" t="str">
        <f t="shared" si="2325"/>
        <v>-</v>
      </c>
      <c r="AA1257" s="4" t="str">
        <f t="shared" si="2326"/>
        <v>/</v>
      </c>
      <c r="AB1257" s="4" t="str">
        <f t="shared" si="2327"/>
        <v/>
      </c>
      <c r="AC1257" s="4" t="str">
        <f t="shared" si="2328"/>
        <v/>
      </c>
      <c r="AD1257" s="4" t="str">
        <f t="shared" si="2329"/>
        <v/>
      </c>
      <c r="AE1257" s="4" t="str">
        <f t="shared" si="2330"/>
        <v/>
      </c>
      <c r="AF1257" s="4">
        <f t="shared" si="2331"/>
        <v>9</v>
      </c>
      <c r="AG1257" s="4">
        <f t="shared" si="2332"/>
        <v>36</v>
      </c>
      <c r="AH1257" s="4">
        <f t="shared" si="2333"/>
        <v>27</v>
      </c>
      <c r="AI1257" s="4" t="str">
        <f t="shared" si="2334"/>
        <v>/RTG</v>
      </c>
      <c r="AJ1257" s="4" t="str">
        <f t="shared" si="2335"/>
        <v>T/RTG</v>
      </c>
      <c r="AK1257" s="4" t="str" cm="1">
        <f t="array" ref="AK1257">LEFT(AR1257,SUM(LEN(AR1257)-LEN(SUBSTITUTE(AR1257,{"0";"1";"2";"3";"4";"5";"6";"7";"8";"9"},""))))</f>
        <v>10</v>
      </c>
      <c r="AL1257" s="4">
        <f t="shared" si="2339"/>
        <v>13</v>
      </c>
      <c r="AM1257" s="4" t="b">
        <f>LEFT(AR1257,2)=AK1257</f>
        <v>1</v>
      </c>
      <c r="AN1257" s="4" t="str">
        <f t="shared" si="2348"/>
        <v>RTG</v>
      </c>
      <c r="AO1257" s="4" t="b">
        <f>IF((AQ1257=DL1257)=TRUE,TRUE,IF((AQ1256=AQ1257)=TRUE,TRUE,FALSE))</f>
        <v>1</v>
      </c>
      <c r="AP1257" s="4" t="b">
        <f t="shared" si="2336"/>
        <v>0</v>
      </c>
      <c r="AQ1257" s="5" t="str">
        <f t="shared" si="2337"/>
        <v>KOBE SUPER CRISPY KENTUCKY</v>
      </c>
      <c r="AR1257" s="4" t="str">
        <f t="shared" si="2338"/>
        <v>10SCT/RTG</v>
      </c>
      <c r="AS1257" t="s">
        <v>1730</v>
      </c>
      <c r="AT1257" s="1" t="s">
        <v>1731</v>
      </c>
      <c r="AU1257" s="4" t="str">
        <f>IF(IF(IF(AQ1257=DL1257,10,0)+IF(NOT(AN1257=$AU$1)=TRUE,10,0)=
20,"XXXX",IF(IF((BC1257+1)=2,0,1)+IF(AN1257=$AU$1,1,0)=2,TRUE,""))
="",IF(IF(AQ1257=AQ1256,10,0)+IF(NOT(AN1257=$AU$1)=TRUE,10,0)=
20,"XXXX",IF(IF((BC1257+1)=2,0,1)+IF(AN1257=$AU$1,1,0)=2,TRUE,
"")),IF(IF(AQ1257=DL1257,10,0)+IF(NOT(AN1257=$AU$1)=TRUE,10,0)=
20,"XXXX",IF(IF((BC1257+1)=2,0,1)+IF(AN1257=$AU$1,1,0)=2,TRUE,"")))</f>
        <v>XXXX</v>
      </c>
      <c r="AV1257">
        <v>19000</v>
      </c>
      <c r="AW1257">
        <v>19000</v>
      </c>
      <c r="AX1257">
        <v>17833</v>
      </c>
      <c r="AY1257" t="str">
        <f t="shared" si="2347"/>
        <v>8995899130315</v>
      </c>
      <c r="AZ1257" t="str">
        <f t="shared" si="2341"/>
        <v>KOBE SUPER CRISPY KENTUCKY</v>
      </c>
      <c r="BA1257" t="s">
        <v>4301</v>
      </c>
      <c r="BB1257" t="s">
        <v>4301</v>
      </c>
      <c r="BC1257" s="4" t="str" cm="1">
        <f t="array" aca="1" ref="BC1257" ca="1">LEFT(AR1257,MATCH(FALSE,ISNUMBER(MID(AR1257,ROW(INDIRECT("1:"&amp;LEN(AR1257)+1)), 1) *1),0) -1)</f>
        <v>10</v>
      </c>
      <c r="BD1257" s="1"/>
      <c r="BF1257" s="21"/>
      <c r="BK1257" s="1"/>
      <c r="BM1257" s="1"/>
      <c r="BN1257" s="1"/>
      <c r="BR1257" s="22"/>
      <c r="BS1257">
        <v>0</v>
      </c>
      <c r="BT1257" s="1" t="s">
        <v>5103</v>
      </c>
      <c r="BV1257" s="4" t="str">
        <f>IF(IFERROR(SEARCH($A$1,DN1257),0)&gt;0,$A$1,"")</f>
        <v/>
      </c>
      <c r="BW1257" s="4" t="str">
        <f>IF(IFERROR(SEARCH($B$1,DN1257),0)&gt;0,$B$1,"")</f>
        <v/>
      </c>
      <c r="BX1257" s="4" t="str">
        <f>IF(IFERROR(SEARCH($C$1,DN1257),0)&gt;0,$C$1,"")</f>
        <v/>
      </c>
      <c r="BY1257" s="4" t="str">
        <f>IF(IFERROR(SEARCH($D$1,DN1257),0)&gt;0,$D$1,"")</f>
        <v/>
      </c>
      <c r="BZ1257" s="4" t="str">
        <f>IF(IFERROR(SEARCH($E$1,DN1257),0)&gt;0,$E$1,"")</f>
        <v/>
      </c>
      <c r="CA1257" s="4" t="str">
        <f>IF(IFERROR(SEARCH($F$1,DN1257),0)&gt;0,$F$1,"")</f>
        <v>RTG</v>
      </c>
      <c r="CB1257" s="4" t="str">
        <f>IF(IFERROR(SEARCH($G$1,DN1257),0)&gt;0,$G$1,"")</f>
        <v/>
      </c>
      <c r="CC1257" s="4" t="str">
        <f>IF(IFERROR(SEARCH($H$1,DN1257),0)&gt;0,$H$1,"")</f>
        <v/>
      </c>
      <c r="CD1257" s="4" t="str">
        <f>IF(IFERROR(SEARCH($I$1,DN1257),0)&gt;0,$I$1,"")</f>
        <v/>
      </c>
      <c r="CE1257" s="4" t="str">
        <f>IF(IFERROR(SEARCH($J$1,DN1257),0)&gt;0,$J$1,"")</f>
        <v/>
      </c>
      <c r="CF1257" s="4" t="str">
        <f>IF(IFERROR(SEARCH($K$1,DN1257),0)&gt;0,$K$1,"")</f>
        <v/>
      </c>
      <c r="CG1257" s="4" t="str">
        <f>IF(IFERROR(SEARCH($L$1,DN1257),0)&gt;0,$L$1,"")</f>
        <v/>
      </c>
      <c r="CH1257" s="4" t="str">
        <f>IF(IFERROR(SEARCH($M$1,DN1257),0)&gt;0,$M$1,"")</f>
        <v/>
      </c>
      <c r="CI1257" s="4" t="str">
        <f>IF(IFERROR(SEARCH($N$1,DN1257),0)&gt;0,$N$1,"")</f>
        <v/>
      </c>
      <c r="CJ1257" s="4" t="str">
        <f>IF(IFERROR(SEARCH($O$1,DN1257),0)&gt;0,$O$1,"")</f>
        <v>DUS</v>
      </c>
      <c r="CK1257" s="4" t="str">
        <f>IF(IFERROR(SEARCH($P$1,DN1257),0)&gt;0,$P$1,"")</f>
        <v/>
      </c>
      <c r="CL1257" s="4" t="str">
        <f>IF(IFERROR(SEARCH($Q$1,DN1257),0)&gt;0,$Q$1,"")</f>
        <v/>
      </c>
      <c r="CM1257" s="4" t="str">
        <f>IF(IFERROR(SEARCH($R$1,DN1257),0)&gt;0,$R$1,"")</f>
        <v/>
      </c>
      <c r="CN1257" s="4" t="str">
        <f>IF(IFERROR(SEARCH($S$1,DN1257),0)&gt;0,$S$1,"")</f>
        <v/>
      </c>
      <c r="CO1257" s="4" t="str">
        <f>IF(IFERROR(SEARCH($T$1,DN1257),0)&gt;0,$T$1,"")</f>
        <v/>
      </c>
      <c r="CP1257" s="4" t="str">
        <f>IF(IFERROR(SEARCH($U$1,DN1257),0)&gt;0,$U$1,"")</f>
        <v/>
      </c>
      <c r="CQ1257" s="4" t="str">
        <f>IF(IFERROR(SEARCH($V$1,DN1257),0)&gt;0,$V$1,"")</f>
        <v/>
      </c>
      <c r="CR1257" s="4" t="str">
        <f>IF(IFERROR(SEARCH($W$1,DN1257),0)&gt;0,$W$1,"")</f>
        <v/>
      </c>
      <c r="CS1257" s="4" t="str">
        <f>IF(IFERROR(SEARCH($X$1,DN1257),0)&gt;0,$X$1,"")</f>
        <v/>
      </c>
      <c r="CT1257" s="4">
        <f>LEN(BW1257)+LEN(BX1257)+LEN(BY1257)+LEN(BZ1257)+LEN(CA1257)+LEN(CO1257)+LEN(CB1257)+LEN(CC1257)+LEN(CD1257)+LEN(CE1257)+LEN(CF1257)+LEN(CG1257)+LEN(CH1257)+LEN(CI1257)+LEN(CP1257)+LEN(CJ1257)+LEN(CK1257)+LEN(CQ1257)+LEN(BV1257)+LEN(CL1257)+LEN(CS1257)+LEN(CM1257)+LEN(CR1257)+LEN(CN1257)</f>
        <v>6</v>
      </c>
      <c r="CU1257" s="4" t="str">
        <f>IF(IFERROR(SEARCH($Z$1,DN1257),0)&gt;0,$Z$1,"")</f>
        <v>-</v>
      </c>
      <c r="CV1257" s="4" t="str">
        <f>IF(IFERROR(SEARCH($AA$1,DN1257),0)&gt;0,$AA$1,"")</f>
        <v>/</v>
      </c>
      <c r="CW1257" s="4" t="str">
        <f>IF(IFERROR(SEARCH($AB$1,DN1257),0)&gt;0,$AB$1,"")</f>
        <v/>
      </c>
      <c r="CX1257" s="4" t="str">
        <f>IF(IFERROR(SEARCH($AC$1,DN1257),0)&gt;0,$AC$1,"")</f>
        <v/>
      </c>
      <c r="CY1257" s="4" t="str">
        <f>IF(IFERROR(SEARCH($AD$1,DN1257),0)&gt;0,$AD$1,"")</f>
        <v/>
      </c>
      <c r="CZ1257" s="4" t="str">
        <f>IF(IFERROR(SEARCH($AE$1,DN1257),0)&gt;0,$AE$1,"")</f>
        <v/>
      </c>
      <c r="DA1257" s="4">
        <f>LEN(DM1257)</f>
        <v>9</v>
      </c>
      <c r="DB1257" s="4">
        <f>LEN(DN1257)</f>
        <v>36</v>
      </c>
      <c r="DC1257" s="4">
        <f>DB1257-DA1257</f>
        <v>27</v>
      </c>
      <c r="DD1257" s="4" t="str">
        <f>RIGHT(DN1257,4)</f>
        <v>/DUS</v>
      </c>
      <c r="DE1257" s="4" t="str">
        <f>RIGHT(DN1257,5)</f>
        <v>G/DUS</v>
      </c>
      <c r="DF1257" s="4" t="str" cm="1">
        <f t="array" ref="DF1257">LEFT(DM1257,SUM(LEN(DM1257)-LEN(SUBSTITUTE(DM1257,{"0";"1";"2";"3";"4";"5";"6";"7";"8";"9"},""))))</f>
        <v>12</v>
      </c>
      <c r="DG1257" s="4">
        <f>LEN(DT1257)</f>
        <v>13</v>
      </c>
      <c r="DH1257" s="4" t="b">
        <f>LEFT(DM1257,2)=DF1257</f>
        <v>1</v>
      </c>
      <c r="DI1257" s="4" t="str">
        <f>RIGHT(DD1257,3)</f>
        <v>DUS</v>
      </c>
      <c r="DJ1257" s="4" t="b">
        <f>IF((DL1257=AQ1259)=TRUE,TRUE,IF((AQ1257=DL1257)=TRUE,TRUE,FALSE))</f>
        <v>1</v>
      </c>
      <c r="DK1257" s="4" t="b">
        <f>LEFT(DN1257,2)=LEFT(DO1257,2)</f>
        <v>0</v>
      </c>
      <c r="DL1257" s="5" t="str">
        <f>LEFT(DN1257,(DC1257-1))</f>
        <v>KOBE SUPER CRISPY KENTUCKY</v>
      </c>
      <c r="DM1257" s="4" t="str">
        <f>IFERROR(RIGHT(DN1257,LEN(DN1257)-FIND("-",DN1257)),1)</f>
        <v>12RTG/DUS</v>
      </c>
      <c r="DN1257" t="s">
        <v>1732</v>
      </c>
      <c r="DO1257" s="1"/>
      <c r="DP1257" s="4" t="b">
        <f ca="1">IF(IF(IF(DL1257=AQ1259,10,0)+IF(NOT(DI1257=$AU$1)=TRUE,10,0)=
20,"XXXX",IF(IF((DX1257+1)=2,0,1)+IF(DI1257=$AU$1,1,0)=2,TRUE,""))
="",IF(IF(DL1257=AQ1257,10,0)+IF(NOT(DI1257=$AU$1)=TRUE,10,0)=
20,"XXXX",IF(IF((DX1257+1)=2,0,1)+IF(DI1257=$AU$1,1,0)=2,TRUE,
"")),IF(IF(DL1257=AQ1259,10,0)+IF(NOT(DI1257=$AU$1)=TRUE,10,0)=
20,"XXXX",IF(IF((DX1257+1)=2,0,1)+IF(DI1257=$AU$1,1,0)=2,TRUE,"")))</f>
        <v>1</v>
      </c>
      <c r="DQ1257">
        <v>216000</v>
      </c>
      <c r="DR1257">
        <v>216000</v>
      </c>
      <c r="DS1257">
        <v>210000</v>
      </c>
      <c r="DT1257" t="str">
        <f>IF(DO1257&gt;0,DO1257,"800000000"&amp;ROW(DS1257))</f>
        <v>8000000001257</v>
      </c>
      <c r="DU1257" t="str">
        <f>DL1257</f>
        <v>KOBE SUPER CRISPY KENTUCKY</v>
      </c>
      <c r="DV1257" t="s">
        <v>4301</v>
      </c>
      <c r="DW1257" t="s">
        <v>4301</v>
      </c>
      <c r="DX1257" s="4" t="str" cm="1">
        <f t="array" aca="1" ref="DX1257" ca="1">LEFT(DM1257,MATCH(FALSE,ISNUMBER(MID(DM1257,ROW(INDIRECT("1:"&amp;LEN(DM1257)+1)), 1) *1),0) -1)</f>
        <v>12</v>
      </c>
      <c r="DY1257" s="1"/>
      <c r="EA1257" s="21"/>
      <c r="EC1257" s="5"/>
      <c r="EF1257" s="1"/>
      <c r="EH1257" s="1"/>
      <c r="EI1257" s="1"/>
      <c r="EL1257" s="5"/>
      <c r="EM1257" s="22"/>
      <c r="EN1257">
        <v>0</v>
      </c>
      <c r="EO1257" s="1" t="s">
        <v>5103</v>
      </c>
    </row>
    <row r="1259" spans="1:145">
      <c r="A1259" s="4" t="str">
        <f t="shared" si="2300"/>
        <v/>
      </c>
      <c r="B1259" s="4" t="str">
        <f t="shared" si="2301"/>
        <v>PCS</v>
      </c>
      <c r="C1259" s="4" t="str">
        <f t="shared" si="2302"/>
        <v/>
      </c>
      <c r="D1259" s="4" t="str">
        <f t="shared" si="2303"/>
        <v/>
      </c>
      <c r="E1259" s="4" t="str">
        <f t="shared" si="2304"/>
        <v/>
      </c>
      <c r="F1259" s="4" t="str">
        <f t="shared" si="2305"/>
        <v>RTG</v>
      </c>
      <c r="G1259" s="4" t="str">
        <f t="shared" si="2306"/>
        <v/>
      </c>
      <c r="H1259" s="4" t="str">
        <f t="shared" si="2307"/>
        <v/>
      </c>
      <c r="I1259" s="4" t="str">
        <f t="shared" si="2308"/>
        <v/>
      </c>
      <c r="J1259" s="4" t="str">
        <f t="shared" si="2309"/>
        <v/>
      </c>
      <c r="K1259" s="4" t="str">
        <f t="shared" si="2310"/>
        <v/>
      </c>
      <c r="L1259" s="4" t="str">
        <f t="shared" si="2311"/>
        <v/>
      </c>
      <c r="M1259" s="4" t="str">
        <f t="shared" si="2312"/>
        <v/>
      </c>
      <c r="N1259" s="4" t="str">
        <f t="shared" si="2313"/>
        <v/>
      </c>
      <c r="O1259" s="4" t="str">
        <f t="shared" si="2314"/>
        <v/>
      </c>
      <c r="P1259" s="4" t="str">
        <f t="shared" si="2315"/>
        <v/>
      </c>
      <c r="Q1259" s="4" t="str">
        <f t="shared" si="2316"/>
        <v/>
      </c>
      <c r="R1259" s="4" t="str">
        <f t="shared" si="2317"/>
        <v/>
      </c>
      <c r="S1259" s="4" t="str">
        <f t="shared" si="2318"/>
        <v/>
      </c>
      <c r="T1259" s="4" t="str">
        <f t="shared" si="2319"/>
        <v/>
      </c>
      <c r="U1259" s="4" t="str">
        <f t="shared" si="2320"/>
        <v/>
      </c>
      <c r="V1259" s="4" t="str">
        <f t="shared" si="2321"/>
        <v/>
      </c>
      <c r="W1259" s="4" t="str">
        <f t="shared" si="2322"/>
        <v/>
      </c>
      <c r="X1259" s="4" t="str">
        <f t="shared" si="2323"/>
        <v/>
      </c>
      <c r="Y1259" s="4">
        <f t="shared" si="2324"/>
        <v>6</v>
      </c>
      <c r="Z1259" s="4" t="str">
        <f t="shared" si="2325"/>
        <v>-</v>
      </c>
      <c r="AA1259" s="4" t="str">
        <f t="shared" si="2326"/>
        <v>/</v>
      </c>
      <c r="AB1259" s="4" t="str">
        <f t="shared" si="2327"/>
        <v/>
      </c>
      <c r="AC1259" s="4" t="str">
        <f t="shared" si="2328"/>
        <v/>
      </c>
      <c r="AD1259" s="4" t="str">
        <f t="shared" si="2329"/>
        <v/>
      </c>
      <c r="AE1259" s="4" t="str">
        <f t="shared" si="2330"/>
        <v/>
      </c>
      <c r="AF1259" s="4">
        <f t="shared" si="2331"/>
        <v>9</v>
      </c>
      <c r="AG1259" s="4">
        <f t="shared" si="2332"/>
        <v>26</v>
      </c>
      <c r="AH1259" s="4">
        <f t="shared" si="2333"/>
        <v>17</v>
      </c>
      <c r="AI1259" s="4" t="str">
        <f t="shared" si="2334"/>
        <v>/RTG</v>
      </c>
      <c r="AJ1259" s="4" t="str">
        <f t="shared" si="2335"/>
        <v>S/RTG</v>
      </c>
      <c r="AK1259" s="4" t="str" cm="1">
        <f t="array" ref="AK1259">LEFT(AR1259,SUM(LEN(AR1259)-LEN(SUBSTITUTE(AR1259,{"0";"1";"2";"3";"4";"5";"6";"7";"8";"9"},""))))</f>
        <v>10</v>
      </c>
      <c r="AL1259" s="4">
        <f t="shared" si="2339"/>
        <v>13</v>
      </c>
      <c r="AM1259" s="4" t="b">
        <f>LEFT(AR1259,2)=AK1259</f>
        <v>1</v>
      </c>
      <c r="AN1259" s="4" t="str">
        <f t="shared" si="2348"/>
        <v>RTG</v>
      </c>
      <c r="AO1259" s="4" t="b">
        <f>IF((AQ1259=AQ1260)=TRUE,TRUE,IF((DL1257=AQ1259)=TRUE,TRUE,FALSE))</f>
        <v>1</v>
      </c>
      <c r="AP1259" s="4" t="b">
        <f t="shared" si="2336"/>
        <v>0</v>
      </c>
      <c r="AQ1259" s="5" t="str">
        <f t="shared" si="2337"/>
        <v>KOBE TEMPE KRIUK</v>
      </c>
      <c r="AR1259" s="4" t="str">
        <f t="shared" si="2338"/>
        <v>10PCS/RTG</v>
      </c>
      <c r="AS1259" t="s">
        <v>1733</v>
      </c>
      <c r="AT1259" s="1" t="s">
        <v>1734</v>
      </c>
      <c r="AU1259" s="4" t="str">
        <f>IF(IF(IF(AQ1259=AQ1260,10,0)+IF(NOT(AN1259=$AU$1)=TRUE,10,0)=
20,"XXXX",IF(IF((BC1259+1)=2,0,1)+IF(AN1259=$AU$1,1,0)=2,TRUE,""))
="",IF(IF(AQ1259=DL1257,10,0)+IF(NOT(AN1259=$AU$1)=TRUE,10,0)=
20,"XXXX",IF(IF((BC1259+1)=2,0,1)+IF(AN1259=$AU$1,1,0)=2,TRUE,
"")),IF(IF(AQ1259=AQ1260,10,0)+IF(NOT(AN1259=$AU$1)=TRUE,10,0)=
20,"XXXX",IF(IF((BC1259+1)=2,0,1)+IF(AN1259=$AU$1,1,0)=2,TRUE,"")))</f>
        <v>XXXX</v>
      </c>
      <c r="AV1259">
        <v>22000</v>
      </c>
      <c r="AW1259">
        <v>22000</v>
      </c>
      <c r="AX1259">
        <v>19000</v>
      </c>
      <c r="AY1259" t="str">
        <f t="shared" si="2347"/>
        <v>8995899111024</v>
      </c>
      <c r="AZ1259" t="str">
        <f t="shared" si="2341"/>
        <v>KOBE TEMPE KRIUK</v>
      </c>
      <c r="BA1259" t="s">
        <v>4301</v>
      </c>
      <c r="BB1259" t="s">
        <v>4301</v>
      </c>
      <c r="BC1259" s="4" t="str" cm="1">
        <f t="array" aca="1" ref="BC1259" ca="1">LEFT(AR1259,MATCH(FALSE,ISNUMBER(MID(AR1259,ROW(INDIRECT("1:"&amp;LEN(AR1259)+1)), 1) *1),0) -1)</f>
        <v>10</v>
      </c>
      <c r="BD1259" s="1"/>
      <c r="BF1259" s="21"/>
      <c r="BK1259" s="1"/>
      <c r="BM1259" s="1"/>
      <c r="BN1259" s="1"/>
      <c r="BR1259" s="22"/>
      <c r="BS1259">
        <v>0</v>
      </c>
      <c r="BT1259" s="1" t="s">
        <v>5103</v>
      </c>
      <c r="BV1259" s="4" t="str">
        <f>IF(IFERROR(SEARCH($A$1,DN1259),0)&gt;0,$A$1,"")</f>
        <v/>
      </c>
      <c r="BW1259" s="4" t="str">
        <f>IF(IFERROR(SEARCH($B$1,DN1259),0)&gt;0,$B$1,"")</f>
        <v/>
      </c>
      <c r="BX1259" s="4" t="str">
        <f>IF(IFERROR(SEARCH($C$1,DN1259),0)&gt;0,$C$1,"")</f>
        <v/>
      </c>
      <c r="BY1259" s="4" t="str">
        <f>IF(IFERROR(SEARCH($D$1,DN1259),0)&gt;0,$D$1,"")</f>
        <v/>
      </c>
      <c r="BZ1259" s="4" t="str">
        <f>IF(IFERROR(SEARCH($E$1,DN1259),0)&gt;0,$E$1,"")</f>
        <v/>
      </c>
      <c r="CA1259" s="4" t="str">
        <f>IF(IFERROR(SEARCH($F$1,DN1259),0)&gt;0,$F$1,"")</f>
        <v>RTG</v>
      </c>
      <c r="CB1259" s="4" t="str">
        <f>IF(IFERROR(SEARCH($G$1,DN1259),0)&gt;0,$G$1,"")</f>
        <v/>
      </c>
      <c r="CC1259" s="4" t="str">
        <f>IF(IFERROR(SEARCH($H$1,DN1259),0)&gt;0,$H$1,"")</f>
        <v/>
      </c>
      <c r="CD1259" s="4" t="str">
        <f>IF(IFERROR(SEARCH($I$1,DN1259),0)&gt;0,$I$1,"")</f>
        <v/>
      </c>
      <c r="CE1259" s="4" t="str">
        <f>IF(IFERROR(SEARCH($J$1,DN1259),0)&gt;0,$J$1,"")</f>
        <v/>
      </c>
      <c r="CF1259" s="4" t="str">
        <f>IF(IFERROR(SEARCH($K$1,DN1259),0)&gt;0,$K$1,"")</f>
        <v/>
      </c>
      <c r="CG1259" s="4" t="str">
        <f>IF(IFERROR(SEARCH($L$1,DN1259),0)&gt;0,$L$1,"")</f>
        <v/>
      </c>
      <c r="CH1259" s="4" t="str">
        <f>IF(IFERROR(SEARCH($M$1,DN1259),0)&gt;0,$M$1,"")</f>
        <v/>
      </c>
      <c r="CI1259" s="4" t="str">
        <f>IF(IFERROR(SEARCH($N$1,DN1259),0)&gt;0,$N$1,"")</f>
        <v/>
      </c>
      <c r="CJ1259" s="4" t="str">
        <f>IF(IFERROR(SEARCH($O$1,DN1259),0)&gt;0,$O$1,"")</f>
        <v>DUS</v>
      </c>
      <c r="CK1259" s="4" t="str">
        <f>IF(IFERROR(SEARCH($P$1,DN1259),0)&gt;0,$P$1,"")</f>
        <v/>
      </c>
      <c r="CL1259" s="4" t="str">
        <f>IF(IFERROR(SEARCH($Q$1,DN1259),0)&gt;0,$Q$1,"")</f>
        <v/>
      </c>
      <c r="CM1259" s="4" t="str">
        <f>IF(IFERROR(SEARCH($R$1,DN1259),0)&gt;0,$R$1,"")</f>
        <v/>
      </c>
      <c r="CN1259" s="4" t="str">
        <f>IF(IFERROR(SEARCH($S$1,DN1259),0)&gt;0,$S$1,"")</f>
        <v/>
      </c>
      <c r="CO1259" s="4" t="str">
        <f>IF(IFERROR(SEARCH($T$1,DN1259),0)&gt;0,$T$1,"")</f>
        <v/>
      </c>
      <c r="CP1259" s="4" t="str">
        <f>IF(IFERROR(SEARCH($U$1,DN1259),0)&gt;0,$U$1,"")</f>
        <v/>
      </c>
      <c r="CQ1259" s="4" t="str">
        <f>IF(IFERROR(SEARCH($V$1,DN1259),0)&gt;0,$V$1,"")</f>
        <v/>
      </c>
      <c r="CR1259" s="4" t="str">
        <f>IF(IFERROR(SEARCH($W$1,DN1259),0)&gt;0,$W$1,"")</f>
        <v/>
      </c>
      <c r="CS1259" s="4" t="str">
        <f>IF(IFERROR(SEARCH($X$1,DN1259),0)&gt;0,$X$1,"")</f>
        <v/>
      </c>
      <c r="CT1259" s="4">
        <f>LEN(BW1259)+LEN(BX1259)+LEN(BY1259)+LEN(BZ1259)+LEN(CA1259)+LEN(CO1259)+LEN(CB1259)+LEN(CC1259)+LEN(CD1259)+LEN(CE1259)+LEN(CF1259)+LEN(CG1259)+LEN(CH1259)+LEN(CI1259)+LEN(CP1259)+LEN(CJ1259)+LEN(CK1259)+LEN(CQ1259)+LEN(BV1259)+LEN(CL1259)+LEN(CS1259)+LEN(CM1259)+LEN(CR1259)+LEN(CN1259)</f>
        <v>6</v>
      </c>
      <c r="CU1259" s="4" t="str">
        <f>IF(IFERROR(SEARCH($Z$1,DN1259),0)&gt;0,$Z$1,"")</f>
        <v>-</v>
      </c>
      <c r="CV1259" s="4" t="str">
        <f>IF(IFERROR(SEARCH($AA$1,DN1259),0)&gt;0,$AA$1,"")</f>
        <v>/</v>
      </c>
      <c r="CW1259" s="4" t="str">
        <f>IF(IFERROR(SEARCH($AB$1,DN1259),0)&gt;0,$AB$1,"")</f>
        <v/>
      </c>
      <c r="CX1259" s="4" t="str">
        <f>IF(IFERROR(SEARCH($AC$1,DN1259),0)&gt;0,$AC$1,"")</f>
        <v/>
      </c>
      <c r="CY1259" s="4" t="str">
        <f>IF(IFERROR(SEARCH($AD$1,DN1259),0)&gt;0,$AD$1,"")</f>
        <v/>
      </c>
      <c r="CZ1259" s="4" t="str">
        <f>IF(IFERROR(SEARCH($AE$1,DN1259),0)&gt;0,$AE$1,"")</f>
        <v/>
      </c>
      <c r="DA1259" s="4">
        <f>LEN(DM1259)</f>
        <v>9</v>
      </c>
      <c r="DB1259" s="4">
        <f>LEN(DN1259)</f>
        <v>26</v>
      </c>
      <c r="DC1259" s="4">
        <f>DB1259-DA1259</f>
        <v>17</v>
      </c>
      <c r="DD1259" s="4" t="str">
        <f>RIGHT(DN1259,4)</f>
        <v>/DUS</v>
      </c>
      <c r="DE1259" s="4" t="str">
        <f>RIGHT(DN1259,5)</f>
        <v>G/DUS</v>
      </c>
      <c r="DF1259" s="4" t="str" cm="1">
        <f t="array" ref="DF1259">LEFT(DM1259,SUM(LEN(DM1259)-LEN(SUBSTITUTE(DM1259,{"0";"1";"2";"3";"4";"5";"6";"7";"8";"9"},""))))</f>
        <v>12</v>
      </c>
      <c r="DG1259" s="4">
        <f>LEN(DT1259)</f>
        <v>13</v>
      </c>
      <c r="DH1259" s="4" t="b">
        <f>LEFT(DM1259,2)=DF1259</f>
        <v>1</v>
      </c>
      <c r="DI1259" s="4" t="str">
        <f>RIGHT(DD1259,3)</f>
        <v>DUS</v>
      </c>
      <c r="DJ1259" s="4" t="b">
        <f>IF((DL1259=AQ1262)=TRUE,TRUE,IF((AQ1260=DL1259)=TRUE,TRUE,FALSE))</f>
        <v>1</v>
      </c>
      <c r="DK1259" s="4" t="b">
        <f>LEFT(DN1259,2)=LEFT(DO1259,2)</f>
        <v>0</v>
      </c>
      <c r="DL1259" s="5" t="str">
        <f>LEFT(DN1259,(DC1259-1))</f>
        <v>KOBE TEMPE KRIUK</v>
      </c>
      <c r="DM1259" s="4" t="str">
        <f>IFERROR(RIGHT(DN1259,LEN(DN1259)-FIND("-",DN1259)),1)</f>
        <v>12RTG/DUS</v>
      </c>
      <c r="DN1259" t="s">
        <v>1736</v>
      </c>
      <c r="DO1259" s="1"/>
      <c r="DP1259" s="4" t="b">
        <f ca="1">IF(IF(IF(DL1259=AQ1262,10,0)+IF(NOT(DI1259=$AU$1)=TRUE,10,0)=
20,"XXXX",IF(IF((DX1259+1)=2,0,1)+IF(DI1259=$AU$1,1,0)=2,TRUE,""))
="",IF(IF(DL1259=AQ1260,10,0)+IF(NOT(DI1259=$AU$1)=TRUE,10,0)=
20,"XXXX",IF(IF((DX1259+1)=2,0,1)+IF(DI1259=$AU$1,1,0)=2,TRUE,
"")),IF(IF(DL1259=AQ1262,10,0)+IF(NOT(DI1259=$AU$1)=TRUE,10,0)=
20,"XXXX",IF(IF((DX1259+1)=2,0,1)+IF(DI1259=$AU$1,1,0)=2,TRUE,"")))</f>
        <v>1</v>
      </c>
      <c r="DQ1259">
        <v>235000</v>
      </c>
      <c r="DR1259">
        <v>235000</v>
      </c>
      <c r="DS1259">
        <v>230000</v>
      </c>
      <c r="DT1259" t="str">
        <f>IF(DO1259&gt;0,DO1259,"800000000"&amp;ROW(DS1259))</f>
        <v>8000000001259</v>
      </c>
      <c r="DU1259" t="str">
        <f>DL1259</f>
        <v>KOBE TEMPE KRIUK</v>
      </c>
      <c r="DV1259" t="s">
        <v>4301</v>
      </c>
      <c r="DW1259" t="s">
        <v>4301</v>
      </c>
      <c r="DX1259" s="4" t="str" cm="1">
        <f t="array" aca="1" ref="DX1259" ca="1">LEFT(DM1259,MATCH(FALSE,ISNUMBER(MID(DM1259,ROW(INDIRECT("1:"&amp;LEN(DM1259)+1)), 1) *1),0) -1)</f>
        <v>12</v>
      </c>
      <c r="DY1259" s="1"/>
      <c r="EA1259" s="21"/>
      <c r="EC1259" s="5"/>
      <c r="EF1259" s="1"/>
      <c r="EH1259" s="1"/>
      <c r="EI1259" s="1"/>
      <c r="EL1259" s="5"/>
      <c r="EM1259" s="22"/>
      <c r="EN1259">
        <v>0</v>
      </c>
      <c r="EO1259" s="1" t="s">
        <v>5103</v>
      </c>
    </row>
    <row r="1260" spans="1:145">
      <c r="A1260" s="4" t="str">
        <f t="shared" si="2300"/>
        <v/>
      </c>
      <c r="B1260" s="4" t="str">
        <f t="shared" si="2301"/>
        <v>PCS</v>
      </c>
      <c r="C1260" s="4" t="str">
        <f t="shared" si="2302"/>
        <v/>
      </c>
      <c r="D1260" s="4" t="str">
        <f t="shared" si="2303"/>
        <v/>
      </c>
      <c r="E1260" s="4" t="str">
        <f t="shared" si="2304"/>
        <v/>
      </c>
      <c r="F1260" s="4" t="str">
        <f t="shared" si="2305"/>
        <v>RTG</v>
      </c>
      <c r="G1260" s="4" t="str">
        <f t="shared" si="2306"/>
        <v/>
      </c>
      <c r="H1260" s="4" t="str">
        <f t="shared" si="2307"/>
        <v/>
      </c>
      <c r="I1260" s="4" t="str">
        <f t="shared" si="2308"/>
        <v/>
      </c>
      <c r="J1260" s="4" t="str">
        <f t="shared" si="2309"/>
        <v/>
      </c>
      <c r="K1260" s="4" t="str">
        <f t="shared" si="2310"/>
        <v/>
      </c>
      <c r="L1260" s="4" t="str">
        <f t="shared" si="2311"/>
        <v/>
      </c>
      <c r="M1260" s="4" t="str">
        <f t="shared" si="2312"/>
        <v/>
      </c>
      <c r="N1260" s="4" t="str">
        <f t="shared" si="2313"/>
        <v/>
      </c>
      <c r="O1260" s="4" t="str">
        <f t="shared" si="2314"/>
        <v/>
      </c>
      <c r="P1260" s="4" t="str">
        <f t="shared" si="2315"/>
        <v/>
      </c>
      <c r="Q1260" s="4" t="str">
        <f t="shared" si="2316"/>
        <v/>
      </c>
      <c r="R1260" s="4" t="str">
        <f t="shared" si="2317"/>
        <v/>
      </c>
      <c r="S1260" s="4" t="str">
        <f t="shared" si="2318"/>
        <v/>
      </c>
      <c r="T1260" s="4" t="str">
        <f t="shared" si="2319"/>
        <v/>
      </c>
      <c r="U1260" s="4" t="str">
        <f t="shared" si="2320"/>
        <v/>
      </c>
      <c r="V1260" s="4" t="str">
        <f t="shared" si="2321"/>
        <v/>
      </c>
      <c r="W1260" s="4" t="str">
        <f t="shared" si="2322"/>
        <v/>
      </c>
      <c r="X1260" s="4" t="str">
        <f t="shared" si="2323"/>
        <v/>
      </c>
      <c r="Y1260" s="4">
        <f t="shared" si="2324"/>
        <v>6</v>
      </c>
      <c r="Z1260" s="4" t="str">
        <f t="shared" si="2325"/>
        <v>-</v>
      </c>
      <c r="AA1260" s="4" t="str">
        <f t="shared" si="2326"/>
        <v>/</v>
      </c>
      <c r="AB1260" s="4" t="str">
        <f t="shared" si="2327"/>
        <v/>
      </c>
      <c r="AC1260" s="4" t="str">
        <f t="shared" si="2328"/>
        <v/>
      </c>
      <c r="AD1260" s="4" t="str">
        <f t="shared" si="2329"/>
        <v/>
      </c>
      <c r="AE1260" s="4" t="str">
        <f t="shared" si="2330"/>
        <v/>
      </c>
      <c r="AF1260" s="4">
        <f t="shared" si="2331"/>
        <v>9</v>
      </c>
      <c r="AG1260" s="4">
        <f t="shared" si="2332"/>
        <v>26</v>
      </c>
      <c r="AH1260" s="4">
        <f t="shared" si="2333"/>
        <v>17</v>
      </c>
      <c r="AI1260" s="4" t="str">
        <f t="shared" si="2334"/>
        <v>/RTG</v>
      </c>
      <c r="AJ1260" s="4" t="str">
        <f t="shared" si="2335"/>
        <v>S/RTG</v>
      </c>
      <c r="AK1260" s="4" t="str" cm="1">
        <f t="array" ref="AK1260">LEFT(AR1260,SUM(LEN(AR1260)-LEN(SUBSTITUTE(AR1260,{"0";"1";"2";"3";"4";"5";"6";"7";"8";"9"},""))))</f>
        <v>10</v>
      </c>
      <c r="AL1260" s="4">
        <f t="shared" si="2339"/>
        <v>13</v>
      </c>
      <c r="AM1260" s="4" t="b">
        <f>LEFT(AR1260,2)=AK1260</f>
        <v>1</v>
      </c>
      <c r="AN1260" s="4" t="str">
        <f t="shared" si="2348"/>
        <v>RTG</v>
      </c>
      <c r="AO1260" s="4" t="b">
        <f>IF((AQ1260=DL1259)=TRUE,TRUE,IF((AQ1259=AQ1260)=TRUE,TRUE,FALSE))</f>
        <v>1</v>
      </c>
      <c r="AP1260" s="4" t="b">
        <f t="shared" si="2336"/>
        <v>0</v>
      </c>
      <c r="AQ1260" s="5" t="str">
        <f t="shared" si="2337"/>
        <v>KOBE TEMPE KRIUK</v>
      </c>
      <c r="AR1260" s="4" t="str">
        <f t="shared" si="2338"/>
        <v>10PCS/RTG</v>
      </c>
      <c r="AS1260" t="s">
        <v>1733</v>
      </c>
      <c r="AT1260" s="1" t="s">
        <v>1735</v>
      </c>
      <c r="AU1260" s="4" t="str">
        <f>IF(IF(IF(AQ1260=DL1259,10,0)+IF(NOT(AN1260=$AU$1)=TRUE,10,0)=
20,"XXXX",IF(IF((BC1260+1)=2,0,1)+IF(AN1260=$AU$1,1,0)=2,TRUE,""))
="",IF(IF(AQ1260=AQ1259,10,0)+IF(NOT(AN1260=$AU$1)=TRUE,10,0)=
20,"XXXX",IF(IF((BC1260+1)=2,0,1)+IF(AN1260=$AU$1,1,0)=2,TRUE,
"")),IF(IF(AQ1260=DL1259,10,0)+IF(NOT(AN1260=$AU$1)=TRUE,10,0)=
20,"XXXX",IF(IF((BC1260+1)=2,0,1)+IF(AN1260=$AU$1,1,0)=2,TRUE,"")))</f>
        <v>XXXX</v>
      </c>
      <c r="AV1260">
        <v>17000</v>
      </c>
      <c r="AW1260">
        <v>17000</v>
      </c>
      <c r="AX1260">
        <v>16000</v>
      </c>
      <c r="AY1260" t="str">
        <f t="shared" si="2347"/>
        <v>8995899103180</v>
      </c>
      <c r="AZ1260" t="str">
        <f t="shared" si="2341"/>
        <v>KOBE TEMPE KRIUK</v>
      </c>
      <c r="BA1260" t="s">
        <v>4301</v>
      </c>
      <c r="BB1260" t="s">
        <v>4301</v>
      </c>
      <c r="BC1260" s="4" t="str" cm="1">
        <f t="array" aca="1" ref="BC1260" ca="1">LEFT(AR1260,MATCH(FALSE,ISNUMBER(MID(AR1260,ROW(INDIRECT("1:"&amp;LEN(AR1260)+1)), 1) *1),0) -1)</f>
        <v>10</v>
      </c>
      <c r="BD1260" s="1"/>
      <c r="BF1260" s="21"/>
      <c r="BK1260" s="1"/>
      <c r="BM1260" s="1"/>
      <c r="BN1260" s="1"/>
      <c r="BR1260" s="22"/>
      <c r="BS1260">
        <v>0</v>
      </c>
      <c r="BT1260" s="1" t="s">
        <v>5103</v>
      </c>
    </row>
    <row r="1262" spans="1:145">
      <c r="A1262" s="4" t="str">
        <f t="shared" si="2300"/>
        <v/>
      </c>
      <c r="B1262" s="4" t="str">
        <f t="shared" si="2301"/>
        <v/>
      </c>
      <c r="C1262" s="4" t="str">
        <f t="shared" si="2302"/>
        <v/>
      </c>
      <c r="D1262" s="4" t="str">
        <f t="shared" si="2303"/>
        <v/>
      </c>
      <c r="E1262" s="4" t="str">
        <f t="shared" si="2304"/>
        <v/>
      </c>
      <c r="F1262" s="4" t="str">
        <f t="shared" si="2305"/>
        <v>RTG</v>
      </c>
      <c r="G1262" s="4" t="str">
        <f t="shared" si="2306"/>
        <v/>
      </c>
      <c r="H1262" s="4" t="str">
        <f t="shared" si="2307"/>
        <v/>
      </c>
      <c r="I1262" s="4" t="str">
        <f t="shared" si="2308"/>
        <v/>
      </c>
      <c r="J1262" s="4" t="str">
        <f t="shared" si="2309"/>
        <v/>
      </c>
      <c r="K1262" s="4" t="str">
        <f t="shared" si="2310"/>
        <v/>
      </c>
      <c r="L1262" s="4" t="str">
        <f t="shared" si="2311"/>
        <v/>
      </c>
      <c r="M1262" s="4" t="str">
        <f t="shared" si="2312"/>
        <v/>
      </c>
      <c r="N1262" s="4" t="str">
        <f t="shared" si="2313"/>
        <v/>
      </c>
      <c r="O1262" s="4" t="str">
        <f t="shared" si="2314"/>
        <v/>
      </c>
      <c r="P1262" s="4" t="str">
        <f t="shared" si="2315"/>
        <v/>
      </c>
      <c r="Q1262" s="4" t="str">
        <f t="shared" si="2316"/>
        <v/>
      </c>
      <c r="R1262" s="4" t="str">
        <f t="shared" si="2317"/>
        <v/>
      </c>
      <c r="S1262" s="4" t="str">
        <f t="shared" si="2318"/>
        <v/>
      </c>
      <c r="T1262" s="4" t="str">
        <f t="shared" si="2319"/>
        <v/>
      </c>
      <c r="U1262" s="4" t="str">
        <f t="shared" si="2320"/>
        <v/>
      </c>
      <c r="V1262" s="4" t="str">
        <f t="shared" si="2321"/>
        <v/>
      </c>
      <c r="W1262" s="4" t="str">
        <f t="shared" si="2322"/>
        <v/>
      </c>
      <c r="X1262" s="4" t="str">
        <f t="shared" si="2323"/>
        <v/>
      </c>
      <c r="Y1262" s="4">
        <f t="shared" si="2324"/>
        <v>3</v>
      </c>
      <c r="Z1262" s="4" t="str">
        <f t="shared" si="2325"/>
        <v>-</v>
      </c>
      <c r="AA1262" s="4" t="str">
        <f t="shared" si="2326"/>
        <v/>
      </c>
      <c r="AB1262" s="4" t="str">
        <f t="shared" si="2327"/>
        <v/>
      </c>
      <c r="AC1262" s="4" t="str">
        <f t="shared" si="2328"/>
        <v/>
      </c>
      <c r="AD1262" s="4" t="str">
        <f t="shared" si="2329"/>
        <v/>
      </c>
      <c r="AE1262" s="4" t="str">
        <f t="shared" si="2330"/>
        <v/>
      </c>
      <c r="AF1262" s="4">
        <f t="shared" si="2331"/>
        <v>4</v>
      </c>
      <c r="AG1262" s="4">
        <f t="shared" si="2332"/>
        <v>16</v>
      </c>
      <c r="AH1262" s="4">
        <f t="shared" si="2333"/>
        <v>12</v>
      </c>
      <c r="AI1262" s="4" t="str">
        <f t="shared" si="2334"/>
        <v>1RTG</v>
      </c>
      <c r="AJ1262" s="4" t="str">
        <f t="shared" si="2335"/>
        <v>-1RTG</v>
      </c>
      <c r="AK1262" s="4" t="str" cm="1">
        <f t="array" ref="AK1262">LEFT(AR1262,SUM(LEN(AR1262)-LEN(SUBSTITUTE(AR1262,{"0";"1";"2";"3";"4";"5";"6";"7";"8";"9"},""))))</f>
        <v>1</v>
      </c>
      <c r="AL1262" s="4">
        <f t="shared" si="2339"/>
        <v>13</v>
      </c>
      <c r="AM1262" s="4" t="b">
        <f t="shared" ref="AM1262:AM1272" si="2349">LEFT(AR1262,1)=AK1262</f>
        <v>1</v>
      </c>
      <c r="AN1262" s="4" t="str">
        <f t="shared" si="2348"/>
        <v>RTG</v>
      </c>
      <c r="AO1262" s="4" t="b">
        <f>IF((AQ1262=AQ1263)=TRUE,TRUE,IF((DL1259=AQ1262)=TRUE,TRUE,FALSE))</f>
        <v>0</v>
      </c>
      <c r="AP1262" s="4" t="b">
        <f t="shared" si="2336"/>
        <v>0</v>
      </c>
      <c r="AQ1262" s="5" t="str">
        <f t="shared" si="2337"/>
        <v>KOKO KRUNCH</v>
      </c>
      <c r="AR1262" s="4" t="str">
        <f t="shared" si="2338"/>
        <v>1RTG</v>
      </c>
      <c r="AS1262" t="s">
        <v>1737</v>
      </c>
      <c r="AT1262" s="1" t="s">
        <v>1738</v>
      </c>
      <c r="AU1262" s="4" t="str">
        <f ca="1">IF(IF(IF(AQ1262=AQ1263,10,0)+IF(NOT(AN1262=$AU$1)=TRUE,10,0)=
20,"XXXX",IF(IF((BC1262+1)=2,0,1)+IF(AN1262=$AU$1,1,0)=2,TRUE,""))
="",IF(IF(AQ1262=DL1259,10,0)+IF(NOT(AN1262=$AU$1)=TRUE,10,0)=
20,"XXXX",IF(IF((BC1262+1)=2,0,1)+IF(AN1262=$AU$1,1,0)=2,TRUE,
"")),IF(IF(AQ1262=AQ1263,10,0)+IF(NOT(AN1262=$AU$1)=TRUE,10,0)=
20,"XXXX",IF(IF((BC1262+1)=2,0,1)+IF(AN1262=$AU$1,1,0)=2,TRUE,"")))</f>
        <v/>
      </c>
      <c r="AV1262">
        <v>17000</v>
      </c>
      <c r="AW1262">
        <v>17000</v>
      </c>
      <c r="AX1262">
        <v>17000</v>
      </c>
      <c r="AY1262" t="str">
        <f t="shared" si="2347"/>
        <v>8992696420373</v>
      </c>
      <c r="AZ1262" t="str">
        <f t="shared" si="2341"/>
        <v>KOKO KRUNCH</v>
      </c>
      <c r="BA1262" t="s">
        <v>4301</v>
      </c>
      <c r="BB1262" t="s">
        <v>4301</v>
      </c>
      <c r="BC1262" s="9" t="str" cm="1">
        <f t="array" aca="1" ref="BC1262" ca="1">LEFT(AR1262,MATCH(FALSE,ISNUMBER(MID(AR1262,ROW(INDIRECT("1:"&amp;LEN(AR1262)+1)), 1) *1),0) -1)</f>
        <v>1</v>
      </c>
      <c r="BD1262" s="1"/>
      <c r="BF1262" s="21"/>
      <c r="BK1262" s="1"/>
      <c r="BM1262" s="1"/>
      <c r="BN1262" s="1"/>
      <c r="BR1262" s="22"/>
      <c r="BS1262">
        <v>0</v>
      </c>
      <c r="BT1262" s="1" t="s">
        <v>5103</v>
      </c>
    </row>
    <row r="1263" spans="1:145">
      <c r="A1263" s="4" t="str">
        <f t="shared" si="2300"/>
        <v/>
      </c>
      <c r="B1263" s="4" t="str">
        <f t="shared" si="2301"/>
        <v/>
      </c>
      <c r="C1263" s="4" t="str">
        <f t="shared" si="2302"/>
        <v>BKS</v>
      </c>
      <c r="D1263" s="4" t="str">
        <f t="shared" si="2303"/>
        <v/>
      </c>
      <c r="E1263" s="4" t="str">
        <f t="shared" si="2304"/>
        <v/>
      </c>
      <c r="F1263" s="4" t="str">
        <f t="shared" si="2305"/>
        <v/>
      </c>
      <c r="G1263" s="4" t="str">
        <f t="shared" si="2306"/>
        <v/>
      </c>
      <c r="H1263" s="4" t="str">
        <f t="shared" si="2307"/>
        <v/>
      </c>
      <c r="I1263" s="4" t="str">
        <f t="shared" si="2308"/>
        <v/>
      </c>
      <c r="J1263" s="4" t="str">
        <f t="shared" si="2309"/>
        <v/>
      </c>
      <c r="K1263" s="4" t="str">
        <f t="shared" si="2310"/>
        <v/>
      </c>
      <c r="L1263" s="4" t="str">
        <f t="shared" si="2311"/>
        <v/>
      </c>
      <c r="M1263" s="4" t="str">
        <f t="shared" si="2312"/>
        <v/>
      </c>
      <c r="N1263" s="4" t="str">
        <f t="shared" si="2313"/>
        <v/>
      </c>
      <c r="O1263" s="4" t="str">
        <f t="shared" si="2314"/>
        <v/>
      </c>
      <c r="P1263" s="4" t="str">
        <f t="shared" si="2315"/>
        <v/>
      </c>
      <c r="Q1263" s="4" t="str">
        <f t="shared" si="2316"/>
        <v/>
      </c>
      <c r="R1263" s="4" t="str">
        <f t="shared" si="2317"/>
        <v/>
      </c>
      <c r="S1263" s="4" t="str">
        <f t="shared" si="2318"/>
        <v/>
      </c>
      <c r="T1263" s="4" t="str">
        <f t="shared" si="2319"/>
        <v/>
      </c>
      <c r="U1263" s="4" t="str">
        <f t="shared" si="2320"/>
        <v/>
      </c>
      <c r="V1263" s="4" t="str">
        <f t="shared" si="2321"/>
        <v/>
      </c>
      <c r="W1263" s="4" t="str">
        <f t="shared" si="2322"/>
        <v/>
      </c>
      <c r="X1263" s="4" t="str">
        <f t="shared" si="2323"/>
        <v/>
      </c>
      <c r="Y1263" s="4">
        <f t="shared" si="2324"/>
        <v>3</v>
      </c>
      <c r="Z1263" s="4" t="str">
        <f t="shared" si="2325"/>
        <v>-</v>
      </c>
      <c r="AA1263" s="4" t="str">
        <f t="shared" si="2326"/>
        <v/>
      </c>
      <c r="AB1263" s="4" t="str">
        <f t="shared" si="2327"/>
        <v/>
      </c>
      <c r="AC1263" s="4" t="str">
        <f t="shared" si="2328"/>
        <v/>
      </c>
      <c r="AD1263" s="4" t="str">
        <f t="shared" si="2329"/>
        <v/>
      </c>
      <c r="AE1263" s="4" t="str">
        <f t="shared" si="2330"/>
        <v/>
      </c>
      <c r="AF1263" s="4">
        <f t="shared" si="2331"/>
        <v>4</v>
      </c>
      <c r="AG1263" s="4">
        <f t="shared" si="2332"/>
        <v>24</v>
      </c>
      <c r="AH1263" s="4">
        <f t="shared" si="2333"/>
        <v>20</v>
      </c>
      <c r="AI1263" s="4" t="str">
        <f t="shared" si="2334"/>
        <v>1BKS</v>
      </c>
      <c r="AJ1263" s="4" t="str">
        <f t="shared" si="2335"/>
        <v>-1BKS</v>
      </c>
      <c r="AK1263" s="4" t="str" cm="1">
        <f t="array" ref="AK1263">LEFT(AR1263,SUM(LEN(AR1263)-LEN(SUBSTITUTE(AR1263,{"0";"1";"2";"3";"4";"5";"6";"7";"8";"9"},""))))</f>
        <v>1</v>
      </c>
      <c r="AL1263" s="4">
        <f t="shared" si="2339"/>
        <v>13</v>
      </c>
      <c r="AM1263" s="4" t="b">
        <f t="shared" si="2349"/>
        <v>1</v>
      </c>
      <c r="AN1263" s="4" t="str">
        <f t="shared" si="2348"/>
        <v>BKS</v>
      </c>
      <c r="AO1263" s="4" t="b">
        <f t="shared" si="2340"/>
        <v>0</v>
      </c>
      <c r="AP1263" s="4" t="b">
        <f t="shared" si="2336"/>
        <v>0</v>
      </c>
      <c r="AQ1263" s="5" t="str">
        <f t="shared" si="2337"/>
        <v>KOKOLA BON BON 180G</v>
      </c>
      <c r="AR1263" s="4" t="str">
        <f t="shared" si="2338"/>
        <v>1BKS</v>
      </c>
      <c r="AS1263" t="s">
        <v>4483</v>
      </c>
      <c r="AT1263" s="1" t="s">
        <v>1740</v>
      </c>
      <c r="AU1263" s="4" t="str">
        <f t="shared" ca="1" si="2343"/>
        <v/>
      </c>
      <c r="AV1263">
        <v>6000</v>
      </c>
      <c r="AW1263">
        <v>6000</v>
      </c>
      <c r="AX1263">
        <v>5000</v>
      </c>
      <c r="AY1263" t="str">
        <f t="shared" si="2347"/>
        <v>8998389112228</v>
      </c>
      <c r="AZ1263" t="str">
        <f t="shared" si="2341"/>
        <v>KOKOLA BON BON 180G</v>
      </c>
      <c r="BA1263" t="s">
        <v>4301</v>
      </c>
      <c r="BB1263" t="s">
        <v>4301</v>
      </c>
      <c r="BC1263" s="9" t="str" cm="1">
        <f t="array" aca="1" ref="BC1263" ca="1">LEFT(AR1263,MATCH(FALSE,ISNUMBER(MID(AR1263,ROW(INDIRECT("1:"&amp;LEN(AR1263)+1)), 1) *1),0) -1)</f>
        <v>1</v>
      </c>
      <c r="BD1263" s="1"/>
      <c r="BF1263" s="21"/>
      <c r="BK1263" s="1"/>
      <c r="BM1263" s="1"/>
      <c r="BN1263" s="1"/>
      <c r="BR1263" s="22"/>
      <c r="BS1263">
        <v>0</v>
      </c>
      <c r="BT1263" s="1" t="s">
        <v>5103</v>
      </c>
    </row>
    <row r="1264" spans="1:145">
      <c r="A1264" s="4" t="str">
        <f t="shared" si="2300"/>
        <v/>
      </c>
      <c r="B1264" s="4" t="str">
        <f t="shared" si="2301"/>
        <v/>
      </c>
      <c r="C1264" s="4" t="str">
        <f t="shared" si="2302"/>
        <v>BKS</v>
      </c>
      <c r="D1264" s="4" t="str">
        <f t="shared" si="2303"/>
        <v/>
      </c>
      <c r="E1264" s="4" t="str">
        <f t="shared" si="2304"/>
        <v/>
      </c>
      <c r="F1264" s="4" t="str">
        <f t="shared" si="2305"/>
        <v/>
      </c>
      <c r="G1264" s="4" t="str">
        <f t="shared" si="2306"/>
        <v/>
      </c>
      <c r="H1264" s="4" t="str">
        <f t="shared" si="2307"/>
        <v/>
      </c>
      <c r="I1264" s="4" t="str">
        <f t="shared" si="2308"/>
        <v/>
      </c>
      <c r="J1264" s="4" t="str">
        <f t="shared" si="2309"/>
        <v/>
      </c>
      <c r="K1264" s="4" t="str">
        <f t="shared" si="2310"/>
        <v/>
      </c>
      <c r="L1264" s="4" t="str">
        <f t="shared" si="2311"/>
        <v/>
      </c>
      <c r="M1264" s="4" t="str">
        <f t="shared" si="2312"/>
        <v/>
      </c>
      <c r="N1264" s="4" t="str">
        <f t="shared" si="2313"/>
        <v/>
      </c>
      <c r="O1264" s="4" t="str">
        <f t="shared" si="2314"/>
        <v/>
      </c>
      <c r="P1264" s="4" t="str">
        <f t="shared" si="2315"/>
        <v/>
      </c>
      <c r="Q1264" s="4" t="str">
        <f t="shared" si="2316"/>
        <v/>
      </c>
      <c r="R1264" s="4" t="str">
        <f t="shared" si="2317"/>
        <v/>
      </c>
      <c r="S1264" s="4" t="str">
        <f t="shared" si="2318"/>
        <v/>
      </c>
      <c r="T1264" s="4" t="str">
        <f t="shared" si="2319"/>
        <v/>
      </c>
      <c r="U1264" s="4" t="str">
        <f t="shared" si="2320"/>
        <v/>
      </c>
      <c r="V1264" s="4" t="str">
        <f t="shared" si="2321"/>
        <v/>
      </c>
      <c r="W1264" s="4" t="str">
        <f t="shared" si="2322"/>
        <v/>
      </c>
      <c r="X1264" s="4" t="str">
        <f t="shared" si="2323"/>
        <v/>
      </c>
      <c r="Y1264" s="4">
        <f t="shared" si="2324"/>
        <v>3</v>
      </c>
      <c r="Z1264" s="4" t="str">
        <f t="shared" si="2325"/>
        <v>-</v>
      </c>
      <c r="AA1264" s="4" t="str">
        <f t="shared" si="2326"/>
        <v/>
      </c>
      <c r="AB1264" s="4" t="str">
        <f t="shared" si="2327"/>
        <v/>
      </c>
      <c r="AC1264" s="4" t="str">
        <f t="shared" si="2328"/>
        <v/>
      </c>
      <c r="AD1264" s="4" t="str">
        <f t="shared" si="2329"/>
        <v/>
      </c>
      <c r="AE1264" s="4" t="str">
        <f t="shared" si="2330"/>
        <v/>
      </c>
      <c r="AF1264" s="4">
        <f t="shared" si="2331"/>
        <v>4</v>
      </c>
      <c r="AG1264" s="4">
        <f t="shared" si="2332"/>
        <v>30</v>
      </c>
      <c r="AH1264" s="4">
        <f t="shared" si="2333"/>
        <v>26</v>
      </c>
      <c r="AI1264" s="4" t="str">
        <f t="shared" si="2334"/>
        <v>1BKS</v>
      </c>
      <c r="AJ1264" s="4" t="str">
        <f t="shared" si="2335"/>
        <v>-1BKS</v>
      </c>
      <c r="AK1264" s="4" t="str" cm="1">
        <f t="array" ref="AK1264">LEFT(AR1264,SUM(LEN(AR1264)-LEN(SUBSTITUTE(AR1264,{"0";"1";"2";"3";"4";"5";"6";"7";"8";"9"},""))))</f>
        <v>1</v>
      </c>
      <c r="AL1264" s="4">
        <f t="shared" si="2339"/>
        <v>13</v>
      </c>
      <c r="AM1264" s="4" t="b">
        <f t="shared" si="2349"/>
        <v>1</v>
      </c>
      <c r="AN1264" s="4" t="str">
        <f t="shared" si="2348"/>
        <v>BKS</v>
      </c>
      <c r="AO1264" s="4" t="b">
        <f t="shared" si="2340"/>
        <v>0</v>
      </c>
      <c r="AP1264" s="4" t="b">
        <f t="shared" si="2336"/>
        <v>0</v>
      </c>
      <c r="AQ1264" s="5" t="str">
        <f t="shared" si="2337"/>
        <v>KOKOLA KUKIS BUTTER 218GR</v>
      </c>
      <c r="AR1264" s="4" t="str">
        <f t="shared" si="2338"/>
        <v>1BKS</v>
      </c>
      <c r="AS1264" t="s">
        <v>4734</v>
      </c>
      <c r="AT1264" s="1" t="s">
        <v>1741</v>
      </c>
      <c r="AU1264" s="4" t="str">
        <f t="shared" ca="1" si="2343"/>
        <v/>
      </c>
      <c r="AV1264">
        <v>7000</v>
      </c>
      <c r="AW1264">
        <v>7000</v>
      </c>
      <c r="AX1264">
        <v>5600</v>
      </c>
      <c r="AY1264" t="str">
        <f t="shared" si="2347"/>
        <v>8998389121596</v>
      </c>
      <c r="AZ1264" t="str">
        <f t="shared" si="2341"/>
        <v>KOKOLA KUKIS BUTTER 218GR</v>
      </c>
      <c r="BA1264" t="s">
        <v>4301</v>
      </c>
      <c r="BB1264" t="s">
        <v>4301</v>
      </c>
      <c r="BC1264" s="9" t="str" cm="1">
        <f t="array" aca="1" ref="BC1264" ca="1">LEFT(AR1264,MATCH(FALSE,ISNUMBER(MID(AR1264,ROW(INDIRECT("1:"&amp;LEN(AR1264)+1)), 1) *1),0) -1)</f>
        <v>1</v>
      </c>
      <c r="BD1264" s="1"/>
      <c r="BF1264" s="21"/>
      <c r="BK1264" s="1"/>
      <c r="BM1264" s="1"/>
      <c r="BN1264" s="1"/>
      <c r="BR1264" s="22"/>
      <c r="BS1264">
        <v>0</v>
      </c>
      <c r="BT1264" s="1" t="s">
        <v>5103</v>
      </c>
    </row>
    <row r="1265" spans="1:145">
      <c r="A1265" s="4" t="str">
        <f t="shared" si="2300"/>
        <v/>
      </c>
      <c r="B1265" s="4" t="str">
        <f t="shared" si="2301"/>
        <v/>
      </c>
      <c r="C1265" s="4" t="str">
        <f t="shared" si="2302"/>
        <v/>
      </c>
      <c r="D1265" s="4" t="str">
        <f t="shared" si="2303"/>
        <v/>
      </c>
      <c r="E1265" s="4" t="str">
        <f t="shared" si="2304"/>
        <v/>
      </c>
      <c r="F1265" s="4" t="str">
        <f t="shared" si="2305"/>
        <v/>
      </c>
      <c r="G1265" s="4" t="str">
        <f t="shared" si="2306"/>
        <v/>
      </c>
      <c r="H1265" s="4" t="str">
        <f t="shared" si="2307"/>
        <v/>
      </c>
      <c r="I1265" s="4" t="str">
        <f t="shared" si="2308"/>
        <v/>
      </c>
      <c r="J1265" s="4" t="str">
        <f t="shared" si="2309"/>
        <v/>
      </c>
      <c r="K1265" s="4" t="str">
        <f t="shared" si="2310"/>
        <v/>
      </c>
      <c r="L1265" s="4" t="str">
        <f t="shared" si="2311"/>
        <v/>
      </c>
      <c r="M1265" s="4" t="str">
        <f t="shared" si="2312"/>
        <v/>
      </c>
      <c r="N1265" s="4" t="str">
        <f t="shared" si="2313"/>
        <v/>
      </c>
      <c r="O1265" s="4" t="str">
        <f t="shared" si="2314"/>
        <v/>
      </c>
      <c r="P1265" s="4" t="str">
        <f t="shared" si="2315"/>
        <v/>
      </c>
      <c r="Q1265" s="4" t="str">
        <f t="shared" si="2316"/>
        <v/>
      </c>
      <c r="R1265" s="4" t="str">
        <f t="shared" si="2317"/>
        <v/>
      </c>
      <c r="S1265" s="4" t="str">
        <f t="shared" si="2318"/>
        <v/>
      </c>
      <c r="T1265" s="4" t="str">
        <f t="shared" si="2319"/>
        <v>PACK</v>
      </c>
      <c r="U1265" s="4" t="str">
        <f t="shared" si="2320"/>
        <v/>
      </c>
      <c r="V1265" s="4" t="str">
        <f t="shared" si="2321"/>
        <v/>
      </c>
      <c r="W1265" s="4" t="str">
        <f t="shared" si="2322"/>
        <v/>
      </c>
      <c r="X1265" s="4" t="str">
        <f t="shared" si="2323"/>
        <v/>
      </c>
      <c r="Y1265" s="4">
        <f t="shared" si="2324"/>
        <v>4</v>
      </c>
      <c r="Z1265" s="4" t="str">
        <f t="shared" si="2325"/>
        <v>-</v>
      </c>
      <c r="AA1265" s="4" t="str">
        <f t="shared" si="2326"/>
        <v/>
      </c>
      <c r="AB1265" s="4" t="str">
        <f t="shared" si="2327"/>
        <v/>
      </c>
      <c r="AC1265" s="4" t="str">
        <f t="shared" si="2328"/>
        <v/>
      </c>
      <c r="AD1265" s="4" t="str">
        <f t="shared" si="2329"/>
        <v/>
      </c>
      <c r="AE1265" s="4" t="str">
        <f t="shared" si="2330"/>
        <v/>
      </c>
      <c r="AF1265" s="4">
        <f t="shared" si="2331"/>
        <v>5</v>
      </c>
      <c r="AG1265" s="4">
        <f t="shared" si="2332"/>
        <v>25</v>
      </c>
      <c r="AH1265" s="4">
        <f t="shared" si="2333"/>
        <v>20</v>
      </c>
      <c r="AI1265" s="4" t="str">
        <f t="shared" si="2334"/>
        <v>PACK</v>
      </c>
      <c r="AJ1265" s="4" t="str">
        <f t="shared" si="2335"/>
        <v>1PACK</v>
      </c>
      <c r="AK1265" s="4" t="str" cm="1">
        <f t="array" ref="AK1265">LEFT(AR1265,SUM(LEN(AR1265)-LEN(SUBSTITUTE(AR1265,{"0";"1";"2";"3";"4";"5";"6";"7";"8";"9"},""))))</f>
        <v>1</v>
      </c>
      <c r="AL1265" s="4">
        <f t="shared" si="2339"/>
        <v>13</v>
      </c>
      <c r="AM1265" s="4" t="b">
        <f t="shared" si="2349"/>
        <v>1</v>
      </c>
      <c r="AN1265" s="4" t="str">
        <f>RIGHT(AI1265,4)</f>
        <v>PACK</v>
      </c>
      <c r="AO1265" s="4" t="b">
        <f t="shared" si="2340"/>
        <v>0</v>
      </c>
      <c r="AP1265" s="4" t="b">
        <f t="shared" si="2336"/>
        <v>0</v>
      </c>
      <c r="AQ1265" s="5" t="str">
        <f t="shared" si="2337"/>
        <v>KOKOLA KUKIS KELAPA</v>
      </c>
      <c r="AR1265" s="4" t="str">
        <f t="shared" si="2338"/>
        <v>1PACK</v>
      </c>
      <c r="AS1265" t="s">
        <v>4513</v>
      </c>
      <c r="AT1265" s="1" t="s">
        <v>1739</v>
      </c>
      <c r="AU1265" s="4" t="str">
        <f t="shared" ca="1" si="2343"/>
        <v/>
      </c>
      <c r="AV1265">
        <v>7000</v>
      </c>
      <c r="AW1265">
        <v>7000</v>
      </c>
      <c r="AX1265">
        <v>5600</v>
      </c>
      <c r="AY1265" t="str">
        <f t="shared" si="2347"/>
        <v>8998389121602</v>
      </c>
      <c r="AZ1265" t="str">
        <f t="shared" si="2341"/>
        <v>KOKOLA KUKIS KELAPA</v>
      </c>
      <c r="BA1265" t="s">
        <v>4301</v>
      </c>
      <c r="BB1265" t="s">
        <v>4301</v>
      </c>
      <c r="BC1265" s="9" t="str" cm="1">
        <f t="array" aca="1" ref="BC1265" ca="1">LEFT(AR1265,MATCH(FALSE,ISNUMBER(MID(AR1265,ROW(INDIRECT("1:"&amp;LEN(AR1265)+1)), 1) *1),0) -1)</f>
        <v>1</v>
      </c>
      <c r="BD1265" s="1"/>
      <c r="BF1265" s="21"/>
      <c r="BK1265" s="1"/>
      <c r="BM1265" s="1"/>
      <c r="BN1265" s="1"/>
      <c r="BR1265" s="22"/>
      <c r="BS1265">
        <v>0</v>
      </c>
      <c r="BT1265" s="1" t="s">
        <v>5103</v>
      </c>
    </row>
    <row r="1266" spans="1:145">
      <c r="A1266" s="4" t="str">
        <f t="shared" si="2300"/>
        <v/>
      </c>
      <c r="B1266" s="4" t="str">
        <f t="shared" si="2301"/>
        <v/>
      </c>
      <c r="C1266" s="4" t="str">
        <f t="shared" si="2302"/>
        <v>BKS</v>
      </c>
      <c r="D1266" s="4" t="str">
        <f t="shared" si="2303"/>
        <v/>
      </c>
      <c r="E1266" s="4" t="str">
        <f t="shared" si="2304"/>
        <v/>
      </c>
      <c r="F1266" s="4" t="str">
        <f t="shared" si="2305"/>
        <v/>
      </c>
      <c r="G1266" s="4" t="str">
        <f t="shared" si="2306"/>
        <v/>
      </c>
      <c r="H1266" s="4" t="str">
        <f t="shared" si="2307"/>
        <v/>
      </c>
      <c r="I1266" s="4" t="str">
        <f t="shared" si="2308"/>
        <v/>
      </c>
      <c r="J1266" s="4" t="str">
        <f t="shared" si="2309"/>
        <v/>
      </c>
      <c r="K1266" s="4" t="str">
        <f t="shared" si="2310"/>
        <v/>
      </c>
      <c r="L1266" s="4" t="str">
        <f t="shared" si="2311"/>
        <v/>
      </c>
      <c r="M1266" s="4" t="str">
        <f t="shared" si="2312"/>
        <v/>
      </c>
      <c r="N1266" s="4" t="str">
        <f t="shared" si="2313"/>
        <v/>
      </c>
      <c r="O1266" s="4" t="str">
        <f t="shared" si="2314"/>
        <v/>
      </c>
      <c r="P1266" s="4" t="str">
        <f t="shared" si="2315"/>
        <v/>
      </c>
      <c r="Q1266" s="4" t="str">
        <f t="shared" si="2316"/>
        <v/>
      </c>
      <c r="R1266" s="4" t="str">
        <f t="shared" si="2317"/>
        <v/>
      </c>
      <c r="S1266" s="4" t="str">
        <f t="shared" si="2318"/>
        <v/>
      </c>
      <c r="T1266" s="4" t="str">
        <f t="shared" si="2319"/>
        <v/>
      </c>
      <c r="U1266" s="4" t="str">
        <f t="shared" si="2320"/>
        <v/>
      </c>
      <c r="V1266" s="4" t="str">
        <f t="shared" si="2321"/>
        <v/>
      </c>
      <c r="W1266" s="4" t="str">
        <f t="shared" si="2322"/>
        <v/>
      </c>
      <c r="X1266" s="4" t="str">
        <f t="shared" si="2323"/>
        <v/>
      </c>
      <c r="Y1266" s="4">
        <f t="shared" si="2324"/>
        <v>3</v>
      </c>
      <c r="Z1266" s="4" t="str">
        <f t="shared" si="2325"/>
        <v>-</v>
      </c>
      <c r="AA1266" s="4" t="str">
        <f t="shared" si="2326"/>
        <v/>
      </c>
      <c r="AB1266" s="4" t="str">
        <f t="shared" si="2327"/>
        <v/>
      </c>
      <c r="AC1266" s="4" t="str">
        <f t="shared" si="2328"/>
        <v/>
      </c>
      <c r="AD1266" s="4" t="str">
        <f t="shared" si="2329"/>
        <v/>
      </c>
      <c r="AE1266" s="4" t="str">
        <f t="shared" si="2330"/>
        <v/>
      </c>
      <c r="AF1266" s="4">
        <f t="shared" si="2331"/>
        <v>4</v>
      </c>
      <c r="AG1266" s="4">
        <f t="shared" si="2332"/>
        <v>34</v>
      </c>
      <c r="AH1266" s="4">
        <f t="shared" si="2333"/>
        <v>30</v>
      </c>
      <c r="AI1266" s="4" t="str">
        <f t="shared" si="2334"/>
        <v>1BKS</v>
      </c>
      <c r="AJ1266" s="4" t="str">
        <f t="shared" si="2335"/>
        <v>-1BKS</v>
      </c>
      <c r="AK1266" s="4" t="str" cm="1">
        <f t="array" ref="AK1266">LEFT(AR1266,SUM(LEN(AR1266)-LEN(SUBSTITUTE(AR1266,{"0";"1";"2";"3";"4";"5";"6";"7";"8";"9"},""))))</f>
        <v>1</v>
      </c>
      <c r="AL1266" s="4">
        <f t="shared" si="2339"/>
        <v>13</v>
      </c>
      <c r="AM1266" s="4" t="b">
        <f t="shared" si="2349"/>
        <v>1</v>
      </c>
      <c r="AN1266" s="4" t="str">
        <f t="shared" ref="AN1266:AN1290" si="2350">RIGHT(AI1266,3)</f>
        <v>BKS</v>
      </c>
      <c r="AO1266" s="4" t="b">
        <f t="shared" si="2340"/>
        <v>0</v>
      </c>
      <c r="AP1266" s="4" t="b">
        <f t="shared" si="2336"/>
        <v>0</v>
      </c>
      <c r="AQ1266" s="5" t="str">
        <f t="shared" si="2337"/>
        <v>KOKOLA KUKIS MOCHACHINO 218GR</v>
      </c>
      <c r="AR1266" s="4" t="str">
        <f t="shared" si="2338"/>
        <v>1BKS</v>
      </c>
      <c r="AS1266" t="s">
        <v>4735</v>
      </c>
      <c r="AT1266" s="1" t="s">
        <v>1742</v>
      </c>
      <c r="AU1266" s="4" t="str">
        <f t="shared" ca="1" si="2343"/>
        <v/>
      </c>
      <c r="AV1266">
        <v>7000</v>
      </c>
      <c r="AW1266">
        <v>7000</v>
      </c>
      <c r="AX1266">
        <v>5600</v>
      </c>
      <c r="AY1266" t="str">
        <f t="shared" si="2347"/>
        <v>8998389121619</v>
      </c>
      <c r="AZ1266" t="str">
        <f t="shared" si="2341"/>
        <v>KOKOLA KUKIS MOCHACHINO 218GR</v>
      </c>
      <c r="BA1266" t="s">
        <v>4301</v>
      </c>
      <c r="BB1266" t="s">
        <v>4301</v>
      </c>
      <c r="BC1266" s="9" t="str" cm="1">
        <f t="array" aca="1" ref="BC1266" ca="1">LEFT(AR1266,MATCH(FALSE,ISNUMBER(MID(AR1266,ROW(INDIRECT("1:"&amp;LEN(AR1266)+1)), 1) *1),0) -1)</f>
        <v>1</v>
      </c>
      <c r="BD1266" s="1"/>
      <c r="BF1266" s="21"/>
      <c r="BK1266" s="1"/>
      <c r="BM1266" s="1"/>
      <c r="BN1266" s="1"/>
      <c r="BR1266" s="22"/>
      <c r="BS1266">
        <v>0</v>
      </c>
      <c r="BT1266" s="1" t="s">
        <v>5103</v>
      </c>
    </row>
    <row r="1267" spans="1:145">
      <c r="A1267" s="4" t="str">
        <f t="shared" si="2300"/>
        <v/>
      </c>
      <c r="B1267" s="4" t="str">
        <f t="shared" si="2301"/>
        <v/>
      </c>
      <c r="C1267" s="4" t="str">
        <f t="shared" si="2302"/>
        <v>BKS</v>
      </c>
      <c r="D1267" s="4" t="str">
        <f t="shared" si="2303"/>
        <v/>
      </c>
      <c r="E1267" s="4" t="str">
        <f t="shared" si="2304"/>
        <v/>
      </c>
      <c r="F1267" s="4" t="str">
        <f t="shared" si="2305"/>
        <v/>
      </c>
      <c r="G1267" s="4" t="str">
        <f t="shared" si="2306"/>
        <v/>
      </c>
      <c r="H1267" s="4" t="str">
        <f t="shared" si="2307"/>
        <v/>
      </c>
      <c r="I1267" s="4" t="str">
        <f t="shared" si="2308"/>
        <v/>
      </c>
      <c r="J1267" s="4" t="str">
        <f t="shared" si="2309"/>
        <v/>
      </c>
      <c r="K1267" s="4" t="str">
        <f t="shared" si="2310"/>
        <v/>
      </c>
      <c r="L1267" s="4" t="str">
        <f t="shared" si="2311"/>
        <v/>
      </c>
      <c r="M1267" s="4" t="str">
        <f t="shared" si="2312"/>
        <v/>
      </c>
      <c r="N1267" s="4" t="str">
        <f t="shared" si="2313"/>
        <v/>
      </c>
      <c r="O1267" s="4" t="str">
        <f t="shared" si="2314"/>
        <v/>
      </c>
      <c r="P1267" s="4" t="str">
        <f t="shared" si="2315"/>
        <v/>
      </c>
      <c r="Q1267" s="4" t="str">
        <f t="shared" si="2316"/>
        <v/>
      </c>
      <c r="R1267" s="4" t="str">
        <f t="shared" si="2317"/>
        <v/>
      </c>
      <c r="S1267" s="4" t="str">
        <f t="shared" si="2318"/>
        <v/>
      </c>
      <c r="T1267" s="4" t="str">
        <f t="shared" si="2319"/>
        <v/>
      </c>
      <c r="U1267" s="4" t="str">
        <f t="shared" si="2320"/>
        <v/>
      </c>
      <c r="V1267" s="4" t="str">
        <f t="shared" si="2321"/>
        <v/>
      </c>
      <c r="W1267" s="4" t="str">
        <f t="shared" si="2322"/>
        <v/>
      </c>
      <c r="X1267" s="4" t="str">
        <f t="shared" si="2323"/>
        <v/>
      </c>
      <c r="Y1267" s="4">
        <f t="shared" si="2324"/>
        <v>3</v>
      </c>
      <c r="Z1267" s="4" t="str">
        <f t="shared" si="2325"/>
        <v>-</v>
      </c>
      <c r="AA1267" s="4" t="str">
        <f t="shared" si="2326"/>
        <v/>
      </c>
      <c r="AB1267" s="4" t="str">
        <f t="shared" si="2327"/>
        <v/>
      </c>
      <c r="AC1267" s="4" t="str">
        <f t="shared" si="2328"/>
        <v/>
      </c>
      <c r="AD1267" s="4" t="str">
        <f t="shared" si="2329"/>
        <v/>
      </c>
      <c r="AE1267" s="4" t="str">
        <f t="shared" si="2330"/>
        <v/>
      </c>
      <c r="AF1267" s="4">
        <f t="shared" si="2331"/>
        <v>4</v>
      </c>
      <c r="AG1267" s="4">
        <f t="shared" si="2332"/>
        <v>29</v>
      </c>
      <c r="AH1267" s="4">
        <f t="shared" si="2333"/>
        <v>25</v>
      </c>
      <c r="AI1267" s="4" t="str">
        <f t="shared" si="2334"/>
        <v>1BKS</v>
      </c>
      <c r="AJ1267" s="4" t="str">
        <f t="shared" si="2335"/>
        <v>-1BKS</v>
      </c>
      <c r="AK1267" s="4" t="str" cm="1">
        <f t="array" ref="AK1267">LEFT(AR1267,SUM(LEN(AR1267)-LEN(SUBSTITUTE(AR1267,{"0";"1";"2";"3";"4";"5";"6";"7";"8";"9"},""))))</f>
        <v>1</v>
      </c>
      <c r="AL1267" s="4">
        <f t="shared" si="2339"/>
        <v>13</v>
      </c>
      <c r="AM1267" s="4" t="b">
        <f t="shared" si="2349"/>
        <v>1</v>
      </c>
      <c r="AN1267" s="4" t="str">
        <f t="shared" si="2350"/>
        <v>BKS</v>
      </c>
      <c r="AO1267" s="4" t="b">
        <f t="shared" si="2340"/>
        <v>0</v>
      </c>
      <c r="AP1267" s="4" t="b">
        <f t="shared" si="2336"/>
        <v>0</v>
      </c>
      <c r="AQ1267" s="5" t="str">
        <f t="shared" si="2337"/>
        <v>KOKOLA SUPER ORANGE 180G</v>
      </c>
      <c r="AR1267" s="4" t="str">
        <f t="shared" si="2338"/>
        <v>1BKS</v>
      </c>
      <c r="AS1267" t="s">
        <v>4562</v>
      </c>
      <c r="AT1267" s="1" t="s">
        <v>1743</v>
      </c>
      <c r="AU1267" s="4" t="str">
        <f t="shared" ca="1" si="2343"/>
        <v/>
      </c>
      <c r="AV1267">
        <v>6000</v>
      </c>
      <c r="AW1267">
        <v>6000</v>
      </c>
      <c r="AX1267">
        <v>5000</v>
      </c>
      <c r="AY1267" t="str">
        <f t="shared" si="2347"/>
        <v>8998389112211</v>
      </c>
      <c r="AZ1267" t="str">
        <f t="shared" si="2341"/>
        <v>KOKOLA SUPER ORANGE 180G</v>
      </c>
      <c r="BA1267" t="s">
        <v>4301</v>
      </c>
      <c r="BB1267" t="s">
        <v>4301</v>
      </c>
      <c r="BC1267" s="9" t="str" cm="1">
        <f t="array" aca="1" ref="BC1267" ca="1">LEFT(AR1267,MATCH(FALSE,ISNUMBER(MID(AR1267,ROW(INDIRECT("1:"&amp;LEN(AR1267)+1)), 1) *1),0) -1)</f>
        <v>1</v>
      </c>
      <c r="BD1267" s="1"/>
      <c r="BF1267" s="21"/>
      <c r="BK1267" s="1"/>
      <c r="BM1267" s="1"/>
      <c r="BN1267" s="1"/>
      <c r="BR1267" s="22"/>
      <c r="BS1267">
        <v>0</v>
      </c>
      <c r="BT1267" s="1" t="s">
        <v>5103</v>
      </c>
    </row>
    <row r="1268" spans="1:145">
      <c r="A1268" s="4" t="str">
        <f t="shared" si="2300"/>
        <v/>
      </c>
      <c r="B1268" s="4" t="str">
        <f t="shared" si="2301"/>
        <v/>
      </c>
      <c r="C1268" s="4" t="str">
        <f t="shared" si="2302"/>
        <v>BKS</v>
      </c>
      <c r="D1268" s="4" t="str">
        <f t="shared" si="2303"/>
        <v/>
      </c>
      <c r="E1268" s="4" t="str">
        <f t="shared" si="2304"/>
        <v/>
      </c>
      <c r="F1268" s="4" t="str">
        <f t="shared" si="2305"/>
        <v/>
      </c>
      <c r="G1268" s="4" t="str">
        <f t="shared" si="2306"/>
        <v/>
      </c>
      <c r="H1268" s="4" t="str">
        <f t="shared" si="2307"/>
        <v/>
      </c>
      <c r="I1268" s="4" t="str">
        <f t="shared" si="2308"/>
        <v/>
      </c>
      <c r="J1268" s="4" t="str">
        <f t="shared" si="2309"/>
        <v/>
      </c>
      <c r="K1268" s="4" t="str">
        <f t="shared" si="2310"/>
        <v/>
      </c>
      <c r="L1268" s="4" t="str">
        <f t="shared" si="2311"/>
        <v/>
      </c>
      <c r="M1268" s="4" t="str">
        <f t="shared" si="2312"/>
        <v/>
      </c>
      <c r="N1268" s="4" t="str">
        <f t="shared" si="2313"/>
        <v/>
      </c>
      <c r="O1268" s="4" t="str">
        <f t="shared" si="2314"/>
        <v/>
      </c>
      <c r="P1268" s="4" t="str">
        <f t="shared" si="2315"/>
        <v/>
      </c>
      <c r="Q1268" s="4" t="str">
        <f t="shared" si="2316"/>
        <v/>
      </c>
      <c r="R1268" s="4" t="str">
        <f t="shared" si="2317"/>
        <v/>
      </c>
      <c r="S1268" s="4" t="str">
        <f t="shared" si="2318"/>
        <v/>
      </c>
      <c r="T1268" s="4" t="str">
        <f t="shared" si="2319"/>
        <v/>
      </c>
      <c r="U1268" s="4" t="str">
        <f t="shared" si="2320"/>
        <v/>
      </c>
      <c r="V1268" s="4" t="str">
        <f t="shared" si="2321"/>
        <v/>
      </c>
      <c r="W1268" s="4" t="str">
        <f t="shared" si="2322"/>
        <v/>
      </c>
      <c r="X1268" s="4" t="str">
        <f t="shared" si="2323"/>
        <v/>
      </c>
      <c r="Y1268" s="4">
        <f t="shared" si="2324"/>
        <v>3</v>
      </c>
      <c r="Z1268" s="4" t="str">
        <f t="shared" si="2325"/>
        <v>-</v>
      </c>
      <c r="AA1268" s="4" t="str">
        <f t="shared" si="2326"/>
        <v/>
      </c>
      <c r="AB1268" s="4" t="str">
        <f t="shared" si="2327"/>
        <v/>
      </c>
      <c r="AC1268" s="4" t="str">
        <f t="shared" si="2328"/>
        <v/>
      </c>
      <c r="AD1268" s="4" t="str">
        <f t="shared" si="2329"/>
        <v/>
      </c>
      <c r="AE1268" s="4" t="str">
        <f t="shared" si="2330"/>
        <v/>
      </c>
      <c r="AF1268" s="4">
        <f t="shared" si="2331"/>
        <v>4</v>
      </c>
      <c r="AG1268" s="4">
        <f t="shared" si="2332"/>
        <v>32</v>
      </c>
      <c r="AH1268" s="4">
        <f t="shared" si="2333"/>
        <v>28</v>
      </c>
      <c r="AI1268" s="4" t="str">
        <f t="shared" si="2334"/>
        <v>1BKS</v>
      </c>
      <c r="AJ1268" s="4" t="str">
        <f t="shared" si="2335"/>
        <v>-1BKS</v>
      </c>
      <c r="AK1268" s="4" t="str" cm="1">
        <f t="array" ref="AK1268">LEFT(AR1268,SUM(LEN(AR1268)-LEN(SUBSTITUTE(AR1268,{"0";"1";"2";"3";"4";"5";"6";"7";"8";"9"},""))))</f>
        <v>1</v>
      </c>
      <c r="AL1268" s="4">
        <f t="shared" si="2339"/>
        <v>13</v>
      </c>
      <c r="AM1268" s="4" t="b">
        <f t="shared" si="2349"/>
        <v>1</v>
      </c>
      <c r="AN1268" s="4" t="str">
        <f t="shared" si="2350"/>
        <v>BKS</v>
      </c>
      <c r="AO1268" s="4" t="b">
        <f t="shared" si="2340"/>
        <v>0</v>
      </c>
      <c r="AP1268" s="4" t="b">
        <f t="shared" si="2336"/>
        <v>0</v>
      </c>
      <c r="AQ1268" s="5" t="str">
        <f t="shared" si="2337"/>
        <v>KOKOLA SUPER PINEAPPLE 180G</v>
      </c>
      <c r="AR1268" s="4" t="str">
        <f t="shared" si="2338"/>
        <v>1BKS</v>
      </c>
      <c r="AS1268" t="s">
        <v>4363</v>
      </c>
      <c r="AT1268" s="1" t="s">
        <v>1744</v>
      </c>
      <c r="AU1268" s="4" t="str">
        <f t="shared" ca="1" si="2343"/>
        <v/>
      </c>
      <c r="AV1268">
        <v>6000</v>
      </c>
      <c r="AW1268">
        <v>6000</v>
      </c>
      <c r="AX1268">
        <v>5000</v>
      </c>
      <c r="AY1268" t="str">
        <f t="shared" si="2347"/>
        <v>8998389112273</v>
      </c>
      <c r="AZ1268" t="str">
        <f t="shared" si="2341"/>
        <v>KOKOLA SUPER PINEAPPLE 180G</v>
      </c>
      <c r="BA1268" t="s">
        <v>4301</v>
      </c>
      <c r="BB1268" t="s">
        <v>4301</v>
      </c>
      <c r="BC1268" s="9" t="str" cm="1">
        <f t="array" aca="1" ref="BC1268" ca="1">LEFT(AR1268,MATCH(FALSE,ISNUMBER(MID(AR1268,ROW(INDIRECT("1:"&amp;LEN(AR1268)+1)), 1) *1),0) -1)</f>
        <v>1</v>
      </c>
      <c r="BD1268" s="1"/>
      <c r="BF1268" s="21"/>
      <c r="BK1268" s="1"/>
      <c r="BM1268" s="1"/>
      <c r="BN1268" s="1"/>
      <c r="BR1268" s="22"/>
      <c r="BS1268">
        <v>0</v>
      </c>
      <c r="BT1268" s="1" t="s">
        <v>5103</v>
      </c>
    </row>
    <row r="1269" spans="1:145">
      <c r="A1269" s="4" t="str">
        <f t="shared" si="2300"/>
        <v/>
      </c>
      <c r="B1269" s="4" t="str">
        <f t="shared" si="2301"/>
        <v/>
      </c>
      <c r="C1269" s="4" t="str">
        <f t="shared" si="2302"/>
        <v>BKS</v>
      </c>
      <c r="D1269" s="4" t="str">
        <f t="shared" si="2303"/>
        <v/>
      </c>
      <c r="E1269" s="4" t="str">
        <f t="shared" si="2304"/>
        <v/>
      </c>
      <c r="F1269" s="4" t="str">
        <f t="shared" si="2305"/>
        <v/>
      </c>
      <c r="G1269" s="4" t="str">
        <f t="shared" si="2306"/>
        <v/>
      </c>
      <c r="H1269" s="4" t="str">
        <f t="shared" si="2307"/>
        <v/>
      </c>
      <c r="I1269" s="4" t="str">
        <f t="shared" si="2308"/>
        <v/>
      </c>
      <c r="J1269" s="4" t="str">
        <f t="shared" si="2309"/>
        <v/>
      </c>
      <c r="K1269" s="4" t="str">
        <f t="shared" si="2310"/>
        <v/>
      </c>
      <c r="L1269" s="4" t="str">
        <f t="shared" si="2311"/>
        <v/>
      </c>
      <c r="M1269" s="4" t="str">
        <f t="shared" si="2312"/>
        <v/>
      </c>
      <c r="N1269" s="4" t="str">
        <f t="shared" si="2313"/>
        <v/>
      </c>
      <c r="O1269" s="4" t="str">
        <f t="shared" si="2314"/>
        <v/>
      </c>
      <c r="P1269" s="4" t="str">
        <f t="shared" si="2315"/>
        <v/>
      </c>
      <c r="Q1269" s="4" t="str">
        <f t="shared" si="2316"/>
        <v/>
      </c>
      <c r="R1269" s="4" t="str">
        <f t="shared" si="2317"/>
        <v/>
      </c>
      <c r="S1269" s="4" t="str">
        <f t="shared" si="2318"/>
        <v/>
      </c>
      <c r="T1269" s="4" t="str">
        <f t="shared" si="2319"/>
        <v/>
      </c>
      <c r="U1269" s="4" t="str">
        <f t="shared" si="2320"/>
        <v/>
      </c>
      <c r="V1269" s="4" t="str">
        <f t="shared" si="2321"/>
        <v/>
      </c>
      <c r="W1269" s="4" t="str">
        <f t="shared" si="2322"/>
        <v/>
      </c>
      <c r="X1269" s="4" t="str">
        <f t="shared" si="2323"/>
        <v/>
      </c>
      <c r="Y1269" s="4">
        <f t="shared" si="2324"/>
        <v>3</v>
      </c>
      <c r="Z1269" s="4" t="str">
        <f t="shared" si="2325"/>
        <v>-</v>
      </c>
      <c r="AA1269" s="4" t="str">
        <f t="shared" si="2326"/>
        <v/>
      </c>
      <c r="AB1269" s="4" t="str">
        <f t="shared" si="2327"/>
        <v/>
      </c>
      <c r="AC1269" s="4" t="str">
        <f t="shared" si="2328"/>
        <v/>
      </c>
      <c r="AD1269" s="4" t="str">
        <f t="shared" si="2329"/>
        <v/>
      </c>
      <c r="AE1269" s="4" t="str">
        <f t="shared" si="2330"/>
        <v/>
      </c>
      <c r="AF1269" s="4">
        <f t="shared" si="2331"/>
        <v>4</v>
      </c>
      <c r="AG1269" s="4">
        <f t="shared" si="2332"/>
        <v>31</v>
      </c>
      <c r="AH1269" s="4">
        <f t="shared" si="2333"/>
        <v>27</v>
      </c>
      <c r="AI1269" s="4" t="str">
        <f t="shared" si="2334"/>
        <v>1BKS</v>
      </c>
      <c r="AJ1269" s="4" t="str">
        <f t="shared" si="2335"/>
        <v>-1BKS</v>
      </c>
      <c r="AK1269" s="4" t="str" cm="1">
        <f t="array" ref="AK1269">LEFT(AR1269,SUM(LEN(AR1269)-LEN(SUBSTITUTE(AR1269,{"0";"1";"2";"3";"4";"5";"6";"7";"8";"9"},""))))</f>
        <v>1</v>
      </c>
      <c r="AL1269" s="4">
        <f t="shared" si="2339"/>
        <v>13</v>
      </c>
      <c r="AM1269" s="4" t="b">
        <f t="shared" si="2349"/>
        <v>1</v>
      </c>
      <c r="AN1269" s="4" t="str">
        <f t="shared" si="2350"/>
        <v>BKS</v>
      </c>
      <c r="AO1269" s="4" t="b">
        <f t="shared" si="2340"/>
        <v>0</v>
      </c>
      <c r="AP1269" s="4" t="b">
        <f t="shared" si="2336"/>
        <v>0</v>
      </c>
      <c r="AQ1269" s="5" t="str">
        <f t="shared" si="2337"/>
        <v>KOKOLA SUPER STROBERY 180G</v>
      </c>
      <c r="AR1269" s="4" t="str">
        <f t="shared" si="2338"/>
        <v>1BKS</v>
      </c>
      <c r="AS1269" t="s">
        <v>4364</v>
      </c>
      <c r="AT1269" s="1" t="s">
        <v>1745</v>
      </c>
      <c r="AU1269" s="4" t="str">
        <f t="shared" ca="1" si="2343"/>
        <v/>
      </c>
      <c r="AV1269">
        <v>6000</v>
      </c>
      <c r="AW1269">
        <v>6000</v>
      </c>
      <c r="AX1269">
        <v>5000</v>
      </c>
      <c r="AY1269" t="str">
        <f t="shared" si="2347"/>
        <v>8998389112433</v>
      </c>
      <c r="AZ1269" t="str">
        <f t="shared" si="2341"/>
        <v>KOKOLA SUPER STROBERY 180G</v>
      </c>
      <c r="BA1269" t="s">
        <v>4301</v>
      </c>
      <c r="BB1269" t="s">
        <v>4301</v>
      </c>
      <c r="BC1269" s="9" t="str" cm="1">
        <f t="array" aca="1" ref="BC1269" ca="1">LEFT(AR1269,MATCH(FALSE,ISNUMBER(MID(AR1269,ROW(INDIRECT("1:"&amp;LEN(AR1269)+1)), 1) *1),0) -1)</f>
        <v>1</v>
      </c>
      <c r="BD1269" s="1"/>
      <c r="BF1269" s="21"/>
      <c r="BK1269" s="1"/>
      <c r="BM1269" s="1"/>
      <c r="BN1269" s="1"/>
      <c r="BR1269" s="22"/>
      <c r="BS1269">
        <v>0</v>
      </c>
      <c r="BT1269" s="1" t="s">
        <v>5103</v>
      </c>
    </row>
    <row r="1270" spans="1:145">
      <c r="A1270" s="4" t="str">
        <f t="shared" si="2300"/>
        <v/>
      </c>
      <c r="B1270" s="4" t="str">
        <f t="shared" si="2301"/>
        <v/>
      </c>
      <c r="C1270" s="4" t="str">
        <f t="shared" si="2302"/>
        <v/>
      </c>
      <c r="D1270" s="4" t="str">
        <f t="shared" si="2303"/>
        <v/>
      </c>
      <c r="E1270" s="4" t="str">
        <f t="shared" si="2304"/>
        <v/>
      </c>
      <c r="F1270" s="4" t="str">
        <f t="shared" si="2305"/>
        <v>RTG</v>
      </c>
      <c r="G1270" s="4" t="str">
        <f t="shared" si="2306"/>
        <v/>
      </c>
      <c r="H1270" s="4" t="str">
        <f t="shared" si="2307"/>
        <v/>
      </c>
      <c r="I1270" s="4" t="str">
        <f t="shared" si="2308"/>
        <v/>
      </c>
      <c r="J1270" s="4" t="str">
        <f t="shared" si="2309"/>
        <v/>
      </c>
      <c r="K1270" s="4" t="str">
        <f t="shared" si="2310"/>
        <v/>
      </c>
      <c r="L1270" s="4" t="str">
        <f t="shared" si="2311"/>
        <v/>
      </c>
      <c r="M1270" s="4" t="str">
        <f t="shared" si="2312"/>
        <v/>
      </c>
      <c r="N1270" s="4" t="str">
        <f t="shared" si="2313"/>
        <v/>
      </c>
      <c r="O1270" s="4" t="str">
        <f t="shared" si="2314"/>
        <v/>
      </c>
      <c r="P1270" s="4" t="str">
        <f t="shared" si="2315"/>
        <v/>
      </c>
      <c r="Q1270" s="4" t="str">
        <f t="shared" si="2316"/>
        <v/>
      </c>
      <c r="R1270" s="4" t="str">
        <f t="shared" si="2317"/>
        <v/>
      </c>
      <c r="S1270" s="4" t="str">
        <f t="shared" si="2318"/>
        <v/>
      </c>
      <c r="T1270" s="4" t="str">
        <f t="shared" si="2319"/>
        <v/>
      </c>
      <c r="U1270" s="4" t="str">
        <f t="shared" si="2320"/>
        <v/>
      </c>
      <c r="V1270" s="4" t="str">
        <f t="shared" si="2321"/>
        <v/>
      </c>
      <c r="W1270" s="4" t="str">
        <f t="shared" si="2322"/>
        <v/>
      </c>
      <c r="X1270" s="4" t="str">
        <f t="shared" si="2323"/>
        <v/>
      </c>
      <c r="Y1270" s="4">
        <f t="shared" si="2324"/>
        <v>3</v>
      </c>
      <c r="Z1270" s="4" t="str">
        <f t="shared" si="2325"/>
        <v>-</v>
      </c>
      <c r="AA1270" s="4" t="str">
        <f t="shared" si="2326"/>
        <v/>
      </c>
      <c r="AB1270" s="4" t="str">
        <f t="shared" si="2327"/>
        <v/>
      </c>
      <c r="AC1270" s="4" t="str">
        <f t="shared" si="2328"/>
        <v/>
      </c>
      <c r="AD1270" s="4" t="str">
        <f t="shared" si="2329"/>
        <v/>
      </c>
      <c r="AE1270" s="4" t="str">
        <f t="shared" si="2330"/>
        <v/>
      </c>
      <c r="AF1270" s="4">
        <f t="shared" si="2331"/>
        <v>4</v>
      </c>
      <c r="AG1270" s="4">
        <f t="shared" si="2332"/>
        <v>9</v>
      </c>
      <c r="AH1270" s="4">
        <f t="shared" si="2333"/>
        <v>5</v>
      </c>
      <c r="AI1270" s="4" t="str">
        <f t="shared" si="2334"/>
        <v>1RTG</v>
      </c>
      <c r="AJ1270" s="4" t="str">
        <f t="shared" si="2335"/>
        <v>-1RTG</v>
      </c>
      <c r="AK1270" s="4" t="str" cm="1">
        <f t="array" ref="AK1270">LEFT(AR1270,SUM(LEN(AR1270)-LEN(SUBSTITUTE(AR1270,{"0";"1";"2";"3";"4";"5";"6";"7";"8";"9"},""))))</f>
        <v>1</v>
      </c>
      <c r="AL1270" s="4">
        <f t="shared" si="2339"/>
        <v>13</v>
      </c>
      <c r="AM1270" s="4" t="b">
        <f t="shared" si="2349"/>
        <v>1</v>
      </c>
      <c r="AN1270" s="4" t="str">
        <f t="shared" si="2350"/>
        <v>RTG</v>
      </c>
      <c r="AO1270" s="4" t="b">
        <f>IF((AQ1270=DL1270)=TRUE,TRUE,IF((AQ1269=AQ1270)=TRUE,TRUE,FALSE))</f>
        <v>1</v>
      </c>
      <c r="AP1270" s="4" t="b">
        <f t="shared" si="2336"/>
        <v>0</v>
      </c>
      <c r="AQ1270" s="5" t="str">
        <f t="shared" si="2337"/>
        <v>KOMO</v>
      </c>
      <c r="AR1270" s="4" t="str">
        <f t="shared" si="2338"/>
        <v>1RTG</v>
      </c>
      <c r="AS1270" t="s">
        <v>1746</v>
      </c>
      <c r="AT1270" s="1" t="s">
        <v>1747</v>
      </c>
      <c r="AU1270" s="4" t="str">
        <f>IF(IF(IF(AQ1270=DL1270,10,0)+IF(NOT(AN1270=$AU$1)=TRUE,10,0)=
20,"XXXX",IF(IF((BC1270+1)=2,0,1)+IF(AN1270=$AU$1,1,0)=2,TRUE,""))
="",IF(IF(AQ1270=AQ1269,10,0)+IF(NOT(AN1270=$AU$1)=TRUE,10,0)=
20,"XXXX",IF(IF((BC1270+1)=2,0,1)+IF(AN1270=$AU$1,1,0)=2,TRUE,
"")),IF(IF(AQ1270=DL1270,10,0)+IF(NOT(AN1270=$AU$1)=TRUE,10,0)=
20,"XXXX",IF(IF((BC1270+1)=2,0,1)+IF(AN1270=$AU$1,1,0)=2,TRUE,"")))</f>
        <v>XXXX</v>
      </c>
      <c r="AV1270">
        <v>8500</v>
      </c>
      <c r="AW1270">
        <v>8500</v>
      </c>
      <c r="AX1270">
        <v>8000</v>
      </c>
      <c r="AY1270" t="str">
        <f t="shared" si="2347"/>
        <v>8997208600090</v>
      </c>
      <c r="AZ1270" t="str">
        <f t="shared" si="2341"/>
        <v>KOMO</v>
      </c>
      <c r="BA1270" t="s">
        <v>4301</v>
      </c>
      <c r="BB1270" t="s">
        <v>4301</v>
      </c>
      <c r="BC1270" s="9" t="str" cm="1">
        <f t="array" aca="1" ref="BC1270" ca="1">LEFT(AR1270,MATCH(FALSE,ISNUMBER(MID(AR1270,ROW(INDIRECT("1:"&amp;LEN(AR1270)+1)), 1) *1),0) -1)</f>
        <v>1</v>
      </c>
      <c r="BD1270" s="1"/>
      <c r="BF1270" s="21"/>
      <c r="BK1270" s="1"/>
      <c r="BM1270" s="1"/>
      <c r="BN1270" s="1"/>
      <c r="BR1270" s="22"/>
      <c r="BS1270">
        <v>0</v>
      </c>
      <c r="BT1270" s="1" t="s">
        <v>5103</v>
      </c>
      <c r="BV1270" s="4" t="str">
        <f>IF(IFERROR(SEARCH($A$1,DN1270),0)&gt;0,$A$1,"")</f>
        <v/>
      </c>
      <c r="BW1270" s="4" t="str">
        <f>IF(IFERROR(SEARCH($B$1,DN1270),0)&gt;0,$B$1,"")</f>
        <v/>
      </c>
      <c r="BX1270" s="4" t="str">
        <f>IF(IFERROR(SEARCH($C$1,DN1270),0)&gt;0,$C$1,"")</f>
        <v/>
      </c>
      <c r="BY1270" s="4" t="str">
        <f>IF(IFERROR(SEARCH($D$1,DN1270),0)&gt;0,$D$1,"")</f>
        <v/>
      </c>
      <c r="BZ1270" s="4" t="str">
        <f>IF(IFERROR(SEARCH($E$1,DN1270),0)&gt;0,$E$1,"")</f>
        <v/>
      </c>
      <c r="CA1270" s="4" t="str">
        <f>IF(IFERROR(SEARCH($F$1,DN1270),0)&gt;0,$F$1,"")</f>
        <v>RTG</v>
      </c>
      <c r="CB1270" s="4" t="str">
        <f>IF(IFERROR(SEARCH($G$1,DN1270),0)&gt;0,$G$1,"")</f>
        <v/>
      </c>
      <c r="CC1270" s="4" t="str">
        <f>IF(IFERROR(SEARCH($H$1,DN1270),0)&gt;0,$H$1,"")</f>
        <v/>
      </c>
      <c r="CD1270" s="4" t="str">
        <f>IF(IFERROR(SEARCH($I$1,DN1270),0)&gt;0,$I$1,"")</f>
        <v/>
      </c>
      <c r="CE1270" s="4" t="str">
        <f>IF(IFERROR(SEARCH($J$1,DN1270),0)&gt;0,$J$1,"")</f>
        <v/>
      </c>
      <c r="CF1270" s="4" t="str">
        <f>IF(IFERROR(SEARCH($K$1,DN1270),0)&gt;0,$K$1,"")</f>
        <v/>
      </c>
      <c r="CG1270" s="4" t="str">
        <f>IF(IFERROR(SEARCH($L$1,DN1270),0)&gt;0,$L$1,"")</f>
        <v/>
      </c>
      <c r="CH1270" s="4" t="str">
        <f>IF(IFERROR(SEARCH($M$1,DN1270),0)&gt;0,$M$1,"")</f>
        <v/>
      </c>
      <c r="CI1270" s="4" t="str">
        <f>IF(IFERROR(SEARCH($N$1,DN1270),0)&gt;0,$N$1,"")</f>
        <v/>
      </c>
      <c r="CJ1270" s="4" t="str">
        <f>IF(IFERROR(SEARCH($O$1,DN1270),0)&gt;0,$O$1,"")</f>
        <v>DUS</v>
      </c>
      <c r="CK1270" s="4" t="str">
        <f>IF(IFERROR(SEARCH($P$1,DN1270),0)&gt;0,$P$1,"")</f>
        <v/>
      </c>
      <c r="CL1270" s="4" t="str">
        <f>IF(IFERROR(SEARCH($Q$1,DN1270),0)&gt;0,$Q$1,"")</f>
        <v/>
      </c>
      <c r="CM1270" s="4" t="str">
        <f>IF(IFERROR(SEARCH($R$1,DN1270),0)&gt;0,$R$1,"")</f>
        <v/>
      </c>
      <c r="CN1270" s="4" t="str">
        <f>IF(IFERROR(SEARCH($S$1,DN1270),0)&gt;0,$S$1,"")</f>
        <v/>
      </c>
      <c r="CO1270" s="4" t="str">
        <f>IF(IFERROR(SEARCH($T$1,DN1270),0)&gt;0,$T$1,"")</f>
        <v/>
      </c>
      <c r="CP1270" s="4" t="str">
        <f>IF(IFERROR(SEARCH($U$1,DN1270),0)&gt;0,$U$1,"")</f>
        <v/>
      </c>
      <c r="CQ1270" s="4" t="str">
        <f>IF(IFERROR(SEARCH($V$1,DN1270),0)&gt;0,$V$1,"")</f>
        <v/>
      </c>
      <c r="CR1270" s="4" t="str">
        <f>IF(IFERROR(SEARCH($W$1,DN1270),0)&gt;0,$W$1,"")</f>
        <v/>
      </c>
      <c r="CS1270" s="4" t="str">
        <f>IF(IFERROR(SEARCH($X$1,DN1270),0)&gt;0,$X$1,"")</f>
        <v/>
      </c>
      <c r="CT1270" s="4">
        <f>LEN(BW1270)+LEN(BX1270)+LEN(BY1270)+LEN(BZ1270)+LEN(CA1270)+LEN(CO1270)+LEN(CB1270)+LEN(CC1270)+LEN(CD1270)+LEN(CE1270)+LEN(CF1270)+LEN(CG1270)+LEN(CH1270)+LEN(CI1270)+LEN(CP1270)+LEN(CJ1270)+LEN(CK1270)+LEN(CQ1270)+LEN(BV1270)+LEN(CL1270)+LEN(CS1270)+LEN(CM1270)+LEN(CR1270)+LEN(CN1270)</f>
        <v>6</v>
      </c>
      <c r="CU1270" s="4" t="str">
        <f>IF(IFERROR(SEARCH($Z$1,DN1270),0)&gt;0,$Z$1,"")</f>
        <v>-</v>
      </c>
      <c r="CV1270" s="4" t="str">
        <f>IF(IFERROR(SEARCH($AA$1,DN1270),0)&gt;0,$AA$1,"")</f>
        <v>/</v>
      </c>
      <c r="CW1270" s="4" t="str">
        <f>IF(IFERROR(SEARCH($AB$1,DN1270),0)&gt;0,$AB$1,"")</f>
        <v/>
      </c>
      <c r="CX1270" s="4" t="str">
        <f>IF(IFERROR(SEARCH($AC$1,DN1270),0)&gt;0,$AC$1,"")</f>
        <v/>
      </c>
      <c r="CY1270" s="4" t="str">
        <f>IF(IFERROR(SEARCH($AD$1,DN1270),0)&gt;0,$AD$1,"")</f>
        <v/>
      </c>
      <c r="CZ1270" s="4" t="str">
        <f>IF(IFERROR(SEARCH($AE$1,DN1270),0)&gt;0,$AE$1,"")</f>
        <v/>
      </c>
      <c r="DA1270" s="4">
        <f>LEN(DM1270)</f>
        <v>8</v>
      </c>
      <c r="DB1270" s="4">
        <f>LEN(DN1270)</f>
        <v>13</v>
      </c>
      <c r="DC1270" s="4">
        <f>DB1270-DA1270</f>
        <v>5</v>
      </c>
      <c r="DD1270" s="4" t="str">
        <f>RIGHT(DN1270,4)</f>
        <v>/DUS</v>
      </c>
      <c r="DE1270" s="4" t="str">
        <f>RIGHT(DN1270,5)</f>
        <v>G/DUS</v>
      </c>
      <c r="DF1270" s="4" t="str" cm="1">
        <f t="array" ref="DF1270">LEFT(DM1270,SUM(LEN(DM1270)-LEN(SUBSTITUTE(DM1270,{"0";"1";"2";"3";"4";"5";"6";"7";"8";"9"},""))))</f>
        <v>4</v>
      </c>
      <c r="DG1270" s="4">
        <f>LEN(DT1270)</f>
        <v>13</v>
      </c>
      <c r="DH1270" s="4" t="b">
        <f>LEFT(DM1270,1)=DF1270</f>
        <v>1</v>
      </c>
      <c r="DI1270" s="4" t="str">
        <f>RIGHT(DD1270,3)</f>
        <v>DUS</v>
      </c>
      <c r="DJ1270" s="4" t="b">
        <f>IF((DL1270=AQ1272)=TRUE,TRUE,IF((AQ1270=DL1270)=TRUE,TRUE,FALSE))</f>
        <v>1</v>
      </c>
      <c r="DK1270" s="4" t="b">
        <f>LEFT(DN1270,2)=LEFT(DO1270,2)</f>
        <v>0</v>
      </c>
      <c r="DL1270" s="5" t="str">
        <f>LEFT(DN1270,(DC1270-1))</f>
        <v>KOMO</v>
      </c>
      <c r="DM1270" s="4" t="str">
        <f>IFERROR(RIGHT(DN1270,LEN(DN1270)-FIND("-",DN1270)),1)</f>
        <v>4RTG/DUS</v>
      </c>
      <c r="DN1270" t="s">
        <v>1748</v>
      </c>
      <c r="DO1270" s="1"/>
      <c r="DP1270" s="4" t="b">
        <f ca="1">IF(IF(IF(DL1270=AQ1272,10,0)+IF(NOT(DI1270=$AU$1)=TRUE,10,0)=
20,"XXXX",IF(IF((DX1270+1)=2,0,1)+IF(DI1270=$AU$1,1,0)=2,TRUE,""))
="",IF(IF(DL1270=AQ1270,10,0)+IF(NOT(DI1270=$AU$1)=TRUE,10,0)=
20,"XXXX",IF(IF((DX1270+1)=2,0,1)+IF(DI1270=$AU$1,1,0)=2,TRUE,
"")),IF(IF(DL1270=AQ1272,10,0)+IF(NOT(DI1270=$AU$1)=TRUE,10,0)=
20,"XXXX",IF(IF((DX1270+1)=2,0,1)+IF(DI1270=$AU$1,1,0)=2,TRUE,"")))</f>
        <v>1</v>
      </c>
      <c r="DQ1270">
        <v>33000</v>
      </c>
      <c r="DR1270">
        <v>33000</v>
      </c>
      <c r="DS1270">
        <v>32000</v>
      </c>
      <c r="DT1270" t="str">
        <f>IF(DO1270&gt;0,DO1270,"800000000"&amp;ROW(DS1270))</f>
        <v>8000000001270</v>
      </c>
      <c r="DU1270" t="str">
        <f>DL1270</f>
        <v>KOMO</v>
      </c>
      <c r="DV1270" t="s">
        <v>4301</v>
      </c>
      <c r="DW1270" t="s">
        <v>4301</v>
      </c>
      <c r="DX1270" s="4" t="str" cm="1">
        <f t="array" aca="1" ref="DX1270" ca="1">LEFT(DM1270,MATCH(FALSE,ISNUMBER(MID(DM1270,ROW(INDIRECT("1:"&amp;LEN(DM1270)+1)), 1) *1),0) -1)</f>
        <v>4</v>
      </c>
      <c r="DY1270" s="1"/>
      <c r="EA1270" s="21"/>
      <c r="EC1270" s="5"/>
      <c r="EF1270" s="1"/>
      <c r="EH1270" s="1"/>
      <c r="EI1270" s="1"/>
      <c r="EL1270" s="5"/>
      <c r="EM1270" s="22"/>
      <c r="EN1270">
        <v>0</v>
      </c>
      <c r="EO1270" s="1" t="s">
        <v>5103</v>
      </c>
    </row>
    <row r="1272" spans="1:145">
      <c r="A1272" s="4" t="str">
        <f t="shared" si="2300"/>
        <v/>
      </c>
      <c r="B1272" s="4" t="str">
        <f t="shared" si="2301"/>
        <v/>
      </c>
      <c r="C1272" s="4" t="str">
        <f t="shared" si="2302"/>
        <v/>
      </c>
      <c r="D1272" s="4" t="str">
        <f t="shared" si="2303"/>
        <v/>
      </c>
      <c r="E1272" s="4" t="str">
        <f t="shared" si="2304"/>
        <v/>
      </c>
      <c r="F1272" s="4" t="str">
        <f t="shared" si="2305"/>
        <v>RTG</v>
      </c>
      <c r="G1272" s="4" t="str">
        <f t="shared" si="2306"/>
        <v/>
      </c>
      <c r="H1272" s="4" t="str">
        <f t="shared" si="2307"/>
        <v/>
      </c>
      <c r="I1272" s="4" t="str">
        <f t="shared" si="2308"/>
        <v/>
      </c>
      <c r="J1272" s="4" t="str">
        <f t="shared" si="2309"/>
        <v/>
      </c>
      <c r="K1272" s="4" t="str">
        <f t="shared" si="2310"/>
        <v/>
      </c>
      <c r="L1272" s="4" t="str">
        <f t="shared" si="2311"/>
        <v/>
      </c>
      <c r="M1272" s="4" t="str">
        <f t="shared" si="2312"/>
        <v/>
      </c>
      <c r="N1272" s="4" t="str">
        <f t="shared" si="2313"/>
        <v/>
      </c>
      <c r="O1272" s="4" t="str">
        <f t="shared" si="2314"/>
        <v/>
      </c>
      <c r="P1272" s="4" t="str">
        <f t="shared" si="2315"/>
        <v/>
      </c>
      <c r="Q1272" s="4" t="str">
        <f t="shared" si="2316"/>
        <v/>
      </c>
      <c r="R1272" s="4" t="str">
        <f t="shared" si="2317"/>
        <v/>
      </c>
      <c r="S1272" s="4" t="str">
        <f t="shared" si="2318"/>
        <v/>
      </c>
      <c r="T1272" s="4" t="str">
        <f t="shared" si="2319"/>
        <v/>
      </c>
      <c r="U1272" s="4" t="str">
        <f t="shared" si="2320"/>
        <v/>
      </c>
      <c r="V1272" s="4" t="str">
        <f t="shared" si="2321"/>
        <v/>
      </c>
      <c r="W1272" s="4" t="str">
        <f t="shared" si="2322"/>
        <v/>
      </c>
      <c r="X1272" s="4" t="str">
        <f t="shared" si="2323"/>
        <v/>
      </c>
      <c r="Y1272" s="4">
        <f t="shared" si="2324"/>
        <v>3</v>
      </c>
      <c r="Z1272" s="4" t="str">
        <f t="shared" si="2325"/>
        <v>-</v>
      </c>
      <c r="AA1272" s="4" t="str">
        <f t="shared" si="2326"/>
        <v/>
      </c>
      <c r="AB1272" s="4" t="str">
        <f t="shared" si="2327"/>
        <v/>
      </c>
      <c r="AC1272" s="4" t="str">
        <f t="shared" si="2328"/>
        <v/>
      </c>
      <c r="AD1272" s="4" t="str">
        <f t="shared" si="2329"/>
        <v/>
      </c>
      <c r="AE1272" s="4" t="str">
        <f t="shared" si="2330"/>
        <v/>
      </c>
      <c r="AF1272" s="4">
        <f t="shared" si="2331"/>
        <v>4</v>
      </c>
      <c r="AG1272" s="4">
        <f t="shared" si="2332"/>
        <v>29</v>
      </c>
      <c r="AH1272" s="4">
        <f t="shared" si="2333"/>
        <v>25</v>
      </c>
      <c r="AI1272" s="4" t="str">
        <f t="shared" si="2334"/>
        <v>1RTG</v>
      </c>
      <c r="AJ1272" s="4" t="str">
        <f t="shared" si="2335"/>
        <v>-1RTG</v>
      </c>
      <c r="AK1272" s="4" t="str" cm="1">
        <f t="array" ref="AK1272">LEFT(AR1272,SUM(LEN(AR1272)-LEN(SUBSTITUTE(AR1272,{"0";"1";"2";"3";"4";"5";"6";"7";"8";"9"},""))))</f>
        <v>1</v>
      </c>
      <c r="AL1272" s="4">
        <f t="shared" si="2339"/>
        <v>13</v>
      </c>
      <c r="AM1272" s="4" t="b">
        <f t="shared" si="2349"/>
        <v>1</v>
      </c>
      <c r="AN1272" s="4" t="str">
        <f t="shared" si="2350"/>
        <v>RTG</v>
      </c>
      <c r="AO1272" s="4" t="b">
        <f>IF((AQ1272=AQ1273)=TRUE,TRUE,IF((DL1270=AQ1272)=TRUE,TRUE,FALSE))</f>
        <v>0</v>
      </c>
      <c r="AP1272" s="4" t="b">
        <f t="shared" si="2336"/>
        <v>0</v>
      </c>
      <c r="AQ1272" s="5" t="str">
        <f t="shared" si="2337"/>
        <v>KONDISIONER PANTENE GOLD</v>
      </c>
      <c r="AR1272" s="4" t="str">
        <f t="shared" si="2338"/>
        <v>1RTG</v>
      </c>
      <c r="AS1272" t="s">
        <v>1749</v>
      </c>
      <c r="AT1272" s="1" t="s">
        <v>1750</v>
      </c>
      <c r="AU1272" s="4" t="str">
        <f ca="1">IF(IF(IF(AQ1272=AQ1273,10,0)+IF(NOT(AN1272=$AU$1)=TRUE,10,0)=
20,"XXXX",IF(IF((BC1272+1)=2,0,1)+IF(AN1272=$AU$1,1,0)=2,TRUE,""))
="",IF(IF(AQ1272=DL1270,10,0)+IF(NOT(AN1272=$AU$1)=TRUE,10,0)=
20,"XXXX",IF(IF((BC1272+1)=2,0,1)+IF(AN1272=$AU$1,1,0)=2,TRUE,
"")),IF(IF(AQ1272=AQ1273,10,0)+IF(NOT(AN1272=$AU$1)=TRUE,10,0)=
20,"XXXX",IF(IF((BC1272+1)=2,0,1)+IF(AN1272=$AU$1,1,0)=2,TRUE,"")))</f>
        <v/>
      </c>
      <c r="AV1272">
        <v>10000</v>
      </c>
      <c r="AW1272">
        <v>10000</v>
      </c>
      <c r="AX1272">
        <v>9736</v>
      </c>
      <c r="AY1272" t="str">
        <f t="shared" si="2347"/>
        <v>4902430759229</v>
      </c>
      <c r="AZ1272" t="str">
        <f t="shared" si="2341"/>
        <v>KONDISIONER PANTENE GOLD</v>
      </c>
      <c r="BA1272" t="s">
        <v>4301</v>
      </c>
      <c r="BB1272" t="s">
        <v>4301</v>
      </c>
      <c r="BC1272" s="9" t="str" cm="1">
        <f t="array" aca="1" ref="BC1272" ca="1">LEFT(AR1272,MATCH(FALSE,ISNUMBER(MID(AR1272,ROW(INDIRECT("1:"&amp;LEN(AR1272)+1)), 1) *1),0) -1)</f>
        <v>1</v>
      </c>
      <c r="BD1272" s="1"/>
      <c r="BF1272" s="21"/>
      <c r="BK1272" s="1"/>
      <c r="BM1272" s="1"/>
      <c r="BN1272" s="1"/>
      <c r="BR1272" s="22"/>
      <c r="BS1272">
        <v>0</v>
      </c>
      <c r="BT1272" s="1" t="s">
        <v>5103</v>
      </c>
    </row>
    <row r="1273" spans="1:145">
      <c r="A1273" s="4" t="str">
        <f t="shared" si="2300"/>
        <v/>
      </c>
      <c r="B1273" s="4" t="str">
        <f t="shared" si="2301"/>
        <v/>
      </c>
      <c r="C1273" s="4" t="str">
        <f t="shared" si="2302"/>
        <v/>
      </c>
      <c r="D1273" s="4" t="str">
        <f t="shared" si="2303"/>
        <v/>
      </c>
      <c r="E1273" s="4" t="str">
        <f t="shared" si="2304"/>
        <v>SCT</v>
      </c>
      <c r="F1273" s="4" t="str">
        <f t="shared" si="2305"/>
        <v>RTG</v>
      </c>
      <c r="G1273" s="4" t="str">
        <f t="shared" si="2306"/>
        <v/>
      </c>
      <c r="H1273" s="4" t="str">
        <f t="shared" si="2307"/>
        <v/>
      </c>
      <c r="I1273" s="4" t="str">
        <f t="shared" si="2308"/>
        <v/>
      </c>
      <c r="J1273" s="4" t="str">
        <f t="shared" si="2309"/>
        <v/>
      </c>
      <c r="K1273" s="4" t="str">
        <f t="shared" si="2310"/>
        <v/>
      </c>
      <c r="L1273" s="4" t="str">
        <f t="shared" si="2311"/>
        <v/>
      </c>
      <c r="M1273" s="4" t="str">
        <f t="shared" si="2312"/>
        <v/>
      </c>
      <c r="N1273" s="4" t="str">
        <f t="shared" si="2313"/>
        <v/>
      </c>
      <c r="O1273" s="4" t="str">
        <f t="shared" si="2314"/>
        <v/>
      </c>
      <c r="P1273" s="4" t="str">
        <f t="shared" si="2315"/>
        <v/>
      </c>
      <c r="Q1273" s="4" t="str">
        <f t="shared" si="2316"/>
        <v/>
      </c>
      <c r="R1273" s="4" t="str">
        <f t="shared" si="2317"/>
        <v/>
      </c>
      <c r="S1273" s="4" t="str">
        <f t="shared" si="2318"/>
        <v/>
      </c>
      <c r="T1273" s="4" t="str">
        <f t="shared" si="2319"/>
        <v/>
      </c>
      <c r="U1273" s="4" t="str">
        <f t="shared" si="2320"/>
        <v/>
      </c>
      <c r="V1273" s="4" t="str">
        <f t="shared" si="2321"/>
        <v/>
      </c>
      <c r="W1273" s="4" t="str">
        <f t="shared" si="2322"/>
        <v/>
      </c>
      <c r="X1273" s="4" t="str">
        <f t="shared" si="2323"/>
        <v/>
      </c>
      <c r="Y1273" s="4">
        <f t="shared" si="2324"/>
        <v>6</v>
      </c>
      <c r="Z1273" s="4" t="str">
        <f t="shared" si="2325"/>
        <v>-</v>
      </c>
      <c r="AA1273" s="4" t="str">
        <f t="shared" si="2326"/>
        <v>/</v>
      </c>
      <c r="AB1273" s="4" t="str">
        <f t="shared" si="2327"/>
        <v/>
      </c>
      <c r="AC1273" s="4" t="str">
        <f t="shared" si="2328"/>
        <v/>
      </c>
      <c r="AD1273" s="4" t="str">
        <f t="shared" si="2329"/>
        <v/>
      </c>
      <c r="AE1273" s="4" t="str">
        <f t="shared" si="2330"/>
        <v/>
      </c>
      <c r="AF1273" s="4">
        <f t="shared" si="2331"/>
        <v>9</v>
      </c>
      <c r="AG1273" s="4">
        <f t="shared" si="2332"/>
        <v>39</v>
      </c>
      <c r="AH1273" s="4">
        <f t="shared" si="2333"/>
        <v>30</v>
      </c>
      <c r="AI1273" s="4" t="str">
        <f t="shared" si="2334"/>
        <v>/RTG</v>
      </c>
      <c r="AJ1273" s="4" t="str">
        <f t="shared" si="2335"/>
        <v>T/RTG</v>
      </c>
      <c r="AK1273" s="4" t="str" cm="1">
        <f t="array" ref="AK1273">LEFT(AR1273,SUM(LEN(AR1273)-LEN(SUBSTITUTE(AR1273,{"0";"1";"2";"3";"4";"5";"6";"7";"8";"9"},""))))</f>
        <v>20</v>
      </c>
      <c r="AL1273" s="4">
        <f t="shared" si="2339"/>
        <v>13</v>
      </c>
      <c r="AM1273" s="4" t="b">
        <f>LEFT(AR1273,2)=AK1273</f>
        <v>1</v>
      </c>
      <c r="AN1273" s="4" t="str">
        <f t="shared" si="2350"/>
        <v>RTG</v>
      </c>
      <c r="AO1273" s="4" t="b">
        <f t="shared" si="2340"/>
        <v>0</v>
      </c>
      <c r="AP1273" s="4" t="b">
        <f t="shared" si="2336"/>
        <v>0</v>
      </c>
      <c r="AQ1273" s="5" t="str">
        <f t="shared" si="2337"/>
        <v>KONDISIONER PANTENE HITAM 5ML</v>
      </c>
      <c r="AR1273" s="4" t="str">
        <f t="shared" si="2338"/>
        <v>20SCT/RTG</v>
      </c>
      <c r="AS1273" t="s">
        <v>1751</v>
      </c>
      <c r="AT1273" s="1" t="s">
        <v>1752</v>
      </c>
      <c r="AU1273" s="4" t="str">
        <f t="shared" ca="1" si="2343"/>
        <v/>
      </c>
      <c r="AV1273">
        <v>10000</v>
      </c>
      <c r="AW1273">
        <v>10000</v>
      </c>
      <c r="AX1273">
        <v>9736</v>
      </c>
      <c r="AY1273" t="str">
        <f t="shared" si="2347"/>
        <v>4902430415750</v>
      </c>
      <c r="AZ1273" t="str">
        <f t="shared" si="2341"/>
        <v>KONDISIONER PANTENE HITAM 5ML</v>
      </c>
      <c r="BA1273" t="s">
        <v>4301</v>
      </c>
      <c r="BB1273" t="s">
        <v>4301</v>
      </c>
      <c r="BC1273" s="4" t="str" cm="1">
        <f t="array" aca="1" ref="BC1273" ca="1">LEFT(AR1273,MATCH(FALSE,ISNUMBER(MID(AR1273,ROW(INDIRECT("1:"&amp;LEN(AR1273)+1)), 1) *1),0) -1)</f>
        <v>20</v>
      </c>
      <c r="BD1273" s="1"/>
      <c r="BF1273" s="21"/>
      <c r="BK1273" s="1"/>
      <c r="BM1273" s="1"/>
      <c r="BN1273" s="1"/>
      <c r="BR1273" s="22"/>
      <c r="BS1273">
        <v>0</v>
      </c>
      <c r="BT1273" s="1" t="s">
        <v>5103</v>
      </c>
    </row>
    <row r="1274" spans="1:145">
      <c r="A1274" s="4" t="str">
        <f t="shared" si="2300"/>
        <v/>
      </c>
      <c r="B1274" s="4" t="str">
        <f t="shared" si="2301"/>
        <v/>
      </c>
      <c r="C1274" s="4" t="str">
        <f t="shared" si="2302"/>
        <v/>
      </c>
      <c r="D1274" s="4" t="str">
        <f t="shared" si="2303"/>
        <v/>
      </c>
      <c r="E1274" s="4" t="str">
        <f t="shared" si="2304"/>
        <v>SCT</v>
      </c>
      <c r="F1274" s="4" t="str">
        <f t="shared" si="2305"/>
        <v>RTG</v>
      </c>
      <c r="G1274" s="4" t="str">
        <f t="shared" si="2306"/>
        <v/>
      </c>
      <c r="H1274" s="4" t="str">
        <f t="shared" si="2307"/>
        <v/>
      </c>
      <c r="I1274" s="4" t="str">
        <f t="shared" si="2308"/>
        <v/>
      </c>
      <c r="J1274" s="4" t="str">
        <f t="shared" si="2309"/>
        <v/>
      </c>
      <c r="K1274" s="4" t="str">
        <f t="shared" si="2310"/>
        <v/>
      </c>
      <c r="L1274" s="4" t="str">
        <f t="shared" si="2311"/>
        <v/>
      </c>
      <c r="M1274" s="4" t="str">
        <f t="shared" si="2312"/>
        <v/>
      </c>
      <c r="N1274" s="4" t="str">
        <f t="shared" si="2313"/>
        <v/>
      </c>
      <c r="O1274" s="4" t="str">
        <f t="shared" si="2314"/>
        <v/>
      </c>
      <c r="P1274" s="4" t="str">
        <f t="shared" si="2315"/>
        <v/>
      </c>
      <c r="Q1274" s="4" t="str">
        <f t="shared" si="2316"/>
        <v/>
      </c>
      <c r="R1274" s="4" t="str">
        <f t="shared" si="2317"/>
        <v/>
      </c>
      <c r="S1274" s="4" t="str">
        <f t="shared" si="2318"/>
        <v/>
      </c>
      <c r="T1274" s="4" t="str">
        <f t="shared" si="2319"/>
        <v/>
      </c>
      <c r="U1274" s="4" t="str">
        <f t="shared" si="2320"/>
        <v/>
      </c>
      <c r="V1274" s="4" t="str">
        <f t="shared" si="2321"/>
        <v/>
      </c>
      <c r="W1274" s="4" t="str">
        <f t="shared" si="2322"/>
        <v/>
      </c>
      <c r="X1274" s="4" t="str">
        <f t="shared" si="2323"/>
        <v/>
      </c>
      <c r="Y1274" s="4">
        <f t="shared" si="2324"/>
        <v>6</v>
      </c>
      <c r="Z1274" s="4" t="str">
        <f t="shared" si="2325"/>
        <v>-</v>
      </c>
      <c r="AA1274" s="4" t="str">
        <f t="shared" si="2326"/>
        <v>/</v>
      </c>
      <c r="AB1274" s="4" t="str">
        <f t="shared" si="2327"/>
        <v/>
      </c>
      <c r="AC1274" s="4" t="str">
        <f t="shared" si="2328"/>
        <v/>
      </c>
      <c r="AD1274" s="4" t="str">
        <f t="shared" si="2329"/>
        <v/>
      </c>
      <c r="AE1274" s="4" t="str">
        <f t="shared" si="2330"/>
        <v/>
      </c>
      <c r="AF1274" s="4">
        <f t="shared" si="2331"/>
        <v>9</v>
      </c>
      <c r="AG1274" s="4">
        <f t="shared" si="2332"/>
        <v>47</v>
      </c>
      <c r="AH1274" s="4">
        <f t="shared" si="2333"/>
        <v>38</v>
      </c>
      <c r="AI1274" s="4" t="str">
        <f t="shared" si="2334"/>
        <v>/RTG</v>
      </c>
      <c r="AJ1274" s="4" t="str">
        <f t="shared" si="2335"/>
        <v>T/RTG</v>
      </c>
      <c r="AK1274" s="4" t="str" cm="1">
        <f t="array" ref="AK1274">LEFT(AR1274,SUM(LEN(AR1274)-LEN(SUBSTITUTE(AR1274,{"0";"1";"2";"3";"4";"5";"6";"7";"8";"9"},""))))</f>
        <v>20</v>
      </c>
      <c r="AL1274" s="4">
        <f t="shared" si="2339"/>
        <v>13</v>
      </c>
      <c r="AM1274" s="4" t="b">
        <f>LEFT(AR1274,2)=AK1274</f>
        <v>1</v>
      </c>
      <c r="AN1274" s="4" t="str">
        <f t="shared" si="2350"/>
        <v>RTG</v>
      </c>
      <c r="AO1274" s="4" t="b">
        <f t="shared" si="2340"/>
        <v>0</v>
      </c>
      <c r="AP1274" s="4" t="b">
        <f t="shared" si="2336"/>
        <v>0</v>
      </c>
      <c r="AQ1274" s="5" t="str">
        <f t="shared" si="2337"/>
        <v>KONDISIONER PANTENE RAMBUT RONTOK 5ML</v>
      </c>
      <c r="AR1274" s="4" t="str">
        <f t="shared" si="2338"/>
        <v>20SCT/RTG</v>
      </c>
      <c r="AS1274" t="s">
        <v>1753</v>
      </c>
      <c r="AT1274" s="1" t="s">
        <v>1754</v>
      </c>
      <c r="AU1274" s="4" t="str">
        <f t="shared" ca="1" si="2343"/>
        <v/>
      </c>
      <c r="AV1274">
        <v>10000</v>
      </c>
      <c r="AW1274">
        <v>10000</v>
      </c>
      <c r="AX1274">
        <v>9736</v>
      </c>
      <c r="AY1274" t="str">
        <f t="shared" si="2347"/>
        <v>4902430415729</v>
      </c>
      <c r="AZ1274" t="str">
        <f t="shared" si="2341"/>
        <v>KONDISIONER PANTENE RAMBUT RONTOK 5ML</v>
      </c>
      <c r="BA1274" t="s">
        <v>4301</v>
      </c>
      <c r="BB1274" t="s">
        <v>4301</v>
      </c>
      <c r="BC1274" s="4" t="str" cm="1">
        <f t="array" aca="1" ref="BC1274" ca="1">LEFT(AR1274,MATCH(FALSE,ISNUMBER(MID(AR1274,ROW(INDIRECT("1:"&amp;LEN(AR1274)+1)), 1) *1),0) -1)</f>
        <v>20</v>
      </c>
      <c r="BD1274" s="1"/>
      <c r="BF1274" s="21"/>
      <c r="BK1274" s="1"/>
      <c r="BM1274" s="1"/>
      <c r="BN1274" s="1"/>
      <c r="BR1274" s="22"/>
      <c r="BS1274">
        <v>0</v>
      </c>
      <c r="BT1274" s="1" t="s">
        <v>5103</v>
      </c>
    </row>
    <row r="1275" spans="1:145">
      <c r="A1275" s="4" t="str">
        <f t="shared" si="2300"/>
        <v/>
      </c>
      <c r="B1275" s="4" t="str">
        <f t="shared" si="2301"/>
        <v/>
      </c>
      <c r="C1275" s="4" t="str">
        <f t="shared" si="2302"/>
        <v/>
      </c>
      <c r="D1275" s="4" t="str">
        <f t="shared" si="2303"/>
        <v/>
      </c>
      <c r="E1275" s="4" t="str">
        <f t="shared" si="2304"/>
        <v>SCT</v>
      </c>
      <c r="F1275" s="4" t="str">
        <f t="shared" si="2305"/>
        <v>RTG</v>
      </c>
      <c r="G1275" s="4" t="str">
        <f t="shared" si="2306"/>
        <v/>
      </c>
      <c r="H1275" s="4" t="str">
        <f t="shared" si="2307"/>
        <v/>
      </c>
      <c r="I1275" s="4" t="str">
        <f t="shared" si="2308"/>
        <v/>
      </c>
      <c r="J1275" s="4" t="str">
        <f t="shared" si="2309"/>
        <v/>
      </c>
      <c r="K1275" s="4" t="str">
        <f t="shared" si="2310"/>
        <v/>
      </c>
      <c r="L1275" s="4" t="str">
        <f t="shared" si="2311"/>
        <v/>
      </c>
      <c r="M1275" s="4" t="str">
        <f t="shared" si="2312"/>
        <v/>
      </c>
      <c r="N1275" s="4" t="str">
        <f t="shared" si="2313"/>
        <v/>
      </c>
      <c r="O1275" s="4" t="str">
        <f t="shared" si="2314"/>
        <v/>
      </c>
      <c r="P1275" s="4" t="str">
        <f t="shared" si="2315"/>
        <v/>
      </c>
      <c r="Q1275" s="4" t="str">
        <f t="shared" si="2316"/>
        <v/>
      </c>
      <c r="R1275" s="4" t="str">
        <f t="shared" si="2317"/>
        <v/>
      </c>
      <c r="S1275" s="4" t="str">
        <f t="shared" si="2318"/>
        <v/>
      </c>
      <c r="T1275" s="4" t="str">
        <f t="shared" si="2319"/>
        <v/>
      </c>
      <c r="U1275" s="4" t="str">
        <f t="shared" si="2320"/>
        <v/>
      </c>
      <c r="V1275" s="4" t="str">
        <f t="shared" si="2321"/>
        <v/>
      </c>
      <c r="W1275" s="4" t="str">
        <f t="shared" si="2322"/>
        <v/>
      </c>
      <c r="X1275" s="4" t="str">
        <f t="shared" si="2323"/>
        <v/>
      </c>
      <c r="Y1275" s="4">
        <f t="shared" si="2324"/>
        <v>6</v>
      </c>
      <c r="Z1275" s="4" t="str">
        <f t="shared" si="2325"/>
        <v>-</v>
      </c>
      <c r="AA1275" s="4" t="str">
        <f t="shared" si="2326"/>
        <v>/</v>
      </c>
      <c r="AB1275" s="4" t="str">
        <f t="shared" si="2327"/>
        <v/>
      </c>
      <c r="AC1275" s="4" t="str">
        <f t="shared" si="2328"/>
        <v/>
      </c>
      <c r="AD1275" s="4" t="str">
        <f t="shared" si="2329"/>
        <v/>
      </c>
      <c r="AE1275" s="4" t="str">
        <f t="shared" si="2330"/>
        <v/>
      </c>
      <c r="AF1275" s="4">
        <f t="shared" si="2331"/>
        <v>9</v>
      </c>
      <c r="AG1275" s="4">
        <f t="shared" si="2332"/>
        <v>46</v>
      </c>
      <c r="AH1275" s="4">
        <f t="shared" si="2333"/>
        <v>37</v>
      </c>
      <c r="AI1275" s="4" t="str">
        <f t="shared" si="2334"/>
        <v>/RTG</v>
      </c>
      <c r="AJ1275" s="4" t="str">
        <f t="shared" si="2335"/>
        <v>T/RTG</v>
      </c>
      <c r="AK1275" s="4" t="str" cm="1">
        <f t="array" ref="AK1275">LEFT(AR1275,SUM(LEN(AR1275)-LEN(SUBSTITUTE(AR1275,{"0";"1";"2";"3";"4";"5";"6";"7";"8";"9"},""))))</f>
        <v>20</v>
      </c>
      <c r="AL1275" s="4">
        <f t="shared" si="2339"/>
        <v>13</v>
      </c>
      <c r="AM1275" s="4" t="b">
        <f>LEFT(AR1275,2)=AK1275</f>
        <v>1</v>
      </c>
      <c r="AN1275" s="4" t="str">
        <f t="shared" si="2350"/>
        <v>RTG</v>
      </c>
      <c r="AO1275" s="4" t="b">
        <f t="shared" si="2340"/>
        <v>0</v>
      </c>
      <c r="AP1275" s="4" t="b">
        <f t="shared" si="2336"/>
        <v>0</v>
      </c>
      <c r="AQ1275" s="5" t="str">
        <f t="shared" si="2337"/>
        <v>KONDISIONER PANTENE RAMBUT RUSAK 5ML</v>
      </c>
      <c r="AR1275" s="4" t="str">
        <f t="shared" si="2338"/>
        <v>20SCT/RTG</v>
      </c>
      <c r="AS1275" t="s">
        <v>1755</v>
      </c>
      <c r="AT1275" s="1" t="s">
        <v>1756</v>
      </c>
      <c r="AU1275" s="4" t="str">
        <f t="shared" ca="1" si="2343"/>
        <v/>
      </c>
      <c r="AV1275">
        <v>10000</v>
      </c>
      <c r="AW1275">
        <v>10000</v>
      </c>
      <c r="AX1275">
        <v>9736</v>
      </c>
      <c r="AY1275" t="str">
        <f t="shared" si="2347"/>
        <v>4902430415743</v>
      </c>
      <c r="AZ1275" t="str">
        <f t="shared" si="2341"/>
        <v>KONDISIONER PANTENE RAMBUT RUSAK 5ML</v>
      </c>
      <c r="BA1275" t="s">
        <v>4301</v>
      </c>
      <c r="BB1275" t="s">
        <v>4301</v>
      </c>
      <c r="BC1275" s="4" t="str" cm="1">
        <f t="array" aca="1" ref="BC1275" ca="1">LEFT(AR1275,MATCH(FALSE,ISNUMBER(MID(AR1275,ROW(INDIRECT("1:"&amp;LEN(AR1275)+1)), 1) *1),0) -1)</f>
        <v>20</v>
      </c>
      <c r="BD1275" s="1"/>
      <c r="BF1275" s="21"/>
      <c r="BK1275" s="1"/>
      <c r="BM1275" s="1"/>
      <c r="BN1275" s="1"/>
      <c r="BR1275" s="22"/>
      <c r="BS1275">
        <v>0</v>
      </c>
      <c r="BT1275" s="1" t="s">
        <v>5103</v>
      </c>
    </row>
    <row r="1276" spans="1:145">
      <c r="A1276" s="4" t="str">
        <f t="shared" ref="A1276:A1336" si="2351">IF(IFERROR(SEARCH($A$1,AS1276),0)&gt;0,$A$1,"")</f>
        <v/>
      </c>
      <c r="B1276" s="4" t="str">
        <f t="shared" ref="B1276:B1336" si="2352">IF(IFERROR(SEARCH($B$1,AS1276),0)&gt;0,$B$1,"")</f>
        <v/>
      </c>
      <c r="C1276" s="4" t="str">
        <f t="shared" ref="C1276:C1336" si="2353">IF(IFERROR(SEARCH($C$1,AS1276),0)&gt;0,$C$1,"")</f>
        <v>BKS</v>
      </c>
      <c r="D1276" s="4" t="str">
        <f t="shared" ref="D1276:D1336" si="2354">IF(IFERROR(SEARCH($D$1,AS1276),0)&gt;0,$D$1,"")</f>
        <v/>
      </c>
      <c r="E1276" s="4" t="str">
        <f t="shared" ref="E1276:E1336" si="2355">IF(IFERROR(SEARCH($E$1,AS1276),0)&gt;0,$E$1,"")</f>
        <v/>
      </c>
      <c r="F1276" s="4" t="str">
        <f t="shared" ref="F1276:F1336" si="2356">IF(IFERROR(SEARCH($F$1,AS1276),0)&gt;0,$F$1,"")</f>
        <v/>
      </c>
      <c r="G1276" s="4" t="str">
        <f t="shared" ref="G1276:G1336" si="2357">IF(IFERROR(SEARCH($G$1,AS1276),0)&gt;0,$G$1,"")</f>
        <v/>
      </c>
      <c r="H1276" s="4" t="str">
        <f t="shared" ref="H1276:H1336" si="2358">IF(IFERROR(SEARCH($H$1,AS1276),0)&gt;0,$H$1,"")</f>
        <v/>
      </c>
      <c r="I1276" s="4" t="str">
        <f t="shared" ref="I1276:I1336" si="2359">IF(IFERROR(SEARCH($I$1,AS1276),0)&gt;0,$I$1,"")</f>
        <v/>
      </c>
      <c r="J1276" s="4" t="str">
        <f t="shared" ref="J1276:J1336" si="2360">IF(IFERROR(SEARCH($J$1,AS1276),0)&gt;0,$J$1,"")</f>
        <v/>
      </c>
      <c r="K1276" s="4" t="str">
        <f t="shared" ref="K1276:K1336" si="2361">IF(IFERROR(SEARCH($K$1,AS1276),0)&gt;0,$K$1,"")</f>
        <v/>
      </c>
      <c r="L1276" s="4" t="str">
        <f t="shared" ref="L1276:L1336" si="2362">IF(IFERROR(SEARCH($L$1,AS1276),0)&gt;0,$L$1,"")</f>
        <v/>
      </c>
      <c r="M1276" s="4" t="str">
        <f t="shared" ref="M1276:M1336" si="2363">IF(IFERROR(SEARCH($M$1,AS1276),0)&gt;0,$M$1,"")</f>
        <v/>
      </c>
      <c r="N1276" s="4" t="str">
        <f t="shared" ref="N1276:N1336" si="2364">IF(IFERROR(SEARCH($N$1,AS1276),0)&gt;0,$N$1,"")</f>
        <v/>
      </c>
      <c r="O1276" s="4" t="str">
        <f t="shared" ref="O1276:O1336" si="2365">IF(IFERROR(SEARCH($O$1,AS1276),0)&gt;0,$O$1,"")</f>
        <v/>
      </c>
      <c r="P1276" s="4" t="str">
        <f t="shared" ref="P1276:P1336" si="2366">IF(IFERROR(SEARCH($P$1,AS1276),0)&gt;0,$P$1,"")</f>
        <v/>
      </c>
      <c r="Q1276" s="4" t="str">
        <f t="shared" ref="Q1276:Q1336" si="2367">IF(IFERROR(SEARCH($Q$1,AS1276),0)&gt;0,$Q$1,"")</f>
        <v/>
      </c>
      <c r="R1276" s="4" t="str">
        <f t="shared" ref="R1276:R1336" si="2368">IF(IFERROR(SEARCH($R$1,AS1276),0)&gt;0,$R$1,"")</f>
        <v/>
      </c>
      <c r="S1276" s="4" t="str">
        <f t="shared" ref="S1276:S1336" si="2369">IF(IFERROR(SEARCH($S$1,AS1276),0)&gt;0,$S$1,"")</f>
        <v/>
      </c>
      <c r="T1276" s="4" t="str">
        <f t="shared" ref="T1276:T1336" si="2370">IF(IFERROR(SEARCH($T$1,AS1276),0)&gt;0,$T$1,"")</f>
        <v/>
      </c>
      <c r="U1276" s="4" t="str">
        <f t="shared" ref="U1276:U1336" si="2371">IF(IFERROR(SEARCH($U$1,AS1276),0)&gt;0,$U$1,"")</f>
        <v/>
      </c>
      <c r="V1276" s="4" t="str">
        <f t="shared" ref="V1276:V1336" si="2372">IF(IFERROR(SEARCH($V$1,AS1276),0)&gt;0,$V$1,"")</f>
        <v/>
      </c>
      <c r="W1276" s="4" t="str">
        <f t="shared" ref="W1276:W1336" si="2373">IF(IFERROR(SEARCH($W$1,AS1276),0)&gt;0,$W$1,"")</f>
        <v/>
      </c>
      <c r="X1276" s="4" t="str">
        <f t="shared" ref="X1276:X1336" si="2374">IF(IFERROR(SEARCH($X$1,AS1276),0)&gt;0,$X$1,"")</f>
        <v/>
      </c>
      <c r="Y1276" s="4">
        <f t="shared" ref="Y1276:Y1336" si="2375">LEN(B1276)+LEN(C1276)+LEN(D1276)+LEN(E1276)+LEN(F1276)+LEN(T1276)+LEN(G1276)+LEN(H1276)+LEN(I1276)+LEN(J1276)+LEN(K1276)+LEN(L1276)+LEN(M1276)+LEN(N1276)+LEN(U1276)+LEN(O1276)+LEN(P1276)+LEN(V1276)+LEN(A1276)+LEN(Q1276)+LEN(X1276)+LEN(R1276)+LEN(W1276)+LEN(S1276)</f>
        <v>3</v>
      </c>
      <c r="Z1276" s="4" t="str">
        <f t="shared" ref="Z1276:Z1336" si="2376">IF(IFERROR(SEARCH($Z$1,AS1276),0)&gt;0,$Z$1,"")</f>
        <v>-</v>
      </c>
      <c r="AA1276" s="4" t="str">
        <f t="shared" ref="AA1276:AA1336" si="2377">IF(IFERROR(SEARCH($AA$1,AS1276),0)&gt;0,$AA$1,"")</f>
        <v/>
      </c>
      <c r="AB1276" s="4" t="str">
        <f t="shared" ref="AB1276:AB1336" si="2378">IF(IFERROR(SEARCH($AB$1,AS1276),0)&gt;0,$AB$1,"")</f>
        <v/>
      </c>
      <c r="AC1276" s="4" t="str">
        <f t="shared" ref="AC1276:AC1336" si="2379">IF(IFERROR(SEARCH($AC$1,AS1276),0)&gt;0,$AC$1,"")</f>
        <v/>
      </c>
      <c r="AD1276" s="4" t="str">
        <f t="shared" ref="AD1276:AD1336" si="2380">IF(IFERROR(SEARCH($AD$1,AS1276),0)&gt;0,$AD$1,"")</f>
        <v/>
      </c>
      <c r="AE1276" s="4" t="str">
        <f t="shared" ref="AE1276:AE1336" si="2381">IF(IFERROR(SEARCH($AE$1,AS1276),0)&gt;0,$AE$1,"")</f>
        <v/>
      </c>
      <c r="AF1276" s="4">
        <f t="shared" ref="AF1276:AF1336" si="2382">LEN(AR1276)</f>
        <v>4</v>
      </c>
      <c r="AG1276" s="4">
        <f t="shared" ref="AG1276:AG1336" si="2383">LEN(AS1276)</f>
        <v>19</v>
      </c>
      <c r="AH1276" s="4">
        <f t="shared" ref="AH1276:AH1336" si="2384">AG1276-AF1276</f>
        <v>15</v>
      </c>
      <c r="AI1276" s="4" t="str">
        <f t="shared" ref="AI1276:AI1336" si="2385">RIGHT(AS1276,4)</f>
        <v>1BKS</v>
      </c>
      <c r="AJ1276" s="4" t="str">
        <f t="shared" ref="AJ1276:AJ1336" si="2386">RIGHT(AS1276,5)</f>
        <v>-1BKS</v>
      </c>
      <c r="AK1276" s="4" t="str" cm="1">
        <f t="array" ref="AK1276">LEFT(AR1276,SUM(LEN(AR1276)-LEN(SUBSTITUTE(AR1276,{"0";"1";"2";"3";"4";"5";"6";"7";"8";"9"},""))))</f>
        <v>1</v>
      </c>
      <c r="AL1276" s="4">
        <f t="shared" si="2339"/>
        <v>13</v>
      </c>
      <c r="AM1276" s="4" t="b">
        <f>LEFT(AR1276,1)=AK1276</f>
        <v>1</v>
      </c>
      <c r="AN1276" s="4" t="str">
        <f t="shared" si="2350"/>
        <v>BKS</v>
      </c>
      <c r="AO1276" s="4" t="b">
        <f t="shared" si="2340"/>
        <v>0</v>
      </c>
      <c r="AP1276" s="4" t="b">
        <f t="shared" ref="AP1276:AP1336" si="2387">LEFT(AS1276,2)=LEFT(AT1276,2)</f>
        <v>0</v>
      </c>
      <c r="AQ1276" s="5" t="str">
        <f t="shared" ref="AQ1276:AQ1336" si="2388">LEFT(AS1276,(AH1276-1))</f>
        <v>KOPI BANYUATIS</v>
      </c>
      <c r="AR1276" s="4" t="str">
        <f t="shared" ref="AR1276:AR1336" si="2389">IFERROR(RIGHT(AS1276,LEN(AS1276)-FIND("-",AS1276)),1)</f>
        <v>1BKS</v>
      </c>
      <c r="AS1276" t="s">
        <v>1757</v>
      </c>
      <c r="AT1276" s="1" t="s">
        <v>1758</v>
      </c>
      <c r="AU1276" s="4" t="str">
        <f t="shared" ca="1" si="2343"/>
        <v/>
      </c>
      <c r="AV1276">
        <v>17500</v>
      </c>
      <c r="AW1276">
        <v>17500</v>
      </c>
      <c r="AX1276">
        <v>16400</v>
      </c>
      <c r="AY1276" t="str">
        <f t="shared" si="2347"/>
        <v>8994231100221</v>
      </c>
      <c r="AZ1276" t="str">
        <f t="shared" si="2341"/>
        <v>KOPI BANYUATIS</v>
      </c>
      <c r="BA1276" t="s">
        <v>4301</v>
      </c>
      <c r="BB1276" t="s">
        <v>4301</v>
      </c>
      <c r="BC1276" s="9" t="str" cm="1">
        <f t="array" aca="1" ref="BC1276" ca="1">LEFT(AR1276,MATCH(FALSE,ISNUMBER(MID(AR1276,ROW(INDIRECT("1:"&amp;LEN(AR1276)+1)), 1) *1),0) -1)</f>
        <v>1</v>
      </c>
      <c r="BD1276" s="1"/>
      <c r="BF1276" s="21"/>
      <c r="BK1276" s="1"/>
      <c r="BM1276" s="1"/>
      <c r="BN1276" s="1"/>
      <c r="BR1276" s="22"/>
      <c r="BS1276">
        <v>0</v>
      </c>
      <c r="BT1276" s="1" t="s">
        <v>5103</v>
      </c>
    </row>
    <row r="1277" spans="1:145">
      <c r="A1277" s="4" t="str">
        <f t="shared" si="2351"/>
        <v/>
      </c>
      <c r="B1277" s="4" t="str">
        <f t="shared" si="2352"/>
        <v/>
      </c>
      <c r="C1277" s="4" t="str">
        <f t="shared" si="2353"/>
        <v>BKS</v>
      </c>
      <c r="D1277" s="4" t="str">
        <f t="shared" si="2354"/>
        <v/>
      </c>
      <c r="E1277" s="4" t="str">
        <f t="shared" si="2355"/>
        <v/>
      </c>
      <c r="F1277" s="4" t="str">
        <f t="shared" si="2356"/>
        <v/>
      </c>
      <c r="G1277" s="4" t="str">
        <f t="shared" si="2357"/>
        <v/>
      </c>
      <c r="H1277" s="4" t="str">
        <f t="shared" si="2358"/>
        <v/>
      </c>
      <c r="I1277" s="4" t="str">
        <f t="shared" si="2359"/>
        <v/>
      </c>
      <c r="J1277" s="4" t="str">
        <f t="shared" si="2360"/>
        <v/>
      </c>
      <c r="K1277" s="4" t="str">
        <f t="shared" si="2361"/>
        <v/>
      </c>
      <c r="L1277" s="4" t="str">
        <f t="shared" si="2362"/>
        <v/>
      </c>
      <c r="M1277" s="4" t="str">
        <f t="shared" si="2363"/>
        <v/>
      </c>
      <c r="N1277" s="4" t="str">
        <f t="shared" si="2364"/>
        <v/>
      </c>
      <c r="O1277" s="4" t="str">
        <f t="shared" si="2365"/>
        <v/>
      </c>
      <c r="P1277" s="4" t="str">
        <f t="shared" si="2366"/>
        <v/>
      </c>
      <c r="Q1277" s="4" t="str">
        <f t="shared" si="2367"/>
        <v/>
      </c>
      <c r="R1277" s="4" t="str">
        <f t="shared" si="2368"/>
        <v/>
      </c>
      <c r="S1277" s="4" t="str">
        <f t="shared" si="2369"/>
        <v/>
      </c>
      <c r="T1277" s="4" t="str">
        <f t="shared" si="2370"/>
        <v/>
      </c>
      <c r="U1277" s="4" t="str">
        <f t="shared" si="2371"/>
        <v/>
      </c>
      <c r="V1277" s="4" t="str">
        <f t="shared" si="2372"/>
        <v/>
      </c>
      <c r="W1277" s="4" t="str">
        <f t="shared" si="2373"/>
        <v/>
      </c>
      <c r="X1277" s="4" t="str">
        <f t="shared" si="2374"/>
        <v/>
      </c>
      <c r="Y1277" s="4">
        <f t="shared" si="2375"/>
        <v>3</v>
      </c>
      <c r="Z1277" s="4" t="str">
        <f t="shared" si="2376"/>
        <v>-</v>
      </c>
      <c r="AA1277" s="4" t="str">
        <f t="shared" si="2377"/>
        <v/>
      </c>
      <c r="AB1277" s="4" t="str">
        <f t="shared" si="2378"/>
        <v/>
      </c>
      <c r="AC1277" s="4" t="str">
        <f t="shared" si="2379"/>
        <v/>
      </c>
      <c r="AD1277" s="4" t="str">
        <f t="shared" si="2380"/>
        <v/>
      </c>
      <c r="AE1277" s="4" t="str">
        <f t="shared" si="2381"/>
        <v/>
      </c>
      <c r="AF1277" s="4">
        <f t="shared" si="2382"/>
        <v>4</v>
      </c>
      <c r="AG1277" s="4">
        <f t="shared" si="2383"/>
        <v>31</v>
      </c>
      <c r="AH1277" s="4">
        <f t="shared" si="2384"/>
        <v>27</v>
      </c>
      <c r="AI1277" s="4" t="str">
        <f t="shared" si="2385"/>
        <v>1BKS</v>
      </c>
      <c r="AJ1277" s="4" t="str">
        <f t="shared" si="2386"/>
        <v>-1BKS</v>
      </c>
      <c r="AK1277" s="4" t="str" cm="1">
        <f t="array" ref="AK1277">LEFT(AR1277,SUM(LEN(AR1277)-LEN(SUBSTITUTE(AR1277,{"0";"1";"2";"3";"4";"5";"6";"7";"8";"9"},""))))</f>
        <v>1</v>
      </c>
      <c r="AL1277" s="4">
        <f t="shared" ref="AL1277:AL1337" si="2390">LEN(AY1277)</f>
        <v>13</v>
      </c>
      <c r="AM1277" s="4" t="b">
        <f>LEFT(AR1277,1)=AK1277</f>
        <v>1</v>
      </c>
      <c r="AN1277" s="4" t="str">
        <f t="shared" si="2350"/>
        <v>BKS</v>
      </c>
      <c r="AO1277" s="4" t="b">
        <f t="shared" ref="AO1277:AO1337" si="2391">IF((AQ1277=AQ1278)=TRUE,TRUE,IF((AQ1276=AQ1277)=TRUE,TRUE,FALSE))</f>
        <v>0</v>
      </c>
      <c r="AP1277" s="4" t="b">
        <f t="shared" si="2387"/>
        <v>0</v>
      </c>
      <c r="AQ1277" s="5" t="str">
        <f t="shared" si="2388"/>
        <v>KOPI BUBUK BOLA DUNIA 100G</v>
      </c>
      <c r="AR1277" s="4" t="str">
        <f t="shared" si="2389"/>
        <v>1BKS</v>
      </c>
      <c r="AS1277" t="s">
        <v>1759</v>
      </c>
      <c r="AT1277" s="1" t="s">
        <v>1760</v>
      </c>
      <c r="AU1277" s="4" t="str">
        <f t="shared" ca="1" si="2343"/>
        <v/>
      </c>
      <c r="AV1277">
        <v>10000</v>
      </c>
      <c r="AW1277">
        <v>10000</v>
      </c>
      <c r="AX1277">
        <v>7900</v>
      </c>
      <c r="AY1277" t="str">
        <f t="shared" si="2347"/>
        <v>8992138211002</v>
      </c>
      <c r="AZ1277" t="str">
        <f t="shared" ref="AZ1277:AZ1337" si="2392">AQ1277</f>
        <v>KOPI BUBUK BOLA DUNIA 100G</v>
      </c>
      <c r="BA1277" t="s">
        <v>4301</v>
      </c>
      <c r="BB1277" t="s">
        <v>4301</v>
      </c>
      <c r="BC1277" s="9" t="str" cm="1">
        <f t="array" aca="1" ref="BC1277" ca="1">LEFT(AR1277,MATCH(FALSE,ISNUMBER(MID(AR1277,ROW(INDIRECT("1:"&amp;LEN(AR1277)+1)), 1) *1),0) -1)</f>
        <v>1</v>
      </c>
      <c r="BD1277" s="1"/>
      <c r="BF1277" s="21"/>
      <c r="BK1277" s="1"/>
      <c r="BM1277" s="1"/>
      <c r="BN1277" s="1"/>
      <c r="BR1277" s="22"/>
      <c r="BS1277">
        <v>0</v>
      </c>
      <c r="BT1277" s="1" t="s">
        <v>5103</v>
      </c>
    </row>
    <row r="1278" spans="1:145">
      <c r="A1278" s="4" t="str">
        <f t="shared" si="2351"/>
        <v/>
      </c>
      <c r="B1278" s="4" t="str">
        <f t="shared" si="2352"/>
        <v/>
      </c>
      <c r="C1278" s="4" t="str">
        <f t="shared" si="2353"/>
        <v>BKS</v>
      </c>
      <c r="D1278" s="4" t="str">
        <f t="shared" si="2354"/>
        <v/>
      </c>
      <c r="E1278" s="4" t="str">
        <f t="shared" si="2355"/>
        <v/>
      </c>
      <c r="F1278" s="4" t="str">
        <f t="shared" si="2356"/>
        <v/>
      </c>
      <c r="G1278" s="4" t="str">
        <f t="shared" si="2357"/>
        <v/>
      </c>
      <c r="H1278" s="4" t="str">
        <f t="shared" si="2358"/>
        <v/>
      </c>
      <c r="I1278" s="4" t="str">
        <f t="shared" si="2359"/>
        <v/>
      </c>
      <c r="J1278" s="4" t="str">
        <f t="shared" si="2360"/>
        <v/>
      </c>
      <c r="K1278" s="4" t="str">
        <f t="shared" si="2361"/>
        <v/>
      </c>
      <c r="L1278" s="4" t="str">
        <f t="shared" si="2362"/>
        <v/>
      </c>
      <c r="M1278" s="4" t="str">
        <f t="shared" si="2363"/>
        <v/>
      </c>
      <c r="N1278" s="4" t="str">
        <f t="shared" si="2364"/>
        <v/>
      </c>
      <c r="O1278" s="4" t="str">
        <f t="shared" si="2365"/>
        <v/>
      </c>
      <c r="P1278" s="4" t="str">
        <f t="shared" si="2366"/>
        <v/>
      </c>
      <c r="Q1278" s="4" t="str">
        <f t="shared" si="2367"/>
        <v/>
      </c>
      <c r="R1278" s="4" t="str">
        <f t="shared" si="2368"/>
        <v/>
      </c>
      <c r="S1278" s="4" t="str">
        <f t="shared" si="2369"/>
        <v/>
      </c>
      <c r="T1278" s="4" t="str">
        <f t="shared" si="2370"/>
        <v/>
      </c>
      <c r="U1278" s="4" t="str">
        <f t="shared" si="2371"/>
        <v/>
      </c>
      <c r="V1278" s="4" t="str">
        <f t="shared" si="2372"/>
        <v/>
      </c>
      <c r="W1278" s="4" t="str">
        <f t="shared" si="2373"/>
        <v/>
      </c>
      <c r="X1278" s="4" t="str">
        <f t="shared" si="2374"/>
        <v/>
      </c>
      <c r="Y1278" s="4">
        <f t="shared" si="2375"/>
        <v>3</v>
      </c>
      <c r="Z1278" s="4" t="str">
        <f t="shared" si="2376"/>
        <v>-</v>
      </c>
      <c r="AA1278" s="4" t="str">
        <f t="shared" si="2377"/>
        <v/>
      </c>
      <c r="AB1278" s="4" t="str">
        <f t="shared" si="2378"/>
        <v/>
      </c>
      <c r="AC1278" s="4" t="str">
        <f t="shared" si="2379"/>
        <v/>
      </c>
      <c r="AD1278" s="4" t="str">
        <f t="shared" si="2380"/>
        <v/>
      </c>
      <c r="AE1278" s="4" t="str">
        <f t="shared" si="2381"/>
        <v/>
      </c>
      <c r="AF1278" s="4">
        <f t="shared" si="2382"/>
        <v>4</v>
      </c>
      <c r="AG1278" s="4">
        <f t="shared" si="2383"/>
        <v>31</v>
      </c>
      <c r="AH1278" s="4">
        <f t="shared" si="2384"/>
        <v>27</v>
      </c>
      <c r="AI1278" s="4" t="str">
        <f t="shared" si="2385"/>
        <v>1BKS</v>
      </c>
      <c r="AJ1278" s="4" t="str">
        <f t="shared" si="2386"/>
        <v>-1BKS</v>
      </c>
      <c r="AK1278" s="4" t="str" cm="1">
        <f t="array" ref="AK1278">LEFT(AR1278,SUM(LEN(AR1278)-LEN(SUBSTITUTE(AR1278,{"0";"1";"2";"3";"4";"5";"6";"7";"8";"9"},""))))</f>
        <v>1</v>
      </c>
      <c r="AL1278" s="4">
        <f t="shared" si="2390"/>
        <v>13</v>
      </c>
      <c r="AM1278" s="4" t="b">
        <f>LEFT(AR1278,1)=AK1278</f>
        <v>1</v>
      </c>
      <c r="AN1278" s="4" t="str">
        <f t="shared" si="2350"/>
        <v>BKS</v>
      </c>
      <c r="AO1278" s="4" t="b">
        <f t="shared" si="2391"/>
        <v>0</v>
      </c>
      <c r="AP1278" s="4" t="b">
        <f t="shared" si="2387"/>
        <v>0</v>
      </c>
      <c r="AQ1278" s="5" t="str">
        <f t="shared" si="2388"/>
        <v>KOPI BUBUK BOLA DUNIA 250G</v>
      </c>
      <c r="AR1278" s="4" t="str">
        <f t="shared" si="2389"/>
        <v>1BKS</v>
      </c>
      <c r="AS1278" t="s">
        <v>1761</v>
      </c>
      <c r="AT1278" s="1" t="s">
        <v>1762</v>
      </c>
      <c r="AU1278" s="4" t="str">
        <f t="shared" ca="1" si="2343"/>
        <v/>
      </c>
      <c r="AV1278">
        <v>21000</v>
      </c>
      <c r="AW1278">
        <v>21000</v>
      </c>
      <c r="AX1278">
        <v>19700</v>
      </c>
      <c r="AY1278" t="str">
        <f t="shared" si="2347"/>
        <v>8992138212504</v>
      </c>
      <c r="AZ1278" t="str">
        <f t="shared" si="2392"/>
        <v>KOPI BUBUK BOLA DUNIA 250G</v>
      </c>
      <c r="BA1278" t="s">
        <v>4301</v>
      </c>
      <c r="BB1278" t="s">
        <v>4301</v>
      </c>
      <c r="BC1278" s="9" t="str" cm="1">
        <f t="array" aca="1" ref="BC1278" ca="1">LEFT(AR1278,MATCH(FALSE,ISNUMBER(MID(AR1278,ROW(INDIRECT("1:"&amp;LEN(AR1278)+1)), 1) *1),0) -1)</f>
        <v>1</v>
      </c>
      <c r="BD1278" s="1"/>
      <c r="BF1278" s="21"/>
      <c r="BK1278" s="1"/>
      <c r="BM1278" s="1"/>
      <c r="BN1278" s="1"/>
      <c r="BR1278" s="22"/>
      <c r="BS1278">
        <v>0</v>
      </c>
      <c r="BT1278" s="1" t="s">
        <v>5103</v>
      </c>
    </row>
    <row r="1279" spans="1:145">
      <c r="A1279" s="4" t="str">
        <f t="shared" si="2351"/>
        <v/>
      </c>
      <c r="B1279" s="4" t="str">
        <f t="shared" si="2352"/>
        <v/>
      </c>
      <c r="C1279" s="4" t="str">
        <f t="shared" si="2353"/>
        <v/>
      </c>
      <c r="D1279" s="4" t="str">
        <f t="shared" si="2354"/>
        <v/>
      </c>
      <c r="E1279" s="4" t="str">
        <f t="shared" si="2355"/>
        <v/>
      </c>
      <c r="F1279" s="4" t="str">
        <f t="shared" si="2356"/>
        <v>RTG</v>
      </c>
      <c r="G1279" s="4" t="str">
        <f t="shared" si="2357"/>
        <v/>
      </c>
      <c r="H1279" s="4" t="str">
        <f t="shared" si="2358"/>
        <v/>
      </c>
      <c r="I1279" s="4" t="str">
        <f t="shared" si="2359"/>
        <v/>
      </c>
      <c r="J1279" s="4" t="str">
        <f t="shared" si="2360"/>
        <v/>
      </c>
      <c r="K1279" s="4" t="str">
        <f t="shared" si="2361"/>
        <v/>
      </c>
      <c r="L1279" s="4" t="str">
        <f t="shared" si="2362"/>
        <v/>
      </c>
      <c r="M1279" s="4" t="str">
        <f t="shared" si="2363"/>
        <v/>
      </c>
      <c r="N1279" s="4" t="str">
        <f t="shared" si="2364"/>
        <v/>
      </c>
      <c r="O1279" s="4" t="str">
        <f t="shared" si="2365"/>
        <v/>
      </c>
      <c r="P1279" s="4" t="str">
        <f t="shared" si="2366"/>
        <v/>
      </c>
      <c r="Q1279" s="4" t="str">
        <f t="shared" si="2367"/>
        <v/>
      </c>
      <c r="R1279" s="4" t="str">
        <f t="shared" si="2368"/>
        <v/>
      </c>
      <c r="S1279" s="4" t="str">
        <f t="shared" si="2369"/>
        <v/>
      </c>
      <c r="T1279" s="4" t="str">
        <f t="shared" si="2370"/>
        <v/>
      </c>
      <c r="U1279" s="4" t="str">
        <f t="shared" si="2371"/>
        <v/>
      </c>
      <c r="V1279" s="4" t="str">
        <f t="shared" si="2372"/>
        <v/>
      </c>
      <c r="W1279" s="4" t="str">
        <f t="shared" si="2373"/>
        <v/>
      </c>
      <c r="X1279" s="4" t="str">
        <f t="shared" si="2374"/>
        <v/>
      </c>
      <c r="Y1279" s="4">
        <f t="shared" si="2375"/>
        <v>3</v>
      </c>
      <c r="Z1279" s="4" t="str">
        <f t="shared" si="2376"/>
        <v>-</v>
      </c>
      <c r="AA1279" s="4" t="str">
        <f t="shared" si="2377"/>
        <v/>
      </c>
      <c r="AB1279" s="4" t="str">
        <f t="shared" si="2378"/>
        <v/>
      </c>
      <c r="AC1279" s="4" t="str">
        <f t="shared" si="2379"/>
        <v/>
      </c>
      <c r="AD1279" s="4" t="str">
        <f t="shared" si="2380"/>
        <v/>
      </c>
      <c r="AE1279" s="4" t="str">
        <f t="shared" si="2381"/>
        <v/>
      </c>
      <c r="AF1279" s="4">
        <f t="shared" si="2382"/>
        <v>4</v>
      </c>
      <c r="AG1279" s="4">
        <f t="shared" si="2383"/>
        <v>17</v>
      </c>
      <c r="AH1279" s="4">
        <f t="shared" si="2384"/>
        <v>13</v>
      </c>
      <c r="AI1279" s="4" t="str">
        <f t="shared" si="2385"/>
        <v>1RTG</v>
      </c>
      <c r="AJ1279" s="4" t="str">
        <f t="shared" si="2386"/>
        <v>-1RTG</v>
      </c>
      <c r="AK1279" s="4" t="str" cm="1">
        <f t="array" ref="AK1279">LEFT(AR1279,SUM(LEN(AR1279)-LEN(SUBSTITUTE(AR1279,{"0";"1";"2";"3";"4";"5";"6";"7";"8";"9"},""))))</f>
        <v>1</v>
      </c>
      <c r="AL1279" s="4">
        <f t="shared" si="2390"/>
        <v>13</v>
      </c>
      <c r="AM1279" s="4" t="b">
        <f>LEFT(AR1279,1)=AK1279</f>
        <v>1</v>
      </c>
      <c r="AN1279" s="4" t="str">
        <f t="shared" si="2350"/>
        <v>RTG</v>
      </c>
      <c r="AO1279" s="4" t="b">
        <f>IF((AQ1279=DL1281)=TRUE,TRUE,IF((AQ1278=AQ1279)=TRUE,TRUE,FALSE))</f>
        <v>0</v>
      </c>
      <c r="AP1279" s="4" t="b">
        <f t="shared" si="2387"/>
        <v>0</v>
      </c>
      <c r="AQ1279" s="5" t="str">
        <f t="shared" si="2388"/>
        <v>KOPI JAHE 41</v>
      </c>
      <c r="AR1279" s="4" t="str">
        <f t="shared" si="2389"/>
        <v>1RTG</v>
      </c>
      <c r="AS1279" t="s">
        <v>1763</v>
      </c>
      <c r="AT1279" s="1" t="s">
        <v>1764</v>
      </c>
      <c r="AU1279" s="4" t="str">
        <f ca="1">IF(IF(IF(AQ1279=DL1281,10,0)+IF(NOT(AN1279=$AU$1)=TRUE,10,0)=
20,"XXXX",IF(IF((BC1279+1)=2,0,1)+IF(AN1279=$AU$1,1,0)=2,TRUE,""))
="",IF(IF(AQ1279=AQ1278,10,0)+IF(NOT(AN1279=$AU$1)=TRUE,10,0)=
20,"XXXX",IF(IF((BC1279+1)=2,0,1)+IF(AN1279=$AU$1,1,0)=2,TRUE,
"")),IF(IF(AQ1279=DL1281,10,0)+IF(NOT(AN1279=$AU$1)=TRUE,10,0)=
20,"XXXX",IF(IF((BC1279+1)=2,0,1)+IF(AN1279=$AU$1,1,0)=2,TRUE,"")))</f>
        <v/>
      </c>
      <c r="AV1279">
        <v>10000</v>
      </c>
      <c r="AW1279">
        <v>10000</v>
      </c>
      <c r="AX1279">
        <v>9000</v>
      </c>
      <c r="AY1279" t="str">
        <f t="shared" si="2347"/>
        <v>8997018250010</v>
      </c>
      <c r="AZ1279" t="str">
        <f t="shared" si="2392"/>
        <v>KOPI JAHE 41</v>
      </c>
      <c r="BA1279" t="s">
        <v>4301</v>
      </c>
      <c r="BB1279" t="s">
        <v>4301</v>
      </c>
      <c r="BC1279" s="9" t="str" cm="1">
        <f t="array" aca="1" ref="BC1279" ca="1">LEFT(AR1279,MATCH(FALSE,ISNUMBER(MID(AR1279,ROW(INDIRECT("1:"&amp;LEN(AR1279)+1)), 1) *1),0) -1)</f>
        <v>1</v>
      </c>
      <c r="BD1279" s="1"/>
      <c r="BF1279" s="21"/>
      <c r="BK1279" s="1"/>
      <c r="BM1279" s="1"/>
      <c r="BN1279" s="1"/>
      <c r="BR1279" s="22"/>
      <c r="BS1279">
        <v>0</v>
      </c>
      <c r="BT1279" s="1" t="s">
        <v>5103</v>
      </c>
    </row>
    <row r="1281" spans="1:145">
      <c r="A1281" s="4" t="str">
        <f t="shared" si="2351"/>
        <v/>
      </c>
      <c r="B1281" s="4" t="str">
        <f t="shared" si="2352"/>
        <v/>
      </c>
      <c r="C1281" s="4" t="str">
        <f t="shared" si="2353"/>
        <v/>
      </c>
      <c r="D1281" s="4" t="str">
        <f t="shared" si="2354"/>
        <v/>
      </c>
      <c r="E1281" s="4" t="str">
        <f t="shared" si="2355"/>
        <v>SCT</v>
      </c>
      <c r="F1281" s="4" t="str">
        <f t="shared" si="2356"/>
        <v>RTG</v>
      </c>
      <c r="G1281" s="4" t="str">
        <f t="shared" si="2357"/>
        <v/>
      </c>
      <c r="H1281" s="4" t="str">
        <f t="shared" si="2358"/>
        <v/>
      </c>
      <c r="I1281" s="4" t="str">
        <f t="shared" si="2359"/>
        <v/>
      </c>
      <c r="J1281" s="4" t="str">
        <f t="shared" si="2360"/>
        <v/>
      </c>
      <c r="K1281" s="4" t="str">
        <f t="shared" si="2361"/>
        <v/>
      </c>
      <c r="L1281" s="4" t="str">
        <f t="shared" si="2362"/>
        <v/>
      </c>
      <c r="M1281" s="4" t="str">
        <f t="shared" si="2363"/>
        <v/>
      </c>
      <c r="N1281" s="4" t="str">
        <f t="shared" si="2364"/>
        <v/>
      </c>
      <c r="O1281" s="4" t="str">
        <f t="shared" si="2365"/>
        <v/>
      </c>
      <c r="P1281" s="4" t="str">
        <f t="shared" si="2366"/>
        <v/>
      </c>
      <c r="Q1281" s="4" t="str">
        <f t="shared" si="2367"/>
        <v/>
      </c>
      <c r="R1281" s="4" t="str">
        <f t="shared" si="2368"/>
        <v/>
      </c>
      <c r="S1281" s="4" t="str">
        <f t="shared" si="2369"/>
        <v/>
      </c>
      <c r="T1281" s="4" t="str">
        <f t="shared" si="2370"/>
        <v/>
      </c>
      <c r="U1281" s="4" t="str">
        <f t="shared" si="2371"/>
        <v/>
      </c>
      <c r="V1281" s="4" t="str">
        <f t="shared" si="2372"/>
        <v/>
      </c>
      <c r="W1281" s="4" t="str">
        <f t="shared" si="2373"/>
        <v/>
      </c>
      <c r="X1281" s="4" t="str">
        <f t="shared" si="2374"/>
        <v/>
      </c>
      <c r="Y1281" s="4">
        <f t="shared" si="2375"/>
        <v>6</v>
      </c>
      <c r="Z1281" s="4" t="str">
        <f t="shared" si="2376"/>
        <v>-</v>
      </c>
      <c r="AA1281" s="4" t="str">
        <f t="shared" si="2377"/>
        <v>/</v>
      </c>
      <c r="AB1281" s="4" t="str">
        <f t="shared" si="2378"/>
        <v/>
      </c>
      <c r="AC1281" s="4" t="str">
        <f t="shared" si="2379"/>
        <v/>
      </c>
      <c r="AD1281" s="4" t="str">
        <f t="shared" si="2380"/>
        <v/>
      </c>
      <c r="AE1281" s="4" t="str">
        <f t="shared" si="2381"/>
        <v/>
      </c>
      <c r="AF1281" s="4">
        <f t="shared" si="2382"/>
        <v>9</v>
      </c>
      <c r="AG1281" s="4">
        <f t="shared" si="2383"/>
        <v>34</v>
      </c>
      <c r="AH1281" s="4">
        <f t="shared" si="2384"/>
        <v>25</v>
      </c>
      <c r="AI1281" s="4" t="str">
        <f t="shared" si="2385"/>
        <v>/RTG</v>
      </c>
      <c r="AJ1281" s="4" t="str">
        <f t="shared" si="2386"/>
        <v>T/RTG</v>
      </c>
      <c r="AK1281" s="4" t="str" cm="1">
        <f t="array" ref="AK1281">LEFT(AR1281,SUM(LEN(AR1281)-LEN(SUBSTITUTE(AR1281,{"0";"1";"2";"3";"4";"5";"6";"7";"8";"9"},""))))</f>
        <v>12</v>
      </c>
      <c r="AL1281" s="4">
        <f t="shared" si="2390"/>
        <v>13</v>
      </c>
      <c r="AM1281" s="4" t="b">
        <f t="shared" ref="AM1281:AM1284" si="2393">LEFT(AR1281,2)=AK1281</f>
        <v>1</v>
      </c>
      <c r="AN1281" s="4" t="str">
        <f t="shared" si="2350"/>
        <v>RTG</v>
      </c>
      <c r="AO1281" s="4" t="b">
        <f>IF((AQ1281=AQ1282)=TRUE,TRUE,IF((DL1281=AQ1281)=TRUE,TRUE,FALSE))</f>
        <v>1</v>
      </c>
      <c r="AP1281" s="4" t="b">
        <f t="shared" si="2387"/>
        <v>0</v>
      </c>
      <c r="AQ1281" s="5" t="str">
        <f t="shared" si="2388"/>
        <v>KOPI KAPAL API GULA AREN</v>
      </c>
      <c r="AR1281" s="4" t="str">
        <f t="shared" si="2389"/>
        <v>12SCT/RTG</v>
      </c>
      <c r="AS1281" t="s">
        <v>1766</v>
      </c>
      <c r="AT1281" s="1" t="s">
        <v>1767</v>
      </c>
      <c r="AU1281" s="4" t="str">
        <f ca="1">IF(IF(IF(AQ1281=AQ1282,10,0)+IF(NOT(AN1281=$AU$1)=TRUE,10,0)=
20,"XXXX",IF(IF((BC1281+1)=2,0,1)+IF(AN1281=$AU$1,1,0)=2,TRUE,""))
="",IF(IF(AQ1281=DL1281,10,0)+IF(NOT(AN1281=$AU$1)=TRUE,10,0)=
20,"XXXX",IF(IF((BC1281+1)=2,0,1)+IF(AN1281=$AU$1,1,0)=2,TRUE,
"")),IF(IF(AQ1281=AQ1282,10,0)+IF(NOT(AN1281=$AU$1)=TRUE,10,0)=
20,"XXXX",IF(IF((BC1281+1)=2,0,1)+IF(AN1281=$AU$1,1,0)=2,TRUE,"")))</f>
        <v>XXXX</v>
      </c>
      <c r="AV1281">
        <v>13000</v>
      </c>
      <c r="AW1281">
        <v>13000</v>
      </c>
      <c r="AX1281">
        <v>12241</v>
      </c>
      <c r="AY1281" t="str">
        <f t="shared" si="2347"/>
        <v>8991002135017</v>
      </c>
      <c r="AZ1281" t="str">
        <f t="shared" si="2392"/>
        <v>KOPI KAPAL API GULA AREN</v>
      </c>
      <c r="BA1281" t="s">
        <v>4301</v>
      </c>
      <c r="BB1281" t="s">
        <v>4301</v>
      </c>
      <c r="BC1281" s="4" t="str" cm="1">
        <f t="array" aca="1" ref="BC1281" ca="1">LEFT(AR1281,MATCH(FALSE,ISNUMBER(MID(AR1281,ROW(INDIRECT("1:"&amp;LEN(AR1281)+1)), 1) *1),0) -1)</f>
        <v>12</v>
      </c>
      <c r="BD1281" s="1"/>
      <c r="BF1281" s="21"/>
      <c r="BK1281" s="1"/>
      <c r="BM1281" s="1"/>
      <c r="BN1281" s="1"/>
      <c r="BR1281" s="22"/>
      <c r="BS1281">
        <v>0</v>
      </c>
      <c r="BT1281" s="1" t="s">
        <v>5103</v>
      </c>
      <c r="BV1281" s="4" t="str">
        <f>IF(IFERROR(SEARCH($A$1,DN1281),0)&gt;0,$A$1,"")</f>
        <v/>
      </c>
      <c r="BW1281" s="4" t="str">
        <f>IF(IFERROR(SEARCH($B$1,DN1281),0)&gt;0,$B$1,"")</f>
        <v/>
      </c>
      <c r="BX1281" s="4" t="str">
        <f>IF(IFERROR(SEARCH($C$1,DN1281),0)&gt;0,$C$1,"")</f>
        <v/>
      </c>
      <c r="BY1281" s="4" t="str">
        <f>IF(IFERROR(SEARCH($D$1,DN1281),0)&gt;0,$D$1,"")</f>
        <v/>
      </c>
      <c r="BZ1281" s="4" t="str">
        <f>IF(IFERROR(SEARCH($E$1,DN1281),0)&gt;0,$E$1,"")</f>
        <v/>
      </c>
      <c r="CA1281" s="4" t="str">
        <f>IF(IFERROR(SEARCH($F$1,DN1281),0)&gt;0,$F$1,"")</f>
        <v>RTG</v>
      </c>
      <c r="CB1281" s="4" t="str">
        <f>IF(IFERROR(SEARCH($G$1,DN1281),0)&gt;0,$G$1,"")</f>
        <v/>
      </c>
      <c r="CC1281" s="4" t="str">
        <f>IF(IFERROR(SEARCH($H$1,DN1281),0)&gt;0,$H$1,"")</f>
        <v/>
      </c>
      <c r="CD1281" s="4" t="str">
        <f>IF(IFERROR(SEARCH($I$1,DN1281),0)&gt;0,$I$1,"")</f>
        <v/>
      </c>
      <c r="CE1281" s="4" t="str">
        <f>IF(IFERROR(SEARCH($J$1,DN1281),0)&gt;0,$J$1,"")</f>
        <v/>
      </c>
      <c r="CF1281" s="4" t="str">
        <f>IF(IFERROR(SEARCH($K$1,DN1281),0)&gt;0,$K$1,"")</f>
        <v/>
      </c>
      <c r="CG1281" s="4" t="str">
        <f>IF(IFERROR(SEARCH($L$1,DN1281),0)&gt;0,$L$1,"")</f>
        <v/>
      </c>
      <c r="CH1281" s="4" t="str">
        <f>IF(IFERROR(SEARCH($M$1,DN1281),0)&gt;0,$M$1,"")</f>
        <v/>
      </c>
      <c r="CI1281" s="4" t="str">
        <f>IF(IFERROR(SEARCH($N$1,DN1281),0)&gt;0,$N$1,"")</f>
        <v/>
      </c>
      <c r="CJ1281" s="4" t="str">
        <f>IF(IFERROR(SEARCH($O$1,DN1281),0)&gt;0,$O$1,"")</f>
        <v>DUS</v>
      </c>
      <c r="CK1281" s="4" t="str">
        <f>IF(IFERROR(SEARCH($P$1,DN1281),0)&gt;0,$P$1,"")</f>
        <v/>
      </c>
      <c r="CL1281" s="4" t="str">
        <f>IF(IFERROR(SEARCH($Q$1,DN1281),0)&gt;0,$Q$1,"")</f>
        <v/>
      </c>
      <c r="CM1281" s="4" t="str">
        <f>IF(IFERROR(SEARCH($R$1,DN1281),0)&gt;0,$R$1,"")</f>
        <v/>
      </c>
      <c r="CN1281" s="4" t="str">
        <f>IF(IFERROR(SEARCH($S$1,DN1281),0)&gt;0,$S$1,"")</f>
        <v/>
      </c>
      <c r="CO1281" s="4" t="str">
        <f>IF(IFERROR(SEARCH($T$1,DN1281),0)&gt;0,$T$1,"")</f>
        <v/>
      </c>
      <c r="CP1281" s="4" t="str">
        <f>IF(IFERROR(SEARCH($U$1,DN1281),0)&gt;0,$U$1,"")</f>
        <v/>
      </c>
      <c r="CQ1281" s="4" t="str">
        <f>IF(IFERROR(SEARCH($V$1,DN1281),0)&gt;0,$V$1,"")</f>
        <v/>
      </c>
      <c r="CR1281" s="4" t="str">
        <f>IF(IFERROR(SEARCH($W$1,DN1281),0)&gt;0,$W$1,"")</f>
        <v/>
      </c>
      <c r="CS1281" s="4" t="str">
        <f>IF(IFERROR(SEARCH($X$1,DN1281),0)&gt;0,$X$1,"")</f>
        <v/>
      </c>
      <c r="CT1281" s="4">
        <f>LEN(BW1281)+LEN(BX1281)+LEN(BY1281)+LEN(BZ1281)+LEN(CA1281)+LEN(CO1281)+LEN(CB1281)+LEN(CC1281)+LEN(CD1281)+LEN(CE1281)+LEN(CF1281)+LEN(CG1281)+LEN(CH1281)+LEN(CI1281)+LEN(CP1281)+LEN(CJ1281)+LEN(CK1281)+LEN(CQ1281)+LEN(BV1281)+LEN(CL1281)+LEN(CS1281)+LEN(CM1281)+LEN(CR1281)+LEN(CN1281)</f>
        <v>6</v>
      </c>
      <c r="CU1281" s="4" t="str">
        <f>IF(IFERROR(SEARCH($Z$1,DN1281),0)&gt;0,$Z$1,"")</f>
        <v>-</v>
      </c>
      <c r="CV1281" s="4" t="str">
        <f>IF(IFERROR(SEARCH($AA$1,DN1281),0)&gt;0,$AA$1,"")</f>
        <v>/</v>
      </c>
      <c r="CW1281" s="4" t="str">
        <f>IF(IFERROR(SEARCH($AB$1,DN1281),0)&gt;0,$AB$1,"")</f>
        <v/>
      </c>
      <c r="CX1281" s="4" t="str">
        <f>IF(IFERROR(SEARCH($AC$1,DN1281),0)&gt;0,$AC$1,"")</f>
        <v/>
      </c>
      <c r="CY1281" s="4" t="str">
        <f>IF(IFERROR(SEARCH($AD$1,DN1281),0)&gt;0,$AD$1,"")</f>
        <v/>
      </c>
      <c r="CZ1281" s="4" t="str">
        <f>IF(IFERROR(SEARCH($AE$1,DN1281),0)&gt;0,$AE$1,"")</f>
        <v/>
      </c>
      <c r="DA1281" s="4">
        <f>LEN(DM1281)</f>
        <v>9</v>
      </c>
      <c r="DB1281" s="4">
        <f>LEN(DN1281)</f>
        <v>34</v>
      </c>
      <c r="DC1281" s="4">
        <f>DB1281-DA1281</f>
        <v>25</v>
      </c>
      <c r="DD1281" s="4" t="str">
        <f>RIGHT(DN1281,4)</f>
        <v>/DUS</v>
      </c>
      <c r="DE1281" s="4" t="str">
        <f>RIGHT(DN1281,5)</f>
        <v>G/DUS</v>
      </c>
      <c r="DF1281" s="4" t="str" cm="1">
        <f t="array" ref="DF1281">LEFT(DM1281,SUM(LEN(DM1281)-LEN(SUBSTITUTE(DM1281,{"0";"1";"2";"3";"4";"5";"6";"7";"8";"9"},""))))</f>
        <v>12</v>
      </c>
      <c r="DG1281" s="4">
        <f>LEN(DT1281)</f>
        <v>13</v>
      </c>
      <c r="DH1281" s="4" t="b">
        <f>LEFT(DM1281,2)=DF1281</f>
        <v>1</v>
      </c>
      <c r="DI1281" s="4" t="str">
        <f>RIGHT(DD1281,3)</f>
        <v>DUS</v>
      </c>
      <c r="DJ1281" s="4" t="b">
        <f>IF((DL1281=AQ1281)=TRUE,TRUE,IF((AQ1279=DL1281)=TRUE,TRUE,FALSE))</f>
        <v>1</v>
      </c>
      <c r="DK1281" s="4" t="b">
        <f>LEFT(DN1281,2)=LEFT(DO1281,2)</f>
        <v>0</v>
      </c>
      <c r="DL1281" s="5" t="str">
        <f>LEFT(DN1281,(DC1281-1))</f>
        <v>KOPI KAPAL API GULA AREN</v>
      </c>
      <c r="DM1281" s="4" t="str">
        <f>IFERROR(RIGHT(DN1281,LEN(DN1281)-FIND("-",DN1281)),1)</f>
        <v>12RTG/DUS</v>
      </c>
      <c r="DN1281" t="s">
        <v>1765</v>
      </c>
      <c r="DO1281" s="1"/>
      <c r="DP1281" s="4" t="b">
        <f ca="1">IF(IF(IF(DL1281=AQ1281,10,0)+IF(NOT(DI1281=$AU$1)=TRUE,10,0)=
20,"XXXX",IF(IF((DX1281+1)=2,0,1)+IF(DI1281=$AU$1,1,0)=2,TRUE,""))
="",IF(IF(DL1281=AQ1279,10,0)+IF(NOT(DI1281=$AU$1)=TRUE,10,0)=
20,"XXXX",IF(IF((DX1281+1)=2,0,1)+IF(DI1281=$AU$1,1,0)=2,TRUE,
"")),IF(IF(DL1281=AQ1281,10,0)+IF(NOT(DI1281=$AU$1)=TRUE,10,0)=
20,"XXXX",IF(IF((DX1281+1)=2,0,1)+IF(DI1281=$AU$1,1,0)=2,TRUE,"")))</f>
        <v>1</v>
      </c>
      <c r="DQ1281">
        <v>150000</v>
      </c>
      <c r="DR1281">
        <v>150000</v>
      </c>
      <c r="DS1281">
        <v>147000</v>
      </c>
      <c r="DT1281" t="str">
        <f>IF(DO1281&gt;0,DO1281,"800000000"&amp;ROW(DS1281))</f>
        <v>8000000001281</v>
      </c>
      <c r="DU1281" t="str">
        <f>DL1281</f>
        <v>KOPI KAPAL API GULA AREN</v>
      </c>
      <c r="DV1281" t="s">
        <v>4301</v>
      </c>
      <c r="DW1281" t="s">
        <v>4301</v>
      </c>
      <c r="DX1281" s="4" t="str" cm="1">
        <f t="array" aca="1" ref="DX1281" ca="1">LEFT(DM1281,MATCH(FALSE,ISNUMBER(MID(DM1281,ROW(INDIRECT("1:"&amp;LEN(DM1281)+1)), 1) *1),0) -1)</f>
        <v>12</v>
      </c>
      <c r="DY1281" s="1"/>
      <c r="EA1281" s="21"/>
      <c r="EC1281" s="5"/>
      <c r="EF1281" s="1"/>
      <c r="EH1281" s="1"/>
      <c r="EI1281" s="1"/>
      <c r="EL1281" s="5"/>
      <c r="EM1281" s="22"/>
      <c r="EN1281">
        <v>0</v>
      </c>
      <c r="EO1281" s="1" t="s">
        <v>5103</v>
      </c>
    </row>
    <row r="1282" spans="1:145">
      <c r="A1282" s="4" t="str">
        <f t="shared" si="2351"/>
        <v/>
      </c>
      <c r="B1282" s="4" t="str">
        <f t="shared" si="2352"/>
        <v/>
      </c>
      <c r="C1282" s="4" t="str">
        <f t="shared" si="2353"/>
        <v/>
      </c>
      <c r="D1282" s="4" t="str">
        <f t="shared" si="2354"/>
        <v/>
      </c>
      <c r="E1282" s="4" t="str">
        <f t="shared" si="2355"/>
        <v>SCT</v>
      </c>
      <c r="F1282" s="4" t="str">
        <f t="shared" si="2356"/>
        <v>RTG</v>
      </c>
      <c r="G1282" s="4" t="str">
        <f t="shared" si="2357"/>
        <v/>
      </c>
      <c r="H1282" s="4" t="str">
        <f t="shared" si="2358"/>
        <v/>
      </c>
      <c r="I1282" s="4" t="str">
        <f t="shared" si="2359"/>
        <v/>
      </c>
      <c r="J1282" s="4" t="str">
        <f t="shared" si="2360"/>
        <v/>
      </c>
      <c r="K1282" s="4" t="str">
        <f t="shared" si="2361"/>
        <v/>
      </c>
      <c r="L1282" s="4" t="str">
        <f t="shared" si="2362"/>
        <v/>
      </c>
      <c r="M1282" s="4" t="str">
        <f t="shared" si="2363"/>
        <v/>
      </c>
      <c r="N1282" s="4" t="str">
        <f t="shared" si="2364"/>
        <v/>
      </c>
      <c r="O1282" s="4" t="str">
        <f t="shared" si="2365"/>
        <v/>
      </c>
      <c r="P1282" s="4" t="str">
        <f t="shared" si="2366"/>
        <v/>
      </c>
      <c r="Q1282" s="4" t="str">
        <f t="shared" si="2367"/>
        <v/>
      </c>
      <c r="R1282" s="4" t="str">
        <f t="shared" si="2368"/>
        <v/>
      </c>
      <c r="S1282" s="4" t="str">
        <f t="shared" si="2369"/>
        <v/>
      </c>
      <c r="T1282" s="4" t="str">
        <f t="shared" si="2370"/>
        <v/>
      </c>
      <c r="U1282" s="4" t="str">
        <f t="shared" si="2371"/>
        <v/>
      </c>
      <c r="V1282" s="4" t="str">
        <f t="shared" si="2372"/>
        <v/>
      </c>
      <c r="W1282" s="4" t="str">
        <f t="shared" si="2373"/>
        <v/>
      </c>
      <c r="X1282" s="4" t="str">
        <f t="shared" si="2374"/>
        <v/>
      </c>
      <c r="Y1282" s="4">
        <f t="shared" si="2375"/>
        <v>6</v>
      </c>
      <c r="Z1282" s="4" t="str">
        <f t="shared" si="2376"/>
        <v>-</v>
      </c>
      <c r="AA1282" s="4" t="str">
        <f t="shared" si="2377"/>
        <v>/</v>
      </c>
      <c r="AB1282" s="4" t="str">
        <f t="shared" si="2378"/>
        <v/>
      </c>
      <c r="AC1282" s="4" t="str">
        <f t="shared" si="2379"/>
        <v/>
      </c>
      <c r="AD1282" s="4" t="str">
        <f t="shared" si="2380"/>
        <v/>
      </c>
      <c r="AE1282" s="4" t="str">
        <f t="shared" si="2381"/>
        <v/>
      </c>
      <c r="AF1282" s="4">
        <f t="shared" si="2382"/>
        <v>9</v>
      </c>
      <c r="AG1282" s="4">
        <f t="shared" si="2383"/>
        <v>31</v>
      </c>
      <c r="AH1282" s="4">
        <f t="shared" si="2384"/>
        <v>22</v>
      </c>
      <c r="AI1282" s="4" t="str">
        <f t="shared" si="2385"/>
        <v>/RTG</v>
      </c>
      <c r="AJ1282" s="4" t="str">
        <f t="shared" si="2386"/>
        <v>T/RTG</v>
      </c>
      <c r="AK1282" s="4" t="str" cm="1">
        <f t="array" ref="AK1282">LEFT(AR1282,SUM(LEN(AR1282)-LEN(SUBSTITUTE(AR1282,{"0";"1";"2";"3";"4";"5";"6";"7";"8";"9"},""))))</f>
        <v>10</v>
      </c>
      <c r="AL1282" s="4">
        <f t="shared" si="2390"/>
        <v>13</v>
      </c>
      <c r="AM1282" s="4" t="b">
        <f t="shared" si="2393"/>
        <v>1</v>
      </c>
      <c r="AN1282" s="4" t="str">
        <f t="shared" si="2350"/>
        <v>RTG</v>
      </c>
      <c r="AO1282" s="4" t="b">
        <f>IF((AQ1282=DL1282)=TRUE,TRUE,IF((AQ1281=AQ1282)=TRUE,TRUE,FALSE))</f>
        <v>1</v>
      </c>
      <c r="AP1282" s="4" t="b">
        <f t="shared" si="2387"/>
        <v>0</v>
      </c>
      <c r="AQ1282" s="5" t="str">
        <f t="shared" si="2388"/>
        <v>KOPI KAPAL API MANTAP</v>
      </c>
      <c r="AR1282" s="4" t="str">
        <f t="shared" si="2389"/>
        <v>10SCT/RTG</v>
      </c>
      <c r="AS1282" t="s">
        <v>1768</v>
      </c>
      <c r="AT1282" s="1" t="s">
        <v>1769</v>
      </c>
      <c r="AU1282" s="4" t="str">
        <f>IF(IF(IF(AQ1282=DL1282,10,0)+IF(NOT(AN1282=$AU$1)=TRUE,10,0)=
20,"XXXX",IF(IF((BC1282+1)=2,0,1)+IF(AN1282=$AU$1,1,0)=2,TRUE,""))
="",IF(IF(AQ1282=AQ1281,10,0)+IF(NOT(AN1282=$AU$1)=TRUE,10,0)=
20,"XXXX",IF(IF((BC1282+1)=2,0,1)+IF(AN1282=$AU$1,1,0)=2,TRUE,
"")),IF(IF(AQ1282=DL1282,10,0)+IF(NOT(AN1282=$AU$1)=TRUE,10,0)=
20,"XXXX",IF(IF((BC1282+1)=2,0,1)+IF(AN1282=$AU$1,1,0)=2,TRUE,"")))</f>
        <v>XXXX</v>
      </c>
      <c r="AV1282">
        <v>12000</v>
      </c>
      <c r="AW1282">
        <v>12000</v>
      </c>
      <c r="AX1282">
        <v>11100</v>
      </c>
      <c r="AY1282" t="str">
        <f t="shared" si="2347"/>
        <v>8991002105645</v>
      </c>
      <c r="AZ1282" t="str">
        <f t="shared" si="2392"/>
        <v>KOPI KAPAL API MANTAP</v>
      </c>
      <c r="BA1282" t="s">
        <v>4301</v>
      </c>
      <c r="BB1282" t="s">
        <v>4301</v>
      </c>
      <c r="BC1282" s="4" t="str" cm="1">
        <f t="array" aca="1" ref="BC1282" ca="1">LEFT(AR1282,MATCH(FALSE,ISNUMBER(MID(AR1282,ROW(INDIRECT("1:"&amp;LEN(AR1282)+1)), 1) *1),0) -1)</f>
        <v>10</v>
      </c>
      <c r="BD1282" s="1"/>
      <c r="BF1282" s="21"/>
      <c r="BK1282" s="1"/>
      <c r="BM1282" s="1"/>
      <c r="BN1282" s="1"/>
      <c r="BR1282" s="22"/>
      <c r="BS1282">
        <v>0</v>
      </c>
      <c r="BT1282" s="1" t="s">
        <v>5103</v>
      </c>
      <c r="BV1282" s="4" t="str">
        <f>IF(IFERROR(SEARCH($A$1,DN1282),0)&gt;0,$A$1,"")</f>
        <v/>
      </c>
      <c r="BW1282" s="4" t="str">
        <f>IF(IFERROR(SEARCH($B$1,DN1282),0)&gt;0,$B$1,"")</f>
        <v/>
      </c>
      <c r="BX1282" s="4" t="str">
        <f>IF(IFERROR(SEARCH($C$1,DN1282),0)&gt;0,$C$1,"")</f>
        <v/>
      </c>
      <c r="BY1282" s="4" t="str">
        <f>IF(IFERROR(SEARCH($D$1,DN1282),0)&gt;0,$D$1,"")</f>
        <v/>
      </c>
      <c r="BZ1282" s="4" t="str">
        <f>IF(IFERROR(SEARCH($E$1,DN1282),0)&gt;0,$E$1,"")</f>
        <v/>
      </c>
      <c r="CA1282" s="4" t="str">
        <f>IF(IFERROR(SEARCH($F$1,DN1282),0)&gt;0,$F$1,"")</f>
        <v>RTG</v>
      </c>
      <c r="CB1282" s="4" t="str">
        <f>IF(IFERROR(SEARCH($G$1,DN1282),0)&gt;0,$G$1,"")</f>
        <v/>
      </c>
      <c r="CC1282" s="4" t="str">
        <f>IF(IFERROR(SEARCH($H$1,DN1282),0)&gt;0,$H$1,"")</f>
        <v/>
      </c>
      <c r="CD1282" s="4" t="str">
        <f>IF(IFERROR(SEARCH($I$1,DN1282),0)&gt;0,$I$1,"")</f>
        <v/>
      </c>
      <c r="CE1282" s="4" t="str">
        <f>IF(IFERROR(SEARCH($J$1,DN1282),0)&gt;0,$J$1,"")</f>
        <v/>
      </c>
      <c r="CF1282" s="4" t="str">
        <f>IF(IFERROR(SEARCH($K$1,DN1282),0)&gt;0,$K$1,"")</f>
        <v/>
      </c>
      <c r="CG1282" s="4" t="str">
        <f>IF(IFERROR(SEARCH($L$1,DN1282),0)&gt;0,$L$1,"")</f>
        <v/>
      </c>
      <c r="CH1282" s="4" t="str">
        <f>IF(IFERROR(SEARCH($M$1,DN1282),0)&gt;0,$M$1,"")</f>
        <v/>
      </c>
      <c r="CI1282" s="4" t="str">
        <f>IF(IFERROR(SEARCH($N$1,DN1282),0)&gt;0,$N$1,"")</f>
        <v/>
      </c>
      <c r="CJ1282" s="4" t="str">
        <f>IF(IFERROR(SEARCH($O$1,DN1282),0)&gt;0,$O$1,"")</f>
        <v>DUS</v>
      </c>
      <c r="CK1282" s="4" t="str">
        <f>IF(IFERROR(SEARCH($P$1,DN1282),0)&gt;0,$P$1,"")</f>
        <v/>
      </c>
      <c r="CL1282" s="4" t="str">
        <f>IF(IFERROR(SEARCH($Q$1,DN1282),0)&gt;0,$Q$1,"")</f>
        <v/>
      </c>
      <c r="CM1282" s="4" t="str">
        <f>IF(IFERROR(SEARCH($R$1,DN1282),0)&gt;0,$R$1,"")</f>
        <v/>
      </c>
      <c r="CN1282" s="4" t="str">
        <f>IF(IFERROR(SEARCH($S$1,DN1282),0)&gt;0,$S$1,"")</f>
        <v/>
      </c>
      <c r="CO1282" s="4" t="str">
        <f>IF(IFERROR(SEARCH($T$1,DN1282),0)&gt;0,$T$1,"")</f>
        <v/>
      </c>
      <c r="CP1282" s="4" t="str">
        <f>IF(IFERROR(SEARCH($U$1,DN1282),0)&gt;0,$U$1,"")</f>
        <v/>
      </c>
      <c r="CQ1282" s="4" t="str">
        <f>IF(IFERROR(SEARCH($V$1,DN1282),0)&gt;0,$V$1,"")</f>
        <v/>
      </c>
      <c r="CR1282" s="4" t="str">
        <f>IF(IFERROR(SEARCH($W$1,DN1282),0)&gt;0,$W$1,"")</f>
        <v/>
      </c>
      <c r="CS1282" s="4" t="str">
        <f>IF(IFERROR(SEARCH($X$1,DN1282),0)&gt;0,$X$1,"")</f>
        <v/>
      </c>
      <c r="CT1282" s="4">
        <f>LEN(BW1282)+LEN(BX1282)+LEN(BY1282)+LEN(BZ1282)+LEN(CA1282)+LEN(CO1282)+LEN(CB1282)+LEN(CC1282)+LEN(CD1282)+LEN(CE1282)+LEN(CF1282)+LEN(CG1282)+LEN(CH1282)+LEN(CI1282)+LEN(CP1282)+LEN(CJ1282)+LEN(CK1282)+LEN(CQ1282)+LEN(BV1282)+LEN(CL1282)+LEN(CS1282)+LEN(CM1282)+LEN(CR1282)+LEN(CN1282)</f>
        <v>6</v>
      </c>
      <c r="CU1282" s="4" t="str">
        <f>IF(IFERROR(SEARCH($Z$1,DN1282),0)&gt;0,$Z$1,"")</f>
        <v>-</v>
      </c>
      <c r="CV1282" s="4" t="str">
        <f>IF(IFERROR(SEARCH($AA$1,DN1282),0)&gt;0,$AA$1,"")</f>
        <v>/</v>
      </c>
      <c r="CW1282" s="4" t="str">
        <f>IF(IFERROR(SEARCH($AB$1,DN1282),0)&gt;0,$AB$1,"")</f>
        <v/>
      </c>
      <c r="CX1282" s="4" t="str">
        <f>IF(IFERROR(SEARCH($AC$1,DN1282),0)&gt;0,$AC$1,"")</f>
        <v/>
      </c>
      <c r="CY1282" s="4" t="str">
        <f>IF(IFERROR(SEARCH($AD$1,DN1282),0)&gt;0,$AD$1,"")</f>
        <v/>
      </c>
      <c r="CZ1282" s="4" t="str">
        <f>IF(IFERROR(SEARCH($AE$1,DN1282),0)&gt;0,$AE$1,"")</f>
        <v/>
      </c>
      <c r="DA1282" s="4">
        <f>LEN(DM1282)</f>
        <v>9</v>
      </c>
      <c r="DB1282" s="4">
        <f>LEN(DN1282)</f>
        <v>31</v>
      </c>
      <c r="DC1282" s="4">
        <f>DB1282-DA1282</f>
        <v>22</v>
      </c>
      <c r="DD1282" s="4" t="str">
        <f>RIGHT(DN1282,4)</f>
        <v>/DUS</v>
      </c>
      <c r="DE1282" s="4" t="str">
        <f>RIGHT(DN1282,5)</f>
        <v>G/DUS</v>
      </c>
      <c r="DF1282" s="4" t="str" cm="1">
        <f t="array" ref="DF1282">LEFT(DM1282,SUM(LEN(DM1282)-LEN(SUBSTITUTE(DM1282,{"0";"1";"2";"3";"4";"5";"6";"7";"8";"9"},""))))</f>
        <v>12</v>
      </c>
      <c r="DG1282" s="4">
        <f>LEN(DT1282)</f>
        <v>13</v>
      </c>
      <c r="DH1282" s="4" t="b">
        <f>LEFT(DM1282,2)=DF1282</f>
        <v>1</v>
      </c>
      <c r="DI1282" s="4" t="str">
        <f>RIGHT(DD1282,3)</f>
        <v>DUS</v>
      </c>
      <c r="DJ1282" s="4" t="b">
        <f>IF((DL1282=AQ1284)=TRUE,TRUE,IF((AQ1282=DL1282)=TRUE,TRUE,FALSE))</f>
        <v>1</v>
      </c>
      <c r="DK1282" s="4" t="b">
        <f>LEFT(DN1282,2)=LEFT(DO1282,2)</f>
        <v>0</v>
      </c>
      <c r="DL1282" s="5" t="str">
        <f>LEFT(DN1282,(DC1282-1))</f>
        <v>KOPI KAPAL API MANTAP</v>
      </c>
      <c r="DM1282" s="4" t="str">
        <f>IFERROR(RIGHT(DN1282,LEN(DN1282)-FIND("-",DN1282)),1)</f>
        <v>12RTG/DUS</v>
      </c>
      <c r="DN1282" t="s">
        <v>1770</v>
      </c>
      <c r="DO1282" s="1"/>
      <c r="DP1282" s="4" t="b">
        <f ca="1">IF(IF(IF(DL1282=AQ1284,10,0)+IF(NOT(DI1282=$AU$1)=TRUE,10,0)=
20,"XXXX",IF(IF((DX1282+1)=2,0,1)+IF(DI1282=$AU$1,1,0)=2,TRUE,""))
="",IF(IF(DL1282=AQ1282,10,0)+IF(NOT(DI1282=$AU$1)=TRUE,10,0)=
20,"XXXX",IF(IF((DX1282+1)=2,0,1)+IF(DI1282=$AU$1,1,0)=2,TRUE,
"")),IF(IF(DL1282=AQ1284,10,0)+IF(NOT(DI1282=$AU$1)=TRUE,10,0)=
20,"XXXX",IF(IF((DX1282+1)=2,0,1)+IF(DI1282=$AU$1,1,0)=2,TRUE,"")))</f>
        <v>1</v>
      </c>
      <c r="DQ1282">
        <v>136000</v>
      </c>
      <c r="DR1282">
        <v>136000</v>
      </c>
      <c r="DS1282">
        <v>133500</v>
      </c>
      <c r="DT1282" t="str">
        <f>IF(DO1282&gt;0,DO1282,"800000000"&amp;ROW(DS1282))</f>
        <v>8000000001282</v>
      </c>
      <c r="DU1282" t="str">
        <f>DL1282</f>
        <v>KOPI KAPAL API MANTAP</v>
      </c>
      <c r="DV1282" t="s">
        <v>4301</v>
      </c>
      <c r="DW1282" t="s">
        <v>4301</v>
      </c>
      <c r="DX1282" s="4" t="str" cm="1">
        <f t="array" aca="1" ref="DX1282" ca="1">LEFT(DM1282,MATCH(FALSE,ISNUMBER(MID(DM1282,ROW(INDIRECT("1:"&amp;LEN(DM1282)+1)), 1) *1),0) -1)</f>
        <v>12</v>
      </c>
      <c r="DY1282" s="1"/>
      <c r="EA1282" s="21"/>
      <c r="EC1282" s="5"/>
      <c r="EF1282" s="1"/>
      <c r="EH1282" s="1"/>
      <c r="EI1282" s="1"/>
      <c r="EL1282" s="5"/>
      <c r="EM1282" s="22"/>
      <c r="EN1282">
        <v>0</v>
      </c>
      <c r="EO1282" s="1" t="s">
        <v>5103</v>
      </c>
    </row>
    <row r="1284" spans="1:145">
      <c r="A1284" s="4" t="str">
        <f t="shared" si="2351"/>
        <v/>
      </c>
      <c r="B1284" s="4" t="str">
        <f t="shared" si="2352"/>
        <v/>
      </c>
      <c r="C1284" s="4" t="str">
        <f t="shared" si="2353"/>
        <v/>
      </c>
      <c r="D1284" s="4" t="str">
        <f t="shared" si="2354"/>
        <v/>
      </c>
      <c r="E1284" s="4" t="str">
        <f t="shared" si="2355"/>
        <v>SCT</v>
      </c>
      <c r="F1284" s="4" t="str">
        <f t="shared" si="2356"/>
        <v>RTG</v>
      </c>
      <c r="G1284" s="4" t="str">
        <f t="shared" si="2357"/>
        <v/>
      </c>
      <c r="H1284" s="4" t="str">
        <f t="shared" si="2358"/>
        <v/>
      </c>
      <c r="I1284" s="4" t="str">
        <f t="shared" si="2359"/>
        <v/>
      </c>
      <c r="J1284" s="4" t="str">
        <f t="shared" si="2360"/>
        <v/>
      </c>
      <c r="K1284" s="4" t="str">
        <f t="shared" si="2361"/>
        <v/>
      </c>
      <c r="L1284" s="4" t="str">
        <f t="shared" si="2362"/>
        <v/>
      </c>
      <c r="M1284" s="4" t="str">
        <f t="shared" si="2363"/>
        <v/>
      </c>
      <c r="N1284" s="4" t="str">
        <f t="shared" si="2364"/>
        <v/>
      </c>
      <c r="O1284" s="4" t="str">
        <f t="shared" si="2365"/>
        <v/>
      </c>
      <c r="P1284" s="4" t="str">
        <f t="shared" si="2366"/>
        <v/>
      </c>
      <c r="Q1284" s="4" t="str">
        <f t="shared" si="2367"/>
        <v/>
      </c>
      <c r="R1284" s="4" t="str">
        <f t="shared" si="2368"/>
        <v/>
      </c>
      <c r="S1284" s="4" t="str">
        <f t="shared" si="2369"/>
        <v/>
      </c>
      <c r="T1284" s="4" t="str">
        <f t="shared" si="2370"/>
        <v/>
      </c>
      <c r="U1284" s="4" t="str">
        <f t="shared" si="2371"/>
        <v/>
      </c>
      <c r="V1284" s="4" t="str">
        <f t="shared" si="2372"/>
        <v/>
      </c>
      <c r="W1284" s="4" t="str">
        <f t="shared" si="2373"/>
        <v/>
      </c>
      <c r="X1284" s="4" t="str">
        <f t="shared" si="2374"/>
        <v/>
      </c>
      <c r="Y1284" s="4">
        <f t="shared" si="2375"/>
        <v>6</v>
      </c>
      <c r="Z1284" s="4" t="str">
        <f t="shared" si="2376"/>
        <v>-</v>
      </c>
      <c r="AA1284" s="4" t="str">
        <f t="shared" si="2377"/>
        <v>/</v>
      </c>
      <c r="AB1284" s="4" t="str">
        <f t="shared" si="2378"/>
        <v/>
      </c>
      <c r="AC1284" s="4" t="str">
        <f t="shared" si="2379"/>
        <v/>
      </c>
      <c r="AD1284" s="4" t="str">
        <f t="shared" si="2380"/>
        <v/>
      </c>
      <c r="AE1284" s="4" t="str">
        <f t="shared" si="2381"/>
        <v/>
      </c>
      <c r="AF1284" s="4">
        <f t="shared" si="2382"/>
        <v>9</v>
      </c>
      <c r="AG1284" s="4">
        <f t="shared" si="2383"/>
        <v>32</v>
      </c>
      <c r="AH1284" s="4">
        <f t="shared" si="2384"/>
        <v>23</v>
      </c>
      <c r="AI1284" s="4" t="str">
        <f t="shared" si="2385"/>
        <v>/RTG</v>
      </c>
      <c r="AJ1284" s="4" t="str">
        <f t="shared" si="2386"/>
        <v>T/RTG</v>
      </c>
      <c r="AK1284" s="4" t="str" cm="1">
        <f t="array" ref="AK1284">LEFT(AR1284,SUM(LEN(AR1284)-LEN(SUBSTITUTE(AR1284,{"0";"1";"2";"3";"4";"5";"6";"7";"8";"9"},""))))</f>
        <v>10</v>
      </c>
      <c r="AL1284" s="4">
        <f t="shared" si="2390"/>
        <v>13</v>
      </c>
      <c r="AM1284" s="4" t="b">
        <f t="shared" si="2393"/>
        <v>1</v>
      </c>
      <c r="AN1284" s="4" t="str">
        <f t="shared" si="2350"/>
        <v>RTG</v>
      </c>
      <c r="AO1284" s="4" t="b">
        <f>IF((AQ1284=DL1284)=TRUE,TRUE,IF((DL1282=AQ1284)=TRUE,TRUE,FALSE))</f>
        <v>1</v>
      </c>
      <c r="AP1284" s="4" t="b">
        <f t="shared" si="2387"/>
        <v>0</v>
      </c>
      <c r="AQ1284" s="5" t="str">
        <f t="shared" si="2388"/>
        <v>KOPI KAPAL API SPC MIX</v>
      </c>
      <c r="AR1284" s="4" t="str">
        <f t="shared" si="2389"/>
        <v>10SCT/RTG</v>
      </c>
      <c r="AS1284" t="s">
        <v>1771</v>
      </c>
      <c r="AT1284" s="1" t="s">
        <v>1772</v>
      </c>
      <c r="AU1284" s="4" t="str">
        <f>IF(IF(IF(AQ1284=DL1284,10,0)+IF(NOT(AN1284=$AU$1)=TRUE,10,0)=
20,"XXXX",IF(IF((BC1284+1)=2,0,1)+IF(AN1284=$AU$1,1,0)=2,TRUE,""))
="",IF(IF(AQ1284=DL1282,10,0)+IF(NOT(AN1284=$AU$1)=TRUE,10,0)=
20,"XXXX",IF(IF((BC1284+1)=2,0,1)+IF(AN1284=$AU$1,1,0)=2,TRUE,
"")),IF(IF(AQ1284=DL1284,10,0)+IF(NOT(AN1284=$AU$1)=TRUE,10,0)=
20,"XXXX",IF(IF((BC1284+1)=2,0,1)+IF(AN1284=$AU$1,1,0)=2,TRUE,"")))</f>
        <v>XXXX</v>
      </c>
      <c r="AV1284">
        <v>13500</v>
      </c>
      <c r="AW1284">
        <v>13500</v>
      </c>
      <c r="AX1284">
        <v>12500</v>
      </c>
      <c r="AY1284" t="str">
        <f t="shared" si="2347"/>
        <v>8991002105485</v>
      </c>
      <c r="AZ1284" t="str">
        <f t="shared" si="2392"/>
        <v>KOPI KAPAL API SPC MIX</v>
      </c>
      <c r="BA1284" t="s">
        <v>4301</v>
      </c>
      <c r="BB1284" t="s">
        <v>4301</v>
      </c>
      <c r="BC1284" s="4" t="str" cm="1">
        <f t="array" aca="1" ref="BC1284" ca="1">LEFT(AR1284,MATCH(FALSE,ISNUMBER(MID(AR1284,ROW(INDIRECT("1:"&amp;LEN(AR1284)+1)), 1) *1),0) -1)</f>
        <v>10</v>
      </c>
      <c r="BD1284" s="1"/>
      <c r="BF1284" s="21"/>
      <c r="BK1284" s="1"/>
      <c r="BM1284" s="1"/>
      <c r="BN1284" s="1"/>
      <c r="BR1284" s="22"/>
      <c r="BS1284">
        <v>0</v>
      </c>
      <c r="BT1284" s="1" t="s">
        <v>5103</v>
      </c>
      <c r="BV1284" s="4" t="str">
        <f>IF(IFERROR(SEARCH($A$1,DN1284),0)&gt;0,$A$1,"")</f>
        <v/>
      </c>
      <c r="BW1284" s="4" t="str">
        <f>IF(IFERROR(SEARCH($B$1,DN1284),0)&gt;0,$B$1,"")</f>
        <v/>
      </c>
      <c r="BX1284" s="4" t="str">
        <f>IF(IFERROR(SEARCH($C$1,DN1284),0)&gt;0,$C$1,"")</f>
        <v/>
      </c>
      <c r="BY1284" s="4" t="str">
        <f>IF(IFERROR(SEARCH($D$1,DN1284),0)&gt;0,$D$1,"")</f>
        <v/>
      </c>
      <c r="BZ1284" s="4" t="str">
        <f>IF(IFERROR(SEARCH($E$1,DN1284),0)&gt;0,$E$1,"")</f>
        <v/>
      </c>
      <c r="CA1284" s="4" t="str">
        <f>IF(IFERROR(SEARCH($F$1,DN1284),0)&gt;0,$F$1,"")</f>
        <v>RTG</v>
      </c>
      <c r="CB1284" s="4" t="str">
        <f>IF(IFERROR(SEARCH($G$1,DN1284),0)&gt;0,$G$1,"")</f>
        <v/>
      </c>
      <c r="CC1284" s="4" t="str">
        <f>IF(IFERROR(SEARCH($H$1,DN1284),0)&gt;0,$H$1,"")</f>
        <v/>
      </c>
      <c r="CD1284" s="4" t="str">
        <f>IF(IFERROR(SEARCH($I$1,DN1284),0)&gt;0,$I$1,"")</f>
        <v/>
      </c>
      <c r="CE1284" s="4" t="str">
        <f>IF(IFERROR(SEARCH($J$1,DN1284),0)&gt;0,$J$1,"")</f>
        <v/>
      </c>
      <c r="CF1284" s="4" t="str">
        <f>IF(IFERROR(SEARCH($K$1,DN1284),0)&gt;0,$K$1,"")</f>
        <v/>
      </c>
      <c r="CG1284" s="4" t="str">
        <f>IF(IFERROR(SEARCH($L$1,DN1284),0)&gt;0,$L$1,"")</f>
        <v/>
      </c>
      <c r="CH1284" s="4" t="str">
        <f>IF(IFERROR(SEARCH($M$1,DN1284),0)&gt;0,$M$1,"")</f>
        <v/>
      </c>
      <c r="CI1284" s="4" t="str">
        <f>IF(IFERROR(SEARCH($N$1,DN1284),0)&gt;0,$N$1,"")</f>
        <v/>
      </c>
      <c r="CJ1284" s="4" t="str">
        <f>IF(IFERROR(SEARCH($O$1,DN1284),0)&gt;0,$O$1,"")</f>
        <v>DUS</v>
      </c>
      <c r="CK1284" s="4" t="str">
        <f>IF(IFERROR(SEARCH($P$1,DN1284),0)&gt;0,$P$1,"")</f>
        <v/>
      </c>
      <c r="CL1284" s="4" t="str">
        <f>IF(IFERROR(SEARCH($Q$1,DN1284),0)&gt;0,$Q$1,"")</f>
        <v/>
      </c>
      <c r="CM1284" s="4" t="str">
        <f>IF(IFERROR(SEARCH($R$1,DN1284),0)&gt;0,$R$1,"")</f>
        <v/>
      </c>
      <c r="CN1284" s="4" t="str">
        <f>IF(IFERROR(SEARCH($S$1,DN1284),0)&gt;0,$S$1,"")</f>
        <v/>
      </c>
      <c r="CO1284" s="4" t="str">
        <f>IF(IFERROR(SEARCH($T$1,DN1284),0)&gt;0,$T$1,"")</f>
        <v/>
      </c>
      <c r="CP1284" s="4" t="str">
        <f>IF(IFERROR(SEARCH($U$1,DN1284),0)&gt;0,$U$1,"")</f>
        <v/>
      </c>
      <c r="CQ1284" s="4" t="str">
        <f>IF(IFERROR(SEARCH($V$1,DN1284),0)&gt;0,$V$1,"")</f>
        <v/>
      </c>
      <c r="CR1284" s="4" t="str">
        <f>IF(IFERROR(SEARCH($W$1,DN1284),0)&gt;0,$W$1,"")</f>
        <v/>
      </c>
      <c r="CS1284" s="4" t="str">
        <f>IF(IFERROR(SEARCH($X$1,DN1284),0)&gt;0,$X$1,"")</f>
        <v/>
      </c>
      <c r="CT1284" s="4">
        <f>LEN(BW1284)+LEN(BX1284)+LEN(BY1284)+LEN(BZ1284)+LEN(CA1284)+LEN(CO1284)+LEN(CB1284)+LEN(CC1284)+LEN(CD1284)+LEN(CE1284)+LEN(CF1284)+LEN(CG1284)+LEN(CH1284)+LEN(CI1284)+LEN(CP1284)+LEN(CJ1284)+LEN(CK1284)+LEN(CQ1284)+LEN(BV1284)+LEN(CL1284)+LEN(CS1284)+LEN(CM1284)+LEN(CR1284)+LEN(CN1284)</f>
        <v>6</v>
      </c>
      <c r="CU1284" s="4" t="str">
        <f>IF(IFERROR(SEARCH($Z$1,DN1284),0)&gt;0,$Z$1,"")</f>
        <v>-</v>
      </c>
      <c r="CV1284" s="4" t="str">
        <f>IF(IFERROR(SEARCH($AA$1,DN1284),0)&gt;0,$AA$1,"")</f>
        <v>/</v>
      </c>
      <c r="CW1284" s="4" t="str">
        <f>IF(IFERROR(SEARCH($AB$1,DN1284),0)&gt;0,$AB$1,"")</f>
        <v/>
      </c>
      <c r="CX1284" s="4" t="str">
        <f>IF(IFERROR(SEARCH($AC$1,DN1284),0)&gt;0,$AC$1,"")</f>
        <v/>
      </c>
      <c r="CY1284" s="4" t="str">
        <f>IF(IFERROR(SEARCH($AD$1,DN1284),0)&gt;0,$AD$1,"")</f>
        <v/>
      </c>
      <c r="CZ1284" s="4" t="str">
        <f>IF(IFERROR(SEARCH($AE$1,DN1284),0)&gt;0,$AE$1,"")</f>
        <v/>
      </c>
      <c r="DA1284" s="4">
        <f>LEN(DM1284)</f>
        <v>9</v>
      </c>
      <c r="DB1284" s="4">
        <f>LEN(DN1284)</f>
        <v>32</v>
      </c>
      <c r="DC1284" s="4">
        <f>DB1284-DA1284</f>
        <v>23</v>
      </c>
      <c r="DD1284" s="4" t="str">
        <f>RIGHT(DN1284,4)</f>
        <v>/DUS</v>
      </c>
      <c r="DE1284" s="4" t="str">
        <f>RIGHT(DN1284,5)</f>
        <v>G/DUS</v>
      </c>
      <c r="DF1284" s="4" t="str" cm="1">
        <f t="array" ref="DF1284">LEFT(DM1284,SUM(LEN(DM1284)-LEN(SUBSTITUTE(DM1284,{"0";"1";"2";"3";"4";"5";"6";"7";"8";"9"},""))))</f>
        <v>12</v>
      </c>
      <c r="DG1284" s="4">
        <f>LEN(DT1284)</f>
        <v>13</v>
      </c>
      <c r="DH1284" s="4" t="b">
        <f>LEFT(DM1284,2)=DF1284</f>
        <v>1</v>
      </c>
      <c r="DI1284" s="4" t="str">
        <f>RIGHT(DD1284,3)</f>
        <v>DUS</v>
      </c>
      <c r="DJ1284" s="4" t="e">
        <f>IF((DL1284=#REF!)=TRUE,TRUE,IF((AQ1284=DL1284)=TRUE,TRUE,FALSE))</f>
        <v>#REF!</v>
      </c>
      <c r="DK1284" s="4" t="b">
        <f>LEFT(DN1284,2)=LEFT(DO1284,2)</f>
        <v>0</v>
      </c>
      <c r="DL1284" s="5" t="str">
        <f>LEFT(DN1284,(DC1284-1))</f>
        <v>KOPI KAPAL API SPC MIX</v>
      </c>
      <c r="DM1284" s="4" t="str">
        <f>IFERROR(RIGHT(DN1284,LEN(DN1284)-FIND("-",DN1284)),1)</f>
        <v>12RTG/DUS</v>
      </c>
      <c r="DN1284" t="s">
        <v>1773</v>
      </c>
      <c r="DO1284" s="1"/>
      <c r="DP1284" s="4" t="e">
        <f>IF(IF(IF(DL1284=#REF!,10,0)+IF(NOT(DI1284=$AU$1)=TRUE,10,0)=
20,"XXXX",IF(IF((DX1284+1)=2,0,1)+IF(DI1284=$AU$1,1,0)=2,TRUE,""))
="",IF(IF(DL1284=AQ1284,10,0)+IF(NOT(DI1284=$AU$1)=TRUE,10,0)=
20,"XXXX",IF(IF((DX1284+1)=2,0,1)+IF(DI1284=$AU$1,1,0)=2,TRUE,
"")),IF(IF(DL1284=#REF!,10,0)+IF(NOT(DI1284=$AU$1)=TRUE,10,0)=
20,"XXXX",IF(IF((DX1284+1)=2,0,1)+IF(DI1284=$AU$1,1,0)=2,TRUE,"")))</f>
        <v>#REF!</v>
      </c>
      <c r="DQ1284">
        <v>152000</v>
      </c>
      <c r="DR1284">
        <v>152000</v>
      </c>
      <c r="DS1284">
        <v>149000</v>
      </c>
      <c r="DT1284" t="str">
        <f>IF(DO1284&gt;0,DO1284,"800000000"&amp;ROW(DS1284))</f>
        <v>8000000001284</v>
      </c>
      <c r="DU1284" t="str">
        <f>DL1284</f>
        <v>KOPI KAPAL API SPC MIX</v>
      </c>
      <c r="DV1284" t="s">
        <v>4301</v>
      </c>
      <c r="DW1284" t="s">
        <v>4301</v>
      </c>
      <c r="DX1284" s="4" t="str" cm="1">
        <f t="array" aca="1" ref="DX1284" ca="1">LEFT(DM1284,MATCH(FALSE,ISNUMBER(MID(DM1284,ROW(INDIRECT("1:"&amp;LEN(DM1284)+1)), 1) *1),0) -1)</f>
        <v>12</v>
      </c>
      <c r="DY1284" s="1"/>
      <c r="EA1284" s="21"/>
      <c r="EC1284" s="5"/>
      <c r="EF1284" s="1"/>
      <c r="EH1284" s="1"/>
      <c r="EI1284" s="1"/>
      <c r="EL1284" s="5"/>
      <c r="EM1284" s="22"/>
      <c r="EN1284">
        <v>0</v>
      </c>
      <c r="EO1284" s="1" t="s">
        <v>5103</v>
      </c>
    </row>
    <row r="1286" spans="1:145">
      <c r="A1286" s="4" t="str">
        <f t="shared" si="2351"/>
        <v/>
      </c>
      <c r="B1286" s="4" t="str">
        <f t="shared" si="2352"/>
        <v/>
      </c>
      <c r="C1286" s="4" t="str">
        <f t="shared" si="2353"/>
        <v/>
      </c>
      <c r="D1286" s="4" t="str">
        <f t="shared" si="2354"/>
        <v/>
      </c>
      <c r="E1286" s="4" t="str">
        <f t="shared" si="2355"/>
        <v>SCT</v>
      </c>
      <c r="F1286" s="4" t="str">
        <f t="shared" si="2356"/>
        <v>RTG</v>
      </c>
      <c r="G1286" s="4" t="str">
        <f t="shared" si="2357"/>
        <v/>
      </c>
      <c r="H1286" s="4" t="str">
        <f t="shared" si="2358"/>
        <v/>
      </c>
      <c r="I1286" s="4" t="str">
        <f t="shared" si="2359"/>
        <v/>
      </c>
      <c r="J1286" s="4" t="str">
        <f t="shared" si="2360"/>
        <v/>
      </c>
      <c r="K1286" s="4" t="str">
        <f t="shared" si="2361"/>
        <v/>
      </c>
      <c r="L1286" s="4" t="str">
        <f t="shared" si="2362"/>
        <v/>
      </c>
      <c r="M1286" s="4" t="str">
        <f t="shared" si="2363"/>
        <v/>
      </c>
      <c r="N1286" s="4" t="str">
        <f t="shared" si="2364"/>
        <v/>
      </c>
      <c r="O1286" s="4" t="str">
        <f t="shared" si="2365"/>
        <v/>
      </c>
      <c r="P1286" s="4" t="str">
        <f t="shared" si="2366"/>
        <v/>
      </c>
      <c r="Q1286" s="4" t="str">
        <f t="shared" si="2367"/>
        <v/>
      </c>
      <c r="R1286" s="4" t="str">
        <f t="shared" si="2368"/>
        <v/>
      </c>
      <c r="S1286" s="4" t="str">
        <f t="shared" si="2369"/>
        <v/>
      </c>
      <c r="T1286" s="4" t="str">
        <f t="shared" si="2370"/>
        <v/>
      </c>
      <c r="U1286" s="4" t="str">
        <f t="shared" si="2371"/>
        <v/>
      </c>
      <c r="V1286" s="4" t="str">
        <f t="shared" si="2372"/>
        <v/>
      </c>
      <c r="W1286" s="4" t="str">
        <f t="shared" si="2373"/>
        <v/>
      </c>
      <c r="X1286" s="4" t="str">
        <f t="shared" si="2374"/>
        <v/>
      </c>
      <c r="Y1286" s="4">
        <f t="shared" si="2375"/>
        <v>6</v>
      </c>
      <c r="Z1286" s="4" t="str">
        <f t="shared" si="2376"/>
        <v>-</v>
      </c>
      <c r="AA1286" s="4" t="str">
        <f t="shared" si="2377"/>
        <v>/</v>
      </c>
      <c r="AB1286" s="4" t="str">
        <f t="shared" si="2378"/>
        <v/>
      </c>
      <c r="AC1286" s="4" t="str">
        <f t="shared" si="2379"/>
        <v/>
      </c>
      <c r="AD1286" s="4" t="str">
        <f t="shared" si="2380"/>
        <v/>
      </c>
      <c r="AE1286" s="4" t="str">
        <f t="shared" si="2381"/>
        <v/>
      </c>
      <c r="AF1286" s="4">
        <f t="shared" si="2382"/>
        <v>9</v>
      </c>
      <c r="AG1286" s="4">
        <f t="shared" si="2383"/>
        <v>29</v>
      </c>
      <c r="AH1286" s="4">
        <f t="shared" si="2384"/>
        <v>20</v>
      </c>
      <c r="AI1286" s="4" t="str">
        <f t="shared" si="2385"/>
        <v>/RTG</v>
      </c>
      <c r="AJ1286" s="4" t="str">
        <f t="shared" si="2386"/>
        <v>T/RTG</v>
      </c>
      <c r="AK1286" s="4" t="str" cm="1">
        <f t="array" ref="AK1286">LEFT(AR1286,SUM(LEN(AR1286)-LEN(SUBSTITUTE(AR1286,{"0";"1";"2";"3";"4";"5";"6";"7";"8";"9"},""))))</f>
        <v>10</v>
      </c>
      <c r="AL1286" s="4">
        <f t="shared" si="2390"/>
        <v>13</v>
      </c>
      <c r="AM1286" s="4" t="b">
        <f>LEFT(AR1286,2)=AK1286</f>
        <v>1</v>
      </c>
      <c r="AN1286" s="4" t="str">
        <f t="shared" si="2350"/>
        <v>RTG</v>
      </c>
      <c r="AO1286" s="4" t="b">
        <f>IF((AQ1286=DL1286)=TRUE,TRUE,IF((#REF!=AQ1286)=TRUE,TRUE,FALSE))</f>
        <v>1</v>
      </c>
      <c r="AP1286" s="4" t="b">
        <f t="shared" si="2387"/>
        <v>0</v>
      </c>
      <c r="AQ1286" s="5" t="str">
        <f t="shared" si="2388"/>
        <v>KOPI KAPAL API SUSU</v>
      </c>
      <c r="AR1286" s="4" t="str">
        <f t="shared" si="2389"/>
        <v>10SCT/RTG</v>
      </c>
      <c r="AS1286" t="s">
        <v>1774</v>
      </c>
      <c r="AT1286" s="1" t="s">
        <v>1775</v>
      </c>
      <c r="AU1286" s="4" t="str">
        <f>IF(IF(IF(AQ1286=DL1286,10,0)+IF(NOT(AN1286=$AU$1)=TRUE,10,0)=
20,"XXXX",IF(IF((BC1286+1)=2,0,1)+IF(AN1286=$AU$1,1,0)=2,TRUE,""))
="",IF(IF(AQ1286=#REF!,10,0)+IF(NOT(AN1286=$AU$1)=TRUE,10,0)=
20,"XXXX",IF(IF((BC1286+1)=2,0,1)+IF(AN1286=$AU$1,1,0)=2,TRUE,
"")),IF(IF(AQ1286=DL1286,10,0)+IF(NOT(AN1286=$AU$1)=TRUE,10,0)=
20,"XXXX",IF(IF((BC1286+1)=2,0,1)+IF(AN1286=$AU$1,1,0)=2,TRUE,"")))</f>
        <v>XXXX</v>
      </c>
      <c r="AV1286">
        <v>13000</v>
      </c>
      <c r="AW1286">
        <v>13000</v>
      </c>
      <c r="AX1286">
        <v>12386</v>
      </c>
      <c r="AY1286" t="str">
        <f t="shared" si="2347"/>
        <v>8991002105676</v>
      </c>
      <c r="AZ1286" t="str">
        <f t="shared" si="2392"/>
        <v>KOPI KAPAL API SUSU</v>
      </c>
      <c r="BA1286" t="s">
        <v>4301</v>
      </c>
      <c r="BB1286" t="s">
        <v>4301</v>
      </c>
      <c r="BC1286" s="4" t="str" cm="1">
        <f t="array" aca="1" ref="BC1286" ca="1">LEFT(AR1286,MATCH(FALSE,ISNUMBER(MID(AR1286,ROW(INDIRECT("1:"&amp;LEN(AR1286)+1)), 1) *1),0) -1)</f>
        <v>10</v>
      </c>
      <c r="BD1286" s="1"/>
      <c r="BF1286" s="21"/>
      <c r="BK1286" s="1"/>
      <c r="BM1286" s="1"/>
      <c r="BN1286" s="1"/>
      <c r="BR1286" s="22"/>
      <c r="BS1286">
        <v>0</v>
      </c>
      <c r="BT1286" s="1" t="s">
        <v>5103</v>
      </c>
      <c r="BV1286" s="4" t="str">
        <f>IF(IFERROR(SEARCH($A$1,DN1286),0)&gt;0,$A$1,"")</f>
        <v/>
      </c>
      <c r="BW1286" s="4" t="str">
        <f>IF(IFERROR(SEARCH($B$1,DN1286),0)&gt;0,$B$1,"")</f>
        <v/>
      </c>
      <c r="BX1286" s="4" t="str">
        <f>IF(IFERROR(SEARCH($C$1,DN1286),0)&gt;0,$C$1,"")</f>
        <v/>
      </c>
      <c r="BY1286" s="4" t="str">
        <f>IF(IFERROR(SEARCH($D$1,DN1286),0)&gt;0,$D$1,"")</f>
        <v/>
      </c>
      <c r="BZ1286" s="4" t="str">
        <f>IF(IFERROR(SEARCH($E$1,DN1286),0)&gt;0,$E$1,"")</f>
        <v/>
      </c>
      <c r="CA1286" s="4" t="str">
        <f>IF(IFERROR(SEARCH($F$1,DN1286),0)&gt;0,$F$1,"")</f>
        <v>RTG</v>
      </c>
      <c r="CB1286" s="4" t="str">
        <f>IF(IFERROR(SEARCH($G$1,DN1286),0)&gt;0,$G$1,"")</f>
        <v/>
      </c>
      <c r="CC1286" s="4" t="str">
        <f>IF(IFERROR(SEARCH($H$1,DN1286),0)&gt;0,$H$1,"")</f>
        <v/>
      </c>
      <c r="CD1286" s="4" t="str">
        <f>IF(IFERROR(SEARCH($I$1,DN1286),0)&gt;0,$I$1,"")</f>
        <v/>
      </c>
      <c r="CE1286" s="4" t="str">
        <f>IF(IFERROR(SEARCH($J$1,DN1286),0)&gt;0,$J$1,"")</f>
        <v/>
      </c>
      <c r="CF1286" s="4" t="str">
        <f>IF(IFERROR(SEARCH($K$1,DN1286),0)&gt;0,$K$1,"")</f>
        <v/>
      </c>
      <c r="CG1286" s="4" t="str">
        <f>IF(IFERROR(SEARCH($L$1,DN1286),0)&gt;0,$L$1,"")</f>
        <v/>
      </c>
      <c r="CH1286" s="4" t="str">
        <f>IF(IFERROR(SEARCH($M$1,DN1286),0)&gt;0,$M$1,"")</f>
        <v/>
      </c>
      <c r="CI1286" s="4" t="str">
        <f>IF(IFERROR(SEARCH($N$1,DN1286),0)&gt;0,$N$1,"")</f>
        <v/>
      </c>
      <c r="CJ1286" s="4" t="str">
        <f>IF(IFERROR(SEARCH($O$1,DN1286),0)&gt;0,$O$1,"")</f>
        <v>DUS</v>
      </c>
      <c r="CK1286" s="4" t="str">
        <f>IF(IFERROR(SEARCH($P$1,DN1286),0)&gt;0,$P$1,"")</f>
        <v/>
      </c>
      <c r="CL1286" s="4" t="str">
        <f>IF(IFERROR(SEARCH($Q$1,DN1286),0)&gt;0,$Q$1,"")</f>
        <v/>
      </c>
      <c r="CM1286" s="4" t="str">
        <f>IF(IFERROR(SEARCH($R$1,DN1286),0)&gt;0,$R$1,"")</f>
        <v/>
      </c>
      <c r="CN1286" s="4" t="str">
        <f>IF(IFERROR(SEARCH($S$1,DN1286),0)&gt;0,$S$1,"")</f>
        <v/>
      </c>
      <c r="CO1286" s="4" t="str">
        <f>IF(IFERROR(SEARCH($T$1,DN1286),0)&gt;0,$T$1,"")</f>
        <v/>
      </c>
      <c r="CP1286" s="4" t="str">
        <f>IF(IFERROR(SEARCH($U$1,DN1286),0)&gt;0,$U$1,"")</f>
        <v/>
      </c>
      <c r="CQ1286" s="4" t="str">
        <f>IF(IFERROR(SEARCH($V$1,DN1286),0)&gt;0,$V$1,"")</f>
        <v/>
      </c>
      <c r="CR1286" s="4" t="str">
        <f>IF(IFERROR(SEARCH($W$1,DN1286),0)&gt;0,$W$1,"")</f>
        <v/>
      </c>
      <c r="CS1286" s="4" t="str">
        <f>IF(IFERROR(SEARCH($X$1,DN1286),0)&gt;0,$X$1,"")</f>
        <v/>
      </c>
      <c r="CT1286" s="4">
        <f>LEN(BW1286)+LEN(BX1286)+LEN(BY1286)+LEN(BZ1286)+LEN(CA1286)+LEN(CO1286)+LEN(CB1286)+LEN(CC1286)+LEN(CD1286)+LEN(CE1286)+LEN(CF1286)+LEN(CG1286)+LEN(CH1286)+LEN(CI1286)+LEN(CP1286)+LEN(CJ1286)+LEN(CK1286)+LEN(CQ1286)+LEN(BV1286)+LEN(CL1286)+LEN(CS1286)+LEN(CM1286)+LEN(CR1286)+LEN(CN1286)</f>
        <v>6</v>
      </c>
      <c r="CU1286" s="4" t="str">
        <f>IF(IFERROR(SEARCH($Z$1,DN1286),0)&gt;0,$Z$1,"")</f>
        <v>-</v>
      </c>
      <c r="CV1286" s="4" t="str">
        <f>IF(IFERROR(SEARCH($AA$1,DN1286),0)&gt;0,$AA$1,"")</f>
        <v>/</v>
      </c>
      <c r="CW1286" s="4" t="str">
        <f>IF(IFERROR(SEARCH($AB$1,DN1286),0)&gt;0,$AB$1,"")</f>
        <v/>
      </c>
      <c r="CX1286" s="4" t="str">
        <f>IF(IFERROR(SEARCH($AC$1,DN1286),0)&gt;0,$AC$1,"")</f>
        <v/>
      </c>
      <c r="CY1286" s="4" t="str">
        <f>IF(IFERROR(SEARCH($AD$1,DN1286),0)&gt;0,$AD$1,"")</f>
        <v/>
      </c>
      <c r="CZ1286" s="4" t="str">
        <f>IF(IFERROR(SEARCH($AE$1,DN1286),0)&gt;0,$AE$1,"")</f>
        <v/>
      </c>
      <c r="DA1286" s="4">
        <f>LEN(DM1286)</f>
        <v>9</v>
      </c>
      <c r="DB1286" s="4">
        <f>LEN(DN1286)</f>
        <v>29</v>
      </c>
      <c r="DC1286" s="4">
        <f>DB1286-DA1286</f>
        <v>20</v>
      </c>
      <c r="DD1286" s="4" t="str">
        <f>RIGHT(DN1286,4)</f>
        <v>/DUS</v>
      </c>
      <c r="DE1286" s="4" t="str">
        <f>RIGHT(DN1286,5)</f>
        <v>G/DUS</v>
      </c>
      <c r="DF1286" s="4" t="str" cm="1">
        <f t="array" ref="DF1286">LEFT(DM1286,SUM(LEN(DM1286)-LEN(SUBSTITUTE(DM1286,{"0";"1";"2";"3";"4";"5";"6";"7";"8";"9"},""))))</f>
        <v>12</v>
      </c>
      <c r="DG1286" s="4">
        <f>LEN(DT1286)</f>
        <v>13</v>
      </c>
      <c r="DH1286" s="4" t="b">
        <f>LEFT(DM1286,2)=DF1286</f>
        <v>1</v>
      </c>
      <c r="DI1286" s="4" t="str">
        <f>RIGHT(DD1286,3)</f>
        <v>DUS</v>
      </c>
      <c r="DJ1286" s="4" t="b">
        <f>IF((DL1286=DL1289)=TRUE,TRUE,IF((AQ1286=DL1286)=TRUE,TRUE,FALSE))</f>
        <v>1</v>
      </c>
      <c r="DK1286" s="4" t="b">
        <f>LEFT(DN1286,2)=LEFT(DO1286,2)</f>
        <v>0</v>
      </c>
      <c r="DL1286" s="5" t="str">
        <f>LEFT(DN1286,(DC1286-1))</f>
        <v>KOPI KAPAL API SUSU</v>
      </c>
      <c r="DM1286" s="4" t="str">
        <f>IFERROR(RIGHT(DN1286,LEN(DN1286)-FIND("-",DN1286)),1)</f>
        <v>12RTG/DUS</v>
      </c>
      <c r="DN1286" t="s">
        <v>1776</v>
      </c>
      <c r="DO1286" s="1"/>
      <c r="DP1286" s="4" t="b">
        <f ca="1">IF(IF(IF(DL1286=DL1289,10,0)+IF(NOT(DI1286=$AU$1)=TRUE,10,0)=
20,"XXXX",IF(IF((DX1286+1)=2,0,1)+IF(DI1286=$AU$1,1,0)=2,TRUE,""))
="",IF(IF(DL1286=AQ1286,10,0)+IF(NOT(DI1286=$AU$1)=TRUE,10,0)=
20,"XXXX",IF(IF((DX1286+1)=2,0,1)+IF(DI1286=$AU$1,1,0)=2,TRUE,
"")),IF(IF(DL1286=DL1289,10,0)+IF(NOT(DI1286=$AU$1)=TRUE,10,0)=
20,"XXXX",IF(IF((DX1286+1)=2,0,1)+IF(DI1286=$AU$1,1,0)=2,TRUE,"")))</f>
        <v>1</v>
      </c>
      <c r="DQ1286">
        <v>151000</v>
      </c>
      <c r="DR1286">
        <v>151000</v>
      </c>
      <c r="DS1286">
        <v>148636</v>
      </c>
      <c r="DT1286" t="str">
        <f>IF(DO1286&gt;0,DO1286,"800000000"&amp;ROW(DS1286))</f>
        <v>8000000001286</v>
      </c>
      <c r="DU1286" t="str">
        <f>DL1286</f>
        <v>KOPI KAPAL API SUSU</v>
      </c>
      <c r="DV1286" t="s">
        <v>4301</v>
      </c>
      <c r="DW1286" t="s">
        <v>4301</v>
      </c>
      <c r="DX1286" s="4" t="str" cm="1">
        <f t="array" aca="1" ref="DX1286" ca="1">LEFT(DM1286,MATCH(FALSE,ISNUMBER(MID(DM1286,ROW(INDIRECT("1:"&amp;LEN(DM1286)+1)), 1) *1),0) -1)</f>
        <v>12</v>
      </c>
      <c r="DY1286" s="1"/>
      <c r="EA1286" s="21"/>
      <c r="EC1286" s="5"/>
      <c r="EF1286" s="1"/>
      <c r="EH1286" s="1"/>
      <c r="EI1286" s="1"/>
      <c r="EL1286" s="5"/>
      <c r="EM1286" s="22"/>
      <c r="EN1286">
        <v>0</v>
      </c>
      <c r="EO1286" s="1" t="s">
        <v>5103</v>
      </c>
    </row>
    <row r="1289" spans="1:145">
      <c r="A1289" s="4" t="str">
        <f t="shared" si="2351"/>
        <v/>
      </c>
      <c r="B1289" s="4" t="str">
        <f t="shared" si="2352"/>
        <v>PCS</v>
      </c>
      <c r="C1289" s="4" t="str">
        <f t="shared" si="2353"/>
        <v/>
      </c>
      <c r="D1289" s="4" t="str">
        <f t="shared" si="2354"/>
        <v/>
      </c>
      <c r="E1289" s="4" t="str">
        <f t="shared" si="2355"/>
        <v/>
      </c>
      <c r="F1289" s="4" t="str">
        <f t="shared" si="2356"/>
        <v>RTG</v>
      </c>
      <c r="G1289" s="4" t="str">
        <f t="shared" si="2357"/>
        <v/>
      </c>
      <c r="H1289" s="4" t="str">
        <f t="shared" si="2358"/>
        <v/>
      </c>
      <c r="I1289" s="4" t="str">
        <f t="shared" si="2359"/>
        <v/>
      </c>
      <c r="J1289" s="4" t="str">
        <f t="shared" si="2360"/>
        <v/>
      </c>
      <c r="K1289" s="4" t="str">
        <f t="shared" si="2361"/>
        <v/>
      </c>
      <c r="L1289" s="4" t="str">
        <f t="shared" si="2362"/>
        <v/>
      </c>
      <c r="M1289" s="4" t="str">
        <f t="shared" si="2363"/>
        <v/>
      </c>
      <c r="N1289" s="4" t="str">
        <f t="shared" si="2364"/>
        <v/>
      </c>
      <c r="O1289" s="4" t="str">
        <f t="shared" si="2365"/>
        <v/>
      </c>
      <c r="P1289" s="4" t="str">
        <f t="shared" si="2366"/>
        <v/>
      </c>
      <c r="Q1289" s="4" t="str">
        <f t="shared" si="2367"/>
        <v/>
      </c>
      <c r="R1289" s="4" t="str">
        <f t="shared" si="2368"/>
        <v/>
      </c>
      <c r="S1289" s="4" t="str">
        <f t="shared" si="2369"/>
        <v/>
      </c>
      <c r="T1289" s="4" t="str">
        <f t="shared" si="2370"/>
        <v/>
      </c>
      <c r="U1289" s="4" t="str">
        <f t="shared" si="2371"/>
        <v/>
      </c>
      <c r="V1289" s="4" t="str">
        <f t="shared" si="2372"/>
        <v/>
      </c>
      <c r="W1289" s="4" t="str">
        <f t="shared" si="2373"/>
        <v/>
      </c>
      <c r="X1289" s="4" t="str">
        <f t="shared" si="2374"/>
        <v/>
      </c>
      <c r="Y1289" s="4">
        <f t="shared" si="2375"/>
        <v>6</v>
      </c>
      <c r="Z1289" s="4" t="str">
        <f t="shared" si="2376"/>
        <v>-</v>
      </c>
      <c r="AA1289" s="4" t="str">
        <f t="shared" si="2377"/>
        <v>/</v>
      </c>
      <c r="AB1289" s="4" t="str">
        <f t="shared" si="2378"/>
        <v/>
      </c>
      <c r="AC1289" s="4" t="str">
        <f t="shared" si="2379"/>
        <v/>
      </c>
      <c r="AD1289" s="4" t="str">
        <f t="shared" si="2380"/>
        <v/>
      </c>
      <c r="AE1289" s="4" t="str">
        <f t="shared" si="2381"/>
        <v/>
      </c>
      <c r="AF1289" s="4">
        <f t="shared" si="2382"/>
        <v>8</v>
      </c>
      <c r="AG1289" s="4">
        <f t="shared" si="2383"/>
        <v>29</v>
      </c>
      <c r="AH1289" s="4">
        <f t="shared" si="2384"/>
        <v>21</v>
      </c>
      <c r="AI1289" s="4" t="str">
        <f t="shared" si="2385"/>
        <v>/RTG</v>
      </c>
      <c r="AJ1289" s="4" t="str">
        <f t="shared" si="2386"/>
        <v>S/RTG</v>
      </c>
      <c r="AK1289" s="4" t="str" cm="1">
        <f t="array" ref="AK1289">LEFT(AR1289,SUM(LEN(AR1289)-LEN(SUBSTITUTE(AR1289,{"0";"1";"2";"3";"4";"5";"6";"7";"8";"9"},""))))</f>
        <v>9</v>
      </c>
      <c r="AL1289" s="4">
        <f t="shared" si="2390"/>
        <v>13</v>
      </c>
      <c r="AM1289" s="4" t="b">
        <f>LEFT(AR1289,1)=AK1289</f>
        <v>1</v>
      </c>
      <c r="AN1289" s="4" t="str">
        <f t="shared" si="2350"/>
        <v>RTG</v>
      </c>
      <c r="AO1289" s="4" t="b">
        <f>IF((AQ1289=AQ1290)=TRUE,TRUE,IF((DL1289=AQ1289)=TRUE,TRUE,FALSE))</f>
        <v>1</v>
      </c>
      <c r="AP1289" s="4" t="b">
        <f t="shared" si="2387"/>
        <v>0</v>
      </c>
      <c r="AQ1289" s="5" t="str">
        <f t="shared" si="2388"/>
        <v>KOPI LUWAK PLUS GULA</v>
      </c>
      <c r="AR1289" s="4" t="str">
        <f t="shared" si="2389"/>
        <v>9PCS/RTG</v>
      </c>
      <c r="AS1289" t="s">
        <v>1778</v>
      </c>
      <c r="AT1289" s="1" t="s">
        <v>1779</v>
      </c>
      <c r="AU1289" s="4" t="str">
        <f ca="1">IF(IF(IF(AQ1289=AQ1290,10,0)+IF(NOT(AN1289=$AU$1)=TRUE,10,0)=
20,"XXXX",IF(IF((BC1289+1)=2,0,1)+IF(AN1289=$AU$1,1,0)=2,TRUE,""))
="",IF(IF(AQ1289=DL1289,10,0)+IF(NOT(AN1289=$AU$1)=TRUE,10,0)=
20,"XXXX",IF(IF((BC1289+1)=2,0,1)+IF(AN1289=$AU$1,1,0)=2,TRUE,
"")),IF(IF(AQ1289=AQ1290,10,0)+IF(NOT(AN1289=$AU$1)=TRUE,10,0)=
20,"XXXX",IF(IF((BC1289+1)=2,0,1)+IF(AN1289=$AU$1,1,0)=2,TRUE,"")))</f>
        <v>XXXX</v>
      </c>
      <c r="AV1289">
        <v>7000</v>
      </c>
      <c r="AW1289">
        <v>7000</v>
      </c>
      <c r="AX1289">
        <v>7000</v>
      </c>
      <c r="AY1289" t="str">
        <f t="shared" si="2347"/>
        <v>8994171101081</v>
      </c>
      <c r="AZ1289" t="str">
        <f t="shared" si="2392"/>
        <v>KOPI LUWAK PLUS GULA</v>
      </c>
      <c r="BA1289" t="s">
        <v>4301</v>
      </c>
      <c r="BB1289" t="s">
        <v>4301</v>
      </c>
      <c r="BC1289" s="4" t="str" cm="1">
        <f t="array" aca="1" ref="BC1289" ca="1">LEFT(AR1289,MATCH(FALSE,ISNUMBER(MID(AR1289,ROW(INDIRECT("1:"&amp;LEN(AR1289)+1)), 1) *1),0) -1)</f>
        <v>9</v>
      </c>
      <c r="BD1289" s="1"/>
      <c r="BF1289" s="21"/>
      <c r="BK1289" s="1"/>
      <c r="BM1289" s="1"/>
      <c r="BN1289" s="1"/>
      <c r="BR1289" s="22"/>
      <c r="BS1289">
        <v>0</v>
      </c>
      <c r="BT1289" s="1" t="s">
        <v>5103</v>
      </c>
      <c r="BV1289" s="4" t="str">
        <f>IF(IFERROR(SEARCH($A$1,DN1289),0)&gt;0,$A$1,"")</f>
        <v/>
      </c>
      <c r="BW1289" s="4" t="str">
        <f>IF(IFERROR(SEARCH($B$1,DN1289),0)&gt;0,$B$1,"")</f>
        <v/>
      </c>
      <c r="BX1289" s="4" t="str">
        <f>IF(IFERROR(SEARCH($C$1,DN1289),0)&gt;0,$C$1,"")</f>
        <v/>
      </c>
      <c r="BY1289" s="4" t="str">
        <f>IF(IFERROR(SEARCH($D$1,DN1289),0)&gt;0,$D$1,"")</f>
        <v/>
      </c>
      <c r="BZ1289" s="4" t="str">
        <f>IF(IFERROR(SEARCH($E$1,DN1289),0)&gt;0,$E$1,"")</f>
        <v/>
      </c>
      <c r="CA1289" s="4" t="str">
        <f>IF(IFERROR(SEARCH($F$1,DN1289),0)&gt;0,$F$1,"")</f>
        <v>RTG</v>
      </c>
      <c r="CB1289" s="4" t="str">
        <f>IF(IFERROR(SEARCH($G$1,DN1289),0)&gt;0,$G$1,"")</f>
        <v/>
      </c>
      <c r="CC1289" s="4" t="str">
        <f>IF(IFERROR(SEARCH($H$1,DN1289),0)&gt;0,$H$1,"")</f>
        <v/>
      </c>
      <c r="CD1289" s="4" t="str">
        <f>IF(IFERROR(SEARCH($I$1,DN1289),0)&gt;0,$I$1,"")</f>
        <v/>
      </c>
      <c r="CE1289" s="4" t="str">
        <f>IF(IFERROR(SEARCH($J$1,DN1289),0)&gt;0,$J$1,"")</f>
        <v/>
      </c>
      <c r="CF1289" s="4" t="str">
        <f>IF(IFERROR(SEARCH($K$1,DN1289),0)&gt;0,$K$1,"")</f>
        <v/>
      </c>
      <c r="CG1289" s="4" t="str">
        <f>IF(IFERROR(SEARCH($L$1,DN1289),0)&gt;0,$L$1,"")</f>
        <v/>
      </c>
      <c r="CH1289" s="4" t="str">
        <f>IF(IFERROR(SEARCH($M$1,DN1289),0)&gt;0,$M$1,"")</f>
        <v/>
      </c>
      <c r="CI1289" s="4" t="str">
        <f>IF(IFERROR(SEARCH($N$1,DN1289),0)&gt;0,$N$1,"")</f>
        <v/>
      </c>
      <c r="CJ1289" s="4" t="str">
        <f>IF(IFERROR(SEARCH($O$1,DN1289),0)&gt;0,$O$1,"")</f>
        <v>DUS</v>
      </c>
      <c r="CK1289" s="4" t="str">
        <f>IF(IFERROR(SEARCH($P$1,DN1289),0)&gt;0,$P$1,"")</f>
        <v/>
      </c>
      <c r="CL1289" s="4" t="str">
        <f>IF(IFERROR(SEARCH($Q$1,DN1289),0)&gt;0,$Q$1,"")</f>
        <v/>
      </c>
      <c r="CM1289" s="4" t="str">
        <f>IF(IFERROR(SEARCH($R$1,DN1289),0)&gt;0,$R$1,"")</f>
        <v/>
      </c>
      <c r="CN1289" s="4" t="str">
        <f>IF(IFERROR(SEARCH($S$1,DN1289),0)&gt;0,$S$1,"")</f>
        <v/>
      </c>
      <c r="CO1289" s="4" t="str">
        <f>IF(IFERROR(SEARCH($T$1,DN1289),0)&gt;0,$T$1,"")</f>
        <v/>
      </c>
      <c r="CP1289" s="4" t="str">
        <f>IF(IFERROR(SEARCH($U$1,DN1289),0)&gt;0,$U$1,"")</f>
        <v/>
      </c>
      <c r="CQ1289" s="4" t="str">
        <f>IF(IFERROR(SEARCH($V$1,DN1289),0)&gt;0,$V$1,"")</f>
        <v/>
      </c>
      <c r="CR1289" s="4" t="str">
        <f>IF(IFERROR(SEARCH($W$1,DN1289),0)&gt;0,$W$1,"")</f>
        <v/>
      </c>
      <c r="CS1289" s="4" t="str">
        <f>IF(IFERROR(SEARCH($X$1,DN1289),0)&gt;0,$X$1,"")</f>
        <v/>
      </c>
      <c r="CT1289" s="4">
        <f>LEN(BW1289)+LEN(BX1289)+LEN(BY1289)+LEN(BZ1289)+LEN(CA1289)+LEN(CO1289)+LEN(CB1289)+LEN(CC1289)+LEN(CD1289)+LEN(CE1289)+LEN(CF1289)+LEN(CG1289)+LEN(CH1289)+LEN(CI1289)+LEN(CP1289)+LEN(CJ1289)+LEN(CK1289)+LEN(CQ1289)+LEN(BV1289)+LEN(CL1289)+LEN(CS1289)+LEN(CM1289)+LEN(CR1289)+LEN(CN1289)</f>
        <v>6</v>
      </c>
      <c r="CU1289" s="4" t="str">
        <f>IF(IFERROR(SEARCH($Z$1,DN1289),0)&gt;0,$Z$1,"")</f>
        <v>-</v>
      </c>
      <c r="CV1289" s="4" t="str">
        <f>IF(IFERROR(SEARCH($AA$1,DN1289),0)&gt;0,$AA$1,"")</f>
        <v>/</v>
      </c>
      <c r="CW1289" s="4" t="str">
        <f>IF(IFERROR(SEARCH($AB$1,DN1289),0)&gt;0,$AB$1,"")</f>
        <v/>
      </c>
      <c r="CX1289" s="4" t="str">
        <f>IF(IFERROR(SEARCH($AC$1,DN1289),0)&gt;0,$AC$1,"")</f>
        <v/>
      </c>
      <c r="CY1289" s="4" t="str">
        <f>IF(IFERROR(SEARCH($AD$1,DN1289),0)&gt;0,$AD$1,"")</f>
        <v/>
      </c>
      <c r="CZ1289" s="4" t="str">
        <f>IF(IFERROR(SEARCH($AE$1,DN1289),0)&gt;0,$AE$1,"")</f>
        <v/>
      </c>
      <c r="DA1289" s="4">
        <f>LEN(DM1289)</f>
        <v>9</v>
      </c>
      <c r="DB1289" s="4">
        <f>LEN(DN1289)</f>
        <v>30</v>
      </c>
      <c r="DC1289" s="4">
        <f>DB1289-DA1289</f>
        <v>21</v>
      </c>
      <c r="DD1289" s="4" t="str">
        <f>RIGHT(DN1289,4)</f>
        <v>/DUS</v>
      </c>
      <c r="DE1289" s="4" t="str">
        <f>RIGHT(DN1289,5)</f>
        <v>G/DUS</v>
      </c>
      <c r="DF1289" s="4" t="str" cm="1">
        <f t="array" ref="DF1289">LEFT(DM1289,SUM(LEN(DM1289)-LEN(SUBSTITUTE(DM1289,{"0";"1";"2";"3";"4";"5";"6";"7";"8";"9"},""))))</f>
        <v>10</v>
      </c>
      <c r="DG1289" s="4">
        <f>LEN(DT1289)</f>
        <v>13</v>
      </c>
      <c r="DH1289" s="4" t="b">
        <f>LEFT(DM1289,2)=DF1289</f>
        <v>1</v>
      </c>
      <c r="DI1289" s="4" t="str">
        <f>RIGHT(DD1289,3)</f>
        <v>DUS</v>
      </c>
      <c r="DJ1289" s="4" t="b">
        <f>IF((DL1289=AQ1289)=TRUE,TRUE,IF((DL1286=DL1289)=TRUE,TRUE,FALSE))</f>
        <v>1</v>
      </c>
      <c r="DK1289" s="4" t="b">
        <f>LEFT(DN1289,2)=LEFT(DO1289,2)</f>
        <v>0</v>
      </c>
      <c r="DL1289" s="5" t="str">
        <f>LEFT(DN1289,(DC1289-1))</f>
        <v>KOPI LUWAK PLUS GULA</v>
      </c>
      <c r="DM1289" s="4" t="str">
        <f>IFERROR(RIGHT(DN1289,LEN(DN1289)-FIND("-",DN1289)),1)</f>
        <v>10RTG/DUS</v>
      </c>
      <c r="DN1289" t="s">
        <v>1777</v>
      </c>
      <c r="DO1289" s="1"/>
      <c r="DP1289" s="4" t="b">
        <f ca="1">IF(IF(IF(DL1289=AQ1289,10,0)+IF(NOT(DI1289=$AU$1)=TRUE,10,0)=
20,"XXXX",IF(IF((DX1289+1)=2,0,1)+IF(DI1289=$AU$1,1,0)=2,TRUE,""))
="",IF(IF(DL1289=DL1286,10,0)+IF(NOT(DI1289=$AU$1)=TRUE,10,0)=
20,"XXXX",IF(IF((DX1289+1)=2,0,1)+IF(DI1289=$AU$1,1,0)=2,TRUE,
"")),IF(IF(DL1289=AQ1289,10,0)+IF(NOT(DI1289=$AU$1)=TRUE,10,0)=
20,"XXXX",IF(IF((DX1289+1)=2,0,1)+IF(DI1289=$AU$1,1,0)=2,TRUE,"")))</f>
        <v>1</v>
      </c>
      <c r="DQ1289">
        <v>118000</v>
      </c>
      <c r="DR1289">
        <v>118000</v>
      </c>
      <c r="DS1289">
        <v>115000</v>
      </c>
      <c r="DT1289" t="str">
        <f>IF(DO1289&gt;0,DO1289,"800000000"&amp;ROW(DS1289))</f>
        <v>8000000001289</v>
      </c>
      <c r="DU1289" t="str">
        <f>DL1289</f>
        <v>KOPI LUWAK PLUS GULA</v>
      </c>
      <c r="DV1289" t="s">
        <v>4301</v>
      </c>
      <c r="DW1289" t="s">
        <v>4301</v>
      </c>
      <c r="DX1289" s="4" t="str" cm="1">
        <f t="array" aca="1" ref="DX1289" ca="1">LEFT(DM1289,MATCH(FALSE,ISNUMBER(MID(DM1289,ROW(INDIRECT("1:"&amp;LEN(DM1289)+1)), 1) *1),0) -1)</f>
        <v>10</v>
      </c>
      <c r="DY1289" s="1"/>
      <c r="EA1289" s="21"/>
      <c r="EC1289" s="5"/>
      <c r="EF1289" s="1"/>
      <c r="EH1289" s="1"/>
      <c r="EI1289" s="1"/>
      <c r="EL1289" s="5"/>
      <c r="EM1289" s="22"/>
      <c r="EN1289">
        <v>0</v>
      </c>
      <c r="EO1289" s="1" t="s">
        <v>5103</v>
      </c>
    </row>
    <row r="1290" spans="1:145">
      <c r="A1290" s="4" t="str">
        <f t="shared" si="2351"/>
        <v/>
      </c>
      <c r="B1290" s="4" t="str">
        <f t="shared" si="2352"/>
        <v/>
      </c>
      <c r="C1290" s="4" t="str">
        <f t="shared" si="2353"/>
        <v/>
      </c>
      <c r="D1290" s="4" t="str">
        <f t="shared" si="2354"/>
        <v/>
      </c>
      <c r="E1290" s="4" t="str">
        <f t="shared" si="2355"/>
        <v/>
      </c>
      <c r="F1290" s="4" t="str">
        <f t="shared" si="2356"/>
        <v/>
      </c>
      <c r="G1290" s="4" t="str">
        <f t="shared" si="2357"/>
        <v/>
      </c>
      <c r="H1290" s="4" t="str">
        <f t="shared" si="2358"/>
        <v/>
      </c>
      <c r="I1290" s="4" t="str">
        <f t="shared" si="2359"/>
        <v/>
      </c>
      <c r="J1290" s="4" t="str">
        <f t="shared" si="2360"/>
        <v>GLS</v>
      </c>
      <c r="K1290" s="4" t="str">
        <f t="shared" si="2361"/>
        <v/>
      </c>
      <c r="L1290" s="4" t="str">
        <f t="shared" si="2362"/>
        <v/>
      </c>
      <c r="M1290" s="4" t="str">
        <f t="shared" si="2363"/>
        <v/>
      </c>
      <c r="N1290" s="4" t="str">
        <f t="shared" si="2364"/>
        <v/>
      </c>
      <c r="O1290" s="4" t="str">
        <f t="shared" si="2365"/>
        <v>DUS</v>
      </c>
      <c r="P1290" s="4" t="str">
        <f t="shared" si="2366"/>
        <v/>
      </c>
      <c r="Q1290" s="4" t="str">
        <f t="shared" si="2367"/>
        <v/>
      </c>
      <c r="R1290" s="4" t="str">
        <f t="shared" si="2368"/>
        <v/>
      </c>
      <c r="S1290" s="4" t="str">
        <f t="shared" si="2369"/>
        <v/>
      </c>
      <c r="T1290" s="4" t="str">
        <f t="shared" si="2370"/>
        <v/>
      </c>
      <c r="U1290" s="4" t="str">
        <f t="shared" si="2371"/>
        <v/>
      </c>
      <c r="V1290" s="4" t="str">
        <f t="shared" si="2372"/>
        <v/>
      </c>
      <c r="W1290" s="4" t="str">
        <f t="shared" si="2373"/>
        <v/>
      </c>
      <c r="X1290" s="4" t="str">
        <f t="shared" si="2374"/>
        <v/>
      </c>
      <c r="Y1290" s="4">
        <f t="shared" si="2375"/>
        <v>6</v>
      </c>
      <c r="Z1290" s="4" t="str">
        <f t="shared" si="2376"/>
        <v>-</v>
      </c>
      <c r="AA1290" s="4" t="str">
        <f t="shared" si="2377"/>
        <v>/</v>
      </c>
      <c r="AB1290" s="4" t="str">
        <f t="shared" si="2378"/>
        <v/>
      </c>
      <c r="AC1290" s="4" t="str">
        <f t="shared" si="2379"/>
        <v/>
      </c>
      <c r="AD1290" s="4" t="str">
        <f t="shared" si="2380"/>
        <v/>
      </c>
      <c r="AE1290" s="4" t="str">
        <f t="shared" si="2381"/>
        <v/>
      </c>
      <c r="AF1290" s="4">
        <f t="shared" si="2382"/>
        <v>9</v>
      </c>
      <c r="AG1290" s="4">
        <f t="shared" si="2383"/>
        <v>24</v>
      </c>
      <c r="AH1290" s="4">
        <f t="shared" si="2384"/>
        <v>15</v>
      </c>
      <c r="AI1290" s="4" t="str">
        <f t="shared" si="2385"/>
        <v>/DUS</v>
      </c>
      <c r="AJ1290" s="4" t="str">
        <f t="shared" si="2386"/>
        <v>S/DUS</v>
      </c>
      <c r="AK1290" s="4" t="str" cm="1">
        <f t="array" ref="AK1290">LEFT(AR1290,SUM(LEN(AR1290)-LEN(SUBSTITUTE(AR1290,{"0";"1";"2";"3";"4";"5";"6";"7";"8";"9"},""))))</f>
        <v>24</v>
      </c>
      <c r="AL1290" s="4">
        <f t="shared" si="2390"/>
        <v>13</v>
      </c>
      <c r="AM1290" s="4" t="b">
        <f>LEFT(AR1290,2)=AK1290</f>
        <v>1</v>
      </c>
      <c r="AN1290" s="4" t="str">
        <f t="shared" si="2350"/>
        <v>DUS</v>
      </c>
      <c r="AO1290" s="4" t="b">
        <f t="shared" si="2391"/>
        <v>0</v>
      </c>
      <c r="AP1290" s="4" t="b">
        <f t="shared" si="2387"/>
        <v>0</v>
      </c>
      <c r="AQ1290" s="5" t="str">
        <f t="shared" si="2388"/>
        <v>KOPI NONGKRONG</v>
      </c>
      <c r="AR1290" s="4" t="str">
        <f t="shared" si="2389"/>
        <v>24GLS/DUS</v>
      </c>
      <c r="AS1290" t="s">
        <v>1780</v>
      </c>
      <c r="AU1290" s="4" t="b">
        <f t="shared" ref="AU1290:AU1349" ca="1" si="2394">IF(IF(IF(AQ1290=AQ1291,10,0)+IF(NOT(AN1290=$AU$1)=TRUE,10,0)=
20,"XXXX",IF(IF((BC1290+1)=2,0,1)+IF(AN1290=$AU$1,1,0)=2,TRUE,""))
="",IF(IF(AQ1290=AQ1289,10,0)+IF(NOT(AN1290=$AU$1)=TRUE,10,0)=
20,"XXXX",IF(IF((BC1290+1)=2,0,1)+IF(AN1290=$AU$1,1,0)=2,TRUE,
"")),IF(IF(AQ1290=AQ1291,10,0)+IF(NOT(AN1290=$AU$1)=TRUE,10,0)=
20,"XXXX",IF(IF((BC1290+1)=2,0,1)+IF(AN1290=$AU$1,1,0)=2,TRUE,"")))</f>
        <v>1</v>
      </c>
      <c r="AV1290">
        <v>20500</v>
      </c>
      <c r="AW1290">
        <v>20500</v>
      </c>
      <c r="AX1290">
        <v>19500</v>
      </c>
      <c r="AY1290" t="str">
        <f t="shared" si="2347"/>
        <v>8000000001290</v>
      </c>
      <c r="AZ1290" t="str">
        <f t="shared" si="2392"/>
        <v>KOPI NONGKRONG</v>
      </c>
      <c r="BA1290" t="s">
        <v>4301</v>
      </c>
      <c r="BB1290" t="s">
        <v>4301</v>
      </c>
      <c r="BC1290" s="4" t="str" cm="1">
        <f t="array" aca="1" ref="BC1290" ca="1">LEFT(AR1290,MATCH(FALSE,ISNUMBER(MID(AR1290,ROW(INDIRECT("1:"&amp;LEN(AR1290)+1)), 1) *1),0) -1)</f>
        <v>24</v>
      </c>
      <c r="BD1290" s="1"/>
      <c r="BF1290" s="21"/>
      <c r="BK1290" s="1"/>
      <c r="BM1290" s="1"/>
      <c r="BN1290" s="1"/>
      <c r="BR1290" s="22"/>
      <c r="BS1290">
        <v>0</v>
      </c>
      <c r="BT1290" s="1" t="s">
        <v>5103</v>
      </c>
    </row>
    <row r="1291" spans="1:145">
      <c r="A1291" s="4" t="str">
        <f t="shared" si="2351"/>
        <v/>
      </c>
      <c r="B1291" s="4" t="str">
        <f t="shared" si="2352"/>
        <v/>
      </c>
      <c r="C1291" s="4" t="str">
        <f t="shared" si="2353"/>
        <v/>
      </c>
      <c r="D1291" s="4" t="str">
        <f t="shared" si="2354"/>
        <v/>
      </c>
      <c r="E1291" s="4" t="str">
        <f t="shared" si="2355"/>
        <v/>
      </c>
      <c r="F1291" s="4" t="str">
        <f t="shared" si="2356"/>
        <v/>
      </c>
      <c r="G1291" s="4" t="str">
        <f t="shared" si="2357"/>
        <v/>
      </c>
      <c r="H1291" s="4" t="str">
        <f t="shared" si="2358"/>
        <v/>
      </c>
      <c r="I1291" s="4" t="str">
        <f t="shared" si="2359"/>
        <v/>
      </c>
      <c r="J1291" s="4" t="str">
        <f t="shared" si="2360"/>
        <v/>
      </c>
      <c r="K1291" s="4" t="str">
        <f t="shared" si="2361"/>
        <v/>
      </c>
      <c r="L1291" s="4" t="str">
        <f t="shared" si="2362"/>
        <v/>
      </c>
      <c r="M1291" s="4" t="str">
        <f t="shared" si="2363"/>
        <v/>
      </c>
      <c r="N1291" s="4" t="str">
        <f t="shared" si="2364"/>
        <v/>
      </c>
      <c r="O1291" s="4" t="str">
        <f t="shared" si="2365"/>
        <v/>
      </c>
      <c r="P1291" s="4" t="str">
        <f t="shared" si="2366"/>
        <v/>
      </c>
      <c r="Q1291" s="4" t="str">
        <f t="shared" si="2367"/>
        <v/>
      </c>
      <c r="R1291" s="4" t="str">
        <f t="shared" si="2368"/>
        <v/>
      </c>
      <c r="S1291" s="4" t="str">
        <f t="shared" si="2369"/>
        <v/>
      </c>
      <c r="T1291" s="4" t="str">
        <f t="shared" si="2370"/>
        <v>PACK</v>
      </c>
      <c r="U1291" s="4" t="str">
        <f t="shared" si="2371"/>
        <v/>
      </c>
      <c r="V1291" s="4" t="str">
        <f t="shared" si="2372"/>
        <v/>
      </c>
      <c r="W1291" s="4" t="str">
        <f t="shared" si="2373"/>
        <v/>
      </c>
      <c r="X1291" s="4" t="str">
        <f t="shared" si="2374"/>
        <v/>
      </c>
      <c r="Y1291" s="4">
        <f t="shared" si="2375"/>
        <v>4</v>
      </c>
      <c r="Z1291" s="4" t="str">
        <f t="shared" si="2376"/>
        <v>-</v>
      </c>
      <c r="AA1291" s="4" t="str">
        <f t="shared" si="2377"/>
        <v/>
      </c>
      <c r="AB1291" s="4" t="str">
        <f t="shared" si="2378"/>
        <v/>
      </c>
      <c r="AC1291" s="4" t="str">
        <f t="shared" si="2379"/>
        <v/>
      </c>
      <c r="AD1291" s="4" t="str">
        <f t="shared" si="2380"/>
        <v/>
      </c>
      <c r="AE1291" s="4" t="str">
        <f t="shared" si="2381"/>
        <v/>
      </c>
      <c r="AF1291" s="4">
        <f t="shared" si="2382"/>
        <v>5</v>
      </c>
      <c r="AG1291" s="4">
        <f t="shared" si="2383"/>
        <v>27</v>
      </c>
      <c r="AH1291" s="4">
        <f t="shared" si="2384"/>
        <v>22</v>
      </c>
      <c r="AI1291" s="4" t="str">
        <f t="shared" si="2385"/>
        <v>PACK</v>
      </c>
      <c r="AJ1291" s="4" t="str">
        <f t="shared" si="2386"/>
        <v>1PACK</v>
      </c>
      <c r="AK1291" s="4" t="str" cm="1">
        <f t="array" ref="AK1291">LEFT(AR1291,SUM(LEN(AR1291)-LEN(SUBSTITUTE(AR1291,{"0";"1";"2";"3";"4";"5";"6";"7";"8";"9"},""))))</f>
        <v>1</v>
      </c>
      <c r="AL1291" s="4">
        <f t="shared" si="2390"/>
        <v>13</v>
      </c>
      <c r="AM1291" s="4" t="b">
        <f>LEFT(AR1291,1)=AK1291</f>
        <v>1</v>
      </c>
      <c r="AN1291" s="4" t="str">
        <f>RIGHT(AI1291,4)</f>
        <v>PACK</v>
      </c>
      <c r="AO1291" s="4" t="b">
        <f t="shared" si="2391"/>
        <v>0</v>
      </c>
      <c r="AP1291" s="4" t="b">
        <f t="shared" si="2387"/>
        <v>0</v>
      </c>
      <c r="AQ1291" s="5" t="str">
        <f t="shared" si="2388"/>
        <v>KOPI PUTRI BALI 100GR</v>
      </c>
      <c r="AR1291" s="4" t="str">
        <f t="shared" si="2389"/>
        <v>1PACK</v>
      </c>
      <c r="AS1291" t="s">
        <v>1781</v>
      </c>
      <c r="AT1291" s="1" t="s">
        <v>1782</v>
      </c>
      <c r="AU1291" s="4" t="str">
        <f t="shared" ca="1" si="2394"/>
        <v/>
      </c>
      <c r="AV1291">
        <v>7500</v>
      </c>
      <c r="AW1291">
        <v>7500</v>
      </c>
      <c r="AX1291">
        <v>6500</v>
      </c>
      <c r="AY1291" t="str">
        <f t="shared" si="2347"/>
        <v>8998555142363</v>
      </c>
      <c r="AZ1291" t="str">
        <f t="shared" si="2392"/>
        <v>KOPI PUTRI BALI 100GR</v>
      </c>
      <c r="BA1291" t="s">
        <v>4301</v>
      </c>
      <c r="BB1291" t="s">
        <v>4301</v>
      </c>
      <c r="BC1291" s="9" t="str" cm="1">
        <f t="array" aca="1" ref="BC1291" ca="1">LEFT(AR1291,MATCH(FALSE,ISNUMBER(MID(AR1291,ROW(INDIRECT("1:"&amp;LEN(AR1291)+1)), 1) *1),0) -1)</f>
        <v>1</v>
      </c>
      <c r="BD1291" s="1"/>
      <c r="BF1291" s="21"/>
      <c r="BK1291" s="1"/>
      <c r="BM1291" s="1"/>
      <c r="BN1291" s="1"/>
      <c r="BR1291" s="22"/>
      <c r="BS1291">
        <v>0</v>
      </c>
      <c r="BT1291" s="1" t="s">
        <v>5103</v>
      </c>
    </row>
    <row r="1292" spans="1:145">
      <c r="A1292" s="4" t="str">
        <f t="shared" si="2351"/>
        <v/>
      </c>
      <c r="B1292" s="4" t="str">
        <f t="shared" si="2352"/>
        <v/>
      </c>
      <c r="C1292" s="4" t="str">
        <f t="shared" si="2353"/>
        <v/>
      </c>
      <c r="D1292" s="4" t="str">
        <f t="shared" si="2354"/>
        <v/>
      </c>
      <c r="E1292" s="4" t="str">
        <f t="shared" si="2355"/>
        <v/>
      </c>
      <c r="F1292" s="4" t="str">
        <f t="shared" si="2356"/>
        <v/>
      </c>
      <c r="G1292" s="4" t="str">
        <f t="shared" si="2357"/>
        <v/>
      </c>
      <c r="H1292" s="4" t="str">
        <f t="shared" si="2358"/>
        <v/>
      </c>
      <c r="I1292" s="4" t="str">
        <f t="shared" si="2359"/>
        <v/>
      </c>
      <c r="J1292" s="4" t="str">
        <f t="shared" si="2360"/>
        <v/>
      </c>
      <c r="K1292" s="4" t="str">
        <f t="shared" si="2361"/>
        <v/>
      </c>
      <c r="L1292" s="4" t="str">
        <f t="shared" si="2362"/>
        <v/>
      </c>
      <c r="M1292" s="4" t="str">
        <f t="shared" si="2363"/>
        <v/>
      </c>
      <c r="N1292" s="4" t="str">
        <f t="shared" si="2364"/>
        <v/>
      </c>
      <c r="O1292" s="4" t="str">
        <f t="shared" si="2365"/>
        <v/>
      </c>
      <c r="P1292" s="4" t="str">
        <f t="shared" si="2366"/>
        <v/>
      </c>
      <c r="Q1292" s="4" t="str">
        <f t="shared" si="2367"/>
        <v/>
      </c>
      <c r="R1292" s="4" t="str">
        <f t="shared" si="2368"/>
        <v/>
      </c>
      <c r="S1292" s="4" t="str">
        <f t="shared" si="2369"/>
        <v/>
      </c>
      <c r="T1292" s="4" t="str">
        <f t="shared" si="2370"/>
        <v>PACK</v>
      </c>
      <c r="U1292" s="4" t="str">
        <f t="shared" si="2371"/>
        <v/>
      </c>
      <c r="V1292" s="4" t="str">
        <f t="shared" si="2372"/>
        <v/>
      </c>
      <c r="W1292" s="4" t="str">
        <f t="shared" si="2373"/>
        <v/>
      </c>
      <c r="X1292" s="4" t="str">
        <f t="shared" si="2374"/>
        <v/>
      </c>
      <c r="Y1292" s="4">
        <f t="shared" si="2375"/>
        <v>4</v>
      </c>
      <c r="Z1292" s="4" t="str">
        <f t="shared" si="2376"/>
        <v>-</v>
      </c>
      <c r="AA1292" s="4" t="str">
        <f t="shared" si="2377"/>
        <v/>
      </c>
      <c r="AB1292" s="4" t="str">
        <f t="shared" si="2378"/>
        <v/>
      </c>
      <c r="AC1292" s="4" t="str">
        <f t="shared" si="2379"/>
        <v/>
      </c>
      <c r="AD1292" s="4" t="str">
        <f t="shared" si="2380"/>
        <v/>
      </c>
      <c r="AE1292" s="4" t="str">
        <f t="shared" si="2381"/>
        <v/>
      </c>
      <c r="AF1292" s="4">
        <f t="shared" si="2382"/>
        <v>5</v>
      </c>
      <c r="AG1292" s="4">
        <f t="shared" si="2383"/>
        <v>27</v>
      </c>
      <c r="AH1292" s="4">
        <f t="shared" si="2384"/>
        <v>22</v>
      </c>
      <c r="AI1292" s="4" t="str">
        <f t="shared" si="2385"/>
        <v>PACK</v>
      </c>
      <c r="AJ1292" s="4" t="str">
        <f t="shared" si="2386"/>
        <v>1PACK</v>
      </c>
      <c r="AK1292" s="4" t="str" cm="1">
        <f t="array" ref="AK1292">LEFT(AR1292,SUM(LEN(AR1292)-LEN(SUBSTITUTE(AR1292,{"0";"1";"2";"3";"4";"5";"6";"7";"8";"9"},""))))</f>
        <v>1</v>
      </c>
      <c r="AL1292" s="4">
        <f t="shared" si="2390"/>
        <v>13</v>
      </c>
      <c r="AM1292" s="4" t="b">
        <f>LEFT(AR1292,1)=AK1292</f>
        <v>1</v>
      </c>
      <c r="AN1292" s="4" t="str">
        <f>RIGHT(AI1292,4)</f>
        <v>PACK</v>
      </c>
      <c r="AO1292" s="4" t="b">
        <f t="shared" si="2391"/>
        <v>0</v>
      </c>
      <c r="AP1292" s="4" t="b">
        <f t="shared" si="2387"/>
        <v>0</v>
      </c>
      <c r="AQ1292" s="5" t="str">
        <f t="shared" si="2388"/>
        <v>KOPI PUTRI BALI 200GR</v>
      </c>
      <c r="AR1292" s="4" t="str">
        <f t="shared" si="2389"/>
        <v>1PACK</v>
      </c>
      <c r="AS1292" t="s">
        <v>1783</v>
      </c>
      <c r="AT1292" s="1" t="s">
        <v>1784</v>
      </c>
      <c r="AU1292" s="4" t="str">
        <f t="shared" ca="1" si="2394"/>
        <v/>
      </c>
      <c r="AV1292">
        <v>13500</v>
      </c>
      <c r="AW1292">
        <v>13500</v>
      </c>
      <c r="AX1292">
        <v>12500</v>
      </c>
      <c r="AY1292" t="str">
        <f t="shared" si="2347"/>
        <v>8998555142394</v>
      </c>
      <c r="AZ1292" t="str">
        <f t="shared" si="2392"/>
        <v>KOPI PUTRI BALI 200GR</v>
      </c>
      <c r="BA1292" t="s">
        <v>4301</v>
      </c>
      <c r="BB1292" t="s">
        <v>4301</v>
      </c>
      <c r="BC1292" s="9" t="str" cm="1">
        <f t="array" aca="1" ref="BC1292" ca="1">LEFT(AR1292,MATCH(FALSE,ISNUMBER(MID(AR1292,ROW(INDIRECT("1:"&amp;LEN(AR1292)+1)), 1) *1),0) -1)</f>
        <v>1</v>
      </c>
      <c r="BD1292" s="1"/>
      <c r="BF1292" s="21"/>
      <c r="BK1292" s="1"/>
      <c r="BM1292" s="1"/>
      <c r="BN1292" s="1"/>
      <c r="BR1292" s="22"/>
      <c r="BS1292">
        <v>0</v>
      </c>
      <c r="BT1292" s="1" t="s">
        <v>5103</v>
      </c>
    </row>
    <row r="1293" spans="1:145">
      <c r="A1293" s="4" t="str">
        <f t="shared" si="2351"/>
        <v/>
      </c>
      <c r="B1293" s="4" t="str">
        <f t="shared" si="2352"/>
        <v/>
      </c>
      <c r="C1293" s="4" t="str">
        <f t="shared" si="2353"/>
        <v>BKS</v>
      </c>
      <c r="D1293" s="4" t="str">
        <f t="shared" si="2354"/>
        <v/>
      </c>
      <c r="E1293" s="4" t="str">
        <f t="shared" si="2355"/>
        <v/>
      </c>
      <c r="F1293" s="4" t="str">
        <f t="shared" si="2356"/>
        <v/>
      </c>
      <c r="G1293" s="4" t="str">
        <f t="shared" si="2357"/>
        <v/>
      </c>
      <c r="H1293" s="4" t="str">
        <f t="shared" si="2358"/>
        <v/>
      </c>
      <c r="I1293" s="4" t="str">
        <f t="shared" si="2359"/>
        <v/>
      </c>
      <c r="J1293" s="4" t="str">
        <f t="shared" si="2360"/>
        <v/>
      </c>
      <c r="K1293" s="4" t="str">
        <f t="shared" si="2361"/>
        <v/>
      </c>
      <c r="L1293" s="4" t="str">
        <f t="shared" si="2362"/>
        <v/>
      </c>
      <c r="M1293" s="4" t="str">
        <f t="shared" si="2363"/>
        <v/>
      </c>
      <c r="N1293" s="4" t="str">
        <f t="shared" si="2364"/>
        <v/>
      </c>
      <c r="O1293" s="4" t="str">
        <f t="shared" si="2365"/>
        <v/>
      </c>
      <c r="P1293" s="4" t="str">
        <f t="shared" si="2366"/>
        <v/>
      </c>
      <c r="Q1293" s="4" t="str">
        <f t="shared" si="2367"/>
        <v/>
      </c>
      <c r="R1293" s="4" t="str">
        <f t="shared" si="2368"/>
        <v/>
      </c>
      <c r="S1293" s="4" t="str">
        <f t="shared" si="2369"/>
        <v/>
      </c>
      <c r="T1293" s="4" t="str">
        <f t="shared" si="2370"/>
        <v/>
      </c>
      <c r="U1293" s="4" t="str">
        <f t="shared" si="2371"/>
        <v/>
      </c>
      <c r="V1293" s="4" t="str">
        <f t="shared" si="2372"/>
        <v/>
      </c>
      <c r="W1293" s="4" t="str">
        <f t="shared" si="2373"/>
        <v/>
      </c>
      <c r="X1293" s="4" t="str">
        <f t="shared" si="2374"/>
        <v/>
      </c>
      <c r="Y1293" s="4">
        <f t="shared" si="2375"/>
        <v>3</v>
      </c>
      <c r="Z1293" s="4" t="str">
        <f t="shared" si="2376"/>
        <v>-</v>
      </c>
      <c r="AA1293" s="4" t="str">
        <f t="shared" si="2377"/>
        <v/>
      </c>
      <c r="AB1293" s="4" t="str">
        <f t="shared" si="2378"/>
        <v/>
      </c>
      <c r="AC1293" s="4" t="str">
        <f t="shared" si="2379"/>
        <v/>
      </c>
      <c r="AD1293" s="4" t="str">
        <f t="shared" si="2380"/>
        <v/>
      </c>
      <c r="AE1293" s="4" t="str">
        <f t="shared" si="2381"/>
        <v/>
      </c>
      <c r="AF1293" s="4">
        <f t="shared" si="2382"/>
        <v>4</v>
      </c>
      <c r="AG1293" s="4">
        <f t="shared" si="2383"/>
        <v>26</v>
      </c>
      <c r="AH1293" s="4">
        <f t="shared" si="2384"/>
        <v>22</v>
      </c>
      <c r="AI1293" s="4" t="str">
        <f t="shared" si="2385"/>
        <v>1BKS</v>
      </c>
      <c r="AJ1293" s="4" t="str">
        <f t="shared" si="2386"/>
        <v>-1BKS</v>
      </c>
      <c r="AK1293" s="4" t="str" cm="1">
        <f t="array" ref="AK1293">LEFT(AR1293,SUM(LEN(AR1293)-LEN(SUBSTITUTE(AR1293,{"0";"1";"2";"3";"4";"5";"6";"7";"8";"9"},""))))</f>
        <v>1</v>
      </c>
      <c r="AL1293" s="4">
        <f t="shared" si="2390"/>
        <v>13</v>
      </c>
      <c r="AM1293" s="4" t="b">
        <f>LEFT(AR1293,1)=AK1293</f>
        <v>1</v>
      </c>
      <c r="AN1293" s="4" t="str">
        <f t="shared" ref="AN1293:AN1305" si="2395">RIGHT(AI1293,3)</f>
        <v>BKS</v>
      </c>
      <c r="AO1293" s="4" t="b">
        <f>IF((AQ1293=DL1293)=TRUE,TRUE,IF((AQ1292=AQ1293)=TRUE,TRUE,FALSE))</f>
        <v>1</v>
      </c>
      <c r="AP1293" s="4" t="b">
        <f t="shared" si="2387"/>
        <v>0</v>
      </c>
      <c r="AQ1293" s="5" t="str">
        <f t="shared" si="2388"/>
        <v>KOPI SETIA BALI 200GR</v>
      </c>
      <c r="AR1293" s="4" t="str">
        <f t="shared" si="2389"/>
        <v>1BKS</v>
      </c>
      <c r="AS1293" t="s">
        <v>1785</v>
      </c>
      <c r="AT1293" s="1" t="s">
        <v>1786</v>
      </c>
      <c r="AU1293" s="4" t="str">
        <f>IF(IF(IF(AQ1293=DL1293,10,0)+IF(NOT(AN1293=$AU$1)=TRUE,10,0)=
20,"XXXX",IF(IF((BC1293+1)=2,0,1)+IF(AN1293=$AU$1,1,0)=2,TRUE,""))
="",IF(IF(AQ1293=AQ1292,10,0)+IF(NOT(AN1293=$AU$1)=TRUE,10,0)=
20,"XXXX",IF(IF((BC1293+1)=2,0,1)+IF(AN1293=$AU$1,1,0)=2,TRUE,
"")),IF(IF(AQ1293=DL1293,10,0)+IF(NOT(AN1293=$AU$1)=TRUE,10,0)=
20,"XXXX",IF(IF((BC1293+1)=2,0,1)+IF(AN1293=$AU$1,1,0)=2,TRUE,"")))</f>
        <v>XXXX</v>
      </c>
      <c r="AV1293">
        <v>17500</v>
      </c>
      <c r="AW1293">
        <v>17500</v>
      </c>
      <c r="AX1293">
        <v>16800</v>
      </c>
      <c r="AY1293" t="str">
        <f t="shared" si="2347"/>
        <v>8992841222029</v>
      </c>
      <c r="AZ1293" t="str">
        <f t="shared" si="2392"/>
        <v>KOPI SETIA BALI 200GR</v>
      </c>
      <c r="BA1293" t="s">
        <v>4301</v>
      </c>
      <c r="BB1293" t="s">
        <v>4301</v>
      </c>
      <c r="BC1293" s="9" t="str" cm="1">
        <f t="array" aca="1" ref="BC1293" ca="1">LEFT(AR1293,MATCH(FALSE,ISNUMBER(MID(AR1293,ROW(INDIRECT("1:"&amp;LEN(AR1293)+1)), 1) *1),0) -1)</f>
        <v>1</v>
      </c>
      <c r="BD1293" s="1"/>
      <c r="BF1293" s="21"/>
      <c r="BK1293" s="1"/>
      <c r="BM1293" s="1"/>
      <c r="BN1293" s="1"/>
      <c r="BR1293" s="22"/>
      <c r="BS1293">
        <v>0</v>
      </c>
      <c r="BT1293" s="1" t="s">
        <v>5103</v>
      </c>
      <c r="BV1293" s="4" t="str">
        <f>IF(IFERROR(SEARCH($A$1,DN1293),0)&gt;0,$A$1,"")</f>
        <v/>
      </c>
      <c r="BW1293" s="4" t="str">
        <f>IF(IFERROR(SEARCH($B$1,DN1293),0)&gt;0,$B$1,"")</f>
        <v/>
      </c>
      <c r="BX1293" s="4" t="str">
        <f>IF(IFERROR(SEARCH($C$1,DN1293),0)&gt;0,$C$1,"")</f>
        <v>BKS</v>
      </c>
      <c r="BY1293" s="4" t="str">
        <f>IF(IFERROR(SEARCH($D$1,DN1293),0)&gt;0,$D$1,"")</f>
        <v/>
      </c>
      <c r="BZ1293" s="4" t="str">
        <f>IF(IFERROR(SEARCH($E$1,DN1293),0)&gt;0,$E$1,"")</f>
        <v/>
      </c>
      <c r="CA1293" s="4" t="str">
        <f>IF(IFERROR(SEARCH($F$1,DN1293),0)&gt;0,$F$1,"")</f>
        <v/>
      </c>
      <c r="CB1293" s="4" t="str">
        <f>IF(IFERROR(SEARCH($G$1,DN1293),0)&gt;0,$G$1,"")</f>
        <v/>
      </c>
      <c r="CC1293" s="4" t="str">
        <f>IF(IFERROR(SEARCH($H$1,DN1293),0)&gt;0,$H$1,"")</f>
        <v/>
      </c>
      <c r="CD1293" s="4" t="str">
        <f>IF(IFERROR(SEARCH($I$1,DN1293),0)&gt;0,$I$1,"")</f>
        <v/>
      </c>
      <c r="CE1293" s="4" t="str">
        <f>IF(IFERROR(SEARCH($J$1,DN1293),0)&gt;0,$J$1,"")</f>
        <v/>
      </c>
      <c r="CF1293" s="4" t="str">
        <f>IF(IFERROR(SEARCH($K$1,DN1293),0)&gt;0,$K$1,"")</f>
        <v/>
      </c>
      <c r="CG1293" s="4" t="str">
        <f>IF(IFERROR(SEARCH($L$1,DN1293),0)&gt;0,$L$1,"")</f>
        <v/>
      </c>
      <c r="CH1293" s="4" t="str">
        <f>IF(IFERROR(SEARCH($M$1,DN1293),0)&gt;0,$M$1,"")</f>
        <v/>
      </c>
      <c r="CI1293" s="4" t="str">
        <f>IF(IFERROR(SEARCH($N$1,DN1293),0)&gt;0,$N$1,"")</f>
        <v/>
      </c>
      <c r="CJ1293" s="4" t="str">
        <f>IF(IFERROR(SEARCH($O$1,DN1293),0)&gt;0,$O$1,"")</f>
        <v>DUS</v>
      </c>
      <c r="CK1293" s="4" t="str">
        <f>IF(IFERROR(SEARCH($P$1,DN1293),0)&gt;0,$P$1,"")</f>
        <v/>
      </c>
      <c r="CL1293" s="4" t="str">
        <f>IF(IFERROR(SEARCH($Q$1,DN1293),0)&gt;0,$Q$1,"")</f>
        <v/>
      </c>
      <c r="CM1293" s="4" t="str">
        <f>IF(IFERROR(SEARCH($R$1,DN1293),0)&gt;0,$R$1,"")</f>
        <v/>
      </c>
      <c r="CN1293" s="4" t="str">
        <f>IF(IFERROR(SEARCH($S$1,DN1293),0)&gt;0,$S$1,"")</f>
        <v/>
      </c>
      <c r="CO1293" s="4" t="str">
        <f>IF(IFERROR(SEARCH($T$1,DN1293),0)&gt;0,$T$1,"")</f>
        <v/>
      </c>
      <c r="CP1293" s="4" t="str">
        <f>IF(IFERROR(SEARCH($U$1,DN1293),0)&gt;0,$U$1,"")</f>
        <v/>
      </c>
      <c r="CQ1293" s="4" t="str">
        <f>IF(IFERROR(SEARCH($V$1,DN1293),0)&gt;0,$V$1,"")</f>
        <v/>
      </c>
      <c r="CR1293" s="4" t="str">
        <f>IF(IFERROR(SEARCH($W$1,DN1293),0)&gt;0,$W$1,"")</f>
        <v/>
      </c>
      <c r="CS1293" s="4" t="str">
        <f>IF(IFERROR(SEARCH($X$1,DN1293),0)&gt;0,$X$1,"")</f>
        <v/>
      </c>
      <c r="CT1293" s="4">
        <f>LEN(BW1293)+LEN(BX1293)+LEN(BY1293)+LEN(BZ1293)+LEN(CA1293)+LEN(CO1293)+LEN(CB1293)+LEN(CC1293)+LEN(CD1293)+LEN(CE1293)+LEN(CF1293)+LEN(CG1293)+LEN(CH1293)+LEN(CI1293)+LEN(CP1293)+LEN(CJ1293)+LEN(CK1293)+LEN(CQ1293)+LEN(BV1293)+LEN(CL1293)+LEN(CS1293)+LEN(CM1293)+LEN(CR1293)+LEN(CN1293)</f>
        <v>6</v>
      </c>
      <c r="CU1293" s="4" t="str">
        <f>IF(IFERROR(SEARCH($Z$1,DN1293),0)&gt;0,$Z$1,"")</f>
        <v>-</v>
      </c>
      <c r="CV1293" s="4" t="str">
        <f>IF(IFERROR(SEARCH($AA$1,DN1293),0)&gt;0,$AA$1,"")</f>
        <v>/</v>
      </c>
      <c r="CW1293" s="4" t="str">
        <f>IF(IFERROR(SEARCH($AB$1,DN1293),0)&gt;0,$AB$1,"")</f>
        <v/>
      </c>
      <c r="CX1293" s="4" t="str">
        <f>IF(IFERROR(SEARCH($AC$1,DN1293),0)&gt;0,$AC$1,"")</f>
        <v/>
      </c>
      <c r="CY1293" s="4" t="str">
        <f>IF(IFERROR(SEARCH($AD$1,DN1293),0)&gt;0,$AD$1,"")</f>
        <v/>
      </c>
      <c r="CZ1293" s="4" t="str">
        <f>IF(IFERROR(SEARCH($AE$1,DN1293),0)&gt;0,$AE$1,"")</f>
        <v/>
      </c>
      <c r="DA1293" s="4">
        <f>LEN(DM1293)</f>
        <v>9</v>
      </c>
      <c r="DB1293" s="4">
        <f>LEN(DN1293)</f>
        <v>31</v>
      </c>
      <c r="DC1293" s="4">
        <f>DB1293-DA1293</f>
        <v>22</v>
      </c>
      <c r="DD1293" s="4" t="str">
        <f>RIGHT(DN1293,4)</f>
        <v>/DUS</v>
      </c>
      <c r="DE1293" s="4" t="str">
        <f>RIGHT(DN1293,5)</f>
        <v>S/DUS</v>
      </c>
      <c r="DF1293" s="4" t="str" cm="1">
        <f t="array" ref="DF1293">LEFT(DM1293,SUM(LEN(DM1293)-LEN(SUBSTITUTE(DM1293,{"0";"1";"2";"3";"4";"5";"6";"7";"8";"9"},""))))</f>
        <v>20</v>
      </c>
      <c r="DG1293" s="4">
        <f>LEN(DT1293)</f>
        <v>13</v>
      </c>
      <c r="DH1293" s="4" t="b">
        <f>LEFT(DM1293,2)=DF1293</f>
        <v>1</v>
      </c>
      <c r="DI1293" s="4" t="str">
        <f>RIGHT(DD1293,3)</f>
        <v>DUS</v>
      </c>
      <c r="DJ1293" s="4" t="b">
        <f>IF((DL1293=AQ1295)=TRUE,TRUE,IF((AQ1293=DL1293)=TRUE,TRUE,FALSE))</f>
        <v>1</v>
      </c>
      <c r="DK1293" s="4" t="b">
        <f>LEFT(DN1293,2)=LEFT(DO1293,2)</f>
        <v>0</v>
      </c>
      <c r="DL1293" s="5" t="str">
        <f>LEFT(DN1293,(DC1293-1))</f>
        <v>KOPI SETIA BALI 200GR</v>
      </c>
      <c r="DM1293" s="4" t="str">
        <f>IFERROR(RIGHT(DN1293,LEN(DN1293)-FIND("-",DN1293)),1)</f>
        <v>20BKS/DUS</v>
      </c>
      <c r="DN1293" t="s">
        <v>1787</v>
      </c>
      <c r="DO1293" s="1"/>
      <c r="DP1293" s="4" t="b">
        <f ca="1">IF(IF(IF(DL1293=AQ1295,10,0)+IF(NOT(DI1293=$AU$1)=TRUE,10,0)=
20,"XXXX",IF(IF((DX1293+1)=2,0,1)+IF(DI1293=$AU$1,1,0)=2,TRUE,""))
="",IF(IF(DL1293=AQ1293,10,0)+IF(NOT(DI1293=$AU$1)=TRUE,10,0)=
20,"XXXX",IF(IF((DX1293+1)=2,0,1)+IF(DI1293=$AU$1,1,0)=2,TRUE,
"")),IF(IF(DL1293=AQ1295,10,0)+IF(NOT(DI1293=$AU$1)=TRUE,10,0)=
20,"XXXX",IF(IF((DX1293+1)=2,0,1)+IF(DI1293=$AU$1,1,0)=2,TRUE,"")))</f>
        <v>1</v>
      </c>
      <c r="DQ1293">
        <v>340000</v>
      </c>
      <c r="DR1293">
        <v>340000</v>
      </c>
      <c r="DS1293">
        <v>334000</v>
      </c>
      <c r="DT1293" t="str">
        <f>IF(DO1293&gt;0,DO1293,"800000000"&amp;ROW(DS1293))</f>
        <v>8000000001293</v>
      </c>
      <c r="DU1293" t="str">
        <f>DL1293</f>
        <v>KOPI SETIA BALI 200GR</v>
      </c>
      <c r="DV1293" t="s">
        <v>4301</v>
      </c>
      <c r="DW1293" t="s">
        <v>4301</v>
      </c>
      <c r="DX1293" s="4" t="str" cm="1">
        <f t="array" aca="1" ref="DX1293" ca="1">LEFT(DM1293,MATCH(FALSE,ISNUMBER(MID(DM1293,ROW(INDIRECT("1:"&amp;LEN(DM1293)+1)), 1) *1),0) -1)</f>
        <v>20</v>
      </c>
      <c r="DY1293" s="1"/>
      <c r="EA1293" s="21"/>
      <c r="EC1293" s="5"/>
      <c r="EF1293" s="1"/>
      <c r="EH1293" s="1"/>
      <c r="EI1293" s="1"/>
      <c r="EL1293" s="5"/>
      <c r="EM1293" s="22"/>
      <c r="EN1293">
        <v>0</v>
      </c>
      <c r="EO1293" s="1" t="s">
        <v>5103</v>
      </c>
    </row>
    <row r="1295" spans="1:145">
      <c r="A1295" s="4" t="str">
        <f t="shared" si="2351"/>
        <v/>
      </c>
      <c r="B1295" s="4" t="str">
        <f t="shared" si="2352"/>
        <v/>
      </c>
      <c r="C1295" s="4" t="str">
        <f t="shared" si="2353"/>
        <v>BKS</v>
      </c>
      <c r="D1295" s="4" t="str">
        <f t="shared" si="2354"/>
        <v/>
      </c>
      <c r="E1295" s="4" t="str">
        <f t="shared" si="2355"/>
        <v/>
      </c>
      <c r="F1295" s="4" t="str">
        <f t="shared" si="2356"/>
        <v>RTG</v>
      </c>
      <c r="G1295" s="4" t="str">
        <f t="shared" si="2357"/>
        <v/>
      </c>
      <c r="H1295" s="4" t="str">
        <f t="shared" si="2358"/>
        <v/>
      </c>
      <c r="I1295" s="4" t="str">
        <f t="shared" si="2359"/>
        <v/>
      </c>
      <c r="J1295" s="4" t="str">
        <f t="shared" si="2360"/>
        <v/>
      </c>
      <c r="K1295" s="4" t="str">
        <f t="shared" si="2361"/>
        <v/>
      </c>
      <c r="L1295" s="4" t="str">
        <f t="shared" si="2362"/>
        <v/>
      </c>
      <c r="M1295" s="4" t="str">
        <f t="shared" si="2363"/>
        <v/>
      </c>
      <c r="N1295" s="4" t="str">
        <f t="shared" si="2364"/>
        <v/>
      </c>
      <c r="O1295" s="4" t="str">
        <f t="shared" si="2365"/>
        <v/>
      </c>
      <c r="P1295" s="4" t="str">
        <f t="shared" si="2366"/>
        <v/>
      </c>
      <c r="Q1295" s="4" t="str">
        <f t="shared" si="2367"/>
        <v/>
      </c>
      <c r="R1295" s="4" t="str">
        <f t="shared" si="2368"/>
        <v/>
      </c>
      <c r="S1295" s="4" t="str">
        <f t="shared" si="2369"/>
        <v/>
      </c>
      <c r="T1295" s="4" t="str">
        <f t="shared" si="2370"/>
        <v/>
      </c>
      <c r="U1295" s="4" t="str">
        <f t="shared" si="2371"/>
        <v/>
      </c>
      <c r="V1295" s="4" t="str">
        <f t="shared" si="2372"/>
        <v/>
      </c>
      <c r="W1295" s="4" t="str">
        <f t="shared" si="2373"/>
        <v/>
      </c>
      <c r="X1295" s="4" t="str">
        <f t="shared" si="2374"/>
        <v/>
      </c>
      <c r="Y1295" s="4">
        <f t="shared" si="2375"/>
        <v>6</v>
      </c>
      <c r="Z1295" s="4" t="str">
        <f t="shared" si="2376"/>
        <v>-</v>
      </c>
      <c r="AA1295" s="4" t="str">
        <f t="shared" si="2377"/>
        <v>/</v>
      </c>
      <c r="AB1295" s="4" t="str">
        <f t="shared" si="2378"/>
        <v/>
      </c>
      <c r="AC1295" s="4" t="str">
        <f t="shared" si="2379"/>
        <v/>
      </c>
      <c r="AD1295" s="4" t="str">
        <f t="shared" si="2380"/>
        <v/>
      </c>
      <c r="AE1295" s="4" t="str">
        <f t="shared" si="2381"/>
        <v/>
      </c>
      <c r="AF1295" s="4">
        <f t="shared" si="2382"/>
        <v>9</v>
      </c>
      <c r="AG1295" s="4">
        <f t="shared" si="2383"/>
        <v>38</v>
      </c>
      <c r="AH1295" s="4">
        <f t="shared" si="2384"/>
        <v>29</v>
      </c>
      <c r="AI1295" s="4" t="str">
        <f t="shared" si="2385"/>
        <v>/RTG</v>
      </c>
      <c r="AJ1295" s="4" t="str">
        <f t="shared" si="2386"/>
        <v>S/RTG</v>
      </c>
      <c r="AK1295" s="4" t="str" cm="1">
        <f t="array" ref="AK1295">LEFT(AR1295,SUM(LEN(AR1295)-LEN(SUBSTITUTE(AR1295,{"0";"1";"2";"3";"4";"5";"6";"7";"8";"9"},""))))</f>
        <v>10</v>
      </c>
      <c r="AL1295" s="4">
        <f t="shared" si="2390"/>
        <v>13</v>
      </c>
      <c r="AM1295" s="4" t="b">
        <f>LEFT(AR1295,2)=AK1295</f>
        <v>1</v>
      </c>
      <c r="AN1295" s="4" t="str">
        <f t="shared" si="2395"/>
        <v>RTG</v>
      </c>
      <c r="AO1295" s="4" t="b">
        <f>IF((AQ1295=DL1295)=TRUE,TRUE,IF((DL1293=AQ1295)=TRUE,TRUE,FALSE))</f>
        <v>1</v>
      </c>
      <c r="AP1295" s="4" t="b">
        <f t="shared" si="2387"/>
        <v>0</v>
      </c>
      <c r="AQ1295" s="5" t="str">
        <f t="shared" si="2388"/>
        <v>KOPI SETIA BALI RENTENG 40GR</v>
      </c>
      <c r="AR1295" s="4" t="str">
        <f t="shared" si="2389"/>
        <v>10BKS/RTG</v>
      </c>
      <c r="AS1295" t="s">
        <v>4596</v>
      </c>
      <c r="AT1295" s="1" t="s">
        <v>1788</v>
      </c>
      <c r="AU1295" s="4" t="str">
        <f>IF(IF(IF(AQ1295=DL1295,10,0)+IF(NOT(AN1295=$AU$1)=TRUE,10,0)=
20,"XXXX",IF(IF((BC1295+1)=2,0,1)+IF(AN1295=$AU$1,1,0)=2,TRUE,""))
="",IF(IF(AQ1295=DL1293,10,0)+IF(NOT(AN1295=$AU$1)=TRUE,10,0)=
20,"XXXX",IF(IF((BC1295+1)=2,0,1)+IF(AN1295=$AU$1,1,0)=2,TRUE,
"")),IF(IF(AQ1295=DL1295,10,0)+IF(NOT(AN1295=$AU$1)=TRUE,10,0)=
20,"XXXX",IF(IF((BC1295+1)=2,0,1)+IF(AN1295=$AU$1,1,0)=2,TRUE,"")))</f>
        <v>XXXX</v>
      </c>
      <c r="AV1295">
        <v>35000</v>
      </c>
      <c r="AW1295">
        <v>35000</v>
      </c>
      <c r="AX1295">
        <v>34000</v>
      </c>
      <c r="AY1295" t="str">
        <f t="shared" si="2347"/>
        <v>8992841224023</v>
      </c>
      <c r="AZ1295" t="str">
        <f t="shared" si="2392"/>
        <v>KOPI SETIA BALI RENTENG 40GR</v>
      </c>
      <c r="BA1295" t="s">
        <v>4301</v>
      </c>
      <c r="BB1295" t="s">
        <v>4301</v>
      </c>
      <c r="BC1295" s="4" t="str" cm="1">
        <f t="array" aca="1" ref="BC1295" ca="1">LEFT(AR1295,MATCH(FALSE,ISNUMBER(MID(AR1295,ROW(INDIRECT("1:"&amp;LEN(AR1295)+1)), 1) *1),0) -1)</f>
        <v>10</v>
      </c>
      <c r="BD1295" s="1"/>
      <c r="BF1295" s="21"/>
      <c r="BK1295" s="1"/>
      <c r="BM1295" s="1"/>
      <c r="BN1295" s="1"/>
      <c r="BR1295" s="22"/>
      <c r="BS1295">
        <v>0</v>
      </c>
      <c r="BT1295" s="1" t="s">
        <v>5103</v>
      </c>
      <c r="BV1295" s="4" t="str">
        <f>IF(IFERROR(SEARCH($A$1,DN1295),0)&gt;0,$A$1,"")</f>
        <v/>
      </c>
      <c r="BW1295" s="4" t="str">
        <f>IF(IFERROR(SEARCH($B$1,DN1295),0)&gt;0,$B$1,"")</f>
        <v/>
      </c>
      <c r="BX1295" s="4" t="str">
        <f>IF(IFERROR(SEARCH($C$1,DN1295),0)&gt;0,$C$1,"")</f>
        <v/>
      </c>
      <c r="BY1295" s="4" t="str">
        <f>IF(IFERROR(SEARCH($D$1,DN1295),0)&gt;0,$D$1,"")</f>
        <v/>
      </c>
      <c r="BZ1295" s="4" t="str">
        <f>IF(IFERROR(SEARCH($E$1,DN1295),0)&gt;0,$E$1,"")</f>
        <v/>
      </c>
      <c r="CA1295" s="4" t="str">
        <f>IF(IFERROR(SEARCH($F$1,DN1295),0)&gt;0,$F$1,"")</f>
        <v>RTG</v>
      </c>
      <c r="CB1295" s="4" t="str">
        <f>IF(IFERROR(SEARCH($G$1,DN1295),0)&gt;0,$G$1,"")</f>
        <v/>
      </c>
      <c r="CC1295" s="4" t="str">
        <f>IF(IFERROR(SEARCH($H$1,DN1295),0)&gt;0,$H$1,"")</f>
        <v/>
      </c>
      <c r="CD1295" s="4" t="str">
        <f>IF(IFERROR(SEARCH($I$1,DN1295),0)&gt;0,$I$1,"")</f>
        <v/>
      </c>
      <c r="CE1295" s="4" t="str">
        <f>IF(IFERROR(SEARCH($J$1,DN1295),0)&gt;0,$J$1,"")</f>
        <v/>
      </c>
      <c r="CF1295" s="4" t="str">
        <f>IF(IFERROR(SEARCH($K$1,DN1295),0)&gt;0,$K$1,"")</f>
        <v/>
      </c>
      <c r="CG1295" s="4" t="str">
        <f>IF(IFERROR(SEARCH($L$1,DN1295),0)&gt;0,$L$1,"")</f>
        <v/>
      </c>
      <c r="CH1295" s="4" t="str">
        <f>IF(IFERROR(SEARCH($M$1,DN1295),0)&gt;0,$M$1,"")</f>
        <v/>
      </c>
      <c r="CI1295" s="4" t="str">
        <f>IF(IFERROR(SEARCH($N$1,DN1295),0)&gt;0,$N$1,"")</f>
        <v/>
      </c>
      <c r="CJ1295" s="4" t="str">
        <f>IF(IFERROR(SEARCH($O$1,DN1295),0)&gt;0,$O$1,"")</f>
        <v>DUS</v>
      </c>
      <c r="CK1295" s="4" t="str">
        <f>IF(IFERROR(SEARCH($P$1,DN1295),0)&gt;0,$P$1,"")</f>
        <v/>
      </c>
      <c r="CL1295" s="4" t="str">
        <f>IF(IFERROR(SEARCH($Q$1,DN1295),0)&gt;0,$Q$1,"")</f>
        <v/>
      </c>
      <c r="CM1295" s="4" t="str">
        <f>IF(IFERROR(SEARCH($R$1,DN1295),0)&gt;0,$R$1,"")</f>
        <v/>
      </c>
      <c r="CN1295" s="4" t="str">
        <f>IF(IFERROR(SEARCH($S$1,DN1295),0)&gt;0,$S$1,"")</f>
        <v/>
      </c>
      <c r="CO1295" s="4" t="str">
        <f>IF(IFERROR(SEARCH($T$1,DN1295),0)&gt;0,$T$1,"")</f>
        <v/>
      </c>
      <c r="CP1295" s="4" t="str">
        <f>IF(IFERROR(SEARCH($U$1,DN1295),0)&gt;0,$U$1,"")</f>
        <v/>
      </c>
      <c r="CQ1295" s="4" t="str">
        <f>IF(IFERROR(SEARCH($V$1,DN1295),0)&gt;0,$V$1,"")</f>
        <v/>
      </c>
      <c r="CR1295" s="4" t="str">
        <f>IF(IFERROR(SEARCH($W$1,DN1295),0)&gt;0,$W$1,"")</f>
        <v/>
      </c>
      <c r="CS1295" s="4" t="str">
        <f>IF(IFERROR(SEARCH($X$1,DN1295),0)&gt;0,$X$1,"")</f>
        <v/>
      </c>
      <c r="CT1295" s="4">
        <f>LEN(BW1295)+LEN(BX1295)+LEN(BY1295)+LEN(BZ1295)+LEN(CA1295)+LEN(CO1295)+LEN(CB1295)+LEN(CC1295)+LEN(CD1295)+LEN(CE1295)+LEN(CF1295)+LEN(CG1295)+LEN(CH1295)+LEN(CI1295)+LEN(CP1295)+LEN(CJ1295)+LEN(CK1295)+LEN(CQ1295)+LEN(BV1295)+LEN(CL1295)+LEN(CS1295)+LEN(CM1295)+LEN(CR1295)+LEN(CN1295)</f>
        <v>6</v>
      </c>
      <c r="CU1295" s="4" t="str">
        <f>IF(IFERROR(SEARCH($Z$1,DN1295),0)&gt;0,$Z$1,"")</f>
        <v>-</v>
      </c>
      <c r="CV1295" s="4" t="str">
        <f>IF(IFERROR(SEARCH($AA$1,DN1295),0)&gt;0,$AA$1,"")</f>
        <v>/</v>
      </c>
      <c r="CW1295" s="4" t="str">
        <f>IF(IFERROR(SEARCH($AB$1,DN1295),0)&gt;0,$AB$1,"")</f>
        <v/>
      </c>
      <c r="CX1295" s="4" t="str">
        <f>IF(IFERROR(SEARCH($AC$1,DN1295),0)&gt;0,$AC$1,"")</f>
        <v/>
      </c>
      <c r="CY1295" s="4" t="str">
        <f>IF(IFERROR(SEARCH($AD$1,DN1295),0)&gt;0,$AD$1,"")</f>
        <v/>
      </c>
      <c r="CZ1295" s="4" t="str">
        <f>IF(IFERROR(SEARCH($AE$1,DN1295),0)&gt;0,$AE$1,"")</f>
        <v/>
      </c>
      <c r="DA1295" s="4">
        <f>LEN(DM1295)</f>
        <v>9</v>
      </c>
      <c r="DB1295" s="4">
        <f>LEN(DN1295)</f>
        <v>38</v>
      </c>
      <c r="DC1295" s="4">
        <f>DB1295-DA1295</f>
        <v>29</v>
      </c>
      <c r="DD1295" s="4" t="str">
        <f>RIGHT(DN1295,4)</f>
        <v>/DUS</v>
      </c>
      <c r="DE1295" s="4" t="str">
        <f>RIGHT(DN1295,5)</f>
        <v>G/DUS</v>
      </c>
      <c r="DF1295" s="4" t="str" cm="1">
        <f t="array" ref="DF1295">LEFT(DM1295,SUM(LEN(DM1295)-LEN(SUBSTITUTE(DM1295,{"0";"1";"2";"3";"4";"5";"6";"7";"8";"9"},""))))</f>
        <v>12</v>
      </c>
      <c r="DG1295" s="4">
        <f>LEN(DT1295)</f>
        <v>13</v>
      </c>
      <c r="DH1295" s="4" t="b">
        <f>LEFT(DM1295,2)=DF1295</f>
        <v>1</v>
      </c>
      <c r="DI1295" s="4" t="str">
        <f>RIGHT(DD1295,3)</f>
        <v>DUS</v>
      </c>
      <c r="DJ1295" s="4" t="b">
        <f>IF((DL1295=AQ1297)=TRUE,TRUE,IF((AQ1295=DL1295)=TRUE,TRUE,FALSE))</f>
        <v>1</v>
      </c>
      <c r="DK1295" s="4" t="b">
        <f>LEFT(DN1295,2)=LEFT(DO1295,2)</f>
        <v>0</v>
      </c>
      <c r="DL1295" s="5" t="str">
        <f>LEFT(DN1295,(DC1295-1))</f>
        <v>KOPI SETIA BALI RENTENG 40GR</v>
      </c>
      <c r="DM1295" s="4" t="str">
        <f>IFERROR(RIGHT(DN1295,LEN(DN1295)-FIND("-",DN1295)),1)</f>
        <v>12RTG/DUS</v>
      </c>
      <c r="DN1295" t="s">
        <v>4597</v>
      </c>
      <c r="DO1295" s="1"/>
      <c r="DP1295" s="4" t="b">
        <f ca="1">IF(IF(IF(DL1295=AQ1297,10,0)+IF(NOT(DI1295=$AU$1)=TRUE,10,0)=
20,"XXXX",IF(IF((DX1295+1)=2,0,1)+IF(DI1295=$AU$1,1,0)=2,TRUE,""))
="",IF(IF(DL1295=AQ1295,10,0)+IF(NOT(DI1295=$AU$1)=TRUE,10,0)=
20,"XXXX",IF(IF((DX1295+1)=2,0,1)+IF(DI1295=$AU$1,1,0)=2,TRUE,
"")),IF(IF(DL1295=AQ1297,10,0)+IF(NOT(DI1295=$AU$1)=TRUE,10,0)=
20,"XXXX",IF(IF((DX1295+1)=2,0,1)+IF(DI1295=$AU$1,1,0)=2,TRUE,"")))</f>
        <v>1</v>
      </c>
      <c r="DQ1295">
        <v>414000</v>
      </c>
      <c r="DR1295">
        <v>414000</v>
      </c>
      <c r="DS1295">
        <v>407000</v>
      </c>
      <c r="DT1295" t="str">
        <f>IF(DO1295&gt;0,DO1295,"800000000"&amp;ROW(DS1295))</f>
        <v>8000000001295</v>
      </c>
      <c r="DU1295" t="str">
        <f>DL1295</f>
        <v>KOPI SETIA BALI RENTENG 40GR</v>
      </c>
      <c r="DV1295" t="s">
        <v>4301</v>
      </c>
      <c r="DW1295" t="s">
        <v>4301</v>
      </c>
      <c r="DX1295" s="4" t="str" cm="1">
        <f t="array" aca="1" ref="DX1295" ca="1">LEFT(DM1295,MATCH(FALSE,ISNUMBER(MID(DM1295,ROW(INDIRECT("1:"&amp;LEN(DM1295)+1)), 1) *1),0) -1)</f>
        <v>12</v>
      </c>
      <c r="DY1295" s="1"/>
      <c r="EA1295" s="21"/>
      <c r="EC1295" s="5"/>
      <c r="EF1295" s="1"/>
      <c r="EH1295" s="1"/>
      <c r="EI1295" s="1"/>
      <c r="EL1295" s="5"/>
      <c r="EM1295" s="22"/>
      <c r="EN1295">
        <v>0</v>
      </c>
      <c r="EO1295" s="1" t="s">
        <v>5103</v>
      </c>
    </row>
    <row r="1297" spans="1:145">
      <c r="A1297" s="4" t="str">
        <f t="shared" si="2351"/>
        <v/>
      </c>
      <c r="B1297" s="4" t="str">
        <f t="shared" si="2352"/>
        <v/>
      </c>
      <c r="C1297" s="4" t="str">
        <f t="shared" si="2353"/>
        <v/>
      </c>
      <c r="D1297" s="4" t="str">
        <f t="shared" si="2354"/>
        <v/>
      </c>
      <c r="E1297" s="4" t="str">
        <f t="shared" si="2355"/>
        <v/>
      </c>
      <c r="F1297" s="4" t="str">
        <f t="shared" si="2356"/>
        <v>RTG</v>
      </c>
      <c r="G1297" s="4" t="str">
        <f t="shared" si="2357"/>
        <v/>
      </c>
      <c r="H1297" s="4" t="str">
        <f t="shared" si="2358"/>
        <v/>
      </c>
      <c r="I1297" s="4" t="str">
        <f t="shared" si="2359"/>
        <v/>
      </c>
      <c r="J1297" s="4" t="str">
        <f t="shared" si="2360"/>
        <v/>
      </c>
      <c r="K1297" s="4" t="str">
        <f t="shared" si="2361"/>
        <v/>
      </c>
      <c r="L1297" s="4" t="str">
        <f t="shared" si="2362"/>
        <v/>
      </c>
      <c r="M1297" s="4" t="str">
        <f t="shared" si="2363"/>
        <v/>
      </c>
      <c r="N1297" s="4" t="str">
        <f t="shared" si="2364"/>
        <v/>
      </c>
      <c r="O1297" s="4" t="str">
        <f t="shared" si="2365"/>
        <v/>
      </c>
      <c r="P1297" s="4" t="str">
        <f t="shared" si="2366"/>
        <v/>
      </c>
      <c r="Q1297" s="4" t="str">
        <f t="shared" si="2367"/>
        <v/>
      </c>
      <c r="R1297" s="4" t="str">
        <f t="shared" si="2368"/>
        <v/>
      </c>
      <c r="S1297" s="4" t="str">
        <f t="shared" si="2369"/>
        <v/>
      </c>
      <c r="T1297" s="4" t="str">
        <f t="shared" si="2370"/>
        <v/>
      </c>
      <c r="U1297" s="4" t="str">
        <f t="shared" si="2371"/>
        <v/>
      </c>
      <c r="V1297" s="4" t="str">
        <f t="shared" si="2372"/>
        <v/>
      </c>
      <c r="W1297" s="4" t="str">
        <f t="shared" si="2373"/>
        <v/>
      </c>
      <c r="X1297" s="4" t="str">
        <f t="shared" si="2374"/>
        <v/>
      </c>
      <c r="Y1297" s="4">
        <f t="shared" si="2375"/>
        <v>3</v>
      </c>
      <c r="Z1297" s="4" t="str">
        <f t="shared" si="2376"/>
        <v>-</v>
      </c>
      <c r="AA1297" s="4" t="str">
        <f t="shared" si="2377"/>
        <v/>
      </c>
      <c r="AB1297" s="4" t="str">
        <f t="shared" si="2378"/>
        <v/>
      </c>
      <c r="AC1297" s="4" t="str">
        <f t="shared" si="2379"/>
        <v/>
      </c>
      <c r="AD1297" s="4" t="str">
        <f t="shared" si="2380"/>
        <v/>
      </c>
      <c r="AE1297" s="4" t="str">
        <f t="shared" si="2381"/>
        <v/>
      </c>
      <c r="AF1297" s="4">
        <f t="shared" si="2382"/>
        <v>4</v>
      </c>
      <c r="AG1297" s="4">
        <f t="shared" si="2383"/>
        <v>25</v>
      </c>
      <c r="AH1297" s="4">
        <f t="shared" si="2384"/>
        <v>21</v>
      </c>
      <c r="AI1297" s="4" t="str">
        <f t="shared" si="2385"/>
        <v>1RTG</v>
      </c>
      <c r="AJ1297" s="4" t="str">
        <f t="shared" si="2386"/>
        <v>-1RTG</v>
      </c>
      <c r="AK1297" s="4" t="str" cm="1">
        <f t="array" ref="AK1297">LEFT(AR1297,SUM(LEN(AR1297)-LEN(SUBSTITUTE(AR1297,{"0";"1";"2";"3";"4";"5";"6";"7";"8";"9"},""))))</f>
        <v>1</v>
      </c>
      <c r="AL1297" s="4">
        <f t="shared" si="2390"/>
        <v>13</v>
      </c>
      <c r="AM1297" s="4" t="b">
        <f>LEFT(AR1297,1)=AK1297</f>
        <v>1</v>
      </c>
      <c r="AN1297" s="4" t="str">
        <f t="shared" si="2395"/>
        <v>RTG</v>
      </c>
      <c r="AO1297" s="4" t="b">
        <f>IF((AQ1297=DL1299)=TRUE,TRUE,IF((DL1295=AQ1297)=TRUE,TRUE,FALSE))</f>
        <v>0</v>
      </c>
      <c r="AP1297" s="4" t="b">
        <f t="shared" si="2387"/>
        <v>0</v>
      </c>
      <c r="AQ1297" s="5" t="str">
        <f t="shared" si="2388"/>
        <v>KOPI TOP CHAPPUCINNO</v>
      </c>
      <c r="AR1297" s="4" t="str">
        <f t="shared" si="2389"/>
        <v>1RTG</v>
      </c>
      <c r="AS1297" t="s">
        <v>4847</v>
      </c>
      <c r="AT1297" s="1" t="s">
        <v>1862</v>
      </c>
      <c r="AU1297" s="4" t="str">
        <f ca="1">IF(IF(IF(AQ1297=DL1299,10,0)+IF(NOT(AN1297=$AU$1)=TRUE,10,0)=
20,"XXXX",IF(IF((BC1297+1)=2,0,1)+IF(AN1297=$AU$1,1,0)=2,TRUE,""))
="",IF(IF(AQ1297=DL1295,10,0)+IF(NOT(AN1297=$AU$1)=TRUE,10,0)=
20,"XXXX",IF(IF((BC1297+1)=2,0,1)+IF(AN1297=$AU$1,1,0)=2,TRUE,
"")),IF(IF(AQ1297=DL1299,10,0)+IF(NOT(AN1297=$AU$1)=TRUE,10,0)=
20,"XXXX",IF(IF((BC1297+1)=2,0,1)+IF(AN1297=$AU$1,1,0)=2,TRUE,"")))</f>
        <v/>
      </c>
      <c r="AV1297">
        <v>13000</v>
      </c>
      <c r="AW1297">
        <v>13000</v>
      </c>
      <c r="AX1297">
        <v>13000</v>
      </c>
      <c r="AY1297" t="str">
        <f t="shared" si="2347"/>
        <v>8998866809689</v>
      </c>
      <c r="AZ1297" t="str">
        <f t="shared" si="2392"/>
        <v>KOPI TOP CHAPPUCINNO</v>
      </c>
      <c r="BA1297" t="s">
        <v>4301</v>
      </c>
      <c r="BB1297" t="s">
        <v>4301</v>
      </c>
      <c r="BC1297" s="9" t="str" cm="1">
        <f t="array" aca="1" ref="BC1297" ca="1">LEFT(AR1297,MATCH(FALSE,ISNUMBER(MID(AR1297,ROW(INDIRECT("1:"&amp;LEN(AR1297)+1)), 1) *1),0) -1)</f>
        <v>1</v>
      </c>
      <c r="BD1297" s="1"/>
      <c r="BF1297" s="21"/>
      <c r="BK1297" s="1"/>
      <c r="BM1297" s="1"/>
      <c r="BN1297" s="1"/>
      <c r="BR1297" s="22"/>
      <c r="BS1297">
        <v>0</v>
      </c>
      <c r="BT1297" s="1" t="s">
        <v>5103</v>
      </c>
    </row>
    <row r="1299" spans="1:145">
      <c r="A1299" s="4" t="str">
        <f t="shared" si="2351"/>
        <v/>
      </c>
      <c r="B1299" s="4" t="str">
        <f t="shared" si="2352"/>
        <v>PCS</v>
      </c>
      <c r="C1299" s="4" t="str">
        <f t="shared" si="2353"/>
        <v/>
      </c>
      <c r="D1299" s="4" t="str">
        <f t="shared" si="2354"/>
        <v/>
      </c>
      <c r="E1299" s="4" t="str">
        <f t="shared" si="2355"/>
        <v/>
      </c>
      <c r="F1299" s="4" t="str">
        <f t="shared" si="2356"/>
        <v>RTG</v>
      </c>
      <c r="G1299" s="4" t="str">
        <f t="shared" si="2357"/>
        <v/>
      </c>
      <c r="H1299" s="4" t="str">
        <f t="shared" si="2358"/>
        <v/>
      </c>
      <c r="I1299" s="4" t="str">
        <f t="shared" si="2359"/>
        <v/>
      </c>
      <c r="J1299" s="4" t="str">
        <f t="shared" si="2360"/>
        <v/>
      </c>
      <c r="K1299" s="4" t="str">
        <f t="shared" si="2361"/>
        <v/>
      </c>
      <c r="L1299" s="4" t="str">
        <f t="shared" si="2362"/>
        <v/>
      </c>
      <c r="M1299" s="4" t="str">
        <f t="shared" si="2363"/>
        <v/>
      </c>
      <c r="N1299" s="4" t="str">
        <f t="shared" si="2364"/>
        <v/>
      </c>
      <c r="O1299" s="4" t="str">
        <f t="shared" si="2365"/>
        <v/>
      </c>
      <c r="P1299" s="4" t="str">
        <f t="shared" si="2366"/>
        <v/>
      </c>
      <c r="Q1299" s="4" t="str">
        <f t="shared" si="2367"/>
        <v/>
      </c>
      <c r="R1299" s="4" t="str">
        <f t="shared" si="2368"/>
        <v/>
      </c>
      <c r="S1299" s="4" t="str">
        <f t="shared" si="2369"/>
        <v/>
      </c>
      <c r="T1299" s="4" t="str">
        <f t="shared" si="2370"/>
        <v/>
      </c>
      <c r="U1299" s="4" t="str">
        <f t="shared" si="2371"/>
        <v/>
      </c>
      <c r="V1299" s="4" t="str">
        <f t="shared" si="2372"/>
        <v/>
      </c>
      <c r="W1299" s="4" t="str">
        <f t="shared" si="2373"/>
        <v/>
      </c>
      <c r="X1299" s="4" t="str">
        <f t="shared" si="2374"/>
        <v/>
      </c>
      <c r="Y1299" s="4">
        <f t="shared" si="2375"/>
        <v>6</v>
      </c>
      <c r="Z1299" s="4" t="str">
        <f t="shared" si="2376"/>
        <v>-</v>
      </c>
      <c r="AA1299" s="4" t="str">
        <f t="shared" si="2377"/>
        <v>/</v>
      </c>
      <c r="AB1299" s="4" t="str">
        <f t="shared" si="2378"/>
        <v/>
      </c>
      <c r="AC1299" s="4" t="str">
        <f t="shared" si="2379"/>
        <v/>
      </c>
      <c r="AD1299" s="4" t="str">
        <f t="shared" si="2380"/>
        <v/>
      </c>
      <c r="AE1299" s="4" t="str">
        <f t="shared" si="2381"/>
        <v/>
      </c>
      <c r="AF1299" s="4">
        <f t="shared" si="2382"/>
        <v>9</v>
      </c>
      <c r="AG1299" s="4">
        <f t="shared" si="2383"/>
        <v>23</v>
      </c>
      <c r="AH1299" s="4">
        <f t="shared" si="2384"/>
        <v>14</v>
      </c>
      <c r="AI1299" s="4" t="str">
        <f t="shared" si="2385"/>
        <v>/RTG</v>
      </c>
      <c r="AJ1299" s="4" t="str">
        <f t="shared" si="2386"/>
        <v>S/RTG</v>
      </c>
      <c r="AK1299" s="4" t="str" cm="1">
        <f t="array" ref="AK1299">LEFT(AR1299,SUM(LEN(AR1299)-LEN(SUBSTITUTE(AR1299,{"0";"1";"2";"3";"4";"5";"6";"7";"8";"9"},""))))</f>
        <v>10</v>
      </c>
      <c r="AL1299" s="4">
        <f t="shared" si="2390"/>
        <v>13</v>
      </c>
      <c r="AM1299" s="4" t="b">
        <f t="shared" ref="AM1299:AM1304" si="2396">LEFT(AR1299,2)=AK1299</f>
        <v>1</v>
      </c>
      <c r="AN1299" s="4" t="str">
        <f t="shared" si="2395"/>
        <v>RTG</v>
      </c>
      <c r="AO1299" s="4" t="b">
        <f>IF((AQ1299=AQ1300)=TRUE,TRUE,IF((DL1299=AQ1299)=TRUE,TRUE,FALSE))</f>
        <v>1</v>
      </c>
      <c r="AP1299" s="4" t="b">
        <f t="shared" si="2387"/>
        <v>0</v>
      </c>
      <c r="AQ1299" s="5" t="str">
        <f t="shared" si="2388"/>
        <v>KOPI TOP PLUS</v>
      </c>
      <c r="AR1299" s="4" t="str">
        <f t="shared" si="2389"/>
        <v>10PCS/RTG</v>
      </c>
      <c r="AS1299" t="s">
        <v>4886</v>
      </c>
      <c r="AT1299" s="1" t="s">
        <v>1789</v>
      </c>
      <c r="AU1299" s="4" t="str">
        <f ca="1">IF(IF(IF(AQ1299=AQ1300,10,0)+IF(NOT(AN1299=$AU$1)=TRUE,10,0)=
20,"XXXX",IF(IF((BC1299+1)=2,0,1)+IF(AN1299=$AU$1,1,0)=2,TRUE,""))
="",IF(IF(AQ1299=DL1299,10,0)+IF(NOT(AN1299=$AU$1)=TRUE,10,0)=
20,"XXXX",IF(IF((BC1299+1)=2,0,1)+IF(AN1299=$AU$1,1,0)=2,TRUE,
"")),IF(IF(AQ1299=AQ1300,10,0)+IF(NOT(AN1299=$AU$1)=TRUE,10,0)=
20,"XXXX",IF(IF((BC1299+1)=2,0,1)+IF(AN1299=$AU$1,1,0)=2,TRUE,"")))</f>
        <v>XXXX</v>
      </c>
      <c r="AV1299">
        <v>5000</v>
      </c>
      <c r="AW1299">
        <v>5000</v>
      </c>
      <c r="AX1299">
        <v>4375</v>
      </c>
      <c r="AY1299" t="str">
        <f t="shared" si="2347"/>
        <v>8998866803281</v>
      </c>
      <c r="AZ1299" t="str">
        <f t="shared" si="2392"/>
        <v>KOPI TOP PLUS</v>
      </c>
      <c r="BA1299" t="s">
        <v>4301</v>
      </c>
      <c r="BB1299" t="s">
        <v>4301</v>
      </c>
      <c r="BC1299" s="4" t="str" cm="1">
        <f t="array" aca="1" ref="BC1299" ca="1">LEFT(AR1299,MATCH(FALSE,ISNUMBER(MID(AR1299,ROW(INDIRECT("1:"&amp;LEN(AR1299)+1)), 1) *1),0) -1)</f>
        <v>10</v>
      </c>
      <c r="BD1299" s="1"/>
      <c r="BF1299" s="21"/>
      <c r="BK1299" s="1"/>
      <c r="BM1299" s="1"/>
      <c r="BN1299" s="1"/>
      <c r="BR1299" s="22"/>
      <c r="BS1299">
        <v>0</v>
      </c>
      <c r="BT1299" s="1" t="s">
        <v>5103</v>
      </c>
      <c r="BV1299" s="4" t="str">
        <f>IF(IFERROR(SEARCH($A$1,DN1299),0)&gt;0,$A$1,"")</f>
        <v/>
      </c>
      <c r="BW1299" s="4" t="str">
        <f>IF(IFERROR(SEARCH($B$1,DN1299),0)&gt;0,$B$1,"")</f>
        <v/>
      </c>
      <c r="BX1299" s="4" t="str">
        <f>IF(IFERROR(SEARCH($C$1,DN1299),0)&gt;0,$C$1,"")</f>
        <v/>
      </c>
      <c r="BY1299" s="4" t="str">
        <f>IF(IFERROR(SEARCH($D$1,DN1299),0)&gt;0,$D$1,"")</f>
        <v/>
      </c>
      <c r="BZ1299" s="4" t="str">
        <f>IF(IFERROR(SEARCH($E$1,DN1299),0)&gt;0,$E$1,"")</f>
        <v/>
      </c>
      <c r="CA1299" s="4" t="str">
        <f>IF(IFERROR(SEARCH($F$1,DN1299),0)&gt;0,$F$1,"")</f>
        <v>RTG</v>
      </c>
      <c r="CB1299" s="4" t="str">
        <f>IF(IFERROR(SEARCH($G$1,DN1299),0)&gt;0,$G$1,"")</f>
        <v/>
      </c>
      <c r="CC1299" s="4" t="str">
        <f>IF(IFERROR(SEARCH($H$1,DN1299),0)&gt;0,$H$1,"")</f>
        <v/>
      </c>
      <c r="CD1299" s="4" t="str">
        <f>IF(IFERROR(SEARCH($I$1,DN1299),0)&gt;0,$I$1,"")</f>
        <v/>
      </c>
      <c r="CE1299" s="4" t="str">
        <f>IF(IFERROR(SEARCH($J$1,DN1299),0)&gt;0,$J$1,"")</f>
        <v/>
      </c>
      <c r="CF1299" s="4" t="str">
        <f>IF(IFERROR(SEARCH($K$1,DN1299),0)&gt;0,$K$1,"")</f>
        <v/>
      </c>
      <c r="CG1299" s="4" t="str">
        <f>IF(IFERROR(SEARCH($L$1,DN1299),0)&gt;0,$L$1,"")</f>
        <v/>
      </c>
      <c r="CH1299" s="4" t="str">
        <f>IF(IFERROR(SEARCH($M$1,DN1299),0)&gt;0,$M$1,"")</f>
        <v/>
      </c>
      <c r="CI1299" s="4" t="str">
        <f>IF(IFERROR(SEARCH($N$1,DN1299),0)&gt;0,$N$1,"")</f>
        <v/>
      </c>
      <c r="CJ1299" s="4" t="str">
        <f>IF(IFERROR(SEARCH($O$1,DN1299),0)&gt;0,$O$1,"")</f>
        <v>DUS</v>
      </c>
      <c r="CK1299" s="4" t="str">
        <f>IF(IFERROR(SEARCH($P$1,DN1299),0)&gt;0,$P$1,"")</f>
        <v/>
      </c>
      <c r="CL1299" s="4" t="str">
        <f>IF(IFERROR(SEARCH($Q$1,DN1299),0)&gt;0,$Q$1,"")</f>
        <v/>
      </c>
      <c r="CM1299" s="4" t="str">
        <f>IF(IFERROR(SEARCH($R$1,DN1299),0)&gt;0,$R$1,"")</f>
        <v/>
      </c>
      <c r="CN1299" s="4" t="str">
        <f>IF(IFERROR(SEARCH($S$1,DN1299),0)&gt;0,$S$1,"")</f>
        <v/>
      </c>
      <c r="CO1299" s="4" t="str">
        <f>IF(IFERROR(SEARCH($T$1,DN1299),0)&gt;0,$T$1,"")</f>
        <v/>
      </c>
      <c r="CP1299" s="4" t="str">
        <f>IF(IFERROR(SEARCH($U$1,DN1299),0)&gt;0,$U$1,"")</f>
        <v/>
      </c>
      <c r="CQ1299" s="4" t="str">
        <f>IF(IFERROR(SEARCH($V$1,DN1299),0)&gt;0,$V$1,"")</f>
        <v/>
      </c>
      <c r="CR1299" s="4" t="str">
        <f>IF(IFERROR(SEARCH($W$1,DN1299),0)&gt;0,$W$1,"")</f>
        <v/>
      </c>
      <c r="CS1299" s="4" t="str">
        <f>IF(IFERROR(SEARCH($X$1,DN1299),0)&gt;0,$X$1,"")</f>
        <v/>
      </c>
      <c r="CT1299" s="4">
        <f>LEN(BW1299)+LEN(BX1299)+LEN(BY1299)+LEN(BZ1299)+LEN(CA1299)+LEN(CO1299)+LEN(CB1299)+LEN(CC1299)+LEN(CD1299)+LEN(CE1299)+LEN(CF1299)+LEN(CG1299)+LEN(CH1299)+LEN(CI1299)+LEN(CP1299)+LEN(CJ1299)+LEN(CK1299)+LEN(CQ1299)+LEN(BV1299)+LEN(CL1299)+LEN(CS1299)+LEN(CM1299)+LEN(CR1299)+LEN(CN1299)</f>
        <v>6</v>
      </c>
      <c r="CU1299" s="4" t="str">
        <f>IF(IFERROR(SEARCH($Z$1,DN1299),0)&gt;0,$Z$1,"")</f>
        <v>-</v>
      </c>
      <c r="CV1299" s="4" t="str">
        <f>IF(IFERROR(SEARCH($AA$1,DN1299),0)&gt;0,$AA$1,"")</f>
        <v>/</v>
      </c>
      <c r="CW1299" s="4" t="str">
        <f>IF(IFERROR(SEARCH($AB$1,DN1299),0)&gt;0,$AB$1,"")</f>
        <v/>
      </c>
      <c r="CX1299" s="4" t="str">
        <f>IF(IFERROR(SEARCH($AC$1,DN1299),0)&gt;0,$AC$1,"")</f>
        <v/>
      </c>
      <c r="CY1299" s="4" t="str">
        <f>IF(IFERROR(SEARCH($AD$1,DN1299),0)&gt;0,$AD$1,"")</f>
        <v/>
      </c>
      <c r="CZ1299" s="4" t="str">
        <f>IF(IFERROR(SEARCH($AE$1,DN1299),0)&gt;0,$AE$1,"")</f>
        <v/>
      </c>
      <c r="DA1299" s="4">
        <f>LEN(DM1299)</f>
        <v>9</v>
      </c>
      <c r="DB1299" s="4">
        <f>LEN(DN1299)</f>
        <v>23</v>
      </c>
      <c r="DC1299" s="4">
        <f>DB1299-DA1299</f>
        <v>14</v>
      </c>
      <c r="DD1299" s="4" t="str">
        <f>RIGHT(DN1299,4)</f>
        <v>/DUS</v>
      </c>
      <c r="DE1299" s="4" t="str">
        <f>RIGHT(DN1299,5)</f>
        <v>G/DUS</v>
      </c>
      <c r="DF1299" s="4" t="str" cm="1">
        <f t="array" ref="DF1299">LEFT(DM1299,SUM(LEN(DM1299)-LEN(SUBSTITUTE(DM1299,{"0";"1";"2";"3";"4";"5";"6";"7";"8";"9"},""))))</f>
        <v>12</v>
      </c>
      <c r="DG1299" s="4">
        <f>LEN(DT1299)</f>
        <v>13</v>
      </c>
      <c r="DH1299" s="4" t="b">
        <f>LEFT(DM1299,2)=DF1299</f>
        <v>1</v>
      </c>
      <c r="DI1299" s="4" t="str">
        <f>RIGHT(DD1299,3)</f>
        <v>DUS</v>
      </c>
      <c r="DJ1299" s="4" t="b">
        <f>IF((DL1299=AQ1299)=TRUE,TRUE,IF((AQ1297=DL1299)=TRUE,TRUE,FALSE))</f>
        <v>1</v>
      </c>
      <c r="DK1299" s="4" t="b">
        <f>LEFT(DN1299,2)=LEFT(DO1299,2)</f>
        <v>0</v>
      </c>
      <c r="DL1299" s="5" t="str">
        <f>LEFT(DN1299,(DC1299-1))</f>
        <v>KOPI TOP PLUS</v>
      </c>
      <c r="DM1299" s="4" t="str">
        <f>IFERROR(RIGHT(DN1299,LEN(DN1299)-FIND("-",DN1299)),1)</f>
        <v>12RTG/DUS</v>
      </c>
      <c r="DN1299" t="s">
        <v>5069</v>
      </c>
      <c r="DO1299" s="1"/>
      <c r="DP1299" s="4" t="b">
        <f ca="1">IF(IF(IF(DL1299=AQ1299,10,0)+IF(NOT(DI1299=$AU$1)=TRUE,10,0)=
20,"XXXX",IF(IF((DX1299+1)=2,0,1)+IF(DI1299=$AU$1,1,0)=2,TRUE,""))
="",IF(IF(DL1299=AQ1297,10,0)+IF(NOT(DI1299=$AU$1)=TRUE,10,0)=
20,"XXXX",IF(IF((DX1299+1)=2,0,1)+IF(DI1299=$AU$1,1,0)=2,TRUE,
"")),IF(IF(DL1299=AQ1299,10,0)+IF(NOT(DI1299=$AU$1)=TRUE,10,0)=
20,"XXXX",IF(IF((DX1299+1)=2,0,1)+IF(DI1299=$AU$1,1,0)=2,TRUE,"")))</f>
        <v>1</v>
      </c>
      <c r="DQ1299">
        <v>53500</v>
      </c>
      <c r="DR1299">
        <v>53500</v>
      </c>
      <c r="DS1299">
        <v>52500</v>
      </c>
      <c r="DT1299" t="str">
        <f>IF(DO1299&gt;0,DO1299,"800000000"&amp;ROW(DS1299))</f>
        <v>8000000001299</v>
      </c>
      <c r="DU1299" t="str">
        <f>DL1299</f>
        <v>KOPI TOP PLUS</v>
      </c>
      <c r="DV1299" t="s">
        <v>4301</v>
      </c>
      <c r="DW1299" t="s">
        <v>4301</v>
      </c>
      <c r="DX1299" s="4" t="str" cm="1">
        <f t="array" aca="1" ref="DX1299" ca="1">LEFT(DM1299,MATCH(FALSE,ISNUMBER(MID(DM1299,ROW(INDIRECT("1:"&amp;LEN(DM1299)+1)), 1) *1),0) -1)</f>
        <v>12</v>
      </c>
      <c r="DY1299" s="1"/>
      <c r="EA1299" s="21"/>
      <c r="EC1299" s="5"/>
      <c r="EF1299" s="1"/>
      <c r="EH1299" s="1"/>
      <c r="EI1299" s="1"/>
      <c r="EL1299" s="5"/>
      <c r="EM1299" s="22"/>
      <c r="EN1299">
        <v>0</v>
      </c>
      <c r="EO1299" s="1" t="s">
        <v>5103</v>
      </c>
    </row>
    <row r="1300" spans="1:145">
      <c r="A1300" s="4" t="str">
        <f t="shared" si="2351"/>
        <v/>
      </c>
      <c r="B1300" s="4" t="str">
        <f t="shared" si="2352"/>
        <v>PCS</v>
      </c>
      <c r="C1300" s="4" t="str">
        <f t="shared" si="2353"/>
        <v/>
      </c>
      <c r="D1300" s="4" t="str">
        <f t="shared" si="2354"/>
        <v/>
      </c>
      <c r="E1300" s="4" t="str">
        <f t="shared" si="2355"/>
        <v/>
      </c>
      <c r="F1300" s="4" t="str">
        <f t="shared" si="2356"/>
        <v>RTG</v>
      </c>
      <c r="G1300" s="4" t="str">
        <f t="shared" si="2357"/>
        <v/>
      </c>
      <c r="H1300" s="4" t="str">
        <f t="shared" si="2358"/>
        <v/>
      </c>
      <c r="I1300" s="4" t="str">
        <f t="shared" si="2359"/>
        <v/>
      </c>
      <c r="J1300" s="4" t="str">
        <f t="shared" si="2360"/>
        <v/>
      </c>
      <c r="K1300" s="4" t="str">
        <f t="shared" si="2361"/>
        <v/>
      </c>
      <c r="L1300" s="4" t="str">
        <f t="shared" si="2362"/>
        <v/>
      </c>
      <c r="M1300" s="4" t="str">
        <f t="shared" si="2363"/>
        <v/>
      </c>
      <c r="N1300" s="4" t="str">
        <f t="shared" si="2364"/>
        <v/>
      </c>
      <c r="O1300" s="4" t="str">
        <f t="shared" si="2365"/>
        <v/>
      </c>
      <c r="P1300" s="4" t="str">
        <f t="shared" si="2366"/>
        <v/>
      </c>
      <c r="Q1300" s="4" t="str">
        <f t="shared" si="2367"/>
        <v/>
      </c>
      <c r="R1300" s="4" t="str">
        <f t="shared" si="2368"/>
        <v/>
      </c>
      <c r="S1300" s="4" t="str">
        <f t="shared" si="2369"/>
        <v/>
      </c>
      <c r="T1300" s="4" t="str">
        <f t="shared" si="2370"/>
        <v/>
      </c>
      <c r="U1300" s="4" t="str">
        <f t="shared" si="2371"/>
        <v/>
      </c>
      <c r="V1300" s="4" t="str">
        <f t="shared" si="2372"/>
        <v/>
      </c>
      <c r="W1300" s="4" t="str">
        <f t="shared" si="2373"/>
        <v/>
      </c>
      <c r="X1300" s="4" t="str">
        <f t="shared" si="2374"/>
        <v/>
      </c>
      <c r="Y1300" s="4">
        <f t="shared" si="2375"/>
        <v>6</v>
      </c>
      <c r="Z1300" s="4" t="str">
        <f t="shared" si="2376"/>
        <v>-</v>
      </c>
      <c r="AA1300" s="4" t="str">
        <f t="shared" si="2377"/>
        <v>/</v>
      </c>
      <c r="AB1300" s="4" t="str">
        <f t="shared" si="2378"/>
        <v/>
      </c>
      <c r="AC1300" s="4" t="str">
        <f t="shared" si="2379"/>
        <v/>
      </c>
      <c r="AD1300" s="4" t="str">
        <f t="shared" si="2380"/>
        <v/>
      </c>
      <c r="AE1300" s="4" t="str">
        <f t="shared" si="2381"/>
        <v/>
      </c>
      <c r="AF1300" s="4">
        <f t="shared" si="2382"/>
        <v>9</v>
      </c>
      <c r="AG1300" s="4">
        <f t="shared" si="2383"/>
        <v>26</v>
      </c>
      <c r="AH1300" s="4">
        <f t="shared" si="2384"/>
        <v>17</v>
      </c>
      <c r="AI1300" s="4" t="str">
        <f t="shared" si="2385"/>
        <v>/RTG</v>
      </c>
      <c r="AJ1300" s="4" t="str">
        <f t="shared" si="2386"/>
        <v>S/RTG</v>
      </c>
      <c r="AK1300" s="4" t="str" cm="1">
        <f t="array" ref="AK1300">LEFT(AR1300,SUM(LEN(AR1300)-LEN(SUBSTITUTE(AR1300,{"0";"1";"2";"3";"4";"5";"6";"7";"8";"9"},""))))</f>
        <v>10</v>
      </c>
      <c r="AL1300" s="4">
        <f t="shared" si="2390"/>
        <v>13</v>
      </c>
      <c r="AM1300" s="4" t="b">
        <f t="shared" si="2396"/>
        <v>1</v>
      </c>
      <c r="AN1300" s="4" t="str">
        <f t="shared" si="2395"/>
        <v>RTG</v>
      </c>
      <c r="AO1300" s="4" t="b">
        <f>IF((AQ1300=DL1300)=TRUE,TRUE,IF((AQ1299=AQ1300)=TRUE,TRUE,FALSE))</f>
        <v>1</v>
      </c>
      <c r="AP1300" s="4" t="b">
        <f t="shared" si="2387"/>
        <v>0</v>
      </c>
      <c r="AQ1300" s="5" t="str">
        <f t="shared" si="2388"/>
        <v>KOPI WHITE LUWAK</v>
      </c>
      <c r="AR1300" s="4" t="str">
        <f t="shared" si="2389"/>
        <v>10PCS/RTG</v>
      </c>
      <c r="AS1300" t="s">
        <v>1790</v>
      </c>
      <c r="AT1300" s="1" t="s">
        <v>1791</v>
      </c>
      <c r="AU1300" s="4" t="str">
        <f>IF(IF(IF(AQ1300=DL1300,10,0)+IF(NOT(AN1300=$AU$1)=TRUE,10,0)=
20,"XXXX",IF(IF((BC1300+1)=2,0,1)+IF(AN1300=$AU$1,1,0)=2,TRUE,""))
="",IF(IF(AQ1300=AQ1299,10,0)+IF(NOT(AN1300=$AU$1)=TRUE,10,0)=
20,"XXXX",IF(IF((BC1300+1)=2,0,1)+IF(AN1300=$AU$1,1,0)=2,TRUE,
"")),IF(IF(AQ1300=DL1300,10,0)+IF(NOT(AN1300=$AU$1)=TRUE,10,0)=
20,"XXXX",IF(IF((BC1300+1)=2,0,1)+IF(AN1300=$AU$1,1,0)=2,TRUE,"")))</f>
        <v>XXXX</v>
      </c>
      <c r="AV1300">
        <v>13000</v>
      </c>
      <c r="AW1300">
        <v>13000</v>
      </c>
      <c r="AX1300">
        <v>11650</v>
      </c>
      <c r="AY1300" t="str">
        <f t="shared" si="2347"/>
        <v>8994171101289</v>
      </c>
      <c r="AZ1300" t="str">
        <f t="shared" si="2392"/>
        <v>KOPI WHITE LUWAK</v>
      </c>
      <c r="BA1300" t="s">
        <v>4301</v>
      </c>
      <c r="BB1300" t="s">
        <v>4301</v>
      </c>
      <c r="BC1300" s="4" t="str" cm="1">
        <f t="array" aca="1" ref="BC1300" ca="1">LEFT(AR1300,MATCH(FALSE,ISNUMBER(MID(AR1300,ROW(INDIRECT("1:"&amp;LEN(AR1300)+1)), 1) *1),0) -1)</f>
        <v>10</v>
      </c>
      <c r="BD1300" s="1"/>
      <c r="BF1300" s="21"/>
      <c r="BK1300" s="1"/>
      <c r="BM1300" s="1"/>
      <c r="BN1300" s="1"/>
      <c r="BR1300" s="22"/>
      <c r="BS1300">
        <v>0</v>
      </c>
      <c r="BT1300" s="1" t="s">
        <v>5103</v>
      </c>
      <c r="BV1300" s="4" t="str">
        <f>IF(IFERROR(SEARCH($A$1,DN1300),0)&gt;0,$A$1,"")</f>
        <v/>
      </c>
      <c r="BW1300" s="4" t="str">
        <f>IF(IFERROR(SEARCH($B$1,DN1300),0)&gt;0,$B$1,"")</f>
        <v/>
      </c>
      <c r="BX1300" s="4" t="str">
        <f>IF(IFERROR(SEARCH($C$1,DN1300),0)&gt;0,$C$1,"")</f>
        <v/>
      </c>
      <c r="BY1300" s="4" t="str">
        <f>IF(IFERROR(SEARCH($D$1,DN1300),0)&gt;0,$D$1,"")</f>
        <v/>
      </c>
      <c r="BZ1300" s="4" t="str">
        <f>IF(IFERROR(SEARCH($E$1,DN1300),0)&gt;0,$E$1,"")</f>
        <v/>
      </c>
      <c r="CA1300" s="4" t="str">
        <f>IF(IFERROR(SEARCH($F$1,DN1300),0)&gt;0,$F$1,"")</f>
        <v>RTG</v>
      </c>
      <c r="CB1300" s="4" t="str">
        <f>IF(IFERROR(SEARCH($G$1,DN1300),0)&gt;0,$G$1,"")</f>
        <v/>
      </c>
      <c r="CC1300" s="4" t="str">
        <f>IF(IFERROR(SEARCH($H$1,DN1300),0)&gt;0,$H$1,"")</f>
        <v/>
      </c>
      <c r="CD1300" s="4" t="str">
        <f>IF(IFERROR(SEARCH($I$1,DN1300),0)&gt;0,$I$1,"")</f>
        <v/>
      </c>
      <c r="CE1300" s="4" t="str">
        <f>IF(IFERROR(SEARCH($J$1,DN1300),0)&gt;0,$J$1,"")</f>
        <v/>
      </c>
      <c r="CF1300" s="4" t="str">
        <f>IF(IFERROR(SEARCH($K$1,DN1300),0)&gt;0,$K$1,"")</f>
        <v/>
      </c>
      <c r="CG1300" s="4" t="str">
        <f>IF(IFERROR(SEARCH($L$1,DN1300),0)&gt;0,$L$1,"")</f>
        <v/>
      </c>
      <c r="CH1300" s="4" t="str">
        <f>IF(IFERROR(SEARCH($M$1,DN1300),0)&gt;0,$M$1,"")</f>
        <v/>
      </c>
      <c r="CI1300" s="4" t="str">
        <f>IF(IFERROR(SEARCH($N$1,DN1300),0)&gt;0,$N$1,"")</f>
        <v/>
      </c>
      <c r="CJ1300" s="4" t="str">
        <f>IF(IFERROR(SEARCH($O$1,DN1300),0)&gt;0,$O$1,"")</f>
        <v>DUS</v>
      </c>
      <c r="CK1300" s="4" t="str">
        <f>IF(IFERROR(SEARCH($P$1,DN1300),0)&gt;0,$P$1,"")</f>
        <v/>
      </c>
      <c r="CL1300" s="4" t="str">
        <f>IF(IFERROR(SEARCH($Q$1,DN1300),0)&gt;0,$Q$1,"")</f>
        <v/>
      </c>
      <c r="CM1300" s="4" t="str">
        <f>IF(IFERROR(SEARCH($R$1,DN1300),0)&gt;0,$R$1,"")</f>
        <v/>
      </c>
      <c r="CN1300" s="4" t="str">
        <f>IF(IFERROR(SEARCH($S$1,DN1300),0)&gt;0,$S$1,"")</f>
        <v/>
      </c>
      <c r="CO1300" s="4" t="str">
        <f>IF(IFERROR(SEARCH($T$1,DN1300),0)&gt;0,$T$1,"")</f>
        <v/>
      </c>
      <c r="CP1300" s="4" t="str">
        <f>IF(IFERROR(SEARCH($U$1,DN1300),0)&gt;0,$U$1,"")</f>
        <v/>
      </c>
      <c r="CQ1300" s="4" t="str">
        <f>IF(IFERROR(SEARCH($V$1,DN1300),0)&gt;0,$V$1,"")</f>
        <v/>
      </c>
      <c r="CR1300" s="4" t="str">
        <f>IF(IFERROR(SEARCH($W$1,DN1300),0)&gt;0,$W$1,"")</f>
        <v/>
      </c>
      <c r="CS1300" s="4" t="str">
        <f>IF(IFERROR(SEARCH($X$1,DN1300),0)&gt;0,$X$1,"")</f>
        <v/>
      </c>
      <c r="CT1300" s="4">
        <f>LEN(BW1300)+LEN(BX1300)+LEN(BY1300)+LEN(BZ1300)+LEN(CA1300)+LEN(CO1300)+LEN(CB1300)+LEN(CC1300)+LEN(CD1300)+LEN(CE1300)+LEN(CF1300)+LEN(CG1300)+LEN(CH1300)+LEN(CI1300)+LEN(CP1300)+LEN(CJ1300)+LEN(CK1300)+LEN(CQ1300)+LEN(BV1300)+LEN(CL1300)+LEN(CS1300)+LEN(CM1300)+LEN(CR1300)+LEN(CN1300)</f>
        <v>6</v>
      </c>
      <c r="CU1300" s="4" t="str">
        <f>IF(IFERROR(SEARCH($Z$1,DN1300),0)&gt;0,$Z$1,"")</f>
        <v>-</v>
      </c>
      <c r="CV1300" s="4" t="str">
        <f>IF(IFERROR(SEARCH($AA$1,DN1300),0)&gt;0,$AA$1,"")</f>
        <v>/</v>
      </c>
      <c r="CW1300" s="4" t="str">
        <f>IF(IFERROR(SEARCH($AB$1,DN1300),0)&gt;0,$AB$1,"")</f>
        <v/>
      </c>
      <c r="CX1300" s="4" t="str">
        <f>IF(IFERROR(SEARCH($AC$1,DN1300),0)&gt;0,$AC$1,"")</f>
        <v/>
      </c>
      <c r="CY1300" s="4" t="str">
        <f>IF(IFERROR(SEARCH($AD$1,DN1300),0)&gt;0,$AD$1,"")</f>
        <v/>
      </c>
      <c r="CZ1300" s="4" t="str">
        <f>IF(IFERROR(SEARCH($AE$1,DN1300),0)&gt;0,$AE$1,"")</f>
        <v/>
      </c>
      <c r="DA1300" s="4">
        <f>LEN(DM1300)</f>
        <v>9</v>
      </c>
      <c r="DB1300" s="4">
        <f>LEN(DN1300)</f>
        <v>26</v>
      </c>
      <c r="DC1300" s="4">
        <f>DB1300-DA1300</f>
        <v>17</v>
      </c>
      <c r="DD1300" s="4" t="str">
        <f>RIGHT(DN1300,4)</f>
        <v>/DUS</v>
      </c>
      <c r="DE1300" s="4" t="str">
        <f>RIGHT(DN1300,5)</f>
        <v>G/DUS</v>
      </c>
      <c r="DF1300" s="4" t="str" cm="1">
        <f t="array" ref="DF1300">LEFT(DM1300,SUM(LEN(DM1300)-LEN(SUBSTITUTE(DM1300,{"0";"1";"2";"3";"4";"5";"6";"7";"8";"9"},""))))</f>
        <v>20</v>
      </c>
      <c r="DG1300" s="4">
        <f>LEN(DT1300)</f>
        <v>13</v>
      </c>
      <c r="DH1300" s="4" t="b">
        <f>LEFT(DM1300,2)=DF1300</f>
        <v>1</v>
      </c>
      <c r="DI1300" s="4" t="str">
        <f>RIGHT(DD1300,3)</f>
        <v>DUS</v>
      </c>
      <c r="DJ1300" s="4" t="b">
        <f>IF((DL1300=AQ1302)=TRUE,TRUE,IF((AQ1300=DL1300)=TRUE,TRUE,FALSE))</f>
        <v>1</v>
      </c>
      <c r="DK1300" s="4" t="b">
        <f>LEFT(DN1300,2)=LEFT(DO1300,2)</f>
        <v>0</v>
      </c>
      <c r="DL1300" s="5" t="str">
        <f>LEFT(DN1300,(DC1300-1))</f>
        <v>KOPI WHITE LUWAK</v>
      </c>
      <c r="DM1300" s="4" t="str">
        <f>IFERROR(RIGHT(DN1300,LEN(DN1300)-FIND("-",DN1300)),1)</f>
        <v>20RTG/DUS</v>
      </c>
      <c r="DN1300" t="s">
        <v>1792</v>
      </c>
      <c r="DO1300" s="1"/>
      <c r="DP1300" s="4" t="b">
        <f ca="1">IF(IF(IF(DL1300=AQ1302,10,0)+IF(NOT(DI1300=$AU$1)=TRUE,10,0)=
20,"XXXX",IF(IF((DX1300+1)=2,0,1)+IF(DI1300=$AU$1,1,0)=2,TRUE,""))
="",IF(IF(DL1300=AQ1300,10,0)+IF(NOT(DI1300=$AU$1)=TRUE,10,0)=
20,"XXXX",IF(IF((DX1300+1)=2,0,1)+IF(DI1300=$AU$1,1,0)=2,TRUE,
"")),IF(IF(DL1300=AQ1302,10,0)+IF(NOT(DI1300=$AU$1)=TRUE,10,0)=
20,"XXXX",IF(IF((DX1300+1)=2,0,1)+IF(DI1300=$AU$1,1,0)=2,TRUE,"")))</f>
        <v>1</v>
      </c>
      <c r="DQ1300">
        <v>239000</v>
      </c>
      <c r="DR1300">
        <v>239000</v>
      </c>
      <c r="DS1300">
        <v>236000</v>
      </c>
      <c r="DT1300" t="str">
        <f>IF(DO1300&gt;0,DO1300,"800000000"&amp;ROW(DS1300))</f>
        <v>8000000001300</v>
      </c>
      <c r="DU1300" t="str">
        <f>DL1300</f>
        <v>KOPI WHITE LUWAK</v>
      </c>
      <c r="DV1300" t="s">
        <v>4301</v>
      </c>
      <c r="DW1300" t="s">
        <v>4301</v>
      </c>
      <c r="DX1300" s="4" t="str" cm="1">
        <f t="array" aca="1" ref="DX1300" ca="1">LEFT(DM1300,MATCH(FALSE,ISNUMBER(MID(DM1300,ROW(INDIRECT("1:"&amp;LEN(DM1300)+1)), 1) *1),0) -1)</f>
        <v>20</v>
      </c>
      <c r="DY1300" s="1"/>
      <c r="EA1300" s="21"/>
      <c r="EC1300" s="5"/>
      <c r="EF1300" s="1"/>
      <c r="EH1300" s="1"/>
      <c r="EI1300" s="1"/>
      <c r="EL1300" s="5"/>
      <c r="EM1300" s="22"/>
      <c r="EN1300">
        <v>0</v>
      </c>
      <c r="EO1300" s="1" t="s">
        <v>5103</v>
      </c>
    </row>
    <row r="1302" spans="1:145">
      <c r="A1302" s="4" t="str">
        <f t="shared" si="2351"/>
        <v/>
      </c>
      <c r="B1302" s="4" t="str">
        <f t="shared" si="2352"/>
        <v/>
      </c>
      <c r="C1302" s="4" t="str">
        <f t="shared" si="2353"/>
        <v/>
      </c>
      <c r="D1302" s="4" t="str">
        <f t="shared" si="2354"/>
        <v/>
      </c>
      <c r="E1302" s="4" t="str">
        <f t="shared" si="2355"/>
        <v>SCT</v>
      </c>
      <c r="F1302" s="4" t="str">
        <f t="shared" si="2356"/>
        <v>RTG</v>
      </c>
      <c r="G1302" s="4" t="str">
        <f t="shared" si="2357"/>
        <v/>
      </c>
      <c r="H1302" s="4" t="str">
        <f t="shared" si="2358"/>
        <v/>
      </c>
      <c r="I1302" s="4" t="str">
        <f t="shared" si="2359"/>
        <v/>
      </c>
      <c r="J1302" s="4" t="str">
        <f t="shared" si="2360"/>
        <v/>
      </c>
      <c r="K1302" s="4" t="str">
        <f t="shared" si="2361"/>
        <v/>
      </c>
      <c r="L1302" s="4" t="str">
        <f t="shared" si="2362"/>
        <v/>
      </c>
      <c r="M1302" s="4" t="str">
        <f t="shared" si="2363"/>
        <v/>
      </c>
      <c r="N1302" s="4" t="str">
        <f t="shared" si="2364"/>
        <v/>
      </c>
      <c r="O1302" s="4" t="str">
        <f t="shared" si="2365"/>
        <v/>
      </c>
      <c r="P1302" s="4" t="str">
        <f t="shared" si="2366"/>
        <v/>
      </c>
      <c r="Q1302" s="4" t="str">
        <f t="shared" si="2367"/>
        <v/>
      </c>
      <c r="R1302" s="4" t="str">
        <f t="shared" si="2368"/>
        <v/>
      </c>
      <c r="S1302" s="4" t="str">
        <f t="shared" si="2369"/>
        <v/>
      </c>
      <c r="T1302" s="4" t="str">
        <f t="shared" si="2370"/>
        <v/>
      </c>
      <c r="U1302" s="4" t="str">
        <f t="shared" si="2371"/>
        <v/>
      </c>
      <c r="V1302" s="4" t="str">
        <f t="shared" si="2372"/>
        <v/>
      </c>
      <c r="W1302" s="4" t="str">
        <f t="shared" si="2373"/>
        <v/>
      </c>
      <c r="X1302" s="4" t="str">
        <f t="shared" si="2374"/>
        <v/>
      </c>
      <c r="Y1302" s="4">
        <f t="shared" si="2375"/>
        <v>6</v>
      </c>
      <c r="Z1302" s="4" t="str">
        <f t="shared" si="2376"/>
        <v>-</v>
      </c>
      <c r="AA1302" s="4" t="str">
        <f t="shared" si="2377"/>
        <v>/</v>
      </c>
      <c r="AB1302" s="4" t="str">
        <f t="shared" si="2378"/>
        <v/>
      </c>
      <c r="AC1302" s="4" t="str">
        <f t="shared" si="2379"/>
        <v/>
      </c>
      <c r="AD1302" s="4" t="str">
        <f t="shared" si="2380"/>
        <v/>
      </c>
      <c r="AE1302" s="4" t="str">
        <f t="shared" si="2381"/>
        <v/>
      </c>
      <c r="AF1302" s="4">
        <f t="shared" si="2382"/>
        <v>9</v>
      </c>
      <c r="AG1302" s="4">
        <f t="shared" si="2383"/>
        <v>22</v>
      </c>
      <c r="AH1302" s="4">
        <f t="shared" si="2384"/>
        <v>13</v>
      </c>
      <c r="AI1302" s="4" t="str">
        <f t="shared" si="2385"/>
        <v>/RTG</v>
      </c>
      <c r="AJ1302" s="4" t="str">
        <f t="shared" si="2386"/>
        <v>T/RTG</v>
      </c>
      <c r="AK1302" s="4" t="str" cm="1">
        <f t="array" ref="AK1302">LEFT(AR1302,SUM(LEN(AR1302)-LEN(SUBSTITUTE(AR1302,{"0";"1";"2";"3";"4";"5";"6";"7";"8";"9"},""))))</f>
        <v>10</v>
      </c>
      <c r="AL1302" s="4">
        <f t="shared" si="2390"/>
        <v>13</v>
      </c>
      <c r="AM1302" s="4" t="b">
        <f t="shared" si="2396"/>
        <v>1</v>
      </c>
      <c r="AN1302" s="4" t="str">
        <f t="shared" si="2395"/>
        <v>RTG</v>
      </c>
      <c r="AO1302" s="4" t="b">
        <f>IF((AQ1302=AQ1303)=TRUE,TRUE,IF((DL1300=AQ1302)=TRUE,TRUE,FALSE))</f>
        <v>0</v>
      </c>
      <c r="AP1302" s="4" t="b">
        <f t="shared" si="2387"/>
        <v>0</v>
      </c>
      <c r="AQ1302" s="5" t="str">
        <f t="shared" si="2388"/>
        <v>KOPI YA SUSU</v>
      </c>
      <c r="AR1302" s="4" t="str">
        <f t="shared" si="2389"/>
        <v>10SCT/RTG</v>
      </c>
      <c r="AS1302" t="s">
        <v>1793</v>
      </c>
      <c r="AT1302" s="1" t="s">
        <v>1794</v>
      </c>
      <c r="AU1302" s="4" t="str">
        <f ca="1">IF(IF(IF(AQ1302=AQ1303,10,0)+IF(NOT(AN1302=$AU$1)=TRUE,10,0)=
20,"XXXX",IF(IF((BC1302+1)=2,0,1)+IF(AN1302=$AU$1,1,0)=2,TRUE,""))
="",IF(IF(AQ1302=DL1300,10,0)+IF(NOT(AN1302=$AU$1)=TRUE,10,0)=
20,"XXXX",IF(IF((BC1302+1)=2,0,1)+IF(AN1302=$AU$1,1,0)=2,TRUE,
"")),IF(IF(AQ1302=AQ1303,10,0)+IF(NOT(AN1302=$AU$1)=TRUE,10,0)=
20,"XXXX",IF(IF((BC1302+1)=2,0,1)+IF(AN1302=$AU$1,1,0)=2,TRUE,"")))</f>
        <v/>
      </c>
      <c r="AV1302">
        <v>8500</v>
      </c>
      <c r="AW1302">
        <v>8500</v>
      </c>
      <c r="AX1302">
        <v>6777</v>
      </c>
      <c r="AY1302" t="str">
        <f t="shared" si="2347"/>
        <v>8991002108141</v>
      </c>
      <c r="AZ1302" t="str">
        <f t="shared" si="2392"/>
        <v>KOPI YA SUSU</v>
      </c>
      <c r="BA1302" t="s">
        <v>4301</v>
      </c>
      <c r="BB1302" t="s">
        <v>4301</v>
      </c>
      <c r="BC1302" s="4" t="str" cm="1">
        <f t="array" aca="1" ref="BC1302" ca="1">LEFT(AR1302,MATCH(FALSE,ISNUMBER(MID(AR1302,ROW(INDIRECT("1:"&amp;LEN(AR1302)+1)), 1) *1),0) -1)</f>
        <v>10</v>
      </c>
      <c r="BD1302" s="1"/>
      <c r="BF1302" s="21"/>
      <c r="BK1302" s="1"/>
      <c r="BM1302" s="1"/>
      <c r="BN1302" s="1"/>
      <c r="BR1302" s="22"/>
      <c r="BS1302">
        <v>0</v>
      </c>
      <c r="BT1302" s="1" t="s">
        <v>5103</v>
      </c>
    </row>
    <row r="1303" spans="1:145">
      <c r="A1303" s="4" t="str">
        <f t="shared" si="2351"/>
        <v/>
      </c>
      <c r="B1303" s="4" t="str">
        <f t="shared" si="2352"/>
        <v/>
      </c>
      <c r="C1303" s="4" t="str">
        <f t="shared" si="2353"/>
        <v/>
      </c>
      <c r="D1303" s="4" t="str">
        <f t="shared" si="2354"/>
        <v/>
      </c>
      <c r="E1303" s="4" t="str">
        <f t="shared" si="2355"/>
        <v/>
      </c>
      <c r="F1303" s="4" t="str">
        <f t="shared" si="2356"/>
        <v/>
      </c>
      <c r="G1303" s="4" t="str">
        <f t="shared" si="2357"/>
        <v/>
      </c>
      <c r="H1303" s="4" t="str">
        <f t="shared" si="2358"/>
        <v/>
      </c>
      <c r="I1303" s="4" t="str">
        <f t="shared" si="2359"/>
        <v/>
      </c>
      <c r="J1303" s="4" t="str">
        <f t="shared" si="2360"/>
        <v>GLS</v>
      </c>
      <c r="K1303" s="4" t="str">
        <f t="shared" si="2361"/>
        <v/>
      </c>
      <c r="L1303" s="4" t="str">
        <f t="shared" si="2362"/>
        <v/>
      </c>
      <c r="M1303" s="4" t="str">
        <f t="shared" si="2363"/>
        <v/>
      </c>
      <c r="N1303" s="4" t="str">
        <f t="shared" si="2364"/>
        <v/>
      </c>
      <c r="O1303" s="4" t="str">
        <f t="shared" si="2365"/>
        <v>DUS</v>
      </c>
      <c r="P1303" s="4" t="str">
        <f t="shared" si="2366"/>
        <v/>
      </c>
      <c r="Q1303" s="4" t="str">
        <f t="shared" si="2367"/>
        <v/>
      </c>
      <c r="R1303" s="4" t="str">
        <f t="shared" si="2368"/>
        <v/>
      </c>
      <c r="S1303" s="4" t="str">
        <f t="shared" si="2369"/>
        <v/>
      </c>
      <c r="T1303" s="4" t="str">
        <f t="shared" si="2370"/>
        <v/>
      </c>
      <c r="U1303" s="4" t="str">
        <f t="shared" si="2371"/>
        <v/>
      </c>
      <c r="V1303" s="4" t="str">
        <f t="shared" si="2372"/>
        <v/>
      </c>
      <c r="W1303" s="4" t="str">
        <f t="shared" si="2373"/>
        <v/>
      </c>
      <c r="X1303" s="4" t="str">
        <f t="shared" si="2374"/>
        <v/>
      </c>
      <c r="Y1303" s="4">
        <f t="shared" si="2375"/>
        <v>6</v>
      </c>
      <c r="Z1303" s="4" t="str">
        <f t="shared" si="2376"/>
        <v>-</v>
      </c>
      <c r="AA1303" s="4" t="str">
        <f t="shared" si="2377"/>
        <v>/</v>
      </c>
      <c r="AB1303" s="4" t="str">
        <f t="shared" si="2378"/>
        <v/>
      </c>
      <c r="AC1303" s="4" t="str">
        <f t="shared" si="2379"/>
        <v/>
      </c>
      <c r="AD1303" s="4" t="str">
        <f t="shared" si="2380"/>
        <v/>
      </c>
      <c r="AE1303" s="4" t="str">
        <f t="shared" si="2381"/>
        <v/>
      </c>
      <c r="AF1303" s="4">
        <f t="shared" si="2382"/>
        <v>9</v>
      </c>
      <c r="AG1303" s="4">
        <f t="shared" si="2383"/>
        <v>23</v>
      </c>
      <c r="AH1303" s="4">
        <f t="shared" si="2384"/>
        <v>14</v>
      </c>
      <c r="AI1303" s="4" t="str">
        <f t="shared" si="2385"/>
        <v>/DUS</v>
      </c>
      <c r="AJ1303" s="4" t="str">
        <f t="shared" si="2386"/>
        <v>S/DUS</v>
      </c>
      <c r="AK1303" s="4" t="str" cm="1">
        <f t="array" ref="AK1303">LEFT(AR1303,SUM(LEN(AR1303)-LEN(SUBSTITUTE(AR1303,{"0";"1";"2";"3";"4";"5";"6";"7";"8";"9"},""))))</f>
        <v>24</v>
      </c>
      <c r="AL1303" s="4">
        <f t="shared" si="2390"/>
        <v>13</v>
      </c>
      <c r="AM1303" s="4" t="b">
        <f t="shared" si="2396"/>
        <v>1</v>
      </c>
      <c r="AN1303" s="4" t="str">
        <f t="shared" si="2395"/>
        <v>DUS</v>
      </c>
      <c r="AO1303" s="4" t="b">
        <f t="shared" si="2391"/>
        <v>0</v>
      </c>
      <c r="AP1303" s="4" t="b">
        <f t="shared" si="2387"/>
        <v>0</v>
      </c>
      <c r="AQ1303" s="5" t="str">
        <f t="shared" si="2388"/>
        <v>KOPIKAP 150ML</v>
      </c>
      <c r="AR1303" s="4" t="str">
        <f t="shared" si="2389"/>
        <v>24GLS/DUS</v>
      </c>
      <c r="AS1303" t="s">
        <v>1795</v>
      </c>
      <c r="AU1303" s="4" t="b">
        <f t="shared" ca="1" si="2394"/>
        <v>1</v>
      </c>
      <c r="AV1303">
        <v>22000</v>
      </c>
      <c r="AW1303">
        <v>22000</v>
      </c>
      <c r="AX1303">
        <v>21000</v>
      </c>
      <c r="AY1303" t="str">
        <f t="shared" si="2347"/>
        <v>8000000001303</v>
      </c>
      <c r="AZ1303" t="str">
        <f t="shared" si="2392"/>
        <v>KOPIKAP 150ML</v>
      </c>
      <c r="BA1303" t="s">
        <v>4301</v>
      </c>
      <c r="BB1303" t="s">
        <v>4301</v>
      </c>
      <c r="BC1303" s="4" t="str" cm="1">
        <f t="array" aca="1" ref="BC1303" ca="1">LEFT(AR1303,MATCH(FALSE,ISNUMBER(MID(AR1303,ROW(INDIRECT("1:"&amp;LEN(AR1303)+1)), 1) *1),0) -1)</f>
        <v>24</v>
      </c>
      <c r="BD1303" s="1"/>
      <c r="BF1303" s="21"/>
      <c r="BK1303" s="1"/>
      <c r="BM1303" s="1"/>
      <c r="BN1303" s="1"/>
      <c r="BR1303" s="22"/>
      <c r="BS1303">
        <v>0</v>
      </c>
      <c r="BT1303" s="1" t="s">
        <v>5103</v>
      </c>
    </row>
    <row r="1304" spans="1:145">
      <c r="A1304" s="4" t="str">
        <f t="shared" si="2351"/>
        <v/>
      </c>
      <c r="B1304" s="4" t="str">
        <f t="shared" si="2352"/>
        <v/>
      </c>
      <c r="C1304" s="4" t="str">
        <f t="shared" si="2353"/>
        <v/>
      </c>
      <c r="D1304" s="4" t="str">
        <f t="shared" si="2354"/>
        <v/>
      </c>
      <c r="E1304" s="4" t="str">
        <f t="shared" si="2355"/>
        <v/>
      </c>
      <c r="F1304" s="4" t="str">
        <f t="shared" si="2356"/>
        <v/>
      </c>
      <c r="G1304" s="4" t="str">
        <f t="shared" si="2357"/>
        <v/>
      </c>
      <c r="H1304" s="4" t="str">
        <f t="shared" si="2358"/>
        <v/>
      </c>
      <c r="I1304" s="4" t="str">
        <f t="shared" si="2359"/>
        <v/>
      </c>
      <c r="J1304" s="4" t="str">
        <f t="shared" si="2360"/>
        <v>GLS</v>
      </c>
      <c r="K1304" s="4" t="str">
        <f t="shared" si="2361"/>
        <v/>
      </c>
      <c r="L1304" s="4" t="str">
        <f t="shared" si="2362"/>
        <v/>
      </c>
      <c r="M1304" s="4" t="str">
        <f t="shared" si="2363"/>
        <v/>
      </c>
      <c r="N1304" s="4" t="str">
        <f t="shared" si="2364"/>
        <v/>
      </c>
      <c r="O1304" s="4" t="str">
        <f t="shared" si="2365"/>
        <v>DUS</v>
      </c>
      <c r="P1304" s="4" t="str">
        <f t="shared" si="2366"/>
        <v/>
      </c>
      <c r="Q1304" s="4" t="str">
        <f t="shared" si="2367"/>
        <v/>
      </c>
      <c r="R1304" s="4" t="str">
        <f t="shared" si="2368"/>
        <v/>
      </c>
      <c r="S1304" s="4" t="str">
        <f t="shared" si="2369"/>
        <v/>
      </c>
      <c r="T1304" s="4" t="str">
        <f t="shared" si="2370"/>
        <v/>
      </c>
      <c r="U1304" s="4" t="str">
        <f t="shared" si="2371"/>
        <v/>
      </c>
      <c r="V1304" s="4" t="str">
        <f t="shared" si="2372"/>
        <v/>
      </c>
      <c r="W1304" s="4" t="str">
        <f t="shared" si="2373"/>
        <v/>
      </c>
      <c r="X1304" s="4" t="str">
        <f t="shared" si="2374"/>
        <v/>
      </c>
      <c r="Y1304" s="4">
        <f t="shared" si="2375"/>
        <v>6</v>
      </c>
      <c r="Z1304" s="4" t="str">
        <f t="shared" si="2376"/>
        <v>-</v>
      </c>
      <c r="AA1304" s="4" t="str">
        <f t="shared" si="2377"/>
        <v>/</v>
      </c>
      <c r="AB1304" s="4" t="str">
        <f t="shared" si="2378"/>
        <v/>
      </c>
      <c r="AC1304" s="4" t="str">
        <f t="shared" si="2379"/>
        <v/>
      </c>
      <c r="AD1304" s="4" t="str">
        <f t="shared" si="2380"/>
        <v/>
      </c>
      <c r="AE1304" s="4" t="str">
        <f t="shared" si="2381"/>
        <v/>
      </c>
      <c r="AF1304" s="4">
        <f t="shared" si="2382"/>
        <v>9</v>
      </c>
      <c r="AG1304" s="4">
        <f t="shared" si="2383"/>
        <v>31</v>
      </c>
      <c r="AH1304" s="4">
        <f t="shared" si="2384"/>
        <v>22</v>
      </c>
      <c r="AI1304" s="4" t="str">
        <f t="shared" si="2385"/>
        <v>/DUS</v>
      </c>
      <c r="AJ1304" s="4" t="str">
        <f t="shared" si="2386"/>
        <v>S/DUS</v>
      </c>
      <c r="AK1304" s="4" t="str" cm="1">
        <f t="array" ref="AK1304">LEFT(AR1304,SUM(LEN(AR1304)-LEN(SUBSTITUTE(AR1304,{"0";"1";"2";"3";"4";"5";"6";"7";"8";"9"},""))))</f>
        <v>24</v>
      </c>
      <c r="AL1304" s="4">
        <f t="shared" si="2390"/>
        <v>13</v>
      </c>
      <c r="AM1304" s="4" t="b">
        <f t="shared" si="2396"/>
        <v>1</v>
      </c>
      <c r="AN1304" s="4" t="str">
        <f t="shared" si="2395"/>
        <v>DUS</v>
      </c>
      <c r="AO1304" s="4" t="b">
        <f t="shared" si="2391"/>
        <v>0</v>
      </c>
      <c r="AP1304" s="4" t="b">
        <f t="shared" si="2387"/>
        <v>0</v>
      </c>
      <c r="AQ1304" s="5" t="str">
        <f t="shared" si="2388"/>
        <v>KOPITA KAPUCINO 140ML</v>
      </c>
      <c r="AR1304" s="4" t="str">
        <f t="shared" si="2389"/>
        <v>24GLS/DUS</v>
      </c>
      <c r="AS1304" t="s">
        <v>1796</v>
      </c>
      <c r="AU1304" s="4" t="b">
        <f t="shared" ca="1" si="2394"/>
        <v>1</v>
      </c>
      <c r="AV1304">
        <v>19500</v>
      </c>
      <c r="AW1304">
        <v>19500</v>
      </c>
      <c r="AX1304">
        <v>18685</v>
      </c>
      <c r="AY1304" t="str">
        <f t="shared" si="2347"/>
        <v>8000000001304</v>
      </c>
      <c r="AZ1304" t="str">
        <f t="shared" si="2392"/>
        <v>KOPITA KAPUCINO 140ML</v>
      </c>
      <c r="BA1304" t="s">
        <v>4301</v>
      </c>
      <c r="BB1304" t="s">
        <v>4301</v>
      </c>
      <c r="BC1304" s="4" t="str" cm="1">
        <f t="array" aca="1" ref="BC1304" ca="1">LEFT(AR1304,MATCH(FALSE,ISNUMBER(MID(AR1304,ROW(INDIRECT("1:"&amp;LEN(AR1304)+1)), 1) *1),0) -1)</f>
        <v>24</v>
      </c>
      <c r="BD1304" s="1"/>
      <c r="BF1304" s="21"/>
      <c r="BK1304" s="1"/>
      <c r="BM1304" s="1"/>
      <c r="BN1304" s="1"/>
      <c r="BR1304" s="22"/>
      <c r="BS1304">
        <v>0</v>
      </c>
      <c r="BT1304" s="1" t="s">
        <v>5103</v>
      </c>
    </row>
    <row r="1305" spans="1:145">
      <c r="A1305" s="4" t="str">
        <f t="shared" si="2351"/>
        <v/>
      </c>
      <c r="B1305" s="4" t="str">
        <f t="shared" si="2352"/>
        <v>PCS</v>
      </c>
      <c r="C1305" s="4" t="str">
        <f t="shared" si="2353"/>
        <v/>
      </c>
      <c r="D1305" s="4" t="str">
        <f t="shared" si="2354"/>
        <v/>
      </c>
      <c r="E1305" s="4" t="str">
        <f t="shared" si="2355"/>
        <v/>
      </c>
      <c r="F1305" s="4" t="str">
        <f t="shared" si="2356"/>
        <v/>
      </c>
      <c r="G1305" s="4" t="str">
        <f t="shared" si="2357"/>
        <v/>
      </c>
      <c r="H1305" s="4" t="str">
        <f t="shared" si="2358"/>
        <v/>
      </c>
      <c r="I1305" s="4" t="str">
        <f t="shared" si="2359"/>
        <v/>
      </c>
      <c r="J1305" s="4" t="str">
        <f t="shared" si="2360"/>
        <v/>
      </c>
      <c r="K1305" s="4" t="str">
        <f t="shared" si="2361"/>
        <v/>
      </c>
      <c r="L1305" s="4" t="str">
        <f t="shared" si="2362"/>
        <v/>
      </c>
      <c r="M1305" s="4" t="str">
        <f t="shared" si="2363"/>
        <v/>
      </c>
      <c r="N1305" s="4" t="str">
        <f t="shared" si="2364"/>
        <v/>
      </c>
      <c r="O1305" s="4" t="str">
        <f t="shared" si="2365"/>
        <v/>
      </c>
      <c r="P1305" s="4" t="str">
        <f t="shared" si="2366"/>
        <v/>
      </c>
      <c r="Q1305" s="4" t="str">
        <f t="shared" si="2367"/>
        <v/>
      </c>
      <c r="R1305" s="4" t="str">
        <f t="shared" si="2368"/>
        <v/>
      </c>
      <c r="S1305" s="4" t="str">
        <f t="shared" si="2369"/>
        <v/>
      </c>
      <c r="T1305" s="4" t="str">
        <f t="shared" si="2370"/>
        <v/>
      </c>
      <c r="U1305" s="4" t="str">
        <f t="shared" si="2371"/>
        <v/>
      </c>
      <c r="V1305" s="4" t="str">
        <f t="shared" si="2372"/>
        <v/>
      </c>
      <c r="W1305" s="4" t="str">
        <f t="shared" si="2373"/>
        <v/>
      </c>
      <c r="X1305" s="4" t="str">
        <f t="shared" si="2374"/>
        <v/>
      </c>
      <c r="Y1305" s="4">
        <f t="shared" si="2375"/>
        <v>3</v>
      </c>
      <c r="Z1305" s="4" t="str">
        <f t="shared" si="2376"/>
        <v>-</v>
      </c>
      <c r="AA1305" s="4" t="str">
        <f t="shared" si="2377"/>
        <v/>
      </c>
      <c r="AB1305" s="4" t="str">
        <f t="shared" si="2378"/>
        <v/>
      </c>
      <c r="AC1305" s="4" t="str">
        <f t="shared" si="2379"/>
        <v/>
      </c>
      <c r="AD1305" s="4" t="str">
        <f t="shared" si="2380"/>
        <v/>
      </c>
      <c r="AE1305" s="4" t="str">
        <f t="shared" si="2381"/>
        <v/>
      </c>
      <c r="AF1305" s="4">
        <f t="shared" si="2382"/>
        <v>4</v>
      </c>
      <c r="AG1305" s="4">
        <f t="shared" si="2383"/>
        <v>15</v>
      </c>
      <c r="AH1305" s="4">
        <f t="shared" si="2384"/>
        <v>11</v>
      </c>
      <c r="AI1305" s="4" t="str">
        <f t="shared" si="2385"/>
        <v>1PCS</v>
      </c>
      <c r="AJ1305" s="4" t="str">
        <f t="shared" si="2386"/>
        <v>-1PCS</v>
      </c>
      <c r="AK1305" s="4" t="str" cm="1">
        <f t="array" ref="AK1305">LEFT(AR1305,SUM(LEN(AR1305)-LEN(SUBSTITUTE(AR1305,{"0";"1";"2";"3";"4";"5";"6";"7";"8";"9"},""))))</f>
        <v>1</v>
      </c>
      <c r="AL1305" s="4">
        <f t="shared" si="2390"/>
        <v>13</v>
      </c>
      <c r="AM1305" s="4" t="b">
        <f t="shared" ref="AM1305:AM1310" si="2397">LEFT(AR1305,1)=AK1305</f>
        <v>1</v>
      </c>
      <c r="AN1305" s="4" t="str">
        <f t="shared" si="2395"/>
        <v>PCS</v>
      </c>
      <c r="AO1305" s="4" t="b">
        <f t="shared" si="2391"/>
        <v>0</v>
      </c>
      <c r="AP1305" s="4" t="b">
        <f t="shared" si="2387"/>
        <v>0</v>
      </c>
      <c r="AQ1305" s="5" t="str">
        <f t="shared" si="2388"/>
        <v>KOREK BARA</v>
      </c>
      <c r="AR1305" s="4" t="str">
        <f t="shared" si="2389"/>
        <v>1PCS</v>
      </c>
      <c r="AS1305" t="s">
        <v>1797</v>
      </c>
      <c r="AU1305" s="4" t="str">
        <f t="shared" ca="1" si="2394"/>
        <v/>
      </c>
      <c r="AV1305">
        <v>3500</v>
      </c>
      <c r="AW1305">
        <v>4000</v>
      </c>
      <c r="AX1305">
        <v>3000</v>
      </c>
      <c r="AY1305" t="str">
        <f t="shared" si="2347"/>
        <v>8000000001305</v>
      </c>
      <c r="AZ1305" t="str">
        <f t="shared" si="2392"/>
        <v>KOREK BARA</v>
      </c>
      <c r="BA1305" t="s">
        <v>4301</v>
      </c>
      <c r="BB1305" t="s">
        <v>4301</v>
      </c>
      <c r="BC1305" s="9" t="str" cm="1">
        <f t="array" aca="1" ref="BC1305" ca="1">LEFT(AR1305,MATCH(FALSE,ISNUMBER(MID(AR1305,ROW(INDIRECT("1:"&amp;LEN(AR1305)+1)), 1) *1),0) -1)</f>
        <v>1</v>
      </c>
      <c r="BD1305" s="1"/>
      <c r="BF1305" s="21"/>
      <c r="BK1305" s="1"/>
      <c r="BM1305" s="1"/>
      <c r="BN1305" s="1"/>
      <c r="BR1305" s="22"/>
      <c r="BS1305">
        <v>0</v>
      </c>
      <c r="BT1305" s="1" t="s">
        <v>5103</v>
      </c>
    </row>
    <row r="1306" spans="1:145">
      <c r="A1306" s="4" t="str">
        <f t="shared" si="2351"/>
        <v/>
      </c>
      <c r="B1306" s="4" t="str">
        <f t="shared" si="2352"/>
        <v/>
      </c>
      <c r="C1306" s="4" t="str">
        <f t="shared" si="2353"/>
        <v/>
      </c>
      <c r="D1306" s="4" t="str">
        <f t="shared" si="2354"/>
        <v/>
      </c>
      <c r="E1306" s="4" t="str">
        <f t="shared" si="2355"/>
        <v/>
      </c>
      <c r="F1306" s="4" t="str">
        <f t="shared" si="2356"/>
        <v/>
      </c>
      <c r="G1306" s="4" t="str">
        <f t="shared" si="2357"/>
        <v/>
      </c>
      <c r="H1306" s="4" t="str">
        <f t="shared" si="2358"/>
        <v/>
      </c>
      <c r="I1306" s="4" t="str">
        <f t="shared" si="2359"/>
        <v/>
      </c>
      <c r="J1306" s="4" t="str">
        <f t="shared" si="2360"/>
        <v/>
      </c>
      <c r="K1306" s="4" t="str">
        <f t="shared" si="2361"/>
        <v/>
      </c>
      <c r="L1306" s="4" t="str">
        <f t="shared" si="2362"/>
        <v/>
      </c>
      <c r="M1306" s="4" t="str">
        <f t="shared" si="2363"/>
        <v/>
      </c>
      <c r="N1306" s="4" t="str">
        <f t="shared" si="2364"/>
        <v/>
      </c>
      <c r="O1306" s="4" t="str">
        <f t="shared" si="2365"/>
        <v/>
      </c>
      <c r="P1306" s="4" t="str">
        <f t="shared" si="2366"/>
        <v/>
      </c>
      <c r="Q1306" s="4" t="str">
        <f t="shared" si="2367"/>
        <v/>
      </c>
      <c r="R1306" s="4" t="str">
        <f t="shared" si="2368"/>
        <v/>
      </c>
      <c r="S1306" s="4" t="str">
        <f t="shared" si="2369"/>
        <v/>
      </c>
      <c r="T1306" s="4" t="str">
        <f t="shared" si="2370"/>
        <v>PACK</v>
      </c>
      <c r="U1306" s="4" t="str">
        <f t="shared" si="2371"/>
        <v/>
      </c>
      <c r="V1306" s="4" t="str">
        <f t="shared" si="2372"/>
        <v/>
      </c>
      <c r="W1306" s="4" t="str">
        <f t="shared" si="2373"/>
        <v/>
      </c>
      <c r="X1306" s="4" t="str">
        <f t="shared" si="2374"/>
        <v/>
      </c>
      <c r="Y1306" s="4">
        <f t="shared" si="2375"/>
        <v>4</v>
      </c>
      <c r="Z1306" s="4" t="str">
        <f t="shared" si="2376"/>
        <v>-</v>
      </c>
      <c r="AA1306" s="4" t="str">
        <f t="shared" si="2377"/>
        <v/>
      </c>
      <c r="AB1306" s="4" t="str">
        <f t="shared" si="2378"/>
        <v/>
      </c>
      <c r="AC1306" s="4" t="str">
        <f t="shared" si="2379"/>
        <v/>
      </c>
      <c r="AD1306" s="4" t="str">
        <f t="shared" si="2380"/>
        <v/>
      </c>
      <c r="AE1306" s="4" t="str">
        <f t="shared" si="2381"/>
        <v/>
      </c>
      <c r="AF1306" s="4">
        <f t="shared" si="2382"/>
        <v>5</v>
      </c>
      <c r="AG1306" s="4">
        <f t="shared" si="2383"/>
        <v>23</v>
      </c>
      <c r="AH1306" s="4">
        <f t="shared" si="2384"/>
        <v>18</v>
      </c>
      <c r="AI1306" s="4" t="str">
        <f t="shared" si="2385"/>
        <v>PACK</v>
      </c>
      <c r="AJ1306" s="4" t="str">
        <f t="shared" si="2386"/>
        <v>1PACK</v>
      </c>
      <c r="AK1306" s="4" t="str" cm="1">
        <f t="array" ref="AK1306">LEFT(AR1306,SUM(LEN(AR1306)-LEN(SUBSTITUTE(AR1306,{"0";"1";"2";"3";"4";"5";"6";"7";"8";"9"},""))))</f>
        <v>1</v>
      </c>
      <c r="AL1306" s="4">
        <f t="shared" si="2390"/>
        <v>13</v>
      </c>
      <c r="AM1306" s="4" t="b">
        <f t="shared" si="2397"/>
        <v>1</v>
      </c>
      <c r="AN1306" s="4" t="str">
        <f>RIGHT(AI1306,4)</f>
        <v>PACK</v>
      </c>
      <c r="AO1306" s="4" t="b">
        <f t="shared" si="2391"/>
        <v>0</v>
      </c>
      <c r="AP1306" s="4" t="b">
        <f t="shared" si="2387"/>
        <v>0</v>
      </c>
      <c r="AQ1306" s="5" t="str">
        <f t="shared" si="2388"/>
        <v>KOREK BATANG KAYU</v>
      </c>
      <c r="AR1306" s="4" t="str">
        <f t="shared" si="2389"/>
        <v>1PACK</v>
      </c>
      <c r="AS1306" t="s">
        <v>4514</v>
      </c>
      <c r="AU1306" s="4" t="str">
        <f t="shared" ca="1" si="2394"/>
        <v/>
      </c>
      <c r="AV1306">
        <v>3000</v>
      </c>
      <c r="AW1306">
        <v>3000</v>
      </c>
      <c r="AX1306">
        <v>2467</v>
      </c>
      <c r="AY1306" t="str">
        <f t="shared" si="2347"/>
        <v>8000000001306</v>
      </c>
      <c r="AZ1306" t="str">
        <f t="shared" si="2392"/>
        <v>KOREK BATANG KAYU</v>
      </c>
      <c r="BA1306" t="s">
        <v>4301</v>
      </c>
      <c r="BB1306" t="s">
        <v>4301</v>
      </c>
      <c r="BC1306" s="9" t="str" cm="1">
        <f t="array" aca="1" ref="BC1306" ca="1">LEFT(AR1306,MATCH(FALSE,ISNUMBER(MID(AR1306,ROW(INDIRECT("1:"&amp;LEN(AR1306)+1)), 1) *1),0) -1)</f>
        <v>1</v>
      </c>
      <c r="BD1306" s="1"/>
      <c r="BF1306" s="21"/>
      <c r="BK1306" s="1"/>
      <c r="BM1306" s="1"/>
      <c r="BN1306" s="1"/>
      <c r="BR1306" s="22"/>
      <c r="BS1306">
        <v>0</v>
      </c>
      <c r="BT1306" s="1" t="s">
        <v>5103</v>
      </c>
    </row>
    <row r="1307" spans="1:145">
      <c r="A1307" s="4" t="str">
        <f t="shared" si="2351"/>
        <v/>
      </c>
      <c r="B1307" s="4" t="str">
        <f t="shared" si="2352"/>
        <v>PCS</v>
      </c>
      <c r="C1307" s="4" t="str">
        <f t="shared" si="2353"/>
        <v/>
      </c>
      <c r="D1307" s="4" t="str">
        <f t="shared" si="2354"/>
        <v/>
      </c>
      <c r="E1307" s="4" t="str">
        <f t="shared" si="2355"/>
        <v/>
      </c>
      <c r="F1307" s="4" t="str">
        <f t="shared" si="2356"/>
        <v/>
      </c>
      <c r="G1307" s="4" t="str">
        <f t="shared" si="2357"/>
        <v/>
      </c>
      <c r="H1307" s="4" t="str">
        <f t="shared" si="2358"/>
        <v/>
      </c>
      <c r="I1307" s="4" t="str">
        <f t="shared" si="2359"/>
        <v/>
      </c>
      <c r="J1307" s="4" t="str">
        <f t="shared" si="2360"/>
        <v/>
      </c>
      <c r="K1307" s="4" t="str">
        <f t="shared" si="2361"/>
        <v/>
      </c>
      <c r="L1307" s="4" t="str">
        <f t="shared" si="2362"/>
        <v/>
      </c>
      <c r="M1307" s="4" t="str">
        <f t="shared" si="2363"/>
        <v/>
      </c>
      <c r="N1307" s="4" t="str">
        <f t="shared" si="2364"/>
        <v/>
      </c>
      <c r="O1307" s="4" t="str">
        <f t="shared" si="2365"/>
        <v/>
      </c>
      <c r="P1307" s="4" t="str">
        <f t="shared" si="2366"/>
        <v/>
      </c>
      <c r="Q1307" s="4" t="str">
        <f t="shared" si="2367"/>
        <v/>
      </c>
      <c r="R1307" s="4" t="str">
        <f t="shared" si="2368"/>
        <v/>
      </c>
      <c r="S1307" s="4" t="str">
        <f t="shared" si="2369"/>
        <v/>
      </c>
      <c r="T1307" s="4" t="str">
        <f t="shared" si="2370"/>
        <v/>
      </c>
      <c r="U1307" s="4" t="str">
        <f t="shared" si="2371"/>
        <v/>
      </c>
      <c r="V1307" s="4" t="str">
        <f t="shared" si="2372"/>
        <v/>
      </c>
      <c r="W1307" s="4" t="str">
        <f t="shared" si="2373"/>
        <v/>
      </c>
      <c r="X1307" s="4" t="str">
        <f t="shared" si="2374"/>
        <v/>
      </c>
      <c r="Y1307" s="4">
        <f t="shared" si="2375"/>
        <v>3</v>
      </c>
      <c r="Z1307" s="4" t="str">
        <f t="shared" si="2376"/>
        <v>-</v>
      </c>
      <c r="AA1307" s="4" t="str">
        <f t="shared" si="2377"/>
        <v/>
      </c>
      <c r="AB1307" s="4" t="str">
        <f t="shared" si="2378"/>
        <v/>
      </c>
      <c r="AC1307" s="4" t="str">
        <f t="shared" si="2379"/>
        <v/>
      </c>
      <c r="AD1307" s="4" t="str">
        <f t="shared" si="2380"/>
        <v/>
      </c>
      <c r="AE1307" s="4" t="str">
        <f t="shared" si="2381"/>
        <v/>
      </c>
      <c r="AF1307" s="4">
        <f t="shared" si="2382"/>
        <v>4</v>
      </c>
      <c r="AG1307" s="4">
        <f t="shared" si="2383"/>
        <v>14</v>
      </c>
      <c r="AH1307" s="4">
        <f t="shared" si="2384"/>
        <v>10</v>
      </c>
      <c r="AI1307" s="4" t="str">
        <f t="shared" si="2385"/>
        <v>1PCS</v>
      </c>
      <c r="AJ1307" s="4" t="str">
        <f t="shared" si="2386"/>
        <v>-1PCS</v>
      </c>
      <c r="AK1307" s="4" t="str" cm="1">
        <f t="array" ref="AK1307">LEFT(AR1307,SUM(LEN(AR1307)-LEN(SUBSTITUTE(AR1307,{"0";"1";"2";"3";"4";"5";"6";"7";"8";"9"},""))))</f>
        <v>1</v>
      </c>
      <c r="AL1307" s="4">
        <f t="shared" si="2390"/>
        <v>13</v>
      </c>
      <c r="AM1307" s="4" t="b">
        <f t="shared" si="2397"/>
        <v>1</v>
      </c>
      <c r="AN1307" s="4" t="str">
        <f t="shared" ref="AN1307:AN1314" si="2398">RIGHT(AI1307,3)</f>
        <v>PCS</v>
      </c>
      <c r="AO1307" s="4" t="b">
        <f t="shared" si="2391"/>
        <v>0</v>
      </c>
      <c r="AP1307" s="4" t="b">
        <f t="shared" si="2387"/>
        <v>0</v>
      </c>
      <c r="AQ1307" s="5" t="str">
        <f t="shared" si="2388"/>
        <v>KOREK GAS</v>
      </c>
      <c r="AR1307" s="4" t="str">
        <f t="shared" si="2389"/>
        <v>1PCS</v>
      </c>
      <c r="AS1307" t="s">
        <v>1798</v>
      </c>
      <c r="AU1307" s="4" t="str">
        <f t="shared" ca="1" si="2394"/>
        <v/>
      </c>
      <c r="AV1307">
        <v>2500</v>
      </c>
      <c r="AW1307">
        <v>3000</v>
      </c>
      <c r="AX1307">
        <v>2000</v>
      </c>
      <c r="AY1307" t="str">
        <f t="shared" si="2347"/>
        <v>8000000001307</v>
      </c>
      <c r="AZ1307" t="str">
        <f t="shared" si="2392"/>
        <v>KOREK GAS</v>
      </c>
      <c r="BA1307" t="s">
        <v>4301</v>
      </c>
      <c r="BB1307" t="s">
        <v>4301</v>
      </c>
      <c r="BC1307" s="9" t="str" cm="1">
        <f t="array" aca="1" ref="BC1307" ca="1">LEFT(AR1307,MATCH(FALSE,ISNUMBER(MID(AR1307,ROW(INDIRECT("1:"&amp;LEN(AR1307)+1)), 1) *1),0) -1)</f>
        <v>1</v>
      </c>
      <c r="BD1307" s="1"/>
      <c r="BF1307" s="21"/>
      <c r="BK1307" s="1"/>
      <c r="BM1307" s="1"/>
      <c r="BN1307" s="1"/>
      <c r="BR1307" s="22"/>
      <c r="BS1307">
        <v>0</v>
      </c>
      <c r="BT1307" s="1" t="s">
        <v>5103</v>
      </c>
    </row>
    <row r="1308" spans="1:145">
      <c r="A1308" s="4" t="str">
        <f t="shared" si="2351"/>
        <v/>
      </c>
      <c r="B1308" s="4" t="str">
        <f t="shared" si="2352"/>
        <v>PCS</v>
      </c>
      <c r="C1308" s="4" t="str">
        <f t="shared" si="2353"/>
        <v/>
      </c>
      <c r="D1308" s="4" t="str">
        <f t="shared" si="2354"/>
        <v/>
      </c>
      <c r="E1308" s="4" t="str">
        <f t="shared" si="2355"/>
        <v/>
      </c>
      <c r="F1308" s="4" t="str">
        <f t="shared" si="2356"/>
        <v/>
      </c>
      <c r="G1308" s="4" t="str">
        <f t="shared" si="2357"/>
        <v/>
      </c>
      <c r="H1308" s="4" t="str">
        <f t="shared" si="2358"/>
        <v/>
      </c>
      <c r="I1308" s="4" t="str">
        <f t="shared" si="2359"/>
        <v/>
      </c>
      <c r="J1308" s="4" t="str">
        <f t="shared" si="2360"/>
        <v/>
      </c>
      <c r="K1308" s="4" t="str">
        <f t="shared" si="2361"/>
        <v/>
      </c>
      <c r="L1308" s="4" t="str">
        <f t="shared" si="2362"/>
        <v/>
      </c>
      <c r="M1308" s="4" t="str">
        <f t="shared" si="2363"/>
        <v/>
      </c>
      <c r="N1308" s="4" t="str">
        <f t="shared" si="2364"/>
        <v/>
      </c>
      <c r="O1308" s="4" t="str">
        <f t="shared" si="2365"/>
        <v/>
      </c>
      <c r="P1308" s="4" t="str">
        <f t="shared" si="2366"/>
        <v/>
      </c>
      <c r="Q1308" s="4" t="str">
        <f t="shared" si="2367"/>
        <v/>
      </c>
      <c r="R1308" s="4" t="str">
        <f t="shared" si="2368"/>
        <v/>
      </c>
      <c r="S1308" s="4" t="str">
        <f t="shared" si="2369"/>
        <v/>
      </c>
      <c r="T1308" s="4" t="str">
        <f t="shared" si="2370"/>
        <v/>
      </c>
      <c r="U1308" s="4" t="str">
        <f t="shared" si="2371"/>
        <v/>
      </c>
      <c r="V1308" s="4" t="str">
        <f t="shared" si="2372"/>
        <v/>
      </c>
      <c r="W1308" s="4" t="str">
        <f t="shared" si="2373"/>
        <v/>
      </c>
      <c r="X1308" s="4" t="str">
        <f t="shared" si="2374"/>
        <v/>
      </c>
      <c r="Y1308" s="4">
        <f t="shared" si="2375"/>
        <v>3</v>
      </c>
      <c r="Z1308" s="4" t="str">
        <f t="shared" si="2376"/>
        <v>-</v>
      </c>
      <c r="AA1308" s="4" t="str">
        <f t="shared" si="2377"/>
        <v/>
      </c>
      <c r="AB1308" s="4" t="str">
        <f t="shared" si="2378"/>
        <v/>
      </c>
      <c r="AC1308" s="4" t="str">
        <f t="shared" si="2379"/>
        <v/>
      </c>
      <c r="AD1308" s="4" t="str">
        <f t="shared" si="2380"/>
        <v/>
      </c>
      <c r="AE1308" s="4" t="str">
        <f t="shared" si="2381"/>
        <v/>
      </c>
      <c r="AF1308" s="4">
        <f t="shared" si="2382"/>
        <v>4</v>
      </c>
      <c r="AG1308" s="4">
        <f t="shared" si="2383"/>
        <v>21</v>
      </c>
      <c r="AH1308" s="4">
        <f t="shared" si="2384"/>
        <v>17</v>
      </c>
      <c r="AI1308" s="4" t="str">
        <f t="shared" si="2385"/>
        <v>1PCS</v>
      </c>
      <c r="AJ1308" s="4" t="str">
        <f t="shared" si="2386"/>
        <v>-1PCS</v>
      </c>
      <c r="AK1308" s="4" t="str" cm="1">
        <f t="array" ref="AK1308">LEFT(AR1308,SUM(LEN(AR1308)-LEN(SUBSTITUTE(AR1308,{"0";"1";"2";"3";"4";"5";"6";"7";"8";"9"},""))))</f>
        <v>1</v>
      </c>
      <c r="AL1308" s="4">
        <f t="shared" si="2390"/>
        <v>13</v>
      </c>
      <c r="AM1308" s="4" t="b">
        <f t="shared" si="2397"/>
        <v>1</v>
      </c>
      <c r="AN1308" s="4" t="str">
        <f t="shared" si="2398"/>
        <v>PCS</v>
      </c>
      <c r="AO1308" s="4" t="b">
        <f t="shared" si="2391"/>
        <v>0</v>
      </c>
      <c r="AP1308" s="4" t="b">
        <f t="shared" si="2387"/>
        <v>0</v>
      </c>
      <c r="AQ1308" s="5" t="str">
        <f t="shared" si="2388"/>
        <v>KOREK GAS FORTIS</v>
      </c>
      <c r="AR1308" s="4" t="str">
        <f t="shared" si="2389"/>
        <v>1PCS</v>
      </c>
      <c r="AS1308" t="s">
        <v>4736</v>
      </c>
      <c r="AU1308" s="4" t="str">
        <f t="shared" ca="1" si="2394"/>
        <v/>
      </c>
      <c r="AV1308">
        <v>2000</v>
      </c>
      <c r="AW1308">
        <v>2000</v>
      </c>
      <c r="AX1308">
        <v>1260</v>
      </c>
      <c r="AY1308" t="str">
        <f t="shared" si="2347"/>
        <v>8000000001308</v>
      </c>
      <c r="AZ1308" t="str">
        <f t="shared" si="2392"/>
        <v>KOREK GAS FORTIS</v>
      </c>
      <c r="BA1308" t="s">
        <v>4301</v>
      </c>
      <c r="BB1308" t="s">
        <v>4301</v>
      </c>
      <c r="BC1308" s="9" t="str" cm="1">
        <f t="array" aca="1" ref="BC1308" ca="1">LEFT(AR1308,MATCH(FALSE,ISNUMBER(MID(AR1308,ROW(INDIRECT("1:"&amp;LEN(AR1308)+1)), 1) *1),0) -1)</f>
        <v>1</v>
      </c>
      <c r="BD1308" s="1"/>
      <c r="BF1308" s="21"/>
      <c r="BK1308" s="1"/>
      <c r="BM1308" s="1"/>
      <c r="BN1308" s="1"/>
      <c r="BR1308" s="22"/>
      <c r="BS1308">
        <v>0</v>
      </c>
      <c r="BT1308" s="1" t="s">
        <v>5103</v>
      </c>
    </row>
    <row r="1309" spans="1:145">
      <c r="A1309" s="4" t="str">
        <f t="shared" si="2351"/>
        <v/>
      </c>
      <c r="B1309" s="4" t="str">
        <f t="shared" si="2352"/>
        <v>PCS</v>
      </c>
      <c r="C1309" s="4" t="str">
        <f t="shared" si="2353"/>
        <v/>
      </c>
      <c r="D1309" s="4" t="str">
        <f t="shared" si="2354"/>
        <v/>
      </c>
      <c r="E1309" s="4" t="str">
        <f t="shared" si="2355"/>
        <v/>
      </c>
      <c r="F1309" s="4" t="str">
        <f t="shared" si="2356"/>
        <v/>
      </c>
      <c r="G1309" s="4" t="str">
        <f t="shared" si="2357"/>
        <v/>
      </c>
      <c r="H1309" s="4" t="str">
        <f t="shared" si="2358"/>
        <v/>
      </c>
      <c r="I1309" s="4" t="str">
        <f t="shared" si="2359"/>
        <v/>
      </c>
      <c r="J1309" s="4" t="str">
        <f t="shared" si="2360"/>
        <v/>
      </c>
      <c r="K1309" s="4" t="str">
        <f t="shared" si="2361"/>
        <v/>
      </c>
      <c r="L1309" s="4" t="str">
        <f t="shared" si="2362"/>
        <v/>
      </c>
      <c r="M1309" s="4" t="str">
        <f t="shared" si="2363"/>
        <v/>
      </c>
      <c r="N1309" s="4" t="str">
        <f t="shared" si="2364"/>
        <v/>
      </c>
      <c r="O1309" s="4" t="str">
        <f t="shared" si="2365"/>
        <v/>
      </c>
      <c r="P1309" s="4" t="str">
        <f t="shared" si="2366"/>
        <v/>
      </c>
      <c r="Q1309" s="4" t="str">
        <f t="shared" si="2367"/>
        <v/>
      </c>
      <c r="R1309" s="4" t="str">
        <f t="shared" si="2368"/>
        <v/>
      </c>
      <c r="S1309" s="4" t="str">
        <f t="shared" si="2369"/>
        <v/>
      </c>
      <c r="T1309" s="4" t="str">
        <f t="shared" si="2370"/>
        <v/>
      </c>
      <c r="U1309" s="4" t="str">
        <f t="shared" si="2371"/>
        <v/>
      </c>
      <c r="V1309" s="4" t="str">
        <f t="shared" si="2372"/>
        <v/>
      </c>
      <c r="W1309" s="4" t="str">
        <f t="shared" si="2373"/>
        <v/>
      </c>
      <c r="X1309" s="4" t="str">
        <f t="shared" si="2374"/>
        <v/>
      </c>
      <c r="Y1309" s="4">
        <f t="shared" si="2375"/>
        <v>3</v>
      </c>
      <c r="Z1309" s="4" t="str">
        <f t="shared" si="2376"/>
        <v>-</v>
      </c>
      <c r="AA1309" s="4" t="str">
        <f t="shared" si="2377"/>
        <v/>
      </c>
      <c r="AB1309" s="4" t="str">
        <f t="shared" si="2378"/>
        <v/>
      </c>
      <c r="AC1309" s="4" t="str">
        <f t="shared" si="2379"/>
        <v/>
      </c>
      <c r="AD1309" s="4" t="str">
        <f t="shared" si="2380"/>
        <v/>
      </c>
      <c r="AE1309" s="4" t="str">
        <f t="shared" si="2381"/>
        <v/>
      </c>
      <c r="AF1309" s="4">
        <f t="shared" si="2382"/>
        <v>4</v>
      </c>
      <c r="AG1309" s="4">
        <f t="shared" si="2383"/>
        <v>17</v>
      </c>
      <c r="AH1309" s="4">
        <f t="shared" si="2384"/>
        <v>13</v>
      </c>
      <c r="AI1309" s="4" t="str">
        <f t="shared" si="2385"/>
        <v>1PCS</v>
      </c>
      <c r="AJ1309" s="4" t="str">
        <f t="shared" si="2386"/>
        <v>-1PCS</v>
      </c>
      <c r="AK1309" s="4" t="str" cm="1">
        <f t="array" ref="AK1309">LEFT(AR1309,SUM(LEN(AR1309)-LEN(SUBSTITUTE(AR1309,{"0";"1";"2";"3";"4";"5";"6";"7";"8";"9"},""))))</f>
        <v>1</v>
      </c>
      <c r="AL1309" s="4">
        <f t="shared" si="2390"/>
        <v>13</v>
      </c>
      <c r="AM1309" s="4" t="b">
        <f t="shared" si="2397"/>
        <v>1</v>
      </c>
      <c r="AN1309" s="4" t="str">
        <f t="shared" si="2398"/>
        <v>PCS</v>
      </c>
      <c r="AO1309" s="4" t="b">
        <f t="shared" si="2391"/>
        <v>0</v>
      </c>
      <c r="AP1309" s="4" t="b">
        <f t="shared" si="2387"/>
        <v>0</v>
      </c>
      <c r="AQ1309" s="5" t="str">
        <f t="shared" si="2388"/>
        <v>KOREK MAGNET</v>
      </c>
      <c r="AR1309" s="4" t="str">
        <f t="shared" si="2389"/>
        <v>1PCS</v>
      </c>
      <c r="AS1309" t="s">
        <v>1799</v>
      </c>
      <c r="AU1309" s="4" t="str">
        <f t="shared" ca="1" si="2394"/>
        <v/>
      </c>
      <c r="AV1309">
        <v>2000</v>
      </c>
      <c r="AW1309">
        <v>2500</v>
      </c>
      <c r="AX1309">
        <v>1500</v>
      </c>
      <c r="AY1309" t="str">
        <f t="shared" si="2347"/>
        <v>8000000001309</v>
      </c>
      <c r="AZ1309" t="str">
        <f t="shared" si="2392"/>
        <v>KOREK MAGNET</v>
      </c>
      <c r="BA1309" t="s">
        <v>4301</v>
      </c>
      <c r="BB1309" t="s">
        <v>4301</v>
      </c>
      <c r="BC1309" s="9" t="str" cm="1">
        <f t="array" aca="1" ref="BC1309" ca="1">LEFT(AR1309,MATCH(FALSE,ISNUMBER(MID(AR1309,ROW(INDIRECT("1:"&amp;LEN(AR1309)+1)), 1) *1),0) -1)</f>
        <v>1</v>
      </c>
      <c r="BD1309" s="1"/>
      <c r="BF1309" s="21"/>
      <c r="BK1309" s="1"/>
      <c r="BM1309" s="1"/>
      <c r="BN1309" s="1"/>
      <c r="BR1309" s="22"/>
      <c r="BS1309">
        <v>0</v>
      </c>
      <c r="BT1309" s="1" t="s">
        <v>5103</v>
      </c>
    </row>
    <row r="1310" spans="1:145">
      <c r="A1310" s="4" t="str">
        <f t="shared" si="2351"/>
        <v/>
      </c>
      <c r="B1310" s="4" t="str">
        <f t="shared" si="2352"/>
        <v>PCS</v>
      </c>
      <c r="C1310" s="4" t="str">
        <f t="shared" si="2353"/>
        <v/>
      </c>
      <c r="D1310" s="4" t="str">
        <f t="shared" si="2354"/>
        <v/>
      </c>
      <c r="E1310" s="4" t="str">
        <f t="shared" si="2355"/>
        <v/>
      </c>
      <c r="F1310" s="4" t="str">
        <f t="shared" si="2356"/>
        <v/>
      </c>
      <c r="G1310" s="4" t="str">
        <f t="shared" si="2357"/>
        <v/>
      </c>
      <c r="H1310" s="4" t="str">
        <f t="shared" si="2358"/>
        <v/>
      </c>
      <c r="I1310" s="4" t="str">
        <f t="shared" si="2359"/>
        <v/>
      </c>
      <c r="J1310" s="4" t="str">
        <f t="shared" si="2360"/>
        <v/>
      </c>
      <c r="K1310" s="4" t="str">
        <f t="shared" si="2361"/>
        <v/>
      </c>
      <c r="L1310" s="4" t="str">
        <f t="shared" si="2362"/>
        <v/>
      </c>
      <c r="M1310" s="4" t="str">
        <f t="shared" si="2363"/>
        <v/>
      </c>
      <c r="N1310" s="4" t="str">
        <f t="shared" si="2364"/>
        <v/>
      </c>
      <c r="O1310" s="4" t="str">
        <f t="shared" si="2365"/>
        <v/>
      </c>
      <c r="P1310" s="4" t="str">
        <f t="shared" si="2366"/>
        <v/>
      </c>
      <c r="Q1310" s="4" t="str">
        <f t="shared" si="2367"/>
        <v/>
      </c>
      <c r="R1310" s="4" t="str">
        <f t="shared" si="2368"/>
        <v/>
      </c>
      <c r="S1310" s="4" t="str">
        <f t="shared" si="2369"/>
        <v/>
      </c>
      <c r="T1310" s="4" t="str">
        <f t="shared" si="2370"/>
        <v/>
      </c>
      <c r="U1310" s="4" t="str">
        <f t="shared" si="2371"/>
        <v/>
      </c>
      <c r="V1310" s="4" t="str">
        <f t="shared" si="2372"/>
        <v/>
      </c>
      <c r="W1310" s="4" t="str">
        <f t="shared" si="2373"/>
        <v/>
      </c>
      <c r="X1310" s="4" t="str">
        <f t="shared" si="2374"/>
        <v/>
      </c>
      <c r="Y1310" s="4">
        <f t="shared" si="2375"/>
        <v>3</v>
      </c>
      <c r="Z1310" s="4" t="str">
        <f t="shared" si="2376"/>
        <v>-</v>
      </c>
      <c r="AA1310" s="4" t="str">
        <f t="shared" si="2377"/>
        <v/>
      </c>
      <c r="AB1310" s="4" t="str">
        <f t="shared" si="2378"/>
        <v/>
      </c>
      <c r="AC1310" s="4" t="str">
        <f t="shared" si="2379"/>
        <v/>
      </c>
      <c r="AD1310" s="4" t="str">
        <f t="shared" si="2380"/>
        <v/>
      </c>
      <c r="AE1310" s="4" t="str">
        <f t="shared" si="2381"/>
        <v/>
      </c>
      <c r="AF1310" s="4">
        <f t="shared" si="2382"/>
        <v>4</v>
      </c>
      <c r="AG1310" s="4">
        <f t="shared" si="2383"/>
        <v>16</v>
      </c>
      <c r="AH1310" s="4">
        <f t="shared" si="2384"/>
        <v>12</v>
      </c>
      <c r="AI1310" s="4" t="str">
        <f t="shared" si="2385"/>
        <v>1PCS</v>
      </c>
      <c r="AJ1310" s="4" t="str">
        <f t="shared" si="2386"/>
        <v>-1PCS</v>
      </c>
      <c r="AK1310" s="4" t="str" cm="1">
        <f t="array" ref="AK1310">LEFT(AR1310,SUM(LEN(AR1310)-LEN(SUBSTITUTE(AR1310,{"0";"1";"2";"3";"4";"5";"6";"7";"8";"9"},""))))</f>
        <v>1</v>
      </c>
      <c r="AL1310" s="4">
        <f t="shared" si="2390"/>
        <v>13</v>
      </c>
      <c r="AM1310" s="4" t="b">
        <f t="shared" si="2397"/>
        <v>1</v>
      </c>
      <c r="AN1310" s="4" t="str">
        <f t="shared" si="2398"/>
        <v>PCS</v>
      </c>
      <c r="AO1310" s="4" t="b">
        <f t="shared" si="2391"/>
        <v>1</v>
      </c>
      <c r="AP1310" s="4" t="b">
        <f t="shared" si="2387"/>
        <v>0</v>
      </c>
      <c r="AQ1310" s="5" t="str">
        <f t="shared" si="2388"/>
        <v>KOREK TOKAI</v>
      </c>
      <c r="AR1310" s="4" t="str">
        <f t="shared" si="2389"/>
        <v>1PCS</v>
      </c>
      <c r="AS1310" t="s">
        <v>1800</v>
      </c>
      <c r="AU1310" s="4" t="str">
        <f t="shared" si="2394"/>
        <v>XXXX</v>
      </c>
      <c r="AV1310">
        <v>2000</v>
      </c>
      <c r="AW1310">
        <v>3000</v>
      </c>
      <c r="AX1310">
        <v>1500</v>
      </c>
      <c r="AY1310" t="str">
        <f t="shared" si="2347"/>
        <v>8000000001310</v>
      </c>
      <c r="AZ1310" t="str">
        <f t="shared" si="2392"/>
        <v>KOREK TOKAI</v>
      </c>
      <c r="BA1310" t="s">
        <v>4301</v>
      </c>
      <c r="BB1310" t="s">
        <v>4301</v>
      </c>
      <c r="BC1310" s="9" t="str" cm="1">
        <f t="array" aca="1" ref="BC1310" ca="1">LEFT(AR1310,MATCH(FALSE,ISNUMBER(MID(AR1310,ROW(INDIRECT("1:"&amp;LEN(AR1310)+1)), 1) *1),0) -1)</f>
        <v>1</v>
      </c>
      <c r="BD1310" s="1"/>
      <c r="BF1310" s="21"/>
      <c r="BK1310" s="1"/>
      <c r="BM1310" s="1"/>
      <c r="BN1310" s="1"/>
      <c r="BR1310" s="22"/>
      <c r="BS1310">
        <v>0</v>
      </c>
      <c r="BT1310" s="1" t="s">
        <v>5103</v>
      </c>
    </row>
    <row r="1311" spans="1:145">
      <c r="A1311" s="4" t="str">
        <f t="shared" si="2351"/>
        <v/>
      </c>
      <c r="B1311" s="4" t="str">
        <f t="shared" si="2352"/>
        <v>PCS</v>
      </c>
      <c r="C1311" s="4" t="str">
        <f t="shared" si="2353"/>
        <v/>
      </c>
      <c r="D1311" s="4" t="str">
        <f t="shared" si="2354"/>
        <v/>
      </c>
      <c r="E1311" s="4" t="str">
        <f t="shared" si="2355"/>
        <v/>
      </c>
      <c r="F1311" s="4" t="str">
        <f t="shared" si="2356"/>
        <v/>
      </c>
      <c r="G1311" s="4" t="str">
        <f t="shared" si="2357"/>
        <v>KTK</v>
      </c>
      <c r="H1311" s="4" t="str">
        <f t="shared" si="2358"/>
        <v/>
      </c>
      <c r="I1311" s="4" t="str">
        <f t="shared" si="2359"/>
        <v/>
      </c>
      <c r="J1311" s="4" t="str">
        <f t="shared" si="2360"/>
        <v/>
      </c>
      <c r="K1311" s="4" t="str">
        <f t="shared" si="2361"/>
        <v/>
      </c>
      <c r="L1311" s="4" t="str">
        <f t="shared" si="2362"/>
        <v/>
      </c>
      <c r="M1311" s="4" t="str">
        <f t="shared" si="2363"/>
        <v/>
      </c>
      <c r="N1311" s="4" t="str">
        <f t="shared" si="2364"/>
        <v/>
      </c>
      <c r="O1311" s="4" t="str">
        <f t="shared" si="2365"/>
        <v/>
      </c>
      <c r="P1311" s="4" t="str">
        <f t="shared" si="2366"/>
        <v/>
      </c>
      <c r="Q1311" s="4" t="str">
        <f t="shared" si="2367"/>
        <v/>
      </c>
      <c r="R1311" s="4" t="str">
        <f t="shared" si="2368"/>
        <v/>
      </c>
      <c r="S1311" s="4" t="str">
        <f t="shared" si="2369"/>
        <v/>
      </c>
      <c r="T1311" s="4" t="str">
        <f t="shared" si="2370"/>
        <v/>
      </c>
      <c r="U1311" s="4" t="str">
        <f t="shared" si="2371"/>
        <v/>
      </c>
      <c r="V1311" s="4" t="str">
        <f t="shared" si="2372"/>
        <v/>
      </c>
      <c r="W1311" s="4" t="str">
        <f t="shared" si="2373"/>
        <v/>
      </c>
      <c r="X1311" s="4" t="str">
        <f t="shared" si="2374"/>
        <v/>
      </c>
      <c r="Y1311" s="4">
        <f t="shared" si="2375"/>
        <v>6</v>
      </c>
      <c r="Z1311" s="4" t="str">
        <f t="shared" si="2376"/>
        <v>-</v>
      </c>
      <c r="AA1311" s="4" t="str">
        <f t="shared" si="2377"/>
        <v>/</v>
      </c>
      <c r="AB1311" s="4" t="str">
        <f t="shared" si="2378"/>
        <v/>
      </c>
      <c r="AC1311" s="4" t="str">
        <f t="shared" si="2379"/>
        <v/>
      </c>
      <c r="AD1311" s="4" t="str">
        <f t="shared" si="2380"/>
        <v/>
      </c>
      <c r="AE1311" s="4" t="str">
        <f t="shared" si="2381"/>
        <v/>
      </c>
      <c r="AF1311" s="4">
        <f t="shared" si="2382"/>
        <v>9</v>
      </c>
      <c r="AG1311" s="4">
        <f t="shared" si="2383"/>
        <v>21</v>
      </c>
      <c r="AH1311" s="4">
        <f t="shared" si="2384"/>
        <v>12</v>
      </c>
      <c r="AI1311" s="4" t="str">
        <f t="shared" si="2385"/>
        <v>/KTK</v>
      </c>
      <c r="AJ1311" s="4" t="str">
        <f t="shared" si="2386"/>
        <v>S/KTK</v>
      </c>
      <c r="AK1311" s="4" t="str" cm="1">
        <f t="array" ref="AK1311">LEFT(AR1311,SUM(LEN(AR1311)-LEN(SUBSTITUTE(AR1311,{"0";"1";"2";"3";"4";"5";"6";"7";"8";"9"},""))))</f>
        <v>50</v>
      </c>
      <c r="AL1311" s="4">
        <f t="shared" si="2390"/>
        <v>13</v>
      </c>
      <c r="AM1311" s="4" t="b">
        <f>LEFT(AR1311,2)=AK1311</f>
        <v>1</v>
      </c>
      <c r="AN1311" s="4" t="str">
        <f t="shared" si="2398"/>
        <v>KTK</v>
      </c>
      <c r="AO1311" s="4" t="b">
        <f t="shared" si="2391"/>
        <v>1</v>
      </c>
      <c r="AP1311" s="4" t="b">
        <f t="shared" si="2387"/>
        <v>0</v>
      </c>
      <c r="AQ1311" s="5" t="str">
        <f t="shared" si="2388"/>
        <v>KOREK TOKAI</v>
      </c>
      <c r="AR1311" s="4" t="str">
        <f t="shared" si="2389"/>
        <v>50PCS/KTK</v>
      </c>
      <c r="AS1311" t="s">
        <v>1801</v>
      </c>
      <c r="AU1311" s="4" t="str">
        <f t="shared" ca="1" si="2394"/>
        <v>XXXX</v>
      </c>
      <c r="AV1311">
        <v>80000</v>
      </c>
      <c r="AW1311">
        <v>80000</v>
      </c>
      <c r="AX1311">
        <v>75000</v>
      </c>
      <c r="AY1311" t="str">
        <f t="shared" si="2347"/>
        <v>8000000001311</v>
      </c>
      <c r="AZ1311" t="str">
        <f t="shared" si="2392"/>
        <v>KOREK TOKAI</v>
      </c>
      <c r="BA1311" t="s">
        <v>4301</v>
      </c>
      <c r="BB1311" t="s">
        <v>4301</v>
      </c>
      <c r="BC1311" s="4" t="str" cm="1">
        <f t="array" aca="1" ref="BC1311" ca="1">LEFT(AR1311,MATCH(FALSE,ISNUMBER(MID(AR1311,ROW(INDIRECT("1:"&amp;LEN(AR1311)+1)), 1) *1),0) -1)</f>
        <v>50</v>
      </c>
      <c r="BD1311" s="1"/>
      <c r="BF1311" s="21"/>
      <c r="BK1311" s="1"/>
      <c r="BM1311" s="1"/>
      <c r="BN1311" s="1"/>
      <c r="BR1311" s="22"/>
      <c r="BS1311">
        <v>0</v>
      </c>
      <c r="BT1311" s="1" t="s">
        <v>5103</v>
      </c>
    </row>
    <row r="1312" spans="1:145">
      <c r="A1312" s="4" t="str">
        <f t="shared" si="2351"/>
        <v/>
      </c>
      <c r="B1312" s="4" t="str">
        <f t="shared" si="2352"/>
        <v>PCS</v>
      </c>
      <c r="C1312" s="4" t="str">
        <f t="shared" si="2353"/>
        <v/>
      </c>
      <c r="D1312" s="4" t="str">
        <f t="shared" si="2354"/>
        <v/>
      </c>
      <c r="E1312" s="4" t="str">
        <f t="shared" si="2355"/>
        <v/>
      </c>
      <c r="F1312" s="4" t="str">
        <f t="shared" si="2356"/>
        <v/>
      </c>
      <c r="G1312" s="4" t="str">
        <f t="shared" si="2357"/>
        <v/>
      </c>
      <c r="H1312" s="4" t="str">
        <f t="shared" si="2358"/>
        <v/>
      </c>
      <c r="I1312" s="4" t="str">
        <f t="shared" si="2359"/>
        <v/>
      </c>
      <c r="J1312" s="4" t="str">
        <f t="shared" si="2360"/>
        <v/>
      </c>
      <c r="K1312" s="4" t="str">
        <f t="shared" si="2361"/>
        <v/>
      </c>
      <c r="L1312" s="4" t="str">
        <f t="shared" si="2362"/>
        <v/>
      </c>
      <c r="M1312" s="4" t="str">
        <f t="shared" si="2363"/>
        <v>TPL</v>
      </c>
      <c r="N1312" s="4" t="str">
        <f t="shared" si="2364"/>
        <v/>
      </c>
      <c r="O1312" s="4" t="str">
        <f t="shared" si="2365"/>
        <v/>
      </c>
      <c r="P1312" s="4" t="str">
        <f t="shared" si="2366"/>
        <v/>
      </c>
      <c r="Q1312" s="4" t="str">
        <f t="shared" si="2367"/>
        <v/>
      </c>
      <c r="R1312" s="4" t="str">
        <f t="shared" si="2368"/>
        <v/>
      </c>
      <c r="S1312" s="4" t="str">
        <f t="shared" si="2369"/>
        <v/>
      </c>
      <c r="T1312" s="4" t="str">
        <f t="shared" si="2370"/>
        <v/>
      </c>
      <c r="U1312" s="4" t="str">
        <f t="shared" si="2371"/>
        <v/>
      </c>
      <c r="V1312" s="4" t="str">
        <f t="shared" si="2372"/>
        <v/>
      </c>
      <c r="W1312" s="4" t="str">
        <f t="shared" si="2373"/>
        <v/>
      </c>
      <c r="X1312" s="4" t="str">
        <f t="shared" si="2374"/>
        <v/>
      </c>
      <c r="Y1312" s="4">
        <f t="shared" si="2375"/>
        <v>6</v>
      </c>
      <c r="Z1312" s="4" t="str">
        <f t="shared" si="2376"/>
        <v>-</v>
      </c>
      <c r="AA1312" s="4" t="str">
        <f t="shared" si="2377"/>
        <v>/</v>
      </c>
      <c r="AB1312" s="4" t="str">
        <f t="shared" si="2378"/>
        <v/>
      </c>
      <c r="AC1312" s="4" t="str">
        <f t="shared" si="2379"/>
        <v/>
      </c>
      <c r="AD1312" s="4" t="str">
        <f t="shared" si="2380"/>
        <v/>
      </c>
      <c r="AE1312" s="4" t="str">
        <f t="shared" si="2381"/>
        <v/>
      </c>
      <c r="AF1312" s="4">
        <f t="shared" si="2382"/>
        <v>10</v>
      </c>
      <c r="AG1312" s="4">
        <f t="shared" si="2383"/>
        <v>27</v>
      </c>
      <c r="AH1312" s="4">
        <f t="shared" si="2384"/>
        <v>17</v>
      </c>
      <c r="AI1312" s="4" t="str">
        <f t="shared" si="2385"/>
        <v>/TPL</v>
      </c>
      <c r="AJ1312" s="4" t="str">
        <f t="shared" si="2386"/>
        <v>S/TPL</v>
      </c>
      <c r="AK1312" s="4" t="str" cm="1">
        <f t="array" ref="AK1312">LEFT(AR1312,SUM(LEN(AR1312)-LEN(SUBSTITUTE(AR1312,{"0";"1";"2";"3";"4";"5";"6";"7";"8";"9"},""))))</f>
        <v>100</v>
      </c>
      <c r="AL1312" s="4">
        <f t="shared" si="2390"/>
        <v>13</v>
      </c>
      <c r="AM1312" s="4" t="b">
        <f>LEFT(AR1312,3)=AK1312</f>
        <v>1</v>
      </c>
      <c r="AN1312" s="4" t="str">
        <f t="shared" si="2398"/>
        <v>TPL</v>
      </c>
      <c r="AO1312" s="4" t="b">
        <f t="shared" si="2391"/>
        <v>0</v>
      </c>
      <c r="AP1312" s="4" t="b">
        <f t="shared" si="2387"/>
        <v>0</v>
      </c>
      <c r="AQ1312" s="5" t="str">
        <f t="shared" si="2388"/>
        <v>KORIN STRAWBERRY</v>
      </c>
      <c r="AR1312" s="4" t="str">
        <f t="shared" si="2389"/>
        <v>100PCS/TPL</v>
      </c>
      <c r="AS1312" t="s">
        <v>4528</v>
      </c>
      <c r="AT1312" s="1" t="s">
        <v>1802</v>
      </c>
      <c r="AU1312" s="4" t="str">
        <f t="shared" ca="1" si="2394"/>
        <v/>
      </c>
      <c r="AV1312">
        <v>14000</v>
      </c>
      <c r="AW1312">
        <v>14000</v>
      </c>
      <c r="AX1312">
        <v>12065</v>
      </c>
      <c r="AY1312" t="str">
        <f t="shared" si="2347"/>
        <v>8941991104109</v>
      </c>
      <c r="AZ1312" t="str">
        <f t="shared" si="2392"/>
        <v>KORIN STRAWBERRY</v>
      </c>
      <c r="BA1312" t="s">
        <v>4301</v>
      </c>
      <c r="BB1312" t="s">
        <v>4301</v>
      </c>
      <c r="BC1312" s="4" t="str" cm="1">
        <f t="array" aca="1" ref="BC1312" ca="1">LEFT(AR1312,MATCH(FALSE,ISNUMBER(MID(AR1312,ROW(INDIRECT("1:"&amp;LEN(AR1312)+1)), 1) *1),0) -1)</f>
        <v>100</v>
      </c>
      <c r="BD1312" s="1"/>
      <c r="BF1312" s="21"/>
      <c r="BK1312" s="1"/>
      <c r="BM1312" s="1"/>
      <c r="BN1312" s="1"/>
      <c r="BR1312" s="22"/>
      <c r="BS1312">
        <v>0</v>
      </c>
      <c r="BT1312" s="1" t="s">
        <v>5103</v>
      </c>
    </row>
    <row r="1313" spans="1:145">
      <c r="A1313" s="4" t="str">
        <f t="shared" si="2351"/>
        <v/>
      </c>
      <c r="B1313" s="4" t="str">
        <f t="shared" si="2352"/>
        <v/>
      </c>
      <c r="C1313" s="4" t="str">
        <f t="shared" si="2353"/>
        <v>BKS</v>
      </c>
      <c r="D1313" s="4" t="str">
        <f t="shared" si="2354"/>
        <v/>
      </c>
      <c r="E1313" s="4" t="str">
        <f t="shared" si="2355"/>
        <v/>
      </c>
      <c r="F1313" s="4" t="str">
        <f t="shared" si="2356"/>
        <v/>
      </c>
      <c r="G1313" s="4" t="str">
        <f t="shared" si="2357"/>
        <v/>
      </c>
      <c r="H1313" s="4" t="str">
        <f t="shared" si="2358"/>
        <v/>
      </c>
      <c r="I1313" s="4" t="str">
        <f t="shared" si="2359"/>
        <v/>
      </c>
      <c r="J1313" s="4" t="str">
        <f t="shared" si="2360"/>
        <v/>
      </c>
      <c r="K1313" s="4" t="str">
        <f t="shared" si="2361"/>
        <v/>
      </c>
      <c r="L1313" s="4" t="str">
        <f t="shared" si="2362"/>
        <v/>
      </c>
      <c r="M1313" s="4" t="str">
        <f t="shared" si="2363"/>
        <v/>
      </c>
      <c r="N1313" s="4" t="str">
        <f t="shared" si="2364"/>
        <v/>
      </c>
      <c r="O1313" s="4" t="str">
        <f t="shared" si="2365"/>
        <v/>
      </c>
      <c r="P1313" s="4" t="str">
        <f t="shared" si="2366"/>
        <v/>
      </c>
      <c r="Q1313" s="4" t="str">
        <f t="shared" si="2367"/>
        <v/>
      </c>
      <c r="R1313" s="4" t="str">
        <f t="shared" si="2368"/>
        <v/>
      </c>
      <c r="S1313" s="4" t="str">
        <f t="shared" si="2369"/>
        <v/>
      </c>
      <c r="T1313" s="4" t="str">
        <f t="shared" si="2370"/>
        <v/>
      </c>
      <c r="U1313" s="4" t="str">
        <f t="shared" si="2371"/>
        <v/>
      </c>
      <c r="V1313" s="4" t="str">
        <f t="shared" si="2372"/>
        <v/>
      </c>
      <c r="W1313" s="4" t="str">
        <f t="shared" si="2373"/>
        <v/>
      </c>
      <c r="X1313" s="4" t="str">
        <f t="shared" si="2374"/>
        <v/>
      </c>
      <c r="Y1313" s="4">
        <f t="shared" si="2375"/>
        <v>3</v>
      </c>
      <c r="Z1313" s="4" t="str">
        <f t="shared" si="2376"/>
        <v>-</v>
      </c>
      <c r="AA1313" s="4" t="str">
        <f t="shared" si="2377"/>
        <v/>
      </c>
      <c r="AB1313" s="4" t="str">
        <f t="shared" si="2378"/>
        <v/>
      </c>
      <c r="AC1313" s="4" t="str">
        <f t="shared" si="2379"/>
        <v/>
      </c>
      <c r="AD1313" s="4" t="str">
        <f t="shared" si="2380"/>
        <v/>
      </c>
      <c r="AE1313" s="4" t="str">
        <f t="shared" si="2381"/>
        <v/>
      </c>
      <c r="AF1313" s="4">
        <f t="shared" si="2382"/>
        <v>4</v>
      </c>
      <c r="AG1313" s="4">
        <f t="shared" si="2383"/>
        <v>9</v>
      </c>
      <c r="AH1313" s="4">
        <f t="shared" si="2384"/>
        <v>5</v>
      </c>
      <c r="AI1313" s="4" t="str">
        <f t="shared" si="2385"/>
        <v>1BKS</v>
      </c>
      <c r="AJ1313" s="4" t="str">
        <f t="shared" si="2386"/>
        <v>-1BKS</v>
      </c>
      <c r="AK1313" s="4" t="str" cm="1">
        <f t="array" ref="AK1313">LEFT(AR1313,SUM(LEN(AR1313)-LEN(SUBSTITUTE(AR1313,{"0";"1";"2";"3";"4";"5";"6";"7";"8";"9"},""))))</f>
        <v>1</v>
      </c>
      <c r="AL1313" s="4">
        <f t="shared" si="2390"/>
        <v>13</v>
      </c>
      <c r="AM1313" s="4" t="b">
        <f>LEFT(AR1313,1)=AK1313</f>
        <v>1</v>
      </c>
      <c r="AN1313" s="4" t="str">
        <f t="shared" si="2398"/>
        <v>BKS</v>
      </c>
      <c r="AO1313" s="4" t="b">
        <f t="shared" si="2391"/>
        <v>0</v>
      </c>
      <c r="AP1313" s="4" t="b">
        <f t="shared" si="2387"/>
        <v>0</v>
      </c>
      <c r="AQ1313" s="5" t="str">
        <f t="shared" si="2388"/>
        <v>KOYO</v>
      </c>
      <c r="AR1313" s="4" t="str">
        <f t="shared" si="2389"/>
        <v>1BKS</v>
      </c>
      <c r="AS1313" t="s">
        <v>1803</v>
      </c>
      <c r="AU1313" s="4" t="str">
        <f t="shared" ca="1" si="2394"/>
        <v/>
      </c>
      <c r="AV1313">
        <v>8500</v>
      </c>
      <c r="AW1313">
        <v>8500</v>
      </c>
      <c r="AX1313">
        <v>7500</v>
      </c>
      <c r="AY1313" t="str">
        <f t="shared" ref="AY1313:AY1373" si="2399">IF(AT1313&gt;0,AT1313,"800000000"&amp;ROW(AX1313))</f>
        <v>8000000001313</v>
      </c>
      <c r="AZ1313" t="str">
        <f t="shared" si="2392"/>
        <v>KOYO</v>
      </c>
      <c r="BA1313" t="s">
        <v>4301</v>
      </c>
      <c r="BB1313" t="s">
        <v>4301</v>
      </c>
      <c r="BC1313" s="9" t="str" cm="1">
        <f t="array" aca="1" ref="BC1313" ca="1">LEFT(AR1313,MATCH(FALSE,ISNUMBER(MID(AR1313,ROW(INDIRECT("1:"&amp;LEN(AR1313)+1)), 1) *1),0) -1)</f>
        <v>1</v>
      </c>
      <c r="BD1313" s="1"/>
      <c r="BF1313" s="21"/>
      <c r="BK1313" s="1"/>
      <c r="BM1313" s="1"/>
      <c r="BN1313" s="1"/>
      <c r="BR1313" s="22"/>
      <c r="BS1313">
        <v>0</v>
      </c>
      <c r="BT1313" s="1" t="s">
        <v>5103</v>
      </c>
    </row>
    <row r="1314" spans="1:145">
      <c r="A1314" s="4" t="str">
        <f t="shared" si="2351"/>
        <v/>
      </c>
      <c r="B1314" s="4" t="str">
        <f t="shared" si="2352"/>
        <v>PCS</v>
      </c>
      <c r="C1314" s="4" t="str">
        <f t="shared" si="2353"/>
        <v/>
      </c>
      <c r="D1314" s="4" t="str">
        <f t="shared" si="2354"/>
        <v/>
      </c>
      <c r="E1314" s="4" t="str">
        <f t="shared" si="2355"/>
        <v/>
      </c>
      <c r="F1314" s="4" t="str">
        <f t="shared" si="2356"/>
        <v/>
      </c>
      <c r="G1314" s="4" t="str">
        <f t="shared" si="2357"/>
        <v>KTK</v>
      </c>
      <c r="H1314" s="4" t="str">
        <f t="shared" si="2358"/>
        <v/>
      </c>
      <c r="I1314" s="4" t="str">
        <f t="shared" si="2359"/>
        <v/>
      </c>
      <c r="J1314" s="4" t="str">
        <f t="shared" si="2360"/>
        <v/>
      </c>
      <c r="K1314" s="4" t="str">
        <f t="shared" si="2361"/>
        <v/>
      </c>
      <c r="L1314" s="4" t="str">
        <f t="shared" si="2362"/>
        <v/>
      </c>
      <c r="M1314" s="4" t="str">
        <f t="shared" si="2363"/>
        <v/>
      </c>
      <c r="N1314" s="4" t="str">
        <f t="shared" si="2364"/>
        <v/>
      </c>
      <c r="O1314" s="4" t="str">
        <f t="shared" si="2365"/>
        <v/>
      </c>
      <c r="P1314" s="4" t="str">
        <f t="shared" si="2366"/>
        <v/>
      </c>
      <c r="Q1314" s="4" t="str">
        <f t="shared" si="2367"/>
        <v/>
      </c>
      <c r="R1314" s="4" t="str">
        <f t="shared" si="2368"/>
        <v/>
      </c>
      <c r="S1314" s="4" t="str">
        <f t="shared" si="2369"/>
        <v/>
      </c>
      <c r="T1314" s="4" t="str">
        <f t="shared" si="2370"/>
        <v/>
      </c>
      <c r="U1314" s="4" t="str">
        <f t="shared" si="2371"/>
        <v/>
      </c>
      <c r="V1314" s="4" t="str">
        <f t="shared" si="2372"/>
        <v/>
      </c>
      <c r="W1314" s="4" t="str">
        <f t="shared" si="2373"/>
        <v/>
      </c>
      <c r="X1314" s="4" t="str">
        <f t="shared" si="2374"/>
        <v/>
      </c>
      <c r="Y1314" s="4">
        <f t="shared" si="2375"/>
        <v>6</v>
      </c>
      <c r="Z1314" s="4" t="str">
        <f t="shared" si="2376"/>
        <v>-</v>
      </c>
      <c r="AA1314" s="4" t="str">
        <f t="shared" si="2377"/>
        <v>/</v>
      </c>
      <c r="AB1314" s="4" t="str">
        <f t="shared" si="2378"/>
        <v/>
      </c>
      <c r="AC1314" s="4" t="str">
        <f t="shared" si="2379"/>
        <v/>
      </c>
      <c r="AD1314" s="4" t="str">
        <f t="shared" si="2380"/>
        <v/>
      </c>
      <c r="AE1314" s="4" t="str">
        <f t="shared" si="2381"/>
        <v/>
      </c>
      <c r="AF1314" s="4">
        <f t="shared" si="2382"/>
        <v>9</v>
      </c>
      <c r="AG1314" s="4">
        <f t="shared" si="2383"/>
        <v>25</v>
      </c>
      <c r="AH1314" s="4">
        <f t="shared" si="2384"/>
        <v>16</v>
      </c>
      <c r="AI1314" s="4" t="str">
        <f t="shared" si="2385"/>
        <v>/KTK</v>
      </c>
      <c r="AJ1314" s="4" t="str">
        <f t="shared" si="2386"/>
        <v>S/KTK</v>
      </c>
      <c r="AK1314" s="4" t="str" cm="1">
        <f t="array" ref="AK1314">LEFT(AR1314,SUM(LEN(AR1314)-LEN(SUBSTITUTE(AR1314,{"0";"1";"2";"3";"4";"5";"6";"7";"8";"9"},""))))</f>
        <v>12</v>
      </c>
      <c r="AL1314" s="4">
        <f t="shared" si="2390"/>
        <v>13</v>
      </c>
      <c r="AM1314" s="4" t="b">
        <f>LEFT(AR1314,2)=AK1314</f>
        <v>1</v>
      </c>
      <c r="AN1314" s="4" t="str">
        <f t="shared" si="2398"/>
        <v>KTK</v>
      </c>
      <c r="AO1314" s="4" t="b">
        <f t="shared" si="2391"/>
        <v>0</v>
      </c>
      <c r="AP1314" s="4" t="b">
        <f t="shared" si="2387"/>
        <v>0</v>
      </c>
      <c r="AQ1314" s="5" t="str">
        <f t="shared" si="2388"/>
        <v>KRAFT KEJU CAKE</v>
      </c>
      <c r="AR1314" s="4" t="str">
        <f t="shared" si="2389"/>
        <v>12PCS/KTK</v>
      </c>
      <c r="AS1314" t="s">
        <v>4946</v>
      </c>
      <c r="AT1314" s="1" t="s">
        <v>1804</v>
      </c>
      <c r="AU1314" s="4" t="str">
        <f t="shared" ca="1" si="2394"/>
        <v/>
      </c>
      <c r="AV1314">
        <v>22000</v>
      </c>
      <c r="AW1314">
        <v>22000</v>
      </c>
      <c r="AX1314">
        <v>21208</v>
      </c>
      <c r="AY1314" t="str">
        <f t="shared" si="2399"/>
        <v>7622300405595</v>
      </c>
      <c r="AZ1314" t="str">
        <f t="shared" si="2392"/>
        <v>KRAFT KEJU CAKE</v>
      </c>
      <c r="BA1314" t="s">
        <v>4301</v>
      </c>
      <c r="BB1314" t="s">
        <v>4301</v>
      </c>
      <c r="BC1314" s="4" t="str" cm="1">
        <f t="array" aca="1" ref="BC1314" ca="1">LEFT(AR1314,MATCH(FALSE,ISNUMBER(MID(AR1314,ROW(INDIRECT("1:"&amp;LEN(AR1314)+1)), 1) *1),0) -1)</f>
        <v>12</v>
      </c>
      <c r="BD1314" s="1"/>
      <c r="BF1314" s="21"/>
      <c r="BK1314" s="1"/>
      <c r="BM1314" s="1"/>
      <c r="BN1314" s="1"/>
      <c r="BR1314" s="22"/>
      <c r="BS1314">
        <v>0</v>
      </c>
      <c r="BT1314" s="1" t="s">
        <v>5103</v>
      </c>
    </row>
    <row r="1315" spans="1:145">
      <c r="A1315" s="4" t="str">
        <f t="shared" si="2351"/>
        <v/>
      </c>
      <c r="B1315" s="4" t="str">
        <f t="shared" si="2352"/>
        <v/>
      </c>
      <c r="C1315" s="4" t="str">
        <f t="shared" si="2353"/>
        <v/>
      </c>
      <c r="D1315" s="4" t="str">
        <f t="shared" si="2354"/>
        <v>BTL</v>
      </c>
      <c r="E1315" s="4" t="str">
        <f t="shared" si="2355"/>
        <v/>
      </c>
      <c r="F1315" s="4" t="str">
        <f t="shared" si="2356"/>
        <v/>
      </c>
      <c r="G1315" s="4" t="str">
        <f t="shared" si="2357"/>
        <v/>
      </c>
      <c r="H1315" s="4" t="str">
        <f t="shared" si="2358"/>
        <v/>
      </c>
      <c r="I1315" s="4" t="str">
        <f t="shared" si="2359"/>
        <v/>
      </c>
      <c r="J1315" s="4" t="str">
        <f t="shared" si="2360"/>
        <v/>
      </c>
      <c r="K1315" s="4" t="str">
        <f t="shared" si="2361"/>
        <v/>
      </c>
      <c r="L1315" s="4" t="str">
        <f t="shared" si="2362"/>
        <v/>
      </c>
      <c r="M1315" s="4" t="str">
        <f t="shared" si="2363"/>
        <v/>
      </c>
      <c r="N1315" s="4" t="str">
        <f t="shared" si="2364"/>
        <v/>
      </c>
      <c r="O1315" s="4" t="str">
        <f t="shared" si="2365"/>
        <v/>
      </c>
      <c r="P1315" s="4" t="str">
        <f t="shared" si="2366"/>
        <v/>
      </c>
      <c r="Q1315" s="4" t="str">
        <f t="shared" si="2367"/>
        <v/>
      </c>
      <c r="R1315" s="4" t="str">
        <f t="shared" si="2368"/>
        <v/>
      </c>
      <c r="S1315" s="4" t="str">
        <f t="shared" si="2369"/>
        <v/>
      </c>
      <c r="T1315" s="4" t="str">
        <f t="shared" si="2370"/>
        <v/>
      </c>
      <c r="U1315" s="4" t="str">
        <f t="shared" si="2371"/>
        <v>KRAT</v>
      </c>
      <c r="V1315" s="4" t="str">
        <f t="shared" si="2372"/>
        <v/>
      </c>
      <c r="W1315" s="4" t="str">
        <f t="shared" si="2373"/>
        <v/>
      </c>
      <c r="X1315" s="4" t="str">
        <f t="shared" si="2374"/>
        <v>SLOP</v>
      </c>
      <c r="Y1315" s="4">
        <f t="shared" si="2375"/>
        <v>11</v>
      </c>
      <c r="Z1315" s="4" t="str">
        <f t="shared" si="2376"/>
        <v>-</v>
      </c>
      <c r="AA1315" s="4" t="str">
        <f t="shared" si="2377"/>
        <v>/</v>
      </c>
      <c r="AB1315" s="4" t="str">
        <f t="shared" si="2378"/>
        <v/>
      </c>
      <c r="AC1315" s="4" t="str">
        <f t="shared" si="2379"/>
        <v/>
      </c>
      <c r="AD1315" s="4" t="str">
        <f t="shared" si="2380"/>
        <v/>
      </c>
      <c r="AE1315" s="4" t="str">
        <f t="shared" si="2381"/>
        <v/>
      </c>
      <c r="AF1315" s="4">
        <f t="shared" si="2382"/>
        <v>10</v>
      </c>
      <c r="AG1315" s="4">
        <f t="shared" si="2383"/>
        <v>28</v>
      </c>
      <c r="AH1315" s="4">
        <f t="shared" si="2384"/>
        <v>18</v>
      </c>
      <c r="AI1315" s="4" t="str">
        <f t="shared" si="2385"/>
        <v>SLOP</v>
      </c>
      <c r="AJ1315" s="4" t="str">
        <f t="shared" si="2386"/>
        <v>/SLOP</v>
      </c>
      <c r="AK1315" s="4" t="str" cm="1">
        <f t="array" ref="AK1315">LEFT(AR1315,SUM(LEN(AR1315)-LEN(SUBSTITUTE(AR1315,{"0";"1";"2";"3";"4";"5";"6";"7";"8";"9"},""))))</f>
        <v>10</v>
      </c>
      <c r="AL1315" s="4">
        <f t="shared" si="2390"/>
        <v>13</v>
      </c>
      <c r="AM1315" s="4" t="b">
        <f>LEFT(AR1315,2)=AK1315</f>
        <v>1</v>
      </c>
      <c r="AN1315" s="4" t="str">
        <f>RIGHT(AI1315,4)</f>
        <v>SLOP</v>
      </c>
      <c r="AO1315" s="4" t="b">
        <f t="shared" si="2391"/>
        <v>1</v>
      </c>
      <c r="AP1315" s="4" t="b">
        <f t="shared" si="2387"/>
        <v>0</v>
      </c>
      <c r="AQ1315" s="5" t="str">
        <f t="shared" si="2388"/>
        <v>KRATINDAENG 150ML</v>
      </c>
      <c r="AR1315" s="4" t="str">
        <f t="shared" si="2389"/>
        <v>10BTL/SLOP</v>
      </c>
      <c r="AS1315" t="s">
        <v>1805</v>
      </c>
      <c r="AU1315" s="4" t="str">
        <f t="shared" si="2394"/>
        <v>XXXX</v>
      </c>
      <c r="AV1315">
        <v>39000</v>
      </c>
      <c r="AW1315">
        <v>39000</v>
      </c>
      <c r="AX1315">
        <v>37000</v>
      </c>
      <c r="AY1315" t="str">
        <f t="shared" si="2399"/>
        <v>8000000001315</v>
      </c>
      <c r="AZ1315" t="str">
        <f t="shared" si="2392"/>
        <v>KRATINDAENG 150ML</v>
      </c>
      <c r="BA1315" t="s">
        <v>4301</v>
      </c>
      <c r="BB1315" t="s">
        <v>4301</v>
      </c>
      <c r="BC1315" s="4" t="str" cm="1">
        <f t="array" aca="1" ref="BC1315" ca="1">LEFT(AR1315,MATCH(FALSE,ISNUMBER(MID(AR1315,ROW(INDIRECT("1:"&amp;LEN(AR1315)+1)), 1) *1),0) -1)</f>
        <v>10</v>
      </c>
      <c r="BD1315" s="1"/>
      <c r="BF1315" s="21"/>
      <c r="BK1315" s="1"/>
      <c r="BM1315" s="1"/>
      <c r="BN1315" s="1"/>
      <c r="BR1315" s="22"/>
      <c r="BS1315">
        <v>0</v>
      </c>
      <c r="BT1315" s="1" t="s">
        <v>5103</v>
      </c>
    </row>
    <row r="1316" spans="1:145">
      <c r="A1316" s="4" t="str">
        <f t="shared" si="2351"/>
        <v/>
      </c>
      <c r="B1316" s="4" t="str">
        <f t="shared" si="2352"/>
        <v/>
      </c>
      <c r="C1316" s="4" t="str">
        <f t="shared" si="2353"/>
        <v/>
      </c>
      <c r="D1316" s="4" t="str">
        <f t="shared" si="2354"/>
        <v>BTL</v>
      </c>
      <c r="E1316" s="4" t="str">
        <f t="shared" si="2355"/>
        <v/>
      </c>
      <c r="F1316" s="4" t="str">
        <f t="shared" si="2356"/>
        <v/>
      </c>
      <c r="G1316" s="4" t="str">
        <f t="shared" si="2357"/>
        <v/>
      </c>
      <c r="H1316" s="4" t="str">
        <f t="shared" si="2358"/>
        <v/>
      </c>
      <c r="I1316" s="4" t="str">
        <f t="shared" si="2359"/>
        <v/>
      </c>
      <c r="J1316" s="4" t="str">
        <f t="shared" si="2360"/>
        <v/>
      </c>
      <c r="K1316" s="4" t="str">
        <f t="shared" si="2361"/>
        <v/>
      </c>
      <c r="L1316" s="4" t="str">
        <f t="shared" si="2362"/>
        <v/>
      </c>
      <c r="M1316" s="4" t="str">
        <f t="shared" si="2363"/>
        <v/>
      </c>
      <c r="N1316" s="4" t="str">
        <f t="shared" si="2364"/>
        <v/>
      </c>
      <c r="O1316" s="4" t="str">
        <f t="shared" si="2365"/>
        <v/>
      </c>
      <c r="P1316" s="4" t="str">
        <f t="shared" si="2366"/>
        <v/>
      </c>
      <c r="Q1316" s="4" t="str">
        <f t="shared" si="2367"/>
        <v/>
      </c>
      <c r="R1316" s="4" t="str">
        <f t="shared" si="2368"/>
        <v/>
      </c>
      <c r="S1316" s="4" t="str">
        <f t="shared" si="2369"/>
        <v/>
      </c>
      <c r="T1316" s="4" t="str">
        <f t="shared" si="2370"/>
        <v/>
      </c>
      <c r="U1316" s="4" t="str">
        <f t="shared" si="2371"/>
        <v>KRAT</v>
      </c>
      <c r="V1316" s="4" t="str">
        <f t="shared" si="2372"/>
        <v/>
      </c>
      <c r="W1316" s="4" t="str">
        <f t="shared" si="2373"/>
        <v/>
      </c>
      <c r="X1316" s="4" t="str">
        <f t="shared" si="2374"/>
        <v/>
      </c>
      <c r="Y1316" s="4">
        <f t="shared" si="2375"/>
        <v>7</v>
      </c>
      <c r="Z1316" s="4" t="str">
        <f t="shared" si="2376"/>
        <v>-</v>
      </c>
      <c r="AA1316" s="4" t="str">
        <f t="shared" si="2377"/>
        <v/>
      </c>
      <c r="AB1316" s="4" t="str">
        <f t="shared" si="2378"/>
        <v/>
      </c>
      <c r="AC1316" s="4" t="str">
        <f t="shared" si="2379"/>
        <v/>
      </c>
      <c r="AD1316" s="4" t="str">
        <f t="shared" si="2380"/>
        <v/>
      </c>
      <c r="AE1316" s="4" t="str">
        <f t="shared" si="2381"/>
        <v/>
      </c>
      <c r="AF1316" s="4">
        <f t="shared" si="2382"/>
        <v>4</v>
      </c>
      <c r="AG1316" s="4">
        <f t="shared" si="2383"/>
        <v>22</v>
      </c>
      <c r="AH1316" s="4">
        <f t="shared" si="2384"/>
        <v>18</v>
      </c>
      <c r="AI1316" s="4" t="str">
        <f t="shared" si="2385"/>
        <v>1BTL</v>
      </c>
      <c r="AJ1316" s="4" t="str">
        <f t="shared" si="2386"/>
        <v>-1BTL</v>
      </c>
      <c r="AK1316" s="4" t="str" cm="1">
        <f t="array" ref="AK1316">LEFT(AR1316,SUM(LEN(AR1316)-LEN(SUBSTITUTE(AR1316,{"0";"1";"2";"3";"4";"5";"6";"7";"8";"9"},""))))</f>
        <v>1</v>
      </c>
      <c r="AL1316" s="4">
        <f t="shared" si="2390"/>
        <v>13</v>
      </c>
      <c r="AM1316" s="4" t="b">
        <f>LEFT(AR1316,1)=AK1316</f>
        <v>1</v>
      </c>
      <c r="AN1316" s="4" t="str">
        <f t="shared" ref="AN1316:AN1320" si="2400">RIGHT(AI1316,3)</f>
        <v>BTL</v>
      </c>
      <c r="AO1316" s="4" t="e">
        <f>IF((AQ1316=#REF!)=TRUE,TRUE,IF((AQ1315=AQ1316)=TRUE,TRUE,FALSE))</f>
        <v>#REF!</v>
      </c>
      <c r="AP1316" s="4" t="b">
        <f t="shared" si="2387"/>
        <v>0</v>
      </c>
      <c r="AQ1316" s="5" t="str">
        <f t="shared" si="2388"/>
        <v>KRATINDAENG 150ML</v>
      </c>
      <c r="AR1316" s="4" t="str">
        <f t="shared" si="2389"/>
        <v>1BTL</v>
      </c>
      <c r="AS1316" t="s">
        <v>1806</v>
      </c>
      <c r="AT1316" s="1" t="s">
        <v>1807</v>
      </c>
      <c r="AU1316" s="4" t="e">
        <f>IF(IF(IF(AQ1316=#REF!,10,0)+IF(NOT(AN1316=$AU$1)=TRUE,10,0)=
20,"XXXX",IF(IF((BC1316+1)=2,0,1)+IF(AN1316=$AU$1,1,0)=2,TRUE,""))
="",IF(IF(AQ1316=AQ1315,10,0)+IF(NOT(AN1316=$AU$1)=TRUE,10,0)=
20,"XXXX",IF(IF((BC1316+1)=2,0,1)+IF(AN1316=$AU$1,1,0)=2,TRUE,
"")),IF(IF(AQ1316=#REF!,10,0)+IF(NOT(AN1316=$AU$1)=TRUE,10,0)=
20,"XXXX",IF(IF((BC1316+1)=2,0,1)+IF(AN1316=$AU$1,1,0)=2,TRUE,"")))</f>
        <v>#REF!</v>
      </c>
      <c r="AV1316">
        <v>4500</v>
      </c>
      <c r="AW1316">
        <v>5000</v>
      </c>
      <c r="AX1316">
        <v>3700</v>
      </c>
      <c r="AY1316" t="str">
        <f t="shared" si="2399"/>
        <v>8886057883665</v>
      </c>
      <c r="AZ1316" t="str">
        <f t="shared" si="2392"/>
        <v>KRATINDAENG 150ML</v>
      </c>
      <c r="BA1316" t="s">
        <v>4301</v>
      </c>
      <c r="BB1316" t="s">
        <v>4301</v>
      </c>
      <c r="BC1316" s="9" t="str" cm="1">
        <f t="array" aca="1" ref="BC1316" ca="1">LEFT(AR1316,MATCH(FALSE,ISNUMBER(MID(AR1316,ROW(INDIRECT("1:"&amp;LEN(AR1316)+1)), 1) *1),0) -1)</f>
        <v>1</v>
      </c>
      <c r="BD1316" s="1"/>
      <c r="BF1316" s="21"/>
      <c r="BK1316" s="1"/>
      <c r="BM1316" s="1"/>
      <c r="BN1316" s="1"/>
      <c r="BR1316" s="22"/>
      <c r="BS1316">
        <v>0</v>
      </c>
      <c r="BT1316" s="1" t="s">
        <v>5103</v>
      </c>
    </row>
    <row r="1318" spans="1:145">
      <c r="A1318" s="4" t="str">
        <f t="shared" si="2351"/>
        <v/>
      </c>
      <c r="B1318" s="4" t="str">
        <f t="shared" si="2352"/>
        <v>PCS</v>
      </c>
      <c r="C1318" s="4" t="str">
        <f t="shared" si="2353"/>
        <v/>
      </c>
      <c r="D1318" s="4" t="str">
        <f t="shared" si="2354"/>
        <v/>
      </c>
      <c r="E1318" s="4" t="str">
        <f t="shared" si="2355"/>
        <v/>
      </c>
      <c r="F1318" s="4" t="str">
        <f t="shared" si="2356"/>
        <v/>
      </c>
      <c r="G1318" s="4" t="str">
        <f t="shared" si="2357"/>
        <v>KTK</v>
      </c>
      <c r="H1318" s="4" t="str">
        <f t="shared" si="2358"/>
        <v/>
      </c>
      <c r="I1318" s="4" t="str">
        <f t="shared" si="2359"/>
        <v/>
      </c>
      <c r="J1318" s="4" t="str">
        <f t="shared" si="2360"/>
        <v/>
      </c>
      <c r="K1318" s="4" t="str">
        <f t="shared" si="2361"/>
        <v/>
      </c>
      <c r="L1318" s="4" t="str">
        <f t="shared" si="2362"/>
        <v/>
      </c>
      <c r="M1318" s="4" t="str">
        <f t="shared" si="2363"/>
        <v/>
      </c>
      <c r="N1318" s="4" t="str">
        <f t="shared" si="2364"/>
        <v/>
      </c>
      <c r="O1318" s="4" t="str">
        <f t="shared" si="2365"/>
        <v/>
      </c>
      <c r="P1318" s="4" t="str">
        <f t="shared" si="2366"/>
        <v/>
      </c>
      <c r="Q1318" s="4" t="str">
        <f t="shared" si="2367"/>
        <v/>
      </c>
      <c r="R1318" s="4" t="str">
        <f t="shared" si="2368"/>
        <v/>
      </c>
      <c r="S1318" s="4" t="str">
        <f t="shared" si="2369"/>
        <v/>
      </c>
      <c r="T1318" s="4" t="str">
        <f t="shared" si="2370"/>
        <v/>
      </c>
      <c r="U1318" s="4" t="str">
        <f t="shared" si="2371"/>
        <v/>
      </c>
      <c r="V1318" s="4" t="str">
        <f t="shared" si="2372"/>
        <v/>
      </c>
      <c r="W1318" s="4" t="str">
        <f t="shared" si="2373"/>
        <v/>
      </c>
      <c r="X1318" s="4" t="str">
        <f t="shared" si="2374"/>
        <v/>
      </c>
      <c r="Y1318" s="4">
        <f t="shared" si="2375"/>
        <v>6</v>
      </c>
      <c r="Z1318" s="4" t="str">
        <f t="shared" si="2376"/>
        <v>-</v>
      </c>
      <c r="AA1318" s="4" t="str">
        <f t="shared" si="2377"/>
        <v>/</v>
      </c>
      <c r="AB1318" s="4" t="str">
        <f t="shared" si="2378"/>
        <v/>
      </c>
      <c r="AC1318" s="4" t="str">
        <f t="shared" si="2379"/>
        <v/>
      </c>
      <c r="AD1318" s="4" t="str">
        <f t="shared" si="2380"/>
        <v/>
      </c>
      <c r="AE1318" s="4" t="str">
        <f t="shared" si="2381"/>
        <v/>
      </c>
      <c r="AF1318" s="4">
        <f t="shared" si="2382"/>
        <v>9</v>
      </c>
      <c r="AG1318" s="4">
        <f t="shared" si="2383"/>
        <v>26</v>
      </c>
      <c r="AH1318" s="4">
        <f t="shared" si="2384"/>
        <v>17</v>
      </c>
      <c r="AI1318" s="4" t="str">
        <f t="shared" si="2385"/>
        <v>/KTK</v>
      </c>
      <c r="AJ1318" s="4" t="str">
        <f t="shared" si="2386"/>
        <v>S/KTK</v>
      </c>
      <c r="AK1318" s="4" t="str" cm="1">
        <f t="array" ref="AK1318">LEFT(AR1318,SUM(LEN(AR1318)-LEN(SUBSTITUTE(AR1318,{"0";"1";"2";"3";"4";"5";"6";"7";"8";"9"},""))))</f>
        <v>12</v>
      </c>
      <c r="AL1318" s="4">
        <f t="shared" si="2390"/>
        <v>13</v>
      </c>
      <c r="AM1318" s="4" t="b">
        <f>LEFT(AR1318,2)=AK1318</f>
        <v>1</v>
      </c>
      <c r="AN1318" s="4" t="str">
        <f t="shared" si="2400"/>
        <v>KTK</v>
      </c>
      <c r="AO1318" s="4" t="b">
        <f>IF((AQ1318=AQ1319)=TRUE,TRUE,IF((DL1318=AQ1318)=TRUE,TRUE,FALSE))</f>
        <v>0</v>
      </c>
      <c r="AP1318" s="4" t="b">
        <f t="shared" si="2387"/>
        <v>0</v>
      </c>
      <c r="AQ1318" s="5" t="str">
        <f t="shared" si="2388"/>
        <v>KREYEZ RASA AYAM</v>
      </c>
      <c r="AR1318" s="4" t="str">
        <f t="shared" si="2389"/>
        <v>12PCS/KTK</v>
      </c>
      <c r="AS1318" t="s">
        <v>4737</v>
      </c>
      <c r="AT1318" s="1" t="s">
        <v>1809</v>
      </c>
      <c r="AU1318" s="4" t="str">
        <f ca="1">IF(IF(IF(AQ1318=AQ1319,10,0)+IF(NOT(AN1318=$AU$1)=TRUE,10,0)=
20,"XXXX",IF(IF((BC1318+1)=2,0,1)+IF(AN1318=$AU$1,1,0)=2,TRUE,""))
="",IF(IF(AQ1318=DL1318,10,0)+IF(NOT(AN1318=$AU$1)=TRUE,10,0)=
20,"XXXX",IF(IF((BC1318+1)=2,0,1)+IF(AN1318=$AU$1,1,0)=2,TRUE,
"")),IF(IF(AQ1318=AQ1319,10,0)+IF(NOT(AN1318=$AU$1)=TRUE,10,0)=
20,"XXXX",IF(IF((BC1318+1)=2,0,1)+IF(AN1318=$AU$1,1,0)=2,TRUE,"")))</f>
        <v/>
      </c>
      <c r="AV1318">
        <v>21000</v>
      </c>
      <c r="AW1318">
        <v>21000</v>
      </c>
      <c r="AX1318">
        <v>20321</v>
      </c>
      <c r="AY1318" t="str">
        <f t="shared" si="2399"/>
        <v>8997211250312</v>
      </c>
      <c r="AZ1318" t="str">
        <f t="shared" si="2392"/>
        <v>KREYEZ RASA AYAM</v>
      </c>
      <c r="BA1318" t="s">
        <v>4301</v>
      </c>
      <c r="BB1318" t="s">
        <v>4301</v>
      </c>
      <c r="BC1318" s="4" t="str" cm="1">
        <f t="array" aca="1" ref="BC1318" ca="1">LEFT(AR1318,MATCH(FALSE,ISNUMBER(MID(AR1318,ROW(INDIRECT("1:"&amp;LEN(AR1318)+1)), 1) *1),0) -1)</f>
        <v>12</v>
      </c>
      <c r="BD1318" s="1"/>
      <c r="BF1318" s="21"/>
      <c r="BK1318" s="1"/>
      <c r="BM1318" s="1"/>
      <c r="BN1318" s="1"/>
      <c r="BR1318" s="22"/>
      <c r="BS1318">
        <v>0</v>
      </c>
      <c r="BT1318" s="1" t="s">
        <v>5103</v>
      </c>
      <c r="BV1318" s="4" t="str">
        <f>IF(IFERROR(SEARCH($A$1,DN1318),0)&gt;0,$A$1,"")</f>
        <v/>
      </c>
      <c r="BW1318" s="4" t="str">
        <f>IF(IFERROR(SEARCH($B$1,DN1318),0)&gt;0,$B$1,"")</f>
        <v/>
      </c>
      <c r="BX1318" s="4" t="str">
        <f>IF(IFERROR(SEARCH($C$1,DN1318),0)&gt;0,$C$1,"")</f>
        <v/>
      </c>
      <c r="BY1318" s="4" t="str">
        <f>IF(IFERROR(SEARCH($D$1,DN1318),0)&gt;0,$D$1,"")</f>
        <v/>
      </c>
      <c r="BZ1318" s="4" t="str">
        <f>IF(IFERROR(SEARCH($E$1,DN1318),0)&gt;0,$E$1,"")</f>
        <v/>
      </c>
      <c r="CA1318" s="4" t="str">
        <f>IF(IFERROR(SEARCH($F$1,DN1318),0)&gt;0,$F$1,"")</f>
        <v/>
      </c>
      <c r="CB1318" s="4" t="str">
        <f>IF(IFERROR(SEARCH($G$1,DN1318),0)&gt;0,$G$1,"")</f>
        <v>KTK</v>
      </c>
      <c r="CC1318" s="4" t="str">
        <f>IF(IFERROR(SEARCH($H$1,DN1318),0)&gt;0,$H$1,"")</f>
        <v/>
      </c>
      <c r="CD1318" s="4" t="str">
        <f>IF(IFERROR(SEARCH($I$1,DN1318),0)&gt;0,$I$1,"")</f>
        <v/>
      </c>
      <c r="CE1318" s="4" t="str">
        <f>IF(IFERROR(SEARCH($J$1,DN1318),0)&gt;0,$J$1,"")</f>
        <v/>
      </c>
      <c r="CF1318" s="4" t="str">
        <f>IF(IFERROR(SEARCH($K$1,DN1318),0)&gt;0,$K$1,"")</f>
        <v/>
      </c>
      <c r="CG1318" s="4" t="str">
        <f>IF(IFERROR(SEARCH($L$1,DN1318),0)&gt;0,$L$1,"")</f>
        <v/>
      </c>
      <c r="CH1318" s="4" t="str">
        <f>IF(IFERROR(SEARCH($M$1,DN1318),0)&gt;0,$M$1,"")</f>
        <v/>
      </c>
      <c r="CI1318" s="4" t="str">
        <f>IF(IFERROR(SEARCH($N$1,DN1318),0)&gt;0,$N$1,"")</f>
        <v/>
      </c>
      <c r="CJ1318" s="4" t="str">
        <f>IF(IFERROR(SEARCH($O$1,DN1318),0)&gt;0,$O$1,"")</f>
        <v>DUS</v>
      </c>
      <c r="CK1318" s="4" t="str">
        <f>IF(IFERROR(SEARCH($P$1,DN1318),0)&gt;0,$P$1,"")</f>
        <v/>
      </c>
      <c r="CL1318" s="4" t="str">
        <f>IF(IFERROR(SEARCH($Q$1,DN1318),0)&gt;0,$Q$1,"")</f>
        <v/>
      </c>
      <c r="CM1318" s="4" t="str">
        <f>IF(IFERROR(SEARCH($R$1,DN1318),0)&gt;0,$R$1,"")</f>
        <v/>
      </c>
      <c r="CN1318" s="4" t="str">
        <f>IF(IFERROR(SEARCH($S$1,DN1318),0)&gt;0,$S$1,"")</f>
        <v/>
      </c>
      <c r="CO1318" s="4" t="str">
        <f>IF(IFERROR(SEARCH($T$1,DN1318),0)&gt;0,$T$1,"")</f>
        <v/>
      </c>
      <c r="CP1318" s="4" t="str">
        <f>IF(IFERROR(SEARCH($U$1,DN1318),0)&gt;0,$U$1,"")</f>
        <v/>
      </c>
      <c r="CQ1318" s="4" t="str">
        <f>IF(IFERROR(SEARCH($V$1,DN1318),0)&gt;0,$V$1,"")</f>
        <v/>
      </c>
      <c r="CR1318" s="4" t="str">
        <f>IF(IFERROR(SEARCH($W$1,DN1318),0)&gt;0,$W$1,"")</f>
        <v/>
      </c>
      <c r="CS1318" s="4" t="str">
        <f>IF(IFERROR(SEARCH($X$1,DN1318),0)&gt;0,$X$1,"")</f>
        <v/>
      </c>
      <c r="CT1318" s="4">
        <f>LEN(BW1318)+LEN(BX1318)+LEN(BY1318)+LEN(BZ1318)+LEN(CA1318)+LEN(CO1318)+LEN(CB1318)+LEN(CC1318)+LEN(CD1318)+LEN(CE1318)+LEN(CF1318)+LEN(CG1318)+LEN(CH1318)+LEN(CI1318)+LEN(CP1318)+LEN(CJ1318)+LEN(CK1318)+LEN(CQ1318)+LEN(BV1318)+LEN(CL1318)+LEN(CS1318)+LEN(CM1318)+LEN(CR1318)+LEN(CN1318)</f>
        <v>6</v>
      </c>
      <c r="CU1318" s="4" t="str">
        <f>IF(IFERROR(SEARCH($Z$1,DN1318),0)&gt;0,$Z$1,"")</f>
        <v>-</v>
      </c>
      <c r="CV1318" s="4" t="str">
        <f>IF(IFERROR(SEARCH($AA$1,DN1318),0)&gt;0,$AA$1,"")</f>
        <v>/</v>
      </c>
      <c r="CW1318" s="4" t="str">
        <f>IF(IFERROR(SEARCH($AB$1,DN1318),0)&gt;0,$AB$1,"")</f>
        <v/>
      </c>
      <c r="CX1318" s="4" t="str">
        <f>IF(IFERROR(SEARCH($AC$1,DN1318),0)&gt;0,$AC$1,"")</f>
        <v/>
      </c>
      <c r="CY1318" s="4" t="str">
        <f>IF(IFERROR(SEARCH($AD$1,DN1318),0)&gt;0,$AD$1,"")</f>
        <v/>
      </c>
      <c r="CZ1318" s="4" t="str">
        <f>IF(IFERROR(SEARCH($AE$1,DN1318),0)&gt;0,$AE$1,"")</f>
        <v/>
      </c>
      <c r="DA1318" s="4">
        <f t="shared" ref="DA1318:DB1320" si="2401">LEN(DM1318)</f>
        <v>8</v>
      </c>
      <c r="DB1318" s="4">
        <f t="shared" si="2401"/>
        <v>15</v>
      </c>
      <c r="DC1318" s="4">
        <f>DB1318-DA1318</f>
        <v>7</v>
      </c>
      <c r="DD1318" s="4" t="str">
        <f>RIGHT(DN1318,4)</f>
        <v>/DUS</v>
      </c>
      <c r="DE1318" s="4" t="str">
        <f>RIGHT(DN1318,5)</f>
        <v>K/DUS</v>
      </c>
      <c r="DF1318" s="4" t="str" cm="1">
        <f t="array" ref="DF1318">LEFT(DM1318,SUM(LEN(DM1318)-LEN(SUBSTITUTE(DM1318,{"0";"1";"2";"3";"4";"5";"6";"7";"8";"9"},""))))</f>
        <v>5</v>
      </c>
      <c r="DG1318" s="4">
        <f>LEN(DT1318)</f>
        <v>13</v>
      </c>
      <c r="DH1318" s="4" t="b">
        <f>LEFT(DM1318,1)=DF1318</f>
        <v>1</v>
      </c>
      <c r="DI1318" s="4" t="str">
        <f>RIGHT(DD1318,3)</f>
        <v>DUS</v>
      </c>
      <c r="DJ1318" s="4" t="e">
        <f>IF((DL1318=AQ1318)=TRUE,TRUE,IF((#REF!=DL1318)=TRUE,TRUE,FALSE))</f>
        <v>#REF!</v>
      </c>
      <c r="DK1318" s="4" t="b">
        <f>LEFT(DN1318,2)=LEFT(DO1318,2)</f>
        <v>0</v>
      </c>
      <c r="DL1318" s="5" t="str">
        <f>LEFT(DN1318,(DC1318-1))</f>
        <v>KREYES</v>
      </c>
      <c r="DM1318" s="4" t="str">
        <f>IFERROR(RIGHT(DN1318,LEN(DN1318)-FIND("-",DN1318)),1)</f>
        <v>5KTK/DUS</v>
      </c>
      <c r="DN1318" t="s">
        <v>1808</v>
      </c>
      <c r="DO1318" s="1"/>
      <c r="DP1318" s="4" t="b">
        <f ca="1">IF(IF(IF(DL1318=AQ1318,10,0)+IF(NOT(DI1318=$AU$1)=TRUE,10,0)=
20,"XXXX",IF(IF((DX1318+1)=2,0,1)+IF(DI1318=$AU$1,1,0)=2,TRUE,""))
="",IF(IF(DL1318=#REF!,10,0)+IF(NOT(DI1318=$AU$1)=TRUE,10,0)=
20,"XXXX",IF(IF((DX1318+1)=2,0,1)+IF(DI1318=$AU$1,1,0)=2,TRUE,
"")),IF(IF(DL1318=AQ1318,10,0)+IF(NOT(DI1318=$AU$1)=TRUE,10,0)=
20,"XXXX",IF(IF((DX1318+1)=2,0,1)+IF(DI1318=$AU$1,1,0)=2,TRUE,"")))</f>
        <v>1</v>
      </c>
      <c r="DQ1318">
        <v>108000</v>
      </c>
      <c r="DR1318">
        <v>108000</v>
      </c>
      <c r="DS1318">
        <v>105300</v>
      </c>
      <c r="DT1318" t="str">
        <f>IF(DO1318&gt;0,DO1318,"800000000"&amp;ROW(DS1318))</f>
        <v>8000000001318</v>
      </c>
      <c r="DU1318" t="str">
        <f>DL1318</f>
        <v>KREYES</v>
      </c>
      <c r="DV1318" t="s">
        <v>4301</v>
      </c>
      <c r="DW1318" t="s">
        <v>4301</v>
      </c>
      <c r="DX1318" s="4" t="str" cm="1">
        <f t="array" aca="1" ref="DX1318" ca="1">LEFT(DM1318,MATCH(FALSE,ISNUMBER(MID(DM1318,ROW(INDIRECT("1:"&amp;LEN(DM1318)+1)), 1) *1),0) -1)</f>
        <v>5</v>
      </c>
      <c r="DY1318" s="1"/>
      <c r="EA1318" s="21"/>
      <c r="EC1318" s="5"/>
      <c r="EF1318" s="1"/>
      <c r="EH1318" s="1"/>
      <c r="EI1318" s="1"/>
      <c r="EL1318" s="5"/>
      <c r="EM1318" s="22"/>
      <c r="EN1318">
        <v>0</v>
      </c>
      <c r="EO1318" s="1" t="s">
        <v>5103</v>
      </c>
    </row>
    <row r="1319" spans="1:145">
      <c r="A1319" s="4" t="str">
        <f t="shared" si="2351"/>
        <v/>
      </c>
      <c r="B1319" s="4" t="str">
        <f t="shared" si="2352"/>
        <v>PCS</v>
      </c>
      <c r="C1319" s="4" t="str">
        <f t="shared" si="2353"/>
        <v/>
      </c>
      <c r="D1319" s="4" t="str">
        <f t="shared" si="2354"/>
        <v/>
      </c>
      <c r="E1319" s="4" t="str">
        <f t="shared" si="2355"/>
        <v/>
      </c>
      <c r="F1319" s="4" t="str">
        <f t="shared" si="2356"/>
        <v/>
      </c>
      <c r="G1319" s="4" t="str">
        <f t="shared" si="2357"/>
        <v>KTK</v>
      </c>
      <c r="H1319" s="4" t="str">
        <f t="shared" si="2358"/>
        <v/>
      </c>
      <c r="I1319" s="4" t="str">
        <f t="shared" si="2359"/>
        <v/>
      </c>
      <c r="J1319" s="4" t="str">
        <f t="shared" si="2360"/>
        <v/>
      </c>
      <c r="K1319" s="4" t="str">
        <f t="shared" si="2361"/>
        <v/>
      </c>
      <c r="L1319" s="4" t="str">
        <f t="shared" si="2362"/>
        <v/>
      </c>
      <c r="M1319" s="4" t="str">
        <f t="shared" si="2363"/>
        <v/>
      </c>
      <c r="N1319" s="4" t="str">
        <f t="shared" si="2364"/>
        <v/>
      </c>
      <c r="O1319" s="4" t="str">
        <f t="shared" si="2365"/>
        <v/>
      </c>
      <c r="P1319" s="4" t="str">
        <f t="shared" si="2366"/>
        <v/>
      </c>
      <c r="Q1319" s="4" t="str">
        <f t="shared" si="2367"/>
        <v/>
      </c>
      <c r="R1319" s="4" t="str">
        <f t="shared" si="2368"/>
        <v/>
      </c>
      <c r="S1319" s="4" t="str">
        <f t="shared" si="2369"/>
        <v/>
      </c>
      <c r="T1319" s="4" t="str">
        <f t="shared" si="2370"/>
        <v/>
      </c>
      <c r="U1319" s="4" t="str">
        <f t="shared" si="2371"/>
        <v/>
      </c>
      <c r="V1319" s="4" t="str">
        <f t="shared" si="2372"/>
        <v/>
      </c>
      <c r="W1319" s="4" t="str">
        <f t="shared" si="2373"/>
        <v/>
      </c>
      <c r="X1319" s="4" t="str">
        <f t="shared" si="2374"/>
        <v/>
      </c>
      <c r="Y1319" s="4">
        <f t="shared" si="2375"/>
        <v>6</v>
      </c>
      <c r="Z1319" s="4" t="str">
        <f t="shared" si="2376"/>
        <v>-</v>
      </c>
      <c r="AA1319" s="4" t="str">
        <f t="shared" si="2377"/>
        <v>/</v>
      </c>
      <c r="AB1319" s="4" t="str">
        <f t="shared" si="2378"/>
        <v/>
      </c>
      <c r="AC1319" s="4" t="str">
        <f t="shared" si="2379"/>
        <v/>
      </c>
      <c r="AD1319" s="4" t="str">
        <f t="shared" si="2380"/>
        <v/>
      </c>
      <c r="AE1319" s="4" t="str">
        <f t="shared" si="2381"/>
        <v/>
      </c>
      <c r="AF1319" s="4">
        <f t="shared" si="2382"/>
        <v>9</v>
      </c>
      <c r="AG1319" s="4">
        <f t="shared" si="2383"/>
        <v>33</v>
      </c>
      <c r="AH1319" s="4">
        <f t="shared" si="2384"/>
        <v>24</v>
      </c>
      <c r="AI1319" s="4" t="str">
        <f t="shared" si="2385"/>
        <v>/KTK</v>
      </c>
      <c r="AJ1319" s="4" t="str">
        <f t="shared" si="2386"/>
        <v>S/KTK</v>
      </c>
      <c r="AK1319" s="4" t="str" cm="1">
        <f t="array" ref="AK1319">LEFT(AR1319,SUM(LEN(AR1319)-LEN(SUBSTITUTE(AR1319,{"0";"1";"2";"3";"4";"5";"6";"7";"8";"9"},""))))</f>
        <v>12</v>
      </c>
      <c r="AL1319" s="4">
        <f t="shared" si="2390"/>
        <v>13</v>
      </c>
      <c r="AM1319" s="4" t="b">
        <f>LEFT(AR1319,2)=AK1319</f>
        <v>1</v>
      </c>
      <c r="AN1319" s="4" t="str">
        <f t="shared" si="2400"/>
        <v>KTK</v>
      </c>
      <c r="AO1319" s="4" t="b">
        <f t="shared" si="2391"/>
        <v>0</v>
      </c>
      <c r="AP1319" s="4" t="b">
        <f t="shared" si="2387"/>
        <v>0</v>
      </c>
      <c r="AQ1319" s="5" t="str">
        <f t="shared" si="2388"/>
        <v>KREYEZ RASA AYAM BAWANG</v>
      </c>
      <c r="AR1319" s="4" t="str">
        <f t="shared" si="2389"/>
        <v>12PCS/KTK</v>
      </c>
      <c r="AS1319" t="s">
        <v>4738</v>
      </c>
      <c r="AT1319" s="1" t="s">
        <v>1810</v>
      </c>
      <c r="AU1319" s="4" t="str">
        <f t="shared" ca="1" si="2394"/>
        <v/>
      </c>
      <c r="AV1319">
        <v>21000</v>
      </c>
      <c r="AW1319">
        <v>21000</v>
      </c>
      <c r="AX1319">
        <v>20321</v>
      </c>
      <c r="AY1319" t="str">
        <f t="shared" si="2399"/>
        <v>8997211250350</v>
      </c>
      <c r="AZ1319" t="str">
        <f t="shared" si="2392"/>
        <v>KREYEZ RASA AYAM BAWANG</v>
      </c>
      <c r="BA1319" t="s">
        <v>4301</v>
      </c>
      <c r="BB1319" t="s">
        <v>4301</v>
      </c>
      <c r="BC1319" s="4" t="str" cm="1">
        <f t="array" aca="1" ref="BC1319" ca="1">LEFT(AR1319,MATCH(FALSE,ISNUMBER(MID(AR1319,ROW(INDIRECT("1:"&amp;LEN(AR1319)+1)), 1) *1),0) -1)</f>
        <v>12</v>
      </c>
      <c r="BD1319" s="1"/>
      <c r="BF1319" s="21"/>
      <c r="BK1319" s="1"/>
      <c r="BM1319" s="1"/>
      <c r="BN1319" s="1"/>
      <c r="BR1319" s="22"/>
      <c r="BS1319">
        <v>0</v>
      </c>
      <c r="BT1319" s="1" t="s">
        <v>5103</v>
      </c>
      <c r="BV1319" s="4" t="str">
        <f>IF(IFERROR(SEARCH($A$1,DN1319),0)&gt;0,$A$1,"")</f>
        <v/>
      </c>
      <c r="BW1319" s="4" t="str">
        <f>IF(IFERROR(SEARCH($B$1,DN1319),0)&gt;0,$B$1,"")</f>
        <v/>
      </c>
      <c r="BX1319" s="4" t="str">
        <f>IF(IFERROR(SEARCH($C$1,DN1319),0)&gt;0,$C$1,"")</f>
        <v/>
      </c>
      <c r="BY1319" s="4" t="str">
        <f>IF(IFERROR(SEARCH($D$1,DN1319),0)&gt;0,$D$1,"")</f>
        <v/>
      </c>
      <c r="BZ1319" s="4" t="str">
        <f>IF(IFERROR(SEARCH($E$1,DN1319),0)&gt;0,$E$1,"")</f>
        <v/>
      </c>
      <c r="CA1319" s="4" t="str">
        <f>IF(IFERROR(SEARCH($F$1,DN1319),0)&gt;0,$F$1,"")</f>
        <v/>
      </c>
      <c r="CB1319" s="4" t="str">
        <f>IF(IFERROR(SEARCH($G$1,DN1319),0)&gt;0,$G$1,"")</f>
        <v>KTK</v>
      </c>
      <c r="CC1319" s="4" t="str">
        <f>IF(IFERROR(SEARCH($H$1,DN1319),0)&gt;0,$H$1,"")</f>
        <v/>
      </c>
      <c r="CD1319" s="4" t="str">
        <f>IF(IFERROR(SEARCH($I$1,DN1319),0)&gt;0,$I$1,"")</f>
        <v/>
      </c>
      <c r="CE1319" s="4" t="str">
        <f>IF(IFERROR(SEARCH($J$1,DN1319),0)&gt;0,$J$1,"")</f>
        <v/>
      </c>
      <c r="CF1319" s="4" t="str">
        <f>IF(IFERROR(SEARCH($K$1,DN1319),0)&gt;0,$K$1,"")</f>
        <v/>
      </c>
      <c r="CG1319" s="4" t="str">
        <f>IF(IFERROR(SEARCH($L$1,DN1319),0)&gt;0,$L$1,"")</f>
        <v/>
      </c>
      <c r="CH1319" s="4" t="str">
        <f>IF(IFERROR(SEARCH($M$1,DN1319),0)&gt;0,$M$1,"")</f>
        <v/>
      </c>
      <c r="CI1319" s="4" t="str">
        <f>IF(IFERROR(SEARCH($N$1,DN1319),0)&gt;0,$N$1,"")</f>
        <v/>
      </c>
      <c r="CJ1319" s="4" t="str">
        <f>IF(IFERROR(SEARCH($O$1,DN1319),0)&gt;0,$O$1,"")</f>
        <v>DUS</v>
      </c>
      <c r="CK1319" s="4" t="str">
        <f>IF(IFERROR(SEARCH($P$1,DN1319),0)&gt;0,$P$1,"")</f>
        <v/>
      </c>
      <c r="CL1319" s="4" t="str">
        <f>IF(IFERROR(SEARCH($Q$1,DN1319),0)&gt;0,$Q$1,"")</f>
        <v/>
      </c>
      <c r="CM1319" s="4" t="str">
        <f>IF(IFERROR(SEARCH($R$1,DN1319),0)&gt;0,$R$1,"")</f>
        <v/>
      </c>
      <c r="CN1319" s="4" t="str">
        <f>IF(IFERROR(SEARCH($S$1,DN1319),0)&gt;0,$S$1,"")</f>
        <v/>
      </c>
      <c r="CO1319" s="4" t="str">
        <f>IF(IFERROR(SEARCH($T$1,DN1319),0)&gt;0,$T$1,"")</f>
        <v/>
      </c>
      <c r="CP1319" s="4" t="str">
        <f>IF(IFERROR(SEARCH($U$1,DN1319),0)&gt;0,$U$1,"")</f>
        <v/>
      </c>
      <c r="CQ1319" s="4" t="str">
        <f>IF(IFERROR(SEARCH($V$1,DN1319),0)&gt;0,$V$1,"")</f>
        <v/>
      </c>
      <c r="CR1319" s="4" t="str">
        <f>IF(IFERROR(SEARCH($W$1,DN1319),0)&gt;0,$W$1,"")</f>
        <v/>
      </c>
      <c r="CS1319" s="4" t="str">
        <f>IF(IFERROR(SEARCH($X$1,DN1319),0)&gt;0,$X$1,"")</f>
        <v/>
      </c>
      <c r="CT1319" s="4">
        <f>LEN(BW1319)+LEN(BX1319)+LEN(BY1319)+LEN(BZ1319)+LEN(CA1319)+LEN(CO1319)+LEN(CB1319)+LEN(CC1319)+LEN(CD1319)+LEN(CE1319)+LEN(CF1319)+LEN(CG1319)+LEN(CH1319)+LEN(CI1319)+LEN(CP1319)+LEN(CJ1319)+LEN(CK1319)+LEN(CQ1319)+LEN(BV1319)+LEN(CL1319)+LEN(CS1319)+LEN(CM1319)+LEN(CR1319)+LEN(CN1319)</f>
        <v>6</v>
      </c>
      <c r="CU1319" s="4" t="str">
        <f>IF(IFERROR(SEARCH($Z$1,DN1319),0)&gt;0,$Z$1,"")</f>
        <v>-</v>
      </c>
      <c r="CV1319" s="4" t="str">
        <f>IF(IFERROR(SEARCH($AA$1,DN1319),0)&gt;0,$AA$1,"")</f>
        <v>/</v>
      </c>
      <c r="CW1319" s="4" t="str">
        <f>IF(IFERROR(SEARCH($AB$1,DN1319),0)&gt;0,$AB$1,"")</f>
        <v/>
      </c>
      <c r="CX1319" s="4" t="str">
        <f>IF(IFERROR(SEARCH($AC$1,DN1319),0)&gt;0,$AC$1,"")</f>
        <v/>
      </c>
      <c r="CY1319" s="4" t="str">
        <f>IF(IFERROR(SEARCH($AD$1,DN1319),0)&gt;0,$AD$1,"")</f>
        <v/>
      </c>
      <c r="CZ1319" s="4" t="str">
        <f>IF(IFERROR(SEARCH($AE$1,DN1319),0)&gt;0,$AE$1,"")</f>
        <v/>
      </c>
      <c r="DA1319" s="4">
        <f t="shared" si="2401"/>
        <v>8</v>
      </c>
      <c r="DB1319" s="4">
        <f t="shared" si="2401"/>
        <v>15</v>
      </c>
      <c r="DC1319" s="4">
        <f>DB1319-DA1319</f>
        <v>7</v>
      </c>
      <c r="DD1319" s="4" t="str">
        <f>RIGHT(DN1319,4)</f>
        <v>/DUS</v>
      </c>
      <c r="DE1319" s="4" t="str">
        <f>RIGHT(DN1319,5)</f>
        <v>K/DUS</v>
      </c>
      <c r="DF1319" s="4" t="str" cm="1">
        <f t="array" ref="DF1319">LEFT(DM1319,SUM(LEN(DM1319)-LEN(SUBSTITUTE(DM1319,{"0";"1";"2";"3";"4";"5";"6";"7";"8";"9"},""))))</f>
        <v>5</v>
      </c>
      <c r="DG1319" s="4">
        <f>LEN(DT1319)</f>
        <v>13</v>
      </c>
      <c r="DH1319" s="4" t="b">
        <f>LEFT(DM1319,1)=DF1319</f>
        <v>1</v>
      </c>
      <c r="DI1319" s="4" t="str">
        <f>RIGHT(DD1319,3)</f>
        <v>DUS</v>
      </c>
      <c r="DJ1319" s="4" t="b">
        <f>IF((DL1319=AQ1319)=TRUE,TRUE,IF((AQ1317=DL1319)=TRUE,TRUE,FALSE))</f>
        <v>0</v>
      </c>
      <c r="DK1319" s="4" t="b">
        <f>LEFT(DN1319,2)=LEFT(DO1319,2)</f>
        <v>0</v>
      </c>
      <c r="DL1319" s="5" t="str">
        <f>LEFT(DN1319,(DC1319-1))</f>
        <v>KREYES</v>
      </c>
      <c r="DM1319" s="4" t="str">
        <f>IFERROR(RIGHT(DN1319,LEN(DN1319)-FIND("-",DN1319)),1)</f>
        <v>5KTK/DUS</v>
      </c>
      <c r="DN1319" t="s">
        <v>1808</v>
      </c>
      <c r="DO1319" s="1"/>
      <c r="DP1319" s="4" t="b">
        <f ca="1">IF(IF(IF(DL1319=AQ1319,10,0)+IF(NOT(DI1319=$AU$1)=TRUE,10,0)=
20,"XXXX",IF(IF((DX1319+1)=2,0,1)+IF(DI1319=$AU$1,1,0)=2,TRUE,""))
="",IF(IF(DL1319=AQ1317,10,0)+IF(NOT(DI1319=$AU$1)=TRUE,10,0)=
20,"XXXX",IF(IF((DX1319+1)=2,0,1)+IF(DI1319=$AU$1,1,0)=2,TRUE,
"")),IF(IF(DL1319=AQ1319,10,0)+IF(NOT(DI1319=$AU$1)=TRUE,10,0)=
20,"XXXX",IF(IF((DX1319+1)=2,0,1)+IF(DI1319=$AU$1,1,0)=2,TRUE,"")))</f>
        <v>1</v>
      </c>
      <c r="DQ1319">
        <v>108000</v>
      </c>
      <c r="DR1319">
        <v>108000</v>
      </c>
      <c r="DS1319">
        <v>105300</v>
      </c>
      <c r="DT1319" t="str">
        <f>IF(DO1319&gt;0,DO1319,"800000000"&amp;ROW(DS1319))</f>
        <v>8000000001319</v>
      </c>
      <c r="DU1319" t="str">
        <f>DL1319</f>
        <v>KREYES</v>
      </c>
      <c r="DV1319" t="s">
        <v>4301</v>
      </c>
      <c r="DW1319" t="s">
        <v>4301</v>
      </c>
      <c r="DX1319" s="4" t="str" cm="1">
        <f t="array" aca="1" ref="DX1319" ca="1">LEFT(DM1319,MATCH(FALSE,ISNUMBER(MID(DM1319,ROW(INDIRECT("1:"&amp;LEN(DM1319)+1)), 1) *1),0) -1)</f>
        <v>5</v>
      </c>
      <c r="DY1319" s="1"/>
      <c r="EA1319" s="21"/>
      <c r="EC1319" s="5"/>
      <c r="EF1319" s="1"/>
      <c r="EH1319" s="1"/>
      <c r="EI1319" s="1"/>
      <c r="EL1319" s="5"/>
      <c r="EM1319" s="22"/>
      <c r="EN1319">
        <v>0</v>
      </c>
      <c r="EO1319" s="1" t="s">
        <v>5103</v>
      </c>
    </row>
    <row r="1320" spans="1:145">
      <c r="A1320" s="4" t="str">
        <f t="shared" si="2351"/>
        <v/>
      </c>
      <c r="B1320" s="4" t="str">
        <f t="shared" si="2352"/>
        <v>PCS</v>
      </c>
      <c r="C1320" s="4" t="str">
        <f t="shared" si="2353"/>
        <v/>
      </c>
      <c r="D1320" s="4" t="str">
        <f t="shared" si="2354"/>
        <v/>
      </c>
      <c r="E1320" s="4" t="str">
        <f t="shared" si="2355"/>
        <v/>
      </c>
      <c r="F1320" s="4" t="str">
        <f t="shared" si="2356"/>
        <v/>
      </c>
      <c r="G1320" s="4" t="str">
        <f t="shared" si="2357"/>
        <v>KTK</v>
      </c>
      <c r="H1320" s="4" t="str">
        <f t="shared" si="2358"/>
        <v/>
      </c>
      <c r="I1320" s="4" t="str">
        <f t="shared" si="2359"/>
        <v/>
      </c>
      <c r="J1320" s="4" t="str">
        <f t="shared" si="2360"/>
        <v/>
      </c>
      <c r="K1320" s="4" t="str">
        <f t="shared" si="2361"/>
        <v/>
      </c>
      <c r="L1320" s="4" t="str">
        <f t="shared" si="2362"/>
        <v/>
      </c>
      <c r="M1320" s="4" t="str">
        <f t="shared" si="2363"/>
        <v/>
      </c>
      <c r="N1320" s="4" t="str">
        <f t="shared" si="2364"/>
        <v/>
      </c>
      <c r="O1320" s="4" t="str">
        <f t="shared" si="2365"/>
        <v/>
      </c>
      <c r="P1320" s="4" t="str">
        <f t="shared" si="2366"/>
        <v/>
      </c>
      <c r="Q1320" s="4" t="str">
        <f t="shared" si="2367"/>
        <v/>
      </c>
      <c r="R1320" s="4" t="str">
        <f t="shared" si="2368"/>
        <v/>
      </c>
      <c r="S1320" s="4" t="str">
        <f t="shared" si="2369"/>
        <v/>
      </c>
      <c r="T1320" s="4" t="str">
        <f t="shared" si="2370"/>
        <v/>
      </c>
      <c r="U1320" s="4" t="str">
        <f t="shared" si="2371"/>
        <v/>
      </c>
      <c r="V1320" s="4" t="str">
        <f t="shared" si="2372"/>
        <v/>
      </c>
      <c r="W1320" s="4" t="str">
        <f t="shared" si="2373"/>
        <v/>
      </c>
      <c r="X1320" s="4" t="str">
        <f t="shared" si="2374"/>
        <v/>
      </c>
      <c r="Y1320" s="4">
        <f t="shared" si="2375"/>
        <v>6</v>
      </c>
      <c r="Z1320" s="4" t="str">
        <f t="shared" si="2376"/>
        <v>-</v>
      </c>
      <c r="AA1320" s="4" t="str">
        <f t="shared" si="2377"/>
        <v>/</v>
      </c>
      <c r="AB1320" s="4" t="str">
        <f t="shared" si="2378"/>
        <v/>
      </c>
      <c r="AC1320" s="4" t="str">
        <f t="shared" si="2379"/>
        <v/>
      </c>
      <c r="AD1320" s="4" t="str">
        <f t="shared" si="2380"/>
        <v/>
      </c>
      <c r="AE1320" s="4" t="str">
        <f t="shared" si="2381"/>
        <v/>
      </c>
      <c r="AF1320" s="4">
        <f t="shared" si="2382"/>
        <v>9</v>
      </c>
      <c r="AG1320" s="4">
        <f t="shared" si="2383"/>
        <v>25</v>
      </c>
      <c r="AH1320" s="4">
        <f t="shared" si="2384"/>
        <v>16</v>
      </c>
      <c r="AI1320" s="4" t="str">
        <f t="shared" si="2385"/>
        <v>/KTK</v>
      </c>
      <c r="AJ1320" s="4" t="str">
        <f t="shared" si="2386"/>
        <v>S/KTK</v>
      </c>
      <c r="AK1320" s="4" t="str" cm="1">
        <f t="array" ref="AK1320">LEFT(AR1320,SUM(LEN(AR1320)-LEN(SUBSTITUTE(AR1320,{"0";"1";"2";"3";"4";"5";"6";"7";"8";"9"},""))))</f>
        <v>12</v>
      </c>
      <c r="AL1320" s="4">
        <f t="shared" si="2390"/>
        <v>13</v>
      </c>
      <c r="AM1320" s="4" t="b">
        <f>LEFT(AR1320,2)=AK1320</f>
        <v>1</v>
      </c>
      <c r="AN1320" s="4" t="str">
        <f t="shared" si="2400"/>
        <v>KTK</v>
      </c>
      <c r="AO1320" s="4" t="e">
        <f>IF((AQ1320=#REF!)=TRUE,TRUE,IF((AQ1319=AQ1320)=TRUE,TRUE,FALSE))</f>
        <v>#REF!</v>
      </c>
      <c r="AP1320" s="4" t="b">
        <f t="shared" si="2387"/>
        <v>0</v>
      </c>
      <c r="AQ1320" s="5" t="str">
        <f t="shared" si="2388"/>
        <v>KREYEZ RASA BBQ</v>
      </c>
      <c r="AR1320" s="4" t="str">
        <f t="shared" si="2389"/>
        <v>12PCS/KTK</v>
      </c>
      <c r="AS1320" t="s">
        <v>4739</v>
      </c>
      <c r="AT1320" s="1" t="s">
        <v>1811</v>
      </c>
      <c r="AU1320" s="4" t="e">
        <f>IF(IF(IF(AQ1320=#REF!,10,0)+IF(NOT(AN1320=$AU$1)=TRUE,10,0)=
20,"XXXX",IF(IF((BC1320+1)=2,0,1)+IF(AN1320=$AU$1,1,0)=2,TRUE,""))
="",IF(IF(AQ1320=AQ1319,10,0)+IF(NOT(AN1320=$AU$1)=TRUE,10,0)=
20,"XXXX",IF(IF((BC1320+1)=2,0,1)+IF(AN1320=$AU$1,1,0)=2,TRUE,
"")),IF(IF(AQ1320=#REF!,10,0)+IF(NOT(AN1320=$AU$1)=TRUE,10,0)=
20,"XXXX",IF(IF((BC1320+1)=2,0,1)+IF(AN1320=$AU$1,1,0)=2,TRUE,"")))</f>
        <v>#REF!</v>
      </c>
      <c r="AV1320">
        <v>21000</v>
      </c>
      <c r="AW1320">
        <v>21000</v>
      </c>
      <c r="AX1320">
        <v>20321</v>
      </c>
      <c r="AY1320" t="str">
        <f t="shared" si="2399"/>
        <v>8997211250299</v>
      </c>
      <c r="AZ1320" t="str">
        <f t="shared" si="2392"/>
        <v>KREYEZ RASA BBQ</v>
      </c>
      <c r="BA1320" t="s">
        <v>4301</v>
      </c>
      <c r="BB1320" t="s">
        <v>4301</v>
      </c>
      <c r="BC1320" s="4" t="str" cm="1">
        <f t="array" aca="1" ref="BC1320" ca="1">LEFT(AR1320,MATCH(FALSE,ISNUMBER(MID(AR1320,ROW(INDIRECT("1:"&amp;LEN(AR1320)+1)), 1) *1),0) -1)</f>
        <v>12</v>
      </c>
      <c r="BD1320" s="1"/>
      <c r="BF1320" s="21"/>
      <c r="BK1320" s="1"/>
      <c r="BM1320" s="1"/>
      <c r="BN1320" s="1"/>
      <c r="BR1320" s="22"/>
      <c r="BS1320">
        <v>0</v>
      </c>
      <c r="BT1320" s="1" t="s">
        <v>5103</v>
      </c>
      <c r="BV1320" s="4" t="str">
        <f>IF(IFERROR(SEARCH($A$1,DN1320),0)&gt;0,$A$1,"")</f>
        <v/>
      </c>
      <c r="BW1320" s="4" t="str">
        <f>IF(IFERROR(SEARCH($B$1,DN1320),0)&gt;0,$B$1,"")</f>
        <v/>
      </c>
      <c r="BX1320" s="4" t="str">
        <f>IF(IFERROR(SEARCH($C$1,DN1320),0)&gt;0,$C$1,"")</f>
        <v/>
      </c>
      <c r="BY1320" s="4" t="str">
        <f>IF(IFERROR(SEARCH($D$1,DN1320),0)&gt;0,$D$1,"")</f>
        <v/>
      </c>
      <c r="BZ1320" s="4" t="str">
        <f>IF(IFERROR(SEARCH($E$1,DN1320),0)&gt;0,$E$1,"")</f>
        <v/>
      </c>
      <c r="CA1320" s="4" t="str">
        <f>IF(IFERROR(SEARCH($F$1,DN1320),0)&gt;0,$F$1,"")</f>
        <v/>
      </c>
      <c r="CB1320" s="4" t="str">
        <f>IF(IFERROR(SEARCH($G$1,DN1320),0)&gt;0,$G$1,"")</f>
        <v>KTK</v>
      </c>
      <c r="CC1320" s="4" t="str">
        <f>IF(IFERROR(SEARCH($H$1,DN1320),0)&gt;0,$H$1,"")</f>
        <v/>
      </c>
      <c r="CD1320" s="4" t="str">
        <f>IF(IFERROR(SEARCH($I$1,DN1320),0)&gt;0,$I$1,"")</f>
        <v/>
      </c>
      <c r="CE1320" s="4" t="str">
        <f>IF(IFERROR(SEARCH($J$1,DN1320),0)&gt;0,$J$1,"")</f>
        <v/>
      </c>
      <c r="CF1320" s="4" t="str">
        <f>IF(IFERROR(SEARCH($K$1,DN1320),0)&gt;0,$K$1,"")</f>
        <v/>
      </c>
      <c r="CG1320" s="4" t="str">
        <f>IF(IFERROR(SEARCH($L$1,DN1320),0)&gt;0,$L$1,"")</f>
        <v/>
      </c>
      <c r="CH1320" s="4" t="str">
        <f>IF(IFERROR(SEARCH($M$1,DN1320),0)&gt;0,$M$1,"")</f>
        <v/>
      </c>
      <c r="CI1320" s="4" t="str">
        <f>IF(IFERROR(SEARCH($N$1,DN1320),0)&gt;0,$N$1,"")</f>
        <v/>
      </c>
      <c r="CJ1320" s="4" t="str">
        <f>IF(IFERROR(SEARCH($O$1,DN1320),0)&gt;0,$O$1,"")</f>
        <v>DUS</v>
      </c>
      <c r="CK1320" s="4" t="str">
        <f>IF(IFERROR(SEARCH($P$1,DN1320),0)&gt;0,$P$1,"")</f>
        <v/>
      </c>
      <c r="CL1320" s="4" t="str">
        <f>IF(IFERROR(SEARCH($Q$1,DN1320),0)&gt;0,$Q$1,"")</f>
        <v/>
      </c>
      <c r="CM1320" s="4" t="str">
        <f>IF(IFERROR(SEARCH($R$1,DN1320),0)&gt;0,$R$1,"")</f>
        <v/>
      </c>
      <c r="CN1320" s="4" t="str">
        <f>IF(IFERROR(SEARCH($S$1,DN1320),0)&gt;0,$S$1,"")</f>
        <v/>
      </c>
      <c r="CO1320" s="4" t="str">
        <f>IF(IFERROR(SEARCH($T$1,DN1320),0)&gt;0,$T$1,"")</f>
        <v/>
      </c>
      <c r="CP1320" s="4" t="str">
        <f>IF(IFERROR(SEARCH($U$1,DN1320),0)&gt;0,$U$1,"")</f>
        <v/>
      </c>
      <c r="CQ1320" s="4" t="str">
        <f>IF(IFERROR(SEARCH($V$1,DN1320),0)&gt;0,$V$1,"")</f>
        <v/>
      </c>
      <c r="CR1320" s="4" t="str">
        <f>IF(IFERROR(SEARCH($W$1,DN1320),0)&gt;0,$W$1,"")</f>
        <v/>
      </c>
      <c r="CS1320" s="4" t="str">
        <f>IF(IFERROR(SEARCH($X$1,DN1320),0)&gt;0,$X$1,"")</f>
        <v/>
      </c>
      <c r="CT1320" s="4">
        <f>LEN(BW1320)+LEN(BX1320)+LEN(BY1320)+LEN(BZ1320)+LEN(CA1320)+LEN(CO1320)+LEN(CB1320)+LEN(CC1320)+LEN(CD1320)+LEN(CE1320)+LEN(CF1320)+LEN(CG1320)+LEN(CH1320)+LEN(CI1320)+LEN(CP1320)+LEN(CJ1320)+LEN(CK1320)+LEN(CQ1320)+LEN(BV1320)+LEN(CL1320)+LEN(CS1320)+LEN(CM1320)+LEN(CR1320)+LEN(CN1320)</f>
        <v>6</v>
      </c>
      <c r="CU1320" s="4" t="str">
        <f>IF(IFERROR(SEARCH($Z$1,DN1320),0)&gt;0,$Z$1,"")</f>
        <v>-</v>
      </c>
      <c r="CV1320" s="4" t="str">
        <f>IF(IFERROR(SEARCH($AA$1,DN1320),0)&gt;0,$AA$1,"")</f>
        <v>/</v>
      </c>
      <c r="CW1320" s="4" t="str">
        <f>IF(IFERROR(SEARCH($AB$1,DN1320),0)&gt;0,$AB$1,"")</f>
        <v/>
      </c>
      <c r="CX1320" s="4" t="str">
        <f>IF(IFERROR(SEARCH($AC$1,DN1320),0)&gt;0,$AC$1,"")</f>
        <v/>
      </c>
      <c r="CY1320" s="4" t="str">
        <f>IF(IFERROR(SEARCH($AD$1,DN1320),0)&gt;0,$AD$1,"")</f>
        <v/>
      </c>
      <c r="CZ1320" s="4" t="str">
        <f>IF(IFERROR(SEARCH($AE$1,DN1320),0)&gt;0,$AE$1,"")</f>
        <v/>
      </c>
      <c r="DA1320" s="4">
        <f t="shared" si="2401"/>
        <v>8</v>
      </c>
      <c r="DB1320" s="4">
        <f t="shared" si="2401"/>
        <v>15</v>
      </c>
      <c r="DC1320" s="4">
        <f>DB1320-DA1320</f>
        <v>7</v>
      </c>
      <c r="DD1320" s="4" t="str">
        <f>RIGHT(DN1320,4)</f>
        <v>/DUS</v>
      </c>
      <c r="DE1320" s="4" t="str">
        <f>RIGHT(DN1320,5)</f>
        <v>K/DUS</v>
      </c>
      <c r="DF1320" s="4" t="str" cm="1">
        <f t="array" ref="DF1320">LEFT(DM1320,SUM(LEN(DM1320)-LEN(SUBSTITUTE(DM1320,{"0";"1";"2";"3";"4";"5";"6";"7";"8";"9"},""))))</f>
        <v>5</v>
      </c>
      <c r="DG1320" s="4">
        <f>LEN(DT1320)</f>
        <v>13</v>
      </c>
      <c r="DH1320" s="4" t="b">
        <f>LEFT(DM1320,1)=DF1320</f>
        <v>1</v>
      </c>
      <c r="DI1320" s="4" t="str">
        <f>RIGHT(DD1320,3)</f>
        <v>DUS</v>
      </c>
      <c r="DJ1320" s="4" t="b">
        <f>IF((DL1320=AQ1320)=TRUE,TRUE,IF((AQ1318=DL1320)=TRUE,TRUE,FALSE))</f>
        <v>0</v>
      </c>
      <c r="DK1320" s="4" t="b">
        <f>LEFT(DN1320,2)=LEFT(DO1320,2)</f>
        <v>0</v>
      </c>
      <c r="DL1320" s="5" t="str">
        <f>LEFT(DN1320,(DC1320-1))</f>
        <v>KREYES</v>
      </c>
      <c r="DM1320" s="4" t="str">
        <f>IFERROR(RIGHT(DN1320,LEN(DN1320)-FIND("-",DN1320)),1)</f>
        <v>5KTK/DUS</v>
      </c>
      <c r="DN1320" t="s">
        <v>1808</v>
      </c>
      <c r="DO1320" s="1"/>
      <c r="DP1320" s="4" t="b">
        <f ca="1">IF(IF(IF(DL1320=AQ1320,10,0)+IF(NOT(DI1320=$AU$1)=TRUE,10,0)=
20,"XXXX",IF(IF((DX1320+1)=2,0,1)+IF(DI1320=$AU$1,1,0)=2,TRUE,""))
="",IF(IF(DL1320=AQ1318,10,0)+IF(NOT(DI1320=$AU$1)=TRUE,10,0)=
20,"XXXX",IF(IF((DX1320+1)=2,0,1)+IF(DI1320=$AU$1,1,0)=2,TRUE,
"")),IF(IF(DL1320=AQ1320,10,0)+IF(NOT(DI1320=$AU$1)=TRUE,10,0)=
20,"XXXX",IF(IF((DX1320+1)=2,0,1)+IF(DI1320=$AU$1,1,0)=2,TRUE,"")))</f>
        <v>1</v>
      </c>
      <c r="DQ1320">
        <v>108000</v>
      </c>
      <c r="DR1320">
        <v>108000</v>
      </c>
      <c r="DS1320">
        <v>105300</v>
      </c>
      <c r="DT1320" t="str">
        <f>IF(DO1320&gt;0,DO1320,"800000000"&amp;ROW(DS1320))</f>
        <v>8000000001320</v>
      </c>
      <c r="DU1320" t="str">
        <f>DL1320</f>
        <v>KREYES</v>
      </c>
      <c r="DV1320" t="s">
        <v>4301</v>
      </c>
      <c r="DW1320" t="s">
        <v>4301</v>
      </c>
      <c r="DX1320" s="4" t="str" cm="1">
        <f t="array" aca="1" ref="DX1320" ca="1">LEFT(DM1320,MATCH(FALSE,ISNUMBER(MID(DM1320,ROW(INDIRECT("1:"&amp;LEN(DM1320)+1)), 1) *1),0) -1)</f>
        <v>5</v>
      </c>
      <c r="DY1320" s="1"/>
      <c r="EA1320" s="21"/>
      <c r="EC1320" s="5"/>
      <c r="EF1320" s="1"/>
      <c r="EH1320" s="1"/>
      <c r="EI1320" s="1"/>
      <c r="EL1320" s="5"/>
      <c r="EM1320" s="22"/>
      <c r="EN1320">
        <v>0</v>
      </c>
      <c r="EO1320" s="1" t="s">
        <v>5103</v>
      </c>
    </row>
    <row r="1321" spans="1:145">
      <c r="A1321" s="4" t="str">
        <f t="shared" si="2351"/>
        <v/>
      </c>
      <c r="B1321" s="4" t="str">
        <f t="shared" si="2352"/>
        <v/>
      </c>
      <c r="C1321" s="4" t="str">
        <f t="shared" si="2353"/>
        <v/>
      </c>
      <c r="D1321" s="4" t="str">
        <f t="shared" si="2354"/>
        <v/>
      </c>
      <c r="E1321" s="4" t="str">
        <f t="shared" si="2355"/>
        <v/>
      </c>
      <c r="F1321" s="4" t="str">
        <f t="shared" si="2356"/>
        <v/>
      </c>
      <c r="G1321" s="4" t="str">
        <f t="shared" si="2357"/>
        <v/>
      </c>
      <c r="H1321" s="4" t="str">
        <f t="shared" si="2358"/>
        <v/>
      </c>
      <c r="I1321" s="4" t="str">
        <f t="shared" si="2359"/>
        <v/>
      </c>
      <c r="J1321" s="4" t="str">
        <f t="shared" si="2360"/>
        <v/>
      </c>
      <c r="K1321" s="4" t="str">
        <f t="shared" si="2361"/>
        <v/>
      </c>
      <c r="L1321" s="4" t="str">
        <f t="shared" si="2362"/>
        <v/>
      </c>
      <c r="M1321" s="4" t="str">
        <f t="shared" si="2363"/>
        <v/>
      </c>
      <c r="N1321" s="4" t="str">
        <f t="shared" si="2364"/>
        <v/>
      </c>
      <c r="O1321" s="4" t="str">
        <f t="shared" si="2365"/>
        <v/>
      </c>
      <c r="P1321" s="4" t="str">
        <f t="shared" si="2366"/>
        <v/>
      </c>
      <c r="Q1321" s="4" t="str">
        <f t="shared" si="2367"/>
        <v/>
      </c>
      <c r="R1321" s="4" t="str">
        <f t="shared" si="2368"/>
        <v/>
      </c>
      <c r="S1321" s="4" t="str">
        <f t="shared" si="2369"/>
        <v/>
      </c>
      <c r="T1321" s="4" t="str">
        <f t="shared" si="2370"/>
        <v>PACK</v>
      </c>
      <c r="U1321" s="4" t="str">
        <f t="shared" si="2371"/>
        <v/>
      </c>
      <c r="V1321" s="4" t="str">
        <f t="shared" si="2372"/>
        <v/>
      </c>
      <c r="W1321" s="4" t="str">
        <f t="shared" si="2373"/>
        <v/>
      </c>
      <c r="X1321" s="4" t="str">
        <f t="shared" si="2374"/>
        <v/>
      </c>
      <c r="Y1321" s="4">
        <f t="shared" si="2375"/>
        <v>4</v>
      </c>
      <c r="Z1321" s="4" t="str">
        <f t="shared" si="2376"/>
        <v>-</v>
      </c>
      <c r="AA1321" s="4" t="str">
        <f t="shared" si="2377"/>
        <v/>
      </c>
      <c r="AB1321" s="4" t="str">
        <f t="shared" si="2378"/>
        <v/>
      </c>
      <c r="AC1321" s="4" t="str">
        <f t="shared" si="2379"/>
        <v/>
      </c>
      <c r="AD1321" s="4" t="str">
        <f t="shared" si="2380"/>
        <v/>
      </c>
      <c r="AE1321" s="4" t="str">
        <f t="shared" si="2381"/>
        <v/>
      </c>
      <c r="AF1321" s="4">
        <f t="shared" si="2382"/>
        <v>5</v>
      </c>
      <c r="AG1321" s="4">
        <f t="shared" si="2383"/>
        <v>28</v>
      </c>
      <c r="AH1321" s="4">
        <f t="shared" si="2384"/>
        <v>23</v>
      </c>
      <c r="AI1321" s="4" t="str">
        <f t="shared" si="2385"/>
        <v>PACK</v>
      </c>
      <c r="AJ1321" s="4" t="str">
        <f t="shared" si="2386"/>
        <v>1PACK</v>
      </c>
      <c r="AK1321" s="4" t="str" cm="1">
        <f t="array" ref="AK1321">LEFT(AR1321,SUM(LEN(AR1321)-LEN(SUBSTITUTE(AR1321,{"0";"1";"2";"3";"4";"5";"6";"7";"8";"9"},""))))</f>
        <v>1</v>
      </c>
      <c r="AL1321" s="4">
        <f t="shared" si="2390"/>
        <v>12</v>
      </c>
      <c r="AM1321" s="4" t="b">
        <f>LEFT(AR1321,1)=AK1321</f>
        <v>1</v>
      </c>
      <c r="AN1321" s="4" t="str">
        <f>RIGHT(AI1321,4)</f>
        <v>PACK</v>
      </c>
      <c r="AO1321" s="4" t="e">
        <f>IF((AQ1321=AQ1322)=TRUE,TRUE,IF((#REF!=AQ1321)=TRUE,TRUE,FALSE))</f>
        <v>#REF!</v>
      </c>
      <c r="AP1321" s="4" t="b">
        <f t="shared" si="2387"/>
        <v>0</v>
      </c>
      <c r="AQ1321" s="5" t="str">
        <f t="shared" si="2388"/>
        <v>KRIPIK SINGKONG BALADO</v>
      </c>
      <c r="AR1321" s="4" t="str">
        <f t="shared" si="2389"/>
        <v>1PACK</v>
      </c>
      <c r="AS1321" t="s">
        <v>1812</v>
      </c>
      <c r="AT1321" s="1" t="s">
        <v>1813</v>
      </c>
      <c r="AU1321" s="4" t="e">
        <f ca="1">IF(IF(IF(AQ1321=AQ1322,10,0)+IF(NOT(AN1321=$AU$1)=TRUE,10,0)=
20,"XXXX",IF(IF((BC1321+1)=2,0,1)+IF(AN1321=$AU$1,1,0)=2,TRUE,""))
="",IF(IF(AQ1321=#REF!,10,0)+IF(NOT(AN1321=$AU$1)=TRUE,10,0)=
20,"XXXX",IF(IF((BC1321+1)=2,0,1)+IF(AN1321=$AU$1,1,0)=2,TRUE,
"")),IF(IF(AQ1321=AQ1322,10,0)+IF(NOT(AN1321=$AU$1)=TRUE,10,0)=
20,"XXXX",IF(IF((BC1321+1)=2,0,1)+IF(AN1321=$AU$1,1,0)=2,TRUE,"")))</f>
        <v>#REF!</v>
      </c>
      <c r="AV1321">
        <v>10000</v>
      </c>
      <c r="AW1321">
        <v>10000</v>
      </c>
      <c r="AX1321">
        <v>9000</v>
      </c>
      <c r="AY1321" t="str">
        <f t="shared" si="2399"/>
        <v>725272730706</v>
      </c>
      <c r="AZ1321" t="str">
        <f t="shared" si="2392"/>
        <v>KRIPIK SINGKONG BALADO</v>
      </c>
      <c r="BA1321" t="s">
        <v>4301</v>
      </c>
      <c r="BB1321" t="s">
        <v>4301</v>
      </c>
      <c r="BC1321" s="9" t="str" cm="1">
        <f t="array" aca="1" ref="BC1321" ca="1">LEFT(AR1321,MATCH(FALSE,ISNUMBER(MID(AR1321,ROW(INDIRECT("1:"&amp;LEN(AR1321)+1)), 1) *1),0) -1)</f>
        <v>1</v>
      </c>
      <c r="BD1321" s="1"/>
      <c r="BF1321" s="21"/>
      <c r="BK1321" s="1"/>
      <c r="BM1321" s="1"/>
      <c r="BN1321" s="1"/>
      <c r="BR1321" s="22"/>
      <c r="BS1321">
        <v>0</v>
      </c>
      <c r="BT1321" s="1" t="s">
        <v>5103</v>
      </c>
    </row>
    <row r="1322" spans="1:145">
      <c r="A1322" s="4" t="str">
        <f t="shared" si="2351"/>
        <v/>
      </c>
      <c r="B1322" s="4" t="str">
        <f t="shared" si="2352"/>
        <v/>
      </c>
      <c r="C1322" s="4" t="str">
        <f t="shared" si="2353"/>
        <v/>
      </c>
      <c r="D1322" s="4" t="str">
        <f t="shared" si="2354"/>
        <v/>
      </c>
      <c r="E1322" s="4" t="str">
        <f t="shared" si="2355"/>
        <v/>
      </c>
      <c r="F1322" s="4" t="str">
        <f t="shared" si="2356"/>
        <v/>
      </c>
      <c r="G1322" s="4" t="str">
        <f t="shared" si="2357"/>
        <v/>
      </c>
      <c r="H1322" s="4" t="str">
        <f t="shared" si="2358"/>
        <v/>
      </c>
      <c r="I1322" s="4" t="str">
        <f t="shared" si="2359"/>
        <v/>
      </c>
      <c r="J1322" s="4" t="str">
        <f t="shared" si="2360"/>
        <v/>
      </c>
      <c r="K1322" s="4" t="str">
        <f t="shared" si="2361"/>
        <v/>
      </c>
      <c r="L1322" s="4" t="str">
        <f t="shared" si="2362"/>
        <v/>
      </c>
      <c r="M1322" s="4" t="str">
        <f t="shared" si="2363"/>
        <v/>
      </c>
      <c r="N1322" s="4" t="str">
        <f t="shared" si="2364"/>
        <v/>
      </c>
      <c r="O1322" s="4" t="str">
        <f t="shared" si="2365"/>
        <v/>
      </c>
      <c r="P1322" s="4" t="str">
        <f t="shared" si="2366"/>
        <v/>
      </c>
      <c r="Q1322" s="4" t="str">
        <f t="shared" si="2367"/>
        <v/>
      </c>
      <c r="R1322" s="4" t="str">
        <f t="shared" si="2368"/>
        <v/>
      </c>
      <c r="S1322" s="4" t="str">
        <f t="shared" si="2369"/>
        <v/>
      </c>
      <c r="T1322" s="4" t="str">
        <f t="shared" si="2370"/>
        <v>PACK</v>
      </c>
      <c r="U1322" s="4" t="str">
        <f t="shared" si="2371"/>
        <v/>
      </c>
      <c r="V1322" s="4" t="str">
        <f t="shared" si="2372"/>
        <v/>
      </c>
      <c r="W1322" s="4" t="str">
        <f t="shared" si="2373"/>
        <v/>
      </c>
      <c r="X1322" s="4" t="str">
        <f t="shared" si="2374"/>
        <v/>
      </c>
      <c r="Y1322" s="4">
        <f t="shared" si="2375"/>
        <v>4</v>
      </c>
      <c r="Z1322" s="4" t="str">
        <f t="shared" si="2376"/>
        <v>-</v>
      </c>
      <c r="AA1322" s="4" t="str">
        <f t="shared" si="2377"/>
        <v/>
      </c>
      <c r="AB1322" s="4" t="str">
        <f t="shared" si="2378"/>
        <v/>
      </c>
      <c r="AC1322" s="4" t="str">
        <f t="shared" si="2379"/>
        <v/>
      </c>
      <c r="AD1322" s="4" t="str">
        <f t="shared" si="2380"/>
        <v/>
      </c>
      <c r="AE1322" s="4" t="str">
        <f t="shared" si="2381"/>
        <v/>
      </c>
      <c r="AF1322" s="4">
        <f t="shared" si="2382"/>
        <v>5</v>
      </c>
      <c r="AG1322" s="4">
        <f t="shared" si="2383"/>
        <v>25</v>
      </c>
      <c r="AH1322" s="4">
        <f t="shared" si="2384"/>
        <v>20</v>
      </c>
      <c r="AI1322" s="4" t="str">
        <f t="shared" si="2385"/>
        <v>PACK</v>
      </c>
      <c r="AJ1322" s="4" t="str">
        <f t="shared" si="2386"/>
        <v>1PACK</v>
      </c>
      <c r="AK1322" s="4" t="str" cm="1">
        <f t="array" ref="AK1322">LEFT(AR1322,SUM(LEN(AR1322)-LEN(SUBSTITUTE(AR1322,{"0";"1";"2";"3";"4";"5";"6";"7";"8";"9"},""))))</f>
        <v>1</v>
      </c>
      <c r="AL1322" s="4">
        <f t="shared" si="2390"/>
        <v>12</v>
      </c>
      <c r="AM1322" s="4" t="b">
        <f>LEFT(AR1322,1)=AK1322</f>
        <v>1</v>
      </c>
      <c r="AN1322" s="4" t="str">
        <f>RIGHT(AI1322,4)</f>
        <v>PACK</v>
      </c>
      <c r="AO1322" s="4" t="b">
        <f>IF((AQ1322=DL1324)=TRUE,TRUE,IF((AQ1321=AQ1322)=TRUE,TRUE,FALSE))</f>
        <v>0</v>
      </c>
      <c r="AP1322" s="4" t="b">
        <f t="shared" si="2387"/>
        <v>0</v>
      </c>
      <c r="AQ1322" s="5" t="str">
        <f t="shared" si="2388"/>
        <v>KRIPIK SINGKONG BBQ</v>
      </c>
      <c r="AR1322" s="4" t="str">
        <f t="shared" si="2389"/>
        <v>1PACK</v>
      </c>
      <c r="AS1322" t="s">
        <v>1814</v>
      </c>
      <c r="AT1322" s="1" t="s">
        <v>1815</v>
      </c>
      <c r="AU1322" s="4" t="str">
        <f ca="1">IF(IF(IF(AQ1322=DL1324,10,0)+IF(NOT(AN1322=$AU$1)=TRUE,10,0)=
20,"XXXX",IF(IF((BC1322+1)=2,0,1)+IF(AN1322=$AU$1,1,0)=2,TRUE,""))
="",IF(IF(AQ1322=AQ1321,10,0)+IF(NOT(AN1322=$AU$1)=TRUE,10,0)=
20,"XXXX",IF(IF((BC1322+1)=2,0,1)+IF(AN1322=$AU$1,1,0)=2,TRUE,
"")),IF(IF(AQ1322=DL1324,10,0)+IF(NOT(AN1322=$AU$1)=TRUE,10,0)=
20,"XXXX",IF(IF((BC1322+1)=2,0,1)+IF(AN1322=$AU$1,1,0)=2,TRUE,"")))</f>
        <v/>
      </c>
      <c r="AV1322">
        <v>10000</v>
      </c>
      <c r="AW1322">
        <v>10000</v>
      </c>
      <c r="AX1322">
        <v>9000</v>
      </c>
      <c r="AY1322" t="str">
        <f t="shared" si="2399"/>
        <v>725272730737</v>
      </c>
      <c r="AZ1322" t="str">
        <f t="shared" si="2392"/>
        <v>KRIPIK SINGKONG BBQ</v>
      </c>
      <c r="BA1322" t="s">
        <v>4301</v>
      </c>
      <c r="BB1322" t="s">
        <v>4301</v>
      </c>
      <c r="BC1322" s="9" t="str" cm="1">
        <f t="array" aca="1" ref="BC1322" ca="1">LEFT(AR1322,MATCH(FALSE,ISNUMBER(MID(AR1322,ROW(INDIRECT("1:"&amp;LEN(AR1322)+1)), 1) *1),0) -1)</f>
        <v>1</v>
      </c>
      <c r="BD1322" s="1"/>
      <c r="BF1322" s="21"/>
      <c r="BK1322" s="1"/>
      <c r="BM1322" s="1"/>
      <c r="BN1322" s="1"/>
      <c r="BR1322" s="22"/>
      <c r="BS1322">
        <v>0</v>
      </c>
      <c r="BT1322" s="1" t="s">
        <v>5103</v>
      </c>
    </row>
    <row r="1324" spans="1:145">
      <c r="A1324" s="4" t="str">
        <f t="shared" si="2351"/>
        <v/>
      </c>
      <c r="B1324" s="4" t="str">
        <f t="shared" si="2352"/>
        <v/>
      </c>
      <c r="C1324" s="4" t="str">
        <f t="shared" si="2353"/>
        <v/>
      </c>
      <c r="D1324" s="4" t="str">
        <f t="shared" si="2354"/>
        <v/>
      </c>
      <c r="E1324" s="4" t="str">
        <f t="shared" si="2355"/>
        <v/>
      </c>
      <c r="F1324" s="4" t="str">
        <f t="shared" si="2356"/>
        <v>RTG</v>
      </c>
      <c r="G1324" s="4" t="str">
        <f t="shared" si="2357"/>
        <v/>
      </c>
      <c r="H1324" s="4" t="str">
        <f t="shared" si="2358"/>
        <v/>
      </c>
      <c r="I1324" s="4" t="str">
        <f t="shared" si="2359"/>
        <v/>
      </c>
      <c r="J1324" s="4" t="str">
        <f t="shared" si="2360"/>
        <v/>
      </c>
      <c r="K1324" s="4" t="str">
        <f t="shared" si="2361"/>
        <v/>
      </c>
      <c r="L1324" s="4" t="str">
        <f t="shared" si="2362"/>
        <v/>
      </c>
      <c r="M1324" s="4" t="str">
        <f t="shared" si="2363"/>
        <v/>
      </c>
      <c r="N1324" s="4" t="str">
        <f t="shared" si="2364"/>
        <v/>
      </c>
      <c r="O1324" s="4" t="str">
        <f t="shared" si="2365"/>
        <v/>
      </c>
      <c r="P1324" s="4" t="str">
        <f t="shared" si="2366"/>
        <v/>
      </c>
      <c r="Q1324" s="4" t="str">
        <f t="shared" si="2367"/>
        <v/>
      </c>
      <c r="R1324" s="4" t="str">
        <f t="shared" si="2368"/>
        <v/>
      </c>
      <c r="S1324" s="4" t="str">
        <f t="shared" si="2369"/>
        <v/>
      </c>
      <c r="T1324" s="4" t="str">
        <f t="shared" si="2370"/>
        <v/>
      </c>
      <c r="U1324" s="4" t="str">
        <f t="shared" si="2371"/>
        <v/>
      </c>
      <c r="V1324" s="4" t="str">
        <f t="shared" si="2372"/>
        <v/>
      </c>
      <c r="W1324" s="4" t="str">
        <f t="shared" si="2373"/>
        <v/>
      </c>
      <c r="X1324" s="4" t="str">
        <f t="shared" si="2374"/>
        <v/>
      </c>
      <c r="Y1324" s="4">
        <f t="shared" si="2375"/>
        <v>3</v>
      </c>
      <c r="Z1324" s="4" t="str">
        <f t="shared" si="2376"/>
        <v>-</v>
      </c>
      <c r="AA1324" s="4" t="str">
        <f t="shared" si="2377"/>
        <v/>
      </c>
      <c r="AB1324" s="4" t="str">
        <f t="shared" si="2378"/>
        <v/>
      </c>
      <c r="AC1324" s="4" t="str">
        <f t="shared" si="2379"/>
        <v/>
      </c>
      <c r="AD1324" s="4" t="str">
        <f t="shared" si="2380"/>
        <v/>
      </c>
      <c r="AE1324" s="4" t="str">
        <f t="shared" si="2381"/>
        <v/>
      </c>
      <c r="AF1324" s="4">
        <f t="shared" si="2382"/>
        <v>4</v>
      </c>
      <c r="AG1324" s="4">
        <f t="shared" si="2383"/>
        <v>13</v>
      </c>
      <c r="AH1324" s="4">
        <f t="shared" si="2384"/>
        <v>9</v>
      </c>
      <c r="AI1324" s="4" t="str">
        <f t="shared" si="2385"/>
        <v>1RTG</v>
      </c>
      <c r="AJ1324" s="4" t="str">
        <f t="shared" si="2386"/>
        <v>-1RTG</v>
      </c>
      <c r="AK1324" s="4" t="str" cm="1">
        <f t="array" ref="AK1324">LEFT(AR1324,SUM(LEN(AR1324)-LEN(SUBSTITUTE(AR1324,{"0";"1";"2";"3";"4";"5";"6";"7";"8";"9"},""))))</f>
        <v>1</v>
      </c>
      <c r="AL1324" s="4">
        <f t="shared" si="2390"/>
        <v>13</v>
      </c>
      <c r="AM1324" s="4" t="b">
        <f t="shared" ref="AM1324:AM1333" si="2402">LEFT(AR1324,1)=AK1324</f>
        <v>1</v>
      </c>
      <c r="AN1324" s="4" t="str">
        <f t="shared" ref="AN1324:AN1333" si="2403">RIGHT(AI1324,3)</f>
        <v>RTG</v>
      </c>
      <c r="AO1324" s="4" t="b">
        <f>IF((AQ1324=AQ1325)=TRUE,TRUE,IF((DL1324=AQ1324)=TRUE,TRUE,FALSE))</f>
        <v>1</v>
      </c>
      <c r="AP1324" s="4" t="b">
        <f t="shared" si="2387"/>
        <v>0</v>
      </c>
      <c r="AQ1324" s="5" t="str">
        <f t="shared" si="2388"/>
        <v>KRIPTOSS</v>
      </c>
      <c r="AR1324" s="4" t="str">
        <f t="shared" si="2389"/>
        <v>1RTG</v>
      </c>
      <c r="AS1324" t="s">
        <v>1817</v>
      </c>
      <c r="AU1324" s="4" t="str">
        <f ca="1">IF(IF(IF(AQ1324=AQ1325,10,0)+IF(NOT(AN1324=$AU$1)=TRUE,10,0)=
20,"XXXX",IF(IF((BC1324+1)=2,0,1)+IF(AN1324=$AU$1,1,0)=2,TRUE,""))
="",IF(IF(AQ1324=DL1324,10,0)+IF(NOT(AN1324=$AU$1)=TRUE,10,0)=
20,"XXXX",IF(IF((BC1324+1)=2,0,1)+IF(AN1324=$AU$1,1,0)=2,TRUE,
"")),IF(IF(AQ1324=AQ1325,10,0)+IF(NOT(AN1324=$AU$1)=TRUE,10,0)=
20,"XXXX",IF(IF((BC1324+1)=2,0,1)+IF(AN1324=$AU$1,1,0)=2,TRUE,"")))</f>
        <v>XXXX</v>
      </c>
      <c r="AV1324">
        <v>4500</v>
      </c>
      <c r="AW1324">
        <v>4500</v>
      </c>
      <c r="AX1324">
        <v>4000</v>
      </c>
      <c r="AY1324" t="str">
        <f t="shared" si="2399"/>
        <v>8000000001324</v>
      </c>
      <c r="AZ1324" t="str">
        <f t="shared" si="2392"/>
        <v>KRIPTOSS</v>
      </c>
      <c r="BA1324" t="s">
        <v>4301</v>
      </c>
      <c r="BB1324" t="s">
        <v>4301</v>
      </c>
      <c r="BC1324" s="9" t="str" cm="1">
        <f t="array" aca="1" ref="BC1324" ca="1">LEFT(AR1324,MATCH(FALSE,ISNUMBER(MID(AR1324,ROW(INDIRECT("1:"&amp;LEN(AR1324)+1)), 1) *1),0) -1)</f>
        <v>1</v>
      </c>
      <c r="BD1324" s="1"/>
      <c r="BF1324" s="21"/>
      <c r="BK1324" s="1"/>
      <c r="BM1324" s="1"/>
      <c r="BN1324" s="1"/>
      <c r="BR1324" s="22"/>
      <c r="BS1324">
        <v>0</v>
      </c>
      <c r="BT1324" s="1" t="s">
        <v>5103</v>
      </c>
      <c r="BV1324" s="4" t="str">
        <f>IF(IFERROR(SEARCH($A$1,DN1324),0)&gt;0,$A$1,"")</f>
        <v/>
      </c>
      <c r="BW1324" s="4" t="str">
        <f>IF(IFERROR(SEARCH($B$1,DN1324),0)&gt;0,$B$1,"")</f>
        <v/>
      </c>
      <c r="BX1324" s="4" t="str">
        <f>IF(IFERROR(SEARCH($C$1,DN1324),0)&gt;0,$C$1,"")</f>
        <v/>
      </c>
      <c r="BY1324" s="4" t="str">
        <f>IF(IFERROR(SEARCH($D$1,DN1324),0)&gt;0,$D$1,"")</f>
        <v/>
      </c>
      <c r="BZ1324" s="4" t="str">
        <f>IF(IFERROR(SEARCH($E$1,DN1324),0)&gt;0,$E$1,"")</f>
        <v/>
      </c>
      <c r="CA1324" s="4" t="str">
        <f>IF(IFERROR(SEARCH($F$1,DN1324),0)&gt;0,$F$1,"")</f>
        <v>RTG</v>
      </c>
      <c r="CB1324" s="4" t="str">
        <f>IF(IFERROR(SEARCH($G$1,DN1324),0)&gt;0,$G$1,"")</f>
        <v/>
      </c>
      <c r="CC1324" s="4" t="str">
        <f>IF(IFERROR(SEARCH($H$1,DN1324),0)&gt;0,$H$1,"")</f>
        <v/>
      </c>
      <c r="CD1324" s="4" t="str">
        <f>IF(IFERROR(SEARCH($I$1,DN1324),0)&gt;0,$I$1,"")</f>
        <v/>
      </c>
      <c r="CE1324" s="4" t="str">
        <f>IF(IFERROR(SEARCH($J$1,DN1324),0)&gt;0,$J$1,"")</f>
        <v/>
      </c>
      <c r="CF1324" s="4" t="str">
        <f>IF(IFERROR(SEARCH($K$1,DN1324),0)&gt;0,$K$1,"")</f>
        <v/>
      </c>
      <c r="CG1324" s="4" t="str">
        <f>IF(IFERROR(SEARCH($L$1,DN1324),0)&gt;0,$L$1,"")</f>
        <v/>
      </c>
      <c r="CH1324" s="4" t="str">
        <f>IF(IFERROR(SEARCH($M$1,DN1324),0)&gt;0,$M$1,"")</f>
        <v/>
      </c>
      <c r="CI1324" s="4" t="str">
        <f>IF(IFERROR(SEARCH($N$1,DN1324),0)&gt;0,$N$1,"")</f>
        <v/>
      </c>
      <c r="CJ1324" s="4" t="str">
        <f>IF(IFERROR(SEARCH($O$1,DN1324),0)&gt;0,$O$1,"")</f>
        <v>DUS</v>
      </c>
      <c r="CK1324" s="4" t="str">
        <f>IF(IFERROR(SEARCH($P$1,DN1324),0)&gt;0,$P$1,"")</f>
        <v/>
      </c>
      <c r="CL1324" s="4" t="str">
        <f>IF(IFERROR(SEARCH($Q$1,DN1324),0)&gt;0,$Q$1,"")</f>
        <v/>
      </c>
      <c r="CM1324" s="4" t="str">
        <f>IF(IFERROR(SEARCH($R$1,DN1324),0)&gt;0,$R$1,"")</f>
        <v/>
      </c>
      <c r="CN1324" s="4" t="str">
        <f>IF(IFERROR(SEARCH($S$1,DN1324),0)&gt;0,$S$1,"")</f>
        <v/>
      </c>
      <c r="CO1324" s="4" t="str">
        <f>IF(IFERROR(SEARCH($T$1,DN1324),0)&gt;0,$T$1,"")</f>
        <v/>
      </c>
      <c r="CP1324" s="4" t="str">
        <f>IF(IFERROR(SEARCH($U$1,DN1324),0)&gt;0,$U$1,"")</f>
        <v/>
      </c>
      <c r="CQ1324" s="4" t="str">
        <f>IF(IFERROR(SEARCH($V$1,DN1324),0)&gt;0,$V$1,"")</f>
        <v/>
      </c>
      <c r="CR1324" s="4" t="str">
        <f>IF(IFERROR(SEARCH($W$1,DN1324),0)&gt;0,$W$1,"")</f>
        <v/>
      </c>
      <c r="CS1324" s="4" t="str">
        <f>IF(IFERROR(SEARCH($X$1,DN1324),0)&gt;0,$X$1,"")</f>
        <v/>
      </c>
      <c r="CT1324" s="4">
        <f>LEN(BW1324)+LEN(BX1324)+LEN(BY1324)+LEN(BZ1324)+LEN(CA1324)+LEN(CO1324)+LEN(CB1324)+LEN(CC1324)+LEN(CD1324)+LEN(CE1324)+LEN(CF1324)+LEN(CG1324)+LEN(CH1324)+LEN(CI1324)+LEN(CP1324)+LEN(CJ1324)+LEN(CK1324)+LEN(CQ1324)+LEN(BV1324)+LEN(CL1324)+LEN(CS1324)+LEN(CM1324)+LEN(CR1324)+LEN(CN1324)</f>
        <v>6</v>
      </c>
      <c r="CU1324" s="4" t="str">
        <f>IF(IFERROR(SEARCH($Z$1,DN1324),0)&gt;0,$Z$1,"")</f>
        <v>-</v>
      </c>
      <c r="CV1324" s="4" t="str">
        <f>IF(IFERROR(SEARCH($AA$1,DN1324),0)&gt;0,$AA$1,"")</f>
        <v>/</v>
      </c>
      <c r="CW1324" s="4" t="str">
        <f>IF(IFERROR(SEARCH($AB$1,DN1324),0)&gt;0,$AB$1,"")</f>
        <v/>
      </c>
      <c r="CX1324" s="4" t="str">
        <f>IF(IFERROR(SEARCH($AC$1,DN1324),0)&gt;0,$AC$1,"")</f>
        <v/>
      </c>
      <c r="CY1324" s="4" t="str">
        <f>IF(IFERROR(SEARCH($AD$1,DN1324),0)&gt;0,$AD$1,"")</f>
        <v/>
      </c>
      <c r="CZ1324" s="4" t="str">
        <f>IF(IFERROR(SEARCH($AE$1,DN1324),0)&gt;0,$AE$1,"")</f>
        <v/>
      </c>
      <c r="DA1324" s="4">
        <f>LEN(DM1324)</f>
        <v>9</v>
      </c>
      <c r="DB1324" s="4">
        <f>LEN(DN1324)</f>
        <v>18</v>
      </c>
      <c r="DC1324" s="4">
        <f>DB1324-DA1324</f>
        <v>9</v>
      </c>
      <c r="DD1324" s="4" t="str">
        <f>RIGHT(DN1324,4)</f>
        <v>/DUS</v>
      </c>
      <c r="DE1324" s="4" t="str">
        <f>RIGHT(DN1324,5)</f>
        <v>G/DUS</v>
      </c>
      <c r="DF1324" s="4" t="str" cm="1">
        <f t="array" ref="DF1324">LEFT(DM1324,SUM(LEN(DM1324)-LEN(SUBSTITUTE(DM1324,{"0";"1";"2";"3";"4";"5";"6";"7";"8";"9"},""))))</f>
        <v>10</v>
      </c>
      <c r="DG1324" s="4">
        <f>LEN(DT1324)</f>
        <v>13</v>
      </c>
      <c r="DH1324" s="4" t="b">
        <f>LEFT(DM1324,2)=DF1324</f>
        <v>1</v>
      </c>
      <c r="DI1324" s="4" t="str">
        <f>RIGHT(DD1324,3)</f>
        <v>DUS</v>
      </c>
      <c r="DJ1324" s="4" t="b">
        <f>IF((DL1324=AQ1324)=TRUE,TRUE,IF((AQ1322=DL1324)=TRUE,TRUE,FALSE))</f>
        <v>1</v>
      </c>
      <c r="DK1324" s="4" t="b">
        <f>LEFT(DN1324,2)=LEFT(DO1324,2)</f>
        <v>0</v>
      </c>
      <c r="DL1324" s="5" t="str">
        <f>LEFT(DN1324,(DC1324-1))</f>
        <v>KRIPTOSS</v>
      </c>
      <c r="DM1324" s="4" t="str">
        <f>IFERROR(RIGHT(DN1324,LEN(DN1324)-FIND("-",DN1324)),1)</f>
        <v>10RTG/DUS</v>
      </c>
      <c r="DN1324" t="s">
        <v>1816</v>
      </c>
      <c r="DO1324" s="1"/>
      <c r="DP1324" s="4" t="b">
        <f ca="1">IF(IF(IF(DL1324=AQ1324,10,0)+IF(NOT(DI1324=$AU$1)=TRUE,10,0)=
20,"XXXX",IF(IF((DX1324+1)=2,0,1)+IF(DI1324=$AU$1,1,0)=2,TRUE,""))
="",IF(IF(DL1324=AQ1322,10,0)+IF(NOT(DI1324=$AU$1)=TRUE,10,0)=
20,"XXXX",IF(IF((DX1324+1)=2,0,1)+IF(DI1324=$AU$1,1,0)=2,TRUE,
"")),IF(IF(DL1324=AQ1324,10,0)+IF(NOT(DI1324=$AU$1)=TRUE,10,0)=
20,"XXXX",IF(IF((DX1324+1)=2,0,1)+IF(DI1324=$AU$1,1,0)=2,TRUE,"")))</f>
        <v>1</v>
      </c>
      <c r="DQ1324">
        <v>42000</v>
      </c>
      <c r="DR1324">
        <v>42000</v>
      </c>
      <c r="DS1324">
        <v>40000</v>
      </c>
      <c r="DT1324" t="str">
        <f>IF(DO1324&gt;0,DO1324,"800000000"&amp;ROW(DS1324))</f>
        <v>8000000001324</v>
      </c>
      <c r="DU1324" t="str">
        <f>DL1324</f>
        <v>KRIPTOSS</v>
      </c>
      <c r="DV1324" t="s">
        <v>4301</v>
      </c>
      <c r="DW1324" t="s">
        <v>4301</v>
      </c>
      <c r="DX1324" s="4" t="str" cm="1">
        <f t="array" aca="1" ref="DX1324" ca="1">LEFT(DM1324,MATCH(FALSE,ISNUMBER(MID(DM1324,ROW(INDIRECT("1:"&amp;LEN(DM1324)+1)), 1) *1),0) -1)</f>
        <v>10</v>
      </c>
      <c r="DY1324" s="1"/>
      <c r="EA1324" s="21"/>
      <c r="EC1324" s="5"/>
      <c r="EF1324" s="1"/>
      <c r="EH1324" s="1"/>
      <c r="EI1324" s="1"/>
      <c r="EL1324" s="5"/>
      <c r="EM1324" s="22"/>
      <c r="EN1324">
        <v>0</v>
      </c>
      <c r="EO1324" s="1" t="s">
        <v>5103</v>
      </c>
    </row>
    <row r="1325" spans="1:145">
      <c r="A1325" s="4" t="str">
        <f t="shared" si="2351"/>
        <v/>
      </c>
      <c r="B1325" s="4" t="str">
        <f t="shared" si="2352"/>
        <v/>
      </c>
      <c r="C1325" s="4" t="str">
        <f t="shared" si="2353"/>
        <v>BKS</v>
      </c>
      <c r="D1325" s="4" t="str">
        <f t="shared" si="2354"/>
        <v/>
      </c>
      <c r="E1325" s="4" t="str">
        <f t="shared" si="2355"/>
        <v/>
      </c>
      <c r="F1325" s="4" t="str">
        <f t="shared" si="2356"/>
        <v/>
      </c>
      <c r="G1325" s="4" t="str">
        <f t="shared" si="2357"/>
        <v/>
      </c>
      <c r="H1325" s="4" t="str">
        <f t="shared" si="2358"/>
        <v/>
      </c>
      <c r="I1325" s="4" t="str">
        <f t="shared" si="2359"/>
        <v/>
      </c>
      <c r="J1325" s="4" t="str">
        <f t="shared" si="2360"/>
        <v/>
      </c>
      <c r="K1325" s="4" t="str">
        <f t="shared" si="2361"/>
        <v/>
      </c>
      <c r="L1325" s="4" t="str">
        <f t="shared" si="2362"/>
        <v/>
      </c>
      <c r="M1325" s="4" t="str">
        <f t="shared" si="2363"/>
        <v/>
      </c>
      <c r="N1325" s="4" t="str">
        <f t="shared" si="2364"/>
        <v/>
      </c>
      <c r="O1325" s="4" t="str">
        <f t="shared" si="2365"/>
        <v/>
      </c>
      <c r="P1325" s="4" t="str">
        <f t="shared" si="2366"/>
        <v/>
      </c>
      <c r="Q1325" s="4" t="str">
        <f t="shared" si="2367"/>
        <v/>
      </c>
      <c r="R1325" s="4" t="str">
        <f t="shared" si="2368"/>
        <v/>
      </c>
      <c r="S1325" s="4" t="str">
        <f t="shared" si="2369"/>
        <v/>
      </c>
      <c r="T1325" s="4" t="str">
        <f t="shared" si="2370"/>
        <v/>
      </c>
      <c r="U1325" s="4" t="str">
        <f t="shared" si="2371"/>
        <v/>
      </c>
      <c r="V1325" s="4" t="str">
        <f t="shared" si="2372"/>
        <v/>
      </c>
      <c r="W1325" s="4" t="str">
        <f t="shared" si="2373"/>
        <v/>
      </c>
      <c r="X1325" s="4" t="str">
        <f t="shared" si="2374"/>
        <v/>
      </c>
      <c r="Y1325" s="4">
        <f t="shared" si="2375"/>
        <v>3</v>
      </c>
      <c r="Z1325" s="4" t="str">
        <f t="shared" si="2376"/>
        <v>-</v>
      </c>
      <c r="AA1325" s="4" t="str">
        <f t="shared" si="2377"/>
        <v/>
      </c>
      <c r="AB1325" s="4" t="str">
        <f t="shared" si="2378"/>
        <v/>
      </c>
      <c r="AC1325" s="4" t="str">
        <f t="shared" si="2379"/>
        <v/>
      </c>
      <c r="AD1325" s="4" t="str">
        <f t="shared" si="2380"/>
        <v/>
      </c>
      <c r="AE1325" s="4" t="str">
        <f t="shared" si="2381"/>
        <v/>
      </c>
      <c r="AF1325" s="4">
        <f t="shared" si="2382"/>
        <v>4</v>
      </c>
      <c r="AG1325" s="4">
        <f t="shared" si="2383"/>
        <v>31</v>
      </c>
      <c r="AH1325" s="4">
        <f t="shared" si="2384"/>
        <v>27</v>
      </c>
      <c r="AI1325" s="4" t="str">
        <f t="shared" si="2385"/>
        <v>1BKS</v>
      </c>
      <c r="AJ1325" s="4" t="str">
        <f t="shared" si="2386"/>
        <v>-1BKS</v>
      </c>
      <c r="AK1325" s="4" t="str" cm="1">
        <f t="array" ref="AK1325">LEFT(AR1325,SUM(LEN(AR1325)-LEN(SUBSTITUTE(AR1325,{"0";"1";"2";"3";"4";"5";"6";"7";"8";"9"},""))))</f>
        <v>1</v>
      </c>
      <c r="AL1325" s="4">
        <f t="shared" si="2390"/>
        <v>13</v>
      </c>
      <c r="AM1325" s="4" t="b">
        <f t="shared" si="2402"/>
        <v>1</v>
      </c>
      <c r="AN1325" s="4" t="str">
        <f t="shared" si="2403"/>
        <v>BKS</v>
      </c>
      <c r="AO1325" s="4" t="b">
        <f t="shared" si="2391"/>
        <v>0</v>
      </c>
      <c r="AP1325" s="4" t="b">
        <f t="shared" si="2387"/>
        <v>0</v>
      </c>
      <c r="AQ1325" s="5" t="str">
        <f t="shared" si="2388"/>
        <v>KRIS BEE FRENCH FRIES 65GR</v>
      </c>
      <c r="AR1325" s="4" t="str">
        <f t="shared" si="2389"/>
        <v>1BKS</v>
      </c>
      <c r="AS1325" t="s">
        <v>4740</v>
      </c>
      <c r="AT1325" s="1" t="s">
        <v>1818</v>
      </c>
      <c r="AU1325" s="4" t="str">
        <f t="shared" ca="1" si="2394"/>
        <v/>
      </c>
      <c r="AV1325">
        <v>6000</v>
      </c>
      <c r="AW1325">
        <v>6000</v>
      </c>
      <c r="AX1325">
        <v>5250</v>
      </c>
      <c r="AY1325" t="str">
        <f t="shared" si="2399"/>
        <v>8998866201377</v>
      </c>
      <c r="AZ1325" t="str">
        <f t="shared" si="2392"/>
        <v>KRIS BEE FRENCH FRIES 65GR</v>
      </c>
      <c r="BA1325" t="s">
        <v>4301</v>
      </c>
      <c r="BB1325" t="s">
        <v>4301</v>
      </c>
      <c r="BC1325" s="9" t="str" cm="1">
        <f t="array" aca="1" ref="BC1325" ca="1">LEFT(AR1325,MATCH(FALSE,ISNUMBER(MID(AR1325,ROW(INDIRECT("1:"&amp;LEN(AR1325)+1)), 1) *1),0) -1)</f>
        <v>1</v>
      </c>
      <c r="BD1325" s="1"/>
      <c r="BF1325" s="21"/>
      <c r="BK1325" s="1"/>
      <c r="BM1325" s="1"/>
      <c r="BN1325" s="1"/>
      <c r="BR1325" s="22"/>
      <c r="BS1325">
        <v>0</v>
      </c>
      <c r="BT1325" s="1" t="s">
        <v>5103</v>
      </c>
    </row>
    <row r="1326" spans="1:145">
      <c r="A1326" s="4" t="str">
        <f t="shared" si="2351"/>
        <v/>
      </c>
      <c r="B1326" s="4" t="str">
        <f t="shared" si="2352"/>
        <v/>
      </c>
      <c r="C1326" s="4" t="str">
        <f t="shared" si="2353"/>
        <v/>
      </c>
      <c r="D1326" s="4" t="str">
        <f t="shared" si="2354"/>
        <v/>
      </c>
      <c r="E1326" s="4" t="str">
        <f t="shared" si="2355"/>
        <v/>
      </c>
      <c r="F1326" s="4" t="str">
        <f t="shared" si="2356"/>
        <v>RTG</v>
      </c>
      <c r="G1326" s="4" t="str">
        <f t="shared" si="2357"/>
        <v/>
      </c>
      <c r="H1326" s="4" t="str">
        <f t="shared" si="2358"/>
        <v/>
      </c>
      <c r="I1326" s="4" t="str">
        <f t="shared" si="2359"/>
        <v/>
      </c>
      <c r="J1326" s="4" t="str">
        <f t="shared" si="2360"/>
        <v/>
      </c>
      <c r="K1326" s="4" t="str">
        <f t="shared" si="2361"/>
        <v/>
      </c>
      <c r="L1326" s="4" t="str">
        <f t="shared" si="2362"/>
        <v/>
      </c>
      <c r="M1326" s="4" t="str">
        <f t="shared" si="2363"/>
        <v/>
      </c>
      <c r="N1326" s="4" t="str">
        <f t="shared" si="2364"/>
        <v/>
      </c>
      <c r="O1326" s="4" t="str">
        <f t="shared" si="2365"/>
        <v/>
      </c>
      <c r="P1326" s="4" t="str">
        <f t="shared" si="2366"/>
        <v/>
      </c>
      <c r="Q1326" s="4" t="str">
        <f t="shared" si="2367"/>
        <v/>
      </c>
      <c r="R1326" s="4" t="str">
        <f t="shared" si="2368"/>
        <v/>
      </c>
      <c r="S1326" s="4" t="str">
        <f t="shared" si="2369"/>
        <v/>
      </c>
      <c r="T1326" s="4" t="str">
        <f t="shared" si="2370"/>
        <v/>
      </c>
      <c r="U1326" s="4" t="str">
        <f t="shared" si="2371"/>
        <v/>
      </c>
      <c r="V1326" s="4" t="str">
        <f t="shared" si="2372"/>
        <v/>
      </c>
      <c r="W1326" s="4" t="str">
        <f t="shared" si="2373"/>
        <v/>
      </c>
      <c r="X1326" s="4" t="str">
        <f t="shared" si="2374"/>
        <v/>
      </c>
      <c r="Y1326" s="4">
        <f t="shared" si="2375"/>
        <v>3</v>
      </c>
      <c r="Z1326" s="4" t="str">
        <f t="shared" si="2376"/>
        <v>-</v>
      </c>
      <c r="AA1326" s="4" t="str">
        <f t="shared" si="2377"/>
        <v/>
      </c>
      <c r="AB1326" s="4" t="str">
        <f t="shared" si="2378"/>
        <v/>
      </c>
      <c r="AC1326" s="4" t="str">
        <f t="shared" si="2379"/>
        <v/>
      </c>
      <c r="AD1326" s="4" t="str">
        <f t="shared" si="2380"/>
        <v/>
      </c>
      <c r="AE1326" s="4" t="str">
        <f t="shared" si="2381"/>
        <v/>
      </c>
      <c r="AF1326" s="4">
        <f t="shared" si="2382"/>
        <v>4</v>
      </c>
      <c r="AG1326" s="4">
        <f t="shared" si="2383"/>
        <v>19</v>
      </c>
      <c r="AH1326" s="4">
        <f t="shared" si="2384"/>
        <v>15</v>
      </c>
      <c r="AI1326" s="4" t="str">
        <f t="shared" si="2385"/>
        <v>1RTG</v>
      </c>
      <c r="AJ1326" s="4" t="str">
        <f t="shared" si="2386"/>
        <v>-1RTG</v>
      </c>
      <c r="AK1326" s="4" t="str" cm="1">
        <f t="array" ref="AK1326">LEFT(AR1326,SUM(LEN(AR1326)-LEN(SUBSTITUTE(AR1326,{"0";"1";"2";"3";"4";"5";"6";"7";"8";"9"},""))))</f>
        <v>1</v>
      </c>
      <c r="AL1326" s="4">
        <f t="shared" si="2390"/>
        <v>13</v>
      </c>
      <c r="AM1326" s="4" t="b">
        <f t="shared" si="2402"/>
        <v>1</v>
      </c>
      <c r="AN1326" s="4" t="str">
        <f t="shared" si="2403"/>
        <v>RTG</v>
      </c>
      <c r="AO1326" s="4" t="b">
        <f>IF((AQ1326=DL1326)=TRUE,TRUE,IF((AQ1325=AQ1326)=TRUE,TRUE,FALSE))</f>
        <v>1</v>
      </c>
      <c r="AP1326" s="4" t="b">
        <f t="shared" si="2387"/>
        <v>0</v>
      </c>
      <c r="AQ1326" s="5" t="str">
        <f t="shared" si="2388"/>
        <v>KRISBEE JAGUNG</v>
      </c>
      <c r="AR1326" s="4" t="str">
        <f t="shared" si="2389"/>
        <v>1RTG</v>
      </c>
      <c r="AS1326" t="s">
        <v>1819</v>
      </c>
      <c r="AT1326" s="1" t="s">
        <v>1820</v>
      </c>
      <c r="AU1326" s="4" t="str">
        <f>IF(IF(IF(AQ1326=DL1326,10,0)+IF(NOT(AN1326=$AU$1)=TRUE,10,0)=
20,"XXXX",IF(IF((BC1326+1)=2,0,1)+IF(AN1326=$AU$1,1,0)=2,TRUE,""))
="",IF(IF(AQ1326=AQ1325,10,0)+IF(NOT(AN1326=$AU$1)=TRUE,10,0)=
20,"XXXX",IF(IF((BC1326+1)=2,0,1)+IF(AN1326=$AU$1,1,0)=2,TRUE,
"")),IF(IF(AQ1326=DL1326,10,0)+IF(NOT(AN1326=$AU$1)=TRUE,10,0)=
20,"XXXX",IF(IF((BC1326+1)=2,0,1)+IF(AN1326=$AU$1,1,0)=2,TRUE,"")))</f>
        <v>XXXX</v>
      </c>
      <c r="AV1326">
        <v>8500</v>
      </c>
      <c r="AW1326">
        <v>8500</v>
      </c>
      <c r="AX1326">
        <v>8073</v>
      </c>
      <c r="AY1326" t="str">
        <f t="shared" si="2399"/>
        <v>8998866201698</v>
      </c>
      <c r="AZ1326" t="str">
        <f t="shared" si="2392"/>
        <v>KRISBEE JAGUNG</v>
      </c>
      <c r="BA1326" t="s">
        <v>4301</v>
      </c>
      <c r="BB1326" t="s">
        <v>4301</v>
      </c>
      <c r="BC1326" s="9" t="str" cm="1">
        <f t="array" aca="1" ref="BC1326" ca="1">LEFT(AR1326,MATCH(FALSE,ISNUMBER(MID(AR1326,ROW(INDIRECT("1:"&amp;LEN(AR1326)+1)), 1) *1),0) -1)</f>
        <v>1</v>
      </c>
      <c r="BD1326" s="1"/>
      <c r="BF1326" s="21"/>
      <c r="BK1326" s="1"/>
      <c r="BM1326" s="1"/>
      <c r="BN1326" s="1"/>
      <c r="BR1326" s="22"/>
      <c r="BS1326">
        <v>0</v>
      </c>
      <c r="BT1326" s="1" t="s">
        <v>5103</v>
      </c>
      <c r="BV1326" s="4" t="str">
        <f>IF(IFERROR(SEARCH($A$1,DN1326),0)&gt;0,$A$1,"")</f>
        <v/>
      </c>
      <c r="BW1326" s="4" t="str">
        <f>IF(IFERROR(SEARCH($B$1,DN1326),0)&gt;0,$B$1,"")</f>
        <v/>
      </c>
      <c r="BX1326" s="4" t="str">
        <f>IF(IFERROR(SEARCH($C$1,DN1326),0)&gt;0,$C$1,"")</f>
        <v/>
      </c>
      <c r="BY1326" s="4" t="str">
        <f>IF(IFERROR(SEARCH($D$1,DN1326),0)&gt;0,$D$1,"")</f>
        <v/>
      </c>
      <c r="BZ1326" s="4" t="str">
        <f>IF(IFERROR(SEARCH($E$1,DN1326),0)&gt;0,$E$1,"")</f>
        <v/>
      </c>
      <c r="CA1326" s="4" t="str">
        <f>IF(IFERROR(SEARCH($F$1,DN1326),0)&gt;0,$F$1,"")</f>
        <v>RTG</v>
      </c>
      <c r="CB1326" s="4" t="str">
        <f>IF(IFERROR(SEARCH($G$1,DN1326),0)&gt;0,$G$1,"")</f>
        <v/>
      </c>
      <c r="CC1326" s="4" t="str">
        <f>IF(IFERROR(SEARCH($H$1,DN1326),0)&gt;0,$H$1,"")</f>
        <v/>
      </c>
      <c r="CD1326" s="4" t="str">
        <f>IF(IFERROR(SEARCH($I$1,DN1326),0)&gt;0,$I$1,"")</f>
        <v/>
      </c>
      <c r="CE1326" s="4" t="str">
        <f>IF(IFERROR(SEARCH($J$1,DN1326),0)&gt;0,$J$1,"")</f>
        <v/>
      </c>
      <c r="CF1326" s="4" t="str">
        <f>IF(IFERROR(SEARCH($K$1,DN1326),0)&gt;0,$K$1,"")</f>
        <v/>
      </c>
      <c r="CG1326" s="4" t="str">
        <f>IF(IFERROR(SEARCH($L$1,DN1326),0)&gt;0,$L$1,"")</f>
        <v/>
      </c>
      <c r="CH1326" s="4" t="str">
        <f>IF(IFERROR(SEARCH($M$1,DN1326),0)&gt;0,$M$1,"")</f>
        <v/>
      </c>
      <c r="CI1326" s="4" t="str">
        <f>IF(IFERROR(SEARCH($N$1,DN1326),0)&gt;0,$N$1,"")</f>
        <v/>
      </c>
      <c r="CJ1326" s="4" t="str">
        <f>IF(IFERROR(SEARCH($O$1,DN1326),0)&gt;0,$O$1,"")</f>
        <v>DUS</v>
      </c>
      <c r="CK1326" s="4" t="str">
        <f>IF(IFERROR(SEARCH($P$1,DN1326),0)&gt;0,$P$1,"")</f>
        <v/>
      </c>
      <c r="CL1326" s="4" t="str">
        <f>IF(IFERROR(SEARCH($Q$1,DN1326),0)&gt;0,$Q$1,"")</f>
        <v/>
      </c>
      <c r="CM1326" s="4" t="str">
        <f>IF(IFERROR(SEARCH($R$1,DN1326),0)&gt;0,$R$1,"")</f>
        <v/>
      </c>
      <c r="CN1326" s="4" t="str">
        <f>IF(IFERROR(SEARCH($S$1,DN1326),0)&gt;0,$S$1,"")</f>
        <v/>
      </c>
      <c r="CO1326" s="4" t="str">
        <f>IF(IFERROR(SEARCH($T$1,DN1326),0)&gt;0,$T$1,"")</f>
        <v/>
      </c>
      <c r="CP1326" s="4" t="str">
        <f>IF(IFERROR(SEARCH($U$1,DN1326),0)&gt;0,$U$1,"")</f>
        <v/>
      </c>
      <c r="CQ1326" s="4" t="str">
        <f>IF(IFERROR(SEARCH($V$1,DN1326),0)&gt;0,$V$1,"")</f>
        <v/>
      </c>
      <c r="CR1326" s="4" t="str">
        <f>IF(IFERROR(SEARCH($W$1,DN1326),0)&gt;0,$W$1,"")</f>
        <v/>
      </c>
      <c r="CS1326" s="4" t="str">
        <f>IF(IFERROR(SEARCH($X$1,DN1326),0)&gt;0,$X$1,"")</f>
        <v/>
      </c>
      <c r="CT1326" s="4">
        <f>LEN(BW1326)+LEN(BX1326)+LEN(BY1326)+LEN(BZ1326)+LEN(CA1326)+LEN(CO1326)+LEN(CB1326)+LEN(CC1326)+LEN(CD1326)+LEN(CE1326)+LEN(CF1326)+LEN(CG1326)+LEN(CH1326)+LEN(CI1326)+LEN(CP1326)+LEN(CJ1326)+LEN(CK1326)+LEN(CQ1326)+LEN(BV1326)+LEN(CL1326)+LEN(CS1326)+LEN(CM1326)+LEN(CR1326)+LEN(CN1326)</f>
        <v>6</v>
      </c>
      <c r="CU1326" s="4" t="str">
        <f>IF(IFERROR(SEARCH($Z$1,DN1326),0)&gt;0,$Z$1,"")</f>
        <v>-</v>
      </c>
      <c r="CV1326" s="4" t="str">
        <f>IF(IFERROR(SEARCH($AA$1,DN1326),0)&gt;0,$AA$1,"")</f>
        <v>/</v>
      </c>
      <c r="CW1326" s="4" t="str">
        <f>IF(IFERROR(SEARCH($AB$1,DN1326),0)&gt;0,$AB$1,"")</f>
        <v/>
      </c>
      <c r="CX1326" s="4" t="str">
        <f>IF(IFERROR(SEARCH($AC$1,DN1326),0)&gt;0,$AC$1,"")</f>
        <v/>
      </c>
      <c r="CY1326" s="4" t="str">
        <f>IF(IFERROR(SEARCH($AD$1,DN1326),0)&gt;0,$AD$1,"")</f>
        <v/>
      </c>
      <c r="CZ1326" s="4" t="str">
        <f>IF(IFERROR(SEARCH($AE$1,DN1326),0)&gt;0,$AE$1,"")</f>
        <v/>
      </c>
      <c r="DA1326" s="4">
        <f>LEN(DM1326)</f>
        <v>8</v>
      </c>
      <c r="DB1326" s="4">
        <f>LEN(DN1326)</f>
        <v>23</v>
      </c>
      <c r="DC1326" s="4">
        <f>DB1326-DA1326</f>
        <v>15</v>
      </c>
      <c r="DD1326" s="4" t="str">
        <f>RIGHT(DN1326,4)</f>
        <v>/DUS</v>
      </c>
      <c r="DE1326" s="4" t="str">
        <f>RIGHT(DN1326,5)</f>
        <v>G/DUS</v>
      </c>
      <c r="DF1326" s="4" t="str" cm="1">
        <f t="array" ref="DF1326">LEFT(DM1326,SUM(LEN(DM1326)-LEN(SUBSTITUTE(DM1326,{"0";"1";"2";"3";"4";"5";"6";"7";"8";"9"},""))))</f>
        <v>6</v>
      </c>
      <c r="DG1326" s="4">
        <f>LEN(DT1326)</f>
        <v>13</v>
      </c>
      <c r="DH1326" s="4" t="b">
        <f>LEFT(DM1326,1)=DF1326</f>
        <v>1</v>
      </c>
      <c r="DI1326" s="4" t="str">
        <f>RIGHT(DD1326,3)</f>
        <v>DUS</v>
      </c>
      <c r="DJ1326" s="4" t="b">
        <f>IF((DL1326=AQ1328)=TRUE,TRUE,IF((AQ1326=DL1326)=TRUE,TRUE,FALSE))</f>
        <v>1</v>
      </c>
      <c r="DK1326" s="4" t="b">
        <f>LEFT(DN1326,2)=LEFT(DO1326,2)</f>
        <v>0</v>
      </c>
      <c r="DL1326" s="5" t="str">
        <f>LEFT(DN1326,(DC1326-1))</f>
        <v>KRISBEE JAGUNG</v>
      </c>
      <c r="DM1326" s="4" t="str">
        <f>IFERROR(RIGHT(DN1326,LEN(DN1326)-FIND("-",DN1326)),1)</f>
        <v>6RTG/DUS</v>
      </c>
      <c r="DN1326" t="s">
        <v>1821</v>
      </c>
      <c r="DO1326" s="1"/>
      <c r="DP1326" s="4" t="b">
        <f ca="1">IF(IF(IF(DL1326=AQ1328,10,0)+IF(NOT(DI1326=$AU$1)=TRUE,10,0)=
20,"XXXX",IF(IF((DX1326+1)=2,0,1)+IF(DI1326=$AU$1,1,0)=2,TRUE,""))
="",IF(IF(DL1326=AQ1326,10,0)+IF(NOT(DI1326=$AU$1)=TRUE,10,0)=
20,"XXXX",IF(IF((DX1326+1)=2,0,1)+IF(DI1326=$AU$1,1,0)=2,TRUE,
"")),IF(IF(DL1326=AQ1328,10,0)+IF(NOT(DI1326=$AU$1)=TRUE,10,0)=
20,"XXXX",IF(IF((DX1326+1)=2,0,1)+IF(DI1326=$AU$1,1,0)=2,TRUE,"")))</f>
        <v>1</v>
      </c>
      <c r="DQ1326">
        <v>50000</v>
      </c>
      <c r="DR1326">
        <v>50000</v>
      </c>
      <c r="DS1326">
        <v>48436</v>
      </c>
      <c r="DT1326" t="str">
        <f>IF(DO1326&gt;0,DO1326,"800000000"&amp;ROW(DS1326))</f>
        <v>8000000001326</v>
      </c>
      <c r="DU1326" t="str">
        <f>DL1326</f>
        <v>KRISBEE JAGUNG</v>
      </c>
      <c r="DV1326" t="s">
        <v>4301</v>
      </c>
      <c r="DW1326" t="s">
        <v>4301</v>
      </c>
      <c r="DX1326" s="4" t="str" cm="1">
        <f t="array" aca="1" ref="DX1326" ca="1">LEFT(DM1326,MATCH(FALSE,ISNUMBER(MID(DM1326,ROW(INDIRECT("1:"&amp;LEN(DM1326)+1)), 1) *1),0) -1)</f>
        <v>6</v>
      </c>
      <c r="DY1326" s="1"/>
      <c r="EA1326" s="21"/>
      <c r="EC1326" s="5"/>
      <c r="EF1326" s="1"/>
      <c r="EH1326" s="1"/>
      <c r="EI1326" s="1"/>
      <c r="EL1326" s="5"/>
      <c r="EM1326" s="22"/>
      <c r="EN1326">
        <v>0</v>
      </c>
      <c r="EO1326" s="1" t="s">
        <v>5103</v>
      </c>
    </row>
    <row r="1328" spans="1:145">
      <c r="A1328" s="4" t="str">
        <f t="shared" si="2351"/>
        <v/>
      </c>
      <c r="B1328" s="4" t="str">
        <f t="shared" si="2352"/>
        <v/>
      </c>
      <c r="C1328" s="4" t="str">
        <f t="shared" si="2353"/>
        <v/>
      </c>
      <c r="D1328" s="4" t="str">
        <f t="shared" si="2354"/>
        <v/>
      </c>
      <c r="E1328" s="4" t="str">
        <f t="shared" si="2355"/>
        <v/>
      </c>
      <c r="F1328" s="4" t="str">
        <f t="shared" si="2356"/>
        <v>RTG</v>
      </c>
      <c r="G1328" s="4" t="str">
        <f t="shared" si="2357"/>
        <v/>
      </c>
      <c r="H1328" s="4" t="str">
        <f t="shared" si="2358"/>
        <v/>
      </c>
      <c r="I1328" s="4" t="str">
        <f t="shared" si="2359"/>
        <v/>
      </c>
      <c r="J1328" s="4" t="str">
        <f t="shared" si="2360"/>
        <v/>
      </c>
      <c r="K1328" s="4" t="str">
        <f t="shared" si="2361"/>
        <v/>
      </c>
      <c r="L1328" s="4" t="str">
        <f t="shared" si="2362"/>
        <v/>
      </c>
      <c r="M1328" s="4" t="str">
        <f t="shared" si="2363"/>
        <v/>
      </c>
      <c r="N1328" s="4" t="str">
        <f t="shared" si="2364"/>
        <v/>
      </c>
      <c r="O1328" s="4" t="str">
        <f t="shared" si="2365"/>
        <v/>
      </c>
      <c r="P1328" s="4" t="str">
        <f t="shared" si="2366"/>
        <v/>
      </c>
      <c r="Q1328" s="4" t="str">
        <f t="shared" si="2367"/>
        <v/>
      </c>
      <c r="R1328" s="4" t="str">
        <f t="shared" si="2368"/>
        <v/>
      </c>
      <c r="S1328" s="4" t="str">
        <f t="shared" si="2369"/>
        <v/>
      </c>
      <c r="T1328" s="4" t="str">
        <f t="shared" si="2370"/>
        <v/>
      </c>
      <c r="U1328" s="4" t="str">
        <f t="shared" si="2371"/>
        <v/>
      </c>
      <c r="V1328" s="4" t="str">
        <f t="shared" si="2372"/>
        <v/>
      </c>
      <c r="W1328" s="4" t="str">
        <f t="shared" si="2373"/>
        <v/>
      </c>
      <c r="X1328" s="4" t="str">
        <f t="shared" si="2374"/>
        <v/>
      </c>
      <c r="Y1328" s="4">
        <f t="shared" si="2375"/>
        <v>3</v>
      </c>
      <c r="Z1328" s="4" t="str">
        <f t="shared" si="2376"/>
        <v>-</v>
      </c>
      <c r="AA1328" s="4" t="str">
        <f t="shared" si="2377"/>
        <v/>
      </c>
      <c r="AB1328" s="4" t="str">
        <f t="shared" si="2378"/>
        <v/>
      </c>
      <c r="AC1328" s="4" t="str">
        <f t="shared" si="2379"/>
        <v/>
      </c>
      <c r="AD1328" s="4" t="str">
        <f t="shared" si="2380"/>
        <v/>
      </c>
      <c r="AE1328" s="4" t="str">
        <f t="shared" si="2381"/>
        <v/>
      </c>
      <c r="AF1328" s="4">
        <f t="shared" si="2382"/>
        <v>4</v>
      </c>
      <c r="AG1328" s="4">
        <f t="shared" si="2383"/>
        <v>20</v>
      </c>
      <c r="AH1328" s="4">
        <f t="shared" si="2384"/>
        <v>16</v>
      </c>
      <c r="AI1328" s="4" t="str">
        <f t="shared" si="2385"/>
        <v>1RTG</v>
      </c>
      <c r="AJ1328" s="4" t="str">
        <f t="shared" si="2386"/>
        <v>-1RTG</v>
      </c>
      <c r="AK1328" s="4" t="str" cm="1">
        <f t="array" ref="AK1328">LEFT(AR1328,SUM(LEN(AR1328)-LEN(SUBSTITUTE(AR1328,{"0";"1";"2";"3";"4";"5";"6";"7";"8";"9"},""))))</f>
        <v>1</v>
      </c>
      <c r="AL1328" s="4">
        <f t="shared" si="2390"/>
        <v>13</v>
      </c>
      <c r="AM1328" s="4" t="b">
        <f t="shared" si="2402"/>
        <v>1</v>
      </c>
      <c r="AN1328" s="4" t="str">
        <f t="shared" si="2403"/>
        <v>RTG</v>
      </c>
      <c r="AO1328" s="4" t="b">
        <f>IF((AQ1328=DL1328)=TRUE,TRUE,IF((DL1326=AQ1328)=TRUE,TRUE,FALSE))</f>
        <v>1</v>
      </c>
      <c r="AP1328" s="4" t="b">
        <f t="shared" si="2387"/>
        <v>0</v>
      </c>
      <c r="AQ1328" s="5" t="str">
        <f t="shared" si="2388"/>
        <v>KRISBEE KENTANG</v>
      </c>
      <c r="AR1328" s="4" t="str">
        <f t="shared" si="2389"/>
        <v>1RTG</v>
      </c>
      <c r="AS1328" t="s">
        <v>1822</v>
      </c>
      <c r="AT1328" s="1" t="s">
        <v>1823</v>
      </c>
      <c r="AU1328" s="4" t="str">
        <f>IF(IF(IF(AQ1328=DL1328,10,0)+IF(NOT(AN1328=$AU$1)=TRUE,10,0)=
20,"XXXX",IF(IF((BC1328+1)=2,0,1)+IF(AN1328=$AU$1,1,0)=2,TRUE,""))
="",IF(IF(AQ1328=DL1326,10,0)+IF(NOT(AN1328=$AU$1)=TRUE,10,0)=
20,"XXXX",IF(IF((BC1328+1)=2,0,1)+IF(AN1328=$AU$1,1,0)=2,TRUE,
"")),IF(IF(AQ1328=DL1328,10,0)+IF(NOT(AN1328=$AU$1)=TRUE,10,0)=
20,"XXXX",IF(IF((BC1328+1)=2,0,1)+IF(AN1328=$AU$1,1,0)=2,TRUE,"")))</f>
        <v>XXXX</v>
      </c>
      <c r="AV1328">
        <v>8500</v>
      </c>
      <c r="AW1328">
        <v>8500</v>
      </c>
      <c r="AX1328">
        <v>8073</v>
      </c>
      <c r="AY1328" t="str">
        <f t="shared" si="2399"/>
        <v>8998866201353</v>
      </c>
      <c r="AZ1328" t="str">
        <f t="shared" si="2392"/>
        <v>KRISBEE KENTANG</v>
      </c>
      <c r="BA1328" t="s">
        <v>4301</v>
      </c>
      <c r="BB1328" t="s">
        <v>4301</v>
      </c>
      <c r="BC1328" s="9" t="str" cm="1">
        <f t="array" aca="1" ref="BC1328" ca="1">LEFT(AR1328,MATCH(FALSE,ISNUMBER(MID(AR1328,ROW(INDIRECT("1:"&amp;LEN(AR1328)+1)), 1) *1),0) -1)</f>
        <v>1</v>
      </c>
      <c r="BD1328" s="1"/>
      <c r="BF1328" s="21"/>
      <c r="BK1328" s="1"/>
      <c r="BM1328" s="1"/>
      <c r="BN1328" s="1"/>
      <c r="BR1328" s="22"/>
      <c r="BS1328">
        <v>0</v>
      </c>
      <c r="BT1328" s="1" t="s">
        <v>5103</v>
      </c>
      <c r="BV1328" s="4" t="str">
        <f>IF(IFERROR(SEARCH($A$1,DN1328),0)&gt;0,$A$1,"")</f>
        <v/>
      </c>
      <c r="BW1328" s="4" t="str">
        <f>IF(IFERROR(SEARCH($B$1,DN1328),0)&gt;0,$B$1,"")</f>
        <v/>
      </c>
      <c r="BX1328" s="4" t="str">
        <f>IF(IFERROR(SEARCH($C$1,DN1328),0)&gt;0,$C$1,"")</f>
        <v/>
      </c>
      <c r="BY1328" s="4" t="str">
        <f>IF(IFERROR(SEARCH($D$1,DN1328),0)&gt;0,$D$1,"")</f>
        <v/>
      </c>
      <c r="BZ1328" s="4" t="str">
        <f>IF(IFERROR(SEARCH($E$1,DN1328),0)&gt;0,$E$1,"")</f>
        <v/>
      </c>
      <c r="CA1328" s="4" t="str">
        <f>IF(IFERROR(SEARCH($F$1,DN1328),0)&gt;0,$F$1,"")</f>
        <v>RTG</v>
      </c>
      <c r="CB1328" s="4" t="str">
        <f>IF(IFERROR(SEARCH($G$1,DN1328),0)&gt;0,$G$1,"")</f>
        <v/>
      </c>
      <c r="CC1328" s="4" t="str">
        <f>IF(IFERROR(SEARCH($H$1,DN1328),0)&gt;0,$H$1,"")</f>
        <v/>
      </c>
      <c r="CD1328" s="4" t="str">
        <f>IF(IFERROR(SEARCH($I$1,DN1328),0)&gt;0,$I$1,"")</f>
        <v/>
      </c>
      <c r="CE1328" s="4" t="str">
        <f>IF(IFERROR(SEARCH($J$1,DN1328),0)&gt;0,$J$1,"")</f>
        <v/>
      </c>
      <c r="CF1328" s="4" t="str">
        <f>IF(IFERROR(SEARCH($K$1,DN1328),0)&gt;0,$K$1,"")</f>
        <v/>
      </c>
      <c r="CG1328" s="4" t="str">
        <f>IF(IFERROR(SEARCH($L$1,DN1328),0)&gt;0,$L$1,"")</f>
        <v/>
      </c>
      <c r="CH1328" s="4" t="str">
        <f>IF(IFERROR(SEARCH($M$1,DN1328),0)&gt;0,$M$1,"")</f>
        <v/>
      </c>
      <c r="CI1328" s="4" t="str">
        <f>IF(IFERROR(SEARCH($N$1,DN1328),0)&gt;0,$N$1,"")</f>
        <v/>
      </c>
      <c r="CJ1328" s="4" t="str">
        <f>IF(IFERROR(SEARCH($O$1,DN1328),0)&gt;0,$O$1,"")</f>
        <v>DUS</v>
      </c>
      <c r="CK1328" s="4" t="str">
        <f>IF(IFERROR(SEARCH($P$1,DN1328),0)&gt;0,$P$1,"")</f>
        <v/>
      </c>
      <c r="CL1328" s="4" t="str">
        <f>IF(IFERROR(SEARCH($Q$1,DN1328),0)&gt;0,$Q$1,"")</f>
        <v/>
      </c>
      <c r="CM1328" s="4" t="str">
        <f>IF(IFERROR(SEARCH($R$1,DN1328),0)&gt;0,$R$1,"")</f>
        <v/>
      </c>
      <c r="CN1328" s="4" t="str">
        <f>IF(IFERROR(SEARCH($S$1,DN1328),0)&gt;0,$S$1,"")</f>
        <v/>
      </c>
      <c r="CO1328" s="4" t="str">
        <f>IF(IFERROR(SEARCH($T$1,DN1328),0)&gt;0,$T$1,"")</f>
        <v/>
      </c>
      <c r="CP1328" s="4" t="str">
        <f>IF(IFERROR(SEARCH($U$1,DN1328),0)&gt;0,$U$1,"")</f>
        <v/>
      </c>
      <c r="CQ1328" s="4" t="str">
        <f>IF(IFERROR(SEARCH($V$1,DN1328),0)&gt;0,$V$1,"")</f>
        <v/>
      </c>
      <c r="CR1328" s="4" t="str">
        <f>IF(IFERROR(SEARCH($W$1,DN1328),0)&gt;0,$W$1,"")</f>
        <v/>
      </c>
      <c r="CS1328" s="4" t="str">
        <f>IF(IFERROR(SEARCH($X$1,DN1328),0)&gt;0,$X$1,"")</f>
        <v/>
      </c>
      <c r="CT1328" s="4">
        <f>LEN(BW1328)+LEN(BX1328)+LEN(BY1328)+LEN(BZ1328)+LEN(CA1328)+LEN(CO1328)+LEN(CB1328)+LEN(CC1328)+LEN(CD1328)+LEN(CE1328)+LEN(CF1328)+LEN(CG1328)+LEN(CH1328)+LEN(CI1328)+LEN(CP1328)+LEN(CJ1328)+LEN(CK1328)+LEN(CQ1328)+LEN(BV1328)+LEN(CL1328)+LEN(CS1328)+LEN(CM1328)+LEN(CR1328)+LEN(CN1328)</f>
        <v>6</v>
      </c>
      <c r="CU1328" s="4" t="str">
        <f>IF(IFERROR(SEARCH($Z$1,DN1328),0)&gt;0,$Z$1,"")</f>
        <v>-</v>
      </c>
      <c r="CV1328" s="4" t="str">
        <f>IF(IFERROR(SEARCH($AA$1,DN1328),0)&gt;0,$AA$1,"")</f>
        <v>/</v>
      </c>
      <c r="CW1328" s="4" t="str">
        <f>IF(IFERROR(SEARCH($AB$1,DN1328),0)&gt;0,$AB$1,"")</f>
        <v/>
      </c>
      <c r="CX1328" s="4" t="str">
        <f>IF(IFERROR(SEARCH($AC$1,DN1328),0)&gt;0,$AC$1,"")</f>
        <v/>
      </c>
      <c r="CY1328" s="4" t="str">
        <f>IF(IFERROR(SEARCH($AD$1,DN1328),0)&gt;0,$AD$1,"")</f>
        <v/>
      </c>
      <c r="CZ1328" s="4" t="str">
        <f>IF(IFERROR(SEARCH($AE$1,DN1328),0)&gt;0,$AE$1,"")</f>
        <v/>
      </c>
      <c r="DA1328" s="4">
        <f>LEN(DM1328)</f>
        <v>8</v>
      </c>
      <c r="DB1328" s="4">
        <f>LEN(DN1328)</f>
        <v>24</v>
      </c>
      <c r="DC1328" s="4">
        <f>DB1328-DA1328</f>
        <v>16</v>
      </c>
      <c r="DD1328" s="4" t="str">
        <f>RIGHT(DN1328,4)</f>
        <v>/DUS</v>
      </c>
      <c r="DE1328" s="4" t="str">
        <f>RIGHT(DN1328,5)</f>
        <v>G/DUS</v>
      </c>
      <c r="DF1328" s="4" t="str" cm="1">
        <f t="array" ref="DF1328">LEFT(DM1328,SUM(LEN(DM1328)-LEN(SUBSTITUTE(DM1328,{"0";"1";"2";"3";"4";"5";"6";"7";"8";"9"},""))))</f>
        <v>4</v>
      </c>
      <c r="DG1328" s="4">
        <f>LEN(DT1328)</f>
        <v>13</v>
      </c>
      <c r="DH1328" s="4" t="b">
        <f>LEFT(DM1328,1)=DF1328</f>
        <v>1</v>
      </c>
      <c r="DI1328" s="4" t="str">
        <f>RIGHT(DD1328,3)</f>
        <v>DUS</v>
      </c>
      <c r="DJ1328" s="4" t="b">
        <f>IF((DL1328=DL1331)=TRUE,TRUE,IF((AQ1328=DL1328)=TRUE,TRUE,FALSE))</f>
        <v>1</v>
      </c>
      <c r="DK1328" s="4" t="b">
        <f>LEFT(DN1328,2)=LEFT(DO1328,2)</f>
        <v>0</v>
      </c>
      <c r="DL1328" s="5" t="str">
        <f>LEFT(DN1328,(DC1328-1))</f>
        <v>KRISBEE KENTANG</v>
      </c>
      <c r="DM1328" s="4" t="str">
        <f>IFERROR(RIGHT(DN1328,LEN(DN1328)-FIND("-",DN1328)),1)</f>
        <v>4RTG/DUS</v>
      </c>
      <c r="DN1328" t="s">
        <v>1824</v>
      </c>
      <c r="DO1328" s="1"/>
      <c r="DP1328" s="4" t="b">
        <f ca="1">IF(IF(IF(DL1328=DL1331,10,0)+IF(NOT(DI1328=$AU$1)=TRUE,10,0)=
20,"XXXX",IF(IF((DX1328+1)=2,0,1)+IF(DI1328=$AU$1,1,0)=2,TRUE,""))
="",IF(IF(DL1328=AQ1328,10,0)+IF(NOT(DI1328=$AU$1)=TRUE,10,0)=
20,"XXXX",IF(IF((DX1328+1)=2,0,1)+IF(DI1328=$AU$1,1,0)=2,TRUE,
"")),IF(IF(DL1328=DL1331,10,0)+IF(NOT(DI1328=$AU$1)=TRUE,10,0)=
20,"XXXX",IF(IF((DX1328+1)=2,0,1)+IF(DI1328=$AU$1,1,0)=2,TRUE,"")))</f>
        <v>1</v>
      </c>
      <c r="DQ1328">
        <v>33500</v>
      </c>
      <c r="DR1328">
        <v>33500</v>
      </c>
      <c r="DS1328">
        <v>32291</v>
      </c>
      <c r="DT1328" t="str">
        <f>IF(DO1328&gt;0,DO1328,"800000000"&amp;ROW(DS1328))</f>
        <v>8000000001328</v>
      </c>
      <c r="DU1328" t="str">
        <f>DL1328</f>
        <v>KRISBEE KENTANG</v>
      </c>
      <c r="DV1328" t="s">
        <v>4301</v>
      </c>
      <c r="DW1328" t="s">
        <v>4301</v>
      </c>
      <c r="DX1328" s="4" t="str" cm="1">
        <f t="array" aca="1" ref="DX1328" ca="1">LEFT(DM1328,MATCH(FALSE,ISNUMBER(MID(DM1328,ROW(INDIRECT("1:"&amp;LEN(DM1328)+1)), 1) *1),0) -1)</f>
        <v>4</v>
      </c>
      <c r="DY1328" s="1"/>
      <c r="EA1328" s="21"/>
      <c r="EC1328" s="5"/>
      <c r="EF1328" s="1"/>
      <c r="EH1328" s="1"/>
      <c r="EI1328" s="1"/>
      <c r="EL1328" s="5"/>
      <c r="EM1328" s="22"/>
      <c r="EN1328">
        <v>0</v>
      </c>
      <c r="EO1328" s="1" t="s">
        <v>5103</v>
      </c>
    </row>
    <row r="1331" spans="1:145">
      <c r="A1331" s="4" t="str">
        <f t="shared" si="2351"/>
        <v/>
      </c>
      <c r="B1331" s="4" t="str">
        <f t="shared" si="2352"/>
        <v/>
      </c>
      <c r="C1331" s="4" t="str">
        <f t="shared" si="2353"/>
        <v/>
      </c>
      <c r="D1331" s="4" t="str">
        <f t="shared" si="2354"/>
        <v/>
      </c>
      <c r="E1331" s="4" t="str">
        <f t="shared" si="2355"/>
        <v/>
      </c>
      <c r="F1331" s="4" t="str">
        <f t="shared" si="2356"/>
        <v>RTG</v>
      </c>
      <c r="G1331" s="4" t="str">
        <f t="shared" si="2357"/>
        <v/>
      </c>
      <c r="H1331" s="4" t="str">
        <f t="shared" si="2358"/>
        <v/>
      </c>
      <c r="I1331" s="4" t="str">
        <f t="shared" si="2359"/>
        <v/>
      </c>
      <c r="J1331" s="4" t="str">
        <f t="shared" si="2360"/>
        <v/>
      </c>
      <c r="K1331" s="4" t="str">
        <f t="shared" si="2361"/>
        <v/>
      </c>
      <c r="L1331" s="4" t="str">
        <f t="shared" si="2362"/>
        <v/>
      </c>
      <c r="M1331" s="4" t="str">
        <f t="shared" si="2363"/>
        <v/>
      </c>
      <c r="N1331" s="4" t="str">
        <f t="shared" si="2364"/>
        <v/>
      </c>
      <c r="O1331" s="4" t="str">
        <f t="shared" si="2365"/>
        <v/>
      </c>
      <c r="P1331" s="4" t="str">
        <f t="shared" si="2366"/>
        <v/>
      </c>
      <c r="Q1331" s="4" t="str">
        <f t="shared" si="2367"/>
        <v/>
      </c>
      <c r="R1331" s="4" t="str">
        <f t="shared" si="2368"/>
        <v/>
      </c>
      <c r="S1331" s="4" t="str">
        <f t="shared" si="2369"/>
        <v/>
      </c>
      <c r="T1331" s="4" t="str">
        <f t="shared" si="2370"/>
        <v/>
      </c>
      <c r="U1331" s="4" t="str">
        <f t="shared" si="2371"/>
        <v/>
      </c>
      <c r="V1331" s="4" t="str">
        <f t="shared" si="2372"/>
        <v/>
      </c>
      <c r="W1331" s="4" t="str">
        <f t="shared" si="2373"/>
        <v/>
      </c>
      <c r="X1331" s="4" t="str">
        <f t="shared" si="2374"/>
        <v/>
      </c>
      <c r="Y1331" s="4">
        <f t="shared" si="2375"/>
        <v>3</v>
      </c>
      <c r="Z1331" s="4" t="str">
        <f t="shared" si="2376"/>
        <v>-</v>
      </c>
      <c r="AA1331" s="4" t="str">
        <f t="shared" si="2377"/>
        <v/>
      </c>
      <c r="AB1331" s="4" t="str">
        <f t="shared" si="2378"/>
        <v/>
      </c>
      <c r="AC1331" s="4" t="str">
        <f t="shared" si="2379"/>
        <v/>
      </c>
      <c r="AD1331" s="4" t="str">
        <f t="shared" si="2380"/>
        <v/>
      </c>
      <c r="AE1331" s="4" t="str">
        <f t="shared" si="2381"/>
        <v/>
      </c>
      <c r="AF1331" s="4">
        <f t="shared" si="2382"/>
        <v>4</v>
      </c>
      <c r="AG1331" s="4">
        <f t="shared" si="2383"/>
        <v>30</v>
      </c>
      <c r="AH1331" s="4">
        <f t="shared" si="2384"/>
        <v>26</v>
      </c>
      <c r="AI1331" s="4" t="str">
        <f t="shared" si="2385"/>
        <v>1RTG</v>
      </c>
      <c r="AJ1331" s="4" t="str">
        <f t="shared" si="2386"/>
        <v>-1RTG</v>
      </c>
      <c r="AK1331" s="4" t="str" cm="1">
        <f t="array" ref="AK1331">LEFT(AR1331,SUM(LEN(AR1331)-LEN(SUBSTITUTE(AR1331,{"0";"1";"2";"3";"4";"5";"6";"7";"8";"9"},""))))</f>
        <v>1</v>
      </c>
      <c r="AL1331" s="4">
        <f t="shared" si="2390"/>
        <v>13</v>
      </c>
      <c r="AM1331" s="4" t="b">
        <f t="shared" si="2402"/>
        <v>1</v>
      </c>
      <c r="AN1331" s="4" t="str">
        <f t="shared" si="2403"/>
        <v>RTG</v>
      </c>
      <c r="AO1331" s="4" t="b">
        <f>IF((AQ1331=AQ1332)=TRUE,TRUE,IF((DL1331=AQ1331)=TRUE,TRUE,FALSE))</f>
        <v>1</v>
      </c>
      <c r="AP1331" s="4" t="b">
        <f t="shared" si="2387"/>
        <v>0</v>
      </c>
      <c r="AQ1331" s="5" t="str">
        <f t="shared" si="2388"/>
        <v>KRISBEE PILLOW CHOCO LAVA</v>
      </c>
      <c r="AR1331" s="4" t="str">
        <f t="shared" si="2389"/>
        <v>1RTG</v>
      </c>
      <c r="AS1331" t="s">
        <v>1825</v>
      </c>
      <c r="AT1331" s="1" t="s">
        <v>1826</v>
      </c>
      <c r="AU1331" s="4" t="str">
        <f ca="1">IF(IF(IF(AQ1331=AQ1332,10,0)+IF(NOT(AN1331=$AU$1)=TRUE,10,0)=
20,"XXXX",IF(IF((BC1331+1)=2,0,1)+IF(AN1331=$AU$1,1,0)=2,TRUE,""))
="",IF(IF(AQ1331=DL1331,10,0)+IF(NOT(AN1331=$AU$1)=TRUE,10,0)=
20,"XXXX",IF(IF((BC1331+1)=2,0,1)+IF(AN1331=$AU$1,1,0)=2,TRUE,
"")),IF(IF(AQ1331=AQ1332,10,0)+IF(NOT(AN1331=$AU$1)=TRUE,10,0)=
20,"XXXX",IF(IF((BC1331+1)=2,0,1)+IF(AN1331=$AU$1,1,0)=2,TRUE,"")))</f>
        <v>XXXX</v>
      </c>
      <c r="AV1331">
        <v>8500</v>
      </c>
      <c r="AW1331">
        <v>8500</v>
      </c>
      <c r="AX1331">
        <v>7911</v>
      </c>
      <c r="AY1331" t="str">
        <f t="shared" si="2399"/>
        <v>8998866203302</v>
      </c>
      <c r="AZ1331" t="str">
        <f t="shared" si="2392"/>
        <v>KRISBEE PILLOW CHOCO LAVA</v>
      </c>
      <c r="BA1331" t="s">
        <v>4301</v>
      </c>
      <c r="BB1331" t="s">
        <v>4301</v>
      </c>
      <c r="BC1331" s="9" t="str" cm="1">
        <f t="array" aca="1" ref="BC1331" ca="1">LEFT(AR1331,MATCH(FALSE,ISNUMBER(MID(AR1331,ROW(INDIRECT("1:"&amp;LEN(AR1331)+1)), 1) *1),0) -1)</f>
        <v>1</v>
      </c>
      <c r="BD1331" s="1"/>
      <c r="BF1331" s="21"/>
      <c r="BK1331" s="1"/>
      <c r="BM1331" s="1"/>
      <c r="BN1331" s="1"/>
      <c r="BR1331" s="22"/>
      <c r="BS1331">
        <v>0</v>
      </c>
      <c r="BT1331" s="1" t="s">
        <v>5103</v>
      </c>
      <c r="BV1331" s="4" t="str">
        <f>IF(IFERROR(SEARCH($A$1,DN1331),0)&gt;0,$A$1,"")</f>
        <v/>
      </c>
      <c r="BW1331" s="4" t="str">
        <f>IF(IFERROR(SEARCH($B$1,DN1331),0)&gt;0,$B$1,"")</f>
        <v/>
      </c>
      <c r="BX1331" s="4" t="str">
        <f>IF(IFERROR(SEARCH($C$1,DN1331),0)&gt;0,$C$1,"")</f>
        <v/>
      </c>
      <c r="BY1331" s="4" t="str">
        <f>IF(IFERROR(SEARCH($D$1,DN1331),0)&gt;0,$D$1,"")</f>
        <v/>
      </c>
      <c r="BZ1331" s="4" t="str">
        <f>IF(IFERROR(SEARCH($E$1,DN1331),0)&gt;0,$E$1,"")</f>
        <v/>
      </c>
      <c r="CA1331" s="4" t="str">
        <f>IF(IFERROR(SEARCH($F$1,DN1331),0)&gt;0,$F$1,"")</f>
        <v>RTG</v>
      </c>
      <c r="CB1331" s="4" t="str">
        <f>IF(IFERROR(SEARCH($G$1,DN1331),0)&gt;0,$G$1,"")</f>
        <v/>
      </c>
      <c r="CC1331" s="4" t="str">
        <f>IF(IFERROR(SEARCH($H$1,DN1331),0)&gt;0,$H$1,"")</f>
        <v/>
      </c>
      <c r="CD1331" s="4" t="str">
        <f>IF(IFERROR(SEARCH($I$1,DN1331),0)&gt;0,$I$1,"")</f>
        <v/>
      </c>
      <c r="CE1331" s="4" t="str">
        <f>IF(IFERROR(SEARCH($J$1,DN1331),0)&gt;0,$J$1,"")</f>
        <v/>
      </c>
      <c r="CF1331" s="4" t="str">
        <f>IF(IFERROR(SEARCH($K$1,DN1331),0)&gt;0,$K$1,"")</f>
        <v/>
      </c>
      <c r="CG1331" s="4" t="str">
        <f>IF(IFERROR(SEARCH($L$1,DN1331),0)&gt;0,$L$1,"")</f>
        <v/>
      </c>
      <c r="CH1331" s="4" t="str">
        <f>IF(IFERROR(SEARCH($M$1,DN1331),0)&gt;0,$M$1,"")</f>
        <v/>
      </c>
      <c r="CI1331" s="4" t="str">
        <f>IF(IFERROR(SEARCH($N$1,DN1331),0)&gt;0,$N$1,"")</f>
        <v/>
      </c>
      <c r="CJ1331" s="4" t="str">
        <f>IF(IFERROR(SEARCH($O$1,DN1331),0)&gt;0,$O$1,"")</f>
        <v>DUS</v>
      </c>
      <c r="CK1331" s="4" t="str">
        <f>IF(IFERROR(SEARCH($P$1,DN1331),0)&gt;0,$P$1,"")</f>
        <v/>
      </c>
      <c r="CL1331" s="4" t="str">
        <f>IF(IFERROR(SEARCH($Q$1,DN1331),0)&gt;0,$Q$1,"")</f>
        <v/>
      </c>
      <c r="CM1331" s="4" t="str">
        <f>IF(IFERROR(SEARCH($R$1,DN1331),0)&gt;0,$R$1,"")</f>
        <v/>
      </c>
      <c r="CN1331" s="4" t="str">
        <f>IF(IFERROR(SEARCH($S$1,DN1331),0)&gt;0,$S$1,"")</f>
        <v/>
      </c>
      <c r="CO1331" s="4" t="str">
        <f>IF(IFERROR(SEARCH($T$1,DN1331),0)&gt;0,$T$1,"")</f>
        <v/>
      </c>
      <c r="CP1331" s="4" t="str">
        <f>IF(IFERROR(SEARCH($U$1,DN1331),0)&gt;0,$U$1,"")</f>
        <v/>
      </c>
      <c r="CQ1331" s="4" t="str">
        <f>IF(IFERROR(SEARCH($V$1,DN1331),0)&gt;0,$V$1,"")</f>
        <v/>
      </c>
      <c r="CR1331" s="4" t="str">
        <f>IF(IFERROR(SEARCH($W$1,DN1331),0)&gt;0,$W$1,"")</f>
        <v/>
      </c>
      <c r="CS1331" s="4" t="str">
        <f>IF(IFERROR(SEARCH($X$1,DN1331),0)&gt;0,$X$1,"")</f>
        <v/>
      </c>
      <c r="CT1331" s="4">
        <f>LEN(BW1331)+LEN(BX1331)+LEN(BY1331)+LEN(BZ1331)+LEN(CA1331)+LEN(CO1331)+LEN(CB1331)+LEN(CC1331)+LEN(CD1331)+LEN(CE1331)+LEN(CF1331)+LEN(CG1331)+LEN(CH1331)+LEN(CI1331)+LEN(CP1331)+LEN(CJ1331)+LEN(CK1331)+LEN(CQ1331)+LEN(BV1331)+LEN(CL1331)+LEN(CS1331)+LEN(CM1331)+LEN(CR1331)+LEN(CN1331)</f>
        <v>6</v>
      </c>
      <c r="CU1331" s="4" t="str">
        <f>IF(IFERROR(SEARCH($Z$1,DN1331),0)&gt;0,$Z$1,"")</f>
        <v>-</v>
      </c>
      <c r="CV1331" s="4" t="str">
        <f>IF(IFERROR(SEARCH($AA$1,DN1331),0)&gt;0,$AA$1,"")</f>
        <v>/</v>
      </c>
      <c r="CW1331" s="4" t="str">
        <f>IF(IFERROR(SEARCH($AB$1,DN1331),0)&gt;0,$AB$1,"")</f>
        <v/>
      </c>
      <c r="CX1331" s="4" t="str">
        <f>IF(IFERROR(SEARCH($AC$1,DN1331),0)&gt;0,$AC$1,"")</f>
        <v/>
      </c>
      <c r="CY1331" s="4" t="str">
        <f>IF(IFERROR(SEARCH($AD$1,DN1331),0)&gt;0,$AD$1,"")</f>
        <v/>
      </c>
      <c r="CZ1331" s="4" t="str">
        <f>IF(IFERROR(SEARCH($AE$1,DN1331),0)&gt;0,$AE$1,"")</f>
        <v/>
      </c>
      <c r="DA1331" s="4">
        <f>LEN(DM1331)</f>
        <v>8</v>
      </c>
      <c r="DB1331" s="4">
        <f>LEN(DN1331)</f>
        <v>34</v>
      </c>
      <c r="DC1331" s="4">
        <f>DB1331-DA1331</f>
        <v>26</v>
      </c>
      <c r="DD1331" s="4" t="str">
        <f>RIGHT(DN1331,4)</f>
        <v>/DUS</v>
      </c>
      <c r="DE1331" s="4" t="str">
        <f>RIGHT(DN1331,5)</f>
        <v>G/DUS</v>
      </c>
      <c r="DF1331" s="4" t="str" cm="1">
        <f t="array" ref="DF1331">LEFT(DM1331,SUM(LEN(DM1331)-LEN(SUBSTITUTE(DM1331,{"0";"1";"2";"3";"4";"5";"6";"7";"8";"9"},""))))</f>
        <v>4</v>
      </c>
      <c r="DG1331" s="4">
        <f>LEN(DT1331)</f>
        <v>13</v>
      </c>
      <c r="DH1331" s="4" t="b">
        <f>LEFT(DM1331,1)=DF1331</f>
        <v>1</v>
      </c>
      <c r="DI1331" s="4" t="str">
        <f>RIGHT(DD1331,3)</f>
        <v>DUS</v>
      </c>
      <c r="DJ1331" s="4" t="b">
        <f>IF((DL1331=AQ1331)=TRUE,TRUE,IF((DL1328=DL1331)=TRUE,TRUE,FALSE))</f>
        <v>1</v>
      </c>
      <c r="DK1331" s="4" t="b">
        <f>LEFT(DN1331,2)=LEFT(DO1331,2)</f>
        <v>0</v>
      </c>
      <c r="DL1331" s="5" t="str">
        <f>LEFT(DN1331,(DC1331-1))</f>
        <v>KRISBEE PILLOW CHOCO LAVA</v>
      </c>
      <c r="DM1331" s="4" t="str">
        <f>IFERROR(RIGHT(DN1331,LEN(DN1331)-FIND("-",DN1331)),1)</f>
        <v>4RTG/DUS</v>
      </c>
      <c r="DN1331" t="s">
        <v>4563</v>
      </c>
      <c r="DO1331" s="1"/>
      <c r="DP1331" s="4" t="b">
        <f ca="1">IF(IF(IF(DL1331=AQ1331,10,0)+IF(NOT(DI1331=$AU$1)=TRUE,10,0)=
20,"XXXX",IF(IF((DX1331+1)=2,0,1)+IF(DI1331=$AU$1,1,0)=2,TRUE,""))
="",IF(IF(DL1331=DL1328,10,0)+IF(NOT(DI1331=$AU$1)=TRUE,10,0)=
20,"XXXX",IF(IF((DX1331+1)=2,0,1)+IF(DI1331=$AU$1,1,0)=2,TRUE,
"")),IF(IF(DL1331=AQ1331,10,0)+IF(NOT(DI1331=$AU$1)=TRUE,10,0)=
20,"XXXX",IF(IF((DX1331+1)=2,0,1)+IF(DI1331=$AU$1,1,0)=2,TRUE,"")))</f>
        <v>1</v>
      </c>
      <c r="DQ1331">
        <v>34000</v>
      </c>
      <c r="DR1331">
        <v>34000</v>
      </c>
      <c r="DS1331">
        <v>32291</v>
      </c>
      <c r="DT1331" t="str">
        <f>IF(DO1331&gt;0,DO1331,"800000000"&amp;ROW(DS1331))</f>
        <v>8000000001331</v>
      </c>
      <c r="DU1331" t="str">
        <f>DL1331</f>
        <v>KRISBEE PILLOW CHOCO LAVA</v>
      </c>
      <c r="DV1331" t="s">
        <v>4301</v>
      </c>
      <c r="DW1331" t="s">
        <v>4301</v>
      </c>
      <c r="DX1331" s="4" t="str" cm="1">
        <f t="array" aca="1" ref="DX1331" ca="1">LEFT(DM1331,MATCH(FALSE,ISNUMBER(MID(DM1331,ROW(INDIRECT("1:"&amp;LEN(DM1331)+1)), 1) *1),0) -1)</f>
        <v>4</v>
      </c>
      <c r="DY1331" s="1"/>
      <c r="EA1331" s="21"/>
      <c r="EC1331" s="5"/>
      <c r="EF1331" s="1"/>
      <c r="EH1331" s="1"/>
      <c r="EI1331" s="1"/>
      <c r="EL1331" s="5"/>
      <c r="EM1331" s="22"/>
      <c r="EN1331">
        <v>0</v>
      </c>
      <c r="EO1331" s="1" t="s">
        <v>5103</v>
      </c>
    </row>
    <row r="1332" spans="1:145">
      <c r="A1332" s="4" t="str">
        <f t="shared" si="2351"/>
        <v/>
      </c>
      <c r="B1332" s="4" t="str">
        <f t="shared" si="2352"/>
        <v/>
      </c>
      <c r="C1332" s="4" t="str">
        <f t="shared" si="2353"/>
        <v/>
      </c>
      <c r="D1332" s="4" t="str">
        <f t="shared" si="2354"/>
        <v/>
      </c>
      <c r="E1332" s="4" t="str">
        <f t="shared" si="2355"/>
        <v/>
      </c>
      <c r="F1332" s="4" t="str">
        <f t="shared" si="2356"/>
        <v>RTG</v>
      </c>
      <c r="G1332" s="4" t="str">
        <f t="shared" si="2357"/>
        <v/>
      </c>
      <c r="H1332" s="4" t="str">
        <f t="shared" si="2358"/>
        <v/>
      </c>
      <c r="I1332" s="4" t="str">
        <f t="shared" si="2359"/>
        <v/>
      </c>
      <c r="J1332" s="4" t="str">
        <f t="shared" si="2360"/>
        <v/>
      </c>
      <c r="K1332" s="4" t="str">
        <f t="shared" si="2361"/>
        <v/>
      </c>
      <c r="L1332" s="4" t="str">
        <f t="shared" si="2362"/>
        <v/>
      </c>
      <c r="M1332" s="4" t="str">
        <f t="shared" si="2363"/>
        <v/>
      </c>
      <c r="N1332" s="4" t="str">
        <f t="shared" si="2364"/>
        <v/>
      </c>
      <c r="O1332" s="4" t="str">
        <f t="shared" si="2365"/>
        <v/>
      </c>
      <c r="P1332" s="4" t="str">
        <f t="shared" si="2366"/>
        <v/>
      </c>
      <c r="Q1332" s="4" t="str">
        <f t="shared" si="2367"/>
        <v/>
      </c>
      <c r="R1332" s="4" t="str">
        <f t="shared" si="2368"/>
        <v/>
      </c>
      <c r="S1332" s="4" t="str">
        <f t="shared" si="2369"/>
        <v/>
      </c>
      <c r="T1332" s="4" t="str">
        <f t="shared" si="2370"/>
        <v/>
      </c>
      <c r="U1332" s="4" t="str">
        <f t="shared" si="2371"/>
        <v/>
      </c>
      <c r="V1332" s="4" t="str">
        <f t="shared" si="2372"/>
        <v/>
      </c>
      <c r="W1332" s="4" t="str">
        <f t="shared" si="2373"/>
        <v/>
      </c>
      <c r="X1332" s="4" t="str">
        <f t="shared" si="2374"/>
        <v/>
      </c>
      <c r="Y1332" s="4">
        <f t="shared" si="2375"/>
        <v>3</v>
      </c>
      <c r="Z1332" s="4" t="str">
        <f t="shared" si="2376"/>
        <v>-</v>
      </c>
      <c r="AA1332" s="4" t="str">
        <f t="shared" si="2377"/>
        <v/>
      </c>
      <c r="AB1332" s="4" t="str">
        <f t="shared" si="2378"/>
        <v/>
      </c>
      <c r="AC1332" s="4" t="str">
        <f t="shared" si="2379"/>
        <v/>
      </c>
      <c r="AD1332" s="4" t="str">
        <f t="shared" si="2380"/>
        <v/>
      </c>
      <c r="AE1332" s="4" t="str">
        <f t="shared" si="2381"/>
        <v/>
      </c>
      <c r="AF1332" s="4">
        <f t="shared" si="2382"/>
        <v>4</v>
      </c>
      <c r="AG1332" s="4">
        <f t="shared" si="2383"/>
        <v>29</v>
      </c>
      <c r="AH1332" s="4">
        <f t="shared" si="2384"/>
        <v>25</v>
      </c>
      <c r="AI1332" s="4" t="str">
        <f t="shared" si="2385"/>
        <v>1RTG</v>
      </c>
      <c r="AJ1332" s="4" t="str">
        <f t="shared" si="2386"/>
        <v>-1RTG</v>
      </c>
      <c r="AK1332" s="4" t="str" cm="1">
        <f t="array" ref="AK1332">LEFT(AR1332,SUM(LEN(AR1332)-LEN(SUBSTITUTE(AR1332,{"0";"1";"2";"3";"4";"5";"6";"7";"8";"9"},""))))</f>
        <v>1</v>
      </c>
      <c r="AL1332" s="4">
        <f t="shared" si="2390"/>
        <v>13</v>
      </c>
      <c r="AM1332" s="4" t="b">
        <f t="shared" si="2402"/>
        <v>1</v>
      </c>
      <c r="AN1332" s="4" t="str">
        <f t="shared" si="2403"/>
        <v>RTG</v>
      </c>
      <c r="AO1332" s="4" t="b">
        <f t="shared" si="2391"/>
        <v>0</v>
      </c>
      <c r="AP1332" s="4" t="b">
        <f t="shared" si="2387"/>
        <v>0</v>
      </c>
      <c r="AQ1332" s="5" t="str">
        <f t="shared" si="2388"/>
        <v>KRISBEE PILLOW STRAWBRRY</v>
      </c>
      <c r="AR1332" s="4" t="str">
        <f t="shared" si="2389"/>
        <v>1RTG</v>
      </c>
      <c r="AS1332" t="s">
        <v>4741</v>
      </c>
      <c r="AT1332" s="1" t="s">
        <v>1827</v>
      </c>
      <c r="AU1332" s="4" t="str">
        <f t="shared" ca="1" si="2394"/>
        <v/>
      </c>
      <c r="AV1332">
        <v>8500</v>
      </c>
      <c r="AW1332">
        <v>8500</v>
      </c>
      <c r="AX1332">
        <v>8073</v>
      </c>
      <c r="AY1332" t="str">
        <f t="shared" si="2399"/>
        <v>8998866203319</v>
      </c>
      <c r="AZ1332" t="str">
        <f t="shared" si="2392"/>
        <v>KRISBEE PILLOW STRAWBRRY</v>
      </c>
      <c r="BA1332" t="s">
        <v>4301</v>
      </c>
      <c r="BB1332" t="s">
        <v>4301</v>
      </c>
      <c r="BC1332" s="9" t="str" cm="1">
        <f t="array" aca="1" ref="BC1332" ca="1">LEFT(AR1332,MATCH(FALSE,ISNUMBER(MID(AR1332,ROW(INDIRECT("1:"&amp;LEN(AR1332)+1)), 1) *1),0) -1)</f>
        <v>1</v>
      </c>
      <c r="BD1332" s="1"/>
      <c r="BF1332" s="21"/>
      <c r="BK1332" s="1"/>
      <c r="BM1332" s="1"/>
      <c r="BN1332" s="1"/>
      <c r="BR1332" s="22"/>
      <c r="BS1332">
        <v>0</v>
      </c>
      <c r="BT1332" s="1" t="s">
        <v>5103</v>
      </c>
      <c r="BV1332" s="4" t="str">
        <f>IF(IFERROR(SEARCH($A$1,DN1332),0)&gt;0,$A$1,"")</f>
        <v/>
      </c>
      <c r="BW1332" s="4" t="str">
        <f>IF(IFERROR(SEARCH($B$1,DN1332),0)&gt;0,$B$1,"")</f>
        <v/>
      </c>
      <c r="BX1332" s="4" t="str">
        <f>IF(IFERROR(SEARCH($C$1,DN1332),0)&gt;0,$C$1,"")</f>
        <v/>
      </c>
      <c r="BY1332" s="4" t="str">
        <f>IF(IFERROR(SEARCH($D$1,DN1332),0)&gt;0,$D$1,"")</f>
        <v/>
      </c>
      <c r="BZ1332" s="4" t="str">
        <f>IF(IFERROR(SEARCH($E$1,DN1332),0)&gt;0,$E$1,"")</f>
        <v/>
      </c>
      <c r="CA1332" s="4" t="str">
        <f>IF(IFERROR(SEARCH($F$1,DN1332),0)&gt;0,$F$1,"")</f>
        <v>RTG</v>
      </c>
      <c r="CB1332" s="4" t="str">
        <f>IF(IFERROR(SEARCH($G$1,DN1332),0)&gt;0,$G$1,"")</f>
        <v/>
      </c>
      <c r="CC1332" s="4" t="str">
        <f>IF(IFERROR(SEARCH($H$1,DN1332),0)&gt;0,$H$1,"")</f>
        <v/>
      </c>
      <c r="CD1332" s="4" t="str">
        <f>IF(IFERROR(SEARCH($I$1,DN1332),0)&gt;0,$I$1,"")</f>
        <v/>
      </c>
      <c r="CE1332" s="4" t="str">
        <f>IF(IFERROR(SEARCH($J$1,DN1332),0)&gt;0,$J$1,"")</f>
        <v/>
      </c>
      <c r="CF1332" s="4" t="str">
        <f>IF(IFERROR(SEARCH($K$1,DN1332),0)&gt;0,$K$1,"")</f>
        <v/>
      </c>
      <c r="CG1332" s="4" t="str">
        <f>IF(IFERROR(SEARCH($L$1,DN1332),0)&gt;0,$L$1,"")</f>
        <v/>
      </c>
      <c r="CH1332" s="4" t="str">
        <f>IF(IFERROR(SEARCH($M$1,DN1332),0)&gt;0,$M$1,"")</f>
        <v/>
      </c>
      <c r="CI1332" s="4" t="str">
        <f>IF(IFERROR(SEARCH($N$1,DN1332),0)&gt;0,$N$1,"")</f>
        <v/>
      </c>
      <c r="CJ1332" s="4" t="str">
        <f>IF(IFERROR(SEARCH($O$1,DN1332),0)&gt;0,$O$1,"")</f>
        <v>DUS</v>
      </c>
      <c r="CK1332" s="4" t="str">
        <f>IF(IFERROR(SEARCH($P$1,DN1332),0)&gt;0,$P$1,"")</f>
        <v/>
      </c>
      <c r="CL1332" s="4" t="str">
        <f>IF(IFERROR(SEARCH($Q$1,DN1332),0)&gt;0,$Q$1,"")</f>
        <v/>
      </c>
      <c r="CM1332" s="4" t="str">
        <f>IF(IFERROR(SEARCH($R$1,DN1332),0)&gt;0,$R$1,"")</f>
        <v/>
      </c>
      <c r="CN1332" s="4" t="str">
        <f>IF(IFERROR(SEARCH($S$1,DN1332),0)&gt;0,$S$1,"")</f>
        <v/>
      </c>
      <c r="CO1332" s="4" t="str">
        <f>IF(IFERROR(SEARCH($T$1,DN1332),0)&gt;0,$T$1,"")</f>
        <v/>
      </c>
      <c r="CP1332" s="4" t="str">
        <f>IF(IFERROR(SEARCH($U$1,DN1332),0)&gt;0,$U$1,"")</f>
        <v/>
      </c>
      <c r="CQ1332" s="4" t="str">
        <f>IF(IFERROR(SEARCH($V$1,DN1332),0)&gt;0,$V$1,"")</f>
        <v/>
      </c>
      <c r="CR1332" s="4" t="str">
        <f>IF(IFERROR(SEARCH($W$1,DN1332),0)&gt;0,$W$1,"")</f>
        <v/>
      </c>
      <c r="CS1332" s="4" t="str">
        <f>IF(IFERROR(SEARCH($X$1,DN1332),0)&gt;0,$X$1,"")</f>
        <v/>
      </c>
      <c r="CT1332" s="4">
        <f>LEN(BW1332)+LEN(BX1332)+LEN(BY1332)+LEN(BZ1332)+LEN(CA1332)+LEN(CO1332)+LEN(CB1332)+LEN(CC1332)+LEN(CD1332)+LEN(CE1332)+LEN(CF1332)+LEN(CG1332)+LEN(CH1332)+LEN(CI1332)+LEN(CP1332)+LEN(CJ1332)+LEN(CK1332)+LEN(CQ1332)+LEN(BV1332)+LEN(CL1332)+LEN(CS1332)+LEN(CM1332)+LEN(CR1332)+LEN(CN1332)</f>
        <v>6</v>
      </c>
      <c r="CU1332" s="4" t="str">
        <f>IF(IFERROR(SEARCH($Z$1,DN1332),0)&gt;0,$Z$1,"")</f>
        <v>-</v>
      </c>
      <c r="CV1332" s="4" t="str">
        <f>IF(IFERROR(SEARCH($AA$1,DN1332),0)&gt;0,$AA$1,"")</f>
        <v>/</v>
      </c>
      <c r="CW1332" s="4" t="str">
        <f>IF(IFERROR(SEARCH($AB$1,DN1332),0)&gt;0,$AB$1,"")</f>
        <v/>
      </c>
      <c r="CX1332" s="4" t="str">
        <f>IF(IFERROR(SEARCH($AC$1,DN1332),0)&gt;0,$AC$1,"")</f>
        <v/>
      </c>
      <c r="CY1332" s="4" t="str">
        <f>IF(IFERROR(SEARCH($AD$1,DN1332),0)&gt;0,$AD$1,"")</f>
        <v/>
      </c>
      <c r="CZ1332" s="4" t="str">
        <f>IF(IFERROR(SEARCH($AE$1,DN1332),0)&gt;0,$AE$1,"")</f>
        <v/>
      </c>
      <c r="DA1332" s="4">
        <f>LEN(DM1332)</f>
        <v>8</v>
      </c>
      <c r="DB1332" s="4">
        <f>LEN(DN1332)</f>
        <v>34</v>
      </c>
      <c r="DC1332" s="4">
        <f>DB1332-DA1332</f>
        <v>26</v>
      </c>
      <c r="DD1332" s="4" t="str">
        <f>RIGHT(DN1332,4)</f>
        <v>/DUS</v>
      </c>
      <c r="DE1332" s="4" t="str">
        <f>RIGHT(DN1332,5)</f>
        <v>G/DUS</v>
      </c>
      <c r="DF1332" s="4" t="str" cm="1">
        <f t="array" ref="DF1332">LEFT(DM1332,SUM(LEN(DM1332)-LEN(SUBSTITUTE(DM1332,{"0";"1";"2";"3";"4";"5";"6";"7";"8";"9"},""))))</f>
        <v>4</v>
      </c>
      <c r="DG1332" s="4">
        <f>LEN(DT1332)</f>
        <v>13</v>
      </c>
      <c r="DH1332" s="4" t="b">
        <f>LEFT(DM1332,1)=DF1332</f>
        <v>1</v>
      </c>
      <c r="DI1332" s="4" t="str">
        <f>RIGHT(DD1332,3)</f>
        <v>DUS</v>
      </c>
      <c r="DJ1332" s="4" t="b">
        <f>IF((DL1332=AQ1332)=TRUE,TRUE,IF((DL1329=DL1332)=TRUE,TRUE,FALSE))</f>
        <v>0</v>
      </c>
      <c r="DK1332" s="4" t="b">
        <f>LEFT(DN1332,2)=LEFT(DO1332,2)</f>
        <v>0</v>
      </c>
      <c r="DL1332" s="5" t="str">
        <f>LEFT(DN1332,(DC1332-1))</f>
        <v>KRISBEE PILLOW CHOCO LAVA</v>
      </c>
      <c r="DM1332" s="4" t="str">
        <f>IFERROR(RIGHT(DN1332,LEN(DN1332)-FIND("-",DN1332)),1)</f>
        <v>4RTG/DUS</v>
      </c>
      <c r="DN1332" t="s">
        <v>4563</v>
      </c>
      <c r="DO1332" s="1"/>
      <c r="DP1332" s="4" t="b">
        <f ca="1">IF(IF(IF(DL1332=AQ1332,10,0)+IF(NOT(DI1332=$AU$1)=TRUE,10,0)=
20,"XXXX",IF(IF((DX1332+1)=2,0,1)+IF(DI1332=$AU$1,1,0)=2,TRUE,""))
="",IF(IF(DL1332=DL1329,10,0)+IF(NOT(DI1332=$AU$1)=TRUE,10,0)=
20,"XXXX",IF(IF((DX1332+1)=2,0,1)+IF(DI1332=$AU$1,1,0)=2,TRUE,
"")),IF(IF(DL1332=AQ1332,10,0)+IF(NOT(DI1332=$AU$1)=TRUE,10,0)=
20,"XXXX",IF(IF((DX1332+1)=2,0,1)+IF(DI1332=$AU$1,1,0)=2,TRUE,"")))</f>
        <v>1</v>
      </c>
      <c r="DQ1332">
        <v>34000</v>
      </c>
      <c r="DR1332">
        <v>34000</v>
      </c>
      <c r="DS1332">
        <v>32291</v>
      </c>
      <c r="DT1332" t="str">
        <f>IF(DO1332&gt;0,DO1332,"800000000"&amp;ROW(DS1332))</f>
        <v>8000000001332</v>
      </c>
      <c r="DU1332" t="str">
        <f>DL1332</f>
        <v>KRISBEE PILLOW CHOCO LAVA</v>
      </c>
      <c r="DV1332" t="s">
        <v>4301</v>
      </c>
      <c r="DW1332" t="s">
        <v>4301</v>
      </c>
      <c r="DX1332" s="4" t="str" cm="1">
        <f t="array" aca="1" ref="DX1332" ca="1">LEFT(DM1332,MATCH(FALSE,ISNUMBER(MID(DM1332,ROW(INDIRECT("1:"&amp;LEN(DM1332)+1)), 1) *1),0) -1)</f>
        <v>4</v>
      </c>
      <c r="DY1332" s="1"/>
      <c r="EA1332" s="21"/>
      <c r="EC1332" s="5"/>
      <c r="EF1332" s="1"/>
      <c r="EH1332" s="1"/>
      <c r="EI1332" s="1"/>
      <c r="EL1332" s="5"/>
      <c r="EM1332" s="22"/>
      <c r="EN1332">
        <v>0</v>
      </c>
      <c r="EO1332" s="1" t="s">
        <v>5103</v>
      </c>
    </row>
    <row r="1333" spans="1:145">
      <c r="A1333" s="4" t="str">
        <f t="shared" si="2351"/>
        <v/>
      </c>
      <c r="B1333" s="4" t="str">
        <f t="shared" si="2352"/>
        <v/>
      </c>
      <c r="C1333" s="4" t="str">
        <f t="shared" si="2353"/>
        <v/>
      </c>
      <c r="D1333" s="4" t="str">
        <f t="shared" si="2354"/>
        <v/>
      </c>
      <c r="E1333" s="4" t="str">
        <f t="shared" si="2355"/>
        <v/>
      </c>
      <c r="F1333" s="4" t="str">
        <f t="shared" si="2356"/>
        <v>RTG</v>
      </c>
      <c r="G1333" s="4" t="str">
        <f t="shared" si="2357"/>
        <v/>
      </c>
      <c r="H1333" s="4" t="str">
        <f t="shared" si="2358"/>
        <v/>
      </c>
      <c r="I1333" s="4" t="str">
        <f t="shared" si="2359"/>
        <v/>
      </c>
      <c r="J1333" s="4" t="str">
        <f t="shared" si="2360"/>
        <v/>
      </c>
      <c r="K1333" s="4" t="str">
        <f t="shared" si="2361"/>
        <v/>
      </c>
      <c r="L1333" s="4" t="str">
        <f t="shared" si="2362"/>
        <v/>
      </c>
      <c r="M1333" s="4" t="str">
        <f t="shared" si="2363"/>
        <v/>
      </c>
      <c r="N1333" s="4" t="str">
        <f t="shared" si="2364"/>
        <v/>
      </c>
      <c r="O1333" s="4" t="str">
        <f t="shared" si="2365"/>
        <v/>
      </c>
      <c r="P1333" s="4" t="str">
        <f t="shared" si="2366"/>
        <v/>
      </c>
      <c r="Q1333" s="4" t="str">
        <f t="shared" si="2367"/>
        <v/>
      </c>
      <c r="R1333" s="4" t="str">
        <f t="shared" si="2368"/>
        <v/>
      </c>
      <c r="S1333" s="4" t="str">
        <f t="shared" si="2369"/>
        <v/>
      </c>
      <c r="T1333" s="4" t="str">
        <f t="shared" si="2370"/>
        <v/>
      </c>
      <c r="U1333" s="4" t="str">
        <f t="shared" si="2371"/>
        <v/>
      </c>
      <c r="V1333" s="4" t="str">
        <f t="shared" si="2372"/>
        <v/>
      </c>
      <c r="W1333" s="4" t="str">
        <f t="shared" si="2373"/>
        <v/>
      </c>
      <c r="X1333" s="4" t="str">
        <f t="shared" si="2374"/>
        <v/>
      </c>
      <c r="Y1333" s="4">
        <f t="shared" si="2375"/>
        <v>3</v>
      </c>
      <c r="Z1333" s="4" t="str">
        <f t="shared" si="2376"/>
        <v>-</v>
      </c>
      <c r="AA1333" s="4" t="str">
        <f t="shared" si="2377"/>
        <v/>
      </c>
      <c r="AB1333" s="4" t="str">
        <f t="shared" si="2378"/>
        <v/>
      </c>
      <c r="AC1333" s="4" t="str">
        <f t="shared" si="2379"/>
        <v/>
      </c>
      <c r="AD1333" s="4" t="str">
        <f t="shared" si="2380"/>
        <v/>
      </c>
      <c r="AE1333" s="4" t="str">
        <f t="shared" si="2381"/>
        <v/>
      </c>
      <c r="AF1333" s="4">
        <f t="shared" si="2382"/>
        <v>4</v>
      </c>
      <c r="AG1333" s="4">
        <f t="shared" si="2383"/>
        <v>13</v>
      </c>
      <c r="AH1333" s="4">
        <f t="shared" si="2384"/>
        <v>9</v>
      </c>
      <c r="AI1333" s="4" t="str">
        <f t="shared" si="2385"/>
        <v>1RTG</v>
      </c>
      <c r="AJ1333" s="4" t="str">
        <f t="shared" si="2386"/>
        <v>-1RTG</v>
      </c>
      <c r="AK1333" s="4" t="str" cm="1">
        <f t="array" ref="AK1333">LEFT(AR1333,SUM(LEN(AR1333)-LEN(SUBSTITUTE(AR1333,{"0";"1";"2";"3";"4";"5";"6";"7";"8";"9"},""))))</f>
        <v>1</v>
      </c>
      <c r="AL1333" s="4">
        <f t="shared" si="2390"/>
        <v>13</v>
      </c>
      <c r="AM1333" s="4" t="b">
        <f t="shared" si="2402"/>
        <v>1</v>
      </c>
      <c r="AN1333" s="4" t="str">
        <f t="shared" si="2403"/>
        <v>RTG</v>
      </c>
      <c r="AO1333" s="4" t="b">
        <f>IF((AQ1333=DL1335)=TRUE,TRUE,IF((AQ1332=AQ1333)=TRUE,TRUE,FALSE))</f>
        <v>0</v>
      </c>
      <c r="AP1333" s="4" t="b">
        <f t="shared" si="2387"/>
        <v>0</v>
      </c>
      <c r="AQ1333" s="5" t="str">
        <f t="shared" si="2388"/>
        <v>KRISTOSS</v>
      </c>
      <c r="AR1333" s="4" t="str">
        <f t="shared" si="2389"/>
        <v>1RTG</v>
      </c>
      <c r="AS1333" t="s">
        <v>4846</v>
      </c>
      <c r="AT1333" s="1" t="s">
        <v>1863</v>
      </c>
      <c r="AU1333" s="4" t="str">
        <f ca="1">IF(IF(IF(AQ1333=DL1335,10,0)+IF(NOT(AN1333=$AU$1)=TRUE,10,0)=
20,"XXXX",IF(IF((BC1333+1)=2,0,1)+IF(AN1333=$AU$1,1,0)=2,TRUE,""))
="",IF(IF(AQ1333=AQ1332,10,0)+IF(NOT(AN1333=$AU$1)=TRUE,10,0)=
20,"XXXX",IF(IF((BC1333+1)=2,0,1)+IF(AN1333=$AU$1,1,0)=2,TRUE,
"")),IF(IF(AQ1333=DL1335,10,0)+IF(NOT(AN1333=$AU$1)=TRUE,10,0)=
20,"XXXX",IF(IF((BC1333+1)=2,0,1)+IF(AN1333=$AU$1,1,0)=2,TRUE,"")))</f>
        <v/>
      </c>
      <c r="AV1333">
        <v>4500</v>
      </c>
      <c r="AW1333">
        <v>4500</v>
      </c>
      <c r="AX1333">
        <v>4500</v>
      </c>
      <c r="AY1333" t="str">
        <f t="shared" si="2399"/>
        <v>8997006170054</v>
      </c>
      <c r="AZ1333" t="str">
        <f t="shared" si="2392"/>
        <v>KRISTOSS</v>
      </c>
      <c r="BA1333" t="s">
        <v>4301</v>
      </c>
      <c r="BB1333" t="s">
        <v>4301</v>
      </c>
      <c r="BC1333" s="9" t="str" cm="1">
        <f t="array" aca="1" ref="BC1333" ca="1">LEFT(AR1333,MATCH(FALSE,ISNUMBER(MID(AR1333,ROW(INDIRECT("1:"&amp;LEN(AR1333)+1)), 1) *1),0) -1)</f>
        <v>1</v>
      </c>
      <c r="BD1333" s="1"/>
      <c r="BF1333" s="21"/>
      <c r="BK1333" s="1"/>
      <c r="BM1333" s="1"/>
      <c r="BN1333" s="1"/>
      <c r="BR1333" s="22"/>
      <c r="BS1333">
        <v>0</v>
      </c>
      <c r="BT1333" s="1" t="s">
        <v>5103</v>
      </c>
    </row>
    <row r="1335" spans="1:145">
      <c r="A1335" s="4" t="str">
        <f t="shared" si="2351"/>
        <v/>
      </c>
      <c r="B1335" s="4" t="str">
        <f t="shared" si="2352"/>
        <v/>
      </c>
      <c r="C1335" s="4" t="str">
        <f t="shared" si="2353"/>
        <v>BKS</v>
      </c>
      <c r="D1335" s="4" t="str">
        <f t="shared" si="2354"/>
        <v/>
      </c>
      <c r="E1335" s="4" t="str">
        <f t="shared" si="2355"/>
        <v/>
      </c>
      <c r="F1335" s="4" t="str">
        <f t="shared" si="2356"/>
        <v/>
      </c>
      <c r="G1335" s="4" t="str">
        <f t="shared" si="2357"/>
        <v/>
      </c>
      <c r="H1335" s="4" t="str">
        <f t="shared" si="2358"/>
        <v/>
      </c>
      <c r="I1335" s="4" t="str">
        <f t="shared" si="2359"/>
        <v/>
      </c>
      <c r="J1335" s="4" t="str">
        <f t="shared" si="2360"/>
        <v/>
      </c>
      <c r="K1335" s="4" t="str">
        <f t="shared" si="2361"/>
        <v/>
      </c>
      <c r="L1335" s="4" t="str">
        <f t="shared" si="2362"/>
        <v/>
      </c>
      <c r="M1335" s="4" t="str">
        <f t="shared" si="2363"/>
        <v/>
      </c>
      <c r="N1335" s="4" t="str">
        <f t="shared" si="2364"/>
        <v/>
      </c>
      <c r="O1335" s="4" t="str">
        <f t="shared" si="2365"/>
        <v/>
      </c>
      <c r="P1335" s="4" t="str">
        <f t="shared" si="2366"/>
        <v/>
      </c>
      <c r="Q1335" s="4" t="str">
        <f t="shared" si="2367"/>
        <v/>
      </c>
      <c r="R1335" s="4" t="str">
        <f t="shared" si="2368"/>
        <v/>
      </c>
      <c r="S1335" s="4" t="str">
        <f t="shared" si="2369"/>
        <v/>
      </c>
      <c r="T1335" s="4" t="str">
        <f t="shared" si="2370"/>
        <v>PACK</v>
      </c>
      <c r="U1335" s="4" t="str">
        <f t="shared" si="2371"/>
        <v/>
      </c>
      <c r="V1335" s="4" t="str">
        <f t="shared" si="2372"/>
        <v/>
      </c>
      <c r="W1335" s="4" t="str">
        <f t="shared" si="2373"/>
        <v/>
      </c>
      <c r="X1335" s="4" t="str">
        <f t="shared" si="2374"/>
        <v/>
      </c>
      <c r="Y1335" s="4">
        <f t="shared" si="2375"/>
        <v>7</v>
      </c>
      <c r="Z1335" s="4" t="str">
        <f t="shared" si="2376"/>
        <v>-</v>
      </c>
      <c r="AA1335" s="4" t="str">
        <f t="shared" si="2377"/>
        <v>/</v>
      </c>
      <c r="AB1335" s="4" t="str">
        <f t="shared" si="2378"/>
        <v/>
      </c>
      <c r="AC1335" s="4" t="str">
        <f t="shared" si="2379"/>
        <v/>
      </c>
      <c r="AD1335" s="4" t="str">
        <f t="shared" si="2380"/>
        <v/>
      </c>
      <c r="AE1335" s="4" t="str">
        <f t="shared" si="2381"/>
        <v/>
      </c>
      <c r="AF1335" s="4">
        <f t="shared" si="2382"/>
        <v>10</v>
      </c>
      <c r="AG1335" s="4">
        <f t="shared" si="2383"/>
        <v>24</v>
      </c>
      <c r="AH1335" s="4">
        <f t="shared" si="2384"/>
        <v>14</v>
      </c>
      <c r="AI1335" s="4" t="str">
        <f t="shared" si="2385"/>
        <v>PACK</v>
      </c>
      <c r="AJ1335" s="4" t="str">
        <f t="shared" si="2386"/>
        <v>/PACK</v>
      </c>
      <c r="AK1335" s="4" t="str" cm="1">
        <f t="array" ref="AK1335">LEFT(AR1335,SUM(LEN(AR1335)-LEN(SUBSTITUTE(AR1335,{"0";"1";"2";"3";"4";"5";"6";"7";"8";"9"},""))))</f>
        <v>20</v>
      </c>
      <c r="AL1335" s="4">
        <f t="shared" si="2390"/>
        <v>13</v>
      </c>
      <c r="AM1335" s="4" t="b">
        <f>LEFT(AR1335,2)=AK1335</f>
        <v>1</v>
      </c>
      <c r="AN1335" s="4" t="str">
        <f>RIGHT(AI1335,4)</f>
        <v>PACK</v>
      </c>
      <c r="AO1335" s="4" t="b">
        <f>IF((AQ1335=AQ1336)=TRUE,TRUE,IF((DL1335=AQ1335)=TRUE,TRUE,FALSE))</f>
        <v>1</v>
      </c>
      <c r="AP1335" s="4" t="b">
        <f t="shared" si="2387"/>
        <v>0</v>
      </c>
      <c r="AQ1335" s="5" t="str">
        <f t="shared" si="2388"/>
        <v>KUACI CHA CHA</v>
      </c>
      <c r="AR1335" s="4" t="str">
        <f t="shared" si="2389"/>
        <v>20BKS/PACK</v>
      </c>
      <c r="AS1335" t="s">
        <v>1828</v>
      </c>
      <c r="AT1335" s="1" t="s">
        <v>1829</v>
      </c>
      <c r="AU1335" s="4" t="str">
        <f ca="1">IF(IF(IF(AQ1335=AQ1336,10,0)+IF(NOT(AN1335=$AU$1)=TRUE,10,0)=
20,"XXXX",IF(IF((BC1335+1)=2,0,1)+IF(AN1335=$AU$1,1,0)=2,TRUE,""))
="",IF(IF(AQ1335=DL1335,10,0)+IF(NOT(AN1335=$AU$1)=TRUE,10,0)=
20,"XXXX",IF(IF((BC1335+1)=2,0,1)+IF(AN1335=$AU$1,1,0)=2,TRUE,
"")),IF(IF(AQ1335=AQ1336,10,0)+IF(NOT(AN1335=$AU$1)=TRUE,10,0)=
20,"XXXX",IF(IF((BC1335+1)=2,0,1)+IF(AN1335=$AU$1,1,0)=2,TRUE,"")))</f>
        <v>XXXX</v>
      </c>
      <c r="AV1335">
        <v>18500</v>
      </c>
      <c r="AW1335">
        <v>18500</v>
      </c>
      <c r="AX1335">
        <v>17200</v>
      </c>
      <c r="AY1335" t="str">
        <f t="shared" si="2399"/>
        <v>8997255500190</v>
      </c>
      <c r="AZ1335" t="str">
        <f t="shared" si="2392"/>
        <v>KUACI CHA CHA</v>
      </c>
      <c r="BA1335" t="s">
        <v>4301</v>
      </c>
      <c r="BB1335" t="s">
        <v>4301</v>
      </c>
      <c r="BC1335" s="4" t="str" cm="1">
        <f t="array" aca="1" ref="BC1335" ca="1">LEFT(AR1335,MATCH(FALSE,ISNUMBER(MID(AR1335,ROW(INDIRECT("1:"&amp;LEN(AR1335)+1)), 1) *1),0) -1)</f>
        <v>20</v>
      </c>
      <c r="BD1335" s="1"/>
      <c r="BF1335" s="21"/>
      <c r="BK1335" s="1"/>
      <c r="BM1335" s="1"/>
      <c r="BN1335" s="1"/>
      <c r="BR1335" s="22"/>
      <c r="BS1335">
        <v>0</v>
      </c>
      <c r="BT1335" s="1" t="s">
        <v>5103</v>
      </c>
      <c r="BV1335" s="4" t="str">
        <f>IF(IFERROR(SEARCH($A$1,DN1335),0)&gt;0,$A$1,"")</f>
        <v/>
      </c>
      <c r="BW1335" s="4" t="str">
        <f>IF(IFERROR(SEARCH($B$1,DN1335),0)&gt;0,$B$1,"")</f>
        <v/>
      </c>
      <c r="BX1335" s="4" t="str">
        <f>IF(IFERROR(SEARCH($C$1,DN1335),0)&gt;0,$C$1,"")</f>
        <v/>
      </c>
      <c r="BY1335" s="4" t="str">
        <f>IF(IFERROR(SEARCH($D$1,DN1335),0)&gt;0,$D$1,"")</f>
        <v/>
      </c>
      <c r="BZ1335" s="4" t="str">
        <f>IF(IFERROR(SEARCH($E$1,DN1335),0)&gt;0,$E$1,"")</f>
        <v/>
      </c>
      <c r="CA1335" s="4" t="str">
        <f>IF(IFERROR(SEARCH($F$1,DN1335),0)&gt;0,$F$1,"")</f>
        <v/>
      </c>
      <c r="CB1335" s="4" t="str">
        <f>IF(IFERROR(SEARCH($G$1,DN1335),0)&gt;0,$G$1,"")</f>
        <v/>
      </c>
      <c r="CC1335" s="4" t="str">
        <f>IF(IFERROR(SEARCH($H$1,DN1335),0)&gt;0,$H$1,"")</f>
        <v/>
      </c>
      <c r="CD1335" s="4" t="str">
        <f>IF(IFERROR(SEARCH($I$1,DN1335),0)&gt;0,$I$1,"")</f>
        <v/>
      </c>
      <c r="CE1335" s="4" t="str">
        <f>IF(IFERROR(SEARCH($J$1,DN1335),0)&gt;0,$J$1,"")</f>
        <v/>
      </c>
      <c r="CF1335" s="4" t="str">
        <f>IF(IFERROR(SEARCH($K$1,DN1335),0)&gt;0,$K$1,"")</f>
        <v/>
      </c>
      <c r="CG1335" s="4" t="str">
        <f>IF(IFERROR(SEARCH($L$1,DN1335),0)&gt;0,$L$1,"")</f>
        <v/>
      </c>
      <c r="CH1335" s="4" t="str">
        <f>IF(IFERROR(SEARCH($M$1,DN1335),0)&gt;0,$M$1,"")</f>
        <v/>
      </c>
      <c r="CI1335" s="4" t="str">
        <f>IF(IFERROR(SEARCH($N$1,DN1335),0)&gt;0,$N$1,"")</f>
        <v/>
      </c>
      <c r="CJ1335" s="4" t="str">
        <f>IF(IFERROR(SEARCH($O$1,DN1335),0)&gt;0,$O$1,"")</f>
        <v>DUS</v>
      </c>
      <c r="CK1335" s="4" t="str">
        <f>IF(IFERROR(SEARCH($P$1,DN1335),0)&gt;0,$P$1,"")</f>
        <v/>
      </c>
      <c r="CL1335" s="4" t="str">
        <f>IF(IFERROR(SEARCH($Q$1,DN1335),0)&gt;0,$Q$1,"")</f>
        <v/>
      </c>
      <c r="CM1335" s="4" t="str">
        <f>IF(IFERROR(SEARCH($R$1,DN1335),0)&gt;0,$R$1,"")</f>
        <v/>
      </c>
      <c r="CN1335" s="4" t="str">
        <f>IF(IFERROR(SEARCH($S$1,DN1335),0)&gt;0,$S$1,"")</f>
        <v/>
      </c>
      <c r="CO1335" s="4" t="str">
        <f>IF(IFERROR(SEARCH($T$1,DN1335),0)&gt;0,$T$1,"")</f>
        <v>PACK</v>
      </c>
      <c r="CP1335" s="4" t="str">
        <f>IF(IFERROR(SEARCH($U$1,DN1335),0)&gt;0,$U$1,"")</f>
        <v/>
      </c>
      <c r="CQ1335" s="4" t="str">
        <f>IF(IFERROR(SEARCH($V$1,DN1335),0)&gt;0,$V$1,"")</f>
        <v/>
      </c>
      <c r="CR1335" s="4" t="str">
        <f>IF(IFERROR(SEARCH($W$1,DN1335),0)&gt;0,$W$1,"")</f>
        <v/>
      </c>
      <c r="CS1335" s="4" t="str">
        <f>IF(IFERROR(SEARCH($X$1,DN1335),0)&gt;0,$X$1,"")</f>
        <v/>
      </c>
      <c r="CT1335" s="4">
        <f>LEN(BW1335)+LEN(BX1335)+LEN(BY1335)+LEN(BZ1335)+LEN(CA1335)+LEN(CO1335)+LEN(CB1335)+LEN(CC1335)+LEN(CD1335)+LEN(CE1335)+LEN(CF1335)+LEN(CG1335)+LEN(CH1335)+LEN(CI1335)+LEN(CP1335)+LEN(CJ1335)+LEN(CK1335)+LEN(CQ1335)+LEN(BV1335)+LEN(CL1335)+LEN(CS1335)+LEN(CM1335)+LEN(CR1335)+LEN(CN1335)</f>
        <v>7</v>
      </c>
      <c r="CU1335" s="4" t="str">
        <f>IF(IFERROR(SEARCH($Z$1,DN1335),0)&gt;0,$Z$1,"")</f>
        <v>-</v>
      </c>
      <c r="CV1335" s="4" t="str">
        <f>IF(IFERROR(SEARCH($AA$1,DN1335),0)&gt;0,$AA$1,"")</f>
        <v>/</v>
      </c>
      <c r="CW1335" s="4" t="str">
        <f>IF(IFERROR(SEARCH($AB$1,DN1335),0)&gt;0,$AB$1,"")</f>
        <v/>
      </c>
      <c r="CX1335" s="4" t="str">
        <f>IF(IFERROR(SEARCH($AC$1,DN1335),0)&gt;0,$AC$1,"")</f>
        <v/>
      </c>
      <c r="CY1335" s="4" t="str">
        <f>IF(IFERROR(SEARCH($AD$1,DN1335),0)&gt;0,$AD$1,"")</f>
        <v/>
      </c>
      <c r="CZ1335" s="4" t="str">
        <f>IF(IFERROR(SEARCH($AE$1,DN1335),0)&gt;0,$AE$1,"")</f>
        <v/>
      </c>
      <c r="DA1335" s="4">
        <f>LEN(DM1335)</f>
        <v>10</v>
      </c>
      <c r="DB1335" s="4">
        <f>LEN(DN1335)</f>
        <v>24</v>
      </c>
      <c r="DC1335" s="4">
        <f>DB1335-DA1335</f>
        <v>14</v>
      </c>
      <c r="DD1335" s="4" t="str">
        <f>RIGHT(DN1335,4)</f>
        <v>/DUS</v>
      </c>
      <c r="DE1335" s="4" t="str">
        <f>RIGHT(DN1335,5)</f>
        <v>K/DUS</v>
      </c>
      <c r="DF1335" s="4" t="str" cm="1">
        <f t="array" ref="DF1335">LEFT(DM1335,SUM(LEN(DM1335)-LEN(SUBSTITUTE(DM1335,{"0";"1";"2";"3";"4";"5";"6";"7";"8";"9"},""))))</f>
        <v>15</v>
      </c>
      <c r="DG1335" s="4">
        <f>LEN(DT1335)</f>
        <v>13</v>
      </c>
      <c r="DH1335" s="4" t="b">
        <f>LEFT(DM1335,2)=DF1335</f>
        <v>1</v>
      </c>
      <c r="DI1335" s="4" t="str">
        <f>RIGHT(DD1335,3)</f>
        <v>DUS</v>
      </c>
      <c r="DJ1335" s="4" t="b">
        <f>IF((DL1335=AQ1335)=TRUE,TRUE,IF((AQ1333=DL1335)=TRUE,TRUE,FALSE))</f>
        <v>1</v>
      </c>
      <c r="DK1335" s="4" t="b">
        <f>LEFT(DN1335,2)=LEFT(DO1335,2)</f>
        <v>0</v>
      </c>
      <c r="DL1335" s="5" t="str">
        <f>LEFT(DN1335,(DC1335-1))</f>
        <v>KUACI CHA CHA</v>
      </c>
      <c r="DM1335" s="4" t="str">
        <f>IFERROR(RIGHT(DN1335,LEN(DN1335)-FIND("-",DN1335)),1)</f>
        <v>15PACK/DUS</v>
      </c>
      <c r="DN1335" t="s">
        <v>4742</v>
      </c>
      <c r="DO1335" s="1"/>
      <c r="DP1335" s="4" t="b">
        <f ca="1">IF(IF(IF(DL1335=AQ1335,10,0)+IF(NOT(DI1335=$AU$1)=TRUE,10,0)=
20,"XXXX",IF(IF((DX1335+1)=2,0,1)+IF(DI1335=$AU$1,1,0)=2,TRUE,""))
="",IF(IF(DL1335=AQ1333,10,0)+IF(NOT(DI1335=$AU$1)=TRUE,10,0)=
20,"XXXX",IF(IF((DX1335+1)=2,0,1)+IF(DI1335=$AU$1,1,0)=2,TRUE,
"")),IF(IF(DL1335=AQ1335,10,0)+IF(NOT(DI1335=$AU$1)=TRUE,10,0)=
20,"XXXX",IF(IF((DX1335+1)=2,0,1)+IF(DI1335=$AU$1,1,0)=2,TRUE,"")))</f>
        <v>1</v>
      </c>
      <c r="DQ1335">
        <v>260000</v>
      </c>
      <c r="DR1335">
        <v>260000</v>
      </c>
      <c r="DS1335">
        <v>258000</v>
      </c>
      <c r="DT1335" t="str">
        <f>IF(DO1335&gt;0,DO1335,"800000000"&amp;ROW(DS1335))</f>
        <v>8000000001335</v>
      </c>
      <c r="DU1335" t="str">
        <f>DL1335</f>
        <v>KUACI CHA CHA</v>
      </c>
      <c r="DV1335" t="s">
        <v>4301</v>
      </c>
      <c r="DW1335" t="s">
        <v>4301</v>
      </c>
      <c r="DX1335" s="4" t="str" cm="1">
        <f t="array" aca="1" ref="DX1335" ca="1">LEFT(DM1335,MATCH(FALSE,ISNUMBER(MID(DM1335,ROW(INDIRECT("1:"&amp;LEN(DM1335)+1)), 1) *1),0) -1)</f>
        <v>15</v>
      </c>
      <c r="DY1335" s="1"/>
      <c r="EA1335" s="21"/>
      <c r="EC1335" s="5"/>
      <c r="EF1335" s="1"/>
      <c r="EH1335" s="1"/>
      <c r="EI1335" s="1"/>
      <c r="EL1335" s="5"/>
      <c r="EM1335" s="22"/>
      <c r="EN1335">
        <v>0</v>
      </c>
      <c r="EO1335" s="1" t="s">
        <v>5103</v>
      </c>
    </row>
    <row r="1336" spans="1:145">
      <c r="A1336" s="4" t="str">
        <f t="shared" si="2351"/>
        <v/>
      </c>
      <c r="B1336" s="4" t="str">
        <f t="shared" si="2352"/>
        <v>PCS</v>
      </c>
      <c r="C1336" s="4" t="str">
        <f t="shared" si="2353"/>
        <v/>
      </c>
      <c r="D1336" s="4" t="str">
        <f t="shared" si="2354"/>
        <v/>
      </c>
      <c r="E1336" s="4" t="str">
        <f t="shared" si="2355"/>
        <v/>
      </c>
      <c r="F1336" s="4" t="str">
        <f t="shared" si="2356"/>
        <v/>
      </c>
      <c r="G1336" s="4" t="str">
        <f t="shared" si="2357"/>
        <v/>
      </c>
      <c r="H1336" s="4" t="str">
        <f t="shared" si="2358"/>
        <v/>
      </c>
      <c r="I1336" s="4" t="str">
        <f t="shared" si="2359"/>
        <v/>
      </c>
      <c r="J1336" s="4" t="str">
        <f t="shared" si="2360"/>
        <v/>
      </c>
      <c r="K1336" s="4" t="str">
        <f t="shared" si="2361"/>
        <v/>
      </c>
      <c r="L1336" s="4" t="str">
        <f t="shared" si="2362"/>
        <v/>
      </c>
      <c r="M1336" s="4" t="str">
        <f t="shared" si="2363"/>
        <v/>
      </c>
      <c r="N1336" s="4" t="str">
        <f t="shared" si="2364"/>
        <v/>
      </c>
      <c r="O1336" s="4" t="str">
        <f t="shared" si="2365"/>
        <v/>
      </c>
      <c r="P1336" s="4" t="str">
        <f t="shared" si="2366"/>
        <v/>
      </c>
      <c r="Q1336" s="4" t="str">
        <f t="shared" si="2367"/>
        <v/>
      </c>
      <c r="R1336" s="4" t="str">
        <f t="shared" si="2368"/>
        <v/>
      </c>
      <c r="S1336" s="4" t="str">
        <f t="shared" si="2369"/>
        <v/>
      </c>
      <c r="T1336" s="4" t="str">
        <f t="shared" si="2370"/>
        <v>PACK</v>
      </c>
      <c r="U1336" s="4" t="str">
        <f t="shared" si="2371"/>
        <v/>
      </c>
      <c r="V1336" s="4" t="str">
        <f t="shared" si="2372"/>
        <v/>
      </c>
      <c r="W1336" s="4" t="str">
        <f t="shared" si="2373"/>
        <v/>
      </c>
      <c r="X1336" s="4" t="str">
        <f t="shared" si="2374"/>
        <v/>
      </c>
      <c r="Y1336" s="4">
        <f t="shared" si="2375"/>
        <v>7</v>
      </c>
      <c r="Z1336" s="4" t="str">
        <f t="shared" si="2376"/>
        <v>-</v>
      </c>
      <c r="AA1336" s="4" t="str">
        <f t="shared" si="2377"/>
        <v>/</v>
      </c>
      <c r="AB1336" s="4" t="str">
        <f t="shared" si="2378"/>
        <v/>
      </c>
      <c r="AC1336" s="4" t="str">
        <f t="shared" si="2379"/>
        <v/>
      </c>
      <c r="AD1336" s="4" t="str">
        <f t="shared" si="2380"/>
        <v/>
      </c>
      <c r="AE1336" s="4" t="str">
        <f t="shared" si="2381"/>
        <v/>
      </c>
      <c r="AF1336" s="4">
        <f t="shared" si="2382"/>
        <v>10</v>
      </c>
      <c r="AG1336" s="4">
        <f t="shared" si="2383"/>
        <v>21</v>
      </c>
      <c r="AH1336" s="4">
        <f t="shared" si="2384"/>
        <v>11</v>
      </c>
      <c r="AI1336" s="4" t="str">
        <f t="shared" si="2385"/>
        <v>PACK</v>
      </c>
      <c r="AJ1336" s="4" t="str">
        <f t="shared" si="2386"/>
        <v>/PACK</v>
      </c>
      <c r="AK1336" s="4" t="str" cm="1">
        <f t="array" ref="AK1336">LEFT(AR1336,SUM(LEN(AR1336)-LEN(SUBSTITUTE(AR1336,{"0";"1";"2";"3";"4";"5";"6";"7";"8";"9"},""))))</f>
        <v>20</v>
      </c>
      <c r="AL1336" s="4">
        <f t="shared" si="2390"/>
        <v>13</v>
      </c>
      <c r="AM1336" s="4" t="b">
        <f>LEFT(AR1336,2)=AK1336</f>
        <v>1</v>
      </c>
      <c r="AN1336" s="4" t="str">
        <f>RIGHT(AI1336,4)</f>
        <v>PACK</v>
      </c>
      <c r="AO1336" s="4" t="b">
        <f t="shared" si="2391"/>
        <v>0</v>
      </c>
      <c r="AP1336" s="4" t="b">
        <f t="shared" si="2387"/>
        <v>0</v>
      </c>
      <c r="AQ1336" s="5" t="str">
        <f t="shared" si="2388"/>
        <v>KUACI FUZO</v>
      </c>
      <c r="AR1336" s="4" t="str">
        <f t="shared" si="2389"/>
        <v>20PCS/PACK</v>
      </c>
      <c r="AS1336" t="s">
        <v>4743</v>
      </c>
      <c r="AT1336" s="1" t="s">
        <v>1830</v>
      </c>
      <c r="AU1336" s="4" t="str">
        <f t="shared" ca="1" si="2394"/>
        <v/>
      </c>
      <c r="AV1336">
        <v>17000</v>
      </c>
      <c r="AW1336">
        <v>17000</v>
      </c>
      <c r="AX1336">
        <v>15839</v>
      </c>
      <c r="AY1336" t="str">
        <f t="shared" si="2399"/>
        <v>8995077605208</v>
      </c>
      <c r="AZ1336" t="str">
        <f t="shared" si="2392"/>
        <v>KUACI FUZO</v>
      </c>
      <c r="BA1336" t="s">
        <v>4301</v>
      </c>
      <c r="BB1336" t="s">
        <v>4301</v>
      </c>
      <c r="BC1336" s="4" t="str" cm="1">
        <f t="array" aca="1" ref="BC1336" ca="1">LEFT(AR1336,MATCH(FALSE,ISNUMBER(MID(AR1336,ROW(INDIRECT("1:"&amp;LEN(AR1336)+1)), 1) *1),0) -1)</f>
        <v>20</v>
      </c>
      <c r="BD1336" s="1"/>
      <c r="BF1336" s="21"/>
      <c r="BK1336" s="1"/>
      <c r="BM1336" s="1"/>
      <c r="BN1336" s="1"/>
      <c r="BR1336" s="22"/>
      <c r="BS1336">
        <v>0</v>
      </c>
      <c r="BT1336" s="1" t="s">
        <v>5103</v>
      </c>
    </row>
    <row r="1337" spans="1:145">
      <c r="A1337" s="4" t="str">
        <f t="shared" ref="A1337:A1399" si="2404">IF(IFERROR(SEARCH($A$1,AS1337),0)&gt;0,$A$1,"")</f>
        <v/>
      </c>
      <c r="B1337" s="4" t="str">
        <f t="shared" ref="B1337:B1399" si="2405">IF(IFERROR(SEARCH($B$1,AS1337),0)&gt;0,$B$1,"")</f>
        <v>PCS</v>
      </c>
      <c r="C1337" s="4" t="str">
        <f t="shared" ref="C1337:C1399" si="2406">IF(IFERROR(SEARCH($C$1,AS1337),0)&gt;0,$C$1,"")</f>
        <v/>
      </c>
      <c r="D1337" s="4" t="str">
        <f t="shared" ref="D1337:D1399" si="2407">IF(IFERROR(SEARCH($D$1,AS1337),0)&gt;0,$D$1,"")</f>
        <v/>
      </c>
      <c r="E1337" s="4" t="str">
        <f t="shared" ref="E1337:E1399" si="2408">IF(IFERROR(SEARCH($E$1,AS1337),0)&gt;0,$E$1,"")</f>
        <v/>
      </c>
      <c r="F1337" s="4" t="str">
        <f t="shared" ref="F1337:F1399" si="2409">IF(IFERROR(SEARCH($F$1,AS1337),0)&gt;0,$F$1,"")</f>
        <v>RTG</v>
      </c>
      <c r="G1337" s="4" t="str">
        <f t="shared" ref="G1337:G1399" si="2410">IF(IFERROR(SEARCH($G$1,AS1337),0)&gt;0,$G$1,"")</f>
        <v/>
      </c>
      <c r="H1337" s="4" t="str">
        <f t="shared" ref="H1337:H1399" si="2411">IF(IFERROR(SEARCH($H$1,AS1337),0)&gt;0,$H$1,"")</f>
        <v/>
      </c>
      <c r="I1337" s="4" t="str">
        <f t="shared" ref="I1337:I1399" si="2412">IF(IFERROR(SEARCH($I$1,AS1337),0)&gt;0,$I$1,"")</f>
        <v/>
      </c>
      <c r="J1337" s="4" t="str">
        <f t="shared" ref="J1337:J1399" si="2413">IF(IFERROR(SEARCH($J$1,AS1337),0)&gt;0,$J$1,"")</f>
        <v/>
      </c>
      <c r="K1337" s="4" t="str">
        <f t="shared" ref="K1337:K1399" si="2414">IF(IFERROR(SEARCH($K$1,AS1337),0)&gt;0,$K$1,"")</f>
        <v/>
      </c>
      <c r="L1337" s="4" t="str">
        <f t="shared" ref="L1337:L1399" si="2415">IF(IFERROR(SEARCH($L$1,AS1337),0)&gt;0,$L$1,"")</f>
        <v/>
      </c>
      <c r="M1337" s="4" t="str">
        <f t="shared" ref="M1337:M1399" si="2416">IF(IFERROR(SEARCH($M$1,AS1337),0)&gt;0,$M$1,"")</f>
        <v/>
      </c>
      <c r="N1337" s="4" t="str">
        <f t="shared" ref="N1337:N1399" si="2417">IF(IFERROR(SEARCH($N$1,AS1337),0)&gt;0,$N$1,"")</f>
        <v/>
      </c>
      <c r="O1337" s="4" t="str">
        <f t="shared" ref="O1337:O1399" si="2418">IF(IFERROR(SEARCH($O$1,AS1337),0)&gt;0,$O$1,"")</f>
        <v/>
      </c>
      <c r="P1337" s="4" t="str">
        <f t="shared" ref="P1337:P1399" si="2419">IF(IFERROR(SEARCH($P$1,AS1337),0)&gt;0,$P$1,"")</f>
        <v/>
      </c>
      <c r="Q1337" s="4" t="str">
        <f t="shared" ref="Q1337:Q1399" si="2420">IF(IFERROR(SEARCH($Q$1,AS1337),0)&gt;0,$Q$1,"")</f>
        <v/>
      </c>
      <c r="R1337" s="4" t="str">
        <f t="shared" ref="R1337:R1399" si="2421">IF(IFERROR(SEARCH($R$1,AS1337),0)&gt;0,$R$1,"")</f>
        <v/>
      </c>
      <c r="S1337" s="4" t="str">
        <f t="shared" ref="S1337:S1399" si="2422">IF(IFERROR(SEARCH($S$1,AS1337),0)&gt;0,$S$1,"")</f>
        <v/>
      </c>
      <c r="T1337" s="4" t="str">
        <f t="shared" ref="T1337:T1399" si="2423">IF(IFERROR(SEARCH($T$1,AS1337),0)&gt;0,$T$1,"")</f>
        <v/>
      </c>
      <c r="U1337" s="4" t="str">
        <f t="shared" ref="U1337:U1399" si="2424">IF(IFERROR(SEARCH($U$1,AS1337),0)&gt;0,$U$1,"")</f>
        <v/>
      </c>
      <c r="V1337" s="4" t="str">
        <f t="shared" ref="V1337:V1399" si="2425">IF(IFERROR(SEARCH($V$1,AS1337),0)&gt;0,$V$1,"")</f>
        <v/>
      </c>
      <c r="W1337" s="4" t="str">
        <f t="shared" ref="W1337:W1399" si="2426">IF(IFERROR(SEARCH($W$1,AS1337),0)&gt;0,$W$1,"")</f>
        <v/>
      </c>
      <c r="X1337" s="4" t="str">
        <f t="shared" ref="X1337:X1399" si="2427">IF(IFERROR(SEARCH($X$1,AS1337),0)&gt;0,$X$1,"")</f>
        <v/>
      </c>
      <c r="Y1337" s="4">
        <f t="shared" ref="Y1337:Y1399" si="2428">LEN(B1337)+LEN(C1337)+LEN(D1337)+LEN(E1337)+LEN(F1337)+LEN(T1337)+LEN(G1337)+LEN(H1337)+LEN(I1337)+LEN(J1337)+LEN(K1337)+LEN(L1337)+LEN(M1337)+LEN(N1337)+LEN(U1337)+LEN(O1337)+LEN(P1337)+LEN(V1337)+LEN(A1337)+LEN(Q1337)+LEN(X1337)+LEN(R1337)+LEN(W1337)+LEN(S1337)</f>
        <v>6</v>
      </c>
      <c r="Z1337" s="4" t="str">
        <f t="shared" ref="Z1337:Z1399" si="2429">IF(IFERROR(SEARCH($Z$1,AS1337),0)&gt;0,$Z$1,"")</f>
        <v>-</v>
      </c>
      <c r="AA1337" s="4" t="str">
        <f t="shared" ref="AA1337:AA1399" si="2430">IF(IFERROR(SEARCH($AA$1,AS1337),0)&gt;0,$AA$1,"")</f>
        <v>/</v>
      </c>
      <c r="AB1337" s="4" t="str">
        <f t="shared" ref="AB1337:AB1399" si="2431">IF(IFERROR(SEARCH($AB$1,AS1337),0)&gt;0,$AB$1,"")</f>
        <v/>
      </c>
      <c r="AC1337" s="4" t="str">
        <f t="shared" ref="AC1337:AC1399" si="2432">IF(IFERROR(SEARCH($AC$1,AS1337),0)&gt;0,$AC$1,"")</f>
        <v/>
      </c>
      <c r="AD1337" s="4" t="str">
        <f t="shared" ref="AD1337:AD1399" si="2433">IF(IFERROR(SEARCH($AD$1,AS1337),0)&gt;0,$AD$1,"")</f>
        <v/>
      </c>
      <c r="AE1337" s="4" t="str">
        <f t="shared" ref="AE1337:AE1399" si="2434">IF(IFERROR(SEARCH($AE$1,AS1337),0)&gt;0,$AE$1,"")</f>
        <v/>
      </c>
      <c r="AF1337" s="4">
        <f t="shared" ref="AF1337:AF1399" si="2435">LEN(AR1337)</f>
        <v>9</v>
      </c>
      <c r="AG1337" s="4">
        <f t="shared" ref="AG1337:AG1399" si="2436">LEN(AS1337)</f>
        <v>29</v>
      </c>
      <c r="AH1337" s="4">
        <f t="shared" ref="AH1337:AH1399" si="2437">AG1337-AF1337</f>
        <v>20</v>
      </c>
      <c r="AI1337" s="4" t="str">
        <f t="shared" ref="AI1337:AI1399" si="2438">RIGHT(AS1337,4)</f>
        <v>/RTG</v>
      </c>
      <c r="AJ1337" s="4" t="str">
        <f t="shared" ref="AJ1337:AJ1399" si="2439">RIGHT(AS1337,5)</f>
        <v>S/RTG</v>
      </c>
      <c r="AK1337" s="4" t="str" cm="1">
        <f t="array" ref="AK1337">LEFT(AR1337,SUM(LEN(AR1337)-LEN(SUBSTITUTE(AR1337,{"0";"1";"2";"3";"4";"5";"6";"7";"8";"9"},""))))</f>
        <v>10</v>
      </c>
      <c r="AL1337" s="4">
        <f t="shared" si="2390"/>
        <v>13</v>
      </c>
      <c r="AM1337" s="4" t="b">
        <f>LEFT(AR1337,2)=AK1337</f>
        <v>1</v>
      </c>
      <c r="AN1337" s="4" t="str">
        <f>RIGHT(AI1337,3)</f>
        <v>RTG</v>
      </c>
      <c r="AO1337" s="4" t="b">
        <f t="shared" si="2391"/>
        <v>1</v>
      </c>
      <c r="AP1337" s="4" t="b">
        <f t="shared" ref="AP1337:AP1399" si="2440">LEFT(AS1337,2)=LEFT(AT1337,2)</f>
        <v>0</v>
      </c>
      <c r="AQ1337" s="5" t="str">
        <f t="shared" ref="AQ1337:AQ1399" si="2441">LEFT(AS1337,(AH1337-1))</f>
        <v>KUACI REBO ORI 13GR</v>
      </c>
      <c r="AR1337" s="4" t="str">
        <f t="shared" ref="AR1337:AR1399" si="2442">IFERROR(RIGHT(AS1337,LEN(AS1337)-FIND("-",AS1337)),1)</f>
        <v>10PCS/RTG</v>
      </c>
      <c r="AS1337" t="s">
        <v>1831</v>
      </c>
      <c r="AT1337" s="1" t="s">
        <v>1832</v>
      </c>
      <c r="AU1337" s="4" t="str">
        <f t="shared" si="2394"/>
        <v>XXXX</v>
      </c>
      <c r="AV1337">
        <v>9000</v>
      </c>
      <c r="AW1337">
        <v>9000</v>
      </c>
      <c r="AX1337">
        <v>8500</v>
      </c>
      <c r="AY1337" t="str">
        <f t="shared" si="2399"/>
        <v>8995108509536</v>
      </c>
      <c r="AZ1337" t="str">
        <f t="shared" si="2392"/>
        <v>KUACI REBO ORI 13GR</v>
      </c>
      <c r="BA1337" t="s">
        <v>4301</v>
      </c>
      <c r="BB1337" t="s">
        <v>4301</v>
      </c>
      <c r="BC1337" s="4" t="str" cm="1">
        <f t="array" aca="1" ref="BC1337" ca="1">LEFT(AR1337,MATCH(FALSE,ISNUMBER(MID(AR1337,ROW(INDIRECT("1:"&amp;LEN(AR1337)+1)), 1) *1),0) -1)</f>
        <v>10</v>
      </c>
      <c r="BD1337" s="1"/>
      <c r="BF1337" s="21"/>
      <c r="BK1337" s="1"/>
      <c r="BM1337" s="1"/>
      <c r="BN1337" s="1"/>
      <c r="BR1337" s="22"/>
      <c r="BS1337">
        <v>0</v>
      </c>
      <c r="BT1337" s="1" t="s">
        <v>5103</v>
      </c>
    </row>
    <row r="1338" spans="1:145">
      <c r="A1338" s="4" t="str">
        <f t="shared" si="2404"/>
        <v/>
      </c>
      <c r="B1338" s="4" t="str">
        <f t="shared" si="2405"/>
        <v/>
      </c>
      <c r="C1338" s="4" t="str">
        <f t="shared" si="2406"/>
        <v/>
      </c>
      <c r="D1338" s="4" t="str">
        <f t="shared" si="2407"/>
        <v/>
      </c>
      <c r="E1338" s="4" t="str">
        <f t="shared" si="2408"/>
        <v/>
      </c>
      <c r="F1338" s="4" t="str">
        <f t="shared" si="2409"/>
        <v>RTG</v>
      </c>
      <c r="G1338" s="4" t="str">
        <f t="shared" si="2410"/>
        <v/>
      </c>
      <c r="H1338" s="4" t="str">
        <f t="shared" si="2411"/>
        <v/>
      </c>
      <c r="I1338" s="4" t="str">
        <f t="shared" si="2412"/>
        <v/>
      </c>
      <c r="J1338" s="4" t="str">
        <f t="shared" si="2413"/>
        <v/>
      </c>
      <c r="K1338" s="4" t="str">
        <f t="shared" si="2414"/>
        <v/>
      </c>
      <c r="L1338" s="4" t="str">
        <f t="shared" si="2415"/>
        <v/>
      </c>
      <c r="M1338" s="4" t="str">
        <f t="shared" si="2416"/>
        <v/>
      </c>
      <c r="N1338" s="4" t="str">
        <f t="shared" si="2417"/>
        <v/>
      </c>
      <c r="O1338" s="4" t="str">
        <f t="shared" si="2418"/>
        <v/>
      </c>
      <c r="P1338" s="4" t="str">
        <f t="shared" si="2419"/>
        <v/>
      </c>
      <c r="Q1338" s="4" t="str">
        <f t="shared" si="2420"/>
        <v/>
      </c>
      <c r="R1338" s="4" t="str">
        <f t="shared" si="2421"/>
        <v/>
      </c>
      <c r="S1338" s="4" t="str">
        <f t="shared" si="2422"/>
        <v/>
      </c>
      <c r="T1338" s="4" t="str">
        <f t="shared" si="2423"/>
        <v>PACK</v>
      </c>
      <c r="U1338" s="4" t="str">
        <f t="shared" si="2424"/>
        <v/>
      </c>
      <c r="V1338" s="4" t="str">
        <f t="shared" si="2425"/>
        <v/>
      </c>
      <c r="W1338" s="4" t="str">
        <f t="shared" si="2426"/>
        <v/>
      </c>
      <c r="X1338" s="4" t="str">
        <f t="shared" si="2427"/>
        <v/>
      </c>
      <c r="Y1338" s="4">
        <f t="shared" si="2428"/>
        <v>7</v>
      </c>
      <c r="Z1338" s="4" t="str">
        <f t="shared" si="2429"/>
        <v>-</v>
      </c>
      <c r="AA1338" s="4" t="str">
        <f t="shared" si="2430"/>
        <v>/</v>
      </c>
      <c r="AB1338" s="4" t="str">
        <f t="shared" si="2431"/>
        <v/>
      </c>
      <c r="AC1338" s="4" t="str">
        <f t="shared" si="2432"/>
        <v/>
      </c>
      <c r="AD1338" s="4" t="str">
        <f t="shared" si="2433"/>
        <v/>
      </c>
      <c r="AE1338" s="4" t="str">
        <f t="shared" si="2434"/>
        <v/>
      </c>
      <c r="AF1338" s="4">
        <f t="shared" si="2435"/>
        <v>9</v>
      </c>
      <c r="AG1338" s="4">
        <f t="shared" si="2436"/>
        <v>29</v>
      </c>
      <c r="AH1338" s="4">
        <f t="shared" si="2437"/>
        <v>20</v>
      </c>
      <c r="AI1338" s="4" t="str">
        <f t="shared" si="2438"/>
        <v>PACK</v>
      </c>
      <c r="AJ1338" s="4" t="str">
        <f t="shared" si="2439"/>
        <v>/PACK</v>
      </c>
      <c r="AK1338" s="4" t="str" cm="1">
        <f t="array" ref="AK1338">LEFT(AR1338,SUM(LEN(AR1338)-LEN(SUBSTITUTE(AR1338,{"0";"1";"2";"3";"4";"5";"6";"7";"8";"9"},""))))</f>
        <v>2</v>
      </c>
      <c r="AL1338" s="4">
        <f t="shared" ref="AL1338:AL1400" si="2443">LEN(AY1338)</f>
        <v>13</v>
      </c>
      <c r="AM1338" s="4" t="b">
        <f>LEFT(AR1338,1)=AK1338</f>
        <v>1</v>
      </c>
      <c r="AN1338" s="4" t="str">
        <f>RIGHT(AI1338,4)</f>
        <v>PACK</v>
      </c>
      <c r="AO1338" s="4" t="b">
        <f t="shared" ref="AO1338:AO1400" si="2444">IF((AQ1338=AQ1339)=TRUE,TRUE,IF((AQ1337=AQ1338)=TRUE,TRUE,FALSE))</f>
        <v>1</v>
      </c>
      <c r="AP1338" s="4" t="b">
        <f t="shared" si="2440"/>
        <v>0</v>
      </c>
      <c r="AQ1338" s="5" t="str">
        <f t="shared" si="2441"/>
        <v>KUACI REBO ORI 13GR</v>
      </c>
      <c r="AR1338" s="4" t="str">
        <f t="shared" si="2442"/>
        <v>2RTG/PACK</v>
      </c>
      <c r="AS1338" t="s">
        <v>1833</v>
      </c>
      <c r="AU1338" s="4" t="str">
        <f t="shared" ca="1" si="2394"/>
        <v>XXXX</v>
      </c>
      <c r="AV1338">
        <v>18000</v>
      </c>
      <c r="AW1338">
        <v>18000</v>
      </c>
      <c r="AX1338">
        <v>17000</v>
      </c>
      <c r="AY1338" t="str">
        <f t="shared" si="2399"/>
        <v>8000000001338</v>
      </c>
      <c r="AZ1338" t="str">
        <f t="shared" ref="AZ1338:AZ1400" si="2445">AQ1338</f>
        <v>KUACI REBO ORI 13GR</v>
      </c>
      <c r="BA1338" t="s">
        <v>4301</v>
      </c>
      <c r="BB1338" t="s">
        <v>4301</v>
      </c>
      <c r="BC1338" s="4" t="str" cm="1">
        <f t="array" aca="1" ref="BC1338" ca="1">LEFT(AR1338,MATCH(FALSE,ISNUMBER(MID(AR1338,ROW(INDIRECT("1:"&amp;LEN(AR1338)+1)), 1) *1),0) -1)</f>
        <v>2</v>
      </c>
      <c r="BD1338" s="1"/>
      <c r="BF1338" s="21"/>
      <c r="BK1338" s="1"/>
      <c r="BM1338" s="1"/>
      <c r="BN1338" s="1"/>
      <c r="BR1338" s="22"/>
      <c r="BS1338">
        <v>0</v>
      </c>
      <c r="BT1338" s="1" t="s">
        <v>5103</v>
      </c>
    </row>
    <row r="1339" spans="1:145">
      <c r="A1339" s="4" t="str">
        <f t="shared" si="2404"/>
        <v/>
      </c>
      <c r="B1339" s="4" t="str">
        <f t="shared" si="2405"/>
        <v/>
      </c>
      <c r="C1339" s="4" t="str">
        <f t="shared" si="2406"/>
        <v/>
      </c>
      <c r="D1339" s="4" t="str">
        <f t="shared" si="2407"/>
        <v/>
      </c>
      <c r="E1339" s="4" t="str">
        <f t="shared" si="2408"/>
        <v/>
      </c>
      <c r="F1339" s="4" t="str">
        <f t="shared" si="2409"/>
        <v/>
      </c>
      <c r="G1339" s="4" t="str">
        <f t="shared" si="2410"/>
        <v/>
      </c>
      <c r="H1339" s="4" t="str">
        <f t="shared" si="2411"/>
        <v/>
      </c>
      <c r="I1339" s="4" t="str">
        <f t="shared" si="2412"/>
        <v/>
      </c>
      <c r="J1339" s="4" t="str">
        <f t="shared" si="2413"/>
        <v/>
      </c>
      <c r="K1339" s="4" t="str">
        <f t="shared" si="2414"/>
        <v/>
      </c>
      <c r="L1339" s="4" t="str">
        <f t="shared" si="2415"/>
        <v/>
      </c>
      <c r="M1339" s="4" t="str">
        <f t="shared" si="2416"/>
        <v/>
      </c>
      <c r="N1339" s="4" t="str">
        <f t="shared" si="2417"/>
        <v/>
      </c>
      <c r="O1339" s="4" t="str">
        <f t="shared" si="2418"/>
        <v>DUS</v>
      </c>
      <c r="P1339" s="4" t="str">
        <f t="shared" si="2419"/>
        <v/>
      </c>
      <c r="Q1339" s="4" t="str">
        <f t="shared" si="2420"/>
        <v/>
      </c>
      <c r="R1339" s="4" t="str">
        <f t="shared" si="2421"/>
        <v/>
      </c>
      <c r="S1339" s="4" t="str">
        <f t="shared" si="2422"/>
        <v/>
      </c>
      <c r="T1339" s="4" t="str">
        <f t="shared" si="2423"/>
        <v>PACK</v>
      </c>
      <c r="U1339" s="4" t="str">
        <f t="shared" si="2424"/>
        <v/>
      </c>
      <c r="V1339" s="4" t="str">
        <f t="shared" si="2425"/>
        <v/>
      </c>
      <c r="W1339" s="4" t="str">
        <f t="shared" si="2426"/>
        <v/>
      </c>
      <c r="X1339" s="4" t="str">
        <f t="shared" si="2427"/>
        <v/>
      </c>
      <c r="Y1339" s="4">
        <f t="shared" si="2428"/>
        <v>7</v>
      </c>
      <c r="Z1339" s="4" t="str">
        <f t="shared" si="2429"/>
        <v>-</v>
      </c>
      <c r="AA1339" s="4" t="str">
        <f t="shared" si="2430"/>
        <v>/</v>
      </c>
      <c r="AB1339" s="4" t="str">
        <f t="shared" si="2431"/>
        <v/>
      </c>
      <c r="AC1339" s="4" t="str">
        <f t="shared" si="2432"/>
        <v/>
      </c>
      <c r="AD1339" s="4" t="str">
        <f t="shared" si="2433"/>
        <v/>
      </c>
      <c r="AE1339" s="4" t="str">
        <f t="shared" si="2434"/>
        <v/>
      </c>
      <c r="AF1339" s="4">
        <f t="shared" si="2435"/>
        <v>9</v>
      </c>
      <c r="AG1339" s="4">
        <f t="shared" si="2436"/>
        <v>22</v>
      </c>
      <c r="AH1339" s="4">
        <f t="shared" si="2437"/>
        <v>13</v>
      </c>
      <c r="AI1339" s="4" t="str">
        <f t="shared" si="2438"/>
        <v>/DUS</v>
      </c>
      <c r="AJ1339" s="4" t="str">
        <f t="shared" si="2439"/>
        <v>K/DUS</v>
      </c>
      <c r="AK1339" s="4" t="str" cm="1">
        <f t="array" ref="AK1339">LEFT(AR1339,SUM(LEN(AR1339)-LEN(SUBSTITUTE(AR1339,{"0";"1";"2";"3";"4";"5";"6";"7";"8";"9"},""))))</f>
        <v>8</v>
      </c>
      <c r="AL1339" s="4">
        <f t="shared" si="2443"/>
        <v>13</v>
      </c>
      <c r="AM1339" s="4" t="b">
        <f>LEFT(AR1339,1)=AK1339</f>
        <v>1</v>
      </c>
      <c r="AN1339" s="4" t="str">
        <f>RIGHT(AI1339,3)</f>
        <v>DUS</v>
      </c>
      <c r="AO1339" s="4" t="b">
        <f t="shared" si="2444"/>
        <v>0</v>
      </c>
      <c r="AP1339" s="4" t="b">
        <f t="shared" si="2440"/>
        <v>0</v>
      </c>
      <c r="AQ1339" s="5" t="str">
        <f t="shared" si="2441"/>
        <v>KUKIS KELAPA</v>
      </c>
      <c r="AR1339" s="4" t="str">
        <f t="shared" si="2442"/>
        <v>8PACK/DUS</v>
      </c>
      <c r="AS1339" t="s">
        <v>5070</v>
      </c>
      <c r="AU1339" s="4" t="b">
        <f t="shared" ca="1" si="2394"/>
        <v>1</v>
      </c>
      <c r="AV1339">
        <v>68500</v>
      </c>
      <c r="AW1339">
        <v>68500</v>
      </c>
      <c r="AX1339">
        <v>66400</v>
      </c>
      <c r="AY1339" t="str">
        <f t="shared" si="2399"/>
        <v>8000000001339</v>
      </c>
      <c r="AZ1339" t="str">
        <f t="shared" si="2445"/>
        <v>KUKIS KELAPA</v>
      </c>
      <c r="BA1339" t="s">
        <v>4301</v>
      </c>
      <c r="BB1339" t="s">
        <v>4301</v>
      </c>
      <c r="BC1339" s="4" t="str" cm="1">
        <f t="array" aca="1" ref="BC1339" ca="1">LEFT(AR1339,MATCH(FALSE,ISNUMBER(MID(AR1339,ROW(INDIRECT("1:"&amp;LEN(AR1339)+1)), 1) *1),0) -1)</f>
        <v>8</v>
      </c>
      <c r="BD1339" s="1"/>
      <c r="BF1339" s="21"/>
      <c r="BK1339" s="1"/>
      <c r="BM1339" s="1"/>
      <c r="BN1339" s="1"/>
      <c r="BR1339" s="22"/>
      <c r="BS1339">
        <v>0</v>
      </c>
      <c r="BT1339" s="1" t="s">
        <v>5103</v>
      </c>
    </row>
    <row r="1340" spans="1:145">
      <c r="A1340" s="4" t="str">
        <f t="shared" si="2404"/>
        <v/>
      </c>
      <c r="B1340" s="4" t="str">
        <f t="shared" si="2405"/>
        <v/>
      </c>
      <c r="C1340" s="4" t="str">
        <f t="shared" si="2406"/>
        <v/>
      </c>
      <c r="D1340" s="4" t="str">
        <f t="shared" si="2407"/>
        <v>BTL</v>
      </c>
      <c r="E1340" s="4" t="str">
        <f t="shared" si="2408"/>
        <v/>
      </c>
      <c r="F1340" s="4" t="str">
        <f t="shared" si="2409"/>
        <v/>
      </c>
      <c r="G1340" s="4" t="str">
        <f t="shared" si="2410"/>
        <v/>
      </c>
      <c r="H1340" s="4" t="str">
        <f t="shared" si="2411"/>
        <v/>
      </c>
      <c r="I1340" s="4" t="str">
        <f t="shared" si="2412"/>
        <v/>
      </c>
      <c r="J1340" s="4" t="str">
        <f t="shared" si="2413"/>
        <v/>
      </c>
      <c r="K1340" s="4" t="str">
        <f t="shared" si="2414"/>
        <v/>
      </c>
      <c r="L1340" s="4" t="str">
        <f t="shared" si="2415"/>
        <v/>
      </c>
      <c r="M1340" s="4" t="str">
        <f t="shared" si="2416"/>
        <v/>
      </c>
      <c r="N1340" s="4" t="str">
        <f t="shared" si="2417"/>
        <v/>
      </c>
      <c r="O1340" s="4" t="str">
        <f t="shared" si="2418"/>
        <v/>
      </c>
      <c r="P1340" s="4" t="str">
        <f t="shared" si="2419"/>
        <v/>
      </c>
      <c r="Q1340" s="4" t="str">
        <f t="shared" si="2420"/>
        <v/>
      </c>
      <c r="R1340" s="4" t="str">
        <f t="shared" si="2421"/>
        <v/>
      </c>
      <c r="S1340" s="4" t="str">
        <f t="shared" si="2422"/>
        <v/>
      </c>
      <c r="T1340" s="4" t="str">
        <f t="shared" si="2423"/>
        <v/>
      </c>
      <c r="U1340" s="4" t="str">
        <f t="shared" si="2424"/>
        <v/>
      </c>
      <c r="V1340" s="4" t="str">
        <f t="shared" si="2425"/>
        <v/>
      </c>
      <c r="W1340" s="4" t="str">
        <f t="shared" si="2426"/>
        <v/>
      </c>
      <c r="X1340" s="4" t="str">
        <f t="shared" si="2427"/>
        <v/>
      </c>
      <c r="Y1340" s="4">
        <f t="shared" si="2428"/>
        <v>3</v>
      </c>
      <c r="Z1340" s="4" t="str">
        <f t="shared" si="2429"/>
        <v>-</v>
      </c>
      <c r="AA1340" s="4" t="str">
        <f t="shared" si="2430"/>
        <v/>
      </c>
      <c r="AB1340" s="4" t="str">
        <f t="shared" si="2431"/>
        <v/>
      </c>
      <c r="AC1340" s="4" t="str">
        <f t="shared" si="2432"/>
        <v/>
      </c>
      <c r="AD1340" s="4" t="str">
        <f t="shared" si="2433"/>
        <v/>
      </c>
      <c r="AE1340" s="4" t="str">
        <f t="shared" si="2434"/>
        <v/>
      </c>
      <c r="AF1340" s="4">
        <f t="shared" si="2435"/>
        <v>4</v>
      </c>
      <c r="AG1340" s="4">
        <f t="shared" si="2436"/>
        <v>30</v>
      </c>
      <c r="AH1340" s="4">
        <f t="shared" si="2437"/>
        <v>26</v>
      </c>
      <c r="AI1340" s="4" t="str">
        <f t="shared" si="2438"/>
        <v>1BTL</v>
      </c>
      <c r="AJ1340" s="4" t="str">
        <f t="shared" si="2439"/>
        <v>-1BTL</v>
      </c>
      <c r="AK1340" s="4" t="str" cm="1">
        <f t="array" ref="AK1340">LEFT(AR1340,SUM(LEN(AR1340)-LEN(SUBSTITUTE(AR1340,{"0";"1";"2";"3";"4";"5";"6";"7";"8";"9"},""))))</f>
        <v>1</v>
      </c>
      <c r="AL1340" s="4">
        <f t="shared" si="2443"/>
        <v>13</v>
      </c>
      <c r="AM1340" s="4" t="b">
        <f>LEFT(AR1340,1)=AK1340</f>
        <v>1</v>
      </c>
      <c r="AN1340" s="4" t="str">
        <f>RIGHT(AI1340,3)</f>
        <v>BTL</v>
      </c>
      <c r="AO1340" s="4" t="b">
        <f t="shared" si="2444"/>
        <v>0</v>
      </c>
      <c r="AP1340" s="4" t="b">
        <f t="shared" si="2440"/>
        <v>0</v>
      </c>
      <c r="AQ1340" s="5" t="str">
        <f t="shared" si="2441"/>
        <v>KUKU BIMA BOTOL RED BERRY</v>
      </c>
      <c r="AR1340" s="4" t="str">
        <f t="shared" si="2442"/>
        <v>1BTL</v>
      </c>
      <c r="AS1340" t="s">
        <v>1834</v>
      </c>
      <c r="AT1340" s="1" t="s">
        <v>1835</v>
      </c>
      <c r="AU1340" s="4" t="str">
        <f t="shared" ca="1" si="2394"/>
        <v/>
      </c>
      <c r="AV1340">
        <v>7000</v>
      </c>
      <c r="AW1340">
        <v>7000</v>
      </c>
      <c r="AX1340">
        <v>5980</v>
      </c>
      <c r="AY1340" t="str">
        <f t="shared" si="2399"/>
        <v>8998898874419</v>
      </c>
      <c r="AZ1340" t="str">
        <f t="shared" si="2445"/>
        <v>KUKU BIMA BOTOL RED BERRY</v>
      </c>
      <c r="BA1340" t="s">
        <v>4301</v>
      </c>
      <c r="BB1340" t="s">
        <v>4301</v>
      </c>
      <c r="BC1340" s="9" t="str" cm="1">
        <f t="array" aca="1" ref="BC1340" ca="1">LEFT(AR1340,MATCH(FALSE,ISNUMBER(MID(AR1340,ROW(INDIRECT("1:"&amp;LEN(AR1340)+1)), 1) *1),0) -1)</f>
        <v>1</v>
      </c>
      <c r="BD1340" s="1"/>
      <c r="BF1340" s="21"/>
      <c r="BK1340" s="1"/>
      <c r="BM1340" s="1"/>
      <c r="BN1340" s="1"/>
      <c r="BR1340" s="22"/>
      <c r="BS1340">
        <v>0</v>
      </c>
      <c r="BT1340" s="1" t="s">
        <v>5103</v>
      </c>
    </row>
    <row r="1341" spans="1:145">
      <c r="A1341" s="4" t="str">
        <f t="shared" si="2404"/>
        <v/>
      </c>
      <c r="B1341" s="4" t="str">
        <f t="shared" si="2405"/>
        <v/>
      </c>
      <c r="C1341" s="4" t="str">
        <f t="shared" si="2406"/>
        <v/>
      </c>
      <c r="D1341" s="4" t="str">
        <f t="shared" si="2407"/>
        <v>BTL</v>
      </c>
      <c r="E1341" s="4" t="str">
        <f t="shared" si="2408"/>
        <v/>
      </c>
      <c r="F1341" s="4" t="str">
        <f t="shared" si="2409"/>
        <v/>
      </c>
      <c r="G1341" s="4" t="str">
        <f t="shared" si="2410"/>
        <v/>
      </c>
      <c r="H1341" s="4" t="str">
        <f t="shared" si="2411"/>
        <v/>
      </c>
      <c r="I1341" s="4" t="str">
        <f t="shared" si="2412"/>
        <v/>
      </c>
      <c r="J1341" s="4" t="str">
        <f t="shared" si="2413"/>
        <v/>
      </c>
      <c r="K1341" s="4" t="str">
        <f t="shared" si="2414"/>
        <v/>
      </c>
      <c r="L1341" s="4" t="str">
        <f t="shared" si="2415"/>
        <v/>
      </c>
      <c r="M1341" s="4" t="str">
        <f t="shared" si="2416"/>
        <v/>
      </c>
      <c r="N1341" s="4" t="str">
        <f t="shared" si="2417"/>
        <v/>
      </c>
      <c r="O1341" s="4" t="str">
        <f t="shared" si="2418"/>
        <v/>
      </c>
      <c r="P1341" s="4" t="str">
        <f t="shared" si="2419"/>
        <v/>
      </c>
      <c r="Q1341" s="4" t="str">
        <f t="shared" si="2420"/>
        <v/>
      </c>
      <c r="R1341" s="4" t="str">
        <f t="shared" si="2421"/>
        <v/>
      </c>
      <c r="S1341" s="4" t="str">
        <f t="shared" si="2422"/>
        <v/>
      </c>
      <c r="T1341" s="4" t="str">
        <f t="shared" si="2423"/>
        <v/>
      </c>
      <c r="U1341" s="4" t="str">
        <f t="shared" si="2424"/>
        <v/>
      </c>
      <c r="V1341" s="4" t="str">
        <f t="shared" si="2425"/>
        <v/>
      </c>
      <c r="W1341" s="4" t="str">
        <f t="shared" si="2426"/>
        <v/>
      </c>
      <c r="X1341" s="4" t="str">
        <f t="shared" si="2427"/>
        <v/>
      </c>
      <c r="Y1341" s="4">
        <f t="shared" si="2428"/>
        <v>3</v>
      </c>
      <c r="Z1341" s="4" t="str">
        <f t="shared" si="2429"/>
        <v>-</v>
      </c>
      <c r="AA1341" s="4" t="str">
        <f t="shared" si="2430"/>
        <v/>
      </c>
      <c r="AB1341" s="4" t="str">
        <f t="shared" si="2431"/>
        <v/>
      </c>
      <c r="AC1341" s="4" t="str">
        <f t="shared" si="2432"/>
        <v/>
      </c>
      <c r="AD1341" s="4" t="str">
        <f t="shared" si="2433"/>
        <v/>
      </c>
      <c r="AE1341" s="4" t="str">
        <f t="shared" si="2434"/>
        <v/>
      </c>
      <c r="AF1341" s="4">
        <f t="shared" si="2435"/>
        <v>4</v>
      </c>
      <c r="AG1341" s="4">
        <f t="shared" si="2436"/>
        <v>32</v>
      </c>
      <c r="AH1341" s="4">
        <f t="shared" si="2437"/>
        <v>28</v>
      </c>
      <c r="AI1341" s="4" t="str">
        <f t="shared" si="2438"/>
        <v>1BTL</v>
      </c>
      <c r="AJ1341" s="4" t="str">
        <f t="shared" si="2439"/>
        <v>-1BTL</v>
      </c>
      <c r="AK1341" s="4" t="str" cm="1">
        <f t="array" ref="AK1341">LEFT(AR1341,SUM(LEN(AR1341)-LEN(SUBSTITUTE(AR1341,{"0";"1";"2";"3";"4";"5";"6";"7";"8";"9"},""))))</f>
        <v>1</v>
      </c>
      <c r="AL1341" s="4">
        <f t="shared" si="2443"/>
        <v>13</v>
      </c>
      <c r="AM1341" s="4" t="b">
        <f>LEFT(AR1341,1)=AK1341</f>
        <v>1</v>
      </c>
      <c r="AN1341" s="4" t="str">
        <f>RIGHT(AI1341,3)</f>
        <v>BTL</v>
      </c>
      <c r="AO1341" s="4" t="b">
        <f t="shared" si="2444"/>
        <v>0</v>
      </c>
      <c r="AP1341" s="4" t="b">
        <f t="shared" si="2440"/>
        <v>0</v>
      </c>
      <c r="AQ1341" s="5" t="str">
        <f t="shared" si="2441"/>
        <v>KUKU BIMA BOTOL ROYAL GRAPE</v>
      </c>
      <c r="AR1341" s="4" t="str">
        <f t="shared" si="2442"/>
        <v>1BTL</v>
      </c>
      <c r="AS1341" t="s">
        <v>1836</v>
      </c>
      <c r="AT1341" s="1" t="s">
        <v>1837</v>
      </c>
      <c r="AU1341" s="4" t="str">
        <f t="shared" ca="1" si="2394"/>
        <v/>
      </c>
      <c r="AV1341">
        <v>7000</v>
      </c>
      <c r="AW1341">
        <v>7000</v>
      </c>
      <c r="AX1341">
        <v>5980</v>
      </c>
      <c r="AY1341" t="str">
        <f t="shared" si="2399"/>
        <v>8998898872415</v>
      </c>
      <c r="AZ1341" t="str">
        <f t="shared" si="2445"/>
        <v>KUKU BIMA BOTOL ROYAL GRAPE</v>
      </c>
      <c r="BA1341" t="s">
        <v>4301</v>
      </c>
      <c r="BB1341" t="s">
        <v>4301</v>
      </c>
      <c r="BC1341" s="9" t="str" cm="1">
        <f t="array" aca="1" ref="BC1341" ca="1">LEFT(AR1341,MATCH(FALSE,ISNUMBER(MID(AR1341,ROW(INDIRECT("1:"&amp;LEN(AR1341)+1)), 1) *1),0) -1)</f>
        <v>1</v>
      </c>
      <c r="BD1341" s="1"/>
      <c r="BF1341" s="21"/>
      <c r="BK1341" s="1"/>
      <c r="BM1341" s="1"/>
      <c r="BN1341" s="1"/>
      <c r="BR1341" s="22"/>
      <c r="BS1341">
        <v>0</v>
      </c>
      <c r="BT1341" s="1" t="s">
        <v>5103</v>
      </c>
    </row>
    <row r="1342" spans="1:145">
      <c r="A1342" s="4" t="str">
        <f t="shared" si="2404"/>
        <v/>
      </c>
      <c r="B1342" s="4" t="str">
        <f t="shared" si="2405"/>
        <v/>
      </c>
      <c r="C1342" s="4" t="str">
        <f t="shared" si="2406"/>
        <v/>
      </c>
      <c r="D1342" s="4" t="str">
        <f t="shared" si="2407"/>
        <v/>
      </c>
      <c r="E1342" s="4" t="str">
        <f t="shared" si="2408"/>
        <v>SCT</v>
      </c>
      <c r="F1342" s="4" t="str">
        <f t="shared" si="2409"/>
        <v/>
      </c>
      <c r="G1342" s="4" t="str">
        <f t="shared" si="2410"/>
        <v>KTK</v>
      </c>
      <c r="H1342" s="4" t="str">
        <f t="shared" si="2411"/>
        <v/>
      </c>
      <c r="I1342" s="4" t="str">
        <f t="shared" si="2412"/>
        <v/>
      </c>
      <c r="J1342" s="4" t="str">
        <f t="shared" si="2413"/>
        <v/>
      </c>
      <c r="K1342" s="4" t="str">
        <f t="shared" si="2414"/>
        <v/>
      </c>
      <c r="L1342" s="4" t="str">
        <f t="shared" si="2415"/>
        <v/>
      </c>
      <c r="M1342" s="4" t="str">
        <f t="shared" si="2416"/>
        <v/>
      </c>
      <c r="N1342" s="4" t="str">
        <f t="shared" si="2417"/>
        <v/>
      </c>
      <c r="O1342" s="4" t="str">
        <f t="shared" si="2418"/>
        <v/>
      </c>
      <c r="P1342" s="4" t="str">
        <f t="shared" si="2419"/>
        <v/>
      </c>
      <c r="Q1342" s="4" t="str">
        <f t="shared" si="2420"/>
        <v/>
      </c>
      <c r="R1342" s="4" t="str">
        <f t="shared" si="2421"/>
        <v/>
      </c>
      <c r="S1342" s="4" t="str">
        <f t="shared" si="2422"/>
        <v/>
      </c>
      <c r="T1342" s="4" t="str">
        <f t="shared" si="2423"/>
        <v/>
      </c>
      <c r="U1342" s="4" t="str">
        <f t="shared" si="2424"/>
        <v/>
      </c>
      <c r="V1342" s="4" t="str">
        <f t="shared" si="2425"/>
        <v/>
      </c>
      <c r="W1342" s="4" t="str">
        <f t="shared" si="2426"/>
        <v/>
      </c>
      <c r="X1342" s="4" t="str">
        <f t="shared" si="2427"/>
        <v/>
      </c>
      <c r="Y1342" s="4">
        <f t="shared" si="2428"/>
        <v>6</v>
      </c>
      <c r="Z1342" s="4" t="str">
        <f t="shared" si="2429"/>
        <v>-</v>
      </c>
      <c r="AA1342" s="4" t="str">
        <f t="shared" si="2430"/>
        <v>/</v>
      </c>
      <c r="AB1342" s="4" t="str">
        <f t="shared" si="2431"/>
        <v/>
      </c>
      <c r="AC1342" s="4" t="str">
        <f t="shared" si="2432"/>
        <v/>
      </c>
      <c r="AD1342" s="4" t="str">
        <f t="shared" si="2433"/>
        <v/>
      </c>
      <c r="AE1342" s="4" t="str">
        <f t="shared" si="2434"/>
        <v/>
      </c>
      <c r="AF1342" s="4">
        <f t="shared" si="2435"/>
        <v>8</v>
      </c>
      <c r="AG1342" s="4">
        <f t="shared" si="2436"/>
        <v>32</v>
      </c>
      <c r="AH1342" s="4">
        <f t="shared" si="2437"/>
        <v>24</v>
      </c>
      <c r="AI1342" s="4" t="str">
        <f t="shared" si="2438"/>
        <v>/KTK</v>
      </c>
      <c r="AJ1342" s="4" t="str">
        <f t="shared" si="2439"/>
        <v>T/KTK</v>
      </c>
      <c r="AK1342" s="4" t="str" cm="1">
        <f t="array" ref="AK1342">LEFT(AR1342,SUM(LEN(AR1342)-LEN(SUBSTITUTE(AR1342,{"0";"1";"2";"3";"4";"5";"6";"7";"8";"9"},""))))</f>
        <v>6</v>
      </c>
      <c r="AL1342" s="4">
        <f t="shared" si="2443"/>
        <v>13</v>
      </c>
      <c r="AM1342" s="4" t="b">
        <f>LEFT(AR1342,1)=AK1342</f>
        <v>1</v>
      </c>
      <c r="AN1342" s="4" t="str">
        <f>RIGHT(AI1342,3)</f>
        <v>KTK</v>
      </c>
      <c r="AO1342" s="4" t="b">
        <f t="shared" si="2444"/>
        <v>0</v>
      </c>
      <c r="AP1342" s="4" t="b">
        <f t="shared" si="2440"/>
        <v>0</v>
      </c>
      <c r="AQ1342" s="5" t="str">
        <f t="shared" si="2441"/>
        <v>KUKU BIMA ENERG IANGGUR</v>
      </c>
      <c r="AR1342" s="4" t="str">
        <f t="shared" si="2442"/>
        <v>6SCT/KTK</v>
      </c>
      <c r="AS1342" t="s">
        <v>1838</v>
      </c>
      <c r="AT1342" s="1" t="s">
        <v>1839</v>
      </c>
      <c r="AU1342" s="4" t="str">
        <f t="shared" ca="1" si="2394"/>
        <v/>
      </c>
      <c r="AV1342">
        <v>7000</v>
      </c>
      <c r="AW1342">
        <v>7000</v>
      </c>
      <c r="AX1342">
        <v>5934</v>
      </c>
      <c r="AY1342" t="str">
        <f t="shared" si="2399"/>
        <v>8998898830125</v>
      </c>
      <c r="AZ1342" t="str">
        <f t="shared" si="2445"/>
        <v>KUKU BIMA ENERG IANGGUR</v>
      </c>
      <c r="BA1342" t="s">
        <v>4301</v>
      </c>
      <c r="BB1342" t="s">
        <v>4301</v>
      </c>
      <c r="BC1342" s="4" t="str" cm="1">
        <f t="array" aca="1" ref="BC1342" ca="1">LEFT(AR1342,MATCH(FALSE,ISNUMBER(MID(AR1342,ROW(INDIRECT("1:"&amp;LEN(AR1342)+1)), 1) *1),0) -1)</f>
        <v>6</v>
      </c>
      <c r="BD1342" s="1"/>
      <c r="BF1342" s="21"/>
      <c r="BK1342" s="1"/>
      <c r="BM1342" s="1"/>
      <c r="BN1342" s="1"/>
      <c r="BR1342" s="22"/>
      <c r="BS1342">
        <v>0</v>
      </c>
      <c r="BT1342" s="1" t="s">
        <v>5103</v>
      </c>
    </row>
    <row r="1343" spans="1:145">
      <c r="A1343" s="4" t="str">
        <f t="shared" si="2404"/>
        <v/>
      </c>
      <c r="B1343" s="4" t="str">
        <f t="shared" si="2405"/>
        <v/>
      </c>
      <c r="C1343" s="4" t="str">
        <f t="shared" si="2406"/>
        <v/>
      </c>
      <c r="D1343" s="4" t="str">
        <f t="shared" si="2407"/>
        <v/>
      </c>
      <c r="E1343" s="4" t="str">
        <f t="shared" si="2408"/>
        <v/>
      </c>
      <c r="F1343" s="4" t="str">
        <f t="shared" si="2409"/>
        <v/>
      </c>
      <c r="G1343" s="4" t="str">
        <f t="shared" si="2410"/>
        <v>KTK</v>
      </c>
      <c r="H1343" s="4" t="str">
        <f t="shared" si="2411"/>
        <v/>
      </c>
      <c r="I1343" s="4" t="str">
        <f t="shared" si="2412"/>
        <v/>
      </c>
      <c r="J1343" s="4" t="str">
        <f t="shared" si="2413"/>
        <v/>
      </c>
      <c r="K1343" s="4" t="str">
        <f t="shared" si="2414"/>
        <v/>
      </c>
      <c r="L1343" s="4" t="str">
        <f t="shared" si="2415"/>
        <v/>
      </c>
      <c r="M1343" s="4" t="str">
        <f t="shared" si="2416"/>
        <v/>
      </c>
      <c r="N1343" s="4" t="str">
        <f t="shared" si="2417"/>
        <v/>
      </c>
      <c r="O1343" s="4" t="str">
        <f t="shared" si="2418"/>
        <v/>
      </c>
      <c r="P1343" s="4" t="str">
        <f t="shared" si="2419"/>
        <v/>
      </c>
      <c r="Q1343" s="4" t="str">
        <f t="shared" si="2420"/>
        <v/>
      </c>
      <c r="R1343" s="4" t="str">
        <f t="shared" si="2421"/>
        <v/>
      </c>
      <c r="S1343" s="4" t="str">
        <f t="shared" si="2422"/>
        <v/>
      </c>
      <c r="T1343" s="4" t="str">
        <f t="shared" si="2423"/>
        <v>PACK</v>
      </c>
      <c r="U1343" s="4" t="str">
        <f t="shared" si="2424"/>
        <v/>
      </c>
      <c r="V1343" s="4" t="str">
        <f t="shared" si="2425"/>
        <v/>
      </c>
      <c r="W1343" s="4" t="str">
        <f t="shared" si="2426"/>
        <v/>
      </c>
      <c r="X1343" s="4" t="str">
        <f t="shared" si="2427"/>
        <v/>
      </c>
      <c r="Y1343" s="4">
        <f t="shared" si="2428"/>
        <v>7</v>
      </c>
      <c r="Z1343" s="4" t="str">
        <f t="shared" si="2429"/>
        <v>-</v>
      </c>
      <c r="AA1343" s="4" t="str">
        <f t="shared" si="2430"/>
        <v>/</v>
      </c>
      <c r="AB1343" s="4" t="str">
        <f t="shared" si="2431"/>
        <v/>
      </c>
      <c r="AC1343" s="4" t="str">
        <f t="shared" si="2432"/>
        <v/>
      </c>
      <c r="AD1343" s="4" t="str">
        <f t="shared" si="2433"/>
        <v/>
      </c>
      <c r="AE1343" s="4" t="str">
        <f t="shared" si="2434"/>
        <v/>
      </c>
      <c r="AF1343" s="4">
        <f t="shared" si="2435"/>
        <v>10</v>
      </c>
      <c r="AG1343" s="4">
        <f t="shared" si="2436"/>
        <v>27</v>
      </c>
      <c r="AH1343" s="4">
        <f t="shared" si="2437"/>
        <v>17</v>
      </c>
      <c r="AI1343" s="4" t="str">
        <f t="shared" si="2438"/>
        <v>PACK</v>
      </c>
      <c r="AJ1343" s="4" t="str">
        <f t="shared" si="2439"/>
        <v>/PACK</v>
      </c>
      <c r="AK1343" s="4" t="str" cm="1">
        <f t="array" ref="AK1343">LEFT(AR1343,SUM(LEN(AR1343)-LEN(SUBSTITUTE(AR1343,{"0";"1";"2";"3";"4";"5";"6";"7";"8";"9"},""))))</f>
        <v>10</v>
      </c>
      <c r="AL1343" s="4">
        <f t="shared" si="2443"/>
        <v>13</v>
      </c>
      <c r="AM1343" s="4" t="b">
        <f>LEFT(AR1343,2)=AK1343</f>
        <v>1</v>
      </c>
      <c r="AN1343" s="4" t="str">
        <f t="shared" ref="AN1343:AN1350" si="2446">RIGHT(AI1343,4)</f>
        <v>PACK</v>
      </c>
      <c r="AO1343" s="4" t="b">
        <f t="shared" si="2444"/>
        <v>0</v>
      </c>
      <c r="AP1343" s="4" t="b">
        <f t="shared" si="2440"/>
        <v>0</v>
      </c>
      <c r="AQ1343" s="5" t="str">
        <f t="shared" si="2441"/>
        <v>KUKU BIMA ENERGI</v>
      </c>
      <c r="AR1343" s="4" t="str">
        <f t="shared" si="2442"/>
        <v>10KTK/PACK</v>
      </c>
      <c r="AS1343" t="s">
        <v>1843</v>
      </c>
      <c r="AU1343" s="4" t="str">
        <f t="shared" ca="1" si="2394"/>
        <v/>
      </c>
      <c r="AV1343">
        <v>65000</v>
      </c>
      <c r="AW1343">
        <v>65000</v>
      </c>
      <c r="AX1343">
        <v>59340</v>
      </c>
      <c r="AY1343" t="str">
        <f t="shared" si="2399"/>
        <v>8000000001343</v>
      </c>
      <c r="AZ1343" t="str">
        <f t="shared" si="2445"/>
        <v>KUKU BIMA ENERGI</v>
      </c>
      <c r="BA1343" t="s">
        <v>4301</v>
      </c>
      <c r="BB1343" t="s">
        <v>4301</v>
      </c>
      <c r="BC1343" s="4" t="str" cm="1">
        <f t="array" aca="1" ref="BC1343" ca="1">LEFT(AR1343,MATCH(FALSE,ISNUMBER(MID(AR1343,ROW(INDIRECT("1:"&amp;LEN(AR1343)+1)), 1) *1),0) -1)</f>
        <v>10</v>
      </c>
      <c r="BD1343" s="1"/>
      <c r="BF1343" s="21"/>
      <c r="BK1343" s="1"/>
      <c r="BM1343" s="1"/>
      <c r="BN1343" s="1"/>
      <c r="BR1343" s="22"/>
      <c r="BS1343">
        <v>0</v>
      </c>
      <c r="BT1343" s="1" t="s">
        <v>5103</v>
      </c>
    </row>
    <row r="1344" spans="1:145">
      <c r="A1344" s="4" t="str">
        <f t="shared" si="2404"/>
        <v/>
      </c>
      <c r="B1344" s="4" t="str">
        <f t="shared" si="2405"/>
        <v>PCS</v>
      </c>
      <c r="C1344" s="4" t="str">
        <f t="shared" si="2406"/>
        <v/>
      </c>
      <c r="D1344" s="4" t="str">
        <f t="shared" si="2407"/>
        <v/>
      </c>
      <c r="E1344" s="4" t="str">
        <f t="shared" si="2408"/>
        <v/>
      </c>
      <c r="F1344" s="4" t="str">
        <f t="shared" si="2409"/>
        <v/>
      </c>
      <c r="G1344" s="4" t="str">
        <f t="shared" si="2410"/>
        <v/>
      </c>
      <c r="H1344" s="4" t="str">
        <f t="shared" si="2411"/>
        <v/>
      </c>
      <c r="I1344" s="4" t="str">
        <f t="shared" si="2412"/>
        <v/>
      </c>
      <c r="J1344" s="4" t="str">
        <f t="shared" si="2413"/>
        <v/>
      </c>
      <c r="K1344" s="4" t="str">
        <f t="shared" si="2414"/>
        <v/>
      </c>
      <c r="L1344" s="4" t="str">
        <f t="shared" si="2415"/>
        <v/>
      </c>
      <c r="M1344" s="4" t="str">
        <f t="shared" si="2416"/>
        <v/>
      </c>
      <c r="N1344" s="4" t="str">
        <f t="shared" si="2417"/>
        <v/>
      </c>
      <c r="O1344" s="4" t="str">
        <f t="shared" si="2418"/>
        <v/>
      </c>
      <c r="P1344" s="4" t="str">
        <f t="shared" si="2419"/>
        <v/>
      </c>
      <c r="Q1344" s="4" t="str">
        <f t="shared" si="2420"/>
        <v/>
      </c>
      <c r="R1344" s="4" t="str">
        <f t="shared" si="2421"/>
        <v/>
      </c>
      <c r="S1344" s="4" t="str">
        <f t="shared" si="2422"/>
        <v/>
      </c>
      <c r="T1344" s="4" t="str">
        <f t="shared" si="2423"/>
        <v>PACK</v>
      </c>
      <c r="U1344" s="4" t="str">
        <f t="shared" si="2424"/>
        <v/>
      </c>
      <c r="V1344" s="4" t="str">
        <f t="shared" si="2425"/>
        <v/>
      </c>
      <c r="W1344" s="4" t="str">
        <f t="shared" si="2426"/>
        <v/>
      </c>
      <c r="X1344" s="4" t="str">
        <f t="shared" si="2427"/>
        <v/>
      </c>
      <c r="Y1344" s="4">
        <f t="shared" si="2428"/>
        <v>7</v>
      </c>
      <c r="Z1344" s="4" t="str">
        <f t="shared" si="2429"/>
        <v>-</v>
      </c>
      <c r="AA1344" s="4" t="str">
        <f t="shared" si="2430"/>
        <v>/</v>
      </c>
      <c r="AB1344" s="4" t="str">
        <f t="shared" si="2431"/>
        <v/>
      </c>
      <c r="AC1344" s="4" t="str">
        <f t="shared" si="2432"/>
        <v/>
      </c>
      <c r="AD1344" s="4" t="str">
        <f t="shared" si="2433"/>
        <v/>
      </c>
      <c r="AE1344" s="4" t="str">
        <f t="shared" si="2434"/>
        <v/>
      </c>
      <c r="AF1344" s="4">
        <f t="shared" si="2435"/>
        <v>9</v>
      </c>
      <c r="AG1344" s="4">
        <f t="shared" si="2436"/>
        <v>32</v>
      </c>
      <c r="AH1344" s="4">
        <f t="shared" si="2437"/>
        <v>23</v>
      </c>
      <c r="AI1344" s="4" t="str">
        <f t="shared" si="2438"/>
        <v>PACK</v>
      </c>
      <c r="AJ1344" s="4" t="str">
        <f t="shared" si="2439"/>
        <v>/PACK</v>
      </c>
      <c r="AK1344" s="4" t="str" cm="1">
        <f t="array" ref="AK1344">LEFT(AR1344,SUM(LEN(AR1344)-LEN(SUBSTITUTE(AR1344,{"0";"1";"2";"3";"4";"5";"6";"7";"8";"9"},""))))</f>
        <v>6</v>
      </c>
      <c r="AL1344" s="4">
        <f t="shared" si="2443"/>
        <v>13</v>
      </c>
      <c r="AM1344" s="4" t="b">
        <f t="shared" ref="AM1344:AM1351" si="2447">LEFT(AR1344,1)=AK1344</f>
        <v>1</v>
      </c>
      <c r="AN1344" s="4" t="str">
        <f t="shared" si="2446"/>
        <v>PACK</v>
      </c>
      <c r="AO1344" s="4" t="b">
        <f t="shared" si="2444"/>
        <v>0</v>
      </c>
      <c r="AP1344" s="4" t="b">
        <f t="shared" si="2440"/>
        <v>0</v>
      </c>
      <c r="AQ1344" s="5" t="str">
        <f t="shared" si="2441"/>
        <v>KUKU BIMA ENERGI JAMBU</v>
      </c>
      <c r="AR1344" s="4" t="str">
        <f t="shared" si="2442"/>
        <v>6PCS/PACK</v>
      </c>
      <c r="AS1344" t="s">
        <v>4744</v>
      </c>
      <c r="AT1344" s="1" t="s">
        <v>1840</v>
      </c>
      <c r="AU1344" s="4" t="str">
        <f t="shared" ca="1" si="2394"/>
        <v/>
      </c>
      <c r="AV1344">
        <v>7000</v>
      </c>
      <c r="AW1344">
        <v>7000</v>
      </c>
      <c r="AX1344">
        <v>5934</v>
      </c>
      <c r="AY1344" t="str">
        <f t="shared" si="2399"/>
        <v>8998898831122</v>
      </c>
      <c r="AZ1344" t="str">
        <f t="shared" si="2445"/>
        <v>KUKU BIMA ENERGI JAMBU</v>
      </c>
      <c r="BA1344" t="s">
        <v>4301</v>
      </c>
      <c r="BB1344" t="s">
        <v>4301</v>
      </c>
      <c r="BC1344" s="4" t="str" cm="1">
        <f t="array" aca="1" ref="BC1344" ca="1">LEFT(AR1344,MATCH(FALSE,ISNUMBER(MID(AR1344,ROW(INDIRECT("1:"&amp;LEN(AR1344)+1)), 1) *1),0) -1)</f>
        <v>6</v>
      </c>
      <c r="BD1344" s="1"/>
      <c r="BF1344" s="21"/>
      <c r="BK1344" s="1"/>
      <c r="BM1344" s="1"/>
      <c r="BN1344" s="1"/>
      <c r="BR1344" s="22"/>
      <c r="BS1344">
        <v>0</v>
      </c>
      <c r="BT1344" s="1" t="s">
        <v>5103</v>
      </c>
    </row>
    <row r="1345" spans="1:72">
      <c r="A1345" s="4" t="str">
        <f t="shared" si="2404"/>
        <v/>
      </c>
      <c r="B1345" s="4" t="str">
        <f t="shared" si="2405"/>
        <v>PCS</v>
      </c>
      <c r="C1345" s="4" t="str">
        <f t="shared" si="2406"/>
        <v/>
      </c>
      <c r="D1345" s="4" t="str">
        <f t="shared" si="2407"/>
        <v/>
      </c>
      <c r="E1345" s="4" t="str">
        <f t="shared" si="2408"/>
        <v/>
      </c>
      <c r="F1345" s="4" t="str">
        <f t="shared" si="2409"/>
        <v/>
      </c>
      <c r="G1345" s="4" t="str">
        <f t="shared" si="2410"/>
        <v/>
      </c>
      <c r="H1345" s="4" t="str">
        <f t="shared" si="2411"/>
        <v/>
      </c>
      <c r="I1345" s="4" t="str">
        <f t="shared" si="2412"/>
        <v/>
      </c>
      <c r="J1345" s="4" t="str">
        <f t="shared" si="2413"/>
        <v/>
      </c>
      <c r="K1345" s="4" t="str">
        <f t="shared" si="2414"/>
        <v/>
      </c>
      <c r="L1345" s="4" t="str">
        <f t="shared" si="2415"/>
        <v/>
      </c>
      <c r="M1345" s="4" t="str">
        <f t="shared" si="2416"/>
        <v/>
      </c>
      <c r="N1345" s="4" t="str">
        <f t="shared" si="2417"/>
        <v/>
      </c>
      <c r="O1345" s="4" t="str">
        <f t="shared" si="2418"/>
        <v/>
      </c>
      <c r="P1345" s="4" t="str">
        <f t="shared" si="2419"/>
        <v/>
      </c>
      <c r="Q1345" s="4" t="str">
        <f t="shared" si="2420"/>
        <v/>
      </c>
      <c r="R1345" s="4" t="str">
        <f t="shared" si="2421"/>
        <v/>
      </c>
      <c r="S1345" s="4" t="str">
        <f t="shared" si="2422"/>
        <v/>
      </c>
      <c r="T1345" s="4" t="str">
        <f t="shared" si="2423"/>
        <v>PACK</v>
      </c>
      <c r="U1345" s="4" t="str">
        <f t="shared" si="2424"/>
        <v/>
      </c>
      <c r="V1345" s="4" t="str">
        <f t="shared" si="2425"/>
        <v/>
      </c>
      <c r="W1345" s="4" t="str">
        <f t="shared" si="2426"/>
        <v/>
      </c>
      <c r="X1345" s="4" t="str">
        <f t="shared" si="2427"/>
        <v/>
      </c>
      <c r="Y1345" s="4">
        <f t="shared" si="2428"/>
        <v>7</v>
      </c>
      <c r="Z1345" s="4" t="str">
        <f t="shared" si="2429"/>
        <v>-</v>
      </c>
      <c r="AA1345" s="4" t="str">
        <f t="shared" si="2430"/>
        <v>/</v>
      </c>
      <c r="AB1345" s="4" t="str">
        <f t="shared" si="2431"/>
        <v/>
      </c>
      <c r="AC1345" s="4" t="str">
        <f t="shared" si="2432"/>
        <v/>
      </c>
      <c r="AD1345" s="4" t="str">
        <f t="shared" si="2433"/>
        <v/>
      </c>
      <c r="AE1345" s="4" t="str">
        <f t="shared" si="2434"/>
        <v/>
      </c>
      <c r="AF1345" s="4">
        <f t="shared" si="2435"/>
        <v>9</v>
      </c>
      <c r="AG1345" s="4">
        <f t="shared" si="2436"/>
        <v>33</v>
      </c>
      <c r="AH1345" s="4">
        <f t="shared" si="2437"/>
        <v>24</v>
      </c>
      <c r="AI1345" s="4" t="str">
        <f t="shared" si="2438"/>
        <v>PACK</v>
      </c>
      <c r="AJ1345" s="4" t="str">
        <f t="shared" si="2439"/>
        <v>/PACK</v>
      </c>
      <c r="AK1345" s="4" t="str" cm="1">
        <f t="array" ref="AK1345">LEFT(AR1345,SUM(LEN(AR1345)-LEN(SUBSTITUTE(AR1345,{"0";"1";"2";"3";"4";"5";"6";"7";"8";"9"},""))))</f>
        <v>6</v>
      </c>
      <c r="AL1345" s="4">
        <f t="shared" si="2443"/>
        <v>13</v>
      </c>
      <c r="AM1345" s="4" t="b">
        <f t="shared" si="2447"/>
        <v>1</v>
      </c>
      <c r="AN1345" s="4" t="str">
        <f t="shared" si="2446"/>
        <v>PACK</v>
      </c>
      <c r="AO1345" s="4" t="b">
        <f t="shared" si="2444"/>
        <v>0</v>
      </c>
      <c r="AP1345" s="4" t="b">
        <f t="shared" si="2440"/>
        <v>0</v>
      </c>
      <c r="AQ1345" s="5" t="str">
        <f t="shared" si="2441"/>
        <v>KUKU BIMA ENERGI MANGGA</v>
      </c>
      <c r="AR1345" s="4" t="str">
        <f t="shared" si="2442"/>
        <v>6PCS/PACK</v>
      </c>
      <c r="AS1345" t="s">
        <v>4745</v>
      </c>
      <c r="AT1345" s="1" t="s">
        <v>1841</v>
      </c>
      <c r="AU1345" s="4" t="str">
        <f t="shared" ca="1" si="2394"/>
        <v/>
      </c>
      <c r="AV1345">
        <v>7000</v>
      </c>
      <c r="AW1345">
        <v>7000</v>
      </c>
      <c r="AX1345">
        <v>5934</v>
      </c>
      <c r="AY1345" t="str">
        <f t="shared" si="2399"/>
        <v>8998898852127</v>
      </c>
      <c r="AZ1345" t="str">
        <f t="shared" si="2445"/>
        <v>KUKU BIMA ENERGI MANGGA</v>
      </c>
      <c r="BA1345" t="s">
        <v>4301</v>
      </c>
      <c r="BB1345" t="s">
        <v>4301</v>
      </c>
      <c r="BC1345" s="4" t="str" cm="1">
        <f t="array" aca="1" ref="BC1345" ca="1">LEFT(AR1345,MATCH(FALSE,ISNUMBER(MID(AR1345,ROW(INDIRECT("1:"&amp;LEN(AR1345)+1)), 1) *1),0) -1)</f>
        <v>6</v>
      </c>
      <c r="BD1345" s="1"/>
      <c r="BF1345" s="21"/>
      <c r="BK1345" s="1"/>
      <c r="BM1345" s="1"/>
      <c r="BN1345" s="1"/>
      <c r="BR1345" s="22"/>
      <c r="BS1345">
        <v>0</v>
      </c>
      <c r="BT1345" s="1" t="s">
        <v>5103</v>
      </c>
    </row>
    <row r="1346" spans="1:72">
      <c r="A1346" s="4" t="str">
        <f t="shared" si="2404"/>
        <v/>
      </c>
      <c r="B1346" s="4" t="str">
        <f t="shared" si="2405"/>
        <v>PCS</v>
      </c>
      <c r="C1346" s="4" t="str">
        <f t="shared" si="2406"/>
        <v/>
      </c>
      <c r="D1346" s="4" t="str">
        <f t="shared" si="2407"/>
        <v/>
      </c>
      <c r="E1346" s="4" t="str">
        <f t="shared" si="2408"/>
        <v/>
      </c>
      <c r="F1346" s="4" t="str">
        <f t="shared" si="2409"/>
        <v/>
      </c>
      <c r="G1346" s="4" t="str">
        <f t="shared" si="2410"/>
        <v/>
      </c>
      <c r="H1346" s="4" t="str">
        <f t="shared" si="2411"/>
        <v/>
      </c>
      <c r="I1346" s="4" t="str">
        <f t="shared" si="2412"/>
        <v/>
      </c>
      <c r="J1346" s="4" t="str">
        <f t="shared" si="2413"/>
        <v/>
      </c>
      <c r="K1346" s="4" t="str">
        <f t="shared" si="2414"/>
        <v/>
      </c>
      <c r="L1346" s="4" t="str">
        <f t="shared" si="2415"/>
        <v/>
      </c>
      <c r="M1346" s="4" t="str">
        <f t="shared" si="2416"/>
        <v/>
      </c>
      <c r="N1346" s="4" t="str">
        <f t="shared" si="2417"/>
        <v/>
      </c>
      <c r="O1346" s="4" t="str">
        <f t="shared" si="2418"/>
        <v/>
      </c>
      <c r="P1346" s="4" t="str">
        <f t="shared" si="2419"/>
        <v/>
      </c>
      <c r="Q1346" s="4" t="str">
        <f t="shared" si="2420"/>
        <v/>
      </c>
      <c r="R1346" s="4" t="str">
        <f t="shared" si="2421"/>
        <v/>
      </c>
      <c r="S1346" s="4" t="str">
        <f t="shared" si="2422"/>
        <v/>
      </c>
      <c r="T1346" s="4" t="str">
        <f t="shared" si="2423"/>
        <v>PACK</v>
      </c>
      <c r="U1346" s="4" t="str">
        <f t="shared" si="2424"/>
        <v/>
      </c>
      <c r="V1346" s="4" t="str">
        <f t="shared" si="2425"/>
        <v/>
      </c>
      <c r="W1346" s="4" t="str">
        <f t="shared" si="2426"/>
        <v/>
      </c>
      <c r="X1346" s="4" t="str">
        <f t="shared" si="2427"/>
        <v/>
      </c>
      <c r="Y1346" s="4">
        <f t="shared" si="2428"/>
        <v>7</v>
      </c>
      <c r="Z1346" s="4" t="str">
        <f t="shared" si="2429"/>
        <v>-</v>
      </c>
      <c r="AA1346" s="4" t="str">
        <f t="shared" si="2430"/>
        <v>/</v>
      </c>
      <c r="AB1346" s="4" t="str">
        <f t="shared" si="2431"/>
        <v/>
      </c>
      <c r="AC1346" s="4" t="str">
        <f t="shared" si="2432"/>
        <v/>
      </c>
      <c r="AD1346" s="4" t="str">
        <f t="shared" si="2433"/>
        <v/>
      </c>
      <c r="AE1346" s="4" t="str">
        <f t="shared" si="2434"/>
        <v/>
      </c>
      <c r="AF1346" s="4">
        <f t="shared" si="2435"/>
        <v>9</v>
      </c>
      <c r="AG1346" s="4">
        <f t="shared" si="2436"/>
        <v>32</v>
      </c>
      <c r="AH1346" s="4">
        <f t="shared" si="2437"/>
        <v>23</v>
      </c>
      <c r="AI1346" s="4" t="str">
        <f t="shared" si="2438"/>
        <v>PACK</v>
      </c>
      <c r="AJ1346" s="4" t="str">
        <f t="shared" si="2439"/>
        <v>/PACK</v>
      </c>
      <c r="AK1346" s="4" t="str" cm="1">
        <f t="array" ref="AK1346">LEFT(AR1346,SUM(LEN(AR1346)-LEN(SUBSTITUTE(AR1346,{"0";"1";"2";"3";"4";"5";"6";"7";"8";"9"},""))))</f>
        <v>6</v>
      </c>
      <c r="AL1346" s="4">
        <f t="shared" si="2443"/>
        <v>13</v>
      </c>
      <c r="AM1346" s="4" t="b">
        <f t="shared" si="2447"/>
        <v>1</v>
      </c>
      <c r="AN1346" s="4" t="str">
        <f t="shared" si="2446"/>
        <v>PACK</v>
      </c>
      <c r="AO1346" s="4" t="b">
        <f t="shared" si="2444"/>
        <v>0</v>
      </c>
      <c r="AP1346" s="4" t="b">
        <f t="shared" si="2440"/>
        <v>0</v>
      </c>
      <c r="AQ1346" s="5" t="str">
        <f t="shared" si="2441"/>
        <v>KUKU BIMA ENERGI NANAS</v>
      </c>
      <c r="AR1346" s="4" t="str">
        <f t="shared" si="2442"/>
        <v>6PCS/PACK</v>
      </c>
      <c r="AS1346" t="s">
        <v>4746</v>
      </c>
      <c r="AT1346" s="1" t="s">
        <v>1842</v>
      </c>
      <c r="AU1346" s="4" t="str">
        <f t="shared" ca="1" si="2394"/>
        <v/>
      </c>
      <c r="AV1346">
        <v>7000</v>
      </c>
      <c r="AW1346">
        <v>7000</v>
      </c>
      <c r="AX1346">
        <v>5934</v>
      </c>
      <c r="AY1346" t="str">
        <f t="shared" si="2399"/>
        <v>8998898855128</v>
      </c>
      <c r="AZ1346" t="str">
        <f t="shared" si="2445"/>
        <v>KUKU BIMA ENERGI NANAS</v>
      </c>
      <c r="BA1346" t="s">
        <v>4301</v>
      </c>
      <c r="BB1346" t="s">
        <v>4301</v>
      </c>
      <c r="BC1346" s="4" t="str" cm="1">
        <f t="array" aca="1" ref="BC1346" ca="1">LEFT(AR1346,MATCH(FALSE,ISNUMBER(MID(AR1346,ROW(INDIRECT("1:"&amp;LEN(AR1346)+1)), 1) *1),0) -1)</f>
        <v>6</v>
      </c>
      <c r="BD1346" s="1"/>
      <c r="BF1346" s="21"/>
      <c r="BK1346" s="1"/>
      <c r="BM1346" s="1"/>
      <c r="BN1346" s="1"/>
      <c r="BR1346" s="22"/>
      <c r="BS1346">
        <v>0</v>
      </c>
      <c r="BT1346" s="1" t="s">
        <v>5103</v>
      </c>
    </row>
    <row r="1347" spans="1:72">
      <c r="A1347" s="4" t="str">
        <f t="shared" si="2404"/>
        <v/>
      </c>
      <c r="B1347" s="4" t="str">
        <f t="shared" si="2405"/>
        <v/>
      </c>
      <c r="C1347" s="4" t="str">
        <f t="shared" si="2406"/>
        <v/>
      </c>
      <c r="D1347" s="4" t="str">
        <f t="shared" si="2407"/>
        <v/>
      </c>
      <c r="E1347" s="4" t="str">
        <f t="shared" si="2408"/>
        <v>SCT</v>
      </c>
      <c r="F1347" s="4" t="str">
        <f t="shared" si="2409"/>
        <v/>
      </c>
      <c r="G1347" s="4" t="str">
        <f t="shared" si="2410"/>
        <v/>
      </c>
      <c r="H1347" s="4" t="str">
        <f t="shared" si="2411"/>
        <v/>
      </c>
      <c r="I1347" s="4" t="str">
        <f t="shared" si="2412"/>
        <v/>
      </c>
      <c r="J1347" s="4" t="str">
        <f t="shared" si="2413"/>
        <v/>
      </c>
      <c r="K1347" s="4" t="str">
        <f t="shared" si="2414"/>
        <v/>
      </c>
      <c r="L1347" s="4" t="str">
        <f t="shared" si="2415"/>
        <v/>
      </c>
      <c r="M1347" s="4" t="str">
        <f t="shared" si="2416"/>
        <v/>
      </c>
      <c r="N1347" s="4" t="str">
        <f t="shared" si="2417"/>
        <v/>
      </c>
      <c r="O1347" s="4" t="str">
        <f t="shared" si="2418"/>
        <v/>
      </c>
      <c r="P1347" s="4" t="str">
        <f t="shared" si="2419"/>
        <v/>
      </c>
      <c r="Q1347" s="4" t="str">
        <f t="shared" si="2420"/>
        <v/>
      </c>
      <c r="R1347" s="4" t="str">
        <f t="shared" si="2421"/>
        <v/>
      </c>
      <c r="S1347" s="4" t="str">
        <f t="shared" si="2422"/>
        <v/>
      </c>
      <c r="T1347" s="4" t="str">
        <f t="shared" si="2423"/>
        <v>PACK</v>
      </c>
      <c r="U1347" s="4" t="str">
        <f t="shared" si="2424"/>
        <v/>
      </c>
      <c r="V1347" s="4" t="str">
        <f t="shared" si="2425"/>
        <v/>
      </c>
      <c r="W1347" s="4" t="str">
        <f t="shared" si="2426"/>
        <v/>
      </c>
      <c r="X1347" s="4" t="str">
        <f t="shared" si="2427"/>
        <v/>
      </c>
      <c r="Y1347" s="4">
        <f t="shared" si="2428"/>
        <v>7</v>
      </c>
      <c r="Z1347" s="4" t="str">
        <f t="shared" si="2429"/>
        <v>-</v>
      </c>
      <c r="AA1347" s="4" t="str">
        <f t="shared" si="2430"/>
        <v>/</v>
      </c>
      <c r="AB1347" s="4" t="str">
        <f t="shared" si="2431"/>
        <v/>
      </c>
      <c r="AC1347" s="4" t="str">
        <f t="shared" si="2432"/>
        <v/>
      </c>
      <c r="AD1347" s="4" t="str">
        <f t="shared" si="2433"/>
        <v/>
      </c>
      <c r="AE1347" s="4" t="str">
        <f t="shared" si="2434"/>
        <v/>
      </c>
      <c r="AF1347" s="4">
        <f t="shared" si="2435"/>
        <v>9</v>
      </c>
      <c r="AG1347" s="4">
        <f t="shared" si="2436"/>
        <v>25</v>
      </c>
      <c r="AH1347" s="4">
        <f t="shared" si="2437"/>
        <v>16</v>
      </c>
      <c r="AI1347" s="4" t="str">
        <f t="shared" si="2438"/>
        <v>PACK</v>
      </c>
      <c r="AJ1347" s="4" t="str">
        <f t="shared" si="2439"/>
        <v>/PACK</v>
      </c>
      <c r="AK1347" s="4" t="str" cm="1">
        <f t="array" ref="AK1347">LEFT(AR1347,SUM(LEN(AR1347)-LEN(SUBSTITUTE(AR1347,{"0";"1";"2";"3";"4";"5";"6";"7";"8";"9"},""))))</f>
        <v>6</v>
      </c>
      <c r="AL1347" s="4">
        <f t="shared" si="2443"/>
        <v>13</v>
      </c>
      <c r="AM1347" s="4" t="b">
        <f t="shared" si="2447"/>
        <v>1</v>
      </c>
      <c r="AN1347" s="4" t="str">
        <f t="shared" si="2446"/>
        <v>PACK</v>
      </c>
      <c r="AO1347" s="4" t="b">
        <f t="shared" si="2444"/>
        <v>0</v>
      </c>
      <c r="AP1347" s="4" t="b">
        <f t="shared" si="2440"/>
        <v>0</v>
      </c>
      <c r="AQ1347" s="5" t="str">
        <f t="shared" si="2441"/>
        <v>KUKU BIMA JERUK</v>
      </c>
      <c r="AR1347" s="4" t="str">
        <f t="shared" si="2442"/>
        <v>6SCT/PACK</v>
      </c>
      <c r="AS1347" t="s">
        <v>4515</v>
      </c>
      <c r="AT1347" s="1" t="s">
        <v>1844</v>
      </c>
      <c r="AU1347" s="4" t="str">
        <f t="shared" ca="1" si="2394"/>
        <v/>
      </c>
      <c r="AV1347">
        <v>7000</v>
      </c>
      <c r="AW1347">
        <v>7000</v>
      </c>
      <c r="AX1347">
        <v>5934</v>
      </c>
      <c r="AY1347" t="str">
        <f t="shared" si="2399"/>
        <v>8998898829129</v>
      </c>
      <c r="AZ1347" t="str">
        <f t="shared" si="2445"/>
        <v>KUKU BIMA JERUK</v>
      </c>
      <c r="BA1347" t="s">
        <v>4301</v>
      </c>
      <c r="BB1347" t="s">
        <v>4301</v>
      </c>
      <c r="BC1347" s="4" t="str" cm="1">
        <f t="array" aca="1" ref="BC1347" ca="1">LEFT(AR1347,MATCH(FALSE,ISNUMBER(MID(AR1347,ROW(INDIRECT("1:"&amp;LEN(AR1347)+1)), 1) *1),0) -1)</f>
        <v>6</v>
      </c>
      <c r="BD1347" s="1"/>
      <c r="BF1347" s="21"/>
      <c r="BK1347" s="1"/>
      <c r="BM1347" s="1"/>
      <c r="BN1347" s="1"/>
      <c r="BR1347" s="22"/>
      <c r="BS1347">
        <v>0</v>
      </c>
      <c r="BT1347" s="1" t="s">
        <v>5103</v>
      </c>
    </row>
    <row r="1348" spans="1:72">
      <c r="A1348" s="4" t="str">
        <f t="shared" si="2404"/>
        <v/>
      </c>
      <c r="B1348" s="4" t="str">
        <f t="shared" si="2405"/>
        <v/>
      </c>
      <c r="C1348" s="4" t="str">
        <f t="shared" si="2406"/>
        <v/>
      </c>
      <c r="D1348" s="4" t="str">
        <f t="shared" si="2407"/>
        <v/>
      </c>
      <c r="E1348" s="4" t="str">
        <f t="shared" si="2408"/>
        <v>SCT</v>
      </c>
      <c r="F1348" s="4" t="str">
        <f t="shared" si="2409"/>
        <v/>
      </c>
      <c r="G1348" s="4" t="str">
        <f t="shared" si="2410"/>
        <v/>
      </c>
      <c r="H1348" s="4" t="str">
        <f t="shared" si="2411"/>
        <v/>
      </c>
      <c r="I1348" s="4" t="str">
        <f t="shared" si="2412"/>
        <v/>
      </c>
      <c r="J1348" s="4" t="str">
        <f t="shared" si="2413"/>
        <v/>
      </c>
      <c r="K1348" s="4" t="str">
        <f t="shared" si="2414"/>
        <v/>
      </c>
      <c r="L1348" s="4" t="str">
        <f t="shared" si="2415"/>
        <v/>
      </c>
      <c r="M1348" s="4" t="str">
        <f t="shared" si="2416"/>
        <v/>
      </c>
      <c r="N1348" s="4" t="str">
        <f t="shared" si="2417"/>
        <v/>
      </c>
      <c r="O1348" s="4" t="str">
        <f t="shared" si="2418"/>
        <v/>
      </c>
      <c r="P1348" s="4" t="str">
        <f t="shared" si="2419"/>
        <v/>
      </c>
      <c r="Q1348" s="4" t="str">
        <f t="shared" si="2420"/>
        <v/>
      </c>
      <c r="R1348" s="4" t="str">
        <f t="shared" si="2421"/>
        <v/>
      </c>
      <c r="S1348" s="4" t="str">
        <f t="shared" si="2422"/>
        <v/>
      </c>
      <c r="T1348" s="4" t="str">
        <f t="shared" si="2423"/>
        <v>PACK</v>
      </c>
      <c r="U1348" s="4" t="str">
        <f t="shared" si="2424"/>
        <v/>
      </c>
      <c r="V1348" s="4" t="str">
        <f t="shared" si="2425"/>
        <v/>
      </c>
      <c r="W1348" s="4" t="str">
        <f t="shared" si="2426"/>
        <v/>
      </c>
      <c r="X1348" s="4" t="str">
        <f t="shared" si="2427"/>
        <v/>
      </c>
      <c r="Y1348" s="4">
        <f t="shared" si="2428"/>
        <v>7</v>
      </c>
      <c r="Z1348" s="4" t="str">
        <f t="shared" si="2429"/>
        <v>-</v>
      </c>
      <c r="AA1348" s="4" t="str">
        <f t="shared" si="2430"/>
        <v>/</v>
      </c>
      <c r="AB1348" s="4" t="str">
        <f t="shared" si="2431"/>
        <v/>
      </c>
      <c r="AC1348" s="4" t="str">
        <f t="shared" si="2432"/>
        <v/>
      </c>
      <c r="AD1348" s="4" t="str">
        <f t="shared" si="2433"/>
        <v/>
      </c>
      <c r="AE1348" s="4" t="str">
        <f t="shared" si="2434"/>
        <v/>
      </c>
      <c r="AF1348" s="4">
        <f t="shared" si="2435"/>
        <v>9</v>
      </c>
      <c r="AG1348" s="4">
        <f t="shared" si="2436"/>
        <v>28</v>
      </c>
      <c r="AH1348" s="4">
        <f t="shared" si="2437"/>
        <v>19</v>
      </c>
      <c r="AI1348" s="4" t="str">
        <f t="shared" si="2438"/>
        <v>PACK</v>
      </c>
      <c r="AJ1348" s="4" t="str">
        <f t="shared" si="2439"/>
        <v>/PACK</v>
      </c>
      <c r="AK1348" s="4" t="str" cm="1">
        <f t="array" ref="AK1348">LEFT(AR1348,SUM(LEN(AR1348)-LEN(SUBSTITUTE(AR1348,{"0";"1";"2";"3";"4";"5";"6";"7";"8";"9"},""))))</f>
        <v>6</v>
      </c>
      <c r="AL1348" s="4">
        <f t="shared" si="2443"/>
        <v>13</v>
      </c>
      <c r="AM1348" s="4" t="b">
        <f t="shared" si="2447"/>
        <v>1</v>
      </c>
      <c r="AN1348" s="4" t="str">
        <f t="shared" si="2446"/>
        <v>PACK</v>
      </c>
      <c r="AO1348" s="4" t="b">
        <f t="shared" si="2444"/>
        <v>0</v>
      </c>
      <c r="AP1348" s="4" t="b">
        <f t="shared" si="2440"/>
        <v>0</v>
      </c>
      <c r="AQ1348" s="5" t="str">
        <f t="shared" si="2441"/>
        <v>KUKU BIMA ORIGINAL</v>
      </c>
      <c r="AR1348" s="4" t="str">
        <f t="shared" si="2442"/>
        <v>6SCT/PACK</v>
      </c>
      <c r="AS1348" t="s">
        <v>4651</v>
      </c>
      <c r="AT1348" s="1" t="s">
        <v>1846</v>
      </c>
      <c r="AU1348" s="4" t="str">
        <f t="shared" ca="1" si="2394"/>
        <v/>
      </c>
      <c r="AV1348">
        <v>7000</v>
      </c>
      <c r="AW1348">
        <v>7000</v>
      </c>
      <c r="AX1348">
        <v>5934</v>
      </c>
      <c r="AY1348" t="str">
        <f t="shared" si="2399"/>
        <v>8998898826128</v>
      </c>
      <c r="AZ1348" t="str">
        <f t="shared" si="2445"/>
        <v>KUKU BIMA ORIGINAL</v>
      </c>
      <c r="BA1348" t="s">
        <v>4301</v>
      </c>
      <c r="BB1348" t="s">
        <v>4301</v>
      </c>
      <c r="BC1348" s="4" t="str" cm="1">
        <f t="array" aca="1" ref="BC1348" ca="1">LEFT(AR1348,MATCH(FALSE,ISNUMBER(MID(AR1348,ROW(INDIRECT("1:"&amp;LEN(AR1348)+1)), 1) *1),0) -1)</f>
        <v>6</v>
      </c>
      <c r="BD1348" s="1"/>
      <c r="BF1348" s="21"/>
      <c r="BK1348" s="1"/>
      <c r="BM1348" s="1"/>
      <c r="BN1348" s="1"/>
      <c r="BR1348" s="22"/>
      <c r="BS1348">
        <v>0</v>
      </c>
      <c r="BT1348" s="1" t="s">
        <v>5103</v>
      </c>
    </row>
    <row r="1349" spans="1:72">
      <c r="A1349" s="4" t="str">
        <f t="shared" si="2404"/>
        <v/>
      </c>
      <c r="B1349" s="4" t="str">
        <f t="shared" si="2405"/>
        <v/>
      </c>
      <c r="C1349" s="4" t="str">
        <f t="shared" si="2406"/>
        <v/>
      </c>
      <c r="D1349" s="4" t="str">
        <f t="shared" si="2407"/>
        <v/>
      </c>
      <c r="E1349" s="4" t="str">
        <f t="shared" si="2408"/>
        <v>SCT</v>
      </c>
      <c r="F1349" s="4" t="str">
        <f t="shared" si="2409"/>
        <v/>
      </c>
      <c r="G1349" s="4" t="str">
        <f t="shared" si="2410"/>
        <v/>
      </c>
      <c r="H1349" s="4" t="str">
        <f t="shared" si="2411"/>
        <v/>
      </c>
      <c r="I1349" s="4" t="str">
        <f t="shared" si="2412"/>
        <v/>
      </c>
      <c r="J1349" s="4" t="str">
        <f t="shared" si="2413"/>
        <v/>
      </c>
      <c r="K1349" s="4" t="str">
        <f t="shared" si="2414"/>
        <v/>
      </c>
      <c r="L1349" s="4" t="str">
        <f t="shared" si="2415"/>
        <v/>
      </c>
      <c r="M1349" s="4" t="str">
        <f t="shared" si="2416"/>
        <v/>
      </c>
      <c r="N1349" s="4" t="str">
        <f t="shared" si="2417"/>
        <v/>
      </c>
      <c r="O1349" s="4" t="str">
        <f t="shared" si="2418"/>
        <v/>
      </c>
      <c r="P1349" s="4" t="str">
        <f t="shared" si="2419"/>
        <v/>
      </c>
      <c r="Q1349" s="4" t="str">
        <f t="shared" si="2420"/>
        <v/>
      </c>
      <c r="R1349" s="4" t="str">
        <f t="shared" si="2421"/>
        <v/>
      </c>
      <c r="S1349" s="4" t="str">
        <f t="shared" si="2422"/>
        <v/>
      </c>
      <c r="T1349" s="4" t="str">
        <f t="shared" si="2423"/>
        <v>PACK</v>
      </c>
      <c r="U1349" s="4" t="str">
        <f t="shared" si="2424"/>
        <v/>
      </c>
      <c r="V1349" s="4" t="str">
        <f t="shared" si="2425"/>
        <v/>
      </c>
      <c r="W1349" s="4" t="str">
        <f t="shared" si="2426"/>
        <v/>
      </c>
      <c r="X1349" s="4" t="str">
        <f t="shared" si="2427"/>
        <v/>
      </c>
      <c r="Y1349" s="4">
        <f t="shared" si="2428"/>
        <v>7</v>
      </c>
      <c r="Z1349" s="4" t="str">
        <f t="shared" si="2429"/>
        <v>-</v>
      </c>
      <c r="AA1349" s="4" t="str">
        <f t="shared" si="2430"/>
        <v>/</v>
      </c>
      <c r="AB1349" s="4" t="str">
        <f t="shared" si="2431"/>
        <v/>
      </c>
      <c r="AC1349" s="4" t="str">
        <f t="shared" si="2432"/>
        <v/>
      </c>
      <c r="AD1349" s="4" t="str">
        <f t="shared" si="2433"/>
        <v/>
      </c>
      <c r="AE1349" s="4" t="str">
        <f t="shared" si="2434"/>
        <v/>
      </c>
      <c r="AF1349" s="4">
        <f t="shared" si="2435"/>
        <v>9</v>
      </c>
      <c r="AG1349" s="4">
        <f t="shared" si="2436"/>
        <v>29</v>
      </c>
      <c r="AH1349" s="4">
        <f t="shared" si="2437"/>
        <v>20</v>
      </c>
      <c r="AI1349" s="4" t="str">
        <f t="shared" si="2438"/>
        <v>PACK</v>
      </c>
      <c r="AJ1349" s="4" t="str">
        <f t="shared" si="2439"/>
        <v>/PACK</v>
      </c>
      <c r="AK1349" s="4" t="str" cm="1">
        <f t="array" ref="AK1349">LEFT(AR1349,SUM(LEN(AR1349)-LEN(SUBSTITUTE(AR1349,{"0";"1";"2";"3";"4";"5";"6";"7";"8";"9"},""))))</f>
        <v>6</v>
      </c>
      <c r="AL1349" s="4">
        <f t="shared" si="2443"/>
        <v>13</v>
      </c>
      <c r="AM1349" s="4" t="b">
        <f t="shared" si="2447"/>
        <v>1</v>
      </c>
      <c r="AN1349" s="4" t="str">
        <f t="shared" si="2446"/>
        <v>PACK</v>
      </c>
      <c r="AO1349" s="4" t="b">
        <f t="shared" si="2444"/>
        <v>0</v>
      </c>
      <c r="AP1349" s="4" t="b">
        <f t="shared" si="2440"/>
        <v>0</v>
      </c>
      <c r="AQ1349" s="5" t="str">
        <f t="shared" si="2441"/>
        <v>KUKU BIMA SUSU SODA</v>
      </c>
      <c r="AR1349" s="4" t="str">
        <f t="shared" si="2442"/>
        <v>6SCT/PACK</v>
      </c>
      <c r="AS1349" t="s">
        <v>4747</v>
      </c>
      <c r="AT1349" s="1" t="s">
        <v>1845</v>
      </c>
      <c r="AU1349" s="4" t="str">
        <f t="shared" ca="1" si="2394"/>
        <v/>
      </c>
      <c r="AV1349">
        <v>13000</v>
      </c>
      <c r="AW1349">
        <v>13000</v>
      </c>
      <c r="AX1349">
        <v>12295</v>
      </c>
      <c r="AY1349" t="str">
        <f t="shared" si="2399"/>
        <v>8998898848120</v>
      </c>
      <c r="AZ1349" t="str">
        <f t="shared" si="2445"/>
        <v>KUKU BIMA SUSU SODA</v>
      </c>
      <c r="BA1349" t="s">
        <v>4301</v>
      </c>
      <c r="BB1349" t="s">
        <v>4301</v>
      </c>
      <c r="BC1349" s="4" t="str" cm="1">
        <f t="array" aca="1" ref="BC1349" ca="1">LEFT(AR1349,MATCH(FALSE,ISNUMBER(MID(AR1349,ROW(INDIRECT("1:"&amp;LEN(AR1349)+1)), 1) *1),0) -1)</f>
        <v>6</v>
      </c>
      <c r="BD1349" s="1"/>
      <c r="BF1349" s="21"/>
      <c r="BK1349" s="1"/>
      <c r="BM1349" s="1"/>
      <c r="BN1349" s="1"/>
      <c r="BR1349" s="22"/>
      <c r="BS1349">
        <v>0</v>
      </c>
      <c r="BT1349" s="1" t="s">
        <v>5103</v>
      </c>
    </row>
    <row r="1350" spans="1:72">
      <c r="A1350" s="4" t="str">
        <f t="shared" si="2404"/>
        <v/>
      </c>
      <c r="B1350" s="4" t="str">
        <f t="shared" si="2405"/>
        <v/>
      </c>
      <c r="C1350" s="4" t="str">
        <f t="shared" si="2406"/>
        <v/>
      </c>
      <c r="D1350" s="4" t="str">
        <f t="shared" si="2407"/>
        <v/>
      </c>
      <c r="E1350" s="4" t="str">
        <f t="shared" si="2408"/>
        <v/>
      </c>
      <c r="F1350" s="4" t="str">
        <f t="shared" si="2409"/>
        <v/>
      </c>
      <c r="G1350" s="4" t="str">
        <f t="shared" si="2410"/>
        <v/>
      </c>
      <c r="H1350" s="4" t="str">
        <f t="shared" si="2411"/>
        <v/>
      </c>
      <c r="I1350" s="4" t="str">
        <f t="shared" si="2412"/>
        <v/>
      </c>
      <c r="J1350" s="4" t="str">
        <f t="shared" si="2413"/>
        <v/>
      </c>
      <c r="K1350" s="4" t="str">
        <f t="shared" si="2414"/>
        <v/>
      </c>
      <c r="L1350" s="4" t="str">
        <f t="shared" si="2415"/>
        <v/>
      </c>
      <c r="M1350" s="4" t="str">
        <f t="shared" si="2416"/>
        <v/>
      </c>
      <c r="N1350" s="4" t="str">
        <f t="shared" si="2417"/>
        <v/>
      </c>
      <c r="O1350" s="4" t="str">
        <f t="shared" si="2418"/>
        <v/>
      </c>
      <c r="P1350" s="4" t="str">
        <f t="shared" si="2419"/>
        <v/>
      </c>
      <c r="Q1350" s="4" t="str">
        <f t="shared" si="2420"/>
        <v/>
      </c>
      <c r="R1350" s="4" t="str">
        <f t="shared" si="2421"/>
        <v/>
      </c>
      <c r="S1350" s="4" t="str">
        <f t="shared" si="2422"/>
        <v/>
      </c>
      <c r="T1350" s="4" t="str">
        <f t="shared" si="2423"/>
        <v>PACK</v>
      </c>
      <c r="U1350" s="4" t="str">
        <f t="shared" si="2424"/>
        <v/>
      </c>
      <c r="V1350" s="4" t="str">
        <f t="shared" si="2425"/>
        <v/>
      </c>
      <c r="W1350" s="4" t="str">
        <f t="shared" si="2426"/>
        <v/>
      </c>
      <c r="X1350" s="4" t="str">
        <f t="shared" si="2427"/>
        <v/>
      </c>
      <c r="Y1350" s="4">
        <f t="shared" si="2428"/>
        <v>4</v>
      </c>
      <c r="Z1350" s="4" t="str">
        <f t="shared" si="2429"/>
        <v>-</v>
      </c>
      <c r="AA1350" s="4" t="str">
        <f t="shared" si="2430"/>
        <v/>
      </c>
      <c r="AB1350" s="4" t="str">
        <f t="shared" si="2431"/>
        <v/>
      </c>
      <c r="AC1350" s="4" t="str">
        <f t="shared" si="2432"/>
        <v/>
      </c>
      <c r="AD1350" s="4" t="str">
        <f t="shared" si="2433"/>
        <v/>
      </c>
      <c r="AE1350" s="4" t="str">
        <f t="shared" si="2434"/>
        <v/>
      </c>
      <c r="AF1350" s="4">
        <f t="shared" si="2435"/>
        <v>5</v>
      </c>
      <c r="AG1350" s="4">
        <f t="shared" si="2436"/>
        <v>24</v>
      </c>
      <c r="AH1350" s="4">
        <f t="shared" si="2437"/>
        <v>19</v>
      </c>
      <c r="AI1350" s="4" t="str">
        <f t="shared" si="2438"/>
        <v>PACK</v>
      </c>
      <c r="AJ1350" s="4" t="str">
        <f t="shared" si="2439"/>
        <v>1PACK</v>
      </c>
      <c r="AK1350" s="4" t="str" cm="1">
        <f t="array" ref="AK1350">LEFT(AR1350,SUM(LEN(AR1350)-LEN(SUBSTITUTE(AR1350,{"0";"1";"2";"3";"4";"5";"6";"7";"8";"9"},""))))</f>
        <v>1</v>
      </c>
      <c r="AL1350" s="4">
        <f t="shared" si="2443"/>
        <v>13</v>
      </c>
      <c r="AM1350" s="4" t="b">
        <f t="shared" si="2447"/>
        <v>1</v>
      </c>
      <c r="AN1350" s="4" t="str">
        <f t="shared" si="2446"/>
        <v>PACK</v>
      </c>
      <c r="AO1350" s="4" t="b">
        <f t="shared" si="2444"/>
        <v>0</v>
      </c>
      <c r="AP1350" s="4" t="b">
        <f t="shared" si="2440"/>
        <v>0</v>
      </c>
      <c r="AQ1350" s="5" t="str">
        <f t="shared" si="2441"/>
        <v>KULIT RAMBUT NENEK</v>
      </c>
      <c r="AR1350" s="4" t="str">
        <f t="shared" si="2442"/>
        <v>1PACK</v>
      </c>
      <c r="AS1350" t="s">
        <v>1847</v>
      </c>
      <c r="AU1350" s="4" t="str">
        <f t="shared" ref="AU1350:AU1407" ca="1" si="2448">IF(IF(IF(AQ1350=AQ1351,10,0)+IF(NOT(AN1350=$AU$1)=TRUE,10,0)=
20,"XXXX",IF(IF((BC1350+1)=2,0,1)+IF(AN1350=$AU$1,1,0)=2,TRUE,""))
="",IF(IF(AQ1350=AQ1349,10,0)+IF(NOT(AN1350=$AU$1)=TRUE,10,0)=
20,"XXXX",IF(IF((BC1350+1)=2,0,1)+IF(AN1350=$AU$1,1,0)=2,TRUE,
"")),IF(IF(AQ1350=AQ1351,10,0)+IF(NOT(AN1350=$AU$1)=TRUE,10,0)=
20,"XXXX",IF(IF((BC1350+1)=2,0,1)+IF(AN1350=$AU$1,1,0)=2,TRUE,"")))</f>
        <v/>
      </c>
      <c r="AV1350">
        <v>3000</v>
      </c>
      <c r="AW1350">
        <v>3000</v>
      </c>
      <c r="AX1350">
        <v>2500</v>
      </c>
      <c r="AY1350" t="str">
        <f t="shared" si="2399"/>
        <v>8000000001350</v>
      </c>
      <c r="AZ1350" t="str">
        <f t="shared" si="2445"/>
        <v>KULIT RAMBUT NENEK</v>
      </c>
      <c r="BA1350" t="s">
        <v>4301</v>
      </c>
      <c r="BB1350" t="s">
        <v>4301</v>
      </c>
      <c r="BC1350" s="9" t="str" cm="1">
        <f t="array" aca="1" ref="BC1350" ca="1">LEFT(AR1350,MATCH(FALSE,ISNUMBER(MID(AR1350,ROW(INDIRECT("1:"&amp;LEN(AR1350)+1)), 1) *1),0) -1)</f>
        <v>1</v>
      </c>
      <c r="BD1350" s="1"/>
      <c r="BF1350" s="21"/>
      <c r="BK1350" s="1"/>
      <c r="BM1350" s="1"/>
      <c r="BN1350" s="1"/>
      <c r="BR1350" s="22"/>
      <c r="BS1350">
        <v>0</v>
      </c>
      <c r="BT1350" s="1" t="s">
        <v>5103</v>
      </c>
    </row>
    <row r="1351" spans="1:72">
      <c r="A1351" s="4" t="str">
        <f t="shared" si="2404"/>
        <v/>
      </c>
      <c r="B1351" s="4" t="str">
        <f t="shared" si="2405"/>
        <v/>
      </c>
      <c r="C1351" s="4" t="str">
        <f t="shared" si="2406"/>
        <v/>
      </c>
      <c r="D1351" s="4" t="str">
        <f t="shared" si="2407"/>
        <v>BTL</v>
      </c>
      <c r="E1351" s="4" t="str">
        <f t="shared" si="2408"/>
        <v/>
      </c>
      <c r="F1351" s="4" t="str">
        <f t="shared" si="2409"/>
        <v/>
      </c>
      <c r="G1351" s="4" t="str">
        <f t="shared" si="2410"/>
        <v/>
      </c>
      <c r="H1351" s="4" t="str">
        <f t="shared" si="2411"/>
        <v/>
      </c>
      <c r="I1351" s="4" t="str">
        <f t="shared" si="2412"/>
        <v/>
      </c>
      <c r="J1351" s="4" t="str">
        <f t="shared" si="2413"/>
        <v/>
      </c>
      <c r="K1351" s="4" t="str">
        <f t="shared" si="2414"/>
        <v/>
      </c>
      <c r="L1351" s="4" t="str">
        <f t="shared" si="2415"/>
        <v/>
      </c>
      <c r="M1351" s="4" t="str">
        <f t="shared" si="2416"/>
        <v/>
      </c>
      <c r="N1351" s="4" t="str">
        <f t="shared" si="2417"/>
        <v/>
      </c>
      <c r="O1351" s="4" t="str">
        <f t="shared" si="2418"/>
        <v/>
      </c>
      <c r="P1351" s="4" t="str">
        <f t="shared" si="2419"/>
        <v/>
      </c>
      <c r="Q1351" s="4" t="str">
        <f t="shared" si="2420"/>
        <v/>
      </c>
      <c r="R1351" s="4" t="str">
        <f t="shared" si="2421"/>
        <v/>
      </c>
      <c r="S1351" s="4" t="str">
        <f t="shared" si="2422"/>
        <v/>
      </c>
      <c r="T1351" s="4" t="str">
        <f t="shared" si="2423"/>
        <v/>
      </c>
      <c r="U1351" s="4" t="str">
        <f t="shared" si="2424"/>
        <v/>
      </c>
      <c r="V1351" s="4" t="str">
        <f t="shared" si="2425"/>
        <v/>
      </c>
      <c r="W1351" s="4" t="str">
        <f t="shared" si="2426"/>
        <v/>
      </c>
      <c r="X1351" s="4" t="str">
        <f t="shared" si="2427"/>
        <v/>
      </c>
      <c r="Y1351" s="4">
        <f t="shared" si="2428"/>
        <v>3</v>
      </c>
      <c r="Z1351" s="4" t="str">
        <f t="shared" si="2429"/>
        <v>-</v>
      </c>
      <c r="AA1351" s="4" t="str">
        <f t="shared" si="2430"/>
        <v/>
      </c>
      <c r="AB1351" s="4" t="str">
        <f t="shared" si="2431"/>
        <v/>
      </c>
      <c r="AC1351" s="4" t="str">
        <f t="shared" si="2432"/>
        <v/>
      </c>
      <c r="AD1351" s="4" t="str">
        <f t="shared" si="2433"/>
        <v/>
      </c>
      <c r="AE1351" s="4" t="str">
        <f t="shared" si="2434"/>
        <v/>
      </c>
      <c r="AF1351" s="4">
        <f t="shared" si="2435"/>
        <v>4</v>
      </c>
      <c r="AG1351" s="4">
        <f t="shared" si="2436"/>
        <v>16</v>
      </c>
      <c r="AH1351" s="4">
        <f t="shared" si="2437"/>
        <v>12</v>
      </c>
      <c r="AI1351" s="4" t="str">
        <f t="shared" si="2438"/>
        <v>1BTL</v>
      </c>
      <c r="AJ1351" s="4" t="str">
        <f t="shared" si="2439"/>
        <v>-1BTL</v>
      </c>
      <c r="AK1351" s="4" t="str" cm="1">
        <f t="array" ref="AK1351">LEFT(AR1351,SUM(LEN(AR1351)-LEN(SUBSTITUTE(AR1351,{"0";"1";"2";"3";"4";"5";"6";"7";"8";"9"},""))))</f>
        <v>1</v>
      </c>
      <c r="AL1351" s="4">
        <f t="shared" si="2443"/>
        <v>13</v>
      </c>
      <c r="AM1351" s="4" t="b">
        <f t="shared" si="2447"/>
        <v>1</v>
      </c>
      <c r="AN1351" s="4" t="str">
        <f>RIGHT(AI1351,3)</f>
        <v>BTL</v>
      </c>
      <c r="AO1351" s="4" t="b">
        <f t="shared" si="2444"/>
        <v>0</v>
      </c>
      <c r="AP1351" s="4" t="b">
        <f t="shared" si="2440"/>
        <v>0</v>
      </c>
      <c r="AQ1351" s="5" t="str">
        <f t="shared" si="2441"/>
        <v>KUNYIT ASAM</v>
      </c>
      <c r="AR1351" s="4" t="str">
        <f t="shared" si="2442"/>
        <v>1BTL</v>
      </c>
      <c r="AS1351" t="s">
        <v>1848</v>
      </c>
      <c r="AT1351" s="1" t="s">
        <v>1849</v>
      </c>
      <c r="AU1351" s="4" t="str">
        <f t="shared" ca="1" si="2448"/>
        <v/>
      </c>
      <c r="AV1351">
        <v>7000</v>
      </c>
      <c r="AW1351">
        <v>7000</v>
      </c>
      <c r="AX1351">
        <v>6190</v>
      </c>
      <c r="AY1351" t="str">
        <f t="shared" si="2399"/>
        <v>8998898846409</v>
      </c>
      <c r="AZ1351" t="str">
        <f t="shared" si="2445"/>
        <v>KUNYIT ASAM</v>
      </c>
      <c r="BA1351" t="s">
        <v>4301</v>
      </c>
      <c r="BB1351" t="s">
        <v>4301</v>
      </c>
      <c r="BC1351" s="9" t="str" cm="1">
        <f t="array" aca="1" ref="BC1351" ca="1">LEFT(AR1351,MATCH(FALSE,ISNUMBER(MID(AR1351,ROW(INDIRECT("1:"&amp;LEN(AR1351)+1)), 1) *1),0) -1)</f>
        <v>1</v>
      </c>
      <c r="BD1351" s="1"/>
      <c r="BF1351" s="21"/>
      <c r="BK1351" s="1"/>
      <c r="BM1351" s="1"/>
      <c r="BN1351" s="1"/>
      <c r="BR1351" s="22"/>
      <c r="BS1351">
        <v>0</v>
      </c>
      <c r="BT1351" s="1" t="s">
        <v>5103</v>
      </c>
    </row>
    <row r="1352" spans="1:72">
      <c r="A1352" s="4" t="str">
        <f t="shared" si="2404"/>
        <v/>
      </c>
      <c r="B1352" s="4" t="str">
        <f t="shared" si="2405"/>
        <v/>
      </c>
      <c r="C1352" s="4" t="str">
        <f t="shared" si="2406"/>
        <v/>
      </c>
      <c r="D1352" s="4" t="str">
        <f t="shared" si="2407"/>
        <v/>
      </c>
      <c r="E1352" s="4" t="str">
        <f t="shared" si="2408"/>
        <v>SCT</v>
      </c>
      <c r="F1352" s="4" t="str">
        <f t="shared" si="2409"/>
        <v>RTG</v>
      </c>
      <c r="G1352" s="4" t="str">
        <f t="shared" si="2410"/>
        <v/>
      </c>
      <c r="H1352" s="4" t="str">
        <f t="shared" si="2411"/>
        <v/>
      </c>
      <c r="I1352" s="4" t="str">
        <f t="shared" si="2412"/>
        <v/>
      </c>
      <c r="J1352" s="4" t="str">
        <f t="shared" si="2413"/>
        <v/>
      </c>
      <c r="K1352" s="4" t="str">
        <f t="shared" si="2414"/>
        <v/>
      </c>
      <c r="L1352" s="4" t="str">
        <f t="shared" si="2415"/>
        <v/>
      </c>
      <c r="M1352" s="4" t="str">
        <f t="shared" si="2416"/>
        <v/>
      </c>
      <c r="N1352" s="4" t="str">
        <f t="shared" si="2417"/>
        <v/>
      </c>
      <c r="O1352" s="4" t="str">
        <f t="shared" si="2418"/>
        <v/>
      </c>
      <c r="P1352" s="4" t="str">
        <f t="shared" si="2419"/>
        <v/>
      </c>
      <c r="Q1352" s="4" t="str">
        <f t="shared" si="2420"/>
        <v/>
      </c>
      <c r="R1352" s="4" t="str">
        <f t="shared" si="2421"/>
        <v/>
      </c>
      <c r="S1352" s="4" t="str">
        <f t="shared" si="2422"/>
        <v/>
      </c>
      <c r="T1352" s="4" t="str">
        <f t="shared" si="2423"/>
        <v/>
      </c>
      <c r="U1352" s="4" t="str">
        <f t="shared" si="2424"/>
        <v/>
      </c>
      <c r="V1352" s="4" t="str">
        <f t="shared" si="2425"/>
        <v/>
      </c>
      <c r="W1352" s="4" t="str">
        <f t="shared" si="2426"/>
        <v/>
      </c>
      <c r="X1352" s="4" t="str">
        <f t="shared" si="2427"/>
        <v/>
      </c>
      <c r="Y1352" s="4">
        <f t="shared" si="2428"/>
        <v>6</v>
      </c>
      <c r="Z1352" s="4" t="str">
        <f t="shared" si="2429"/>
        <v>-</v>
      </c>
      <c r="AA1352" s="4" t="str">
        <f t="shared" si="2430"/>
        <v>/</v>
      </c>
      <c r="AB1352" s="4" t="str">
        <f t="shared" si="2431"/>
        <v/>
      </c>
      <c r="AC1352" s="4" t="str">
        <f t="shared" si="2432"/>
        <v/>
      </c>
      <c r="AD1352" s="4" t="str">
        <f t="shared" si="2433"/>
        <v/>
      </c>
      <c r="AE1352" s="4" t="str">
        <f t="shared" si="2434"/>
        <v/>
      </c>
      <c r="AF1352" s="4">
        <f t="shared" si="2435"/>
        <v>9</v>
      </c>
      <c r="AG1352" s="4">
        <f t="shared" si="2436"/>
        <v>28</v>
      </c>
      <c r="AH1352" s="4">
        <f t="shared" si="2437"/>
        <v>19</v>
      </c>
      <c r="AI1352" s="4" t="str">
        <f t="shared" si="2438"/>
        <v>/RTG</v>
      </c>
      <c r="AJ1352" s="4" t="str">
        <f t="shared" si="2439"/>
        <v>T/RTG</v>
      </c>
      <c r="AK1352" s="4" t="str" cm="1">
        <f t="array" ref="AK1352">LEFT(AR1352,SUM(LEN(AR1352)-LEN(SUBSTITUTE(AR1352,{"0";"1";"2";"3";"4";"5";"6";"7";"8";"9"},""))))</f>
        <v>12</v>
      </c>
      <c r="AL1352" s="4">
        <f t="shared" si="2443"/>
        <v>13</v>
      </c>
      <c r="AM1352" s="4" t="b">
        <f>LEFT(AR1352,2)=AK1352</f>
        <v>1</v>
      </c>
      <c r="AN1352" s="4" t="str">
        <f>RIGHT(AI1352,3)</f>
        <v>RTG</v>
      </c>
      <c r="AO1352" s="4" t="b">
        <f t="shared" si="2444"/>
        <v>1</v>
      </c>
      <c r="AP1352" s="4" t="b">
        <f t="shared" si="2440"/>
        <v>0</v>
      </c>
      <c r="AQ1352" s="5" t="str">
        <f t="shared" si="2441"/>
        <v>KUNYIT DESAKU 15GR</v>
      </c>
      <c r="AR1352" s="4" t="str">
        <f t="shared" si="2442"/>
        <v>12SCT/RTG</v>
      </c>
      <c r="AS1352" t="s">
        <v>1850</v>
      </c>
      <c r="AT1352" s="1" t="s">
        <v>1851</v>
      </c>
      <c r="AU1352" s="4" t="str">
        <f t="shared" si="2448"/>
        <v>XXXX</v>
      </c>
      <c r="AV1352">
        <v>11000</v>
      </c>
      <c r="AW1352">
        <v>11000</v>
      </c>
      <c r="AX1352">
        <v>10250</v>
      </c>
      <c r="AY1352" t="str">
        <f t="shared" si="2399"/>
        <v>8997011931565</v>
      </c>
      <c r="AZ1352" t="str">
        <f t="shared" si="2445"/>
        <v>KUNYIT DESAKU 15GR</v>
      </c>
      <c r="BA1352" t="s">
        <v>4301</v>
      </c>
      <c r="BB1352" t="s">
        <v>4301</v>
      </c>
      <c r="BC1352" s="4" t="str" cm="1">
        <f t="array" aca="1" ref="BC1352" ca="1">LEFT(AR1352,MATCH(FALSE,ISNUMBER(MID(AR1352,ROW(INDIRECT("1:"&amp;LEN(AR1352)+1)), 1) *1),0) -1)</f>
        <v>12</v>
      </c>
      <c r="BD1352" s="1"/>
      <c r="BF1352" s="21"/>
      <c r="BK1352" s="1"/>
      <c r="BM1352" s="1"/>
      <c r="BN1352" s="1"/>
      <c r="BR1352" s="22"/>
      <c r="BS1352">
        <v>0</v>
      </c>
      <c r="BT1352" s="1" t="s">
        <v>5103</v>
      </c>
    </row>
    <row r="1353" spans="1:72">
      <c r="A1353" s="4" t="str">
        <f t="shared" si="2404"/>
        <v/>
      </c>
      <c r="B1353" s="4" t="str">
        <f t="shared" si="2405"/>
        <v/>
      </c>
      <c r="C1353" s="4" t="str">
        <f t="shared" si="2406"/>
        <v/>
      </c>
      <c r="D1353" s="4" t="str">
        <f t="shared" si="2407"/>
        <v/>
      </c>
      <c r="E1353" s="4" t="str">
        <f t="shared" si="2408"/>
        <v/>
      </c>
      <c r="F1353" s="4" t="str">
        <f t="shared" si="2409"/>
        <v>RTG</v>
      </c>
      <c r="G1353" s="4" t="str">
        <f t="shared" si="2410"/>
        <v/>
      </c>
      <c r="H1353" s="4" t="str">
        <f t="shared" si="2411"/>
        <v/>
      </c>
      <c r="I1353" s="4" t="str">
        <f t="shared" si="2412"/>
        <v/>
      </c>
      <c r="J1353" s="4" t="str">
        <f t="shared" si="2413"/>
        <v/>
      </c>
      <c r="K1353" s="4" t="str">
        <f t="shared" si="2414"/>
        <v/>
      </c>
      <c r="L1353" s="4" t="str">
        <f t="shared" si="2415"/>
        <v/>
      </c>
      <c r="M1353" s="4" t="str">
        <f t="shared" si="2416"/>
        <v/>
      </c>
      <c r="N1353" s="4" t="str">
        <f t="shared" si="2417"/>
        <v/>
      </c>
      <c r="O1353" s="4" t="str">
        <f t="shared" si="2418"/>
        <v/>
      </c>
      <c r="P1353" s="4" t="str">
        <f t="shared" si="2419"/>
        <v/>
      </c>
      <c r="Q1353" s="4" t="str">
        <f t="shared" si="2420"/>
        <v/>
      </c>
      <c r="R1353" s="4" t="str">
        <f t="shared" si="2421"/>
        <v/>
      </c>
      <c r="S1353" s="4" t="str">
        <f t="shared" si="2422"/>
        <v/>
      </c>
      <c r="T1353" s="4" t="str">
        <f t="shared" si="2423"/>
        <v>PACK</v>
      </c>
      <c r="U1353" s="4" t="str">
        <f t="shared" si="2424"/>
        <v/>
      </c>
      <c r="V1353" s="4" t="str">
        <f t="shared" si="2425"/>
        <v/>
      </c>
      <c r="W1353" s="4" t="str">
        <f t="shared" si="2426"/>
        <v/>
      </c>
      <c r="X1353" s="4" t="str">
        <f t="shared" si="2427"/>
        <v/>
      </c>
      <c r="Y1353" s="4">
        <f t="shared" si="2428"/>
        <v>7</v>
      </c>
      <c r="Z1353" s="4" t="str">
        <f t="shared" si="2429"/>
        <v>-</v>
      </c>
      <c r="AA1353" s="4" t="str">
        <f t="shared" si="2430"/>
        <v>/</v>
      </c>
      <c r="AB1353" s="4" t="str">
        <f t="shared" si="2431"/>
        <v/>
      </c>
      <c r="AC1353" s="4" t="str">
        <f t="shared" si="2432"/>
        <v/>
      </c>
      <c r="AD1353" s="4" t="str">
        <f t="shared" si="2433"/>
        <v/>
      </c>
      <c r="AE1353" s="4" t="str">
        <f t="shared" si="2434"/>
        <v/>
      </c>
      <c r="AF1353" s="4">
        <f t="shared" si="2435"/>
        <v>9</v>
      </c>
      <c r="AG1353" s="4">
        <f t="shared" si="2436"/>
        <v>28</v>
      </c>
      <c r="AH1353" s="4">
        <f t="shared" si="2437"/>
        <v>19</v>
      </c>
      <c r="AI1353" s="4" t="str">
        <f t="shared" si="2438"/>
        <v>PACK</v>
      </c>
      <c r="AJ1353" s="4" t="str">
        <f t="shared" si="2439"/>
        <v>/PACK</v>
      </c>
      <c r="AK1353" s="4" t="str" cm="1">
        <f t="array" ref="AK1353">LEFT(AR1353,SUM(LEN(AR1353)-LEN(SUBSTITUTE(AR1353,{"0";"1";"2";"3";"4";"5";"6";"7";"8";"9"},""))))</f>
        <v>2</v>
      </c>
      <c r="AL1353" s="4">
        <f t="shared" si="2443"/>
        <v>13</v>
      </c>
      <c r="AM1353" s="4" t="b">
        <f>LEFT(AR1353,1)=AK1353</f>
        <v>1</v>
      </c>
      <c r="AN1353" s="4" t="str">
        <f>RIGHT(AI1353,4)</f>
        <v>PACK</v>
      </c>
      <c r="AO1353" s="4" t="b">
        <f t="shared" si="2444"/>
        <v>1</v>
      </c>
      <c r="AP1353" s="4" t="b">
        <f t="shared" si="2440"/>
        <v>0</v>
      </c>
      <c r="AQ1353" s="5" t="str">
        <f t="shared" si="2441"/>
        <v>KUNYIT DESAKU 15GR</v>
      </c>
      <c r="AR1353" s="4" t="str">
        <f t="shared" si="2442"/>
        <v>2RTG/PACK</v>
      </c>
      <c r="AS1353" t="s">
        <v>1852</v>
      </c>
      <c r="AU1353" s="4" t="str">
        <f t="shared" ca="1" si="2448"/>
        <v>XXXX</v>
      </c>
      <c r="AV1353">
        <v>21500</v>
      </c>
      <c r="AW1353">
        <v>21500</v>
      </c>
      <c r="AX1353">
        <v>20500</v>
      </c>
      <c r="AY1353" t="str">
        <f t="shared" si="2399"/>
        <v>8000000001353</v>
      </c>
      <c r="AZ1353" t="str">
        <f t="shared" si="2445"/>
        <v>KUNYIT DESAKU 15GR</v>
      </c>
      <c r="BA1353" t="s">
        <v>4301</v>
      </c>
      <c r="BB1353" t="s">
        <v>4301</v>
      </c>
      <c r="BC1353" s="4" t="str" cm="1">
        <f t="array" aca="1" ref="BC1353" ca="1">LEFT(AR1353,MATCH(FALSE,ISNUMBER(MID(AR1353,ROW(INDIRECT("1:"&amp;LEN(AR1353)+1)), 1) *1),0) -1)</f>
        <v>2</v>
      </c>
      <c r="BD1353" s="1"/>
      <c r="BF1353" s="21"/>
      <c r="BK1353" s="1"/>
      <c r="BM1353" s="1"/>
      <c r="BN1353" s="1"/>
      <c r="BR1353" s="22"/>
      <c r="BS1353">
        <v>0</v>
      </c>
      <c r="BT1353" s="1" t="s">
        <v>5103</v>
      </c>
    </row>
    <row r="1354" spans="1:72">
      <c r="A1354" s="4" t="str">
        <f t="shared" si="2404"/>
        <v/>
      </c>
      <c r="B1354" s="4" t="str">
        <f t="shared" si="2405"/>
        <v>PCS</v>
      </c>
      <c r="C1354" s="4" t="str">
        <f t="shared" si="2406"/>
        <v>BKS</v>
      </c>
      <c r="D1354" s="4" t="str">
        <f t="shared" si="2407"/>
        <v/>
      </c>
      <c r="E1354" s="4" t="str">
        <f t="shared" si="2408"/>
        <v/>
      </c>
      <c r="F1354" s="4" t="str">
        <f t="shared" si="2409"/>
        <v/>
      </c>
      <c r="G1354" s="4" t="str">
        <f t="shared" si="2410"/>
        <v/>
      </c>
      <c r="H1354" s="4" t="str">
        <f t="shared" si="2411"/>
        <v/>
      </c>
      <c r="I1354" s="4" t="str">
        <f t="shared" si="2412"/>
        <v/>
      </c>
      <c r="J1354" s="4" t="str">
        <f t="shared" si="2413"/>
        <v/>
      </c>
      <c r="K1354" s="4" t="str">
        <f t="shared" si="2414"/>
        <v/>
      </c>
      <c r="L1354" s="4" t="str">
        <f t="shared" si="2415"/>
        <v/>
      </c>
      <c r="M1354" s="4" t="str">
        <f t="shared" si="2416"/>
        <v/>
      </c>
      <c r="N1354" s="4" t="str">
        <f t="shared" si="2417"/>
        <v/>
      </c>
      <c r="O1354" s="4" t="str">
        <f t="shared" si="2418"/>
        <v/>
      </c>
      <c r="P1354" s="4" t="str">
        <f t="shared" si="2419"/>
        <v/>
      </c>
      <c r="Q1354" s="4" t="str">
        <f t="shared" si="2420"/>
        <v/>
      </c>
      <c r="R1354" s="4" t="str">
        <f t="shared" si="2421"/>
        <v/>
      </c>
      <c r="S1354" s="4" t="str">
        <f t="shared" si="2422"/>
        <v/>
      </c>
      <c r="T1354" s="4" t="str">
        <f t="shared" si="2423"/>
        <v/>
      </c>
      <c r="U1354" s="4" t="str">
        <f t="shared" si="2424"/>
        <v/>
      </c>
      <c r="V1354" s="4" t="str">
        <f t="shared" si="2425"/>
        <v/>
      </c>
      <c r="W1354" s="4" t="str">
        <f t="shared" si="2426"/>
        <v/>
      </c>
      <c r="X1354" s="4" t="str">
        <f t="shared" si="2427"/>
        <v/>
      </c>
      <c r="Y1354" s="4">
        <f t="shared" si="2428"/>
        <v>6</v>
      </c>
      <c r="Z1354" s="4" t="str">
        <f t="shared" si="2429"/>
        <v>-</v>
      </c>
      <c r="AA1354" s="4" t="str">
        <f t="shared" si="2430"/>
        <v>/</v>
      </c>
      <c r="AB1354" s="4" t="str">
        <f t="shared" si="2431"/>
        <v/>
      </c>
      <c r="AC1354" s="4" t="str">
        <f t="shared" si="2432"/>
        <v/>
      </c>
      <c r="AD1354" s="4" t="str">
        <f t="shared" si="2433"/>
        <v/>
      </c>
      <c r="AE1354" s="4" t="str">
        <f t="shared" si="2434"/>
        <v/>
      </c>
      <c r="AF1354" s="4">
        <f t="shared" si="2435"/>
        <v>9</v>
      </c>
      <c r="AG1354" s="4">
        <f t="shared" si="2436"/>
        <v>37</v>
      </c>
      <c r="AH1354" s="4">
        <f t="shared" si="2437"/>
        <v>28</v>
      </c>
      <c r="AI1354" s="4" t="str">
        <f t="shared" si="2438"/>
        <v>/BKS</v>
      </c>
      <c r="AJ1354" s="4" t="str">
        <f t="shared" si="2439"/>
        <v>S/BKS</v>
      </c>
      <c r="AK1354" s="4" t="str" cm="1">
        <f t="array" ref="AK1354">LEFT(AR1354,SUM(LEN(AR1354)-LEN(SUBSTITUTE(AR1354,{"0";"1";"2";"3";"4";"5";"6";"7";"8";"9"},""))))</f>
        <v>10</v>
      </c>
      <c r="AL1354" s="4">
        <f t="shared" si="2443"/>
        <v>13</v>
      </c>
      <c r="AM1354" s="4" t="b">
        <f>LEFT(AR1354,2)=AK1354</f>
        <v>1</v>
      </c>
      <c r="AN1354" s="4" t="str">
        <f>RIGHT(AI1354,3)</f>
        <v>BKS</v>
      </c>
      <c r="AO1354" s="4" t="b">
        <f t="shared" si="2444"/>
        <v>0</v>
      </c>
      <c r="AP1354" s="4" t="b">
        <f t="shared" si="2440"/>
        <v>0</v>
      </c>
      <c r="AQ1354" s="5" t="str">
        <f t="shared" si="2441"/>
        <v>KUSKUS ANGGUR STROBERI 50ML</v>
      </c>
      <c r="AR1354" s="4" t="str">
        <f t="shared" si="2442"/>
        <v>10PCS/BKS</v>
      </c>
      <c r="AS1354" t="s">
        <v>4484</v>
      </c>
      <c r="AT1354" s="1" t="s">
        <v>1853</v>
      </c>
      <c r="AU1354" s="4" t="str">
        <f t="shared" ca="1" si="2448"/>
        <v/>
      </c>
      <c r="AV1354">
        <v>8000</v>
      </c>
      <c r="AW1354">
        <v>8000</v>
      </c>
      <c r="AX1354">
        <v>7500</v>
      </c>
      <c r="AY1354" t="str">
        <f t="shared" si="2399"/>
        <v>8997220840207</v>
      </c>
      <c r="AZ1354" t="str">
        <f t="shared" si="2445"/>
        <v>KUSKUS ANGGUR STROBERI 50ML</v>
      </c>
      <c r="BA1354" t="s">
        <v>4301</v>
      </c>
      <c r="BB1354" t="s">
        <v>4301</v>
      </c>
      <c r="BC1354" s="4" t="str" cm="1">
        <f t="array" aca="1" ref="BC1354" ca="1">LEFT(AR1354,MATCH(FALSE,ISNUMBER(MID(AR1354,ROW(INDIRECT("1:"&amp;LEN(AR1354)+1)), 1) *1),0) -1)</f>
        <v>10</v>
      </c>
      <c r="BD1354" s="1"/>
      <c r="BF1354" s="21"/>
      <c r="BK1354" s="1"/>
      <c r="BM1354" s="1"/>
      <c r="BN1354" s="1"/>
      <c r="BR1354" s="22"/>
      <c r="BS1354">
        <v>0</v>
      </c>
      <c r="BT1354" s="1" t="s">
        <v>5103</v>
      </c>
    </row>
    <row r="1355" spans="1:72">
      <c r="A1355" s="4" t="str">
        <f t="shared" si="2404"/>
        <v/>
      </c>
      <c r="B1355" s="4" t="str">
        <f t="shared" si="2405"/>
        <v>PCS</v>
      </c>
      <c r="C1355" s="4" t="str">
        <f t="shared" si="2406"/>
        <v/>
      </c>
      <c r="D1355" s="4" t="str">
        <f t="shared" si="2407"/>
        <v/>
      </c>
      <c r="E1355" s="4" t="str">
        <f t="shared" si="2408"/>
        <v/>
      </c>
      <c r="F1355" s="4" t="str">
        <f t="shared" si="2409"/>
        <v/>
      </c>
      <c r="G1355" s="4" t="str">
        <f t="shared" si="2410"/>
        <v/>
      </c>
      <c r="H1355" s="4" t="str">
        <f t="shared" si="2411"/>
        <v/>
      </c>
      <c r="I1355" s="4" t="str">
        <f t="shared" si="2412"/>
        <v/>
      </c>
      <c r="J1355" s="4" t="str">
        <f t="shared" si="2413"/>
        <v/>
      </c>
      <c r="K1355" s="4" t="str">
        <f t="shared" si="2414"/>
        <v/>
      </c>
      <c r="L1355" s="4" t="str">
        <f t="shared" si="2415"/>
        <v/>
      </c>
      <c r="M1355" s="4" t="str">
        <f t="shared" si="2416"/>
        <v/>
      </c>
      <c r="N1355" s="4" t="str">
        <f t="shared" si="2417"/>
        <v/>
      </c>
      <c r="O1355" s="4" t="str">
        <f t="shared" si="2418"/>
        <v/>
      </c>
      <c r="P1355" s="4" t="str">
        <f t="shared" si="2419"/>
        <v/>
      </c>
      <c r="Q1355" s="4" t="str">
        <f t="shared" si="2420"/>
        <v/>
      </c>
      <c r="R1355" s="4" t="str">
        <f t="shared" si="2421"/>
        <v/>
      </c>
      <c r="S1355" s="4" t="str">
        <f t="shared" si="2422"/>
        <v/>
      </c>
      <c r="T1355" s="4" t="str">
        <f t="shared" si="2423"/>
        <v>PACK</v>
      </c>
      <c r="U1355" s="4" t="str">
        <f t="shared" si="2424"/>
        <v/>
      </c>
      <c r="V1355" s="4" t="str">
        <f t="shared" si="2425"/>
        <v/>
      </c>
      <c r="W1355" s="4" t="str">
        <f t="shared" si="2426"/>
        <v/>
      </c>
      <c r="X1355" s="4" t="str">
        <f t="shared" si="2427"/>
        <v/>
      </c>
      <c r="Y1355" s="4">
        <f t="shared" si="2428"/>
        <v>7</v>
      </c>
      <c r="Z1355" s="4" t="str">
        <f t="shared" si="2429"/>
        <v>-</v>
      </c>
      <c r="AA1355" s="4" t="str">
        <f t="shared" si="2430"/>
        <v>/</v>
      </c>
      <c r="AB1355" s="4" t="str">
        <f t="shared" si="2431"/>
        <v/>
      </c>
      <c r="AC1355" s="4" t="str">
        <f t="shared" si="2432"/>
        <v/>
      </c>
      <c r="AD1355" s="4" t="str">
        <f t="shared" si="2433"/>
        <v/>
      </c>
      <c r="AE1355" s="4" t="str">
        <f t="shared" si="2434"/>
        <v/>
      </c>
      <c r="AF1355" s="4">
        <f t="shared" si="2435"/>
        <v>10</v>
      </c>
      <c r="AG1355" s="4">
        <f t="shared" si="2436"/>
        <v>32</v>
      </c>
      <c r="AH1355" s="4">
        <f t="shared" si="2437"/>
        <v>22</v>
      </c>
      <c r="AI1355" s="4" t="str">
        <f t="shared" si="2438"/>
        <v>PACK</v>
      </c>
      <c r="AJ1355" s="4" t="str">
        <f t="shared" si="2439"/>
        <v>/PACK</v>
      </c>
      <c r="AK1355" s="4" t="str" cm="1">
        <f t="array" ref="AK1355">LEFT(AR1355,SUM(LEN(AR1355)-LEN(SUBSTITUTE(AR1355,{"0";"1";"2";"3";"4";"5";"6";"7";"8";"9"},""))))</f>
        <v>10</v>
      </c>
      <c r="AL1355" s="4">
        <f t="shared" si="2443"/>
        <v>13</v>
      </c>
      <c r="AM1355" s="4" t="b">
        <f>LEFT(AR1355,2)=AK1355</f>
        <v>1</v>
      </c>
      <c r="AN1355" s="4" t="str">
        <f>RIGHT(AI1355,4)</f>
        <v>PACK</v>
      </c>
      <c r="AO1355" s="4" t="b">
        <f t="shared" si="2444"/>
        <v>0</v>
      </c>
      <c r="AP1355" s="4" t="b">
        <f t="shared" si="2440"/>
        <v>0</v>
      </c>
      <c r="AQ1355" s="5" t="str">
        <f t="shared" si="2441"/>
        <v>KUSKUS JELLY ASSORTED</v>
      </c>
      <c r="AR1355" s="4" t="str">
        <f t="shared" si="2442"/>
        <v>10PCS/PACK</v>
      </c>
      <c r="AS1355" t="s">
        <v>1854</v>
      </c>
      <c r="AT1355" s="1" t="s">
        <v>1855</v>
      </c>
      <c r="AU1355" s="4" t="str">
        <f t="shared" ca="1" si="2448"/>
        <v/>
      </c>
      <c r="AV1355">
        <v>9000</v>
      </c>
      <c r="AW1355">
        <v>9000</v>
      </c>
      <c r="AX1355">
        <v>8500</v>
      </c>
      <c r="AY1355" t="str">
        <f t="shared" si="2399"/>
        <v>8997220840016</v>
      </c>
      <c r="AZ1355" t="str">
        <f t="shared" si="2445"/>
        <v>KUSKUS JELLY ASSORTED</v>
      </c>
      <c r="BA1355" t="s">
        <v>4301</v>
      </c>
      <c r="BB1355" t="s">
        <v>4301</v>
      </c>
      <c r="BC1355" s="4" t="str" cm="1">
        <f t="array" aca="1" ref="BC1355" ca="1">LEFT(AR1355,MATCH(FALSE,ISNUMBER(MID(AR1355,ROW(INDIRECT("1:"&amp;LEN(AR1355)+1)), 1) *1),0) -1)</f>
        <v>10</v>
      </c>
      <c r="BD1355" s="1"/>
      <c r="BF1355" s="21"/>
      <c r="BK1355" s="1"/>
      <c r="BM1355" s="1"/>
      <c r="BN1355" s="1"/>
      <c r="BR1355" s="22"/>
      <c r="BS1355">
        <v>0</v>
      </c>
      <c r="BT1355" s="1" t="s">
        <v>5103</v>
      </c>
    </row>
    <row r="1356" spans="1:72">
      <c r="A1356" s="4" t="str">
        <f t="shared" si="2404"/>
        <v/>
      </c>
      <c r="B1356" s="4" t="str">
        <f t="shared" si="2405"/>
        <v>PCS</v>
      </c>
      <c r="C1356" s="4" t="str">
        <f t="shared" si="2406"/>
        <v/>
      </c>
      <c r="D1356" s="4" t="str">
        <f t="shared" si="2407"/>
        <v/>
      </c>
      <c r="E1356" s="4" t="str">
        <f t="shared" si="2408"/>
        <v/>
      </c>
      <c r="F1356" s="4" t="str">
        <f t="shared" si="2409"/>
        <v/>
      </c>
      <c r="G1356" s="4" t="str">
        <f t="shared" si="2410"/>
        <v/>
      </c>
      <c r="H1356" s="4" t="str">
        <f t="shared" si="2411"/>
        <v/>
      </c>
      <c r="I1356" s="4" t="str">
        <f t="shared" si="2412"/>
        <v/>
      </c>
      <c r="J1356" s="4" t="str">
        <f t="shared" si="2413"/>
        <v/>
      </c>
      <c r="K1356" s="4" t="str">
        <f t="shared" si="2414"/>
        <v/>
      </c>
      <c r="L1356" s="4" t="str">
        <f t="shared" si="2415"/>
        <v/>
      </c>
      <c r="M1356" s="4" t="str">
        <f t="shared" si="2416"/>
        <v/>
      </c>
      <c r="N1356" s="4" t="str">
        <f t="shared" si="2417"/>
        <v/>
      </c>
      <c r="O1356" s="4" t="str">
        <f t="shared" si="2418"/>
        <v/>
      </c>
      <c r="P1356" s="4" t="str">
        <f t="shared" si="2419"/>
        <v/>
      </c>
      <c r="Q1356" s="4" t="str">
        <f t="shared" si="2420"/>
        <v/>
      </c>
      <c r="R1356" s="4" t="str">
        <f t="shared" si="2421"/>
        <v/>
      </c>
      <c r="S1356" s="4" t="str">
        <f t="shared" si="2422"/>
        <v/>
      </c>
      <c r="T1356" s="4" t="str">
        <f t="shared" si="2423"/>
        <v>PACK</v>
      </c>
      <c r="U1356" s="4" t="str">
        <f t="shared" si="2424"/>
        <v/>
      </c>
      <c r="V1356" s="4" t="str">
        <f t="shared" si="2425"/>
        <v/>
      </c>
      <c r="W1356" s="4" t="str">
        <f t="shared" si="2426"/>
        <v/>
      </c>
      <c r="X1356" s="4" t="str">
        <f t="shared" si="2427"/>
        <v/>
      </c>
      <c r="Y1356" s="4">
        <f t="shared" si="2428"/>
        <v>7</v>
      </c>
      <c r="Z1356" s="4" t="str">
        <f t="shared" si="2429"/>
        <v>-</v>
      </c>
      <c r="AA1356" s="4" t="str">
        <f t="shared" si="2430"/>
        <v>/</v>
      </c>
      <c r="AB1356" s="4" t="str">
        <f t="shared" si="2431"/>
        <v/>
      </c>
      <c r="AC1356" s="4" t="str">
        <f t="shared" si="2432"/>
        <v/>
      </c>
      <c r="AD1356" s="4" t="str">
        <f t="shared" si="2433"/>
        <v/>
      </c>
      <c r="AE1356" s="4" t="str">
        <f t="shared" si="2434"/>
        <v/>
      </c>
      <c r="AF1356" s="4">
        <f t="shared" si="2435"/>
        <v>10</v>
      </c>
      <c r="AG1356" s="4">
        <f t="shared" si="2436"/>
        <v>28</v>
      </c>
      <c r="AH1356" s="4">
        <f t="shared" si="2437"/>
        <v>18</v>
      </c>
      <c r="AI1356" s="4" t="str">
        <f t="shared" si="2438"/>
        <v>PACK</v>
      </c>
      <c r="AJ1356" s="4" t="str">
        <f t="shared" si="2439"/>
        <v>/PACK</v>
      </c>
      <c r="AK1356" s="4" t="str" cm="1">
        <f t="array" ref="AK1356">LEFT(AR1356,SUM(LEN(AR1356)-LEN(SUBSTITUTE(AR1356,{"0";"1";"2";"3";"4";"5";"6";"7";"8";"9"},""))))</f>
        <v>10</v>
      </c>
      <c r="AL1356" s="4">
        <f t="shared" si="2443"/>
        <v>13</v>
      </c>
      <c r="AM1356" s="4" t="b">
        <f>LEFT(AR1356,2)=AK1356</f>
        <v>1</v>
      </c>
      <c r="AN1356" s="4" t="str">
        <f>RIGHT(AI1356,4)</f>
        <v>PACK</v>
      </c>
      <c r="AO1356" s="4" t="b">
        <f t="shared" si="2444"/>
        <v>0</v>
      </c>
      <c r="AP1356" s="4" t="b">
        <f t="shared" si="2440"/>
        <v>0</v>
      </c>
      <c r="AQ1356" s="5" t="str">
        <f t="shared" si="2441"/>
        <v>KUSKUS JELLY NAGA</v>
      </c>
      <c r="AR1356" s="4" t="str">
        <f t="shared" si="2442"/>
        <v>10PCS/PACK</v>
      </c>
      <c r="AS1356" t="s">
        <v>1856</v>
      </c>
      <c r="AT1356" s="1" t="s">
        <v>1857</v>
      </c>
      <c r="AU1356" s="4" t="str">
        <f t="shared" ca="1" si="2448"/>
        <v/>
      </c>
      <c r="AV1356">
        <v>9000</v>
      </c>
      <c r="AW1356">
        <v>9000</v>
      </c>
      <c r="AX1356">
        <v>8500</v>
      </c>
      <c r="AY1356" t="str">
        <f t="shared" si="2399"/>
        <v>8997220840061</v>
      </c>
      <c r="AZ1356" t="str">
        <f t="shared" si="2445"/>
        <v>KUSKUS JELLY NAGA</v>
      </c>
      <c r="BA1356" t="s">
        <v>4301</v>
      </c>
      <c r="BB1356" t="s">
        <v>4301</v>
      </c>
      <c r="BC1356" s="4" t="str" cm="1">
        <f t="array" aca="1" ref="BC1356" ca="1">LEFT(AR1356,MATCH(FALSE,ISNUMBER(MID(AR1356,ROW(INDIRECT("1:"&amp;LEN(AR1356)+1)), 1) *1),0) -1)</f>
        <v>10</v>
      </c>
      <c r="BD1356" s="1"/>
      <c r="BF1356" s="21"/>
      <c r="BK1356" s="1"/>
      <c r="BM1356" s="1"/>
      <c r="BN1356" s="1"/>
      <c r="BR1356" s="22"/>
      <c r="BS1356">
        <v>0</v>
      </c>
      <c r="BT1356" s="1" t="s">
        <v>5103</v>
      </c>
    </row>
    <row r="1357" spans="1:72">
      <c r="A1357" s="4" t="str">
        <f t="shared" si="2404"/>
        <v/>
      </c>
      <c r="B1357" s="4" t="str">
        <f t="shared" si="2405"/>
        <v>PCS</v>
      </c>
      <c r="C1357" s="4" t="str">
        <f t="shared" si="2406"/>
        <v/>
      </c>
      <c r="D1357" s="4" t="str">
        <f t="shared" si="2407"/>
        <v/>
      </c>
      <c r="E1357" s="4" t="str">
        <f t="shared" si="2408"/>
        <v/>
      </c>
      <c r="F1357" s="4" t="str">
        <f t="shared" si="2409"/>
        <v/>
      </c>
      <c r="G1357" s="4" t="str">
        <f t="shared" si="2410"/>
        <v/>
      </c>
      <c r="H1357" s="4" t="str">
        <f t="shared" si="2411"/>
        <v/>
      </c>
      <c r="I1357" s="4" t="str">
        <f t="shared" si="2412"/>
        <v/>
      </c>
      <c r="J1357" s="4" t="str">
        <f t="shared" si="2413"/>
        <v/>
      </c>
      <c r="K1357" s="4" t="str">
        <f t="shared" si="2414"/>
        <v/>
      </c>
      <c r="L1357" s="4" t="str">
        <f t="shared" si="2415"/>
        <v/>
      </c>
      <c r="M1357" s="4" t="str">
        <f t="shared" si="2416"/>
        <v/>
      </c>
      <c r="N1357" s="4" t="str">
        <f t="shared" si="2417"/>
        <v/>
      </c>
      <c r="O1357" s="4" t="str">
        <f t="shared" si="2418"/>
        <v/>
      </c>
      <c r="P1357" s="4" t="str">
        <f t="shared" si="2419"/>
        <v/>
      </c>
      <c r="Q1357" s="4" t="str">
        <f t="shared" si="2420"/>
        <v/>
      </c>
      <c r="R1357" s="4" t="str">
        <f t="shared" si="2421"/>
        <v/>
      </c>
      <c r="S1357" s="4" t="str">
        <f t="shared" si="2422"/>
        <v/>
      </c>
      <c r="T1357" s="4" t="str">
        <f t="shared" si="2423"/>
        <v>PACK</v>
      </c>
      <c r="U1357" s="4" t="str">
        <f t="shared" si="2424"/>
        <v/>
      </c>
      <c r="V1357" s="4" t="str">
        <f t="shared" si="2425"/>
        <v/>
      </c>
      <c r="W1357" s="4" t="str">
        <f t="shared" si="2426"/>
        <v/>
      </c>
      <c r="X1357" s="4" t="str">
        <f t="shared" si="2427"/>
        <v/>
      </c>
      <c r="Y1357" s="4">
        <f t="shared" si="2428"/>
        <v>7</v>
      </c>
      <c r="Z1357" s="4" t="str">
        <f t="shared" si="2429"/>
        <v>-</v>
      </c>
      <c r="AA1357" s="4" t="str">
        <f t="shared" si="2430"/>
        <v>/</v>
      </c>
      <c r="AB1357" s="4" t="str">
        <f t="shared" si="2431"/>
        <v/>
      </c>
      <c r="AC1357" s="4" t="str">
        <f t="shared" si="2432"/>
        <v/>
      </c>
      <c r="AD1357" s="4" t="str">
        <f t="shared" si="2433"/>
        <v/>
      </c>
      <c r="AE1357" s="4" t="str">
        <f t="shared" si="2434"/>
        <v/>
      </c>
      <c r="AF1357" s="4">
        <f t="shared" si="2435"/>
        <v>10</v>
      </c>
      <c r="AG1357" s="4">
        <f t="shared" si="2436"/>
        <v>35</v>
      </c>
      <c r="AH1357" s="4">
        <f t="shared" si="2437"/>
        <v>25</v>
      </c>
      <c r="AI1357" s="4" t="str">
        <f t="shared" si="2438"/>
        <v>PACK</v>
      </c>
      <c r="AJ1357" s="4" t="str">
        <f t="shared" si="2439"/>
        <v>/PACK</v>
      </c>
      <c r="AK1357" s="4" t="str" cm="1">
        <f t="array" ref="AK1357">LEFT(AR1357,SUM(LEN(AR1357)-LEN(SUBSTITUTE(AR1357,{"0";"1";"2";"3";"4";"5";"6";"7";"8";"9"},""))))</f>
        <v>10</v>
      </c>
      <c r="AL1357" s="4">
        <f t="shared" si="2443"/>
        <v>13</v>
      </c>
      <c r="AM1357" s="4" t="b">
        <f>LEFT(AR1357,2)=AK1357</f>
        <v>1</v>
      </c>
      <c r="AN1357" s="4" t="str">
        <f>RIGHT(AI1357,4)</f>
        <v>PACK</v>
      </c>
      <c r="AO1357" s="4" t="b">
        <f t="shared" si="2444"/>
        <v>0</v>
      </c>
      <c r="AP1357" s="4" t="b">
        <f t="shared" si="2440"/>
        <v>0</v>
      </c>
      <c r="AQ1357" s="5" t="str">
        <f t="shared" si="2441"/>
        <v>KUSKUS JELLY RASA MANGGA</v>
      </c>
      <c r="AR1357" s="4" t="str">
        <f t="shared" si="2442"/>
        <v>10PCS/PACK</v>
      </c>
      <c r="AS1357" t="s">
        <v>1858</v>
      </c>
      <c r="AT1357" s="1" t="s">
        <v>1859</v>
      </c>
      <c r="AU1357" s="4" t="str">
        <f t="shared" ca="1" si="2448"/>
        <v/>
      </c>
      <c r="AV1357">
        <v>9000</v>
      </c>
      <c r="AW1357">
        <v>9000</v>
      </c>
      <c r="AX1357">
        <v>8500</v>
      </c>
      <c r="AY1357" t="str">
        <f t="shared" si="2399"/>
        <v>8997220840139</v>
      </c>
      <c r="AZ1357" t="str">
        <f t="shared" si="2445"/>
        <v>KUSKUS JELLY RASA MANGGA</v>
      </c>
      <c r="BA1357" t="s">
        <v>4301</v>
      </c>
      <c r="BB1357" t="s">
        <v>4301</v>
      </c>
      <c r="BC1357" s="4" t="str" cm="1">
        <f t="array" aca="1" ref="BC1357" ca="1">LEFT(AR1357,MATCH(FALSE,ISNUMBER(MID(AR1357,ROW(INDIRECT("1:"&amp;LEN(AR1357)+1)), 1) *1),0) -1)</f>
        <v>10</v>
      </c>
      <c r="BD1357" s="1"/>
      <c r="BF1357" s="21"/>
      <c r="BK1357" s="1"/>
      <c r="BM1357" s="1"/>
      <c r="BN1357" s="1"/>
      <c r="BR1357" s="22"/>
      <c r="BS1357">
        <v>0</v>
      </c>
      <c r="BT1357" s="1" t="s">
        <v>5103</v>
      </c>
    </row>
    <row r="1358" spans="1:72">
      <c r="A1358" s="4" t="str">
        <f t="shared" si="2404"/>
        <v/>
      </c>
      <c r="B1358" s="4" t="str">
        <f t="shared" si="2405"/>
        <v>PCS</v>
      </c>
      <c r="C1358" s="4" t="str">
        <f t="shared" si="2406"/>
        <v/>
      </c>
      <c r="D1358" s="4" t="str">
        <f t="shared" si="2407"/>
        <v/>
      </c>
      <c r="E1358" s="4" t="str">
        <f t="shared" si="2408"/>
        <v/>
      </c>
      <c r="F1358" s="4" t="str">
        <f t="shared" si="2409"/>
        <v/>
      </c>
      <c r="G1358" s="4" t="str">
        <f t="shared" si="2410"/>
        <v/>
      </c>
      <c r="H1358" s="4" t="str">
        <f t="shared" si="2411"/>
        <v/>
      </c>
      <c r="I1358" s="4" t="str">
        <f t="shared" si="2412"/>
        <v/>
      </c>
      <c r="J1358" s="4" t="str">
        <f t="shared" si="2413"/>
        <v/>
      </c>
      <c r="K1358" s="4" t="str">
        <f t="shared" si="2414"/>
        <v/>
      </c>
      <c r="L1358" s="4" t="str">
        <f t="shared" si="2415"/>
        <v/>
      </c>
      <c r="M1358" s="4" t="str">
        <f t="shared" si="2416"/>
        <v/>
      </c>
      <c r="N1358" s="4" t="str">
        <f t="shared" si="2417"/>
        <v/>
      </c>
      <c r="O1358" s="4" t="str">
        <f t="shared" si="2418"/>
        <v/>
      </c>
      <c r="P1358" s="4" t="str">
        <f t="shared" si="2419"/>
        <v/>
      </c>
      <c r="Q1358" s="4" t="str">
        <f t="shared" si="2420"/>
        <v/>
      </c>
      <c r="R1358" s="4" t="str">
        <f t="shared" si="2421"/>
        <v/>
      </c>
      <c r="S1358" s="4" t="str">
        <f t="shared" si="2422"/>
        <v/>
      </c>
      <c r="T1358" s="4" t="str">
        <f t="shared" si="2423"/>
        <v>PACK</v>
      </c>
      <c r="U1358" s="4" t="str">
        <f t="shared" si="2424"/>
        <v/>
      </c>
      <c r="V1358" s="4" t="str">
        <f t="shared" si="2425"/>
        <v/>
      </c>
      <c r="W1358" s="4" t="str">
        <f t="shared" si="2426"/>
        <v/>
      </c>
      <c r="X1358" s="4" t="str">
        <f t="shared" si="2427"/>
        <v/>
      </c>
      <c r="Y1358" s="4">
        <f t="shared" si="2428"/>
        <v>7</v>
      </c>
      <c r="Z1358" s="4" t="str">
        <f t="shared" si="2429"/>
        <v>-</v>
      </c>
      <c r="AA1358" s="4" t="str">
        <f t="shared" si="2430"/>
        <v>/</v>
      </c>
      <c r="AB1358" s="4" t="str">
        <f t="shared" si="2431"/>
        <v/>
      </c>
      <c r="AC1358" s="4" t="str">
        <f t="shared" si="2432"/>
        <v/>
      </c>
      <c r="AD1358" s="4" t="str">
        <f t="shared" si="2433"/>
        <v/>
      </c>
      <c r="AE1358" s="4" t="str">
        <f t="shared" si="2434"/>
        <v/>
      </c>
      <c r="AF1358" s="4">
        <f t="shared" si="2435"/>
        <v>10</v>
      </c>
      <c r="AG1358" s="4">
        <f t="shared" si="2436"/>
        <v>30</v>
      </c>
      <c r="AH1358" s="4">
        <f t="shared" si="2437"/>
        <v>20</v>
      </c>
      <c r="AI1358" s="4" t="str">
        <f t="shared" si="2438"/>
        <v>PACK</v>
      </c>
      <c r="AJ1358" s="4" t="str">
        <f t="shared" si="2439"/>
        <v>/PACK</v>
      </c>
      <c r="AK1358" s="4" t="str" cm="1">
        <f t="array" ref="AK1358">LEFT(AR1358,SUM(LEN(AR1358)-LEN(SUBSTITUTE(AR1358,{"0";"1";"2";"3";"4";"5";"6";"7";"8";"9"},""))))</f>
        <v>10</v>
      </c>
      <c r="AL1358" s="4">
        <f t="shared" si="2443"/>
        <v>13</v>
      </c>
      <c r="AM1358" s="4" t="b">
        <f>LEFT(AR1358,2)=AK1358</f>
        <v>1</v>
      </c>
      <c r="AN1358" s="4" t="str">
        <f>RIGHT(AI1358,4)</f>
        <v>PACK</v>
      </c>
      <c r="AO1358" s="4" t="b">
        <f t="shared" si="2444"/>
        <v>0</v>
      </c>
      <c r="AP1358" s="4" t="b">
        <f t="shared" si="2440"/>
        <v>0</v>
      </c>
      <c r="AQ1358" s="5" t="str">
        <f t="shared" si="2441"/>
        <v>KUSKUS JELLY YOGURT</v>
      </c>
      <c r="AR1358" s="4" t="str">
        <f t="shared" si="2442"/>
        <v>10PCS/PACK</v>
      </c>
      <c r="AS1358" t="s">
        <v>1860</v>
      </c>
      <c r="AT1358" s="1" t="s">
        <v>1861</v>
      </c>
      <c r="AU1358" s="4" t="str">
        <f t="shared" ca="1" si="2448"/>
        <v/>
      </c>
      <c r="AV1358">
        <v>9000</v>
      </c>
      <c r="AW1358">
        <v>9000</v>
      </c>
      <c r="AX1358">
        <v>8500</v>
      </c>
      <c r="AY1358" t="str">
        <f t="shared" si="2399"/>
        <v>8997220840153</v>
      </c>
      <c r="AZ1358" t="str">
        <f t="shared" si="2445"/>
        <v>KUSKUS JELLY YOGURT</v>
      </c>
      <c r="BA1358" t="s">
        <v>4301</v>
      </c>
      <c r="BB1358" t="s">
        <v>4301</v>
      </c>
      <c r="BC1358" s="4" t="str" cm="1">
        <f t="array" aca="1" ref="BC1358" ca="1">LEFT(AR1358,MATCH(FALSE,ISNUMBER(MID(AR1358,ROW(INDIRECT("1:"&amp;LEN(AR1358)+1)), 1) *1),0) -1)</f>
        <v>10</v>
      </c>
      <c r="BD1358" s="1"/>
      <c r="BF1358" s="21"/>
      <c r="BK1358" s="1"/>
      <c r="BM1358" s="1"/>
      <c r="BN1358" s="1"/>
      <c r="BR1358" s="22"/>
      <c r="BS1358">
        <v>0</v>
      </c>
      <c r="BT1358" s="1" t="s">
        <v>5103</v>
      </c>
    </row>
    <row r="1359" spans="1:72">
      <c r="A1359" s="4" t="str">
        <f t="shared" si="2404"/>
        <v/>
      </c>
      <c r="B1359" s="4" t="str">
        <f t="shared" si="2405"/>
        <v/>
      </c>
      <c r="C1359" s="4" t="str">
        <f t="shared" si="2406"/>
        <v>BKS</v>
      </c>
      <c r="D1359" s="4" t="str">
        <f t="shared" si="2407"/>
        <v/>
      </c>
      <c r="E1359" s="4" t="str">
        <f t="shared" si="2408"/>
        <v/>
      </c>
      <c r="F1359" s="4" t="str">
        <f t="shared" si="2409"/>
        <v/>
      </c>
      <c r="G1359" s="4" t="str">
        <f t="shared" si="2410"/>
        <v/>
      </c>
      <c r="H1359" s="4" t="str">
        <f t="shared" si="2411"/>
        <v/>
      </c>
      <c r="I1359" s="4" t="str">
        <f t="shared" si="2412"/>
        <v/>
      </c>
      <c r="J1359" s="4" t="str">
        <f t="shared" si="2413"/>
        <v/>
      </c>
      <c r="K1359" s="4" t="str">
        <f t="shared" si="2414"/>
        <v/>
      </c>
      <c r="L1359" s="4" t="str">
        <f t="shared" si="2415"/>
        <v/>
      </c>
      <c r="M1359" s="4" t="str">
        <f t="shared" si="2416"/>
        <v/>
      </c>
      <c r="N1359" s="4" t="str">
        <f t="shared" si="2417"/>
        <v/>
      </c>
      <c r="O1359" s="4" t="str">
        <f t="shared" si="2418"/>
        <v/>
      </c>
      <c r="P1359" s="4" t="str">
        <f t="shared" si="2419"/>
        <v/>
      </c>
      <c r="Q1359" s="4" t="str">
        <f t="shared" si="2420"/>
        <v/>
      </c>
      <c r="R1359" s="4" t="str">
        <f t="shared" si="2421"/>
        <v/>
      </c>
      <c r="S1359" s="4" t="str">
        <f t="shared" si="2422"/>
        <v/>
      </c>
      <c r="T1359" s="4" t="str">
        <f t="shared" si="2423"/>
        <v/>
      </c>
      <c r="U1359" s="4" t="str">
        <f t="shared" si="2424"/>
        <v/>
      </c>
      <c r="V1359" s="4" t="str">
        <f t="shared" si="2425"/>
        <v/>
      </c>
      <c r="W1359" s="4" t="str">
        <f t="shared" si="2426"/>
        <v/>
      </c>
      <c r="X1359" s="4" t="str">
        <f t="shared" si="2427"/>
        <v/>
      </c>
      <c r="Y1359" s="4">
        <f t="shared" si="2428"/>
        <v>3</v>
      </c>
      <c r="Z1359" s="4" t="str">
        <f t="shared" si="2429"/>
        <v>-</v>
      </c>
      <c r="AA1359" s="4" t="str">
        <f t="shared" si="2430"/>
        <v/>
      </c>
      <c r="AB1359" s="4" t="str">
        <f t="shared" si="2431"/>
        <v/>
      </c>
      <c r="AC1359" s="4" t="str">
        <f t="shared" si="2432"/>
        <v/>
      </c>
      <c r="AD1359" s="4" t="str">
        <f t="shared" si="2433"/>
        <v/>
      </c>
      <c r="AE1359" s="4" t="str">
        <f t="shared" si="2434"/>
        <v/>
      </c>
      <c r="AF1359" s="4">
        <f t="shared" si="2435"/>
        <v>4</v>
      </c>
      <c r="AG1359" s="4">
        <f t="shared" si="2436"/>
        <v>15</v>
      </c>
      <c r="AH1359" s="4">
        <f t="shared" si="2437"/>
        <v>11</v>
      </c>
      <c r="AI1359" s="4" t="str">
        <f t="shared" si="2438"/>
        <v>1BKS</v>
      </c>
      <c r="AJ1359" s="4" t="str">
        <f t="shared" si="2439"/>
        <v>-1BKS</v>
      </c>
      <c r="AK1359" s="4" t="str" cm="1">
        <f t="array" ref="AK1359">LEFT(AR1359,SUM(LEN(AR1359)-LEN(SUBSTITUTE(AR1359,{"0";"1";"2";"3";"4";"5";"6";"7";"8";"9"},""))))</f>
        <v>1</v>
      </c>
      <c r="AL1359" s="4">
        <f t="shared" si="2443"/>
        <v>13</v>
      </c>
      <c r="AM1359" s="4" t="b">
        <f>LEFT(AR1359,1)=AK1359</f>
        <v>1</v>
      </c>
      <c r="AN1359" s="4" t="str">
        <f>RIGHT(AI1359,3)</f>
        <v>BKS</v>
      </c>
      <c r="AO1359" s="4" t="b">
        <f t="shared" si="2444"/>
        <v>0</v>
      </c>
      <c r="AP1359" s="4" t="b">
        <f t="shared" si="2440"/>
        <v>0</v>
      </c>
      <c r="AQ1359" s="5" t="str">
        <f t="shared" si="2441"/>
        <v>LA BOLD 20</v>
      </c>
      <c r="AR1359" s="4" t="str">
        <f t="shared" si="2442"/>
        <v>1BKS</v>
      </c>
      <c r="AS1359" t="s">
        <v>1864</v>
      </c>
      <c r="AT1359" s="1" t="s">
        <v>1865</v>
      </c>
      <c r="AU1359" s="4" t="str">
        <f t="shared" ca="1" si="2448"/>
        <v/>
      </c>
      <c r="AV1359">
        <v>27300</v>
      </c>
      <c r="AW1359">
        <v>29000</v>
      </c>
      <c r="AX1359">
        <v>26950</v>
      </c>
      <c r="AY1359" t="str">
        <f t="shared" si="2399"/>
        <v>8991906105758</v>
      </c>
      <c r="AZ1359" t="str">
        <f t="shared" si="2445"/>
        <v>LA BOLD 20</v>
      </c>
      <c r="BA1359" t="s">
        <v>4301</v>
      </c>
      <c r="BB1359" t="s">
        <v>4301</v>
      </c>
      <c r="BC1359" s="9" t="str" cm="1">
        <f t="array" aca="1" ref="BC1359" ca="1">LEFT(AR1359,MATCH(FALSE,ISNUMBER(MID(AR1359,ROW(INDIRECT("1:"&amp;LEN(AR1359)+1)), 1) *1),0) -1)</f>
        <v>1</v>
      </c>
      <c r="BD1359" s="1"/>
      <c r="BF1359" s="21"/>
      <c r="BK1359" s="1"/>
      <c r="BM1359" s="1"/>
      <c r="BN1359" s="1"/>
      <c r="BR1359" s="22"/>
      <c r="BS1359">
        <v>0</v>
      </c>
      <c r="BT1359" s="1" t="s">
        <v>5103</v>
      </c>
    </row>
    <row r="1360" spans="1:72">
      <c r="A1360" s="4" t="str">
        <f t="shared" si="2404"/>
        <v/>
      </c>
      <c r="B1360" s="4" t="str">
        <f t="shared" si="2405"/>
        <v/>
      </c>
      <c r="C1360" s="4" t="str">
        <f t="shared" si="2406"/>
        <v>BKS</v>
      </c>
      <c r="D1360" s="4" t="str">
        <f t="shared" si="2407"/>
        <v/>
      </c>
      <c r="E1360" s="4" t="str">
        <f t="shared" si="2408"/>
        <v/>
      </c>
      <c r="F1360" s="4" t="str">
        <f t="shared" si="2409"/>
        <v/>
      </c>
      <c r="G1360" s="4" t="str">
        <f t="shared" si="2410"/>
        <v/>
      </c>
      <c r="H1360" s="4" t="str">
        <f t="shared" si="2411"/>
        <v/>
      </c>
      <c r="I1360" s="4" t="str">
        <f t="shared" si="2412"/>
        <v/>
      </c>
      <c r="J1360" s="4" t="str">
        <f t="shared" si="2413"/>
        <v/>
      </c>
      <c r="K1360" s="4" t="str">
        <f t="shared" si="2414"/>
        <v/>
      </c>
      <c r="L1360" s="4" t="str">
        <f t="shared" si="2415"/>
        <v/>
      </c>
      <c r="M1360" s="4" t="str">
        <f t="shared" si="2416"/>
        <v/>
      </c>
      <c r="N1360" s="4" t="str">
        <f t="shared" si="2417"/>
        <v/>
      </c>
      <c r="O1360" s="4" t="str">
        <f t="shared" si="2418"/>
        <v/>
      </c>
      <c r="P1360" s="4" t="str">
        <f t="shared" si="2419"/>
        <v/>
      </c>
      <c r="Q1360" s="4" t="str">
        <f t="shared" si="2420"/>
        <v/>
      </c>
      <c r="R1360" s="4" t="str">
        <f t="shared" si="2421"/>
        <v/>
      </c>
      <c r="S1360" s="4" t="str">
        <f t="shared" si="2422"/>
        <v/>
      </c>
      <c r="T1360" s="4" t="str">
        <f t="shared" si="2423"/>
        <v/>
      </c>
      <c r="U1360" s="4" t="str">
        <f t="shared" si="2424"/>
        <v/>
      </c>
      <c r="V1360" s="4" t="str">
        <f t="shared" si="2425"/>
        <v/>
      </c>
      <c r="W1360" s="4" t="str">
        <f t="shared" si="2426"/>
        <v/>
      </c>
      <c r="X1360" s="4" t="str">
        <f t="shared" si="2427"/>
        <v/>
      </c>
      <c r="Y1360" s="4">
        <f t="shared" si="2428"/>
        <v>3</v>
      </c>
      <c r="Z1360" s="4" t="str">
        <f t="shared" si="2429"/>
        <v>-</v>
      </c>
      <c r="AA1360" s="4" t="str">
        <f t="shared" si="2430"/>
        <v/>
      </c>
      <c r="AB1360" s="4" t="str">
        <f t="shared" si="2431"/>
        <v/>
      </c>
      <c r="AC1360" s="4" t="str">
        <f t="shared" si="2432"/>
        <v/>
      </c>
      <c r="AD1360" s="4" t="str">
        <f t="shared" si="2433"/>
        <v/>
      </c>
      <c r="AE1360" s="4" t="str">
        <f t="shared" si="2434"/>
        <v/>
      </c>
      <c r="AF1360" s="4">
        <f t="shared" si="2435"/>
        <v>4</v>
      </c>
      <c r="AG1360" s="4">
        <f t="shared" si="2436"/>
        <v>11</v>
      </c>
      <c r="AH1360" s="4">
        <f t="shared" si="2437"/>
        <v>7</v>
      </c>
      <c r="AI1360" s="4" t="str">
        <f t="shared" si="2438"/>
        <v>1BKS</v>
      </c>
      <c r="AJ1360" s="4" t="str">
        <f t="shared" si="2439"/>
        <v>-1BKS</v>
      </c>
      <c r="AK1360" s="4" t="str" cm="1">
        <f t="array" ref="AK1360">LEFT(AR1360,SUM(LEN(AR1360)-LEN(SUBSTITUTE(AR1360,{"0";"1";"2";"3";"4";"5";"6";"7";"8";"9"},""))))</f>
        <v>1</v>
      </c>
      <c r="AL1360" s="4">
        <f t="shared" si="2443"/>
        <v>13</v>
      </c>
      <c r="AM1360" s="4" t="b">
        <f>LEFT(AR1360,1)=AK1360</f>
        <v>1</v>
      </c>
      <c r="AN1360" s="4" t="str">
        <f>RIGHT(AI1360,3)</f>
        <v>BKS</v>
      </c>
      <c r="AO1360" s="4" t="b">
        <f t="shared" si="2444"/>
        <v>0</v>
      </c>
      <c r="AP1360" s="4" t="b">
        <f t="shared" si="2440"/>
        <v>0</v>
      </c>
      <c r="AQ1360" s="5" t="str">
        <f t="shared" si="2441"/>
        <v>LA ICE</v>
      </c>
      <c r="AR1360" s="4" t="str">
        <f t="shared" si="2442"/>
        <v>1BKS</v>
      </c>
      <c r="AS1360" t="s">
        <v>1866</v>
      </c>
      <c r="AT1360" s="1" t="s">
        <v>1867</v>
      </c>
      <c r="AU1360" s="4" t="str">
        <f t="shared" ca="1" si="2448"/>
        <v/>
      </c>
      <c r="AV1360">
        <v>21600</v>
      </c>
      <c r="AW1360">
        <v>22500</v>
      </c>
      <c r="AX1360">
        <v>21300</v>
      </c>
      <c r="AY1360" t="str">
        <f t="shared" si="2399"/>
        <v>8991906101101</v>
      </c>
      <c r="AZ1360" t="str">
        <f t="shared" si="2445"/>
        <v>LA ICE</v>
      </c>
      <c r="BA1360" t="s">
        <v>4301</v>
      </c>
      <c r="BB1360" t="s">
        <v>4301</v>
      </c>
      <c r="BC1360" s="9" t="str" cm="1">
        <f t="array" aca="1" ref="BC1360" ca="1">LEFT(AR1360,MATCH(FALSE,ISNUMBER(MID(AR1360,ROW(INDIRECT("1:"&amp;LEN(AR1360)+1)), 1) *1),0) -1)</f>
        <v>1</v>
      </c>
      <c r="BD1360" s="1"/>
      <c r="BF1360" s="21"/>
      <c r="BK1360" s="1"/>
      <c r="BM1360" s="1"/>
      <c r="BN1360" s="1"/>
      <c r="BR1360" s="22"/>
      <c r="BS1360">
        <v>0</v>
      </c>
      <c r="BT1360" s="1" t="s">
        <v>5103</v>
      </c>
    </row>
    <row r="1361" spans="1:145">
      <c r="A1361" s="4" t="str">
        <f t="shared" si="2404"/>
        <v/>
      </c>
      <c r="B1361" s="4" t="str">
        <f t="shared" si="2405"/>
        <v>PCS</v>
      </c>
      <c r="C1361" s="4" t="str">
        <f t="shared" si="2406"/>
        <v/>
      </c>
      <c r="D1361" s="4" t="str">
        <f t="shared" si="2407"/>
        <v/>
      </c>
      <c r="E1361" s="4" t="str">
        <f t="shared" si="2408"/>
        <v/>
      </c>
      <c r="F1361" s="4" t="str">
        <f t="shared" si="2409"/>
        <v>RTG</v>
      </c>
      <c r="G1361" s="4" t="str">
        <f t="shared" si="2410"/>
        <v/>
      </c>
      <c r="H1361" s="4" t="str">
        <f t="shared" si="2411"/>
        <v/>
      </c>
      <c r="I1361" s="4" t="str">
        <f t="shared" si="2412"/>
        <v/>
      </c>
      <c r="J1361" s="4" t="str">
        <f t="shared" si="2413"/>
        <v/>
      </c>
      <c r="K1361" s="4" t="str">
        <f t="shared" si="2414"/>
        <v/>
      </c>
      <c r="L1361" s="4" t="str">
        <f t="shared" si="2415"/>
        <v/>
      </c>
      <c r="M1361" s="4" t="str">
        <f t="shared" si="2416"/>
        <v/>
      </c>
      <c r="N1361" s="4" t="str">
        <f t="shared" si="2417"/>
        <v/>
      </c>
      <c r="O1361" s="4" t="str">
        <f t="shared" si="2418"/>
        <v/>
      </c>
      <c r="P1361" s="4" t="str">
        <f t="shared" si="2419"/>
        <v/>
      </c>
      <c r="Q1361" s="4" t="str">
        <f t="shared" si="2420"/>
        <v/>
      </c>
      <c r="R1361" s="4" t="str">
        <f t="shared" si="2421"/>
        <v/>
      </c>
      <c r="S1361" s="4" t="str">
        <f t="shared" si="2422"/>
        <v/>
      </c>
      <c r="T1361" s="4" t="str">
        <f t="shared" si="2423"/>
        <v/>
      </c>
      <c r="U1361" s="4" t="str">
        <f t="shared" si="2424"/>
        <v/>
      </c>
      <c r="V1361" s="4" t="str">
        <f t="shared" si="2425"/>
        <v/>
      </c>
      <c r="W1361" s="4" t="str">
        <f t="shared" si="2426"/>
        <v/>
      </c>
      <c r="X1361" s="4" t="str">
        <f t="shared" si="2427"/>
        <v/>
      </c>
      <c r="Y1361" s="4">
        <f t="shared" si="2428"/>
        <v>6</v>
      </c>
      <c r="Z1361" s="4" t="str">
        <f t="shared" si="2429"/>
        <v>-</v>
      </c>
      <c r="AA1361" s="4" t="str">
        <f t="shared" si="2430"/>
        <v>/</v>
      </c>
      <c r="AB1361" s="4" t="str">
        <f t="shared" si="2431"/>
        <v/>
      </c>
      <c r="AC1361" s="4" t="str">
        <f t="shared" si="2432"/>
        <v/>
      </c>
      <c r="AD1361" s="4" t="str">
        <f t="shared" si="2433"/>
        <v/>
      </c>
      <c r="AE1361" s="4" t="str">
        <f t="shared" si="2434"/>
        <v/>
      </c>
      <c r="AF1361" s="4">
        <f t="shared" si="2435"/>
        <v>9</v>
      </c>
      <c r="AG1361" s="4">
        <f t="shared" si="2436"/>
        <v>16</v>
      </c>
      <c r="AH1361" s="4">
        <f t="shared" si="2437"/>
        <v>7</v>
      </c>
      <c r="AI1361" s="4" t="str">
        <f t="shared" si="2438"/>
        <v>/RTG</v>
      </c>
      <c r="AJ1361" s="4" t="str">
        <f t="shared" si="2439"/>
        <v>S/RTG</v>
      </c>
      <c r="AK1361" s="4" t="str" cm="1">
        <f t="array" ref="AK1361">LEFT(AR1361,SUM(LEN(AR1361)-LEN(SUBSTITUTE(AR1361,{"0";"1";"2";"3";"4";"5";"6";"7";"8";"9"},""))))</f>
        <v>12</v>
      </c>
      <c r="AL1361" s="4">
        <f t="shared" si="2443"/>
        <v>13</v>
      </c>
      <c r="AM1361" s="4" t="b">
        <f>LEFT(AR1361,2)=AK1361</f>
        <v>1</v>
      </c>
      <c r="AN1361" s="4" t="str">
        <f>RIGHT(AI1361,3)</f>
        <v>RTG</v>
      </c>
      <c r="AO1361" s="4" t="b">
        <f>IF((AQ1361=DL1361)=TRUE,TRUE,IF((AQ1360=AQ1361)=TRUE,TRUE,FALSE))</f>
        <v>1</v>
      </c>
      <c r="AP1361" s="4" t="b">
        <f t="shared" si="2440"/>
        <v>0</v>
      </c>
      <c r="AQ1361" s="5" t="str">
        <f t="shared" si="2441"/>
        <v>LADAKU</v>
      </c>
      <c r="AR1361" s="4" t="str">
        <f t="shared" si="2442"/>
        <v>12PCS/RTG</v>
      </c>
      <c r="AS1361" t="s">
        <v>1868</v>
      </c>
      <c r="AT1361" s="1" t="s">
        <v>1869</v>
      </c>
      <c r="AU1361" s="4" t="str">
        <f>IF(IF(IF(AQ1361=DL1361,10,0)+IF(NOT(AN1361=$AU$1)=TRUE,10,0)=
20,"XXXX",IF(IF((BC1361+1)=2,0,1)+IF(AN1361=$AU$1,1,0)=2,TRUE,""))
="",IF(IF(AQ1361=AQ1360,10,0)+IF(NOT(AN1361=$AU$1)=TRUE,10,0)=
20,"XXXX",IF(IF((BC1361+1)=2,0,1)+IF(AN1361=$AU$1,1,0)=2,TRUE,
"")),IF(IF(AQ1361=DL1361,10,0)+IF(NOT(AN1361=$AU$1)=TRUE,10,0)=
20,"XXXX",IF(IF((BC1361+1)=2,0,1)+IF(AN1361=$AU$1,1,0)=2,TRUE,"")))</f>
        <v>XXXX</v>
      </c>
      <c r="AV1361">
        <v>10500</v>
      </c>
      <c r="AW1361">
        <v>10500</v>
      </c>
      <c r="AX1361">
        <v>9834</v>
      </c>
      <c r="AY1361" t="str">
        <f t="shared" si="2399"/>
        <v>8997011930612</v>
      </c>
      <c r="AZ1361" t="str">
        <f t="shared" si="2445"/>
        <v>LADAKU</v>
      </c>
      <c r="BA1361" t="s">
        <v>4301</v>
      </c>
      <c r="BB1361" t="s">
        <v>4301</v>
      </c>
      <c r="BC1361" s="4" t="str" cm="1">
        <f t="array" aca="1" ref="BC1361" ca="1">LEFT(AR1361,MATCH(FALSE,ISNUMBER(MID(AR1361,ROW(INDIRECT("1:"&amp;LEN(AR1361)+1)), 1) *1),0) -1)</f>
        <v>12</v>
      </c>
      <c r="BD1361" s="1"/>
      <c r="BF1361" s="21"/>
      <c r="BK1361" s="1"/>
      <c r="BM1361" s="1"/>
      <c r="BN1361" s="1"/>
      <c r="BR1361" s="22"/>
      <c r="BS1361">
        <v>0</v>
      </c>
      <c r="BT1361" s="1" t="s">
        <v>5103</v>
      </c>
      <c r="BV1361" s="4" t="str">
        <f>IF(IFERROR(SEARCH($A$1,DN1361),0)&gt;0,$A$1,"")</f>
        <v/>
      </c>
      <c r="BW1361" s="4" t="str">
        <f>IF(IFERROR(SEARCH($B$1,DN1361),0)&gt;0,$B$1,"")</f>
        <v/>
      </c>
      <c r="BX1361" s="4" t="str">
        <f>IF(IFERROR(SEARCH($C$1,DN1361),0)&gt;0,$C$1,"")</f>
        <v/>
      </c>
      <c r="BY1361" s="4" t="str">
        <f>IF(IFERROR(SEARCH($D$1,DN1361),0)&gt;0,$D$1,"")</f>
        <v/>
      </c>
      <c r="BZ1361" s="4" t="str">
        <f>IF(IFERROR(SEARCH($E$1,DN1361),0)&gt;0,$E$1,"")</f>
        <v/>
      </c>
      <c r="CA1361" s="4" t="str">
        <f>IF(IFERROR(SEARCH($F$1,DN1361),0)&gt;0,$F$1,"")</f>
        <v>RTG</v>
      </c>
      <c r="CB1361" s="4" t="str">
        <f>IF(IFERROR(SEARCH($G$1,DN1361),0)&gt;0,$G$1,"")</f>
        <v/>
      </c>
      <c r="CC1361" s="4" t="str">
        <f>IF(IFERROR(SEARCH($H$1,DN1361),0)&gt;0,$H$1,"")</f>
        <v/>
      </c>
      <c r="CD1361" s="4" t="str">
        <f>IF(IFERROR(SEARCH($I$1,DN1361),0)&gt;0,$I$1,"")</f>
        <v/>
      </c>
      <c r="CE1361" s="4" t="str">
        <f>IF(IFERROR(SEARCH($J$1,DN1361),0)&gt;0,$J$1,"")</f>
        <v/>
      </c>
      <c r="CF1361" s="4" t="str">
        <f>IF(IFERROR(SEARCH($K$1,DN1361),0)&gt;0,$K$1,"")</f>
        <v/>
      </c>
      <c r="CG1361" s="4" t="str">
        <f>IF(IFERROR(SEARCH($L$1,DN1361),0)&gt;0,$L$1,"")</f>
        <v/>
      </c>
      <c r="CH1361" s="4" t="str">
        <f>IF(IFERROR(SEARCH($M$1,DN1361),0)&gt;0,$M$1,"")</f>
        <v/>
      </c>
      <c r="CI1361" s="4" t="str">
        <f>IF(IFERROR(SEARCH($N$1,DN1361),0)&gt;0,$N$1,"")</f>
        <v/>
      </c>
      <c r="CJ1361" s="4" t="str">
        <f>IF(IFERROR(SEARCH($O$1,DN1361),0)&gt;0,$O$1,"")</f>
        <v/>
      </c>
      <c r="CK1361" s="4" t="str">
        <f>IF(IFERROR(SEARCH($P$1,DN1361),0)&gt;0,$P$1,"")</f>
        <v/>
      </c>
      <c r="CL1361" s="4" t="str">
        <f>IF(IFERROR(SEARCH($Q$1,DN1361),0)&gt;0,$Q$1,"")</f>
        <v/>
      </c>
      <c r="CM1361" s="4" t="str">
        <f>IF(IFERROR(SEARCH($R$1,DN1361),0)&gt;0,$R$1,"")</f>
        <v/>
      </c>
      <c r="CN1361" s="4" t="str">
        <f>IF(IFERROR(SEARCH($S$1,DN1361),0)&gt;0,$S$1,"")</f>
        <v/>
      </c>
      <c r="CO1361" s="4" t="str">
        <f>IF(IFERROR(SEARCH($T$1,DN1361),0)&gt;0,$T$1,"")</f>
        <v>PACK</v>
      </c>
      <c r="CP1361" s="4" t="str">
        <f>IF(IFERROR(SEARCH($U$1,DN1361),0)&gt;0,$U$1,"")</f>
        <v/>
      </c>
      <c r="CQ1361" s="4" t="str">
        <f>IF(IFERROR(SEARCH($V$1,DN1361),0)&gt;0,$V$1,"")</f>
        <v/>
      </c>
      <c r="CR1361" s="4" t="str">
        <f>IF(IFERROR(SEARCH($W$1,DN1361),0)&gt;0,$W$1,"")</f>
        <v/>
      </c>
      <c r="CS1361" s="4" t="str">
        <f>IF(IFERROR(SEARCH($X$1,DN1361),0)&gt;0,$X$1,"")</f>
        <v/>
      </c>
      <c r="CT1361" s="4">
        <f>LEN(BW1361)+LEN(BX1361)+LEN(BY1361)+LEN(BZ1361)+LEN(CA1361)+LEN(CO1361)+LEN(CB1361)+LEN(CC1361)+LEN(CD1361)+LEN(CE1361)+LEN(CF1361)+LEN(CG1361)+LEN(CH1361)+LEN(CI1361)+LEN(CP1361)+LEN(CJ1361)+LEN(CK1361)+LEN(CQ1361)+LEN(BV1361)+LEN(CL1361)+LEN(CS1361)+LEN(CM1361)+LEN(CR1361)+LEN(CN1361)</f>
        <v>7</v>
      </c>
      <c r="CU1361" s="4" t="str">
        <f>IF(IFERROR(SEARCH($Z$1,DN1361),0)&gt;0,$Z$1,"")</f>
        <v>-</v>
      </c>
      <c r="CV1361" s="4" t="str">
        <f>IF(IFERROR(SEARCH($AA$1,DN1361),0)&gt;0,$AA$1,"")</f>
        <v>/</v>
      </c>
      <c r="CW1361" s="4" t="str">
        <f>IF(IFERROR(SEARCH($AB$1,DN1361),0)&gt;0,$AB$1,"")</f>
        <v/>
      </c>
      <c r="CX1361" s="4" t="str">
        <f>IF(IFERROR(SEARCH($AC$1,DN1361),0)&gt;0,$AC$1,"")</f>
        <v/>
      </c>
      <c r="CY1361" s="4" t="str">
        <f>IF(IFERROR(SEARCH($AD$1,DN1361),0)&gt;0,$AD$1,"")</f>
        <v/>
      </c>
      <c r="CZ1361" s="4" t="str">
        <f>IF(IFERROR(SEARCH($AE$1,DN1361),0)&gt;0,$AE$1,"")</f>
        <v/>
      </c>
      <c r="DA1361" s="4">
        <f>LEN(DM1361)</f>
        <v>9</v>
      </c>
      <c r="DB1361" s="4">
        <f>LEN(DN1361)</f>
        <v>16</v>
      </c>
      <c r="DC1361" s="4">
        <f>DB1361-DA1361</f>
        <v>7</v>
      </c>
      <c r="DD1361" s="4" t="str">
        <f>RIGHT(DN1361,4)</f>
        <v>PACK</v>
      </c>
      <c r="DE1361" s="4" t="str">
        <f>RIGHT(DN1361,5)</f>
        <v>/PACK</v>
      </c>
      <c r="DF1361" s="4" t="str" cm="1">
        <f t="array" ref="DF1361">LEFT(DM1361,SUM(LEN(DM1361)-LEN(SUBSTITUTE(DM1361,{"0";"1";"2";"3";"4";"5";"6";"7";"8";"9"},""))))</f>
        <v>6</v>
      </c>
      <c r="DG1361" s="4">
        <f>LEN(DT1361)</f>
        <v>13</v>
      </c>
      <c r="DH1361" s="4" t="b">
        <f>LEFT(DM1361,1)=DF1361</f>
        <v>1</v>
      </c>
      <c r="DI1361" s="4" t="str">
        <f>RIGHT(DD1361,4)</f>
        <v>PACK</v>
      </c>
      <c r="DJ1361" s="4" t="e">
        <f>IF((DL1361=#REF!)=TRUE,TRUE,IF((AQ1361=DL1361)=TRUE,TRUE,FALSE))</f>
        <v>#REF!</v>
      </c>
      <c r="DK1361" s="4" t="b">
        <f>LEFT(DN1361,2)=LEFT(DO1361,2)</f>
        <v>0</v>
      </c>
      <c r="DL1361" s="5" t="str">
        <f>LEFT(DN1361,(DC1361-1))</f>
        <v>LADAKU</v>
      </c>
      <c r="DM1361" s="4" t="str">
        <f>IFERROR(RIGHT(DN1361,LEN(DN1361)-FIND("-",DN1361)),1)</f>
        <v>6RTG/PACK</v>
      </c>
      <c r="DN1361" t="s">
        <v>1870</v>
      </c>
      <c r="DO1361" s="1"/>
      <c r="DP1361" s="4" t="e">
        <f>IF(IF(IF(DL1361=#REF!,10,0)+IF(NOT(DI1361=$AU$1)=TRUE,10,0)=
20,"XXXX",IF(IF((DX1361+1)=2,0,1)+IF(DI1361=$AU$1,1,0)=2,TRUE,""))
="",IF(IF(DL1361=AQ1361,10,0)+IF(NOT(DI1361=$AU$1)=TRUE,10,0)=
20,"XXXX",IF(IF((DX1361+1)=2,0,1)+IF(DI1361=$AU$1,1,0)=2,TRUE,
"")),IF(IF(DL1361=#REF!,10,0)+IF(NOT(DI1361=$AU$1)=TRUE,10,0)=
20,"XXXX",IF(IF((DX1361+1)=2,0,1)+IF(DI1361=$AU$1,1,0)=2,TRUE,"")))</f>
        <v>#REF!</v>
      </c>
      <c r="DQ1361">
        <v>61000</v>
      </c>
      <c r="DR1361">
        <v>61000</v>
      </c>
      <c r="DS1361">
        <v>59500</v>
      </c>
      <c r="DT1361" t="str">
        <f>IF(DO1361&gt;0,DO1361,"800000000"&amp;ROW(DS1361))</f>
        <v>8000000001361</v>
      </c>
      <c r="DU1361" t="str">
        <f>DL1361</f>
        <v>LADAKU</v>
      </c>
      <c r="DV1361" t="s">
        <v>4301</v>
      </c>
      <c r="DW1361" t="s">
        <v>4301</v>
      </c>
      <c r="DX1361" s="4" t="str" cm="1">
        <f t="array" aca="1" ref="DX1361" ca="1">LEFT(DM1361,MATCH(FALSE,ISNUMBER(MID(DM1361,ROW(INDIRECT("1:"&amp;LEN(DM1361)+1)), 1) *1),0) -1)</f>
        <v>6</v>
      </c>
      <c r="DY1361" s="1"/>
      <c r="EA1361" s="21"/>
      <c r="EC1361" s="5"/>
      <c r="EF1361" s="1"/>
      <c r="EH1361" s="1"/>
      <c r="EI1361" s="1"/>
      <c r="EL1361" s="5"/>
      <c r="EM1361" s="22"/>
      <c r="EN1361">
        <v>0</v>
      </c>
      <c r="EO1361" s="1" t="s">
        <v>5103</v>
      </c>
    </row>
    <row r="1363" spans="1:145">
      <c r="A1363" s="4" t="str">
        <f t="shared" si="2404"/>
        <v/>
      </c>
      <c r="B1363" s="4" t="str">
        <f t="shared" si="2405"/>
        <v/>
      </c>
      <c r="C1363" s="4" t="str">
        <f t="shared" si="2406"/>
        <v/>
      </c>
      <c r="D1363" s="4" t="str">
        <f t="shared" si="2407"/>
        <v/>
      </c>
      <c r="E1363" s="4" t="str">
        <f t="shared" si="2408"/>
        <v/>
      </c>
      <c r="F1363" s="4" t="str">
        <f t="shared" si="2409"/>
        <v/>
      </c>
      <c r="G1363" s="4" t="str">
        <f t="shared" si="2410"/>
        <v/>
      </c>
      <c r="H1363" s="4" t="str">
        <f t="shared" si="2411"/>
        <v/>
      </c>
      <c r="I1363" s="4" t="str">
        <f t="shared" si="2412"/>
        <v/>
      </c>
      <c r="J1363" s="4" t="str">
        <f t="shared" si="2413"/>
        <v/>
      </c>
      <c r="K1363" s="4" t="str">
        <f t="shared" si="2414"/>
        <v/>
      </c>
      <c r="L1363" s="4" t="str">
        <f t="shared" si="2415"/>
        <v/>
      </c>
      <c r="M1363" s="4" t="str">
        <f t="shared" si="2416"/>
        <v/>
      </c>
      <c r="N1363" s="4" t="str">
        <f t="shared" si="2417"/>
        <v/>
      </c>
      <c r="O1363" s="4" t="str">
        <f t="shared" si="2418"/>
        <v/>
      </c>
      <c r="P1363" s="4" t="str">
        <f t="shared" si="2419"/>
        <v/>
      </c>
      <c r="Q1363" s="4" t="str">
        <f t="shared" si="2420"/>
        <v/>
      </c>
      <c r="R1363" s="4" t="str">
        <f t="shared" si="2421"/>
        <v/>
      </c>
      <c r="S1363" s="4" t="str">
        <f t="shared" si="2422"/>
        <v/>
      </c>
      <c r="T1363" s="4" t="str">
        <f t="shared" si="2423"/>
        <v>PACK</v>
      </c>
      <c r="U1363" s="4" t="str">
        <f t="shared" si="2424"/>
        <v/>
      </c>
      <c r="V1363" s="4" t="str">
        <f t="shared" si="2425"/>
        <v/>
      </c>
      <c r="W1363" s="4" t="str">
        <f t="shared" si="2426"/>
        <v/>
      </c>
      <c r="X1363" s="4" t="str">
        <f t="shared" si="2427"/>
        <v/>
      </c>
      <c r="Y1363" s="4">
        <f t="shared" si="2428"/>
        <v>4</v>
      </c>
      <c r="Z1363" s="4" t="str">
        <f t="shared" si="2429"/>
        <v>-</v>
      </c>
      <c r="AA1363" s="4" t="str">
        <f t="shared" si="2430"/>
        <v/>
      </c>
      <c r="AB1363" s="4" t="str">
        <f t="shared" si="2431"/>
        <v/>
      </c>
      <c r="AC1363" s="4" t="str">
        <f t="shared" si="2432"/>
        <v/>
      </c>
      <c r="AD1363" s="4" t="str">
        <f t="shared" si="2433"/>
        <v/>
      </c>
      <c r="AE1363" s="4" t="str">
        <f t="shared" si="2434"/>
        <v/>
      </c>
      <c r="AF1363" s="4">
        <f t="shared" si="2435"/>
        <v>5</v>
      </c>
      <c r="AG1363" s="4">
        <f t="shared" si="2436"/>
        <v>13</v>
      </c>
      <c r="AH1363" s="4">
        <f t="shared" si="2437"/>
        <v>8</v>
      </c>
      <c r="AI1363" s="4" t="str">
        <f t="shared" si="2438"/>
        <v>PACK</v>
      </c>
      <c r="AJ1363" s="4" t="str">
        <f t="shared" si="2439"/>
        <v>1PACK</v>
      </c>
      <c r="AK1363" s="4" t="str" cm="1">
        <f t="array" ref="AK1363">LEFT(AR1363,SUM(LEN(AR1363)-LEN(SUBSTITUTE(AR1363,{"0";"1";"2";"3";"4";"5";"6";"7";"8";"9"},""))))</f>
        <v>1</v>
      </c>
      <c r="AL1363" s="4">
        <f t="shared" si="2443"/>
        <v>13</v>
      </c>
      <c r="AM1363" s="4" t="b">
        <f>LEFT(AR1363,1)=AK1363</f>
        <v>1</v>
      </c>
      <c r="AN1363" s="4" t="str">
        <f>RIGHT(AI1363,4)</f>
        <v>PACK</v>
      </c>
      <c r="AO1363" s="4" t="e">
        <f>IF((AQ1363=AQ1364)=TRUE,TRUE,IF((#REF!=AQ1363)=TRUE,TRUE,FALSE))</f>
        <v>#REF!</v>
      </c>
      <c r="AP1363" s="4" t="b">
        <f t="shared" si="2440"/>
        <v>0</v>
      </c>
      <c r="AQ1363" s="5" t="str">
        <f t="shared" si="2441"/>
        <v>LADRANG</v>
      </c>
      <c r="AR1363" s="4" t="str">
        <f t="shared" si="2442"/>
        <v>1PACK</v>
      </c>
      <c r="AS1363" t="s">
        <v>1871</v>
      </c>
      <c r="AU1363" s="4" t="e">
        <f ca="1">IF(IF(IF(AQ1363=AQ1364,10,0)+IF(NOT(AN1363=$AU$1)=TRUE,10,0)=
20,"XXXX",IF(IF((BC1363+1)=2,0,1)+IF(AN1363=$AU$1,1,0)=2,TRUE,""))
="",IF(IF(AQ1363=#REF!,10,0)+IF(NOT(AN1363=$AU$1)=TRUE,10,0)=
20,"XXXX",IF(IF((BC1363+1)=2,0,1)+IF(AN1363=$AU$1,1,0)=2,TRUE,
"")),IF(IF(AQ1363=AQ1364,10,0)+IF(NOT(AN1363=$AU$1)=TRUE,10,0)=
20,"XXXX",IF(IF((BC1363+1)=2,0,1)+IF(AN1363=$AU$1,1,0)=2,TRUE,"")))</f>
        <v>#REF!</v>
      </c>
      <c r="AV1363">
        <v>10000</v>
      </c>
      <c r="AW1363">
        <v>10000</v>
      </c>
      <c r="AX1363">
        <v>10000</v>
      </c>
      <c r="AY1363" t="str">
        <f t="shared" si="2399"/>
        <v>8000000001363</v>
      </c>
      <c r="AZ1363" t="str">
        <f t="shared" si="2445"/>
        <v>LADRANG</v>
      </c>
      <c r="BA1363" t="s">
        <v>4301</v>
      </c>
      <c r="BB1363" t="s">
        <v>4301</v>
      </c>
      <c r="BC1363" s="9" t="str" cm="1">
        <f t="array" aca="1" ref="BC1363" ca="1">LEFT(AR1363,MATCH(FALSE,ISNUMBER(MID(AR1363,ROW(INDIRECT("1:"&amp;LEN(AR1363)+1)), 1) *1),0) -1)</f>
        <v>1</v>
      </c>
      <c r="BD1363" s="1"/>
      <c r="BF1363" s="21"/>
      <c r="BK1363" s="1"/>
      <c r="BM1363" s="1"/>
      <c r="BN1363" s="1"/>
      <c r="BR1363" s="22"/>
      <c r="BS1363">
        <v>0</v>
      </c>
      <c r="BT1363" s="1" t="s">
        <v>5103</v>
      </c>
    </row>
    <row r="1364" spans="1:145">
      <c r="A1364" s="4" t="str">
        <f t="shared" si="2404"/>
        <v/>
      </c>
      <c r="B1364" s="4" t="str">
        <f t="shared" si="2405"/>
        <v/>
      </c>
      <c r="C1364" s="4" t="str">
        <f t="shared" si="2406"/>
        <v/>
      </c>
      <c r="D1364" s="4" t="str">
        <f t="shared" si="2407"/>
        <v>BTL</v>
      </c>
      <c r="E1364" s="4" t="str">
        <f t="shared" si="2408"/>
        <v/>
      </c>
      <c r="F1364" s="4" t="str">
        <f t="shared" si="2409"/>
        <v/>
      </c>
      <c r="G1364" s="4" t="str">
        <f t="shared" si="2410"/>
        <v/>
      </c>
      <c r="H1364" s="4" t="str">
        <f t="shared" si="2411"/>
        <v/>
      </c>
      <c r="I1364" s="4" t="str">
        <f t="shared" si="2412"/>
        <v/>
      </c>
      <c r="J1364" s="4" t="str">
        <f t="shared" si="2413"/>
        <v/>
      </c>
      <c r="K1364" s="4" t="str">
        <f t="shared" si="2414"/>
        <v/>
      </c>
      <c r="L1364" s="4" t="str">
        <f t="shared" si="2415"/>
        <v/>
      </c>
      <c r="M1364" s="4" t="str">
        <f t="shared" si="2416"/>
        <v/>
      </c>
      <c r="N1364" s="4" t="str">
        <f t="shared" si="2417"/>
        <v/>
      </c>
      <c r="O1364" s="4" t="str">
        <f t="shared" si="2418"/>
        <v/>
      </c>
      <c r="P1364" s="4" t="str">
        <f t="shared" si="2419"/>
        <v/>
      </c>
      <c r="Q1364" s="4" t="str">
        <f t="shared" si="2420"/>
        <v/>
      </c>
      <c r="R1364" s="4" t="str">
        <f t="shared" si="2421"/>
        <v/>
      </c>
      <c r="S1364" s="4" t="str">
        <f t="shared" si="2422"/>
        <v/>
      </c>
      <c r="T1364" s="4" t="str">
        <f t="shared" si="2423"/>
        <v/>
      </c>
      <c r="U1364" s="4" t="str">
        <f t="shared" si="2424"/>
        <v/>
      </c>
      <c r="V1364" s="4" t="str">
        <f t="shared" si="2425"/>
        <v/>
      </c>
      <c r="W1364" s="4" t="str">
        <f t="shared" si="2426"/>
        <v/>
      </c>
      <c r="X1364" s="4" t="str">
        <f t="shared" si="2427"/>
        <v/>
      </c>
      <c r="Y1364" s="4">
        <f t="shared" si="2428"/>
        <v>3</v>
      </c>
      <c r="Z1364" s="4" t="str">
        <f t="shared" si="2429"/>
        <v>-</v>
      </c>
      <c r="AA1364" s="4" t="str">
        <f t="shared" si="2430"/>
        <v/>
      </c>
      <c r="AB1364" s="4" t="str">
        <f t="shared" si="2431"/>
        <v/>
      </c>
      <c r="AC1364" s="4" t="str">
        <f t="shared" si="2432"/>
        <v/>
      </c>
      <c r="AD1364" s="4" t="str">
        <f t="shared" si="2433"/>
        <v/>
      </c>
      <c r="AE1364" s="4" t="str">
        <f t="shared" si="2434"/>
        <v/>
      </c>
      <c r="AF1364" s="4">
        <f t="shared" si="2435"/>
        <v>4</v>
      </c>
      <c r="AG1364" s="4">
        <f t="shared" si="2436"/>
        <v>24</v>
      </c>
      <c r="AH1364" s="4">
        <f t="shared" si="2437"/>
        <v>20</v>
      </c>
      <c r="AI1364" s="4" t="str">
        <f t="shared" si="2438"/>
        <v>1BTL</v>
      </c>
      <c r="AJ1364" s="4" t="str">
        <f t="shared" si="2439"/>
        <v>-1BTL</v>
      </c>
      <c r="AK1364" s="4" t="str" cm="1">
        <f t="array" ref="AK1364">LEFT(AR1364,SUM(LEN(AR1364)-LEN(SUBSTITUTE(AR1364,{"0";"1";"2";"3";"4";"5";"6";"7";"8";"9"},""))))</f>
        <v>1</v>
      </c>
      <c r="AL1364" s="4">
        <f t="shared" si="2443"/>
        <v>13</v>
      </c>
      <c r="AM1364" s="4" t="b">
        <f>LEFT(AR1364,1)=AK1364</f>
        <v>1</v>
      </c>
      <c r="AN1364" s="4" t="str">
        <f t="shared" ref="AN1364:AN1389" si="2449">RIGHT(AI1364,3)</f>
        <v>BTL</v>
      </c>
      <c r="AO1364" s="4" t="b">
        <f>IF((AQ1364=DL1364)=TRUE,TRUE,IF((AQ1363=AQ1364)=TRUE,TRUE,FALSE))</f>
        <v>1</v>
      </c>
      <c r="AP1364" s="4" t="b">
        <f t="shared" si="2440"/>
        <v>0</v>
      </c>
      <c r="AQ1364" s="5" t="str">
        <f t="shared" si="2441"/>
        <v>LARUTAN BADAK 200ML</v>
      </c>
      <c r="AR1364" s="4" t="str">
        <f t="shared" si="2442"/>
        <v>1BTL</v>
      </c>
      <c r="AS1364" t="s">
        <v>1872</v>
      </c>
      <c r="AT1364" s="1" t="s">
        <v>1873</v>
      </c>
      <c r="AU1364" s="4" t="str">
        <f>IF(IF(IF(AQ1364=DL1364,10,0)+IF(NOT(AN1364=$AU$1)=TRUE,10,0)=
20,"XXXX",IF(IF((BC1364+1)=2,0,1)+IF(AN1364=$AU$1,1,0)=2,TRUE,""))
="",IF(IF(AQ1364=AQ1363,10,0)+IF(NOT(AN1364=$AU$1)=TRUE,10,0)=
20,"XXXX",IF(IF((BC1364+1)=2,0,1)+IF(AN1364=$AU$1,1,0)=2,TRUE,
"")),IF(IF(AQ1364=DL1364,10,0)+IF(NOT(AN1364=$AU$1)=TRUE,10,0)=
20,"XXXX",IF(IF((BC1364+1)=2,0,1)+IF(AN1364=$AU$1,1,0)=2,TRUE,"")))</f>
        <v>XXXX</v>
      </c>
      <c r="AV1364">
        <v>3200</v>
      </c>
      <c r="AW1364">
        <v>3500</v>
      </c>
      <c r="AX1364">
        <v>3063</v>
      </c>
      <c r="AY1364" t="str">
        <f t="shared" si="2399"/>
        <v>8999988888989</v>
      </c>
      <c r="AZ1364" t="str">
        <f t="shared" si="2445"/>
        <v>LARUTAN BADAK 200ML</v>
      </c>
      <c r="BA1364" t="s">
        <v>4301</v>
      </c>
      <c r="BB1364" t="s">
        <v>4301</v>
      </c>
      <c r="BC1364" s="9" t="str" cm="1">
        <f t="array" aca="1" ref="BC1364" ca="1">LEFT(AR1364,MATCH(FALSE,ISNUMBER(MID(AR1364,ROW(INDIRECT("1:"&amp;LEN(AR1364)+1)), 1) *1),0) -1)</f>
        <v>1</v>
      </c>
      <c r="BD1364" s="1"/>
      <c r="BF1364" s="21"/>
      <c r="BK1364" s="1"/>
      <c r="BM1364" s="1"/>
      <c r="BN1364" s="1"/>
      <c r="BR1364" s="22"/>
      <c r="BS1364">
        <v>0</v>
      </c>
      <c r="BT1364" s="1" t="s">
        <v>5103</v>
      </c>
      <c r="BV1364" s="4" t="str">
        <f>IF(IFERROR(SEARCH($A$1,DN1364),0)&gt;0,$A$1,"")</f>
        <v/>
      </c>
      <c r="BW1364" s="4" t="str">
        <f>IF(IFERROR(SEARCH($B$1,DN1364),0)&gt;0,$B$1,"")</f>
        <v/>
      </c>
      <c r="BX1364" s="4" t="str">
        <f>IF(IFERROR(SEARCH($C$1,DN1364),0)&gt;0,$C$1,"")</f>
        <v/>
      </c>
      <c r="BY1364" s="4" t="str">
        <f>IF(IFERROR(SEARCH($D$1,DN1364),0)&gt;0,$D$1,"")</f>
        <v>BTL</v>
      </c>
      <c r="BZ1364" s="4" t="str">
        <f>IF(IFERROR(SEARCH($E$1,DN1364),0)&gt;0,$E$1,"")</f>
        <v/>
      </c>
      <c r="CA1364" s="4" t="str">
        <f>IF(IFERROR(SEARCH($F$1,DN1364),0)&gt;0,$F$1,"")</f>
        <v/>
      </c>
      <c r="CB1364" s="4" t="str">
        <f>IF(IFERROR(SEARCH($G$1,DN1364),0)&gt;0,$G$1,"")</f>
        <v/>
      </c>
      <c r="CC1364" s="4" t="str">
        <f>IF(IFERROR(SEARCH($H$1,DN1364),0)&gt;0,$H$1,"")</f>
        <v/>
      </c>
      <c r="CD1364" s="4" t="str">
        <f>IF(IFERROR(SEARCH($I$1,DN1364),0)&gt;0,$I$1,"")</f>
        <v/>
      </c>
      <c r="CE1364" s="4" t="str">
        <f>IF(IFERROR(SEARCH($J$1,DN1364),0)&gt;0,$J$1,"")</f>
        <v/>
      </c>
      <c r="CF1364" s="4" t="str">
        <f>IF(IFERROR(SEARCH($K$1,DN1364),0)&gt;0,$K$1,"")</f>
        <v/>
      </c>
      <c r="CG1364" s="4" t="str">
        <f>IF(IFERROR(SEARCH($L$1,DN1364),0)&gt;0,$L$1,"")</f>
        <v/>
      </c>
      <c r="CH1364" s="4" t="str">
        <f>IF(IFERROR(SEARCH($M$1,DN1364),0)&gt;0,$M$1,"")</f>
        <v/>
      </c>
      <c r="CI1364" s="4" t="str">
        <f>IF(IFERROR(SEARCH($N$1,DN1364),0)&gt;0,$N$1,"")</f>
        <v/>
      </c>
      <c r="CJ1364" s="4" t="str">
        <f>IF(IFERROR(SEARCH($O$1,DN1364),0)&gt;0,$O$1,"")</f>
        <v>DUS</v>
      </c>
      <c r="CK1364" s="4" t="str">
        <f>IF(IFERROR(SEARCH($P$1,DN1364),0)&gt;0,$P$1,"")</f>
        <v/>
      </c>
      <c r="CL1364" s="4" t="str">
        <f>IF(IFERROR(SEARCH($Q$1,DN1364),0)&gt;0,$Q$1,"")</f>
        <v/>
      </c>
      <c r="CM1364" s="4" t="str">
        <f>IF(IFERROR(SEARCH($R$1,DN1364),0)&gt;0,$R$1,"")</f>
        <v/>
      </c>
      <c r="CN1364" s="4" t="str">
        <f>IF(IFERROR(SEARCH($S$1,DN1364),0)&gt;0,$S$1,"")</f>
        <v/>
      </c>
      <c r="CO1364" s="4" t="str">
        <f>IF(IFERROR(SEARCH($T$1,DN1364),0)&gt;0,$T$1,"")</f>
        <v/>
      </c>
      <c r="CP1364" s="4" t="str">
        <f>IF(IFERROR(SEARCH($U$1,DN1364),0)&gt;0,$U$1,"")</f>
        <v/>
      </c>
      <c r="CQ1364" s="4" t="str">
        <f>IF(IFERROR(SEARCH($V$1,DN1364),0)&gt;0,$V$1,"")</f>
        <v/>
      </c>
      <c r="CR1364" s="4" t="str">
        <f>IF(IFERROR(SEARCH($W$1,DN1364),0)&gt;0,$W$1,"")</f>
        <v/>
      </c>
      <c r="CS1364" s="4" t="str">
        <f>IF(IFERROR(SEARCH($X$1,DN1364),0)&gt;0,$X$1,"")</f>
        <v/>
      </c>
      <c r="CT1364" s="4">
        <f>LEN(BW1364)+LEN(BX1364)+LEN(BY1364)+LEN(BZ1364)+LEN(CA1364)+LEN(CO1364)+LEN(CB1364)+LEN(CC1364)+LEN(CD1364)+LEN(CE1364)+LEN(CF1364)+LEN(CG1364)+LEN(CH1364)+LEN(CI1364)+LEN(CP1364)+LEN(CJ1364)+LEN(CK1364)+LEN(CQ1364)+LEN(BV1364)+LEN(CL1364)+LEN(CS1364)+LEN(CM1364)+LEN(CR1364)+LEN(CN1364)</f>
        <v>6</v>
      </c>
      <c r="CU1364" s="4" t="str">
        <f>IF(IFERROR(SEARCH($Z$1,DN1364),0)&gt;0,$Z$1,"")</f>
        <v>-</v>
      </c>
      <c r="CV1364" s="4" t="str">
        <f>IF(IFERROR(SEARCH($AA$1,DN1364),0)&gt;0,$AA$1,"")</f>
        <v>/</v>
      </c>
      <c r="CW1364" s="4" t="str">
        <f>IF(IFERROR(SEARCH($AB$1,DN1364),0)&gt;0,$AB$1,"")</f>
        <v/>
      </c>
      <c r="CX1364" s="4" t="str">
        <f>IF(IFERROR(SEARCH($AC$1,DN1364),0)&gt;0,$AC$1,"")</f>
        <v/>
      </c>
      <c r="CY1364" s="4" t="str">
        <f>IF(IFERROR(SEARCH($AD$1,DN1364),0)&gt;0,$AD$1,"")</f>
        <v/>
      </c>
      <c r="CZ1364" s="4" t="str">
        <f>IF(IFERROR(SEARCH($AE$1,DN1364),0)&gt;0,$AE$1,"")</f>
        <v/>
      </c>
      <c r="DA1364" s="4">
        <f>LEN(DM1364)</f>
        <v>9</v>
      </c>
      <c r="DB1364" s="4">
        <f>LEN(DN1364)</f>
        <v>29</v>
      </c>
      <c r="DC1364" s="4">
        <f>DB1364-DA1364</f>
        <v>20</v>
      </c>
      <c r="DD1364" s="4" t="str">
        <f>RIGHT(DN1364,4)</f>
        <v>/DUS</v>
      </c>
      <c r="DE1364" s="4" t="str">
        <f>RIGHT(DN1364,5)</f>
        <v>L/DUS</v>
      </c>
      <c r="DF1364" s="4" t="str" cm="1">
        <f t="array" ref="DF1364">LEFT(DM1364,SUM(LEN(DM1364)-LEN(SUBSTITUTE(DM1364,{"0";"1";"2";"3";"4";"5";"6";"7";"8";"9"},""))))</f>
        <v>48</v>
      </c>
      <c r="DG1364" s="4">
        <f>LEN(DT1364)</f>
        <v>13</v>
      </c>
      <c r="DH1364" s="4" t="b">
        <f>LEFT(DM1364,2)=DF1364</f>
        <v>1</v>
      </c>
      <c r="DI1364" s="4" t="str">
        <f>RIGHT(DD1364,3)</f>
        <v>DUS</v>
      </c>
      <c r="DJ1364" s="4" t="b">
        <f>IF((DL1364=AQ1366)=TRUE,TRUE,IF((AQ1364=DL1364)=TRUE,TRUE,FALSE))</f>
        <v>1</v>
      </c>
      <c r="DK1364" s="4" t="b">
        <f>LEFT(DN1364,2)=LEFT(DO1364,2)</f>
        <v>0</v>
      </c>
      <c r="DL1364" s="5" t="str">
        <f>LEFT(DN1364,(DC1364-1))</f>
        <v>LARUTAN BADAK 200ML</v>
      </c>
      <c r="DM1364" s="4" t="str">
        <f>IFERROR(RIGHT(DN1364,LEN(DN1364)-FIND("-",DN1364)),1)</f>
        <v>48BTL/DUS</v>
      </c>
      <c r="DN1364" t="s">
        <v>1874</v>
      </c>
      <c r="DO1364" s="1"/>
      <c r="DP1364" s="4" t="b">
        <f ca="1">IF(IF(IF(DL1364=AQ1366,10,0)+IF(NOT(DI1364=$AU$1)=TRUE,10,0)=
20,"XXXX",IF(IF((DX1364+1)=2,0,1)+IF(DI1364=$AU$1,1,0)=2,TRUE,""))
="",IF(IF(DL1364=AQ1364,10,0)+IF(NOT(DI1364=$AU$1)=TRUE,10,0)=
20,"XXXX",IF(IF((DX1364+1)=2,0,1)+IF(DI1364=$AU$1,1,0)=2,TRUE,
"")),IF(IF(DL1364=AQ1366,10,0)+IF(NOT(DI1364=$AU$1)=TRUE,10,0)=
20,"XXXX",IF(IF((DX1364+1)=2,0,1)+IF(DI1364=$AU$1,1,0)=2,TRUE,"")))</f>
        <v>1</v>
      </c>
      <c r="DQ1364">
        <v>150000</v>
      </c>
      <c r="DR1364">
        <v>150000</v>
      </c>
      <c r="DS1364">
        <v>147000</v>
      </c>
      <c r="DT1364" t="str">
        <f>IF(DO1364&gt;0,DO1364,"800000000"&amp;ROW(DS1364))</f>
        <v>8000000001364</v>
      </c>
      <c r="DU1364" t="str">
        <f>DL1364</f>
        <v>LARUTAN BADAK 200ML</v>
      </c>
      <c r="DV1364" t="s">
        <v>4301</v>
      </c>
      <c r="DW1364" t="s">
        <v>4301</v>
      </c>
      <c r="DX1364" s="4" t="str" cm="1">
        <f t="array" aca="1" ref="DX1364" ca="1">LEFT(DM1364,MATCH(FALSE,ISNUMBER(MID(DM1364,ROW(INDIRECT("1:"&amp;LEN(DM1364)+1)), 1) *1),0) -1)</f>
        <v>48</v>
      </c>
      <c r="DY1364" s="1"/>
      <c r="EA1364" s="21"/>
      <c r="EC1364" s="5"/>
      <c r="EF1364" s="1"/>
      <c r="EH1364" s="1"/>
      <c r="EI1364" s="1"/>
      <c r="EL1364" s="5"/>
      <c r="EM1364" s="22"/>
      <c r="EN1364">
        <v>0</v>
      </c>
      <c r="EO1364" s="1" t="s">
        <v>5103</v>
      </c>
    </row>
    <row r="1366" spans="1:145">
      <c r="A1366" s="4" t="str">
        <f t="shared" si="2404"/>
        <v/>
      </c>
      <c r="B1366" s="4" t="str">
        <f t="shared" si="2405"/>
        <v/>
      </c>
      <c r="C1366" s="4" t="str">
        <f t="shared" si="2406"/>
        <v/>
      </c>
      <c r="D1366" s="4" t="str">
        <f t="shared" si="2407"/>
        <v>BTL</v>
      </c>
      <c r="E1366" s="4" t="str">
        <f t="shared" si="2408"/>
        <v/>
      </c>
      <c r="F1366" s="4" t="str">
        <f t="shared" si="2409"/>
        <v/>
      </c>
      <c r="G1366" s="4" t="str">
        <f t="shared" si="2410"/>
        <v/>
      </c>
      <c r="H1366" s="4" t="str">
        <f t="shared" si="2411"/>
        <v/>
      </c>
      <c r="I1366" s="4" t="str">
        <f t="shared" si="2412"/>
        <v/>
      </c>
      <c r="J1366" s="4" t="str">
        <f t="shared" si="2413"/>
        <v/>
      </c>
      <c r="K1366" s="4" t="str">
        <f t="shared" si="2414"/>
        <v/>
      </c>
      <c r="L1366" s="4" t="str">
        <f t="shared" si="2415"/>
        <v/>
      </c>
      <c r="M1366" s="4" t="str">
        <f t="shared" si="2416"/>
        <v/>
      </c>
      <c r="N1366" s="4" t="str">
        <f t="shared" si="2417"/>
        <v/>
      </c>
      <c r="O1366" s="4" t="str">
        <f t="shared" si="2418"/>
        <v/>
      </c>
      <c r="P1366" s="4" t="str">
        <f t="shared" si="2419"/>
        <v/>
      </c>
      <c r="Q1366" s="4" t="str">
        <f t="shared" si="2420"/>
        <v/>
      </c>
      <c r="R1366" s="4" t="str">
        <f t="shared" si="2421"/>
        <v/>
      </c>
      <c r="S1366" s="4" t="str">
        <f t="shared" si="2422"/>
        <v/>
      </c>
      <c r="T1366" s="4" t="str">
        <f t="shared" si="2423"/>
        <v/>
      </c>
      <c r="U1366" s="4" t="str">
        <f t="shared" si="2424"/>
        <v/>
      </c>
      <c r="V1366" s="4" t="str">
        <f t="shared" si="2425"/>
        <v/>
      </c>
      <c r="W1366" s="4" t="str">
        <f t="shared" si="2426"/>
        <v/>
      </c>
      <c r="X1366" s="4" t="str">
        <f t="shared" si="2427"/>
        <v/>
      </c>
      <c r="Y1366" s="4">
        <f t="shared" si="2428"/>
        <v>3</v>
      </c>
      <c r="Z1366" s="4" t="str">
        <f t="shared" si="2429"/>
        <v>-</v>
      </c>
      <c r="AA1366" s="4" t="str">
        <f t="shared" si="2430"/>
        <v/>
      </c>
      <c r="AB1366" s="4" t="str">
        <f t="shared" si="2431"/>
        <v/>
      </c>
      <c r="AC1366" s="4" t="str">
        <f t="shared" si="2432"/>
        <v/>
      </c>
      <c r="AD1366" s="4" t="str">
        <f t="shared" si="2433"/>
        <v/>
      </c>
      <c r="AE1366" s="4" t="str">
        <f t="shared" si="2434"/>
        <v/>
      </c>
      <c r="AF1366" s="4">
        <f t="shared" si="2435"/>
        <v>4</v>
      </c>
      <c r="AG1366" s="4">
        <f t="shared" si="2436"/>
        <v>24</v>
      </c>
      <c r="AH1366" s="4">
        <f t="shared" si="2437"/>
        <v>20</v>
      </c>
      <c r="AI1366" s="4" t="str">
        <f t="shared" si="2438"/>
        <v>1BTL</v>
      </c>
      <c r="AJ1366" s="4" t="str">
        <f t="shared" si="2439"/>
        <v>-1BTL</v>
      </c>
      <c r="AK1366" s="4" t="str" cm="1">
        <f t="array" ref="AK1366">LEFT(AR1366,SUM(LEN(AR1366)-LEN(SUBSTITUTE(AR1366,{"0";"1";"2";"3";"4";"5";"6";"7";"8";"9"},""))))</f>
        <v>1</v>
      </c>
      <c r="AL1366" s="4">
        <f t="shared" si="2443"/>
        <v>13</v>
      </c>
      <c r="AM1366" s="4" t="b">
        <f>LEFT(AR1366,1)=AK1366</f>
        <v>1</v>
      </c>
      <c r="AN1366" s="4" t="str">
        <f t="shared" si="2449"/>
        <v>BTL</v>
      </c>
      <c r="AO1366" s="4" t="b">
        <f>IF((AQ1366=DL1366)=TRUE,TRUE,IF((DL1364=AQ1366)=TRUE,TRUE,FALSE))</f>
        <v>1</v>
      </c>
      <c r="AP1366" s="4" t="b">
        <f t="shared" si="2440"/>
        <v>0</v>
      </c>
      <c r="AQ1366" s="5" t="str">
        <f t="shared" si="2441"/>
        <v>LARUTAN BADAK 500ML</v>
      </c>
      <c r="AR1366" s="4" t="str">
        <f t="shared" si="2442"/>
        <v>1BTL</v>
      </c>
      <c r="AS1366" t="s">
        <v>1875</v>
      </c>
      <c r="AT1366" s="1" t="s">
        <v>1876</v>
      </c>
      <c r="AU1366" s="4" t="str">
        <f>IF(IF(IF(AQ1366=DL1366,10,0)+IF(NOT(AN1366=$AU$1)=TRUE,10,0)=
20,"XXXX",IF(IF((BC1366+1)=2,0,1)+IF(AN1366=$AU$1,1,0)=2,TRUE,""))
="",IF(IF(AQ1366=DL1364,10,0)+IF(NOT(AN1366=$AU$1)=TRUE,10,0)=
20,"XXXX",IF(IF((BC1366+1)=2,0,1)+IF(AN1366=$AU$1,1,0)=2,TRUE,
"")),IF(IF(AQ1366=DL1366,10,0)+IF(NOT(AN1366=$AU$1)=TRUE,10,0)=
20,"XXXX",IF(IF((BC1366+1)=2,0,1)+IF(AN1366=$AU$1,1,0)=2,TRUE,"")))</f>
        <v>XXXX</v>
      </c>
      <c r="AV1366">
        <v>6500</v>
      </c>
      <c r="AW1366">
        <v>7500</v>
      </c>
      <c r="AX1366">
        <v>6120</v>
      </c>
      <c r="AY1366" t="str">
        <f t="shared" si="2399"/>
        <v>8999988888972</v>
      </c>
      <c r="AZ1366" t="str">
        <f t="shared" si="2445"/>
        <v>LARUTAN BADAK 500ML</v>
      </c>
      <c r="BA1366" t="s">
        <v>4301</v>
      </c>
      <c r="BB1366" t="s">
        <v>4301</v>
      </c>
      <c r="BC1366" s="9" t="str" cm="1">
        <f t="array" aca="1" ref="BC1366" ca="1">LEFT(AR1366,MATCH(FALSE,ISNUMBER(MID(AR1366,ROW(INDIRECT("1:"&amp;LEN(AR1366)+1)), 1) *1),0) -1)</f>
        <v>1</v>
      </c>
      <c r="BD1366" s="1"/>
      <c r="BF1366" s="21"/>
      <c r="BK1366" s="1"/>
      <c r="BM1366" s="1"/>
      <c r="BN1366" s="1"/>
      <c r="BR1366" s="22"/>
      <c r="BS1366">
        <v>0</v>
      </c>
      <c r="BT1366" s="1" t="s">
        <v>5103</v>
      </c>
      <c r="BV1366" s="4" t="str">
        <f>IF(IFERROR(SEARCH($A$1,DN1366),0)&gt;0,$A$1,"")</f>
        <v/>
      </c>
      <c r="BW1366" s="4" t="str">
        <f>IF(IFERROR(SEARCH($B$1,DN1366),0)&gt;0,$B$1,"")</f>
        <v/>
      </c>
      <c r="BX1366" s="4" t="str">
        <f>IF(IFERROR(SEARCH($C$1,DN1366),0)&gt;0,$C$1,"")</f>
        <v/>
      </c>
      <c r="BY1366" s="4" t="str">
        <f>IF(IFERROR(SEARCH($D$1,DN1366),0)&gt;0,$D$1,"")</f>
        <v>BTL</v>
      </c>
      <c r="BZ1366" s="4" t="str">
        <f>IF(IFERROR(SEARCH($E$1,DN1366),0)&gt;0,$E$1,"")</f>
        <v/>
      </c>
      <c r="CA1366" s="4" t="str">
        <f>IF(IFERROR(SEARCH($F$1,DN1366),0)&gt;0,$F$1,"")</f>
        <v/>
      </c>
      <c r="CB1366" s="4" t="str">
        <f>IF(IFERROR(SEARCH($G$1,DN1366),0)&gt;0,$G$1,"")</f>
        <v/>
      </c>
      <c r="CC1366" s="4" t="str">
        <f>IF(IFERROR(SEARCH($H$1,DN1366),0)&gt;0,$H$1,"")</f>
        <v/>
      </c>
      <c r="CD1366" s="4" t="str">
        <f>IF(IFERROR(SEARCH($I$1,DN1366),0)&gt;0,$I$1,"")</f>
        <v/>
      </c>
      <c r="CE1366" s="4" t="str">
        <f>IF(IFERROR(SEARCH($J$1,DN1366),0)&gt;0,$J$1,"")</f>
        <v/>
      </c>
      <c r="CF1366" s="4" t="str">
        <f>IF(IFERROR(SEARCH($K$1,DN1366),0)&gt;0,$K$1,"")</f>
        <v/>
      </c>
      <c r="CG1366" s="4" t="str">
        <f>IF(IFERROR(SEARCH($L$1,DN1366),0)&gt;0,$L$1,"")</f>
        <v/>
      </c>
      <c r="CH1366" s="4" t="str">
        <f>IF(IFERROR(SEARCH($M$1,DN1366),0)&gt;0,$M$1,"")</f>
        <v/>
      </c>
      <c r="CI1366" s="4" t="str">
        <f>IF(IFERROR(SEARCH($N$1,DN1366),0)&gt;0,$N$1,"")</f>
        <v/>
      </c>
      <c r="CJ1366" s="4" t="str">
        <f>IF(IFERROR(SEARCH($O$1,DN1366),0)&gt;0,$O$1,"")</f>
        <v>DUS</v>
      </c>
      <c r="CK1366" s="4" t="str">
        <f>IF(IFERROR(SEARCH($P$1,DN1366),0)&gt;0,$P$1,"")</f>
        <v/>
      </c>
      <c r="CL1366" s="4" t="str">
        <f>IF(IFERROR(SEARCH($Q$1,DN1366),0)&gt;0,$Q$1,"")</f>
        <v/>
      </c>
      <c r="CM1366" s="4" t="str">
        <f>IF(IFERROR(SEARCH($R$1,DN1366),0)&gt;0,$R$1,"")</f>
        <v/>
      </c>
      <c r="CN1366" s="4" t="str">
        <f>IF(IFERROR(SEARCH($S$1,DN1366),0)&gt;0,$S$1,"")</f>
        <v/>
      </c>
      <c r="CO1366" s="4" t="str">
        <f>IF(IFERROR(SEARCH($T$1,DN1366),0)&gt;0,$T$1,"")</f>
        <v/>
      </c>
      <c r="CP1366" s="4" t="str">
        <f>IF(IFERROR(SEARCH($U$1,DN1366),0)&gt;0,$U$1,"")</f>
        <v/>
      </c>
      <c r="CQ1366" s="4" t="str">
        <f>IF(IFERROR(SEARCH($V$1,DN1366),0)&gt;0,$V$1,"")</f>
        <v/>
      </c>
      <c r="CR1366" s="4" t="str">
        <f>IF(IFERROR(SEARCH($W$1,DN1366),0)&gt;0,$W$1,"")</f>
        <v/>
      </c>
      <c r="CS1366" s="4" t="str">
        <f>IF(IFERROR(SEARCH($X$1,DN1366),0)&gt;0,$X$1,"")</f>
        <v/>
      </c>
      <c r="CT1366" s="4">
        <f>LEN(BW1366)+LEN(BX1366)+LEN(BY1366)+LEN(BZ1366)+LEN(CA1366)+LEN(CO1366)+LEN(CB1366)+LEN(CC1366)+LEN(CD1366)+LEN(CE1366)+LEN(CF1366)+LEN(CG1366)+LEN(CH1366)+LEN(CI1366)+LEN(CP1366)+LEN(CJ1366)+LEN(CK1366)+LEN(CQ1366)+LEN(BV1366)+LEN(CL1366)+LEN(CS1366)+LEN(CM1366)+LEN(CR1366)+LEN(CN1366)</f>
        <v>6</v>
      </c>
      <c r="CU1366" s="4" t="str">
        <f>IF(IFERROR(SEARCH($Z$1,DN1366),0)&gt;0,$Z$1,"")</f>
        <v>-</v>
      </c>
      <c r="CV1366" s="4" t="str">
        <f>IF(IFERROR(SEARCH($AA$1,DN1366),0)&gt;0,$AA$1,"")</f>
        <v>/</v>
      </c>
      <c r="CW1366" s="4" t="str">
        <f>IF(IFERROR(SEARCH($AB$1,DN1366),0)&gt;0,$AB$1,"")</f>
        <v/>
      </c>
      <c r="CX1366" s="4" t="str">
        <f>IF(IFERROR(SEARCH($AC$1,DN1366),0)&gt;0,$AC$1,"")</f>
        <v/>
      </c>
      <c r="CY1366" s="4" t="str">
        <f>IF(IFERROR(SEARCH($AD$1,DN1366),0)&gt;0,$AD$1,"")</f>
        <v/>
      </c>
      <c r="CZ1366" s="4" t="str">
        <f>IF(IFERROR(SEARCH($AE$1,DN1366),0)&gt;0,$AE$1,"")</f>
        <v/>
      </c>
      <c r="DA1366" s="4">
        <f>LEN(DM1366)</f>
        <v>9</v>
      </c>
      <c r="DB1366" s="4">
        <f>LEN(DN1366)</f>
        <v>29</v>
      </c>
      <c r="DC1366" s="4">
        <f>DB1366-DA1366</f>
        <v>20</v>
      </c>
      <c r="DD1366" s="4" t="str">
        <f>RIGHT(DN1366,4)</f>
        <v>/DUS</v>
      </c>
      <c r="DE1366" s="4" t="str">
        <f>RIGHT(DN1366,5)</f>
        <v>L/DUS</v>
      </c>
      <c r="DF1366" s="4" t="str" cm="1">
        <f t="array" ref="DF1366">LEFT(DM1366,SUM(LEN(DM1366)-LEN(SUBSTITUTE(DM1366,{"0";"1";"2";"3";"4";"5";"6";"7";"8";"9"},""))))</f>
        <v>24</v>
      </c>
      <c r="DG1366" s="4">
        <f>LEN(DT1366)</f>
        <v>13</v>
      </c>
      <c r="DH1366" s="4" t="b">
        <f>LEFT(DM1366,2)=DF1366</f>
        <v>1</v>
      </c>
      <c r="DI1366" s="4" t="str">
        <f>RIGHT(DD1366,3)</f>
        <v>DUS</v>
      </c>
      <c r="DJ1366" s="4" t="b">
        <f>IF((DL1366=DL1369)=TRUE,TRUE,IF((AQ1366=DL1366)=TRUE,TRUE,FALSE))</f>
        <v>1</v>
      </c>
      <c r="DK1366" s="4" t="b">
        <f>LEFT(DN1366,2)=LEFT(DO1366,2)</f>
        <v>0</v>
      </c>
      <c r="DL1366" s="5" t="str">
        <f>LEFT(DN1366,(DC1366-1))</f>
        <v>LARUTAN BADAK 500ML</v>
      </c>
      <c r="DM1366" s="4" t="str">
        <f>IFERROR(RIGHT(DN1366,LEN(DN1366)-FIND("-",DN1366)),1)</f>
        <v>24BTL/DUS</v>
      </c>
      <c r="DN1366" t="s">
        <v>1877</v>
      </c>
      <c r="DO1366" s="1"/>
      <c r="DP1366" s="4" t="b">
        <f ca="1">IF(IF(IF(DL1366=DL1369,10,0)+IF(NOT(DI1366=$AU$1)=TRUE,10,0)=
20,"XXXX",IF(IF((DX1366+1)=2,0,1)+IF(DI1366=$AU$1,1,0)=2,TRUE,""))
="",IF(IF(DL1366=AQ1366,10,0)+IF(NOT(DI1366=$AU$1)=TRUE,10,0)=
20,"XXXX",IF(IF((DX1366+1)=2,0,1)+IF(DI1366=$AU$1,1,0)=2,TRUE,
"")),IF(IF(DL1366=DL1369,10,0)+IF(NOT(DI1366=$AU$1)=TRUE,10,0)=
20,"XXXX",IF(IF((DX1366+1)=2,0,1)+IF(DI1366=$AU$1,1,0)=2,TRUE,"")))</f>
        <v>1</v>
      </c>
      <c r="DQ1366">
        <v>150000</v>
      </c>
      <c r="DR1366">
        <v>150000</v>
      </c>
      <c r="DS1366">
        <v>148000</v>
      </c>
      <c r="DT1366" t="str">
        <f>IF(DO1366&gt;0,DO1366,"800000000"&amp;ROW(DS1366))</f>
        <v>8000000001366</v>
      </c>
      <c r="DU1366" t="str">
        <f>DL1366</f>
        <v>LARUTAN BADAK 500ML</v>
      </c>
      <c r="DV1366" t="s">
        <v>4301</v>
      </c>
      <c r="DW1366" t="s">
        <v>4301</v>
      </c>
      <c r="DX1366" s="4" t="str" cm="1">
        <f t="array" aca="1" ref="DX1366" ca="1">LEFT(DM1366,MATCH(FALSE,ISNUMBER(MID(DM1366,ROW(INDIRECT("1:"&amp;LEN(DM1366)+1)), 1) *1),0) -1)</f>
        <v>24</v>
      </c>
      <c r="DY1366" s="1"/>
      <c r="EA1366" s="21"/>
      <c r="EC1366" s="5"/>
      <c r="EF1366" s="1"/>
      <c r="EH1366" s="1"/>
      <c r="EI1366" s="1"/>
      <c r="EL1366" s="5"/>
      <c r="EM1366" s="22"/>
      <c r="EN1366">
        <v>0</v>
      </c>
      <c r="EO1366" s="1" t="s">
        <v>5103</v>
      </c>
    </row>
    <row r="1369" spans="1:145">
      <c r="A1369" s="4" t="str">
        <f t="shared" si="2404"/>
        <v/>
      </c>
      <c r="B1369" s="4" t="str">
        <f t="shared" si="2405"/>
        <v/>
      </c>
      <c r="C1369" s="4" t="str">
        <f t="shared" si="2406"/>
        <v/>
      </c>
      <c r="D1369" s="4" t="str">
        <f t="shared" si="2407"/>
        <v/>
      </c>
      <c r="E1369" s="4" t="str">
        <f t="shared" si="2408"/>
        <v/>
      </c>
      <c r="F1369" s="4" t="str">
        <f t="shared" si="2409"/>
        <v/>
      </c>
      <c r="G1369" s="4" t="str">
        <f t="shared" si="2410"/>
        <v/>
      </c>
      <c r="H1369" s="4" t="str">
        <f t="shared" si="2411"/>
        <v>KLG</v>
      </c>
      <c r="I1369" s="4" t="str">
        <f t="shared" si="2412"/>
        <v/>
      </c>
      <c r="J1369" s="4" t="str">
        <f t="shared" si="2413"/>
        <v/>
      </c>
      <c r="K1369" s="4" t="str">
        <f t="shared" si="2414"/>
        <v/>
      </c>
      <c r="L1369" s="4" t="str">
        <f t="shared" si="2415"/>
        <v/>
      </c>
      <c r="M1369" s="4" t="str">
        <f t="shared" si="2416"/>
        <v/>
      </c>
      <c r="N1369" s="4" t="str">
        <f t="shared" si="2417"/>
        <v/>
      </c>
      <c r="O1369" s="4" t="str">
        <f t="shared" si="2418"/>
        <v/>
      </c>
      <c r="P1369" s="4" t="str">
        <f t="shared" si="2419"/>
        <v/>
      </c>
      <c r="Q1369" s="4" t="str">
        <f t="shared" si="2420"/>
        <v/>
      </c>
      <c r="R1369" s="4" t="str">
        <f t="shared" si="2421"/>
        <v/>
      </c>
      <c r="S1369" s="4" t="str">
        <f t="shared" si="2422"/>
        <v/>
      </c>
      <c r="T1369" s="4" t="str">
        <f t="shared" si="2423"/>
        <v/>
      </c>
      <c r="U1369" s="4" t="str">
        <f t="shared" si="2424"/>
        <v/>
      </c>
      <c r="V1369" s="4" t="str">
        <f t="shared" si="2425"/>
        <v/>
      </c>
      <c r="W1369" s="4" t="str">
        <f t="shared" si="2426"/>
        <v/>
      </c>
      <c r="X1369" s="4" t="str">
        <f t="shared" si="2427"/>
        <v/>
      </c>
      <c r="Y1369" s="4">
        <f t="shared" si="2428"/>
        <v>3</v>
      </c>
      <c r="Z1369" s="4" t="str">
        <f t="shared" si="2429"/>
        <v>-</v>
      </c>
      <c r="AA1369" s="4" t="str">
        <f t="shared" si="2430"/>
        <v/>
      </c>
      <c r="AB1369" s="4" t="str">
        <f t="shared" si="2431"/>
        <v/>
      </c>
      <c r="AC1369" s="4" t="str">
        <f t="shared" si="2432"/>
        <v/>
      </c>
      <c r="AD1369" s="4" t="str">
        <f t="shared" si="2433"/>
        <v/>
      </c>
      <c r="AE1369" s="4" t="str">
        <f t="shared" si="2434"/>
        <v/>
      </c>
      <c r="AF1369" s="4">
        <f t="shared" si="2435"/>
        <v>4</v>
      </c>
      <c r="AG1369" s="4">
        <f t="shared" si="2436"/>
        <v>34</v>
      </c>
      <c r="AH1369" s="4">
        <f t="shared" si="2437"/>
        <v>30</v>
      </c>
      <c r="AI1369" s="4" t="str">
        <f t="shared" si="2438"/>
        <v>1KLG</v>
      </c>
      <c r="AJ1369" s="4" t="str">
        <f t="shared" si="2439"/>
        <v>-1KLG</v>
      </c>
      <c r="AK1369" s="4" t="str" cm="1">
        <f t="array" ref="AK1369">LEFT(AR1369,SUM(LEN(AR1369)-LEN(SUBSTITUTE(AR1369,{"0";"1";"2";"3";"4";"5";"6";"7";"8";"9"},""))))</f>
        <v>1</v>
      </c>
      <c r="AL1369" s="4">
        <f t="shared" si="2443"/>
        <v>13</v>
      </c>
      <c r="AM1369" s="4" t="b">
        <f>LEFT(AR1369,1)=AK1369</f>
        <v>1</v>
      </c>
      <c r="AN1369" s="4" t="str">
        <f t="shared" si="2449"/>
        <v>KLG</v>
      </c>
      <c r="AO1369" s="4" t="b">
        <f>IF((AQ1369=AQ1370)=TRUE,TRUE,IF((DL1369=AQ1369)=TRUE,TRUE,FALSE))</f>
        <v>0</v>
      </c>
      <c r="AP1369" s="4" t="b">
        <f t="shared" si="2440"/>
        <v>0</v>
      </c>
      <c r="AQ1369" s="5" t="str">
        <f t="shared" si="2441"/>
        <v>LARUTAN BADAK KLG 320ML JAMBU</v>
      </c>
      <c r="AR1369" s="4" t="str">
        <f t="shared" si="2442"/>
        <v>1KLG</v>
      </c>
      <c r="AS1369" t="s">
        <v>4564</v>
      </c>
      <c r="AT1369" s="1" t="s">
        <v>1878</v>
      </c>
      <c r="AU1369" s="4" t="str">
        <f ca="1">IF(IF(IF(AQ1369=AQ1370,10,0)+IF(NOT(AN1369=$AU$1)=TRUE,10,0)=
20,"XXXX",IF(IF((BC1369+1)=2,0,1)+IF(AN1369=$AU$1,1,0)=2,TRUE,""))
="",IF(IF(AQ1369=DL1369,10,0)+IF(NOT(AN1369=$AU$1)=TRUE,10,0)=
20,"XXXX",IF(IF((BC1369+1)=2,0,1)+IF(AN1369=$AU$1,1,0)=2,TRUE,
"")),IF(IF(AQ1369=AQ1370,10,0)+IF(NOT(AN1369=$AU$1)=TRUE,10,0)=
20,"XXXX",IF(IF((BC1369+1)=2,0,1)+IF(AN1369=$AU$1,1,0)=2,TRUE,"")))</f>
        <v/>
      </c>
      <c r="AV1369">
        <v>5500</v>
      </c>
      <c r="AW1369">
        <v>5500</v>
      </c>
      <c r="AX1369">
        <v>5500</v>
      </c>
      <c r="AY1369" t="str">
        <f t="shared" si="2399"/>
        <v>8999988888842</v>
      </c>
      <c r="AZ1369" t="str">
        <f t="shared" si="2445"/>
        <v>LARUTAN BADAK KLG 320ML JAMBU</v>
      </c>
      <c r="BA1369" t="s">
        <v>4301</v>
      </c>
      <c r="BB1369" t="s">
        <v>4301</v>
      </c>
      <c r="BC1369" s="9" t="str" cm="1">
        <f t="array" aca="1" ref="BC1369" ca="1">LEFT(AR1369,MATCH(FALSE,ISNUMBER(MID(AR1369,ROW(INDIRECT("1:"&amp;LEN(AR1369)+1)), 1) *1),0) -1)</f>
        <v>1</v>
      </c>
      <c r="BD1369" s="1"/>
      <c r="BF1369" s="21"/>
      <c r="BK1369" s="1"/>
      <c r="BM1369" s="1"/>
      <c r="BN1369" s="1"/>
      <c r="BR1369" s="22"/>
      <c r="BS1369">
        <v>0</v>
      </c>
      <c r="BT1369" s="1" t="s">
        <v>5103</v>
      </c>
      <c r="BV1369" s="4" t="str">
        <f>IF(IFERROR(SEARCH($A$1,DN1369),0)&gt;0,$A$1,"")</f>
        <v/>
      </c>
      <c r="BW1369" s="4" t="str">
        <f>IF(IFERROR(SEARCH($B$1,DN1369),0)&gt;0,$B$1,"")</f>
        <v/>
      </c>
      <c r="BX1369" s="4" t="str">
        <f>IF(IFERROR(SEARCH($C$1,DN1369),0)&gt;0,$C$1,"")</f>
        <v/>
      </c>
      <c r="BY1369" s="4" t="str">
        <f>IF(IFERROR(SEARCH($D$1,DN1369),0)&gt;0,$D$1,"")</f>
        <v/>
      </c>
      <c r="BZ1369" s="4" t="str">
        <f>IF(IFERROR(SEARCH($E$1,DN1369),0)&gt;0,$E$1,"")</f>
        <v/>
      </c>
      <c r="CA1369" s="4" t="str">
        <f>IF(IFERROR(SEARCH($F$1,DN1369),0)&gt;0,$F$1,"")</f>
        <v/>
      </c>
      <c r="CB1369" s="4" t="str">
        <f>IF(IFERROR(SEARCH($G$1,DN1369),0)&gt;0,$G$1,"")</f>
        <v/>
      </c>
      <c r="CC1369" s="4" t="str">
        <f>IF(IFERROR(SEARCH($H$1,DN1369),0)&gt;0,$H$1,"")</f>
        <v>KLG</v>
      </c>
      <c r="CD1369" s="4" t="str">
        <f>IF(IFERROR(SEARCH($I$1,DN1369),0)&gt;0,$I$1,"")</f>
        <v/>
      </c>
      <c r="CE1369" s="4" t="str">
        <f>IF(IFERROR(SEARCH($J$1,DN1369),0)&gt;0,$J$1,"")</f>
        <v/>
      </c>
      <c r="CF1369" s="4" t="str">
        <f>IF(IFERROR(SEARCH($K$1,DN1369),0)&gt;0,$K$1,"")</f>
        <v/>
      </c>
      <c r="CG1369" s="4" t="str">
        <f>IF(IFERROR(SEARCH($L$1,DN1369),0)&gt;0,$L$1,"")</f>
        <v/>
      </c>
      <c r="CH1369" s="4" t="str">
        <f>IF(IFERROR(SEARCH($M$1,DN1369),0)&gt;0,$M$1,"")</f>
        <v/>
      </c>
      <c r="CI1369" s="4" t="str">
        <f>IF(IFERROR(SEARCH($N$1,DN1369),0)&gt;0,$N$1,"")</f>
        <v/>
      </c>
      <c r="CJ1369" s="4" t="str">
        <f>IF(IFERROR(SEARCH($O$1,DN1369),0)&gt;0,$O$1,"")</f>
        <v>DUS</v>
      </c>
      <c r="CK1369" s="4" t="str">
        <f>IF(IFERROR(SEARCH($P$1,DN1369),0)&gt;0,$P$1,"")</f>
        <v/>
      </c>
      <c r="CL1369" s="4" t="str">
        <f>IF(IFERROR(SEARCH($Q$1,DN1369),0)&gt;0,$Q$1,"")</f>
        <v/>
      </c>
      <c r="CM1369" s="4" t="str">
        <f>IF(IFERROR(SEARCH($R$1,DN1369),0)&gt;0,$R$1,"")</f>
        <v/>
      </c>
      <c r="CN1369" s="4" t="str">
        <f>IF(IFERROR(SEARCH($S$1,DN1369),0)&gt;0,$S$1,"")</f>
        <v/>
      </c>
      <c r="CO1369" s="4" t="str">
        <f>IF(IFERROR(SEARCH($T$1,DN1369),0)&gt;0,$T$1,"")</f>
        <v/>
      </c>
      <c r="CP1369" s="4" t="str">
        <f>IF(IFERROR(SEARCH($U$1,DN1369),0)&gt;0,$U$1,"")</f>
        <v/>
      </c>
      <c r="CQ1369" s="4" t="str">
        <f>IF(IFERROR(SEARCH($V$1,DN1369),0)&gt;0,$V$1,"")</f>
        <v/>
      </c>
      <c r="CR1369" s="4" t="str">
        <f>IF(IFERROR(SEARCH($W$1,DN1369),0)&gt;0,$W$1,"")</f>
        <v/>
      </c>
      <c r="CS1369" s="4" t="str">
        <f>IF(IFERROR(SEARCH($X$1,DN1369),0)&gt;0,$X$1,"")</f>
        <v/>
      </c>
      <c r="CT1369" s="4">
        <f>LEN(BW1369)+LEN(BX1369)+LEN(BY1369)+LEN(BZ1369)+LEN(CA1369)+LEN(CO1369)+LEN(CB1369)+LEN(CC1369)+LEN(CD1369)+LEN(CE1369)+LEN(CF1369)+LEN(CG1369)+LEN(CH1369)+LEN(CI1369)+LEN(CP1369)+LEN(CJ1369)+LEN(CK1369)+LEN(CQ1369)+LEN(BV1369)+LEN(CL1369)+LEN(CS1369)+LEN(CM1369)+LEN(CR1369)+LEN(CN1369)</f>
        <v>6</v>
      </c>
      <c r="CU1369" s="4" t="str">
        <f>IF(IFERROR(SEARCH($Z$1,DN1369),0)&gt;0,$Z$1,"")</f>
        <v>-</v>
      </c>
      <c r="CV1369" s="4" t="str">
        <f>IF(IFERROR(SEARCH($AA$1,DN1369),0)&gt;0,$AA$1,"")</f>
        <v>/</v>
      </c>
      <c r="CW1369" s="4" t="str">
        <f>IF(IFERROR(SEARCH($AB$1,DN1369),0)&gt;0,$AB$1,"")</f>
        <v/>
      </c>
      <c r="CX1369" s="4" t="str">
        <f>IF(IFERROR(SEARCH($AC$1,DN1369),0)&gt;0,$AC$1,"")</f>
        <v/>
      </c>
      <c r="CY1369" s="4" t="str">
        <f>IF(IFERROR(SEARCH($AD$1,DN1369),0)&gt;0,$AD$1,"")</f>
        <v/>
      </c>
      <c r="CZ1369" s="4" t="str">
        <f>IF(IFERROR(SEARCH($AE$1,DN1369),0)&gt;0,$AE$1,"")</f>
        <v/>
      </c>
      <c r="DA1369" s="4">
        <f>LEN(DM1369)</f>
        <v>9</v>
      </c>
      <c r="DB1369" s="4">
        <f>LEN(DN1369)</f>
        <v>33</v>
      </c>
      <c r="DC1369" s="4">
        <f>DB1369-DA1369</f>
        <v>24</v>
      </c>
      <c r="DD1369" s="4" t="str">
        <f>RIGHT(DN1369,4)</f>
        <v>/DUS</v>
      </c>
      <c r="DE1369" s="4" t="str">
        <f>RIGHT(DN1369,5)</f>
        <v>G/DUS</v>
      </c>
      <c r="DF1369" s="4" t="str" cm="1">
        <f t="array" ref="DF1369">LEFT(DM1369,SUM(LEN(DM1369)-LEN(SUBSTITUTE(DM1369,{"0";"1";"2";"3";"4";"5";"6";"7";"8";"9"},""))))</f>
        <v>24</v>
      </c>
      <c r="DG1369" s="4">
        <f>LEN(DT1369)</f>
        <v>13</v>
      </c>
      <c r="DH1369" s="4" t="b">
        <f>LEFT(DM1369,2)=DF1369</f>
        <v>1</v>
      </c>
      <c r="DI1369" s="4" t="str">
        <f>RIGHT(DD1369,3)</f>
        <v>DUS</v>
      </c>
      <c r="DJ1369" s="4" t="b">
        <f>IF((DL1369=AQ1369)=TRUE,TRUE,IF((DL1366=DL1369)=TRUE,TRUE,FALSE))</f>
        <v>0</v>
      </c>
      <c r="DK1369" s="4" t="b">
        <f>LEFT(DN1369,2)=LEFT(DO1369,2)</f>
        <v>0</v>
      </c>
      <c r="DL1369" s="5" t="str">
        <f>LEFT(DN1369,(DC1369-1))</f>
        <v>LARUTAN BADAK KLG 320ML</v>
      </c>
      <c r="DM1369" s="4" t="str">
        <f>IFERROR(RIGHT(DN1369,LEN(DN1369)-FIND("-",DN1369)),1)</f>
        <v>24KLG/DUS</v>
      </c>
      <c r="DN1369" t="s">
        <v>1883</v>
      </c>
      <c r="DO1369" s="1"/>
      <c r="DP1369" s="4" t="b">
        <f ca="1">IF(IF(IF(DL1369=AQ1369,10,0)+IF(NOT(DI1369=$AU$1)=TRUE,10,0)=
20,"XXXX",IF(IF((DX1369+1)=2,0,1)+IF(DI1369=$AU$1,1,0)=2,TRUE,""))
="",IF(IF(DL1369=DL1366,10,0)+IF(NOT(DI1369=$AU$1)=TRUE,10,0)=
20,"XXXX",IF(IF((DX1369+1)=2,0,1)+IF(DI1369=$AU$1,1,0)=2,TRUE,
"")),IF(IF(DL1369=AQ1369,10,0)+IF(NOT(DI1369=$AU$1)=TRUE,10,0)=
20,"XXXX",IF(IF((DX1369+1)=2,0,1)+IF(DI1369=$AU$1,1,0)=2,TRUE,"")))</f>
        <v>1</v>
      </c>
      <c r="DQ1369">
        <v>128000</v>
      </c>
      <c r="DR1369">
        <v>128000</v>
      </c>
      <c r="DS1369">
        <v>125000</v>
      </c>
      <c r="DT1369" t="str">
        <f>IF(DO1369&gt;0,DO1369,"800000000"&amp;ROW(DS1369))</f>
        <v>8000000001369</v>
      </c>
      <c r="DU1369" t="str">
        <f>DL1369</f>
        <v>LARUTAN BADAK KLG 320ML</v>
      </c>
      <c r="DV1369" t="s">
        <v>4301</v>
      </c>
      <c r="DW1369" t="s">
        <v>4301</v>
      </c>
      <c r="DX1369" s="4" t="str" cm="1">
        <f t="array" aca="1" ref="DX1369" ca="1">LEFT(DM1369,MATCH(FALSE,ISNUMBER(MID(DM1369,ROW(INDIRECT("1:"&amp;LEN(DM1369)+1)), 1) *1),0) -1)</f>
        <v>24</v>
      </c>
      <c r="DY1369" s="1"/>
      <c r="EA1369" s="21"/>
      <c r="EC1369" s="5"/>
      <c r="EF1369" s="1"/>
      <c r="EH1369" s="1"/>
      <c r="EI1369" s="1"/>
      <c r="EL1369" s="5"/>
      <c r="EM1369" s="22"/>
      <c r="EN1369">
        <v>0</v>
      </c>
      <c r="EO1369" s="1" t="s">
        <v>5103</v>
      </c>
    </row>
    <row r="1370" spans="1:145">
      <c r="A1370" s="4" t="str">
        <f t="shared" si="2404"/>
        <v/>
      </c>
      <c r="B1370" s="4" t="str">
        <f t="shared" si="2405"/>
        <v/>
      </c>
      <c r="C1370" s="4" t="str">
        <f t="shared" si="2406"/>
        <v/>
      </c>
      <c r="D1370" s="4" t="str">
        <f t="shared" si="2407"/>
        <v/>
      </c>
      <c r="E1370" s="4" t="str">
        <f t="shared" si="2408"/>
        <v/>
      </c>
      <c r="F1370" s="4" t="str">
        <f t="shared" si="2409"/>
        <v/>
      </c>
      <c r="G1370" s="4" t="str">
        <f t="shared" si="2410"/>
        <v/>
      </c>
      <c r="H1370" s="4" t="str">
        <f t="shared" si="2411"/>
        <v>KLG</v>
      </c>
      <c r="I1370" s="4" t="str">
        <f t="shared" si="2412"/>
        <v/>
      </c>
      <c r="J1370" s="4" t="str">
        <f t="shared" si="2413"/>
        <v/>
      </c>
      <c r="K1370" s="4" t="str">
        <f t="shared" si="2414"/>
        <v/>
      </c>
      <c r="L1370" s="4" t="str">
        <f t="shared" si="2415"/>
        <v/>
      </c>
      <c r="M1370" s="4" t="str">
        <f t="shared" si="2416"/>
        <v/>
      </c>
      <c r="N1370" s="4" t="str">
        <f t="shared" si="2417"/>
        <v/>
      </c>
      <c r="O1370" s="4" t="str">
        <f t="shared" si="2418"/>
        <v/>
      </c>
      <c r="P1370" s="4" t="str">
        <f t="shared" si="2419"/>
        <v/>
      </c>
      <c r="Q1370" s="4" t="str">
        <f t="shared" si="2420"/>
        <v/>
      </c>
      <c r="R1370" s="4" t="str">
        <f t="shared" si="2421"/>
        <v/>
      </c>
      <c r="S1370" s="4" t="str">
        <f t="shared" si="2422"/>
        <v/>
      </c>
      <c r="T1370" s="4" t="str">
        <f t="shared" si="2423"/>
        <v/>
      </c>
      <c r="U1370" s="4" t="str">
        <f t="shared" si="2424"/>
        <v/>
      </c>
      <c r="V1370" s="4" t="str">
        <f t="shared" si="2425"/>
        <v/>
      </c>
      <c r="W1370" s="4" t="str">
        <f t="shared" si="2426"/>
        <v/>
      </c>
      <c r="X1370" s="4" t="str">
        <f t="shared" si="2427"/>
        <v/>
      </c>
      <c r="Y1370" s="4">
        <f t="shared" si="2428"/>
        <v>3</v>
      </c>
      <c r="Z1370" s="4" t="str">
        <f t="shared" si="2429"/>
        <v>-</v>
      </c>
      <c r="AA1370" s="4" t="str">
        <f t="shared" si="2430"/>
        <v/>
      </c>
      <c r="AB1370" s="4" t="str">
        <f t="shared" si="2431"/>
        <v/>
      </c>
      <c r="AC1370" s="4" t="str">
        <f t="shared" si="2432"/>
        <v/>
      </c>
      <c r="AD1370" s="4" t="str">
        <f t="shared" si="2433"/>
        <v/>
      </c>
      <c r="AE1370" s="4" t="str">
        <f t="shared" si="2434"/>
        <v/>
      </c>
      <c r="AF1370" s="4">
        <f t="shared" si="2435"/>
        <v>4</v>
      </c>
      <c r="AG1370" s="4">
        <f t="shared" si="2436"/>
        <v>34</v>
      </c>
      <c r="AH1370" s="4">
        <f t="shared" si="2437"/>
        <v>30</v>
      </c>
      <c r="AI1370" s="4" t="str">
        <f t="shared" si="2438"/>
        <v>1KLG</v>
      </c>
      <c r="AJ1370" s="4" t="str">
        <f t="shared" si="2439"/>
        <v>-1KLG</v>
      </c>
      <c r="AK1370" s="4" t="str" cm="1">
        <f t="array" ref="AK1370">LEFT(AR1370,SUM(LEN(AR1370)-LEN(SUBSTITUTE(AR1370,{"0";"1";"2";"3";"4";"5";"6";"7";"8";"9"},""))))</f>
        <v>1</v>
      </c>
      <c r="AL1370" s="4">
        <f t="shared" si="2443"/>
        <v>13</v>
      </c>
      <c r="AM1370" s="4" t="b">
        <f>LEFT(AR1370,1)=AK1370</f>
        <v>1</v>
      </c>
      <c r="AN1370" s="4" t="str">
        <f t="shared" si="2449"/>
        <v>KLG</v>
      </c>
      <c r="AO1370" s="4" t="b">
        <f t="shared" si="2444"/>
        <v>0</v>
      </c>
      <c r="AP1370" s="4" t="b">
        <f t="shared" si="2440"/>
        <v>0</v>
      </c>
      <c r="AQ1370" s="5" t="str">
        <f t="shared" si="2441"/>
        <v>LARUTAN BADAK KLG 320ML JERUK</v>
      </c>
      <c r="AR1370" s="4" t="str">
        <f t="shared" si="2442"/>
        <v>1KLG</v>
      </c>
      <c r="AS1370" t="s">
        <v>1879</v>
      </c>
      <c r="AT1370" s="1" t="s">
        <v>1880</v>
      </c>
      <c r="AU1370" s="4" t="str">
        <f t="shared" ca="1" si="2448"/>
        <v/>
      </c>
      <c r="AV1370">
        <v>5500</v>
      </c>
      <c r="AW1370">
        <v>6000</v>
      </c>
      <c r="AX1370">
        <v>5209</v>
      </c>
      <c r="AY1370" t="str">
        <f t="shared" si="2399"/>
        <v>8999988888811</v>
      </c>
      <c r="AZ1370" t="str">
        <f t="shared" si="2445"/>
        <v>LARUTAN BADAK KLG 320ML JERUK</v>
      </c>
      <c r="BA1370" t="s">
        <v>4301</v>
      </c>
      <c r="BB1370" t="s">
        <v>4301</v>
      </c>
      <c r="BC1370" s="9" t="str" cm="1">
        <f t="array" aca="1" ref="BC1370" ca="1">LEFT(AR1370,MATCH(FALSE,ISNUMBER(MID(AR1370,ROW(INDIRECT("1:"&amp;LEN(AR1370)+1)), 1) *1),0) -1)</f>
        <v>1</v>
      </c>
      <c r="BD1370" s="1"/>
      <c r="BF1370" s="21"/>
      <c r="BK1370" s="1"/>
      <c r="BM1370" s="1"/>
      <c r="BN1370" s="1"/>
      <c r="BR1370" s="22"/>
      <c r="BS1370">
        <v>0</v>
      </c>
      <c r="BT1370" s="1" t="s">
        <v>5103</v>
      </c>
      <c r="BV1370" s="4" t="str">
        <f t="shared" ref="BV1370:BV1371" si="2450">IF(IFERROR(SEARCH($A$1,DN1370),0)&gt;0,$A$1,"")</f>
        <v/>
      </c>
      <c r="BW1370" s="4" t="str">
        <f t="shared" ref="BW1370:BW1371" si="2451">IF(IFERROR(SEARCH($B$1,DN1370),0)&gt;0,$B$1,"")</f>
        <v/>
      </c>
      <c r="BX1370" s="4" t="str">
        <f t="shared" ref="BX1370:BX1371" si="2452">IF(IFERROR(SEARCH($C$1,DN1370),0)&gt;0,$C$1,"")</f>
        <v/>
      </c>
      <c r="BY1370" s="4" t="str">
        <f t="shared" ref="BY1370:BY1371" si="2453">IF(IFERROR(SEARCH($D$1,DN1370),0)&gt;0,$D$1,"")</f>
        <v/>
      </c>
      <c r="BZ1370" s="4" t="str">
        <f t="shared" ref="BZ1370:BZ1371" si="2454">IF(IFERROR(SEARCH($E$1,DN1370),0)&gt;0,$E$1,"")</f>
        <v/>
      </c>
      <c r="CA1370" s="4" t="str">
        <f t="shared" ref="CA1370:CA1371" si="2455">IF(IFERROR(SEARCH($F$1,DN1370),0)&gt;0,$F$1,"")</f>
        <v/>
      </c>
      <c r="CB1370" s="4" t="str">
        <f t="shared" ref="CB1370:CB1371" si="2456">IF(IFERROR(SEARCH($G$1,DN1370),0)&gt;0,$G$1,"")</f>
        <v/>
      </c>
      <c r="CC1370" s="4" t="str">
        <f t="shared" ref="CC1370:CC1371" si="2457">IF(IFERROR(SEARCH($H$1,DN1370),0)&gt;0,$H$1,"")</f>
        <v>KLG</v>
      </c>
      <c r="CD1370" s="4" t="str">
        <f t="shared" ref="CD1370:CD1371" si="2458">IF(IFERROR(SEARCH($I$1,DN1370),0)&gt;0,$I$1,"")</f>
        <v/>
      </c>
      <c r="CE1370" s="4" t="str">
        <f t="shared" ref="CE1370:CE1371" si="2459">IF(IFERROR(SEARCH($J$1,DN1370),0)&gt;0,$J$1,"")</f>
        <v/>
      </c>
      <c r="CF1370" s="4" t="str">
        <f t="shared" ref="CF1370:CF1371" si="2460">IF(IFERROR(SEARCH($K$1,DN1370),0)&gt;0,$K$1,"")</f>
        <v/>
      </c>
      <c r="CG1370" s="4" t="str">
        <f t="shared" ref="CG1370:CG1371" si="2461">IF(IFERROR(SEARCH($L$1,DN1370),0)&gt;0,$L$1,"")</f>
        <v/>
      </c>
      <c r="CH1370" s="4" t="str">
        <f t="shared" ref="CH1370:CH1371" si="2462">IF(IFERROR(SEARCH($M$1,DN1370),0)&gt;0,$M$1,"")</f>
        <v/>
      </c>
      <c r="CI1370" s="4" t="str">
        <f t="shared" ref="CI1370:CI1371" si="2463">IF(IFERROR(SEARCH($N$1,DN1370),0)&gt;0,$N$1,"")</f>
        <v/>
      </c>
      <c r="CJ1370" s="4" t="str">
        <f t="shared" ref="CJ1370:CJ1371" si="2464">IF(IFERROR(SEARCH($O$1,DN1370),0)&gt;0,$O$1,"")</f>
        <v>DUS</v>
      </c>
      <c r="CK1370" s="4" t="str">
        <f t="shared" ref="CK1370:CK1371" si="2465">IF(IFERROR(SEARCH($P$1,DN1370),0)&gt;0,$P$1,"")</f>
        <v/>
      </c>
      <c r="CL1370" s="4" t="str">
        <f t="shared" ref="CL1370:CL1371" si="2466">IF(IFERROR(SEARCH($Q$1,DN1370),0)&gt;0,$Q$1,"")</f>
        <v/>
      </c>
      <c r="CM1370" s="4" t="str">
        <f t="shared" ref="CM1370:CM1371" si="2467">IF(IFERROR(SEARCH($R$1,DN1370),0)&gt;0,$R$1,"")</f>
        <v/>
      </c>
      <c r="CN1370" s="4" t="str">
        <f t="shared" ref="CN1370:CN1371" si="2468">IF(IFERROR(SEARCH($S$1,DN1370),0)&gt;0,$S$1,"")</f>
        <v/>
      </c>
      <c r="CO1370" s="4" t="str">
        <f t="shared" ref="CO1370:CO1371" si="2469">IF(IFERROR(SEARCH($T$1,DN1370),0)&gt;0,$T$1,"")</f>
        <v/>
      </c>
      <c r="CP1370" s="4" t="str">
        <f t="shared" ref="CP1370:CP1371" si="2470">IF(IFERROR(SEARCH($U$1,DN1370),0)&gt;0,$U$1,"")</f>
        <v/>
      </c>
      <c r="CQ1370" s="4" t="str">
        <f t="shared" ref="CQ1370:CQ1371" si="2471">IF(IFERROR(SEARCH($V$1,DN1370),0)&gt;0,$V$1,"")</f>
        <v/>
      </c>
      <c r="CR1370" s="4" t="str">
        <f t="shared" ref="CR1370:CR1371" si="2472">IF(IFERROR(SEARCH($W$1,DN1370),0)&gt;0,$W$1,"")</f>
        <v/>
      </c>
      <c r="CS1370" s="4" t="str">
        <f t="shared" ref="CS1370:CS1371" si="2473">IF(IFERROR(SEARCH($X$1,DN1370),0)&gt;0,$X$1,"")</f>
        <v/>
      </c>
      <c r="CT1370" s="4">
        <f t="shared" ref="CT1370:CT1371" si="2474">LEN(BW1370)+LEN(BX1370)+LEN(BY1370)+LEN(BZ1370)+LEN(CA1370)+LEN(CO1370)+LEN(CB1370)+LEN(CC1370)+LEN(CD1370)+LEN(CE1370)+LEN(CF1370)+LEN(CG1370)+LEN(CH1370)+LEN(CI1370)+LEN(CP1370)+LEN(CJ1370)+LEN(CK1370)+LEN(CQ1370)+LEN(BV1370)+LEN(CL1370)+LEN(CS1370)+LEN(CM1370)+LEN(CR1370)+LEN(CN1370)</f>
        <v>6</v>
      </c>
      <c r="CU1370" s="4" t="str">
        <f t="shared" ref="CU1370:CU1371" si="2475">IF(IFERROR(SEARCH($Z$1,DN1370),0)&gt;0,$Z$1,"")</f>
        <v>-</v>
      </c>
      <c r="CV1370" s="4" t="str">
        <f t="shared" ref="CV1370:CV1371" si="2476">IF(IFERROR(SEARCH($AA$1,DN1370),0)&gt;0,$AA$1,"")</f>
        <v>/</v>
      </c>
      <c r="CW1370" s="4" t="str">
        <f t="shared" ref="CW1370:CW1371" si="2477">IF(IFERROR(SEARCH($AB$1,DN1370),0)&gt;0,$AB$1,"")</f>
        <v/>
      </c>
      <c r="CX1370" s="4" t="str">
        <f t="shared" ref="CX1370:CX1371" si="2478">IF(IFERROR(SEARCH($AC$1,DN1370),0)&gt;0,$AC$1,"")</f>
        <v/>
      </c>
      <c r="CY1370" s="4" t="str">
        <f t="shared" ref="CY1370:CY1371" si="2479">IF(IFERROR(SEARCH($AD$1,DN1370),0)&gt;0,$AD$1,"")</f>
        <v/>
      </c>
      <c r="CZ1370" s="4" t="str">
        <f t="shared" ref="CZ1370:CZ1371" si="2480">IF(IFERROR(SEARCH($AE$1,DN1370),0)&gt;0,$AE$1,"")</f>
        <v/>
      </c>
      <c r="DA1370" s="4">
        <f t="shared" ref="DA1370:DA1371" si="2481">LEN(DM1370)</f>
        <v>9</v>
      </c>
      <c r="DB1370" s="4">
        <f t="shared" ref="DB1370:DB1371" si="2482">LEN(DN1370)</f>
        <v>33</v>
      </c>
      <c r="DC1370" s="4">
        <f t="shared" ref="DC1370:DC1371" si="2483">DB1370-DA1370</f>
        <v>24</v>
      </c>
      <c r="DD1370" s="4" t="str">
        <f t="shared" ref="DD1370:DD1371" si="2484">RIGHT(DN1370,4)</f>
        <v>/DUS</v>
      </c>
      <c r="DE1370" s="4" t="str">
        <f t="shared" ref="DE1370:DE1371" si="2485">RIGHT(DN1370,5)</f>
        <v>G/DUS</v>
      </c>
      <c r="DF1370" s="4" t="str" cm="1">
        <f t="array" ref="DF1370">LEFT(DM1370,SUM(LEN(DM1370)-LEN(SUBSTITUTE(DM1370,{"0";"1";"2";"3";"4";"5";"6";"7";"8";"9"},""))))</f>
        <v>24</v>
      </c>
      <c r="DG1370" s="4">
        <f t="shared" ref="DG1370:DG1371" si="2486">LEN(DT1370)</f>
        <v>13</v>
      </c>
      <c r="DH1370" s="4" t="b">
        <f t="shared" ref="DH1370:DH1371" si="2487">LEFT(DM1370,2)=DF1370</f>
        <v>1</v>
      </c>
      <c r="DI1370" s="4" t="str">
        <f t="shared" ref="DI1370:DI1371" si="2488">RIGHT(DD1370,3)</f>
        <v>DUS</v>
      </c>
      <c r="DJ1370" s="4" t="b">
        <f t="shared" ref="DJ1370:DJ1371" si="2489">IF((DL1370=AQ1370)=TRUE,TRUE,IF((DL1367=DL1370)=TRUE,TRUE,FALSE))</f>
        <v>0</v>
      </c>
      <c r="DK1370" s="4" t="b">
        <f t="shared" ref="DK1370:DK1371" si="2490">LEFT(DN1370,2)=LEFT(DO1370,2)</f>
        <v>0</v>
      </c>
      <c r="DL1370" s="5" t="str">
        <f t="shared" ref="DL1370:DL1371" si="2491">LEFT(DN1370,(DC1370-1))</f>
        <v>LARUTAN BADAK KLG 320ML</v>
      </c>
      <c r="DM1370" s="4" t="str">
        <f t="shared" ref="DM1370:DM1371" si="2492">IFERROR(RIGHT(DN1370,LEN(DN1370)-FIND("-",DN1370)),1)</f>
        <v>24KLG/DUS</v>
      </c>
      <c r="DN1370" t="s">
        <v>1883</v>
      </c>
      <c r="DO1370" s="1"/>
      <c r="DP1370" s="4" t="b">
        <f t="shared" ref="DP1370:DP1371" ca="1" si="2493">IF(IF(IF(DL1370=AQ1370,10,0)+IF(NOT(DI1370=$AU$1)=TRUE,10,0)=
20,"XXXX",IF(IF((DX1370+1)=2,0,1)+IF(DI1370=$AU$1,1,0)=2,TRUE,""))
="",IF(IF(DL1370=DL1367,10,0)+IF(NOT(DI1370=$AU$1)=TRUE,10,0)=
20,"XXXX",IF(IF((DX1370+1)=2,0,1)+IF(DI1370=$AU$1,1,0)=2,TRUE,
"")),IF(IF(DL1370=AQ1370,10,0)+IF(NOT(DI1370=$AU$1)=TRUE,10,0)=
20,"XXXX",IF(IF((DX1370+1)=2,0,1)+IF(DI1370=$AU$1,1,0)=2,TRUE,"")))</f>
        <v>1</v>
      </c>
      <c r="DQ1370">
        <v>128000</v>
      </c>
      <c r="DR1370">
        <v>128000</v>
      </c>
      <c r="DS1370">
        <v>125000</v>
      </c>
      <c r="DT1370" t="str">
        <f t="shared" ref="DT1370:DT1371" si="2494">IF(DO1370&gt;0,DO1370,"800000000"&amp;ROW(DS1370))</f>
        <v>8000000001370</v>
      </c>
      <c r="DU1370" t="str">
        <f t="shared" ref="DU1370:DU1371" si="2495">DL1370</f>
        <v>LARUTAN BADAK KLG 320ML</v>
      </c>
      <c r="DV1370" t="s">
        <v>4301</v>
      </c>
      <c r="DW1370" t="s">
        <v>4301</v>
      </c>
      <c r="DX1370" s="4" t="str" cm="1">
        <f t="array" aca="1" ref="DX1370" ca="1">LEFT(DM1370,MATCH(FALSE,ISNUMBER(MID(DM1370,ROW(INDIRECT("1:"&amp;LEN(DM1370)+1)), 1) *1),0) -1)</f>
        <v>24</v>
      </c>
      <c r="DY1370" s="1"/>
      <c r="EA1370" s="21"/>
      <c r="EC1370" s="5"/>
      <c r="EF1370" s="1"/>
      <c r="EH1370" s="1"/>
      <c r="EI1370" s="1"/>
      <c r="EL1370" s="5"/>
      <c r="EM1370" s="22"/>
      <c r="EN1370">
        <v>0</v>
      </c>
      <c r="EO1370" s="1" t="s">
        <v>5103</v>
      </c>
    </row>
    <row r="1371" spans="1:145">
      <c r="A1371" s="4" t="str">
        <f t="shared" si="2404"/>
        <v/>
      </c>
      <c r="B1371" s="4" t="str">
        <f t="shared" si="2405"/>
        <v/>
      </c>
      <c r="C1371" s="4" t="str">
        <f t="shared" si="2406"/>
        <v/>
      </c>
      <c r="D1371" s="4" t="str">
        <f t="shared" si="2407"/>
        <v/>
      </c>
      <c r="E1371" s="4" t="str">
        <f t="shared" si="2408"/>
        <v/>
      </c>
      <c r="F1371" s="4" t="str">
        <f t="shared" si="2409"/>
        <v/>
      </c>
      <c r="G1371" s="4" t="str">
        <f t="shared" si="2410"/>
        <v/>
      </c>
      <c r="H1371" s="4" t="str">
        <f t="shared" si="2411"/>
        <v>KLG</v>
      </c>
      <c r="I1371" s="4" t="str">
        <f t="shared" si="2412"/>
        <v/>
      </c>
      <c r="J1371" s="4" t="str">
        <f t="shared" si="2413"/>
        <v/>
      </c>
      <c r="K1371" s="4" t="str">
        <f t="shared" si="2414"/>
        <v/>
      </c>
      <c r="L1371" s="4" t="str">
        <f t="shared" si="2415"/>
        <v/>
      </c>
      <c r="M1371" s="4" t="str">
        <f t="shared" si="2416"/>
        <v/>
      </c>
      <c r="N1371" s="4" t="str">
        <f t="shared" si="2417"/>
        <v/>
      </c>
      <c r="O1371" s="4" t="str">
        <f t="shared" si="2418"/>
        <v/>
      </c>
      <c r="P1371" s="4" t="str">
        <f t="shared" si="2419"/>
        <v/>
      </c>
      <c r="Q1371" s="4" t="str">
        <f t="shared" si="2420"/>
        <v/>
      </c>
      <c r="R1371" s="4" t="str">
        <f t="shared" si="2421"/>
        <v/>
      </c>
      <c r="S1371" s="4" t="str">
        <f t="shared" si="2422"/>
        <v/>
      </c>
      <c r="T1371" s="4" t="str">
        <f t="shared" si="2423"/>
        <v/>
      </c>
      <c r="U1371" s="4" t="str">
        <f t="shared" si="2424"/>
        <v/>
      </c>
      <c r="V1371" s="4" t="str">
        <f t="shared" si="2425"/>
        <v/>
      </c>
      <c r="W1371" s="4" t="str">
        <f t="shared" si="2426"/>
        <v/>
      </c>
      <c r="X1371" s="4" t="str">
        <f t="shared" si="2427"/>
        <v/>
      </c>
      <c r="Y1371" s="4">
        <f t="shared" si="2428"/>
        <v>3</v>
      </c>
      <c r="Z1371" s="4" t="str">
        <f t="shared" si="2429"/>
        <v>-</v>
      </c>
      <c r="AA1371" s="4" t="str">
        <f t="shared" si="2430"/>
        <v/>
      </c>
      <c r="AB1371" s="4" t="str">
        <f t="shared" si="2431"/>
        <v/>
      </c>
      <c r="AC1371" s="4" t="str">
        <f t="shared" si="2432"/>
        <v/>
      </c>
      <c r="AD1371" s="4" t="str">
        <f t="shared" si="2433"/>
        <v/>
      </c>
      <c r="AE1371" s="4" t="str">
        <f t="shared" si="2434"/>
        <v/>
      </c>
      <c r="AF1371" s="4">
        <f t="shared" si="2435"/>
        <v>4</v>
      </c>
      <c r="AG1371" s="4">
        <f t="shared" si="2436"/>
        <v>34</v>
      </c>
      <c r="AH1371" s="4">
        <f t="shared" si="2437"/>
        <v>30</v>
      </c>
      <c r="AI1371" s="4" t="str">
        <f t="shared" si="2438"/>
        <v>1KLG</v>
      </c>
      <c r="AJ1371" s="4" t="str">
        <f t="shared" si="2439"/>
        <v>-1KLG</v>
      </c>
      <c r="AK1371" s="4" t="str" cm="1">
        <f t="array" ref="AK1371">LEFT(AR1371,SUM(LEN(AR1371)-LEN(SUBSTITUTE(AR1371,{"0";"1";"2";"3";"4";"5";"6";"7";"8";"9"},""))))</f>
        <v>1</v>
      </c>
      <c r="AL1371" s="4">
        <f t="shared" si="2443"/>
        <v>13</v>
      </c>
      <c r="AM1371" s="4" t="b">
        <f>LEFT(AR1371,1)=AK1371</f>
        <v>1</v>
      </c>
      <c r="AN1371" s="4" t="str">
        <f t="shared" si="2449"/>
        <v>KLG</v>
      </c>
      <c r="AO1371" s="4" t="b">
        <f>IF((AQ1371=DL1373)=TRUE,TRUE,IF((AQ1370=AQ1371)=TRUE,TRUE,FALSE))</f>
        <v>0</v>
      </c>
      <c r="AP1371" s="4" t="b">
        <f t="shared" si="2440"/>
        <v>0</v>
      </c>
      <c r="AQ1371" s="5" t="str">
        <f t="shared" si="2441"/>
        <v>LARUTAN BADAK KLG 320ML MELON</v>
      </c>
      <c r="AR1371" s="4" t="str">
        <f t="shared" si="2442"/>
        <v>1KLG</v>
      </c>
      <c r="AS1371" t="s">
        <v>1881</v>
      </c>
      <c r="AT1371" s="1" t="s">
        <v>1882</v>
      </c>
      <c r="AU1371" s="4" t="str">
        <f ca="1">IF(IF(IF(AQ1371=DL1373,10,0)+IF(NOT(AN1371=$AU$1)=TRUE,10,0)=
20,"XXXX",IF(IF((BC1371+1)=2,0,1)+IF(AN1371=$AU$1,1,0)=2,TRUE,""))
="",IF(IF(AQ1371=AQ1370,10,0)+IF(NOT(AN1371=$AU$1)=TRUE,10,0)=
20,"XXXX",IF(IF((BC1371+1)=2,0,1)+IF(AN1371=$AU$1,1,0)=2,TRUE,
"")),IF(IF(AQ1371=DL1373,10,0)+IF(NOT(AN1371=$AU$1)=TRUE,10,0)=
20,"XXXX",IF(IF((BC1371+1)=2,0,1)+IF(AN1371=$AU$1,1,0)=2,TRUE,"")))</f>
        <v/>
      </c>
      <c r="AV1371">
        <v>5500</v>
      </c>
      <c r="AW1371">
        <v>6000</v>
      </c>
      <c r="AX1371">
        <v>5209</v>
      </c>
      <c r="AY1371" t="str">
        <f t="shared" si="2399"/>
        <v>8999988888835</v>
      </c>
      <c r="AZ1371" t="str">
        <f t="shared" si="2445"/>
        <v>LARUTAN BADAK KLG 320ML MELON</v>
      </c>
      <c r="BA1371" t="s">
        <v>4301</v>
      </c>
      <c r="BB1371" t="s">
        <v>4301</v>
      </c>
      <c r="BC1371" s="9" t="str" cm="1">
        <f t="array" aca="1" ref="BC1371" ca="1">LEFT(AR1371,MATCH(FALSE,ISNUMBER(MID(AR1371,ROW(INDIRECT("1:"&amp;LEN(AR1371)+1)), 1) *1),0) -1)</f>
        <v>1</v>
      </c>
      <c r="BD1371" s="1"/>
      <c r="BF1371" s="21"/>
      <c r="BK1371" s="1"/>
      <c r="BM1371" s="1"/>
      <c r="BN1371" s="1"/>
      <c r="BR1371" s="22"/>
      <c r="BS1371">
        <v>0</v>
      </c>
      <c r="BT1371" s="1" t="s">
        <v>5103</v>
      </c>
      <c r="BV1371" s="4" t="str">
        <f t="shared" si="2450"/>
        <v/>
      </c>
      <c r="BW1371" s="4" t="str">
        <f t="shared" si="2451"/>
        <v/>
      </c>
      <c r="BX1371" s="4" t="str">
        <f t="shared" si="2452"/>
        <v/>
      </c>
      <c r="BY1371" s="4" t="str">
        <f t="shared" si="2453"/>
        <v/>
      </c>
      <c r="BZ1371" s="4" t="str">
        <f t="shared" si="2454"/>
        <v/>
      </c>
      <c r="CA1371" s="4" t="str">
        <f t="shared" si="2455"/>
        <v/>
      </c>
      <c r="CB1371" s="4" t="str">
        <f t="shared" si="2456"/>
        <v/>
      </c>
      <c r="CC1371" s="4" t="str">
        <f t="shared" si="2457"/>
        <v>KLG</v>
      </c>
      <c r="CD1371" s="4" t="str">
        <f t="shared" si="2458"/>
        <v/>
      </c>
      <c r="CE1371" s="4" t="str">
        <f t="shared" si="2459"/>
        <v/>
      </c>
      <c r="CF1371" s="4" t="str">
        <f t="shared" si="2460"/>
        <v/>
      </c>
      <c r="CG1371" s="4" t="str">
        <f t="shared" si="2461"/>
        <v/>
      </c>
      <c r="CH1371" s="4" t="str">
        <f t="shared" si="2462"/>
        <v/>
      </c>
      <c r="CI1371" s="4" t="str">
        <f t="shared" si="2463"/>
        <v/>
      </c>
      <c r="CJ1371" s="4" t="str">
        <f t="shared" si="2464"/>
        <v>DUS</v>
      </c>
      <c r="CK1371" s="4" t="str">
        <f t="shared" si="2465"/>
        <v/>
      </c>
      <c r="CL1371" s="4" t="str">
        <f t="shared" si="2466"/>
        <v/>
      </c>
      <c r="CM1371" s="4" t="str">
        <f t="shared" si="2467"/>
        <v/>
      </c>
      <c r="CN1371" s="4" t="str">
        <f t="shared" si="2468"/>
        <v/>
      </c>
      <c r="CO1371" s="4" t="str">
        <f t="shared" si="2469"/>
        <v/>
      </c>
      <c r="CP1371" s="4" t="str">
        <f t="shared" si="2470"/>
        <v/>
      </c>
      <c r="CQ1371" s="4" t="str">
        <f t="shared" si="2471"/>
        <v/>
      </c>
      <c r="CR1371" s="4" t="str">
        <f t="shared" si="2472"/>
        <v/>
      </c>
      <c r="CS1371" s="4" t="str">
        <f t="shared" si="2473"/>
        <v/>
      </c>
      <c r="CT1371" s="4">
        <f t="shared" si="2474"/>
        <v>6</v>
      </c>
      <c r="CU1371" s="4" t="str">
        <f t="shared" si="2475"/>
        <v>-</v>
      </c>
      <c r="CV1371" s="4" t="str">
        <f t="shared" si="2476"/>
        <v>/</v>
      </c>
      <c r="CW1371" s="4" t="str">
        <f t="shared" si="2477"/>
        <v/>
      </c>
      <c r="CX1371" s="4" t="str">
        <f t="shared" si="2478"/>
        <v/>
      </c>
      <c r="CY1371" s="4" t="str">
        <f t="shared" si="2479"/>
        <v/>
      </c>
      <c r="CZ1371" s="4" t="str">
        <f t="shared" si="2480"/>
        <v/>
      </c>
      <c r="DA1371" s="4">
        <f t="shared" si="2481"/>
        <v>9</v>
      </c>
      <c r="DB1371" s="4">
        <f t="shared" si="2482"/>
        <v>33</v>
      </c>
      <c r="DC1371" s="4">
        <f t="shared" si="2483"/>
        <v>24</v>
      </c>
      <c r="DD1371" s="4" t="str">
        <f t="shared" si="2484"/>
        <v>/DUS</v>
      </c>
      <c r="DE1371" s="4" t="str">
        <f t="shared" si="2485"/>
        <v>G/DUS</v>
      </c>
      <c r="DF1371" s="4" t="str" cm="1">
        <f t="array" ref="DF1371">LEFT(DM1371,SUM(LEN(DM1371)-LEN(SUBSTITUTE(DM1371,{"0";"1";"2";"3";"4";"5";"6";"7";"8";"9"},""))))</f>
        <v>24</v>
      </c>
      <c r="DG1371" s="4">
        <f t="shared" si="2486"/>
        <v>13</v>
      </c>
      <c r="DH1371" s="4" t="b">
        <f t="shared" si="2487"/>
        <v>1</v>
      </c>
      <c r="DI1371" s="4" t="str">
        <f t="shared" si="2488"/>
        <v>DUS</v>
      </c>
      <c r="DJ1371" s="4" t="b">
        <f t="shared" si="2489"/>
        <v>0</v>
      </c>
      <c r="DK1371" s="4" t="b">
        <f t="shared" si="2490"/>
        <v>0</v>
      </c>
      <c r="DL1371" s="5" t="str">
        <f t="shared" si="2491"/>
        <v>LARUTAN BADAK KLG 320ML</v>
      </c>
      <c r="DM1371" s="4" t="str">
        <f t="shared" si="2492"/>
        <v>24KLG/DUS</v>
      </c>
      <c r="DN1371" t="s">
        <v>1883</v>
      </c>
      <c r="DO1371" s="1"/>
      <c r="DP1371" s="4" t="b">
        <f t="shared" ca="1" si="2493"/>
        <v>1</v>
      </c>
      <c r="DQ1371">
        <v>128000</v>
      </c>
      <c r="DR1371">
        <v>128000</v>
      </c>
      <c r="DS1371">
        <v>125000</v>
      </c>
      <c r="DT1371" t="str">
        <f t="shared" si="2494"/>
        <v>8000000001371</v>
      </c>
      <c r="DU1371" t="str">
        <f t="shared" si="2495"/>
        <v>LARUTAN BADAK KLG 320ML</v>
      </c>
      <c r="DV1371" t="s">
        <v>4301</v>
      </c>
      <c r="DW1371" t="s">
        <v>4301</v>
      </c>
      <c r="DX1371" s="4" t="str" cm="1">
        <f t="array" aca="1" ref="DX1371" ca="1">LEFT(DM1371,MATCH(FALSE,ISNUMBER(MID(DM1371,ROW(INDIRECT("1:"&amp;LEN(DM1371)+1)), 1) *1),0) -1)</f>
        <v>24</v>
      </c>
      <c r="DY1371" s="1"/>
      <c r="EA1371" s="21"/>
      <c r="EC1371" s="5"/>
      <c r="EF1371" s="1"/>
      <c r="EH1371" s="1"/>
      <c r="EI1371" s="1"/>
      <c r="EL1371" s="5"/>
      <c r="EM1371" s="22"/>
      <c r="EN1371">
        <v>0</v>
      </c>
      <c r="EO1371" s="1" t="s">
        <v>5103</v>
      </c>
    </row>
    <row r="1373" spans="1:145">
      <c r="A1373" s="4" t="str">
        <f t="shared" si="2404"/>
        <v/>
      </c>
      <c r="B1373" s="4" t="str">
        <f t="shared" si="2405"/>
        <v/>
      </c>
      <c r="C1373" s="4" t="str">
        <f t="shared" si="2406"/>
        <v/>
      </c>
      <c r="D1373" s="4" t="str">
        <f t="shared" si="2407"/>
        <v/>
      </c>
      <c r="E1373" s="4" t="str">
        <f t="shared" si="2408"/>
        <v/>
      </c>
      <c r="F1373" s="4" t="str">
        <f t="shared" si="2409"/>
        <v/>
      </c>
      <c r="G1373" s="4" t="str">
        <f t="shared" si="2410"/>
        <v/>
      </c>
      <c r="H1373" s="4" t="str">
        <f t="shared" si="2411"/>
        <v>KLG</v>
      </c>
      <c r="I1373" s="4" t="str">
        <f t="shared" si="2412"/>
        <v/>
      </c>
      <c r="J1373" s="4" t="str">
        <f t="shared" si="2413"/>
        <v/>
      </c>
      <c r="K1373" s="4" t="str">
        <f t="shared" si="2414"/>
        <v/>
      </c>
      <c r="L1373" s="4" t="str">
        <f t="shared" si="2415"/>
        <v/>
      </c>
      <c r="M1373" s="4" t="str">
        <f t="shared" si="2416"/>
        <v/>
      </c>
      <c r="N1373" s="4" t="str">
        <f t="shared" si="2417"/>
        <v/>
      </c>
      <c r="O1373" s="4" t="str">
        <f t="shared" si="2418"/>
        <v/>
      </c>
      <c r="P1373" s="4" t="str">
        <f t="shared" si="2419"/>
        <v/>
      </c>
      <c r="Q1373" s="4" t="str">
        <f t="shared" si="2420"/>
        <v/>
      </c>
      <c r="R1373" s="4" t="str">
        <f t="shared" si="2421"/>
        <v/>
      </c>
      <c r="S1373" s="4" t="str">
        <f t="shared" si="2422"/>
        <v/>
      </c>
      <c r="T1373" s="4" t="str">
        <f t="shared" si="2423"/>
        <v/>
      </c>
      <c r="U1373" s="4" t="str">
        <f t="shared" si="2424"/>
        <v/>
      </c>
      <c r="V1373" s="4" t="str">
        <f t="shared" si="2425"/>
        <v/>
      </c>
      <c r="W1373" s="4" t="str">
        <f t="shared" si="2426"/>
        <v/>
      </c>
      <c r="X1373" s="4" t="str">
        <f t="shared" si="2427"/>
        <v/>
      </c>
      <c r="Y1373" s="4">
        <f t="shared" si="2428"/>
        <v>3</v>
      </c>
      <c r="Z1373" s="4" t="str">
        <f t="shared" si="2429"/>
        <v>-</v>
      </c>
      <c r="AA1373" s="4" t="str">
        <f t="shared" si="2430"/>
        <v/>
      </c>
      <c r="AB1373" s="4" t="str">
        <f t="shared" si="2431"/>
        <v/>
      </c>
      <c r="AC1373" s="4" t="str">
        <f t="shared" si="2432"/>
        <v/>
      </c>
      <c r="AD1373" s="4" t="str">
        <f t="shared" si="2433"/>
        <v/>
      </c>
      <c r="AE1373" s="4" t="str">
        <f t="shared" si="2434"/>
        <v/>
      </c>
      <c r="AF1373" s="4">
        <f t="shared" si="2435"/>
        <v>4</v>
      </c>
      <c r="AG1373" s="4">
        <f t="shared" si="2436"/>
        <v>43</v>
      </c>
      <c r="AH1373" s="4">
        <f t="shared" si="2437"/>
        <v>39</v>
      </c>
      <c r="AI1373" s="4" t="str">
        <f t="shared" si="2438"/>
        <v>1KLG</v>
      </c>
      <c r="AJ1373" s="4" t="str">
        <f t="shared" si="2439"/>
        <v>-1KLG</v>
      </c>
      <c r="AK1373" s="4" t="str" cm="1">
        <f t="array" ref="AK1373">LEFT(AR1373,SUM(LEN(AR1373)-LEN(SUBSTITUTE(AR1373,{"0";"1";"2";"3";"4";"5";"6";"7";"8";"9"},""))))</f>
        <v>1</v>
      </c>
      <c r="AL1373" s="4">
        <f t="shared" si="2443"/>
        <v>13</v>
      </c>
      <c r="AM1373" s="4" t="b">
        <f t="shared" ref="AM1373:AM1378" si="2496">LEFT(AR1373,1)=AK1373</f>
        <v>1</v>
      </c>
      <c r="AN1373" s="4" t="str">
        <f t="shared" si="2449"/>
        <v>KLG</v>
      </c>
      <c r="AO1373" s="4" t="b">
        <f>IF((AQ1373=AQ1374)=TRUE,TRUE,IF((DL1373=AQ1373)=TRUE,TRUE,FALSE))</f>
        <v>0</v>
      </c>
      <c r="AP1373" s="4" t="b">
        <f t="shared" si="2440"/>
        <v>0</v>
      </c>
      <c r="AQ1373" s="5" t="str">
        <f t="shared" si="2441"/>
        <v>LARUTAN CAP KAKI TIGA 320ML JAMBU BIJI</v>
      </c>
      <c r="AR1373" s="4" t="str">
        <f t="shared" si="2442"/>
        <v>1KLG</v>
      </c>
      <c r="AS1373" t="s">
        <v>1884</v>
      </c>
      <c r="AT1373" s="1" t="s">
        <v>1885</v>
      </c>
      <c r="AU1373" s="4" t="str">
        <f ca="1">IF(IF(IF(AQ1373=AQ1374,10,0)+IF(NOT(AN1373=$AU$1)=TRUE,10,0)=
20,"XXXX",IF(IF((BC1373+1)=2,0,1)+IF(AN1373=$AU$1,1,0)=2,TRUE,""))
="",IF(IF(AQ1373=DL1373,10,0)+IF(NOT(AN1373=$AU$1)=TRUE,10,0)=
20,"XXXX",IF(IF((BC1373+1)=2,0,1)+IF(AN1373=$AU$1,1,0)=2,TRUE,
"")),IF(IF(AQ1373=AQ1374,10,0)+IF(NOT(AN1373=$AU$1)=TRUE,10,0)=
20,"XXXX",IF(IF((BC1373+1)=2,0,1)+IF(AN1373=$AU$1,1,0)=2,TRUE,"")))</f>
        <v/>
      </c>
      <c r="AV1373">
        <v>5500</v>
      </c>
      <c r="AW1373">
        <v>5500</v>
      </c>
      <c r="AX1373">
        <v>5500</v>
      </c>
      <c r="AY1373" t="str">
        <f t="shared" si="2399"/>
        <v>8952297500247</v>
      </c>
      <c r="AZ1373" t="str">
        <f t="shared" si="2445"/>
        <v>LARUTAN CAP KAKI TIGA 320ML JAMBU BIJI</v>
      </c>
      <c r="BA1373" t="s">
        <v>4301</v>
      </c>
      <c r="BB1373" t="s">
        <v>4301</v>
      </c>
      <c r="BC1373" s="9" t="str" cm="1">
        <f t="array" aca="1" ref="BC1373" ca="1">LEFT(AR1373,MATCH(FALSE,ISNUMBER(MID(AR1373,ROW(INDIRECT("1:"&amp;LEN(AR1373)+1)), 1) *1),0) -1)</f>
        <v>1</v>
      </c>
      <c r="BD1373" s="1"/>
      <c r="BF1373" s="21"/>
      <c r="BK1373" s="1"/>
      <c r="BM1373" s="1"/>
      <c r="BN1373" s="1"/>
      <c r="BR1373" s="22"/>
      <c r="BS1373">
        <v>0</v>
      </c>
      <c r="BT1373" s="1" t="s">
        <v>5103</v>
      </c>
      <c r="BV1373" s="4" t="str">
        <f>IF(IFERROR(SEARCH($A$1,DN1373),0)&gt;0,$A$1,"")</f>
        <v/>
      </c>
      <c r="BW1373" s="4" t="str">
        <f>IF(IFERROR(SEARCH($B$1,DN1373),0)&gt;0,$B$1,"")</f>
        <v/>
      </c>
      <c r="BX1373" s="4" t="str">
        <f>IF(IFERROR(SEARCH($C$1,DN1373),0)&gt;0,$C$1,"")</f>
        <v/>
      </c>
      <c r="BY1373" s="4" t="str">
        <f>IF(IFERROR(SEARCH($D$1,DN1373),0)&gt;0,$D$1,"")</f>
        <v/>
      </c>
      <c r="BZ1373" s="4" t="str">
        <f>IF(IFERROR(SEARCH($E$1,DN1373),0)&gt;0,$E$1,"")</f>
        <v/>
      </c>
      <c r="CA1373" s="4" t="str">
        <f>IF(IFERROR(SEARCH($F$1,DN1373),0)&gt;0,$F$1,"")</f>
        <v/>
      </c>
      <c r="CB1373" s="4" t="str">
        <f>IF(IFERROR(SEARCH($G$1,DN1373),0)&gt;0,$G$1,"")</f>
        <v/>
      </c>
      <c r="CC1373" s="4" t="str">
        <f>IF(IFERROR(SEARCH($H$1,DN1373),0)&gt;0,$H$1,"")</f>
        <v>KLG</v>
      </c>
      <c r="CD1373" s="4" t="str">
        <f>IF(IFERROR(SEARCH($I$1,DN1373),0)&gt;0,$I$1,"")</f>
        <v/>
      </c>
      <c r="CE1373" s="4" t="str">
        <f>IF(IFERROR(SEARCH($J$1,DN1373),0)&gt;0,$J$1,"")</f>
        <v/>
      </c>
      <c r="CF1373" s="4" t="str">
        <f>IF(IFERROR(SEARCH($K$1,DN1373),0)&gt;0,$K$1,"")</f>
        <v/>
      </c>
      <c r="CG1373" s="4" t="str">
        <f>IF(IFERROR(SEARCH($L$1,DN1373),0)&gt;0,$L$1,"")</f>
        <v/>
      </c>
      <c r="CH1373" s="4" t="str">
        <f>IF(IFERROR(SEARCH($M$1,DN1373),0)&gt;0,$M$1,"")</f>
        <v/>
      </c>
      <c r="CI1373" s="4" t="str">
        <f>IF(IFERROR(SEARCH($N$1,DN1373),0)&gt;0,$N$1,"")</f>
        <v/>
      </c>
      <c r="CJ1373" s="4" t="str">
        <f>IF(IFERROR(SEARCH($O$1,DN1373),0)&gt;0,$O$1,"")</f>
        <v>DUS</v>
      </c>
      <c r="CK1373" s="4" t="str">
        <f>IF(IFERROR(SEARCH($P$1,DN1373),0)&gt;0,$P$1,"")</f>
        <v/>
      </c>
      <c r="CL1373" s="4" t="str">
        <f>IF(IFERROR(SEARCH($Q$1,DN1373),0)&gt;0,$Q$1,"")</f>
        <v/>
      </c>
      <c r="CM1373" s="4" t="str">
        <f>IF(IFERROR(SEARCH($R$1,DN1373),0)&gt;0,$R$1,"")</f>
        <v/>
      </c>
      <c r="CN1373" s="4" t="str">
        <f>IF(IFERROR(SEARCH($S$1,DN1373),0)&gt;0,$S$1,"")</f>
        <v/>
      </c>
      <c r="CO1373" s="4" t="str">
        <f>IF(IFERROR(SEARCH($T$1,DN1373),0)&gt;0,$T$1,"")</f>
        <v/>
      </c>
      <c r="CP1373" s="4" t="str">
        <f>IF(IFERROR(SEARCH($U$1,DN1373),0)&gt;0,$U$1,"")</f>
        <v/>
      </c>
      <c r="CQ1373" s="4" t="str">
        <f>IF(IFERROR(SEARCH($V$1,DN1373),0)&gt;0,$V$1,"")</f>
        <v/>
      </c>
      <c r="CR1373" s="4" t="str">
        <f>IF(IFERROR(SEARCH($W$1,DN1373),0)&gt;0,$W$1,"")</f>
        <v/>
      </c>
      <c r="CS1373" s="4" t="str">
        <f>IF(IFERROR(SEARCH($X$1,DN1373),0)&gt;0,$X$1,"")</f>
        <v/>
      </c>
      <c r="CT1373" s="4">
        <f>LEN(BW1373)+LEN(BX1373)+LEN(BY1373)+LEN(BZ1373)+LEN(CA1373)+LEN(CO1373)+LEN(CB1373)+LEN(CC1373)+LEN(CD1373)+LEN(CE1373)+LEN(CF1373)+LEN(CG1373)+LEN(CH1373)+LEN(CI1373)+LEN(CP1373)+LEN(CJ1373)+LEN(CK1373)+LEN(CQ1373)+LEN(BV1373)+LEN(CL1373)+LEN(CS1373)+LEN(CM1373)+LEN(CR1373)+LEN(CN1373)</f>
        <v>6</v>
      </c>
      <c r="CU1373" s="4" t="str">
        <f>IF(IFERROR(SEARCH($Z$1,DN1373),0)&gt;0,$Z$1,"")</f>
        <v>-</v>
      </c>
      <c r="CV1373" s="4" t="str">
        <f>IF(IFERROR(SEARCH($AA$1,DN1373),0)&gt;0,$AA$1,"")</f>
        <v>/</v>
      </c>
      <c r="CW1373" s="4" t="str">
        <f>IF(IFERROR(SEARCH($AB$1,DN1373),0)&gt;0,$AB$1,"")</f>
        <v/>
      </c>
      <c r="CX1373" s="4" t="str">
        <f>IF(IFERROR(SEARCH($AC$1,DN1373),0)&gt;0,$AC$1,"")</f>
        <v/>
      </c>
      <c r="CY1373" s="4" t="str">
        <f>IF(IFERROR(SEARCH($AD$1,DN1373),0)&gt;0,$AD$1,"")</f>
        <v/>
      </c>
      <c r="CZ1373" s="4" t="str">
        <f>IF(IFERROR(SEARCH($AE$1,DN1373),0)&gt;0,$AE$1,"")</f>
        <v/>
      </c>
      <c r="DA1373" s="4">
        <f>LEN(DM1373)</f>
        <v>9</v>
      </c>
      <c r="DB1373" s="4">
        <f>LEN(DN1373)</f>
        <v>37</v>
      </c>
      <c r="DC1373" s="4">
        <f>DB1373-DA1373</f>
        <v>28</v>
      </c>
      <c r="DD1373" s="4" t="str">
        <f>RIGHT(DN1373,4)</f>
        <v>/DUS</v>
      </c>
      <c r="DE1373" s="4" t="str">
        <f>RIGHT(DN1373,5)</f>
        <v>G/DUS</v>
      </c>
      <c r="DF1373" s="4" t="str" cm="1">
        <f t="array" ref="DF1373">LEFT(DM1373,SUM(LEN(DM1373)-LEN(SUBSTITUTE(DM1373,{"0";"1";"2";"3";"4";"5";"6";"7";"8";"9"},""))))</f>
        <v>24</v>
      </c>
      <c r="DG1373" s="4">
        <f>LEN(DT1373)</f>
        <v>13</v>
      </c>
      <c r="DH1373" s="4" t="b">
        <f>LEFT(DM1373,2)=DF1373</f>
        <v>1</v>
      </c>
      <c r="DI1373" s="4" t="str">
        <f>RIGHT(DD1373,3)</f>
        <v>DUS</v>
      </c>
      <c r="DJ1373" s="4" t="b">
        <f>IF((DL1373=AQ1373)=TRUE,TRUE,IF((AQ1371=DL1373)=TRUE,TRUE,FALSE))</f>
        <v>0</v>
      </c>
      <c r="DK1373" s="4" t="b">
        <f>LEFT(DN1373,2)=LEFT(DO1373,2)</f>
        <v>0</v>
      </c>
      <c r="DL1373" s="5" t="str">
        <f>LEFT(DN1373,(DC1373-1))</f>
        <v>LARUTAN CAP KAKI TIGA 320ML</v>
      </c>
      <c r="DM1373" s="4" t="str">
        <f>IFERROR(RIGHT(DN1373,LEN(DN1373)-FIND("-",DN1373)),1)</f>
        <v>24KLG/DUS</v>
      </c>
      <c r="DN1373" t="s">
        <v>1894</v>
      </c>
      <c r="DO1373" s="1"/>
      <c r="DP1373" s="4" t="b">
        <f ca="1">IF(IF(IF(DL1373=AQ1373,10,0)+IF(NOT(DI1373=$AU$1)=TRUE,10,0)=
20,"XXXX",IF(IF((DX1373+1)=2,0,1)+IF(DI1373=$AU$1,1,0)=2,TRUE,""))
="",IF(IF(DL1373=AQ1371,10,0)+IF(NOT(DI1373=$AU$1)=TRUE,10,0)=
20,"XXXX",IF(IF((DX1373+1)=2,0,1)+IF(DI1373=$AU$1,1,0)=2,TRUE,
"")),IF(IF(DL1373=AQ1373,10,0)+IF(NOT(DI1373=$AU$1)=TRUE,10,0)=
20,"XXXX",IF(IF((DX1373+1)=2,0,1)+IF(DI1373=$AU$1,1,0)=2,TRUE,"")))</f>
        <v>1</v>
      </c>
      <c r="DQ1373">
        <v>122000</v>
      </c>
      <c r="DR1373">
        <v>122000</v>
      </c>
      <c r="DS1373">
        <v>120000</v>
      </c>
      <c r="DT1373" t="str">
        <f>IF(DO1373&gt;0,DO1373,"800000000"&amp;ROW(DS1373))</f>
        <v>8000000001373</v>
      </c>
      <c r="DU1373" t="str">
        <f>DL1373</f>
        <v>LARUTAN CAP KAKI TIGA 320ML</v>
      </c>
      <c r="DV1373" t="s">
        <v>4301</v>
      </c>
      <c r="DW1373" t="s">
        <v>4301</v>
      </c>
      <c r="DX1373" s="4" t="str" cm="1">
        <f t="array" aca="1" ref="DX1373" ca="1">LEFT(DM1373,MATCH(FALSE,ISNUMBER(MID(DM1373,ROW(INDIRECT("1:"&amp;LEN(DM1373)+1)), 1) *1),0) -1)</f>
        <v>24</v>
      </c>
      <c r="DY1373" s="1"/>
      <c r="EA1373" s="21"/>
      <c r="EC1373" s="5"/>
      <c r="EF1373" s="1"/>
      <c r="EH1373" s="1"/>
      <c r="EI1373" s="1"/>
      <c r="EL1373" s="5"/>
      <c r="EM1373" s="22"/>
      <c r="EN1373">
        <v>0</v>
      </c>
      <c r="EO1373" s="1" t="s">
        <v>5103</v>
      </c>
    </row>
    <row r="1374" spans="1:145">
      <c r="A1374" s="4" t="str">
        <f t="shared" si="2404"/>
        <v/>
      </c>
      <c r="B1374" s="4" t="str">
        <f t="shared" si="2405"/>
        <v/>
      </c>
      <c r="C1374" s="4" t="str">
        <f t="shared" si="2406"/>
        <v/>
      </c>
      <c r="D1374" s="4" t="str">
        <f t="shared" si="2407"/>
        <v/>
      </c>
      <c r="E1374" s="4" t="str">
        <f t="shared" si="2408"/>
        <v/>
      </c>
      <c r="F1374" s="4" t="str">
        <f t="shared" si="2409"/>
        <v/>
      </c>
      <c r="G1374" s="4" t="str">
        <f t="shared" si="2410"/>
        <v/>
      </c>
      <c r="H1374" s="4" t="str">
        <f t="shared" si="2411"/>
        <v>KLG</v>
      </c>
      <c r="I1374" s="4" t="str">
        <f t="shared" si="2412"/>
        <v/>
      </c>
      <c r="J1374" s="4" t="str">
        <f t="shared" si="2413"/>
        <v/>
      </c>
      <c r="K1374" s="4" t="str">
        <f t="shared" si="2414"/>
        <v/>
      </c>
      <c r="L1374" s="4" t="str">
        <f t="shared" si="2415"/>
        <v/>
      </c>
      <c r="M1374" s="4" t="str">
        <f t="shared" si="2416"/>
        <v/>
      </c>
      <c r="N1374" s="4" t="str">
        <f t="shared" si="2417"/>
        <v/>
      </c>
      <c r="O1374" s="4" t="str">
        <f t="shared" si="2418"/>
        <v/>
      </c>
      <c r="P1374" s="4" t="str">
        <f t="shared" si="2419"/>
        <v/>
      </c>
      <c r="Q1374" s="4" t="str">
        <f t="shared" si="2420"/>
        <v/>
      </c>
      <c r="R1374" s="4" t="str">
        <f t="shared" si="2421"/>
        <v/>
      </c>
      <c r="S1374" s="4" t="str">
        <f t="shared" si="2422"/>
        <v/>
      </c>
      <c r="T1374" s="4" t="str">
        <f t="shared" si="2423"/>
        <v/>
      </c>
      <c r="U1374" s="4" t="str">
        <f t="shared" si="2424"/>
        <v/>
      </c>
      <c r="V1374" s="4" t="str">
        <f t="shared" si="2425"/>
        <v/>
      </c>
      <c r="W1374" s="4" t="str">
        <f t="shared" si="2426"/>
        <v/>
      </c>
      <c r="X1374" s="4" t="str">
        <f t="shared" si="2427"/>
        <v/>
      </c>
      <c r="Y1374" s="4">
        <f t="shared" si="2428"/>
        <v>3</v>
      </c>
      <c r="Z1374" s="4" t="str">
        <f t="shared" si="2429"/>
        <v>-</v>
      </c>
      <c r="AA1374" s="4" t="str">
        <f t="shared" si="2430"/>
        <v/>
      </c>
      <c r="AB1374" s="4" t="str">
        <f t="shared" si="2431"/>
        <v/>
      </c>
      <c r="AC1374" s="4" t="str">
        <f t="shared" si="2432"/>
        <v/>
      </c>
      <c r="AD1374" s="4" t="str">
        <f t="shared" si="2433"/>
        <v/>
      </c>
      <c r="AE1374" s="4" t="str">
        <f t="shared" si="2434"/>
        <v/>
      </c>
      <c r="AF1374" s="4">
        <f t="shared" si="2435"/>
        <v>4</v>
      </c>
      <c r="AG1374" s="4">
        <f t="shared" si="2436"/>
        <v>38</v>
      </c>
      <c r="AH1374" s="4">
        <f t="shared" si="2437"/>
        <v>34</v>
      </c>
      <c r="AI1374" s="4" t="str">
        <f t="shared" si="2438"/>
        <v>1KLG</v>
      </c>
      <c r="AJ1374" s="4" t="str">
        <f t="shared" si="2439"/>
        <v>-1KLG</v>
      </c>
      <c r="AK1374" s="4" t="str" cm="1">
        <f t="array" ref="AK1374">LEFT(AR1374,SUM(LEN(AR1374)-LEN(SUBSTITUTE(AR1374,{"0";"1";"2";"3";"4";"5";"6";"7";"8";"9"},""))))</f>
        <v>1</v>
      </c>
      <c r="AL1374" s="4">
        <f t="shared" si="2443"/>
        <v>13</v>
      </c>
      <c r="AM1374" s="4" t="b">
        <f t="shared" si="2496"/>
        <v>1</v>
      </c>
      <c r="AN1374" s="4" t="str">
        <f t="shared" si="2449"/>
        <v>KLG</v>
      </c>
      <c r="AO1374" s="4" t="b">
        <f t="shared" si="2444"/>
        <v>0</v>
      </c>
      <c r="AP1374" s="4" t="b">
        <f t="shared" si="2440"/>
        <v>0</v>
      </c>
      <c r="AQ1374" s="5" t="str">
        <f t="shared" si="2441"/>
        <v>LARUTAN CAP KAKI TIGA 320ML JERUK</v>
      </c>
      <c r="AR1374" s="4" t="str">
        <f t="shared" si="2442"/>
        <v>1KLG</v>
      </c>
      <c r="AS1374" t="s">
        <v>1888</v>
      </c>
      <c r="AT1374" s="1" t="s">
        <v>1889</v>
      </c>
      <c r="AU1374" s="4" t="str">
        <f t="shared" ca="1" si="2448"/>
        <v/>
      </c>
      <c r="AV1374">
        <v>5500</v>
      </c>
      <c r="AW1374">
        <v>6000</v>
      </c>
      <c r="AX1374">
        <v>5000</v>
      </c>
      <c r="AY1374" t="str">
        <f t="shared" ref="AY1374:AY1436" si="2497">IF(AT1374&gt;0,AT1374,"800000000"&amp;ROW(AX1374))</f>
        <v>8995227500308</v>
      </c>
      <c r="AZ1374" t="str">
        <f t="shared" si="2445"/>
        <v>LARUTAN CAP KAKI TIGA 320ML JERUK</v>
      </c>
      <c r="BA1374" t="s">
        <v>4301</v>
      </c>
      <c r="BB1374" t="s">
        <v>4301</v>
      </c>
      <c r="BC1374" s="9" t="str" cm="1">
        <f t="array" aca="1" ref="BC1374" ca="1">LEFT(AR1374,MATCH(FALSE,ISNUMBER(MID(AR1374,ROW(INDIRECT("1:"&amp;LEN(AR1374)+1)), 1) *1),0) -1)</f>
        <v>1</v>
      </c>
      <c r="BD1374" s="1"/>
      <c r="BF1374" s="21"/>
      <c r="BK1374" s="1"/>
      <c r="BM1374" s="1"/>
      <c r="BN1374" s="1"/>
      <c r="BR1374" s="22"/>
      <c r="BS1374">
        <v>0</v>
      </c>
      <c r="BT1374" s="1" t="s">
        <v>5103</v>
      </c>
      <c r="BV1374" s="4" t="str">
        <f t="shared" ref="BV1374:BV1377" si="2498">IF(IFERROR(SEARCH($A$1,DN1374),0)&gt;0,$A$1,"")</f>
        <v/>
      </c>
      <c r="BW1374" s="4" t="str">
        <f t="shared" ref="BW1374:BW1377" si="2499">IF(IFERROR(SEARCH($B$1,DN1374),0)&gt;0,$B$1,"")</f>
        <v/>
      </c>
      <c r="BX1374" s="4" t="str">
        <f t="shared" ref="BX1374:BX1377" si="2500">IF(IFERROR(SEARCH($C$1,DN1374),0)&gt;0,$C$1,"")</f>
        <v/>
      </c>
      <c r="BY1374" s="4" t="str">
        <f t="shared" ref="BY1374:BY1377" si="2501">IF(IFERROR(SEARCH($D$1,DN1374),0)&gt;0,$D$1,"")</f>
        <v/>
      </c>
      <c r="BZ1374" s="4" t="str">
        <f t="shared" ref="BZ1374:BZ1377" si="2502">IF(IFERROR(SEARCH($E$1,DN1374),0)&gt;0,$E$1,"")</f>
        <v/>
      </c>
      <c r="CA1374" s="4" t="str">
        <f t="shared" ref="CA1374:CA1377" si="2503">IF(IFERROR(SEARCH($F$1,DN1374),0)&gt;0,$F$1,"")</f>
        <v/>
      </c>
      <c r="CB1374" s="4" t="str">
        <f t="shared" ref="CB1374:CB1377" si="2504">IF(IFERROR(SEARCH($G$1,DN1374),0)&gt;0,$G$1,"")</f>
        <v/>
      </c>
      <c r="CC1374" s="4" t="str">
        <f t="shared" ref="CC1374:CC1377" si="2505">IF(IFERROR(SEARCH($H$1,DN1374),0)&gt;0,$H$1,"")</f>
        <v>KLG</v>
      </c>
      <c r="CD1374" s="4" t="str">
        <f t="shared" ref="CD1374:CD1377" si="2506">IF(IFERROR(SEARCH($I$1,DN1374),0)&gt;0,$I$1,"")</f>
        <v/>
      </c>
      <c r="CE1374" s="4" t="str">
        <f t="shared" ref="CE1374:CE1377" si="2507">IF(IFERROR(SEARCH($J$1,DN1374),0)&gt;0,$J$1,"")</f>
        <v/>
      </c>
      <c r="CF1374" s="4" t="str">
        <f t="shared" ref="CF1374:CF1377" si="2508">IF(IFERROR(SEARCH($K$1,DN1374),0)&gt;0,$K$1,"")</f>
        <v/>
      </c>
      <c r="CG1374" s="4" t="str">
        <f t="shared" ref="CG1374:CG1377" si="2509">IF(IFERROR(SEARCH($L$1,DN1374),0)&gt;0,$L$1,"")</f>
        <v/>
      </c>
      <c r="CH1374" s="4" t="str">
        <f t="shared" ref="CH1374:CH1377" si="2510">IF(IFERROR(SEARCH($M$1,DN1374),0)&gt;0,$M$1,"")</f>
        <v/>
      </c>
      <c r="CI1374" s="4" t="str">
        <f t="shared" ref="CI1374:CI1377" si="2511">IF(IFERROR(SEARCH($N$1,DN1374),0)&gt;0,$N$1,"")</f>
        <v/>
      </c>
      <c r="CJ1374" s="4" t="str">
        <f t="shared" ref="CJ1374:CJ1377" si="2512">IF(IFERROR(SEARCH($O$1,DN1374),0)&gt;0,$O$1,"")</f>
        <v>DUS</v>
      </c>
      <c r="CK1374" s="4" t="str">
        <f t="shared" ref="CK1374:CK1377" si="2513">IF(IFERROR(SEARCH($P$1,DN1374),0)&gt;0,$P$1,"")</f>
        <v/>
      </c>
      <c r="CL1374" s="4" t="str">
        <f t="shared" ref="CL1374:CL1377" si="2514">IF(IFERROR(SEARCH($Q$1,DN1374),0)&gt;0,$Q$1,"")</f>
        <v/>
      </c>
      <c r="CM1374" s="4" t="str">
        <f t="shared" ref="CM1374:CM1377" si="2515">IF(IFERROR(SEARCH($R$1,DN1374),0)&gt;0,$R$1,"")</f>
        <v/>
      </c>
      <c r="CN1374" s="4" t="str">
        <f t="shared" ref="CN1374:CN1377" si="2516">IF(IFERROR(SEARCH($S$1,DN1374),0)&gt;0,$S$1,"")</f>
        <v/>
      </c>
      <c r="CO1374" s="4" t="str">
        <f t="shared" ref="CO1374:CO1377" si="2517">IF(IFERROR(SEARCH($T$1,DN1374),0)&gt;0,$T$1,"")</f>
        <v/>
      </c>
      <c r="CP1374" s="4" t="str">
        <f t="shared" ref="CP1374:CP1377" si="2518">IF(IFERROR(SEARCH($U$1,DN1374),0)&gt;0,$U$1,"")</f>
        <v/>
      </c>
      <c r="CQ1374" s="4" t="str">
        <f t="shared" ref="CQ1374:CQ1377" si="2519">IF(IFERROR(SEARCH($V$1,DN1374),0)&gt;0,$V$1,"")</f>
        <v/>
      </c>
      <c r="CR1374" s="4" t="str">
        <f t="shared" ref="CR1374:CR1377" si="2520">IF(IFERROR(SEARCH($W$1,DN1374),0)&gt;0,$W$1,"")</f>
        <v/>
      </c>
      <c r="CS1374" s="4" t="str">
        <f t="shared" ref="CS1374:CS1377" si="2521">IF(IFERROR(SEARCH($X$1,DN1374),0)&gt;0,$X$1,"")</f>
        <v/>
      </c>
      <c r="CT1374" s="4">
        <f t="shared" ref="CT1374:CT1377" si="2522">LEN(BW1374)+LEN(BX1374)+LEN(BY1374)+LEN(BZ1374)+LEN(CA1374)+LEN(CO1374)+LEN(CB1374)+LEN(CC1374)+LEN(CD1374)+LEN(CE1374)+LEN(CF1374)+LEN(CG1374)+LEN(CH1374)+LEN(CI1374)+LEN(CP1374)+LEN(CJ1374)+LEN(CK1374)+LEN(CQ1374)+LEN(BV1374)+LEN(CL1374)+LEN(CS1374)+LEN(CM1374)+LEN(CR1374)+LEN(CN1374)</f>
        <v>6</v>
      </c>
      <c r="CU1374" s="4" t="str">
        <f t="shared" ref="CU1374:CU1377" si="2523">IF(IFERROR(SEARCH($Z$1,DN1374),0)&gt;0,$Z$1,"")</f>
        <v>-</v>
      </c>
      <c r="CV1374" s="4" t="str">
        <f t="shared" ref="CV1374:CV1377" si="2524">IF(IFERROR(SEARCH($AA$1,DN1374),0)&gt;0,$AA$1,"")</f>
        <v>/</v>
      </c>
      <c r="CW1374" s="4" t="str">
        <f t="shared" ref="CW1374:CW1377" si="2525">IF(IFERROR(SEARCH($AB$1,DN1374),0)&gt;0,$AB$1,"")</f>
        <v/>
      </c>
      <c r="CX1374" s="4" t="str">
        <f t="shared" ref="CX1374:CX1377" si="2526">IF(IFERROR(SEARCH($AC$1,DN1374),0)&gt;0,$AC$1,"")</f>
        <v/>
      </c>
      <c r="CY1374" s="4" t="str">
        <f t="shared" ref="CY1374:CY1377" si="2527">IF(IFERROR(SEARCH($AD$1,DN1374),0)&gt;0,$AD$1,"")</f>
        <v/>
      </c>
      <c r="CZ1374" s="4" t="str">
        <f t="shared" ref="CZ1374:CZ1377" si="2528">IF(IFERROR(SEARCH($AE$1,DN1374),0)&gt;0,$AE$1,"")</f>
        <v/>
      </c>
      <c r="DA1374" s="4">
        <f t="shared" ref="DA1374:DA1377" si="2529">LEN(DM1374)</f>
        <v>9</v>
      </c>
      <c r="DB1374" s="4">
        <f t="shared" ref="DB1374:DB1377" si="2530">LEN(DN1374)</f>
        <v>37</v>
      </c>
      <c r="DC1374" s="4">
        <f t="shared" ref="DC1374:DC1377" si="2531">DB1374-DA1374</f>
        <v>28</v>
      </c>
      <c r="DD1374" s="4" t="str">
        <f t="shared" ref="DD1374:DD1377" si="2532">RIGHT(DN1374,4)</f>
        <v>/DUS</v>
      </c>
      <c r="DE1374" s="4" t="str">
        <f t="shared" ref="DE1374:DE1377" si="2533">RIGHT(DN1374,5)</f>
        <v>G/DUS</v>
      </c>
      <c r="DF1374" s="4" t="str" cm="1">
        <f t="array" ref="DF1374">LEFT(DM1374,SUM(LEN(DM1374)-LEN(SUBSTITUTE(DM1374,{"0";"1";"2";"3";"4";"5";"6";"7";"8";"9"},""))))</f>
        <v>24</v>
      </c>
      <c r="DG1374" s="4">
        <f t="shared" ref="DG1374:DG1377" si="2534">LEN(DT1374)</f>
        <v>13</v>
      </c>
      <c r="DH1374" s="4" t="b">
        <f t="shared" ref="DH1374:DH1377" si="2535">LEFT(DM1374,2)=DF1374</f>
        <v>1</v>
      </c>
      <c r="DI1374" s="4" t="str">
        <f t="shared" ref="DI1374:DI1377" si="2536">RIGHT(DD1374,3)</f>
        <v>DUS</v>
      </c>
      <c r="DJ1374" s="4" t="b">
        <f t="shared" ref="DJ1374:DJ1377" si="2537">IF((DL1374=AQ1374)=TRUE,TRUE,IF((AQ1372=DL1374)=TRUE,TRUE,FALSE))</f>
        <v>0</v>
      </c>
      <c r="DK1374" s="4" t="b">
        <f t="shared" ref="DK1374:DK1377" si="2538">LEFT(DN1374,2)=LEFT(DO1374,2)</f>
        <v>0</v>
      </c>
      <c r="DL1374" s="5" t="str">
        <f t="shared" ref="DL1374:DL1377" si="2539">LEFT(DN1374,(DC1374-1))</f>
        <v>LARUTAN CAP KAKI TIGA 320ML</v>
      </c>
      <c r="DM1374" s="4" t="str">
        <f t="shared" ref="DM1374:DM1377" si="2540">IFERROR(RIGHT(DN1374,LEN(DN1374)-FIND("-",DN1374)),1)</f>
        <v>24KLG/DUS</v>
      </c>
      <c r="DN1374" t="s">
        <v>1894</v>
      </c>
      <c r="DO1374" s="1"/>
      <c r="DP1374" s="4" t="b">
        <f t="shared" ref="DP1374:DP1377" ca="1" si="2541">IF(IF(IF(DL1374=AQ1374,10,0)+IF(NOT(DI1374=$AU$1)=TRUE,10,0)=
20,"XXXX",IF(IF((DX1374+1)=2,0,1)+IF(DI1374=$AU$1,1,0)=2,TRUE,""))
="",IF(IF(DL1374=AQ1372,10,0)+IF(NOT(DI1374=$AU$1)=TRUE,10,0)=
20,"XXXX",IF(IF((DX1374+1)=2,0,1)+IF(DI1374=$AU$1,1,0)=2,TRUE,
"")),IF(IF(DL1374=AQ1374,10,0)+IF(NOT(DI1374=$AU$1)=TRUE,10,0)=
20,"XXXX",IF(IF((DX1374+1)=2,0,1)+IF(DI1374=$AU$1,1,0)=2,TRUE,"")))</f>
        <v>1</v>
      </c>
      <c r="DQ1374">
        <v>122000</v>
      </c>
      <c r="DR1374">
        <v>122000</v>
      </c>
      <c r="DS1374">
        <v>120000</v>
      </c>
      <c r="DT1374" t="str">
        <f t="shared" ref="DT1374:DT1377" si="2542">IF(DO1374&gt;0,DO1374,"800000000"&amp;ROW(DS1374))</f>
        <v>8000000001374</v>
      </c>
      <c r="DU1374" t="str">
        <f t="shared" ref="DU1374:DU1377" si="2543">DL1374</f>
        <v>LARUTAN CAP KAKI TIGA 320ML</v>
      </c>
      <c r="DV1374" t="s">
        <v>4301</v>
      </c>
      <c r="DW1374" t="s">
        <v>4301</v>
      </c>
      <c r="DX1374" s="4" t="str" cm="1">
        <f t="array" aca="1" ref="DX1374" ca="1">LEFT(DM1374,MATCH(FALSE,ISNUMBER(MID(DM1374,ROW(INDIRECT("1:"&amp;LEN(DM1374)+1)), 1) *1),0) -1)</f>
        <v>24</v>
      </c>
      <c r="DY1374" s="1"/>
      <c r="EA1374" s="21"/>
      <c r="EC1374" s="5"/>
      <c r="EF1374" s="1"/>
      <c r="EH1374" s="1"/>
      <c r="EI1374" s="1"/>
      <c r="EL1374" s="5"/>
      <c r="EM1374" s="22"/>
      <c r="EN1374">
        <v>0</v>
      </c>
      <c r="EO1374" s="1" t="s">
        <v>5103</v>
      </c>
    </row>
    <row r="1375" spans="1:145">
      <c r="A1375" s="4" t="str">
        <f t="shared" si="2404"/>
        <v/>
      </c>
      <c r="B1375" s="4" t="str">
        <f t="shared" si="2405"/>
        <v/>
      </c>
      <c r="C1375" s="4" t="str">
        <f t="shared" si="2406"/>
        <v/>
      </c>
      <c r="D1375" s="4" t="str">
        <f t="shared" si="2407"/>
        <v/>
      </c>
      <c r="E1375" s="4" t="str">
        <f t="shared" si="2408"/>
        <v/>
      </c>
      <c r="F1375" s="4" t="str">
        <f t="shared" si="2409"/>
        <v/>
      </c>
      <c r="G1375" s="4" t="str">
        <f t="shared" si="2410"/>
        <v/>
      </c>
      <c r="H1375" s="4" t="str">
        <f t="shared" si="2411"/>
        <v>KLG</v>
      </c>
      <c r="I1375" s="4" t="str">
        <f t="shared" si="2412"/>
        <v/>
      </c>
      <c r="J1375" s="4" t="str">
        <f t="shared" si="2413"/>
        <v/>
      </c>
      <c r="K1375" s="4" t="str">
        <f t="shared" si="2414"/>
        <v/>
      </c>
      <c r="L1375" s="4" t="str">
        <f t="shared" si="2415"/>
        <v/>
      </c>
      <c r="M1375" s="4" t="str">
        <f t="shared" si="2416"/>
        <v/>
      </c>
      <c r="N1375" s="4" t="str">
        <f t="shared" si="2417"/>
        <v/>
      </c>
      <c r="O1375" s="4" t="str">
        <f t="shared" si="2418"/>
        <v/>
      </c>
      <c r="P1375" s="4" t="str">
        <f t="shared" si="2419"/>
        <v/>
      </c>
      <c r="Q1375" s="4" t="str">
        <f t="shared" si="2420"/>
        <v/>
      </c>
      <c r="R1375" s="4" t="str">
        <f t="shared" si="2421"/>
        <v/>
      </c>
      <c r="S1375" s="4" t="str">
        <f t="shared" si="2422"/>
        <v/>
      </c>
      <c r="T1375" s="4" t="str">
        <f t="shared" si="2423"/>
        <v/>
      </c>
      <c r="U1375" s="4" t="str">
        <f t="shared" si="2424"/>
        <v/>
      </c>
      <c r="V1375" s="4" t="str">
        <f t="shared" si="2425"/>
        <v/>
      </c>
      <c r="W1375" s="4" t="str">
        <f t="shared" si="2426"/>
        <v/>
      </c>
      <c r="X1375" s="4" t="str">
        <f t="shared" si="2427"/>
        <v/>
      </c>
      <c r="Y1375" s="4">
        <f t="shared" si="2428"/>
        <v>3</v>
      </c>
      <c r="Z1375" s="4" t="str">
        <f t="shared" si="2429"/>
        <v>-</v>
      </c>
      <c r="AA1375" s="4" t="str">
        <f t="shared" si="2430"/>
        <v/>
      </c>
      <c r="AB1375" s="4" t="str">
        <f t="shared" si="2431"/>
        <v/>
      </c>
      <c r="AC1375" s="4" t="str">
        <f t="shared" si="2432"/>
        <v/>
      </c>
      <c r="AD1375" s="4" t="str">
        <f t="shared" si="2433"/>
        <v/>
      </c>
      <c r="AE1375" s="4" t="str">
        <f t="shared" si="2434"/>
        <v/>
      </c>
      <c r="AF1375" s="4">
        <f t="shared" si="2435"/>
        <v>4</v>
      </c>
      <c r="AG1375" s="4">
        <f t="shared" si="2436"/>
        <v>44</v>
      </c>
      <c r="AH1375" s="4">
        <f t="shared" si="2437"/>
        <v>40</v>
      </c>
      <c r="AI1375" s="4" t="str">
        <f t="shared" si="2438"/>
        <v>1KLG</v>
      </c>
      <c r="AJ1375" s="4" t="str">
        <f t="shared" si="2439"/>
        <v>-1KLG</v>
      </c>
      <c r="AK1375" s="4" t="str" cm="1">
        <f t="array" ref="AK1375">LEFT(AR1375,SUM(LEN(AR1375)-LEN(SUBSTITUTE(AR1375,{"0";"1";"2";"3";"4";"5";"6";"7";"8";"9"},""))))</f>
        <v>1</v>
      </c>
      <c r="AL1375" s="4">
        <f t="shared" si="2443"/>
        <v>13</v>
      </c>
      <c r="AM1375" s="4" t="b">
        <f t="shared" si="2496"/>
        <v>1</v>
      </c>
      <c r="AN1375" s="4" t="str">
        <f t="shared" si="2449"/>
        <v>KLG</v>
      </c>
      <c r="AO1375" s="4" t="b">
        <f t="shared" si="2444"/>
        <v>0</v>
      </c>
      <c r="AP1375" s="4" t="b">
        <f t="shared" si="2440"/>
        <v>0</v>
      </c>
      <c r="AQ1375" s="5" t="str">
        <f t="shared" si="2441"/>
        <v>LARUTAN CAP KAKI TIGA 320ML JERUK NIPIS</v>
      </c>
      <c r="AR1375" s="4" t="str">
        <f t="shared" si="2442"/>
        <v>1KLG</v>
      </c>
      <c r="AS1375" t="s">
        <v>1886</v>
      </c>
      <c r="AT1375" s="1" t="s">
        <v>1887</v>
      </c>
      <c r="AU1375" s="4" t="str">
        <f t="shared" ca="1" si="2448"/>
        <v/>
      </c>
      <c r="AV1375">
        <v>5000</v>
      </c>
      <c r="AW1375">
        <v>5500</v>
      </c>
      <c r="AX1375">
        <v>4791</v>
      </c>
      <c r="AY1375" t="str">
        <f t="shared" si="2497"/>
        <v>8995227502074</v>
      </c>
      <c r="AZ1375" t="str">
        <f t="shared" si="2445"/>
        <v>LARUTAN CAP KAKI TIGA 320ML JERUK NIPIS</v>
      </c>
      <c r="BA1375" t="s">
        <v>4301</v>
      </c>
      <c r="BB1375" t="s">
        <v>4301</v>
      </c>
      <c r="BC1375" s="9" t="str" cm="1">
        <f t="array" aca="1" ref="BC1375" ca="1">LEFT(AR1375,MATCH(FALSE,ISNUMBER(MID(AR1375,ROW(INDIRECT("1:"&amp;LEN(AR1375)+1)), 1) *1),0) -1)</f>
        <v>1</v>
      </c>
      <c r="BD1375" s="1"/>
      <c r="BF1375" s="21"/>
      <c r="BK1375" s="1"/>
      <c r="BM1375" s="1"/>
      <c r="BN1375" s="1"/>
      <c r="BR1375" s="22"/>
      <c r="BS1375">
        <v>0</v>
      </c>
      <c r="BT1375" s="1" t="s">
        <v>5103</v>
      </c>
      <c r="BV1375" s="4" t="str">
        <f t="shared" si="2498"/>
        <v/>
      </c>
      <c r="BW1375" s="4" t="str">
        <f t="shared" si="2499"/>
        <v/>
      </c>
      <c r="BX1375" s="4" t="str">
        <f t="shared" si="2500"/>
        <v/>
      </c>
      <c r="BY1375" s="4" t="str">
        <f t="shared" si="2501"/>
        <v/>
      </c>
      <c r="BZ1375" s="4" t="str">
        <f t="shared" si="2502"/>
        <v/>
      </c>
      <c r="CA1375" s="4" t="str">
        <f t="shared" si="2503"/>
        <v/>
      </c>
      <c r="CB1375" s="4" t="str">
        <f t="shared" si="2504"/>
        <v/>
      </c>
      <c r="CC1375" s="4" t="str">
        <f t="shared" si="2505"/>
        <v>KLG</v>
      </c>
      <c r="CD1375" s="4" t="str">
        <f t="shared" si="2506"/>
        <v/>
      </c>
      <c r="CE1375" s="4" t="str">
        <f t="shared" si="2507"/>
        <v/>
      </c>
      <c r="CF1375" s="4" t="str">
        <f t="shared" si="2508"/>
        <v/>
      </c>
      <c r="CG1375" s="4" t="str">
        <f t="shared" si="2509"/>
        <v/>
      </c>
      <c r="CH1375" s="4" t="str">
        <f t="shared" si="2510"/>
        <v/>
      </c>
      <c r="CI1375" s="4" t="str">
        <f t="shared" si="2511"/>
        <v/>
      </c>
      <c r="CJ1375" s="4" t="str">
        <f t="shared" si="2512"/>
        <v>DUS</v>
      </c>
      <c r="CK1375" s="4" t="str">
        <f t="shared" si="2513"/>
        <v/>
      </c>
      <c r="CL1375" s="4" t="str">
        <f t="shared" si="2514"/>
        <v/>
      </c>
      <c r="CM1375" s="4" t="str">
        <f t="shared" si="2515"/>
        <v/>
      </c>
      <c r="CN1375" s="4" t="str">
        <f t="shared" si="2516"/>
        <v/>
      </c>
      <c r="CO1375" s="4" t="str">
        <f t="shared" si="2517"/>
        <v/>
      </c>
      <c r="CP1375" s="4" t="str">
        <f t="shared" si="2518"/>
        <v/>
      </c>
      <c r="CQ1375" s="4" t="str">
        <f t="shared" si="2519"/>
        <v/>
      </c>
      <c r="CR1375" s="4" t="str">
        <f t="shared" si="2520"/>
        <v/>
      </c>
      <c r="CS1375" s="4" t="str">
        <f t="shared" si="2521"/>
        <v/>
      </c>
      <c r="CT1375" s="4">
        <f t="shared" si="2522"/>
        <v>6</v>
      </c>
      <c r="CU1375" s="4" t="str">
        <f t="shared" si="2523"/>
        <v>-</v>
      </c>
      <c r="CV1375" s="4" t="str">
        <f t="shared" si="2524"/>
        <v>/</v>
      </c>
      <c r="CW1375" s="4" t="str">
        <f t="shared" si="2525"/>
        <v/>
      </c>
      <c r="CX1375" s="4" t="str">
        <f t="shared" si="2526"/>
        <v/>
      </c>
      <c r="CY1375" s="4" t="str">
        <f t="shared" si="2527"/>
        <v/>
      </c>
      <c r="CZ1375" s="4" t="str">
        <f t="shared" si="2528"/>
        <v/>
      </c>
      <c r="DA1375" s="4">
        <f t="shared" si="2529"/>
        <v>9</v>
      </c>
      <c r="DB1375" s="4">
        <f t="shared" si="2530"/>
        <v>37</v>
      </c>
      <c r="DC1375" s="4">
        <f t="shared" si="2531"/>
        <v>28</v>
      </c>
      <c r="DD1375" s="4" t="str">
        <f t="shared" si="2532"/>
        <v>/DUS</v>
      </c>
      <c r="DE1375" s="4" t="str">
        <f t="shared" si="2533"/>
        <v>G/DUS</v>
      </c>
      <c r="DF1375" s="4" t="str" cm="1">
        <f t="array" ref="DF1375">LEFT(DM1375,SUM(LEN(DM1375)-LEN(SUBSTITUTE(DM1375,{"0";"1";"2";"3";"4";"5";"6";"7";"8";"9"},""))))</f>
        <v>24</v>
      </c>
      <c r="DG1375" s="4">
        <f t="shared" si="2534"/>
        <v>13</v>
      </c>
      <c r="DH1375" s="4" t="b">
        <f t="shared" si="2535"/>
        <v>1</v>
      </c>
      <c r="DI1375" s="4" t="str">
        <f t="shared" si="2536"/>
        <v>DUS</v>
      </c>
      <c r="DJ1375" s="4" t="b">
        <f t="shared" si="2537"/>
        <v>0</v>
      </c>
      <c r="DK1375" s="4" t="b">
        <f t="shared" si="2538"/>
        <v>0</v>
      </c>
      <c r="DL1375" s="5" t="str">
        <f t="shared" si="2539"/>
        <v>LARUTAN CAP KAKI TIGA 320ML</v>
      </c>
      <c r="DM1375" s="4" t="str">
        <f t="shared" si="2540"/>
        <v>24KLG/DUS</v>
      </c>
      <c r="DN1375" t="s">
        <v>1894</v>
      </c>
      <c r="DO1375" s="1"/>
      <c r="DP1375" s="4" t="b">
        <f t="shared" ca="1" si="2541"/>
        <v>1</v>
      </c>
      <c r="DQ1375">
        <v>122000</v>
      </c>
      <c r="DR1375">
        <v>122000</v>
      </c>
      <c r="DS1375">
        <v>120000</v>
      </c>
      <c r="DT1375" t="str">
        <f t="shared" si="2542"/>
        <v>8000000001375</v>
      </c>
      <c r="DU1375" t="str">
        <f t="shared" si="2543"/>
        <v>LARUTAN CAP KAKI TIGA 320ML</v>
      </c>
      <c r="DV1375" t="s">
        <v>4301</v>
      </c>
      <c r="DW1375" t="s">
        <v>4301</v>
      </c>
      <c r="DX1375" s="4" t="str" cm="1">
        <f t="array" aca="1" ref="DX1375" ca="1">LEFT(DM1375,MATCH(FALSE,ISNUMBER(MID(DM1375,ROW(INDIRECT("1:"&amp;LEN(DM1375)+1)), 1) *1),0) -1)</f>
        <v>24</v>
      </c>
      <c r="DY1375" s="1"/>
      <c r="EA1375" s="21"/>
      <c r="EC1375" s="5"/>
      <c r="EF1375" s="1"/>
      <c r="EH1375" s="1"/>
      <c r="EI1375" s="1"/>
      <c r="EL1375" s="5"/>
      <c r="EM1375" s="22"/>
      <c r="EN1375">
        <v>0</v>
      </c>
      <c r="EO1375" s="1" t="s">
        <v>5103</v>
      </c>
    </row>
    <row r="1376" spans="1:145">
      <c r="A1376" s="4" t="str">
        <f t="shared" si="2404"/>
        <v/>
      </c>
      <c r="B1376" s="4" t="str">
        <f t="shared" si="2405"/>
        <v/>
      </c>
      <c r="C1376" s="4" t="str">
        <f t="shared" si="2406"/>
        <v/>
      </c>
      <c r="D1376" s="4" t="str">
        <f t="shared" si="2407"/>
        <v/>
      </c>
      <c r="E1376" s="4" t="str">
        <f t="shared" si="2408"/>
        <v/>
      </c>
      <c r="F1376" s="4" t="str">
        <f t="shared" si="2409"/>
        <v/>
      </c>
      <c r="G1376" s="4" t="str">
        <f t="shared" si="2410"/>
        <v/>
      </c>
      <c r="H1376" s="4" t="str">
        <f t="shared" si="2411"/>
        <v>KLG</v>
      </c>
      <c r="I1376" s="4" t="str">
        <f t="shared" si="2412"/>
        <v/>
      </c>
      <c r="J1376" s="4" t="str">
        <f t="shared" si="2413"/>
        <v/>
      </c>
      <c r="K1376" s="4" t="str">
        <f t="shared" si="2414"/>
        <v/>
      </c>
      <c r="L1376" s="4" t="str">
        <f t="shared" si="2415"/>
        <v/>
      </c>
      <c r="M1376" s="4" t="str">
        <f t="shared" si="2416"/>
        <v/>
      </c>
      <c r="N1376" s="4" t="str">
        <f t="shared" si="2417"/>
        <v/>
      </c>
      <c r="O1376" s="4" t="str">
        <f t="shared" si="2418"/>
        <v/>
      </c>
      <c r="P1376" s="4" t="str">
        <f t="shared" si="2419"/>
        <v/>
      </c>
      <c r="Q1376" s="4" t="str">
        <f t="shared" si="2420"/>
        <v/>
      </c>
      <c r="R1376" s="4" t="str">
        <f t="shared" si="2421"/>
        <v/>
      </c>
      <c r="S1376" s="4" t="str">
        <f t="shared" si="2422"/>
        <v/>
      </c>
      <c r="T1376" s="4" t="str">
        <f t="shared" si="2423"/>
        <v/>
      </c>
      <c r="U1376" s="4" t="str">
        <f t="shared" si="2424"/>
        <v/>
      </c>
      <c r="V1376" s="4" t="str">
        <f t="shared" si="2425"/>
        <v/>
      </c>
      <c r="W1376" s="4" t="str">
        <f t="shared" si="2426"/>
        <v/>
      </c>
      <c r="X1376" s="4" t="str">
        <f t="shared" si="2427"/>
        <v/>
      </c>
      <c r="Y1376" s="4">
        <f t="shared" si="2428"/>
        <v>3</v>
      </c>
      <c r="Z1376" s="4" t="str">
        <f t="shared" si="2429"/>
        <v>-</v>
      </c>
      <c r="AA1376" s="4" t="str">
        <f t="shared" si="2430"/>
        <v/>
      </c>
      <c r="AB1376" s="4" t="str">
        <f t="shared" si="2431"/>
        <v/>
      </c>
      <c r="AC1376" s="4" t="str">
        <f t="shared" si="2432"/>
        <v/>
      </c>
      <c r="AD1376" s="4" t="str">
        <f t="shared" si="2433"/>
        <v/>
      </c>
      <c r="AE1376" s="4" t="str">
        <f t="shared" si="2434"/>
        <v/>
      </c>
      <c r="AF1376" s="4">
        <f t="shared" si="2435"/>
        <v>4</v>
      </c>
      <c r="AG1376" s="4">
        <f t="shared" si="2436"/>
        <v>38</v>
      </c>
      <c r="AH1376" s="4">
        <f t="shared" si="2437"/>
        <v>34</v>
      </c>
      <c r="AI1376" s="4" t="str">
        <f t="shared" si="2438"/>
        <v>1KLG</v>
      </c>
      <c r="AJ1376" s="4" t="str">
        <f t="shared" si="2439"/>
        <v>-1KLG</v>
      </c>
      <c r="AK1376" s="4" t="str" cm="1">
        <f t="array" ref="AK1376">LEFT(AR1376,SUM(LEN(AR1376)-LEN(SUBSTITUTE(AR1376,{"0";"1";"2";"3";"4";"5";"6";"7";"8";"9"},""))))</f>
        <v>1</v>
      </c>
      <c r="AL1376" s="4">
        <f t="shared" si="2443"/>
        <v>13</v>
      </c>
      <c r="AM1376" s="4" t="b">
        <f t="shared" si="2496"/>
        <v>1</v>
      </c>
      <c r="AN1376" s="4" t="str">
        <f t="shared" si="2449"/>
        <v>KLG</v>
      </c>
      <c r="AO1376" s="4" t="b">
        <f t="shared" si="2444"/>
        <v>0</v>
      </c>
      <c r="AP1376" s="4" t="b">
        <f t="shared" si="2440"/>
        <v>0</v>
      </c>
      <c r="AQ1376" s="5" t="str">
        <f t="shared" si="2441"/>
        <v>LARUTAN CAP KAKI TIGA 320ML MELON</v>
      </c>
      <c r="AR1376" s="4" t="str">
        <f t="shared" si="2442"/>
        <v>1KLG</v>
      </c>
      <c r="AS1376" t="s">
        <v>1890</v>
      </c>
      <c r="AT1376" s="1" t="s">
        <v>1891</v>
      </c>
      <c r="AU1376" s="4" t="str">
        <f t="shared" ca="1" si="2448"/>
        <v/>
      </c>
      <c r="AV1376">
        <v>5500</v>
      </c>
      <c r="AW1376">
        <v>6000</v>
      </c>
      <c r="AX1376">
        <v>5000</v>
      </c>
      <c r="AY1376" t="str">
        <f t="shared" si="2497"/>
        <v>8995227500292</v>
      </c>
      <c r="AZ1376" t="str">
        <f t="shared" si="2445"/>
        <v>LARUTAN CAP KAKI TIGA 320ML MELON</v>
      </c>
      <c r="BA1376" t="s">
        <v>4301</v>
      </c>
      <c r="BB1376" t="s">
        <v>4301</v>
      </c>
      <c r="BC1376" s="9" t="str" cm="1">
        <f t="array" aca="1" ref="BC1376" ca="1">LEFT(AR1376,MATCH(FALSE,ISNUMBER(MID(AR1376,ROW(INDIRECT("1:"&amp;LEN(AR1376)+1)), 1) *1),0) -1)</f>
        <v>1</v>
      </c>
      <c r="BD1376" s="1"/>
      <c r="BF1376" s="21"/>
      <c r="BK1376" s="1"/>
      <c r="BM1376" s="1"/>
      <c r="BN1376" s="1"/>
      <c r="BR1376" s="22"/>
      <c r="BS1376">
        <v>0</v>
      </c>
      <c r="BT1376" s="1" t="s">
        <v>5103</v>
      </c>
      <c r="BV1376" s="4" t="str">
        <f t="shared" si="2498"/>
        <v/>
      </c>
      <c r="BW1376" s="4" t="str">
        <f t="shared" si="2499"/>
        <v/>
      </c>
      <c r="BX1376" s="4" t="str">
        <f t="shared" si="2500"/>
        <v/>
      </c>
      <c r="BY1376" s="4" t="str">
        <f t="shared" si="2501"/>
        <v/>
      </c>
      <c r="BZ1376" s="4" t="str">
        <f t="shared" si="2502"/>
        <v/>
      </c>
      <c r="CA1376" s="4" t="str">
        <f t="shared" si="2503"/>
        <v/>
      </c>
      <c r="CB1376" s="4" t="str">
        <f t="shared" si="2504"/>
        <v/>
      </c>
      <c r="CC1376" s="4" t="str">
        <f t="shared" si="2505"/>
        <v>KLG</v>
      </c>
      <c r="CD1376" s="4" t="str">
        <f t="shared" si="2506"/>
        <v/>
      </c>
      <c r="CE1376" s="4" t="str">
        <f t="shared" si="2507"/>
        <v/>
      </c>
      <c r="CF1376" s="4" t="str">
        <f t="shared" si="2508"/>
        <v/>
      </c>
      <c r="CG1376" s="4" t="str">
        <f t="shared" si="2509"/>
        <v/>
      </c>
      <c r="CH1376" s="4" t="str">
        <f t="shared" si="2510"/>
        <v/>
      </c>
      <c r="CI1376" s="4" t="str">
        <f t="shared" si="2511"/>
        <v/>
      </c>
      <c r="CJ1376" s="4" t="str">
        <f t="shared" si="2512"/>
        <v>DUS</v>
      </c>
      <c r="CK1376" s="4" t="str">
        <f t="shared" si="2513"/>
        <v/>
      </c>
      <c r="CL1376" s="4" t="str">
        <f t="shared" si="2514"/>
        <v/>
      </c>
      <c r="CM1376" s="4" t="str">
        <f t="shared" si="2515"/>
        <v/>
      </c>
      <c r="CN1376" s="4" t="str">
        <f t="shared" si="2516"/>
        <v/>
      </c>
      <c r="CO1376" s="4" t="str">
        <f t="shared" si="2517"/>
        <v/>
      </c>
      <c r="CP1376" s="4" t="str">
        <f t="shared" si="2518"/>
        <v/>
      </c>
      <c r="CQ1376" s="4" t="str">
        <f t="shared" si="2519"/>
        <v/>
      </c>
      <c r="CR1376" s="4" t="str">
        <f t="shared" si="2520"/>
        <v/>
      </c>
      <c r="CS1376" s="4" t="str">
        <f t="shared" si="2521"/>
        <v/>
      </c>
      <c r="CT1376" s="4">
        <f t="shared" si="2522"/>
        <v>6</v>
      </c>
      <c r="CU1376" s="4" t="str">
        <f t="shared" si="2523"/>
        <v>-</v>
      </c>
      <c r="CV1376" s="4" t="str">
        <f t="shared" si="2524"/>
        <v>/</v>
      </c>
      <c r="CW1376" s="4" t="str">
        <f t="shared" si="2525"/>
        <v/>
      </c>
      <c r="CX1376" s="4" t="str">
        <f t="shared" si="2526"/>
        <v/>
      </c>
      <c r="CY1376" s="4" t="str">
        <f t="shared" si="2527"/>
        <v/>
      </c>
      <c r="CZ1376" s="4" t="str">
        <f t="shared" si="2528"/>
        <v/>
      </c>
      <c r="DA1376" s="4">
        <f t="shared" si="2529"/>
        <v>9</v>
      </c>
      <c r="DB1376" s="4">
        <f t="shared" si="2530"/>
        <v>37</v>
      </c>
      <c r="DC1376" s="4">
        <f t="shared" si="2531"/>
        <v>28</v>
      </c>
      <c r="DD1376" s="4" t="str">
        <f t="shared" si="2532"/>
        <v>/DUS</v>
      </c>
      <c r="DE1376" s="4" t="str">
        <f t="shared" si="2533"/>
        <v>G/DUS</v>
      </c>
      <c r="DF1376" s="4" t="str" cm="1">
        <f t="array" ref="DF1376">LEFT(DM1376,SUM(LEN(DM1376)-LEN(SUBSTITUTE(DM1376,{"0";"1";"2";"3";"4";"5";"6";"7";"8";"9"},""))))</f>
        <v>24</v>
      </c>
      <c r="DG1376" s="4">
        <f t="shared" si="2534"/>
        <v>13</v>
      </c>
      <c r="DH1376" s="4" t="b">
        <f t="shared" si="2535"/>
        <v>1</v>
      </c>
      <c r="DI1376" s="4" t="str">
        <f t="shared" si="2536"/>
        <v>DUS</v>
      </c>
      <c r="DJ1376" s="4" t="b">
        <f t="shared" si="2537"/>
        <v>0</v>
      </c>
      <c r="DK1376" s="4" t="b">
        <f t="shared" si="2538"/>
        <v>0</v>
      </c>
      <c r="DL1376" s="5" t="str">
        <f t="shared" si="2539"/>
        <v>LARUTAN CAP KAKI TIGA 320ML</v>
      </c>
      <c r="DM1376" s="4" t="str">
        <f t="shared" si="2540"/>
        <v>24KLG/DUS</v>
      </c>
      <c r="DN1376" t="s">
        <v>1894</v>
      </c>
      <c r="DO1376" s="1"/>
      <c r="DP1376" s="4" t="b">
        <f t="shared" ca="1" si="2541"/>
        <v>1</v>
      </c>
      <c r="DQ1376">
        <v>122000</v>
      </c>
      <c r="DR1376">
        <v>122000</v>
      </c>
      <c r="DS1376">
        <v>120000</v>
      </c>
      <c r="DT1376" t="str">
        <f t="shared" si="2542"/>
        <v>8000000001376</v>
      </c>
      <c r="DU1376" t="str">
        <f t="shared" si="2543"/>
        <v>LARUTAN CAP KAKI TIGA 320ML</v>
      </c>
      <c r="DV1376" t="s">
        <v>4301</v>
      </c>
      <c r="DW1376" t="s">
        <v>4301</v>
      </c>
      <c r="DX1376" s="4" t="str" cm="1">
        <f t="array" aca="1" ref="DX1376" ca="1">LEFT(DM1376,MATCH(FALSE,ISNUMBER(MID(DM1376,ROW(INDIRECT("1:"&amp;LEN(DM1376)+1)), 1) *1),0) -1)</f>
        <v>24</v>
      </c>
      <c r="DY1376" s="1"/>
      <c r="EA1376" s="21"/>
      <c r="EC1376" s="5"/>
      <c r="EF1376" s="1"/>
      <c r="EH1376" s="1"/>
      <c r="EI1376" s="1"/>
      <c r="EL1376" s="5"/>
      <c r="EM1376" s="22"/>
      <c r="EN1376">
        <v>0</v>
      </c>
      <c r="EO1376" s="1" t="s">
        <v>5103</v>
      </c>
    </row>
    <row r="1377" spans="1:145">
      <c r="A1377" s="4" t="str">
        <f t="shared" si="2404"/>
        <v/>
      </c>
      <c r="B1377" s="4" t="str">
        <f t="shared" si="2405"/>
        <v/>
      </c>
      <c r="C1377" s="4" t="str">
        <f t="shared" si="2406"/>
        <v/>
      </c>
      <c r="D1377" s="4" t="str">
        <f t="shared" si="2407"/>
        <v/>
      </c>
      <c r="E1377" s="4" t="str">
        <f t="shared" si="2408"/>
        <v/>
      </c>
      <c r="F1377" s="4" t="str">
        <f t="shared" si="2409"/>
        <v/>
      </c>
      <c r="G1377" s="4" t="str">
        <f t="shared" si="2410"/>
        <v/>
      </c>
      <c r="H1377" s="4" t="str">
        <f t="shared" si="2411"/>
        <v>KLG</v>
      </c>
      <c r="I1377" s="4" t="str">
        <f t="shared" si="2412"/>
        <v/>
      </c>
      <c r="J1377" s="4" t="str">
        <f t="shared" si="2413"/>
        <v/>
      </c>
      <c r="K1377" s="4" t="str">
        <f t="shared" si="2414"/>
        <v/>
      </c>
      <c r="L1377" s="4" t="str">
        <f t="shared" si="2415"/>
        <v/>
      </c>
      <c r="M1377" s="4" t="str">
        <f t="shared" si="2416"/>
        <v/>
      </c>
      <c r="N1377" s="4" t="str">
        <f t="shared" si="2417"/>
        <v/>
      </c>
      <c r="O1377" s="4" t="str">
        <f t="shared" si="2418"/>
        <v/>
      </c>
      <c r="P1377" s="4" t="str">
        <f t="shared" si="2419"/>
        <v/>
      </c>
      <c r="Q1377" s="4" t="str">
        <f t="shared" si="2420"/>
        <v/>
      </c>
      <c r="R1377" s="4" t="str">
        <f t="shared" si="2421"/>
        <v/>
      </c>
      <c r="S1377" s="4" t="str">
        <f t="shared" si="2422"/>
        <v/>
      </c>
      <c r="T1377" s="4" t="str">
        <f t="shared" si="2423"/>
        <v/>
      </c>
      <c r="U1377" s="4" t="str">
        <f t="shared" si="2424"/>
        <v/>
      </c>
      <c r="V1377" s="4" t="str">
        <f t="shared" si="2425"/>
        <v/>
      </c>
      <c r="W1377" s="4" t="str">
        <f t="shared" si="2426"/>
        <v/>
      </c>
      <c r="X1377" s="4" t="str">
        <f t="shared" si="2427"/>
        <v/>
      </c>
      <c r="Y1377" s="4">
        <f t="shared" si="2428"/>
        <v>3</v>
      </c>
      <c r="Z1377" s="4" t="str">
        <f t="shared" si="2429"/>
        <v>-</v>
      </c>
      <c r="AA1377" s="4" t="str">
        <f t="shared" si="2430"/>
        <v/>
      </c>
      <c r="AB1377" s="4" t="str">
        <f t="shared" si="2431"/>
        <v/>
      </c>
      <c r="AC1377" s="4" t="str">
        <f t="shared" si="2432"/>
        <v/>
      </c>
      <c r="AD1377" s="4" t="str">
        <f t="shared" si="2433"/>
        <v/>
      </c>
      <c r="AE1377" s="4" t="str">
        <f t="shared" si="2434"/>
        <v/>
      </c>
      <c r="AF1377" s="4">
        <f t="shared" si="2435"/>
        <v>4</v>
      </c>
      <c r="AG1377" s="4">
        <f t="shared" si="2436"/>
        <v>43</v>
      </c>
      <c r="AH1377" s="4">
        <f t="shared" si="2437"/>
        <v>39</v>
      </c>
      <c r="AI1377" s="4" t="str">
        <f t="shared" si="2438"/>
        <v>1KLG</v>
      </c>
      <c r="AJ1377" s="4" t="str">
        <f t="shared" si="2439"/>
        <v>-1KLG</v>
      </c>
      <c r="AK1377" s="4" t="str" cm="1">
        <f t="array" ref="AK1377">LEFT(AR1377,SUM(LEN(AR1377)-LEN(SUBSTITUTE(AR1377,{"0";"1";"2";"3";"4";"5";"6";"7";"8";"9"},""))))</f>
        <v>1</v>
      </c>
      <c r="AL1377" s="4">
        <f t="shared" si="2443"/>
        <v>13</v>
      </c>
      <c r="AM1377" s="4" t="b">
        <f t="shared" si="2496"/>
        <v>1</v>
      </c>
      <c r="AN1377" s="4" t="str">
        <f t="shared" si="2449"/>
        <v>KLG</v>
      </c>
      <c r="AO1377" s="4" t="b">
        <f t="shared" si="2444"/>
        <v>0</v>
      </c>
      <c r="AP1377" s="4" t="b">
        <f t="shared" si="2440"/>
        <v>0</v>
      </c>
      <c r="AQ1377" s="5" t="str">
        <f t="shared" si="2441"/>
        <v>LARUTAN CAP KAKI TIGA 320ML STROWBERRY</v>
      </c>
      <c r="AR1377" s="4" t="str">
        <f t="shared" si="2442"/>
        <v>1KLG</v>
      </c>
      <c r="AS1377" t="s">
        <v>1892</v>
      </c>
      <c r="AT1377" s="1" t="s">
        <v>1893</v>
      </c>
      <c r="AU1377" s="4" t="str">
        <f t="shared" ca="1" si="2448"/>
        <v/>
      </c>
      <c r="AV1377">
        <v>5500</v>
      </c>
      <c r="AW1377">
        <v>6000</v>
      </c>
      <c r="AX1377">
        <v>4916</v>
      </c>
      <c r="AY1377" t="str">
        <f t="shared" si="2497"/>
        <v>8995227500254</v>
      </c>
      <c r="AZ1377" t="str">
        <f t="shared" si="2445"/>
        <v>LARUTAN CAP KAKI TIGA 320ML STROWBERRY</v>
      </c>
      <c r="BA1377" t="s">
        <v>4301</v>
      </c>
      <c r="BB1377" t="s">
        <v>4301</v>
      </c>
      <c r="BC1377" s="9" t="str" cm="1">
        <f t="array" aca="1" ref="BC1377" ca="1">LEFT(AR1377,MATCH(FALSE,ISNUMBER(MID(AR1377,ROW(INDIRECT("1:"&amp;LEN(AR1377)+1)), 1) *1),0) -1)</f>
        <v>1</v>
      </c>
      <c r="BD1377" s="1"/>
      <c r="BF1377" s="21"/>
      <c r="BK1377" s="1"/>
      <c r="BM1377" s="1"/>
      <c r="BN1377" s="1"/>
      <c r="BR1377" s="22"/>
      <c r="BS1377">
        <v>0</v>
      </c>
      <c r="BT1377" s="1" t="s">
        <v>5103</v>
      </c>
      <c r="BV1377" s="4" t="str">
        <f t="shared" si="2498"/>
        <v/>
      </c>
      <c r="BW1377" s="4" t="str">
        <f t="shared" si="2499"/>
        <v/>
      </c>
      <c r="BX1377" s="4" t="str">
        <f t="shared" si="2500"/>
        <v/>
      </c>
      <c r="BY1377" s="4" t="str">
        <f t="shared" si="2501"/>
        <v/>
      </c>
      <c r="BZ1377" s="4" t="str">
        <f t="shared" si="2502"/>
        <v/>
      </c>
      <c r="CA1377" s="4" t="str">
        <f t="shared" si="2503"/>
        <v/>
      </c>
      <c r="CB1377" s="4" t="str">
        <f t="shared" si="2504"/>
        <v/>
      </c>
      <c r="CC1377" s="4" t="str">
        <f t="shared" si="2505"/>
        <v>KLG</v>
      </c>
      <c r="CD1377" s="4" t="str">
        <f t="shared" si="2506"/>
        <v/>
      </c>
      <c r="CE1377" s="4" t="str">
        <f t="shared" si="2507"/>
        <v/>
      </c>
      <c r="CF1377" s="4" t="str">
        <f t="shared" si="2508"/>
        <v/>
      </c>
      <c r="CG1377" s="4" t="str">
        <f t="shared" si="2509"/>
        <v/>
      </c>
      <c r="CH1377" s="4" t="str">
        <f t="shared" si="2510"/>
        <v/>
      </c>
      <c r="CI1377" s="4" t="str">
        <f t="shared" si="2511"/>
        <v/>
      </c>
      <c r="CJ1377" s="4" t="str">
        <f t="shared" si="2512"/>
        <v>DUS</v>
      </c>
      <c r="CK1377" s="4" t="str">
        <f t="shared" si="2513"/>
        <v/>
      </c>
      <c r="CL1377" s="4" t="str">
        <f t="shared" si="2514"/>
        <v/>
      </c>
      <c r="CM1377" s="4" t="str">
        <f t="shared" si="2515"/>
        <v/>
      </c>
      <c r="CN1377" s="4" t="str">
        <f t="shared" si="2516"/>
        <v/>
      </c>
      <c r="CO1377" s="4" t="str">
        <f t="shared" si="2517"/>
        <v/>
      </c>
      <c r="CP1377" s="4" t="str">
        <f t="shared" si="2518"/>
        <v/>
      </c>
      <c r="CQ1377" s="4" t="str">
        <f t="shared" si="2519"/>
        <v/>
      </c>
      <c r="CR1377" s="4" t="str">
        <f t="shared" si="2520"/>
        <v/>
      </c>
      <c r="CS1377" s="4" t="str">
        <f t="shared" si="2521"/>
        <v/>
      </c>
      <c r="CT1377" s="4">
        <f t="shared" si="2522"/>
        <v>6</v>
      </c>
      <c r="CU1377" s="4" t="str">
        <f t="shared" si="2523"/>
        <v>-</v>
      </c>
      <c r="CV1377" s="4" t="str">
        <f t="shared" si="2524"/>
        <v>/</v>
      </c>
      <c r="CW1377" s="4" t="str">
        <f t="shared" si="2525"/>
        <v/>
      </c>
      <c r="CX1377" s="4" t="str">
        <f t="shared" si="2526"/>
        <v/>
      </c>
      <c r="CY1377" s="4" t="str">
        <f t="shared" si="2527"/>
        <v/>
      </c>
      <c r="CZ1377" s="4" t="str">
        <f t="shared" si="2528"/>
        <v/>
      </c>
      <c r="DA1377" s="4">
        <f t="shared" si="2529"/>
        <v>9</v>
      </c>
      <c r="DB1377" s="4">
        <f t="shared" si="2530"/>
        <v>37</v>
      </c>
      <c r="DC1377" s="4">
        <f t="shared" si="2531"/>
        <v>28</v>
      </c>
      <c r="DD1377" s="4" t="str">
        <f t="shared" si="2532"/>
        <v>/DUS</v>
      </c>
      <c r="DE1377" s="4" t="str">
        <f t="shared" si="2533"/>
        <v>G/DUS</v>
      </c>
      <c r="DF1377" s="4" t="str" cm="1">
        <f t="array" ref="DF1377">LEFT(DM1377,SUM(LEN(DM1377)-LEN(SUBSTITUTE(DM1377,{"0";"1";"2";"3";"4";"5";"6";"7";"8";"9"},""))))</f>
        <v>24</v>
      </c>
      <c r="DG1377" s="4">
        <f t="shared" si="2534"/>
        <v>13</v>
      </c>
      <c r="DH1377" s="4" t="b">
        <f t="shared" si="2535"/>
        <v>1</v>
      </c>
      <c r="DI1377" s="4" t="str">
        <f t="shared" si="2536"/>
        <v>DUS</v>
      </c>
      <c r="DJ1377" s="4" t="b">
        <f t="shared" si="2537"/>
        <v>0</v>
      </c>
      <c r="DK1377" s="4" t="b">
        <f t="shared" si="2538"/>
        <v>0</v>
      </c>
      <c r="DL1377" s="5" t="str">
        <f t="shared" si="2539"/>
        <v>LARUTAN CAP KAKI TIGA 320ML</v>
      </c>
      <c r="DM1377" s="4" t="str">
        <f t="shared" si="2540"/>
        <v>24KLG/DUS</v>
      </c>
      <c r="DN1377" t="s">
        <v>1894</v>
      </c>
      <c r="DO1377" s="1"/>
      <c r="DP1377" s="4" t="b">
        <f t="shared" ca="1" si="2541"/>
        <v>1</v>
      </c>
      <c r="DQ1377">
        <v>122000</v>
      </c>
      <c r="DR1377">
        <v>122000</v>
      </c>
      <c r="DS1377">
        <v>120000</v>
      </c>
      <c r="DT1377" t="str">
        <f t="shared" si="2542"/>
        <v>8000000001377</v>
      </c>
      <c r="DU1377" t="str">
        <f t="shared" si="2543"/>
        <v>LARUTAN CAP KAKI TIGA 320ML</v>
      </c>
      <c r="DV1377" t="s">
        <v>4301</v>
      </c>
      <c r="DW1377" t="s">
        <v>4301</v>
      </c>
      <c r="DX1377" s="4" t="str" cm="1">
        <f t="array" aca="1" ref="DX1377" ca="1">LEFT(DM1377,MATCH(FALSE,ISNUMBER(MID(DM1377,ROW(INDIRECT("1:"&amp;LEN(DM1377)+1)), 1) *1),0) -1)</f>
        <v>24</v>
      </c>
      <c r="DY1377" s="1"/>
      <c r="EA1377" s="21"/>
      <c r="EC1377" s="5"/>
      <c r="EF1377" s="1"/>
      <c r="EH1377" s="1"/>
      <c r="EI1377" s="1"/>
      <c r="EL1377" s="5"/>
      <c r="EM1377" s="22"/>
      <c r="EN1377">
        <v>0</v>
      </c>
      <c r="EO1377" s="1" t="s">
        <v>5103</v>
      </c>
    </row>
    <row r="1378" spans="1:145">
      <c r="A1378" s="4" t="str">
        <f t="shared" si="2404"/>
        <v/>
      </c>
      <c r="B1378" s="4" t="str">
        <f t="shared" si="2405"/>
        <v/>
      </c>
      <c r="C1378" s="4" t="str">
        <f t="shared" si="2406"/>
        <v/>
      </c>
      <c r="D1378" s="4" t="str">
        <f t="shared" si="2407"/>
        <v>BTL</v>
      </c>
      <c r="E1378" s="4" t="str">
        <f t="shared" si="2408"/>
        <v/>
      </c>
      <c r="F1378" s="4" t="str">
        <f t="shared" si="2409"/>
        <v/>
      </c>
      <c r="G1378" s="4" t="str">
        <f t="shared" si="2410"/>
        <v/>
      </c>
      <c r="H1378" s="4" t="str">
        <f t="shared" si="2411"/>
        <v/>
      </c>
      <c r="I1378" s="4" t="str">
        <f t="shared" si="2412"/>
        <v/>
      </c>
      <c r="J1378" s="4" t="str">
        <f t="shared" si="2413"/>
        <v/>
      </c>
      <c r="K1378" s="4" t="str">
        <f t="shared" si="2414"/>
        <v/>
      </c>
      <c r="L1378" s="4" t="str">
        <f t="shared" si="2415"/>
        <v/>
      </c>
      <c r="M1378" s="4" t="str">
        <f t="shared" si="2416"/>
        <v/>
      </c>
      <c r="N1378" s="4" t="str">
        <f t="shared" si="2417"/>
        <v/>
      </c>
      <c r="O1378" s="4" t="str">
        <f t="shared" si="2418"/>
        <v/>
      </c>
      <c r="P1378" s="4" t="str">
        <f t="shared" si="2419"/>
        <v/>
      </c>
      <c r="Q1378" s="4" t="str">
        <f t="shared" si="2420"/>
        <v/>
      </c>
      <c r="R1378" s="4" t="str">
        <f t="shared" si="2421"/>
        <v/>
      </c>
      <c r="S1378" s="4" t="str">
        <f t="shared" si="2422"/>
        <v/>
      </c>
      <c r="T1378" s="4" t="str">
        <f t="shared" si="2423"/>
        <v/>
      </c>
      <c r="U1378" s="4" t="str">
        <f t="shared" si="2424"/>
        <v/>
      </c>
      <c r="V1378" s="4" t="str">
        <f t="shared" si="2425"/>
        <v/>
      </c>
      <c r="W1378" s="4" t="str">
        <f t="shared" si="2426"/>
        <v/>
      </c>
      <c r="X1378" s="4" t="str">
        <f t="shared" si="2427"/>
        <v/>
      </c>
      <c r="Y1378" s="4">
        <f t="shared" si="2428"/>
        <v>3</v>
      </c>
      <c r="Z1378" s="4" t="str">
        <f t="shared" si="2429"/>
        <v>-</v>
      </c>
      <c r="AA1378" s="4" t="str">
        <f t="shared" si="2430"/>
        <v/>
      </c>
      <c r="AB1378" s="4" t="str">
        <f t="shared" si="2431"/>
        <v/>
      </c>
      <c r="AC1378" s="4" t="str">
        <f t="shared" si="2432"/>
        <v/>
      </c>
      <c r="AD1378" s="4" t="str">
        <f t="shared" si="2433"/>
        <v/>
      </c>
      <c r="AE1378" s="4" t="str">
        <f t="shared" si="2434"/>
        <v/>
      </c>
      <c r="AF1378" s="4">
        <f t="shared" si="2435"/>
        <v>4</v>
      </c>
      <c r="AG1378" s="4">
        <f t="shared" si="2436"/>
        <v>28</v>
      </c>
      <c r="AH1378" s="4">
        <f t="shared" si="2437"/>
        <v>24</v>
      </c>
      <c r="AI1378" s="4" t="str">
        <f t="shared" si="2438"/>
        <v>1BTL</v>
      </c>
      <c r="AJ1378" s="4" t="str">
        <f t="shared" si="2439"/>
        <v>-1BTL</v>
      </c>
      <c r="AK1378" s="4" t="str" cm="1">
        <f t="array" ref="AK1378">LEFT(AR1378,SUM(LEN(AR1378)-LEN(SUBSTITUTE(AR1378,{"0";"1";"2";"3";"4";"5";"6";"7";"8";"9"},""))))</f>
        <v>1</v>
      </c>
      <c r="AL1378" s="4">
        <f t="shared" si="2443"/>
        <v>13</v>
      </c>
      <c r="AM1378" s="4" t="b">
        <f t="shared" si="2496"/>
        <v>1</v>
      </c>
      <c r="AN1378" s="4" t="str">
        <f t="shared" si="2449"/>
        <v>BTL</v>
      </c>
      <c r="AO1378" s="4" t="b">
        <f>IF((AQ1378=DL1378)=TRUE,TRUE,IF((AQ1377=AQ1378)=TRUE,TRUE,FALSE))</f>
        <v>1</v>
      </c>
      <c r="AP1378" s="4" t="b">
        <f t="shared" si="2440"/>
        <v>0</v>
      </c>
      <c r="AQ1378" s="5" t="str">
        <f t="shared" si="2441"/>
        <v>LARUTAN KAKI TIGA 200ML</v>
      </c>
      <c r="AR1378" s="4" t="str">
        <f t="shared" si="2442"/>
        <v>1BTL</v>
      </c>
      <c r="AS1378" t="s">
        <v>1898</v>
      </c>
      <c r="AT1378" s="1" t="s">
        <v>1899</v>
      </c>
      <c r="AU1378" s="4" t="str">
        <f>IF(IF(IF(AQ1378=DL1378,10,0)+IF(NOT(AN1378=$AU$1)=TRUE,10,0)=
20,"XXXX",IF(IF((BC1378+1)=2,0,1)+IF(AN1378=$AU$1,1,0)=2,TRUE,""))
="",IF(IF(AQ1378=AQ1377,10,0)+IF(NOT(AN1378=$AU$1)=TRUE,10,0)=
20,"XXXX",IF(IF((BC1378+1)=2,0,1)+IF(AN1378=$AU$1,1,0)=2,TRUE,
"")),IF(IF(AQ1378=DL1378,10,0)+IF(NOT(AN1378=$AU$1)=TRUE,10,0)=
20,"XXXX",IF(IF((BC1378+1)=2,0,1)+IF(AN1378=$AU$1,1,0)=2,TRUE,"")))</f>
        <v>XXXX</v>
      </c>
      <c r="AV1378">
        <v>3000</v>
      </c>
      <c r="AW1378">
        <v>3500</v>
      </c>
      <c r="AX1378">
        <v>2854</v>
      </c>
      <c r="AY1378" t="str">
        <f t="shared" si="2497"/>
        <v>8995227500124</v>
      </c>
      <c r="AZ1378" t="str">
        <f t="shared" si="2445"/>
        <v>LARUTAN KAKI TIGA 200ML</v>
      </c>
      <c r="BA1378" t="s">
        <v>4301</v>
      </c>
      <c r="BB1378" t="s">
        <v>4301</v>
      </c>
      <c r="BC1378" s="9" t="str" cm="1">
        <f t="array" aca="1" ref="BC1378" ca="1">LEFT(AR1378,MATCH(FALSE,ISNUMBER(MID(AR1378,ROW(INDIRECT("1:"&amp;LEN(AR1378)+1)), 1) *1),0) -1)</f>
        <v>1</v>
      </c>
      <c r="BD1378" s="1"/>
      <c r="BF1378" s="21"/>
      <c r="BK1378" s="1"/>
      <c r="BM1378" s="1"/>
      <c r="BN1378" s="1"/>
      <c r="BR1378" s="22"/>
      <c r="BS1378">
        <v>0</v>
      </c>
      <c r="BT1378" s="1" t="s">
        <v>5103</v>
      </c>
      <c r="BV1378" s="4" t="str">
        <f>IF(IFERROR(SEARCH($A$1,DN1378),0)&gt;0,$A$1,"")</f>
        <v/>
      </c>
      <c r="BW1378" s="4" t="str">
        <f>IF(IFERROR(SEARCH($B$1,DN1378),0)&gt;0,$B$1,"")</f>
        <v/>
      </c>
      <c r="BX1378" s="4" t="str">
        <f>IF(IFERROR(SEARCH($C$1,DN1378),0)&gt;0,$C$1,"")</f>
        <v/>
      </c>
      <c r="BY1378" s="4" t="str">
        <f>IF(IFERROR(SEARCH($D$1,DN1378),0)&gt;0,$D$1,"")</f>
        <v>BTL</v>
      </c>
      <c r="BZ1378" s="4" t="str">
        <f>IF(IFERROR(SEARCH($E$1,DN1378),0)&gt;0,$E$1,"")</f>
        <v/>
      </c>
      <c r="CA1378" s="4" t="str">
        <f>IF(IFERROR(SEARCH($F$1,DN1378),0)&gt;0,$F$1,"")</f>
        <v/>
      </c>
      <c r="CB1378" s="4" t="str">
        <f>IF(IFERROR(SEARCH($G$1,DN1378),0)&gt;0,$G$1,"")</f>
        <v/>
      </c>
      <c r="CC1378" s="4" t="str">
        <f>IF(IFERROR(SEARCH($H$1,DN1378),0)&gt;0,$H$1,"")</f>
        <v/>
      </c>
      <c r="CD1378" s="4" t="str">
        <f>IF(IFERROR(SEARCH($I$1,DN1378),0)&gt;0,$I$1,"")</f>
        <v/>
      </c>
      <c r="CE1378" s="4" t="str">
        <f>IF(IFERROR(SEARCH($J$1,DN1378),0)&gt;0,$J$1,"")</f>
        <v/>
      </c>
      <c r="CF1378" s="4" t="str">
        <f>IF(IFERROR(SEARCH($K$1,DN1378),0)&gt;0,$K$1,"")</f>
        <v/>
      </c>
      <c r="CG1378" s="4" t="str">
        <f>IF(IFERROR(SEARCH($L$1,DN1378),0)&gt;0,$L$1,"")</f>
        <v/>
      </c>
      <c r="CH1378" s="4" t="str">
        <f>IF(IFERROR(SEARCH($M$1,DN1378),0)&gt;0,$M$1,"")</f>
        <v/>
      </c>
      <c r="CI1378" s="4" t="str">
        <f>IF(IFERROR(SEARCH($N$1,DN1378),0)&gt;0,$N$1,"")</f>
        <v/>
      </c>
      <c r="CJ1378" s="4" t="str">
        <f>IF(IFERROR(SEARCH($O$1,DN1378),0)&gt;0,$O$1,"")</f>
        <v>DUS</v>
      </c>
      <c r="CK1378" s="4" t="str">
        <f>IF(IFERROR(SEARCH($P$1,DN1378),0)&gt;0,$P$1,"")</f>
        <v/>
      </c>
      <c r="CL1378" s="4" t="str">
        <f>IF(IFERROR(SEARCH($Q$1,DN1378),0)&gt;0,$Q$1,"")</f>
        <v/>
      </c>
      <c r="CM1378" s="4" t="str">
        <f>IF(IFERROR(SEARCH($R$1,DN1378),0)&gt;0,$R$1,"")</f>
        <v/>
      </c>
      <c r="CN1378" s="4" t="str">
        <f>IF(IFERROR(SEARCH($S$1,DN1378),0)&gt;0,$S$1,"")</f>
        <v/>
      </c>
      <c r="CO1378" s="4" t="str">
        <f>IF(IFERROR(SEARCH($T$1,DN1378),0)&gt;0,$T$1,"")</f>
        <v/>
      </c>
      <c r="CP1378" s="4" t="str">
        <f>IF(IFERROR(SEARCH($U$1,DN1378),0)&gt;0,$U$1,"")</f>
        <v/>
      </c>
      <c r="CQ1378" s="4" t="str">
        <f>IF(IFERROR(SEARCH($V$1,DN1378),0)&gt;0,$V$1,"")</f>
        <v/>
      </c>
      <c r="CR1378" s="4" t="str">
        <f>IF(IFERROR(SEARCH($W$1,DN1378),0)&gt;0,$W$1,"")</f>
        <v/>
      </c>
      <c r="CS1378" s="4" t="str">
        <f>IF(IFERROR(SEARCH($X$1,DN1378),0)&gt;0,$X$1,"")</f>
        <v/>
      </c>
      <c r="CT1378" s="4">
        <f>LEN(BW1378)+LEN(BX1378)+LEN(BY1378)+LEN(BZ1378)+LEN(CA1378)+LEN(CO1378)+LEN(CB1378)+LEN(CC1378)+LEN(CD1378)+LEN(CE1378)+LEN(CF1378)+LEN(CG1378)+LEN(CH1378)+LEN(CI1378)+LEN(CP1378)+LEN(CJ1378)+LEN(CK1378)+LEN(CQ1378)+LEN(BV1378)+LEN(CL1378)+LEN(CS1378)+LEN(CM1378)+LEN(CR1378)+LEN(CN1378)</f>
        <v>6</v>
      </c>
      <c r="CU1378" s="4" t="str">
        <f>IF(IFERROR(SEARCH($Z$1,DN1378),0)&gt;0,$Z$1,"")</f>
        <v>-</v>
      </c>
      <c r="CV1378" s="4" t="str">
        <f>IF(IFERROR(SEARCH($AA$1,DN1378),0)&gt;0,$AA$1,"")</f>
        <v>/</v>
      </c>
      <c r="CW1378" s="4" t="str">
        <f>IF(IFERROR(SEARCH($AB$1,DN1378),0)&gt;0,$AB$1,"")</f>
        <v/>
      </c>
      <c r="CX1378" s="4" t="str">
        <f>IF(IFERROR(SEARCH($AC$1,DN1378),0)&gt;0,$AC$1,"")</f>
        <v/>
      </c>
      <c r="CY1378" s="4" t="str">
        <f>IF(IFERROR(SEARCH($AD$1,DN1378),0)&gt;0,$AD$1,"")</f>
        <v/>
      </c>
      <c r="CZ1378" s="4" t="str">
        <f>IF(IFERROR(SEARCH($AE$1,DN1378),0)&gt;0,$AE$1,"")</f>
        <v/>
      </c>
      <c r="DA1378" s="4">
        <f>LEN(DM1378)</f>
        <v>9</v>
      </c>
      <c r="DB1378" s="4">
        <f>LEN(DN1378)</f>
        <v>33</v>
      </c>
      <c r="DC1378" s="4">
        <f>DB1378-DA1378</f>
        <v>24</v>
      </c>
      <c r="DD1378" s="4" t="str">
        <f>RIGHT(DN1378,4)</f>
        <v>/DUS</v>
      </c>
      <c r="DE1378" s="4" t="str">
        <f>RIGHT(DN1378,5)</f>
        <v>L/DUS</v>
      </c>
      <c r="DF1378" s="4" t="str" cm="1">
        <f t="array" ref="DF1378">LEFT(DM1378,SUM(LEN(DM1378)-LEN(SUBSTITUTE(DM1378,{"0";"1";"2";"3";"4";"5";"6";"7";"8";"9"},""))))</f>
        <v>48</v>
      </c>
      <c r="DG1378" s="4">
        <f>LEN(DT1378)</f>
        <v>13</v>
      </c>
      <c r="DH1378" s="4" t="b">
        <f>LEFT(DM1378,2)=DF1378</f>
        <v>1</v>
      </c>
      <c r="DI1378" s="4" t="str">
        <f>RIGHT(DD1378,3)</f>
        <v>DUS</v>
      </c>
      <c r="DJ1378" s="4" t="b">
        <f>IF((DL1378=AQ1380)=TRUE,TRUE,IF((AQ1378=DL1378)=TRUE,TRUE,FALSE))</f>
        <v>1</v>
      </c>
      <c r="DK1378" s="4" t="b">
        <f>LEFT(DN1378,2)=LEFT(DO1378,2)</f>
        <v>0</v>
      </c>
      <c r="DL1378" s="5" t="str">
        <f>LEFT(DN1378,(DC1378-1))</f>
        <v>LARUTAN KAKI TIGA 200ML</v>
      </c>
      <c r="DM1378" s="4" t="str">
        <f>IFERROR(RIGHT(DN1378,LEN(DN1378)-FIND("-",DN1378)),1)</f>
        <v>48BTL/DUS</v>
      </c>
      <c r="DN1378" t="s">
        <v>1900</v>
      </c>
      <c r="DO1378" s="1"/>
      <c r="DP1378" s="4" t="b">
        <f ca="1">IF(IF(IF(DL1378=AQ1380,10,0)+IF(NOT(DI1378=$AU$1)=TRUE,10,0)=
20,"XXXX",IF(IF((DX1378+1)=2,0,1)+IF(DI1378=$AU$1,1,0)=2,TRUE,""))
="",IF(IF(DL1378=AQ1378,10,0)+IF(NOT(DI1378=$AU$1)=TRUE,10,0)=
20,"XXXX",IF(IF((DX1378+1)=2,0,1)+IF(DI1378=$AU$1,1,0)=2,TRUE,
"")),IF(IF(DL1378=AQ1380,10,0)+IF(NOT(DI1378=$AU$1)=TRUE,10,0)=
20,"XXXX",IF(IF((DX1378+1)=2,0,1)+IF(DI1378=$AU$1,1,0)=2,TRUE,"")))</f>
        <v>1</v>
      </c>
      <c r="DQ1378">
        <v>139000</v>
      </c>
      <c r="DR1378">
        <v>139000</v>
      </c>
      <c r="DS1378">
        <v>137000</v>
      </c>
      <c r="DT1378" t="str">
        <f>IF(DO1378&gt;0,DO1378,"800000000"&amp;ROW(DS1378))</f>
        <v>8000000001378</v>
      </c>
      <c r="DU1378" t="str">
        <f>DL1378</f>
        <v>LARUTAN KAKI TIGA 200ML</v>
      </c>
      <c r="DV1378" t="s">
        <v>4301</v>
      </c>
      <c r="DW1378" t="s">
        <v>4301</v>
      </c>
      <c r="DX1378" s="4" t="str" cm="1">
        <f t="array" aca="1" ref="DX1378" ca="1">LEFT(DM1378,MATCH(FALSE,ISNUMBER(MID(DM1378,ROW(INDIRECT("1:"&amp;LEN(DM1378)+1)), 1) *1),0) -1)</f>
        <v>48</v>
      </c>
      <c r="DY1378" s="1"/>
      <c r="EA1378" s="21"/>
      <c r="EC1378" s="5"/>
      <c r="EF1378" s="1"/>
      <c r="EH1378" s="1"/>
      <c r="EI1378" s="1"/>
      <c r="EL1378" s="5"/>
      <c r="EM1378" s="22"/>
      <c r="EN1378">
        <v>0</v>
      </c>
      <c r="EO1378" s="1" t="s">
        <v>5103</v>
      </c>
    </row>
    <row r="1380" spans="1:145">
      <c r="A1380" s="4" t="str">
        <f t="shared" si="2404"/>
        <v/>
      </c>
      <c r="B1380" s="4" t="str">
        <f t="shared" si="2405"/>
        <v/>
      </c>
      <c r="C1380" s="4" t="str">
        <f t="shared" si="2406"/>
        <v/>
      </c>
      <c r="D1380" s="4" t="str">
        <f t="shared" si="2407"/>
        <v>BTL</v>
      </c>
      <c r="E1380" s="4" t="str">
        <f t="shared" si="2408"/>
        <v/>
      </c>
      <c r="F1380" s="4" t="str">
        <f t="shared" si="2409"/>
        <v/>
      </c>
      <c r="G1380" s="4" t="str">
        <f t="shared" si="2410"/>
        <v/>
      </c>
      <c r="H1380" s="4" t="str">
        <f t="shared" si="2411"/>
        <v/>
      </c>
      <c r="I1380" s="4" t="str">
        <f t="shared" si="2412"/>
        <v/>
      </c>
      <c r="J1380" s="4" t="str">
        <f t="shared" si="2413"/>
        <v/>
      </c>
      <c r="K1380" s="4" t="str">
        <f t="shared" si="2414"/>
        <v/>
      </c>
      <c r="L1380" s="4" t="str">
        <f t="shared" si="2415"/>
        <v/>
      </c>
      <c r="M1380" s="4" t="str">
        <f t="shared" si="2416"/>
        <v/>
      </c>
      <c r="N1380" s="4" t="str">
        <f t="shared" si="2417"/>
        <v/>
      </c>
      <c r="O1380" s="4" t="str">
        <f t="shared" si="2418"/>
        <v/>
      </c>
      <c r="P1380" s="4" t="str">
        <f t="shared" si="2419"/>
        <v/>
      </c>
      <c r="Q1380" s="4" t="str">
        <f t="shared" si="2420"/>
        <v/>
      </c>
      <c r="R1380" s="4" t="str">
        <f t="shared" si="2421"/>
        <v/>
      </c>
      <c r="S1380" s="4" t="str">
        <f t="shared" si="2422"/>
        <v/>
      </c>
      <c r="T1380" s="4" t="str">
        <f t="shared" si="2423"/>
        <v/>
      </c>
      <c r="U1380" s="4" t="str">
        <f t="shared" si="2424"/>
        <v/>
      </c>
      <c r="V1380" s="4" t="str">
        <f t="shared" si="2425"/>
        <v/>
      </c>
      <c r="W1380" s="4" t="str">
        <f t="shared" si="2426"/>
        <v/>
      </c>
      <c r="X1380" s="4" t="str">
        <f t="shared" si="2427"/>
        <v/>
      </c>
      <c r="Y1380" s="4">
        <f t="shared" si="2428"/>
        <v>3</v>
      </c>
      <c r="Z1380" s="4" t="str">
        <f t="shared" si="2429"/>
        <v>-</v>
      </c>
      <c r="AA1380" s="4" t="str">
        <f t="shared" si="2430"/>
        <v/>
      </c>
      <c r="AB1380" s="4" t="str">
        <f t="shared" si="2431"/>
        <v/>
      </c>
      <c r="AC1380" s="4" t="str">
        <f t="shared" si="2432"/>
        <v/>
      </c>
      <c r="AD1380" s="4" t="str">
        <f t="shared" si="2433"/>
        <v/>
      </c>
      <c r="AE1380" s="4" t="str">
        <f t="shared" si="2434"/>
        <v/>
      </c>
      <c r="AF1380" s="4">
        <f t="shared" si="2435"/>
        <v>4</v>
      </c>
      <c r="AG1380" s="4">
        <f t="shared" si="2436"/>
        <v>28</v>
      </c>
      <c r="AH1380" s="4">
        <f t="shared" si="2437"/>
        <v>24</v>
      </c>
      <c r="AI1380" s="4" t="str">
        <f t="shared" si="2438"/>
        <v>1BTL</v>
      </c>
      <c r="AJ1380" s="4" t="str">
        <f t="shared" si="2439"/>
        <v>-1BTL</v>
      </c>
      <c r="AK1380" s="4" t="str" cm="1">
        <f t="array" ref="AK1380">LEFT(AR1380,SUM(LEN(AR1380)-LEN(SUBSTITUTE(AR1380,{"0";"1";"2";"3";"4";"5";"6";"7";"8";"9"},""))))</f>
        <v>1</v>
      </c>
      <c r="AL1380" s="4">
        <f t="shared" si="2443"/>
        <v>13</v>
      </c>
      <c r="AM1380" s="4" t="b">
        <f>LEFT(AR1380,1)=AK1380</f>
        <v>1</v>
      </c>
      <c r="AN1380" s="4" t="str">
        <f t="shared" si="2449"/>
        <v>BTL</v>
      </c>
      <c r="AO1380" s="4" t="b">
        <f>IF((AQ1380=DL1380)=TRUE,TRUE,IF((DL1378=AQ1380)=TRUE,TRUE,FALSE))</f>
        <v>1</v>
      </c>
      <c r="AP1380" s="4" t="b">
        <f t="shared" si="2440"/>
        <v>0</v>
      </c>
      <c r="AQ1380" s="5" t="str">
        <f t="shared" si="2441"/>
        <v>LARUTAN KAKI TIGA 500ML</v>
      </c>
      <c r="AR1380" s="4" t="str">
        <f t="shared" si="2442"/>
        <v>1BTL</v>
      </c>
      <c r="AS1380" t="s">
        <v>1901</v>
      </c>
      <c r="AT1380" s="1" t="s">
        <v>1902</v>
      </c>
      <c r="AU1380" s="4" t="str">
        <f>IF(IF(IF(AQ1380=DL1380,10,0)+IF(NOT(AN1380=$AU$1)=TRUE,10,0)=
20,"XXXX",IF(IF((BC1380+1)=2,0,1)+IF(AN1380=$AU$1,1,0)=2,TRUE,""))
="",IF(IF(AQ1380=DL1378,10,0)+IF(NOT(AN1380=$AU$1)=TRUE,10,0)=
20,"XXXX",IF(IF((BC1380+1)=2,0,1)+IF(AN1380=$AU$1,1,0)=2,TRUE,
"")),IF(IF(AQ1380=DL1380,10,0)+IF(NOT(AN1380=$AU$1)=TRUE,10,0)=
20,"XXXX",IF(IF((BC1380+1)=2,0,1)+IF(AN1380=$AU$1,1,0)=2,TRUE,"")))</f>
        <v>XXXX</v>
      </c>
      <c r="AV1380">
        <v>6000</v>
      </c>
      <c r="AW1380">
        <v>7000</v>
      </c>
      <c r="AX1380">
        <v>5708</v>
      </c>
      <c r="AY1380" t="str">
        <f t="shared" si="2497"/>
        <v>8995227500261</v>
      </c>
      <c r="AZ1380" t="str">
        <f t="shared" si="2445"/>
        <v>LARUTAN KAKI TIGA 500ML</v>
      </c>
      <c r="BA1380" t="s">
        <v>4301</v>
      </c>
      <c r="BB1380" t="s">
        <v>4301</v>
      </c>
      <c r="BC1380" s="9" t="str" cm="1">
        <f t="array" aca="1" ref="BC1380" ca="1">LEFT(AR1380,MATCH(FALSE,ISNUMBER(MID(AR1380,ROW(INDIRECT("1:"&amp;LEN(AR1380)+1)), 1) *1),0) -1)</f>
        <v>1</v>
      </c>
      <c r="BD1380" s="1"/>
      <c r="BF1380" s="21"/>
      <c r="BK1380" s="1"/>
      <c r="BM1380" s="1"/>
      <c r="BN1380" s="1"/>
      <c r="BR1380" s="22"/>
      <c r="BS1380">
        <v>0</v>
      </c>
      <c r="BT1380" s="1" t="s">
        <v>5103</v>
      </c>
      <c r="BV1380" s="4" t="str">
        <f>IF(IFERROR(SEARCH($A$1,DN1380),0)&gt;0,$A$1,"")</f>
        <v/>
      </c>
      <c r="BW1380" s="4" t="str">
        <f>IF(IFERROR(SEARCH($B$1,DN1380),0)&gt;0,$B$1,"")</f>
        <v/>
      </c>
      <c r="BX1380" s="4" t="str">
        <f>IF(IFERROR(SEARCH($C$1,DN1380),0)&gt;0,$C$1,"")</f>
        <v/>
      </c>
      <c r="BY1380" s="4" t="str">
        <f>IF(IFERROR(SEARCH($D$1,DN1380),0)&gt;0,$D$1,"")</f>
        <v>BTL</v>
      </c>
      <c r="BZ1380" s="4" t="str">
        <f>IF(IFERROR(SEARCH($E$1,DN1380),0)&gt;0,$E$1,"")</f>
        <v/>
      </c>
      <c r="CA1380" s="4" t="str">
        <f>IF(IFERROR(SEARCH($F$1,DN1380),0)&gt;0,$F$1,"")</f>
        <v/>
      </c>
      <c r="CB1380" s="4" t="str">
        <f>IF(IFERROR(SEARCH($G$1,DN1380),0)&gt;0,$G$1,"")</f>
        <v/>
      </c>
      <c r="CC1380" s="4" t="str">
        <f>IF(IFERROR(SEARCH($H$1,DN1380),0)&gt;0,$H$1,"")</f>
        <v/>
      </c>
      <c r="CD1380" s="4" t="str">
        <f>IF(IFERROR(SEARCH($I$1,DN1380),0)&gt;0,$I$1,"")</f>
        <v/>
      </c>
      <c r="CE1380" s="4" t="str">
        <f>IF(IFERROR(SEARCH($J$1,DN1380),0)&gt;0,$J$1,"")</f>
        <v/>
      </c>
      <c r="CF1380" s="4" t="str">
        <f>IF(IFERROR(SEARCH($K$1,DN1380),0)&gt;0,$K$1,"")</f>
        <v/>
      </c>
      <c r="CG1380" s="4" t="str">
        <f>IF(IFERROR(SEARCH($L$1,DN1380),0)&gt;0,$L$1,"")</f>
        <v/>
      </c>
      <c r="CH1380" s="4" t="str">
        <f>IF(IFERROR(SEARCH($M$1,DN1380),0)&gt;0,$M$1,"")</f>
        <v/>
      </c>
      <c r="CI1380" s="4" t="str">
        <f>IF(IFERROR(SEARCH($N$1,DN1380),0)&gt;0,$N$1,"")</f>
        <v/>
      </c>
      <c r="CJ1380" s="4" t="str">
        <f>IF(IFERROR(SEARCH($O$1,DN1380),0)&gt;0,$O$1,"")</f>
        <v>DUS</v>
      </c>
      <c r="CK1380" s="4" t="str">
        <f>IF(IFERROR(SEARCH($P$1,DN1380),0)&gt;0,$P$1,"")</f>
        <v/>
      </c>
      <c r="CL1380" s="4" t="str">
        <f>IF(IFERROR(SEARCH($Q$1,DN1380),0)&gt;0,$Q$1,"")</f>
        <v/>
      </c>
      <c r="CM1380" s="4" t="str">
        <f>IF(IFERROR(SEARCH($R$1,DN1380),0)&gt;0,$R$1,"")</f>
        <v/>
      </c>
      <c r="CN1380" s="4" t="str">
        <f>IF(IFERROR(SEARCH($S$1,DN1380),0)&gt;0,$S$1,"")</f>
        <v/>
      </c>
      <c r="CO1380" s="4" t="str">
        <f>IF(IFERROR(SEARCH($T$1,DN1380),0)&gt;0,$T$1,"")</f>
        <v/>
      </c>
      <c r="CP1380" s="4" t="str">
        <f>IF(IFERROR(SEARCH($U$1,DN1380),0)&gt;0,$U$1,"")</f>
        <v/>
      </c>
      <c r="CQ1380" s="4" t="str">
        <f>IF(IFERROR(SEARCH($V$1,DN1380),0)&gt;0,$V$1,"")</f>
        <v/>
      </c>
      <c r="CR1380" s="4" t="str">
        <f>IF(IFERROR(SEARCH($W$1,DN1380),0)&gt;0,$W$1,"")</f>
        <v/>
      </c>
      <c r="CS1380" s="4" t="str">
        <f>IF(IFERROR(SEARCH($X$1,DN1380),0)&gt;0,$X$1,"")</f>
        <v/>
      </c>
      <c r="CT1380" s="4">
        <f>LEN(BW1380)+LEN(BX1380)+LEN(BY1380)+LEN(BZ1380)+LEN(CA1380)+LEN(CO1380)+LEN(CB1380)+LEN(CC1380)+LEN(CD1380)+LEN(CE1380)+LEN(CF1380)+LEN(CG1380)+LEN(CH1380)+LEN(CI1380)+LEN(CP1380)+LEN(CJ1380)+LEN(CK1380)+LEN(CQ1380)+LEN(BV1380)+LEN(CL1380)+LEN(CS1380)+LEN(CM1380)+LEN(CR1380)+LEN(CN1380)</f>
        <v>6</v>
      </c>
      <c r="CU1380" s="4" t="str">
        <f>IF(IFERROR(SEARCH($Z$1,DN1380),0)&gt;0,$Z$1,"")</f>
        <v>-</v>
      </c>
      <c r="CV1380" s="4" t="str">
        <f>IF(IFERROR(SEARCH($AA$1,DN1380),0)&gt;0,$AA$1,"")</f>
        <v>/</v>
      </c>
      <c r="CW1380" s="4" t="str">
        <f>IF(IFERROR(SEARCH($AB$1,DN1380),0)&gt;0,$AB$1,"")</f>
        <v/>
      </c>
      <c r="CX1380" s="4" t="str">
        <f>IF(IFERROR(SEARCH($AC$1,DN1380),0)&gt;0,$AC$1,"")</f>
        <v/>
      </c>
      <c r="CY1380" s="4" t="str">
        <f>IF(IFERROR(SEARCH($AD$1,DN1380),0)&gt;0,$AD$1,"")</f>
        <v/>
      </c>
      <c r="CZ1380" s="4" t="str">
        <f>IF(IFERROR(SEARCH($AE$1,DN1380),0)&gt;0,$AE$1,"")</f>
        <v/>
      </c>
      <c r="DA1380" s="4">
        <f>LEN(DM1380)</f>
        <v>9</v>
      </c>
      <c r="DB1380" s="4">
        <f>LEN(DN1380)</f>
        <v>33</v>
      </c>
      <c r="DC1380" s="4">
        <f>DB1380-DA1380</f>
        <v>24</v>
      </c>
      <c r="DD1380" s="4" t="str">
        <f>RIGHT(DN1380,4)</f>
        <v>/DUS</v>
      </c>
      <c r="DE1380" s="4" t="str">
        <f>RIGHT(DN1380,5)</f>
        <v>L/DUS</v>
      </c>
      <c r="DF1380" s="4" t="str" cm="1">
        <f t="array" ref="DF1380">LEFT(DM1380,SUM(LEN(DM1380)-LEN(SUBSTITUTE(DM1380,{"0";"1";"2";"3";"4";"5";"6";"7";"8";"9"},""))))</f>
        <v>24</v>
      </c>
      <c r="DG1380" s="4">
        <f>LEN(DT1380)</f>
        <v>13</v>
      </c>
      <c r="DH1380" s="4" t="b">
        <f>LEFT(DM1380,2)=DF1380</f>
        <v>1</v>
      </c>
      <c r="DI1380" s="4" t="str">
        <f>RIGHT(DD1380,3)</f>
        <v>DUS</v>
      </c>
      <c r="DJ1380" s="4" t="b">
        <f>IF((DL1380=DL1383)=TRUE,TRUE,IF((AQ1380=DL1380)=TRUE,TRUE,FALSE))</f>
        <v>1</v>
      </c>
      <c r="DK1380" s="4" t="b">
        <f>LEFT(DN1380,2)=LEFT(DO1380,2)</f>
        <v>0</v>
      </c>
      <c r="DL1380" s="5" t="str">
        <f>LEFT(DN1380,(DC1380-1))</f>
        <v>LARUTAN KAKI TIGA 500ML</v>
      </c>
      <c r="DM1380" s="4" t="str">
        <f>IFERROR(RIGHT(DN1380,LEN(DN1380)-FIND("-",DN1380)),1)</f>
        <v>24BTL/DUS</v>
      </c>
      <c r="DN1380" t="s">
        <v>1903</v>
      </c>
      <c r="DO1380" s="1"/>
      <c r="DP1380" s="4" t="b">
        <f ca="1">IF(IF(IF(DL1380=DL1383,10,0)+IF(NOT(DI1380=$AU$1)=TRUE,10,0)=
20,"XXXX",IF(IF((DX1380+1)=2,0,1)+IF(DI1380=$AU$1,1,0)=2,TRUE,""))
="",IF(IF(DL1380=AQ1380,10,0)+IF(NOT(DI1380=$AU$1)=TRUE,10,0)=
20,"XXXX",IF(IF((DX1380+1)=2,0,1)+IF(DI1380=$AU$1,1,0)=2,TRUE,
"")),IF(IF(DL1380=DL1383,10,0)+IF(NOT(DI1380=$AU$1)=TRUE,10,0)=
20,"XXXX",IF(IF((DX1380+1)=2,0,1)+IF(DI1380=$AU$1,1,0)=2,TRUE,"")))</f>
        <v>1</v>
      </c>
      <c r="DQ1380">
        <v>139000</v>
      </c>
      <c r="DR1380">
        <v>139000</v>
      </c>
      <c r="DS1380">
        <v>137000</v>
      </c>
      <c r="DT1380" t="str">
        <f>IF(DO1380&gt;0,DO1380,"800000000"&amp;ROW(DS1380))</f>
        <v>8000000001380</v>
      </c>
      <c r="DU1380" t="str">
        <f>DL1380</f>
        <v>LARUTAN KAKI TIGA 500ML</v>
      </c>
      <c r="DV1380" t="s">
        <v>4301</v>
      </c>
      <c r="DW1380" t="s">
        <v>4301</v>
      </c>
      <c r="DX1380" s="4" t="str" cm="1">
        <f t="array" aca="1" ref="DX1380" ca="1">LEFT(DM1380,MATCH(FALSE,ISNUMBER(MID(DM1380,ROW(INDIRECT("1:"&amp;LEN(DM1380)+1)), 1) *1),0) -1)</f>
        <v>24</v>
      </c>
      <c r="DY1380" s="1"/>
      <c r="EA1380" s="21"/>
      <c r="EC1380" s="5"/>
      <c r="EF1380" s="1"/>
      <c r="EH1380" s="1"/>
      <c r="EI1380" s="1"/>
      <c r="EL1380" s="5"/>
      <c r="EM1380" s="22"/>
      <c r="EN1380">
        <v>0</v>
      </c>
      <c r="EO1380" s="1" t="s">
        <v>5103</v>
      </c>
    </row>
    <row r="1383" spans="1:145">
      <c r="A1383" s="4" t="str">
        <f t="shared" si="2404"/>
        <v/>
      </c>
      <c r="B1383" s="4" t="str">
        <f t="shared" si="2405"/>
        <v/>
      </c>
      <c r="C1383" s="4" t="str">
        <f t="shared" si="2406"/>
        <v/>
      </c>
      <c r="D1383" s="4" t="str">
        <f t="shared" si="2407"/>
        <v/>
      </c>
      <c r="E1383" s="4" t="str">
        <f t="shared" si="2408"/>
        <v/>
      </c>
      <c r="F1383" s="4" t="str">
        <f t="shared" si="2409"/>
        <v/>
      </c>
      <c r="G1383" s="4" t="str">
        <f t="shared" si="2410"/>
        <v/>
      </c>
      <c r="H1383" s="4" t="str">
        <f t="shared" si="2411"/>
        <v>KLG</v>
      </c>
      <c r="I1383" s="4" t="str">
        <f t="shared" si="2412"/>
        <v/>
      </c>
      <c r="J1383" s="4" t="str">
        <f t="shared" si="2413"/>
        <v/>
      </c>
      <c r="K1383" s="4" t="str">
        <f t="shared" si="2414"/>
        <v/>
      </c>
      <c r="L1383" s="4" t="str">
        <f t="shared" si="2415"/>
        <v/>
      </c>
      <c r="M1383" s="4" t="str">
        <f t="shared" si="2416"/>
        <v/>
      </c>
      <c r="N1383" s="4" t="str">
        <f t="shared" si="2417"/>
        <v/>
      </c>
      <c r="O1383" s="4" t="str">
        <f t="shared" si="2418"/>
        <v/>
      </c>
      <c r="P1383" s="4" t="str">
        <f t="shared" si="2419"/>
        <v/>
      </c>
      <c r="Q1383" s="4" t="str">
        <f t="shared" si="2420"/>
        <v/>
      </c>
      <c r="R1383" s="4" t="str">
        <f t="shared" si="2421"/>
        <v/>
      </c>
      <c r="S1383" s="4" t="str">
        <f t="shared" si="2422"/>
        <v/>
      </c>
      <c r="T1383" s="4" t="str">
        <f t="shared" si="2423"/>
        <v/>
      </c>
      <c r="U1383" s="4" t="str">
        <f t="shared" si="2424"/>
        <v/>
      </c>
      <c r="V1383" s="4" t="str">
        <f t="shared" si="2425"/>
        <v/>
      </c>
      <c r="W1383" s="4" t="str">
        <f t="shared" si="2426"/>
        <v/>
      </c>
      <c r="X1383" s="4" t="str">
        <f t="shared" si="2427"/>
        <v/>
      </c>
      <c r="Y1383" s="4">
        <f t="shared" si="2428"/>
        <v>3</v>
      </c>
      <c r="Z1383" s="4" t="str">
        <f t="shared" si="2429"/>
        <v>-</v>
      </c>
      <c r="AA1383" s="4" t="str">
        <f t="shared" si="2430"/>
        <v/>
      </c>
      <c r="AB1383" s="4" t="str">
        <f t="shared" si="2431"/>
        <v/>
      </c>
      <c r="AC1383" s="4" t="str">
        <f t="shared" si="2432"/>
        <v/>
      </c>
      <c r="AD1383" s="4" t="str">
        <f t="shared" si="2433"/>
        <v/>
      </c>
      <c r="AE1383" s="4" t="str">
        <f t="shared" si="2434"/>
        <v/>
      </c>
      <c r="AF1383" s="4">
        <f t="shared" si="2435"/>
        <v>4</v>
      </c>
      <c r="AG1383" s="4">
        <f t="shared" si="2436"/>
        <v>39</v>
      </c>
      <c r="AH1383" s="4">
        <f t="shared" si="2437"/>
        <v>35</v>
      </c>
      <c r="AI1383" s="4" t="str">
        <f t="shared" si="2438"/>
        <v>1KLG</v>
      </c>
      <c r="AJ1383" s="4" t="str">
        <f t="shared" si="2439"/>
        <v>-1KLG</v>
      </c>
      <c r="AK1383" s="4" t="str" cm="1">
        <f t="array" ref="AK1383">LEFT(AR1383,SUM(LEN(AR1383)-LEN(SUBSTITUTE(AR1383,{"0";"1";"2";"3";"4";"5";"6";"7";"8";"9"},""))))</f>
        <v>1</v>
      </c>
      <c r="AL1383" s="4">
        <f t="shared" si="2443"/>
        <v>13</v>
      </c>
      <c r="AM1383" s="4" t="b">
        <f t="shared" ref="AM1383:AM1410" si="2544">LEFT(AR1383,1)=AK1383</f>
        <v>1</v>
      </c>
      <c r="AN1383" s="4" t="str">
        <f t="shared" si="2449"/>
        <v>KLG</v>
      </c>
      <c r="AO1383" s="4" t="b">
        <f>IF((AQ1383=AQ1384)=TRUE,TRUE,IF((DL1383=AQ1383)=TRUE,TRUE,FALSE))</f>
        <v>0</v>
      </c>
      <c r="AP1383" s="4" t="b">
        <f t="shared" si="2440"/>
        <v>0</v>
      </c>
      <c r="AQ1383" s="5" t="str">
        <f t="shared" si="2441"/>
        <v>LARUTAN KAKI TIGA ANAK 250ML JERUK</v>
      </c>
      <c r="AR1383" s="4" t="str">
        <f t="shared" si="2442"/>
        <v>1KLG</v>
      </c>
      <c r="AS1383" t="s">
        <v>4422</v>
      </c>
      <c r="AT1383" s="1" t="s">
        <v>1895</v>
      </c>
      <c r="AU1383" s="4" t="str">
        <f ca="1">IF(IF(IF(AQ1383=AQ1384,10,0)+IF(NOT(AN1383=$AU$1)=TRUE,10,0)=
20,"XXXX",IF(IF((BC1383+1)=2,0,1)+IF(AN1383=$AU$1,1,0)=2,TRUE,""))
="",IF(IF(AQ1383=DL1383,10,0)+IF(NOT(AN1383=$AU$1)=TRUE,10,0)=
20,"XXXX",IF(IF((BC1383+1)=2,0,1)+IF(AN1383=$AU$1,1,0)=2,TRUE,
"")),IF(IF(AQ1383=AQ1384,10,0)+IF(NOT(AN1383=$AU$1)=TRUE,10,0)=
20,"XXXX",IF(IF((BC1383+1)=2,0,1)+IF(AN1383=$AU$1,1,0)=2,TRUE,"")))</f>
        <v/>
      </c>
      <c r="AV1383">
        <v>5000</v>
      </c>
      <c r="AW1383">
        <v>5000</v>
      </c>
      <c r="AX1383">
        <v>5000</v>
      </c>
      <c r="AY1383" t="str">
        <f t="shared" si="2497"/>
        <v>8995227501008</v>
      </c>
      <c r="AZ1383" t="str">
        <f t="shared" si="2445"/>
        <v>LARUTAN KAKI TIGA ANAK 250ML JERUK</v>
      </c>
      <c r="BA1383" t="s">
        <v>4301</v>
      </c>
      <c r="BB1383" t="s">
        <v>4301</v>
      </c>
      <c r="BC1383" s="9" t="str" cm="1">
        <f t="array" aca="1" ref="BC1383" ca="1">LEFT(AR1383,MATCH(FALSE,ISNUMBER(MID(AR1383,ROW(INDIRECT("1:"&amp;LEN(AR1383)+1)), 1) *1),0) -1)</f>
        <v>1</v>
      </c>
      <c r="BD1383" s="1"/>
      <c r="BF1383" s="21"/>
      <c r="BK1383" s="1"/>
      <c r="BM1383" s="1"/>
      <c r="BN1383" s="1"/>
      <c r="BR1383" s="22"/>
      <c r="BS1383">
        <v>0</v>
      </c>
      <c r="BT1383" s="1" t="s">
        <v>5103</v>
      </c>
      <c r="BV1383" s="4" t="str">
        <f>IF(IFERROR(SEARCH($A$1,DN1383),0)&gt;0,$A$1,"")</f>
        <v/>
      </c>
      <c r="BW1383" s="4" t="str">
        <f>IF(IFERROR(SEARCH($B$1,DN1383),0)&gt;0,$B$1,"")</f>
        <v/>
      </c>
      <c r="BX1383" s="4" t="str">
        <f>IF(IFERROR(SEARCH($C$1,DN1383),0)&gt;0,$C$1,"")</f>
        <v/>
      </c>
      <c r="BY1383" s="4" t="str">
        <f>IF(IFERROR(SEARCH($D$1,DN1383),0)&gt;0,$D$1,"")</f>
        <v/>
      </c>
      <c r="BZ1383" s="4" t="str">
        <f>IF(IFERROR(SEARCH($E$1,DN1383),0)&gt;0,$E$1,"")</f>
        <v/>
      </c>
      <c r="CA1383" s="4" t="str">
        <f>IF(IFERROR(SEARCH($F$1,DN1383),0)&gt;0,$F$1,"")</f>
        <v/>
      </c>
      <c r="CB1383" s="4" t="str">
        <f>IF(IFERROR(SEARCH($G$1,DN1383),0)&gt;0,$G$1,"")</f>
        <v/>
      </c>
      <c r="CC1383" s="4" t="str">
        <f>IF(IFERROR(SEARCH($H$1,DN1383),0)&gt;0,$H$1,"")</f>
        <v>KLG</v>
      </c>
      <c r="CD1383" s="4" t="str">
        <f>IF(IFERROR(SEARCH($I$1,DN1383),0)&gt;0,$I$1,"")</f>
        <v/>
      </c>
      <c r="CE1383" s="4" t="str">
        <f>IF(IFERROR(SEARCH($J$1,DN1383),0)&gt;0,$J$1,"")</f>
        <v/>
      </c>
      <c r="CF1383" s="4" t="str">
        <f>IF(IFERROR(SEARCH($K$1,DN1383),0)&gt;0,$K$1,"")</f>
        <v/>
      </c>
      <c r="CG1383" s="4" t="str">
        <f>IF(IFERROR(SEARCH($L$1,DN1383),0)&gt;0,$L$1,"")</f>
        <v/>
      </c>
      <c r="CH1383" s="4" t="str">
        <f>IF(IFERROR(SEARCH($M$1,DN1383),0)&gt;0,$M$1,"")</f>
        <v/>
      </c>
      <c r="CI1383" s="4" t="str">
        <f>IF(IFERROR(SEARCH($N$1,DN1383),0)&gt;0,$N$1,"")</f>
        <v/>
      </c>
      <c r="CJ1383" s="4" t="str">
        <f>IF(IFERROR(SEARCH($O$1,DN1383),0)&gt;0,$O$1,"")</f>
        <v>DUS</v>
      </c>
      <c r="CK1383" s="4" t="str">
        <f>IF(IFERROR(SEARCH($P$1,DN1383),0)&gt;0,$P$1,"")</f>
        <v/>
      </c>
      <c r="CL1383" s="4" t="str">
        <f>IF(IFERROR(SEARCH($Q$1,DN1383),0)&gt;0,$Q$1,"")</f>
        <v/>
      </c>
      <c r="CM1383" s="4" t="str">
        <f>IF(IFERROR(SEARCH($R$1,DN1383),0)&gt;0,$R$1,"")</f>
        <v/>
      </c>
      <c r="CN1383" s="4" t="str">
        <f>IF(IFERROR(SEARCH($S$1,DN1383),0)&gt;0,$S$1,"")</f>
        <v/>
      </c>
      <c r="CO1383" s="4" t="str">
        <f>IF(IFERROR(SEARCH($T$1,DN1383),0)&gt;0,$T$1,"")</f>
        <v/>
      </c>
      <c r="CP1383" s="4" t="str">
        <f>IF(IFERROR(SEARCH($U$1,DN1383),0)&gt;0,$U$1,"")</f>
        <v/>
      </c>
      <c r="CQ1383" s="4" t="str">
        <f>IF(IFERROR(SEARCH($V$1,DN1383),0)&gt;0,$V$1,"")</f>
        <v/>
      </c>
      <c r="CR1383" s="4" t="str">
        <f>IF(IFERROR(SEARCH($W$1,DN1383),0)&gt;0,$W$1,"")</f>
        <v/>
      </c>
      <c r="CS1383" s="4" t="str">
        <f>IF(IFERROR(SEARCH($X$1,DN1383),0)&gt;0,$X$1,"")</f>
        <v/>
      </c>
      <c r="CT1383" s="4">
        <f>LEN(BW1383)+LEN(BX1383)+LEN(BY1383)+LEN(BZ1383)+LEN(CA1383)+LEN(CO1383)+LEN(CB1383)+LEN(CC1383)+LEN(CD1383)+LEN(CE1383)+LEN(CF1383)+LEN(CG1383)+LEN(CH1383)+LEN(CI1383)+LEN(CP1383)+LEN(CJ1383)+LEN(CK1383)+LEN(CQ1383)+LEN(BV1383)+LEN(CL1383)+LEN(CS1383)+LEN(CM1383)+LEN(CR1383)+LEN(CN1383)</f>
        <v>6</v>
      </c>
      <c r="CU1383" s="4" t="str">
        <f>IF(IFERROR(SEARCH($Z$1,DN1383),0)&gt;0,$Z$1,"")</f>
        <v>-</v>
      </c>
      <c r="CV1383" s="4" t="str">
        <f>IF(IFERROR(SEARCH($AA$1,DN1383),0)&gt;0,$AA$1,"")</f>
        <v>/</v>
      </c>
      <c r="CW1383" s="4" t="str">
        <f>IF(IFERROR(SEARCH($AB$1,DN1383),0)&gt;0,$AB$1,"")</f>
        <v/>
      </c>
      <c r="CX1383" s="4" t="str">
        <f>IF(IFERROR(SEARCH($AC$1,DN1383),0)&gt;0,$AC$1,"")</f>
        <v/>
      </c>
      <c r="CY1383" s="4" t="str">
        <f>IF(IFERROR(SEARCH($AD$1,DN1383),0)&gt;0,$AD$1,"")</f>
        <v/>
      </c>
      <c r="CZ1383" s="4" t="str">
        <f>IF(IFERROR(SEARCH($AE$1,DN1383),0)&gt;0,$AE$1,"")</f>
        <v/>
      </c>
      <c r="DA1383" s="4">
        <f>LEN(DM1383)</f>
        <v>9</v>
      </c>
      <c r="DB1383" s="4">
        <f>LEN(DN1383)</f>
        <v>38</v>
      </c>
      <c r="DC1383" s="4">
        <f>DB1383-DA1383</f>
        <v>29</v>
      </c>
      <c r="DD1383" s="4" t="str">
        <f>RIGHT(DN1383,4)</f>
        <v>/DUS</v>
      </c>
      <c r="DE1383" s="4" t="str">
        <f>RIGHT(DN1383,5)</f>
        <v>G/DUS</v>
      </c>
      <c r="DF1383" s="4" t="str" cm="1">
        <f t="array" ref="DF1383">LEFT(DM1383,SUM(LEN(DM1383)-LEN(SUBSTITUTE(DM1383,{"0";"1";"2";"3";"4";"5";"6";"7";"8";"9"},""))))</f>
        <v>24</v>
      </c>
      <c r="DG1383" s="4">
        <f>LEN(DT1383)</f>
        <v>13</v>
      </c>
      <c r="DH1383" s="4" t="b">
        <f>LEFT(DM1383,2)=DF1383</f>
        <v>1</v>
      </c>
      <c r="DI1383" s="4" t="str">
        <f>RIGHT(DD1383,3)</f>
        <v>DUS</v>
      </c>
      <c r="DJ1383" s="4" t="b">
        <f>IF((DL1383=AQ1383)=TRUE,TRUE,IF((DL1380=DL1383)=TRUE,TRUE,FALSE))</f>
        <v>0</v>
      </c>
      <c r="DK1383" s="4" t="b">
        <f>LEFT(DN1383,2)=LEFT(DO1383,2)</f>
        <v>0</v>
      </c>
      <c r="DL1383" s="5" t="str">
        <f>LEFT(DN1383,(DC1383-1))</f>
        <v>LARUTAN KAKI TIGA ANAK 250ML</v>
      </c>
      <c r="DM1383" s="4" t="str">
        <f>IFERROR(RIGHT(DN1383,LEN(DN1383)-FIND("-",DN1383)),1)</f>
        <v>24KLG/DUS</v>
      </c>
      <c r="DN1383" t="s">
        <v>4425</v>
      </c>
      <c r="DO1383" s="1"/>
      <c r="DP1383" s="4" t="b">
        <f ca="1">IF(IF(IF(DL1383=AQ1383,10,0)+IF(NOT(DI1383=$AU$1)=TRUE,10,0)=
20,"XXXX",IF(IF((DX1383+1)=2,0,1)+IF(DI1383=$AU$1,1,0)=2,TRUE,""))
="",IF(IF(DL1383=DL1380,10,0)+IF(NOT(DI1383=$AU$1)=TRUE,10,0)=
20,"XXXX",IF(IF((DX1383+1)=2,0,1)+IF(DI1383=$AU$1,1,0)=2,TRUE,
"")),IF(IF(DL1383=AQ1383,10,0)+IF(NOT(DI1383=$AU$1)=TRUE,10,0)=
20,"XXXX",IF(IF((DX1383+1)=2,0,1)+IF(DI1383=$AU$1,1,0)=2,TRUE,"")))</f>
        <v>1</v>
      </c>
      <c r="DQ1383">
        <v>113000</v>
      </c>
      <c r="DR1383">
        <v>113000</v>
      </c>
      <c r="DS1383">
        <v>110000</v>
      </c>
      <c r="DT1383" t="str">
        <f>IF(DO1383&gt;0,DO1383,"800000000"&amp;ROW(DS1383))</f>
        <v>8000000001383</v>
      </c>
      <c r="DU1383" t="str">
        <f>DL1383</f>
        <v>LARUTAN KAKI TIGA ANAK 250ML</v>
      </c>
      <c r="DV1383" t="s">
        <v>4301</v>
      </c>
      <c r="DW1383" t="s">
        <v>4301</v>
      </c>
      <c r="DX1383" s="4" t="str" cm="1">
        <f t="array" aca="1" ref="DX1383" ca="1">LEFT(DM1383,MATCH(FALSE,ISNUMBER(MID(DM1383,ROW(INDIRECT("1:"&amp;LEN(DM1383)+1)), 1) *1),0) -1)</f>
        <v>24</v>
      </c>
      <c r="DY1383" s="1"/>
      <c r="EA1383" s="21"/>
      <c r="EC1383" s="5"/>
      <c r="EF1383" s="1"/>
      <c r="EH1383" s="1"/>
      <c r="EI1383" s="1"/>
      <c r="EL1383" s="5"/>
      <c r="EM1383" s="22"/>
      <c r="EN1383">
        <v>0</v>
      </c>
      <c r="EO1383" s="1" t="s">
        <v>5103</v>
      </c>
    </row>
    <row r="1384" spans="1:145">
      <c r="A1384" s="4" t="str">
        <f t="shared" si="2404"/>
        <v/>
      </c>
      <c r="B1384" s="4" t="str">
        <f t="shared" si="2405"/>
        <v/>
      </c>
      <c r="C1384" s="4" t="str">
        <f t="shared" si="2406"/>
        <v/>
      </c>
      <c r="D1384" s="4" t="str">
        <f t="shared" si="2407"/>
        <v/>
      </c>
      <c r="E1384" s="4" t="str">
        <f t="shared" si="2408"/>
        <v/>
      </c>
      <c r="F1384" s="4" t="str">
        <f t="shared" si="2409"/>
        <v/>
      </c>
      <c r="G1384" s="4" t="str">
        <f t="shared" si="2410"/>
        <v/>
      </c>
      <c r="H1384" s="4" t="str">
        <f t="shared" si="2411"/>
        <v>KLG</v>
      </c>
      <c r="I1384" s="4" t="str">
        <f t="shared" si="2412"/>
        <v/>
      </c>
      <c r="J1384" s="4" t="str">
        <f t="shared" si="2413"/>
        <v/>
      </c>
      <c r="K1384" s="4" t="str">
        <f t="shared" si="2414"/>
        <v/>
      </c>
      <c r="L1384" s="4" t="str">
        <f t="shared" si="2415"/>
        <v/>
      </c>
      <c r="M1384" s="4" t="str">
        <f t="shared" si="2416"/>
        <v/>
      </c>
      <c r="N1384" s="4" t="str">
        <f t="shared" si="2417"/>
        <v/>
      </c>
      <c r="O1384" s="4" t="str">
        <f t="shared" si="2418"/>
        <v/>
      </c>
      <c r="P1384" s="4" t="str">
        <f t="shared" si="2419"/>
        <v/>
      </c>
      <c r="Q1384" s="4" t="str">
        <f t="shared" si="2420"/>
        <v/>
      </c>
      <c r="R1384" s="4" t="str">
        <f t="shared" si="2421"/>
        <v/>
      </c>
      <c r="S1384" s="4" t="str">
        <f t="shared" si="2422"/>
        <v/>
      </c>
      <c r="T1384" s="4" t="str">
        <f t="shared" si="2423"/>
        <v/>
      </c>
      <c r="U1384" s="4" t="str">
        <f t="shared" si="2424"/>
        <v/>
      </c>
      <c r="V1384" s="4" t="str">
        <f t="shared" si="2425"/>
        <v/>
      </c>
      <c r="W1384" s="4" t="str">
        <f t="shared" si="2426"/>
        <v/>
      </c>
      <c r="X1384" s="4" t="str">
        <f t="shared" si="2427"/>
        <v/>
      </c>
      <c r="Y1384" s="4">
        <f t="shared" si="2428"/>
        <v>3</v>
      </c>
      <c r="Z1384" s="4" t="str">
        <f t="shared" si="2429"/>
        <v>-</v>
      </c>
      <c r="AA1384" s="4" t="str">
        <f t="shared" si="2430"/>
        <v/>
      </c>
      <c r="AB1384" s="4" t="str">
        <f t="shared" si="2431"/>
        <v/>
      </c>
      <c r="AC1384" s="4" t="str">
        <f t="shared" si="2432"/>
        <v/>
      </c>
      <c r="AD1384" s="4" t="str">
        <f t="shared" si="2433"/>
        <v/>
      </c>
      <c r="AE1384" s="4" t="str">
        <f t="shared" si="2434"/>
        <v/>
      </c>
      <c r="AF1384" s="4">
        <f t="shared" si="2435"/>
        <v>4</v>
      </c>
      <c r="AG1384" s="4">
        <f t="shared" si="2436"/>
        <v>38</v>
      </c>
      <c r="AH1384" s="4">
        <f t="shared" si="2437"/>
        <v>34</v>
      </c>
      <c r="AI1384" s="4" t="str">
        <f t="shared" si="2438"/>
        <v>1KLG</v>
      </c>
      <c r="AJ1384" s="4" t="str">
        <f t="shared" si="2439"/>
        <v>-1KLG</v>
      </c>
      <c r="AK1384" s="4" t="str" cm="1">
        <f t="array" ref="AK1384">LEFT(AR1384,SUM(LEN(AR1384)-LEN(SUBSTITUTE(AR1384,{"0";"1";"2";"3";"4";"5";"6";"7";"8";"9"},""))))</f>
        <v>1</v>
      </c>
      <c r="AL1384" s="4">
        <f t="shared" si="2443"/>
        <v>13</v>
      </c>
      <c r="AM1384" s="4" t="b">
        <f t="shared" si="2544"/>
        <v>1</v>
      </c>
      <c r="AN1384" s="4" t="str">
        <f t="shared" si="2449"/>
        <v>KLG</v>
      </c>
      <c r="AO1384" s="4" t="b">
        <f t="shared" si="2444"/>
        <v>0</v>
      </c>
      <c r="AP1384" s="4" t="b">
        <f t="shared" si="2440"/>
        <v>0</v>
      </c>
      <c r="AQ1384" s="5" t="str">
        <f t="shared" si="2441"/>
        <v>LARUTAN KAKI TIGA ANAK 250ML LECI</v>
      </c>
      <c r="AR1384" s="4" t="str">
        <f t="shared" si="2442"/>
        <v>1KLG</v>
      </c>
      <c r="AS1384" t="s">
        <v>4423</v>
      </c>
      <c r="AT1384" s="1" t="s">
        <v>1896</v>
      </c>
      <c r="AU1384" s="4" t="str">
        <f t="shared" ca="1" si="2448"/>
        <v/>
      </c>
      <c r="AV1384">
        <v>5000</v>
      </c>
      <c r="AW1384">
        <v>5500</v>
      </c>
      <c r="AX1384">
        <v>4583</v>
      </c>
      <c r="AY1384" t="str">
        <f t="shared" si="2497"/>
        <v>8995227500995</v>
      </c>
      <c r="AZ1384" t="str">
        <f t="shared" si="2445"/>
        <v>LARUTAN KAKI TIGA ANAK 250ML LECI</v>
      </c>
      <c r="BA1384" t="s">
        <v>4301</v>
      </c>
      <c r="BB1384" t="s">
        <v>4301</v>
      </c>
      <c r="BC1384" s="9" t="str" cm="1">
        <f t="array" aca="1" ref="BC1384" ca="1">LEFT(AR1384,MATCH(FALSE,ISNUMBER(MID(AR1384,ROW(INDIRECT("1:"&amp;LEN(AR1384)+1)), 1) *1),0) -1)</f>
        <v>1</v>
      </c>
      <c r="BD1384" s="1"/>
      <c r="BF1384" s="21"/>
      <c r="BK1384" s="1"/>
      <c r="BM1384" s="1"/>
      <c r="BN1384" s="1"/>
      <c r="BR1384" s="22"/>
      <c r="BS1384">
        <v>0</v>
      </c>
      <c r="BT1384" s="1" t="s">
        <v>5103</v>
      </c>
      <c r="BV1384" s="4" t="str">
        <f t="shared" ref="BV1384:BV1385" si="2545">IF(IFERROR(SEARCH($A$1,DN1384),0)&gt;0,$A$1,"")</f>
        <v/>
      </c>
      <c r="BW1384" s="4" t="str">
        <f t="shared" ref="BW1384:BW1385" si="2546">IF(IFERROR(SEARCH($B$1,DN1384),0)&gt;0,$B$1,"")</f>
        <v/>
      </c>
      <c r="BX1384" s="4" t="str">
        <f t="shared" ref="BX1384:BX1385" si="2547">IF(IFERROR(SEARCH($C$1,DN1384),0)&gt;0,$C$1,"")</f>
        <v/>
      </c>
      <c r="BY1384" s="4" t="str">
        <f t="shared" ref="BY1384:BY1385" si="2548">IF(IFERROR(SEARCH($D$1,DN1384),0)&gt;0,$D$1,"")</f>
        <v/>
      </c>
      <c r="BZ1384" s="4" t="str">
        <f t="shared" ref="BZ1384:BZ1385" si="2549">IF(IFERROR(SEARCH($E$1,DN1384),0)&gt;0,$E$1,"")</f>
        <v/>
      </c>
      <c r="CA1384" s="4" t="str">
        <f t="shared" ref="CA1384:CA1385" si="2550">IF(IFERROR(SEARCH($F$1,DN1384),0)&gt;0,$F$1,"")</f>
        <v/>
      </c>
      <c r="CB1384" s="4" t="str">
        <f t="shared" ref="CB1384:CB1385" si="2551">IF(IFERROR(SEARCH($G$1,DN1384),0)&gt;0,$G$1,"")</f>
        <v/>
      </c>
      <c r="CC1384" s="4" t="str">
        <f t="shared" ref="CC1384:CC1385" si="2552">IF(IFERROR(SEARCH($H$1,DN1384),0)&gt;0,$H$1,"")</f>
        <v>KLG</v>
      </c>
      <c r="CD1384" s="4" t="str">
        <f t="shared" ref="CD1384:CD1385" si="2553">IF(IFERROR(SEARCH($I$1,DN1384),0)&gt;0,$I$1,"")</f>
        <v/>
      </c>
      <c r="CE1384" s="4" t="str">
        <f t="shared" ref="CE1384:CE1385" si="2554">IF(IFERROR(SEARCH($J$1,DN1384),0)&gt;0,$J$1,"")</f>
        <v/>
      </c>
      <c r="CF1384" s="4" t="str">
        <f t="shared" ref="CF1384:CF1385" si="2555">IF(IFERROR(SEARCH($K$1,DN1384),0)&gt;0,$K$1,"")</f>
        <v/>
      </c>
      <c r="CG1384" s="4" t="str">
        <f t="shared" ref="CG1384:CG1385" si="2556">IF(IFERROR(SEARCH($L$1,DN1384),0)&gt;0,$L$1,"")</f>
        <v/>
      </c>
      <c r="CH1384" s="4" t="str">
        <f t="shared" ref="CH1384:CH1385" si="2557">IF(IFERROR(SEARCH($M$1,DN1384),0)&gt;0,$M$1,"")</f>
        <v/>
      </c>
      <c r="CI1384" s="4" t="str">
        <f t="shared" ref="CI1384:CI1385" si="2558">IF(IFERROR(SEARCH($N$1,DN1384),0)&gt;0,$N$1,"")</f>
        <v/>
      </c>
      <c r="CJ1384" s="4" t="str">
        <f t="shared" ref="CJ1384:CJ1385" si="2559">IF(IFERROR(SEARCH($O$1,DN1384),0)&gt;0,$O$1,"")</f>
        <v>DUS</v>
      </c>
      <c r="CK1384" s="4" t="str">
        <f t="shared" ref="CK1384:CK1385" si="2560">IF(IFERROR(SEARCH($P$1,DN1384),0)&gt;0,$P$1,"")</f>
        <v/>
      </c>
      <c r="CL1384" s="4" t="str">
        <f t="shared" ref="CL1384:CL1385" si="2561">IF(IFERROR(SEARCH($Q$1,DN1384),0)&gt;0,$Q$1,"")</f>
        <v/>
      </c>
      <c r="CM1384" s="4" t="str">
        <f t="shared" ref="CM1384:CM1385" si="2562">IF(IFERROR(SEARCH($R$1,DN1384),0)&gt;0,$R$1,"")</f>
        <v/>
      </c>
      <c r="CN1384" s="4" t="str">
        <f t="shared" ref="CN1384:CN1385" si="2563">IF(IFERROR(SEARCH($S$1,DN1384),0)&gt;0,$S$1,"")</f>
        <v/>
      </c>
      <c r="CO1384" s="4" t="str">
        <f t="shared" ref="CO1384:CO1385" si="2564">IF(IFERROR(SEARCH($T$1,DN1384),0)&gt;0,$T$1,"")</f>
        <v/>
      </c>
      <c r="CP1384" s="4" t="str">
        <f t="shared" ref="CP1384:CP1385" si="2565">IF(IFERROR(SEARCH($U$1,DN1384),0)&gt;0,$U$1,"")</f>
        <v/>
      </c>
      <c r="CQ1384" s="4" t="str">
        <f t="shared" ref="CQ1384:CQ1385" si="2566">IF(IFERROR(SEARCH($V$1,DN1384),0)&gt;0,$V$1,"")</f>
        <v/>
      </c>
      <c r="CR1384" s="4" t="str">
        <f t="shared" ref="CR1384:CR1385" si="2567">IF(IFERROR(SEARCH($W$1,DN1384),0)&gt;0,$W$1,"")</f>
        <v/>
      </c>
      <c r="CS1384" s="4" t="str">
        <f t="shared" ref="CS1384:CS1385" si="2568">IF(IFERROR(SEARCH($X$1,DN1384),0)&gt;0,$X$1,"")</f>
        <v/>
      </c>
      <c r="CT1384" s="4">
        <f t="shared" ref="CT1384:CT1385" si="2569">LEN(BW1384)+LEN(BX1384)+LEN(BY1384)+LEN(BZ1384)+LEN(CA1384)+LEN(CO1384)+LEN(CB1384)+LEN(CC1384)+LEN(CD1384)+LEN(CE1384)+LEN(CF1384)+LEN(CG1384)+LEN(CH1384)+LEN(CI1384)+LEN(CP1384)+LEN(CJ1384)+LEN(CK1384)+LEN(CQ1384)+LEN(BV1384)+LEN(CL1384)+LEN(CS1384)+LEN(CM1384)+LEN(CR1384)+LEN(CN1384)</f>
        <v>6</v>
      </c>
      <c r="CU1384" s="4" t="str">
        <f t="shared" ref="CU1384:CU1385" si="2570">IF(IFERROR(SEARCH($Z$1,DN1384),0)&gt;0,$Z$1,"")</f>
        <v>-</v>
      </c>
      <c r="CV1384" s="4" t="str">
        <f t="shared" ref="CV1384:CV1385" si="2571">IF(IFERROR(SEARCH($AA$1,DN1384),0)&gt;0,$AA$1,"")</f>
        <v>/</v>
      </c>
      <c r="CW1384" s="4" t="str">
        <f t="shared" ref="CW1384:CW1385" si="2572">IF(IFERROR(SEARCH($AB$1,DN1384),0)&gt;0,$AB$1,"")</f>
        <v/>
      </c>
      <c r="CX1384" s="4" t="str">
        <f t="shared" ref="CX1384:CX1385" si="2573">IF(IFERROR(SEARCH($AC$1,DN1384),0)&gt;0,$AC$1,"")</f>
        <v/>
      </c>
      <c r="CY1384" s="4" t="str">
        <f t="shared" ref="CY1384:CY1385" si="2574">IF(IFERROR(SEARCH($AD$1,DN1384),0)&gt;0,$AD$1,"")</f>
        <v/>
      </c>
      <c r="CZ1384" s="4" t="str">
        <f t="shared" ref="CZ1384:CZ1385" si="2575">IF(IFERROR(SEARCH($AE$1,DN1384),0)&gt;0,$AE$1,"")</f>
        <v/>
      </c>
      <c r="DA1384" s="4">
        <f t="shared" ref="DA1384:DA1385" si="2576">LEN(DM1384)</f>
        <v>9</v>
      </c>
      <c r="DB1384" s="4">
        <f t="shared" ref="DB1384:DB1385" si="2577">LEN(DN1384)</f>
        <v>38</v>
      </c>
      <c r="DC1384" s="4">
        <f t="shared" ref="DC1384:DC1385" si="2578">DB1384-DA1384</f>
        <v>29</v>
      </c>
      <c r="DD1384" s="4" t="str">
        <f t="shared" ref="DD1384:DD1385" si="2579">RIGHT(DN1384,4)</f>
        <v>/DUS</v>
      </c>
      <c r="DE1384" s="4" t="str">
        <f t="shared" ref="DE1384:DE1385" si="2580">RIGHT(DN1384,5)</f>
        <v>G/DUS</v>
      </c>
      <c r="DF1384" s="4" t="str" cm="1">
        <f t="array" ref="DF1384">LEFT(DM1384,SUM(LEN(DM1384)-LEN(SUBSTITUTE(DM1384,{"0";"1";"2";"3";"4";"5";"6";"7";"8";"9"},""))))</f>
        <v>24</v>
      </c>
      <c r="DG1384" s="4">
        <f t="shared" ref="DG1384:DG1385" si="2581">LEN(DT1384)</f>
        <v>13</v>
      </c>
      <c r="DH1384" s="4" t="b">
        <f t="shared" ref="DH1384:DH1385" si="2582">LEFT(DM1384,2)=DF1384</f>
        <v>1</v>
      </c>
      <c r="DI1384" s="4" t="str">
        <f t="shared" ref="DI1384:DI1385" si="2583">RIGHT(DD1384,3)</f>
        <v>DUS</v>
      </c>
      <c r="DJ1384" s="4" t="b">
        <f t="shared" ref="DJ1384:DJ1385" si="2584">IF((DL1384=AQ1384)=TRUE,TRUE,IF((DL1381=DL1384)=TRUE,TRUE,FALSE))</f>
        <v>0</v>
      </c>
      <c r="DK1384" s="4" t="b">
        <f t="shared" ref="DK1384:DK1385" si="2585">LEFT(DN1384,2)=LEFT(DO1384,2)</f>
        <v>0</v>
      </c>
      <c r="DL1384" s="5" t="str">
        <f t="shared" ref="DL1384:DL1385" si="2586">LEFT(DN1384,(DC1384-1))</f>
        <v>LARUTAN KAKI TIGA ANAK 250ML</v>
      </c>
      <c r="DM1384" s="4" t="str">
        <f t="shared" ref="DM1384:DM1385" si="2587">IFERROR(RIGHT(DN1384,LEN(DN1384)-FIND("-",DN1384)),1)</f>
        <v>24KLG/DUS</v>
      </c>
      <c r="DN1384" t="s">
        <v>4425</v>
      </c>
      <c r="DO1384" s="1"/>
      <c r="DP1384" s="4" t="b">
        <f t="shared" ref="DP1384:DP1385" ca="1" si="2588">IF(IF(IF(DL1384=AQ1384,10,0)+IF(NOT(DI1384=$AU$1)=TRUE,10,0)=
20,"XXXX",IF(IF((DX1384+1)=2,0,1)+IF(DI1384=$AU$1,1,0)=2,TRUE,""))
="",IF(IF(DL1384=DL1381,10,0)+IF(NOT(DI1384=$AU$1)=TRUE,10,0)=
20,"XXXX",IF(IF((DX1384+1)=2,0,1)+IF(DI1384=$AU$1,1,0)=2,TRUE,
"")),IF(IF(DL1384=AQ1384,10,0)+IF(NOT(DI1384=$AU$1)=TRUE,10,0)=
20,"XXXX",IF(IF((DX1384+1)=2,0,1)+IF(DI1384=$AU$1,1,0)=2,TRUE,"")))</f>
        <v>1</v>
      </c>
      <c r="DQ1384">
        <v>113000</v>
      </c>
      <c r="DR1384">
        <v>113000</v>
      </c>
      <c r="DS1384">
        <v>110000</v>
      </c>
      <c r="DT1384" t="str">
        <f t="shared" ref="DT1384:DT1385" si="2589">IF(DO1384&gt;0,DO1384,"800000000"&amp;ROW(DS1384))</f>
        <v>8000000001384</v>
      </c>
      <c r="DU1384" t="str">
        <f t="shared" ref="DU1384:DU1385" si="2590">DL1384</f>
        <v>LARUTAN KAKI TIGA ANAK 250ML</v>
      </c>
      <c r="DV1384" t="s">
        <v>4301</v>
      </c>
      <c r="DW1384" t="s">
        <v>4301</v>
      </c>
      <c r="DX1384" s="4" t="str" cm="1">
        <f t="array" aca="1" ref="DX1384" ca="1">LEFT(DM1384,MATCH(FALSE,ISNUMBER(MID(DM1384,ROW(INDIRECT("1:"&amp;LEN(DM1384)+1)), 1) *1),0) -1)</f>
        <v>24</v>
      </c>
      <c r="DY1384" s="1"/>
      <c r="EA1384" s="21"/>
      <c r="EC1384" s="5"/>
      <c r="EF1384" s="1"/>
      <c r="EH1384" s="1"/>
      <c r="EI1384" s="1"/>
      <c r="EL1384" s="5"/>
      <c r="EM1384" s="22"/>
      <c r="EN1384">
        <v>0</v>
      </c>
      <c r="EO1384" s="1" t="s">
        <v>5103</v>
      </c>
    </row>
    <row r="1385" spans="1:145">
      <c r="A1385" s="4" t="str">
        <f t="shared" si="2404"/>
        <v/>
      </c>
      <c r="B1385" s="4" t="str">
        <f t="shared" si="2405"/>
        <v/>
      </c>
      <c r="C1385" s="4" t="str">
        <f t="shared" si="2406"/>
        <v/>
      </c>
      <c r="D1385" s="4" t="str">
        <f t="shared" si="2407"/>
        <v/>
      </c>
      <c r="E1385" s="4" t="str">
        <f t="shared" si="2408"/>
        <v/>
      </c>
      <c r="F1385" s="4" t="str">
        <f t="shared" si="2409"/>
        <v/>
      </c>
      <c r="G1385" s="4" t="str">
        <f t="shared" si="2410"/>
        <v/>
      </c>
      <c r="H1385" s="4" t="str">
        <f t="shared" si="2411"/>
        <v>KLG</v>
      </c>
      <c r="I1385" s="4" t="str">
        <f t="shared" si="2412"/>
        <v/>
      </c>
      <c r="J1385" s="4" t="str">
        <f t="shared" si="2413"/>
        <v/>
      </c>
      <c r="K1385" s="4" t="str">
        <f t="shared" si="2414"/>
        <v/>
      </c>
      <c r="L1385" s="4" t="str">
        <f t="shared" si="2415"/>
        <v/>
      </c>
      <c r="M1385" s="4" t="str">
        <f t="shared" si="2416"/>
        <v/>
      </c>
      <c r="N1385" s="4" t="str">
        <f t="shared" si="2417"/>
        <v/>
      </c>
      <c r="O1385" s="4" t="str">
        <f t="shared" si="2418"/>
        <v/>
      </c>
      <c r="P1385" s="4" t="str">
        <f t="shared" si="2419"/>
        <v/>
      </c>
      <c r="Q1385" s="4" t="str">
        <f t="shared" si="2420"/>
        <v/>
      </c>
      <c r="R1385" s="4" t="str">
        <f t="shared" si="2421"/>
        <v/>
      </c>
      <c r="S1385" s="4" t="str">
        <f t="shared" si="2422"/>
        <v/>
      </c>
      <c r="T1385" s="4" t="str">
        <f t="shared" si="2423"/>
        <v/>
      </c>
      <c r="U1385" s="4" t="str">
        <f t="shared" si="2424"/>
        <v/>
      </c>
      <c r="V1385" s="4" t="str">
        <f t="shared" si="2425"/>
        <v/>
      </c>
      <c r="W1385" s="4" t="str">
        <f t="shared" si="2426"/>
        <v/>
      </c>
      <c r="X1385" s="4" t="str">
        <f t="shared" si="2427"/>
        <v/>
      </c>
      <c r="Y1385" s="4">
        <f t="shared" si="2428"/>
        <v>3</v>
      </c>
      <c r="Z1385" s="4" t="str">
        <f t="shared" si="2429"/>
        <v>-</v>
      </c>
      <c r="AA1385" s="4" t="str">
        <f t="shared" si="2430"/>
        <v/>
      </c>
      <c r="AB1385" s="4" t="str">
        <f t="shared" si="2431"/>
        <v/>
      </c>
      <c r="AC1385" s="4" t="str">
        <f t="shared" si="2432"/>
        <v/>
      </c>
      <c r="AD1385" s="4" t="str">
        <f t="shared" si="2433"/>
        <v/>
      </c>
      <c r="AE1385" s="4" t="str">
        <f t="shared" si="2434"/>
        <v/>
      </c>
      <c r="AF1385" s="4">
        <f t="shared" si="2435"/>
        <v>4</v>
      </c>
      <c r="AG1385" s="4">
        <f t="shared" si="2436"/>
        <v>42</v>
      </c>
      <c r="AH1385" s="4">
        <f t="shared" si="2437"/>
        <v>38</v>
      </c>
      <c r="AI1385" s="4" t="str">
        <f t="shared" si="2438"/>
        <v>1KLG</v>
      </c>
      <c r="AJ1385" s="4" t="str">
        <f t="shared" si="2439"/>
        <v>-1KLG</v>
      </c>
      <c r="AK1385" s="4" t="str" cm="1">
        <f t="array" ref="AK1385">LEFT(AR1385,SUM(LEN(AR1385)-LEN(SUBSTITUTE(AR1385,{"0";"1";"2";"3";"4";"5";"6";"7";"8";"9"},""))))</f>
        <v>1</v>
      </c>
      <c r="AL1385" s="4">
        <f t="shared" si="2443"/>
        <v>13</v>
      </c>
      <c r="AM1385" s="4" t="b">
        <f t="shared" si="2544"/>
        <v>1</v>
      </c>
      <c r="AN1385" s="4" t="str">
        <f t="shared" si="2449"/>
        <v>KLG</v>
      </c>
      <c r="AO1385" s="4" t="b">
        <f t="shared" si="2444"/>
        <v>0</v>
      </c>
      <c r="AP1385" s="4" t="b">
        <f t="shared" si="2440"/>
        <v>0</v>
      </c>
      <c r="AQ1385" s="5" t="str">
        <f t="shared" si="2441"/>
        <v>LARUTAN KAKI TIGA ANAK 250ML STROBERI</v>
      </c>
      <c r="AR1385" s="4" t="str">
        <f t="shared" si="2442"/>
        <v>1KLG</v>
      </c>
      <c r="AS1385" t="s">
        <v>4424</v>
      </c>
      <c r="AT1385" s="1" t="s">
        <v>1897</v>
      </c>
      <c r="AU1385" s="4" t="str">
        <f t="shared" ca="1" si="2448"/>
        <v/>
      </c>
      <c r="AV1385">
        <v>5000</v>
      </c>
      <c r="AW1385">
        <v>5500</v>
      </c>
      <c r="AX1385">
        <v>4583</v>
      </c>
      <c r="AY1385" t="str">
        <f t="shared" si="2497"/>
        <v>8995227501015</v>
      </c>
      <c r="AZ1385" t="str">
        <f t="shared" si="2445"/>
        <v>LARUTAN KAKI TIGA ANAK 250ML STROBERI</v>
      </c>
      <c r="BA1385" t="s">
        <v>4301</v>
      </c>
      <c r="BB1385" t="s">
        <v>4301</v>
      </c>
      <c r="BC1385" s="9" t="str" cm="1">
        <f t="array" aca="1" ref="BC1385" ca="1">LEFT(AR1385,MATCH(FALSE,ISNUMBER(MID(AR1385,ROW(INDIRECT("1:"&amp;LEN(AR1385)+1)), 1) *1),0) -1)</f>
        <v>1</v>
      </c>
      <c r="BD1385" s="1"/>
      <c r="BF1385" s="21"/>
      <c r="BK1385" s="1"/>
      <c r="BM1385" s="1"/>
      <c r="BN1385" s="1"/>
      <c r="BR1385" s="22"/>
      <c r="BS1385">
        <v>0</v>
      </c>
      <c r="BT1385" s="1" t="s">
        <v>5103</v>
      </c>
      <c r="BV1385" s="4" t="str">
        <f t="shared" si="2545"/>
        <v/>
      </c>
      <c r="BW1385" s="4" t="str">
        <f t="shared" si="2546"/>
        <v/>
      </c>
      <c r="BX1385" s="4" t="str">
        <f t="shared" si="2547"/>
        <v/>
      </c>
      <c r="BY1385" s="4" t="str">
        <f t="shared" si="2548"/>
        <v/>
      </c>
      <c r="BZ1385" s="4" t="str">
        <f t="shared" si="2549"/>
        <v/>
      </c>
      <c r="CA1385" s="4" t="str">
        <f t="shared" si="2550"/>
        <v/>
      </c>
      <c r="CB1385" s="4" t="str">
        <f t="shared" si="2551"/>
        <v/>
      </c>
      <c r="CC1385" s="4" t="str">
        <f t="shared" si="2552"/>
        <v>KLG</v>
      </c>
      <c r="CD1385" s="4" t="str">
        <f t="shared" si="2553"/>
        <v/>
      </c>
      <c r="CE1385" s="4" t="str">
        <f t="shared" si="2554"/>
        <v/>
      </c>
      <c r="CF1385" s="4" t="str">
        <f t="shared" si="2555"/>
        <v/>
      </c>
      <c r="CG1385" s="4" t="str">
        <f t="shared" si="2556"/>
        <v/>
      </c>
      <c r="CH1385" s="4" t="str">
        <f t="shared" si="2557"/>
        <v/>
      </c>
      <c r="CI1385" s="4" t="str">
        <f t="shared" si="2558"/>
        <v/>
      </c>
      <c r="CJ1385" s="4" t="str">
        <f t="shared" si="2559"/>
        <v>DUS</v>
      </c>
      <c r="CK1385" s="4" t="str">
        <f t="shared" si="2560"/>
        <v/>
      </c>
      <c r="CL1385" s="4" t="str">
        <f t="shared" si="2561"/>
        <v/>
      </c>
      <c r="CM1385" s="4" t="str">
        <f t="shared" si="2562"/>
        <v/>
      </c>
      <c r="CN1385" s="4" t="str">
        <f t="shared" si="2563"/>
        <v/>
      </c>
      <c r="CO1385" s="4" t="str">
        <f t="shared" si="2564"/>
        <v/>
      </c>
      <c r="CP1385" s="4" t="str">
        <f t="shared" si="2565"/>
        <v/>
      </c>
      <c r="CQ1385" s="4" t="str">
        <f t="shared" si="2566"/>
        <v/>
      </c>
      <c r="CR1385" s="4" t="str">
        <f t="shared" si="2567"/>
        <v/>
      </c>
      <c r="CS1385" s="4" t="str">
        <f t="shared" si="2568"/>
        <v/>
      </c>
      <c r="CT1385" s="4">
        <f t="shared" si="2569"/>
        <v>6</v>
      </c>
      <c r="CU1385" s="4" t="str">
        <f t="shared" si="2570"/>
        <v>-</v>
      </c>
      <c r="CV1385" s="4" t="str">
        <f t="shared" si="2571"/>
        <v>/</v>
      </c>
      <c r="CW1385" s="4" t="str">
        <f t="shared" si="2572"/>
        <v/>
      </c>
      <c r="CX1385" s="4" t="str">
        <f t="shared" si="2573"/>
        <v/>
      </c>
      <c r="CY1385" s="4" t="str">
        <f t="shared" si="2574"/>
        <v/>
      </c>
      <c r="CZ1385" s="4" t="str">
        <f t="shared" si="2575"/>
        <v/>
      </c>
      <c r="DA1385" s="4">
        <f t="shared" si="2576"/>
        <v>9</v>
      </c>
      <c r="DB1385" s="4">
        <f t="shared" si="2577"/>
        <v>38</v>
      </c>
      <c r="DC1385" s="4">
        <f t="shared" si="2578"/>
        <v>29</v>
      </c>
      <c r="DD1385" s="4" t="str">
        <f t="shared" si="2579"/>
        <v>/DUS</v>
      </c>
      <c r="DE1385" s="4" t="str">
        <f t="shared" si="2580"/>
        <v>G/DUS</v>
      </c>
      <c r="DF1385" s="4" t="str" cm="1">
        <f t="array" ref="DF1385">LEFT(DM1385,SUM(LEN(DM1385)-LEN(SUBSTITUTE(DM1385,{"0";"1";"2";"3";"4";"5";"6";"7";"8";"9"},""))))</f>
        <v>24</v>
      </c>
      <c r="DG1385" s="4">
        <f t="shared" si="2581"/>
        <v>13</v>
      </c>
      <c r="DH1385" s="4" t="b">
        <f t="shared" si="2582"/>
        <v>1</v>
      </c>
      <c r="DI1385" s="4" t="str">
        <f t="shared" si="2583"/>
        <v>DUS</v>
      </c>
      <c r="DJ1385" s="4" t="b">
        <f t="shared" si="2584"/>
        <v>0</v>
      </c>
      <c r="DK1385" s="4" t="b">
        <f t="shared" si="2585"/>
        <v>0</v>
      </c>
      <c r="DL1385" s="5" t="str">
        <f t="shared" si="2586"/>
        <v>LARUTAN KAKI TIGA ANAK 250ML</v>
      </c>
      <c r="DM1385" s="4" t="str">
        <f t="shared" si="2587"/>
        <v>24KLG/DUS</v>
      </c>
      <c r="DN1385" t="s">
        <v>4425</v>
      </c>
      <c r="DO1385" s="1"/>
      <c r="DP1385" s="4" t="b">
        <f t="shared" ca="1" si="2588"/>
        <v>1</v>
      </c>
      <c r="DQ1385">
        <v>113000</v>
      </c>
      <c r="DR1385">
        <v>113000</v>
      </c>
      <c r="DS1385">
        <v>110000</v>
      </c>
      <c r="DT1385" t="str">
        <f t="shared" si="2589"/>
        <v>8000000001385</v>
      </c>
      <c r="DU1385" t="str">
        <f t="shared" si="2590"/>
        <v>LARUTAN KAKI TIGA ANAK 250ML</v>
      </c>
      <c r="DV1385" t="s">
        <v>4301</v>
      </c>
      <c r="DW1385" t="s">
        <v>4301</v>
      </c>
      <c r="DX1385" s="4" t="str" cm="1">
        <f t="array" aca="1" ref="DX1385" ca="1">LEFT(DM1385,MATCH(FALSE,ISNUMBER(MID(DM1385,ROW(INDIRECT("1:"&amp;LEN(DM1385)+1)), 1) *1),0) -1)</f>
        <v>24</v>
      </c>
      <c r="DY1385" s="1"/>
      <c r="EA1385" s="21"/>
      <c r="EC1385" s="5"/>
      <c r="EF1385" s="1"/>
      <c r="EH1385" s="1"/>
      <c r="EI1385" s="1"/>
      <c r="EL1385" s="5"/>
      <c r="EM1385" s="22"/>
      <c r="EN1385">
        <v>0</v>
      </c>
      <c r="EO1385" s="1" t="s">
        <v>5103</v>
      </c>
    </row>
    <row r="1386" spans="1:145">
      <c r="A1386" s="4" t="str">
        <f t="shared" si="2404"/>
        <v/>
      </c>
      <c r="B1386" s="4" t="str">
        <f t="shared" si="2405"/>
        <v>PCS</v>
      </c>
      <c r="C1386" s="4" t="str">
        <f t="shared" si="2406"/>
        <v>BKS</v>
      </c>
      <c r="D1386" s="4" t="str">
        <f t="shared" si="2407"/>
        <v/>
      </c>
      <c r="E1386" s="4" t="str">
        <f t="shared" si="2408"/>
        <v/>
      </c>
      <c r="F1386" s="4" t="str">
        <f t="shared" si="2409"/>
        <v/>
      </c>
      <c r="G1386" s="4" t="str">
        <f t="shared" si="2410"/>
        <v/>
      </c>
      <c r="H1386" s="4" t="str">
        <f t="shared" si="2411"/>
        <v/>
      </c>
      <c r="I1386" s="4" t="str">
        <f t="shared" si="2412"/>
        <v/>
      </c>
      <c r="J1386" s="4" t="str">
        <f t="shared" si="2413"/>
        <v/>
      </c>
      <c r="K1386" s="4" t="str">
        <f t="shared" si="2414"/>
        <v/>
      </c>
      <c r="L1386" s="4" t="str">
        <f t="shared" si="2415"/>
        <v/>
      </c>
      <c r="M1386" s="4" t="str">
        <f t="shared" si="2416"/>
        <v/>
      </c>
      <c r="N1386" s="4" t="str">
        <f t="shared" si="2417"/>
        <v/>
      </c>
      <c r="O1386" s="4" t="str">
        <f t="shared" si="2418"/>
        <v/>
      </c>
      <c r="P1386" s="4" t="str">
        <f t="shared" si="2419"/>
        <v/>
      </c>
      <c r="Q1386" s="4" t="str">
        <f t="shared" si="2420"/>
        <v/>
      </c>
      <c r="R1386" s="4" t="str">
        <f t="shared" si="2421"/>
        <v/>
      </c>
      <c r="S1386" s="4" t="str">
        <f t="shared" si="2422"/>
        <v/>
      </c>
      <c r="T1386" s="4" t="str">
        <f t="shared" si="2423"/>
        <v/>
      </c>
      <c r="U1386" s="4" t="str">
        <f t="shared" si="2424"/>
        <v/>
      </c>
      <c r="V1386" s="4" t="str">
        <f t="shared" si="2425"/>
        <v/>
      </c>
      <c r="W1386" s="4" t="str">
        <f t="shared" si="2426"/>
        <v/>
      </c>
      <c r="X1386" s="4" t="str">
        <f t="shared" si="2427"/>
        <v/>
      </c>
      <c r="Y1386" s="4">
        <f t="shared" si="2428"/>
        <v>6</v>
      </c>
      <c r="Z1386" s="4" t="str">
        <f t="shared" si="2429"/>
        <v>-</v>
      </c>
      <c r="AA1386" s="4" t="str">
        <f t="shared" si="2430"/>
        <v>/</v>
      </c>
      <c r="AB1386" s="4" t="str">
        <f t="shared" si="2431"/>
        <v/>
      </c>
      <c r="AC1386" s="4" t="str">
        <f t="shared" si="2432"/>
        <v/>
      </c>
      <c r="AD1386" s="4" t="str">
        <f t="shared" si="2433"/>
        <v/>
      </c>
      <c r="AE1386" s="4" t="str">
        <f t="shared" si="2434"/>
        <v/>
      </c>
      <c r="AF1386" s="4">
        <f t="shared" si="2435"/>
        <v>8</v>
      </c>
      <c r="AG1386" s="4">
        <f t="shared" si="2436"/>
        <v>32</v>
      </c>
      <c r="AH1386" s="4">
        <f t="shared" si="2437"/>
        <v>24</v>
      </c>
      <c r="AI1386" s="4" t="str">
        <f t="shared" si="2438"/>
        <v>/BKS</v>
      </c>
      <c r="AJ1386" s="4" t="str">
        <f t="shared" si="2439"/>
        <v>S/BKS</v>
      </c>
      <c r="AK1386" s="4" t="str" cm="1">
        <f t="array" ref="AK1386">LEFT(AR1386,SUM(LEN(AR1386)-LEN(SUBSTITUTE(AR1386,{"0";"1";"2";"3";"4";"5";"6";"7";"8";"9"},""))))</f>
        <v>8</v>
      </c>
      <c r="AL1386" s="4">
        <f t="shared" si="2443"/>
        <v>13</v>
      </c>
      <c r="AM1386" s="4" t="b">
        <f t="shared" si="2544"/>
        <v>1</v>
      </c>
      <c r="AN1386" s="4" t="str">
        <f t="shared" si="2449"/>
        <v>BKS</v>
      </c>
      <c r="AO1386" s="4" t="b">
        <f t="shared" si="2444"/>
        <v>0</v>
      </c>
      <c r="AP1386" s="4" t="b">
        <f t="shared" si="2440"/>
        <v>0</v>
      </c>
      <c r="AQ1386" s="5" t="str">
        <f t="shared" si="2441"/>
        <v>LAURIER ACTIVE DAY 30CM</v>
      </c>
      <c r="AR1386" s="4" t="str">
        <f t="shared" si="2442"/>
        <v>8PCS/BKS</v>
      </c>
      <c r="AS1386" t="s">
        <v>5071</v>
      </c>
      <c r="AT1386" s="1" t="s">
        <v>1905</v>
      </c>
      <c r="AU1386" s="4" t="str">
        <f t="shared" ca="1" si="2448"/>
        <v/>
      </c>
      <c r="AV1386">
        <v>8000</v>
      </c>
      <c r="AW1386">
        <v>8000</v>
      </c>
      <c r="AX1386">
        <v>6882</v>
      </c>
      <c r="AY1386" t="str">
        <f t="shared" si="2497"/>
        <v>8992727008822</v>
      </c>
      <c r="AZ1386" t="str">
        <f t="shared" si="2445"/>
        <v>LAURIER ACTIVE DAY 30CM</v>
      </c>
      <c r="BA1386" t="s">
        <v>4301</v>
      </c>
      <c r="BB1386" t="s">
        <v>4301</v>
      </c>
      <c r="BC1386" s="4" t="str" cm="1">
        <f t="array" aca="1" ref="BC1386" ca="1">LEFT(AR1386,MATCH(FALSE,ISNUMBER(MID(AR1386,ROW(INDIRECT("1:"&amp;LEN(AR1386)+1)), 1) *1),0) -1)</f>
        <v>8</v>
      </c>
      <c r="BD1386" s="1"/>
      <c r="BF1386" s="21"/>
      <c r="BK1386" s="1"/>
      <c r="BM1386" s="1"/>
      <c r="BN1386" s="1"/>
      <c r="BR1386" s="22"/>
      <c r="BS1386">
        <v>0</v>
      </c>
      <c r="BT1386" s="1" t="s">
        <v>5103</v>
      </c>
    </row>
    <row r="1387" spans="1:145">
      <c r="A1387" s="4" t="str">
        <f t="shared" si="2404"/>
        <v/>
      </c>
      <c r="B1387" s="4" t="str">
        <f t="shared" si="2405"/>
        <v/>
      </c>
      <c r="C1387" s="4" t="str">
        <f t="shared" si="2406"/>
        <v>BKS</v>
      </c>
      <c r="D1387" s="4" t="str">
        <f t="shared" si="2407"/>
        <v/>
      </c>
      <c r="E1387" s="4" t="str">
        <f t="shared" si="2408"/>
        <v/>
      </c>
      <c r="F1387" s="4" t="str">
        <f t="shared" si="2409"/>
        <v/>
      </c>
      <c r="G1387" s="4" t="str">
        <f t="shared" si="2410"/>
        <v/>
      </c>
      <c r="H1387" s="4" t="str">
        <f t="shared" si="2411"/>
        <v/>
      </c>
      <c r="I1387" s="4" t="str">
        <f t="shared" si="2412"/>
        <v/>
      </c>
      <c r="J1387" s="4" t="str">
        <f t="shared" si="2413"/>
        <v/>
      </c>
      <c r="K1387" s="4" t="str">
        <f t="shared" si="2414"/>
        <v/>
      </c>
      <c r="L1387" s="4" t="str">
        <f t="shared" si="2415"/>
        <v/>
      </c>
      <c r="M1387" s="4" t="str">
        <f t="shared" si="2416"/>
        <v/>
      </c>
      <c r="N1387" s="4" t="str">
        <f t="shared" si="2417"/>
        <v/>
      </c>
      <c r="O1387" s="4" t="str">
        <f t="shared" si="2418"/>
        <v/>
      </c>
      <c r="P1387" s="4" t="str">
        <f t="shared" si="2419"/>
        <v/>
      </c>
      <c r="Q1387" s="4" t="str">
        <f t="shared" si="2420"/>
        <v/>
      </c>
      <c r="R1387" s="4" t="str">
        <f t="shared" si="2421"/>
        <v/>
      </c>
      <c r="S1387" s="4" t="str">
        <f t="shared" si="2422"/>
        <v/>
      </c>
      <c r="T1387" s="4" t="str">
        <f t="shared" si="2423"/>
        <v/>
      </c>
      <c r="U1387" s="4" t="str">
        <f t="shared" si="2424"/>
        <v/>
      </c>
      <c r="V1387" s="4" t="str">
        <f t="shared" si="2425"/>
        <v/>
      </c>
      <c r="W1387" s="4" t="str">
        <f t="shared" si="2426"/>
        <v/>
      </c>
      <c r="X1387" s="4" t="str">
        <f t="shared" si="2427"/>
        <v/>
      </c>
      <c r="Y1387" s="4">
        <f t="shared" si="2428"/>
        <v>3</v>
      </c>
      <c r="Z1387" s="4" t="str">
        <f t="shared" si="2429"/>
        <v>-</v>
      </c>
      <c r="AA1387" s="4" t="str">
        <f t="shared" si="2430"/>
        <v/>
      </c>
      <c r="AB1387" s="4" t="str">
        <f t="shared" si="2431"/>
        <v/>
      </c>
      <c r="AC1387" s="4" t="str">
        <f t="shared" si="2432"/>
        <v/>
      </c>
      <c r="AD1387" s="4" t="str">
        <f t="shared" si="2433"/>
        <v/>
      </c>
      <c r="AE1387" s="4" t="str">
        <f t="shared" si="2434"/>
        <v/>
      </c>
      <c r="AF1387" s="4">
        <f t="shared" si="2435"/>
        <v>4</v>
      </c>
      <c r="AG1387" s="4">
        <f t="shared" si="2436"/>
        <v>38</v>
      </c>
      <c r="AH1387" s="4">
        <f t="shared" si="2437"/>
        <v>34</v>
      </c>
      <c r="AI1387" s="4" t="str">
        <f t="shared" si="2438"/>
        <v>1BKS</v>
      </c>
      <c r="AJ1387" s="4" t="str">
        <f t="shared" si="2439"/>
        <v>-1BKS</v>
      </c>
      <c r="AK1387" s="4" t="str" cm="1">
        <f t="array" ref="AK1387">LEFT(AR1387,SUM(LEN(AR1387)-LEN(SUBSTITUTE(AR1387,{"0";"1";"2";"3";"4";"5";"6";"7";"8";"9"},""))))</f>
        <v>1</v>
      </c>
      <c r="AL1387" s="4">
        <f t="shared" si="2443"/>
        <v>13</v>
      </c>
      <c r="AM1387" s="4" t="b">
        <f t="shared" si="2544"/>
        <v>1</v>
      </c>
      <c r="AN1387" s="4" t="str">
        <f t="shared" si="2449"/>
        <v>BKS</v>
      </c>
      <c r="AO1387" s="4" t="b">
        <f t="shared" si="2444"/>
        <v>0</v>
      </c>
      <c r="AP1387" s="4" t="b">
        <f t="shared" si="2440"/>
        <v>0</v>
      </c>
      <c r="AQ1387" s="5" t="str">
        <f t="shared" si="2441"/>
        <v>LAURIER ACTIVE DAY EXTRA MAXI 10S</v>
      </c>
      <c r="AR1387" s="4" t="str">
        <f t="shared" si="2442"/>
        <v>1BKS</v>
      </c>
      <c r="AS1387" t="s">
        <v>1906</v>
      </c>
      <c r="AT1387" s="1" t="s">
        <v>1907</v>
      </c>
      <c r="AU1387" s="4" t="str">
        <f t="shared" ca="1" si="2448"/>
        <v/>
      </c>
      <c r="AV1387">
        <v>6000</v>
      </c>
      <c r="AW1387">
        <v>6500</v>
      </c>
      <c r="AX1387">
        <v>5328</v>
      </c>
      <c r="AY1387" t="str">
        <f t="shared" si="2497"/>
        <v>8992727000055</v>
      </c>
      <c r="AZ1387" t="str">
        <f t="shared" si="2445"/>
        <v>LAURIER ACTIVE DAY EXTRA MAXI 10S</v>
      </c>
      <c r="BA1387" t="s">
        <v>4301</v>
      </c>
      <c r="BB1387" t="s">
        <v>4301</v>
      </c>
      <c r="BC1387" s="9" t="str" cm="1">
        <f t="array" aca="1" ref="BC1387" ca="1">LEFT(AR1387,MATCH(FALSE,ISNUMBER(MID(AR1387,ROW(INDIRECT("1:"&amp;LEN(AR1387)+1)), 1) *1),0) -1)</f>
        <v>1</v>
      </c>
      <c r="BD1387" s="1"/>
      <c r="BF1387" s="21"/>
      <c r="BK1387" s="1"/>
      <c r="BM1387" s="1"/>
      <c r="BN1387" s="1"/>
      <c r="BR1387" s="22"/>
      <c r="BS1387">
        <v>0</v>
      </c>
      <c r="BT1387" s="1" t="s">
        <v>5103</v>
      </c>
    </row>
    <row r="1388" spans="1:145">
      <c r="A1388" s="4" t="str">
        <f t="shared" si="2404"/>
        <v/>
      </c>
      <c r="B1388" s="4" t="str">
        <f t="shared" si="2405"/>
        <v/>
      </c>
      <c r="C1388" s="4" t="str">
        <f t="shared" si="2406"/>
        <v>BKS</v>
      </c>
      <c r="D1388" s="4" t="str">
        <f t="shared" si="2407"/>
        <v/>
      </c>
      <c r="E1388" s="4" t="str">
        <f t="shared" si="2408"/>
        <v/>
      </c>
      <c r="F1388" s="4" t="str">
        <f t="shared" si="2409"/>
        <v/>
      </c>
      <c r="G1388" s="4" t="str">
        <f t="shared" si="2410"/>
        <v/>
      </c>
      <c r="H1388" s="4" t="str">
        <f t="shared" si="2411"/>
        <v/>
      </c>
      <c r="I1388" s="4" t="str">
        <f t="shared" si="2412"/>
        <v/>
      </c>
      <c r="J1388" s="4" t="str">
        <f t="shared" si="2413"/>
        <v/>
      </c>
      <c r="K1388" s="4" t="str">
        <f t="shared" si="2414"/>
        <v/>
      </c>
      <c r="L1388" s="4" t="str">
        <f t="shared" si="2415"/>
        <v/>
      </c>
      <c r="M1388" s="4" t="str">
        <f t="shared" si="2416"/>
        <v/>
      </c>
      <c r="N1388" s="4" t="str">
        <f t="shared" si="2417"/>
        <v/>
      </c>
      <c r="O1388" s="4" t="str">
        <f t="shared" si="2418"/>
        <v/>
      </c>
      <c r="P1388" s="4" t="str">
        <f t="shared" si="2419"/>
        <v/>
      </c>
      <c r="Q1388" s="4" t="str">
        <f t="shared" si="2420"/>
        <v/>
      </c>
      <c r="R1388" s="4" t="str">
        <f t="shared" si="2421"/>
        <v/>
      </c>
      <c r="S1388" s="4" t="str">
        <f t="shared" si="2422"/>
        <v/>
      </c>
      <c r="T1388" s="4" t="str">
        <f t="shared" si="2423"/>
        <v/>
      </c>
      <c r="U1388" s="4" t="str">
        <f t="shared" si="2424"/>
        <v/>
      </c>
      <c r="V1388" s="4" t="str">
        <f t="shared" si="2425"/>
        <v/>
      </c>
      <c r="W1388" s="4" t="str">
        <f t="shared" si="2426"/>
        <v/>
      </c>
      <c r="X1388" s="4" t="str">
        <f t="shared" si="2427"/>
        <v/>
      </c>
      <c r="Y1388" s="4">
        <f t="shared" si="2428"/>
        <v>3</v>
      </c>
      <c r="Z1388" s="4" t="str">
        <f t="shared" si="2429"/>
        <v>-</v>
      </c>
      <c r="AA1388" s="4" t="str">
        <f t="shared" si="2430"/>
        <v/>
      </c>
      <c r="AB1388" s="4" t="str">
        <f t="shared" si="2431"/>
        <v/>
      </c>
      <c r="AC1388" s="4" t="str">
        <f t="shared" si="2432"/>
        <v/>
      </c>
      <c r="AD1388" s="4" t="str">
        <f t="shared" si="2433"/>
        <v/>
      </c>
      <c r="AE1388" s="4" t="str">
        <f t="shared" si="2434"/>
        <v/>
      </c>
      <c r="AF1388" s="4">
        <f t="shared" si="2435"/>
        <v>4</v>
      </c>
      <c r="AG1388" s="4">
        <f t="shared" si="2436"/>
        <v>43</v>
      </c>
      <c r="AH1388" s="4">
        <f t="shared" si="2437"/>
        <v>39</v>
      </c>
      <c r="AI1388" s="4" t="str">
        <f t="shared" si="2438"/>
        <v>1BKS</v>
      </c>
      <c r="AJ1388" s="4" t="str">
        <f t="shared" si="2439"/>
        <v>-1BKS</v>
      </c>
      <c r="AK1388" s="4" t="str" cm="1">
        <f t="array" ref="AK1388">LEFT(AR1388,SUM(LEN(AR1388)-LEN(SUBSTITUTE(AR1388,{"0";"1";"2";"3";"4";"5";"6";"7";"8";"9"},""))))</f>
        <v>1</v>
      </c>
      <c r="AL1388" s="4">
        <f t="shared" si="2443"/>
        <v>13</v>
      </c>
      <c r="AM1388" s="4" t="b">
        <f t="shared" si="2544"/>
        <v>1</v>
      </c>
      <c r="AN1388" s="4" t="str">
        <f t="shared" si="2449"/>
        <v>BKS</v>
      </c>
      <c r="AO1388" s="4" t="b">
        <f t="shared" si="2444"/>
        <v>0</v>
      </c>
      <c r="AP1388" s="4" t="b">
        <f t="shared" si="2440"/>
        <v>0</v>
      </c>
      <c r="AQ1388" s="5" t="str">
        <f t="shared" si="2441"/>
        <v>LAURIER ACTIVE DAY EXTRA MAXI 25CM 16S</v>
      </c>
      <c r="AR1388" s="4" t="str">
        <f t="shared" si="2442"/>
        <v>1BKS</v>
      </c>
      <c r="AS1388" t="s">
        <v>4845</v>
      </c>
      <c r="AT1388" s="1" t="s">
        <v>1910</v>
      </c>
      <c r="AU1388" s="4" t="str">
        <f t="shared" ca="1" si="2448"/>
        <v/>
      </c>
      <c r="AV1388">
        <v>13500</v>
      </c>
      <c r="AW1388">
        <v>13500</v>
      </c>
      <c r="AX1388">
        <v>12400</v>
      </c>
      <c r="AY1388" t="str">
        <f t="shared" si="2497"/>
        <v>8992727003360</v>
      </c>
      <c r="AZ1388" t="str">
        <f t="shared" si="2445"/>
        <v>LAURIER ACTIVE DAY EXTRA MAXI 25CM 16S</v>
      </c>
      <c r="BA1388" t="s">
        <v>4301</v>
      </c>
      <c r="BB1388" t="s">
        <v>4301</v>
      </c>
      <c r="BC1388" s="9" t="str" cm="1">
        <f t="array" aca="1" ref="BC1388" ca="1">LEFT(AR1388,MATCH(FALSE,ISNUMBER(MID(AR1388,ROW(INDIRECT("1:"&amp;LEN(AR1388)+1)), 1) *1),0) -1)</f>
        <v>1</v>
      </c>
      <c r="BD1388" s="1"/>
      <c r="BF1388" s="21"/>
      <c r="BK1388" s="1"/>
      <c r="BM1388" s="1"/>
      <c r="BN1388" s="1"/>
      <c r="BR1388" s="22"/>
      <c r="BS1388">
        <v>0</v>
      </c>
      <c r="BT1388" s="1" t="s">
        <v>5103</v>
      </c>
    </row>
    <row r="1389" spans="1:145">
      <c r="A1389" s="4" t="str">
        <f t="shared" si="2404"/>
        <v/>
      </c>
      <c r="B1389" s="4" t="str">
        <f t="shared" si="2405"/>
        <v/>
      </c>
      <c r="C1389" s="4" t="str">
        <f t="shared" si="2406"/>
        <v>BKS</v>
      </c>
      <c r="D1389" s="4" t="str">
        <f t="shared" si="2407"/>
        <v/>
      </c>
      <c r="E1389" s="4" t="str">
        <f t="shared" si="2408"/>
        <v/>
      </c>
      <c r="F1389" s="4" t="str">
        <f t="shared" si="2409"/>
        <v/>
      </c>
      <c r="G1389" s="4" t="str">
        <f t="shared" si="2410"/>
        <v/>
      </c>
      <c r="H1389" s="4" t="str">
        <f t="shared" si="2411"/>
        <v/>
      </c>
      <c r="I1389" s="4" t="str">
        <f t="shared" si="2412"/>
        <v/>
      </c>
      <c r="J1389" s="4" t="str">
        <f t="shared" si="2413"/>
        <v/>
      </c>
      <c r="K1389" s="4" t="str">
        <f t="shared" si="2414"/>
        <v/>
      </c>
      <c r="L1389" s="4" t="str">
        <f t="shared" si="2415"/>
        <v/>
      </c>
      <c r="M1389" s="4" t="str">
        <f t="shared" si="2416"/>
        <v/>
      </c>
      <c r="N1389" s="4" t="str">
        <f t="shared" si="2417"/>
        <v/>
      </c>
      <c r="O1389" s="4" t="str">
        <f t="shared" si="2418"/>
        <v/>
      </c>
      <c r="P1389" s="4" t="str">
        <f t="shared" si="2419"/>
        <v/>
      </c>
      <c r="Q1389" s="4" t="str">
        <f t="shared" si="2420"/>
        <v/>
      </c>
      <c r="R1389" s="4" t="str">
        <f t="shared" si="2421"/>
        <v/>
      </c>
      <c r="S1389" s="4" t="str">
        <f t="shared" si="2422"/>
        <v/>
      </c>
      <c r="T1389" s="4" t="str">
        <f t="shared" si="2423"/>
        <v/>
      </c>
      <c r="U1389" s="4" t="str">
        <f t="shared" si="2424"/>
        <v/>
      </c>
      <c r="V1389" s="4" t="str">
        <f t="shared" si="2425"/>
        <v/>
      </c>
      <c r="W1389" s="4" t="str">
        <f t="shared" si="2426"/>
        <v/>
      </c>
      <c r="X1389" s="4" t="str">
        <f t="shared" si="2427"/>
        <v/>
      </c>
      <c r="Y1389" s="4">
        <f t="shared" si="2428"/>
        <v>3</v>
      </c>
      <c r="Z1389" s="4" t="str">
        <f t="shared" si="2429"/>
        <v>-</v>
      </c>
      <c r="AA1389" s="4" t="str">
        <f t="shared" si="2430"/>
        <v/>
      </c>
      <c r="AB1389" s="4" t="str">
        <f t="shared" si="2431"/>
        <v/>
      </c>
      <c r="AC1389" s="4" t="str">
        <f t="shared" si="2432"/>
        <v/>
      </c>
      <c r="AD1389" s="4" t="str">
        <f t="shared" si="2433"/>
        <v/>
      </c>
      <c r="AE1389" s="4" t="str">
        <f t="shared" si="2434"/>
        <v/>
      </c>
      <c r="AF1389" s="4">
        <f t="shared" si="2435"/>
        <v>4</v>
      </c>
      <c r="AG1389" s="4">
        <f t="shared" si="2436"/>
        <v>37</v>
      </c>
      <c r="AH1389" s="4">
        <f t="shared" si="2437"/>
        <v>33</v>
      </c>
      <c r="AI1389" s="4" t="str">
        <f t="shared" si="2438"/>
        <v>1BKS</v>
      </c>
      <c r="AJ1389" s="4" t="str">
        <f t="shared" si="2439"/>
        <v>-1BKS</v>
      </c>
      <c r="AK1389" s="4" t="str" cm="1">
        <f t="array" ref="AK1389">LEFT(AR1389,SUM(LEN(AR1389)-LEN(SUBSTITUTE(AR1389,{"0";"1";"2";"3";"4";"5";"6";"7";"8";"9"},""))))</f>
        <v>1</v>
      </c>
      <c r="AL1389" s="4">
        <f t="shared" si="2443"/>
        <v>13</v>
      </c>
      <c r="AM1389" s="4" t="b">
        <f t="shared" si="2544"/>
        <v>1</v>
      </c>
      <c r="AN1389" s="4" t="str">
        <f t="shared" si="2449"/>
        <v>BKS</v>
      </c>
      <c r="AO1389" s="4" t="b">
        <f t="shared" si="2444"/>
        <v>0</v>
      </c>
      <c r="AP1389" s="4" t="b">
        <f t="shared" si="2440"/>
        <v>0</v>
      </c>
      <c r="AQ1389" s="5" t="str">
        <f t="shared" si="2441"/>
        <v>LAURIER ACTIVE DAY EXTRA MAXI 8S</v>
      </c>
      <c r="AR1389" s="4" t="str">
        <f t="shared" si="2442"/>
        <v>1BKS</v>
      </c>
      <c r="AS1389" t="s">
        <v>1908</v>
      </c>
      <c r="AT1389" s="1" t="s">
        <v>1909</v>
      </c>
      <c r="AU1389" s="4" t="str">
        <f t="shared" ca="1" si="2448"/>
        <v/>
      </c>
      <c r="AV1389">
        <v>7000</v>
      </c>
      <c r="AW1389">
        <v>7000</v>
      </c>
      <c r="AX1389">
        <v>6493</v>
      </c>
      <c r="AY1389" t="str">
        <f t="shared" si="2497"/>
        <v>8992727003353</v>
      </c>
      <c r="AZ1389" t="str">
        <f t="shared" si="2445"/>
        <v>LAURIER ACTIVE DAY EXTRA MAXI 8S</v>
      </c>
      <c r="BA1389" t="s">
        <v>4301</v>
      </c>
      <c r="BB1389" t="s">
        <v>4301</v>
      </c>
      <c r="BC1389" s="9" t="str" cm="1">
        <f t="array" aca="1" ref="BC1389" ca="1">LEFT(AR1389,MATCH(FALSE,ISNUMBER(MID(AR1389,ROW(INDIRECT("1:"&amp;LEN(AR1389)+1)), 1) *1),0) -1)</f>
        <v>1</v>
      </c>
      <c r="BD1389" s="1"/>
      <c r="BF1389" s="21"/>
      <c r="BK1389" s="1"/>
      <c r="BM1389" s="1"/>
      <c r="BN1389" s="1"/>
      <c r="BR1389" s="22"/>
      <c r="BS1389">
        <v>0</v>
      </c>
      <c r="BT1389" s="1" t="s">
        <v>5103</v>
      </c>
    </row>
    <row r="1390" spans="1:145">
      <c r="A1390" s="4" t="str">
        <f t="shared" si="2404"/>
        <v/>
      </c>
      <c r="B1390" s="4" t="str">
        <f t="shared" si="2405"/>
        <v/>
      </c>
      <c r="C1390" s="4" t="str">
        <f t="shared" si="2406"/>
        <v>BKS</v>
      </c>
      <c r="D1390" s="4" t="str">
        <f t="shared" si="2407"/>
        <v/>
      </c>
      <c r="E1390" s="4" t="str">
        <f t="shared" si="2408"/>
        <v/>
      </c>
      <c r="F1390" s="4" t="str">
        <f t="shared" si="2409"/>
        <v/>
      </c>
      <c r="G1390" s="4" t="str">
        <f t="shared" si="2410"/>
        <v/>
      </c>
      <c r="H1390" s="4" t="str">
        <f t="shared" si="2411"/>
        <v/>
      </c>
      <c r="I1390" s="4" t="str">
        <f t="shared" si="2412"/>
        <v/>
      </c>
      <c r="J1390" s="4" t="str">
        <f t="shared" si="2413"/>
        <v/>
      </c>
      <c r="K1390" s="4" t="str">
        <f t="shared" si="2414"/>
        <v/>
      </c>
      <c r="L1390" s="4" t="str">
        <f t="shared" si="2415"/>
        <v/>
      </c>
      <c r="M1390" s="4" t="str">
        <f t="shared" si="2416"/>
        <v/>
      </c>
      <c r="N1390" s="4" t="str">
        <f t="shared" si="2417"/>
        <v/>
      </c>
      <c r="O1390" s="4" t="str">
        <f t="shared" si="2418"/>
        <v/>
      </c>
      <c r="P1390" s="4" t="str">
        <f t="shared" si="2419"/>
        <v/>
      </c>
      <c r="Q1390" s="4" t="str">
        <f t="shared" si="2420"/>
        <v/>
      </c>
      <c r="R1390" s="4" t="str">
        <f t="shared" si="2421"/>
        <v/>
      </c>
      <c r="S1390" s="4" t="str">
        <f t="shared" si="2422"/>
        <v/>
      </c>
      <c r="T1390" s="4" t="str">
        <f t="shared" si="2423"/>
        <v>PACK</v>
      </c>
      <c r="U1390" s="4" t="str">
        <f t="shared" si="2424"/>
        <v/>
      </c>
      <c r="V1390" s="4" t="str">
        <f t="shared" si="2425"/>
        <v/>
      </c>
      <c r="W1390" s="4" t="str">
        <f t="shared" si="2426"/>
        <v/>
      </c>
      <c r="X1390" s="4" t="str">
        <f t="shared" si="2427"/>
        <v/>
      </c>
      <c r="Y1390" s="4">
        <f t="shared" si="2428"/>
        <v>7</v>
      </c>
      <c r="Z1390" s="4" t="str">
        <f t="shared" si="2429"/>
        <v>-</v>
      </c>
      <c r="AA1390" s="4" t="str">
        <f t="shared" si="2430"/>
        <v>/</v>
      </c>
      <c r="AB1390" s="4" t="str">
        <f t="shared" si="2431"/>
        <v/>
      </c>
      <c r="AC1390" s="4" t="str">
        <f t="shared" si="2432"/>
        <v/>
      </c>
      <c r="AD1390" s="4" t="str">
        <f t="shared" si="2433"/>
        <v/>
      </c>
      <c r="AE1390" s="4" t="str">
        <f t="shared" si="2434"/>
        <v/>
      </c>
      <c r="AF1390" s="4">
        <f t="shared" si="2435"/>
        <v>9</v>
      </c>
      <c r="AG1390" s="4">
        <f t="shared" si="2436"/>
        <v>42</v>
      </c>
      <c r="AH1390" s="4">
        <f t="shared" si="2437"/>
        <v>33</v>
      </c>
      <c r="AI1390" s="4" t="str">
        <f t="shared" si="2438"/>
        <v>PACK</v>
      </c>
      <c r="AJ1390" s="4" t="str">
        <f t="shared" si="2439"/>
        <v>/PACK</v>
      </c>
      <c r="AK1390" s="4" t="str" cm="1">
        <f t="array" ref="AK1390">LEFT(AR1390,SUM(LEN(AR1390)-LEN(SUBSTITUTE(AR1390,{"0";"1";"2";"3";"4";"5";"6";"7";"8";"9"},""))))</f>
        <v>6</v>
      </c>
      <c r="AL1390" s="4">
        <f t="shared" si="2443"/>
        <v>13</v>
      </c>
      <c r="AM1390" s="4" t="b">
        <f t="shared" si="2544"/>
        <v>1</v>
      </c>
      <c r="AN1390" s="4" t="str">
        <f>RIGHT(AI1390,4)</f>
        <v>PACK</v>
      </c>
      <c r="AO1390" s="4" t="b">
        <f t="shared" si="2444"/>
        <v>0</v>
      </c>
      <c r="AP1390" s="4" t="b">
        <f t="shared" si="2440"/>
        <v>0</v>
      </c>
      <c r="AQ1390" s="5" t="str">
        <f t="shared" si="2441"/>
        <v>LAURIER ACTIVE DAY SUPER MAXI 8G</v>
      </c>
      <c r="AR1390" s="4" t="str">
        <f t="shared" si="2442"/>
        <v>6BKS/PACK</v>
      </c>
      <c r="AS1390" t="s">
        <v>1911</v>
      </c>
      <c r="AU1390" s="4" t="str">
        <f t="shared" ca="1" si="2448"/>
        <v/>
      </c>
      <c r="AV1390">
        <v>23000</v>
      </c>
      <c r="AW1390">
        <v>23000</v>
      </c>
      <c r="AX1390">
        <v>21000</v>
      </c>
      <c r="AY1390" t="str">
        <f t="shared" si="2497"/>
        <v>8000000001390</v>
      </c>
      <c r="AZ1390" t="str">
        <f t="shared" si="2445"/>
        <v>LAURIER ACTIVE DAY SUPER MAXI 8G</v>
      </c>
      <c r="BA1390" t="s">
        <v>4301</v>
      </c>
      <c r="BB1390" t="s">
        <v>4301</v>
      </c>
      <c r="BC1390" s="4" t="str" cm="1">
        <f t="array" aca="1" ref="BC1390" ca="1">LEFT(AR1390,MATCH(FALSE,ISNUMBER(MID(AR1390,ROW(INDIRECT("1:"&amp;LEN(AR1390)+1)), 1) *1),0) -1)</f>
        <v>6</v>
      </c>
      <c r="BD1390" s="1"/>
      <c r="BF1390" s="21"/>
      <c r="BK1390" s="1"/>
      <c r="BM1390" s="1"/>
      <c r="BN1390" s="1"/>
      <c r="BR1390" s="22"/>
      <c r="BS1390">
        <v>0</v>
      </c>
      <c r="BT1390" s="1" t="s">
        <v>5103</v>
      </c>
    </row>
    <row r="1391" spans="1:145">
      <c r="A1391" s="4" t="str">
        <f t="shared" si="2404"/>
        <v/>
      </c>
      <c r="B1391" s="4" t="str">
        <f t="shared" si="2405"/>
        <v/>
      </c>
      <c r="C1391" s="4" t="str">
        <f t="shared" si="2406"/>
        <v>BKS</v>
      </c>
      <c r="D1391" s="4" t="str">
        <f t="shared" si="2407"/>
        <v/>
      </c>
      <c r="E1391" s="4" t="str">
        <f t="shared" si="2408"/>
        <v/>
      </c>
      <c r="F1391" s="4" t="str">
        <f t="shared" si="2409"/>
        <v/>
      </c>
      <c r="G1391" s="4" t="str">
        <f t="shared" si="2410"/>
        <v/>
      </c>
      <c r="H1391" s="4" t="str">
        <f t="shared" si="2411"/>
        <v/>
      </c>
      <c r="I1391" s="4" t="str">
        <f t="shared" si="2412"/>
        <v/>
      </c>
      <c r="J1391" s="4" t="str">
        <f t="shared" si="2413"/>
        <v/>
      </c>
      <c r="K1391" s="4" t="str">
        <f t="shared" si="2414"/>
        <v/>
      </c>
      <c r="L1391" s="4" t="str">
        <f t="shared" si="2415"/>
        <v/>
      </c>
      <c r="M1391" s="4" t="str">
        <f t="shared" si="2416"/>
        <v/>
      </c>
      <c r="N1391" s="4" t="str">
        <f t="shared" si="2417"/>
        <v/>
      </c>
      <c r="O1391" s="4" t="str">
        <f t="shared" si="2418"/>
        <v/>
      </c>
      <c r="P1391" s="4" t="str">
        <f t="shared" si="2419"/>
        <v/>
      </c>
      <c r="Q1391" s="4" t="str">
        <f t="shared" si="2420"/>
        <v/>
      </c>
      <c r="R1391" s="4" t="str">
        <f t="shared" si="2421"/>
        <v/>
      </c>
      <c r="S1391" s="4" t="str">
        <f t="shared" si="2422"/>
        <v/>
      </c>
      <c r="T1391" s="4" t="str">
        <f t="shared" si="2423"/>
        <v/>
      </c>
      <c r="U1391" s="4" t="str">
        <f t="shared" si="2424"/>
        <v/>
      </c>
      <c r="V1391" s="4" t="str">
        <f t="shared" si="2425"/>
        <v/>
      </c>
      <c r="W1391" s="4" t="str">
        <f t="shared" si="2426"/>
        <v/>
      </c>
      <c r="X1391" s="4" t="str">
        <f t="shared" si="2427"/>
        <v/>
      </c>
      <c r="Y1391" s="4">
        <f t="shared" si="2428"/>
        <v>3</v>
      </c>
      <c r="Z1391" s="4" t="str">
        <f t="shared" si="2429"/>
        <v>-</v>
      </c>
      <c r="AA1391" s="4" t="str">
        <f t="shared" si="2430"/>
        <v/>
      </c>
      <c r="AB1391" s="4" t="str">
        <f t="shared" si="2431"/>
        <v/>
      </c>
      <c r="AC1391" s="4" t="str">
        <f t="shared" si="2432"/>
        <v/>
      </c>
      <c r="AD1391" s="4" t="str">
        <f t="shared" si="2433"/>
        <v/>
      </c>
      <c r="AE1391" s="4" t="str">
        <f t="shared" si="2434"/>
        <v/>
      </c>
      <c r="AF1391" s="4">
        <f t="shared" si="2435"/>
        <v>4</v>
      </c>
      <c r="AG1391" s="4">
        <f t="shared" si="2436"/>
        <v>37</v>
      </c>
      <c r="AH1391" s="4">
        <f t="shared" si="2437"/>
        <v>33</v>
      </c>
      <c r="AI1391" s="4" t="str">
        <f t="shared" si="2438"/>
        <v>1BKS</v>
      </c>
      <c r="AJ1391" s="4" t="str">
        <f t="shared" si="2439"/>
        <v>-1BKS</v>
      </c>
      <c r="AK1391" s="4" t="str" cm="1">
        <f t="array" ref="AK1391">LEFT(AR1391,SUM(LEN(AR1391)-LEN(SUBSTITUTE(AR1391,{"0";"1";"2";"3";"4";"5";"6";"7";"8";"9"},""))))</f>
        <v>1</v>
      </c>
      <c r="AL1391" s="4">
        <f t="shared" si="2443"/>
        <v>13</v>
      </c>
      <c r="AM1391" s="4" t="b">
        <f t="shared" si="2544"/>
        <v>1</v>
      </c>
      <c r="AN1391" s="4" t="str">
        <f t="shared" ref="AN1391:AN1421" si="2591">RIGHT(AI1391,3)</f>
        <v>BKS</v>
      </c>
      <c r="AO1391" s="4" t="b">
        <f t="shared" si="2444"/>
        <v>0</v>
      </c>
      <c r="AP1391" s="4" t="b">
        <f t="shared" si="2440"/>
        <v>0</v>
      </c>
      <c r="AQ1391" s="5" t="str">
        <f t="shared" si="2441"/>
        <v>LAURIER ACTIVE DAY SUPER MAXI 8S</v>
      </c>
      <c r="AR1391" s="4" t="str">
        <f t="shared" si="2442"/>
        <v>1BKS</v>
      </c>
      <c r="AS1391" t="s">
        <v>1912</v>
      </c>
      <c r="AT1391" s="1" t="s">
        <v>1913</v>
      </c>
      <c r="AU1391" s="4" t="str">
        <f t="shared" ca="1" si="2448"/>
        <v/>
      </c>
      <c r="AV1391">
        <v>4000</v>
      </c>
      <c r="AW1391">
        <v>4500</v>
      </c>
      <c r="AX1391">
        <v>3497</v>
      </c>
      <c r="AY1391" t="str">
        <f t="shared" si="2497"/>
        <v>8992727000048</v>
      </c>
      <c r="AZ1391" t="str">
        <f t="shared" si="2445"/>
        <v>LAURIER ACTIVE DAY SUPER MAXI 8S</v>
      </c>
      <c r="BA1391" t="s">
        <v>4301</v>
      </c>
      <c r="BB1391" t="s">
        <v>4301</v>
      </c>
      <c r="BC1391" s="9" t="str" cm="1">
        <f t="array" aca="1" ref="BC1391" ca="1">LEFT(AR1391,MATCH(FALSE,ISNUMBER(MID(AR1391,ROW(INDIRECT("1:"&amp;LEN(AR1391)+1)), 1) *1),0) -1)</f>
        <v>1</v>
      </c>
      <c r="BD1391" s="1"/>
      <c r="BF1391" s="21"/>
      <c r="BK1391" s="1"/>
      <c r="BM1391" s="1"/>
      <c r="BN1391" s="1"/>
      <c r="BR1391" s="22"/>
      <c r="BS1391">
        <v>0</v>
      </c>
      <c r="BT1391" s="1" t="s">
        <v>5103</v>
      </c>
    </row>
    <row r="1392" spans="1:145">
      <c r="A1392" s="4" t="str">
        <f t="shared" si="2404"/>
        <v/>
      </c>
      <c r="B1392" s="4" t="str">
        <f t="shared" si="2405"/>
        <v/>
      </c>
      <c r="C1392" s="4" t="str">
        <f t="shared" si="2406"/>
        <v>BKS</v>
      </c>
      <c r="D1392" s="4" t="str">
        <f t="shared" si="2407"/>
        <v/>
      </c>
      <c r="E1392" s="4" t="str">
        <f t="shared" si="2408"/>
        <v/>
      </c>
      <c r="F1392" s="4" t="str">
        <f t="shared" si="2409"/>
        <v/>
      </c>
      <c r="G1392" s="4" t="str">
        <f t="shared" si="2410"/>
        <v/>
      </c>
      <c r="H1392" s="4" t="str">
        <f t="shared" si="2411"/>
        <v/>
      </c>
      <c r="I1392" s="4" t="str">
        <f t="shared" si="2412"/>
        <v/>
      </c>
      <c r="J1392" s="4" t="str">
        <f t="shared" si="2413"/>
        <v/>
      </c>
      <c r="K1392" s="4" t="str">
        <f t="shared" si="2414"/>
        <v/>
      </c>
      <c r="L1392" s="4" t="str">
        <f t="shared" si="2415"/>
        <v/>
      </c>
      <c r="M1392" s="4" t="str">
        <f t="shared" si="2416"/>
        <v/>
      </c>
      <c r="N1392" s="4" t="str">
        <f t="shared" si="2417"/>
        <v/>
      </c>
      <c r="O1392" s="4" t="str">
        <f t="shared" si="2418"/>
        <v/>
      </c>
      <c r="P1392" s="4" t="str">
        <f t="shared" si="2419"/>
        <v/>
      </c>
      <c r="Q1392" s="4" t="str">
        <f t="shared" si="2420"/>
        <v/>
      </c>
      <c r="R1392" s="4" t="str">
        <f t="shared" si="2421"/>
        <v/>
      </c>
      <c r="S1392" s="4" t="str">
        <f t="shared" si="2422"/>
        <v/>
      </c>
      <c r="T1392" s="4" t="str">
        <f t="shared" si="2423"/>
        <v/>
      </c>
      <c r="U1392" s="4" t="str">
        <f t="shared" si="2424"/>
        <v/>
      </c>
      <c r="V1392" s="4" t="str">
        <f t="shared" si="2425"/>
        <v/>
      </c>
      <c r="W1392" s="4" t="str">
        <f t="shared" si="2426"/>
        <v/>
      </c>
      <c r="X1392" s="4" t="str">
        <f t="shared" si="2427"/>
        <v/>
      </c>
      <c r="Y1392" s="4">
        <f t="shared" si="2428"/>
        <v>3</v>
      </c>
      <c r="Z1392" s="4" t="str">
        <f t="shared" si="2429"/>
        <v>-</v>
      </c>
      <c r="AA1392" s="4" t="str">
        <f t="shared" si="2430"/>
        <v/>
      </c>
      <c r="AB1392" s="4" t="str">
        <f t="shared" si="2431"/>
        <v/>
      </c>
      <c r="AC1392" s="4" t="str">
        <f t="shared" si="2432"/>
        <v/>
      </c>
      <c r="AD1392" s="4" t="str">
        <f t="shared" si="2433"/>
        <v/>
      </c>
      <c r="AE1392" s="4" t="str">
        <f t="shared" si="2434"/>
        <v/>
      </c>
      <c r="AF1392" s="4">
        <f t="shared" si="2435"/>
        <v>4</v>
      </c>
      <c r="AG1392" s="4">
        <f t="shared" si="2436"/>
        <v>38</v>
      </c>
      <c r="AH1392" s="4">
        <f t="shared" si="2437"/>
        <v>34</v>
      </c>
      <c r="AI1392" s="4" t="str">
        <f t="shared" si="2438"/>
        <v>1BKS</v>
      </c>
      <c r="AJ1392" s="4" t="str">
        <f t="shared" si="2439"/>
        <v>-1BKS</v>
      </c>
      <c r="AK1392" s="4" t="str" cm="1">
        <f t="array" ref="AK1392">LEFT(AR1392,SUM(LEN(AR1392)-LEN(SUBSTITUTE(AR1392,{"0";"1";"2";"3";"4";"5";"6";"7";"8";"9"},""))))</f>
        <v>1</v>
      </c>
      <c r="AL1392" s="4">
        <f t="shared" si="2443"/>
        <v>13</v>
      </c>
      <c r="AM1392" s="4" t="b">
        <f t="shared" si="2544"/>
        <v>1</v>
      </c>
      <c r="AN1392" s="4" t="str">
        <f t="shared" si="2591"/>
        <v>BKS</v>
      </c>
      <c r="AO1392" s="4" t="b">
        <f t="shared" si="2444"/>
        <v>0</v>
      </c>
      <c r="AP1392" s="4" t="b">
        <f t="shared" si="2440"/>
        <v>0</v>
      </c>
      <c r="AQ1392" s="5" t="str">
        <f t="shared" si="2441"/>
        <v>LAURIER ACTIVE DAY X TRA MAXI 30S</v>
      </c>
      <c r="AR1392" s="4" t="str">
        <f t="shared" si="2442"/>
        <v>1BKS</v>
      </c>
      <c r="AS1392" t="s">
        <v>4485</v>
      </c>
      <c r="AT1392" s="1" t="s">
        <v>1904</v>
      </c>
      <c r="AU1392" s="4" t="str">
        <f t="shared" ca="1" si="2448"/>
        <v/>
      </c>
      <c r="AV1392">
        <v>15500</v>
      </c>
      <c r="AW1392">
        <v>15500</v>
      </c>
      <c r="AX1392">
        <v>14500</v>
      </c>
      <c r="AY1392" t="str">
        <f t="shared" si="2497"/>
        <v>8992727002714</v>
      </c>
      <c r="AZ1392" t="str">
        <f t="shared" si="2445"/>
        <v>LAURIER ACTIVE DAY X TRA MAXI 30S</v>
      </c>
      <c r="BA1392" t="s">
        <v>4301</v>
      </c>
      <c r="BB1392" t="s">
        <v>4301</v>
      </c>
      <c r="BC1392" s="9" t="str" cm="1">
        <f t="array" aca="1" ref="BC1392" ca="1">LEFT(AR1392,MATCH(FALSE,ISNUMBER(MID(AR1392,ROW(INDIRECT("1:"&amp;LEN(AR1392)+1)), 1) *1),0) -1)</f>
        <v>1</v>
      </c>
      <c r="BD1392" s="1"/>
      <c r="BF1392" s="21"/>
      <c r="BK1392" s="1"/>
      <c r="BM1392" s="1"/>
      <c r="BN1392" s="1"/>
      <c r="BR1392" s="22"/>
      <c r="BS1392">
        <v>0</v>
      </c>
      <c r="BT1392" s="1" t="s">
        <v>5103</v>
      </c>
    </row>
    <row r="1393" spans="1:145">
      <c r="A1393" s="4" t="str">
        <f t="shared" si="2404"/>
        <v/>
      </c>
      <c r="B1393" s="4" t="str">
        <f t="shared" si="2405"/>
        <v/>
      </c>
      <c r="C1393" s="4" t="str">
        <f t="shared" si="2406"/>
        <v>BKS</v>
      </c>
      <c r="D1393" s="4" t="str">
        <f t="shared" si="2407"/>
        <v/>
      </c>
      <c r="E1393" s="4" t="str">
        <f t="shared" si="2408"/>
        <v/>
      </c>
      <c r="F1393" s="4" t="str">
        <f t="shared" si="2409"/>
        <v/>
      </c>
      <c r="G1393" s="4" t="str">
        <f t="shared" si="2410"/>
        <v/>
      </c>
      <c r="H1393" s="4" t="str">
        <f t="shared" si="2411"/>
        <v/>
      </c>
      <c r="I1393" s="4" t="str">
        <f t="shared" si="2412"/>
        <v/>
      </c>
      <c r="J1393" s="4" t="str">
        <f t="shared" si="2413"/>
        <v/>
      </c>
      <c r="K1393" s="4" t="str">
        <f t="shared" si="2414"/>
        <v/>
      </c>
      <c r="L1393" s="4" t="str">
        <f t="shared" si="2415"/>
        <v/>
      </c>
      <c r="M1393" s="4" t="str">
        <f t="shared" si="2416"/>
        <v/>
      </c>
      <c r="N1393" s="4" t="str">
        <f t="shared" si="2417"/>
        <v/>
      </c>
      <c r="O1393" s="4" t="str">
        <f t="shared" si="2418"/>
        <v/>
      </c>
      <c r="P1393" s="4" t="str">
        <f t="shared" si="2419"/>
        <v/>
      </c>
      <c r="Q1393" s="4" t="str">
        <f t="shared" si="2420"/>
        <v/>
      </c>
      <c r="R1393" s="4" t="str">
        <f t="shared" si="2421"/>
        <v/>
      </c>
      <c r="S1393" s="4" t="str">
        <f t="shared" si="2422"/>
        <v/>
      </c>
      <c r="T1393" s="4" t="str">
        <f t="shared" si="2423"/>
        <v/>
      </c>
      <c r="U1393" s="4" t="str">
        <f t="shared" si="2424"/>
        <v/>
      </c>
      <c r="V1393" s="4" t="str">
        <f t="shared" si="2425"/>
        <v/>
      </c>
      <c r="W1393" s="4" t="str">
        <f t="shared" si="2426"/>
        <v/>
      </c>
      <c r="X1393" s="4" t="str">
        <f t="shared" si="2427"/>
        <v/>
      </c>
      <c r="Y1393" s="4">
        <f t="shared" si="2428"/>
        <v>3</v>
      </c>
      <c r="Z1393" s="4" t="str">
        <f t="shared" si="2429"/>
        <v>-</v>
      </c>
      <c r="AA1393" s="4" t="str">
        <f t="shared" si="2430"/>
        <v/>
      </c>
      <c r="AB1393" s="4" t="str">
        <f t="shared" si="2431"/>
        <v/>
      </c>
      <c r="AC1393" s="4" t="str">
        <f t="shared" si="2432"/>
        <v/>
      </c>
      <c r="AD1393" s="4" t="str">
        <f t="shared" si="2433"/>
        <v/>
      </c>
      <c r="AE1393" s="4" t="str">
        <f t="shared" si="2434"/>
        <v/>
      </c>
      <c r="AF1393" s="4">
        <f t="shared" si="2435"/>
        <v>4</v>
      </c>
      <c r="AG1393" s="4">
        <f t="shared" si="2436"/>
        <v>43</v>
      </c>
      <c r="AH1393" s="4">
        <f t="shared" si="2437"/>
        <v>39</v>
      </c>
      <c r="AI1393" s="4" t="str">
        <f t="shared" si="2438"/>
        <v>1BKS</v>
      </c>
      <c r="AJ1393" s="4" t="str">
        <f t="shared" si="2439"/>
        <v>-1BKS</v>
      </c>
      <c r="AK1393" s="4" t="str" cm="1">
        <f t="array" ref="AK1393">LEFT(AR1393,SUM(LEN(AR1393)-LEN(SUBSTITUTE(AR1393,{"0";"1";"2";"3";"4";"5";"6";"7";"8";"9"},""))))</f>
        <v>1</v>
      </c>
      <c r="AL1393" s="4">
        <f t="shared" si="2443"/>
        <v>13</v>
      </c>
      <c r="AM1393" s="4" t="b">
        <f t="shared" si="2544"/>
        <v>1</v>
      </c>
      <c r="AN1393" s="4" t="str">
        <f t="shared" si="2591"/>
        <v>BKS</v>
      </c>
      <c r="AO1393" s="4" t="b">
        <f t="shared" si="2444"/>
        <v>0</v>
      </c>
      <c r="AP1393" s="4" t="b">
        <f t="shared" si="2440"/>
        <v>0</v>
      </c>
      <c r="AQ1393" s="5" t="str">
        <f t="shared" si="2441"/>
        <v>LAURIER ACTIVE DAY X TRA MAXI WING 30S</v>
      </c>
      <c r="AR1393" s="4" t="str">
        <f t="shared" si="2442"/>
        <v>1BKS</v>
      </c>
      <c r="AS1393" t="s">
        <v>4486</v>
      </c>
      <c r="AT1393" s="1" t="s">
        <v>1914</v>
      </c>
      <c r="AU1393" s="4" t="str">
        <f t="shared" ca="1" si="2448"/>
        <v/>
      </c>
      <c r="AV1393">
        <v>20500</v>
      </c>
      <c r="AW1393">
        <v>21000</v>
      </c>
      <c r="AX1393">
        <v>19591</v>
      </c>
      <c r="AY1393" t="str">
        <f t="shared" si="2497"/>
        <v>8992727002974</v>
      </c>
      <c r="AZ1393" t="str">
        <f t="shared" si="2445"/>
        <v>LAURIER ACTIVE DAY X TRA MAXI WING 30S</v>
      </c>
      <c r="BA1393" t="s">
        <v>4301</v>
      </c>
      <c r="BB1393" t="s">
        <v>4301</v>
      </c>
      <c r="BC1393" s="9" t="str" cm="1">
        <f t="array" aca="1" ref="BC1393" ca="1">LEFT(AR1393,MATCH(FALSE,ISNUMBER(MID(AR1393,ROW(INDIRECT("1:"&amp;LEN(AR1393)+1)), 1) *1),0) -1)</f>
        <v>1</v>
      </c>
      <c r="BD1393" s="1"/>
      <c r="BF1393" s="21"/>
      <c r="BK1393" s="1"/>
      <c r="BM1393" s="1"/>
      <c r="BN1393" s="1"/>
      <c r="BR1393" s="22"/>
      <c r="BS1393">
        <v>0</v>
      </c>
      <c r="BT1393" s="1" t="s">
        <v>5103</v>
      </c>
    </row>
    <row r="1394" spans="1:145">
      <c r="A1394" s="4" t="str">
        <f t="shared" si="2404"/>
        <v/>
      </c>
      <c r="B1394" s="4" t="str">
        <f t="shared" si="2405"/>
        <v>PCS</v>
      </c>
      <c r="C1394" s="4" t="str">
        <f t="shared" si="2406"/>
        <v/>
      </c>
      <c r="D1394" s="4" t="str">
        <f t="shared" si="2407"/>
        <v/>
      </c>
      <c r="E1394" s="4" t="str">
        <f t="shared" si="2408"/>
        <v/>
      </c>
      <c r="F1394" s="4" t="str">
        <f t="shared" si="2409"/>
        <v/>
      </c>
      <c r="G1394" s="4" t="str">
        <f t="shared" si="2410"/>
        <v/>
      </c>
      <c r="H1394" s="4" t="str">
        <f t="shared" si="2411"/>
        <v/>
      </c>
      <c r="I1394" s="4" t="str">
        <f t="shared" si="2412"/>
        <v/>
      </c>
      <c r="J1394" s="4" t="str">
        <f t="shared" si="2413"/>
        <v/>
      </c>
      <c r="K1394" s="4" t="str">
        <f t="shared" si="2414"/>
        <v/>
      </c>
      <c r="L1394" s="4" t="str">
        <f t="shared" si="2415"/>
        <v/>
      </c>
      <c r="M1394" s="4" t="str">
        <f t="shared" si="2416"/>
        <v/>
      </c>
      <c r="N1394" s="4" t="str">
        <f t="shared" si="2417"/>
        <v/>
      </c>
      <c r="O1394" s="4" t="str">
        <f t="shared" si="2418"/>
        <v/>
      </c>
      <c r="P1394" s="4" t="str">
        <f t="shared" si="2419"/>
        <v/>
      </c>
      <c r="Q1394" s="4" t="str">
        <f t="shared" si="2420"/>
        <v/>
      </c>
      <c r="R1394" s="4" t="str">
        <f t="shared" si="2421"/>
        <v/>
      </c>
      <c r="S1394" s="4" t="str">
        <f t="shared" si="2422"/>
        <v/>
      </c>
      <c r="T1394" s="4" t="str">
        <f t="shared" si="2423"/>
        <v/>
      </c>
      <c r="U1394" s="4" t="str">
        <f t="shared" si="2424"/>
        <v/>
      </c>
      <c r="V1394" s="4" t="str">
        <f t="shared" si="2425"/>
        <v/>
      </c>
      <c r="W1394" s="4" t="str">
        <f t="shared" si="2426"/>
        <v/>
      </c>
      <c r="X1394" s="4" t="str">
        <f t="shared" si="2427"/>
        <v/>
      </c>
      <c r="Y1394" s="4">
        <f t="shared" si="2428"/>
        <v>3</v>
      </c>
      <c r="Z1394" s="4" t="str">
        <f t="shared" si="2429"/>
        <v>-</v>
      </c>
      <c r="AA1394" s="4" t="str">
        <f t="shared" si="2430"/>
        <v/>
      </c>
      <c r="AB1394" s="4" t="str">
        <f t="shared" si="2431"/>
        <v/>
      </c>
      <c r="AC1394" s="4" t="str">
        <f t="shared" si="2432"/>
        <v/>
      </c>
      <c r="AD1394" s="4" t="str">
        <f t="shared" si="2433"/>
        <v/>
      </c>
      <c r="AE1394" s="4" t="str">
        <f t="shared" si="2434"/>
        <v/>
      </c>
      <c r="AF1394" s="4">
        <f t="shared" si="2435"/>
        <v>4</v>
      </c>
      <c r="AG1394" s="4">
        <f t="shared" si="2436"/>
        <v>37</v>
      </c>
      <c r="AH1394" s="4">
        <f t="shared" si="2437"/>
        <v>33</v>
      </c>
      <c r="AI1394" s="4" t="str">
        <f t="shared" si="2438"/>
        <v>1PCS</v>
      </c>
      <c r="AJ1394" s="4" t="str">
        <f t="shared" si="2439"/>
        <v>-1PCS</v>
      </c>
      <c r="AK1394" s="4" t="str" cm="1">
        <f t="array" ref="AK1394">LEFT(AR1394,SUM(LEN(AR1394)-LEN(SUBSTITUTE(AR1394,{"0";"1";"2";"3";"4";"5";"6";"7";"8";"9"},""))))</f>
        <v>1</v>
      </c>
      <c r="AL1394" s="4">
        <f t="shared" si="2443"/>
        <v>13</v>
      </c>
      <c r="AM1394" s="4" t="b">
        <f t="shared" si="2544"/>
        <v>1</v>
      </c>
      <c r="AN1394" s="4" t="str">
        <f t="shared" si="2591"/>
        <v>PCS</v>
      </c>
      <c r="AO1394" s="4" t="b">
        <f t="shared" si="2444"/>
        <v>0</v>
      </c>
      <c r="AP1394" s="4" t="b">
        <f t="shared" si="2440"/>
        <v>0</v>
      </c>
      <c r="AQ1394" s="5" t="str">
        <f t="shared" si="2441"/>
        <v>LAURIER ACTIVE DAY XTRA 22CM 10S</v>
      </c>
      <c r="AR1394" s="4" t="str">
        <f t="shared" si="2442"/>
        <v>1PCS</v>
      </c>
      <c r="AS1394" t="s">
        <v>1915</v>
      </c>
      <c r="AT1394" s="1" t="s">
        <v>1916</v>
      </c>
      <c r="AU1394" s="4" t="str">
        <f t="shared" ca="1" si="2448"/>
        <v/>
      </c>
      <c r="AV1394">
        <v>8500</v>
      </c>
      <c r="AW1394">
        <v>9000</v>
      </c>
      <c r="AX1394">
        <v>7492</v>
      </c>
      <c r="AY1394" t="str">
        <f t="shared" si="2497"/>
        <v>8992727002998</v>
      </c>
      <c r="AZ1394" t="str">
        <f t="shared" si="2445"/>
        <v>LAURIER ACTIVE DAY XTRA 22CM 10S</v>
      </c>
      <c r="BA1394" t="s">
        <v>4301</v>
      </c>
      <c r="BB1394" t="s">
        <v>4301</v>
      </c>
      <c r="BC1394" s="9" t="str" cm="1">
        <f t="array" aca="1" ref="BC1394" ca="1">LEFT(AR1394,MATCH(FALSE,ISNUMBER(MID(AR1394,ROW(INDIRECT("1:"&amp;LEN(AR1394)+1)), 1) *1),0) -1)</f>
        <v>1</v>
      </c>
      <c r="BD1394" s="1"/>
      <c r="BF1394" s="21"/>
      <c r="BK1394" s="1"/>
      <c r="BM1394" s="1"/>
      <c r="BN1394" s="1"/>
      <c r="BR1394" s="22"/>
      <c r="BS1394">
        <v>0</v>
      </c>
      <c r="BT1394" s="1" t="s">
        <v>5103</v>
      </c>
    </row>
    <row r="1395" spans="1:145">
      <c r="A1395" s="4" t="str">
        <f t="shared" si="2404"/>
        <v/>
      </c>
      <c r="B1395" s="4" t="str">
        <f t="shared" si="2405"/>
        <v/>
      </c>
      <c r="C1395" s="4" t="str">
        <f t="shared" si="2406"/>
        <v>BKS</v>
      </c>
      <c r="D1395" s="4" t="str">
        <f t="shared" si="2407"/>
        <v/>
      </c>
      <c r="E1395" s="4" t="str">
        <f t="shared" si="2408"/>
        <v/>
      </c>
      <c r="F1395" s="4" t="str">
        <f t="shared" si="2409"/>
        <v/>
      </c>
      <c r="G1395" s="4" t="str">
        <f t="shared" si="2410"/>
        <v/>
      </c>
      <c r="H1395" s="4" t="str">
        <f t="shared" si="2411"/>
        <v/>
      </c>
      <c r="I1395" s="4" t="str">
        <f t="shared" si="2412"/>
        <v/>
      </c>
      <c r="J1395" s="4" t="str">
        <f t="shared" si="2413"/>
        <v/>
      </c>
      <c r="K1395" s="4" t="str">
        <f t="shared" si="2414"/>
        <v/>
      </c>
      <c r="L1395" s="4" t="str">
        <f t="shared" si="2415"/>
        <v/>
      </c>
      <c r="M1395" s="4" t="str">
        <f t="shared" si="2416"/>
        <v/>
      </c>
      <c r="N1395" s="4" t="str">
        <f t="shared" si="2417"/>
        <v/>
      </c>
      <c r="O1395" s="4" t="str">
        <f t="shared" si="2418"/>
        <v/>
      </c>
      <c r="P1395" s="4" t="str">
        <f t="shared" si="2419"/>
        <v/>
      </c>
      <c r="Q1395" s="4" t="str">
        <f t="shared" si="2420"/>
        <v/>
      </c>
      <c r="R1395" s="4" t="str">
        <f t="shared" si="2421"/>
        <v/>
      </c>
      <c r="S1395" s="4" t="str">
        <f t="shared" si="2422"/>
        <v/>
      </c>
      <c r="T1395" s="4" t="str">
        <f t="shared" si="2423"/>
        <v/>
      </c>
      <c r="U1395" s="4" t="str">
        <f t="shared" si="2424"/>
        <v/>
      </c>
      <c r="V1395" s="4" t="str">
        <f t="shared" si="2425"/>
        <v/>
      </c>
      <c r="W1395" s="4" t="str">
        <f t="shared" si="2426"/>
        <v/>
      </c>
      <c r="X1395" s="4" t="str">
        <f t="shared" si="2427"/>
        <v/>
      </c>
      <c r="Y1395" s="4">
        <f t="shared" si="2428"/>
        <v>3</v>
      </c>
      <c r="Z1395" s="4" t="str">
        <f t="shared" si="2429"/>
        <v>-</v>
      </c>
      <c r="AA1395" s="4" t="str">
        <f t="shared" si="2430"/>
        <v/>
      </c>
      <c r="AB1395" s="4" t="str">
        <f t="shared" si="2431"/>
        <v/>
      </c>
      <c r="AC1395" s="4" t="str">
        <f t="shared" si="2432"/>
        <v/>
      </c>
      <c r="AD1395" s="4" t="str">
        <f t="shared" si="2433"/>
        <v/>
      </c>
      <c r="AE1395" s="4" t="str">
        <f t="shared" si="2434"/>
        <v/>
      </c>
      <c r="AF1395" s="4">
        <f t="shared" si="2435"/>
        <v>4</v>
      </c>
      <c r="AG1395" s="4">
        <f t="shared" si="2436"/>
        <v>37</v>
      </c>
      <c r="AH1395" s="4">
        <f t="shared" si="2437"/>
        <v>33</v>
      </c>
      <c r="AI1395" s="4" t="str">
        <f t="shared" si="2438"/>
        <v>1BKS</v>
      </c>
      <c r="AJ1395" s="4" t="str">
        <f t="shared" si="2439"/>
        <v>-1BKS</v>
      </c>
      <c r="AK1395" s="4" t="str" cm="1">
        <f t="array" ref="AK1395">LEFT(AR1395,SUM(LEN(AR1395)-LEN(SUBSTITUTE(AR1395,{"0";"1";"2";"3";"4";"5";"6";"7";"8";"9"},""))))</f>
        <v>1</v>
      </c>
      <c r="AL1395" s="4">
        <f t="shared" si="2443"/>
        <v>13</v>
      </c>
      <c r="AM1395" s="4" t="b">
        <f t="shared" si="2544"/>
        <v>1</v>
      </c>
      <c r="AN1395" s="4" t="str">
        <f t="shared" si="2591"/>
        <v>BKS</v>
      </c>
      <c r="AO1395" s="4" t="b">
        <f t="shared" si="2444"/>
        <v>0</v>
      </c>
      <c r="AP1395" s="4" t="b">
        <f t="shared" si="2440"/>
        <v>0</v>
      </c>
      <c r="AQ1395" s="5" t="str">
        <f t="shared" si="2441"/>
        <v>LAURIER ACTIVE DAY XTRA WING 20S</v>
      </c>
      <c r="AR1395" s="4" t="str">
        <f t="shared" si="2442"/>
        <v>1BKS</v>
      </c>
      <c r="AS1395" t="s">
        <v>1917</v>
      </c>
      <c r="AT1395" s="1" t="s">
        <v>1918</v>
      </c>
      <c r="AU1395" s="4" t="str">
        <f t="shared" ca="1" si="2448"/>
        <v/>
      </c>
      <c r="AV1395">
        <v>15000</v>
      </c>
      <c r="AW1395">
        <v>15000</v>
      </c>
      <c r="AX1395">
        <v>14152</v>
      </c>
      <c r="AY1395" t="str">
        <f t="shared" si="2497"/>
        <v>8992727002981</v>
      </c>
      <c r="AZ1395" t="str">
        <f t="shared" si="2445"/>
        <v>LAURIER ACTIVE DAY XTRA WING 20S</v>
      </c>
      <c r="BA1395" t="s">
        <v>4301</v>
      </c>
      <c r="BB1395" t="s">
        <v>4301</v>
      </c>
      <c r="BC1395" s="9" t="str" cm="1">
        <f t="array" aca="1" ref="BC1395" ca="1">LEFT(AR1395,MATCH(FALSE,ISNUMBER(MID(AR1395,ROW(INDIRECT("1:"&amp;LEN(AR1395)+1)), 1) *1),0) -1)</f>
        <v>1</v>
      </c>
      <c r="BD1395" s="1"/>
      <c r="BF1395" s="21"/>
      <c r="BK1395" s="1"/>
      <c r="BM1395" s="1"/>
      <c r="BN1395" s="1"/>
      <c r="BR1395" s="22"/>
      <c r="BS1395">
        <v>0</v>
      </c>
      <c r="BT1395" s="1" t="s">
        <v>5103</v>
      </c>
    </row>
    <row r="1396" spans="1:145">
      <c r="A1396" s="4" t="str">
        <f t="shared" si="2404"/>
        <v/>
      </c>
      <c r="B1396" s="4" t="str">
        <f t="shared" si="2405"/>
        <v/>
      </c>
      <c r="C1396" s="4" t="str">
        <f t="shared" si="2406"/>
        <v>BKS</v>
      </c>
      <c r="D1396" s="4" t="str">
        <f t="shared" si="2407"/>
        <v/>
      </c>
      <c r="E1396" s="4" t="str">
        <f t="shared" si="2408"/>
        <v/>
      </c>
      <c r="F1396" s="4" t="str">
        <f t="shared" si="2409"/>
        <v/>
      </c>
      <c r="G1396" s="4" t="str">
        <f t="shared" si="2410"/>
        <v/>
      </c>
      <c r="H1396" s="4" t="str">
        <f t="shared" si="2411"/>
        <v/>
      </c>
      <c r="I1396" s="4" t="str">
        <f t="shared" si="2412"/>
        <v/>
      </c>
      <c r="J1396" s="4" t="str">
        <f t="shared" si="2413"/>
        <v/>
      </c>
      <c r="K1396" s="4" t="str">
        <f t="shared" si="2414"/>
        <v/>
      </c>
      <c r="L1396" s="4" t="str">
        <f t="shared" si="2415"/>
        <v/>
      </c>
      <c r="M1396" s="4" t="str">
        <f t="shared" si="2416"/>
        <v/>
      </c>
      <c r="N1396" s="4" t="str">
        <f t="shared" si="2417"/>
        <v/>
      </c>
      <c r="O1396" s="4" t="str">
        <f t="shared" si="2418"/>
        <v/>
      </c>
      <c r="P1396" s="4" t="str">
        <f t="shared" si="2419"/>
        <v/>
      </c>
      <c r="Q1396" s="4" t="str">
        <f t="shared" si="2420"/>
        <v/>
      </c>
      <c r="R1396" s="4" t="str">
        <f t="shared" si="2421"/>
        <v/>
      </c>
      <c r="S1396" s="4" t="str">
        <f t="shared" si="2422"/>
        <v/>
      </c>
      <c r="T1396" s="4" t="str">
        <f t="shared" si="2423"/>
        <v/>
      </c>
      <c r="U1396" s="4" t="str">
        <f t="shared" si="2424"/>
        <v/>
      </c>
      <c r="V1396" s="4" t="str">
        <f t="shared" si="2425"/>
        <v/>
      </c>
      <c r="W1396" s="4" t="str">
        <f t="shared" si="2426"/>
        <v/>
      </c>
      <c r="X1396" s="4" t="str">
        <f t="shared" si="2427"/>
        <v/>
      </c>
      <c r="Y1396" s="4">
        <f t="shared" si="2428"/>
        <v>3</v>
      </c>
      <c r="Z1396" s="4" t="str">
        <f t="shared" si="2429"/>
        <v>-</v>
      </c>
      <c r="AA1396" s="4" t="str">
        <f t="shared" si="2430"/>
        <v/>
      </c>
      <c r="AB1396" s="4" t="str">
        <f t="shared" si="2431"/>
        <v/>
      </c>
      <c r="AC1396" s="4" t="str">
        <f t="shared" si="2432"/>
        <v/>
      </c>
      <c r="AD1396" s="4" t="str">
        <f t="shared" si="2433"/>
        <v/>
      </c>
      <c r="AE1396" s="4" t="str">
        <f t="shared" si="2434"/>
        <v/>
      </c>
      <c r="AF1396" s="4">
        <f t="shared" si="2435"/>
        <v>4</v>
      </c>
      <c r="AG1396" s="4">
        <f t="shared" si="2436"/>
        <v>36</v>
      </c>
      <c r="AH1396" s="4">
        <f t="shared" si="2437"/>
        <v>32</v>
      </c>
      <c r="AI1396" s="4" t="str">
        <f t="shared" si="2438"/>
        <v>1BKS</v>
      </c>
      <c r="AJ1396" s="4" t="str">
        <f t="shared" si="2439"/>
        <v>-1BKS</v>
      </c>
      <c r="AK1396" s="4" t="str" cm="1">
        <f t="array" ref="AK1396">LEFT(AR1396,SUM(LEN(AR1396)-LEN(SUBSTITUTE(AR1396,{"0";"1";"2";"3";"4";"5";"6";"7";"8";"9"},""))))</f>
        <v>1</v>
      </c>
      <c r="AL1396" s="4">
        <f t="shared" si="2443"/>
        <v>13</v>
      </c>
      <c r="AM1396" s="4" t="b">
        <f t="shared" si="2544"/>
        <v>1</v>
      </c>
      <c r="AN1396" s="4" t="str">
        <f t="shared" si="2591"/>
        <v>BKS</v>
      </c>
      <c r="AO1396" s="4" t="b">
        <f t="shared" si="2444"/>
        <v>0</v>
      </c>
      <c r="AP1396" s="4" t="b">
        <f t="shared" si="2440"/>
        <v>0</v>
      </c>
      <c r="AQ1396" s="5" t="str">
        <f t="shared" si="2441"/>
        <v>LAURIER ACTIVE DAY XTRA WING 5S</v>
      </c>
      <c r="AR1396" s="4" t="str">
        <f t="shared" si="2442"/>
        <v>1BKS</v>
      </c>
      <c r="AS1396" t="s">
        <v>1919</v>
      </c>
      <c r="AT1396" s="1" t="s">
        <v>1920</v>
      </c>
      <c r="AU1396" s="4" t="str">
        <f t="shared" ca="1" si="2448"/>
        <v/>
      </c>
      <c r="AV1396">
        <v>3500</v>
      </c>
      <c r="AW1396">
        <v>4000</v>
      </c>
      <c r="AX1396">
        <v>2942</v>
      </c>
      <c r="AY1396" t="str">
        <f t="shared" si="2497"/>
        <v>8992727003001</v>
      </c>
      <c r="AZ1396" t="str">
        <f t="shared" si="2445"/>
        <v>LAURIER ACTIVE DAY XTRA WING 5S</v>
      </c>
      <c r="BA1396" t="s">
        <v>4301</v>
      </c>
      <c r="BB1396" t="s">
        <v>4301</v>
      </c>
      <c r="BC1396" s="9" t="str" cm="1">
        <f t="array" aca="1" ref="BC1396" ca="1">LEFT(AR1396,MATCH(FALSE,ISNUMBER(MID(AR1396,ROW(INDIRECT("1:"&amp;LEN(AR1396)+1)), 1) *1),0) -1)</f>
        <v>1</v>
      </c>
      <c r="BD1396" s="1"/>
      <c r="BF1396" s="21"/>
      <c r="BK1396" s="1"/>
      <c r="BM1396" s="1"/>
      <c r="BN1396" s="1"/>
      <c r="BR1396" s="22"/>
      <c r="BS1396">
        <v>0</v>
      </c>
      <c r="BT1396" s="1" t="s">
        <v>5103</v>
      </c>
    </row>
    <row r="1397" spans="1:145">
      <c r="A1397" s="4" t="str">
        <f t="shared" si="2404"/>
        <v/>
      </c>
      <c r="B1397" s="4" t="str">
        <f t="shared" si="2405"/>
        <v/>
      </c>
      <c r="C1397" s="4" t="str">
        <f t="shared" si="2406"/>
        <v>BKS</v>
      </c>
      <c r="D1397" s="4" t="str">
        <f t="shared" si="2407"/>
        <v/>
      </c>
      <c r="E1397" s="4" t="str">
        <f t="shared" si="2408"/>
        <v/>
      </c>
      <c r="F1397" s="4" t="str">
        <f t="shared" si="2409"/>
        <v/>
      </c>
      <c r="G1397" s="4" t="str">
        <f t="shared" si="2410"/>
        <v/>
      </c>
      <c r="H1397" s="4" t="str">
        <f t="shared" si="2411"/>
        <v/>
      </c>
      <c r="I1397" s="4" t="str">
        <f t="shared" si="2412"/>
        <v/>
      </c>
      <c r="J1397" s="4" t="str">
        <f t="shared" si="2413"/>
        <v/>
      </c>
      <c r="K1397" s="4" t="str">
        <f t="shared" si="2414"/>
        <v/>
      </c>
      <c r="L1397" s="4" t="str">
        <f t="shared" si="2415"/>
        <v/>
      </c>
      <c r="M1397" s="4" t="str">
        <f t="shared" si="2416"/>
        <v/>
      </c>
      <c r="N1397" s="4" t="str">
        <f t="shared" si="2417"/>
        <v/>
      </c>
      <c r="O1397" s="4" t="str">
        <f t="shared" si="2418"/>
        <v/>
      </c>
      <c r="P1397" s="4" t="str">
        <f t="shared" si="2419"/>
        <v/>
      </c>
      <c r="Q1397" s="4" t="str">
        <f t="shared" si="2420"/>
        <v/>
      </c>
      <c r="R1397" s="4" t="str">
        <f t="shared" si="2421"/>
        <v/>
      </c>
      <c r="S1397" s="4" t="str">
        <f t="shared" si="2422"/>
        <v/>
      </c>
      <c r="T1397" s="4" t="str">
        <f t="shared" si="2423"/>
        <v/>
      </c>
      <c r="U1397" s="4" t="str">
        <f t="shared" si="2424"/>
        <v/>
      </c>
      <c r="V1397" s="4" t="str">
        <f t="shared" si="2425"/>
        <v/>
      </c>
      <c r="W1397" s="4" t="str">
        <f t="shared" si="2426"/>
        <v/>
      </c>
      <c r="X1397" s="4" t="str">
        <f t="shared" si="2427"/>
        <v/>
      </c>
      <c r="Y1397" s="4">
        <f t="shared" si="2428"/>
        <v>3</v>
      </c>
      <c r="Z1397" s="4" t="str">
        <f t="shared" si="2429"/>
        <v>-</v>
      </c>
      <c r="AA1397" s="4" t="str">
        <f t="shared" si="2430"/>
        <v/>
      </c>
      <c r="AB1397" s="4" t="str">
        <f t="shared" si="2431"/>
        <v/>
      </c>
      <c r="AC1397" s="4" t="str">
        <f t="shared" si="2432"/>
        <v/>
      </c>
      <c r="AD1397" s="4" t="str">
        <f t="shared" si="2433"/>
        <v/>
      </c>
      <c r="AE1397" s="4" t="str">
        <f t="shared" si="2434"/>
        <v/>
      </c>
      <c r="AF1397" s="4">
        <f t="shared" si="2435"/>
        <v>4</v>
      </c>
      <c r="AG1397" s="4">
        <f t="shared" si="2436"/>
        <v>27</v>
      </c>
      <c r="AH1397" s="4">
        <f t="shared" si="2437"/>
        <v>23</v>
      </c>
      <c r="AI1397" s="4" t="str">
        <f t="shared" si="2438"/>
        <v>1BKS</v>
      </c>
      <c r="AJ1397" s="4" t="str">
        <f t="shared" si="2439"/>
        <v>-1BKS</v>
      </c>
      <c r="AK1397" s="4" t="str" cm="1">
        <f t="array" ref="AK1397">LEFT(AR1397,SUM(LEN(AR1397)-LEN(SUBSTITUTE(AR1397,{"0";"1";"2";"3";"4";"5";"6";"7";"8";"9"},""))))</f>
        <v>1</v>
      </c>
      <c r="AL1397" s="4">
        <f t="shared" si="2443"/>
        <v>13</v>
      </c>
      <c r="AM1397" s="4" t="b">
        <f t="shared" si="2544"/>
        <v>1</v>
      </c>
      <c r="AN1397" s="4" t="str">
        <f t="shared" si="2591"/>
        <v>BKS</v>
      </c>
      <c r="AO1397" s="4" t="b">
        <f t="shared" si="2444"/>
        <v>0</v>
      </c>
      <c r="AP1397" s="4" t="b">
        <f t="shared" si="2440"/>
        <v>0</v>
      </c>
      <c r="AQ1397" s="5" t="str">
        <f t="shared" si="2441"/>
        <v>LAURIER EXTRA MAXI 20S</v>
      </c>
      <c r="AR1397" s="4" t="str">
        <f t="shared" si="2442"/>
        <v>1BKS</v>
      </c>
      <c r="AS1397" t="s">
        <v>1921</v>
      </c>
      <c r="AT1397" s="1" t="s">
        <v>1922</v>
      </c>
      <c r="AU1397" s="4" t="str">
        <f t="shared" ca="1" si="2448"/>
        <v/>
      </c>
      <c r="AV1397">
        <v>11000</v>
      </c>
      <c r="AW1397">
        <v>11000</v>
      </c>
      <c r="AX1397">
        <v>10212</v>
      </c>
      <c r="AY1397" t="str">
        <f t="shared" si="2497"/>
        <v>8992727000062</v>
      </c>
      <c r="AZ1397" t="str">
        <f t="shared" si="2445"/>
        <v>LAURIER EXTRA MAXI 20S</v>
      </c>
      <c r="BA1397" t="s">
        <v>4301</v>
      </c>
      <c r="BB1397" t="s">
        <v>4301</v>
      </c>
      <c r="BC1397" s="9" t="str" cm="1">
        <f t="array" aca="1" ref="BC1397" ca="1">LEFT(AR1397,MATCH(FALSE,ISNUMBER(MID(AR1397,ROW(INDIRECT("1:"&amp;LEN(AR1397)+1)), 1) *1),0) -1)</f>
        <v>1</v>
      </c>
      <c r="BD1397" s="1"/>
      <c r="BF1397" s="21"/>
      <c r="BK1397" s="1"/>
      <c r="BM1397" s="1"/>
      <c r="BN1397" s="1"/>
      <c r="BR1397" s="22"/>
      <c r="BS1397">
        <v>0</v>
      </c>
      <c r="BT1397" s="1" t="s">
        <v>5103</v>
      </c>
    </row>
    <row r="1398" spans="1:145">
      <c r="A1398" s="4" t="str">
        <f t="shared" si="2404"/>
        <v/>
      </c>
      <c r="B1398" s="4" t="str">
        <f t="shared" si="2405"/>
        <v/>
      </c>
      <c r="C1398" s="4" t="str">
        <f t="shared" si="2406"/>
        <v>BKS</v>
      </c>
      <c r="D1398" s="4" t="str">
        <f t="shared" si="2407"/>
        <v/>
      </c>
      <c r="E1398" s="4" t="str">
        <f t="shared" si="2408"/>
        <v/>
      </c>
      <c r="F1398" s="4" t="str">
        <f t="shared" si="2409"/>
        <v/>
      </c>
      <c r="G1398" s="4" t="str">
        <f t="shared" si="2410"/>
        <v/>
      </c>
      <c r="H1398" s="4" t="str">
        <f t="shared" si="2411"/>
        <v/>
      </c>
      <c r="I1398" s="4" t="str">
        <f t="shared" si="2412"/>
        <v/>
      </c>
      <c r="J1398" s="4" t="str">
        <f t="shared" si="2413"/>
        <v/>
      </c>
      <c r="K1398" s="4" t="str">
        <f t="shared" si="2414"/>
        <v/>
      </c>
      <c r="L1398" s="4" t="str">
        <f t="shared" si="2415"/>
        <v/>
      </c>
      <c r="M1398" s="4" t="str">
        <f t="shared" si="2416"/>
        <v/>
      </c>
      <c r="N1398" s="4" t="str">
        <f t="shared" si="2417"/>
        <v/>
      </c>
      <c r="O1398" s="4" t="str">
        <f t="shared" si="2418"/>
        <v/>
      </c>
      <c r="P1398" s="4" t="str">
        <f t="shared" si="2419"/>
        <v/>
      </c>
      <c r="Q1398" s="4" t="str">
        <f t="shared" si="2420"/>
        <v/>
      </c>
      <c r="R1398" s="4" t="str">
        <f t="shared" si="2421"/>
        <v/>
      </c>
      <c r="S1398" s="4" t="str">
        <f t="shared" si="2422"/>
        <v/>
      </c>
      <c r="T1398" s="4" t="str">
        <f t="shared" si="2423"/>
        <v/>
      </c>
      <c r="U1398" s="4" t="str">
        <f t="shared" si="2424"/>
        <v/>
      </c>
      <c r="V1398" s="4" t="str">
        <f t="shared" si="2425"/>
        <v/>
      </c>
      <c r="W1398" s="4" t="str">
        <f t="shared" si="2426"/>
        <v/>
      </c>
      <c r="X1398" s="4" t="str">
        <f t="shared" si="2427"/>
        <v/>
      </c>
      <c r="Y1398" s="4">
        <f t="shared" si="2428"/>
        <v>3</v>
      </c>
      <c r="Z1398" s="4" t="str">
        <f t="shared" si="2429"/>
        <v>-</v>
      </c>
      <c r="AA1398" s="4" t="str">
        <f t="shared" si="2430"/>
        <v/>
      </c>
      <c r="AB1398" s="4" t="str">
        <f t="shared" si="2431"/>
        <v/>
      </c>
      <c r="AC1398" s="4" t="str">
        <f t="shared" si="2432"/>
        <v/>
      </c>
      <c r="AD1398" s="4" t="str">
        <f t="shared" si="2433"/>
        <v/>
      </c>
      <c r="AE1398" s="4" t="str">
        <f t="shared" si="2434"/>
        <v/>
      </c>
      <c r="AF1398" s="4">
        <f t="shared" si="2435"/>
        <v>4</v>
      </c>
      <c r="AG1398" s="4">
        <f t="shared" si="2436"/>
        <v>31</v>
      </c>
      <c r="AH1398" s="4">
        <f t="shared" si="2437"/>
        <v>27</v>
      </c>
      <c r="AI1398" s="4" t="str">
        <f t="shared" si="2438"/>
        <v>1BKS</v>
      </c>
      <c r="AJ1398" s="4" t="str">
        <f t="shared" si="2439"/>
        <v>-1BKS</v>
      </c>
      <c r="AK1398" s="4" t="str" cm="1">
        <f t="array" ref="AK1398">LEFT(AR1398,SUM(LEN(AR1398)-LEN(SUBSTITUTE(AR1398,{"0";"1";"2";"3";"4";"5";"6";"7";"8";"9"},""))))</f>
        <v>1</v>
      </c>
      <c r="AL1398" s="4">
        <f t="shared" si="2443"/>
        <v>13</v>
      </c>
      <c r="AM1398" s="4" t="b">
        <f t="shared" si="2544"/>
        <v>1</v>
      </c>
      <c r="AN1398" s="4" t="str">
        <f t="shared" si="2591"/>
        <v>BKS</v>
      </c>
      <c r="AO1398" s="4" t="b">
        <f t="shared" si="2444"/>
        <v>0</v>
      </c>
      <c r="AP1398" s="4" t="b">
        <f t="shared" si="2440"/>
        <v>0</v>
      </c>
      <c r="AQ1398" s="5" t="str">
        <f t="shared" si="2441"/>
        <v>LAURIER FIT SHAPE 30CM 16S</v>
      </c>
      <c r="AR1398" s="4" t="str">
        <f t="shared" si="2442"/>
        <v>1BKS</v>
      </c>
      <c r="AS1398" t="s">
        <v>4565</v>
      </c>
      <c r="AT1398" s="1" t="s">
        <v>1923</v>
      </c>
      <c r="AU1398" s="4" t="str">
        <f t="shared" ca="1" si="2448"/>
        <v/>
      </c>
      <c r="AV1398">
        <v>14500</v>
      </c>
      <c r="AW1398">
        <v>15000</v>
      </c>
      <c r="AX1398">
        <v>13486</v>
      </c>
      <c r="AY1398" t="str">
        <f t="shared" si="2497"/>
        <v>8992727008839</v>
      </c>
      <c r="AZ1398" t="str">
        <f t="shared" si="2445"/>
        <v>LAURIER FIT SHAPE 30CM 16S</v>
      </c>
      <c r="BA1398" t="s">
        <v>4301</v>
      </c>
      <c r="BB1398" t="s">
        <v>4301</v>
      </c>
      <c r="BC1398" s="9" t="str" cm="1">
        <f t="array" aca="1" ref="BC1398" ca="1">LEFT(AR1398,MATCH(FALSE,ISNUMBER(MID(AR1398,ROW(INDIRECT("1:"&amp;LEN(AR1398)+1)), 1) *1),0) -1)</f>
        <v>1</v>
      </c>
      <c r="BD1398" s="1"/>
      <c r="BF1398" s="21"/>
      <c r="BK1398" s="1"/>
      <c r="BM1398" s="1"/>
      <c r="BN1398" s="1"/>
      <c r="BR1398" s="22"/>
      <c r="BS1398">
        <v>0</v>
      </c>
      <c r="BT1398" s="1" t="s">
        <v>5103</v>
      </c>
    </row>
    <row r="1399" spans="1:145">
      <c r="A1399" s="4" t="str">
        <f t="shared" si="2404"/>
        <v/>
      </c>
      <c r="B1399" s="4" t="str">
        <f t="shared" si="2405"/>
        <v/>
      </c>
      <c r="C1399" s="4" t="str">
        <f t="shared" si="2406"/>
        <v/>
      </c>
      <c r="D1399" s="4" t="str">
        <f t="shared" si="2407"/>
        <v/>
      </c>
      <c r="E1399" s="4" t="str">
        <f t="shared" si="2408"/>
        <v/>
      </c>
      <c r="F1399" s="4" t="str">
        <f t="shared" si="2409"/>
        <v>RTG</v>
      </c>
      <c r="G1399" s="4" t="str">
        <f t="shared" si="2410"/>
        <v/>
      </c>
      <c r="H1399" s="4" t="str">
        <f t="shared" si="2411"/>
        <v/>
      </c>
      <c r="I1399" s="4" t="str">
        <f t="shared" si="2412"/>
        <v/>
      </c>
      <c r="J1399" s="4" t="str">
        <f t="shared" si="2413"/>
        <v/>
      </c>
      <c r="K1399" s="4" t="str">
        <f t="shared" si="2414"/>
        <v/>
      </c>
      <c r="L1399" s="4" t="str">
        <f t="shared" si="2415"/>
        <v/>
      </c>
      <c r="M1399" s="4" t="str">
        <f t="shared" si="2416"/>
        <v/>
      </c>
      <c r="N1399" s="4" t="str">
        <f t="shared" si="2417"/>
        <v/>
      </c>
      <c r="O1399" s="4" t="str">
        <f t="shared" si="2418"/>
        <v/>
      </c>
      <c r="P1399" s="4" t="str">
        <f t="shared" si="2419"/>
        <v/>
      </c>
      <c r="Q1399" s="4" t="str">
        <f t="shared" si="2420"/>
        <v/>
      </c>
      <c r="R1399" s="4" t="str">
        <f t="shared" si="2421"/>
        <v/>
      </c>
      <c r="S1399" s="4" t="str">
        <f t="shared" si="2422"/>
        <v/>
      </c>
      <c r="T1399" s="4" t="str">
        <f t="shared" si="2423"/>
        <v/>
      </c>
      <c r="U1399" s="4" t="str">
        <f t="shared" si="2424"/>
        <v/>
      </c>
      <c r="V1399" s="4" t="str">
        <f t="shared" si="2425"/>
        <v/>
      </c>
      <c r="W1399" s="4" t="str">
        <f t="shared" si="2426"/>
        <v/>
      </c>
      <c r="X1399" s="4" t="str">
        <f t="shared" si="2427"/>
        <v/>
      </c>
      <c r="Y1399" s="4">
        <f t="shared" si="2428"/>
        <v>3</v>
      </c>
      <c r="Z1399" s="4" t="str">
        <f t="shared" si="2429"/>
        <v>-</v>
      </c>
      <c r="AA1399" s="4" t="str">
        <f t="shared" si="2430"/>
        <v/>
      </c>
      <c r="AB1399" s="4" t="str">
        <f t="shared" si="2431"/>
        <v/>
      </c>
      <c r="AC1399" s="4" t="str">
        <f t="shared" si="2432"/>
        <v/>
      </c>
      <c r="AD1399" s="4" t="str">
        <f t="shared" si="2433"/>
        <v/>
      </c>
      <c r="AE1399" s="4" t="str">
        <f t="shared" si="2434"/>
        <v/>
      </c>
      <c r="AF1399" s="4">
        <f t="shared" si="2435"/>
        <v>4</v>
      </c>
      <c r="AG1399" s="4">
        <f t="shared" si="2436"/>
        <v>24</v>
      </c>
      <c r="AH1399" s="4">
        <f t="shared" si="2437"/>
        <v>20</v>
      </c>
      <c r="AI1399" s="4" t="str">
        <f t="shared" si="2438"/>
        <v>1RTG</v>
      </c>
      <c r="AJ1399" s="4" t="str">
        <f t="shared" si="2439"/>
        <v>-1RTG</v>
      </c>
      <c r="AK1399" s="4" t="str" cm="1">
        <f t="array" ref="AK1399">LEFT(AR1399,SUM(LEN(AR1399)-LEN(SUBSTITUTE(AR1399,{"0";"1";"2";"3";"4";"5";"6";"7";"8";"9"},""))))</f>
        <v>1</v>
      </c>
      <c r="AL1399" s="4">
        <f t="shared" si="2443"/>
        <v>13</v>
      </c>
      <c r="AM1399" s="4" t="b">
        <f t="shared" si="2544"/>
        <v>1</v>
      </c>
      <c r="AN1399" s="4" t="str">
        <f t="shared" si="2591"/>
        <v>RTG</v>
      </c>
      <c r="AO1399" s="4" t="b">
        <f t="shared" si="2444"/>
        <v>0</v>
      </c>
      <c r="AP1399" s="4" t="b">
        <f t="shared" si="2440"/>
        <v>0</v>
      </c>
      <c r="AQ1399" s="5" t="str">
        <f t="shared" si="2441"/>
        <v>LAURIER MAXI PAS 1S</v>
      </c>
      <c r="AR1399" s="4" t="str">
        <f t="shared" si="2442"/>
        <v>1RTG</v>
      </c>
      <c r="AS1399" t="s">
        <v>1924</v>
      </c>
      <c r="AT1399" s="1" t="s">
        <v>1925</v>
      </c>
      <c r="AU1399" s="4" t="str">
        <f t="shared" ca="1" si="2448"/>
        <v/>
      </c>
      <c r="AV1399">
        <v>5000</v>
      </c>
      <c r="AW1399">
        <v>5000</v>
      </c>
      <c r="AX1399">
        <v>3960</v>
      </c>
      <c r="AY1399" t="str">
        <f t="shared" si="2497"/>
        <v>8992727004480</v>
      </c>
      <c r="AZ1399" t="str">
        <f t="shared" si="2445"/>
        <v>LAURIER MAXI PAS 1S</v>
      </c>
      <c r="BA1399" t="s">
        <v>4301</v>
      </c>
      <c r="BB1399" t="s">
        <v>4301</v>
      </c>
      <c r="BC1399" s="9" t="str" cm="1">
        <f t="array" aca="1" ref="BC1399" ca="1">LEFT(AR1399,MATCH(FALSE,ISNUMBER(MID(AR1399,ROW(INDIRECT("1:"&amp;LEN(AR1399)+1)), 1) *1),0) -1)</f>
        <v>1</v>
      </c>
      <c r="BD1399" s="1"/>
      <c r="BF1399" s="21"/>
      <c r="BK1399" s="1"/>
      <c r="BM1399" s="1"/>
      <c r="BN1399" s="1"/>
      <c r="BR1399" s="22"/>
      <c r="BS1399">
        <v>0</v>
      </c>
      <c r="BT1399" s="1" t="s">
        <v>5103</v>
      </c>
    </row>
    <row r="1400" spans="1:145">
      <c r="A1400" s="4" t="str">
        <f t="shared" ref="A1400:A1462" si="2592">IF(IFERROR(SEARCH($A$1,AS1400),0)&gt;0,$A$1,"")</f>
        <v/>
      </c>
      <c r="B1400" s="4" t="str">
        <f t="shared" ref="B1400:B1462" si="2593">IF(IFERROR(SEARCH($B$1,AS1400),0)&gt;0,$B$1,"")</f>
        <v/>
      </c>
      <c r="C1400" s="4" t="str">
        <f t="shared" ref="C1400:C1462" si="2594">IF(IFERROR(SEARCH($C$1,AS1400),0)&gt;0,$C$1,"")</f>
        <v>BKS</v>
      </c>
      <c r="D1400" s="4" t="str">
        <f t="shared" ref="D1400:D1462" si="2595">IF(IFERROR(SEARCH($D$1,AS1400),0)&gt;0,$D$1,"")</f>
        <v/>
      </c>
      <c r="E1400" s="4" t="str">
        <f t="shared" ref="E1400:E1462" si="2596">IF(IFERROR(SEARCH($E$1,AS1400),0)&gt;0,$E$1,"")</f>
        <v/>
      </c>
      <c r="F1400" s="4" t="str">
        <f t="shared" ref="F1400:F1462" si="2597">IF(IFERROR(SEARCH($F$1,AS1400),0)&gt;0,$F$1,"")</f>
        <v/>
      </c>
      <c r="G1400" s="4" t="str">
        <f t="shared" ref="G1400:G1462" si="2598">IF(IFERROR(SEARCH($G$1,AS1400),0)&gt;0,$G$1,"")</f>
        <v/>
      </c>
      <c r="H1400" s="4" t="str">
        <f t="shared" ref="H1400:H1462" si="2599">IF(IFERROR(SEARCH($H$1,AS1400),0)&gt;0,$H$1,"")</f>
        <v/>
      </c>
      <c r="I1400" s="4" t="str">
        <f t="shared" ref="I1400:I1462" si="2600">IF(IFERROR(SEARCH($I$1,AS1400),0)&gt;0,$I$1,"")</f>
        <v/>
      </c>
      <c r="J1400" s="4" t="str">
        <f t="shared" ref="J1400:J1462" si="2601">IF(IFERROR(SEARCH($J$1,AS1400),0)&gt;0,$J$1,"")</f>
        <v/>
      </c>
      <c r="K1400" s="4" t="str">
        <f t="shared" ref="K1400:K1462" si="2602">IF(IFERROR(SEARCH($K$1,AS1400),0)&gt;0,$K$1,"")</f>
        <v/>
      </c>
      <c r="L1400" s="4" t="str">
        <f t="shared" ref="L1400:L1462" si="2603">IF(IFERROR(SEARCH($L$1,AS1400),0)&gt;0,$L$1,"")</f>
        <v/>
      </c>
      <c r="M1400" s="4" t="str">
        <f t="shared" ref="M1400:M1462" si="2604">IF(IFERROR(SEARCH($M$1,AS1400),0)&gt;0,$M$1,"")</f>
        <v/>
      </c>
      <c r="N1400" s="4" t="str">
        <f t="shared" ref="N1400:N1462" si="2605">IF(IFERROR(SEARCH($N$1,AS1400),0)&gt;0,$N$1,"")</f>
        <v/>
      </c>
      <c r="O1400" s="4" t="str">
        <f t="shared" ref="O1400:O1462" si="2606">IF(IFERROR(SEARCH($O$1,AS1400),0)&gt;0,$O$1,"")</f>
        <v/>
      </c>
      <c r="P1400" s="4" t="str">
        <f t="shared" ref="P1400:P1462" si="2607">IF(IFERROR(SEARCH($P$1,AS1400),0)&gt;0,$P$1,"")</f>
        <v/>
      </c>
      <c r="Q1400" s="4" t="str">
        <f t="shared" ref="Q1400:Q1462" si="2608">IF(IFERROR(SEARCH($Q$1,AS1400),0)&gt;0,$Q$1,"")</f>
        <v/>
      </c>
      <c r="R1400" s="4" t="str">
        <f t="shared" ref="R1400:R1462" si="2609">IF(IFERROR(SEARCH($R$1,AS1400),0)&gt;0,$R$1,"")</f>
        <v/>
      </c>
      <c r="S1400" s="4" t="str">
        <f t="shared" ref="S1400:S1462" si="2610">IF(IFERROR(SEARCH($S$1,AS1400),0)&gt;0,$S$1,"")</f>
        <v/>
      </c>
      <c r="T1400" s="4" t="str">
        <f t="shared" ref="T1400:T1462" si="2611">IF(IFERROR(SEARCH($T$1,AS1400),0)&gt;0,$T$1,"")</f>
        <v/>
      </c>
      <c r="U1400" s="4" t="str">
        <f t="shared" ref="U1400:U1462" si="2612">IF(IFERROR(SEARCH($U$1,AS1400),0)&gt;0,$U$1,"")</f>
        <v/>
      </c>
      <c r="V1400" s="4" t="str">
        <f t="shared" ref="V1400:V1462" si="2613">IF(IFERROR(SEARCH($V$1,AS1400),0)&gt;0,$V$1,"")</f>
        <v/>
      </c>
      <c r="W1400" s="4" t="str">
        <f t="shared" ref="W1400:W1462" si="2614">IF(IFERROR(SEARCH($W$1,AS1400),0)&gt;0,$W$1,"")</f>
        <v/>
      </c>
      <c r="X1400" s="4" t="str">
        <f t="shared" ref="X1400:X1462" si="2615">IF(IFERROR(SEARCH($X$1,AS1400),0)&gt;0,$X$1,"")</f>
        <v/>
      </c>
      <c r="Y1400" s="4">
        <f t="shared" ref="Y1400:Y1462" si="2616">LEN(B1400)+LEN(C1400)+LEN(D1400)+LEN(E1400)+LEN(F1400)+LEN(T1400)+LEN(G1400)+LEN(H1400)+LEN(I1400)+LEN(J1400)+LEN(K1400)+LEN(L1400)+LEN(M1400)+LEN(N1400)+LEN(U1400)+LEN(O1400)+LEN(P1400)+LEN(V1400)+LEN(A1400)+LEN(Q1400)+LEN(X1400)+LEN(R1400)+LEN(W1400)+LEN(S1400)</f>
        <v>3</v>
      </c>
      <c r="Z1400" s="4" t="str">
        <f t="shared" ref="Z1400:Z1462" si="2617">IF(IFERROR(SEARCH($Z$1,AS1400),0)&gt;0,$Z$1,"")</f>
        <v>-</v>
      </c>
      <c r="AA1400" s="4" t="str">
        <f t="shared" ref="AA1400:AA1462" si="2618">IF(IFERROR(SEARCH($AA$1,AS1400),0)&gt;0,$AA$1,"")</f>
        <v/>
      </c>
      <c r="AB1400" s="4" t="str">
        <f t="shared" ref="AB1400:AB1462" si="2619">IF(IFERROR(SEARCH($AB$1,AS1400),0)&gt;0,$AB$1,"")</f>
        <v/>
      </c>
      <c r="AC1400" s="4" t="str">
        <f t="shared" ref="AC1400:AC1462" si="2620">IF(IFERROR(SEARCH($AC$1,AS1400),0)&gt;0,$AC$1,"")</f>
        <v/>
      </c>
      <c r="AD1400" s="4" t="str">
        <f t="shared" ref="AD1400:AD1462" si="2621">IF(IFERROR(SEARCH($AD$1,AS1400),0)&gt;0,$AD$1,"")</f>
        <v/>
      </c>
      <c r="AE1400" s="4" t="str">
        <f t="shared" ref="AE1400:AE1462" si="2622">IF(IFERROR(SEARCH($AE$1,AS1400),0)&gt;0,$AE$1,"")</f>
        <v/>
      </c>
      <c r="AF1400" s="4">
        <f t="shared" ref="AF1400:AF1462" si="2623">LEN(AR1400)</f>
        <v>4</v>
      </c>
      <c r="AG1400" s="4">
        <f t="shared" ref="AG1400:AG1462" si="2624">LEN(AS1400)</f>
        <v>34</v>
      </c>
      <c r="AH1400" s="4">
        <f t="shared" ref="AH1400:AH1462" si="2625">AG1400-AF1400</f>
        <v>30</v>
      </c>
      <c r="AI1400" s="4" t="str">
        <f t="shared" ref="AI1400:AI1462" si="2626">RIGHT(AS1400,4)</f>
        <v>1BKS</v>
      </c>
      <c r="AJ1400" s="4" t="str">
        <f t="shared" ref="AJ1400:AJ1462" si="2627">RIGHT(AS1400,5)</f>
        <v>-1BKS</v>
      </c>
      <c r="AK1400" s="4" t="str" cm="1">
        <f t="array" ref="AK1400">LEFT(AR1400,SUM(LEN(AR1400)-LEN(SUBSTITUTE(AR1400,{"0";"1";"2";"3";"4";"5";"6";"7";"8";"9"},""))))</f>
        <v>1</v>
      </c>
      <c r="AL1400" s="4">
        <f t="shared" si="2443"/>
        <v>13</v>
      </c>
      <c r="AM1400" s="4" t="b">
        <f t="shared" si="2544"/>
        <v>1</v>
      </c>
      <c r="AN1400" s="4" t="str">
        <f t="shared" si="2591"/>
        <v>BKS</v>
      </c>
      <c r="AO1400" s="4" t="b">
        <f t="shared" si="2444"/>
        <v>0</v>
      </c>
      <c r="AP1400" s="4" t="b">
        <f t="shared" ref="AP1400:AP1462" si="2628">LEFT(AS1400,2)=LEFT(AT1400,2)</f>
        <v>0</v>
      </c>
      <c r="AQ1400" s="5" t="str">
        <f t="shared" ref="AQ1400:AQ1462" si="2629">LEFT(AS1400,(AH1400-1))</f>
        <v>LAURIER NATURAL CLEAN WING 5S</v>
      </c>
      <c r="AR1400" s="4" t="str">
        <f t="shared" ref="AR1400:AR1462" si="2630">IFERROR(RIGHT(AS1400,LEN(AS1400)-FIND("-",AS1400)),1)</f>
        <v>1BKS</v>
      </c>
      <c r="AS1400" t="s">
        <v>1926</v>
      </c>
      <c r="AT1400" s="1" t="s">
        <v>1927</v>
      </c>
      <c r="AU1400" s="4" t="str">
        <f t="shared" ca="1" si="2448"/>
        <v/>
      </c>
      <c r="AV1400">
        <v>4000</v>
      </c>
      <c r="AW1400">
        <v>4500</v>
      </c>
      <c r="AX1400">
        <v>3585</v>
      </c>
      <c r="AY1400" t="str">
        <f t="shared" si="2497"/>
        <v>8992727008341</v>
      </c>
      <c r="AZ1400" t="str">
        <f t="shared" si="2445"/>
        <v>LAURIER NATURAL CLEAN WING 5S</v>
      </c>
      <c r="BA1400" t="s">
        <v>4301</v>
      </c>
      <c r="BB1400" t="s">
        <v>4301</v>
      </c>
      <c r="BC1400" s="9" t="str" cm="1">
        <f t="array" aca="1" ref="BC1400" ca="1">LEFT(AR1400,MATCH(FALSE,ISNUMBER(MID(AR1400,ROW(INDIRECT("1:"&amp;LEN(AR1400)+1)), 1) *1),0) -1)</f>
        <v>1</v>
      </c>
      <c r="BD1400" s="1"/>
      <c r="BF1400" s="21"/>
      <c r="BK1400" s="1"/>
      <c r="BM1400" s="1"/>
      <c r="BN1400" s="1"/>
      <c r="BR1400" s="22"/>
      <c r="BS1400">
        <v>0</v>
      </c>
      <c r="BT1400" s="1" t="s">
        <v>5103</v>
      </c>
    </row>
    <row r="1401" spans="1:145">
      <c r="A1401" s="4" t="str">
        <f t="shared" si="2592"/>
        <v/>
      </c>
      <c r="B1401" s="4" t="str">
        <f t="shared" si="2593"/>
        <v/>
      </c>
      <c r="C1401" s="4" t="str">
        <f t="shared" si="2594"/>
        <v>BKS</v>
      </c>
      <c r="D1401" s="4" t="str">
        <f t="shared" si="2595"/>
        <v/>
      </c>
      <c r="E1401" s="4" t="str">
        <f t="shared" si="2596"/>
        <v/>
      </c>
      <c r="F1401" s="4" t="str">
        <f t="shared" si="2597"/>
        <v/>
      </c>
      <c r="G1401" s="4" t="str">
        <f t="shared" si="2598"/>
        <v/>
      </c>
      <c r="H1401" s="4" t="str">
        <f t="shared" si="2599"/>
        <v/>
      </c>
      <c r="I1401" s="4" t="str">
        <f t="shared" si="2600"/>
        <v/>
      </c>
      <c r="J1401" s="4" t="str">
        <f t="shared" si="2601"/>
        <v/>
      </c>
      <c r="K1401" s="4" t="str">
        <f t="shared" si="2602"/>
        <v/>
      </c>
      <c r="L1401" s="4" t="str">
        <f t="shared" si="2603"/>
        <v/>
      </c>
      <c r="M1401" s="4" t="str">
        <f t="shared" si="2604"/>
        <v/>
      </c>
      <c r="N1401" s="4" t="str">
        <f t="shared" si="2605"/>
        <v/>
      </c>
      <c r="O1401" s="4" t="str">
        <f t="shared" si="2606"/>
        <v/>
      </c>
      <c r="P1401" s="4" t="str">
        <f t="shared" si="2607"/>
        <v/>
      </c>
      <c r="Q1401" s="4" t="str">
        <f t="shared" si="2608"/>
        <v/>
      </c>
      <c r="R1401" s="4" t="str">
        <f t="shared" si="2609"/>
        <v/>
      </c>
      <c r="S1401" s="4" t="str">
        <f t="shared" si="2610"/>
        <v/>
      </c>
      <c r="T1401" s="4" t="str">
        <f t="shared" si="2611"/>
        <v/>
      </c>
      <c r="U1401" s="4" t="str">
        <f t="shared" si="2612"/>
        <v/>
      </c>
      <c r="V1401" s="4" t="str">
        <f t="shared" si="2613"/>
        <v/>
      </c>
      <c r="W1401" s="4" t="str">
        <f t="shared" si="2614"/>
        <v/>
      </c>
      <c r="X1401" s="4" t="str">
        <f t="shared" si="2615"/>
        <v/>
      </c>
      <c r="Y1401" s="4">
        <f t="shared" si="2616"/>
        <v>3</v>
      </c>
      <c r="Z1401" s="4" t="str">
        <f t="shared" si="2617"/>
        <v>-</v>
      </c>
      <c r="AA1401" s="4" t="str">
        <f t="shared" si="2618"/>
        <v/>
      </c>
      <c r="AB1401" s="4" t="str">
        <f t="shared" si="2619"/>
        <v/>
      </c>
      <c r="AC1401" s="4" t="str">
        <f t="shared" si="2620"/>
        <v/>
      </c>
      <c r="AD1401" s="4" t="str">
        <f t="shared" si="2621"/>
        <v/>
      </c>
      <c r="AE1401" s="4" t="str">
        <f t="shared" si="2622"/>
        <v/>
      </c>
      <c r="AF1401" s="4">
        <f t="shared" si="2623"/>
        <v>4</v>
      </c>
      <c r="AG1401" s="4">
        <f t="shared" si="2624"/>
        <v>24</v>
      </c>
      <c r="AH1401" s="4">
        <f t="shared" si="2625"/>
        <v>20</v>
      </c>
      <c r="AI1401" s="4" t="str">
        <f t="shared" si="2626"/>
        <v>1BKS</v>
      </c>
      <c r="AJ1401" s="4" t="str">
        <f t="shared" si="2627"/>
        <v>-1BKS</v>
      </c>
      <c r="AK1401" s="4" t="str" cm="1">
        <f t="array" ref="AK1401">LEFT(AR1401,SUM(LEN(AR1401)-LEN(SUBSTITUTE(AR1401,{"0";"1";"2";"3";"4";"5";"6";"7";"8";"9"},""))))</f>
        <v>1</v>
      </c>
      <c r="AL1401" s="4">
        <f t="shared" ref="AL1401:AL1462" si="2631">LEN(AY1401)</f>
        <v>13</v>
      </c>
      <c r="AM1401" s="4" t="b">
        <f t="shared" si="2544"/>
        <v>1</v>
      </c>
      <c r="AN1401" s="4" t="str">
        <f t="shared" si="2591"/>
        <v>BKS</v>
      </c>
      <c r="AO1401" s="4" t="b">
        <f t="shared" ref="AO1401:AO1461" si="2632">IF((AQ1401=AQ1402)=TRUE,TRUE,IF((AQ1400=AQ1401)=TRUE,TRUE,FALSE))</f>
        <v>0</v>
      </c>
      <c r="AP1401" s="4" t="b">
        <f t="shared" si="2628"/>
        <v>0</v>
      </c>
      <c r="AQ1401" s="5" t="str">
        <f t="shared" si="2629"/>
        <v>LAURIER RELAX NIGHT</v>
      </c>
      <c r="AR1401" s="4" t="str">
        <f t="shared" si="2630"/>
        <v>1BKS</v>
      </c>
      <c r="AS1401" t="s">
        <v>1939</v>
      </c>
      <c r="AT1401" s="1" t="s">
        <v>1940</v>
      </c>
      <c r="AU1401" s="4" t="str">
        <f t="shared" ca="1" si="2448"/>
        <v/>
      </c>
      <c r="AV1401">
        <v>4000</v>
      </c>
      <c r="AW1401">
        <v>4500</v>
      </c>
      <c r="AX1401">
        <v>3585</v>
      </c>
      <c r="AY1401" t="str">
        <f t="shared" si="2497"/>
        <v>8992727008495</v>
      </c>
      <c r="AZ1401" t="str">
        <f t="shared" ref="AZ1401:AZ1462" si="2633">AQ1401</f>
        <v>LAURIER RELAX NIGHT</v>
      </c>
      <c r="BA1401" t="s">
        <v>4301</v>
      </c>
      <c r="BB1401" t="s">
        <v>4301</v>
      </c>
      <c r="BC1401" s="9" t="str" cm="1">
        <f t="array" aca="1" ref="BC1401" ca="1">LEFT(AR1401,MATCH(FALSE,ISNUMBER(MID(AR1401,ROW(INDIRECT("1:"&amp;LEN(AR1401)+1)), 1) *1),0) -1)</f>
        <v>1</v>
      </c>
      <c r="BD1401" s="1"/>
      <c r="BF1401" s="21"/>
      <c r="BK1401" s="1"/>
      <c r="BM1401" s="1"/>
      <c r="BN1401" s="1"/>
      <c r="BR1401" s="22"/>
      <c r="BS1401">
        <v>0</v>
      </c>
      <c r="BT1401" s="1" t="s">
        <v>5103</v>
      </c>
    </row>
    <row r="1402" spans="1:145">
      <c r="A1402" s="4" t="str">
        <f t="shared" si="2592"/>
        <v/>
      </c>
      <c r="B1402" s="4" t="str">
        <f t="shared" si="2593"/>
        <v>PCS</v>
      </c>
      <c r="C1402" s="4" t="str">
        <f t="shared" si="2594"/>
        <v/>
      </c>
      <c r="D1402" s="4" t="str">
        <f t="shared" si="2595"/>
        <v/>
      </c>
      <c r="E1402" s="4" t="str">
        <f t="shared" si="2596"/>
        <v/>
      </c>
      <c r="F1402" s="4" t="str">
        <f t="shared" si="2597"/>
        <v>RTG</v>
      </c>
      <c r="G1402" s="4" t="str">
        <f t="shared" si="2598"/>
        <v/>
      </c>
      <c r="H1402" s="4" t="str">
        <f t="shared" si="2599"/>
        <v/>
      </c>
      <c r="I1402" s="4" t="str">
        <f t="shared" si="2600"/>
        <v/>
      </c>
      <c r="J1402" s="4" t="str">
        <f t="shared" si="2601"/>
        <v/>
      </c>
      <c r="K1402" s="4" t="str">
        <f t="shared" si="2602"/>
        <v/>
      </c>
      <c r="L1402" s="4" t="str">
        <f t="shared" si="2603"/>
        <v/>
      </c>
      <c r="M1402" s="4" t="str">
        <f t="shared" si="2604"/>
        <v/>
      </c>
      <c r="N1402" s="4" t="str">
        <f t="shared" si="2605"/>
        <v/>
      </c>
      <c r="O1402" s="4" t="str">
        <f t="shared" si="2606"/>
        <v/>
      </c>
      <c r="P1402" s="4" t="str">
        <f t="shared" si="2607"/>
        <v/>
      </c>
      <c r="Q1402" s="4" t="str">
        <f t="shared" si="2608"/>
        <v/>
      </c>
      <c r="R1402" s="4" t="str">
        <f t="shared" si="2609"/>
        <v/>
      </c>
      <c r="S1402" s="4" t="str">
        <f t="shared" si="2610"/>
        <v/>
      </c>
      <c r="T1402" s="4" t="str">
        <f t="shared" si="2611"/>
        <v/>
      </c>
      <c r="U1402" s="4" t="str">
        <f t="shared" si="2612"/>
        <v/>
      </c>
      <c r="V1402" s="4" t="str">
        <f t="shared" si="2613"/>
        <v/>
      </c>
      <c r="W1402" s="4" t="str">
        <f t="shared" si="2614"/>
        <v/>
      </c>
      <c r="X1402" s="4" t="str">
        <f t="shared" si="2615"/>
        <v/>
      </c>
      <c r="Y1402" s="4">
        <f t="shared" si="2616"/>
        <v>6</v>
      </c>
      <c r="Z1402" s="4" t="str">
        <f t="shared" si="2617"/>
        <v>-</v>
      </c>
      <c r="AA1402" s="4" t="str">
        <f t="shared" si="2618"/>
        <v>/</v>
      </c>
      <c r="AB1402" s="4" t="str">
        <f t="shared" si="2619"/>
        <v/>
      </c>
      <c r="AC1402" s="4" t="str">
        <f t="shared" si="2620"/>
        <v/>
      </c>
      <c r="AD1402" s="4" t="str">
        <f t="shared" si="2621"/>
        <v/>
      </c>
      <c r="AE1402" s="4" t="str">
        <f t="shared" si="2622"/>
        <v/>
      </c>
      <c r="AF1402" s="4">
        <f t="shared" si="2623"/>
        <v>8</v>
      </c>
      <c r="AG1402" s="4">
        <f t="shared" si="2624"/>
        <v>34</v>
      </c>
      <c r="AH1402" s="4">
        <f t="shared" si="2625"/>
        <v>26</v>
      </c>
      <c r="AI1402" s="4" t="str">
        <f t="shared" si="2626"/>
        <v>/RTG</v>
      </c>
      <c r="AJ1402" s="4" t="str">
        <f t="shared" si="2627"/>
        <v>S/RTG</v>
      </c>
      <c r="AK1402" s="4" t="str" cm="1">
        <f t="array" ref="AK1402">LEFT(AR1402,SUM(LEN(AR1402)-LEN(SUBSTITUTE(AR1402,{"0";"1";"2";"3";"4";"5";"6";"7";"8";"9"},""))))</f>
        <v>6</v>
      </c>
      <c r="AL1402" s="4">
        <f t="shared" si="2631"/>
        <v>13</v>
      </c>
      <c r="AM1402" s="4" t="b">
        <f t="shared" si="2544"/>
        <v>1</v>
      </c>
      <c r="AN1402" s="4" t="str">
        <f t="shared" si="2591"/>
        <v>RTG</v>
      </c>
      <c r="AO1402" s="4" t="b">
        <f t="shared" si="2632"/>
        <v>0</v>
      </c>
      <c r="AP1402" s="4" t="b">
        <f t="shared" si="2628"/>
        <v>0</v>
      </c>
      <c r="AQ1402" s="5" t="str">
        <f t="shared" si="2629"/>
        <v>LAURIER RELAX NIGHT 30 1S</v>
      </c>
      <c r="AR1402" s="4" t="str">
        <f t="shared" si="2630"/>
        <v>6PCS/RTG</v>
      </c>
      <c r="AS1402" t="s">
        <v>1928</v>
      </c>
      <c r="AT1402" s="1" t="s">
        <v>1929</v>
      </c>
      <c r="AU1402" s="4" t="str">
        <f t="shared" ca="1" si="2448"/>
        <v/>
      </c>
      <c r="AV1402">
        <v>6000</v>
      </c>
      <c r="AW1402">
        <v>6000</v>
      </c>
      <c r="AX1402">
        <v>4840</v>
      </c>
      <c r="AY1402" t="str">
        <f t="shared" si="2497"/>
        <v>8992727004558</v>
      </c>
      <c r="AZ1402" t="str">
        <f t="shared" si="2633"/>
        <v>LAURIER RELAX NIGHT 30 1S</v>
      </c>
      <c r="BA1402" t="s">
        <v>4301</v>
      </c>
      <c r="BB1402" t="s">
        <v>4301</v>
      </c>
      <c r="BC1402" s="4" t="str" cm="1">
        <f t="array" aca="1" ref="BC1402" ca="1">LEFT(AR1402,MATCH(FALSE,ISNUMBER(MID(AR1402,ROW(INDIRECT("1:"&amp;LEN(AR1402)+1)), 1) *1),0) -1)</f>
        <v>6</v>
      </c>
      <c r="BD1402" s="1"/>
      <c r="BF1402" s="21"/>
      <c r="BK1402" s="1"/>
      <c r="BM1402" s="1"/>
      <c r="BN1402" s="1"/>
      <c r="BR1402" s="22"/>
      <c r="BS1402">
        <v>0</v>
      </c>
      <c r="BT1402" s="1" t="s">
        <v>5103</v>
      </c>
    </row>
    <row r="1403" spans="1:145">
      <c r="A1403" s="4" t="str">
        <f t="shared" si="2592"/>
        <v/>
      </c>
      <c r="B1403" s="4" t="str">
        <f t="shared" si="2593"/>
        <v/>
      </c>
      <c r="C1403" s="4" t="str">
        <f t="shared" si="2594"/>
        <v>BKS</v>
      </c>
      <c r="D1403" s="4" t="str">
        <f t="shared" si="2595"/>
        <v/>
      </c>
      <c r="E1403" s="4" t="str">
        <f t="shared" si="2596"/>
        <v/>
      </c>
      <c r="F1403" s="4" t="str">
        <f t="shared" si="2597"/>
        <v/>
      </c>
      <c r="G1403" s="4" t="str">
        <f t="shared" si="2598"/>
        <v/>
      </c>
      <c r="H1403" s="4" t="str">
        <f t="shared" si="2599"/>
        <v/>
      </c>
      <c r="I1403" s="4" t="str">
        <f t="shared" si="2600"/>
        <v/>
      </c>
      <c r="J1403" s="4" t="str">
        <f t="shared" si="2601"/>
        <v/>
      </c>
      <c r="K1403" s="4" t="str">
        <f t="shared" si="2602"/>
        <v/>
      </c>
      <c r="L1403" s="4" t="str">
        <f t="shared" si="2603"/>
        <v/>
      </c>
      <c r="M1403" s="4" t="str">
        <f t="shared" si="2604"/>
        <v/>
      </c>
      <c r="N1403" s="4" t="str">
        <f t="shared" si="2605"/>
        <v/>
      </c>
      <c r="O1403" s="4" t="str">
        <f t="shared" si="2606"/>
        <v/>
      </c>
      <c r="P1403" s="4" t="str">
        <f t="shared" si="2607"/>
        <v/>
      </c>
      <c r="Q1403" s="4" t="str">
        <f t="shared" si="2608"/>
        <v/>
      </c>
      <c r="R1403" s="4" t="str">
        <f t="shared" si="2609"/>
        <v/>
      </c>
      <c r="S1403" s="4" t="str">
        <f t="shared" si="2610"/>
        <v/>
      </c>
      <c r="T1403" s="4" t="str">
        <f t="shared" si="2611"/>
        <v/>
      </c>
      <c r="U1403" s="4" t="str">
        <f t="shared" si="2612"/>
        <v/>
      </c>
      <c r="V1403" s="4" t="str">
        <f t="shared" si="2613"/>
        <v/>
      </c>
      <c r="W1403" s="4" t="str">
        <f t="shared" si="2614"/>
        <v/>
      </c>
      <c r="X1403" s="4" t="str">
        <f t="shared" si="2615"/>
        <v/>
      </c>
      <c r="Y1403" s="4">
        <f t="shared" si="2616"/>
        <v>3</v>
      </c>
      <c r="Z1403" s="4" t="str">
        <f t="shared" si="2617"/>
        <v>-</v>
      </c>
      <c r="AA1403" s="4" t="str">
        <f t="shared" si="2618"/>
        <v/>
      </c>
      <c r="AB1403" s="4" t="str">
        <f t="shared" si="2619"/>
        <v/>
      </c>
      <c r="AC1403" s="4" t="str">
        <f t="shared" si="2620"/>
        <v/>
      </c>
      <c r="AD1403" s="4" t="str">
        <f t="shared" si="2621"/>
        <v/>
      </c>
      <c r="AE1403" s="4" t="str">
        <f t="shared" si="2622"/>
        <v/>
      </c>
      <c r="AF1403" s="4">
        <f t="shared" si="2623"/>
        <v>4</v>
      </c>
      <c r="AG1403" s="4">
        <f t="shared" si="2624"/>
        <v>33</v>
      </c>
      <c r="AH1403" s="4">
        <f t="shared" si="2625"/>
        <v>29</v>
      </c>
      <c r="AI1403" s="4" t="str">
        <f t="shared" si="2626"/>
        <v>1BKS</v>
      </c>
      <c r="AJ1403" s="4" t="str">
        <f t="shared" si="2627"/>
        <v>-1BKS</v>
      </c>
      <c r="AK1403" s="4" t="str" cm="1">
        <f t="array" ref="AK1403">LEFT(AR1403,SUM(LEN(AR1403)-LEN(SUBSTITUTE(AR1403,{"0";"1";"2";"3";"4";"5";"6";"7";"8";"9"},""))))</f>
        <v>1</v>
      </c>
      <c r="AL1403" s="4">
        <f t="shared" si="2631"/>
        <v>13</v>
      </c>
      <c r="AM1403" s="4" t="b">
        <f t="shared" si="2544"/>
        <v>1</v>
      </c>
      <c r="AN1403" s="4" t="str">
        <f t="shared" si="2591"/>
        <v>BKS</v>
      </c>
      <c r="AO1403" s="4" t="b">
        <f t="shared" si="2632"/>
        <v>0</v>
      </c>
      <c r="AP1403" s="4" t="b">
        <f t="shared" si="2628"/>
        <v>0</v>
      </c>
      <c r="AQ1403" s="5" t="str">
        <f t="shared" si="2629"/>
        <v>LAURIER RELAX NIGHT 30CM 16S</v>
      </c>
      <c r="AR1403" s="4" t="str">
        <f t="shared" si="2630"/>
        <v>1BKS</v>
      </c>
      <c r="AS1403" t="s">
        <v>1930</v>
      </c>
      <c r="AT1403" s="1" t="s">
        <v>1931</v>
      </c>
      <c r="AU1403" s="4" t="str">
        <f t="shared" ca="1" si="2448"/>
        <v/>
      </c>
      <c r="AV1403">
        <v>15500</v>
      </c>
      <c r="AW1403">
        <v>15500</v>
      </c>
      <c r="AX1403">
        <v>14541</v>
      </c>
      <c r="AY1403" t="str">
        <f t="shared" si="2497"/>
        <v>8851818936812</v>
      </c>
      <c r="AZ1403" t="str">
        <f t="shared" si="2633"/>
        <v>LAURIER RELAX NIGHT 30CM 16S</v>
      </c>
      <c r="BA1403" t="s">
        <v>4301</v>
      </c>
      <c r="BB1403" t="s">
        <v>4301</v>
      </c>
      <c r="BC1403" s="9" t="str" cm="1">
        <f t="array" aca="1" ref="BC1403" ca="1">LEFT(AR1403,MATCH(FALSE,ISNUMBER(MID(AR1403,ROW(INDIRECT("1:"&amp;LEN(AR1403)+1)), 1) *1),0) -1)</f>
        <v>1</v>
      </c>
      <c r="BD1403" s="1"/>
      <c r="BF1403" s="21"/>
      <c r="BK1403" s="1"/>
      <c r="BM1403" s="1"/>
      <c r="BN1403" s="1"/>
      <c r="BR1403" s="22"/>
      <c r="BS1403">
        <v>0</v>
      </c>
      <c r="BT1403" s="1" t="s">
        <v>5103</v>
      </c>
    </row>
    <row r="1404" spans="1:145">
      <c r="A1404" s="4" t="str">
        <f t="shared" si="2592"/>
        <v/>
      </c>
      <c r="B1404" s="4" t="str">
        <f t="shared" si="2593"/>
        <v/>
      </c>
      <c r="C1404" s="4" t="str">
        <f t="shared" si="2594"/>
        <v>BKS</v>
      </c>
      <c r="D1404" s="4" t="str">
        <f t="shared" si="2595"/>
        <v/>
      </c>
      <c r="E1404" s="4" t="str">
        <f t="shared" si="2596"/>
        <v/>
      </c>
      <c r="F1404" s="4" t="str">
        <f t="shared" si="2597"/>
        <v/>
      </c>
      <c r="G1404" s="4" t="str">
        <f t="shared" si="2598"/>
        <v/>
      </c>
      <c r="H1404" s="4" t="str">
        <f t="shared" si="2599"/>
        <v/>
      </c>
      <c r="I1404" s="4" t="str">
        <f t="shared" si="2600"/>
        <v/>
      </c>
      <c r="J1404" s="4" t="str">
        <f t="shared" si="2601"/>
        <v/>
      </c>
      <c r="K1404" s="4" t="str">
        <f t="shared" si="2602"/>
        <v/>
      </c>
      <c r="L1404" s="4" t="str">
        <f t="shared" si="2603"/>
        <v/>
      </c>
      <c r="M1404" s="4" t="str">
        <f t="shared" si="2604"/>
        <v/>
      </c>
      <c r="N1404" s="4" t="str">
        <f t="shared" si="2605"/>
        <v/>
      </c>
      <c r="O1404" s="4" t="str">
        <f t="shared" si="2606"/>
        <v/>
      </c>
      <c r="P1404" s="4" t="str">
        <f t="shared" si="2607"/>
        <v/>
      </c>
      <c r="Q1404" s="4" t="str">
        <f t="shared" si="2608"/>
        <v/>
      </c>
      <c r="R1404" s="4" t="str">
        <f t="shared" si="2609"/>
        <v/>
      </c>
      <c r="S1404" s="4" t="str">
        <f t="shared" si="2610"/>
        <v/>
      </c>
      <c r="T1404" s="4" t="str">
        <f t="shared" si="2611"/>
        <v/>
      </c>
      <c r="U1404" s="4" t="str">
        <f t="shared" si="2612"/>
        <v/>
      </c>
      <c r="V1404" s="4" t="str">
        <f t="shared" si="2613"/>
        <v/>
      </c>
      <c r="W1404" s="4" t="str">
        <f t="shared" si="2614"/>
        <v/>
      </c>
      <c r="X1404" s="4" t="str">
        <f t="shared" si="2615"/>
        <v/>
      </c>
      <c r="Y1404" s="4">
        <f t="shared" si="2616"/>
        <v>3</v>
      </c>
      <c r="Z1404" s="4" t="str">
        <f t="shared" si="2617"/>
        <v>-</v>
      </c>
      <c r="AA1404" s="4" t="str">
        <f t="shared" si="2618"/>
        <v/>
      </c>
      <c r="AB1404" s="4" t="str">
        <f t="shared" si="2619"/>
        <v/>
      </c>
      <c r="AC1404" s="4" t="str">
        <f t="shared" si="2620"/>
        <v/>
      </c>
      <c r="AD1404" s="4" t="str">
        <f t="shared" si="2621"/>
        <v/>
      </c>
      <c r="AE1404" s="4" t="str">
        <f t="shared" si="2622"/>
        <v/>
      </c>
      <c r="AF1404" s="4">
        <f t="shared" si="2623"/>
        <v>4</v>
      </c>
      <c r="AG1404" s="4">
        <f t="shared" si="2624"/>
        <v>32</v>
      </c>
      <c r="AH1404" s="4">
        <f t="shared" si="2625"/>
        <v>28</v>
      </c>
      <c r="AI1404" s="4" t="str">
        <f t="shared" si="2626"/>
        <v>1BKS</v>
      </c>
      <c r="AJ1404" s="4" t="str">
        <f t="shared" si="2627"/>
        <v>-1BKS</v>
      </c>
      <c r="AK1404" s="4" t="str" cm="1">
        <f t="array" ref="AK1404">LEFT(AR1404,SUM(LEN(AR1404)-LEN(SUBSTITUTE(AR1404,{"0";"1";"2";"3";"4";"5";"6";"7";"8";"9"},""))))</f>
        <v>1</v>
      </c>
      <c r="AL1404" s="4">
        <f t="shared" si="2631"/>
        <v>13</v>
      </c>
      <c r="AM1404" s="4" t="b">
        <f t="shared" si="2544"/>
        <v>1</v>
      </c>
      <c r="AN1404" s="4" t="str">
        <f t="shared" si="2591"/>
        <v>BKS</v>
      </c>
      <c r="AO1404" s="4" t="b">
        <f t="shared" si="2632"/>
        <v>0</v>
      </c>
      <c r="AP1404" s="4" t="b">
        <f t="shared" si="2628"/>
        <v>0</v>
      </c>
      <c r="AQ1404" s="5" t="str">
        <f t="shared" si="2629"/>
        <v>LAURIER RELAX NIGHT 30CM 8S</v>
      </c>
      <c r="AR1404" s="4" t="str">
        <f t="shared" si="2630"/>
        <v>1BKS</v>
      </c>
      <c r="AS1404" t="s">
        <v>1932</v>
      </c>
      <c r="AT1404" s="1" t="s">
        <v>1933</v>
      </c>
      <c r="AU1404" s="4" t="str">
        <f t="shared" ca="1" si="2448"/>
        <v/>
      </c>
      <c r="AV1404">
        <v>8000</v>
      </c>
      <c r="AW1404">
        <v>8500</v>
      </c>
      <c r="AX1404">
        <v>7437</v>
      </c>
      <c r="AY1404" t="str">
        <f t="shared" si="2497"/>
        <v>8851818936805</v>
      </c>
      <c r="AZ1404" t="str">
        <f t="shared" si="2633"/>
        <v>LAURIER RELAX NIGHT 30CM 8S</v>
      </c>
      <c r="BA1404" t="s">
        <v>4301</v>
      </c>
      <c r="BB1404" t="s">
        <v>4301</v>
      </c>
      <c r="BC1404" s="9" t="str" cm="1">
        <f t="array" aca="1" ref="BC1404" ca="1">LEFT(AR1404,MATCH(FALSE,ISNUMBER(MID(AR1404,ROW(INDIRECT("1:"&amp;LEN(AR1404)+1)), 1) *1),0) -1)</f>
        <v>1</v>
      </c>
      <c r="BD1404" s="1"/>
      <c r="BF1404" s="21"/>
      <c r="BK1404" s="1"/>
      <c r="BM1404" s="1"/>
      <c r="BN1404" s="1"/>
      <c r="BR1404" s="22"/>
      <c r="BS1404">
        <v>0</v>
      </c>
      <c r="BT1404" s="1" t="s">
        <v>5103</v>
      </c>
    </row>
    <row r="1405" spans="1:145">
      <c r="A1405" s="4" t="str">
        <f t="shared" si="2592"/>
        <v/>
      </c>
      <c r="B1405" s="4" t="str">
        <f t="shared" si="2593"/>
        <v/>
      </c>
      <c r="C1405" s="4" t="str">
        <f t="shared" si="2594"/>
        <v>BKS</v>
      </c>
      <c r="D1405" s="4" t="str">
        <f t="shared" si="2595"/>
        <v/>
      </c>
      <c r="E1405" s="4" t="str">
        <f t="shared" si="2596"/>
        <v/>
      </c>
      <c r="F1405" s="4" t="str">
        <f t="shared" si="2597"/>
        <v/>
      </c>
      <c r="G1405" s="4" t="str">
        <f t="shared" si="2598"/>
        <v/>
      </c>
      <c r="H1405" s="4" t="str">
        <f t="shared" si="2599"/>
        <v/>
      </c>
      <c r="I1405" s="4" t="str">
        <f t="shared" si="2600"/>
        <v/>
      </c>
      <c r="J1405" s="4" t="str">
        <f t="shared" si="2601"/>
        <v/>
      </c>
      <c r="K1405" s="4" t="str">
        <f t="shared" si="2602"/>
        <v/>
      </c>
      <c r="L1405" s="4" t="str">
        <f t="shared" si="2603"/>
        <v/>
      </c>
      <c r="M1405" s="4" t="str">
        <f t="shared" si="2604"/>
        <v/>
      </c>
      <c r="N1405" s="4" t="str">
        <f t="shared" si="2605"/>
        <v/>
      </c>
      <c r="O1405" s="4" t="str">
        <f t="shared" si="2606"/>
        <v/>
      </c>
      <c r="P1405" s="4" t="str">
        <f t="shared" si="2607"/>
        <v/>
      </c>
      <c r="Q1405" s="4" t="str">
        <f t="shared" si="2608"/>
        <v/>
      </c>
      <c r="R1405" s="4" t="str">
        <f t="shared" si="2609"/>
        <v/>
      </c>
      <c r="S1405" s="4" t="str">
        <f t="shared" si="2610"/>
        <v/>
      </c>
      <c r="T1405" s="4" t="str">
        <f t="shared" si="2611"/>
        <v/>
      </c>
      <c r="U1405" s="4" t="str">
        <f t="shared" si="2612"/>
        <v/>
      </c>
      <c r="V1405" s="4" t="str">
        <f t="shared" si="2613"/>
        <v/>
      </c>
      <c r="W1405" s="4" t="str">
        <f t="shared" si="2614"/>
        <v/>
      </c>
      <c r="X1405" s="4" t="str">
        <f t="shared" si="2615"/>
        <v/>
      </c>
      <c r="Y1405" s="4">
        <f t="shared" si="2616"/>
        <v>3</v>
      </c>
      <c r="Z1405" s="4" t="str">
        <f t="shared" si="2617"/>
        <v>-</v>
      </c>
      <c r="AA1405" s="4" t="str">
        <f t="shared" si="2618"/>
        <v/>
      </c>
      <c r="AB1405" s="4" t="str">
        <f t="shared" si="2619"/>
        <v/>
      </c>
      <c r="AC1405" s="4" t="str">
        <f t="shared" si="2620"/>
        <v/>
      </c>
      <c r="AD1405" s="4" t="str">
        <f t="shared" si="2621"/>
        <v/>
      </c>
      <c r="AE1405" s="4" t="str">
        <f t="shared" si="2622"/>
        <v/>
      </c>
      <c r="AF1405" s="4">
        <f t="shared" si="2623"/>
        <v>4</v>
      </c>
      <c r="AG1405" s="4">
        <f t="shared" si="2624"/>
        <v>33</v>
      </c>
      <c r="AH1405" s="4">
        <f t="shared" si="2625"/>
        <v>29</v>
      </c>
      <c r="AI1405" s="4" t="str">
        <f t="shared" si="2626"/>
        <v>1BKS</v>
      </c>
      <c r="AJ1405" s="4" t="str">
        <f t="shared" si="2627"/>
        <v>-1BKS</v>
      </c>
      <c r="AK1405" s="4" t="str" cm="1">
        <f t="array" ref="AK1405">LEFT(AR1405,SUM(LEN(AR1405)-LEN(SUBSTITUTE(AR1405,{"0";"1";"2";"3";"4";"5";"6";"7";"8";"9"},""))))</f>
        <v>1</v>
      </c>
      <c r="AL1405" s="4">
        <f t="shared" si="2631"/>
        <v>13</v>
      </c>
      <c r="AM1405" s="4" t="b">
        <f t="shared" si="2544"/>
        <v>1</v>
      </c>
      <c r="AN1405" s="4" t="str">
        <f t="shared" si="2591"/>
        <v>BKS</v>
      </c>
      <c r="AO1405" s="4" t="b">
        <f t="shared" si="2632"/>
        <v>0</v>
      </c>
      <c r="AP1405" s="4" t="b">
        <f t="shared" si="2628"/>
        <v>0</v>
      </c>
      <c r="AQ1405" s="5" t="str">
        <f t="shared" si="2629"/>
        <v>LAURIER RELAX NIGHT 35 12 2S</v>
      </c>
      <c r="AR1405" s="4" t="str">
        <f t="shared" si="2630"/>
        <v>1BKS</v>
      </c>
      <c r="AS1405" t="s">
        <v>4874</v>
      </c>
      <c r="AT1405" s="1" t="s">
        <v>1934</v>
      </c>
      <c r="AU1405" s="4" t="str">
        <f t="shared" ca="1" si="2448"/>
        <v/>
      </c>
      <c r="AV1405">
        <v>16500</v>
      </c>
      <c r="AW1405">
        <v>17000</v>
      </c>
      <c r="AX1405">
        <v>15429</v>
      </c>
      <c r="AY1405" t="str">
        <f t="shared" si="2497"/>
        <v>8992727003094</v>
      </c>
      <c r="AZ1405" t="str">
        <f t="shared" si="2633"/>
        <v>LAURIER RELAX NIGHT 35 12 2S</v>
      </c>
      <c r="BA1405" t="s">
        <v>4301</v>
      </c>
      <c r="BB1405" t="s">
        <v>4301</v>
      </c>
      <c r="BC1405" s="9" t="str" cm="1">
        <f t="array" aca="1" ref="BC1405" ca="1">LEFT(AR1405,MATCH(FALSE,ISNUMBER(MID(AR1405,ROW(INDIRECT("1:"&amp;LEN(AR1405)+1)), 1) *1),0) -1)</f>
        <v>1</v>
      </c>
      <c r="BD1405" s="1"/>
      <c r="BF1405" s="21"/>
      <c r="BK1405" s="1"/>
      <c r="BM1405" s="1"/>
      <c r="BN1405" s="1"/>
      <c r="BR1405" s="22"/>
      <c r="BS1405">
        <v>0</v>
      </c>
      <c r="BT1405" s="1" t="s">
        <v>5103</v>
      </c>
    </row>
    <row r="1406" spans="1:145">
      <c r="A1406" s="4" t="str">
        <f t="shared" si="2592"/>
        <v/>
      </c>
      <c r="B1406" s="4" t="str">
        <f t="shared" si="2593"/>
        <v/>
      </c>
      <c r="C1406" s="4" t="str">
        <f t="shared" si="2594"/>
        <v>BKS</v>
      </c>
      <c r="D1406" s="4" t="str">
        <f t="shared" si="2595"/>
        <v/>
      </c>
      <c r="E1406" s="4" t="str">
        <f t="shared" si="2596"/>
        <v/>
      </c>
      <c r="F1406" s="4" t="str">
        <f t="shared" si="2597"/>
        <v/>
      </c>
      <c r="G1406" s="4" t="str">
        <f t="shared" si="2598"/>
        <v/>
      </c>
      <c r="H1406" s="4" t="str">
        <f t="shared" si="2599"/>
        <v/>
      </c>
      <c r="I1406" s="4" t="str">
        <f t="shared" si="2600"/>
        <v/>
      </c>
      <c r="J1406" s="4" t="str">
        <f t="shared" si="2601"/>
        <v/>
      </c>
      <c r="K1406" s="4" t="str">
        <f t="shared" si="2602"/>
        <v/>
      </c>
      <c r="L1406" s="4" t="str">
        <f t="shared" si="2603"/>
        <v/>
      </c>
      <c r="M1406" s="4" t="str">
        <f t="shared" si="2604"/>
        <v/>
      </c>
      <c r="N1406" s="4" t="str">
        <f t="shared" si="2605"/>
        <v/>
      </c>
      <c r="O1406" s="4" t="str">
        <f t="shared" si="2606"/>
        <v/>
      </c>
      <c r="P1406" s="4" t="str">
        <f t="shared" si="2607"/>
        <v/>
      </c>
      <c r="Q1406" s="4" t="str">
        <f t="shared" si="2608"/>
        <v/>
      </c>
      <c r="R1406" s="4" t="str">
        <f t="shared" si="2609"/>
        <v/>
      </c>
      <c r="S1406" s="4" t="str">
        <f t="shared" si="2610"/>
        <v>PAD</v>
      </c>
      <c r="T1406" s="4" t="str">
        <f t="shared" si="2611"/>
        <v/>
      </c>
      <c r="U1406" s="4" t="str">
        <f t="shared" si="2612"/>
        <v/>
      </c>
      <c r="V1406" s="4" t="str">
        <f t="shared" si="2613"/>
        <v/>
      </c>
      <c r="W1406" s="4" t="str">
        <f t="shared" si="2614"/>
        <v/>
      </c>
      <c r="X1406" s="4" t="str">
        <f t="shared" si="2615"/>
        <v/>
      </c>
      <c r="Y1406" s="4">
        <f t="shared" si="2616"/>
        <v>6</v>
      </c>
      <c r="Z1406" s="4" t="str">
        <f t="shared" si="2617"/>
        <v>-</v>
      </c>
      <c r="AA1406" s="4" t="str">
        <f t="shared" si="2618"/>
        <v>/</v>
      </c>
      <c r="AB1406" s="4" t="str">
        <f t="shared" si="2619"/>
        <v/>
      </c>
      <c r="AC1406" s="4" t="str">
        <f t="shared" si="2620"/>
        <v/>
      </c>
      <c r="AD1406" s="4" t="str">
        <f t="shared" si="2621"/>
        <v/>
      </c>
      <c r="AE1406" s="4" t="str">
        <f t="shared" si="2622"/>
        <v/>
      </c>
      <c r="AF1406" s="4">
        <f t="shared" si="2623"/>
        <v>9</v>
      </c>
      <c r="AG1406" s="4">
        <f t="shared" si="2624"/>
        <v>34</v>
      </c>
      <c r="AH1406" s="4">
        <f t="shared" si="2625"/>
        <v>25</v>
      </c>
      <c r="AI1406" s="4" t="str">
        <f t="shared" si="2626"/>
        <v>/BKS</v>
      </c>
      <c r="AJ1406" s="4" t="str">
        <f t="shared" si="2627"/>
        <v>S/BKS</v>
      </c>
      <c r="AK1406" s="4" t="str" cm="1">
        <f t="array" ref="AK1406">LEFT(AR1406,SUM(LEN(AR1406)-LEN(SUBSTITUTE(AR1406,{"0";"1";"2";"3";"4";"5";"6";"7";"8";"9"},""))))</f>
        <v>8</v>
      </c>
      <c r="AL1406" s="4">
        <f t="shared" si="2631"/>
        <v>13</v>
      </c>
      <c r="AM1406" s="4" t="b">
        <f t="shared" si="2544"/>
        <v>1</v>
      </c>
      <c r="AN1406" s="4" t="str">
        <f t="shared" si="2591"/>
        <v>BKS</v>
      </c>
      <c r="AO1406" s="4" t="b">
        <f t="shared" si="2632"/>
        <v>0</v>
      </c>
      <c r="AP1406" s="4" t="b">
        <f t="shared" si="2628"/>
        <v>0</v>
      </c>
      <c r="AQ1406" s="5" t="str">
        <f t="shared" si="2629"/>
        <v>LAURIER RELAX NIGHT 35CM</v>
      </c>
      <c r="AR1406" s="4" t="str">
        <f t="shared" si="2630"/>
        <v>8PADS/BKS</v>
      </c>
      <c r="AS1406" t="s">
        <v>5085</v>
      </c>
      <c r="AT1406" s="1" t="s">
        <v>1937</v>
      </c>
      <c r="AU1406" s="4" t="str">
        <f t="shared" ca="1" si="2448"/>
        <v/>
      </c>
      <c r="AV1406">
        <v>15000</v>
      </c>
      <c r="AW1406">
        <v>15000</v>
      </c>
      <c r="AX1406">
        <v>13653</v>
      </c>
      <c r="AY1406" t="str">
        <f t="shared" si="2497"/>
        <v>8992727002387</v>
      </c>
      <c r="AZ1406" t="str">
        <f t="shared" si="2633"/>
        <v>LAURIER RELAX NIGHT 35CM</v>
      </c>
      <c r="BA1406" t="s">
        <v>4301</v>
      </c>
      <c r="BB1406" t="s">
        <v>4301</v>
      </c>
      <c r="BC1406" s="4" t="str" cm="1">
        <f t="array" aca="1" ref="BC1406" ca="1">LEFT(AR1406,MATCH(FALSE,ISNUMBER(MID(AR1406,ROW(INDIRECT("1:"&amp;LEN(AR1406)+1)), 1) *1),0) -1)</f>
        <v>8</v>
      </c>
      <c r="BD1406" s="1"/>
      <c r="BF1406" s="21"/>
      <c r="BK1406" s="1"/>
      <c r="BM1406" s="1"/>
      <c r="BN1406" s="1"/>
      <c r="BR1406" s="22"/>
      <c r="BS1406">
        <v>0</v>
      </c>
      <c r="BT1406" s="1" t="s">
        <v>5103</v>
      </c>
    </row>
    <row r="1407" spans="1:145">
      <c r="A1407" s="4" t="str">
        <f t="shared" si="2592"/>
        <v/>
      </c>
      <c r="B1407" s="4" t="str">
        <f t="shared" si="2593"/>
        <v/>
      </c>
      <c r="C1407" s="4" t="str">
        <f t="shared" si="2594"/>
        <v>BKS</v>
      </c>
      <c r="D1407" s="4" t="str">
        <f t="shared" si="2595"/>
        <v/>
      </c>
      <c r="E1407" s="4" t="str">
        <f t="shared" si="2596"/>
        <v/>
      </c>
      <c r="F1407" s="4" t="str">
        <f t="shared" si="2597"/>
        <v/>
      </c>
      <c r="G1407" s="4" t="str">
        <f t="shared" si="2598"/>
        <v/>
      </c>
      <c r="H1407" s="4" t="str">
        <f t="shared" si="2599"/>
        <v/>
      </c>
      <c r="I1407" s="4" t="str">
        <f t="shared" si="2600"/>
        <v/>
      </c>
      <c r="J1407" s="4" t="str">
        <f t="shared" si="2601"/>
        <v/>
      </c>
      <c r="K1407" s="4" t="str">
        <f t="shared" si="2602"/>
        <v/>
      </c>
      <c r="L1407" s="4" t="str">
        <f t="shared" si="2603"/>
        <v/>
      </c>
      <c r="M1407" s="4" t="str">
        <f t="shared" si="2604"/>
        <v/>
      </c>
      <c r="N1407" s="4" t="str">
        <f t="shared" si="2605"/>
        <v/>
      </c>
      <c r="O1407" s="4" t="str">
        <f t="shared" si="2606"/>
        <v/>
      </c>
      <c r="P1407" s="4" t="str">
        <f t="shared" si="2607"/>
        <v/>
      </c>
      <c r="Q1407" s="4" t="str">
        <f t="shared" si="2608"/>
        <v/>
      </c>
      <c r="R1407" s="4" t="str">
        <f t="shared" si="2609"/>
        <v/>
      </c>
      <c r="S1407" s="4" t="str">
        <f t="shared" si="2610"/>
        <v/>
      </c>
      <c r="T1407" s="4" t="str">
        <f t="shared" si="2611"/>
        <v/>
      </c>
      <c r="U1407" s="4" t="str">
        <f t="shared" si="2612"/>
        <v/>
      </c>
      <c r="V1407" s="4" t="str">
        <f t="shared" si="2613"/>
        <v/>
      </c>
      <c r="W1407" s="4" t="str">
        <f t="shared" si="2614"/>
        <v/>
      </c>
      <c r="X1407" s="4" t="str">
        <f t="shared" si="2615"/>
        <v/>
      </c>
      <c r="Y1407" s="4">
        <f t="shared" si="2616"/>
        <v>3</v>
      </c>
      <c r="Z1407" s="4" t="str">
        <f t="shared" si="2617"/>
        <v>-</v>
      </c>
      <c r="AA1407" s="4" t="str">
        <f t="shared" si="2618"/>
        <v/>
      </c>
      <c r="AB1407" s="4" t="str">
        <f t="shared" si="2619"/>
        <v/>
      </c>
      <c r="AC1407" s="4" t="str">
        <f t="shared" si="2620"/>
        <v/>
      </c>
      <c r="AD1407" s="4" t="str">
        <f t="shared" si="2621"/>
        <v/>
      </c>
      <c r="AE1407" s="4" t="str">
        <f t="shared" si="2622"/>
        <v/>
      </c>
      <c r="AF1407" s="4">
        <f t="shared" si="2623"/>
        <v>4</v>
      </c>
      <c r="AG1407" s="4">
        <f t="shared" si="2624"/>
        <v>32</v>
      </c>
      <c r="AH1407" s="4">
        <f t="shared" si="2625"/>
        <v>28</v>
      </c>
      <c r="AI1407" s="4" t="str">
        <f t="shared" si="2626"/>
        <v>1BKS</v>
      </c>
      <c r="AJ1407" s="4" t="str">
        <f t="shared" si="2627"/>
        <v>-1BKS</v>
      </c>
      <c r="AK1407" s="4" t="str" cm="1">
        <f t="array" ref="AK1407">LEFT(AR1407,SUM(LEN(AR1407)-LEN(SUBSTITUTE(AR1407,{"0";"1";"2";"3";"4";"5";"6";"7";"8";"9"},""))))</f>
        <v>1</v>
      </c>
      <c r="AL1407" s="4">
        <f t="shared" si="2631"/>
        <v>13</v>
      </c>
      <c r="AM1407" s="4" t="b">
        <f t="shared" si="2544"/>
        <v>1</v>
      </c>
      <c r="AN1407" s="4" t="str">
        <f t="shared" si="2591"/>
        <v>BKS</v>
      </c>
      <c r="AO1407" s="4" t="b">
        <f t="shared" si="2632"/>
        <v>0</v>
      </c>
      <c r="AP1407" s="4" t="b">
        <f t="shared" si="2628"/>
        <v>0</v>
      </c>
      <c r="AQ1407" s="5" t="str">
        <f t="shared" si="2629"/>
        <v>LAURIER RELAX NIGHT 35CM 6S</v>
      </c>
      <c r="AR1407" s="4" t="str">
        <f t="shared" si="2630"/>
        <v>1BKS</v>
      </c>
      <c r="AS1407" t="s">
        <v>1935</v>
      </c>
      <c r="AT1407" s="1" t="s">
        <v>1936</v>
      </c>
      <c r="AU1407" s="4" t="str">
        <f t="shared" ca="1" si="2448"/>
        <v/>
      </c>
      <c r="AV1407">
        <v>8500</v>
      </c>
      <c r="AW1407">
        <v>9000</v>
      </c>
      <c r="AX1407">
        <v>7738</v>
      </c>
      <c r="AY1407" t="str">
        <f t="shared" si="2497"/>
        <v>8992727003087</v>
      </c>
      <c r="AZ1407" t="str">
        <f t="shared" si="2633"/>
        <v>LAURIER RELAX NIGHT 35CM 6S</v>
      </c>
      <c r="BA1407" t="s">
        <v>4301</v>
      </c>
      <c r="BB1407" t="s">
        <v>4301</v>
      </c>
      <c r="BC1407" s="9" t="str" cm="1">
        <f t="array" aca="1" ref="BC1407" ca="1">LEFT(AR1407,MATCH(FALSE,ISNUMBER(MID(AR1407,ROW(INDIRECT("1:"&amp;LEN(AR1407)+1)), 1) *1),0) -1)</f>
        <v>1</v>
      </c>
      <c r="BD1407" s="1"/>
      <c r="BF1407" s="21"/>
      <c r="BK1407" s="1"/>
      <c r="BM1407" s="1"/>
      <c r="BN1407" s="1"/>
      <c r="BR1407" s="22"/>
      <c r="BS1407">
        <v>0</v>
      </c>
      <c r="BT1407" s="1" t="s">
        <v>5103</v>
      </c>
    </row>
    <row r="1408" spans="1:145">
      <c r="A1408" s="4" t="str">
        <f t="shared" si="2592"/>
        <v/>
      </c>
      <c r="B1408" s="4" t="str">
        <f t="shared" si="2593"/>
        <v>PCS</v>
      </c>
      <c r="C1408" s="4" t="str">
        <f t="shared" si="2594"/>
        <v/>
      </c>
      <c r="D1408" s="4" t="str">
        <f t="shared" si="2595"/>
        <v/>
      </c>
      <c r="E1408" s="4" t="str">
        <f t="shared" si="2596"/>
        <v/>
      </c>
      <c r="F1408" s="4" t="str">
        <f t="shared" si="2597"/>
        <v>RTG</v>
      </c>
      <c r="G1408" s="4" t="str">
        <f t="shared" si="2598"/>
        <v/>
      </c>
      <c r="H1408" s="4" t="str">
        <f t="shared" si="2599"/>
        <v/>
      </c>
      <c r="I1408" s="4" t="str">
        <f t="shared" si="2600"/>
        <v/>
      </c>
      <c r="J1408" s="4" t="str">
        <f t="shared" si="2601"/>
        <v/>
      </c>
      <c r="K1408" s="4" t="str">
        <f t="shared" si="2602"/>
        <v/>
      </c>
      <c r="L1408" s="4" t="str">
        <f t="shared" si="2603"/>
        <v/>
      </c>
      <c r="M1408" s="4" t="str">
        <f t="shared" si="2604"/>
        <v/>
      </c>
      <c r="N1408" s="4" t="str">
        <f t="shared" si="2605"/>
        <v/>
      </c>
      <c r="O1408" s="4" t="str">
        <f t="shared" si="2606"/>
        <v/>
      </c>
      <c r="P1408" s="4" t="str">
        <f t="shared" si="2607"/>
        <v/>
      </c>
      <c r="Q1408" s="4" t="str">
        <f t="shared" si="2608"/>
        <v/>
      </c>
      <c r="R1408" s="4" t="str">
        <f t="shared" si="2609"/>
        <v/>
      </c>
      <c r="S1408" s="4" t="str">
        <f t="shared" si="2610"/>
        <v/>
      </c>
      <c r="T1408" s="4" t="str">
        <f t="shared" si="2611"/>
        <v/>
      </c>
      <c r="U1408" s="4" t="str">
        <f t="shared" si="2612"/>
        <v/>
      </c>
      <c r="V1408" s="4" t="str">
        <f t="shared" si="2613"/>
        <v/>
      </c>
      <c r="W1408" s="4" t="str">
        <f t="shared" si="2614"/>
        <v/>
      </c>
      <c r="X1408" s="4" t="str">
        <f t="shared" si="2615"/>
        <v/>
      </c>
      <c r="Y1408" s="4">
        <f t="shared" si="2616"/>
        <v>6</v>
      </c>
      <c r="Z1408" s="4" t="str">
        <f t="shared" si="2617"/>
        <v>-</v>
      </c>
      <c r="AA1408" s="4" t="str">
        <f t="shared" si="2618"/>
        <v>/</v>
      </c>
      <c r="AB1408" s="4" t="str">
        <f t="shared" si="2619"/>
        <v/>
      </c>
      <c r="AC1408" s="4" t="str">
        <f t="shared" si="2620"/>
        <v/>
      </c>
      <c r="AD1408" s="4" t="str">
        <f t="shared" si="2621"/>
        <v/>
      </c>
      <c r="AE1408" s="4" t="str">
        <f t="shared" si="2622"/>
        <v/>
      </c>
      <c r="AF1408" s="4">
        <f t="shared" si="2623"/>
        <v>8</v>
      </c>
      <c r="AG1408" s="4">
        <f t="shared" si="2624"/>
        <v>34</v>
      </c>
      <c r="AH1408" s="4">
        <f t="shared" si="2625"/>
        <v>26</v>
      </c>
      <c r="AI1408" s="4" t="str">
        <f t="shared" si="2626"/>
        <v>/RTG</v>
      </c>
      <c r="AJ1408" s="4" t="str">
        <f t="shared" si="2627"/>
        <v>S/RTG</v>
      </c>
      <c r="AK1408" s="4" t="str" cm="1">
        <f t="array" ref="AK1408">LEFT(AR1408,SUM(LEN(AR1408)-LEN(SUBSTITUTE(AR1408,{"0";"1";"2";"3";"4";"5";"6";"7";"8";"9"},""))))</f>
        <v>6</v>
      </c>
      <c r="AL1408" s="4">
        <f t="shared" si="2631"/>
        <v>13</v>
      </c>
      <c r="AM1408" s="4" t="b">
        <f t="shared" si="2544"/>
        <v>1</v>
      </c>
      <c r="AN1408" s="4" t="str">
        <f t="shared" si="2591"/>
        <v>RTG</v>
      </c>
      <c r="AO1408" s="4" t="b">
        <f>IF((AQ1408=DL1408)=TRUE,TRUE,IF((AQ1407=AQ1408)=TRUE,TRUE,FALSE))</f>
        <v>1</v>
      </c>
      <c r="AP1408" s="4" t="b">
        <f t="shared" si="2628"/>
        <v>0</v>
      </c>
      <c r="AQ1408" s="5" t="str">
        <f t="shared" si="2629"/>
        <v>LAURIER RELAX NIGHT ISI 2</v>
      </c>
      <c r="AR1408" s="4" t="str">
        <f t="shared" si="2630"/>
        <v>6PCS/RTG</v>
      </c>
      <c r="AS1408" t="s">
        <v>4442</v>
      </c>
      <c r="AT1408" s="1" t="s">
        <v>1938</v>
      </c>
      <c r="AU1408" s="4" t="str">
        <f>IF(IF(IF(AQ1408=DL1408,10,0)+IF(NOT(AN1408=$AU$1)=TRUE,10,0)=
20,"XXXX",IF(IF((BC1408+1)=2,0,1)+IF(AN1408=$AU$1,1,0)=2,TRUE,""))
="",IF(IF(AQ1408=AQ1407,10,0)+IF(NOT(AN1408=$AU$1)=TRUE,10,0)=
20,"XXXX",IF(IF((BC1408+1)=2,0,1)+IF(AN1408=$AU$1,1,0)=2,TRUE,
"")),IF(IF(AQ1408=DL1408,10,0)+IF(NOT(AN1408=$AU$1)=TRUE,10,0)=
20,"XXXX",IF(IF((BC1408+1)=2,0,1)+IF(AN1408=$AU$1,1,0)=2,TRUE,"")))</f>
        <v>XXXX</v>
      </c>
      <c r="AV1408">
        <v>16000</v>
      </c>
      <c r="AW1408">
        <v>16000</v>
      </c>
      <c r="AX1408">
        <v>14685</v>
      </c>
      <c r="AY1408" t="str">
        <f t="shared" si="2497"/>
        <v>8992727008815</v>
      </c>
      <c r="AZ1408" t="str">
        <f t="shared" si="2633"/>
        <v>LAURIER RELAX NIGHT ISI 2</v>
      </c>
      <c r="BA1408" t="s">
        <v>4301</v>
      </c>
      <c r="BB1408" t="s">
        <v>4301</v>
      </c>
      <c r="BC1408" s="4" t="str" cm="1">
        <f t="array" aca="1" ref="BC1408" ca="1">LEFT(AR1408,MATCH(FALSE,ISNUMBER(MID(AR1408,ROW(INDIRECT("1:"&amp;LEN(AR1408)+1)), 1) *1),0) -1)</f>
        <v>6</v>
      </c>
      <c r="BD1408" s="1"/>
      <c r="BF1408" s="21"/>
      <c r="BK1408" s="1"/>
      <c r="BM1408" s="1"/>
      <c r="BN1408" s="1"/>
      <c r="BR1408" s="22"/>
      <c r="BS1408">
        <v>0</v>
      </c>
      <c r="BT1408" s="1" t="s">
        <v>5103</v>
      </c>
      <c r="BV1408" s="4" t="str">
        <f>IF(IFERROR(SEARCH($A$1,DN1408),0)&gt;0,$A$1,"")</f>
        <v/>
      </c>
      <c r="BW1408" s="4" t="str">
        <f>IF(IFERROR(SEARCH($B$1,DN1408),0)&gt;0,$B$1,"")</f>
        <v/>
      </c>
      <c r="BX1408" s="4" t="str">
        <f>IF(IFERROR(SEARCH($C$1,DN1408),0)&gt;0,$C$1,"")</f>
        <v/>
      </c>
      <c r="BY1408" s="4" t="str">
        <f>IF(IFERROR(SEARCH($D$1,DN1408),0)&gt;0,$D$1,"")</f>
        <v/>
      </c>
      <c r="BZ1408" s="4" t="str">
        <f>IF(IFERROR(SEARCH($E$1,DN1408),0)&gt;0,$E$1,"")</f>
        <v/>
      </c>
      <c r="CA1408" s="4" t="str">
        <f>IF(IFERROR(SEARCH($F$1,DN1408),0)&gt;0,$F$1,"")</f>
        <v>RTG</v>
      </c>
      <c r="CB1408" s="4" t="str">
        <f>IF(IFERROR(SEARCH($G$1,DN1408),0)&gt;0,$G$1,"")</f>
        <v/>
      </c>
      <c r="CC1408" s="4" t="str">
        <f>IF(IFERROR(SEARCH($H$1,DN1408),0)&gt;0,$H$1,"")</f>
        <v/>
      </c>
      <c r="CD1408" s="4" t="str">
        <f>IF(IFERROR(SEARCH($I$1,DN1408),0)&gt;0,$I$1,"")</f>
        <v/>
      </c>
      <c r="CE1408" s="4" t="str">
        <f>IF(IFERROR(SEARCH($J$1,DN1408),0)&gt;0,$J$1,"")</f>
        <v/>
      </c>
      <c r="CF1408" s="4" t="str">
        <f>IF(IFERROR(SEARCH($K$1,DN1408),0)&gt;0,$K$1,"")</f>
        <v/>
      </c>
      <c r="CG1408" s="4" t="str">
        <f>IF(IFERROR(SEARCH($L$1,DN1408),0)&gt;0,$L$1,"")</f>
        <v/>
      </c>
      <c r="CH1408" s="4" t="str">
        <f>IF(IFERROR(SEARCH($M$1,DN1408),0)&gt;0,$M$1,"")</f>
        <v/>
      </c>
      <c r="CI1408" s="4" t="str">
        <f>IF(IFERROR(SEARCH($N$1,DN1408),0)&gt;0,$N$1,"")</f>
        <v/>
      </c>
      <c r="CJ1408" s="4" t="str">
        <f>IF(IFERROR(SEARCH($O$1,DN1408),0)&gt;0,$O$1,"")</f>
        <v>DUS</v>
      </c>
      <c r="CK1408" s="4" t="str">
        <f>IF(IFERROR(SEARCH($P$1,DN1408),0)&gt;0,$P$1,"")</f>
        <v/>
      </c>
      <c r="CL1408" s="4" t="str">
        <f>IF(IFERROR(SEARCH($Q$1,DN1408),0)&gt;0,$Q$1,"")</f>
        <v/>
      </c>
      <c r="CM1408" s="4" t="str">
        <f>IF(IFERROR(SEARCH($R$1,DN1408),0)&gt;0,$R$1,"")</f>
        <v/>
      </c>
      <c r="CN1408" s="4" t="str">
        <f>IF(IFERROR(SEARCH($S$1,DN1408),0)&gt;0,$S$1,"")</f>
        <v/>
      </c>
      <c r="CO1408" s="4" t="str">
        <f>IF(IFERROR(SEARCH($T$1,DN1408),0)&gt;0,$T$1,"")</f>
        <v/>
      </c>
      <c r="CP1408" s="4" t="str">
        <f>IF(IFERROR(SEARCH($U$1,DN1408),0)&gt;0,$U$1,"")</f>
        <v/>
      </c>
      <c r="CQ1408" s="4" t="str">
        <f>IF(IFERROR(SEARCH($V$1,DN1408),0)&gt;0,$V$1,"")</f>
        <v/>
      </c>
      <c r="CR1408" s="4" t="str">
        <f>IF(IFERROR(SEARCH($W$1,DN1408),0)&gt;0,$W$1,"")</f>
        <v/>
      </c>
      <c r="CS1408" s="4" t="str">
        <f>IF(IFERROR(SEARCH($X$1,DN1408),0)&gt;0,$X$1,"")</f>
        <v/>
      </c>
      <c r="CT1408" s="4">
        <f>LEN(BW1408)+LEN(BX1408)+LEN(BY1408)+LEN(BZ1408)+LEN(CA1408)+LEN(CO1408)+LEN(CB1408)+LEN(CC1408)+LEN(CD1408)+LEN(CE1408)+LEN(CF1408)+LEN(CG1408)+LEN(CH1408)+LEN(CI1408)+LEN(CP1408)+LEN(CJ1408)+LEN(CK1408)+LEN(CQ1408)+LEN(BV1408)+LEN(CL1408)+LEN(CS1408)+LEN(CM1408)+LEN(CR1408)+LEN(CN1408)</f>
        <v>6</v>
      </c>
      <c r="CU1408" s="4" t="str">
        <f>IF(IFERROR(SEARCH($Z$1,DN1408),0)&gt;0,$Z$1,"")</f>
        <v>-</v>
      </c>
      <c r="CV1408" s="4" t="str">
        <f>IF(IFERROR(SEARCH($AA$1,DN1408),0)&gt;0,$AA$1,"")</f>
        <v>/</v>
      </c>
      <c r="CW1408" s="4" t="str">
        <f>IF(IFERROR(SEARCH($AB$1,DN1408),0)&gt;0,$AB$1,"")</f>
        <v/>
      </c>
      <c r="CX1408" s="4" t="str">
        <f>IF(IFERROR(SEARCH($AC$1,DN1408),0)&gt;0,$AC$1,"")</f>
        <v/>
      </c>
      <c r="CY1408" s="4" t="str">
        <f>IF(IFERROR(SEARCH($AD$1,DN1408),0)&gt;0,$AD$1,"")</f>
        <v/>
      </c>
      <c r="CZ1408" s="4" t="str">
        <f>IF(IFERROR(SEARCH($AE$1,DN1408),0)&gt;0,$AE$1,"")</f>
        <v/>
      </c>
      <c r="DA1408" s="4">
        <f>LEN(DM1408)</f>
        <v>8</v>
      </c>
      <c r="DB1408" s="4">
        <f>LEN(DN1408)</f>
        <v>34</v>
      </c>
      <c r="DC1408" s="4">
        <f>DB1408-DA1408</f>
        <v>26</v>
      </c>
      <c r="DD1408" s="4" t="str">
        <f>RIGHT(DN1408,4)</f>
        <v>/DUS</v>
      </c>
      <c r="DE1408" s="4" t="str">
        <f>RIGHT(DN1408,5)</f>
        <v>G/DUS</v>
      </c>
      <c r="DF1408" s="4" t="str" cm="1">
        <f t="array" ref="DF1408">LEFT(DM1408,SUM(LEN(DM1408)-LEN(SUBSTITUTE(DM1408,{"0";"1";"2";"3";"4";"5";"6";"7";"8";"9"},""))))</f>
        <v>6</v>
      </c>
      <c r="DG1408" s="4">
        <f>LEN(DT1408)</f>
        <v>13</v>
      </c>
      <c r="DH1408" s="4" t="b">
        <f>LEFT(DM1408,1)=DF1408</f>
        <v>1</v>
      </c>
      <c r="DI1408" s="4" t="str">
        <f>RIGHT(DD1408,3)</f>
        <v>DUS</v>
      </c>
      <c r="DJ1408" s="4" t="b">
        <f>IF((DL1408=AQ1410)=TRUE,TRUE,IF((AQ1408=DL1408)=TRUE,TRUE,FALSE))</f>
        <v>1</v>
      </c>
      <c r="DK1408" s="4" t="b">
        <f>LEFT(DN1408,2)=LEFT(DO1408,2)</f>
        <v>0</v>
      </c>
      <c r="DL1408" s="5" t="str">
        <f>LEFT(DN1408,(DC1408-1))</f>
        <v>LAURIER RELAX NIGHT ISI 2</v>
      </c>
      <c r="DM1408" s="4" t="str">
        <f>IFERROR(RIGHT(DN1408,LEN(DN1408)-FIND("-",DN1408)),1)</f>
        <v>6RTG/DUS</v>
      </c>
      <c r="DN1408" t="s">
        <v>4445</v>
      </c>
      <c r="DO1408" s="1"/>
      <c r="DP1408" s="4" t="b">
        <f ca="1">IF(IF(IF(DL1408=AQ1410,10,0)+IF(NOT(DI1408=$AU$1)=TRUE,10,0)=
20,"XXXX",IF(IF((DX1408+1)=2,0,1)+IF(DI1408=$AU$1,1,0)=2,TRUE,""))
="",IF(IF(DL1408=AQ1408,10,0)+IF(NOT(DI1408=$AU$1)=TRUE,10,0)=
20,"XXXX",IF(IF((DX1408+1)=2,0,1)+IF(DI1408=$AU$1,1,0)=2,TRUE,
"")),IF(IF(DL1408=AQ1410,10,0)+IF(NOT(DI1408=$AU$1)=TRUE,10,0)=
20,"XXXX",IF(IF((DX1408+1)=2,0,1)+IF(DI1408=$AU$1,1,0)=2,TRUE,"")))</f>
        <v>1</v>
      </c>
      <c r="DQ1408">
        <v>179000</v>
      </c>
      <c r="DR1408">
        <v>179000</v>
      </c>
      <c r="DS1408">
        <v>176223</v>
      </c>
      <c r="DT1408" t="str">
        <f>IF(DO1408&gt;0,DO1408,"800000000"&amp;ROW(DS1408))</f>
        <v>8000000001408</v>
      </c>
      <c r="DU1408" t="str">
        <f>DL1408</f>
        <v>LAURIER RELAX NIGHT ISI 2</v>
      </c>
      <c r="DV1408" t="s">
        <v>4301</v>
      </c>
      <c r="DW1408" t="s">
        <v>4301</v>
      </c>
      <c r="DX1408" s="4" t="str" cm="1">
        <f t="array" aca="1" ref="DX1408" ca="1">LEFT(DM1408,MATCH(FALSE,ISNUMBER(MID(DM1408,ROW(INDIRECT("1:"&amp;LEN(DM1408)+1)), 1) *1),0) -1)</f>
        <v>6</v>
      </c>
      <c r="DY1408" s="1"/>
      <c r="EA1408" s="21"/>
      <c r="EC1408" s="5"/>
      <c r="EF1408" s="1"/>
      <c r="EH1408" s="1"/>
      <c r="EI1408" s="1"/>
      <c r="EL1408" s="5"/>
      <c r="EM1408" s="22"/>
      <c r="EN1408">
        <v>0</v>
      </c>
      <c r="EO1408" s="1" t="s">
        <v>5103</v>
      </c>
    </row>
    <row r="1410" spans="1:145">
      <c r="A1410" s="4" t="str">
        <f t="shared" si="2592"/>
        <v/>
      </c>
      <c r="B1410" s="4" t="str">
        <f t="shared" si="2593"/>
        <v/>
      </c>
      <c r="C1410" s="4" t="str">
        <f t="shared" si="2594"/>
        <v/>
      </c>
      <c r="D1410" s="4" t="str">
        <f t="shared" si="2595"/>
        <v/>
      </c>
      <c r="E1410" s="4" t="str">
        <f t="shared" si="2596"/>
        <v/>
      </c>
      <c r="F1410" s="4" t="str">
        <f t="shared" si="2597"/>
        <v>RTG</v>
      </c>
      <c r="G1410" s="4" t="str">
        <f t="shared" si="2598"/>
        <v/>
      </c>
      <c r="H1410" s="4" t="str">
        <f t="shared" si="2599"/>
        <v/>
      </c>
      <c r="I1410" s="4" t="str">
        <f t="shared" si="2600"/>
        <v/>
      </c>
      <c r="J1410" s="4" t="str">
        <f t="shared" si="2601"/>
        <v/>
      </c>
      <c r="K1410" s="4" t="str">
        <f t="shared" si="2602"/>
        <v/>
      </c>
      <c r="L1410" s="4" t="str">
        <f t="shared" si="2603"/>
        <v/>
      </c>
      <c r="M1410" s="4" t="str">
        <f t="shared" si="2604"/>
        <v/>
      </c>
      <c r="N1410" s="4" t="str">
        <f t="shared" si="2605"/>
        <v/>
      </c>
      <c r="O1410" s="4" t="str">
        <f t="shared" si="2606"/>
        <v/>
      </c>
      <c r="P1410" s="4" t="str">
        <f t="shared" si="2607"/>
        <v/>
      </c>
      <c r="Q1410" s="4" t="str">
        <f t="shared" si="2608"/>
        <v/>
      </c>
      <c r="R1410" s="4" t="str">
        <f t="shared" si="2609"/>
        <v/>
      </c>
      <c r="S1410" s="4" t="str">
        <f t="shared" si="2610"/>
        <v/>
      </c>
      <c r="T1410" s="4" t="str">
        <f t="shared" si="2611"/>
        <v/>
      </c>
      <c r="U1410" s="4" t="str">
        <f t="shared" si="2612"/>
        <v/>
      </c>
      <c r="V1410" s="4" t="str">
        <f t="shared" si="2613"/>
        <v/>
      </c>
      <c r="W1410" s="4" t="str">
        <f t="shared" si="2614"/>
        <v/>
      </c>
      <c r="X1410" s="4" t="str">
        <f t="shared" si="2615"/>
        <v/>
      </c>
      <c r="Y1410" s="4">
        <f t="shared" si="2616"/>
        <v>3</v>
      </c>
      <c r="Z1410" s="4" t="str">
        <f t="shared" si="2617"/>
        <v>-</v>
      </c>
      <c r="AA1410" s="4" t="str">
        <f t="shared" si="2618"/>
        <v/>
      </c>
      <c r="AB1410" s="4" t="str">
        <f t="shared" si="2619"/>
        <v/>
      </c>
      <c r="AC1410" s="4" t="str">
        <f t="shared" si="2620"/>
        <v/>
      </c>
      <c r="AD1410" s="4" t="str">
        <f t="shared" si="2621"/>
        <v/>
      </c>
      <c r="AE1410" s="4" t="str">
        <f t="shared" si="2622"/>
        <v/>
      </c>
      <c r="AF1410" s="4">
        <f t="shared" si="2623"/>
        <v>4</v>
      </c>
      <c r="AG1410" s="4">
        <f t="shared" si="2624"/>
        <v>29</v>
      </c>
      <c r="AH1410" s="4">
        <f t="shared" si="2625"/>
        <v>25</v>
      </c>
      <c r="AI1410" s="4" t="str">
        <f t="shared" si="2626"/>
        <v>1RTG</v>
      </c>
      <c r="AJ1410" s="4" t="str">
        <f t="shared" si="2627"/>
        <v>-1RTG</v>
      </c>
      <c r="AK1410" s="4" t="str" cm="1">
        <f t="array" ref="AK1410">LEFT(AR1410,SUM(LEN(AR1410)-LEN(SUBSTITUTE(AR1410,{"0";"1";"2";"3";"4";"5";"6";"7";"8";"9"},""))))</f>
        <v>1</v>
      </c>
      <c r="AL1410" s="4">
        <f t="shared" si="2631"/>
        <v>13</v>
      </c>
      <c r="AM1410" s="4" t="b">
        <f t="shared" si="2544"/>
        <v>1</v>
      </c>
      <c r="AN1410" s="4" t="str">
        <f t="shared" si="2591"/>
        <v>RTG</v>
      </c>
      <c r="AO1410" s="4" t="b">
        <f>IF((AQ1410=AQ1411)=TRUE,TRUE,IF((DL1408=AQ1410)=TRUE,TRUE,FALSE))</f>
        <v>0</v>
      </c>
      <c r="AP1410" s="4" t="b">
        <f t="shared" si="2628"/>
        <v>0</v>
      </c>
      <c r="AQ1410" s="5" t="str">
        <f t="shared" si="2629"/>
        <v>LAVENDA GREEN SACHET 8ML</v>
      </c>
      <c r="AR1410" s="4" t="str">
        <f t="shared" si="2630"/>
        <v>1RTG</v>
      </c>
      <c r="AS1410" t="s">
        <v>4844</v>
      </c>
      <c r="AT1410" s="1" t="s">
        <v>1941</v>
      </c>
      <c r="AU1410" s="4" t="str">
        <f ca="1">IF(IF(IF(AQ1410=AQ1411,10,0)+IF(NOT(AN1410=$AU$1)=TRUE,10,0)=
20,"XXXX",IF(IF((BC1410+1)=2,0,1)+IF(AN1410=$AU$1,1,0)=2,TRUE,""))
="",IF(IF(AQ1410=DL1408,10,0)+IF(NOT(AN1410=$AU$1)=TRUE,10,0)=
20,"XXXX",IF(IF((BC1410+1)=2,0,1)+IF(AN1410=$AU$1,1,0)=2,TRUE,
"")),IF(IF(AQ1410=AQ1411,10,0)+IF(NOT(AN1410=$AU$1)=TRUE,10,0)=
20,"XXXX",IF(IF((BC1410+1)=2,0,1)+IF(AN1410=$AU$1,1,0)=2,TRUE,"")))</f>
        <v/>
      </c>
      <c r="AV1410">
        <v>5000</v>
      </c>
      <c r="AW1410">
        <v>5000</v>
      </c>
      <c r="AX1410">
        <v>4260</v>
      </c>
      <c r="AY1410" t="str">
        <f t="shared" si="2497"/>
        <v>8998866104883</v>
      </c>
      <c r="AZ1410" t="str">
        <f t="shared" si="2633"/>
        <v>LAVENDA GREEN SACHET 8ML</v>
      </c>
      <c r="BA1410" t="s">
        <v>4301</v>
      </c>
      <c r="BB1410" t="s">
        <v>4301</v>
      </c>
      <c r="BC1410" s="9" t="str" cm="1">
        <f t="array" aca="1" ref="BC1410" ca="1">LEFT(AR1410,MATCH(FALSE,ISNUMBER(MID(AR1410,ROW(INDIRECT("1:"&amp;LEN(AR1410)+1)), 1) *1),0) -1)</f>
        <v>1</v>
      </c>
      <c r="BD1410" s="1"/>
      <c r="BF1410" s="21"/>
      <c r="BK1410" s="1"/>
      <c r="BM1410" s="1"/>
      <c r="BN1410" s="1"/>
      <c r="BR1410" s="22"/>
      <c r="BS1410">
        <v>0</v>
      </c>
      <c r="BT1410" s="1" t="s">
        <v>5103</v>
      </c>
    </row>
    <row r="1411" spans="1:145">
      <c r="A1411" s="4" t="str">
        <f t="shared" si="2592"/>
        <v/>
      </c>
      <c r="B1411" s="4" t="str">
        <f t="shared" si="2593"/>
        <v>PCS</v>
      </c>
      <c r="C1411" s="4" t="str">
        <f t="shared" si="2594"/>
        <v/>
      </c>
      <c r="D1411" s="4" t="str">
        <f t="shared" si="2595"/>
        <v/>
      </c>
      <c r="E1411" s="4" t="str">
        <f t="shared" si="2596"/>
        <v/>
      </c>
      <c r="F1411" s="4" t="str">
        <f t="shared" si="2597"/>
        <v>RTG</v>
      </c>
      <c r="G1411" s="4" t="str">
        <f t="shared" si="2598"/>
        <v/>
      </c>
      <c r="H1411" s="4" t="str">
        <f t="shared" si="2599"/>
        <v/>
      </c>
      <c r="I1411" s="4" t="str">
        <f t="shared" si="2600"/>
        <v/>
      </c>
      <c r="J1411" s="4" t="str">
        <f t="shared" si="2601"/>
        <v/>
      </c>
      <c r="K1411" s="4" t="str">
        <f t="shared" si="2602"/>
        <v/>
      </c>
      <c r="L1411" s="4" t="str">
        <f t="shared" si="2603"/>
        <v/>
      </c>
      <c r="M1411" s="4" t="str">
        <f t="shared" si="2604"/>
        <v/>
      </c>
      <c r="N1411" s="4" t="str">
        <f t="shared" si="2605"/>
        <v/>
      </c>
      <c r="O1411" s="4" t="str">
        <f t="shared" si="2606"/>
        <v/>
      </c>
      <c r="P1411" s="4" t="str">
        <f t="shared" si="2607"/>
        <v/>
      </c>
      <c r="Q1411" s="4" t="str">
        <f t="shared" si="2608"/>
        <v/>
      </c>
      <c r="R1411" s="4" t="str">
        <f t="shared" si="2609"/>
        <v/>
      </c>
      <c r="S1411" s="4" t="str">
        <f t="shared" si="2610"/>
        <v/>
      </c>
      <c r="T1411" s="4" t="str">
        <f t="shared" si="2611"/>
        <v/>
      </c>
      <c r="U1411" s="4" t="str">
        <f t="shared" si="2612"/>
        <v/>
      </c>
      <c r="V1411" s="4" t="str">
        <f t="shared" si="2613"/>
        <v/>
      </c>
      <c r="W1411" s="4" t="str">
        <f t="shared" si="2614"/>
        <v/>
      </c>
      <c r="X1411" s="4" t="str">
        <f t="shared" si="2615"/>
        <v/>
      </c>
      <c r="Y1411" s="4">
        <f t="shared" si="2616"/>
        <v>6</v>
      </c>
      <c r="Z1411" s="4" t="str">
        <f t="shared" si="2617"/>
        <v>-</v>
      </c>
      <c r="AA1411" s="4" t="str">
        <f t="shared" si="2618"/>
        <v>/</v>
      </c>
      <c r="AB1411" s="4" t="str">
        <f t="shared" si="2619"/>
        <v/>
      </c>
      <c r="AC1411" s="4" t="str">
        <f t="shared" si="2620"/>
        <v/>
      </c>
      <c r="AD1411" s="4" t="str">
        <f t="shared" si="2621"/>
        <v/>
      </c>
      <c r="AE1411" s="4" t="str">
        <f t="shared" si="2622"/>
        <v/>
      </c>
      <c r="AF1411" s="4">
        <f t="shared" si="2623"/>
        <v>9</v>
      </c>
      <c r="AG1411" s="4">
        <f t="shared" si="2624"/>
        <v>25</v>
      </c>
      <c r="AH1411" s="4">
        <f t="shared" si="2625"/>
        <v>16</v>
      </c>
      <c r="AI1411" s="4" t="str">
        <f t="shared" si="2626"/>
        <v>/RTG</v>
      </c>
      <c r="AJ1411" s="4" t="str">
        <f t="shared" si="2627"/>
        <v>S/RTG</v>
      </c>
      <c r="AK1411" s="4" t="str" cm="1">
        <f t="array" ref="AK1411">LEFT(AR1411,SUM(LEN(AR1411)-LEN(SUBSTITUTE(AR1411,{"0";"1";"2";"3";"4";"5";"6";"7";"8";"9"},""))))</f>
        <v>10</v>
      </c>
      <c r="AL1411" s="4">
        <f t="shared" si="2631"/>
        <v>12</v>
      </c>
      <c r="AM1411" s="4" t="b">
        <f>LEFT(AR1411,2)=AK1411</f>
        <v>1</v>
      </c>
      <c r="AN1411" s="4" t="str">
        <f t="shared" si="2591"/>
        <v>RTG</v>
      </c>
      <c r="AO1411" s="4" t="b">
        <f>IF((AQ1411=DL1411)=TRUE,TRUE,IF((AQ1410=AQ1411)=TRUE,TRUE,FALSE))</f>
        <v>1</v>
      </c>
      <c r="AP1411" s="4" t="b">
        <f t="shared" si="2628"/>
        <v>0</v>
      </c>
      <c r="AQ1411" s="5" t="str">
        <f t="shared" si="2629"/>
        <v>LAYS SNACK 15GR</v>
      </c>
      <c r="AR1411" s="4" t="str">
        <f t="shared" si="2630"/>
        <v>10PCS/RTG</v>
      </c>
      <c r="AS1411" t="s">
        <v>1942</v>
      </c>
      <c r="AT1411" s="1" t="s">
        <v>1943</v>
      </c>
      <c r="AU1411" s="4" t="str">
        <f>IF(IF(IF(AQ1411=DL1411,10,0)+IF(NOT(AN1411=$AU$1)=TRUE,10,0)=
20,"XXXX",IF(IF((BC1411+1)=2,0,1)+IF(AN1411=$AU$1,1,0)=2,TRUE,""))
="",IF(IF(AQ1411=AQ1410,10,0)+IF(NOT(AN1411=$AU$1)=TRUE,10,0)=
20,"XXXX",IF(IF((BC1411+1)=2,0,1)+IF(AN1411=$AU$1,1,0)=2,TRUE,
"")),IF(IF(AQ1411=DL1411,10,0)+IF(NOT(AN1411=$AU$1)=TRUE,10,0)=
20,"XXXX",IF(IF((BC1411+1)=2,0,1)+IF(AN1411=$AU$1,1,0)=2,TRUE,"")))</f>
        <v>XXXX</v>
      </c>
      <c r="AV1411">
        <v>17000</v>
      </c>
      <c r="AW1411">
        <v>17000</v>
      </c>
      <c r="AX1411">
        <v>16417</v>
      </c>
      <c r="AY1411" t="str">
        <f t="shared" si="2497"/>
        <v>089686596427</v>
      </c>
      <c r="AZ1411" t="str">
        <f t="shared" si="2633"/>
        <v>LAYS SNACK 15GR</v>
      </c>
      <c r="BA1411" t="s">
        <v>4301</v>
      </c>
      <c r="BB1411" t="s">
        <v>4301</v>
      </c>
      <c r="BC1411" s="4" t="str" cm="1">
        <f t="array" aca="1" ref="BC1411" ca="1">LEFT(AR1411,MATCH(FALSE,ISNUMBER(MID(AR1411,ROW(INDIRECT("1:"&amp;LEN(AR1411)+1)), 1) *1),0) -1)</f>
        <v>10</v>
      </c>
      <c r="BD1411" s="1"/>
      <c r="BF1411" s="21"/>
      <c r="BK1411" s="1"/>
      <c r="BM1411" s="1"/>
      <c r="BN1411" s="1"/>
      <c r="BR1411" s="22"/>
      <c r="BS1411">
        <v>0</v>
      </c>
      <c r="BT1411" s="1" t="s">
        <v>5103</v>
      </c>
      <c r="BV1411" s="4" t="str">
        <f>IF(IFERROR(SEARCH($A$1,DN1411),0)&gt;0,$A$1,"")</f>
        <v/>
      </c>
      <c r="BW1411" s="4" t="str">
        <f>IF(IFERROR(SEARCH($B$1,DN1411),0)&gt;0,$B$1,"")</f>
        <v/>
      </c>
      <c r="BX1411" s="4" t="str">
        <f>IF(IFERROR(SEARCH($C$1,DN1411),0)&gt;0,$C$1,"")</f>
        <v/>
      </c>
      <c r="BY1411" s="4" t="str">
        <f>IF(IFERROR(SEARCH($D$1,DN1411),0)&gt;0,$D$1,"")</f>
        <v/>
      </c>
      <c r="BZ1411" s="4" t="str">
        <f>IF(IFERROR(SEARCH($E$1,DN1411),0)&gt;0,$E$1,"")</f>
        <v/>
      </c>
      <c r="CA1411" s="4" t="str">
        <f>IF(IFERROR(SEARCH($F$1,DN1411),0)&gt;0,$F$1,"")</f>
        <v>RTG</v>
      </c>
      <c r="CB1411" s="4" t="str">
        <f>IF(IFERROR(SEARCH($G$1,DN1411),0)&gt;0,$G$1,"")</f>
        <v/>
      </c>
      <c r="CC1411" s="4" t="str">
        <f>IF(IFERROR(SEARCH($H$1,DN1411),0)&gt;0,$H$1,"")</f>
        <v/>
      </c>
      <c r="CD1411" s="4" t="str">
        <f>IF(IFERROR(SEARCH($I$1,DN1411),0)&gt;0,$I$1,"")</f>
        <v/>
      </c>
      <c r="CE1411" s="4" t="str">
        <f>IF(IFERROR(SEARCH($J$1,DN1411),0)&gt;0,$J$1,"")</f>
        <v/>
      </c>
      <c r="CF1411" s="4" t="str">
        <f>IF(IFERROR(SEARCH($K$1,DN1411),0)&gt;0,$K$1,"")</f>
        <v/>
      </c>
      <c r="CG1411" s="4" t="str">
        <f>IF(IFERROR(SEARCH($L$1,DN1411),0)&gt;0,$L$1,"")</f>
        <v/>
      </c>
      <c r="CH1411" s="4" t="str">
        <f>IF(IFERROR(SEARCH($M$1,DN1411),0)&gt;0,$M$1,"")</f>
        <v/>
      </c>
      <c r="CI1411" s="4" t="str">
        <f>IF(IFERROR(SEARCH($N$1,DN1411),0)&gt;0,$N$1,"")</f>
        <v/>
      </c>
      <c r="CJ1411" s="4" t="str">
        <f>IF(IFERROR(SEARCH($O$1,DN1411),0)&gt;0,$O$1,"")</f>
        <v>DUS</v>
      </c>
      <c r="CK1411" s="4" t="str">
        <f>IF(IFERROR(SEARCH($P$1,DN1411),0)&gt;0,$P$1,"")</f>
        <v/>
      </c>
      <c r="CL1411" s="4" t="str">
        <f>IF(IFERROR(SEARCH($Q$1,DN1411),0)&gt;0,$Q$1,"")</f>
        <v/>
      </c>
      <c r="CM1411" s="4" t="str">
        <f>IF(IFERROR(SEARCH($R$1,DN1411),0)&gt;0,$R$1,"")</f>
        <v/>
      </c>
      <c r="CN1411" s="4" t="str">
        <f>IF(IFERROR(SEARCH($S$1,DN1411),0)&gt;0,$S$1,"")</f>
        <v/>
      </c>
      <c r="CO1411" s="4" t="str">
        <f>IF(IFERROR(SEARCH($T$1,DN1411),0)&gt;0,$T$1,"")</f>
        <v/>
      </c>
      <c r="CP1411" s="4" t="str">
        <f>IF(IFERROR(SEARCH($U$1,DN1411),0)&gt;0,$U$1,"")</f>
        <v/>
      </c>
      <c r="CQ1411" s="4" t="str">
        <f>IF(IFERROR(SEARCH($V$1,DN1411),0)&gt;0,$V$1,"")</f>
        <v/>
      </c>
      <c r="CR1411" s="4" t="str">
        <f>IF(IFERROR(SEARCH($W$1,DN1411),0)&gt;0,$W$1,"")</f>
        <v/>
      </c>
      <c r="CS1411" s="4" t="str">
        <f>IF(IFERROR(SEARCH($X$1,DN1411),0)&gt;0,$X$1,"")</f>
        <v/>
      </c>
      <c r="CT1411" s="4">
        <f>LEN(BW1411)+LEN(BX1411)+LEN(BY1411)+LEN(BZ1411)+LEN(CA1411)+LEN(CO1411)+LEN(CB1411)+LEN(CC1411)+LEN(CD1411)+LEN(CE1411)+LEN(CF1411)+LEN(CG1411)+LEN(CH1411)+LEN(CI1411)+LEN(CP1411)+LEN(CJ1411)+LEN(CK1411)+LEN(CQ1411)+LEN(BV1411)+LEN(CL1411)+LEN(CS1411)+LEN(CM1411)+LEN(CR1411)+LEN(CN1411)</f>
        <v>6</v>
      </c>
      <c r="CU1411" s="4" t="str">
        <f>IF(IFERROR(SEARCH($Z$1,DN1411),0)&gt;0,$Z$1,"")</f>
        <v>-</v>
      </c>
      <c r="CV1411" s="4" t="str">
        <f>IF(IFERROR(SEARCH($AA$1,DN1411),0)&gt;0,$AA$1,"")</f>
        <v>/</v>
      </c>
      <c r="CW1411" s="4" t="str">
        <f>IF(IFERROR(SEARCH($AB$1,DN1411),0)&gt;0,$AB$1,"")</f>
        <v/>
      </c>
      <c r="CX1411" s="4" t="str">
        <f>IF(IFERROR(SEARCH($AC$1,DN1411),0)&gt;0,$AC$1,"")</f>
        <v/>
      </c>
      <c r="CY1411" s="4" t="str">
        <f>IF(IFERROR(SEARCH($AD$1,DN1411),0)&gt;0,$AD$1,"")</f>
        <v/>
      </c>
      <c r="CZ1411" s="4" t="str">
        <f>IF(IFERROR(SEARCH($AE$1,DN1411),0)&gt;0,$AE$1,"")</f>
        <v/>
      </c>
      <c r="DA1411" s="4">
        <f>LEN(DM1411)</f>
        <v>8</v>
      </c>
      <c r="DB1411" s="4">
        <f>LEN(DN1411)</f>
        <v>24</v>
      </c>
      <c r="DC1411" s="4">
        <f>DB1411-DA1411</f>
        <v>16</v>
      </c>
      <c r="DD1411" s="4" t="str">
        <f>RIGHT(DN1411,4)</f>
        <v>/DUS</v>
      </c>
      <c r="DE1411" s="4" t="str">
        <f>RIGHT(DN1411,5)</f>
        <v>G/DUS</v>
      </c>
      <c r="DF1411" s="4" t="str" cm="1">
        <f t="array" ref="DF1411">LEFT(DM1411,SUM(LEN(DM1411)-LEN(SUBSTITUTE(DM1411,{"0";"1";"2";"3";"4";"5";"6";"7";"8";"9"},""))))</f>
        <v>6</v>
      </c>
      <c r="DG1411" s="4">
        <f>LEN(DT1411)</f>
        <v>13</v>
      </c>
      <c r="DH1411" s="4" t="b">
        <f>LEFT(DM1411,1)=DF1411</f>
        <v>1</v>
      </c>
      <c r="DI1411" s="4" t="str">
        <f>RIGHT(DD1411,3)</f>
        <v>DUS</v>
      </c>
      <c r="DJ1411" s="4" t="b">
        <f>IF((DL1411=AQ1413)=TRUE,TRUE,IF((AQ1411=DL1411)=TRUE,TRUE,FALSE))</f>
        <v>1</v>
      </c>
      <c r="DK1411" s="4" t="b">
        <f>LEFT(DN1411,2)=LEFT(DO1411,2)</f>
        <v>0</v>
      </c>
      <c r="DL1411" s="5" t="str">
        <f>LEFT(DN1411,(DC1411-1))</f>
        <v>LAYS SNACK 15GR</v>
      </c>
      <c r="DM1411" s="4" t="str">
        <f>IFERROR(RIGHT(DN1411,LEN(DN1411)-FIND("-",DN1411)),1)</f>
        <v>6RTG/DUS</v>
      </c>
      <c r="DN1411" t="s">
        <v>1944</v>
      </c>
      <c r="DO1411" s="1"/>
      <c r="DP1411" s="4" t="b">
        <f ca="1">IF(IF(IF(DL1411=AQ1413,10,0)+IF(NOT(DI1411=$AU$1)=TRUE,10,0)=
20,"XXXX",IF(IF((DX1411+1)=2,0,1)+IF(DI1411=$AU$1,1,0)=2,TRUE,""))
="",IF(IF(DL1411=AQ1411,10,0)+IF(NOT(DI1411=$AU$1)=TRUE,10,0)=
20,"XXXX",IF(IF((DX1411+1)=2,0,1)+IF(DI1411=$AU$1,1,0)=2,TRUE,
"")),IF(IF(DL1411=AQ1413,10,0)+IF(NOT(DI1411=$AU$1)=TRUE,10,0)=
20,"XXXX",IF(IF((DX1411+1)=2,0,1)+IF(DI1411=$AU$1,1,0)=2,TRUE,"")))</f>
        <v>1</v>
      </c>
      <c r="DQ1411">
        <v>100500</v>
      </c>
      <c r="DR1411">
        <v>100500</v>
      </c>
      <c r="DS1411">
        <v>98500</v>
      </c>
      <c r="DT1411" t="str">
        <f>IF(DO1411&gt;0,DO1411,"800000000"&amp;ROW(DS1411))</f>
        <v>8000000001411</v>
      </c>
      <c r="DU1411" t="str">
        <f>DL1411</f>
        <v>LAYS SNACK 15GR</v>
      </c>
      <c r="DV1411" t="s">
        <v>4301</v>
      </c>
      <c r="DW1411" t="s">
        <v>4301</v>
      </c>
      <c r="DX1411" s="4" t="str" cm="1">
        <f t="array" aca="1" ref="DX1411" ca="1">LEFT(DM1411,MATCH(FALSE,ISNUMBER(MID(DM1411,ROW(INDIRECT("1:"&amp;LEN(DM1411)+1)), 1) *1),0) -1)</f>
        <v>6</v>
      </c>
      <c r="DY1411" s="1"/>
      <c r="EA1411" s="21"/>
      <c r="EC1411" s="5"/>
      <c r="EF1411" s="1"/>
      <c r="EH1411" s="1"/>
      <c r="EI1411" s="1"/>
      <c r="EL1411" s="5"/>
      <c r="EM1411" s="22"/>
      <c r="EN1411">
        <v>0</v>
      </c>
      <c r="EO1411" s="1" t="s">
        <v>5103</v>
      </c>
    </row>
    <row r="1413" spans="1:145">
      <c r="A1413" s="4" t="str">
        <f t="shared" si="2592"/>
        <v/>
      </c>
      <c r="B1413" s="4" t="str">
        <f t="shared" si="2593"/>
        <v/>
      </c>
      <c r="C1413" s="4" t="str">
        <f t="shared" si="2594"/>
        <v>BKS</v>
      </c>
      <c r="D1413" s="4" t="str">
        <f t="shared" si="2595"/>
        <v/>
      </c>
      <c r="E1413" s="4" t="str">
        <f t="shared" si="2596"/>
        <v/>
      </c>
      <c r="F1413" s="4" t="str">
        <f t="shared" si="2597"/>
        <v/>
      </c>
      <c r="G1413" s="4" t="str">
        <f t="shared" si="2598"/>
        <v/>
      </c>
      <c r="H1413" s="4" t="str">
        <f t="shared" si="2599"/>
        <v/>
      </c>
      <c r="I1413" s="4" t="str">
        <f t="shared" si="2600"/>
        <v/>
      </c>
      <c r="J1413" s="4" t="str">
        <f t="shared" si="2601"/>
        <v/>
      </c>
      <c r="K1413" s="4" t="str">
        <f t="shared" si="2602"/>
        <v/>
      </c>
      <c r="L1413" s="4" t="str">
        <f t="shared" si="2603"/>
        <v/>
      </c>
      <c r="M1413" s="4" t="str">
        <f t="shared" si="2604"/>
        <v/>
      </c>
      <c r="N1413" s="4" t="str">
        <f t="shared" si="2605"/>
        <v>BAG</v>
      </c>
      <c r="O1413" s="4" t="str">
        <f t="shared" si="2606"/>
        <v/>
      </c>
      <c r="P1413" s="4" t="str">
        <f t="shared" si="2607"/>
        <v/>
      </c>
      <c r="Q1413" s="4" t="str">
        <f t="shared" si="2608"/>
        <v/>
      </c>
      <c r="R1413" s="4" t="str">
        <f t="shared" si="2609"/>
        <v/>
      </c>
      <c r="S1413" s="4" t="str">
        <f t="shared" si="2610"/>
        <v/>
      </c>
      <c r="T1413" s="4" t="str">
        <f t="shared" si="2611"/>
        <v/>
      </c>
      <c r="U1413" s="4" t="str">
        <f t="shared" si="2612"/>
        <v/>
      </c>
      <c r="V1413" s="4" t="str">
        <f t="shared" si="2613"/>
        <v/>
      </c>
      <c r="W1413" s="4" t="str">
        <f t="shared" si="2614"/>
        <v/>
      </c>
      <c r="X1413" s="4" t="str">
        <f t="shared" si="2615"/>
        <v/>
      </c>
      <c r="Y1413" s="4">
        <f t="shared" si="2616"/>
        <v>6</v>
      </c>
      <c r="Z1413" s="4" t="str">
        <f t="shared" si="2617"/>
        <v>-</v>
      </c>
      <c r="AA1413" s="4" t="str">
        <f t="shared" si="2618"/>
        <v/>
      </c>
      <c r="AB1413" s="4" t="str">
        <f t="shared" si="2619"/>
        <v/>
      </c>
      <c r="AC1413" s="4" t="str">
        <f t="shared" si="2620"/>
        <v/>
      </c>
      <c r="AD1413" s="4" t="str">
        <f t="shared" si="2621"/>
        <v/>
      </c>
      <c r="AE1413" s="4" t="str">
        <f t="shared" si="2622"/>
        <v/>
      </c>
      <c r="AF1413" s="4">
        <f t="shared" si="2623"/>
        <v>4</v>
      </c>
      <c r="AG1413" s="4">
        <f t="shared" si="2624"/>
        <v>21</v>
      </c>
      <c r="AH1413" s="4">
        <f t="shared" si="2625"/>
        <v>17</v>
      </c>
      <c r="AI1413" s="4" t="str">
        <f t="shared" si="2626"/>
        <v>1BKS</v>
      </c>
      <c r="AJ1413" s="4" t="str">
        <f t="shared" si="2627"/>
        <v>-1BKS</v>
      </c>
      <c r="AK1413" s="4" t="str" cm="1">
        <f t="array" ref="AK1413">LEFT(AR1413,SUM(LEN(AR1413)-LEN(SUBSTITUTE(AR1413,{"0";"1";"2";"3";"4";"5";"6";"7";"8";"9"},""))))</f>
        <v>1</v>
      </c>
      <c r="AL1413" s="4">
        <f t="shared" si="2631"/>
        <v>13</v>
      </c>
      <c r="AM1413" s="4" t="b">
        <f>LEFT(AR1413,1)=AK1413</f>
        <v>1</v>
      </c>
      <c r="AN1413" s="4" t="str">
        <f t="shared" si="2591"/>
        <v>BKS</v>
      </c>
      <c r="AO1413" s="4" t="b">
        <f>IF((AQ1413=AQ1414)=TRUE,TRUE,IF((DL1411=AQ1413)=TRUE,TRUE,FALSE))</f>
        <v>0</v>
      </c>
      <c r="AP1413" s="4" t="b">
        <f t="shared" si="2628"/>
        <v>0</v>
      </c>
      <c r="AQ1413" s="5" t="str">
        <f t="shared" si="2629"/>
        <v>LAZERY BAG 245GR</v>
      </c>
      <c r="AR1413" s="4" t="str">
        <f t="shared" si="2630"/>
        <v>1BKS</v>
      </c>
      <c r="AS1413" t="s">
        <v>1945</v>
      </c>
      <c r="AT1413" s="1" t="s">
        <v>1946</v>
      </c>
      <c r="AU1413" s="4" t="str">
        <f ca="1">IF(IF(IF(AQ1413=AQ1414,10,0)+IF(NOT(AN1413=$AU$1)=TRUE,10,0)=
20,"XXXX",IF(IF((BC1413+1)=2,0,1)+IF(AN1413=$AU$1,1,0)=2,TRUE,""))
="",IF(IF(AQ1413=DL1411,10,0)+IF(NOT(AN1413=$AU$1)=TRUE,10,0)=
20,"XXXX",IF(IF((BC1413+1)=2,0,1)+IF(AN1413=$AU$1,1,0)=2,TRUE,
"")),IF(IF(AQ1413=AQ1414,10,0)+IF(NOT(AN1413=$AU$1)=TRUE,10,0)=
20,"XXXX",IF(IF((BC1413+1)=2,0,1)+IF(AN1413=$AU$1,1,0)=2,TRUE,"")))</f>
        <v/>
      </c>
      <c r="AV1413">
        <v>25000</v>
      </c>
      <c r="AW1413">
        <v>25000</v>
      </c>
      <c r="AX1413">
        <v>23450</v>
      </c>
      <c r="AY1413" t="str">
        <f t="shared" si="2497"/>
        <v>8992919771251</v>
      </c>
      <c r="AZ1413" t="str">
        <f t="shared" si="2633"/>
        <v>LAZERY BAG 245GR</v>
      </c>
      <c r="BA1413" t="s">
        <v>4301</v>
      </c>
      <c r="BB1413" t="s">
        <v>4301</v>
      </c>
      <c r="BC1413" s="9" t="str" cm="1">
        <f t="array" aca="1" ref="BC1413" ca="1">LEFT(AR1413,MATCH(FALSE,ISNUMBER(MID(AR1413,ROW(INDIRECT("1:"&amp;LEN(AR1413)+1)), 1) *1),0) -1)</f>
        <v>1</v>
      </c>
      <c r="BD1413" s="1"/>
      <c r="BF1413" s="21"/>
      <c r="BK1413" s="1"/>
      <c r="BM1413" s="1"/>
      <c r="BN1413" s="1"/>
      <c r="BR1413" s="22"/>
      <c r="BS1413">
        <v>0</v>
      </c>
      <c r="BT1413" s="1" t="s">
        <v>5103</v>
      </c>
    </row>
    <row r="1414" spans="1:145">
      <c r="A1414" s="4" t="str">
        <f t="shared" si="2592"/>
        <v/>
      </c>
      <c r="B1414" s="4" t="str">
        <f t="shared" si="2593"/>
        <v/>
      </c>
      <c r="C1414" s="4" t="str">
        <f t="shared" si="2594"/>
        <v>BKS</v>
      </c>
      <c r="D1414" s="4" t="str">
        <f t="shared" si="2595"/>
        <v/>
      </c>
      <c r="E1414" s="4" t="str">
        <f t="shared" si="2596"/>
        <v/>
      </c>
      <c r="F1414" s="4" t="str">
        <f t="shared" si="2597"/>
        <v/>
      </c>
      <c r="G1414" s="4" t="str">
        <f t="shared" si="2598"/>
        <v/>
      </c>
      <c r="H1414" s="4" t="str">
        <f t="shared" si="2599"/>
        <v/>
      </c>
      <c r="I1414" s="4" t="str">
        <f t="shared" si="2600"/>
        <v/>
      </c>
      <c r="J1414" s="4" t="str">
        <f t="shared" si="2601"/>
        <v/>
      </c>
      <c r="K1414" s="4" t="str">
        <f t="shared" si="2602"/>
        <v/>
      </c>
      <c r="L1414" s="4" t="str">
        <f t="shared" si="2603"/>
        <v/>
      </c>
      <c r="M1414" s="4" t="str">
        <f t="shared" si="2604"/>
        <v/>
      </c>
      <c r="N1414" s="4" t="str">
        <f t="shared" si="2605"/>
        <v/>
      </c>
      <c r="O1414" s="4" t="str">
        <f t="shared" si="2606"/>
        <v/>
      </c>
      <c r="P1414" s="4" t="str">
        <f t="shared" si="2607"/>
        <v/>
      </c>
      <c r="Q1414" s="4" t="str">
        <f t="shared" si="2608"/>
        <v/>
      </c>
      <c r="R1414" s="4" t="str">
        <f t="shared" si="2609"/>
        <v/>
      </c>
      <c r="S1414" s="4" t="str">
        <f t="shared" si="2610"/>
        <v/>
      </c>
      <c r="T1414" s="4" t="str">
        <f t="shared" si="2611"/>
        <v/>
      </c>
      <c r="U1414" s="4" t="str">
        <f t="shared" si="2612"/>
        <v/>
      </c>
      <c r="V1414" s="4" t="str">
        <f t="shared" si="2613"/>
        <v/>
      </c>
      <c r="W1414" s="4" t="str">
        <f t="shared" si="2614"/>
        <v/>
      </c>
      <c r="X1414" s="4" t="str">
        <f t="shared" si="2615"/>
        <v/>
      </c>
      <c r="Y1414" s="4">
        <f t="shared" si="2616"/>
        <v>3</v>
      </c>
      <c r="Z1414" s="4" t="str">
        <f t="shared" si="2617"/>
        <v>-</v>
      </c>
      <c r="AA1414" s="4" t="str">
        <f t="shared" si="2618"/>
        <v/>
      </c>
      <c r="AB1414" s="4" t="str">
        <f t="shared" si="2619"/>
        <v/>
      </c>
      <c r="AC1414" s="4" t="str">
        <f t="shared" si="2620"/>
        <v/>
      </c>
      <c r="AD1414" s="4" t="str">
        <f t="shared" si="2621"/>
        <v/>
      </c>
      <c r="AE1414" s="4" t="str">
        <f t="shared" si="2622"/>
        <v/>
      </c>
      <c r="AF1414" s="4">
        <f t="shared" si="2623"/>
        <v>4</v>
      </c>
      <c r="AG1414" s="4">
        <f t="shared" si="2624"/>
        <v>16</v>
      </c>
      <c r="AH1414" s="4">
        <f t="shared" si="2625"/>
        <v>12</v>
      </c>
      <c r="AI1414" s="4" t="str">
        <f t="shared" si="2626"/>
        <v>1BKS</v>
      </c>
      <c r="AJ1414" s="4" t="str">
        <f t="shared" si="2627"/>
        <v>-1BKS</v>
      </c>
      <c r="AK1414" s="4" t="str" cm="1">
        <f t="array" ref="AK1414">LEFT(AR1414,SUM(LEN(AR1414)-LEN(SUBSTITUTE(AR1414,{"0";"1";"2";"3";"4";"5";"6";"7";"8";"9"},""))))</f>
        <v>1</v>
      </c>
      <c r="AL1414" s="4">
        <f t="shared" si="2631"/>
        <v>13</v>
      </c>
      <c r="AM1414" s="4" t="b">
        <f>LEFT(AR1414,1)=AK1414</f>
        <v>1</v>
      </c>
      <c r="AN1414" s="4" t="str">
        <f t="shared" si="2591"/>
        <v>BKS</v>
      </c>
      <c r="AO1414" s="4" t="b">
        <f t="shared" si="2632"/>
        <v>0</v>
      </c>
      <c r="AP1414" s="4" t="b">
        <f t="shared" si="2628"/>
        <v>0</v>
      </c>
      <c r="AQ1414" s="5" t="str">
        <f t="shared" si="2629"/>
        <v>LAZERY MILK</v>
      </c>
      <c r="AR1414" s="4" t="str">
        <f t="shared" si="2630"/>
        <v>1BKS</v>
      </c>
      <c r="AS1414" t="s">
        <v>1947</v>
      </c>
      <c r="AT1414" s="1" t="s">
        <v>1948</v>
      </c>
      <c r="AU1414" s="4" t="str">
        <f t="shared" ref="AU1414:AU1474" ca="1" si="2634">IF(IF(IF(AQ1414=AQ1415,10,0)+IF(NOT(AN1414=$AU$1)=TRUE,10,0)=
20,"XXXX",IF(IF((BC1414+1)=2,0,1)+IF(AN1414=$AU$1,1,0)=2,TRUE,""))
="",IF(IF(AQ1414=AQ1413,10,0)+IF(NOT(AN1414=$AU$1)=TRUE,10,0)=
20,"XXXX",IF(IF((BC1414+1)=2,0,1)+IF(AN1414=$AU$1,1,0)=2,TRUE,
"")),IF(IF(AQ1414=AQ1415,10,0)+IF(NOT(AN1414=$AU$1)=TRUE,10,0)=
20,"XXXX",IF(IF((BC1414+1)=2,0,1)+IF(AN1414=$AU$1,1,0)=2,TRUE,"")))</f>
        <v/>
      </c>
      <c r="AV1414">
        <v>6500</v>
      </c>
      <c r="AW1414">
        <v>6500</v>
      </c>
      <c r="AX1414">
        <v>5602</v>
      </c>
      <c r="AY1414" t="str">
        <f t="shared" si="2497"/>
        <v>8992919771299</v>
      </c>
      <c r="AZ1414" t="str">
        <f t="shared" si="2633"/>
        <v>LAZERY MILK</v>
      </c>
      <c r="BA1414" t="s">
        <v>4301</v>
      </c>
      <c r="BB1414" t="s">
        <v>4301</v>
      </c>
      <c r="BC1414" s="9" t="str" cm="1">
        <f t="array" aca="1" ref="BC1414" ca="1">LEFT(AR1414,MATCH(FALSE,ISNUMBER(MID(AR1414,ROW(INDIRECT("1:"&amp;LEN(AR1414)+1)), 1) *1),0) -1)</f>
        <v>1</v>
      </c>
      <c r="BD1414" s="1"/>
      <c r="BF1414" s="21"/>
      <c r="BK1414" s="1"/>
      <c r="BM1414" s="1"/>
      <c r="BN1414" s="1"/>
      <c r="BR1414" s="22"/>
      <c r="BS1414">
        <v>0</v>
      </c>
      <c r="BT1414" s="1" t="s">
        <v>5103</v>
      </c>
    </row>
    <row r="1415" spans="1:145">
      <c r="A1415" s="4" t="str">
        <f t="shared" si="2592"/>
        <v/>
      </c>
      <c r="B1415" s="4" t="str">
        <f t="shared" si="2593"/>
        <v>PCS</v>
      </c>
      <c r="C1415" s="4" t="str">
        <f t="shared" si="2594"/>
        <v/>
      </c>
      <c r="D1415" s="4" t="str">
        <f t="shared" si="2595"/>
        <v/>
      </c>
      <c r="E1415" s="4" t="str">
        <f t="shared" si="2596"/>
        <v/>
      </c>
      <c r="F1415" s="4" t="str">
        <f t="shared" si="2597"/>
        <v/>
      </c>
      <c r="G1415" s="4" t="str">
        <f t="shared" si="2598"/>
        <v/>
      </c>
      <c r="H1415" s="4" t="str">
        <f t="shared" si="2599"/>
        <v/>
      </c>
      <c r="I1415" s="4" t="str">
        <f t="shared" si="2600"/>
        <v/>
      </c>
      <c r="J1415" s="4" t="str">
        <f t="shared" si="2601"/>
        <v/>
      </c>
      <c r="K1415" s="4" t="str">
        <f t="shared" si="2602"/>
        <v/>
      </c>
      <c r="L1415" s="4" t="str">
        <f t="shared" si="2603"/>
        <v/>
      </c>
      <c r="M1415" s="4" t="str">
        <f t="shared" si="2604"/>
        <v>TPL</v>
      </c>
      <c r="N1415" s="4" t="str">
        <f t="shared" si="2605"/>
        <v/>
      </c>
      <c r="O1415" s="4" t="str">
        <f t="shared" si="2606"/>
        <v/>
      </c>
      <c r="P1415" s="4" t="str">
        <f t="shared" si="2607"/>
        <v/>
      </c>
      <c r="Q1415" s="4" t="str">
        <f t="shared" si="2608"/>
        <v/>
      </c>
      <c r="R1415" s="4" t="str">
        <f t="shared" si="2609"/>
        <v/>
      </c>
      <c r="S1415" s="4" t="str">
        <f t="shared" si="2610"/>
        <v/>
      </c>
      <c r="T1415" s="4" t="str">
        <f t="shared" si="2611"/>
        <v/>
      </c>
      <c r="U1415" s="4" t="str">
        <f t="shared" si="2612"/>
        <v/>
      </c>
      <c r="V1415" s="4" t="str">
        <f t="shared" si="2613"/>
        <v/>
      </c>
      <c r="W1415" s="4" t="str">
        <f t="shared" si="2614"/>
        <v/>
      </c>
      <c r="X1415" s="4" t="str">
        <f t="shared" si="2615"/>
        <v/>
      </c>
      <c r="Y1415" s="4">
        <f t="shared" si="2616"/>
        <v>6</v>
      </c>
      <c r="Z1415" s="4" t="str">
        <f t="shared" si="2617"/>
        <v>-</v>
      </c>
      <c r="AA1415" s="4" t="str">
        <f t="shared" si="2618"/>
        <v>/</v>
      </c>
      <c r="AB1415" s="4" t="str">
        <f t="shared" si="2619"/>
        <v/>
      </c>
      <c r="AC1415" s="4" t="str">
        <f t="shared" si="2620"/>
        <v/>
      </c>
      <c r="AD1415" s="4" t="str">
        <f t="shared" si="2621"/>
        <v/>
      </c>
      <c r="AE1415" s="4" t="str">
        <f t="shared" si="2622"/>
        <v/>
      </c>
      <c r="AF1415" s="4">
        <f t="shared" si="2623"/>
        <v>10</v>
      </c>
      <c r="AG1415" s="4">
        <f t="shared" si="2624"/>
        <v>23</v>
      </c>
      <c r="AH1415" s="4">
        <f t="shared" si="2625"/>
        <v>13</v>
      </c>
      <c r="AI1415" s="4" t="str">
        <f t="shared" si="2626"/>
        <v>/TPL</v>
      </c>
      <c r="AJ1415" s="4" t="str">
        <f t="shared" si="2627"/>
        <v>S/TPL</v>
      </c>
      <c r="AK1415" s="4" t="str" cm="1">
        <f t="array" ref="AK1415">LEFT(AR1415,SUM(LEN(AR1415)-LEN(SUBSTITUTE(AR1415,{"0";"1";"2";"3";"4";"5";"6";"7";"8";"9"},""))))</f>
        <v>175</v>
      </c>
      <c r="AL1415" s="4">
        <f t="shared" si="2631"/>
        <v>13</v>
      </c>
      <c r="AM1415" s="4" t="b">
        <f>LEFT(AR1415,3)=AK1415</f>
        <v>1</v>
      </c>
      <c r="AN1415" s="4" t="str">
        <f t="shared" si="2591"/>
        <v>TPL</v>
      </c>
      <c r="AO1415" s="4" t="b">
        <f t="shared" si="2632"/>
        <v>0</v>
      </c>
      <c r="AP1415" s="4" t="b">
        <f t="shared" si="2628"/>
        <v>0</v>
      </c>
      <c r="AQ1415" s="5" t="str">
        <f t="shared" si="2629"/>
        <v>LAZERY STICK</v>
      </c>
      <c r="AR1415" s="4" t="str">
        <f t="shared" si="2630"/>
        <v>175PCS/TPL</v>
      </c>
      <c r="AS1415" t="s">
        <v>1949</v>
      </c>
      <c r="AT1415" s="1" t="s">
        <v>1950</v>
      </c>
      <c r="AU1415" s="4" t="str">
        <f t="shared" ca="1" si="2634"/>
        <v/>
      </c>
      <c r="AV1415">
        <v>26500</v>
      </c>
      <c r="AW1415">
        <v>26500</v>
      </c>
      <c r="AX1415">
        <v>24500</v>
      </c>
      <c r="AY1415" t="str">
        <f t="shared" si="2497"/>
        <v>8992919776324</v>
      </c>
      <c r="AZ1415" t="str">
        <f t="shared" si="2633"/>
        <v>LAZERY STICK</v>
      </c>
      <c r="BA1415" t="s">
        <v>4301</v>
      </c>
      <c r="BB1415" t="s">
        <v>4301</v>
      </c>
      <c r="BC1415" s="4" t="str" cm="1">
        <f t="array" aca="1" ref="BC1415" ca="1">LEFT(AR1415,MATCH(FALSE,ISNUMBER(MID(AR1415,ROW(INDIRECT("1:"&amp;LEN(AR1415)+1)), 1) *1),0) -1)</f>
        <v>175</v>
      </c>
      <c r="BD1415" s="1"/>
      <c r="BF1415" s="21"/>
      <c r="BK1415" s="1"/>
      <c r="BM1415" s="1"/>
      <c r="BN1415" s="1"/>
      <c r="BR1415" s="22"/>
      <c r="BS1415">
        <v>0</v>
      </c>
      <c r="BT1415" s="1" t="s">
        <v>5103</v>
      </c>
    </row>
    <row r="1416" spans="1:145">
      <c r="A1416" s="4" t="str">
        <f t="shared" si="2592"/>
        <v/>
      </c>
      <c r="B1416" s="4" t="str">
        <f t="shared" si="2593"/>
        <v/>
      </c>
      <c r="C1416" s="4" t="str">
        <f t="shared" si="2594"/>
        <v>BKS</v>
      </c>
      <c r="D1416" s="4" t="str">
        <f t="shared" si="2595"/>
        <v/>
      </c>
      <c r="E1416" s="4" t="str">
        <f t="shared" si="2596"/>
        <v/>
      </c>
      <c r="F1416" s="4" t="str">
        <f t="shared" si="2597"/>
        <v/>
      </c>
      <c r="G1416" s="4" t="str">
        <f t="shared" si="2598"/>
        <v/>
      </c>
      <c r="H1416" s="4" t="str">
        <f t="shared" si="2599"/>
        <v/>
      </c>
      <c r="I1416" s="4" t="str">
        <f t="shared" si="2600"/>
        <v/>
      </c>
      <c r="J1416" s="4" t="str">
        <f t="shared" si="2601"/>
        <v/>
      </c>
      <c r="K1416" s="4" t="str">
        <f t="shared" si="2602"/>
        <v/>
      </c>
      <c r="L1416" s="4" t="str">
        <f t="shared" si="2603"/>
        <v/>
      </c>
      <c r="M1416" s="4" t="str">
        <f t="shared" si="2604"/>
        <v/>
      </c>
      <c r="N1416" s="4" t="str">
        <f t="shared" si="2605"/>
        <v/>
      </c>
      <c r="O1416" s="4" t="str">
        <f t="shared" si="2606"/>
        <v/>
      </c>
      <c r="P1416" s="4" t="str">
        <f t="shared" si="2607"/>
        <v/>
      </c>
      <c r="Q1416" s="4" t="str">
        <f t="shared" si="2608"/>
        <v/>
      </c>
      <c r="R1416" s="4" t="str">
        <f t="shared" si="2609"/>
        <v/>
      </c>
      <c r="S1416" s="4" t="str">
        <f t="shared" si="2610"/>
        <v/>
      </c>
      <c r="T1416" s="4" t="str">
        <f t="shared" si="2611"/>
        <v/>
      </c>
      <c r="U1416" s="4" t="str">
        <f t="shared" si="2612"/>
        <v/>
      </c>
      <c r="V1416" s="4" t="str">
        <f t="shared" si="2613"/>
        <v/>
      </c>
      <c r="W1416" s="4" t="str">
        <f t="shared" si="2614"/>
        <v/>
      </c>
      <c r="X1416" s="4" t="str">
        <f t="shared" si="2615"/>
        <v/>
      </c>
      <c r="Y1416" s="4">
        <f t="shared" si="2616"/>
        <v>3</v>
      </c>
      <c r="Z1416" s="4" t="str">
        <f t="shared" si="2617"/>
        <v>-</v>
      </c>
      <c r="AA1416" s="4" t="str">
        <f t="shared" si="2618"/>
        <v/>
      </c>
      <c r="AB1416" s="4" t="str">
        <f t="shared" si="2619"/>
        <v/>
      </c>
      <c r="AC1416" s="4" t="str">
        <f t="shared" si="2620"/>
        <v/>
      </c>
      <c r="AD1416" s="4" t="str">
        <f t="shared" si="2621"/>
        <v/>
      </c>
      <c r="AE1416" s="4" t="str">
        <f t="shared" si="2622"/>
        <v/>
      </c>
      <c r="AF1416" s="4">
        <f t="shared" si="2623"/>
        <v>4</v>
      </c>
      <c r="AG1416" s="4">
        <f t="shared" si="2624"/>
        <v>18</v>
      </c>
      <c r="AH1416" s="4">
        <f t="shared" si="2625"/>
        <v>14</v>
      </c>
      <c r="AI1416" s="4" t="str">
        <f t="shared" si="2626"/>
        <v>1BKS</v>
      </c>
      <c r="AJ1416" s="4" t="str">
        <f t="shared" si="2627"/>
        <v>-1BKS</v>
      </c>
      <c r="AK1416" s="4" t="str" cm="1">
        <f t="array" ref="AK1416">LEFT(AR1416,SUM(LEN(AR1416)-LEN(SUBSTITUTE(AR1416,{"0";"1";"2";"3";"4";"5";"6";"7";"8";"9"},""))))</f>
        <v>1</v>
      </c>
      <c r="AL1416" s="4">
        <f t="shared" si="2631"/>
        <v>13</v>
      </c>
      <c r="AM1416" s="4" t="b">
        <f>LEFT(AR1416,1)=AK1416</f>
        <v>1</v>
      </c>
      <c r="AN1416" s="4" t="str">
        <f t="shared" si="2591"/>
        <v>BKS</v>
      </c>
      <c r="AO1416" s="4" t="b">
        <f t="shared" si="2632"/>
        <v>0</v>
      </c>
      <c r="AP1416" s="4" t="b">
        <f t="shared" si="2628"/>
        <v>0</v>
      </c>
      <c r="AQ1416" s="5" t="str">
        <f t="shared" si="2629"/>
        <v>LAZERY YOGURT</v>
      </c>
      <c r="AR1416" s="4" t="str">
        <f t="shared" si="2630"/>
        <v>1BKS</v>
      </c>
      <c r="AS1416" t="s">
        <v>1952</v>
      </c>
      <c r="AT1416" s="1" t="s">
        <v>1953</v>
      </c>
      <c r="AU1416" s="4" t="str">
        <f t="shared" ca="1" si="2634"/>
        <v/>
      </c>
      <c r="AV1416">
        <v>6500</v>
      </c>
      <c r="AW1416">
        <v>6500</v>
      </c>
      <c r="AX1416">
        <v>5602</v>
      </c>
      <c r="AY1416" t="str">
        <f t="shared" si="2497"/>
        <v>8992919771053</v>
      </c>
      <c r="AZ1416" t="str">
        <f t="shared" si="2633"/>
        <v>LAZERY YOGURT</v>
      </c>
      <c r="BA1416" t="s">
        <v>4301</v>
      </c>
      <c r="BB1416" t="s">
        <v>4301</v>
      </c>
      <c r="BC1416" s="9" t="str" cm="1">
        <f t="array" aca="1" ref="BC1416" ca="1">LEFT(AR1416,MATCH(FALSE,ISNUMBER(MID(AR1416,ROW(INDIRECT("1:"&amp;LEN(AR1416)+1)), 1) *1),0) -1)</f>
        <v>1</v>
      </c>
      <c r="BD1416" s="1"/>
      <c r="BF1416" s="21"/>
      <c r="BK1416" s="1"/>
      <c r="BM1416" s="1"/>
      <c r="BN1416" s="1"/>
      <c r="BR1416" s="22"/>
      <c r="BS1416">
        <v>0</v>
      </c>
      <c r="BT1416" s="1" t="s">
        <v>5103</v>
      </c>
    </row>
    <row r="1417" spans="1:145">
      <c r="A1417" s="4" t="str">
        <f t="shared" si="2592"/>
        <v/>
      </c>
      <c r="B1417" s="4" t="str">
        <f t="shared" si="2593"/>
        <v>PCS</v>
      </c>
      <c r="C1417" s="4" t="str">
        <f t="shared" si="2594"/>
        <v/>
      </c>
      <c r="D1417" s="4" t="str">
        <f t="shared" si="2595"/>
        <v/>
      </c>
      <c r="E1417" s="4" t="str">
        <f t="shared" si="2596"/>
        <v/>
      </c>
      <c r="F1417" s="4" t="str">
        <f t="shared" si="2597"/>
        <v/>
      </c>
      <c r="G1417" s="4" t="str">
        <f t="shared" si="2598"/>
        <v/>
      </c>
      <c r="H1417" s="4" t="str">
        <f t="shared" si="2599"/>
        <v/>
      </c>
      <c r="I1417" s="4" t="str">
        <f t="shared" si="2600"/>
        <v/>
      </c>
      <c r="J1417" s="4" t="str">
        <f t="shared" si="2601"/>
        <v/>
      </c>
      <c r="K1417" s="4" t="str">
        <f t="shared" si="2602"/>
        <v/>
      </c>
      <c r="L1417" s="4" t="str">
        <f t="shared" si="2603"/>
        <v/>
      </c>
      <c r="M1417" s="4" t="str">
        <f t="shared" si="2604"/>
        <v>TPL</v>
      </c>
      <c r="N1417" s="4" t="str">
        <f t="shared" si="2605"/>
        <v/>
      </c>
      <c r="O1417" s="4" t="str">
        <f t="shared" si="2606"/>
        <v/>
      </c>
      <c r="P1417" s="4" t="str">
        <f t="shared" si="2607"/>
        <v/>
      </c>
      <c r="Q1417" s="4" t="str">
        <f t="shared" si="2608"/>
        <v/>
      </c>
      <c r="R1417" s="4" t="str">
        <f t="shared" si="2609"/>
        <v/>
      </c>
      <c r="S1417" s="4" t="str">
        <f t="shared" si="2610"/>
        <v/>
      </c>
      <c r="T1417" s="4" t="str">
        <f t="shared" si="2611"/>
        <v/>
      </c>
      <c r="U1417" s="4" t="str">
        <f t="shared" si="2612"/>
        <v/>
      </c>
      <c r="V1417" s="4" t="str">
        <f t="shared" si="2613"/>
        <v/>
      </c>
      <c r="W1417" s="4" t="str">
        <f t="shared" si="2614"/>
        <v/>
      </c>
      <c r="X1417" s="4" t="str">
        <f t="shared" si="2615"/>
        <v/>
      </c>
      <c r="Y1417" s="4">
        <f t="shared" si="2616"/>
        <v>6</v>
      </c>
      <c r="Z1417" s="4" t="str">
        <f t="shared" si="2617"/>
        <v>-</v>
      </c>
      <c r="AA1417" s="4" t="str">
        <f t="shared" si="2618"/>
        <v>/</v>
      </c>
      <c r="AB1417" s="4" t="str">
        <f t="shared" si="2619"/>
        <v/>
      </c>
      <c r="AC1417" s="4" t="str">
        <f t="shared" si="2620"/>
        <v/>
      </c>
      <c r="AD1417" s="4" t="str">
        <f t="shared" si="2621"/>
        <v/>
      </c>
      <c r="AE1417" s="4" t="str">
        <f t="shared" si="2622"/>
        <v/>
      </c>
      <c r="AF1417" s="4">
        <f t="shared" si="2623"/>
        <v>10</v>
      </c>
      <c r="AG1417" s="4">
        <f t="shared" si="2624"/>
        <v>28</v>
      </c>
      <c r="AH1417" s="4">
        <f t="shared" si="2625"/>
        <v>18</v>
      </c>
      <c r="AI1417" s="4" t="str">
        <f t="shared" si="2626"/>
        <v>/TPL</v>
      </c>
      <c r="AJ1417" s="4" t="str">
        <f t="shared" si="2627"/>
        <v>S/TPL</v>
      </c>
      <c r="AK1417" s="4" t="str" cm="1">
        <f t="array" ref="AK1417">LEFT(AR1417,SUM(LEN(AR1417)-LEN(SUBSTITUTE(AR1417,{"0";"1";"2";"3";"4";"5";"6";"7";"8";"9"},""))))</f>
        <v>200</v>
      </c>
      <c r="AL1417" s="4">
        <f t="shared" si="2631"/>
        <v>13</v>
      </c>
      <c r="AM1417" s="4" t="b">
        <f>LEFT(AR1417,3)=AK1417</f>
        <v>1</v>
      </c>
      <c r="AN1417" s="4" t="str">
        <f t="shared" si="2591"/>
        <v>TPL</v>
      </c>
      <c r="AO1417" s="4" t="b">
        <f t="shared" si="2632"/>
        <v>0</v>
      </c>
      <c r="AP1417" s="4" t="b">
        <f t="shared" si="2628"/>
        <v>0</v>
      </c>
      <c r="AQ1417" s="5" t="str">
        <f t="shared" si="2629"/>
        <v>LAZERY YOGURT JAR</v>
      </c>
      <c r="AR1417" s="4" t="str">
        <f t="shared" si="2630"/>
        <v>200PCS/TPL</v>
      </c>
      <c r="AS1417" t="s">
        <v>5062</v>
      </c>
      <c r="AT1417" s="1" t="s">
        <v>1951</v>
      </c>
      <c r="AU1417" s="4" t="str">
        <f t="shared" ca="1" si="2634"/>
        <v/>
      </c>
      <c r="AV1417">
        <v>29000</v>
      </c>
      <c r="AW1417">
        <v>29000</v>
      </c>
      <c r="AX1417">
        <v>27500</v>
      </c>
      <c r="AY1417" t="str">
        <f t="shared" si="2497"/>
        <v>8992919771091</v>
      </c>
      <c r="AZ1417" t="str">
        <f t="shared" si="2633"/>
        <v>LAZERY YOGURT JAR</v>
      </c>
      <c r="BA1417" t="s">
        <v>4301</v>
      </c>
      <c r="BB1417" t="s">
        <v>4301</v>
      </c>
      <c r="BC1417" s="4" t="str" cm="1">
        <f t="array" aca="1" ref="BC1417" ca="1">LEFT(AR1417,MATCH(FALSE,ISNUMBER(MID(AR1417,ROW(INDIRECT("1:"&amp;LEN(AR1417)+1)), 1) *1),0) -1)</f>
        <v>200</v>
      </c>
      <c r="BD1417" s="1"/>
      <c r="BF1417" s="21"/>
      <c r="BK1417" s="1"/>
      <c r="BM1417" s="1"/>
      <c r="BN1417" s="1"/>
      <c r="BR1417" s="22"/>
      <c r="BS1417">
        <v>0</v>
      </c>
      <c r="BT1417" s="1" t="s">
        <v>5103</v>
      </c>
    </row>
    <row r="1418" spans="1:145">
      <c r="A1418" s="4" t="str">
        <f t="shared" si="2592"/>
        <v/>
      </c>
      <c r="B1418" s="4" t="str">
        <f t="shared" si="2593"/>
        <v>PCS</v>
      </c>
      <c r="C1418" s="4" t="str">
        <f t="shared" si="2594"/>
        <v/>
      </c>
      <c r="D1418" s="4" t="str">
        <f t="shared" si="2595"/>
        <v/>
      </c>
      <c r="E1418" s="4" t="str">
        <f t="shared" si="2596"/>
        <v/>
      </c>
      <c r="F1418" s="4" t="str">
        <f t="shared" si="2597"/>
        <v/>
      </c>
      <c r="G1418" s="4" t="str">
        <f t="shared" si="2598"/>
        <v/>
      </c>
      <c r="H1418" s="4" t="str">
        <f t="shared" si="2599"/>
        <v/>
      </c>
      <c r="I1418" s="4" t="str">
        <f t="shared" si="2600"/>
        <v/>
      </c>
      <c r="J1418" s="4" t="str">
        <f t="shared" si="2601"/>
        <v/>
      </c>
      <c r="K1418" s="4" t="str">
        <f t="shared" si="2602"/>
        <v/>
      </c>
      <c r="L1418" s="4" t="str">
        <f t="shared" si="2603"/>
        <v/>
      </c>
      <c r="M1418" s="4" t="str">
        <f t="shared" si="2604"/>
        <v/>
      </c>
      <c r="N1418" s="4" t="str">
        <f t="shared" si="2605"/>
        <v/>
      </c>
      <c r="O1418" s="4" t="str">
        <f t="shared" si="2606"/>
        <v/>
      </c>
      <c r="P1418" s="4" t="str">
        <f t="shared" si="2607"/>
        <v/>
      </c>
      <c r="Q1418" s="4" t="str">
        <f t="shared" si="2608"/>
        <v/>
      </c>
      <c r="R1418" s="4" t="str">
        <f t="shared" si="2609"/>
        <v/>
      </c>
      <c r="S1418" s="4" t="str">
        <f t="shared" si="2610"/>
        <v/>
      </c>
      <c r="T1418" s="4" t="str">
        <f t="shared" si="2611"/>
        <v/>
      </c>
      <c r="U1418" s="4" t="str">
        <f t="shared" si="2612"/>
        <v/>
      </c>
      <c r="V1418" s="4" t="str">
        <f t="shared" si="2613"/>
        <v/>
      </c>
      <c r="W1418" s="4" t="str">
        <f t="shared" si="2614"/>
        <v/>
      </c>
      <c r="X1418" s="4" t="str">
        <f t="shared" si="2615"/>
        <v/>
      </c>
      <c r="Y1418" s="4">
        <f t="shared" si="2616"/>
        <v>3</v>
      </c>
      <c r="Z1418" s="4" t="str">
        <f t="shared" si="2617"/>
        <v>-</v>
      </c>
      <c r="AA1418" s="4" t="str">
        <f t="shared" si="2618"/>
        <v/>
      </c>
      <c r="AB1418" s="4" t="str">
        <f t="shared" si="2619"/>
        <v/>
      </c>
      <c r="AC1418" s="4" t="str">
        <f t="shared" si="2620"/>
        <v/>
      </c>
      <c r="AD1418" s="4" t="str">
        <f t="shared" si="2621"/>
        <v/>
      </c>
      <c r="AE1418" s="4" t="str">
        <f t="shared" si="2622"/>
        <v/>
      </c>
      <c r="AF1418" s="4">
        <f t="shared" si="2623"/>
        <v>4</v>
      </c>
      <c r="AG1418" s="4">
        <f t="shared" si="2624"/>
        <v>21</v>
      </c>
      <c r="AH1418" s="4">
        <f t="shared" si="2625"/>
        <v>17</v>
      </c>
      <c r="AI1418" s="4" t="str">
        <f t="shared" si="2626"/>
        <v>1PCS</v>
      </c>
      <c r="AJ1418" s="4" t="str">
        <f t="shared" si="2627"/>
        <v>-1PCS</v>
      </c>
      <c r="AK1418" s="4" t="str" cm="1">
        <f t="array" ref="AK1418">LEFT(AR1418,SUM(LEN(AR1418)-LEN(SUBSTITUTE(AR1418,{"0";"1";"2";"3";"4";"5";"6";"7";"8";"9"},""))))</f>
        <v>1</v>
      </c>
      <c r="AL1418" s="4">
        <f t="shared" si="2631"/>
        <v>13</v>
      </c>
      <c r="AM1418" s="4" t="b">
        <f t="shared" ref="AM1418:AM1429" si="2635">LEFT(AR1418,1)=AK1418</f>
        <v>1</v>
      </c>
      <c r="AN1418" s="4" t="str">
        <f t="shared" si="2591"/>
        <v>PCS</v>
      </c>
      <c r="AO1418" s="4" t="b">
        <f t="shared" si="2632"/>
        <v>0</v>
      </c>
      <c r="AP1418" s="4" t="b">
        <f t="shared" si="2628"/>
        <v>0</v>
      </c>
      <c r="AQ1418" s="5" t="str">
        <f t="shared" si="2629"/>
        <v>LEM CASTOL BESAR</v>
      </c>
      <c r="AR1418" s="4" t="str">
        <f t="shared" si="2630"/>
        <v>1PCS</v>
      </c>
      <c r="AS1418" t="s">
        <v>1954</v>
      </c>
      <c r="AU1418" s="4" t="str">
        <f t="shared" ca="1" si="2634"/>
        <v/>
      </c>
      <c r="AV1418">
        <v>12000</v>
      </c>
      <c r="AW1418">
        <v>12000</v>
      </c>
      <c r="AX1418">
        <v>10000</v>
      </c>
      <c r="AY1418" t="str">
        <f t="shared" si="2497"/>
        <v>8000000001418</v>
      </c>
      <c r="AZ1418" t="str">
        <f t="shared" si="2633"/>
        <v>LEM CASTOL BESAR</v>
      </c>
      <c r="BA1418" t="s">
        <v>4301</v>
      </c>
      <c r="BB1418" t="s">
        <v>4301</v>
      </c>
      <c r="BC1418" s="9" t="str" cm="1">
        <f t="array" aca="1" ref="BC1418" ca="1">LEFT(AR1418,MATCH(FALSE,ISNUMBER(MID(AR1418,ROW(INDIRECT("1:"&amp;LEN(AR1418)+1)), 1) *1),0) -1)</f>
        <v>1</v>
      </c>
      <c r="BD1418" s="1"/>
      <c r="BF1418" s="21"/>
      <c r="BK1418" s="1"/>
      <c r="BM1418" s="1"/>
      <c r="BN1418" s="1"/>
      <c r="BR1418" s="22"/>
      <c r="BS1418">
        <v>0</v>
      </c>
      <c r="BT1418" s="1" t="s">
        <v>5103</v>
      </c>
    </row>
    <row r="1419" spans="1:145">
      <c r="A1419" s="4" t="str">
        <f t="shared" si="2592"/>
        <v/>
      </c>
      <c r="B1419" s="4" t="str">
        <f t="shared" si="2593"/>
        <v>PCS</v>
      </c>
      <c r="C1419" s="4" t="str">
        <f t="shared" si="2594"/>
        <v/>
      </c>
      <c r="D1419" s="4" t="str">
        <f t="shared" si="2595"/>
        <v/>
      </c>
      <c r="E1419" s="4" t="str">
        <f t="shared" si="2596"/>
        <v/>
      </c>
      <c r="F1419" s="4" t="str">
        <f t="shared" si="2597"/>
        <v/>
      </c>
      <c r="G1419" s="4" t="str">
        <f t="shared" si="2598"/>
        <v/>
      </c>
      <c r="H1419" s="4" t="str">
        <f t="shared" si="2599"/>
        <v/>
      </c>
      <c r="I1419" s="4" t="str">
        <f t="shared" si="2600"/>
        <v/>
      </c>
      <c r="J1419" s="4" t="str">
        <f t="shared" si="2601"/>
        <v/>
      </c>
      <c r="K1419" s="4" t="str">
        <f t="shared" si="2602"/>
        <v/>
      </c>
      <c r="L1419" s="4" t="str">
        <f t="shared" si="2603"/>
        <v/>
      </c>
      <c r="M1419" s="4" t="str">
        <f t="shared" si="2604"/>
        <v/>
      </c>
      <c r="N1419" s="4" t="str">
        <f t="shared" si="2605"/>
        <v/>
      </c>
      <c r="O1419" s="4" t="str">
        <f t="shared" si="2606"/>
        <v/>
      </c>
      <c r="P1419" s="4" t="str">
        <f t="shared" si="2607"/>
        <v/>
      </c>
      <c r="Q1419" s="4" t="str">
        <f t="shared" si="2608"/>
        <v/>
      </c>
      <c r="R1419" s="4" t="str">
        <f t="shared" si="2609"/>
        <v/>
      </c>
      <c r="S1419" s="4" t="str">
        <f t="shared" si="2610"/>
        <v/>
      </c>
      <c r="T1419" s="4" t="str">
        <f t="shared" si="2611"/>
        <v/>
      </c>
      <c r="U1419" s="4" t="str">
        <f t="shared" si="2612"/>
        <v/>
      </c>
      <c r="V1419" s="4" t="str">
        <f t="shared" si="2613"/>
        <v/>
      </c>
      <c r="W1419" s="4" t="str">
        <f t="shared" si="2614"/>
        <v/>
      </c>
      <c r="X1419" s="4" t="str">
        <f t="shared" si="2615"/>
        <v/>
      </c>
      <c r="Y1419" s="4">
        <f t="shared" si="2616"/>
        <v>3</v>
      </c>
      <c r="Z1419" s="4" t="str">
        <f t="shared" si="2617"/>
        <v>-</v>
      </c>
      <c r="AA1419" s="4" t="str">
        <f t="shared" si="2618"/>
        <v/>
      </c>
      <c r="AB1419" s="4" t="str">
        <f t="shared" si="2619"/>
        <v/>
      </c>
      <c r="AC1419" s="4" t="str">
        <f t="shared" si="2620"/>
        <v/>
      </c>
      <c r="AD1419" s="4" t="str">
        <f t="shared" si="2621"/>
        <v/>
      </c>
      <c r="AE1419" s="4" t="str">
        <f t="shared" si="2622"/>
        <v/>
      </c>
      <c r="AF1419" s="4">
        <f t="shared" si="2623"/>
        <v>4</v>
      </c>
      <c r="AG1419" s="4">
        <f t="shared" si="2624"/>
        <v>21</v>
      </c>
      <c r="AH1419" s="4">
        <f t="shared" si="2625"/>
        <v>17</v>
      </c>
      <c r="AI1419" s="4" t="str">
        <f t="shared" si="2626"/>
        <v>1PCS</v>
      </c>
      <c r="AJ1419" s="4" t="str">
        <f t="shared" si="2627"/>
        <v>-1PCS</v>
      </c>
      <c r="AK1419" s="4" t="str" cm="1">
        <f t="array" ref="AK1419">LEFT(AR1419,SUM(LEN(AR1419)-LEN(SUBSTITUTE(AR1419,{"0";"1";"2";"3";"4";"5";"6";"7";"8";"9"},""))))</f>
        <v>1</v>
      </c>
      <c r="AL1419" s="4">
        <f t="shared" si="2631"/>
        <v>13</v>
      </c>
      <c r="AM1419" s="4" t="b">
        <f t="shared" si="2635"/>
        <v>1</v>
      </c>
      <c r="AN1419" s="4" t="str">
        <f t="shared" si="2591"/>
        <v>PCS</v>
      </c>
      <c r="AO1419" s="4" t="b">
        <f t="shared" si="2632"/>
        <v>0</v>
      </c>
      <c r="AP1419" s="4" t="b">
        <f t="shared" si="2628"/>
        <v>0</v>
      </c>
      <c r="AQ1419" s="5" t="str">
        <f t="shared" si="2629"/>
        <v>LEM CASTOL KECIL</v>
      </c>
      <c r="AR1419" s="4" t="str">
        <f t="shared" si="2630"/>
        <v>1PCS</v>
      </c>
      <c r="AS1419" t="s">
        <v>1955</v>
      </c>
      <c r="AU1419" s="4" t="str">
        <f t="shared" ca="1" si="2634"/>
        <v/>
      </c>
      <c r="AV1419">
        <v>5000</v>
      </c>
      <c r="AW1419">
        <v>5000</v>
      </c>
      <c r="AX1419">
        <v>4000</v>
      </c>
      <c r="AY1419" t="str">
        <f t="shared" si="2497"/>
        <v>8000000001419</v>
      </c>
      <c r="AZ1419" t="str">
        <f t="shared" si="2633"/>
        <v>LEM CASTOL KECIL</v>
      </c>
      <c r="BA1419" t="s">
        <v>4301</v>
      </c>
      <c r="BB1419" t="s">
        <v>4301</v>
      </c>
      <c r="BC1419" s="9" t="str" cm="1">
        <f t="array" aca="1" ref="BC1419" ca="1">LEFT(AR1419,MATCH(FALSE,ISNUMBER(MID(AR1419,ROW(INDIRECT("1:"&amp;LEN(AR1419)+1)), 1) *1),0) -1)</f>
        <v>1</v>
      </c>
      <c r="BD1419" s="1"/>
      <c r="BF1419" s="21"/>
      <c r="BK1419" s="1"/>
      <c r="BM1419" s="1"/>
      <c r="BN1419" s="1"/>
      <c r="BR1419" s="22"/>
      <c r="BS1419">
        <v>0</v>
      </c>
      <c r="BT1419" s="1" t="s">
        <v>5103</v>
      </c>
    </row>
    <row r="1420" spans="1:145">
      <c r="A1420" s="4" t="str">
        <f t="shared" si="2592"/>
        <v/>
      </c>
      <c r="B1420" s="4" t="str">
        <f t="shared" si="2593"/>
        <v>PCS</v>
      </c>
      <c r="C1420" s="4" t="str">
        <f t="shared" si="2594"/>
        <v/>
      </c>
      <c r="D1420" s="4" t="str">
        <f t="shared" si="2595"/>
        <v/>
      </c>
      <c r="E1420" s="4" t="str">
        <f t="shared" si="2596"/>
        <v/>
      </c>
      <c r="F1420" s="4" t="str">
        <f t="shared" si="2597"/>
        <v/>
      </c>
      <c r="G1420" s="4" t="str">
        <f t="shared" si="2598"/>
        <v/>
      </c>
      <c r="H1420" s="4" t="str">
        <f t="shared" si="2599"/>
        <v/>
      </c>
      <c r="I1420" s="4" t="str">
        <f t="shared" si="2600"/>
        <v/>
      </c>
      <c r="J1420" s="4" t="str">
        <f t="shared" si="2601"/>
        <v/>
      </c>
      <c r="K1420" s="4" t="str">
        <f t="shared" si="2602"/>
        <v/>
      </c>
      <c r="L1420" s="4" t="str">
        <f t="shared" si="2603"/>
        <v/>
      </c>
      <c r="M1420" s="4" t="str">
        <f t="shared" si="2604"/>
        <v/>
      </c>
      <c r="N1420" s="4" t="str">
        <f t="shared" si="2605"/>
        <v/>
      </c>
      <c r="O1420" s="4" t="str">
        <f t="shared" si="2606"/>
        <v/>
      </c>
      <c r="P1420" s="4" t="str">
        <f t="shared" si="2607"/>
        <v/>
      </c>
      <c r="Q1420" s="4" t="str">
        <f t="shared" si="2608"/>
        <v/>
      </c>
      <c r="R1420" s="4" t="str">
        <f t="shared" si="2609"/>
        <v/>
      </c>
      <c r="S1420" s="4" t="str">
        <f t="shared" si="2610"/>
        <v/>
      </c>
      <c r="T1420" s="4" t="str">
        <f t="shared" si="2611"/>
        <v/>
      </c>
      <c r="U1420" s="4" t="str">
        <f t="shared" si="2612"/>
        <v/>
      </c>
      <c r="V1420" s="4" t="str">
        <f t="shared" si="2613"/>
        <v/>
      </c>
      <c r="W1420" s="4" t="str">
        <f t="shared" si="2614"/>
        <v/>
      </c>
      <c r="X1420" s="4" t="str">
        <f t="shared" si="2615"/>
        <v/>
      </c>
      <c r="Y1420" s="4">
        <f t="shared" si="2616"/>
        <v>3</v>
      </c>
      <c r="Z1420" s="4" t="str">
        <f t="shared" si="2617"/>
        <v>-</v>
      </c>
      <c r="AA1420" s="4" t="str">
        <f t="shared" si="2618"/>
        <v/>
      </c>
      <c r="AB1420" s="4" t="str">
        <f t="shared" si="2619"/>
        <v/>
      </c>
      <c r="AC1420" s="4" t="str">
        <f t="shared" si="2620"/>
        <v/>
      </c>
      <c r="AD1420" s="4" t="str">
        <f t="shared" si="2621"/>
        <v/>
      </c>
      <c r="AE1420" s="4" t="str">
        <f t="shared" si="2622"/>
        <v/>
      </c>
      <c r="AF1420" s="4">
        <f t="shared" si="2623"/>
        <v>4</v>
      </c>
      <c r="AG1420" s="4">
        <f t="shared" si="2624"/>
        <v>16</v>
      </c>
      <c r="AH1420" s="4">
        <f t="shared" si="2625"/>
        <v>12</v>
      </c>
      <c r="AI1420" s="4" t="str">
        <f t="shared" si="2626"/>
        <v>1PCS</v>
      </c>
      <c r="AJ1420" s="4" t="str">
        <f t="shared" si="2627"/>
        <v>-1PCS</v>
      </c>
      <c r="AK1420" s="4" t="str" cm="1">
        <f t="array" ref="AK1420">LEFT(AR1420,SUM(LEN(AR1420)-LEN(SUBSTITUTE(AR1420,{"0";"1";"2";"3";"4";"5";"6";"7";"8";"9"},""))))</f>
        <v>1</v>
      </c>
      <c r="AL1420" s="4">
        <f t="shared" si="2631"/>
        <v>13</v>
      </c>
      <c r="AM1420" s="4" t="b">
        <f t="shared" si="2635"/>
        <v>1</v>
      </c>
      <c r="AN1420" s="4" t="str">
        <f t="shared" si="2591"/>
        <v>PCS</v>
      </c>
      <c r="AO1420" s="4" t="b">
        <f t="shared" si="2632"/>
        <v>0</v>
      </c>
      <c r="AP1420" s="4" t="b">
        <f t="shared" si="2628"/>
        <v>0</v>
      </c>
      <c r="AQ1420" s="5" t="str">
        <f t="shared" si="2629"/>
        <v>LEM G SUPER</v>
      </c>
      <c r="AR1420" s="4" t="str">
        <f t="shared" si="2630"/>
        <v>1PCS</v>
      </c>
      <c r="AS1420" t="s">
        <v>1956</v>
      </c>
      <c r="AU1420" s="4" t="str">
        <f t="shared" ca="1" si="2634"/>
        <v/>
      </c>
      <c r="AV1420">
        <v>6500</v>
      </c>
      <c r="AW1420">
        <v>6500</v>
      </c>
      <c r="AX1420">
        <v>6000</v>
      </c>
      <c r="AY1420" t="str">
        <f t="shared" si="2497"/>
        <v>8000000001420</v>
      </c>
      <c r="AZ1420" t="str">
        <f t="shared" si="2633"/>
        <v>LEM G SUPER</v>
      </c>
      <c r="BA1420" t="s">
        <v>4301</v>
      </c>
      <c r="BB1420" t="s">
        <v>4301</v>
      </c>
      <c r="BC1420" s="9" t="str" cm="1">
        <f t="array" aca="1" ref="BC1420" ca="1">LEFT(AR1420,MATCH(FALSE,ISNUMBER(MID(AR1420,ROW(INDIRECT("1:"&amp;LEN(AR1420)+1)), 1) *1),0) -1)</f>
        <v>1</v>
      </c>
      <c r="BD1420" s="1"/>
      <c r="BF1420" s="21"/>
      <c r="BK1420" s="1"/>
      <c r="BM1420" s="1"/>
      <c r="BN1420" s="1"/>
      <c r="BR1420" s="22"/>
      <c r="BS1420">
        <v>0</v>
      </c>
      <c r="BT1420" s="1" t="s">
        <v>5103</v>
      </c>
    </row>
    <row r="1421" spans="1:145">
      <c r="A1421" s="4" t="str">
        <f t="shared" si="2592"/>
        <v/>
      </c>
      <c r="B1421" s="4" t="str">
        <f t="shared" si="2593"/>
        <v>PCS</v>
      </c>
      <c r="C1421" s="4" t="str">
        <f t="shared" si="2594"/>
        <v/>
      </c>
      <c r="D1421" s="4" t="str">
        <f t="shared" si="2595"/>
        <v/>
      </c>
      <c r="E1421" s="4" t="str">
        <f t="shared" si="2596"/>
        <v/>
      </c>
      <c r="F1421" s="4" t="str">
        <f t="shared" si="2597"/>
        <v/>
      </c>
      <c r="G1421" s="4" t="str">
        <f t="shared" si="2598"/>
        <v/>
      </c>
      <c r="H1421" s="4" t="str">
        <f t="shared" si="2599"/>
        <v/>
      </c>
      <c r="I1421" s="4" t="str">
        <f t="shared" si="2600"/>
        <v/>
      </c>
      <c r="J1421" s="4" t="str">
        <f t="shared" si="2601"/>
        <v/>
      </c>
      <c r="K1421" s="4" t="str">
        <f t="shared" si="2602"/>
        <v/>
      </c>
      <c r="L1421" s="4" t="str">
        <f t="shared" si="2603"/>
        <v/>
      </c>
      <c r="M1421" s="4" t="str">
        <f t="shared" si="2604"/>
        <v/>
      </c>
      <c r="N1421" s="4" t="str">
        <f t="shared" si="2605"/>
        <v/>
      </c>
      <c r="O1421" s="4" t="str">
        <f t="shared" si="2606"/>
        <v/>
      </c>
      <c r="P1421" s="4" t="str">
        <f t="shared" si="2607"/>
        <v/>
      </c>
      <c r="Q1421" s="4" t="str">
        <f t="shared" si="2608"/>
        <v/>
      </c>
      <c r="R1421" s="4" t="str">
        <f t="shared" si="2609"/>
        <v/>
      </c>
      <c r="S1421" s="4" t="str">
        <f t="shared" si="2610"/>
        <v/>
      </c>
      <c r="T1421" s="4" t="str">
        <f t="shared" si="2611"/>
        <v/>
      </c>
      <c r="U1421" s="4" t="str">
        <f t="shared" si="2612"/>
        <v/>
      </c>
      <c r="V1421" s="4" t="str">
        <f t="shared" si="2613"/>
        <v/>
      </c>
      <c r="W1421" s="4" t="str">
        <f t="shared" si="2614"/>
        <v/>
      </c>
      <c r="X1421" s="4" t="str">
        <f t="shared" si="2615"/>
        <v/>
      </c>
      <c r="Y1421" s="4">
        <f t="shared" si="2616"/>
        <v>3</v>
      </c>
      <c r="Z1421" s="4" t="str">
        <f t="shared" si="2617"/>
        <v>-</v>
      </c>
      <c r="AA1421" s="4" t="str">
        <f t="shared" si="2618"/>
        <v/>
      </c>
      <c r="AB1421" s="4" t="str">
        <f t="shared" si="2619"/>
        <v/>
      </c>
      <c r="AC1421" s="4" t="str">
        <f t="shared" si="2620"/>
        <v/>
      </c>
      <c r="AD1421" s="4" t="str">
        <f t="shared" si="2621"/>
        <v/>
      </c>
      <c r="AE1421" s="4" t="str">
        <f t="shared" si="2622"/>
        <v/>
      </c>
      <c r="AF1421" s="4">
        <f t="shared" si="2623"/>
        <v>4</v>
      </c>
      <c r="AG1421" s="4">
        <f t="shared" si="2624"/>
        <v>24</v>
      </c>
      <c r="AH1421" s="4">
        <f t="shared" si="2625"/>
        <v>20</v>
      </c>
      <c r="AI1421" s="4" t="str">
        <f t="shared" si="2626"/>
        <v>1PCS</v>
      </c>
      <c r="AJ1421" s="4" t="str">
        <f t="shared" si="2627"/>
        <v>-1PCS</v>
      </c>
      <c r="AK1421" s="4" t="str" cm="1">
        <f t="array" ref="AK1421">LEFT(AR1421,SUM(LEN(AR1421)-LEN(SUBSTITUTE(AR1421,{"0";"1";"2";"3";"4";"5";"6";"7";"8";"9"},""))))</f>
        <v>1</v>
      </c>
      <c r="AL1421" s="4">
        <f t="shared" si="2631"/>
        <v>13</v>
      </c>
      <c r="AM1421" s="4" t="b">
        <f t="shared" si="2635"/>
        <v>1</v>
      </c>
      <c r="AN1421" s="4" t="str">
        <f t="shared" si="2591"/>
        <v>PCS</v>
      </c>
      <c r="AO1421" s="4" t="b">
        <f>IF((AQ1421=DL1423)=TRUE,TRUE,IF((AQ1420=AQ1421)=TRUE,TRUE,FALSE))</f>
        <v>0</v>
      </c>
      <c r="AP1421" s="4" t="b">
        <f t="shared" si="2628"/>
        <v>0</v>
      </c>
      <c r="AQ1421" s="5" t="str">
        <f t="shared" si="2629"/>
        <v>LEM TIKUS CAP GAJAH</v>
      </c>
      <c r="AR1421" s="4" t="str">
        <f t="shared" si="2630"/>
        <v>1PCS</v>
      </c>
      <c r="AS1421" t="s">
        <v>1957</v>
      </c>
      <c r="AT1421" s="1" t="s">
        <v>1958</v>
      </c>
      <c r="AU1421" s="4" t="str">
        <f ca="1">IF(IF(IF(AQ1421=DL1423,10,0)+IF(NOT(AN1421=$AU$1)=TRUE,10,0)=
20,"XXXX",IF(IF((BC1421+1)=2,0,1)+IF(AN1421=$AU$1,1,0)=2,TRUE,""))
="",IF(IF(AQ1421=AQ1420,10,0)+IF(NOT(AN1421=$AU$1)=TRUE,10,0)=
20,"XXXX",IF(IF((BC1421+1)=2,0,1)+IF(AN1421=$AU$1,1,0)=2,TRUE,
"")),IF(IF(AQ1421=DL1423,10,0)+IF(NOT(AN1421=$AU$1)=TRUE,10,0)=
20,"XXXX",IF(IF((BC1421+1)=2,0,1)+IF(AN1421=$AU$1,1,0)=2,TRUE,"")))</f>
        <v/>
      </c>
      <c r="AV1421">
        <v>16000</v>
      </c>
      <c r="AW1421">
        <v>16000</v>
      </c>
      <c r="AX1421">
        <v>15092</v>
      </c>
      <c r="AY1421" t="str">
        <f t="shared" si="2497"/>
        <v>8992748195303</v>
      </c>
      <c r="AZ1421" t="str">
        <f t="shared" si="2633"/>
        <v>LEM TIKUS CAP GAJAH</v>
      </c>
      <c r="BA1421" t="s">
        <v>4301</v>
      </c>
      <c r="BB1421" t="s">
        <v>4301</v>
      </c>
      <c r="BC1421" s="9" t="str" cm="1">
        <f t="array" aca="1" ref="BC1421" ca="1">LEFT(AR1421,MATCH(FALSE,ISNUMBER(MID(AR1421,ROW(INDIRECT("1:"&amp;LEN(AR1421)+1)), 1) *1),0) -1)</f>
        <v>1</v>
      </c>
      <c r="BD1421" s="1"/>
      <c r="BF1421" s="21"/>
      <c r="BK1421" s="1"/>
      <c r="BM1421" s="1"/>
      <c r="BN1421" s="1"/>
      <c r="BR1421" s="22"/>
      <c r="BS1421">
        <v>0</v>
      </c>
      <c r="BT1421" s="1" t="s">
        <v>5103</v>
      </c>
    </row>
    <row r="1423" spans="1:145">
      <c r="A1423" s="4" t="str">
        <f t="shared" si="2592"/>
        <v/>
      </c>
      <c r="B1423" s="4" t="str">
        <f t="shared" si="2593"/>
        <v/>
      </c>
      <c r="C1423" s="4" t="str">
        <f t="shared" si="2594"/>
        <v/>
      </c>
      <c r="D1423" s="4" t="str">
        <f t="shared" si="2595"/>
        <v/>
      </c>
      <c r="E1423" s="4" t="str">
        <f t="shared" si="2596"/>
        <v/>
      </c>
      <c r="F1423" s="4" t="str">
        <f t="shared" si="2597"/>
        <v>RTG</v>
      </c>
      <c r="G1423" s="4" t="str">
        <f t="shared" si="2598"/>
        <v/>
      </c>
      <c r="H1423" s="4" t="str">
        <f t="shared" si="2599"/>
        <v/>
      </c>
      <c r="I1423" s="4" t="str">
        <f t="shared" si="2600"/>
        <v/>
      </c>
      <c r="J1423" s="4" t="str">
        <f t="shared" si="2601"/>
        <v/>
      </c>
      <c r="K1423" s="4" t="str">
        <f t="shared" si="2602"/>
        <v/>
      </c>
      <c r="L1423" s="4" t="str">
        <f t="shared" si="2603"/>
        <v/>
      </c>
      <c r="M1423" s="4" t="str">
        <f t="shared" si="2604"/>
        <v/>
      </c>
      <c r="N1423" s="4" t="str">
        <f t="shared" si="2605"/>
        <v/>
      </c>
      <c r="O1423" s="4" t="str">
        <f t="shared" si="2606"/>
        <v/>
      </c>
      <c r="P1423" s="4" t="str">
        <f t="shared" si="2607"/>
        <v/>
      </c>
      <c r="Q1423" s="4" t="str">
        <f t="shared" si="2608"/>
        <v/>
      </c>
      <c r="R1423" s="4" t="str">
        <f t="shared" si="2609"/>
        <v/>
      </c>
      <c r="S1423" s="4" t="str">
        <f t="shared" si="2610"/>
        <v/>
      </c>
      <c r="T1423" s="4" t="str">
        <f t="shared" si="2611"/>
        <v>PACK</v>
      </c>
      <c r="U1423" s="4" t="str">
        <f t="shared" si="2612"/>
        <v/>
      </c>
      <c r="V1423" s="4" t="str">
        <f t="shared" si="2613"/>
        <v/>
      </c>
      <c r="W1423" s="4" t="str">
        <f t="shared" si="2614"/>
        <v/>
      </c>
      <c r="X1423" s="4" t="str">
        <f t="shared" si="2615"/>
        <v/>
      </c>
      <c r="Y1423" s="4">
        <f t="shared" si="2616"/>
        <v>7</v>
      </c>
      <c r="Z1423" s="4" t="str">
        <f t="shared" si="2617"/>
        <v>-</v>
      </c>
      <c r="AA1423" s="4" t="str">
        <f t="shared" si="2618"/>
        <v>/</v>
      </c>
      <c r="AB1423" s="4" t="str">
        <f t="shared" si="2619"/>
        <v/>
      </c>
      <c r="AC1423" s="4" t="str">
        <f t="shared" si="2620"/>
        <v/>
      </c>
      <c r="AD1423" s="4" t="str">
        <f t="shared" si="2621"/>
        <v/>
      </c>
      <c r="AE1423" s="4" t="str">
        <f t="shared" si="2622"/>
        <v/>
      </c>
      <c r="AF1423" s="4">
        <f t="shared" si="2623"/>
        <v>9</v>
      </c>
      <c r="AG1423" s="4">
        <f t="shared" si="2624"/>
        <v>28</v>
      </c>
      <c r="AH1423" s="4">
        <f t="shared" si="2625"/>
        <v>19</v>
      </c>
      <c r="AI1423" s="4" t="str">
        <f t="shared" si="2626"/>
        <v>PACK</v>
      </c>
      <c r="AJ1423" s="4" t="str">
        <f t="shared" si="2627"/>
        <v>/PACK</v>
      </c>
      <c r="AK1423" s="4" t="str" cm="1">
        <f t="array" ref="AK1423">LEFT(AR1423,SUM(LEN(AR1423)-LEN(SUBSTITUTE(AR1423,{"0";"1";"2";"3";"4";"5";"6";"7";"8";"9"},""))))</f>
        <v>2</v>
      </c>
      <c r="AL1423" s="4">
        <f t="shared" si="2631"/>
        <v>13</v>
      </c>
      <c r="AM1423" s="4" t="b">
        <f t="shared" si="2635"/>
        <v>1</v>
      </c>
      <c r="AN1423" s="4" t="str">
        <f>RIGHT(AI1423,4)</f>
        <v>PACK</v>
      </c>
      <c r="AO1423" s="4" t="e">
        <f>IF((AQ1423=AQ1424)=TRUE,TRUE,IF((#REF!=AQ1423)=TRUE,TRUE,FALSE))</f>
        <v>#REF!</v>
      </c>
      <c r="AP1423" s="4" t="b">
        <f t="shared" si="2628"/>
        <v>0</v>
      </c>
      <c r="AQ1423" s="5" t="str">
        <f t="shared" si="2629"/>
        <v>LEONET TICTIC 1000</v>
      </c>
      <c r="AR1423" s="4" t="str">
        <f t="shared" si="2630"/>
        <v>2RTG/PACK</v>
      </c>
      <c r="AS1423" t="s">
        <v>1959</v>
      </c>
      <c r="AU1423" s="4" t="e">
        <f ca="1">IF(IF(IF(AQ1423=AQ1424,10,0)+IF(NOT(AN1423=$AU$1)=TRUE,10,0)=
20,"XXXX",IF(IF((BC1423+1)=2,0,1)+IF(AN1423=$AU$1,1,0)=2,TRUE,""))
="",IF(IF(AQ1423=#REF!,10,0)+IF(NOT(AN1423=$AU$1)=TRUE,10,0)=
20,"XXXX",IF(IF((BC1423+1)=2,0,1)+IF(AN1423=$AU$1,1,0)=2,TRUE,
"")),IF(IF(AQ1423=AQ1424,10,0)+IF(NOT(AN1423=$AU$1)=TRUE,10,0)=
20,"XXXX",IF(IF((BC1423+1)=2,0,1)+IF(AN1423=$AU$1,1,0)=2,TRUE,"")))</f>
        <v>#REF!</v>
      </c>
      <c r="AV1423">
        <v>17000</v>
      </c>
      <c r="AW1423">
        <v>17000</v>
      </c>
      <c r="AX1423">
        <v>16300</v>
      </c>
      <c r="AY1423" t="str">
        <f t="shared" si="2497"/>
        <v>8000000001423</v>
      </c>
      <c r="AZ1423" t="str">
        <f t="shared" si="2633"/>
        <v>LEONET TICTIC 1000</v>
      </c>
      <c r="BA1423" t="s">
        <v>4301</v>
      </c>
      <c r="BB1423" t="s">
        <v>4301</v>
      </c>
      <c r="BC1423" s="4" t="str" cm="1">
        <f t="array" aca="1" ref="BC1423" ca="1">LEFT(AR1423,MATCH(FALSE,ISNUMBER(MID(AR1423,ROW(INDIRECT("1:"&amp;LEN(AR1423)+1)), 1) *1),0) -1)</f>
        <v>2</v>
      </c>
      <c r="BD1423" s="1"/>
      <c r="BF1423" s="21"/>
      <c r="BK1423" s="1"/>
      <c r="BM1423" s="1"/>
      <c r="BN1423" s="1"/>
      <c r="BR1423" s="22"/>
      <c r="BS1423">
        <v>0</v>
      </c>
      <c r="BT1423" s="1" t="s">
        <v>5103</v>
      </c>
      <c r="BV1423" s="4" t="str">
        <f>IF(IFERROR(SEARCH($A$1,DN1423),0)&gt;0,$A$1,"")</f>
        <v/>
      </c>
      <c r="BW1423" s="4" t="str">
        <f>IF(IFERROR(SEARCH($B$1,DN1423),0)&gt;0,$B$1,"")</f>
        <v/>
      </c>
      <c r="BX1423" s="4" t="str">
        <f>IF(IFERROR(SEARCH($C$1,DN1423),0)&gt;0,$C$1,"")</f>
        <v/>
      </c>
      <c r="BY1423" s="4" t="str">
        <f>IF(IFERROR(SEARCH($D$1,DN1423),0)&gt;0,$D$1,"")</f>
        <v/>
      </c>
      <c r="BZ1423" s="4" t="str">
        <f>IF(IFERROR(SEARCH($E$1,DN1423),0)&gt;0,$E$1,"")</f>
        <v/>
      </c>
      <c r="CA1423" s="4" t="str">
        <f>IF(IFERROR(SEARCH($F$1,DN1423),0)&gt;0,$F$1,"")</f>
        <v/>
      </c>
      <c r="CB1423" s="4" t="str">
        <f>IF(IFERROR(SEARCH($G$1,DN1423),0)&gt;0,$G$1,"")</f>
        <v/>
      </c>
      <c r="CC1423" s="4" t="str">
        <f>IF(IFERROR(SEARCH($H$1,DN1423),0)&gt;0,$H$1,"")</f>
        <v/>
      </c>
      <c r="CD1423" s="4" t="str">
        <f>IF(IFERROR(SEARCH($I$1,DN1423),0)&gt;0,$I$1,"")</f>
        <v/>
      </c>
      <c r="CE1423" s="4" t="str">
        <f>IF(IFERROR(SEARCH($J$1,DN1423),0)&gt;0,$J$1,"")</f>
        <v/>
      </c>
      <c r="CF1423" s="4" t="str">
        <f>IF(IFERROR(SEARCH($K$1,DN1423),0)&gt;0,$K$1,"")</f>
        <v/>
      </c>
      <c r="CG1423" s="4" t="str">
        <f>IF(IFERROR(SEARCH($L$1,DN1423),0)&gt;0,$L$1,"")</f>
        <v/>
      </c>
      <c r="CH1423" s="4" t="str">
        <f>IF(IFERROR(SEARCH($M$1,DN1423),0)&gt;0,$M$1,"")</f>
        <v/>
      </c>
      <c r="CI1423" s="4" t="str">
        <f>IF(IFERROR(SEARCH($N$1,DN1423),0)&gt;0,$N$1,"")</f>
        <v/>
      </c>
      <c r="CJ1423" s="4" t="str">
        <f>IF(IFERROR(SEARCH($O$1,DN1423),0)&gt;0,$O$1,"")</f>
        <v>DUS</v>
      </c>
      <c r="CK1423" s="4" t="str">
        <f>IF(IFERROR(SEARCH($P$1,DN1423),0)&gt;0,$P$1,"")</f>
        <v/>
      </c>
      <c r="CL1423" s="4" t="str">
        <f>IF(IFERROR(SEARCH($Q$1,DN1423),0)&gt;0,$Q$1,"")</f>
        <v/>
      </c>
      <c r="CM1423" s="4" t="str">
        <f>IF(IFERROR(SEARCH($R$1,DN1423),0)&gt;0,$R$1,"")</f>
        <v/>
      </c>
      <c r="CN1423" s="4" t="str">
        <f>IF(IFERROR(SEARCH($S$1,DN1423),0)&gt;0,$S$1,"")</f>
        <v/>
      </c>
      <c r="CO1423" s="4" t="str">
        <f>IF(IFERROR(SEARCH($T$1,DN1423),0)&gt;0,$T$1,"")</f>
        <v>PACK</v>
      </c>
      <c r="CP1423" s="4" t="str">
        <f>IF(IFERROR(SEARCH($U$1,DN1423),0)&gt;0,$U$1,"")</f>
        <v/>
      </c>
      <c r="CQ1423" s="4" t="str">
        <f>IF(IFERROR(SEARCH($V$1,DN1423),0)&gt;0,$V$1,"")</f>
        <v/>
      </c>
      <c r="CR1423" s="4" t="str">
        <f>IF(IFERROR(SEARCH($W$1,DN1423),0)&gt;0,$W$1,"")</f>
        <v/>
      </c>
      <c r="CS1423" s="4" t="str">
        <f>IF(IFERROR(SEARCH($X$1,DN1423),0)&gt;0,$X$1,"")</f>
        <v/>
      </c>
      <c r="CT1423" s="4">
        <f>LEN(BW1423)+LEN(BX1423)+LEN(BY1423)+LEN(BZ1423)+LEN(CA1423)+LEN(CO1423)+LEN(CB1423)+LEN(CC1423)+LEN(CD1423)+LEN(CE1423)+LEN(CF1423)+LEN(CG1423)+LEN(CH1423)+LEN(CI1423)+LEN(CP1423)+LEN(CJ1423)+LEN(CK1423)+LEN(CQ1423)+LEN(BV1423)+LEN(CL1423)+LEN(CS1423)+LEN(CM1423)+LEN(CR1423)+LEN(CN1423)</f>
        <v>7</v>
      </c>
      <c r="CU1423" s="4" t="str">
        <f>IF(IFERROR(SEARCH($Z$1,DN1423),0)&gt;0,$Z$1,"")</f>
        <v>-</v>
      </c>
      <c r="CV1423" s="4" t="str">
        <f>IF(IFERROR(SEARCH($AA$1,DN1423),0)&gt;0,$AA$1,"")</f>
        <v>/</v>
      </c>
      <c r="CW1423" s="4" t="str">
        <f>IF(IFERROR(SEARCH($AB$1,DN1423),0)&gt;0,$AB$1,"")</f>
        <v/>
      </c>
      <c r="CX1423" s="4" t="str">
        <f>IF(IFERROR(SEARCH($AC$1,DN1423),0)&gt;0,$AC$1,"")</f>
        <v/>
      </c>
      <c r="CY1423" s="4" t="str">
        <f>IF(IFERROR(SEARCH($AD$1,DN1423),0)&gt;0,$AD$1,"")</f>
        <v/>
      </c>
      <c r="CZ1423" s="4" t="str">
        <f>IF(IFERROR(SEARCH($AE$1,DN1423),0)&gt;0,$AE$1,"")</f>
        <v/>
      </c>
      <c r="DA1423" s="4">
        <f>LEN(DM1423)</f>
        <v>9</v>
      </c>
      <c r="DB1423" s="4">
        <f>LEN(DN1423)</f>
        <v>28</v>
      </c>
      <c r="DC1423" s="4">
        <f>DB1423-DA1423</f>
        <v>19</v>
      </c>
      <c r="DD1423" s="4" t="str">
        <f>RIGHT(DN1423,4)</f>
        <v>/DUS</v>
      </c>
      <c r="DE1423" s="4" t="str">
        <f>RIGHT(DN1423,5)</f>
        <v>K/DUS</v>
      </c>
      <c r="DF1423" s="4" t="str" cm="1">
        <f t="array" ref="DF1423">LEFT(DM1423,SUM(LEN(DM1423)-LEN(SUBSTITUTE(DM1423,{"0";"1";"2";"3";"4";"5";"6";"7";"8";"9"},""))))</f>
        <v>3</v>
      </c>
      <c r="DG1423" s="4">
        <f>LEN(DT1423)</f>
        <v>13</v>
      </c>
      <c r="DH1423" s="4" t="b">
        <f>LEFT(DM1423,1)=DF1423</f>
        <v>1</v>
      </c>
      <c r="DI1423" s="4" t="str">
        <f>RIGHT(DD1423,3)</f>
        <v>DUS</v>
      </c>
      <c r="DJ1423" s="4" t="e">
        <f>IF((DL1423=#REF!)=TRUE,TRUE,IF((AQ1421=DL1423)=TRUE,TRUE,FALSE))</f>
        <v>#REF!</v>
      </c>
      <c r="DK1423" s="4" t="b">
        <f>LEFT(DN1423,2)=LEFT(DO1423,2)</f>
        <v>0</v>
      </c>
      <c r="DL1423" s="5" t="str">
        <f>LEFT(DN1423,(DC1423-1))</f>
        <v>LEONET TICTIC 1000</v>
      </c>
      <c r="DM1423" s="4" t="str">
        <f>IFERROR(RIGHT(DN1423,LEN(DN1423)-FIND("-",DN1423)),1)</f>
        <v>3PACK/DUS</v>
      </c>
      <c r="DN1423" t="s">
        <v>5156</v>
      </c>
      <c r="DO1423" s="1"/>
      <c r="DP1423" s="4" t="e">
        <f>IF(IF(IF(DL1423=#REF!,10,0)+IF(NOT(DI1423=$AU$1)=TRUE,10,0)=
20,"XXXX",IF(IF((DX1423+1)=2,0,1)+IF(DI1423=$AU$1,1,0)=2,TRUE,""))
="",IF(IF(DL1423=AQ1421,10,0)+IF(NOT(DI1423=$AU$1)=TRUE,10,0)=
20,"XXXX",IF(IF((DX1423+1)=2,0,1)+IF(DI1423=$AU$1,1,0)=2,TRUE,
"")),IF(IF(DL1423=#REF!,10,0)+IF(NOT(DI1423=$AU$1)=TRUE,10,0)=
20,"XXXX",IF(IF((DX1423+1)=2,0,1)+IF(DI1423=$AU$1,1,0)=2,TRUE,"")))</f>
        <v>#REF!</v>
      </c>
      <c r="DQ1423">
        <v>51000</v>
      </c>
      <c r="DR1423">
        <v>51000</v>
      </c>
      <c r="DS1423">
        <v>48800</v>
      </c>
      <c r="DT1423" t="str">
        <f>IF(DO1423&gt;0,DO1423,"800000000"&amp;ROW(DS1423))</f>
        <v>8000000001423</v>
      </c>
      <c r="DU1423" t="str">
        <f>DL1423</f>
        <v>LEONET TICTIC 1000</v>
      </c>
      <c r="DV1423" t="s">
        <v>4301</v>
      </c>
      <c r="DW1423" t="s">
        <v>4301</v>
      </c>
      <c r="DX1423" s="4" t="str" cm="1">
        <f t="array" aca="1" ref="DX1423" ca="1">LEFT(DM1423,MATCH(FALSE,ISNUMBER(MID(DM1423,ROW(INDIRECT("1:"&amp;LEN(DM1423)+1)), 1) *1),0) -1)</f>
        <v>3</v>
      </c>
      <c r="DY1423" s="1"/>
      <c r="EA1423" s="21"/>
      <c r="EC1423" s="5"/>
      <c r="EF1423" s="1"/>
      <c r="EH1423" s="1"/>
      <c r="EI1423" s="1"/>
      <c r="EL1423" s="5"/>
      <c r="EM1423" s="22"/>
      <c r="EN1423">
        <v>0</v>
      </c>
      <c r="EO1423" s="1" t="s">
        <v>5103</v>
      </c>
    </row>
    <row r="1424" spans="1:145">
      <c r="A1424" s="4" t="str">
        <f t="shared" si="2592"/>
        <v/>
      </c>
      <c r="B1424" s="4" t="str">
        <f t="shared" si="2593"/>
        <v/>
      </c>
      <c r="C1424" s="4" t="str">
        <f t="shared" si="2594"/>
        <v/>
      </c>
      <c r="D1424" s="4" t="str">
        <f t="shared" si="2595"/>
        <v/>
      </c>
      <c r="E1424" s="4" t="str">
        <f t="shared" si="2596"/>
        <v/>
      </c>
      <c r="F1424" s="4" t="str">
        <f t="shared" si="2597"/>
        <v>RTG</v>
      </c>
      <c r="G1424" s="4" t="str">
        <f t="shared" si="2598"/>
        <v/>
      </c>
      <c r="H1424" s="4" t="str">
        <f t="shared" si="2599"/>
        <v/>
      </c>
      <c r="I1424" s="4" t="str">
        <f t="shared" si="2600"/>
        <v/>
      </c>
      <c r="J1424" s="4" t="str">
        <f t="shared" si="2601"/>
        <v/>
      </c>
      <c r="K1424" s="4" t="str">
        <f t="shared" si="2602"/>
        <v/>
      </c>
      <c r="L1424" s="4" t="str">
        <f t="shared" si="2603"/>
        <v/>
      </c>
      <c r="M1424" s="4" t="str">
        <f t="shared" si="2604"/>
        <v/>
      </c>
      <c r="N1424" s="4" t="str">
        <f t="shared" si="2605"/>
        <v/>
      </c>
      <c r="O1424" s="4" t="str">
        <f t="shared" si="2606"/>
        <v/>
      </c>
      <c r="P1424" s="4" t="str">
        <f t="shared" si="2607"/>
        <v/>
      </c>
      <c r="Q1424" s="4" t="str">
        <f t="shared" si="2608"/>
        <v/>
      </c>
      <c r="R1424" s="4" t="str">
        <f t="shared" si="2609"/>
        <v/>
      </c>
      <c r="S1424" s="4" t="str">
        <f t="shared" si="2610"/>
        <v/>
      </c>
      <c r="T1424" s="4" t="str">
        <f t="shared" si="2611"/>
        <v/>
      </c>
      <c r="U1424" s="4" t="str">
        <f t="shared" si="2612"/>
        <v/>
      </c>
      <c r="V1424" s="4" t="str">
        <f t="shared" si="2613"/>
        <v/>
      </c>
      <c r="W1424" s="4" t="str">
        <f t="shared" si="2614"/>
        <v/>
      </c>
      <c r="X1424" s="4" t="str">
        <f t="shared" si="2615"/>
        <v/>
      </c>
      <c r="Y1424" s="4">
        <f t="shared" si="2616"/>
        <v>3</v>
      </c>
      <c r="Z1424" s="4" t="str">
        <f t="shared" si="2617"/>
        <v>-</v>
      </c>
      <c r="AA1424" s="4" t="str">
        <f t="shared" si="2618"/>
        <v/>
      </c>
      <c r="AB1424" s="4" t="str">
        <f t="shared" si="2619"/>
        <v/>
      </c>
      <c r="AC1424" s="4" t="str">
        <f t="shared" si="2620"/>
        <v/>
      </c>
      <c r="AD1424" s="4" t="str">
        <f t="shared" si="2621"/>
        <v/>
      </c>
      <c r="AE1424" s="4" t="str">
        <f t="shared" si="2622"/>
        <v/>
      </c>
      <c r="AF1424" s="4">
        <f t="shared" si="2623"/>
        <v>4</v>
      </c>
      <c r="AG1424" s="4">
        <f t="shared" si="2624"/>
        <v>14</v>
      </c>
      <c r="AH1424" s="4">
        <f t="shared" si="2625"/>
        <v>10</v>
      </c>
      <c r="AI1424" s="4" t="str">
        <f t="shared" si="2626"/>
        <v>1RTG</v>
      </c>
      <c r="AJ1424" s="4" t="str">
        <f t="shared" si="2627"/>
        <v>-1RTG</v>
      </c>
      <c r="AK1424" s="4" t="str" cm="1">
        <f t="array" ref="AK1424">LEFT(AR1424,SUM(LEN(AR1424)-LEN(SUBSTITUTE(AR1424,{"0";"1";"2";"3";"4";"5";"6";"7";"8";"9"},""))))</f>
        <v>1</v>
      </c>
      <c r="AL1424" s="4">
        <f t="shared" si="2631"/>
        <v>13</v>
      </c>
      <c r="AM1424" s="4" t="b">
        <f t="shared" si="2635"/>
        <v>1</v>
      </c>
      <c r="AN1424" s="4" t="str">
        <f>RIGHT(AI1424,3)</f>
        <v>RTG</v>
      </c>
      <c r="AO1424" s="4" t="b">
        <f>IF((AQ1424=DL1424)=TRUE,TRUE,IF((AQ1423=AQ1424)=TRUE,TRUE,FALSE))</f>
        <v>1</v>
      </c>
      <c r="AP1424" s="4" t="b">
        <f t="shared" si="2628"/>
        <v>0</v>
      </c>
      <c r="AQ1424" s="5" t="str">
        <f t="shared" si="2629"/>
        <v>LESATT MI</v>
      </c>
      <c r="AR1424" s="4" t="str">
        <f t="shared" si="2630"/>
        <v>1RTG</v>
      </c>
      <c r="AS1424" t="s">
        <v>4843</v>
      </c>
      <c r="AU1424" s="4" t="str">
        <f>IF(IF(IF(AQ1424=DL1424,10,0)+IF(NOT(AN1424=$AU$1)=TRUE,10,0)=
20,"XXXX",IF(IF((BC1424+1)=2,0,1)+IF(AN1424=$AU$1,1,0)=2,TRUE,""))
="",IF(IF(AQ1424=AQ1423,10,0)+IF(NOT(AN1424=$AU$1)=TRUE,10,0)=
20,"XXXX",IF(IF((BC1424+1)=2,0,1)+IF(AN1424=$AU$1,1,0)=2,TRUE,
"")),IF(IF(AQ1424=DL1424,10,0)+IF(NOT(AN1424=$AU$1)=TRUE,10,0)=
20,"XXXX",IF(IF((BC1424+1)=2,0,1)+IF(AN1424=$AU$1,1,0)=2,TRUE,"")))</f>
        <v>XXXX</v>
      </c>
      <c r="AV1424">
        <v>9000</v>
      </c>
      <c r="AW1424">
        <v>9000</v>
      </c>
      <c r="AX1424">
        <v>8510</v>
      </c>
      <c r="AY1424" t="str">
        <f t="shared" si="2497"/>
        <v>8000000001424</v>
      </c>
      <c r="AZ1424" t="str">
        <f t="shared" si="2633"/>
        <v>LESATT MI</v>
      </c>
      <c r="BA1424" t="s">
        <v>4301</v>
      </c>
      <c r="BB1424" t="s">
        <v>4301</v>
      </c>
      <c r="BC1424" s="9" t="str" cm="1">
        <f t="array" aca="1" ref="BC1424" ca="1">LEFT(AR1424,MATCH(FALSE,ISNUMBER(MID(AR1424,ROW(INDIRECT("1:"&amp;LEN(AR1424)+1)), 1) *1),0) -1)</f>
        <v>1</v>
      </c>
      <c r="BD1424" s="1"/>
      <c r="BF1424" s="21"/>
      <c r="BK1424" s="1"/>
      <c r="BM1424" s="1"/>
      <c r="BN1424" s="1"/>
      <c r="BR1424" s="22"/>
      <c r="BS1424">
        <v>0</v>
      </c>
      <c r="BT1424" s="1" t="s">
        <v>5103</v>
      </c>
      <c r="BV1424" s="4" t="str">
        <f>IF(IFERROR(SEARCH($A$1,DN1424),0)&gt;0,$A$1,"")</f>
        <v/>
      </c>
      <c r="BW1424" s="4" t="str">
        <f>IF(IFERROR(SEARCH($B$1,DN1424),0)&gt;0,$B$1,"")</f>
        <v/>
      </c>
      <c r="BX1424" s="4" t="str">
        <f>IF(IFERROR(SEARCH($C$1,DN1424),0)&gt;0,$C$1,"")</f>
        <v/>
      </c>
      <c r="BY1424" s="4" t="str">
        <f>IF(IFERROR(SEARCH($D$1,DN1424),0)&gt;0,$D$1,"")</f>
        <v/>
      </c>
      <c r="BZ1424" s="4" t="str">
        <f>IF(IFERROR(SEARCH($E$1,DN1424),0)&gt;0,$E$1,"")</f>
        <v/>
      </c>
      <c r="CA1424" s="4" t="str">
        <f>IF(IFERROR(SEARCH($F$1,DN1424),0)&gt;0,$F$1,"")</f>
        <v>RTG</v>
      </c>
      <c r="CB1424" s="4" t="str">
        <f>IF(IFERROR(SEARCH($G$1,DN1424),0)&gt;0,$G$1,"")</f>
        <v/>
      </c>
      <c r="CC1424" s="4" t="str">
        <f>IF(IFERROR(SEARCH($H$1,DN1424),0)&gt;0,$H$1,"")</f>
        <v/>
      </c>
      <c r="CD1424" s="4" t="str">
        <f>IF(IFERROR(SEARCH($I$1,DN1424),0)&gt;0,$I$1,"")</f>
        <v/>
      </c>
      <c r="CE1424" s="4" t="str">
        <f>IF(IFERROR(SEARCH($J$1,DN1424),0)&gt;0,$J$1,"")</f>
        <v/>
      </c>
      <c r="CF1424" s="4" t="str">
        <f>IF(IFERROR(SEARCH($K$1,DN1424),0)&gt;0,$K$1,"")</f>
        <v/>
      </c>
      <c r="CG1424" s="4" t="str">
        <f>IF(IFERROR(SEARCH($L$1,DN1424),0)&gt;0,$L$1,"")</f>
        <v/>
      </c>
      <c r="CH1424" s="4" t="str">
        <f>IF(IFERROR(SEARCH($M$1,DN1424),0)&gt;0,$M$1,"")</f>
        <v/>
      </c>
      <c r="CI1424" s="4" t="str">
        <f>IF(IFERROR(SEARCH($N$1,DN1424),0)&gt;0,$N$1,"")</f>
        <v/>
      </c>
      <c r="CJ1424" s="4" t="str">
        <f>IF(IFERROR(SEARCH($O$1,DN1424),0)&gt;0,$O$1,"")</f>
        <v/>
      </c>
      <c r="CK1424" s="4" t="str">
        <f>IF(IFERROR(SEARCH($P$1,DN1424),0)&gt;0,$P$1,"")</f>
        <v/>
      </c>
      <c r="CL1424" s="4" t="str">
        <f>IF(IFERROR(SEARCH($Q$1,DN1424),0)&gt;0,$Q$1,"")</f>
        <v/>
      </c>
      <c r="CM1424" s="4" t="str">
        <f>IF(IFERROR(SEARCH($R$1,DN1424),0)&gt;0,$R$1,"")</f>
        <v/>
      </c>
      <c r="CN1424" s="4" t="str">
        <f>IF(IFERROR(SEARCH($S$1,DN1424),0)&gt;0,$S$1,"")</f>
        <v/>
      </c>
      <c r="CO1424" s="4" t="str">
        <f>IF(IFERROR(SEARCH($T$1,DN1424),0)&gt;0,$T$1,"")</f>
        <v>PACK</v>
      </c>
      <c r="CP1424" s="4" t="str">
        <f>IF(IFERROR(SEARCH($U$1,DN1424),0)&gt;0,$U$1,"")</f>
        <v/>
      </c>
      <c r="CQ1424" s="4" t="str">
        <f>IF(IFERROR(SEARCH($V$1,DN1424),0)&gt;0,$V$1,"")</f>
        <v/>
      </c>
      <c r="CR1424" s="4" t="str">
        <f>IF(IFERROR(SEARCH($W$1,DN1424),0)&gt;0,$W$1,"")</f>
        <v/>
      </c>
      <c r="CS1424" s="4" t="str">
        <f>IF(IFERROR(SEARCH($X$1,DN1424),0)&gt;0,$X$1,"")</f>
        <v/>
      </c>
      <c r="CT1424" s="4">
        <f>LEN(BW1424)+LEN(BX1424)+LEN(BY1424)+LEN(BZ1424)+LEN(CA1424)+LEN(CO1424)+LEN(CB1424)+LEN(CC1424)+LEN(CD1424)+LEN(CE1424)+LEN(CF1424)+LEN(CG1424)+LEN(CH1424)+LEN(CI1424)+LEN(CP1424)+LEN(CJ1424)+LEN(CK1424)+LEN(CQ1424)+LEN(BV1424)+LEN(CL1424)+LEN(CS1424)+LEN(CM1424)+LEN(CR1424)+LEN(CN1424)</f>
        <v>7</v>
      </c>
      <c r="CU1424" s="4" t="str">
        <f>IF(IFERROR(SEARCH($Z$1,DN1424),0)&gt;0,$Z$1,"")</f>
        <v>-</v>
      </c>
      <c r="CV1424" s="4" t="str">
        <f>IF(IFERROR(SEARCH($AA$1,DN1424),0)&gt;0,$AA$1,"")</f>
        <v>/</v>
      </c>
      <c r="CW1424" s="4" t="str">
        <f>IF(IFERROR(SEARCH($AB$1,DN1424),0)&gt;0,$AB$1,"")</f>
        <v/>
      </c>
      <c r="CX1424" s="4" t="str">
        <f>IF(IFERROR(SEARCH($AC$1,DN1424),0)&gt;0,$AC$1,"")</f>
        <v/>
      </c>
      <c r="CY1424" s="4" t="str">
        <f>IF(IFERROR(SEARCH($AD$1,DN1424),0)&gt;0,$AD$1,"")</f>
        <v/>
      </c>
      <c r="CZ1424" s="4" t="str">
        <f>IF(IFERROR(SEARCH($AE$1,DN1424),0)&gt;0,$AE$1,"")</f>
        <v/>
      </c>
      <c r="DA1424" s="4">
        <f>LEN(DM1424)</f>
        <v>9</v>
      </c>
      <c r="DB1424" s="4">
        <f>LEN(DN1424)</f>
        <v>19</v>
      </c>
      <c r="DC1424" s="4">
        <f>DB1424-DA1424</f>
        <v>10</v>
      </c>
      <c r="DD1424" s="4" t="str">
        <f>RIGHT(DN1424,4)</f>
        <v>PACK</v>
      </c>
      <c r="DE1424" s="4" t="str">
        <f>RIGHT(DN1424,5)</f>
        <v>/PACK</v>
      </c>
      <c r="DF1424" s="4" t="str" cm="1">
        <f t="array" ref="DF1424">LEFT(DM1424,SUM(LEN(DM1424)-LEN(SUBSTITUTE(DM1424,{"0";"1";"2";"3";"4";"5";"6";"7";"8";"9"},""))))</f>
        <v>2</v>
      </c>
      <c r="DG1424" s="4">
        <f>LEN(DT1424)</f>
        <v>13</v>
      </c>
      <c r="DH1424" s="4" t="b">
        <f>LEFT(DM1424,1)=DF1424</f>
        <v>1</v>
      </c>
      <c r="DI1424" s="4" t="str">
        <f>RIGHT(DD1424,4)</f>
        <v>PACK</v>
      </c>
      <c r="DJ1424" s="4" t="b">
        <f>IF((DL1424=AQ1426)=TRUE,TRUE,IF((AQ1424=DL1424)=TRUE,TRUE,FALSE))</f>
        <v>1</v>
      </c>
      <c r="DK1424" s="4" t="b">
        <f>LEFT(DN1424,2)=LEFT(DO1424,2)</f>
        <v>0</v>
      </c>
      <c r="DL1424" s="5" t="str">
        <f>LEFT(DN1424,(DC1424-1))</f>
        <v>LESATT MI</v>
      </c>
      <c r="DM1424" s="4" t="str">
        <f>IFERROR(RIGHT(DN1424,LEN(DN1424)-FIND("-",DN1424)),1)</f>
        <v>2RTG/PACK</v>
      </c>
      <c r="DN1424" t="s">
        <v>4516</v>
      </c>
      <c r="DO1424" s="1"/>
      <c r="DP1424" s="4" t="str">
        <f ca="1">IF(IF(IF(DL1424=AQ1426,10,0)+IF(NOT(DI1424=$AU$1)=TRUE,10,0)=
20,"XXXX",IF(IF((DX1424+1)=2,0,1)+IF(DI1424=$AU$1,1,0)=2,TRUE,""))
="",IF(IF(DL1424=AQ1424,10,0)+IF(NOT(DI1424=$AU$1)=TRUE,10,0)=
20,"XXXX",IF(IF((DX1424+1)=2,0,1)+IF(DI1424=$AU$1,1,0)=2,TRUE,
"")),IF(IF(DL1424=AQ1426,10,0)+IF(NOT(DI1424=$AU$1)=TRUE,10,0)=
20,"XXXX",IF(IF((DX1424+1)=2,0,1)+IF(DI1424=$AU$1,1,0)=2,TRUE,"")))</f>
        <v>XXXX</v>
      </c>
      <c r="DQ1424">
        <v>18000</v>
      </c>
      <c r="DR1424">
        <v>18000</v>
      </c>
      <c r="DS1424">
        <v>17020</v>
      </c>
      <c r="DT1424" t="str">
        <f>IF(DO1424&gt;0,DO1424,"800000000"&amp;ROW(DS1424))</f>
        <v>8000000001424</v>
      </c>
      <c r="DU1424" t="str">
        <f>DL1424</f>
        <v>LESATT MI</v>
      </c>
      <c r="DV1424" t="s">
        <v>4301</v>
      </c>
      <c r="DW1424" t="s">
        <v>4301</v>
      </c>
      <c r="DX1424" s="4" t="str" cm="1">
        <f t="array" aca="1" ref="DX1424" ca="1">LEFT(DM1424,MATCH(FALSE,ISNUMBER(MID(DM1424,ROW(INDIRECT("1:"&amp;LEN(DM1424)+1)), 1) *1),0) -1)</f>
        <v>2</v>
      </c>
      <c r="DY1424" s="1"/>
      <c r="EA1424" s="21"/>
      <c r="EC1424" s="5"/>
      <c r="EF1424" s="1"/>
      <c r="EH1424" s="1"/>
      <c r="EI1424" s="1"/>
      <c r="EL1424" s="5"/>
      <c r="EM1424" s="22"/>
      <c r="EN1424">
        <v>0</v>
      </c>
      <c r="EO1424" s="1" t="s">
        <v>5103</v>
      </c>
    </row>
    <row r="1426" spans="1:145">
      <c r="A1426" s="4" t="str">
        <f t="shared" si="2592"/>
        <v/>
      </c>
      <c r="B1426" s="4" t="str">
        <f t="shared" si="2593"/>
        <v/>
      </c>
      <c r="C1426" s="4" t="str">
        <f t="shared" si="2594"/>
        <v/>
      </c>
      <c r="D1426" s="4" t="str">
        <f t="shared" si="2595"/>
        <v/>
      </c>
      <c r="E1426" s="4" t="str">
        <f t="shared" si="2596"/>
        <v/>
      </c>
      <c r="F1426" s="4" t="str">
        <f t="shared" si="2597"/>
        <v/>
      </c>
      <c r="G1426" s="4" t="str">
        <f t="shared" si="2598"/>
        <v>KTK</v>
      </c>
      <c r="H1426" s="4" t="str">
        <f t="shared" si="2599"/>
        <v/>
      </c>
      <c r="I1426" s="4" t="str">
        <f t="shared" si="2600"/>
        <v/>
      </c>
      <c r="J1426" s="4" t="str">
        <f t="shared" si="2601"/>
        <v/>
      </c>
      <c r="K1426" s="4" t="str">
        <f t="shared" si="2602"/>
        <v/>
      </c>
      <c r="L1426" s="4" t="str">
        <f t="shared" si="2603"/>
        <v/>
      </c>
      <c r="M1426" s="4" t="str">
        <f t="shared" si="2604"/>
        <v/>
      </c>
      <c r="N1426" s="4" t="str">
        <f t="shared" si="2605"/>
        <v/>
      </c>
      <c r="O1426" s="4" t="str">
        <f t="shared" si="2606"/>
        <v/>
      </c>
      <c r="P1426" s="4" t="str">
        <f t="shared" si="2607"/>
        <v/>
      </c>
      <c r="Q1426" s="4" t="str">
        <f t="shared" si="2608"/>
        <v/>
      </c>
      <c r="R1426" s="4" t="str">
        <f t="shared" si="2609"/>
        <v/>
      </c>
      <c r="S1426" s="4" t="str">
        <f t="shared" si="2610"/>
        <v/>
      </c>
      <c r="T1426" s="4" t="str">
        <f t="shared" si="2611"/>
        <v/>
      </c>
      <c r="U1426" s="4" t="str">
        <f t="shared" si="2612"/>
        <v/>
      </c>
      <c r="V1426" s="4" t="str">
        <f t="shared" si="2613"/>
        <v/>
      </c>
      <c r="W1426" s="4" t="str">
        <f t="shared" si="2614"/>
        <v/>
      </c>
      <c r="X1426" s="4" t="str">
        <f t="shared" si="2615"/>
        <v/>
      </c>
      <c r="Y1426" s="4">
        <f t="shared" si="2616"/>
        <v>3</v>
      </c>
      <c r="Z1426" s="4" t="str">
        <f t="shared" si="2617"/>
        <v>-</v>
      </c>
      <c r="AA1426" s="4" t="str">
        <f t="shared" si="2618"/>
        <v/>
      </c>
      <c r="AB1426" s="4" t="str">
        <f t="shared" si="2619"/>
        <v/>
      </c>
      <c r="AC1426" s="4" t="str">
        <f t="shared" si="2620"/>
        <v/>
      </c>
      <c r="AD1426" s="4" t="str">
        <f t="shared" si="2621"/>
        <v/>
      </c>
      <c r="AE1426" s="4" t="str">
        <f t="shared" si="2622"/>
        <v/>
      </c>
      <c r="AF1426" s="4">
        <f t="shared" si="2623"/>
        <v>4</v>
      </c>
      <c r="AG1426" s="4">
        <f t="shared" si="2624"/>
        <v>29</v>
      </c>
      <c r="AH1426" s="4">
        <f t="shared" si="2625"/>
        <v>25</v>
      </c>
      <c r="AI1426" s="4" t="str">
        <f t="shared" si="2626"/>
        <v>1KTK</v>
      </c>
      <c r="AJ1426" s="4" t="str">
        <f t="shared" si="2627"/>
        <v>-1KTK</v>
      </c>
      <c r="AK1426" s="4" t="str" cm="1">
        <f t="array" ref="AK1426">LEFT(AR1426,SUM(LEN(AR1426)-LEN(SUBSTITUTE(AR1426,{"0";"1";"2";"3";"4";"5";"6";"7";"8";"9"},""))))</f>
        <v>1</v>
      </c>
      <c r="AL1426" s="4">
        <f t="shared" si="2631"/>
        <v>13</v>
      </c>
      <c r="AM1426" s="4" t="b">
        <f t="shared" si="2635"/>
        <v>1</v>
      </c>
      <c r="AN1426" s="4" t="str">
        <f>RIGHT(AI1426,3)</f>
        <v>KTK</v>
      </c>
      <c r="AO1426" s="4" t="b">
        <f>IF((AQ1426=AQ1427)=TRUE,TRUE,IF((DL1424=AQ1426)=TRUE,TRUE,FALSE))</f>
        <v>0</v>
      </c>
      <c r="AP1426" s="4" t="b">
        <f t="shared" si="2628"/>
        <v>0</v>
      </c>
      <c r="AQ1426" s="5" t="str">
        <f t="shared" si="2629"/>
        <v>LIANGGUI CHOCOLATE PASTA</v>
      </c>
      <c r="AR1426" s="4" t="str">
        <f t="shared" si="2630"/>
        <v>1KTK</v>
      </c>
      <c r="AS1426" t="s">
        <v>4947</v>
      </c>
      <c r="AU1426" s="4" t="str">
        <f ca="1">IF(IF(IF(AQ1426=AQ1427,10,0)+IF(NOT(AN1426=$AU$1)=TRUE,10,0)=
20,"XXXX",IF(IF((BC1426+1)=2,0,1)+IF(AN1426=$AU$1,1,0)=2,TRUE,""))
="",IF(IF(AQ1426=DL1424,10,0)+IF(NOT(AN1426=$AU$1)=TRUE,10,0)=
20,"XXXX",IF(IF((BC1426+1)=2,0,1)+IF(AN1426=$AU$1,1,0)=2,TRUE,
"")),IF(IF(AQ1426=AQ1427,10,0)+IF(NOT(AN1426=$AU$1)=TRUE,10,0)=
20,"XXXX",IF(IF((BC1426+1)=2,0,1)+IF(AN1426=$AU$1,1,0)=2,TRUE,"")))</f>
        <v/>
      </c>
      <c r="AV1426">
        <v>29000</v>
      </c>
      <c r="AW1426">
        <v>29000</v>
      </c>
      <c r="AX1426">
        <v>28000</v>
      </c>
      <c r="AY1426" t="str">
        <f t="shared" si="2497"/>
        <v>8000000001426</v>
      </c>
      <c r="AZ1426" t="str">
        <f t="shared" si="2633"/>
        <v>LIANGGUI CHOCOLATE PASTA</v>
      </c>
      <c r="BA1426" t="s">
        <v>4301</v>
      </c>
      <c r="BB1426" t="s">
        <v>4301</v>
      </c>
      <c r="BC1426" s="9" t="str" cm="1">
        <f t="array" aca="1" ref="BC1426" ca="1">LEFT(AR1426,MATCH(FALSE,ISNUMBER(MID(AR1426,ROW(INDIRECT("1:"&amp;LEN(AR1426)+1)), 1) *1),0) -1)</f>
        <v>1</v>
      </c>
      <c r="BD1426" s="1"/>
      <c r="BF1426" s="21"/>
      <c r="BK1426" s="1"/>
      <c r="BM1426" s="1"/>
      <c r="BN1426" s="1"/>
      <c r="BR1426" s="22"/>
      <c r="BS1426">
        <v>0</v>
      </c>
      <c r="BT1426" s="1" t="s">
        <v>5103</v>
      </c>
    </row>
    <row r="1427" spans="1:145">
      <c r="A1427" s="4" t="str">
        <f t="shared" si="2592"/>
        <v/>
      </c>
      <c r="B1427" s="4" t="str">
        <f t="shared" si="2593"/>
        <v/>
      </c>
      <c r="C1427" s="4" t="str">
        <f t="shared" si="2594"/>
        <v/>
      </c>
      <c r="D1427" s="4" t="str">
        <f t="shared" si="2595"/>
        <v/>
      </c>
      <c r="E1427" s="4" t="str">
        <f t="shared" si="2596"/>
        <v/>
      </c>
      <c r="F1427" s="4" t="str">
        <f t="shared" si="2597"/>
        <v/>
      </c>
      <c r="G1427" s="4" t="str">
        <f t="shared" si="2598"/>
        <v>KTK</v>
      </c>
      <c r="H1427" s="4" t="str">
        <f t="shared" si="2599"/>
        <v/>
      </c>
      <c r="I1427" s="4" t="str">
        <f t="shared" si="2600"/>
        <v/>
      </c>
      <c r="J1427" s="4" t="str">
        <f t="shared" si="2601"/>
        <v/>
      </c>
      <c r="K1427" s="4" t="str">
        <f t="shared" si="2602"/>
        <v/>
      </c>
      <c r="L1427" s="4" t="str">
        <f t="shared" si="2603"/>
        <v/>
      </c>
      <c r="M1427" s="4" t="str">
        <f t="shared" si="2604"/>
        <v/>
      </c>
      <c r="N1427" s="4" t="str">
        <f t="shared" si="2605"/>
        <v/>
      </c>
      <c r="O1427" s="4" t="str">
        <f t="shared" si="2606"/>
        <v/>
      </c>
      <c r="P1427" s="4" t="str">
        <f t="shared" si="2607"/>
        <v/>
      </c>
      <c r="Q1427" s="4" t="str">
        <f t="shared" si="2608"/>
        <v/>
      </c>
      <c r="R1427" s="4" t="str">
        <f t="shared" si="2609"/>
        <v/>
      </c>
      <c r="S1427" s="4" t="str">
        <f t="shared" si="2610"/>
        <v/>
      </c>
      <c r="T1427" s="4" t="str">
        <f t="shared" si="2611"/>
        <v/>
      </c>
      <c r="U1427" s="4" t="str">
        <f t="shared" si="2612"/>
        <v/>
      </c>
      <c r="V1427" s="4" t="str">
        <f t="shared" si="2613"/>
        <v/>
      </c>
      <c r="W1427" s="4" t="str">
        <f t="shared" si="2614"/>
        <v/>
      </c>
      <c r="X1427" s="4" t="str">
        <f t="shared" si="2615"/>
        <v/>
      </c>
      <c r="Y1427" s="4">
        <f t="shared" si="2616"/>
        <v>3</v>
      </c>
      <c r="Z1427" s="4" t="str">
        <f t="shared" si="2617"/>
        <v>-</v>
      </c>
      <c r="AA1427" s="4" t="str">
        <f t="shared" si="2618"/>
        <v/>
      </c>
      <c r="AB1427" s="4" t="str">
        <f t="shared" si="2619"/>
        <v/>
      </c>
      <c r="AC1427" s="4" t="str">
        <f t="shared" si="2620"/>
        <v/>
      </c>
      <c r="AD1427" s="4" t="str">
        <f t="shared" si="2621"/>
        <v/>
      </c>
      <c r="AE1427" s="4" t="str">
        <f t="shared" si="2622"/>
        <v/>
      </c>
      <c r="AF1427" s="4">
        <f t="shared" si="2623"/>
        <v>4</v>
      </c>
      <c r="AG1427" s="4">
        <f t="shared" si="2624"/>
        <v>24</v>
      </c>
      <c r="AH1427" s="4">
        <f t="shared" si="2625"/>
        <v>20</v>
      </c>
      <c r="AI1427" s="4" t="str">
        <f t="shared" si="2626"/>
        <v>1KTK</v>
      </c>
      <c r="AJ1427" s="4" t="str">
        <f t="shared" si="2627"/>
        <v>-1KTK</v>
      </c>
      <c r="AK1427" s="4" t="str" cm="1">
        <f t="array" ref="AK1427">LEFT(AR1427,SUM(LEN(AR1427)-LEN(SUBSTITUTE(AR1427,{"0";"1";"2";"3";"4";"5";"6";"7";"8";"9"},""))))</f>
        <v>1</v>
      </c>
      <c r="AL1427" s="4">
        <f t="shared" si="2631"/>
        <v>13</v>
      </c>
      <c r="AM1427" s="4" t="b">
        <f t="shared" si="2635"/>
        <v>1</v>
      </c>
      <c r="AN1427" s="4" t="str">
        <f>RIGHT(AI1427,3)</f>
        <v>KTK</v>
      </c>
      <c r="AO1427" s="4" t="b">
        <f t="shared" si="2632"/>
        <v>0</v>
      </c>
      <c r="AP1427" s="4" t="b">
        <f t="shared" si="2628"/>
        <v>0</v>
      </c>
      <c r="AQ1427" s="5" t="str">
        <f t="shared" si="2629"/>
        <v>LIANGGUI DOT CINCIN</v>
      </c>
      <c r="AR1427" s="4" t="str">
        <f t="shared" si="2630"/>
        <v>1KTK</v>
      </c>
      <c r="AS1427" t="s">
        <v>4948</v>
      </c>
      <c r="AU1427" s="4" t="str">
        <f t="shared" ca="1" si="2634"/>
        <v/>
      </c>
      <c r="AV1427">
        <v>28000</v>
      </c>
      <c r="AW1427">
        <v>28000</v>
      </c>
      <c r="AX1427">
        <v>27000</v>
      </c>
      <c r="AY1427" t="str">
        <f t="shared" si="2497"/>
        <v>8000000001427</v>
      </c>
      <c r="AZ1427" t="str">
        <f t="shared" si="2633"/>
        <v>LIANGGUI DOT CINCIN</v>
      </c>
      <c r="BA1427" t="s">
        <v>4301</v>
      </c>
      <c r="BB1427" t="s">
        <v>4301</v>
      </c>
      <c r="BC1427" s="9" t="str" cm="1">
        <f t="array" aca="1" ref="BC1427" ca="1">LEFT(AR1427,MATCH(FALSE,ISNUMBER(MID(AR1427,ROW(INDIRECT("1:"&amp;LEN(AR1427)+1)), 1) *1),0) -1)</f>
        <v>1</v>
      </c>
      <c r="BD1427" s="1"/>
      <c r="BF1427" s="21"/>
      <c r="BK1427" s="1"/>
      <c r="BM1427" s="1"/>
      <c r="BN1427" s="1"/>
      <c r="BR1427" s="22"/>
      <c r="BS1427">
        <v>0</v>
      </c>
      <c r="BT1427" s="1" t="s">
        <v>5103</v>
      </c>
    </row>
    <row r="1428" spans="1:145">
      <c r="A1428" s="4" t="str">
        <f t="shared" si="2592"/>
        <v/>
      </c>
      <c r="B1428" s="4" t="str">
        <f t="shared" si="2593"/>
        <v/>
      </c>
      <c r="C1428" s="4" t="str">
        <f t="shared" si="2594"/>
        <v>BKS</v>
      </c>
      <c r="D1428" s="4" t="str">
        <f t="shared" si="2595"/>
        <v/>
      </c>
      <c r="E1428" s="4" t="str">
        <f t="shared" si="2596"/>
        <v/>
      </c>
      <c r="F1428" s="4" t="str">
        <f t="shared" si="2597"/>
        <v/>
      </c>
      <c r="G1428" s="4" t="str">
        <f t="shared" si="2598"/>
        <v/>
      </c>
      <c r="H1428" s="4" t="str">
        <f t="shared" si="2599"/>
        <v/>
      </c>
      <c r="I1428" s="4" t="str">
        <f t="shared" si="2600"/>
        <v/>
      </c>
      <c r="J1428" s="4" t="str">
        <f t="shared" si="2601"/>
        <v/>
      </c>
      <c r="K1428" s="4" t="str">
        <f t="shared" si="2602"/>
        <v/>
      </c>
      <c r="L1428" s="4" t="str">
        <f t="shared" si="2603"/>
        <v/>
      </c>
      <c r="M1428" s="4" t="str">
        <f t="shared" si="2604"/>
        <v/>
      </c>
      <c r="N1428" s="4" t="str">
        <f t="shared" si="2605"/>
        <v/>
      </c>
      <c r="O1428" s="4" t="str">
        <f t="shared" si="2606"/>
        <v/>
      </c>
      <c r="P1428" s="4" t="str">
        <f t="shared" si="2607"/>
        <v/>
      </c>
      <c r="Q1428" s="4" t="str">
        <f t="shared" si="2608"/>
        <v/>
      </c>
      <c r="R1428" s="4" t="str">
        <f t="shared" si="2609"/>
        <v/>
      </c>
      <c r="S1428" s="4" t="str">
        <f t="shared" si="2610"/>
        <v/>
      </c>
      <c r="T1428" s="4" t="str">
        <f t="shared" si="2611"/>
        <v/>
      </c>
      <c r="U1428" s="4" t="str">
        <f t="shared" si="2612"/>
        <v/>
      </c>
      <c r="V1428" s="4" t="str">
        <f t="shared" si="2613"/>
        <v/>
      </c>
      <c r="W1428" s="4" t="str">
        <f t="shared" si="2614"/>
        <v/>
      </c>
      <c r="X1428" s="4" t="str">
        <f t="shared" si="2615"/>
        <v/>
      </c>
      <c r="Y1428" s="4">
        <f t="shared" si="2616"/>
        <v>3</v>
      </c>
      <c r="Z1428" s="4" t="str">
        <f t="shared" si="2617"/>
        <v>-</v>
      </c>
      <c r="AA1428" s="4" t="str">
        <f t="shared" si="2618"/>
        <v/>
      </c>
      <c r="AB1428" s="4" t="str">
        <f t="shared" si="2619"/>
        <v/>
      </c>
      <c r="AC1428" s="4" t="str">
        <f t="shared" si="2620"/>
        <v/>
      </c>
      <c r="AD1428" s="4" t="str">
        <f t="shared" si="2621"/>
        <v/>
      </c>
      <c r="AE1428" s="4" t="str">
        <f t="shared" si="2622"/>
        <v/>
      </c>
      <c r="AF1428" s="4">
        <f t="shared" si="2623"/>
        <v>4</v>
      </c>
      <c r="AG1428" s="4">
        <f t="shared" si="2624"/>
        <v>14</v>
      </c>
      <c r="AH1428" s="4">
        <f t="shared" si="2625"/>
        <v>10</v>
      </c>
      <c r="AI1428" s="4" t="str">
        <f t="shared" si="2626"/>
        <v>1BKS</v>
      </c>
      <c r="AJ1428" s="4" t="str">
        <f t="shared" si="2627"/>
        <v>-1BKS</v>
      </c>
      <c r="AK1428" s="4" t="str" cm="1">
        <f t="array" ref="AK1428">LEFT(AR1428,SUM(LEN(AR1428)-LEN(SUBSTITUTE(AR1428,{"0";"1";"2";"3";"4";"5";"6";"7";"8";"9"},""))))</f>
        <v>1</v>
      </c>
      <c r="AL1428" s="4">
        <f t="shared" si="2631"/>
        <v>13</v>
      </c>
      <c r="AM1428" s="4" t="b">
        <f t="shared" si="2635"/>
        <v>1</v>
      </c>
      <c r="AN1428" s="4" t="str">
        <f>RIGHT(AI1428,3)</f>
        <v>BKS</v>
      </c>
      <c r="AO1428" s="4" t="b">
        <f t="shared" si="2632"/>
        <v>0</v>
      </c>
      <c r="AP1428" s="4" t="b">
        <f t="shared" si="2628"/>
        <v>0</v>
      </c>
      <c r="AQ1428" s="5" t="str">
        <f t="shared" si="2629"/>
        <v>LIPO LIPO</v>
      </c>
      <c r="AR1428" s="4" t="str">
        <f t="shared" si="2630"/>
        <v>1BKS</v>
      </c>
      <c r="AS1428" t="s">
        <v>4975</v>
      </c>
      <c r="AT1428" s="1" t="s">
        <v>1960</v>
      </c>
      <c r="AU1428" s="4" t="str">
        <f t="shared" ca="1" si="2634"/>
        <v/>
      </c>
      <c r="AV1428">
        <v>10500</v>
      </c>
      <c r="AW1428">
        <v>10500</v>
      </c>
      <c r="AX1428">
        <v>9600</v>
      </c>
      <c r="AY1428" t="str">
        <f t="shared" si="2497"/>
        <v>8992730100315</v>
      </c>
      <c r="AZ1428" t="str">
        <f t="shared" si="2633"/>
        <v>LIPO LIPO</v>
      </c>
      <c r="BA1428" t="s">
        <v>4301</v>
      </c>
      <c r="BB1428" t="s">
        <v>4301</v>
      </c>
      <c r="BC1428" s="9" t="str" cm="1">
        <f t="array" aca="1" ref="BC1428" ca="1">LEFT(AR1428,MATCH(FALSE,ISNUMBER(MID(AR1428,ROW(INDIRECT("1:"&amp;LEN(AR1428)+1)), 1) *1),0) -1)</f>
        <v>1</v>
      </c>
      <c r="BD1428" s="1"/>
      <c r="BF1428" s="21"/>
      <c r="BK1428" s="1"/>
      <c r="BM1428" s="1"/>
      <c r="BN1428" s="1"/>
      <c r="BR1428" s="22"/>
      <c r="BS1428">
        <v>0</v>
      </c>
      <c r="BT1428" s="1" t="s">
        <v>5103</v>
      </c>
    </row>
    <row r="1429" spans="1:145">
      <c r="A1429" s="4" t="str">
        <f t="shared" si="2592"/>
        <v/>
      </c>
      <c r="B1429" s="4" t="str">
        <f t="shared" si="2593"/>
        <v/>
      </c>
      <c r="C1429" s="4" t="str">
        <f t="shared" si="2594"/>
        <v/>
      </c>
      <c r="D1429" s="4" t="str">
        <f t="shared" si="2595"/>
        <v/>
      </c>
      <c r="E1429" s="4" t="str">
        <f t="shared" si="2596"/>
        <v/>
      </c>
      <c r="F1429" s="4" t="str">
        <f t="shared" si="2597"/>
        <v/>
      </c>
      <c r="G1429" s="4" t="str">
        <f t="shared" si="2598"/>
        <v/>
      </c>
      <c r="H1429" s="4" t="str">
        <f t="shared" si="2599"/>
        <v/>
      </c>
      <c r="I1429" s="4" t="str">
        <f t="shared" si="2600"/>
        <v/>
      </c>
      <c r="J1429" s="4" t="str">
        <f t="shared" si="2601"/>
        <v/>
      </c>
      <c r="K1429" s="4" t="str">
        <f t="shared" si="2602"/>
        <v/>
      </c>
      <c r="L1429" s="4" t="str">
        <f t="shared" si="2603"/>
        <v/>
      </c>
      <c r="M1429" s="4" t="str">
        <f t="shared" si="2604"/>
        <v/>
      </c>
      <c r="N1429" s="4" t="str">
        <f t="shared" si="2605"/>
        <v/>
      </c>
      <c r="O1429" s="4" t="str">
        <f t="shared" si="2606"/>
        <v/>
      </c>
      <c r="P1429" s="4" t="str">
        <f t="shared" si="2607"/>
        <v/>
      </c>
      <c r="Q1429" s="4" t="str">
        <f t="shared" si="2608"/>
        <v/>
      </c>
      <c r="R1429" s="4" t="str">
        <f t="shared" si="2609"/>
        <v/>
      </c>
      <c r="S1429" s="4" t="str">
        <f t="shared" si="2610"/>
        <v/>
      </c>
      <c r="T1429" s="4" t="str">
        <f t="shared" si="2611"/>
        <v>PACK</v>
      </c>
      <c r="U1429" s="4" t="str">
        <f t="shared" si="2612"/>
        <v/>
      </c>
      <c r="V1429" s="4" t="str">
        <f t="shared" si="2613"/>
        <v/>
      </c>
      <c r="W1429" s="4" t="str">
        <f t="shared" si="2614"/>
        <v/>
      </c>
      <c r="X1429" s="4" t="str">
        <f t="shared" si="2615"/>
        <v/>
      </c>
      <c r="Y1429" s="4">
        <f t="shared" si="2616"/>
        <v>4</v>
      </c>
      <c r="Z1429" s="4" t="str">
        <f t="shared" si="2617"/>
        <v>-</v>
      </c>
      <c r="AA1429" s="4" t="str">
        <f t="shared" si="2618"/>
        <v/>
      </c>
      <c r="AB1429" s="4" t="str">
        <f t="shared" si="2619"/>
        <v/>
      </c>
      <c r="AC1429" s="4" t="str">
        <f t="shared" si="2620"/>
        <v/>
      </c>
      <c r="AD1429" s="4" t="str">
        <f t="shared" si="2621"/>
        <v/>
      </c>
      <c r="AE1429" s="4" t="str">
        <f t="shared" si="2622"/>
        <v/>
      </c>
      <c r="AF1429" s="4">
        <f t="shared" si="2623"/>
        <v>5</v>
      </c>
      <c r="AG1429" s="4">
        <f t="shared" si="2624"/>
        <v>19</v>
      </c>
      <c r="AH1429" s="4">
        <f t="shared" si="2625"/>
        <v>14</v>
      </c>
      <c r="AI1429" s="4" t="str">
        <f t="shared" si="2626"/>
        <v>PACK</v>
      </c>
      <c r="AJ1429" s="4" t="str">
        <f t="shared" si="2627"/>
        <v>1PACK</v>
      </c>
      <c r="AK1429" s="4" t="str" cm="1">
        <f t="array" ref="AK1429">LEFT(AR1429,SUM(LEN(AR1429)-LEN(SUBSTITUTE(AR1429,{"0";"1";"2";"3";"4";"5";"6";"7";"8";"9"},""))))</f>
        <v>1</v>
      </c>
      <c r="AL1429" s="4">
        <f t="shared" si="2631"/>
        <v>13</v>
      </c>
      <c r="AM1429" s="4" t="b">
        <f t="shared" si="2635"/>
        <v>1</v>
      </c>
      <c r="AN1429" s="4" t="str">
        <f>RIGHT(AI1429,4)</f>
        <v>PACK</v>
      </c>
      <c r="AO1429" s="4" t="b">
        <f>IF((AQ1429=DL1433)=TRUE,TRUE,IF((AQ1428=AQ1429)=TRUE,TRUE,FALSE))</f>
        <v>0</v>
      </c>
      <c r="AP1429" s="4" t="b">
        <f t="shared" si="2628"/>
        <v>0</v>
      </c>
      <c r="AQ1429" s="5" t="str">
        <f t="shared" si="2629"/>
        <v>LIPSTIK CANDY</v>
      </c>
      <c r="AR1429" s="4" t="str">
        <f t="shared" si="2630"/>
        <v>1PACK</v>
      </c>
      <c r="AS1429" t="s">
        <v>4842</v>
      </c>
      <c r="AU1429" s="4" t="str">
        <f ca="1">IF(IF(IF(AQ1429=DL1433,10,0)+IF(NOT(AN1429=$AU$1)=TRUE,10,0)=
20,"XXXX",IF(IF((BC1429+1)=2,0,1)+IF(AN1429=$AU$1,1,0)=2,TRUE,""))
="",IF(IF(AQ1429=AQ1428,10,0)+IF(NOT(AN1429=$AU$1)=TRUE,10,0)=
20,"XXXX",IF(IF((BC1429+1)=2,0,1)+IF(AN1429=$AU$1,1,0)=2,TRUE,
"")),IF(IF(AQ1429=DL1433,10,0)+IF(NOT(AN1429=$AU$1)=TRUE,10,0)=
20,"XXXX",IF(IF((BC1429+1)=2,0,1)+IF(AN1429=$AU$1,1,0)=2,TRUE,"")))</f>
        <v/>
      </c>
      <c r="AV1429">
        <v>26500</v>
      </c>
      <c r="AW1429">
        <v>26500</v>
      </c>
      <c r="AX1429">
        <v>24444</v>
      </c>
      <c r="AY1429" t="str">
        <f t="shared" si="2497"/>
        <v>8000000001429</v>
      </c>
      <c r="AZ1429" t="str">
        <f t="shared" si="2633"/>
        <v>LIPSTIK CANDY</v>
      </c>
      <c r="BA1429" t="s">
        <v>4301</v>
      </c>
      <c r="BB1429" t="s">
        <v>4301</v>
      </c>
      <c r="BC1429" s="9" t="str" cm="1">
        <f t="array" aca="1" ref="BC1429" ca="1">LEFT(AR1429,MATCH(FALSE,ISNUMBER(MID(AR1429,ROW(INDIRECT("1:"&amp;LEN(AR1429)+1)), 1) *1),0) -1)</f>
        <v>1</v>
      </c>
      <c r="BD1429" s="1"/>
      <c r="BF1429" s="21"/>
      <c r="BK1429" s="1"/>
      <c r="BM1429" s="1"/>
      <c r="BN1429" s="1"/>
      <c r="BR1429" s="22"/>
      <c r="BS1429">
        <v>0</v>
      </c>
      <c r="BT1429" s="1" t="s">
        <v>5103</v>
      </c>
    </row>
    <row r="1431" spans="1:145">
      <c r="A1431" s="4" t="str">
        <f t="shared" si="2592"/>
        <v/>
      </c>
      <c r="B1431" s="4" t="str">
        <f t="shared" si="2593"/>
        <v>PCS</v>
      </c>
      <c r="C1431" s="4" t="str">
        <f t="shared" si="2594"/>
        <v/>
      </c>
      <c r="D1431" s="4" t="str">
        <f t="shared" si="2595"/>
        <v/>
      </c>
      <c r="E1431" s="4" t="str">
        <f t="shared" si="2596"/>
        <v/>
      </c>
      <c r="F1431" s="4" t="str">
        <f t="shared" si="2597"/>
        <v/>
      </c>
      <c r="G1431" s="4" t="str">
        <f t="shared" si="2598"/>
        <v/>
      </c>
      <c r="H1431" s="4" t="str">
        <f t="shared" si="2599"/>
        <v/>
      </c>
      <c r="I1431" s="4" t="str">
        <f t="shared" si="2600"/>
        <v/>
      </c>
      <c r="J1431" s="4" t="str">
        <f t="shared" si="2601"/>
        <v/>
      </c>
      <c r="K1431" s="4" t="str">
        <f t="shared" si="2602"/>
        <v/>
      </c>
      <c r="L1431" s="4" t="str">
        <f t="shared" si="2603"/>
        <v/>
      </c>
      <c r="M1431" s="4" t="str">
        <f t="shared" si="2604"/>
        <v/>
      </c>
      <c r="N1431" s="4" t="str">
        <f t="shared" si="2605"/>
        <v/>
      </c>
      <c r="O1431" s="4" t="str">
        <f t="shared" si="2606"/>
        <v/>
      </c>
      <c r="P1431" s="4" t="str">
        <f t="shared" si="2607"/>
        <v/>
      </c>
      <c r="Q1431" s="4" t="str">
        <f t="shared" si="2608"/>
        <v/>
      </c>
      <c r="R1431" s="4" t="str">
        <f t="shared" si="2609"/>
        <v/>
      </c>
      <c r="S1431" s="4" t="str">
        <f t="shared" si="2610"/>
        <v/>
      </c>
      <c r="T1431" s="4" t="str">
        <f t="shared" si="2611"/>
        <v/>
      </c>
      <c r="U1431" s="4" t="str">
        <f t="shared" si="2612"/>
        <v/>
      </c>
      <c r="V1431" s="4" t="str">
        <f t="shared" si="2613"/>
        <v/>
      </c>
      <c r="W1431" s="4" t="str">
        <f t="shared" si="2614"/>
        <v/>
      </c>
      <c r="X1431" s="4" t="str">
        <f t="shared" si="2615"/>
        <v/>
      </c>
      <c r="Y1431" s="4">
        <f t="shared" si="2616"/>
        <v>3</v>
      </c>
      <c r="Z1431" s="4" t="str">
        <f t="shared" si="2617"/>
        <v>-</v>
      </c>
      <c r="AA1431" s="4" t="str">
        <f t="shared" si="2618"/>
        <v/>
      </c>
      <c r="AB1431" s="4" t="str">
        <f t="shared" si="2619"/>
        <v/>
      </c>
      <c r="AC1431" s="4" t="str">
        <f t="shared" si="2620"/>
        <v/>
      </c>
      <c r="AD1431" s="4" t="str">
        <f t="shared" si="2621"/>
        <v/>
      </c>
      <c r="AE1431" s="4" t="str">
        <f t="shared" si="2622"/>
        <v/>
      </c>
      <c r="AF1431" s="4">
        <f t="shared" si="2623"/>
        <v>4</v>
      </c>
      <c r="AG1431" s="4">
        <f t="shared" si="2624"/>
        <v>23</v>
      </c>
      <c r="AH1431" s="4">
        <f t="shared" si="2625"/>
        <v>19</v>
      </c>
      <c r="AI1431" s="4" t="str">
        <f t="shared" si="2626"/>
        <v>1PCS</v>
      </c>
      <c r="AJ1431" s="4" t="str">
        <f t="shared" si="2627"/>
        <v>-1PCS</v>
      </c>
      <c r="AK1431" s="4" t="str" cm="1">
        <f t="array" ref="AK1431">LEFT(AR1431,SUM(LEN(AR1431)-LEN(SUBSTITUTE(AR1431,{"0";"1";"2";"3";"4";"5";"6";"7";"8";"9"},""))))</f>
        <v>1</v>
      </c>
      <c r="AL1431" s="4">
        <f t="shared" si="2631"/>
        <v>13</v>
      </c>
      <c r="AM1431" s="4" t="b">
        <f t="shared" ref="AM1431:AM1446" si="2636">LEFT(AR1431,1)=AK1431</f>
        <v>1</v>
      </c>
      <c r="AN1431" s="4" t="str">
        <f t="shared" ref="AN1431:AN1438" si="2637">RIGHT(AI1431,3)</f>
        <v>PCS</v>
      </c>
      <c r="AO1431" s="4" t="b">
        <f>IF((AQ1431=AQ1432)=TRUE,TRUE,IF((DL1433=AQ1431)=TRUE,TRUE,FALSE))</f>
        <v>0</v>
      </c>
      <c r="AP1431" s="4" t="b">
        <f t="shared" si="2628"/>
        <v>0</v>
      </c>
      <c r="AQ1431" s="5" t="str">
        <f t="shared" si="2629"/>
        <v>LITOS JAGUNG MANIS</v>
      </c>
      <c r="AR1431" s="4" t="str">
        <f t="shared" si="2630"/>
        <v>1PCS</v>
      </c>
      <c r="AS1431" t="s">
        <v>4841</v>
      </c>
      <c r="AT1431" s="1" t="s">
        <v>1961</v>
      </c>
      <c r="AU1431" s="4" t="str">
        <f ca="1">IF(IF(IF(AQ1431=AQ1432,10,0)+IF(NOT(AN1431=$AU$1)=TRUE,10,0)=
20,"XXXX",IF(IF((BC1431+1)=2,0,1)+IF(AN1431=$AU$1,1,0)=2,TRUE,""))
="",IF(IF(AQ1431=DL1433,10,0)+IF(NOT(AN1431=$AU$1)=TRUE,10,0)=
20,"XXXX",IF(IF((BC1431+1)=2,0,1)+IF(AN1431=$AU$1,1,0)=2,TRUE,
"")),IF(IF(AQ1431=AQ1432,10,0)+IF(NOT(AN1431=$AU$1)=TRUE,10,0)=
20,"XXXX",IF(IF((BC1431+1)=2,0,1)+IF(AN1431=$AU$1,1,0)=2,TRUE,"")))</f>
        <v/>
      </c>
      <c r="AV1431">
        <v>1800</v>
      </c>
      <c r="AW1431">
        <v>2000</v>
      </c>
      <c r="AX1431">
        <v>1631</v>
      </c>
      <c r="AY1431" t="str">
        <f t="shared" si="2497"/>
        <v>8997213770283</v>
      </c>
      <c r="AZ1431" t="str">
        <f t="shared" si="2633"/>
        <v>LITOS JAGUNG MANIS</v>
      </c>
      <c r="BA1431" t="s">
        <v>4301</v>
      </c>
      <c r="BB1431" t="s">
        <v>4301</v>
      </c>
      <c r="BC1431" s="9" t="str" cm="1">
        <f t="array" aca="1" ref="BC1431" ca="1">LEFT(AR1431,MATCH(FALSE,ISNUMBER(MID(AR1431,ROW(INDIRECT("1:"&amp;LEN(AR1431)+1)), 1) *1),0) -1)</f>
        <v>1</v>
      </c>
      <c r="BD1431" s="1"/>
      <c r="BF1431" s="21"/>
      <c r="BK1431" s="1"/>
      <c r="BM1431" s="1"/>
      <c r="BN1431" s="1"/>
      <c r="BR1431" s="22"/>
      <c r="BS1431">
        <v>0</v>
      </c>
      <c r="BT1431" s="1" t="s">
        <v>5103</v>
      </c>
      <c r="BV1431" s="4" t="str">
        <f t="shared" ref="BV1431:BV1432" si="2638">IF(IFERROR(SEARCH($A$1,DN1431),0)&gt;0,$A$1,"")</f>
        <v/>
      </c>
      <c r="BW1431" s="4" t="str">
        <f t="shared" ref="BW1431:BW1432" si="2639">IF(IFERROR(SEARCH($B$1,DN1431),0)&gt;0,$B$1,"")</f>
        <v>PCS</v>
      </c>
      <c r="BX1431" s="4" t="str">
        <f t="shared" ref="BX1431:BX1432" si="2640">IF(IFERROR(SEARCH($C$1,DN1431),0)&gt;0,$C$1,"")</f>
        <v/>
      </c>
      <c r="BY1431" s="4" t="str">
        <f t="shared" ref="BY1431:BY1432" si="2641">IF(IFERROR(SEARCH($D$1,DN1431),0)&gt;0,$D$1,"")</f>
        <v/>
      </c>
      <c r="BZ1431" s="4" t="str">
        <f t="shared" ref="BZ1431:BZ1432" si="2642">IF(IFERROR(SEARCH($E$1,DN1431),0)&gt;0,$E$1,"")</f>
        <v/>
      </c>
      <c r="CA1431" s="4" t="str">
        <f t="shared" ref="CA1431:CA1432" si="2643">IF(IFERROR(SEARCH($F$1,DN1431),0)&gt;0,$F$1,"")</f>
        <v/>
      </c>
      <c r="CB1431" s="4" t="str">
        <f t="shared" ref="CB1431:CB1432" si="2644">IF(IFERROR(SEARCH($G$1,DN1431),0)&gt;0,$G$1,"")</f>
        <v/>
      </c>
      <c r="CC1431" s="4" t="str">
        <f t="shared" ref="CC1431:CC1432" si="2645">IF(IFERROR(SEARCH($H$1,DN1431),0)&gt;0,$H$1,"")</f>
        <v/>
      </c>
      <c r="CD1431" s="4" t="str">
        <f t="shared" ref="CD1431:CD1432" si="2646">IF(IFERROR(SEARCH($I$1,DN1431),0)&gt;0,$I$1,"")</f>
        <v/>
      </c>
      <c r="CE1431" s="4" t="str">
        <f t="shared" ref="CE1431:CE1432" si="2647">IF(IFERROR(SEARCH($J$1,DN1431),0)&gt;0,$J$1,"")</f>
        <v/>
      </c>
      <c r="CF1431" s="4" t="str">
        <f t="shared" ref="CF1431:CF1432" si="2648">IF(IFERROR(SEARCH($K$1,DN1431),0)&gt;0,$K$1,"")</f>
        <v/>
      </c>
      <c r="CG1431" s="4" t="str">
        <f t="shared" ref="CG1431:CG1432" si="2649">IF(IFERROR(SEARCH($L$1,DN1431),0)&gt;0,$L$1,"")</f>
        <v/>
      </c>
      <c r="CH1431" s="4" t="str">
        <f t="shared" ref="CH1431:CH1432" si="2650">IF(IFERROR(SEARCH($M$1,DN1431),0)&gt;0,$M$1,"")</f>
        <v/>
      </c>
      <c r="CI1431" s="4" t="str">
        <f t="shared" ref="CI1431:CI1432" si="2651">IF(IFERROR(SEARCH($N$1,DN1431),0)&gt;0,$N$1,"")</f>
        <v/>
      </c>
      <c r="CJ1431" s="4" t="str">
        <f t="shared" ref="CJ1431:CJ1432" si="2652">IF(IFERROR(SEARCH($O$1,DN1431),0)&gt;0,$O$1,"")</f>
        <v/>
      </c>
      <c r="CK1431" s="4" t="str">
        <f t="shared" ref="CK1431:CK1432" si="2653">IF(IFERROR(SEARCH($P$1,DN1431),0)&gt;0,$P$1,"")</f>
        <v/>
      </c>
      <c r="CL1431" s="4" t="str">
        <f t="shared" ref="CL1431:CL1432" si="2654">IF(IFERROR(SEARCH($Q$1,DN1431),0)&gt;0,$Q$1,"")</f>
        <v/>
      </c>
      <c r="CM1431" s="4" t="str">
        <f t="shared" ref="CM1431:CM1432" si="2655">IF(IFERROR(SEARCH($R$1,DN1431),0)&gt;0,$R$1,"")</f>
        <v/>
      </c>
      <c r="CN1431" s="4" t="str">
        <f t="shared" ref="CN1431:CN1432" si="2656">IF(IFERROR(SEARCH($S$1,DN1431),0)&gt;0,$S$1,"")</f>
        <v/>
      </c>
      <c r="CO1431" s="4" t="str">
        <f t="shared" ref="CO1431:CO1432" si="2657">IF(IFERROR(SEARCH($T$1,DN1431),0)&gt;0,$T$1,"")</f>
        <v>PACK</v>
      </c>
      <c r="CP1431" s="4" t="str">
        <f t="shared" ref="CP1431:CP1432" si="2658">IF(IFERROR(SEARCH($U$1,DN1431),0)&gt;0,$U$1,"")</f>
        <v/>
      </c>
      <c r="CQ1431" s="4" t="str">
        <f t="shared" ref="CQ1431:CQ1432" si="2659">IF(IFERROR(SEARCH($V$1,DN1431),0)&gt;0,$V$1,"")</f>
        <v/>
      </c>
      <c r="CR1431" s="4" t="str">
        <f t="shared" ref="CR1431:CR1432" si="2660">IF(IFERROR(SEARCH($W$1,DN1431),0)&gt;0,$W$1,"")</f>
        <v/>
      </c>
      <c r="CS1431" s="4" t="str">
        <f t="shared" ref="CS1431:CS1432" si="2661">IF(IFERROR(SEARCH($X$1,DN1431),0)&gt;0,$X$1,"")</f>
        <v/>
      </c>
      <c r="CT1431" s="4">
        <f t="shared" ref="CT1431:CT1432" si="2662">LEN(BW1431)+LEN(BX1431)+LEN(BY1431)+LEN(BZ1431)+LEN(CA1431)+LEN(CO1431)+LEN(CB1431)+LEN(CC1431)+LEN(CD1431)+LEN(CE1431)+LEN(CF1431)+LEN(CG1431)+LEN(CH1431)+LEN(CI1431)+LEN(CP1431)+LEN(CJ1431)+LEN(CK1431)+LEN(CQ1431)+LEN(BV1431)+LEN(CL1431)+LEN(CS1431)+LEN(CM1431)+LEN(CR1431)+LEN(CN1431)</f>
        <v>7</v>
      </c>
      <c r="CU1431" s="4" t="str">
        <f t="shared" ref="CU1431:CU1432" si="2663">IF(IFERROR(SEARCH($Z$1,DN1431),0)&gt;0,$Z$1,"")</f>
        <v>-</v>
      </c>
      <c r="CV1431" s="4" t="str">
        <f t="shared" ref="CV1431:CV1432" si="2664">IF(IFERROR(SEARCH($AA$1,DN1431),0)&gt;0,$AA$1,"")</f>
        <v>/</v>
      </c>
      <c r="CW1431" s="4" t="str">
        <f t="shared" ref="CW1431:CW1432" si="2665">IF(IFERROR(SEARCH($AB$1,DN1431),0)&gt;0,$AB$1,"")</f>
        <v/>
      </c>
      <c r="CX1431" s="4" t="str">
        <f t="shared" ref="CX1431:CX1432" si="2666">IF(IFERROR(SEARCH($AC$1,DN1431),0)&gt;0,$AC$1,"")</f>
        <v/>
      </c>
      <c r="CY1431" s="4" t="str">
        <f t="shared" ref="CY1431:CY1432" si="2667">IF(IFERROR(SEARCH($AD$1,DN1431),0)&gt;0,$AD$1,"")</f>
        <v/>
      </c>
      <c r="CZ1431" s="4" t="str">
        <f t="shared" ref="CZ1431:CZ1432" si="2668">IF(IFERROR(SEARCH($AE$1,DN1431),0)&gt;0,$AE$1,"")</f>
        <v/>
      </c>
      <c r="DA1431" s="4">
        <f t="shared" ref="DA1431:DA1432" si="2669">LEN(DM1431)</f>
        <v>10</v>
      </c>
      <c r="DB1431" s="4">
        <f t="shared" ref="DB1431:DB1432" si="2670">LEN(DN1431)</f>
        <v>16</v>
      </c>
      <c r="DC1431" s="4">
        <f t="shared" ref="DC1431:DC1432" si="2671">DB1431-DA1431</f>
        <v>6</v>
      </c>
      <c r="DD1431" s="4" t="str">
        <f t="shared" ref="DD1431:DD1432" si="2672">RIGHT(DN1431,4)</f>
        <v>PACK</v>
      </c>
      <c r="DE1431" s="4" t="str">
        <f t="shared" ref="DE1431:DE1432" si="2673">RIGHT(DN1431,5)</f>
        <v>/PACK</v>
      </c>
      <c r="DF1431" s="4" t="str" cm="1">
        <f t="array" ref="DF1431">LEFT(DM1431,SUM(LEN(DM1431)-LEN(SUBSTITUTE(DM1431,{"0";"1";"2";"3";"4";"5";"6";"7";"8";"9"},""))))</f>
        <v>10</v>
      </c>
      <c r="DG1431" s="4">
        <f t="shared" ref="DG1431:DG1432" si="2674">LEN(DT1431)</f>
        <v>13</v>
      </c>
      <c r="DH1431" s="4" t="b">
        <f t="shared" ref="DH1431:DH1432" si="2675">LEFT(DM1431,2)=DF1431</f>
        <v>1</v>
      </c>
      <c r="DI1431" s="4" t="str">
        <f t="shared" ref="DI1431:DI1432" si="2676">RIGHT(DD1431,4)</f>
        <v>PACK</v>
      </c>
      <c r="DJ1431" s="4" t="b">
        <f t="shared" ref="DJ1431:DJ1432" si="2677">IF((DL1431=AQ1429)=TRUE,TRUE,IF((AQ1427=DL1431)=TRUE,TRUE,FALSE))</f>
        <v>0</v>
      </c>
      <c r="DK1431" s="4" t="b">
        <f t="shared" ref="DK1431:DK1432" si="2678">LEFT(DN1431,2)=LEFT(DO1431,2)</f>
        <v>0</v>
      </c>
      <c r="DL1431" s="5" t="str">
        <f t="shared" ref="DL1431:DL1432" si="2679">LEFT(DN1431,(DC1431-1))</f>
        <v>LITOS</v>
      </c>
      <c r="DM1431" s="4" t="str">
        <f t="shared" ref="DM1431:DM1432" si="2680">IFERROR(RIGHT(DN1431,LEN(DN1431)-FIND("-",DN1431)),1)</f>
        <v>10PCS/PACK</v>
      </c>
      <c r="DN1431" t="s">
        <v>1964</v>
      </c>
      <c r="DO1431" s="1"/>
      <c r="DP1431" s="4" t="str">
        <f t="shared" ref="DP1431:DP1432" ca="1" si="2681">IF(IF(IF(DL1431=AQ1429,10,0)+IF(NOT(DI1431=$AU$1)=TRUE,10,0)=
20,"XXXX",IF(IF((DX1431+1)=2,0,1)+IF(DI1431=$AU$1,1,0)=2,TRUE,""))
="",IF(IF(DL1431=AQ1427,10,0)+IF(NOT(DI1431=$AU$1)=TRUE,10,0)=
20,"XXXX",IF(IF((DX1431+1)=2,0,1)+IF(DI1431=$AU$1,1,0)=2,TRUE,
"")),IF(IF(DL1431=AQ1429,10,0)+IF(NOT(DI1431=$AU$1)=TRUE,10,0)=
20,"XXXX",IF(IF((DX1431+1)=2,0,1)+IF(DI1431=$AU$1,1,0)=2,TRUE,"")))</f>
        <v/>
      </c>
      <c r="DQ1431">
        <v>18000</v>
      </c>
      <c r="DR1431">
        <v>18000</v>
      </c>
      <c r="DS1431">
        <v>16313</v>
      </c>
      <c r="DT1431" t="str">
        <f t="shared" ref="DT1431:DT1432" si="2682">IF(DO1431&gt;0,DO1431,"800000000"&amp;ROW(DS1431))</f>
        <v>8000000001431</v>
      </c>
      <c r="DU1431" t="str">
        <f t="shared" ref="DU1431:DU1432" si="2683">DL1431</f>
        <v>LITOS</v>
      </c>
      <c r="DV1431" t="s">
        <v>4301</v>
      </c>
      <c r="DW1431" t="s">
        <v>4301</v>
      </c>
      <c r="DX1431" s="4" t="str" cm="1">
        <f t="array" aca="1" ref="DX1431" ca="1">LEFT(DM1431,MATCH(FALSE,ISNUMBER(MID(DM1431,ROW(INDIRECT("1:"&amp;LEN(DM1431)+1)), 1) *1),0) -1)</f>
        <v>10</v>
      </c>
      <c r="DY1431" s="1"/>
      <c r="EA1431" s="21"/>
      <c r="EC1431" s="5"/>
      <c r="EF1431" s="1"/>
      <c r="EH1431" s="1"/>
      <c r="EI1431" s="1"/>
      <c r="EL1431" s="5"/>
      <c r="EM1431" s="22"/>
      <c r="EN1431">
        <v>0</v>
      </c>
      <c r="EO1431" s="1" t="s">
        <v>5103</v>
      </c>
    </row>
    <row r="1432" spans="1:145">
      <c r="A1432" s="4" t="str">
        <f t="shared" si="2592"/>
        <v/>
      </c>
      <c r="B1432" s="4" t="str">
        <f t="shared" si="2593"/>
        <v>PCS</v>
      </c>
      <c r="C1432" s="4" t="str">
        <f t="shared" si="2594"/>
        <v/>
      </c>
      <c r="D1432" s="4" t="str">
        <f t="shared" si="2595"/>
        <v/>
      </c>
      <c r="E1432" s="4" t="str">
        <f t="shared" si="2596"/>
        <v/>
      </c>
      <c r="F1432" s="4" t="str">
        <f t="shared" si="2597"/>
        <v/>
      </c>
      <c r="G1432" s="4" t="str">
        <f t="shared" si="2598"/>
        <v/>
      </c>
      <c r="H1432" s="4" t="str">
        <f t="shared" si="2599"/>
        <v/>
      </c>
      <c r="I1432" s="4" t="str">
        <f t="shared" si="2600"/>
        <v/>
      </c>
      <c r="J1432" s="4" t="str">
        <f t="shared" si="2601"/>
        <v/>
      </c>
      <c r="K1432" s="4" t="str">
        <f t="shared" si="2602"/>
        <v/>
      </c>
      <c r="L1432" s="4" t="str">
        <f t="shared" si="2603"/>
        <v/>
      </c>
      <c r="M1432" s="4" t="str">
        <f t="shared" si="2604"/>
        <v/>
      </c>
      <c r="N1432" s="4" t="str">
        <f t="shared" si="2605"/>
        <v/>
      </c>
      <c r="O1432" s="4" t="str">
        <f t="shared" si="2606"/>
        <v/>
      </c>
      <c r="P1432" s="4" t="str">
        <f t="shared" si="2607"/>
        <v/>
      </c>
      <c r="Q1432" s="4" t="str">
        <f t="shared" si="2608"/>
        <v/>
      </c>
      <c r="R1432" s="4" t="str">
        <f t="shared" si="2609"/>
        <v/>
      </c>
      <c r="S1432" s="4" t="str">
        <f t="shared" si="2610"/>
        <v/>
      </c>
      <c r="T1432" s="4" t="str">
        <f t="shared" si="2611"/>
        <v/>
      </c>
      <c r="U1432" s="4" t="str">
        <f t="shared" si="2612"/>
        <v/>
      </c>
      <c r="V1432" s="4" t="str">
        <f t="shared" si="2613"/>
        <v/>
      </c>
      <c r="W1432" s="4" t="str">
        <f t="shared" si="2614"/>
        <v/>
      </c>
      <c r="X1432" s="4" t="str">
        <f t="shared" si="2615"/>
        <v/>
      </c>
      <c r="Y1432" s="4">
        <f t="shared" si="2616"/>
        <v>3</v>
      </c>
      <c r="Z1432" s="4" t="str">
        <f t="shared" si="2617"/>
        <v>-</v>
      </c>
      <c r="AA1432" s="4" t="str">
        <f t="shared" si="2618"/>
        <v/>
      </c>
      <c r="AB1432" s="4" t="str">
        <f t="shared" si="2619"/>
        <v/>
      </c>
      <c r="AC1432" s="4" t="str">
        <f t="shared" si="2620"/>
        <v/>
      </c>
      <c r="AD1432" s="4" t="str">
        <f t="shared" si="2621"/>
        <v/>
      </c>
      <c r="AE1432" s="4" t="str">
        <f t="shared" si="2622"/>
        <v/>
      </c>
      <c r="AF1432" s="4">
        <f t="shared" si="2623"/>
        <v>4</v>
      </c>
      <c r="AG1432" s="4">
        <f t="shared" si="2624"/>
        <v>22</v>
      </c>
      <c r="AH1432" s="4">
        <f t="shared" si="2625"/>
        <v>18</v>
      </c>
      <c r="AI1432" s="4" t="str">
        <f t="shared" si="2626"/>
        <v>1PCS</v>
      </c>
      <c r="AJ1432" s="4" t="str">
        <f t="shared" si="2627"/>
        <v>-1PCS</v>
      </c>
      <c r="AK1432" s="4" t="str" cm="1">
        <f t="array" ref="AK1432">LEFT(AR1432,SUM(LEN(AR1432)-LEN(SUBSTITUTE(AR1432,{"0";"1";"2";"3";"4";"5";"6";"7";"8";"9"},""))))</f>
        <v>1</v>
      </c>
      <c r="AL1432" s="4">
        <f t="shared" si="2631"/>
        <v>13</v>
      </c>
      <c r="AM1432" s="4" t="b">
        <f t="shared" si="2636"/>
        <v>1</v>
      </c>
      <c r="AN1432" s="4" t="str">
        <f t="shared" si="2637"/>
        <v>PCS</v>
      </c>
      <c r="AO1432" s="4" t="b">
        <f t="shared" si="2632"/>
        <v>0</v>
      </c>
      <c r="AP1432" s="4" t="b">
        <f t="shared" si="2628"/>
        <v>0</v>
      </c>
      <c r="AQ1432" s="5" t="str">
        <f t="shared" si="2629"/>
        <v>LITOS RUMPUT LAUT</v>
      </c>
      <c r="AR1432" s="4" t="str">
        <f t="shared" si="2630"/>
        <v>1PCS</v>
      </c>
      <c r="AS1432" t="s">
        <v>4840</v>
      </c>
      <c r="AT1432" s="1" t="s">
        <v>1962</v>
      </c>
      <c r="AU1432" s="4" t="str">
        <f t="shared" ca="1" si="2634"/>
        <v/>
      </c>
      <c r="AV1432">
        <v>1800</v>
      </c>
      <c r="AW1432">
        <v>2000</v>
      </c>
      <c r="AX1432">
        <v>1631</v>
      </c>
      <c r="AY1432" t="str">
        <f t="shared" si="2497"/>
        <v>8997213770214</v>
      </c>
      <c r="AZ1432" t="str">
        <f t="shared" si="2633"/>
        <v>LITOS RUMPUT LAUT</v>
      </c>
      <c r="BA1432" t="s">
        <v>4301</v>
      </c>
      <c r="BB1432" t="s">
        <v>4301</v>
      </c>
      <c r="BC1432" s="9" t="str" cm="1">
        <f t="array" aca="1" ref="BC1432" ca="1">LEFT(AR1432,MATCH(FALSE,ISNUMBER(MID(AR1432,ROW(INDIRECT("1:"&amp;LEN(AR1432)+1)), 1) *1),0) -1)</f>
        <v>1</v>
      </c>
      <c r="BD1432" s="1"/>
      <c r="BF1432" s="21"/>
      <c r="BK1432" s="1"/>
      <c r="BM1432" s="1"/>
      <c r="BN1432" s="1"/>
      <c r="BR1432" s="22"/>
      <c r="BS1432">
        <v>0</v>
      </c>
      <c r="BT1432" s="1" t="s">
        <v>5103</v>
      </c>
      <c r="BV1432" s="4" t="str">
        <f t="shared" si="2638"/>
        <v/>
      </c>
      <c r="BW1432" s="4" t="str">
        <f t="shared" si="2639"/>
        <v>PCS</v>
      </c>
      <c r="BX1432" s="4" t="str">
        <f t="shared" si="2640"/>
        <v/>
      </c>
      <c r="BY1432" s="4" t="str">
        <f t="shared" si="2641"/>
        <v/>
      </c>
      <c r="BZ1432" s="4" t="str">
        <f t="shared" si="2642"/>
        <v/>
      </c>
      <c r="CA1432" s="4" t="str">
        <f t="shared" si="2643"/>
        <v/>
      </c>
      <c r="CB1432" s="4" t="str">
        <f t="shared" si="2644"/>
        <v/>
      </c>
      <c r="CC1432" s="4" t="str">
        <f t="shared" si="2645"/>
        <v/>
      </c>
      <c r="CD1432" s="4" t="str">
        <f t="shared" si="2646"/>
        <v/>
      </c>
      <c r="CE1432" s="4" t="str">
        <f t="shared" si="2647"/>
        <v/>
      </c>
      <c r="CF1432" s="4" t="str">
        <f t="shared" si="2648"/>
        <v/>
      </c>
      <c r="CG1432" s="4" t="str">
        <f t="shared" si="2649"/>
        <v/>
      </c>
      <c r="CH1432" s="4" t="str">
        <f t="shared" si="2650"/>
        <v/>
      </c>
      <c r="CI1432" s="4" t="str">
        <f t="shared" si="2651"/>
        <v/>
      </c>
      <c r="CJ1432" s="4" t="str">
        <f t="shared" si="2652"/>
        <v/>
      </c>
      <c r="CK1432" s="4" t="str">
        <f t="shared" si="2653"/>
        <v/>
      </c>
      <c r="CL1432" s="4" t="str">
        <f t="shared" si="2654"/>
        <v/>
      </c>
      <c r="CM1432" s="4" t="str">
        <f t="shared" si="2655"/>
        <v/>
      </c>
      <c r="CN1432" s="4" t="str">
        <f t="shared" si="2656"/>
        <v/>
      </c>
      <c r="CO1432" s="4" t="str">
        <f t="shared" si="2657"/>
        <v>PACK</v>
      </c>
      <c r="CP1432" s="4" t="str">
        <f t="shared" si="2658"/>
        <v/>
      </c>
      <c r="CQ1432" s="4" t="str">
        <f t="shared" si="2659"/>
        <v/>
      </c>
      <c r="CR1432" s="4" t="str">
        <f t="shared" si="2660"/>
        <v/>
      </c>
      <c r="CS1432" s="4" t="str">
        <f t="shared" si="2661"/>
        <v/>
      </c>
      <c r="CT1432" s="4">
        <f t="shared" si="2662"/>
        <v>7</v>
      </c>
      <c r="CU1432" s="4" t="str">
        <f t="shared" si="2663"/>
        <v>-</v>
      </c>
      <c r="CV1432" s="4" t="str">
        <f t="shared" si="2664"/>
        <v>/</v>
      </c>
      <c r="CW1432" s="4" t="str">
        <f t="shared" si="2665"/>
        <v/>
      </c>
      <c r="CX1432" s="4" t="str">
        <f t="shared" si="2666"/>
        <v/>
      </c>
      <c r="CY1432" s="4" t="str">
        <f t="shared" si="2667"/>
        <v/>
      </c>
      <c r="CZ1432" s="4" t="str">
        <f t="shared" si="2668"/>
        <v/>
      </c>
      <c r="DA1432" s="4">
        <f t="shared" si="2669"/>
        <v>10</v>
      </c>
      <c r="DB1432" s="4">
        <f t="shared" si="2670"/>
        <v>16</v>
      </c>
      <c r="DC1432" s="4">
        <f t="shared" si="2671"/>
        <v>6</v>
      </c>
      <c r="DD1432" s="4" t="str">
        <f t="shared" si="2672"/>
        <v>PACK</v>
      </c>
      <c r="DE1432" s="4" t="str">
        <f t="shared" si="2673"/>
        <v>/PACK</v>
      </c>
      <c r="DF1432" s="4" t="str" cm="1">
        <f t="array" ref="DF1432">LEFT(DM1432,SUM(LEN(DM1432)-LEN(SUBSTITUTE(DM1432,{"0";"1";"2";"3";"4";"5";"6";"7";"8";"9"},""))))</f>
        <v>10</v>
      </c>
      <c r="DG1432" s="4">
        <f t="shared" si="2674"/>
        <v>13</v>
      </c>
      <c r="DH1432" s="4" t="b">
        <f t="shared" si="2675"/>
        <v>1</v>
      </c>
      <c r="DI1432" s="4" t="str">
        <f t="shared" si="2676"/>
        <v>PACK</v>
      </c>
      <c r="DJ1432" s="4" t="b">
        <f t="shared" si="2677"/>
        <v>0</v>
      </c>
      <c r="DK1432" s="4" t="b">
        <f t="shared" si="2678"/>
        <v>0</v>
      </c>
      <c r="DL1432" s="5" t="str">
        <f t="shared" si="2679"/>
        <v>LITOS</v>
      </c>
      <c r="DM1432" s="4" t="str">
        <f t="shared" si="2680"/>
        <v>10PCS/PACK</v>
      </c>
      <c r="DN1432" t="s">
        <v>1964</v>
      </c>
      <c r="DO1432" s="1"/>
      <c r="DP1432" s="4" t="str">
        <f t="shared" ca="1" si="2681"/>
        <v/>
      </c>
      <c r="DQ1432">
        <v>18000</v>
      </c>
      <c r="DR1432">
        <v>18000</v>
      </c>
      <c r="DS1432">
        <v>16313</v>
      </c>
      <c r="DT1432" t="str">
        <f t="shared" si="2682"/>
        <v>8000000001432</v>
      </c>
      <c r="DU1432" t="str">
        <f t="shared" si="2683"/>
        <v>LITOS</v>
      </c>
      <c r="DV1432" t="s">
        <v>4301</v>
      </c>
      <c r="DW1432" t="s">
        <v>4301</v>
      </c>
      <c r="DX1432" s="4" t="str" cm="1">
        <f t="array" aca="1" ref="DX1432" ca="1">LEFT(DM1432,MATCH(FALSE,ISNUMBER(MID(DM1432,ROW(INDIRECT("1:"&amp;LEN(DM1432)+1)), 1) *1),0) -1)</f>
        <v>10</v>
      </c>
      <c r="DY1432" s="1"/>
      <c r="EA1432" s="21"/>
      <c r="EC1432" s="5"/>
      <c r="EF1432" s="1"/>
      <c r="EH1432" s="1"/>
      <c r="EI1432" s="1"/>
      <c r="EL1432" s="5"/>
      <c r="EM1432" s="22"/>
      <c r="EN1432">
        <v>0</v>
      </c>
      <c r="EO1432" s="1" t="s">
        <v>5103</v>
      </c>
    </row>
    <row r="1433" spans="1:145">
      <c r="A1433" s="4" t="str">
        <f t="shared" si="2592"/>
        <v/>
      </c>
      <c r="B1433" s="4" t="str">
        <f t="shared" si="2593"/>
        <v>PCS</v>
      </c>
      <c r="C1433" s="4" t="str">
        <f t="shared" si="2594"/>
        <v/>
      </c>
      <c r="D1433" s="4" t="str">
        <f t="shared" si="2595"/>
        <v/>
      </c>
      <c r="E1433" s="4" t="str">
        <f t="shared" si="2596"/>
        <v/>
      </c>
      <c r="F1433" s="4" t="str">
        <f t="shared" si="2597"/>
        <v/>
      </c>
      <c r="G1433" s="4" t="str">
        <f t="shared" si="2598"/>
        <v/>
      </c>
      <c r="H1433" s="4" t="str">
        <f t="shared" si="2599"/>
        <v/>
      </c>
      <c r="I1433" s="4" t="str">
        <f t="shared" si="2600"/>
        <v/>
      </c>
      <c r="J1433" s="4" t="str">
        <f t="shared" si="2601"/>
        <v/>
      </c>
      <c r="K1433" s="4" t="str">
        <f t="shared" si="2602"/>
        <v/>
      </c>
      <c r="L1433" s="4" t="str">
        <f t="shared" si="2603"/>
        <v/>
      </c>
      <c r="M1433" s="4" t="str">
        <f t="shared" si="2604"/>
        <v/>
      </c>
      <c r="N1433" s="4" t="str">
        <f t="shared" si="2605"/>
        <v/>
      </c>
      <c r="O1433" s="4" t="str">
        <f t="shared" si="2606"/>
        <v/>
      </c>
      <c r="P1433" s="4" t="str">
        <f t="shared" si="2607"/>
        <v/>
      </c>
      <c r="Q1433" s="4" t="str">
        <f t="shared" si="2608"/>
        <v/>
      </c>
      <c r="R1433" s="4" t="str">
        <f t="shared" si="2609"/>
        <v/>
      </c>
      <c r="S1433" s="4" t="str">
        <f t="shared" si="2610"/>
        <v/>
      </c>
      <c r="T1433" s="4" t="str">
        <f t="shared" si="2611"/>
        <v/>
      </c>
      <c r="U1433" s="4" t="str">
        <f t="shared" si="2612"/>
        <v/>
      </c>
      <c r="V1433" s="4" t="str">
        <f t="shared" si="2613"/>
        <v/>
      </c>
      <c r="W1433" s="4" t="str">
        <f t="shared" si="2614"/>
        <v/>
      </c>
      <c r="X1433" s="4" t="str">
        <f t="shared" si="2615"/>
        <v/>
      </c>
      <c r="Y1433" s="4">
        <f t="shared" si="2616"/>
        <v>3</v>
      </c>
      <c r="Z1433" s="4" t="str">
        <f t="shared" si="2617"/>
        <v>-</v>
      </c>
      <c r="AA1433" s="4" t="str">
        <f t="shared" si="2618"/>
        <v/>
      </c>
      <c r="AB1433" s="4" t="str">
        <f t="shared" si="2619"/>
        <v/>
      </c>
      <c r="AC1433" s="4" t="str">
        <f t="shared" si="2620"/>
        <v/>
      </c>
      <c r="AD1433" s="4" t="str">
        <f t="shared" si="2621"/>
        <v/>
      </c>
      <c r="AE1433" s="4" t="str">
        <f t="shared" si="2622"/>
        <v/>
      </c>
      <c r="AF1433" s="4">
        <f t="shared" si="2623"/>
        <v>4</v>
      </c>
      <c r="AG1433" s="4">
        <f t="shared" si="2624"/>
        <v>24</v>
      </c>
      <c r="AH1433" s="4">
        <f t="shared" si="2625"/>
        <v>20</v>
      </c>
      <c r="AI1433" s="4" t="str">
        <f t="shared" si="2626"/>
        <v>1PCS</v>
      </c>
      <c r="AJ1433" s="4" t="str">
        <f t="shared" si="2627"/>
        <v>-1PCS</v>
      </c>
      <c r="AK1433" s="4" t="str" cm="1">
        <f t="array" ref="AK1433">LEFT(AR1433,SUM(LEN(AR1433)-LEN(SUBSTITUTE(AR1433,{"0";"1";"2";"3";"4";"5";"6";"7";"8";"9"},""))))</f>
        <v>1</v>
      </c>
      <c r="AL1433" s="4">
        <f t="shared" si="2631"/>
        <v>13</v>
      </c>
      <c r="AM1433" s="4" t="b">
        <f t="shared" si="2636"/>
        <v>1</v>
      </c>
      <c r="AN1433" s="4" t="str">
        <f t="shared" si="2637"/>
        <v>PCS</v>
      </c>
      <c r="AO1433" s="4" t="b">
        <f t="shared" si="2632"/>
        <v>0</v>
      </c>
      <c r="AP1433" s="4" t="b">
        <f t="shared" si="2628"/>
        <v>0</v>
      </c>
      <c r="AQ1433" s="5" t="str">
        <f t="shared" si="2629"/>
        <v>LITOS SAPI PANGGANG</v>
      </c>
      <c r="AR1433" s="4" t="str">
        <f t="shared" si="2630"/>
        <v>1PCS</v>
      </c>
      <c r="AS1433" t="s">
        <v>4839</v>
      </c>
      <c r="AT1433" s="1" t="s">
        <v>1963</v>
      </c>
      <c r="AU1433" s="4" t="str">
        <f t="shared" ca="1" si="2634"/>
        <v/>
      </c>
      <c r="AV1433">
        <v>1800</v>
      </c>
      <c r="AW1433">
        <v>2000</v>
      </c>
      <c r="AX1433">
        <v>1631</v>
      </c>
      <c r="AY1433" t="str">
        <f t="shared" si="2497"/>
        <v>8997213770207</v>
      </c>
      <c r="AZ1433" t="str">
        <f t="shared" si="2633"/>
        <v>LITOS SAPI PANGGANG</v>
      </c>
      <c r="BA1433" t="s">
        <v>4301</v>
      </c>
      <c r="BB1433" t="s">
        <v>4301</v>
      </c>
      <c r="BC1433" s="9" t="str" cm="1">
        <f t="array" aca="1" ref="BC1433" ca="1">LEFT(AR1433,MATCH(FALSE,ISNUMBER(MID(AR1433,ROW(INDIRECT("1:"&amp;LEN(AR1433)+1)), 1) *1),0) -1)</f>
        <v>1</v>
      </c>
      <c r="BD1433" s="1"/>
      <c r="BF1433" s="21"/>
      <c r="BK1433" s="1"/>
      <c r="BM1433" s="1"/>
      <c r="BN1433" s="1"/>
      <c r="BR1433" s="22"/>
      <c r="BS1433">
        <v>0</v>
      </c>
      <c r="BT1433" s="1" t="s">
        <v>5103</v>
      </c>
      <c r="BV1433" s="4" t="str">
        <f>IF(IFERROR(SEARCH($A$1,DN1433),0)&gt;0,$A$1,"")</f>
        <v/>
      </c>
      <c r="BW1433" s="4" t="str">
        <f>IF(IFERROR(SEARCH($B$1,DN1433),0)&gt;0,$B$1,"")</f>
        <v>PCS</v>
      </c>
      <c r="BX1433" s="4" t="str">
        <f>IF(IFERROR(SEARCH($C$1,DN1433),0)&gt;0,$C$1,"")</f>
        <v/>
      </c>
      <c r="BY1433" s="4" t="str">
        <f>IF(IFERROR(SEARCH($D$1,DN1433),0)&gt;0,$D$1,"")</f>
        <v/>
      </c>
      <c r="BZ1433" s="4" t="str">
        <f>IF(IFERROR(SEARCH($E$1,DN1433),0)&gt;0,$E$1,"")</f>
        <v/>
      </c>
      <c r="CA1433" s="4" t="str">
        <f>IF(IFERROR(SEARCH($F$1,DN1433),0)&gt;0,$F$1,"")</f>
        <v/>
      </c>
      <c r="CB1433" s="4" t="str">
        <f>IF(IFERROR(SEARCH($G$1,DN1433),0)&gt;0,$G$1,"")</f>
        <v/>
      </c>
      <c r="CC1433" s="4" t="str">
        <f>IF(IFERROR(SEARCH($H$1,DN1433),0)&gt;0,$H$1,"")</f>
        <v/>
      </c>
      <c r="CD1433" s="4" t="str">
        <f>IF(IFERROR(SEARCH($I$1,DN1433),0)&gt;0,$I$1,"")</f>
        <v/>
      </c>
      <c r="CE1433" s="4" t="str">
        <f>IF(IFERROR(SEARCH($J$1,DN1433),0)&gt;0,$J$1,"")</f>
        <v/>
      </c>
      <c r="CF1433" s="4" t="str">
        <f>IF(IFERROR(SEARCH($K$1,DN1433),0)&gt;0,$K$1,"")</f>
        <v/>
      </c>
      <c r="CG1433" s="4" t="str">
        <f>IF(IFERROR(SEARCH($L$1,DN1433),0)&gt;0,$L$1,"")</f>
        <v/>
      </c>
      <c r="CH1433" s="4" t="str">
        <f>IF(IFERROR(SEARCH($M$1,DN1433),0)&gt;0,$M$1,"")</f>
        <v/>
      </c>
      <c r="CI1433" s="4" t="str">
        <f>IF(IFERROR(SEARCH($N$1,DN1433),0)&gt;0,$N$1,"")</f>
        <v/>
      </c>
      <c r="CJ1433" s="4" t="str">
        <f>IF(IFERROR(SEARCH($O$1,DN1433),0)&gt;0,$O$1,"")</f>
        <v/>
      </c>
      <c r="CK1433" s="4" t="str">
        <f>IF(IFERROR(SEARCH($P$1,DN1433),0)&gt;0,$P$1,"")</f>
        <v/>
      </c>
      <c r="CL1433" s="4" t="str">
        <f>IF(IFERROR(SEARCH($Q$1,DN1433),0)&gt;0,$Q$1,"")</f>
        <v/>
      </c>
      <c r="CM1433" s="4" t="str">
        <f>IF(IFERROR(SEARCH($R$1,DN1433),0)&gt;0,$R$1,"")</f>
        <v/>
      </c>
      <c r="CN1433" s="4" t="str">
        <f>IF(IFERROR(SEARCH($S$1,DN1433),0)&gt;0,$S$1,"")</f>
        <v/>
      </c>
      <c r="CO1433" s="4" t="str">
        <f>IF(IFERROR(SEARCH($T$1,DN1433),0)&gt;0,$T$1,"")</f>
        <v>PACK</v>
      </c>
      <c r="CP1433" s="4" t="str">
        <f>IF(IFERROR(SEARCH($U$1,DN1433),0)&gt;0,$U$1,"")</f>
        <v/>
      </c>
      <c r="CQ1433" s="4" t="str">
        <f>IF(IFERROR(SEARCH($V$1,DN1433),0)&gt;0,$V$1,"")</f>
        <v/>
      </c>
      <c r="CR1433" s="4" t="str">
        <f>IF(IFERROR(SEARCH($W$1,DN1433),0)&gt;0,$W$1,"")</f>
        <v/>
      </c>
      <c r="CS1433" s="4" t="str">
        <f>IF(IFERROR(SEARCH($X$1,DN1433),0)&gt;0,$X$1,"")</f>
        <v/>
      </c>
      <c r="CT1433" s="4">
        <f>LEN(BW1433)+LEN(BX1433)+LEN(BY1433)+LEN(BZ1433)+LEN(CA1433)+LEN(CO1433)+LEN(CB1433)+LEN(CC1433)+LEN(CD1433)+LEN(CE1433)+LEN(CF1433)+LEN(CG1433)+LEN(CH1433)+LEN(CI1433)+LEN(CP1433)+LEN(CJ1433)+LEN(CK1433)+LEN(CQ1433)+LEN(BV1433)+LEN(CL1433)+LEN(CS1433)+LEN(CM1433)+LEN(CR1433)+LEN(CN1433)</f>
        <v>7</v>
      </c>
      <c r="CU1433" s="4" t="str">
        <f>IF(IFERROR(SEARCH($Z$1,DN1433),0)&gt;0,$Z$1,"")</f>
        <v>-</v>
      </c>
      <c r="CV1433" s="4" t="str">
        <f>IF(IFERROR(SEARCH($AA$1,DN1433),0)&gt;0,$AA$1,"")</f>
        <v>/</v>
      </c>
      <c r="CW1433" s="4" t="str">
        <f>IF(IFERROR(SEARCH($AB$1,DN1433),0)&gt;0,$AB$1,"")</f>
        <v/>
      </c>
      <c r="CX1433" s="4" t="str">
        <f>IF(IFERROR(SEARCH($AC$1,DN1433),0)&gt;0,$AC$1,"")</f>
        <v/>
      </c>
      <c r="CY1433" s="4" t="str">
        <f>IF(IFERROR(SEARCH($AD$1,DN1433),0)&gt;0,$AD$1,"")</f>
        <v/>
      </c>
      <c r="CZ1433" s="4" t="str">
        <f>IF(IFERROR(SEARCH($AE$1,DN1433),0)&gt;0,$AE$1,"")</f>
        <v/>
      </c>
      <c r="DA1433" s="4">
        <f>LEN(DM1433)</f>
        <v>10</v>
      </c>
      <c r="DB1433" s="4">
        <f>LEN(DN1433)</f>
        <v>16</v>
      </c>
      <c r="DC1433" s="4">
        <f>DB1433-DA1433</f>
        <v>6</v>
      </c>
      <c r="DD1433" s="4" t="str">
        <f>RIGHT(DN1433,4)</f>
        <v>PACK</v>
      </c>
      <c r="DE1433" s="4" t="str">
        <f>RIGHT(DN1433,5)</f>
        <v>/PACK</v>
      </c>
      <c r="DF1433" s="4" t="str" cm="1">
        <f t="array" ref="DF1433">LEFT(DM1433,SUM(LEN(DM1433)-LEN(SUBSTITUTE(DM1433,{"0";"1";"2";"3";"4";"5";"6";"7";"8";"9"},""))))</f>
        <v>10</v>
      </c>
      <c r="DG1433" s="4">
        <f>LEN(DT1433)</f>
        <v>13</v>
      </c>
      <c r="DH1433" s="4" t="b">
        <f>LEFT(DM1433,2)=DF1433</f>
        <v>1</v>
      </c>
      <c r="DI1433" s="4" t="str">
        <f>RIGHT(DD1433,4)</f>
        <v>PACK</v>
      </c>
      <c r="DJ1433" s="4" t="b">
        <f>IF((DL1433=AQ1431)=TRUE,TRUE,IF((AQ1429=DL1433)=TRUE,TRUE,FALSE))</f>
        <v>0</v>
      </c>
      <c r="DK1433" s="4" t="b">
        <f>LEFT(DN1433,2)=LEFT(DO1433,2)</f>
        <v>0</v>
      </c>
      <c r="DL1433" s="5" t="str">
        <f>LEFT(DN1433,(DC1433-1))</f>
        <v>LITOS</v>
      </c>
      <c r="DM1433" s="4" t="str">
        <f>IFERROR(RIGHT(DN1433,LEN(DN1433)-FIND("-",DN1433)),1)</f>
        <v>10PCS/PACK</v>
      </c>
      <c r="DN1433" t="s">
        <v>1964</v>
      </c>
      <c r="DO1433" s="1"/>
      <c r="DP1433" s="4" t="str">
        <f ca="1">IF(IF(IF(DL1433=AQ1431,10,0)+IF(NOT(DI1433=$AU$1)=TRUE,10,0)=
20,"XXXX",IF(IF((DX1433+1)=2,0,1)+IF(DI1433=$AU$1,1,0)=2,TRUE,""))
="",IF(IF(DL1433=AQ1429,10,0)+IF(NOT(DI1433=$AU$1)=TRUE,10,0)=
20,"XXXX",IF(IF((DX1433+1)=2,0,1)+IF(DI1433=$AU$1,1,0)=2,TRUE,
"")),IF(IF(DL1433=AQ1431,10,0)+IF(NOT(DI1433=$AU$1)=TRUE,10,0)=
20,"XXXX",IF(IF((DX1433+1)=2,0,1)+IF(DI1433=$AU$1,1,0)=2,TRUE,"")))</f>
        <v/>
      </c>
      <c r="DQ1433">
        <v>18000</v>
      </c>
      <c r="DR1433">
        <v>18000</v>
      </c>
      <c r="DS1433">
        <v>16313</v>
      </c>
      <c r="DT1433" t="str">
        <f>IF(DO1433&gt;0,DO1433,"800000000"&amp;ROW(DS1433))</f>
        <v>8000000001433</v>
      </c>
      <c r="DU1433" t="str">
        <f>DL1433</f>
        <v>LITOS</v>
      </c>
      <c r="DV1433" t="s">
        <v>4301</v>
      </c>
      <c r="DW1433" t="s">
        <v>4301</v>
      </c>
      <c r="DX1433" s="4" t="str" cm="1">
        <f t="array" aca="1" ref="DX1433" ca="1">LEFT(DM1433,MATCH(FALSE,ISNUMBER(MID(DM1433,ROW(INDIRECT("1:"&amp;LEN(DM1433)+1)), 1) *1),0) -1)</f>
        <v>10</v>
      </c>
      <c r="DY1433" s="1"/>
      <c r="EA1433" s="21"/>
      <c r="EC1433" s="5"/>
      <c r="EF1433" s="1"/>
      <c r="EH1433" s="1"/>
      <c r="EI1433" s="1"/>
      <c r="EL1433" s="5"/>
      <c r="EM1433" s="22"/>
      <c r="EN1433">
        <v>0</v>
      </c>
      <c r="EO1433" s="1" t="s">
        <v>5103</v>
      </c>
    </row>
    <row r="1434" spans="1:145">
      <c r="A1434" s="4" t="str">
        <f t="shared" si="2592"/>
        <v/>
      </c>
      <c r="B1434" s="4" t="str">
        <f t="shared" si="2593"/>
        <v/>
      </c>
      <c r="C1434" s="4" t="str">
        <f t="shared" si="2594"/>
        <v/>
      </c>
      <c r="D1434" s="4" t="str">
        <f t="shared" si="2595"/>
        <v/>
      </c>
      <c r="E1434" s="4" t="str">
        <f t="shared" si="2596"/>
        <v/>
      </c>
      <c r="F1434" s="4" t="str">
        <f t="shared" si="2597"/>
        <v/>
      </c>
      <c r="G1434" s="4" t="str">
        <f t="shared" si="2598"/>
        <v>KTK</v>
      </c>
      <c r="H1434" s="4" t="str">
        <f t="shared" si="2599"/>
        <v/>
      </c>
      <c r="I1434" s="4" t="str">
        <f t="shared" si="2600"/>
        <v/>
      </c>
      <c r="J1434" s="4" t="str">
        <f t="shared" si="2601"/>
        <v/>
      </c>
      <c r="K1434" s="4" t="str">
        <f t="shared" si="2602"/>
        <v/>
      </c>
      <c r="L1434" s="4" t="str">
        <f t="shared" si="2603"/>
        <v/>
      </c>
      <c r="M1434" s="4" t="str">
        <f t="shared" si="2604"/>
        <v/>
      </c>
      <c r="N1434" s="4" t="str">
        <f t="shared" si="2605"/>
        <v/>
      </c>
      <c r="O1434" s="4" t="str">
        <f t="shared" si="2606"/>
        <v/>
      </c>
      <c r="P1434" s="4" t="str">
        <f t="shared" si="2607"/>
        <v/>
      </c>
      <c r="Q1434" s="4" t="str">
        <f t="shared" si="2608"/>
        <v/>
      </c>
      <c r="R1434" s="4" t="str">
        <f t="shared" si="2609"/>
        <v/>
      </c>
      <c r="S1434" s="4" t="str">
        <f t="shared" si="2610"/>
        <v/>
      </c>
      <c r="T1434" s="4" t="str">
        <f t="shared" si="2611"/>
        <v/>
      </c>
      <c r="U1434" s="4" t="str">
        <f t="shared" si="2612"/>
        <v/>
      </c>
      <c r="V1434" s="4" t="str">
        <f t="shared" si="2613"/>
        <v/>
      </c>
      <c r="W1434" s="4" t="str">
        <f t="shared" si="2614"/>
        <v/>
      </c>
      <c r="X1434" s="4" t="str">
        <f t="shared" si="2615"/>
        <v/>
      </c>
      <c r="Y1434" s="4">
        <f t="shared" si="2616"/>
        <v>3</v>
      </c>
      <c r="Z1434" s="4" t="str">
        <f t="shared" si="2617"/>
        <v>-</v>
      </c>
      <c r="AA1434" s="4" t="str">
        <f t="shared" si="2618"/>
        <v/>
      </c>
      <c r="AB1434" s="4" t="str">
        <f t="shared" si="2619"/>
        <v/>
      </c>
      <c r="AC1434" s="4" t="str">
        <f t="shared" si="2620"/>
        <v/>
      </c>
      <c r="AD1434" s="4" t="str">
        <f t="shared" si="2621"/>
        <v/>
      </c>
      <c r="AE1434" s="4" t="str">
        <f t="shared" si="2622"/>
        <v/>
      </c>
      <c r="AF1434" s="4">
        <f t="shared" si="2623"/>
        <v>4</v>
      </c>
      <c r="AG1434" s="4">
        <f t="shared" si="2624"/>
        <v>29</v>
      </c>
      <c r="AH1434" s="4">
        <f t="shared" si="2625"/>
        <v>25</v>
      </c>
      <c r="AI1434" s="4" t="str">
        <f t="shared" si="2626"/>
        <v>1KTK</v>
      </c>
      <c r="AJ1434" s="4" t="str">
        <f t="shared" si="2627"/>
        <v>-1KTK</v>
      </c>
      <c r="AK1434" s="4" t="str" cm="1">
        <f t="array" ref="AK1434">LEFT(AR1434,SUM(LEN(AR1434)-LEN(SUBSTITUTE(AR1434,{"0";"1";"2";"3";"4";"5";"6";"7";"8";"9"},""))))</f>
        <v>1</v>
      </c>
      <c r="AL1434" s="4">
        <f t="shared" si="2631"/>
        <v>13</v>
      </c>
      <c r="AM1434" s="4" t="b">
        <f t="shared" si="2636"/>
        <v>1</v>
      </c>
      <c r="AN1434" s="4" t="str">
        <f t="shared" si="2637"/>
        <v>KTK</v>
      </c>
      <c r="AO1434" s="4" t="b">
        <f t="shared" si="2632"/>
        <v>0</v>
      </c>
      <c r="AP1434" s="4" t="b">
        <f t="shared" si="2628"/>
        <v>0</v>
      </c>
      <c r="AQ1434" s="5" t="str">
        <f t="shared" si="2629"/>
        <v>LOKA DORAEMON PERMEN DOT</v>
      </c>
      <c r="AR1434" s="4" t="str">
        <f t="shared" si="2630"/>
        <v>1KTK</v>
      </c>
      <c r="AS1434" t="s">
        <v>4583</v>
      </c>
      <c r="AT1434" s="1" t="s">
        <v>1965</v>
      </c>
      <c r="AU1434" s="4" t="str">
        <f t="shared" ca="1" si="2634"/>
        <v/>
      </c>
      <c r="AV1434">
        <v>15000</v>
      </c>
      <c r="AW1434">
        <v>15000</v>
      </c>
      <c r="AX1434">
        <v>13750</v>
      </c>
      <c r="AY1434" t="str">
        <f t="shared" si="2497"/>
        <v>6950580401008</v>
      </c>
      <c r="AZ1434" t="str">
        <f t="shared" si="2633"/>
        <v>LOKA DORAEMON PERMEN DOT</v>
      </c>
      <c r="BA1434" t="s">
        <v>4301</v>
      </c>
      <c r="BB1434" t="s">
        <v>4301</v>
      </c>
      <c r="BC1434" s="9" t="str" cm="1">
        <f t="array" aca="1" ref="BC1434" ca="1">LEFT(AR1434,MATCH(FALSE,ISNUMBER(MID(AR1434,ROW(INDIRECT("1:"&amp;LEN(AR1434)+1)), 1) *1),0) -1)</f>
        <v>1</v>
      </c>
      <c r="BD1434" s="1"/>
      <c r="BF1434" s="21"/>
      <c r="BK1434" s="1"/>
      <c r="BM1434" s="1"/>
      <c r="BN1434" s="1"/>
      <c r="BR1434" s="22"/>
      <c r="BS1434">
        <v>0</v>
      </c>
      <c r="BT1434" s="1" t="s">
        <v>5103</v>
      </c>
    </row>
    <row r="1435" spans="1:145">
      <c r="A1435" s="4" t="str">
        <f t="shared" si="2592"/>
        <v/>
      </c>
      <c r="B1435" s="4" t="str">
        <f t="shared" si="2593"/>
        <v/>
      </c>
      <c r="C1435" s="4" t="str">
        <f t="shared" si="2594"/>
        <v/>
      </c>
      <c r="D1435" s="4" t="str">
        <f t="shared" si="2595"/>
        <v/>
      </c>
      <c r="E1435" s="4" t="str">
        <f t="shared" si="2596"/>
        <v/>
      </c>
      <c r="F1435" s="4" t="str">
        <f t="shared" si="2597"/>
        <v>RTG</v>
      </c>
      <c r="G1435" s="4" t="str">
        <f t="shared" si="2598"/>
        <v/>
      </c>
      <c r="H1435" s="4" t="str">
        <f t="shared" si="2599"/>
        <v/>
      </c>
      <c r="I1435" s="4" t="str">
        <f t="shared" si="2600"/>
        <v/>
      </c>
      <c r="J1435" s="4" t="str">
        <f t="shared" si="2601"/>
        <v/>
      </c>
      <c r="K1435" s="4" t="str">
        <f t="shared" si="2602"/>
        <v/>
      </c>
      <c r="L1435" s="4" t="str">
        <f t="shared" si="2603"/>
        <v/>
      </c>
      <c r="M1435" s="4" t="str">
        <f t="shared" si="2604"/>
        <v/>
      </c>
      <c r="N1435" s="4" t="str">
        <f t="shared" si="2605"/>
        <v/>
      </c>
      <c r="O1435" s="4" t="str">
        <f t="shared" si="2606"/>
        <v/>
      </c>
      <c r="P1435" s="4" t="str">
        <f t="shared" si="2607"/>
        <v/>
      </c>
      <c r="Q1435" s="4" t="str">
        <f t="shared" si="2608"/>
        <v/>
      </c>
      <c r="R1435" s="4" t="str">
        <f t="shared" si="2609"/>
        <v/>
      </c>
      <c r="S1435" s="4" t="str">
        <f t="shared" si="2610"/>
        <v/>
      </c>
      <c r="T1435" s="4" t="str">
        <f t="shared" si="2611"/>
        <v/>
      </c>
      <c r="U1435" s="4" t="str">
        <f t="shared" si="2612"/>
        <v/>
      </c>
      <c r="V1435" s="4" t="str">
        <f t="shared" si="2613"/>
        <v/>
      </c>
      <c r="W1435" s="4" t="str">
        <f t="shared" si="2614"/>
        <v/>
      </c>
      <c r="X1435" s="4" t="str">
        <f t="shared" si="2615"/>
        <v/>
      </c>
      <c r="Y1435" s="4">
        <f t="shared" si="2616"/>
        <v>3</v>
      </c>
      <c r="Z1435" s="4" t="str">
        <f t="shared" si="2617"/>
        <v>-</v>
      </c>
      <c r="AA1435" s="4" t="str">
        <f t="shared" si="2618"/>
        <v/>
      </c>
      <c r="AB1435" s="4" t="str">
        <f t="shared" si="2619"/>
        <v/>
      </c>
      <c r="AC1435" s="4" t="str">
        <f t="shared" si="2620"/>
        <v/>
      </c>
      <c r="AD1435" s="4" t="str">
        <f t="shared" si="2621"/>
        <v/>
      </c>
      <c r="AE1435" s="4" t="str">
        <f t="shared" si="2622"/>
        <v/>
      </c>
      <c r="AF1435" s="4">
        <f t="shared" si="2623"/>
        <v>4</v>
      </c>
      <c r="AG1435" s="4">
        <f t="shared" si="2624"/>
        <v>26</v>
      </c>
      <c r="AH1435" s="4">
        <f t="shared" si="2625"/>
        <v>22</v>
      </c>
      <c r="AI1435" s="4" t="str">
        <f t="shared" si="2626"/>
        <v>1RTG</v>
      </c>
      <c r="AJ1435" s="4" t="str">
        <f t="shared" si="2627"/>
        <v>-1RTG</v>
      </c>
      <c r="AK1435" s="4" t="str" cm="1">
        <f t="array" ref="AK1435">LEFT(AR1435,SUM(LEN(AR1435)-LEN(SUBSTITUTE(AR1435,{"0";"1";"2";"3";"4";"5";"6";"7";"8";"9"},""))))</f>
        <v>1</v>
      </c>
      <c r="AL1435" s="4">
        <f t="shared" si="2631"/>
        <v>12</v>
      </c>
      <c r="AM1435" s="4" t="b">
        <f t="shared" si="2636"/>
        <v>1</v>
      </c>
      <c r="AN1435" s="4" t="str">
        <f t="shared" si="2637"/>
        <v>RTG</v>
      </c>
      <c r="AO1435" s="4" t="b">
        <f t="shared" si="2632"/>
        <v>0</v>
      </c>
      <c r="AP1435" s="4" t="b">
        <f t="shared" si="2628"/>
        <v>0</v>
      </c>
      <c r="AQ1435" s="5" t="str">
        <f t="shared" si="2629"/>
        <v>LOKOLATE KOPI ALPUKAT</v>
      </c>
      <c r="AR1435" s="4" t="str">
        <f t="shared" si="2630"/>
        <v>1RTG</v>
      </c>
      <c r="AS1435" t="s">
        <v>1966</v>
      </c>
      <c r="AT1435" s="1" t="s">
        <v>1967</v>
      </c>
      <c r="AU1435" s="4" t="str">
        <f t="shared" ca="1" si="2634"/>
        <v/>
      </c>
      <c r="AV1435">
        <v>17000</v>
      </c>
      <c r="AW1435">
        <v>17000</v>
      </c>
      <c r="AX1435">
        <v>15000</v>
      </c>
      <c r="AY1435" t="str">
        <f t="shared" si="2497"/>
        <v>749921011183</v>
      </c>
      <c r="AZ1435" t="str">
        <f t="shared" si="2633"/>
        <v>LOKOLATE KOPI ALPUKAT</v>
      </c>
      <c r="BA1435" t="s">
        <v>4301</v>
      </c>
      <c r="BB1435" t="s">
        <v>4301</v>
      </c>
      <c r="BC1435" s="9" t="str" cm="1">
        <f t="array" aca="1" ref="BC1435" ca="1">LEFT(AR1435,MATCH(FALSE,ISNUMBER(MID(AR1435,ROW(INDIRECT("1:"&amp;LEN(AR1435)+1)), 1) *1),0) -1)</f>
        <v>1</v>
      </c>
      <c r="BD1435" s="1"/>
      <c r="BF1435" s="21"/>
      <c r="BK1435" s="1"/>
      <c r="BM1435" s="1"/>
      <c r="BN1435" s="1"/>
      <c r="BR1435" s="22"/>
      <c r="BS1435">
        <v>0</v>
      </c>
      <c r="BT1435" s="1" t="s">
        <v>5103</v>
      </c>
    </row>
    <row r="1436" spans="1:145">
      <c r="A1436" s="4" t="str">
        <f t="shared" si="2592"/>
        <v/>
      </c>
      <c r="B1436" s="4" t="str">
        <f t="shared" si="2593"/>
        <v/>
      </c>
      <c r="C1436" s="4" t="str">
        <f t="shared" si="2594"/>
        <v/>
      </c>
      <c r="D1436" s="4" t="str">
        <f t="shared" si="2595"/>
        <v/>
      </c>
      <c r="E1436" s="4" t="str">
        <f t="shared" si="2596"/>
        <v/>
      </c>
      <c r="F1436" s="4" t="str">
        <f t="shared" si="2597"/>
        <v>RTG</v>
      </c>
      <c r="G1436" s="4" t="str">
        <f t="shared" si="2598"/>
        <v/>
      </c>
      <c r="H1436" s="4" t="str">
        <f t="shared" si="2599"/>
        <v/>
      </c>
      <c r="I1436" s="4" t="str">
        <f t="shared" si="2600"/>
        <v/>
      </c>
      <c r="J1436" s="4" t="str">
        <f t="shared" si="2601"/>
        <v/>
      </c>
      <c r="K1436" s="4" t="str">
        <f t="shared" si="2602"/>
        <v/>
      </c>
      <c r="L1436" s="4" t="str">
        <f t="shared" si="2603"/>
        <v/>
      </c>
      <c r="M1436" s="4" t="str">
        <f t="shared" si="2604"/>
        <v/>
      </c>
      <c r="N1436" s="4" t="str">
        <f t="shared" si="2605"/>
        <v/>
      </c>
      <c r="O1436" s="4" t="str">
        <f t="shared" si="2606"/>
        <v/>
      </c>
      <c r="P1436" s="4" t="str">
        <f t="shared" si="2607"/>
        <v/>
      </c>
      <c r="Q1436" s="4" t="str">
        <f t="shared" si="2608"/>
        <v/>
      </c>
      <c r="R1436" s="4" t="str">
        <f t="shared" si="2609"/>
        <v/>
      </c>
      <c r="S1436" s="4" t="str">
        <f t="shared" si="2610"/>
        <v/>
      </c>
      <c r="T1436" s="4" t="str">
        <f t="shared" si="2611"/>
        <v/>
      </c>
      <c r="U1436" s="4" t="str">
        <f t="shared" si="2612"/>
        <v/>
      </c>
      <c r="V1436" s="4" t="str">
        <f t="shared" si="2613"/>
        <v/>
      </c>
      <c r="W1436" s="4" t="str">
        <f t="shared" si="2614"/>
        <v/>
      </c>
      <c r="X1436" s="4" t="str">
        <f t="shared" si="2615"/>
        <v/>
      </c>
      <c r="Y1436" s="4">
        <f t="shared" si="2616"/>
        <v>3</v>
      </c>
      <c r="Z1436" s="4" t="str">
        <f t="shared" si="2617"/>
        <v>-</v>
      </c>
      <c r="AA1436" s="4" t="str">
        <f t="shared" si="2618"/>
        <v/>
      </c>
      <c r="AB1436" s="4" t="str">
        <f t="shared" si="2619"/>
        <v/>
      </c>
      <c r="AC1436" s="4" t="str">
        <f t="shared" si="2620"/>
        <v/>
      </c>
      <c r="AD1436" s="4" t="str">
        <f t="shared" si="2621"/>
        <v/>
      </c>
      <c r="AE1436" s="4" t="str">
        <f t="shared" si="2622"/>
        <v/>
      </c>
      <c r="AF1436" s="4">
        <f t="shared" si="2623"/>
        <v>4</v>
      </c>
      <c r="AG1436" s="4">
        <f t="shared" si="2624"/>
        <v>28</v>
      </c>
      <c r="AH1436" s="4">
        <f t="shared" si="2625"/>
        <v>24</v>
      </c>
      <c r="AI1436" s="4" t="str">
        <f t="shared" si="2626"/>
        <v>1RTG</v>
      </c>
      <c r="AJ1436" s="4" t="str">
        <f t="shared" si="2627"/>
        <v>-1RTG</v>
      </c>
      <c r="AK1436" s="4" t="str" cm="1">
        <f t="array" ref="AK1436">LEFT(AR1436,SUM(LEN(AR1436)-LEN(SUBSTITUTE(AR1436,{"0";"1";"2";"3";"4";"5";"6";"7";"8";"9"},""))))</f>
        <v>1</v>
      </c>
      <c r="AL1436" s="4">
        <f t="shared" si="2631"/>
        <v>12</v>
      </c>
      <c r="AM1436" s="4" t="b">
        <f t="shared" si="2636"/>
        <v>1</v>
      </c>
      <c r="AN1436" s="4" t="str">
        <f t="shared" si="2637"/>
        <v>RTG</v>
      </c>
      <c r="AO1436" s="4" t="b">
        <f t="shared" si="2632"/>
        <v>0</v>
      </c>
      <c r="AP1436" s="4" t="b">
        <f t="shared" si="2628"/>
        <v>0</v>
      </c>
      <c r="AQ1436" s="5" t="str">
        <f t="shared" si="2629"/>
        <v>LOKOLATE KOPI BERONDONG</v>
      </c>
      <c r="AR1436" s="4" t="str">
        <f t="shared" si="2630"/>
        <v>1RTG</v>
      </c>
      <c r="AS1436" t="s">
        <v>1968</v>
      </c>
      <c r="AT1436" s="1" t="s">
        <v>1969</v>
      </c>
      <c r="AU1436" s="4" t="str">
        <f t="shared" ca="1" si="2634"/>
        <v/>
      </c>
      <c r="AV1436">
        <v>17000</v>
      </c>
      <c r="AW1436">
        <v>17000</v>
      </c>
      <c r="AX1436">
        <v>15000</v>
      </c>
      <c r="AY1436" t="str">
        <f t="shared" si="2497"/>
        <v>749921011329</v>
      </c>
      <c r="AZ1436" t="str">
        <f t="shared" si="2633"/>
        <v>LOKOLATE KOPI BERONDONG</v>
      </c>
      <c r="BA1436" t="s">
        <v>4301</v>
      </c>
      <c r="BB1436" t="s">
        <v>4301</v>
      </c>
      <c r="BC1436" s="9" t="str" cm="1">
        <f t="array" aca="1" ref="BC1436" ca="1">LEFT(AR1436,MATCH(FALSE,ISNUMBER(MID(AR1436,ROW(INDIRECT("1:"&amp;LEN(AR1436)+1)), 1) *1),0) -1)</f>
        <v>1</v>
      </c>
      <c r="BD1436" s="1"/>
      <c r="BF1436" s="21"/>
      <c r="BK1436" s="1"/>
      <c r="BM1436" s="1"/>
      <c r="BN1436" s="1"/>
      <c r="BR1436" s="22"/>
      <c r="BS1436">
        <v>0</v>
      </c>
      <c r="BT1436" s="1" t="s">
        <v>5103</v>
      </c>
    </row>
    <row r="1437" spans="1:145">
      <c r="A1437" s="4" t="str">
        <f t="shared" si="2592"/>
        <v/>
      </c>
      <c r="B1437" s="4" t="str">
        <f t="shared" si="2593"/>
        <v/>
      </c>
      <c r="C1437" s="4" t="str">
        <f t="shared" si="2594"/>
        <v/>
      </c>
      <c r="D1437" s="4" t="str">
        <f t="shared" si="2595"/>
        <v/>
      </c>
      <c r="E1437" s="4" t="str">
        <f t="shared" si="2596"/>
        <v/>
      </c>
      <c r="F1437" s="4" t="str">
        <f t="shared" si="2597"/>
        <v>RTG</v>
      </c>
      <c r="G1437" s="4" t="str">
        <f t="shared" si="2598"/>
        <v/>
      </c>
      <c r="H1437" s="4" t="str">
        <f t="shared" si="2599"/>
        <v/>
      </c>
      <c r="I1437" s="4" t="str">
        <f t="shared" si="2600"/>
        <v/>
      </c>
      <c r="J1437" s="4" t="str">
        <f t="shared" si="2601"/>
        <v/>
      </c>
      <c r="K1437" s="4" t="str">
        <f t="shared" si="2602"/>
        <v/>
      </c>
      <c r="L1437" s="4" t="str">
        <f t="shared" si="2603"/>
        <v/>
      </c>
      <c r="M1437" s="4" t="str">
        <f t="shared" si="2604"/>
        <v/>
      </c>
      <c r="N1437" s="4" t="str">
        <f t="shared" si="2605"/>
        <v/>
      </c>
      <c r="O1437" s="4" t="str">
        <f t="shared" si="2606"/>
        <v/>
      </c>
      <c r="P1437" s="4" t="str">
        <f t="shared" si="2607"/>
        <v/>
      </c>
      <c r="Q1437" s="4" t="str">
        <f t="shared" si="2608"/>
        <v/>
      </c>
      <c r="R1437" s="4" t="str">
        <f t="shared" si="2609"/>
        <v/>
      </c>
      <c r="S1437" s="4" t="str">
        <f t="shared" si="2610"/>
        <v/>
      </c>
      <c r="T1437" s="4" t="str">
        <f t="shared" si="2611"/>
        <v/>
      </c>
      <c r="U1437" s="4" t="str">
        <f t="shared" si="2612"/>
        <v/>
      </c>
      <c r="V1437" s="4" t="str">
        <f t="shared" si="2613"/>
        <v/>
      </c>
      <c r="W1437" s="4" t="str">
        <f t="shared" si="2614"/>
        <v/>
      </c>
      <c r="X1437" s="4" t="str">
        <f t="shared" si="2615"/>
        <v/>
      </c>
      <c r="Y1437" s="4">
        <f t="shared" si="2616"/>
        <v>3</v>
      </c>
      <c r="Z1437" s="4" t="str">
        <f t="shared" si="2617"/>
        <v>-</v>
      </c>
      <c r="AA1437" s="4" t="str">
        <f t="shared" si="2618"/>
        <v/>
      </c>
      <c r="AB1437" s="4" t="str">
        <f t="shared" si="2619"/>
        <v/>
      </c>
      <c r="AC1437" s="4" t="str">
        <f t="shared" si="2620"/>
        <v/>
      </c>
      <c r="AD1437" s="4" t="str">
        <f t="shared" si="2621"/>
        <v/>
      </c>
      <c r="AE1437" s="4" t="str">
        <f t="shared" si="2622"/>
        <v/>
      </c>
      <c r="AF1437" s="4">
        <f t="shared" si="2623"/>
        <v>4</v>
      </c>
      <c r="AG1437" s="4">
        <f t="shared" si="2624"/>
        <v>28</v>
      </c>
      <c r="AH1437" s="4">
        <f t="shared" si="2625"/>
        <v>24</v>
      </c>
      <c r="AI1437" s="4" t="str">
        <f t="shared" si="2626"/>
        <v>1RTG</v>
      </c>
      <c r="AJ1437" s="4" t="str">
        <f t="shared" si="2627"/>
        <v>-1RTG</v>
      </c>
      <c r="AK1437" s="4" t="str" cm="1">
        <f t="array" ref="AK1437">LEFT(AR1437,SUM(LEN(AR1437)-LEN(SUBSTITUTE(AR1437,{"0";"1";"2";"3";"4";"5";"6";"7";"8";"9"},""))))</f>
        <v>1</v>
      </c>
      <c r="AL1437" s="4">
        <f t="shared" si="2631"/>
        <v>12</v>
      </c>
      <c r="AM1437" s="4" t="b">
        <f t="shared" si="2636"/>
        <v>1</v>
      </c>
      <c r="AN1437" s="4" t="str">
        <f t="shared" si="2637"/>
        <v>RTG</v>
      </c>
      <c r="AO1437" s="4" t="b">
        <f t="shared" si="2632"/>
        <v>0</v>
      </c>
      <c r="AP1437" s="4" t="b">
        <f t="shared" si="2628"/>
        <v>0</v>
      </c>
      <c r="AQ1437" s="5" t="str">
        <f t="shared" si="2629"/>
        <v>LOKOLATE KOPI GULA AREN</v>
      </c>
      <c r="AR1437" s="4" t="str">
        <f t="shared" si="2630"/>
        <v>1RTG</v>
      </c>
      <c r="AS1437" t="s">
        <v>4426</v>
      </c>
      <c r="AT1437" s="1" t="s">
        <v>1970</v>
      </c>
      <c r="AU1437" s="4" t="str">
        <f t="shared" ca="1" si="2634"/>
        <v/>
      </c>
      <c r="AV1437">
        <v>17000</v>
      </c>
      <c r="AW1437">
        <v>17000</v>
      </c>
      <c r="AX1437">
        <v>15000</v>
      </c>
      <c r="AY1437" t="str">
        <f t="shared" ref="AY1437:AY1499" si="2684">IF(AT1437&gt;0,AT1437,"800000000"&amp;ROW(AX1437))</f>
        <v>749921011138</v>
      </c>
      <c r="AZ1437" t="str">
        <f t="shared" si="2633"/>
        <v>LOKOLATE KOPI GULA AREN</v>
      </c>
      <c r="BA1437" t="s">
        <v>4301</v>
      </c>
      <c r="BB1437" t="s">
        <v>4301</v>
      </c>
      <c r="BC1437" s="9" t="str" cm="1">
        <f t="array" aca="1" ref="BC1437" ca="1">LEFT(AR1437,MATCH(FALSE,ISNUMBER(MID(AR1437,ROW(INDIRECT("1:"&amp;LEN(AR1437)+1)), 1) *1),0) -1)</f>
        <v>1</v>
      </c>
      <c r="BD1437" s="1"/>
      <c r="BF1437" s="21"/>
      <c r="BK1437" s="1"/>
      <c r="BM1437" s="1"/>
      <c r="BN1437" s="1"/>
      <c r="BR1437" s="22"/>
      <c r="BS1437">
        <v>0</v>
      </c>
      <c r="BT1437" s="1" t="s">
        <v>5103</v>
      </c>
    </row>
    <row r="1438" spans="1:145">
      <c r="A1438" s="4" t="str">
        <f t="shared" si="2592"/>
        <v/>
      </c>
      <c r="B1438" s="4" t="str">
        <f t="shared" si="2593"/>
        <v/>
      </c>
      <c r="C1438" s="4" t="str">
        <f t="shared" si="2594"/>
        <v/>
      </c>
      <c r="D1438" s="4" t="str">
        <f t="shared" si="2595"/>
        <v/>
      </c>
      <c r="E1438" s="4" t="str">
        <f t="shared" si="2596"/>
        <v/>
      </c>
      <c r="F1438" s="4" t="str">
        <f t="shared" si="2597"/>
        <v>RTG</v>
      </c>
      <c r="G1438" s="4" t="str">
        <f t="shared" si="2598"/>
        <v/>
      </c>
      <c r="H1438" s="4" t="str">
        <f t="shared" si="2599"/>
        <v/>
      </c>
      <c r="I1438" s="4" t="str">
        <f t="shared" si="2600"/>
        <v/>
      </c>
      <c r="J1438" s="4" t="str">
        <f t="shared" si="2601"/>
        <v/>
      </c>
      <c r="K1438" s="4" t="str">
        <f t="shared" si="2602"/>
        <v/>
      </c>
      <c r="L1438" s="4" t="str">
        <f t="shared" si="2603"/>
        <v/>
      </c>
      <c r="M1438" s="4" t="str">
        <f t="shared" si="2604"/>
        <v/>
      </c>
      <c r="N1438" s="4" t="str">
        <f t="shared" si="2605"/>
        <v/>
      </c>
      <c r="O1438" s="4" t="str">
        <f t="shared" si="2606"/>
        <v/>
      </c>
      <c r="P1438" s="4" t="str">
        <f t="shared" si="2607"/>
        <v/>
      </c>
      <c r="Q1438" s="4" t="str">
        <f t="shared" si="2608"/>
        <v/>
      </c>
      <c r="R1438" s="4" t="str">
        <f t="shared" si="2609"/>
        <v/>
      </c>
      <c r="S1438" s="4" t="str">
        <f t="shared" si="2610"/>
        <v/>
      </c>
      <c r="T1438" s="4" t="str">
        <f t="shared" si="2611"/>
        <v/>
      </c>
      <c r="U1438" s="4" t="str">
        <f t="shared" si="2612"/>
        <v/>
      </c>
      <c r="V1438" s="4" t="str">
        <f t="shared" si="2613"/>
        <v/>
      </c>
      <c r="W1438" s="4" t="str">
        <f t="shared" si="2614"/>
        <v/>
      </c>
      <c r="X1438" s="4" t="str">
        <f t="shared" si="2615"/>
        <v/>
      </c>
      <c r="Y1438" s="4">
        <f t="shared" si="2616"/>
        <v>3</v>
      </c>
      <c r="Z1438" s="4" t="str">
        <f t="shared" si="2617"/>
        <v>-</v>
      </c>
      <c r="AA1438" s="4" t="str">
        <f t="shared" si="2618"/>
        <v/>
      </c>
      <c r="AB1438" s="4" t="str">
        <f t="shared" si="2619"/>
        <v/>
      </c>
      <c r="AC1438" s="4" t="str">
        <f t="shared" si="2620"/>
        <v/>
      </c>
      <c r="AD1438" s="4" t="str">
        <f t="shared" si="2621"/>
        <v/>
      </c>
      <c r="AE1438" s="4" t="str">
        <f t="shared" si="2622"/>
        <v/>
      </c>
      <c r="AF1438" s="4">
        <f t="shared" si="2623"/>
        <v>4</v>
      </c>
      <c r="AG1438" s="4">
        <f t="shared" si="2624"/>
        <v>29</v>
      </c>
      <c r="AH1438" s="4">
        <f t="shared" si="2625"/>
        <v>25</v>
      </c>
      <c r="AI1438" s="4" t="str">
        <f t="shared" si="2626"/>
        <v>1RTG</v>
      </c>
      <c r="AJ1438" s="4" t="str">
        <f t="shared" si="2627"/>
        <v>-1RTG</v>
      </c>
      <c r="AK1438" s="4" t="str" cm="1">
        <f t="array" ref="AK1438">LEFT(AR1438,SUM(LEN(AR1438)-LEN(SUBSTITUTE(AR1438,{"0";"1";"2";"3";"4";"5";"6";"7";"8";"9"},""))))</f>
        <v>1</v>
      </c>
      <c r="AL1438" s="4">
        <f t="shared" si="2631"/>
        <v>12</v>
      </c>
      <c r="AM1438" s="4" t="b">
        <f t="shared" si="2636"/>
        <v>1</v>
      </c>
      <c r="AN1438" s="4" t="str">
        <f t="shared" si="2637"/>
        <v>RTG</v>
      </c>
      <c r="AO1438" s="4" t="b">
        <f t="shared" si="2632"/>
        <v>0</v>
      </c>
      <c r="AP1438" s="4" t="b">
        <f t="shared" si="2628"/>
        <v>0</v>
      </c>
      <c r="AQ1438" s="5" t="str">
        <f t="shared" si="2629"/>
        <v>LOKOLATE KOPI TAPE KETAN</v>
      </c>
      <c r="AR1438" s="4" t="str">
        <f t="shared" si="2630"/>
        <v>1RTG</v>
      </c>
      <c r="AS1438" t="s">
        <v>1971</v>
      </c>
      <c r="AT1438" s="1" t="s">
        <v>1972</v>
      </c>
      <c r="AU1438" s="4" t="str">
        <f t="shared" ca="1" si="2634"/>
        <v/>
      </c>
      <c r="AV1438">
        <v>17000</v>
      </c>
      <c r="AW1438">
        <v>17000</v>
      </c>
      <c r="AX1438">
        <v>15000</v>
      </c>
      <c r="AY1438" t="str">
        <f t="shared" si="2684"/>
        <v>749921011374</v>
      </c>
      <c r="AZ1438" t="str">
        <f t="shared" si="2633"/>
        <v>LOKOLATE KOPI TAPE KETAN</v>
      </c>
      <c r="BA1438" t="s">
        <v>4301</v>
      </c>
      <c r="BB1438" t="s">
        <v>4301</v>
      </c>
      <c r="BC1438" s="9" t="str" cm="1">
        <f t="array" aca="1" ref="BC1438" ca="1">LEFT(AR1438,MATCH(FALSE,ISNUMBER(MID(AR1438,ROW(INDIRECT("1:"&amp;LEN(AR1438)+1)), 1) *1),0) -1)</f>
        <v>1</v>
      </c>
      <c r="BD1438" s="1"/>
      <c r="BF1438" s="21"/>
      <c r="BK1438" s="1"/>
      <c r="BM1438" s="1"/>
      <c r="BN1438" s="1"/>
      <c r="BR1438" s="22"/>
      <c r="BS1438">
        <v>0</v>
      </c>
      <c r="BT1438" s="1" t="s">
        <v>5103</v>
      </c>
    </row>
    <row r="1439" spans="1:145">
      <c r="A1439" s="4" t="str">
        <f t="shared" si="2592"/>
        <v/>
      </c>
      <c r="B1439" s="4" t="str">
        <f t="shared" si="2593"/>
        <v/>
      </c>
      <c r="C1439" s="4" t="str">
        <f t="shared" si="2594"/>
        <v/>
      </c>
      <c r="D1439" s="4" t="str">
        <f t="shared" si="2595"/>
        <v/>
      </c>
      <c r="E1439" s="4" t="str">
        <f t="shared" si="2596"/>
        <v/>
      </c>
      <c r="F1439" s="4" t="str">
        <f t="shared" si="2597"/>
        <v/>
      </c>
      <c r="G1439" s="4" t="str">
        <f t="shared" si="2598"/>
        <v/>
      </c>
      <c r="H1439" s="4" t="str">
        <f t="shared" si="2599"/>
        <v/>
      </c>
      <c r="I1439" s="4" t="str">
        <f t="shared" si="2600"/>
        <v/>
      </c>
      <c r="J1439" s="4" t="str">
        <f t="shared" si="2601"/>
        <v/>
      </c>
      <c r="K1439" s="4" t="str">
        <f t="shared" si="2602"/>
        <v/>
      </c>
      <c r="L1439" s="4" t="str">
        <f t="shared" si="2603"/>
        <v/>
      </c>
      <c r="M1439" s="4" t="str">
        <f t="shared" si="2604"/>
        <v/>
      </c>
      <c r="N1439" s="4" t="str">
        <f t="shared" si="2605"/>
        <v/>
      </c>
      <c r="O1439" s="4" t="str">
        <f t="shared" si="2606"/>
        <v/>
      </c>
      <c r="P1439" s="4" t="str">
        <f t="shared" si="2607"/>
        <v/>
      </c>
      <c r="Q1439" s="4" t="str">
        <f t="shared" si="2608"/>
        <v/>
      </c>
      <c r="R1439" s="4" t="str">
        <f t="shared" si="2609"/>
        <v/>
      </c>
      <c r="S1439" s="4" t="str">
        <f t="shared" si="2610"/>
        <v/>
      </c>
      <c r="T1439" s="4" t="str">
        <f t="shared" si="2611"/>
        <v>PACK</v>
      </c>
      <c r="U1439" s="4" t="str">
        <f t="shared" si="2612"/>
        <v/>
      </c>
      <c r="V1439" s="4" t="str">
        <f t="shared" si="2613"/>
        <v/>
      </c>
      <c r="W1439" s="4" t="str">
        <f t="shared" si="2614"/>
        <v/>
      </c>
      <c r="X1439" s="4" t="str">
        <f t="shared" si="2615"/>
        <v/>
      </c>
      <c r="Y1439" s="4">
        <f t="shared" si="2616"/>
        <v>4</v>
      </c>
      <c r="Z1439" s="4" t="str">
        <f t="shared" si="2617"/>
        <v>-</v>
      </c>
      <c r="AA1439" s="4" t="str">
        <f t="shared" si="2618"/>
        <v/>
      </c>
      <c r="AB1439" s="4" t="str">
        <f t="shared" si="2619"/>
        <v/>
      </c>
      <c r="AC1439" s="4" t="str">
        <f t="shared" si="2620"/>
        <v/>
      </c>
      <c r="AD1439" s="4" t="str">
        <f t="shared" si="2621"/>
        <v/>
      </c>
      <c r="AE1439" s="4" t="str">
        <f t="shared" si="2622"/>
        <v/>
      </c>
      <c r="AF1439" s="4">
        <f t="shared" si="2623"/>
        <v>5</v>
      </c>
      <c r="AG1439" s="4">
        <f t="shared" si="2624"/>
        <v>19</v>
      </c>
      <c r="AH1439" s="4">
        <f t="shared" si="2625"/>
        <v>14</v>
      </c>
      <c r="AI1439" s="4" t="str">
        <f t="shared" si="2626"/>
        <v>PACK</v>
      </c>
      <c r="AJ1439" s="4" t="str">
        <f t="shared" si="2627"/>
        <v>1PACK</v>
      </c>
      <c r="AK1439" s="4" t="str" cm="1">
        <f t="array" ref="AK1439">LEFT(AR1439,SUM(LEN(AR1439)-LEN(SUBSTITUTE(AR1439,{"0";"1";"2";"3";"4";"5";"6";"7";"8";"9"},""))))</f>
        <v>1</v>
      </c>
      <c r="AL1439" s="4">
        <f t="shared" si="2631"/>
        <v>13</v>
      </c>
      <c r="AM1439" s="4" t="b">
        <f t="shared" si="2636"/>
        <v>1</v>
      </c>
      <c r="AN1439" s="4" t="str">
        <f>RIGHT(AI1439,4)</f>
        <v>PACK</v>
      </c>
      <c r="AO1439" s="4" t="b">
        <f t="shared" si="2632"/>
        <v>0</v>
      </c>
      <c r="AP1439" s="4" t="b">
        <f t="shared" si="2628"/>
        <v>0</v>
      </c>
      <c r="AQ1439" s="5" t="str">
        <f t="shared" si="2629"/>
        <v>LONDON BRIDGE</v>
      </c>
      <c r="AR1439" s="4" t="str">
        <f t="shared" si="2630"/>
        <v>1PACK</v>
      </c>
      <c r="AS1439" t="s">
        <v>1973</v>
      </c>
      <c r="AT1439" s="1" t="s">
        <v>1974</v>
      </c>
      <c r="AU1439" s="4" t="str">
        <f t="shared" ca="1" si="2634"/>
        <v/>
      </c>
      <c r="AV1439">
        <v>2500</v>
      </c>
      <c r="AW1439">
        <v>2500</v>
      </c>
      <c r="AX1439">
        <v>1577</v>
      </c>
      <c r="AY1439" t="str">
        <f t="shared" si="2684"/>
        <v>4800037120339</v>
      </c>
      <c r="AZ1439" t="str">
        <f t="shared" si="2633"/>
        <v>LONDON BRIDGE</v>
      </c>
      <c r="BA1439" t="s">
        <v>4301</v>
      </c>
      <c r="BB1439" t="s">
        <v>4301</v>
      </c>
      <c r="BC1439" s="9" t="str" cm="1">
        <f t="array" aca="1" ref="BC1439" ca="1">LEFT(AR1439,MATCH(FALSE,ISNUMBER(MID(AR1439,ROW(INDIRECT("1:"&amp;LEN(AR1439)+1)), 1) *1),0) -1)</f>
        <v>1</v>
      </c>
      <c r="BD1439" s="1"/>
      <c r="BF1439" s="21"/>
      <c r="BK1439" s="1"/>
      <c r="BM1439" s="1"/>
      <c r="BN1439" s="1"/>
      <c r="BR1439" s="22"/>
      <c r="BS1439">
        <v>0</v>
      </c>
      <c r="BT1439" s="1" t="s">
        <v>5103</v>
      </c>
    </row>
    <row r="1440" spans="1:145">
      <c r="A1440" s="4" t="str">
        <f t="shared" si="2592"/>
        <v/>
      </c>
      <c r="B1440" s="4" t="str">
        <f t="shared" si="2593"/>
        <v/>
      </c>
      <c r="C1440" s="4" t="str">
        <f t="shared" si="2594"/>
        <v/>
      </c>
      <c r="D1440" s="4" t="str">
        <f t="shared" si="2595"/>
        <v/>
      </c>
      <c r="E1440" s="4" t="str">
        <f t="shared" si="2596"/>
        <v/>
      </c>
      <c r="F1440" s="4" t="str">
        <f t="shared" si="2597"/>
        <v/>
      </c>
      <c r="G1440" s="4" t="str">
        <f t="shared" si="2598"/>
        <v>KTK</v>
      </c>
      <c r="H1440" s="4" t="str">
        <f t="shared" si="2599"/>
        <v/>
      </c>
      <c r="I1440" s="4" t="str">
        <f t="shared" si="2600"/>
        <v/>
      </c>
      <c r="J1440" s="4" t="str">
        <f t="shared" si="2601"/>
        <v/>
      </c>
      <c r="K1440" s="4" t="str">
        <f t="shared" si="2602"/>
        <v/>
      </c>
      <c r="L1440" s="4" t="str">
        <f t="shared" si="2603"/>
        <v/>
      </c>
      <c r="M1440" s="4" t="str">
        <f t="shared" si="2604"/>
        <v/>
      </c>
      <c r="N1440" s="4" t="str">
        <f t="shared" si="2605"/>
        <v/>
      </c>
      <c r="O1440" s="4" t="str">
        <f t="shared" si="2606"/>
        <v/>
      </c>
      <c r="P1440" s="4" t="str">
        <f t="shared" si="2607"/>
        <v/>
      </c>
      <c r="Q1440" s="4" t="str">
        <f t="shared" si="2608"/>
        <v/>
      </c>
      <c r="R1440" s="4" t="str">
        <f t="shared" si="2609"/>
        <v/>
      </c>
      <c r="S1440" s="4" t="str">
        <f t="shared" si="2610"/>
        <v/>
      </c>
      <c r="T1440" s="4" t="str">
        <f t="shared" si="2611"/>
        <v/>
      </c>
      <c r="U1440" s="4" t="str">
        <f t="shared" si="2612"/>
        <v/>
      </c>
      <c r="V1440" s="4" t="str">
        <f t="shared" si="2613"/>
        <v/>
      </c>
      <c r="W1440" s="4" t="str">
        <f t="shared" si="2614"/>
        <v/>
      </c>
      <c r="X1440" s="4" t="str">
        <f t="shared" si="2615"/>
        <v/>
      </c>
      <c r="Y1440" s="4">
        <f t="shared" si="2616"/>
        <v>3</v>
      </c>
      <c r="Z1440" s="4" t="str">
        <f t="shared" si="2617"/>
        <v>-</v>
      </c>
      <c r="AA1440" s="4" t="str">
        <f t="shared" si="2618"/>
        <v/>
      </c>
      <c r="AB1440" s="4" t="str">
        <f t="shared" si="2619"/>
        <v/>
      </c>
      <c r="AC1440" s="4" t="str">
        <f t="shared" si="2620"/>
        <v/>
      </c>
      <c r="AD1440" s="4" t="str">
        <f t="shared" si="2621"/>
        <v/>
      </c>
      <c r="AE1440" s="4" t="str">
        <f t="shared" si="2622"/>
        <v/>
      </c>
      <c r="AF1440" s="4">
        <f t="shared" si="2623"/>
        <v>4</v>
      </c>
      <c r="AG1440" s="4">
        <f t="shared" si="2624"/>
        <v>21</v>
      </c>
      <c r="AH1440" s="4">
        <f t="shared" si="2625"/>
        <v>17</v>
      </c>
      <c r="AI1440" s="4" t="str">
        <f t="shared" si="2626"/>
        <v>1KTK</v>
      </c>
      <c r="AJ1440" s="4" t="str">
        <f t="shared" si="2627"/>
        <v>-1KTK</v>
      </c>
      <c r="AK1440" s="4" t="str" cm="1">
        <f t="array" ref="AK1440">LEFT(AR1440,SUM(LEN(AR1440)-LEN(SUBSTITUTE(AR1440,{"0";"1";"2";"3";"4";"5";"6";"7";"8";"9"},""))))</f>
        <v>1</v>
      </c>
      <c r="AL1440" s="4">
        <f t="shared" si="2631"/>
        <v>13</v>
      </c>
      <c r="AM1440" s="4" t="b">
        <f t="shared" si="2636"/>
        <v>1</v>
      </c>
      <c r="AN1440" s="4" t="str">
        <f t="shared" ref="AN1440:AN1446" si="2685">RIGHT(AI1440,3)</f>
        <v>KTK</v>
      </c>
      <c r="AO1440" s="4" t="b">
        <f t="shared" si="2632"/>
        <v>0</v>
      </c>
      <c r="AP1440" s="4" t="b">
        <f t="shared" si="2628"/>
        <v>0</v>
      </c>
      <c r="AQ1440" s="5" t="str">
        <f t="shared" si="2629"/>
        <v>LOTTE GUM BARBIE</v>
      </c>
      <c r="AR1440" s="4" t="str">
        <f t="shared" si="2630"/>
        <v>1KTK</v>
      </c>
      <c r="AS1440" t="s">
        <v>4949</v>
      </c>
      <c r="AT1440" s="1" t="s">
        <v>1975</v>
      </c>
      <c r="AU1440" s="4" t="str">
        <f t="shared" ca="1" si="2634"/>
        <v/>
      </c>
      <c r="AV1440">
        <v>20500</v>
      </c>
      <c r="AW1440">
        <v>20500</v>
      </c>
      <c r="AX1440">
        <v>19380</v>
      </c>
      <c r="AY1440" t="str">
        <f t="shared" si="2684"/>
        <v>8990333822825</v>
      </c>
      <c r="AZ1440" t="str">
        <f t="shared" si="2633"/>
        <v>LOTTE GUM BARBIE</v>
      </c>
      <c r="BA1440" t="s">
        <v>4301</v>
      </c>
      <c r="BB1440" t="s">
        <v>4301</v>
      </c>
      <c r="BC1440" s="9" t="str" cm="1">
        <f t="array" aca="1" ref="BC1440" ca="1">LEFT(AR1440,MATCH(FALSE,ISNUMBER(MID(AR1440,ROW(INDIRECT("1:"&amp;LEN(AR1440)+1)), 1) *1),0) -1)</f>
        <v>1</v>
      </c>
      <c r="BD1440" s="1"/>
      <c r="BF1440" s="21"/>
      <c r="BK1440" s="1"/>
      <c r="BM1440" s="1"/>
      <c r="BN1440" s="1"/>
      <c r="BR1440" s="22"/>
      <c r="BS1440">
        <v>0</v>
      </c>
      <c r="BT1440" s="1" t="s">
        <v>5103</v>
      </c>
    </row>
    <row r="1441" spans="1:72">
      <c r="A1441" s="4" t="str">
        <f t="shared" si="2592"/>
        <v/>
      </c>
      <c r="B1441" s="4" t="str">
        <f t="shared" si="2593"/>
        <v/>
      </c>
      <c r="C1441" s="4" t="str">
        <f t="shared" si="2594"/>
        <v/>
      </c>
      <c r="D1441" s="4" t="str">
        <f t="shared" si="2595"/>
        <v/>
      </c>
      <c r="E1441" s="4" t="str">
        <f t="shared" si="2596"/>
        <v/>
      </c>
      <c r="F1441" s="4" t="str">
        <f t="shared" si="2597"/>
        <v/>
      </c>
      <c r="G1441" s="4" t="str">
        <f t="shared" si="2598"/>
        <v>KTK</v>
      </c>
      <c r="H1441" s="4" t="str">
        <f t="shared" si="2599"/>
        <v/>
      </c>
      <c r="I1441" s="4" t="str">
        <f t="shared" si="2600"/>
        <v/>
      </c>
      <c r="J1441" s="4" t="str">
        <f t="shared" si="2601"/>
        <v/>
      </c>
      <c r="K1441" s="4" t="str">
        <f t="shared" si="2602"/>
        <v/>
      </c>
      <c r="L1441" s="4" t="str">
        <f t="shared" si="2603"/>
        <v/>
      </c>
      <c r="M1441" s="4" t="str">
        <f t="shared" si="2604"/>
        <v/>
      </c>
      <c r="N1441" s="4" t="str">
        <f t="shared" si="2605"/>
        <v/>
      </c>
      <c r="O1441" s="4" t="str">
        <f t="shared" si="2606"/>
        <v/>
      </c>
      <c r="P1441" s="4" t="str">
        <f t="shared" si="2607"/>
        <v/>
      </c>
      <c r="Q1441" s="4" t="str">
        <f t="shared" si="2608"/>
        <v/>
      </c>
      <c r="R1441" s="4" t="str">
        <f t="shared" si="2609"/>
        <v/>
      </c>
      <c r="S1441" s="4" t="str">
        <f t="shared" si="2610"/>
        <v/>
      </c>
      <c r="T1441" s="4" t="str">
        <f t="shared" si="2611"/>
        <v/>
      </c>
      <c r="U1441" s="4" t="str">
        <f t="shared" si="2612"/>
        <v/>
      </c>
      <c r="V1441" s="4" t="str">
        <f t="shared" si="2613"/>
        <v/>
      </c>
      <c r="W1441" s="4" t="str">
        <f t="shared" si="2614"/>
        <v/>
      </c>
      <c r="X1441" s="4" t="str">
        <f t="shared" si="2615"/>
        <v/>
      </c>
      <c r="Y1441" s="4">
        <f t="shared" si="2616"/>
        <v>3</v>
      </c>
      <c r="Z1441" s="4" t="str">
        <f t="shared" si="2617"/>
        <v>-</v>
      </c>
      <c r="AA1441" s="4" t="str">
        <f t="shared" si="2618"/>
        <v/>
      </c>
      <c r="AB1441" s="4" t="str">
        <f t="shared" si="2619"/>
        <v/>
      </c>
      <c r="AC1441" s="4" t="str">
        <f t="shared" si="2620"/>
        <v/>
      </c>
      <c r="AD1441" s="4" t="str">
        <f t="shared" si="2621"/>
        <v/>
      </c>
      <c r="AE1441" s="4" t="str">
        <f t="shared" si="2622"/>
        <v/>
      </c>
      <c r="AF1441" s="4">
        <f t="shared" si="2623"/>
        <v>4</v>
      </c>
      <c r="AG1441" s="4">
        <f t="shared" si="2624"/>
        <v>21</v>
      </c>
      <c r="AH1441" s="4">
        <f t="shared" si="2625"/>
        <v>17</v>
      </c>
      <c r="AI1441" s="4" t="str">
        <f t="shared" si="2626"/>
        <v>1KTK</v>
      </c>
      <c r="AJ1441" s="4" t="str">
        <f t="shared" si="2627"/>
        <v>-1KTK</v>
      </c>
      <c r="AK1441" s="4" t="str" cm="1">
        <f t="array" ref="AK1441">LEFT(AR1441,SUM(LEN(AR1441)-LEN(SUBSTITUTE(AR1441,{"0";"1";"2";"3";"4";"5";"6";"7";"8";"9"},""))))</f>
        <v>1</v>
      </c>
      <c r="AL1441" s="4">
        <f t="shared" si="2631"/>
        <v>13</v>
      </c>
      <c r="AM1441" s="4" t="b">
        <f t="shared" si="2636"/>
        <v>1</v>
      </c>
      <c r="AN1441" s="4" t="str">
        <f t="shared" si="2685"/>
        <v>KTK</v>
      </c>
      <c r="AO1441" s="4" t="b">
        <f t="shared" si="2632"/>
        <v>0</v>
      </c>
      <c r="AP1441" s="4" t="b">
        <f t="shared" si="2628"/>
        <v>0</v>
      </c>
      <c r="AQ1441" s="5" t="str">
        <f t="shared" si="2629"/>
        <v>LOTTE GUM WHEELS</v>
      </c>
      <c r="AR1441" s="4" t="str">
        <f t="shared" si="2630"/>
        <v>1KTK</v>
      </c>
      <c r="AS1441" t="s">
        <v>4950</v>
      </c>
      <c r="AT1441" s="1" t="s">
        <v>1976</v>
      </c>
      <c r="AU1441" s="4" t="str">
        <f t="shared" ca="1" si="2634"/>
        <v/>
      </c>
      <c r="AV1441">
        <v>20500</v>
      </c>
      <c r="AW1441">
        <v>20500</v>
      </c>
      <c r="AX1441">
        <v>19380</v>
      </c>
      <c r="AY1441" t="str">
        <f t="shared" si="2684"/>
        <v>8990333822832</v>
      </c>
      <c r="AZ1441" t="str">
        <f t="shared" si="2633"/>
        <v>LOTTE GUM WHEELS</v>
      </c>
      <c r="BA1441" t="s">
        <v>4301</v>
      </c>
      <c r="BB1441" t="s">
        <v>4301</v>
      </c>
      <c r="BC1441" s="9" t="str" cm="1">
        <f t="array" aca="1" ref="BC1441" ca="1">LEFT(AR1441,MATCH(FALSE,ISNUMBER(MID(AR1441,ROW(INDIRECT("1:"&amp;LEN(AR1441)+1)), 1) *1),0) -1)</f>
        <v>1</v>
      </c>
      <c r="BD1441" s="1"/>
      <c r="BF1441" s="21"/>
      <c r="BK1441" s="1"/>
      <c r="BM1441" s="1"/>
      <c r="BN1441" s="1"/>
      <c r="BR1441" s="22"/>
      <c r="BS1441">
        <v>0</v>
      </c>
      <c r="BT1441" s="1" t="s">
        <v>5103</v>
      </c>
    </row>
    <row r="1442" spans="1:72">
      <c r="A1442" s="4" t="str">
        <f t="shared" si="2592"/>
        <v/>
      </c>
      <c r="B1442" s="4" t="str">
        <f t="shared" si="2593"/>
        <v/>
      </c>
      <c r="C1442" s="4" t="str">
        <f t="shared" si="2594"/>
        <v/>
      </c>
      <c r="D1442" s="4" t="str">
        <f t="shared" si="2595"/>
        <v/>
      </c>
      <c r="E1442" s="4" t="str">
        <f t="shared" si="2596"/>
        <v/>
      </c>
      <c r="F1442" s="4" t="str">
        <f t="shared" si="2597"/>
        <v/>
      </c>
      <c r="G1442" s="4" t="str">
        <f t="shared" si="2598"/>
        <v>KTK</v>
      </c>
      <c r="H1442" s="4" t="str">
        <f t="shared" si="2599"/>
        <v/>
      </c>
      <c r="I1442" s="4" t="str">
        <f t="shared" si="2600"/>
        <v/>
      </c>
      <c r="J1442" s="4" t="str">
        <f t="shared" si="2601"/>
        <v/>
      </c>
      <c r="K1442" s="4" t="str">
        <f t="shared" si="2602"/>
        <v/>
      </c>
      <c r="L1442" s="4" t="str">
        <f t="shared" si="2603"/>
        <v/>
      </c>
      <c r="M1442" s="4" t="str">
        <f t="shared" si="2604"/>
        <v/>
      </c>
      <c r="N1442" s="4" t="str">
        <f t="shared" si="2605"/>
        <v/>
      </c>
      <c r="O1442" s="4" t="str">
        <f t="shared" si="2606"/>
        <v/>
      </c>
      <c r="P1442" s="4" t="str">
        <f t="shared" si="2607"/>
        <v/>
      </c>
      <c r="Q1442" s="4" t="str">
        <f t="shared" si="2608"/>
        <v/>
      </c>
      <c r="R1442" s="4" t="str">
        <f t="shared" si="2609"/>
        <v/>
      </c>
      <c r="S1442" s="4" t="str">
        <f t="shared" si="2610"/>
        <v/>
      </c>
      <c r="T1442" s="4" t="str">
        <f t="shared" si="2611"/>
        <v/>
      </c>
      <c r="U1442" s="4" t="str">
        <f t="shared" si="2612"/>
        <v/>
      </c>
      <c r="V1442" s="4" t="str">
        <f t="shared" si="2613"/>
        <v/>
      </c>
      <c r="W1442" s="4" t="str">
        <f t="shared" si="2614"/>
        <v/>
      </c>
      <c r="X1442" s="4" t="str">
        <f t="shared" si="2615"/>
        <v/>
      </c>
      <c r="Y1442" s="4">
        <f t="shared" si="2616"/>
        <v>3</v>
      </c>
      <c r="Z1442" s="4" t="str">
        <f t="shared" si="2617"/>
        <v>-</v>
      </c>
      <c r="AA1442" s="4" t="str">
        <f t="shared" si="2618"/>
        <v/>
      </c>
      <c r="AB1442" s="4" t="str">
        <f t="shared" si="2619"/>
        <v/>
      </c>
      <c r="AC1442" s="4" t="str">
        <f t="shared" si="2620"/>
        <v/>
      </c>
      <c r="AD1442" s="4" t="str">
        <f t="shared" si="2621"/>
        <v/>
      </c>
      <c r="AE1442" s="4" t="str">
        <f t="shared" si="2622"/>
        <v/>
      </c>
      <c r="AF1442" s="4">
        <f t="shared" si="2623"/>
        <v>4</v>
      </c>
      <c r="AG1442" s="4">
        <f t="shared" si="2624"/>
        <v>16</v>
      </c>
      <c r="AH1442" s="4">
        <f t="shared" si="2625"/>
        <v>12</v>
      </c>
      <c r="AI1442" s="4" t="str">
        <f t="shared" si="2626"/>
        <v>1KTK</v>
      </c>
      <c r="AJ1442" s="4" t="str">
        <f t="shared" si="2627"/>
        <v>-1KTK</v>
      </c>
      <c r="AK1442" s="4" t="str" cm="1">
        <f t="array" ref="AK1442">LEFT(AR1442,SUM(LEN(AR1442)-LEN(SUBSTITUTE(AR1442,{"0";"1";"2";"3";"4";"5";"6";"7";"8";"9"},""))))</f>
        <v>1</v>
      </c>
      <c r="AL1442" s="4">
        <f t="shared" si="2631"/>
        <v>13</v>
      </c>
      <c r="AM1442" s="4" t="b">
        <f t="shared" si="2636"/>
        <v>1</v>
      </c>
      <c r="AN1442" s="4" t="str">
        <f t="shared" si="2685"/>
        <v>KTK</v>
      </c>
      <c r="AO1442" s="4" t="b">
        <f t="shared" si="2632"/>
        <v>0</v>
      </c>
      <c r="AP1442" s="4" t="b">
        <f t="shared" si="2628"/>
        <v>0</v>
      </c>
      <c r="AQ1442" s="5" t="str">
        <f t="shared" si="2629"/>
        <v>LOTTE TOPPO</v>
      </c>
      <c r="AR1442" s="4" t="str">
        <f t="shared" si="2630"/>
        <v>1KTK</v>
      </c>
      <c r="AS1442" t="s">
        <v>1977</v>
      </c>
      <c r="AT1442" s="1" t="s">
        <v>1978</v>
      </c>
      <c r="AU1442" s="4" t="str">
        <f t="shared" ca="1" si="2634"/>
        <v/>
      </c>
      <c r="AV1442">
        <v>21000</v>
      </c>
      <c r="AW1442">
        <v>21000</v>
      </c>
      <c r="AX1442">
        <v>20000</v>
      </c>
      <c r="AY1442" t="str">
        <f t="shared" si="2684"/>
        <v>8852008510324</v>
      </c>
      <c r="AZ1442" t="str">
        <f t="shared" si="2633"/>
        <v>LOTTE TOPPO</v>
      </c>
      <c r="BA1442" t="s">
        <v>4301</v>
      </c>
      <c r="BB1442" t="s">
        <v>4301</v>
      </c>
      <c r="BC1442" s="9" t="str" cm="1">
        <f t="array" aca="1" ref="BC1442" ca="1">LEFT(AR1442,MATCH(FALSE,ISNUMBER(MID(AR1442,ROW(INDIRECT("1:"&amp;LEN(AR1442)+1)), 1) *1),0) -1)</f>
        <v>1</v>
      </c>
      <c r="BD1442" s="1"/>
      <c r="BF1442" s="21"/>
      <c r="BK1442" s="1"/>
      <c r="BM1442" s="1"/>
      <c r="BN1442" s="1"/>
      <c r="BR1442" s="22"/>
      <c r="BS1442">
        <v>0</v>
      </c>
      <c r="BT1442" s="1" t="s">
        <v>5103</v>
      </c>
    </row>
    <row r="1443" spans="1:72">
      <c r="A1443" s="4" t="str">
        <f t="shared" si="2592"/>
        <v/>
      </c>
      <c r="B1443" s="4" t="str">
        <f t="shared" si="2593"/>
        <v/>
      </c>
      <c r="C1443" s="4" t="str">
        <f t="shared" si="2594"/>
        <v>BKS</v>
      </c>
      <c r="D1443" s="4" t="str">
        <f t="shared" si="2595"/>
        <v/>
      </c>
      <c r="E1443" s="4" t="str">
        <f t="shared" si="2596"/>
        <v/>
      </c>
      <c r="F1443" s="4" t="str">
        <f t="shared" si="2597"/>
        <v/>
      </c>
      <c r="G1443" s="4" t="str">
        <f t="shared" si="2598"/>
        <v/>
      </c>
      <c r="H1443" s="4" t="str">
        <f t="shared" si="2599"/>
        <v/>
      </c>
      <c r="I1443" s="4" t="str">
        <f t="shared" si="2600"/>
        <v/>
      </c>
      <c r="J1443" s="4" t="str">
        <f t="shared" si="2601"/>
        <v/>
      </c>
      <c r="K1443" s="4" t="str">
        <f t="shared" si="2602"/>
        <v/>
      </c>
      <c r="L1443" s="4" t="str">
        <f t="shared" si="2603"/>
        <v/>
      </c>
      <c r="M1443" s="4" t="str">
        <f t="shared" si="2604"/>
        <v/>
      </c>
      <c r="N1443" s="4" t="str">
        <f t="shared" si="2605"/>
        <v/>
      </c>
      <c r="O1443" s="4" t="str">
        <f t="shared" si="2606"/>
        <v/>
      </c>
      <c r="P1443" s="4" t="str">
        <f t="shared" si="2607"/>
        <v/>
      </c>
      <c r="Q1443" s="4" t="str">
        <f t="shared" si="2608"/>
        <v/>
      </c>
      <c r="R1443" s="4" t="str">
        <f t="shared" si="2609"/>
        <v/>
      </c>
      <c r="S1443" s="4" t="str">
        <f t="shared" si="2610"/>
        <v/>
      </c>
      <c r="T1443" s="4" t="str">
        <f t="shared" si="2611"/>
        <v/>
      </c>
      <c r="U1443" s="4" t="str">
        <f t="shared" si="2612"/>
        <v/>
      </c>
      <c r="V1443" s="4" t="str">
        <f t="shared" si="2613"/>
        <v/>
      </c>
      <c r="W1443" s="4" t="str">
        <f t="shared" si="2614"/>
        <v/>
      </c>
      <c r="X1443" s="4" t="str">
        <f t="shared" si="2615"/>
        <v/>
      </c>
      <c r="Y1443" s="4">
        <f t="shared" si="2616"/>
        <v>3</v>
      </c>
      <c r="Z1443" s="4" t="str">
        <f t="shared" si="2617"/>
        <v>-</v>
      </c>
      <c r="AA1443" s="4" t="str">
        <f t="shared" si="2618"/>
        <v/>
      </c>
      <c r="AB1443" s="4" t="str">
        <f t="shared" si="2619"/>
        <v/>
      </c>
      <c r="AC1443" s="4" t="str">
        <f t="shared" si="2620"/>
        <v/>
      </c>
      <c r="AD1443" s="4" t="str">
        <f t="shared" si="2621"/>
        <v/>
      </c>
      <c r="AE1443" s="4" t="str">
        <f t="shared" si="2622"/>
        <v/>
      </c>
      <c r="AF1443" s="4">
        <f t="shared" si="2623"/>
        <v>4</v>
      </c>
      <c r="AG1443" s="4">
        <f t="shared" si="2624"/>
        <v>24</v>
      </c>
      <c r="AH1443" s="4">
        <f t="shared" si="2625"/>
        <v>20</v>
      </c>
      <c r="AI1443" s="4" t="str">
        <f t="shared" si="2626"/>
        <v>1BKS</v>
      </c>
      <c r="AJ1443" s="4" t="str">
        <f t="shared" si="2627"/>
        <v>-1BKS</v>
      </c>
      <c r="AK1443" s="4" t="str" cm="1">
        <f t="array" ref="AK1443">LEFT(AR1443,SUM(LEN(AR1443)-LEN(SUBSTITUTE(AR1443,{"0";"1";"2";"3";"4";"5";"6";"7";"8";"9"},""))))</f>
        <v>1</v>
      </c>
      <c r="AL1443" s="4">
        <f t="shared" si="2631"/>
        <v>13</v>
      </c>
      <c r="AM1443" s="4" t="b">
        <f t="shared" si="2636"/>
        <v>1</v>
      </c>
      <c r="AN1443" s="4" t="str">
        <f t="shared" si="2685"/>
        <v>BKS</v>
      </c>
      <c r="AO1443" s="4" t="b">
        <f t="shared" si="2632"/>
        <v>0</v>
      </c>
      <c r="AP1443" s="4" t="b">
        <f t="shared" si="2628"/>
        <v>0</v>
      </c>
      <c r="AQ1443" s="5" t="str">
        <f t="shared" si="2629"/>
        <v>LUCKY STRIKE FILTER</v>
      </c>
      <c r="AR1443" s="4" t="str">
        <f t="shared" si="2630"/>
        <v>1BKS</v>
      </c>
      <c r="AS1443" t="s">
        <v>1979</v>
      </c>
      <c r="AU1443" s="4" t="str">
        <f t="shared" ca="1" si="2634"/>
        <v/>
      </c>
      <c r="AV1443">
        <v>23400</v>
      </c>
      <c r="AW1443">
        <v>25000</v>
      </c>
      <c r="AX1443">
        <v>23100</v>
      </c>
      <c r="AY1443" t="str">
        <f t="shared" si="2684"/>
        <v>8000000001443</v>
      </c>
      <c r="AZ1443" t="str">
        <f t="shared" si="2633"/>
        <v>LUCKY STRIKE FILTER</v>
      </c>
      <c r="BA1443" t="s">
        <v>4301</v>
      </c>
      <c r="BB1443" t="s">
        <v>4301</v>
      </c>
      <c r="BC1443" s="9" t="str" cm="1">
        <f t="array" aca="1" ref="BC1443" ca="1">LEFT(AR1443,MATCH(FALSE,ISNUMBER(MID(AR1443,ROW(INDIRECT("1:"&amp;LEN(AR1443)+1)), 1) *1),0) -1)</f>
        <v>1</v>
      </c>
      <c r="BD1443" s="1"/>
      <c r="BF1443" s="21"/>
      <c r="BK1443" s="1"/>
      <c r="BM1443" s="1"/>
      <c r="BN1443" s="1"/>
      <c r="BR1443" s="22"/>
      <c r="BS1443">
        <v>0</v>
      </c>
      <c r="BT1443" s="1" t="s">
        <v>5103</v>
      </c>
    </row>
    <row r="1444" spans="1:72">
      <c r="A1444" s="4" t="str">
        <f t="shared" si="2592"/>
        <v/>
      </c>
      <c r="B1444" s="4" t="str">
        <f t="shared" si="2593"/>
        <v/>
      </c>
      <c r="C1444" s="4" t="str">
        <f t="shared" si="2594"/>
        <v/>
      </c>
      <c r="D1444" s="4" t="str">
        <f t="shared" si="2595"/>
        <v/>
      </c>
      <c r="E1444" s="4" t="str">
        <f t="shared" si="2596"/>
        <v/>
      </c>
      <c r="F1444" s="4" t="str">
        <f t="shared" si="2597"/>
        <v/>
      </c>
      <c r="G1444" s="4" t="str">
        <f t="shared" si="2598"/>
        <v>KTK</v>
      </c>
      <c r="H1444" s="4" t="str">
        <f t="shared" si="2599"/>
        <v/>
      </c>
      <c r="I1444" s="4" t="str">
        <f t="shared" si="2600"/>
        <v/>
      </c>
      <c r="J1444" s="4" t="str">
        <f t="shared" si="2601"/>
        <v/>
      </c>
      <c r="K1444" s="4" t="str">
        <f t="shared" si="2602"/>
        <v/>
      </c>
      <c r="L1444" s="4" t="str">
        <f t="shared" si="2603"/>
        <v/>
      </c>
      <c r="M1444" s="4" t="str">
        <f t="shared" si="2604"/>
        <v/>
      </c>
      <c r="N1444" s="4" t="str">
        <f t="shared" si="2605"/>
        <v/>
      </c>
      <c r="O1444" s="4" t="str">
        <f t="shared" si="2606"/>
        <v/>
      </c>
      <c r="P1444" s="4" t="str">
        <f t="shared" si="2607"/>
        <v/>
      </c>
      <c r="Q1444" s="4" t="str">
        <f t="shared" si="2608"/>
        <v/>
      </c>
      <c r="R1444" s="4" t="str">
        <f t="shared" si="2609"/>
        <v/>
      </c>
      <c r="S1444" s="4" t="str">
        <f t="shared" si="2610"/>
        <v/>
      </c>
      <c r="T1444" s="4" t="str">
        <f t="shared" si="2611"/>
        <v/>
      </c>
      <c r="U1444" s="4" t="str">
        <f t="shared" si="2612"/>
        <v/>
      </c>
      <c r="V1444" s="4" t="str">
        <f t="shared" si="2613"/>
        <v/>
      </c>
      <c r="W1444" s="4" t="str">
        <f t="shared" si="2614"/>
        <v/>
      </c>
      <c r="X1444" s="4" t="str">
        <f t="shared" si="2615"/>
        <v/>
      </c>
      <c r="Y1444" s="4">
        <f t="shared" si="2616"/>
        <v>3</v>
      </c>
      <c r="Z1444" s="4" t="str">
        <f t="shared" si="2617"/>
        <v>-</v>
      </c>
      <c r="AA1444" s="4" t="str">
        <f t="shared" si="2618"/>
        <v/>
      </c>
      <c r="AB1444" s="4" t="str">
        <f t="shared" si="2619"/>
        <v/>
      </c>
      <c r="AC1444" s="4" t="str">
        <f t="shared" si="2620"/>
        <v/>
      </c>
      <c r="AD1444" s="4" t="str">
        <f t="shared" si="2621"/>
        <v/>
      </c>
      <c r="AE1444" s="4" t="str">
        <f t="shared" si="2622"/>
        <v/>
      </c>
      <c r="AF1444" s="4">
        <f t="shared" si="2623"/>
        <v>4</v>
      </c>
      <c r="AG1444" s="4">
        <f t="shared" si="2624"/>
        <v>11</v>
      </c>
      <c r="AH1444" s="4">
        <f t="shared" si="2625"/>
        <v>7</v>
      </c>
      <c r="AI1444" s="4" t="str">
        <f t="shared" si="2626"/>
        <v>1KTK</v>
      </c>
      <c r="AJ1444" s="4" t="str">
        <f t="shared" si="2627"/>
        <v>-1KTK</v>
      </c>
      <c r="AK1444" s="4" t="str" cm="1">
        <f t="array" ref="AK1444">LEFT(AR1444,SUM(LEN(AR1444)-LEN(SUBSTITUTE(AR1444,{"0";"1";"2";"3";"4";"5";"6";"7";"8";"9"},""))))</f>
        <v>1</v>
      </c>
      <c r="AL1444" s="4">
        <f t="shared" si="2631"/>
        <v>13</v>
      </c>
      <c r="AM1444" s="4" t="b">
        <f t="shared" si="2636"/>
        <v>1</v>
      </c>
      <c r="AN1444" s="4" t="str">
        <f t="shared" si="2685"/>
        <v>KTK</v>
      </c>
      <c r="AO1444" s="4" t="b">
        <f t="shared" si="2632"/>
        <v>0</v>
      </c>
      <c r="AP1444" s="4" t="b">
        <f t="shared" si="2628"/>
        <v>0</v>
      </c>
      <c r="AQ1444" s="5" t="str">
        <f t="shared" si="2629"/>
        <v>M SUSU</v>
      </c>
      <c r="AR1444" s="4" t="str">
        <f t="shared" si="2630"/>
        <v>1KTK</v>
      </c>
      <c r="AS1444" t="s">
        <v>1981</v>
      </c>
      <c r="AT1444" s="1" t="s">
        <v>1982</v>
      </c>
      <c r="AU1444" s="4" t="str">
        <f t="shared" ca="1" si="2634"/>
        <v/>
      </c>
      <c r="AV1444">
        <v>6000</v>
      </c>
      <c r="AW1444">
        <v>6000</v>
      </c>
      <c r="AX1444">
        <v>4900</v>
      </c>
      <c r="AY1444" t="str">
        <f t="shared" si="2684"/>
        <v>8995150101719</v>
      </c>
      <c r="AZ1444" t="str">
        <f t="shared" si="2633"/>
        <v>M SUSU</v>
      </c>
      <c r="BA1444" t="s">
        <v>4301</v>
      </c>
      <c r="BB1444" t="s">
        <v>4301</v>
      </c>
      <c r="BC1444" s="9" t="str" cm="1">
        <f t="array" aca="1" ref="BC1444" ca="1">LEFT(AR1444,MATCH(FALSE,ISNUMBER(MID(AR1444,ROW(INDIRECT("1:"&amp;LEN(AR1444)+1)), 1) *1),0) -1)</f>
        <v>1</v>
      </c>
      <c r="BD1444" s="1"/>
      <c r="BF1444" s="21"/>
      <c r="BK1444" s="1"/>
      <c r="BM1444" s="1"/>
      <c r="BN1444" s="1"/>
      <c r="BR1444" s="22"/>
      <c r="BS1444">
        <v>0</v>
      </c>
      <c r="BT1444" s="1" t="s">
        <v>5103</v>
      </c>
    </row>
    <row r="1445" spans="1:72">
      <c r="A1445" s="4" t="str">
        <f t="shared" si="2592"/>
        <v/>
      </c>
      <c r="B1445" s="4" t="str">
        <f t="shared" si="2593"/>
        <v/>
      </c>
      <c r="C1445" s="4" t="str">
        <f t="shared" si="2594"/>
        <v/>
      </c>
      <c r="D1445" s="4" t="str">
        <f t="shared" si="2595"/>
        <v/>
      </c>
      <c r="E1445" s="4" t="str">
        <f t="shared" si="2596"/>
        <v>SCT</v>
      </c>
      <c r="F1445" s="4" t="str">
        <f t="shared" si="2597"/>
        <v/>
      </c>
      <c r="G1445" s="4" t="str">
        <f t="shared" si="2598"/>
        <v>KTK</v>
      </c>
      <c r="H1445" s="4" t="str">
        <f t="shared" si="2599"/>
        <v/>
      </c>
      <c r="I1445" s="4" t="str">
        <f t="shared" si="2600"/>
        <v/>
      </c>
      <c r="J1445" s="4" t="str">
        <f t="shared" si="2601"/>
        <v/>
      </c>
      <c r="K1445" s="4" t="str">
        <f t="shared" si="2602"/>
        <v/>
      </c>
      <c r="L1445" s="4" t="str">
        <f t="shared" si="2603"/>
        <v/>
      </c>
      <c r="M1445" s="4" t="str">
        <f t="shared" si="2604"/>
        <v/>
      </c>
      <c r="N1445" s="4" t="str">
        <f t="shared" si="2605"/>
        <v/>
      </c>
      <c r="O1445" s="4" t="str">
        <f t="shared" si="2606"/>
        <v/>
      </c>
      <c r="P1445" s="4" t="str">
        <f t="shared" si="2607"/>
        <v/>
      </c>
      <c r="Q1445" s="4" t="str">
        <f t="shared" si="2608"/>
        <v/>
      </c>
      <c r="R1445" s="4" t="str">
        <f t="shared" si="2609"/>
        <v/>
      </c>
      <c r="S1445" s="4" t="str">
        <f t="shared" si="2610"/>
        <v/>
      </c>
      <c r="T1445" s="4" t="str">
        <f t="shared" si="2611"/>
        <v/>
      </c>
      <c r="U1445" s="4" t="str">
        <f t="shared" si="2612"/>
        <v/>
      </c>
      <c r="V1445" s="4" t="str">
        <f t="shared" si="2613"/>
        <v/>
      </c>
      <c r="W1445" s="4" t="str">
        <f t="shared" si="2614"/>
        <v/>
      </c>
      <c r="X1445" s="4" t="str">
        <f t="shared" si="2615"/>
        <v/>
      </c>
      <c r="Y1445" s="4">
        <f t="shared" si="2616"/>
        <v>6</v>
      </c>
      <c r="Z1445" s="4" t="str">
        <f t="shared" si="2617"/>
        <v>-</v>
      </c>
      <c r="AA1445" s="4" t="str">
        <f t="shared" si="2618"/>
        <v>/</v>
      </c>
      <c r="AB1445" s="4" t="str">
        <f t="shared" si="2619"/>
        <v/>
      </c>
      <c r="AC1445" s="4" t="str">
        <f t="shared" si="2620"/>
        <v/>
      </c>
      <c r="AD1445" s="4" t="str">
        <f t="shared" si="2621"/>
        <v/>
      </c>
      <c r="AE1445" s="4" t="str">
        <f t="shared" si="2622"/>
        <v/>
      </c>
      <c r="AF1445" s="4">
        <f t="shared" si="2623"/>
        <v>8</v>
      </c>
      <c r="AG1445" s="4">
        <f t="shared" si="2624"/>
        <v>22</v>
      </c>
      <c r="AH1445" s="4">
        <f t="shared" si="2625"/>
        <v>14</v>
      </c>
      <c r="AI1445" s="4" t="str">
        <f t="shared" si="2626"/>
        <v>/KTK</v>
      </c>
      <c r="AJ1445" s="4" t="str">
        <f t="shared" si="2627"/>
        <v>T/KTK</v>
      </c>
      <c r="AK1445" s="4" t="str" cm="1">
        <f t="array" ref="AK1445">LEFT(AR1445,SUM(LEN(AR1445)-LEN(SUBSTITUTE(AR1445,{"0";"1";"2";"3";"4";"5";"6";"7";"8";"9"},""))))</f>
        <v>5</v>
      </c>
      <c r="AL1445" s="4">
        <f t="shared" si="2631"/>
        <v>13</v>
      </c>
      <c r="AM1445" s="4" t="b">
        <f t="shared" si="2636"/>
        <v>1</v>
      </c>
      <c r="AN1445" s="4" t="str">
        <f t="shared" si="2685"/>
        <v>KTK</v>
      </c>
      <c r="AO1445" s="4" t="b">
        <f t="shared" si="2632"/>
        <v>0</v>
      </c>
      <c r="AP1445" s="4" t="b">
        <f t="shared" si="2628"/>
        <v>0</v>
      </c>
      <c r="AQ1445" s="5" t="str">
        <f t="shared" si="2629"/>
        <v>M SUSU ANGGUR</v>
      </c>
      <c r="AR1445" s="4" t="str">
        <f t="shared" si="2630"/>
        <v>5SCT/KTK</v>
      </c>
      <c r="AS1445" t="s">
        <v>5036</v>
      </c>
      <c r="AT1445" s="1" t="s">
        <v>1980</v>
      </c>
      <c r="AU1445" s="4" t="str">
        <f t="shared" ca="1" si="2634"/>
        <v/>
      </c>
      <c r="AV1445">
        <v>5500</v>
      </c>
      <c r="AW1445">
        <v>5500</v>
      </c>
      <c r="AX1445">
        <v>4600</v>
      </c>
      <c r="AY1445" t="str">
        <f t="shared" si="2684"/>
        <v>8995150101740</v>
      </c>
      <c r="AZ1445" t="str">
        <f t="shared" si="2633"/>
        <v>M SUSU ANGGUR</v>
      </c>
      <c r="BA1445" t="s">
        <v>4301</v>
      </c>
      <c r="BB1445" t="s">
        <v>4301</v>
      </c>
      <c r="BC1445" s="4" t="str" cm="1">
        <f t="array" aca="1" ref="BC1445" ca="1">LEFT(AR1445,MATCH(FALSE,ISNUMBER(MID(AR1445,ROW(INDIRECT("1:"&amp;LEN(AR1445)+1)), 1) *1),0) -1)</f>
        <v>5</v>
      </c>
      <c r="BD1445" s="1"/>
      <c r="BF1445" s="21"/>
      <c r="BK1445" s="1"/>
      <c r="BM1445" s="1"/>
      <c r="BN1445" s="1"/>
      <c r="BR1445" s="22"/>
      <c r="BS1445">
        <v>0</v>
      </c>
      <c r="BT1445" s="1" t="s">
        <v>5103</v>
      </c>
    </row>
    <row r="1446" spans="1:72">
      <c r="A1446" s="4" t="str">
        <f t="shared" si="2592"/>
        <v/>
      </c>
      <c r="B1446" s="4" t="str">
        <f t="shared" si="2593"/>
        <v/>
      </c>
      <c r="C1446" s="4" t="str">
        <f t="shared" si="2594"/>
        <v/>
      </c>
      <c r="D1446" s="4" t="str">
        <f t="shared" si="2595"/>
        <v/>
      </c>
      <c r="E1446" s="4" t="str">
        <f t="shared" si="2596"/>
        <v/>
      </c>
      <c r="F1446" s="4" t="str">
        <f t="shared" si="2597"/>
        <v/>
      </c>
      <c r="G1446" s="4" t="str">
        <f t="shared" si="2598"/>
        <v>KTK</v>
      </c>
      <c r="H1446" s="4" t="str">
        <f t="shared" si="2599"/>
        <v/>
      </c>
      <c r="I1446" s="4" t="str">
        <f t="shared" si="2600"/>
        <v/>
      </c>
      <c r="J1446" s="4" t="str">
        <f t="shared" si="2601"/>
        <v/>
      </c>
      <c r="K1446" s="4" t="str">
        <f t="shared" si="2602"/>
        <v/>
      </c>
      <c r="L1446" s="4" t="str">
        <f t="shared" si="2603"/>
        <v/>
      </c>
      <c r="M1446" s="4" t="str">
        <f t="shared" si="2604"/>
        <v/>
      </c>
      <c r="N1446" s="4" t="str">
        <f t="shared" si="2605"/>
        <v/>
      </c>
      <c r="O1446" s="4" t="str">
        <f t="shared" si="2606"/>
        <v/>
      </c>
      <c r="P1446" s="4" t="str">
        <f t="shared" si="2607"/>
        <v/>
      </c>
      <c r="Q1446" s="4" t="str">
        <f t="shared" si="2608"/>
        <v/>
      </c>
      <c r="R1446" s="4" t="str">
        <f t="shared" si="2609"/>
        <v/>
      </c>
      <c r="S1446" s="4" t="str">
        <f t="shared" si="2610"/>
        <v/>
      </c>
      <c r="T1446" s="4" t="str">
        <f t="shared" si="2611"/>
        <v/>
      </c>
      <c r="U1446" s="4" t="str">
        <f t="shared" si="2612"/>
        <v/>
      </c>
      <c r="V1446" s="4" t="str">
        <f t="shared" si="2613"/>
        <v/>
      </c>
      <c r="W1446" s="4" t="str">
        <f t="shared" si="2614"/>
        <v/>
      </c>
      <c r="X1446" s="4" t="str">
        <f t="shared" si="2615"/>
        <v/>
      </c>
      <c r="Y1446" s="4">
        <f t="shared" si="2616"/>
        <v>3</v>
      </c>
      <c r="Z1446" s="4" t="str">
        <f t="shared" si="2617"/>
        <v>-</v>
      </c>
      <c r="AA1446" s="4" t="str">
        <f t="shared" si="2618"/>
        <v/>
      </c>
      <c r="AB1446" s="4" t="str">
        <f t="shared" si="2619"/>
        <v/>
      </c>
      <c r="AC1446" s="4" t="str">
        <f t="shared" si="2620"/>
        <v/>
      </c>
      <c r="AD1446" s="4" t="str">
        <f t="shared" si="2621"/>
        <v/>
      </c>
      <c r="AE1446" s="4" t="str">
        <f t="shared" si="2622"/>
        <v/>
      </c>
      <c r="AF1446" s="4">
        <f t="shared" si="2623"/>
        <v>4</v>
      </c>
      <c r="AG1446" s="4">
        <f t="shared" si="2624"/>
        <v>20</v>
      </c>
      <c r="AH1446" s="4">
        <f t="shared" si="2625"/>
        <v>16</v>
      </c>
      <c r="AI1446" s="4" t="str">
        <f t="shared" si="2626"/>
        <v>1KTK</v>
      </c>
      <c r="AJ1446" s="4" t="str">
        <f t="shared" si="2627"/>
        <v>-1KTK</v>
      </c>
      <c r="AK1446" s="4" t="str" cm="1">
        <f t="array" ref="AK1446">LEFT(AR1446,SUM(LEN(AR1446)-LEN(SUBSTITUTE(AR1446,{"0";"1";"2";"3";"4";"5";"6";"7";"8";"9"},""))))</f>
        <v>1</v>
      </c>
      <c r="AL1446" s="4">
        <f t="shared" si="2631"/>
        <v>13</v>
      </c>
      <c r="AM1446" s="4" t="b">
        <f t="shared" si="2636"/>
        <v>1</v>
      </c>
      <c r="AN1446" s="4" t="str">
        <f t="shared" si="2685"/>
        <v>KTK</v>
      </c>
      <c r="AO1446" s="4" t="b">
        <f t="shared" si="2632"/>
        <v>0</v>
      </c>
      <c r="AP1446" s="4" t="b">
        <f t="shared" si="2628"/>
        <v>0</v>
      </c>
      <c r="AQ1446" s="5" t="str">
        <f t="shared" si="2629"/>
        <v>MADU RASA STICK</v>
      </c>
      <c r="AR1446" s="4" t="str">
        <f t="shared" si="2630"/>
        <v>1KTK</v>
      </c>
      <c r="AS1446" t="s">
        <v>4447</v>
      </c>
      <c r="AT1446" s="1" t="s">
        <v>1983</v>
      </c>
      <c r="AU1446" s="4" t="str">
        <f t="shared" ca="1" si="2634"/>
        <v/>
      </c>
      <c r="AV1446">
        <v>17000</v>
      </c>
      <c r="AW1446">
        <v>17000</v>
      </c>
      <c r="AX1446">
        <v>15000</v>
      </c>
      <c r="AY1446" t="str">
        <f t="shared" si="2684"/>
        <v>8993014734042</v>
      </c>
      <c r="AZ1446" t="str">
        <f t="shared" si="2633"/>
        <v>MADU RASA STICK</v>
      </c>
      <c r="BA1446" t="s">
        <v>4301</v>
      </c>
      <c r="BB1446" t="s">
        <v>4301</v>
      </c>
      <c r="BC1446" s="9" t="str" cm="1">
        <f t="array" aca="1" ref="BC1446" ca="1">LEFT(AR1446,MATCH(FALSE,ISNUMBER(MID(AR1446,ROW(INDIRECT("1:"&amp;LEN(AR1446)+1)), 1) *1),0) -1)</f>
        <v>1</v>
      </c>
      <c r="BD1446" s="1"/>
      <c r="BF1446" s="21"/>
      <c r="BK1446" s="1"/>
      <c r="BM1446" s="1"/>
      <c r="BN1446" s="1"/>
      <c r="BR1446" s="22"/>
      <c r="BS1446">
        <v>0</v>
      </c>
      <c r="BT1446" s="1" t="s">
        <v>5103</v>
      </c>
    </row>
    <row r="1447" spans="1:72">
      <c r="A1447" s="4" t="str">
        <f t="shared" si="2592"/>
        <v/>
      </c>
      <c r="B1447" s="4" t="str">
        <f t="shared" si="2593"/>
        <v/>
      </c>
      <c r="C1447" s="4" t="str">
        <f t="shared" si="2594"/>
        <v/>
      </c>
      <c r="D1447" s="4" t="str">
        <f t="shared" si="2595"/>
        <v/>
      </c>
      <c r="E1447" s="4" t="str">
        <f t="shared" si="2596"/>
        <v>SCT</v>
      </c>
      <c r="F1447" s="4" t="str">
        <f t="shared" si="2597"/>
        <v/>
      </c>
      <c r="G1447" s="4" t="str">
        <f t="shared" si="2598"/>
        <v/>
      </c>
      <c r="H1447" s="4" t="str">
        <f t="shared" si="2599"/>
        <v/>
      </c>
      <c r="I1447" s="4" t="str">
        <f t="shared" si="2600"/>
        <v/>
      </c>
      <c r="J1447" s="4" t="str">
        <f t="shared" si="2601"/>
        <v/>
      </c>
      <c r="K1447" s="4" t="str">
        <f t="shared" si="2602"/>
        <v/>
      </c>
      <c r="L1447" s="4" t="str">
        <f t="shared" si="2603"/>
        <v/>
      </c>
      <c r="M1447" s="4" t="str">
        <f t="shared" si="2604"/>
        <v/>
      </c>
      <c r="N1447" s="4" t="str">
        <f t="shared" si="2605"/>
        <v/>
      </c>
      <c r="O1447" s="4" t="str">
        <f t="shared" si="2606"/>
        <v/>
      </c>
      <c r="P1447" s="4" t="str">
        <f t="shared" si="2607"/>
        <v/>
      </c>
      <c r="Q1447" s="4" t="str">
        <f t="shared" si="2608"/>
        <v/>
      </c>
      <c r="R1447" s="4" t="str">
        <f t="shared" si="2609"/>
        <v/>
      </c>
      <c r="S1447" s="4" t="str">
        <f t="shared" si="2610"/>
        <v/>
      </c>
      <c r="T1447" s="4" t="str">
        <f t="shared" si="2611"/>
        <v>PACK</v>
      </c>
      <c r="U1447" s="4" t="str">
        <f t="shared" si="2612"/>
        <v/>
      </c>
      <c r="V1447" s="4" t="str">
        <f t="shared" si="2613"/>
        <v/>
      </c>
      <c r="W1447" s="4" t="str">
        <f t="shared" si="2614"/>
        <v/>
      </c>
      <c r="X1447" s="4" t="str">
        <f t="shared" si="2615"/>
        <v/>
      </c>
      <c r="Y1447" s="4">
        <f t="shared" si="2616"/>
        <v>7</v>
      </c>
      <c r="Z1447" s="4" t="str">
        <f t="shared" si="2617"/>
        <v>-</v>
      </c>
      <c r="AA1447" s="4" t="str">
        <f t="shared" si="2618"/>
        <v>/</v>
      </c>
      <c r="AB1447" s="4" t="str">
        <f t="shared" si="2619"/>
        <v/>
      </c>
      <c r="AC1447" s="4" t="str">
        <f t="shared" si="2620"/>
        <v/>
      </c>
      <c r="AD1447" s="4" t="str">
        <f t="shared" si="2621"/>
        <v/>
      </c>
      <c r="AE1447" s="4" t="str">
        <f t="shared" si="2622"/>
        <v/>
      </c>
      <c r="AF1447" s="4">
        <f t="shared" si="2623"/>
        <v>10</v>
      </c>
      <c r="AG1447" s="4">
        <f t="shared" si="2624"/>
        <v>20</v>
      </c>
      <c r="AH1447" s="4">
        <f t="shared" si="2625"/>
        <v>10</v>
      </c>
      <c r="AI1447" s="4" t="str">
        <f t="shared" si="2626"/>
        <v>PACK</v>
      </c>
      <c r="AJ1447" s="4" t="str">
        <f t="shared" si="2627"/>
        <v>/PACK</v>
      </c>
      <c r="AK1447" s="4" t="str" cm="1">
        <f t="array" ref="AK1447">LEFT(AR1447,SUM(LEN(AR1447)-LEN(SUBSTITUTE(AR1447,{"0";"1";"2";"3";"4";"5";"6";"7";"8";"9"},""))))</f>
        <v>12</v>
      </c>
      <c r="AL1447" s="4">
        <f t="shared" si="2631"/>
        <v>13</v>
      </c>
      <c r="AM1447" s="4" t="b">
        <f>LEFT(AR1447,2)=AK1447</f>
        <v>1</v>
      </c>
      <c r="AN1447" s="4" t="str">
        <f>RIGHT(AI1447,4)</f>
        <v>PACK</v>
      </c>
      <c r="AO1447" s="4" t="b">
        <f t="shared" si="2632"/>
        <v>0</v>
      </c>
      <c r="AP1447" s="4" t="b">
        <f t="shared" si="2628"/>
        <v>0</v>
      </c>
      <c r="AQ1447" s="5" t="str">
        <f t="shared" si="2629"/>
        <v>MADU SIDO</v>
      </c>
      <c r="AR1447" s="4" t="str">
        <f t="shared" si="2630"/>
        <v>12SCT/PACK</v>
      </c>
      <c r="AS1447" t="s">
        <v>4934</v>
      </c>
      <c r="AT1447" s="1" t="s">
        <v>1984</v>
      </c>
      <c r="AU1447" s="4" t="str">
        <f t="shared" ca="1" si="2634"/>
        <v/>
      </c>
      <c r="AV1447">
        <v>12500</v>
      </c>
      <c r="AW1447">
        <v>12500</v>
      </c>
      <c r="AX1447">
        <v>10900</v>
      </c>
      <c r="AY1447" t="str">
        <f t="shared" si="2684"/>
        <v>8998898887440</v>
      </c>
      <c r="AZ1447" t="str">
        <f t="shared" si="2633"/>
        <v>MADU SIDO</v>
      </c>
      <c r="BA1447" t="s">
        <v>4301</v>
      </c>
      <c r="BB1447" t="s">
        <v>4301</v>
      </c>
      <c r="BC1447" s="4" t="str" cm="1">
        <f t="array" aca="1" ref="BC1447" ca="1">LEFT(AR1447,MATCH(FALSE,ISNUMBER(MID(AR1447,ROW(INDIRECT("1:"&amp;LEN(AR1447)+1)), 1) *1),0) -1)</f>
        <v>12</v>
      </c>
      <c r="BD1447" s="1"/>
      <c r="BF1447" s="21"/>
      <c r="BK1447" s="1"/>
      <c r="BM1447" s="1"/>
      <c r="BN1447" s="1"/>
      <c r="BR1447" s="22"/>
      <c r="BS1447">
        <v>0</v>
      </c>
      <c r="BT1447" s="1" t="s">
        <v>5103</v>
      </c>
    </row>
    <row r="1448" spans="1:72">
      <c r="A1448" s="4" t="str">
        <f t="shared" si="2592"/>
        <v/>
      </c>
      <c r="B1448" s="4" t="str">
        <f t="shared" si="2593"/>
        <v/>
      </c>
      <c r="C1448" s="4" t="str">
        <f t="shared" si="2594"/>
        <v/>
      </c>
      <c r="D1448" s="4" t="str">
        <f t="shared" si="2595"/>
        <v/>
      </c>
      <c r="E1448" s="4" t="str">
        <f t="shared" si="2596"/>
        <v>SCT</v>
      </c>
      <c r="F1448" s="4" t="str">
        <f t="shared" si="2597"/>
        <v/>
      </c>
      <c r="G1448" s="4" t="str">
        <f t="shared" si="2598"/>
        <v/>
      </c>
      <c r="H1448" s="4" t="str">
        <f t="shared" si="2599"/>
        <v/>
      </c>
      <c r="I1448" s="4" t="str">
        <f t="shared" si="2600"/>
        <v/>
      </c>
      <c r="J1448" s="4" t="str">
        <f t="shared" si="2601"/>
        <v/>
      </c>
      <c r="K1448" s="4" t="str">
        <f t="shared" si="2602"/>
        <v/>
      </c>
      <c r="L1448" s="4" t="str">
        <f t="shared" si="2603"/>
        <v/>
      </c>
      <c r="M1448" s="4" t="str">
        <f t="shared" si="2604"/>
        <v/>
      </c>
      <c r="N1448" s="4" t="str">
        <f t="shared" si="2605"/>
        <v/>
      </c>
      <c r="O1448" s="4" t="str">
        <f t="shared" si="2606"/>
        <v/>
      </c>
      <c r="P1448" s="4" t="str">
        <f t="shared" si="2607"/>
        <v/>
      </c>
      <c r="Q1448" s="4" t="str">
        <f t="shared" si="2608"/>
        <v/>
      </c>
      <c r="R1448" s="4" t="str">
        <f t="shared" si="2609"/>
        <v/>
      </c>
      <c r="S1448" s="4" t="str">
        <f t="shared" si="2610"/>
        <v/>
      </c>
      <c r="T1448" s="4" t="str">
        <f t="shared" si="2611"/>
        <v/>
      </c>
      <c r="U1448" s="4" t="str">
        <f t="shared" si="2612"/>
        <v/>
      </c>
      <c r="V1448" s="4" t="str">
        <f t="shared" si="2613"/>
        <v/>
      </c>
      <c r="W1448" s="4" t="str">
        <f t="shared" si="2614"/>
        <v/>
      </c>
      <c r="X1448" s="4" t="str">
        <f t="shared" si="2615"/>
        <v/>
      </c>
      <c r="Y1448" s="4">
        <f t="shared" si="2616"/>
        <v>3</v>
      </c>
      <c r="Z1448" s="4" t="str">
        <f t="shared" si="2617"/>
        <v>-</v>
      </c>
      <c r="AA1448" s="4" t="str">
        <f t="shared" si="2618"/>
        <v/>
      </c>
      <c r="AB1448" s="4" t="str">
        <f t="shared" si="2619"/>
        <v/>
      </c>
      <c r="AC1448" s="4" t="str">
        <f t="shared" si="2620"/>
        <v/>
      </c>
      <c r="AD1448" s="4" t="str">
        <f t="shared" si="2621"/>
        <v/>
      </c>
      <c r="AE1448" s="4" t="str">
        <f t="shared" si="2622"/>
        <v/>
      </c>
      <c r="AF1448" s="4">
        <f t="shared" si="2623"/>
        <v>4</v>
      </c>
      <c r="AG1448" s="4">
        <f t="shared" si="2624"/>
        <v>13</v>
      </c>
      <c r="AH1448" s="4">
        <f t="shared" si="2625"/>
        <v>9</v>
      </c>
      <c r="AI1448" s="4" t="str">
        <f t="shared" si="2626"/>
        <v>1SCT</v>
      </c>
      <c r="AJ1448" s="4" t="str">
        <f t="shared" si="2627"/>
        <v>-1SCT</v>
      </c>
      <c r="AK1448" s="4" t="str" cm="1">
        <f t="array" ref="AK1448">LEFT(AR1448,SUM(LEN(AR1448)-LEN(SUBSTITUTE(AR1448,{"0";"1";"2";"3";"4";"5";"6";"7";"8";"9"},""))))</f>
        <v>1</v>
      </c>
      <c r="AL1448" s="4">
        <f t="shared" si="2631"/>
        <v>13</v>
      </c>
      <c r="AM1448" s="4" t="b">
        <f>LEFT(AR1448,1)=AK1448</f>
        <v>1</v>
      </c>
      <c r="AN1448" s="4" t="str">
        <f t="shared" ref="AN1448:AN1453" si="2686">RIGHT(AI1448,3)</f>
        <v>SCT</v>
      </c>
      <c r="AO1448" s="4" t="b">
        <f t="shared" si="2632"/>
        <v>0</v>
      </c>
      <c r="AP1448" s="4" t="b">
        <f t="shared" si="2628"/>
        <v>0</v>
      </c>
      <c r="AQ1448" s="5" t="str">
        <f t="shared" si="2629"/>
        <v>MADURASA</v>
      </c>
      <c r="AR1448" s="4" t="str">
        <f t="shared" si="2630"/>
        <v>1SCT</v>
      </c>
      <c r="AS1448" t="s">
        <v>1989</v>
      </c>
      <c r="AT1448" s="1" t="s">
        <v>1990</v>
      </c>
      <c r="AU1448" s="4" t="str">
        <f t="shared" ca="1" si="2634"/>
        <v/>
      </c>
      <c r="AV1448">
        <v>1000</v>
      </c>
      <c r="AW1448">
        <v>1000</v>
      </c>
      <c r="AX1448">
        <v>792</v>
      </c>
      <c r="AY1448" t="str">
        <f t="shared" si="2684"/>
        <v>9930148731317</v>
      </c>
      <c r="AZ1448" t="str">
        <f t="shared" si="2633"/>
        <v>MADURASA</v>
      </c>
      <c r="BA1448" t="s">
        <v>4301</v>
      </c>
      <c r="BB1448" t="s">
        <v>4301</v>
      </c>
      <c r="BC1448" s="9" t="str" cm="1">
        <f t="array" aca="1" ref="BC1448" ca="1">LEFT(AR1448,MATCH(FALSE,ISNUMBER(MID(AR1448,ROW(INDIRECT("1:"&amp;LEN(AR1448)+1)), 1) *1),0) -1)</f>
        <v>1</v>
      </c>
      <c r="BD1448" s="1"/>
      <c r="BF1448" s="21"/>
      <c r="BK1448" s="1"/>
      <c r="BM1448" s="1"/>
      <c r="BN1448" s="1"/>
      <c r="BR1448" s="22"/>
      <c r="BS1448">
        <v>0</v>
      </c>
      <c r="BT1448" s="1" t="s">
        <v>5103</v>
      </c>
    </row>
    <row r="1449" spans="1:72">
      <c r="A1449" s="4" t="str">
        <f t="shared" si="2592"/>
        <v/>
      </c>
      <c r="B1449" s="4" t="str">
        <f t="shared" si="2593"/>
        <v/>
      </c>
      <c r="C1449" s="4" t="str">
        <f t="shared" si="2594"/>
        <v/>
      </c>
      <c r="D1449" s="4" t="str">
        <f t="shared" si="2595"/>
        <v/>
      </c>
      <c r="E1449" s="4" t="str">
        <f t="shared" si="2596"/>
        <v>SCT</v>
      </c>
      <c r="F1449" s="4" t="str">
        <f t="shared" si="2597"/>
        <v/>
      </c>
      <c r="G1449" s="4" t="str">
        <f t="shared" si="2598"/>
        <v>KTK</v>
      </c>
      <c r="H1449" s="4" t="str">
        <f t="shared" si="2599"/>
        <v/>
      </c>
      <c r="I1449" s="4" t="str">
        <f t="shared" si="2600"/>
        <v/>
      </c>
      <c r="J1449" s="4" t="str">
        <f t="shared" si="2601"/>
        <v/>
      </c>
      <c r="K1449" s="4" t="str">
        <f t="shared" si="2602"/>
        <v/>
      </c>
      <c r="L1449" s="4" t="str">
        <f t="shared" si="2603"/>
        <v/>
      </c>
      <c r="M1449" s="4" t="str">
        <f t="shared" si="2604"/>
        <v/>
      </c>
      <c r="N1449" s="4" t="str">
        <f t="shared" si="2605"/>
        <v/>
      </c>
      <c r="O1449" s="4" t="str">
        <f t="shared" si="2606"/>
        <v/>
      </c>
      <c r="P1449" s="4" t="str">
        <f t="shared" si="2607"/>
        <v/>
      </c>
      <c r="Q1449" s="4" t="str">
        <f t="shared" si="2608"/>
        <v/>
      </c>
      <c r="R1449" s="4" t="str">
        <f t="shared" si="2609"/>
        <v/>
      </c>
      <c r="S1449" s="4" t="str">
        <f t="shared" si="2610"/>
        <v/>
      </c>
      <c r="T1449" s="4" t="str">
        <f t="shared" si="2611"/>
        <v/>
      </c>
      <c r="U1449" s="4" t="str">
        <f t="shared" si="2612"/>
        <v/>
      </c>
      <c r="V1449" s="4" t="str">
        <f t="shared" si="2613"/>
        <v/>
      </c>
      <c r="W1449" s="4" t="str">
        <f t="shared" si="2614"/>
        <v/>
      </c>
      <c r="X1449" s="4" t="str">
        <f t="shared" si="2615"/>
        <v/>
      </c>
      <c r="Y1449" s="4">
        <f t="shared" si="2616"/>
        <v>6</v>
      </c>
      <c r="Z1449" s="4" t="str">
        <f t="shared" si="2617"/>
        <v>-</v>
      </c>
      <c r="AA1449" s="4" t="str">
        <f t="shared" si="2618"/>
        <v>/</v>
      </c>
      <c r="AB1449" s="4" t="str">
        <f t="shared" si="2619"/>
        <v/>
      </c>
      <c r="AC1449" s="4" t="str">
        <f t="shared" si="2620"/>
        <v/>
      </c>
      <c r="AD1449" s="4" t="str">
        <f t="shared" si="2621"/>
        <v/>
      </c>
      <c r="AE1449" s="4" t="str">
        <f t="shared" si="2622"/>
        <v/>
      </c>
      <c r="AF1449" s="4">
        <f t="shared" si="2623"/>
        <v>9</v>
      </c>
      <c r="AG1449" s="4">
        <f t="shared" si="2624"/>
        <v>30</v>
      </c>
      <c r="AH1449" s="4">
        <f t="shared" si="2625"/>
        <v>21</v>
      </c>
      <c r="AI1449" s="4" t="str">
        <f t="shared" si="2626"/>
        <v>/KTK</v>
      </c>
      <c r="AJ1449" s="4" t="str">
        <f t="shared" si="2627"/>
        <v>T/KTK</v>
      </c>
      <c r="AK1449" s="4" t="str" cm="1">
        <f t="array" ref="AK1449">LEFT(AR1449,SUM(LEN(AR1449)-LEN(SUBSTITUTE(AR1449,{"0";"1";"2";"3";"4";"5";"6";"7";"8";"9"},""))))</f>
        <v>12</v>
      </c>
      <c r="AL1449" s="4">
        <f t="shared" si="2631"/>
        <v>13</v>
      </c>
      <c r="AM1449" s="4" t="b">
        <f>LEFT(AR1449,2)=AK1449</f>
        <v>1</v>
      </c>
      <c r="AN1449" s="4" t="str">
        <f t="shared" si="2686"/>
        <v>KTK</v>
      </c>
      <c r="AO1449" s="4" t="b">
        <f t="shared" si="2632"/>
        <v>0</v>
      </c>
      <c r="AP1449" s="4" t="b">
        <f t="shared" si="2628"/>
        <v>0</v>
      </c>
      <c r="AQ1449" s="5" t="str">
        <f t="shared" si="2629"/>
        <v>MADURASA JERUK NIPIS</v>
      </c>
      <c r="AR1449" s="4" t="str">
        <f t="shared" si="2630"/>
        <v>12SCT/KTK</v>
      </c>
      <c r="AS1449" t="s">
        <v>1985</v>
      </c>
      <c r="AT1449" s="1" t="s">
        <v>1986</v>
      </c>
      <c r="AU1449" s="4" t="str">
        <f t="shared" ca="1" si="2634"/>
        <v/>
      </c>
      <c r="AV1449">
        <v>10000</v>
      </c>
      <c r="AW1449">
        <v>10000</v>
      </c>
      <c r="AX1449">
        <v>8821</v>
      </c>
      <c r="AY1449" t="str">
        <f t="shared" si="2684"/>
        <v>8993014730129</v>
      </c>
      <c r="AZ1449" t="str">
        <f t="shared" si="2633"/>
        <v>MADURASA JERUK NIPIS</v>
      </c>
      <c r="BA1449" t="s">
        <v>4301</v>
      </c>
      <c r="BB1449" t="s">
        <v>4301</v>
      </c>
      <c r="BC1449" s="4" t="str" cm="1">
        <f t="array" aca="1" ref="BC1449" ca="1">LEFT(AR1449,MATCH(FALSE,ISNUMBER(MID(AR1449,ROW(INDIRECT("1:"&amp;LEN(AR1449)+1)), 1) *1),0) -1)</f>
        <v>12</v>
      </c>
      <c r="BD1449" s="1"/>
      <c r="BF1449" s="21"/>
      <c r="BK1449" s="1"/>
      <c r="BM1449" s="1"/>
      <c r="BN1449" s="1"/>
      <c r="BR1449" s="22"/>
      <c r="BS1449">
        <v>0</v>
      </c>
      <c r="BT1449" s="1" t="s">
        <v>5103</v>
      </c>
    </row>
    <row r="1450" spans="1:72">
      <c r="A1450" s="4" t="str">
        <f t="shared" si="2592"/>
        <v/>
      </c>
      <c r="B1450" s="4" t="str">
        <f t="shared" si="2593"/>
        <v/>
      </c>
      <c r="C1450" s="4" t="str">
        <f t="shared" si="2594"/>
        <v/>
      </c>
      <c r="D1450" s="4" t="str">
        <f t="shared" si="2595"/>
        <v/>
      </c>
      <c r="E1450" s="4" t="str">
        <f t="shared" si="2596"/>
        <v>SCT</v>
      </c>
      <c r="F1450" s="4" t="str">
        <f t="shared" si="2597"/>
        <v/>
      </c>
      <c r="G1450" s="4" t="str">
        <f t="shared" si="2598"/>
        <v>KTK</v>
      </c>
      <c r="H1450" s="4" t="str">
        <f t="shared" si="2599"/>
        <v/>
      </c>
      <c r="I1450" s="4" t="str">
        <f t="shared" si="2600"/>
        <v/>
      </c>
      <c r="J1450" s="4" t="str">
        <f t="shared" si="2601"/>
        <v/>
      </c>
      <c r="K1450" s="4" t="str">
        <f t="shared" si="2602"/>
        <v/>
      </c>
      <c r="L1450" s="4" t="str">
        <f t="shared" si="2603"/>
        <v/>
      </c>
      <c r="M1450" s="4" t="str">
        <f t="shared" si="2604"/>
        <v/>
      </c>
      <c r="N1450" s="4" t="str">
        <f t="shared" si="2605"/>
        <v/>
      </c>
      <c r="O1450" s="4" t="str">
        <f t="shared" si="2606"/>
        <v/>
      </c>
      <c r="P1450" s="4" t="str">
        <f t="shared" si="2607"/>
        <v/>
      </c>
      <c r="Q1450" s="4" t="str">
        <f t="shared" si="2608"/>
        <v/>
      </c>
      <c r="R1450" s="4" t="str">
        <f t="shared" si="2609"/>
        <v/>
      </c>
      <c r="S1450" s="4" t="str">
        <f t="shared" si="2610"/>
        <v/>
      </c>
      <c r="T1450" s="4" t="str">
        <f t="shared" si="2611"/>
        <v/>
      </c>
      <c r="U1450" s="4" t="str">
        <f t="shared" si="2612"/>
        <v/>
      </c>
      <c r="V1450" s="4" t="str">
        <f t="shared" si="2613"/>
        <v/>
      </c>
      <c r="W1450" s="4" t="str">
        <f t="shared" si="2614"/>
        <v/>
      </c>
      <c r="X1450" s="4" t="str">
        <f t="shared" si="2615"/>
        <v/>
      </c>
      <c r="Y1450" s="4">
        <f t="shared" si="2616"/>
        <v>6</v>
      </c>
      <c r="Z1450" s="4" t="str">
        <f t="shared" si="2617"/>
        <v>-</v>
      </c>
      <c r="AA1450" s="4" t="str">
        <f t="shared" si="2618"/>
        <v>/</v>
      </c>
      <c r="AB1450" s="4" t="str">
        <f t="shared" si="2619"/>
        <v/>
      </c>
      <c r="AC1450" s="4" t="str">
        <f t="shared" si="2620"/>
        <v/>
      </c>
      <c r="AD1450" s="4" t="str">
        <f t="shared" si="2621"/>
        <v/>
      </c>
      <c r="AE1450" s="4" t="str">
        <f t="shared" si="2622"/>
        <v/>
      </c>
      <c r="AF1450" s="4">
        <f t="shared" si="2623"/>
        <v>9</v>
      </c>
      <c r="AG1450" s="4">
        <f t="shared" si="2624"/>
        <v>27</v>
      </c>
      <c r="AH1450" s="4">
        <f t="shared" si="2625"/>
        <v>18</v>
      </c>
      <c r="AI1450" s="4" t="str">
        <f t="shared" si="2626"/>
        <v>/KTK</v>
      </c>
      <c r="AJ1450" s="4" t="str">
        <f t="shared" si="2627"/>
        <v>T/KTK</v>
      </c>
      <c r="AK1450" s="4" t="str" cm="1">
        <f t="array" ref="AK1450">LEFT(AR1450,SUM(LEN(AR1450)-LEN(SUBSTITUTE(AR1450,{"0";"1";"2";"3";"4";"5";"6";"7";"8";"9"},""))))</f>
        <v>12</v>
      </c>
      <c r="AL1450" s="4">
        <f t="shared" si="2631"/>
        <v>13</v>
      </c>
      <c r="AM1450" s="4" t="b">
        <f>LEFT(AR1450,2)=AK1450</f>
        <v>1</v>
      </c>
      <c r="AN1450" s="4" t="str">
        <f t="shared" si="2686"/>
        <v>KTK</v>
      </c>
      <c r="AO1450" s="4" t="b">
        <f t="shared" si="2632"/>
        <v>0</v>
      </c>
      <c r="AP1450" s="4" t="b">
        <f t="shared" si="2628"/>
        <v>0</v>
      </c>
      <c r="AQ1450" s="5" t="str">
        <f t="shared" si="2629"/>
        <v>MADURASA ORIGINAL</v>
      </c>
      <c r="AR1450" s="4" t="str">
        <f t="shared" si="2630"/>
        <v>12SCT/KTK</v>
      </c>
      <c r="AS1450" t="s">
        <v>1987</v>
      </c>
      <c r="AT1450" s="1" t="s">
        <v>1988</v>
      </c>
      <c r="AU1450" s="4" t="str">
        <f t="shared" ca="1" si="2634"/>
        <v/>
      </c>
      <c r="AV1450">
        <v>10000</v>
      </c>
      <c r="AW1450">
        <v>10000</v>
      </c>
      <c r="AX1450">
        <v>8821</v>
      </c>
      <c r="AY1450" t="str">
        <f t="shared" si="2684"/>
        <v>8993014731324</v>
      </c>
      <c r="AZ1450" t="str">
        <f t="shared" si="2633"/>
        <v>MADURASA ORIGINAL</v>
      </c>
      <c r="BA1450" t="s">
        <v>4301</v>
      </c>
      <c r="BB1450" t="s">
        <v>4301</v>
      </c>
      <c r="BC1450" s="4" t="str" cm="1">
        <f t="array" aca="1" ref="BC1450" ca="1">LEFT(AR1450,MATCH(FALSE,ISNUMBER(MID(AR1450,ROW(INDIRECT("1:"&amp;LEN(AR1450)+1)), 1) *1),0) -1)</f>
        <v>12</v>
      </c>
      <c r="BD1450" s="1"/>
      <c r="BF1450" s="21"/>
      <c r="BK1450" s="1"/>
      <c r="BM1450" s="1"/>
      <c r="BN1450" s="1"/>
      <c r="BR1450" s="22"/>
      <c r="BS1450">
        <v>0</v>
      </c>
      <c r="BT1450" s="1" t="s">
        <v>5103</v>
      </c>
    </row>
    <row r="1451" spans="1:72">
      <c r="A1451" s="4" t="str">
        <f t="shared" si="2592"/>
        <v/>
      </c>
      <c r="B1451" s="4" t="str">
        <f t="shared" si="2593"/>
        <v>PCS</v>
      </c>
      <c r="C1451" s="4" t="str">
        <f t="shared" si="2594"/>
        <v/>
      </c>
      <c r="D1451" s="4" t="str">
        <f t="shared" si="2595"/>
        <v/>
      </c>
      <c r="E1451" s="4" t="str">
        <f t="shared" si="2596"/>
        <v/>
      </c>
      <c r="F1451" s="4" t="str">
        <f t="shared" si="2597"/>
        <v/>
      </c>
      <c r="G1451" s="4" t="str">
        <f t="shared" si="2598"/>
        <v/>
      </c>
      <c r="H1451" s="4" t="str">
        <f t="shared" si="2599"/>
        <v/>
      </c>
      <c r="I1451" s="4" t="str">
        <f t="shared" si="2600"/>
        <v/>
      </c>
      <c r="J1451" s="4" t="str">
        <f t="shared" si="2601"/>
        <v/>
      </c>
      <c r="K1451" s="4" t="str">
        <f t="shared" si="2602"/>
        <v/>
      </c>
      <c r="L1451" s="4" t="str">
        <f t="shared" si="2603"/>
        <v/>
      </c>
      <c r="M1451" s="4" t="str">
        <f t="shared" si="2604"/>
        <v/>
      </c>
      <c r="N1451" s="4" t="str">
        <f t="shared" si="2605"/>
        <v/>
      </c>
      <c r="O1451" s="4" t="str">
        <f t="shared" si="2606"/>
        <v/>
      </c>
      <c r="P1451" s="4" t="str">
        <f t="shared" si="2607"/>
        <v/>
      </c>
      <c r="Q1451" s="4" t="str">
        <f t="shared" si="2608"/>
        <v/>
      </c>
      <c r="R1451" s="4" t="str">
        <f t="shared" si="2609"/>
        <v/>
      </c>
      <c r="S1451" s="4" t="str">
        <f t="shared" si="2610"/>
        <v/>
      </c>
      <c r="T1451" s="4" t="str">
        <f t="shared" si="2611"/>
        <v/>
      </c>
      <c r="U1451" s="4" t="str">
        <f t="shared" si="2612"/>
        <v/>
      </c>
      <c r="V1451" s="4" t="str">
        <f t="shared" si="2613"/>
        <v/>
      </c>
      <c r="W1451" s="4" t="str">
        <f t="shared" si="2614"/>
        <v/>
      </c>
      <c r="X1451" s="4" t="str">
        <f t="shared" si="2615"/>
        <v/>
      </c>
      <c r="Y1451" s="4">
        <f t="shared" si="2616"/>
        <v>3</v>
      </c>
      <c r="Z1451" s="4" t="str">
        <f t="shared" si="2617"/>
        <v>-</v>
      </c>
      <c r="AA1451" s="4" t="str">
        <f t="shared" si="2618"/>
        <v/>
      </c>
      <c r="AB1451" s="4" t="str">
        <f t="shared" si="2619"/>
        <v/>
      </c>
      <c r="AC1451" s="4" t="str">
        <f t="shared" si="2620"/>
        <v/>
      </c>
      <c r="AD1451" s="4" t="str">
        <f t="shared" si="2621"/>
        <v/>
      </c>
      <c r="AE1451" s="4" t="str">
        <f t="shared" si="2622"/>
        <v/>
      </c>
      <c r="AF1451" s="4">
        <f t="shared" si="2623"/>
        <v>4</v>
      </c>
      <c r="AG1451" s="4">
        <f t="shared" si="2624"/>
        <v>29</v>
      </c>
      <c r="AH1451" s="4">
        <f t="shared" si="2625"/>
        <v>25</v>
      </c>
      <c r="AI1451" s="4" t="str">
        <f t="shared" si="2626"/>
        <v>1PCS</v>
      </c>
      <c r="AJ1451" s="4" t="str">
        <f t="shared" si="2627"/>
        <v>-1PCS</v>
      </c>
      <c r="AK1451" s="4" t="str" cm="1">
        <f t="array" ref="AK1451">LEFT(AR1451,SUM(LEN(AR1451)-LEN(SUBSTITUTE(AR1451,{"0";"1";"2";"3";"4";"5";"6";"7";"8";"9"},""))))</f>
        <v>1</v>
      </c>
      <c r="AL1451" s="4">
        <f t="shared" si="2631"/>
        <v>13</v>
      </c>
      <c r="AM1451" s="4" t="b">
        <f>LEFT(AR1451,1)=AK1451</f>
        <v>1</v>
      </c>
      <c r="AN1451" s="4" t="str">
        <f t="shared" si="2686"/>
        <v>PCS</v>
      </c>
      <c r="AO1451" s="4" t="b">
        <f t="shared" si="2632"/>
        <v>0</v>
      </c>
      <c r="AP1451" s="4" t="b">
        <f t="shared" si="2628"/>
        <v>0</v>
      </c>
      <c r="AQ1451" s="5" t="str">
        <f t="shared" si="2629"/>
        <v>MAESTRO MAYONNAISE 180GR</v>
      </c>
      <c r="AR1451" s="4" t="str">
        <f t="shared" si="2630"/>
        <v>1PCS</v>
      </c>
      <c r="AS1451" t="s">
        <v>1991</v>
      </c>
      <c r="AU1451" s="4" t="str">
        <f t="shared" ca="1" si="2634"/>
        <v/>
      </c>
      <c r="AV1451">
        <v>9000</v>
      </c>
      <c r="AW1451">
        <v>9000</v>
      </c>
      <c r="AX1451">
        <v>8000</v>
      </c>
      <c r="AY1451" t="str">
        <f t="shared" si="2684"/>
        <v>8000000001451</v>
      </c>
      <c r="AZ1451" t="str">
        <f t="shared" si="2633"/>
        <v>MAESTRO MAYONNAISE 180GR</v>
      </c>
      <c r="BA1451" t="s">
        <v>4301</v>
      </c>
      <c r="BB1451" t="s">
        <v>4301</v>
      </c>
      <c r="BC1451" s="9" t="str" cm="1">
        <f t="array" aca="1" ref="BC1451" ca="1">LEFT(AR1451,MATCH(FALSE,ISNUMBER(MID(AR1451,ROW(INDIRECT("1:"&amp;LEN(AR1451)+1)), 1) *1),0) -1)</f>
        <v>1</v>
      </c>
      <c r="BD1451" s="1"/>
      <c r="BF1451" s="21"/>
      <c r="BK1451" s="1"/>
      <c r="BM1451" s="1"/>
      <c r="BN1451" s="1"/>
      <c r="BR1451" s="22"/>
      <c r="BS1451">
        <v>0</v>
      </c>
      <c r="BT1451" s="1" t="s">
        <v>5103</v>
      </c>
    </row>
    <row r="1452" spans="1:72">
      <c r="A1452" s="4" t="str">
        <f t="shared" si="2592"/>
        <v/>
      </c>
      <c r="B1452" s="4" t="str">
        <f t="shared" si="2593"/>
        <v>PCS</v>
      </c>
      <c r="C1452" s="4" t="str">
        <f t="shared" si="2594"/>
        <v/>
      </c>
      <c r="D1452" s="4" t="str">
        <f t="shared" si="2595"/>
        <v/>
      </c>
      <c r="E1452" s="4" t="str">
        <f t="shared" si="2596"/>
        <v/>
      </c>
      <c r="F1452" s="4" t="str">
        <f t="shared" si="2597"/>
        <v/>
      </c>
      <c r="G1452" s="4" t="str">
        <f t="shared" si="2598"/>
        <v/>
      </c>
      <c r="H1452" s="4" t="str">
        <f t="shared" si="2599"/>
        <v/>
      </c>
      <c r="I1452" s="4" t="str">
        <f t="shared" si="2600"/>
        <v/>
      </c>
      <c r="J1452" s="4" t="str">
        <f t="shared" si="2601"/>
        <v/>
      </c>
      <c r="K1452" s="4" t="str">
        <f t="shared" si="2602"/>
        <v/>
      </c>
      <c r="L1452" s="4" t="str">
        <f t="shared" si="2603"/>
        <v/>
      </c>
      <c r="M1452" s="4" t="str">
        <f t="shared" si="2604"/>
        <v/>
      </c>
      <c r="N1452" s="4" t="str">
        <f t="shared" si="2605"/>
        <v/>
      </c>
      <c r="O1452" s="4" t="str">
        <f t="shared" si="2606"/>
        <v/>
      </c>
      <c r="P1452" s="4" t="str">
        <f t="shared" si="2607"/>
        <v/>
      </c>
      <c r="Q1452" s="4" t="str">
        <f t="shared" si="2608"/>
        <v/>
      </c>
      <c r="R1452" s="4" t="str">
        <f t="shared" si="2609"/>
        <v/>
      </c>
      <c r="S1452" s="4" t="str">
        <f t="shared" si="2610"/>
        <v/>
      </c>
      <c r="T1452" s="4" t="str">
        <f t="shared" si="2611"/>
        <v/>
      </c>
      <c r="U1452" s="4" t="str">
        <f t="shared" si="2612"/>
        <v/>
      </c>
      <c r="V1452" s="4" t="str">
        <f t="shared" si="2613"/>
        <v/>
      </c>
      <c r="W1452" s="4" t="str">
        <f t="shared" si="2614"/>
        <v/>
      </c>
      <c r="X1452" s="4" t="str">
        <f t="shared" si="2615"/>
        <v/>
      </c>
      <c r="Y1452" s="4">
        <f t="shared" si="2616"/>
        <v>3</v>
      </c>
      <c r="Z1452" s="4" t="str">
        <f t="shared" si="2617"/>
        <v>-</v>
      </c>
      <c r="AA1452" s="4" t="str">
        <f t="shared" si="2618"/>
        <v/>
      </c>
      <c r="AB1452" s="4" t="str">
        <f t="shared" si="2619"/>
        <v/>
      </c>
      <c r="AC1452" s="4" t="str">
        <f t="shared" si="2620"/>
        <v/>
      </c>
      <c r="AD1452" s="4" t="str">
        <f t="shared" si="2621"/>
        <v/>
      </c>
      <c r="AE1452" s="4" t="str">
        <f t="shared" si="2622"/>
        <v/>
      </c>
      <c r="AF1452" s="4">
        <f t="shared" si="2623"/>
        <v>4</v>
      </c>
      <c r="AG1452" s="4">
        <f t="shared" si="2624"/>
        <v>27</v>
      </c>
      <c r="AH1452" s="4">
        <f t="shared" si="2625"/>
        <v>23</v>
      </c>
      <c r="AI1452" s="4" t="str">
        <f t="shared" si="2626"/>
        <v>1PCS</v>
      </c>
      <c r="AJ1452" s="4" t="str">
        <f t="shared" si="2627"/>
        <v>-1PCS</v>
      </c>
      <c r="AK1452" s="4" t="str" cm="1">
        <f t="array" ref="AK1452">LEFT(AR1452,SUM(LEN(AR1452)-LEN(SUBSTITUTE(AR1452,{"0";"1";"2";"3";"4";"5";"6";"7";"8";"9"},""))))</f>
        <v>1</v>
      </c>
      <c r="AL1452" s="4">
        <f t="shared" si="2631"/>
        <v>13</v>
      </c>
      <c r="AM1452" s="4" t="b">
        <f>LEFT(AR1452,1)=AK1452</f>
        <v>1</v>
      </c>
      <c r="AN1452" s="4" t="str">
        <f t="shared" si="2686"/>
        <v>PCS</v>
      </c>
      <c r="AO1452" s="4" t="b">
        <f t="shared" si="2632"/>
        <v>0</v>
      </c>
      <c r="AP1452" s="4" t="b">
        <f t="shared" si="2628"/>
        <v>0</v>
      </c>
      <c r="AQ1452" s="5" t="str">
        <f t="shared" si="2629"/>
        <v>MAESTRO THOUSAND 180GR</v>
      </c>
      <c r="AR1452" s="4" t="str">
        <f t="shared" si="2630"/>
        <v>1PCS</v>
      </c>
      <c r="AS1452" t="s">
        <v>1992</v>
      </c>
      <c r="AU1452" s="4" t="str">
        <f t="shared" ca="1" si="2634"/>
        <v/>
      </c>
      <c r="AV1452">
        <v>9000</v>
      </c>
      <c r="AW1452">
        <v>9000</v>
      </c>
      <c r="AX1452">
        <v>8000</v>
      </c>
      <c r="AY1452" t="str">
        <f t="shared" si="2684"/>
        <v>8000000001452</v>
      </c>
      <c r="AZ1452" t="str">
        <f t="shared" si="2633"/>
        <v>MAESTRO THOUSAND 180GR</v>
      </c>
      <c r="BA1452" t="s">
        <v>4301</v>
      </c>
      <c r="BB1452" t="s">
        <v>4301</v>
      </c>
      <c r="BC1452" s="9" t="str" cm="1">
        <f t="array" aca="1" ref="BC1452" ca="1">LEFT(AR1452,MATCH(FALSE,ISNUMBER(MID(AR1452,ROW(INDIRECT("1:"&amp;LEN(AR1452)+1)), 1) *1),0) -1)</f>
        <v>1</v>
      </c>
      <c r="BD1452" s="1"/>
      <c r="BF1452" s="21"/>
      <c r="BK1452" s="1"/>
      <c r="BM1452" s="1"/>
      <c r="BN1452" s="1"/>
      <c r="BR1452" s="22"/>
      <c r="BS1452">
        <v>0</v>
      </c>
      <c r="BT1452" s="1" t="s">
        <v>5103</v>
      </c>
    </row>
    <row r="1453" spans="1:72">
      <c r="A1453" s="4" t="str">
        <f t="shared" si="2592"/>
        <v/>
      </c>
      <c r="B1453" s="4" t="str">
        <f t="shared" si="2593"/>
        <v/>
      </c>
      <c r="C1453" s="4" t="str">
        <f t="shared" si="2594"/>
        <v>BKS</v>
      </c>
      <c r="D1453" s="4" t="str">
        <f t="shared" si="2595"/>
        <v/>
      </c>
      <c r="E1453" s="4" t="str">
        <f t="shared" si="2596"/>
        <v/>
      </c>
      <c r="F1453" s="4" t="str">
        <f t="shared" si="2597"/>
        <v/>
      </c>
      <c r="G1453" s="4" t="str">
        <f t="shared" si="2598"/>
        <v/>
      </c>
      <c r="H1453" s="4" t="str">
        <f t="shared" si="2599"/>
        <v/>
      </c>
      <c r="I1453" s="4" t="str">
        <f t="shared" si="2600"/>
        <v/>
      </c>
      <c r="J1453" s="4" t="str">
        <f t="shared" si="2601"/>
        <v/>
      </c>
      <c r="K1453" s="4" t="str">
        <f t="shared" si="2602"/>
        <v/>
      </c>
      <c r="L1453" s="4" t="str">
        <f t="shared" si="2603"/>
        <v/>
      </c>
      <c r="M1453" s="4" t="str">
        <f t="shared" si="2604"/>
        <v/>
      </c>
      <c r="N1453" s="4" t="str">
        <f t="shared" si="2605"/>
        <v/>
      </c>
      <c r="O1453" s="4" t="str">
        <f t="shared" si="2606"/>
        <v/>
      </c>
      <c r="P1453" s="4" t="str">
        <f t="shared" si="2607"/>
        <v/>
      </c>
      <c r="Q1453" s="4" t="str">
        <f t="shared" si="2608"/>
        <v/>
      </c>
      <c r="R1453" s="4" t="str">
        <f t="shared" si="2609"/>
        <v/>
      </c>
      <c r="S1453" s="4" t="str">
        <f t="shared" si="2610"/>
        <v/>
      </c>
      <c r="T1453" s="4" t="str">
        <f t="shared" si="2611"/>
        <v/>
      </c>
      <c r="U1453" s="4" t="str">
        <f t="shared" si="2612"/>
        <v/>
      </c>
      <c r="V1453" s="4" t="str">
        <f t="shared" si="2613"/>
        <v/>
      </c>
      <c r="W1453" s="4" t="str">
        <f t="shared" si="2614"/>
        <v/>
      </c>
      <c r="X1453" s="4" t="str">
        <f t="shared" si="2615"/>
        <v/>
      </c>
      <c r="Y1453" s="4">
        <f t="shared" si="2616"/>
        <v>3</v>
      </c>
      <c r="Z1453" s="4" t="str">
        <f t="shared" si="2617"/>
        <v>-</v>
      </c>
      <c r="AA1453" s="4" t="str">
        <f t="shared" si="2618"/>
        <v/>
      </c>
      <c r="AB1453" s="4" t="str">
        <f t="shared" si="2619"/>
        <v/>
      </c>
      <c r="AC1453" s="4" t="str">
        <f t="shared" si="2620"/>
        <v/>
      </c>
      <c r="AD1453" s="4" t="str">
        <f t="shared" si="2621"/>
        <v/>
      </c>
      <c r="AE1453" s="4" t="str">
        <f t="shared" si="2622"/>
        <v/>
      </c>
      <c r="AF1453" s="4">
        <f t="shared" si="2623"/>
        <v>4</v>
      </c>
      <c r="AG1453" s="4">
        <f t="shared" si="2624"/>
        <v>11</v>
      </c>
      <c r="AH1453" s="4">
        <f t="shared" si="2625"/>
        <v>7</v>
      </c>
      <c r="AI1453" s="4" t="str">
        <f t="shared" si="2626"/>
        <v>1BKS</v>
      </c>
      <c r="AJ1453" s="4" t="str">
        <f t="shared" si="2627"/>
        <v>-1BKS</v>
      </c>
      <c r="AK1453" s="4" t="str" cm="1">
        <f t="array" ref="AK1453">LEFT(AR1453,SUM(LEN(AR1453)-LEN(SUBSTITUTE(AR1453,{"0";"1";"2";"3";"4";"5";"6";"7";"8";"9"},""))))</f>
        <v>1</v>
      </c>
      <c r="AL1453" s="4">
        <f t="shared" si="2631"/>
        <v>13</v>
      </c>
      <c r="AM1453" s="4" t="b">
        <f>LEFT(AR1453,1)=AK1453</f>
        <v>1</v>
      </c>
      <c r="AN1453" s="4" t="str">
        <f t="shared" si="2686"/>
        <v>BKS</v>
      </c>
      <c r="AO1453" s="4" t="b">
        <f t="shared" si="2632"/>
        <v>0</v>
      </c>
      <c r="AP1453" s="4" t="b">
        <f t="shared" si="2628"/>
        <v>0</v>
      </c>
      <c r="AQ1453" s="5" t="str">
        <f t="shared" si="2629"/>
        <v>MAFURA</v>
      </c>
      <c r="AR1453" s="4" t="str">
        <f t="shared" si="2630"/>
        <v>1BKS</v>
      </c>
      <c r="AS1453" t="s">
        <v>1995</v>
      </c>
      <c r="AU1453" s="4" t="str">
        <f t="shared" ca="1" si="2634"/>
        <v/>
      </c>
      <c r="AV1453">
        <v>9000</v>
      </c>
      <c r="AW1453">
        <v>9000</v>
      </c>
      <c r="AX1453">
        <v>7950</v>
      </c>
      <c r="AY1453" t="str">
        <f t="shared" si="2684"/>
        <v>8000000001453</v>
      </c>
      <c r="AZ1453" t="str">
        <f t="shared" si="2633"/>
        <v>MAFURA</v>
      </c>
      <c r="BA1453" t="s">
        <v>4301</v>
      </c>
      <c r="BB1453" t="s">
        <v>4301</v>
      </c>
      <c r="BC1453" s="9" t="str" cm="1">
        <f t="array" aca="1" ref="BC1453" ca="1">LEFT(AR1453,MATCH(FALSE,ISNUMBER(MID(AR1453,ROW(INDIRECT("1:"&amp;LEN(AR1453)+1)), 1) *1),0) -1)</f>
        <v>1</v>
      </c>
      <c r="BD1453" s="1"/>
      <c r="BF1453" s="21"/>
      <c r="BK1453" s="1"/>
      <c r="BM1453" s="1"/>
      <c r="BN1453" s="1"/>
      <c r="BR1453" s="22"/>
      <c r="BS1453">
        <v>0</v>
      </c>
      <c r="BT1453" s="1" t="s">
        <v>5103</v>
      </c>
    </row>
    <row r="1454" spans="1:72">
      <c r="A1454" s="4" t="str">
        <f t="shared" si="2592"/>
        <v/>
      </c>
      <c r="B1454" s="4" t="str">
        <f t="shared" si="2593"/>
        <v/>
      </c>
      <c r="C1454" s="4" t="str">
        <f t="shared" si="2594"/>
        <v/>
      </c>
      <c r="D1454" s="4" t="str">
        <f t="shared" si="2595"/>
        <v/>
      </c>
      <c r="E1454" s="4" t="str">
        <f t="shared" si="2596"/>
        <v/>
      </c>
      <c r="F1454" s="4" t="str">
        <f t="shared" si="2597"/>
        <v/>
      </c>
      <c r="G1454" s="4" t="str">
        <f t="shared" si="2598"/>
        <v/>
      </c>
      <c r="H1454" s="4" t="str">
        <f t="shared" si="2599"/>
        <v/>
      </c>
      <c r="I1454" s="4" t="str">
        <f t="shared" si="2600"/>
        <v/>
      </c>
      <c r="J1454" s="4" t="str">
        <f t="shared" si="2601"/>
        <v/>
      </c>
      <c r="K1454" s="4" t="str">
        <f t="shared" si="2602"/>
        <v/>
      </c>
      <c r="L1454" s="4" t="str">
        <f t="shared" si="2603"/>
        <v/>
      </c>
      <c r="M1454" s="4" t="str">
        <f t="shared" si="2604"/>
        <v/>
      </c>
      <c r="N1454" s="4" t="str">
        <f t="shared" si="2605"/>
        <v/>
      </c>
      <c r="O1454" s="4" t="str">
        <f t="shared" si="2606"/>
        <v/>
      </c>
      <c r="P1454" s="4" t="str">
        <f t="shared" si="2607"/>
        <v/>
      </c>
      <c r="Q1454" s="4" t="str">
        <f t="shared" si="2608"/>
        <v/>
      </c>
      <c r="R1454" s="4" t="str">
        <f t="shared" si="2609"/>
        <v/>
      </c>
      <c r="S1454" s="4" t="str">
        <f t="shared" si="2610"/>
        <v/>
      </c>
      <c r="T1454" s="4" t="str">
        <f t="shared" si="2611"/>
        <v>PACK</v>
      </c>
      <c r="U1454" s="4" t="str">
        <f t="shared" si="2612"/>
        <v/>
      </c>
      <c r="V1454" s="4" t="str">
        <f t="shared" si="2613"/>
        <v/>
      </c>
      <c r="W1454" s="4" t="str">
        <f t="shared" si="2614"/>
        <v/>
      </c>
      <c r="X1454" s="4" t="str">
        <f t="shared" si="2615"/>
        <v/>
      </c>
      <c r="Y1454" s="4">
        <f t="shared" si="2616"/>
        <v>4</v>
      </c>
      <c r="Z1454" s="4" t="str">
        <f t="shared" si="2617"/>
        <v>-</v>
      </c>
      <c r="AA1454" s="4" t="str">
        <f t="shared" si="2618"/>
        <v/>
      </c>
      <c r="AB1454" s="4" t="str">
        <f t="shared" si="2619"/>
        <v/>
      </c>
      <c r="AC1454" s="4" t="str">
        <f t="shared" si="2620"/>
        <v/>
      </c>
      <c r="AD1454" s="4" t="str">
        <f t="shared" si="2621"/>
        <v/>
      </c>
      <c r="AE1454" s="4" t="str">
        <f t="shared" si="2622"/>
        <v/>
      </c>
      <c r="AF1454" s="4">
        <f t="shared" si="2623"/>
        <v>5</v>
      </c>
      <c r="AG1454" s="4">
        <f t="shared" si="2624"/>
        <v>24</v>
      </c>
      <c r="AH1454" s="4">
        <f t="shared" si="2625"/>
        <v>19</v>
      </c>
      <c r="AI1454" s="4" t="str">
        <f t="shared" si="2626"/>
        <v>PACK</v>
      </c>
      <c r="AJ1454" s="4" t="str">
        <f t="shared" si="2627"/>
        <v>1PACK</v>
      </c>
      <c r="AK1454" s="4" t="str" cm="1">
        <f t="array" ref="AK1454">LEFT(AR1454,SUM(LEN(AR1454)-LEN(SUBSTITUTE(AR1454,{"0";"1";"2";"3";"4";"5";"6";"7";"8";"9"},""))))</f>
        <v>1</v>
      </c>
      <c r="AL1454" s="4">
        <f t="shared" si="2631"/>
        <v>13</v>
      </c>
      <c r="AM1454" s="4" t="b">
        <f>LEFT(AR1454,1)=AK1454</f>
        <v>1</v>
      </c>
      <c r="AN1454" s="4" t="str">
        <f>RIGHT(AI1454,4)</f>
        <v>PACK</v>
      </c>
      <c r="AO1454" s="4" t="b">
        <f t="shared" si="2632"/>
        <v>0</v>
      </c>
      <c r="AP1454" s="4" t="b">
        <f t="shared" si="2628"/>
        <v>0</v>
      </c>
      <c r="AQ1454" s="5" t="str">
        <f t="shared" si="2629"/>
        <v>MAFURA MARSHMALLOW</v>
      </c>
      <c r="AR1454" s="4" t="str">
        <f t="shared" si="2630"/>
        <v>1PACK</v>
      </c>
      <c r="AS1454" t="s">
        <v>1993</v>
      </c>
      <c r="AT1454" s="1" t="s">
        <v>1994</v>
      </c>
      <c r="AU1454" s="4" t="str">
        <f t="shared" ca="1" si="2634"/>
        <v/>
      </c>
      <c r="AV1454">
        <v>9000</v>
      </c>
      <c r="AW1454">
        <v>9000</v>
      </c>
      <c r="AX1454">
        <v>8549</v>
      </c>
      <c r="AY1454" t="str">
        <f t="shared" si="2684"/>
        <v>8992730996871</v>
      </c>
      <c r="AZ1454" t="str">
        <f t="shared" si="2633"/>
        <v>MAFURA MARSHMALLOW</v>
      </c>
      <c r="BA1454" t="s">
        <v>4301</v>
      </c>
      <c r="BB1454" t="s">
        <v>4301</v>
      </c>
      <c r="BC1454" s="9" t="str" cm="1">
        <f t="array" aca="1" ref="BC1454" ca="1">LEFT(AR1454,MATCH(FALSE,ISNUMBER(MID(AR1454,ROW(INDIRECT("1:"&amp;LEN(AR1454)+1)), 1) *1),0) -1)</f>
        <v>1</v>
      </c>
      <c r="BD1454" s="1"/>
      <c r="BF1454" s="21"/>
      <c r="BK1454" s="1"/>
      <c r="BM1454" s="1"/>
      <c r="BN1454" s="1"/>
      <c r="BR1454" s="22"/>
      <c r="BS1454">
        <v>0</v>
      </c>
      <c r="BT1454" s="1" t="s">
        <v>5103</v>
      </c>
    </row>
    <row r="1455" spans="1:72">
      <c r="A1455" s="4" t="str">
        <f t="shared" si="2592"/>
        <v/>
      </c>
      <c r="B1455" s="4" t="str">
        <f t="shared" si="2593"/>
        <v>PCS</v>
      </c>
      <c r="C1455" s="4" t="str">
        <f t="shared" si="2594"/>
        <v/>
      </c>
      <c r="D1455" s="4" t="str">
        <f t="shared" si="2595"/>
        <v/>
      </c>
      <c r="E1455" s="4" t="str">
        <f t="shared" si="2596"/>
        <v/>
      </c>
      <c r="F1455" s="4" t="str">
        <f t="shared" si="2597"/>
        <v>RTG</v>
      </c>
      <c r="G1455" s="4" t="str">
        <f t="shared" si="2598"/>
        <v/>
      </c>
      <c r="H1455" s="4" t="str">
        <f t="shared" si="2599"/>
        <v/>
      </c>
      <c r="I1455" s="4" t="str">
        <f t="shared" si="2600"/>
        <v/>
      </c>
      <c r="J1455" s="4" t="str">
        <f t="shared" si="2601"/>
        <v/>
      </c>
      <c r="K1455" s="4" t="str">
        <f t="shared" si="2602"/>
        <v/>
      </c>
      <c r="L1455" s="4" t="str">
        <f t="shared" si="2603"/>
        <v/>
      </c>
      <c r="M1455" s="4" t="str">
        <f t="shared" si="2604"/>
        <v/>
      </c>
      <c r="N1455" s="4" t="str">
        <f t="shared" si="2605"/>
        <v/>
      </c>
      <c r="O1455" s="4" t="str">
        <f t="shared" si="2606"/>
        <v/>
      </c>
      <c r="P1455" s="4" t="str">
        <f t="shared" si="2607"/>
        <v/>
      </c>
      <c r="Q1455" s="4" t="str">
        <f t="shared" si="2608"/>
        <v/>
      </c>
      <c r="R1455" s="4" t="str">
        <f t="shared" si="2609"/>
        <v/>
      </c>
      <c r="S1455" s="4" t="str">
        <f t="shared" si="2610"/>
        <v/>
      </c>
      <c r="T1455" s="4" t="str">
        <f t="shared" si="2611"/>
        <v/>
      </c>
      <c r="U1455" s="4" t="str">
        <f t="shared" si="2612"/>
        <v/>
      </c>
      <c r="V1455" s="4" t="str">
        <f t="shared" si="2613"/>
        <v/>
      </c>
      <c r="W1455" s="4" t="str">
        <f t="shared" si="2614"/>
        <v/>
      </c>
      <c r="X1455" s="4" t="str">
        <f t="shared" si="2615"/>
        <v/>
      </c>
      <c r="Y1455" s="4">
        <f t="shared" si="2616"/>
        <v>6</v>
      </c>
      <c r="Z1455" s="4" t="str">
        <f t="shared" si="2617"/>
        <v>-</v>
      </c>
      <c r="AA1455" s="4" t="str">
        <f t="shared" si="2618"/>
        <v>/</v>
      </c>
      <c r="AB1455" s="4" t="str">
        <f t="shared" si="2619"/>
        <v/>
      </c>
      <c r="AC1455" s="4" t="str">
        <f t="shared" si="2620"/>
        <v/>
      </c>
      <c r="AD1455" s="4" t="str">
        <f t="shared" si="2621"/>
        <v/>
      </c>
      <c r="AE1455" s="4" t="str">
        <f t="shared" si="2622"/>
        <v/>
      </c>
      <c r="AF1455" s="4">
        <f t="shared" si="2623"/>
        <v>9</v>
      </c>
      <c r="AG1455" s="4">
        <f t="shared" si="2624"/>
        <v>31</v>
      </c>
      <c r="AH1455" s="4">
        <f t="shared" si="2625"/>
        <v>22</v>
      </c>
      <c r="AI1455" s="4" t="str">
        <f t="shared" si="2626"/>
        <v>/RTG</v>
      </c>
      <c r="AJ1455" s="4" t="str">
        <f t="shared" si="2627"/>
        <v>S/RTG</v>
      </c>
      <c r="AK1455" s="4" t="str" cm="1">
        <f t="array" ref="AK1455">LEFT(AR1455,SUM(LEN(AR1455)-LEN(SUBSTITUTE(AR1455,{"0";"1";"2";"3";"4";"5";"6";"7";"8";"9"},""))))</f>
        <v>12</v>
      </c>
      <c r="AL1455" s="4">
        <f t="shared" si="2631"/>
        <v>13</v>
      </c>
      <c r="AM1455" s="4" t="b">
        <f>LEFT(AR1455,2)=AK1455</f>
        <v>1</v>
      </c>
      <c r="AN1455" s="4" t="str">
        <f>RIGHT(AI1455,3)</f>
        <v>RTG</v>
      </c>
      <c r="AO1455" s="4" t="b">
        <f t="shared" si="2632"/>
        <v>1</v>
      </c>
      <c r="AP1455" s="4" t="b">
        <f t="shared" si="2628"/>
        <v>0</v>
      </c>
      <c r="AQ1455" s="5" t="str">
        <f t="shared" si="2629"/>
        <v>MAGGI MAGIC LEZAT 7GR</v>
      </c>
      <c r="AR1455" s="4" t="str">
        <f t="shared" si="2630"/>
        <v>12PCS/RTG</v>
      </c>
      <c r="AS1455" t="s">
        <v>1996</v>
      </c>
      <c r="AT1455" s="1" t="s">
        <v>1997</v>
      </c>
      <c r="AU1455" s="4" t="str">
        <f t="shared" si="2634"/>
        <v>XXXX</v>
      </c>
      <c r="AV1455">
        <v>4500</v>
      </c>
      <c r="AW1455">
        <v>4500</v>
      </c>
      <c r="AX1455">
        <v>3917</v>
      </c>
      <c r="AY1455" t="str">
        <f t="shared" si="2684"/>
        <v>8992696521834</v>
      </c>
      <c r="AZ1455" t="str">
        <f t="shared" si="2633"/>
        <v>MAGGI MAGIC LEZAT 7GR</v>
      </c>
      <c r="BA1455" t="s">
        <v>4301</v>
      </c>
      <c r="BB1455" t="s">
        <v>4301</v>
      </c>
      <c r="BC1455" s="4" t="str" cm="1">
        <f t="array" aca="1" ref="BC1455" ca="1">LEFT(AR1455,MATCH(FALSE,ISNUMBER(MID(AR1455,ROW(INDIRECT("1:"&amp;LEN(AR1455)+1)), 1) *1),0) -1)</f>
        <v>12</v>
      </c>
      <c r="BD1455" s="1"/>
      <c r="BF1455" s="21"/>
      <c r="BK1455" s="1"/>
      <c r="BM1455" s="1"/>
      <c r="BN1455" s="1"/>
      <c r="BR1455" s="22"/>
      <c r="BS1455">
        <v>0</v>
      </c>
      <c r="BT1455" s="1" t="s">
        <v>5103</v>
      </c>
    </row>
    <row r="1456" spans="1:72">
      <c r="A1456" s="4" t="str">
        <f t="shared" si="2592"/>
        <v/>
      </c>
      <c r="B1456" s="4" t="str">
        <f t="shared" si="2593"/>
        <v/>
      </c>
      <c r="C1456" s="4" t="str">
        <f t="shared" si="2594"/>
        <v/>
      </c>
      <c r="D1456" s="4" t="str">
        <f t="shared" si="2595"/>
        <v/>
      </c>
      <c r="E1456" s="4" t="str">
        <f t="shared" si="2596"/>
        <v/>
      </c>
      <c r="F1456" s="4" t="str">
        <f t="shared" si="2597"/>
        <v>RTG</v>
      </c>
      <c r="G1456" s="4" t="str">
        <f t="shared" si="2598"/>
        <v/>
      </c>
      <c r="H1456" s="4" t="str">
        <f t="shared" si="2599"/>
        <v/>
      </c>
      <c r="I1456" s="4" t="str">
        <f t="shared" si="2600"/>
        <v/>
      </c>
      <c r="J1456" s="4" t="str">
        <f t="shared" si="2601"/>
        <v/>
      </c>
      <c r="K1456" s="4" t="str">
        <f t="shared" si="2602"/>
        <v/>
      </c>
      <c r="L1456" s="4" t="str">
        <f t="shared" si="2603"/>
        <v/>
      </c>
      <c r="M1456" s="4" t="str">
        <f t="shared" si="2604"/>
        <v/>
      </c>
      <c r="N1456" s="4" t="str">
        <f t="shared" si="2605"/>
        <v/>
      </c>
      <c r="O1456" s="4" t="str">
        <f t="shared" si="2606"/>
        <v/>
      </c>
      <c r="P1456" s="4" t="str">
        <f t="shared" si="2607"/>
        <v/>
      </c>
      <c r="Q1456" s="4" t="str">
        <f t="shared" si="2608"/>
        <v/>
      </c>
      <c r="R1456" s="4" t="str">
        <f t="shared" si="2609"/>
        <v/>
      </c>
      <c r="S1456" s="4" t="str">
        <f t="shared" si="2610"/>
        <v/>
      </c>
      <c r="T1456" s="4" t="str">
        <f t="shared" si="2611"/>
        <v>PACK</v>
      </c>
      <c r="U1456" s="4" t="str">
        <f t="shared" si="2612"/>
        <v/>
      </c>
      <c r="V1456" s="4" t="str">
        <f t="shared" si="2613"/>
        <v/>
      </c>
      <c r="W1456" s="4" t="str">
        <f t="shared" si="2614"/>
        <v/>
      </c>
      <c r="X1456" s="4" t="str">
        <f t="shared" si="2615"/>
        <v/>
      </c>
      <c r="Y1456" s="4">
        <f t="shared" si="2616"/>
        <v>7</v>
      </c>
      <c r="Z1456" s="4" t="str">
        <f t="shared" si="2617"/>
        <v>-</v>
      </c>
      <c r="AA1456" s="4" t="str">
        <f t="shared" si="2618"/>
        <v>/</v>
      </c>
      <c r="AB1456" s="4" t="str">
        <f t="shared" si="2619"/>
        <v/>
      </c>
      <c r="AC1456" s="4" t="str">
        <f t="shared" si="2620"/>
        <v/>
      </c>
      <c r="AD1456" s="4" t="str">
        <f t="shared" si="2621"/>
        <v/>
      </c>
      <c r="AE1456" s="4" t="str">
        <f t="shared" si="2622"/>
        <v/>
      </c>
      <c r="AF1456" s="4">
        <f t="shared" si="2623"/>
        <v>9</v>
      </c>
      <c r="AG1456" s="4">
        <f t="shared" si="2624"/>
        <v>31</v>
      </c>
      <c r="AH1456" s="4">
        <f t="shared" si="2625"/>
        <v>22</v>
      </c>
      <c r="AI1456" s="4" t="str">
        <f t="shared" si="2626"/>
        <v>PACK</v>
      </c>
      <c r="AJ1456" s="4" t="str">
        <f t="shared" si="2627"/>
        <v>/PACK</v>
      </c>
      <c r="AK1456" s="4" t="str" cm="1">
        <f t="array" ref="AK1456">LEFT(AR1456,SUM(LEN(AR1456)-LEN(SUBSTITUTE(AR1456,{"0";"1";"2";"3";"4";"5";"6";"7";"8";"9"},""))))</f>
        <v>6</v>
      </c>
      <c r="AL1456" s="4">
        <f t="shared" si="2631"/>
        <v>13</v>
      </c>
      <c r="AM1456" s="4" t="b">
        <f>LEFT(AR1456,1)=AK1456</f>
        <v>1</v>
      </c>
      <c r="AN1456" s="4" t="str">
        <f>RIGHT(AI1456,4)</f>
        <v>PACK</v>
      </c>
      <c r="AO1456" s="4" t="b">
        <f t="shared" si="2632"/>
        <v>1</v>
      </c>
      <c r="AP1456" s="4" t="b">
        <f t="shared" si="2628"/>
        <v>0</v>
      </c>
      <c r="AQ1456" s="5" t="str">
        <f t="shared" si="2629"/>
        <v>MAGGI MAGIC LEZAT 7GR</v>
      </c>
      <c r="AR1456" s="4" t="str">
        <f t="shared" si="2630"/>
        <v>6RTG/PACK</v>
      </c>
      <c r="AS1456" t="s">
        <v>1998</v>
      </c>
      <c r="AU1456" s="4" t="str">
        <f t="shared" ca="1" si="2634"/>
        <v>XXXX</v>
      </c>
      <c r="AV1456">
        <v>25500</v>
      </c>
      <c r="AW1456">
        <v>25500</v>
      </c>
      <c r="AX1456">
        <v>23500</v>
      </c>
      <c r="AY1456" t="str">
        <f t="shared" si="2684"/>
        <v>8000000001456</v>
      </c>
      <c r="AZ1456" t="str">
        <f t="shared" si="2633"/>
        <v>MAGGI MAGIC LEZAT 7GR</v>
      </c>
      <c r="BA1456" t="s">
        <v>4301</v>
      </c>
      <c r="BB1456" t="s">
        <v>4301</v>
      </c>
      <c r="BC1456" s="4" t="str" cm="1">
        <f t="array" aca="1" ref="BC1456" ca="1">LEFT(AR1456,MATCH(FALSE,ISNUMBER(MID(AR1456,ROW(INDIRECT("1:"&amp;LEN(AR1456)+1)), 1) *1),0) -1)</f>
        <v>6</v>
      </c>
      <c r="BD1456" s="1"/>
      <c r="BF1456" s="21"/>
      <c r="BK1456" s="1"/>
      <c r="BM1456" s="1"/>
      <c r="BN1456" s="1"/>
      <c r="BR1456" s="22"/>
      <c r="BS1456">
        <v>0</v>
      </c>
      <c r="BT1456" s="1" t="s">
        <v>5103</v>
      </c>
    </row>
    <row r="1457" spans="1:145">
      <c r="A1457" s="4" t="str">
        <f t="shared" si="2592"/>
        <v/>
      </c>
      <c r="B1457" s="4" t="str">
        <f t="shared" si="2593"/>
        <v>PCS</v>
      </c>
      <c r="C1457" s="4" t="str">
        <f t="shared" si="2594"/>
        <v/>
      </c>
      <c r="D1457" s="4" t="str">
        <f t="shared" si="2595"/>
        <v/>
      </c>
      <c r="E1457" s="4" t="str">
        <f t="shared" si="2596"/>
        <v/>
      </c>
      <c r="F1457" s="4" t="str">
        <f t="shared" si="2597"/>
        <v/>
      </c>
      <c r="G1457" s="4" t="str">
        <f t="shared" si="2598"/>
        <v/>
      </c>
      <c r="H1457" s="4" t="str">
        <f t="shared" si="2599"/>
        <v/>
      </c>
      <c r="I1457" s="4" t="str">
        <f t="shared" si="2600"/>
        <v/>
      </c>
      <c r="J1457" s="4" t="str">
        <f t="shared" si="2601"/>
        <v/>
      </c>
      <c r="K1457" s="4" t="str">
        <f t="shared" si="2602"/>
        <v/>
      </c>
      <c r="L1457" s="4" t="str">
        <f t="shared" si="2603"/>
        <v/>
      </c>
      <c r="M1457" s="4" t="str">
        <f t="shared" si="2604"/>
        <v/>
      </c>
      <c r="N1457" s="4" t="str">
        <f t="shared" si="2605"/>
        <v/>
      </c>
      <c r="O1457" s="4" t="str">
        <f t="shared" si="2606"/>
        <v/>
      </c>
      <c r="P1457" s="4" t="str">
        <f t="shared" si="2607"/>
        <v/>
      </c>
      <c r="Q1457" s="4" t="str">
        <f t="shared" si="2608"/>
        <v/>
      </c>
      <c r="R1457" s="4" t="str">
        <f t="shared" si="2609"/>
        <v/>
      </c>
      <c r="S1457" s="4" t="str">
        <f t="shared" si="2610"/>
        <v/>
      </c>
      <c r="T1457" s="4" t="str">
        <f t="shared" si="2611"/>
        <v>PACK</v>
      </c>
      <c r="U1457" s="4" t="str">
        <f t="shared" si="2612"/>
        <v/>
      </c>
      <c r="V1457" s="4" t="str">
        <f t="shared" si="2613"/>
        <v/>
      </c>
      <c r="W1457" s="4" t="str">
        <f t="shared" si="2614"/>
        <v/>
      </c>
      <c r="X1457" s="4" t="str">
        <f t="shared" si="2615"/>
        <v/>
      </c>
      <c r="Y1457" s="4">
        <f t="shared" si="2616"/>
        <v>7</v>
      </c>
      <c r="Z1457" s="4" t="str">
        <f t="shared" si="2617"/>
        <v>-</v>
      </c>
      <c r="AA1457" s="4" t="str">
        <f t="shared" si="2618"/>
        <v>/</v>
      </c>
      <c r="AB1457" s="4" t="str">
        <f t="shared" si="2619"/>
        <v/>
      </c>
      <c r="AC1457" s="4" t="str">
        <f t="shared" si="2620"/>
        <v/>
      </c>
      <c r="AD1457" s="4" t="str">
        <f t="shared" si="2621"/>
        <v/>
      </c>
      <c r="AE1457" s="4" t="str">
        <f t="shared" si="2622"/>
        <v/>
      </c>
      <c r="AF1457" s="4">
        <f t="shared" si="2623"/>
        <v>10</v>
      </c>
      <c r="AG1457" s="4">
        <f t="shared" si="2624"/>
        <v>36</v>
      </c>
      <c r="AH1457" s="4">
        <f t="shared" si="2625"/>
        <v>26</v>
      </c>
      <c r="AI1457" s="4" t="str">
        <f t="shared" si="2626"/>
        <v>PACK</v>
      </c>
      <c r="AJ1457" s="4" t="str">
        <f t="shared" si="2627"/>
        <v>/PACK</v>
      </c>
      <c r="AK1457" s="4" t="str" cm="1">
        <f t="array" ref="AK1457">LEFT(AR1457,SUM(LEN(AR1457)-LEN(SUBSTITUTE(AR1457,{"0";"1";"2";"3";"4";"5";"6";"7";"8";"9"},""))))</f>
        <v>20</v>
      </c>
      <c r="AL1457" s="4">
        <f t="shared" si="2631"/>
        <v>13</v>
      </c>
      <c r="AM1457" s="4" t="b">
        <f>LEFT(AR1457,2)=AK1457</f>
        <v>1</v>
      </c>
      <c r="AN1457" s="4" t="str">
        <f>RIGHT(AI1457,4)</f>
        <v>PACK</v>
      </c>
      <c r="AO1457" s="4" t="b">
        <f t="shared" si="2632"/>
        <v>0</v>
      </c>
      <c r="AP1457" s="4" t="b">
        <f t="shared" si="2628"/>
        <v>0</v>
      </c>
      <c r="AQ1457" s="5" t="str">
        <f t="shared" si="2629"/>
        <v>MAGIC GLOW LOLIPOP VANILA</v>
      </c>
      <c r="AR1457" s="4" t="str">
        <f t="shared" si="2630"/>
        <v>20PCS/PACK</v>
      </c>
      <c r="AS1457" t="s">
        <v>1999</v>
      </c>
      <c r="AT1457" s="1" t="s">
        <v>2000</v>
      </c>
      <c r="AU1457" s="4" t="str">
        <f t="shared" ca="1" si="2634"/>
        <v/>
      </c>
      <c r="AV1457">
        <v>9000</v>
      </c>
      <c r="AW1457">
        <v>9000</v>
      </c>
      <c r="AX1457">
        <v>8530</v>
      </c>
      <c r="AY1457" t="str">
        <f t="shared" si="2684"/>
        <v>8993274532693</v>
      </c>
      <c r="AZ1457" t="str">
        <f t="shared" si="2633"/>
        <v>MAGIC GLOW LOLIPOP VANILA</v>
      </c>
      <c r="BA1457" t="s">
        <v>4301</v>
      </c>
      <c r="BB1457" t="s">
        <v>4301</v>
      </c>
      <c r="BC1457" s="4" t="str" cm="1">
        <f t="array" aca="1" ref="BC1457" ca="1">LEFT(AR1457,MATCH(FALSE,ISNUMBER(MID(AR1457,ROW(INDIRECT("1:"&amp;LEN(AR1457)+1)), 1) *1),0) -1)</f>
        <v>20</v>
      </c>
      <c r="BD1457" s="1"/>
      <c r="BF1457" s="21"/>
      <c r="BK1457" s="1"/>
      <c r="BM1457" s="1"/>
      <c r="BN1457" s="1"/>
      <c r="BR1457" s="22"/>
      <c r="BS1457">
        <v>0</v>
      </c>
      <c r="BT1457" s="1" t="s">
        <v>5103</v>
      </c>
    </row>
    <row r="1458" spans="1:145">
      <c r="A1458" s="4" t="str">
        <f t="shared" si="2592"/>
        <v/>
      </c>
      <c r="B1458" s="4" t="str">
        <f t="shared" si="2593"/>
        <v>PCS</v>
      </c>
      <c r="C1458" s="4" t="str">
        <f t="shared" si="2594"/>
        <v/>
      </c>
      <c r="D1458" s="4" t="str">
        <f t="shared" si="2595"/>
        <v/>
      </c>
      <c r="E1458" s="4" t="str">
        <f t="shared" si="2596"/>
        <v/>
      </c>
      <c r="F1458" s="4" t="str">
        <f t="shared" si="2597"/>
        <v/>
      </c>
      <c r="G1458" s="4" t="str">
        <f t="shared" si="2598"/>
        <v/>
      </c>
      <c r="H1458" s="4" t="str">
        <f t="shared" si="2599"/>
        <v/>
      </c>
      <c r="I1458" s="4" t="str">
        <f t="shared" si="2600"/>
        <v/>
      </c>
      <c r="J1458" s="4" t="str">
        <f t="shared" si="2601"/>
        <v/>
      </c>
      <c r="K1458" s="4" t="str">
        <f t="shared" si="2602"/>
        <v/>
      </c>
      <c r="L1458" s="4" t="str">
        <f t="shared" si="2603"/>
        <v/>
      </c>
      <c r="M1458" s="4" t="str">
        <f t="shared" si="2604"/>
        <v/>
      </c>
      <c r="N1458" s="4" t="str">
        <f t="shared" si="2605"/>
        <v/>
      </c>
      <c r="O1458" s="4" t="str">
        <f t="shared" si="2606"/>
        <v/>
      </c>
      <c r="P1458" s="4" t="str">
        <f t="shared" si="2607"/>
        <v/>
      </c>
      <c r="Q1458" s="4" t="str">
        <f t="shared" si="2608"/>
        <v/>
      </c>
      <c r="R1458" s="4" t="str">
        <f t="shared" si="2609"/>
        <v/>
      </c>
      <c r="S1458" s="4" t="str">
        <f t="shared" si="2610"/>
        <v/>
      </c>
      <c r="T1458" s="4" t="str">
        <f t="shared" si="2611"/>
        <v/>
      </c>
      <c r="U1458" s="4" t="str">
        <f t="shared" si="2612"/>
        <v/>
      </c>
      <c r="V1458" s="4" t="str">
        <f t="shared" si="2613"/>
        <v/>
      </c>
      <c r="W1458" s="4" t="str">
        <f t="shared" si="2614"/>
        <v/>
      </c>
      <c r="X1458" s="4" t="str">
        <f t="shared" si="2615"/>
        <v/>
      </c>
      <c r="Y1458" s="4">
        <f t="shared" si="2616"/>
        <v>3</v>
      </c>
      <c r="Z1458" s="4" t="str">
        <f t="shared" si="2617"/>
        <v>-</v>
      </c>
      <c r="AA1458" s="4" t="str">
        <f t="shared" si="2618"/>
        <v/>
      </c>
      <c r="AB1458" s="4" t="str">
        <f t="shared" si="2619"/>
        <v/>
      </c>
      <c r="AC1458" s="4" t="str">
        <f t="shared" si="2620"/>
        <v/>
      </c>
      <c r="AD1458" s="4" t="str">
        <f t="shared" si="2621"/>
        <v/>
      </c>
      <c r="AE1458" s="4" t="str">
        <f t="shared" si="2622"/>
        <v/>
      </c>
      <c r="AF1458" s="4">
        <f t="shared" si="2623"/>
        <v>4</v>
      </c>
      <c r="AG1458" s="4">
        <f t="shared" si="2624"/>
        <v>17</v>
      </c>
      <c r="AH1458" s="4">
        <f t="shared" si="2625"/>
        <v>13</v>
      </c>
      <c r="AI1458" s="4" t="str">
        <f t="shared" si="2626"/>
        <v>1PCS</v>
      </c>
      <c r="AJ1458" s="4" t="str">
        <f t="shared" si="2627"/>
        <v>-1PCS</v>
      </c>
      <c r="AK1458" s="4" t="str" cm="1">
        <f t="array" ref="AK1458">LEFT(AR1458,SUM(LEN(AR1458)-LEN(SUBSTITUTE(AR1458,{"0";"1";"2";"3";"4";"5";"6";"7";"8";"9"},""))))</f>
        <v>1</v>
      </c>
      <c r="AL1458" s="4">
        <f t="shared" si="2631"/>
        <v>13</v>
      </c>
      <c r="AM1458" s="4" t="b">
        <f>LEFT(AR1458,1)=AK1458</f>
        <v>1</v>
      </c>
      <c r="AN1458" s="4" t="str">
        <f>RIGHT(AI1458,3)</f>
        <v>PCS</v>
      </c>
      <c r="AO1458" s="4" t="b">
        <f t="shared" si="2632"/>
        <v>0</v>
      </c>
      <c r="AP1458" s="4" t="b">
        <f t="shared" si="2628"/>
        <v>0</v>
      </c>
      <c r="AQ1458" s="5" t="str">
        <f t="shared" si="2629"/>
        <v>MAINAN 12000</v>
      </c>
      <c r="AR1458" s="4" t="str">
        <f t="shared" si="2630"/>
        <v>1PCS</v>
      </c>
      <c r="AS1458" t="s">
        <v>4838</v>
      </c>
      <c r="AU1458" s="4" t="str">
        <f t="shared" ca="1" si="2634"/>
        <v/>
      </c>
      <c r="AV1458">
        <v>12000</v>
      </c>
      <c r="AW1458">
        <v>12000</v>
      </c>
      <c r="AX1458">
        <v>11000</v>
      </c>
      <c r="AY1458" t="str">
        <f t="shared" si="2684"/>
        <v>8000000001458</v>
      </c>
      <c r="AZ1458" t="str">
        <f t="shared" si="2633"/>
        <v>MAINAN 12000</v>
      </c>
      <c r="BA1458" t="s">
        <v>4301</v>
      </c>
      <c r="BB1458" t="s">
        <v>4301</v>
      </c>
      <c r="BC1458" s="9" t="str" cm="1">
        <f t="array" aca="1" ref="BC1458" ca="1">LEFT(AR1458,MATCH(FALSE,ISNUMBER(MID(AR1458,ROW(INDIRECT("1:"&amp;LEN(AR1458)+1)), 1) *1),0) -1)</f>
        <v>1</v>
      </c>
      <c r="BD1458" s="1"/>
      <c r="BF1458" s="21"/>
      <c r="BK1458" s="1"/>
      <c r="BM1458" s="1"/>
      <c r="BN1458" s="1"/>
      <c r="BR1458" s="22"/>
      <c r="BS1458">
        <v>0</v>
      </c>
      <c r="BT1458" s="1" t="s">
        <v>5103</v>
      </c>
    </row>
    <row r="1459" spans="1:145">
      <c r="A1459" s="4" t="str">
        <f t="shared" si="2592"/>
        <v/>
      </c>
      <c r="B1459" s="4" t="str">
        <f t="shared" si="2593"/>
        <v>PCS</v>
      </c>
      <c r="C1459" s="4" t="str">
        <f t="shared" si="2594"/>
        <v/>
      </c>
      <c r="D1459" s="4" t="str">
        <f t="shared" si="2595"/>
        <v/>
      </c>
      <c r="E1459" s="4" t="str">
        <f t="shared" si="2596"/>
        <v/>
      </c>
      <c r="F1459" s="4" t="str">
        <f t="shared" si="2597"/>
        <v/>
      </c>
      <c r="G1459" s="4" t="str">
        <f t="shared" si="2598"/>
        <v/>
      </c>
      <c r="H1459" s="4" t="str">
        <f t="shared" si="2599"/>
        <v/>
      </c>
      <c r="I1459" s="4" t="str">
        <f t="shared" si="2600"/>
        <v/>
      </c>
      <c r="J1459" s="4" t="str">
        <f t="shared" si="2601"/>
        <v/>
      </c>
      <c r="K1459" s="4" t="str">
        <f t="shared" si="2602"/>
        <v/>
      </c>
      <c r="L1459" s="4" t="str">
        <f t="shared" si="2603"/>
        <v/>
      </c>
      <c r="M1459" s="4" t="str">
        <f t="shared" si="2604"/>
        <v/>
      </c>
      <c r="N1459" s="4" t="str">
        <f t="shared" si="2605"/>
        <v/>
      </c>
      <c r="O1459" s="4" t="str">
        <f t="shared" si="2606"/>
        <v/>
      </c>
      <c r="P1459" s="4" t="str">
        <f t="shared" si="2607"/>
        <v/>
      </c>
      <c r="Q1459" s="4" t="str">
        <f t="shared" si="2608"/>
        <v/>
      </c>
      <c r="R1459" s="4" t="str">
        <f t="shared" si="2609"/>
        <v/>
      </c>
      <c r="S1459" s="4" t="str">
        <f t="shared" si="2610"/>
        <v/>
      </c>
      <c r="T1459" s="4" t="str">
        <f t="shared" si="2611"/>
        <v/>
      </c>
      <c r="U1459" s="4" t="str">
        <f t="shared" si="2612"/>
        <v/>
      </c>
      <c r="V1459" s="4" t="str">
        <f t="shared" si="2613"/>
        <v/>
      </c>
      <c r="W1459" s="4" t="str">
        <f t="shared" si="2614"/>
        <v/>
      </c>
      <c r="X1459" s="4" t="str">
        <f t="shared" si="2615"/>
        <v/>
      </c>
      <c r="Y1459" s="4">
        <f t="shared" si="2616"/>
        <v>3</v>
      </c>
      <c r="Z1459" s="4" t="str">
        <f t="shared" si="2617"/>
        <v>-</v>
      </c>
      <c r="AA1459" s="4" t="str">
        <f t="shared" si="2618"/>
        <v/>
      </c>
      <c r="AB1459" s="4" t="str">
        <f t="shared" si="2619"/>
        <v/>
      </c>
      <c r="AC1459" s="4" t="str">
        <f t="shared" si="2620"/>
        <v/>
      </c>
      <c r="AD1459" s="4" t="str">
        <f t="shared" si="2621"/>
        <v/>
      </c>
      <c r="AE1459" s="4" t="str">
        <f t="shared" si="2622"/>
        <v/>
      </c>
      <c r="AF1459" s="4">
        <f t="shared" si="2623"/>
        <v>4</v>
      </c>
      <c r="AG1459" s="4">
        <f t="shared" si="2624"/>
        <v>16</v>
      </c>
      <c r="AH1459" s="4">
        <f t="shared" si="2625"/>
        <v>12</v>
      </c>
      <c r="AI1459" s="4" t="str">
        <f t="shared" si="2626"/>
        <v>1PCS</v>
      </c>
      <c r="AJ1459" s="4" t="str">
        <f t="shared" si="2627"/>
        <v>-1PCS</v>
      </c>
      <c r="AK1459" s="4" t="str" cm="1">
        <f t="array" ref="AK1459">LEFT(AR1459,SUM(LEN(AR1459)-LEN(SUBSTITUTE(AR1459,{"0";"1";"2";"3";"4";"5";"6";"7";"8";"9"},""))))</f>
        <v>1</v>
      </c>
      <c r="AL1459" s="4">
        <f t="shared" si="2631"/>
        <v>13</v>
      </c>
      <c r="AM1459" s="4" t="b">
        <f>LEFT(AR1459,1)=AK1459</f>
        <v>1</v>
      </c>
      <c r="AN1459" s="4" t="str">
        <f>RIGHT(AI1459,3)</f>
        <v>PCS</v>
      </c>
      <c r="AO1459" s="4" t="b">
        <f t="shared" si="2632"/>
        <v>0</v>
      </c>
      <c r="AP1459" s="4" t="b">
        <f t="shared" si="2628"/>
        <v>0</v>
      </c>
      <c r="AQ1459" s="5" t="str">
        <f t="shared" si="2629"/>
        <v>MAINAN 3000</v>
      </c>
      <c r="AR1459" s="4" t="str">
        <f t="shared" si="2630"/>
        <v>1PCS</v>
      </c>
      <c r="AS1459" t="s">
        <v>2001</v>
      </c>
      <c r="AU1459" s="4" t="str">
        <f t="shared" ca="1" si="2634"/>
        <v/>
      </c>
      <c r="AV1459">
        <v>3000</v>
      </c>
      <c r="AW1459">
        <v>3000</v>
      </c>
      <c r="AX1459">
        <v>2500</v>
      </c>
      <c r="AY1459" t="str">
        <f t="shared" si="2684"/>
        <v>8000000001459</v>
      </c>
      <c r="AZ1459" t="str">
        <f t="shared" si="2633"/>
        <v>MAINAN 3000</v>
      </c>
      <c r="BA1459" t="s">
        <v>4301</v>
      </c>
      <c r="BB1459" t="s">
        <v>4301</v>
      </c>
      <c r="BC1459" s="9" t="str" cm="1">
        <f t="array" aca="1" ref="BC1459" ca="1">LEFT(AR1459,MATCH(FALSE,ISNUMBER(MID(AR1459,ROW(INDIRECT("1:"&amp;LEN(AR1459)+1)), 1) *1),0) -1)</f>
        <v>1</v>
      </c>
      <c r="BD1459" s="1"/>
      <c r="BF1459" s="21"/>
      <c r="BK1459" s="1"/>
      <c r="BM1459" s="1"/>
      <c r="BN1459" s="1"/>
      <c r="BR1459" s="22"/>
      <c r="BS1459">
        <v>0</v>
      </c>
      <c r="BT1459" s="1" t="s">
        <v>5103</v>
      </c>
    </row>
    <row r="1460" spans="1:145">
      <c r="A1460" s="4" t="str">
        <f t="shared" si="2592"/>
        <v/>
      </c>
      <c r="B1460" s="4" t="str">
        <f t="shared" si="2593"/>
        <v>PCS</v>
      </c>
      <c r="C1460" s="4" t="str">
        <f t="shared" si="2594"/>
        <v/>
      </c>
      <c r="D1460" s="4" t="str">
        <f t="shared" si="2595"/>
        <v/>
      </c>
      <c r="E1460" s="4" t="str">
        <f t="shared" si="2596"/>
        <v/>
      </c>
      <c r="F1460" s="4" t="str">
        <f t="shared" si="2597"/>
        <v/>
      </c>
      <c r="G1460" s="4" t="str">
        <f t="shared" si="2598"/>
        <v/>
      </c>
      <c r="H1460" s="4" t="str">
        <f t="shared" si="2599"/>
        <v/>
      </c>
      <c r="I1460" s="4" t="str">
        <f t="shared" si="2600"/>
        <v/>
      </c>
      <c r="J1460" s="4" t="str">
        <f t="shared" si="2601"/>
        <v/>
      </c>
      <c r="K1460" s="4" t="str">
        <f t="shared" si="2602"/>
        <v/>
      </c>
      <c r="L1460" s="4" t="str">
        <f t="shared" si="2603"/>
        <v/>
      </c>
      <c r="M1460" s="4" t="str">
        <f t="shared" si="2604"/>
        <v/>
      </c>
      <c r="N1460" s="4" t="str">
        <f t="shared" si="2605"/>
        <v/>
      </c>
      <c r="O1460" s="4" t="str">
        <f t="shared" si="2606"/>
        <v/>
      </c>
      <c r="P1460" s="4" t="str">
        <f t="shared" si="2607"/>
        <v/>
      </c>
      <c r="Q1460" s="4" t="str">
        <f t="shared" si="2608"/>
        <v/>
      </c>
      <c r="R1460" s="4" t="str">
        <f t="shared" si="2609"/>
        <v/>
      </c>
      <c r="S1460" s="4" t="str">
        <f t="shared" si="2610"/>
        <v/>
      </c>
      <c r="T1460" s="4" t="str">
        <f t="shared" si="2611"/>
        <v/>
      </c>
      <c r="U1460" s="4" t="str">
        <f t="shared" si="2612"/>
        <v/>
      </c>
      <c r="V1460" s="4" t="str">
        <f t="shared" si="2613"/>
        <v/>
      </c>
      <c r="W1460" s="4" t="str">
        <f t="shared" si="2614"/>
        <v/>
      </c>
      <c r="X1460" s="4" t="str">
        <f t="shared" si="2615"/>
        <v/>
      </c>
      <c r="Y1460" s="4">
        <f t="shared" si="2616"/>
        <v>3</v>
      </c>
      <c r="Z1460" s="4" t="str">
        <f t="shared" si="2617"/>
        <v>-</v>
      </c>
      <c r="AA1460" s="4" t="str">
        <f t="shared" si="2618"/>
        <v/>
      </c>
      <c r="AB1460" s="4" t="str">
        <f t="shared" si="2619"/>
        <v/>
      </c>
      <c r="AC1460" s="4" t="str">
        <f t="shared" si="2620"/>
        <v/>
      </c>
      <c r="AD1460" s="4" t="str">
        <f t="shared" si="2621"/>
        <v/>
      </c>
      <c r="AE1460" s="4" t="str">
        <f t="shared" si="2622"/>
        <v/>
      </c>
      <c r="AF1460" s="4">
        <f t="shared" si="2623"/>
        <v>4</v>
      </c>
      <c r="AG1460" s="4">
        <f t="shared" si="2624"/>
        <v>16</v>
      </c>
      <c r="AH1460" s="4">
        <f t="shared" si="2625"/>
        <v>12</v>
      </c>
      <c r="AI1460" s="4" t="str">
        <f t="shared" si="2626"/>
        <v>1PCS</v>
      </c>
      <c r="AJ1460" s="4" t="str">
        <f t="shared" si="2627"/>
        <v>-1PCS</v>
      </c>
      <c r="AK1460" s="4" t="str" cm="1">
        <f t="array" ref="AK1460">LEFT(AR1460,SUM(LEN(AR1460)-LEN(SUBSTITUTE(AR1460,{"0";"1";"2";"3";"4";"5";"6";"7";"8";"9"},""))))</f>
        <v>1</v>
      </c>
      <c r="AL1460" s="4">
        <f t="shared" si="2631"/>
        <v>13</v>
      </c>
      <c r="AM1460" s="4" t="b">
        <f>LEFT(AR1460,1)=AK1460</f>
        <v>1</v>
      </c>
      <c r="AN1460" s="4" t="str">
        <f>RIGHT(AI1460,3)</f>
        <v>PCS</v>
      </c>
      <c r="AO1460" s="4" t="b">
        <f t="shared" si="2632"/>
        <v>0</v>
      </c>
      <c r="AP1460" s="4" t="b">
        <f t="shared" si="2628"/>
        <v>0</v>
      </c>
      <c r="AQ1460" s="5" t="str">
        <f t="shared" si="2629"/>
        <v>MAINAN 6000</v>
      </c>
      <c r="AR1460" s="4" t="str">
        <f t="shared" si="2630"/>
        <v>1PCS</v>
      </c>
      <c r="AS1460" t="s">
        <v>2002</v>
      </c>
      <c r="AU1460" s="4" t="str">
        <f t="shared" ca="1" si="2634"/>
        <v/>
      </c>
      <c r="AV1460">
        <v>6000</v>
      </c>
      <c r="AW1460">
        <v>6000</v>
      </c>
      <c r="AX1460">
        <v>5500</v>
      </c>
      <c r="AY1460" t="str">
        <f t="shared" si="2684"/>
        <v>8000000001460</v>
      </c>
      <c r="AZ1460" t="str">
        <f t="shared" si="2633"/>
        <v>MAINAN 6000</v>
      </c>
      <c r="BA1460" t="s">
        <v>4301</v>
      </c>
      <c r="BB1460" t="s">
        <v>4301</v>
      </c>
      <c r="BC1460" s="9" t="str" cm="1">
        <f t="array" aca="1" ref="BC1460" ca="1">LEFT(AR1460,MATCH(FALSE,ISNUMBER(MID(AR1460,ROW(INDIRECT("1:"&amp;LEN(AR1460)+1)), 1) *1),0) -1)</f>
        <v>1</v>
      </c>
      <c r="BD1460" s="1"/>
      <c r="BF1460" s="21"/>
      <c r="BK1460" s="1"/>
      <c r="BM1460" s="1"/>
      <c r="BN1460" s="1"/>
      <c r="BR1460" s="22"/>
      <c r="BS1460">
        <v>0</v>
      </c>
      <c r="BT1460" s="1" t="s">
        <v>5103</v>
      </c>
    </row>
    <row r="1461" spans="1:145">
      <c r="A1461" s="4" t="str">
        <f t="shared" si="2592"/>
        <v/>
      </c>
      <c r="B1461" s="4" t="str">
        <f t="shared" si="2593"/>
        <v/>
      </c>
      <c r="C1461" s="4" t="str">
        <f t="shared" si="2594"/>
        <v/>
      </c>
      <c r="D1461" s="4" t="str">
        <f t="shared" si="2595"/>
        <v/>
      </c>
      <c r="E1461" s="4" t="str">
        <f t="shared" si="2596"/>
        <v/>
      </c>
      <c r="F1461" s="4" t="str">
        <f t="shared" si="2597"/>
        <v/>
      </c>
      <c r="G1461" s="4" t="str">
        <f t="shared" si="2598"/>
        <v/>
      </c>
      <c r="H1461" s="4" t="str">
        <f t="shared" si="2599"/>
        <v/>
      </c>
      <c r="I1461" s="4" t="str">
        <f t="shared" si="2600"/>
        <v/>
      </c>
      <c r="J1461" s="4" t="str">
        <f t="shared" si="2601"/>
        <v/>
      </c>
      <c r="K1461" s="4" t="str">
        <f t="shared" si="2602"/>
        <v/>
      </c>
      <c r="L1461" s="4" t="str">
        <f t="shared" si="2603"/>
        <v/>
      </c>
      <c r="M1461" s="4" t="str">
        <f t="shared" si="2604"/>
        <v/>
      </c>
      <c r="N1461" s="4" t="str">
        <f t="shared" si="2605"/>
        <v/>
      </c>
      <c r="O1461" s="4" t="str">
        <f t="shared" si="2606"/>
        <v/>
      </c>
      <c r="P1461" s="4" t="str">
        <f t="shared" si="2607"/>
        <v/>
      </c>
      <c r="Q1461" s="4" t="str">
        <f t="shared" si="2608"/>
        <v/>
      </c>
      <c r="R1461" s="4" t="str">
        <f t="shared" si="2609"/>
        <v/>
      </c>
      <c r="S1461" s="4" t="str">
        <f t="shared" si="2610"/>
        <v/>
      </c>
      <c r="T1461" s="4" t="str">
        <f t="shared" si="2611"/>
        <v/>
      </c>
      <c r="U1461" s="4" t="str">
        <f t="shared" si="2612"/>
        <v/>
      </c>
      <c r="V1461" s="4" t="str">
        <f t="shared" si="2613"/>
        <v>IKAT</v>
      </c>
      <c r="W1461" s="4" t="str">
        <f t="shared" si="2614"/>
        <v/>
      </c>
      <c r="X1461" s="4" t="str">
        <f t="shared" si="2615"/>
        <v/>
      </c>
      <c r="Y1461" s="4">
        <f t="shared" si="2616"/>
        <v>4</v>
      </c>
      <c r="Z1461" s="4" t="str">
        <f t="shared" si="2617"/>
        <v>-</v>
      </c>
      <c r="AA1461" s="4" t="str">
        <f t="shared" si="2618"/>
        <v/>
      </c>
      <c r="AB1461" s="4" t="str">
        <f t="shared" si="2619"/>
        <v/>
      </c>
      <c r="AC1461" s="4" t="str">
        <f t="shared" si="2620"/>
        <v/>
      </c>
      <c r="AD1461" s="4" t="str">
        <f t="shared" si="2621"/>
        <v/>
      </c>
      <c r="AE1461" s="4" t="str">
        <f t="shared" si="2622"/>
        <v/>
      </c>
      <c r="AF1461" s="4">
        <f t="shared" si="2623"/>
        <v>5</v>
      </c>
      <c r="AG1461" s="4">
        <f t="shared" si="2624"/>
        <v>24</v>
      </c>
      <c r="AH1461" s="4">
        <f t="shared" si="2625"/>
        <v>19</v>
      </c>
      <c r="AI1461" s="4" t="str">
        <f t="shared" si="2626"/>
        <v>IKAT</v>
      </c>
      <c r="AJ1461" s="4" t="str">
        <f t="shared" si="2627"/>
        <v>1IKAT</v>
      </c>
      <c r="AK1461" s="4" t="str" cm="1">
        <f t="array" ref="AK1461">LEFT(AR1461,SUM(LEN(AR1461)-LEN(SUBSTITUTE(AR1461,{"0";"1";"2";"3";"4";"5";"6";"7";"8";"9"},""))))</f>
        <v>1</v>
      </c>
      <c r="AL1461" s="4">
        <f t="shared" si="2631"/>
        <v>13</v>
      </c>
      <c r="AM1461" s="4" t="b">
        <f>LEFT(AR1461,1)=AK1461</f>
        <v>1</v>
      </c>
      <c r="AN1461" s="4" t="str">
        <f>RIGHT(AI1461,4)</f>
        <v>IKAT</v>
      </c>
      <c r="AO1461" s="4" t="b">
        <f t="shared" si="2632"/>
        <v>0</v>
      </c>
      <c r="AP1461" s="4" t="b">
        <f t="shared" si="2628"/>
        <v>0</v>
      </c>
      <c r="AQ1461" s="5" t="str">
        <f t="shared" si="2629"/>
        <v>MAKARIONI KUDA MAS</v>
      </c>
      <c r="AR1461" s="4" t="str">
        <f t="shared" si="2630"/>
        <v>1IKAT</v>
      </c>
      <c r="AS1461" t="s">
        <v>2003</v>
      </c>
      <c r="AU1461" s="4" t="str">
        <f t="shared" ca="1" si="2634"/>
        <v/>
      </c>
      <c r="AV1461">
        <v>8500</v>
      </c>
      <c r="AW1461">
        <v>8500</v>
      </c>
      <c r="AX1461">
        <v>7200</v>
      </c>
      <c r="AY1461" t="str">
        <f t="shared" si="2684"/>
        <v>8000000001461</v>
      </c>
      <c r="AZ1461" t="str">
        <f t="shared" si="2633"/>
        <v>MAKARIONI KUDA MAS</v>
      </c>
      <c r="BA1461" t="s">
        <v>4301</v>
      </c>
      <c r="BB1461" t="s">
        <v>4301</v>
      </c>
      <c r="BC1461" s="9" t="str" cm="1">
        <f t="array" aca="1" ref="BC1461" ca="1">LEFT(AR1461,MATCH(FALSE,ISNUMBER(MID(AR1461,ROW(INDIRECT("1:"&amp;LEN(AR1461)+1)), 1) *1),0) -1)</f>
        <v>1</v>
      </c>
      <c r="BD1461" s="1"/>
      <c r="BF1461" s="21"/>
      <c r="BK1461" s="1"/>
      <c r="BM1461" s="1"/>
      <c r="BN1461" s="1"/>
      <c r="BR1461" s="22"/>
      <c r="BS1461">
        <v>0</v>
      </c>
      <c r="BT1461" s="1" t="s">
        <v>5103</v>
      </c>
    </row>
    <row r="1462" spans="1:145">
      <c r="A1462" s="4" t="str">
        <f t="shared" si="2592"/>
        <v/>
      </c>
      <c r="B1462" s="4" t="str">
        <f t="shared" si="2593"/>
        <v/>
      </c>
      <c r="C1462" s="4" t="str">
        <f t="shared" si="2594"/>
        <v>BKS</v>
      </c>
      <c r="D1462" s="4" t="str">
        <f t="shared" si="2595"/>
        <v/>
      </c>
      <c r="E1462" s="4" t="str">
        <f t="shared" si="2596"/>
        <v/>
      </c>
      <c r="F1462" s="4" t="str">
        <f t="shared" si="2597"/>
        <v/>
      </c>
      <c r="G1462" s="4" t="str">
        <f t="shared" si="2598"/>
        <v/>
      </c>
      <c r="H1462" s="4" t="str">
        <f t="shared" si="2599"/>
        <v/>
      </c>
      <c r="I1462" s="4" t="str">
        <f t="shared" si="2600"/>
        <v/>
      </c>
      <c r="J1462" s="4" t="str">
        <f t="shared" si="2601"/>
        <v/>
      </c>
      <c r="K1462" s="4" t="str">
        <f t="shared" si="2602"/>
        <v/>
      </c>
      <c r="L1462" s="4" t="str">
        <f t="shared" si="2603"/>
        <v/>
      </c>
      <c r="M1462" s="4" t="str">
        <f t="shared" si="2604"/>
        <v/>
      </c>
      <c r="N1462" s="4" t="str">
        <f t="shared" si="2605"/>
        <v/>
      </c>
      <c r="O1462" s="4" t="str">
        <f t="shared" si="2606"/>
        <v/>
      </c>
      <c r="P1462" s="4" t="str">
        <f t="shared" si="2607"/>
        <v/>
      </c>
      <c r="Q1462" s="4" t="str">
        <f t="shared" si="2608"/>
        <v/>
      </c>
      <c r="R1462" s="4" t="str">
        <f t="shared" si="2609"/>
        <v/>
      </c>
      <c r="S1462" s="4" t="str">
        <f t="shared" si="2610"/>
        <v/>
      </c>
      <c r="T1462" s="4" t="str">
        <f t="shared" si="2611"/>
        <v>PACK</v>
      </c>
      <c r="U1462" s="4" t="str">
        <f t="shared" si="2612"/>
        <v/>
      </c>
      <c r="V1462" s="4" t="str">
        <f t="shared" si="2613"/>
        <v/>
      </c>
      <c r="W1462" s="4" t="str">
        <f t="shared" si="2614"/>
        <v/>
      </c>
      <c r="X1462" s="4" t="str">
        <f t="shared" si="2615"/>
        <v/>
      </c>
      <c r="Y1462" s="4">
        <f t="shared" si="2616"/>
        <v>7</v>
      </c>
      <c r="Z1462" s="4" t="str">
        <f t="shared" si="2617"/>
        <v>-</v>
      </c>
      <c r="AA1462" s="4" t="str">
        <f t="shared" si="2618"/>
        <v>/</v>
      </c>
      <c r="AB1462" s="4" t="str">
        <f t="shared" si="2619"/>
        <v/>
      </c>
      <c r="AC1462" s="4" t="str">
        <f t="shared" si="2620"/>
        <v/>
      </c>
      <c r="AD1462" s="4" t="str">
        <f t="shared" si="2621"/>
        <v/>
      </c>
      <c r="AE1462" s="4" t="str">
        <f t="shared" si="2622"/>
        <v/>
      </c>
      <c r="AF1462" s="4">
        <f t="shared" si="2623"/>
        <v>10</v>
      </c>
      <c r="AG1462" s="4">
        <f t="shared" si="2624"/>
        <v>19</v>
      </c>
      <c r="AH1462" s="4">
        <f t="shared" si="2625"/>
        <v>9</v>
      </c>
      <c r="AI1462" s="4" t="str">
        <f t="shared" si="2626"/>
        <v>PACK</v>
      </c>
      <c r="AJ1462" s="4" t="str">
        <f t="shared" si="2627"/>
        <v>/PACK</v>
      </c>
      <c r="AK1462" s="4" t="str" cm="1">
        <f t="array" ref="AK1462">LEFT(AR1462,SUM(LEN(AR1462)-LEN(SUBSTITUTE(AR1462,{"0";"1";"2";"3";"4";"5";"6";"7";"8";"9"},""))))</f>
        <v>25</v>
      </c>
      <c r="AL1462" s="4">
        <f t="shared" si="2631"/>
        <v>13</v>
      </c>
      <c r="AM1462" s="4" t="b">
        <f>LEFT(AR1462,2)=AK1462</f>
        <v>1</v>
      </c>
      <c r="AN1462" s="4" t="str">
        <f>RIGHT(AI1462,4)</f>
        <v>PACK</v>
      </c>
      <c r="AO1462" s="4" t="b">
        <f>IF((AQ1462=DL1464)=TRUE,TRUE,IF((AQ1461=AQ1462)=TRUE,TRUE,FALSE))</f>
        <v>0</v>
      </c>
      <c r="AP1462" s="4" t="b">
        <f t="shared" si="2628"/>
        <v>0</v>
      </c>
      <c r="AQ1462" s="5" t="str">
        <f t="shared" si="2629"/>
        <v>MAKARONI</v>
      </c>
      <c r="AR1462" s="4" t="str">
        <f t="shared" si="2630"/>
        <v>25BKS/PACK</v>
      </c>
      <c r="AS1462" t="s">
        <v>2011</v>
      </c>
      <c r="AU1462" s="4" t="str">
        <f ca="1">IF(IF(IF(AQ1462=DL1464,10,0)+IF(NOT(AN1462=$AU$1)=TRUE,10,0)=
20,"XXXX",IF(IF((BC1462+1)=2,0,1)+IF(AN1462=$AU$1,1,0)=2,TRUE,""))
="",IF(IF(AQ1462=AQ1461,10,0)+IF(NOT(AN1462=$AU$1)=TRUE,10,0)=
20,"XXXX",IF(IF((BC1462+1)=2,0,1)+IF(AN1462=$AU$1,1,0)=2,TRUE,
"")),IF(IF(AQ1462=DL1464,10,0)+IF(NOT(AN1462=$AU$1)=TRUE,10,0)=
20,"XXXX",IF(IF((BC1462+1)=2,0,1)+IF(AN1462=$AU$1,1,0)=2,TRUE,"")))</f>
        <v/>
      </c>
      <c r="AV1462">
        <v>20000</v>
      </c>
      <c r="AW1462">
        <v>20000</v>
      </c>
      <c r="AX1462">
        <v>18000</v>
      </c>
      <c r="AY1462" t="str">
        <f t="shared" si="2684"/>
        <v>8000000001462</v>
      </c>
      <c r="AZ1462" t="str">
        <f t="shared" si="2633"/>
        <v>MAKARONI</v>
      </c>
      <c r="BA1462" t="s">
        <v>4301</v>
      </c>
      <c r="BB1462" t="s">
        <v>4301</v>
      </c>
      <c r="BC1462" s="4" t="str" cm="1">
        <f t="array" aca="1" ref="BC1462" ca="1">LEFT(AR1462,MATCH(FALSE,ISNUMBER(MID(AR1462,ROW(INDIRECT("1:"&amp;LEN(AR1462)+1)), 1) *1),0) -1)</f>
        <v>25</v>
      </c>
      <c r="BD1462" s="1"/>
      <c r="BF1462" s="21"/>
      <c r="BK1462" s="1"/>
      <c r="BM1462" s="1"/>
      <c r="BN1462" s="1"/>
      <c r="BR1462" s="22"/>
      <c r="BS1462">
        <v>0</v>
      </c>
      <c r="BT1462" s="1" t="s">
        <v>5103</v>
      </c>
    </row>
    <row r="1464" spans="1:145">
      <c r="A1464" s="4" t="str">
        <f t="shared" ref="A1464:A1521" si="2687">IF(IFERROR(SEARCH($A$1,AS1464),0)&gt;0,$A$1,"")</f>
        <v/>
      </c>
      <c r="B1464" s="4" t="str">
        <f t="shared" ref="B1464:B1521" si="2688">IF(IFERROR(SEARCH($B$1,AS1464),0)&gt;0,$B$1,"")</f>
        <v/>
      </c>
      <c r="C1464" s="4" t="str">
        <f t="shared" ref="C1464:C1521" si="2689">IF(IFERROR(SEARCH($C$1,AS1464),0)&gt;0,$C$1,"")</f>
        <v/>
      </c>
      <c r="D1464" s="4" t="str">
        <f t="shared" ref="D1464:D1521" si="2690">IF(IFERROR(SEARCH($D$1,AS1464),0)&gt;0,$D$1,"")</f>
        <v/>
      </c>
      <c r="E1464" s="4" t="str">
        <f t="shared" ref="E1464:E1521" si="2691">IF(IFERROR(SEARCH($E$1,AS1464),0)&gt;0,$E$1,"")</f>
        <v/>
      </c>
      <c r="F1464" s="4" t="str">
        <f t="shared" ref="F1464:F1521" si="2692">IF(IFERROR(SEARCH($F$1,AS1464),0)&gt;0,$F$1,"")</f>
        <v>RTG</v>
      </c>
      <c r="G1464" s="4" t="str">
        <f t="shared" ref="G1464:G1521" si="2693">IF(IFERROR(SEARCH($G$1,AS1464),0)&gt;0,$G$1,"")</f>
        <v/>
      </c>
      <c r="H1464" s="4" t="str">
        <f t="shared" ref="H1464:H1521" si="2694">IF(IFERROR(SEARCH($H$1,AS1464),0)&gt;0,$H$1,"")</f>
        <v/>
      </c>
      <c r="I1464" s="4" t="str">
        <f t="shared" ref="I1464:I1521" si="2695">IF(IFERROR(SEARCH($I$1,AS1464),0)&gt;0,$I$1,"")</f>
        <v/>
      </c>
      <c r="J1464" s="4" t="str">
        <f t="shared" ref="J1464:J1521" si="2696">IF(IFERROR(SEARCH($J$1,AS1464),0)&gt;0,$J$1,"")</f>
        <v/>
      </c>
      <c r="K1464" s="4" t="str">
        <f t="shared" ref="K1464:K1521" si="2697">IF(IFERROR(SEARCH($K$1,AS1464),0)&gt;0,$K$1,"")</f>
        <v/>
      </c>
      <c r="L1464" s="4" t="str">
        <f t="shared" ref="L1464:L1521" si="2698">IF(IFERROR(SEARCH($L$1,AS1464),0)&gt;0,$L$1,"")</f>
        <v/>
      </c>
      <c r="M1464" s="4" t="str">
        <f t="shared" ref="M1464:M1521" si="2699">IF(IFERROR(SEARCH($M$1,AS1464),0)&gt;0,$M$1,"")</f>
        <v/>
      </c>
      <c r="N1464" s="4" t="str">
        <f t="shared" ref="N1464:N1521" si="2700">IF(IFERROR(SEARCH($N$1,AS1464),0)&gt;0,$N$1,"")</f>
        <v/>
      </c>
      <c r="O1464" s="4" t="str">
        <f t="shared" ref="O1464:O1521" si="2701">IF(IFERROR(SEARCH($O$1,AS1464),0)&gt;0,$O$1,"")</f>
        <v/>
      </c>
      <c r="P1464" s="4" t="str">
        <f t="shared" ref="P1464:P1521" si="2702">IF(IFERROR(SEARCH($P$1,AS1464),0)&gt;0,$P$1,"")</f>
        <v/>
      </c>
      <c r="Q1464" s="4" t="str">
        <f t="shared" ref="Q1464:Q1521" si="2703">IF(IFERROR(SEARCH($Q$1,AS1464),0)&gt;0,$Q$1,"")</f>
        <v/>
      </c>
      <c r="R1464" s="4" t="str">
        <f t="shared" ref="R1464:R1521" si="2704">IF(IFERROR(SEARCH($R$1,AS1464),0)&gt;0,$R$1,"")</f>
        <v/>
      </c>
      <c r="S1464" s="4" t="str">
        <f t="shared" ref="S1464:S1521" si="2705">IF(IFERROR(SEARCH($S$1,AS1464),0)&gt;0,$S$1,"")</f>
        <v/>
      </c>
      <c r="T1464" s="4" t="str">
        <f t="shared" ref="T1464:T1521" si="2706">IF(IFERROR(SEARCH($T$1,AS1464),0)&gt;0,$T$1,"")</f>
        <v/>
      </c>
      <c r="U1464" s="4" t="str">
        <f t="shared" ref="U1464:U1521" si="2707">IF(IFERROR(SEARCH($U$1,AS1464),0)&gt;0,$U$1,"")</f>
        <v/>
      </c>
      <c r="V1464" s="4" t="str">
        <f t="shared" ref="V1464:V1521" si="2708">IF(IFERROR(SEARCH($V$1,AS1464),0)&gt;0,$V$1,"")</f>
        <v/>
      </c>
      <c r="W1464" s="4" t="str">
        <f t="shared" ref="W1464:W1521" si="2709">IF(IFERROR(SEARCH($W$1,AS1464),0)&gt;0,$W$1,"")</f>
        <v/>
      </c>
      <c r="X1464" s="4" t="str">
        <f t="shared" ref="X1464:X1521" si="2710">IF(IFERROR(SEARCH($X$1,AS1464),0)&gt;0,$X$1,"")</f>
        <v/>
      </c>
      <c r="Y1464" s="4">
        <f t="shared" ref="Y1464:Y1521" si="2711">LEN(B1464)+LEN(C1464)+LEN(D1464)+LEN(E1464)+LEN(F1464)+LEN(T1464)+LEN(G1464)+LEN(H1464)+LEN(I1464)+LEN(J1464)+LEN(K1464)+LEN(L1464)+LEN(M1464)+LEN(N1464)+LEN(U1464)+LEN(O1464)+LEN(P1464)+LEN(V1464)+LEN(A1464)+LEN(Q1464)+LEN(X1464)+LEN(R1464)+LEN(W1464)+LEN(S1464)</f>
        <v>3</v>
      </c>
      <c r="Z1464" s="4" t="str">
        <f t="shared" ref="Z1464:Z1521" si="2712">IF(IFERROR(SEARCH($Z$1,AS1464),0)&gt;0,$Z$1,"")</f>
        <v>-</v>
      </c>
      <c r="AA1464" s="4" t="str">
        <f t="shared" ref="AA1464:AA1521" si="2713">IF(IFERROR(SEARCH($AA$1,AS1464),0)&gt;0,$AA$1,"")</f>
        <v/>
      </c>
      <c r="AB1464" s="4" t="str">
        <f t="shared" ref="AB1464:AB1521" si="2714">IF(IFERROR(SEARCH($AB$1,AS1464),0)&gt;0,$AB$1,"")</f>
        <v/>
      </c>
      <c r="AC1464" s="4" t="str">
        <f t="shared" ref="AC1464:AC1521" si="2715">IF(IFERROR(SEARCH($AC$1,AS1464),0)&gt;0,$AC$1,"")</f>
        <v/>
      </c>
      <c r="AD1464" s="4" t="str">
        <f t="shared" ref="AD1464:AD1521" si="2716">IF(IFERROR(SEARCH($AD$1,AS1464),0)&gt;0,$AD$1,"")</f>
        <v/>
      </c>
      <c r="AE1464" s="4" t="str">
        <f t="shared" ref="AE1464:AE1521" si="2717">IF(IFERROR(SEARCH($AE$1,AS1464),0)&gt;0,$AE$1,"")</f>
        <v/>
      </c>
      <c r="AF1464" s="4">
        <f t="shared" ref="AF1464:AF1521" si="2718">LEN(AR1464)</f>
        <v>4</v>
      </c>
      <c r="AG1464" s="4">
        <f t="shared" ref="AG1464:AG1521" si="2719">LEN(AS1464)</f>
        <v>26</v>
      </c>
      <c r="AH1464" s="4">
        <f t="shared" ref="AH1464:AH1521" si="2720">AG1464-AF1464</f>
        <v>22</v>
      </c>
      <c r="AI1464" s="4" t="str">
        <f t="shared" ref="AI1464:AI1521" si="2721">RIGHT(AS1464,4)</f>
        <v>1RTG</v>
      </c>
      <c r="AJ1464" s="4" t="str">
        <f t="shared" ref="AJ1464:AJ1521" si="2722">RIGHT(AS1464,5)</f>
        <v>-1RTG</v>
      </c>
      <c r="AK1464" s="4" t="str" cm="1">
        <f t="array" ref="AK1464">LEFT(AR1464,SUM(LEN(AR1464)-LEN(SUBSTITUTE(AR1464,{"0";"1";"2";"3";"4";"5";"6";"7";"8";"9"},""))))</f>
        <v>1</v>
      </c>
      <c r="AL1464" s="4">
        <f t="shared" ref="AL1464:AL1522" si="2723">LEN(AY1464)</f>
        <v>13</v>
      </c>
      <c r="AM1464" s="4" t="b">
        <f t="shared" ref="AM1464:AM1469" si="2724">LEFT(AR1464,1)=AK1464</f>
        <v>1</v>
      </c>
      <c r="AN1464" s="4" t="str">
        <f t="shared" ref="AN1464:AN1468" si="2725">RIGHT(AI1464,3)</f>
        <v>RTG</v>
      </c>
      <c r="AO1464" s="4" t="b">
        <f>IF((AQ1464=AQ1465)=TRUE,TRUE,IF((DL1464=AQ1464)=TRUE,TRUE,FALSE))</f>
        <v>0</v>
      </c>
      <c r="AP1464" s="4" t="b">
        <f t="shared" ref="AP1464:AP1521" si="2726">LEFT(AS1464,2)=LEFT(AT1464,2)</f>
        <v>0</v>
      </c>
      <c r="AQ1464" s="5" t="str">
        <f t="shared" ref="AQ1464:AQ1521" si="2727">LEFT(AS1464,(AH1464-1))</f>
        <v>MAKARONI BONCABE KEJU</v>
      </c>
      <c r="AR1464" s="4" t="str">
        <f t="shared" ref="AR1464:AR1521" si="2728">IFERROR(RIGHT(AS1464,LEN(AS1464)-FIND("-",AS1464)),1)</f>
        <v>1RTG</v>
      </c>
      <c r="AS1464" t="s">
        <v>4921</v>
      </c>
      <c r="AU1464" s="4" t="str">
        <f ca="1">IF(IF(IF(AQ1464=AQ1465,10,0)+IF(NOT(AN1464=$AU$1)=TRUE,10,0)=
20,"XXXX",IF(IF((BC1464+1)=2,0,1)+IF(AN1464=$AU$1,1,0)=2,TRUE,""))
="",IF(IF(AQ1464=DL1464,10,0)+IF(NOT(AN1464=$AU$1)=TRUE,10,0)=
20,"XXXX",IF(IF((BC1464+1)=2,0,1)+IF(AN1464=$AU$1,1,0)=2,TRUE,
"")),IF(IF(AQ1464=AQ1465,10,0)+IF(NOT(AN1464=$AU$1)=TRUE,10,0)=
20,"XXXX",IF(IF((BC1464+1)=2,0,1)+IF(AN1464=$AU$1,1,0)=2,TRUE,"")))</f>
        <v/>
      </c>
      <c r="AV1464">
        <v>17000</v>
      </c>
      <c r="AW1464">
        <v>17000</v>
      </c>
      <c r="AX1464">
        <v>15500</v>
      </c>
      <c r="AY1464" t="str">
        <f t="shared" si="2684"/>
        <v>8000000001464</v>
      </c>
      <c r="AZ1464" t="str">
        <f t="shared" ref="AZ1464:AZ1522" si="2729">AQ1464</f>
        <v>MAKARONI BONCABE KEJU</v>
      </c>
      <c r="BA1464" t="s">
        <v>4301</v>
      </c>
      <c r="BB1464" t="s">
        <v>4301</v>
      </c>
      <c r="BC1464" s="9" t="str" cm="1">
        <f t="array" aca="1" ref="BC1464" ca="1">LEFT(AR1464,MATCH(FALSE,ISNUMBER(MID(AR1464,ROW(INDIRECT("1:"&amp;LEN(AR1464)+1)), 1) *1),0) -1)</f>
        <v>1</v>
      </c>
      <c r="BD1464" s="1"/>
      <c r="BF1464" s="21"/>
      <c r="BK1464" s="1"/>
      <c r="BM1464" s="1"/>
      <c r="BN1464" s="1"/>
      <c r="BR1464" s="22"/>
      <c r="BS1464">
        <v>0</v>
      </c>
      <c r="BT1464" s="1" t="s">
        <v>5103</v>
      </c>
      <c r="BV1464" s="4" t="str">
        <f>IF(IFERROR(SEARCH($A$1,DN1464),0)&gt;0,$A$1,"")</f>
        <v/>
      </c>
      <c r="BW1464" s="4" t="str">
        <f>IF(IFERROR(SEARCH($B$1,DN1464),0)&gt;0,$B$1,"")</f>
        <v/>
      </c>
      <c r="BX1464" s="4" t="str">
        <f>IF(IFERROR(SEARCH($C$1,DN1464),0)&gt;0,$C$1,"")</f>
        <v/>
      </c>
      <c r="BY1464" s="4" t="str">
        <f>IF(IFERROR(SEARCH($D$1,DN1464),0)&gt;0,$D$1,"")</f>
        <v/>
      </c>
      <c r="BZ1464" s="4" t="str">
        <f>IF(IFERROR(SEARCH($E$1,DN1464),0)&gt;0,$E$1,"")</f>
        <v/>
      </c>
      <c r="CA1464" s="4" t="str">
        <f>IF(IFERROR(SEARCH($F$1,DN1464),0)&gt;0,$F$1,"")</f>
        <v>RTG</v>
      </c>
      <c r="CB1464" s="4" t="str">
        <f>IF(IFERROR(SEARCH($G$1,DN1464),0)&gt;0,$G$1,"")</f>
        <v/>
      </c>
      <c r="CC1464" s="4" t="str">
        <f>IF(IFERROR(SEARCH($H$1,DN1464),0)&gt;0,$H$1,"")</f>
        <v/>
      </c>
      <c r="CD1464" s="4" t="str">
        <f>IF(IFERROR(SEARCH($I$1,DN1464),0)&gt;0,$I$1,"")</f>
        <v/>
      </c>
      <c r="CE1464" s="4" t="str">
        <f>IF(IFERROR(SEARCH($J$1,DN1464),0)&gt;0,$J$1,"")</f>
        <v/>
      </c>
      <c r="CF1464" s="4" t="str">
        <f>IF(IFERROR(SEARCH($K$1,DN1464),0)&gt;0,$K$1,"")</f>
        <v/>
      </c>
      <c r="CG1464" s="4" t="str">
        <f>IF(IFERROR(SEARCH($L$1,DN1464),0)&gt;0,$L$1,"")</f>
        <v/>
      </c>
      <c r="CH1464" s="4" t="str">
        <f>IF(IFERROR(SEARCH($M$1,DN1464),0)&gt;0,$M$1,"")</f>
        <v/>
      </c>
      <c r="CI1464" s="4" t="str">
        <f>IF(IFERROR(SEARCH($N$1,DN1464),0)&gt;0,$N$1,"")</f>
        <v/>
      </c>
      <c r="CJ1464" s="4" t="str">
        <f>IF(IFERROR(SEARCH($O$1,DN1464),0)&gt;0,$O$1,"")</f>
        <v>DUS</v>
      </c>
      <c r="CK1464" s="4" t="str">
        <f>IF(IFERROR(SEARCH($P$1,DN1464),0)&gt;0,$P$1,"")</f>
        <v/>
      </c>
      <c r="CL1464" s="4" t="str">
        <f>IF(IFERROR(SEARCH($Q$1,DN1464),0)&gt;0,$Q$1,"")</f>
        <v/>
      </c>
      <c r="CM1464" s="4" t="str">
        <f>IF(IFERROR(SEARCH($R$1,DN1464),0)&gt;0,$R$1,"")</f>
        <v/>
      </c>
      <c r="CN1464" s="4" t="str">
        <f>IF(IFERROR(SEARCH($S$1,DN1464),0)&gt;0,$S$1,"")</f>
        <v/>
      </c>
      <c r="CO1464" s="4" t="str">
        <f>IF(IFERROR(SEARCH($T$1,DN1464),0)&gt;0,$T$1,"")</f>
        <v/>
      </c>
      <c r="CP1464" s="4" t="str">
        <f>IF(IFERROR(SEARCH($U$1,DN1464),0)&gt;0,$U$1,"")</f>
        <v/>
      </c>
      <c r="CQ1464" s="4" t="str">
        <f>IF(IFERROR(SEARCH($V$1,DN1464),0)&gt;0,$V$1,"")</f>
        <v/>
      </c>
      <c r="CR1464" s="4" t="str">
        <f>IF(IFERROR(SEARCH($W$1,DN1464),0)&gt;0,$W$1,"")</f>
        <v/>
      </c>
      <c r="CS1464" s="4" t="str">
        <f>IF(IFERROR(SEARCH($X$1,DN1464),0)&gt;0,$X$1,"")</f>
        <v/>
      </c>
      <c r="CT1464" s="4">
        <f>LEN(BW1464)+LEN(BX1464)+LEN(BY1464)+LEN(BZ1464)+LEN(CA1464)+LEN(CO1464)+LEN(CB1464)+LEN(CC1464)+LEN(CD1464)+LEN(CE1464)+LEN(CF1464)+LEN(CG1464)+LEN(CH1464)+LEN(CI1464)+LEN(CP1464)+LEN(CJ1464)+LEN(CK1464)+LEN(CQ1464)+LEN(BV1464)+LEN(CL1464)+LEN(CS1464)+LEN(CM1464)+LEN(CR1464)+LEN(CN1464)</f>
        <v>6</v>
      </c>
      <c r="CU1464" s="4" t="str">
        <f>IF(IFERROR(SEARCH($Z$1,DN1464),0)&gt;0,$Z$1,"")</f>
        <v>-</v>
      </c>
      <c r="CV1464" s="4" t="str">
        <f>IF(IFERROR(SEARCH($AA$1,DN1464),0)&gt;0,$AA$1,"")</f>
        <v>/</v>
      </c>
      <c r="CW1464" s="4" t="str">
        <f>IF(IFERROR(SEARCH($AB$1,DN1464),0)&gt;0,$AB$1,"")</f>
        <v/>
      </c>
      <c r="CX1464" s="4" t="str">
        <f>IF(IFERROR(SEARCH($AC$1,DN1464),0)&gt;0,$AC$1,"")</f>
        <v/>
      </c>
      <c r="CY1464" s="4" t="str">
        <f>IF(IFERROR(SEARCH($AD$1,DN1464),0)&gt;0,$AD$1,"")</f>
        <v/>
      </c>
      <c r="CZ1464" s="4" t="str">
        <f>IF(IFERROR(SEARCH($AE$1,DN1464),0)&gt;0,$AE$1,"")</f>
        <v/>
      </c>
      <c r="DA1464" s="4">
        <f>LEN(DM1464)</f>
        <v>8</v>
      </c>
      <c r="DB1464" s="4">
        <f>LEN(DN1464)</f>
        <v>25</v>
      </c>
      <c r="DC1464" s="4">
        <f>DB1464-DA1464</f>
        <v>17</v>
      </c>
      <c r="DD1464" s="4" t="str">
        <f>RIGHT(DN1464,4)</f>
        <v>/DUS</v>
      </c>
      <c r="DE1464" s="4" t="str">
        <f>RIGHT(DN1464,5)</f>
        <v>G/DUS</v>
      </c>
      <c r="DF1464" s="4" t="str" cm="1">
        <f t="array" ref="DF1464">LEFT(DM1464,SUM(LEN(DM1464)-LEN(SUBSTITUTE(DM1464,{"0";"1";"2";"3";"4";"5";"6";"7";"8";"9"},""))))</f>
        <v>6</v>
      </c>
      <c r="DG1464" s="4">
        <f>LEN(DT1464)</f>
        <v>13</v>
      </c>
      <c r="DH1464" s="4" t="b">
        <f>LEFT(DM1464,1)=DF1464</f>
        <v>1</v>
      </c>
      <c r="DI1464" s="4" t="str">
        <f>RIGHT(DD1464,3)</f>
        <v>DUS</v>
      </c>
      <c r="DJ1464" s="4" t="b">
        <f>IF((DL1464=AQ1464)=TRUE,TRUE,IF((AQ1462=DL1464)=TRUE,TRUE,FALSE))</f>
        <v>0</v>
      </c>
      <c r="DK1464" s="4" t="b">
        <f>LEFT(DN1464,2)=LEFT(DO1464,2)</f>
        <v>0</v>
      </c>
      <c r="DL1464" s="5" t="str">
        <f>LEFT(DN1464,(DC1464-1))</f>
        <v>MAKARONI BONCABE</v>
      </c>
      <c r="DM1464" s="4" t="str">
        <f>IFERROR(RIGHT(DN1464,LEN(DN1464)-FIND("-",DN1464)),1)</f>
        <v>6RTG/DUS</v>
      </c>
      <c r="DN1464" t="s">
        <v>2008</v>
      </c>
      <c r="DO1464" s="1"/>
      <c r="DP1464" s="4" t="b">
        <f ca="1">IF(IF(IF(DL1464=AQ1464,10,0)+IF(NOT(DI1464=$AU$1)=TRUE,10,0)=
20,"XXXX",IF(IF((DX1464+1)=2,0,1)+IF(DI1464=$AU$1,1,0)=2,TRUE,""))
="",IF(IF(DL1464=AQ1462,10,0)+IF(NOT(DI1464=$AU$1)=TRUE,10,0)=
20,"XXXX",IF(IF((DX1464+1)=2,0,1)+IF(DI1464=$AU$1,1,0)=2,TRUE,
"")),IF(IF(DL1464=AQ1464,10,0)+IF(NOT(DI1464=$AU$1)=TRUE,10,0)=
20,"XXXX",IF(IF((DX1464+1)=2,0,1)+IF(DI1464=$AU$1,1,0)=2,TRUE,"")))</f>
        <v>1</v>
      </c>
      <c r="DQ1464">
        <v>94000</v>
      </c>
      <c r="DR1464">
        <v>94000</v>
      </c>
      <c r="DS1464">
        <v>91500</v>
      </c>
      <c r="DT1464" t="str">
        <f>IF(DO1464&gt;0,DO1464,"800000000"&amp;ROW(DS1464))</f>
        <v>8000000001464</v>
      </c>
      <c r="DU1464" t="str">
        <f>DL1464</f>
        <v>MAKARONI BONCABE</v>
      </c>
      <c r="DV1464" t="s">
        <v>4301</v>
      </c>
      <c r="DW1464" t="s">
        <v>4301</v>
      </c>
      <c r="DX1464" s="4" t="str" cm="1">
        <f t="array" aca="1" ref="DX1464" ca="1">LEFT(DM1464,MATCH(FALSE,ISNUMBER(MID(DM1464,ROW(INDIRECT("1:"&amp;LEN(DM1464)+1)), 1) *1),0) -1)</f>
        <v>6</v>
      </c>
      <c r="DY1464" s="1"/>
      <c r="EA1464" s="21"/>
      <c r="EC1464" s="5"/>
      <c r="EF1464" s="1"/>
      <c r="EH1464" s="1"/>
      <c r="EI1464" s="1"/>
      <c r="EL1464" s="5"/>
      <c r="EM1464" s="22"/>
      <c r="EN1464">
        <v>0</v>
      </c>
      <c r="EO1464" s="1" t="s">
        <v>5103</v>
      </c>
    </row>
    <row r="1465" spans="1:145">
      <c r="A1465" s="4" t="str">
        <f t="shared" si="2687"/>
        <v/>
      </c>
      <c r="B1465" s="4" t="str">
        <f t="shared" si="2688"/>
        <v/>
      </c>
      <c r="C1465" s="4" t="str">
        <f t="shared" si="2689"/>
        <v/>
      </c>
      <c r="D1465" s="4" t="str">
        <f t="shared" si="2690"/>
        <v/>
      </c>
      <c r="E1465" s="4" t="str">
        <f t="shared" si="2691"/>
        <v/>
      </c>
      <c r="F1465" s="4" t="str">
        <f t="shared" si="2692"/>
        <v>RTG</v>
      </c>
      <c r="G1465" s="4" t="str">
        <f t="shared" si="2693"/>
        <v/>
      </c>
      <c r="H1465" s="4" t="str">
        <f t="shared" si="2694"/>
        <v/>
      </c>
      <c r="I1465" s="4" t="str">
        <f t="shared" si="2695"/>
        <v/>
      </c>
      <c r="J1465" s="4" t="str">
        <f t="shared" si="2696"/>
        <v/>
      </c>
      <c r="K1465" s="4" t="str">
        <f t="shared" si="2697"/>
        <v/>
      </c>
      <c r="L1465" s="4" t="str">
        <f t="shared" si="2698"/>
        <v/>
      </c>
      <c r="M1465" s="4" t="str">
        <f t="shared" si="2699"/>
        <v/>
      </c>
      <c r="N1465" s="4" t="str">
        <f t="shared" si="2700"/>
        <v/>
      </c>
      <c r="O1465" s="4" t="str">
        <f t="shared" si="2701"/>
        <v/>
      </c>
      <c r="P1465" s="4" t="str">
        <f t="shared" si="2702"/>
        <v/>
      </c>
      <c r="Q1465" s="4" t="str">
        <f t="shared" si="2703"/>
        <v/>
      </c>
      <c r="R1465" s="4" t="str">
        <f t="shared" si="2704"/>
        <v/>
      </c>
      <c r="S1465" s="4" t="str">
        <f t="shared" si="2705"/>
        <v/>
      </c>
      <c r="T1465" s="4" t="str">
        <f t="shared" si="2706"/>
        <v/>
      </c>
      <c r="U1465" s="4" t="str">
        <f t="shared" si="2707"/>
        <v/>
      </c>
      <c r="V1465" s="4" t="str">
        <f t="shared" si="2708"/>
        <v/>
      </c>
      <c r="W1465" s="4" t="str">
        <f t="shared" si="2709"/>
        <v/>
      </c>
      <c r="X1465" s="4" t="str">
        <f t="shared" si="2710"/>
        <v/>
      </c>
      <c r="Y1465" s="4">
        <f t="shared" si="2711"/>
        <v>3</v>
      </c>
      <c r="Z1465" s="4" t="str">
        <f t="shared" si="2712"/>
        <v>-</v>
      </c>
      <c r="AA1465" s="4" t="str">
        <f t="shared" si="2713"/>
        <v/>
      </c>
      <c r="AB1465" s="4" t="str">
        <f t="shared" si="2714"/>
        <v/>
      </c>
      <c r="AC1465" s="4" t="str">
        <f t="shared" si="2715"/>
        <v/>
      </c>
      <c r="AD1465" s="4" t="str">
        <f t="shared" si="2716"/>
        <v/>
      </c>
      <c r="AE1465" s="4" t="str">
        <f t="shared" si="2717"/>
        <v/>
      </c>
      <c r="AF1465" s="4">
        <f t="shared" si="2718"/>
        <v>4</v>
      </c>
      <c r="AG1465" s="4">
        <f t="shared" si="2719"/>
        <v>35</v>
      </c>
      <c r="AH1465" s="4">
        <f t="shared" si="2720"/>
        <v>31</v>
      </c>
      <c r="AI1465" s="4" t="str">
        <f t="shared" si="2721"/>
        <v>1RTG</v>
      </c>
      <c r="AJ1465" s="4" t="str">
        <f t="shared" si="2722"/>
        <v>-1RTG</v>
      </c>
      <c r="AK1465" s="4" t="str" cm="1">
        <f t="array" ref="AK1465">LEFT(AR1465,SUM(LEN(AR1465)-LEN(SUBSTITUTE(AR1465,{"0";"1";"2";"3";"4";"5";"6";"7";"8";"9"},""))))</f>
        <v>1</v>
      </c>
      <c r="AL1465" s="4">
        <f t="shared" si="2723"/>
        <v>13</v>
      </c>
      <c r="AM1465" s="4" t="b">
        <f t="shared" si="2724"/>
        <v>1</v>
      </c>
      <c r="AN1465" s="4" t="str">
        <f t="shared" si="2725"/>
        <v>RTG</v>
      </c>
      <c r="AO1465" s="4" t="b">
        <f t="shared" ref="AO1465:AO1521" si="2730">IF((AQ1465=AQ1466)=TRUE,TRUE,IF((AQ1464=AQ1465)=TRUE,TRUE,FALSE))</f>
        <v>0</v>
      </c>
      <c r="AP1465" s="4" t="b">
        <f t="shared" si="2726"/>
        <v>0</v>
      </c>
      <c r="AQ1465" s="5" t="str">
        <f t="shared" si="2727"/>
        <v>MAKARONI BONCABE KULIT PANGSIT</v>
      </c>
      <c r="AR1465" s="4" t="str">
        <f t="shared" si="2728"/>
        <v>1RTG</v>
      </c>
      <c r="AS1465" t="s">
        <v>4922</v>
      </c>
      <c r="AT1465" s="1" t="s">
        <v>2004</v>
      </c>
      <c r="AU1465" s="4" t="str">
        <f t="shared" ca="1" si="2634"/>
        <v/>
      </c>
      <c r="AV1465">
        <v>17000</v>
      </c>
      <c r="AW1465">
        <v>17000</v>
      </c>
      <c r="AX1465">
        <v>15500</v>
      </c>
      <c r="AY1465" t="str">
        <f t="shared" si="2684"/>
        <v>8995899219126</v>
      </c>
      <c r="AZ1465" t="str">
        <f t="shared" si="2729"/>
        <v>MAKARONI BONCABE KULIT PANGSIT</v>
      </c>
      <c r="BA1465" t="s">
        <v>4301</v>
      </c>
      <c r="BB1465" t="s">
        <v>4301</v>
      </c>
      <c r="BC1465" s="9" t="str" cm="1">
        <f t="array" aca="1" ref="BC1465" ca="1">LEFT(AR1465,MATCH(FALSE,ISNUMBER(MID(AR1465,ROW(INDIRECT("1:"&amp;LEN(AR1465)+1)), 1) *1),0) -1)</f>
        <v>1</v>
      </c>
      <c r="BD1465" s="1"/>
      <c r="BF1465" s="21"/>
      <c r="BK1465" s="1"/>
      <c r="BM1465" s="1"/>
      <c r="BN1465" s="1"/>
      <c r="BR1465" s="22"/>
      <c r="BS1465">
        <v>0</v>
      </c>
      <c r="BT1465" s="1" t="s">
        <v>5103</v>
      </c>
      <c r="BV1465" s="4" t="str">
        <f t="shared" ref="BV1465:BV1467" si="2731">IF(IFERROR(SEARCH($A$1,DN1465),0)&gt;0,$A$1,"")</f>
        <v/>
      </c>
      <c r="BW1465" s="4" t="str">
        <f t="shared" ref="BW1465:BW1467" si="2732">IF(IFERROR(SEARCH($B$1,DN1465),0)&gt;0,$B$1,"")</f>
        <v/>
      </c>
      <c r="BX1465" s="4" t="str">
        <f t="shared" ref="BX1465:BX1467" si="2733">IF(IFERROR(SEARCH($C$1,DN1465),0)&gt;0,$C$1,"")</f>
        <v/>
      </c>
      <c r="BY1465" s="4" t="str">
        <f t="shared" ref="BY1465:BY1467" si="2734">IF(IFERROR(SEARCH($D$1,DN1465),0)&gt;0,$D$1,"")</f>
        <v/>
      </c>
      <c r="BZ1465" s="4" t="str">
        <f t="shared" ref="BZ1465:BZ1467" si="2735">IF(IFERROR(SEARCH($E$1,DN1465),0)&gt;0,$E$1,"")</f>
        <v/>
      </c>
      <c r="CA1465" s="4" t="str">
        <f t="shared" ref="CA1465:CA1467" si="2736">IF(IFERROR(SEARCH($F$1,DN1465),0)&gt;0,$F$1,"")</f>
        <v>RTG</v>
      </c>
      <c r="CB1465" s="4" t="str">
        <f t="shared" ref="CB1465:CB1467" si="2737">IF(IFERROR(SEARCH($G$1,DN1465),0)&gt;0,$G$1,"")</f>
        <v/>
      </c>
      <c r="CC1465" s="4" t="str">
        <f t="shared" ref="CC1465:CC1467" si="2738">IF(IFERROR(SEARCH($H$1,DN1465),0)&gt;0,$H$1,"")</f>
        <v/>
      </c>
      <c r="CD1465" s="4" t="str">
        <f t="shared" ref="CD1465:CD1467" si="2739">IF(IFERROR(SEARCH($I$1,DN1465),0)&gt;0,$I$1,"")</f>
        <v/>
      </c>
      <c r="CE1465" s="4" t="str">
        <f t="shared" ref="CE1465:CE1467" si="2740">IF(IFERROR(SEARCH($J$1,DN1465),0)&gt;0,$J$1,"")</f>
        <v/>
      </c>
      <c r="CF1465" s="4" t="str">
        <f t="shared" ref="CF1465:CF1467" si="2741">IF(IFERROR(SEARCH($K$1,DN1465),0)&gt;0,$K$1,"")</f>
        <v/>
      </c>
      <c r="CG1465" s="4" t="str">
        <f t="shared" ref="CG1465:CG1467" si="2742">IF(IFERROR(SEARCH($L$1,DN1465),0)&gt;0,$L$1,"")</f>
        <v/>
      </c>
      <c r="CH1465" s="4" t="str">
        <f t="shared" ref="CH1465:CH1467" si="2743">IF(IFERROR(SEARCH($M$1,DN1465),0)&gt;0,$M$1,"")</f>
        <v/>
      </c>
      <c r="CI1465" s="4" t="str">
        <f t="shared" ref="CI1465:CI1467" si="2744">IF(IFERROR(SEARCH($N$1,DN1465),0)&gt;0,$N$1,"")</f>
        <v/>
      </c>
      <c r="CJ1465" s="4" t="str">
        <f t="shared" ref="CJ1465:CJ1467" si="2745">IF(IFERROR(SEARCH($O$1,DN1465),0)&gt;0,$O$1,"")</f>
        <v>DUS</v>
      </c>
      <c r="CK1465" s="4" t="str">
        <f t="shared" ref="CK1465:CK1467" si="2746">IF(IFERROR(SEARCH($P$1,DN1465),0)&gt;0,$P$1,"")</f>
        <v/>
      </c>
      <c r="CL1465" s="4" t="str">
        <f t="shared" ref="CL1465:CL1467" si="2747">IF(IFERROR(SEARCH($Q$1,DN1465),0)&gt;0,$Q$1,"")</f>
        <v/>
      </c>
      <c r="CM1465" s="4" t="str">
        <f t="shared" ref="CM1465:CM1467" si="2748">IF(IFERROR(SEARCH($R$1,DN1465),0)&gt;0,$R$1,"")</f>
        <v/>
      </c>
      <c r="CN1465" s="4" t="str">
        <f t="shared" ref="CN1465:CN1467" si="2749">IF(IFERROR(SEARCH($S$1,DN1465),0)&gt;0,$S$1,"")</f>
        <v/>
      </c>
      <c r="CO1465" s="4" t="str">
        <f t="shared" ref="CO1465:CO1467" si="2750">IF(IFERROR(SEARCH($T$1,DN1465),0)&gt;0,$T$1,"")</f>
        <v/>
      </c>
      <c r="CP1465" s="4" t="str">
        <f t="shared" ref="CP1465:CP1467" si="2751">IF(IFERROR(SEARCH($U$1,DN1465),0)&gt;0,$U$1,"")</f>
        <v/>
      </c>
      <c r="CQ1465" s="4" t="str">
        <f t="shared" ref="CQ1465:CQ1467" si="2752">IF(IFERROR(SEARCH($V$1,DN1465),0)&gt;0,$V$1,"")</f>
        <v/>
      </c>
      <c r="CR1465" s="4" t="str">
        <f t="shared" ref="CR1465:CR1467" si="2753">IF(IFERROR(SEARCH($W$1,DN1465),0)&gt;0,$W$1,"")</f>
        <v/>
      </c>
      <c r="CS1465" s="4" t="str">
        <f t="shared" ref="CS1465:CS1467" si="2754">IF(IFERROR(SEARCH($X$1,DN1465),0)&gt;0,$X$1,"")</f>
        <v/>
      </c>
      <c r="CT1465" s="4">
        <f t="shared" ref="CT1465:CT1467" si="2755">LEN(BW1465)+LEN(BX1465)+LEN(BY1465)+LEN(BZ1465)+LEN(CA1465)+LEN(CO1465)+LEN(CB1465)+LEN(CC1465)+LEN(CD1465)+LEN(CE1465)+LEN(CF1465)+LEN(CG1465)+LEN(CH1465)+LEN(CI1465)+LEN(CP1465)+LEN(CJ1465)+LEN(CK1465)+LEN(CQ1465)+LEN(BV1465)+LEN(CL1465)+LEN(CS1465)+LEN(CM1465)+LEN(CR1465)+LEN(CN1465)</f>
        <v>6</v>
      </c>
      <c r="CU1465" s="4" t="str">
        <f t="shared" ref="CU1465:CU1467" si="2756">IF(IFERROR(SEARCH($Z$1,DN1465),0)&gt;0,$Z$1,"")</f>
        <v>-</v>
      </c>
      <c r="CV1465" s="4" t="str">
        <f t="shared" ref="CV1465:CV1467" si="2757">IF(IFERROR(SEARCH($AA$1,DN1465),0)&gt;0,$AA$1,"")</f>
        <v>/</v>
      </c>
      <c r="CW1465" s="4" t="str">
        <f t="shared" ref="CW1465:CW1467" si="2758">IF(IFERROR(SEARCH($AB$1,DN1465),0)&gt;0,$AB$1,"")</f>
        <v/>
      </c>
      <c r="CX1465" s="4" t="str">
        <f t="shared" ref="CX1465:CX1467" si="2759">IF(IFERROR(SEARCH($AC$1,DN1465),0)&gt;0,$AC$1,"")</f>
        <v/>
      </c>
      <c r="CY1465" s="4" t="str">
        <f t="shared" ref="CY1465:CY1467" si="2760">IF(IFERROR(SEARCH($AD$1,DN1465),0)&gt;0,$AD$1,"")</f>
        <v/>
      </c>
      <c r="CZ1465" s="4" t="str">
        <f t="shared" ref="CZ1465:CZ1467" si="2761">IF(IFERROR(SEARCH($AE$1,DN1465),0)&gt;0,$AE$1,"")</f>
        <v/>
      </c>
      <c r="DA1465" s="4">
        <f t="shared" ref="DA1465:DA1467" si="2762">LEN(DM1465)</f>
        <v>8</v>
      </c>
      <c r="DB1465" s="4">
        <f t="shared" ref="DB1465:DB1467" si="2763">LEN(DN1465)</f>
        <v>25</v>
      </c>
      <c r="DC1465" s="4">
        <f t="shared" ref="DC1465:DC1467" si="2764">DB1465-DA1465</f>
        <v>17</v>
      </c>
      <c r="DD1465" s="4" t="str">
        <f t="shared" ref="DD1465:DD1467" si="2765">RIGHT(DN1465,4)</f>
        <v>/DUS</v>
      </c>
      <c r="DE1465" s="4" t="str">
        <f t="shared" ref="DE1465:DE1467" si="2766">RIGHT(DN1465,5)</f>
        <v>G/DUS</v>
      </c>
      <c r="DF1465" s="4" t="str" cm="1">
        <f t="array" ref="DF1465">LEFT(DM1465,SUM(LEN(DM1465)-LEN(SUBSTITUTE(DM1465,{"0";"1";"2";"3";"4";"5";"6";"7";"8";"9"},""))))</f>
        <v>6</v>
      </c>
      <c r="DG1465" s="4">
        <f t="shared" ref="DG1465:DG1467" si="2767">LEN(DT1465)</f>
        <v>13</v>
      </c>
      <c r="DH1465" s="4" t="b">
        <f t="shared" ref="DH1465:DH1467" si="2768">LEFT(DM1465,1)=DF1465</f>
        <v>1</v>
      </c>
      <c r="DI1465" s="4" t="str">
        <f t="shared" ref="DI1465:DI1467" si="2769">RIGHT(DD1465,3)</f>
        <v>DUS</v>
      </c>
      <c r="DJ1465" s="4" t="b">
        <f t="shared" ref="DJ1465:DJ1467" si="2770">IF((DL1465=AQ1465)=TRUE,TRUE,IF((AQ1463=DL1465)=TRUE,TRUE,FALSE))</f>
        <v>0</v>
      </c>
      <c r="DK1465" s="4" t="b">
        <f t="shared" ref="DK1465:DK1467" si="2771">LEFT(DN1465,2)=LEFT(DO1465,2)</f>
        <v>0</v>
      </c>
      <c r="DL1465" s="5" t="str">
        <f t="shared" ref="DL1465:DL1467" si="2772">LEFT(DN1465,(DC1465-1))</f>
        <v>MAKARONI BONCABE</v>
      </c>
      <c r="DM1465" s="4" t="str">
        <f t="shared" ref="DM1465:DM1468" si="2773">IFERROR(RIGHT(DN1465,LEN(DN1465)-FIND("-",DN1465)),1)</f>
        <v>6RTG/DUS</v>
      </c>
      <c r="DN1465" t="s">
        <v>2008</v>
      </c>
      <c r="DO1465" s="1"/>
      <c r="DP1465" s="4" t="b">
        <f t="shared" ref="DP1465:DP1467" ca="1" si="2774">IF(IF(IF(DL1465=AQ1465,10,0)+IF(NOT(DI1465=$AU$1)=TRUE,10,0)=
20,"XXXX",IF(IF((DX1465+1)=2,0,1)+IF(DI1465=$AU$1,1,0)=2,TRUE,""))
="",IF(IF(DL1465=AQ1463,10,0)+IF(NOT(DI1465=$AU$1)=TRUE,10,0)=
20,"XXXX",IF(IF((DX1465+1)=2,0,1)+IF(DI1465=$AU$1,1,0)=2,TRUE,
"")),IF(IF(DL1465=AQ1465,10,0)+IF(NOT(DI1465=$AU$1)=TRUE,10,0)=
20,"XXXX",IF(IF((DX1465+1)=2,0,1)+IF(DI1465=$AU$1,1,0)=2,TRUE,"")))</f>
        <v>1</v>
      </c>
      <c r="DQ1465">
        <v>94000</v>
      </c>
      <c r="DR1465">
        <v>94000</v>
      </c>
      <c r="DS1465">
        <v>91500</v>
      </c>
      <c r="DT1465" t="str">
        <f t="shared" ref="DT1465:DT1467" si="2775">IF(DO1465&gt;0,DO1465,"800000000"&amp;ROW(DS1465))</f>
        <v>8000000001465</v>
      </c>
      <c r="DU1465" t="str">
        <f t="shared" ref="DU1465:DU1467" si="2776">DL1465</f>
        <v>MAKARONI BONCABE</v>
      </c>
      <c r="DV1465" t="s">
        <v>4301</v>
      </c>
      <c r="DW1465" t="s">
        <v>4301</v>
      </c>
      <c r="DX1465" s="4" t="str" cm="1">
        <f t="array" aca="1" ref="DX1465" ca="1">LEFT(DM1465,MATCH(FALSE,ISNUMBER(MID(DM1465,ROW(INDIRECT("1:"&amp;LEN(DM1465)+1)), 1) *1),0) -1)</f>
        <v>6</v>
      </c>
      <c r="DY1465" s="1"/>
      <c r="EA1465" s="21"/>
      <c r="EC1465" s="5"/>
      <c r="EF1465" s="1"/>
      <c r="EH1465" s="1"/>
      <c r="EI1465" s="1"/>
      <c r="EL1465" s="5"/>
      <c r="EM1465" s="22"/>
      <c r="EN1465">
        <v>0</v>
      </c>
      <c r="EO1465" s="1" t="s">
        <v>5103</v>
      </c>
    </row>
    <row r="1466" spans="1:145">
      <c r="A1466" s="4" t="str">
        <f t="shared" si="2687"/>
        <v/>
      </c>
      <c r="B1466" s="4" t="str">
        <f t="shared" si="2688"/>
        <v/>
      </c>
      <c r="C1466" s="4" t="str">
        <f t="shared" si="2689"/>
        <v/>
      </c>
      <c r="D1466" s="4" t="str">
        <f t="shared" si="2690"/>
        <v/>
      </c>
      <c r="E1466" s="4" t="str">
        <f t="shared" si="2691"/>
        <v/>
      </c>
      <c r="F1466" s="4" t="str">
        <f t="shared" si="2692"/>
        <v>RTG</v>
      </c>
      <c r="G1466" s="4" t="str">
        <f t="shared" si="2693"/>
        <v/>
      </c>
      <c r="H1466" s="4" t="str">
        <f t="shared" si="2694"/>
        <v/>
      </c>
      <c r="I1466" s="4" t="str">
        <f t="shared" si="2695"/>
        <v/>
      </c>
      <c r="J1466" s="4" t="str">
        <f t="shared" si="2696"/>
        <v/>
      </c>
      <c r="K1466" s="4" t="str">
        <f t="shared" si="2697"/>
        <v/>
      </c>
      <c r="L1466" s="4" t="str">
        <f t="shared" si="2698"/>
        <v/>
      </c>
      <c r="M1466" s="4" t="str">
        <f t="shared" si="2699"/>
        <v/>
      </c>
      <c r="N1466" s="4" t="str">
        <f t="shared" si="2700"/>
        <v/>
      </c>
      <c r="O1466" s="4" t="str">
        <f t="shared" si="2701"/>
        <v/>
      </c>
      <c r="P1466" s="4" t="str">
        <f t="shared" si="2702"/>
        <v/>
      </c>
      <c r="Q1466" s="4" t="str">
        <f t="shared" si="2703"/>
        <v/>
      </c>
      <c r="R1466" s="4" t="str">
        <f t="shared" si="2704"/>
        <v/>
      </c>
      <c r="S1466" s="4" t="str">
        <f t="shared" si="2705"/>
        <v/>
      </c>
      <c r="T1466" s="4" t="str">
        <f t="shared" si="2706"/>
        <v/>
      </c>
      <c r="U1466" s="4" t="str">
        <f t="shared" si="2707"/>
        <v/>
      </c>
      <c r="V1466" s="4" t="str">
        <f t="shared" si="2708"/>
        <v/>
      </c>
      <c r="W1466" s="4" t="str">
        <f t="shared" si="2709"/>
        <v/>
      </c>
      <c r="X1466" s="4" t="str">
        <f t="shared" si="2710"/>
        <v/>
      </c>
      <c r="Y1466" s="4">
        <f t="shared" si="2711"/>
        <v>3</v>
      </c>
      <c r="Z1466" s="4" t="str">
        <f t="shared" si="2712"/>
        <v>-</v>
      </c>
      <c r="AA1466" s="4" t="str">
        <f t="shared" si="2713"/>
        <v/>
      </c>
      <c r="AB1466" s="4" t="str">
        <f t="shared" si="2714"/>
        <v/>
      </c>
      <c r="AC1466" s="4" t="str">
        <f t="shared" si="2715"/>
        <v/>
      </c>
      <c r="AD1466" s="4" t="str">
        <f t="shared" si="2716"/>
        <v/>
      </c>
      <c r="AE1466" s="4" t="str">
        <f t="shared" si="2717"/>
        <v/>
      </c>
      <c r="AF1466" s="4">
        <f t="shared" si="2718"/>
        <v>4</v>
      </c>
      <c r="AG1466" s="4">
        <f t="shared" si="2719"/>
        <v>27</v>
      </c>
      <c r="AH1466" s="4">
        <f t="shared" si="2720"/>
        <v>23</v>
      </c>
      <c r="AI1466" s="4" t="str">
        <f t="shared" si="2721"/>
        <v>1RTG</v>
      </c>
      <c r="AJ1466" s="4" t="str">
        <f t="shared" si="2722"/>
        <v>-1RTG</v>
      </c>
      <c r="AK1466" s="4" t="str" cm="1">
        <f t="array" ref="AK1466">LEFT(AR1466,SUM(LEN(AR1466)-LEN(SUBSTITUTE(AR1466,{"0";"1";"2";"3";"4";"5";"6";"7";"8";"9"},""))))</f>
        <v>1</v>
      </c>
      <c r="AL1466" s="4">
        <f t="shared" si="2723"/>
        <v>13</v>
      </c>
      <c r="AM1466" s="4" t="b">
        <f t="shared" si="2724"/>
        <v>1</v>
      </c>
      <c r="AN1466" s="4" t="str">
        <f t="shared" si="2725"/>
        <v>RTG</v>
      </c>
      <c r="AO1466" s="4" t="b">
        <f t="shared" si="2730"/>
        <v>0</v>
      </c>
      <c r="AP1466" s="4" t="b">
        <f t="shared" si="2726"/>
        <v>0</v>
      </c>
      <c r="AQ1466" s="5" t="str">
        <f t="shared" si="2727"/>
        <v>MAKARONI BONCABE LV 10</v>
      </c>
      <c r="AR1466" s="4" t="str">
        <f t="shared" si="2728"/>
        <v>1RTG</v>
      </c>
      <c r="AS1466" t="s">
        <v>4923</v>
      </c>
      <c r="AT1466" s="1" t="s">
        <v>2005</v>
      </c>
      <c r="AU1466" s="4" t="str">
        <f t="shared" ca="1" si="2634"/>
        <v/>
      </c>
      <c r="AV1466">
        <v>17000</v>
      </c>
      <c r="AW1466">
        <v>17000</v>
      </c>
      <c r="AX1466">
        <v>15500</v>
      </c>
      <c r="AY1466" t="str">
        <f t="shared" si="2684"/>
        <v>8995899214527</v>
      </c>
      <c r="AZ1466" t="str">
        <f t="shared" si="2729"/>
        <v>MAKARONI BONCABE LV 10</v>
      </c>
      <c r="BA1466" t="s">
        <v>4301</v>
      </c>
      <c r="BB1466" t="s">
        <v>4301</v>
      </c>
      <c r="BC1466" s="9" t="str" cm="1">
        <f t="array" aca="1" ref="BC1466" ca="1">LEFT(AR1466,MATCH(FALSE,ISNUMBER(MID(AR1466,ROW(INDIRECT("1:"&amp;LEN(AR1466)+1)), 1) *1),0) -1)</f>
        <v>1</v>
      </c>
      <c r="BD1466" s="1"/>
      <c r="BF1466" s="21"/>
      <c r="BK1466" s="1"/>
      <c r="BM1466" s="1"/>
      <c r="BN1466" s="1"/>
      <c r="BR1466" s="22"/>
      <c r="BS1466">
        <v>0</v>
      </c>
      <c r="BT1466" s="1" t="s">
        <v>5103</v>
      </c>
      <c r="BV1466" s="4" t="str">
        <f t="shared" si="2731"/>
        <v/>
      </c>
      <c r="BW1466" s="4" t="str">
        <f t="shared" si="2732"/>
        <v/>
      </c>
      <c r="BX1466" s="4" t="str">
        <f t="shared" si="2733"/>
        <v/>
      </c>
      <c r="BY1466" s="4" t="str">
        <f t="shared" si="2734"/>
        <v/>
      </c>
      <c r="BZ1466" s="4" t="str">
        <f t="shared" si="2735"/>
        <v/>
      </c>
      <c r="CA1466" s="4" t="str">
        <f t="shared" si="2736"/>
        <v>RTG</v>
      </c>
      <c r="CB1466" s="4" t="str">
        <f t="shared" si="2737"/>
        <v/>
      </c>
      <c r="CC1466" s="4" t="str">
        <f t="shared" si="2738"/>
        <v/>
      </c>
      <c r="CD1466" s="4" t="str">
        <f t="shared" si="2739"/>
        <v/>
      </c>
      <c r="CE1466" s="4" t="str">
        <f t="shared" si="2740"/>
        <v/>
      </c>
      <c r="CF1466" s="4" t="str">
        <f t="shared" si="2741"/>
        <v/>
      </c>
      <c r="CG1466" s="4" t="str">
        <f t="shared" si="2742"/>
        <v/>
      </c>
      <c r="CH1466" s="4" t="str">
        <f t="shared" si="2743"/>
        <v/>
      </c>
      <c r="CI1466" s="4" t="str">
        <f t="shared" si="2744"/>
        <v/>
      </c>
      <c r="CJ1466" s="4" t="str">
        <f t="shared" si="2745"/>
        <v>DUS</v>
      </c>
      <c r="CK1466" s="4" t="str">
        <f t="shared" si="2746"/>
        <v/>
      </c>
      <c r="CL1466" s="4" t="str">
        <f t="shared" si="2747"/>
        <v/>
      </c>
      <c r="CM1466" s="4" t="str">
        <f t="shared" si="2748"/>
        <v/>
      </c>
      <c r="CN1466" s="4" t="str">
        <f t="shared" si="2749"/>
        <v/>
      </c>
      <c r="CO1466" s="4" t="str">
        <f t="shared" si="2750"/>
        <v/>
      </c>
      <c r="CP1466" s="4" t="str">
        <f t="shared" si="2751"/>
        <v/>
      </c>
      <c r="CQ1466" s="4" t="str">
        <f t="shared" si="2752"/>
        <v/>
      </c>
      <c r="CR1466" s="4" t="str">
        <f t="shared" si="2753"/>
        <v/>
      </c>
      <c r="CS1466" s="4" t="str">
        <f t="shared" si="2754"/>
        <v/>
      </c>
      <c r="CT1466" s="4">
        <f t="shared" si="2755"/>
        <v>6</v>
      </c>
      <c r="CU1466" s="4" t="str">
        <f t="shared" si="2756"/>
        <v>-</v>
      </c>
      <c r="CV1466" s="4" t="str">
        <f t="shared" si="2757"/>
        <v>/</v>
      </c>
      <c r="CW1466" s="4" t="str">
        <f t="shared" si="2758"/>
        <v/>
      </c>
      <c r="CX1466" s="4" t="str">
        <f t="shared" si="2759"/>
        <v/>
      </c>
      <c r="CY1466" s="4" t="str">
        <f t="shared" si="2760"/>
        <v/>
      </c>
      <c r="CZ1466" s="4" t="str">
        <f t="shared" si="2761"/>
        <v/>
      </c>
      <c r="DA1466" s="4">
        <f t="shared" si="2762"/>
        <v>8</v>
      </c>
      <c r="DB1466" s="4">
        <f t="shared" si="2763"/>
        <v>25</v>
      </c>
      <c r="DC1466" s="4">
        <f t="shared" si="2764"/>
        <v>17</v>
      </c>
      <c r="DD1466" s="4" t="str">
        <f t="shared" si="2765"/>
        <v>/DUS</v>
      </c>
      <c r="DE1466" s="4" t="str">
        <f t="shared" si="2766"/>
        <v>G/DUS</v>
      </c>
      <c r="DF1466" s="4" t="str" cm="1">
        <f t="array" ref="DF1466">LEFT(DM1466,SUM(LEN(DM1466)-LEN(SUBSTITUTE(DM1466,{"0";"1";"2";"3";"4";"5";"6";"7";"8";"9"},""))))</f>
        <v>6</v>
      </c>
      <c r="DG1466" s="4">
        <f t="shared" si="2767"/>
        <v>13</v>
      </c>
      <c r="DH1466" s="4" t="b">
        <f t="shared" si="2768"/>
        <v>1</v>
      </c>
      <c r="DI1466" s="4" t="str">
        <f t="shared" si="2769"/>
        <v>DUS</v>
      </c>
      <c r="DJ1466" s="4" t="b">
        <f t="shared" si="2770"/>
        <v>0</v>
      </c>
      <c r="DK1466" s="4" t="b">
        <f t="shared" si="2771"/>
        <v>0</v>
      </c>
      <c r="DL1466" s="5" t="str">
        <f t="shared" si="2772"/>
        <v>MAKARONI BONCABE</v>
      </c>
      <c r="DM1466" s="4" t="str">
        <f t="shared" si="2773"/>
        <v>6RTG/DUS</v>
      </c>
      <c r="DN1466" t="s">
        <v>2008</v>
      </c>
      <c r="DO1466" s="1"/>
      <c r="DP1466" s="4" t="b">
        <f t="shared" ca="1" si="2774"/>
        <v>1</v>
      </c>
      <c r="DQ1466">
        <v>94000</v>
      </c>
      <c r="DR1466">
        <v>94000</v>
      </c>
      <c r="DS1466">
        <v>91500</v>
      </c>
      <c r="DT1466" t="str">
        <f t="shared" si="2775"/>
        <v>8000000001466</v>
      </c>
      <c r="DU1466" t="str">
        <f t="shared" si="2776"/>
        <v>MAKARONI BONCABE</v>
      </c>
      <c r="DV1466" t="s">
        <v>4301</v>
      </c>
      <c r="DW1466" t="s">
        <v>4301</v>
      </c>
      <c r="DX1466" s="4" t="str" cm="1">
        <f t="array" aca="1" ref="DX1466" ca="1">LEFT(DM1466,MATCH(FALSE,ISNUMBER(MID(DM1466,ROW(INDIRECT("1:"&amp;LEN(DM1466)+1)), 1) *1),0) -1)</f>
        <v>6</v>
      </c>
      <c r="DY1466" s="1"/>
      <c r="EA1466" s="21"/>
      <c r="EC1466" s="5"/>
      <c r="EF1466" s="1"/>
      <c r="EH1466" s="1"/>
      <c r="EI1466" s="1"/>
      <c r="EL1466" s="5"/>
      <c r="EM1466" s="22"/>
      <c r="EN1466">
        <v>0</v>
      </c>
      <c r="EO1466" s="1" t="s">
        <v>5103</v>
      </c>
    </row>
    <row r="1467" spans="1:145">
      <c r="A1467" s="4" t="str">
        <f t="shared" si="2687"/>
        <v/>
      </c>
      <c r="B1467" s="4" t="str">
        <f t="shared" si="2688"/>
        <v/>
      </c>
      <c r="C1467" s="4" t="str">
        <f t="shared" si="2689"/>
        <v/>
      </c>
      <c r="D1467" s="4" t="str">
        <f t="shared" si="2690"/>
        <v/>
      </c>
      <c r="E1467" s="4" t="str">
        <f t="shared" si="2691"/>
        <v/>
      </c>
      <c r="F1467" s="4" t="str">
        <f t="shared" si="2692"/>
        <v>RTG</v>
      </c>
      <c r="G1467" s="4" t="str">
        <f t="shared" si="2693"/>
        <v/>
      </c>
      <c r="H1467" s="4" t="str">
        <f t="shared" si="2694"/>
        <v/>
      </c>
      <c r="I1467" s="4" t="str">
        <f t="shared" si="2695"/>
        <v/>
      </c>
      <c r="J1467" s="4" t="str">
        <f t="shared" si="2696"/>
        <v/>
      </c>
      <c r="K1467" s="4" t="str">
        <f t="shared" si="2697"/>
        <v/>
      </c>
      <c r="L1467" s="4" t="str">
        <f t="shared" si="2698"/>
        <v/>
      </c>
      <c r="M1467" s="4" t="str">
        <f t="shared" si="2699"/>
        <v/>
      </c>
      <c r="N1467" s="4" t="str">
        <f t="shared" si="2700"/>
        <v/>
      </c>
      <c r="O1467" s="4" t="str">
        <f t="shared" si="2701"/>
        <v/>
      </c>
      <c r="P1467" s="4" t="str">
        <f t="shared" si="2702"/>
        <v/>
      </c>
      <c r="Q1467" s="4" t="str">
        <f t="shared" si="2703"/>
        <v/>
      </c>
      <c r="R1467" s="4" t="str">
        <f t="shared" si="2704"/>
        <v/>
      </c>
      <c r="S1467" s="4" t="str">
        <f t="shared" si="2705"/>
        <v/>
      </c>
      <c r="T1467" s="4" t="str">
        <f t="shared" si="2706"/>
        <v/>
      </c>
      <c r="U1467" s="4" t="str">
        <f t="shared" si="2707"/>
        <v/>
      </c>
      <c r="V1467" s="4" t="str">
        <f t="shared" si="2708"/>
        <v/>
      </c>
      <c r="W1467" s="4" t="str">
        <f t="shared" si="2709"/>
        <v/>
      </c>
      <c r="X1467" s="4" t="str">
        <f t="shared" si="2710"/>
        <v/>
      </c>
      <c r="Y1467" s="4">
        <f t="shared" si="2711"/>
        <v>3</v>
      </c>
      <c r="Z1467" s="4" t="str">
        <f t="shared" si="2712"/>
        <v>-</v>
      </c>
      <c r="AA1467" s="4" t="str">
        <f t="shared" si="2713"/>
        <v/>
      </c>
      <c r="AB1467" s="4" t="str">
        <f t="shared" si="2714"/>
        <v/>
      </c>
      <c r="AC1467" s="4" t="str">
        <f t="shared" si="2715"/>
        <v/>
      </c>
      <c r="AD1467" s="4" t="str">
        <f t="shared" si="2716"/>
        <v/>
      </c>
      <c r="AE1467" s="4" t="str">
        <f t="shared" si="2717"/>
        <v/>
      </c>
      <c r="AF1467" s="4">
        <f t="shared" si="2718"/>
        <v>4</v>
      </c>
      <c r="AG1467" s="4">
        <f t="shared" si="2719"/>
        <v>26</v>
      </c>
      <c r="AH1467" s="4">
        <f t="shared" si="2720"/>
        <v>22</v>
      </c>
      <c r="AI1467" s="4" t="str">
        <f t="shared" si="2721"/>
        <v>1RTG</v>
      </c>
      <c r="AJ1467" s="4" t="str">
        <f t="shared" si="2722"/>
        <v>-1RTG</v>
      </c>
      <c r="AK1467" s="4" t="str" cm="1">
        <f t="array" ref="AK1467">LEFT(AR1467,SUM(LEN(AR1467)-LEN(SUBSTITUTE(AR1467,{"0";"1";"2";"3";"4";"5";"6";"7";"8";"9"},""))))</f>
        <v>1</v>
      </c>
      <c r="AL1467" s="4">
        <f t="shared" si="2723"/>
        <v>13</v>
      </c>
      <c r="AM1467" s="4" t="b">
        <f t="shared" si="2724"/>
        <v>1</v>
      </c>
      <c r="AN1467" s="4" t="str">
        <f t="shared" si="2725"/>
        <v>RTG</v>
      </c>
      <c r="AO1467" s="4" t="e">
        <f>IF((AQ1467=#REF!)=TRUE,TRUE,IF((AQ1466=AQ1467)=TRUE,TRUE,FALSE))</f>
        <v>#REF!</v>
      </c>
      <c r="AP1467" s="4" t="b">
        <f t="shared" si="2726"/>
        <v>0</v>
      </c>
      <c r="AQ1467" s="5" t="str">
        <f t="shared" si="2727"/>
        <v>MAKARONI BONCABE LV 2</v>
      </c>
      <c r="AR1467" s="4" t="str">
        <f t="shared" si="2728"/>
        <v>1RTG</v>
      </c>
      <c r="AS1467" t="s">
        <v>4924</v>
      </c>
      <c r="AT1467" s="1" t="s">
        <v>2007</v>
      </c>
      <c r="AU1467" s="4" t="e">
        <f>IF(IF(IF(AQ1467=#REF!,10,0)+IF(NOT(AN1467=$AU$1)=TRUE,10,0)=
20,"XXXX",IF(IF((BC1467+1)=2,0,1)+IF(AN1467=$AU$1,1,0)=2,TRUE,""))
="",IF(IF(AQ1467=AQ1466,10,0)+IF(NOT(AN1467=$AU$1)=TRUE,10,0)=
20,"XXXX",IF(IF((BC1467+1)=2,0,1)+IF(AN1467=$AU$1,1,0)=2,TRUE,
"")),IF(IF(AQ1467=#REF!,10,0)+IF(NOT(AN1467=$AU$1)=TRUE,10,0)=
20,"XXXX",IF(IF((BC1467+1)=2,0,1)+IF(AN1467=$AU$1,1,0)=2,TRUE,"")))</f>
        <v>#REF!</v>
      </c>
      <c r="AV1467">
        <v>17000</v>
      </c>
      <c r="AW1467">
        <v>17000</v>
      </c>
      <c r="AX1467">
        <v>15583</v>
      </c>
      <c r="AY1467" t="str">
        <f t="shared" si="2684"/>
        <v>8995899216132</v>
      </c>
      <c r="AZ1467" t="str">
        <f t="shared" si="2729"/>
        <v>MAKARONI BONCABE LV 2</v>
      </c>
      <c r="BA1467" t="s">
        <v>4301</v>
      </c>
      <c r="BB1467" t="s">
        <v>4301</v>
      </c>
      <c r="BC1467" s="9" t="str" cm="1">
        <f t="array" aca="1" ref="BC1467" ca="1">LEFT(AR1467,MATCH(FALSE,ISNUMBER(MID(AR1467,ROW(INDIRECT("1:"&amp;LEN(AR1467)+1)), 1) *1),0) -1)</f>
        <v>1</v>
      </c>
      <c r="BD1467" s="1"/>
      <c r="BF1467" s="21"/>
      <c r="BK1467" s="1"/>
      <c r="BM1467" s="1"/>
      <c r="BN1467" s="1"/>
      <c r="BR1467" s="22"/>
      <c r="BS1467">
        <v>0</v>
      </c>
      <c r="BT1467" s="1" t="s">
        <v>5103</v>
      </c>
      <c r="BV1467" s="4" t="str">
        <f t="shared" si="2731"/>
        <v/>
      </c>
      <c r="BW1467" s="4" t="str">
        <f t="shared" si="2732"/>
        <v/>
      </c>
      <c r="BX1467" s="4" t="str">
        <f t="shared" si="2733"/>
        <v/>
      </c>
      <c r="BY1467" s="4" t="str">
        <f t="shared" si="2734"/>
        <v/>
      </c>
      <c r="BZ1467" s="4" t="str">
        <f t="shared" si="2735"/>
        <v/>
      </c>
      <c r="CA1467" s="4" t="str">
        <f t="shared" si="2736"/>
        <v>RTG</v>
      </c>
      <c r="CB1467" s="4" t="str">
        <f t="shared" si="2737"/>
        <v/>
      </c>
      <c r="CC1467" s="4" t="str">
        <f t="shared" si="2738"/>
        <v/>
      </c>
      <c r="CD1467" s="4" t="str">
        <f t="shared" si="2739"/>
        <v/>
      </c>
      <c r="CE1467" s="4" t="str">
        <f t="shared" si="2740"/>
        <v/>
      </c>
      <c r="CF1467" s="4" t="str">
        <f t="shared" si="2741"/>
        <v/>
      </c>
      <c r="CG1467" s="4" t="str">
        <f t="shared" si="2742"/>
        <v/>
      </c>
      <c r="CH1467" s="4" t="str">
        <f t="shared" si="2743"/>
        <v/>
      </c>
      <c r="CI1467" s="4" t="str">
        <f t="shared" si="2744"/>
        <v/>
      </c>
      <c r="CJ1467" s="4" t="str">
        <f t="shared" si="2745"/>
        <v>DUS</v>
      </c>
      <c r="CK1467" s="4" t="str">
        <f t="shared" si="2746"/>
        <v/>
      </c>
      <c r="CL1467" s="4" t="str">
        <f t="shared" si="2747"/>
        <v/>
      </c>
      <c r="CM1467" s="4" t="str">
        <f t="shared" si="2748"/>
        <v/>
      </c>
      <c r="CN1467" s="4" t="str">
        <f t="shared" si="2749"/>
        <v/>
      </c>
      <c r="CO1467" s="4" t="str">
        <f t="shared" si="2750"/>
        <v/>
      </c>
      <c r="CP1467" s="4" t="str">
        <f t="shared" si="2751"/>
        <v/>
      </c>
      <c r="CQ1467" s="4" t="str">
        <f t="shared" si="2752"/>
        <v/>
      </c>
      <c r="CR1467" s="4" t="str">
        <f t="shared" si="2753"/>
        <v/>
      </c>
      <c r="CS1467" s="4" t="str">
        <f t="shared" si="2754"/>
        <v/>
      </c>
      <c r="CT1467" s="4">
        <f t="shared" si="2755"/>
        <v>6</v>
      </c>
      <c r="CU1467" s="4" t="str">
        <f t="shared" si="2756"/>
        <v>-</v>
      </c>
      <c r="CV1467" s="4" t="str">
        <f t="shared" si="2757"/>
        <v>/</v>
      </c>
      <c r="CW1467" s="4" t="str">
        <f t="shared" si="2758"/>
        <v/>
      </c>
      <c r="CX1467" s="4" t="str">
        <f t="shared" si="2759"/>
        <v/>
      </c>
      <c r="CY1467" s="4" t="str">
        <f t="shared" si="2760"/>
        <v/>
      </c>
      <c r="CZ1467" s="4" t="str">
        <f t="shared" si="2761"/>
        <v/>
      </c>
      <c r="DA1467" s="4">
        <f t="shared" si="2762"/>
        <v>8</v>
      </c>
      <c r="DB1467" s="4">
        <f t="shared" si="2763"/>
        <v>25</v>
      </c>
      <c r="DC1467" s="4">
        <f t="shared" si="2764"/>
        <v>17</v>
      </c>
      <c r="DD1467" s="4" t="str">
        <f t="shared" si="2765"/>
        <v>/DUS</v>
      </c>
      <c r="DE1467" s="4" t="str">
        <f t="shared" si="2766"/>
        <v>G/DUS</v>
      </c>
      <c r="DF1467" s="4" t="str" cm="1">
        <f t="array" ref="DF1467">LEFT(DM1467,SUM(LEN(DM1467)-LEN(SUBSTITUTE(DM1467,{"0";"1";"2";"3";"4";"5";"6";"7";"8";"9"},""))))</f>
        <v>6</v>
      </c>
      <c r="DG1467" s="4">
        <f t="shared" si="2767"/>
        <v>13</v>
      </c>
      <c r="DH1467" s="4" t="b">
        <f t="shared" si="2768"/>
        <v>1</v>
      </c>
      <c r="DI1467" s="4" t="str">
        <f t="shared" si="2769"/>
        <v>DUS</v>
      </c>
      <c r="DJ1467" s="4" t="b">
        <f t="shared" si="2770"/>
        <v>0</v>
      </c>
      <c r="DK1467" s="4" t="b">
        <f t="shared" si="2771"/>
        <v>0</v>
      </c>
      <c r="DL1467" s="5" t="str">
        <f t="shared" si="2772"/>
        <v>MAKARONI BONCABE</v>
      </c>
      <c r="DM1467" s="4" t="str">
        <f t="shared" si="2773"/>
        <v>6RTG/DUS</v>
      </c>
      <c r="DN1467" t="s">
        <v>2008</v>
      </c>
      <c r="DO1467" s="1"/>
      <c r="DP1467" s="4" t="b">
        <f t="shared" ca="1" si="2774"/>
        <v>1</v>
      </c>
      <c r="DQ1467">
        <v>94000</v>
      </c>
      <c r="DR1467">
        <v>94000</v>
      </c>
      <c r="DS1467">
        <v>91500</v>
      </c>
      <c r="DT1467" t="str">
        <f t="shared" si="2775"/>
        <v>8000000001467</v>
      </c>
      <c r="DU1467" t="str">
        <f t="shared" si="2776"/>
        <v>MAKARONI BONCABE</v>
      </c>
      <c r="DV1467" t="s">
        <v>4301</v>
      </c>
      <c r="DW1467" t="s">
        <v>4301</v>
      </c>
      <c r="DX1467" s="4" t="str" cm="1">
        <f t="array" aca="1" ref="DX1467" ca="1">LEFT(DM1467,MATCH(FALSE,ISNUMBER(MID(DM1467,ROW(INDIRECT("1:"&amp;LEN(DM1467)+1)), 1) *1),0) -1)</f>
        <v>6</v>
      </c>
      <c r="DY1467" s="1"/>
      <c r="EA1467" s="21"/>
      <c r="EC1467" s="5"/>
      <c r="EF1467" s="1"/>
      <c r="EH1467" s="1"/>
      <c r="EI1467" s="1"/>
      <c r="EL1467" s="5"/>
      <c r="EM1467" s="22"/>
      <c r="EN1467">
        <v>0</v>
      </c>
      <c r="EO1467" s="1" t="s">
        <v>5103</v>
      </c>
    </row>
    <row r="1468" spans="1:145">
      <c r="A1468" s="4" t="str">
        <f t="shared" si="2687"/>
        <v/>
      </c>
      <c r="B1468" s="4" t="str">
        <f t="shared" si="2688"/>
        <v/>
      </c>
      <c r="C1468" s="4" t="str">
        <f t="shared" si="2689"/>
        <v/>
      </c>
      <c r="D1468" s="4" t="str">
        <f t="shared" si="2690"/>
        <v/>
      </c>
      <c r="E1468" s="4" t="str">
        <f t="shared" si="2691"/>
        <v/>
      </c>
      <c r="F1468" s="4" t="str">
        <f t="shared" si="2692"/>
        <v>RTG</v>
      </c>
      <c r="G1468" s="4" t="str">
        <f t="shared" si="2693"/>
        <v/>
      </c>
      <c r="H1468" s="4" t="str">
        <f t="shared" si="2694"/>
        <v/>
      </c>
      <c r="I1468" s="4" t="str">
        <f t="shared" si="2695"/>
        <v/>
      </c>
      <c r="J1468" s="4" t="str">
        <f t="shared" si="2696"/>
        <v/>
      </c>
      <c r="K1468" s="4" t="str">
        <f t="shared" si="2697"/>
        <v/>
      </c>
      <c r="L1468" s="4" t="str">
        <f t="shared" si="2698"/>
        <v/>
      </c>
      <c r="M1468" s="4" t="str">
        <f t="shared" si="2699"/>
        <v/>
      </c>
      <c r="N1468" s="4" t="str">
        <f t="shared" si="2700"/>
        <v/>
      </c>
      <c r="O1468" s="4" t="str">
        <f t="shared" si="2701"/>
        <v/>
      </c>
      <c r="P1468" s="4" t="str">
        <f t="shared" si="2702"/>
        <v/>
      </c>
      <c r="Q1468" s="4" t="str">
        <f t="shared" si="2703"/>
        <v/>
      </c>
      <c r="R1468" s="4" t="str">
        <f t="shared" si="2704"/>
        <v/>
      </c>
      <c r="S1468" s="4" t="str">
        <f t="shared" si="2705"/>
        <v/>
      </c>
      <c r="T1468" s="4" t="str">
        <f t="shared" si="2706"/>
        <v/>
      </c>
      <c r="U1468" s="4" t="str">
        <f t="shared" si="2707"/>
        <v/>
      </c>
      <c r="V1468" s="4" t="str">
        <f t="shared" si="2708"/>
        <v/>
      </c>
      <c r="W1468" s="4" t="str">
        <f t="shared" si="2709"/>
        <v/>
      </c>
      <c r="X1468" s="4" t="str">
        <f t="shared" si="2710"/>
        <v/>
      </c>
      <c r="Y1468" s="4">
        <f t="shared" si="2711"/>
        <v>3</v>
      </c>
      <c r="Z1468" s="4" t="str">
        <f t="shared" si="2712"/>
        <v>-</v>
      </c>
      <c r="AA1468" s="4" t="str">
        <f t="shared" si="2713"/>
        <v/>
      </c>
      <c r="AB1468" s="4" t="str">
        <f t="shared" si="2714"/>
        <v/>
      </c>
      <c r="AC1468" s="4" t="str">
        <f t="shared" si="2715"/>
        <v/>
      </c>
      <c r="AD1468" s="4" t="str">
        <f t="shared" si="2716"/>
        <v/>
      </c>
      <c r="AE1468" s="4" t="str">
        <f t="shared" si="2717"/>
        <v/>
      </c>
      <c r="AF1468" s="4">
        <f t="shared" si="2718"/>
        <v>4</v>
      </c>
      <c r="AG1468" s="4">
        <f t="shared" si="2719"/>
        <v>26</v>
      </c>
      <c r="AH1468" s="4">
        <f t="shared" si="2720"/>
        <v>22</v>
      </c>
      <c r="AI1468" s="4" t="str">
        <f t="shared" si="2721"/>
        <v>1RTG</v>
      </c>
      <c r="AJ1468" s="4" t="str">
        <f t="shared" si="2722"/>
        <v>-1RTG</v>
      </c>
      <c r="AK1468" s="4" t="str" cm="1">
        <f t="array" ref="AK1468">LEFT(AR1468,SUM(LEN(AR1468)-LEN(SUBSTITUTE(AR1468,{"0";"1";"2";"3";"4";"5";"6";"7";"8";"9"},""))))</f>
        <v>1</v>
      </c>
      <c r="AL1468" s="4">
        <f t="shared" si="2723"/>
        <v>13</v>
      </c>
      <c r="AM1468" s="4" t="b">
        <f t="shared" si="2724"/>
        <v>1</v>
      </c>
      <c r="AN1468" s="4" t="str">
        <f t="shared" si="2725"/>
        <v>RTG</v>
      </c>
      <c r="AO1468" s="4" t="e">
        <f>IF((AQ1468=AQ1469)=TRUE,TRUE,IF((#REF!=AQ1468)=TRUE,TRUE,FALSE))</f>
        <v>#REF!</v>
      </c>
      <c r="AP1468" s="4" t="b">
        <f t="shared" si="2726"/>
        <v>0</v>
      </c>
      <c r="AQ1468" s="5" t="str">
        <f t="shared" si="2727"/>
        <v>MAKARONI BONCABE LV15</v>
      </c>
      <c r="AR1468" s="4" t="str">
        <f t="shared" si="2728"/>
        <v>1RTG</v>
      </c>
      <c r="AS1468" t="s">
        <v>4566</v>
      </c>
      <c r="AT1468" s="1" t="s">
        <v>2006</v>
      </c>
      <c r="AU1468" s="4" t="e">
        <f ca="1">IF(IF(IF(AQ1468=AQ1469,10,0)+IF(NOT(AN1468=$AU$1)=TRUE,10,0)=
20,"XXXX",IF(IF((BC1468+1)=2,0,1)+IF(AN1468=$AU$1,1,0)=2,TRUE,""))
="",IF(IF(AQ1468=#REF!,10,0)+IF(NOT(AN1468=$AU$1)=TRUE,10,0)=
20,"XXXX",IF(IF((BC1468+1)=2,0,1)+IF(AN1468=$AU$1,1,0)=2,TRUE,
"")),IF(IF(AQ1468=AQ1469,10,0)+IF(NOT(AN1468=$AU$1)=TRUE,10,0)=
20,"XXXX",IF(IF((BC1468+1)=2,0,1)+IF(AN1468=$AU$1,1,0)=2,TRUE,"")))</f>
        <v>#REF!</v>
      </c>
      <c r="AV1468">
        <v>17000</v>
      </c>
      <c r="AW1468">
        <v>17000</v>
      </c>
      <c r="AX1468">
        <v>15500</v>
      </c>
      <c r="AY1468" t="str">
        <f t="shared" si="2684"/>
        <v>8995899213520</v>
      </c>
      <c r="AZ1468" t="str">
        <f t="shared" si="2729"/>
        <v>MAKARONI BONCABE LV15</v>
      </c>
      <c r="BA1468" t="s">
        <v>4301</v>
      </c>
      <c r="BB1468" t="s">
        <v>4301</v>
      </c>
      <c r="BC1468" s="9" t="str" cm="1">
        <f t="array" aca="1" ref="BC1468" ca="1">LEFT(AR1468,MATCH(FALSE,ISNUMBER(MID(AR1468,ROW(INDIRECT("1:"&amp;LEN(AR1468)+1)), 1) *1),0) -1)</f>
        <v>1</v>
      </c>
      <c r="BD1468" s="1"/>
      <c r="BF1468" s="21"/>
      <c r="BK1468" s="1"/>
      <c r="BM1468" s="1"/>
      <c r="BN1468" s="1"/>
      <c r="BR1468" s="22"/>
      <c r="BS1468">
        <v>0</v>
      </c>
      <c r="BT1468" s="1" t="s">
        <v>5103</v>
      </c>
      <c r="BV1468" s="4" t="str">
        <f t="shared" ref="BV1468" si="2777">IF(IFERROR(SEARCH($A$1,DN1468),0)&gt;0,$A$1,"")</f>
        <v/>
      </c>
      <c r="BW1468" s="4" t="str">
        <f t="shared" ref="BW1468" si="2778">IF(IFERROR(SEARCH($B$1,DN1468),0)&gt;0,$B$1,"")</f>
        <v/>
      </c>
      <c r="BX1468" s="4" t="str">
        <f t="shared" ref="BX1468" si="2779">IF(IFERROR(SEARCH($C$1,DN1468),0)&gt;0,$C$1,"")</f>
        <v/>
      </c>
      <c r="BY1468" s="4" t="str">
        <f t="shared" ref="BY1468" si="2780">IF(IFERROR(SEARCH($D$1,DN1468),0)&gt;0,$D$1,"")</f>
        <v/>
      </c>
      <c r="BZ1468" s="4" t="str">
        <f t="shared" ref="BZ1468" si="2781">IF(IFERROR(SEARCH($E$1,DN1468),0)&gt;0,$E$1,"")</f>
        <v/>
      </c>
      <c r="CA1468" s="4" t="str">
        <f t="shared" ref="CA1468" si="2782">IF(IFERROR(SEARCH($F$1,DN1468),0)&gt;0,$F$1,"")</f>
        <v>RTG</v>
      </c>
      <c r="CB1468" s="4" t="str">
        <f t="shared" ref="CB1468" si="2783">IF(IFERROR(SEARCH($G$1,DN1468),0)&gt;0,$G$1,"")</f>
        <v/>
      </c>
      <c r="CC1468" s="4" t="str">
        <f t="shared" ref="CC1468" si="2784">IF(IFERROR(SEARCH($H$1,DN1468),0)&gt;0,$H$1,"")</f>
        <v/>
      </c>
      <c r="CD1468" s="4" t="str">
        <f t="shared" ref="CD1468" si="2785">IF(IFERROR(SEARCH($I$1,DN1468),0)&gt;0,$I$1,"")</f>
        <v/>
      </c>
      <c r="CE1468" s="4" t="str">
        <f t="shared" ref="CE1468" si="2786">IF(IFERROR(SEARCH($J$1,DN1468),0)&gt;0,$J$1,"")</f>
        <v/>
      </c>
      <c r="CF1468" s="4" t="str">
        <f t="shared" ref="CF1468" si="2787">IF(IFERROR(SEARCH($K$1,DN1468),0)&gt;0,$K$1,"")</f>
        <v/>
      </c>
      <c r="CG1468" s="4" t="str">
        <f t="shared" ref="CG1468" si="2788">IF(IFERROR(SEARCH($L$1,DN1468),0)&gt;0,$L$1,"")</f>
        <v/>
      </c>
      <c r="CH1468" s="4" t="str">
        <f t="shared" ref="CH1468" si="2789">IF(IFERROR(SEARCH($M$1,DN1468),0)&gt;0,$M$1,"")</f>
        <v/>
      </c>
      <c r="CI1468" s="4" t="str">
        <f t="shared" ref="CI1468" si="2790">IF(IFERROR(SEARCH($N$1,DN1468),0)&gt;0,$N$1,"")</f>
        <v/>
      </c>
      <c r="CJ1468" s="4" t="str">
        <f t="shared" ref="CJ1468" si="2791">IF(IFERROR(SEARCH($O$1,DN1468),0)&gt;0,$O$1,"")</f>
        <v>DUS</v>
      </c>
      <c r="CK1468" s="4" t="str">
        <f t="shared" ref="CK1468" si="2792">IF(IFERROR(SEARCH($P$1,DN1468),0)&gt;0,$P$1,"")</f>
        <v/>
      </c>
      <c r="CL1468" s="4" t="str">
        <f t="shared" ref="CL1468" si="2793">IF(IFERROR(SEARCH($Q$1,DN1468),0)&gt;0,$Q$1,"")</f>
        <v/>
      </c>
      <c r="CM1468" s="4" t="str">
        <f t="shared" ref="CM1468" si="2794">IF(IFERROR(SEARCH($R$1,DN1468),0)&gt;0,$R$1,"")</f>
        <v/>
      </c>
      <c r="CN1468" s="4" t="str">
        <f t="shared" ref="CN1468" si="2795">IF(IFERROR(SEARCH($S$1,DN1468),0)&gt;0,$S$1,"")</f>
        <v/>
      </c>
      <c r="CO1468" s="4" t="str">
        <f t="shared" ref="CO1468" si="2796">IF(IFERROR(SEARCH($T$1,DN1468),0)&gt;0,$T$1,"")</f>
        <v/>
      </c>
      <c r="CP1468" s="4" t="str">
        <f t="shared" ref="CP1468" si="2797">IF(IFERROR(SEARCH($U$1,DN1468),0)&gt;0,$U$1,"")</f>
        <v/>
      </c>
      <c r="CQ1468" s="4" t="str">
        <f t="shared" ref="CQ1468" si="2798">IF(IFERROR(SEARCH($V$1,DN1468),0)&gt;0,$V$1,"")</f>
        <v/>
      </c>
      <c r="CR1468" s="4" t="str">
        <f t="shared" ref="CR1468" si="2799">IF(IFERROR(SEARCH($W$1,DN1468),0)&gt;0,$W$1,"")</f>
        <v/>
      </c>
      <c r="CS1468" s="4" t="str">
        <f t="shared" ref="CS1468" si="2800">IF(IFERROR(SEARCH($X$1,DN1468),0)&gt;0,$X$1,"")</f>
        <v/>
      </c>
      <c r="CT1468" s="4">
        <f t="shared" ref="CT1468" si="2801">LEN(BW1468)+LEN(BX1468)+LEN(BY1468)+LEN(BZ1468)+LEN(CA1468)+LEN(CO1468)+LEN(CB1468)+LEN(CC1468)+LEN(CD1468)+LEN(CE1468)+LEN(CF1468)+LEN(CG1468)+LEN(CH1468)+LEN(CI1468)+LEN(CP1468)+LEN(CJ1468)+LEN(CK1468)+LEN(CQ1468)+LEN(BV1468)+LEN(CL1468)+LEN(CS1468)+LEN(CM1468)+LEN(CR1468)+LEN(CN1468)</f>
        <v>6</v>
      </c>
      <c r="CU1468" s="4" t="str">
        <f t="shared" ref="CU1468" si="2802">IF(IFERROR(SEARCH($Z$1,DN1468),0)&gt;0,$Z$1,"")</f>
        <v>-</v>
      </c>
      <c r="CV1468" s="4" t="str">
        <f t="shared" ref="CV1468" si="2803">IF(IFERROR(SEARCH($AA$1,DN1468),0)&gt;0,$AA$1,"")</f>
        <v>/</v>
      </c>
      <c r="CW1468" s="4" t="str">
        <f t="shared" ref="CW1468" si="2804">IF(IFERROR(SEARCH($AB$1,DN1468),0)&gt;0,$AB$1,"")</f>
        <v/>
      </c>
      <c r="CX1468" s="4" t="str">
        <f t="shared" ref="CX1468" si="2805">IF(IFERROR(SEARCH($AC$1,DN1468),0)&gt;0,$AC$1,"")</f>
        <v/>
      </c>
      <c r="CY1468" s="4" t="str">
        <f t="shared" ref="CY1468" si="2806">IF(IFERROR(SEARCH($AD$1,DN1468),0)&gt;0,$AD$1,"")</f>
        <v/>
      </c>
      <c r="CZ1468" s="4" t="str">
        <f t="shared" ref="CZ1468" si="2807">IF(IFERROR(SEARCH($AE$1,DN1468),0)&gt;0,$AE$1,"")</f>
        <v/>
      </c>
      <c r="DA1468" s="4">
        <f t="shared" ref="DA1468" si="2808">LEN(DM1468)</f>
        <v>8</v>
      </c>
      <c r="DB1468" s="4">
        <f t="shared" ref="DB1468" si="2809">LEN(DN1468)</f>
        <v>25</v>
      </c>
      <c r="DC1468" s="4">
        <f t="shared" ref="DC1468" si="2810">DB1468-DA1468</f>
        <v>17</v>
      </c>
      <c r="DD1468" s="4" t="str">
        <f t="shared" ref="DD1468" si="2811">RIGHT(DN1468,4)</f>
        <v>/DUS</v>
      </c>
      <c r="DE1468" s="4" t="str">
        <f t="shared" ref="DE1468" si="2812">RIGHT(DN1468,5)</f>
        <v>G/DUS</v>
      </c>
      <c r="DF1468" s="4" t="str" cm="1">
        <f t="array" ref="DF1468">LEFT(DM1468,SUM(LEN(DM1468)-LEN(SUBSTITUTE(DM1468,{"0";"1";"2";"3";"4";"5";"6";"7";"8";"9"},""))))</f>
        <v>6</v>
      </c>
      <c r="DG1468" s="4">
        <f t="shared" ref="DG1468" si="2813">LEN(DT1468)</f>
        <v>13</v>
      </c>
      <c r="DH1468" s="4" t="b">
        <f t="shared" ref="DH1468" si="2814">LEFT(DM1468,1)=DF1468</f>
        <v>1</v>
      </c>
      <c r="DI1468" s="4" t="str">
        <f t="shared" ref="DI1468" si="2815">RIGHT(DD1468,3)</f>
        <v>DUS</v>
      </c>
      <c r="DJ1468" s="4" t="b">
        <f t="shared" ref="DJ1468" si="2816">IF((DL1468=AQ1468)=TRUE,TRUE,IF((AQ1466=DL1468)=TRUE,TRUE,FALSE))</f>
        <v>0</v>
      </c>
      <c r="DK1468" s="4" t="b">
        <f t="shared" ref="DK1468" si="2817">LEFT(DN1468,2)=LEFT(DO1468,2)</f>
        <v>0</v>
      </c>
      <c r="DL1468" s="5" t="str">
        <f t="shared" ref="DL1468" si="2818">LEFT(DN1468,(DC1468-1))</f>
        <v>MAKARONI BONCABE</v>
      </c>
      <c r="DM1468" s="4" t="str">
        <f t="shared" si="2773"/>
        <v>6RTG/DUS</v>
      </c>
      <c r="DN1468" t="s">
        <v>2008</v>
      </c>
      <c r="DO1468" s="1"/>
      <c r="DP1468" s="4" t="b">
        <f t="shared" ref="DP1468" ca="1" si="2819">IF(IF(IF(DL1468=AQ1468,10,0)+IF(NOT(DI1468=$AU$1)=TRUE,10,0)=
20,"XXXX",IF(IF((DX1468+1)=2,0,1)+IF(DI1468=$AU$1,1,0)=2,TRUE,""))
="",IF(IF(DL1468=AQ1466,10,0)+IF(NOT(DI1468=$AU$1)=TRUE,10,0)=
20,"XXXX",IF(IF((DX1468+1)=2,0,1)+IF(DI1468=$AU$1,1,0)=2,TRUE,
"")),IF(IF(DL1468=AQ1468,10,0)+IF(NOT(DI1468=$AU$1)=TRUE,10,0)=
20,"XXXX",IF(IF((DX1468+1)=2,0,1)+IF(DI1468=$AU$1,1,0)=2,TRUE,"")))</f>
        <v>1</v>
      </c>
      <c r="DQ1468">
        <v>94000</v>
      </c>
      <c r="DR1468">
        <v>94000</v>
      </c>
      <c r="DS1468">
        <v>91500</v>
      </c>
      <c r="DT1468" t="str">
        <f t="shared" ref="DT1468" si="2820">IF(DO1468&gt;0,DO1468,"800000000"&amp;ROW(DS1468))</f>
        <v>8000000001468</v>
      </c>
      <c r="DU1468" t="str">
        <f t="shared" ref="DU1468" si="2821">DL1468</f>
        <v>MAKARONI BONCABE</v>
      </c>
      <c r="DV1468" t="s">
        <v>4301</v>
      </c>
      <c r="DW1468" t="s">
        <v>4301</v>
      </c>
      <c r="DX1468" s="4" t="str" cm="1">
        <f t="array" aca="1" ref="DX1468" ca="1">LEFT(DM1468,MATCH(FALSE,ISNUMBER(MID(DM1468,ROW(INDIRECT("1:"&amp;LEN(DM1468)+1)), 1) *1),0) -1)</f>
        <v>6</v>
      </c>
      <c r="DY1468" s="1"/>
      <c r="EA1468" s="21"/>
      <c r="EC1468" s="5"/>
      <c r="EF1468" s="1"/>
      <c r="EH1468" s="1"/>
      <c r="EI1468" s="1"/>
      <c r="EL1468" s="5"/>
      <c r="EM1468" s="22"/>
      <c r="EN1468">
        <v>0</v>
      </c>
      <c r="EO1468" s="1" t="s">
        <v>5103</v>
      </c>
    </row>
    <row r="1469" spans="1:145">
      <c r="A1469" s="4" t="str">
        <f t="shared" si="2687"/>
        <v/>
      </c>
      <c r="B1469" s="4" t="str">
        <f t="shared" si="2688"/>
        <v/>
      </c>
      <c r="C1469" s="4" t="str">
        <f t="shared" si="2689"/>
        <v/>
      </c>
      <c r="D1469" s="4" t="str">
        <f t="shared" si="2690"/>
        <v/>
      </c>
      <c r="E1469" s="4" t="str">
        <f t="shared" si="2691"/>
        <v/>
      </c>
      <c r="F1469" s="4" t="str">
        <f t="shared" si="2692"/>
        <v>RTG</v>
      </c>
      <c r="G1469" s="4" t="str">
        <f t="shared" si="2693"/>
        <v/>
      </c>
      <c r="H1469" s="4" t="str">
        <f t="shared" si="2694"/>
        <v/>
      </c>
      <c r="I1469" s="4" t="str">
        <f t="shared" si="2695"/>
        <v/>
      </c>
      <c r="J1469" s="4" t="str">
        <f t="shared" si="2696"/>
        <v/>
      </c>
      <c r="K1469" s="4" t="str">
        <f t="shared" si="2697"/>
        <v/>
      </c>
      <c r="L1469" s="4" t="str">
        <f t="shared" si="2698"/>
        <v/>
      </c>
      <c r="M1469" s="4" t="str">
        <f t="shared" si="2699"/>
        <v/>
      </c>
      <c r="N1469" s="4" t="str">
        <f t="shared" si="2700"/>
        <v/>
      </c>
      <c r="O1469" s="4" t="str">
        <f t="shared" si="2701"/>
        <v/>
      </c>
      <c r="P1469" s="4" t="str">
        <f t="shared" si="2702"/>
        <v/>
      </c>
      <c r="Q1469" s="4" t="str">
        <f t="shared" si="2703"/>
        <v/>
      </c>
      <c r="R1469" s="4" t="str">
        <f t="shared" si="2704"/>
        <v/>
      </c>
      <c r="S1469" s="4" t="str">
        <f t="shared" si="2705"/>
        <v/>
      </c>
      <c r="T1469" s="4" t="str">
        <f t="shared" si="2706"/>
        <v>PACK</v>
      </c>
      <c r="U1469" s="4" t="str">
        <f t="shared" si="2707"/>
        <v/>
      </c>
      <c r="V1469" s="4" t="str">
        <f t="shared" si="2708"/>
        <v/>
      </c>
      <c r="W1469" s="4" t="str">
        <f t="shared" si="2709"/>
        <v/>
      </c>
      <c r="X1469" s="4" t="str">
        <f t="shared" si="2710"/>
        <v/>
      </c>
      <c r="Y1469" s="4">
        <f t="shared" si="2711"/>
        <v>7</v>
      </c>
      <c r="Z1469" s="4" t="str">
        <f t="shared" si="2712"/>
        <v>-</v>
      </c>
      <c r="AA1469" s="4" t="str">
        <f t="shared" si="2713"/>
        <v>/</v>
      </c>
      <c r="AB1469" s="4" t="str">
        <f t="shared" si="2714"/>
        <v/>
      </c>
      <c r="AC1469" s="4" t="str">
        <f t="shared" si="2715"/>
        <v/>
      </c>
      <c r="AD1469" s="4" t="str">
        <f t="shared" si="2716"/>
        <v/>
      </c>
      <c r="AE1469" s="4" t="str">
        <f t="shared" si="2717"/>
        <v/>
      </c>
      <c r="AF1469" s="4">
        <f t="shared" si="2718"/>
        <v>9</v>
      </c>
      <c r="AG1469" s="4">
        <f t="shared" si="2719"/>
        <v>27</v>
      </c>
      <c r="AH1469" s="4">
        <f t="shared" si="2720"/>
        <v>18</v>
      </c>
      <c r="AI1469" s="4" t="str">
        <f t="shared" si="2721"/>
        <v>PACK</v>
      </c>
      <c r="AJ1469" s="4" t="str">
        <f t="shared" si="2722"/>
        <v>/PACK</v>
      </c>
      <c r="AK1469" s="4" t="str" cm="1">
        <f t="array" ref="AK1469">LEFT(AR1469,SUM(LEN(AR1469)-LEN(SUBSTITUTE(AR1469,{"0";"1";"2";"3";"4";"5";"6";"7";"8";"9"},""))))</f>
        <v>2</v>
      </c>
      <c r="AL1469" s="4">
        <f t="shared" si="2723"/>
        <v>13</v>
      </c>
      <c r="AM1469" s="4" t="b">
        <f t="shared" si="2724"/>
        <v>1</v>
      </c>
      <c r="AN1469" s="4" t="str">
        <f>RIGHT(AI1469,4)</f>
        <v>PACK</v>
      </c>
      <c r="AO1469" s="4" t="b">
        <f t="shared" si="2730"/>
        <v>0</v>
      </c>
      <c r="AP1469" s="4" t="b">
        <f t="shared" si="2726"/>
        <v>0</v>
      </c>
      <c r="AQ1469" s="5" t="str">
        <f t="shared" si="2727"/>
        <v>MAKARONI KUDA MAS</v>
      </c>
      <c r="AR1469" s="4" t="str">
        <f t="shared" si="2728"/>
        <v>2RTG/PACK</v>
      </c>
      <c r="AS1469" t="s">
        <v>2009</v>
      </c>
      <c r="AU1469" s="4" t="str">
        <f t="shared" ca="1" si="2634"/>
        <v/>
      </c>
      <c r="AV1469">
        <v>8500</v>
      </c>
      <c r="AW1469">
        <v>8500</v>
      </c>
      <c r="AX1469">
        <v>7200</v>
      </c>
      <c r="AY1469" t="str">
        <f t="shared" si="2684"/>
        <v>8000000001469</v>
      </c>
      <c r="AZ1469" t="str">
        <f t="shared" si="2729"/>
        <v>MAKARONI KUDA MAS</v>
      </c>
      <c r="BA1469" t="s">
        <v>4301</v>
      </c>
      <c r="BB1469" t="s">
        <v>4301</v>
      </c>
      <c r="BC1469" s="4" t="str" cm="1">
        <f t="array" aca="1" ref="BC1469" ca="1">LEFT(AR1469,MATCH(FALSE,ISNUMBER(MID(AR1469,ROW(INDIRECT("1:"&amp;LEN(AR1469)+1)), 1) *1),0) -1)</f>
        <v>2</v>
      </c>
      <c r="BD1469" s="1"/>
      <c r="BF1469" s="21"/>
      <c r="BK1469" s="1"/>
      <c r="BM1469" s="1"/>
      <c r="BN1469" s="1"/>
      <c r="BR1469" s="22"/>
      <c r="BS1469">
        <v>0</v>
      </c>
      <c r="BT1469" s="1" t="s">
        <v>5103</v>
      </c>
    </row>
    <row r="1470" spans="1:145">
      <c r="A1470" s="4" t="str">
        <f t="shared" si="2687"/>
        <v/>
      </c>
      <c r="B1470" s="4" t="str">
        <f t="shared" si="2688"/>
        <v>PCS</v>
      </c>
      <c r="C1470" s="4" t="str">
        <f t="shared" si="2689"/>
        <v/>
      </c>
      <c r="D1470" s="4" t="str">
        <f t="shared" si="2690"/>
        <v/>
      </c>
      <c r="E1470" s="4" t="str">
        <f t="shared" si="2691"/>
        <v/>
      </c>
      <c r="F1470" s="4" t="str">
        <f t="shared" si="2692"/>
        <v/>
      </c>
      <c r="G1470" s="4" t="str">
        <f t="shared" si="2693"/>
        <v/>
      </c>
      <c r="H1470" s="4" t="str">
        <f t="shared" si="2694"/>
        <v/>
      </c>
      <c r="I1470" s="4" t="str">
        <f t="shared" si="2695"/>
        <v/>
      </c>
      <c r="J1470" s="4" t="str">
        <f t="shared" si="2696"/>
        <v/>
      </c>
      <c r="K1470" s="4" t="str">
        <f t="shared" si="2697"/>
        <v/>
      </c>
      <c r="L1470" s="4" t="str">
        <f t="shared" si="2698"/>
        <v/>
      </c>
      <c r="M1470" s="4" t="str">
        <f t="shared" si="2699"/>
        <v/>
      </c>
      <c r="N1470" s="4" t="str">
        <f t="shared" si="2700"/>
        <v/>
      </c>
      <c r="O1470" s="4" t="str">
        <f t="shared" si="2701"/>
        <v/>
      </c>
      <c r="P1470" s="4" t="str">
        <f t="shared" si="2702"/>
        <v/>
      </c>
      <c r="Q1470" s="4" t="str">
        <f t="shared" si="2703"/>
        <v/>
      </c>
      <c r="R1470" s="4" t="str">
        <f t="shared" si="2704"/>
        <v/>
      </c>
      <c r="S1470" s="4" t="str">
        <f t="shared" si="2705"/>
        <v/>
      </c>
      <c r="T1470" s="4" t="str">
        <f t="shared" si="2706"/>
        <v>PACK</v>
      </c>
      <c r="U1470" s="4" t="str">
        <f t="shared" si="2707"/>
        <v/>
      </c>
      <c r="V1470" s="4" t="str">
        <f t="shared" si="2708"/>
        <v/>
      </c>
      <c r="W1470" s="4" t="str">
        <f t="shared" si="2709"/>
        <v/>
      </c>
      <c r="X1470" s="4" t="str">
        <f t="shared" si="2710"/>
        <v/>
      </c>
      <c r="Y1470" s="4">
        <f t="shared" si="2711"/>
        <v>7</v>
      </c>
      <c r="Z1470" s="4" t="str">
        <f t="shared" si="2712"/>
        <v>-</v>
      </c>
      <c r="AA1470" s="4" t="str">
        <f t="shared" si="2713"/>
        <v>/</v>
      </c>
      <c r="AB1470" s="4" t="str">
        <f t="shared" si="2714"/>
        <v/>
      </c>
      <c r="AC1470" s="4" t="str">
        <f t="shared" si="2715"/>
        <v/>
      </c>
      <c r="AD1470" s="4" t="str">
        <f t="shared" si="2716"/>
        <v/>
      </c>
      <c r="AE1470" s="4" t="str">
        <f t="shared" si="2717"/>
        <v/>
      </c>
      <c r="AF1470" s="4">
        <f t="shared" si="2718"/>
        <v>10</v>
      </c>
      <c r="AG1470" s="4">
        <f t="shared" si="2719"/>
        <v>25</v>
      </c>
      <c r="AH1470" s="4">
        <f t="shared" si="2720"/>
        <v>15</v>
      </c>
      <c r="AI1470" s="4" t="str">
        <f t="shared" si="2721"/>
        <v>PACK</v>
      </c>
      <c r="AJ1470" s="4" t="str">
        <f t="shared" si="2722"/>
        <v>/PACK</v>
      </c>
      <c r="AK1470" s="4" t="str" cm="1">
        <f t="array" ref="AK1470">LEFT(AR1470,SUM(LEN(AR1470)-LEN(SUBSTITUTE(AR1470,{"0";"1";"2";"3";"4";"5";"6";"7";"8";"9"},""))))</f>
        <v>20</v>
      </c>
      <c r="AL1470" s="4">
        <f t="shared" si="2723"/>
        <v>13</v>
      </c>
      <c r="AM1470" s="4" t="b">
        <f>LEFT(AR1470,2)=AK1470</f>
        <v>1</v>
      </c>
      <c r="AN1470" s="4" t="str">
        <f>RIGHT(AI1470,4)</f>
        <v>PACK</v>
      </c>
      <c r="AO1470" s="4" t="b">
        <f t="shared" si="2730"/>
        <v>0</v>
      </c>
      <c r="AP1470" s="4" t="b">
        <f t="shared" si="2726"/>
        <v>0</v>
      </c>
      <c r="AQ1470" s="5" t="str">
        <f t="shared" si="2727"/>
        <v>MAKARONI PEDAS</v>
      </c>
      <c r="AR1470" s="4" t="str">
        <f t="shared" si="2728"/>
        <v>20PCS/PACK</v>
      </c>
      <c r="AS1470" t="s">
        <v>2010</v>
      </c>
      <c r="AU1470" s="4" t="str">
        <f t="shared" ca="1" si="2634"/>
        <v/>
      </c>
      <c r="AV1470">
        <v>8000</v>
      </c>
      <c r="AW1470">
        <v>8000</v>
      </c>
      <c r="AX1470">
        <v>7100</v>
      </c>
      <c r="AY1470" t="str">
        <f t="shared" si="2684"/>
        <v>8000000001470</v>
      </c>
      <c r="AZ1470" t="str">
        <f t="shared" si="2729"/>
        <v>MAKARONI PEDAS</v>
      </c>
      <c r="BA1470" t="s">
        <v>4301</v>
      </c>
      <c r="BB1470" t="s">
        <v>4301</v>
      </c>
      <c r="BC1470" s="4" t="str" cm="1">
        <f t="array" aca="1" ref="BC1470" ca="1">LEFT(AR1470,MATCH(FALSE,ISNUMBER(MID(AR1470,ROW(INDIRECT("1:"&amp;LEN(AR1470)+1)), 1) *1),0) -1)</f>
        <v>20</v>
      </c>
      <c r="BD1470" s="1"/>
      <c r="BF1470" s="21"/>
      <c r="BK1470" s="1"/>
      <c r="BM1470" s="1"/>
      <c r="BN1470" s="1"/>
      <c r="BR1470" s="22"/>
      <c r="BS1470">
        <v>0</v>
      </c>
      <c r="BT1470" s="1" t="s">
        <v>5103</v>
      </c>
    </row>
    <row r="1471" spans="1:145">
      <c r="A1471" s="4" t="str">
        <f t="shared" si="2687"/>
        <v/>
      </c>
      <c r="B1471" s="4" t="str">
        <f t="shared" si="2688"/>
        <v/>
      </c>
      <c r="C1471" s="4" t="str">
        <f t="shared" si="2689"/>
        <v>BKS</v>
      </c>
      <c r="D1471" s="4" t="str">
        <f t="shared" si="2690"/>
        <v/>
      </c>
      <c r="E1471" s="4" t="str">
        <f t="shared" si="2691"/>
        <v/>
      </c>
      <c r="F1471" s="4" t="str">
        <f t="shared" si="2692"/>
        <v/>
      </c>
      <c r="G1471" s="4" t="str">
        <f t="shared" si="2693"/>
        <v/>
      </c>
      <c r="H1471" s="4" t="str">
        <f t="shared" si="2694"/>
        <v/>
      </c>
      <c r="I1471" s="4" t="str">
        <f t="shared" si="2695"/>
        <v/>
      </c>
      <c r="J1471" s="4" t="str">
        <f t="shared" si="2696"/>
        <v/>
      </c>
      <c r="K1471" s="4" t="str">
        <f t="shared" si="2697"/>
        <v/>
      </c>
      <c r="L1471" s="4" t="str">
        <f t="shared" si="2698"/>
        <v/>
      </c>
      <c r="M1471" s="4" t="str">
        <f t="shared" si="2699"/>
        <v/>
      </c>
      <c r="N1471" s="4" t="str">
        <f t="shared" si="2700"/>
        <v/>
      </c>
      <c r="O1471" s="4" t="str">
        <f t="shared" si="2701"/>
        <v/>
      </c>
      <c r="P1471" s="4" t="str">
        <f t="shared" si="2702"/>
        <v/>
      </c>
      <c r="Q1471" s="4" t="str">
        <f t="shared" si="2703"/>
        <v/>
      </c>
      <c r="R1471" s="4" t="str">
        <f t="shared" si="2704"/>
        <v/>
      </c>
      <c r="S1471" s="4" t="str">
        <f t="shared" si="2705"/>
        <v/>
      </c>
      <c r="T1471" s="4" t="str">
        <f t="shared" si="2706"/>
        <v/>
      </c>
      <c r="U1471" s="4" t="str">
        <f t="shared" si="2707"/>
        <v/>
      </c>
      <c r="V1471" s="4" t="str">
        <f t="shared" si="2708"/>
        <v/>
      </c>
      <c r="W1471" s="4" t="str">
        <f t="shared" si="2709"/>
        <v/>
      </c>
      <c r="X1471" s="4" t="str">
        <f t="shared" si="2710"/>
        <v/>
      </c>
      <c r="Y1471" s="4">
        <f t="shared" si="2711"/>
        <v>3</v>
      </c>
      <c r="Z1471" s="4" t="str">
        <f t="shared" si="2712"/>
        <v>-</v>
      </c>
      <c r="AA1471" s="4" t="str">
        <f t="shared" si="2713"/>
        <v/>
      </c>
      <c r="AB1471" s="4" t="str">
        <f t="shared" si="2714"/>
        <v/>
      </c>
      <c r="AC1471" s="4" t="str">
        <f t="shared" si="2715"/>
        <v/>
      </c>
      <c r="AD1471" s="4" t="str">
        <f t="shared" si="2716"/>
        <v/>
      </c>
      <c r="AE1471" s="4" t="str">
        <f t="shared" si="2717"/>
        <v/>
      </c>
      <c r="AF1471" s="4">
        <f t="shared" si="2718"/>
        <v>4</v>
      </c>
      <c r="AG1471" s="4">
        <f t="shared" si="2719"/>
        <v>23</v>
      </c>
      <c r="AH1471" s="4">
        <f t="shared" si="2720"/>
        <v>19</v>
      </c>
      <c r="AI1471" s="4" t="str">
        <f t="shared" si="2721"/>
        <v>1BKS</v>
      </c>
      <c r="AJ1471" s="4" t="str">
        <f t="shared" si="2722"/>
        <v>-1BKS</v>
      </c>
      <c r="AK1471" s="4" t="str" cm="1">
        <f t="array" ref="AK1471">LEFT(AR1471,SUM(LEN(AR1471)-LEN(SUBSTITUTE(AR1471,{"0";"1";"2";"3";"4";"5";"6";"7";"8";"9"},""))))</f>
        <v>1</v>
      </c>
      <c r="AL1471" s="4">
        <f t="shared" si="2723"/>
        <v>13</v>
      </c>
      <c r="AM1471" s="4" t="b">
        <f t="shared" ref="AM1471:AM1476" si="2822">LEFT(AR1471,1)=AK1471</f>
        <v>1</v>
      </c>
      <c r="AN1471" s="4" t="str">
        <f t="shared" ref="AN1471:AN1476" si="2823">RIGHT(AI1471,3)</f>
        <v>BKS</v>
      </c>
      <c r="AO1471" s="4" t="b">
        <f t="shared" si="2730"/>
        <v>0</v>
      </c>
      <c r="AP1471" s="4" t="b">
        <f t="shared" si="2726"/>
        <v>0</v>
      </c>
      <c r="AQ1471" s="5" t="str">
        <f t="shared" si="2727"/>
        <v>MALKIST BESAR ABON</v>
      </c>
      <c r="AR1471" s="4" t="str">
        <f t="shared" si="2728"/>
        <v>1BKS</v>
      </c>
      <c r="AS1471" t="s">
        <v>2012</v>
      </c>
      <c r="AT1471" s="1" t="s">
        <v>2013</v>
      </c>
      <c r="AU1471" s="4" t="str">
        <f t="shared" ca="1" si="2634"/>
        <v/>
      </c>
      <c r="AV1471">
        <v>6000</v>
      </c>
      <c r="AW1471">
        <v>6000</v>
      </c>
      <c r="AX1471">
        <v>5557</v>
      </c>
      <c r="AY1471" t="str">
        <f t="shared" si="2684"/>
        <v>8992775002933</v>
      </c>
      <c r="AZ1471" t="str">
        <f t="shared" si="2729"/>
        <v>MALKIST BESAR ABON</v>
      </c>
      <c r="BA1471" t="s">
        <v>4301</v>
      </c>
      <c r="BB1471" t="s">
        <v>4301</v>
      </c>
      <c r="BC1471" s="9" t="str" cm="1">
        <f t="array" aca="1" ref="BC1471" ca="1">LEFT(AR1471,MATCH(FALSE,ISNUMBER(MID(AR1471,ROW(INDIRECT("1:"&amp;LEN(AR1471)+1)), 1) *1),0) -1)</f>
        <v>1</v>
      </c>
      <c r="BD1471" s="1"/>
      <c r="BF1471" s="21"/>
      <c r="BK1471" s="1"/>
      <c r="BM1471" s="1"/>
      <c r="BN1471" s="1"/>
      <c r="BR1471" s="22"/>
      <c r="BS1471">
        <v>0</v>
      </c>
      <c r="BT1471" s="1" t="s">
        <v>5103</v>
      </c>
    </row>
    <row r="1472" spans="1:145">
      <c r="A1472" s="4" t="str">
        <f t="shared" si="2687"/>
        <v/>
      </c>
      <c r="B1472" s="4" t="str">
        <f t="shared" si="2688"/>
        <v/>
      </c>
      <c r="C1472" s="4" t="str">
        <f t="shared" si="2689"/>
        <v>BKS</v>
      </c>
      <c r="D1472" s="4" t="str">
        <f t="shared" si="2690"/>
        <v/>
      </c>
      <c r="E1472" s="4" t="str">
        <f t="shared" si="2691"/>
        <v/>
      </c>
      <c r="F1472" s="4" t="str">
        <f t="shared" si="2692"/>
        <v/>
      </c>
      <c r="G1472" s="4" t="str">
        <f t="shared" si="2693"/>
        <v/>
      </c>
      <c r="H1472" s="4" t="str">
        <f t="shared" si="2694"/>
        <v/>
      </c>
      <c r="I1472" s="4" t="str">
        <f t="shared" si="2695"/>
        <v/>
      </c>
      <c r="J1472" s="4" t="str">
        <f t="shared" si="2696"/>
        <v/>
      </c>
      <c r="K1472" s="4" t="str">
        <f t="shared" si="2697"/>
        <v/>
      </c>
      <c r="L1472" s="4" t="str">
        <f t="shared" si="2698"/>
        <v/>
      </c>
      <c r="M1472" s="4" t="str">
        <f t="shared" si="2699"/>
        <v/>
      </c>
      <c r="N1472" s="4" t="str">
        <f t="shared" si="2700"/>
        <v/>
      </c>
      <c r="O1472" s="4" t="str">
        <f t="shared" si="2701"/>
        <v/>
      </c>
      <c r="P1472" s="4" t="str">
        <f t="shared" si="2702"/>
        <v/>
      </c>
      <c r="Q1472" s="4" t="str">
        <f t="shared" si="2703"/>
        <v/>
      </c>
      <c r="R1472" s="4" t="str">
        <f t="shared" si="2704"/>
        <v/>
      </c>
      <c r="S1472" s="4" t="str">
        <f t="shared" si="2705"/>
        <v/>
      </c>
      <c r="T1472" s="4" t="str">
        <f t="shared" si="2706"/>
        <v/>
      </c>
      <c r="U1472" s="4" t="str">
        <f t="shared" si="2707"/>
        <v/>
      </c>
      <c r="V1472" s="4" t="str">
        <f t="shared" si="2708"/>
        <v/>
      </c>
      <c r="W1472" s="4" t="str">
        <f t="shared" si="2709"/>
        <v/>
      </c>
      <c r="X1472" s="4" t="str">
        <f t="shared" si="2710"/>
        <v/>
      </c>
      <c r="Y1472" s="4">
        <f t="shared" si="2711"/>
        <v>3</v>
      </c>
      <c r="Z1472" s="4" t="str">
        <f t="shared" si="2712"/>
        <v>-</v>
      </c>
      <c r="AA1472" s="4" t="str">
        <f t="shared" si="2713"/>
        <v/>
      </c>
      <c r="AB1472" s="4" t="str">
        <f t="shared" si="2714"/>
        <v/>
      </c>
      <c r="AC1472" s="4" t="str">
        <f t="shared" si="2715"/>
        <v/>
      </c>
      <c r="AD1472" s="4" t="str">
        <f t="shared" si="2716"/>
        <v/>
      </c>
      <c r="AE1472" s="4" t="str">
        <f t="shared" si="2717"/>
        <v/>
      </c>
      <c r="AF1472" s="4">
        <f t="shared" si="2718"/>
        <v>4</v>
      </c>
      <c r="AG1472" s="4">
        <f t="shared" si="2719"/>
        <v>28</v>
      </c>
      <c r="AH1472" s="4">
        <f t="shared" si="2720"/>
        <v>24</v>
      </c>
      <c r="AI1472" s="4" t="str">
        <f t="shared" si="2721"/>
        <v>1BKS</v>
      </c>
      <c r="AJ1472" s="4" t="str">
        <f t="shared" si="2722"/>
        <v>-1BKS</v>
      </c>
      <c r="AK1472" s="4" t="str" cm="1">
        <f t="array" ref="AK1472">LEFT(AR1472,SUM(LEN(AR1472)-LEN(SUBSTITUTE(AR1472,{"0";"1";"2";"3";"4";"5";"6";"7";"8";"9"},""))))</f>
        <v>1</v>
      </c>
      <c r="AL1472" s="4">
        <f t="shared" si="2723"/>
        <v>13</v>
      </c>
      <c r="AM1472" s="4" t="b">
        <f t="shared" si="2822"/>
        <v>1</v>
      </c>
      <c r="AN1472" s="4" t="str">
        <f t="shared" si="2823"/>
        <v>BKS</v>
      </c>
      <c r="AO1472" s="4" t="b">
        <f t="shared" si="2730"/>
        <v>0</v>
      </c>
      <c r="AP1472" s="4" t="b">
        <f t="shared" si="2726"/>
        <v>0</v>
      </c>
      <c r="AQ1472" s="5" t="str">
        <f t="shared" si="2727"/>
        <v>MALKIST BESAR CHOCOLATE</v>
      </c>
      <c r="AR1472" s="4" t="str">
        <f t="shared" si="2728"/>
        <v>1BKS</v>
      </c>
      <c r="AS1472" t="s">
        <v>2014</v>
      </c>
      <c r="AT1472" s="1" t="s">
        <v>2015</v>
      </c>
      <c r="AU1472" s="4" t="str">
        <f t="shared" ca="1" si="2634"/>
        <v/>
      </c>
      <c r="AV1472">
        <v>6000</v>
      </c>
      <c r="AW1472">
        <v>6000</v>
      </c>
      <c r="AX1472">
        <v>5557</v>
      </c>
      <c r="AY1472" t="str">
        <f t="shared" si="2684"/>
        <v>8992775315057</v>
      </c>
      <c r="AZ1472" t="str">
        <f t="shared" si="2729"/>
        <v>MALKIST BESAR CHOCOLATE</v>
      </c>
      <c r="BA1472" t="s">
        <v>4301</v>
      </c>
      <c r="BB1472" t="s">
        <v>4301</v>
      </c>
      <c r="BC1472" s="9" t="str" cm="1">
        <f t="array" aca="1" ref="BC1472" ca="1">LEFT(AR1472,MATCH(FALSE,ISNUMBER(MID(AR1472,ROW(INDIRECT("1:"&amp;LEN(AR1472)+1)), 1) *1),0) -1)</f>
        <v>1</v>
      </c>
      <c r="BD1472" s="1"/>
      <c r="BF1472" s="21"/>
      <c r="BK1472" s="1"/>
      <c r="BM1472" s="1"/>
      <c r="BN1472" s="1"/>
      <c r="BR1472" s="22"/>
      <c r="BS1472">
        <v>0</v>
      </c>
      <c r="BT1472" s="1" t="s">
        <v>5103</v>
      </c>
    </row>
    <row r="1473" spans="1:145">
      <c r="A1473" s="4" t="str">
        <f t="shared" si="2687"/>
        <v/>
      </c>
      <c r="B1473" s="4" t="str">
        <f t="shared" si="2688"/>
        <v/>
      </c>
      <c r="C1473" s="4" t="str">
        <f t="shared" si="2689"/>
        <v>BKS</v>
      </c>
      <c r="D1473" s="4" t="str">
        <f t="shared" si="2690"/>
        <v/>
      </c>
      <c r="E1473" s="4" t="str">
        <f t="shared" si="2691"/>
        <v/>
      </c>
      <c r="F1473" s="4" t="str">
        <f t="shared" si="2692"/>
        <v/>
      </c>
      <c r="G1473" s="4" t="str">
        <f t="shared" si="2693"/>
        <v/>
      </c>
      <c r="H1473" s="4" t="str">
        <f t="shared" si="2694"/>
        <v/>
      </c>
      <c r="I1473" s="4" t="str">
        <f t="shared" si="2695"/>
        <v/>
      </c>
      <c r="J1473" s="4" t="str">
        <f t="shared" si="2696"/>
        <v/>
      </c>
      <c r="K1473" s="4" t="str">
        <f t="shared" si="2697"/>
        <v/>
      </c>
      <c r="L1473" s="4" t="str">
        <f t="shared" si="2698"/>
        <v/>
      </c>
      <c r="M1473" s="4" t="str">
        <f t="shared" si="2699"/>
        <v/>
      </c>
      <c r="N1473" s="4" t="str">
        <f t="shared" si="2700"/>
        <v/>
      </c>
      <c r="O1473" s="4" t="str">
        <f t="shared" si="2701"/>
        <v/>
      </c>
      <c r="P1473" s="4" t="str">
        <f t="shared" si="2702"/>
        <v/>
      </c>
      <c r="Q1473" s="4" t="str">
        <f t="shared" si="2703"/>
        <v/>
      </c>
      <c r="R1473" s="4" t="str">
        <f t="shared" si="2704"/>
        <v/>
      </c>
      <c r="S1473" s="4" t="str">
        <f t="shared" si="2705"/>
        <v/>
      </c>
      <c r="T1473" s="4" t="str">
        <f t="shared" si="2706"/>
        <v/>
      </c>
      <c r="U1473" s="4" t="str">
        <f t="shared" si="2707"/>
        <v/>
      </c>
      <c r="V1473" s="4" t="str">
        <f t="shared" si="2708"/>
        <v/>
      </c>
      <c r="W1473" s="4" t="str">
        <f t="shared" si="2709"/>
        <v/>
      </c>
      <c r="X1473" s="4" t="str">
        <f t="shared" si="2710"/>
        <v/>
      </c>
      <c r="Y1473" s="4">
        <f t="shared" si="2711"/>
        <v>3</v>
      </c>
      <c r="Z1473" s="4" t="str">
        <f t="shared" si="2712"/>
        <v>-</v>
      </c>
      <c r="AA1473" s="4" t="str">
        <f t="shared" si="2713"/>
        <v/>
      </c>
      <c r="AB1473" s="4" t="str">
        <f t="shared" si="2714"/>
        <v/>
      </c>
      <c r="AC1473" s="4" t="str">
        <f t="shared" si="2715"/>
        <v/>
      </c>
      <c r="AD1473" s="4" t="str">
        <f t="shared" si="2716"/>
        <v/>
      </c>
      <c r="AE1473" s="4" t="str">
        <f t="shared" si="2717"/>
        <v/>
      </c>
      <c r="AF1473" s="4">
        <f t="shared" si="2718"/>
        <v>4</v>
      </c>
      <c r="AG1473" s="4">
        <f t="shared" si="2719"/>
        <v>32</v>
      </c>
      <c r="AH1473" s="4">
        <f t="shared" si="2720"/>
        <v>28</v>
      </c>
      <c r="AI1473" s="4" t="str">
        <f t="shared" si="2721"/>
        <v>1BKS</v>
      </c>
      <c r="AJ1473" s="4" t="str">
        <f t="shared" si="2722"/>
        <v>-1BKS</v>
      </c>
      <c r="AK1473" s="4" t="str" cm="1">
        <f t="array" ref="AK1473">LEFT(AR1473,SUM(LEN(AR1473)-LEN(SUBSTITUTE(AR1473,{"0";"1";"2";"3";"4";"5";"6";"7";"8";"9"},""))))</f>
        <v>1</v>
      </c>
      <c r="AL1473" s="4">
        <f t="shared" si="2723"/>
        <v>13</v>
      </c>
      <c r="AM1473" s="4" t="b">
        <f t="shared" si="2822"/>
        <v>1</v>
      </c>
      <c r="AN1473" s="4" t="str">
        <f t="shared" si="2823"/>
        <v>BKS</v>
      </c>
      <c r="AO1473" s="4" t="b">
        <f t="shared" si="2730"/>
        <v>0</v>
      </c>
      <c r="AP1473" s="4" t="b">
        <f t="shared" si="2726"/>
        <v>0</v>
      </c>
      <c r="AQ1473" s="5" t="str">
        <f t="shared" si="2727"/>
        <v>MALKIST BESAR COKLAT KELAPA</v>
      </c>
      <c r="AR1473" s="4" t="str">
        <f t="shared" si="2728"/>
        <v>1BKS</v>
      </c>
      <c r="AS1473" t="s">
        <v>2016</v>
      </c>
      <c r="AT1473" s="1" t="s">
        <v>2017</v>
      </c>
      <c r="AU1473" s="4" t="str">
        <f t="shared" ca="1" si="2634"/>
        <v/>
      </c>
      <c r="AV1473">
        <v>6000</v>
      </c>
      <c r="AW1473">
        <v>6000</v>
      </c>
      <c r="AX1473">
        <v>5557</v>
      </c>
      <c r="AY1473" t="str">
        <f t="shared" si="2684"/>
        <v>8992775001783</v>
      </c>
      <c r="AZ1473" t="str">
        <f t="shared" si="2729"/>
        <v>MALKIST BESAR COKLAT KELAPA</v>
      </c>
      <c r="BA1473" t="s">
        <v>4301</v>
      </c>
      <c r="BB1473" t="s">
        <v>4301</v>
      </c>
      <c r="BC1473" s="9" t="str" cm="1">
        <f t="array" aca="1" ref="BC1473" ca="1">LEFT(AR1473,MATCH(FALSE,ISNUMBER(MID(AR1473,ROW(INDIRECT("1:"&amp;LEN(AR1473)+1)), 1) *1),0) -1)</f>
        <v>1</v>
      </c>
      <c r="BD1473" s="1"/>
      <c r="BF1473" s="21"/>
      <c r="BK1473" s="1"/>
      <c r="BM1473" s="1"/>
      <c r="BN1473" s="1"/>
      <c r="BR1473" s="22"/>
      <c r="BS1473">
        <v>0</v>
      </c>
      <c r="BT1473" s="1" t="s">
        <v>5103</v>
      </c>
    </row>
    <row r="1474" spans="1:145">
      <c r="A1474" s="4" t="str">
        <f t="shared" si="2687"/>
        <v/>
      </c>
      <c r="B1474" s="4" t="str">
        <f t="shared" si="2688"/>
        <v/>
      </c>
      <c r="C1474" s="4" t="str">
        <f t="shared" si="2689"/>
        <v>BKS</v>
      </c>
      <c r="D1474" s="4" t="str">
        <f t="shared" si="2690"/>
        <v/>
      </c>
      <c r="E1474" s="4" t="str">
        <f t="shared" si="2691"/>
        <v/>
      </c>
      <c r="F1474" s="4" t="str">
        <f t="shared" si="2692"/>
        <v/>
      </c>
      <c r="G1474" s="4" t="str">
        <f t="shared" si="2693"/>
        <v/>
      </c>
      <c r="H1474" s="4" t="str">
        <f t="shared" si="2694"/>
        <v/>
      </c>
      <c r="I1474" s="4" t="str">
        <f t="shared" si="2695"/>
        <v/>
      </c>
      <c r="J1474" s="4" t="str">
        <f t="shared" si="2696"/>
        <v/>
      </c>
      <c r="K1474" s="4" t="str">
        <f t="shared" si="2697"/>
        <v/>
      </c>
      <c r="L1474" s="4" t="str">
        <f t="shared" si="2698"/>
        <v/>
      </c>
      <c r="M1474" s="4" t="str">
        <f t="shared" si="2699"/>
        <v/>
      </c>
      <c r="N1474" s="4" t="str">
        <f t="shared" si="2700"/>
        <v/>
      </c>
      <c r="O1474" s="4" t="str">
        <f t="shared" si="2701"/>
        <v/>
      </c>
      <c r="P1474" s="4" t="str">
        <f t="shared" si="2702"/>
        <v/>
      </c>
      <c r="Q1474" s="4" t="str">
        <f t="shared" si="2703"/>
        <v/>
      </c>
      <c r="R1474" s="4" t="str">
        <f t="shared" si="2704"/>
        <v/>
      </c>
      <c r="S1474" s="4" t="str">
        <f t="shared" si="2705"/>
        <v/>
      </c>
      <c r="T1474" s="4" t="str">
        <f t="shared" si="2706"/>
        <v/>
      </c>
      <c r="U1474" s="4" t="str">
        <f t="shared" si="2707"/>
        <v/>
      </c>
      <c r="V1474" s="4" t="str">
        <f t="shared" si="2708"/>
        <v/>
      </c>
      <c r="W1474" s="4" t="str">
        <f t="shared" si="2709"/>
        <v/>
      </c>
      <c r="X1474" s="4" t="str">
        <f t="shared" si="2710"/>
        <v/>
      </c>
      <c r="Y1474" s="4">
        <f t="shared" si="2711"/>
        <v>3</v>
      </c>
      <c r="Z1474" s="4" t="str">
        <f t="shared" si="2712"/>
        <v>-</v>
      </c>
      <c r="AA1474" s="4" t="str">
        <f t="shared" si="2713"/>
        <v/>
      </c>
      <c r="AB1474" s="4" t="str">
        <f t="shared" si="2714"/>
        <v/>
      </c>
      <c r="AC1474" s="4" t="str">
        <f t="shared" si="2715"/>
        <v/>
      </c>
      <c r="AD1474" s="4" t="str">
        <f t="shared" si="2716"/>
        <v/>
      </c>
      <c r="AE1474" s="4" t="str">
        <f t="shared" si="2717"/>
        <v/>
      </c>
      <c r="AF1474" s="4">
        <f t="shared" si="2718"/>
        <v>4</v>
      </c>
      <c r="AG1474" s="4">
        <f t="shared" si="2719"/>
        <v>25</v>
      </c>
      <c r="AH1474" s="4">
        <f t="shared" si="2720"/>
        <v>21</v>
      </c>
      <c r="AI1474" s="4" t="str">
        <f t="shared" si="2721"/>
        <v>1BKS</v>
      </c>
      <c r="AJ1474" s="4" t="str">
        <f t="shared" si="2722"/>
        <v>-1BKS</v>
      </c>
      <c r="AK1474" s="4" t="str" cm="1">
        <f t="array" ref="AK1474">LEFT(AR1474,SUM(LEN(AR1474)-LEN(SUBSTITUTE(AR1474,{"0";"1";"2";"3";"4";"5";"6";"7";"8";"9"},""))))</f>
        <v>1</v>
      </c>
      <c r="AL1474" s="4">
        <f t="shared" si="2723"/>
        <v>13</v>
      </c>
      <c r="AM1474" s="4" t="b">
        <f t="shared" si="2822"/>
        <v>1</v>
      </c>
      <c r="AN1474" s="4" t="str">
        <f t="shared" si="2823"/>
        <v>BKS</v>
      </c>
      <c r="AO1474" s="4" t="b">
        <f t="shared" si="2730"/>
        <v>0</v>
      </c>
      <c r="AP1474" s="4" t="b">
        <f t="shared" si="2726"/>
        <v>0</v>
      </c>
      <c r="AQ1474" s="5" t="str">
        <f t="shared" si="2727"/>
        <v>MALKIST BESAR KELAPA</v>
      </c>
      <c r="AR1474" s="4" t="str">
        <f t="shared" si="2728"/>
        <v>1BKS</v>
      </c>
      <c r="AS1474" t="s">
        <v>2018</v>
      </c>
      <c r="AT1474" s="1" t="s">
        <v>2019</v>
      </c>
      <c r="AU1474" s="4" t="str">
        <f t="shared" ca="1" si="2634"/>
        <v/>
      </c>
      <c r="AV1474">
        <v>6000</v>
      </c>
      <c r="AW1474">
        <v>6000</v>
      </c>
      <c r="AX1474">
        <v>5557</v>
      </c>
      <c r="AY1474" t="str">
        <f t="shared" si="2684"/>
        <v>8992775305102</v>
      </c>
      <c r="AZ1474" t="str">
        <f t="shared" si="2729"/>
        <v>MALKIST BESAR KELAPA</v>
      </c>
      <c r="BA1474" t="s">
        <v>4301</v>
      </c>
      <c r="BB1474" t="s">
        <v>4301</v>
      </c>
      <c r="BC1474" s="9" t="str" cm="1">
        <f t="array" aca="1" ref="BC1474" ca="1">LEFT(AR1474,MATCH(FALSE,ISNUMBER(MID(AR1474,ROW(INDIRECT("1:"&amp;LEN(AR1474)+1)), 1) *1),0) -1)</f>
        <v>1</v>
      </c>
      <c r="BD1474" s="1"/>
      <c r="BF1474" s="21"/>
      <c r="BK1474" s="1"/>
      <c r="BM1474" s="1"/>
      <c r="BN1474" s="1"/>
      <c r="BR1474" s="22"/>
      <c r="BS1474">
        <v>0</v>
      </c>
      <c r="BT1474" s="1" t="s">
        <v>5103</v>
      </c>
    </row>
    <row r="1475" spans="1:145">
      <c r="A1475" s="4" t="str">
        <f t="shared" si="2687"/>
        <v/>
      </c>
      <c r="B1475" s="4" t="str">
        <f t="shared" si="2688"/>
        <v/>
      </c>
      <c r="C1475" s="4" t="str">
        <f t="shared" si="2689"/>
        <v>BKS</v>
      </c>
      <c r="D1475" s="4" t="str">
        <f t="shared" si="2690"/>
        <v/>
      </c>
      <c r="E1475" s="4" t="str">
        <f t="shared" si="2691"/>
        <v/>
      </c>
      <c r="F1475" s="4" t="str">
        <f t="shared" si="2692"/>
        <v/>
      </c>
      <c r="G1475" s="4" t="str">
        <f t="shared" si="2693"/>
        <v/>
      </c>
      <c r="H1475" s="4" t="str">
        <f t="shared" si="2694"/>
        <v/>
      </c>
      <c r="I1475" s="4" t="str">
        <f t="shared" si="2695"/>
        <v/>
      </c>
      <c r="J1475" s="4" t="str">
        <f t="shared" si="2696"/>
        <v/>
      </c>
      <c r="K1475" s="4" t="str">
        <f t="shared" si="2697"/>
        <v/>
      </c>
      <c r="L1475" s="4" t="str">
        <f t="shared" si="2698"/>
        <v/>
      </c>
      <c r="M1475" s="4" t="str">
        <f t="shared" si="2699"/>
        <v/>
      </c>
      <c r="N1475" s="4" t="str">
        <f t="shared" si="2700"/>
        <v/>
      </c>
      <c r="O1475" s="4" t="str">
        <f t="shared" si="2701"/>
        <v/>
      </c>
      <c r="P1475" s="4" t="str">
        <f t="shared" si="2702"/>
        <v/>
      </c>
      <c r="Q1475" s="4" t="str">
        <f t="shared" si="2703"/>
        <v/>
      </c>
      <c r="R1475" s="4" t="str">
        <f t="shared" si="2704"/>
        <v/>
      </c>
      <c r="S1475" s="4" t="str">
        <f t="shared" si="2705"/>
        <v/>
      </c>
      <c r="T1475" s="4" t="str">
        <f t="shared" si="2706"/>
        <v/>
      </c>
      <c r="U1475" s="4" t="str">
        <f t="shared" si="2707"/>
        <v/>
      </c>
      <c r="V1475" s="4" t="str">
        <f t="shared" si="2708"/>
        <v/>
      </c>
      <c r="W1475" s="4" t="str">
        <f t="shared" si="2709"/>
        <v/>
      </c>
      <c r="X1475" s="4" t="str">
        <f t="shared" si="2710"/>
        <v/>
      </c>
      <c r="Y1475" s="4">
        <f t="shared" si="2711"/>
        <v>3</v>
      </c>
      <c r="Z1475" s="4" t="str">
        <f t="shared" si="2712"/>
        <v>-</v>
      </c>
      <c r="AA1475" s="4" t="str">
        <f t="shared" si="2713"/>
        <v/>
      </c>
      <c r="AB1475" s="4" t="str">
        <f t="shared" si="2714"/>
        <v/>
      </c>
      <c r="AC1475" s="4" t="str">
        <f t="shared" si="2715"/>
        <v/>
      </c>
      <c r="AD1475" s="4" t="str">
        <f t="shared" si="2716"/>
        <v/>
      </c>
      <c r="AE1475" s="4" t="str">
        <f t="shared" si="2717"/>
        <v/>
      </c>
      <c r="AF1475" s="4">
        <f t="shared" si="2718"/>
        <v>4</v>
      </c>
      <c r="AG1475" s="4">
        <f t="shared" si="2719"/>
        <v>25</v>
      </c>
      <c r="AH1475" s="4">
        <f t="shared" si="2720"/>
        <v>21</v>
      </c>
      <c r="AI1475" s="4" t="str">
        <f t="shared" si="2721"/>
        <v>1BKS</v>
      </c>
      <c r="AJ1475" s="4" t="str">
        <f t="shared" si="2722"/>
        <v>-1BKS</v>
      </c>
      <c r="AK1475" s="4" t="str" cm="1">
        <f t="array" ref="AK1475">LEFT(AR1475,SUM(LEN(AR1475)-LEN(SUBSTITUTE(AR1475,{"0";"1";"2";"3";"4";"5";"6";"7";"8";"9"},""))))</f>
        <v>1</v>
      </c>
      <c r="AL1475" s="4">
        <f t="shared" si="2723"/>
        <v>13</v>
      </c>
      <c r="AM1475" s="4" t="b">
        <f t="shared" si="2822"/>
        <v>1</v>
      </c>
      <c r="AN1475" s="4" t="str">
        <f t="shared" si="2823"/>
        <v>BKS</v>
      </c>
      <c r="AO1475" s="4" t="b">
        <f t="shared" si="2730"/>
        <v>0</v>
      </c>
      <c r="AP1475" s="4" t="b">
        <f t="shared" si="2726"/>
        <v>0</v>
      </c>
      <c r="AQ1475" s="5" t="str">
        <f t="shared" si="2727"/>
        <v>MALKIST BESAR MATCHA</v>
      </c>
      <c r="AR1475" s="4" t="str">
        <f t="shared" si="2728"/>
        <v>1BKS</v>
      </c>
      <c r="AS1475" t="s">
        <v>2020</v>
      </c>
      <c r="AT1475" s="1" t="s">
        <v>2021</v>
      </c>
      <c r="AU1475" s="4" t="str">
        <f t="shared" ref="AU1475:AU1532" ca="1" si="2824">IF(IF(IF(AQ1475=AQ1476,10,0)+IF(NOT(AN1475=$AU$1)=TRUE,10,0)=
20,"XXXX",IF(IF((BC1475+1)=2,0,1)+IF(AN1475=$AU$1,1,0)=2,TRUE,""))
="",IF(IF(AQ1475=AQ1474,10,0)+IF(NOT(AN1475=$AU$1)=TRUE,10,0)=
20,"XXXX",IF(IF((BC1475+1)=2,0,1)+IF(AN1475=$AU$1,1,0)=2,TRUE,
"")),IF(IF(AQ1475=AQ1476,10,0)+IF(NOT(AN1475=$AU$1)=TRUE,10,0)=
20,"XXXX",IF(IF((BC1475+1)=2,0,1)+IF(AN1475=$AU$1,1,0)=2,TRUE,"")))</f>
        <v/>
      </c>
      <c r="AV1475">
        <v>6000</v>
      </c>
      <c r="AW1475">
        <v>6000</v>
      </c>
      <c r="AX1475">
        <v>5557</v>
      </c>
      <c r="AY1475" t="str">
        <f t="shared" si="2684"/>
        <v>8992775305164</v>
      </c>
      <c r="AZ1475" t="str">
        <f t="shared" si="2729"/>
        <v>MALKIST BESAR MATCHA</v>
      </c>
      <c r="BA1475" t="s">
        <v>4301</v>
      </c>
      <c r="BB1475" t="s">
        <v>4301</v>
      </c>
      <c r="BC1475" s="9" t="str" cm="1">
        <f t="array" aca="1" ref="BC1475" ca="1">LEFT(AR1475,MATCH(FALSE,ISNUMBER(MID(AR1475,ROW(INDIRECT("1:"&amp;LEN(AR1475)+1)), 1) *1),0) -1)</f>
        <v>1</v>
      </c>
      <c r="BD1475" s="1"/>
      <c r="BF1475" s="21"/>
      <c r="BK1475" s="1"/>
      <c r="BM1475" s="1"/>
      <c r="BN1475" s="1"/>
      <c r="BR1475" s="22"/>
      <c r="BS1475">
        <v>0</v>
      </c>
      <c r="BT1475" s="1" t="s">
        <v>5103</v>
      </c>
    </row>
    <row r="1476" spans="1:145">
      <c r="A1476" s="4" t="str">
        <f t="shared" si="2687"/>
        <v/>
      </c>
      <c r="B1476" s="4" t="str">
        <f t="shared" si="2688"/>
        <v/>
      </c>
      <c r="C1476" s="4" t="str">
        <f t="shared" si="2689"/>
        <v>BKS</v>
      </c>
      <c r="D1476" s="4" t="str">
        <f t="shared" si="2690"/>
        <v/>
      </c>
      <c r="E1476" s="4" t="str">
        <f t="shared" si="2691"/>
        <v/>
      </c>
      <c r="F1476" s="4" t="str">
        <f t="shared" si="2692"/>
        <v/>
      </c>
      <c r="G1476" s="4" t="str">
        <f t="shared" si="2693"/>
        <v/>
      </c>
      <c r="H1476" s="4" t="str">
        <f t="shared" si="2694"/>
        <v/>
      </c>
      <c r="I1476" s="4" t="str">
        <f t="shared" si="2695"/>
        <v/>
      </c>
      <c r="J1476" s="4" t="str">
        <f t="shared" si="2696"/>
        <v/>
      </c>
      <c r="K1476" s="4" t="str">
        <f t="shared" si="2697"/>
        <v/>
      </c>
      <c r="L1476" s="4" t="str">
        <f t="shared" si="2698"/>
        <v/>
      </c>
      <c r="M1476" s="4" t="str">
        <f t="shared" si="2699"/>
        <v/>
      </c>
      <c r="N1476" s="4" t="str">
        <f t="shared" si="2700"/>
        <v/>
      </c>
      <c r="O1476" s="4" t="str">
        <f t="shared" si="2701"/>
        <v/>
      </c>
      <c r="P1476" s="4" t="str">
        <f t="shared" si="2702"/>
        <v/>
      </c>
      <c r="Q1476" s="4" t="str">
        <f t="shared" si="2703"/>
        <v/>
      </c>
      <c r="R1476" s="4" t="str">
        <f t="shared" si="2704"/>
        <v/>
      </c>
      <c r="S1476" s="4" t="str">
        <f t="shared" si="2705"/>
        <v/>
      </c>
      <c r="T1476" s="4" t="str">
        <f t="shared" si="2706"/>
        <v/>
      </c>
      <c r="U1476" s="4" t="str">
        <f t="shared" si="2707"/>
        <v/>
      </c>
      <c r="V1476" s="4" t="str">
        <f t="shared" si="2708"/>
        <v/>
      </c>
      <c r="W1476" s="4" t="str">
        <f t="shared" si="2709"/>
        <v/>
      </c>
      <c r="X1476" s="4" t="str">
        <f t="shared" si="2710"/>
        <v/>
      </c>
      <c r="Y1476" s="4">
        <f t="shared" si="2711"/>
        <v>3</v>
      </c>
      <c r="Z1476" s="4" t="str">
        <f t="shared" si="2712"/>
        <v>-</v>
      </c>
      <c r="AA1476" s="4" t="str">
        <f t="shared" si="2713"/>
        <v/>
      </c>
      <c r="AB1476" s="4" t="str">
        <f t="shared" si="2714"/>
        <v/>
      </c>
      <c r="AC1476" s="4" t="str">
        <f t="shared" si="2715"/>
        <v/>
      </c>
      <c r="AD1476" s="4" t="str">
        <f t="shared" si="2716"/>
        <v/>
      </c>
      <c r="AE1476" s="4" t="str">
        <f t="shared" si="2717"/>
        <v/>
      </c>
      <c r="AF1476" s="4">
        <f t="shared" si="2718"/>
        <v>4</v>
      </c>
      <c r="AG1476" s="4">
        <f t="shared" si="2719"/>
        <v>31</v>
      </c>
      <c r="AH1476" s="4">
        <f t="shared" si="2720"/>
        <v>27</v>
      </c>
      <c r="AI1476" s="4" t="str">
        <f t="shared" si="2721"/>
        <v>1BKS</v>
      </c>
      <c r="AJ1476" s="4" t="str">
        <f t="shared" si="2722"/>
        <v>-1BKS</v>
      </c>
      <c r="AK1476" s="4" t="str" cm="1">
        <f t="array" ref="AK1476">LEFT(AR1476,SUM(LEN(AR1476)-LEN(SUBSTITUTE(AR1476,{"0";"1";"2";"3";"4";"5";"6";"7";"8";"9"},""))))</f>
        <v>1</v>
      </c>
      <c r="AL1476" s="4">
        <f t="shared" si="2723"/>
        <v>13</v>
      </c>
      <c r="AM1476" s="4" t="b">
        <f t="shared" si="2822"/>
        <v>1</v>
      </c>
      <c r="AN1476" s="4" t="str">
        <f t="shared" si="2823"/>
        <v>BKS</v>
      </c>
      <c r="AO1476" s="4" t="b">
        <f t="shared" si="2730"/>
        <v>0</v>
      </c>
      <c r="AP1476" s="4" t="b">
        <f t="shared" si="2726"/>
        <v>0</v>
      </c>
      <c r="AQ1476" s="5" t="str">
        <f t="shared" si="2727"/>
        <v>MALKIST BESAR SWEET CHEESE</v>
      </c>
      <c r="AR1476" s="4" t="str">
        <f t="shared" si="2728"/>
        <v>1BKS</v>
      </c>
      <c r="AS1476" t="s">
        <v>2022</v>
      </c>
      <c r="AT1476" s="1" t="s">
        <v>2023</v>
      </c>
      <c r="AU1476" s="4" t="str">
        <f t="shared" ca="1" si="2824"/>
        <v/>
      </c>
      <c r="AV1476">
        <v>6000</v>
      </c>
      <c r="AW1476">
        <v>6000</v>
      </c>
      <c r="AX1476">
        <v>5557</v>
      </c>
      <c r="AY1476" t="str">
        <f t="shared" si="2684"/>
        <v>8992775315095</v>
      </c>
      <c r="AZ1476" t="str">
        <f t="shared" si="2729"/>
        <v>MALKIST BESAR SWEET CHEESE</v>
      </c>
      <c r="BA1476" t="s">
        <v>4301</v>
      </c>
      <c r="BB1476" t="s">
        <v>4301</v>
      </c>
      <c r="BC1476" s="9" t="str" cm="1">
        <f t="array" aca="1" ref="BC1476" ca="1">LEFT(AR1476,MATCH(FALSE,ISNUMBER(MID(AR1476,ROW(INDIRECT("1:"&amp;LEN(AR1476)+1)), 1) *1),0) -1)</f>
        <v>1</v>
      </c>
      <c r="BD1476" s="1"/>
      <c r="BF1476" s="21"/>
      <c r="BK1476" s="1"/>
      <c r="BM1476" s="1"/>
      <c r="BN1476" s="1"/>
      <c r="BR1476" s="22"/>
      <c r="BS1476">
        <v>0</v>
      </c>
      <c r="BT1476" s="1" t="s">
        <v>5103</v>
      </c>
    </row>
    <row r="1477" spans="1:145">
      <c r="A1477" s="4" t="str">
        <f t="shared" si="2687"/>
        <v/>
      </c>
      <c r="B1477" s="4" t="str">
        <f t="shared" si="2688"/>
        <v>PCS</v>
      </c>
      <c r="C1477" s="4" t="str">
        <f t="shared" si="2689"/>
        <v/>
      </c>
      <c r="D1477" s="4" t="str">
        <f t="shared" si="2690"/>
        <v/>
      </c>
      <c r="E1477" s="4" t="str">
        <f t="shared" si="2691"/>
        <v/>
      </c>
      <c r="F1477" s="4" t="str">
        <f t="shared" si="2692"/>
        <v/>
      </c>
      <c r="G1477" s="4" t="str">
        <f t="shared" si="2693"/>
        <v/>
      </c>
      <c r="H1477" s="4" t="str">
        <f t="shared" si="2694"/>
        <v/>
      </c>
      <c r="I1477" s="4" t="str">
        <f t="shared" si="2695"/>
        <v/>
      </c>
      <c r="J1477" s="4" t="str">
        <f t="shared" si="2696"/>
        <v/>
      </c>
      <c r="K1477" s="4" t="str">
        <f t="shared" si="2697"/>
        <v/>
      </c>
      <c r="L1477" s="4" t="str">
        <f t="shared" si="2698"/>
        <v/>
      </c>
      <c r="M1477" s="4" t="str">
        <f t="shared" si="2699"/>
        <v/>
      </c>
      <c r="N1477" s="4" t="str">
        <f t="shared" si="2700"/>
        <v/>
      </c>
      <c r="O1477" s="4" t="str">
        <f t="shared" si="2701"/>
        <v/>
      </c>
      <c r="P1477" s="4" t="str">
        <f t="shared" si="2702"/>
        <v/>
      </c>
      <c r="Q1477" s="4" t="str">
        <f t="shared" si="2703"/>
        <v/>
      </c>
      <c r="R1477" s="4" t="str">
        <f t="shared" si="2704"/>
        <v/>
      </c>
      <c r="S1477" s="4" t="str">
        <f t="shared" si="2705"/>
        <v/>
      </c>
      <c r="T1477" s="4" t="str">
        <f t="shared" si="2706"/>
        <v>PACK</v>
      </c>
      <c r="U1477" s="4" t="str">
        <f t="shared" si="2707"/>
        <v/>
      </c>
      <c r="V1477" s="4" t="str">
        <f t="shared" si="2708"/>
        <v/>
      </c>
      <c r="W1477" s="4" t="str">
        <f t="shared" si="2709"/>
        <v/>
      </c>
      <c r="X1477" s="4" t="str">
        <f t="shared" si="2710"/>
        <v/>
      </c>
      <c r="Y1477" s="4">
        <f t="shared" si="2711"/>
        <v>7</v>
      </c>
      <c r="Z1477" s="4" t="str">
        <f t="shared" si="2712"/>
        <v>-</v>
      </c>
      <c r="AA1477" s="4" t="str">
        <f t="shared" si="2713"/>
        <v>/</v>
      </c>
      <c r="AB1477" s="4" t="str">
        <f t="shared" si="2714"/>
        <v/>
      </c>
      <c r="AC1477" s="4" t="str">
        <f t="shared" si="2715"/>
        <v/>
      </c>
      <c r="AD1477" s="4" t="str">
        <f t="shared" si="2716"/>
        <v/>
      </c>
      <c r="AE1477" s="4" t="str">
        <f t="shared" si="2717"/>
        <v/>
      </c>
      <c r="AF1477" s="4">
        <f t="shared" si="2718"/>
        <v>10</v>
      </c>
      <c r="AG1477" s="4">
        <f t="shared" si="2719"/>
        <v>31</v>
      </c>
      <c r="AH1477" s="4">
        <f t="shared" si="2720"/>
        <v>21</v>
      </c>
      <c r="AI1477" s="4" t="str">
        <f t="shared" si="2721"/>
        <v>PACK</v>
      </c>
      <c r="AJ1477" s="4" t="str">
        <f t="shared" si="2722"/>
        <v>/PACK</v>
      </c>
      <c r="AK1477" s="4" t="str" cm="1">
        <f t="array" ref="AK1477">LEFT(AR1477,SUM(LEN(AR1477)-LEN(SUBSTITUTE(AR1477,{"0";"1";"2";"3";"4";"5";"6";"7";"8";"9"},""))))</f>
        <v>20</v>
      </c>
      <c r="AL1477" s="4">
        <f t="shared" si="2723"/>
        <v>13</v>
      </c>
      <c r="AM1477" s="4" t="b">
        <f>LEFT(AR1477,2)=AK1477</f>
        <v>1</v>
      </c>
      <c r="AN1477" s="4" t="str">
        <f>RIGHT(AI1477,4)</f>
        <v>PACK</v>
      </c>
      <c r="AO1477" s="4" t="b">
        <f t="shared" si="2730"/>
        <v>0</v>
      </c>
      <c r="AP1477" s="4" t="b">
        <f t="shared" si="2726"/>
        <v>0</v>
      </c>
      <c r="AQ1477" s="5" t="str">
        <f t="shared" si="2727"/>
        <v>MALKIST OLEZZ CHEESE</v>
      </c>
      <c r="AR1477" s="4" t="str">
        <f t="shared" si="2728"/>
        <v>20PCS/PACK</v>
      </c>
      <c r="AS1477" t="s">
        <v>4837</v>
      </c>
      <c r="AU1477" s="4" t="str">
        <f t="shared" ca="1" si="2824"/>
        <v/>
      </c>
      <c r="AV1477">
        <v>8500</v>
      </c>
      <c r="AW1477">
        <v>8500</v>
      </c>
      <c r="AX1477">
        <v>8000</v>
      </c>
      <c r="AY1477" t="str">
        <f t="shared" si="2684"/>
        <v>8000000001477</v>
      </c>
      <c r="AZ1477" t="str">
        <f t="shared" si="2729"/>
        <v>MALKIST OLEZZ CHEESE</v>
      </c>
      <c r="BA1477" t="s">
        <v>4301</v>
      </c>
      <c r="BB1477" t="s">
        <v>4301</v>
      </c>
      <c r="BC1477" s="4" t="str" cm="1">
        <f t="array" aca="1" ref="BC1477" ca="1">LEFT(AR1477,MATCH(FALSE,ISNUMBER(MID(AR1477,ROW(INDIRECT("1:"&amp;LEN(AR1477)+1)), 1) *1),0) -1)</f>
        <v>20</v>
      </c>
      <c r="BD1477" s="1"/>
      <c r="BF1477" s="21"/>
      <c r="BK1477" s="1"/>
      <c r="BM1477" s="1"/>
      <c r="BN1477" s="1"/>
      <c r="BR1477" s="22"/>
      <c r="BS1477">
        <v>0</v>
      </c>
      <c r="BT1477" s="1" t="s">
        <v>5103</v>
      </c>
    </row>
    <row r="1478" spans="1:145">
      <c r="A1478" s="4" t="str">
        <f t="shared" si="2687"/>
        <v/>
      </c>
      <c r="B1478" s="4" t="str">
        <f t="shared" si="2688"/>
        <v>PCS</v>
      </c>
      <c r="C1478" s="4" t="str">
        <f t="shared" si="2689"/>
        <v/>
      </c>
      <c r="D1478" s="4" t="str">
        <f t="shared" si="2690"/>
        <v/>
      </c>
      <c r="E1478" s="4" t="str">
        <f t="shared" si="2691"/>
        <v/>
      </c>
      <c r="F1478" s="4" t="str">
        <f t="shared" si="2692"/>
        <v/>
      </c>
      <c r="G1478" s="4" t="str">
        <f t="shared" si="2693"/>
        <v/>
      </c>
      <c r="H1478" s="4" t="str">
        <f t="shared" si="2694"/>
        <v/>
      </c>
      <c r="I1478" s="4" t="str">
        <f t="shared" si="2695"/>
        <v/>
      </c>
      <c r="J1478" s="4" t="str">
        <f t="shared" si="2696"/>
        <v/>
      </c>
      <c r="K1478" s="4" t="str">
        <f t="shared" si="2697"/>
        <v/>
      </c>
      <c r="L1478" s="4" t="str">
        <f t="shared" si="2698"/>
        <v/>
      </c>
      <c r="M1478" s="4" t="str">
        <f t="shared" si="2699"/>
        <v/>
      </c>
      <c r="N1478" s="4" t="str">
        <f t="shared" si="2700"/>
        <v/>
      </c>
      <c r="O1478" s="4" t="str">
        <f t="shared" si="2701"/>
        <v/>
      </c>
      <c r="P1478" s="4" t="str">
        <f t="shared" si="2702"/>
        <v/>
      </c>
      <c r="Q1478" s="4" t="str">
        <f t="shared" si="2703"/>
        <v/>
      </c>
      <c r="R1478" s="4" t="str">
        <f t="shared" si="2704"/>
        <v/>
      </c>
      <c r="S1478" s="4" t="str">
        <f t="shared" si="2705"/>
        <v/>
      </c>
      <c r="T1478" s="4" t="str">
        <f t="shared" si="2706"/>
        <v>PACK</v>
      </c>
      <c r="U1478" s="4" t="str">
        <f t="shared" si="2707"/>
        <v/>
      </c>
      <c r="V1478" s="4" t="str">
        <f t="shared" si="2708"/>
        <v/>
      </c>
      <c r="W1478" s="4" t="str">
        <f t="shared" si="2709"/>
        <v/>
      </c>
      <c r="X1478" s="4" t="str">
        <f t="shared" si="2710"/>
        <v/>
      </c>
      <c r="Y1478" s="4">
        <f t="shared" si="2711"/>
        <v>7</v>
      </c>
      <c r="Z1478" s="4" t="str">
        <f t="shared" si="2712"/>
        <v>-</v>
      </c>
      <c r="AA1478" s="4" t="str">
        <f t="shared" si="2713"/>
        <v>/</v>
      </c>
      <c r="AB1478" s="4" t="str">
        <f t="shared" si="2714"/>
        <v/>
      </c>
      <c r="AC1478" s="4" t="str">
        <f t="shared" si="2715"/>
        <v/>
      </c>
      <c r="AD1478" s="4" t="str">
        <f t="shared" si="2716"/>
        <v/>
      </c>
      <c r="AE1478" s="4" t="str">
        <f t="shared" si="2717"/>
        <v/>
      </c>
      <c r="AF1478" s="4">
        <f t="shared" si="2718"/>
        <v>10</v>
      </c>
      <c r="AG1478" s="4">
        <f t="shared" si="2719"/>
        <v>30</v>
      </c>
      <c r="AH1478" s="4">
        <f t="shared" si="2720"/>
        <v>20</v>
      </c>
      <c r="AI1478" s="4" t="str">
        <f t="shared" si="2721"/>
        <v>PACK</v>
      </c>
      <c r="AJ1478" s="4" t="str">
        <f t="shared" si="2722"/>
        <v>/PACK</v>
      </c>
      <c r="AK1478" s="4" t="str" cm="1">
        <f t="array" ref="AK1478">LEFT(AR1478,SUM(LEN(AR1478)-LEN(SUBSTITUTE(AR1478,{"0";"1";"2";"3";"4";"5";"6";"7";"8";"9"},""))))</f>
        <v>20</v>
      </c>
      <c r="AL1478" s="4">
        <f t="shared" si="2723"/>
        <v>13</v>
      </c>
      <c r="AM1478" s="4" t="b">
        <f>LEFT(AR1478,2)=AK1478</f>
        <v>1</v>
      </c>
      <c r="AN1478" s="4" t="str">
        <f>RIGHT(AI1478,4)</f>
        <v>PACK</v>
      </c>
      <c r="AO1478" s="4" t="b">
        <f t="shared" si="2730"/>
        <v>0</v>
      </c>
      <c r="AP1478" s="4" t="b">
        <f t="shared" si="2726"/>
        <v>0</v>
      </c>
      <c r="AQ1478" s="5" t="str">
        <f t="shared" si="2727"/>
        <v>MALKIST OLEZZ CHOCO</v>
      </c>
      <c r="AR1478" s="4" t="str">
        <f t="shared" si="2728"/>
        <v>20PCS/PACK</v>
      </c>
      <c r="AS1478" t="s">
        <v>4836</v>
      </c>
      <c r="AU1478" s="4" t="str">
        <f t="shared" ca="1" si="2824"/>
        <v/>
      </c>
      <c r="AV1478">
        <v>8500</v>
      </c>
      <c r="AW1478">
        <v>8500</v>
      </c>
      <c r="AX1478">
        <v>8000</v>
      </c>
      <c r="AY1478" t="str">
        <f t="shared" si="2684"/>
        <v>8000000001478</v>
      </c>
      <c r="AZ1478" t="str">
        <f t="shared" si="2729"/>
        <v>MALKIST OLEZZ CHOCO</v>
      </c>
      <c r="BA1478" t="s">
        <v>4301</v>
      </c>
      <c r="BB1478" t="s">
        <v>4301</v>
      </c>
      <c r="BC1478" s="4" t="str" cm="1">
        <f t="array" aca="1" ref="BC1478" ca="1">LEFT(AR1478,MATCH(FALSE,ISNUMBER(MID(AR1478,ROW(INDIRECT("1:"&amp;LEN(AR1478)+1)), 1) *1),0) -1)</f>
        <v>20</v>
      </c>
      <c r="BD1478" s="1"/>
      <c r="BF1478" s="21"/>
      <c r="BK1478" s="1"/>
      <c r="BM1478" s="1"/>
      <c r="BN1478" s="1"/>
      <c r="BR1478" s="22"/>
      <c r="BS1478">
        <v>0</v>
      </c>
      <c r="BT1478" s="1" t="s">
        <v>5103</v>
      </c>
    </row>
    <row r="1479" spans="1:145">
      <c r="A1479" s="4" t="str">
        <f t="shared" si="2687"/>
        <v/>
      </c>
      <c r="B1479" s="4" t="str">
        <f t="shared" si="2688"/>
        <v>PCS</v>
      </c>
      <c r="C1479" s="4" t="str">
        <f t="shared" si="2689"/>
        <v/>
      </c>
      <c r="D1479" s="4" t="str">
        <f t="shared" si="2690"/>
        <v/>
      </c>
      <c r="E1479" s="4" t="str">
        <f t="shared" si="2691"/>
        <v/>
      </c>
      <c r="F1479" s="4" t="str">
        <f t="shared" si="2692"/>
        <v/>
      </c>
      <c r="G1479" s="4" t="str">
        <f t="shared" si="2693"/>
        <v/>
      </c>
      <c r="H1479" s="4" t="str">
        <f t="shared" si="2694"/>
        <v/>
      </c>
      <c r="I1479" s="4" t="str">
        <f t="shared" si="2695"/>
        <v/>
      </c>
      <c r="J1479" s="4" t="str">
        <f t="shared" si="2696"/>
        <v/>
      </c>
      <c r="K1479" s="4" t="str">
        <f t="shared" si="2697"/>
        <v/>
      </c>
      <c r="L1479" s="4" t="str">
        <f t="shared" si="2698"/>
        <v/>
      </c>
      <c r="M1479" s="4" t="str">
        <f t="shared" si="2699"/>
        <v/>
      </c>
      <c r="N1479" s="4" t="str">
        <f t="shared" si="2700"/>
        <v/>
      </c>
      <c r="O1479" s="4" t="str">
        <f t="shared" si="2701"/>
        <v/>
      </c>
      <c r="P1479" s="4" t="str">
        <f t="shared" si="2702"/>
        <v/>
      </c>
      <c r="Q1479" s="4" t="str">
        <f t="shared" si="2703"/>
        <v/>
      </c>
      <c r="R1479" s="4" t="str">
        <f t="shared" si="2704"/>
        <v/>
      </c>
      <c r="S1479" s="4" t="str">
        <f t="shared" si="2705"/>
        <v/>
      </c>
      <c r="T1479" s="4" t="str">
        <f t="shared" si="2706"/>
        <v>PACK</v>
      </c>
      <c r="U1479" s="4" t="str">
        <f t="shared" si="2707"/>
        <v/>
      </c>
      <c r="V1479" s="4" t="str">
        <f t="shared" si="2708"/>
        <v/>
      </c>
      <c r="W1479" s="4" t="str">
        <f t="shared" si="2709"/>
        <v/>
      </c>
      <c r="X1479" s="4" t="str">
        <f t="shared" si="2710"/>
        <v/>
      </c>
      <c r="Y1479" s="4">
        <f t="shared" si="2711"/>
        <v>7</v>
      </c>
      <c r="Z1479" s="4" t="str">
        <f t="shared" si="2712"/>
        <v>-</v>
      </c>
      <c r="AA1479" s="4" t="str">
        <f t="shared" si="2713"/>
        <v>/</v>
      </c>
      <c r="AB1479" s="4" t="str">
        <f t="shared" si="2714"/>
        <v/>
      </c>
      <c r="AC1479" s="4" t="str">
        <f t="shared" si="2715"/>
        <v/>
      </c>
      <c r="AD1479" s="4" t="str">
        <f t="shared" si="2716"/>
        <v/>
      </c>
      <c r="AE1479" s="4" t="str">
        <f t="shared" si="2717"/>
        <v/>
      </c>
      <c r="AF1479" s="4">
        <f t="shared" si="2718"/>
        <v>10</v>
      </c>
      <c r="AG1479" s="4">
        <f t="shared" si="2719"/>
        <v>30</v>
      </c>
      <c r="AH1479" s="4">
        <f t="shared" si="2720"/>
        <v>20</v>
      </c>
      <c r="AI1479" s="4" t="str">
        <f t="shared" si="2721"/>
        <v>PACK</v>
      </c>
      <c r="AJ1479" s="4" t="str">
        <f t="shared" si="2722"/>
        <v>/PACK</v>
      </c>
      <c r="AK1479" s="4" t="str" cm="1">
        <f t="array" ref="AK1479">LEFT(AR1479,SUM(LEN(AR1479)-LEN(SUBSTITUTE(AR1479,{"0";"1";"2";"3";"4";"5";"6";"7";"8";"9"},""))))</f>
        <v>20</v>
      </c>
      <c r="AL1479" s="4">
        <f t="shared" si="2723"/>
        <v>13</v>
      </c>
      <c r="AM1479" s="4" t="b">
        <f>LEFT(AR1479,2)=AK1479</f>
        <v>1</v>
      </c>
      <c r="AN1479" s="4" t="str">
        <f>RIGHT(AI1479,4)</f>
        <v>PACK</v>
      </c>
      <c r="AO1479" s="4" t="b">
        <f t="shared" si="2730"/>
        <v>0</v>
      </c>
      <c r="AP1479" s="4" t="b">
        <f t="shared" si="2726"/>
        <v>0</v>
      </c>
      <c r="AQ1479" s="5" t="str">
        <f t="shared" si="2727"/>
        <v>MALKIST SUSU KOKOLA</v>
      </c>
      <c r="AR1479" s="4" t="str">
        <f t="shared" si="2728"/>
        <v>20PCS/PACK</v>
      </c>
      <c r="AS1479" t="s">
        <v>4835</v>
      </c>
      <c r="AU1479" s="4" t="str">
        <f t="shared" ca="1" si="2824"/>
        <v/>
      </c>
      <c r="AV1479">
        <v>9000</v>
      </c>
      <c r="AW1479">
        <v>9000</v>
      </c>
      <c r="AX1479">
        <v>8000</v>
      </c>
      <c r="AY1479" t="str">
        <f t="shared" si="2684"/>
        <v>8000000001479</v>
      </c>
      <c r="AZ1479" t="str">
        <f t="shared" si="2729"/>
        <v>MALKIST SUSU KOKOLA</v>
      </c>
      <c r="BA1479" t="s">
        <v>4301</v>
      </c>
      <c r="BB1479" t="s">
        <v>4301</v>
      </c>
      <c r="BC1479" s="4" t="str" cm="1">
        <f t="array" aca="1" ref="BC1479" ca="1">LEFT(AR1479,MATCH(FALSE,ISNUMBER(MID(AR1479,ROW(INDIRECT("1:"&amp;LEN(AR1479)+1)), 1) *1),0) -1)</f>
        <v>20</v>
      </c>
      <c r="BD1479" s="1"/>
      <c r="BF1479" s="21"/>
      <c r="BK1479" s="1"/>
      <c r="BM1479" s="1"/>
      <c r="BN1479" s="1"/>
      <c r="BR1479" s="22"/>
      <c r="BS1479">
        <v>0</v>
      </c>
      <c r="BT1479" s="1" t="s">
        <v>5103</v>
      </c>
    </row>
    <row r="1480" spans="1:145">
      <c r="A1480" s="4" t="str">
        <f t="shared" si="2687"/>
        <v/>
      </c>
      <c r="B1480" s="4" t="str">
        <f t="shared" si="2688"/>
        <v>PCS</v>
      </c>
      <c r="C1480" s="4" t="str">
        <f t="shared" si="2689"/>
        <v/>
      </c>
      <c r="D1480" s="4" t="str">
        <f t="shared" si="2690"/>
        <v/>
      </c>
      <c r="E1480" s="4" t="str">
        <f t="shared" si="2691"/>
        <v/>
      </c>
      <c r="F1480" s="4" t="str">
        <f t="shared" si="2692"/>
        <v/>
      </c>
      <c r="G1480" s="4" t="str">
        <f t="shared" si="2693"/>
        <v/>
      </c>
      <c r="H1480" s="4" t="str">
        <f t="shared" si="2694"/>
        <v/>
      </c>
      <c r="I1480" s="4" t="str">
        <f t="shared" si="2695"/>
        <v/>
      </c>
      <c r="J1480" s="4" t="str">
        <f t="shared" si="2696"/>
        <v/>
      </c>
      <c r="K1480" s="4" t="str">
        <f t="shared" si="2697"/>
        <v/>
      </c>
      <c r="L1480" s="4" t="str">
        <f t="shared" si="2698"/>
        <v/>
      </c>
      <c r="M1480" s="4" t="str">
        <f t="shared" si="2699"/>
        <v/>
      </c>
      <c r="N1480" s="4" t="str">
        <f t="shared" si="2700"/>
        <v/>
      </c>
      <c r="O1480" s="4" t="str">
        <f t="shared" si="2701"/>
        <v/>
      </c>
      <c r="P1480" s="4" t="str">
        <f t="shared" si="2702"/>
        <v/>
      </c>
      <c r="Q1480" s="4" t="str">
        <f t="shared" si="2703"/>
        <v/>
      </c>
      <c r="R1480" s="4" t="str">
        <f t="shared" si="2704"/>
        <v/>
      </c>
      <c r="S1480" s="4" t="str">
        <f t="shared" si="2705"/>
        <v/>
      </c>
      <c r="T1480" s="4" t="str">
        <f t="shared" si="2706"/>
        <v/>
      </c>
      <c r="U1480" s="4" t="str">
        <f t="shared" si="2707"/>
        <v/>
      </c>
      <c r="V1480" s="4" t="str">
        <f t="shared" si="2708"/>
        <v/>
      </c>
      <c r="W1480" s="4" t="str">
        <f t="shared" si="2709"/>
        <v/>
      </c>
      <c r="X1480" s="4" t="str">
        <f t="shared" si="2710"/>
        <v/>
      </c>
      <c r="Y1480" s="4">
        <f t="shared" si="2711"/>
        <v>3</v>
      </c>
      <c r="Z1480" s="4" t="str">
        <f t="shared" si="2712"/>
        <v>-</v>
      </c>
      <c r="AA1480" s="4" t="str">
        <f t="shared" si="2713"/>
        <v/>
      </c>
      <c r="AB1480" s="4" t="str">
        <f t="shared" si="2714"/>
        <v/>
      </c>
      <c r="AC1480" s="4" t="str">
        <f t="shared" si="2715"/>
        <v/>
      </c>
      <c r="AD1480" s="4" t="str">
        <f t="shared" si="2716"/>
        <v/>
      </c>
      <c r="AE1480" s="4" t="str">
        <f t="shared" si="2717"/>
        <v/>
      </c>
      <c r="AF1480" s="4">
        <f t="shared" si="2718"/>
        <v>4</v>
      </c>
      <c r="AG1480" s="4">
        <f t="shared" si="2719"/>
        <v>21</v>
      </c>
      <c r="AH1480" s="4">
        <f t="shared" si="2720"/>
        <v>17</v>
      </c>
      <c r="AI1480" s="4" t="str">
        <f t="shared" si="2721"/>
        <v>1PCS</v>
      </c>
      <c r="AJ1480" s="4" t="str">
        <f t="shared" si="2722"/>
        <v>-1PCS</v>
      </c>
      <c r="AK1480" s="4" t="str" cm="1">
        <f t="array" ref="AK1480">LEFT(AR1480,SUM(LEN(AR1480)-LEN(SUBSTITUTE(AR1480,{"0";"1";"2";"3";"4";"5";"6";"7";"8";"9"},""))))</f>
        <v>1</v>
      </c>
      <c r="AL1480" s="4">
        <f t="shared" si="2723"/>
        <v>13</v>
      </c>
      <c r="AM1480" s="4" t="b">
        <f>LEFT(AR1480,1)=AK1480</f>
        <v>1</v>
      </c>
      <c r="AN1480" s="4" t="str">
        <f>RIGHT(AI1480,3)</f>
        <v>PCS</v>
      </c>
      <c r="AO1480" s="4" t="b">
        <f t="shared" si="2730"/>
        <v>0</v>
      </c>
      <c r="AP1480" s="4" t="b">
        <f t="shared" si="2726"/>
        <v>0</v>
      </c>
      <c r="AQ1480" s="5" t="str">
        <f t="shared" si="2727"/>
        <v>MAMA LEMON 105ML</v>
      </c>
      <c r="AR1480" s="4" t="str">
        <f t="shared" si="2728"/>
        <v>1PCS</v>
      </c>
      <c r="AS1480" t="s">
        <v>4852</v>
      </c>
      <c r="AT1480" s="1" t="s">
        <v>2024</v>
      </c>
      <c r="AU1480" s="4" t="str">
        <f t="shared" ca="1" si="2824"/>
        <v/>
      </c>
      <c r="AV1480">
        <v>1700</v>
      </c>
      <c r="AW1480">
        <v>1700</v>
      </c>
      <c r="AX1480">
        <v>1565</v>
      </c>
      <c r="AY1480" t="str">
        <f t="shared" si="2684"/>
        <v>8998866182201</v>
      </c>
      <c r="AZ1480" t="str">
        <f t="shared" si="2729"/>
        <v>MAMA LEMON 105ML</v>
      </c>
      <c r="BA1480" t="s">
        <v>4301</v>
      </c>
      <c r="BB1480" t="s">
        <v>4301</v>
      </c>
      <c r="BC1480" s="9" t="str" cm="1">
        <f t="array" aca="1" ref="BC1480" ca="1">LEFT(AR1480,MATCH(FALSE,ISNUMBER(MID(AR1480,ROW(INDIRECT("1:"&amp;LEN(AR1480)+1)), 1) *1),0) -1)</f>
        <v>1</v>
      </c>
      <c r="BD1480" s="1"/>
      <c r="BF1480" s="21"/>
      <c r="BK1480" s="1"/>
      <c r="BM1480" s="1"/>
      <c r="BN1480" s="1"/>
      <c r="BR1480" s="22"/>
      <c r="BS1480">
        <v>0</v>
      </c>
      <c r="BT1480" s="1" t="s">
        <v>5103</v>
      </c>
    </row>
    <row r="1481" spans="1:145">
      <c r="A1481" s="4" t="str">
        <f t="shared" si="2687"/>
        <v/>
      </c>
      <c r="B1481" s="4" t="str">
        <f t="shared" si="2688"/>
        <v>PCS</v>
      </c>
      <c r="C1481" s="4" t="str">
        <f t="shared" si="2689"/>
        <v/>
      </c>
      <c r="D1481" s="4" t="str">
        <f t="shared" si="2690"/>
        <v/>
      </c>
      <c r="E1481" s="4" t="str">
        <f t="shared" si="2691"/>
        <v/>
      </c>
      <c r="F1481" s="4" t="str">
        <f t="shared" si="2692"/>
        <v/>
      </c>
      <c r="G1481" s="4" t="str">
        <f t="shared" si="2693"/>
        <v/>
      </c>
      <c r="H1481" s="4" t="str">
        <f t="shared" si="2694"/>
        <v/>
      </c>
      <c r="I1481" s="4" t="str">
        <f t="shared" si="2695"/>
        <v/>
      </c>
      <c r="J1481" s="4" t="str">
        <f t="shared" si="2696"/>
        <v/>
      </c>
      <c r="K1481" s="4" t="str">
        <f t="shared" si="2697"/>
        <v/>
      </c>
      <c r="L1481" s="4" t="str">
        <f t="shared" si="2698"/>
        <v/>
      </c>
      <c r="M1481" s="4" t="str">
        <f t="shared" si="2699"/>
        <v/>
      </c>
      <c r="N1481" s="4" t="str">
        <f t="shared" si="2700"/>
        <v/>
      </c>
      <c r="O1481" s="4" t="str">
        <f t="shared" si="2701"/>
        <v/>
      </c>
      <c r="P1481" s="4" t="str">
        <f t="shared" si="2702"/>
        <v/>
      </c>
      <c r="Q1481" s="4" t="str">
        <f t="shared" si="2703"/>
        <v/>
      </c>
      <c r="R1481" s="4" t="str">
        <f t="shared" si="2704"/>
        <v/>
      </c>
      <c r="S1481" s="4" t="str">
        <f t="shared" si="2705"/>
        <v/>
      </c>
      <c r="T1481" s="4" t="str">
        <f t="shared" si="2706"/>
        <v/>
      </c>
      <c r="U1481" s="4" t="str">
        <f t="shared" si="2707"/>
        <v/>
      </c>
      <c r="V1481" s="4" t="str">
        <f t="shared" si="2708"/>
        <v/>
      </c>
      <c r="W1481" s="4" t="str">
        <f t="shared" si="2709"/>
        <v/>
      </c>
      <c r="X1481" s="4" t="str">
        <f t="shared" si="2710"/>
        <v/>
      </c>
      <c r="Y1481" s="4">
        <f t="shared" si="2711"/>
        <v>3</v>
      </c>
      <c r="Z1481" s="4" t="str">
        <f t="shared" si="2712"/>
        <v>-</v>
      </c>
      <c r="AA1481" s="4" t="str">
        <f t="shared" si="2713"/>
        <v/>
      </c>
      <c r="AB1481" s="4" t="str">
        <f t="shared" si="2714"/>
        <v/>
      </c>
      <c r="AC1481" s="4" t="str">
        <f t="shared" si="2715"/>
        <v/>
      </c>
      <c r="AD1481" s="4" t="str">
        <f t="shared" si="2716"/>
        <v/>
      </c>
      <c r="AE1481" s="4" t="str">
        <f t="shared" si="2717"/>
        <v/>
      </c>
      <c r="AF1481" s="4">
        <f t="shared" si="2718"/>
        <v>4</v>
      </c>
      <c r="AG1481" s="4">
        <f t="shared" si="2719"/>
        <v>33</v>
      </c>
      <c r="AH1481" s="4">
        <f t="shared" si="2720"/>
        <v>29</v>
      </c>
      <c r="AI1481" s="4" t="str">
        <f t="shared" si="2721"/>
        <v>1PCS</v>
      </c>
      <c r="AJ1481" s="4" t="str">
        <f t="shared" si="2722"/>
        <v>-1PCS</v>
      </c>
      <c r="AK1481" s="4" t="str" cm="1">
        <f t="array" ref="AK1481">LEFT(AR1481,SUM(LEN(AR1481)-LEN(SUBSTITUTE(AR1481,{"0";"1";"2";"3";"4";"5";"6";"7";"8";"9"},""))))</f>
        <v>1</v>
      </c>
      <c r="AL1481" s="4">
        <f t="shared" si="2723"/>
        <v>13</v>
      </c>
      <c r="AM1481" s="4" t="b">
        <f>LEFT(AR1481,1)=AK1481</f>
        <v>1</v>
      </c>
      <c r="AN1481" s="4" t="str">
        <f>RIGHT(AI1481,3)</f>
        <v>PCS</v>
      </c>
      <c r="AO1481" s="4" t="b">
        <f t="shared" si="2730"/>
        <v>0</v>
      </c>
      <c r="AP1481" s="4" t="b">
        <f t="shared" si="2726"/>
        <v>0</v>
      </c>
      <c r="AQ1481" s="5" t="str">
        <f t="shared" si="2727"/>
        <v>MAMA LEMON JERUK NIPIS 230ML</v>
      </c>
      <c r="AR1481" s="4" t="str">
        <f t="shared" si="2728"/>
        <v>1PCS</v>
      </c>
      <c r="AS1481" t="s">
        <v>4517</v>
      </c>
      <c r="AT1481" s="1" t="s">
        <v>2025</v>
      </c>
      <c r="AU1481" s="4" t="str">
        <f t="shared" ca="1" si="2824"/>
        <v/>
      </c>
      <c r="AV1481">
        <v>3500</v>
      </c>
      <c r="AW1481">
        <v>3500</v>
      </c>
      <c r="AX1481">
        <v>3250</v>
      </c>
      <c r="AY1481" t="str">
        <f t="shared" si="2684"/>
        <v>8988966107068</v>
      </c>
      <c r="AZ1481" t="str">
        <f t="shared" si="2729"/>
        <v>MAMA LEMON JERUK NIPIS 230ML</v>
      </c>
      <c r="BA1481" t="s">
        <v>4301</v>
      </c>
      <c r="BB1481" t="s">
        <v>4301</v>
      </c>
      <c r="BC1481" s="9" t="str" cm="1">
        <f t="array" aca="1" ref="BC1481" ca="1">LEFT(AR1481,MATCH(FALSE,ISNUMBER(MID(AR1481,ROW(INDIRECT("1:"&amp;LEN(AR1481)+1)), 1) *1),0) -1)</f>
        <v>1</v>
      </c>
      <c r="BD1481" s="1"/>
      <c r="BF1481" s="21"/>
      <c r="BK1481" s="1"/>
      <c r="BM1481" s="1"/>
      <c r="BN1481" s="1"/>
      <c r="BR1481" s="22"/>
      <c r="BS1481">
        <v>0</v>
      </c>
      <c r="BT1481" s="1" t="s">
        <v>5103</v>
      </c>
    </row>
    <row r="1482" spans="1:145">
      <c r="A1482" s="4" t="str">
        <f t="shared" si="2687"/>
        <v/>
      </c>
      <c r="B1482" s="4" t="str">
        <f t="shared" si="2688"/>
        <v>PCS</v>
      </c>
      <c r="C1482" s="4" t="str">
        <f t="shared" si="2689"/>
        <v/>
      </c>
      <c r="D1482" s="4" t="str">
        <f t="shared" si="2690"/>
        <v/>
      </c>
      <c r="E1482" s="4" t="str">
        <f t="shared" si="2691"/>
        <v/>
      </c>
      <c r="F1482" s="4" t="str">
        <f t="shared" si="2692"/>
        <v/>
      </c>
      <c r="G1482" s="4" t="str">
        <f t="shared" si="2693"/>
        <v/>
      </c>
      <c r="H1482" s="4" t="str">
        <f t="shared" si="2694"/>
        <v/>
      </c>
      <c r="I1482" s="4" t="str">
        <f t="shared" si="2695"/>
        <v/>
      </c>
      <c r="J1482" s="4" t="str">
        <f t="shared" si="2696"/>
        <v/>
      </c>
      <c r="K1482" s="4" t="str">
        <f t="shared" si="2697"/>
        <v/>
      </c>
      <c r="L1482" s="4" t="str">
        <f t="shared" si="2698"/>
        <v/>
      </c>
      <c r="M1482" s="4" t="str">
        <f t="shared" si="2699"/>
        <v/>
      </c>
      <c r="N1482" s="4" t="str">
        <f t="shared" si="2700"/>
        <v/>
      </c>
      <c r="O1482" s="4" t="str">
        <f t="shared" si="2701"/>
        <v/>
      </c>
      <c r="P1482" s="4" t="str">
        <f t="shared" si="2702"/>
        <v/>
      </c>
      <c r="Q1482" s="4" t="str">
        <f t="shared" si="2703"/>
        <v/>
      </c>
      <c r="R1482" s="4" t="str">
        <f t="shared" si="2704"/>
        <v/>
      </c>
      <c r="S1482" s="4" t="str">
        <f t="shared" si="2705"/>
        <v/>
      </c>
      <c r="T1482" s="4" t="str">
        <f t="shared" si="2706"/>
        <v/>
      </c>
      <c r="U1482" s="4" t="str">
        <f t="shared" si="2707"/>
        <v/>
      </c>
      <c r="V1482" s="4" t="str">
        <f t="shared" si="2708"/>
        <v/>
      </c>
      <c r="W1482" s="4" t="str">
        <f t="shared" si="2709"/>
        <v/>
      </c>
      <c r="X1482" s="4" t="str">
        <f t="shared" si="2710"/>
        <v/>
      </c>
      <c r="Y1482" s="4">
        <f t="shared" si="2711"/>
        <v>3</v>
      </c>
      <c r="Z1482" s="4" t="str">
        <f t="shared" si="2712"/>
        <v>-</v>
      </c>
      <c r="AA1482" s="4" t="str">
        <f t="shared" si="2713"/>
        <v/>
      </c>
      <c r="AB1482" s="4" t="str">
        <f t="shared" si="2714"/>
        <v/>
      </c>
      <c r="AC1482" s="4" t="str">
        <f t="shared" si="2715"/>
        <v/>
      </c>
      <c r="AD1482" s="4" t="str">
        <f t="shared" si="2716"/>
        <v/>
      </c>
      <c r="AE1482" s="4" t="str">
        <f t="shared" si="2717"/>
        <v/>
      </c>
      <c r="AF1482" s="4">
        <f t="shared" si="2718"/>
        <v>4</v>
      </c>
      <c r="AG1482" s="4">
        <f t="shared" si="2719"/>
        <v>18</v>
      </c>
      <c r="AH1482" s="4">
        <f t="shared" si="2720"/>
        <v>14</v>
      </c>
      <c r="AI1482" s="4" t="str">
        <f t="shared" si="2721"/>
        <v>1PCS</v>
      </c>
      <c r="AJ1482" s="4" t="str">
        <f t="shared" si="2722"/>
        <v>-1PCS</v>
      </c>
      <c r="AK1482" s="4" t="str" cm="1">
        <f t="array" ref="AK1482">LEFT(AR1482,SUM(LEN(AR1482)-LEN(SUBSTITUTE(AR1482,{"0";"1";"2";"3";"4";"5";"6";"7";"8";"9"},""))))</f>
        <v>1</v>
      </c>
      <c r="AL1482" s="4">
        <f t="shared" si="2723"/>
        <v>13</v>
      </c>
      <c r="AM1482" s="4" t="b">
        <f>LEFT(AR1482,1)=AK1482</f>
        <v>1</v>
      </c>
      <c r="AN1482" s="4" t="str">
        <f>RIGHT(AI1482,3)</f>
        <v>PCS</v>
      </c>
      <c r="AO1482" s="4" t="b">
        <f>IF((AQ1482=DL1482)=TRUE,TRUE,IF((AQ1481=AQ1482)=TRUE,TRUE,FALSE))</f>
        <v>1</v>
      </c>
      <c r="AP1482" s="4" t="b">
        <f t="shared" si="2726"/>
        <v>0</v>
      </c>
      <c r="AQ1482" s="5" t="str">
        <f t="shared" si="2727"/>
        <v>MAMALIME 55ML</v>
      </c>
      <c r="AR1482" s="4" t="str">
        <f t="shared" si="2728"/>
        <v>1PCS</v>
      </c>
      <c r="AS1482" t="s">
        <v>2026</v>
      </c>
      <c r="AU1482" s="4" t="str">
        <f>IF(IF(IF(AQ1482=DL1482,10,0)+IF(NOT(AN1482=$AU$1)=TRUE,10,0)=
20,"XXXX",IF(IF((BC1482+1)=2,0,1)+IF(AN1482=$AU$1,1,0)=2,TRUE,""))
="",IF(IF(AQ1482=AQ1481,10,0)+IF(NOT(AN1482=$AU$1)=TRUE,10,0)=
20,"XXXX",IF(IF((BC1482+1)=2,0,1)+IF(AN1482=$AU$1,1,0)=2,TRUE,
"")),IF(IF(AQ1482=DL1482,10,0)+IF(NOT(AN1482=$AU$1)=TRUE,10,0)=
20,"XXXX",IF(IF((BC1482+1)=2,0,1)+IF(AN1482=$AU$1,1,0)=2,TRUE,"")))</f>
        <v>XXXX</v>
      </c>
      <c r="AV1482">
        <v>850</v>
      </c>
      <c r="AW1482">
        <v>1000</v>
      </c>
      <c r="AX1482">
        <v>806</v>
      </c>
      <c r="AY1482" t="str">
        <f t="shared" si="2684"/>
        <v>8000000001482</v>
      </c>
      <c r="AZ1482" t="str">
        <f t="shared" si="2729"/>
        <v>MAMALIME 55ML</v>
      </c>
      <c r="BA1482" t="s">
        <v>4301</v>
      </c>
      <c r="BB1482" t="s">
        <v>4301</v>
      </c>
      <c r="BC1482" s="9" t="str" cm="1">
        <f t="array" aca="1" ref="BC1482" ca="1">LEFT(AR1482,MATCH(FALSE,ISNUMBER(MID(AR1482,ROW(INDIRECT("1:"&amp;LEN(AR1482)+1)), 1) *1),0) -1)</f>
        <v>1</v>
      </c>
      <c r="BD1482" s="1"/>
      <c r="BF1482" s="21"/>
      <c r="BK1482" s="1"/>
      <c r="BM1482" s="1"/>
      <c r="BN1482" s="1"/>
      <c r="BR1482" s="22"/>
      <c r="BS1482">
        <v>0</v>
      </c>
      <c r="BT1482" s="1" t="s">
        <v>5103</v>
      </c>
      <c r="BV1482" s="4" t="str">
        <f>IF(IFERROR(SEARCH($A$1,DN1482),0)&gt;0,$A$1,"")</f>
        <v/>
      </c>
      <c r="BW1482" s="4" t="str">
        <f>IF(IFERROR(SEARCH($B$1,DN1482),0)&gt;0,$B$1,"")</f>
        <v>PCS</v>
      </c>
      <c r="BX1482" s="4" t="str">
        <f>IF(IFERROR(SEARCH($C$1,DN1482),0)&gt;0,$C$1,"")</f>
        <v/>
      </c>
      <c r="BY1482" s="4" t="str">
        <f>IF(IFERROR(SEARCH($D$1,DN1482),0)&gt;0,$D$1,"")</f>
        <v/>
      </c>
      <c r="BZ1482" s="4" t="str">
        <f>IF(IFERROR(SEARCH($E$1,DN1482),0)&gt;0,$E$1,"")</f>
        <v/>
      </c>
      <c r="CA1482" s="4" t="str">
        <f>IF(IFERROR(SEARCH($F$1,DN1482),0)&gt;0,$F$1,"")</f>
        <v/>
      </c>
      <c r="CB1482" s="4" t="str">
        <f>IF(IFERROR(SEARCH($G$1,DN1482),0)&gt;0,$G$1,"")</f>
        <v/>
      </c>
      <c r="CC1482" s="4" t="str">
        <f>IF(IFERROR(SEARCH($H$1,DN1482),0)&gt;0,$H$1,"")</f>
        <v/>
      </c>
      <c r="CD1482" s="4" t="str">
        <f>IF(IFERROR(SEARCH($I$1,DN1482),0)&gt;0,$I$1,"")</f>
        <v/>
      </c>
      <c r="CE1482" s="4" t="str">
        <f>IF(IFERROR(SEARCH($J$1,DN1482),0)&gt;0,$J$1,"")</f>
        <v/>
      </c>
      <c r="CF1482" s="4" t="str">
        <f>IF(IFERROR(SEARCH($K$1,DN1482),0)&gt;0,$K$1,"")</f>
        <v/>
      </c>
      <c r="CG1482" s="4" t="str">
        <f>IF(IFERROR(SEARCH($L$1,DN1482),0)&gt;0,$L$1,"")</f>
        <v/>
      </c>
      <c r="CH1482" s="4" t="str">
        <f>IF(IFERROR(SEARCH($M$1,DN1482),0)&gt;0,$M$1,"")</f>
        <v/>
      </c>
      <c r="CI1482" s="4" t="str">
        <f>IF(IFERROR(SEARCH($N$1,DN1482),0)&gt;0,$N$1,"")</f>
        <v/>
      </c>
      <c r="CJ1482" s="4" t="str">
        <f>IF(IFERROR(SEARCH($O$1,DN1482),0)&gt;0,$O$1,"")</f>
        <v>DUS</v>
      </c>
      <c r="CK1482" s="4" t="str">
        <f>IF(IFERROR(SEARCH($P$1,DN1482),0)&gt;0,$P$1,"")</f>
        <v/>
      </c>
      <c r="CL1482" s="4" t="str">
        <f>IF(IFERROR(SEARCH($Q$1,DN1482),0)&gt;0,$Q$1,"")</f>
        <v/>
      </c>
      <c r="CM1482" s="4" t="str">
        <f>IF(IFERROR(SEARCH($R$1,DN1482),0)&gt;0,$R$1,"")</f>
        <v/>
      </c>
      <c r="CN1482" s="4" t="str">
        <f>IF(IFERROR(SEARCH($S$1,DN1482),0)&gt;0,$S$1,"")</f>
        <v/>
      </c>
      <c r="CO1482" s="4" t="str">
        <f>IF(IFERROR(SEARCH($T$1,DN1482),0)&gt;0,$T$1,"")</f>
        <v/>
      </c>
      <c r="CP1482" s="4" t="str">
        <f>IF(IFERROR(SEARCH($U$1,DN1482),0)&gt;0,$U$1,"")</f>
        <v/>
      </c>
      <c r="CQ1482" s="4" t="str">
        <f>IF(IFERROR(SEARCH($V$1,DN1482),0)&gt;0,$V$1,"")</f>
        <v/>
      </c>
      <c r="CR1482" s="4" t="str">
        <f>IF(IFERROR(SEARCH($W$1,DN1482),0)&gt;0,$W$1,"")</f>
        <v/>
      </c>
      <c r="CS1482" s="4" t="str">
        <f>IF(IFERROR(SEARCH($X$1,DN1482),0)&gt;0,$X$1,"")</f>
        <v/>
      </c>
      <c r="CT1482" s="4">
        <f>LEN(BW1482)+LEN(BX1482)+LEN(BY1482)+LEN(BZ1482)+LEN(CA1482)+LEN(CO1482)+LEN(CB1482)+LEN(CC1482)+LEN(CD1482)+LEN(CE1482)+LEN(CF1482)+LEN(CG1482)+LEN(CH1482)+LEN(CI1482)+LEN(CP1482)+LEN(CJ1482)+LEN(CK1482)+LEN(CQ1482)+LEN(BV1482)+LEN(CL1482)+LEN(CS1482)+LEN(CM1482)+LEN(CR1482)+LEN(CN1482)</f>
        <v>6</v>
      </c>
      <c r="CU1482" s="4" t="str">
        <f>IF(IFERROR(SEARCH($Z$1,DN1482),0)&gt;0,$Z$1,"")</f>
        <v>-</v>
      </c>
      <c r="CV1482" s="4" t="str">
        <f>IF(IFERROR(SEARCH($AA$1,DN1482),0)&gt;0,$AA$1,"")</f>
        <v>/</v>
      </c>
      <c r="CW1482" s="4" t="str">
        <f>IF(IFERROR(SEARCH($AB$1,DN1482),0)&gt;0,$AB$1,"")</f>
        <v/>
      </c>
      <c r="CX1482" s="4" t="str">
        <f>IF(IFERROR(SEARCH($AC$1,DN1482),0)&gt;0,$AC$1,"")</f>
        <v/>
      </c>
      <c r="CY1482" s="4" t="str">
        <f>IF(IFERROR(SEARCH($AD$1,DN1482),0)&gt;0,$AD$1,"")</f>
        <v/>
      </c>
      <c r="CZ1482" s="4" t="str">
        <f>IF(IFERROR(SEARCH($AE$1,DN1482),0)&gt;0,$AE$1,"")</f>
        <v/>
      </c>
      <c r="DA1482" s="4">
        <f>LEN(DM1482)</f>
        <v>9</v>
      </c>
      <c r="DB1482" s="4">
        <f>LEN(DN1482)</f>
        <v>23</v>
      </c>
      <c r="DC1482" s="4">
        <f>DB1482-DA1482</f>
        <v>14</v>
      </c>
      <c r="DD1482" s="4" t="str">
        <f>RIGHT(DN1482,4)</f>
        <v>/DUS</v>
      </c>
      <c r="DE1482" s="4" t="str">
        <f>RIGHT(DN1482,5)</f>
        <v>S/DUS</v>
      </c>
      <c r="DF1482" s="4" t="str" cm="1">
        <f t="array" ref="DF1482">LEFT(DM1482,SUM(LEN(DM1482)-LEN(SUBSTITUTE(DM1482,{"0";"1";"2";"3";"4";"5";"6";"7";"8";"9"},""))))</f>
        <v>72</v>
      </c>
      <c r="DG1482" s="4">
        <f>LEN(DT1482)</f>
        <v>13</v>
      </c>
      <c r="DH1482" s="4" t="b">
        <f>LEFT(DM1482,2)=DF1482</f>
        <v>1</v>
      </c>
      <c r="DI1482" s="4" t="str">
        <f>RIGHT(DD1482,3)</f>
        <v>DUS</v>
      </c>
      <c r="DJ1482" s="4" t="b">
        <f>IF((DL1482=AQ1484)=TRUE,TRUE,IF((AQ1482=DL1482)=TRUE,TRUE,FALSE))</f>
        <v>1</v>
      </c>
      <c r="DK1482" s="4" t="b">
        <f>LEFT(DN1482,2)=LEFT(DO1482,2)</f>
        <v>0</v>
      </c>
      <c r="DL1482" s="5" t="str">
        <f>LEFT(DN1482,(DC1482-1))</f>
        <v>MAMALIME 55ML</v>
      </c>
      <c r="DM1482" s="4" t="str">
        <f>IFERROR(RIGHT(DN1482,LEN(DN1482)-FIND("-",DN1482)),1)</f>
        <v>72PCS/DUS</v>
      </c>
      <c r="DN1482" t="s">
        <v>2027</v>
      </c>
      <c r="DO1482" s="1"/>
      <c r="DP1482" s="4" t="b">
        <f ca="1">IF(IF(IF(DL1482=AQ1484,10,0)+IF(NOT(DI1482=$AU$1)=TRUE,10,0)=
20,"XXXX",IF(IF((DX1482+1)=2,0,1)+IF(DI1482=$AU$1,1,0)=2,TRUE,""))
="",IF(IF(DL1482=AQ1482,10,0)+IF(NOT(DI1482=$AU$1)=TRUE,10,0)=
20,"XXXX",IF(IF((DX1482+1)=2,0,1)+IF(DI1482=$AU$1,1,0)=2,TRUE,
"")),IF(IF(DL1482=AQ1484,10,0)+IF(NOT(DI1482=$AU$1)=TRUE,10,0)=
20,"XXXX",IF(IF((DX1482+1)=2,0,1)+IF(DI1482=$AU$1,1,0)=2,TRUE,"")))</f>
        <v>1</v>
      </c>
      <c r="DQ1482">
        <v>60000</v>
      </c>
      <c r="DR1482">
        <v>60000</v>
      </c>
      <c r="DS1482">
        <v>58000</v>
      </c>
      <c r="DT1482" t="str">
        <f>IF(DO1482&gt;0,DO1482,"800000000"&amp;ROW(DS1482))</f>
        <v>8000000001482</v>
      </c>
      <c r="DU1482" t="str">
        <f>DL1482</f>
        <v>MAMALIME 55ML</v>
      </c>
      <c r="DV1482" t="s">
        <v>4301</v>
      </c>
      <c r="DW1482" t="s">
        <v>4301</v>
      </c>
      <c r="DX1482" s="4" t="str" cm="1">
        <f t="array" aca="1" ref="DX1482" ca="1">LEFT(DM1482,MATCH(FALSE,ISNUMBER(MID(DM1482,ROW(INDIRECT("1:"&amp;LEN(DM1482)+1)), 1) *1),0) -1)</f>
        <v>72</v>
      </c>
      <c r="DY1482" s="1"/>
      <c r="EA1482" s="21"/>
      <c r="EC1482" s="5"/>
      <c r="EF1482" s="1"/>
      <c r="EH1482" s="1"/>
      <c r="EI1482" s="1"/>
      <c r="EL1482" s="5"/>
      <c r="EM1482" s="22"/>
      <c r="EN1482">
        <v>0</v>
      </c>
      <c r="EO1482" s="1" t="s">
        <v>5103</v>
      </c>
    </row>
    <row r="1484" spans="1:145">
      <c r="A1484" s="4" t="str">
        <f t="shared" si="2687"/>
        <v/>
      </c>
      <c r="B1484" s="4" t="str">
        <f t="shared" si="2688"/>
        <v>PCS</v>
      </c>
      <c r="C1484" s="4" t="str">
        <f t="shared" si="2689"/>
        <v/>
      </c>
      <c r="D1484" s="4" t="str">
        <f t="shared" si="2690"/>
        <v/>
      </c>
      <c r="E1484" s="4" t="str">
        <f t="shared" si="2691"/>
        <v/>
      </c>
      <c r="F1484" s="4" t="str">
        <f t="shared" si="2692"/>
        <v>RTG</v>
      </c>
      <c r="G1484" s="4" t="str">
        <f t="shared" si="2693"/>
        <v/>
      </c>
      <c r="H1484" s="4" t="str">
        <f t="shared" si="2694"/>
        <v/>
      </c>
      <c r="I1484" s="4" t="str">
        <f t="shared" si="2695"/>
        <v/>
      </c>
      <c r="J1484" s="4" t="str">
        <f t="shared" si="2696"/>
        <v/>
      </c>
      <c r="K1484" s="4" t="str">
        <f t="shared" si="2697"/>
        <v/>
      </c>
      <c r="L1484" s="4" t="str">
        <f t="shared" si="2698"/>
        <v/>
      </c>
      <c r="M1484" s="4" t="str">
        <f t="shared" si="2699"/>
        <v/>
      </c>
      <c r="N1484" s="4" t="str">
        <f t="shared" si="2700"/>
        <v/>
      </c>
      <c r="O1484" s="4" t="str">
        <f t="shared" si="2701"/>
        <v/>
      </c>
      <c r="P1484" s="4" t="str">
        <f t="shared" si="2702"/>
        <v/>
      </c>
      <c r="Q1484" s="4" t="str">
        <f t="shared" si="2703"/>
        <v/>
      </c>
      <c r="R1484" s="4" t="str">
        <f t="shared" si="2704"/>
        <v/>
      </c>
      <c r="S1484" s="4" t="str">
        <f t="shared" si="2705"/>
        <v/>
      </c>
      <c r="T1484" s="4" t="str">
        <f t="shared" si="2706"/>
        <v/>
      </c>
      <c r="U1484" s="4" t="str">
        <f t="shared" si="2707"/>
        <v/>
      </c>
      <c r="V1484" s="4" t="str">
        <f t="shared" si="2708"/>
        <v/>
      </c>
      <c r="W1484" s="4" t="str">
        <f t="shared" si="2709"/>
        <v/>
      </c>
      <c r="X1484" s="4" t="str">
        <f t="shared" si="2710"/>
        <v/>
      </c>
      <c r="Y1484" s="4">
        <f t="shared" si="2711"/>
        <v>6</v>
      </c>
      <c r="Z1484" s="4" t="str">
        <f t="shared" si="2712"/>
        <v>-</v>
      </c>
      <c r="AA1484" s="4" t="str">
        <f t="shared" si="2713"/>
        <v>/</v>
      </c>
      <c r="AB1484" s="4" t="str">
        <f t="shared" si="2714"/>
        <v/>
      </c>
      <c r="AC1484" s="4" t="str">
        <f t="shared" si="2715"/>
        <v/>
      </c>
      <c r="AD1484" s="4" t="str">
        <f t="shared" si="2716"/>
        <v/>
      </c>
      <c r="AE1484" s="4" t="str">
        <f t="shared" si="2717"/>
        <v/>
      </c>
      <c r="AF1484" s="4">
        <f t="shared" si="2718"/>
        <v>9</v>
      </c>
      <c r="AG1484" s="4">
        <f t="shared" si="2719"/>
        <v>28</v>
      </c>
      <c r="AH1484" s="4">
        <f t="shared" si="2720"/>
        <v>19</v>
      </c>
      <c r="AI1484" s="4" t="str">
        <f t="shared" si="2721"/>
        <v>/RTG</v>
      </c>
      <c r="AJ1484" s="4" t="str">
        <f t="shared" si="2722"/>
        <v>S/RTG</v>
      </c>
      <c r="AK1484" s="4" t="str" cm="1">
        <f t="array" ref="AK1484">LEFT(AR1484,SUM(LEN(AR1484)-LEN(SUBSTITUTE(AR1484,{"0";"1";"2";"3";"4";"5";"6";"7";"8";"9"},""))))</f>
        <v>12</v>
      </c>
      <c r="AL1484" s="4">
        <f t="shared" si="2723"/>
        <v>13</v>
      </c>
      <c r="AM1484" s="4" t="b">
        <f>LEFT(AR1484,2)=AK1484</f>
        <v>1</v>
      </c>
      <c r="AN1484" s="4" t="str">
        <f>RIGHT(AI1484,3)</f>
        <v>RTG</v>
      </c>
      <c r="AO1484" s="4" t="b">
        <f>IF((AQ1484=AQ1485)=TRUE,TRUE,IF((DL1482=AQ1484)=TRUE,TRUE,FALSE))</f>
        <v>0</v>
      </c>
      <c r="AP1484" s="4" t="b">
        <f t="shared" si="2726"/>
        <v>0</v>
      </c>
      <c r="AQ1484" s="5" t="str">
        <f t="shared" si="2727"/>
        <v>MAMASUKA BUMBU SOP</v>
      </c>
      <c r="AR1484" s="4" t="str">
        <f t="shared" si="2728"/>
        <v>12PCS/RTG</v>
      </c>
      <c r="AS1484" t="s">
        <v>2028</v>
      </c>
      <c r="AT1484" s="1" t="s">
        <v>2029</v>
      </c>
      <c r="AU1484" s="4" t="str">
        <f ca="1">IF(IF(IF(AQ1484=AQ1485,10,0)+IF(NOT(AN1484=$AU$1)=TRUE,10,0)=
20,"XXXX",IF(IF((BC1484+1)=2,0,1)+IF(AN1484=$AU$1,1,0)=2,TRUE,""))
="",IF(IF(AQ1484=DL1482,10,0)+IF(NOT(AN1484=$AU$1)=TRUE,10,0)=
20,"XXXX",IF(IF((BC1484+1)=2,0,1)+IF(AN1484=$AU$1,1,0)=2,TRUE,
"")),IF(IF(AQ1484=AQ1485,10,0)+IF(NOT(AN1484=$AU$1)=TRUE,10,0)=
20,"XXXX",IF(IF((BC1484+1)=2,0,1)+IF(AN1484=$AU$1,1,0)=2,TRUE,"")))</f>
        <v/>
      </c>
      <c r="AV1484">
        <v>5000</v>
      </c>
      <c r="AW1484">
        <v>5000</v>
      </c>
      <c r="AX1484">
        <v>4300</v>
      </c>
      <c r="AY1484" t="str">
        <f t="shared" si="2684"/>
        <v>8995102703138</v>
      </c>
      <c r="AZ1484" t="str">
        <f t="shared" si="2729"/>
        <v>MAMASUKA BUMBU SOP</v>
      </c>
      <c r="BA1484" t="s">
        <v>4301</v>
      </c>
      <c r="BB1484" t="s">
        <v>4301</v>
      </c>
      <c r="BC1484" s="4" t="str" cm="1">
        <f t="array" aca="1" ref="BC1484" ca="1">LEFT(AR1484,MATCH(FALSE,ISNUMBER(MID(AR1484,ROW(INDIRECT("1:"&amp;LEN(AR1484)+1)), 1) *1),0) -1)</f>
        <v>12</v>
      </c>
      <c r="BD1484" s="1"/>
      <c r="BF1484" s="21"/>
      <c r="BK1484" s="1"/>
      <c r="BM1484" s="1"/>
      <c r="BN1484" s="1"/>
      <c r="BR1484" s="22"/>
      <c r="BS1484">
        <v>0</v>
      </c>
      <c r="BT1484" s="1" t="s">
        <v>5103</v>
      </c>
    </row>
    <row r="1485" spans="1:145">
      <c r="A1485" s="4" t="str">
        <f t="shared" si="2687"/>
        <v/>
      </c>
      <c r="B1485" s="4" t="str">
        <f t="shared" si="2688"/>
        <v/>
      </c>
      <c r="C1485" s="4" t="str">
        <f t="shared" si="2689"/>
        <v/>
      </c>
      <c r="D1485" s="4" t="str">
        <f t="shared" si="2690"/>
        <v/>
      </c>
      <c r="E1485" s="4" t="str">
        <f t="shared" si="2691"/>
        <v/>
      </c>
      <c r="F1485" s="4" t="str">
        <f t="shared" si="2692"/>
        <v>RTG</v>
      </c>
      <c r="G1485" s="4" t="str">
        <f t="shared" si="2693"/>
        <v/>
      </c>
      <c r="H1485" s="4" t="str">
        <f t="shared" si="2694"/>
        <v/>
      </c>
      <c r="I1485" s="4" t="str">
        <f t="shared" si="2695"/>
        <v/>
      </c>
      <c r="J1485" s="4" t="str">
        <f t="shared" si="2696"/>
        <v/>
      </c>
      <c r="K1485" s="4" t="str">
        <f t="shared" si="2697"/>
        <v/>
      </c>
      <c r="L1485" s="4" t="str">
        <f t="shared" si="2698"/>
        <v/>
      </c>
      <c r="M1485" s="4" t="str">
        <f t="shared" si="2699"/>
        <v/>
      </c>
      <c r="N1485" s="4" t="str">
        <f t="shared" si="2700"/>
        <v/>
      </c>
      <c r="O1485" s="4" t="str">
        <f t="shared" si="2701"/>
        <v/>
      </c>
      <c r="P1485" s="4" t="str">
        <f t="shared" si="2702"/>
        <v/>
      </c>
      <c r="Q1485" s="4" t="str">
        <f t="shared" si="2703"/>
        <v/>
      </c>
      <c r="R1485" s="4" t="str">
        <f t="shared" si="2704"/>
        <v/>
      </c>
      <c r="S1485" s="4" t="str">
        <f t="shared" si="2705"/>
        <v/>
      </c>
      <c r="T1485" s="4" t="str">
        <f t="shared" si="2706"/>
        <v>PACK</v>
      </c>
      <c r="U1485" s="4" t="str">
        <f t="shared" si="2707"/>
        <v/>
      </c>
      <c r="V1485" s="4" t="str">
        <f t="shared" si="2708"/>
        <v/>
      </c>
      <c r="W1485" s="4" t="str">
        <f t="shared" si="2709"/>
        <v/>
      </c>
      <c r="X1485" s="4" t="str">
        <f t="shared" si="2710"/>
        <v/>
      </c>
      <c r="Y1485" s="4">
        <f t="shared" si="2711"/>
        <v>7</v>
      </c>
      <c r="Z1485" s="4" t="str">
        <f t="shared" si="2712"/>
        <v>-</v>
      </c>
      <c r="AA1485" s="4" t="str">
        <f t="shared" si="2713"/>
        <v>/</v>
      </c>
      <c r="AB1485" s="4" t="str">
        <f t="shared" si="2714"/>
        <v/>
      </c>
      <c r="AC1485" s="4" t="str">
        <f t="shared" si="2715"/>
        <v/>
      </c>
      <c r="AD1485" s="4" t="str">
        <f t="shared" si="2716"/>
        <v/>
      </c>
      <c r="AE1485" s="4" t="str">
        <f t="shared" si="2717"/>
        <v/>
      </c>
      <c r="AF1485" s="4">
        <f t="shared" si="2718"/>
        <v>10</v>
      </c>
      <c r="AG1485" s="4">
        <f t="shared" si="2719"/>
        <v>30</v>
      </c>
      <c r="AH1485" s="4">
        <f t="shared" si="2720"/>
        <v>20</v>
      </c>
      <c r="AI1485" s="4" t="str">
        <f t="shared" si="2721"/>
        <v>PACK</v>
      </c>
      <c r="AJ1485" s="4" t="str">
        <f t="shared" si="2722"/>
        <v>/PACK</v>
      </c>
      <c r="AK1485" s="4" t="str" cm="1">
        <f t="array" ref="AK1485">LEFT(AR1485,SUM(LEN(AR1485)-LEN(SUBSTITUTE(AR1485,{"0";"1";"2";"3";"4";"5";"6";"7";"8";"9"},""))))</f>
        <v>10</v>
      </c>
      <c r="AL1485" s="4">
        <f t="shared" si="2723"/>
        <v>13</v>
      </c>
      <c r="AM1485" s="4" t="b">
        <f>LEFT(AR1485,2)=AK1485</f>
        <v>1</v>
      </c>
      <c r="AN1485" s="4" t="str">
        <f>RIGHT(AI1485,4)</f>
        <v>PACK</v>
      </c>
      <c r="AO1485" s="4" t="b">
        <f t="shared" si="2730"/>
        <v>1</v>
      </c>
      <c r="AP1485" s="4" t="b">
        <f t="shared" si="2726"/>
        <v>0</v>
      </c>
      <c r="AQ1485" s="5" t="str">
        <f t="shared" si="2727"/>
        <v>MAMASUKA KUAH BAKSO</v>
      </c>
      <c r="AR1485" s="4" t="str">
        <f t="shared" si="2728"/>
        <v>10RTG/PACK</v>
      </c>
      <c r="AS1485" t="s">
        <v>2030</v>
      </c>
      <c r="AU1485" s="4" t="str">
        <f t="shared" si="2824"/>
        <v>XXXX</v>
      </c>
      <c r="AV1485">
        <v>45000</v>
      </c>
      <c r="AW1485">
        <v>45000</v>
      </c>
      <c r="AX1485">
        <v>43000</v>
      </c>
      <c r="AY1485" t="str">
        <f t="shared" si="2684"/>
        <v>8000000001485</v>
      </c>
      <c r="AZ1485" t="str">
        <f t="shared" si="2729"/>
        <v>MAMASUKA KUAH BAKSO</v>
      </c>
      <c r="BA1485" t="s">
        <v>4301</v>
      </c>
      <c r="BB1485" t="s">
        <v>4301</v>
      </c>
      <c r="BC1485" s="4" t="str" cm="1">
        <f t="array" aca="1" ref="BC1485" ca="1">LEFT(AR1485,MATCH(FALSE,ISNUMBER(MID(AR1485,ROW(INDIRECT("1:"&amp;LEN(AR1485)+1)), 1) *1),0) -1)</f>
        <v>10</v>
      </c>
      <c r="BD1485" s="1"/>
      <c r="BF1485" s="21"/>
      <c r="BK1485" s="1"/>
      <c r="BM1485" s="1"/>
      <c r="BN1485" s="1"/>
      <c r="BR1485" s="22"/>
      <c r="BS1485">
        <v>0</v>
      </c>
      <c r="BT1485" s="1" t="s">
        <v>5103</v>
      </c>
    </row>
    <row r="1486" spans="1:145">
      <c r="A1486" s="4" t="str">
        <f t="shared" si="2687"/>
        <v/>
      </c>
      <c r="B1486" s="4" t="str">
        <f t="shared" si="2688"/>
        <v>PCS</v>
      </c>
      <c r="C1486" s="4" t="str">
        <f t="shared" si="2689"/>
        <v/>
      </c>
      <c r="D1486" s="4" t="str">
        <f t="shared" si="2690"/>
        <v/>
      </c>
      <c r="E1486" s="4" t="str">
        <f t="shared" si="2691"/>
        <v/>
      </c>
      <c r="F1486" s="4" t="str">
        <f t="shared" si="2692"/>
        <v>RTG</v>
      </c>
      <c r="G1486" s="4" t="str">
        <f t="shared" si="2693"/>
        <v/>
      </c>
      <c r="H1486" s="4" t="str">
        <f t="shared" si="2694"/>
        <v/>
      </c>
      <c r="I1486" s="4" t="str">
        <f t="shared" si="2695"/>
        <v/>
      </c>
      <c r="J1486" s="4" t="str">
        <f t="shared" si="2696"/>
        <v/>
      </c>
      <c r="K1486" s="4" t="str">
        <f t="shared" si="2697"/>
        <v/>
      </c>
      <c r="L1486" s="4" t="str">
        <f t="shared" si="2698"/>
        <v/>
      </c>
      <c r="M1486" s="4" t="str">
        <f t="shared" si="2699"/>
        <v/>
      </c>
      <c r="N1486" s="4" t="str">
        <f t="shared" si="2700"/>
        <v/>
      </c>
      <c r="O1486" s="4" t="str">
        <f t="shared" si="2701"/>
        <v/>
      </c>
      <c r="P1486" s="4" t="str">
        <f t="shared" si="2702"/>
        <v/>
      </c>
      <c r="Q1486" s="4" t="str">
        <f t="shared" si="2703"/>
        <v/>
      </c>
      <c r="R1486" s="4" t="str">
        <f t="shared" si="2704"/>
        <v/>
      </c>
      <c r="S1486" s="4" t="str">
        <f t="shared" si="2705"/>
        <v/>
      </c>
      <c r="T1486" s="4" t="str">
        <f t="shared" si="2706"/>
        <v/>
      </c>
      <c r="U1486" s="4" t="str">
        <f t="shared" si="2707"/>
        <v/>
      </c>
      <c r="V1486" s="4" t="str">
        <f t="shared" si="2708"/>
        <v/>
      </c>
      <c r="W1486" s="4" t="str">
        <f t="shared" si="2709"/>
        <v/>
      </c>
      <c r="X1486" s="4" t="str">
        <f t="shared" si="2710"/>
        <v/>
      </c>
      <c r="Y1486" s="4">
        <f t="shared" si="2711"/>
        <v>6</v>
      </c>
      <c r="Z1486" s="4" t="str">
        <f t="shared" si="2712"/>
        <v>-</v>
      </c>
      <c r="AA1486" s="4" t="str">
        <f t="shared" si="2713"/>
        <v>/</v>
      </c>
      <c r="AB1486" s="4" t="str">
        <f t="shared" si="2714"/>
        <v/>
      </c>
      <c r="AC1486" s="4" t="str">
        <f t="shared" si="2715"/>
        <v/>
      </c>
      <c r="AD1486" s="4" t="str">
        <f t="shared" si="2716"/>
        <v/>
      </c>
      <c r="AE1486" s="4" t="str">
        <f t="shared" si="2717"/>
        <v/>
      </c>
      <c r="AF1486" s="4">
        <f t="shared" si="2718"/>
        <v>9</v>
      </c>
      <c r="AG1486" s="4">
        <f t="shared" si="2719"/>
        <v>29</v>
      </c>
      <c r="AH1486" s="4">
        <f t="shared" si="2720"/>
        <v>20</v>
      </c>
      <c r="AI1486" s="4" t="str">
        <f t="shared" si="2721"/>
        <v>/RTG</v>
      </c>
      <c r="AJ1486" s="4" t="str">
        <f t="shared" si="2722"/>
        <v>S/RTG</v>
      </c>
      <c r="AK1486" s="4" t="str" cm="1">
        <f t="array" ref="AK1486">LEFT(AR1486,SUM(LEN(AR1486)-LEN(SUBSTITUTE(AR1486,{"0";"1";"2";"3";"4";"5";"6";"7";"8";"9"},""))))</f>
        <v>12</v>
      </c>
      <c r="AL1486" s="4">
        <f t="shared" si="2723"/>
        <v>13</v>
      </c>
      <c r="AM1486" s="4" t="b">
        <f>LEFT(AR1486,2)=AK1486</f>
        <v>1</v>
      </c>
      <c r="AN1486" s="4" t="str">
        <f>RIGHT(AI1486,3)</f>
        <v>RTG</v>
      </c>
      <c r="AO1486" s="4" t="b">
        <f t="shared" si="2730"/>
        <v>1</v>
      </c>
      <c r="AP1486" s="4" t="b">
        <f t="shared" si="2726"/>
        <v>0</v>
      </c>
      <c r="AQ1486" s="5" t="str">
        <f t="shared" si="2727"/>
        <v>MAMASUKA KUAH BAKSO</v>
      </c>
      <c r="AR1486" s="4" t="str">
        <f t="shared" si="2728"/>
        <v>12PCS/RTG</v>
      </c>
      <c r="AS1486" t="s">
        <v>2031</v>
      </c>
      <c r="AT1486" s="1" t="s">
        <v>2032</v>
      </c>
      <c r="AU1486" s="4" t="str">
        <f t="shared" ca="1" si="2824"/>
        <v>XXXX</v>
      </c>
      <c r="AV1486">
        <v>5000</v>
      </c>
      <c r="AW1486">
        <v>5000</v>
      </c>
      <c r="AX1486">
        <v>4300</v>
      </c>
      <c r="AY1486" t="str">
        <f t="shared" si="2684"/>
        <v>8995102703091</v>
      </c>
      <c r="AZ1486" t="str">
        <f t="shared" si="2729"/>
        <v>MAMASUKA KUAH BAKSO</v>
      </c>
      <c r="BA1486" t="s">
        <v>4301</v>
      </c>
      <c r="BB1486" t="s">
        <v>4301</v>
      </c>
      <c r="BC1486" s="4" t="str" cm="1">
        <f t="array" aca="1" ref="BC1486" ca="1">LEFT(AR1486,MATCH(FALSE,ISNUMBER(MID(AR1486,ROW(INDIRECT("1:"&amp;LEN(AR1486)+1)), 1) *1),0) -1)</f>
        <v>12</v>
      </c>
      <c r="BD1486" s="1"/>
      <c r="BF1486" s="21"/>
      <c r="BK1486" s="1"/>
      <c r="BM1486" s="1"/>
      <c r="BN1486" s="1"/>
      <c r="BR1486" s="22"/>
      <c r="BS1486">
        <v>0</v>
      </c>
      <c r="BT1486" s="1" t="s">
        <v>5103</v>
      </c>
    </row>
    <row r="1487" spans="1:145">
      <c r="A1487" s="4" t="str">
        <f t="shared" si="2687"/>
        <v/>
      </c>
      <c r="B1487" s="4" t="str">
        <f t="shared" si="2688"/>
        <v/>
      </c>
      <c r="C1487" s="4" t="str">
        <f t="shared" si="2689"/>
        <v>BKS</v>
      </c>
      <c r="D1487" s="4" t="str">
        <f t="shared" si="2690"/>
        <v/>
      </c>
      <c r="E1487" s="4" t="str">
        <f t="shared" si="2691"/>
        <v/>
      </c>
      <c r="F1487" s="4" t="str">
        <f t="shared" si="2692"/>
        <v/>
      </c>
      <c r="G1487" s="4" t="str">
        <f t="shared" si="2693"/>
        <v/>
      </c>
      <c r="H1487" s="4" t="str">
        <f t="shared" si="2694"/>
        <v/>
      </c>
      <c r="I1487" s="4" t="str">
        <f t="shared" si="2695"/>
        <v/>
      </c>
      <c r="J1487" s="4" t="str">
        <f t="shared" si="2696"/>
        <v/>
      </c>
      <c r="K1487" s="4" t="str">
        <f t="shared" si="2697"/>
        <v/>
      </c>
      <c r="L1487" s="4" t="str">
        <f t="shared" si="2698"/>
        <v/>
      </c>
      <c r="M1487" s="4" t="str">
        <f t="shared" si="2699"/>
        <v/>
      </c>
      <c r="N1487" s="4" t="str">
        <f t="shared" si="2700"/>
        <v/>
      </c>
      <c r="O1487" s="4" t="str">
        <f t="shared" si="2701"/>
        <v/>
      </c>
      <c r="P1487" s="4" t="str">
        <f t="shared" si="2702"/>
        <v/>
      </c>
      <c r="Q1487" s="4" t="str">
        <f t="shared" si="2703"/>
        <v/>
      </c>
      <c r="R1487" s="4" t="str">
        <f t="shared" si="2704"/>
        <v/>
      </c>
      <c r="S1487" s="4" t="str">
        <f t="shared" si="2705"/>
        <v/>
      </c>
      <c r="T1487" s="4" t="str">
        <f t="shared" si="2706"/>
        <v/>
      </c>
      <c r="U1487" s="4" t="str">
        <f t="shared" si="2707"/>
        <v/>
      </c>
      <c r="V1487" s="4" t="str">
        <f t="shared" si="2708"/>
        <v/>
      </c>
      <c r="W1487" s="4" t="str">
        <f t="shared" si="2709"/>
        <v/>
      </c>
      <c r="X1487" s="4" t="str">
        <f t="shared" si="2710"/>
        <v/>
      </c>
      <c r="Y1487" s="4">
        <f t="shared" si="2711"/>
        <v>3</v>
      </c>
      <c r="Z1487" s="4" t="str">
        <f t="shared" si="2712"/>
        <v>-</v>
      </c>
      <c r="AA1487" s="4" t="str">
        <f t="shared" si="2713"/>
        <v/>
      </c>
      <c r="AB1487" s="4" t="str">
        <f t="shared" si="2714"/>
        <v/>
      </c>
      <c r="AC1487" s="4" t="str">
        <f t="shared" si="2715"/>
        <v/>
      </c>
      <c r="AD1487" s="4" t="str">
        <f t="shared" si="2716"/>
        <v/>
      </c>
      <c r="AE1487" s="4" t="str">
        <f t="shared" si="2717"/>
        <v/>
      </c>
      <c r="AF1487" s="4">
        <f t="shared" si="2718"/>
        <v>4</v>
      </c>
      <c r="AG1487" s="4">
        <f t="shared" si="2719"/>
        <v>35</v>
      </c>
      <c r="AH1487" s="4">
        <f t="shared" si="2720"/>
        <v>31</v>
      </c>
      <c r="AI1487" s="4" t="str">
        <f t="shared" si="2721"/>
        <v>1BKS</v>
      </c>
      <c r="AJ1487" s="4" t="str">
        <f t="shared" si="2722"/>
        <v>-1BKS</v>
      </c>
      <c r="AK1487" s="4" t="str" cm="1">
        <f t="array" ref="AK1487">LEFT(AR1487,SUM(LEN(AR1487)-LEN(SUBSTITUTE(AR1487,{"0";"1";"2";"3";"4";"5";"6";"7";"8";"9"},""))))</f>
        <v>1</v>
      </c>
      <c r="AL1487" s="4">
        <f t="shared" si="2723"/>
        <v>13</v>
      </c>
      <c r="AM1487" s="4" t="b">
        <f>LEFT(AR1487,1)=AK1487</f>
        <v>1</v>
      </c>
      <c r="AN1487" s="4" t="str">
        <f>RIGHT(AI1487,3)</f>
        <v>BKS</v>
      </c>
      <c r="AO1487" s="4" t="b">
        <f t="shared" si="2730"/>
        <v>0</v>
      </c>
      <c r="AP1487" s="4" t="b">
        <f t="shared" si="2726"/>
        <v>0</v>
      </c>
      <c r="AQ1487" s="5" t="str">
        <f t="shared" si="2727"/>
        <v>MAMASUKA TEPUNG ROTI MIX 100GR</v>
      </c>
      <c r="AR1487" s="4" t="str">
        <f t="shared" si="2728"/>
        <v>1BKS</v>
      </c>
      <c r="AS1487" t="s">
        <v>2033</v>
      </c>
      <c r="AU1487" s="4" t="str">
        <f t="shared" ca="1" si="2824"/>
        <v/>
      </c>
      <c r="AV1487">
        <v>6500</v>
      </c>
      <c r="AW1487">
        <v>6500</v>
      </c>
      <c r="AX1487">
        <v>6000</v>
      </c>
      <c r="AY1487" t="str">
        <f t="shared" si="2684"/>
        <v>8000000001487</v>
      </c>
      <c r="AZ1487" t="str">
        <f t="shared" si="2729"/>
        <v>MAMASUKA TEPUNG ROTI MIX 100GR</v>
      </c>
      <c r="BA1487" t="s">
        <v>4301</v>
      </c>
      <c r="BB1487" t="s">
        <v>4301</v>
      </c>
      <c r="BC1487" s="9" t="str" cm="1">
        <f t="array" aca="1" ref="BC1487" ca="1">LEFT(AR1487,MATCH(FALSE,ISNUMBER(MID(AR1487,ROW(INDIRECT("1:"&amp;LEN(AR1487)+1)), 1) *1),0) -1)</f>
        <v>1</v>
      </c>
      <c r="BD1487" s="1"/>
      <c r="BF1487" s="21"/>
      <c r="BK1487" s="1"/>
      <c r="BM1487" s="1"/>
      <c r="BN1487" s="1"/>
      <c r="BR1487" s="22"/>
      <c r="BS1487">
        <v>0</v>
      </c>
      <c r="BT1487" s="1" t="s">
        <v>5103</v>
      </c>
    </row>
    <row r="1488" spans="1:145">
      <c r="A1488" s="4" t="str">
        <f t="shared" si="2687"/>
        <v/>
      </c>
      <c r="B1488" s="4" t="str">
        <f t="shared" si="2688"/>
        <v/>
      </c>
      <c r="C1488" s="4" t="str">
        <f t="shared" si="2689"/>
        <v>BKS</v>
      </c>
      <c r="D1488" s="4" t="str">
        <f t="shared" si="2690"/>
        <v/>
      </c>
      <c r="E1488" s="4" t="str">
        <f t="shared" si="2691"/>
        <v/>
      </c>
      <c r="F1488" s="4" t="str">
        <f t="shared" si="2692"/>
        <v/>
      </c>
      <c r="G1488" s="4" t="str">
        <f t="shared" si="2693"/>
        <v/>
      </c>
      <c r="H1488" s="4" t="str">
        <f t="shared" si="2694"/>
        <v/>
      </c>
      <c r="I1488" s="4" t="str">
        <f t="shared" si="2695"/>
        <v/>
      </c>
      <c r="J1488" s="4" t="str">
        <f t="shared" si="2696"/>
        <v/>
      </c>
      <c r="K1488" s="4" t="str">
        <f t="shared" si="2697"/>
        <v/>
      </c>
      <c r="L1488" s="4" t="str">
        <f t="shared" si="2698"/>
        <v/>
      </c>
      <c r="M1488" s="4" t="str">
        <f t="shared" si="2699"/>
        <v/>
      </c>
      <c r="N1488" s="4" t="str">
        <f t="shared" si="2700"/>
        <v/>
      </c>
      <c r="O1488" s="4" t="str">
        <f t="shared" si="2701"/>
        <v/>
      </c>
      <c r="P1488" s="4" t="str">
        <f t="shared" si="2702"/>
        <v/>
      </c>
      <c r="Q1488" s="4" t="str">
        <f t="shared" si="2703"/>
        <v/>
      </c>
      <c r="R1488" s="4" t="str">
        <f t="shared" si="2704"/>
        <v/>
      </c>
      <c r="S1488" s="4" t="str">
        <f t="shared" si="2705"/>
        <v/>
      </c>
      <c r="T1488" s="4" t="str">
        <f t="shared" si="2706"/>
        <v/>
      </c>
      <c r="U1488" s="4" t="str">
        <f t="shared" si="2707"/>
        <v/>
      </c>
      <c r="V1488" s="4" t="str">
        <f t="shared" si="2708"/>
        <v/>
      </c>
      <c r="W1488" s="4" t="str">
        <f t="shared" si="2709"/>
        <v/>
      </c>
      <c r="X1488" s="4" t="str">
        <f t="shared" si="2710"/>
        <v/>
      </c>
      <c r="Y1488" s="4">
        <f t="shared" si="2711"/>
        <v>3</v>
      </c>
      <c r="Z1488" s="4" t="str">
        <f t="shared" si="2712"/>
        <v>-</v>
      </c>
      <c r="AA1488" s="4" t="str">
        <f t="shared" si="2713"/>
        <v/>
      </c>
      <c r="AB1488" s="4" t="str">
        <f t="shared" si="2714"/>
        <v/>
      </c>
      <c r="AC1488" s="4" t="str">
        <f t="shared" si="2715"/>
        <v/>
      </c>
      <c r="AD1488" s="4" t="str">
        <f t="shared" si="2716"/>
        <v/>
      </c>
      <c r="AE1488" s="4" t="str">
        <f t="shared" si="2717"/>
        <v/>
      </c>
      <c r="AF1488" s="4">
        <f t="shared" si="2718"/>
        <v>4</v>
      </c>
      <c r="AG1488" s="4">
        <f t="shared" si="2719"/>
        <v>35</v>
      </c>
      <c r="AH1488" s="4">
        <f t="shared" si="2720"/>
        <v>31</v>
      </c>
      <c r="AI1488" s="4" t="str">
        <f t="shared" si="2721"/>
        <v>1BKS</v>
      </c>
      <c r="AJ1488" s="4" t="str">
        <f t="shared" si="2722"/>
        <v>-1BKS</v>
      </c>
      <c r="AK1488" s="4" t="str" cm="1">
        <f t="array" ref="AK1488">LEFT(AR1488,SUM(LEN(AR1488)-LEN(SUBSTITUTE(AR1488,{"0";"1";"2";"3";"4";"5";"6";"7";"8";"9"},""))))</f>
        <v>1</v>
      </c>
      <c r="AL1488" s="4">
        <f t="shared" si="2723"/>
        <v>13</v>
      </c>
      <c r="AM1488" s="4" t="b">
        <f>LEFT(AR1488,1)=AK1488</f>
        <v>1</v>
      </c>
      <c r="AN1488" s="4" t="str">
        <f>RIGHT(AI1488,3)</f>
        <v>BKS</v>
      </c>
      <c r="AO1488" s="4" t="b">
        <f t="shared" si="2730"/>
        <v>0</v>
      </c>
      <c r="AP1488" s="4" t="b">
        <f t="shared" si="2726"/>
        <v>0</v>
      </c>
      <c r="AQ1488" s="5" t="str">
        <f t="shared" si="2727"/>
        <v>MAMASUKA TEPUNG ROTI PTH 100GR</v>
      </c>
      <c r="AR1488" s="4" t="str">
        <f t="shared" si="2728"/>
        <v>1BKS</v>
      </c>
      <c r="AS1488" t="s">
        <v>2034</v>
      </c>
      <c r="AT1488" s="1" t="s">
        <v>2035</v>
      </c>
      <c r="AU1488" s="4" t="str">
        <f t="shared" ca="1" si="2824"/>
        <v/>
      </c>
      <c r="AV1488">
        <v>8500</v>
      </c>
      <c r="AW1488">
        <v>8500</v>
      </c>
      <c r="AX1488">
        <v>8000</v>
      </c>
      <c r="AY1488" t="str">
        <f t="shared" si="2684"/>
        <v>8995102704104</v>
      </c>
      <c r="AZ1488" t="str">
        <f t="shared" si="2729"/>
        <v>MAMASUKA TEPUNG ROTI PTH 100GR</v>
      </c>
      <c r="BA1488" t="s">
        <v>4301</v>
      </c>
      <c r="BB1488" t="s">
        <v>4301</v>
      </c>
      <c r="BC1488" s="9" t="str" cm="1">
        <f t="array" aca="1" ref="BC1488" ca="1">LEFT(AR1488,MATCH(FALSE,ISNUMBER(MID(AR1488,ROW(INDIRECT("1:"&amp;LEN(AR1488)+1)), 1) *1),0) -1)</f>
        <v>1</v>
      </c>
      <c r="BD1488" s="1"/>
      <c r="BF1488" s="21"/>
      <c r="BK1488" s="1"/>
      <c r="BM1488" s="1"/>
      <c r="BN1488" s="1"/>
      <c r="BR1488" s="22"/>
      <c r="BS1488">
        <v>0</v>
      </c>
      <c r="BT1488" s="1" t="s">
        <v>5103</v>
      </c>
    </row>
    <row r="1489" spans="1:145">
      <c r="A1489" s="4" t="str">
        <f t="shared" si="2687"/>
        <v/>
      </c>
      <c r="B1489" s="4" t="str">
        <f t="shared" si="2688"/>
        <v>PCS</v>
      </c>
      <c r="C1489" s="4" t="str">
        <f t="shared" si="2689"/>
        <v/>
      </c>
      <c r="D1489" s="4" t="str">
        <f t="shared" si="2690"/>
        <v/>
      </c>
      <c r="E1489" s="4" t="str">
        <f t="shared" si="2691"/>
        <v/>
      </c>
      <c r="F1489" s="4" t="str">
        <f t="shared" si="2692"/>
        <v>RTG</v>
      </c>
      <c r="G1489" s="4" t="str">
        <f t="shared" si="2693"/>
        <v/>
      </c>
      <c r="H1489" s="4" t="str">
        <f t="shared" si="2694"/>
        <v/>
      </c>
      <c r="I1489" s="4" t="str">
        <f t="shared" si="2695"/>
        <v/>
      </c>
      <c r="J1489" s="4" t="str">
        <f t="shared" si="2696"/>
        <v/>
      </c>
      <c r="K1489" s="4" t="str">
        <f t="shared" si="2697"/>
        <v/>
      </c>
      <c r="L1489" s="4" t="str">
        <f t="shared" si="2698"/>
        <v/>
      </c>
      <c r="M1489" s="4" t="str">
        <f t="shared" si="2699"/>
        <v/>
      </c>
      <c r="N1489" s="4" t="str">
        <f t="shared" si="2700"/>
        <v/>
      </c>
      <c r="O1489" s="4" t="str">
        <f t="shared" si="2701"/>
        <v/>
      </c>
      <c r="P1489" s="4" t="str">
        <f t="shared" si="2702"/>
        <v/>
      </c>
      <c r="Q1489" s="4" t="str">
        <f t="shared" si="2703"/>
        <v/>
      </c>
      <c r="R1489" s="4" t="str">
        <f t="shared" si="2704"/>
        <v/>
      </c>
      <c r="S1489" s="4" t="str">
        <f t="shared" si="2705"/>
        <v/>
      </c>
      <c r="T1489" s="4" t="str">
        <f t="shared" si="2706"/>
        <v/>
      </c>
      <c r="U1489" s="4" t="str">
        <f t="shared" si="2707"/>
        <v/>
      </c>
      <c r="V1489" s="4" t="str">
        <f t="shared" si="2708"/>
        <v/>
      </c>
      <c r="W1489" s="4" t="str">
        <f t="shared" si="2709"/>
        <v/>
      </c>
      <c r="X1489" s="4" t="str">
        <f t="shared" si="2710"/>
        <v/>
      </c>
      <c r="Y1489" s="4">
        <f t="shared" si="2711"/>
        <v>6</v>
      </c>
      <c r="Z1489" s="4" t="str">
        <f t="shared" si="2712"/>
        <v>-</v>
      </c>
      <c r="AA1489" s="4" t="str">
        <f t="shared" si="2713"/>
        <v>/</v>
      </c>
      <c r="AB1489" s="4" t="str">
        <f t="shared" si="2714"/>
        <v/>
      </c>
      <c r="AC1489" s="4" t="str">
        <f t="shared" si="2715"/>
        <v/>
      </c>
      <c r="AD1489" s="4" t="str">
        <f t="shared" si="2716"/>
        <v/>
      </c>
      <c r="AE1489" s="4" t="str">
        <f t="shared" si="2717"/>
        <v/>
      </c>
      <c r="AF1489" s="4">
        <f t="shared" si="2718"/>
        <v>9</v>
      </c>
      <c r="AG1489" s="4">
        <f t="shared" si="2719"/>
        <v>21</v>
      </c>
      <c r="AH1489" s="4">
        <f t="shared" si="2720"/>
        <v>12</v>
      </c>
      <c r="AI1489" s="4" t="str">
        <f t="shared" si="2721"/>
        <v>/RTG</v>
      </c>
      <c r="AJ1489" s="4" t="str">
        <f t="shared" si="2722"/>
        <v>S/RTG</v>
      </c>
      <c r="AK1489" s="4" t="str" cm="1">
        <f t="array" ref="AK1489">LEFT(AR1489,SUM(LEN(AR1489)-LEN(SUBSTITUTE(AR1489,{"0";"1";"2";"3";"4";"5";"6";"7";"8";"9"},""))))</f>
        <v>10</v>
      </c>
      <c r="AL1489" s="4">
        <f t="shared" si="2723"/>
        <v>13</v>
      </c>
      <c r="AM1489" s="4" t="b">
        <f>LEFT(AR1489,2)=AK1489</f>
        <v>1</v>
      </c>
      <c r="AN1489" s="4" t="str">
        <f>RIGHT(AI1489,3)</f>
        <v>RTG</v>
      </c>
      <c r="AO1489" s="4" t="b">
        <f t="shared" si="2730"/>
        <v>0</v>
      </c>
      <c r="AP1489" s="4" t="b">
        <f t="shared" si="2726"/>
        <v>0</v>
      </c>
      <c r="AQ1489" s="5" t="str">
        <f t="shared" si="2727"/>
        <v>MAMY POKO L</v>
      </c>
      <c r="AR1489" s="4" t="str">
        <f t="shared" si="2728"/>
        <v>10PCS/RTG</v>
      </c>
      <c r="AS1489" t="s">
        <v>2037</v>
      </c>
      <c r="AT1489" s="1" t="s">
        <v>2038</v>
      </c>
      <c r="AU1489" s="4" t="str">
        <f t="shared" ca="1" si="2824"/>
        <v/>
      </c>
      <c r="AV1489">
        <v>20000</v>
      </c>
      <c r="AW1489">
        <v>20000</v>
      </c>
      <c r="AX1489">
        <v>20000</v>
      </c>
      <c r="AY1489" t="str">
        <f t="shared" si="2684"/>
        <v>8993189270819</v>
      </c>
      <c r="AZ1489" t="str">
        <f t="shared" si="2729"/>
        <v>MAMY POKO L</v>
      </c>
      <c r="BA1489" t="s">
        <v>4301</v>
      </c>
      <c r="BB1489" t="s">
        <v>4301</v>
      </c>
      <c r="BC1489" s="4" t="str" cm="1">
        <f t="array" aca="1" ref="BC1489" ca="1">LEFT(AR1489,MATCH(FALSE,ISNUMBER(MID(AR1489,ROW(INDIRECT("1:"&amp;LEN(AR1489)+1)), 1) *1),0) -1)</f>
        <v>10</v>
      </c>
      <c r="BD1489" s="1"/>
      <c r="BF1489" s="21"/>
      <c r="BK1489" s="1"/>
      <c r="BM1489" s="1"/>
      <c r="BN1489" s="1"/>
      <c r="BR1489" s="22"/>
      <c r="BS1489">
        <v>0</v>
      </c>
      <c r="BT1489" s="1" t="s">
        <v>5103</v>
      </c>
    </row>
    <row r="1490" spans="1:145">
      <c r="A1490" s="4" t="str">
        <f t="shared" si="2687"/>
        <v/>
      </c>
      <c r="B1490" s="4" t="str">
        <f t="shared" si="2688"/>
        <v>PCS</v>
      </c>
      <c r="C1490" s="4" t="str">
        <f t="shared" si="2689"/>
        <v/>
      </c>
      <c r="D1490" s="4" t="str">
        <f t="shared" si="2690"/>
        <v/>
      </c>
      <c r="E1490" s="4" t="str">
        <f t="shared" si="2691"/>
        <v/>
      </c>
      <c r="F1490" s="4" t="str">
        <f t="shared" si="2692"/>
        <v/>
      </c>
      <c r="G1490" s="4" t="str">
        <f t="shared" si="2693"/>
        <v/>
      </c>
      <c r="H1490" s="4" t="str">
        <f t="shared" si="2694"/>
        <v/>
      </c>
      <c r="I1490" s="4" t="str">
        <f t="shared" si="2695"/>
        <v/>
      </c>
      <c r="J1490" s="4" t="str">
        <f t="shared" si="2696"/>
        <v/>
      </c>
      <c r="K1490" s="4" t="str">
        <f t="shared" si="2697"/>
        <v/>
      </c>
      <c r="L1490" s="4" t="str">
        <f t="shared" si="2698"/>
        <v/>
      </c>
      <c r="M1490" s="4" t="str">
        <f t="shared" si="2699"/>
        <v/>
      </c>
      <c r="N1490" s="4" t="str">
        <f t="shared" si="2700"/>
        <v/>
      </c>
      <c r="O1490" s="4" t="str">
        <f t="shared" si="2701"/>
        <v/>
      </c>
      <c r="P1490" s="4" t="str">
        <f t="shared" si="2702"/>
        <v/>
      </c>
      <c r="Q1490" s="4" t="str">
        <f t="shared" si="2703"/>
        <v/>
      </c>
      <c r="R1490" s="4" t="str">
        <f t="shared" si="2704"/>
        <v/>
      </c>
      <c r="S1490" s="4" t="str">
        <f t="shared" si="2705"/>
        <v/>
      </c>
      <c r="T1490" s="4" t="str">
        <f t="shared" si="2706"/>
        <v>PACK</v>
      </c>
      <c r="U1490" s="4" t="str">
        <f t="shared" si="2707"/>
        <v/>
      </c>
      <c r="V1490" s="4" t="str">
        <f t="shared" si="2708"/>
        <v/>
      </c>
      <c r="W1490" s="4" t="str">
        <f t="shared" si="2709"/>
        <v/>
      </c>
      <c r="X1490" s="4" t="str">
        <f t="shared" si="2710"/>
        <v/>
      </c>
      <c r="Y1490" s="4">
        <f t="shared" si="2711"/>
        <v>7</v>
      </c>
      <c r="Z1490" s="4" t="str">
        <f t="shared" si="2712"/>
        <v>-</v>
      </c>
      <c r="AA1490" s="4" t="str">
        <f t="shared" si="2713"/>
        <v>/</v>
      </c>
      <c r="AB1490" s="4" t="str">
        <f t="shared" si="2714"/>
        <v/>
      </c>
      <c r="AC1490" s="4" t="str">
        <f t="shared" si="2715"/>
        <v/>
      </c>
      <c r="AD1490" s="4" t="str">
        <f t="shared" si="2716"/>
        <v/>
      </c>
      <c r="AE1490" s="4" t="str">
        <f t="shared" si="2717"/>
        <v/>
      </c>
      <c r="AF1490" s="4">
        <f t="shared" si="2718"/>
        <v>10</v>
      </c>
      <c r="AG1490" s="4">
        <f t="shared" si="2719"/>
        <v>28</v>
      </c>
      <c r="AH1490" s="4">
        <f t="shared" si="2720"/>
        <v>18</v>
      </c>
      <c r="AI1490" s="4" t="str">
        <f t="shared" si="2721"/>
        <v>PACK</v>
      </c>
      <c r="AJ1490" s="4" t="str">
        <f t="shared" si="2722"/>
        <v>/PACK</v>
      </c>
      <c r="AK1490" s="4" t="str" cm="1">
        <f t="array" ref="AK1490">LEFT(AR1490,SUM(LEN(AR1490)-LEN(SUBSTITUTE(AR1490,{"0";"1";"2";"3";"4";"5";"6";"7";"8";"9"},""))))</f>
        <v>28</v>
      </c>
      <c r="AL1490" s="4">
        <f t="shared" si="2723"/>
        <v>13</v>
      </c>
      <c r="AM1490" s="4" t="b">
        <f>LEFT(AR1490,2)=AK1490</f>
        <v>1</v>
      </c>
      <c r="AN1490" s="4" t="str">
        <f>RIGHT(AI1490,4)</f>
        <v>PACK</v>
      </c>
      <c r="AO1490" s="4" t="b">
        <f t="shared" si="2730"/>
        <v>0</v>
      </c>
      <c r="AP1490" s="4" t="b">
        <f t="shared" si="2726"/>
        <v>0</v>
      </c>
      <c r="AQ1490" s="5" t="str">
        <f t="shared" si="2727"/>
        <v>MAMY POKO L BESAR</v>
      </c>
      <c r="AR1490" s="4" t="str">
        <f t="shared" si="2728"/>
        <v>28PCS/PACK</v>
      </c>
      <c r="AS1490" t="s">
        <v>2036</v>
      </c>
      <c r="AU1490" s="4" t="str">
        <f t="shared" ca="1" si="2824"/>
        <v/>
      </c>
      <c r="AV1490">
        <v>60000</v>
      </c>
      <c r="AW1490">
        <v>60000</v>
      </c>
      <c r="AX1490">
        <v>56210</v>
      </c>
      <c r="AY1490" t="str">
        <f t="shared" si="2684"/>
        <v>8000000001490</v>
      </c>
      <c r="AZ1490" t="str">
        <f t="shared" si="2729"/>
        <v>MAMY POKO L BESAR</v>
      </c>
      <c r="BA1490" t="s">
        <v>4301</v>
      </c>
      <c r="BB1490" t="s">
        <v>4301</v>
      </c>
      <c r="BC1490" s="4" t="str" cm="1">
        <f t="array" aca="1" ref="BC1490" ca="1">LEFT(AR1490,MATCH(FALSE,ISNUMBER(MID(AR1490,ROW(INDIRECT("1:"&amp;LEN(AR1490)+1)), 1) *1),0) -1)</f>
        <v>28</v>
      </c>
      <c r="BD1490" s="1"/>
      <c r="BF1490" s="21"/>
      <c r="BK1490" s="1"/>
      <c r="BM1490" s="1"/>
      <c r="BN1490" s="1"/>
      <c r="BR1490" s="22"/>
      <c r="BS1490">
        <v>0</v>
      </c>
      <c r="BT1490" s="1" t="s">
        <v>5103</v>
      </c>
    </row>
    <row r="1491" spans="1:145">
      <c r="A1491" s="4" t="str">
        <f t="shared" si="2687"/>
        <v/>
      </c>
      <c r="B1491" s="4" t="str">
        <f t="shared" si="2688"/>
        <v>PCS</v>
      </c>
      <c r="C1491" s="4" t="str">
        <f t="shared" si="2689"/>
        <v/>
      </c>
      <c r="D1491" s="4" t="str">
        <f t="shared" si="2690"/>
        <v/>
      </c>
      <c r="E1491" s="4" t="str">
        <f t="shared" si="2691"/>
        <v/>
      </c>
      <c r="F1491" s="4" t="str">
        <f t="shared" si="2692"/>
        <v>RTG</v>
      </c>
      <c r="G1491" s="4" t="str">
        <f t="shared" si="2693"/>
        <v/>
      </c>
      <c r="H1491" s="4" t="str">
        <f t="shared" si="2694"/>
        <v/>
      </c>
      <c r="I1491" s="4" t="str">
        <f t="shared" si="2695"/>
        <v/>
      </c>
      <c r="J1491" s="4" t="str">
        <f t="shared" si="2696"/>
        <v/>
      </c>
      <c r="K1491" s="4" t="str">
        <f t="shared" si="2697"/>
        <v/>
      </c>
      <c r="L1491" s="4" t="str">
        <f t="shared" si="2698"/>
        <v/>
      </c>
      <c r="M1491" s="4" t="str">
        <f t="shared" si="2699"/>
        <v/>
      </c>
      <c r="N1491" s="4" t="str">
        <f t="shared" si="2700"/>
        <v/>
      </c>
      <c r="O1491" s="4" t="str">
        <f t="shared" si="2701"/>
        <v/>
      </c>
      <c r="P1491" s="4" t="str">
        <f t="shared" si="2702"/>
        <v/>
      </c>
      <c r="Q1491" s="4" t="str">
        <f t="shared" si="2703"/>
        <v/>
      </c>
      <c r="R1491" s="4" t="str">
        <f t="shared" si="2704"/>
        <v/>
      </c>
      <c r="S1491" s="4" t="str">
        <f t="shared" si="2705"/>
        <v/>
      </c>
      <c r="T1491" s="4" t="str">
        <f t="shared" si="2706"/>
        <v/>
      </c>
      <c r="U1491" s="4" t="str">
        <f t="shared" si="2707"/>
        <v/>
      </c>
      <c r="V1491" s="4" t="str">
        <f t="shared" si="2708"/>
        <v/>
      </c>
      <c r="W1491" s="4" t="str">
        <f t="shared" si="2709"/>
        <v/>
      </c>
      <c r="X1491" s="4" t="str">
        <f t="shared" si="2710"/>
        <v/>
      </c>
      <c r="Y1491" s="4">
        <f t="shared" si="2711"/>
        <v>6</v>
      </c>
      <c r="Z1491" s="4" t="str">
        <f t="shared" si="2712"/>
        <v>-</v>
      </c>
      <c r="AA1491" s="4" t="str">
        <f t="shared" si="2713"/>
        <v>/</v>
      </c>
      <c r="AB1491" s="4" t="str">
        <f t="shared" si="2714"/>
        <v/>
      </c>
      <c r="AC1491" s="4" t="str">
        <f t="shared" si="2715"/>
        <v/>
      </c>
      <c r="AD1491" s="4" t="str">
        <f t="shared" si="2716"/>
        <v/>
      </c>
      <c r="AE1491" s="4" t="str">
        <f t="shared" si="2717"/>
        <v/>
      </c>
      <c r="AF1491" s="4">
        <f t="shared" si="2718"/>
        <v>9</v>
      </c>
      <c r="AG1491" s="4">
        <f t="shared" si="2719"/>
        <v>21</v>
      </c>
      <c r="AH1491" s="4">
        <f t="shared" si="2720"/>
        <v>12</v>
      </c>
      <c r="AI1491" s="4" t="str">
        <f t="shared" si="2721"/>
        <v>/RTG</v>
      </c>
      <c r="AJ1491" s="4" t="str">
        <f t="shared" si="2722"/>
        <v>S/RTG</v>
      </c>
      <c r="AK1491" s="4" t="str" cm="1">
        <f t="array" ref="AK1491">LEFT(AR1491,SUM(LEN(AR1491)-LEN(SUBSTITUTE(AR1491,{"0";"1";"2";"3";"4";"5";"6";"7";"8";"9"},""))))</f>
        <v>10</v>
      </c>
      <c r="AL1491" s="4">
        <f t="shared" si="2723"/>
        <v>13</v>
      </c>
      <c r="AM1491" s="4" t="b">
        <f>LEFT(AR1491,2)=AK1491</f>
        <v>1</v>
      </c>
      <c r="AN1491" s="4" t="str">
        <f>RIGHT(AI1491,3)</f>
        <v>RTG</v>
      </c>
      <c r="AO1491" s="4" t="b">
        <f t="shared" si="2730"/>
        <v>1</v>
      </c>
      <c r="AP1491" s="4" t="b">
        <f t="shared" si="2726"/>
        <v>0</v>
      </c>
      <c r="AQ1491" s="5" t="str">
        <f t="shared" si="2727"/>
        <v>MAMY POKO M</v>
      </c>
      <c r="AR1491" s="4" t="str">
        <f t="shared" si="2728"/>
        <v>10PCS/RTG</v>
      </c>
      <c r="AS1491" t="s">
        <v>2040</v>
      </c>
      <c r="AT1491" s="1" t="s">
        <v>2041</v>
      </c>
      <c r="AU1491" s="4" t="str">
        <f t="shared" si="2824"/>
        <v>XXXX</v>
      </c>
      <c r="AV1491">
        <v>20000</v>
      </c>
      <c r="AW1491">
        <v>20000</v>
      </c>
      <c r="AX1491">
        <v>20000</v>
      </c>
      <c r="AY1491" t="str">
        <f t="shared" si="2684"/>
        <v>8993189270796</v>
      </c>
      <c r="AZ1491" t="str">
        <f t="shared" si="2729"/>
        <v>MAMY POKO M</v>
      </c>
      <c r="BA1491" t="s">
        <v>4301</v>
      </c>
      <c r="BB1491" t="s">
        <v>4301</v>
      </c>
      <c r="BC1491" s="4" t="str" cm="1">
        <f t="array" aca="1" ref="BC1491" ca="1">LEFT(AR1491,MATCH(FALSE,ISNUMBER(MID(AR1491,ROW(INDIRECT("1:"&amp;LEN(AR1491)+1)), 1) *1),0) -1)</f>
        <v>10</v>
      </c>
      <c r="BD1491" s="1"/>
      <c r="BF1491" s="21"/>
      <c r="BK1491" s="1"/>
      <c r="BM1491" s="1"/>
      <c r="BN1491" s="1"/>
      <c r="BR1491" s="22"/>
      <c r="BS1491">
        <v>0</v>
      </c>
      <c r="BT1491" s="1" t="s">
        <v>5103</v>
      </c>
    </row>
    <row r="1492" spans="1:145">
      <c r="A1492" s="4" t="str">
        <f t="shared" si="2687"/>
        <v/>
      </c>
      <c r="B1492" s="4" t="str">
        <f t="shared" si="2688"/>
        <v>PCS</v>
      </c>
      <c r="C1492" s="4" t="str">
        <f t="shared" si="2689"/>
        <v/>
      </c>
      <c r="D1492" s="4" t="str">
        <f t="shared" si="2690"/>
        <v/>
      </c>
      <c r="E1492" s="4" t="str">
        <f t="shared" si="2691"/>
        <v/>
      </c>
      <c r="F1492" s="4" t="str">
        <f t="shared" si="2692"/>
        <v/>
      </c>
      <c r="G1492" s="4" t="str">
        <f t="shared" si="2693"/>
        <v/>
      </c>
      <c r="H1492" s="4" t="str">
        <f t="shared" si="2694"/>
        <v/>
      </c>
      <c r="I1492" s="4" t="str">
        <f t="shared" si="2695"/>
        <v/>
      </c>
      <c r="J1492" s="4" t="str">
        <f t="shared" si="2696"/>
        <v/>
      </c>
      <c r="K1492" s="4" t="str">
        <f t="shared" si="2697"/>
        <v/>
      </c>
      <c r="L1492" s="4" t="str">
        <f t="shared" si="2698"/>
        <v/>
      </c>
      <c r="M1492" s="4" t="str">
        <f t="shared" si="2699"/>
        <v/>
      </c>
      <c r="N1492" s="4" t="str">
        <f t="shared" si="2700"/>
        <v/>
      </c>
      <c r="O1492" s="4" t="str">
        <f t="shared" si="2701"/>
        <v/>
      </c>
      <c r="P1492" s="4" t="str">
        <f t="shared" si="2702"/>
        <v/>
      </c>
      <c r="Q1492" s="4" t="str">
        <f t="shared" si="2703"/>
        <v/>
      </c>
      <c r="R1492" s="4" t="str">
        <f t="shared" si="2704"/>
        <v/>
      </c>
      <c r="S1492" s="4" t="str">
        <f t="shared" si="2705"/>
        <v/>
      </c>
      <c r="T1492" s="4" t="str">
        <f t="shared" si="2706"/>
        <v/>
      </c>
      <c r="U1492" s="4" t="str">
        <f t="shared" si="2707"/>
        <v/>
      </c>
      <c r="V1492" s="4" t="str">
        <f t="shared" si="2708"/>
        <v/>
      </c>
      <c r="W1492" s="4" t="str">
        <f t="shared" si="2709"/>
        <v/>
      </c>
      <c r="X1492" s="4" t="str">
        <f t="shared" si="2710"/>
        <v/>
      </c>
      <c r="Y1492" s="4">
        <f t="shared" si="2711"/>
        <v>3</v>
      </c>
      <c r="Z1492" s="4" t="str">
        <f t="shared" si="2712"/>
        <v>-</v>
      </c>
      <c r="AA1492" s="4" t="str">
        <f t="shared" si="2713"/>
        <v/>
      </c>
      <c r="AB1492" s="4" t="str">
        <f t="shared" si="2714"/>
        <v/>
      </c>
      <c r="AC1492" s="4" t="str">
        <f t="shared" si="2715"/>
        <v/>
      </c>
      <c r="AD1492" s="4" t="str">
        <f t="shared" si="2716"/>
        <v/>
      </c>
      <c r="AE1492" s="4" t="str">
        <f t="shared" si="2717"/>
        <v/>
      </c>
      <c r="AF1492" s="4">
        <f t="shared" si="2718"/>
        <v>4</v>
      </c>
      <c r="AG1492" s="4">
        <f t="shared" si="2719"/>
        <v>16</v>
      </c>
      <c r="AH1492" s="4">
        <f t="shared" si="2720"/>
        <v>12</v>
      </c>
      <c r="AI1492" s="4" t="str">
        <f t="shared" si="2721"/>
        <v>1PCS</v>
      </c>
      <c r="AJ1492" s="4" t="str">
        <f t="shared" si="2722"/>
        <v>-1PCS</v>
      </c>
      <c r="AK1492" s="4" t="str" cm="1">
        <f t="array" ref="AK1492">LEFT(AR1492,SUM(LEN(AR1492)-LEN(SUBSTITUTE(AR1492,{"0";"1";"2";"3";"4";"5";"6";"7";"8";"9"},""))))</f>
        <v>1</v>
      </c>
      <c r="AL1492" s="4">
        <f t="shared" si="2723"/>
        <v>13</v>
      </c>
      <c r="AM1492" s="4" t="b">
        <f>LEFT(AR1492,1)=AK1492</f>
        <v>1</v>
      </c>
      <c r="AN1492" s="4" t="str">
        <f>RIGHT(AI1492,3)</f>
        <v>PCS</v>
      </c>
      <c r="AO1492" s="4" t="b">
        <f t="shared" si="2730"/>
        <v>1</v>
      </c>
      <c r="AP1492" s="4" t="b">
        <f t="shared" si="2726"/>
        <v>0</v>
      </c>
      <c r="AQ1492" s="5" t="str">
        <f t="shared" si="2727"/>
        <v>MAMY POKO M</v>
      </c>
      <c r="AR1492" s="4" t="str">
        <f t="shared" si="2728"/>
        <v>1PCS</v>
      </c>
      <c r="AS1492" t="s">
        <v>2042</v>
      </c>
      <c r="AU1492" s="4" t="str">
        <f t="shared" ca="1" si="2824"/>
        <v>XXXX</v>
      </c>
      <c r="AV1492">
        <v>2500</v>
      </c>
      <c r="AW1492">
        <v>2500</v>
      </c>
      <c r="AX1492">
        <v>2500</v>
      </c>
      <c r="AY1492" t="str">
        <f t="shared" si="2684"/>
        <v>8000000001492</v>
      </c>
      <c r="AZ1492" t="str">
        <f t="shared" si="2729"/>
        <v>MAMY POKO M</v>
      </c>
      <c r="BA1492" t="s">
        <v>4301</v>
      </c>
      <c r="BB1492" t="s">
        <v>4301</v>
      </c>
      <c r="BC1492" s="9" t="str" cm="1">
        <f t="array" aca="1" ref="BC1492" ca="1">LEFT(AR1492,MATCH(FALSE,ISNUMBER(MID(AR1492,ROW(INDIRECT("1:"&amp;LEN(AR1492)+1)), 1) *1),0) -1)</f>
        <v>1</v>
      </c>
      <c r="BD1492" s="1"/>
      <c r="BF1492" s="21"/>
      <c r="BK1492" s="1"/>
      <c r="BM1492" s="1"/>
      <c r="BN1492" s="1"/>
      <c r="BR1492" s="22"/>
      <c r="BS1492">
        <v>0</v>
      </c>
      <c r="BT1492" s="1" t="s">
        <v>5103</v>
      </c>
    </row>
    <row r="1493" spans="1:145">
      <c r="A1493" s="4" t="str">
        <f t="shared" si="2687"/>
        <v/>
      </c>
      <c r="B1493" s="4" t="str">
        <f t="shared" si="2688"/>
        <v>PCS</v>
      </c>
      <c r="C1493" s="4" t="str">
        <f t="shared" si="2689"/>
        <v/>
      </c>
      <c r="D1493" s="4" t="str">
        <f t="shared" si="2690"/>
        <v/>
      </c>
      <c r="E1493" s="4" t="str">
        <f t="shared" si="2691"/>
        <v/>
      </c>
      <c r="F1493" s="4" t="str">
        <f t="shared" si="2692"/>
        <v/>
      </c>
      <c r="G1493" s="4" t="str">
        <f t="shared" si="2693"/>
        <v/>
      </c>
      <c r="H1493" s="4" t="str">
        <f t="shared" si="2694"/>
        <v/>
      </c>
      <c r="I1493" s="4" t="str">
        <f t="shared" si="2695"/>
        <v/>
      </c>
      <c r="J1493" s="4" t="str">
        <f t="shared" si="2696"/>
        <v/>
      </c>
      <c r="K1493" s="4" t="str">
        <f t="shared" si="2697"/>
        <v/>
      </c>
      <c r="L1493" s="4" t="str">
        <f t="shared" si="2698"/>
        <v/>
      </c>
      <c r="M1493" s="4" t="str">
        <f t="shared" si="2699"/>
        <v/>
      </c>
      <c r="N1493" s="4" t="str">
        <f t="shared" si="2700"/>
        <v/>
      </c>
      <c r="O1493" s="4" t="str">
        <f t="shared" si="2701"/>
        <v/>
      </c>
      <c r="P1493" s="4" t="str">
        <f t="shared" si="2702"/>
        <v/>
      </c>
      <c r="Q1493" s="4" t="str">
        <f t="shared" si="2703"/>
        <v/>
      </c>
      <c r="R1493" s="4" t="str">
        <f t="shared" si="2704"/>
        <v/>
      </c>
      <c r="S1493" s="4" t="str">
        <f t="shared" si="2705"/>
        <v/>
      </c>
      <c r="T1493" s="4" t="str">
        <f t="shared" si="2706"/>
        <v>PACK</v>
      </c>
      <c r="U1493" s="4" t="str">
        <f t="shared" si="2707"/>
        <v/>
      </c>
      <c r="V1493" s="4" t="str">
        <f t="shared" si="2708"/>
        <v/>
      </c>
      <c r="W1493" s="4" t="str">
        <f t="shared" si="2709"/>
        <v/>
      </c>
      <c r="X1493" s="4" t="str">
        <f t="shared" si="2710"/>
        <v/>
      </c>
      <c r="Y1493" s="4">
        <f t="shared" si="2711"/>
        <v>7</v>
      </c>
      <c r="Z1493" s="4" t="str">
        <f t="shared" si="2712"/>
        <v>-</v>
      </c>
      <c r="AA1493" s="4" t="str">
        <f t="shared" si="2713"/>
        <v>/</v>
      </c>
      <c r="AB1493" s="4" t="str">
        <f t="shared" si="2714"/>
        <v/>
      </c>
      <c r="AC1493" s="4" t="str">
        <f t="shared" si="2715"/>
        <v/>
      </c>
      <c r="AD1493" s="4" t="str">
        <f t="shared" si="2716"/>
        <v/>
      </c>
      <c r="AE1493" s="4" t="str">
        <f t="shared" si="2717"/>
        <v/>
      </c>
      <c r="AF1493" s="4">
        <f t="shared" si="2718"/>
        <v>10</v>
      </c>
      <c r="AG1493" s="4">
        <f t="shared" si="2719"/>
        <v>28</v>
      </c>
      <c r="AH1493" s="4">
        <f t="shared" si="2720"/>
        <v>18</v>
      </c>
      <c r="AI1493" s="4" t="str">
        <f t="shared" si="2721"/>
        <v>PACK</v>
      </c>
      <c r="AJ1493" s="4" t="str">
        <f t="shared" si="2722"/>
        <v>/PACK</v>
      </c>
      <c r="AK1493" s="4" t="str" cm="1">
        <f t="array" ref="AK1493">LEFT(AR1493,SUM(LEN(AR1493)-LEN(SUBSTITUTE(AR1493,{"0";"1";"2";"3";"4";"5";"6";"7";"8";"9"},""))))</f>
        <v>32</v>
      </c>
      <c r="AL1493" s="4">
        <f t="shared" si="2723"/>
        <v>13</v>
      </c>
      <c r="AM1493" s="4" t="b">
        <f t="shared" ref="AM1493:AM1498" si="2825">LEFT(AR1493,2)=AK1493</f>
        <v>1</v>
      </c>
      <c r="AN1493" s="4" t="str">
        <f>RIGHT(AI1493,4)</f>
        <v>PACK</v>
      </c>
      <c r="AO1493" s="4" t="b">
        <f t="shared" si="2730"/>
        <v>0</v>
      </c>
      <c r="AP1493" s="4" t="b">
        <f t="shared" si="2726"/>
        <v>0</v>
      </c>
      <c r="AQ1493" s="5" t="str">
        <f t="shared" si="2727"/>
        <v>MAMY POKO M BESAR</v>
      </c>
      <c r="AR1493" s="4" t="str">
        <f t="shared" si="2728"/>
        <v>32PCS/PACK</v>
      </c>
      <c r="AS1493" t="s">
        <v>2039</v>
      </c>
      <c r="AU1493" s="4" t="str">
        <f t="shared" ca="1" si="2824"/>
        <v/>
      </c>
      <c r="AV1493">
        <v>60000</v>
      </c>
      <c r="AW1493">
        <v>60000</v>
      </c>
      <c r="AX1493">
        <v>56210</v>
      </c>
      <c r="AY1493" t="str">
        <f t="shared" si="2684"/>
        <v>8000000001493</v>
      </c>
      <c r="AZ1493" t="str">
        <f t="shared" si="2729"/>
        <v>MAMY POKO M BESAR</v>
      </c>
      <c r="BA1493" t="s">
        <v>4301</v>
      </c>
      <c r="BB1493" t="s">
        <v>4301</v>
      </c>
      <c r="BC1493" s="4" t="str" cm="1">
        <f t="array" aca="1" ref="BC1493" ca="1">LEFT(AR1493,MATCH(FALSE,ISNUMBER(MID(AR1493,ROW(INDIRECT("1:"&amp;LEN(AR1493)+1)), 1) *1),0) -1)</f>
        <v>32</v>
      </c>
      <c r="BD1493" s="1"/>
      <c r="BF1493" s="21"/>
      <c r="BK1493" s="1"/>
      <c r="BM1493" s="1"/>
      <c r="BN1493" s="1"/>
      <c r="BR1493" s="22"/>
      <c r="BS1493">
        <v>0</v>
      </c>
      <c r="BT1493" s="1" t="s">
        <v>5103</v>
      </c>
    </row>
    <row r="1494" spans="1:145">
      <c r="A1494" s="4" t="str">
        <f t="shared" si="2687"/>
        <v/>
      </c>
      <c r="B1494" s="4" t="str">
        <f t="shared" si="2688"/>
        <v>PCS</v>
      </c>
      <c r="C1494" s="4" t="str">
        <f t="shared" si="2689"/>
        <v/>
      </c>
      <c r="D1494" s="4" t="str">
        <f t="shared" si="2690"/>
        <v/>
      </c>
      <c r="E1494" s="4" t="str">
        <f t="shared" si="2691"/>
        <v/>
      </c>
      <c r="F1494" s="4" t="str">
        <f t="shared" si="2692"/>
        <v>RTG</v>
      </c>
      <c r="G1494" s="4" t="str">
        <f t="shared" si="2693"/>
        <v/>
      </c>
      <c r="H1494" s="4" t="str">
        <f t="shared" si="2694"/>
        <v/>
      </c>
      <c r="I1494" s="4" t="str">
        <f t="shared" si="2695"/>
        <v/>
      </c>
      <c r="J1494" s="4" t="str">
        <f t="shared" si="2696"/>
        <v/>
      </c>
      <c r="K1494" s="4" t="str">
        <f t="shared" si="2697"/>
        <v/>
      </c>
      <c r="L1494" s="4" t="str">
        <f t="shared" si="2698"/>
        <v/>
      </c>
      <c r="M1494" s="4" t="str">
        <f t="shared" si="2699"/>
        <v/>
      </c>
      <c r="N1494" s="4" t="str">
        <f t="shared" si="2700"/>
        <v/>
      </c>
      <c r="O1494" s="4" t="str">
        <f t="shared" si="2701"/>
        <v/>
      </c>
      <c r="P1494" s="4" t="str">
        <f t="shared" si="2702"/>
        <v/>
      </c>
      <c r="Q1494" s="4" t="str">
        <f t="shared" si="2703"/>
        <v/>
      </c>
      <c r="R1494" s="4" t="str">
        <f t="shared" si="2704"/>
        <v/>
      </c>
      <c r="S1494" s="4" t="str">
        <f t="shared" si="2705"/>
        <v/>
      </c>
      <c r="T1494" s="4" t="str">
        <f t="shared" si="2706"/>
        <v/>
      </c>
      <c r="U1494" s="4" t="str">
        <f t="shared" si="2707"/>
        <v/>
      </c>
      <c r="V1494" s="4" t="str">
        <f t="shared" si="2708"/>
        <v/>
      </c>
      <c r="W1494" s="4" t="str">
        <f t="shared" si="2709"/>
        <v/>
      </c>
      <c r="X1494" s="4" t="str">
        <f t="shared" si="2710"/>
        <v/>
      </c>
      <c r="Y1494" s="4">
        <f t="shared" si="2711"/>
        <v>6</v>
      </c>
      <c r="Z1494" s="4" t="str">
        <f t="shared" si="2712"/>
        <v>-</v>
      </c>
      <c r="AA1494" s="4" t="str">
        <f t="shared" si="2713"/>
        <v>/</v>
      </c>
      <c r="AB1494" s="4" t="str">
        <f t="shared" si="2714"/>
        <v/>
      </c>
      <c r="AC1494" s="4" t="str">
        <f t="shared" si="2715"/>
        <v/>
      </c>
      <c r="AD1494" s="4" t="str">
        <f t="shared" si="2716"/>
        <v/>
      </c>
      <c r="AE1494" s="4" t="str">
        <f t="shared" si="2717"/>
        <v/>
      </c>
      <c r="AF1494" s="4">
        <f t="shared" si="2718"/>
        <v>9</v>
      </c>
      <c r="AG1494" s="4">
        <f t="shared" si="2719"/>
        <v>21</v>
      </c>
      <c r="AH1494" s="4">
        <f t="shared" si="2720"/>
        <v>12</v>
      </c>
      <c r="AI1494" s="4" t="str">
        <f t="shared" si="2721"/>
        <v>/RTG</v>
      </c>
      <c r="AJ1494" s="4" t="str">
        <f t="shared" si="2722"/>
        <v>S/RTG</v>
      </c>
      <c r="AK1494" s="4" t="str" cm="1">
        <f t="array" ref="AK1494">LEFT(AR1494,SUM(LEN(AR1494)-LEN(SUBSTITUTE(AR1494,{"0";"1";"2";"3";"4";"5";"6";"7";"8";"9"},""))))</f>
        <v>10</v>
      </c>
      <c r="AL1494" s="4">
        <f t="shared" si="2723"/>
        <v>13</v>
      </c>
      <c r="AM1494" s="4" t="b">
        <f t="shared" si="2825"/>
        <v>1</v>
      </c>
      <c r="AN1494" s="4" t="str">
        <f>RIGHT(AI1494,3)</f>
        <v>RTG</v>
      </c>
      <c r="AO1494" s="4" t="b">
        <f t="shared" si="2730"/>
        <v>0</v>
      </c>
      <c r="AP1494" s="4" t="b">
        <f t="shared" si="2726"/>
        <v>0</v>
      </c>
      <c r="AQ1494" s="5" t="str">
        <f t="shared" si="2727"/>
        <v>MAMY POKO S</v>
      </c>
      <c r="AR1494" s="4" t="str">
        <f t="shared" si="2728"/>
        <v>10PCS/RTG</v>
      </c>
      <c r="AS1494" t="s">
        <v>2044</v>
      </c>
      <c r="AT1494" s="1" t="s">
        <v>2045</v>
      </c>
      <c r="AU1494" s="4" t="str">
        <f t="shared" ca="1" si="2824"/>
        <v/>
      </c>
      <c r="AV1494">
        <v>18000</v>
      </c>
      <c r="AW1494">
        <v>18000</v>
      </c>
      <c r="AX1494">
        <v>15800</v>
      </c>
      <c r="AY1494" t="str">
        <f t="shared" si="2684"/>
        <v>8993189271748</v>
      </c>
      <c r="AZ1494" t="str">
        <f t="shared" si="2729"/>
        <v>MAMY POKO S</v>
      </c>
      <c r="BA1494" t="s">
        <v>4301</v>
      </c>
      <c r="BB1494" t="s">
        <v>4301</v>
      </c>
      <c r="BC1494" s="4" t="str" cm="1">
        <f t="array" aca="1" ref="BC1494" ca="1">LEFT(AR1494,MATCH(FALSE,ISNUMBER(MID(AR1494,ROW(INDIRECT("1:"&amp;LEN(AR1494)+1)), 1) *1),0) -1)</f>
        <v>10</v>
      </c>
      <c r="BD1494" s="1"/>
      <c r="BF1494" s="21"/>
      <c r="BK1494" s="1"/>
      <c r="BM1494" s="1"/>
      <c r="BN1494" s="1"/>
      <c r="BR1494" s="22"/>
      <c r="BS1494">
        <v>0</v>
      </c>
      <c r="BT1494" s="1" t="s">
        <v>5103</v>
      </c>
    </row>
    <row r="1495" spans="1:145">
      <c r="A1495" s="4" t="str">
        <f t="shared" si="2687"/>
        <v/>
      </c>
      <c r="B1495" s="4" t="str">
        <f t="shared" si="2688"/>
        <v>PCS</v>
      </c>
      <c r="C1495" s="4" t="str">
        <f t="shared" si="2689"/>
        <v/>
      </c>
      <c r="D1495" s="4" t="str">
        <f t="shared" si="2690"/>
        <v/>
      </c>
      <c r="E1495" s="4" t="str">
        <f t="shared" si="2691"/>
        <v/>
      </c>
      <c r="F1495" s="4" t="str">
        <f t="shared" si="2692"/>
        <v/>
      </c>
      <c r="G1495" s="4" t="str">
        <f t="shared" si="2693"/>
        <v/>
      </c>
      <c r="H1495" s="4" t="str">
        <f t="shared" si="2694"/>
        <v/>
      </c>
      <c r="I1495" s="4" t="str">
        <f t="shared" si="2695"/>
        <v/>
      </c>
      <c r="J1495" s="4" t="str">
        <f t="shared" si="2696"/>
        <v/>
      </c>
      <c r="K1495" s="4" t="str">
        <f t="shared" si="2697"/>
        <v/>
      </c>
      <c r="L1495" s="4" t="str">
        <f t="shared" si="2698"/>
        <v/>
      </c>
      <c r="M1495" s="4" t="str">
        <f t="shared" si="2699"/>
        <v/>
      </c>
      <c r="N1495" s="4" t="str">
        <f t="shared" si="2700"/>
        <v/>
      </c>
      <c r="O1495" s="4" t="str">
        <f t="shared" si="2701"/>
        <v/>
      </c>
      <c r="P1495" s="4" t="str">
        <f t="shared" si="2702"/>
        <v/>
      </c>
      <c r="Q1495" s="4" t="str">
        <f t="shared" si="2703"/>
        <v/>
      </c>
      <c r="R1495" s="4" t="str">
        <f t="shared" si="2704"/>
        <v/>
      </c>
      <c r="S1495" s="4" t="str">
        <f t="shared" si="2705"/>
        <v/>
      </c>
      <c r="T1495" s="4" t="str">
        <f t="shared" si="2706"/>
        <v>PACK</v>
      </c>
      <c r="U1495" s="4" t="str">
        <f t="shared" si="2707"/>
        <v/>
      </c>
      <c r="V1495" s="4" t="str">
        <f t="shared" si="2708"/>
        <v/>
      </c>
      <c r="W1495" s="4" t="str">
        <f t="shared" si="2709"/>
        <v/>
      </c>
      <c r="X1495" s="4" t="str">
        <f t="shared" si="2710"/>
        <v/>
      </c>
      <c r="Y1495" s="4">
        <f t="shared" si="2711"/>
        <v>7</v>
      </c>
      <c r="Z1495" s="4" t="str">
        <f t="shared" si="2712"/>
        <v>-</v>
      </c>
      <c r="AA1495" s="4" t="str">
        <f t="shared" si="2713"/>
        <v>/</v>
      </c>
      <c r="AB1495" s="4" t="str">
        <f t="shared" si="2714"/>
        <v/>
      </c>
      <c r="AC1495" s="4" t="str">
        <f t="shared" si="2715"/>
        <v/>
      </c>
      <c r="AD1495" s="4" t="str">
        <f t="shared" si="2716"/>
        <v/>
      </c>
      <c r="AE1495" s="4" t="str">
        <f t="shared" si="2717"/>
        <v/>
      </c>
      <c r="AF1495" s="4">
        <f t="shared" si="2718"/>
        <v>10</v>
      </c>
      <c r="AG1495" s="4">
        <f t="shared" si="2719"/>
        <v>28</v>
      </c>
      <c r="AH1495" s="4">
        <f t="shared" si="2720"/>
        <v>18</v>
      </c>
      <c r="AI1495" s="4" t="str">
        <f t="shared" si="2721"/>
        <v>PACK</v>
      </c>
      <c r="AJ1495" s="4" t="str">
        <f t="shared" si="2722"/>
        <v>/PACK</v>
      </c>
      <c r="AK1495" s="4" t="str" cm="1">
        <f t="array" ref="AK1495">LEFT(AR1495,SUM(LEN(AR1495)-LEN(SUBSTITUTE(AR1495,{"0";"1";"2";"3";"4";"5";"6";"7";"8";"9"},""))))</f>
        <v>40</v>
      </c>
      <c r="AL1495" s="4">
        <f t="shared" si="2723"/>
        <v>13</v>
      </c>
      <c r="AM1495" s="4" t="b">
        <f t="shared" si="2825"/>
        <v>1</v>
      </c>
      <c r="AN1495" s="4" t="str">
        <f>RIGHT(AI1495,4)</f>
        <v>PACK</v>
      </c>
      <c r="AO1495" s="4" t="b">
        <f t="shared" si="2730"/>
        <v>0</v>
      </c>
      <c r="AP1495" s="4" t="b">
        <f t="shared" si="2726"/>
        <v>0</v>
      </c>
      <c r="AQ1495" s="5" t="str">
        <f t="shared" si="2727"/>
        <v>MAMY POKO S BESAR</v>
      </c>
      <c r="AR1495" s="4" t="str">
        <f t="shared" si="2728"/>
        <v>40PCS/PACK</v>
      </c>
      <c r="AS1495" t="s">
        <v>2043</v>
      </c>
      <c r="AU1495" s="4" t="str">
        <f t="shared" ca="1" si="2824"/>
        <v/>
      </c>
      <c r="AV1495">
        <v>60000</v>
      </c>
      <c r="AW1495">
        <v>60000</v>
      </c>
      <c r="AX1495">
        <v>56210</v>
      </c>
      <c r="AY1495" t="str">
        <f t="shared" si="2684"/>
        <v>8000000001495</v>
      </c>
      <c r="AZ1495" t="str">
        <f t="shared" si="2729"/>
        <v>MAMY POKO S BESAR</v>
      </c>
      <c r="BA1495" t="s">
        <v>4301</v>
      </c>
      <c r="BB1495" t="s">
        <v>4301</v>
      </c>
      <c r="BC1495" s="4" t="str" cm="1">
        <f t="array" aca="1" ref="BC1495" ca="1">LEFT(AR1495,MATCH(FALSE,ISNUMBER(MID(AR1495,ROW(INDIRECT("1:"&amp;LEN(AR1495)+1)), 1) *1),0) -1)</f>
        <v>40</v>
      </c>
      <c r="BD1495" s="1"/>
      <c r="BF1495" s="21"/>
      <c r="BK1495" s="1"/>
      <c r="BM1495" s="1"/>
      <c r="BN1495" s="1"/>
      <c r="BR1495" s="22"/>
      <c r="BS1495">
        <v>0</v>
      </c>
      <c r="BT1495" s="1" t="s">
        <v>5103</v>
      </c>
    </row>
    <row r="1496" spans="1:145">
      <c r="A1496" s="4" t="str">
        <f t="shared" si="2687"/>
        <v/>
      </c>
      <c r="B1496" s="4" t="str">
        <f t="shared" si="2688"/>
        <v>PCS</v>
      </c>
      <c r="C1496" s="4" t="str">
        <f t="shared" si="2689"/>
        <v/>
      </c>
      <c r="D1496" s="4" t="str">
        <f t="shared" si="2690"/>
        <v/>
      </c>
      <c r="E1496" s="4" t="str">
        <f t="shared" si="2691"/>
        <v/>
      </c>
      <c r="F1496" s="4" t="str">
        <f t="shared" si="2692"/>
        <v>RTG</v>
      </c>
      <c r="G1496" s="4" t="str">
        <f t="shared" si="2693"/>
        <v/>
      </c>
      <c r="H1496" s="4" t="str">
        <f t="shared" si="2694"/>
        <v/>
      </c>
      <c r="I1496" s="4" t="str">
        <f t="shared" si="2695"/>
        <v/>
      </c>
      <c r="J1496" s="4" t="str">
        <f t="shared" si="2696"/>
        <v/>
      </c>
      <c r="K1496" s="4" t="str">
        <f t="shared" si="2697"/>
        <v/>
      </c>
      <c r="L1496" s="4" t="str">
        <f t="shared" si="2698"/>
        <v/>
      </c>
      <c r="M1496" s="4" t="str">
        <f t="shared" si="2699"/>
        <v/>
      </c>
      <c r="N1496" s="4" t="str">
        <f t="shared" si="2700"/>
        <v/>
      </c>
      <c r="O1496" s="4" t="str">
        <f t="shared" si="2701"/>
        <v/>
      </c>
      <c r="P1496" s="4" t="str">
        <f t="shared" si="2702"/>
        <v/>
      </c>
      <c r="Q1496" s="4" t="str">
        <f t="shared" si="2703"/>
        <v/>
      </c>
      <c r="R1496" s="4" t="str">
        <f t="shared" si="2704"/>
        <v/>
      </c>
      <c r="S1496" s="4" t="str">
        <f t="shared" si="2705"/>
        <v/>
      </c>
      <c r="T1496" s="4" t="str">
        <f t="shared" si="2706"/>
        <v/>
      </c>
      <c r="U1496" s="4" t="str">
        <f t="shared" si="2707"/>
        <v/>
      </c>
      <c r="V1496" s="4" t="str">
        <f t="shared" si="2708"/>
        <v/>
      </c>
      <c r="W1496" s="4" t="str">
        <f t="shared" si="2709"/>
        <v/>
      </c>
      <c r="X1496" s="4" t="str">
        <f t="shared" si="2710"/>
        <v/>
      </c>
      <c r="Y1496" s="4">
        <f t="shared" si="2711"/>
        <v>6</v>
      </c>
      <c r="Z1496" s="4" t="str">
        <f t="shared" si="2712"/>
        <v>-</v>
      </c>
      <c r="AA1496" s="4" t="str">
        <f t="shared" si="2713"/>
        <v>/</v>
      </c>
      <c r="AB1496" s="4" t="str">
        <f t="shared" si="2714"/>
        <v/>
      </c>
      <c r="AC1496" s="4" t="str">
        <f t="shared" si="2715"/>
        <v/>
      </c>
      <c r="AD1496" s="4" t="str">
        <f t="shared" si="2716"/>
        <v/>
      </c>
      <c r="AE1496" s="4" t="str">
        <f t="shared" si="2717"/>
        <v/>
      </c>
      <c r="AF1496" s="4">
        <f t="shared" si="2718"/>
        <v>9</v>
      </c>
      <c r="AG1496" s="4">
        <f t="shared" si="2719"/>
        <v>22</v>
      </c>
      <c r="AH1496" s="4">
        <f t="shared" si="2720"/>
        <v>13</v>
      </c>
      <c r="AI1496" s="4" t="str">
        <f t="shared" si="2721"/>
        <v>/RTG</v>
      </c>
      <c r="AJ1496" s="4" t="str">
        <f t="shared" si="2722"/>
        <v>S/RTG</v>
      </c>
      <c r="AK1496" s="4" t="str" cm="1">
        <f t="array" ref="AK1496">LEFT(AR1496,SUM(LEN(AR1496)-LEN(SUBSTITUTE(AR1496,{"0";"1";"2";"3";"4";"5";"6";"7";"8";"9"},""))))</f>
        <v>10</v>
      </c>
      <c r="AL1496" s="4">
        <f t="shared" si="2723"/>
        <v>13</v>
      </c>
      <c r="AM1496" s="4" t="b">
        <f t="shared" si="2825"/>
        <v>1</v>
      </c>
      <c r="AN1496" s="4" t="str">
        <f t="shared" ref="AN1496:AN1505" si="2826">RIGHT(AI1496,3)</f>
        <v>RTG</v>
      </c>
      <c r="AO1496" s="4" t="b">
        <f t="shared" si="2730"/>
        <v>0</v>
      </c>
      <c r="AP1496" s="4" t="b">
        <f t="shared" si="2726"/>
        <v>0</v>
      </c>
      <c r="AQ1496" s="5" t="str">
        <f t="shared" si="2727"/>
        <v>MAMY POKO XL</v>
      </c>
      <c r="AR1496" s="4" t="str">
        <f t="shared" si="2728"/>
        <v>10PCS/RTG</v>
      </c>
      <c r="AS1496" t="s">
        <v>2046</v>
      </c>
      <c r="AT1496" s="1" t="s">
        <v>2047</v>
      </c>
      <c r="AU1496" s="4" t="str">
        <f t="shared" ca="1" si="2824"/>
        <v/>
      </c>
      <c r="AV1496">
        <v>25000</v>
      </c>
      <c r="AW1496">
        <v>25000</v>
      </c>
      <c r="AX1496">
        <v>25000</v>
      </c>
      <c r="AY1496" t="str">
        <f t="shared" si="2684"/>
        <v>8993189270833</v>
      </c>
      <c r="AZ1496" t="str">
        <f t="shared" si="2729"/>
        <v>MAMY POKO XL</v>
      </c>
      <c r="BA1496" t="s">
        <v>4301</v>
      </c>
      <c r="BB1496" t="s">
        <v>4301</v>
      </c>
      <c r="BC1496" s="4" t="str" cm="1">
        <f t="array" aca="1" ref="BC1496" ca="1">LEFT(AR1496,MATCH(FALSE,ISNUMBER(MID(AR1496,ROW(INDIRECT("1:"&amp;LEN(AR1496)+1)), 1) *1),0) -1)</f>
        <v>10</v>
      </c>
      <c r="BD1496" s="1"/>
      <c r="BF1496" s="21"/>
      <c r="BK1496" s="1"/>
      <c r="BM1496" s="1"/>
      <c r="BN1496" s="1"/>
      <c r="BR1496" s="22"/>
      <c r="BS1496">
        <v>0</v>
      </c>
      <c r="BT1496" s="1" t="s">
        <v>5103</v>
      </c>
    </row>
    <row r="1497" spans="1:145">
      <c r="A1497" s="4" t="str">
        <f t="shared" si="2687"/>
        <v/>
      </c>
      <c r="B1497" s="4" t="str">
        <f t="shared" si="2688"/>
        <v>PCS</v>
      </c>
      <c r="C1497" s="4" t="str">
        <f t="shared" si="2689"/>
        <v/>
      </c>
      <c r="D1497" s="4" t="str">
        <f t="shared" si="2690"/>
        <v/>
      </c>
      <c r="E1497" s="4" t="str">
        <f t="shared" si="2691"/>
        <v/>
      </c>
      <c r="F1497" s="4" t="str">
        <f t="shared" si="2692"/>
        <v>RTG</v>
      </c>
      <c r="G1497" s="4" t="str">
        <f t="shared" si="2693"/>
        <v/>
      </c>
      <c r="H1497" s="4" t="str">
        <f t="shared" si="2694"/>
        <v/>
      </c>
      <c r="I1497" s="4" t="str">
        <f t="shared" si="2695"/>
        <v/>
      </c>
      <c r="J1497" s="4" t="str">
        <f t="shared" si="2696"/>
        <v/>
      </c>
      <c r="K1497" s="4" t="str">
        <f t="shared" si="2697"/>
        <v/>
      </c>
      <c r="L1497" s="4" t="str">
        <f t="shared" si="2698"/>
        <v/>
      </c>
      <c r="M1497" s="4" t="str">
        <f t="shared" si="2699"/>
        <v/>
      </c>
      <c r="N1497" s="4" t="str">
        <f t="shared" si="2700"/>
        <v/>
      </c>
      <c r="O1497" s="4" t="str">
        <f t="shared" si="2701"/>
        <v/>
      </c>
      <c r="P1497" s="4" t="str">
        <f t="shared" si="2702"/>
        <v/>
      </c>
      <c r="Q1497" s="4" t="str">
        <f t="shared" si="2703"/>
        <v/>
      </c>
      <c r="R1497" s="4" t="str">
        <f t="shared" si="2704"/>
        <v/>
      </c>
      <c r="S1497" s="4" t="str">
        <f t="shared" si="2705"/>
        <v/>
      </c>
      <c r="T1497" s="4" t="str">
        <f t="shared" si="2706"/>
        <v/>
      </c>
      <c r="U1497" s="4" t="str">
        <f t="shared" si="2707"/>
        <v/>
      </c>
      <c r="V1497" s="4" t="str">
        <f t="shared" si="2708"/>
        <v/>
      </c>
      <c r="W1497" s="4" t="str">
        <f t="shared" si="2709"/>
        <v/>
      </c>
      <c r="X1497" s="4" t="str">
        <f t="shared" si="2710"/>
        <v/>
      </c>
      <c r="Y1497" s="4">
        <f t="shared" si="2711"/>
        <v>6</v>
      </c>
      <c r="Z1497" s="4" t="str">
        <f t="shared" si="2712"/>
        <v>-</v>
      </c>
      <c r="AA1497" s="4" t="str">
        <f t="shared" si="2713"/>
        <v>/</v>
      </c>
      <c r="AB1497" s="4" t="str">
        <f t="shared" si="2714"/>
        <v/>
      </c>
      <c r="AC1497" s="4" t="str">
        <f t="shared" si="2715"/>
        <v/>
      </c>
      <c r="AD1497" s="4" t="str">
        <f t="shared" si="2716"/>
        <v/>
      </c>
      <c r="AE1497" s="4" t="str">
        <f t="shared" si="2717"/>
        <v/>
      </c>
      <c r="AF1497" s="4">
        <f t="shared" si="2718"/>
        <v>9</v>
      </c>
      <c r="AG1497" s="4">
        <f t="shared" si="2719"/>
        <v>23</v>
      </c>
      <c r="AH1497" s="4">
        <f t="shared" si="2720"/>
        <v>14</v>
      </c>
      <c r="AI1497" s="4" t="str">
        <f t="shared" si="2721"/>
        <v>/RTG</v>
      </c>
      <c r="AJ1497" s="4" t="str">
        <f t="shared" si="2722"/>
        <v>S/RTG</v>
      </c>
      <c r="AK1497" s="4" t="str" cm="1">
        <f t="array" ref="AK1497">LEFT(AR1497,SUM(LEN(AR1497)-LEN(SUBSTITUTE(AR1497,{"0";"1";"2";"3";"4";"5";"6";"7";"8";"9"},""))))</f>
        <v>10</v>
      </c>
      <c r="AL1497" s="4">
        <f t="shared" si="2723"/>
        <v>13</v>
      </c>
      <c r="AM1497" s="4" t="b">
        <f t="shared" si="2825"/>
        <v>1</v>
      </c>
      <c r="AN1497" s="4" t="str">
        <f t="shared" si="2826"/>
        <v>RTG</v>
      </c>
      <c r="AO1497" s="4" t="b">
        <f t="shared" si="2730"/>
        <v>1</v>
      </c>
      <c r="AP1497" s="4" t="b">
        <f t="shared" si="2726"/>
        <v>0</v>
      </c>
      <c r="AQ1497" s="5" t="str">
        <f t="shared" si="2727"/>
        <v>MAMY POKO XXL</v>
      </c>
      <c r="AR1497" s="4" t="str">
        <f t="shared" si="2728"/>
        <v>10PCS/RTG</v>
      </c>
      <c r="AS1497" t="s">
        <v>2049</v>
      </c>
      <c r="AT1497" s="1" t="s">
        <v>2048</v>
      </c>
      <c r="AU1497" s="4" t="str">
        <f t="shared" si="2824"/>
        <v>XXXX</v>
      </c>
      <c r="AV1497">
        <v>31000</v>
      </c>
      <c r="AW1497">
        <v>31000</v>
      </c>
      <c r="AX1497">
        <v>29000</v>
      </c>
      <c r="AY1497" t="str">
        <f t="shared" si="2684"/>
        <v>8993189272974</v>
      </c>
      <c r="AZ1497" t="str">
        <f t="shared" si="2729"/>
        <v>MAMY POKO XXL</v>
      </c>
      <c r="BA1497" t="s">
        <v>4301</v>
      </c>
      <c r="BB1497" t="s">
        <v>4301</v>
      </c>
      <c r="BC1497" s="4" t="str" cm="1">
        <f t="array" aca="1" ref="BC1497" ca="1">LEFT(AR1497,MATCH(FALSE,ISNUMBER(MID(AR1497,ROW(INDIRECT("1:"&amp;LEN(AR1497)+1)), 1) *1),0) -1)</f>
        <v>10</v>
      </c>
      <c r="BD1497" s="1"/>
      <c r="BF1497" s="21"/>
      <c r="BK1497" s="1"/>
      <c r="BM1497" s="1"/>
      <c r="BN1497" s="1"/>
      <c r="BR1497" s="22"/>
      <c r="BS1497">
        <v>0</v>
      </c>
      <c r="BT1497" s="1" t="s">
        <v>5103</v>
      </c>
    </row>
    <row r="1498" spans="1:145">
      <c r="A1498" s="4" t="str">
        <f t="shared" si="2687"/>
        <v/>
      </c>
      <c r="B1498" s="4" t="str">
        <f t="shared" si="2688"/>
        <v>PCS</v>
      </c>
      <c r="C1498" s="4" t="str">
        <f t="shared" si="2689"/>
        <v/>
      </c>
      <c r="D1498" s="4" t="str">
        <f t="shared" si="2690"/>
        <v/>
      </c>
      <c r="E1498" s="4" t="str">
        <f t="shared" si="2691"/>
        <v/>
      </c>
      <c r="F1498" s="4" t="str">
        <f t="shared" si="2692"/>
        <v>RTG</v>
      </c>
      <c r="G1498" s="4" t="str">
        <f t="shared" si="2693"/>
        <v/>
      </c>
      <c r="H1498" s="4" t="str">
        <f t="shared" si="2694"/>
        <v/>
      </c>
      <c r="I1498" s="4" t="str">
        <f t="shared" si="2695"/>
        <v/>
      </c>
      <c r="J1498" s="4" t="str">
        <f t="shared" si="2696"/>
        <v/>
      </c>
      <c r="K1498" s="4" t="str">
        <f t="shared" si="2697"/>
        <v/>
      </c>
      <c r="L1498" s="4" t="str">
        <f t="shared" si="2698"/>
        <v/>
      </c>
      <c r="M1498" s="4" t="str">
        <f t="shared" si="2699"/>
        <v/>
      </c>
      <c r="N1498" s="4" t="str">
        <f t="shared" si="2700"/>
        <v/>
      </c>
      <c r="O1498" s="4" t="str">
        <f t="shared" si="2701"/>
        <v/>
      </c>
      <c r="P1498" s="4" t="str">
        <f t="shared" si="2702"/>
        <v/>
      </c>
      <c r="Q1498" s="4" t="str">
        <f t="shared" si="2703"/>
        <v/>
      </c>
      <c r="R1498" s="4" t="str">
        <f t="shared" si="2704"/>
        <v/>
      </c>
      <c r="S1498" s="4" t="str">
        <f t="shared" si="2705"/>
        <v/>
      </c>
      <c r="T1498" s="4" t="str">
        <f t="shared" si="2706"/>
        <v/>
      </c>
      <c r="U1498" s="4" t="str">
        <f t="shared" si="2707"/>
        <v/>
      </c>
      <c r="V1498" s="4" t="str">
        <f t="shared" si="2708"/>
        <v/>
      </c>
      <c r="W1498" s="4" t="str">
        <f t="shared" si="2709"/>
        <v/>
      </c>
      <c r="X1498" s="4" t="str">
        <f t="shared" si="2710"/>
        <v/>
      </c>
      <c r="Y1498" s="4">
        <f t="shared" si="2711"/>
        <v>6</v>
      </c>
      <c r="Z1498" s="4" t="str">
        <f t="shared" si="2712"/>
        <v>-</v>
      </c>
      <c r="AA1498" s="4" t="str">
        <f t="shared" si="2713"/>
        <v>/</v>
      </c>
      <c r="AB1498" s="4" t="str">
        <f t="shared" si="2714"/>
        <v/>
      </c>
      <c r="AC1498" s="4" t="str">
        <f t="shared" si="2715"/>
        <v/>
      </c>
      <c r="AD1498" s="4" t="str">
        <f t="shared" si="2716"/>
        <v/>
      </c>
      <c r="AE1498" s="4" t="str">
        <f t="shared" si="2717"/>
        <v/>
      </c>
      <c r="AF1498" s="4">
        <f t="shared" si="2718"/>
        <v>9</v>
      </c>
      <c r="AG1498" s="4">
        <f t="shared" si="2719"/>
        <v>23</v>
      </c>
      <c r="AH1498" s="4">
        <f t="shared" si="2720"/>
        <v>14</v>
      </c>
      <c r="AI1498" s="4" t="str">
        <f t="shared" si="2721"/>
        <v>/RTG</v>
      </c>
      <c r="AJ1498" s="4" t="str">
        <f t="shared" si="2722"/>
        <v>S/RTG</v>
      </c>
      <c r="AK1498" s="4" t="str" cm="1">
        <f t="array" ref="AK1498">LEFT(AR1498,SUM(LEN(AR1498)-LEN(SUBSTITUTE(AR1498,{"0";"1";"2";"3";"4";"5";"6";"7";"8";"9"},""))))</f>
        <v>10</v>
      </c>
      <c r="AL1498" s="4">
        <f t="shared" si="2723"/>
        <v>13</v>
      </c>
      <c r="AM1498" s="4" t="b">
        <f t="shared" si="2825"/>
        <v>1</v>
      </c>
      <c r="AN1498" s="4" t="str">
        <f t="shared" si="2826"/>
        <v>RTG</v>
      </c>
      <c r="AO1498" s="4" t="b">
        <f t="shared" si="2730"/>
        <v>1</v>
      </c>
      <c r="AP1498" s="4" t="b">
        <f t="shared" si="2726"/>
        <v>0</v>
      </c>
      <c r="AQ1498" s="5" t="str">
        <f t="shared" si="2727"/>
        <v>MAMY POKO XXL</v>
      </c>
      <c r="AR1498" s="4" t="str">
        <f t="shared" si="2728"/>
        <v>10PCS/RTG</v>
      </c>
      <c r="AS1498" t="s">
        <v>2049</v>
      </c>
      <c r="AU1498" s="4" t="str">
        <f t="shared" ca="1" si="2824"/>
        <v>XXXX</v>
      </c>
      <c r="AV1498">
        <v>29000</v>
      </c>
      <c r="AW1498">
        <v>29000</v>
      </c>
      <c r="AX1498">
        <v>25375</v>
      </c>
      <c r="AY1498" t="str">
        <f t="shared" si="2684"/>
        <v>8000000001498</v>
      </c>
      <c r="AZ1498" t="str">
        <f t="shared" si="2729"/>
        <v>MAMY POKO XXL</v>
      </c>
      <c r="BA1498" t="s">
        <v>4301</v>
      </c>
      <c r="BB1498" t="s">
        <v>4301</v>
      </c>
      <c r="BC1498" s="4" t="str" cm="1">
        <f t="array" aca="1" ref="BC1498" ca="1">LEFT(AR1498,MATCH(FALSE,ISNUMBER(MID(AR1498,ROW(INDIRECT("1:"&amp;LEN(AR1498)+1)), 1) *1),0) -1)</f>
        <v>10</v>
      </c>
      <c r="BD1498" s="1"/>
      <c r="BF1498" s="21"/>
      <c r="BK1498" s="1"/>
      <c r="BM1498" s="1"/>
      <c r="BN1498" s="1"/>
      <c r="BR1498" s="22"/>
      <c r="BS1498">
        <v>0</v>
      </c>
      <c r="BT1498" s="1" t="s">
        <v>5103</v>
      </c>
    </row>
    <row r="1499" spans="1:145">
      <c r="A1499" s="4" t="str">
        <f t="shared" si="2687"/>
        <v/>
      </c>
      <c r="B1499" s="4" t="str">
        <f t="shared" si="2688"/>
        <v/>
      </c>
      <c r="C1499" s="4" t="str">
        <f t="shared" si="2689"/>
        <v>BKS</v>
      </c>
      <c r="D1499" s="4" t="str">
        <f t="shared" si="2690"/>
        <v/>
      </c>
      <c r="E1499" s="4" t="str">
        <f t="shared" si="2691"/>
        <v/>
      </c>
      <c r="F1499" s="4" t="str">
        <f t="shared" si="2692"/>
        <v/>
      </c>
      <c r="G1499" s="4" t="str">
        <f t="shared" si="2693"/>
        <v/>
      </c>
      <c r="H1499" s="4" t="str">
        <f t="shared" si="2694"/>
        <v/>
      </c>
      <c r="I1499" s="4" t="str">
        <f t="shared" si="2695"/>
        <v/>
      </c>
      <c r="J1499" s="4" t="str">
        <f t="shared" si="2696"/>
        <v/>
      </c>
      <c r="K1499" s="4" t="str">
        <f t="shared" si="2697"/>
        <v/>
      </c>
      <c r="L1499" s="4" t="str">
        <f t="shared" si="2698"/>
        <v/>
      </c>
      <c r="M1499" s="4" t="str">
        <f t="shared" si="2699"/>
        <v/>
      </c>
      <c r="N1499" s="4" t="str">
        <f t="shared" si="2700"/>
        <v/>
      </c>
      <c r="O1499" s="4" t="str">
        <f t="shared" si="2701"/>
        <v/>
      </c>
      <c r="P1499" s="4" t="str">
        <f t="shared" si="2702"/>
        <v/>
      </c>
      <c r="Q1499" s="4" t="str">
        <f t="shared" si="2703"/>
        <v/>
      </c>
      <c r="R1499" s="4" t="str">
        <f t="shared" si="2704"/>
        <v/>
      </c>
      <c r="S1499" s="4" t="str">
        <f t="shared" si="2705"/>
        <v/>
      </c>
      <c r="T1499" s="4" t="str">
        <f t="shared" si="2706"/>
        <v/>
      </c>
      <c r="U1499" s="4" t="str">
        <f t="shared" si="2707"/>
        <v/>
      </c>
      <c r="V1499" s="4" t="str">
        <f t="shared" si="2708"/>
        <v/>
      </c>
      <c r="W1499" s="4" t="str">
        <f t="shared" si="2709"/>
        <v/>
      </c>
      <c r="X1499" s="4" t="str">
        <f t="shared" si="2710"/>
        <v/>
      </c>
      <c r="Y1499" s="4">
        <f t="shared" si="2711"/>
        <v>3</v>
      </c>
      <c r="Z1499" s="4" t="str">
        <f t="shared" si="2712"/>
        <v>-</v>
      </c>
      <c r="AA1499" s="4" t="str">
        <f t="shared" si="2713"/>
        <v/>
      </c>
      <c r="AB1499" s="4" t="str">
        <f t="shared" si="2714"/>
        <v/>
      </c>
      <c r="AC1499" s="4" t="str">
        <f t="shared" si="2715"/>
        <v/>
      </c>
      <c r="AD1499" s="4" t="str">
        <f t="shared" si="2716"/>
        <v/>
      </c>
      <c r="AE1499" s="4" t="str">
        <f t="shared" si="2717"/>
        <v/>
      </c>
      <c r="AF1499" s="4">
        <f t="shared" si="2718"/>
        <v>4</v>
      </c>
      <c r="AG1499" s="4">
        <f t="shared" si="2719"/>
        <v>19</v>
      </c>
      <c r="AH1499" s="4">
        <f t="shared" si="2720"/>
        <v>15</v>
      </c>
      <c r="AI1499" s="4" t="str">
        <f t="shared" si="2721"/>
        <v>1BKS</v>
      </c>
      <c r="AJ1499" s="4" t="str">
        <f t="shared" si="2722"/>
        <v>-1BKS</v>
      </c>
      <c r="AK1499" s="4" t="str" cm="1">
        <f t="array" ref="AK1499">LEFT(AR1499,SUM(LEN(AR1499)-LEN(SUBSTITUTE(AR1499,{"0";"1";"2";"3";"4";"5";"6";"7";"8";"9"},""))))</f>
        <v>1</v>
      </c>
      <c r="AL1499" s="4">
        <f t="shared" si="2723"/>
        <v>13</v>
      </c>
      <c r="AM1499" s="4" t="b">
        <f>LEFT(AR1499,1)=AK1499</f>
        <v>1</v>
      </c>
      <c r="AN1499" s="4" t="str">
        <f t="shared" si="2826"/>
        <v>BKS</v>
      </c>
      <c r="AO1499" s="4" t="b">
        <f t="shared" si="2730"/>
        <v>0</v>
      </c>
      <c r="AP1499" s="4" t="b">
        <f t="shared" si="2726"/>
        <v>0</v>
      </c>
      <c r="AQ1499" s="5" t="str">
        <f t="shared" si="2727"/>
        <v>MANILA MAIZENA</v>
      </c>
      <c r="AR1499" s="4" t="str">
        <f t="shared" si="2728"/>
        <v>1BKS</v>
      </c>
      <c r="AS1499" t="s">
        <v>2050</v>
      </c>
      <c r="AT1499" s="1" t="s">
        <v>2051</v>
      </c>
      <c r="AU1499" s="4" t="str">
        <f t="shared" ca="1" si="2824"/>
        <v/>
      </c>
      <c r="AV1499">
        <v>2500</v>
      </c>
      <c r="AW1499">
        <v>3000</v>
      </c>
      <c r="AX1499">
        <v>2000</v>
      </c>
      <c r="AY1499" t="str">
        <f t="shared" si="2684"/>
        <v>8997015910092</v>
      </c>
      <c r="AZ1499" t="str">
        <f t="shared" si="2729"/>
        <v>MANILA MAIZENA</v>
      </c>
      <c r="BA1499" t="s">
        <v>4301</v>
      </c>
      <c r="BB1499" t="s">
        <v>4301</v>
      </c>
      <c r="BC1499" s="9" t="str" cm="1">
        <f t="array" aca="1" ref="BC1499" ca="1">LEFT(AR1499,MATCH(FALSE,ISNUMBER(MID(AR1499,ROW(INDIRECT("1:"&amp;LEN(AR1499)+1)), 1) *1),0) -1)</f>
        <v>1</v>
      </c>
      <c r="BD1499" s="1"/>
      <c r="BF1499" s="21"/>
      <c r="BK1499" s="1"/>
      <c r="BM1499" s="1"/>
      <c r="BN1499" s="1"/>
      <c r="BR1499" s="22"/>
      <c r="BS1499">
        <v>0</v>
      </c>
      <c r="BT1499" s="1" t="s">
        <v>5103</v>
      </c>
    </row>
    <row r="1500" spans="1:145">
      <c r="A1500" s="4" t="str">
        <f t="shared" si="2687"/>
        <v/>
      </c>
      <c r="B1500" s="4" t="str">
        <f t="shared" si="2688"/>
        <v/>
      </c>
      <c r="C1500" s="4" t="str">
        <f t="shared" si="2689"/>
        <v/>
      </c>
      <c r="D1500" s="4" t="str">
        <f t="shared" si="2690"/>
        <v/>
      </c>
      <c r="E1500" s="4" t="str">
        <f t="shared" si="2691"/>
        <v/>
      </c>
      <c r="F1500" s="4" t="str">
        <f t="shared" si="2692"/>
        <v>RTG</v>
      </c>
      <c r="G1500" s="4" t="str">
        <f t="shared" si="2693"/>
        <v/>
      </c>
      <c r="H1500" s="4" t="str">
        <f t="shared" si="2694"/>
        <v/>
      </c>
      <c r="I1500" s="4" t="str">
        <f t="shared" si="2695"/>
        <v/>
      </c>
      <c r="J1500" s="4" t="str">
        <f t="shared" si="2696"/>
        <v/>
      </c>
      <c r="K1500" s="4" t="str">
        <f t="shared" si="2697"/>
        <v/>
      </c>
      <c r="L1500" s="4" t="str">
        <f t="shared" si="2698"/>
        <v/>
      </c>
      <c r="M1500" s="4" t="str">
        <f t="shared" si="2699"/>
        <v/>
      </c>
      <c r="N1500" s="4" t="str">
        <f t="shared" si="2700"/>
        <v/>
      </c>
      <c r="O1500" s="4" t="str">
        <f t="shared" si="2701"/>
        <v/>
      </c>
      <c r="P1500" s="4" t="str">
        <f t="shared" si="2702"/>
        <v/>
      </c>
      <c r="Q1500" s="4" t="str">
        <f t="shared" si="2703"/>
        <v/>
      </c>
      <c r="R1500" s="4" t="str">
        <f t="shared" si="2704"/>
        <v/>
      </c>
      <c r="S1500" s="4" t="str">
        <f t="shared" si="2705"/>
        <v/>
      </c>
      <c r="T1500" s="4" t="str">
        <f t="shared" si="2706"/>
        <v/>
      </c>
      <c r="U1500" s="4" t="str">
        <f t="shared" si="2707"/>
        <v/>
      </c>
      <c r="V1500" s="4" t="str">
        <f t="shared" si="2708"/>
        <v/>
      </c>
      <c r="W1500" s="4" t="str">
        <f t="shared" si="2709"/>
        <v/>
      </c>
      <c r="X1500" s="4" t="str">
        <f t="shared" si="2710"/>
        <v/>
      </c>
      <c r="Y1500" s="4">
        <f t="shared" si="2711"/>
        <v>3</v>
      </c>
      <c r="Z1500" s="4" t="str">
        <f t="shared" si="2712"/>
        <v>-</v>
      </c>
      <c r="AA1500" s="4" t="str">
        <f t="shared" si="2713"/>
        <v/>
      </c>
      <c r="AB1500" s="4" t="str">
        <f t="shared" si="2714"/>
        <v/>
      </c>
      <c r="AC1500" s="4" t="str">
        <f t="shared" si="2715"/>
        <v/>
      </c>
      <c r="AD1500" s="4" t="str">
        <f t="shared" si="2716"/>
        <v/>
      </c>
      <c r="AE1500" s="4" t="str">
        <f t="shared" si="2717"/>
        <v/>
      </c>
      <c r="AF1500" s="4">
        <f t="shared" si="2718"/>
        <v>4</v>
      </c>
      <c r="AG1500" s="4">
        <f t="shared" si="2719"/>
        <v>15</v>
      </c>
      <c r="AH1500" s="4">
        <f t="shared" si="2720"/>
        <v>11</v>
      </c>
      <c r="AI1500" s="4" t="str">
        <f t="shared" si="2721"/>
        <v>1RTG</v>
      </c>
      <c r="AJ1500" s="4" t="str">
        <f t="shared" si="2722"/>
        <v>-1RTG</v>
      </c>
      <c r="AK1500" s="4" t="str" cm="1">
        <f t="array" ref="AK1500">LEFT(AR1500,SUM(LEN(AR1500)-LEN(SUBSTITUTE(AR1500,{"0";"1";"2";"3";"4";"5";"6";"7";"8";"9"},""))))</f>
        <v>1</v>
      </c>
      <c r="AL1500" s="4">
        <f t="shared" si="2723"/>
        <v>13</v>
      </c>
      <c r="AM1500" s="4" t="b">
        <f>LEFT(AR1500,1)=AK1500</f>
        <v>1</v>
      </c>
      <c r="AN1500" s="4" t="str">
        <f t="shared" si="2826"/>
        <v>RTG</v>
      </c>
      <c r="AO1500" s="4" t="b">
        <f t="shared" si="2730"/>
        <v>0</v>
      </c>
      <c r="AP1500" s="4" t="b">
        <f t="shared" si="2726"/>
        <v>0</v>
      </c>
      <c r="AQ1500" s="5" t="str">
        <f t="shared" si="2727"/>
        <v>MANIS MADU</v>
      </c>
      <c r="AR1500" s="4" t="str">
        <f t="shared" si="2728"/>
        <v>1RTG</v>
      </c>
      <c r="AS1500" t="s">
        <v>4819</v>
      </c>
      <c r="AT1500" s="1" t="s">
        <v>2530</v>
      </c>
      <c r="AU1500" s="4" t="str">
        <f t="shared" ca="1" si="2824"/>
        <v/>
      </c>
      <c r="AV1500">
        <v>4500</v>
      </c>
      <c r="AW1500">
        <v>4500</v>
      </c>
      <c r="AX1500">
        <v>4500</v>
      </c>
      <c r="AY1500" t="str">
        <f t="shared" ref="AY1500:AY1557" si="2827">IF(AT1500&gt;0,AT1500,"800000000"&amp;ROW(AX1500))</f>
        <v>8997009461012</v>
      </c>
      <c r="AZ1500" t="str">
        <f t="shared" si="2729"/>
        <v>MANIS MADU</v>
      </c>
      <c r="BA1500" t="s">
        <v>4301</v>
      </c>
      <c r="BB1500" t="s">
        <v>4301</v>
      </c>
      <c r="BC1500" s="9" t="str" cm="1">
        <f t="array" aca="1" ref="BC1500" ca="1">LEFT(AR1500,MATCH(FALSE,ISNUMBER(MID(AR1500,ROW(INDIRECT("1:"&amp;LEN(AR1500)+1)), 1) *1),0) -1)</f>
        <v>1</v>
      </c>
      <c r="BD1500" s="1"/>
      <c r="BF1500" s="21"/>
      <c r="BK1500" s="1"/>
      <c r="BM1500" s="1"/>
      <c r="BN1500" s="1"/>
      <c r="BR1500" s="22"/>
      <c r="BS1500">
        <v>0</v>
      </c>
      <c r="BT1500" s="1" t="s">
        <v>5103</v>
      </c>
    </row>
    <row r="1501" spans="1:145">
      <c r="A1501" s="4" t="str">
        <f t="shared" si="2687"/>
        <v/>
      </c>
      <c r="B1501" s="4" t="str">
        <f t="shared" si="2688"/>
        <v/>
      </c>
      <c r="C1501" s="4" t="str">
        <f t="shared" si="2689"/>
        <v>BKS</v>
      </c>
      <c r="D1501" s="4" t="str">
        <f t="shared" si="2690"/>
        <v/>
      </c>
      <c r="E1501" s="4" t="str">
        <f t="shared" si="2691"/>
        <v/>
      </c>
      <c r="F1501" s="4" t="str">
        <f t="shared" si="2692"/>
        <v/>
      </c>
      <c r="G1501" s="4" t="str">
        <f t="shared" si="2693"/>
        <v/>
      </c>
      <c r="H1501" s="4" t="str">
        <f t="shared" si="2694"/>
        <v/>
      </c>
      <c r="I1501" s="4" t="str">
        <f t="shared" si="2695"/>
        <v/>
      </c>
      <c r="J1501" s="4" t="str">
        <f t="shared" si="2696"/>
        <v/>
      </c>
      <c r="K1501" s="4" t="str">
        <f t="shared" si="2697"/>
        <v/>
      </c>
      <c r="L1501" s="4" t="str">
        <f t="shared" si="2698"/>
        <v/>
      </c>
      <c r="M1501" s="4" t="str">
        <f t="shared" si="2699"/>
        <v/>
      </c>
      <c r="N1501" s="4" t="str">
        <f t="shared" si="2700"/>
        <v/>
      </c>
      <c r="O1501" s="4" t="str">
        <f t="shared" si="2701"/>
        <v/>
      </c>
      <c r="P1501" s="4" t="str">
        <f t="shared" si="2702"/>
        <v/>
      </c>
      <c r="Q1501" s="4" t="str">
        <f t="shared" si="2703"/>
        <v/>
      </c>
      <c r="R1501" s="4" t="str">
        <f t="shared" si="2704"/>
        <v/>
      </c>
      <c r="S1501" s="4" t="str">
        <f t="shared" si="2705"/>
        <v/>
      </c>
      <c r="T1501" s="4" t="str">
        <f t="shared" si="2706"/>
        <v/>
      </c>
      <c r="U1501" s="4" t="str">
        <f t="shared" si="2707"/>
        <v/>
      </c>
      <c r="V1501" s="4" t="str">
        <f t="shared" si="2708"/>
        <v/>
      </c>
      <c r="W1501" s="4" t="str">
        <f t="shared" si="2709"/>
        <v/>
      </c>
      <c r="X1501" s="4" t="str">
        <f t="shared" si="2710"/>
        <v/>
      </c>
      <c r="Y1501" s="4">
        <f t="shared" si="2711"/>
        <v>3</v>
      </c>
      <c r="Z1501" s="4" t="str">
        <f t="shared" si="2712"/>
        <v>-</v>
      </c>
      <c r="AA1501" s="4" t="str">
        <f t="shared" si="2713"/>
        <v/>
      </c>
      <c r="AB1501" s="4" t="str">
        <f t="shared" si="2714"/>
        <v/>
      </c>
      <c r="AC1501" s="4" t="str">
        <f t="shared" si="2715"/>
        <v/>
      </c>
      <c r="AD1501" s="4" t="str">
        <f t="shared" si="2716"/>
        <v/>
      </c>
      <c r="AE1501" s="4" t="str">
        <f t="shared" si="2717"/>
        <v/>
      </c>
      <c r="AF1501" s="4">
        <f t="shared" si="2718"/>
        <v>4</v>
      </c>
      <c r="AG1501" s="4">
        <f t="shared" si="2719"/>
        <v>19</v>
      </c>
      <c r="AH1501" s="4">
        <f t="shared" si="2720"/>
        <v>15</v>
      </c>
      <c r="AI1501" s="4" t="str">
        <f t="shared" si="2721"/>
        <v>1BKS</v>
      </c>
      <c r="AJ1501" s="4" t="str">
        <f t="shared" si="2722"/>
        <v>-1BKS</v>
      </c>
      <c r="AK1501" s="4" t="str" cm="1">
        <f t="array" ref="AK1501">LEFT(AR1501,SUM(LEN(AR1501)-LEN(SUBSTITUTE(AR1501,{"0";"1";"2";"3";"4";"5";"6";"7";"8";"9"},""))))</f>
        <v>1</v>
      </c>
      <c r="AL1501" s="4">
        <f t="shared" si="2723"/>
        <v>13</v>
      </c>
      <c r="AM1501" s="4" t="b">
        <f>LEFT(AR1501,1)=AK1501</f>
        <v>1</v>
      </c>
      <c r="AN1501" s="4" t="str">
        <f t="shared" si="2826"/>
        <v>BKS</v>
      </c>
      <c r="AO1501" s="4" t="b">
        <f t="shared" si="2730"/>
        <v>0</v>
      </c>
      <c r="AP1501" s="4" t="b">
        <f t="shared" si="2726"/>
        <v>0</v>
      </c>
      <c r="AQ1501" s="5" t="str">
        <f t="shared" si="2727"/>
        <v>MARGARIN FITRI</v>
      </c>
      <c r="AR1501" s="4" t="str">
        <f t="shared" si="2728"/>
        <v>1BKS</v>
      </c>
      <c r="AS1501" t="s">
        <v>2052</v>
      </c>
      <c r="AT1501" s="1" t="s">
        <v>2053</v>
      </c>
      <c r="AU1501" s="4" t="str">
        <f t="shared" ca="1" si="2824"/>
        <v/>
      </c>
      <c r="AV1501">
        <v>6500</v>
      </c>
      <c r="AW1501">
        <v>6500</v>
      </c>
      <c r="AX1501">
        <v>6500</v>
      </c>
      <c r="AY1501" t="str">
        <f t="shared" si="2827"/>
        <v>8992946532894</v>
      </c>
      <c r="AZ1501" t="str">
        <f t="shared" si="2729"/>
        <v>MARGARIN FITRI</v>
      </c>
      <c r="BA1501" t="s">
        <v>4301</v>
      </c>
      <c r="BB1501" t="s">
        <v>4301</v>
      </c>
      <c r="BC1501" s="9" t="str" cm="1">
        <f t="array" aca="1" ref="BC1501" ca="1">LEFT(AR1501,MATCH(FALSE,ISNUMBER(MID(AR1501,ROW(INDIRECT("1:"&amp;LEN(AR1501)+1)), 1) *1),0) -1)</f>
        <v>1</v>
      </c>
      <c r="BD1501" s="1"/>
      <c r="BF1501" s="21"/>
      <c r="BK1501" s="1"/>
      <c r="BM1501" s="1"/>
      <c r="BN1501" s="1"/>
      <c r="BR1501" s="22"/>
      <c r="BS1501">
        <v>0</v>
      </c>
      <c r="BT1501" s="1" t="s">
        <v>5103</v>
      </c>
    </row>
    <row r="1502" spans="1:145">
      <c r="A1502" s="4" t="str">
        <f t="shared" si="2687"/>
        <v/>
      </c>
      <c r="B1502" s="4" t="str">
        <f t="shared" si="2688"/>
        <v/>
      </c>
      <c r="C1502" s="4" t="str">
        <f t="shared" si="2689"/>
        <v>BKS</v>
      </c>
      <c r="D1502" s="4" t="str">
        <f t="shared" si="2690"/>
        <v/>
      </c>
      <c r="E1502" s="4" t="str">
        <f t="shared" si="2691"/>
        <v/>
      </c>
      <c r="F1502" s="4" t="str">
        <f t="shared" si="2692"/>
        <v/>
      </c>
      <c r="G1502" s="4" t="str">
        <f t="shared" si="2693"/>
        <v/>
      </c>
      <c r="H1502" s="4" t="str">
        <f t="shared" si="2694"/>
        <v/>
      </c>
      <c r="I1502" s="4" t="str">
        <f t="shared" si="2695"/>
        <v/>
      </c>
      <c r="J1502" s="4" t="str">
        <f t="shared" si="2696"/>
        <v/>
      </c>
      <c r="K1502" s="4" t="str">
        <f t="shared" si="2697"/>
        <v/>
      </c>
      <c r="L1502" s="4" t="str">
        <f t="shared" si="2698"/>
        <v/>
      </c>
      <c r="M1502" s="4" t="str">
        <f t="shared" si="2699"/>
        <v/>
      </c>
      <c r="N1502" s="4" t="str">
        <f t="shared" si="2700"/>
        <v/>
      </c>
      <c r="O1502" s="4" t="str">
        <f t="shared" si="2701"/>
        <v/>
      </c>
      <c r="P1502" s="4" t="str">
        <f t="shared" si="2702"/>
        <v/>
      </c>
      <c r="Q1502" s="4" t="str">
        <f t="shared" si="2703"/>
        <v/>
      </c>
      <c r="R1502" s="4" t="str">
        <f t="shared" si="2704"/>
        <v/>
      </c>
      <c r="S1502" s="4" t="str">
        <f t="shared" si="2705"/>
        <v/>
      </c>
      <c r="T1502" s="4" t="str">
        <f t="shared" si="2706"/>
        <v/>
      </c>
      <c r="U1502" s="4" t="str">
        <f t="shared" si="2707"/>
        <v/>
      </c>
      <c r="V1502" s="4" t="str">
        <f t="shared" si="2708"/>
        <v/>
      </c>
      <c r="W1502" s="4" t="str">
        <f t="shared" si="2709"/>
        <v/>
      </c>
      <c r="X1502" s="4" t="str">
        <f t="shared" si="2710"/>
        <v/>
      </c>
      <c r="Y1502" s="4">
        <f t="shared" si="2711"/>
        <v>3</v>
      </c>
      <c r="Z1502" s="4" t="str">
        <f t="shared" si="2712"/>
        <v>-</v>
      </c>
      <c r="AA1502" s="4" t="str">
        <f t="shared" si="2713"/>
        <v/>
      </c>
      <c r="AB1502" s="4" t="str">
        <f t="shared" si="2714"/>
        <v/>
      </c>
      <c r="AC1502" s="4" t="str">
        <f t="shared" si="2715"/>
        <v/>
      </c>
      <c r="AD1502" s="4" t="str">
        <f t="shared" si="2716"/>
        <v/>
      </c>
      <c r="AE1502" s="4" t="str">
        <f t="shared" si="2717"/>
        <v/>
      </c>
      <c r="AF1502" s="4">
        <f t="shared" si="2718"/>
        <v>4</v>
      </c>
      <c r="AG1502" s="4">
        <f t="shared" si="2719"/>
        <v>20</v>
      </c>
      <c r="AH1502" s="4">
        <f t="shared" si="2720"/>
        <v>16</v>
      </c>
      <c r="AI1502" s="4" t="str">
        <f t="shared" si="2721"/>
        <v>1BKS</v>
      </c>
      <c r="AJ1502" s="4" t="str">
        <f t="shared" si="2722"/>
        <v>-1BKS</v>
      </c>
      <c r="AK1502" s="4" t="str" cm="1">
        <f t="array" ref="AK1502">LEFT(AR1502,SUM(LEN(AR1502)-LEN(SUBSTITUTE(AR1502,{"0";"1";"2";"3";"4";"5";"6";"7";"8";"9"},""))))</f>
        <v>1</v>
      </c>
      <c r="AL1502" s="4">
        <f t="shared" si="2723"/>
        <v>13</v>
      </c>
      <c r="AM1502" s="4" t="b">
        <f>LEFT(AR1502,1)=AK1502</f>
        <v>1</v>
      </c>
      <c r="AN1502" s="4" t="str">
        <f t="shared" si="2826"/>
        <v>BKS</v>
      </c>
      <c r="AO1502" s="4" t="b">
        <f>IF((AQ1502=DL1502)=TRUE,TRUE,IF((AQ1501=AQ1502)=TRUE,TRUE,FALSE))</f>
        <v>1</v>
      </c>
      <c r="AP1502" s="4" t="b">
        <f t="shared" si="2726"/>
        <v>0</v>
      </c>
      <c r="AQ1502" s="5" t="str">
        <f t="shared" si="2727"/>
        <v>MARIE SUSU 16GR</v>
      </c>
      <c r="AR1502" s="4" t="str">
        <f t="shared" si="2728"/>
        <v>1BKS</v>
      </c>
      <c r="AS1502" t="s">
        <v>2054</v>
      </c>
      <c r="AT1502" s="1" t="s">
        <v>2055</v>
      </c>
      <c r="AU1502" s="4" t="str">
        <f>IF(IF(IF(AQ1502=DL1502,10,0)+IF(NOT(AN1502=$AU$1)=TRUE,10,0)=
20,"XXXX",IF(IF((BC1502+1)=2,0,1)+IF(AN1502=$AU$1,1,0)=2,TRUE,""))
="",IF(IF(AQ1502=AQ1501,10,0)+IF(NOT(AN1502=$AU$1)=TRUE,10,0)=
20,"XXXX",IF(IF((BC1502+1)=2,0,1)+IF(AN1502=$AU$1,1,0)=2,TRUE,
"")),IF(IF(AQ1502=DL1502,10,0)+IF(NOT(AN1502=$AU$1)=TRUE,10,0)=
20,"XXXX",IF(IF((BC1502+1)=2,0,1)+IF(AN1502=$AU$1,1,0)=2,TRUE,"")))</f>
        <v>XXXX</v>
      </c>
      <c r="AV1502">
        <v>7500</v>
      </c>
      <c r="AW1502">
        <v>8000</v>
      </c>
      <c r="AX1502">
        <v>7000</v>
      </c>
      <c r="AY1502" t="str">
        <f t="shared" si="2827"/>
        <v>8888166605329</v>
      </c>
      <c r="AZ1502" t="str">
        <f t="shared" si="2729"/>
        <v>MARIE SUSU 16GR</v>
      </c>
      <c r="BA1502" t="s">
        <v>4301</v>
      </c>
      <c r="BB1502" t="s">
        <v>4301</v>
      </c>
      <c r="BC1502" s="9" t="str" cm="1">
        <f t="array" aca="1" ref="BC1502" ca="1">LEFT(AR1502,MATCH(FALSE,ISNUMBER(MID(AR1502,ROW(INDIRECT("1:"&amp;LEN(AR1502)+1)), 1) *1),0) -1)</f>
        <v>1</v>
      </c>
      <c r="BD1502" s="1"/>
      <c r="BF1502" s="21"/>
      <c r="BK1502" s="1"/>
      <c r="BM1502" s="1"/>
      <c r="BN1502" s="1"/>
      <c r="BR1502" s="22"/>
      <c r="BS1502">
        <v>0</v>
      </c>
      <c r="BT1502" s="1" t="s">
        <v>5103</v>
      </c>
      <c r="BV1502" s="4" t="str">
        <f>IF(IFERROR(SEARCH($A$1,DN1502),0)&gt;0,$A$1,"")</f>
        <v/>
      </c>
      <c r="BW1502" s="4" t="str">
        <f>IF(IFERROR(SEARCH($B$1,DN1502),0)&gt;0,$B$1,"")</f>
        <v/>
      </c>
      <c r="BX1502" s="4" t="str">
        <f>IF(IFERROR(SEARCH($C$1,DN1502),0)&gt;0,$C$1,"")</f>
        <v>BKS</v>
      </c>
      <c r="BY1502" s="4" t="str">
        <f>IF(IFERROR(SEARCH($D$1,DN1502),0)&gt;0,$D$1,"")</f>
        <v/>
      </c>
      <c r="BZ1502" s="4" t="str">
        <f>IF(IFERROR(SEARCH($E$1,DN1502),0)&gt;0,$E$1,"")</f>
        <v/>
      </c>
      <c r="CA1502" s="4" t="str">
        <f>IF(IFERROR(SEARCH($F$1,DN1502),0)&gt;0,$F$1,"")</f>
        <v/>
      </c>
      <c r="CB1502" s="4" t="str">
        <f>IF(IFERROR(SEARCH($G$1,DN1502),0)&gt;0,$G$1,"")</f>
        <v/>
      </c>
      <c r="CC1502" s="4" t="str">
        <f>IF(IFERROR(SEARCH($H$1,DN1502),0)&gt;0,$H$1,"")</f>
        <v/>
      </c>
      <c r="CD1502" s="4" t="str">
        <f>IF(IFERROR(SEARCH($I$1,DN1502),0)&gt;0,$I$1,"")</f>
        <v/>
      </c>
      <c r="CE1502" s="4" t="str">
        <f>IF(IFERROR(SEARCH($J$1,DN1502),0)&gt;0,$J$1,"")</f>
        <v/>
      </c>
      <c r="CF1502" s="4" t="str">
        <f>IF(IFERROR(SEARCH($K$1,DN1502),0)&gt;0,$K$1,"")</f>
        <v/>
      </c>
      <c r="CG1502" s="4" t="str">
        <f>IF(IFERROR(SEARCH($L$1,DN1502),0)&gt;0,$L$1,"")</f>
        <v/>
      </c>
      <c r="CH1502" s="4" t="str">
        <f>IF(IFERROR(SEARCH($M$1,DN1502),0)&gt;0,$M$1,"")</f>
        <v/>
      </c>
      <c r="CI1502" s="4" t="str">
        <f>IF(IFERROR(SEARCH($N$1,DN1502),0)&gt;0,$N$1,"")</f>
        <v/>
      </c>
      <c r="CJ1502" s="4" t="str">
        <f>IF(IFERROR(SEARCH($O$1,DN1502),0)&gt;0,$O$1,"")</f>
        <v>DUS</v>
      </c>
      <c r="CK1502" s="4" t="str">
        <f>IF(IFERROR(SEARCH($P$1,DN1502),0)&gt;0,$P$1,"")</f>
        <v/>
      </c>
      <c r="CL1502" s="4" t="str">
        <f>IF(IFERROR(SEARCH($Q$1,DN1502),0)&gt;0,$Q$1,"")</f>
        <v/>
      </c>
      <c r="CM1502" s="4" t="str">
        <f>IF(IFERROR(SEARCH($R$1,DN1502),0)&gt;0,$R$1,"")</f>
        <v/>
      </c>
      <c r="CN1502" s="4" t="str">
        <f>IF(IFERROR(SEARCH($S$1,DN1502),0)&gt;0,$S$1,"")</f>
        <v/>
      </c>
      <c r="CO1502" s="4" t="str">
        <f>IF(IFERROR(SEARCH($T$1,DN1502),0)&gt;0,$T$1,"")</f>
        <v/>
      </c>
      <c r="CP1502" s="4" t="str">
        <f>IF(IFERROR(SEARCH($U$1,DN1502),0)&gt;0,$U$1,"")</f>
        <v/>
      </c>
      <c r="CQ1502" s="4" t="str">
        <f>IF(IFERROR(SEARCH($V$1,DN1502),0)&gt;0,$V$1,"")</f>
        <v/>
      </c>
      <c r="CR1502" s="4" t="str">
        <f>IF(IFERROR(SEARCH($W$1,DN1502),0)&gt;0,$W$1,"")</f>
        <v/>
      </c>
      <c r="CS1502" s="4" t="str">
        <f>IF(IFERROR(SEARCH($X$1,DN1502),0)&gt;0,$X$1,"")</f>
        <v/>
      </c>
      <c r="CT1502" s="4">
        <f>LEN(BW1502)+LEN(BX1502)+LEN(BY1502)+LEN(BZ1502)+LEN(CA1502)+LEN(CO1502)+LEN(CB1502)+LEN(CC1502)+LEN(CD1502)+LEN(CE1502)+LEN(CF1502)+LEN(CG1502)+LEN(CH1502)+LEN(CI1502)+LEN(CP1502)+LEN(CJ1502)+LEN(CK1502)+LEN(CQ1502)+LEN(BV1502)+LEN(CL1502)+LEN(CS1502)+LEN(CM1502)+LEN(CR1502)+LEN(CN1502)</f>
        <v>6</v>
      </c>
      <c r="CU1502" s="4" t="str">
        <f>IF(IFERROR(SEARCH($Z$1,DN1502),0)&gt;0,$Z$1,"")</f>
        <v>-</v>
      </c>
      <c r="CV1502" s="4" t="str">
        <f>IF(IFERROR(SEARCH($AA$1,DN1502),0)&gt;0,$AA$1,"")</f>
        <v>/</v>
      </c>
      <c r="CW1502" s="4" t="str">
        <f>IF(IFERROR(SEARCH($AB$1,DN1502),0)&gt;0,$AB$1,"")</f>
        <v/>
      </c>
      <c r="CX1502" s="4" t="str">
        <f>IF(IFERROR(SEARCH($AC$1,DN1502),0)&gt;0,$AC$1,"")</f>
        <v/>
      </c>
      <c r="CY1502" s="4" t="str">
        <f>IF(IFERROR(SEARCH($AD$1,DN1502),0)&gt;0,$AD$1,"")</f>
        <v/>
      </c>
      <c r="CZ1502" s="4" t="str">
        <f>IF(IFERROR(SEARCH($AE$1,DN1502),0)&gt;0,$AE$1,"")</f>
        <v/>
      </c>
      <c r="DA1502" s="4">
        <f>LEN(DM1502)</f>
        <v>9</v>
      </c>
      <c r="DB1502" s="4">
        <f>LEN(DN1502)</f>
        <v>25</v>
      </c>
      <c r="DC1502" s="4">
        <f>DB1502-DA1502</f>
        <v>16</v>
      </c>
      <c r="DD1502" s="4" t="str">
        <f>RIGHT(DN1502,4)</f>
        <v>/DUS</v>
      </c>
      <c r="DE1502" s="4" t="str">
        <f>RIGHT(DN1502,5)</f>
        <v>S/DUS</v>
      </c>
      <c r="DF1502" s="4" t="str" cm="1">
        <f t="array" ref="DF1502">LEFT(DM1502,SUM(LEN(DM1502)-LEN(SUBSTITUTE(DM1502,{"0";"1";"2";"3";"4";"5";"6";"7";"8";"9"},""))))</f>
        <v>20</v>
      </c>
      <c r="DG1502" s="4">
        <f>LEN(DT1502)</f>
        <v>13</v>
      </c>
      <c r="DH1502" s="4" t="b">
        <f>LEFT(DM1502,2)=DF1502</f>
        <v>1</v>
      </c>
      <c r="DI1502" s="4" t="str">
        <f>RIGHT(DD1502,3)</f>
        <v>DUS</v>
      </c>
      <c r="DJ1502" s="4" t="b">
        <f>IF((DL1502=AQ1504)=TRUE,TRUE,IF((AQ1502=DL1502)=TRUE,TRUE,FALSE))</f>
        <v>1</v>
      </c>
      <c r="DK1502" s="4" t="b">
        <f>LEFT(DN1502,2)=LEFT(DO1502,2)</f>
        <v>0</v>
      </c>
      <c r="DL1502" s="5" t="str">
        <f>LEFT(DN1502,(DC1502-1))</f>
        <v>MARIE SUSU 16GR</v>
      </c>
      <c r="DM1502" s="4" t="str">
        <f>IFERROR(RIGHT(DN1502,LEN(DN1502)-FIND("-",DN1502)),1)</f>
        <v>20BKS/DUS</v>
      </c>
      <c r="DN1502" t="s">
        <v>2056</v>
      </c>
      <c r="DO1502" s="1"/>
      <c r="DP1502" s="4" t="b">
        <f ca="1">IF(IF(IF(DL1502=AQ1504,10,0)+IF(NOT(DI1502=$AU$1)=TRUE,10,0)=
20,"XXXX",IF(IF((DX1502+1)=2,0,1)+IF(DI1502=$AU$1,1,0)=2,TRUE,""))
="",IF(IF(DL1502=AQ1502,10,0)+IF(NOT(DI1502=$AU$1)=TRUE,10,0)=
20,"XXXX",IF(IF((DX1502+1)=2,0,1)+IF(DI1502=$AU$1,1,0)=2,TRUE,
"")),IF(IF(DL1502=AQ1504,10,0)+IF(NOT(DI1502=$AU$1)=TRUE,10,0)=
20,"XXXX",IF(IF((DX1502+1)=2,0,1)+IF(DI1502=$AU$1,1,0)=2,TRUE,"")))</f>
        <v>1</v>
      </c>
      <c r="DQ1502">
        <v>142000</v>
      </c>
      <c r="DR1502">
        <v>142000</v>
      </c>
      <c r="DS1502">
        <v>140000</v>
      </c>
      <c r="DT1502" t="str">
        <f>IF(DO1502&gt;0,DO1502,"800000000"&amp;ROW(DS1502))</f>
        <v>8000000001502</v>
      </c>
      <c r="DU1502" t="str">
        <f>DL1502</f>
        <v>MARIE SUSU 16GR</v>
      </c>
      <c r="DV1502" t="s">
        <v>4301</v>
      </c>
      <c r="DW1502" t="s">
        <v>4301</v>
      </c>
      <c r="DX1502" s="4" t="str" cm="1">
        <f t="array" aca="1" ref="DX1502" ca="1">LEFT(DM1502,MATCH(FALSE,ISNUMBER(MID(DM1502,ROW(INDIRECT("1:"&amp;LEN(DM1502)+1)), 1) *1),0) -1)</f>
        <v>20</v>
      </c>
      <c r="DY1502" s="1"/>
      <c r="EA1502" s="21"/>
      <c r="EC1502" s="5"/>
      <c r="EF1502" s="1"/>
      <c r="EH1502" s="1"/>
      <c r="EI1502" s="1"/>
      <c r="EL1502" s="5"/>
      <c r="EM1502" s="22"/>
      <c r="EN1502">
        <v>0</v>
      </c>
      <c r="EO1502" s="1" t="s">
        <v>5103</v>
      </c>
    </row>
    <row r="1504" spans="1:145">
      <c r="A1504" s="4" t="str">
        <f t="shared" si="2687"/>
        <v/>
      </c>
      <c r="B1504" s="4" t="str">
        <f t="shared" si="2688"/>
        <v/>
      </c>
      <c r="C1504" s="4" t="str">
        <f t="shared" si="2689"/>
        <v>BKS</v>
      </c>
      <c r="D1504" s="4" t="str">
        <f t="shared" si="2690"/>
        <v/>
      </c>
      <c r="E1504" s="4" t="str">
        <f t="shared" si="2691"/>
        <v/>
      </c>
      <c r="F1504" s="4" t="str">
        <f t="shared" si="2692"/>
        <v/>
      </c>
      <c r="G1504" s="4" t="str">
        <f t="shared" si="2693"/>
        <v/>
      </c>
      <c r="H1504" s="4" t="str">
        <f t="shared" si="2694"/>
        <v/>
      </c>
      <c r="I1504" s="4" t="str">
        <f t="shared" si="2695"/>
        <v/>
      </c>
      <c r="J1504" s="4" t="str">
        <f t="shared" si="2696"/>
        <v/>
      </c>
      <c r="K1504" s="4" t="str">
        <f t="shared" si="2697"/>
        <v/>
      </c>
      <c r="L1504" s="4" t="str">
        <f t="shared" si="2698"/>
        <v/>
      </c>
      <c r="M1504" s="4" t="str">
        <f t="shared" si="2699"/>
        <v/>
      </c>
      <c r="N1504" s="4" t="str">
        <f t="shared" si="2700"/>
        <v/>
      </c>
      <c r="O1504" s="4" t="str">
        <f t="shared" si="2701"/>
        <v/>
      </c>
      <c r="P1504" s="4" t="str">
        <f t="shared" si="2702"/>
        <v/>
      </c>
      <c r="Q1504" s="4" t="str">
        <f t="shared" si="2703"/>
        <v/>
      </c>
      <c r="R1504" s="4" t="str">
        <f t="shared" si="2704"/>
        <v/>
      </c>
      <c r="S1504" s="4" t="str">
        <f t="shared" si="2705"/>
        <v/>
      </c>
      <c r="T1504" s="4" t="str">
        <f t="shared" si="2706"/>
        <v/>
      </c>
      <c r="U1504" s="4" t="str">
        <f t="shared" si="2707"/>
        <v/>
      </c>
      <c r="V1504" s="4" t="str">
        <f t="shared" si="2708"/>
        <v/>
      </c>
      <c r="W1504" s="4" t="str">
        <f t="shared" si="2709"/>
        <v/>
      </c>
      <c r="X1504" s="4" t="str">
        <f t="shared" si="2710"/>
        <v/>
      </c>
      <c r="Y1504" s="4">
        <f t="shared" si="2711"/>
        <v>3</v>
      </c>
      <c r="Z1504" s="4" t="str">
        <f t="shared" si="2712"/>
        <v>-</v>
      </c>
      <c r="AA1504" s="4" t="str">
        <f t="shared" si="2713"/>
        <v/>
      </c>
      <c r="AB1504" s="4" t="str">
        <f t="shared" si="2714"/>
        <v/>
      </c>
      <c r="AC1504" s="4" t="str">
        <f t="shared" si="2715"/>
        <v/>
      </c>
      <c r="AD1504" s="4" t="str">
        <f t="shared" si="2716"/>
        <v/>
      </c>
      <c r="AE1504" s="4" t="str">
        <f t="shared" si="2717"/>
        <v/>
      </c>
      <c r="AF1504" s="4">
        <f t="shared" si="2718"/>
        <v>4</v>
      </c>
      <c r="AG1504" s="4">
        <f t="shared" si="2719"/>
        <v>24</v>
      </c>
      <c r="AH1504" s="4">
        <f t="shared" si="2720"/>
        <v>20</v>
      </c>
      <c r="AI1504" s="4" t="str">
        <f t="shared" si="2721"/>
        <v>1BKS</v>
      </c>
      <c r="AJ1504" s="4" t="str">
        <f t="shared" si="2722"/>
        <v>-1BKS</v>
      </c>
      <c r="AK1504" s="4" t="str" cm="1">
        <f t="array" ref="AK1504">LEFT(AR1504,SUM(LEN(AR1504)-LEN(SUBSTITUTE(AR1504,{"0";"1";"2";"3";"4";"5";"6";"7";"8";"9"},""))))</f>
        <v>1</v>
      </c>
      <c r="AL1504" s="4">
        <f t="shared" si="2723"/>
        <v>13</v>
      </c>
      <c r="AM1504" s="4" t="b">
        <f>LEFT(AR1504,1)=AK1504</f>
        <v>1</v>
      </c>
      <c r="AN1504" s="4" t="str">
        <f t="shared" si="2826"/>
        <v>BKS</v>
      </c>
      <c r="AO1504" s="4" t="b">
        <f>IF((AQ1504=AQ1505)=TRUE,TRUE,IF((DL1502=AQ1504)=TRUE,TRUE,FALSE))</f>
        <v>0</v>
      </c>
      <c r="AP1504" s="4" t="b">
        <f t="shared" si="2726"/>
        <v>0</v>
      </c>
      <c r="AQ1504" s="5" t="str">
        <f t="shared" si="2727"/>
        <v>MARIE WIJEN MERPATI</v>
      </c>
      <c r="AR1504" s="4" t="str">
        <f t="shared" si="2728"/>
        <v>1BKS</v>
      </c>
      <c r="AS1504" t="s">
        <v>4818</v>
      </c>
      <c r="AU1504" s="4" t="str">
        <f ca="1">IF(IF(IF(AQ1504=AQ1505,10,0)+IF(NOT(AN1504=$AU$1)=TRUE,10,0)=
20,"XXXX",IF(IF((BC1504+1)=2,0,1)+IF(AN1504=$AU$1,1,0)=2,TRUE,""))
="",IF(IF(AQ1504=DL1502,10,0)+IF(NOT(AN1504=$AU$1)=TRUE,10,0)=
20,"XXXX",IF(IF((BC1504+1)=2,0,1)+IF(AN1504=$AU$1,1,0)=2,TRUE,
"")),IF(IF(AQ1504=AQ1505,10,0)+IF(NOT(AN1504=$AU$1)=TRUE,10,0)=
20,"XXXX",IF(IF((BC1504+1)=2,0,1)+IF(AN1504=$AU$1,1,0)=2,TRUE,"")))</f>
        <v/>
      </c>
      <c r="AV1504">
        <v>4500</v>
      </c>
      <c r="AW1504">
        <v>4500</v>
      </c>
      <c r="AX1504">
        <v>4500</v>
      </c>
      <c r="AY1504" t="str">
        <f t="shared" si="2827"/>
        <v>8000000001504</v>
      </c>
      <c r="AZ1504" t="str">
        <f t="shared" si="2729"/>
        <v>MARIE WIJEN MERPATI</v>
      </c>
      <c r="BA1504" t="s">
        <v>4301</v>
      </c>
      <c r="BB1504" t="s">
        <v>4301</v>
      </c>
      <c r="BC1504" s="9" t="str" cm="1">
        <f t="array" aca="1" ref="BC1504" ca="1">LEFT(AR1504,MATCH(FALSE,ISNUMBER(MID(AR1504,ROW(INDIRECT("1:"&amp;LEN(AR1504)+1)), 1) *1),0) -1)</f>
        <v>1</v>
      </c>
      <c r="BD1504" s="1"/>
      <c r="BF1504" s="21"/>
      <c r="BK1504" s="1"/>
      <c r="BM1504" s="1"/>
      <c r="BN1504" s="1"/>
      <c r="BR1504" s="22"/>
      <c r="BS1504">
        <v>0</v>
      </c>
      <c r="BT1504" s="1" t="s">
        <v>5103</v>
      </c>
    </row>
    <row r="1505" spans="1:145">
      <c r="A1505" s="4" t="str">
        <f t="shared" si="2687"/>
        <v/>
      </c>
      <c r="B1505" s="4" t="str">
        <f t="shared" si="2688"/>
        <v/>
      </c>
      <c r="C1505" s="4" t="str">
        <f t="shared" si="2689"/>
        <v/>
      </c>
      <c r="D1505" s="4" t="str">
        <f t="shared" si="2690"/>
        <v/>
      </c>
      <c r="E1505" s="4" t="str">
        <f t="shared" si="2691"/>
        <v>SCT</v>
      </c>
      <c r="F1505" s="4" t="str">
        <f t="shared" si="2692"/>
        <v>RTG</v>
      </c>
      <c r="G1505" s="4" t="str">
        <f t="shared" si="2693"/>
        <v/>
      </c>
      <c r="H1505" s="4" t="str">
        <f t="shared" si="2694"/>
        <v/>
      </c>
      <c r="I1505" s="4" t="str">
        <f t="shared" si="2695"/>
        <v/>
      </c>
      <c r="J1505" s="4" t="str">
        <f t="shared" si="2696"/>
        <v/>
      </c>
      <c r="K1505" s="4" t="str">
        <f t="shared" si="2697"/>
        <v/>
      </c>
      <c r="L1505" s="4" t="str">
        <f t="shared" si="2698"/>
        <v/>
      </c>
      <c r="M1505" s="4" t="str">
        <f t="shared" si="2699"/>
        <v/>
      </c>
      <c r="N1505" s="4" t="str">
        <f t="shared" si="2700"/>
        <v/>
      </c>
      <c r="O1505" s="4" t="str">
        <f t="shared" si="2701"/>
        <v/>
      </c>
      <c r="P1505" s="4" t="str">
        <f t="shared" si="2702"/>
        <v/>
      </c>
      <c r="Q1505" s="4" t="str">
        <f t="shared" si="2703"/>
        <v/>
      </c>
      <c r="R1505" s="4" t="str">
        <f t="shared" si="2704"/>
        <v/>
      </c>
      <c r="S1505" s="4" t="str">
        <f t="shared" si="2705"/>
        <v/>
      </c>
      <c r="T1505" s="4" t="str">
        <f t="shared" si="2706"/>
        <v/>
      </c>
      <c r="U1505" s="4" t="str">
        <f t="shared" si="2707"/>
        <v/>
      </c>
      <c r="V1505" s="4" t="str">
        <f t="shared" si="2708"/>
        <v/>
      </c>
      <c r="W1505" s="4" t="str">
        <f t="shared" si="2709"/>
        <v/>
      </c>
      <c r="X1505" s="4" t="str">
        <f t="shared" si="2710"/>
        <v/>
      </c>
      <c r="Y1505" s="4">
        <f t="shared" si="2711"/>
        <v>6</v>
      </c>
      <c r="Z1505" s="4" t="str">
        <f t="shared" si="2712"/>
        <v>-</v>
      </c>
      <c r="AA1505" s="4" t="str">
        <f t="shared" si="2713"/>
        <v>/</v>
      </c>
      <c r="AB1505" s="4" t="str">
        <f t="shared" si="2714"/>
        <v/>
      </c>
      <c r="AC1505" s="4" t="str">
        <f t="shared" si="2715"/>
        <v/>
      </c>
      <c r="AD1505" s="4" t="str">
        <f t="shared" si="2716"/>
        <v/>
      </c>
      <c r="AE1505" s="4" t="str">
        <f t="shared" si="2717"/>
        <v/>
      </c>
      <c r="AF1505" s="4">
        <f t="shared" si="2718"/>
        <v>9</v>
      </c>
      <c r="AG1505" s="4">
        <f t="shared" si="2719"/>
        <v>17</v>
      </c>
      <c r="AH1505" s="4">
        <f t="shared" si="2720"/>
        <v>8</v>
      </c>
      <c r="AI1505" s="4" t="str">
        <f t="shared" si="2721"/>
        <v>/RTG</v>
      </c>
      <c r="AJ1505" s="4" t="str">
        <f t="shared" si="2722"/>
        <v>T/RTG</v>
      </c>
      <c r="AK1505" s="4" t="str" cm="1">
        <f t="array" ref="AK1505">LEFT(AR1505,SUM(LEN(AR1505)-LEN(SUBSTITUTE(AR1505,{"0";"1";"2";"3";"4";"5";"6";"7";"8";"9"},""))))</f>
        <v>10</v>
      </c>
      <c r="AL1505" s="4">
        <f t="shared" si="2723"/>
        <v>13</v>
      </c>
      <c r="AM1505" s="4" t="b">
        <f>LEFT(AR1505,2)=AK1505</f>
        <v>1</v>
      </c>
      <c r="AN1505" s="4" t="str">
        <f t="shared" si="2826"/>
        <v>RTG</v>
      </c>
      <c r="AO1505" s="4" t="e">
        <f>IF((AQ1505=#REF!)=TRUE,TRUE,IF((AQ1504=AQ1505)=TRUE,TRUE,FALSE))</f>
        <v>#REF!</v>
      </c>
      <c r="AP1505" s="4" t="b">
        <f t="shared" si="2726"/>
        <v>0</v>
      </c>
      <c r="AQ1505" s="5" t="str">
        <f t="shared" si="2727"/>
        <v>MARIMAS</v>
      </c>
      <c r="AR1505" s="4" t="str">
        <f t="shared" si="2728"/>
        <v>10SCT/RTG</v>
      </c>
      <c r="AS1505" t="s">
        <v>2057</v>
      </c>
      <c r="AT1505" s="1" t="s">
        <v>2058</v>
      </c>
      <c r="AU1505" s="4" t="e">
        <f>IF(IF(IF(AQ1505=#REF!,10,0)+IF(NOT(AN1505=$AU$1)=TRUE,10,0)=
20,"XXXX",IF(IF((BC1505+1)=2,0,1)+IF(AN1505=$AU$1,1,0)=2,TRUE,""))
="",IF(IF(AQ1505=AQ1504,10,0)+IF(NOT(AN1505=$AU$1)=TRUE,10,0)=
20,"XXXX",IF(IF((BC1505+1)=2,0,1)+IF(AN1505=$AU$1,1,0)=2,TRUE,
"")),IF(IF(AQ1505=#REF!,10,0)+IF(NOT(AN1505=$AU$1)=TRUE,10,0)=
20,"XXXX",IF(IF((BC1505+1)=2,0,1)+IF(AN1505=$AU$1,1,0)=2,TRUE,"")))</f>
        <v>#REF!</v>
      </c>
      <c r="AV1505">
        <v>3500</v>
      </c>
      <c r="AW1505">
        <v>3500</v>
      </c>
      <c r="AX1505">
        <v>3027</v>
      </c>
      <c r="AY1505" t="str">
        <f t="shared" si="2827"/>
        <v>8993500019158</v>
      </c>
      <c r="AZ1505" t="str">
        <f t="shared" si="2729"/>
        <v>MARIMAS</v>
      </c>
      <c r="BA1505" t="s">
        <v>4301</v>
      </c>
      <c r="BB1505" t="s">
        <v>4301</v>
      </c>
      <c r="BC1505" s="4" t="str" cm="1">
        <f t="array" aca="1" ref="BC1505" ca="1">LEFT(AR1505,MATCH(FALSE,ISNUMBER(MID(AR1505,ROW(INDIRECT("1:"&amp;LEN(AR1505)+1)), 1) *1),0) -1)</f>
        <v>10</v>
      </c>
      <c r="BD1505" s="1"/>
      <c r="BF1505" s="21"/>
      <c r="BK1505" s="1"/>
      <c r="BM1505" s="1"/>
      <c r="BN1505" s="1"/>
      <c r="BR1505" s="22"/>
      <c r="BS1505">
        <v>0</v>
      </c>
      <c r="BT1505" s="1" t="s">
        <v>5103</v>
      </c>
      <c r="BV1505" s="4" t="str">
        <f>IF(IFERROR(SEARCH($A$1,DN1505),0)&gt;0,$A$1,"")</f>
        <v/>
      </c>
      <c r="BW1505" s="4" t="str">
        <f>IF(IFERROR(SEARCH($B$1,DN1505),0)&gt;0,$B$1,"")</f>
        <v/>
      </c>
      <c r="BX1505" s="4" t="str">
        <f>IF(IFERROR(SEARCH($C$1,DN1505),0)&gt;0,$C$1,"")</f>
        <v/>
      </c>
      <c r="BY1505" s="4" t="str">
        <f>IF(IFERROR(SEARCH($D$1,DN1505),0)&gt;0,$D$1,"")</f>
        <v/>
      </c>
      <c r="BZ1505" s="4" t="str">
        <f>IF(IFERROR(SEARCH($E$1,DN1505),0)&gt;0,$E$1,"")</f>
        <v/>
      </c>
      <c r="CA1505" s="4" t="str">
        <f>IF(IFERROR(SEARCH($F$1,DN1505),0)&gt;0,$F$1,"")</f>
        <v>RTG</v>
      </c>
      <c r="CB1505" s="4" t="str">
        <f>IF(IFERROR(SEARCH($G$1,DN1505),0)&gt;0,$G$1,"")</f>
        <v/>
      </c>
      <c r="CC1505" s="4" t="str">
        <f>IF(IFERROR(SEARCH($H$1,DN1505),0)&gt;0,$H$1,"")</f>
        <v/>
      </c>
      <c r="CD1505" s="4" t="str">
        <f>IF(IFERROR(SEARCH($I$1,DN1505),0)&gt;0,$I$1,"")</f>
        <v/>
      </c>
      <c r="CE1505" s="4" t="str">
        <f>IF(IFERROR(SEARCH($J$1,DN1505),0)&gt;0,$J$1,"")</f>
        <v/>
      </c>
      <c r="CF1505" s="4" t="str">
        <f>IF(IFERROR(SEARCH($K$1,DN1505),0)&gt;0,$K$1,"")</f>
        <v/>
      </c>
      <c r="CG1505" s="4" t="str">
        <f>IF(IFERROR(SEARCH($L$1,DN1505),0)&gt;0,$L$1,"")</f>
        <v/>
      </c>
      <c r="CH1505" s="4" t="str">
        <f>IF(IFERROR(SEARCH($M$1,DN1505),0)&gt;0,$M$1,"")</f>
        <v/>
      </c>
      <c r="CI1505" s="4" t="str">
        <f>IF(IFERROR(SEARCH($N$1,DN1505),0)&gt;0,$N$1,"")</f>
        <v/>
      </c>
      <c r="CJ1505" s="4" t="str">
        <f>IF(IFERROR(SEARCH($O$1,DN1505),0)&gt;0,$O$1,"")</f>
        <v>DUS</v>
      </c>
      <c r="CK1505" s="4" t="str">
        <f>IF(IFERROR(SEARCH($P$1,DN1505),0)&gt;0,$P$1,"")</f>
        <v/>
      </c>
      <c r="CL1505" s="4" t="str">
        <f>IF(IFERROR(SEARCH($Q$1,DN1505),0)&gt;0,$Q$1,"")</f>
        <v/>
      </c>
      <c r="CM1505" s="4" t="str">
        <f>IF(IFERROR(SEARCH($R$1,DN1505),0)&gt;0,$R$1,"")</f>
        <v/>
      </c>
      <c r="CN1505" s="4" t="str">
        <f>IF(IFERROR(SEARCH($S$1,DN1505),0)&gt;0,$S$1,"")</f>
        <v/>
      </c>
      <c r="CO1505" s="4" t="str">
        <f>IF(IFERROR(SEARCH($T$1,DN1505),0)&gt;0,$T$1,"")</f>
        <v/>
      </c>
      <c r="CP1505" s="4" t="str">
        <f>IF(IFERROR(SEARCH($U$1,DN1505),0)&gt;0,$U$1,"")</f>
        <v/>
      </c>
      <c r="CQ1505" s="4" t="str">
        <f>IF(IFERROR(SEARCH($V$1,DN1505),0)&gt;0,$V$1,"")</f>
        <v/>
      </c>
      <c r="CR1505" s="4" t="str">
        <f>IF(IFERROR(SEARCH($W$1,DN1505),0)&gt;0,$W$1,"")</f>
        <v/>
      </c>
      <c r="CS1505" s="4" t="str">
        <f>IF(IFERROR(SEARCH($X$1,DN1505),0)&gt;0,$X$1,"")</f>
        <v/>
      </c>
      <c r="CT1505" s="4">
        <f>LEN(BW1505)+LEN(BX1505)+LEN(BY1505)+LEN(BZ1505)+LEN(CA1505)+LEN(CO1505)+LEN(CB1505)+LEN(CC1505)+LEN(CD1505)+LEN(CE1505)+LEN(CF1505)+LEN(CG1505)+LEN(CH1505)+LEN(CI1505)+LEN(CP1505)+LEN(CJ1505)+LEN(CK1505)+LEN(CQ1505)+LEN(BV1505)+LEN(CL1505)+LEN(CS1505)+LEN(CM1505)+LEN(CR1505)+LEN(CN1505)</f>
        <v>6</v>
      </c>
      <c r="CU1505" s="4" t="str">
        <f>IF(IFERROR(SEARCH($Z$1,DN1505),0)&gt;0,$Z$1,"")</f>
        <v>-</v>
      </c>
      <c r="CV1505" s="4" t="str">
        <f>IF(IFERROR(SEARCH($AA$1,DN1505),0)&gt;0,$AA$1,"")</f>
        <v>/</v>
      </c>
      <c r="CW1505" s="4" t="str">
        <f>IF(IFERROR(SEARCH($AB$1,DN1505),0)&gt;0,$AB$1,"")</f>
        <v/>
      </c>
      <c r="CX1505" s="4" t="str">
        <f>IF(IFERROR(SEARCH($AC$1,DN1505),0)&gt;0,$AC$1,"")</f>
        <v/>
      </c>
      <c r="CY1505" s="4" t="str">
        <f>IF(IFERROR(SEARCH($AD$1,DN1505),0)&gt;0,$AD$1,"")</f>
        <v/>
      </c>
      <c r="CZ1505" s="4" t="str">
        <f>IF(IFERROR(SEARCH($AE$1,DN1505),0)&gt;0,$AE$1,"")</f>
        <v/>
      </c>
      <c r="DA1505" s="4">
        <f>LEN(DM1505)</f>
        <v>9</v>
      </c>
      <c r="DB1505" s="4">
        <f>LEN(DN1505)</f>
        <v>17</v>
      </c>
      <c r="DC1505" s="4">
        <f>DB1505-DA1505</f>
        <v>8</v>
      </c>
      <c r="DD1505" s="4" t="str">
        <f>RIGHT(DN1505,4)</f>
        <v>/DUS</v>
      </c>
      <c r="DE1505" s="4" t="str">
        <f>RIGHT(DN1505,5)</f>
        <v>G/DUS</v>
      </c>
      <c r="DF1505" s="4" t="str" cm="1">
        <f t="array" ref="DF1505">LEFT(DM1505,SUM(LEN(DM1505)-LEN(SUBSTITUTE(DM1505,{"0";"1";"2";"3";"4";"5";"6";"7";"8";"9"},""))))</f>
        <v>72</v>
      </c>
      <c r="DG1505" s="4">
        <f>LEN(DT1505)</f>
        <v>13</v>
      </c>
      <c r="DH1505" s="4" t="b">
        <f>LEFT(DM1505,1)=DF1505</f>
        <v>0</v>
      </c>
      <c r="DI1505" s="4" t="str">
        <f>RIGHT(DD1505,3)</f>
        <v>DUS</v>
      </c>
      <c r="DJ1505" s="4" t="e">
        <f>IF((DL1505=AQ1507)=TRUE,TRUE,IF((#REF!=DL1505)=TRUE,TRUE,FALSE))</f>
        <v>#REF!</v>
      </c>
      <c r="DK1505" s="4" t="b">
        <f>LEFT(DN1505,2)=LEFT(DO1505,2)</f>
        <v>0</v>
      </c>
      <c r="DL1505" s="5" t="str">
        <f>LEFT(DN1505,(DC1505-1))</f>
        <v>MARIMAS</v>
      </c>
      <c r="DM1505" s="4" t="str">
        <f>IFERROR(RIGHT(DN1505,LEN(DN1505)-FIND("-",DN1505)),1)</f>
        <v>72RTG/DUS</v>
      </c>
      <c r="DN1505" t="s">
        <v>5157</v>
      </c>
      <c r="DO1505" s="1"/>
      <c r="DP1505" s="4" t="b">
        <f ca="1">IF(IF(IF(DL1505=AQ1507,10,0)+IF(NOT(DI1505=$AU$1)=TRUE,10,0)=
20,"XXXX",IF(IF((DX1505+1)=2,0,1)+IF(DI1505=$AU$1,1,0)=2,TRUE,""))
="",IF(IF(DL1505=#REF!,10,0)+IF(NOT(DI1505=$AU$1)=TRUE,10,0)=
20,"XXXX",IF(IF((DX1505+1)=2,0,1)+IF(DI1505=$AU$1,1,0)=2,TRUE,
"")),IF(IF(DL1505=AQ1507,10,0)+IF(NOT(DI1505=$AU$1)=TRUE,10,0)=
20,"XXXX",IF(IF((DX1505+1)=2,0,1)+IF(DI1505=$AU$1,1,0)=2,TRUE,"")))</f>
        <v>1</v>
      </c>
      <c r="DQ1505">
        <v>223000</v>
      </c>
      <c r="DR1505">
        <v>223000</v>
      </c>
      <c r="DS1505">
        <v>218000</v>
      </c>
      <c r="DT1505" t="str">
        <f>IF(DO1505&gt;0,DO1505,"800000000"&amp;ROW(DS1505))</f>
        <v>8000000001505</v>
      </c>
      <c r="DU1505" t="str">
        <f>DL1505</f>
        <v>MARIMAS</v>
      </c>
      <c r="DV1505" t="s">
        <v>4301</v>
      </c>
      <c r="DW1505" t="s">
        <v>4301</v>
      </c>
      <c r="DX1505" s="4" t="str" cm="1">
        <f t="array" aca="1" ref="DX1505" ca="1">LEFT(DM1505,MATCH(FALSE,ISNUMBER(MID(DM1505,ROW(INDIRECT("1:"&amp;LEN(DM1505)+1)), 1) *1),0) -1)</f>
        <v>72</v>
      </c>
      <c r="DY1505" s="1"/>
      <c r="EA1505" s="21"/>
      <c r="EC1505" s="5"/>
      <c r="EF1505" s="1"/>
      <c r="EH1505" s="1"/>
      <c r="EI1505" s="1"/>
      <c r="EL1505" s="5"/>
      <c r="EM1505" s="22"/>
      <c r="EN1505">
        <v>0</v>
      </c>
      <c r="EO1505" s="1" t="s">
        <v>5103</v>
      </c>
    </row>
    <row r="1507" spans="1:145">
      <c r="A1507" s="4" t="str">
        <f t="shared" si="2687"/>
        <v/>
      </c>
      <c r="B1507" s="4" t="str">
        <f t="shared" si="2688"/>
        <v/>
      </c>
      <c r="C1507" s="4" t="str">
        <f t="shared" si="2689"/>
        <v/>
      </c>
      <c r="D1507" s="4" t="str">
        <f t="shared" si="2690"/>
        <v>BTL</v>
      </c>
      <c r="E1507" s="4" t="str">
        <f t="shared" si="2691"/>
        <v/>
      </c>
      <c r="F1507" s="4" t="str">
        <f t="shared" si="2692"/>
        <v/>
      </c>
      <c r="G1507" s="4" t="str">
        <f t="shared" si="2693"/>
        <v/>
      </c>
      <c r="H1507" s="4" t="str">
        <f t="shared" si="2694"/>
        <v/>
      </c>
      <c r="I1507" s="4" t="str">
        <f t="shared" si="2695"/>
        <v/>
      </c>
      <c r="J1507" s="4" t="str">
        <f t="shared" si="2696"/>
        <v/>
      </c>
      <c r="K1507" s="4" t="str">
        <f t="shared" si="2697"/>
        <v/>
      </c>
      <c r="L1507" s="4" t="str">
        <f t="shared" si="2698"/>
        <v/>
      </c>
      <c r="M1507" s="4" t="str">
        <f t="shared" si="2699"/>
        <v/>
      </c>
      <c r="N1507" s="4" t="str">
        <f t="shared" si="2700"/>
        <v/>
      </c>
      <c r="O1507" s="4" t="str">
        <f t="shared" si="2701"/>
        <v/>
      </c>
      <c r="P1507" s="4" t="str">
        <f t="shared" si="2702"/>
        <v/>
      </c>
      <c r="Q1507" s="4" t="str">
        <f t="shared" si="2703"/>
        <v/>
      </c>
      <c r="R1507" s="4" t="str">
        <f t="shared" si="2704"/>
        <v/>
      </c>
      <c r="S1507" s="4" t="str">
        <f t="shared" si="2705"/>
        <v/>
      </c>
      <c r="T1507" s="4" t="str">
        <f t="shared" si="2706"/>
        <v/>
      </c>
      <c r="U1507" s="4" t="str">
        <f t="shared" si="2707"/>
        <v/>
      </c>
      <c r="V1507" s="4" t="str">
        <f t="shared" si="2708"/>
        <v/>
      </c>
      <c r="W1507" s="4" t="str">
        <f t="shared" si="2709"/>
        <v/>
      </c>
      <c r="X1507" s="4" t="str">
        <f t="shared" si="2710"/>
        <v/>
      </c>
      <c r="Y1507" s="4">
        <f t="shared" si="2711"/>
        <v>3</v>
      </c>
      <c r="Z1507" s="4" t="str">
        <f t="shared" si="2712"/>
        <v>-</v>
      </c>
      <c r="AA1507" s="4" t="str">
        <f t="shared" si="2713"/>
        <v/>
      </c>
      <c r="AB1507" s="4" t="str">
        <f t="shared" si="2714"/>
        <v/>
      </c>
      <c r="AC1507" s="4" t="str">
        <f t="shared" si="2715"/>
        <v/>
      </c>
      <c r="AD1507" s="4" t="str">
        <f t="shared" si="2716"/>
        <v/>
      </c>
      <c r="AE1507" s="4" t="str">
        <f t="shared" si="2717"/>
        <v/>
      </c>
      <c r="AF1507" s="4">
        <f t="shared" si="2718"/>
        <v>4</v>
      </c>
      <c r="AG1507" s="4">
        <f t="shared" si="2719"/>
        <v>27</v>
      </c>
      <c r="AH1507" s="4">
        <f t="shared" si="2720"/>
        <v>23</v>
      </c>
      <c r="AI1507" s="4" t="str">
        <f t="shared" si="2721"/>
        <v>1BTL</v>
      </c>
      <c r="AJ1507" s="4" t="str">
        <f t="shared" si="2722"/>
        <v>-1BTL</v>
      </c>
      <c r="AK1507" s="4" t="str" cm="1">
        <f t="array" ref="AK1507">LEFT(AR1507,SUM(LEN(AR1507)-LEN(SUBSTITUTE(AR1507,{"0";"1";"2";"3";"4";"5";"6";"7";"8";"9"},""))))</f>
        <v>1</v>
      </c>
      <c r="AL1507" s="4">
        <f t="shared" si="2723"/>
        <v>13</v>
      </c>
      <c r="AM1507" s="4" t="b">
        <f t="shared" ref="AM1507:AM1510" si="2828">LEFT(AR1507,1)=AK1507</f>
        <v>1</v>
      </c>
      <c r="AN1507" s="4" t="str">
        <f t="shared" ref="AN1507:AN1510" si="2829">RIGHT(AI1507,3)</f>
        <v>BTL</v>
      </c>
      <c r="AO1507" s="4" t="b">
        <f>IF((AQ1507=AQ1508)=TRUE,TRUE,IF((DL1505=AQ1507)=TRUE,TRUE,FALSE))</f>
        <v>1</v>
      </c>
      <c r="AP1507" s="4" t="b">
        <f t="shared" si="2726"/>
        <v>0</v>
      </c>
      <c r="AQ1507" s="5" t="str">
        <f t="shared" si="2727"/>
        <v>MARINA HANDBODY LOTION</v>
      </c>
      <c r="AR1507" s="4" t="str">
        <f t="shared" si="2728"/>
        <v>1BTL</v>
      </c>
      <c r="AS1507" t="s">
        <v>2059</v>
      </c>
      <c r="AT1507" s="1" t="s">
        <v>2060</v>
      </c>
      <c r="AU1507" s="4" t="str">
        <f>IF(IF(IF(AQ1507=AQ1508,10,0)+IF(NOT(AN1507=$AU$1)=TRUE,10,0)=
20,"XXXX",IF(IF((BC1507+1)=2,0,1)+IF(AN1507=$AU$1,1,0)=2,TRUE,""))
="",IF(IF(AQ1507=DL1505,10,0)+IF(NOT(AN1507=$AU$1)=TRUE,10,0)=
20,"XXXX",IF(IF((BC1507+1)=2,0,1)+IF(AN1507=$AU$1,1,0)=2,TRUE,
"")),IF(IF(AQ1507=AQ1508,10,0)+IF(NOT(AN1507=$AU$1)=TRUE,10,0)=
20,"XXXX",IF(IF((BC1507+1)=2,0,1)+IF(AN1507=$AU$1,1,0)=2,TRUE,"")))</f>
        <v>XXXX</v>
      </c>
      <c r="AV1507">
        <v>7500</v>
      </c>
      <c r="AW1507">
        <v>7500</v>
      </c>
      <c r="AX1507">
        <v>6599</v>
      </c>
      <c r="AY1507" t="str">
        <f t="shared" si="2827"/>
        <v>8999908214805</v>
      </c>
      <c r="AZ1507" t="str">
        <f t="shared" si="2729"/>
        <v>MARINA HANDBODY LOTION</v>
      </c>
      <c r="BA1507" t="s">
        <v>4301</v>
      </c>
      <c r="BB1507" t="s">
        <v>4301</v>
      </c>
      <c r="BC1507" s="9" t="str" cm="1">
        <f t="array" aca="1" ref="BC1507" ca="1">LEFT(AR1507,MATCH(FALSE,ISNUMBER(MID(AR1507,ROW(INDIRECT("1:"&amp;LEN(AR1507)+1)), 1) *1),0) -1)</f>
        <v>1</v>
      </c>
      <c r="BD1507" s="1"/>
      <c r="BF1507" s="21"/>
      <c r="BK1507" s="1"/>
      <c r="BM1507" s="1"/>
      <c r="BN1507" s="1"/>
      <c r="BR1507" s="22"/>
      <c r="BS1507">
        <v>0</v>
      </c>
      <c r="BT1507" s="1" t="s">
        <v>5103</v>
      </c>
    </row>
    <row r="1508" spans="1:145">
      <c r="A1508" s="4" t="str">
        <f t="shared" si="2687"/>
        <v/>
      </c>
      <c r="B1508" s="4" t="str">
        <f t="shared" si="2688"/>
        <v/>
      </c>
      <c r="C1508" s="4" t="str">
        <f t="shared" si="2689"/>
        <v/>
      </c>
      <c r="D1508" s="4" t="str">
        <f t="shared" si="2690"/>
        <v>BTL</v>
      </c>
      <c r="E1508" s="4" t="str">
        <f t="shared" si="2691"/>
        <v/>
      </c>
      <c r="F1508" s="4" t="str">
        <f t="shared" si="2692"/>
        <v/>
      </c>
      <c r="G1508" s="4" t="str">
        <f t="shared" si="2693"/>
        <v/>
      </c>
      <c r="H1508" s="4" t="str">
        <f t="shared" si="2694"/>
        <v/>
      </c>
      <c r="I1508" s="4" t="str">
        <f t="shared" si="2695"/>
        <v/>
      </c>
      <c r="J1508" s="4" t="str">
        <f t="shared" si="2696"/>
        <v/>
      </c>
      <c r="K1508" s="4" t="str">
        <f t="shared" si="2697"/>
        <v/>
      </c>
      <c r="L1508" s="4" t="str">
        <f t="shared" si="2698"/>
        <v/>
      </c>
      <c r="M1508" s="4" t="str">
        <f t="shared" si="2699"/>
        <v/>
      </c>
      <c r="N1508" s="4" t="str">
        <f t="shared" si="2700"/>
        <v/>
      </c>
      <c r="O1508" s="4" t="str">
        <f t="shared" si="2701"/>
        <v/>
      </c>
      <c r="P1508" s="4" t="str">
        <f t="shared" si="2702"/>
        <v/>
      </c>
      <c r="Q1508" s="4" t="str">
        <f t="shared" si="2703"/>
        <v/>
      </c>
      <c r="R1508" s="4" t="str">
        <f t="shared" si="2704"/>
        <v/>
      </c>
      <c r="S1508" s="4" t="str">
        <f t="shared" si="2705"/>
        <v/>
      </c>
      <c r="T1508" s="4" t="str">
        <f t="shared" si="2706"/>
        <v/>
      </c>
      <c r="U1508" s="4" t="str">
        <f t="shared" si="2707"/>
        <v/>
      </c>
      <c r="V1508" s="4" t="str">
        <f t="shared" si="2708"/>
        <v/>
      </c>
      <c r="W1508" s="4" t="str">
        <f t="shared" si="2709"/>
        <v/>
      </c>
      <c r="X1508" s="4" t="str">
        <f t="shared" si="2710"/>
        <v/>
      </c>
      <c r="Y1508" s="4">
        <f t="shared" si="2711"/>
        <v>3</v>
      </c>
      <c r="Z1508" s="4" t="str">
        <f t="shared" si="2712"/>
        <v>-</v>
      </c>
      <c r="AA1508" s="4" t="str">
        <f t="shared" si="2713"/>
        <v/>
      </c>
      <c r="AB1508" s="4" t="str">
        <f t="shared" si="2714"/>
        <v/>
      </c>
      <c r="AC1508" s="4" t="str">
        <f t="shared" si="2715"/>
        <v/>
      </c>
      <c r="AD1508" s="4" t="str">
        <f t="shared" si="2716"/>
        <v/>
      </c>
      <c r="AE1508" s="4" t="str">
        <f t="shared" si="2717"/>
        <v/>
      </c>
      <c r="AF1508" s="4">
        <f t="shared" si="2718"/>
        <v>4</v>
      </c>
      <c r="AG1508" s="4">
        <f t="shared" si="2719"/>
        <v>27</v>
      </c>
      <c r="AH1508" s="4">
        <f t="shared" si="2720"/>
        <v>23</v>
      </c>
      <c r="AI1508" s="4" t="str">
        <f t="shared" si="2721"/>
        <v>1BTL</v>
      </c>
      <c r="AJ1508" s="4" t="str">
        <f t="shared" si="2722"/>
        <v>-1BTL</v>
      </c>
      <c r="AK1508" s="4" t="str" cm="1">
        <f t="array" ref="AK1508">LEFT(AR1508,SUM(LEN(AR1508)-LEN(SUBSTITUTE(AR1508,{"0";"1";"2";"3";"4";"5";"6";"7";"8";"9"},""))))</f>
        <v>1</v>
      </c>
      <c r="AL1508" s="4">
        <f t="shared" si="2723"/>
        <v>13</v>
      </c>
      <c r="AM1508" s="4" t="b">
        <f t="shared" si="2828"/>
        <v>1</v>
      </c>
      <c r="AN1508" s="4" t="str">
        <f t="shared" si="2829"/>
        <v>BTL</v>
      </c>
      <c r="AO1508" s="4" t="b">
        <f t="shared" si="2730"/>
        <v>1</v>
      </c>
      <c r="AP1508" s="4" t="b">
        <f t="shared" si="2726"/>
        <v>0</v>
      </c>
      <c r="AQ1508" s="5" t="str">
        <f t="shared" si="2727"/>
        <v>MARINA HANDBODY LOTION</v>
      </c>
      <c r="AR1508" s="4" t="str">
        <f t="shared" si="2728"/>
        <v>1BTL</v>
      </c>
      <c r="AS1508" t="s">
        <v>2059</v>
      </c>
      <c r="AT1508" s="1" t="s">
        <v>2061</v>
      </c>
      <c r="AU1508" s="4" t="str">
        <f t="shared" ca="1" si="2824"/>
        <v>XXXX</v>
      </c>
      <c r="AV1508">
        <v>7500</v>
      </c>
      <c r="AW1508">
        <v>7500</v>
      </c>
      <c r="AX1508">
        <v>6599</v>
      </c>
      <c r="AY1508" t="str">
        <f t="shared" si="2827"/>
        <v>8999908060907</v>
      </c>
      <c r="AZ1508" t="str">
        <f t="shared" si="2729"/>
        <v>MARINA HANDBODY LOTION</v>
      </c>
      <c r="BA1508" t="s">
        <v>4301</v>
      </c>
      <c r="BB1508" t="s">
        <v>4301</v>
      </c>
      <c r="BC1508" s="9" t="str" cm="1">
        <f t="array" aca="1" ref="BC1508" ca="1">LEFT(AR1508,MATCH(FALSE,ISNUMBER(MID(AR1508,ROW(INDIRECT("1:"&amp;LEN(AR1508)+1)), 1) *1),0) -1)</f>
        <v>1</v>
      </c>
      <c r="BD1508" s="1"/>
      <c r="BF1508" s="21"/>
      <c r="BK1508" s="1"/>
      <c r="BM1508" s="1"/>
      <c r="BN1508" s="1"/>
      <c r="BR1508" s="22"/>
      <c r="BS1508">
        <v>0</v>
      </c>
      <c r="BT1508" s="1" t="s">
        <v>5103</v>
      </c>
    </row>
    <row r="1509" spans="1:145">
      <c r="A1509" s="4" t="str">
        <f t="shared" si="2687"/>
        <v/>
      </c>
      <c r="B1509" s="4" t="str">
        <f t="shared" si="2688"/>
        <v/>
      </c>
      <c r="C1509" s="4" t="str">
        <f t="shared" si="2689"/>
        <v/>
      </c>
      <c r="D1509" s="4" t="str">
        <f t="shared" si="2690"/>
        <v>BTL</v>
      </c>
      <c r="E1509" s="4" t="str">
        <f t="shared" si="2691"/>
        <v/>
      </c>
      <c r="F1509" s="4" t="str">
        <f t="shared" si="2692"/>
        <v/>
      </c>
      <c r="G1509" s="4" t="str">
        <f t="shared" si="2693"/>
        <v/>
      </c>
      <c r="H1509" s="4" t="str">
        <f t="shared" si="2694"/>
        <v/>
      </c>
      <c r="I1509" s="4" t="str">
        <f t="shared" si="2695"/>
        <v/>
      </c>
      <c r="J1509" s="4" t="str">
        <f t="shared" si="2696"/>
        <v/>
      </c>
      <c r="K1509" s="4" t="str">
        <f t="shared" si="2697"/>
        <v/>
      </c>
      <c r="L1509" s="4" t="str">
        <f t="shared" si="2698"/>
        <v/>
      </c>
      <c r="M1509" s="4" t="str">
        <f t="shared" si="2699"/>
        <v/>
      </c>
      <c r="N1509" s="4" t="str">
        <f t="shared" si="2700"/>
        <v/>
      </c>
      <c r="O1509" s="4" t="str">
        <f t="shared" si="2701"/>
        <v/>
      </c>
      <c r="P1509" s="4" t="str">
        <f t="shared" si="2702"/>
        <v/>
      </c>
      <c r="Q1509" s="4" t="str">
        <f t="shared" si="2703"/>
        <v/>
      </c>
      <c r="R1509" s="4" t="str">
        <f t="shared" si="2704"/>
        <v/>
      </c>
      <c r="S1509" s="4" t="str">
        <f t="shared" si="2705"/>
        <v/>
      </c>
      <c r="T1509" s="4" t="str">
        <f t="shared" si="2706"/>
        <v/>
      </c>
      <c r="U1509" s="4" t="str">
        <f t="shared" si="2707"/>
        <v/>
      </c>
      <c r="V1509" s="4" t="str">
        <f t="shared" si="2708"/>
        <v/>
      </c>
      <c r="W1509" s="4" t="str">
        <f t="shared" si="2709"/>
        <v/>
      </c>
      <c r="X1509" s="4" t="str">
        <f t="shared" si="2710"/>
        <v/>
      </c>
      <c r="Y1509" s="4">
        <f t="shared" si="2711"/>
        <v>3</v>
      </c>
      <c r="Z1509" s="4" t="str">
        <f t="shared" si="2712"/>
        <v>-</v>
      </c>
      <c r="AA1509" s="4" t="str">
        <f t="shared" si="2713"/>
        <v/>
      </c>
      <c r="AB1509" s="4" t="str">
        <f t="shared" si="2714"/>
        <v/>
      </c>
      <c r="AC1509" s="4" t="str">
        <f t="shared" si="2715"/>
        <v/>
      </c>
      <c r="AD1509" s="4" t="str">
        <f t="shared" si="2716"/>
        <v/>
      </c>
      <c r="AE1509" s="4" t="str">
        <f t="shared" si="2717"/>
        <v/>
      </c>
      <c r="AF1509" s="4">
        <f t="shared" si="2718"/>
        <v>4</v>
      </c>
      <c r="AG1509" s="4">
        <f t="shared" si="2719"/>
        <v>28</v>
      </c>
      <c r="AH1509" s="4">
        <f t="shared" si="2720"/>
        <v>24</v>
      </c>
      <c r="AI1509" s="4" t="str">
        <f t="shared" si="2721"/>
        <v>1BTL</v>
      </c>
      <c r="AJ1509" s="4" t="str">
        <f t="shared" si="2722"/>
        <v>-1BTL</v>
      </c>
      <c r="AK1509" s="4" t="str" cm="1">
        <f t="array" ref="AK1509">LEFT(AR1509,SUM(LEN(AR1509)-LEN(SUBSTITUTE(AR1509,{"0";"1";"2";"3";"4";"5";"6";"7";"8";"9"},""))))</f>
        <v>1</v>
      </c>
      <c r="AL1509" s="4">
        <f t="shared" si="2723"/>
        <v>13</v>
      </c>
      <c r="AM1509" s="4" t="b">
        <f t="shared" si="2828"/>
        <v>1</v>
      </c>
      <c r="AN1509" s="4" t="str">
        <f t="shared" si="2829"/>
        <v>BTL</v>
      </c>
      <c r="AO1509" s="4" t="b">
        <f t="shared" si="2730"/>
        <v>0</v>
      </c>
      <c r="AP1509" s="4" t="b">
        <f t="shared" si="2726"/>
        <v>0</v>
      </c>
      <c r="AQ1509" s="5" t="str">
        <f t="shared" si="2727"/>
        <v>MARJAN COCOPANDAN 460ML</v>
      </c>
      <c r="AR1509" s="4" t="str">
        <f t="shared" si="2728"/>
        <v>1BTL</v>
      </c>
      <c r="AS1509" t="s">
        <v>2062</v>
      </c>
      <c r="AT1509" s="1" t="s">
        <v>2063</v>
      </c>
      <c r="AU1509" s="4" t="str">
        <f t="shared" ca="1" si="2824"/>
        <v/>
      </c>
      <c r="AV1509">
        <v>21000</v>
      </c>
      <c r="AW1509">
        <v>21000</v>
      </c>
      <c r="AX1509">
        <v>19167</v>
      </c>
      <c r="AY1509" t="str">
        <f t="shared" si="2827"/>
        <v>8998888110114</v>
      </c>
      <c r="AZ1509" t="str">
        <f t="shared" si="2729"/>
        <v>MARJAN COCOPANDAN 460ML</v>
      </c>
      <c r="BA1509" t="s">
        <v>4301</v>
      </c>
      <c r="BB1509" t="s">
        <v>4301</v>
      </c>
      <c r="BC1509" s="9" t="str" cm="1">
        <f t="array" aca="1" ref="BC1509" ca="1">LEFT(AR1509,MATCH(FALSE,ISNUMBER(MID(AR1509,ROW(INDIRECT("1:"&amp;LEN(AR1509)+1)), 1) *1),0) -1)</f>
        <v>1</v>
      </c>
      <c r="BD1509" s="1"/>
      <c r="BF1509" s="21"/>
      <c r="BK1509" s="1"/>
      <c r="BM1509" s="1"/>
      <c r="BN1509" s="1"/>
      <c r="BR1509" s="22"/>
      <c r="BS1509">
        <v>0</v>
      </c>
      <c r="BT1509" s="1" t="s">
        <v>5103</v>
      </c>
    </row>
    <row r="1510" spans="1:145">
      <c r="A1510" s="4" t="str">
        <f t="shared" si="2687"/>
        <v/>
      </c>
      <c r="B1510" s="4" t="str">
        <f t="shared" si="2688"/>
        <v/>
      </c>
      <c r="C1510" s="4" t="str">
        <f t="shared" si="2689"/>
        <v/>
      </c>
      <c r="D1510" s="4" t="str">
        <f t="shared" si="2690"/>
        <v>BTL</v>
      </c>
      <c r="E1510" s="4" t="str">
        <f t="shared" si="2691"/>
        <v/>
      </c>
      <c r="F1510" s="4" t="str">
        <f t="shared" si="2692"/>
        <v/>
      </c>
      <c r="G1510" s="4" t="str">
        <f t="shared" si="2693"/>
        <v/>
      </c>
      <c r="H1510" s="4" t="str">
        <f t="shared" si="2694"/>
        <v/>
      </c>
      <c r="I1510" s="4" t="str">
        <f t="shared" si="2695"/>
        <v/>
      </c>
      <c r="J1510" s="4" t="str">
        <f t="shared" si="2696"/>
        <v/>
      </c>
      <c r="K1510" s="4" t="str">
        <f t="shared" si="2697"/>
        <v/>
      </c>
      <c r="L1510" s="4" t="str">
        <f t="shared" si="2698"/>
        <v/>
      </c>
      <c r="M1510" s="4" t="str">
        <f t="shared" si="2699"/>
        <v/>
      </c>
      <c r="N1510" s="4" t="str">
        <f t="shared" si="2700"/>
        <v/>
      </c>
      <c r="O1510" s="4" t="str">
        <f t="shared" si="2701"/>
        <v/>
      </c>
      <c r="P1510" s="4" t="str">
        <f t="shared" si="2702"/>
        <v/>
      </c>
      <c r="Q1510" s="4" t="str">
        <f t="shared" si="2703"/>
        <v/>
      </c>
      <c r="R1510" s="4" t="str">
        <f t="shared" si="2704"/>
        <v/>
      </c>
      <c r="S1510" s="4" t="str">
        <f t="shared" si="2705"/>
        <v/>
      </c>
      <c r="T1510" s="4" t="str">
        <f t="shared" si="2706"/>
        <v/>
      </c>
      <c r="U1510" s="4" t="str">
        <f t="shared" si="2707"/>
        <v/>
      </c>
      <c r="V1510" s="4" t="str">
        <f t="shared" si="2708"/>
        <v/>
      </c>
      <c r="W1510" s="4" t="str">
        <f t="shared" si="2709"/>
        <v/>
      </c>
      <c r="X1510" s="4" t="str">
        <f t="shared" si="2710"/>
        <v/>
      </c>
      <c r="Y1510" s="4">
        <f t="shared" si="2711"/>
        <v>3</v>
      </c>
      <c r="Z1510" s="4" t="str">
        <f t="shared" si="2712"/>
        <v>-</v>
      </c>
      <c r="AA1510" s="4" t="str">
        <f t="shared" si="2713"/>
        <v/>
      </c>
      <c r="AB1510" s="4" t="str">
        <f t="shared" si="2714"/>
        <v/>
      </c>
      <c r="AC1510" s="4" t="str">
        <f t="shared" si="2715"/>
        <v/>
      </c>
      <c r="AD1510" s="4" t="str">
        <f t="shared" si="2716"/>
        <v/>
      </c>
      <c r="AE1510" s="4" t="str">
        <f t="shared" si="2717"/>
        <v/>
      </c>
      <c r="AF1510" s="4">
        <f t="shared" si="2718"/>
        <v>4</v>
      </c>
      <c r="AG1510" s="4">
        <f t="shared" si="2719"/>
        <v>23</v>
      </c>
      <c r="AH1510" s="4">
        <f t="shared" si="2720"/>
        <v>19</v>
      </c>
      <c r="AI1510" s="4" t="str">
        <f t="shared" si="2721"/>
        <v>1BTL</v>
      </c>
      <c r="AJ1510" s="4" t="str">
        <f t="shared" si="2722"/>
        <v>-1BTL</v>
      </c>
      <c r="AK1510" s="4" t="str" cm="1">
        <f t="array" ref="AK1510">LEFT(AR1510,SUM(LEN(AR1510)-LEN(SUBSTITUTE(AR1510,{"0";"1";"2";"3";"4";"5";"6";"7";"8";"9"},""))))</f>
        <v>1</v>
      </c>
      <c r="AL1510" s="4">
        <f t="shared" si="2723"/>
        <v>13</v>
      </c>
      <c r="AM1510" s="4" t="b">
        <f t="shared" si="2828"/>
        <v>1</v>
      </c>
      <c r="AN1510" s="4" t="str">
        <f t="shared" si="2829"/>
        <v>BTL</v>
      </c>
      <c r="AO1510" s="4" t="e">
        <f>IF((AQ1510=#REF!)=TRUE,TRUE,IF((AQ1509=AQ1510)=TRUE,TRUE,FALSE))</f>
        <v>#REF!</v>
      </c>
      <c r="AP1510" s="4" t="b">
        <f t="shared" si="2726"/>
        <v>0</v>
      </c>
      <c r="AQ1510" s="5" t="str">
        <f t="shared" si="2727"/>
        <v>MARJAN MELON 460ML</v>
      </c>
      <c r="AR1510" s="4" t="str">
        <f t="shared" si="2728"/>
        <v>1BTL</v>
      </c>
      <c r="AS1510" t="s">
        <v>4834</v>
      </c>
      <c r="AT1510" s="1" t="s">
        <v>2064</v>
      </c>
      <c r="AU1510" s="4" t="e">
        <f>IF(IF(IF(AQ1510=#REF!,10,0)+IF(NOT(AN1510=$AU$1)=TRUE,10,0)=
20,"XXXX",IF(IF((BC1510+1)=2,0,1)+IF(AN1510=$AU$1,1,0)=2,TRUE,""))
="",IF(IF(AQ1510=AQ1509,10,0)+IF(NOT(AN1510=$AU$1)=TRUE,10,0)=
20,"XXXX",IF(IF((BC1510+1)=2,0,1)+IF(AN1510=$AU$1,1,0)=2,TRUE,
"")),IF(IF(AQ1510=#REF!,10,0)+IF(NOT(AN1510=$AU$1)=TRUE,10,0)=
20,"XXXX",IF(IF((BC1510+1)=2,0,1)+IF(AN1510=$AU$1,1,0)=2,TRUE,"")))</f>
        <v>#REF!</v>
      </c>
      <c r="AV1510">
        <v>21000</v>
      </c>
      <c r="AW1510">
        <v>21000</v>
      </c>
      <c r="AX1510">
        <v>19167</v>
      </c>
      <c r="AY1510" t="str">
        <f t="shared" si="2827"/>
        <v>8998888110213</v>
      </c>
      <c r="AZ1510" t="str">
        <f t="shared" si="2729"/>
        <v>MARJAN MELON 460ML</v>
      </c>
      <c r="BA1510" t="s">
        <v>4301</v>
      </c>
      <c r="BB1510" t="s">
        <v>4301</v>
      </c>
      <c r="BC1510" s="9" t="str" cm="1">
        <f t="array" aca="1" ref="BC1510" ca="1">LEFT(AR1510,MATCH(FALSE,ISNUMBER(MID(AR1510,ROW(INDIRECT("1:"&amp;LEN(AR1510)+1)), 1) *1),0) -1)</f>
        <v>1</v>
      </c>
      <c r="BD1510" s="1"/>
      <c r="BF1510" s="21"/>
      <c r="BK1510" s="1"/>
      <c r="BM1510" s="1"/>
      <c r="BN1510" s="1"/>
      <c r="BR1510" s="22"/>
      <c r="BS1510">
        <v>0</v>
      </c>
      <c r="BT1510" s="1" t="s">
        <v>5103</v>
      </c>
    </row>
    <row r="1511" spans="1:145">
      <c r="A1511" s="4" t="str">
        <f t="shared" si="2687"/>
        <v/>
      </c>
      <c r="B1511" s="4" t="str">
        <f t="shared" si="2688"/>
        <v/>
      </c>
      <c r="C1511" s="4" t="str">
        <f t="shared" si="2689"/>
        <v>BKS</v>
      </c>
      <c r="D1511" s="4" t="str">
        <f t="shared" si="2690"/>
        <v/>
      </c>
      <c r="E1511" s="4" t="str">
        <f t="shared" si="2691"/>
        <v/>
      </c>
      <c r="F1511" s="4" t="str">
        <f t="shared" si="2692"/>
        <v/>
      </c>
      <c r="G1511" s="4" t="str">
        <f t="shared" si="2693"/>
        <v/>
      </c>
      <c r="H1511" s="4" t="str">
        <f t="shared" si="2694"/>
        <v/>
      </c>
      <c r="I1511" s="4" t="str">
        <f t="shared" si="2695"/>
        <v/>
      </c>
      <c r="J1511" s="4" t="str">
        <f t="shared" si="2696"/>
        <v/>
      </c>
      <c r="K1511" s="4" t="str">
        <f t="shared" si="2697"/>
        <v/>
      </c>
      <c r="L1511" s="4" t="str">
        <f t="shared" si="2698"/>
        <v/>
      </c>
      <c r="M1511" s="4" t="str">
        <f t="shared" si="2699"/>
        <v/>
      </c>
      <c r="N1511" s="4" t="str">
        <f t="shared" si="2700"/>
        <v/>
      </c>
      <c r="O1511" s="4" t="str">
        <f t="shared" si="2701"/>
        <v/>
      </c>
      <c r="P1511" s="4" t="str">
        <f t="shared" si="2702"/>
        <v/>
      </c>
      <c r="Q1511" s="4" t="str">
        <f t="shared" si="2703"/>
        <v/>
      </c>
      <c r="R1511" s="4" t="str">
        <f t="shared" si="2704"/>
        <v/>
      </c>
      <c r="S1511" s="4" t="str">
        <f t="shared" si="2705"/>
        <v/>
      </c>
      <c r="T1511" s="4" t="str">
        <f t="shared" si="2706"/>
        <v>PACK</v>
      </c>
      <c r="U1511" s="4" t="str">
        <f t="shared" si="2707"/>
        <v/>
      </c>
      <c r="V1511" s="4" t="str">
        <f t="shared" si="2708"/>
        <v/>
      </c>
      <c r="W1511" s="4" t="str">
        <f t="shared" si="2709"/>
        <v/>
      </c>
      <c r="X1511" s="4" t="str">
        <f t="shared" si="2710"/>
        <v/>
      </c>
      <c r="Y1511" s="4">
        <f t="shared" si="2711"/>
        <v>7</v>
      </c>
      <c r="Z1511" s="4" t="str">
        <f t="shared" si="2712"/>
        <v>-</v>
      </c>
      <c r="AA1511" s="4" t="str">
        <f t="shared" si="2713"/>
        <v>/</v>
      </c>
      <c r="AB1511" s="4" t="str">
        <f t="shared" si="2714"/>
        <v/>
      </c>
      <c r="AC1511" s="4" t="str">
        <f t="shared" si="2715"/>
        <v/>
      </c>
      <c r="AD1511" s="4" t="str">
        <f t="shared" si="2716"/>
        <v/>
      </c>
      <c r="AE1511" s="4" t="str">
        <f t="shared" si="2717"/>
        <v/>
      </c>
      <c r="AF1511" s="4">
        <f t="shared" si="2718"/>
        <v>10</v>
      </c>
      <c r="AG1511" s="4">
        <f t="shared" si="2719"/>
        <v>37</v>
      </c>
      <c r="AH1511" s="4">
        <f t="shared" si="2720"/>
        <v>27</v>
      </c>
      <c r="AI1511" s="4" t="str">
        <f t="shared" si="2721"/>
        <v>PACK</v>
      </c>
      <c r="AJ1511" s="4" t="str">
        <f t="shared" si="2722"/>
        <v>/PACK</v>
      </c>
      <c r="AK1511" s="4" t="str" cm="1">
        <f t="array" ref="AK1511">LEFT(AR1511,SUM(LEN(AR1511)-LEN(SUBSTITUTE(AR1511,{"0";"1";"2";"3";"4";"5";"6";"7";"8";"9"},""))))</f>
        <v>20</v>
      </c>
      <c r="AL1511" s="4">
        <f t="shared" si="2723"/>
        <v>13</v>
      </c>
      <c r="AM1511" s="4" t="b">
        <f>LEFT(AR1511,2)=AK1511</f>
        <v>1</v>
      </c>
      <c r="AN1511" s="4" t="str">
        <f>RIGHT(AI1511,4)</f>
        <v>PACK</v>
      </c>
      <c r="AO1511" s="4" t="e">
        <f>IF((AQ1511=AQ1512)=TRUE,TRUE,IF((#REF!=AQ1511)=TRUE,TRUE,FALSE))</f>
        <v>#REF!</v>
      </c>
      <c r="AP1511" s="4" t="b">
        <f t="shared" si="2726"/>
        <v>0</v>
      </c>
      <c r="AQ1511" s="5" t="str">
        <f t="shared" si="2727"/>
        <v>MARSHMALLOW DORAEMON BULAT</v>
      </c>
      <c r="AR1511" s="4" t="str">
        <f t="shared" si="2728"/>
        <v>20BKS/PACK</v>
      </c>
      <c r="AS1511" t="s">
        <v>5039</v>
      </c>
      <c r="AT1511" s="1" t="s">
        <v>2065</v>
      </c>
      <c r="AU1511" s="4" t="e">
        <f ca="1">IF(IF(IF(AQ1511=AQ1512,10,0)+IF(NOT(AN1511=$AU$1)=TRUE,10,0)=
20,"XXXX",IF(IF((BC1511+1)=2,0,1)+IF(AN1511=$AU$1,1,0)=2,TRUE,""))
="",IF(IF(AQ1511=#REF!,10,0)+IF(NOT(AN1511=$AU$1)=TRUE,10,0)=
20,"XXXX",IF(IF((BC1511+1)=2,0,1)+IF(AN1511=$AU$1,1,0)=2,TRUE,
"")),IF(IF(AQ1511=AQ1512,10,0)+IF(NOT(AN1511=$AU$1)=TRUE,10,0)=
20,"XXXX",IF(IF((BC1511+1)=2,0,1)+IF(AN1511=$AU$1,1,0)=2,TRUE,"")))</f>
        <v>#REF!</v>
      </c>
      <c r="AV1511">
        <v>9000</v>
      </c>
      <c r="AW1511">
        <v>9000</v>
      </c>
      <c r="AX1511">
        <v>7911</v>
      </c>
      <c r="AY1511" t="str">
        <f t="shared" si="2827"/>
        <v>8997033690389</v>
      </c>
      <c r="AZ1511" t="str">
        <f t="shared" si="2729"/>
        <v>MARSHMALLOW DORAEMON BULAT</v>
      </c>
      <c r="BA1511" t="s">
        <v>4301</v>
      </c>
      <c r="BB1511" t="s">
        <v>4301</v>
      </c>
      <c r="BC1511" s="4" t="str" cm="1">
        <f t="array" aca="1" ref="BC1511" ca="1">LEFT(AR1511,MATCH(FALSE,ISNUMBER(MID(AR1511,ROW(INDIRECT("1:"&amp;LEN(AR1511)+1)), 1) *1),0) -1)</f>
        <v>20</v>
      </c>
      <c r="BD1511" s="1"/>
      <c r="BF1511" s="21"/>
      <c r="BK1511" s="1"/>
      <c r="BM1511" s="1"/>
      <c r="BN1511" s="1"/>
      <c r="BR1511" s="22"/>
      <c r="BS1511">
        <v>0</v>
      </c>
      <c r="BT1511" s="1" t="s">
        <v>5103</v>
      </c>
    </row>
    <row r="1512" spans="1:145">
      <c r="A1512" s="4" t="str">
        <f t="shared" si="2687"/>
        <v/>
      </c>
      <c r="B1512" s="4" t="str">
        <f t="shared" si="2688"/>
        <v/>
      </c>
      <c r="C1512" s="4" t="str">
        <f t="shared" si="2689"/>
        <v/>
      </c>
      <c r="D1512" s="4" t="str">
        <f t="shared" si="2690"/>
        <v/>
      </c>
      <c r="E1512" s="4" t="str">
        <f t="shared" si="2691"/>
        <v/>
      </c>
      <c r="F1512" s="4" t="str">
        <f t="shared" si="2692"/>
        <v>RTG</v>
      </c>
      <c r="G1512" s="4" t="str">
        <f t="shared" si="2693"/>
        <v/>
      </c>
      <c r="H1512" s="4" t="str">
        <f t="shared" si="2694"/>
        <v/>
      </c>
      <c r="I1512" s="4" t="str">
        <f t="shared" si="2695"/>
        <v/>
      </c>
      <c r="J1512" s="4" t="str">
        <f t="shared" si="2696"/>
        <v/>
      </c>
      <c r="K1512" s="4" t="str">
        <f t="shared" si="2697"/>
        <v/>
      </c>
      <c r="L1512" s="4" t="str">
        <f t="shared" si="2698"/>
        <v/>
      </c>
      <c r="M1512" s="4" t="str">
        <f t="shared" si="2699"/>
        <v/>
      </c>
      <c r="N1512" s="4" t="str">
        <f t="shared" si="2700"/>
        <v/>
      </c>
      <c r="O1512" s="4" t="str">
        <f t="shared" si="2701"/>
        <v/>
      </c>
      <c r="P1512" s="4" t="str">
        <f t="shared" si="2702"/>
        <v/>
      </c>
      <c r="Q1512" s="4" t="str">
        <f t="shared" si="2703"/>
        <v/>
      </c>
      <c r="R1512" s="4" t="str">
        <f t="shared" si="2704"/>
        <v/>
      </c>
      <c r="S1512" s="4" t="str">
        <f t="shared" si="2705"/>
        <v/>
      </c>
      <c r="T1512" s="4" t="str">
        <f t="shared" si="2706"/>
        <v>PACK</v>
      </c>
      <c r="U1512" s="4" t="str">
        <f t="shared" si="2707"/>
        <v/>
      </c>
      <c r="V1512" s="4" t="str">
        <f t="shared" si="2708"/>
        <v/>
      </c>
      <c r="W1512" s="4" t="str">
        <f t="shared" si="2709"/>
        <v/>
      </c>
      <c r="X1512" s="4" t="str">
        <f t="shared" si="2710"/>
        <v/>
      </c>
      <c r="Y1512" s="4">
        <f t="shared" si="2711"/>
        <v>7</v>
      </c>
      <c r="Z1512" s="4" t="str">
        <f t="shared" si="2712"/>
        <v>-</v>
      </c>
      <c r="AA1512" s="4" t="str">
        <f t="shared" si="2713"/>
        <v>/</v>
      </c>
      <c r="AB1512" s="4" t="str">
        <f t="shared" si="2714"/>
        <v/>
      </c>
      <c r="AC1512" s="4" t="str">
        <f t="shared" si="2715"/>
        <v/>
      </c>
      <c r="AD1512" s="4" t="str">
        <f t="shared" si="2716"/>
        <v/>
      </c>
      <c r="AE1512" s="4" t="str">
        <f t="shared" si="2717"/>
        <v/>
      </c>
      <c r="AF1512" s="4">
        <f t="shared" si="2718"/>
        <v>9</v>
      </c>
      <c r="AG1512" s="4">
        <f t="shared" si="2719"/>
        <v>40</v>
      </c>
      <c r="AH1512" s="4">
        <f t="shared" si="2720"/>
        <v>31</v>
      </c>
      <c r="AI1512" s="4" t="str">
        <f t="shared" si="2721"/>
        <v>PACK</v>
      </c>
      <c r="AJ1512" s="4" t="str">
        <f t="shared" si="2722"/>
        <v>/PACK</v>
      </c>
      <c r="AK1512" s="4" t="str" cm="1">
        <f t="array" ref="AK1512">LEFT(AR1512,SUM(LEN(AR1512)-LEN(SUBSTITUTE(AR1512,{"0";"1";"2";"3";"4";"5";"6";"7";"8";"9"},""))))</f>
        <v>6</v>
      </c>
      <c r="AL1512" s="4">
        <f t="shared" si="2723"/>
        <v>13</v>
      </c>
      <c r="AM1512" s="4" t="b">
        <f t="shared" ref="AM1512:AM1517" si="2830">LEFT(AR1512,1)=AK1512</f>
        <v>1</v>
      </c>
      <c r="AN1512" s="4" t="str">
        <f>RIGHT(AI1512,4)</f>
        <v>PACK</v>
      </c>
      <c r="AO1512" s="4" t="b">
        <f t="shared" si="2730"/>
        <v>1</v>
      </c>
      <c r="AP1512" s="4" t="b">
        <f t="shared" si="2726"/>
        <v>0</v>
      </c>
      <c r="AQ1512" s="5" t="str">
        <f t="shared" si="2727"/>
        <v>MARSHMALLOW HELLO KITTY ANGGUR</v>
      </c>
      <c r="AR1512" s="4" t="str">
        <f t="shared" si="2728"/>
        <v>6RTG/PACK</v>
      </c>
      <c r="AS1512" t="s">
        <v>4935</v>
      </c>
      <c r="AU1512" s="4" t="str">
        <f t="shared" si="2824"/>
        <v>XXXX</v>
      </c>
      <c r="AV1512">
        <v>22000</v>
      </c>
      <c r="AW1512">
        <v>22000</v>
      </c>
      <c r="AX1512">
        <v>20155</v>
      </c>
      <c r="AY1512" t="str">
        <f t="shared" si="2827"/>
        <v>8000000001512</v>
      </c>
      <c r="AZ1512" t="str">
        <f t="shared" si="2729"/>
        <v>MARSHMALLOW HELLO KITTY ANGGUR</v>
      </c>
      <c r="BA1512" t="s">
        <v>4301</v>
      </c>
      <c r="BB1512" t="s">
        <v>4301</v>
      </c>
      <c r="BC1512" s="4" t="str" cm="1">
        <f t="array" aca="1" ref="BC1512" ca="1">LEFT(AR1512,MATCH(FALSE,ISNUMBER(MID(AR1512,ROW(INDIRECT("1:"&amp;LEN(AR1512)+1)), 1) *1),0) -1)</f>
        <v>6</v>
      </c>
      <c r="BD1512" s="1"/>
      <c r="BF1512" s="21"/>
      <c r="BK1512" s="1"/>
      <c r="BM1512" s="1"/>
      <c r="BN1512" s="1"/>
      <c r="BR1512" s="22"/>
      <c r="BS1512">
        <v>0</v>
      </c>
      <c r="BT1512" s="1" t="s">
        <v>5103</v>
      </c>
    </row>
    <row r="1513" spans="1:145">
      <c r="A1513" s="4" t="str">
        <f t="shared" si="2687"/>
        <v/>
      </c>
      <c r="B1513" s="4" t="str">
        <f t="shared" si="2688"/>
        <v/>
      </c>
      <c r="C1513" s="4" t="str">
        <f t="shared" si="2689"/>
        <v/>
      </c>
      <c r="D1513" s="4" t="str">
        <f t="shared" si="2690"/>
        <v/>
      </c>
      <c r="E1513" s="4" t="str">
        <f t="shared" si="2691"/>
        <v/>
      </c>
      <c r="F1513" s="4" t="str">
        <f t="shared" si="2692"/>
        <v>RTG</v>
      </c>
      <c r="G1513" s="4" t="str">
        <f t="shared" si="2693"/>
        <v/>
      </c>
      <c r="H1513" s="4" t="str">
        <f t="shared" si="2694"/>
        <v/>
      </c>
      <c r="I1513" s="4" t="str">
        <f t="shared" si="2695"/>
        <v/>
      </c>
      <c r="J1513" s="4" t="str">
        <f t="shared" si="2696"/>
        <v/>
      </c>
      <c r="K1513" s="4" t="str">
        <f t="shared" si="2697"/>
        <v/>
      </c>
      <c r="L1513" s="4" t="str">
        <f t="shared" si="2698"/>
        <v/>
      </c>
      <c r="M1513" s="4" t="str">
        <f t="shared" si="2699"/>
        <v/>
      </c>
      <c r="N1513" s="4" t="str">
        <f t="shared" si="2700"/>
        <v/>
      </c>
      <c r="O1513" s="4" t="str">
        <f t="shared" si="2701"/>
        <v/>
      </c>
      <c r="P1513" s="4" t="str">
        <f t="shared" si="2702"/>
        <v/>
      </c>
      <c r="Q1513" s="4" t="str">
        <f t="shared" si="2703"/>
        <v/>
      </c>
      <c r="R1513" s="4" t="str">
        <f t="shared" si="2704"/>
        <v/>
      </c>
      <c r="S1513" s="4" t="str">
        <f t="shared" si="2705"/>
        <v/>
      </c>
      <c r="T1513" s="4" t="str">
        <f t="shared" si="2706"/>
        <v/>
      </c>
      <c r="U1513" s="4" t="str">
        <f t="shared" si="2707"/>
        <v/>
      </c>
      <c r="V1513" s="4" t="str">
        <f t="shared" si="2708"/>
        <v/>
      </c>
      <c r="W1513" s="4" t="str">
        <f t="shared" si="2709"/>
        <v/>
      </c>
      <c r="X1513" s="4" t="str">
        <f t="shared" si="2710"/>
        <v/>
      </c>
      <c r="Y1513" s="4">
        <f t="shared" si="2711"/>
        <v>3</v>
      </c>
      <c r="Z1513" s="4" t="str">
        <f t="shared" si="2712"/>
        <v>-</v>
      </c>
      <c r="AA1513" s="4" t="str">
        <f t="shared" si="2713"/>
        <v/>
      </c>
      <c r="AB1513" s="4" t="str">
        <f t="shared" si="2714"/>
        <v/>
      </c>
      <c r="AC1513" s="4" t="str">
        <f t="shared" si="2715"/>
        <v/>
      </c>
      <c r="AD1513" s="4" t="str">
        <f t="shared" si="2716"/>
        <v/>
      </c>
      <c r="AE1513" s="4" t="str">
        <f t="shared" si="2717"/>
        <v/>
      </c>
      <c r="AF1513" s="4">
        <f t="shared" si="2718"/>
        <v>4</v>
      </c>
      <c r="AG1513" s="4">
        <f t="shared" si="2719"/>
        <v>35</v>
      </c>
      <c r="AH1513" s="4">
        <f t="shared" si="2720"/>
        <v>31</v>
      </c>
      <c r="AI1513" s="4" t="str">
        <f t="shared" si="2721"/>
        <v>1RTG</v>
      </c>
      <c r="AJ1513" s="4" t="str">
        <f t="shared" si="2722"/>
        <v>-1RTG</v>
      </c>
      <c r="AK1513" s="4" t="str" cm="1">
        <f t="array" ref="AK1513">LEFT(AR1513,SUM(LEN(AR1513)-LEN(SUBSTITUTE(AR1513,{"0";"1";"2";"3";"4";"5";"6";"7";"8";"9"},""))))</f>
        <v>1</v>
      </c>
      <c r="AL1513" s="4">
        <f t="shared" si="2723"/>
        <v>13</v>
      </c>
      <c r="AM1513" s="4" t="b">
        <f t="shared" si="2830"/>
        <v>1</v>
      </c>
      <c r="AN1513" s="4" t="str">
        <f>RIGHT(AI1513,3)</f>
        <v>RTG</v>
      </c>
      <c r="AO1513" s="4" t="b">
        <f t="shared" si="2730"/>
        <v>1</v>
      </c>
      <c r="AP1513" s="4" t="b">
        <f t="shared" si="2726"/>
        <v>0</v>
      </c>
      <c r="AQ1513" s="5" t="str">
        <f t="shared" si="2727"/>
        <v>MARSHMALLOW HELLO KITTY ANGGUR</v>
      </c>
      <c r="AR1513" s="4" t="str">
        <f t="shared" si="2728"/>
        <v>1RTG</v>
      </c>
      <c r="AS1513" t="s">
        <v>2066</v>
      </c>
      <c r="AU1513" s="4" t="str">
        <f t="shared" ca="1" si="2824"/>
        <v>XXXX</v>
      </c>
      <c r="AV1513">
        <v>4000</v>
      </c>
      <c r="AW1513">
        <v>4000</v>
      </c>
      <c r="AX1513">
        <v>3359</v>
      </c>
      <c r="AY1513" t="str">
        <f t="shared" si="2827"/>
        <v>8000000001513</v>
      </c>
      <c r="AZ1513" t="str">
        <f t="shared" si="2729"/>
        <v>MARSHMALLOW HELLO KITTY ANGGUR</v>
      </c>
      <c r="BA1513" t="s">
        <v>4301</v>
      </c>
      <c r="BB1513" t="s">
        <v>4301</v>
      </c>
      <c r="BC1513" s="9" t="str" cm="1">
        <f t="array" aca="1" ref="BC1513" ca="1">LEFT(AR1513,MATCH(FALSE,ISNUMBER(MID(AR1513,ROW(INDIRECT("1:"&amp;LEN(AR1513)+1)), 1) *1),0) -1)</f>
        <v>1</v>
      </c>
      <c r="BD1513" s="1"/>
      <c r="BF1513" s="21"/>
      <c r="BK1513" s="1"/>
      <c r="BM1513" s="1"/>
      <c r="BN1513" s="1"/>
      <c r="BR1513" s="22"/>
      <c r="BS1513">
        <v>0</v>
      </c>
      <c r="BT1513" s="1" t="s">
        <v>5103</v>
      </c>
    </row>
    <row r="1514" spans="1:145">
      <c r="A1514" s="4" t="str">
        <f t="shared" si="2687"/>
        <v/>
      </c>
      <c r="B1514" s="4" t="str">
        <f t="shared" si="2688"/>
        <v>PCS</v>
      </c>
      <c r="C1514" s="4" t="str">
        <f t="shared" si="2689"/>
        <v/>
      </c>
      <c r="D1514" s="4" t="str">
        <f t="shared" si="2690"/>
        <v/>
      </c>
      <c r="E1514" s="4" t="str">
        <f t="shared" si="2691"/>
        <v/>
      </c>
      <c r="F1514" s="4" t="str">
        <f t="shared" si="2692"/>
        <v>RTG</v>
      </c>
      <c r="G1514" s="4" t="str">
        <f t="shared" si="2693"/>
        <v/>
      </c>
      <c r="H1514" s="4" t="str">
        <f t="shared" si="2694"/>
        <v/>
      </c>
      <c r="I1514" s="4" t="str">
        <f t="shared" si="2695"/>
        <v/>
      </c>
      <c r="J1514" s="4" t="str">
        <f t="shared" si="2696"/>
        <v/>
      </c>
      <c r="K1514" s="4" t="str">
        <f t="shared" si="2697"/>
        <v/>
      </c>
      <c r="L1514" s="4" t="str">
        <f t="shared" si="2698"/>
        <v/>
      </c>
      <c r="M1514" s="4" t="str">
        <f t="shared" si="2699"/>
        <v/>
      </c>
      <c r="N1514" s="4" t="str">
        <f t="shared" si="2700"/>
        <v/>
      </c>
      <c r="O1514" s="4" t="str">
        <f t="shared" si="2701"/>
        <v/>
      </c>
      <c r="P1514" s="4" t="str">
        <f t="shared" si="2702"/>
        <v/>
      </c>
      <c r="Q1514" s="4" t="str">
        <f t="shared" si="2703"/>
        <v/>
      </c>
      <c r="R1514" s="4" t="str">
        <f t="shared" si="2704"/>
        <v/>
      </c>
      <c r="S1514" s="4" t="str">
        <f t="shared" si="2705"/>
        <v/>
      </c>
      <c r="T1514" s="4" t="str">
        <f t="shared" si="2706"/>
        <v/>
      </c>
      <c r="U1514" s="4" t="str">
        <f t="shared" si="2707"/>
        <v/>
      </c>
      <c r="V1514" s="4" t="str">
        <f t="shared" si="2708"/>
        <v/>
      </c>
      <c r="W1514" s="4" t="str">
        <f t="shared" si="2709"/>
        <v/>
      </c>
      <c r="X1514" s="4" t="str">
        <f t="shared" si="2710"/>
        <v/>
      </c>
      <c r="Y1514" s="4">
        <f t="shared" si="2711"/>
        <v>6</v>
      </c>
      <c r="Z1514" s="4" t="str">
        <f t="shared" si="2712"/>
        <v>-</v>
      </c>
      <c r="AA1514" s="4" t="str">
        <f t="shared" si="2713"/>
        <v>/</v>
      </c>
      <c r="AB1514" s="4" t="str">
        <f t="shared" si="2714"/>
        <v/>
      </c>
      <c r="AC1514" s="4" t="str">
        <f t="shared" si="2715"/>
        <v/>
      </c>
      <c r="AD1514" s="4" t="str">
        <f t="shared" si="2716"/>
        <v/>
      </c>
      <c r="AE1514" s="4" t="str">
        <f t="shared" si="2717"/>
        <v/>
      </c>
      <c r="AF1514" s="4">
        <f t="shared" si="2718"/>
        <v>8</v>
      </c>
      <c r="AG1514" s="4">
        <f t="shared" si="2719"/>
        <v>38</v>
      </c>
      <c r="AH1514" s="4">
        <f t="shared" si="2720"/>
        <v>30</v>
      </c>
      <c r="AI1514" s="4" t="str">
        <f t="shared" si="2721"/>
        <v>/RTG</v>
      </c>
      <c r="AJ1514" s="4" t="str">
        <f t="shared" si="2722"/>
        <v>S/RTG</v>
      </c>
      <c r="AK1514" s="4" t="str" cm="1">
        <f t="array" ref="AK1514">LEFT(AR1514,SUM(LEN(AR1514)-LEN(SUBSTITUTE(AR1514,{"0";"1";"2";"3";"4";"5";"6";"7";"8";"9"},""))))</f>
        <v>6</v>
      </c>
      <c r="AL1514" s="4">
        <f t="shared" si="2723"/>
        <v>13</v>
      </c>
      <c r="AM1514" s="4" t="b">
        <f t="shared" si="2830"/>
        <v>1</v>
      </c>
      <c r="AN1514" s="4" t="str">
        <f>RIGHT(AI1514,3)</f>
        <v>RTG</v>
      </c>
      <c r="AO1514" s="4" t="b">
        <f t="shared" si="2730"/>
        <v>1</v>
      </c>
      <c r="AP1514" s="4" t="b">
        <f t="shared" si="2726"/>
        <v>0</v>
      </c>
      <c r="AQ1514" s="5" t="str">
        <f t="shared" si="2727"/>
        <v>MARSHMALLOW HELLO KITTY JERUK</v>
      </c>
      <c r="AR1514" s="4" t="str">
        <f t="shared" si="2728"/>
        <v>6PCS/RTG</v>
      </c>
      <c r="AS1514" t="s">
        <v>5004</v>
      </c>
      <c r="AU1514" s="4" t="str">
        <f t="shared" si="2824"/>
        <v>XXXX</v>
      </c>
      <c r="AV1514">
        <v>4000</v>
      </c>
      <c r="AW1514">
        <v>4000</v>
      </c>
      <c r="AX1514">
        <v>3359</v>
      </c>
      <c r="AY1514" t="str">
        <f t="shared" si="2827"/>
        <v>8000000001514</v>
      </c>
      <c r="AZ1514" t="str">
        <f t="shared" si="2729"/>
        <v>MARSHMALLOW HELLO KITTY JERUK</v>
      </c>
      <c r="BA1514" t="s">
        <v>4301</v>
      </c>
      <c r="BB1514" t="s">
        <v>4301</v>
      </c>
      <c r="BC1514" s="4" t="str" cm="1">
        <f t="array" aca="1" ref="BC1514" ca="1">LEFT(AR1514,MATCH(FALSE,ISNUMBER(MID(AR1514,ROW(INDIRECT("1:"&amp;LEN(AR1514)+1)), 1) *1),0) -1)</f>
        <v>6</v>
      </c>
      <c r="BD1514" s="1"/>
      <c r="BF1514" s="21"/>
      <c r="BK1514" s="1"/>
      <c r="BM1514" s="1"/>
      <c r="BN1514" s="1"/>
      <c r="BR1514" s="22"/>
      <c r="BS1514">
        <v>0</v>
      </c>
      <c r="BT1514" s="1" t="s">
        <v>5103</v>
      </c>
    </row>
    <row r="1515" spans="1:145">
      <c r="A1515" s="4" t="str">
        <f t="shared" si="2687"/>
        <v/>
      </c>
      <c r="B1515" s="4" t="str">
        <f t="shared" si="2688"/>
        <v/>
      </c>
      <c r="C1515" s="4" t="str">
        <f t="shared" si="2689"/>
        <v/>
      </c>
      <c r="D1515" s="4" t="str">
        <f t="shared" si="2690"/>
        <v/>
      </c>
      <c r="E1515" s="4" t="str">
        <f t="shared" si="2691"/>
        <v/>
      </c>
      <c r="F1515" s="4" t="str">
        <f t="shared" si="2692"/>
        <v>RTG</v>
      </c>
      <c r="G1515" s="4" t="str">
        <f t="shared" si="2693"/>
        <v/>
      </c>
      <c r="H1515" s="4" t="str">
        <f t="shared" si="2694"/>
        <v/>
      </c>
      <c r="I1515" s="4" t="str">
        <f t="shared" si="2695"/>
        <v/>
      </c>
      <c r="J1515" s="4" t="str">
        <f t="shared" si="2696"/>
        <v/>
      </c>
      <c r="K1515" s="4" t="str">
        <f t="shared" si="2697"/>
        <v/>
      </c>
      <c r="L1515" s="4" t="str">
        <f t="shared" si="2698"/>
        <v/>
      </c>
      <c r="M1515" s="4" t="str">
        <f t="shared" si="2699"/>
        <v/>
      </c>
      <c r="N1515" s="4" t="str">
        <f t="shared" si="2700"/>
        <v/>
      </c>
      <c r="O1515" s="4" t="str">
        <f t="shared" si="2701"/>
        <v/>
      </c>
      <c r="P1515" s="4" t="str">
        <f t="shared" si="2702"/>
        <v/>
      </c>
      <c r="Q1515" s="4" t="str">
        <f t="shared" si="2703"/>
        <v/>
      </c>
      <c r="R1515" s="4" t="str">
        <f t="shared" si="2704"/>
        <v/>
      </c>
      <c r="S1515" s="4" t="str">
        <f t="shared" si="2705"/>
        <v/>
      </c>
      <c r="T1515" s="4" t="str">
        <f t="shared" si="2706"/>
        <v>PACK</v>
      </c>
      <c r="U1515" s="4" t="str">
        <f t="shared" si="2707"/>
        <v/>
      </c>
      <c r="V1515" s="4" t="str">
        <f t="shared" si="2708"/>
        <v/>
      </c>
      <c r="W1515" s="4" t="str">
        <f t="shared" si="2709"/>
        <v/>
      </c>
      <c r="X1515" s="4" t="str">
        <f t="shared" si="2710"/>
        <v/>
      </c>
      <c r="Y1515" s="4">
        <f t="shared" si="2711"/>
        <v>7</v>
      </c>
      <c r="Z1515" s="4" t="str">
        <f t="shared" si="2712"/>
        <v>-</v>
      </c>
      <c r="AA1515" s="4" t="str">
        <f t="shared" si="2713"/>
        <v>/</v>
      </c>
      <c r="AB1515" s="4" t="str">
        <f t="shared" si="2714"/>
        <v/>
      </c>
      <c r="AC1515" s="4" t="str">
        <f t="shared" si="2715"/>
        <v/>
      </c>
      <c r="AD1515" s="4" t="str">
        <f t="shared" si="2716"/>
        <v/>
      </c>
      <c r="AE1515" s="4" t="str">
        <f t="shared" si="2717"/>
        <v/>
      </c>
      <c r="AF1515" s="4">
        <f t="shared" si="2718"/>
        <v>9</v>
      </c>
      <c r="AG1515" s="4">
        <f t="shared" si="2719"/>
        <v>39</v>
      </c>
      <c r="AH1515" s="4">
        <f t="shared" si="2720"/>
        <v>30</v>
      </c>
      <c r="AI1515" s="4" t="str">
        <f t="shared" si="2721"/>
        <v>PACK</v>
      </c>
      <c r="AJ1515" s="4" t="str">
        <f t="shared" si="2722"/>
        <v>/PACK</v>
      </c>
      <c r="AK1515" s="4" t="str" cm="1">
        <f t="array" ref="AK1515">LEFT(AR1515,SUM(LEN(AR1515)-LEN(SUBSTITUTE(AR1515,{"0";"1";"2";"3";"4";"5";"6";"7";"8";"9"},""))))</f>
        <v>6</v>
      </c>
      <c r="AL1515" s="4">
        <f t="shared" si="2723"/>
        <v>13</v>
      </c>
      <c r="AM1515" s="4" t="b">
        <f t="shared" si="2830"/>
        <v>1</v>
      </c>
      <c r="AN1515" s="4" t="str">
        <f>RIGHT(AI1515,4)</f>
        <v>PACK</v>
      </c>
      <c r="AO1515" s="4" t="b">
        <f t="shared" si="2730"/>
        <v>1</v>
      </c>
      <c r="AP1515" s="4" t="b">
        <f t="shared" si="2726"/>
        <v>0</v>
      </c>
      <c r="AQ1515" s="5" t="str">
        <f t="shared" si="2727"/>
        <v>MARSHMALLOW HELLO KITTY JERUK</v>
      </c>
      <c r="AR1515" s="4" t="str">
        <f t="shared" si="2728"/>
        <v>6RTG/PACK</v>
      </c>
      <c r="AS1515" t="s">
        <v>4936</v>
      </c>
      <c r="AU1515" s="4" t="str">
        <f t="shared" ca="1" si="2824"/>
        <v>XXXX</v>
      </c>
      <c r="AV1515">
        <v>22000</v>
      </c>
      <c r="AW1515">
        <v>22000</v>
      </c>
      <c r="AX1515">
        <v>20155</v>
      </c>
      <c r="AY1515" t="str">
        <f t="shared" si="2827"/>
        <v>8000000001515</v>
      </c>
      <c r="AZ1515" t="str">
        <f t="shared" si="2729"/>
        <v>MARSHMALLOW HELLO KITTY JERUK</v>
      </c>
      <c r="BA1515" t="s">
        <v>4301</v>
      </c>
      <c r="BB1515" t="s">
        <v>4301</v>
      </c>
      <c r="BC1515" s="4" t="str" cm="1">
        <f t="array" aca="1" ref="BC1515" ca="1">LEFT(AR1515,MATCH(FALSE,ISNUMBER(MID(AR1515,ROW(INDIRECT("1:"&amp;LEN(AR1515)+1)), 1) *1),0) -1)</f>
        <v>6</v>
      </c>
      <c r="BD1515" s="1"/>
      <c r="BF1515" s="21"/>
      <c r="BK1515" s="1"/>
      <c r="BM1515" s="1"/>
      <c r="BN1515" s="1"/>
      <c r="BR1515" s="22"/>
      <c r="BS1515">
        <v>0</v>
      </c>
      <c r="BT1515" s="1" t="s">
        <v>5103</v>
      </c>
    </row>
    <row r="1516" spans="1:145">
      <c r="A1516" s="4" t="str">
        <f t="shared" si="2687"/>
        <v/>
      </c>
      <c r="B1516" s="4" t="str">
        <f t="shared" si="2688"/>
        <v/>
      </c>
      <c r="C1516" s="4" t="str">
        <f t="shared" si="2689"/>
        <v/>
      </c>
      <c r="D1516" s="4" t="str">
        <f t="shared" si="2690"/>
        <v/>
      </c>
      <c r="E1516" s="4" t="str">
        <f t="shared" si="2691"/>
        <v/>
      </c>
      <c r="F1516" s="4" t="str">
        <f t="shared" si="2692"/>
        <v>RTG</v>
      </c>
      <c r="G1516" s="4" t="str">
        <f t="shared" si="2693"/>
        <v/>
      </c>
      <c r="H1516" s="4" t="str">
        <f t="shared" si="2694"/>
        <v/>
      </c>
      <c r="I1516" s="4" t="str">
        <f t="shared" si="2695"/>
        <v/>
      </c>
      <c r="J1516" s="4" t="str">
        <f t="shared" si="2696"/>
        <v/>
      </c>
      <c r="K1516" s="4" t="str">
        <f t="shared" si="2697"/>
        <v/>
      </c>
      <c r="L1516" s="4" t="str">
        <f t="shared" si="2698"/>
        <v/>
      </c>
      <c r="M1516" s="4" t="str">
        <f t="shared" si="2699"/>
        <v/>
      </c>
      <c r="N1516" s="4" t="str">
        <f t="shared" si="2700"/>
        <v/>
      </c>
      <c r="O1516" s="4" t="str">
        <f t="shared" si="2701"/>
        <v/>
      </c>
      <c r="P1516" s="4" t="str">
        <f t="shared" si="2702"/>
        <v/>
      </c>
      <c r="Q1516" s="4" t="str">
        <f t="shared" si="2703"/>
        <v/>
      </c>
      <c r="R1516" s="4" t="str">
        <f t="shared" si="2704"/>
        <v/>
      </c>
      <c r="S1516" s="4" t="str">
        <f t="shared" si="2705"/>
        <v/>
      </c>
      <c r="T1516" s="4" t="str">
        <f t="shared" si="2706"/>
        <v>PACK</v>
      </c>
      <c r="U1516" s="4" t="str">
        <f t="shared" si="2707"/>
        <v/>
      </c>
      <c r="V1516" s="4" t="str">
        <f t="shared" si="2708"/>
        <v/>
      </c>
      <c r="W1516" s="4" t="str">
        <f t="shared" si="2709"/>
        <v/>
      </c>
      <c r="X1516" s="4" t="str">
        <f t="shared" si="2710"/>
        <v/>
      </c>
      <c r="Y1516" s="4">
        <f t="shared" si="2711"/>
        <v>7</v>
      </c>
      <c r="Z1516" s="4" t="str">
        <f t="shared" si="2712"/>
        <v>-</v>
      </c>
      <c r="AA1516" s="4" t="str">
        <f t="shared" si="2713"/>
        <v>/</v>
      </c>
      <c r="AB1516" s="4" t="str">
        <f t="shared" si="2714"/>
        <v/>
      </c>
      <c r="AC1516" s="4" t="str">
        <f t="shared" si="2715"/>
        <v/>
      </c>
      <c r="AD1516" s="4" t="str">
        <f t="shared" si="2716"/>
        <v/>
      </c>
      <c r="AE1516" s="4" t="str">
        <f t="shared" si="2717"/>
        <v/>
      </c>
      <c r="AF1516" s="4">
        <f t="shared" si="2718"/>
        <v>9</v>
      </c>
      <c r="AG1516" s="4">
        <f t="shared" si="2719"/>
        <v>42</v>
      </c>
      <c r="AH1516" s="4">
        <f t="shared" si="2720"/>
        <v>33</v>
      </c>
      <c r="AI1516" s="4" t="str">
        <f t="shared" si="2721"/>
        <v>PACK</v>
      </c>
      <c r="AJ1516" s="4" t="str">
        <f t="shared" si="2722"/>
        <v>/PACK</v>
      </c>
      <c r="AK1516" s="4" t="str" cm="1">
        <f t="array" ref="AK1516">LEFT(AR1516,SUM(LEN(AR1516)-LEN(SUBSTITUTE(AR1516,{"0";"1";"2";"3";"4";"5";"6";"7";"8";"9"},""))))</f>
        <v>6</v>
      </c>
      <c r="AL1516" s="4">
        <f t="shared" si="2723"/>
        <v>13</v>
      </c>
      <c r="AM1516" s="4" t="b">
        <f t="shared" si="2830"/>
        <v>1</v>
      </c>
      <c r="AN1516" s="4" t="str">
        <f>RIGHT(AI1516,4)</f>
        <v>PACK</v>
      </c>
      <c r="AO1516" s="4" t="b">
        <f t="shared" si="2730"/>
        <v>1</v>
      </c>
      <c r="AP1516" s="4" t="b">
        <f t="shared" si="2726"/>
        <v>0</v>
      </c>
      <c r="AQ1516" s="5" t="str">
        <f t="shared" si="2727"/>
        <v>MARSHMALLOW HELLO KITTY STROBERI</v>
      </c>
      <c r="AR1516" s="4" t="str">
        <f t="shared" si="2728"/>
        <v>6RTG/PACK</v>
      </c>
      <c r="AS1516" t="s">
        <v>4937</v>
      </c>
      <c r="AU1516" s="4" t="str">
        <f t="shared" si="2824"/>
        <v>XXXX</v>
      </c>
      <c r="AV1516">
        <v>22000</v>
      </c>
      <c r="AW1516">
        <v>22000</v>
      </c>
      <c r="AX1516">
        <v>20155</v>
      </c>
      <c r="AY1516" t="str">
        <f t="shared" si="2827"/>
        <v>8000000001516</v>
      </c>
      <c r="AZ1516" t="str">
        <f t="shared" si="2729"/>
        <v>MARSHMALLOW HELLO KITTY STROBERI</v>
      </c>
      <c r="BA1516" t="s">
        <v>4301</v>
      </c>
      <c r="BB1516" t="s">
        <v>4301</v>
      </c>
      <c r="BC1516" s="4" t="str" cm="1">
        <f t="array" aca="1" ref="BC1516" ca="1">LEFT(AR1516,MATCH(FALSE,ISNUMBER(MID(AR1516,ROW(INDIRECT("1:"&amp;LEN(AR1516)+1)), 1) *1),0) -1)</f>
        <v>6</v>
      </c>
      <c r="BD1516" s="1"/>
      <c r="BF1516" s="21"/>
      <c r="BK1516" s="1"/>
      <c r="BM1516" s="1"/>
      <c r="BN1516" s="1"/>
      <c r="BR1516" s="22"/>
      <c r="BS1516">
        <v>0</v>
      </c>
      <c r="BT1516" s="1" t="s">
        <v>5103</v>
      </c>
    </row>
    <row r="1517" spans="1:145">
      <c r="A1517" s="4" t="str">
        <f t="shared" si="2687"/>
        <v/>
      </c>
      <c r="B1517" s="4" t="str">
        <f t="shared" si="2688"/>
        <v/>
      </c>
      <c r="C1517" s="4" t="str">
        <f t="shared" si="2689"/>
        <v/>
      </c>
      <c r="D1517" s="4" t="str">
        <f t="shared" si="2690"/>
        <v/>
      </c>
      <c r="E1517" s="4" t="str">
        <f t="shared" si="2691"/>
        <v/>
      </c>
      <c r="F1517" s="4" t="str">
        <f t="shared" si="2692"/>
        <v>RTG</v>
      </c>
      <c r="G1517" s="4" t="str">
        <f t="shared" si="2693"/>
        <v/>
      </c>
      <c r="H1517" s="4" t="str">
        <f t="shared" si="2694"/>
        <v/>
      </c>
      <c r="I1517" s="4" t="str">
        <f t="shared" si="2695"/>
        <v/>
      </c>
      <c r="J1517" s="4" t="str">
        <f t="shared" si="2696"/>
        <v/>
      </c>
      <c r="K1517" s="4" t="str">
        <f t="shared" si="2697"/>
        <v/>
      </c>
      <c r="L1517" s="4" t="str">
        <f t="shared" si="2698"/>
        <v/>
      </c>
      <c r="M1517" s="4" t="str">
        <f t="shared" si="2699"/>
        <v/>
      </c>
      <c r="N1517" s="4" t="str">
        <f t="shared" si="2700"/>
        <v/>
      </c>
      <c r="O1517" s="4" t="str">
        <f t="shared" si="2701"/>
        <v/>
      </c>
      <c r="P1517" s="4" t="str">
        <f t="shared" si="2702"/>
        <v/>
      </c>
      <c r="Q1517" s="4" t="str">
        <f t="shared" si="2703"/>
        <v/>
      </c>
      <c r="R1517" s="4" t="str">
        <f t="shared" si="2704"/>
        <v/>
      </c>
      <c r="S1517" s="4" t="str">
        <f t="shared" si="2705"/>
        <v/>
      </c>
      <c r="T1517" s="4" t="str">
        <f t="shared" si="2706"/>
        <v/>
      </c>
      <c r="U1517" s="4" t="str">
        <f t="shared" si="2707"/>
        <v/>
      </c>
      <c r="V1517" s="4" t="str">
        <f t="shared" si="2708"/>
        <v/>
      </c>
      <c r="W1517" s="4" t="str">
        <f t="shared" si="2709"/>
        <v/>
      </c>
      <c r="X1517" s="4" t="str">
        <f t="shared" si="2710"/>
        <v/>
      </c>
      <c r="Y1517" s="4">
        <f t="shared" si="2711"/>
        <v>3</v>
      </c>
      <c r="Z1517" s="4" t="str">
        <f t="shared" si="2712"/>
        <v>-</v>
      </c>
      <c r="AA1517" s="4" t="str">
        <f t="shared" si="2713"/>
        <v/>
      </c>
      <c r="AB1517" s="4" t="str">
        <f t="shared" si="2714"/>
        <v/>
      </c>
      <c r="AC1517" s="4" t="str">
        <f t="shared" si="2715"/>
        <v/>
      </c>
      <c r="AD1517" s="4" t="str">
        <f t="shared" si="2716"/>
        <v/>
      </c>
      <c r="AE1517" s="4" t="str">
        <f t="shared" si="2717"/>
        <v/>
      </c>
      <c r="AF1517" s="4">
        <f t="shared" si="2718"/>
        <v>4</v>
      </c>
      <c r="AG1517" s="4">
        <f t="shared" si="2719"/>
        <v>37</v>
      </c>
      <c r="AH1517" s="4">
        <f t="shared" si="2720"/>
        <v>33</v>
      </c>
      <c r="AI1517" s="4" t="str">
        <f t="shared" si="2721"/>
        <v>1RTG</v>
      </c>
      <c r="AJ1517" s="4" t="str">
        <f t="shared" si="2722"/>
        <v>-1RTG</v>
      </c>
      <c r="AK1517" s="4" t="str" cm="1">
        <f t="array" ref="AK1517">LEFT(AR1517,SUM(LEN(AR1517)-LEN(SUBSTITUTE(AR1517,{"0";"1";"2";"3";"4";"5";"6";"7";"8";"9"},""))))</f>
        <v>1</v>
      </c>
      <c r="AL1517" s="4">
        <f t="shared" si="2723"/>
        <v>13</v>
      </c>
      <c r="AM1517" s="4" t="b">
        <f t="shared" si="2830"/>
        <v>1</v>
      </c>
      <c r="AN1517" s="4" t="str">
        <f>RIGHT(AI1517,3)</f>
        <v>RTG</v>
      </c>
      <c r="AO1517" s="4" t="b">
        <f t="shared" si="2730"/>
        <v>1</v>
      </c>
      <c r="AP1517" s="4" t="b">
        <f t="shared" si="2726"/>
        <v>0</v>
      </c>
      <c r="AQ1517" s="5" t="str">
        <f t="shared" si="2727"/>
        <v>MARSHMALLOW HELLO KITTY STROBERI</v>
      </c>
      <c r="AR1517" s="4" t="str">
        <f t="shared" si="2728"/>
        <v>1RTG</v>
      </c>
      <c r="AS1517" t="s">
        <v>4925</v>
      </c>
      <c r="AU1517" s="4" t="str">
        <f t="shared" ca="1" si="2824"/>
        <v>XXXX</v>
      </c>
      <c r="AV1517">
        <v>4000</v>
      </c>
      <c r="AW1517">
        <v>4000</v>
      </c>
      <c r="AX1517">
        <v>3359</v>
      </c>
      <c r="AY1517" t="str">
        <f t="shared" si="2827"/>
        <v>8000000001517</v>
      </c>
      <c r="AZ1517" t="str">
        <f t="shared" si="2729"/>
        <v>MARSHMALLOW HELLO KITTY STROBERI</v>
      </c>
      <c r="BA1517" t="s">
        <v>4301</v>
      </c>
      <c r="BB1517" t="s">
        <v>4301</v>
      </c>
      <c r="BC1517" s="9" t="str" cm="1">
        <f t="array" aca="1" ref="BC1517" ca="1">LEFT(AR1517,MATCH(FALSE,ISNUMBER(MID(AR1517,ROW(INDIRECT("1:"&amp;LEN(AR1517)+1)), 1) *1),0) -1)</f>
        <v>1</v>
      </c>
      <c r="BD1517" s="1"/>
      <c r="BF1517" s="21"/>
      <c r="BK1517" s="1"/>
      <c r="BM1517" s="1"/>
      <c r="BN1517" s="1"/>
      <c r="BR1517" s="22"/>
      <c r="BS1517">
        <v>0</v>
      </c>
      <c r="BT1517" s="1" t="s">
        <v>5103</v>
      </c>
    </row>
    <row r="1518" spans="1:145">
      <c r="A1518" s="4" t="str">
        <f t="shared" si="2687"/>
        <v/>
      </c>
      <c r="B1518" s="4" t="str">
        <f t="shared" si="2688"/>
        <v>PCS</v>
      </c>
      <c r="C1518" s="4" t="str">
        <f t="shared" si="2689"/>
        <v/>
      </c>
      <c r="D1518" s="4" t="str">
        <f t="shared" si="2690"/>
        <v/>
      </c>
      <c r="E1518" s="4" t="str">
        <f t="shared" si="2691"/>
        <v/>
      </c>
      <c r="F1518" s="4" t="str">
        <f t="shared" si="2692"/>
        <v/>
      </c>
      <c r="G1518" s="4" t="str">
        <f t="shared" si="2693"/>
        <v/>
      </c>
      <c r="H1518" s="4" t="str">
        <f t="shared" si="2694"/>
        <v/>
      </c>
      <c r="I1518" s="4" t="str">
        <f t="shared" si="2695"/>
        <v/>
      </c>
      <c r="J1518" s="4" t="str">
        <f t="shared" si="2696"/>
        <v/>
      </c>
      <c r="K1518" s="4" t="str">
        <f t="shared" si="2697"/>
        <v/>
      </c>
      <c r="L1518" s="4" t="str">
        <f t="shared" si="2698"/>
        <v/>
      </c>
      <c r="M1518" s="4" t="str">
        <f t="shared" si="2699"/>
        <v/>
      </c>
      <c r="N1518" s="4" t="str">
        <f t="shared" si="2700"/>
        <v/>
      </c>
      <c r="O1518" s="4" t="str">
        <f t="shared" si="2701"/>
        <v/>
      </c>
      <c r="P1518" s="4" t="str">
        <f t="shared" si="2702"/>
        <v/>
      </c>
      <c r="Q1518" s="4" t="str">
        <f t="shared" si="2703"/>
        <v/>
      </c>
      <c r="R1518" s="4" t="str">
        <f t="shared" si="2704"/>
        <v/>
      </c>
      <c r="S1518" s="4" t="str">
        <f t="shared" si="2705"/>
        <v/>
      </c>
      <c r="T1518" s="4" t="str">
        <f t="shared" si="2706"/>
        <v>PACK</v>
      </c>
      <c r="U1518" s="4" t="str">
        <f t="shared" si="2707"/>
        <v/>
      </c>
      <c r="V1518" s="4" t="str">
        <f t="shared" si="2708"/>
        <v/>
      </c>
      <c r="W1518" s="4" t="str">
        <f t="shared" si="2709"/>
        <v/>
      </c>
      <c r="X1518" s="4" t="str">
        <f t="shared" si="2710"/>
        <v/>
      </c>
      <c r="Y1518" s="4">
        <f t="shared" si="2711"/>
        <v>7</v>
      </c>
      <c r="Z1518" s="4" t="str">
        <f t="shared" si="2712"/>
        <v>-</v>
      </c>
      <c r="AA1518" s="4" t="str">
        <f t="shared" si="2713"/>
        <v>/</v>
      </c>
      <c r="AB1518" s="4" t="str">
        <f t="shared" si="2714"/>
        <v/>
      </c>
      <c r="AC1518" s="4" t="str">
        <f t="shared" si="2715"/>
        <v/>
      </c>
      <c r="AD1518" s="4" t="str">
        <f t="shared" si="2716"/>
        <v/>
      </c>
      <c r="AE1518" s="4" t="str">
        <f t="shared" si="2717"/>
        <v/>
      </c>
      <c r="AF1518" s="4">
        <f t="shared" si="2718"/>
        <v>10</v>
      </c>
      <c r="AG1518" s="4">
        <f t="shared" si="2719"/>
        <v>30</v>
      </c>
      <c r="AH1518" s="4">
        <f t="shared" si="2720"/>
        <v>20</v>
      </c>
      <c r="AI1518" s="4" t="str">
        <f t="shared" si="2721"/>
        <v>PACK</v>
      </c>
      <c r="AJ1518" s="4" t="str">
        <f t="shared" si="2722"/>
        <v>/PACK</v>
      </c>
      <c r="AK1518" s="4" t="str" cm="1">
        <f t="array" ref="AK1518">LEFT(AR1518,SUM(LEN(AR1518)-LEN(SUBSTITUTE(AR1518,{"0";"1";"2";"3";"4";"5";"6";"7";"8";"9"},""))))</f>
        <v>20</v>
      </c>
      <c r="AL1518" s="4">
        <f t="shared" si="2723"/>
        <v>13</v>
      </c>
      <c r="AM1518" s="4" t="b">
        <f>LEFT(AR1518,2)=AK1518</f>
        <v>1</v>
      </c>
      <c r="AN1518" s="4" t="str">
        <f>RIGHT(AI1518,4)</f>
        <v>PACK</v>
      </c>
      <c r="AO1518" s="4" t="b">
        <f t="shared" si="2730"/>
        <v>0</v>
      </c>
      <c r="AP1518" s="4" t="b">
        <f t="shared" si="2726"/>
        <v>0</v>
      </c>
      <c r="AQ1518" s="5" t="str">
        <f t="shared" si="2727"/>
        <v>MARSHMALLOW PAMERLO</v>
      </c>
      <c r="AR1518" s="4" t="str">
        <f t="shared" si="2728"/>
        <v>20PCS/PACK</v>
      </c>
      <c r="AS1518" t="s">
        <v>5034</v>
      </c>
      <c r="AT1518" s="1" t="s">
        <v>2067</v>
      </c>
      <c r="AU1518" s="4" t="str">
        <f t="shared" ca="1" si="2824"/>
        <v/>
      </c>
      <c r="AV1518">
        <v>8500</v>
      </c>
      <c r="AW1518">
        <v>8500</v>
      </c>
      <c r="AX1518">
        <v>7713</v>
      </c>
      <c r="AY1518" t="str">
        <f t="shared" si="2827"/>
        <v>8992730996888</v>
      </c>
      <c r="AZ1518" t="str">
        <f t="shared" si="2729"/>
        <v>MARSHMALLOW PAMERLO</v>
      </c>
      <c r="BA1518" t="s">
        <v>4301</v>
      </c>
      <c r="BB1518" t="s">
        <v>4301</v>
      </c>
      <c r="BC1518" s="4" t="str" cm="1">
        <f t="array" aca="1" ref="BC1518" ca="1">LEFT(AR1518,MATCH(FALSE,ISNUMBER(MID(AR1518,ROW(INDIRECT("1:"&amp;LEN(AR1518)+1)), 1) *1),0) -1)</f>
        <v>20</v>
      </c>
      <c r="BD1518" s="1"/>
      <c r="BF1518" s="21"/>
      <c r="BK1518" s="1"/>
      <c r="BM1518" s="1"/>
      <c r="BN1518" s="1"/>
      <c r="BR1518" s="22"/>
      <c r="BS1518">
        <v>0</v>
      </c>
      <c r="BT1518" s="1" t="s">
        <v>5103</v>
      </c>
    </row>
    <row r="1519" spans="1:145">
      <c r="A1519" s="4" t="str">
        <f t="shared" si="2687"/>
        <v/>
      </c>
      <c r="B1519" s="4" t="str">
        <f t="shared" si="2688"/>
        <v>PCS</v>
      </c>
      <c r="C1519" s="4" t="str">
        <f t="shared" si="2689"/>
        <v/>
      </c>
      <c r="D1519" s="4" t="str">
        <f t="shared" si="2690"/>
        <v/>
      </c>
      <c r="E1519" s="4" t="str">
        <f t="shared" si="2691"/>
        <v/>
      </c>
      <c r="F1519" s="4" t="str">
        <f t="shared" si="2692"/>
        <v/>
      </c>
      <c r="G1519" s="4" t="str">
        <f t="shared" si="2693"/>
        <v/>
      </c>
      <c r="H1519" s="4" t="str">
        <f t="shared" si="2694"/>
        <v/>
      </c>
      <c r="I1519" s="4" t="str">
        <f t="shared" si="2695"/>
        <v/>
      </c>
      <c r="J1519" s="4" t="str">
        <f t="shared" si="2696"/>
        <v/>
      </c>
      <c r="K1519" s="4" t="str">
        <f t="shared" si="2697"/>
        <v/>
      </c>
      <c r="L1519" s="4" t="str">
        <f t="shared" si="2698"/>
        <v/>
      </c>
      <c r="M1519" s="4" t="str">
        <f t="shared" si="2699"/>
        <v/>
      </c>
      <c r="N1519" s="4" t="str">
        <f t="shared" si="2700"/>
        <v/>
      </c>
      <c r="O1519" s="4" t="str">
        <f t="shared" si="2701"/>
        <v/>
      </c>
      <c r="P1519" s="4" t="str">
        <f t="shared" si="2702"/>
        <v/>
      </c>
      <c r="Q1519" s="4" t="str">
        <f t="shared" si="2703"/>
        <v/>
      </c>
      <c r="R1519" s="4" t="str">
        <f t="shared" si="2704"/>
        <v/>
      </c>
      <c r="S1519" s="4" t="str">
        <f t="shared" si="2705"/>
        <v/>
      </c>
      <c r="T1519" s="4" t="str">
        <f t="shared" si="2706"/>
        <v>PACK</v>
      </c>
      <c r="U1519" s="4" t="str">
        <f t="shared" si="2707"/>
        <v/>
      </c>
      <c r="V1519" s="4" t="str">
        <f t="shared" si="2708"/>
        <v/>
      </c>
      <c r="W1519" s="4" t="str">
        <f t="shared" si="2709"/>
        <v/>
      </c>
      <c r="X1519" s="4" t="str">
        <f t="shared" si="2710"/>
        <v/>
      </c>
      <c r="Y1519" s="4">
        <f t="shared" si="2711"/>
        <v>7</v>
      </c>
      <c r="Z1519" s="4" t="str">
        <f t="shared" si="2712"/>
        <v>-</v>
      </c>
      <c r="AA1519" s="4" t="str">
        <f t="shared" si="2713"/>
        <v>/</v>
      </c>
      <c r="AB1519" s="4" t="str">
        <f t="shared" si="2714"/>
        <v/>
      </c>
      <c r="AC1519" s="4" t="str">
        <f t="shared" si="2715"/>
        <v/>
      </c>
      <c r="AD1519" s="4" t="str">
        <f t="shared" si="2716"/>
        <v/>
      </c>
      <c r="AE1519" s="4" t="str">
        <f t="shared" si="2717"/>
        <v/>
      </c>
      <c r="AF1519" s="4">
        <f t="shared" si="2718"/>
        <v>10</v>
      </c>
      <c r="AG1519" s="4">
        <f t="shared" si="2719"/>
        <v>30</v>
      </c>
      <c r="AH1519" s="4">
        <f t="shared" si="2720"/>
        <v>20</v>
      </c>
      <c r="AI1519" s="4" t="str">
        <f t="shared" si="2721"/>
        <v>PACK</v>
      </c>
      <c r="AJ1519" s="4" t="str">
        <f t="shared" si="2722"/>
        <v>/PACK</v>
      </c>
      <c r="AK1519" s="4" t="str" cm="1">
        <f t="array" ref="AK1519">LEFT(AR1519,SUM(LEN(AR1519)-LEN(SUBSTITUTE(AR1519,{"0";"1";"2";"3";"4";"5";"6";"7";"8";"9"},""))))</f>
        <v>20</v>
      </c>
      <c r="AL1519" s="4">
        <f t="shared" si="2723"/>
        <v>13</v>
      </c>
      <c r="AM1519" s="4" t="b">
        <f>LEFT(AR1519,2)=AK1519</f>
        <v>1</v>
      </c>
      <c r="AN1519" s="4" t="str">
        <f>RIGHT(AI1519,4)</f>
        <v>PACK</v>
      </c>
      <c r="AO1519" s="4" t="b">
        <f t="shared" si="2730"/>
        <v>0</v>
      </c>
      <c r="AP1519" s="4" t="b">
        <f t="shared" si="2726"/>
        <v>0</v>
      </c>
      <c r="AQ1519" s="5" t="str">
        <f t="shared" si="2727"/>
        <v>MARSMALLOW YOU &amp; ME</v>
      </c>
      <c r="AR1519" s="4" t="str">
        <f t="shared" si="2728"/>
        <v>20PCS/PACK</v>
      </c>
      <c r="AS1519" t="s">
        <v>5035</v>
      </c>
      <c r="AU1519" s="4" t="str">
        <f t="shared" ca="1" si="2824"/>
        <v/>
      </c>
      <c r="AV1519">
        <v>8500</v>
      </c>
      <c r="AW1519">
        <v>8500</v>
      </c>
      <c r="AX1519">
        <v>7839</v>
      </c>
      <c r="AY1519" t="str">
        <f t="shared" si="2827"/>
        <v>8000000001519</v>
      </c>
      <c r="AZ1519" t="str">
        <f t="shared" si="2729"/>
        <v>MARSMALLOW YOU &amp; ME</v>
      </c>
      <c r="BA1519" t="s">
        <v>4301</v>
      </c>
      <c r="BB1519" t="s">
        <v>4301</v>
      </c>
      <c r="BC1519" s="4" t="str" cm="1">
        <f t="array" aca="1" ref="BC1519" ca="1">LEFT(AR1519,MATCH(FALSE,ISNUMBER(MID(AR1519,ROW(INDIRECT("1:"&amp;LEN(AR1519)+1)), 1) *1),0) -1)</f>
        <v>20</v>
      </c>
      <c r="BD1519" s="1"/>
      <c r="BF1519" s="21"/>
      <c r="BK1519" s="1"/>
      <c r="BM1519" s="1"/>
      <c r="BN1519" s="1"/>
      <c r="BR1519" s="22"/>
      <c r="BS1519">
        <v>0</v>
      </c>
      <c r="BT1519" s="1" t="s">
        <v>5103</v>
      </c>
    </row>
    <row r="1520" spans="1:145">
      <c r="A1520" s="4" t="str">
        <f t="shared" si="2687"/>
        <v/>
      </c>
      <c r="B1520" s="4" t="str">
        <f t="shared" si="2688"/>
        <v/>
      </c>
      <c r="C1520" s="4" t="str">
        <f t="shared" si="2689"/>
        <v/>
      </c>
      <c r="D1520" s="4" t="str">
        <f t="shared" si="2690"/>
        <v/>
      </c>
      <c r="E1520" s="4" t="str">
        <f t="shared" si="2691"/>
        <v/>
      </c>
      <c r="F1520" s="4" t="str">
        <f t="shared" si="2692"/>
        <v/>
      </c>
      <c r="G1520" s="4" t="str">
        <f t="shared" si="2693"/>
        <v>KTK</v>
      </c>
      <c r="H1520" s="4" t="str">
        <f t="shared" si="2694"/>
        <v/>
      </c>
      <c r="I1520" s="4" t="str">
        <f t="shared" si="2695"/>
        <v/>
      </c>
      <c r="J1520" s="4" t="str">
        <f t="shared" si="2696"/>
        <v/>
      </c>
      <c r="K1520" s="4" t="str">
        <f t="shared" si="2697"/>
        <v/>
      </c>
      <c r="L1520" s="4" t="str">
        <f t="shared" si="2698"/>
        <v/>
      </c>
      <c r="M1520" s="4" t="str">
        <f t="shared" si="2699"/>
        <v/>
      </c>
      <c r="N1520" s="4" t="str">
        <f t="shared" si="2700"/>
        <v/>
      </c>
      <c r="O1520" s="4" t="str">
        <f t="shared" si="2701"/>
        <v/>
      </c>
      <c r="P1520" s="4" t="str">
        <f t="shared" si="2702"/>
        <v/>
      </c>
      <c r="Q1520" s="4" t="str">
        <f t="shared" si="2703"/>
        <v/>
      </c>
      <c r="R1520" s="4" t="str">
        <f t="shared" si="2704"/>
        <v/>
      </c>
      <c r="S1520" s="4" t="str">
        <f t="shared" si="2705"/>
        <v/>
      </c>
      <c r="T1520" s="4" t="str">
        <f t="shared" si="2706"/>
        <v/>
      </c>
      <c r="U1520" s="4" t="str">
        <f t="shared" si="2707"/>
        <v/>
      </c>
      <c r="V1520" s="4" t="str">
        <f t="shared" si="2708"/>
        <v/>
      </c>
      <c r="W1520" s="4" t="str">
        <f t="shared" si="2709"/>
        <v/>
      </c>
      <c r="X1520" s="4" t="str">
        <f t="shared" si="2710"/>
        <v/>
      </c>
      <c r="Y1520" s="4">
        <f t="shared" si="2711"/>
        <v>3</v>
      </c>
      <c r="Z1520" s="4" t="str">
        <f t="shared" si="2712"/>
        <v>-</v>
      </c>
      <c r="AA1520" s="4" t="str">
        <f t="shared" si="2713"/>
        <v/>
      </c>
      <c r="AB1520" s="4" t="str">
        <f t="shared" si="2714"/>
        <v/>
      </c>
      <c r="AC1520" s="4" t="str">
        <f t="shared" si="2715"/>
        <v/>
      </c>
      <c r="AD1520" s="4" t="str">
        <f t="shared" si="2716"/>
        <v/>
      </c>
      <c r="AE1520" s="4" t="str">
        <f t="shared" si="2717"/>
        <v/>
      </c>
      <c r="AF1520" s="4">
        <f t="shared" si="2718"/>
        <v>4</v>
      </c>
      <c r="AG1520" s="4">
        <f t="shared" si="2719"/>
        <v>15</v>
      </c>
      <c r="AH1520" s="4">
        <f t="shared" si="2720"/>
        <v>11</v>
      </c>
      <c r="AI1520" s="4" t="str">
        <f t="shared" si="2721"/>
        <v>1KTK</v>
      </c>
      <c r="AJ1520" s="4" t="str">
        <f t="shared" si="2722"/>
        <v>-1KTK</v>
      </c>
      <c r="AK1520" s="4" t="str" cm="1">
        <f t="array" ref="AK1520">LEFT(AR1520,SUM(LEN(AR1520)-LEN(SUBSTITUTE(AR1520,{"0";"1";"2";"3";"4";"5";"6";"7";"8";"9"},""))))</f>
        <v>1</v>
      </c>
      <c r="AL1520" s="4">
        <f t="shared" si="2723"/>
        <v>13</v>
      </c>
      <c r="AM1520" s="4" t="b">
        <f>LEFT(AR1520,1)=AK1520</f>
        <v>1</v>
      </c>
      <c r="AN1520" s="4" t="str">
        <f>RIGHT(AI1520,3)</f>
        <v>KTK</v>
      </c>
      <c r="AO1520" s="4" t="b">
        <f t="shared" si="2730"/>
        <v>0</v>
      </c>
      <c r="AP1520" s="4" t="b">
        <f t="shared" si="2726"/>
        <v>0</v>
      </c>
      <c r="AQ1520" s="5" t="str">
        <f t="shared" si="2727"/>
        <v>MARY QUEEN</v>
      </c>
      <c r="AR1520" s="4" t="str">
        <f t="shared" si="2728"/>
        <v>1KTK</v>
      </c>
      <c r="AS1520" t="s">
        <v>2068</v>
      </c>
      <c r="AT1520" s="1" t="s">
        <v>2069</v>
      </c>
      <c r="AU1520" s="4" t="str">
        <f t="shared" ca="1" si="2824"/>
        <v/>
      </c>
      <c r="AV1520">
        <v>20500</v>
      </c>
      <c r="AW1520">
        <v>20500</v>
      </c>
      <c r="AX1520">
        <v>20500</v>
      </c>
      <c r="AY1520" t="str">
        <f t="shared" si="2827"/>
        <v>8992952950538</v>
      </c>
      <c r="AZ1520" t="str">
        <f t="shared" si="2729"/>
        <v>MARY QUEEN</v>
      </c>
      <c r="BA1520" t="s">
        <v>4301</v>
      </c>
      <c r="BB1520" t="s">
        <v>4301</v>
      </c>
      <c r="BC1520" s="9" t="str" cm="1">
        <f t="array" aca="1" ref="BC1520" ca="1">LEFT(AR1520,MATCH(FALSE,ISNUMBER(MID(AR1520,ROW(INDIRECT("1:"&amp;LEN(AR1520)+1)), 1) *1),0) -1)</f>
        <v>1</v>
      </c>
      <c r="BD1520" s="1"/>
      <c r="BF1520" s="21"/>
      <c r="BK1520" s="1"/>
      <c r="BM1520" s="1"/>
      <c r="BN1520" s="1"/>
      <c r="BR1520" s="22"/>
      <c r="BS1520">
        <v>0</v>
      </c>
      <c r="BT1520" s="1" t="s">
        <v>5103</v>
      </c>
    </row>
    <row r="1521" spans="1:145">
      <c r="A1521" s="4" t="str">
        <f t="shared" si="2687"/>
        <v/>
      </c>
      <c r="B1521" s="4" t="str">
        <f t="shared" si="2688"/>
        <v>PCS</v>
      </c>
      <c r="C1521" s="4" t="str">
        <f t="shared" si="2689"/>
        <v/>
      </c>
      <c r="D1521" s="4" t="str">
        <f t="shared" si="2690"/>
        <v/>
      </c>
      <c r="E1521" s="4" t="str">
        <f t="shared" si="2691"/>
        <v/>
      </c>
      <c r="F1521" s="4" t="str">
        <f t="shared" si="2692"/>
        <v/>
      </c>
      <c r="G1521" s="4" t="str">
        <f t="shared" si="2693"/>
        <v/>
      </c>
      <c r="H1521" s="4" t="str">
        <f t="shared" si="2694"/>
        <v/>
      </c>
      <c r="I1521" s="4" t="str">
        <f t="shared" si="2695"/>
        <v/>
      </c>
      <c r="J1521" s="4" t="str">
        <f t="shared" si="2696"/>
        <v/>
      </c>
      <c r="K1521" s="4" t="str">
        <f t="shared" si="2697"/>
        <v/>
      </c>
      <c r="L1521" s="4" t="str">
        <f t="shared" si="2698"/>
        <v/>
      </c>
      <c r="M1521" s="4" t="str">
        <f t="shared" si="2699"/>
        <v/>
      </c>
      <c r="N1521" s="4" t="str">
        <f t="shared" si="2700"/>
        <v/>
      </c>
      <c r="O1521" s="4" t="str">
        <f t="shared" si="2701"/>
        <v/>
      </c>
      <c r="P1521" s="4" t="str">
        <f t="shared" si="2702"/>
        <v/>
      </c>
      <c r="Q1521" s="4" t="str">
        <f t="shared" si="2703"/>
        <v/>
      </c>
      <c r="R1521" s="4" t="str">
        <f t="shared" si="2704"/>
        <v/>
      </c>
      <c r="S1521" s="4" t="str">
        <f t="shared" si="2705"/>
        <v/>
      </c>
      <c r="T1521" s="4" t="str">
        <f t="shared" si="2706"/>
        <v/>
      </c>
      <c r="U1521" s="4" t="str">
        <f t="shared" si="2707"/>
        <v/>
      </c>
      <c r="V1521" s="4" t="str">
        <f t="shared" si="2708"/>
        <v/>
      </c>
      <c r="W1521" s="4" t="str">
        <f t="shared" si="2709"/>
        <v/>
      </c>
      <c r="X1521" s="4" t="str">
        <f t="shared" si="2710"/>
        <v/>
      </c>
      <c r="Y1521" s="4">
        <f t="shared" si="2711"/>
        <v>3</v>
      </c>
      <c r="Z1521" s="4" t="str">
        <f t="shared" si="2712"/>
        <v>-</v>
      </c>
      <c r="AA1521" s="4" t="str">
        <f t="shared" si="2713"/>
        <v/>
      </c>
      <c r="AB1521" s="4" t="str">
        <f t="shared" si="2714"/>
        <v/>
      </c>
      <c r="AC1521" s="4" t="str">
        <f t="shared" si="2715"/>
        <v/>
      </c>
      <c r="AD1521" s="4" t="str">
        <f t="shared" si="2716"/>
        <v/>
      </c>
      <c r="AE1521" s="4" t="str">
        <f t="shared" si="2717"/>
        <v/>
      </c>
      <c r="AF1521" s="4">
        <f t="shared" si="2718"/>
        <v>4</v>
      </c>
      <c r="AG1521" s="4">
        <f t="shared" si="2719"/>
        <v>17</v>
      </c>
      <c r="AH1521" s="4">
        <f t="shared" si="2720"/>
        <v>13</v>
      </c>
      <c r="AI1521" s="4" t="str">
        <f t="shared" si="2721"/>
        <v>1PCS</v>
      </c>
      <c r="AJ1521" s="4" t="str">
        <f t="shared" si="2722"/>
        <v>-1PCS</v>
      </c>
      <c r="AK1521" s="4" t="str" cm="1">
        <f t="array" ref="AK1521">LEFT(AR1521,SUM(LEN(AR1521)-LEN(SUBSTITUTE(AR1521,{"0";"1";"2";"3";"4";"5";"6";"7";"8";"9"},""))))</f>
        <v>1</v>
      </c>
      <c r="AL1521" s="4">
        <f t="shared" si="2723"/>
        <v>13</v>
      </c>
      <c r="AM1521" s="4" t="b">
        <f>LEFT(AR1521,1)=AK1521</f>
        <v>1</v>
      </c>
      <c r="AN1521" s="4" t="str">
        <f>RIGHT(AI1521,3)</f>
        <v>PCS</v>
      </c>
      <c r="AO1521" s="4" t="b">
        <f t="shared" si="2730"/>
        <v>0</v>
      </c>
      <c r="AP1521" s="4" t="b">
        <f t="shared" si="2726"/>
        <v>0</v>
      </c>
      <c r="AQ1521" s="5" t="str">
        <f t="shared" si="2727"/>
        <v>MASAKO 250GR</v>
      </c>
      <c r="AR1521" s="4" t="str">
        <f t="shared" si="2728"/>
        <v>1PCS</v>
      </c>
      <c r="AS1521" t="s">
        <v>2070</v>
      </c>
      <c r="AT1521" s="1" t="s">
        <v>2071</v>
      </c>
      <c r="AU1521" s="4" t="str">
        <f t="shared" ca="1" si="2824"/>
        <v/>
      </c>
      <c r="AV1521">
        <v>9000</v>
      </c>
      <c r="AW1521">
        <v>9000</v>
      </c>
      <c r="AX1521">
        <v>8300</v>
      </c>
      <c r="AY1521" t="str">
        <f t="shared" si="2827"/>
        <v>8992770034151</v>
      </c>
      <c r="AZ1521" t="str">
        <f t="shared" si="2729"/>
        <v>MASAKO 250GR</v>
      </c>
      <c r="BA1521" t="s">
        <v>4301</v>
      </c>
      <c r="BB1521" t="s">
        <v>4301</v>
      </c>
      <c r="BC1521" s="9" t="str" cm="1">
        <f t="array" aca="1" ref="BC1521" ca="1">LEFT(AR1521,MATCH(FALSE,ISNUMBER(MID(AR1521,ROW(INDIRECT("1:"&amp;LEN(AR1521)+1)), 1) *1),0) -1)</f>
        <v>1</v>
      </c>
      <c r="BD1521" s="1"/>
      <c r="BF1521" s="21"/>
      <c r="BK1521" s="1"/>
      <c r="BM1521" s="1"/>
      <c r="BN1521" s="1"/>
      <c r="BR1521" s="22"/>
      <c r="BS1521">
        <v>0</v>
      </c>
      <c r="BT1521" s="1" t="s">
        <v>5103</v>
      </c>
    </row>
    <row r="1522" spans="1:145">
      <c r="A1522" s="4" t="str">
        <f t="shared" ref="A1522:A1581" si="2831">IF(IFERROR(SEARCH($A$1,AS1522),0)&gt;0,$A$1,"")</f>
        <v/>
      </c>
      <c r="B1522" s="4" t="str">
        <f t="shared" ref="B1522:B1581" si="2832">IF(IFERROR(SEARCH($B$1,AS1522),0)&gt;0,$B$1,"")</f>
        <v>PCS</v>
      </c>
      <c r="C1522" s="4" t="str">
        <f t="shared" ref="C1522:C1581" si="2833">IF(IFERROR(SEARCH($C$1,AS1522),0)&gt;0,$C$1,"")</f>
        <v/>
      </c>
      <c r="D1522" s="4" t="str">
        <f t="shared" ref="D1522:D1581" si="2834">IF(IFERROR(SEARCH($D$1,AS1522),0)&gt;0,$D$1,"")</f>
        <v/>
      </c>
      <c r="E1522" s="4" t="str">
        <f t="shared" ref="E1522:E1581" si="2835">IF(IFERROR(SEARCH($E$1,AS1522),0)&gt;0,$E$1,"")</f>
        <v/>
      </c>
      <c r="F1522" s="4" t="str">
        <f t="shared" ref="F1522:F1581" si="2836">IF(IFERROR(SEARCH($F$1,AS1522),0)&gt;0,$F$1,"")</f>
        <v/>
      </c>
      <c r="G1522" s="4" t="str">
        <f t="shared" ref="G1522:G1581" si="2837">IF(IFERROR(SEARCH($G$1,AS1522),0)&gt;0,$G$1,"")</f>
        <v/>
      </c>
      <c r="H1522" s="4" t="str">
        <f t="shared" ref="H1522:H1581" si="2838">IF(IFERROR(SEARCH($H$1,AS1522),0)&gt;0,$H$1,"")</f>
        <v/>
      </c>
      <c r="I1522" s="4" t="str">
        <f t="shared" ref="I1522:I1581" si="2839">IF(IFERROR(SEARCH($I$1,AS1522),0)&gt;0,$I$1,"")</f>
        <v/>
      </c>
      <c r="J1522" s="4" t="str">
        <f t="shared" ref="J1522:J1581" si="2840">IF(IFERROR(SEARCH($J$1,AS1522),0)&gt;0,$J$1,"")</f>
        <v/>
      </c>
      <c r="K1522" s="4" t="str">
        <f t="shared" ref="K1522:K1581" si="2841">IF(IFERROR(SEARCH($K$1,AS1522),0)&gt;0,$K$1,"")</f>
        <v/>
      </c>
      <c r="L1522" s="4" t="str">
        <f t="shared" ref="L1522:L1581" si="2842">IF(IFERROR(SEARCH($L$1,AS1522),0)&gt;0,$L$1,"")</f>
        <v/>
      </c>
      <c r="M1522" s="4" t="str">
        <f t="shared" ref="M1522:M1581" si="2843">IF(IFERROR(SEARCH($M$1,AS1522),0)&gt;0,$M$1,"")</f>
        <v/>
      </c>
      <c r="N1522" s="4" t="str">
        <f t="shared" ref="N1522:N1581" si="2844">IF(IFERROR(SEARCH($N$1,AS1522),0)&gt;0,$N$1,"")</f>
        <v/>
      </c>
      <c r="O1522" s="4" t="str">
        <f t="shared" ref="O1522:O1581" si="2845">IF(IFERROR(SEARCH($O$1,AS1522),0)&gt;0,$O$1,"")</f>
        <v/>
      </c>
      <c r="P1522" s="4" t="str">
        <f t="shared" ref="P1522:P1581" si="2846">IF(IFERROR(SEARCH($P$1,AS1522),0)&gt;0,$P$1,"")</f>
        <v/>
      </c>
      <c r="Q1522" s="4" t="str">
        <f t="shared" ref="Q1522:Q1581" si="2847">IF(IFERROR(SEARCH($Q$1,AS1522),0)&gt;0,$Q$1,"")</f>
        <v/>
      </c>
      <c r="R1522" s="4" t="str">
        <f t="shared" ref="R1522:R1581" si="2848">IF(IFERROR(SEARCH($R$1,AS1522),0)&gt;0,$R$1,"")</f>
        <v/>
      </c>
      <c r="S1522" s="4" t="str">
        <f t="shared" ref="S1522:S1581" si="2849">IF(IFERROR(SEARCH($S$1,AS1522),0)&gt;0,$S$1,"")</f>
        <v/>
      </c>
      <c r="T1522" s="4" t="str">
        <f t="shared" ref="T1522:T1581" si="2850">IF(IFERROR(SEARCH($T$1,AS1522),0)&gt;0,$T$1,"")</f>
        <v/>
      </c>
      <c r="U1522" s="4" t="str">
        <f t="shared" ref="U1522:U1581" si="2851">IF(IFERROR(SEARCH($U$1,AS1522),0)&gt;0,$U$1,"")</f>
        <v/>
      </c>
      <c r="V1522" s="4" t="str">
        <f t="shared" ref="V1522:V1581" si="2852">IF(IFERROR(SEARCH($V$1,AS1522),0)&gt;0,$V$1,"")</f>
        <v/>
      </c>
      <c r="W1522" s="4" t="str">
        <f t="shared" ref="W1522:W1581" si="2853">IF(IFERROR(SEARCH($W$1,AS1522),0)&gt;0,$W$1,"")</f>
        <v/>
      </c>
      <c r="X1522" s="4" t="str">
        <f t="shared" ref="X1522:X1581" si="2854">IF(IFERROR(SEARCH($X$1,AS1522),0)&gt;0,$X$1,"")</f>
        <v/>
      </c>
      <c r="Y1522" s="4">
        <f t="shared" ref="Y1522:Y1581" si="2855">LEN(B1522)+LEN(C1522)+LEN(D1522)+LEN(E1522)+LEN(F1522)+LEN(T1522)+LEN(G1522)+LEN(H1522)+LEN(I1522)+LEN(J1522)+LEN(K1522)+LEN(L1522)+LEN(M1522)+LEN(N1522)+LEN(U1522)+LEN(O1522)+LEN(P1522)+LEN(V1522)+LEN(A1522)+LEN(Q1522)+LEN(X1522)+LEN(R1522)+LEN(W1522)+LEN(S1522)</f>
        <v>3</v>
      </c>
      <c r="Z1522" s="4" t="str">
        <f t="shared" ref="Z1522:Z1581" si="2856">IF(IFERROR(SEARCH($Z$1,AS1522),0)&gt;0,$Z$1,"")</f>
        <v>-</v>
      </c>
      <c r="AA1522" s="4" t="str">
        <f t="shared" ref="AA1522:AA1581" si="2857">IF(IFERROR(SEARCH($AA$1,AS1522),0)&gt;0,$AA$1,"")</f>
        <v/>
      </c>
      <c r="AB1522" s="4" t="str">
        <f t="shared" ref="AB1522:AB1581" si="2858">IF(IFERROR(SEARCH($AB$1,AS1522),0)&gt;0,$AB$1,"")</f>
        <v/>
      </c>
      <c r="AC1522" s="4" t="str">
        <f t="shared" ref="AC1522:AC1581" si="2859">IF(IFERROR(SEARCH($AC$1,AS1522),0)&gt;0,$AC$1,"")</f>
        <v/>
      </c>
      <c r="AD1522" s="4" t="str">
        <f t="shared" ref="AD1522:AD1581" si="2860">IF(IFERROR(SEARCH($AD$1,AS1522),0)&gt;0,$AD$1,"")</f>
        <v/>
      </c>
      <c r="AE1522" s="4" t="str">
        <f t="shared" ref="AE1522:AE1581" si="2861">IF(IFERROR(SEARCH($AE$1,AS1522),0)&gt;0,$AE$1,"")</f>
        <v/>
      </c>
      <c r="AF1522" s="4">
        <f t="shared" ref="AF1522:AF1581" si="2862">LEN(AR1522)</f>
        <v>4</v>
      </c>
      <c r="AG1522" s="4">
        <f t="shared" ref="AG1522:AG1581" si="2863">LEN(AS1522)</f>
        <v>27</v>
      </c>
      <c r="AH1522" s="4">
        <f t="shared" ref="AH1522:AH1581" si="2864">AG1522-AF1522</f>
        <v>23</v>
      </c>
      <c r="AI1522" s="4" t="str">
        <f t="shared" ref="AI1522:AI1581" si="2865">RIGHT(AS1522,4)</f>
        <v>1PCS</v>
      </c>
      <c r="AJ1522" s="4" t="str">
        <f t="shared" ref="AJ1522:AJ1581" si="2866">RIGHT(AS1522,5)</f>
        <v>-1PCS</v>
      </c>
      <c r="AK1522" s="4" t="str" cm="1">
        <f t="array" ref="AK1522">LEFT(AR1522,SUM(LEN(AR1522)-LEN(SUBSTITUTE(AR1522,{"0";"1";"2";"3";"4";"5";"6";"7";"8";"9"},""))))</f>
        <v>1</v>
      </c>
      <c r="AL1522" s="4">
        <f t="shared" si="2723"/>
        <v>13</v>
      </c>
      <c r="AM1522" s="4" t="b">
        <f>LEFT(AR1522,1)=AK1522</f>
        <v>1</v>
      </c>
      <c r="AN1522" s="4" t="str">
        <f>RIGHT(AI1522,3)</f>
        <v>PCS</v>
      </c>
      <c r="AO1522" s="4" t="b">
        <f>IF((AQ1522=DL1524)=TRUE,TRUE,IF((AQ1521=AQ1522)=TRUE,TRUE,FALSE))</f>
        <v>0</v>
      </c>
      <c r="AP1522" s="4" t="b">
        <f t="shared" ref="AP1522:AP1581" si="2867">LEFT(AS1522,2)=LEFT(AT1522,2)</f>
        <v>0</v>
      </c>
      <c r="AQ1522" s="5" t="str">
        <f t="shared" ref="AQ1522:AQ1581" si="2868">LEFT(AS1522,(AH1522-1))</f>
        <v>MASAKO AYAM 5000 130GR</v>
      </c>
      <c r="AR1522" s="4" t="str">
        <f t="shared" ref="AR1522:AR1581" si="2869">IFERROR(RIGHT(AS1522,LEN(AS1522)-FIND("-",AS1522)),1)</f>
        <v>1PCS</v>
      </c>
      <c r="AS1522" t="s">
        <v>2072</v>
      </c>
      <c r="AT1522" s="1" t="s">
        <v>2073</v>
      </c>
      <c r="AU1522" s="4" t="str">
        <f ca="1">IF(IF(IF(AQ1522=DL1524,10,0)+IF(NOT(AN1522=$AU$1)=TRUE,10,0)=
20,"XXXX",IF(IF((BC1522+1)=2,0,1)+IF(AN1522=$AU$1,1,0)=2,TRUE,""))
="",IF(IF(AQ1522=AQ1521,10,0)+IF(NOT(AN1522=$AU$1)=TRUE,10,0)=
20,"XXXX",IF(IF((BC1522+1)=2,0,1)+IF(AN1522=$AU$1,1,0)=2,TRUE,
"")),IF(IF(AQ1522=DL1524,10,0)+IF(NOT(AN1522=$AU$1)=TRUE,10,0)=
20,"XXXX",IF(IF((BC1522+1)=2,0,1)+IF(AN1522=$AU$1,1,0)=2,TRUE,"")))</f>
        <v/>
      </c>
      <c r="AV1522">
        <v>5000</v>
      </c>
      <c r="AW1522">
        <v>5000</v>
      </c>
      <c r="AX1522">
        <v>4400</v>
      </c>
      <c r="AY1522" t="str">
        <f t="shared" si="2827"/>
        <v>8992770034212</v>
      </c>
      <c r="AZ1522" t="str">
        <f t="shared" si="2729"/>
        <v>MASAKO AYAM 5000 130GR</v>
      </c>
      <c r="BA1522" t="s">
        <v>4301</v>
      </c>
      <c r="BB1522" t="s">
        <v>4301</v>
      </c>
      <c r="BC1522" s="9" t="str" cm="1">
        <f t="array" aca="1" ref="BC1522" ca="1">LEFT(AR1522,MATCH(FALSE,ISNUMBER(MID(AR1522,ROW(INDIRECT("1:"&amp;LEN(AR1522)+1)), 1) *1),0) -1)</f>
        <v>1</v>
      </c>
      <c r="BD1522" s="1"/>
      <c r="BF1522" s="21"/>
      <c r="BK1522" s="1"/>
      <c r="BM1522" s="1"/>
      <c r="BN1522" s="1"/>
      <c r="BR1522" s="22"/>
      <c r="BS1522">
        <v>0</v>
      </c>
      <c r="BT1522" s="1" t="s">
        <v>5103</v>
      </c>
    </row>
    <row r="1524" spans="1:145">
      <c r="A1524" s="4" t="str">
        <f t="shared" si="2831"/>
        <v/>
      </c>
      <c r="B1524" s="4" t="str">
        <f t="shared" si="2832"/>
        <v>PCS</v>
      </c>
      <c r="C1524" s="4" t="str">
        <f t="shared" si="2833"/>
        <v/>
      </c>
      <c r="D1524" s="4" t="str">
        <f t="shared" si="2834"/>
        <v/>
      </c>
      <c r="E1524" s="4" t="str">
        <f t="shared" si="2835"/>
        <v/>
      </c>
      <c r="F1524" s="4" t="str">
        <f t="shared" si="2836"/>
        <v>RTG</v>
      </c>
      <c r="G1524" s="4" t="str">
        <f t="shared" si="2837"/>
        <v/>
      </c>
      <c r="H1524" s="4" t="str">
        <f t="shared" si="2838"/>
        <v/>
      </c>
      <c r="I1524" s="4" t="str">
        <f t="shared" si="2839"/>
        <v/>
      </c>
      <c r="J1524" s="4" t="str">
        <f t="shared" si="2840"/>
        <v/>
      </c>
      <c r="K1524" s="4" t="str">
        <f t="shared" si="2841"/>
        <v/>
      </c>
      <c r="L1524" s="4" t="str">
        <f t="shared" si="2842"/>
        <v/>
      </c>
      <c r="M1524" s="4" t="str">
        <f t="shared" si="2843"/>
        <v/>
      </c>
      <c r="N1524" s="4" t="str">
        <f t="shared" si="2844"/>
        <v/>
      </c>
      <c r="O1524" s="4" t="str">
        <f t="shared" si="2845"/>
        <v/>
      </c>
      <c r="P1524" s="4" t="str">
        <f t="shared" si="2846"/>
        <v/>
      </c>
      <c r="Q1524" s="4" t="str">
        <f t="shared" si="2847"/>
        <v/>
      </c>
      <c r="R1524" s="4" t="str">
        <f t="shared" si="2848"/>
        <v/>
      </c>
      <c r="S1524" s="4" t="str">
        <f t="shared" si="2849"/>
        <v/>
      </c>
      <c r="T1524" s="4" t="str">
        <f t="shared" si="2850"/>
        <v/>
      </c>
      <c r="U1524" s="4" t="str">
        <f t="shared" si="2851"/>
        <v/>
      </c>
      <c r="V1524" s="4" t="str">
        <f t="shared" si="2852"/>
        <v/>
      </c>
      <c r="W1524" s="4" t="str">
        <f t="shared" si="2853"/>
        <v/>
      </c>
      <c r="X1524" s="4" t="str">
        <f t="shared" si="2854"/>
        <v/>
      </c>
      <c r="Y1524" s="4">
        <f t="shared" si="2855"/>
        <v>6</v>
      </c>
      <c r="Z1524" s="4" t="str">
        <f t="shared" si="2856"/>
        <v>-</v>
      </c>
      <c r="AA1524" s="4" t="str">
        <f t="shared" si="2857"/>
        <v>/</v>
      </c>
      <c r="AB1524" s="4" t="str">
        <f t="shared" si="2858"/>
        <v/>
      </c>
      <c r="AC1524" s="4" t="str">
        <f t="shared" si="2859"/>
        <v/>
      </c>
      <c r="AD1524" s="4" t="str">
        <f t="shared" si="2860"/>
        <v/>
      </c>
      <c r="AE1524" s="4" t="str">
        <f t="shared" si="2861"/>
        <v/>
      </c>
      <c r="AF1524" s="4">
        <f t="shared" si="2862"/>
        <v>9</v>
      </c>
      <c r="AG1524" s="4">
        <f t="shared" si="2863"/>
        <v>29</v>
      </c>
      <c r="AH1524" s="4">
        <f t="shared" si="2864"/>
        <v>20</v>
      </c>
      <c r="AI1524" s="4" t="str">
        <f t="shared" si="2865"/>
        <v>/RTG</v>
      </c>
      <c r="AJ1524" s="4" t="str">
        <f t="shared" si="2866"/>
        <v>S/RTG</v>
      </c>
      <c r="AK1524" s="4" t="str" cm="1">
        <f t="array" ref="AK1524">LEFT(AR1524,SUM(LEN(AR1524)-LEN(SUBSTITUTE(AR1524,{"0";"1";"2";"3";"4";"5";"6";"7";"8";"9"},""))))</f>
        <v>12</v>
      </c>
      <c r="AL1524" s="4">
        <f t="shared" ref="AL1524:AL1582" si="2870">LEN(AY1524)</f>
        <v>13</v>
      </c>
      <c r="AM1524" s="4" t="b">
        <f>LEFT(AR1524,2)=AK1524</f>
        <v>1</v>
      </c>
      <c r="AN1524" s="4" t="str">
        <f t="shared" ref="AN1524:AN1542" si="2871">RIGHT(AI1524,3)</f>
        <v>RTG</v>
      </c>
      <c r="AO1524" s="4" t="e">
        <f>IF((AQ1524=AQ1525)=TRUE,TRUE,IF((#REF!=AQ1524)=TRUE,TRUE,FALSE))</f>
        <v>#REF!</v>
      </c>
      <c r="AP1524" s="4" t="b">
        <f t="shared" si="2867"/>
        <v>0</v>
      </c>
      <c r="AQ1524" s="5" t="str">
        <f t="shared" si="2868"/>
        <v>MASAKO RENTENG AYAM</v>
      </c>
      <c r="AR1524" s="4" t="str">
        <f t="shared" si="2869"/>
        <v>12PCS/RTG</v>
      </c>
      <c r="AS1524" t="s">
        <v>4598</v>
      </c>
      <c r="AT1524" s="1" t="s">
        <v>2074</v>
      </c>
      <c r="AU1524" s="4" t="e">
        <f ca="1">IF(IF(IF(AQ1524=AQ1525,10,0)+IF(NOT(AN1524=$AU$1)=TRUE,10,0)=
20,"XXXX",IF(IF((BC1524+1)=2,0,1)+IF(AN1524=$AU$1,1,0)=2,TRUE,""))
="",IF(IF(AQ1524=#REF!,10,0)+IF(NOT(AN1524=$AU$1)=TRUE,10,0)=
20,"XXXX",IF(IF((BC1524+1)=2,0,1)+IF(AN1524=$AU$1,1,0)=2,TRUE,
"")),IF(IF(AQ1524=AQ1525,10,0)+IF(NOT(AN1524=$AU$1)=TRUE,10,0)=
20,"XXXX",IF(IF((BC1524+1)=2,0,1)+IF(AN1524=$AU$1,1,0)=2,TRUE,"")))</f>
        <v>#REF!</v>
      </c>
      <c r="AV1524">
        <v>5000</v>
      </c>
      <c r="AW1524">
        <v>5000</v>
      </c>
      <c r="AX1524">
        <v>4400</v>
      </c>
      <c r="AY1524" t="str">
        <f t="shared" si="2827"/>
        <v>8992770033130</v>
      </c>
      <c r="AZ1524" t="str">
        <f t="shared" ref="AZ1524:AZ1582" si="2872">AQ1524</f>
        <v>MASAKO RENTENG AYAM</v>
      </c>
      <c r="BA1524" t="s">
        <v>4301</v>
      </c>
      <c r="BB1524" t="s">
        <v>4301</v>
      </c>
      <c r="BC1524" s="4" t="str" cm="1">
        <f t="array" aca="1" ref="BC1524" ca="1">LEFT(AR1524,MATCH(FALSE,ISNUMBER(MID(AR1524,ROW(INDIRECT("1:"&amp;LEN(AR1524)+1)), 1) *1),0) -1)</f>
        <v>12</v>
      </c>
      <c r="BD1524" s="1"/>
      <c r="BF1524" s="21"/>
      <c r="BK1524" s="1"/>
      <c r="BM1524" s="1"/>
      <c r="BN1524" s="1"/>
      <c r="BR1524" s="22"/>
      <c r="BS1524">
        <v>0</v>
      </c>
      <c r="BT1524" s="1" t="s">
        <v>5103</v>
      </c>
      <c r="BV1524" s="4" t="str">
        <f>IF(IFERROR(SEARCH($A$1,DN1524),0)&gt;0,$A$1,"")</f>
        <v/>
      </c>
      <c r="BW1524" s="4" t="str">
        <f>IF(IFERROR(SEARCH($B$1,DN1524),0)&gt;0,$B$1,"")</f>
        <v/>
      </c>
      <c r="BX1524" s="4" t="str">
        <f>IF(IFERROR(SEARCH($C$1,DN1524),0)&gt;0,$C$1,"")</f>
        <v/>
      </c>
      <c r="BY1524" s="4" t="str">
        <f>IF(IFERROR(SEARCH($D$1,DN1524),0)&gt;0,$D$1,"")</f>
        <v/>
      </c>
      <c r="BZ1524" s="4" t="str">
        <f>IF(IFERROR(SEARCH($E$1,DN1524),0)&gt;0,$E$1,"")</f>
        <v/>
      </c>
      <c r="CA1524" s="4" t="str">
        <f>IF(IFERROR(SEARCH($F$1,DN1524),0)&gt;0,$F$1,"")</f>
        <v>RTG</v>
      </c>
      <c r="CB1524" s="4" t="str">
        <f>IF(IFERROR(SEARCH($G$1,DN1524),0)&gt;0,$G$1,"")</f>
        <v/>
      </c>
      <c r="CC1524" s="4" t="str">
        <f>IF(IFERROR(SEARCH($H$1,DN1524),0)&gt;0,$H$1,"")</f>
        <v/>
      </c>
      <c r="CD1524" s="4" t="str">
        <f>IF(IFERROR(SEARCH($I$1,DN1524),0)&gt;0,$I$1,"")</f>
        <v/>
      </c>
      <c r="CE1524" s="4" t="str">
        <f>IF(IFERROR(SEARCH($J$1,DN1524),0)&gt;0,$J$1,"")</f>
        <v/>
      </c>
      <c r="CF1524" s="4" t="str">
        <f>IF(IFERROR(SEARCH($K$1,DN1524),0)&gt;0,$K$1,"")</f>
        <v/>
      </c>
      <c r="CG1524" s="4" t="str">
        <f>IF(IFERROR(SEARCH($L$1,DN1524),0)&gt;0,$L$1,"")</f>
        <v/>
      </c>
      <c r="CH1524" s="4" t="str">
        <f>IF(IFERROR(SEARCH($M$1,DN1524),0)&gt;0,$M$1,"")</f>
        <v/>
      </c>
      <c r="CI1524" s="4" t="str">
        <f>IF(IFERROR(SEARCH($N$1,DN1524),0)&gt;0,$N$1,"")</f>
        <v/>
      </c>
      <c r="CJ1524" s="4" t="str">
        <f>IF(IFERROR(SEARCH($O$1,DN1524),0)&gt;0,$O$1,"")</f>
        <v>DUS</v>
      </c>
      <c r="CK1524" s="4" t="str">
        <f>IF(IFERROR(SEARCH($P$1,DN1524),0)&gt;0,$P$1,"")</f>
        <v/>
      </c>
      <c r="CL1524" s="4" t="str">
        <f>IF(IFERROR(SEARCH($Q$1,DN1524),0)&gt;0,$Q$1,"")</f>
        <v/>
      </c>
      <c r="CM1524" s="4" t="str">
        <f>IF(IFERROR(SEARCH($R$1,DN1524),0)&gt;0,$R$1,"")</f>
        <v/>
      </c>
      <c r="CN1524" s="4" t="str">
        <f>IF(IFERROR(SEARCH($S$1,DN1524),0)&gt;0,$S$1,"")</f>
        <v/>
      </c>
      <c r="CO1524" s="4" t="str">
        <f>IF(IFERROR(SEARCH($T$1,DN1524),0)&gt;0,$T$1,"")</f>
        <v/>
      </c>
      <c r="CP1524" s="4" t="str">
        <f>IF(IFERROR(SEARCH($U$1,DN1524),0)&gt;0,$U$1,"")</f>
        <v/>
      </c>
      <c r="CQ1524" s="4" t="str">
        <f>IF(IFERROR(SEARCH($V$1,DN1524),0)&gt;0,$V$1,"")</f>
        <v/>
      </c>
      <c r="CR1524" s="4" t="str">
        <f>IF(IFERROR(SEARCH($W$1,DN1524),0)&gt;0,$W$1,"")</f>
        <v/>
      </c>
      <c r="CS1524" s="4" t="str">
        <f>IF(IFERROR(SEARCH($X$1,DN1524),0)&gt;0,$X$1,"")</f>
        <v/>
      </c>
      <c r="CT1524" s="4">
        <f>LEN(BW1524)+LEN(BX1524)+LEN(BY1524)+LEN(BZ1524)+LEN(CA1524)+LEN(CO1524)+LEN(CB1524)+LEN(CC1524)+LEN(CD1524)+LEN(CE1524)+LEN(CF1524)+LEN(CG1524)+LEN(CH1524)+LEN(CI1524)+LEN(CP1524)+LEN(CJ1524)+LEN(CK1524)+LEN(CQ1524)+LEN(BV1524)+LEN(CL1524)+LEN(CS1524)+LEN(CM1524)+LEN(CR1524)+LEN(CN1524)</f>
        <v>6</v>
      </c>
      <c r="CU1524" s="4" t="str">
        <f>IF(IFERROR(SEARCH($Z$1,DN1524),0)&gt;0,$Z$1,"")</f>
        <v>-</v>
      </c>
      <c r="CV1524" s="4" t="str">
        <f>IF(IFERROR(SEARCH($AA$1,DN1524),0)&gt;0,$AA$1,"")</f>
        <v>/</v>
      </c>
      <c r="CW1524" s="4" t="str">
        <f>IF(IFERROR(SEARCH($AB$1,DN1524),0)&gt;0,$AB$1,"")</f>
        <v/>
      </c>
      <c r="CX1524" s="4" t="str">
        <f>IF(IFERROR(SEARCH($AC$1,DN1524),0)&gt;0,$AC$1,"")</f>
        <v/>
      </c>
      <c r="CY1524" s="4" t="str">
        <f>IF(IFERROR(SEARCH($AD$1,DN1524),0)&gt;0,$AD$1,"")</f>
        <v/>
      </c>
      <c r="CZ1524" s="4" t="str">
        <f>IF(IFERROR(SEARCH($AE$1,DN1524),0)&gt;0,$AE$1,"")</f>
        <v/>
      </c>
      <c r="DA1524" s="4">
        <f>LEN(DM1524)</f>
        <v>10</v>
      </c>
      <c r="DB1524" s="4">
        <f>LEN(DN1524)</f>
        <v>25</v>
      </c>
      <c r="DC1524" s="4">
        <f>DB1524-DA1524</f>
        <v>15</v>
      </c>
      <c r="DD1524" s="4" t="str">
        <f>RIGHT(DN1524,4)</f>
        <v>/DUS</v>
      </c>
      <c r="DE1524" s="4" t="str">
        <f>RIGHT(DN1524,5)</f>
        <v>G/DUS</v>
      </c>
      <c r="DF1524" s="4" t="str" cm="1">
        <f t="array" ref="DF1524">LEFT(DM1524,SUM(LEN(DM1524)-LEN(SUBSTITUTE(DM1524,{"0";"1";"2";"3";"4";"5";"6";"7";"8";"9"},""))))</f>
        <v>100</v>
      </c>
      <c r="DG1524" s="4">
        <f>LEN(DT1524)</f>
        <v>13</v>
      </c>
      <c r="DH1524" s="4" t="b">
        <f>LEFT(DM1524,2)=DF1524</f>
        <v>0</v>
      </c>
      <c r="DI1524" s="4" t="str">
        <f>RIGHT(DD1524,3)</f>
        <v>DUS</v>
      </c>
      <c r="DJ1524" s="4" t="e">
        <f>IF((DL1524=#REF!)=TRUE,TRUE,IF((AQ1522=DL1524)=TRUE,TRUE,FALSE))</f>
        <v>#REF!</v>
      </c>
      <c r="DK1524" s="4" t="b">
        <f>LEFT(DN1524,2)=LEFT(DO1524,2)</f>
        <v>0</v>
      </c>
      <c r="DL1524" s="5" t="str">
        <f>LEFT(DN1524,(DC1524-1))</f>
        <v>MASAKO RENTENG</v>
      </c>
      <c r="DM1524" s="4" t="str">
        <f>IFERROR(RIGHT(DN1524,LEN(DN1524)-FIND("-",DN1524)),1)</f>
        <v>100RTG/DUS</v>
      </c>
      <c r="DN1524" t="s">
        <v>5158</v>
      </c>
      <c r="DO1524" s="1"/>
      <c r="DP1524" s="4" t="e">
        <f>IF(IF(IF(DL1524=#REF!,10,0)+IF(NOT(DI1524=$AU$1)=TRUE,10,0)=
20,"XXXX",IF(IF((DX1524+1)=2,0,1)+IF(DI1524=$AU$1,1,0)=2,TRUE,""))
="",IF(IF(DL1524=AQ1522,10,0)+IF(NOT(DI1524=$AU$1)=TRUE,10,0)=
20,"XXXX",IF(IF((DX1524+1)=2,0,1)+IF(DI1524=$AU$1,1,0)=2,TRUE,
"")),IF(IF(DL1524=#REF!,10,0)+IF(NOT(DI1524=$AU$1)=TRUE,10,0)=
20,"XXXX",IF(IF((DX1524+1)=2,0,1)+IF(DI1524=$AU$1,1,0)=2,TRUE,"")))</f>
        <v>#REF!</v>
      </c>
      <c r="DQ1524">
        <v>268000</v>
      </c>
      <c r="DR1524">
        <v>268000</v>
      </c>
      <c r="DS1524">
        <v>265000</v>
      </c>
      <c r="DT1524" t="str">
        <f>IF(DO1524&gt;0,DO1524,"800000000"&amp;ROW(DS1524))</f>
        <v>8000000001524</v>
      </c>
      <c r="DU1524" t="str">
        <f>DL1524</f>
        <v>MASAKO RENTENG</v>
      </c>
      <c r="DV1524" t="s">
        <v>4301</v>
      </c>
      <c r="DW1524" t="s">
        <v>4301</v>
      </c>
      <c r="DX1524" s="4" t="str" cm="1">
        <f t="array" aca="1" ref="DX1524" ca="1">LEFT(DM1524,MATCH(FALSE,ISNUMBER(MID(DM1524,ROW(INDIRECT("1:"&amp;LEN(DM1524)+1)), 1) *1),0) -1)</f>
        <v>100</v>
      </c>
      <c r="DY1524" s="1"/>
      <c r="EA1524" s="21"/>
      <c r="EC1524" s="5"/>
      <c r="EF1524" s="1"/>
      <c r="EH1524" s="1"/>
      <c r="EI1524" s="1"/>
      <c r="EL1524" s="5"/>
      <c r="EM1524" s="22"/>
      <c r="EN1524">
        <v>0</v>
      </c>
      <c r="EO1524" s="1" t="s">
        <v>5103</v>
      </c>
    </row>
    <row r="1525" spans="1:145">
      <c r="A1525" s="4" t="str">
        <f t="shared" si="2831"/>
        <v/>
      </c>
      <c r="B1525" s="4" t="str">
        <f t="shared" si="2832"/>
        <v>PCS</v>
      </c>
      <c r="C1525" s="4" t="str">
        <f t="shared" si="2833"/>
        <v/>
      </c>
      <c r="D1525" s="4" t="str">
        <f t="shared" si="2834"/>
        <v/>
      </c>
      <c r="E1525" s="4" t="str">
        <f t="shared" si="2835"/>
        <v/>
      </c>
      <c r="F1525" s="4" t="str">
        <f t="shared" si="2836"/>
        <v>RTG</v>
      </c>
      <c r="G1525" s="4" t="str">
        <f t="shared" si="2837"/>
        <v/>
      </c>
      <c r="H1525" s="4" t="str">
        <f t="shared" si="2838"/>
        <v/>
      </c>
      <c r="I1525" s="4" t="str">
        <f t="shared" si="2839"/>
        <v/>
      </c>
      <c r="J1525" s="4" t="str">
        <f t="shared" si="2840"/>
        <v/>
      </c>
      <c r="K1525" s="4" t="str">
        <f t="shared" si="2841"/>
        <v/>
      </c>
      <c r="L1525" s="4" t="str">
        <f t="shared" si="2842"/>
        <v/>
      </c>
      <c r="M1525" s="4" t="str">
        <f t="shared" si="2843"/>
        <v/>
      </c>
      <c r="N1525" s="4" t="str">
        <f t="shared" si="2844"/>
        <v/>
      </c>
      <c r="O1525" s="4" t="str">
        <f t="shared" si="2845"/>
        <v/>
      </c>
      <c r="P1525" s="4" t="str">
        <f t="shared" si="2846"/>
        <v/>
      </c>
      <c r="Q1525" s="4" t="str">
        <f t="shared" si="2847"/>
        <v/>
      </c>
      <c r="R1525" s="4" t="str">
        <f t="shared" si="2848"/>
        <v/>
      </c>
      <c r="S1525" s="4" t="str">
        <f t="shared" si="2849"/>
        <v/>
      </c>
      <c r="T1525" s="4" t="str">
        <f t="shared" si="2850"/>
        <v/>
      </c>
      <c r="U1525" s="4" t="str">
        <f t="shared" si="2851"/>
        <v/>
      </c>
      <c r="V1525" s="4" t="str">
        <f t="shared" si="2852"/>
        <v/>
      </c>
      <c r="W1525" s="4" t="str">
        <f t="shared" si="2853"/>
        <v/>
      </c>
      <c r="X1525" s="4" t="str">
        <f t="shared" si="2854"/>
        <v/>
      </c>
      <c r="Y1525" s="4">
        <f t="shared" si="2855"/>
        <v>6</v>
      </c>
      <c r="Z1525" s="4" t="str">
        <f t="shared" si="2856"/>
        <v>-</v>
      </c>
      <c r="AA1525" s="4" t="str">
        <f t="shared" si="2857"/>
        <v>/</v>
      </c>
      <c r="AB1525" s="4" t="str">
        <f t="shared" si="2858"/>
        <v/>
      </c>
      <c r="AC1525" s="4" t="str">
        <f t="shared" si="2859"/>
        <v/>
      </c>
      <c r="AD1525" s="4" t="str">
        <f t="shared" si="2860"/>
        <v/>
      </c>
      <c r="AE1525" s="4" t="str">
        <f t="shared" si="2861"/>
        <v/>
      </c>
      <c r="AF1525" s="4">
        <f t="shared" si="2862"/>
        <v>9</v>
      </c>
      <c r="AG1525" s="4">
        <f t="shared" si="2863"/>
        <v>29</v>
      </c>
      <c r="AH1525" s="4">
        <f t="shared" si="2864"/>
        <v>20</v>
      </c>
      <c r="AI1525" s="4" t="str">
        <f t="shared" si="2865"/>
        <v>/RTG</v>
      </c>
      <c r="AJ1525" s="4" t="str">
        <f t="shared" si="2866"/>
        <v>S/RTG</v>
      </c>
      <c r="AK1525" s="4" t="str" cm="1">
        <f t="array" ref="AK1525">LEFT(AR1525,SUM(LEN(AR1525)-LEN(SUBSTITUTE(AR1525,{"0";"1";"2";"3";"4";"5";"6";"7";"8";"9"},""))))</f>
        <v>12</v>
      </c>
      <c r="AL1525" s="4">
        <f t="shared" si="2870"/>
        <v>13</v>
      </c>
      <c r="AM1525" s="4" t="b">
        <f>LEFT(AR1525,2)=AK1525</f>
        <v>1</v>
      </c>
      <c r="AN1525" s="4" t="str">
        <f t="shared" si="2871"/>
        <v>RTG</v>
      </c>
      <c r="AO1525" s="4" t="b">
        <f t="shared" ref="AO1525:AO1572" si="2873">IF((AQ1525=AQ1526)=TRUE,TRUE,IF((AQ1524=AQ1525)=TRUE,TRUE,FALSE))</f>
        <v>0</v>
      </c>
      <c r="AP1525" s="4" t="b">
        <f t="shared" si="2867"/>
        <v>0</v>
      </c>
      <c r="AQ1525" s="5" t="str">
        <f t="shared" si="2868"/>
        <v>MASAKO RENTENG SAPI</v>
      </c>
      <c r="AR1525" s="4" t="str">
        <f t="shared" si="2869"/>
        <v>12PCS/RTG</v>
      </c>
      <c r="AS1525" t="s">
        <v>4599</v>
      </c>
      <c r="AT1525" s="1" t="s">
        <v>2075</v>
      </c>
      <c r="AU1525" s="4" t="str">
        <f t="shared" ca="1" si="2824"/>
        <v/>
      </c>
      <c r="AV1525">
        <v>5000</v>
      </c>
      <c r="AW1525">
        <v>5000</v>
      </c>
      <c r="AX1525">
        <v>4400</v>
      </c>
      <c r="AY1525" t="str">
        <f t="shared" si="2827"/>
        <v>8992770033147</v>
      </c>
      <c r="AZ1525" t="str">
        <f t="shared" si="2872"/>
        <v>MASAKO RENTENG SAPI</v>
      </c>
      <c r="BA1525" t="s">
        <v>4301</v>
      </c>
      <c r="BB1525" t="s">
        <v>4301</v>
      </c>
      <c r="BC1525" s="4" t="str" cm="1">
        <f t="array" aca="1" ref="BC1525" ca="1">LEFT(AR1525,MATCH(FALSE,ISNUMBER(MID(AR1525,ROW(INDIRECT("1:"&amp;LEN(AR1525)+1)), 1) *1),0) -1)</f>
        <v>12</v>
      </c>
      <c r="BD1525" s="1"/>
      <c r="BF1525" s="21"/>
      <c r="BK1525" s="1"/>
      <c r="BM1525" s="1"/>
      <c r="BN1525" s="1"/>
      <c r="BR1525" s="22"/>
      <c r="BS1525">
        <v>0</v>
      </c>
      <c r="BT1525" s="1" t="s">
        <v>5103</v>
      </c>
      <c r="BV1525" s="4" t="str">
        <f>IF(IFERROR(SEARCH($A$1,DN1525),0)&gt;0,$A$1,"")</f>
        <v/>
      </c>
      <c r="BW1525" s="4" t="str">
        <f>IF(IFERROR(SEARCH($B$1,DN1525),0)&gt;0,$B$1,"")</f>
        <v/>
      </c>
      <c r="BX1525" s="4" t="str">
        <f>IF(IFERROR(SEARCH($C$1,DN1525),0)&gt;0,$C$1,"")</f>
        <v/>
      </c>
      <c r="BY1525" s="4" t="str">
        <f>IF(IFERROR(SEARCH($D$1,DN1525),0)&gt;0,$D$1,"")</f>
        <v/>
      </c>
      <c r="BZ1525" s="4" t="str">
        <f>IF(IFERROR(SEARCH($E$1,DN1525),0)&gt;0,$E$1,"")</f>
        <v/>
      </c>
      <c r="CA1525" s="4" t="str">
        <f>IF(IFERROR(SEARCH($F$1,DN1525),0)&gt;0,$F$1,"")</f>
        <v>RTG</v>
      </c>
      <c r="CB1525" s="4" t="str">
        <f>IF(IFERROR(SEARCH($G$1,DN1525),0)&gt;0,$G$1,"")</f>
        <v/>
      </c>
      <c r="CC1525" s="4" t="str">
        <f>IF(IFERROR(SEARCH($H$1,DN1525),0)&gt;0,$H$1,"")</f>
        <v/>
      </c>
      <c r="CD1525" s="4" t="str">
        <f>IF(IFERROR(SEARCH($I$1,DN1525),0)&gt;0,$I$1,"")</f>
        <v/>
      </c>
      <c r="CE1525" s="4" t="str">
        <f>IF(IFERROR(SEARCH($J$1,DN1525),0)&gt;0,$J$1,"")</f>
        <v/>
      </c>
      <c r="CF1525" s="4" t="str">
        <f>IF(IFERROR(SEARCH($K$1,DN1525),0)&gt;0,$K$1,"")</f>
        <v/>
      </c>
      <c r="CG1525" s="4" t="str">
        <f>IF(IFERROR(SEARCH($L$1,DN1525),0)&gt;0,$L$1,"")</f>
        <v/>
      </c>
      <c r="CH1525" s="4" t="str">
        <f>IF(IFERROR(SEARCH($M$1,DN1525),0)&gt;0,$M$1,"")</f>
        <v/>
      </c>
      <c r="CI1525" s="4" t="str">
        <f>IF(IFERROR(SEARCH($N$1,DN1525),0)&gt;0,$N$1,"")</f>
        <v/>
      </c>
      <c r="CJ1525" s="4" t="str">
        <f>IF(IFERROR(SEARCH($O$1,DN1525),0)&gt;0,$O$1,"")</f>
        <v>DUS</v>
      </c>
      <c r="CK1525" s="4" t="str">
        <f>IF(IFERROR(SEARCH($P$1,DN1525),0)&gt;0,$P$1,"")</f>
        <v/>
      </c>
      <c r="CL1525" s="4" t="str">
        <f>IF(IFERROR(SEARCH($Q$1,DN1525),0)&gt;0,$Q$1,"")</f>
        <v/>
      </c>
      <c r="CM1525" s="4" t="str">
        <f>IF(IFERROR(SEARCH($R$1,DN1525),0)&gt;0,$R$1,"")</f>
        <v/>
      </c>
      <c r="CN1525" s="4" t="str">
        <f>IF(IFERROR(SEARCH($S$1,DN1525),0)&gt;0,$S$1,"")</f>
        <v/>
      </c>
      <c r="CO1525" s="4" t="str">
        <f>IF(IFERROR(SEARCH($T$1,DN1525),0)&gt;0,$T$1,"")</f>
        <v/>
      </c>
      <c r="CP1525" s="4" t="str">
        <f>IF(IFERROR(SEARCH($U$1,DN1525),0)&gt;0,$U$1,"")</f>
        <v/>
      </c>
      <c r="CQ1525" s="4" t="str">
        <f>IF(IFERROR(SEARCH($V$1,DN1525),0)&gt;0,$V$1,"")</f>
        <v/>
      </c>
      <c r="CR1525" s="4" t="str">
        <f>IF(IFERROR(SEARCH($W$1,DN1525),0)&gt;0,$W$1,"")</f>
        <v/>
      </c>
      <c r="CS1525" s="4" t="str">
        <f>IF(IFERROR(SEARCH($X$1,DN1525),0)&gt;0,$X$1,"")</f>
        <v/>
      </c>
      <c r="CT1525" s="4">
        <f>LEN(BW1525)+LEN(BX1525)+LEN(BY1525)+LEN(BZ1525)+LEN(CA1525)+LEN(CO1525)+LEN(CB1525)+LEN(CC1525)+LEN(CD1525)+LEN(CE1525)+LEN(CF1525)+LEN(CG1525)+LEN(CH1525)+LEN(CI1525)+LEN(CP1525)+LEN(CJ1525)+LEN(CK1525)+LEN(CQ1525)+LEN(BV1525)+LEN(CL1525)+LEN(CS1525)+LEN(CM1525)+LEN(CR1525)+LEN(CN1525)</f>
        <v>6</v>
      </c>
      <c r="CU1525" s="4" t="str">
        <f>IF(IFERROR(SEARCH($Z$1,DN1525),0)&gt;0,$Z$1,"")</f>
        <v>-</v>
      </c>
      <c r="CV1525" s="4" t="str">
        <f>IF(IFERROR(SEARCH($AA$1,DN1525),0)&gt;0,$AA$1,"")</f>
        <v>/</v>
      </c>
      <c r="CW1525" s="4" t="str">
        <f>IF(IFERROR(SEARCH($AB$1,DN1525),0)&gt;0,$AB$1,"")</f>
        <v/>
      </c>
      <c r="CX1525" s="4" t="str">
        <f>IF(IFERROR(SEARCH($AC$1,DN1525),0)&gt;0,$AC$1,"")</f>
        <v/>
      </c>
      <c r="CY1525" s="4" t="str">
        <f>IF(IFERROR(SEARCH($AD$1,DN1525),0)&gt;0,$AD$1,"")</f>
        <v/>
      </c>
      <c r="CZ1525" s="4" t="str">
        <f>IF(IFERROR(SEARCH($AE$1,DN1525),0)&gt;0,$AE$1,"")</f>
        <v/>
      </c>
      <c r="DA1525" s="4">
        <f>LEN(DM1525)</f>
        <v>10</v>
      </c>
      <c r="DB1525" s="4">
        <f>LEN(DN1525)</f>
        <v>25</v>
      </c>
      <c r="DC1525" s="4">
        <f>DB1525-DA1525</f>
        <v>15</v>
      </c>
      <c r="DD1525" s="4" t="str">
        <f>RIGHT(DN1525,4)</f>
        <v>/DUS</v>
      </c>
      <c r="DE1525" s="4" t="str">
        <f>RIGHT(DN1525,5)</f>
        <v>G/DUS</v>
      </c>
      <c r="DF1525" s="4" t="str" cm="1">
        <f t="array" ref="DF1525">LEFT(DM1525,SUM(LEN(DM1525)-LEN(SUBSTITUTE(DM1525,{"0";"1";"2";"3";"4";"5";"6";"7";"8";"9"},""))))</f>
        <v>100</v>
      </c>
      <c r="DG1525" s="4">
        <f>LEN(DT1525)</f>
        <v>13</v>
      </c>
      <c r="DH1525" s="4" t="b">
        <f>LEFT(DM1525,2)=DF1525</f>
        <v>0</v>
      </c>
      <c r="DI1525" s="4" t="str">
        <f>RIGHT(DD1525,3)</f>
        <v>DUS</v>
      </c>
      <c r="DJ1525" s="4" t="e">
        <f>IF((DL1525=#REF!)=TRUE,TRUE,IF((AQ1523=DL1525)=TRUE,TRUE,FALSE))</f>
        <v>#REF!</v>
      </c>
      <c r="DK1525" s="4" t="b">
        <f>LEFT(DN1525,2)=LEFT(DO1525,2)</f>
        <v>0</v>
      </c>
      <c r="DL1525" s="5" t="str">
        <f>LEFT(DN1525,(DC1525-1))</f>
        <v>MASAKO RENTENG</v>
      </c>
      <c r="DM1525" s="4" t="str">
        <f>IFERROR(RIGHT(DN1525,LEN(DN1525)-FIND("-",DN1525)),1)</f>
        <v>100RTG/DUS</v>
      </c>
      <c r="DN1525" t="s">
        <v>5158</v>
      </c>
      <c r="DO1525" s="1"/>
      <c r="DP1525" s="4" t="e">
        <f>IF(IF(IF(DL1525=#REF!,10,0)+IF(NOT(DI1525=$AU$1)=TRUE,10,0)=
20,"XXXX",IF(IF((DX1525+1)=2,0,1)+IF(DI1525=$AU$1,1,0)=2,TRUE,""))
="",IF(IF(DL1525=AQ1523,10,0)+IF(NOT(DI1525=$AU$1)=TRUE,10,0)=
20,"XXXX",IF(IF((DX1525+1)=2,0,1)+IF(DI1525=$AU$1,1,0)=2,TRUE,
"")),IF(IF(DL1525=#REF!,10,0)+IF(NOT(DI1525=$AU$1)=TRUE,10,0)=
20,"XXXX",IF(IF((DX1525+1)=2,0,1)+IF(DI1525=$AU$1,1,0)=2,TRUE,"")))</f>
        <v>#REF!</v>
      </c>
      <c r="DQ1525">
        <v>268000</v>
      </c>
      <c r="DR1525">
        <v>268000</v>
      </c>
      <c r="DS1525">
        <v>265000</v>
      </c>
      <c r="DT1525" t="str">
        <f>IF(DO1525&gt;0,DO1525,"800000000"&amp;ROW(DS1525))</f>
        <v>8000000001525</v>
      </c>
      <c r="DU1525" t="str">
        <f>DL1525</f>
        <v>MASAKO RENTENG</v>
      </c>
      <c r="DV1525" t="s">
        <v>4301</v>
      </c>
      <c r="DW1525" t="s">
        <v>4301</v>
      </c>
      <c r="DX1525" s="4" t="str" cm="1">
        <f t="array" aca="1" ref="DX1525" ca="1">LEFT(DM1525,MATCH(FALSE,ISNUMBER(MID(DM1525,ROW(INDIRECT("1:"&amp;LEN(DM1525)+1)), 1) *1),0) -1)</f>
        <v>100</v>
      </c>
      <c r="DY1525" s="1"/>
      <c r="EA1525" s="21"/>
      <c r="EC1525" s="5"/>
      <c r="EF1525" s="1"/>
      <c r="EH1525" s="1"/>
      <c r="EI1525" s="1"/>
      <c r="EL1525" s="5"/>
      <c r="EM1525" s="22"/>
      <c r="EN1525">
        <v>0</v>
      </c>
      <c r="EO1525" s="1" t="s">
        <v>5103</v>
      </c>
    </row>
    <row r="1526" spans="1:145">
      <c r="A1526" s="4" t="str">
        <f t="shared" si="2831"/>
        <v/>
      </c>
      <c r="B1526" s="4" t="str">
        <f t="shared" si="2832"/>
        <v>PCS</v>
      </c>
      <c r="C1526" s="4" t="str">
        <f t="shared" si="2833"/>
        <v/>
      </c>
      <c r="D1526" s="4" t="str">
        <f t="shared" si="2834"/>
        <v/>
      </c>
      <c r="E1526" s="4" t="str">
        <f t="shared" si="2835"/>
        <v/>
      </c>
      <c r="F1526" s="4" t="str">
        <f t="shared" si="2836"/>
        <v/>
      </c>
      <c r="G1526" s="4" t="str">
        <f t="shared" si="2837"/>
        <v/>
      </c>
      <c r="H1526" s="4" t="str">
        <f t="shared" si="2838"/>
        <v/>
      </c>
      <c r="I1526" s="4" t="str">
        <f t="shared" si="2839"/>
        <v/>
      </c>
      <c r="J1526" s="4" t="str">
        <f t="shared" si="2840"/>
        <v/>
      </c>
      <c r="K1526" s="4" t="str">
        <f t="shared" si="2841"/>
        <v/>
      </c>
      <c r="L1526" s="4" t="str">
        <f t="shared" si="2842"/>
        <v/>
      </c>
      <c r="M1526" s="4" t="str">
        <f t="shared" si="2843"/>
        <v/>
      </c>
      <c r="N1526" s="4" t="str">
        <f t="shared" si="2844"/>
        <v/>
      </c>
      <c r="O1526" s="4" t="str">
        <f t="shared" si="2845"/>
        <v/>
      </c>
      <c r="P1526" s="4" t="str">
        <f t="shared" si="2846"/>
        <v/>
      </c>
      <c r="Q1526" s="4" t="str">
        <f t="shared" si="2847"/>
        <v/>
      </c>
      <c r="R1526" s="4" t="str">
        <f t="shared" si="2848"/>
        <v/>
      </c>
      <c r="S1526" s="4" t="str">
        <f t="shared" si="2849"/>
        <v/>
      </c>
      <c r="T1526" s="4" t="str">
        <f t="shared" si="2850"/>
        <v/>
      </c>
      <c r="U1526" s="4" t="str">
        <f t="shared" si="2851"/>
        <v/>
      </c>
      <c r="V1526" s="4" t="str">
        <f t="shared" si="2852"/>
        <v/>
      </c>
      <c r="W1526" s="4" t="str">
        <f t="shared" si="2853"/>
        <v/>
      </c>
      <c r="X1526" s="4" t="str">
        <f t="shared" si="2854"/>
        <v/>
      </c>
      <c r="Y1526" s="4">
        <f t="shared" si="2855"/>
        <v>3</v>
      </c>
      <c r="Z1526" s="4" t="str">
        <f t="shared" si="2856"/>
        <v>-</v>
      </c>
      <c r="AA1526" s="4" t="str">
        <f t="shared" si="2857"/>
        <v/>
      </c>
      <c r="AB1526" s="4" t="str">
        <f t="shared" si="2858"/>
        <v/>
      </c>
      <c r="AC1526" s="4" t="str">
        <f t="shared" si="2859"/>
        <v/>
      </c>
      <c r="AD1526" s="4" t="str">
        <f t="shared" si="2860"/>
        <v/>
      </c>
      <c r="AE1526" s="4" t="str">
        <f t="shared" si="2861"/>
        <v/>
      </c>
      <c r="AF1526" s="4">
        <f t="shared" si="2862"/>
        <v>4</v>
      </c>
      <c r="AG1526" s="4">
        <f t="shared" si="2863"/>
        <v>27</v>
      </c>
      <c r="AH1526" s="4">
        <f t="shared" si="2864"/>
        <v>23</v>
      </c>
      <c r="AI1526" s="4" t="str">
        <f t="shared" si="2865"/>
        <v>1PCS</v>
      </c>
      <c r="AJ1526" s="4" t="str">
        <f t="shared" si="2866"/>
        <v>-1PCS</v>
      </c>
      <c r="AK1526" s="4" t="str" cm="1">
        <f t="array" ref="AK1526">LEFT(AR1526,SUM(LEN(AR1526)-LEN(SUBSTITUTE(AR1526,{"0";"1";"2";"3";"4";"5";"6";"7";"8";"9"},""))))</f>
        <v>1</v>
      </c>
      <c r="AL1526" s="4">
        <f t="shared" si="2870"/>
        <v>13</v>
      </c>
      <c r="AM1526" s="4" t="b">
        <f t="shared" ref="AM1526:AM1534" si="2874">LEFT(AR1526,1)=AK1526</f>
        <v>1</v>
      </c>
      <c r="AN1526" s="4" t="str">
        <f t="shared" si="2871"/>
        <v>PCS</v>
      </c>
      <c r="AO1526" s="4" t="b">
        <f t="shared" si="2873"/>
        <v>0</v>
      </c>
      <c r="AP1526" s="4" t="b">
        <f t="shared" si="2867"/>
        <v>0</v>
      </c>
      <c r="AQ1526" s="5" t="str">
        <f t="shared" si="2868"/>
        <v>MASAKO SAPI 5000 130GR</v>
      </c>
      <c r="AR1526" s="4" t="str">
        <f t="shared" si="2869"/>
        <v>1PCS</v>
      </c>
      <c r="AS1526" t="s">
        <v>4871</v>
      </c>
      <c r="AU1526" s="4" t="str">
        <f t="shared" ca="1" si="2824"/>
        <v/>
      </c>
      <c r="AV1526">
        <v>5000</v>
      </c>
      <c r="AW1526">
        <v>5000</v>
      </c>
      <c r="AX1526">
        <v>4400</v>
      </c>
      <c r="AY1526" t="str">
        <f t="shared" si="2827"/>
        <v>8000000001526</v>
      </c>
      <c r="AZ1526" t="str">
        <f t="shared" si="2872"/>
        <v>MASAKO SAPI 5000 130GR</v>
      </c>
      <c r="BA1526" t="s">
        <v>4301</v>
      </c>
      <c r="BB1526" t="s">
        <v>4301</v>
      </c>
      <c r="BC1526" s="9" t="str" cm="1">
        <f t="array" aca="1" ref="BC1526" ca="1">LEFT(AR1526,MATCH(FALSE,ISNUMBER(MID(AR1526,ROW(INDIRECT("1:"&amp;LEN(AR1526)+1)), 1) *1),0) -1)</f>
        <v>1</v>
      </c>
      <c r="BD1526" s="1"/>
      <c r="BF1526" s="21"/>
      <c r="BK1526" s="1"/>
      <c r="BM1526" s="1"/>
      <c r="BN1526" s="1"/>
      <c r="BR1526" s="22"/>
      <c r="BS1526">
        <v>0</v>
      </c>
      <c r="BT1526" s="1" t="s">
        <v>5103</v>
      </c>
    </row>
    <row r="1527" spans="1:145">
      <c r="A1527" s="4" t="str">
        <f t="shared" si="2831"/>
        <v/>
      </c>
      <c r="B1527" s="4" t="str">
        <f t="shared" si="2832"/>
        <v>PCS</v>
      </c>
      <c r="C1527" s="4" t="str">
        <f t="shared" si="2833"/>
        <v/>
      </c>
      <c r="D1527" s="4" t="str">
        <f t="shared" si="2834"/>
        <v/>
      </c>
      <c r="E1527" s="4" t="str">
        <f t="shared" si="2835"/>
        <v/>
      </c>
      <c r="F1527" s="4" t="str">
        <f t="shared" si="2836"/>
        <v/>
      </c>
      <c r="G1527" s="4" t="str">
        <f t="shared" si="2837"/>
        <v/>
      </c>
      <c r="H1527" s="4" t="str">
        <f t="shared" si="2838"/>
        <v/>
      </c>
      <c r="I1527" s="4" t="str">
        <f t="shared" si="2839"/>
        <v/>
      </c>
      <c r="J1527" s="4" t="str">
        <f t="shared" si="2840"/>
        <v/>
      </c>
      <c r="K1527" s="4" t="str">
        <f t="shared" si="2841"/>
        <v/>
      </c>
      <c r="L1527" s="4" t="str">
        <f t="shared" si="2842"/>
        <v/>
      </c>
      <c r="M1527" s="4" t="str">
        <f t="shared" si="2843"/>
        <v/>
      </c>
      <c r="N1527" s="4" t="str">
        <f t="shared" si="2844"/>
        <v/>
      </c>
      <c r="O1527" s="4" t="str">
        <f t="shared" si="2845"/>
        <v/>
      </c>
      <c r="P1527" s="4" t="str">
        <f t="shared" si="2846"/>
        <v/>
      </c>
      <c r="Q1527" s="4" t="str">
        <f t="shared" si="2847"/>
        <v/>
      </c>
      <c r="R1527" s="4" t="str">
        <f t="shared" si="2848"/>
        <v/>
      </c>
      <c r="S1527" s="4" t="str">
        <f t="shared" si="2849"/>
        <v/>
      </c>
      <c r="T1527" s="4" t="str">
        <f t="shared" si="2850"/>
        <v/>
      </c>
      <c r="U1527" s="4" t="str">
        <f t="shared" si="2851"/>
        <v/>
      </c>
      <c r="V1527" s="4" t="str">
        <f t="shared" si="2852"/>
        <v/>
      </c>
      <c r="W1527" s="4" t="str">
        <f t="shared" si="2853"/>
        <v/>
      </c>
      <c r="X1527" s="4" t="str">
        <f t="shared" si="2854"/>
        <v/>
      </c>
      <c r="Y1527" s="4">
        <f t="shared" si="2855"/>
        <v>3</v>
      </c>
      <c r="Z1527" s="4" t="str">
        <f t="shared" si="2856"/>
        <v>-</v>
      </c>
      <c r="AA1527" s="4" t="str">
        <f t="shared" si="2857"/>
        <v/>
      </c>
      <c r="AB1527" s="4" t="str">
        <f t="shared" si="2858"/>
        <v/>
      </c>
      <c r="AC1527" s="4" t="str">
        <f t="shared" si="2859"/>
        <v/>
      </c>
      <c r="AD1527" s="4" t="str">
        <f t="shared" si="2860"/>
        <v/>
      </c>
      <c r="AE1527" s="4" t="str">
        <f t="shared" si="2861"/>
        <v/>
      </c>
      <c r="AF1527" s="4">
        <f t="shared" si="2862"/>
        <v>4</v>
      </c>
      <c r="AG1527" s="4">
        <f t="shared" si="2863"/>
        <v>20</v>
      </c>
      <c r="AH1527" s="4">
        <f t="shared" si="2864"/>
        <v>16</v>
      </c>
      <c r="AI1527" s="4" t="str">
        <f t="shared" si="2865"/>
        <v>1PCS</v>
      </c>
      <c r="AJ1527" s="4" t="str">
        <f t="shared" si="2866"/>
        <v>-1PCS</v>
      </c>
      <c r="AK1527" s="4" t="str" cm="1">
        <f t="array" ref="AK1527">LEFT(AR1527,SUM(LEN(AR1527)-LEN(SUBSTITUTE(AR1527,{"0";"1";"2";"3";"4";"5";"6";"7";"8";"9"},""))))</f>
        <v>1</v>
      </c>
      <c r="AL1527" s="4">
        <f t="shared" si="2870"/>
        <v>13</v>
      </c>
      <c r="AM1527" s="4" t="b">
        <f t="shared" si="2874"/>
        <v>1</v>
      </c>
      <c r="AN1527" s="4" t="str">
        <f t="shared" si="2871"/>
        <v>PCS</v>
      </c>
      <c r="AO1527" s="4" t="b">
        <f t="shared" si="2873"/>
        <v>0</v>
      </c>
      <c r="AP1527" s="4" t="b">
        <f t="shared" si="2867"/>
        <v>0</v>
      </c>
      <c r="AQ1527" s="5" t="str">
        <f t="shared" si="2868"/>
        <v>MASKER DUCKBILL</v>
      </c>
      <c r="AR1527" s="4" t="str">
        <f t="shared" si="2869"/>
        <v>1PCS</v>
      </c>
      <c r="AS1527" t="s">
        <v>2076</v>
      </c>
      <c r="AU1527" s="4" t="str">
        <f t="shared" ca="1" si="2824"/>
        <v/>
      </c>
      <c r="AV1527">
        <v>3000</v>
      </c>
      <c r="AW1527">
        <v>3000</v>
      </c>
      <c r="AX1527">
        <v>3000</v>
      </c>
      <c r="AY1527" t="str">
        <f t="shared" si="2827"/>
        <v>8000000001527</v>
      </c>
      <c r="AZ1527" t="str">
        <f t="shared" si="2872"/>
        <v>MASKER DUCKBILL</v>
      </c>
      <c r="BA1527" t="s">
        <v>4301</v>
      </c>
      <c r="BB1527" t="s">
        <v>4301</v>
      </c>
      <c r="BC1527" s="9" t="str" cm="1">
        <f t="array" aca="1" ref="BC1527" ca="1">LEFT(AR1527,MATCH(FALSE,ISNUMBER(MID(AR1527,ROW(INDIRECT("1:"&amp;LEN(AR1527)+1)), 1) *1),0) -1)</f>
        <v>1</v>
      </c>
      <c r="BD1527" s="1"/>
      <c r="BF1527" s="21"/>
      <c r="BK1527" s="1"/>
      <c r="BM1527" s="1"/>
      <c r="BN1527" s="1"/>
      <c r="BR1527" s="22"/>
      <c r="BS1527">
        <v>0</v>
      </c>
      <c r="BT1527" s="1" t="s">
        <v>5103</v>
      </c>
    </row>
    <row r="1528" spans="1:145">
      <c r="A1528" s="4" t="str">
        <f t="shared" si="2831"/>
        <v/>
      </c>
      <c r="B1528" s="4" t="str">
        <f t="shared" si="2832"/>
        <v/>
      </c>
      <c r="C1528" s="4" t="str">
        <f t="shared" si="2833"/>
        <v/>
      </c>
      <c r="D1528" s="4" t="str">
        <f t="shared" si="2834"/>
        <v/>
      </c>
      <c r="E1528" s="4" t="str">
        <f t="shared" si="2835"/>
        <v/>
      </c>
      <c r="F1528" s="4" t="str">
        <f t="shared" si="2836"/>
        <v/>
      </c>
      <c r="G1528" s="4" t="str">
        <f t="shared" si="2837"/>
        <v>KTK</v>
      </c>
      <c r="H1528" s="4" t="str">
        <f t="shared" si="2838"/>
        <v/>
      </c>
      <c r="I1528" s="4" t="str">
        <f t="shared" si="2839"/>
        <v/>
      </c>
      <c r="J1528" s="4" t="str">
        <f t="shared" si="2840"/>
        <v/>
      </c>
      <c r="K1528" s="4" t="str">
        <f t="shared" si="2841"/>
        <v/>
      </c>
      <c r="L1528" s="4" t="str">
        <f t="shared" si="2842"/>
        <v/>
      </c>
      <c r="M1528" s="4" t="str">
        <f t="shared" si="2843"/>
        <v/>
      </c>
      <c r="N1528" s="4" t="str">
        <f t="shared" si="2844"/>
        <v/>
      </c>
      <c r="O1528" s="4" t="str">
        <f t="shared" si="2845"/>
        <v/>
      </c>
      <c r="P1528" s="4" t="str">
        <f t="shared" si="2846"/>
        <v/>
      </c>
      <c r="Q1528" s="4" t="str">
        <f t="shared" si="2847"/>
        <v/>
      </c>
      <c r="R1528" s="4" t="str">
        <f t="shared" si="2848"/>
        <v/>
      </c>
      <c r="S1528" s="4" t="str">
        <f t="shared" si="2849"/>
        <v/>
      </c>
      <c r="T1528" s="4" t="str">
        <f t="shared" si="2850"/>
        <v/>
      </c>
      <c r="U1528" s="4" t="str">
        <f t="shared" si="2851"/>
        <v/>
      </c>
      <c r="V1528" s="4" t="str">
        <f t="shared" si="2852"/>
        <v/>
      </c>
      <c r="W1528" s="4" t="str">
        <f t="shared" si="2853"/>
        <v/>
      </c>
      <c r="X1528" s="4" t="str">
        <f t="shared" si="2854"/>
        <v/>
      </c>
      <c r="Y1528" s="4">
        <f t="shared" si="2855"/>
        <v>3</v>
      </c>
      <c r="Z1528" s="4" t="str">
        <f t="shared" si="2856"/>
        <v>-</v>
      </c>
      <c r="AA1528" s="4" t="str">
        <f t="shared" si="2857"/>
        <v/>
      </c>
      <c r="AB1528" s="4" t="str">
        <f t="shared" si="2858"/>
        <v/>
      </c>
      <c r="AC1528" s="4" t="str">
        <f t="shared" si="2859"/>
        <v/>
      </c>
      <c r="AD1528" s="4" t="str">
        <f t="shared" si="2860"/>
        <v/>
      </c>
      <c r="AE1528" s="4" t="str">
        <f t="shared" si="2861"/>
        <v/>
      </c>
      <c r="AF1528" s="4">
        <f t="shared" si="2862"/>
        <v>4</v>
      </c>
      <c r="AG1528" s="4">
        <f t="shared" si="2863"/>
        <v>15</v>
      </c>
      <c r="AH1528" s="4">
        <f t="shared" si="2864"/>
        <v>11</v>
      </c>
      <c r="AI1528" s="4" t="str">
        <f t="shared" si="2865"/>
        <v>1KTK</v>
      </c>
      <c r="AJ1528" s="4" t="str">
        <f t="shared" si="2866"/>
        <v>-1KTK</v>
      </c>
      <c r="AK1528" s="4" t="str" cm="1">
        <f t="array" ref="AK1528">LEFT(AR1528,SUM(LEN(AR1528)-LEN(SUBSTITUTE(AR1528,{"0";"1";"2";"3";"4";"5";"6";"7";"8";"9"},""))))</f>
        <v>1</v>
      </c>
      <c r="AL1528" s="4">
        <f t="shared" si="2870"/>
        <v>13</v>
      </c>
      <c r="AM1528" s="4" t="b">
        <f t="shared" si="2874"/>
        <v>1</v>
      </c>
      <c r="AN1528" s="4" t="str">
        <f t="shared" si="2871"/>
        <v>KTK</v>
      </c>
      <c r="AO1528" s="4" t="b">
        <f t="shared" si="2873"/>
        <v>0</v>
      </c>
      <c r="AP1528" s="4" t="b">
        <f t="shared" si="2867"/>
        <v>0</v>
      </c>
      <c r="AQ1528" s="5" t="str">
        <f t="shared" si="2868"/>
        <v>MASKER EKO</v>
      </c>
      <c r="AR1528" s="4" t="str">
        <f t="shared" si="2869"/>
        <v>1KTK</v>
      </c>
      <c r="AS1528" t="s">
        <v>4581</v>
      </c>
      <c r="AT1528" s="1" t="s">
        <v>2077</v>
      </c>
      <c r="AU1528" s="4" t="str">
        <f t="shared" ca="1" si="2824"/>
        <v/>
      </c>
      <c r="AV1528">
        <v>24000</v>
      </c>
      <c r="AW1528">
        <v>24000</v>
      </c>
      <c r="AX1528">
        <v>22200</v>
      </c>
      <c r="AY1528" t="str">
        <f t="shared" si="2827"/>
        <v>8997022362075</v>
      </c>
      <c r="AZ1528" t="str">
        <f t="shared" si="2872"/>
        <v>MASKER EKO</v>
      </c>
      <c r="BA1528" t="s">
        <v>4301</v>
      </c>
      <c r="BB1528" t="s">
        <v>4301</v>
      </c>
      <c r="BC1528" s="9" t="str" cm="1">
        <f t="array" aca="1" ref="BC1528" ca="1">LEFT(AR1528,MATCH(FALSE,ISNUMBER(MID(AR1528,ROW(INDIRECT("1:"&amp;LEN(AR1528)+1)), 1) *1),0) -1)</f>
        <v>1</v>
      </c>
      <c r="BD1528" s="1"/>
      <c r="BF1528" s="21"/>
      <c r="BK1528" s="1"/>
      <c r="BM1528" s="1"/>
      <c r="BN1528" s="1"/>
      <c r="BR1528" s="22"/>
      <c r="BS1528">
        <v>0</v>
      </c>
      <c r="BT1528" s="1" t="s">
        <v>5103</v>
      </c>
    </row>
    <row r="1529" spans="1:145">
      <c r="A1529" s="4" t="str">
        <f t="shared" si="2831"/>
        <v/>
      </c>
      <c r="B1529" s="4" t="str">
        <f t="shared" si="2832"/>
        <v/>
      </c>
      <c r="C1529" s="4" t="str">
        <f t="shared" si="2833"/>
        <v/>
      </c>
      <c r="D1529" s="4" t="str">
        <f t="shared" si="2834"/>
        <v/>
      </c>
      <c r="E1529" s="4" t="str">
        <f t="shared" si="2835"/>
        <v/>
      </c>
      <c r="F1529" s="4" t="str">
        <f t="shared" si="2836"/>
        <v/>
      </c>
      <c r="G1529" s="4" t="str">
        <f t="shared" si="2837"/>
        <v>KTK</v>
      </c>
      <c r="H1529" s="4" t="str">
        <f t="shared" si="2838"/>
        <v/>
      </c>
      <c r="I1529" s="4" t="str">
        <f t="shared" si="2839"/>
        <v/>
      </c>
      <c r="J1529" s="4" t="str">
        <f t="shared" si="2840"/>
        <v/>
      </c>
      <c r="K1529" s="4" t="str">
        <f t="shared" si="2841"/>
        <v/>
      </c>
      <c r="L1529" s="4" t="str">
        <f t="shared" si="2842"/>
        <v/>
      </c>
      <c r="M1529" s="4" t="str">
        <f t="shared" si="2843"/>
        <v/>
      </c>
      <c r="N1529" s="4" t="str">
        <f t="shared" si="2844"/>
        <v/>
      </c>
      <c r="O1529" s="4" t="str">
        <f t="shared" si="2845"/>
        <v/>
      </c>
      <c r="P1529" s="4" t="str">
        <f t="shared" si="2846"/>
        <v/>
      </c>
      <c r="Q1529" s="4" t="str">
        <f t="shared" si="2847"/>
        <v/>
      </c>
      <c r="R1529" s="4" t="str">
        <f t="shared" si="2848"/>
        <v/>
      </c>
      <c r="S1529" s="4" t="str">
        <f t="shared" si="2849"/>
        <v/>
      </c>
      <c r="T1529" s="4" t="str">
        <f t="shared" si="2850"/>
        <v/>
      </c>
      <c r="U1529" s="4" t="str">
        <f t="shared" si="2851"/>
        <v/>
      </c>
      <c r="V1529" s="4" t="str">
        <f t="shared" si="2852"/>
        <v/>
      </c>
      <c r="W1529" s="4" t="str">
        <f t="shared" si="2853"/>
        <v/>
      </c>
      <c r="X1529" s="4" t="str">
        <f t="shared" si="2854"/>
        <v/>
      </c>
      <c r="Y1529" s="4">
        <f t="shared" si="2855"/>
        <v>3</v>
      </c>
      <c r="Z1529" s="4" t="str">
        <f t="shared" si="2856"/>
        <v>-</v>
      </c>
      <c r="AA1529" s="4" t="str">
        <f t="shared" si="2857"/>
        <v/>
      </c>
      <c r="AB1529" s="4" t="str">
        <f t="shared" si="2858"/>
        <v/>
      </c>
      <c r="AC1529" s="4" t="str">
        <f t="shared" si="2859"/>
        <v/>
      </c>
      <c r="AD1529" s="4" t="str">
        <f t="shared" si="2860"/>
        <v/>
      </c>
      <c r="AE1529" s="4" t="str">
        <f t="shared" si="2861"/>
        <v/>
      </c>
      <c r="AF1529" s="4">
        <f t="shared" si="2862"/>
        <v>4</v>
      </c>
      <c r="AG1529" s="4">
        <f t="shared" si="2863"/>
        <v>22</v>
      </c>
      <c r="AH1529" s="4">
        <f t="shared" si="2864"/>
        <v>18</v>
      </c>
      <c r="AI1529" s="4" t="str">
        <f t="shared" si="2865"/>
        <v>1KTK</v>
      </c>
      <c r="AJ1529" s="4" t="str">
        <f t="shared" si="2866"/>
        <v>-1KTK</v>
      </c>
      <c r="AK1529" s="4" t="str" cm="1">
        <f t="array" ref="AK1529">LEFT(AR1529,SUM(LEN(AR1529)-LEN(SUBSTITUTE(AR1529,{"0";"1";"2";"3";"4";"5";"6";"7";"8";"9"},""))))</f>
        <v>1</v>
      </c>
      <c r="AL1529" s="4">
        <f t="shared" si="2870"/>
        <v>13</v>
      </c>
      <c r="AM1529" s="4" t="b">
        <f t="shared" si="2874"/>
        <v>1</v>
      </c>
      <c r="AN1529" s="4" t="str">
        <f t="shared" si="2871"/>
        <v>KTK</v>
      </c>
      <c r="AO1529" s="4" t="b">
        <f t="shared" si="2873"/>
        <v>0</v>
      </c>
      <c r="AP1529" s="4" t="b">
        <f t="shared" si="2867"/>
        <v>0</v>
      </c>
      <c r="AQ1529" s="5" t="str">
        <f t="shared" si="2868"/>
        <v>MASKER ELOOP ANAK</v>
      </c>
      <c r="AR1529" s="4" t="str">
        <f t="shared" si="2869"/>
        <v>1KTK</v>
      </c>
      <c r="AS1529" t="s">
        <v>4582</v>
      </c>
      <c r="AT1529" s="1" t="s">
        <v>2078</v>
      </c>
      <c r="AU1529" s="4" t="str">
        <f t="shared" ca="1" si="2824"/>
        <v/>
      </c>
      <c r="AV1529">
        <v>29000</v>
      </c>
      <c r="AW1529">
        <v>29000</v>
      </c>
      <c r="AX1529">
        <v>27750</v>
      </c>
      <c r="AY1529" t="str">
        <f t="shared" si="2827"/>
        <v>8997022361665</v>
      </c>
      <c r="AZ1529" t="str">
        <f t="shared" si="2872"/>
        <v>MASKER ELOOP ANAK</v>
      </c>
      <c r="BA1529" t="s">
        <v>4301</v>
      </c>
      <c r="BB1529" t="s">
        <v>4301</v>
      </c>
      <c r="BC1529" s="9" t="str" cm="1">
        <f t="array" aca="1" ref="BC1529" ca="1">LEFT(AR1529,MATCH(FALSE,ISNUMBER(MID(AR1529,ROW(INDIRECT("1:"&amp;LEN(AR1529)+1)), 1) *1),0) -1)</f>
        <v>1</v>
      </c>
      <c r="BD1529" s="1"/>
      <c r="BF1529" s="21"/>
      <c r="BK1529" s="1"/>
      <c r="BM1529" s="1"/>
      <c r="BN1529" s="1"/>
      <c r="BR1529" s="22"/>
      <c r="BS1529">
        <v>0</v>
      </c>
      <c r="BT1529" s="1" t="s">
        <v>5103</v>
      </c>
    </row>
    <row r="1530" spans="1:145">
      <c r="A1530" s="4" t="str">
        <f t="shared" si="2831"/>
        <v/>
      </c>
      <c r="B1530" s="4" t="str">
        <f t="shared" si="2832"/>
        <v/>
      </c>
      <c r="C1530" s="4" t="str">
        <f t="shared" si="2833"/>
        <v/>
      </c>
      <c r="D1530" s="4" t="str">
        <f t="shared" si="2834"/>
        <v/>
      </c>
      <c r="E1530" s="4" t="str">
        <f t="shared" si="2835"/>
        <v/>
      </c>
      <c r="F1530" s="4" t="str">
        <f t="shared" si="2836"/>
        <v/>
      </c>
      <c r="G1530" s="4" t="str">
        <f t="shared" si="2837"/>
        <v>KTK</v>
      </c>
      <c r="H1530" s="4" t="str">
        <f t="shared" si="2838"/>
        <v/>
      </c>
      <c r="I1530" s="4" t="str">
        <f t="shared" si="2839"/>
        <v/>
      </c>
      <c r="J1530" s="4" t="str">
        <f t="shared" si="2840"/>
        <v/>
      </c>
      <c r="K1530" s="4" t="str">
        <f t="shared" si="2841"/>
        <v/>
      </c>
      <c r="L1530" s="4" t="str">
        <f t="shared" si="2842"/>
        <v/>
      </c>
      <c r="M1530" s="4" t="str">
        <f t="shared" si="2843"/>
        <v/>
      </c>
      <c r="N1530" s="4" t="str">
        <f t="shared" si="2844"/>
        <v/>
      </c>
      <c r="O1530" s="4" t="str">
        <f t="shared" si="2845"/>
        <v/>
      </c>
      <c r="P1530" s="4" t="str">
        <f t="shared" si="2846"/>
        <v/>
      </c>
      <c r="Q1530" s="4" t="str">
        <f t="shared" si="2847"/>
        <v/>
      </c>
      <c r="R1530" s="4" t="str">
        <f t="shared" si="2848"/>
        <v/>
      </c>
      <c r="S1530" s="4" t="str">
        <f t="shared" si="2849"/>
        <v/>
      </c>
      <c r="T1530" s="4" t="str">
        <f t="shared" si="2850"/>
        <v/>
      </c>
      <c r="U1530" s="4" t="str">
        <f t="shared" si="2851"/>
        <v/>
      </c>
      <c r="V1530" s="4" t="str">
        <f t="shared" si="2852"/>
        <v/>
      </c>
      <c r="W1530" s="4" t="str">
        <f t="shared" si="2853"/>
        <v/>
      </c>
      <c r="X1530" s="4" t="str">
        <f t="shared" si="2854"/>
        <v/>
      </c>
      <c r="Y1530" s="4">
        <f t="shared" si="2855"/>
        <v>3</v>
      </c>
      <c r="Z1530" s="4" t="str">
        <f t="shared" si="2856"/>
        <v>-</v>
      </c>
      <c r="AA1530" s="4" t="str">
        <f t="shared" si="2857"/>
        <v/>
      </c>
      <c r="AB1530" s="4" t="str">
        <f t="shared" si="2858"/>
        <v/>
      </c>
      <c r="AC1530" s="4" t="str">
        <f t="shared" si="2859"/>
        <v/>
      </c>
      <c r="AD1530" s="4" t="str">
        <f t="shared" si="2860"/>
        <v/>
      </c>
      <c r="AE1530" s="4" t="str">
        <f t="shared" si="2861"/>
        <v/>
      </c>
      <c r="AF1530" s="4">
        <f t="shared" si="2862"/>
        <v>4</v>
      </c>
      <c r="AG1530" s="4">
        <f t="shared" si="2863"/>
        <v>23</v>
      </c>
      <c r="AH1530" s="4">
        <f t="shared" si="2864"/>
        <v>19</v>
      </c>
      <c r="AI1530" s="4" t="str">
        <f t="shared" si="2865"/>
        <v>1KTK</v>
      </c>
      <c r="AJ1530" s="4" t="str">
        <f t="shared" si="2866"/>
        <v>-1KTK</v>
      </c>
      <c r="AK1530" s="4" t="str" cm="1">
        <f t="array" ref="AK1530">LEFT(AR1530,SUM(LEN(AR1530)-LEN(SUBSTITUTE(AR1530,{"0";"1";"2";"3";"4";"5";"6";"7";"8";"9"},""))))</f>
        <v>1</v>
      </c>
      <c r="AL1530" s="4">
        <f t="shared" si="2870"/>
        <v>13</v>
      </c>
      <c r="AM1530" s="4" t="b">
        <f t="shared" si="2874"/>
        <v>1</v>
      </c>
      <c r="AN1530" s="4" t="str">
        <f t="shared" si="2871"/>
        <v>KTK</v>
      </c>
      <c r="AO1530" s="4" t="b">
        <f t="shared" si="2873"/>
        <v>0</v>
      </c>
      <c r="AP1530" s="4" t="b">
        <f t="shared" si="2867"/>
        <v>0</v>
      </c>
      <c r="AQ1530" s="5" t="str">
        <f t="shared" si="2868"/>
        <v>MASKER ELOOP GREEN</v>
      </c>
      <c r="AR1530" s="4" t="str">
        <f t="shared" si="2869"/>
        <v>1KTK</v>
      </c>
      <c r="AS1530" t="s">
        <v>4584</v>
      </c>
      <c r="AT1530" s="1" t="s">
        <v>2079</v>
      </c>
      <c r="AU1530" s="4" t="str">
        <f t="shared" ca="1" si="2824"/>
        <v/>
      </c>
      <c r="AV1530">
        <v>29000</v>
      </c>
      <c r="AW1530">
        <v>29000</v>
      </c>
      <c r="AX1530">
        <v>27750</v>
      </c>
      <c r="AY1530" t="str">
        <f t="shared" si="2827"/>
        <v>8997022360514</v>
      </c>
      <c r="AZ1530" t="str">
        <f t="shared" si="2872"/>
        <v>MASKER ELOOP GREEN</v>
      </c>
      <c r="BA1530" t="s">
        <v>4301</v>
      </c>
      <c r="BB1530" t="s">
        <v>4301</v>
      </c>
      <c r="BC1530" s="9" t="str" cm="1">
        <f t="array" aca="1" ref="BC1530" ca="1">LEFT(AR1530,MATCH(FALSE,ISNUMBER(MID(AR1530,ROW(INDIRECT("1:"&amp;LEN(AR1530)+1)), 1) *1),0) -1)</f>
        <v>1</v>
      </c>
      <c r="BD1530" s="1"/>
      <c r="BF1530" s="21"/>
      <c r="BK1530" s="1"/>
      <c r="BM1530" s="1"/>
      <c r="BN1530" s="1"/>
      <c r="BR1530" s="22"/>
      <c r="BS1530">
        <v>0</v>
      </c>
      <c r="BT1530" s="1" t="s">
        <v>5103</v>
      </c>
    </row>
    <row r="1531" spans="1:145">
      <c r="A1531" s="4" t="str">
        <f t="shared" si="2831"/>
        <v/>
      </c>
      <c r="B1531" s="4" t="str">
        <f t="shared" si="2832"/>
        <v>PCS</v>
      </c>
      <c r="C1531" s="4" t="str">
        <f t="shared" si="2833"/>
        <v/>
      </c>
      <c r="D1531" s="4" t="str">
        <f t="shared" si="2834"/>
        <v/>
      </c>
      <c r="E1531" s="4" t="str">
        <f t="shared" si="2835"/>
        <v/>
      </c>
      <c r="F1531" s="4" t="str">
        <f t="shared" si="2836"/>
        <v/>
      </c>
      <c r="G1531" s="4" t="str">
        <f t="shared" si="2837"/>
        <v/>
      </c>
      <c r="H1531" s="4" t="str">
        <f t="shared" si="2838"/>
        <v/>
      </c>
      <c r="I1531" s="4" t="str">
        <f t="shared" si="2839"/>
        <v/>
      </c>
      <c r="J1531" s="4" t="str">
        <f t="shared" si="2840"/>
        <v/>
      </c>
      <c r="K1531" s="4" t="str">
        <f t="shared" si="2841"/>
        <v/>
      </c>
      <c r="L1531" s="4" t="str">
        <f t="shared" si="2842"/>
        <v/>
      </c>
      <c r="M1531" s="4" t="str">
        <f t="shared" si="2843"/>
        <v/>
      </c>
      <c r="N1531" s="4" t="str">
        <f t="shared" si="2844"/>
        <v/>
      </c>
      <c r="O1531" s="4" t="str">
        <f t="shared" si="2845"/>
        <v/>
      </c>
      <c r="P1531" s="4" t="str">
        <f t="shared" si="2846"/>
        <v/>
      </c>
      <c r="Q1531" s="4" t="str">
        <f t="shared" si="2847"/>
        <v/>
      </c>
      <c r="R1531" s="4" t="str">
        <f t="shared" si="2848"/>
        <v/>
      </c>
      <c r="S1531" s="4" t="str">
        <f t="shared" si="2849"/>
        <v/>
      </c>
      <c r="T1531" s="4" t="str">
        <f t="shared" si="2850"/>
        <v/>
      </c>
      <c r="U1531" s="4" t="str">
        <f t="shared" si="2851"/>
        <v/>
      </c>
      <c r="V1531" s="4" t="str">
        <f t="shared" si="2852"/>
        <v/>
      </c>
      <c r="W1531" s="4" t="str">
        <f t="shared" si="2853"/>
        <v/>
      </c>
      <c r="X1531" s="4" t="str">
        <f t="shared" si="2854"/>
        <v/>
      </c>
      <c r="Y1531" s="4">
        <f t="shared" si="2855"/>
        <v>3</v>
      </c>
      <c r="Z1531" s="4" t="str">
        <f t="shared" si="2856"/>
        <v>-</v>
      </c>
      <c r="AA1531" s="4" t="str">
        <f t="shared" si="2857"/>
        <v/>
      </c>
      <c r="AB1531" s="4" t="str">
        <f t="shared" si="2858"/>
        <v/>
      </c>
      <c r="AC1531" s="4" t="str">
        <f t="shared" si="2859"/>
        <v/>
      </c>
      <c r="AD1531" s="4" t="str">
        <f t="shared" si="2860"/>
        <v/>
      </c>
      <c r="AE1531" s="4" t="str">
        <f t="shared" si="2861"/>
        <v/>
      </c>
      <c r="AF1531" s="4">
        <f t="shared" si="2862"/>
        <v>4</v>
      </c>
      <c r="AG1531" s="4">
        <f t="shared" si="2863"/>
        <v>17</v>
      </c>
      <c r="AH1531" s="4">
        <f t="shared" si="2864"/>
        <v>13</v>
      </c>
      <c r="AI1531" s="4" t="str">
        <f t="shared" si="2865"/>
        <v>1PCS</v>
      </c>
      <c r="AJ1531" s="4" t="str">
        <f t="shared" si="2866"/>
        <v>-1PCS</v>
      </c>
      <c r="AK1531" s="4" t="str" cm="1">
        <f t="array" ref="AK1531">LEFT(AR1531,SUM(LEN(AR1531)-LEN(SUBSTITUTE(AR1531,{"0";"1";"2";"3";"4";"5";"6";"7";"8";"9"},""))))</f>
        <v>1</v>
      </c>
      <c r="AL1531" s="4">
        <f t="shared" si="2870"/>
        <v>13</v>
      </c>
      <c r="AM1531" s="4" t="b">
        <f t="shared" si="2874"/>
        <v>1</v>
      </c>
      <c r="AN1531" s="4" t="str">
        <f t="shared" si="2871"/>
        <v>PCS</v>
      </c>
      <c r="AO1531" s="4" t="b">
        <f t="shared" si="2873"/>
        <v>0</v>
      </c>
      <c r="AP1531" s="4" t="b">
        <f t="shared" si="2867"/>
        <v>0</v>
      </c>
      <c r="AQ1531" s="5" t="str">
        <f t="shared" si="2868"/>
        <v>MASKER KF 94</v>
      </c>
      <c r="AR1531" s="4" t="str">
        <f t="shared" si="2869"/>
        <v>1PCS</v>
      </c>
      <c r="AS1531" t="s">
        <v>2080</v>
      </c>
      <c r="AU1531" s="4" t="str">
        <f t="shared" ca="1" si="2824"/>
        <v/>
      </c>
      <c r="AV1531">
        <v>6500</v>
      </c>
      <c r="AW1531">
        <v>6500</v>
      </c>
      <c r="AX1531">
        <v>6500</v>
      </c>
      <c r="AY1531" t="str">
        <f t="shared" si="2827"/>
        <v>8000000001531</v>
      </c>
      <c r="AZ1531" t="str">
        <f t="shared" si="2872"/>
        <v>MASKER KF 94</v>
      </c>
      <c r="BA1531" t="s">
        <v>4301</v>
      </c>
      <c r="BB1531" t="s">
        <v>4301</v>
      </c>
      <c r="BC1531" s="9" t="str" cm="1">
        <f t="array" aca="1" ref="BC1531" ca="1">LEFT(AR1531,MATCH(FALSE,ISNUMBER(MID(AR1531,ROW(INDIRECT("1:"&amp;LEN(AR1531)+1)), 1) *1),0) -1)</f>
        <v>1</v>
      </c>
      <c r="BD1531" s="1"/>
      <c r="BF1531" s="21"/>
      <c r="BK1531" s="1"/>
      <c r="BM1531" s="1"/>
      <c r="BN1531" s="1"/>
      <c r="BR1531" s="22"/>
      <c r="BS1531">
        <v>0</v>
      </c>
      <c r="BT1531" s="1" t="s">
        <v>5103</v>
      </c>
    </row>
    <row r="1532" spans="1:145">
      <c r="A1532" s="4" t="str">
        <f t="shared" si="2831"/>
        <v/>
      </c>
      <c r="B1532" s="4" t="str">
        <f t="shared" si="2832"/>
        <v/>
      </c>
      <c r="C1532" s="4" t="str">
        <f t="shared" si="2833"/>
        <v/>
      </c>
      <c r="D1532" s="4" t="str">
        <f t="shared" si="2834"/>
        <v/>
      </c>
      <c r="E1532" s="4" t="str">
        <f t="shared" si="2835"/>
        <v/>
      </c>
      <c r="F1532" s="4" t="str">
        <f t="shared" si="2836"/>
        <v/>
      </c>
      <c r="G1532" s="4" t="str">
        <f t="shared" si="2837"/>
        <v>KTK</v>
      </c>
      <c r="H1532" s="4" t="str">
        <f t="shared" si="2838"/>
        <v/>
      </c>
      <c r="I1532" s="4" t="str">
        <f t="shared" si="2839"/>
        <v/>
      </c>
      <c r="J1532" s="4" t="str">
        <f t="shared" si="2840"/>
        <v/>
      </c>
      <c r="K1532" s="4" t="str">
        <f t="shared" si="2841"/>
        <v/>
      </c>
      <c r="L1532" s="4" t="str">
        <f t="shared" si="2842"/>
        <v/>
      </c>
      <c r="M1532" s="4" t="str">
        <f t="shared" si="2843"/>
        <v/>
      </c>
      <c r="N1532" s="4" t="str">
        <f t="shared" si="2844"/>
        <v/>
      </c>
      <c r="O1532" s="4" t="str">
        <f t="shared" si="2845"/>
        <v/>
      </c>
      <c r="P1532" s="4" t="str">
        <f t="shared" si="2846"/>
        <v/>
      </c>
      <c r="Q1532" s="4" t="str">
        <f t="shared" si="2847"/>
        <v/>
      </c>
      <c r="R1532" s="4" t="str">
        <f t="shared" si="2848"/>
        <v/>
      </c>
      <c r="S1532" s="4" t="str">
        <f t="shared" si="2849"/>
        <v/>
      </c>
      <c r="T1532" s="4" t="str">
        <f t="shared" si="2850"/>
        <v/>
      </c>
      <c r="U1532" s="4" t="str">
        <f t="shared" si="2851"/>
        <v/>
      </c>
      <c r="V1532" s="4" t="str">
        <f t="shared" si="2852"/>
        <v/>
      </c>
      <c r="W1532" s="4" t="str">
        <f t="shared" si="2853"/>
        <v/>
      </c>
      <c r="X1532" s="4" t="str">
        <f t="shared" si="2854"/>
        <v/>
      </c>
      <c r="Y1532" s="4">
        <f t="shared" si="2855"/>
        <v>3</v>
      </c>
      <c r="Z1532" s="4" t="str">
        <f t="shared" si="2856"/>
        <v>-</v>
      </c>
      <c r="AA1532" s="4" t="str">
        <f t="shared" si="2857"/>
        <v/>
      </c>
      <c r="AB1532" s="4" t="str">
        <f t="shared" si="2858"/>
        <v/>
      </c>
      <c r="AC1532" s="4" t="str">
        <f t="shared" si="2859"/>
        <v/>
      </c>
      <c r="AD1532" s="4" t="str">
        <f t="shared" si="2860"/>
        <v/>
      </c>
      <c r="AE1532" s="4" t="str">
        <f t="shared" si="2861"/>
        <v/>
      </c>
      <c r="AF1532" s="4">
        <f t="shared" si="2862"/>
        <v>4</v>
      </c>
      <c r="AG1532" s="4">
        <f t="shared" si="2863"/>
        <v>16</v>
      </c>
      <c r="AH1532" s="4">
        <f t="shared" si="2864"/>
        <v>12</v>
      </c>
      <c r="AI1532" s="4" t="str">
        <f t="shared" si="2865"/>
        <v>1KTK</v>
      </c>
      <c r="AJ1532" s="4" t="str">
        <f t="shared" si="2866"/>
        <v>-1KTK</v>
      </c>
      <c r="AK1532" s="4" t="str" cm="1">
        <f t="array" ref="AK1532">LEFT(AR1532,SUM(LEN(AR1532)-LEN(SUBSTITUTE(AR1532,{"0";"1";"2";"3";"4";"5";"6";"7";"8";"9"},""))))</f>
        <v>1</v>
      </c>
      <c r="AL1532" s="4">
        <f t="shared" si="2870"/>
        <v>13</v>
      </c>
      <c r="AM1532" s="4" t="b">
        <f t="shared" si="2874"/>
        <v>1</v>
      </c>
      <c r="AN1532" s="4" t="str">
        <f t="shared" si="2871"/>
        <v>KTK</v>
      </c>
      <c r="AO1532" s="4" t="b">
        <f t="shared" si="2873"/>
        <v>0</v>
      </c>
      <c r="AP1532" s="4" t="b">
        <f t="shared" si="2867"/>
        <v>0</v>
      </c>
      <c r="AQ1532" s="5" t="str">
        <f t="shared" si="2868"/>
        <v>MASKER KN95</v>
      </c>
      <c r="AR1532" s="4" t="str">
        <f t="shared" si="2869"/>
        <v>1KTK</v>
      </c>
      <c r="AS1532" t="s">
        <v>2081</v>
      </c>
      <c r="AU1532" s="4" t="str">
        <f t="shared" ca="1" si="2824"/>
        <v/>
      </c>
      <c r="AV1532">
        <v>30000</v>
      </c>
      <c r="AW1532">
        <v>30000</v>
      </c>
      <c r="AX1532">
        <v>30000</v>
      </c>
      <c r="AY1532" t="str">
        <f t="shared" si="2827"/>
        <v>8000000001532</v>
      </c>
      <c r="AZ1532" t="str">
        <f t="shared" si="2872"/>
        <v>MASKER KN95</v>
      </c>
      <c r="BA1532" t="s">
        <v>4301</v>
      </c>
      <c r="BB1532" t="s">
        <v>4301</v>
      </c>
      <c r="BC1532" s="9" t="str" cm="1">
        <f t="array" aca="1" ref="BC1532" ca="1">LEFT(AR1532,MATCH(FALSE,ISNUMBER(MID(AR1532,ROW(INDIRECT("1:"&amp;LEN(AR1532)+1)), 1) *1),0) -1)</f>
        <v>1</v>
      </c>
      <c r="BD1532" s="1"/>
      <c r="BF1532" s="21"/>
      <c r="BK1532" s="1"/>
      <c r="BM1532" s="1"/>
      <c r="BN1532" s="1"/>
      <c r="BR1532" s="22"/>
      <c r="BS1532">
        <v>0</v>
      </c>
      <c r="BT1532" s="1" t="s">
        <v>5103</v>
      </c>
    </row>
    <row r="1533" spans="1:145">
      <c r="A1533" s="4" t="str">
        <f t="shared" si="2831"/>
        <v/>
      </c>
      <c r="B1533" s="4" t="str">
        <f t="shared" si="2832"/>
        <v/>
      </c>
      <c r="C1533" s="4" t="str">
        <f t="shared" si="2833"/>
        <v/>
      </c>
      <c r="D1533" s="4" t="str">
        <f t="shared" si="2834"/>
        <v/>
      </c>
      <c r="E1533" s="4" t="str">
        <f t="shared" si="2835"/>
        <v/>
      </c>
      <c r="F1533" s="4" t="str">
        <f t="shared" si="2836"/>
        <v/>
      </c>
      <c r="G1533" s="4" t="str">
        <f t="shared" si="2837"/>
        <v>KTK</v>
      </c>
      <c r="H1533" s="4" t="str">
        <f t="shared" si="2838"/>
        <v/>
      </c>
      <c r="I1533" s="4" t="str">
        <f t="shared" si="2839"/>
        <v/>
      </c>
      <c r="J1533" s="4" t="str">
        <f t="shared" si="2840"/>
        <v/>
      </c>
      <c r="K1533" s="4" t="str">
        <f t="shared" si="2841"/>
        <v/>
      </c>
      <c r="L1533" s="4" t="str">
        <f t="shared" si="2842"/>
        <v/>
      </c>
      <c r="M1533" s="4" t="str">
        <f t="shared" si="2843"/>
        <v/>
      </c>
      <c r="N1533" s="4" t="str">
        <f t="shared" si="2844"/>
        <v/>
      </c>
      <c r="O1533" s="4" t="str">
        <f t="shared" si="2845"/>
        <v/>
      </c>
      <c r="P1533" s="4" t="str">
        <f t="shared" si="2846"/>
        <v/>
      </c>
      <c r="Q1533" s="4" t="str">
        <f t="shared" si="2847"/>
        <v/>
      </c>
      <c r="R1533" s="4" t="str">
        <f t="shared" si="2848"/>
        <v/>
      </c>
      <c r="S1533" s="4" t="str">
        <f t="shared" si="2849"/>
        <v/>
      </c>
      <c r="T1533" s="4" t="str">
        <f t="shared" si="2850"/>
        <v/>
      </c>
      <c r="U1533" s="4" t="str">
        <f t="shared" si="2851"/>
        <v/>
      </c>
      <c r="V1533" s="4" t="str">
        <f t="shared" si="2852"/>
        <v/>
      </c>
      <c r="W1533" s="4" t="str">
        <f t="shared" si="2853"/>
        <v/>
      </c>
      <c r="X1533" s="4" t="str">
        <f t="shared" si="2854"/>
        <v/>
      </c>
      <c r="Y1533" s="4">
        <f t="shared" si="2855"/>
        <v>3</v>
      </c>
      <c r="Z1533" s="4" t="str">
        <f t="shared" si="2856"/>
        <v>-</v>
      </c>
      <c r="AA1533" s="4" t="str">
        <f t="shared" si="2857"/>
        <v/>
      </c>
      <c r="AB1533" s="4" t="str">
        <f t="shared" si="2858"/>
        <v/>
      </c>
      <c r="AC1533" s="4" t="str">
        <f t="shared" si="2859"/>
        <v/>
      </c>
      <c r="AD1533" s="4" t="str">
        <f t="shared" si="2860"/>
        <v/>
      </c>
      <c r="AE1533" s="4" t="str">
        <f t="shared" si="2861"/>
        <v/>
      </c>
      <c r="AF1533" s="4">
        <f t="shared" si="2862"/>
        <v>4</v>
      </c>
      <c r="AG1533" s="4">
        <f t="shared" si="2863"/>
        <v>17</v>
      </c>
      <c r="AH1533" s="4">
        <f t="shared" si="2864"/>
        <v>13</v>
      </c>
      <c r="AI1533" s="4" t="str">
        <f t="shared" si="2865"/>
        <v>1KTK</v>
      </c>
      <c r="AJ1533" s="4" t="str">
        <f t="shared" si="2866"/>
        <v>-1KTK</v>
      </c>
      <c r="AK1533" s="4" t="str" cm="1">
        <f t="array" ref="AK1533">LEFT(AR1533,SUM(LEN(AR1533)-LEN(SUBSTITUTE(AR1533,{"0";"1";"2";"3";"4";"5";"6";"7";"8";"9"},""))))</f>
        <v>1</v>
      </c>
      <c r="AL1533" s="4">
        <f t="shared" si="2870"/>
        <v>13</v>
      </c>
      <c r="AM1533" s="4" t="b">
        <f t="shared" si="2874"/>
        <v>1</v>
      </c>
      <c r="AN1533" s="4" t="str">
        <f t="shared" si="2871"/>
        <v>KTK</v>
      </c>
      <c r="AO1533" s="4" t="b">
        <f t="shared" si="2873"/>
        <v>0</v>
      </c>
      <c r="AP1533" s="4" t="b">
        <f t="shared" si="2867"/>
        <v>0</v>
      </c>
      <c r="AQ1533" s="5" t="str">
        <f t="shared" si="2868"/>
        <v>MASKER MEDIS</v>
      </c>
      <c r="AR1533" s="4" t="str">
        <f t="shared" si="2869"/>
        <v>1KTK</v>
      </c>
      <c r="AS1533" t="s">
        <v>2082</v>
      </c>
      <c r="AU1533" s="4" t="str">
        <f t="shared" ref="AU1533:AU1593" ca="1" si="2875">IF(IF(IF(AQ1533=AQ1534,10,0)+IF(NOT(AN1533=$AU$1)=TRUE,10,0)=
20,"XXXX",IF(IF((BC1533+1)=2,0,1)+IF(AN1533=$AU$1,1,0)=2,TRUE,""))
="",IF(IF(AQ1533=AQ1532,10,0)+IF(NOT(AN1533=$AU$1)=TRUE,10,0)=
20,"XXXX",IF(IF((BC1533+1)=2,0,1)+IF(AN1533=$AU$1,1,0)=2,TRUE,
"")),IF(IF(AQ1533=AQ1534,10,0)+IF(NOT(AN1533=$AU$1)=TRUE,10,0)=
20,"XXXX",IF(IF((BC1533+1)=2,0,1)+IF(AN1533=$AU$1,1,0)=2,TRUE,"")))</f>
        <v/>
      </c>
      <c r="AV1533">
        <v>10000</v>
      </c>
      <c r="AW1533">
        <v>10000</v>
      </c>
      <c r="AX1533">
        <v>7500</v>
      </c>
      <c r="AY1533" t="str">
        <f t="shared" si="2827"/>
        <v>8000000001533</v>
      </c>
      <c r="AZ1533" t="str">
        <f t="shared" si="2872"/>
        <v>MASKER MEDIS</v>
      </c>
      <c r="BA1533" t="s">
        <v>4301</v>
      </c>
      <c r="BB1533" t="s">
        <v>4301</v>
      </c>
      <c r="BC1533" s="9" t="str" cm="1">
        <f t="array" aca="1" ref="BC1533" ca="1">LEFT(AR1533,MATCH(FALSE,ISNUMBER(MID(AR1533,ROW(INDIRECT("1:"&amp;LEN(AR1533)+1)), 1) *1),0) -1)</f>
        <v>1</v>
      </c>
      <c r="BD1533" s="1"/>
      <c r="BF1533" s="21"/>
      <c r="BK1533" s="1"/>
      <c r="BM1533" s="1"/>
      <c r="BN1533" s="1"/>
      <c r="BR1533" s="22"/>
      <c r="BS1533">
        <v>0</v>
      </c>
      <c r="BT1533" s="1" t="s">
        <v>5103</v>
      </c>
    </row>
    <row r="1534" spans="1:145">
      <c r="A1534" s="4" t="str">
        <f t="shared" si="2831"/>
        <v/>
      </c>
      <c r="B1534" s="4" t="str">
        <f t="shared" si="2832"/>
        <v>PCS</v>
      </c>
      <c r="C1534" s="4" t="str">
        <f t="shared" si="2833"/>
        <v/>
      </c>
      <c r="D1534" s="4" t="str">
        <f t="shared" si="2834"/>
        <v/>
      </c>
      <c r="E1534" s="4" t="str">
        <f t="shared" si="2835"/>
        <v/>
      </c>
      <c r="F1534" s="4" t="str">
        <f t="shared" si="2836"/>
        <v/>
      </c>
      <c r="G1534" s="4" t="str">
        <f t="shared" si="2837"/>
        <v/>
      </c>
      <c r="H1534" s="4" t="str">
        <f t="shared" si="2838"/>
        <v/>
      </c>
      <c r="I1534" s="4" t="str">
        <f t="shared" si="2839"/>
        <v/>
      </c>
      <c r="J1534" s="4" t="str">
        <f t="shared" si="2840"/>
        <v/>
      </c>
      <c r="K1534" s="4" t="str">
        <f t="shared" si="2841"/>
        <v/>
      </c>
      <c r="L1534" s="4" t="str">
        <f t="shared" si="2842"/>
        <v/>
      </c>
      <c r="M1534" s="4" t="str">
        <f t="shared" si="2843"/>
        <v/>
      </c>
      <c r="N1534" s="4" t="str">
        <f t="shared" si="2844"/>
        <v/>
      </c>
      <c r="O1534" s="4" t="str">
        <f t="shared" si="2845"/>
        <v/>
      </c>
      <c r="P1534" s="4" t="str">
        <f t="shared" si="2846"/>
        <v/>
      </c>
      <c r="Q1534" s="4" t="str">
        <f t="shared" si="2847"/>
        <v/>
      </c>
      <c r="R1534" s="4" t="str">
        <f t="shared" si="2848"/>
        <v/>
      </c>
      <c r="S1534" s="4" t="str">
        <f t="shared" si="2849"/>
        <v/>
      </c>
      <c r="T1534" s="4" t="str">
        <f t="shared" si="2850"/>
        <v/>
      </c>
      <c r="U1534" s="4" t="str">
        <f t="shared" si="2851"/>
        <v/>
      </c>
      <c r="V1534" s="4" t="str">
        <f t="shared" si="2852"/>
        <v/>
      </c>
      <c r="W1534" s="4" t="str">
        <f t="shared" si="2853"/>
        <v/>
      </c>
      <c r="X1534" s="4" t="str">
        <f t="shared" si="2854"/>
        <v/>
      </c>
      <c r="Y1534" s="4">
        <f t="shared" si="2855"/>
        <v>3</v>
      </c>
      <c r="Z1534" s="4" t="str">
        <f t="shared" si="2856"/>
        <v>-</v>
      </c>
      <c r="AA1534" s="4" t="str">
        <f t="shared" si="2857"/>
        <v/>
      </c>
      <c r="AB1534" s="4" t="str">
        <f t="shared" si="2858"/>
        <v/>
      </c>
      <c r="AC1534" s="4" t="str">
        <f t="shared" si="2859"/>
        <v/>
      </c>
      <c r="AD1534" s="4" t="str">
        <f t="shared" si="2860"/>
        <v/>
      </c>
      <c r="AE1534" s="4" t="str">
        <f t="shared" si="2861"/>
        <v/>
      </c>
      <c r="AF1534" s="4">
        <f t="shared" si="2862"/>
        <v>4</v>
      </c>
      <c r="AG1534" s="4">
        <f t="shared" si="2863"/>
        <v>17</v>
      </c>
      <c r="AH1534" s="4">
        <f t="shared" si="2864"/>
        <v>13</v>
      </c>
      <c r="AI1534" s="4" t="str">
        <f t="shared" si="2865"/>
        <v>1PCS</v>
      </c>
      <c r="AJ1534" s="4" t="str">
        <f t="shared" si="2866"/>
        <v>-1PCS</v>
      </c>
      <c r="AK1534" s="4" t="str" cm="1">
        <f t="array" ref="AK1534">LEFT(AR1534,SUM(LEN(AR1534)-LEN(SUBSTITUTE(AR1534,{"0";"1";"2";"3";"4";"5";"6";"7";"8";"9"},""))))</f>
        <v>1</v>
      </c>
      <c r="AL1534" s="4">
        <f t="shared" si="2870"/>
        <v>13</v>
      </c>
      <c r="AM1534" s="4" t="b">
        <f t="shared" si="2874"/>
        <v>1</v>
      </c>
      <c r="AN1534" s="4" t="str">
        <f t="shared" si="2871"/>
        <v>PCS</v>
      </c>
      <c r="AO1534" s="4" t="b">
        <f t="shared" si="2873"/>
        <v>0</v>
      </c>
      <c r="AP1534" s="4" t="b">
        <f t="shared" si="2867"/>
        <v>0</v>
      </c>
      <c r="AQ1534" s="5" t="str">
        <f t="shared" si="2868"/>
        <v>MASKER WAJAH</v>
      </c>
      <c r="AR1534" s="4" t="str">
        <f t="shared" si="2869"/>
        <v>1PCS</v>
      </c>
      <c r="AS1534" t="s">
        <v>2083</v>
      </c>
      <c r="AU1534" s="4" t="str">
        <f t="shared" ca="1" si="2875"/>
        <v/>
      </c>
      <c r="AV1534">
        <v>5000</v>
      </c>
      <c r="AW1534">
        <v>5000</v>
      </c>
      <c r="AX1534">
        <v>5000</v>
      </c>
      <c r="AY1534" t="str">
        <f t="shared" si="2827"/>
        <v>8000000001534</v>
      </c>
      <c r="AZ1534" t="str">
        <f t="shared" si="2872"/>
        <v>MASKER WAJAH</v>
      </c>
      <c r="BA1534" t="s">
        <v>4301</v>
      </c>
      <c r="BB1534" t="s">
        <v>4301</v>
      </c>
      <c r="BC1534" s="9" t="str" cm="1">
        <f t="array" aca="1" ref="BC1534" ca="1">LEFT(AR1534,MATCH(FALSE,ISNUMBER(MID(AR1534,ROW(INDIRECT("1:"&amp;LEN(AR1534)+1)), 1) *1),0) -1)</f>
        <v>1</v>
      </c>
      <c r="BD1534" s="1"/>
      <c r="BF1534" s="21"/>
      <c r="BK1534" s="1"/>
      <c r="BM1534" s="1"/>
      <c r="BN1534" s="1"/>
      <c r="BR1534" s="22"/>
      <c r="BS1534">
        <v>0</v>
      </c>
      <c r="BT1534" s="1" t="s">
        <v>5103</v>
      </c>
    </row>
    <row r="1535" spans="1:145">
      <c r="A1535" s="4" t="str">
        <f t="shared" si="2831"/>
        <v/>
      </c>
      <c r="B1535" s="4" t="str">
        <f t="shared" si="2832"/>
        <v/>
      </c>
      <c r="C1535" s="4" t="str">
        <f t="shared" si="2833"/>
        <v/>
      </c>
      <c r="D1535" s="4" t="str">
        <f t="shared" si="2834"/>
        <v/>
      </c>
      <c r="E1535" s="4" t="str">
        <f t="shared" si="2835"/>
        <v>SCT</v>
      </c>
      <c r="F1535" s="4" t="str">
        <f t="shared" si="2836"/>
        <v>RTG</v>
      </c>
      <c r="G1535" s="4" t="str">
        <f t="shared" si="2837"/>
        <v/>
      </c>
      <c r="H1535" s="4" t="str">
        <f t="shared" si="2838"/>
        <v/>
      </c>
      <c r="I1535" s="4" t="str">
        <f t="shared" si="2839"/>
        <v/>
      </c>
      <c r="J1535" s="4" t="str">
        <f t="shared" si="2840"/>
        <v/>
      </c>
      <c r="K1535" s="4" t="str">
        <f t="shared" si="2841"/>
        <v/>
      </c>
      <c r="L1535" s="4" t="str">
        <f t="shared" si="2842"/>
        <v/>
      </c>
      <c r="M1535" s="4" t="str">
        <f t="shared" si="2843"/>
        <v/>
      </c>
      <c r="N1535" s="4" t="str">
        <f t="shared" si="2844"/>
        <v/>
      </c>
      <c r="O1535" s="4" t="str">
        <f t="shared" si="2845"/>
        <v/>
      </c>
      <c r="P1535" s="4" t="str">
        <f t="shared" si="2846"/>
        <v/>
      </c>
      <c r="Q1535" s="4" t="str">
        <f t="shared" si="2847"/>
        <v/>
      </c>
      <c r="R1535" s="4" t="str">
        <f t="shared" si="2848"/>
        <v/>
      </c>
      <c r="S1535" s="4" t="str">
        <f t="shared" si="2849"/>
        <v/>
      </c>
      <c r="T1535" s="4" t="str">
        <f t="shared" si="2850"/>
        <v/>
      </c>
      <c r="U1535" s="4" t="str">
        <f t="shared" si="2851"/>
        <v/>
      </c>
      <c r="V1535" s="4" t="str">
        <f t="shared" si="2852"/>
        <v/>
      </c>
      <c r="W1535" s="4" t="str">
        <f t="shared" si="2853"/>
        <v/>
      </c>
      <c r="X1535" s="4" t="str">
        <f t="shared" si="2854"/>
        <v/>
      </c>
      <c r="Y1535" s="4">
        <f t="shared" si="2855"/>
        <v>6</v>
      </c>
      <c r="Z1535" s="4" t="str">
        <f t="shared" si="2856"/>
        <v>-</v>
      </c>
      <c r="AA1535" s="4" t="str">
        <f t="shared" si="2857"/>
        <v>/</v>
      </c>
      <c r="AB1535" s="4" t="str">
        <f t="shared" si="2858"/>
        <v/>
      </c>
      <c r="AC1535" s="4" t="str">
        <f t="shared" si="2859"/>
        <v/>
      </c>
      <c r="AD1535" s="4" t="str">
        <f t="shared" si="2860"/>
        <v/>
      </c>
      <c r="AE1535" s="4" t="str">
        <f t="shared" si="2861"/>
        <v/>
      </c>
      <c r="AF1535" s="4">
        <f t="shared" si="2862"/>
        <v>9</v>
      </c>
      <c r="AG1535" s="4">
        <f t="shared" si="2863"/>
        <v>27</v>
      </c>
      <c r="AH1535" s="4">
        <f t="shared" si="2864"/>
        <v>18</v>
      </c>
      <c r="AI1535" s="4" t="str">
        <f t="shared" si="2865"/>
        <v>/RTG</v>
      </c>
      <c r="AJ1535" s="4" t="str">
        <f t="shared" si="2866"/>
        <v>T/RTG</v>
      </c>
      <c r="AK1535" s="4" t="str" cm="1">
        <f t="array" ref="AK1535">LEFT(AR1535,SUM(LEN(AR1535)-LEN(SUBSTITUTE(AR1535,{"0";"1";"2";"3";"4";"5";"6";"7";"8";"9"},""))))</f>
        <v>10</v>
      </c>
      <c r="AL1535" s="4">
        <f t="shared" si="2870"/>
        <v>13</v>
      </c>
      <c r="AM1535" s="4" t="b">
        <f>LEFT(AR1535,2)=AK1535</f>
        <v>1</v>
      </c>
      <c r="AN1535" s="4" t="str">
        <f t="shared" si="2871"/>
        <v>RTG</v>
      </c>
      <c r="AO1535" s="4" t="b">
        <f>IF((AQ1535=DL1535)=TRUE,TRUE,IF((AQ1534=AQ1535)=TRUE,TRUE,FALSE))</f>
        <v>1</v>
      </c>
      <c r="AP1535" s="4" t="b">
        <f t="shared" si="2867"/>
        <v>0</v>
      </c>
      <c r="AQ1535" s="5" t="str">
        <f t="shared" si="2868"/>
        <v>MAX RING ECER 500</v>
      </c>
      <c r="AR1535" s="4" t="str">
        <f t="shared" si="2869"/>
        <v>10SCT/RTG</v>
      </c>
      <c r="AS1535" t="s">
        <v>5018</v>
      </c>
      <c r="AT1535" s="1" t="s">
        <v>2084</v>
      </c>
      <c r="AU1535" s="4" t="str">
        <f>IF(IF(IF(AQ1535=DL1535,10,0)+IF(NOT(AN1535=$AU$1)=TRUE,10,0)=
20,"XXXX",IF(IF((BC1535+1)=2,0,1)+IF(AN1535=$AU$1,1,0)=2,TRUE,""))
="",IF(IF(AQ1535=AQ1534,10,0)+IF(NOT(AN1535=$AU$1)=TRUE,10,0)=
20,"XXXX",IF(IF((BC1535+1)=2,0,1)+IF(AN1535=$AU$1,1,0)=2,TRUE,
"")),IF(IF(AQ1535=DL1535,10,0)+IF(NOT(AN1535=$AU$1)=TRUE,10,0)=
20,"XXXX",IF(IF((BC1535+1)=2,0,1)+IF(AN1535=$AU$1,1,0)=2,TRUE,"")))</f>
        <v>XXXX</v>
      </c>
      <c r="AV1535">
        <v>4500</v>
      </c>
      <c r="AW1535">
        <v>4500</v>
      </c>
      <c r="AX1535">
        <v>4166</v>
      </c>
      <c r="AY1535" t="str">
        <f t="shared" si="2827"/>
        <v>8995126204234</v>
      </c>
      <c r="AZ1535" t="str">
        <f t="shared" si="2872"/>
        <v>MAX RING ECER 500</v>
      </c>
      <c r="BA1535" t="s">
        <v>4301</v>
      </c>
      <c r="BB1535" t="s">
        <v>4301</v>
      </c>
      <c r="BC1535" s="4" t="str" cm="1">
        <f t="array" aca="1" ref="BC1535" ca="1">LEFT(AR1535,MATCH(FALSE,ISNUMBER(MID(AR1535,ROW(INDIRECT("1:"&amp;LEN(AR1535)+1)), 1) *1),0) -1)</f>
        <v>10</v>
      </c>
      <c r="BD1535" s="1"/>
      <c r="BF1535" s="21"/>
      <c r="BK1535" s="1"/>
      <c r="BM1535" s="1"/>
      <c r="BN1535" s="1"/>
      <c r="BR1535" s="22"/>
      <c r="BS1535">
        <v>0</v>
      </c>
      <c r="BT1535" s="1" t="s">
        <v>5103</v>
      </c>
      <c r="BV1535" s="4" t="str">
        <f>IF(IFERROR(SEARCH($A$1,DN1535),0)&gt;0,$A$1,"")</f>
        <v/>
      </c>
      <c r="BW1535" s="4" t="str">
        <f>IF(IFERROR(SEARCH($B$1,DN1535),0)&gt;0,$B$1,"")</f>
        <v/>
      </c>
      <c r="BX1535" s="4" t="str">
        <f>IF(IFERROR(SEARCH($C$1,DN1535),0)&gt;0,$C$1,"")</f>
        <v/>
      </c>
      <c r="BY1535" s="4" t="str">
        <f>IF(IFERROR(SEARCH($D$1,DN1535),0)&gt;0,$D$1,"")</f>
        <v/>
      </c>
      <c r="BZ1535" s="4" t="str">
        <f>IF(IFERROR(SEARCH($E$1,DN1535),0)&gt;0,$E$1,"")</f>
        <v/>
      </c>
      <c r="CA1535" s="4" t="str">
        <f>IF(IFERROR(SEARCH($F$1,DN1535),0)&gt;0,$F$1,"")</f>
        <v>RTG</v>
      </c>
      <c r="CB1535" s="4" t="str">
        <f>IF(IFERROR(SEARCH($G$1,DN1535),0)&gt;0,$G$1,"")</f>
        <v/>
      </c>
      <c r="CC1535" s="4" t="str">
        <f>IF(IFERROR(SEARCH($H$1,DN1535),0)&gt;0,$H$1,"")</f>
        <v/>
      </c>
      <c r="CD1535" s="4" t="str">
        <f>IF(IFERROR(SEARCH($I$1,DN1535),0)&gt;0,$I$1,"")</f>
        <v/>
      </c>
      <c r="CE1535" s="4" t="str">
        <f>IF(IFERROR(SEARCH($J$1,DN1535),0)&gt;0,$J$1,"")</f>
        <v/>
      </c>
      <c r="CF1535" s="4" t="str">
        <f>IF(IFERROR(SEARCH($K$1,DN1535),0)&gt;0,$K$1,"")</f>
        <v/>
      </c>
      <c r="CG1535" s="4" t="str">
        <f>IF(IFERROR(SEARCH($L$1,DN1535),0)&gt;0,$L$1,"")</f>
        <v/>
      </c>
      <c r="CH1535" s="4" t="str">
        <f>IF(IFERROR(SEARCH($M$1,DN1535),0)&gt;0,$M$1,"")</f>
        <v/>
      </c>
      <c r="CI1535" s="4" t="str">
        <f>IF(IFERROR(SEARCH($N$1,DN1535),0)&gt;0,$N$1,"")</f>
        <v/>
      </c>
      <c r="CJ1535" s="4" t="str">
        <f>IF(IFERROR(SEARCH($O$1,DN1535),0)&gt;0,$O$1,"")</f>
        <v>DUS</v>
      </c>
      <c r="CK1535" s="4" t="str">
        <f>IF(IFERROR(SEARCH($P$1,DN1535),0)&gt;0,$P$1,"")</f>
        <v/>
      </c>
      <c r="CL1535" s="4" t="str">
        <f>IF(IFERROR(SEARCH($Q$1,DN1535),0)&gt;0,$Q$1,"")</f>
        <v/>
      </c>
      <c r="CM1535" s="4" t="str">
        <f>IF(IFERROR(SEARCH($R$1,DN1535),0)&gt;0,$R$1,"")</f>
        <v/>
      </c>
      <c r="CN1535" s="4" t="str">
        <f>IF(IFERROR(SEARCH($S$1,DN1535),0)&gt;0,$S$1,"")</f>
        <v/>
      </c>
      <c r="CO1535" s="4" t="str">
        <f>IF(IFERROR(SEARCH($T$1,DN1535),0)&gt;0,$T$1,"")</f>
        <v/>
      </c>
      <c r="CP1535" s="4" t="str">
        <f>IF(IFERROR(SEARCH($U$1,DN1535),0)&gt;0,$U$1,"")</f>
        <v/>
      </c>
      <c r="CQ1535" s="4" t="str">
        <f>IF(IFERROR(SEARCH($V$1,DN1535),0)&gt;0,$V$1,"")</f>
        <v/>
      </c>
      <c r="CR1535" s="4" t="str">
        <f>IF(IFERROR(SEARCH($W$1,DN1535),0)&gt;0,$W$1,"")</f>
        <v/>
      </c>
      <c r="CS1535" s="4" t="str">
        <f>IF(IFERROR(SEARCH($X$1,DN1535),0)&gt;0,$X$1,"")</f>
        <v/>
      </c>
      <c r="CT1535" s="4">
        <f>LEN(BW1535)+LEN(BX1535)+LEN(BY1535)+LEN(BZ1535)+LEN(CA1535)+LEN(CO1535)+LEN(CB1535)+LEN(CC1535)+LEN(CD1535)+LEN(CE1535)+LEN(CF1535)+LEN(CG1535)+LEN(CH1535)+LEN(CI1535)+LEN(CP1535)+LEN(CJ1535)+LEN(CK1535)+LEN(CQ1535)+LEN(BV1535)+LEN(CL1535)+LEN(CS1535)+LEN(CM1535)+LEN(CR1535)+LEN(CN1535)</f>
        <v>6</v>
      </c>
      <c r="CU1535" s="4" t="str">
        <f>IF(IFERROR(SEARCH($Z$1,DN1535),0)&gt;0,$Z$1,"")</f>
        <v>-</v>
      </c>
      <c r="CV1535" s="4" t="str">
        <f>IF(IFERROR(SEARCH($AA$1,DN1535),0)&gt;0,$AA$1,"")</f>
        <v>/</v>
      </c>
      <c r="CW1535" s="4" t="str">
        <f>IF(IFERROR(SEARCH($AB$1,DN1535),0)&gt;0,$AB$1,"")</f>
        <v/>
      </c>
      <c r="CX1535" s="4" t="str">
        <f>IF(IFERROR(SEARCH($AC$1,DN1535),0)&gt;0,$AC$1,"")</f>
        <v/>
      </c>
      <c r="CY1535" s="4" t="str">
        <f>IF(IFERROR(SEARCH($AD$1,DN1535),0)&gt;0,$AD$1,"")</f>
        <v/>
      </c>
      <c r="CZ1535" s="4" t="str">
        <f>IF(IFERROR(SEARCH($AE$1,DN1535),0)&gt;0,$AE$1,"")</f>
        <v/>
      </c>
      <c r="DA1535" s="4">
        <f>LEN(DM1535)</f>
        <v>8</v>
      </c>
      <c r="DB1535" s="4">
        <f>LEN(DN1535)</f>
        <v>26</v>
      </c>
      <c r="DC1535" s="4">
        <f>DB1535-DA1535</f>
        <v>18</v>
      </c>
      <c r="DD1535" s="4" t="str">
        <f>RIGHT(DN1535,4)</f>
        <v>/DUS</v>
      </c>
      <c r="DE1535" s="4" t="str">
        <f>RIGHT(DN1535,5)</f>
        <v>G/DUS</v>
      </c>
      <c r="DF1535" s="4" t="str" cm="1">
        <f t="array" ref="DF1535">LEFT(DM1535,SUM(LEN(DM1535)-LEN(SUBSTITUTE(DM1535,{"0";"1";"2";"3";"4";"5";"6";"7";"8";"9"},""))))</f>
        <v>6</v>
      </c>
      <c r="DG1535" s="4">
        <f>LEN(DT1535)</f>
        <v>13</v>
      </c>
      <c r="DH1535" s="4" t="b">
        <f>LEFT(DM1535,1)=DF1535</f>
        <v>1</v>
      </c>
      <c r="DI1535" s="4" t="str">
        <f>RIGHT(DD1535,3)</f>
        <v>DUS</v>
      </c>
      <c r="DJ1535" s="4" t="b">
        <f>IF((DL1535=AQ1537)=TRUE,TRUE,IF((AQ1535=DL1535)=TRUE,TRUE,FALSE))</f>
        <v>1</v>
      </c>
      <c r="DK1535" s="4" t="b">
        <f>LEFT(DN1535,2)=LEFT(DO1535,2)</f>
        <v>0</v>
      </c>
      <c r="DL1535" s="5" t="str">
        <f>LEFT(DN1535,(DC1535-1))</f>
        <v>MAX RING ECER 500</v>
      </c>
      <c r="DM1535" s="4" t="str">
        <f>IFERROR(RIGHT(DN1535,LEN(DN1535)-FIND("-",DN1535)),1)</f>
        <v>6RTG/DUS</v>
      </c>
      <c r="DN1535" t="s">
        <v>5159</v>
      </c>
      <c r="DO1535" s="1"/>
      <c r="DP1535" s="4" t="b">
        <f ca="1">IF(IF(IF(DL1535=AQ1537,10,0)+IF(NOT(DI1535=$AU$1)=TRUE,10,0)=
20,"XXXX",IF(IF((DX1535+1)=2,0,1)+IF(DI1535=$AU$1,1,0)=2,TRUE,""))
="",IF(IF(DL1535=AQ1535,10,0)+IF(NOT(DI1535=$AU$1)=TRUE,10,0)=
20,"XXXX",IF(IF((DX1535+1)=2,0,1)+IF(DI1535=$AU$1,1,0)=2,TRUE,
"")),IF(IF(DL1535=AQ1537,10,0)+IF(NOT(DI1535=$AU$1)=TRUE,10,0)=
20,"XXXX",IF(IF((DX1535+1)=2,0,1)+IF(DI1535=$AU$1,1,0)=2,TRUE,"")))</f>
        <v>1</v>
      </c>
      <c r="DQ1535">
        <v>26000</v>
      </c>
      <c r="DR1535">
        <v>26000</v>
      </c>
      <c r="DS1535">
        <v>25000</v>
      </c>
      <c r="DT1535" t="str">
        <f>IF(DO1535&gt;0,DO1535,"800000000"&amp;ROW(DS1535))</f>
        <v>8000000001535</v>
      </c>
      <c r="DU1535" t="str">
        <f>DL1535</f>
        <v>MAX RING ECER 500</v>
      </c>
      <c r="DV1535" t="s">
        <v>4301</v>
      </c>
      <c r="DW1535" t="s">
        <v>4301</v>
      </c>
      <c r="DX1535" s="4" t="str" cm="1">
        <f t="array" aca="1" ref="DX1535" ca="1">LEFT(DM1535,MATCH(FALSE,ISNUMBER(MID(DM1535,ROW(INDIRECT("1:"&amp;LEN(DM1535)+1)), 1) *1),0) -1)</f>
        <v>6</v>
      </c>
      <c r="DY1535" s="1"/>
      <c r="EA1535" s="21"/>
      <c r="EC1535" s="5"/>
      <c r="EF1535" s="1"/>
      <c r="EH1535" s="1"/>
      <c r="EI1535" s="1"/>
      <c r="EL1535" s="5"/>
      <c r="EM1535" s="22"/>
      <c r="EN1535">
        <v>0</v>
      </c>
      <c r="EO1535" s="1" t="s">
        <v>5103</v>
      </c>
    </row>
    <row r="1537" spans="1:145">
      <c r="A1537" s="4" t="str">
        <f t="shared" si="2831"/>
        <v/>
      </c>
      <c r="B1537" s="4" t="str">
        <f t="shared" si="2832"/>
        <v>PCS</v>
      </c>
      <c r="C1537" s="4" t="str">
        <f t="shared" si="2833"/>
        <v/>
      </c>
      <c r="D1537" s="4" t="str">
        <f t="shared" si="2834"/>
        <v/>
      </c>
      <c r="E1537" s="4" t="str">
        <f t="shared" si="2835"/>
        <v/>
      </c>
      <c r="F1537" s="4" t="str">
        <f t="shared" si="2836"/>
        <v/>
      </c>
      <c r="G1537" s="4" t="str">
        <f t="shared" si="2837"/>
        <v/>
      </c>
      <c r="H1537" s="4" t="str">
        <f t="shared" si="2838"/>
        <v/>
      </c>
      <c r="I1537" s="4" t="str">
        <f t="shared" si="2839"/>
        <v/>
      </c>
      <c r="J1537" s="4" t="str">
        <f t="shared" si="2840"/>
        <v/>
      </c>
      <c r="K1537" s="4" t="str">
        <f t="shared" si="2841"/>
        <v/>
      </c>
      <c r="L1537" s="4" t="str">
        <f t="shared" si="2842"/>
        <v/>
      </c>
      <c r="M1537" s="4" t="str">
        <f t="shared" si="2843"/>
        <v/>
      </c>
      <c r="N1537" s="4" t="str">
        <f t="shared" si="2844"/>
        <v/>
      </c>
      <c r="O1537" s="4" t="str">
        <f t="shared" si="2845"/>
        <v/>
      </c>
      <c r="P1537" s="4" t="str">
        <f t="shared" si="2846"/>
        <v/>
      </c>
      <c r="Q1537" s="4" t="str">
        <f t="shared" si="2847"/>
        <v/>
      </c>
      <c r="R1537" s="4" t="str">
        <f t="shared" si="2848"/>
        <v/>
      </c>
      <c r="S1537" s="4" t="str">
        <f t="shared" si="2849"/>
        <v/>
      </c>
      <c r="T1537" s="4" t="str">
        <f t="shared" si="2850"/>
        <v/>
      </c>
      <c r="U1537" s="4" t="str">
        <f t="shared" si="2851"/>
        <v/>
      </c>
      <c r="V1537" s="4" t="str">
        <f t="shared" si="2852"/>
        <v/>
      </c>
      <c r="W1537" s="4" t="str">
        <f t="shared" si="2853"/>
        <v/>
      </c>
      <c r="X1537" s="4" t="str">
        <f t="shared" si="2854"/>
        <v/>
      </c>
      <c r="Y1537" s="4">
        <f t="shared" si="2855"/>
        <v>3</v>
      </c>
      <c r="Z1537" s="4" t="str">
        <f t="shared" si="2856"/>
        <v>-</v>
      </c>
      <c r="AA1537" s="4" t="str">
        <f t="shared" si="2857"/>
        <v/>
      </c>
      <c r="AB1537" s="4" t="str">
        <f t="shared" si="2858"/>
        <v/>
      </c>
      <c r="AC1537" s="4" t="str">
        <f t="shared" si="2859"/>
        <v/>
      </c>
      <c r="AD1537" s="4" t="str">
        <f t="shared" si="2860"/>
        <v/>
      </c>
      <c r="AE1537" s="4" t="str">
        <f t="shared" si="2861"/>
        <v/>
      </c>
      <c r="AF1537" s="4">
        <f t="shared" si="2862"/>
        <v>4</v>
      </c>
      <c r="AG1537" s="4">
        <f t="shared" si="2863"/>
        <v>13</v>
      </c>
      <c r="AH1537" s="4">
        <f t="shared" si="2864"/>
        <v>9</v>
      </c>
      <c r="AI1537" s="4" t="str">
        <f t="shared" si="2865"/>
        <v>1PCS</v>
      </c>
      <c r="AJ1537" s="4" t="str">
        <f t="shared" si="2866"/>
        <v>-1PCS</v>
      </c>
      <c r="AK1537" s="4" t="str" cm="1">
        <f t="array" ref="AK1537">LEFT(AR1537,SUM(LEN(AR1537)-LEN(SUBSTITUTE(AR1537,{"0";"1";"2";"3";"4";"5";"6";"7";"8";"9"},""))))</f>
        <v>1</v>
      </c>
      <c r="AL1537" s="4">
        <f t="shared" si="2870"/>
        <v>13</v>
      </c>
      <c r="AM1537" s="4" t="b">
        <f>LEFT(AR1537,1)=AK1537</f>
        <v>1</v>
      </c>
      <c r="AN1537" s="4" t="str">
        <f t="shared" si="2871"/>
        <v>PCS</v>
      </c>
      <c r="AO1537" s="4" t="b">
        <f>IF((AQ1537=AQ1538)=TRUE,TRUE,IF((DL1535=AQ1537)=TRUE,TRUE,FALSE))</f>
        <v>1</v>
      </c>
      <c r="AP1537" s="4" t="b">
        <f t="shared" si="2867"/>
        <v>0</v>
      </c>
      <c r="AQ1537" s="5" t="str">
        <f t="shared" si="2868"/>
        <v>MAX ROLL</v>
      </c>
      <c r="AR1537" s="4" t="str">
        <f t="shared" si="2869"/>
        <v>1PCS</v>
      </c>
      <c r="AS1537" t="s">
        <v>2085</v>
      </c>
      <c r="AU1537" s="4" t="str">
        <f>IF(IF(IF(AQ1537=AQ1538,10,0)+IF(NOT(AN1537=$AU$1)=TRUE,10,0)=
20,"XXXX",IF(IF((BC1537+1)=2,0,1)+IF(AN1537=$AU$1,1,0)=2,TRUE,""))
="",IF(IF(AQ1537=DL1535,10,0)+IF(NOT(AN1537=$AU$1)=TRUE,10,0)=
20,"XXXX",IF(IF((BC1537+1)=2,0,1)+IF(AN1537=$AU$1,1,0)=2,TRUE,
"")),IF(IF(AQ1537=AQ1538,10,0)+IF(NOT(AN1537=$AU$1)=TRUE,10,0)=
20,"XXXX",IF(IF((BC1537+1)=2,0,1)+IF(AN1537=$AU$1,1,0)=2,TRUE,"")))</f>
        <v>XXXX</v>
      </c>
      <c r="AV1537">
        <v>1700</v>
      </c>
      <c r="AW1537">
        <v>2000</v>
      </c>
      <c r="AX1537">
        <v>1534</v>
      </c>
      <c r="AY1537" t="str">
        <f t="shared" si="2827"/>
        <v>8000000001537</v>
      </c>
      <c r="AZ1537" t="str">
        <f t="shared" si="2872"/>
        <v>MAX ROLL</v>
      </c>
      <c r="BA1537" t="s">
        <v>4301</v>
      </c>
      <c r="BB1537" t="s">
        <v>4301</v>
      </c>
      <c r="BC1537" s="9" t="str" cm="1">
        <f t="array" aca="1" ref="BC1537" ca="1">LEFT(AR1537,MATCH(FALSE,ISNUMBER(MID(AR1537,ROW(INDIRECT("1:"&amp;LEN(AR1537)+1)), 1) *1),0) -1)</f>
        <v>1</v>
      </c>
      <c r="BD1537" s="1"/>
      <c r="BF1537" s="21"/>
      <c r="BK1537" s="1"/>
      <c r="BM1537" s="1"/>
      <c r="BN1537" s="1"/>
      <c r="BR1537" s="22"/>
      <c r="BS1537">
        <v>0</v>
      </c>
      <c r="BT1537" s="1" t="s">
        <v>5103</v>
      </c>
      <c r="BV1537" s="4" t="str">
        <f>IF(IFERROR(SEARCH($A$1,DN1537),0)&gt;0,$A$1,"")</f>
        <v/>
      </c>
      <c r="BW1537" s="4" t="str">
        <f>IF(IFERROR(SEARCH($B$1,DN1537),0)&gt;0,$B$1,"")</f>
        <v>PCS</v>
      </c>
      <c r="BX1537" s="4" t="str">
        <f>IF(IFERROR(SEARCH($C$1,DN1537),0)&gt;0,$C$1,"")</f>
        <v/>
      </c>
      <c r="BY1537" s="4" t="str">
        <f>IF(IFERROR(SEARCH($D$1,DN1537),0)&gt;0,$D$1,"")</f>
        <v/>
      </c>
      <c r="BZ1537" s="4" t="str">
        <f>IF(IFERROR(SEARCH($E$1,DN1537),0)&gt;0,$E$1,"")</f>
        <v/>
      </c>
      <c r="CA1537" s="4" t="str">
        <f>IF(IFERROR(SEARCH($F$1,DN1537),0)&gt;0,$F$1,"")</f>
        <v/>
      </c>
      <c r="CB1537" s="4" t="str">
        <f>IF(IFERROR(SEARCH($G$1,DN1537),0)&gt;0,$G$1,"")</f>
        <v/>
      </c>
      <c r="CC1537" s="4" t="str">
        <f>IF(IFERROR(SEARCH($H$1,DN1537),0)&gt;0,$H$1,"")</f>
        <v/>
      </c>
      <c r="CD1537" s="4" t="str">
        <f>IF(IFERROR(SEARCH($I$1,DN1537),0)&gt;0,$I$1,"")</f>
        <v/>
      </c>
      <c r="CE1537" s="4" t="str">
        <f>IF(IFERROR(SEARCH($J$1,DN1537),0)&gt;0,$J$1,"")</f>
        <v/>
      </c>
      <c r="CF1537" s="4" t="str">
        <f>IF(IFERROR(SEARCH($K$1,DN1537),0)&gt;0,$K$1,"")</f>
        <v/>
      </c>
      <c r="CG1537" s="4" t="str">
        <f>IF(IFERROR(SEARCH($L$1,DN1537),0)&gt;0,$L$1,"")</f>
        <v/>
      </c>
      <c r="CH1537" s="4" t="str">
        <f>IF(IFERROR(SEARCH($M$1,DN1537),0)&gt;0,$M$1,"")</f>
        <v/>
      </c>
      <c r="CI1537" s="4" t="str">
        <f>IF(IFERROR(SEARCH($N$1,DN1537),0)&gt;0,$N$1,"")</f>
        <v/>
      </c>
      <c r="CJ1537" s="4" t="str">
        <f>IF(IFERROR(SEARCH($O$1,DN1537),0)&gt;0,$O$1,"")</f>
        <v>DUS</v>
      </c>
      <c r="CK1537" s="4" t="str">
        <f>IF(IFERROR(SEARCH($P$1,DN1537),0)&gt;0,$P$1,"")</f>
        <v/>
      </c>
      <c r="CL1537" s="4" t="str">
        <f>IF(IFERROR(SEARCH($Q$1,DN1537),0)&gt;0,$Q$1,"")</f>
        <v/>
      </c>
      <c r="CM1537" s="4" t="str">
        <f>IF(IFERROR(SEARCH($R$1,DN1537),0)&gt;0,$R$1,"")</f>
        <v/>
      </c>
      <c r="CN1537" s="4" t="str">
        <f>IF(IFERROR(SEARCH($S$1,DN1537),0)&gt;0,$S$1,"")</f>
        <v/>
      </c>
      <c r="CO1537" s="4" t="str">
        <f>IF(IFERROR(SEARCH($T$1,DN1537),0)&gt;0,$T$1,"")</f>
        <v/>
      </c>
      <c r="CP1537" s="4" t="str">
        <f>IF(IFERROR(SEARCH($U$1,DN1537),0)&gt;0,$U$1,"")</f>
        <v/>
      </c>
      <c r="CQ1537" s="4" t="str">
        <f>IF(IFERROR(SEARCH($V$1,DN1537),0)&gt;0,$V$1,"")</f>
        <v/>
      </c>
      <c r="CR1537" s="4" t="str">
        <f>IF(IFERROR(SEARCH($W$1,DN1537),0)&gt;0,$W$1,"")</f>
        <v/>
      </c>
      <c r="CS1537" s="4" t="str">
        <f>IF(IFERROR(SEARCH($X$1,DN1537),0)&gt;0,$X$1,"")</f>
        <v/>
      </c>
      <c r="CT1537" s="4">
        <f>LEN(BW1537)+LEN(BX1537)+LEN(BY1537)+LEN(BZ1537)+LEN(CA1537)+LEN(CO1537)+LEN(CB1537)+LEN(CC1537)+LEN(CD1537)+LEN(CE1537)+LEN(CF1537)+LEN(CG1537)+LEN(CH1537)+LEN(CI1537)+LEN(CP1537)+LEN(CJ1537)+LEN(CK1537)+LEN(CQ1537)+LEN(BV1537)+LEN(CL1537)+LEN(CS1537)+LEN(CM1537)+LEN(CR1537)+LEN(CN1537)</f>
        <v>6</v>
      </c>
      <c r="CU1537" s="4" t="str">
        <f>IF(IFERROR(SEARCH($Z$1,DN1537),0)&gt;0,$Z$1,"")</f>
        <v>-</v>
      </c>
      <c r="CV1537" s="4" t="str">
        <f>IF(IFERROR(SEARCH($AA$1,DN1537),0)&gt;0,$AA$1,"")</f>
        <v>/</v>
      </c>
      <c r="CW1537" s="4" t="str">
        <f>IF(IFERROR(SEARCH($AB$1,DN1537),0)&gt;0,$AB$1,"")</f>
        <v/>
      </c>
      <c r="CX1537" s="4" t="str">
        <f>IF(IFERROR(SEARCH($AC$1,DN1537),0)&gt;0,$AC$1,"")</f>
        <v/>
      </c>
      <c r="CY1537" s="4" t="str">
        <f>IF(IFERROR(SEARCH($AD$1,DN1537),0)&gt;0,$AD$1,"")</f>
        <v/>
      </c>
      <c r="CZ1537" s="4" t="str">
        <f>IF(IFERROR(SEARCH($AE$1,DN1537),0)&gt;0,$AE$1,"")</f>
        <v/>
      </c>
      <c r="DA1537" s="4">
        <f>LEN(DM1537)</f>
        <v>9</v>
      </c>
      <c r="DB1537" s="4">
        <f>LEN(DN1537)</f>
        <v>18</v>
      </c>
      <c r="DC1537" s="4">
        <f>DB1537-DA1537</f>
        <v>9</v>
      </c>
      <c r="DD1537" s="4" t="str">
        <f>RIGHT(DN1537,4)</f>
        <v>/DUS</v>
      </c>
      <c r="DE1537" s="4" t="str">
        <f>RIGHT(DN1537,5)</f>
        <v>S/DUS</v>
      </c>
      <c r="DF1537" s="4" t="str" cm="1">
        <f t="array" ref="DF1537">LEFT(DM1537,SUM(LEN(DM1537)-LEN(SUBSTITUTE(DM1537,{"0";"1";"2";"3";"4";"5";"6";"7";"8";"9"},""))))</f>
        <v>30</v>
      </c>
      <c r="DG1537" s="4">
        <f>LEN(DT1537)</f>
        <v>13</v>
      </c>
      <c r="DH1537" s="4" t="b">
        <f>LEFT(DM1537,2)=DF1537</f>
        <v>1</v>
      </c>
      <c r="DI1537" s="4" t="str">
        <f>RIGHT(DD1537,3)</f>
        <v>DUS</v>
      </c>
      <c r="DJ1537" s="4" t="b">
        <f>IF((DL1537=AQ1540)=TRUE,TRUE,IF((AQ1538=DL1537)=TRUE,TRUE,FALSE))</f>
        <v>1</v>
      </c>
      <c r="DK1537" s="4" t="b">
        <f>LEFT(DN1537,2)=LEFT(DO1537,2)</f>
        <v>0</v>
      </c>
      <c r="DL1537" s="5" t="str">
        <f>LEFT(DN1537,(DC1537-1))</f>
        <v>MAX ROLL</v>
      </c>
      <c r="DM1537" s="4" t="str">
        <f>IFERROR(RIGHT(DN1537,LEN(DN1537)-FIND("-",DN1537)),1)</f>
        <v>30PCS/DUS</v>
      </c>
      <c r="DN1537" t="s">
        <v>2087</v>
      </c>
      <c r="DO1537" s="1"/>
      <c r="DP1537" s="4" t="b">
        <f ca="1">IF(IF(IF(DL1537=AQ1540,10,0)+IF(NOT(DI1537=$AU$1)=TRUE,10,0)=
20,"XXXX",IF(IF((DX1537+1)=2,0,1)+IF(DI1537=$AU$1,1,0)=2,TRUE,""))
="",IF(IF(DL1537=AQ1538,10,0)+IF(NOT(DI1537=$AU$1)=TRUE,10,0)=
20,"XXXX",IF(IF((DX1537+1)=2,0,1)+IF(DI1537=$AU$1,1,0)=2,TRUE,
"")),IF(IF(DL1537=AQ1540,10,0)+IF(NOT(DI1537=$AU$1)=TRUE,10,0)=
20,"XXXX",IF(IF((DX1537+1)=2,0,1)+IF(DI1537=$AU$1,1,0)=2,TRUE,"")))</f>
        <v>1</v>
      </c>
      <c r="DQ1537">
        <v>49000</v>
      </c>
      <c r="DR1537">
        <v>49000</v>
      </c>
      <c r="DS1537">
        <v>47000</v>
      </c>
      <c r="DT1537" t="str">
        <f>IF(DO1537&gt;0,DO1537,"800000000"&amp;ROW(DS1537))</f>
        <v>8000000001537</v>
      </c>
      <c r="DU1537" t="str">
        <f>DL1537</f>
        <v>MAX ROLL</v>
      </c>
      <c r="DV1537" t="s">
        <v>4301</v>
      </c>
      <c r="DW1537" t="s">
        <v>4301</v>
      </c>
      <c r="DX1537" s="4" t="str" cm="1">
        <f t="array" aca="1" ref="DX1537" ca="1">LEFT(DM1537,MATCH(FALSE,ISNUMBER(MID(DM1537,ROW(INDIRECT("1:"&amp;LEN(DM1537)+1)), 1) *1),0) -1)</f>
        <v>30</v>
      </c>
      <c r="DY1537" s="1"/>
      <c r="EA1537" s="21"/>
      <c r="EC1537" s="5"/>
      <c r="EF1537" s="1"/>
      <c r="EH1537" s="1"/>
      <c r="EI1537" s="1"/>
      <c r="EL1537" s="5"/>
      <c r="EM1537" s="22"/>
      <c r="EN1537">
        <v>0</v>
      </c>
      <c r="EO1537" s="1" t="s">
        <v>5103</v>
      </c>
    </row>
    <row r="1538" spans="1:145">
      <c r="A1538" s="4" t="str">
        <f t="shared" si="2831"/>
        <v/>
      </c>
      <c r="B1538" s="4" t="str">
        <f t="shared" si="2832"/>
        <v>PCS</v>
      </c>
      <c r="C1538" s="4" t="str">
        <f t="shared" si="2833"/>
        <v/>
      </c>
      <c r="D1538" s="4" t="str">
        <f t="shared" si="2834"/>
        <v/>
      </c>
      <c r="E1538" s="4" t="str">
        <f t="shared" si="2835"/>
        <v/>
      </c>
      <c r="F1538" s="4" t="str">
        <f t="shared" si="2836"/>
        <v/>
      </c>
      <c r="G1538" s="4" t="str">
        <f t="shared" si="2837"/>
        <v/>
      </c>
      <c r="H1538" s="4" t="str">
        <f t="shared" si="2838"/>
        <v/>
      </c>
      <c r="I1538" s="4" t="str">
        <f t="shared" si="2839"/>
        <v/>
      </c>
      <c r="J1538" s="4" t="str">
        <f t="shared" si="2840"/>
        <v/>
      </c>
      <c r="K1538" s="4" t="str">
        <f t="shared" si="2841"/>
        <v/>
      </c>
      <c r="L1538" s="4" t="str">
        <f t="shared" si="2842"/>
        <v/>
      </c>
      <c r="M1538" s="4" t="str">
        <f t="shared" si="2843"/>
        <v/>
      </c>
      <c r="N1538" s="4" t="str">
        <f t="shared" si="2844"/>
        <v/>
      </c>
      <c r="O1538" s="4" t="str">
        <f t="shared" si="2845"/>
        <v/>
      </c>
      <c r="P1538" s="4" t="str">
        <f t="shared" si="2846"/>
        <v/>
      </c>
      <c r="Q1538" s="4" t="str">
        <f t="shared" si="2847"/>
        <v/>
      </c>
      <c r="R1538" s="4" t="str">
        <f t="shared" si="2848"/>
        <v/>
      </c>
      <c r="S1538" s="4" t="str">
        <f t="shared" si="2849"/>
        <v/>
      </c>
      <c r="T1538" s="4" t="str">
        <f t="shared" si="2850"/>
        <v/>
      </c>
      <c r="U1538" s="4" t="str">
        <f t="shared" si="2851"/>
        <v/>
      </c>
      <c r="V1538" s="4" t="str">
        <f t="shared" si="2852"/>
        <v/>
      </c>
      <c r="W1538" s="4" t="str">
        <f t="shared" si="2853"/>
        <v/>
      </c>
      <c r="X1538" s="4" t="str">
        <f t="shared" si="2854"/>
        <v/>
      </c>
      <c r="Y1538" s="4">
        <f t="shared" si="2855"/>
        <v>3</v>
      </c>
      <c r="Z1538" s="4" t="str">
        <f t="shared" si="2856"/>
        <v>-</v>
      </c>
      <c r="AA1538" s="4" t="str">
        <f t="shared" si="2857"/>
        <v/>
      </c>
      <c r="AB1538" s="4" t="str">
        <f t="shared" si="2858"/>
        <v/>
      </c>
      <c r="AC1538" s="4" t="str">
        <f t="shared" si="2859"/>
        <v/>
      </c>
      <c r="AD1538" s="4" t="str">
        <f t="shared" si="2860"/>
        <v/>
      </c>
      <c r="AE1538" s="4" t="str">
        <f t="shared" si="2861"/>
        <v/>
      </c>
      <c r="AF1538" s="4">
        <f t="shared" si="2862"/>
        <v>4</v>
      </c>
      <c r="AG1538" s="4">
        <f t="shared" si="2863"/>
        <v>13</v>
      </c>
      <c r="AH1538" s="4">
        <f t="shared" si="2864"/>
        <v>9</v>
      </c>
      <c r="AI1538" s="4" t="str">
        <f t="shared" si="2865"/>
        <v>1PCS</v>
      </c>
      <c r="AJ1538" s="4" t="str">
        <f t="shared" si="2866"/>
        <v>-1PCS</v>
      </c>
      <c r="AK1538" s="4" t="str" cm="1">
        <f t="array" ref="AK1538">LEFT(AR1538,SUM(LEN(AR1538)-LEN(SUBSTITUTE(AR1538,{"0";"1";"2";"3";"4";"5";"6";"7";"8";"9"},""))))</f>
        <v>1</v>
      </c>
      <c r="AL1538" s="4">
        <f t="shared" si="2870"/>
        <v>13</v>
      </c>
      <c r="AM1538" s="4" t="b">
        <f>LEFT(AR1538,1)=AK1538</f>
        <v>1</v>
      </c>
      <c r="AN1538" s="4" t="str">
        <f t="shared" si="2871"/>
        <v>PCS</v>
      </c>
      <c r="AO1538" s="4" t="b">
        <f>IF((AQ1538=DL1537)=TRUE,TRUE,IF((AQ1537=AQ1538)=TRUE,TRUE,FALSE))</f>
        <v>1</v>
      </c>
      <c r="AP1538" s="4" t="b">
        <f t="shared" si="2867"/>
        <v>0</v>
      </c>
      <c r="AQ1538" s="5" t="str">
        <f t="shared" si="2868"/>
        <v>MAX ROLL</v>
      </c>
      <c r="AR1538" s="4" t="str">
        <f t="shared" si="2869"/>
        <v>1PCS</v>
      </c>
      <c r="AS1538" t="s">
        <v>2085</v>
      </c>
      <c r="AT1538" s="1" t="s">
        <v>2086</v>
      </c>
      <c r="AU1538" s="4" t="str">
        <f>IF(IF(IF(AQ1538=DL1537,10,0)+IF(NOT(AN1538=$AU$1)=TRUE,10,0)=
20,"XXXX",IF(IF((BC1538+1)=2,0,1)+IF(AN1538=$AU$1,1,0)=2,TRUE,""))
="",IF(IF(AQ1538=AQ1537,10,0)+IF(NOT(AN1538=$AU$1)=TRUE,10,0)=
20,"XXXX",IF(IF((BC1538+1)=2,0,1)+IF(AN1538=$AU$1,1,0)=2,TRUE,
"")),IF(IF(AQ1538=DL1537,10,0)+IF(NOT(AN1538=$AU$1)=TRUE,10,0)=
20,"XXXX",IF(IF((BC1538+1)=2,0,1)+IF(AN1538=$AU$1,1,0)=2,TRUE,"")))</f>
        <v>XXXX</v>
      </c>
      <c r="AV1538">
        <v>1700</v>
      </c>
      <c r="AW1538">
        <v>2000</v>
      </c>
      <c r="AX1538">
        <v>1566</v>
      </c>
      <c r="AY1538" t="str">
        <f t="shared" si="2827"/>
        <v>8997009462545</v>
      </c>
      <c r="AZ1538" t="str">
        <f t="shared" si="2872"/>
        <v>MAX ROLL</v>
      </c>
      <c r="BA1538" t="s">
        <v>4301</v>
      </c>
      <c r="BB1538" t="s">
        <v>4301</v>
      </c>
      <c r="BC1538" s="9" t="str" cm="1">
        <f t="array" aca="1" ref="BC1538" ca="1">LEFT(AR1538,MATCH(FALSE,ISNUMBER(MID(AR1538,ROW(INDIRECT("1:"&amp;LEN(AR1538)+1)), 1) *1),0) -1)</f>
        <v>1</v>
      </c>
      <c r="BD1538" s="1"/>
      <c r="BF1538" s="21"/>
      <c r="BK1538" s="1"/>
      <c r="BM1538" s="1"/>
      <c r="BN1538" s="1"/>
      <c r="BR1538" s="22"/>
      <c r="BS1538">
        <v>0</v>
      </c>
      <c r="BT1538" s="1" t="s">
        <v>5103</v>
      </c>
      <c r="BV1538" s="4" t="str">
        <f>IF(IFERROR(SEARCH($A$1,DN1538),0)&gt;0,$A$1,"")</f>
        <v/>
      </c>
      <c r="BW1538" s="4" t="str">
        <f>IF(IFERROR(SEARCH($B$1,DN1538),0)&gt;0,$B$1,"")</f>
        <v>PCS</v>
      </c>
      <c r="BX1538" s="4" t="str">
        <f>IF(IFERROR(SEARCH($C$1,DN1538),0)&gt;0,$C$1,"")</f>
        <v/>
      </c>
      <c r="BY1538" s="4" t="str">
        <f>IF(IFERROR(SEARCH($D$1,DN1538),0)&gt;0,$D$1,"")</f>
        <v/>
      </c>
      <c r="BZ1538" s="4" t="str">
        <f>IF(IFERROR(SEARCH($E$1,DN1538),0)&gt;0,$E$1,"")</f>
        <v/>
      </c>
      <c r="CA1538" s="4" t="str">
        <f>IF(IFERROR(SEARCH($F$1,DN1538),0)&gt;0,$F$1,"")</f>
        <v/>
      </c>
      <c r="CB1538" s="4" t="str">
        <f>IF(IFERROR(SEARCH($G$1,DN1538),0)&gt;0,$G$1,"")</f>
        <v/>
      </c>
      <c r="CC1538" s="4" t="str">
        <f>IF(IFERROR(SEARCH($H$1,DN1538),0)&gt;0,$H$1,"")</f>
        <v/>
      </c>
      <c r="CD1538" s="4" t="str">
        <f>IF(IFERROR(SEARCH($I$1,DN1538),0)&gt;0,$I$1,"")</f>
        <v/>
      </c>
      <c r="CE1538" s="4" t="str">
        <f>IF(IFERROR(SEARCH($J$1,DN1538),0)&gt;0,$J$1,"")</f>
        <v/>
      </c>
      <c r="CF1538" s="4" t="str">
        <f>IF(IFERROR(SEARCH($K$1,DN1538),0)&gt;0,$K$1,"")</f>
        <v/>
      </c>
      <c r="CG1538" s="4" t="str">
        <f>IF(IFERROR(SEARCH($L$1,DN1538),0)&gt;0,$L$1,"")</f>
        <v/>
      </c>
      <c r="CH1538" s="4" t="str">
        <f>IF(IFERROR(SEARCH($M$1,DN1538),0)&gt;0,$M$1,"")</f>
        <v/>
      </c>
      <c r="CI1538" s="4" t="str">
        <f>IF(IFERROR(SEARCH($N$1,DN1538),0)&gt;0,$N$1,"")</f>
        <v/>
      </c>
      <c r="CJ1538" s="4" t="str">
        <f>IF(IFERROR(SEARCH($O$1,DN1538),0)&gt;0,$O$1,"")</f>
        <v>DUS</v>
      </c>
      <c r="CK1538" s="4" t="str">
        <f>IF(IFERROR(SEARCH($P$1,DN1538),0)&gt;0,$P$1,"")</f>
        <v/>
      </c>
      <c r="CL1538" s="4" t="str">
        <f>IF(IFERROR(SEARCH($Q$1,DN1538),0)&gt;0,$Q$1,"")</f>
        <v/>
      </c>
      <c r="CM1538" s="4" t="str">
        <f>IF(IFERROR(SEARCH($R$1,DN1538),0)&gt;0,$R$1,"")</f>
        <v/>
      </c>
      <c r="CN1538" s="4" t="str">
        <f>IF(IFERROR(SEARCH($S$1,DN1538),0)&gt;0,$S$1,"")</f>
        <v/>
      </c>
      <c r="CO1538" s="4" t="str">
        <f>IF(IFERROR(SEARCH($T$1,DN1538),0)&gt;0,$T$1,"")</f>
        <v/>
      </c>
      <c r="CP1538" s="4" t="str">
        <f>IF(IFERROR(SEARCH($U$1,DN1538),0)&gt;0,$U$1,"")</f>
        <v/>
      </c>
      <c r="CQ1538" s="4" t="str">
        <f>IF(IFERROR(SEARCH($V$1,DN1538),0)&gt;0,$V$1,"")</f>
        <v/>
      </c>
      <c r="CR1538" s="4" t="str">
        <f>IF(IFERROR(SEARCH($W$1,DN1538),0)&gt;0,$W$1,"")</f>
        <v/>
      </c>
      <c r="CS1538" s="4" t="str">
        <f>IF(IFERROR(SEARCH($X$1,DN1538),0)&gt;0,$X$1,"")</f>
        <v/>
      </c>
      <c r="CT1538" s="4">
        <f>LEN(BW1538)+LEN(BX1538)+LEN(BY1538)+LEN(BZ1538)+LEN(CA1538)+LEN(CO1538)+LEN(CB1538)+LEN(CC1538)+LEN(CD1538)+LEN(CE1538)+LEN(CF1538)+LEN(CG1538)+LEN(CH1538)+LEN(CI1538)+LEN(CP1538)+LEN(CJ1538)+LEN(CK1538)+LEN(CQ1538)+LEN(BV1538)+LEN(CL1538)+LEN(CS1538)+LEN(CM1538)+LEN(CR1538)+LEN(CN1538)</f>
        <v>6</v>
      </c>
      <c r="CU1538" s="4" t="str">
        <f>IF(IFERROR(SEARCH($Z$1,DN1538),0)&gt;0,$Z$1,"")</f>
        <v>-</v>
      </c>
      <c r="CV1538" s="4" t="str">
        <f>IF(IFERROR(SEARCH($AA$1,DN1538),0)&gt;0,$AA$1,"")</f>
        <v>/</v>
      </c>
      <c r="CW1538" s="4" t="str">
        <f>IF(IFERROR(SEARCH($AB$1,DN1538),0)&gt;0,$AB$1,"")</f>
        <v/>
      </c>
      <c r="CX1538" s="4" t="str">
        <f>IF(IFERROR(SEARCH($AC$1,DN1538),0)&gt;0,$AC$1,"")</f>
        <v/>
      </c>
      <c r="CY1538" s="4" t="str">
        <f>IF(IFERROR(SEARCH($AD$1,DN1538),0)&gt;0,$AD$1,"")</f>
        <v/>
      </c>
      <c r="CZ1538" s="4" t="str">
        <f>IF(IFERROR(SEARCH($AE$1,DN1538),0)&gt;0,$AE$1,"")</f>
        <v/>
      </c>
      <c r="DA1538" s="4">
        <f>LEN(DM1538)</f>
        <v>9</v>
      </c>
      <c r="DB1538" s="4">
        <f>LEN(DN1538)</f>
        <v>18</v>
      </c>
      <c r="DC1538" s="4">
        <f>DB1538-DA1538</f>
        <v>9</v>
      </c>
      <c r="DD1538" s="4" t="str">
        <f>RIGHT(DN1538,4)</f>
        <v>/DUS</v>
      </c>
      <c r="DE1538" s="4" t="str">
        <f>RIGHT(DN1538,5)</f>
        <v>S/DUS</v>
      </c>
      <c r="DF1538" s="4" t="str" cm="1">
        <f t="array" ref="DF1538">LEFT(DM1538,SUM(LEN(DM1538)-LEN(SUBSTITUTE(DM1538,{"0";"1";"2";"3";"4";"5";"6";"7";"8";"9"},""))))</f>
        <v>30</v>
      </c>
      <c r="DG1538" s="4">
        <f>LEN(DT1538)</f>
        <v>13</v>
      </c>
      <c r="DH1538" s="4" t="b">
        <f>LEFT(DM1538,2)=DF1538</f>
        <v>1</v>
      </c>
      <c r="DI1538" s="4" t="str">
        <f>RIGHT(DD1538,3)</f>
        <v>DUS</v>
      </c>
      <c r="DJ1538" s="4" t="b">
        <f>IF((DL1538=DL1540)=TRUE,TRUE,IF((AQ1539=DL1538)=TRUE,TRUE,FALSE))</f>
        <v>0</v>
      </c>
      <c r="DK1538" s="4" t="b">
        <f>LEFT(DN1538,2)=LEFT(DO1538,2)</f>
        <v>0</v>
      </c>
      <c r="DL1538" s="5" t="str">
        <f>LEFT(DN1538,(DC1538-1))</f>
        <v>MAX ROLL</v>
      </c>
      <c r="DM1538" s="4" t="str">
        <f>IFERROR(RIGHT(DN1538,LEN(DN1538)-FIND("-",DN1538)),1)</f>
        <v>30PCS/DUS</v>
      </c>
      <c r="DN1538" t="s">
        <v>2087</v>
      </c>
      <c r="DO1538" s="1"/>
      <c r="DP1538" s="4" t="b">
        <f ca="1">IF(IF(IF(DL1538=DL1540,10,0)+IF(NOT(DI1538=$AU$1)=TRUE,10,0)=
20,"XXXX",IF(IF((DX1538+1)=2,0,1)+IF(DI1538=$AU$1,1,0)=2,TRUE,""))
="",IF(IF(DL1538=AQ1539,10,0)+IF(NOT(DI1538=$AU$1)=TRUE,10,0)=
20,"XXXX",IF(IF((DX1538+1)=2,0,1)+IF(DI1538=$AU$1,1,0)=2,TRUE,
"")),IF(IF(DL1538=DL1540,10,0)+IF(NOT(DI1538=$AU$1)=TRUE,10,0)=
20,"XXXX",IF(IF((DX1538+1)=2,0,1)+IF(DI1538=$AU$1,1,0)=2,TRUE,"")))</f>
        <v>1</v>
      </c>
      <c r="DQ1538">
        <v>49000</v>
      </c>
      <c r="DR1538">
        <v>49000</v>
      </c>
      <c r="DS1538">
        <v>47000</v>
      </c>
      <c r="DT1538" t="str">
        <f>IF(DO1538&gt;0,DO1538,"800000000"&amp;ROW(DS1538))</f>
        <v>8000000001538</v>
      </c>
      <c r="DU1538" t="str">
        <f>DL1538</f>
        <v>MAX ROLL</v>
      </c>
      <c r="DV1538" t="s">
        <v>4301</v>
      </c>
      <c r="DW1538" t="s">
        <v>4301</v>
      </c>
      <c r="DX1538" s="4" t="str" cm="1">
        <f t="array" aca="1" ref="DX1538" ca="1">LEFT(DM1538,MATCH(FALSE,ISNUMBER(MID(DM1538,ROW(INDIRECT("1:"&amp;LEN(DM1538)+1)), 1) *1),0) -1)</f>
        <v>30</v>
      </c>
      <c r="DY1538" s="1"/>
      <c r="EA1538" s="21"/>
      <c r="EC1538" s="5"/>
      <c r="EF1538" s="1"/>
      <c r="EH1538" s="1"/>
      <c r="EI1538" s="1"/>
      <c r="EL1538" s="5"/>
      <c r="EM1538" s="22"/>
      <c r="EN1538">
        <v>0</v>
      </c>
      <c r="EO1538" s="1" t="s">
        <v>5103</v>
      </c>
    </row>
    <row r="1540" spans="1:145">
      <c r="A1540" s="4" t="str">
        <f t="shared" si="2831"/>
        <v/>
      </c>
      <c r="B1540" s="4" t="str">
        <f t="shared" si="2832"/>
        <v/>
      </c>
      <c r="C1540" s="4" t="str">
        <f t="shared" si="2833"/>
        <v>BKS</v>
      </c>
      <c r="D1540" s="4" t="str">
        <f t="shared" si="2834"/>
        <v/>
      </c>
      <c r="E1540" s="4" t="str">
        <f t="shared" si="2835"/>
        <v/>
      </c>
      <c r="F1540" s="4" t="str">
        <f t="shared" si="2836"/>
        <v>RTG</v>
      </c>
      <c r="G1540" s="4" t="str">
        <f t="shared" si="2837"/>
        <v/>
      </c>
      <c r="H1540" s="4" t="str">
        <f t="shared" si="2838"/>
        <v/>
      </c>
      <c r="I1540" s="4" t="str">
        <f t="shared" si="2839"/>
        <v/>
      </c>
      <c r="J1540" s="4" t="str">
        <f t="shared" si="2840"/>
        <v/>
      </c>
      <c r="K1540" s="4" t="str">
        <f t="shared" si="2841"/>
        <v/>
      </c>
      <c r="L1540" s="4" t="str">
        <f t="shared" si="2842"/>
        <v/>
      </c>
      <c r="M1540" s="4" t="str">
        <f t="shared" si="2843"/>
        <v/>
      </c>
      <c r="N1540" s="4" t="str">
        <f t="shared" si="2844"/>
        <v/>
      </c>
      <c r="O1540" s="4" t="str">
        <f t="shared" si="2845"/>
        <v/>
      </c>
      <c r="P1540" s="4" t="str">
        <f t="shared" si="2846"/>
        <v/>
      </c>
      <c r="Q1540" s="4" t="str">
        <f t="shared" si="2847"/>
        <v/>
      </c>
      <c r="R1540" s="4" t="str">
        <f t="shared" si="2848"/>
        <v/>
      </c>
      <c r="S1540" s="4" t="str">
        <f t="shared" si="2849"/>
        <v/>
      </c>
      <c r="T1540" s="4" t="str">
        <f t="shared" si="2850"/>
        <v/>
      </c>
      <c r="U1540" s="4" t="str">
        <f t="shared" si="2851"/>
        <v/>
      </c>
      <c r="V1540" s="4" t="str">
        <f t="shared" si="2852"/>
        <v/>
      </c>
      <c r="W1540" s="4" t="str">
        <f t="shared" si="2853"/>
        <v/>
      </c>
      <c r="X1540" s="4" t="str">
        <f t="shared" si="2854"/>
        <v/>
      </c>
      <c r="Y1540" s="4">
        <f t="shared" si="2855"/>
        <v>6</v>
      </c>
      <c r="Z1540" s="4" t="str">
        <f t="shared" si="2856"/>
        <v>-</v>
      </c>
      <c r="AA1540" s="4" t="str">
        <f t="shared" si="2857"/>
        <v>/</v>
      </c>
      <c r="AB1540" s="4" t="str">
        <f t="shared" si="2858"/>
        <v/>
      </c>
      <c r="AC1540" s="4" t="str">
        <f t="shared" si="2859"/>
        <v/>
      </c>
      <c r="AD1540" s="4" t="str">
        <f t="shared" si="2860"/>
        <v/>
      </c>
      <c r="AE1540" s="4" t="str">
        <f t="shared" si="2861"/>
        <v/>
      </c>
      <c r="AF1540" s="4">
        <f t="shared" si="2862"/>
        <v>9</v>
      </c>
      <c r="AG1540" s="4">
        <f t="shared" si="2863"/>
        <v>18</v>
      </c>
      <c r="AH1540" s="4">
        <f t="shared" si="2864"/>
        <v>9</v>
      </c>
      <c r="AI1540" s="4" t="str">
        <f t="shared" si="2865"/>
        <v>/RTG</v>
      </c>
      <c r="AJ1540" s="4" t="str">
        <f t="shared" si="2866"/>
        <v>S/RTG</v>
      </c>
      <c r="AK1540" s="4" t="str" cm="1">
        <f t="array" ref="AK1540">LEFT(AR1540,SUM(LEN(AR1540)-LEN(SUBSTITUTE(AR1540,{"0";"1";"2";"3";"4";"5";"6";"7";"8";"9"},""))))</f>
        <v>10</v>
      </c>
      <c r="AL1540" s="4">
        <f t="shared" si="2870"/>
        <v>12</v>
      </c>
      <c r="AM1540" s="4" t="b">
        <f>LEFT(AR1540,2)=AK1540</f>
        <v>1</v>
      </c>
      <c r="AN1540" s="4" t="str">
        <f t="shared" si="2871"/>
        <v>RTG</v>
      </c>
      <c r="AO1540" s="4" t="b">
        <f>IF((AQ1540=DL1540)=TRUE,TRUE,IF((DL1537=AQ1540)=TRUE,TRUE,FALSE))</f>
        <v>1</v>
      </c>
      <c r="AP1540" s="4" t="b">
        <f t="shared" si="2867"/>
        <v>0</v>
      </c>
      <c r="AQ1540" s="5" t="str">
        <f t="shared" si="2868"/>
        <v>MAXICORN</v>
      </c>
      <c r="AR1540" s="4" t="str">
        <f t="shared" si="2869"/>
        <v>10BKS/RTG</v>
      </c>
      <c r="AS1540" t="s">
        <v>2088</v>
      </c>
      <c r="AT1540" s="1" t="s">
        <v>2089</v>
      </c>
      <c r="AU1540" s="4" t="str">
        <f>IF(IF(IF(AQ1540=DL1540,10,0)+IF(NOT(AN1540=$AU$1)=TRUE,10,0)=
20,"XXXX",IF(IF((BC1540+1)=2,0,1)+IF(AN1540=$AU$1,1,0)=2,TRUE,""))
="",IF(IF(AQ1540=DL1537,10,0)+IF(NOT(AN1540=$AU$1)=TRUE,10,0)=
20,"XXXX",IF(IF((BC1540+1)=2,0,1)+IF(AN1540=$AU$1,1,0)=2,TRUE,
"")),IF(IF(AQ1540=DL1540,10,0)+IF(NOT(AN1540=$AU$1)=TRUE,10,0)=
20,"XXXX",IF(IF((BC1540+1)=2,0,1)+IF(AN1540=$AU$1,1,0)=2,TRUE,"")))</f>
        <v>XXXX</v>
      </c>
      <c r="AV1540">
        <v>17000</v>
      </c>
      <c r="AW1540">
        <v>17000</v>
      </c>
      <c r="AX1540">
        <v>16500</v>
      </c>
      <c r="AY1540" t="str">
        <f t="shared" si="2827"/>
        <v>089686729009</v>
      </c>
      <c r="AZ1540" t="str">
        <f t="shared" si="2872"/>
        <v>MAXICORN</v>
      </c>
      <c r="BA1540" t="s">
        <v>4301</v>
      </c>
      <c r="BB1540" t="s">
        <v>4301</v>
      </c>
      <c r="BC1540" s="4" t="str" cm="1">
        <f t="array" aca="1" ref="BC1540" ca="1">LEFT(AR1540,MATCH(FALSE,ISNUMBER(MID(AR1540,ROW(INDIRECT("1:"&amp;LEN(AR1540)+1)), 1) *1),0) -1)</f>
        <v>10</v>
      </c>
      <c r="BD1540" s="1"/>
      <c r="BF1540" s="21"/>
      <c r="BK1540" s="1"/>
      <c r="BM1540" s="1"/>
      <c r="BN1540" s="1"/>
      <c r="BR1540" s="22"/>
      <c r="BS1540">
        <v>0</v>
      </c>
      <c r="BT1540" s="1" t="s">
        <v>5103</v>
      </c>
      <c r="BV1540" s="4" t="str">
        <f>IF(IFERROR(SEARCH($A$1,DN1540),0)&gt;0,$A$1,"")</f>
        <v/>
      </c>
      <c r="BW1540" s="4" t="str">
        <f>IF(IFERROR(SEARCH($B$1,DN1540),0)&gt;0,$B$1,"")</f>
        <v/>
      </c>
      <c r="BX1540" s="4" t="str">
        <f>IF(IFERROR(SEARCH($C$1,DN1540),0)&gt;0,$C$1,"")</f>
        <v/>
      </c>
      <c r="BY1540" s="4" t="str">
        <f>IF(IFERROR(SEARCH($D$1,DN1540),0)&gt;0,$D$1,"")</f>
        <v/>
      </c>
      <c r="BZ1540" s="4" t="str">
        <f>IF(IFERROR(SEARCH($E$1,DN1540),0)&gt;0,$E$1,"")</f>
        <v/>
      </c>
      <c r="CA1540" s="4" t="str">
        <f>IF(IFERROR(SEARCH($F$1,DN1540),0)&gt;0,$F$1,"")</f>
        <v>RTG</v>
      </c>
      <c r="CB1540" s="4" t="str">
        <f>IF(IFERROR(SEARCH($G$1,DN1540),0)&gt;0,$G$1,"")</f>
        <v/>
      </c>
      <c r="CC1540" s="4" t="str">
        <f>IF(IFERROR(SEARCH($H$1,DN1540),0)&gt;0,$H$1,"")</f>
        <v/>
      </c>
      <c r="CD1540" s="4" t="str">
        <f>IF(IFERROR(SEARCH($I$1,DN1540),0)&gt;0,$I$1,"")</f>
        <v/>
      </c>
      <c r="CE1540" s="4" t="str">
        <f>IF(IFERROR(SEARCH($J$1,DN1540),0)&gt;0,$J$1,"")</f>
        <v/>
      </c>
      <c r="CF1540" s="4" t="str">
        <f>IF(IFERROR(SEARCH($K$1,DN1540),0)&gt;0,$K$1,"")</f>
        <v/>
      </c>
      <c r="CG1540" s="4" t="str">
        <f>IF(IFERROR(SEARCH($L$1,DN1540),0)&gt;0,$L$1,"")</f>
        <v/>
      </c>
      <c r="CH1540" s="4" t="str">
        <f>IF(IFERROR(SEARCH($M$1,DN1540),0)&gt;0,$M$1,"")</f>
        <v/>
      </c>
      <c r="CI1540" s="4" t="str">
        <f>IF(IFERROR(SEARCH($N$1,DN1540),0)&gt;0,$N$1,"")</f>
        <v/>
      </c>
      <c r="CJ1540" s="4" t="str">
        <f>IF(IFERROR(SEARCH($O$1,DN1540),0)&gt;0,$O$1,"")</f>
        <v>DUS</v>
      </c>
      <c r="CK1540" s="4" t="str">
        <f>IF(IFERROR(SEARCH($P$1,DN1540),0)&gt;0,$P$1,"")</f>
        <v/>
      </c>
      <c r="CL1540" s="4" t="str">
        <f>IF(IFERROR(SEARCH($Q$1,DN1540),0)&gt;0,$Q$1,"")</f>
        <v/>
      </c>
      <c r="CM1540" s="4" t="str">
        <f>IF(IFERROR(SEARCH($R$1,DN1540),0)&gt;0,$R$1,"")</f>
        <v/>
      </c>
      <c r="CN1540" s="4" t="str">
        <f>IF(IFERROR(SEARCH($S$1,DN1540),0)&gt;0,$S$1,"")</f>
        <v/>
      </c>
      <c r="CO1540" s="4" t="str">
        <f>IF(IFERROR(SEARCH($T$1,DN1540),0)&gt;0,$T$1,"")</f>
        <v/>
      </c>
      <c r="CP1540" s="4" t="str">
        <f>IF(IFERROR(SEARCH($U$1,DN1540),0)&gt;0,$U$1,"")</f>
        <v/>
      </c>
      <c r="CQ1540" s="4" t="str">
        <f>IF(IFERROR(SEARCH($V$1,DN1540),0)&gt;0,$V$1,"")</f>
        <v/>
      </c>
      <c r="CR1540" s="4" t="str">
        <f>IF(IFERROR(SEARCH($W$1,DN1540),0)&gt;0,$W$1,"")</f>
        <v/>
      </c>
      <c r="CS1540" s="4" t="str">
        <f>IF(IFERROR(SEARCH($X$1,DN1540),0)&gt;0,$X$1,"")</f>
        <v/>
      </c>
      <c r="CT1540" s="4">
        <f>LEN(BW1540)+LEN(BX1540)+LEN(BY1540)+LEN(BZ1540)+LEN(CA1540)+LEN(CO1540)+LEN(CB1540)+LEN(CC1540)+LEN(CD1540)+LEN(CE1540)+LEN(CF1540)+LEN(CG1540)+LEN(CH1540)+LEN(CI1540)+LEN(CP1540)+LEN(CJ1540)+LEN(CK1540)+LEN(CQ1540)+LEN(BV1540)+LEN(CL1540)+LEN(CS1540)+LEN(CM1540)+LEN(CR1540)+LEN(CN1540)</f>
        <v>6</v>
      </c>
      <c r="CU1540" s="4" t="str">
        <f>IF(IFERROR(SEARCH($Z$1,DN1540),0)&gt;0,$Z$1,"")</f>
        <v>-</v>
      </c>
      <c r="CV1540" s="4" t="str">
        <f>IF(IFERROR(SEARCH($AA$1,DN1540),0)&gt;0,$AA$1,"")</f>
        <v>/</v>
      </c>
      <c r="CW1540" s="4" t="str">
        <f>IF(IFERROR(SEARCH($AB$1,DN1540),0)&gt;0,$AB$1,"")</f>
        <v/>
      </c>
      <c r="CX1540" s="4" t="str">
        <f>IF(IFERROR(SEARCH($AC$1,DN1540),0)&gt;0,$AC$1,"")</f>
        <v/>
      </c>
      <c r="CY1540" s="4" t="str">
        <f>IF(IFERROR(SEARCH($AD$1,DN1540),0)&gt;0,$AD$1,"")</f>
        <v/>
      </c>
      <c r="CZ1540" s="4" t="str">
        <f>IF(IFERROR(SEARCH($AE$1,DN1540),0)&gt;0,$AE$1,"")</f>
        <v/>
      </c>
      <c r="DA1540" s="4">
        <f>LEN(DM1540)</f>
        <v>8</v>
      </c>
      <c r="DB1540" s="4">
        <f>LEN(DN1540)</f>
        <v>17</v>
      </c>
      <c r="DC1540" s="4">
        <f>DB1540-DA1540</f>
        <v>9</v>
      </c>
      <c r="DD1540" s="4" t="str">
        <f>RIGHT(DN1540,4)</f>
        <v>/DUS</v>
      </c>
      <c r="DE1540" s="4" t="str">
        <f>RIGHT(DN1540,5)</f>
        <v>G/DUS</v>
      </c>
      <c r="DF1540" s="4" t="str" cm="1">
        <f t="array" ref="DF1540">LEFT(DM1540,SUM(LEN(DM1540)-LEN(SUBSTITUTE(DM1540,{"0";"1";"2";"3";"4";"5";"6";"7";"8";"9"},""))))</f>
        <v>6</v>
      </c>
      <c r="DG1540" s="4">
        <f>LEN(DT1540)</f>
        <v>13</v>
      </c>
      <c r="DH1540" s="4" t="b">
        <f>LEFT(DM1540,1)=DF1540</f>
        <v>1</v>
      </c>
      <c r="DI1540" s="4" t="str">
        <f>RIGHT(DD1540,3)</f>
        <v>DUS</v>
      </c>
      <c r="DJ1540" s="4" t="b">
        <f>IF((DL1540=AQ1542)=TRUE,TRUE,IF((AQ1540=DL1540)=TRUE,TRUE,FALSE))</f>
        <v>1</v>
      </c>
      <c r="DK1540" s="4" t="b">
        <f>LEFT(DN1540,2)=LEFT(DO1540,2)</f>
        <v>0</v>
      </c>
      <c r="DL1540" s="5" t="str">
        <f>LEFT(DN1540,(DC1540-1))</f>
        <v>MAXICORN</v>
      </c>
      <c r="DM1540" s="4" t="str">
        <f>IFERROR(RIGHT(DN1540,LEN(DN1540)-FIND("-",DN1540)),1)</f>
        <v>6RTG/DUS</v>
      </c>
      <c r="DN1540" t="s">
        <v>2090</v>
      </c>
      <c r="DO1540" s="1"/>
      <c r="DP1540" s="4" t="b">
        <f ca="1">IF(IF(IF(DL1540=AQ1542,10,0)+IF(NOT(DI1540=$AU$1)=TRUE,10,0)=
20,"XXXX",IF(IF((DX1540+1)=2,0,1)+IF(DI1540=$AU$1,1,0)=2,TRUE,""))
="",IF(IF(DL1540=AQ1540,10,0)+IF(NOT(DI1540=$AU$1)=TRUE,10,0)=
20,"XXXX",IF(IF((DX1540+1)=2,0,1)+IF(DI1540=$AU$1,1,0)=2,TRUE,
"")),IF(IF(DL1540=AQ1542,10,0)+IF(NOT(DI1540=$AU$1)=TRUE,10,0)=
20,"XXXX",IF(IF((DX1540+1)=2,0,1)+IF(DI1540=$AU$1,1,0)=2,TRUE,"")))</f>
        <v>1</v>
      </c>
      <c r="DQ1540">
        <v>101000</v>
      </c>
      <c r="DR1540">
        <v>101000</v>
      </c>
      <c r="DS1540">
        <v>99000</v>
      </c>
      <c r="DT1540" t="str">
        <f>IF(DO1540&gt;0,DO1540,"800000000"&amp;ROW(DS1540))</f>
        <v>8000000001540</v>
      </c>
      <c r="DU1540" t="str">
        <f>DL1540</f>
        <v>MAXICORN</v>
      </c>
      <c r="DV1540" t="s">
        <v>4301</v>
      </c>
      <c r="DW1540" t="s">
        <v>4301</v>
      </c>
      <c r="DX1540" s="4" t="str" cm="1">
        <f t="array" aca="1" ref="DX1540" ca="1">LEFT(DM1540,MATCH(FALSE,ISNUMBER(MID(DM1540,ROW(INDIRECT("1:"&amp;LEN(DM1540)+1)), 1) *1),0) -1)</f>
        <v>6</v>
      </c>
      <c r="DY1540" s="1"/>
      <c r="EA1540" s="21"/>
      <c r="EC1540" s="5"/>
      <c r="EF1540" s="1"/>
      <c r="EH1540" s="1"/>
      <c r="EI1540" s="1"/>
      <c r="EL1540" s="5"/>
      <c r="EM1540" s="22"/>
      <c r="EN1540">
        <v>0</v>
      </c>
      <c r="EO1540" s="1" t="s">
        <v>5103</v>
      </c>
    </row>
    <row r="1542" spans="1:145">
      <c r="A1542" s="4" t="str">
        <f t="shared" si="2831"/>
        <v/>
      </c>
      <c r="B1542" s="4" t="str">
        <f t="shared" si="2832"/>
        <v/>
      </c>
      <c r="C1542" s="4" t="str">
        <f t="shared" si="2833"/>
        <v/>
      </c>
      <c r="D1542" s="4" t="str">
        <f t="shared" si="2834"/>
        <v/>
      </c>
      <c r="E1542" s="4" t="str">
        <f t="shared" si="2835"/>
        <v/>
      </c>
      <c r="F1542" s="4" t="str">
        <f t="shared" si="2836"/>
        <v>RTG</v>
      </c>
      <c r="G1542" s="4" t="str">
        <f t="shared" si="2837"/>
        <v/>
      </c>
      <c r="H1542" s="4" t="str">
        <f t="shared" si="2838"/>
        <v/>
      </c>
      <c r="I1542" s="4" t="str">
        <f t="shared" si="2839"/>
        <v/>
      </c>
      <c r="J1542" s="4" t="str">
        <f t="shared" si="2840"/>
        <v/>
      </c>
      <c r="K1542" s="4" t="str">
        <f t="shared" si="2841"/>
        <v/>
      </c>
      <c r="L1542" s="4" t="str">
        <f t="shared" si="2842"/>
        <v/>
      </c>
      <c r="M1542" s="4" t="str">
        <f t="shared" si="2843"/>
        <v/>
      </c>
      <c r="N1542" s="4" t="str">
        <f t="shared" si="2844"/>
        <v/>
      </c>
      <c r="O1542" s="4" t="str">
        <f t="shared" si="2845"/>
        <v/>
      </c>
      <c r="P1542" s="4" t="str">
        <f t="shared" si="2846"/>
        <v/>
      </c>
      <c r="Q1542" s="4" t="str">
        <f t="shared" si="2847"/>
        <v/>
      </c>
      <c r="R1542" s="4" t="str">
        <f t="shared" si="2848"/>
        <v/>
      </c>
      <c r="S1542" s="4" t="str">
        <f t="shared" si="2849"/>
        <v/>
      </c>
      <c r="T1542" s="4" t="str">
        <f t="shared" si="2850"/>
        <v/>
      </c>
      <c r="U1542" s="4" t="str">
        <f t="shared" si="2851"/>
        <v/>
      </c>
      <c r="V1542" s="4" t="str">
        <f t="shared" si="2852"/>
        <v/>
      </c>
      <c r="W1542" s="4" t="str">
        <f t="shared" si="2853"/>
        <v/>
      </c>
      <c r="X1542" s="4" t="str">
        <f t="shared" si="2854"/>
        <v/>
      </c>
      <c r="Y1542" s="4">
        <f t="shared" si="2855"/>
        <v>3</v>
      </c>
      <c r="Z1542" s="4" t="str">
        <f t="shared" si="2856"/>
        <v>-</v>
      </c>
      <c r="AA1542" s="4" t="str">
        <f t="shared" si="2857"/>
        <v/>
      </c>
      <c r="AB1542" s="4" t="str">
        <f t="shared" si="2858"/>
        <v/>
      </c>
      <c r="AC1542" s="4" t="str">
        <f t="shared" si="2859"/>
        <v/>
      </c>
      <c r="AD1542" s="4" t="str">
        <f t="shared" si="2860"/>
        <v/>
      </c>
      <c r="AE1542" s="4" t="str">
        <f t="shared" si="2861"/>
        <v/>
      </c>
      <c r="AF1542" s="4">
        <f t="shared" si="2862"/>
        <v>4</v>
      </c>
      <c r="AG1542" s="4">
        <f t="shared" si="2863"/>
        <v>21</v>
      </c>
      <c r="AH1542" s="4">
        <f t="shared" si="2864"/>
        <v>17</v>
      </c>
      <c r="AI1542" s="4" t="str">
        <f t="shared" si="2865"/>
        <v>1RTG</v>
      </c>
      <c r="AJ1542" s="4" t="str">
        <f t="shared" si="2866"/>
        <v>-1RTG</v>
      </c>
      <c r="AK1542" s="4" t="str" cm="1">
        <f t="array" ref="AK1542">LEFT(AR1542,SUM(LEN(AR1542)-LEN(SUBSTITUTE(AR1542,{"0";"1";"2";"3";"4";"5";"6";"7";"8";"9"},""))))</f>
        <v>1</v>
      </c>
      <c r="AL1542" s="4">
        <f t="shared" si="2870"/>
        <v>13</v>
      </c>
      <c r="AM1542" s="4" t="b">
        <f t="shared" ref="AM1542:AM1553" si="2876">LEFT(AR1542,1)=AK1542</f>
        <v>1</v>
      </c>
      <c r="AN1542" s="4" t="str">
        <f t="shared" si="2871"/>
        <v>RTG</v>
      </c>
      <c r="AO1542" s="4" t="b">
        <f>IF((AQ1542=AQ1543)=TRUE,TRUE,IF((DL1540=AQ1542)=TRUE,TRUE,FALSE))</f>
        <v>1</v>
      </c>
      <c r="AP1542" s="4" t="b">
        <f t="shared" si="2867"/>
        <v>0</v>
      </c>
      <c r="AQ1542" s="5" t="str">
        <f t="shared" si="2868"/>
        <v>MAXTEA LEMON TEA</v>
      </c>
      <c r="AR1542" s="4" t="str">
        <f t="shared" si="2869"/>
        <v>1RTG</v>
      </c>
      <c r="AS1542" t="s">
        <v>2091</v>
      </c>
      <c r="AT1542" s="1" t="s">
        <v>2092</v>
      </c>
      <c r="AU1542" s="4" t="str">
        <f>IF(IF(IF(AQ1542=AQ1543,10,0)+IF(NOT(AN1542=$AU$1)=TRUE,10,0)=
20,"XXXX",IF(IF((BC1542+1)=2,0,1)+IF(AN1542=$AU$1,1,0)=2,TRUE,""))
="",IF(IF(AQ1542=DL1540,10,0)+IF(NOT(AN1542=$AU$1)=TRUE,10,0)=
20,"XXXX",IF(IF((BC1542+1)=2,0,1)+IF(AN1542=$AU$1,1,0)=2,TRUE,
"")),IF(IF(AQ1542=AQ1543,10,0)+IF(NOT(AN1542=$AU$1)=TRUE,10,0)=
20,"XXXX",IF(IF((BC1542+1)=2,0,1)+IF(AN1542=$AU$1,1,0)=2,TRUE,"")))</f>
        <v>XXXX</v>
      </c>
      <c r="AV1542">
        <v>12000</v>
      </c>
      <c r="AW1542">
        <v>12000</v>
      </c>
      <c r="AX1542">
        <v>11000</v>
      </c>
      <c r="AY1542" t="str">
        <f t="shared" si="2827"/>
        <v>9311931202205</v>
      </c>
      <c r="AZ1542" t="str">
        <f t="shared" si="2872"/>
        <v>MAXTEA LEMON TEA</v>
      </c>
      <c r="BA1542" t="s">
        <v>4301</v>
      </c>
      <c r="BB1542" t="s">
        <v>4301</v>
      </c>
      <c r="BC1542" s="9" t="str" cm="1">
        <f t="array" aca="1" ref="BC1542" ca="1">LEFT(AR1542,MATCH(FALSE,ISNUMBER(MID(AR1542,ROW(INDIRECT("1:"&amp;LEN(AR1542)+1)), 1) *1),0) -1)</f>
        <v>1</v>
      </c>
      <c r="BD1542" s="1"/>
      <c r="BF1542" s="21"/>
      <c r="BK1542" s="1"/>
      <c r="BM1542" s="1"/>
      <c r="BN1542" s="1"/>
      <c r="BR1542" s="22"/>
      <c r="BS1542">
        <v>0</v>
      </c>
      <c r="BT1542" s="1" t="s">
        <v>5103</v>
      </c>
    </row>
    <row r="1543" spans="1:145">
      <c r="A1543" s="4" t="str">
        <f t="shared" si="2831"/>
        <v/>
      </c>
      <c r="B1543" s="4" t="str">
        <f t="shared" si="2832"/>
        <v/>
      </c>
      <c r="C1543" s="4" t="str">
        <f t="shared" si="2833"/>
        <v/>
      </c>
      <c r="D1543" s="4" t="str">
        <f t="shared" si="2834"/>
        <v/>
      </c>
      <c r="E1543" s="4" t="str">
        <f t="shared" si="2835"/>
        <v/>
      </c>
      <c r="F1543" s="4" t="str">
        <f t="shared" si="2836"/>
        <v>RTG</v>
      </c>
      <c r="G1543" s="4" t="str">
        <f t="shared" si="2837"/>
        <v/>
      </c>
      <c r="H1543" s="4" t="str">
        <f t="shared" si="2838"/>
        <v/>
      </c>
      <c r="I1543" s="4" t="str">
        <f t="shared" si="2839"/>
        <v/>
      </c>
      <c r="J1543" s="4" t="str">
        <f t="shared" si="2840"/>
        <v/>
      </c>
      <c r="K1543" s="4" t="str">
        <f t="shared" si="2841"/>
        <v/>
      </c>
      <c r="L1543" s="4" t="str">
        <f t="shared" si="2842"/>
        <v/>
      </c>
      <c r="M1543" s="4" t="str">
        <f t="shared" si="2843"/>
        <v/>
      </c>
      <c r="N1543" s="4" t="str">
        <f t="shared" si="2844"/>
        <v/>
      </c>
      <c r="O1543" s="4" t="str">
        <f t="shared" si="2845"/>
        <v/>
      </c>
      <c r="P1543" s="4" t="str">
        <f t="shared" si="2846"/>
        <v/>
      </c>
      <c r="Q1543" s="4" t="str">
        <f t="shared" si="2847"/>
        <v/>
      </c>
      <c r="R1543" s="4" t="str">
        <f t="shared" si="2848"/>
        <v/>
      </c>
      <c r="S1543" s="4" t="str">
        <f t="shared" si="2849"/>
        <v/>
      </c>
      <c r="T1543" s="4" t="str">
        <f t="shared" si="2850"/>
        <v>PACK</v>
      </c>
      <c r="U1543" s="4" t="str">
        <f t="shared" si="2851"/>
        <v/>
      </c>
      <c r="V1543" s="4" t="str">
        <f t="shared" si="2852"/>
        <v/>
      </c>
      <c r="W1543" s="4" t="str">
        <f t="shared" si="2853"/>
        <v/>
      </c>
      <c r="X1543" s="4" t="str">
        <f t="shared" si="2854"/>
        <v/>
      </c>
      <c r="Y1543" s="4">
        <f t="shared" si="2855"/>
        <v>7</v>
      </c>
      <c r="Z1543" s="4" t="str">
        <f t="shared" si="2856"/>
        <v>-</v>
      </c>
      <c r="AA1543" s="4" t="str">
        <f t="shared" si="2857"/>
        <v>/</v>
      </c>
      <c r="AB1543" s="4" t="str">
        <f t="shared" si="2858"/>
        <v/>
      </c>
      <c r="AC1543" s="4" t="str">
        <f t="shared" si="2859"/>
        <v/>
      </c>
      <c r="AD1543" s="4" t="str">
        <f t="shared" si="2860"/>
        <v/>
      </c>
      <c r="AE1543" s="4" t="str">
        <f t="shared" si="2861"/>
        <v/>
      </c>
      <c r="AF1543" s="4">
        <f t="shared" si="2862"/>
        <v>9</v>
      </c>
      <c r="AG1543" s="4">
        <f t="shared" si="2863"/>
        <v>26</v>
      </c>
      <c r="AH1543" s="4">
        <f t="shared" si="2864"/>
        <v>17</v>
      </c>
      <c r="AI1543" s="4" t="str">
        <f t="shared" si="2865"/>
        <v>PACK</v>
      </c>
      <c r="AJ1543" s="4" t="str">
        <f t="shared" si="2866"/>
        <v>/PACK</v>
      </c>
      <c r="AK1543" s="4" t="str" cm="1">
        <f t="array" ref="AK1543">LEFT(AR1543,SUM(LEN(AR1543)-LEN(SUBSTITUTE(AR1543,{"0";"1";"2";"3";"4";"5";"6";"7";"8";"9"},""))))</f>
        <v>3</v>
      </c>
      <c r="AL1543" s="4">
        <f t="shared" si="2870"/>
        <v>13</v>
      </c>
      <c r="AM1543" s="4" t="b">
        <f t="shared" si="2876"/>
        <v>1</v>
      </c>
      <c r="AN1543" s="4" t="str">
        <f>RIGHT(AI1543,4)</f>
        <v>PACK</v>
      </c>
      <c r="AO1543" s="4" t="b">
        <f t="shared" si="2873"/>
        <v>1</v>
      </c>
      <c r="AP1543" s="4" t="b">
        <f t="shared" si="2867"/>
        <v>0</v>
      </c>
      <c r="AQ1543" s="5" t="str">
        <f t="shared" si="2868"/>
        <v>MAXTEA LEMON TEA</v>
      </c>
      <c r="AR1543" s="4" t="str">
        <f t="shared" si="2869"/>
        <v>3RTG/PACK</v>
      </c>
      <c r="AS1543" t="s">
        <v>2093</v>
      </c>
      <c r="AU1543" s="4" t="str">
        <f t="shared" ca="1" si="2875"/>
        <v>XXXX</v>
      </c>
      <c r="AV1543">
        <v>36000</v>
      </c>
      <c r="AW1543">
        <v>36000</v>
      </c>
      <c r="AX1543">
        <v>34000</v>
      </c>
      <c r="AY1543" t="str">
        <f t="shared" si="2827"/>
        <v>8000000001543</v>
      </c>
      <c r="AZ1543" t="str">
        <f t="shared" si="2872"/>
        <v>MAXTEA LEMON TEA</v>
      </c>
      <c r="BA1543" t="s">
        <v>4301</v>
      </c>
      <c r="BB1543" t="s">
        <v>4301</v>
      </c>
      <c r="BC1543" s="4" t="str" cm="1">
        <f t="array" aca="1" ref="BC1543" ca="1">LEFT(AR1543,MATCH(FALSE,ISNUMBER(MID(AR1543,ROW(INDIRECT("1:"&amp;LEN(AR1543)+1)), 1) *1),0) -1)</f>
        <v>3</v>
      </c>
      <c r="BD1543" s="1"/>
      <c r="BF1543" s="21"/>
      <c r="BK1543" s="1"/>
      <c r="BM1543" s="1"/>
      <c r="BN1543" s="1"/>
      <c r="BR1543" s="22"/>
      <c r="BS1543">
        <v>0</v>
      </c>
      <c r="BT1543" s="1" t="s">
        <v>5103</v>
      </c>
    </row>
    <row r="1544" spans="1:145">
      <c r="A1544" s="4" t="str">
        <f t="shared" si="2831"/>
        <v/>
      </c>
      <c r="B1544" s="4" t="str">
        <f t="shared" si="2832"/>
        <v/>
      </c>
      <c r="C1544" s="4" t="str">
        <f t="shared" si="2833"/>
        <v/>
      </c>
      <c r="D1544" s="4" t="str">
        <f t="shared" si="2834"/>
        <v/>
      </c>
      <c r="E1544" s="4" t="str">
        <f t="shared" si="2835"/>
        <v/>
      </c>
      <c r="F1544" s="4" t="str">
        <f t="shared" si="2836"/>
        <v>RTG</v>
      </c>
      <c r="G1544" s="4" t="str">
        <f t="shared" si="2837"/>
        <v/>
      </c>
      <c r="H1544" s="4" t="str">
        <f t="shared" si="2838"/>
        <v/>
      </c>
      <c r="I1544" s="4" t="str">
        <f t="shared" si="2839"/>
        <v/>
      </c>
      <c r="J1544" s="4" t="str">
        <f t="shared" si="2840"/>
        <v/>
      </c>
      <c r="K1544" s="4" t="str">
        <f t="shared" si="2841"/>
        <v/>
      </c>
      <c r="L1544" s="4" t="str">
        <f t="shared" si="2842"/>
        <v/>
      </c>
      <c r="M1544" s="4" t="str">
        <f t="shared" si="2843"/>
        <v/>
      </c>
      <c r="N1544" s="4" t="str">
        <f t="shared" si="2844"/>
        <v/>
      </c>
      <c r="O1544" s="4" t="str">
        <f t="shared" si="2845"/>
        <v/>
      </c>
      <c r="P1544" s="4" t="str">
        <f t="shared" si="2846"/>
        <v/>
      </c>
      <c r="Q1544" s="4" t="str">
        <f t="shared" si="2847"/>
        <v/>
      </c>
      <c r="R1544" s="4" t="str">
        <f t="shared" si="2848"/>
        <v/>
      </c>
      <c r="S1544" s="4" t="str">
        <f t="shared" si="2849"/>
        <v/>
      </c>
      <c r="T1544" s="4" t="str">
        <f t="shared" si="2850"/>
        <v/>
      </c>
      <c r="U1544" s="4" t="str">
        <f t="shared" si="2851"/>
        <v/>
      </c>
      <c r="V1544" s="4" t="str">
        <f t="shared" si="2852"/>
        <v/>
      </c>
      <c r="W1544" s="4" t="str">
        <f t="shared" si="2853"/>
        <v/>
      </c>
      <c r="X1544" s="4" t="str">
        <f t="shared" si="2854"/>
        <v/>
      </c>
      <c r="Y1544" s="4">
        <f t="shared" si="2855"/>
        <v>3</v>
      </c>
      <c r="Z1544" s="4" t="str">
        <f t="shared" si="2856"/>
        <v>-</v>
      </c>
      <c r="AA1544" s="4" t="str">
        <f t="shared" si="2857"/>
        <v/>
      </c>
      <c r="AB1544" s="4" t="str">
        <f t="shared" si="2858"/>
        <v/>
      </c>
      <c r="AC1544" s="4" t="str">
        <f t="shared" si="2859"/>
        <v/>
      </c>
      <c r="AD1544" s="4" t="str">
        <f t="shared" si="2860"/>
        <v/>
      </c>
      <c r="AE1544" s="4" t="str">
        <f t="shared" si="2861"/>
        <v/>
      </c>
      <c r="AF1544" s="4">
        <f t="shared" si="2862"/>
        <v>4</v>
      </c>
      <c r="AG1544" s="4">
        <f t="shared" si="2863"/>
        <v>17</v>
      </c>
      <c r="AH1544" s="4">
        <f t="shared" si="2864"/>
        <v>13</v>
      </c>
      <c r="AI1544" s="4" t="str">
        <f t="shared" si="2865"/>
        <v>1RTG</v>
      </c>
      <c r="AJ1544" s="4" t="str">
        <f t="shared" si="2866"/>
        <v>-1RTG</v>
      </c>
      <c r="AK1544" s="4" t="str" cm="1">
        <f t="array" ref="AK1544">LEFT(AR1544,SUM(LEN(AR1544)-LEN(SUBSTITUTE(AR1544,{"0";"1";"2";"3";"4";"5";"6";"7";"8";"9"},""))))</f>
        <v>1</v>
      </c>
      <c r="AL1544" s="4">
        <f t="shared" si="2870"/>
        <v>13</v>
      </c>
      <c r="AM1544" s="4" t="b">
        <f t="shared" si="2876"/>
        <v>1</v>
      </c>
      <c r="AN1544" s="4" t="str">
        <f>RIGHT(AI1544,3)</f>
        <v>RTG</v>
      </c>
      <c r="AO1544" s="4" t="b">
        <f t="shared" si="2873"/>
        <v>1</v>
      </c>
      <c r="AP1544" s="4" t="b">
        <f t="shared" si="2867"/>
        <v>0</v>
      </c>
      <c r="AQ1544" s="5" t="str">
        <f t="shared" si="2868"/>
        <v>MAXTEA TARIK</v>
      </c>
      <c r="AR1544" s="4" t="str">
        <f t="shared" si="2869"/>
        <v>1RTG</v>
      </c>
      <c r="AS1544" t="s">
        <v>2094</v>
      </c>
      <c r="AT1544" s="1" t="s">
        <v>2095</v>
      </c>
      <c r="AU1544" s="4" t="str">
        <f t="shared" si="2875"/>
        <v>XXXX</v>
      </c>
      <c r="AV1544">
        <v>19000</v>
      </c>
      <c r="AW1544">
        <v>19000</v>
      </c>
      <c r="AX1544">
        <v>18300</v>
      </c>
      <c r="AY1544" t="str">
        <f t="shared" si="2827"/>
        <v>9311931201208</v>
      </c>
      <c r="AZ1544" t="str">
        <f t="shared" si="2872"/>
        <v>MAXTEA TARIK</v>
      </c>
      <c r="BA1544" t="s">
        <v>4301</v>
      </c>
      <c r="BB1544" t="s">
        <v>4301</v>
      </c>
      <c r="BC1544" s="9" t="str" cm="1">
        <f t="array" aca="1" ref="BC1544" ca="1">LEFT(AR1544,MATCH(FALSE,ISNUMBER(MID(AR1544,ROW(INDIRECT("1:"&amp;LEN(AR1544)+1)), 1) *1),0) -1)</f>
        <v>1</v>
      </c>
      <c r="BD1544" s="1"/>
      <c r="BF1544" s="21"/>
      <c r="BK1544" s="1"/>
      <c r="BM1544" s="1"/>
      <c r="BN1544" s="1"/>
      <c r="BR1544" s="22"/>
      <c r="BS1544">
        <v>0</v>
      </c>
      <c r="BT1544" s="1" t="s">
        <v>5103</v>
      </c>
    </row>
    <row r="1545" spans="1:145">
      <c r="A1545" s="4" t="str">
        <f t="shared" si="2831"/>
        <v/>
      </c>
      <c r="B1545" s="4" t="str">
        <f t="shared" si="2832"/>
        <v/>
      </c>
      <c r="C1545" s="4" t="str">
        <f t="shared" si="2833"/>
        <v/>
      </c>
      <c r="D1545" s="4" t="str">
        <f t="shared" si="2834"/>
        <v/>
      </c>
      <c r="E1545" s="4" t="str">
        <f t="shared" si="2835"/>
        <v/>
      </c>
      <c r="F1545" s="4" t="str">
        <f t="shared" si="2836"/>
        <v>RTG</v>
      </c>
      <c r="G1545" s="4" t="str">
        <f t="shared" si="2837"/>
        <v/>
      </c>
      <c r="H1545" s="4" t="str">
        <f t="shared" si="2838"/>
        <v/>
      </c>
      <c r="I1545" s="4" t="str">
        <f t="shared" si="2839"/>
        <v/>
      </c>
      <c r="J1545" s="4" t="str">
        <f t="shared" si="2840"/>
        <v/>
      </c>
      <c r="K1545" s="4" t="str">
        <f t="shared" si="2841"/>
        <v/>
      </c>
      <c r="L1545" s="4" t="str">
        <f t="shared" si="2842"/>
        <v/>
      </c>
      <c r="M1545" s="4" t="str">
        <f t="shared" si="2843"/>
        <v/>
      </c>
      <c r="N1545" s="4" t="str">
        <f t="shared" si="2844"/>
        <v/>
      </c>
      <c r="O1545" s="4" t="str">
        <f t="shared" si="2845"/>
        <v/>
      </c>
      <c r="P1545" s="4" t="str">
        <f t="shared" si="2846"/>
        <v/>
      </c>
      <c r="Q1545" s="4" t="str">
        <f t="shared" si="2847"/>
        <v/>
      </c>
      <c r="R1545" s="4" t="str">
        <f t="shared" si="2848"/>
        <v/>
      </c>
      <c r="S1545" s="4" t="str">
        <f t="shared" si="2849"/>
        <v/>
      </c>
      <c r="T1545" s="4" t="str">
        <f t="shared" si="2850"/>
        <v>PACK</v>
      </c>
      <c r="U1545" s="4" t="str">
        <f t="shared" si="2851"/>
        <v/>
      </c>
      <c r="V1545" s="4" t="str">
        <f t="shared" si="2852"/>
        <v/>
      </c>
      <c r="W1545" s="4" t="str">
        <f t="shared" si="2853"/>
        <v/>
      </c>
      <c r="X1545" s="4" t="str">
        <f t="shared" si="2854"/>
        <v/>
      </c>
      <c r="Y1545" s="4">
        <f t="shared" si="2855"/>
        <v>7</v>
      </c>
      <c r="Z1545" s="4" t="str">
        <f t="shared" si="2856"/>
        <v>-</v>
      </c>
      <c r="AA1545" s="4" t="str">
        <f t="shared" si="2857"/>
        <v>/</v>
      </c>
      <c r="AB1545" s="4" t="str">
        <f t="shared" si="2858"/>
        <v/>
      </c>
      <c r="AC1545" s="4" t="str">
        <f t="shared" si="2859"/>
        <v/>
      </c>
      <c r="AD1545" s="4" t="str">
        <f t="shared" si="2860"/>
        <v/>
      </c>
      <c r="AE1545" s="4" t="str">
        <f t="shared" si="2861"/>
        <v/>
      </c>
      <c r="AF1545" s="4">
        <f t="shared" si="2862"/>
        <v>9</v>
      </c>
      <c r="AG1545" s="4">
        <f t="shared" si="2863"/>
        <v>22</v>
      </c>
      <c r="AH1545" s="4">
        <f t="shared" si="2864"/>
        <v>13</v>
      </c>
      <c r="AI1545" s="4" t="str">
        <f t="shared" si="2865"/>
        <v>PACK</v>
      </c>
      <c r="AJ1545" s="4" t="str">
        <f t="shared" si="2866"/>
        <v>/PACK</v>
      </c>
      <c r="AK1545" s="4" t="str" cm="1">
        <f t="array" ref="AK1545">LEFT(AR1545,SUM(LEN(AR1545)-LEN(SUBSTITUTE(AR1545,{"0";"1";"2";"3";"4";"5";"6";"7";"8";"9"},""))))</f>
        <v>3</v>
      </c>
      <c r="AL1545" s="4">
        <f t="shared" si="2870"/>
        <v>13</v>
      </c>
      <c r="AM1545" s="4" t="b">
        <f t="shared" si="2876"/>
        <v>1</v>
      </c>
      <c r="AN1545" s="4" t="str">
        <f>RIGHT(AI1545,4)</f>
        <v>PACK</v>
      </c>
      <c r="AO1545" s="4" t="b">
        <f t="shared" si="2873"/>
        <v>1</v>
      </c>
      <c r="AP1545" s="4" t="b">
        <f t="shared" si="2867"/>
        <v>0</v>
      </c>
      <c r="AQ1545" s="5" t="str">
        <f t="shared" si="2868"/>
        <v>MAXTEA TARIK</v>
      </c>
      <c r="AR1545" s="4" t="str">
        <f t="shared" si="2869"/>
        <v>3RTG/PACK</v>
      </c>
      <c r="AS1545" t="s">
        <v>2096</v>
      </c>
      <c r="AU1545" s="4" t="str">
        <f t="shared" ca="1" si="2875"/>
        <v>XXXX</v>
      </c>
      <c r="AV1545">
        <v>56500</v>
      </c>
      <c r="AW1545">
        <v>56500</v>
      </c>
      <c r="AX1545">
        <v>55700</v>
      </c>
      <c r="AY1545" t="str">
        <f t="shared" si="2827"/>
        <v>8000000001545</v>
      </c>
      <c r="AZ1545" t="str">
        <f t="shared" si="2872"/>
        <v>MAXTEA TARIK</v>
      </c>
      <c r="BA1545" t="s">
        <v>4301</v>
      </c>
      <c r="BB1545" t="s">
        <v>4301</v>
      </c>
      <c r="BC1545" s="4" t="str" cm="1">
        <f t="array" aca="1" ref="BC1545" ca="1">LEFT(AR1545,MATCH(FALSE,ISNUMBER(MID(AR1545,ROW(INDIRECT("1:"&amp;LEN(AR1545)+1)), 1) *1),0) -1)</f>
        <v>3</v>
      </c>
      <c r="BD1545" s="1"/>
      <c r="BF1545" s="21"/>
      <c r="BK1545" s="1"/>
      <c r="BM1545" s="1"/>
      <c r="BN1545" s="1"/>
      <c r="BR1545" s="22"/>
      <c r="BS1545">
        <v>0</v>
      </c>
      <c r="BT1545" s="1" t="s">
        <v>5103</v>
      </c>
    </row>
    <row r="1546" spans="1:145">
      <c r="A1546" s="4" t="str">
        <f t="shared" si="2831"/>
        <v/>
      </c>
      <c r="B1546" s="4" t="str">
        <f t="shared" si="2832"/>
        <v>PCS</v>
      </c>
      <c r="C1546" s="4" t="str">
        <f t="shared" si="2833"/>
        <v/>
      </c>
      <c r="D1546" s="4" t="str">
        <f t="shared" si="2834"/>
        <v/>
      </c>
      <c r="E1546" s="4" t="str">
        <f t="shared" si="2835"/>
        <v/>
      </c>
      <c r="F1546" s="4" t="str">
        <f t="shared" si="2836"/>
        <v/>
      </c>
      <c r="G1546" s="4" t="str">
        <f t="shared" si="2837"/>
        <v/>
      </c>
      <c r="H1546" s="4" t="str">
        <f t="shared" si="2838"/>
        <v/>
      </c>
      <c r="I1546" s="4" t="str">
        <f t="shared" si="2839"/>
        <v/>
      </c>
      <c r="J1546" s="4" t="str">
        <f t="shared" si="2840"/>
        <v/>
      </c>
      <c r="K1546" s="4" t="str">
        <f t="shared" si="2841"/>
        <v/>
      </c>
      <c r="L1546" s="4" t="str">
        <f t="shared" si="2842"/>
        <v/>
      </c>
      <c r="M1546" s="4" t="str">
        <f t="shared" si="2843"/>
        <v/>
      </c>
      <c r="N1546" s="4" t="str">
        <f t="shared" si="2844"/>
        <v/>
      </c>
      <c r="O1546" s="4" t="str">
        <f t="shared" si="2845"/>
        <v/>
      </c>
      <c r="P1546" s="4" t="str">
        <f t="shared" si="2846"/>
        <v/>
      </c>
      <c r="Q1546" s="4" t="str">
        <f t="shared" si="2847"/>
        <v/>
      </c>
      <c r="R1546" s="4" t="str">
        <f t="shared" si="2848"/>
        <v/>
      </c>
      <c r="S1546" s="4" t="str">
        <f t="shared" si="2849"/>
        <v/>
      </c>
      <c r="T1546" s="4" t="str">
        <f t="shared" si="2850"/>
        <v/>
      </c>
      <c r="U1546" s="4" t="str">
        <f t="shared" si="2851"/>
        <v/>
      </c>
      <c r="V1546" s="4" t="str">
        <f t="shared" si="2852"/>
        <v/>
      </c>
      <c r="W1546" s="4" t="str">
        <f t="shared" si="2853"/>
        <v/>
      </c>
      <c r="X1546" s="4" t="str">
        <f t="shared" si="2854"/>
        <v/>
      </c>
      <c r="Y1546" s="4">
        <f t="shared" si="2855"/>
        <v>3</v>
      </c>
      <c r="Z1546" s="4" t="str">
        <f t="shared" si="2856"/>
        <v>-</v>
      </c>
      <c r="AA1546" s="4" t="str">
        <f t="shared" si="2857"/>
        <v/>
      </c>
      <c r="AB1546" s="4" t="str">
        <f t="shared" si="2858"/>
        <v/>
      </c>
      <c r="AC1546" s="4" t="str">
        <f t="shared" si="2859"/>
        <v/>
      </c>
      <c r="AD1546" s="4" t="str">
        <f t="shared" si="2860"/>
        <v/>
      </c>
      <c r="AE1546" s="4" t="str">
        <f t="shared" si="2861"/>
        <v/>
      </c>
      <c r="AF1546" s="4">
        <f t="shared" si="2862"/>
        <v>4</v>
      </c>
      <c r="AG1546" s="4">
        <f t="shared" si="2863"/>
        <v>37</v>
      </c>
      <c r="AH1546" s="4">
        <f t="shared" si="2864"/>
        <v>33</v>
      </c>
      <c r="AI1546" s="4" t="str">
        <f t="shared" si="2865"/>
        <v>1PCS</v>
      </c>
      <c r="AJ1546" s="4" t="str">
        <f t="shared" si="2866"/>
        <v>-1PCS</v>
      </c>
      <c r="AK1546" s="4" t="str" cm="1">
        <f t="array" ref="AK1546">LEFT(AR1546,SUM(LEN(AR1546)-LEN(SUBSTITUTE(AR1546,{"0";"1";"2";"3";"4";"5";"6";"7";"8";"9"},""))))</f>
        <v>1</v>
      </c>
      <c r="AL1546" s="4">
        <f t="shared" si="2870"/>
        <v>13</v>
      </c>
      <c r="AM1546" s="4" t="b">
        <f t="shared" si="2876"/>
        <v>1</v>
      </c>
      <c r="AN1546" s="4" t="str">
        <f>RIGHT(AI1546,3)</f>
        <v>PCS</v>
      </c>
      <c r="AO1546" s="4" t="b">
        <f t="shared" si="2873"/>
        <v>0</v>
      </c>
      <c r="AP1546" s="4" t="b">
        <f t="shared" si="2867"/>
        <v>0</v>
      </c>
      <c r="AQ1546" s="5" t="str">
        <f t="shared" si="2868"/>
        <v>MAYASI CHOCORETO ROLLS BLAKFORES</v>
      </c>
      <c r="AR1546" s="4" t="str">
        <f t="shared" si="2869"/>
        <v>1PCS</v>
      </c>
      <c r="AS1546" t="s">
        <v>2097</v>
      </c>
      <c r="AT1546" s="1" t="s">
        <v>2098</v>
      </c>
      <c r="AU1546" s="4" t="str">
        <f t="shared" ca="1" si="2875"/>
        <v/>
      </c>
      <c r="AV1546">
        <v>1800</v>
      </c>
      <c r="AW1546">
        <v>2000</v>
      </c>
      <c r="AX1546">
        <v>1665</v>
      </c>
      <c r="AY1546" t="str">
        <f t="shared" si="2827"/>
        <v>8991002505049</v>
      </c>
      <c r="AZ1546" t="str">
        <f t="shared" si="2872"/>
        <v>MAYASI CHOCORETO ROLLS BLAKFORES</v>
      </c>
      <c r="BA1546" t="s">
        <v>4301</v>
      </c>
      <c r="BB1546" t="s">
        <v>4301</v>
      </c>
      <c r="BC1546" s="9" t="str" cm="1">
        <f t="array" aca="1" ref="BC1546" ca="1">LEFT(AR1546,MATCH(FALSE,ISNUMBER(MID(AR1546,ROW(INDIRECT("1:"&amp;LEN(AR1546)+1)), 1) *1),0) -1)</f>
        <v>1</v>
      </c>
      <c r="BD1546" s="1"/>
      <c r="BF1546" s="21"/>
      <c r="BK1546" s="1"/>
      <c r="BM1546" s="1"/>
      <c r="BN1546" s="1"/>
      <c r="BR1546" s="22"/>
      <c r="BS1546">
        <v>0</v>
      </c>
      <c r="BT1546" s="1" t="s">
        <v>5103</v>
      </c>
    </row>
    <row r="1547" spans="1:145">
      <c r="A1547" s="4" t="str">
        <f t="shared" si="2831"/>
        <v/>
      </c>
      <c r="B1547" s="4" t="str">
        <f t="shared" si="2832"/>
        <v>PCS</v>
      </c>
      <c r="C1547" s="4" t="str">
        <f t="shared" si="2833"/>
        <v/>
      </c>
      <c r="D1547" s="4" t="str">
        <f t="shared" si="2834"/>
        <v/>
      </c>
      <c r="E1547" s="4" t="str">
        <f t="shared" si="2835"/>
        <v/>
      </c>
      <c r="F1547" s="4" t="str">
        <f t="shared" si="2836"/>
        <v/>
      </c>
      <c r="G1547" s="4" t="str">
        <f t="shared" si="2837"/>
        <v/>
      </c>
      <c r="H1547" s="4" t="str">
        <f t="shared" si="2838"/>
        <v/>
      </c>
      <c r="I1547" s="4" t="str">
        <f t="shared" si="2839"/>
        <v/>
      </c>
      <c r="J1547" s="4" t="str">
        <f t="shared" si="2840"/>
        <v/>
      </c>
      <c r="K1547" s="4" t="str">
        <f t="shared" si="2841"/>
        <v/>
      </c>
      <c r="L1547" s="4" t="str">
        <f t="shared" si="2842"/>
        <v/>
      </c>
      <c r="M1547" s="4" t="str">
        <f t="shared" si="2843"/>
        <v/>
      </c>
      <c r="N1547" s="4" t="str">
        <f t="shared" si="2844"/>
        <v/>
      </c>
      <c r="O1547" s="4" t="str">
        <f t="shared" si="2845"/>
        <v/>
      </c>
      <c r="P1547" s="4" t="str">
        <f t="shared" si="2846"/>
        <v/>
      </c>
      <c r="Q1547" s="4" t="str">
        <f t="shared" si="2847"/>
        <v/>
      </c>
      <c r="R1547" s="4" t="str">
        <f t="shared" si="2848"/>
        <v/>
      </c>
      <c r="S1547" s="4" t="str">
        <f t="shared" si="2849"/>
        <v/>
      </c>
      <c r="T1547" s="4" t="str">
        <f t="shared" si="2850"/>
        <v/>
      </c>
      <c r="U1547" s="4" t="str">
        <f t="shared" si="2851"/>
        <v/>
      </c>
      <c r="V1547" s="4" t="str">
        <f t="shared" si="2852"/>
        <v/>
      </c>
      <c r="W1547" s="4" t="str">
        <f t="shared" si="2853"/>
        <v/>
      </c>
      <c r="X1547" s="4" t="str">
        <f t="shared" si="2854"/>
        <v/>
      </c>
      <c r="Y1547" s="4">
        <f t="shared" si="2855"/>
        <v>3</v>
      </c>
      <c r="Z1547" s="4" t="str">
        <f t="shared" si="2856"/>
        <v>-</v>
      </c>
      <c r="AA1547" s="4" t="str">
        <f t="shared" si="2857"/>
        <v/>
      </c>
      <c r="AB1547" s="4" t="str">
        <f t="shared" si="2858"/>
        <v/>
      </c>
      <c r="AC1547" s="4" t="str">
        <f t="shared" si="2859"/>
        <v/>
      </c>
      <c r="AD1547" s="4" t="str">
        <f t="shared" si="2860"/>
        <v/>
      </c>
      <c r="AE1547" s="4" t="str">
        <f t="shared" si="2861"/>
        <v/>
      </c>
      <c r="AF1547" s="4">
        <f t="shared" si="2862"/>
        <v>4</v>
      </c>
      <c r="AG1547" s="4">
        <f t="shared" si="2863"/>
        <v>34</v>
      </c>
      <c r="AH1547" s="4">
        <f t="shared" si="2864"/>
        <v>30</v>
      </c>
      <c r="AI1547" s="4" t="str">
        <f t="shared" si="2865"/>
        <v>1PCS</v>
      </c>
      <c r="AJ1547" s="4" t="str">
        <f t="shared" si="2866"/>
        <v>-1PCS</v>
      </c>
      <c r="AK1547" s="4" t="str" cm="1">
        <f t="array" ref="AK1547">LEFT(AR1547,SUM(LEN(AR1547)-LEN(SUBSTITUTE(AR1547,{"0";"1";"2";"3";"4";"5";"6";"7";"8";"9"},""))))</f>
        <v>1</v>
      </c>
      <c r="AL1547" s="4">
        <f t="shared" si="2870"/>
        <v>13</v>
      </c>
      <c r="AM1547" s="4" t="b">
        <f t="shared" si="2876"/>
        <v>1</v>
      </c>
      <c r="AN1547" s="4" t="str">
        <f>RIGHT(AI1547,3)</f>
        <v>PCS</v>
      </c>
      <c r="AO1547" s="4" t="b">
        <f>IF((AQ1547=DL1552)=TRUE,TRUE,IF((AQ1546=AQ1547)=TRUE,TRUE,FALSE))</f>
        <v>0</v>
      </c>
      <c r="AP1547" s="4" t="b">
        <f t="shared" si="2867"/>
        <v>0</v>
      </c>
      <c r="AQ1547" s="5" t="str">
        <f t="shared" si="2868"/>
        <v>MAYASI CHOCORETO ROLLS COKLAT</v>
      </c>
      <c r="AR1547" s="4" t="str">
        <f t="shared" si="2869"/>
        <v>1PCS</v>
      </c>
      <c r="AS1547" t="s">
        <v>2099</v>
      </c>
      <c r="AT1547" s="1" t="s">
        <v>2100</v>
      </c>
      <c r="AU1547" s="4" t="str">
        <f ca="1">IF(IF(IF(AQ1547=DL1552,10,0)+IF(NOT(AN1547=$AU$1)=TRUE,10,0)=
20,"XXXX",IF(IF((BC1547+1)=2,0,1)+IF(AN1547=$AU$1,1,0)=2,TRUE,""))
="",IF(IF(AQ1547=AQ1546,10,0)+IF(NOT(AN1547=$AU$1)=TRUE,10,0)=
20,"XXXX",IF(IF((BC1547+1)=2,0,1)+IF(AN1547=$AU$1,1,0)=2,TRUE,
"")),IF(IF(AQ1547=DL1552,10,0)+IF(NOT(AN1547=$AU$1)=TRUE,10,0)=
20,"XXXX",IF(IF((BC1547+1)=2,0,1)+IF(AN1547=$AU$1,1,0)=2,TRUE,"")))</f>
        <v/>
      </c>
      <c r="AV1547">
        <v>1800</v>
      </c>
      <c r="AW1547">
        <v>2000</v>
      </c>
      <c r="AX1547">
        <v>1665</v>
      </c>
      <c r="AY1547" t="str">
        <f t="shared" si="2827"/>
        <v>8991002505025</v>
      </c>
      <c r="AZ1547" t="str">
        <f t="shared" si="2872"/>
        <v>MAYASI CHOCORETO ROLLS COKLAT</v>
      </c>
      <c r="BA1547" t="s">
        <v>4301</v>
      </c>
      <c r="BB1547" t="s">
        <v>4301</v>
      </c>
      <c r="BC1547" s="9" t="str" cm="1">
        <f t="array" aca="1" ref="BC1547" ca="1">LEFT(AR1547,MATCH(FALSE,ISNUMBER(MID(AR1547,ROW(INDIRECT("1:"&amp;LEN(AR1547)+1)), 1) *1),0) -1)</f>
        <v>1</v>
      </c>
      <c r="BD1547" s="1"/>
      <c r="BF1547" s="21"/>
      <c r="BK1547" s="1"/>
      <c r="BM1547" s="1"/>
      <c r="BN1547" s="1"/>
      <c r="BR1547" s="22"/>
      <c r="BS1547">
        <v>0</v>
      </c>
      <c r="BT1547" s="1" t="s">
        <v>5103</v>
      </c>
    </row>
    <row r="1549" spans="1:145">
      <c r="A1549" s="4" t="str">
        <f t="shared" si="2831"/>
        <v/>
      </c>
      <c r="B1549" s="4" t="str">
        <f t="shared" si="2832"/>
        <v/>
      </c>
      <c r="C1549" s="4" t="str">
        <f t="shared" si="2833"/>
        <v/>
      </c>
      <c r="D1549" s="4" t="str">
        <f t="shared" si="2834"/>
        <v/>
      </c>
      <c r="E1549" s="4" t="str">
        <f t="shared" si="2835"/>
        <v/>
      </c>
      <c r="F1549" s="4" t="str">
        <f t="shared" si="2836"/>
        <v/>
      </c>
      <c r="G1549" s="4" t="str">
        <f t="shared" si="2837"/>
        <v/>
      </c>
      <c r="H1549" s="4" t="str">
        <f t="shared" si="2838"/>
        <v/>
      </c>
      <c r="I1549" s="4" t="str">
        <f t="shared" si="2839"/>
        <v/>
      </c>
      <c r="J1549" s="4" t="str">
        <f t="shared" si="2840"/>
        <v/>
      </c>
      <c r="K1549" s="4" t="str">
        <f t="shared" si="2841"/>
        <v/>
      </c>
      <c r="L1549" s="4" t="str">
        <f t="shared" si="2842"/>
        <v/>
      </c>
      <c r="M1549" s="4" t="str">
        <f t="shared" si="2843"/>
        <v/>
      </c>
      <c r="N1549" s="4" t="str">
        <f t="shared" si="2844"/>
        <v/>
      </c>
      <c r="O1549" s="4" t="str">
        <f t="shared" si="2845"/>
        <v/>
      </c>
      <c r="P1549" s="4" t="str">
        <f t="shared" si="2846"/>
        <v/>
      </c>
      <c r="Q1549" s="4" t="str">
        <f t="shared" si="2847"/>
        <v/>
      </c>
      <c r="R1549" s="4" t="str">
        <f t="shared" si="2848"/>
        <v/>
      </c>
      <c r="S1549" s="4" t="str">
        <f t="shared" si="2849"/>
        <v/>
      </c>
      <c r="T1549" s="4" t="str">
        <f t="shared" si="2850"/>
        <v>PACK</v>
      </c>
      <c r="U1549" s="4" t="str">
        <f t="shared" si="2851"/>
        <v/>
      </c>
      <c r="V1549" s="4" t="str">
        <f t="shared" si="2852"/>
        <v/>
      </c>
      <c r="W1549" s="4" t="str">
        <f t="shared" si="2853"/>
        <v/>
      </c>
      <c r="X1549" s="4" t="str">
        <f t="shared" si="2854"/>
        <v/>
      </c>
      <c r="Y1549" s="4">
        <f t="shared" si="2855"/>
        <v>4</v>
      </c>
      <c r="Z1549" s="4" t="str">
        <f t="shared" si="2856"/>
        <v>-</v>
      </c>
      <c r="AA1549" s="4" t="str">
        <f t="shared" si="2857"/>
        <v/>
      </c>
      <c r="AB1549" s="4" t="str">
        <f t="shared" si="2858"/>
        <v/>
      </c>
      <c r="AC1549" s="4" t="str">
        <f t="shared" si="2859"/>
        <v/>
      </c>
      <c r="AD1549" s="4" t="str">
        <f t="shared" si="2860"/>
        <v/>
      </c>
      <c r="AE1549" s="4" t="str">
        <f t="shared" si="2861"/>
        <v/>
      </c>
      <c r="AF1549" s="4">
        <f t="shared" si="2862"/>
        <v>5</v>
      </c>
      <c r="AG1549" s="4">
        <f t="shared" si="2863"/>
        <v>29</v>
      </c>
      <c r="AH1549" s="4">
        <f t="shared" si="2864"/>
        <v>24</v>
      </c>
      <c r="AI1549" s="4" t="str">
        <f t="shared" si="2865"/>
        <v>PACK</v>
      </c>
      <c r="AJ1549" s="4" t="str">
        <f t="shared" si="2866"/>
        <v>1PACK</v>
      </c>
      <c r="AK1549" s="4" t="str" cm="1">
        <f t="array" ref="AK1549">LEFT(AR1549,SUM(LEN(AR1549)-LEN(SUBSTITUTE(AR1549,{"0";"1";"2";"3";"4";"5";"6";"7";"8";"9"},""))))</f>
        <v>1</v>
      </c>
      <c r="AL1549" s="4">
        <f t="shared" si="2870"/>
        <v>13</v>
      </c>
      <c r="AM1549" s="4" t="b">
        <f t="shared" si="2876"/>
        <v>1</v>
      </c>
      <c r="AN1549" s="4" t="str">
        <f>RIGHT(AI1549,4)</f>
        <v>PACK</v>
      </c>
      <c r="AO1549" s="4" t="b">
        <f>IF((AQ1549=AQ1550)=TRUE,TRUE,IF((DL1552=AQ1549)=TRUE,TRUE,FALSE))</f>
        <v>0</v>
      </c>
      <c r="AP1549" s="4" t="b">
        <f t="shared" si="2867"/>
        <v>0</v>
      </c>
      <c r="AQ1549" s="5" t="str">
        <f t="shared" si="2868"/>
        <v>MAYASI CREPES CHOCOLATE</v>
      </c>
      <c r="AR1549" s="4" t="str">
        <f t="shared" si="2869"/>
        <v>1PACK</v>
      </c>
      <c r="AS1549" t="s">
        <v>2101</v>
      </c>
      <c r="AT1549" s="1" t="s">
        <v>2102</v>
      </c>
      <c r="AU1549" s="4" t="str">
        <f ca="1">IF(IF(IF(AQ1549=AQ1550,10,0)+IF(NOT(AN1549=$AU$1)=TRUE,10,0)=
20,"XXXX",IF(IF((BC1549+1)=2,0,1)+IF(AN1549=$AU$1,1,0)=2,TRUE,""))
="",IF(IF(AQ1549=DL1552,10,0)+IF(NOT(AN1549=$AU$1)=TRUE,10,0)=
20,"XXXX",IF(IF((BC1549+1)=2,0,1)+IF(AN1549=$AU$1,1,0)=2,TRUE,
"")),IF(IF(AQ1549=AQ1550,10,0)+IF(NOT(AN1549=$AU$1)=TRUE,10,0)=
20,"XXXX",IF(IF((BC1549+1)=2,0,1)+IF(AN1549=$AU$1,1,0)=2,TRUE,"")))</f>
        <v/>
      </c>
      <c r="AV1549">
        <v>11000</v>
      </c>
      <c r="AW1549">
        <v>11000</v>
      </c>
      <c r="AX1549">
        <v>10440</v>
      </c>
      <c r="AY1549" t="str">
        <f t="shared" si="2827"/>
        <v>8991002502840</v>
      </c>
      <c r="AZ1549" t="str">
        <f t="shared" si="2872"/>
        <v>MAYASI CREPES CHOCOLATE</v>
      </c>
      <c r="BA1549" t="s">
        <v>4301</v>
      </c>
      <c r="BB1549" t="s">
        <v>4301</v>
      </c>
      <c r="BC1549" s="9" t="str" cm="1">
        <f t="array" aca="1" ref="BC1549" ca="1">LEFT(AR1549,MATCH(FALSE,ISNUMBER(MID(AR1549,ROW(INDIRECT("1:"&amp;LEN(AR1549)+1)), 1) *1),0) -1)</f>
        <v>1</v>
      </c>
      <c r="BD1549" s="1"/>
      <c r="BF1549" s="21"/>
      <c r="BK1549" s="1"/>
      <c r="BM1549" s="1"/>
      <c r="BN1549" s="1"/>
      <c r="BR1549" s="22"/>
      <c r="BS1549">
        <v>0</v>
      </c>
      <c r="BT1549" s="1" t="s">
        <v>5103</v>
      </c>
      <c r="BV1549" s="4" t="str">
        <f t="shared" ref="BV1549:BV1551" si="2877">IF(IFERROR(SEARCH($A$1,DN1549),0)&gt;0,$A$1,"")</f>
        <v/>
      </c>
      <c r="BW1549" s="4" t="str">
        <f t="shared" ref="BW1549:BW1551" si="2878">IF(IFERROR(SEARCH($B$1,DN1549),0)&gt;0,$B$1,"")</f>
        <v/>
      </c>
      <c r="BX1549" s="4" t="str">
        <f t="shared" ref="BX1549:BX1551" si="2879">IF(IFERROR(SEARCH($C$1,DN1549),0)&gt;0,$C$1,"")</f>
        <v/>
      </c>
      <c r="BY1549" s="4" t="str">
        <f t="shared" ref="BY1549:BY1551" si="2880">IF(IFERROR(SEARCH($D$1,DN1549),0)&gt;0,$D$1,"")</f>
        <v/>
      </c>
      <c r="BZ1549" s="4" t="str">
        <f t="shared" ref="BZ1549:BZ1551" si="2881">IF(IFERROR(SEARCH($E$1,DN1549),0)&gt;0,$E$1,"")</f>
        <v/>
      </c>
      <c r="CA1549" s="4" t="str">
        <f t="shared" ref="CA1549:CA1551" si="2882">IF(IFERROR(SEARCH($F$1,DN1549),0)&gt;0,$F$1,"")</f>
        <v/>
      </c>
      <c r="CB1549" s="4" t="str">
        <f t="shared" ref="CB1549:CB1551" si="2883">IF(IFERROR(SEARCH($G$1,DN1549),0)&gt;0,$G$1,"")</f>
        <v/>
      </c>
      <c r="CC1549" s="4" t="str">
        <f t="shared" ref="CC1549:CC1551" si="2884">IF(IFERROR(SEARCH($H$1,DN1549),0)&gt;0,$H$1,"")</f>
        <v/>
      </c>
      <c r="CD1549" s="4" t="str">
        <f t="shared" ref="CD1549:CD1551" si="2885">IF(IFERROR(SEARCH($I$1,DN1549),0)&gt;0,$I$1,"")</f>
        <v/>
      </c>
      <c r="CE1549" s="4" t="str">
        <f t="shared" ref="CE1549:CE1551" si="2886">IF(IFERROR(SEARCH($J$1,DN1549),0)&gt;0,$J$1,"")</f>
        <v/>
      </c>
      <c r="CF1549" s="4" t="str">
        <f t="shared" ref="CF1549:CF1551" si="2887">IF(IFERROR(SEARCH($K$1,DN1549),0)&gt;0,$K$1,"")</f>
        <v/>
      </c>
      <c r="CG1549" s="4" t="str">
        <f t="shared" ref="CG1549:CG1551" si="2888">IF(IFERROR(SEARCH($L$1,DN1549),0)&gt;0,$L$1,"")</f>
        <v/>
      </c>
      <c r="CH1549" s="4" t="str">
        <f t="shared" ref="CH1549:CH1551" si="2889">IF(IFERROR(SEARCH($M$1,DN1549),0)&gt;0,$M$1,"")</f>
        <v/>
      </c>
      <c r="CI1549" s="4" t="str">
        <f t="shared" ref="CI1549:CI1551" si="2890">IF(IFERROR(SEARCH($N$1,DN1549),0)&gt;0,$N$1,"")</f>
        <v/>
      </c>
      <c r="CJ1549" s="4" t="str">
        <f t="shared" ref="CJ1549:CJ1551" si="2891">IF(IFERROR(SEARCH($O$1,DN1549),0)&gt;0,$O$1,"")</f>
        <v>DUS</v>
      </c>
      <c r="CK1549" s="4" t="str">
        <f t="shared" ref="CK1549:CK1551" si="2892">IF(IFERROR(SEARCH($P$1,DN1549),0)&gt;0,$P$1,"")</f>
        <v/>
      </c>
      <c r="CL1549" s="4" t="str">
        <f t="shared" ref="CL1549:CL1551" si="2893">IF(IFERROR(SEARCH($Q$1,DN1549),0)&gt;0,$Q$1,"")</f>
        <v/>
      </c>
      <c r="CM1549" s="4" t="str">
        <f t="shared" ref="CM1549:CM1551" si="2894">IF(IFERROR(SEARCH($R$1,DN1549),0)&gt;0,$R$1,"")</f>
        <v/>
      </c>
      <c r="CN1549" s="4" t="str">
        <f t="shared" ref="CN1549:CN1551" si="2895">IF(IFERROR(SEARCH($S$1,DN1549),0)&gt;0,$S$1,"")</f>
        <v/>
      </c>
      <c r="CO1549" s="4" t="str">
        <f t="shared" ref="CO1549:CO1551" si="2896">IF(IFERROR(SEARCH($T$1,DN1549),0)&gt;0,$T$1,"")</f>
        <v>PACK</v>
      </c>
      <c r="CP1549" s="4" t="str">
        <f t="shared" ref="CP1549:CP1551" si="2897">IF(IFERROR(SEARCH($U$1,DN1549),0)&gt;0,$U$1,"")</f>
        <v/>
      </c>
      <c r="CQ1549" s="4" t="str">
        <f t="shared" ref="CQ1549:CQ1551" si="2898">IF(IFERROR(SEARCH($V$1,DN1549),0)&gt;0,$V$1,"")</f>
        <v/>
      </c>
      <c r="CR1549" s="4" t="str">
        <f t="shared" ref="CR1549:CR1551" si="2899">IF(IFERROR(SEARCH($W$1,DN1549),0)&gt;0,$W$1,"")</f>
        <v/>
      </c>
      <c r="CS1549" s="4" t="str">
        <f t="shared" ref="CS1549:CS1551" si="2900">IF(IFERROR(SEARCH($X$1,DN1549),0)&gt;0,$X$1,"")</f>
        <v/>
      </c>
      <c r="CT1549" s="4">
        <f t="shared" ref="CT1549:CT1551" si="2901">LEN(BW1549)+LEN(BX1549)+LEN(BY1549)+LEN(BZ1549)+LEN(CA1549)+LEN(CO1549)+LEN(CB1549)+LEN(CC1549)+LEN(CD1549)+LEN(CE1549)+LEN(CF1549)+LEN(CG1549)+LEN(CH1549)+LEN(CI1549)+LEN(CP1549)+LEN(CJ1549)+LEN(CK1549)+LEN(CQ1549)+LEN(BV1549)+LEN(CL1549)+LEN(CS1549)+LEN(CM1549)+LEN(CR1549)+LEN(CN1549)</f>
        <v>7</v>
      </c>
      <c r="CU1549" s="4" t="str">
        <f t="shared" ref="CU1549:CU1551" si="2902">IF(IFERROR(SEARCH($Z$1,DN1549),0)&gt;0,$Z$1,"")</f>
        <v>-</v>
      </c>
      <c r="CV1549" s="4" t="str">
        <f t="shared" ref="CV1549:CV1551" si="2903">IF(IFERROR(SEARCH($AA$1,DN1549),0)&gt;0,$AA$1,"")</f>
        <v>/</v>
      </c>
      <c r="CW1549" s="4" t="str">
        <f t="shared" ref="CW1549:CW1551" si="2904">IF(IFERROR(SEARCH($AB$1,DN1549),0)&gt;0,$AB$1,"")</f>
        <v/>
      </c>
      <c r="CX1549" s="4" t="str">
        <f t="shared" ref="CX1549:CX1551" si="2905">IF(IFERROR(SEARCH($AC$1,DN1549),0)&gt;0,$AC$1,"")</f>
        <v/>
      </c>
      <c r="CY1549" s="4" t="str">
        <f t="shared" ref="CY1549:CY1551" si="2906">IF(IFERROR(SEARCH($AD$1,DN1549),0)&gt;0,$AD$1,"")</f>
        <v/>
      </c>
      <c r="CZ1549" s="4" t="str">
        <f t="shared" ref="CZ1549:CZ1551" si="2907">IF(IFERROR(SEARCH($AE$1,DN1549),0)&gt;0,$AE$1,"")</f>
        <v/>
      </c>
      <c r="DA1549" s="4">
        <f t="shared" ref="DA1549:DA1551" si="2908">LEN(DM1549)</f>
        <v>9</v>
      </c>
      <c r="DB1549" s="4">
        <f t="shared" ref="DB1549:DB1551" si="2909">LEN(DN1549)</f>
        <v>23</v>
      </c>
      <c r="DC1549" s="4">
        <f t="shared" ref="DC1549:DC1551" si="2910">DB1549-DA1549</f>
        <v>14</v>
      </c>
      <c r="DD1549" s="4" t="str">
        <f t="shared" ref="DD1549:DD1551" si="2911">RIGHT(DN1549,4)</f>
        <v>/DUS</v>
      </c>
      <c r="DE1549" s="4" t="str">
        <f t="shared" ref="DE1549:DE1551" si="2912">RIGHT(DN1549,5)</f>
        <v>K/DUS</v>
      </c>
      <c r="DF1549" s="4" t="str" cm="1">
        <f t="array" ref="DF1549">LEFT(DM1549,SUM(LEN(DM1549)-LEN(SUBSTITUTE(DM1549,{"0";"1";"2";"3";"4";"5";"6";"7";"8";"9"},""))))</f>
        <v>6</v>
      </c>
      <c r="DG1549" s="4">
        <f t="shared" ref="DG1549:DG1551" si="2913">LEN(DT1549)</f>
        <v>13</v>
      </c>
      <c r="DH1549" s="4" t="b">
        <f t="shared" ref="DH1549:DH1551" si="2914">LEFT(DM1549,1)=DF1549</f>
        <v>1</v>
      </c>
      <c r="DI1549" s="4" t="str">
        <f t="shared" ref="DI1549:DI1551" si="2915">RIGHT(DD1549,3)</f>
        <v>DUS</v>
      </c>
      <c r="DJ1549" s="4" t="b">
        <f t="shared" ref="DJ1549:DJ1551" si="2916">IF((DL1549=AQ1546)=TRUE,TRUE,IF((AQ1544=DL1549)=TRUE,TRUE,FALSE))</f>
        <v>0</v>
      </c>
      <c r="DK1549" s="4" t="b">
        <f t="shared" ref="DK1549:DK1551" si="2917">LEFT(DN1549,2)=LEFT(DO1549,2)</f>
        <v>0</v>
      </c>
      <c r="DL1549" s="5" t="str">
        <f t="shared" ref="DL1549:DL1551" si="2918">LEFT(DN1549,(DC1549-1))</f>
        <v>MAYASI CREPES</v>
      </c>
      <c r="DM1549" s="4" t="str">
        <f t="shared" ref="DM1549:DM1551" si="2919">IFERROR(RIGHT(DN1549,LEN(DN1549)-FIND("-",DN1549)),1)</f>
        <v>6PACK/DUS</v>
      </c>
      <c r="DN1549" t="s">
        <v>2108</v>
      </c>
      <c r="DO1549" s="1"/>
      <c r="DP1549" s="4" t="b">
        <f t="shared" ref="DP1549:DP1551" ca="1" si="2920">IF(IF(IF(DL1549=AQ1546,10,0)+IF(NOT(DI1549=$AU$1)=TRUE,10,0)=
20,"XXXX",IF(IF((DX1549+1)=2,0,1)+IF(DI1549=$AU$1,1,0)=2,TRUE,""))
="",IF(IF(DL1549=AQ1544,10,0)+IF(NOT(DI1549=$AU$1)=TRUE,10,0)=
20,"XXXX",IF(IF((DX1549+1)=2,0,1)+IF(DI1549=$AU$1,1,0)=2,TRUE,
"")),IF(IF(DL1549=AQ1546,10,0)+IF(NOT(DI1549=$AU$1)=TRUE,10,0)=
20,"XXXX",IF(IF((DX1549+1)=2,0,1)+IF(DI1549=$AU$1,1,0)=2,TRUE,"")))</f>
        <v>1</v>
      </c>
      <c r="DQ1549">
        <v>66000</v>
      </c>
      <c r="DR1549">
        <v>66000</v>
      </c>
      <c r="DS1549">
        <v>64582</v>
      </c>
      <c r="DT1549" t="str">
        <f t="shared" ref="DT1549:DT1551" si="2921">IF(DO1549&gt;0,DO1549,"800000000"&amp;ROW(DS1549))</f>
        <v>8000000001549</v>
      </c>
      <c r="DU1549" t="str">
        <f t="shared" ref="DU1549:DU1551" si="2922">DL1549</f>
        <v>MAYASI CREPES</v>
      </c>
      <c r="DV1549" t="s">
        <v>4301</v>
      </c>
      <c r="DW1549" t="s">
        <v>4301</v>
      </c>
      <c r="DX1549" s="4" t="str" cm="1">
        <f t="array" aca="1" ref="DX1549" ca="1">LEFT(DM1549,MATCH(FALSE,ISNUMBER(MID(DM1549,ROW(INDIRECT("1:"&amp;LEN(DM1549)+1)), 1) *1),0) -1)</f>
        <v>6</v>
      </c>
      <c r="DY1549" s="1"/>
      <c r="EA1549" s="21"/>
      <c r="EC1549" s="5"/>
      <c r="EF1549" s="1"/>
      <c r="EH1549" s="1"/>
      <c r="EI1549" s="1"/>
      <c r="EL1549" s="5"/>
      <c r="EM1549" s="22"/>
      <c r="EN1549">
        <v>0</v>
      </c>
      <c r="EO1549" s="1" t="s">
        <v>5103</v>
      </c>
    </row>
    <row r="1550" spans="1:145">
      <c r="A1550" s="4" t="str">
        <f t="shared" si="2831"/>
        <v/>
      </c>
      <c r="B1550" s="4" t="str">
        <f t="shared" si="2832"/>
        <v/>
      </c>
      <c r="C1550" s="4" t="str">
        <f t="shared" si="2833"/>
        <v/>
      </c>
      <c r="D1550" s="4" t="str">
        <f t="shared" si="2834"/>
        <v/>
      </c>
      <c r="E1550" s="4" t="str">
        <f t="shared" si="2835"/>
        <v/>
      </c>
      <c r="F1550" s="4" t="str">
        <f t="shared" si="2836"/>
        <v/>
      </c>
      <c r="G1550" s="4" t="str">
        <f t="shared" si="2837"/>
        <v/>
      </c>
      <c r="H1550" s="4" t="str">
        <f t="shared" si="2838"/>
        <v/>
      </c>
      <c r="I1550" s="4" t="str">
        <f t="shared" si="2839"/>
        <v/>
      </c>
      <c r="J1550" s="4" t="str">
        <f t="shared" si="2840"/>
        <v/>
      </c>
      <c r="K1550" s="4" t="str">
        <f t="shared" si="2841"/>
        <v/>
      </c>
      <c r="L1550" s="4" t="str">
        <f t="shared" si="2842"/>
        <v/>
      </c>
      <c r="M1550" s="4" t="str">
        <f t="shared" si="2843"/>
        <v/>
      </c>
      <c r="N1550" s="4" t="str">
        <f t="shared" si="2844"/>
        <v/>
      </c>
      <c r="O1550" s="4" t="str">
        <f t="shared" si="2845"/>
        <v/>
      </c>
      <c r="P1550" s="4" t="str">
        <f t="shared" si="2846"/>
        <v/>
      </c>
      <c r="Q1550" s="4" t="str">
        <f t="shared" si="2847"/>
        <v/>
      </c>
      <c r="R1550" s="4" t="str">
        <f t="shared" si="2848"/>
        <v/>
      </c>
      <c r="S1550" s="4" t="str">
        <f t="shared" si="2849"/>
        <v/>
      </c>
      <c r="T1550" s="4" t="str">
        <f t="shared" si="2850"/>
        <v>PACK</v>
      </c>
      <c r="U1550" s="4" t="str">
        <f t="shared" si="2851"/>
        <v/>
      </c>
      <c r="V1550" s="4" t="str">
        <f t="shared" si="2852"/>
        <v/>
      </c>
      <c r="W1550" s="4" t="str">
        <f t="shared" si="2853"/>
        <v/>
      </c>
      <c r="X1550" s="4" t="str">
        <f t="shared" si="2854"/>
        <v/>
      </c>
      <c r="Y1550" s="4">
        <f t="shared" si="2855"/>
        <v>4</v>
      </c>
      <c r="Z1550" s="4" t="str">
        <f t="shared" si="2856"/>
        <v>-</v>
      </c>
      <c r="AA1550" s="4" t="str">
        <f t="shared" si="2857"/>
        <v/>
      </c>
      <c r="AB1550" s="4" t="str">
        <f t="shared" si="2858"/>
        <v/>
      </c>
      <c r="AC1550" s="4" t="str">
        <f t="shared" si="2859"/>
        <v/>
      </c>
      <c r="AD1550" s="4" t="str">
        <f t="shared" si="2860"/>
        <v/>
      </c>
      <c r="AE1550" s="4" t="str">
        <f t="shared" si="2861"/>
        <v/>
      </c>
      <c r="AF1550" s="4">
        <f t="shared" si="2862"/>
        <v>5</v>
      </c>
      <c r="AG1550" s="4">
        <f t="shared" si="2863"/>
        <v>29</v>
      </c>
      <c r="AH1550" s="4">
        <f t="shared" si="2864"/>
        <v>24</v>
      </c>
      <c r="AI1550" s="4" t="str">
        <f t="shared" si="2865"/>
        <v>PACK</v>
      </c>
      <c r="AJ1550" s="4" t="str">
        <f t="shared" si="2866"/>
        <v>1PACK</v>
      </c>
      <c r="AK1550" s="4" t="str" cm="1">
        <f t="array" ref="AK1550">LEFT(AR1550,SUM(LEN(AR1550)-LEN(SUBSTITUTE(AR1550,{"0";"1";"2";"3";"4";"5";"6";"7";"8";"9"},""))))</f>
        <v>1</v>
      </c>
      <c r="AL1550" s="4">
        <f t="shared" si="2870"/>
        <v>13</v>
      </c>
      <c r="AM1550" s="4" t="b">
        <f t="shared" si="2876"/>
        <v>1</v>
      </c>
      <c r="AN1550" s="4" t="str">
        <f>RIGHT(AI1550,4)</f>
        <v>PACK</v>
      </c>
      <c r="AO1550" s="4" t="b">
        <f t="shared" si="2873"/>
        <v>0</v>
      </c>
      <c r="AP1550" s="4" t="b">
        <f t="shared" si="2867"/>
        <v>0</v>
      </c>
      <c r="AQ1550" s="5" t="str">
        <f t="shared" si="2868"/>
        <v>MAYASI CREPES PINEAPPLE</v>
      </c>
      <c r="AR1550" s="4" t="str">
        <f t="shared" si="2869"/>
        <v>1PACK</v>
      </c>
      <c r="AS1550" t="s">
        <v>4567</v>
      </c>
      <c r="AT1550" s="1" t="s">
        <v>2103</v>
      </c>
      <c r="AU1550" s="4" t="str">
        <f t="shared" ca="1" si="2875"/>
        <v/>
      </c>
      <c r="AV1550">
        <v>11000</v>
      </c>
      <c r="AW1550">
        <v>11000</v>
      </c>
      <c r="AX1550">
        <v>10440</v>
      </c>
      <c r="AY1550" t="str">
        <f t="shared" si="2827"/>
        <v>8991002502635</v>
      </c>
      <c r="AZ1550" t="str">
        <f t="shared" si="2872"/>
        <v>MAYASI CREPES PINEAPPLE</v>
      </c>
      <c r="BA1550" t="s">
        <v>4301</v>
      </c>
      <c r="BB1550" t="s">
        <v>4301</v>
      </c>
      <c r="BC1550" s="9" t="str" cm="1">
        <f t="array" aca="1" ref="BC1550" ca="1">LEFT(AR1550,MATCH(FALSE,ISNUMBER(MID(AR1550,ROW(INDIRECT("1:"&amp;LEN(AR1550)+1)), 1) *1),0) -1)</f>
        <v>1</v>
      </c>
      <c r="BD1550" s="1"/>
      <c r="BF1550" s="21"/>
      <c r="BK1550" s="1"/>
      <c r="BM1550" s="1"/>
      <c r="BN1550" s="1"/>
      <c r="BR1550" s="22"/>
      <c r="BS1550">
        <v>0</v>
      </c>
      <c r="BT1550" s="1" t="s">
        <v>5103</v>
      </c>
      <c r="BV1550" s="4" t="str">
        <f t="shared" si="2877"/>
        <v/>
      </c>
      <c r="BW1550" s="4" t="str">
        <f t="shared" si="2878"/>
        <v/>
      </c>
      <c r="BX1550" s="4" t="str">
        <f t="shared" si="2879"/>
        <v/>
      </c>
      <c r="BY1550" s="4" t="str">
        <f t="shared" si="2880"/>
        <v/>
      </c>
      <c r="BZ1550" s="4" t="str">
        <f t="shared" si="2881"/>
        <v/>
      </c>
      <c r="CA1550" s="4" t="str">
        <f t="shared" si="2882"/>
        <v/>
      </c>
      <c r="CB1550" s="4" t="str">
        <f t="shared" si="2883"/>
        <v/>
      </c>
      <c r="CC1550" s="4" t="str">
        <f t="shared" si="2884"/>
        <v/>
      </c>
      <c r="CD1550" s="4" t="str">
        <f t="shared" si="2885"/>
        <v/>
      </c>
      <c r="CE1550" s="4" t="str">
        <f t="shared" si="2886"/>
        <v/>
      </c>
      <c r="CF1550" s="4" t="str">
        <f t="shared" si="2887"/>
        <v/>
      </c>
      <c r="CG1550" s="4" t="str">
        <f t="shared" si="2888"/>
        <v/>
      </c>
      <c r="CH1550" s="4" t="str">
        <f t="shared" si="2889"/>
        <v/>
      </c>
      <c r="CI1550" s="4" t="str">
        <f t="shared" si="2890"/>
        <v/>
      </c>
      <c r="CJ1550" s="4" t="str">
        <f t="shared" si="2891"/>
        <v>DUS</v>
      </c>
      <c r="CK1550" s="4" t="str">
        <f t="shared" si="2892"/>
        <v/>
      </c>
      <c r="CL1550" s="4" t="str">
        <f t="shared" si="2893"/>
        <v/>
      </c>
      <c r="CM1550" s="4" t="str">
        <f t="shared" si="2894"/>
        <v/>
      </c>
      <c r="CN1550" s="4" t="str">
        <f t="shared" si="2895"/>
        <v/>
      </c>
      <c r="CO1550" s="4" t="str">
        <f t="shared" si="2896"/>
        <v>PACK</v>
      </c>
      <c r="CP1550" s="4" t="str">
        <f t="shared" si="2897"/>
        <v/>
      </c>
      <c r="CQ1550" s="4" t="str">
        <f t="shared" si="2898"/>
        <v/>
      </c>
      <c r="CR1550" s="4" t="str">
        <f t="shared" si="2899"/>
        <v/>
      </c>
      <c r="CS1550" s="4" t="str">
        <f t="shared" si="2900"/>
        <v/>
      </c>
      <c r="CT1550" s="4">
        <f t="shared" si="2901"/>
        <v>7</v>
      </c>
      <c r="CU1550" s="4" t="str">
        <f t="shared" si="2902"/>
        <v>-</v>
      </c>
      <c r="CV1550" s="4" t="str">
        <f t="shared" si="2903"/>
        <v>/</v>
      </c>
      <c r="CW1550" s="4" t="str">
        <f t="shared" si="2904"/>
        <v/>
      </c>
      <c r="CX1550" s="4" t="str">
        <f t="shared" si="2905"/>
        <v/>
      </c>
      <c r="CY1550" s="4" t="str">
        <f t="shared" si="2906"/>
        <v/>
      </c>
      <c r="CZ1550" s="4" t="str">
        <f t="shared" si="2907"/>
        <v/>
      </c>
      <c r="DA1550" s="4">
        <f t="shared" si="2908"/>
        <v>9</v>
      </c>
      <c r="DB1550" s="4">
        <f t="shared" si="2909"/>
        <v>23</v>
      </c>
      <c r="DC1550" s="4">
        <f t="shared" si="2910"/>
        <v>14</v>
      </c>
      <c r="DD1550" s="4" t="str">
        <f t="shared" si="2911"/>
        <v>/DUS</v>
      </c>
      <c r="DE1550" s="4" t="str">
        <f t="shared" si="2912"/>
        <v>K/DUS</v>
      </c>
      <c r="DF1550" s="4" t="str" cm="1">
        <f t="array" ref="DF1550">LEFT(DM1550,SUM(LEN(DM1550)-LEN(SUBSTITUTE(DM1550,{"0";"1";"2";"3";"4";"5";"6";"7";"8";"9"},""))))</f>
        <v>6</v>
      </c>
      <c r="DG1550" s="4">
        <f t="shared" si="2913"/>
        <v>13</v>
      </c>
      <c r="DH1550" s="4" t="b">
        <f t="shared" si="2914"/>
        <v>1</v>
      </c>
      <c r="DI1550" s="4" t="str">
        <f t="shared" si="2915"/>
        <v>DUS</v>
      </c>
      <c r="DJ1550" s="4" t="b">
        <f t="shared" si="2916"/>
        <v>0</v>
      </c>
      <c r="DK1550" s="4" t="b">
        <f t="shared" si="2917"/>
        <v>0</v>
      </c>
      <c r="DL1550" s="5" t="str">
        <f t="shared" si="2918"/>
        <v>MAYASI CREPES</v>
      </c>
      <c r="DM1550" s="4" t="str">
        <f t="shared" si="2919"/>
        <v>6PACK/DUS</v>
      </c>
      <c r="DN1550" t="s">
        <v>2108</v>
      </c>
      <c r="DO1550" s="1"/>
      <c r="DP1550" s="4" t="b">
        <f t="shared" ca="1" si="2920"/>
        <v>1</v>
      </c>
      <c r="DQ1550">
        <v>66000</v>
      </c>
      <c r="DR1550">
        <v>66000</v>
      </c>
      <c r="DS1550">
        <v>64582</v>
      </c>
      <c r="DT1550" t="str">
        <f t="shared" si="2921"/>
        <v>8000000001550</v>
      </c>
      <c r="DU1550" t="str">
        <f t="shared" si="2922"/>
        <v>MAYASI CREPES</v>
      </c>
      <c r="DV1550" t="s">
        <v>4301</v>
      </c>
      <c r="DW1550" t="s">
        <v>4301</v>
      </c>
      <c r="DX1550" s="4" t="str" cm="1">
        <f t="array" aca="1" ref="DX1550" ca="1">LEFT(DM1550,MATCH(FALSE,ISNUMBER(MID(DM1550,ROW(INDIRECT("1:"&amp;LEN(DM1550)+1)), 1) *1),0) -1)</f>
        <v>6</v>
      </c>
      <c r="DY1550" s="1"/>
      <c r="EA1550" s="21"/>
      <c r="EC1550" s="5"/>
      <c r="EF1550" s="1"/>
      <c r="EH1550" s="1"/>
      <c r="EI1550" s="1"/>
      <c r="EL1550" s="5"/>
      <c r="EM1550" s="22"/>
      <c r="EN1550">
        <v>0</v>
      </c>
      <c r="EO1550" s="1" t="s">
        <v>5103</v>
      </c>
    </row>
    <row r="1551" spans="1:145">
      <c r="A1551" s="4" t="str">
        <f t="shared" si="2831"/>
        <v/>
      </c>
      <c r="B1551" s="4" t="str">
        <f t="shared" si="2832"/>
        <v/>
      </c>
      <c r="C1551" s="4" t="str">
        <f t="shared" si="2833"/>
        <v/>
      </c>
      <c r="D1551" s="4" t="str">
        <f t="shared" si="2834"/>
        <v/>
      </c>
      <c r="E1551" s="4" t="str">
        <f t="shared" si="2835"/>
        <v/>
      </c>
      <c r="F1551" s="4" t="str">
        <f t="shared" si="2836"/>
        <v/>
      </c>
      <c r="G1551" s="4" t="str">
        <f t="shared" si="2837"/>
        <v/>
      </c>
      <c r="H1551" s="4" t="str">
        <f t="shared" si="2838"/>
        <v/>
      </c>
      <c r="I1551" s="4" t="str">
        <f t="shared" si="2839"/>
        <v/>
      </c>
      <c r="J1551" s="4" t="str">
        <f t="shared" si="2840"/>
        <v/>
      </c>
      <c r="K1551" s="4" t="str">
        <f t="shared" si="2841"/>
        <v/>
      </c>
      <c r="L1551" s="4" t="str">
        <f t="shared" si="2842"/>
        <v/>
      </c>
      <c r="M1551" s="4" t="str">
        <f t="shared" si="2843"/>
        <v/>
      </c>
      <c r="N1551" s="4" t="str">
        <f t="shared" si="2844"/>
        <v/>
      </c>
      <c r="O1551" s="4" t="str">
        <f t="shared" si="2845"/>
        <v/>
      </c>
      <c r="P1551" s="4" t="str">
        <f t="shared" si="2846"/>
        <v/>
      </c>
      <c r="Q1551" s="4" t="str">
        <f t="shared" si="2847"/>
        <v/>
      </c>
      <c r="R1551" s="4" t="str">
        <f t="shared" si="2848"/>
        <v/>
      </c>
      <c r="S1551" s="4" t="str">
        <f t="shared" si="2849"/>
        <v/>
      </c>
      <c r="T1551" s="4" t="str">
        <f t="shared" si="2850"/>
        <v>PACK</v>
      </c>
      <c r="U1551" s="4" t="str">
        <f t="shared" si="2851"/>
        <v/>
      </c>
      <c r="V1551" s="4" t="str">
        <f t="shared" si="2852"/>
        <v/>
      </c>
      <c r="W1551" s="4" t="str">
        <f t="shared" si="2853"/>
        <v/>
      </c>
      <c r="X1551" s="4" t="str">
        <f t="shared" si="2854"/>
        <v/>
      </c>
      <c r="Y1551" s="4">
        <f t="shared" si="2855"/>
        <v>4</v>
      </c>
      <c r="Z1551" s="4" t="str">
        <f t="shared" si="2856"/>
        <v>-</v>
      </c>
      <c r="AA1551" s="4" t="str">
        <f t="shared" si="2857"/>
        <v/>
      </c>
      <c r="AB1551" s="4" t="str">
        <f t="shared" si="2858"/>
        <v/>
      </c>
      <c r="AC1551" s="4" t="str">
        <f t="shared" si="2859"/>
        <v/>
      </c>
      <c r="AD1551" s="4" t="str">
        <f t="shared" si="2860"/>
        <v/>
      </c>
      <c r="AE1551" s="4" t="str">
        <f t="shared" si="2861"/>
        <v/>
      </c>
      <c r="AF1551" s="4">
        <f t="shared" si="2862"/>
        <v>5</v>
      </c>
      <c r="AG1551" s="4">
        <f t="shared" si="2863"/>
        <v>26</v>
      </c>
      <c r="AH1551" s="4">
        <f t="shared" si="2864"/>
        <v>21</v>
      </c>
      <c r="AI1551" s="4" t="str">
        <f t="shared" si="2865"/>
        <v>PACK</v>
      </c>
      <c r="AJ1551" s="4" t="str">
        <f t="shared" si="2866"/>
        <v>1PACK</v>
      </c>
      <c r="AK1551" s="4" t="str" cm="1">
        <f t="array" ref="AK1551">LEFT(AR1551,SUM(LEN(AR1551)-LEN(SUBSTITUTE(AR1551,{"0";"1";"2";"3";"4";"5";"6";"7";"8";"9"},""))))</f>
        <v>1</v>
      </c>
      <c r="AL1551" s="4">
        <f t="shared" si="2870"/>
        <v>13</v>
      </c>
      <c r="AM1551" s="4" t="b">
        <f t="shared" si="2876"/>
        <v>1</v>
      </c>
      <c r="AN1551" s="4" t="str">
        <f>RIGHT(AI1551,4)</f>
        <v>PACK</v>
      </c>
      <c r="AO1551" s="4" t="b">
        <f t="shared" si="2873"/>
        <v>0</v>
      </c>
      <c r="AP1551" s="4" t="b">
        <f t="shared" si="2867"/>
        <v>0</v>
      </c>
      <c r="AQ1551" s="5" t="str">
        <f t="shared" si="2868"/>
        <v>MAYASI CREPES PISANG</v>
      </c>
      <c r="AR1551" s="4" t="str">
        <f t="shared" si="2869"/>
        <v>1PACK</v>
      </c>
      <c r="AS1551" t="s">
        <v>2104</v>
      </c>
      <c r="AT1551" s="1" t="s">
        <v>2105</v>
      </c>
      <c r="AU1551" s="4" t="str">
        <f t="shared" ca="1" si="2875"/>
        <v/>
      </c>
      <c r="AV1551">
        <v>11000</v>
      </c>
      <c r="AW1551">
        <v>11000</v>
      </c>
      <c r="AX1551">
        <v>10440</v>
      </c>
      <c r="AY1551" t="str">
        <f t="shared" si="2827"/>
        <v>8991002502857</v>
      </c>
      <c r="AZ1551" t="str">
        <f t="shared" si="2872"/>
        <v>MAYASI CREPES PISANG</v>
      </c>
      <c r="BA1551" t="s">
        <v>4301</v>
      </c>
      <c r="BB1551" t="s">
        <v>4301</v>
      </c>
      <c r="BC1551" s="9" t="str" cm="1">
        <f t="array" aca="1" ref="BC1551" ca="1">LEFT(AR1551,MATCH(FALSE,ISNUMBER(MID(AR1551,ROW(INDIRECT("1:"&amp;LEN(AR1551)+1)), 1) *1),0) -1)</f>
        <v>1</v>
      </c>
      <c r="BD1551" s="1"/>
      <c r="BF1551" s="21"/>
      <c r="BK1551" s="1"/>
      <c r="BM1551" s="1"/>
      <c r="BN1551" s="1"/>
      <c r="BR1551" s="22"/>
      <c r="BS1551">
        <v>0</v>
      </c>
      <c r="BT1551" s="1" t="s">
        <v>5103</v>
      </c>
      <c r="BV1551" s="4" t="str">
        <f t="shared" si="2877"/>
        <v/>
      </c>
      <c r="BW1551" s="4" t="str">
        <f t="shared" si="2878"/>
        <v/>
      </c>
      <c r="BX1551" s="4" t="str">
        <f t="shared" si="2879"/>
        <v/>
      </c>
      <c r="BY1551" s="4" t="str">
        <f t="shared" si="2880"/>
        <v/>
      </c>
      <c r="BZ1551" s="4" t="str">
        <f t="shared" si="2881"/>
        <v/>
      </c>
      <c r="CA1551" s="4" t="str">
        <f t="shared" si="2882"/>
        <v/>
      </c>
      <c r="CB1551" s="4" t="str">
        <f t="shared" si="2883"/>
        <v/>
      </c>
      <c r="CC1551" s="4" t="str">
        <f t="shared" si="2884"/>
        <v/>
      </c>
      <c r="CD1551" s="4" t="str">
        <f t="shared" si="2885"/>
        <v/>
      </c>
      <c r="CE1551" s="4" t="str">
        <f t="shared" si="2886"/>
        <v/>
      </c>
      <c r="CF1551" s="4" t="str">
        <f t="shared" si="2887"/>
        <v/>
      </c>
      <c r="CG1551" s="4" t="str">
        <f t="shared" si="2888"/>
        <v/>
      </c>
      <c r="CH1551" s="4" t="str">
        <f t="shared" si="2889"/>
        <v/>
      </c>
      <c r="CI1551" s="4" t="str">
        <f t="shared" si="2890"/>
        <v/>
      </c>
      <c r="CJ1551" s="4" t="str">
        <f t="shared" si="2891"/>
        <v>DUS</v>
      </c>
      <c r="CK1551" s="4" t="str">
        <f t="shared" si="2892"/>
        <v/>
      </c>
      <c r="CL1551" s="4" t="str">
        <f t="shared" si="2893"/>
        <v/>
      </c>
      <c r="CM1551" s="4" t="str">
        <f t="shared" si="2894"/>
        <v/>
      </c>
      <c r="CN1551" s="4" t="str">
        <f t="shared" si="2895"/>
        <v/>
      </c>
      <c r="CO1551" s="4" t="str">
        <f t="shared" si="2896"/>
        <v>PACK</v>
      </c>
      <c r="CP1551" s="4" t="str">
        <f t="shared" si="2897"/>
        <v/>
      </c>
      <c r="CQ1551" s="4" t="str">
        <f t="shared" si="2898"/>
        <v/>
      </c>
      <c r="CR1551" s="4" t="str">
        <f t="shared" si="2899"/>
        <v/>
      </c>
      <c r="CS1551" s="4" t="str">
        <f t="shared" si="2900"/>
        <v/>
      </c>
      <c r="CT1551" s="4">
        <f t="shared" si="2901"/>
        <v>7</v>
      </c>
      <c r="CU1551" s="4" t="str">
        <f t="shared" si="2902"/>
        <v>-</v>
      </c>
      <c r="CV1551" s="4" t="str">
        <f t="shared" si="2903"/>
        <v>/</v>
      </c>
      <c r="CW1551" s="4" t="str">
        <f t="shared" si="2904"/>
        <v/>
      </c>
      <c r="CX1551" s="4" t="str">
        <f t="shared" si="2905"/>
        <v/>
      </c>
      <c r="CY1551" s="4" t="str">
        <f t="shared" si="2906"/>
        <v/>
      </c>
      <c r="CZ1551" s="4" t="str">
        <f t="shared" si="2907"/>
        <v/>
      </c>
      <c r="DA1551" s="4">
        <f t="shared" si="2908"/>
        <v>9</v>
      </c>
      <c r="DB1551" s="4">
        <f t="shared" si="2909"/>
        <v>23</v>
      </c>
      <c r="DC1551" s="4">
        <f t="shared" si="2910"/>
        <v>14</v>
      </c>
      <c r="DD1551" s="4" t="str">
        <f t="shared" si="2911"/>
        <v>/DUS</v>
      </c>
      <c r="DE1551" s="4" t="str">
        <f t="shared" si="2912"/>
        <v>K/DUS</v>
      </c>
      <c r="DF1551" s="4" t="str" cm="1">
        <f t="array" ref="DF1551">LEFT(DM1551,SUM(LEN(DM1551)-LEN(SUBSTITUTE(DM1551,{"0";"1";"2";"3";"4";"5";"6";"7";"8";"9"},""))))</f>
        <v>6</v>
      </c>
      <c r="DG1551" s="4">
        <f t="shared" si="2913"/>
        <v>13</v>
      </c>
      <c r="DH1551" s="4" t="b">
        <f t="shared" si="2914"/>
        <v>1</v>
      </c>
      <c r="DI1551" s="4" t="str">
        <f t="shared" si="2915"/>
        <v>DUS</v>
      </c>
      <c r="DJ1551" s="4" t="b">
        <f t="shared" si="2916"/>
        <v>0</v>
      </c>
      <c r="DK1551" s="4" t="b">
        <f t="shared" si="2917"/>
        <v>0</v>
      </c>
      <c r="DL1551" s="5" t="str">
        <f t="shared" si="2918"/>
        <v>MAYASI CREPES</v>
      </c>
      <c r="DM1551" s="4" t="str">
        <f t="shared" si="2919"/>
        <v>6PACK/DUS</v>
      </c>
      <c r="DN1551" t="s">
        <v>2108</v>
      </c>
      <c r="DO1551" s="1"/>
      <c r="DP1551" s="4" t="b">
        <f t="shared" ca="1" si="2920"/>
        <v>1</v>
      </c>
      <c r="DQ1551">
        <v>66000</v>
      </c>
      <c r="DR1551">
        <v>66000</v>
      </c>
      <c r="DS1551">
        <v>64582</v>
      </c>
      <c r="DT1551" t="str">
        <f t="shared" si="2921"/>
        <v>8000000001551</v>
      </c>
      <c r="DU1551" t="str">
        <f t="shared" si="2922"/>
        <v>MAYASI CREPES</v>
      </c>
      <c r="DV1551" t="s">
        <v>4301</v>
      </c>
      <c r="DW1551" t="s">
        <v>4301</v>
      </c>
      <c r="DX1551" s="4" t="str" cm="1">
        <f t="array" aca="1" ref="DX1551" ca="1">LEFT(DM1551,MATCH(FALSE,ISNUMBER(MID(DM1551,ROW(INDIRECT("1:"&amp;LEN(DM1551)+1)), 1) *1),0) -1)</f>
        <v>6</v>
      </c>
      <c r="DY1551" s="1"/>
      <c r="EA1551" s="21"/>
      <c r="EC1551" s="5"/>
      <c r="EF1551" s="1"/>
      <c r="EH1551" s="1"/>
      <c r="EI1551" s="1"/>
      <c r="EL1551" s="5"/>
      <c r="EM1551" s="22"/>
      <c r="EN1551">
        <v>0</v>
      </c>
      <c r="EO1551" s="1" t="s">
        <v>5103</v>
      </c>
    </row>
    <row r="1552" spans="1:145">
      <c r="A1552" s="4" t="str">
        <f t="shared" si="2831"/>
        <v/>
      </c>
      <c r="B1552" s="4" t="str">
        <f t="shared" si="2832"/>
        <v/>
      </c>
      <c r="C1552" s="4" t="str">
        <f t="shared" si="2833"/>
        <v/>
      </c>
      <c r="D1552" s="4" t="str">
        <f t="shared" si="2834"/>
        <v/>
      </c>
      <c r="E1552" s="4" t="str">
        <f t="shared" si="2835"/>
        <v/>
      </c>
      <c r="F1552" s="4" t="str">
        <f t="shared" si="2836"/>
        <v/>
      </c>
      <c r="G1552" s="4" t="str">
        <f t="shared" si="2837"/>
        <v/>
      </c>
      <c r="H1552" s="4" t="str">
        <f t="shared" si="2838"/>
        <v/>
      </c>
      <c r="I1552" s="4" t="str">
        <f t="shared" si="2839"/>
        <v/>
      </c>
      <c r="J1552" s="4" t="str">
        <f t="shared" si="2840"/>
        <v/>
      </c>
      <c r="K1552" s="4" t="str">
        <f t="shared" si="2841"/>
        <v/>
      </c>
      <c r="L1552" s="4" t="str">
        <f t="shared" si="2842"/>
        <v/>
      </c>
      <c r="M1552" s="4" t="str">
        <f t="shared" si="2843"/>
        <v/>
      </c>
      <c r="N1552" s="4" t="str">
        <f t="shared" si="2844"/>
        <v/>
      </c>
      <c r="O1552" s="4" t="str">
        <f t="shared" si="2845"/>
        <v/>
      </c>
      <c r="P1552" s="4" t="str">
        <f t="shared" si="2846"/>
        <v/>
      </c>
      <c r="Q1552" s="4" t="str">
        <f t="shared" si="2847"/>
        <v/>
      </c>
      <c r="R1552" s="4" t="str">
        <f t="shared" si="2848"/>
        <v/>
      </c>
      <c r="S1552" s="4" t="str">
        <f t="shared" si="2849"/>
        <v/>
      </c>
      <c r="T1552" s="4" t="str">
        <f t="shared" si="2850"/>
        <v>PACK</v>
      </c>
      <c r="U1552" s="4" t="str">
        <f t="shared" si="2851"/>
        <v/>
      </c>
      <c r="V1552" s="4" t="str">
        <f t="shared" si="2852"/>
        <v/>
      </c>
      <c r="W1552" s="4" t="str">
        <f t="shared" si="2853"/>
        <v/>
      </c>
      <c r="X1552" s="4" t="str">
        <f t="shared" si="2854"/>
        <v/>
      </c>
      <c r="Y1552" s="4">
        <f t="shared" si="2855"/>
        <v>4</v>
      </c>
      <c r="Z1552" s="4" t="str">
        <f t="shared" si="2856"/>
        <v>-</v>
      </c>
      <c r="AA1552" s="4" t="str">
        <f t="shared" si="2857"/>
        <v/>
      </c>
      <c r="AB1552" s="4" t="str">
        <f t="shared" si="2858"/>
        <v/>
      </c>
      <c r="AC1552" s="4" t="str">
        <f t="shared" si="2859"/>
        <v/>
      </c>
      <c r="AD1552" s="4" t="str">
        <f t="shared" si="2860"/>
        <v/>
      </c>
      <c r="AE1552" s="4" t="str">
        <f t="shared" si="2861"/>
        <v/>
      </c>
      <c r="AF1552" s="4">
        <f t="shared" si="2862"/>
        <v>5</v>
      </c>
      <c r="AG1552" s="4">
        <f t="shared" si="2863"/>
        <v>30</v>
      </c>
      <c r="AH1552" s="4">
        <f t="shared" si="2864"/>
        <v>25</v>
      </c>
      <c r="AI1552" s="4" t="str">
        <f t="shared" si="2865"/>
        <v>PACK</v>
      </c>
      <c r="AJ1552" s="4" t="str">
        <f t="shared" si="2866"/>
        <v>1PACK</v>
      </c>
      <c r="AK1552" s="4" t="str" cm="1">
        <f t="array" ref="AK1552">LEFT(AR1552,SUM(LEN(AR1552)-LEN(SUBSTITUTE(AR1552,{"0";"1";"2";"3";"4";"5";"6";"7";"8";"9"},""))))</f>
        <v>1</v>
      </c>
      <c r="AL1552" s="4">
        <f t="shared" si="2870"/>
        <v>13</v>
      </c>
      <c r="AM1552" s="4" t="b">
        <f t="shared" si="2876"/>
        <v>1</v>
      </c>
      <c r="AN1552" s="4" t="str">
        <f>RIGHT(AI1552,4)</f>
        <v>PACK</v>
      </c>
      <c r="AO1552" s="4" t="b">
        <f t="shared" si="2873"/>
        <v>0</v>
      </c>
      <c r="AP1552" s="4" t="b">
        <f t="shared" si="2867"/>
        <v>0</v>
      </c>
      <c r="AQ1552" s="5" t="str">
        <f t="shared" si="2868"/>
        <v>MAYASI CREPES STRAWBERRY</v>
      </c>
      <c r="AR1552" s="4" t="str">
        <f t="shared" si="2869"/>
        <v>1PACK</v>
      </c>
      <c r="AS1552" t="s">
        <v>2106</v>
      </c>
      <c r="AT1552" s="1" t="s">
        <v>2107</v>
      </c>
      <c r="AU1552" s="4" t="str">
        <f t="shared" ca="1" si="2875"/>
        <v/>
      </c>
      <c r="AV1552">
        <v>11000</v>
      </c>
      <c r="AW1552">
        <v>11000</v>
      </c>
      <c r="AX1552">
        <v>10440</v>
      </c>
      <c r="AY1552" t="str">
        <f t="shared" si="2827"/>
        <v>8991002502604</v>
      </c>
      <c r="AZ1552" t="str">
        <f t="shared" si="2872"/>
        <v>MAYASI CREPES STRAWBERRY</v>
      </c>
      <c r="BA1552" t="s">
        <v>4301</v>
      </c>
      <c r="BB1552" t="s">
        <v>4301</v>
      </c>
      <c r="BC1552" s="9" t="str" cm="1">
        <f t="array" aca="1" ref="BC1552" ca="1">LEFT(AR1552,MATCH(FALSE,ISNUMBER(MID(AR1552,ROW(INDIRECT("1:"&amp;LEN(AR1552)+1)), 1) *1),0) -1)</f>
        <v>1</v>
      </c>
      <c r="BD1552" s="1"/>
      <c r="BF1552" s="21"/>
      <c r="BK1552" s="1"/>
      <c r="BM1552" s="1"/>
      <c r="BN1552" s="1"/>
      <c r="BR1552" s="22"/>
      <c r="BS1552">
        <v>0</v>
      </c>
      <c r="BT1552" s="1" t="s">
        <v>5103</v>
      </c>
      <c r="BV1552" s="4" t="str">
        <f>IF(IFERROR(SEARCH($A$1,DN1552),0)&gt;0,$A$1,"")</f>
        <v/>
      </c>
      <c r="BW1552" s="4" t="str">
        <f>IF(IFERROR(SEARCH($B$1,DN1552),0)&gt;0,$B$1,"")</f>
        <v/>
      </c>
      <c r="BX1552" s="4" t="str">
        <f>IF(IFERROR(SEARCH($C$1,DN1552),0)&gt;0,$C$1,"")</f>
        <v/>
      </c>
      <c r="BY1552" s="4" t="str">
        <f>IF(IFERROR(SEARCH($D$1,DN1552),0)&gt;0,$D$1,"")</f>
        <v/>
      </c>
      <c r="BZ1552" s="4" t="str">
        <f>IF(IFERROR(SEARCH($E$1,DN1552),0)&gt;0,$E$1,"")</f>
        <v/>
      </c>
      <c r="CA1552" s="4" t="str">
        <f>IF(IFERROR(SEARCH($F$1,DN1552),0)&gt;0,$F$1,"")</f>
        <v/>
      </c>
      <c r="CB1552" s="4" t="str">
        <f>IF(IFERROR(SEARCH($G$1,DN1552),0)&gt;0,$G$1,"")</f>
        <v/>
      </c>
      <c r="CC1552" s="4" t="str">
        <f>IF(IFERROR(SEARCH($H$1,DN1552),0)&gt;0,$H$1,"")</f>
        <v/>
      </c>
      <c r="CD1552" s="4" t="str">
        <f>IF(IFERROR(SEARCH($I$1,DN1552),0)&gt;0,$I$1,"")</f>
        <v/>
      </c>
      <c r="CE1552" s="4" t="str">
        <f>IF(IFERROR(SEARCH($J$1,DN1552),0)&gt;0,$J$1,"")</f>
        <v/>
      </c>
      <c r="CF1552" s="4" t="str">
        <f>IF(IFERROR(SEARCH($K$1,DN1552),0)&gt;0,$K$1,"")</f>
        <v/>
      </c>
      <c r="CG1552" s="4" t="str">
        <f>IF(IFERROR(SEARCH($L$1,DN1552),0)&gt;0,$L$1,"")</f>
        <v/>
      </c>
      <c r="CH1552" s="4" t="str">
        <f>IF(IFERROR(SEARCH($M$1,DN1552),0)&gt;0,$M$1,"")</f>
        <v/>
      </c>
      <c r="CI1552" s="4" t="str">
        <f>IF(IFERROR(SEARCH($N$1,DN1552),0)&gt;0,$N$1,"")</f>
        <v/>
      </c>
      <c r="CJ1552" s="4" t="str">
        <f>IF(IFERROR(SEARCH($O$1,DN1552),0)&gt;0,$O$1,"")</f>
        <v>DUS</v>
      </c>
      <c r="CK1552" s="4" t="str">
        <f>IF(IFERROR(SEARCH($P$1,DN1552),0)&gt;0,$P$1,"")</f>
        <v/>
      </c>
      <c r="CL1552" s="4" t="str">
        <f>IF(IFERROR(SEARCH($Q$1,DN1552),0)&gt;0,$Q$1,"")</f>
        <v/>
      </c>
      <c r="CM1552" s="4" t="str">
        <f>IF(IFERROR(SEARCH($R$1,DN1552),0)&gt;0,$R$1,"")</f>
        <v/>
      </c>
      <c r="CN1552" s="4" t="str">
        <f>IF(IFERROR(SEARCH($S$1,DN1552),0)&gt;0,$S$1,"")</f>
        <v/>
      </c>
      <c r="CO1552" s="4" t="str">
        <f>IF(IFERROR(SEARCH($T$1,DN1552),0)&gt;0,$T$1,"")</f>
        <v>PACK</v>
      </c>
      <c r="CP1552" s="4" t="str">
        <f>IF(IFERROR(SEARCH($U$1,DN1552),0)&gt;0,$U$1,"")</f>
        <v/>
      </c>
      <c r="CQ1552" s="4" t="str">
        <f>IF(IFERROR(SEARCH($V$1,DN1552),0)&gt;0,$V$1,"")</f>
        <v/>
      </c>
      <c r="CR1552" s="4" t="str">
        <f>IF(IFERROR(SEARCH($W$1,DN1552),0)&gt;0,$W$1,"")</f>
        <v/>
      </c>
      <c r="CS1552" s="4" t="str">
        <f>IF(IFERROR(SEARCH($X$1,DN1552),0)&gt;0,$X$1,"")</f>
        <v/>
      </c>
      <c r="CT1552" s="4">
        <f>LEN(BW1552)+LEN(BX1552)+LEN(BY1552)+LEN(BZ1552)+LEN(CA1552)+LEN(CO1552)+LEN(CB1552)+LEN(CC1552)+LEN(CD1552)+LEN(CE1552)+LEN(CF1552)+LEN(CG1552)+LEN(CH1552)+LEN(CI1552)+LEN(CP1552)+LEN(CJ1552)+LEN(CK1552)+LEN(CQ1552)+LEN(BV1552)+LEN(CL1552)+LEN(CS1552)+LEN(CM1552)+LEN(CR1552)+LEN(CN1552)</f>
        <v>7</v>
      </c>
      <c r="CU1552" s="4" t="str">
        <f>IF(IFERROR(SEARCH($Z$1,DN1552),0)&gt;0,$Z$1,"")</f>
        <v>-</v>
      </c>
      <c r="CV1552" s="4" t="str">
        <f>IF(IFERROR(SEARCH($AA$1,DN1552),0)&gt;0,$AA$1,"")</f>
        <v>/</v>
      </c>
      <c r="CW1552" s="4" t="str">
        <f>IF(IFERROR(SEARCH($AB$1,DN1552),0)&gt;0,$AB$1,"")</f>
        <v/>
      </c>
      <c r="CX1552" s="4" t="str">
        <f>IF(IFERROR(SEARCH($AC$1,DN1552),0)&gt;0,$AC$1,"")</f>
        <v/>
      </c>
      <c r="CY1552" s="4" t="str">
        <f>IF(IFERROR(SEARCH($AD$1,DN1552),0)&gt;0,$AD$1,"")</f>
        <v/>
      </c>
      <c r="CZ1552" s="4" t="str">
        <f>IF(IFERROR(SEARCH($AE$1,DN1552),0)&gt;0,$AE$1,"")</f>
        <v/>
      </c>
      <c r="DA1552" s="4">
        <f>LEN(DM1552)</f>
        <v>9</v>
      </c>
      <c r="DB1552" s="4">
        <f>LEN(DN1552)</f>
        <v>23</v>
      </c>
      <c r="DC1552" s="4">
        <f>DB1552-DA1552</f>
        <v>14</v>
      </c>
      <c r="DD1552" s="4" t="str">
        <f>RIGHT(DN1552,4)</f>
        <v>/DUS</v>
      </c>
      <c r="DE1552" s="4" t="str">
        <f>RIGHT(DN1552,5)</f>
        <v>K/DUS</v>
      </c>
      <c r="DF1552" s="4" t="str" cm="1">
        <f t="array" ref="DF1552">LEFT(DM1552,SUM(LEN(DM1552)-LEN(SUBSTITUTE(DM1552,{"0";"1";"2";"3";"4";"5";"6";"7";"8";"9"},""))))</f>
        <v>6</v>
      </c>
      <c r="DG1552" s="4">
        <f>LEN(DT1552)</f>
        <v>13</v>
      </c>
      <c r="DH1552" s="4" t="b">
        <f>LEFT(DM1552,1)=DF1552</f>
        <v>1</v>
      </c>
      <c r="DI1552" s="4" t="str">
        <f>RIGHT(DD1552,3)</f>
        <v>DUS</v>
      </c>
      <c r="DJ1552" s="4" t="b">
        <f>IF((DL1552=AQ1549)=TRUE,TRUE,IF((AQ1547=DL1552)=TRUE,TRUE,FALSE))</f>
        <v>0</v>
      </c>
      <c r="DK1552" s="4" t="b">
        <f>LEFT(DN1552,2)=LEFT(DO1552,2)</f>
        <v>0</v>
      </c>
      <c r="DL1552" s="5" t="str">
        <f>LEFT(DN1552,(DC1552-1))</f>
        <v>MAYASI CREPES</v>
      </c>
      <c r="DM1552" s="4" t="str">
        <f>IFERROR(RIGHT(DN1552,LEN(DN1552)-FIND("-",DN1552)),1)</f>
        <v>6PACK/DUS</v>
      </c>
      <c r="DN1552" t="s">
        <v>2108</v>
      </c>
      <c r="DO1552" s="1"/>
      <c r="DP1552" s="4" t="b">
        <f ca="1">IF(IF(IF(DL1552=AQ1549,10,0)+IF(NOT(DI1552=$AU$1)=TRUE,10,0)=
20,"XXXX",IF(IF((DX1552+1)=2,0,1)+IF(DI1552=$AU$1,1,0)=2,TRUE,""))
="",IF(IF(DL1552=AQ1547,10,0)+IF(NOT(DI1552=$AU$1)=TRUE,10,0)=
20,"XXXX",IF(IF((DX1552+1)=2,0,1)+IF(DI1552=$AU$1,1,0)=2,TRUE,
"")),IF(IF(DL1552=AQ1549,10,0)+IF(NOT(DI1552=$AU$1)=TRUE,10,0)=
20,"XXXX",IF(IF((DX1552+1)=2,0,1)+IF(DI1552=$AU$1,1,0)=2,TRUE,"")))</f>
        <v>1</v>
      </c>
      <c r="DQ1552">
        <v>66000</v>
      </c>
      <c r="DR1552">
        <v>66000</v>
      </c>
      <c r="DS1552">
        <v>64582</v>
      </c>
      <c r="DT1552" t="str">
        <f>IF(DO1552&gt;0,DO1552,"800000000"&amp;ROW(DS1552))</f>
        <v>8000000001552</v>
      </c>
      <c r="DU1552" t="str">
        <f>DL1552</f>
        <v>MAYASI CREPES</v>
      </c>
      <c r="DV1552" t="s">
        <v>4301</v>
      </c>
      <c r="DW1552" t="s">
        <v>4301</v>
      </c>
      <c r="DX1552" s="4" t="str" cm="1">
        <f t="array" aca="1" ref="DX1552" ca="1">LEFT(DM1552,MATCH(FALSE,ISNUMBER(MID(DM1552,ROW(INDIRECT("1:"&amp;LEN(DM1552)+1)), 1) *1),0) -1)</f>
        <v>6</v>
      </c>
      <c r="DY1552" s="1"/>
      <c r="EA1552" s="21"/>
      <c r="EC1552" s="5"/>
      <c r="EF1552" s="1"/>
      <c r="EH1552" s="1"/>
      <c r="EI1552" s="1"/>
      <c r="EL1552" s="5"/>
      <c r="EM1552" s="22"/>
      <c r="EN1552">
        <v>0</v>
      </c>
      <c r="EO1552" s="1" t="s">
        <v>5103</v>
      </c>
    </row>
    <row r="1553" spans="1:145">
      <c r="A1553" s="4" t="str">
        <f t="shared" si="2831"/>
        <v/>
      </c>
      <c r="B1553" s="4" t="str">
        <f t="shared" si="2832"/>
        <v>PCS</v>
      </c>
      <c r="C1553" s="4" t="str">
        <f t="shared" si="2833"/>
        <v/>
      </c>
      <c r="D1553" s="4" t="str">
        <f t="shared" si="2834"/>
        <v/>
      </c>
      <c r="E1553" s="4" t="str">
        <f t="shared" si="2835"/>
        <v/>
      </c>
      <c r="F1553" s="4" t="str">
        <f t="shared" si="2836"/>
        <v/>
      </c>
      <c r="G1553" s="4" t="str">
        <f t="shared" si="2837"/>
        <v/>
      </c>
      <c r="H1553" s="4" t="str">
        <f t="shared" si="2838"/>
        <v/>
      </c>
      <c r="I1553" s="4" t="str">
        <f t="shared" si="2839"/>
        <v/>
      </c>
      <c r="J1553" s="4" t="str">
        <f t="shared" si="2840"/>
        <v/>
      </c>
      <c r="K1553" s="4" t="str">
        <f t="shared" si="2841"/>
        <v/>
      </c>
      <c r="L1553" s="4" t="str">
        <f t="shared" si="2842"/>
        <v/>
      </c>
      <c r="M1553" s="4" t="str">
        <f t="shared" si="2843"/>
        <v/>
      </c>
      <c r="N1553" s="4" t="str">
        <f t="shared" si="2844"/>
        <v/>
      </c>
      <c r="O1553" s="4" t="str">
        <f t="shared" si="2845"/>
        <v/>
      </c>
      <c r="P1553" s="4" t="str">
        <f t="shared" si="2846"/>
        <v/>
      </c>
      <c r="Q1553" s="4" t="str">
        <f t="shared" si="2847"/>
        <v/>
      </c>
      <c r="R1553" s="4" t="str">
        <f t="shared" si="2848"/>
        <v/>
      </c>
      <c r="S1553" s="4" t="str">
        <f t="shared" si="2849"/>
        <v/>
      </c>
      <c r="T1553" s="4" t="str">
        <f t="shared" si="2850"/>
        <v/>
      </c>
      <c r="U1553" s="4" t="str">
        <f t="shared" si="2851"/>
        <v/>
      </c>
      <c r="V1553" s="4" t="str">
        <f t="shared" si="2852"/>
        <v/>
      </c>
      <c r="W1553" s="4" t="str">
        <f t="shared" si="2853"/>
        <v/>
      </c>
      <c r="X1553" s="4" t="str">
        <f t="shared" si="2854"/>
        <v/>
      </c>
      <c r="Y1553" s="4">
        <f t="shared" si="2855"/>
        <v>3</v>
      </c>
      <c r="Z1553" s="4" t="str">
        <f t="shared" si="2856"/>
        <v>-</v>
      </c>
      <c r="AA1553" s="4" t="str">
        <f t="shared" si="2857"/>
        <v/>
      </c>
      <c r="AB1553" s="4" t="str">
        <f t="shared" si="2858"/>
        <v/>
      </c>
      <c r="AC1553" s="4" t="str">
        <f t="shared" si="2859"/>
        <v/>
      </c>
      <c r="AD1553" s="4" t="str">
        <f t="shared" si="2860"/>
        <v/>
      </c>
      <c r="AE1553" s="4" t="str">
        <f t="shared" si="2861"/>
        <v/>
      </c>
      <c r="AF1553" s="4">
        <f t="shared" si="2862"/>
        <v>4</v>
      </c>
      <c r="AG1553" s="4">
        <f t="shared" si="2863"/>
        <v>16</v>
      </c>
      <c r="AH1553" s="4">
        <f t="shared" si="2864"/>
        <v>12</v>
      </c>
      <c r="AI1553" s="4" t="str">
        <f t="shared" si="2865"/>
        <v>1PCS</v>
      </c>
      <c r="AJ1553" s="4" t="str">
        <f t="shared" si="2866"/>
        <v>-1PCS</v>
      </c>
      <c r="AK1553" s="4" t="str" cm="1">
        <f t="array" ref="AK1553">LEFT(AR1553,SUM(LEN(AR1553)-LEN(SUBSTITUTE(AR1553,{"0";"1";"2";"3";"4";"5";"6";"7";"8";"9"},""))))</f>
        <v>1</v>
      </c>
      <c r="AL1553" s="4">
        <f t="shared" si="2870"/>
        <v>13</v>
      </c>
      <c r="AM1553" s="4" t="b">
        <f t="shared" si="2876"/>
        <v>1</v>
      </c>
      <c r="AN1553" s="4" t="str">
        <f>RIGHT(AI1553,3)</f>
        <v>PCS</v>
      </c>
      <c r="AO1553" s="4" t="b">
        <f t="shared" si="2873"/>
        <v>0</v>
      </c>
      <c r="AP1553" s="4" t="b">
        <f t="shared" si="2867"/>
        <v>0</v>
      </c>
      <c r="AQ1553" s="5" t="str">
        <f t="shared" si="2868"/>
        <v>MBRO KUNING</v>
      </c>
      <c r="AR1553" s="4" t="str">
        <f t="shared" si="2869"/>
        <v>1PCS</v>
      </c>
      <c r="AS1553" t="s">
        <v>2109</v>
      </c>
      <c r="AT1553" s="1" t="s">
        <v>2110</v>
      </c>
      <c r="AU1553" s="4" t="str">
        <f t="shared" ca="1" si="2875"/>
        <v/>
      </c>
      <c r="AV1553">
        <v>7000</v>
      </c>
      <c r="AW1553">
        <v>7000</v>
      </c>
      <c r="AX1553">
        <v>7000</v>
      </c>
      <c r="AY1553" t="str">
        <f t="shared" si="2827"/>
        <v>6924565914395</v>
      </c>
      <c r="AZ1553" t="str">
        <f t="shared" si="2872"/>
        <v>MBRO KUNING</v>
      </c>
      <c r="BA1553" t="s">
        <v>4301</v>
      </c>
      <c r="BB1553" t="s">
        <v>4301</v>
      </c>
      <c r="BC1553" s="9" t="str" cm="1">
        <f t="array" aca="1" ref="BC1553" ca="1">LEFT(AR1553,MATCH(FALSE,ISNUMBER(MID(AR1553,ROW(INDIRECT("1:"&amp;LEN(AR1553)+1)), 1) *1),0) -1)</f>
        <v>1</v>
      </c>
      <c r="BD1553" s="1"/>
      <c r="BF1553" s="21"/>
      <c r="BK1553" s="1"/>
      <c r="BM1553" s="1"/>
      <c r="BN1553" s="1"/>
      <c r="BR1553" s="22"/>
      <c r="BS1553">
        <v>0</v>
      </c>
      <c r="BT1553" s="1" t="s">
        <v>5103</v>
      </c>
    </row>
    <row r="1554" spans="1:145">
      <c r="A1554" s="4" t="str">
        <f t="shared" si="2831"/>
        <v/>
      </c>
      <c r="B1554" s="4" t="str">
        <f t="shared" si="2832"/>
        <v>PCS</v>
      </c>
      <c r="C1554" s="4" t="str">
        <f t="shared" si="2833"/>
        <v/>
      </c>
      <c r="D1554" s="4" t="str">
        <f t="shared" si="2834"/>
        <v/>
      </c>
      <c r="E1554" s="4" t="str">
        <f t="shared" si="2835"/>
        <v/>
      </c>
      <c r="F1554" s="4" t="str">
        <f t="shared" si="2836"/>
        <v/>
      </c>
      <c r="G1554" s="4" t="str">
        <f t="shared" si="2837"/>
        <v>KTK</v>
      </c>
      <c r="H1554" s="4" t="str">
        <f t="shared" si="2838"/>
        <v/>
      </c>
      <c r="I1554" s="4" t="str">
        <f t="shared" si="2839"/>
        <v/>
      </c>
      <c r="J1554" s="4" t="str">
        <f t="shared" si="2840"/>
        <v/>
      </c>
      <c r="K1554" s="4" t="str">
        <f t="shared" si="2841"/>
        <v/>
      </c>
      <c r="L1554" s="4" t="str">
        <f t="shared" si="2842"/>
        <v/>
      </c>
      <c r="M1554" s="4" t="str">
        <f t="shared" si="2843"/>
        <v/>
      </c>
      <c r="N1554" s="4" t="str">
        <f t="shared" si="2844"/>
        <v/>
      </c>
      <c r="O1554" s="4" t="str">
        <f t="shared" si="2845"/>
        <v/>
      </c>
      <c r="P1554" s="4" t="str">
        <f t="shared" si="2846"/>
        <v/>
      </c>
      <c r="Q1554" s="4" t="str">
        <f t="shared" si="2847"/>
        <v/>
      </c>
      <c r="R1554" s="4" t="str">
        <f t="shared" si="2848"/>
        <v/>
      </c>
      <c r="S1554" s="4" t="str">
        <f t="shared" si="2849"/>
        <v/>
      </c>
      <c r="T1554" s="4" t="str">
        <f t="shared" si="2850"/>
        <v/>
      </c>
      <c r="U1554" s="4" t="str">
        <f t="shared" si="2851"/>
        <v/>
      </c>
      <c r="V1554" s="4" t="str">
        <f t="shared" si="2852"/>
        <v/>
      </c>
      <c r="W1554" s="4" t="str">
        <f t="shared" si="2853"/>
        <v/>
      </c>
      <c r="X1554" s="4" t="str">
        <f t="shared" si="2854"/>
        <v/>
      </c>
      <c r="Y1554" s="4">
        <f t="shared" si="2855"/>
        <v>6</v>
      </c>
      <c r="Z1554" s="4" t="str">
        <f t="shared" si="2856"/>
        <v>-</v>
      </c>
      <c r="AA1554" s="4" t="str">
        <f t="shared" si="2857"/>
        <v>/</v>
      </c>
      <c r="AB1554" s="4" t="str">
        <f t="shared" si="2858"/>
        <v/>
      </c>
      <c r="AC1554" s="4" t="str">
        <f t="shared" si="2859"/>
        <v/>
      </c>
      <c r="AD1554" s="4" t="str">
        <f t="shared" si="2860"/>
        <v/>
      </c>
      <c r="AE1554" s="4" t="str">
        <f t="shared" si="2861"/>
        <v/>
      </c>
      <c r="AF1554" s="4">
        <f t="shared" si="2862"/>
        <v>9</v>
      </c>
      <c r="AG1554" s="4">
        <f t="shared" si="2863"/>
        <v>29</v>
      </c>
      <c r="AH1554" s="4">
        <f t="shared" si="2864"/>
        <v>20</v>
      </c>
      <c r="AI1554" s="4" t="str">
        <f t="shared" si="2865"/>
        <v>/KTK</v>
      </c>
      <c r="AJ1554" s="4" t="str">
        <f t="shared" si="2866"/>
        <v>S/KTK</v>
      </c>
      <c r="AK1554" s="4" t="str" cm="1">
        <f t="array" ref="AK1554">LEFT(AR1554,SUM(LEN(AR1554)-LEN(SUBSTITUTE(AR1554,{"0";"1";"2";"3";"4";"5";"6";"7";"8";"9"},""))))</f>
        <v>40</v>
      </c>
      <c r="AL1554" s="4">
        <f t="shared" si="2870"/>
        <v>13</v>
      </c>
      <c r="AM1554" s="4" t="b">
        <f>LEFT(AR1554,2)=AK1554</f>
        <v>1</v>
      </c>
      <c r="AN1554" s="4" t="str">
        <f>RIGHT(AI1554,3)</f>
        <v>KTK</v>
      </c>
      <c r="AO1554" s="4" t="b">
        <f t="shared" si="2873"/>
        <v>0</v>
      </c>
      <c r="AP1554" s="4" t="b">
        <f t="shared" si="2867"/>
        <v>0</v>
      </c>
      <c r="AQ1554" s="5" t="str">
        <f t="shared" si="2868"/>
        <v>MEGA CHOCO EYEGLASS</v>
      </c>
      <c r="AR1554" s="4" t="str">
        <f t="shared" si="2869"/>
        <v>40PCS/KTK</v>
      </c>
      <c r="AS1554" t="s">
        <v>2111</v>
      </c>
      <c r="AT1554" s="1" t="s">
        <v>2112</v>
      </c>
      <c r="AU1554" s="4" t="str">
        <f t="shared" ca="1" si="2875"/>
        <v/>
      </c>
      <c r="AV1554">
        <v>18000</v>
      </c>
      <c r="AW1554">
        <v>18000</v>
      </c>
      <c r="AX1554">
        <v>17306</v>
      </c>
      <c r="AY1554" t="str">
        <f t="shared" si="2827"/>
        <v>8992730993023</v>
      </c>
      <c r="AZ1554" t="str">
        <f t="shared" si="2872"/>
        <v>MEGA CHOCO EYEGLASS</v>
      </c>
      <c r="BA1554" t="s">
        <v>4301</v>
      </c>
      <c r="BB1554" t="s">
        <v>4301</v>
      </c>
      <c r="BC1554" s="4" t="str" cm="1">
        <f t="array" aca="1" ref="BC1554" ca="1">LEFT(AR1554,MATCH(FALSE,ISNUMBER(MID(AR1554,ROW(INDIRECT("1:"&amp;LEN(AR1554)+1)), 1) *1),0) -1)</f>
        <v>40</v>
      </c>
      <c r="BD1554" s="1"/>
      <c r="BF1554" s="21"/>
      <c r="BK1554" s="1"/>
      <c r="BM1554" s="1"/>
      <c r="BN1554" s="1"/>
      <c r="BR1554" s="22"/>
      <c r="BS1554">
        <v>0</v>
      </c>
      <c r="BT1554" s="1" t="s">
        <v>5103</v>
      </c>
    </row>
    <row r="1555" spans="1:145">
      <c r="A1555" s="4" t="str">
        <f t="shared" si="2831"/>
        <v/>
      </c>
      <c r="B1555" s="4" t="str">
        <f t="shared" si="2832"/>
        <v/>
      </c>
      <c r="C1555" s="4" t="str">
        <f t="shared" si="2833"/>
        <v/>
      </c>
      <c r="D1555" s="4" t="str">
        <f t="shared" si="2834"/>
        <v/>
      </c>
      <c r="E1555" s="4" t="str">
        <f t="shared" si="2835"/>
        <v/>
      </c>
      <c r="F1555" s="4" t="str">
        <f t="shared" si="2836"/>
        <v/>
      </c>
      <c r="G1555" s="4" t="str">
        <f t="shared" si="2837"/>
        <v/>
      </c>
      <c r="H1555" s="4" t="str">
        <f t="shared" si="2838"/>
        <v/>
      </c>
      <c r="I1555" s="4" t="str">
        <f t="shared" si="2839"/>
        <v/>
      </c>
      <c r="J1555" s="4" t="str">
        <f t="shared" si="2840"/>
        <v/>
      </c>
      <c r="K1555" s="4" t="str">
        <f t="shared" si="2841"/>
        <v/>
      </c>
      <c r="L1555" s="4" t="str">
        <f t="shared" si="2842"/>
        <v/>
      </c>
      <c r="M1555" s="4" t="str">
        <f t="shared" si="2843"/>
        <v/>
      </c>
      <c r="N1555" s="4" t="str">
        <f t="shared" si="2844"/>
        <v/>
      </c>
      <c r="O1555" s="4" t="str">
        <f t="shared" si="2845"/>
        <v/>
      </c>
      <c r="P1555" s="4" t="str">
        <f t="shared" si="2846"/>
        <v/>
      </c>
      <c r="Q1555" s="4" t="str">
        <f t="shared" si="2847"/>
        <v/>
      </c>
      <c r="R1555" s="4" t="str">
        <f t="shared" si="2848"/>
        <v/>
      </c>
      <c r="S1555" s="4" t="str">
        <f t="shared" si="2849"/>
        <v/>
      </c>
      <c r="T1555" s="4" t="str">
        <f t="shared" si="2850"/>
        <v>PACK</v>
      </c>
      <c r="U1555" s="4" t="str">
        <f t="shared" si="2851"/>
        <v/>
      </c>
      <c r="V1555" s="4" t="str">
        <f t="shared" si="2852"/>
        <v/>
      </c>
      <c r="W1555" s="4" t="str">
        <f t="shared" si="2853"/>
        <v/>
      </c>
      <c r="X1555" s="4" t="str">
        <f t="shared" si="2854"/>
        <v/>
      </c>
      <c r="Y1555" s="4">
        <f t="shared" si="2855"/>
        <v>4</v>
      </c>
      <c r="Z1555" s="4" t="str">
        <f t="shared" si="2856"/>
        <v>-</v>
      </c>
      <c r="AA1555" s="4" t="str">
        <f t="shared" si="2857"/>
        <v/>
      </c>
      <c r="AB1555" s="4" t="str">
        <f t="shared" si="2858"/>
        <v/>
      </c>
      <c r="AC1555" s="4" t="str">
        <f t="shared" si="2859"/>
        <v/>
      </c>
      <c r="AD1555" s="4" t="str">
        <f t="shared" si="2860"/>
        <v/>
      </c>
      <c r="AE1555" s="4" t="str">
        <f t="shared" si="2861"/>
        <v/>
      </c>
      <c r="AF1555" s="4">
        <f t="shared" si="2862"/>
        <v>5</v>
      </c>
      <c r="AG1555" s="4">
        <f t="shared" si="2863"/>
        <v>13</v>
      </c>
      <c r="AH1555" s="4">
        <f t="shared" si="2864"/>
        <v>8</v>
      </c>
      <c r="AI1555" s="4" t="str">
        <f t="shared" si="2865"/>
        <v>PACK</v>
      </c>
      <c r="AJ1555" s="4" t="str">
        <f t="shared" si="2866"/>
        <v>1PACK</v>
      </c>
      <c r="AK1555" s="4" t="str" cm="1">
        <f t="array" ref="AK1555">LEFT(AR1555,SUM(LEN(AR1555)-LEN(SUBSTITUTE(AR1555,{"0";"1";"2";"3";"4";"5";"6";"7";"8";"9"},""))))</f>
        <v>1</v>
      </c>
      <c r="AL1555" s="4">
        <f t="shared" si="2870"/>
        <v>13</v>
      </c>
      <c r="AM1555" s="4" t="b">
        <f>LEFT(AR1555,1)=AK1555</f>
        <v>1</v>
      </c>
      <c r="AN1555" s="4" t="str">
        <f>RIGHT(AI1555,4)</f>
        <v>PACK</v>
      </c>
      <c r="AO1555" s="4" t="b">
        <f t="shared" si="2873"/>
        <v>0</v>
      </c>
      <c r="AP1555" s="4" t="b">
        <f t="shared" si="2867"/>
        <v>0</v>
      </c>
      <c r="AQ1555" s="5" t="str">
        <f t="shared" si="2868"/>
        <v>MEGASUS</v>
      </c>
      <c r="AR1555" s="4" t="str">
        <f t="shared" si="2869"/>
        <v>1PACK</v>
      </c>
      <c r="AS1555" t="s">
        <v>2113</v>
      </c>
      <c r="AT1555" s="1" t="s">
        <v>2114</v>
      </c>
      <c r="AU1555" s="4" t="str">
        <f t="shared" ca="1" si="2875"/>
        <v/>
      </c>
      <c r="AV1555">
        <v>8500</v>
      </c>
      <c r="AW1555">
        <v>8500</v>
      </c>
      <c r="AX1555">
        <v>8749</v>
      </c>
      <c r="AY1555" t="str">
        <f t="shared" si="2827"/>
        <v>8997018259464</v>
      </c>
      <c r="AZ1555" t="str">
        <f t="shared" si="2872"/>
        <v>MEGASUS</v>
      </c>
      <c r="BA1555" t="s">
        <v>4301</v>
      </c>
      <c r="BB1555" t="s">
        <v>4301</v>
      </c>
      <c r="BC1555" s="9" t="str" cm="1">
        <f t="array" aca="1" ref="BC1555" ca="1">LEFT(AR1555,MATCH(FALSE,ISNUMBER(MID(AR1555,ROW(INDIRECT("1:"&amp;LEN(AR1555)+1)), 1) *1),0) -1)</f>
        <v>1</v>
      </c>
      <c r="BD1555" s="1"/>
      <c r="BF1555" s="21"/>
      <c r="BK1555" s="1"/>
      <c r="BM1555" s="1"/>
      <c r="BN1555" s="1"/>
      <c r="BR1555" s="22"/>
      <c r="BS1555">
        <v>0</v>
      </c>
      <c r="BT1555" s="1" t="s">
        <v>5103</v>
      </c>
    </row>
    <row r="1556" spans="1:145">
      <c r="A1556" s="4" t="str">
        <f t="shared" si="2831"/>
        <v/>
      </c>
      <c r="B1556" s="4" t="str">
        <f t="shared" si="2832"/>
        <v>PCS</v>
      </c>
      <c r="C1556" s="4" t="str">
        <f t="shared" si="2833"/>
        <v/>
      </c>
      <c r="D1556" s="4" t="str">
        <f t="shared" si="2834"/>
        <v/>
      </c>
      <c r="E1556" s="4" t="str">
        <f t="shared" si="2835"/>
        <v/>
      </c>
      <c r="F1556" s="4" t="str">
        <f t="shared" si="2836"/>
        <v/>
      </c>
      <c r="G1556" s="4" t="str">
        <f t="shared" si="2837"/>
        <v/>
      </c>
      <c r="H1556" s="4" t="str">
        <f t="shared" si="2838"/>
        <v/>
      </c>
      <c r="I1556" s="4" t="str">
        <f t="shared" si="2839"/>
        <v/>
      </c>
      <c r="J1556" s="4" t="str">
        <f t="shared" si="2840"/>
        <v/>
      </c>
      <c r="K1556" s="4" t="str">
        <f t="shared" si="2841"/>
        <v/>
      </c>
      <c r="L1556" s="4" t="str">
        <f t="shared" si="2842"/>
        <v/>
      </c>
      <c r="M1556" s="4" t="str">
        <f t="shared" si="2843"/>
        <v/>
      </c>
      <c r="N1556" s="4" t="str">
        <f t="shared" si="2844"/>
        <v/>
      </c>
      <c r="O1556" s="4" t="str">
        <f t="shared" si="2845"/>
        <v/>
      </c>
      <c r="P1556" s="4" t="str">
        <f t="shared" si="2846"/>
        <v/>
      </c>
      <c r="Q1556" s="4" t="str">
        <f t="shared" si="2847"/>
        <v/>
      </c>
      <c r="R1556" s="4" t="str">
        <f t="shared" si="2848"/>
        <v/>
      </c>
      <c r="S1556" s="4" t="str">
        <f t="shared" si="2849"/>
        <v/>
      </c>
      <c r="T1556" s="4" t="str">
        <f t="shared" si="2850"/>
        <v/>
      </c>
      <c r="U1556" s="4" t="str">
        <f t="shared" si="2851"/>
        <v/>
      </c>
      <c r="V1556" s="4" t="str">
        <f t="shared" si="2852"/>
        <v/>
      </c>
      <c r="W1556" s="4" t="str">
        <f t="shared" si="2853"/>
        <v/>
      </c>
      <c r="X1556" s="4" t="str">
        <f t="shared" si="2854"/>
        <v/>
      </c>
      <c r="Y1556" s="4">
        <f t="shared" si="2855"/>
        <v>3</v>
      </c>
      <c r="Z1556" s="4" t="str">
        <f t="shared" si="2856"/>
        <v>-</v>
      </c>
      <c r="AA1556" s="4" t="str">
        <f t="shared" si="2857"/>
        <v/>
      </c>
      <c r="AB1556" s="4" t="str">
        <f t="shared" si="2858"/>
        <v/>
      </c>
      <c r="AC1556" s="4" t="str">
        <f t="shared" si="2859"/>
        <v/>
      </c>
      <c r="AD1556" s="4" t="str">
        <f t="shared" si="2860"/>
        <v/>
      </c>
      <c r="AE1556" s="4" t="str">
        <f t="shared" si="2861"/>
        <v/>
      </c>
      <c r="AF1556" s="4">
        <f t="shared" si="2862"/>
        <v>4</v>
      </c>
      <c r="AG1556" s="4">
        <f t="shared" si="2863"/>
        <v>26</v>
      </c>
      <c r="AH1556" s="4">
        <f t="shared" si="2864"/>
        <v>22</v>
      </c>
      <c r="AI1556" s="4" t="str">
        <f t="shared" si="2865"/>
        <v>1PCS</v>
      </c>
      <c r="AJ1556" s="4" t="str">
        <f t="shared" si="2866"/>
        <v>-1PCS</v>
      </c>
      <c r="AK1556" s="4" t="str" cm="1">
        <f t="array" ref="AK1556">LEFT(AR1556,SUM(LEN(AR1556)-LEN(SUBSTITUTE(AR1556,{"0";"1";"2";"3";"4";"5";"6";"7";"8";"9"},""))))</f>
        <v>1</v>
      </c>
      <c r="AL1556" s="4">
        <f t="shared" si="2870"/>
        <v>13</v>
      </c>
      <c r="AM1556" s="4" t="b">
        <f>LEFT(AR1556,1)=AK1556</f>
        <v>1</v>
      </c>
      <c r="AN1556" s="4" t="str">
        <f>RIGHT(AI1556,3)</f>
        <v>PCS</v>
      </c>
      <c r="AO1556" s="4" t="b">
        <f t="shared" si="2873"/>
        <v>0</v>
      </c>
      <c r="AP1556" s="4" t="b">
        <f t="shared" si="2867"/>
        <v>0</v>
      </c>
      <c r="AQ1556" s="5" t="str">
        <f t="shared" si="2868"/>
        <v>MENTEGA FORVITA 200GR</v>
      </c>
      <c r="AR1556" s="4" t="str">
        <f t="shared" si="2869"/>
        <v>1PCS</v>
      </c>
      <c r="AS1556" t="s">
        <v>2115</v>
      </c>
      <c r="AT1556" s="1" t="s">
        <v>2116</v>
      </c>
      <c r="AU1556" s="4" t="str">
        <f t="shared" ca="1" si="2875"/>
        <v/>
      </c>
      <c r="AV1556">
        <v>7000</v>
      </c>
      <c r="AW1556">
        <v>7000</v>
      </c>
      <c r="AX1556">
        <v>6000</v>
      </c>
      <c r="AY1556" t="str">
        <f t="shared" si="2827"/>
        <v>8992946520587</v>
      </c>
      <c r="AZ1556" t="str">
        <f t="shared" si="2872"/>
        <v>MENTEGA FORVITA 200GR</v>
      </c>
      <c r="BA1556" t="s">
        <v>4301</v>
      </c>
      <c r="BB1556" t="s">
        <v>4301</v>
      </c>
      <c r="BC1556" s="9" t="str" cm="1">
        <f t="array" aca="1" ref="BC1556" ca="1">LEFT(AR1556,MATCH(FALSE,ISNUMBER(MID(AR1556,ROW(INDIRECT("1:"&amp;LEN(AR1556)+1)), 1) *1),0) -1)</f>
        <v>1</v>
      </c>
      <c r="BD1556" s="1"/>
      <c r="BF1556" s="21"/>
      <c r="BK1556" s="1"/>
      <c r="BM1556" s="1"/>
      <c r="BN1556" s="1"/>
      <c r="BR1556" s="22"/>
      <c r="BS1556">
        <v>0</v>
      </c>
      <c r="BT1556" s="1" t="s">
        <v>5103</v>
      </c>
    </row>
    <row r="1557" spans="1:145">
      <c r="A1557" s="4" t="str">
        <f t="shared" si="2831"/>
        <v/>
      </c>
      <c r="B1557" s="4" t="str">
        <f t="shared" si="2832"/>
        <v>PCS</v>
      </c>
      <c r="C1557" s="4" t="str">
        <f t="shared" si="2833"/>
        <v/>
      </c>
      <c r="D1557" s="4" t="str">
        <f t="shared" si="2834"/>
        <v/>
      </c>
      <c r="E1557" s="4" t="str">
        <f t="shared" si="2835"/>
        <v/>
      </c>
      <c r="F1557" s="4" t="str">
        <f t="shared" si="2836"/>
        <v/>
      </c>
      <c r="G1557" s="4" t="str">
        <f t="shared" si="2837"/>
        <v/>
      </c>
      <c r="H1557" s="4" t="str">
        <f t="shared" si="2838"/>
        <v/>
      </c>
      <c r="I1557" s="4" t="str">
        <f t="shared" si="2839"/>
        <v/>
      </c>
      <c r="J1557" s="4" t="str">
        <f t="shared" si="2840"/>
        <v/>
      </c>
      <c r="K1557" s="4" t="str">
        <f t="shared" si="2841"/>
        <v/>
      </c>
      <c r="L1557" s="4" t="str">
        <f t="shared" si="2842"/>
        <v/>
      </c>
      <c r="M1557" s="4" t="str">
        <f t="shared" si="2843"/>
        <v/>
      </c>
      <c r="N1557" s="4" t="str">
        <f t="shared" si="2844"/>
        <v/>
      </c>
      <c r="O1557" s="4" t="str">
        <f t="shared" si="2845"/>
        <v/>
      </c>
      <c r="P1557" s="4" t="str">
        <f t="shared" si="2846"/>
        <v/>
      </c>
      <c r="Q1557" s="4" t="str">
        <f t="shared" si="2847"/>
        <v/>
      </c>
      <c r="R1557" s="4" t="str">
        <f t="shared" si="2848"/>
        <v/>
      </c>
      <c r="S1557" s="4" t="str">
        <f t="shared" si="2849"/>
        <v/>
      </c>
      <c r="T1557" s="4" t="str">
        <f t="shared" si="2850"/>
        <v>PACK</v>
      </c>
      <c r="U1557" s="4" t="str">
        <f t="shared" si="2851"/>
        <v/>
      </c>
      <c r="V1557" s="4" t="str">
        <f t="shared" si="2852"/>
        <v/>
      </c>
      <c r="W1557" s="4" t="str">
        <f t="shared" si="2853"/>
        <v/>
      </c>
      <c r="X1557" s="4" t="str">
        <f t="shared" si="2854"/>
        <v/>
      </c>
      <c r="Y1557" s="4">
        <f t="shared" si="2855"/>
        <v>7</v>
      </c>
      <c r="Z1557" s="4" t="str">
        <f t="shared" si="2856"/>
        <v>-</v>
      </c>
      <c r="AA1557" s="4" t="str">
        <f t="shared" si="2857"/>
        <v>/</v>
      </c>
      <c r="AB1557" s="4" t="str">
        <f t="shared" si="2858"/>
        <v/>
      </c>
      <c r="AC1557" s="4" t="str">
        <f t="shared" si="2859"/>
        <v/>
      </c>
      <c r="AD1557" s="4" t="str">
        <f t="shared" si="2860"/>
        <v/>
      </c>
      <c r="AE1557" s="4" t="str">
        <f t="shared" si="2861"/>
        <v/>
      </c>
      <c r="AF1557" s="4">
        <f t="shared" si="2862"/>
        <v>10</v>
      </c>
      <c r="AG1557" s="4">
        <f t="shared" si="2863"/>
        <v>20</v>
      </c>
      <c r="AH1557" s="4">
        <f t="shared" si="2864"/>
        <v>10</v>
      </c>
      <c r="AI1557" s="4" t="str">
        <f t="shared" si="2865"/>
        <v>PACK</v>
      </c>
      <c r="AJ1557" s="4" t="str">
        <f t="shared" si="2866"/>
        <v>/PACK</v>
      </c>
      <c r="AK1557" s="4" t="str" cm="1">
        <f t="array" ref="AK1557">LEFT(AR1557,SUM(LEN(AR1557)-LEN(SUBSTITUTE(AR1557,{"0";"1";"2";"3";"4";"5";"6";"7";"8";"9"},""))))</f>
        <v>20</v>
      </c>
      <c r="AL1557" s="4">
        <f t="shared" si="2870"/>
        <v>13</v>
      </c>
      <c r="AM1557" s="4" t="b">
        <f>LEFT(AR1557,2)=AK1557</f>
        <v>1</v>
      </c>
      <c r="AN1557" s="4" t="str">
        <f>RIGHT(AI1557,4)</f>
        <v>PACK</v>
      </c>
      <c r="AO1557" s="4" t="b">
        <f t="shared" si="2873"/>
        <v>1</v>
      </c>
      <c r="AP1557" s="4" t="b">
        <f t="shared" si="2867"/>
        <v>0</v>
      </c>
      <c r="AQ1557" s="5" t="str">
        <f t="shared" si="2868"/>
        <v>MERRIES L</v>
      </c>
      <c r="AR1557" s="4" t="str">
        <f t="shared" si="2869"/>
        <v>20PCS/PACK</v>
      </c>
      <c r="AS1557" t="s">
        <v>4652</v>
      </c>
      <c r="AT1557" s="1" t="s">
        <v>2117</v>
      </c>
      <c r="AU1557" s="4" t="str">
        <f t="shared" si="2875"/>
        <v>XXXX</v>
      </c>
      <c r="AV1557">
        <v>45000</v>
      </c>
      <c r="AW1557">
        <v>45000</v>
      </c>
      <c r="AX1557">
        <v>43290</v>
      </c>
      <c r="AY1557" t="str">
        <f t="shared" si="2827"/>
        <v>8992727005401</v>
      </c>
      <c r="AZ1557" t="str">
        <f t="shared" si="2872"/>
        <v>MERRIES L</v>
      </c>
      <c r="BA1557" t="s">
        <v>4301</v>
      </c>
      <c r="BB1557" t="s">
        <v>4301</v>
      </c>
      <c r="BC1557" s="4" t="str" cm="1">
        <f t="array" aca="1" ref="BC1557" ca="1">LEFT(AR1557,MATCH(FALSE,ISNUMBER(MID(AR1557,ROW(INDIRECT("1:"&amp;LEN(AR1557)+1)), 1) *1),0) -1)</f>
        <v>20</v>
      </c>
      <c r="BD1557" s="1"/>
      <c r="BF1557" s="21"/>
      <c r="BK1557" s="1"/>
      <c r="BM1557" s="1"/>
      <c r="BN1557" s="1"/>
      <c r="BR1557" s="22"/>
      <c r="BS1557">
        <v>0</v>
      </c>
      <c r="BT1557" s="1" t="s">
        <v>5103</v>
      </c>
    </row>
    <row r="1558" spans="1:145">
      <c r="A1558" s="4" t="str">
        <f t="shared" si="2831"/>
        <v/>
      </c>
      <c r="B1558" s="4" t="str">
        <f t="shared" si="2832"/>
        <v>PCS</v>
      </c>
      <c r="C1558" s="4" t="str">
        <f t="shared" si="2833"/>
        <v/>
      </c>
      <c r="D1558" s="4" t="str">
        <f t="shared" si="2834"/>
        <v/>
      </c>
      <c r="E1558" s="4" t="str">
        <f t="shared" si="2835"/>
        <v/>
      </c>
      <c r="F1558" s="4" t="str">
        <f t="shared" si="2836"/>
        <v/>
      </c>
      <c r="G1558" s="4" t="str">
        <f t="shared" si="2837"/>
        <v/>
      </c>
      <c r="H1558" s="4" t="str">
        <f t="shared" si="2838"/>
        <v/>
      </c>
      <c r="I1558" s="4" t="str">
        <f t="shared" si="2839"/>
        <v/>
      </c>
      <c r="J1558" s="4" t="str">
        <f t="shared" si="2840"/>
        <v/>
      </c>
      <c r="K1558" s="4" t="str">
        <f t="shared" si="2841"/>
        <v/>
      </c>
      <c r="L1558" s="4" t="str">
        <f t="shared" si="2842"/>
        <v/>
      </c>
      <c r="M1558" s="4" t="str">
        <f t="shared" si="2843"/>
        <v/>
      </c>
      <c r="N1558" s="4" t="str">
        <f t="shared" si="2844"/>
        <v/>
      </c>
      <c r="O1558" s="4" t="str">
        <f t="shared" si="2845"/>
        <v/>
      </c>
      <c r="P1558" s="4" t="str">
        <f t="shared" si="2846"/>
        <v/>
      </c>
      <c r="Q1558" s="4" t="str">
        <f t="shared" si="2847"/>
        <v/>
      </c>
      <c r="R1558" s="4" t="str">
        <f t="shared" si="2848"/>
        <v/>
      </c>
      <c r="S1558" s="4" t="str">
        <f t="shared" si="2849"/>
        <v/>
      </c>
      <c r="T1558" s="4" t="str">
        <f t="shared" si="2850"/>
        <v>PACK</v>
      </c>
      <c r="U1558" s="4" t="str">
        <f t="shared" si="2851"/>
        <v/>
      </c>
      <c r="V1558" s="4" t="str">
        <f t="shared" si="2852"/>
        <v/>
      </c>
      <c r="W1558" s="4" t="str">
        <f t="shared" si="2853"/>
        <v/>
      </c>
      <c r="X1558" s="4" t="str">
        <f t="shared" si="2854"/>
        <v/>
      </c>
      <c r="Y1558" s="4">
        <f t="shared" si="2855"/>
        <v>7</v>
      </c>
      <c r="Z1558" s="4" t="str">
        <f t="shared" si="2856"/>
        <v>-</v>
      </c>
      <c r="AA1558" s="4" t="str">
        <f t="shared" si="2857"/>
        <v>/</v>
      </c>
      <c r="AB1558" s="4" t="str">
        <f t="shared" si="2858"/>
        <v/>
      </c>
      <c r="AC1558" s="4" t="str">
        <f t="shared" si="2859"/>
        <v/>
      </c>
      <c r="AD1558" s="4" t="str">
        <f t="shared" si="2860"/>
        <v/>
      </c>
      <c r="AE1558" s="4" t="str">
        <f t="shared" si="2861"/>
        <v/>
      </c>
      <c r="AF1558" s="4">
        <f t="shared" si="2862"/>
        <v>9</v>
      </c>
      <c r="AG1558" s="4">
        <f t="shared" si="2863"/>
        <v>19</v>
      </c>
      <c r="AH1558" s="4">
        <f t="shared" si="2864"/>
        <v>10</v>
      </c>
      <c r="AI1558" s="4" t="str">
        <f t="shared" si="2865"/>
        <v>PACK</v>
      </c>
      <c r="AJ1558" s="4" t="str">
        <f t="shared" si="2866"/>
        <v>/PACK</v>
      </c>
      <c r="AK1558" s="4" t="str" cm="1">
        <f t="array" ref="AK1558">LEFT(AR1558,SUM(LEN(AR1558)-LEN(SUBSTITUTE(AR1558,{"0";"1";"2";"3";"4";"5";"6";"7";"8";"9"},""))))</f>
        <v>8</v>
      </c>
      <c r="AL1558" s="4">
        <f t="shared" si="2870"/>
        <v>13</v>
      </c>
      <c r="AM1558" s="4" t="b">
        <f>LEFT(AR1558,1)=AK1558</f>
        <v>1</v>
      </c>
      <c r="AN1558" s="4" t="str">
        <f>RIGHT(AI1558,4)</f>
        <v>PACK</v>
      </c>
      <c r="AO1558" s="4" t="b">
        <f t="shared" si="2873"/>
        <v>1</v>
      </c>
      <c r="AP1558" s="4" t="b">
        <f t="shared" si="2867"/>
        <v>0</v>
      </c>
      <c r="AQ1558" s="5" t="str">
        <f t="shared" si="2868"/>
        <v>MERRIES L</v>
      </c>
      <c r="AR1558" s="4" t="str">
        <f t="shared" si="2869"/>
        <v>8PCS/PACK</v>
      </c>
      <c r="AS1558" t="s">
        <v>4653</v>
      </c>
      <c r="AT1558" s="1" t="s">
        <v>2118</v>
      </c>
      <c r="AU1558" s="4" t="str">
        <f t="shared" ca="1" si="2875"/>
        <v>XXXX</v>
      </c>
      <c r="AV1558">
        <v>16000</v>
      </c>
      <c r="AW1558">
        <v>16000</v>
      </c>
      <c r="AX1558">
        <v>13798</v>
      </c>
      <c r="AY1558" t="str">
        <f t="shared" ref="AY1558:AY1618" si="2923">IF(AT1558&gt;0,AT1558,"800000000"&amp;ROW(AX1558))</f>
        <v>8992727005395</v>
      </c>
      <c r="AZ1558" t="str">
        <f t="shared" si="2872"/>
        <v>MERRIES L</v>
      </c>
      <c r="BA1558" t="s">
        <v>4301</v>
      </c>
      <c r="BB1558" t="s">
        <v>4301</v>
      </c>
      <c r="BC1558" s="4" t="str" cm="1">
        <f t="array" aca="1" ref="BC1558" ca="1">LEFT(AR1558,MATCH(FALSE,ISNUMBER(MID(AR1558,ROW(INDIRECT("1:"&amp;LEN(AR1558)+1)), 1) *1),0) -1)</f>
        <v>8</v>
      </c>
      <c r="BD1558" s="1"/>
      <c r="BF1558" s="21"/>
      <c r="BK1558" s="1"/>
      <c r="BM1558" s="1"/>
      <c r="BN1558" s="1"/>
      <c r="BR1558" s="22"/>
      <c r="BS1558">
        <v>0</v>
      </c>
      <c r="BT1558" s="1" t="s">
        <v>5103</v>
      </c>
    </row>
    <row r="1559" spans="1:145">
      <c r="A1559" s="4" t="str">
        <f t="shared" si="2831"/>
        <v/>
      </c>
      <c r="B1559" s="4" t="str">
        <f t="shared" si="2832"/>
        <v>PCS</v>
      </c>
      <c r="C1559" s="4" t="str">
        <f t="shared" si="2833"/>
        <v/>
      </c>
      <c r="D1559" s="4" t="str">
        <f t="shared" si="2834"/>
        <v/>
      </c>
      <c r="E1559" s="4" t="str">
        <f t="shared" si="2835"/>
        <v/>
      </c>
      <c r="F1559" s="4" t="str">
        <f t="shared" si="2836"/>
        <v/>
      </c>
      <c r="G1559" s="4" t="str">
        <f t="shared" si="2837"/>
        <v/>
      </c>
      <c r="H1559" s="4" t="str">
        <f t="shared" si="2838"/>
        <v/>
      </c>
      <c r="I1559" s="4" t="str">
        <f t="shared" si="2839"/>
        <v/>
      </c>
      <c r="J1559" s="4" t="str">
        <f t="shared" si="2840"/>
        <v/>
      </c>
      <c r="K1559" s="4" t="str">
        <f t="shared" si="2841"/>
        <v/>
      </c>
      <c r="L1559" s="4" t="str">
        <f t="shared" si="2842"/>
        <v/>
      </c>
      <c r="M1559" s="4" t="str">
        <f t="shared" si="2843"/>
        <v/>
      </c>
      <c r="N1559" s="4" t="str">
        <f t="shared" si="2844"/>
        <v/>
      </c>
      <c r="O1559" s="4" t="str">
        <f t="shared" si="2845"/>
        <v/>
      </c>
      <c r="P1559" s="4" t="str">
        <f t="shared" si="2846"/>
        <v/>
      </c>
      <c r="Q1559" s="4" t="str">
        <f t="shared" si="2847"/>
        <v/>
      </c>
      <c r="R1559" s="4" t="str">
        <f t="shared" si="2848"/>
        <v/>
      </c>
      <c r="S1559" s="4" t="str">
        <f t="shared" si="2849"/>
        <v/>
      </c>
      <c r="T1559" s="4" t="str">
        <f t="shared" si="2850"/>
        <v>PACK</v>
      </c>
      <c r="U1559" s="4" t="str">
        <f t="shared" si="2851"/>
        <v/>
      </c>
      <c r="V1559" s="4" t="str">
        <f t="shared" si="2852"/>
        <v/>
      </c>
      <c r="W1559" s="4" t="str">
        <f t="shared" si="2853"/>
        <v/>
      </c>
      <c r="X1559" s="4" t="str">
        <f t="shared" si="2854"/>
        <v/>
      </c>
      <c r="Y1559" s="4">
        <f t="shared" si="2855"/>
        <v>7</v>
      </c>
      <c r="Z1559" s="4" t="str">
        <f t="shared" si="2856"/>
        <v>-</v>
      </c>
      <c r="AA1559" s="4" t="str">
        <f t="shared" si="2857"/>
        <v>/</v>
      </c>
      <c r="AB1559" s="4" t="str">
        <f t="shared" si="2858"/>
        <v/>
      </c>
      <c r="AC1559" s="4" t="str">
        <f t="shared" si="2859"/>
        <v/>
      </c>
      <c r="AD1559" s="4" t="str">
        <f t="shared" si="2860"/>
        <v/>
      </c>
      <c r="AE1559" s="4" t="str">
        <f t="shared" si="2861"/>
        <v/>
      </c>
      <c r="AF1559" s="4">
        <f t="shared" si="2862"/>
        <v>10</v>
      </c>
      <c r="AG1559" s="4">
        <f t="shared" si="2863"/>
        <v>20</v>
      </c>
      <c r="AH1559" s="4">
        <f t="shared" si="2864"/>
        <v>10</v>
      </c>
      <c r="AI1559" s="4" t="str">
        <f t="shared" si="2865"/>
        <v>PACK</v>
      </c>
      <c r="AJ1559" s="4" t="str">
        <f t="shared" si="2866"/>
        <v>/PACK</v>
      </c>
      <c r="AK1559" s="4" t="str" cm="1">
        <f t="array" ref="AK1559">LEFT(AR1559,SUM(LEN(AR1559)-LEN(SUBSTITUTE(AR1559,{"0";"1";"2";"3";"4";"5";"6";"7";"8";"9"},""))))</f>
        <v>22</v>
      </c>
      <c r="AL1559" s="4">
        <f t="shared" si="2870"/>
        <v>13</v>
      </c>
      <c r="AM1559" s="4" t="b">
        <f>LEFT(AR1559,2)=AK1559</f>
        <v>1</v>
      </c>
      <c r="AN1559" s="4" t="str">
        <f>RIGHT(AI1559,4)</f>
        <v>PACK</v>
      </c>
      <c r="AO1559" s="4" t="b">
        <f t="shared" si="2873"/>
        <v>0</v>
      </c>
      <c r="AP1559" s="4" t="b">
        <f t="shared" si="2867"/>
        <v>0</v>
      </c>
      <c r="AQ1559" s="5" t="str">
        <f t="shared" si="2868"/>
        <v>MERRIES M</v>
      </c>
      <c r="AR1559" s="4" t="str">
        <f t="shared" si="2869"/>
        <v>22PCS/PACK</v>
      </c>
      <c r="AS1559" t="s">
        <v>4654</v>
      </c>
      <c r="AT1559" s="1" t="s">
        <v>2119</v>
      </c>
      <c r="AU1559" s="4" t="str">
        <f t="shared" ca="1" si="2875"/>
        <v/>
      </c>
      <c r="AV1559">
        <v>45000</v>
      </c>
      <c r="AW1559">
        <v>45000</v>
      </c>
      <c r="AX1559">
        <v>43290</v>
      </c>
      <c r="AY1559" t="str">
        <f t="shared" si="2923"/>
        <v>8992727005364</v>
      </c>
      <c r="AZ1559" t="str">
        <f t="shared" si="2872"/>
        <v>MERRIES M</v>
      </c>
      <c r="BA1559" t="s">
        <v>4301</v>
      </c>
      <c r="BB1559" t="s">
        <v>4301</v>
      </c>
      <c r="BC1559" s="4" t="str" cm="1">
        <f t="array" aca="1" ref="BC1559" ca="1">LEFT(AR1559,MATCH(FALSE,ISNUMBER(MID(AR1559,ROW(INDIRECT("1:"&amp;LEN(AR1559)+1)), 1) *1),0) -1)</f>
        <v>22</v>
      </c>
      <c r="BD1559" s="1"/>
      <c r="BF1559" s="21"/>
      <c r="BK1559" s="1"/>
      <c r="BM1559" s="1"/>
      <c r="BN1559" s="1"/>
      <c r="BR1559" s="22"/>
      <c r="BS1559">
        <v>0</v>
      </c>
      <c r="BT1559" s="1" t="s">
        <v>5103</v>
      </c>
    </row>
    <row r="1560" spans="1:145">
      <c r="A1560" s="4" t="str">
        <f t="shared" si="2831"/>
        <v/>
      </c>
      <c r="B1560" s="4" t="str">
        <f t="shared" si="2832"/>
        <v/>
      </c>
      <c r="C1560" s="4" t="str">
        <f t="shared" si="2833"/>
        <v>BKS</v>
      </c>
      <c r="D1560" s="4" t="str">
        <f t="shared" si="2834"/>
        <v/>
      </c>
      <c r="E1560" s="4" t="str">
        <f t="shared" si="2835"/>
        <v/>
      </c>
      <c r="F1560" s="4" t="str">
        <f t="shared" si="2836"/>
        <v>RTG</v>
      </c>
      <c r="G1560" s="4" t="str">
        <f t="shared" si="2837"/>
        <v/>
      </c>
      <c r="H1560" s="4" t="str">
        <f t="shared" si="2838"/>
        <v/>
      </c>
      <c r="I1560" s="4" t="str">
        <f t="shared" si="2839"/>
        <v/>
      </c>
      <c r="J1560" s="4" t="str">
        <f t="shared" si="2840"/>
        <v/>
      </c>
      <c r="K1560" s="4" t="str">
        <f t="shared" si="2841"/>
        <v/>
      </c>
      <c r="L1560" s="4" t="str">
        <f t="shared" si="2842"/>
        <v/>
      </c>
      <c r="M1560" s="4" t="str">
        <f t="shared" si="2843"/>
        <v/>
      </c>
      <c r="N1560" s="4" t="str">
        <f t="shared" si="2844"/>
        <v/>
      </c>
      <c r="O1560" s="4" t="str">
        <f t="shared" si="2845"/>
        <v/>
      </c>
      <c r="P1560" s="4" t="str">
        <f t="shared" si="2846"/>
        <v/>
      </c>
      <c r="Q1560" s="4" t="str">
        <f t="shared" si="2847"/>
        <v/>
      </c>
      <c r="R1560" s="4" t="str">
        <f t="shared" si="2848"/>
        <v/>
      </c>
      <c r="S1560" s="4" t="str">
        <f t="shared" si="2849"/>
        <v/>
      </c>
      <c r="T1560" s="4" t="str">
        <f t="shared" si="2850"/>
        <v/>
      </c>
      <c r="U1560" s="4" t="str">
        <f t="shared" si="2851"/>
        <v/>
      </c>
      <c r="V1560" s="4" t="str">
        <f t="shared" si="2852"/>
        <v/>
      </c>
      <c r="W1560" s="4" t="str">
        <f t="shared" si="2853"/>
        <v/>
      </c>
      <c r="X1560" s="4" t="str">
        <f t="shared" si="2854"/>
        <v/>
      </c>
      <c r="Y1560" s="4">
        <f t="shared" si="2855"/>
        <v>6</v>
      </c>
      <c r="Z1560" s="4" t="str">
        <f t="shared" si="2856"/>
        <v>-</v>
      </c>
      <c r="AA1560" s="4" t="str">
        <f t="shared" si="2857"/>
        <v>/</v>
      </c>
      <c r="AB1560" s="4" t="str">
        <f t="shared" si="2858"/>
        <v/>
      </c>
      <c r="AC1560" s="4" t="str">
        <f t="shared" si="2859"/>
        <v/>
      </c>
      <c r="AD1560" s="4" t="str">
        <f t="shared" si="2860"/>
        <v/>
      </c>
      <c r="AE1560" s="4" t="str">
        <f t="shared" si="2861"/>
        <v/>
      </c>
      <c r="AF1560" s="4">
        <f t="shared" si="2862"/>
        <v>8</v>
      </c>
      <c r="AG1560" s="4">
        <f t="shared" si="2863"/>
        <v>24</v>
      </c>
      <c r="AH1560" s="4">
        <f t="shared" si="2864"/>
        <v>16</v>
      </c>
      <c r="AI1560" s="4" t="str">
        <f t="shared" si="2865"/>
        <v>/RTG</v>
      </c>
      <c r="AJ1560" s="4" t="str">
        <f t="shared" si="2866"/>
        <v>S/RTG</v>
      </c>
      <c r="AK1560" s="4" t="str" cm="1">
        <f t="array" ref="AK1560">LEFT(AR1560,SUM(LEN(AR1560)-LEN(SUBSTITUTE(AR1560,{"0";"1";"2";"3";"4";"5";"6";"7";"8";"9"},""))))</f>
        <v>6</v>
      </c>
      <c r="AL1560" s="4">
        <f t="shared" si="2870"/>
        <v>13</v>
      </c>
      <c r="AM1560" s="4" t="b">
        <f>LEFT(AR1560,1)=AK1560</f>
        <v>1</v>
      </c>
      <c r="AN1560" s="4" t="str">
        <f t="shared" ref="AN1560:AN1571" si="2924">RIGHT(AI1560,3)</f>
        <v>RTG</v>
      </c>
      <c r="AO1560" s="4" t="b">
        <f t="shared" si="2873"/>
        <v>0</v>
      </c>
      <c r="AP1560" s="4" t="b">
        <f t="shared" si="2867"/>
        <v>0</v>
      </c>
      <c r="AQ1560" s="5" t="str">
        <f t="shared" si="2868"/>
        <v>MERRIES PANTS L</v>
      </c>
      <c r="AR1560" s="4" t="str">
        <f t="shared" si="2869"/>
        <v>6BKS/RTG</v>
      </c>
      <c r="AS1560" t="s">
        <v>2120</v>
      </c>
      <c r="AT1560" s="1" t="s">
        <v>2121</v>
      </c>
      <c r="AU1560" s="4" t="str">
        <f t="shared" ca="1" si="2875"/>
        <v/>
      </c>
      <c r="AV1560">
        <v>13000</v>
      </c>
      <c r="AW1560">
        <v>13000</v>
      </c>
      <c r="AX1560">
        <v>11999</v>
      </c>
      <c r="AY1560" t="str">
        <f t="shared" si="2923"/>
        <v>8992727005388</v>
      </c>
      <c r="AZ1560" t="str">
        <f t="shared" si="2872"/>
        <v>MERRIES PANTS L</v>
      </c>
      <c r="BA1560" t="s">
        <v>4301</v>
      </c>
      <c r="BB1560" t="s">
        <v>4301</v>
      </c>
      <c r="BC1560" s="4" t="str" cm="1">
        <f t="array" aca="1" ref="BC1560" ca="1">LEFT(AR1560,MATCH(FALSE,ISNUMBER(MID(AR1560,ROW(INDIRECT("1:"&amp;LEN(AR1560)+1)), 1) *1),0) -1)</f>
        <v>6</v>
      </c>
      <c r="BD1560" s="1"/>
      <c r="BF1560" s="21"/>
      <c r="BK1560" s="1"/>
      <c r="BM1560" s="1"/>
      <c r="BN1560" s="1"/>
      <c r="BR1560" s="22"/>
      <c r="BS1560">
        <v>0</v>
      </c>
      <c r="BT1560" s="1" t="s">
        <v>5103</v>
      </c>
    </row>
    <row r="1561" spans="1:145">
      <c r="A1561" s="4" t="str">
        <f t="shared" si="2831"/>
        <v/>
      </c>
      <c r="B1561" s="4" t="str">
        <f t="shared" si="2832"/>
        <v/>
      </c>
      <c r="C1561" s="4" t="str">
        <f t="shared" si="2833"/>
        <v>BKS</v>
      </c>
      <c r="D1561" s="4" t="str">
        <f t="shared" si="2834"/>
        <v/>
      </c>
      <c r="E1561" s="4" t="str">
        <f t="shared" si="2835"/>
        <v/>
      </c>
      <c r="F1561" s="4" t="str">
        <f t="shared" si="2836"/>
        <v>RTG</v>
      </c>
      <c r="G1561" s="4" t="str">
        <f t="shared" si="2837"/>
        <v/>
      </c>
      <c r="H1561" s="4" t="str">
        <f t="shared" si="2838"/>
        <v/>
      </c>
      <c r="I1561" s="4" t="str">
        <f t="shared" si="2839"/>
        <v/>
      </c>
      <c r="J1561" s="4" t="str">
        <f t="shared" si="2840"/>
        <v/>
      </c>
      <c r="K1561" s="4" t="str">
        <f t="shared" si="2841"/>
        <v/>
      </c>
      <c r="L1561" s="4" t="str">
        <f t="shared" si="2842"/>
        <v/>
      </c>
      <c r="M1561" s="4" t="str">
        <f t="shared" si="2843"/>
        <v/>
      </c>
      <c r="N1561" s="4" t="str">
        <f t="shared" si="2844"/>
        <v/>
      </c>
      <c r="O1561" s="4" t="str">
        <f t="shared" si="2845"/>
        <v/>
      </c>
      <c r="P1561" s="4" t="str">
        <f t="shared" si="2846"/>
        <v/>
      </c>
      <c r="Q1561" s="4" t="str">
        <f t="shared" si="2847"/>
        <v/>
      </c>
      <c r="R1561" s="4" t="str">
        <f t="shared" si="2848"/>
        <v/>
      </c>
      <c r="S1561" s="4" t="str">
        <f t="shared" si="2849"/>
        <v/>
      </c>
      <c r="T1561" s="4" t="str">
        <f t="shared" si="2850"/>
        <v/>
      </c>
      <c r="U1561" s="4" t="str">
        <f t="shared" si="2851"/>
        <v/>
      </c>
      <c r="V1561" s="4" t="str">
        <f t="shared" si="2852"/>
        <v/>
      </c>
      <c r="W1561" s="4" t="str">
        <f t="shared" si="2853"/>
        <v/>
      </c>
      <c r="X1561" s="4" t="str">
        <f t="shared" si="2854"/>
        <v/>
      </c>
      <c r="Y1561" s="4">
        <f t="shared" si="2855"/>
        <v>6</v>
      </c>
      <c r="Z1561" s="4" t="str">
        <f t="shared" si="2856"/>
        <v>-</v>
      </c>
      <c r="AA1561" s="4" t="str">
        <f t="shared" si="2857"/>
        <v>/</v>
      </c>
      <c r="AB1561" s="4" t="str">
        <f t="shared" si="2858"/>
        <v/>
      </c>
      <c r="AC1561" s="4" t="str">
        <f t="shared" si="2859"/>
        <v/>
      </c>
      <c r="AD1561" s="4" t="str">
        <f t="shared" si="2860"/>
        <v/>
      </c>
      <c r="AE1561" s="4" t="str">
        <f t="shared" si="2861"/>
        <v/>
      </c>
      <c r="AF1561" s="4">
        <f t="shared" si="2862"/>
        <v>8</v>
      </c>
      <c r="AG1561" s="4">
        <f t="shared" si="2863"/>
        <v>24</v>
      </c>
      <c r="AH1561" s="4">
        <f t="shared" si="2864"/>
        <v>16</v>
      </c>
      <c r="AI1561" s="4" t="str">
        <f t="shared" si="2865"/>
        <v>/RTG</v>
      </c>
      <c r="AJ1561" s="4" t="str">
        <f t="shared" si="2866"/>
        <v>S/RTG</v>
      </c>
      <c r="AK1561" s="4" t="str" cm="1">
        <f t="array" ref="AK1561">LEFT(AR1561,SUM(LEN(AR1561)-LEN(SUBSTITUTE(AR1561,{"0";"1";"2";"3";"4";"5";"6";"7";"8";"9"},""))))</f>
        <v>6</v>
      </c>
      <c r="AL1561" s="4">
        <f t="shared" si="2870"/>
        <v>13</v>
      </c>
      <c r="AM1561" s="4" t="b">
        <f>LEFT(AR1561,1)=AK1561</f>
        <v>1</v>
      </c>
      <c r="AN1561" s="4" t="str">
        <f t="shared" si="2924"/>
        <v>RTG</v>
      </c>
      <c r="AO1561" s="4" t="b">
        <f t="shared" si="2873"/>
        <v>0</v>
      </c>
      <c r="AP1561" s="4" t="b">
        <f t="shared" si="2867"/>
        <v>0</v>
      </c>
      <c r="AQ1561" s="5" t="str">
        <f t="shared" si="2868"/>
        <v>MERRIES PANTS M</v>
      </c>
      <c r="AR1561" s="4" t="str">
        <f t="shared" si="2869"/>
        <v>6BKS/RTG</v>
      </c>
      <c r="AS1561" t="s">
        <v>2122</v>
      </c>
      <c r="AT1561" s="1" t="s">
        <v>2123</v>
      </c>
      <c r="AU1561" s="4" t="str">
        <f t="shared" ca="1" si="2875"/>
        <v/>
      </c>
      <c r="AV1561">
        <v>13000</v>
      </c>
      <c r="AW1561">
        <v>13000</v>
      </c>
      <c r="AX1561">
        <v>11399</v>
      </c>
      <c r="AY1561" t="str">
        <f t="shared" si="2923"/>
        <v>8992727005340</v>
      </c>
      <c r="AZ1561" t="str">
        <f t="shared" si="2872"/>
        <v>MERRIES PANTS M</v>
      </c>
      <c r="BA1561" t="s">
        <v>4301</v>
      </c>
      <c r="BB1561" t="s">
        <v>4301</v>
      </c>
      <c r="BC1561" s="4" t="str" cm="1">
        <f t="array" aca="1" ref="BC1561" ca="1">LEFT(AR1561,MATCH(FALSE,ISNUMBER(MID(AR1561,ROW(INDIRECT("1:"&amp;LEN(AR1561)+1)), 1) *1),0) -1)</f>
        <v>6</v>
      </c>
      <c r="BD1561" s="1"/>
      <c r="BF1561" s="21"/>
      <c r="BK1561" s="1"/>
      <c r="BM1561" s="1"/>
      <c r="BN1561" s="1"/>
      <c r="BR1561" s="22"/>
      <c r="BS1561">
        <v>0</v>
      </c>
      <c r="BT1561" s="1" t="s">
        <v>5103</v>
      </c>
    </row>
    <row r="1562" spans="1:145">
      <c r="A1562" s="4" t="str">
        <f t="shared" si="2831"/>
        <v/>
      </c>
      <c r="B1562" s="4" t="str">
        <f t="shared" si="2832"/>
        <v/>
      </c>
      <c r="C1562" s="4" t="str">
        <f t="shared" si="2833"/>
        <v>BKS</v>
      </c>
      <c r="D1562" s="4" t="str">
        <f t="shared" si="2834"/>
        <v/>
      </c>
      <c r="E1562" s="4" t="str">
        <f t="shared" si="2835"/>
        <v/>
      </c>
      <c r="F1562" s="4" t="str">
        <f t="shared" si="2836"/>
        <v>RTG</v>
      </c>
      <c r="G1562" s="4" t="str">
        <f t="shared" si="2837"/>
        <v/>
      </c>
      <c r="H1562" s="4" t="str">
        <f t="shared" si="2838"/>
        <v/>
      </c>
      <c r="I1562" s="4" t="str">
        <f t="shared" si="2839"/>
        <v/>
      </c>
      <c r="J1562" s="4" t="str">
        <f t="shared" si="2840"/>
        <v/>
      </c>
      <c r="K1562" s="4" t="str">
        <f t="shared" si="2841"/>
        <v/>
      </c>
      <c r="L1562" s="4" t="str">
        <f t="shared" si="2842"/>
        <v/>
      </c>
      <c r="M1562" s="4" t="str">
        <f t="shared" si="2843"/>
        <v/>
      </c>
      <c r="N1562" s="4" t="str">
        <f t="shared" si="2844"/>
        <v/>
      </c>
      <c r="O1562" s="4" t="str">
        <f t="shared" si="2845"/>
        <v/>
      </c>
      <c r="P1562" s="4" t="str">
        <f t="shared" si="2846"/>
        <v/>
      </c>
      <c r="Q1562" s="4" t="str">
        <f t="shared" si="2847"/>
        <v/>
      </c>
      <c r="R1562" s="4" t="str">
        <f t="shared" si="2848"/>
        <v/>
      </c>
      <c r="S1562" s="4" t="str">
        <f t="shared" si="2849"/>
        <v/>
      </c>
      <c r="T1562" s="4" t="str">
        <f t="shared" si="2850"/>
        <v/>
      </c>
      <c r="U1562" s="4" t="str">
        <f t="shared" si="2851"/>
        <v/>
      </c>
      <c r="V1562" s="4" t="str">
        <f t="shared" si="2852"/>
        <v/>
      </c>
      <c r="W1562" s="4" t="str">
        <f t="shared" si="2853"/>
        <v/>
      </c>
      <c r="X1562" s="4" t="str">
        <f t="shared" si="2854"/>
        <v/>
      </c>
      <c r="Y1562" s="4">
        <f t="shared" si="2855"/>
        <v>6</v>
      </c>
      <c r="Z1562" s="4" t="str">
        <f t="shared" si="2856"/>
        <v>-</v>
      </c>
      <c r="AA1562" s="4" t="str">
        <f t="shared" si="2857"/>
        <v>/</v>
      </c>
      <c r="AB1562" s="4" t="str">
        <f t="shared" si="2858"/>
        <v/>
      </c>
      <c r="AC1562" s="4" t="str">
        <f t="shared" si="2859"/>
        <v/>
      </c>
      <c r="AD1562" s="4" t="str">
        <f t="shared" si="2860"/>
        <v/>
      </c>
      <c r="AE1562" s="4" t="str">
        <f t="shared" si="2861"/>
        <v/>
      </c>
      <c r="AF1562" s="4">
        <f t="shared" si="2862"/>
        <v>8</v>
      </c>
      <c r="AG1562" s="4">
        <f t="shared" si="2863"/>
        <v>24</v>
      </c>
      <c r="AH1562" s="4">
        <f t="shared" si="2864"/>
        <v>16</v>
      </c>
      <c r="AI1562" s="4" t="str">
        <f t="shared" si="2865"/>
        <v>/RTG</v>
      </c>
      <c r="AJ1562" s="4" t="str">
        <f t="shared" si="2866"/>
        <v>S/RTG</v>
      </c>
      <c r="AK1562" s="4" t="str" cm="1">
        <f t="array" ref="AK1562">LEFT(AR1562,SUM(LEN(AR1562)-LEN(SUBSTITUTE(AR1562,{"0";"1";"2";"3";"4";"5";"6";"7";"8";"9"},""))))</f>
        <v>6</v>
      </c>
      <c r="AL1562" s="4">
        <f t="shared" si="2870"/>
        <v>13</v>
      </c>
      <c r="AM1562" s="4" t="b">
        <f>LEFT(AR1562,1)=AK1562</f>
        <v>1</v>
      </c>
      <c r="AN1562" s="4" t="str">
        <f t="shared" si="2924"/>
        <v>RTG</v>
      </c>
      <c r="AO1562" s="4" t="b">
        <f t="shared" si="2873"/>
        <v>0</v>
      </c>
      <c r="AP1562" s="4" t="b">
        <f t="shared" si="2867"/>
        <v>0</v>
      </c>
      <c r="AQ1562" s="5" t="str">
        <f t="shared" si="2868"/>
        <v>MERRIES PANTS S</v>
      </c>
      <c r="AR1562" s="4" t="str">
        <f t="shared" si="2869"/>
        <v>6BKS/RTG</v>
      </c>
      <c r="AS1562" t="s">
        <v>2124</v>
      </c>
      <c r="AT1562" s="1" t="s">
        <v>2125</v>
      </c>
      <c r="AU1562" s="4" t="str">
        <f t="shared" ca="1" si="2875"/>
        <v/>
      </c>
      <c r="AV1562">
        <v>9500</v>
      </c>
      <c r="AW1562">
        <v>9500</v>
      </c>
      <c r="AX1562">
        <v>8502</v>
      </c>
      <c r="AY1562" t="str">
        <f t="shared" si="2923"/>
        <v>8992727005319</v>
      </c>
      <c r="AZ1562" t="str">
        <f t="shared" si="2872"/>
        <v>MERRIES PANTS S</v>
      </c>
      <c r="BA1562" t="s">
        <v>4301</v>
      </c>
      <c r="BB1562" t="s">
        <v>4301</v>
      </c>
      <c r="BC1562" s="4" t="str" cm="1">
        <f t="array" aca="1" ref="BC1562" ca="1">LEFT(AR1562,MATCH(FALSE,ISNUMBER(MID(AR1562,ROW(INDIRECT("1:"&amp;LEN(AR1562)+1)), 1) *1),0) -1)</f>
        <v>6</v>
      </c>
      <c r="BD1562" s="1"/>
      <c r="BF1562" s="21"/>
      <c r="BK1562" s="1"/>
      <c r="BM1562" s="1"/>
      <c r="BN1562" s="1"/>
      <c r="BR1562" s="22"/>
      <c r="BS1562">
        <v>0</v>
      </c>
      <c r="BT1562" s="1" t="s">
        <v>5103</v>
      </c>
    </row>
    <row r="1563" spans="1:145">
      <c r="A1563" s="4" t="str">
        <f t="shared" si="2831"/>
        <v/>
      </c>
      <c r="B1563" s="4" t="str">
        <f t="shared" si="2832"/>
        <v/>
      </c>
      <c r="C1563" s="4" t="str">
        <f t="shared" si="2833"/>
        <v>BKS</v>
      </c>
      <c r="D1563" s="4" t="str">
        <f t="shared" si="2834"/>
        <v/>
      </c>
      <c r="E1563" s="4" t="str">
        <f t="shared" si="2835"/>
        <v/>
      </c>
      <c r="F1563" s="4" t="str">
        <f t="shared" si="2836"/>
        <v>RTG</v>
      </c>
      <c r="G1563" s="4" t="str">
        <f t="shared" si="2837"/>
        <v/>
      </c>
      <c r="H1563" s="4" t="str">
        <f t="shared" si="2838"/>
        <v/>
      </c>
      <c r="I1563" s="4" t="str">
        <f t="shared" si="2839"/>
        <v/>
      </c>
      <c r="J1563" s="4" t="str">
        <f t="shared" si="2840"/>
        <v/>
      </c>
      <c r="K1563" s="4" t="str">
        <f t="shared" si="2841"/>
        <v/>
      </c>
      <c r="L1563" s="4" t="str">
        <f t="shared" si="2842"/>
        <v/>
      </c>
      <c r="M1563" s="4" t="str">
        <f t="shared" si="2843"/>
        <v/>
      </c>
      <c r="N1563" s="4" t="str">
        <f t="shared" si="2844"/>
        <v/>
      </c>
      <c r="O1563" s="4" t="str">
        <f t="shared" si="2845"/>
        <v/>
      </c>
      <c r="P1563" s="4" t="str">
        <f t="shared" si="2846"/>
        <v/>
      </c>
      <c r="Q1563" s="4" t="str">
        <f t="shared" si="2847"/>
        <v/>
      </c>
      <c r="R1563" s="4" t="str">
        <f t="shared" si="2848"/>
        <v/>
      </c>
      <c r="S1563" s="4" t="str">
        <f t="shared" si="2849"/>
        <v/>
      </c>
      <c r="T1563" s="4" t="str">
        <f t="shared" si="2850"/>
        <v/>
      </c>
      <c r="U1563" s="4" t="str">
        <f t="shared" si="2851"/>
        <v/>
      </c>
      <c r="V1563" s="4" t="str">
        <f t="shared" si="2852"/>
        <v/>
      </c>
      <c r="W1563" s="4" t="str">
        <f t="shared" si="2853"/>
        <v/>
      </c>
      <c r="X1563" s="4" t="str">
        <f t="shared" si="2854"/>
        <v/>
      </c>
      <c r="Y1563" s="4">
        <f t="shared" si="2855"/>
        <v>6</v>
      </c>
      <c r="Z1563" s="4" t="str">
        <f t="shared" si="2856"/>
        <v>-</v>
      </c>
      <c r="AA1563" s="4" t="str">
        <f t="shared" si="2857"/>
        <v>/</v>
      </c>
      <c r="AB1563" s="4" t="str">
        <f t="shared" si="2858"/>
        <v/>
      </c>
      <c r="AC1563" s="4" t="str">
        <f t="shared" si="2859"/>
        <v/>
      </c>
      <c r="AD1563" s="4" t="str">
        <f t="shared" si="2860"/>
        <v/>
      </c>
      <c r="AE1563" s="4" t="str">
        <f t="shared" si="2861"/>
        <v/>
      </c>
      <c r="AF1563" s="4">
        <f t="shared" si="2862"/>
        <v>8</v>
      </c>
      <c r="AG1563" s="4">
        <f t="shared" si="2863"/>
        <v>25</v>
      </c>
      <c r="AH1563" s="4">
        <f t="shared" si="2864"/>
        <v>17</v>
      </c>
      <c r="AI1563" s="4" t="str">
        <f t="shared" si="2865"/>
        <v>/RTG</v>
      </c>
      <c r="AJ1563" s="4" t="str">
        <f t="shared" si="2866"/>
        <v>S/RTG</v>
      </c>
      <c r="AK1563" s="4" t="str" cm="1">
        <f t="array" ref="AK1563">LEFT(AR1563,SUM(LEN(AR1563)-LEN(SUBSTITUTE(AR1563,{"0";"1";"2";"3";"4";"5";"6";"7";"8";"9"},""))))</f>
        <v>6</v>
      </c>
      <c r="AL1563" s="4">
        <f t="shared" si="2870"/>
        <v>13</v>
      </c>
      <c r="AM1563" s="4" t="b">
        <f>LEFT(AR1563,1)=AK1563</f>
        <v>1</v>
      </c>
      <c r="AN1563" s="4" t="str">
        <f t="shared" si="2924"/>
        <v>RTG</v>
      </c>
      <c r="AO1563" s="4" t="b">
        <f>IF((AQ1563=DL1565)=TRUE,TRUE,IF((AQ1562=AQ1563)=TRUE,TRUE,FALSE))</f>
        <v>0</v>
      </c>
      <c r="AP1563" s="4" t="b">
        <f t="shared" si="2867"/>
        <v>0</v>
      </c>
      <c r="AQ1563" s="5" t="str">
        <f t="shared" si="2868"/>
        <v>MERRIES PANTS XL</v>
      </c>
      <c r="AR1563" s="4" t="str">
        <f t="shared" si="2869"/>
        <v>6BKS/RTG</v>
      </c>
      <c r="AS1563" t="s">
        <v>2126</v>
      </c>
      <c r="AT1563" s="1" t="s">
        <v>2127</v>
      </c>
      <c r="AU1563" s="4" t="str">
        <f ca="1">IF(IF(IF(AQ1563=DL1565,10,0)+IF(NOT(AN1563=$AU$1)=TRUE,10,0)=
20,"XXXX",IF(IF((BC1563+1)=2,0,1)+IF(AN1563=$AU$1,1,0)=2,TRUE,""))
="",IF(IF(AQ1563=AQ1562,10,0)+IF(NOT(AN1563=$AU$1)=TRUE,10,0)=
20,"XXXX",IF(IF((BC1563+1)=2,0,1)+IF(AN1563=$AU$1,1,0)=2,TRUE,
"")),IF(IF(AQ1563=DL1565,10,0)+IF(NOT(AN1563=$AU$1)=TRUE,10,0)=
20,"XXXX",IF(IF((BC1563+1)=2,0,1)+IF(AN1563=$AU$1,1,0)=2,TRUE,"")))</f>
        <v/>
      </c>
      <c r="AV1563">
        <v>15000</v>
      </c>
      <c r="AW1563">
        <v>15000</v>
      </c>
      <c r="AX1563">
        <v>14250</v>
      </c>
      <c r="AY1563" t="str">
        <f t="shared" si="2923"/>
        <v>8992727005425</v>
      </c>
      <c r="AZ1563" t="str">
        <f t="shared" si="2872"/>
        <v>MERRIES PANTS XL</v>
      </c>
      <c r="BA1563" t="s">
        <v>4301</v>
      </c>
      <c r="BB1563" t="s">
        <v>4301</v>
      </c>
      <c r="BC1563" s="4" t="str" cm="1">
        <f t="array" aca="1" ref="BC1563" ca="1">LEFT(AR1563,MATCH(FALSE,ISNUMBER(MID(AR1563,ROW(INDIRECT("1:"&amp;LEN(AR1563)+1)), 1) *1),0) -1)</f>
        <v>6</v>
      </c>
      <c r="BD1563" s="1"/>
      <c r="BF1563" s="21"/>
      <c r="BK1563" s="1"/>
      <c r="BM1563" s="1"/>
      <c r="BN1563" s="1"/>
      <c r="BR1563" s="22"/>
      <c r="BS1563">
        <v>0</v>
      </c>
      <c r="BT1563" s="1" t="s">
        <v>5103</v>
      </c>
    </row>
    <row r="1565" spans="1:145">
      <c r="A1565" s="4" t="str">
        <f t="shared" si="2831"/>
        <v/>
      </c>
      <c r="B1565" s="4" t="str">
        <f t="shared" si="2832"/>
        <v/>
      </c>
      <c r="C1565" s="4" t="str">
        <f t="shared" si="2833"/>
        <v>BKS</v>
      </c>
      <c r="D1565" s="4" t="str">
        <f t="shared" si="2834"/>
        <v/>
      </c>
      <c r="E1565" s="4" t="str">
        <f t="shared" si="2835"/>
        <v/>
      </c>
      <c r="F1565" s="4" t="str">
        <f t="shared" si="2836"/>
        <v/>
      </c>
      <c r="G1565" s="4" t="str">
        <f t="shared" si="2837"/>
        <v/>
      </c>
      <c r="H1565" s="4" t="str">
        <f t="shared" si="2838"/>
        <v/>
      </c>
      <c r="I1565" s="4" t="str">
        <f t="shared" si="2839"/>
        <v/>
      </c>
      <c r="J1565" s="4" t="str">
        <f t="shared" si="2840"/>
        <v/>
      </c>
      <c r="K1565" s="4" t="str">
        <f t="shared" si="2841"/>
        <v/>
      </c>
      <c r="L1565" s="4" t="str">
        <f t="shared" si="2842"/>
        <v/>
      </c>
      <c r="M1565" s="4" t="str">
        <f t="shared" si="2843"/>
        <v/>
      </c>
      <c r="N1565" s="4" t="str">
        <f t="shared" si="2844"/>
        <v/>
      </c>
      <c r="O1565" s="4" t="str">
        <f t="shared" si="2845"/>
        <v/>
      </c>
      <c r="P1565" s="4" t="str">
        <f t="shared" si="2846"/>
        <v/>
      </c>
      <c r="Q1565" s="4" t="str">
        <f t="shared" si="2847"/>
        <v/>
      </c>
      <c r="R1565" s="4" t="str">
        <f t="shared" si="2848"/>
        <v/>
      </c>
      <c r="S1565" s="4" t="str">
        <f t="shared" si="2849"/>
        <v/>
      </c>
      <c r="T1565" s="4" t="str">
        <f t="shared" si="2850"/>
        <v/>
      </c>
      <c r="U1565" s="4" t="str">
        <f t="shared" si="2851"/>
        <v/>
      </c>
      <c r="V1565" s="4" t="str">
        <f t="shared" si="2852"/>
        <v/>
      </c>
      <c r="W1565" s="4" t="str">
        <f t="shared" si="2853"/>
        <v/>
      </c>
      <c r="X1565" s="4" t="str">
        <f t="shared" si="2854"/>
        <v/>
      </c>
      <c r="Y1565" s="4">
        <f t="shared" si="2855"/>
        <v>3</v>
      </c>
      <c r="Z1565" s="4" t="str">
        <f t="shared" si="2856"/>
        <v>-</v>
      </c>
      <c r="AA1565" s="4" t="str">
        <f t="shared" si="2857"/>
        <v/>
      </c>
      <c r="AB1565" s="4" t="str">
        <f t="shared" si="2858"/>
        <v/>
      </c>
      <c r="AC1565" s="4" t="str">
        <f t="shared" si="2859"/>
        <v/>
      </c>
      <c r="AD1565" s="4" t="str">
        <f t="shared" si="2860"/>
        <v/>
      </c>
      <c r="AE1565" s="4" t="str">
        <f t="shared" si="2861"/>
        <v/>
      </c>
      <c r="AF1565" s="4">
        <f t="shared" si="2862"/>
        <v>4</v>
      </c>
      <c r="AG1565" s="4">
        <f t="shared" si="2863"/>
        <v>24</v>
      </c>
      <c r="AH1565" s="4">
        <f t="shared" si="2864"/>
        <v>20</v>
      </c>
      <c r="AI1565" s="4" t="str">
        <f t="shared" si="2865"/>
        <v>1BKS</v>
      </c>
      <c r="AJ1565" s="4" t="str">
        <f t="shared" si="2866"/>
        <v>-1BKS</v>
      </c>
      <c r="AK1565" s="4" t="str" cm="1">
        <f t="array" ref="AK1565">LEFT(AR1565,SUM(LEN(AR1565)-LEN(SUBSTITUTE(AR1565,{"0";"1";"2";"3";"4";"5";"6";"7";"8";"9"},""))))</f>
        <v>1</v>
      </c>
      <c r="AL1565" s="4">
        <f t="shared" si="2870"/>
        <v>13</v>
      </c>
      <c r="AM1565" s="4" t="b">
        <f t="shared" ref="AM1565:AM1576" si="2925">LEFT(AR1565,1)=AK1565</f>
        <v>1</v>
      </c>
      <c r="AN1565" s="4" t="str">
        <f t="shared" si="2924"/>
        <v>BKS</v>
      </c>
      <c r="AO1565" s="4" t="b">
        <f>IF((AQ1565=AQ1566)=TRUE,TRUE,IF((DL1565=AQ1565)=TRUE,TRUE,FALSE))</f>
        <v>1</v>
      </c>
      <c r="AP1565" s="4" t="b">
        <f t="shared" si="2867"/>
        <v>0</v>
      </c>
      <c r="AQ1565" s="5" t="str">
        <f t="shared" si="2868"/>
        <v>MI SEDAP BAKED SOTO</v>
      </c>
      <c r="AR1565" s="4" t="str">
        <f t="shared" si="2869"/>
        <v>1BKS</v>
      </c>
      <c r="AS1565" t="s">
        <v>4833</v>
      </c>
      <c r="AT1565" s="1" t="s">
        <v>2128</v>
      </c>
      <c r="AU1565" s="4" t="str">
        <f ca="1">IF(IF(IF(AQ1565=AQ1566,10,0)+IF(NOT(AN1565=$AU$1)=TRUE,10,0)=
20,"XXXX",IF(IF((BC1565+1)=2,0,1)+IF(AN1565=$AU$1,1,0)=2,TRUE,""))
="",IF(IF(AQ1565=DL1565,10,0)+IF(NOT(AN1565=$AU$1)=TRUE,10,0)=
20,"XXXX",IF(IF((BC1565+1)=2,0,1)+IF(AN1565=$AU$1,1,0)=2,TRUE,
"")),IF(IF(AQ1565=AQ1566,10,0)+IF(NOT(AN1565=$AU$1)=TRUE,10,0)=
20,"XXXX",IF(IF((BC1565+1)=2,0,1)+IF(AN1565=$AU$1,1,0)=2,TRUE,"")))</f>
        <v>XXXX</v>
      </c>
      <c r="AV1565">
        <v>2700</v>
      </c>
      <c r="AW1565">
        <v>2700</v>
      </c>
      <c r="AX1565">
        <v>2150</v>
      </c>
      <c r="AY1565" t="str">
        <f t="shared" si="2923"/>
        <v>8989866623995</v>
      </c>
      <c r="AZ1565" t="str">
        <f t="shared" si="2872"/>
        <v>MI SEDAP BAKED SOTO</v>
      </c>
      <c r="BA1565" t="s">
        <v>4301</v>
      </c>
      <c r="BB1565" t="s">
        <v>4301</v>
      </c>
      <c r="BC1565" s="9" t="str" cm="1">
        <f t="array" aca="1" ref="BC1565" ca="1">LEFT(AR1565,MATCH(FALSE,ISNUMBER(MID(AR1565,ROW(INDIRECT("1:"&amp;LEN(AR1565)+1)), 1) *1),0) -1)</f>
        <v>1</v>
      </c>
      <c r="BD1565" s="1"/>
      <c r="BF1565" s="21"/>
      <c r="BK1565" s="1"/>
      <c r="BM1565" s="1"/>
      <c r="BN1565" s="1"/>
      <c r="BR1565" s="22"/>
      <c r="BS1565">
        <v>0</v>
      </c>
      <c r="BT1565" s="1" t="s">
        <v>5103</v>
      </c>
      <c r="BV1565" s="4" t="str">
        <f>IF(IFERROR(SEARCH($A$1,DN1565),0)&gt;0,$A$1,"")</f>
        <v/>
      </c>
      <c r="BW1565" s="4" t="str">
        <f>IF(IFERROR(SEARCH($B$1,DN1565),0)&gt;0,$B$1,"")</f>
        <v>PCS</v>
      </c>
      <c r="BX1565" s="4" t="str">
        <f>IF(IFERROR(SEARCH($C$1,DN1565),0)&gt;0,$C$1,"")</f>
        <v/>
      </c>
      <c r="BY1565" s="4" t="str">
        <f>IF(IFERROR(SEARCH($D$1,DN1565),0)&gt;0,$D$1,"")</f>
        <v/>
      </c>
      <c r="BZ1565" s="4" t="str">
        <f>IF(IFERROR(SEARCH($E$1,DN1565),0)&gt;0,$E$1,"")</f>
        <v/>
      </c>
      <c r="CA1565" s="4" t="str">
        <f>IF(IFERROR(SEARCH($F$1,DN1565),0)&gt;0,$F$1,"")</f>
        <v/>
      </c>
      <c r="CB1565" s="4" t="str">
        <f>IF(IFERROR(SEARCH($G$1,DN1565),0)&gt;0,$G$1,"")</f>
        <v/>
      </c>
      <c r="CC1565" s="4" t="str">
        <f>IF(IFERROR(SEARCH($H$1,DN1565),0)&gt;0,$H$1,"")</f>
        <v/>
      </c>
      <c r="CD1565" s="4" t="str">
        <f>IF(IFERROR(SEARCH($I$1,DN1565),0)&gt;0,$I$1,"")</f>
        <v/>
      </c>
      <c r="CE1565" s="4" t="str">
        <f>IF(IFERROR(SEARCH($J$1,DN1565),0)&gt;0,$J$1,"")</f>
        <v/>
      </c>
      <c r="CF1565" s="4" t="str">
        <f>IF(IFERROR(SEARCH($K$1,DN1565),0)&gt;0,$K$1,"")</f>
        <v/>
      </c>
      <c r="CG1565" s="4" t="str">
        <f>IF(IFERROR(SEARCH($L$1,DN1565),0)&gt;0,$L$1,"")</f>
        <v/>
      </c>
      <c r="CH1565" s="4" t="str">
        <f>IF(IFERROR(SEARCH($M$1,DN1565),0)&gt;0,$M$1,"")</f>
        <v/>
      </c>
      <c r="CI1565" s="4" t="str">
        <f>IF(IFERROR(SEARCH($N$1,DN1565),0)&gt;0,$N$1,"")</f>
        <v/>
      </c>
      <c r="CJ1565" s="4" t="str">
        <f>IF(IFERROR(SEARCH($O$1,DN1565),0)&gt;0,$O$1,"")</f>
        <v>DUS</v>
      </c>
      <c r="CK1565" s="4" t="str">
        <f>IF(IFERROR(SEARCH($P$1,DN1565),0)&gt;0,$P$1,"")</f>
        <v/>
      </c>
      <c r="CL1565" s="4" t="str">
        <f>IF(IFERROR(SEARCH($Q$1,DN1565),0)&gt;0,$Q$1,"")</f>
        <v/>
      </c>
      <c r="CM1565" s="4" t="str">
        <f>IF(IFERROR(SEARCH($R$1,DN1565),0)&gt;0,$R$1,"")</f>
        <v/>
      </c>
      <c r="CN1565" s="4" t="str">
        <f>IF(IFERROR(SEARCH($S$1,DN1565),0)&gt;0,$S$1,"")</f>
        <v/>
      </c>
      <c r="CO1565" s="4" t="str">
        <f>IF(IFERROR(SEARCH($T$1,DN1565),0)&gt;0,$T$1,"")</f>
        <v/>
      </c>
      <c r="CP1565" s="4" t="str">
        <f>IF(IFERROR(SEARCH($U$1,DN1565),0)&gt;0,$U$1,"")</f>
        <v/>
      </c>
      <c r="CQ1565" s="4" t="str">
        <f>IF(IFERROR(SEARCH($V$1,DN1565),0)&gt;0,$V$1,"")</f>
        <v/>
      </c>
      <c r="CR1565" s="4" t="str">
        <f>IF(IFERROR(SEARCH($W$1,DN1565),0)&gt;0,$W$1,"")</f>
        <v/>
      </c>
      <c r="CS1565" s="4" t="str">
        <f>IF(IFERROR(SEARCH($X$1,DN1565),0)&gt;0,$X$1,"")</f>
        <v/>
      </c>
      <c r="CT1565" s="4">
        <f>LEN(BW1565)+LEN(BX1565)+LEN(BY1565)+LEN(BZ1565)+LEN(CA1565)+LEN(CO1565)+LEN(CB1565)+LEN(CC1565)+LEN(CD1565)+LEN(CE1565)+LEN(CF1565)+LEN(CG1565)+LEN(CH1565)+LEN(CI1565)+LEN(CP1565)+LEN(CJ1565)+LEN(CK1565)+LEN(CQ1565)+LEN(BV1565)+LEN(CL1565)+LEN(CS1565)+LEN(CM1565)+LEN(CR1565)+LEN(CN1565)</f>
        <v>6</v>
      </c>
      <c r="CU1565" s="4" t="str">
        <f>IF(IFERROR(SEARCH($Z$1,DN1565),0)&gt;0,$Z$1,"")</f>
        <v>-</v>
      </c>
      <c r="CV1565" s="4" t="str">
        <f>IF(IFERROR(SEARCH($AA$1,DN1565),0)&gt;0,$AA$1,"")</f>
        <v>/</v>
      </c>
      <c r="CW1565" s="4" t="str">
        <f>IF(IFERROR(SEARCH($AB$1,DN1565),0)&gt;0,$AB$1,"")</f>
        <v/>
      </c>
      <c r="CX1565" s="4" t="str">
        <f>IF(IFERROR(SEARCH($AC$1,DN1565),0)&gt;0,$AC$1,"")</f>
        <v/>
      </c>
      <c r="CY1565" s="4" t="str">
        <f>IF(IFERROR(SEARCH($AD$1,DN1565),0)&gt;0,$AD$1,"")</f>
        <v/>
      </c>
      <c r="CZ1565" s="4" t="str">
        <f>IF(IFERROR(SEARCH($AE$1,DN1565),0)&gt;0,$AE$1,"")</f>
        <v/>
      </c>
      <c r="DA1565" s="4">
        <f>LEN(DM1565)</f>
        <v>9</v>
      </c>
      <c r="DB1565" s="4">
        <f>LEN(DN1565)</f>
        <v>29</v>
      </c>
      <c r="DC1565" s="4">
        <f>DB1565-DA1565</f>
        <v>20</v>
      </c>
      <c r="DD1565" s="4" t="str">
        <f>RIGHT(DN1565,4)</f>
        <v>/DUS</v>
      </c>
      <c r="DE1565" s="4" t="str">
        <f>RIGHT(DN1565,5)</f>
        <v>S/DUS</v>
      </c>
      <c r="DF1565" s="4" t="str" cm="1">
        <f t="array" ref="DF1565">LEFT(DM1565,SUM(LEN(DM1565)-LEN(SUBSTITUTE(DM1565,{"0";"1";"2";"3";"4";"5";"6";"7";"8";"9"},""))))</f>
        <v>24</v>
      </c>
      <c r="DG1565" s="4">
        <f>LEN(DT1565)</f>
        <v>13</v>
      </c>
      <c r="DH1565" s="4" t="b">
        <f>LEFT(DM1565,2)=DF1565</f>
        <v>1</v>
      </c>
      <c r="DI1565" s="4" t="str">
        <f>RIGHT(DD1565,3)</f>
        <v>DUS</v>
      </c>
      <c r="DJ1565" s="4" t="b">
        <f>IF((DL1565=AQ1565)=TRUE,TRUE,IF((AQ1563=DL1565)=TRUE,TRUE,FALSE))</f>
        <v>1</v>
      </c>
      <c r="DK1565" s="4" t="b">
        <f>LEFT(DN1565,2)=LEFT(DO1565,2)</f>
        <v>0</v>
      </c>
      <c r="DL1565" s="5" t="str">
        <f>LEFT(DN1565,(DC1565-1))</f>
        <v>MI SEDAP BAKED SOTO</v>
      </c>
      <c r="DM1565" s="4" t="str">
        <f>IFERROR(RIGHT(DN1565,LEN(DN1565)-FIND("-",DN1565)),1)</f>
        <v>24PCS/DUS</v>
      </c>
      <c r="DN1565" t="s">
        <v>5160</v>
      </c>
      <c r="DO1565" s="1"/>
      <c r="DP1565" s="4" t="b">
        <f ca="1">IF(IF(IF(DL1565=AQ1565,10,0)+IF(NOT(DI1565=$AU$1)=TRUE,10,0)=
20,"XXXX",IF(IF((DX1565+1)=2,0,1)+IF(DI1565=$AU$1,1,0)=2,TRUE,""))
="",IF(IF(DL1565=AQ1563,10,0)+IF(NOT(DI1565=$AU$1)=TRUE,10,0)=
20,"XXXX",IF(IF((DX1565+1)=2,0,1)+IF(DI1565=$AU$1,1,0)=2,TRUE,
"")),IF(IF(DL1565=AQ1565,10,0)+IF(NOT(DI1565=$AU$1)=TRUE,10,0)=
20,"XXXX",IF(IF((DX1565+1)=2,0,1)+IF(DI1565=$AU$1,1,0)=2,TRUE,"")))</f>
        <v>1</v>
      </c>
      <c r="DQ1565">
        <v>54000</v>
      </c>
      <c r="DR1565">
        <v>54000</v>
      </c>
      <c r="DS1565">
        <v>51600</v>
      </c>
      <c r="DT1565" t="str">
        <f>IF(DO1565&gt;0,DO1565,"800000000"&amp;ROW(DS1565))</f>
        <v>8000000001565</v>
      </c>
      <c r="DU1565" t="str">
        <f>DL1565</f>
        <v>MI SEDAP BAKED SOTO</v>
      </c>
      <c r="DV1565" t="s">
        <v>4301</v>
      </c>
      <c r="DW1565" t="s">
        <v>4301</v>
      </c>
      <c r="DX1565" s="4" t="str" cm="1">
        <f t="array" aca="1" ref="DX1565" ca="1">LEFT(DM1565,MATCH(FALSE,ISNUMBER(MID(DM1565,ROW(INDIRECT("1:"&amp;LEN(DM1565)+1)), 1) *1),0) -1)</f>
        <v>24</v>
      </c>
      <c r="DY1565" s="1"/>
      <c r="EA1565" s="21"/>
      <c r="EC1565" s="5"/>
      <c r="EF1565" s="1"/>
      <c r="EH1565" s="1"/>
      <c r="EI1565" s="1"/>
      <c r="EL1565" s="5"/>
      <c r="EM1565" s="22"/>
      <c r="EN1565">
        <v>0</v>
      </c>
      <c r="EO1565" s="1" t="s">
        <v>5103</v>
      </c>
    </row>
    <row r="1566" spans="1:145">
      <c r="A1566" s="4" t="str">
        <f t="shared" si="2831"/>
        <v/>
      </c>
      <c r="B1566" s="4" t="str">
        <f t="shared" si="2832"/>
        <v>PCS</v>
      </c>
      <c r="C1566" s="4" t="str">
        <f t="shared" si="2833"/>
        <v/>
      </c>
      <c r="D1566" s="4" t="str">
        <f t="shared" si="2834"/>
        <v/>
      </c>
      <c r="E1566" s="4" t="str">
        <f t="shared" si="2835"/>
        <v/>
      </c>
      <c r="F1566" s="4" t="str">
        <f t="shared" si="2836"/>
        <v/>
      </c>
      <c r="G1566" s="4" t="str">
        <f t="shared" si="2837"/>
        <v/>
      </c>
      <c r="H1566" s="4" t="str">
        <f t="shared" si="2838"/>
        <v/>
      </c>
      <c r="I1566" s="4" t="str">
        <f t="shared" si="2839"/>
        <v/>
      </c>
      <c r="J1566" s="4" t="str">
        <f t="shared" si="2840"/>
        <v/>
      </c>
      <c r="K1566" s="4" t="str">
        <f t="shared" si="2841"/>
        <v/>
      </c>
      <c r="L1566" s="4" t="str">
        <f t="shared" si="2842"/>
        <v/>
      </c>
      <c r="M1566" s="4" t="str">
        <f t="shared" si="2843"/>
        <v/>
      </c>
      <c r="N1566" s="4" t="str">
        <f t="shared" si="2844"/>
        <v/>
      </c>
      <c r="O1566" s="4" t="str">
        <f t="shared" si="2845"/>
        <v/>
      </c>
      <c r="P1566" s="4" t="str">
        <f t="shared" si="2846"/>
        <v/>
      </c>
      <c r="Q1566" s="4" t="str">
        <f t="shared" si="2847"/>
        <v/>
      </c>
      <c r="R1566" s="4" t="str">
        <f t="shared" si="2848"/>
        <v/>
      </c>
      <c r="S1566" s="4" t="str">
        <f t="shared" si="2849"/>
        <v/>
      </c>
      <c r="T1566" s="4" t="str">
        <f t="shared" si="2850"/>
        <v/>
      </c>
      <c r="U1566" s="4" t="str">
        <f t="shared" si="2851"/>
        <v/>
      </c>
      <c r="V1566" s="4" t="str">
        <f t="shared" si="2852"/>
        <v/>
      </c>
      <c r="W1566" s="4" t="str">
        <f t="shared" si="2853"/>
        <v/>
      </c>
      <c r="X1566" s="4" t="str">
        <f t="shared" si="2854"/>
        <v/>
      </c>
      <c r="Y1566" s="4">
        <f t="shared" si="2855"/>
        <v>3</v>
      </c>
      <c r="Z1566" s="4" t="str">
        <f t="shared" si="2856"/>
        <v>-</v>
      </c>
      <c r="AA1566" s="4" t="str">
        <f t="shared" si="2857"/>
        <v/>
      </c>
      <c r="AB1566" s="4" t="str">
        <f t="shared" si="2858"/>
        <v/>
      </c>
      <c r="AC1566" s="4" t="str">
        <f t="shared" si="2859"/>
        <v/>
      </c>
      <c r="AD1566" s="4" t="str">
        <f t="shared" si="2860"/>
        <v/>
      </c>
      <c r="AE1566" s="4" t="str">
        <f t="shared" si="2861"/>
        <v/>
      </c>
      <c r="AF1566" s="4">
        <f t="shared" si="2862"/>
        <v>4</v>
      </c>
      <c r="AG1566" s="4">
        <f t="shared" si="2863"/>
        <v>31</v>
      </c>
      <c r="AH1566" s="4">
        <f t="shared" si="2864"/>
        <v>27</v>
      </c>
      <c r="AI1566" s="4" t="str">
        <f t="shared" si="2865"/>
        <v>1PCS</v>
      </c>
      <c r="AJ1566" s="4" t="str">
        <f t="shared" si="2866"/>
        <v>-1PCS</v>
      </c>
      <c r="AK1566" s="4" t="str" cm="1">
        <f t="array" ref="AK1566">LEFT(AR1566,SUM(LEN(AR1566)-LEN(SUBSTITUTE(AR1566,{"0";"1";"2";"3";"4";"5";"6";"7";"8";"9"},""))))</f>
        <v>1</v>
      </c>
      <c r="AL1566" s="4">
        <f t="shared" si="2870"/>
        <v>13</v>
      </c>
      <c r="AM1566" s="4" t="b">
        <f t="shared" si="2925"/>
        <v>1</v>
      </c>
      <c r="AN1566" s="4" t="str">
        <f t="shared" si="2924"/>
        <v>PCS</v>
      </c>
      <c r="AO1566" s="4" t="b">
        <f t="shared" si="2873"/>
        <v>0</v>
      </c>
      <c r="AP1566" s="4" t="b">
        <f t="shared" si="2867"/>
        <v>0</v>
      </c>
      <c r="AQ1566" s="5" t="str">
        <f t="shared" si="2868"/>
        <v>MIB BUTTER COCONUT BISCUIT</v>
      </c>
      <c r="AR1566" s="4" t="str">
        <f t="shared" si="2869"/>
        <v>1PCS</v>
      </c>
      <c r="AS1566" t="s">
        <v>4568</v>
      </c>
      <c r="AT1566" s="1" t="s">
        <v>2129</v>
      </c>
      <c r="AU1566" s="4" t="str">
        <f t="shared" ca="1" si="2875"/>
        <v/>
      </c>
      <c r="AV1566">
        <v>4500</v>
      </c>
      <c r="AW1566">
        <v>4500</v>
      </c>
      <c r="AX1566">
        <v>3367</v>
      </c>
      <c r="AY1566" t="str">
        <f t="shared" si="2923"/>
        <v>8993319891037</v>
      </c>
      <c r="AZ1566" t="str">
        <f t="shared" si="2872"/>
        <v>MIB BUTTER COCONUT BISCUIT</v>
      </c>
      <c r="BA1566" t="s">
        <v>4301</v>
      </c>
      <c r="BB1566" t="s">
        <v>4301</v>
      </c>
      <c r="BC1566" s="9" t="str" cm="1">
        <f t="array" aca="1" ref="BC1566" ca="1">LEFT(AR1566,MATCH(FALSE,ISNUMBER(MID(AR1566,ROW(INDIRECT("1:"&amp;LEN(AR1566)+1)), 1) *1),0) -1)</f>
        <v>1</v>
      </c>
      <c r="BD1566" s="1"/>
      <c r="BF1566" s="21"/>
      <c r="BK1566" s="1"/>
      <c r="BM1566" s="1"/>
      <c r="BN1566" s="1"/>
      <c r="BR1566" s="22"/>
      <c r="BS1566">
        <v>0</v>
      </c>
      <c r="BT1566" s="1" t="s">
        <v>5103</v>
      </c>
    </row>
    <row r="1567" spans="1:145">
      <c r="A1567" s="4" t="str">
        <f t="shared" si="2831"/>
        <v/>
      </c>
      <c r="B1567" s="4" t="str">
        <f t="shared" si="2832"/>
        <v>PCS</v>
      </c>
      <c r="C1567" s="4" t="str">
        <f t="shared" si="2833"/>
        <v/>
      </c>
      <c r="D1567" s="4" t="str">
        <f t="shared" si="2834"/>
        <v/>
      </c>
      <c r="E1567" s="4" t="str">
        <f t="shared" si="2835"/>
        <v/>
      </c>
      <c r="F1567" s="4" t="str">
        <f t="shared" si="2836"/>
        <v/>
      </c>
      <c r="G1567" s="4" t="str">
        <f t="shared" si="2837"/>
        <v/>
      </c>
      <c r="H1567" s="4" t="str">
        <f t="shared" si="2838"/>
        <v/>
      </c>
      <c r="I1567" s="4" t="str">
        <f t="shared" si="2839"/>
        <v/>
      </c>
      <c r="J1567" s="4" t="str">
        <f t="shared" si="2840"/>
        <v/>
      </c>
      <c r="K1567" s="4" t="str">
        <f t="shared" si="2841"/>
        <v/>
      </c>
      <c r="L1567" s="4" t="str">
        <f t="shared" si="2842"/>
        <v/>
      </c>
      <c r="M1567" s="4" t="str">
        <f t="shared" si="2843"/>
        <v/>
      </c>
      <c r="N1567" s="4" t="str">
        <f t="shared" si="2844"/>
        <v/>
      </c>
      <c r="O1567" s="4" t="str">
        <f t="shared" si="2845"/>
        <v/>
      </c>
      <c r="P1567" s="4" t="str">
        <f t="shared" si="2846"/>
        <v/>
      </c>
      <c r="Q1567" s="4" t="str">
        <f t="shared" si="2847"/>
        <v/>
      </c>
      <c r="R1567" s="4" t="str">
        <f t="shared" si="2848"/>
        <v/>
      </c>
      <c r="S1567" s="4" t="str">
        <f t="shared" si="2849"/>
        <v/>
      </c>
      <c r="T1567" s="4" t="str">
        <f t="shared" si="2850"/>
        <v/>
      </c>
      <c r="U1567" s="4" t="str">
        <f t="shared" si="2851"/>
        <v/>
      </c>
      <c r="V1567" s="4" t="str">
        <f t="shared" si="2852"/>
        <v/>
      </c>
      <c r="W1567" s="4" t="str">
        <f t="shared" si="2853"/>
        <v/>
      </c>
      <c r="X1567" s="4" t="str">
        <f t="shared" si="2854"/>
        <v/>
      </c>
      <c r="Y1567" s="4">
        <f t="shared" si="2855"/>
        <v>3</v>
      </c>
      <c r="Z1567" s="4" t="str">
        <f t="shared" si="2856"/>
        <v>-</v>
      </c>
      <c r="AA1567" s="4" t="str">
        <f t="shared" si="2857"/>
        <v/>
      </c>
      <c r="AB1567" s="4" t="str">
        <f t="shared" si="2858"/>
        <v/>
      </c>
      <c r="AC1567" s="4" t="str">
        <f t="shared" si="2859"/>
        <v/>
      </c>
      <c r="AD1567" s="4" t="str">
        <f t="shared" si="2860"/>
        <v/>
      </c>
      <c r="AE1567" s="4" t="str">
        <f t="shared" si="2861"/>
        <v/>
      </c>
      <c r="AF1567" s="4">
        <f t="shared" si="2862"/>
        <v>4</v>
      </c>
      <c r="AG1567" s="4">
        <f t="shared" si="2863"/>
        <v>23</v>
      </c>
      <c r="AH1567" s="4">
        <f t="shared" si="2864"/>
        <v>19</v>
      </c>
      <c r="AI1567" s="4" t="str">
        <f t="shared" si="2865"/>
        <v>1PCS</v>
      </c>
      <c r="AJ1567" s="4" t="str">
        <f t="shared" si="2866"/>
        <v>-1PCS</v>
      </c>
      <c r="AK1567" s="4" t="str" cm="1">
        <f t="array" ref="AK1567">LEFT(AR1567,SUM(LEN(AR1567)-LEN(SUBSTITUTE(AR1567,{"0";"1";"2";"3";"4";"5";"6";"7";"8";"9"},""))))</f>
        <v>1</v>
      </c>
      <c r="AL1567" s="4">
        <f t="shared" si="2870"/>
        <v>13</v>
      </c>
      <c r="AM1567" s="4" t="b">
        <f t="shared" si="2925"/>
        <v>1</v>
      </c>
      <c r="AN1567" s="4" t="str">
        <f t="shared" si="2924"/>
        <v>PCS</v>
      </c>
      <c r="AO1567" s="4" t="b">
        <f t="shared" si="2873"/>
        <v>0</v>
      </c>
      <c r="AP1567" s="4" t="b">
        <f t="shared" si="2867"/>
        <v>0</v>
      </c>
      <c r="AQ1567" s="5" t="str">
        <f t="shared" si="2868"/>
        <v>MIB DURIAN BISCUIT</v>
      </c>
      <c r="AR1567" s="4" t="str">
        <f t="shared" si="2869"/>
        <v>1PCS</v>
      </c>
      <c r="AS1567" t="s">
        <v>4569</v>
      </c>
      <c r="AT1567" s="1" t="s">
        <v>2130</v>
      </c>
      <c r="AU1567" s="4" t="str">
        <f t="shared" ca="1" si="2875"/>
        <v/>
      </c>
      <c r="AV1567">
        <v>4500</v>
      </c>
      <c r="AW1567">
        <v>4500</v>
      </c>
      <c r="AX1567">
        <v>3400</v>
      </c>
      <c r="AY1567" t="str">
        <f t="shared" si="2923"/>
        <v>8993319891044</v>
      </c>
      <c r="AZ1567" t="str">
        <f t="shared" si="2872"/>
        <v>MIB DURIAN BISCUIT</v>
      </c>
      <c r="BA1567" t="s">
        <v>4301</v>
      </c>
      <c r="BB1567" t="s">
        <v>4301</v>
      </c>
      <c r="BC1567" s="9" t="str" cm="1">
        <f t="array" aca="1" ref="BC1567" ca="1">LEFT(AR1567,MATCH(FALSE,ISNUMBER(MID(AR1567,ROW(INDIRECT("1:"&amp;LEN(AR1567)+1)), 1) *1),0) -1)</f>
        <v>1</v>
      </c>
      <c r="BD1567" s="1"/>
      <c r="BF1567" s="21"/>
      <c r="BK1567" s="1"/>
      <c r="BM1567" s="1"/>
      <c r="BN1567" s="1"/>
      <c r="BR1567" s="22"/>
      <c r="BS1567">
        <v>0</v>
      </c>
      <c r="BT1567" s="1" t="s">
        <v>5103</v>
      </c>
    </row>
    <row r="1568" spans="1:145">
      <c r="A1568" s="4" t="str">
        <f t="shared" si="2831"/>
        <v/>
      </c>
      <c r="B1568" s="4" t="str">
        <f t="shared" si="2832"/>
        <v>PCS</v>
      </c>
      <c r="C1568" s="4" t="str">
        <f t="shared" si="2833"/>
        <v/>
      </c>
      <c r="D1568" s="4" t="str">
        <f t="shared" si="2834"/>
        <v/>
      </c>
      <c r="E1568" s="4" t="str">
        <f t="shared" si="2835"/>
        <v/>
      </c>
      <c r="F1568" s="4" t="str">
        <f t="shared" si="2836"/>
        <v/>
      </c>
      <c r="G1568" s="4" t="str">
        <f t="shared" si="2837"/>
        <v/>
      </c>
      <c r="H1568" s="4" t="str">
        <f t="shared" si="2838"/>
        <v/>
      </c>
      <c r="I1568" s="4" t="str">
        <f t="shared" si="2839"/>
        <v/>
      </c>
      <c r="J1568" s="4" t="str">
        <f t="shared" si="2840"/>
        <v/>
      </c>
      <c r="K1568" s="4" t="str">
        <f t="shared" si="2841"/>
        <v/>
      </c>
      <c r="L1568" s="4" t="str">
        <f t="shared" si="2842"/>
        <v/>
      </c>
      <c r="M1568" s="4" t="str">
        <f t="shared" si="2843"/>
        <v/>
      </c>
      <c r="N1568" s="4" t="str">
        <f t="shared" si="2844"/>
        <v/>
      </c>
      <c r="O1568" s="4" t="str">
        <f t="shared" si="2845"/>
        <v/>
      </c>
      <c r="P1568" s="4" t="str">
        <f t="shared" si="2846"/>
        <v/>
      </c>
      <c r="Q1568" s="4" t="str">
        <f t="shared" si="2847"/>
        <v/>
      </c>
      <c r="R1568" s="4" t="str">
        <f t="shared" si="2848"/>
        <v/>
      </c>
      <c r="S1568" s="4" t="str">
        <f t="shared" si="2849"/>
        <v/>
      </c>
      <c r="T1568" s="4" t="str">
        <f t="shared" si="2850"/>
        <v/>
      </c>
      <c r="U1568" s="4" t="str">
        <f t="shared" si="2851"/>
        <v/>
      </c>
      <c r="V1568" s="4" t="str">
        <f t="shared" si="2852"/>
        <v/>
      </c>
      <c r="W1568" s="4" t="str">
        <f t="shared" si="2853"/>
        <v/>
      </c>
      <c r="X1568" s="4" t="str">
        <f t="shared" si="2854"/>
        <v/>
      </c>
      <c r="Y1568" s="4">
        <f t="shared" si="2855"/>
        <v>3</v>
      </c>
      <c r="Z1568" s="4" t="str">
        <f t="shared" si="2856"/>
        <v>-</v>
      </c>
      <c r="AA1568" s="4" t="str">
        <f t="shared" si="2857"/>
        <v/>
      </c>
      <c r="AB1568" s="4" t="str">
        <f t="shared" si="2858"/>
        <v/>
      </c>
      <c r="AC1568" s="4" t="str">
        <f t="shared" si="2859"/>
        <v/>
      </c>
      <c r="AD1568" s="4" t="str">
        <f t="shared" si="2860"/>
        <v/>
      </c>
      <c r="AE1568" s="4" t="str">
        <f t="shared" si="2861"/>
        <v/>
      </c>
      <c r="AF1568" s="4">
        <f t="shared" si="2862"/>
        <v>4</v>
      </c>
      <c r="AG1568" s="4">
        <f t="shared" si="2863"/>
        <v>22</v>
      </c>
      <c r="AH1568" s="4">
        <f t="shared" si="2864"/>
        <v>18</v>
      </c>
      <c r="AI1568" s="4" t="str">
        <f t="shared" si="2865"/>
        <v>1PCS</v>
      </c>
      <c r="AJ1568" s="4" t="str">
        <f t="shared" si="2866"/>
        <v>-1PCS</v>
      </c>
      <c r="AK1568" s="4" t="str" cm="1">
        <f t="array" ref="AK1568">LEFT(AR1568,SUM(LEN(AR1568)-LEN(SUBSTITUTE(AR1568,{"0";"1";"2";"3";"4";"5";"6";"7";"8";"9"},""))))</f>
        <v>1</v>
      </c>
      <c r="AL1568" s="4">
        <f t="shared" si="2870"/>
        <v>13</v>
      </c>
      <c r="AM1568" s="4" t="b">
        <f t="shared" si="2925"/>
        <v>1</v>
      </c>
      <c r="AN1568" s="4" t="str">
        <f t="shared" si="2924"/>
        <v>PCS</v>
      </c>
      <c r="AO1568" s="4" t="b">
        <f t="shared" si="2873"/>
        <v>0</v>
      </c>
      <c r="AP1568" s="4" t="b">
        <f t="shared" si="2867"/>
        <v>0</v>
      </c>
      <c r="AQ1568" s="5" t="str">
        <f t="shared" si="2868"/>
        <v>MIB GABIN OAT CAL</v>
      </c>
      <c r="AR1568" s="4" t="str">
        <f t="shared" si="2869"/>
        <v>1PCS</v>
      </c>
      <c r="AS1568" t="s">
        <v>4570</v>
      </c>
      <c r="AT1568" s="1" t="s">
        <v>2131</v>
      </c>
      <c r="AU1568" s="4" t="str">
        <f t="shared" ca="1" si="2875"/>
        <v/>
      </c>
      <c r="AV1568">
        <v>5500</v>
      </c>
      <c r="AW1568">
        <v>5500</v>
      </c>
      <c r="AX1568">
        <v>4450</v>
      </c>
      <c r="AY1568" t="str">
        <f t="shared" si="2923"/>
        <v>8993319891013</v>
      </c>
      <c r="AZ1568" t="str">
        <f t="shared" si="2872"/>
        <v>MIB GABIN OAT CAL</v>
      </c>
      <c r="BA1568" t="s">
        <v>4301</v>
      </c>
      <c r="BB1568" t="s">
        <v>4301</v>
      </c>
      <c r="BC1568" s="9" t="str" cm="1">
        <f t="array" aca="1" ref="BC1568" ca="1">LEFT(AR1568,MATCH(FALSE,ISNUMBER(MID(AR1568,ROW(INDIRECT("1:"&amp;LEN(AR1568)+1)), 1) *1),0) -1)</f>
        <v>1</v>
      </c>
      <c r="BD1568" s="1"/>
      <c r="BF1568" s="21"/>
      <c r="BK1568" s="1"/>
      <c r="BM1568" s="1"/>
      <c r="BN1568" s="1"/>
      <c r="BR1568" s="22"/>
      <c r="BS1568">
        <v>0</v>
      </c>
      <c r="BT1568" s="1" t="s">
        <v>5103</v>
      </c>
    </row>
    <row r="1569" spans="1:145">
      <c r="A1569" s="4" t="str">
        <f t="shared" si="2831"/>
        <v/>
      </c>
      <c r="B1569" s="4" t="str">
        <f t="shared" si="2832"/>
        <v>PCS</v>
      </c>
      <c r="C1569" s="4" t="str">
        <f t="shared" si="2833"/>
        <v/>
      </c>
      <c r="D1569" s="4" t="str">
        <f t="shared" si="2834"/>
        <v/>
      </c>
      <c r="E1569" s="4" t="str">
        <f t="shared" si="2835"/>
        <v/>
      </c>
      <c r="F1569" s="4" t="str">
        <f t="shared" si="2836"/>
        <v/>
      </c>
      <c r="G1569" s="4" t="str">
        <f t="shared" si="2837"/>
        <v/>
      </c>
      <c r="H1569" s="4" t="str">
        <f t="shared" si="2838"/>
        <v/>
      </c>
      <c r="I1569" s="4" t="str">
        <f t="shared" si="2839"/>
        <v/>
      </c>
      <c r="J1569" s="4" t="str">
        <f t="shared" si="2840"/>
        <v/>
      </c>
      <c r="K1569" s="4" t="str">
        <f t="shared" si="2841"/>
        <v/>
      </c>
      <c r="L1569" s="4" t="str">
        <f t="shared" si="2842"/>
        <v/>
      </c>
      <c r="M1569" s="4" t="str">
        <f t="shared" si="2843"/>
        <v/>
      </c>
      <c r="N1569" s="4" t="str">
        <f t="shared" si="2844"/>
        <v/>
      </c>
      <c r="O1569" s="4" t="str">
        <f t="shared" si="2845"/>
        <v/>
      </c>
      <c r="P1569" s="4" t="str">
        <f t="shared" si="2846"/>
        <v/>
      </c>
      <c r="Q1569" s="4" t="str">
        <f t="shared" si="2847"/>
        <v/>
      </c>
      <c r="R1569" s="4" t="str">
        <f t="shared" si="2848"/>
        <v/>
      </c>
      <c r="S1569" s="4" t="str">
        <f t="shared" si="2849"/>
        <v/>
      </c>
      <c r="T1569" s="4" t="str">
        <f t="shared" si="2850"/>
        <v/>
      </c>
      <c r="U1569" s="4" t="str">
        <f t="shared" si="2851"/>
        <v/>
      </c>
      <c r="V1569" s="4" t="str">
        <f t="shared" si="2852"/>
        <v/>
      </c>
      <c r="W1569" s="4" t="str">
        <f t="shared" si="2853"/>
        <v/>
      </c>
      <c r="X1569" s="4" t="str">
        <f t="shared" si="2854"/>
        <v/>
      </c>
      <c r="Y1569" s="4">
        <f t="shared" si="2855"/>
        <v>3</v>
      </c>
      <c r="Z1569" s="4" t="str">
        <f t="shared" si="2856"/>
        <v>-</v>
      </c>
      <c r="AA1569" s="4" t="str">
        <f t="shared" si="2857"/>
        <v/>
      </c>
      <c r="AB1569" s="4" t="str">
        <f t="shared" si="2858"/>
        <v/>
      </c>
      <c r="AC1569" s="4" t="str">
        <f t="shared" si="2859"/>
        <v/>
      </c>
      <c r="AD1569" s="4" t="str">
        <f t="shared" si="2860"/>
        <v/>
      </c>
      <c r="AE1569" s="4" t="str">
        <f t="shared" si="2861"/>
        <v/>
      </c>
      <c r="AF1569" s="4">
        <f t="shared" si="2862"/>
        <v>4</v>
      </c>
      <c r="AG1569" s="4">
        <f t="shared" si="2863"/>
        <v>26</v>
      </c>
      <c r="AH1569" s="4">
        <f t="shared" si="2864"/>
        <v>22</v>
      </c>
      <c r="AI1569" s="4" t="str">
        <f t="shared" si="2865"/>
        <v>1PCS</v>
      </c>
      <c r="AJ1569" s="4" t="str">
        <f t="shared" si="2866"/>
        <v>-1PCS</v>
      </c>
      <c r="AK1569" s="4" t="str" cm="1">
        <f t="array" ref="AK1569">LEFT(AR1569,SUM(LEN(AR1569)-LEN(SUBSTITUTE(AR1569,{"0";"1";"2";"3";"4";"5";"6";"7";"8";"9"},""))))</f>
        <v>1</v>
      </c>
      <c r="AL1569" s="4">
        <f t="shared" si="2870"/>
        <v>13</v>
      </c>
      <c r="AM1569" s="4" t="b">
        <f t="shared" si="2925"/>
        <v>1</v>
      </c>
      <c r="AN1569" s="4" t="str">
        <f t="shared" si="2924"/>
        <v>PCS</v>
      </c>
      <c r="AO1569" s="4" t="b">
        <f t="shared" si="2873"/>
        <v>0</v>
      </c>
      <c r="AP1569" s="4" t="b">
        <f t="shared" si="2867"/>
        <v>0</v>
      </c>
      <c r="AQ1569" s="5" t="str">
        <f t="shared" si="2868"/>
        <v>MIB GABIN TRADISIONAL</v>
      </c>
      <c r="AR1569" s="4" t="str">
        <f t="shared" si="2869"/>
        <v>1PCS</v>
      </c>
      <c r="AS1569" t="s">
        <v>4571</v>
      </c>
      <c r="AT1569" s="1" t="s">
        <v>2132</v>
      </c>
      <c r="AU1569" s="4" t="str">
        <f t="shared" ca="1" si="2875"/>
        <v/>
      </c>
      <c r="AV1569">
        <v>5500</v>
      </c>
      <c r="AW1569">
        <v>5500</v>
      </c>
      <c r="AX1569">
        <v>4450</v>
      </c>
      <c r="AY1569" t="str">
        <f t="shared" si="2923"/>
        <v>8993319891006</v>
      </c>
      <c r="AZ1569" t="str">
        <f t="shared" si="2872"/>
        <v>MIB GABIN TRADISIONAL</v>
      </c>
      <c r="BA1569" t="s">
        <v>4301</v>
      </c>
      <c r="BB1569" t="s">
        <v>4301</v>
      </c>
      <c r="BC1569" s="9" t="str" cm="1">
        <f t="array" aca="1" ref="BC1569" ca="1">LEFT(AR1569,MATCH(FALSE,ISNUMBER(MID(AR1569,ROW(INDIRECT("1:"&amp;LEN(AR1569)+1)), 1) *1),0) -1)</f>
        <v>1</v>
      </c>
      <c r="BD1569" s="1"/>
      <c r="BF1569" s="21"/>
      <c r="BK1569" s="1"/>
      <c r="BM1569" s="1"/>
      <c r="BN1569" s="1"/>
      <c r="BR1569" s="22"/>
      <c r="BS1569">
        <v>0</v>
      </c>
      <c r="BT1569" s="1" t="s">
        <v>5103</v>
      </c>
    </row>
    <row r="1570" spans="1:145">
      <c r="A1570" s="4" t="str">
        <f t="shared" si="2831"/>
        <v/>
      </c>
      <c r="B1570" s="4" t="str">
        <f t="shared" si="2832"/>
        <v>PCS</v>
      </c>
      <c r="C1570" s="4" t="str">
        <f t="shared" si="2833"/>
        <v/>
      </c>
      <c r="D1570" s="4" t="str">
        <f t="shared" si="2834"/>
        <v/>
      </c>
      <c r="E1570" s="4" t="str">
        <f t="shared" si="2835"/>
        <v/>
      </c>
      <c r="F1570" s="4" t="str">
        <f t="shared" si="2836"/>
        <v/>
      </c>
      <c r="G1570" s="4" t="str">
        <f t="shared" si="2837"/>
        <v/>
      </c>
      <c r="H1570" s="4" t="str">
        <f t="shared" si="2838"/>
        <v/>
      </c>
      <c r="I1570" s="4" t="str">
        <f t="shared" si="2839"/>
        <v/>
      </c>
      <c r="J1570" s="4" t="str">
        <f t="shared" si="2840"/>
        <v/>
      </c>
      <c r="K1570" s="4" t="str">
        <f t="shared" si="2841"/>
        <v/>
      </c>
      <c r="L1570" s="4" t="str">
        <f t="shared" si="2842"/>
        <v/>
      </c>
      <c r="M1570" s="4" t="str">
        <f t="shared" si="2843"/>
        <v/>
      </c>
      <c r="N1570" s="4" t="str">
        <f t="shared" si="2844"/>
        <v/>
      </c>
      <c r="O1570" s="4" t="str">
        <f t="shared" si="2845"/>
        <v/>
      </c>
      <c r="P1570" s="4" t="str">
        <f t="shared" si="2846"/>
        <v/>
      </c>
      <c r="Q1570" s="4" t="str">
        <f t="shared" si="2847"/>
        <v/>
      </c>
      <c r="R1570" s="4" t="str">
        <f t="shared" si="2848"/>
        <v/>
      </c>
      <c r="S1570" s="4" t="str">
        <f t="shared" si="2849"/>
        <v/>
      </c>
      <c r="T1570" s="4" t="str">
        <f t="shared" si="2850"/>
        <v/>
      </c>
      <c r="U1570" s="4" t="str">
        <f t="shared" si="2851"/>
        <v/>
      </c>
      <c r="V1570" s="4" t="str">
        <f t="shared" si="2852"/>
        <v/>
      </c>
      <c r="W1570" s="4" t="str">
        <f t="shared" si="2853"/>
        <v/>
      </c>
      <c r="X1570" s="4" t="str">
        <f t="shared" si="2854"/>
        <v/>
      </c>
      <c r="Y1570" s="4">
        <f t="shared" si="2855"/>
        <v>3</v>
      </c>
      <c r="Z1570" s="4" t="str">
        <f t="shared" si="2856"/>
        <v>-</v>
      </c>
      <c r="AA1570" s="4" t="str">
        <f t="shared" si="2857"/>
        <v/>
      </c>
      <c r="AB1570" s="4" t="str">
        <f t="shared" si="2858"/>
        <v/>
      </c>
      <c r="AC1570" s="4" t="str">
        <f t="shared" si="2859"/>
        <v/>
      </c>
      <c r="AD1570" s="4" t="str">
        <f t="shared" si="2860"/>
        <v/>
      </c>
      <c r="AE1570" s="4" t="str">
        <f t="shared" si="2861"/>
        <v/>
      </c>
      <c r="AF1570" s="4">
        <f t="shared" si="2862"/>
        <v>4</v>
      </c>
      <c r="AG1570" s="4">
        <f t="shared" si="2863"/>
        <v>19</v>
      </c>
      <c r="AH1570" s="4">
        <f t="shared" si="2864"/>
        <v>15</v>
      </c>
      <c r="AI1570" s="4" t="str">
        <f t="shared" si="2865"/>
        <v>1PCS</v>
      </c>
      <c r="AJ1570" s="4" t="str">
        <f t="shared" si="2866"/>
        <v>-1PCS</v>
      </c>
      <c r="AK1570" s="4" t="str" cm="1">
        <f t="array" ref="AK1570">LEFT(AR1570,SUM(LEN(AR1570)-LEN(SUBSTITUTE(AR1570,{"0";"1";"2";"3";"4";"5";"6";"7";"8";"9"},""))))</f>
        <v>1</v>
      </c>
      <c r="AL1570" s="4">
        <f t="shared" si="2870"/>
        <v>13</v>
      </c>
      <c r="AM1570" s="4" t="b">
        <f t="shared" si="2925"/>
        <v>1</v>
      </c>
      <c r="AN1570" s="4" t="str">
        <f t="shared" si="2924"/>
        <v>PCS</v>
      </c>
      <c r="AO1570" s="4" t="b">
        <f t="shared" si="2873"/>
        <v>0</v>
      </c>
      <c r="AP1570" s="4" t="b">
        <f t="shared" si="2867"/>
        <v>0</v>
      </c>
      <c r="AQ1570" s="5" t="str">
        <f t="shared" si="2868"/>
        <v>MIB MARIE SUSU</v>
      </c>
      <c r="AR1570" s="4" t="str">
        <f t="shared" si="2869"/>
        <v>1PCS</v>
      </c>
      <c r="AS1570" t="s">
        <v>4572</v>
      </c>
      <c r="AU1570" s="4" t="str">
        <f t="shared" ca="1" si="2875"/>
        <v/>
      </c>
      <c r="AV1570">
        <v>4500</v>
      </c>
      <c r="AW1570">
        <v>4500</v>
      </c>
      <c r="AX1570">
        <v>3425</v>
      </c>
      <c r="AY1570" t="str">
        <f t="shared" si="2923"/>
        <v>8000000001570</v>
      </c>
      <c r="AZ1570" t="str">
        <f t="shared" si="2872"/>
        <v>MIB MARIE SUSU</v>
      </c>
      <c r="BA1570" t="s">
        <v>4301</v>
      </c>
      <c r="BB1570" t="s">
        <v>4301</v>
      </c>
      <c r="BC1570" s="9" t="str" cm="1">
        <f t="array" aca="1" ref="BC1570" ca="1">LEFT(AR1570,MATCH(FALSE,ISNUMBER(MID(AR1570,ROW(INDIRECT("1:"&amp;LEN(AR1570)+1)), 1) *1),0) -1)</f>
        <v>1</v>
      </c>
      <c r="BD1570" s="1"/>
      <c r="BF1570" s="21"/>
      <c r="BK1570" s="1"/>
      <c r="BM1570" s="1"/>
      <c r="BN1570" s="1"/>
      <c r="BR1570" s="22"/>
      <c r="BS1570">
        <v>0</v>
      </c>
      <c r="BT1570" s="1" t="s">
        <v>5103</v>
      </c>
    </row>
    <row r="1571" spans="1:145">
      <c r="A1571" s="4" t="str">
        <f t="shared" si="2831"/>
        <v/>
      </c>
      <c r="B1571" s="4" t="str">
        <f t="shared" si="2832"/>
        <v/>
      </c>
      <c r="C1571" s="4" t="str">
        <f t="shared" si="2833"/>
        <v>BKS</v>
      </c>
      <c r="D1571" s="4" t="str">
        <f t="shared" si="2834"/>
        <v/>
      </c>
      <c r="E1571" s="4" t="str">
        <f t="shared" si="2835"/>
        <v/>
      </c>
      <c r="F1571" s="4" t="str">
        <f t="shared" si="2836"/>
        <v/>
      </c>
      <c r="G1571" s="4" t="str">
        <f t="shared" si="2837"/>
        <v/>
      </c>
      <c r="H1571" s="4" t="str">
        <f t="shared" si="2838"/>
        <v/>
      </c>
      <c r="I1571" s="4" t="str">
        <f t="shared" si="2839"/>
        <v/>
      </c>
      <c r="J1571" s="4" t="str">
        <f t="shared" si="2840"/>
        <v/>
      </c>
      <c r="K1571" s="4" t="str">
        <f t="shared" si="2841"/>
        <v/>
      </c>
      <c r="L1571" s="4" t="str">
        <f t="shared" si="2842"/>
        <v/>
      </c>
      <c r="M1571" s="4" t="str">
        <f t="shared" si="2843"/>
        <v/>
      </c>
      <c r="N1571" s="4" t="str">
        <f t="shared" si="2844"/>
        <v/>
      </c>
      <c r="O1571" s="4" t="str">
        <f t="shared" si="2845"/>
        <v/>
      </c>
      <c r="P1571" s="4" t="str">
        <f t="shared" si="2846"/>
        <v/>
      </c>
      <c r="Q1571" s="4" t="str">
        <f t="shared" si="2847"/>
        <v/>
      </c>
      <c r="R1571" s="4" t="str">
        <f t="shared" si="2848"/>
        <v/>
      </c>
      <c r="S1571" s="4" t="str">
        <f t="shared" si="2849"/>
        <v/>
      </c>
      <c r="T1571" s="4" t="str">
        <f t="shared" si="2850"/>
        <v/>
      </c>
      <c r="U1571" s="4" t="str">
        <f t="shared" si="2851"/>
        <v/>
      </c>
      <c r="V1571" s="4" t="str">
        <f t="shared" si="2852"/>
        <v/>
      </c>
      <c r="W1571" s="4" t="str">
        <f t="shared" si="2853"/>
        <v/>
      </c>
      <c r="X1571" s="4" t="str">
        <f t="shared" si="2854"/>
        <v/>
      </c>
      <c r="Y1571" s="4">
        <f t="shared" si="2855"/>
        <v>3</v>
      </c>
      <c r="Z1571" s="4" t="str">
        <f t="shared" si="2856"/>
        <v>-</v>
      </c>
      <c r="AA1571" s="4" t="str">
        <f t="shared" si="2857"/>
        <v/>
      </c>
      <c r="AB1571" s="4" t="str">
        <f t="shared" si="2858"/>
        <v/>
      </c>
      <c r="AC1571" s="4" t="str">
        <f t="shared" si="2859"/>
        <v/>
      </c>
      <c r="AD1571" s="4" t="str">
        <f t="shared" si="2860"/>
        <v/>
      </c>
      <c r="AE1571" s="4" t="str">
        <f t="shared" si="2861"/>
        <v/>
      </c>
      <c r="AF1571" s="4">
        <f t="shared" si="2862"/>
        <v>4</v>
      </c>
      <c r="AG1571" s="4">
        <f t="shared" si="2863"/>
        <v>18</v>
      </c>
      <c r="AH1571" s="4">
        <f t="shared" si="2864"/>
        <v>14</v>
      </c>
      <c r="AI1571" s="4" t="str">
        <f t="shared" si="2865"/>
        <v>1BKS</v>
      </c>
      <c r="AJ1571" s="4" t="str">
        <f t="shared" si="2866"/>
        <v>-1BKS</v>
      </c>
      <c r="AK1571" s="4" t="str" cm="1">
        <f t="array" ref="AK1571">LEFT(AR1571,SUM(LEN(AR1571)-LEN(SUBSTITUTE(AR1571,{"0";"1";"2";"3";"4";"5";"6";"7";"8";"9"},""))))</f>
        <v>1</v>
      </c>
      <c r="AL1571" s="4">
        <f t="shared" si="2870"/>
        <v>13</v>
      </c>
      <c r="AM1571" s="4" t="b">
        <f t="shared" si="2925"/>
        <v>1</v>
      </c>
      <c r="AN1571" s="4" t="str">
        <f t="shared" si="2924"/>
        <v>BKS</v>
      </c>
      <c r="AO1571" s="4" t="b">
        <f t="shared" si="2873"/>
        <v>1</v>
      </c>
      <c r="AP1571" s="4" t="b">
        <f t="shared" si="2867"/>
        <v>0</v>
      </c>
      <c r="AQ1571" s="5" t="str">
        <f t="shared" si="2868"/>
        <v>MIE ACI 600GR</v>
      </c>
      <c r="AR1571" s="4" t="str">
        <f t="shared" si="2869"/>
        <v>1BKS</v>
      </c>
      <c r="AS1571" t="s">
        <v>2133</v>
      </c>
      <c r="AT1571" s="1" t="s">
        <v>2134</v>
      </c>
      <c r="AU1571" s="4" t="str">
        <f t="shared" si="2875"/>
        <v>XXXX</v>
      </c>
      <c r="AV1571">
        <v>10000</v>
      </c>
      <c r="AW1571">
        <v>10000</v>
      </c>
      <c r="AX1571">
        <v>9555</v>
      </c>
      <c r="AY1571" t="str">
        <f t="shared" si="2923"/>
        <v>8994291101282</v>
      </c>
      <c r="AZ1571" t="str">
        <f t="shared" si="2872"/>
        <v>MIE ACI 600GR</v>
      </c>
      <c r="BA1571" t="s">
        <v>4301</v>
      </c>
      <c r="BB1571" t="s">
        <v>4301</v>
      </c>
      <c r="BC1571" s="9" t="str" cm="1">
        <f t="array" aca="1" ref="BC1571" ca="1">LEFT(AR1571,MATCH(FALSE,ISNUMBER(MID(AR1571,ROW(INDIRECT("1:"&amp;LEN(AR1571)+1)), 1) *1),0) -1)</f>
        <v>1</v>
      </c>
      <c r="BD1571" s="1"/>
      <c r="BF1571" s="21"/>
      <c r="BK1571" s="1"/>
      <c r="BM1571" s="1"/>
      <c r="BN1571" s="1"/>
      <c r="BR1571" s="22"/>
      <c r="BS1571">
        <v>0</v>
      </c>
      <c r="BT1571" s="1" t="s">
        <v>5103</v>
      </c>
    </row>
    <row r="1572" spans="1:145">
      <c r="A1572" s="4" t="str">
        <f t="shared" si="2831"/>
        <v/>
      </c>
      <c r="B1572" s="4" t="str">
        <f t="shared" si="2832"/>
        <v/>
      </c>
      <c r="C1572" s="4" t="str">
        <f t="shared" si="2833"/>
        <v>BKS</v>
      </c>
      <c r="D1572" s="4" t="str">
        <f t="shared" si="2834"/>
        <v/>
      </c>
      <c r="E1572" s="4" t="str">
        <f t="shared" si="2835"/>
        <v/>
      </c>
      <c r="F1572" s="4" t="str">
        <f t="shared" si="2836"/>
        <v/>
      </c>
      <c r="G1572" s="4" t="str">
        <f t="shared" si="2837"/>
        <v/>
      </c>
      <c r="H1572" s="4" t="str">
        <f t="shared" si="2838"/>
        <v/>
      </c>
      <c r="I1572" s="4" t="str">
        <f t="shared" si="2839"/>
        <v/>
      </c>
      <c r="J1572" s="4" t="str">
        <f t="shared" si="2840"/>
        <v/>
      </c>
      <c r="K1572" s="4" t="str">
        <f t="shared" si="2841"/>
        <v/>
      </c>
      <c r="L1572" s="4" t="str">
        <f t="shared" si="2842"/>
        <v/>
      </c>
      <c r="M1572" s="4" t="str">
        <f t="shared" si="2843"/>
        <v/>
      </c>
      <c r="N1572" s="4" t="str">
        <f t="shared" si="2844"/>
        <v/>
      </c>
      <c r="O1572" s="4" t="str">
        <f t="shared" si="2845"/>
        <v/>
      </c>
      <c r="P1572" s="4" t="str">
        <f t="shared" si="2846"/>
        <v/>
      </c>
      <c r="Q1572" s="4" t="str">
        <f t="shared" si="2847"/>
        <v/>
      </c>
      <c r="R1572" s="4" t="str">
        <f t="shared" si="2848"/>
        <v/>
      </c>
      <c r="S1572" s="4" t="str">
        <f t="shared" si="2849"/>
        <v/>
      </c>
      <c r="T1572" s="4" t="str">
        <f t="shared" si="2850"/>
        <v/>
      </c>
      <c r="U1572" s="4" t="str">
        <f t="shared" si="2851"/>
        <v/>
      </c>
      <c r="V1572" s="4" t="str">
        <f t="shared" si="2852"/>
        <v/>
      </c>
      <c r="W1572" s="4" t="str">
        <f t="shared" si="2853"/>
        <v>BALL</v>
      </c>
      <c r="X1572" s="4" t="str">
        <f t="shared" si="2854"/>
        <v/>
      </c>
      <c r="Y1572" s="4">
        <f t="shared" si="2855"/>
        <v>7</v>
      </c>
      <c r="Z1572" s="4" t="str">
        <f t="shared" si="2856"/>
        <v>-</v>
      </c>
      <c r="AA1572" s="4" t="str">
        <f t="shared" si="2857"/>
        <v>/</v>
      </c>
      <c r="AB1572" s="4" t="str">
        <f t="shared" si="2858"/>
        <v/>
      </c>
      <c r="AC1572" s="4" t="str">
        <f t="shared" si="2859"/>
        <v/>
      </c>
      <c r="AD1572" s="4" t="str">
        <f t="shared" si="2860"/>
        <v/>
      </c>
      <c r="AE1572" s="4" t="str">
        <f t="shared" si="2861"/>
        <v/>
      </c>
      <c r="AF1572" s="4">
        <f t="shared" si="2862"/>
        <v>9</v>
      </c>
      <c r="AG1572" s="4">
        <f t="shared" si="2863"/>
        <v>23</v>
      </c>
      <c r="AH1572" s="4">
        <f t="shared" si="2864"/>
        <v>14</v>
      </c>
      <c r="AI1572" s="4" t="str">
        <f t="shared" si="2865"/>
        <v>BALL</v>
      </c>
      <c r="AJ1572" s="4" t="str">
        <f t="shared" si="2866"/>
        <v>/BALL</v>
      </c>
      <c r="AK1572" s="4" t="str" cm="1">
        <f t="array" ref="AK1572">LEFT(AR1572,SUM(LEN(AR1572)-LEN(SUBSTITUTE(AR1572,{"0";"1";"2";"3";"4";"5";"6";"7";"8";"9"},""))))</f>
        <v>9</v>
      </c>
      <c r="AL1572" s="4">
        <f t="shared" si="2870"/>
        <v>13</v>
      </c>
      <c r="AM1572" s="4" t="b">
        <f t="shared" si="2925"/>
        <v>1</v>
      </c>
      <c r="AN1572" s="4" t="str">
        <f>RIGHT(AI1572,4)</f>
        <v>BALL</v>
      </c>
      <c r="AO1572" s="4" t="b">
        <f t="shared" si="2873"/>
        <v>1</v>
      </c>
      <c r="AP1572" s="4" t="b">
        <f t="shared" si="2867"/>
        <v>0</v>
      </c>
      <c r="AQ1572" s="5" t="str">
        <f t="shared" si="2868"/>
        <v>MIE ACI 600GR</v>
      </c>
      <c r="AR1572" s="4" t="str">
        <f t="shared" si="2869"/>
        <v>9BKS/BALL</v>
      </c>
      <c r="AS1572" t="s">
        <v>2135</v>
      </c>
      <c r="AU1572" s="4" t="str">
        <f t="shared" ca="1" si="2875"/>
        <v>XXXX</v>
      </c>
      <c r="AV1572">
        <v>87000</v>
      </c>
      <c r="AW1572">
        <v>87000</v>
      </c>
      <c r="AX1572">
        <v>85000</v>
      </c>
      <c r="AY1572" t="str">
        <f t="shared" si="2923"/>
        <v>8000000001572</v>
      </c>
      <c r="AZ1572" t="str">
        <f t="shared" si="2872"/>
        <v>MIE ACI 600GR</v>
      </c>
      <c r="BA1572" t="s">
        <v>4301</v>
      </c>
      <c r="BB1572" t="s">
        <v>4301</v>
      </c>
      <c r="BC1572" s="4" t="str" cm="1">
        <f t="array" aca="1" ref="BC1572" ca="1">LEFT(AR1572,MATCH(FALSE,ISNUMBER(MID(AR1572,ROW(INDIRECT("1:"&amp;LEN(AR1572)+1)), 1) *1),0) -1)</f>
        <v>9</v>
      </c>
      <c r="BD1572" s="1"/>
      <c r="BF1572" s="21"/>
      <c r="BK1572" s="1"/>
      <c r="BM1572" s="1"/>
      <c r="BN1572" s="1"/>
      <c r="BR1572" s="22"/>
      <c r="BS1572">
        <v>0</v>
      </c>
      <c r="BT1572" s="1" t="s">
        <v>5103</v>
      </c>
    </row>
    <row r="1573" spans="1:145">
      <c r="A1573" s="4" t="str">
        <f t="shared" si="2831"/>
        <v/>
      </c>
      <c r="B1573" s="4" t="str">
        <f t="shared" si="2832"/>
        <v/>
      </c>
      <c r="C1573" s="4" t="str">
        <f t="shared" si="2833"/>
        <v>BKS</v>
      </c>
      <c r="D1573" s="4" t="str">
        <f t="shared" si="2834"/>
        <v/>
      </c>
      <c r="E1573" s="4" t="str">
        <f t="shared" si="2835"/>
        <v/>
      </c>
      <c r="F1573" s="4" t="str">
        <f t="shared" si="2836"/>
        <v/>
      </c>
      <c r="G1573" s="4" t="str">
        <f t="shared" si="2837"/>
        <v/>
      </c>
      <c r="H1573" s="4" t="str">
        <f t="shared" si="2838"/>
        <v/>
      </c>
      <c r="I1573" s="4" t="str">
        <f t="shared" si="2839"/>
        <v/>
      </c>
      <c r="J1573" s="4" t="str">
        <f t="shared" si="2840"/>
        <v/>
      </c>
      <c r="K1573" s="4" t="str">
        <f t="shared" si="2841"/>
        <v/>
      </c>
      <c r="L1573" s="4" t="str">
        <f t="shared" si="2842"/>
        <v/>
      </c>
      <c r="M1573" s="4" t="str">
        <f t="shared" si="2843"/>
        <v/>
      </c>
      <c r="N1573" s="4" t="str">
        <f t="shared" si="2844"/>
        <v/>
      </c>
      <c r="O1573" s="4" t="str">
        <f t="shared" si="2845"/>
        <v/>
      </c>
      <c r="P1573" s="4" t="str">
        <f t="shared" si="2846"/>
        <v/>
      </c>
      <c r="Q1573" s="4" t="str">
        <f t="shared" si="2847"/>
        <v/>
      </c>
      <c r="R1573" s="4" t="str">
        <f t="shared" si="2848"/>
        <v/>
      </c>
      <c r="S1573" s="4" t="str">
        <f t="shared" si="2849"/>
        <v/>
      </c>
      <c r="T1573" s="4" t="str">
        <f t="shared" si="2850"/>
        <v/>
      </c>
      <c r="U1573" s="4" t="str">
        <f t="shared" si="2851"/>
        <v/>
      </c>
      <c r="V1573" s="4" t="str">
        <f t="shared" si="2852"/>
        <v/>
      </c>
      <c r="W1573" s="4" t="str">
        <f t="shared" si="2853"/>
        <v/>
      </c>
      <c r="X1573" s="4" t="str">
        <f t="shared" si="2854"/>
        <v/>
      </c>
      <c r="Y1573" s="4">
        <f t="shared" si="2855"/>
        <v>3</v>
      </c>
      <c r="Z1573" s="4" t="str">
        <f t="shared" si="2856"/>
        <v>-</v>
      </c>
      <c r="AA1573" s="4" t="str">
        <f t="shared" si="2857"/>
        <v/>
      </c>
      <c r="AB1573" s="4" t="str">
        <f t="shared" si="2858"/>
        <v/>
      </c>
      <c r="AC1573" s="4" t="str">
        <f t="shared" si="2859"/>
        <v/>
      </c>
      <c r="AD1573" s="4" t="str">
        <f t="shared" si="2860"/>
        <v/>
      </c>
      <c r="AE1573" s="4" t="str">
        <f t="shared" si="2861"/>
        <v/>
      </c>
      <c r="AF1573" s="4">
        <f t="shared" si="2862"/>
        <v>4</v>
      </c>
      <c r="AG1573" s="4">
        <f t="shared" si="2863"/>
        <v>21</v>
      </c>
      <c r="AH1573" s="4">
        <f t="shared" si="2864"/>
        <v>17</v>
      </c>
      <c r="AI1573" s="4" t="str">
        <f t="shared" si="2865"/>
        <v>1BKS</v>
      </c>
      <c r="AJ1573" s="4" t="str">
        <f t="shared" si="2866"/>
        <v>-1BKS</v>
      </c>
      <c r="AK1573" s="4" t="str" cm="1">
        <f t="array" ref="AK1573">LEFT(AR1573,SUM(LEN(AR1573)-LEN(SUBSTITUTE(AR1573,{"0";"1";"2";"3";"4";"5";"6";"7";"8";"9"},""))))</f>
        <v>1</v>
      </c>
      <c r="AL1573" s="4">
        <f t="shared" si="2870"/>
        <v>13</v>
      </c>
      <c r="AM1573" s="4" t="b">
        <f t="shared" si="2925"/>
        <v>1</v>
      </c>
      <c r="AN1573" s="4" t="str">
        <f>RIGHT(AI1573,3)</f>
        <v>BKS</v>
      </c>
      <c r="AO1573" s="4" t="e">
        <f>IF((AQ1573=#REF!)=TRUE,TRUE,IF((AQ1572=AQ1573)=TRUE,TRUE,FALSE))</f>
        <v>#REF!</v>
      </c>
      <c r="AP1573" s="4" t="b">
        <f t="shared" si="2867"/>
        <v>0</v>
      </c>
      <c r="AQ1573" s="5" t="str">
        <f t="shared" si="2868"/>
        <v>MIE AYAM 2 TELOR</v>
      </c>
      <c r="AR1573" s="4" t="str">
        <f t="shared" si="2869"/>
        <v>1BKS</v>
      </c>
      <c r="AS1573" t="s">
        <v>4832</v>
      </c>
      <c r="AT1573" s="1" t="s">
        <v>2136</v>
      </c>
      <c r="AU1573" s="4" t="e">
        <f>IF(IF(IF(AQ1573=#REF!,10,0)+IF(NOT(AN1573=$AU$1)=TRUE,10,0)=
20,"XXXX",IF(IF((BC1573+1)=2,0,1)+IF(AN1573=$AU$1,1,0)=2,TRUE,""))
="",IF(IF(AQ1573=AQ1572,10,0)+IF(NOT(AN1573=$AU$1)=TRUE,10,0)=
20,"XXXX",IF(IF((BC1573+1)=2,0,1)+IF(AN1573=$AU$1,1,0)=2,TRUE,
"")),IF(IF(AQ1573=#REF!,10,0)+IF(NOT(AN1573=$AU$1)=TRUE,10,0)=
20,"XXXX",IF(IF((BC1573+1)=2,0,1)+IF(AN1573=$AU$1,1,0)=2,TRUE,"")))</f>
        <v>#REF!</v>
      </c>
      <c r="AV1573">
        <v>6500</v>
      </c>
      <c r="AW1573">
        <v>6500</v>
      </c>
      <c r="AX1573">
        <v>4999</v>
      </c>
      <c r="AY1573" t="str">
        <f t="shared" si="2923"/>
        <v>8993047301112</v>
      </c>
      <c r="AZ1573" t="str">
        <f t="shared" si="2872"/>
        <v>MIE AYAM 2 TELOR</v>
      </c>
      <c r="BA1573" t="s">
        <v>4301</v>
      </c>
      <c r="BB1573" t="s">
        <v>4301</v>
      </c>
      <c r="BC1573" s="9" t="str" cm="1">
        <f t="array" aca="1" ref="BC1573" ca="1">LEFT(AR1573,MATCH(FALSE,ISNUMBER(MID(AR1573,ROW(INDIRECT("1:"&amp;LEN(AR1573)+1)), 1) *1),0) -1)</f>
        <v>1</v>
      </c>
      <c r="BD1573" s="1"/>
      <c r="BF1573" s="21"/>
      <c r="BK1573" s="1"/>
      <c r="BM1573" s="1"/>
      <c r="BN1573" s="1"/>
      <c r="BR1573" s="22"/>
      <c r="BS1573">
        <v>0</v>
      </c>
      <c r="BT1573" s="1" t="s">
        <v>5103</v>
      </c>
    </row>
    <row r="1574" spans="1:145">
      <c r="A1574" s="4" t="str">
        <f t="shared" si="2831"/>
        <v/>
      </c>
      <c r="B1574" s="4" t="str">
        <f t="shared" si="2832"/>
        <v/>
      </c>
      <c r="C1574" s="4" t="str">
        <f t="shared" si="2833"/>
        <v/>
      </c>
      <c r="D1574" s="4" t="str">
        <f t="shared" si="2834"/>
        <v/>
      </c>
      <c r="E1574" s="4" t="str">
        <f t="shared" si="2835"/>
        <v/>
      </c>
      <c r="F1574" s="4" t="str">
        <f t="shared" si="2836"/>
        <v>RTG</v>
      </c>
      <c r="G1574" s="4" t="str">
        <f t="shared" si="2837"/>
        <v/>
      </c>
      <c r="H1574" s="4" t="str">
        <f t="shared" si="2838"/>
        <v/>
      </c>
      <c r="I1574" s="4" t="str">
        <f t="shared" si="2839"/>
        <v/>
      </c>
      <c r="J1574" s="4" t="str">
        <f t="shared" si="2840"/>
        <v/>
      </c>
      <c r="K1574" s="4" t="str">
        <f t="shared" si="2841"/>
        <v/>
      </c>
      <c r="L1574" s="4" t="str">
        <f t="shared" si="2842"/>
        <v/>
      </c>
      <c r="M1574" s="4" t="str">
        <f t="shared" si="2843"/>
        <v/>
      </c>
      <c r="N1574" s="4" t="str">
        <f t="shared" si="2844"/>
        <v/>
      </c>
      <c r="O1574" s="4" t="str">
        <f t="shared" si="2845"/>
        <v/>
      </c>
      <c r="P1574" s="4" t="str">
        <f t="shared" si="2846"/>
        <v/>
      </c>
      <c r="Q1574" s="4" t="str">
        <f t="shared" si="2847"/>
        <v/>
      </c>
      <c r="R1574" s="4" t="str">
        <f t="shared" si="2848"/>
        <v/>
      </c>
      <c r="S1574" s="4" t="str">
        <f t="shared" si="2849"/>
        <v/>
      </c>
      <c r="T1574" s="4" t="str">
        <f t="shared" si="2850"/>
        <v>PACK</v>
      </c>
      <c r="U1574" s="4" t="str">
        <f t="shared" si="2851"/>
        <v/>
      </c>
      <c r="V1574" s="4" t="str">
        <f t="shared" si="2852"/>
        <v/>
      </c>
      <c r="W1574" s="4" t="str">
        <f t="shared" si="2853"/>
        <v/>
      </c>
      <c r="X1574" s="4" t="str">
        <f t="shared" si="2854"/>
        <v/>
      </c>
      <c r="Y1574" s="4">
        <f t="shared" si="2855"/>
        <v>7</v>
      </c>
      <c r="Z1574" s="4" t="str">
        <f t="shared" si="2856"/>
        <v>-</v>
      </c>
      <c r="AA1574" s="4" t="str">
        <f t="shared" si="2857"/>
        <v>/</v>
      </c>
      <c r="AB1574" s="4" t="str">
        <f t="shared" si="2858"/>
        <v/>
      </c>
      <c r="AC1574" s="4" t="str">
        <f t="shared" si="2859"/>
        <v/>
      </c>
      <c r="AD1574" s="4" t="str">
        <f t="shared" si="2860"/>
        <v/>
      </c>
      <c r="AE1574" s="4" t="str">
        <f t="shared" si="2861"/>
        <v/>
      </c>
      <c r="AF1574" s="4">
        <f t="shared" si="2862"/>
        <v>9</v>
      </c>
      <c r="AG1574" s="4">
        <f t="shared" si="2863"/>
        <v>24</v>
      </c>
      <c r="AH1574" s="4">
        <f t="shared" si="2864"/>
        <v>15</v>
      </c>
      <c r="AI1574" s="4" t="str">
        <f t="shared" si="2865"/>
        <v>PACK</v>
      </c>
      <c r="AJ1574" s="4" t="str">
        <f t="shared" si="2866"/>
        <v>/PACK</v>
      </c>
      <c r="AK1574" s="4" t="str" cm="1">
        <f t="array" ref="AK1574">LEFT(AR1574,SUM(LEN(AR1574)-LEN(SUBSTITUTE(AR1574,{"0";"1";"2";"3";"4";"5";"6";"7";"8";"9"},""))))</f>
        <v>2</v>
      </c>
      <c r="AL1574" s="4">
        <f t="shared" si="2870"/>
        <v>13</v>
      </c>
      <c r="AM1574" s="4" t="b">
        <f t="shared" si="2925"/>
        <v>1</v>
      </c>
      <c r="AN1574" s="4" t="str">
        <f>RIGHT(AI1574,4)</f>
        <v>PACK</v>
      </c>
      <c r="AO1574" s="4" t="b">
        <f>IF((AQ1574=DL1574)=TRUE,TRUE,IF((#REF!=AQ1574)=TRUE,TRUE,FALSE))</f>
        <v>1</v>
      </c>
      <c r="AP1574" s="4" t="b">
        <f t="shared" si="2867"/>
        <v>0</v>
      </c>
      <c r="AQ1574" s="5" t="str">
        <f t="shared" si="2868"/>
        <v>MIE BOYKI 2000</v>
      </c>
      <c r="AR1574" s="4" t="str">
        <f t="shared" si="2869"/>
        <v>2RTG/PACK</v>
      </c>
      <c r="AS1574" t="s">
        <v>2137</v>
      </c>
      <c r="AU1574" s="4" t="str">
        <f>IF(IF(IF(AQ1574=DL1574,10,0)+IF(NOT(AN1574=$AU$1)=TRUE,10,0)=
20,"XXXX",IF(IF((BC1574+1)=2,0,1)+IF(AN1574=$AU$1,1,0)=2,TRUE,""))
="",IF(IF(AQ1574=#REF!,10,0)+IF(NOT(AN1574=$AU$1)=TRUE,10,0)=
20,"XXXX",IF(IF((BC1574+1)=2,0,1)+IF(AN1574=$AU$1,1,0)=2,TRUE,
"")),IF(IF(AQ1574=DL1574,10,0)+IF(NOT(AN1574=$AU$1)=TRUE,10,0)=
20,"XXXX",IF(IF((BC1574+1)=2,0,1)+IF(AN1574=$AU$1,1,0)=2,TRUE,"")))</f>
        <v>XXXX</v>
      </c>
      <c r="AV1574">
        <v>17500</v>
      </c>
      <c r="AW1574">
        <v>17500</v>
      </c>
      <c r="AX1574">
        <v>16000</v>
      </c>
      <c r="AY1574" t="str">
        <f t="shared" si="2923"/>
        <v>8000000001574</v>
      </c>
      <c r="AZ1574" t="str">
        <f t="shared" si="2872"/>
        <v>MIE BOYKI 2000</v>
      </c>
      <c r="BA1574" t="s">
        <v>4301</v>
      </c>
      <c r="BB1574" t="s">
        <v>4301</v>
      </c>
      <c r="BC1574" s="4" t="str" cm="1">
        <f t="array" aca="1" ref="BC1574" ca="1">LEFT(AR1574,MATCH(FALSE,ISNUMBER(MID(AR1574,ROW(INDIRECT("1:"&amp;LEN(AR1574)+1)), 1) *1),0) -1)</f>
        <v>2</v>
      </c>
      <c r="BD1574" s="1"/>
      <c r="BF1574" s="21"/>
      <c r="BK1574" s="1"/>
      <c r="BM1574" s="1"/>
      <c r="BN1574" s="1"/>
      <c r="BR1574" s="22"/>
      <c r="BS1574">
        <v>0</v>
      </c>
      <c r="BT1574" s="1" t="s">
        <v>5103</v>
      </c>
      <c r="BV1574" s="4" t="str">
        <f>IF(IFERROR(SEARCH($A$1,DN1574),0)&gt;0,$A$1,"")</f>
        <v/>
      </c>
      <c r="BW1574" s="4" t="str">
        <f>IF(IFERROR(SEARCH($B$1,DN1574),0)&gt;0,$B$1,"")</f>
        <v/>
      </c>
      <c r="BX1574" s="4" t="str">
        <f>IF(IFERROR(SEARCH($C$1,DN1574),0)&gt;0,$C$1,"")</f>
        <v/>
      </c>
      <c r="BY1574" s="4" t="str">
        <f>IF(IFERROR(SEARCH($D$1,DN1574),0)&gt;0,$D$1,"")</f>
        <v/>
      </c>
      <c r="BZ1574" s="4" t="str">
        <f>IF(IFERROR(SEARCH($E$1,DN1574),0)&gt;0,$E$1,"")</f>
        <v/>
      </c>
      <c r="CA1574" s="4" t="str">
        <f>IF(IFERROR(SEARCH($F$1,DN1574),0)&gt;0,$F$1,"")</f>
        <v/>
      </c>
      <c r="CB1574" s="4" t="str">
        <f>IF(IFERROR(SEARCH($G$1,DN1574),0)&gt;0,$G$1,"")</f>
        <v/>
      </c>
      <c r="CC1574" s="4" t="str">
        <f>IF(IFERROR(SEARCH($H$1,DN1574),0)&gt;0,$H$1,"")</f>
        <v/>
      </c>
      <c r="CD1574" s="4" t="str">
        <f>IF(IFERROR(SEARCH($I$1,DN1574),0)&gt;0,$I$1,"")</f>
        <v/>
      </c>
      <c r="CE1574" s="4" t="str">
        <f>IF(IFERROR(SEARCH($J$1,DN1574),0)&gt;0,$J$1,"")</f>
        <v/>
      </c>
      <c r="CF1574" s="4" t="str">
        <f>IF(IFERROR(SEARCH($K$1,DN1574),0)&gt;0,$K$1,"")</f>
        <v/>
      </c>
      <c r="CG1574" s="4" t="str">
        <f>IF(IFERROR(SEARCH($L$1,DN1574),0)&gt;0,$L$1,"")</f>
        <v/>
      </c>
      <c r="CH1574" s="4" t="str">
        <f>IF(IFERROR(SEARCH($M$1,DN1574),0)&gt;0,$M$1,"")</f>
        <v/>
      </c>
      <c r="CI1574" s="4" t="str">
        <f>IF(IFERROR(SEARCH($N$1,DN1574),0)&gt;0,$N$1,"")</f>
        <v/>
      </c>
      <c r="CJ1574" s="4" t="str">
        <f>IF(IFERROR(SEARCH($O$1,DN1574),0)&gt;0,$O$1,"")</f>
        <v>DUS</v>
      </c>
      <c r="CK1574" s="4" t="str">
        <f>IF(IFERROR(SEARCH($P$1,DN1574),0)&gt;0,$P$1,"")</f>
        <v/>
      </c>
      <c r="CL1574" s="4" t="str">
        <f>IF(IFERROR(SEARCH($Q$1,DN1574),0)&gt;0,$Q$1,"")</f>
        <v/>
      </c>
      <c r="CM1574" s="4" t="str">
        <f>IF(IFERROR(SEARCH($R$1,DN1574),0)&gt;0,$R$1,"")</f>
        <v/>
      </c>
      <c r="CN1574" s="4" t="str">
        <f>IF(IFERROR(SEARCH($S$1,DN1574),0)&gt;0,$S$1,"")</f>
        <v/>
      </c>
      <c r="CO1574" s="4" t="str">
        <f>IF(IFERROR(SEARCH($T$1,DN1574),0)&gt;0,$T$1,"")</f>
        <v>PACK</v>
      </c>
      <c r="CP1574" s="4" t="str">
        <f>IF(IFERROR(SEARCH($U$1,DN1574),0)&gt;0,$U$1,"")</f>
        <v/>
      </c>
      <c r="CQ1574" s="4" t="str">
        <f>IF(IFERROR(SEARCH($V$1,DN1574),0)&gt;0,$V$1,"")</f>
        <v/>
      </c>
      <c r="CR1574" s="4" t="str">
        <f>IF(IFERROR(SEARCH($W$1,DN1574),0)&gt;0,$W$1,"")</f>
        <v/>
      </c>
      <c r="CS1574" s="4" t="str">
        <f>IF(IFERROR(SEARCH($X$1,DN1574),0)&gt;0,$X$1,"")</f>
        <v/>
      </c>
      <c r="CT1574" s="4">
        <f>LEN(BW1574)+LEN(BX1574)+LEN(BY1574)+LEN(BZ1574)+LEN(CA1574)+LEN(CO1574)+LEN(CB1574)+LEN(CC1574)+LEN(CD1574)+LEN(CE1574)+LEN(CF1574)+LEN(CG1574)+LEN(CH1574)+LEN(CI1574)+LEN(CP1574)+LEN(CJ1574)+LEN(CK1574)+LEN(CQ1574)+LEN(BV1574)+LEN(CL1574)+LEN(CS1574)+LEN(CM1574)+LEN(CR1574)+LEN(CN1574)</f>
        <v>7</v>
      </c>
      <c r="CU1574" s="4" t="str">
        <f>IF(IFERROR(SEARCH($Z$1,DN1574),0)&gt;0,$Z$1,"")</f>
        <v>-</v>
      </c>
      <c r="CV1574" s="4" t="str">
        <f>IF(IFERROR(SEARCH($AA$1,DN1574),0)&gt;0,$AA$1,"")</f>
        <v>/</v>
      </c>
      <c r="CW1574" s="4" t="str">
        <f>IF(IFERROR(SEARCH($AB$1,DN1574),0)&gt;0,$AB$1,"")</f>
        <v/>
      </c>
      <c r="CX1574" s="4" t="str">
        <f>IF(IFERROR(SEARCH($AC$1,DN1574),0)&gt;0,$AC$1,"")</f>
        <v/>
      </c>
      <c r="CY1574" s="4" t="str">
        <f>IF(IFERROR(SEARCH($AD$1,DN1574),0)&gt;0,$AD$1,"")</f>
        <v/>
      </c>
      <c r="CZ1574" s="4" t="str">
        <f>IF(IFERROR(SEARCH($AE$1,DN1574),0)&gt;0,$AE$1,"")</f>
        <v/>
      </c>
      <c r="DA1574" s="4">
        <f>LEN(DM1574)</f>
        <v>9</v>
      </c>
      <c r="DB1574" s="4">
        <f>LEN(DN1574)</f>
        <v>24</v>
      </c>
      <c r="DC1574" s="4">
        <f>DB1574-DA1574</f>
        <v>15</v>
      </c>
      <c r="DD1574" s="4" t="str">
        <f>RIGHT(DN1574,4)</f>
        <v>/DUS</v>
      </c>
      <c r="DE1574" s="4" t="str">
        <f>RIGHT(DN1574,5)</f>
        <v>K/DUS</v>
      </c>
      <c r="DF1574" s="4" t="str" cm="1">
        <f t="array" ref="DF1574">LEFT(DM1574,SUM(LEN(DM1574)-LEN(SUBSTITUTE(DM1574,{"0";"1";"2";"3";"4";"5";"6";"7";"8";"9"},""))))</f>
        <v>4</v>
      </c>
      <c r="DG1574" s="4">
        <f>LEN(DT1574)</f>
        <v>13</v>
      </c>
      <c r="DH1574" s="4" t="b">
        <f>LEFT(DM1574,1)=DF1574</f>
        <v>1</v>
      </c>
      <c r="DI1574" s="4" t="str">
        <f>RIGHT(DD1574,3)</f>
        <v>DUS</v>
      </c>
      <c r="DJ1574" s="4" t="b">
        <f>IF((DL1574=AQ1576)=TRUE,TRUE,IF((AQ1574=DL1574)=TRUE,TRUE,FALSE))</f>
        <v>1</v>
      </c>
      <c r="DK1574" s="4" t="b">
        <f>LEFT(DN1574,2)=LEFT(DO1574,2)</f>
        <v>0</v>
      </c>
      <c r="DL1574" s="5" t="str">
        <f>LEFT(DN1574,(DC1574-1))</f>
        <v>MIE BOYKI 2000</v>
      </c>
      <c r="DM1574" s="4" t="str">
        <f>IFERROR(RIGHT(DN1574,LEN(DN1574)-FIND("-",DN1574)),1)</f>
        <v>4PACK/DUS</v>
      </c>
      <c r="DN1574" t="s">
        <v>5060</v>
      </c>
      <c r="DO1574" s="1"/>
      <c r="DP1574" s="4" t="b">
        <f ca="1">IF(IF(IF(DL1574=AQ1576,10,0)+IF(NOT(DI1574=$AU$1)=TRUE,10,0)=
20,"XXXX",IF(IF((DX1574+1)=2,0,1)+IF(DI1574=$AU$1,1,0)=2,TRUE,""))
="",IF(IF(DL1574=AQ1574,10,0)+IF(NOT(DI1574=$AU$1)=TRUE,10,0)=
20,"XXXX",IF(IF((DX1574+1)=2,0,1)+IF(DI1574=$AU$1,1,0)=2,TRUE,
"")),IF(IF(DL1574=AQ1576,10,0)+IF(NOT(DI1574=$AU$1)=TRUE,10,0)=
20,"XXXX",IF(IF((DX1574+1)=2,0,1)+IF(DI1574=$AU$1,1,0)=2,TRUE,"")))</f>
        <v>1</v>
      </c>
      <c r="DQ1574">
        <v>66000</v>
      </c>
      <c r="DR1574">
        <v>66000</v>
      </c>
      <c r="DS1574">
        <v>64000</v>
      </c>
      <c r="DT1574" t="str">
        <f>IF(DO1574&gt;0,DO1574,"800000000"&amp;ROW(DS1574))</f>
        <v>8000000001574</v>
      </c>
      <c r="DU1574" t="str">
        <f>DL1574</f>
        <v>MIE BOYKI 2000</v>
      </c>
      <c r="DV1574" t="s">
        <v>4301</v>
      </c>
      <c r="DW1574" t="s">
        <v>4301</v>
      </c>
      <c r="DX1574" s="4" t="str" cm="1">
        <f t="array" aca="1" ref="DX1574" ca="1">LEFT(DM1574,MATCH(FALSE,ISNUMBER(MID(DM1574,ROW(INDIRECT("1:"&amp;LEN(DM1574)+1)), 1) *1),0) -1)</f>
        <v>4</v>
      </c>
      <c r="DY1574" s="1"/>
      <c r="EA1574" s="21"/>
      <c r="EC1574" s="5"/>
      <c r="EF1574" s="1"/>
      <c r="EH1574" s="1"/>
      <c r="EI1574" s="1"/>
      <c r="EL1574" s="5"/>
      <c r="EM1574" s="22"/>
      <c r="EN1574">
        <v>0</v>
      </c>
      <c r="EO1574" s="1" t="s">
        <v>5103</v>
      </c>
    </row>
    <row r="1576" spans="1:145">
      <c r="A1576" s="4" t="str">
        <f t="shared" si="2831"/>
        <v/>
      </c>
      <c r="B1576" s="4" t="str">
        <f t="shared" si="2832"/>
        <v/>
      </c>
      <c r="C1576" s="4" t="str">
        <f t="shared" si="2833"/>
        <v>BKS</v>
      </c>
      <c r="D1576" s="4" t="str">
        <f t="shared" si="2834"/>
        <v/>
      </c>
      <c r="E1576" s="4" t="str">
        <f t="shared" si="2835"/>
        <v/>
      </c>
      <c r="F1576" s="4" t="str">
        <f t="shared" si="2836"/>
        <v/>
      </c>
      <c r="G1576" s="4" t="str">
        <f t="shared" si="2837"/>
        <v/>
      </c>
      <c r="H1576" s="4" t="str">
        <f t="shared" si="2838"/>
        <v/>
      </c>
      <c r="I1576" s="4" t="str">
        <f t="shared" si="2839"/>
        <v/>
      </c>
      <c r="J1576" s="4" t="str">
        <f t="shared" si="2840"/>
        <v/>
      </c>
      <c r="K1576" s="4" t="str">
        <f t="shared" si="2841"/>
        <v/>
      </c>
      <c r="L1576" s="4" t="str">
        <f t="shared" si="2842"/>
        <v/>
      </c>
      <c r="M1576" s="4" t="str">
        <f t="shared" si="2843"/>
        <v/>
      </c>
      <c r="N1576" s="4" t="str">
        <f t="shared" si="2844"/>
        <v/>
      </c>
      <c r="O1576" s="4" t="str">
        <f t="shared" si="2845"/>
        <v/>
      </c>
      <c r="P1576" s="4" t="str">
        <f t="shared" si="2846"/>
        <v/>
      </c>
      <c r="Q1576" s="4" t="str">
        <f t="shared" si="2847"/>
        <v/>
      </c>
      <c r="R1576" s="4" t="str">
        <f t="shared" si="2848"/>
        <v/>
      </c>
      <c r="S1576" s="4" t="str">
        <f t="shared" si="2849"/>
        <v/>
      </c>
      <c r="T1576" s="4" t="str">
        <f t="shared" si="2850"/>
        <v/>
      </c>
      <c r="U1576" s="4" t="str">
        <f t="shared" si="2851"/>
        <v/>
      </c>
      <c r="V1576" s="4" t="str">
        <f t="shared" si="2852"/>
        <v/>
      </c>
      <c r="W1576" s="4" t="str">
        <f t="shared" si="2853"/>
        <v/>
      </c>
      <c r="X1576" s="4" t="str">
        <f t="shared" si="2854"/>
        <v/>
      </c>
      <c r="Y1576" s="4">
        <f t="shared" si="2855"/>
        <v>3</v>
      </c>
      <c r="Z1576" s="4" t="str">
        <f t="shared" si="2856"/>
        <v>-</v>
      </c>
      <c r="AA1576" s="4" t="str">
        <f t="shared" si="2857"/>
        <v/>
      </c>
      <c r="AB1576" s="4" t="str">
        <f t="shared" si="2858"/>
        <v/>
      </c>
      <c r="AC1576" s="4" t="str">
        <f t="shared" si="2859"/>
        <v/>
      </c>
      <c r="AD1576" s="4" t="str">
        <f t="shared" si="2860"/>
        <v/>
      </c>
      <c r="AE1576" s="4" t="str">
        <f t="shared" si="2861"/>
        <v/>
      </c>
      <c r="AF1576" s="4">
        <f t="shared" si="2862"/>
        <v>4</v>
      </c>
      <c r="AG1576" s="4">
        <f t="shared" si="2863"/>
        <v>32</v>
      </c>
      <c r="AH1576" s="4">
        <f t="shared" si="2864"/>
        <v>28</v>
      </c>
      <c r="AI1576" s="4" t="str">
        <f t="shared" si="2865"/>
        <v>1BKS</v>
      </c>
      <c r="AJ1576" s="4" t="str">
        <f t="shared" si="2866"/>
        <v>-1BKS</v>
      </c>
      <c r="AK1576" s="4" t="str" cm="1">
        <f t="array" ref="AK1576">LEFT(AR1576,SUM(LEN(AR1576)-LEN(SUBSTITUTE(AR1576,{"0";"1";"2";"3";"4";"5";"6";"7";"8";"9"},""))))</f>
        <v>1</v>
      </c>
      <c r="AL1576" s="4">
        <f t="shared" si="2870"/>
        <v>13</v>
      </c>
      <c r="AM1576" s="4" t="b">
        <f t="shared" si="2925"/>
        <v>1</v>
      </c>
      <c r="AN1576" s="4" t="str">
        <f t="shared" ref="AN1576:AN1580" si="2926">RIGHT(AI1576,3)</f>
        <v>BKS</v>
      </c>
      <c r="AO1576" s="4" t="b">
        <f>IF((AQ1576=DL1576)=TRUE,TRUE,IF((DL1574=AQ1576)=TRUE,TRUE,FALSE))</f>
        <v>1</v>
      </c>
      <c r="AP1576" s="4" t="b">
        <f t="shared" si="2867"/>
        <v>0</v>
      </c>
      <c r="AQ1576" s="5" t="str">
        <f t="shared" si="2868"/>
        <v>MIE BURUNG DARA HIJAU 140GR</v>
      </c>
      <c r="AR1576" s="4" t="str">
        <f t="shared" si="2869"/>
        <v>1BKS</v>
      </c>
      <c r="AS1576" t="s">
        <v>2138</v>
      </c>
      <c r="AT1576" s="1" t="s">
        <v>2139</v>
      </c>
      <c r="AU1576" s="4" t="str">
        <f>IF(IF(IF(AQ1576=DL1576,10,0)+IF(NOT(AN1576=$AU$1)=TRUE,10,0)=
20,"XXXX",IF(IF((BC1576+1)=2,0,1)+IF(AN1576=$AU$1,1,0)=2,TRUE,""))
="",IF(IF(AQ1576=DL1574,10,0)+IF(NOT(AN1576=$AU$1)=TRUE,10,0)=
20,"XXXX",IF(IF((BC1576+1)=2,0,1)+IF(AN1576=$AU$1,1,0)=2,TRUE,
"")),IF(IF(AQ1576=DL1576,10,0)+IF(NOT(AN1576=$AU$1)=TRUE,10,0)=
20,"XXXX",IF(IF((BC1576+1)=2,0,1)+IF(AN1576=$AU$1,1,0)=2,TRUE,"")))</f>
        <v>XXXX</v>
      </c>
      <c r="AV1576">
        <v>2200</v>
      </c>
      <c r="AW1576">
        <v>2500</v>
      </c>
      <c r="AX1576">
        <v>2021</v>
      </c>
      <c r="AY1576" t="str">
        <f t="shared" si="2923"/>
        <v>8991688890484</v>
      </c>
      <c r="AZ1576" t="str">
        <f t="shared" si="2872"/>
        <v>MIE BURUNG DARA HIJAU 140GR</v>
      </c>
      <c r="BA1576" t="s">
        <v>4301</v>
      </c>
      <c r="BB1576" t="s">
        <v>4301</v>
      </c>
      <c r="BC1576" s="9" t="str" cm="1">
        <f t="array" aca="1" ref="BC1576" ca="1">LEFT(AR1576,MATCH(FALSE,ISNUMBER(MID(AR1576,ROW(INDIRECT("1:"&amp;LEN(AR1576)+1)), 1) *1),0) -1)</f>
        <v>1</v>
      </c>
      <c r="BD1576" s="1"/>
      <c r="BF1576" s="21"/>
      <c r="BK1576" s="1"/>
      <c r="BM1576" s="1"/>
      <c r="BN1576" s="1"/>
      <c r="BR1576" s="22"/>
      <c r="BS1576">
        <v>0</v>
      </c>
      <c r="BT1576" s="1" t="s">
        <v>5103</v>
      </c>
      <c r="BV1576" s="4" t="str">
        <f>IF(IFERROR(SEARCH($A$1,DN1576),0)&gt;0,$A$1,"")</f>
        <v/>
      </c>
      <c r="BW1576" s="4" t="str">
        <f>IF(IFERROR(SEARCH($B$1,DN1576),0)&gt;0,$B$1,"")</f>
        <v/>
      </c>
      <c r="BX1576" s="4" t="str">
        <f>IF(IFERROR(SEARCH($C$1,DN1576),0)&gt;0,$C$1,"")</f>
        <v>BKS</v>
      </c>
      <c r="BY1576" s="4" t="str">
        <f>IF(IFERROR(SEARCH($D$1,DN1576),0)&gt;0,$D$1,"")</f>
        <v/>
      </c>
      <c r="BZ1576" s="4" t="str">
        <f>IF(IFERROR(SEARCH($E$1,DN1576),0)&gt;0,$E$1,"")</f>
        <v/>
      </c>
      <c r="CA1576" s="4" t="str">
        <f>IF(IFERROR(SEARCH($F$1,DN1576),0)&gt;0,$F$1,"")</f>
        <v/>
      </c>
      <c r="CB1576" s="4" t="str">
        <f>IF(IFERROR(SEARCH($G$1,DN1576),0)&gt;0,$G$1,"")</f>
        <v/>
      </c>
      <c r="CC1576" s="4" t="str">
        <f>IF(IFERROR(SEARCH($H$1,DN1576),0)&gt;0,$H$1,"")</f>
        <v/>
      </c>
      <c r="CD1576" s="4" t="str">
        <f>IF(IFERROR(SEARCH($I$1,DN1576),0)&gt;0,$I$1,"")</f>
        <v/>
      </c>
      <c r="CE1576" s="4" t="str">
        <f>IF(IFERROR(SEARCH($J$1,DN1576),0)&gt;0,$J$1,"")</f>
        <v/>
      </c>
      <c r="CF1576" s="4" t="str">
        <f>IF(IFERROR(SEARCH($K$1,DN1576),0)&gt;0,$K$1,"")</f>
        <v/>
      </c>
      <c r="CG1576" s="4" t="str">
        <f>IF(IFERROR(SEARCH($L$1,DN1576),0)&gt;0,$L$1,"")</f>
        <v/>
      </c>
      <c r="CH1576" s="4" t="str">
        <f>IF(IFERROR(SEARCH($M$1,DN1576),0)&gt;0,$M$1,"")</f>
        <v/>
      </c>
      <c r="CI1576" s="4" t="str">
        <f>IF(IFERROR(SEARCH($N$1,DN1576),0)&gt;0,$N$1,"")</f>
        <v/>
      </c>
      <c r="CJ1576" s="4" t="str">
        <f>IF(IFERROR(SEARCH($O$1,DN1576),0)&gt;0,$O$1,"")</f>
        <v>DUS</v>
      </c>
      <c r="CK1576" s="4" t="str">
        <f>IF(IFERROR(SEARCH($P$1,DN1576),0)&gt;0,$P$1,"")</f>
        <v/>
      </c>
      <c r="CL1576" s="4" t="str">
        <f>IF(IFERROR(SEARCH($Q$1,DN1576),0)&gt;0,$Q$1,"")</f>
        <v/>
      </c>
      <c r="CM1576" s="4" t="str">
        <f>IF(IFERROR(SEARCH($R$1,DN1576),0)&gt;0,$R$1,"")</f>
        <v/>
      </c>
      <c r="CN1576" s="4" t="str">
        <f>IF(IFERROR(SEARCH($S$1,DN1576),0)&gt;0,$S$1,"")</f>
        <v/>
      </c>
      <c r="CO1576" s="4" t="str">
        <f>IF(IFERROR(SEARCH($T$1,DN1576),0)&gt;0,$T$1,"")</f>
        <v/>
      </c>
      <c r="CP1576" s="4" t="str">
        <f>IF(IFERROR(SEARCH($U$1,DN1576),0)&gt;0,$U$1,"")</f>
        <v/>
      </c>
      <c r="CQ1576" s="4" t="str">
        <f>IF(IFERROR(SEARCH($V$1,DN1576),0)&gt;0,$V$1,"")</f>
        <v/>
      </c>
      <c r="CR1576" s="4" t="str">
        <f>IF(IFERROR(SEARCH($W$1,DN1576),0)&gt;0,$W$1,"")</f>
        <v/>
      </c>
      <c r="CS1576" s="4" t="str">
        <f>IF(IFERROR(SEARCH($X$1,DN1576),0)&gt;0,$X$1,"")</f>
        <v/>
      </c>
      <c r="CT1576" s="4">
        <f>LEN(BW1576)+LEN(BX1576)+LEN(BY1576)+LEN(BZ1576)+LEN(CA1576)+LEN(CO1576)+LEN(CB1576)+LEN(CC1576)+LEN(CD1576)+LEN(CE1576)+LEN(CF1576)+LEN(CG1576)+LEN(CH1576)+LEN(CI1576)+LEN(CP1576)+LEN(CJ1576)+LEN(CK1576)+LEN(CQ1576)+LEN(BV1576)+LEN(CL1576)+LEN(CS1576)+LEN(CM1576)+LEN(CR1576)+LEN(CN1576)</f>
        <v>6</v>
      </c>
      <c r="CU1576" s="4" t="str">
        <f>IF(IFERROR(SEARCH($Z$1,DN1576),0)&gt;0,$Z$1,"")</f>
        <v>-</v>
      </c>
      <c r="CV1576" s="4" t="str">
        <f>IF(IFERROR(SEARCH($AA$1,DN1576),0)&gt;0,$AA$1,"")</f>
        <v>/</v>
      </c>
      <c r="CW1576" s="4" t="str">
        <f>IF(IFERROR(SEARCH($AB$1,DN1576),0)&gt;0,$AB$1,"")</f>
        <v/>
      </c>
      <c r="CX1576" s="4" t="str">
        <f>IF(IFERROR(SEARCH($AC$1,DN1576),0)&gt;0,$AC$1,"")</f>
        <v/>
      </c>
      <c r="CY1576" s="4" t="str">
        <f>IF(IFERROR(SEARCH($AD$1,DN1576),0)&gt;0,$AD$1,"")</f>
        <v/>
      </c>
      <c r="CZ1576" s="4" t="str">
        <f>IF(IFERROR(SEARCH($AE$1,DN1576),0)&gt;0,$AE$1,"")</f>
        <v/>
      </c>
      <c r="DA1576" s="4">
        <f>LEN(DM1576)</f>
        <v>9</v>
      </c>
      <c r="DB1576" s="4">
        <f>LEN(DN1576)</f>
        <v>37</v>
      </c>
      <c r="DC1576" s="4">
        <f>DB1576-DA1576</f>
        <v>28</v>
      </c>
      <c r="DD1576" s="4" t="str">
        <f>RIGHT(DN1576,4)</f>
        <v>/DUS</v>
      </c>
      <c r="DE1576" s="4" t="str">
        <f>RIGHT(DN1576,5)</f>
        <v>S/DUS</v>
      </c>
      <c r="DF1576" s="4" t="str" cm="1">
        <f t="array" ref="DF1576">LEFT(DM1576,SUM(LEN(DM1576)-LEN(SUBSTITUTE(DM1576,{"0";"1";"2";"3";"4";"5";"6";"7";"8";"9"},""))))</f>
        <v>24</v>
      </c>
      <c r="DG1576" s="4">
        <f>LEN(DT1576)</f>
        <v>13</v>
      </c>
      <c r="DH1576" s="4" t="b">
        <f>LEFT(DM1576,2)=DF1576</f>
        <v>1</v>
      </c>
      <c r="DI1576" s="4" t="str">
        <f>RIGHT(DD1576,3)</f>
        <v>DUS</v>
      </c>
      <c r="DJ1576" s="4" t="b">
        <f>IF((DL1576=AQ1578)=TRUE,TRUE,IF((AQ1576=DL1576)=TRUE,TRUE,FALSE))</f>
        <v>1</v>
      </c>
      <c r="DK1576" s="4" t="b">
        <f>LEFT(DN1576,2)=LEFT(DO1576,2)</f>
        <v>0</v>
      </c>
      <c r="DL1576" s="5" t="str">
        <f>LEFT(DN1576,(DC1576-1))</f>
        <v>MIE BURUNG DARA HIJAU 140GR</v>
      </c>
      <c r="DM1576" s="4" t="str">
        <f>IFERROR(RIGHT(DN1576,LEN(DN1576)-FIND("-",DN1576)),1)</f>
        <v>24BKS/DUS</v>
      </c>
      <c r="DN1576" t="s">
        <v>2140</v>
      </c>
      <c r="DO1576" s="1"/>
      <c r="DP1576" s="4" t="b">
        <f ca="1">IF(IF(IF(DL1576=AQ1578,10,0)+IF(NOT(DI1576=$AU$1)=TRUE,10,0)=
20,"XXXX",IF(IF((DX1576+1)=2,0,1)+IF(DI1576=$AU$1,1,0)=2,TRUE,""))
="",IF(IF(DL1576=AQ1576,10,0)+IF(NOT(DI1576=$AU$1)=TRUE,10,0)=
20,"XXXX",IF(IF((DX1576+1)=2,0,1)+IF(DI1576=$AU$1,1,0)=2,TRUE,
"")),IF(IF(DL1576=AQ1578,10,0)+IF(NOT(DI1576=$AU$1)=TRUE,10,0)=
20,"XXXX",IF(IF((DX1576+1)=2,0,1)+IF(DI1576=$AU$1,1,0)=2,TRUE,"")))</f>
        <v>1</v>
      </c>
      <c r="DQ1576">
        <v>50500</v>
      </c>
      <c r="DR1576">
        <v>50500</v>
      </c>
      <c r="DS1576">
        <v>48500</v>
      </c>
      <c r="DT1576" t="str">
        <f>IF(DO1576&gt;0,DO1576,"800000000"&amp;ROW(DS1576))</f>
        <v>8000000001576</v>
      </c>
      <c r="DU1576" t="str">
        <f>DL1576</f>
        <v>MIE BURUNG DARA HIJAU 140GR</v>
      </c>
      <c r="DV1576" t="s">
        <v>4301</v>
      </c>
      <c r="DW1576" t="s">
        <v>4301</v>
      </c>
      <c r="DX1576" s="4" t="str" cm="1">
        <f t="array" aca="1" ref="DX1576" ca="1">LEFT(DM1576,MATCH(FALSE,ISNUMBER(MID(DM1576,ROW(INDIRECT("1:"&amp;LEN(DM1576)+1)), 1) *1),0) -1)</f>
        <v>24</v>
      </c>
      <c r="DY1576" s="1"/>
      <c r="EA1576" s="21"/>
      <c r="EC1576" s="5"/>
      <c r="EF1576" s="1"/>
      <c r="EH1576" s="1"/>
      <c r="EI1576" s="1"/>
      <c r="EL1576" s="5"/>
      <c r="EM1576" s="22"/>
      <c r="EN1576">
        <v>0</v>
      </c>
      <c r="EO1576" s="1" t="s">
        <v>5103</v>
      </c>
    </row>
    <row r="1578" spans="1:145">
      <c r="A1578" s="4" t="str">
        <f t="shared" si="2831"/>
        <v/>
      </c>
      <c r="B1578" s="4" t="str">
        <f t="shared" si="2832"/>
        <v/>
      </c>
      <c r="C1578" s="4" t="str">
        <f t="shared" si="2833"/>
        <v>BKS</v>
      </c>
      <c r="D1578" s="4" t="str">
        <f t="shared" si="2834"/>
        <v/>
      </c>
      <c r="E1578" s="4" t="str">
        <f t="shared" si="2835"/>
        <v/>
      </c>
      <c r="F1578" s="4" t="str">
        <f t="shared" si="2836"/>
        <v/>
      </c>
      <c r="G1578" s="4" t="str">
        <f t="shared" si="2837"/>
        <v/>
      </c>
      <c r="H1578" s="4" t="str">
        <f t="shared" si="2838"/>
        <v/>
      </c>
      <c r="I1578" s="4" t="str">
        <f t="shared" si="2839"/>
        <v/>
      </c>
      <c r="J1578" s="4" t="str">
        <f t="shared" si="2840"/>
        <v/>
      </c>
      <c r="K1578" s="4" t="str">
        <f t="shared" si="2841"/>
        <v/>
      </c>
      <c r="L1578" s="4" t="str">
        <f t="shared" si="2842"/>
        <v/>
      </c>
      <c r="M1578" s="4" t="str">
        <f t="shared" si="2843"/>
        <v/>
      </c>
      <c r="N1578" s="4" t="str">
        <f t="shared" si="2844"/>
        <v/>
      </c>
      <c r="O1578" s="4" t="str">
        <f t="shared" si="2845"/>
        <v/>
      </c>
      <c r="P1578" s="4" t="str">
        <f t="shared" si="2846"/>
        <v/>
      </c>
      <c r="Q1578" s="4" t="str">
        <f t="shared" si="2847"/>
        <v/>
      </c>
      <c r="R1578" s="4" t="str">
        <f t="shared" si="2848"/>
        <v/>
      </c>
      <c r="S1578" s="4" t="str">
        <f t="shared" si="2849"/>
        <v/>
      </c>
      <c r="T1578" s="4" t="str">
        <f t="shared" si="2850"/>
        <v/>
      </c>
      <c r="U1578" s="4" t="str">
        <f t="shared" si="2851"/>
        <v/>
      </c>
      <c r="V1578" s="4" t="str">
        <f t="shared" si="2852"/>
        <v/>
      </c>
      <c r="W1578" s="4" t="str">
        <f t="shared" si="2853"/>
        <v/>
      </c>
      <c r="X1578" s="4" t="str">
        <f t="shared" si="2854"/>
        <v/>
      </c>
      <c r="Y1578" s="4">
        <f t="shared" si="2855"/>
        <v>3</v>
      </c>
      <c r="Z1578" s="4" t="str">
        <f t="shared" si="2856"/>
        <v>-</v>
      </c>
      <c r="AA1578" s="4" t="str">
        <f t="shared" si="2857"/>
        <v/>
      </c>
      <c r="AB1578" s="4" t="str">
        <f t="shared" si="2858"/>
        <v/>
      </c>
      <c r="AC1578" s="4" t="str">
        <f t="shared" si="2859"/>
        <v/>
      </c>
      <c r="AD1578" s="4" t="str">
        <f t="shared" si="2860"/>
        <v/>
      </c>
      <c r="AE1578" s="4" t="str">
        <f t="shared" si="2861"/>
        <v/>
      </c>
      <c r="AF1578" s="4">
        <f t="shared" si="2862"/>
        <v>4</v>
      </c>
      <c r="AG1578" s="4">
        <f t="shared" si="2863"/>
        <v>32</v>
      </c>
      <c r="AH1578" s="4">
        <f t="shared" si="2864"/>
        <v>28</v>
      </c>
      <c r="AI1578" s="4" t="str">
        <f t="shared" si="2865"/>
        <v>1BKS</v>
      </c>
      <c r="AJ1578" s="4" t="str">
        <f t="shared" si="2866"/>
        <v>-1BKS</v>
      </c>
      <c r="AK1578" s="4" t="str" cm="1">
        <f t="array" ref="AK1578">LEFT(AR1578,SUM(LEN(AR1578)-LEN(SUBSTITUTE(AR1578,{"0";"1";"2";"3";"4";"5";"6";"7";"8";"9"},""))))</f>
        <v>1</v>
      </c>
      <c r="AL1578" s="4">
        <f t="shared" si="2870"/>
        <v>13</v>
      </c>
      <c r="AM1578" s="4" t="b">
        <f>LEFT(AR1578,1)=AK1578</f>
        <v>1</v>
      </c>
      <c r="AN1578" s="4" t="str">
        <f t="shared" si="2926"/>
        <v>BKS</v>
      </c>
      <c r="AO1578" s="4" t="b">
        <f>IF((AQ1578=DL1578)=TRUE,TRUE,IF((DL1576=AQ1578)=TRUE,TRUE,FALSE))</f>
        <v>1</v>
      </c>
      <c r="AP1578" s="4" t="b">
        <f t="shared" si="2867"/>
        <v>0</v>
      </c>
      <c r="AQ1578" s="5" t="str">
        <f t="shared" si="2868"/>
        <v>MIE BURUNG DARA MERAH 136GR</v>
      </c>
      <c r="AR1578" s="4" t="str">
        <f t="shared" si="2869"/>
        <v>1BKS</v>
      </c>
      <c r="AS1578" t="s">
        <v>2141</v>
      </c>
      <c r="AT1578" s="1" t="s">
        <v>2142</v>
      </c>
      <c r="AU1578" s="4" t="str">
        <f>IF(IF(IF(AQ1578=DL1578,10,0)+IF(NOT(AN1578=$AU$1)=TRUE,10,0)=
20,"XXXX",IF(IF((BC1578+1)=2,0,1)+IF(AN1578=$AU$1,1,0)=2,TRUE,""))
="",IF(IF(AQ1578=DL1576,10,0)+IF(NOT(AN1578=$AU$1)=TRUE,10,0)=
20,"XXXX",IF(IF((BC1578+1)=2,0,1)+IF(AN1578=$AU$1,1,0)=2,TRUE,
"")),IF(IF(AQ1578=DL1578,10,0)+IF(NOT(AN1578=$AU$1)=TRUE,10,0)=
20,"XXXX",IF(IF((BC1578+1)=2,0,1)+IF(AN1578=$AU$1,1,0)=2,TRUE,"")))</f>
        <v>XXXX</v>
      </c>
      <c r="AV1578">
        <v>1800</v>
      </c>
      <c r="AW1578">
        <v>2000</v>
      </c>
      <c r="AX1578">
        <v>1653</v>
      </c>
      <c r="AY1578" t="str">
        <f t="shared" si="2923"/>
        <v>8991688890101</v>
      </c>
      <c r="AZ1578" t="str">
        <f t="shared" si="2872"/>
        <v>MIE BURUNG DARA MERAH 136GR</v>
      </c>
      <c r="BA1578" t="s">
        <v>4301</v>
      </c>
      <c r="BB1578" t="s">
        <v>4301</v>
      </c>
      <c r="BC1578" s="9" t="str" cm="1">
        <f t="array" aca="1" ref="BC1578" ca="1">LEFT(AR1578,MATCH(FALSE,ISNUMBER(MID(AR1578,ROW(INDIRECT("1:"&amp;LEN(AR1578)+1)), 1) *1),0) -1)</f>
        <v>1</v>
      </c>
      <c r="BD1578" s="1"/>
      <c r="BF1578" s="21"/>
      <c r="BK1578" s="1"/>
      <c r="BM1578" s="1"/>
      <c r="BN1578" s="1"/>
      <c r="BR1578" s="22"/>
      <c r="BS1578">
        <v>0</v>
      </c>
      <c r="BT1578" s="1" t="s">
        <v>5103</v>
      </c>
      <c r="BV1578" s="4" t="str">
        <f>IF(IFERROR(SEARCH($A$1,DN1578),0)&gt;0,$A$1,"")</f>
        <v/>
      </c>
      <c r="BW1578" s="4" t="str">
        <f>IF(IFERROR(SEARCH($B$1,DN1578),0)&gt;0,$B$1,"")</f>
        <v/>
      </c>
      <c r="BX1578" s="4" t="str">
        <f>IF(IFERROR(SEARCH($C$1,DN1578),0)&gt;0,$C$1,"")</f>
        <v>BKS</v>
      </c>
      <c r="BY1578" s="4" t="str">
        <f>IF(IFERROR(SEARCH($D$1,DN1578),0)&gt;0,$D$1,"")</f>
        <v/>
      </c>
      <c r="BZ1578" s="4" t="str">
        <f>IF(IFERROR(SEARCH($E$1,DN1578),0)&gt;0,$E$1,"")</f>
        <v/>
      </c>
      <c r="CA1578" s="4" t="str">
        <f>IF(IFERROR(SEARCH($F$1,DN1578),0)&gt;0,$F$1,"")</f>
        <v/>
      </c>
      <c r="CB1578" s="4" t="str">
        <f>IF(IFERROR(SEARCH($G$1,DN1578),0)&gt;0,$G$1,"")</f>
        <v/>
      </c>
      <c r="CC1578" s="4" t="str">
        <f>IF(IFERROR(SEARCH($H$1,DN1578),0)&gt;0,$H$1,"")</f>
        <v/>
      </c>
      <c r="CD1578" s="4" t="str">
        <f>IF(IFERROR(SEARCH($I$1,DN1578),0)&gt;0,$I$1,"")</f>
        <v/>
      </c>
      <c r="CE1578" s="4" t="str">
        <f>IF(IFERROR(SEARCH($J$1,DN1578),0)&gt;0,$J$1,"")</f>
        <v/>
      </c>
      <c r="CF1578" s="4" t="str">
        <f>IF(IFERROR(SEARCH($K$1,DN1578),0)&gt;0,$K$1,"")</f>
        <v/>
      </c>
      <c r="CG1578" s="4" t="str">
        <f>IF(IFERROR(SEARCH($L$1,DN1578),0)&gt;0,$L$1,"")</f>
        <v/>
      </c>
      <c r="CH1578" s="4" t="str">
        <f>IF(IFERROR(SEARCH($M$1,DN1578),0)&gt;0,$M$1,"")</f>
        <v/>
      </c>
      <c r="CI1578" s="4" t="str">
        <f>IF(IFERROR(SEARCH($N$1,DN1578),0)&gt;0,$N$1,"")</f>
        <v/>
      </c>
      <c r="CJ1578" s="4" t="str">
        <f>IF(IFERROR(SEARCH($O$1,DN1578),0)&gt;0,$O$1,"")</f>
        <v>DUS</v>
      </c>
      <c r="CK1578" s="4" t="str">
        <f>IF(IFERROR(SEARCH($P$1,DN1578),0)&gt;0,$P$1,"")</f>
        <v/>
      </c>
      <c r="CL1578" s="4" t="str">
        <f>IF(IFERROR(SEARCH($Q$1,DN1578),0)&gt;0,$Q$1,"")</f>
        <v/>
      </c>
      <c r="CM1578" s="4" t="str">
        <f>IF(IFERROR(SEARCH($R$1,DN1578),0)&gt;0,$R$1,"")</f>
        <v/>
      </c>
      <c r="CN1578" s="4" t="str">
        <f>IF(IFERROR(SEARCH($S$1,DN1578),0)&gt;0,$S$1,"")</f>
        <v/>
      </c>
      <c r="CO1578" s="4" t="str">
        <f>IF(IFERROR(SEARCH($T$1,DN1578),0)&gt;0,$T$1,"")</f>
        <v/>
      </c>
      <c r="CP1578" s="4" t="str">
        <f>IF(IFERROR(SEARCH($U$1,DN1578),0)&gt;0,$U$1,"")</f>
        <v/>
      </c>
      <c r="CQ1578" s="4" t="str">
        <f>IF(IFERROR(SEARCH($V$1,DN1578),0)&gt;0,$V$1,"")</f>
        <v/>
      </c>
      <c r="CR1578" s="4" t="str">
        <f>IF(IFERROR(SEARCH($W$1,DN1578),0)&gt;0,$W$1,"")</f>
        <v/>
      </c>
      <c r="CS1578" s="4" t="str">
        <f>IF(IFERROR(SEARCH($X$1,DN1578),0)&gt;0,$X$1,"")</f>
        <v/>
      </c>
      <c r="CT1578" s="4">
        <f>LEN(BW1578)+LEN(BX1578)+LEN(BY1578)+LEN(BZ1578)+LEN(CA1578)+LEN(CO1578)+LEN(CB1578)+LEN(CC1578)+LEN(CD1578)+LEN(CE1578)+LEN(CF1578)+LEN(CG1578)+LEN(CH1578)+LEN(CI1578)+LEN(CP1578)+LEN(CJ1578)+LEN(CK1578)+LEN(CQ1578)+LEN(BV1578)+LEN(CL1578)+LEN(CS1578)+LEN(CM1578)+LEN(CR1578)+LEN(CN1578)</f>
        <v>6</v>
      </c>
      <c r="CU1578" s="4" t="str">
        <f>IF(IFERROR(SEARCH($Z$1,DN1578),0)&gt;0,$Z$1,"")</f>
        <v>-</v>
      </c>
      <c r="CV1578" s="4" t="str">
        <f>IF(IFERROR(SEARCH($AA$1,DN1578),0)&gt;0,$AA$1,"")</f>
        <v>/</v>
      </c>
      <c r="CW1578" s="4" t="str">
        <f>IF(IFERROR(SEARCH($AB$1,DN1578),0)&gt;0,$AB$1,"")</f>
        <v/>
      </c>
      <c r="CX1578" s="4" t="str">
        <f>IF(IFERROR(SEARCH($AC$1,DN1578),0)&gt;0,$AC$1,"")</f>
        <v/>
      </c>
      <c r="CY1578" s="4" t="str">
        <f>IF(IFERROR(SEARCH($AD$1,DN1578),0)&gt;0,$AD$1,"")</f>
        <v/>
      </c>
      <c r="CZ1578" s="4" t="str">
        <f>IF(IFERROR(SEARCH($AE$1,DN1578),0)&gt;0,$AE$1,"")</f>
        <v/>
      </c>
      <c r="DA1578" s="4">
        <f>LEN(DM1578)</f>
        <v>9</v>
      </c>
      <c r="DB1578" s="4">
        <f>LEN(DN1578)</f>
        <v>37</v>
      </c>
      <c r="DC1578" s="4">
        <f>DB1578-DA1578</f>
        <v>28</v>
      </c>
      <c r="DD1578" s="4" t="str">
        <f>RIGHT(DN1578,4)</f>
        <v>/DUS</v>
      </c>
      <c r="DE1578" s="4" t="str">
        <f>RIGHT(DN1578,5)</f>
        <v>S/DUS</v>
      </c>
      <c r="DF1578" s="4" t="str" cm="1">
        <f t="array" ref="DF1578">LEFT(DM1578,SUM(LEN(DM1578)-LEN(SUBSTITUTE(DM1578,{"0";"1";"2";"3";"4";"5";"6";"7";"8";"9"},""))))</f>
        <v>36</v>
      </c>
      <c r="DG1578" s="4">
        <f>LEN(DT1578)</f>
        <v>13</v>
      </c>
      <c r="DH1578" s="4" t="b">
        <f>LEFT(DM1578,2)=DF1578</f>
        <v>1</v>
      </c>
      <c r="DI1578" s="4" t="str">
        <f>RIGHT(DD1578,3)</f>
        <v>DUS</v>
      </c>
      <c r="DJ1578" s="4" t="b">
        <f>IF((DL1578=AQ1580)=TRUE,TRUE,IF((AQ1578=DL1578)=TRUE,TRUE,FALSE))</f>
        <v>1</v>
      </c>
      <c r="DK1578" s="4" t="b">
        <f>LEFT(DN1578,2)=LEFT(DO1578,2)</f>
        <v>0</v>
      </c>
      <c r="DL1578" s="5" t="str">
        <f>LEFT(DN1578,(DC1578-1))</f>
        <v>MIE BURUNG DARA MERAH 136GR</v>
      </c>
      <c r="DM1578" s="4" t="str">
        <f>IFERROR(RIGHT(DN1578,LEN(DN1578)-FIND("-",DN1578)),1)</f>
        <v>36BKS/DUS</v>
      </c>
      <c r="DN1578" t="s">
        <v>2143</v>
      </c>
      <c r="DO1578" s="1"/>
      <c r="DP1578" s="4" t="b">
        <f ca="1">IF(IF(IF(DL1578=AQ1580,10,0)+IF(NOT(DI1578=$AU$1)=TRUE,10,0)=
20,"XXXX",IF(IF((DX1578+1)=2,0,1)+IF(DI1578=$AU$1,1,0)=2,TRUE,""))
="",IF(IF(DL1578=AQ1578,10,0)+IF(NOT(DI1578=$AU$1)=TRUE,10,0)=
20,"XXXX",IF(IF((DX1578+1)=2,0,1)+IF(DI1578=$AU$1,1,0)=2,TRUE,
"")),IF(IF(DL1578=AQ1580,10,0)+IF(NOT(DI1578=$AU$1)=TRUE,10,0)=
20,"XXXX",IF(IF((DX1578+1)=2,0,1)+IF(DI1578=$AU$1,1,0)=2,TRUE,"")))</f>
        <v>1</v>
      </c>
      <c r="DQ1578">
        <v>62000</v>
      </c>
      <c r="DR1578">
        <v>62000</v>
      </c>
      <c r="DS1578">
        <v>59500</v>
      </c>
      <c r="DT1578" t="str">
        <f>IF(DO1578&gt;0,DO1578,"800000000"&amp;ROW(DS1578))</f>
        <v>8000000001578</v>
      </c>
      <c r="DU1578" t="str">
        <f>DL1578</f>
        <v>MIE BURUNG DARA MERAH 136GR</v>
      </c>
      <c r="DV1578" t="s">
        <v>4301</v>
      </c>
      <c r="DW1578" t="s">
        <v>4301</v>
      </c>
      <c r="DX1578" s="4" t="str" cm="1">
        <f t="array" aca="1" ref="DX1578" ca="1">LEFT(DM1578,MATCH(FALSE,ISNUMBER(MID(DM1578,ROW(INDIRECT("1:"&amp;LEN(DM1578)+1)), 1) *1),0) -1)</f>
        <v>36</v>
      </c>
      <c r="DY1578" s="1"/>
      <c r="EA1578" s="21"/>
      <c r="EC1578" s="5"/>
      <c r="EF1578" s="1"/>
      <c r="EH1578" s="1"/>
      <c r="EI1578" s="1"/>
      <c r="EL1578" s="5"/>
      <c r="EM1578" s="22"/>
      <c r="EN1578">
        <v>0</v>
      </c>
      <c r="EO1578" s="1" t="s">
        <v>5103</v>
      </c>
    </row>
    <row r="1580" spans="1:145">
      <c r="A1580" s="4" t="str">
        <f t="shared" si="2831"/>
        <v/>
      </c>
      <c r="B1580" s="4" t="str">
        <f t="shared" si="2832"/>
        <v/>
      </c>
      <c r="C1580" s="4" t="str">
        <f t="shared" si="2833"/>
        <v>BKS</v>
      </c>
      <c r="D1580" s="4" t="str">
        <f t="shared" si="2834"/>
        <v/>
      </c>
      <c r="E1580" s="4" t="str">
        <f t="shared" si="2835"/>
        <v/>
      </c>
      <c r="F1580" s="4" t="str">
        <f t="shared" si="2836"/>
        <v/>
      </c>
      <c r="G1580" s="4" t="str">
        <f t="shared" si="2837"/>
        <v/>
      </c>
      <c r="H1580" s="4" t="str">
        <f t="shared" si="2838"/>
        <v/>
      </c>
      <c r="I1580" s="4" t="str">
        <f t="shared" si="2839"/>
        <v/>
      </c>
      <c r="J1580" s="4" t="str">
        <f t="shared" si="2840"/>
        <v/>
      </c>
      <c r="K1580" s="4" t="str">
        <f t="shared" si="2841"/>
        <v/>
      </c>
      <c r="L1580" s="4" t="str">
        <f t="shared" si="2842"/>
        <v/>
      </c>
      <c r="M1580" s="4" t="str">
        <f t="shared" si="2843"/>
        <v/>
      </c>
      <c r="N1580" s="4" t="str">
        <f t="shared" si="2844"/>
        <v/>
      </c>
      <c r="O1580" s="4" t="str">
        <f t="shared" si="2845"/>
        <v/>
      </c>
      <c r="P1580" s="4" t="str">
        <f t="shared" si="2846"/>
        <v/>
      </c>
      <c r="Q1580" s="4" t="str">
        <f t="shared" si="2847"/>
        <v/>
      </c>
      <c r="R1580" s="4" t="str">
        <f t="shared" si="2848"/>
        <v/>
      </c>
      <c r="S1580" s="4" t="str">
        <f t="shared" si="2849"/>
        <v/>
      </c>
      <c r="T1580" s="4" t="str">
        <f t="shared" si="2850"/>
        <v/>
      </c>
      <c r="U1580" s="4" t="str">
        <f t="shared" si="2851"/>
        <v/>
      </c>
      <c r="V1580" s="4" t="str">
        <f t="shared" si="2852"/>
        <v/>
      </c>
      <c r="W1580" s="4" t="str">
        <f t="shared" si="2853"/>
        <v/>
      </c>
      <c r="X1580" s="4" t="str">
        <f t="shared" si="2854"/>
        <v/>
      </c>
      <c r="Y1580" s="4">
        <f t="shared" si="2855"/>
        <v>3</v>
      </c>
      <c r="Z1580" s="4" t="str">
        <f t="shared" si="2856"/>
        <v>-</v>
      </c>
      <c r="AA1580" s="4" t="str">
        <f t="shared" si="2857"/>
        <v/>
      </c>
      <c r="AB1580" s="4" t="str">
        <f t="shared" si="2858"/>
        <v/>
      </c>
      <c r="AC1580" s="4" t="str">
        <f t="shared" si="2859"/>
        <v/>
      </c>
      <c r="AD1580" s="4" t="str">
        <f t="shared" si="2860"/>
        <v/>
      </c>
      <c r="AE1580" s="4" t="str">
        <f t="shared" si="2861"/>
        <v/>
      </c>
      <c r="AF1580" s="4">
        <f t="shared" si="2862"/>
        <v>4</v>
      </c>
      <c r="AG1580" s="4">
        <f t="shared" si="2863"/>
        <v>21</v>
      </c>
      <c r="AH1580" s="4">
        <f t="shared" si="2864"/>
        <v>17</v>
      </c>
      <c r="AI1580" s="4" t="str">
        <f t="shared" si="2865"/>
        <v>1BKS</v>
      </c>
      <c r="AJ1580" s="4" t="str">
        <f t="shared" si="2866"/>
        <v>-1BKS</v>
      </c>
      <c r="AK1580" s="4" t="str" cm="1">
        <f t="array" ref="AK1580">LEFT(AR1580,SUM(LEN(AR1580)-LEN(SUBSTITUTE(AR1580,{"0";"1";"2";"3";"4";"5";"6";"7";"8";"9"},""))))</f>
        <v>1</v>
      </c>
      <c r="AL1580" s="4">
        <f t="shared" si="2870"/>
        <v>13</v>
      </c>
      <c r="AM1580" s="4" t="b">
        <f>LEFT(AR1580,1)=AK1580</f>
        <v>1</v>
      </c>
      <c r="AN1580" s="4" t="str">
        <f t="shared" si="2926"/>
        <v>BKS</v>
      </c>
      <c r="AO1580" s="4" t="b">
        <f>IF((AQ1580=AQ1581)=TRUE,TRUE,IF((DL1578=AQ1580)=TRUE,TRUE,FALSE))</f>
        <v>1</v>
      </c>
      <c r="AP1580" s="4" t="b">
        <f t="shared" si="2867"/>
        <v>0</v>
      </c>
      <c r="AQ1580" s="5" t="str">
        <f t="shared" si="2868"/>
        <v>MIE DOROKU 600GR</v>
      </c>
      <c r="AR1580" s="4" t="str">
        <f t="shared" si="2869"/>
        <v>1BKS</v>
      </c>
      <c r="AS1580" t="s">
        <v>2144</v>
      </c>
      <c r="AT1580" s="1" t="s">
        <v>2145</v>
      </c>
      <c r="AU1580" s="4" t="str">
        <f>IF(IF(IF(AQ1580=AQ1581,10,0)+IF(NOT(AN1580=$AU$1)=TRUE,10,0)=
20,"XXXX",IF(IF((BC1580+1)=2,0,1)+IF(AN1580=$AU$1,1,0)=2,TRUE,""))
="",IF(IF(AQ1580=DL1578,10,0)+IF(NOT(AN1580=$AU$1)=TRUE,10,0)=
20,"XXXX",IF(IF((BC1580+1)=2,0,1)+IF(AN1580=$AU$1,1,0)=2,TRUE,
"")),IF(IF(AQ1580=AQ1581,10,0)+IF(NOT(AN1580=$AU$1)=TRUE,10,0)=
20,"XXXX",IF(IF((BC1580+1)=2,0,1)+IF(AN1580=$AU$1,1,0)=2,TRUE,"")))</f>
        <v>XXXX</v>
      </c>
      <c r="AV1580">
        <v>10500</v>
      </c>
      <c r="AW1580">
        <v>11000</v>
      </c>
      <c r="AX1580">
        <v>10000</v>
      </c>
      <c r="AY1580" t="str">
        <f t="shared" si="2923"/>
        <v>8991688890774</v>
      </c>
      <c r="AZ1580" t="str">
        <f t="shared" si="2872"/>
        <v>MIE DOROKU 600GR</v>
      </c>
      <c r="BA1580" t="s">
        <v>4301</v>
      </c>
      <c r="BB1580" t="s">
        <v>4301</v>
      </c>
      <c r="BC1580" s="9" t="str" cm="1">
        <f t="array" aca="1" ref="BC1580" ca="1">LEFT(AR1580,MATCH(FALSE,ISNUMBER(MID(AR1580,ROW(INDIRECT("1:"&amp;LEN(AR1580)+1)), 1) *1),0) -1)</f>
        <v>1</v>
      </c>
      <c r="BD1580" s="1"/>
      <c r="BF1580" s="21"/>
      <c r="BK1580" s="1"/>
      <c r="BM1580" s="1"/>
      <c r="BN1580" s="1"/>
      <c r="BR1580" s="22"/>
      <c r="BS1580">
        <v>0</v>
      </c>
      <c r="BT1580" s="1" t="s">
        <v>5103</v>
      </c>
    </row>
    <row r="1581" spans="1:145">
      <c r="A1581" s="4" t="str">
        <f t="shared" si="2831"/>
        <v/>
      </c>
      <c r="B1581" s="4" t="str">
        <f t="shared" si="2832"/>
        <v/>
      </c>
      <c r="C1581" s="4" t="str">
        <f t="shared" si="2833"/>
        <v>BKS</v>
      </c>
      <c r="D1581" s="4" t="str">
        <f t="shared" si="2834"/>
        <v/>
      </c>
      <c r="E1581" s="4" t="str">
        <f t="shared" si="2835"/>
        <v/>
      </c>
      <c r="F1581" s="4" t="str">
        <f t="shared" si="2836"/>
        <v/>
      </c>
      <c r="G1581" s="4" t="str">
        <f t="shared" si="2837"/>
        <v/>
      </c>
      <c r="H1581" s="4" t="str">
        <f t="shared" si="2838"/>
        <v/>
      </c>
      <c r="I1581" s="4" t="str">
        <f t="shared" si="2839"/>
        <v/>
      </c>
      <c r="J1581" s="4" t="str">
        <f t="shared" si="2840"/>
        <v/>
      </c>
      <c r="K1581" s="4" t="str">
        <f t="shared" si="2841"/>
        <v/>
      </c>
      <c r="L1581" s="4" t="str">
        <f t="shared" si="2842"/>
        <v/>
      </c>
      <c r="M1581" s="4" t="str">
        <f t="shared" si="2843"/>
        <v/>
      </c>
      <c r="N1581" s="4" t="str">
        <f t="shared" si="2844"/>
        <v/>
      </c>
      <c r="O1581" s="4" t="str">
        <f t="shared" si="2845"/>
        <v/>
      </c>
      <c r="P1581" s="4" t="str">
        <f t="shared" si="2846"/>
        <v/>
      </c>
      <c r="Q1581" s="4" t="str">
        <f t="shared" si="2847"/>
        <v/>
      </c>
      <c r="R1581" s="4" t="str">
        <f t="shared" si="2848"/>
        <v/>
      </c>
      <c r="S1581" s="4" t="str">
        <f t="shared" si="2849"/>
        <v/>
      </c>
      <c r="T1581" s="4" t="str">
        <f t="shared" si="2850"/>
        <v/>
      </c>
      <c r="U1581" s="4" t="str">
        <f t="shared" si="2851"/>
        <v/>
      </c>
      <c r="V1581" s="4" t="str">
        <f t="shared" si="2852"/>
        <v/>
      </c>
      <c r="W1581" s="4" t="str">
        <f t="shared" si="2853"/>
        <v>BALL</v>
      </c>
      <c r="X1581" s="4" t="str">
        <f t="shared" si="2854"/>
        <v/>
      </c>
      <c r="Y1581" s="4">
        <f t="shared" si="2855"/>
        <v>7</v>
      </c>
      <c r="Z1581" s="4" t="str">
        <f t="shared" si="2856"/>
        <v>-</v>
      </c>
      <c r="AA1581" s="4" t="str">
        <f t="shared" si="2857"/>
        <v>/</v>
      </c>
      <c r="AB1581" s="4" t="str">
        <f t="shared" si="2858"/>
        <v/>
      </c>
      <c r="AC1581" s="4" t="str">
        <f t="shared" si="2859"/>
        <v/>
      </c>
      <c r="AD1581" s="4" t="str">
        <f t="shared" si="2860"/>
        <v/>
      </c>
      <c r="AE1581" s="4" t="str">
        <f t="shared" si="2861"/>
        <v/>
      </c>
      <c r="AF1581" s="4">
        <f t="shared" si="2862"/>
        <v>9</v>
      </c>
      <c r="AG1581" s="4">
        <f t="shared" si="2863"/>
        <v>26</v>
      </c>
      <c r="AH1581" s="4">
        <f t="shared" si="2864"/>
        <v>17</v>
      </c>
      <c r="AI1581" s="4" t="str">
        <f t="shared" si="2865"/>
        <v>BALL</v>
      </c>
      <c r="AJ1581" s="4" t="str">
        <f t="shared" si="2866"/>
        <v>/BALL</v>
      </c>
      <c r="AK1581" s="4" t="str" cm="1">
        <f t="array" ref="AK1581">LEFT(AR1581,SUM(LEN(AR1581)-LEN(SUBSTITUTE(AR1581,{"0";"1";"2";"3";"4";"5";"6";"7";"8";"9"},""))))</f>
        <v>9</v>
      </c>
      <c r="AL1581" s="4">
        <f t="shared" si="2870"/>
        <v>13</v>
      </c>
      <c r="AM1581" s="4" t="b">
        <f>LEFT(AR1581,1)=AK1581</f>
        <v>1</v>
      </c>
      <c r="AN1581" s="4" t="str">
        <f>RIGHT(AI1581,4)</f>
        <v>BALL</v>
      </c>
      <c r="AO1581" s="4" t="e">
        <f>IF((AQ1581=#REF!)=TRUE,TRUE,IF((AQ1580=AQ1581)=TRUE,TRUE,FALSE))</f>
        <v>#REF!</v>
      </c>
      <c r="AP1581" s="4" t="b">
        <f t="shared" si="2867"/>
        <v>0</v>
      </c>
      <c r="AQ1581" s="5" t="str">
        <f t="shared" si="2868"/>
        <v>MIE DOROKU 600GR</v>
      </c>
      <c r="AR1581" s="4" t="str">
        <f t="shared" si="2869"/>
        <v>9BKS/BALL</v>
      </c>
      <c r="AS1581" t="s">
        <v>2146</v>
      </c>
      <c r="AU1581" s="4" t="e">
        <f>IF(IF(IF(AQ1581=#REF!,10,0)+IF(NOT(AN1581=$AU$1)=TRUE,10,0)=
20,"XXXX",IF(IF((BC1581+1)=2,0,1)+IF(AN1581=$AU$1,1,0)=2,TRUE,""))
="",IF(IF(AQ1581=AQ1580,10,0)+IF(NOT(AN1581=$AU$1)=TRUE,10,0)=
20,"XXXX",IF(IF((BC1581+1)=2,0,1)+IF(AN1581=$AU$1,1,0)=2,TRUE,
"")),IF(IF(AQ1581=#REF!,10,0)+IF(NOT(AN1581=$AU$1)=TRUE,10,0)=
20,"XXXX",IF(IF((BC1581+1)=2,0,1)+IF(AN1581=$AU$1,1,0)=2,TRUE,"")))</f>
        <v>#REF!</v>
      </c>
      <c r="AV1581">
        <v>92000</v>
      </c>
      <c r="AW1581">
        <v>92000</v>
      </c>
      <c r="AX1581">
        <v>90000</v>
      </c>
      <c r="AY1581" t="str">
        <f t="shared" si="2923"/>
        <v>8000000001581</v>
      </c>
      <c r="AZ1581" t="str">
        <f t="shared" si="2872"/>
        <v>MIE DOROKU 600GR</v>
      </c>
      <c r="BA1581" t="s">
        <v>4301</v>
      </c>
      <c r="BB1581" t="s">
        <v>4301</v>
      </c>
      <c r="BC1581" s="4" t="str" cm="1">
        <f t="array" aca="1" ref="BC1581" ca="1">LEFT(AR1581,MATCH(FALSE,ISNUMBER(MID(AR1581,ROW(INDIRECT("1:"&amp;LEN(AR1581)+1)), 1) *1),0) -1)</f>
        <v>9</v>
      </c>
      <c r="BD1581" s="1"/>
      <c r="BF1581" s="21"/>
      <c r="BK1581" s="1"/>
      <c r="BM1581" s="1"/>
      <c r="BN1581" s="1"/>
      <c r="BR1581" s="22"/>
      <c r="BS1581">
        <v>0</v>
      </c>
      <c r="BT1581" s="1" t="s">
        <v>5103</v>
      </c>
    </row>
    <row r="1582" spans="1:145">
      <c r="A1582" s="4" t="str">
        <f t="shared" ref="A1582:A1643" si="2927">IF(IFERROR(SEARCH($A$1,AS1582),0)&gt;0,$A$1,"")</f>
        <v/>
      </c>
      <c r="B1582" s="4" t="str">
        <f t="shared" ref="B1582:B1643" si="2928">IF(IFERROR(SEARCH($B$1,AS1582),0)&gt;0,$B$1,"")</f>
        <v/>
      </c>
      <c r="C1582" s="4" t="str">
        <f t="shared" ref="C1582:C1643" si="2929">IF(IFERROR(SEARCH($C$1,AS1582),0)&gt;0,$C$1,"")</f>
        <v/>
      </c>
      <c r="D1582" s="4" t="str">
        <f t="shared" ref="D1582:D1643" si="2930">IF(IFERROR(SEARCH($D$1,AS1582),0)&gt;0,$D$1,"")</f>
        <v/>
      </c>
      <c r="E1582" s="4" t="str">
        <f t="shared" ref="E1582:E1643" si="2931">IF(IFERROR(SEARCH($E$1,AS1582),0)&gt;0,$E$1,"")</f>
        <v/>
      </c>
      <c r="F1582" s="4" t="str">
        <f t="shared" ref="F1582:F1643" si="2932">IF(IFERROR(SEARCH($F$1,AS1582),0)&gt;0,$F$1,"")</f>
        <v>RTG</v>
      </c>
      <c r="G1582" s="4" t="str">
        <f t="shared" ref="G1582:G1643" si="2933">IF(IFERROR(SEARCH($G$1,AS1582),0)&gt;0,$G$1,"")</f>
        <v/>
      </c>
      <c r="H1582" s="4" t="str">
        <f t="shared" ref="H1582:H1643" si="2934">IF(IFERROR(SEARCH($H$1,AS1582),0)&gt;0,$H$1,"")</f>
        <v/>
      </c>
      <c r="I1582" s="4" t="str">
        <f t="shared" ref="I1582:I1643" si="2935">IF(IFERROR(SEARCH($I$1,AS1582),0)&gt;0,$I$1,"")</f>
        <v/>
      </c>
      <c r="J1582" s="4" t="str">
        <f t="shared" ref="J1582:J1643" si="2936">IF(IFERROR(SEARCH($J$1,AS1582),0)&gt;0,$J$1,"")</f>
        <v/>
      </c>
      <c r="K1582" s="4" t="str">
        <f t="shared" ref="K1582:K1643" si="2937">IF(IFERROR(SEARCH($K$1,AS1582),0)&gt;0,$K$1,"")</f>
        <v/>
      </c>
      <c r="L1582" s="4" t="str">
        <f t="shared" ref="L1582:L1643" si="2938">IF(IFERROR(SEARCH($L$1,AS1582),0)&gt;0,$L$1,"")</f>
        <v/>
      </c>
      <c r="M1582" s="4" t="str">
        <f t="shared" ref="M1582:M1643" si="2939">IF(IFERROR(SEARCH($M$1,AS1582),0)&gt;0,$M$1,"")</f>
        <v/>
      </c>
      <c r="N1582" s="4" t="str">
        <f t="shared" ref="N1582:N1643" si="2940">IF(IFERROR(SEARCH($N$1,AS1582),0)&gt;0,$N$1,"")</f>
        <v/>
      </c>
      <c r="O1582" s="4" t="str">
        <f t="shared" ref="O1582:O1643" si="2941">IF(IFERROR(SEARCH($O$1,AS1582),0)&gt;0,$O$1,"")</f>
        <v/>
      </c>
      <c r="P1582" s="4" t="str">
        <f t="shared" ref="P1582:P1643" si="2942">IF(IFERROR(SEARCH($P$1,AS1582),0)&gt;0,$P$1,"")</f>
        <v/>
      </c>
      <c r="Q1582" s="4" t="str">
        <f t="shared" ref="Q1582:Q1643" si="2943">IF(IFERROR(SEARCH($Q$1,AS1582),0)&gt;0,$Q$1,"")</f>
        <v/>
      </c>
      <c r="R1582" s="4" t="str">
        <f t="shared" ref="R1582:R1643" si="2944">IF(IFERROR(SEARCH($R$1,AS1582),0)&gt;0,$R$1,"")</f>
        <v/>
      </c>
      <c r="S1582" s="4" t="str">
        <f t="shared" ref="S1582:S1643" si="2945">IF(IFERROR(SEARCH($S$1,AS1582),0)&gt;0,$S$1,"")</f>
        <v/>
      </c>
      <c r="T1582" s="4" t="str">
        <f t="shared" ref="T1582:T1643" si="2946">IF(IFERROR(SEARCH($T$1,AS1582),0)&gt;0,$T$1,"")</f>
        <v>PACK</v>
      </c>
      <c r="U1582" s="4" t="str">
        <f t="shared" ref="U1582:U1643" si="2947">IF(IFERROR(SEARCH($U$1,AS1582),0)&gt;0,$U$1,"")</f>
        <v/>
      </c>
      <c r="V1582" s="4" t="str">
        <f t="shared" ref="V1582:V1643" si="2948">IF(IFERROR(SEARCH($V$1,AS1582),0)&gt;0,$V$1,"")</f>
        <v/>
      </c>
      <c r="W1582" s="4" t="str">
        <f t="shared" ref="W1582:W1643" si="2949">IF(IFERROR(SEARCH($W$1,AS1582),0)&gt;0,$W$1,"")</f>
        <v/>
      </c>
      <c r="X1582" s="4" t="str">
        <f t="shared" ref="X1582:X1643" si="2950">IF(IFERROR(SEARCH($X$1,AS1582),0)&gt;0,$X$1,"")</f>
        <v/>
      </c>
      <c r="Y1582" s="4">
        <f t="shared" ref="Y1582:Y1643" si="2951">LEN(B1582)+LEN(C1582)+LEN(D1582)+LEN(E1582)+LEN(F1582)+LEN(T1582)+LEN(G1582)+LEN(H1582)+LEN(I1582)+LEN(J1582)+LEN(K1582)+LEN(L1582)+LEN(M1582)+LEN(N1582)+LEN(U1582)+LEN(O1582)+LEN(P1582)+LEN(V1582)+LEN(A1582)+LEN(Q1582)+LEN(X1582)+LEN(R1582)+LEN(W1582)+LEN(S1582)</f>
        <v>7</v>
      </c>
      <c r="Z1582" s="4" t="str">
        <f t="shared" ref="Z1582:Z1643" si="2952">IF(IFERROR(SEARCH($Z$1,AS1582),0)&gt;0,$Z$1,"")</f>
        <v>-</v>
      </c>
      <c r="AA1582" s="4" t="str">
        <f t="shared" ref="AA1582:AA1643" si="2953">IF(IFERROR(SEARCH($AA$1,AS1582),0)&gt;0,$AA$1,"")</f>
        <v>/</v>
      </c>
      <c r="AB1582" s="4" t="str">
        <f t="shared" ref="AB1582:AB1643" si="2954">IF(IFERROR(SEARCH($AB$1,AS1582),0)&gt;0,$AB$1,"")</f>
        <v/>
      </c>
      <c r="AC1582" s="4" t="str">
        <f t="shared" ref="AC1582:AC1643" si="2955">IF(IFERROR(SEARCH($AC$1,AS1582),0)&gt;0,$AC$1,"")</f>
        <v/>
      </c>
      <c r="AD1582" s="4" t="str">
        <f t="shared" ref="AD1582:AD1643" si="2956">IF(IFERROR(SEARCH($AD$1,AS1582),0)&gt;0,$AD$1,"")</f>
        <v/>
      </c>
      <c r="AE1582" s="4" t="str">
        <f t="shared" ref="AE1582:AE1643" si="2957">IF(IFERROR(SEARCH($AE$1,AS1582),0)&gt;0,$AE$1,"")</f>
        <v/>
      </c>
      <c r="AF1582" s="4">
        <f t="shared" ref="AF1582:AF1643" si="2958">LEN(AR1582)</f>
        <v>9</v>
      </c>
      <c r="AG1582" s="4">
        <f t="shared" ref="AG1582:AG1643" si="2959">LEN(AS1582)</f>
        <v>24</v>
      </c>
      <c r="AH1582" s="4">
        <f t="shared" ref="AH1582:AH1643" si="2960">AG1582-AF1582</f>
        <v>15</v>
      </c>
      <c r="AI1582" s="4" t="str">
        <f t="shared" ref="AI1582:AI1643" si="2961">RIGHT(AS1582,4)</f>
        <v>PACK</v>
      </c>
      <c r="AJ1582" s="4" t="str">
        <f t="shared" ref="AJ1582:AJ1643" si="2962">RIGHT(AS1582,5)</f>
        <v>/PACK</v>
      </c>
      <c r="AK1582" s="4" t="str" cm="1">
        <f t="array" ref="AK1582">LEFT(AR1582,SUM(LEN(AR1582)-LEN(SUBSTITUTE(AR1582,{"0";"1";"2";"3";"4";"5";"6";"7";"8";"9"},""))))</f>
        <v>2</v>
      </c>
      <c r="AL1582" s="4">
        <f t="shared" si="2870"/>
        <v>13</v>
      </c>
      <c r="AM1582" s="4" t="b">
        <f>LEFT(AR1582,1)=AK1582</f>
        <v>1</v>
      </c>
      <c r="AN1582" s="4" t="str">
        <f>RIGHT(AI1582,4)</f>
        <v>PACK</v>
      </c>
      <c r="AO1582" s="4" t="b">
        <f>IF((AQ1582=DL1582)=TRUE,TRUE,IF((#REF!=AQ1582)=TRUE,TRUE,FALSE))</f>
        <v>1</v>
      </c>
      <c r="AP1582" s="4" t="b">
        <f t="shared" ref="AP1582:AP1643" si="2963">LEFT(AS1582,2)=LEFT(AT1582,2)</f>
        <v>0</v>
      </c>
      <c r="AQ1582" s="5" t="str">
        <f t="shared" ref="AQ1582:AQ1643" si="2964">LEFT(AS1582,(AH1582-1))</f>
        <v>MIE ENAK GEMEZ</v>
      </c>
      <c r="AR1582" s="4" t="str">
        <f t="shared" ref="AR1582:AR1643" si="2965">IFERROR(RIGHT(AS1582,LEN(AS1582)-FIND("-",AS1582)),1)</f>
        <v>2RTG/PACK</v>
      </c>
      <c r="AS1582" t="s">
        <v>2147</v>
      </c>
      <c r="AT1582" s="1" t="s">
        <v>2148</v>
      </c>
      <c r="AU1582" s="4" t="str">
        <f>IF(IF(IF(AQ1582=DL1582,10,0)+IF(NOT(AN1582=$AU$1)=TRUE,10,0)=
20,"XXXX",IF(IF((BC1582+1)=2,0,1)+IF(AN1582=$AU$1,1,0)=2,TRUE,""))
="",IF(IF(AQ1582=#REF!,10,0)+IF(NOT(AN1582=$AU$1)=TRUE,10,0)=
20,"XXXX",IF(IF((BC1582+1)=2,0,1)+IF(AN1582=$AU$1,1,0)=2,TRUE,
"")),IF(IF(AQ1582=DL1582,10,0)+IF(NOT(AN1582=$AU$1)=TRUE,10,0)=
20,"XXXX",IF(IF((BC1582+1)=2,0,1)+IF(AN1582=$AU$1,1,0)=2,TRUE,"")))</f>
        <v>XXXX</v>
      </c>
      <c r="AV1582">
        <v>17500</v>
      </c>
      <c r="AW1582">
        <v>17500</v>
      </c>
      <c r="AX1582">
        <v>16736</v>
      </c>
      <c r="AY1582" t="str">
        <f t="shared" si="2923"/>
        <v>8886013700104</v>
      </c>
      <c r="AZ1582" t="str">
        <f t="shared" si="2872"/>
        <v>MIE ENAK GEMEZ</v>
      </c>
      <c r="BA1582" t="s">
        <v>4301</v>
      </c>
      <c r="BB1582" t="s">
        <v>4301</v>
      </c>
      <c r="BC1582" s="4" t="str" cm="1">
        <f t="array" aca="1" ref="BC1582" ca="1">LEFT(AR1582,MATCH(FALSE,ISNUMBER(MID(AR1582,ROW(INDIRECT("1:"&amp;LEN(AR1582)+1)), 1) *1),0) -1)</f>
        <v>2</v>
      </c>
      <c r="BD1582" s="1"/>
      <c r="BF1582" s="21"/>
      <c r="BK1582" s="1"/>
      <c r="BM1582" s="1"/>
      <c r="BN1582" s="1"/>
      <c r="BR1582" s="22"/>
      <c r="BS1582">
        <v>0</v>
      </c>
      <c r="BT1582" s="1" t="s">
        <v>5103</v>
      </c>
      <c r="BV1582" s="4" t="str">
        <f>IF(IFERROR(SEARCH($A$1,DN1582),0)&gt;0,$A$1,"")</f>
        <v/>
      </c>
      <c r="BW1582" s="4" t="str">
        <f>IF(IFERROR(SEARCH($B$1,DN1582),0)&gt;0,$B$1,"")</f>
        <v/>
      </c>
      <c r="BX1582" s="4" t="str">
        <f>IF(IFERROR(SEARCH($C$1,DN1582),0)&gt;0,$C$1,"")</f>
        <v/>
      </c>
      <c r="BY1582" s="4" t="str">
        <f>IF(IFERROR(SEARCH($D$1,DN1582),0)&gt;0,$D$1,"")</f>
        <v/>
      </c>
      <c r="BZ1582" s="4" t="str">
        <f>IF(IFERROR(SEARCH($E$1,DN1582),0)&gt;0,$E$1,"")</f>
        <v/>
      </c>
      <c r="CA1582" s="4" t="str">
        <f>IF(IFERROR(SEARCH($F$1,DN1582),0)&gt;0,$F$1,"")</f>
        <v/>
      </c>
      <c r="CB1582" s="4" t="str">
        <f>IF(IFERROR(SEARCH($G$1,DN1582),0)&gt;0,$G$1,"")</f>
        <v/>
      </c>
      <c r="CC1582" s="4" t="str">
        <f>IF(IFERROR(SEARCH($H$1,DN1582),0)&gt;0,$H$1,"")</f>
        <v/>
      </c>
      <c r="CD1582" s="4" t="str">
        <f>IF(IFERROR(SEARCH($I$1,DN1582),0)&gt;0,$I$1,"")</f>
        <v/>
      </c>
      <c r="CE1582" s="4" t="str">
        <f>IF(IFERROR(SEARCH($J$1,DN1582),0)&gt;0,$J$1,"")</f>
        <v/>
      </c>
      <c r="CF1582" s="4" t="str">
        <f>IF(IFERROR(SEARCH($K$1,DN1582),0)&gt;0,$K$1,"")</f>
        <v/>
      </c>
      <c r="CG1582" s="4" t="str">
        <f>IF(IFERROR(SEARCH($L$1,DN1582),0)&gt;0,$L$1,"")</f>
        <v/>
      </c>
      <c r="CH1582" s="4" t="str">
        <f>IF(IFERROR(SEARCH($M$1,DN1582),0)&gt;0,$M$1,"")</f>
        <v/>
      </c>
      <c r="CI1582" s="4" t="str">
        <f>IF(IFERROR(SEARCH($N$1,DN1582),0)&gt;0,$N$1,"")</f>
        <v/>
      </c>
      <c r="CJ1582" s="4" t="str">
        <f>IF(IFERROR(SEARCH($O$1,DN1582),0)&gt;0,$O$1,"")</f>
        <v>DUS</v>
      </c>
      <c r="CK1582" s="4" t="str">
        <f>IF(IFERROR(SEARCH($P$1,DN1582),0)&gt;0,$P$1,"")</f>
        <v/>
      </c>
      <c r="CL1582" s="4" t="str">
        <f>IF(IFERROR(SEARCH($Q$1,DN1582),0)&gt;0,$Q$1,"")</f>
        <v/>
      </c>
      <c r="CM1582" s="4" t="str">
        <f>IF(IFERROR(SEARCH($R$1,DN1582),0)&gt;0,$R$1,"")</f>
        <v/>
      </c>
      <c r="CN1582" s="4" t="str">
        <f>IF(IFERROR(SEARCH($S$1,DN1582),0)&gt;0,$S$1,"")</f>
        <v/>
      </c>
      <c r="CO1582" s="4" t="str">
        <f>IF(IFERROR(SEARCH($T$1,DN1582),0)&gt;0,$T$1,"")</f>
        <v>PACK</v>
      </c>
      <c r="CP1582" s="4" t="str">
        <f>IF(IFERROR(SEARCH($U$1,DN1582),0)&gt;0,$U$1,"")</f>
        <v/>
      </c>
      <c r="CQ1582" s="4" t="str">
        <f>IF(IFERROR(SEARCH($V$1,DN1582),0)&gt;0,$V$1,"")</f>
        <v/>
      </c>
      <c r="CR1582" s="4" t="str">
        <f>IF(IFERROR(SEARCH($W$1,DN1582),0)&gt;0,$W$1,"")</f>
        <v/>
      </c>
      <c r="CS1582" s="4" t="str">
        <f>IF(IFERROR(SEARCH($X$1,DN1582),0)&gt;0,$X$1,"")</f>
        <v/>
      </c>
      <c r="CT1582" s="4">
        <f>LEN(BW1582)+LEN(BX1582)+LEN(BY1582)+LEN(BZ1582)+LEN(CA1582)+LEN(CO1582)+LEN(CB1582)+LEN(CC1582)+LEN(CD1582)+LEN(CE1582)+LEN(CF1582)+LEN(CG1582)+LEN(CH1582)+LEN(CI1582)+LEN(CP1582)+LEN(CJ1582)+LEN(CK1582)+LEN(CQ1582)+LEN(BV1582)+LEN(CL1582)+LEN(CS1582)+LEN(CM1582)+LEN(CR1582)+LEN(CN1582)</f>
        <v>7</v>
      </c>
      <c r="CU1582" s="4" t="str">
        <f>IF(IFERROR(SEARCH($Z$1,DN1582),0)&gt;0,$Z$1,"")</f>
        <v>-</v>
      </c>
      <c r="CV1582" s="4" t="str">
        <f>IF(IFERROR(SEARCH($AA$1,DN1582),0)&gt;0,$AA$1,"")</f>
        <v>/</v>
      </c>
      <c r="CW1582" s="4" t="str">
        <f>IF(IFERROR(SEARCH($AB$1,DN1582),0)&gt;0,$AB$1,"")</f>
        <v/>
      </c>
      <c r="CX1582" s="4" t="str">
        <f>IF(IFERROR(SEARCH($AC$1,DN1582),0)&gt;0,$AC$1,"")</f>
        <v/>
      </c>
      <c r="CY1582" s="4" t="str">
        <f>IF(IFERROR(SEARCH($AD$1,DN1582),0)&gt;0,$AD$1,"")</f>
        <v/>
      </c>
      <c r="CZ1582" s="4" t="str">
        <f>IF(IFERROR(SEARCH($AE$1,DN1582),0)&gt;0,$AE$1,"")</f>
        <v/>
      </c>
      <c r="DA1582" s="4">
        <f>LEN(DM1582)</f>
        <v>9</v>
      </c>
      <c r="DB1582" s="4">
        <f>LEN(DN1582)</f>
        <v>24</v>
      </c>
      <c r="DC1582" s="4">
        <f>DB1582-DA1582</f>
        <v>15</v>
      </c>
      <c r="DD1582" s="4" t="str">
        <f>RIGHT(DN1582,4)</f>
        <v>/DUS</v>
      </c>
      <c r="DE1582" s="4" t="str">
        <f>RIGHT(DN1582,5)</f>
        <v>K/DUS</v>
      </c>
      <c r="DF1582" s="4" t="str" cm="1">
        <f t="array" ref="DF1582">LEFT(DM1582,SUM(LEN(DM1582)-LEN(SUBSTITUTE(DM1582,{"0";"1";"2";"3";"4";"5";"6";"7";"8";"9"},""))))</f>
        <v>4</v>
      </c>
      <c r="DG1582" s="4">
        <f>LEN(DT1582)</f>
        <v>13</v>
      </c>
      <c r="DH1582" s="4" t="b">
        <f>LEFT(DM1582,1)=DF1582</f>
        <v>1</v>
      </c>
      <c r="DI1582" s="4" t="str">
        <f>RIGHT(DD1582,3)</f>
        <v>DUS</v>
      </c>
      <c r="DJ1582" s="4" t="b">
        <f>IF((DL1582=DL1585)=TRUE,TRUE,IF((AQ1582=DL1582)=TRUE,TRUE,FALSE))</f>
        <v>1</v>
      </c>
      <c r="DK1582" s="4" t="b">
        <f>LEFT(DN1582,2)=LEFT(DO1582,2)</f>
        <v>0</v>
      </c>
      <c r="DL1582" s="5" t="str">
        <f>LEFT(DN1582,(DC1582-1))</f>
        <v>MIE ENAK GEMEZ</v>
      </c>
      <c r="DM1582" s="4" t="str">
        <f>IFERROR(RIGHT(DN1582,LEN(DN1582)-FIND("-",DN1582)),1)</f>
        <v>4PACK/DUS</v>
      </c>
      <c r="DN1582" t="s">
        <v>2149</v>
      </c>
      <c r="DO1582" s="1"/>
      <c r="DP1582" s="4" t="b">
        <f ca="1">IF(IF(IF(DL1582=DL1585,10,0)+IF(NOT(DI1582=$AU$1)=TRUE,10,0)=
20,"XXXX",IF(IF((DX1582+1)=2,0,1)+IF(DI1582=$AU$1,1,0)=2,TRUE,""))
="",IF(IF(DL1582=AQ1582,10,0)+IF(NOT(DI1582=$AU$1)=TRUE,10,0)=
20,"XXXX",IF(IF((DX1582+1)=2,0,1)+IF(DI1582=$AU$1,1,0)=2,TRUE,
"")),IF(IF(DL1582=DL1585,10,0)+IF(NOT(DI1582=$AU$1)=TRUE,10,0)=
20,"XXXX",IF(IF((DX1582+1)=2,0,1)+IF(DI1582=$AU$1,1,0)=2,TRUE,"")))</f>
        <v>1</v>
      </c>
      <c r="DQ1582">
        <v>67000</v>
      </c>
      <c r="DR1582">
        <v>67000</v>
      </c>
      <c r="DS1582">
        <v>64000</v>
      </c>
      <c r="DT1582" t="str">
        <f>IF(DO1582&gt;0,DO1582,"800000000"&amp;ROW(DS1582))</f>
        <v>8000000001582</v>
      </c>
      <c r="DU1582" t="str">
        <f>DL1582</f>
        <v>MIE ENAK GEMEZ</v>
      </c>
      <c r="DV1582" t="s">
        <v>4301</v>
      </c>
      <c r="DW1582" t="s">
        <v>4301</v>
      </c>
      <c r="DX1582" s="4" t="str" cm="1">
        <f t="array" aca="1" ref="DX1582" ca="1">LEFT(DM1582,MATCH(FALSE,ISNUMBER(MID(DM1582,ROW(INDIRECT("1:"&amp;LEN(DM1582)+1)), 1) *1),0) -1)</f>
        <v>4</v>
      </c>
      <c r="DY1582" s="1"/>
      <c r="EA1582" s="21"/>
      <c r="EC1582" s="5"/>
      <c r="EF1582" s="1"/>
      <c r="EH1582" s="1"/>
      <c r="EI1582" s="1"/>
      <c r="EL1582" s="5"/>
      <c r="EM1582" s="22"/>
      <c r="EN1582">
        <v>0</v>
      </c>
      <c r="EO1582" s="1" t="s">
        <v>5103</v>
      </c>
    </row>
    <row r="1585" spans="1:145">
      <c r="A1585" s="4" t="str">
        <f t="shared" si="2927"/>
        <v/>
      </c>
      <c r="B1585" s="4" t="str">
        <f t="shared" si="2928"/>
        <v>PCS</v>
      </c>
      <c r="C1585" s="4" t="str">
        <f t="shared" si="2929"/>
        <v/>
      </c>
      <c r="D1585" s="4" t="str">
        <f t="shared" si="2930"/>
        <v/>
      </c>
      <c r="E1585" s="4" t="str">
        <f t="shared" si="2931"/>
        <v/>
      </c>
      <c r="F1585" s="4" t="str">
        <f t="shared" si="2932"/>
        <v>RTG</v>
      </c>
      <c r="G1585" s="4" t="str">
        <f t="shared" si="2933"/>
        <v/>
      </c>
      <c r="H1585" s="4" t="str">
        <f t="shared" si="2934"/>
        <v/>
      </c>
      <c r="I1585" s="4" t="str">
        <f t="shared" si="2935"/>
        <v/>
      </c>
      <c r="J1585" s="4" t="str">
        <f t="shared" si="2936"/>
        <v/>
      </c>
      <c r="K1585" s="4" t="str">
        <f t="shared" si="2937"/>
        <v/>
      </c>
      <c r="L1585" s="4" t="str">
        <f t="shared" si="2938"/>
        <v/>
      </c>
      <c r="M1585" s="4" t="str">
        <f t="shared" si="2939"/>
        <v/>
      </c>
      <c r="N1585" s="4" t="str">
        <f t="shared" si="2940"/>
        <v/>
      </c>
      <c r="O1585" s="4" t="str">
        <f t="shared" si="2941"/>
        <v/>
      </c>
      <c r="P1585" s="4" t="str">
        <f t="shared" si="2942"/>
        <v/>
      </c>
      <c r="Q1585" s="4" t="str">
        <f t="shared" si="2943"/>
        <v/>
      </c>
      <c r="R1585" s="4" t="str">
        <f t="shared" si="2944"/>
        <v/>
      </c>
      <c r="S1585" s="4" t="str">
        <f t="shared" si="2945"/>
        <v/>
      </c>
      <c r="T1585" s="4" t="str">
        <f t="shared" si="2946"/>
        <v/>
      </c>
      <c r="U1585" s="4" t="str">
        <f t="shared" si="2947"/>
        <v/>
      </c>
      <c r="V1585" s="4" t="str">
        <f t="shared" si="2948"/>
        <v/>
      </c>
      <c r="W1585" s="4" t="str">
        <f t="shared" si="2949"/>
        <v/>
      </c>
      <c r="X1585" s="4" t="str">
        <f t="shared" si="2950"/>
        <v/>
      </c>
      <c r="Y1585" s="4">
        <f t="shared" si="2951"/>
        <v>6</v>
      </c>
      <c r="Z1585" s="4" t="str">
        <f t="shared" si="2952"/>
        <v>-</v>
      </c>
      <c r="AA1585" s="4" t="str">
        <f t="shared" si="2953"/>
        <v>/</v>
      </c>
      <c r="AB1585" s="4" t="str">
        <f t="shared" si="2954"/>
        <v/>
      </c>
      <c r="AC1585" s="4" t="str">
        <f t="shared" si="2955"/>
        <v/>
      </c>
      <c r="AD1585" s="4" t="str">
        <f t="shared" si="2956"/>
        <v/>
      </c>
      <c r="AE1585" s="4" t="str">
        <f t="shared" si="2957"/>
        <v/>
      </c>
      <c r="AF1585" s="4">
        <f t="shared" si="2958"/>
        <v>9</v>
      </c>
      <c r="AG1585" s="4">
        <f t="shared" si="2959"/>
        <v>19</v>
      </c>
      <c r="AH1585" s="4">
        <f t="shared" si="2960"/>
        <v>10</v>
      </c>
      <c r="AI1585" s="4" t="str">
        <f t="shared" si="2961"/>
        <v>/RTG</v>
      </c>
      <c r="AJ1585" s="4" t="str">
        <f t="shared" si="2962"/>
        <v>S/RTG</v>
      </c>
      <c r="AK1585" s="4" t="str" cm="1">
        <f t="array" ref="AK1585">LEFT(AR1585,SUM(LEN(AR1585)-LEN(SUBSTITUTE(AR1585,{"0";"1";"2";"3";"4";"5";"6";"7";"8";"9"},""))))</f>
        <v>10</v>
      </c>
      <c r="AL1585" s="4">
        <f t="shared" ref="AL1585:AL1643" si="2966">LEN(AY1585)</f>
        <v>13</v>
      </c>
      <c r="AM1585" s="4" t="b">
        <f>LEFT(AR1585,2)=AK1585</f>
        <v>1</v>
      </c>
      <c r="AN1585" s="4" t="str">
        <f>RIGHT(AI1585,3)</f>
        <v>RTG</v>
      </c>
      <c r="AO1585" s="4" t="e">
        <f>IF((AQ1585=#REF!)=TRUE,TRUE,IF((DL1585=AQ1585)=TRUE,TRUE,FALSE))</f>
        <v>#REF!</v>
      </c>
      <c r="AP1585" s="4" t="b">
        <f t="shared" si="2963"/>
        <v>0</v>
      </c>
      <c r="AQ1585" s="5" t="str">
        <f t="shared" si="2964"/>
        <v>MIE GELAS</v>
      </c>
      <c r="AR1585" s="4" t="str">
        <f t="shared" si="2965"/>
        <v>10PCS/RTG</v>
      </c>
      <c r="AS1585" t="s">
        <v>2150</v>
      </c>
      <c r="AU1585" s="4" t="e">
        <f>IF(IF(IF(AQ1585=#REF!,10,0)+IF(NOT(AN1585=$AU$1)=TRUE,10,0)=
20,"XXXX",IF(IF((BC1585+1)=2,0,1)+IF(AN1585=$AU$1,1,0)=2,TRUE,""))
="",IF(IF(AQ1585=DL1585,10,0)+IF(NOT(AN1585=$AU$1)=TRUE,10,0)=
20,"XXXX",IF(IF((BC1585+1)=2,0,1)+IF(AN1585=$AU$1,1,0)=2,TRUE,
"")),IF(IF(AQ1585=#REF!,10,0)+IF(NOT(AN1585=$AU$1)=TRUE,10,0)=
20,"XXXX",IF(IF((BC1585+1)=2,0,1)+IF(AN1585=$AU$1,1,0)=2,TRUE,"")))</f>
        <v>#REF!</v>
      </c>
      <c r="AV1585">
        <v>13000</v>
      </c>
      <c r="AW1585">
        <v>13000</v>
      </c>
      <c r="AX1585">
        <v>12500</v>
      </c>
      <c r="AY1585" t="str">
        <f t="shared" si="2923"/>
        <v>8000000001585</v>
      </c>
      <c r="AZ1585" t="str">
        <f t="shared" ref="AZ1585:AZ1643" si="2967">AQ1585</f>
        <v>MIE GELAS</v>
      </c>
      <c r="BA1585" t="s">
        <v>4301</v>
      </c>
      <c r="BB1585" t="s">
        <v>4301</v>
      </c>
      <c r="BC1585" s="4" t="str" cm="1">
        <f t="array" aca="1" ref="BC1585" ca="1">LEFT(AR1585,MATCH(FALSE,ISNUMBER(MID(AR1585,ROW(INDIRECT("1:"&amp;LEN(AR1585)+1)), 1) *1),0) -1)</f>
        <v>10</v>
      </c>
      <c r="BD1585" s="1"/>
      <c r="BF1585" s="21"/>
      <c r="BK1585" s="1"/>
      <c r="BM1585" s="1"/>
      <c r="BN1585" s="1"/>
      <c r="BR1585" s="22"/>
      <c r="BS1585">
        <v>0</v>
      </c>
      <c r="BT1585" s="1" t="s">
        <v>5103</v>
      </c>
      <c r="BV1585" s="4" t="str">
        <f>IF(IFERROR(SEARCH($A$1,DN1585),0)&gt;0,$A$1,"")</f>
        <v/>
      </c>
      <c r="BW1585" s="4" t="str">
        <f>IF(IFERROR(SEARCH($B$1,DN1585),0)&gt;0,$B$1,"")</f>
        <v/>
      </c>
      <c r="BX1585" s="4" t="str">
        <f>IF(IFERROR(SEARCH($C$1,DN1585),0)&gt;0,$C$1,"")</f>
        <v/>
      </c>
      <c r="BY1585" s="4" t="str">
        <f>IF(IFERROR(SEARCH($D$1,DN1585),0)&gt;0,$D$1,"")</f>
        <v/>
      </c>
      <c r="BZ1585" s="4" t="str">
        <f>IF(IFERROR(SEARCH($E$1,DN1585),0)&gt;0,$E$1,"")</f>
        <v/>
      </c>
      <c r="CA1585" s="4" t="str">
        <f>IF(IFERROR(SEARCH($F$1,DN1585),0)&gt;0,$F$1,"")</f>
        <v>RTG</v>
      </c>
      <c r="CB1585" s="4" t="str">
        <f>IF(IFERROR(SEARCH($G$1,DN1585),0)&gt;0,$G$1,"")</f>
        <v/>
      </c>
      <c r="CC1585" s="4" t="str">
        <f>IF(IFERROR(SEARCH($H$1,DN1585),0)&gt;0,$H$1,"")</f>
        <v/>
      </c>
      <c r="CD1585" s="4" t="str">
        <f>IF(IFERROR(SEARCH($I$1,DN1585),0)&gt;0,$I$1,"")</f>
        <v/>
      </c>
      <c r="CE1585" s="4" t="str">
        <f>IF(IFERROR(SEARCH($J$1,DN1585),0)&gt;0,$J$1,"")</f>
        <v/>
      </c>
      <c r="CF1585" s="4" t="str">
        <f>IF(IFERROR(SEARCH($K$1,DN1585),0)&gt;0,$K$1,"")</f>
        <v/>
      </c>
      <c r="CG1585" s="4" t="str">
        <f>IF(IFERROR(SEARCH($L$1,DN1585),0)&gt;0,$L$1,"")</f>
        <v/>
      </c>
      <c r="CH1585" s="4" t="str">
        <f>IF(IFERROR(SEARCH($M$1,DN1585),0)&gt;0,$M$1,"")</f>
        <v/>
      </c>
      <c r="CI1585" s="4" t="str">
        <f>IF(IFERROR(SEARCH($N$1,DN1585),0)&gt;0,$N$1,"")</f>
        <v/>
      </c>
      <c r="CJ1585" s="4" t="str">
        <f>IF(IFERROR(SEARCH($O$1,DN1585),0)&gt;0,$O$1,"")</f>
        <v>DUS</v>
      </c>
      <c r="CK1585" s="4" t="str">
        <f>IF(IFERROR(SEARCH($P$1,DN1585),0)&gt;0,$P$1,"")</f>
        <v/>
      </c>
      <c r="CL1585" s="4" t="str">
        <f>IF(IFERROR(SEARCH($Q$1,DN1585),0)&gt;0,$Q$1,"")</f>
        <v/>
      </c>
      <c r="CM1585" s="4" t="str">
        <f>IF(IFERROR(SEARCH($R$1,DN1585),0)&gt;0,$R$1,"")</f>
        <v/>
      </c>
      <c r="CN1585" s="4" t="str">
        <f>IF(IFERROR(SEARCH($S$1,DN1585),0)&gt;0,$S$1,"")</f>
        <v/>
      </c>
      <c r="CO1585" s="4" t="str">
        <f>IF(IFERROR(SEARCH($T$1,DN1585),0)&gt;0,$T$1,"")</f>
        <v/>
      </c>
      <c r="CP1585" s="4" t="str">
        <f>IF(IFERROR(SEARCH($U$1,DN1585),0)&gt;0,$U$1,"")</f>
        <v/>
      </c>
      <c r="CQ1585" s="4" t="str">
        <f>IF(IFERROR(SEARCH($V$1,DN1585),0)&gt;0,$V$1,"")</f>
        <v/>
      </c>
      <c r="CR1585" s="4" t="str">
        <f>IF(IFERROR(SEARCH($W$1,DN1585),0)&gt;0,$W$1,"")</f>
        <v/>
      </c>
      <c r="CS1585" s="4" t="str">
        <f>IF(IFERROR(SEARCH($X$1,DN1585),0)&gt;0,$X$1,"")</f>
        <v/>
      </c>
      <c r="CT1585" s="4">
        <f>LEN(BW1585)+LEN(BX1585)+LEN(BY1585)+LEN(BZ1585)+LEN(CA1585)+LEN(CO1585)+LEN(CB1585)+LEN(CC1585)+LEN(CD1585)+LEN(CE1585)+LEN(CF1585)+LEN(CG1585)+LEN(CH1585)+LEN(CI1585)+LEN(CP1585)+LEN(CJ1585)+LEN(CK1585)+LEN(CQ1585)+LEN(BV1585)+LEN(CL1585)+LEN(CS1585)+LEN(CM1585)+LEN(CR1585)+LEN(CN1585)</f>
        <v>6</v>
      </c>
      <c r="CU1585" s="4" t="str">
        <f>IF(IFERROR(SEARCH($Z$1,DN1585),0)&gt;0,$Z$1,"")</f>
        <v>-</v>
      </c>
      <c r="CV1585" s="4" t="str">
        <f>IF(IFERROR(SEARCH($AA$1,DN1585),0)&gt;0,$AA$1,"")</f>
        <v>/</v>
      </c>
      <c r="CW1585" s="4" t="str">
        <f>IF(IFERROR(SEARCH($AB$1,DN1585),0)&gt;0,$AB$1,"")</f>
        <v/>
      </c>
      <c r="CX1585" s="4" t="str">
        <f>IF(IFERROR(SEARCH($AC$1,DN1585),0)&gt;0,$AC$1,"")</f>
        <v/>
      </c>
      <c r="CY1585" s="4" t="str">
        <f>IF(IFERROR(SEARCH($AD$1,DN1585),0)&gt;0,$AD$1,"")</f>
        <v/>
      </c>
      <c r="CZ1585" s="4" t="str">
        <f>IF(IFERROR(SEARCH($AE$1,DN1585),0)&gt;0,$AE$1,"")</f>
        <v/>
      </c>
      <c r="DA1585" s="4">
        <f>LEN(DM1585)</f>
        <v>9</v>
      </c>
      <c r="DB1585" s="4">
        <f>LEN(DN1585)</f>
        <v>19</v>
      </c>
      <c r="DC1585" s="4">
        <f>DB1585-DA1585</f>
        <v>10</v>
      </c>
      <c r="DD1585" s="4" t="str">
        <f>RIGHT(DN1585,4)</f>
        <v>/DUS</v>
      </c>
      <c r="DE1585" s="4" t="str">
        <f>RIGHT(DN1585,5)</f>
        <v>G/DUS</v>
      </c>
      <c r="DF1585" s="4" t="str" cm="1">
        <f t="array" ref="DF1585">LEFT(DM1585,SUM(LEN(DM1585)-LEN(SUBSTITUTE(DM1585,{"0";"1";"2";"3";"4";"5";"6";"7";"8";"9"},""))))</f>
        <v>12</v>
      </c>
      <c r="DG1585" s="4">
        <f>LEN(DT1585)</f>
        <v>13</v>
      </c>
      <c r="DH1585" s="4" t="b">
        <f>LEFT(DM1585,2)=DF1585</f>
        <v>1</v>
      </c>
      <c r="DI1585" s="4" t="str">
        <f>RIGHT(DD1585,3)</f>
        <v>DUS</v>
      </c>
      <c r="DJ1585" s="4" t="b">
        <f>IF((DL1585=AQ1585)=TRUE,TRUE,IF((DL1582=DL1585)=TRUE,TRUE,FALSE))</f>
        <v>1</v>
      </c>
      <c r="DK1585" s="4" t="b">
        <f>LEFT(DN1585,2)=LEFT(DO1585,2)</f>
        <v>0</v>
      </c>
      <c r="DL1585" s="5" t="str">
        <f>LEFT(DN1585,(DC1585-1))</f>
        <v>MIE GELAS</v>
      </c>
      <c r="DM1585" s="4" t="str">
        <f>IFERROR(RIGHT(DN1585,LEN(DN1585)-FIND("-",DN1585)),1)</f>
        <v>12RTG/DUS</v>
      </c>
      <c r="DN1585" t="s">
        <v>4444</v>
      </c>
      <c r="DO1585" s="1"/>
      <c r="DP1585" s="4" t="b">
        <f ca="1">IF(IF(IF(DL1585=AQ1585,10,0)+IF(NOT(DI1585=$AU$1)=TRUE,10,0)=
20,"XXXX",IF(IF((DX1585+1)=2,0,1)+IF(DI1585=$AU$1,1,0)=2,TRUE,""))
="",IF(IF(DL1585=DL1582,10,0)+IF(NOT(DI1585=$AU$1)=TRUE,10,0)=
20,"XXXX",IF(IF((DX1585+1)=2,0,1)+IF(DI1585=$AU$1,1,0)=2,TRUE,
"")),IF(IF(DL1585=AQ1585,10,0)+IF(NOT(DI1585=$AU$1)=TRUE,10,0)=
20,"XXXX",IF(IF((DX1585+1)=2,0,1)+IF(DI1585=$AU$1,1,0)=2,TRUE,"")))</f>
        <v>1</v>
      </c>
      <c r="DQ1585">
        <v>151000</v>
      </c>
      <c r="DR1585">
        <v>151000</v>
      </c>
      <c r="DS1585">
        <v>148500</v>
      </c>
      <c r="DT1585" t="str">
        <f>IF(DO1585&gt;0,DO1585,"800000000"&amp;ROW(DS1585))</f>
        <v>8000000001585</v>
      </c>
      <c r="DU1585" t="str">
        <f>DL1585</f>
        <v>MIE GELAS</v>
      </c>
      <c r="DV1585" t="s">
        <v>4301</v>
      </c>
      <c r="DW1585" t="s">
        <v>4301</v>
      </c>
      <c r="DX1585" s="4" t="str" cm="1">
        <f t="array" aca="1" ref="DX1585" ca="1">LEFT(DM1585,MATCH(FALSE,ISNUMBER(MID(DM1585,ROW(INDIRECT("1:"&amp;LEN(DM1585)+1)), 1) *1),0) -1)</f>
        <v>12</v>
      </c>
      <c r="DY1585" s="1"/>
      <c r="EA1585" s="21"/>
      <c r="EC1585" s="5"/>
      <c r="EF1585" s="1"/>
      <c r="EH1585" s="1"/>
      <c r="EI1585" s="1"/>
      <c r="EL1585" s="5"/>
      <c r="EM1585" s="22"/>
      <c r="EN1585">
        <v>0</v>
      </c>
      <c r="EO1585" s="1" t="s">
        <v>5103</v>
      </c>
    </row>
    <row r="1586" spans="1:145">
      <c r="A1586" s="4" t="str">
        <f t="shared" si="2927"/>
        <v/>
      </c>
      <c r="B1586" s="4" t="str">
        <f t="shared" si="2928"/>
        <v/>
      </c>
      <c r="C1586" s="4" t="str">
        <f t="shared" si="2929"/>
        <v/>
      </c>
      <c r="D1586" s="4" t="str">
        <f t="shared" si="2930"/>
        <v/>
      </c>
      <c r="E1586" s="4" t="str">
        <f t="shared" si="2931"/>
        <v/>
      </c>
      <c r="F1586" s="4" t="str">
        <f t="shared" si="2932"/>
        <v>RTG</v>
      </c>
      <c r="G1586" s="4" t="str">
        <f t="shared" si="2933"/>
        <v/>
      </c>
      <c r="H1586" s="4" t="str">
        <f t="shared" si="2934"/>
        <v/>
      </c>
      <c r="I1586" s="4" t="str">
        <f t="shared" si="2935"/>
        <v/>
      </c>
      <c r="J1586" s="4" t="str">
        <f t="shared" si="2936"/>
        <v/>
      </c>
      <c r="K1586" s="4" t="str">
        <f t="shared" si="2937"/>
        <v/>
      </c>
      <c r="L1586" s="4" t="str">
        <f t="shared" si="2938"/>
        <v/>
      </c>
      <c r="M1586" s="4" t="str">
        <f t="shared" si="2939"/>
        <v/>
      </c>
      <c r="N1586" s="4" t="str">
        <f t="shared" si="2940"/>
        <v/>
      </c>
      <c r="O1586" s="4" t="str">
        <f t="shared" si="2941"/>
        <v/>
      </c>
      <c r="P1586" s="4" t="str">
        <f t="shared" si="2942"/>
        <v/>
      </c>
      <c r="Q1586" s="4" t="str">
        <f t="shared" si="2943"/>
        <v/>
      </c>
      <c r="R1586" s="4" t="str">
        <f t="shared" si="2944"/>
        <v/>
      </c>
      <c r="S1586" s="4" t="str">
        <f t="shared" si="2945"/>
        <v/>
      </c>
      <c r="T1586" s="4" t="str">
        <f t="shared" si="2946"/>
        <v>PACK</v>
      </c>
      <c r="U1586" s="4" t="str">
        <f t="shared" si="2947"/>
        <v/>
      </c>
      <c r="V1586" s="4" t="str">
        <f t="shared" si="2948"/>
        <v/>
      </c>
      <c r="W1586" s="4" t="str">
        <f t="shared" si="2949"/>
        <v/>
      </c>
      <c r="X1586" s="4" t="str">
        <f t="shared" si="2950"/>
        <v/>
      </c>
      <c r="Y1586" s="4">
        <f t="shared" si="2951"/>
        <v>7</v>
      </c>
      <c r="Z1586" s="4" t="str">
        <f t="shared" si="2952"/>
        <v>-</v>
      </c>
      <c r="AA1586" s="4" t="str">
        <f t="shared" si="2953"/>
        <v>/</v>
      </c>
      <c r="AB1586" s="4" t="str">
        <f t="shared" si="2954"/>
        <v/>
      </c>
      <c r="AC1586" s="4" t="str">
        <f t="shared" si="2955"/>
        <v/>
      </c>
      <c r="AD1586" s="4" t="str">
        <f t="shared" si="2956"/>
        <v/>
      </c>
      <c r="AE1586" s="4" t="str">
        <f t="shared" si="2957"/>
        <v/>
      </c>
      <c r="AF1586" s="4">
        <f t="shared" si="2958"/>
        <v>9</v>
      </c>
      <c r="AG1586" s="4">
        <f t="shared" si="2959"/>
        <v>29</v>
      </c>
      <c r="AH1586" s="4">
        <f t="shared" si="2960"/>
        <v>20</v>
      </c>
      <c r="AI1586" s="4" t="str">
        <f t="shared" si="2961"/>
        <v>PACK</v>
      </c>
      <c r="AJ1586" s="4" t="str">
        <f t="shared" si="2962"/>
        <v>/PACK</v>
      </c>
      <c r="AK1586" s="4" t="str" cm="1">
        <f t="array" ref="AK1586">LEFT(AR1586,SUM(LEN(AR1586)-LEN(SUBSTITUTE(AR1586,{"0";"1";"2";"3";"4";"5";"6";"7";"8";"9"},""))))</f>
        <v>2</v>
      </c>
      <c r="AL1586" s="4">
        <f t="shared" si="2966"/>
        <v>13</v>
      </c>
      <c r="AM1586" s="4" t="b">
        <f>LEFT(AR1586,1)=AK1586</f>
        <v>1</v>
      </c>
      <c r="AN1586" s="4" t="str">
        <f>RIGHT(AI1586,4)</f>
        <v>PACK</v>
      </c>
      <c r="AO1586" s="4" t="b">
        <f>IF((AQ1586=DL1586)=TRUE,TRUE,IF((#REF!=AQ1586)=TRUE,TRUE,FALSE))</f>
        <v>1</v>
      </c>
      <c r="AP1586" s="4" t="b">
        <f t="shared" si="2963"/>
        <v>0</v>
      </c>
      <c r="AQ1586" s="5" t="str">
        <f t="shared" si="2964"/>
        <v>MIE GEMEZ ECER 1000</v>
      </c>
      <c r="AR1586" s="4" t="str">
        <f t="shared" si="2965"/>
        <v>2RTG/PACK</v>
      </c>
      <c r="AS1586" t="s">
        <v>2151</v>
      </c>
      <c r="AT1586" s="1" t="s">
        <v>2152</v>
      </c>
      <c r="AU1586" s="4" t="str">
        <f>IF(IF(IF(AQ1586=DL1586,10,0)+IF(NOT(AN1586=$AU$1)=TRUE,10,0)=
20,"XXXX",IF(IF((BC1586+1)=2,0,1)+IF(AN1586=$AU$1,1,0)=2,TRUE,""))
="",IF(IF(AQ1586=#REF!,10,0)+IF(NOT(AN1586=$AU$1)=TRUE,10,0)=
20,"XXXX",IF(IF((BC1586+1)=2,0,1)+IF(AN1586=$AU$1,1,0)=2,TRUE,
"")),IF(IF(AQ1586=DL1586,10,0)+IF(NOT(AN1586=$AU$1)=TRUE,10,0)=
20,"XXXX",IF(IF((BC1586+1)=2,0,1)+IF(AN1586=$AU$1,1,0)=2,TRUE,"")))</f>
        <v>XXXX</v>
      </c>
      <c r="AV1586">
        <v>17000</v>
      </c>
      <c r="AW1586">
        <v>17000</v>
      </c>
      <c r="AX1586">
        <v>16321</v>
      </c>
      <c r="AY1586" t="str">
        <f t="shared" si="2923"/>
        <v>8994834006029</v>
      </c>
      <c r="AZ1586" t="str">
        <f t="shared" si="2967"/>
        <v>MIE GEMEZ ECER 1000</v>
      </c>
      <c r="BA1586" t="s">
        <v>4301</v>
      </c>
      <c r="BB1586" t="s">
        <v>4301</v>
      </c>
      <c r="BC1586" s="4" t="str" cm="1">
        <f t="array" aca="1" ref="BC1586" ca="1">LEFT(AR1586,MATCH(FALSE,ISNUMBER(MID(AR1586,ROW(INDIRECT("1:"&amp;LEN(AR1586)+1)), 1) *1),0) -1)</f>
        <v>2</v>
      </c>
      <c r="BD1586" s="1"/>
      <c r="BF1586" s="21"/>
      <c r="BK1586" s="1"/>
      <c r="BM1586" s="1"/>
      <c r="BN1586" s="1"/>
      <c r="BR1586" s="22"/>
      <c r="BS1586">
        <v>0</v>
      </c>
      <c r="BT1586" s="1" t="s">
        <v>5103</v>
      </c>
      <c r="BV1586" s="4" t="str">
        <f>IF(IFERROR(SEARCH($A$1,DN1586),0)&gt;0,$A$1,"")</f>
        <v/>
      </c>
      <c r="BW1586" s="4" t="str">
        <f>IF(IFERROR(SEARCH($B$1,DN1586),0)&gt;0,$B$1,"")</f>
        <v/>
      </c>
      <c r="BX1586" s="4" t="str">
        <f>IF(IFERROR(SEARCH($C$1,DN1586),0)&gt;0,$C$1,"")</f>
        <v/>
      </c>
      <c r="BY1586" s="4" t="str">
        <f>IF(IFERROR(SEARCH($D$1,DN1586),0)&gt;0,$D$1,"")</f>
        <v/>
      </c>
      <c r="BZ1586" s="4" t="str">
        <f>IF(IFERROR(SEARCH($E$1,DN1586),0)&gt;0,$E$1,"")</f>
        <v/>
      </c>
      <c r="CA1586" s="4" t="str">
        <f>IF(IFERROR(SEARCH($F$1,DN1586),0)&gt;0,$F$1,"")</f>
        <v/>
      </c>
      <c r="CB1586" s="4" t="str">
        <f>IF(IFERROR(SEARCH($G$1,DN1586),0)&gt;0,$G$1,"")</f>
        <v/>
      </c>
      <c r="CC1586" s="4" t="str">
        <f>IF(IFERROR(SEARCH($H$1,DN1586),0)&gt;0,$H$1,"")</f>
        <v/>
      </c>
      <c r="CD1586" s="4" t="str">
        <f>IF(IFERROR(SEARCH($I$1,DN1586),0)&gt;0,$I$1,"")</f>
        <v/>
      </c>
      <c r="CE1586" s="4" t="str">
        <f>IF(IFERROR(SEARCH($J$1,DN1586),0)&gt;0,$J$1,"")</f>
        <v/>
      </c>
      <c r="CF1586" s="4" t="str">
        <f>IF(IFERROR(SEARCH($K$1,DN1586),0)&gt;0,$K$1,"")</f>
        <v/>
      </c>
      <c r="CG1586" s="4" t="str">
        <f>IF(IFERROR(SEARCH($L$1,DN1586),0)&gt;0,$L$1,"")</f>
        <v/>
      </c>
      <c r="CH1586" s="4" t="str">
        <f>IF(IFERROR(SEARCH($M$1,DN1586),0)&gt;0,$M$1,"")</f>
        <v/>
      </c>
      <c r="CI1586" s="4" t="str">
        <f>IF(IFERROR(SEARCH($N$1,DN1586),0)&gt;0,$N$1,"")</f>
        <v/>
      </c>
      <c r="CJ1586" s="4" t="str">
        <f>IF(IFERROR(SEARCH($O$1,DN1586),0)&gt;0,$O$1,"")</f>
        <v>DUS</v>
      </c>
      <c r="CK1586" s="4" t="str">
        <f>IF(IFERROR(SEARCH($P$1,DN1586),0)&gt;0,$P$1,"")</f>
        <v/>
      </c>
      <c r="CL1586" s="4" t="str">
        <f>IF(IFERROR(SEARCH($Q$1,DN1586),0)&gt;0,$Q$1,"")</f>
        <v/>
      </c>
      <c r="CM1586" s="4" t="str">
        <f>IF(IFERROR(SEARCH($R$1,DN1586),0)&gt;0,$R$1,"")</f>
        <v/>
      </c>
      <c r="CN1586" s="4" t="str">
        <f>IF(IFERROR(SEARCH($S$1,DN1586),0)&gt;0,$S$1,"")</f>
        <v/>
      </c>
      <c r="CO1586" s="4" t="str">
        <f>IF(IFERROR(SEARCH($T$1,DN1586),0)&gt;0,$T$1,"")</f>
        <v>PACK</v>
      </c>
      <c r="CP1586" s="4" t="str">
        <f>IF(IFERROR(SEARCH($U$1,DN1586),0)&gt;0,$U$1,"")</f>
        <v/>
      </c>
      <c r="CQ1586" s="4" t="str">
        <f>IF(IFERROR(SEARCH($V$1,DN1586),0)&gt;0,$V$1,"")</f>
        <v/>
      </c>
      <c r="CR1586" s="4" t="str">
        <f>IF(IFERROR(SEARCH($W$1,DN1586),0)&gt;0,$W$1,"")</f>
        <v/>
      </c>
      <c r="CS1586" s="4" t="str">
        <f>IF(IFERROR(SEARCH($X$1,DN1586),0)&gt;0,$X$1,"")</f>
        <v/>
      </c>
      <c r="CT1586" s="4">
        <f>LEN(BW1586)+LEN(BX1586)+LEN(BY1586)+LEN(BZ1586)+LEN(CA1586)+LEN(CO1586)+LEN(CB1586)+LEN(CC1586)+LEN(CD1586)+LEN(CE1586)+LEN(CF1586)+LEN(CG1586)+LEN(CH1586)+LEN(CI1586)+LEN(CP1586)+LEN(CJ1586)+LEN(CK1586)+LEN(CQ1586)+LEN(BV1586)+LEN(CL1586)+LEN(CS1586)+LEN(CM1586)+LEN(CR1586)+LEN(CN1586)</f>
        <v>7</v>
      </c>
      <c r="CU1586" s="4" t="str">
        <f>IF(IFERROR(SEARCH($Z$1,DN1586),0)&gt;0,$Z$1,"")</f>
        <v>-</v>
      </c>
      <c r="CV1586" s="4" t="str">
        <f>IF(IFERROR(SEARCH($AA$1,DN1586),0)&gt;0,$AA$1,"")</f>
        <v>/</v>
      </c>
      <c r="CW1586" s="4" t="str">
        <f>IF(IFERROR(SEARCH($AB$1,DN1586),0)&gt;0,$AB$1,"")</f>
        <v/>
      </c>
      <c r="CX1586" s="4" t="str">
        <f>IF(IFERROR(SEARCH($AC$1,DN1586),0)&gt;0,$AC$1,"")</f>
        <v/>
      </c>
      <c r="CY1586" s="4" t="str">
        <f>IF(IFERROR(SEARCH($AD$1,DN1586),0)&gt;0,$AD$1,"")</f>
        <v/>
      </c>
      <c r="CZ1586" s="4" t="str">
        <f>IF(IFERROR(SEARCH($AE$1,DN1586),0)&gt;0,$AE$1,"")</f>
        <v/>
      </c>
      <c r="DA1586" s="4">
        <f>LEN(DM1586)</f>
        <v>9</v>
      </c>
      <c r="DB1586" s="4">
        <f>LEN(DN1586)</f>
        <v>29</v>
      </c>
      <c r="DC1586" s="4">
        <f>DB1586-DA1586</f>
        <v>20</v>
      </c>
      <c r="DD1586" s="4" t="str">
        <f>RIGHT(DN1586,4)</f>
        <v>/DUS</v>
      </c>
      <c r="DE1586" s="4" t="str">
        <f>RIGHT(DN1586,5)</f>
        <v>K/DUS</v>
      </c>
      <c r="DF1586" s="4" t="str" cm="1">
        <f t="array" ref="DF1586">LEFT(DM1586,SUM(LEN(DM1586)-LEN(SUBSTITUTE(DM1586,{"0";"1";"2";"3";"4";"5";"6";"7";"8";"9"},""))))</f>
        <v>3</v>
      </c>
      <c r="DG1586" s="4">
        <f>LEN(DT1586)</f>
        <v>13</v>
      </c>
      <c r="DH1586" s="4" t="b">
        <f>LEFT(DM1586,1)=DF1586</f>
        <v>1</v>
      </c>
      <c r="DI1586" s="4" t="str">
        <f>RIGHT(DD1586,3)</f>
        <v>DUS</v>
      </c>
      <c r="DJ1586" s="4" t="b">
        <f>IF((DL1586=AQ1588)=TRUE,TRUE,IF((AQ1586=DL1586)=TRUE,TRUE,FALSE))</f>
        <v>1</v>
      </c>
      <c r="DK1586" s="4" t="b">
        <f>LEFT(DN1586,2)=LEFT(DO1586,2)</f>
        <v>0</v>
      </c>
      <c r="DL1586" s="5" t="str">
        <f>LEFT(DN1586,(DC1586-1))</f>
        <v>MIE GEMEZ ECER 1000</v>
      </c>
      <c r="DM1586" s="4" t="str">
        <f>IFERROR(RIGHT(DN1586,LEN(DN1586)-FIND("-",DN1586)),1)</f>
        <v>3PACK/DUS</v>
      </c>
      <c r="DN1586" t="s">
        <v>2153</v>
      </c>
      <c r="DO1586" s="1"/>
      <c r="DP1586" s="4" t="b">
        <f ca="1">IF(IF(IF(DL1586=AQ1588,10,0)+IF(NOT(DI1586=$AU$1)=TRUE,10,0)=
20,"XXXX",IF(IF((DX1586+1)=2,0,1)+IF(DI1586=$AU$1,1,0)=2,TRUE,""))
="",IF(IF(DL1586=AQ1586,10,0)+IF(NOT(DI1586=$AU$1)=TRUE,10,0)=
20,"XXXX",IF(IF((DX1586+1)=2,0,1)+IF(DI1586=$AU$1,1,0)=2,TRUE,
"")),IF(IF(DL1586=AQ1588,10,0)+IF(NOT(DI1586=$AU$1)=TRUE,10,0)=
20,"XXXX",IF(IF((DX1586+1)=2,0,1)+IF(DI1586=$AU$1,1,0)=2,TRUE,"")))</f>
        <v>1</v>
      </c>
      <c r="DQ1586">
        <v>51000</v>
      </c>
      <c r="DR1586">
        <v>51000</v>
      </c>
      <c r="DS1586">
        <v>48962</v>
      </c>
      <c r="DT1586" t="str">
        <f>IF(DO1586&gt;0,DO1586,"800000000"&amp;ROW(DS1586))</f>
        <v>8000000001586</v>
      </c>
      <c r="DU1586" t="str">
        <f>DL1586</f>
        <v>MIE GEMEZ ECER 1000</v>
      </c>
      <c r="DV1586" t="s">
        <v>4301</v>
      </c>
      <c r="DW1586" t="s">
        <v>4301</v>
      </c>
      <c r="DX1586" s="4" t="str" cm="1">
        <f t="array" aca="1" ref="DX1586" ca="1">LEFT(DM1586,MATCH(FALSE,ISNUMBER(MID(DM1586,ROW(INDIRECT("1:"&amp;LEN(DM1586)+1)), 1) *1),0) -1)</f>
        <v>3</v>
      </c>
      <c r="DY1586" s="1"/>
      <c r="EA1586" s="21"/>
      <c r="EC1586" s="5"/>
      <c r="EF1586" s="1"/>
      <c r="EH1586" s="1"/>
      <c r="EI1586" s="1"/>
      <c r="EL1586" s="5"/>
      <c r="EM1586" s="22"/>
      <c r="EN1586">
        <v>0</v>
      </c>
      <c r="EO1586" s="1" t="s">
        <v>5103</v>
      </c>
    </row>
    <row r="1588" spans="1:145">
      <c r="A1588" s="4" t="str">
        <f t="shared" si="2927"/>
        <v/>
      </c>
      <c r="B1588" s="4" t="str">
        <f t="shared" si="2928"/>
        <v>PCS</v>
      </c>
      <c r="C1588" s="4" t="str">
        <f t="shared" si="2929"/>
        <v/>
      </c>
      <c r="D1588" s="4" t="str">
        <f t="shared" si="2930"/>
        <v/>
      </c>
      <c r="E1588" s="4" t="str">
        <f t="shared" si="2931"/>
        <v/>
      </c>
      <c r="F1588" s="4" t="str">
        <f t="shared" si="2932"/>
        <v/>
      </c>
      <c r="G1588" s="4" t="str">
        <f t="shared" si="2933"/>
        <v/>
      </c>
      <c r="H1588" s="4" t="str">
        <f t="shared" si="2934"/>
        <v/>
      </c>
      <c r="I1588" s="4" t="str">
        <f t="shared" si="2935"/>
        <v/>
      </c>
      <c r="J1588" s="4" t="str">
        <f t="shared" si="2936"/>
        <v/>
      </c>
      <c r="K1588" s="4" t="str">
        <f t="shared" si="2937"/>
        <v/>
      </c>
      <c r="L1588" s="4" t="str">
        <f t="shared" si="2938"/>
        <v/>
      </c>
      <c r="M1588" s="4" t="str">
        <f t="shared" si="2939"/>
        <v/>
      </c>
      <c r="N1588" s="4" t="str">
        <f t="shared" si="2940"/>
        <v/>
      </c>
      <c r="O1588" s="4" t="str">
        <f t="shared" si="2941"/>
        <v/>
      </c>
      <c r="P1588" s="4" t="str">
        <f t="shared" si="2942"/>
        <v/>
      </c>
      <c r="Q1588" s="4" t="str">
        <f t="shared" si="2943"/>
        <v/>
      </c>
      <c r="R1588" s="4" t="str">
        <f t="shared" si="2944"/>
        <v/>
      </c>
      <c r="S1588" s="4" t="str">
        <f t="shared" si="2945"/>
        <v/>
      </c>
      <c r="T1588" s="4" t="str">
        <f t="shared" si="2946"/>
        <v/>
      </c>
      <c r="U1588" s="4" t="str">
        <f t="shared" si="2947"/>
        <v/>
      </c>
      <c r="V1588" s="4" t="str">
        <f t="shared" si="2948"/>
        <v/>
      </c>
      <c r="W1588" s="4" t="str">
        <f t="shared" si="2949"/>
        <v/>
      </c>
      <c r="X1588" s="4" t="str">
        <f t="shared" si="2950"/>
        <v/>
      </c>
      <c r="Y1588" s="4">
        <f t="shared" si="2951"/>
        <v>3</v>
      </c>
      <c r="Z1588" s="4" t="str">
        <f t="shared" si="2952"/>
        <v>-</v>
      </c>
      <c r="AA1588" s="4" t="str">
        <f t="shared" si="2953"/>
        <v/>
      </c>
      <c r="AB1588" s="4" t="str">
        <f t="shared" si="2954"/>
        <v/>
      </c>
      <c r="AC1588" s="4" t="str">
        <f t="shared" si="2955"/>
        <v/>
      </c>
      <c r="AD1588" s="4" t="str">
        <f t="shared" si="2956"/>
        <v/>
      </c>
      <c r="AE1588" s="4" t="str">
        <f t="shared" si="2957"/>
        <v/>
      </c>
      <c r="AF1588" s="4">
        <f t="shared" si="2958"/>
        <v>4</v>
      </c>
      <c r="AG1588" s="4">
        <f t="shared" si="2959"/>
        <v>24</v>
      </c>
      <c r="AH1588" s="4">
        <f t="shared" si="2960"/>
        <v>20</v>
      </c>
      <c r="AI1588" s="4" t="str">
        <f t="shared" si="2961"/>
        <v>1PCS</v>
      </c>
      <c r="AJ1588" s="4" t="str">
        <f t="shared" si="2962"/>
        <v>-1PCS</v>
      </c>
      <c r="AK1588" s="4" t="str" cm="1">
        <f t="array" ref="AK1588">LEFT(AR1588,SUM(LEN(AR1588)-LEN(SUBSTITUTE(AR1588,{"0";"1";"2";"3";"4";"5";"6";"7";"8";"9"},""))))</f>
        <v>1</v>
      </c>
      <c r="AL1588" s="4">
        <f t="shared" si="2966"/>
        <v>13</v>
      </c>
      <c r="AM1588" s="4" t="b">
        <f>LEFT(AR1588,1)=AK1588</f>
        <v>1</v>
      </c>
      <c r="AN1588" s="4" t="str">
        <f t="shared" ref="AN1588:AN1598" si="2968">RIGHT(AI1588,3)</f>
        <v>PCS</v>
      </c>
      <c r="AO1588" s="4" t="b">
        <f>IF((AQ1588=AQ1589)=TRUE,TRUE,IF((DL1586=AQ1588)=TRUE,TRUE,FALSE))</f>
        <v>0</v>
      </c>
      <c r="AP1588" s="4" t="b">
        <f t="shared" si="2963"/>
        <v>0</v>
      </c>
      <c r="AQ1588" s="5" t="str">
        <f t="shared" si="2964"/>
        <v>MIE GEMEZ ENAK 24GR</v>
      </c>
      <c r="AR1588" s="4" t="str">
        <f t="shared" si="2965"/>
        <v>1PCS</v>
      </c>
      <c r="AS1588" t="s">
        <v>2154</v>
      </c>
      <c r="AT1588" s="1" t="s">
        <v>2155</v>
      </c>
      <c r="AU1588" s="4" t="str">
        <f ca="1">IF(IF(IF(AQ1588=AQ1589,10,0)+IF(NOT(AN1588=$AU$1)=TRUE,10,0)=
20,"XXXX",IF(IF((BC1588+1)=2,0,1)+IF(AN1588=$AU$1,1,0)=2,TRUE,""))
="",IF(IF(AQ1588=DL1586,10,0)+IF(NOT(AN1588=$AU$1)=TRUE,10,0)=
20,"XXXX",IF(IF((BC1588+1)=2,0,1)+IF(AN1588=$AU$1,1,0)=2,TRUE,
"")),IF(IF(AQ1588=AQ1589,10,0)+IF(NOT(AN1588=$AU$1)=TRUE,10,0)=
20,"XXXX",IF(IF((BC1588+1)=2,0,1)+IF(AN1588=$AU$1,1,0)=2,TRUE,"")))</f>
        <v/>
      </c>
      <c r="AV1588">
        <v>1700</v>
      </c>
      <c r="AW1588">
        <v>2000</v>
      </c>
      <c r="AX1588">
        <v>1133</v>
      </c>
      <c r="AY1588" t="str">
        <f t="shared" si="2923"/>
        <v>8886013300601</v>
      </c>
      <c r="AZ1588" t="str">
        <f t="shared" si="2967"/>
        <v>MIE GEMEZ ENAK 24GR</v>
      </c>
      <c r="BA1588" t="s">
        <v>4301</v>
      </c>
      <c r="BB1588" t="s">
        <v>4301</v>
      </c>
      <c r="BC1588" s="9" t="str" cm="1">
        <f t="array" aca="1" ref="BC1588" ca="1">LEFT(AR1588,MATCH(FALSE,ISNUMBER(MID(AR1588,ROW(INDIRECT("1:"&amp;LEN(AR1588)+1)), 1) *1),0) -1)</f>
        <v>1</v>
      </c>
      <c r="BD1588" s="1"/>
      <c r="BF1588" s="21"/>
      <c r="BK1588" s="1"/>
      <c r="BM1588" s="1"/>
      <c r="BN1588" s="1"/>
      <c r="BR1588" s="22"/>
      <c r="BS1588">
        <v>0</v>
      </c>
      <c r="BT1588" s="1" t="s">
        <v>5103</v>
      </c>
    </row>
    <row r="1589" spans="1:145">
      <c r="A1589" s="4" t="str">
        <f t="shared" si="2927"/>
        <v/>
      </c>
      <c r="B1589" s="4" t="str">
        <f t="shared" si="2928"/>
        <v/>
      </c>
      <c r="C1589" s="4" t="str">
        <f t="shared" si="2929"/>
        <v>BKS</v>
      </c>
      <c r="D1589" s="4" t="str">
        <f t="shared" si="2930"/>
        <v/>
      </c>
      <c r="E1589" s="4" t="str">
        <f t="shared" si="2931"/>
        <v/>
      </c>
      <c r="F1589" s="4" t="str">
        <f t="shared" si="2932"/>
        <v/>
      </c>
      <c r="G1589" s="4" t="str">
        <f t="shared" si="2933"/>
        <v/>
      </c>
      <c r="H1589" s="4" t="str">
        <f t="shared" si="2934"/>
        <v/>
      </c>
      <c r="I1589" s="4" t="str">
        <f t="shared" si="2935"/>
        <v/>
      </c>
      <c r="J1589" s="4" t="str">
        <f t="shared" si="2936"/>
        <v/>
      </c>
      <c r="K1589" s="4" t="str">
        <f t="shared" si="2937"/>
        <v/>
      </c>
      <c r="L1589" s="4" t="str">
        <f t="shared" si="2938"/>
        <v/>
      </c>
      <c r="M1589" s="4" t="str">
        <f t="shared" si="2939"/>
        <v/>
      </c>
      <c r="N1589" s="4" t="str">
        <f t="shared" si="2940"/>
        <v/>
      </c>
      <c r="O1589" s="4" t="str">
        <f t="shared" si="2941"/>
        <v/>
      </c>
      <c r="P1589" s="4" t="str">
        <f t="shared" si="2942"/>
        <v/>
      </c>
      <c r="Q1589" s="4" t="str">
        <f t="shared" si="2943"/>
        <v/>
      </c>
      <c r="R1589" s="4" t="str">
        <f t="shared" si="2944"/>
        <v/>
      </c>
      <c r="S1589" s="4" t="str">
        <f t="shared" si="2945"/>
        <v/>
      </c>
      <c r="T1589" s="4" t="str">
        <f t="shared" si="2946"/>
        <v/>
      </c>
      <c r="U1589" s="4" t="str">
        <f t="shared" si="2947"/>
        <v/>
      </c>
      <c r="V1589" s="4" t="str">
        <f t="shared" si="2948"/>
        <v/>
      </c>
      <c r="W1589" s="4" t="str">
        <f t="shared" si="2949"/>
        <v/>
      </c>
      <c r="X1589" s="4" t="str">
        <f t="shared" si="2950"/>
        <v/>
      </c>
      <c r="Y1589" s="4">
        <f t="shared" si="2951"/>
        <v>3</v>
      </c>
      <c r="Z1589" s="4" t="str">
        <f t="shared" si="2952"/>
        <v>-</v>
      </c>
      <c r="AA1589" s="4" t="str">
        <f t="shared" si="2953"/>
        <v/>
      </c>
      <c r="AB1589" s="4" t="str">
        <f t="shared" si="2954"/>
        <v/>
      </c>
      <c r="AC1589" s="4" t="str">
        <f t="shared" si="2955"/>
        <v/>
      </c>
      <c r="AD1589" s="4" t="str">
        <f t="shared" si="2956"/>
        <v/>
      </c>
      <c r="AE1589" s="4" t="str">
        <f t="shared" si="2957"/>
        <v/>
      </c>
      <c r="AF1589" s="4">
        <f t="shared" si="2958"/>
        <v>4</v>
      </c>
      <c r="AG1589" s="4">
        <f t="shared" si="2959"/>
        <v>23</v>
      </c>
      <c r="AH1589" s="4">
        <f t="shared" si="2960"/>
        <v>19</v>
      </c>
      <c r="AI1589" s="4" t="str">
        <f t="shared" si="2961"/>
        <v>1BKS</v>
      </c>
      <c r="AJ1589" s="4" t="str">
        <f t="shared" si="2962"/>
        <v>-1BKS</v>
      </c>
      <c r="AK1589" s="4" t="str" cm="1">
        <f t="array" ref="AK1589">LEFT(AR1589,SUM(LEN(AR1589)-LEN(SUBSTITUTE(AR1589,{"0";"1";"2";"3";"4";"5";"6";"7";"8";"9"},""))))</f>
        <v>1</v>
      </c>
      <c r="AL1589" s="4">
        <f t="shared" si="2966"/>
        <v>13</v>
      </c>
      <c r="AM1589" s="4" t="b">
        <f>LEFT(AR1589,1)=AK1589</f>
        <v>1</v>
      </c>
      <c r="AN1589" s="4" t="str">
        <f t="shared" si="2968"/>
        <v>BKS</v>
      </c>
      <c r="AO1589" s="4" t="b">
        <f>IF((AQ1589=DL1589)=TRUE,TRUE,IF((AQ1588=AQ1589)=TRUE,TRUE,FALSE))</f>
        <v>1</v>
      </c>
      <c r="AP1589" s="4" t="b">
        <f t="shared" si="2963"/>
        <v>0</v>
      </c>
      <c r="AQ1589" s="5" t="str">
        <f t="shared" si="2964"/>
        <v>MIE KERITING 190GR</v>
      </c>
      <c r="AR1589" s="4" t="str">
        <f t="shared" si="2965"/>
        <v>1BKS</v>
      </c>
      <c r="AS1589" t="s">
        <v>2156</v>
      </c>
      <c r="AT1589" s="1" t="s">
        <v>2157</v>
      </c>
      <c r="AU1589" s="4" t="str">
        <f>IF(IF(IF(AQ1589=DL1589,10,0)+IF(NOT(AN1589=$AU$1)=TRUE,10,0)=
20,"XXXX",IF(IF((BC1589+1)=2,0,1)+IF(AN1589=$AU$1,1,0)=2,TRUE,""))
="",IF(IF(AQ1589=AQ1588,10,0)+IF(NOT(AN1589=$AU$1)=TRUE,10,0)=
20,"XXXX",IF(IF((BC1589+1)=2,0,1)+IF(AN1589=$AU$1,1,0)=2,TRUE,
"")),IF(IF(AQ1589=DL1589,10,0)+IF(NOT(AN1589=$AU$1)=TRUE,10,0)=
20,"XXXX",IF(IF((BC1589+1)=2,0,1)+IF(AN1589=$AU$1,1,0)=2,TRUE,"")))</f>
        <v>XXXX</v>
      </c>
      <c r="AV1589">
        <v>2500</v>
      </c>
      <c r="AW1589">
        <v>3000</v>
      </c>
      <c r="AX1589">
        <v>2288</v>
      </c>
      <c r="AY1589" t="str">
        <f t="shared" si="2923"/>
        <v>8991688890736</v>
      </c>
      <c r="AZ1589" t="str">
        <f t="shared" si="2967"/>
        <v>MIE KERITING 190GR</v>
      </c>
      <c r="BA1589" t="s">
        <v>4301</v>
      </c>
      <c r="BB1589" t="s">
        <v>4301</v>
      </c>
      <c r="BC1589" s="9" t="str" cm="1">
        <f t="array" aca="1" ref="BC1589" ca="1">LEFT(AR1589,MATCH(FALSE,ISNUMBER(MID(AR1589,ROW(INDIRECT("1:"&amp;LEN(AR1589)+1)), 1) *1),0) -1)</f>
        <v>1</v>
      </c>
      <c r="BD1589" s="1"/>
      <c r="BF1589" s="21"/>
      <c r="BK1589" s="1"/>
      <c r="BM1589" s="1"/>
      <c r="BN1589" s="1"/>
      <c r="BR1589" s="22"/>
      <c r="BS1589">
        <v>0</v>
      </c>
      <c r="BT1589" s="1" t="s">
        <v>5103</v>
      </c>
      <c r="BV1589" s="4" t="str">
        <f>IF(IFERROR(SEARCH($A$1,DN1589),0)&gt;0,$A$1,"")</f>
        <v/>
      </c>
      <c r="BW1589" s="4" t="str">
        <f>IF(IFERROR(SEARCH($B$1,DN1589),0)&gt;0,$B$1,"")</f>
        <v/>
      </c>
      <c r="BX1589" s="4" t="str">
        <f>IF(IFERROR(SEARCH($C$1,DN1589),0)&gt;0,$C$1,"")</f>
        <v>BKS</v>
      </c>
      <c r="BY1589" s="4" t="str">
        <f>IF(IFERROR(SEARCH($D$1,DN1589),0)&gt;0,$D$1,"")</f>
        <v/>
      </c>
      <c r="BZ1589" s="4" t="str">
        <f>IF(IFERROR(SEARCH($E$1,DN1589),0)&gt;0,$E$1,"")</f>
        <v/>
      </c>
      <c r="CA1589" s="4" t="str">
        <f>IF(IFERROR(SEARCH($F$1,DN1589),0)&gt;0,$F$1,"")</f>
        <v/>
      </c>
      <c r="CB1589" s="4" t="str">
        <f>IF(IFERROR(SEARCH($G$1,DN1589),0)&gt;0,$G$1,"")</f>
        <v/>
      </c>
      <c r="CC1589" s="4" t="str">
        <f>IF(IFERROR(SEARCH($H$1,DN1589),0)&gt;0,$H$1,"")</f>
        <v/>
      </c>
      <c r="CD1589" s="4" t="str">
        <f>IF(IFERROR(SEARCH($I$1,DN1589),0)&gt;0,$I$1,"")</f>
        <v/>
      </c>
      <c r="CE1589" s="4" t="str">
        <f>IF(IFERROR(SEARCH($J$1,DN1589),0)&gt;0,$J$1,"")</f>
        <v/>
      </c>
      <c r="CF1589" s="4" t="str">
        <f>IF(IFERROR(SEARCH($K$1,DN1589),0)&gt;0,$K$1,"")</f>
        <v/>
      </c>
      <c r="CG1589" s="4" t="str">
        <f>IF(IFERROR(SEARCH($L$1,DN1589),0)&gt;0,$L$1,"")</f>
        <v/>
      </c>
      <c r="CH1589" s="4" t="str">
        <f>IF(IFERROR(SEARCH($M$1,DN1589),0)&gt;0,$M$1,"")</f>
        <v/>
      </c>
      <c r="CI1589" s="4" t="str">
        <f>IF(IFERROR(SEARCH($N$1,DN1589),0)&gt;0,$N$1,"")</f>
        <v/>
      </c>
      <c r="CJ1589" s="4" t="str">
        <f>IF(IFERROR(SEARCH($O$1,DN1589),0)&gt;0,$O$1,"")</f>
        <v>DUS</v>
      </c>
      <c r="CK1589" s="4" t="str">
        <f>IF(IFERROR(SEARCH($P$1,DN1589),0)&gt;0,$P$1,"")</f>
        <v/>
      </c>
      <c r="CL1589" s="4" t="str">
        <f>IF(IFERROR(SEARCH($Q$1,DN1589),0)&gt;0,$Q$1,"")</f>
        <v/>
      </c>
      <c r="CM1589" s="4" t="str">
        <f>IF(IFERROR(SEARCH($R$1,DN1589),0)&gt;0,$R$1,"")</f>
        <v/>
      </c>
      <c r="CN1589" s="4" t="str">
        <f>IF(IFERROR(SEARCH($S$1,DN1589),0)&gt;0,$S$1,"")</f>
        <v/>
      </c>
      <c r="CO1589" s="4" t="str">
        <f>IF(IFERROR(SEARCH($T$1,DN1589),0)&gt;0,$T$1,"")</f>
        <v/>
      </c>
      <c r="CP1589" s="4" t="str">
        <f>IF(IFERROR(SEARCH($U$1,DN1589),0)&gt;0,$U$1,"")</f>
        <v/>
      </c>
      <c r="CQ1589" s="4" t="str">
        <f>IF(IFERROR(SEARCH($V$1,DN1589),0)&gt;0,$V$1,"")</f>
        <v/>
      </c>
      <c r="CR1589" s="4" t="str">
        <f>IF(IFERROR(SEARCH($W$1,DN1589),0)&gt;0,$W$1,"")</f>
        <v/>
      </c>
      <c r="CS1589" s="4" t="str">
        <f>IF(IFERROR(SEARCH($X$1,DN1589),0)&gt;0,$X$1,"")</f>
        <v/>
      </c>
      <c r="CT1589" s="4">
        <f>LEN(BW1589)+LEN(BX1589)+LEN(BY1589)+LEN(BZ1589)+LEN(CA1589)+LEN(CO1589)+LEN(CB1589)+LEN(CC1589)+LEN(CD1589)+LEN(CE1589)+LEN(CF1589)+LEN(CG1589)+LEN(CH1589)+LEN(CI1589)+LEN(CP1589)+LEN(CJ1589)+LEN(CK1589)+LEN(CQ1589)+LEN(BV1589)+LEN(CL1589)+LEN(CS1589)+LEN(CM1589)+LEN(CR1589)+LEN(CN1589)</f>
        <v>6</v>
      </c>
      <c r="CU1589" s="4" t="str">
        <f>IF(IFERROR(SEARCH($Z$1,DN1589),0)&gt;0,$Z$1,"")</f>
        <v>-</v>
      </c>
      <c r="CV1589" s="4" t="str">
        <f>IF(IFERROR(SEARCH($AA$1,DN1589),0)&gt;0,$AA$1,"")</f>
        <v>/</v>
      </c>
      <c r="CW1589" s="4" t="str">
        <f>IF(IFERROR(SEARCH($AB$1,DN1589),0)&gt;0,$AB$1,"")</f>
        <v/>
      </c>
      <c r="CX1589" s="4" t="str">
        <f>IF(IFERROR(SEARCH($AC$1,DN1589),0)&gt;0,$AC$1,"")</f>
        <v/>
      </c>
      <c r="CY1589" s="4" t="str">
        <f>IF(IFERROR(SEARCH($AD$1,DN1589),0)&gt;0,$AD$1,"")</f>
        <v/>
      </c>
      <c r="CZ1589" s="4" t="str">
        <f>IF(IFERROR(SEARCH($AE$1,DN1589),0)&gt;0,$AE$1,"")</f>
        <v/>
      </c>
      <c r="DA1589" s="4">
        <f>LEN(DM1589)</f>
        <v>9</v>
      </c>
      <c r="DB1589" s="4">
        <f>LEN(DN1589)</f>
        <v>28</v>
      </c>
      <c r="DC1589" s="4">
        <f>DB1589-DA1589</f>
        <v>19</v>
      </c>
      <c r="DD1589" s="4" t="str">
        <f>RIGHT(DN1589,4)</f>
        <v>/DUS</v>
      </c>
      <c r="DE1589" s="4" t="str">
        <f>RIGHT(DN1589,5)</f>
        <v>S/DUS</v>
      </c>
      <c r="DF1589" s="4" t="str" cm="1">
        <f t="array" ref="DF1589">LEFT(DM1589,SUM(LEN(DM1589)-LEN(SUBSTITUTE(DM1589,{"0";"1";"2";"3";"4";"5";"6";"7";"8";"9"},""))))</f>
        <v>20</v>
      </c>
      <c r="DG1589" s="4">
        <f>LEN(DT1589)</f>
        <v>13</v>
      </c>
      <c r="DH1589" s="4" t="b">
        <f>LEFT(DM1589,2)=DF1589</f>
        <v>1</v>
      </c>
      <c r="DI1589" s="4" t="str">
        <f>RIGHT(DD1589,3)</f>
        <v>DUS</v>
      </c>
      <c r="DJ1589" s="4" t="b">
        <f>IF((DL1589=DL1596)=TRUE,TRUE,IF((AQ1589=DL1589)=TRUE,TRUE,FALSE))</f>
        <v>1</v>
      </c>
      <c r="DK1589" s="4" t="b">
        <f>LEFT(DN1589,2)=LEFT(DO1589,2)</f>
        <v>0</v>
      </c>
      <c r="DL1589" s="5" t="str">
        <f>LEFT(DN1589,(DC1589-1))</f>
        <v>MIE KERITING 190GR</v>
      </c>
      <c r="DM1589" s="4" t="str">
        <f>IFERROR(RIGHT(DN1589,LEN(DN1589)-FIND("-",DN1589)),1)</f>
        <v>20BKS/DUS</v>
      </c>
      <c r="DN1589" t="s">
        <v>2158</v>
      </c>
      <c r="DO1589" s="1"/>
      <c r="DP1589" s="4" t="b">
        <f ca="1">IF(IF(IF(DL1589=DL1596,10,0)+IF(NOT(DI1589=$AU$1)=TRUE,10,0)=
20,"XXXX",IF(IF((DX1589+1)=2,0,1)+IF(DI1589=$AU$1,1,0)=2,TRUE,""))
="",IF(IF(DL1589=AQ1589,10,0)+IF(NOT(DI1589=$AU$1)=TRUE,10,0)=
20,"XXXX",IF(IF((DX1589+1)=2,0,1)+IF(DI1589=$AU$1,1,0)=2,TRUE,
"")),IF(IF(DL1589=DL1596,10,0)+IF(NOT(DI1589=$AU$1)=TRUE,10,0)=
20,"XXXX",IF(IF((DX1589+1)=2,0,1)+IF(DI1589=$AU$1,1,0)=2,TRUE,"")))</f>
        <v>1</v>
      </c>
      <c r="DQ1589">
        <v>47800</v>
      </c>
      <c r="DR1589">
        <v>47800</v>
      </c>
      <c r="DS1589">
        <v>45750</v>
      </c>
      <c r="DT1589" t="str">
        <f>IF(DO1589&gt;0,DO1589,"800000000"&amp;ROW(DS1589))</f>
        <v>8000000001589</v>
      </c>
      <c r="DU1589" t="str">
        <f>DL1589</f>
        <v>MIE KERITING 190GR</v>
      </c>
      <c r="DV1589" t="s">
        <v>4301</v>
      </c>
      <c r="DW1589" t="s">
        <v>4301</v>
      </c>
      <c r="DX1589" s="4" t="str" cm="1">
        <f t="array" aca="1" ref="DX1589" ca="1">LEFT(DM1589,MATCH(FALSE,ISNUMBER(MID(DM1589,ROW(INDIRECT("1:"&amp;LEN(DM1589)+1)), 1) *1),0) -1)</f>
        <v>20</v>
      </c>
      <c r="DY1589" s="1"/>
      <c r="EA1589" s="21"/>
      <c r="EC1589" s="5"/>
      <c r="EF1589" s="1"/>
      <c r="EH1589" s="1"/>
      <c r="EI1589" s="1"/>
      <c r="EL1589" s="5"/>
      <c r="EM1589" s="22"/>
      <c r="EN1589">
        <v>0</v>
      </c>
      <c r="EO1589" s="1" t="s">
        <v>5103</v>
      </c>
    </row>
    <row r="1592" spans="1:145">
      <c r="A1592" s="4" t="str">
        <f t="shared" si="2927"/>
        <v/>
      </c>
      <c r="B1592" s="4" t="str">
        <f t="shared" si="2928"/>
        <v/>
      </c>
      <c r="C1592" s="4" t="str">
        <f t="shared" si="2929"/>
        <v/>
      </c>
      <c r="D1592" s="4" t="str">
        <f t="shared" si="2930"/>
        <v/>
      </c>
      <c r="E1592" s="4" t="str">
        <f t="shared" si="2931"/>
        <v/>
      </c>
      <c r="F1592" s="4" t="str">
        <f t="shared" si="2932"/>
        <v>RTG</v>
      </c>
      <c r="G1592" s="4" t="str">
        <f t="shared" si="2933"/>
        <v/>
      </c>
      <c r="H1592" s="4" t="str">
        <f t="shared" si="2934"/>
        <v/>
      </c>
      <c r="I1592" s="4" t="str">
        <f t="shared" si="2935"/>
        <v/>
      </c>
      <c r="J1592" s="4" t="str">
        <f t="shared" si="2936"/>
        <v/>
      </c>
      <c r="K1592" s="4" t="str">
        <f t="shared" si="2937"/>
        <v/>
      </c>
      <c r="L1592" s="4" t="str">
        <f t="shared" si="2938"/>
        <v/>
      </c>
      <c r="M1592" s="4" t="str">
        <f t="shared" si="2939"/>
        <v/>
      </c>
      <c r="N1592" s="4" t="str">
        <f t="shared" si="2940"/>
        <v/>
      </c>
      <c r="O1592" s="4" t="str">
        <f t="shared" si="2941"/>
        <v/>
      </c>
      <c r="P1592" s="4" t="str">
        <f t="shared" si="2942"/>
        <v/>
      </c>
      <c r="Q1592" s="4" t="str">
        <f t="shared" si="2943"/>
        <v/>
      </c>
      <c r="R1592" s="4" t="str">
        <f t="shared" si="2944"/>
        <v/>
      </c>
      <c r="S1592" s="4" t="str">
        <f t="shared" si="2945"/>
        <v/>
      </c>
      <c r="T1592" s="4" t="str">
        <f t="shared" si="2946"/>
        <v/>
      </c>
      <c r="U1592" s="4" t="str">
        <f t="shared" si="2947"/>
        <v/>
      </c>
      <c r="V1592" s="4" t="str">
        <f t="shared" si="2948"/>
        <v/>
      </c>
      <c r="W1592" s="4" t="str">
        <f t="shared" si="2949"/>
        <v/>
      </c>
      <c r="X1592" s="4" t="str">
        <f t="shared" si="2950"/>
        <v/>
      </c>
      <c r="Y1592" s="4">
        <f t="shared" si="2951"/>
        <v>3</v>
      </c>
      <c r="Z1592" s="4" t="str">
        <f t="shared" si="2952"/>
        <v>-</v>
      </c>
      <c r="AA1592" s="4" t="str">
        <f t="shared" si="2953"/>
        <v/>
      </c>
      <c r="AB1592" s="4" t="str">
        <f t="shared" si="2954"/>
        <v/>
      </c>
      <c r="AC1592" s="4" t="str">
        <f t="shared" si="2955"/>
        <v/>
      </c>
      <c r="AD1592" s="4" t="str">
        <f t="shared" si="2956"/>
        <v/>
      </c>
      <c r="AE1592" s="4" t="str">
        <f t="shared" si="2957"/>
        <v/>
      </c>
      <c r="AF1592" s="4">
        <f t="shared" si="2958"/>
        <v>4</v>
      </c>
      <c r="AG1592" s="4">
        <f t="shared" si="2959"/>
        <v>20</v>
      </c>
      <c r="AH1592" s="4">
        <f t="shared" si="2960"/>
        <v>16</v>
      </c>
      <c r="AI1592" s="4" t="str">
        <f t="shared" si="2961"/>
        <v>1RTG</v>
      </c>
      <c r="AJ1592" s="4" t="str">
        <f t="shared" si="2962"/>
        <v>-1RTG</v>
      </c>
      <c r="AK1592" s="4" t="str" cm="1">
        <f t="array" ref="AK1592">LEFT(AR1592,SUM(LEN(AR1592)-LEN(SUBSTITUTE(AR1592,{"0";"1";"2";"3";"4";"5";"6";"7";"8";"9"},""))))</f>
        <v>1</v>
      </c>
      <c r="AL1592" s="4">
        <f t="shared" si="2966"/>
        <v>13</v>
      </c>
      <c r="AM1592" s="4" t="b">
        <f t="shared" ref="AM1592:AM1599" si="2969">LEFT(AR1592,1)=AK1592</f>
        <v>1</v>
      </c>
      <c r="AN1592" s="4" t="str">
        <f t="shared" si="2968"/>
        <v>RTG</v>
      </c>
      <c r="AO1592" s="4" t="b">
        <f>IF((AQ1592=AQ1593)=TRUE,TRUE,IF((DL1596=AQ1592)=TRUE,TRUE,FALSE))</f>
        <v>1</v>
      </c>
      <c r="AP1592" s="4" t="b">
        <f t="shared" si="2963"/>
        <v>0</v>
      </c>
      <c r="AQ1592" s="5" t="str">
        <f t="shared" si="2964"/>
        <v>MIE KREMEZZ RTG</v>
      </c>
      <c r="AR1592" s="4" t="str">
        <f t="shared" si="2965"/>
        <v>1RTG</v>
      </c>
      <c r="AS1592" t="s">
        <v>2160</v>
      </c>
      <c r="AT1592" s="1" t="s">
        <v>2161</v>
      </c>
      <c r="AU1592" s="4" t="str">
        <f>IF(IF(IF(AQ1592=AQ1593,10,0)+IF(NOT(AN1592=$AU$1)=TRUE,10,0)=
20,"XXXX",IF(IF((BC1592+1)=2,0,1)+IF(AN1592=$AU$1,1,0)=2,TRUE,""))
="",IF(IF(AQ1592=DL1596,10,0)+IF(NOT(AN1592=$AU$1)=TRUE,10,0)=
20,"XXXX",IF(IF((BC1592+1)=2,0,1)+IF(AN1592=$AU$1,1,0)=2,TRUE,
"")),IF(IF(AQ1592=AQ1593,10,0)+IF(NOT(AN1592=$AU$1)=TRUE,10,0)=
20,"XXXX",IF(IF((BC1592+1)=2,0,1)+IF(AN1592=$AU$1,1,0)=2,TRUE,"")))</f>
        <v>XXXX</v>
      </c>
      <c r="AV1592">
        <v>9000</v>
      </c>
      <c r="AW1592">
        <v>9000</v>
      </c>
      <c r="AX1592">
        <v>8500</v>
      </c>
      <c r="AY1592" t="str">
        <f t="shared" si="2923"/>
        <v>8993118937110</v>
      </c>
      <c r="AZ1592" t="str">
        <f t="shared" si="2967"/>
        <v>MIE KREMEZZ RTG</v>
      </c>
      <c r="BA1592" t="s">
        <v>4301</v>
      </c>
      <c r="BB1592" t="s">
        <v>4301</v>
      </c>
      <c r="BC1592" s="9" t="str" cm="1">
        <f t="array" aca="1" ref="BC1592" ca="1">LEFT(AR1592,MATCH(FALSE,ISNUMBER(MID(AR1592,ROW(INDIRECT("1:"&amp;LEN(AR1592)+1)), 1) *1),0) -1)</f>
        <v>1</v>
      </c>
      <c r="BD1592" s="1"/>
      <c r="BF1592" s="21"/>
      <c r="BK1592" s="1"/>
      <c r="BM1592" s="1"/>
      <c r="BN1592" s="1"/>
      <c r="BR1592" s="22"/>
      <c r="BS1592">
        <v>0</v>
      </c>
      <c r="BT1592" s="1" t="s">
        <v>5103</v>
      </c>
      <c r="BV1592" s="4" t="str">
        <f>IF(IFERROR(SEARCH($A$1,DN1592),0)&gt;0,$A$1,"")</f>
        <v/>
      </c>
      <c r="BW1592" s="4" t="str">
        <f>IF(IFERROR(SEARCH($B$1,DN1592),0)&gt;0,$B$1,"")</f>
        <v/>
      </c>
      <c r="BX1592" s="4" t="str">
        <f>IF(IFERROR(SEARCH($C$1,DN1592),0)&gt;0,$C$1,"")</f>
        <v/>
      </c>
      <c r="BY1592" s="4" t="str">
        <f>IF(IFERROR(SEARCH($D$1,DN1592),0)&gt;0,$D$1,"")</f>
        <v/>
      </c>
      <c r="BZ1592" s="4" t="str">
        <f>IF(IFERROR(SEARCH($E$1,DN1592),0)&gt;0,$E$1,"")</f>
        <v/>
      </c>
      <c r="CA1592" s="4" t="str">
        <f>IF(IFERROR(SEARCH($F$1,DN1592),0)&gt;0,$F$1,"")</f>
        <v>RTG</v>
      </c>
      <c r="CB1592" s="4" t="str">
        <f>IF(IFERROR(SEARCH($G$1,DN1592),0)&gt;0,$G$1,"")</f>
        <v/>
      </c>
      <c r="CC1592" s="4" t="str">
        <f>IF(IFERROR(SEARCH($H$1,DN1592),0)&gt;0,$H$1,"")</f>
        <v/>
      </c>
      <c r="CD1592" s="4" t="str">
        <f>IF(IFERROR(SEARCH($I$1,DN1592),0)&gt;0,$I$1,"")</f>
        <v/>
      </c>
      <c r="CE1592" s="4" t="str">
        <f>IF(IFERROR(SEARCH($J$1,DN1592),0)&gt;0,$J$1,"")</f>
        <v/>
      </c>
      <c r="CF1592" s="4" t="str">
        <f>IF(IFERROR(SEARCH($K$1,DN1592),0)&gt;0,$K$1,"")</f>
        <v/>
      </c>
      <c r="CG1592" s="4" t="str">
        <f>IF(IFERROR(SEARCH($L$1,DN1592),0)&gt;0,$L$1,"")</f>
        <v/>
      </c>
      <c r="CH1592" s="4" t="str">
        <f>IF(IFERROR(SEARCH($M$1,DN1592),0)&gt;0,$M$1,"")</f>
        <v/>
      </c>
      <c r="CI1592" s="4" t="str">
        <f>IF(IFERROR(SEARCH($N$1,DN1592),0)&gt;0,$N$1,"")</f>
        <v/>
      </c>
      <c r="CJ1592" s="4" t="str">
        <f>IF(IFERROR(SEARCH($O$1,DN1592),0)&gt;0,$O$1,"")</f>
        <v>DUS</v>
      </c>
      <c r="CK1592" s="4" t="str">
        <f>IF(IFERROR(SEARCH($P$1,DN1592),0)&gt;0,$P$1,"")</f>
        <v/>
      </c>
      <c r="CL1592" s="4" t="str">
        <f>IF(IFERROR(SEARCH($Q$1,DN1592),0)&gt;0,$Q$1,"")</f>
        <v/>
      </c>
      <c r="CM1592" s="4" t="str">
        <f>IF(IFERROR(SEARCH($R$1,DN1592),0)&gt;0,$R$1,"")</f>
        <v/>
      </c>
      <c r="CN1592" s="4" t="str">
        <f>IF(IFERROR(SEARCH($S$1,DN1592),0)&gt;0,$S$1,"")</f>
        <v/>
      </c>
      <c r="CO1592" s="4" t="str">
        <f>IF(IFERROR(SEARCH($T$1,DN1592),0)&gt;0,$T$1,"")</f>
        <v/>
      </c>
      <c r="CP1592" s="4" t="str">
        <f>IF(IFERROR(SEARCH($U$1,DN1592),0)&gt;0,$U$1,"")</f>
        <v/>
      </c>
      <c r="CQ1592" s="4" t="str">
        <f>IF(IFERROR(SEARCH($V$1,DN1592),0)&gt;0,$V$1,"")</f>
        <v/>
      </c>
      <c r="CR1592" s="4" t="str">
        <f>IF(IFERROR(SEARCH($W$1,DN1592),0)&gt;0,$W$1,"")</f>
        <v/>
      </c>
      <c r="CS1592" s="4" t="str">
        <f>IF(IFERROR(SEARCH($X$1,DN1592),0)&gt;0,$X$1,"")</f>
        <v/>
      </c>
      <c r="CT1592" s="4">
        <f>LEN(BW1592)+LEN(BX1592)+LEN(BY1592)+LEN(BZ1592)+LEN(CA1592)+LEN(CO1592)+LEN(CB1592)+LEN(CC1592)+LEN(CD1592)+LEN(CE1592)+LEN(CF1592)+LEN(CG1592)+LEN(CH1592)+LEN(CI1592)+LEN(CP1592)+LEN(CJ1592)+LEN(CK1592)+LEN(CQ1592)+LEN(BV1592)+LEN(CL1592)+LEN(CS1592)+LEN(CM1592)+LEN(CR1592)+LEN(CN1592)</f>
        <v>6</v>
      </c>
      <c r="CU1592" s="4" t="str">
        <f>IF(IFERROR(SEARCH($Z$1,DN1592),0)&gt;0,$Z$1,"")</f>
        <v>-</v>
      </c>
      <c r="CV1592" s="4" t="str">
        <f>IF(IFERROR(SEARCH($AA$1,DN1592),0)&gt;0,$AA$1,"")</f>
        <v>/</v>
      </c>
      <c r="CW1592" s="4" t="str">
        <f>IF(IFERROR(SEARCH($AB$1,DN1592),0)&gt;0,$AB$1,"")</f>
        <v/>
      </c>
      <c r="CX1592" s="4" t="str">
        <f>IF(IFERROR(SEARCH($AC$1,DN1592),0)&gt;0,$AC$1,"")</f>
        <v/>
      </c>
      <c r="CY1592" s="4" t="str">
        <f>IF(IFERROR(SEARCH($AD$1,DN1592),0)&gt;0,$AD$1,"")</f>
        <v/>
      </c>
      <c r="CZ1592" s="4" t="str">
        <f>IF(IFERROR(SEARCH($AE$1,DN1592),0)&gt;0,$AE$1,"")</f>
        <v/>
      </c>
      <c r="DA1592" s="4">
        <f>LEN(DM1592)</f>
        <v>8</v>
      </c>
      <c r="DB1592" s="4">
        <f>LEN(DN1592)</f>
        <v>24</v>
      </c>
      <c r="DC1592" s="4">
        <f>DB1592-DA1592</f>
        <v>16</v>
      </c>
      <c r="DD1592" s="4" t="str">
        <f>RIGHT(DN1592,4)</f>
        <v>/DUS</v>
      </c>
      <c r="DE1592" s="4" t="str">
        <f>RIGHT(DN1592,5)</f>
        <v>G/DUS</v>
      </c>
      <c r="DF1592" s="4" t="str" cm="1">
        <f t="array" ref="DF1592">LEFT(DM1592,SUM(LEN(DM1592)-LEN(SUBSTITUTE(DM1592,{"0";"1";"2";"3";"4";"5";"6";"7";"8";"9"},""))))</f>
        <v>6</v>
      </c>
      <c r="DG1592" s="4">
        <f>LEN(DT1592)</f>
        <v>13</v>
      </c>
      <c r="DH1592" s="4" t="b">
        <f>LEFT(DM1592,1)=DF1592</f>
        <v>1</v>
      </c>
      <c r="DI1592" s="4" t="str">
        <f>RIGHT(DD1592,3)</f>
        <v>DUS</v>
      </c>
      <c r="DJ1592" s="4" t="b">
        <f>IF((DL1592=AQ1596)=TRUE,TRUE,IF((AQ1594=DL1592)=TRUE,TRUE,FALSE))</f>
        <v>1</v>
      </c>
      <c r="DK1592" s="4" t="b">
        <f>LEFT(DN1592,2)=LEFT(DO1592,2)</f>
        <v>0</v>
      </c>
      <c r="DL1592" s="5" t="str">
        <f>LEFT(DN1592,(DC1592-1))</f>
        <v>MIE KREMEZZ RTG</v>
      </c>
      <c r="DM1592" s="4" t="str">
        <f>IFERROR(RIGHT(DN1592,LEN(DN1592)-FIND("-",DN1592)),1)</f>
        <v>6RTG/DUS</v>
      </c>
      <c r="DN1592" t="s">
        <v>2164</v>
      </c>
      <c r="DO1592" s="1"/>
      <c r="DP1592" s="4" t="b">
        <f ca="1">IF(IF(IF(DL1592=AQ1596,10,0)+IF(NOT(DI1592=$AU$1)=TRUE,10,0)=
20,"XXXX",IF(IF((DX1592+1)=2,0,1)+IF(DI1592=$AU$1,1,0)=2,TRUE,""))
="",IF(IF(DL1592=AQ1594,10,0)+IF(NOT(DI1592=$AU$1)=TRUE,10,0)=
20,"XXXX",IF(IF((DX1592+1)=2,0,1)+IF(DI1592=$AU$1,1,0)=2,TRUE,
"")),IF(IF(DL1592=AQ1596,10,0)+IF(NOT(DI1592=$AU$1)=TRUE,10,0)=
20,"XXXX",IF(IF((DX1592+1)=2,0,1)+IF(DI1592=$AU$1,1,0)=2,TRUE,"")))</f>
        <v>1</v>
      </c>
      <c r="DQ1592">
        <v>53000</v>
      </c>
      <c r="DR1592">
        <v>53000</v>
      </c>
      <c r="DS1592">
        <v>51000</v>
      </c>
      <c r="DT1592" t="str">
        <f>IF(DO1592&gt;0,DO1592,"800000000"&amp;ROW(DS1592))</f>
        <v>8000000001592</v>
      </c>
      <c r="DU1592" t="str">
        <f>DL1592</f>
        <v>MIE KREMEZZ RTG</v>
      </c>
      <c r="DV1592" t="s">
        <v>4301</v>
      </c>
      <c r="DW1592" t="s">
        <v>4301</v>
      </c>
      <c r="DX1592" s="4" t="str" cm="1">
        <f t="array" aca="1" ref="DX1592" ca="1">LEFT(DM1592,MATCH(FALSE,ISNUMBER(MID(DM1592,ROW(INDIRECT("1:"&amp;LEN(DM1592)+1)), 1) *1),0) -1)</f>
        <v>6</v>
      </c>
      <c r="DY1592" s="1"/>
      <c r="EA1592" s="21"/>
      <c r="EC1592" s="5"/>
      <c r="EF1592" s="1"/>
      <c r="EH1592" s="1"/>
      <c r="EI1592" s="1"/>
      <c r="EL1592" s="5"/>
      <c r="EM1592" s="22"/>
      <c r="EN1592">
        <v>0</v>
      </c>
      <c r="EO1592" s="1" t="s">
        <v>5103</v>
      </c>
    </row>
    <row r="1593" spans="1:145">
      <c r="A1593" s="4" t="str">
        <f t="shared" si="2927"/>
        <v/>
      </c>
      <c r="B1593" s="4" t="str">
        <f t="shared" si="2928"/>
        <v/>
      </c>
      <c r="C1593" s="4" t="str">
        <f t="shared" si="2929"/>
        <v/>
      </c>
      <c r="D1593" s="4" t="str">
        <f t="shared" si="2930"/>
        <v/>
      </c>
      <c r="E1593" s="4" t="str">
        <f t="shared" si="2931"/>
        <v/>
      </c>
      <c r="F1593" s="4" t="str">
        <f t="shared" si="2932"/>
        <v>RTG</v>
      </c>
      <c r="G1593" s="4" t="str">
        <f t="shared" si="2933"/>
        <v/>
      </c>
      <c r="H1593" s="4" t="str">
        <f t="shared" si="2934"/>
        <v/>
      </c>
      <c r="I1593" s="4" t="str">
        <f t="shared" si="2935"/>
        <v/>
      </c>
      <c r="J1593" s="4" t="str">
        <f t="shared" si="2936"/>
        <v/>
      </c>
      <c r="K1593" s="4" t="str">
        <f t="shared" si="2937"/>
        <v/>
      </c>
      <c r="L1593" s="4" t="str">
        <f t="shared" si="2938"/>
        <v/>
      </c>
      <c r="M1593" s="4" t="str">
        <f t="shared" si="2939"/>
        <v/>
      </c>
      <c r="N1593" s="4" t="str">
        <f t="shared" si="2940"/>
        <v/>
      </c>
      <c r="O1593" s="4" t="str">
        <f t="shared" si="2941"/>
        <v/>
      </c>
      <c r="P1593" s="4" t="str">
        <f t="shared" si="2942"/>
        <v/>
      </c>
      <c r="Q1593" s="4" t="str">
        <f t="shared" si="2943"/>
        <v/>
      </c>
      <c r="R1593" s="4" t="str">
        <f t="shared" si="2944"/>
        <v/>
      </c>
      <c r="S1593" s="4" t="str">
        <f t="shared" si="2945"/>
        <v/>
      </c>
      <c r="T1593" s="4" t="str">
        <f t="shared" si="2946"/>
        <v/>
      </c>
      <c r="U1593" s="4" t="str">
        <f t="shared" si="2947"/>
        <v/>
      </c>
      <c r="V1593" s="4" t="str">
        <f t="shared" si="2948"/>
        <v/>
      </c>
      <c r="W1593" s="4" t="str">
        <f t="shared" si="2949"/>
        <v/>
      </c>
      <c r="X1593" s="4" t="str">
        <f t="shared" si="2950"/>
        <v/>
      </c>
      <c r="Y1593" s="4">
        <f t="shared" si="2951"/>
        <v>3</v>
      </c>
      <c r="Z1593" s="4" t="str">
        <f t="shared" si="2952"/>
        <v>-</v>
      </c>
      <c r="AA1593" s="4" t="str">
        <f t="shared" si="2953"/>
        <v/>
      </c>
      <c r="AB1593" s="4" t="str">
        <f t="shared" si="2954"/>
        <v/>
      </c>
      <c r="AC1593" s="4" t="str">
        <f t="shared" si="2955"/>
        <v/>
      </c>
      <c r="AD1593" s="4" t="str">
        <f t="shared" si="2956"/>
        <v/>
      </c>
      <c r="AE1593" s="4" t="str">
        <f t="shared" si="2957"/>
        <v/>
      </c>
      <c r="AF1593" s="4">
        <f t="shared" si="2958"/>
        <v>4</v>
      </c>
      <c r="AG1593" s="4">
        <f t="shared" si="2959"/>
        <v>20</v>
      </c>
      <c r="AH1593" s="4">
        <f t="shared" si="2960"/>
        <v>16</v>
      </c>
      <c r="AI1593" s="4" t="str">
        <f t="shared" si="2961"/>
        <v>1RTG</v>
      </c>
      <c r="AJ1593" s="4" t="str">
        <f t="shared" si="2962"/>
        <v>-1RTG</v>
      </c>
      <c r="AK1593" s="4" t="str" cm="1">
        <f t="array" ref="AK1593">LEFT(AR1593,SUM(LEN(AR1593)-LEN(SUBSTITUTE(AR1593,{"0";"1";"2";"3";"4";"5";"6";"7";"8";"9"},""))))</f>
        <v>1</v>
      </c>
      <c r="AL1593" s="4">
        <f t="shared" si="2966"/>
        <v>13</v>
      </c>
      <c r="AM1593" s="4" t="b">
        <f t="shared" si="2969"/>
        <v>1</v>
      </c>
      <c r="AN1593" s="4" t="str">
        <f t="shared" si="2968"/>
        <v>RTG</v>
      </c>
      <c r="AO1593" s="4" t="b">
        <f t="shared" ref="AO1593:AO1612" si="2970">IF((AQ1593=AQ1594)=TRUE,TRUE,IF((AQ1592=AQ1593)=TRUE,TRUE,FALSE))</f>
        <v>1</v>
      </c>
      <c r="AP1593" s="4" t="b">
        <f t="shared" si="2963"/>
        <v>0</v>
      </c>
      <c r="AQ1593" s="5" t="str">
        <f t="shared" si="2964"/>
        <v>MIE KREMEZZ RTG</v>
      </c>
      <c r="AR1593" s="4" t="str">
        <f t="shared" si="2965"/>
        <v>1RTG</v>
      </c>
      <c r="AS1593" t="s">
        <v>2160</v>
      </c>
      <c r="AT1593" s="1" t="s">
        <v>2162</v>
      </c>
      <c r="AU1593" s="4" t="str">
        <f t="shared" si="2875"/>
        <v>XXXX</v>
      </c>
      <c r="AV1593">
        <v>9000</v>
      </c>
      <c r="AW1593">
        <v>9000</v>
      </c>
      <c r="AX1593">
        <v>8500</v>
      </c>
      <c r="AY1593" t="str">
        <f t="shared" si="2923"/>
        <v>8993118937790</v>
      </c>
      <c r="AZ1593" t="str">
        <f t="shared" si="2967"/>
        <v>MIE KREMEZZ RTG</v>
      </c>
      <c r="BA1593" t="s">
        <v>4301</v>
      </c>
      <c r="BB1593" t="s">
        <v>4301</v>
      </c>
      <c r="BC1593" s="9" t="str" cm="1">
        <f t="array" aca="1" ref="BC1593" ca="1">LEFT(AR1593,MATCH(FALSE,ISNUMBER(MID(AR1593,ROW(INDIRECT("1:"&amp;LEN(AR1593)+1)), 1) *1),0) -1)</f>
        <v>1</v>
      </c>
      <c r="BD1593" s="1"/>
      <c r="BF1593" s="21"/>
      <c r="BK1593" s="1"/>
      <c r="BM1593" s="1"/>
      <c r="BN1593" s="1"/>
      <c r="BR1593" s="22"/>
      <c r="BS1593">
        <v>0</v>
      </c>
      <c r="BT1593" s="1" t="s">
        <v>5103</v>
      </c>
      <c r="BV1593" s="4" t="str">
        <f t="shared" ref="BV1593:BV1594" si="2971">IF(IFERROR(SEARCH($A$1,DN1593),0)&gt;0,$A$1,"")</f>
        <v/>
      </c>
      <c r="BW1593" s="4" t="str">
        <f t="shared" ref="BW1593:BW1594" si="2972">IF(IFERROR(SEARCH($B$1,DN1593),0)&gt;0,$B$1,"")</f>
        <v/>
      </c>
      <c r="BX1593" s="4" t="str">
        <f t="shared" ref="BX1593:BX1594" si="2973">IF(IFERROR(SEARCH($C$1,DN1593),0)&gt;0,$C$1,"")</f>
        <v/>
      </c>
      <c r="BY1593" s="4" t="str">
        <f t="shared" ref="BY1593:BY1594" si="2974">IF(IFERROR(SEARCH($D$1,DN1593),0)&gt;0,$D$1,"")</f>
        <v/>
      </c>
      <c r="BZ1593" s="4" t="str">
        <f t="shared" ref="BZ1593:BZ1594" si="2975">IF(IFERROR(SEARCH($E$1,DN1593),0)&gt;0,$E$1,"")</f>
        <v/>
      </c>
      <c r="CA1593" s="4" t="str">
        <f t="shared" ref="CA1593:CA1594" si="2976">IF(IFERROR(SEARCH($F$1,DN1593),0)&gt;0,$F$1,"")</f>
        <v>RTG</v>
      </c>
      <c r="CB1593" s="4" t="str">
        <f t="shared" ref="CB1593:CB1594" si="2977">IF(IFERROR(SEARCH($G$1,DN1593),0)&gt;0,$G$1,"")</f>
        <v/>
      </c>
      <c r="CC1593" s="4" t="str">
        <f t="shared" ref="CC1593:CC1594" si="2978">IF(IFERROR(SEARCH($H$1,DN1593),0)&gt;0,$H$1,"")</f>
        <v/>
      </c>
      <c r="CD1593" s="4" t="str">
        <f t="shared" ref="CD1593:CD1594" si="2979">IF(IFERROR(SEARCH($I$1,DN1593),0)&gt;0,$I$1,"")</f>
        <v/>
      </c>
      <c r="CE1593" s="4" t="str">
        <f t="shared" ref="CE1593:CE1594" si="2980">IF(IFERROR(SEARCH($J$1,DN1593),0)&gt;0,$J$1,"")</f>
        <v/>
      </c>
      <c r="CF1593" s="4" t="str">
        <f t="shared" ref="CF1593:CF1594" si="2981">IF(IFERROR(SEARCH($K$1,DN1593),0)&gt;0,$K$1,"")</f>
        <v/>
      </c>
      <c r="CG1593" s="4" t="str">
        <f t="shared" ref="CG1593:CG1594" si="2982">IF(IFERROR(SEARCH($L$1,DN1593),0)&gt;0,$L$1,"")</f>
        <v/>
      </c>
      <c r="CH1593" s="4" t="str">
        <f t="shared" ref="CH1593:CH1594" si="2983">IF(IFERROR(SEARCH($M$1,DN1593),0)&gt;0,$M$1,"")</f>
        <v/>
      </c>
      <c r="CI1593" s="4" t="str">
        <f t="shared" ref="CI1593:CI1594" si="2984">IF(IFERROR(SEARCH($N$1,DN1593),0)&gt;0,$N$1,"")</f>
        <v/>
      </c>
      <c r="CJ1593" s="4" t="str">
        <f t="shared" ref="CJ1593:CJ1594" si="2985">IF(IFERROR(SEARCH($O$1,DN1593),0)&gt;0,$O$1,"")</f>
        <v>DUS</v>
      </c>
      <c r="CK1593" s="4" t="str">
        <f t="shared" ref="CK1593:CK1594" si="2986">IF(IFERROR(SEARCH($P$1,DN1593),0)&gt;0,$P$1,"")</f>
        <v/>
      </c>
      <c r="CL1593" s="4" t="str">
        <f t="shared" ref="CL1593:CL1594" si="2987">IF(IFERROR(SEARCH($Q$1,DN1593),0)&gt;0,$Q$1,"")</f>
        <v/>
      </c>
      <c r="CM1593" s="4" t="str">
        <f t="shared" ref="CM1593:CM1594" si="2988">IF(IFERROR(SEARCH($R$1,DN1593),0)&gt;0,$R$1,"")</f>
        <v/>
      </c>
      <c r="CN1593" s="4" t="str">
        <f t="shared" ref="CN1593:CN1594" si="2989">IF(IFERROR(SEARCH($S$1,DN1593),0)&gt;0,$S$1,"")</f>
        <v/>
      </c>
      <c r="CO1593" s="4" t="str">
        <f t="shared" ref="CO1593:CO1594" si="2990">IF(IFERROR(SEARCH($T$1,DN1593),0)&gt;0,$T$1,"")</f>
        <v/>
      </c>
      <c r="CP1593" s="4" t="str">
        <f t="shared" ref="CP1593:CP1594" si="2991">IF(IFERROR(SEARCH($U$1,DN1593),0)&gt;0,$U$1,"")</f>
        <v/>
      </c>
      <c r="CQ1593" s="4" t="str">
        <f t="shared" ref="CQ1593:CQ1594" si="2992">IF(IFERROR(SEARCH($V$1,DN1593),0)&gt;0,$V$1,"")</f>
        <v/>
      </c>
      <c r="CR1593" s="4" t="str">
        <f t="shared" ref="CR1593:CR1594" si="2993">IF(IFERROR(SEARCH($W$1,DN1593),0)&gt;0,$W$1,"")</f>
        <v/>
      </c>
      <c r="CS1593" s="4" t="str">
        <f t="shared" ref="CS1593:CS1594" si="2994">IF(IFERROR(SEARCH($X$1,DN1593),0)&gt;0,$X$1,"")</f>
        <v/>
      </c>
      <c r="CT1593" s="4">
        <f t="shared" ref="CT1593:CT1594" si="2995">LEN(BW1593)+LEN(BX1593)+LEN(BY1593)+LEN(BZ1593)+LEN(CA1593)+LEN(CO1593)+LEN(CB1593)+LEN(CC1593)+LEN(CD1593)+LEN(CE1593)+LEN(CF1593)+LEN(CG1593)+LEN(CH1593)+LEN(CI1593)+LEN(CP1593)+LEN(CJ1593)+LEN(CK1593)+LEN(CQ1593)+LEN(BV1593)+LEN(CL1593)+LEN(CS1593)+LEN(CM1593)+LEN(CR1593)+LEN(CN1593)</f>
        <v>6</v>
      </c>
      <c r="CU1593" s="4" t="str">
        <f t="shared" ref="CU1593:CU1594" si="2996">IF(IFERROR(SEARCH($Z$1,DN1593),0)&gt;0,$Z$1,"")</f>
        <v>-</v>
      </c>
      <c r="CV1593" s="4" t="str">
        <f t="shared" ref="CV1593:CV1594" si="2997">IF(IFERROR(SEARCH($AA$1,DN1593),0)&gt;0,$AA$1,"")</f>
        <v>/</v>
      </c>
      <c r="CW1593" s="4" t="str">
        <f t="shared" ref="CW1593:CW1594" si="2998">IF(IFERROR(SEARCH($AB$1,DN1593),0)&gt;0,$AB$1,"")</f>
        <v/>
      </c>
      <c r="CX1593" s="4" t="str">
        <f t="shared" ref="CX1593:CX1594" si="2999">IF(IFERROR(SEARCH($AC$1,DN1593),0)&gt;0,$AC$1,"")</f>
        <v/>
      </c>
      <c r="CY1593" s="4" t="str">
        <f t="shared" ref="CY1593:CY1594" si="3000">IF(IFERROR(SEARCH($AD$1,DN1593),0)&gt;0,$AD$1,"")</f>
        <v/>
      </c>
      <c r="CZ1593" s="4" t="str">
        <f t="shared" ref="CZ1593:CZ1594" si="3001">IF(IFERROR(SEARCH($AE$1,DN1593),0)&gt;0,$AE$1,"")</f>
        <v/>
      </c>
      <c r="DA1593" s="4">
        <f t="shared" ref="DA1593:DA1594" si="3002">LEN(DM1593)</f>
        <v>8</v>
      </c>
      <c r="DB1593" s="4">
        <f t="shared" ref="DB1593:DB1594" si="3003">LEN(DN1593)</f>
        <v>24</v>
      </c>
      <c r="DC1593" s="4">
        <f t="shared" ref="DC1593:DC1594" si="3004">DB1593-DA1593</f>
        <v>16</v>
      </c>
      <c r="DD1593" s="4" t="str">
        <f t="shared" ref="DD1593:DD1594" si="3005">RIGHT(DN1593,4)</f>
        <v>/DUS</v>
      </c>
      <c r="DE1593" s="4" t="str">
        <f t="shared" ref="DE1593:DE1594" si="3006">RIGHT(DN1593,5)</f>
        <v>G/DUS</v>
      </c>
      <c r="DF1593" s="4" t="str" cm="1">
        <f t="array" ref="DF1593">LEFT(DM1593,SUM(LEN(DM1593)-LEN(SUBSTITUTE(DM1593,{"0";"1";"2";"3";"4";"5";"6";"7";"8";"9"},""))))</f>
        <v>6</v>
      </c>
      <c r="DG1593" s="4">
        <f t="shared" ref="DG1593:DG1594" si="3007">LEN(DT1593)</f>
        <v>13</v>
      </c>
      <c r="DH1593" s="4" t="b">
        <f t="shared" ref="DH1593:DH1594" si="3008">LEFT(DM1593,1)=DF1593</f>
        <v>1</v>
      </c>
      <c r="DI1593" s="4" t="str">
        <f t="shared" ref="DI1593:DI1594" si="3009">RIGHT(DD1593,3)</f>
        <v>DUS</v>
      </c>
      <c r="DJ1593" s="4" t="b">
        <f t="shared" ref="DJ1593:DJ1594" si="3010">IF((DL1593=AQ1597)=TRUE,TRUE,IF((AQ1595=DL1593)=TRUE,TRUE,FALSE))</f>
        <v>0</v>
      </c>
      <c r="DK1593" s="4" t="b">
        <f t="shared" ref="DK1593:DK1594" si="3011">LEFT(DN1593,2)=LEFT(DO1593,2)</f>
        <v>0</v>
      </c>
      <c r="DL1593" s="5" t="str">
        <f t="shared" ref="DL1593:DL1594" si="3012">LEFT(DN1593,(DC1593-1))</f>
        <v>MIE KREMEZZ RTG</v>
      </c>
      <c r="DM1593" s="4" t="str">
        <f t="shared" ref="DM1593:DM1594" si="3013">IFERROR(RIGHT(DN1593,LEN(DN1593)-FIND("-",DN1593)),1)</f>
        <v>6RTG/DUS</v>
      </c>
      <c r="DN1593" t="s">
        <v>2164</v>
      </c>
      <c r="DO1593" s="1"/>
      <c r="DP1593" s="4" t="b">
        <f t="shared" ref="DP1593:DP1594" ca="1" si="3014">IF(IF(IF(DL1593=AQ1597,10,0)+IF(NOT(DI1593=$AU$1)=TRUE,10,0)=
20,"XXXX",IF(IF((DX1593+1)=2,0,1)+IF(DI1593=$AU$1,1,0)=2,TRUE,""))
="",IF(IF(DL1593=AQ1595,10,0)+IF(NOT(DI1593=$AU$1)=TRUE,10,0)=
20,"XXXX",IF(IF((DX1593+1)=2,0,1)+IF(DI1593=$AU$1,1,0)=2,TRUE,
"")),IF(IF(DL1593=AQ1597,10,0)+IF(NOT(DI1593=$AU$1)=TRUE,10,0)=
20,"XXXX",IF(IF((DX1593+1)=2,0,1)+IF(DI1593=$AU$1,1,0)=2,TRUE,"")))</f>
        <v>1</v>
      </c>
      <c r="DQ1593">
        <v>53000</v>
      </c>
      <c r="DR1593">
        <v>53000</v>
      </c>
      <c r="DS1593">
        <v>51000</v>
      </c>
      <c r="DT1593" t="str">
        <f t="shared" ref="DT1593:DT1594" si="3015">IF(DO1593&gt;0,DO1593,"800000000"&amp;ROW(DS1593))</f>
        <v>8000000001593</v>
      </c>
      <c r="DU1593" t="str">
        <f t="shared" ref="DU1593:DU1594" si="3016">DL1593</f>
        <v>MIE KREMEZZ RTG</v>
      </c>
      <c r="DV1593" t="s">
        <v>4301</v>
      </c>
      <c r="DW1593" t="s">
        <v>4301</v>
      </c>
      <c r="DX1593" s="4" t="str" cm="1">
        <f t="array" aca="1" ref="DX1593" ca="1">LEFT(DM1593,MATCH(FALSE,ISNUMBER(MID(DM1593,ROW(INDIRECT("1:"&amp;LEN(DM1593)+1)), 1) *1),0) -1)</f>
        <v>6</v>
      </c>
      <c r="DY1593" s="1"/>
      <c r="EA1593" s="21"/>
      <c r="EC1593" s="5"/>
      <c r="EF1593" s="1"/>
      <c r="EH1593" s="1"/>
      <c r="EI1593" s="1"/>
      <c r="EL1593" s="5"/>
      <c r="EM1593" s="22"/>
      <c r="EN1593">
        <v>0</v>
      </c>
      <c r="EO1593" s="1" t="s">
        <v>5103</v>
      </c>
    </row>
    <row r="1594" spans="1:145">
      <c r="A1594" s="4" t="str">
        <f t="shared" si="2927"/>
        <v/>
      </c>
      <c r="B1594" s="4" t="str">
        <f t="shared" si="2928"/>
        <v/>
      </c>
      <c r="C1594" s="4" t="str">
        <f t="shared" si="2929"/>
        <v/>
      </c>
      <c r="D1594" s="4" t="str">
        <f t="shared" si="2930"/>
        <v/>
      </c>
      <c r="E1594" s="4" t="str">
        <f t="shared" si="2931"/>
        <v/>
      </c>
      <c r="F1594" s="4" t="str">
        <f t="shared" si="2932"/>
        <v>RTG</v>
      </c>
      <c r="G1594" s="4" t="str">
        <f t="shared" si="2933"/>
        <v/>
      </c>
      <c r="H1594" s="4" t="str">
        <f t="shared" si="2934"/>
        <v/>
      </c>
      <c r="I1594" s="4" t="str">
        <f t="shared" si="2935"/>
        <v/>
      </c>
      <c r="J1594" s="4" t="str">
        <f t="shared" si="2936"/>
        <v/>
      </c>
      <c r="K1594" s="4" t="str">
        <f t="shared" si="2937"/>
        <v/>
      </c>
      <c r="L1594" s="4" t="str">
        <f t="shared" si="2938"/>
        <v/>
      </c>
      <c r="M1594" s="4" t="str">
        <f t="shared" si="2939"/>
        <v/>
      </c>
      <c r="N1594" s="4" t="str">
        <f t="shared" si="2940"/>
        <v/>
      </c>
      <c r="O1594" s="4" t="str">
        <f t="shared" si="2941"/>
        <v/>
      </c>
      <c r="P1594" s="4" t="str">
        <f t="shared" si="2942"/>
        <v/>
      </c>
      <c r="Q1594" s="4" t="str">
        <f t="shared" si="2943"/>
        <v/>
      </c>
      <c r="R1594" s="4" t="str">
        <f t="shared" si="2944"/>
        <v/>
      </c>
      <c r="S1594" s="4" t="str">
        <f t="shared" si="2945"/>
        <v/>
      </c>
      <c r="T1594" s="4" t="str">
        <f t="shared" si="2946"/>
        <v/>
      </c>
      <c r="U1594" s="4" t="str">
        <f t="shared" si="2947"/>
        <v/>
      </c>
      <c r="V1594" s="4" t="str">
        <f t="shared" si="2948"/>
        <v/>
      </c>
      <c r="W1594" s="4" t="str">
        <f t="shared" si="2949"/>
        <v/>
      </c>
      <c r="X1594" s="4" t="str">
        <f t="shared" si="2950"/>
        <v/>
      </c>
      <c r="Y1594" s="4">
        <f t="shared" si="2951"/>
        <v>3</v>
      </c>
      <c r="Z1594" s="4" t="str">
        <f t="shared" si="2952"/>
        <v>-</v>
      </c>
      <c r="AA1594" s="4" t="str">
        <f t="shared" si="2953"/>
        <v/>
      </c>
      <c r="AB1594" s="4" t="str">
        <f t="shared" si="2954"/>
        <v/>
      </c>
      <c r="AC1594" s="4" t="str">
        <f t="shared" si="2955"/>
        <v/>
      </c>
      <c r="AD1594" s="4" t="str">
        <f t="shared" si="2956"/>
        <v/>
      </c>
      <c r="AE1594" s="4" t="str">
        <f t="shared" si="2957"/>
        <v/>
      </c>
      <c r="AF1594" s="4">
        <f t="shared" si="2958"/>
        <v>4</v>
      </c>
      <c r="AG1594" s="4">
        <f t="shared" si="2959"/>
        <v>20</v>
      </c>
      <c r="AH1594" s="4">
        <f t="shared" si="2960"/>
        <v>16</v>
      </c>
      <c r="AI1594" s="4" t="str">
        <f t="shared" si="2961"/>
        <v>1RTG</v>
      </c>
      <c r="AJ1594" s="4" t="str">
        <f t="shared" si="2962"/>
        <v>-1RTG</v>
      </c>
      <c r="AK1594" s="4" t="str" cm="1">
        <f t="array" ref="AK1594">LEFT(AR1594,SUM(LEN(AR1594)-LEN(SUBSTITUTE(AR1594,{"0";"1";"2";"3";"4";"5";"6";"7";"8";"9"},""))))</f>
        <v>1</v>
      </c>
      <c r="AL1594" s="4">
        <f t="shared" si="2966"/>
        <v>13</v>
      </c>
      <c r="AM1594" s="4" t="b">
        <f t="shared" si="2969"/>
        <v>1</v>
      </c>
      <c r="AN1594" s="4" t="str">
        <f t="shared" si="2968"/>
        <v>RTG</v>
      </c>
      <c r="AO1594" s="4" t="b">
        <f>IF((AQ1594=DL1592)=TRUE,TRUE,IF((AQ1593=AQ1594)=TRUE,TRUE,FALSE))</f>
        <v>1</v>
      </c>
      <c r="AP1594" s="4" t="b">
        <f t="shared" si="2963"/>
        <v>0</v>
      </c>
      <c r="AQ1594" s="5" t="str">
        <f t="shared" si="2964"/>
        <v>MIE KREMEZZ RTG</v>
      </c>
      <c r="AR1594" s="4" t="str">
        <f t="shared" si="2965"/>
        <v>1RTG</v>
      </c>
      <c r="AS1594" t="s">
        <v>2160</v>
      </c>
      <c r="AT1594" s="1" t="s">
        <v>2163</v>
      </c>
      <c r="AU1594" s="4" t="str">
        <f>IF(IF(IF(AQ1594=DL1592,10,0)+IF(NOT(AN1594=$AU$1)=TRUE,10,0)=
20,"XXXX",IF(IF((BC1594+1)=2,0,1)+IF(AN1594=$AU$1,1,0)=2,TRUE,""))
="",IF(IF(AQ1594=AQ1593,10,0)+IF(NOT(AN1594=$AU$1)=TRUE,10,0)=
20,"XXXX",IF(IF((BC1594+1)=2,0,1)+IF(AN1594=$AU$1,1,0)=2,TRUE,
"")),IF(IF(AQ1594=DL1592,10,0)+IF(NOT(AN1594=$AU$1)=TRUE,10,0)=
20,"XXXX",IF(IF((BC1594+1)=2,0,1)+IF(AN1594=$AU$1,1,0)=2,TRUE,"")))</f>
        <v>XXXX</v>
      </c>
      <c r="AV1594">
        <v>9000</v>
      </c>
      <c r="AW1594">
        <v>9000</v>
      </c>
      <c r="AX1594">
        <v>8500</v>
      </c>
      <c r="AY1594" t="str">
        <f t="shared" si="2923"/>
        <v>8993118938094</v>
      </c>
      <c r="AZ1594" t="str">
        <f t="shared" si="2967"/>
        <v>MIE KREMEZZ RTG</v>
      </c>
      <c r="BA1594" t="s">
        <v>4301</v>
      </c>
      <c r="BB1594" t="s">
        <v>4301</v>
      </c>
      <c r="BC1594" s="9" t="str" cm="1">
        <f t="array" aca="1" ref="BC1594" ca="1">LEFT(AR1594,MATCH(FALSE,ISNUMBER(MID(AR1594,ROW(INDIRECT("1:"&amp;LEN(AR1594)+1)), 1) *1),0) -1)</f>
        <v>1</v>
      </c>
      <c r="BD1594" s="1"/>
      <c r="BF1594" s="21"/>
      <c r="BK1594" s="1"/>
      <c r="BM1594" s="1"/>
      <c r="BN1594" s="1"/>
      <c r="BR1594" s="22"/>
      <c r="BS1594">
        <v>0</v>
      </c>
      <c r="BT1594" s="1" t="s">
        <v>5103</v>
      </c>
      <c r="BV1594" s="4" t="str">
        <f t="shared" si="2971"/>
        <v/>
      </c>
      <c r="BW1594" s="4" t="str">
        <f t="shared" si="2972"/>
        <v/>
      </c>
      <c r="BX1594" s="4" t="str">
        <f t="shared" si="2973"/>
        <v/>
      </c>
      <c r="BY1594" s="4" t="str">
        <f t="shared" si="2974"/>
        <v/>
      </c>
      <c r="BZ1594" s="4" t="str">
        <f t="shared" si="2975"/>
        <v/>
      </c>
      <c r="CA1594" s="4" t="str">
        <f t="shared" si="2976"/>
        <v>RTG</v>
      </c>
      <c r="CB1594" s="4" t="str">
        <f t="shared" si="2977"/>
        <v/>
      </c>
      <c r="CC1594" s="4" t="str">
        <f t="shared" si="2978"/>
        <v/>
      </c>
      <c r="CD1594" s="4" t="str">
        <f t="shared" si="2979"/>
        <v/>
      </c>
      <c r="CE1594" s="4" t="str">
        <f t="shared" si="2980"/>
        <v/>
      </c>
      <c r="CF1594" s="4" t="str">
        <f t="shared" si="2981"/>
        <v/>
      </c>
      <c r="CG1594" s="4" t="str">
        <f t="shared" si="2982"/>
        <v/>
      </c>
      <c r="CH1594" s="4" t="str">
        <f t="shared" si="2983"/>
        <v/>
      </c>
      <c r="CI1594" s="4" t="str">
        <f t="shared" si="2984"/>
        <v/>
      </c>
      <c r="CJ1594" s="4" t="str">
        <f t="shared" si="2985"/>
        <v>DUS</v>
      </c>
      <c r="CK1594" s="4" t="str">
        <f t="shared" si="2986"/>
        <v/>
      </c>
      <c r="CL1594" s="4" t="str">
        <f t="shared" si="2987"/>
        <v/>
      </c>
      <c r="CM1594" s="4" t="str">
        <f t="shared" si="2988"/>
        <v/>
      </c>
      <c r="CN1594" s="4" t="str">
        <f t="shared" si="2989"/>
        <v/>
      </c>
      <c r="CO1594" s="4" t="str">
        <f t="shared" si="2990"/>
        <v/>
      </c>
      <c r="CP1594" s="4" t="str">
        <f t="shared" si="2991"/>
        <v/>
      </c>
      <c r="CQ1594" s="4" t="str">
        <f t="shared" si="2992"/>
        <v/>
      </c>
      <c r="CR1594" s="4" t="str">
        <f t="shared" si="2993"/>
        <v/>
      </c>
      <c r="CS1594" s="4" t="str">
        <f t="shared" si="2994"/>
        <v/>
      </c>
      <c r="CT1594" s="4">
        <f t="shared" si="2995"/>
        <v>6</v>
      </c>
      <c r="CU1594" s="4" t="str">
        <f t="shared" si="2996"/>
        <v>-</v>
      </c>
      <c r="CV1594" s="4" t="str">
        <f t="shared" si="2997"/>
        <v>/</v>
      </c>
      <c r="CW1594" s="4" t="str">
        <f t="shared" si="2998"/>
        <v/>
      </c>
      <c r="CX1594" s="4" t="str">
        <f t="shared" si="2999"/>
        <v/>
      </c>
      <c r="CY1594" s="4" t="str">
        <f t="shared" si="3000"/>
        <v/>
      </c>
      <c r="CZ1594" s="4" t="str">
        <f t="shared" si="3001"/>
        <v/>
      </c>
      <c r="DA1594" s="4">
        <f t="shared" si="3002"/>
        <v>8</v>
      </c>
      <c r="DB1594" s="4">
        <f t="shared" si="3003"/>
        <v>24</v>
      </c>
      <c r="DC1594" s="4">
        <f t="shared" si="3004"/>
        <v>16</v>
      </c>
      <c r="DD1594" s="4" t="str">
        <f t="shared" si="3005"/>
        <v>/DUS</v>
      </c>
      <c r="DE1594" s="4" t="str">
        <f t="shared" si="3006"/>
        <v>G/DUS</v>
      </c>
      <c r="DF1594" s="4" t="str" cm="1">
        <f t="array" ref="DF1594">LEFT(DM1594,SUM(LEN(DM1594)-LEN(SUBSTITUTE(DM1594,{"0";"1";"2";"3";"4";"5";"6";"7";"8";"9"},""))))</f>
        <v>6</v>
      </c>
      <c r="DG1594" s="4">
        <f t="shared" si="3007"/>
        <v>13</v>
      </c>
      <c r="DH1594" s="4" t="b">
        <f t="shared" si="3008"/>
        <v>1</v>
      </c>
      <c r="DI1594" s="4" t="str">
        <f t="shared" si="3009"/>
        <v>DUS</v>
      </c>
      <c r="DJ1594" s="4" t="b">
        <f t="shared" si="3010"/>
        <v>0</v>
      </c>
      <c r="DK1594" s="4" t="b">
        <f t="shared" si="3011"/>
        <v>0</v>
      </c>
      <c r="DL1594" s="5" t="str">
        <f t="shared" si="3012"/>
        <v>MIE KREMEZZ RTG</v>
      </c>
      <c r="DM1594" s="4" t="str">
        <f t="shared" si="3013"/>
        <v>6RTG/DUS</v>
      </c>
      <c r="DN1594" t="s">
        <v>2164</v>
      </c>
      <c r="DO1594" s="1"/>
      <c r="DP1594" s="4" t="b">
        <f t="shared" ca="1" si="3014"/>
        <v>1</v>
      </c>
      <c r="DQ1594">
        <v>53000</v>
      </c>
      <c r="DR1594">
        <v>53000</v>
      </c>
      <c r="DS1594">
        <v>51000</v>
      </c>
      <c r="DT1594" t="str">
        <f t="shared" si="3015"/>
        <v>8000000001594</v>
      </c>
      <c r="DU1594" t="str">
        <f t="shared" si="3016"/>
        <v>MIE KREMEZZ RTG</v>
      </c>
      <c r="DV1594" t="s">
        <v>4301</v>
      </c>
      <c r="DW1594" t="s">
        <v>4301</v>
      </c>
      <c r="DX1594" s="4" t="str" cm="1">
        <f t="array" aca="1" ref="DX1594" ca="1">LEFT(DM1594,MATCH(FALSE,ISNUMBER(MID(DM1594,ROW(INDIRECT("1:"&amp;LEN(DM1594)+1)), 1) *1),0) -1)</f>
        <v>6</v>
      </c>
      <c r="DY1594" s="1"/>
      <c r="EA1594" s="21"/>
      <c r="EC1594" s="5"/>
      <c r="EF1594" s="1"/>
      <c r="EH1594" s="1"/>
      <c r="EI1594" s="1"/>
      <c r="EL1594" s="5"/>
      <c r="EM1594" s="22"/>
      <c r="EN1594">
        <v>0</v>
      </c>
      <c r="EO1594" s="1" t="s">
        <v>5103</v>
      </c>
    </row>
    <row r="1596" spans="1:145">
      <c r="A1596" s="4" t="str">
        <f t="shared" si="2927"/>
        <v/>
      </c>
      <c r="B1596" s="4" t="str">
        <f t="shared" si="2928"/>
        <v/>
      </c>
      <c r="C1596" s="4" t="str">
        <f t="shared" si="2929"/>
        <v/>
      </c>
      <c r="D1596" s="4" t="str">
        <f t="shared" si="2930"/>
        <v/>
      </c>
      <c r="E1596" s="4" t="str">
        <f t="shared" si="2931"/>
        <v/>
      </c>
      <c r="F1596" s="4" t="str">
        <f t="shared" si="2932"/>
        <v/>
      </c>
      <c r="G1596" s="4" t="str">
        <f t="shared" si="2933"/>
        <v>KTK</v>
      </c>
      <c r="H1596" s="4" t="str">
        <f t="shared" si="2934"/>
        <v/>
      </c>
      <c r="I1596" s="4" t="str">
        <f t="shared" si="2935"/>
        <v/>
      </c>
      <c r="J1596" s="4" t="str">
        <f t="shared" si="2936"/>
        <v/>
      </c>
      <c r="K1596" s="4" t="str">
        <f t="shared" si="2937"/>
        <v/>
      </c>
      <c r="L1596" s="4" t="str">
        <f t="shared" si="2938"/>
        <v/>
      </c>
      <c r="M1596" s="4" t="str">
        <f t="shared" si="2939"/>
        <v/>
      </c>
      <c r="N1596" s="4" t="str">
        <f t="shared" si="2940"/>
        <v/>
      </c>
      <c r="O1596" s="4" t="str">
        <f t="shared" si="2941"/>
        <v/>
      </c>
      <c r="P1596" s="4" t="str">
        <f t="shared" si="2942"/>
        <v/>
      </c>
      <c r="Q1596" s="4" t="str">
        <f t="shared" si="2943"/>
        <v/>
      </c>
      <c r="R1596" s="4" t="str">
        <f t="shared" si="2944"/>
        <v/>
      </c>
      <c r="S1596" s="4" t="str">
        <f t="shared" si="2945"/>
        <v/>
      </c>
      <c r="T1596" s="4" t="str">
        <f t="shared" si="2946"/>
        <v/>
      </c>
      <c r="U1596" s="4" t="str">
        <f t="shared" si="2947"/>
        <v/>
      </c>
      <c r="V1596" s="4" t="str">
        <f t="shared" si="2948"/>
        <v/>
      </c>
      <c r="W1596" s="4" t="str">
        <f t="shared" si="2949"/>
        <v/>
      </c>
      <c r="X1596" s="4" t="str">
        <f t="shared" si="2950"/>
        <v/>
      </c>
      <c r="Y1596" s="4">
        <f t="shared" si="2951"/>
        <v>3</v>
      </c>
      <c r="Z1596" s="4" t="str">
        <f t="shared" si="2952"/>
        <v>-</v>
      </c>
      <c r="AA1596" s="4" t="str">
        <f t="shared" si="2953"/>
        <v/>
      </c>
      <c r="AB1596" s="4" t="str">
        <f t="shared" si="2954"/>
        <v/>
      </c>
      <c r="AC1596" s="4" t="str">
        <f t="shared" si="2955"/>
        <v/>
      </c>
      <c r="AD1596" s="4" t="str">
        <f t="shared" si="2956"/>
        <v/>
      </c>
      <c r="AE1596" s="4" t="str">
        <f t="shared" si="2957"/>
        <v/>
      </c>
      <c r="AF1596" s="4">
        <f t="shared" si="2958"/>
        <v>4</v>
      </c>
      <c r="AG1596" s="4">
        <f t="shared" si="2959"/>
        <v>35</v>
      </c>
      <c r="AH1596" s="4">
        <f t="shared" si="2960"/>
        <v>31</v>
      </c>
      <c r="AI1596" s="4" t="str">
        <f t="shared" si="2961"/>
        <v>1KTK</v>
      </c>
      <c r="AJ1596" s="4" t="str">
        <f t="shared" si="2962"/>
        <v>-1KTK</v>
      </c>
      <c r="AK1596" s="4" t="str" cm="1">
        <f t="array" ref="AK1596">LEFT(AR1596,SUM(LEN(AR1596)-LEN(SUBSTITUTE(AR1596,{"0";"1";"2";"3";"4";"5";"6";"7";"8";"9"},""))))</f>
        <v>1</v>
      </c>
      <c r="AL1596" s="4">
        <f t="shared" si="2966"/>
        <v>13</v>
      </c>
      <c r="AM1596" s="4" t="b">
        <f t="shared" si="2969"/>
        <v>1</v>
      </c>
      <c r="AN1596" s="4" t="str">
        <f t="shared" si="2968"/>
        <v>KTK</v>
      </c>
      <c r="AO1596" s="4" t="b">
        <f>IF((AQ1596=AQ1597)=TRUE,TRUE,IF((DL1592=AQ1596)=TRUE,TRUE,FALSE))</f>
        <v>0</v>
      </c>
      <c r="AP1596" s="4" t="b">
        <f t="shared" si="2963"/>
        <v>0</v>
      </c>
      <c r="AQ1596" s="5" t="str">
        <f t="shared" si="2964"/>
        <v>MIE KREMEZZ SHAKE &amp; SHORR 1000</v>
      </c>
      <c r="AR1596" s="4" t="str">
        <f t="shared" si="2965"/>
        <v>1KTK</v>
      </c>
      <c r="AS1596" t="s">
        <v>4448</v>
      </c>
      <c r="AU1596" s="4" t="str">
        <f ca="1">IF(IF(IF(AQ1596=AQ1597,10,0)+IF(NOT(AN1596=$AU$1)=TRUE,10,0)=
20,"XXXX",IF(IF((BC1596+1)=2,0,1)+IF(AN1596=$AU$1,1,0)=2,TRUE,""))
="",IF(IF(AQ1596=DL1592,10,0)+IF(NOT(AN1596=$AU$1)=TRUE,10,0)=
20,"XXXX",IF(IF((BC1596+1)=2,0,1)+IF(AN1596=$AU$1,1,0)=2,TRUE,
"")),IF(IF(AQ1596=AQ1597,10,0)+IF(NOT(AN1596=$AU$1)=TRUE,10,0)=
20,"XXXX",IF(IF((BC1596+1)=2,0,1)+IF(AN1596=$AU$1,1,0)=2,TRUE,"")))</f>
        <v/>
      </c>
      <c r="AV1596">
        <v>18000</v>
      </c>
      <c r="AW1596">
        <v>18000</v>
      </c>
      <c r="AX1596">
        <v>17000</v>
      </c>
      <c r="AY1596" t="str">
        <f t="shared" si="2923"/>
        <v>8000000001596</v>
      </c>
      <c r="AZ1596" t="str">
        <f t="shared" si="2967"/>
        <v>MIE KREMEZZ SHAKE &amp; SHORR 1000</v>
      </c>
      <c r="BA1596" t="s">
        <v>4301</v>
      </c>
      <c r="BB1596" t="s">
        <v>4301</v>
      </c>
      <c r="BC1596" s="9" t="str" cm="1">
        <f t="array" aca="1" ref="BC1596" ca="1">LEFT(AR1596,MATCH(FALSE,ISNUMBER(MID(AR1596,ROW(INDIRECT("1:"&amp;LEN(AR1596)+1)), 1) *1),0) -1)</f>
        <v>1</v>
      </c>
      <c r="BD1596" s="1"/>
      <c r="BF1596" s="21"/>
      <c r="BK1596" s="1"/>
      <c r="BM1596" s="1"/>
      <c r="BN1596" s="1"/>
      <c r="BR1596" s="22"/>
      <c r="BS1596">
        <v>0</v>
      </c>
      <c r="BT1596" s="1" t="s">
        <v>5103</v>
      </c>
      <c r="BV1596" s="4" t="str">
        <f>IF(IFERROR(SEARCH($A$1,DN1596),0)&gt;0,$A$1,"")</f>
        <v/>
      </c>
      <c r="BW1596" s="4" t="str">
        <f>IF(IFERROR(SEARCH($B$1,DN1596),0)&gt;0,$B$1,"")</f>
        <v/>
      </c>
      <c r="BX1596" s="4" t="str">
        <f>IF(IFERROR(SEARCH($C$1,DN1596),0)&gt;0,$C$1,"")</f>
        <v/>
      </c>
      <c r="BY1596" s="4" t="str">
        <f>IF(IFERROR(SEARCH($D$1,DN1596),0)&gt;0,$D$1,"")</f>
        <v/>
      </c>
      <c r="BZ1596" s="4" t="str">
        <f>IF(IFERROR(SEARCH($E$1,DN1596),0)&gt;0,$E$1,"")</f>
        <v/>
      </c>
      <c r="CA1596" s="4" t="str">
        <f>IF(IFERROR(SEARCH($F$1,DN1596),0)&gt;0,$F$1,"")</f>
        <v/>
      </c>
      <c r="CB1596" s="4" t="str">
        <f>IF(IFERROR(SEARCH($G$1,DN1596),0)&gt;0,$G$1,"")</f>
        <v>KTK</v>
      </c>
      <c r="CC1596" s="4" t="str">
        <f>IF(IFERROR(SEARCH($H$1,DN1596),0)&gt;0,$H$1,"")</f>
        <v/>
      </c>
      <c r="CD1596" s="4" t="str">
        <f>IF(IFERROR(SEARCH($I$1,DN1596),0)&gt;0,$I$1,"")</f>
        <v/>
      </c>
      <c r="CE1596" s="4" t="str">
        <f>IF(IFERROR(SEARCH($J$1,DN1596),0)&gt;0,$J$1,"")</f>
        <v/>
      </c>
      <c r="CF1596" s="4" t="str">
        <f>IF(IFERROR(SEARCH($K$1,DN1596),0)&gt;0,$K$1,"")</f>
        <v/>
      </c>
      <c r="CG1596" s="4" t="str">
        <f>IF(IFERROR(SEARCH($L$1,DN1596),0)&gt;0,$L$1,"")</f>
        <v/>
      </c>
      <c r="CH1596" s="4" t="str">
        <f>IF(IFERROR(SEARCH($M$1,DN1596),0)&gt;0,$M$1,"")</f>
        <v/>
      </c>
      <c r="CI1596" s="4" t="str">
        <f>IF(IFERROR(SEARCH($N$1,DN1596),0)&gt;0,$N$1,"")</f>
        <v/>
      </c>
      <c r="CJ1596" s="4" t="str">
        <f>IF(IFERROR(SEARCH($O$1,DN1596),0)&gt;0,$O$1,"")</f>
        <v>DUS</v>
      </c>
      <c r="CK1596" s="4" t="str">
        <f>IF(IFERROR(SEARCH($P$1,DN1596),0)&gt;0,$P$1,"")</f>
        <v/>
      </c>
      <c r="CL1596" s="4" t="str">
        <f>IF(IFERROR(SEARCH($Q$1,DN1596),0)&gt;0,$Q$1,"")</f>
        <v/>
      </c>
      <c r="CM1596" s="4" t="str">
        <f>IF(IFERROR(SEARCH($R$1,DN1596),0)&gt;0,$R$1,"")</f>
        <v/>
      </c>
      <c r="CN1596" s="4" t="str">
        <f>IF(IFERROR(SEARCH($S$1,DN1596),0)&gt;0,$S$1,"")</f>
        <v/>
      </c>
      <c r="CO1596" s="4" t="str">
        <f>IF(IFERROR(SEARCH($T$1,DN1596),0)&gt;0,$T$1,"")</f>
        <v/>
      </c>
      <c r="CP1596" s="4" t="str">
        <f>IF(IFERROR(SEARCH($U$1,DN1596),0)&gt;0,$U$1,"")</f>
        <v/>
      </c>
      <c r="CQ1596" s="4" t="str">
        <f>IF(IFERROR(SEARCH($V$1,DN1596),0)&gt;0,$V$1,"")</f>
        <v/>
      </c>
      <c r="CR1596" s="4" t="str">
        <f>IF(IFERROR(SEARCH($W$1,DN1596),0)&gt;0,$W$1,"")</f>
        <v/>
      </c>
      <c r="CS1596" s="4" t="str">
        <f>IF(IFERROR(SEARCH($X$1,DN1596),0)&gt;0,$X$1,"")</f>
        <v/>
      </c>
      <c r="CT1596" s="4">
        <f>LEN(BW1596)+LEN(BX1596)+LEN(BY1596)+LEN(BZ1596)+LEN(CA1596)+LEN(CO1596)+LEN(CB1596)+LEN(CC1596)+LEN(CD1596)+LEN(CE1596)+LEN(CF1596)+LEN(CG1596)+LEN(CH1596)+LEN(CI1596)+LEN(CP1596)+LEN(CJ1596)+LEN(CK1596)+LEN(CQ1596)+LEN(BV1596)+LEN(CL1596)+LEN(CS1596)+LEN(CM1596)+LEN(CR1596)+LEN(CN1596)</f>
        <v>6</v>
      </c>
      <c r="CU1596" s="4" t="str">
        <f>IF(IFERROR(SEARCH($Z$1,DN1596),0)&gt;0,$Z$1,"")</f>
        <v>-</v>
      </c>
      <c r="CV1596" s="4" t="str">
        <f>IF(IFERROR(SEARCH($AA$1,DN1596),0)&gt;0,$AA$1,"")</f>
        <v>/</v>
      </c>
      <c r="CW1596" s="4" t="str">
        <f>IF(IFERROR(SEARCH($AB$1,DN1596),0)&gt;0,$AB$1,"")</f>
        <v/>
      </c>
      <c r="CX1596" s="4" t="str">
        <f>IF(IFERROR(SEARCH($AC$1,DN1596),0)&gt;0,$AC$1,"")</f>
        <v/>
      </c>
      <c r="CY1596" s="4" t="str">
        <f>IF(IFERROR(SEARCH($AD$1,DN1596),0)&gt;0,$AD$1,"")</f>
        <v/>
      </c>
      <c r="CZ1596" s="4" t="str">
        <f>IF(IFERROR(SEARCH($AE$1,DN1596),0)&gt;0,$AE$1,"")</f>
        <v/>
      </c>
      <c r="DA1596" s="4">
        <f>LEN(DM1596)</f>
        <v>8</v>
      </c>
      <c r="DB1596" s="4">
        <f>LEN(DN1596)</f>
        <v>30</v>
      </c>
      <c r="DC1596" s="4">
        <f>DB1596-DA1596</f>
        <v>22</v>
      </c>
      <c r="DD1596" s="4" t="str">
        <f>RIGHT(DN1596,4)</f>
        <v>/DUS</v>
      </c>
      <c r="DE1596" s="4" t="str">
        <f>RIGHT(DN1596,5)</f>
        <v>K/DUS</v>
      </c>
      <c r="DF1596" s="4" t="str" cm="1">
        <f t="array" ref="DF1596">LEFT(DM1596,SUM(LEN(DM1596)-LEN(SUBSTITUTE(DM1596,{"0";"1";"2";"3";"4";"5";"6";"7";"8";"9"},""))))</f>
        <v>6</v>
      </c>
      <c r="DG1596" s="4">
        <f>LEN(DT1596)</f>
        <v>13</v>
      </c>
      <c r="DH1596" s="4" t="b">
        <f>LEFT(DM1596,1)=DF1596</f>
        <v>1</v>
      </c>
      <c r="DI1596" s="4" t="str">
        <f>RIGHT(DD1596,3)</f>
        <v>DUS</v>
      </c>
      <c r="DJ1596" s="4" t="b">
        <f>IF((DL1596=AQ1592)=TRUE,TRUE,IF((DL1589=DL1596)=TRUE,TRUE,FALSE))</f>
        <v>0</v>
      </c>
      <c r="DK1596" s="4" t="b">
        <f>LEFT(DN1596,2)=LEFT(DO1596,2)</f>
        <v>0</v>
      </c>
      <c r="DL1596" s="5" t="str">
        <f>LEFT(DN1596,(DC1596-1))</f>
        <v>MIE KREMEZZ KTK SHORR</v>
      </c>
      <c r="DM1596" s="4" t="str">
        <f>IFERROR(RIGHT(DN1596,LEN(DN1596)-FIND("-",DN1596)),1)</f>
        <v>6KTK/DUS</v>
      </c>
      <c r="DN1596" t="s">
        <v>2159</v>
      </c>
      <c r="DO1596" s="1"/>
      <c r="DP1596" s="4" t="b">
        <f ca="1">IF(IF(IF(DL1596=AQ1592,10,0)+IF(NOT(DI1596=$AU$1)=TRUE,10,0)=
20,"XXXX",IF(IF((DX1596+1)=2,0,1)+IF(DI1596=$AU$1,1,0)=2,TRUE,""))
="",IF(IF(DL1596=DL1589,10,0)+IF(NOT(DI1596=$AU$1)=TRUE,10,0)=
20,"XXXX",IF(IF((DX1596+1)=2,0,1)+IF(DI1596=$AU$1,1,0)=2,TRUE,
"")),IF(IF(DL1596=AQ1592,10,0)+IF(NOT(DI1596=$AU$1)=TRUE,10,0)=
20,"XXXX",IF(IF((DX1596+1)=2,0,1)+IF(DI1596=$AU$1,1,0)=2,TRUE,"")))</f>
        <v>1</v>
      </c>
      <c r="DQ1596">
        <v>105000</v>
      </c>
      <c r="DR1596">
        <v>105000</v>
      </c>
      <c r="DS1596">
        <v>102000</v>
      </c>
      <c r="DT1596" t="str">
        <f>IF(DO1596&gt;0,DO1596,"800000000"&amp;ROW(DS1596))</f>
        <v>8000000001596</v>
      </c>
      <c r="DU1596" t="str">
        <f>DL1596</f>
        <v>MIE KREMEZZ KTK SHORR</v>
      </c>
      <c r="DV1596" t="s">
        <v>4301</v>
      </c>
      <c r="DW1596" t="s">
        <v>4301</v>
      </c>
      <c r="DX1596" s="4" t="str" cm="1">
        <f t="array" aca="1" ref="DX1596" ca="1">LEFT(DM1596,MATCH(FALSE,ISNUMBER(MID(DM1596,ROW(INDIRECT("1:"&amp;LEN(DM1596)+1)), 1) *1),0) -1)</f>
        <v>6</v>
      </c>
      <c r="DY1596" s="1"/>
      <c r="EA1596" s="21"/>
      <c r="EC1596" s="5"/>
      <c r="EF1596" s="1"/>
      <c r="EH1596" s="1"/>
      <c r="EI1596" s="1"/>
      <c r="EL1596" s="5"/>
      <c r="EM1596" s="22"/>
      <c r="EN1596">
        <v>0</v>
      </c>
      <c r="EO1596" s="1" t="s">
        <v>5103</v>
      </c>
    </row>
    <row r="1597" spans="1:145">
      <c r="A1597" s="4" t="str">
        <f t="shared" si="2927"/>
        <v/>
      </c>
      <c r="B1597" s="4" t="str">
        <f t="shared" si="2928"/>
        <v/>
      </c>
      <c r="C1597" s="4" t="str">
        <f t="shared" si="2929"/>
        <v/>
      </c>
      <c r="D1597" s="4" t="str">
        <f t="shared" si="2930"/>
        <v/>
      </c>
      <c r="E1597" s="4" t="str">
        <f t="shared" si="2931"/>
        <v/>
      </c>
      <c r="F1597" s="4" t="str">
        <f t="shared" si="2932"/>
        <v/>
      </c>
      <c r="G1597" s="4" t="str">
        <f t="shared" si="2933"/>
        <v>KTK</v>
      </c>
      <c r="H1597" s="4" t="str">
        <f t="shared" si="2934"/>
        <v/>
      </c>
      <c r="I1597" s="4" t="str">
        <f t="shared" si="2935"/>
        <v/>
      </c>
      <c r="J1597" s="4" t="str">
        <f t="shared" si="2936"/>
        <v/>
      </c>
      <c r="K1597" s="4" t="str">
        <f t="shared" si="2937"/>
        <v/>
      </c>
      <c r="L1597" s="4" t="str">
        <f t="shared" si="2938"/>
        <v/>
      </c>
      <c r="M1597" s="4" t="str">
        <f t="shared" si="2939"/>
        <v/>
      </c>
      <c r="N1597" s="4" t="str">
        <f t="shared" si="2940"/>
        <v/>
      </c>
      <c r="O1597" s="4" t="str">
        <f t="shared" si="2941"/>
        <v/>
      </c>
      <c r="P1597" s="4" t="str">
        <f t="shared" si="2942"/>
        <v/>
      </c>
      <c r="Q1597" s="4" t="str">
        <f t="shared" si="2943"/>
        <v/>
      </c>
      <c r="R1597" s="4" t="str">
        <f t="shared" si="2944"/>
        <v/>
      </c>
      <c r="S1597" s="4" t="str">
        <f t="shared" si="2945"/>
        <v/>
      </c>
      <c r="T1597" s="4" t="str">
        <f t="shared" si="2946"/>
        <v/>
      </c>
      <c r="U1597" s="4" t="str">
        <f t="shared" si="2947"/>
        <v/>
      </c>
      <c r="V1597" s="4" t="str">
        <f t="shared" si="2948"/>
        <v/>
      </c>
      <c r="W1597" s="4" t="str">
        <f t="shared" si="2949"/>
        <v/>
      </c>
      <c r="X1597" s="4" t="str">
        <f t="shared" si="2950"/>
        <v/>
      </c>
      <c r="Y1597" s="4">
        <f t="shared" si="2951"/>
        <v>3</v>
      </c>
      <c r="Z1597" s="4" t="str">
        <f t="shared" si="2952"/>
        <v>-</v>
      </c>
      <c r="AA1597" s="4" t="str">
        <f t="shared" si="2953"/>
        <v/>
      </c>
      <c r="AB1597" s="4" t="str">
        <f t="shared" si="2954"/>
        <v/>
      </c>
      <c r="AC1597" s="4" t="str">
        <f t="shared" si="2955"/>
        <v/>
      </c>
      <c r="AD1597" s="4" t="str">
        <f t="shared" si="2956"/>
        <v/>
      </c>
      <c r="AE1597" s="4" t="str">
        <f t="shared" si="2957"/>
        <v/>
      </c>
      <c r="AF1597" s="4">
        <f t="shared" si="2958"/>
        <v>4</v>
      </c>
      <c r="AG1597" s="4">
        <f t="shared" si="2959"/>
        <v>45</v>
      </c>
      <c r="AH1597" s="4">
        <f t="shared" si="2960"/>
        <v>41</v>
      </c>
      <c r="AI1597" s="4" t="str">
        <f t="shared" si="2961"/>
        <v>1KTK</v>
      </c>
      <c r="AJ1597" s="4" t="str">
        <f t="shared" si="2962"/>
        <v>-1KTK</v>
      </c>
      <c r="AK1597" s="4" t="str" cm="1">
        <f t="array" ref="AK1597">LEFT(AR1597,SUM(LEN(AR1597)-LEN(SUBSTITUTE(AR1597,{"0";"1";"2";"3";"4";"5";"6";"7";"8";"9"},""))))</f>
        <v>1</v>
      </c>
      <c r="AL1597" s="4">
        <f t="shared" si="2966"/>
        <v>13</v>
      </c>
      <c r="AM1597" s="4" t="b">
        <f t="shared" si="2969"/>
        <v>1</v>
      </c>
      <c r="AN1597" s="4" t="str">
        <f t="shared" si="2968"/>
        <v>KTK</v>
      </c>
      <c r="AO1597" s="4" t="b">
        <f t="shared" si="2970"/>
        <v>0</v>
      </c>
      <c r="AP1597" s="4" t="b">
        <f t="shared" si="2963"/>
        <v>0</v>
      </c>
      <c r="AQ1597" s="5" t="str">
        <f t="shared" si="2964"/>
        <v>MIE KREMEZZ SHAKE &amp; SHORR RASA AYAM 1000</v>
      </c>
      <c r="AR1597" s="4" t="str">
        <f t="shared" si="2965"/>
        <v>1KTK</v>
      </c>
      <c r="AS1597" t="s">
        <v>4449</v>
      </c>
      <c r="AU1597" s="4" t="str">
        <f t="shared" ref="AU1597:AU1612" ca="1" si="3017">IF(IF(IF(AQ1597=AQ1598,10,0)+IF(NOT(AN1597=$AU$1)=TRUE,10,0)=
20,"XXXX",IF(IF((BC1597+1)=2,0,1)+IF(AN1597=$AU$1,1,0)=2,TRUE,""))
="",IF(IF(AQ1597=AQ1596,10,0)+IF(NOT(AN1597=$AU$1)=TRUE,10,0)=
20,"XXXX",IF(IF((BC1597+1)=2,0,1)+IF(AN1597=$AU$1,1,0)=2,TRUE,
"")),IF(IF(AQ1597=AQ1598,10,0)+IF(NOT(AN1597=$AU$1)=TRUE,10,0)=
20,"XXXX",IF(IF((BC1597+1)=2,0,1)+IF(AN1597=$AU$1,1,0)=2,TRUE,"")))</f>
        <v/>
      </c>
      <c r="AV1597">
        <v>18000</v>
      </c>
      <c r="AW1597">
        <v>18000</v>
      </c>
      <c r="AX1597">
        <v>17000</v>
      </c>
      <c r="AY1597" t="str">
        <f t="shared" si="2923"/>
        <v>8000000001597</v>
      </c>
      <c r="AZ1597" t="str">
        <f t="shared" si="2967"/>
        <v>MIE KREMEZZ SHAKE &amp; SHORR RASA AYAM 1000</v>
      </c>
      <c r="BA1597" t="s">
        <v>4301</v>
      </c>
      <c r="BB1597" t="s">
        <v>4301</v>
      </c>
      <c r="BC1597" s="9" t="str" cm="1">
        <f t="array" aca="1" ref="BC1597" ca="1">LEFT(AR1597,MATCH(FALSE,ISNUMBER(MID(AR1597,ROW(INDIRECT("1:"&amp;LEN(AR1597)+1)), 1) *1),0) -1)</f>
        <v>1</v>
      </c>
      <c r="BD1597" s="1"/>
      <c r="BF1597" s="21"/>
      <c r="BK1597" s="1"/>
      <c r="BM1597" s="1"/>
      <c r="BN1597" s="1"/>
      <c r="BR1597" s="22"/>
      <c r="BS1597">
        <v>0</v>
      </c>
      <c r="BT1597" s="1" t="s">
        <v>5103</v>
      </c>
      <c r="BV1597" s="4" t="str">
        <f>IF(IFERROR(SEARCH($A$1,DN1597),0)&gt;0,$A$1,"")</f>
        <v/>
      </c>
      <c r="BW1597" s="4" t="str">
        <f>IF(IFERROR(SEARCH($B$1,DN1597),0)&gt;0,$B$1,"")</f>
        <v/>
      </c>
      <c r="BX1597" s="4" t="str">
        <f>IF(IFERROR(SEARCH($C$1,DN1597),0)&gt;0,$C$1,"")</f>
        <v/>
      </c>
      <c r="BY1597" s="4" t="str">
        <f>IF(IFERROR(SEARCH($D$1,DN1597),0)&gt;0,$D$1,"")</f>
        <v/>
      </c>
      <c r="BZ1597" s="4" t="str">
        <f>IF(IFERROR(SEARCH($E$1,DN1597),0)&gt;0,$E$1,"")</f>
        <v/>
      </c>
      <c r="CA1597" s="4" t="str">
        <f>IF(IFERROR(SEARCH($F$1,DN1597),0)&gt;0,$F$1,"")</f>
        <v/>
      </c>
      <c r="CB1597" s="4" t="str">
        <f>IF(IFERROR(SEARCH($G$1,DN1597),0)&gt;0,$G$1,"")</f>
        <v>KTK</v>
      </c>
      <c r="CC1597" s="4" t="str">
        <f>IF(IFERROR(SEARCH($H$1,DN1597),0)&gt;0,$H$1,"")</f>
        <v/>
      </c>
      <c r="CD1597" s="4" t="str">
        <f>IF(IFERROR(SEARCH($I$1,DN1597),0)&gt;0,$I$1,"")</f>
        <v/>
      </c>
      <c r="CE1597" s="4" t="str">
        <f>IF(IFERROR(SEARCH($J$1,DN1597),0)&gt;0,$J$1,"")</f>
        <v/>
      </c>
      <c r="CF1597" s="4" t="str">
        <f>IF(IFERROR(SEARCH($K$1,DN1597),0)&gt;0,$K$1,"")</f>
        <v/>
      </c>
      <c r="CG1597" s="4" t="str">
        <f>IF(IFERROR(SEARCH($L$1,DN1597),0)&gt;0,$L$1,"")</f>
        <v/>
      </c>
      <c r="CH1597" s="4" t="str">
        <f>IF(IFERROR(SEARCH($M$1,DN1597),0)&gt;0,$M$1,"")</f>
        <v/>
      </c>
      <c r="CI1597" s="4" t="str">
        <f>IF(IFERROR(SEARCH($N$1,DN1597),0)&gt;0,$N$1,"")</f>
        <v/>
      </c>
      <c r="CJ1597" s="4" t="str">
        <f>IF(IFERROR(SEARCH($O$1,DN1597),0)&gt;0,$O$1,"")</f>
        <v>DUS</v>
      </c>
      <c r="CK1597" s="4" t="str">
        <f>IF(IFERROR(SEARCH($P$1,DN1597),0)&gt;0,$P$1,"")</f>
        <v/>
      </c>
      <c r="CL1597" s="4" t="str">
        <f>IF(IFERROR(SEARCH($Q$1,DN1597),0)&gt;0,$Q$1,"")</f>
        <v/>
      </c>
      <c r="CM1597" s="4" t="str">
        <f>IF(IFERROR(SEARCH($R$1,DN1597),0)&gt;0,$R$1,"")</f>
        <v/>
      </c>
      <c r="CN1597" s="4" t="str">
        <f>IF(IFERROR(SEARCH($S$1,DN1597),0)&gt;0,$S$1,"")</f>
        <v/>
      </c>
      <c r="CO1597" s="4" t="str">
        <f>IF(IFERROR(SEARCH($T$1,DN1597),0)&gt;0,$T$1,"")</f>
        <v/>
      </c>
      <c r="CP1597" s="4" t="str">
        <f>IF(IFERROR(SEARCH($U$1,DN1597),0)&gt;0,$U$1,"")</f>
        <v/>
      </c>
      <c r="CQ1597" s="4" t="str">
        <f>IF(IFERROR(SEARCH($V$1,DN1597),0)&gt;0,$V$1,"")</f>
        <v/>
      </c>
      <c r="CR1597" s="4" t="str">
        <f>IF(IFERROR(SEARCH($W$1,DN1597),0)&gt;0,$W$1,"")</f>
        <v/>
      </c>
      <c r="CS1597" s="4" t="str">
        <f>IF(IFERROR(SEARCH($X$1,DN1597),0)&gt;0,$X$1,"")</f>
        <v/>
      </c>
      <c r="CT1597" s="4">
        <f>LEN(BW1597)+LEN(BX1597)+LEN(BY1597)+LEN(BZ1597)+LEN(CA1597)+LEN(CO1597)+LEN(CB1597)+LEN(CC1597)+LEN(CD1597)+LEN(CE1597)+LEN(CF1597)+LEN(CG1597)+LEN(CH1597)+LEN(CI1597)+LEN(CP1597)+LEN(CJ1597)+LEN(CK1597)+LEN(CQ1597)+LEN(BV1597)+LEN(CL1597)+LEN(CS1597)+LEN(CM1597)+LEN(CR1597)+LEN(CN1597)</f>
        <v>6</v>
      </c>
      <c r="CU1597" s="4" t="str">
        <f>IF(IFERROR(SEARCH($Z$1,DN1597),0)&gt;0,$Z$1,"")</f>
        <v>-</v>
      </c>
      <c r="CV1597" s="4" t="str">
        <f>IF(IFERROR(SEARCH($AA$1,DN1597),0)&gt;0,$AA$1,"")</f>
        <v>/</v>
      </c>
      <c r="CW1597" s="4" t="str">
        <f>IF(IFERROR(SEARCH($AB$1,DN1597),0)&gt;0,$AB$1,"")</f>
        <v/>
      </c>
      <c r="CX1597" s="4" t="str">
        <f>IF(IFERROR(SEARCH($AC$1,DN1597),0)&gt;0,$AC$1,"")</f>
        <v/>
      </c>
      <c r="CY1597" s="4" t="str">
        <f>IF(IFERROR(SEARCH($AD$1,DN1597),0)&gt;0,$AD$1,"")</f>
        <v/>
      </c>
      <c r="CZ1597" s="4" t="str">
        <f>IF(IFERROR(SEARCH($AE$1,DN1597),0)&gt;0,$AE$1,"")</f>
        <v/>
      </c>
      <c r="DA1597" s="4">
        <f>LEN(DM1597)</f>
        <v>8</v>
      </c>
      <c r="DB1597" s="4">
        <f>LEN(DN1597)</f>
        <v>30</v>
      </c>
      <c r="DC1597" s="4">
        <f>DB1597-DA1597</f>
        <v>22</v>
      </c>
      <c r="DD1597" s="4" t="str">
        <f>RIGHT(DN1597,4)</f>
        <v>/DUS</v>
      </c>
      <c r="DE1597" s="4" t="str">
        <f>RIGHT(DN1597,5)</f>
        <v>K/DUS</v>
      </c>
      <c r="DF1597" s="4" t="str" cm="1">
        <f t="array" ref="DF1597">LEFT(DM1597,SUM(LEN(DM1597)-LEN(SUBSTITUTE(DM1597,{"0";"1";"2";"3";"4";"5";"6";"7";"8";"9"},""))))</f>
        <v>6</v>
      </c>
      <c r="DG1597" s="4">
        <f>LEN(DT1597)</f>
        <v>13</v>
      </c>
      <c r="DH1597" s="4" t="b">
        <f>LEFT(DM1597,1)=DF1597</f>
        <v>1</v>
      </c>
      <c r="DI1597" s="4" t="str">
        <f>RIGHT(DD1597,3)</f>
        <v>DUS</v>
      </c>
      <c r="DJ1597" s="4" t="b">
        <f>IF((DL1597=AQ1593)=TRUE,TRUE,IF((DL1590=DL1597)=TRUE,TRUE,FALSE))</f>
        <v>0</v>
      </c>
      <c r="DK1597" s="4" t="b">
        <f>LEFT(DN1597,2)=LEFT(DO1597,2)</f>
        <v>0</v>
      </c>
      <c r="DL1597" s="5" t="str">
        <f>LEFT(DN1597,(DC1597-1))</f>
        <v>MIE KREMEZZ KTK SHORR</v>
      </c>
      <c r="DM1597" s="4" t="str">
        <f>IFERROR(RIGHT(DN1597,LEN(DN1597)-FIND("-",DN1597)),1)</f>
        <v>6KTK/DUS</v>
      </c>
      <c r="DN1597" t="s">
        <v>2159</v>
      </c>
      <c r="DO1597" s="1"/>
      <c r="DP1597" s="4" t="b">
        <f ca="1">IF(IF(IF(DL1597=AQ1593,10,0)+IF(NOT(DI1597=$AU$1)=TRUE,10,0)=
20,"XXXX",IF(IF((DX1597+1)=2,0,1)+IF(DI1597=$AU$1,1,0)=2,TRUE,""))
="",IF(IF(DL1597=DL1590,10,0)+IF(NOT(DI1597=$AU$1)=TRUE,10,0)=
20,"XXXX",IF(IF((DX1597+1)=2,0,1)+IF(DI1597=$AU$1,1,0)=2,TRUE,
"")),IF(IF(DL1597=AQ1593,10,0)+IF(NOT(DI1597=$AU$1)=TRUE,10,0)=
20,"XXXX",IF(IF((DX1597+1)=2,0,1)+IF(DI1597=$AU$1,1,0)=2,TRUE,"")))</f>
        <v>1</v>
      </c>
      <c r="DQ1597">
        <v>105000</v>
      </c>
      <c r="DR1597">
        <v>105000</v>
      </c>
      <c r="DS1597">
        <v>102000</v>
      </c>
      <c r="DT1597" t="str">
        <f>IF(DO1597&gt;0,DO1597,"800000000"&amp;ROW(DS1597))</f>
        <v>8000000001597</v>
      </c>
      <c r="DU1597" t="str">
        <f>DL1597</f>
        <v>MIE KREMEZZ KTK SHORR</v>
      </c>
      <c r="DV1597" t="s">
        <v>4301</v>
      </c>
      <c r="DW1597" t="s">
        <v>4301</v>
      </c>
      <c r="DX1597" s="4" t="str" cm="1">
        <f t="array" aca="1" ref="DX1597" ca="1">LEFT(DM1597,MATCH(FALSE,ISNUMBER(MID(DM1597,ROW(INDIRECT("1:"&amp;LEN(DM1597)+1)), 1) *1),0) -1)</f>
        <v>6</v>
      </c>
      <c r="DY1597" s="1"/>
      <c r="EA1597" s="21"/>
      <c r="EC1597" s="5"/>
      <c r="EF1597" s="1"/>
      <c r="EH1597" s="1"/>
      <c r="EI1597" s="1"/>
      <c r="EL1597" s="5"/>
      <c r="EM1597" s="22"/>
      <c r="EN1597">
        <v>0</v>
      </c>
      <c r="EO1597" s="1" t="s">
        <v>5103</v>
      </c>
    </row>
    <row r="1598" spans="1:145">
      <c r="A1598" s="4" t="str">
        <f t="shared" si="2927"/>
        <v/>
      </c>
      <c r="B1598" s="4" t="str">
        <f t="shared" si="2928"/>
        <v/>
      </c>
      <c r="C1598" s="4" t="str">
        <f t="shared" si="2929"/>
        <v>BKS</v>
      </c>
      <c r="D1598" s="4" t="str">
        <f t="shared" si="2930"/>
        <v/>
      </c>
      <c r="E1598" s="4" t="str">
        <f t="shared" si="2931"/>
        <v/>
      </c>
      <c r="F1598" s="4" t="str">
        <f t="shared" si="2932"/>
        <v/>
      </c>
      <c r="G1598" s="4" t="str">
        <f t="shared" si="2933"/>
        <v/>
      </c>
      <c r="H1598" s="4" t="str">
        <f t="shared" si="2934"/>
        <v/>
      </c>
      <c r="I1598" s="4" t="str">
        <f t="shared" si="2935"/>
        <v/>
      </c>
      <c r="J1598" s="4" t="str">
        <f t="shared" si="2936"/>
        <v/>
      </c>
      <c r="K1598" s="4" t="str">
        <f t="shared" si="2937"/>
        <v/>
      </c>
      <c r="L1598" s="4" t="str">
        <f t="shared" si="2938"/>
        <v/>
      </c>
      <c r="M1598" s="4" t="str">
        <f t="shared" si="2939"/>
        <v/>
      </c>
      <c r="N1598" s="4" t="str">
        <f t="shared" si="2940"/>
        <v/>
      </c>
      <c r="O1598" s="4" t="str">
        <f t="shared" si="2941"/>
        <v/>
      </c>
      <c r="P1598" s="4" t="str">
        <f t="shared" si="2942"/>
        <v/>
      </c>
      <c r="Q1598" s="4" t="str">
        <f t="shared" si="2943"/>
        <v/>
      </c>
      <c r="R1598" s="4" t="str">
        <f t="shared" si="2944"/>
        <v/>
      </c>
      <c r="S1598" s="4" t="str">
        <f t="shared" si="2945"/>
        <v/>
      </c>
      <c r="T1598" s="4" t="str">
        <f t="shared" si="2946"/>
        <v/>
      </c>
      <c r="U1598" s="4" t="str">
        <f t="shared" si="2947"/>
        <v/>
      </c>
      <c r="V1598" s="4" t="str">
        <f t="shared" si="2948"/>
        <v/>
      </c>
      <c r="W1598" s="4" t="str">
        <f t="shared" si="2949"/>
        <v/>
      </c>
      <c r="X1598" s="4" t="str">
        <f t="shared" si="2950"/>
        <v/>
      </c>
      <c r="Y1598" s="4">
        <f t="shared" si="2951"/>
        <v>3</v>
      </c>
      <c r="Z1598" s="4" t="str">
        <f t="shared" si="2952"/>
        <v>-</v>
      </c>
      <c r="AA1598" s="4" t="str">
        <f t="shared" si="2953"/>
        <v/>
      </c>
      <c r="AB1598" s="4" t="str">
        <f t="shared" si="2954"/>
        <v/>
      </c>
      <c r="AC1598" s="4" t="str">
        <f t="shared" si="2955"/>
        <v/>
      </c>
      <c r="AD1598" s="4" t="str">
        <f t="shared" si="2956"/>
        <v/>
      </c>
      <c r="AE1598" s="4" t="str">
        <f t="shared" si="2957"/>
        <v/>
      </c>
      <c r="AF1598" s="4">
        <f t="shared" si="2958"/>
        <v>4</v>
      </c>
      <c r="AG1598" s="4">
        <f t="shared" si="2959"/>
        <v>20</v>
      </c>
      <c r="AH1598" s="4">
        <f t="shared" si="2960"/>
        <v>16</v>
      </c>
      <c r="AI1598" s="4" t="str">
        <f t="shared" si="2961"/>
        <v>1BKS</v>
      </c>
      <c r="AJ1598" s="4" t="str">
        <f t="shared" si="2962"/>
        <v>-1BKS</v>
      </c>
      <c r="AK1598" s="4" t="str" cm="1">
        <f t="array" ref="AK1598">LEFT(AR1598,SUM(LEN(AR1598)-LEN(SUBSTITUTE(AR1598,{"0";"1";"2";"3";"4";"5";"6";"7";"8";"9"},""))))</f>
        <v>1</v>
      </c>
      <c r="AL1598" s="4">
        <f t="shared" si="2966"/>
        <v>13</v>
      </c>
      <c r="AM1598" s="4" t="b">
        <f t="shared" si="2969"/>
        <v>1</v>
      </c>
      <c r="AN1598" s="4" t="str">
        <f t="shared" si="2968"/>
        <v>BKS</v>
      </c>
      <c r="AO1598" s="4" t="b">
        <f t="shared" si="2970"/>
        <v>1</v>
      </c>
      <c r="AP1598" s="4" t="b">
        <f t="shared" si="2963"/>
        <v>0</v>
      </c>
      <c r="AQ1598" s="5" t="str">
        <f t="shared" si="2964"/>
        <v>MIE LANGIT BIRU</v>
      </c>
      <c r="AR1598" s="4" t="str">
        <f t="shared" si="2965"/>
        <v>1BKS</v>
      </c>
      <c r="AS1598" t="s">
        <v>2165</v>
      </c>
      <c r="AU1598" s="4" t="str">
        <f t="shared" si="3017"/>
        <v>XXXX</v>
      </c>
      <c r="AV1598">
        <v>4700</v>
      </c>
      <c r="AW1598">
        <v>5000</v>
      </c>
      <c r="AX1598">
        <v>3750</v>
      </c>
      <c r="AY1598" t="str">
        <f t="shared" si="2923"/>
        <v>8000000001598</v>
      </c>
      <c r="AZ1598" t="str">
        <f t="shared" si="2967"/>
        <v>MIE LANGIT BIRU</v>
      </c>
      <c r="BA1598" t="s">
        <v>4301</v>
      </c>
      <c r="BB1598" t="s">
        <v>4301</v>
      </c>
      <c r="BC1598" s="9" t="str" cm="1">
        <f t="array" aca="1" ref="BC1598" ca="1">LEFT(AR1598,MATCH(FALSE,ISNUMBER(MID(AR1598,ROW(INDIRECT("1:"&amp;LEN(AR1598)+1)), 1) *1),0) -1)</f>
        <v>1</v>
      </c>
      <c r="BD1598" s="1"/>
      <c r="BF1598" s="21"/>
      <c r="BK1598" s="1"/>
      <c r="BM1598" s="1"/>
      <c r="BN1598" s="1"/>
      <c r="BR1598" s="22"/>
      <c r="BS1598">
        <v>0</v>
      </c>
      <c r="BT1598" s="1" t="s">
        <v>5103</v>
      </c>
    </row>
    <row r="1599" spans="1:145">
      <c r="A1599" s="4" t="str">
        <f t="shared" si="2927"/>
        <v/>
      </c>
      <c r="B1599" s="4" t="str">
        <f t="shared" si="2928"/>
        <v/>
      </c>
      <c r="C1599" s="4" t="str">
        <f t="shared" si="2929"/>
        <v>BKS</v>
      </c>
      <c r="D1599" s="4" t="str">
        <f t="shared" si="2930"/>
        <v/>
      </c>
      <c r="E1599" s="4" t="str">
        <f t="shared" si="2931"/>
        <v/>
      </c>
      <c r="F1599" s="4" t="str">
        <f t="shared" si="2932"/>
        <v/>
      </c>
      <c r="G1599" s="4" t="str">
        <f t="shared" si="2933"/>
        <v/>
      </c>
      <c r="H1599" s="4" t="str">
        <f t="shared" si="2934"/>
        <v/>
      </c>
      <c r="I1599" s="4" t="str">
        <f t="shared" si="2935"/>
        <v/>
      </c>
      <c r="J1599" s="4" t="str">
        <f t="shared" si="2936"/>
        <v/>
      </c>
      <c r="K1599" s="4" t="str">
        <f t="shared" si="2937"/>
        <v/>
      </c>
      <c r="L1599" s="4" t="str">
        <f t="shared" si="2938"/>
        <v/>
      </c>
      <c r="M1599" s="4" t="str">
        <f t="shared" si="2939"/>
        <v/>
      </c>
      <c r="N1599" s="4" t="str">
        <f t="shared" si="2940"/>
        <v/>
      </c>
      <c r="O1599" s="4" t="str">
        <f t="shared" si="2941"/>
        <v/>
      </c>
      <c r="P1599" s="4" t="str">
        <f t="shared" si="2942"/>
        <v/>
      </c>
      <c r="Q1599" s="4" t="str">
        <f t="shared" si="2943"/>
        <v/>
      </c>
      <c r="R1599" s="4" t="str">
        <f t="shared" si="2944"/>
        <v/>
      </c>
      <c r="S1599" s="4" t="str">
        <f t="shared" si="2945"/>
        <v/>
      </c>
      <c r="T1599" s="4" t="str">
        <f t="shared" si="2946"/>
        <v/>
      </c>
      <c r="U1599" s="4" t="str">
        <f t="shared" si="2947"/>
        <v/>
      </c>
      <c r="V1599" s="4" t="str">
        <f t="shared" si="2948"/>
        <v/>
      </c>
      <c r="W1599" s="4" t="str">
        <f t="shared" si="2949"/>
        <v>BALL</v>
      </c>
      <c r="X1599" s="4" t="str">
        <f t="shared" si="2950"/>
        <v/>
      </c>
      <c r="Y1599" s="4">
        <f t="shared" si="2951"/>
        <v>7</v>
      </c>
      <c r="Z1599" s="4" t="str">
        <f t="shared" si="2952"/>
        <v>-</v>
      </c>
      <c r="AA1599" s="4" t="str">
        <f t="shared" si="2953"/>
        <v>/</v>
      </c>
      <c r="AB1599" s="4" t="str">
        <f t="shared" si="2954"/>
        <v/>
      </c>
      <c r="AC1599" s="4" t="str">
        <f t="shared" si="2955"/>
        <v/>
      </c>
      <c r="AD1599" s="4" t="str">
        <f t="shared" si="2956"/>
        <v/>
      </c>
      <c r="AE1599" s="4" t="str">
        <f t="shared" si="2957"/>
        <v/>
      </c>
      <c r="AF1599" s="4">
        <f t="shared" si="2958"/>
        <v>9</v>
      </c>
      <c r="AG1599" s="4">
        <f t="shared" si="2959"/>
        <v>25</v>
      </c>
      <c r="AH1599" s="4">
        <f t="shared" si="2960"/>
        <v>16</v>
      </c>
      <c r="AI1599" s="4" t="str">
        <f t="shared" si="2961"/>
        <v>BALL</v>
      </c>
      <c r="AJ1599" s="4" t="str">
        <f t="shared" si="2962"/>
        <v>/BALL</v>
      </c>
      <c r="AK1599" s="4" t="str" cm="1">
        <f t="array" ref="AK1599">LEFT(AR1599,SUM(LEN(AR1599)-LEN(SUBSTITUTE(AR1599,{"0";"1";"2";"3";"4";"5";"6";"7";"8";"9"},""))))</f>
        <v>4</v>
      </c>
      <c r="AL1599" s="4">
        <f t="shared" si="2966"/>
        <v>13</v>
      </c>
      <c r="AM1599" s="4" t="b">
        <f t="shared" si="2969"/>
        <v>1</v>
      </c>
      <c r="AN1599" s="4" t="str">
        <f>RIGHT(AI1599,4)</f>
        <v>BALL</v>
      </c>
      <c r="AO1599" s="4" t="b">
        <f>IF((AQ1599=DL1601)=TRUE,TRUE,IF((AQ1598=AQ1599)=TRUE,TRUE,FALSE))</f>
        <v>1</v>
      </c>
      <c r="AP1599" s="4" t="b">
        <f t="shared" si="2963"/>
        <v>0</v>
      </c>
      <c r="AQ1599" s="5" t="str">
        <f t="shared" si="2964"/>
        <v>MIE LANGIT BIRU</v>
      </c>
      <c r="AR1599" s="4" t="str">
        <f t="shared" si="2965"/>
        <v>4BKS/BALL</v>
      </c>
      <c r="AS1599" t="s">
        <v>2166</v>
      </c>
      <c r="AU1599" s="4" t="str">
        <f ca="1">IF(IF(IF(AQ1599=DL1601,10,0)+IF(NOT(AN1599=$AU$1)=TRUE,10,0)=
20,"XXXX",IF(IF((BC1599+1)=2,0,1)+IF(AN1599=$AU$1,1,0)=2,TRUE,""))
="",IF(IF(AQ1599=AQ1598,10,0)+IF(NOT(AN1599=$AU$1)=TRUE,10,0)=
20,"XXXX",IF(IF((BC1599+1)=2,0,1)+IF(AN1599=$AU$1,1,0)=2,TRUE,
"")),IF(IF(AQ1599=DL1601,10,0)+IF(NOT(AN1599=$AU$1)=TRUE,10,0)=
20,"XXXX",IF(IF((BC1599+1)=2,0,1)+IF(AN1599=$AU$1,1,0)=2,TRUE,"")))</f>
        <v>XXXX</v>
      </c>
      <c r="AV1599">
        <v>17000</v>
      </c>
      <c r="AW1599">
        <v>17000</v>
      </c>
      <c r="AX1599">
        <v>15000</v>
      </c>
      <c r="AY1599" t="str">
        <f t="shared" si="2923"/>
        <v>8000000001599</v>
      </c>
      <c r="AZ1599" t="str">
        <f t="shared" si="2967"/>
        <v>MIE LANGIT BIRU</v>
      </c>
      <c r="BA1599" t="s">
        <v>4301</v>
      </c>
      <c r="BB1599" t="s">
        <v>4301</v>
      </c>
      <c r="BC1599" s="4" t="str" cm="1">
        <f t="array" aca="1" ref="BC1599" ca="1">LEFT(AR1599,MATCH(FALSE,ISNUMBER(MID(AR1599,ROW(INDIRECT("1:"&amp;LEN(AR1599)+1)), 1) *1),0) -1)</f>
        <v>4</v>
      </c>
      <c r="BD1599" s="1"/>
      <c r="BF1599" s="21"/>
      <c r="BK1599" s="1"/>
      <c r="BM1599" s="1"/>
      <c r="BN1599" s="1"/>
      <c r="BR1599" s="22"/>
      <c r="BS1599">
        <v>0</v>
      </c>
      <c r="BT1599" s="1" t="s">
        <v>5103</v>
      </c>
    </row>
    <row r="1601" spans="1:145">
      <c r="A1601" s="4" t="str">
        <f t="shared" si="2927"/>
        <v/>
      </c>
      <c r="B1601" s="4" t="str">
        <f t="shared" si="2928"/>
        <v/>
      </c>
      <c r="C1601" s="4" t="str">
        <f t="shared" si="2929"/>
        <v>BKS</v>
      </c>
      <c r="D1601" s="4" t="str">
        <f t="shared" si="2930"/>
        <v/>
      </c>
      <c r="E1601" s="4" t="str">
        <f t="shared" si="2931"/>
        <v/>
      </c>
      <c r="F1601" s="4" t="str">
        <f t="shared" si="2932"/>
        <v/>
      </c>
      <c r="G1601" s="4" t="str">
        <f t="shared" si="2933"/>
        <v/>
      </c>
      <c r="H1601" s="4" t="str">
        <f t="shared" si="2934"/>
        <v/>
      </c>
      <c r="I1601" s="4" t="str">
        <f t="shared" si="2935"/>
        <v/>
      </c>
      <c r="J1601" s="4" t="str">
        <f t="shared" si="2936"/>
        <v/>
      </c>
      <c r="K1601" s="4" t="str">
        <f t="shared" si="2937"/>
        <v/>
      </c>
      <c r="L1601" s="4" t="str">
        <f t="shared" si="2938"/>
        <v/>
      </c>
      <c r="M1601" s="4" t="str">
        <f t="shared" si="2939"/>
        <v/>
      </c>
      <c r="N1601" s="4" t="str">
        <f t="shared" si="2940"/>
        <v/>
      </c>
      <c r="O1601" s="4" t="str">
        <f t="shared" si="2941"/>
        <v/>
      </c>
      <c r="P1601" s="4" t="str">
        <f t="shared" si="2942"/>
        <v/>
      </c>
      <c r="Q1601" s="4" t="str">
        <f t="shared" si="2943"/>
        <v/>
      </c>
      <c r="R1601" s="4" t="str">
        <f t="shared" si="2944"/>
        <v/>
      </c>
      <c r="S1601" s="4" t="str">
        <f t="shared" si="2945"/>
        <v/>
      </c>
      <c r="T1601" s="4" t="str">
        <f t="shared" si="2946"/>
        <v/>
      </c>
      <c r="U1601" s="4" t="str">
        <f t="shared" si="2947"/>
        <v/>
      </c>
      <c r="V1601" s="4" t="str">
        <f t="shared" si="2948"/>
        <v/>
      </c>
      <c r="W1601" s="4" t="str">
        <f t="shared" si="2949"/>
        <v/>
      </c>
      <c r="X1601" s="4" t="str">
        <f t="shared" si="2950"/>
        <v/>
      </c>
      <c r="Y1601" s="4">
        <f t="shared" si="2951"/>
        <v>3</v>
      </c>
      <c r="Z1601" s="4" t="str">
        <f t="shared" si="2952"/>
        <v>-</v>
      </c>
      <c r="AA1601" s="4" t="str">
        <f t="shared" si="2953"/>
        <v/>
      </c>
      <c r="AB1601" s="4" t="str">
        <f t="shared" si="2954"/>
        <v/>
      </c>
      <c r="AC1601" s="4" t="str">
        <f t="shared" si="2955"/>
        <v/>
      </c>
      <c r="AD1601" s="4" t="str">
        <f t="shared" si="2956"/>
        <v/>
      </c>
      <c r="AE1601" s="4" t="str">
        <f t="shared" si="2957"/>
        <v/>
      </c>
      <c r="AF1601" s="4">
        <f t="shared" si="2958"/>
        <v>4</v>
      </c>
      <c r="AG1601" s="4">
        <f t="shared" si="2959"/>
        <v>29</v>
      </c>
      <c r="AH1601" s="4">
        <f t="shared" si="2960"/>
        <v>25</v>
      </c>
      <c r="AI1601" s="4" t="str">
        <f t="shared" si="2961"/>
        <v>1BKS</v>
      </c>
      <c r="AJ1601" s="4" t="str">
        <f t="shared" si="2962"/>
        <v>-1BKS</v>
      </c>
      <c r="AK1601" s="4" t="str" cm="1">
        <f t="array" ref="AK1601">LEFT(AR1601,SUM(LEN(AR1601)-LEN(SUBSTITUTE(AR1601,{"0";"1";"2";"3";"4";"5";"6";"7";"8";"9"},""))))</f>
        <v>1</v>
      </c>
      <c r="AL1601" s="4">
        <f t="shared" si="2966"/>
        <v>13</v>
      </c>
      <c r="AM1601" s="4" t="b">
        <f>LEFT(AR1601,1)=AK1601</f>
        <v>1</v>
      </c>
      <c r="AN1601" s="4" t="str">
        <f>RIGHT(AI1601,3)</f>
        <v>BKS</v>
      </c>
      <c r="AO1601" s="4" t="b">
        <f>IF((AQ1601=AQ1602)=TRUE,TRUE,IF((DL1601=AQ1601)=TRUE,TRUE,FALSE))</f>
        <v>0</v>
      </c>
      <c r="AP1601" s="4" t="b">
        <f t="shared" si="2963"/>
        <v>0</v>
      </c>
      <c r="AQ1601" s="5" t="str">
        <f t="shared" si="2964"/>
        <v>MIE LEMONILO AYAM BAWANG</v>
      </c>
      <c r="AR1601" s="4" t="str">
        <f t="shared" si="2965"/>
        <v>1BKS</v>
      </c>
      <c r="AS1601" t="s">
        <v>2167</v>
      </c>
      <c r="AT1601" s="1" t="s">
        <v>2168</v>
      </c>
      <c r="AU1601" s="4" t="str">
        <f ca="1">IF(IF(IF(AQ1601=AQ1602,10,0)+IF(NOT(AN1601=$AU$1)=TRUE,10,0)=
20,"XXXX",IF(IF((BC1601+1)=2,0,1)+IF(AN1601=$AU$1,1,0)=2,TRUE,""))
="",IF(IF(AQ1601=DL1601,10,0)+IF(NOT(AN1601=$AU$1)=TRUE,10,0)=
20,"XXXX",IF(IF((BC1601+1)=2,0,1)+IF(AN1601=$AU$1,1,0)=2,TRUE,
"")),IF(IF(AQ1601=AQ1602,10,0)+IF(NOT(AN1601=$AU$1)=TRUE,10,0)=
20,"XXXX",IF(IF((BC1601+1)=2,0,1)+IF(AN1601=$AU$1,1,0)=2,TRUE,"")))</f>
        <v/>
      </c>
      <c r="AV1601">
        <v>5800</v>
      </c>
      <c r="AW1601">
        <v>6500</v>
      </c>
      <c r="AX1601">
        <v>5150</v>
      </c>
      <c r="AY1601" t="str">
        <f t="shared" si="2923"/>
        <v>8997222130191</v>
      </c>
      <c r="AZ1601" t="str">
        <f t="shared" si="2967"/>
        <v>MIE LEMONILO AYAM BAWANG</v>
      </c>
      <c r="BA1601" t="s">
        <v>4301</v>
      </c>
      <c r="BB1601" t="s">
        <v>4301</v>
      </c>
      <c r="BC1601" s="9" t="str" cm="1">
        <f t="array" aca="1" ref="BC1601" ca="1">LEFT(AR1601,MATCH(FALSE,ISNUMBER(MID(AR1601,ROW(INDIRECT("1:"&amp;LEN(AR1601)+1)), 1) *1),0) -1)</f>
        <v>1</v>
      </c>
      <c r="BD1601" s="1"/>
      <c r="BF1601" s="21"/>
      <c r="BK1601" s="1"/>
      <c r="BM1601" s="1"/>
      <c r="BN1601" s="1"/>
      <c r="BR1601" s="22"/>
      <c r="BS1601">
        <v>0</v>
      </c>
      <c r="BT1601" s="1" t="s">
        <v>5103</v>
      </c>
      <c r="BV1601" s="4" t="str">
        <f>IF(IFERROR(SEARCH($A$1,DN1601),0)&gt;0,$A$1,"")</f>
        <v/>
      </c>
      <c r="BW1601" s="4" t="str">
        <f>IF(IFERROR(SEARCH($B$1,DN1601),0)&gt;0,$B$1,"")</f>
        <v/>
      </c>
      <c r="BX1601" s="4" t="str">
        <f>IF(IFERROR(SEARCH($C$1,DN1601),0)&gt;0,$C$1,"")</f>
        <v>BKS</v>
      </c>
      <c r="BY1601" s="4" t="str">
        <f>IF(IFERROR(SEARCH($D$1,DN1601),0)&gt;0,$D$1,"")</f>
        <v/>
      </c>
      <c r="BZ1601" s="4" t="str">
        <f>IF(IFERROR(SEARCH($E$1,DN1601),0)&gt;0,$E$1,"")</f>
        <v/>
      </c>
      <c r="CA1601" s="4" t="str">
        <f>IF(IFERROR(SEARCH($F$1,DN1601),0)&gt;0,$F$1,"")</f>
        <v/>
      </c>
      <c r="CB1601" s="4" t="str">
        <f>IF(IFERROR(SEARCH($G$1,DN1601),0)&gt;0,$G$1,"")</f>
        <v/>
      </c>
      <c r="CC1601" s="4" t="str">
        <f>IF(IFERROR(SEARCH($H$1,DN1601),0)&gt;0,$H$1,"")</f>
        <v/>
      </c>
      <c r="CD1601" s="4" t="str">
        <f>IF(IFERROR(SEARCH($I$1,DN1601),0)&gt;0,$I$1,"")</f>
        <v/>
      </c>
      <c r="CE1601" s="4" t="str">
        <f>IF(IFERROR(SEARCH($J$1,DN1601),0)&gt;0,$J$1,"")</f>
        <v/>
      </c>
      <c r="CF1601" s="4" t="str">
        <f>IF(IFERROR(SEARCH($K$1,DN1601),0)&gt;0,$K$1,"")</f>
        <v/>
      </c>
      <c r="CG1601" s="4" t="str">
        <f>IF(IFERROR(SEARCH($L$1,DN1601),0)&gt;0,$L$1,"")</f>
        <v/>
      </c>
      <c r="CH1601" s="4" t="str">
        <f>IF(IFERROR(SEARCH($M$1,DN1601),0)&gt;0,$M$1,"")</f>
        <v/>
      </c>
      <c r="CI1601" s="4" t="str">
        <f>IF(IFERROR(SEARCH($N$1,DN1601),0)&gt;0,$N$1,"")</f>
        <v/>
      </c>
      <c r="CJ1601" s="4" t="str">
        <f>IF(IFERROR(SEARCH($O$1,DN1601),0)&gt;0,$O$1,"")</f>
        <v>DUS</v>
      </c>
      <c r="CK1601" s="4" t="str">
        <f>IF(IFERROR(SEARCH($P$1,DN1601),0)&gt;0,$P$1,"")</f>
        <v/>
      </c>
      <c r="CL1601" s="4" t="str">
        <f>IF(IFERROR(SEARCH($Q$1,DN1601),0)&gt;0,$Q$1,"")</f>
        <v/>
      </c>
      <c r="CM1601" s="4" t="str">
        <f>IF(IFERROR(SEARCH($R$1,DN1601),0)&gt;0,$R$1,"")</f>
        <v/>
      </c>
      <c r="CN1601" s="4" t="str">
        <f>IF(IFERROR(SEARCH($S$1,DN1601),0)&gt;0,$S$1,"")</f>
        <v/>
      </c>
      <c r="CO1601" s="4" t="str">
        <f>IF(IFERROR(SEARCH($T$1,DN1601),0)&gt;0,$T$1,"")</f>
        <v/>
      </c>
      <c r="CP1601" s="4" t="str">
        <f>IF(IFERROR(SEARCH($U$1,DN1601),0)&gt;0,$U$1,"")</f>
        <v/>
      </c>
      <c r="CQ1601" s="4" t="str">
        <f>IF(IFERROR(SEARCH($V$1,DN1601),0)&gt;0,$V$1,"")</f>
        <v/>
      </c>
      <c r="CR1601" s="4" t="str">
        <f>IF(IFERROR(SEARCH($W$1,DN1601),0)&gt;0,$W$1,"")</f>
        <v/>
      </c>
      <c r="CS1601" s="4" t="str">
        <f>IF(IFERROR(SEARCH($X$1,DN1601),0)&gt;0,$X$1,"")</f>
        <v/>
      </c>
      <c r="CT1601" s="4">
        <f>LEN(BW1601)+LEN(BX1601)+LEN(BY1601)+LEN(BZ1601)+LEN(CA1601)+LEN(CO1601)+LEN(CB1601)+LEN(CC1601)+LEN(CD1601)+LEN(CE1601)+LEN(CF1601)+LEN(CG1601)+LEN(CH1601)+LEN(CI1601)+LEN(CP1601)+LEN(CJ1601)+LEN(CK1601)+LEN(CQ1601)+LEN(BV1601)+LEN(CL1601)+LEN(CS1601)+LEN(CM1601)+LEN(CR1601)+LEN(CN1601)</f>
        <v>6</v>
      </c>
      <c r="CU1601" s="4" t="str">
        <f>IF(IFERROR(SEARCH($Z$1,DN1601),0)&gt;0,$Z$1,"")</f>
        <v>-</v>
      </c>
      <c r="CV1601" s="4" t="str">
        <f>IF(IFERROR(SEARCH($AA$1,DN1601),0)&gt;0,$AA$1,"")</f>
        <v>/</v>
      </c>
      <c r="CW1601" s="4" t="str">
        <f>IF(IFERROR(SEARCH($AB$1,DN1601),0)&gt;0,$AB$1,"")</f>
        <v/>
      </c>
      <c r="CX1601" s="4" t="str">
        <f>IF(IFERROR(SEARCH($AC$1,DN1601),0)&gt;0,$AC$1,"")</f>
        <v/>
      </c>
      <c r="CY1601" s="4" t="str">
        <f>IF(IFERROR(SEARCH($AD$1,DN1601),0)&gt;0,$AD$1,"")</f>
        <v/>
      </c>
      <c r="CZ1601" s="4" t="str">
        <f>IF(IFERROR(SEARCH($AE$1,DN1601),0)&gt;0,$AE$1,"")</f>
        <v/>
      </c>
      <c r="DA1601" s="4">
        <f>LEN(DM1601)</f>
        <v>9</v>
      </c>
      <c r="DB1601" s="4">
        <f>LEN(DN1601)</f>
        <v>22</v>
      </c>
      <c r="DC1601" s="4">
        <f>DB1601-DA1601</f>
        <v>13</v>
      </c>
      <c r="DD1601" s="4" t="str">
        <f>RIGHT(DN1601,4)</f>
        <v>/DUS</v>
      </c>
      <c r="DE1601" s="4" t="str">
        <f>RIGHT(DN1601,5)</f>
        <v>S/DUS</v>
      </c>
      <c r="DF1601" s="4" t="str" cm="1">
        <f t="array" ref="DF1601">LEFT(DM1601,SUM(LEN(DM1601)-LEN(SUBSTITUTE(DM1601,{"0";"1";"2";"3";"4";"5";"6";"7";"8";"9"},""))))</f>
        <v>20</v>
      </c>
      <c r="DG1601" s="4">
        <f>LEN(DT1601)</f>
        <v>13</v>
      </c>
      <c r="DH1601" s="4" t="b">
        <f>LEFT(DM1601,2)=DF1601</f>
        <v>1</v>
      </c>
      <c r="DI1601" s="4" t="str">
        <f>RIGHT(DD1601,3)</f>
        <v>DUS</v>
      </c>
      <c r="DJ1601" s="4" t="b">
        <f>IF((DL1601=AQ1601)=TRUE,TRUE,IF((AQ1599=DL1601)=TRUE,TRUE,FALSE))</f>
        <v>0</v>
      </c>
      <c r="DK1601" s="4" t="b">
        <f>LEFT(DN1601,2)=LEFT(DO1601,2)</f>
        <v>0</v>
      </c>
      <c r="DL1601" s="5" t="str">
        <f>LEFT(DN1601,(DC1601-1))</f>
        <v>MIE LEMONILO</v>
      </c>
      <c r="DM1601" s="4" t="str">
        <f>IFERROR(RIGHT(DN1601,LEN(DN1601)-FIND("-",DN1601)),1)</f>
        <v>20BKS/DUS</v>
      </c>
      <c r="DN1601" t="s">
        <v>2175</v>
      </c>
      <c r="DO1601" s="1"/>
      <c r="DP1601" s="4" t="b">
        <f ca="1">IF(IF(IF(DL1601=AQ1601,10,0)+IF(NOT(DI1601=$AU$1)=TRUE,10,0)=
20,"XXXX",IF(IF((DX1601+1)=2,0,1)+IF(DI1601=$AU$1,1,0)=2,TRUE,""))
="",IF(IF(DL1601=AQ1599,10,0)+IF(NOT(DI1601=$AU$1)=TRUE,10,0)=
20,"XXXX",IF(IF((DX1601+1)=2,0,1)+IF(DI1601=$AU$1,1,0)=2,TRUE,
"")),IF(IF(DL1601=AQ1601,10,0)+IF(NOT(DI1601=$AU$1)=TRUE,10,0)=
20,"XXXX",IF(IF((DX1601+1)=2,0,1)+IF(DI1601=$AU$1,1,0)=2,TRUE,"")))</f>
        <v>1</v>
      </c>
      <c r="DQ1601">
        <v>106000</v>
      </c>
      <c r="DR1601">
        <v>106000</v>
      </c>
      <c r="DS1601">
        <v>102000</v>
      </c>
      <c r="DT1601" t="str">
        <f>IF(DO1601&gt;0,DO1601,"800000000"&amp;ROW(DS1601))</f>
        <v>8000000001601</v>
      </c>
      <c r="DU1601" t="str">
        <f>DL1601</f>
        <v>MIE LEMONILO</v>
      </c>
      <c r="DV1601" t="s">
        <v>4301</v>
      </c>
      <c r="DW1601" t="s">
        <v>4301</v>
      </c>
      <c r="DX1601" s="4" t="str" cm="1">
        <f t="array" aca="1" ref="DX1601" ca="1">LEFT(DM1601,MATCH(FALSE,ISNUMBER(MID(DM1601,ROW(INDIRECT("1:"&amp;LEN(DM1601)+1)), 1) *1),0) -1)</f>
        <v>20</v>
      </c>
      <c r="DY1601" s="1"/>
      <c r="EA1601" s="21"/>
      <c r="EC1601" s="5"/>
      <c r="EF1601" s="1"/>
      <c r="EH1601" s="1"/>
      <c r="EI1601" s="1"/>
      <c r="EL1601" s="5"/>
      <c r="EM1601" s="22"/>
      <c r="EN1601">
        <v>0</v>
      </c>
      <c r="EO1601" s="1" t="s">
        <v>5103</v>
      </c>
    </row>
    <row r="1602" spans="1:145">
      <c r="A1602" s="4" t="str">
        <f t="shared" si="2927"/>
        <v/>
      </c>
      <c r="B1602" s="4" t="str">
        <f t="shared" si="2928"/>
        <v/>
      </c>
      <c r="C1602" s="4" t="str">
        <f t="shared" si="2929"/>
        <v>BKS</v>
      </c>
      <c r="D1602" s="4" t="str">
        <f t="shared" si="2930"/>
        <v/>
      </c>
      <c r="E1602" s="4" t="str">
        <f t="shared" si="2931"/>
        <v/>
      </c>
      <c r="F1602" s="4" t="str">
        <f t="shared" si="2932"/>
        <v/>
      </c>
      <c r="G1602" s="4" t="str">
        <f t="shared" si="2933"/>
        <v/>
      </c>
      <c r="H1602" s="4" t="str">
        <f t="shared" si="2934"/>
        <v/>
      </c>
      <c r="I1602" s="4" t="str">
        <f t="shared" si="2935"/>
        <v/>
      </c>
      <c r="J1602" s="4" t="str">
        <f t="shared" si="2936"/>
        <v/>
      </c>
      <c r="K1602" s="4" t="str">
        <f t="shared" si="2937"/>
        <v/>
      </c>
      <c r="L1602" s="4" t="str">
        <f t="shared" si="2938"/>
        <v/>
      </c>
      <c r="M1602" s="4" t="str">
        <f t="shared" si="2939"/>
        <v/>
      </c>
      <c r="N1602" s="4" t="str">
        <f t="shared" si="2940"/>
        <v/>
      </c>
      <c r="O1602" s="4" t="str">
        <f t="shared" si="2941"/>
        <v/>
      </c>
      <c r="P1602" s="4" t="str">
        <f t="shared" si="2942"/>
        <v/>
      </c>
      <c r="Q1602" s="4" t="str">
        <f t="shared" si="2943"/>
        <v/>
      </c>
      <c r="R1602" s="4" t="str">
        <f t="shared" si="2944"/>
        <v/>
      </c>
      <c r="S1602" s="4" t="str">
        <f t="shared" si="2945"/>
        <v/>
      </c>
      <c r="T1602" s="4" t="str">
        <f t="shared" si="2946"/>
        <v/>
      </c>
      <c r="U1602" s="4" t="str">
        <f t="shared" si="2947"/>
        <v/>
      </c>
      <c r="V1602" s="4" t="str">
        <f t="shared" si="2948"/>
        <v/>
      </c>
      <c r="W1602" s="4" t="str">
        <f t="shared" si="2949"/>
        <v/>
      </c>
      <c r="X1602" s="4" t="str">
        <f t="shared" si="2950"/>
        <v/>
      </c>
      <c r="Y1602" s="4">
        <f t="shared" si="2951"/>
        <v>3</v>
      </c>
      <c r="Z1602" s="4" t="str">
        <f t="shared" si="2952"/>
        <v>-</v>
      </c>
      <c r="AA1602" s="4" t="str">
        <f t="shared" si="2953"/>
        <v/>
      </c>
      <c r="AB1602" s="4" t="str">
        <f t="shared" si="2954"/>
        <v/>
      </c>
      <c r="AC1602" s="4" t="str">
        <f t="shared" si="2955"/>
        <v/>
      </c>
      <c r="AD1602" s="4" t="str">
        <f t="shared" si="2956"/>
        <v/>
      </c>
      <c r="AE1602" s="4" t="str">
        <f t="shared" si="2957"/>
        <v/>
      </c>
      <c r="AF1602" s="4">
        <f t="shared" si="2958"/>
        <v>4</v>
      </c>
      <c r="AG1602" s="4">
        <f t="shared" si="2959"/>
        <v>24</v>
      </c>
      <c r="AH1602" s="4">
        <f t="shared" si="2960"/>
        <v>20</v>
      </c>
      <c r="AI1602" s="4" t="str">
        <f t="shared" si="2961"/>
        <v>1BKS</v>
      </c>
      <c r="AJ1602" s="4" t="str">
        <f t="shared" si="2962"/>
        <v>-1BKS</v>
      </c>
      <c r="AK1602" s="4" t="str" cm="1">
        <f t="array" ref="AK1602">LEFT(AR1602,SUM(LEN(AR1602)-LEN(SUBSTITUTE(AR1602,{"0";"1";"2";"3";"4";"5";"6";"7";"8";"9"},""))))</f>
        <v>1</v>
      </c>
      <c r="AL1602" s="4">
        <f t="shared" si="2966"/>
        <v>13</v>
      </c>
      <c r="AM1602" s="4" t="b">
        <f>LEFT(AR1602,1)=AK1602</f>
        <v>1</v>
      </c>
      <c r="AN1602" s="4" t="str">
        <f>RIGHT(AI1602,3)</f>
        <v>BKS</v>
      </c>
      <c r="AO1602" s="4" t="b">
        <f t="shared" si="2970"/>
        <v>0</v>
      </c>
      <c r="AP1602" s="4" t="b">
        <f t="shared" si="2963"/>
        <v>0</v>
      </c>
      <c r="AQ1602" s="5" t="str">
        <f t="shared" si="2964"/>
        <v>MIE LEMONILO GORENG</v>
      </c>
      <c r="AR1602" s="4" t="str">
        <f t="shared" si="2965"/>
        <v>1BKS</v>
      </c>
      <c r="AS1602" t="s">
        <v>2169</v>
      </c>
      <c r="AT1602" s="1" t="s">
        <v>2170</v>
      </c>
      <c r="AU1602" s="4" t="str">
        <f t="shared" ca="1" si="3017"/>
        <v/>
      </c>
      <c r="AV1602">
        <v>5800</v>
      </c>
      <c r="AW1602">
        <v>6500</v>
      </c>
      <c r="AX1602">
        <v>5100</v>
      </c>
      <c r="AY1602" t="str">
        <f t="shared" si="2923"/>
        <v>8997222130016</v>
      </c>
      <c r="AZ1602" t="str">
        <f t="shared" si="2967"/>
        <v>MIE LEMONILO GORENG</v>
      </c>
      <c r="BA1602" t="s">
        <v>4301</v>
      </c>
      <c r="BB1602" t="s">
        <v>4301</v>
      </c>
      <c r="BC1602" s="9" t="str" cm="1">
        <f t="array" aca="1" ref="BC1602" ca="1">LEFT(AR1602,MATCH(FALSE,ISNUMBER(MID(AR1602,ROW(INDIRECT("1:"&amp;LEN(AR1602)+1)), 1) *1),0) -1)</f>
        <v>1</v>
      </c>
      <c r="BD1602" s="1"/>
      <c r="BF1602" s="21"/>
      <c r="BK1602" s="1"/>
      <c r="BM1602" s="1"/>
      <c r="BN1602" s="1"/>
      <c r="BR1602" s="22"/>
      <c r="BS1602">
        <v>0</v>
      </c>
      <c r="BT1602" s="1" t="s">
        <v>5103</v>
      </c>
      <c r="BV1602" s="4" t="str">
        <f t="shared" ref="BV1602:BV1603" si="3018">IF(IFERROR(SEARCH($A$1,DN1602),0)&gt;0,$A$1,"")</f>
        <v/>
      </c>
      <c r="BW1602" s="4" t="str">
        <f t="shared" ref="BW1602:BW1603" si="3019">IF(IFERROR(SEARCH($B$1,DN1602),0)&gt;0,$B$1,"")</f>
        <v/>
      </c>
      <c r="BX1602" s="4" t="str">
        <f t="shared" ref="BX1602:BX1603" si="3020">IF(IFERROR(SEARCH($C$1,DN1602),0)&gt;0,$C$1,"")</f>
        <v>BKS</v>
      </c>
      <c r="BY1602" s="4" t="str">
        <f t="shared" ref="BY1602:BY1603" si="3021">IF(IFERROR(SEARCH($D$1,DN1602),0)&gt;0,$D$1,"")</f>
        <v/>
      </c>
      <c r="BZ1602" s="4" t="str">
        <f t="shared" ref="BZ1602:BZ1603" si="3022">IF(IFERROR(SEARCH($E$1,DN1602),0)&gt;0,$E$1,"")</f>
        <v/>
      </c>
      <c r="CA1602" s="4" t="str">
        <f t="shared" ref="CA1602:CA1603" si="3023">IF(IFERROR(SEARCH($F$1,DN1602),0)&gt;0,$F$1,"")</f>
        <v/>
      </c>
      <c r="CB1602" s="4" t="str">
        <f t="shared" ref="CB1602:CB1603" si="3024">IF(IFERROR(SEARCH($G$1,DN1602),0)&gt;0,$G$1,"")</f>
        <v/>
      </c>
      <c r="CC1602" s="4" t="str">
        <f t="shared" ref="CC1602:CC1603" si="3025">IF(IFERROR(SEARCH($H$1,DN1602),0)&gt;0,$H$1,"")</f>
        <v/>
      </c>
      <c r="CD1602" s="4" t="str">
        <f t="shared" ref="CD1602:CD1603" si="3026">IF(IFERROR(SEARCH($I$1,DN1602),0)&gt;0,$I$1,"")</f>
        <v/>
      </c>
      <c r="CE1602" s="4" t="str">
        <f t="shared" ref="CE1602:CE1603" si="3027">IF(IFERROR(SEARCH($J$1,DN1602),0)&gt;0,$J$1,"")</f>
        <v/>
      </c>
      <c r="CF1602" s="4" t="str">
        <f t="shared" ref="CF1602:CF1603" si="3028">IF(IFERROR(SEARCH($K$1,DN1602),0)&gt;0,$K$1,"")</f>
        <v/>
      </c>
      <c r="CG1602" s="4" t="str">
        <f t="shared" ref="CG1602:CG1603" si="3029">IF(IFERROR(SEARCH($L$1,DN1602),0)&gt;0,$L$1,"")</f>
        <v/>
      </c>
      <c r="CH1602" s="4" t="str">
        <f t="shared" ref="CH1602:CH1603" si="3030">IF(IFERROR(SEARCH($M$1,DN1602),0)&gt;0,$M$1,"")</f>
        <v/>
      </c>
      <c r="CI1602" s="4" t="str">
        <f t="shared" ref="CI1602:CI1603" si="3031">IF(IFERROR(SEARCH($N$1,DN1602),0)&gt;0,$N$1,"")</f>
        <v/>
      </c>
      <c r="CJ1602" s="4" t="str">
        <f t="shared" ref="CJ1602:CJ1603" si="3032">IF(IFERROR(SEARCH($O$1,DN1602),0)&gt;0,$O$1,"")</f>
        <v>DUS</v>
      </c>
      <c r="CK1602" s="4" t="str">
        <f t="shared" ref="CK1602:CK1603" si="3033">IF(IFERROR(SEARCH($P$1,DN1602),0)&gt;0,$P$1,"")</f>
        <v/>
      </c>
      <c r="CL1602" s="4" t="str">
        <f t="shared" ref="CL1602:CL1603" si="3034">IF(IFERROR(SEARCH($Q$1,DN1602),0)&gt;0,$Q$1,"")</f>
        <v/>
      </c>
      <c r="CM1602" s="4" t="str">
        <f t="shared" ref="CM1602:CM1603" si="3035">IF(IFERROR(SEARCH($R$1,DN1602),0)&gt;0,$R$1,"")</f>
        <v/>
      </c>
      <c r="CN1602" s="4" t="str">
        <f t="shared" ref="CN1602:CN1603" si="3036">IF(IFERROR(SEARCH($S$1,DN1602),0)&gt;0,$S$1,"")</f>
        <v/>
      </c>
      <c r="CO1602" s="4" t="str">
        <f t="shared" ref="CO1602:CO1603" si="3037">IF(IFERROR(SEARCH($T$1,DN1602),0)&gt;0,$T$1,"")</f>
        <v/>
      </c>
      <c r="CP1602" s="4" t="str">
        <f t="shared" ref="CP1602:CP1603" si="3038">IF(IFERROR(SEARCH($U$1,DN1602),0)&gt;0,$U$1,"")</f>
        <v/>
      </c>
      <c r="CQ1602" s="4" t="str">
        <f t="shared" ref="CQ1602:CQ1603" si="3039">IF(IFERROR(SEARCH($V$1,DN1602),0)&gt;0,$V$1,"")</f>
        <v/>
      </c>
      <c r="CR1602" s="4" t="str">
        <f t="shared" ref="CR1602:CR1603" si="3040">IF(IFERROR(SEARCH($W$1,DN1602),0)&gt;0,$W$1,"")</f>
        <v/>
      </c>
      <c r="CS1602" s="4" t="str">
        <f t="shared" ref="CS1602:CS1603" si="3041">IF(IFERROR(SEARCH($X$1,DN1602),0)&gt;0,$X$1,"")</f>
        <v/>
      </c>
      <c r="CT1602" s="4">
        <f t="shared" ref="CT1602:CT1603" si="3042">LEN(BW1602)+LEN(BX1602)+LEN(BY1602)+LEN(BZ1602)+LEN(CA1602)+LEN(CO1602)+LEN(CB1602)+LEN(CC1602)+LEN(CD1602)+LEN(CE1602)+LEN(CF1602)+LEN(CG1602)+LEN(CH1602)+LEN(CI1602)+LEN(CP1602)+LEN(CJ1602)+LEN(CK1602)+LEN(CQ1602)+LEN(BV1602)+LEN(CL1602)+LEN(CS1602)+LEN(CM1602)+LEN(CR1602)+LEN(CN1602)</f>
        <v>6</v>
      </c>
      <c r="CU1602" s="4" t="str">
        <f t="shared" ref="CU1602:CU1603" si="3043">IF(IFERROR(SEARCH($Z$1,DN1602),0)&gt;0,$Z$1,"")</f>
        <v>-</v>
      </c>
      <c r="CV1602" s="4" t="str">
        <f t="shared" ref="CV1602:CV1603" si="3044">IF(IFERROR(SEARCH($AA$1,DN1602),0)&gt;0,$AA$1,"")</f>
        <v>/</v>
      </c>
      <c r="CW1602" s="4" t="str">
        <f t="shared" ref="CW1602:CW1603" si="3045">IF(IFERROR(SEARCH($AB$1,DN1602),0)&gt;0,$AB$1,"")</f>
        <v/>
      </c>
      <c r="CX1602" s="4" t="str">
        <f t="shared" ref="CX1602:CX1603" si="3046">IF(IFERROR(SEARCH($AC$1,DN1602),0)&gt;0,$AC$1,"")</f>
        <v/>
      </c>
      <c r="CY1602" s="4" t="str">
        <f t="shared" ref="CY1602:CY1603" si="3047">IF(IFERROR(SEARCH($AD$1,DN1602),0)&gt;0,$AD$1,"")</f>
        <v/>
      </c>
      <c r="CZ1602" s="4" t="str">
        <f t="shared" ref="CZ1602:CZ1603" si="3048">IF(IFERROR(SEARCH($AE$1,DN1602),0)&gt;0,$AE$1,"")</f>
        <v/>
      </c>
      <c r="DA1602" s="4">
        <f t="shared" ref="DA1602:DA1603" si="3049">LEN(DM1602)</f>
        <v>9</v>
      </c>
      <c r="DB1602" s="4">
        <f t="shared" ref="DB1602:DB1603" si="3050">LEN(DN1602)</f>
        <v>22</v>
      </c>
      <c r="DC1602" s="4">
        <f t="shared" ref="DC1602:DC1603" si="3051">DB1602-DA1602</f>
        <v>13</v>
      </c>
      <c r="DD1602" s="4" t="str">
        <f t="shared" ref="DD1602:DD1603" si="3052">RIGHT(DN1602,4)</f>
        <v>/DUS</v>
      </c>
      <c r="DE1602" s="4" t="str">
        <f t="shared" ref="DE1602:DE1603" si="3053">RIGHT(DN1602,5)</f>
        <v>S/DUS</v>
      </c>
      <c r="DF1602" s="4" t="str" cm="1">
        <f t="array" ref="DF1602">LEFT(DM1602,SUM(LEN(DM1602)-LEN(SUBSTITUTE(DM1602,{"0";"1";"2";"3";"4";"5";"6";"7";"8";"9"},""))))</f>
        <v>20</v>
      </c>
      <c r="DG1602" s="4">
        <f t="shared" ref="DG1602:DG1603" si="3054">LEN(DT1602)</f>
        <v>13</v>
      </c>
      <c r="DH1602" s="4" t="b">
        <f t="shared" ref="DH1602:DH1603" si="3055">LEFT(DM1602,2)=DF1602</f>
        <v>1</v>
      </c>
      <c r="DI1602" s="4" t="str">
        <f t="shared" ref="DI1602:DI1603" si="3056">RIGHT(DD1602,3)</f>
        <v>DUS</v>
      </c>
      <c r="DJ1602" s="4" t="b">
        <f t="shared" ref="DJ1602:DJ1603" si="3057">IF((DL1602=AQ1602)=TRUE,TRUE,IF((AQ1600=DL1602)=TRUE,TRUE,FALSE))</f>
        <v>0</v>
      </c>
      <c r="DK1602" s="4" t="b">
        <f t="shared" ref="DK1602:DK1603" si="3058">LEFT(DN1602,2)=LEFT(DO1602,2)</f>
        <v>0</v>
      </c>
      <c r="DL1602" s="5" t="str">
        <f t="shared" ref="DL1602:DL1603" si="3059">LEFT(DN1602,(DC1602-1))</f>
        <v>MIE LEMONILO</v>
      </c>
      <c r="DM1602" s="4" t="str">
        <f t="shared" ref="DM1602:DM1603" si="3060">IFERROR(RIGHT(DN1602,LEN(DN1602)-FIND("-",DN1602)),1)</f>
        <v>20BKS/DUS</v>
      </c>
      <c r="DN1602" t="s">
        <v>2175</v>
      </c>
      <c r="DO1602" s="1"/>
      <c r="DP1602" s="4" t="b">
        <f t="shared" ref="DP1602:DP1603" ca="1" si="3061">IF(IF(IF(DL1602=AQ1602,10,0)+IF(NOT(DI1602=$AU$1)=TRUE,10,0)=
20,"XXXX",IF(IF((DX1602+1)=2,0,1)+IF(DI1602=$AU$1,1,0)=2,TRUE,""))
="",IF(IF(DL1602=AQ1600,10,0)+IF(NOT(DI1602=$AU$1)=TRUE,10,0)=
20,"XXXX",IF(IF((DX1602+1)=2,0,1)+IF(DI1602=$AU$1,1,0)=2,TRUE,
"")),IF(IF(DL1602=AQ1602,10,0)+IF(NOT(DI1602=$AU$1)=TRUE,10,0)=
20,"XXXX",IF(IF((DX1602+1)=2,0,1)+IF(DI1602=$AU$1,1,0)=2,TRUE,"")))</f>
        <v>1</v>
      </c>
      <c r="DQ1602">
        <v>106000</v>
      </c>
      <c r="DR1602">
        <v>106000</v>
      </c>
      <c r="DS1602">
        <v>102000</v>
      </c>
      <c r="DT1602" t="str">
        <f t="shared" ref="DT1602:DT1603" si="3062">IF(DO1602&gt;0,DO1602,"800000000"&amp;ROW(DS1602))</f>
        <v>8000000001602</v>
      </c>
      <c r="DU1602" t="str">
        <f t="shared" ref="DU1602:DU1603" si="3063">DL1602</f>
        <v>MIE LEMONILO</v>
      </c>
      <c r="DV1602" t="s">
        <v>4301</v>
      </c>
      <c r="DW1602" t="s">
        <v>4301</v>
      </c>
      <c r="DX1602" s="4" t="str" cm="1">
        <f t="array" aca="1" ref="DX1602" ca="1">LEFT(DM1602,MATCH(FALSE,ISNUMBER(MID(DM1602,ROW(INDIRECT("1:"&amp;LEN(DM1602)+1)), 1) *1),0) -1)</f>
        <v>20</v>
      </c>
      <c r="DY1602" s="1"/>
      <c r="EA1602" s="21"/>
      <c r="EC1602" s="5"/>
      <c r="EF1602" s="1"/>
      <c r="EH1602" s="1"/>
      <c r="EI1602" s="1"/>
      <c r="EL1602" s="5"/>
      <c r="EM1602" s="22"/>
      <c r="EN1602">
        <v>0</v>
      </c>
      <c r="EO1602" s="1" t="s">
        <v>5103</v>
      </c>
    </row>
    <row r="1603" spans="1:145">
      <c r="A1603" s="4" t="str">
        <f t="shared" si="2927"/>
        <v/>
      </c>
      <c r="B1603" s="4" t="str">
        <f t="shared" si="2928"/>
        <v/>
      </c>
      <c r="C1603" s="4" t="str">
        <f t="shared" si="2929"/>
        <v>BKS</v>
      </c>
      <c r="D1603" s="4" t="str">
        <f t="shared" si="2930"/>
        <v/>
      </c>
      <c r="E1603" s="4" t="str">
        <f t="shared" si="2931"/>
        <v/>
      </c>
      <c r="F1603" s="4" t="str">
        <f t="shared" si="2932"/>
        <v/>
      </c>
      <c r="G1603" s="4" t="str">
        <f t="shared" si="2933"/>
        <v/>
      </c>
      <c r="H1603" s="4" t="str">
        <f t="shared" si="2934"/>
        <v/>
      </c>
      <c r="I1603" s="4" t="str">
        <f t="shared" si="2935"/>
        <v/>
      </c>
      <c r="J1603" s="4" t="str">
        <f t="shared" si="2936"/>
        <v/>
      </c>
      <c r="K1603" s="4" t="str">
        <f t="shared" si="2937"/>
        <v/>
      </c>
      <c r="L1603" s="4" t="str">
        <f t="shared" si="2938"/>
        <v/>
      </c>
      <c r="M1603" s="4" t="str">
        <f t="shared" si="2939"/>
        <v/>
      </c>
      <c r="N1603" s="4" t="str">
        <f t="shared" si="2940"/>
        <v/>
      </c>
      <c r="O1603" s="4" t="str">
        <f t="shared" si="2941"/>
        <v/>
      </c>
      <c r="P1603" s="4" t="str">
        <f t="shared" si="2942"/>
        <v/>
      </c>
      <c r="Q1603" s="4" t="str">
        <f t="shared" si="2943"/>
        <v/>
      </c>
      <c r="R1603" s="4" t="str">
        <f t="shared" si="2944"/>
        <v/>
      </c>
      <c r="S1603" s="4" t="str">
        <f t="shared" si="2945"/>
        <v/>
      </c>
      <c r="T1603" s="4" t="str">
        <f t="shared" si="2946"/>
        <v/>
      </c>
      <c r="U1603" s="4" t="str">
        <f t="shared" si="2947"/>
        <v/>
      </c>
      <c r="V1603" s="4" t="str">
        <f t="shared" si="2948"/>
        <v/>
      </c>
      <c r="W1603" s="4" t="str">
        <f t="shared" si="2949"/>
        <v/>
      </c>
      <c r="X1603" s="4" t="str">
        <f t="shared" si="2950"/>
        <v/>
      </c>
      <c r="Y1603" s="4">
        <f t="shared" si="2951"/>
        <v>3</v>
      </c>
      <c r="Z1603" s="4" t="str">
        <f t="shared" si="2952"/>
        <v>-</v>
      </c>
      <c r="AA1603" s="4" t="str">
        <f t="shared" si="2953"/>
        <v/>
      </c>
      <c r="AB1603" s="4" t="str">
        <f t="shared" si="2954"/>
        <v/>
      </c>
      <c r="AC1603" s="4" t="str">
        <f t="shared" si="2955"/>
        <v/>
      </c>
      <c r="AD1603" s="4" t="str">
        <f t="shared" si="2956"/>
        <v/>
      </c>
      <c r="AE1603" s="4" t="str">
        <f t="shared" si="2957"/>
        <v/>
      </c>
      <c r="AF1603" s="4">
        <f t="shared" si="2958"/>
        <v>4</v>
      </c>
      <c r="AG1603" s="4">
        <f t="shared" si="2959"/>
        <v>27</v>
      </c>
      <c r="AH1603" s="4">
        <f t="shared" si="2960"/>
        <v>23</v>
      </c>
      <c r="AI1603" s="4" t="str">
        <f t="shared" si="2961"/>
        <v>1BKS</v>
      </c>
      <c r="AJ1603" s="4" t="str">
        <f t="shared" si="2962"/>
        <v>-1BKS</v>
      </c>
      <c r="AK1603" s="4" t="str" cm="1">
        <f t="array" ref="AK1603">LEFT(AR1603,SUM(LEN(AR1603)-LEN(SUBSTITUTE(AR1603,{"0";"1";"2";"3";"4";"5";"6";"7";"8";"9"},""))))</f>
        <v>1</v>
      </c>
      <c r="AL1603" s="4">
        <f t="shared" si="2966"/>
        <v>13</v>
      </c>
      <c r="AM1603" s="4" t="b">
        <f>LEFT(AR1603,1)=AK1603</f>
        <v>1</v>
      </c>
      <c r="AN1603" s="4" t="str">
        <f>RIGHT(AI1603,3)</f>
        <v>BKS</v>
      </c>
      <c r="AO1603" s="4" t="b">
        <f t="shared" si="2970"/>
        <v>0</v>
      </c>
      <c r="AP1603" s="4" t="b">
        <f t="shared" si="2963"/>
        <v>0</v>
      </c>
      <c r="AQ1603" s="5" t="str">
        <f t="shared" si="2964"/>
        <v>MIE LEMONILO KARE AYAM</v>
      </c>
      <c r="AR1603" s="4" t="str">
        <f t="shared" si="2965"/>
        <v>1BKS</v>
      </c>
      <c r="AS1603" t="s">
        <v>2171</v>
      </c>
      <c r="AT1603" s="1" t="s">
        <v>2172</v>
      </c>
      <c r="AU1603" s="4" t="str">
        <f t="shared" ca="1" si="3017"/>
        <v/>
      </c>
      <c r="AV1603">
        <v>5800</v>
      </c>
      <c r="AW1603">
        <v>6500</v>
      </c>
      <c r="AX1603">
        <v>5150</v>
      </c>
      <c r="AY1603" t="str">
        <f t="shared" si="2923"/>
        <v>8997222130207</v>
      </c>
      <c r="AZ1603" t="str">
        <f t="shared" si="2967"/>
        <v>MIE LEMONILO KARE AYAM</v>
      </c>
      <c r="BA1603" t="s">
        <v>4301</v>
      </c>
      <c r="BB1603" t="s">
        <v>4301</v>
      </c>
      <c r="BC1603" s="9" t="str" cm="1">
        <f t="array" aca="1" ref="BC1603" ca="1">LEFT(AR1603,MATCH(FALSE,ISNUMBER(MID(AR1603,ROW(INDIRECT("1:"&amp;LEN(AR1603)+1)), 1) *1),0) -1)</f>
        <v>1</v>
      </c>
      <c r="BD1603" s="1"/>
      <c r="BF1603" s="21"/>
      <c r="BK1603" s="1"/>
      <c r="BM1603" s="1"/>
      <c r="BN1603" s="1"/>
      <c r="BR1603" s="22"/>
      <c r="BS1603">
        <v>0</v>
      </c>
      <c r="BT1603" s="1" t="s">
        <v>5103</v>
      </c>
      <c r="BV1603" s="4" t="str">
        <f t="shared" si="3018"/>
        <v/>
      </c>
      <c r="BW1603" s="4" t="str">
        <f t="shared" si="3019"/>
        <v/>
      </c>
      <c r="BX1603" s="4" t="str">
        <f t="shared" si="3020"/>
        <v>BKS</v>
      </c>
      <c r="BY1603" s="4" t="str">
        <f t="shared" si="3021"/>
        <v/>
      </c>
      <c r="BZ1603" s="4" t="str">
        <f t="shared" si="3022"/>
        <v/>
      </c>
      <c r="CA1603" s="4" t="str">
        <f t="shared" si="3023"/>
        <v/>
      </c>
      <c r="CB1603" s="4" t="str">
        <f t="shared" si="3024"/>
        <v/>
      </c>
      <c r="CC1603" s="4" t="str">
        <f t="shared" si="3025"/>
        <v/>
      </c>
      <c r="CD1603" s="4" t="str">
        <f t="shared" si="3026"/>
        <v/>
      </c>
      <c r="CE1603" s="4" t="str">
        <f t="shared" si="3027"/>
        <v/>
      </c>
      <c r="CF1603" s="4" t="str">
        <f t="shared" si="3028"/>
        <v/>
      </c>
      <c r="CG1603" s="4" t="str">
        <f t="shared" si="3029"/>
        <v/>
      </c>
      <c r="CH1603" s="4" t="str">
        <f t="shared" si="3030"/>
        <v/>
      </c>
      <c r="CI1603" s="4" t="str">
        <f t="shared" si="3031"/>
        <v/>
      </c>
      <c r="CJ1603" s="4" t="str">
        <f t="shared" si="3032"/>
        <v>DUS</v>
      </c>
      <c r="CK1603" s="4" t="str">
        <f t="shared" si="3033"/>
        <v/>
      </c>
      <c r="CL1603" s="4" t="str">
        <f t="shared" si="3034"/>
        <v/>
      </c>
      <c r="CM1603" s="4" t="str">
        <f t="shared" si="3035"/>
        <v/>
      </c>
      <c r="CN1603" s="4" t="str">
        <f t="shared" si="3036"/>
        <v/>
      </c>
      <c r="CO1603" s="4" t="str">
        <f t="shared" si="3037"/>
        <v/>
      </c>
      <c r="CP1603" s="4" t="str">
        <f t="shared" si="3038"/>
        <v/>
      </c>
      <c r="CQ1603" s="4" t="str">
        <f t="shared" si="3039"/>
        <v/>
      </c>
      <c r="CR1603" s="4" t="str">
        <f t="shared" si="3040"/>
        <v/>
      </c>
      <c r="CS1603" s="4" t="str">
        <f t="shared" si="3041"/>
        <v/>
      </c>
      <c r="CT1603" s="4">
        <f t="shared" si="3042"/>
        <v>6</v>
      </c>
      <c r="CU1603" s="4" t="str">
        <f t="shared" si="3043"/>
        <v>-</v>
      </c>
      <c r="CV1603" s="4" t="str">
        <f t="shared" si="3044"/>
        <v>/</v>
      </c>
      <c r="CW1603" s="4" t="str">
        <f t="shared" si="3045"/>
        <v/>
      </c>
      <c r="CX1603" s="4" t="str">
        <f t="shared" si="3046"/>
        <v/>
      </c>
      <c r="CY1603" s="4" t="str">
        <f t="shared" si="3047"/>
        <v/>
      </c>
      <c r="CZ1603" s="4" t="str">
        <f t="shared" si="3048"/>
        <v/>
      </c>
      <c r="DA1603" s="4">
        <f t="shared" si="3049"/>
        <v>9</v>
      </c>
      <c r="DB1603" s="4">
        <f t="shared" si="3050"/>
        <v>22</v>
      </c>
      <c r="DC1603" s="4">
        <f t="shared" si="3051"/>
        <v>13</v>
      </c>
      <c r="DD1603" s="4" t="str">
        <f t="shared" si="3052"/>
        <v>/DUS</v>
      </c>
      <c r="DE1603" s="4" t="str">
        <f t="shared" si="3053"/>
        <v>S/DUS</v>
      </c>
      <c r="DF1603" s="4" t="str" cm="1">
        <f t="array" ref="DF1603">LEFT(DM1603,SUM(LEN(DM1603)-LEN(SUBSTITUTE(DM1603,{"0";"1";"2";"3";"4";"5";"6";"7";"8";"9"},""))))</f>
        <v>20</v>
      </c>
      <c r="DG1603" s="4">
        <f t="shared" si="3054"/>
        <v>13</v>
      </c>
      <c r="DH1603" s="4" t="b">
        <f t="shared" si="3055"/>
        <v>1</v>
      </c>
      <c r="DI1603" s="4" t="str">
        <f t="shared" si="3056"/>
        <v>DUS</v>
      </c>
      <c r="DJ1603" s="4" t="b">
        <f t="shared" si="3057"/>
        <v>0</v>
      </c>
      <c r="DK1603" s="4" t="b">
        <f t="shared" si="3058"/>
        <v>0</v>
      </c>
      <c r="DL1603" s="5" t="str">
        <f t="shared" si="3059"/>
        <v>MIE LEMONILO</v>
      </c>
      <c r="DM1603" s="4" t="str">
        <f t="shared" si="3060"/>
        <v>20BKS/DUS</v>
      </c>
      <c r="DN1603" t="s">
        <v>2175</v>
      </c>
      <c r="DO1603" s="1"/>
      <c r="DP1603" s="4" t="b">
        <f t="shared" ca="1" si="3061"/>
        <v>1</v>
      </c>
      <c r="DQ1603">
        <v>106000</v>
      </c>
      <c r="DR1603">
        <v>106000</v>
      </c>
      <c r="DS1603">
        <v>102000</v>
      </c>
      <c r="DT1603" t="str">
        <f t="shared" si="3062"/>
        <v>8000000001603</v>
      </c>
      <c r="DU1603" t="str">
        <f t="shared" si="3063"/>
        <v>MIE LEMONILO</v>
      </c>
      <c r="DV1603" t="s">
        <v>4301</v>
      </c>
      <c r="DW1603" t="s">
        <v>4301</v>
      </c>
      <c r="DX1603" s="4" t="str" cm="1">
        <f t="array" aca="1" ref="DX1603" ca="1">LEFT(DM1603,MATCH(FALSE,ISNUMBER(MID(DM1603,ROW(INDIRECT("1:"&amp;LEN(DM1603)+1)), 1) *1),0) -1)</f>
        <v>20</v>
      </c>
      <c r="DY1603" s="1"/>
      <c r="EA1603" s="21"/>
      <c r="EC1603" s="5"/>
      <c r="EF1603" s="1"/>
      <c r="EH1603" s="1"/>
      <c r="EI1603" s="1"/>
      <c r="EL1603" s="5"/>
      <c r="EM1603" s="22"/>
      <c r="EN1603">
        <v>0</v>
      </c>
      <c r="EO1603" s="1" t="s">
        <v>5103</v>
      </c>
    </row>
    <row r="1604" spans="1:145">
      <c r="A1604" s="4" t="str">
        <f t="shared" si="2927"/>
        <v/>
      </c>
      <c r="B1604" s="4" t="str">
        <f t="shared" si="2928"/>
        <v/>
      </c>
      <c r="C1604" s="4" t="str">
        <f t="shared" si="2929"/>
        <v>BKS</v>
      </c>
      <c r="D1604" s="4" t="str">
        <f t="shared" si="2930"/>
        <v/>
      </c>
      <c r="E1604" s="4" t="str">
        <f t="shared" si="2931"/>
        <v/>
      </c>
      <c r="F1604" s="4" t="str">
        <f t="shared" si="2932"/>
        <v/>
      </c>
      <c r="G1604" s="4" t="str">
        <f t="shared" si="2933"/>
        <v/>
      </c>
      <c r="H1604" s="4" t="str">
        <f t="shared" si="2934"/>
        <v/>
      </c>
      <c r="I1604" s="4" t="str">
        <f t="shared" si="2935"/>
        <v/>
      </c>
      <c r="J1604" s="4" t="str">
        <f t="shared" si="2936"/>
        <v/>
      </c>
      <c r="K1604" s="4" t="str">
        <f t="shared" si="2937"/>
        <v/>
      </c>
      <c r="L1604" s="4" t="str">
        <f t="shared" si="2938"/>
        <v/>
      </c>
      <c r="M1604" s="4" t="str">
        <f t="shared" si="2939"/>
        <v/>
      </c>
      <c r="N1604" s="4" t="str">
        <f t="shared" si="2940"/>
        <v/>
      </c>
      <c r="O1604" s="4" t="str">
        <f t="shared" si="2941"/>
        <v/>
      </c>
      <c r="P1604" s="4" t="str">
        <f t="shared" si="2942"/>
        <v/>
      </c>
      <c r="Q1604" s="4" t="str">
        <f t="shared" si="2943"/>
        <v/>
      </c>
      <c r="R1604" s="4" t="str">
        <f t="shared" si="2944"/>
        <v/>
      </c>
      <c r="S1604" s="4" t="str">
        <f t="shared" si="2945"/>
        <v/>
      </c>
      <c r="T1604" s="4" t="str">
        <f t="shared" si="2946"/>
        <v/>
      </c>
      <c r="U1604" s="4" t="str">
        <f t="shared" si="2947"/>
        <v/>
      </c>
      <c r="V1604" s="4" t="str">
        <f t="shared" si="2948"/>
        <v/>
      </c>
      <c r="W1604" s="4" t="str">
        <f t="shared" si="2949"/>
        <v/>
      </c>
      <c r="X1604" s="4" t="str">
        <f t="shared" si="2950"/>
        <v/>
      </c>
      <c r="Y1604" s="4">
        <f t="shared" si="2951"/>
        <v>3</v>
      </c>
      <c r="Z1604" s="4" t="str">
        <f t="shared" si="2952"/>
        <v>-</v>
      </c>
      <c r="AA1604" s="4" t="str">
        <f t="shared" si="2953"/>
        <v/>
      </c>
      <c r="AB1604" s="4" t="str">
        <f t="shared" si="2954"/>
        <v/>
      </c>
      <c r="AC1604" s="4" t="str">
        <f t="shared" si="2955"/>
        <v/>
      </c>
      <c r="AD1604" s="4" t="str">
        <f t="shared" si="2956"/>
        <v/>
      </c>
      <c r="AE1604" s="4" t="str">
        <f t="shared" si="2957"/>
        <v/>
      </c>
      <c r="AF1604" s="4">
        <f t="shared" si="2958"/>
        <v>4</v>
      </c>
      <c r="AG1604" s="4">
        <f t="shared" si="2959"/>
        <v>29</v>
      </c>
      <c r="AH1604" s="4">
        <f t="shared" si="2960"/>
        <v>25</v>
      </c>
      <c r="AI1604" s="4" t="str">
        <f t="shared" si="2961"/>
        <v>1BKS</v>
      </c>
      <c r="AJ1604" s="4" t="str">
        <f t="shared" si="2962"/>
        <v>-1BKS</v>
      </c>
      <c r="AK1604" s="4" t="str" cm="1">
        <f t="array" ref="AK1604">LEFT(AR1604,SUM(LEN(AR1604)-LEN(SUBSTITUTE(AR1604,{"0";"1";"2";"3";"4";"5";"6";"7";"8";"9"},""))))</f>
        <v>1</v>
      </c>
      <c r="AL1604" s="4">
        <f t="shared" si="2966"/>
        <v>13</v>
      </c>
      <c r="AM1604" s="4" t="b">
        <f>LEFT(AR1604,1)=AK1604</f>
        <v>1</v>
      </c>
      <c r="AN1604" s="4" t="str">
        <f>RIGHT(AI1604,3)</f>
        <v>BKS</v>
      </c>
      <c r="AO1604" s="4" t="b">
        <f t="shared" si="2970"/>
        <v>0</v>
      </c>
      <c r="AP1604" s="4" t="b">
        <f t="shared" si="2963"/>
        <v>0</v>
      </c>
      <c r="AQ1604" s="5" t="str">
        <f t="shared" si="2964"/>
        <v>MIE LEMONILO PEDAS KOREA</v>
      </c>
      <c r="AR1604" s="4" t="str">
        <f t="shared" si="2965"/>
        <v>1BKS</v>
      </c>
      <c r="AS1604" t="s">
        <v>2173</v>
      </c>
      <c r="AT1604" s="1" t="s">
        <v>2174</v>
      </c>
      <c r="AU1604" s="4" t="str">
        <f t="shared" ca="1" si="3017"/>
        <v/>
      </c>
      <c r="AV1604">
        <v>7000</v>
      </c>
      <c r="AW1604">
        <v>7000</v>
      </c>
      <c r="AX1604">
        <v>6400</v>
      </c>
      <c r="AY1604" t="str">
        <f t="shared" si="2923"/>
        <v>8997878700366</v>
      </c>
      <c r="AZ1604" t="str">
        <f t="shared" si="2967"/>
        <v>MIE LEMONILO PEDAS KOREA</v>
      </c>
      <c r="BA1604" t="s">
        <v>4301</v>
      </c>
      <c r="BB1604" t="s">
        <v>4301</v>
      </c>
      <c r="BC1604" s="9" t="str" cm="1">
        <f t="array" aca="1" ref="BC1604" ca="1">LEFT(AR1604,MATCH(FALSE,ISNUMBER(MID(AR1604,ROW(INDIRECT("1:"&amp;LEN(AR1604)+1)), 1) *1),0) -1)</f>
        <v>1</v>
      </c>
      <c r="BD1604" s="1"/>
      <c r="BF1604" s="21"/>
      <c r="BK1604" s="1"/>
      <c r="BM1604" s="1"/>
      <c r="BN1604" s="1"/>
      <c r="BR1604" s="22"/>
      <c r="BS1604">
        <v>0</v>
      </c>
      <c r="BT1604" s="1" t="s">
        <v>5103</v>
      </c>
    </row>
    <row r="1605" spans="1:145">
      <c r="A1605" s="4" t="str">
        <f t="shared" si="2927"/>
        <v/>
      </c>
      <c r="B1605" s="4" t="str">
        <f t="shared" si="2928"/>
        <v/>
      </c>
      <c r="C1605" s="4" t="str">
        <f t="shared" si="2929"/>
        <v>BKS</v>
      </c>
      <c r="D1605" s="4" t="str">
        <f t="shared" si="2930"/>
        <v/>
      </c>
      <c r="E1605" s="4" t="str">
        <f t="shared" si="2931"/>
        <v/>
      </c>
      <c r="F1605" s="4" t="str">
        <f t="shared" si="2932"/>
        <v/>
      </c>
      <c r="G1605" s="4" t="str">
        <f t="shared" si="2933"/>
        <v/>
      </c>
      <c r="H1605" s="4" t="str">
        <f t="shared" si="2934"/>
        <v/>
      </c>
      <c r="I1605" s="4" t="str">
        <f t="shared" si="2935"/>
        <v/>
      </c>
      <c r="J1605" s="4" t="str">
        <f t="shared" si="2936"/>
        <v/>
      </c>
      <c r="K1605" s="4" t="str">
        <f t="shared" si="2937"/>
        <v/>
      </c>
      <c r="L1605" s="4" t="str">
        <f t="shared" si="2938"/>
        <v/>
      </c>
      <c r="M1605" s="4" t="str">
        <f t="shared" si="2939"/>
        <v/>
      </c>
      <c r="N1605" s="4" t="str">
        <f t="shared" si="2940"/>
        <v/>
      </c>
      <c r="O1605" s="4" t="str">
        <f t="shared" si="2941"/>
        <v/>
      </c>
      <c r="P1605" s="4" t="str">
        <f t="shared" si="2942"/>
        <v/>
      </c>
      <c r="Q1605" s="4" t="str">
        <f t="shared" si="2943"/>
        <v/>
      </c>
      <c r="R1605" s="4" t="str">
        <f t="shared" si="2944"/>
        <v/>
      </c>
      <c r="S1605" s="4" t="str">
        <f t="shared" si="2945"/>
        <v/>
      </c>
      <c r="T1605" s="4" t="str">
        <f t="shared" si="2946"/>
        <v>PACK</v>
      </c>
      <c r="U1605" s="4" t="str">
        <f t="shared" si="2947"/>
        <v/>
      </c>
      <c r="V1605" s="4" t="str">
        <f t="shared" si="2948"/>
        <v/>
      </c>
      <c r="W1605" s="4" t="str">
        <f t="shared" si="2949"/>
        <v/>
      </c>
      <c r="X1605" s="4" t="str">
        <f t="shared" si="2950"/>
        <v/>
      </c>
      <c r="Y1605" s="4">
        <f t="shared" si="2951"/>
        <v>7</v>
      </c>
      <c r="Z1605" s="4" t="str">
        <f t="shared" si="2952"/>
        <v>-</v>
      </c>
      <c r="AA1605" s="4" t="str">
        <f t="shared" si="2953"/>
        <v>/</v>
      </c>
      <c r="AB1605" s="4" t="str">
        <f t="shared" si="2954"/>
        <v/>
      </c>
      <c r="AC1605" s="4" t="str">
        <f t="shared" si="2955"/>
        <v/>
      </c>
      <c r="AD1605" s="4" t="str">
        <f t="shared" si="2956"/>
        <v/>
      </c>
      <c r="AE1605" s="4" t="str">
        <f t="shared" si="2957"/>
        <v/>
      </c>
      <c r="AF1605" s="4">
        <f t="shared" si="2958"/>
        <v>10</v>
      </c>
      <c r="AG1605" s="4">
        <f t="shared" si="2959"/>
        <v>19</v>
      </c>
      <c r="AH1605" s="4">
        <f t="shared" si="2960"/>
        <v>9</v>
      </c>
      <c r="AI1605" s="4" t="str">
        <f t="shared" si="2961"/>
        <v>PACK</v>
      </c>
      <c r="AJ1605" s="4" t="str">
        <f t="shared" si="2962"/>
        <v>/PACK</v>
      </c>
      <c r="AK1605" s="4" t="str" cm="1">
        <f t="array" ref="AK1605">LEFT(AR1605,SUM(LEN(AR1605)-LEN(SUBSTITUTE(AR1605,{"0";"1";"2";"3";"4";"5";"6";"7";"8";"9"},""))))</f>
        <v>12</v>
      </c>
      <c r="AL1605" s="4">
        <f t="shared" si="2966"/>
        <v>13</v>
      </c>
      <c r="AM1605" s="4" t="b">
        <f>LEFT(AR1605,2)=AK1605</f>
        <v>1</v>
      </c>
      <c r="AN1605" s="4" t="str">
        <f>RIGHT(AI1605,4)</f>
        <v>PACK</v>
      </c>
      <c r="AO1605" s="4" t="b">
        <f t="shared" si="2970"/>
        <v>1</v>
      </c>
      <c r="AP1605" s="4" t="b">
        <f t="shared" si="2963"/>
        <v>0</v>
      </c>
      <c r="AQ1605" s="5" t="str">
        <f t="shared" si="2964"/>
        <v>MIE LIDI</v>
      </c>
      <c r="AR1605" s="4" t="str">
        <f t="shared" si="2965"/>
        <v>12BKS/PACK</v>
      </c>
      <c r="AS1605" t="s">
        <v>2176</v>
      </c>
      <c r="AU1605" s="4" t="str">
        <f t="shared" si="3017"/>
        <v>XXXX</v>
      </c>
      <c r="AV1605">
        <v>10000</v>
      </c>
      <c r="AW1605">
        <v>10000</v>
      </c>
      <c r="AX1605">
        <v>9000</v>
      </c>
      <c r="AY1605" t="str">
        <f t="shared" si="2923"/>
        <v>8000000001605</v>
      </c>
      <c r="AZ1605" t="str">
        <f t="shared" si="2967"/>
        <v>MIE LIDI</v>
      </c>
      <c r="BA1605" t="s">
        <v>4301</v>
      </c>
      <c r="BB1605" t="s">
        <v>4301</v>
      </c>
      <c r="BC1605" s="4" t="str" cm="1">
        <f t="array" aca="1" ref="BC1605" ca="1">LEFT(AR1605,MATCH(FALSE,ISNUMBER(MID(AR1605,ROW(INDIRECT("1:"&amp;LEN(AR1605)+1)), 1) *1),0) -1)</f>
        <v>12</v>
      </c>
      <c r="BD1605" s="1"/>
      <c r="BF1605" s="21"/>
      <c r="BK1605" s="1"/>
      <c r="BM1605" s="1"/>
      <c r="BN1605" s="1"/>
      <c r="BR1605" s="22"/>
      <c r="BS1605">
        <v>0</v>
      </c>
      <c r="BT1605" s="1" t="s">
        <v>5103</v>
      </c>
    </row>
    <row r="1606" spans="1:145">
      <c r="A1606" s="4" t="str">
        <f t="shared" si="2927"/>
        <v/>
      </c>
      <c r="B1606" s="4" t="str">
        <f t="shared" si="2928"/>
        <v/>
      </c>
      <c r="C1606" s="4" t="str">
        <f t="shared" si="2929"/>
        <v>BKS</v>
      </c>
      <c r="D1606" s="4" t="str">
        <f t="shared" si="2930"/>
        <v/>
      </c>
      <c r="E1606" s="4" t="str">
        <f t="shared" si="2931"/>
        <v/>
      </c>
      <c r="F1606" s="4" t="str">
        <f t="shared" si="2932"/>
        <v/>
      </c>
      <c r="G1606" s="4" t="str">
        <f t="shared" si="2933"/>
        <v/>
      </c>
      <c r="H1606" s="4" t="str">
        <f t="shared" si="2934"/>
        <v/>
      </c>
      <c r="I1606" s="4" t="str">
        <f t="shared" si="2935"/>
        <v/>
      </c>
      <c r="J1606" s="4" t="str">
        <f t="shared" si="2936"/>
        <v/>
      </c>
      <c r="K1606" s="4" t="str">
        <f t="shared" si="2937"/>
        <v/>
      </c>
      <c r="L1606" s="4" t="str">
        <f t="shared" si="2938"/>
        <v/>
      </c>
      <c r="M1606" s="4" t="str">
        <f t="shared" si="2939"/>
        <v/>
      </c>
      <c r="N1606" s="4" t="str">
        <f t="shared" si="2940"/>
        <v/>
      </c>
      <c r="O1606" s="4" t="str">
        <f t="shared" si="2941"/>
        <v/>
      </c>
      <c r="P1606" s="4" t="str">
        <f t="shared" si="2942"/>
        <v/>
      </c>
      <c r="Q1606" s="4" t="str">
        <f t="shared" si="2943"/>
        <v/>
      </c>
      <c r="R1606" s="4" t="str">
        <f t="shared" si="2944"/>
        <v/>
      </c>
      <c r="S1606" s="4" t="str">
        <f t="shared" si="2945"/>
        <v/>
      </c>
      <c r="T1606" s="4" t="str">
        <f t="shared" si="2946"/>
        <v>PACK</v>
      </c>
      <c r="U1606" s="4" t="str">
        <f t="shared" si="2947"/>
        <v/>
      </c>
      <c r="V1606" s="4" t="str">
        <f t="shared" si="2948"/>
        <v/>
      </c>
      <c r="W1606" s="4" t="str">
        <f t="shared" si="2949"/>
        <v/>
      </c>
      <c r="X1606" s="4" t="str">
        <f t="shared" si="2950"/>
        <v/>
      </c>
      <c r="Y1606" s="4">
        <f t="shared" si="2951"/>
        <v>7</v>
      </c>
      <c r="Z1606" s="4" t="str">
        <f t="shared" si="2952"/>
        <v>-</v>
      </c>
      <c r="AA1606" s="4" t="str">
        <f t="shared" si="2953"/>
        <v>/</v>
      </c>
      <c r="AB1606" s="4" t="str">
        <f t="shared" si="2954"/>
        <v/>
      </c>
      <c r="AC1606" s="4" t="str">
        <f t="shared" si="2955"/>
        <v/>
      </c>
      <c r="AD1606" s="4" t="str">
        <f t="shared" si="2956"/>
        <v/>
      </c>
      <c r="AE1606" s="4" t="str">
        <f t="shared" si="2957"/>
        <v/>
      </c>
      <c r="AF1606" s="4">
        <f t="shared" si="2958"/>
        <v>10</v>
      </c>
      <c r="AG1606" s="4">
        <f t="shared" si="2959"/>
        <v>19</v>
      </c>
      <c r="AH1606" s="4">
        <f t="shared" si="2960"/>
        <v>9</v>
      </c>
      <c r="AI1606" s="4" t="str">
        <f t="shared" si="2961"/>
        <v>PACK</v>
      </c>
      <c r="AJ1606" s="4" t="str">
        <f t="shared" si="2962"/>
        <v>/PACK</v>
      </c>
      <c r="AK1606" s="4" t="str" cm="1">
        <f t="array" ref="AK1606">LEFT(AR1606,SUM(LEN(AR1606)-LEN(SUBSTITUTE(AR1606,{"0";"1";"2";"3";"4";"5";"6";"7";"8";"9"},""))))</f>
        <v>13</v>
      </c>
      <c r="AL1606" s="4">
        <f t="shared" si="2966"/>
        <v>13</v>
      </c>
      <c r="AM1606" s="4" t="b">
        <f>LEFT(AR1606,2)=AK1606</f>
        <v>1</v>
      </c>
      <c r="AN1606" s="4" t="str">
        <f>RIGHT(AI1606,4)</f>
        <v>PACK</v>
      </c>
      <c r="AO1606" s="4" t="b">
        <f t="shared" si="2970"/>
        <v>1</v>
      </c>
      <c r="AP1606" s="4" t="b">
        <f t="shared" si="2963"/>
        <v>0</v>
      </c>
      <c r="AQ1606" s="5" t="str">
        <f t="shared" si="2964"/>
        <v>MIE LIDI</v>
      </c>
      <c r="AR1606" s="4" t="str">
        <f t="shared" si="2965"/>
        <v>13BKS/PACK</v>
      </c>
      <c r="AS1606" t="s">
        <v>2177</v>
      </c>
      <c r="AU1606" s="4" t="str">
        <f t="shared" si="3017"/>
        <v>XXXX</v>
      </c>
      <c r="AV1606">
        <v>10000</v>
      </c>
      <c r="AW1606">
        <v>10000</v>
      </c>
      <c r="AX1606">
        <v>8500</v>
      </c>
      <c r="AY1606" t="str">
        <f t="shared" si="2923"/>
        <v>8000000001606</v>
      </c>
      <c r="AZ1606" t="str">
        <f t="shared" si="2967"/>
        <v>MIE LIDI</v>
      </c>
      <c r="BA1606" t="s">
        <v>4301</v>
      </c>
      <c r="BB1606" t="s">
        <v>4301</v>
      </c>
      <c r="BC1606" s="4" t="str" cm="1">
        <f t="array" aca="1" ref="BC1606" ca="1">LEFT(AR1606,MATCH(FALSE,ISNUMBER(MID(AR1606,ROW(INDIRECT("1:"&amp;LEN(AR1606)+1)), 1) *1),0) -1)</f>
        <v>13</v>
      </c>
      <c r="BD1606" s="1"/>
      <c r="BF1606" s="21"/>
      <c r="BK1606" s="1"/>
      <c r="BM1606" s="1"/>
      <c r="BN1606" s="1"/>
      <c r="BR1606" s="22"/>
      <c r="BS1606">
        <v>0</v>
      </c>
      <c r="BT1606" s="1" t="s">
        <v>5103</v>
      </c>
    </row>
    <row r="1607" spans="1:145">
      <c r="A1607" s="4" t="str">
        <f t="shared" si="2927"/>
        <v/>
      </c>
      <c r="B1607" s="4" t="str">
        <f t="shared" si="2928"/>
        <v/>
      </c>
      <c r="C1607" s="4" t="str">
        <f t="shared" si="2929"/>
        <v>BKS</v>
      </c>
      <c r="D1607" s="4" t="str">
        <f t="shared" si="2930"/>
        <v/>
      </c>
      <c r="E1607" s="4" t="str">
        <f t="shared" si="2931"/>
        <v/>
      </c>
      <c r="F1607" s="4" t="str">
        <f t="shared" si="2932"/>
        <v/>
      </c>
      <c r="G1607" s="4" t="str">
        <f t="shared" si="2933"/>
        <v/>
      </c>
      <c r="H1607" s="4" t="str">
        <f t="shared" si="2934"/>
        <v/>
      </c>
      <c r="I1607" s="4" t="str">
        <f t="shared" si="2935"/>
        <v/>
      </c>
      <c r="J1607" s="4" t="str">
        <f t="shared" si="2936"/>
        <v/>
      </c>
      <c r="K1607" s="4" t="str">
        <f t="shared" si="2937"/>
        <v/>
      </c>
      <c r="L1607" s="4" t="str">
        <f t="shared" si="2938"/>
        <v/>
      </c>
      <c r="M1607" s="4" t="str">
        <f t="shared" si="2939"/>
        <v/>
      </c>
      <c r="N1607" s="4" t="str">
        <f t="shared" si="2940"/>
        <v/>
      </c>
      <c r="O1607" s="4" t="str">
        <f t="shared" si="2941"/>
        <v/>
      </c>
      <c r="P1607" s="4" t="str">
        <f t="shared" si="2942"/>
        <v/>
      </c>
      <c r="Q1607" s="4" t="str">
        <f t="shared" si="2943"/>
        <v/>
      </c>
      <c r="R1607" s="4" t="str">
        <f t="shared" si="2944"/>
        <v/>
      </c>
      <c r="S1607" s="4" t="str">
        <f t="shared" si="2945"/>
        <v/>
      </c>
      <c r="T1607" s="4" t="str">
        <f t="shared" si="2946"/>
        <v>PACK</v>
      </c>
      <c r="U1607" s="4" t="str">
        <f t="shared" si="2947"/>
        <v/>
      </c>
      <c r="V1607" s="4" t="str">
        <f t="shared" si="2948"/>
        <v/>
      </c>
      <c r="W1607" s="4" t="str">
        <f t="shared" si="2949"/>
        <v/>
      </c>
      <c r="X1607" s="4" t="str">
        <f t="shared" si="2950"/>
        <v/>
      </c>
      <c r="Y1607" s="4">
        <f t="shared" si="2951"/>
        <v>7</v>
      </c>
      <c r="Z1607" s="4" t="str">
        <f t="shared" si="2952"/>
        <v>-</v>
      </c>
      <c r="AA1607" s="4" t="str">
        <f t="shared" si="2953"/>
        <v>/</v>
      </c>
      <c r="AB1607" s="4" t="str">
        <f t="shared" si="2954"/>
        <v/>
      </c>
      <c r="AC1607" s="4" t="str">
        <f t="shared" si="2955"/>
        <v/>
      </c>
      <c r="AD1607" s="4" t="str">
        <f t="shared" si="2956"/>
        <v/>
      </c>
      <c r="AE1607" s="4" t="str">
        <f t="shared" si="2957"/>
        <v/>
      </c>
      <c r="AF1607" s="4">
        <f t="shared" si="2958"/>
        <v>10</v>
      </c>
      <c r="AG1607" s="4">
        <f t="shared" si="2959"/>
        <v>19</v>
      </c>
      <c r="AH1607" s="4">
        <f t="shared" si="2960"/>
        <v>9</v>
      </c>
      <c r="AI1607" s="4" t="str">
        <f t="shared" si="2961"/>
        <v>PACK</v>
      </c>
      <c r="AJ1607" s="4" t="str">
        <f t="shared" si="2962"/>
        <v>/PACK</v>
      </c>
      <c r="AK1607" s="4" t="str" cm="1">
        <f t="array" ref="AK1607">LEFT(AR1607,SUM(LEN(AR1607)-LEN(SUBSTITUTE(AR1607,{"0";"1";"2";"3";"4";"5";"6";"7";"8";"9"},""))))</f>
        <v>25</v>
      </c>
      <c r="AL1607" s="4">
        <f t="shared" si="2966"/>
        <v>13</v>
      </c>
      <c r="AM1607" s="4" t="b">
        <f>LEFT(AR1607,2)=AK1607</f>
        <v>1</v>
      </c>
      <c r="AN1607" s="4" t="str">
        <f>RIGHT(AI1607,4)</f>
        <v>PACK</v>
      </c>
      <c r="AO1607" s="4" t="b">
        <f t="shared" si="2970"/>
        <v>1</v>
      </c>
      <c r="AP1607" s="4" t="b">
        <f t="shared" si="2963"/>
        <v>0</v>
      </c>
      <c r="AQ1607" s="5" t="str">
        <f t="shared" si="2964"/>
        <v>MIE LIDI</v>
      </c>
      <c r="AR1607" s="4" t="str">
        <f t="shared" si="2965"/>
        <v>25BKS/PACK</v>
      </c>
      <c r="AS1607" t="s">
        <v>2178</v>
      </c>
      <c r="AU1607" s="4" t="str">
        <f t="shared" ca="1" si="3017"/>
        <v>XXXX</v>
      </c>
      <c r="AV1607">
        <v>20000</v>
      </c>
      <c r="AW1607">
        <v>20000</v>
      </c>
      <c r="AX1607">
        <v>18000</v>
      </c>
      <c r="AY1607" t="str">
        <f t="shared" si="2923"/>
        <v>8000000001607</v>
      </c>
      <c r="AZ1607" t="str">
        <f t="shared" si="2967"/>
        <v>MIE LIDI</v>
      </c>
      <c r="BA1607" t="s">
        <v>4301</v>
      </c>
      <c r="BB1607" t="s">
        <v>4301</v>
      </c>
      <c r="BC1607" s="4" t="str" cm="1">
        <f t="array" aca="1" ref="BC1607" ca="1">LEFT(AR1607,MATCH(FALSE,ISNUMBER(MID(AR1607,ROW(INDIRECT("1:"&amp;LEN(AR1607)+1)), 1) *1),0) -1)</f>
        <v>25</v>
      </c>
      <c r="BD1607" s="1"/>
      <c r="BF1607" s="21"/>
      <c r="BK1607" s="1"/>
      <c r="BM1607" s="1"/>
      <c r="BN1607" s="1"/>
      <c r="BR1607" s="22"/>
      <c r="BS1607">
        <v>0</v>
      </c>
      <c r="BT1607" s="1" t="s">
        <v>5103</v>
      </c>
    </row>
    <row r="1608" spans="1:145">
      <c r="A1608" s="4" t="str">
        <f t="shared" si="2927"/>
        <v/>
      </c>
      <c r="B1608" s="4" t="str">
        <f t="shared" si="2928"/>
        <v>PCS</v>
      </c>
      <c r="C1608" s="4" t="str">
        <f t="shared" si="2929"/>
        <v/>
      </c>
      <c r="D1608" s="4" t="str">
        <f t="shared" si="2930"/>
        <v/>
      </c>
      <c r="E1608" s="4" t="str">
        <f t="shared" si="2931"/>
        <v/>
      </c>
      <c r="F1608" s="4" t="str">
        <f t="shared" si="2932"/>
        <v/>
      </c>
      <c r="G1608" s="4" t="str">
        <f t="shared" si="2933"/>
        <v/>
      </c>
      <c r="H1608" s="4" t="str">
        <f t="shared" si="2934"/>
        <v/>
      </c>
      <c r="I1608" s="4" t="str">
        <f t="shared" si="2935"/>
        <v/>
      </c>
      <c r="J1608" s="4" t="str">
        <f t="shared" si="2936"/>
        <v/>
      </c>
      <c r="K1608" s="4" t="str">
        <f t="shared" si="2937"/>
        <v/>
      </c>
      <c r="L1608" s="4" t="str">
        <f t="shared" si="2938"/>
        <v/>
      </c>
      <c r="M1608" s="4" t="str">
        <f t="shared" si="2939"/>
        <v/>
      </c>
      <c r="N1608" s="4" t="str">
        <f t="shared" si="2940"/>
        <v/>
      </c>
      <c r="O1608" s="4" t="str">
        <f t="shared" si="2941"/>
        <v/>
      </c>
      <c r="P1608" s="4" t="str">
        <f t="shared" si="2942"/>
        <v/>
      </c>
      <c r="Q1608" s="4" t="str">
        <f t="shared" si="2943"/>
        <v/>
      </c>
      <c r="R1608" s="4" t="str">
        <f t="shared" si="2944"/>
        <v/>
      </c>
      <c r="S1608" s="4" t="str">
        <f t="shared" si="2945"/>
        <v/>
      </c>
      <c r="T1608" s="4" t="str">
        <f t="shared" si="2946"/>
        <v/>
      </c>
      <c r="U1608" s="4" t="str">
        <f t="shared" si="2947"/>
        <v/>
      </c>
      <c r="V1608" s="4" t="str">
        <f t="shared" si="2948"/>
        <v/>
      </c>
      <c r="W1608" s="4" t="str">
        <f t="shared" si="2949"/>
        <v/>
      </c>
      <c r="X1608" s="4" t="str">
        <f t="shared" si="2950"/>
        <v/>
      </c>
      <c r="Y1608" s="4">
        <f t="shared" si="2951"/>
        <v>3</v>
      </c>
      <c r="Z1608" s="4" t="str">
        <f t="shared" si="2952"/>
        <v>-</v>
      </c>
      <c r="AA1608" s="4" t="str">
        <f t="shared" si="2953"/>
        <v/>
      </c>
      <c r="AB1608" s="4" t="str">
        <f t="shared" si="2954"/>
        <v/>
      </c>
      <c r="AC1608" s="4" t="str">
        <f t="shared" si="2955"/>
        <v/>
      </c>
      <c r="AD1608" s="4" t="str">
        <f t="shared" si="2956"/>
        <v/>
      </c>
      <c r="AE1608" s="4" t="str">
        <f t="shared" si="2957"/>
        <v/>
      </c>
      <c r="AF1608" s="4">
        <f t="shared" si="2958"/>
        <v>4</v>
      </c>
      <c r="AG1608" s="4">
        <f t="shared" si="2959"/>
        <v>27</v>
      </c>
      <c r="AH1608" s="4">
        <f t="shared" si="2960"/>
        <v>23</v>
      </c>
      <c r="AI1608" s="4" t="str">
        <f t="shared" si="2961"/>
        <v>1PCS</v>
      </c>
      <c r="AJ1608" s="4" t="str">
        <f t="shared" si="2962"/>
        <v>-1PCS</v>
      </c>
      <c r="AK1608" s="4" t="str" cm="1">
        <f t="array" ref="AK1608">LEFT(AR1608,SUM(LEN(AR1608)-LEN(SUBSTITUTE(AR1608,{"0";"1";"2";"3";"4";"5";"6";"7";"8";"9"},""))))</f>
        <v>1</v>
      </c>
      <c r="AL1608" s="4">
        <f t="shared" si="2966"/>
        <v>13</v>
      </c>
      <c r="AM1608" s="4" t="b">
        <f t="shared" ref="AM1608:AM1613" si="3064">LEFT(AR1608,1)=AK1608</f>
        <v>1</v>
      </c>
      <c r="AN1608" s="4" t="str">
        <f>RIGHT(AI1608,3)</f>
        <v>PCS</v>
      </c>
      <c r="AO1608" s="4" t="b">
        <f t="shared" si="2970"/>
        <v>0</v>
      </c>
      <c r="AP1608" s="4" t="b">
        <f t="shared" si="2963"/>
        <v>0</v>
      </c>
      <c r="AQ1608" s="5" t="str">
        <f t="shared" si="2964"/>
        <v>MIE OVEN GORENG BAWANG</v>
      </c>
      <c r="AR1608" s="4" t="str">
        <f t="shared" si="2965"/>
        <v>1PCS</v>
      </c>
      <c r="AS1608" t="s">
        <v>2179</v>
      </c>
      <c r="AT1608" s="1" t="s">
        <v>2180</v>
      </c>
      <c r="AU1608" s="4" t="str">
        <f t="shared" ca="1" si="3017"/>
        <v/>
      </c>
      <c r="AV1608">
        <v>3500</v>
      </c>
      <c r="AW1608">
        <v>3500</v>
      </c>
      <c r="AX1608">
        <v>2400</v>
      </c>
      <c r="AY1608" t="str">
        <f t="shared" si="2923"/>
        <v>8996001526156</v>
      </c>
      <c r="AZ1608" t="str">
        <f t="shared" si="2967"/>
        <v>MIE OVEN GORENG BAWANG</v>
      </c>
      <c r="BA1608" t="s">
        <v>4301</v>
      </c>
      <c r="BB1608" t="s">
        <v>4301</v>
      </c>
      <c r="BC1608" s="9" t="str" cm="1">
        <f t="array" aca="1" ref="BC1608" ca="1">LEFT(AR1608,MATCH(FALSE,ISNUMBER(MID(AR1608,ROW(INDIRECT("1:"&amp;LEN(AR1608)+1)), 1) *1),0) -1)</f>
        <v>1</v>
      </c>
      <c r="BD1608" s="1"/>
      <c r="BF1608" s="21"/>
      <c r="BK1608" s="1"/>
      <c r="BM1608" s="1"/>
      <c r="BN1608" s="1"/>
      <c r="BR1608" s="22"/>
      <c r="BS1608">
        <v>0</v>
      </c>
      <c r="BT1608" s="1" t="s">
        <v>5103</v>
      </c>
    </row>
    <row r="1609" spans="1:145">
      <c r="A1609" s="4" t="str">
        <f t="shared" si="2927"/>
        <v/>
      </c>
      <c r="B1609" s="4" t="str">
        <f t="shared" si="2928"/>
        <v>PCS</v>
      </c>
      <c r="C1609" s="4" t="str">
        <f t="shared" si="2929"/>
        <v/>
      </c>
      <c r="D1609" s="4" t="str">
        <f t="shared" si="2930"/>
        <v/>
      </c>
      <c r="E1609" s="4" t="str">
        <f t="shared" si="2931"/>
        <v/>
      </c>
      <c r="F1609" s="4" t="str">
        <f t="shared" si="2932"/>
        <v/>
      </c>
      <c r="G1609" s="4" t="str">
        <f t="shared" si="2933"/>
        <v/>
      </c>
      <c r="H1609" s="4" t="str">
        <f t="shared" si="2934"/>
        <v/>
      </c>
      <c r="I1609" s="4" t="str">
        <f t="shared" si="2935"/>
        <v/>
      </c>
      <c r="J1609" s="4" t="str">
        <f t="shared" si="2936"/>
        <v/>
      </c>
      <c r="K1609" s="4" t="str">
        <f t="shared" si="2937"/>
        <v/>
      </c>
      <c r="L1609" s="4" t="str">
        <f t="shared" si="2938"/>
        <v/>
      </c>
      <c r="M1609" s="4" t="str">
        <f t="shared" si="2939"/>
        <v/>
      </c>
      <c r="N1609" s="4" t="str">
        <f t="shared" si="2940"/>
        <v/>
      </c>
      <c r="O1609" s="4" t="str">
        <f t="shared" si="2941"/>
        <v/>
      </c>
      <c r="P1609" s="4" t="str">
        <f t="shared" si="2942"/>
        <v/>
      </c>
      <c r="Q1609" s="4" t="str">
        <f t="shared" si="2943"/>
        <v/>
      </c>
      <c r="R1609" s="4" t="str">
        <f t="shared" si="2944"/>
        <v/>
      </c>
      <c r="S1609" s="4" t="str">
        <f t="shared" si="2945"/>
        <v/>
      </c>
      <c r="T1609" s="4" t="str">
        <f t="shared" si="2946"/>
        <v/>
      </c>
      <c r="U1609" s="4" t="str">
        <f t="shared" si="2947"/>
        <v/>
      </c>
      <c r="V1609" s="4" t="str">
        <f t="shared" si="2948"/>
        <v/>
      </c>
      <c r="W1609" s="4" t="str">
        <f t="shared" si="2949"/>
        <v/>
      </c>
      <c r="X1609" s="4" t="str">
        <f t="shared" si="2950"/>
        <v/>
      </c>
      <c r="Y1609" s="4">
        <f t="shared" si="2951"/>
        <v>3</v>
      </c>
      <c r="Z1609" s="4" t="str">
        <f t="shared" si="2952"/>
        <v>-</v>
      </c>
      <c r="AA1609" s="4" t="str">
        <f t="shared" si="2953"/>
        <v/>
      </c>
      <c r="AB1609" s="4" t="str">
        <f t="shared" si="2954"/>
        <v/>
      </c>
      <c r="AC1609" s="4" t="str">
        <f t="shared" si="2955"/>
        <v/>
      </c>
      <c r="AD1609" s="4" t="str">
        <f t="shared" si="2956"/>
        <v/>
      </c>
      <c r="AE1609" s="4" t="str">
        <f t="shared" si="2957"/>
        <v/>
      </c>
      <c r="AF1609" s="4">
        <f t="shared" si="2958"/>
        <v>4</v>
      </c>
      <c r="AG1609" s="4">
        <f t="shared" si="2959"/>
        <v>33</v>
      </c>
      <c r="AH1609" s="4">
        <f t="shared" si="2960"/>
        <v>29</v>
      </c>
      <c r="AI1609" s="4" t="str">
        <f t="shared" si="2961"/>
        <v>1PCS</v>
      </c>
      <c r="AJ1609" s="4" t="str">
        <f t="shared" si="2962"/>
        <v>-1PCS</v>
      </c>
      <c r="AK1609" s="4" t="str" cm="1">
        <f t="array" ref="AK1609">LEFT(AR1609,SUM(LEN(AR1609)-LEN(SUBSTITUTE(AR1609,{"0";"1";"2";"3";"4";"5";"6";"7";"8";"9"},""))))</f>
        <v>1</v>
      </c>
      <c r="AL1609" s="4">
        <f t="shared" si="2966"/>
        <v>13</v>
      </c>
      <c r="AM1609" s="4" t="b">
        <f t="shared" si="3064"/>
        <v>1</v>
      </c>
      <c r="AN1609" s="4" t="str">
        <f>RIGHT(AI1609,3)</f>
        <v>PCS</v>
      </c>
      <c r="AO1609" s="4" t="b">
        <f t="shared" si="2970"/>
        <v>0</v>
      </c>
      <c r="AP1609" s="4" t="b">
        <f t="shared" si="2963"/>
        <v>0</v>
      </c>
      <c r="AQ1609" s="5" t="str">
        <f t="shared" si="2964"/>
        <v>MIE OVEN GORENG GULAI SULTAN</v>
      </c>
      <c r="AR1609" s="4" t="str">
        <f t="shared" si="2965"/>
        <v>1PCS</v>
      </c>
      <c r="AS1609" t="s">
        <v>2181</v>
      </c>
      <c r="AT1609" s="1" t="s">
        <v>2182</v>
      </c>
      <c r="AU1609" s="4" t="str">
        <f t="shared" ca="1" si="3017"/>
        <v/>
      </c>
      <c r="AV1609">
        <v>3500</v>
      </c>
      <c r="AW1609">
        <v>3500</v>
      </c>
      <c r="AX1609">
        <v>2400</v>
      </c>
      <c r="AY1609" t="str">
        <f t="shared" si="2923"/>
        <v>8996001526149</v>
      </c>
      <c r="AZ1609" t="str">
        <f t="shared" si="2967"/>
        <v>MIE OVEN GORENG GULAI SULTAN</v>
      </c>
      <c r="BA1609" t="s">
        <v>4301</v>
      </c>
      <c r="BB1609" t="s">
        <v>4301</v>
      </c>
      <c r="BC1609" s="9" t="str" cm="1">
        <f t="array" aca="1" ref="BC1609" ca="1">LEFT(AR1609,MATCH(FALSE,ISNUMBER(MID(AR1609,ROW(INDIRECT("1:"&amp;LEN(AR1609)+1)), 1) *1),0) -1)</f>
        <v>1</v>
      </c>
      <c r="BD1609" s="1"/>
      <c r="BF1609" s="21"/>
      <c r="BK1609" s="1"/>
      <c r="BM1609" s="1"/>
      <c r="BN1609" s="1"/>
      <c r="BR1609" s="22"/>
      <c r="BS1609">
        <v>0</v>
      </c>
      <c r="BT1609" s="1" t="s">
        <v>5103</v>
      </c>
    </row>
    <row r="1610" spans="1:145">
      <c r="A1610" s="4" t="str">
        <f t="shared" si="2927"/>
        <v/>
      </c>
      <c r="B1610" s="4" t="str">
        <f t="shared" si="2928"/>
        <v>PCS</v>
      </c>
      <c r="C1610" s="4" t="str">
        <f t="shared" si="2929"/>
        <v/>
      </c>
      <c r="D1610" s="4" t="str">
        <f t="shared" si="2930"/>
        <v/>
      </c>
      <c r="E1610" s="4" t="str">
        <f t="shared" si="2931"/>
        <v/>
      </c>
      <c r="F1610" s="4" t="str">
        <f t="shared" si="2932"/>
        <v/>
      </c>
      <c r="G1610" s="4" t="str">
        <f t="shared" si="2933"/>
        <v/>
      </c>
      <c r="H1610" s="4" t="str">
        <f t="shared" si="2934"/>
        <v/>
      </c>
      <c r="I1610" s="4" t="str">
        <f t="shared" si="2935"/>
        <v/>
      </c>
      <c r="J1610" s="4" t="str">
        <f t="shared" si="2936"/>
        <v/>
      </c>
      <c r="K1610" s="4" t="str">
        <f t="shared" si="2937"/>
        <v/>
      </c>
      <c r="L1610" s="4" t="str">
        <f t="shared" si="2938"/>
        <v/>
      </c>
      <c r="M1610" s="4" t="str">
        <f t="shared" si="2939"/>
        <v/>
      </c>
      <c r="N1610" s="4" t="str">
        <f t="shared" si="2940"/>
        <v/>
      </c>
      <c r="O1610" s="4" t="str">
        <f t="shared" si="2941"/>
        <v/>
      </c>
      <c r="P1610" s="4" t="str">
        <f t="shared" si="2942"/>
        <v/>
      </c>
      <c r="Q1610" s="4" t="str">
        <f t="shared" si="2943"/>
        <v/>
      </c>
      <c r="R1610" s="4" t="str">
        <f t="shared" si="2944"/>
        <v/>
      </c>
      <c r="S1610" s="4" t="str">
        <f t="shared" si="2945"/>
        <v/>
      </c>
      <c r="T1610" s="4" t="str">
        <f t="shared" si="2946"/>
        <v/>
      </c>
      <c r="U1610" s="4" t="str">
        <f t="shared" si="2947"/>
        <v/>
      </c>
      <c r="V1610" s="4" t="str">
        <f t="shared" si="2948"/>
        <v/>
      </c>
      <c r="W1610" s="4" t="str">
        <f t="shared" si="2949"/>
        <v/>
      </c>
      <c r="X1610" s="4" t="str">
        <f t="shared" si="2950"/>
        <v/>
      </c>
      <c r="Y1610" s="4">
        <f t="shared" si="2951"/>
        <v>3</v>
      </c>
      <c r="Z1610" s="4" t="str">
        <f t="shared" si="2952"/>
        <v>-</v>
      </c>
      <c r="AA1610" s="4" t="str">
        <f t="shared" si="2953"/>
        <v/>
      </c>
      <c r="AB1610" s="4" t="str">
        <f t="shared" si="2954"/>
        <v/>
      </c>
      <c r="AC1610" s="4" t="str">
        <f t="shared" si="2955"/>
        <v/>
      </c>
      <c r="AD1610" s="4" t="str">
        <f t="shared" si="2956"/>
        <v/>
      </c>
      <c r="AE1610" s="4" t="str">
        <f t="shared" si="2957"/>
        <v/>
      </c>
      <c r="AF1610" s="4">
        <f t="shared" si="2958"/>
        <v>4</v>
      </c>
      <c r="AG1610" s="4">
        <f t="shared" si="2959"/>
        <v>27</v>
      </c>
      <c r="AH1610" s="4">
        <f t="shared" si="2960"/>
        <v>23</v>
      </c>
      <c r="AI1610" s="4" t="str">
        <f t="shared" si="2961"/>
        <v>1PCS</v>
      </c>
      <c r="AJ1610" s="4" t="str">
        <f t="shared" si="2962"/>
        <v>-1PCS</v>
      </c>
      <c r="AK1610" s="4" t="str" cm="1">
        <f t="array" ref="AK1610">LEFT(AR1610,SUM(LEN(AR1610)-LEN(SUBSTITUTE(AR1610,{"0";"1";"2";"3";"4";"5";"6";"7";"8";"9"},""))))</f>
        <v>1</v>
      </c>
      <c r="AL1610" s="4">
        <f t="shared" si="2966"/>
        <v>13</v>
      </c>
      <c r="AM1610" s="4" t="b">
        <f t="shared" si="3064"/>
        <v>1</v>
      </c>
      <c r="AN1610" s="4" t="str">
        <f>RIGHT(AI1610,3)</f>
        <v>PCS</v>
      </c>
      <c r="AO1610" s="4" t="b">
        <f t="shared" si="2970"/>
        <v>0</v>
      </c>
      <c r="AP1610" s="4" t="b">
        <f t="shared" si="2963"/>
        <v>0</v>
      </c>
      <c r="AQ1610" s="5" t="str">
        <f t="shared" si="2964"/>
        <v>MIE OVEN KUAH IGA SAPI</v>
      </c>
      <c r="AR1610" s="4" t="str">
        <f t="shared" si="2965"/>
        <v>1PCS</v>
      </c>
      <c r="AS1610" t="s">
        <v>2183</v>
      </c>
      <c r="AT1610" s="1" t="s">
        <v>2184</v>
      </c>
      <c r="AU1610" s="4" t="str">
        <f t="shared" ca="1" si="3017"/>
        <v/>
      </c>
      <c r="AV1610">
        <v>3500</v>
      </c>
      <c r="AW1610">
        <v>3500</v>
      </c>
      <c r="AX1610">
        <v>2400</v>
      </c>
      <c r="AY1610" t="str">
        <f t="shared" si="2923"/>
        <v>8996001526163</v>
      </c>
      <c r="AZ1610" t="str">
        <f t="shared" si="2967"/>
        <v>MIE OVEN KUAH IGA SAPI</v>
      </c>
      <c r="BA1610" t="s">
        <v>4301</v>
      </c>
      <c r="BB1610" t="s">
        <v>4301</v>
      </c>
      <c r="BC1610" s="9" t="str" cm="1">
        <f t="array" aca="1" ref="BC1610" ca="1">LEFT(AR1610,MATCH(FALSE,ISNUMBER(MID(AR1610,ROW(INDIRECT("1:"&amp;LEN(AR1610)+1)), 1) *1),0) -1)</f>
        <v>1</v>
      </c>
      <c r="BD1610" s="1"/>
      <c r="BF1610" s="21"/>
      <c r="BK1610" s="1"/>
      <c r="BM1610" s="1"/>
      <c r="BN1610" s="1"/>
      <c r="BR1610" s="22"/>
      <c r="BS1610">
        <v>0</v>
      </c>
      <c r="BT1610" s="1" t="s">
        <v>5103</v>
      </c>
    </row>
    <row r="1611" spans="1:145">
      <c r="A1611" s="4" t="str">
        <f t="shared" si="2927"/>
        <v/>
      </c>
      <c r="B1611" s="4" t="str">
        <f t="shared" si="2928"/>
        <v/>
      </c>
      <c r="C1611" s="4" t="str">
        <f t="shared" si="2929"/>
        <v>BKS</v>
      </c>
      <c r="D1611" s="4" t="str">
        <f t="shared" si="2930"/>
        <v/>
      </c>
      <c r="E1611" s="4" t="str">
        <f t="shared" si="2931"/>
        <v/>
      </c>
      <c r="F1611" s="4" t="str">
        <f t="shared" si="2932"/>
        <v/>
      </c>
      <c r="G1611" s="4" t="str">
        <f t="shared" si="2933"/>
        <v/>
      </c>
      <c r="H1611" s="4" t="str">
        <f t="shared" si="2934"/>
        <v/>
      </c>
      <c r="I1611" s="4" t="str">
        <f t="shared" si="2935"/>
        <v/>
      </c>
      <c r="J1611" s="4" t="str">
        <f t="shared" si="2936"/>
        <v/>
      </c>
      <c r="K1611" s="4" t="str">
        <f t="shared" si="2937"/>
        <v/>
      </c>
      <c r="L1611" s="4" t="str">
        <f t="shared" si="2938"/>
        <v/>
      </c>
      <c r="M1611" s="4" t="str">
        <f t="shared" si="2939"/>
        <v/>
      </c>
      <c r="N1611" s="4" t="str">
        <f t="shared" si="2940"/>
        <v/>
      </c>
      <c r="O1611" s="4" t="str">
        <f t="shared" si="2941"/>
        <v/>
      </c>
      <c r="P1611" s="4" t="str">
        <f t="shared" si="2942"/>
        <v/>
      </c>
      <c r="Q1611" s="4" t="str">
        <f t="shared" si="2943"/>
        <v/>
      </c>
      <c r="R1611" s="4" t="str">
        <f t="shared" si="2944"/>
        <v/>
      </c>
      <c r="S1611" s="4" t="str">
        <f t="shared" si="2945"/>
        <v/>
      </c>
      <c r="T1611" s="4" t="str">
        <f t="shared" si="2946"/>
        <v/>
      </c>
      <c r="U1611" s="4" t="str">
        <f t="shared" si="2947"/>
        <v/>
      </c>
      <c r="V1611" s="4" t="str">
        <f t="shared" si="2948"/>
        <v/>
      </c>
      <c r="W1611" s="4" t="str">
        <f t="shared" si="2949"/>
        <v/>
      </c>
      <c r="X1611" s="4" t="str">
        <f t="shared" si="2950"/>
        <v/>
      </c>
      <c r="Y1611" s="4">
        <f t="shared" si="2951"/>
        <v>3</v>
      </c>
      <c r="Z1611" s="4" t="str">
        <f t="shared" si="2952"/>
        <v>-</v>
      </c>
      <c r="AA1611" s="4" t="str">
        <f t="shared" si="2953"/>
        <v/>
      </c>
      <c r="AB1611" s="4" t="str">
        <f t="shared" si="2954"/>
        <v/>
      </c>
      <c r="AC1611" s="4" t="str">
        <f t="shared" si="2955"/>
        <v/>
      </c>
      <c r="AD1611" s="4" t="str">
        <f t="shared" si="2956"/>
        <v/>
      </c>
      <c r="AE1611" s="4" t="str">
        <f t="shared" si="2957"/>
        <v/>
      </c>
      <c r="AF1611" s="4">
        <f t="shared" si="2958"/>
        <v>4</v>
      </c>
      <c r="AG1611" s="4">
        <f t="shared" si="2959"/>
        <v>17</v>
      </c>
      <c r="AH1611" s="4">
        <f t="shared" si="2960"/>
        <v>13</v>
      </c>
      <c r="AI1611" s="4" t="str">
        <f t="shared" si="2961"/>
        <v>1BKS</v>
      </c>
      <c r="AJ1611" s="4" t="str">
        <f t="shared" si="2962"/>
        <v>-1BKS</v>
      </c>
      <c r="AK1611" s="4" t="str" cm="1">
        <f t="array" ref="AK1611">LEFT(AR1611,SUM(LEN(AR1611)-LEN(SUBSTITUTE(AR1611,{"0";"1";"2";"3";"4";"5";"6";"7";"8";"9"},""))))</f>
        <v>1</v>
      </c>
      <c r="AL1611" s="4">
        <f t="shared" si="2966"/>
        <v>13</v>
      </c>
      <c r="AM1611" s="4" t="b">
        <f t="shared" si="3064"/>
        <v>1</v>
      </c>
      <c r="AN1611" s="4" t="str">
        <f>RIGHT(AI1611,3)</f>
        <v>BKS</v>
      </c>
      <c r="AO1611" s="4" t="b">
        <f t="shared" si="2970"/>
        <v>1</v>
      </c>
      <c r="AP1611" s="4" t="b">
        <f t="shared" si="2963"/>
        <v>0</v>
      </c>
      <c r="AQ1611" s="5" t="str">
        <f t="shared" si="2964"/>
        <v>MIE PITA MAS</v>
      </c>
      <c r="AR1611" s="4" t="str">
        <f t="shared" si="2965"/>
        <v>1BKS</v>
      </c>
      <c r="AS1611" t="s">
        <v>2185</v>
      </c>
      <c r="AU1611" s="4" t="str">
        <f t="shared" si="3017"/>
        <v>XXXX</v>
      </c>
      <c r="AV1611">
        <v>10500</v>
      </c>
      <c r="AW1611">
        <v>11000</v>
      </c>
      <c r="AX1611">
        <v>9666</v>
      </c>
      <c r="AY1611" t="str">
        <f t="shared" si="2923"/>
        <v>8000000001611</v>
      </c>
      <c r="AZ1611" t="str">
        <f t="shared" si="2967"/>
        <v>MIE PITA MAS</v>
      </c>
      <c r="BA1611" t="s">
        <v>4301</v>
      </c>
      <c r="BB1611" t="s">
        <v>4301</v>
      </c>
      <c r="BC1611" s="9" t="str" cm="1">
        <f t="array" aca="1" ref="BC1611" ca="1">LEFT(AR1611,MATCH(FALSE,ISNUMBER(MID(AR1611,ROW(INDIRECT("1:"&amp;LEN(AR1611)+1)), 1) *1),0) -1)</f>
        <v>1</v>
      </c>
      <c r="BD1611" s="1"/>
      <c r="BF1611" s="21"/>
      <c r="BK1611" s="1"/>
      <c r="BM1611" s="1"/>
      <c r="BN1611" s="1"/>
      <c r="BR1611" s="22"/>
      <c r="BS1611">
        <v>0</v>
      </c>
      <c r="BT1611" s="1" t="s">
        <v>5103</v>
      </c>
    </row>
    <row r="1612" spans="1:145">
      <c r="A1612" s="4" t="str">
        <f t="shared" si="2927"/>
        <v/>
      </c>
      <c r="B1612" s="4" t="str">
        <f t="shared" si="2928"/>
        <v/>
      </c>
      <c r="C1612" s="4" t="str">
        <f t="shared" si="2929"/>
        <v>BKS</v>
      </c>
      <c r="D1612" s="4" t="str">
        <f t="shared" si="2930"/>
        <v/>
      </c>
      <c r="E1612" s="4" t="str">
        <f t="shared" si="2931"/>
        <v/>
      </c>
      <c r="F1612" s="4" t="str">
        <f t="shared" si="2932"/>
        <v/>
      </c>
      <c r="G1612" s="4" t="str">
        <f t="shared" si="2933"/>
        <v/>
      </c>
      <c r="H1612" s="4" t="str">
        <f t="shared" si="2934"/>
        <v/>
      </c>
      <c r="I1612" s="4" t="str">
        <f t="shared" si="2935"/>
        <v/>
      </c>
      <c r="J1612" s="4" t="str">
        <f t="shared" si="2936"/>
        <v/>
      </c>
      <c r="K1612" s="4" t="str">
        <f t="shared" si="2937"/>
        <v/>
      </c>
      <c r="L1612" s="4" t="str">
        <f t="shared" si="2938"/>
        <v/>
      </c>
      <c r="M1612" s="4" t="str">
        <f t="shared" si="2939"/>
        <v/>
      </c>
      <c r="N1612" s="4" t="str">
        <f t="shared" si="2940"/>
        <v/>
      </c>
      <c r="O1612" s="4" t="str">
        <f t="shared" si="2941"/>
        <v/>
      </c>
      <c r="P1612" s="4" t="str">
        <f t="shared" si="2942"/>
        <v/>
      </c>
      <c r="Q1612" s="4" t="str">
        <f t="shared" si="2943"/>
        <v/>
      </c>
      <c r="R1612" s="4" t="str">
        <f t="shared" si="2944"/>
        <v/>
      </c>
      <c r="S1612" s="4" t="str">
        <f t="shared" si="2945"/>
        <v/>
      </c>
      <c r="T1612" s="4" t="str">
        <f t="shared" si="2946"/>
        <v>PACK</v>
      </c>
      <c r="U1612" s="4" t="str">
        <f t="shared" si="2947"/>
        <v/>
      </c>
      <c r="V1612" s="4" t="str">
        <f t="shared" si="2948"/>
        <v/>
      </c>
      <c r="W1612" s="4" t="str">
        <f t="shared" si="2949"/>
        <v/>
      </c>
      <c r="X1612" s="4" t="str">
        <f t="shared" si="2950"/>
        <v/>
      </c>
      <c r="Y1612" s="4">
        <f t="shared" si="2951"/>
        <v>7</v>
      </c>
      <c r="Z1612" s="4" t="str">
        <f t="shared" si="2952"/>
        <v>-</v>
      </c>
      <c r="AA1612" s="4" t="str">
        <f t="shared" si="2953"/>
        <v>/</v>
      </c>
      <c r="AB1612" s="4" t="str">
        <f t="shared" si="2954"/>
        <v/>
      </c>
      <c r="AC1612" s="4" t="str">
        <f t="shared" si="2955"/>
        <v/>
      </c>
      <c r="AD1612" s="4" t="str">
        <f t="shared" si="2956"/>
        <v/>
      </c>
      <c r="AE1612" s="4" t="str">
        <f t="shared" si="2957"/>
        <v/>
      </c>
      <c r="AF1612" s="4">
        <f t="shared" si="2958"/>
        <v>9</v>
      </c>
      <c r="AG1612" s="4">
        <f t="shared" si="2959"/>
        <v>22</v>
      </c>
      <c r="AH1612" s="4">
        <f t="shared" si="2960"/>
        <v>13</v>
      </c>
      <c r="AI1612" s="4" t="str">
        <f t="shared" si="2961"/>
        <v>PACK</v>
      </c>
      <c r="AJ1612" s="4" t="str">
        <f t="shared" si="2962"/>
        <v>/PACK</v>
      </c>
      <c r="AK1612" s="4" t="str" cm="1">
        <f t="array" ref="AK1612">LEFT(AR1612,SUM(LEN(AR1612)-LEN(SUBSTITUTE(AR1612,{"0";"1";"2";"3";"4";"5";"6";"7";"8";"9"},""))))</f>
        <v>9</v>
      </c>
      <c r="AL1612" s="4">
        <f t="shared" si="2966"/>
        <v>13</v>
      </c>
      <c r="AM1612" s="4" t="b">
        <f t="shared" si="3064"/>
        <v>1</v>
      </c>
      <c r="AN1612" s="4" t="str">
        <f>RIGHT(AI1612,4)</f>
        <v>PACK</v>
      </c>
      <c r="AO1612" s="4" t="b">
        <f t="shared" si="2970"/>
        <v>1</v>
      </c>
      <c r="AP1612" s="4" t="b">
        <f t="shared" si="2963"/>
        <v>0</v>
      </c>
      <c r="AQ1612" s="5" t="str">
        <f t="shared" si="2964"/>
        <v>MIE PITA MAS</v>
      </c>
      <c r="AR1612" s="4" t="str">
        <f t="shared" si="2965"/>
        <v>9BKS/PACK</v>
      </c>
      <c r="AS1612" t="s">
        <v>2186</v>
      </c>
      <c r="AU1612" s="4" t="str">
        <f t="shared" ca="1" si="3017"/>
        <v>XXXX</v>
      </c>
      <c r="AV1612">
        <v>89000</v>
      </c>
      <c r="AW1612">
        <v>89000</v>
      </c>
      <c r="AX1612">
        <v>87000</v>
      </c>
      <c r="AY1612" t="str">
        <f t="shared" si="2923"/>
        <v>8000000001612</v>
      </c>
      <c r="AZ1612" t="str">
        <f t="shared" si="2967"/>
        <v>MIE PITA MAS</v>
      </c>
      <c r="BA1612" t="s">
        <v>4301</v>
      </c>
      <c r="BB1612" t="s">
        <v>4301</v>
      </c>
      <c r="BC1612" s="4" t="str" cm="1">
        <f t="array" aca="1" ref="BC1612" ca="1">LEFT(AR1612,MATCH(FALSE,ISNUMBER(MID(AR1612,ROW(INDIRECT("1:"&amp;LEN(AR1612)+1)), 1) *1),0) -1)</f>
        <v>9</v>
      </c>
      <c r="BD1612" s="1"/>
      <c r="BF1612" s="21"/>
      <c r="BK1612" s="1"/>
      <c r="BM1612" s="1"/>
      <c r="BN1612" s="1"/>
      <c r="BR1612" s="22"/>
      <c r="BS1612">
        <v>0</v>
      </c>
      <c r="BT1612" s="1" t="s">
        <v>5103</v>
      </c>
    </row>
    <row r="1613" spans="1:145">
      <c r="A1613" s="4" t="str">
        <f t="shared" si="2927"/>
        <v/>
      </c>
      <c r="B1613" s="4" t="str">
        <f t="shared" si="2928"/>
        <v/>
      </c>
      <c r="C1613" s="4" t="str">
        <f t="shared" si="2929"/>
        <v>BKS</v>
      </c>
      <c r="D1613" s="4" t="str">
        <f t="shared" si="2930"/>
        <v/>
      </c>
      <c r="E1613" s="4" t="str">
        <f t="shared" si="2931"/>
        <v/>
      </c>
      <c r="F1613" s="4" t="str">
        <f t="shared" si="2932"/>
        <v/>
      </c>
      <c r="G1613" s="4" t="str">
        <f t="shared" si="2933"/>
        <v/>
      </c>
      <c r="H1613" s="4" t="str">
        <f t="shared" si="2934"/>
        <v/>
      </c>
      <c r="I1613" s="4" t="str">
        <f t="shared" si="2935"/>
        <v/>
      </c>
      <c r="J1613" s="4" t="str">
        <f t="shared" si="2936"/>
        <v/>
      </c>
      <c r="K1613" s="4" t="str">
        <f t="shared" si="2937"/>
        <v/>
      </c>
      <c r="L1613" s="4" t="str">
        <f t="shared" si="2938"/>
        <v/>
      </c>
      <c r="M1613" s="4" t="str">
        <f t="shared" si="2939"/>
        <v/>
      </c>
      <c r="N1613" s="4" t="str">
        <f t="shared" si="2940"/>
        <v/>
      </c>
      <c r="O1613" s="4" t="str">
        <f t="shared" si="2941"/>
        <v/>
      </c>
      <c r="P1613" s="4" t="str">
        <f t="shared" si="2942"/>
        <v/>
      </c>
      <c r="Q1613" s="4" t="str">
        <f t="shared" si="2943"/>
        <v/>
      </c>
      <c r="R1613" s="4" t="str">
        <f t="shared" si="2944"/>
        <v/>
      </c>
      <c r="S1613" s="4" t="str">
        <f t="shared" si="2945"/>
        <v/>
      </c>
      <c r="T1613" s="4" t="str">
        <f t="shared" si="2946"/>
        <v/>
      </c>
      <c r="U1613" s="4" t="str">
        <f t="shared" si="2947"/>
        <v/>
      </c>
      <c r="V1613" s="4" t="str">
        <f t="shared" si="2948"/>
        <v/>
      </c>
      <c r="W1613" s="4" t="str">
        <f t="shared" si="2949"/>
        <v/>
      </c>
      <c r="X1613" s="4" t="str">
        <f t="shared" si="2950"/>
        <v/>
      </c>
      <c r="Y1613" s="4">
        <f t="shared" si="2951"/>
        <v>3</v>
      </c>
      <c r="Z1613" s="4" t="str">
        <f t="shared" si="2952"/>
        <v>-</v>
      </c>
      <c r="AA1613" s="4" t="str">
        <f t="shared" si="2953"/>
        <v/>
      </c>
      <c r="AB1613" s="4" t="str">
        <f t="shared" si="2954"/>
        <v/>
      </c>
      <c r="AC1613" s="4" t="str">
        <f t="shared" si="2955"/>
        <v/>
      </c>
      <c r="AD1613" s="4" t="str">
        <f t="shared" si="2956"/>
        <v/>
      </c>
      <c r="AE1613" s="4" t="str">
        <f t="shared" si="2957"/>
        <v/>
      </c>
      <c r="AF1613" s="4">
        <f t="shared" si="2958"/>
        <v>4</v>
      </c>
      <c r="AG1613" s="4">
        <f t="shared" si="2959"/>
        <v>26</v>
      </c>
      <c r="AH1613" s="4">
        <f t="shared" si="2960"/>
        <v>22</v>
      </c>
      <c r="AI1613" s="4" t="str">
        <f t="shared" si="2961"/>
        <v>1BKS</v>
      </c>
      <c r="AJ1613" s="4" t="str">
        <f t="shared" si="2962"/>
        <v>-1BKS</v>
      </c>
      <c r="AK1613" s="4" t="str" cm="1">
        <f t="array" ref="AK1613">LEFT(AR1613,SUM(LEN(AR1613)-LEN(SUBSTITUTE(AR1613,{"0";"1";"2";"3";"4";"5";"6";"7";"8";"9"},""))))</f>
        <v>1</v>
      </c>
      <c r="AL1613" s="4">
        <f t="shared" si="2966"/>
        <v>13</v>
      </c>
      <c r="AM1613" s="4" t="b">
        <f t="shared" si="3064"/>
        <v>1</v>
      </c>
      <c r="AN1613" s="4" t="str">
        <f t="shared" ref="AN1613:AN1657" si="3065">RIGHT(AI1613,3)</f>
        <v>BKS</v>
      </c>
      <c r="AO1613" s="4" t="b">
        <f>IF((AQ1613=DL1613)=TRUE,TRUE,IF((AQ1612=AQ1613)=TRUE,TRUE,FALSE))</f>
        <v>1</v>
      </c>
      <c r="AP1613" s="4" t="b">
        <f t="shared" si="2963"/>
        <v>0</v>
      </c>
      <c r="AQ1613" s="5" t="str">
        <f t="shared" si="2964"/>
        <v>MIE SEDAP AYAM BAWANG</v>
      </c>
      <c r="AR1613" s="4" t="str">
        <f t="shared" si="2965"/>
        <v>1BKS</v>
      </c>
      <c r="AS1613" t="s">
        <v>2187</v>
      </c>
      <c r="AT1613" s="1" t="s">
        <v>2188</v>
      </c>
      <c r="AU1613" s="4" t="str">
        <f>IF(IF(IF(AQ1613=DL1613,10,0)+IF(NOT(AN1613=$AU$1)=TRUE,10,0)=
20,"XXXX",IF(IF((BC1613+1)=2,0,1)+IF(AN1613=$AU$1,1,0)=2,TRUE,""))
="",IF(IF(AQ1613=AQ1612,10,0)+IF(NOT(AN1613=$AU$1)=TRUE,10,0)=
20,"XXXX",IF(IF((BC1613+1)=2,0,1)+IF(AN1613=$AU$1,1,0)=2,TRUE,
"")),IF(IF(AQ1613=DL1613,10,0)+IF(NOT(AN1613=$AU$1)=TRUE,10,0)=
20,"XXXX",IF(IF((BC1613+1)=2,0,1)+IF(AN1613=$AU$1,1,0)=2,TRUE,"")))</f>
        <v>XXXX</v>
      </c>
      <c r="AV1613">
        <v>2800</v>
      </c>
      <c r="AW1613">
        <v>3000</v>
      </c>
      <c r="AX1613">
        <v>2613</v>
      </c>
      <c r="AY1613" t="str">
        <f t="shared" si="2923"/>
        <v>8998866200318</v>
      </c>
      <c r="AZ1613" t="str">
        <f t="shared" si="2967"/>
        <v>MIE SEDAP AYAM BAWANG</v>
      </c>
      <c r="BA1613" t="s">
        <v>4301</v>
      </c>
      <c r="BB1613" t="s">
        <v>4301</v>
      </c>
      <c r="BC1613" s="9" t="str" cm="1">
        <f t="array" aca="1" ref="BC1613" ca="1">LEFT(AR1613,MATCH(FALSE,ISNUMBER(MID(AR1613,ROW(INDIRECT("1:"&amp;LEN(AR1613)+1)), 1) *1),0) -1)</f>
        <v>1</v>
      </c>
      <c r="BD1613" s="1"/>
      <c r="BF1613" s="21"/>
      <c r="BK1613" s="1"/>
      <c r="BM1613" s="1"/>
      <c r="BN1613" s="1"/>
      <c r="BR1613" s="22"/>
      <c r="BS1613">
        <v>0</v>
      </c>
      <c r="BT1613" s="1" t="s">
        <v>5103</v>
      </c>
      <c r="BV1613" s="4" t="str">
        <f>IF(IFERROR(SEARCH($A$1,DN1613),0)&gt;0,$A$1,"")</f>
        <v/>
      </c>
      <c r="BW1613" s="4" t="str">
        <f>IF(IFERROR(SEARCH($B$1,DN1613),0)&gt;0,$B$1,"")</f>
        <v/>
      </c>
      <c r="BX1613" s="4" t="str">
        <f>IF(IFERROR(SEARCH($C$1,DN1613),0)&gt;0,$C$1,"")</f>
        <v>BKS</v>
      </c>
      <c r="BY1613" s="4" t="str">
        <f>IF(IFERROR(SEARCH($D$1,DN1613),0)&gt;0,$D$1,"")</f>
        <v/>
      </c>
      <c r="BZ1613" s="4" t="str">
        <f>IF(IFERROR(SEARCH($E$1,DN1613),0)&gt;0,$E$1,"")</f>
        <v/>
      </c>
      <c r="CA1613" s="4" t="str">
        <f>IF(IFERROR(SEARCH($F$1,DN1613),0)&gt;0,$F$1,"")</f>
        <v/>
      </c>
      <c r="CB1613" s="4" t="str">
        <f>IF(IFERROR(SEARCH($G$1,DN1613),0)&gt;0,$G$1,"")</f>
        <v/>
      </c>
      <c r="CC1613" s="4" t="str">
        <f>IF(IFERROR(SEARCH($H$1,DN1613),0)&gt;0,$H$1,"")</f>
        <v/>
      </c>
      <c r="CD1613" s="4" t="str">
        <f>IF(IFERROR(SEARCH($I$1,DN1613),0)&gt;0,$I$1,"")</f>
        <v/>
      </c>
      <c r="CE1613" s="4" t="str">
        <f>IF(IFERROR(SEARCH($J$1,DN1613),0)&gt;0,$J$1,"")</f>
        <v/>
      </c>
      <c r="CF1613" s="4" t="str">
        <f>IF(IFERROR(SEARCH($K$1,DN1613),0)&gt;0,$K$1,"")</f>
        <v/>
      </c>
      <c r="CG1613" s="4" t="str">
        <f>IF(IFERROR(SEARCH($L$1,DN1613),0)&gt;0,$L$1,"")</f>
        <v/>
      </c>
      <c r="CH1613" s="4" t="str">
        <f>IF(IFERROR(SEARCH($M$1,DN1613),0)&gt;0,$M$1,"")</f>
        <v/>
      </c>
      <c r="CI1613" s="4" t="str">
        <f>IF(IFERROR(SEARCH($N$1,DN1613),0)&gt;0,$N$1,"")</f>
        <v/>
      </c>
      <c r="CJ1613" s="4" t="str">
        <f>IF(IFERROR(SEARCH($O$1,DN1613),0)&gt;0,$O$1,"")</f>
        <v>DUS</v>
      </c>
      <c r="CK1613" s="4" t="str">
        <f>IF(IFERROR(SEARCH($P$1,DN1613),0)&gt;0,$P$1,"")</f>
        <v/>
      </c>
      <c r="CL1613" s="4" t="str">
        <f>IF(IFERROR(SEARCH($Q$1,DN1613),0)&gt;0,$Q$1,"")</f>
        <v/>
      </c>
      <c r="CM1613" s="4" t="str">
        <f>IF(IFERROR(SEARCH($R$1,DN1613),0)&gt;0,$R$1,"")</f>
        <v/>
      </c>
      <c r="CN1613" s="4" t="str">
        <f>IF(IFERROR(SEARCH($S$1,DN1613),0)&gt;0,$S$1,"")</f>
        <v/>
      </c>
      <c r="CO1613" s="4" t="str">
        <f>IF(IFERROR(SEARCH($T$1,DN1613),0)&gt;0,$T$1,"")</f>
        <v/>
      </c>
      <c r="CP1613" s="4" t="str">
        <f>IF(IFERROR(SEARCH($U$1,DN1613),0)&gt;0,$U$1,"")</f>
        <v/>
      </c>
      <c r="CQ1613" s="4" t="str">
        <f>IF(IFERROR(SEARCH($V$1,DN1613),0)&gt;0,$V$1,"")</f>
        <v/>
      </c>
      <c r="CR1613" s="4" t="str">
        <f>IF(IFERROR(SEARCH($W$1,DN1613),0)&gt;0,$W$1,"")</f>
        <v/>
      </c>
      <c r="CS1613" s="4" t="str">
        <f>IF(IFERROR(SEARCH($X$1,DN1613),0)&gt;0,$X$1,"")</f>
        <v/>
      </c>
      <c r="CT1613" s="4">
        <f>LEN(BW1613)+LEN(BX1613)+LEN(BY1613)+LEN(BZ1613)+LEN(CA1613)+LEN(CO1613)+LEN(CB1613)+LEN(CC1613)+LEN(CD1613)+LEN(CE1613)+LEN(CF1613)+LEN(CG1613)+LEN(CH1613)+LEN(CI1613)+LEN(CP1613)+LEN(CJ1613)+LEN(CK1613)+LEN(CQ1613)+LEN(BV1613)+LEN(CL1613)+LEN(CS1613)+LEN(CM1613)+LEN(CR1613)+LEN(CN1613)</f>
        <v>6</v>
      </c>
      <c r="CU1613" s="4" t="str">
        <f>IF(IFERROR(SEARCH($Z$1,DN1613),0)&gt;0,$Z$1,"")</f>
        <v>-</v>
      </c>
      <c r="CV1613" s="4" t="str">
        <f>IF(IFERROR(SEARCH($AA$1,DN1613),0)&gt;0,$AA$1,"")</f>
        <v>/</v>
      </c>
      <c r="CW1613" s="4" t="str">
        <f>IF(IFERROR(SEARCH($AB$1,DN1613),0)&gt;0,$AB$1,"")</f>
        <v/>
      </c>
      <c r="CX1613" s="4" t="str">
        <f>IF(IFERROR(SEARCH($AC$1,DN1613),0)&gt;0,$AC$1,"")</f>
        <v/>
      </c>
      <c r="CY1613" s="4" t="str">
        <f>IF(IFERROR(SEARCH($AD$1,DN1613),0)&gt;0,$AD$1,"")</f>
        <v/>
      </c>
      <c r="CZ1613" s="4" t="str">
        <f>IF(IFERROR(SEARCH($AE$1,DN1613),0)&gt;0,$AE$1,"")</f>
        <v/>
      </c>
      <c r="DA1613" s="4">
        <f>LEN(DM1613)</f>
        <v>9</v>
      </c>
      <c r="DB1613" s="4">
        <f>LEN(DN1613)</f>
        <v>31</v>
      </c>
      <c r="DC1613" s="4">
        <f>DB1613-DA1613</f>
        <v>22</v>
      </c>
      <c r="DD1613" s="4" t="str">
        <f>RIGHT(DN1613,4)</f>
        <v>/DUS</v>
      </c>
      <c r="DE1613" s="4" t="str">
        <f>RIGHT(DN1613,5)</f>
        <v>S/DUS</v>
      </c>
      <c r="DF1613" s="4" t="str" cm="1">
        <f t="array" ref="DF1613">LEFT(DM1613,SUM(LEN(DM1613)-LEN(SUBSTITUTE(DM1613,{"0";"1";"2";"3";"4";"5";"6";"7";"8";"9"},""))))</f>
        <v>40</v>
      </c>
      <c r="DG1613" s="4">
        <f>LEN(DT1613)</f>
        <v>13</v>
      </c>
      <c r="DH1613" s="4" t="b">
        <f>LEFT(DM1613,2)=DF1613</f>
        <v>1</v>
      </c>
      <c r="DI1613" s="4" t="str">
        <f>RIGHT(DD1613,3)</f>
        <v>DUS</v>
      </c>
      <c r="DJ1613" s="4" t="b">
        <f>IF((DL1613=AQ1615)=TRUE,TRUE,IF((AQ1613=DL1613)=TRUE,TRUE,FALSE))</f>
        <v>1</v>
      </c>
      <c r="DK1613" s="4" t="b">
        <f>LEFT(DN1613,2)=LEFT(DO1613,2)</f>
        <v>0</v>
      </c>
      <c r="DL1613" s="5" t="str">
        <f>LEFT(DN1613,(DC1613-1))</f>
        <v>MIE SEDAP AYAM BAWANG</v>
      </c>
      <c r="DM1613" s="4" t="str">
        <f>IFERROR(RIGHT(DN1613,LEN(DN1613)-FIND("-",DN1613)),1)</f>
        <v>40BKS/DUS</v>
      </c>
      <c r="DN1613" t="s">
        <v>2189</v>
      </c>
      <c r="DO1613" s="1"/>
      <c r="DP1613" s="4" t="b">
        <f ca="1">IF(IF(IF(DL1613=AQ1615,10,0)+IF(NOT(DI1613=$AU$1)=TRUE,10,0)=
20,"XXXX",IF(IF((DX1613+1)=2,0,1)+IF(DI1613=$AU$1,1,0)=2,TRUE,""))
="",IF(IF(DL1613=AQ1613,10,0)+IF(NOT(DI1613=$AU$1)=TRUE,10,0)=
20,"XXXX",IF(IF((DX1613+1)=2,0,1)+IF(DI1613=$AU$1,1,0)=2,TRUE,
"")),IF(IF(DL1613=AQ1615,10,0)+IF(NOT(DI1613=$AU$1)=TRUE,10,0)=
20,"XXXX",IF(IF((DX1613+1)=2,0,1)+IF(DI1613=$AU$1,1,0)=2,TRUE,"")))</f>
        <v>1</v>
      </c>
      <c r="DQ1613">
        <v>107000</v>
      </c>
      <c r="DR1613">
        <v>107000</v>
      </c>
      <c r="DS1613">
        <v>104500</v>
      </c>
      <c r="DT1613" t="str">
        <f>IF(DO1613&gt;0,DO1613,"800000000"&amp;ROW(DS1613))</f>
        <v>8000000001613</v>
      </c>
      <c r="DU1613" t="str">
        <f>DL1613</f>
        <v>MIE SEDAP AYAM BAWANG</v>
      </c>
      <c r="DV1613" t="s">
        <v>4301</v>
      </c>
      <c r="DW1613" t="s">
        <v>4301</v>
      </c>
      <c r="DX1613" s="4" t="str" cm="1">
        <f t="array" aca="1" ref="DX1613" ca="1">LEFT(DM1613,MATCH(FALSE,ISNUMBER(MID(DM1613,ROW(INDIRECT("1:"&amp;LEN(DM1613)+1)), 1) *1),0) -1)</f>
        <v>40</v>
      </c>
      <c r="DY1613" s="1"/>
      <c r="EA1613" s="21"/>
      <c r="EC1613" s="5"/>
      <c r="EF1613" s="1"/>
      <c r="EH1613" s="1"/>
      <c r="EI1613" s="1"/>
      <c r="EL1613" s="5"/>
      <c r="EM1613" s="22"/>
      <c r="EN1613">
        <v>0</v>
      </c>
      <c r="EO1613" s="1" t="s">
        <v>5103</v>
      </c>
    </row>
    <row r="1615" spans="1:145">
      <c r="A1615" s="4" t="str">
        <f t="shared" si="2927"/>
        <v/>
      </c>
      <c r="B1615" s="4" t="str">
        <f t="shared" si="2928"/>
        <v/>
      </c>
      <c r="C1615" s="4" t="str">
        <f t="shared" si="2929"/>
        <v>BKS</v>
      </c>
      <c r="D1615" s="4" t="str">
        <f t="shared" si="2930"/>
        <v/>
      </c>
      <c r="E1615" s="4" t="str">
        <f t="shared" si="2931"/>
        <v/>
      </c>
      <c r="F1615" s="4" t="str">
        <f t="shared" si="2932"/>
        <v/>
      </c>
      <c r="G1615" s="4" t="str">
        <f t="shared" si="2933"/>
        <v/>
      </c>
      <c r="H1615" s="4" t="str">
        <f t="shared" si="2934"/>
        <v/>
      </c>
      <c r="I1615" s="4" t="str">
        <f t="shared" si="2935"/>
        <v/>
      </c>
      <c r="J1615" s="4" t="str">
        <f t="shared" si="2936"/>
        <v/>
      </c>
      <c r="K1615" s="4" t="str">
        <f t="shared" si="2937"/>
        <v/>
      </c>
      <c r="L1615" s="4" t="str">
        <f t="shared" si="2938"/>
        <v/>
      </c>
      <c r="M1615" s="4" t="str">
        <f t="shared" si="2939"/>
        <v/>
      </c>
      <c r="N1615" s="4" t="str">
        <f t="shared" si="2940"/>
        <v/>
      </c>
      <c r="O1615" s="4" t="str">
        <f t="shared" si="2941"/>
        <v/>
      </c>
      <c r="P1615" s="4" t="str">
        <f t="shared" si="2942"/>
        <v/>
      </c>
      <c r="Q1615" s="4" t="str">
        <f t="shared" si="2943"/>
        <v/>
      </c>
      <c r="R1615" s="4" t="str">
        <f t="shared" si="2944"/>
        <v/>
      </c>
      <c r="S1615" s="4" t="str">
        <f t="shared" si="2945"/>
        <v/>
      </c>
      <c r="T1615" s="4" t="str">
        <f t="shared" si="2946"/>
        <v/>
      </c>
      <c r="U1615" s="4" t="str">
        <f t="shared" si="2947"/>
        <v/>
      </c>
      <c r="V1615" s="4" t="str">
        <f t="shared" si="2948"/>
        <v/>
      </c>
      <c r="W1615" s="4" t="str">
        <f t="shared" si="2949"/>
        <v/>
      </c>
      <c r="X1615" s="4" t="str">
        <f t="shared" si="2950"/>
        <v/>
      </c>
      <c r="Y1615" s="4">
        <f t="shared" si="2951"/>
        <v>3</v>
      </c>
      <c r="Z1615" s="4" t="str">
        <f t="shared" si="2952"/>
        <v>-</v>
      </c>
      <c r="AA1615" s="4" t="str">
        <f t="shared" si="2953"/>
        <v/>
      </c>
      <c r="AB1615" s="4" t="str">
        <f t="shared" si="2954"/>
        <v/>
      </c>
      <c r="AC1615" s="4" t="str">
        <f t="shared" si="2955"/>
        <v/>
      </c>
      <c r="AD1615" s="4" t="str">
        <f t="shared" si="2956"/>
        <v/>
      </c>
      <c r="AE1615" s="4" t="str">
        <f t="shared" si="2957"/>
        <v/>
      </c>
      <c r="AF1615" s="4">
        <f t="shared" si="2958"/>
        <v>4</v>
      </c>
      <c r="AG1615" s="4">
        <f t="shared" si="2959"/>
        <v>27</v>
      </c>
      <c r="AH1615" s="4">
        <f t="shared" si="2960"/>
        <v>23</v>
      </c>
      <c r="AI1615" s="4" t="str">
        <f t="shared" si="2961"/>
        <v>1BKS</v>
      </c>
      <c r="AJ1615" s="4" t="str">
        <f t="shared" si="2962"/>
        <v>-1BKS</v>
      </c>
      <c r="AK1615" s="4" t="str" cm="1">
        <f t="array" ref="AK1615">LEFT(AR1615,SUM(LEN(AR1615)-LEN(SUBSTITUTE(AR1615,{"0";"1";"2";"3";"4";"5";"6";"7";"8";"9"},""))))</f>
        <v>1</v>
      </c>
      <c r="AL1615" s="4">
        <f t="shared" si="2966"/>
        <v>12</v>
      </c>
      <c r="AM1615" s="4" t="b">
        <f>LEFT(AR1615,1)=AK1615</f>
        <v>1</v>
      </c>
      <c r="AN1615" s="4" t="str">
        <f t="shared" si="3065"/>
        <v>BKS</v>
      </c>
      <c r="AO1615" s="4" t="b">
        <f>IF((AQ1615=DL1617)=TRUE,TRUE,IF((DL1613=AQ1615)=TRUE,TRUE,FALSE))</f>
        <v>0</v>
      </c>
      <c r="AP1615" s="4" t="b">
        <f t="shared" si="2963"/>
        <v>0</v>
      </c>
      <c r="AQ1615" s="5" t="str">
        <f t="shared" si="2964"/>
        <v>MIE SEDAP BAKED GORENG</v>
      </c>
      <c r="AR1615" s="4" t="str">
        <f t="shared" si="2965"/>
        <v>1BKS</v>
      </c>
      <c r="AS1615" t="s">
        <v>2190</v>
      </c>
      <c r="AT1615" s="1" t="s">
        <v>2191</v>
      </c>
      <c r="AU1615" s="4" t="str">
        <f ca="1">IF(IF(IF(AQ1615=DL1617,10,0)+IF(NOT(AN1615=$AU$1)=TRUE,10,0)=
20,"XXXX",IF(IF((BC1615+1)=2,0,1)+IF(AN1615=$AU$1,1,0)=2,TRUE,""))
="",IF(IF(AQ1615=DL1613,10,0)+IF(NOT(AN1615=$AU$1)=TRUE,10,0)=
20,"XXXX",IF(IF((BC1615+1)=2,0,1)+IF(AN1615=$AU$1,1,0)=2,TRUE,
"")),IF(IF(AQ1615=DL1617,10,0)+IF(NOT(AN1615=$AU$1)=TRUE,10,0)=
20,"XXXX",IF(IF((BC1615+1)=2,0,1)+IF(AN1615=$AU$1,1,0)=2,TRUE,"")))</f>
        <v/>
      </c>
      <c r="AV1615">
        <v>2700</v>
      </c>
      <c r="AW1615">
        <v>2700</v>
      </c>
      <c r="AX1615">
        <v>2166</v>
      </c>
      <c r="AY1615" t="str">
        <f t="shared" si="2923"/>
        <v>998866623988</v>
      </c>
      <c r="AZ1615" t="str">
        <f t="shared" si="2967"/>
        <v>MIE SEDAP BAKED GORENG</v>
      </c>
      <c r="BA1615" t="s">
        <v>4301</v>
      </c>
      <c r="BB1615" t="s">
        <v>4301</v>
      </c>
      <c r="BC1615" s="9" t="str" cm="1">
        <f t="array" aca="1" ref="BC1615" ca="1">LEFT(AR1615,MATCH(FALSE,ISNUMBER(MID(AR1615,ROW(INDIRECT("1:"&amp;LEN(AR1615)+1)), 1) *1),0) -1)</f>
        <v>1</v>
      </c>
      <c r="BD1615" s="1"/>
      <c r="BF1615" s="21"/>
      <c r="BK1615" s="1"/>
      <c r="BM1615" s="1"/>
      <c r="BN1615" s="1"/>
      <c r="BR1615" s="22"/>
      <c r="BS1615">
        <v>0</v>
      </c>
      <c r="BT1615" s="1" t="s">
        <v>5103</v>
      </c>
    </row>
    <row r="1617" spans="1:145">
      <c r="A1617" s="4" t="str">
        <f t="shared" si="2927"/>
        <v/>
      </c>
      <c r="B1617" s="4" t="str">
        <f t="shared" si="2928"/>
        <v/>
      </c>
      <c r="C1617" s="4" t="str">
        <f t="shared" si="2929"/>
        <v/>
      </c>
      <c r="D1617" s="4" t="str">
        <f t="shared" si="2930"/>
        <v/>
      </c>
      <c r="E1617" s="4" t="str">
        <f t="shared" si="2931"/>
        <v/>
      </c>
      <c r="F1617" s="4" t="str">
        <f t="shared" si="2932"/>
        <v/>
      </c>
      <c r="G1617" s="4" t="str">
        <f t="shared" si="2933"/>
        <v/>
      </c>
      <c r="H1617" s="4" t="str">
        <f t="shared" si="2934"/>
        <v/>
      </c>
      <c r="I1617" s="4" t="str">
        <f t="shared" si="2935"/>
        <v/>
      </c>
      <c r="J1617" s="4" t="str">
        <f t="shared" si="2936"/>
        <v/>
      </c>
      <c r="K1617" s="4" t="str">
        <f t="shared" si="2937"/>
        <v/>
      </c>
      <c r="L1617" s="4" t="str">
        <f t="shared" si="2938"/>
        <v/>
      </c>
      <c r="M1617" s="4" t="str">
        <f t="shared" si="2939"/>
        <v/>
      </c>
      <c r="N1617" s="4" t="str">
        <f t="shared" si="2940"/>
        <v/>
      </c>
      <c r="O1617" s="4" t="str">
        <f t="shared" si="2941"/>
        <v/>
      </c>
      <c r="P1617" s="4" t="str">
        <f t="shared" si="2942"/>
        <v>CUP</v>
      </c>
      <c r="Q1617" s="4" t="str">
        <f t="shared" si="2943"/>
        <v/>
      </c>
      <c r="R1617" s="4" t="str">
        <f t="shared" si="2944"/>
        <v/>
      </c>
      <c r="S1617" s="4" t="str">
        <f t="shared" si="2945"/>
        <v/>
      </c>
      <c r="T1617" s="4" t="str">
        <f t="shared" si="2946"/>
        <v/>
      </c>
      <c r="U1617" s="4" t="str">
        <f t="shared" si="2947"/>
        <v/>
      </c>
      <c r="V1617" s="4" t="str">
        <f t="shared" si="2948"/>
        <v/>
      </c>
      <c r="W1617" s="4" t="str">
        <f t="shared" si="2949"/>
        <v/>
      </c>
      <c r="X1617" s="4" t="str">
        <f t="shared" si="2950"/>
        <v/>
      </c>
      <c r="Y1617" s="4">
        <f t="shared" si="2951"/>
        <v>3</v>
      </c>
      <c r="Z1617" s="4" t="str">
        <f t="shared" si="2952"/>
        <v>-</v>
      </c>
      <c r="AA1617" s="4" t="str">
        <f t="shared" si="2953"/>
        <v/>
      </c>
      <c r="AB1617" s="4" t="str">
        <f t="shared" si="2954"/>
        <v/>
      </c>
      <c r="AC1617" s="4" t="str">
        <f t="shared" si="2955"/>
        <v/>
      </c>
      <c r="AD1617" s="4" t="str">
        <f t="shared" si="2956"/>
        <v/>
      </c>
      <c r="AE1617" s="4" t="str">
        <f t="shared" si="2957"/>
        <v/>
      </c>
      <c r="AF1617" s="4">
        <f t="shared" si="2958"/>
        <v>4</v>
      </c>
      <c r="AG1617" s="4">
        <f t="shared" si="2959"/>
        <v>29</v>
      </c>
      <c r="AH1617" s="4">
        <f t="shared" si="2960"/>
        <v>25</v>
      </c>
      <c r="AI1617" s="4" t="str">
        <f t="shared" si="2961"/>
        <v>1CUP</v>
      </c>
      <c r="AJ1617" s="4" t="str">
        <f t="shared" si="2962"/>
        <v>-1CUP</v>
      </c>
      <c r="AK1617" s="4" t="str" cm="1">
        <f t="array" ref="AK1617">LEFT(AR1617,SUM(LEN(AR1617)-LEN(SUBSTITUTE(AR1617,{"0";"1";"2";"3";"4";"5";"6";"7";"8";"9"},""))))</f>
        <v>1</v>
      </c>
      <c r="AL1617" s="4">
        <f t="shared" si="2966"/>
        <v>13</v>
      </c>
      <c r="AM1617" s="4" t="b">
        <f>LEFT(AR1617,1)=AK1617</f>
        <v>1</v>
      </c>
      <c r="AN1617" s="4" t="str">
        <f t="shared" si="3065"/>
        <v>CUP</v>
      </c>
      <c r="AO1617" s="4" t="b">
        <f>IF((AQ1617=AQ1618)=TRUE,TRUE,IF((DL1617=AQ1617)=TRUE,TRUE,FALSE))</f>
        <v>1</v>
      </c>
      <c r="AP1617" s="4" t="b">
        <f t="shared" si="2963"/>
        <v>0</v>
      </c>
      <c r="AQ1617" s="5" t="str">
        <f t="shared" si="2964"/>
        <v>MIE SEDAP CUP AYAM JERIT</v>
      </c>
      <c r="AR1617" s="4" t="str">
        <f t="shared" si="2965"/>
        <v>1CUP</v>
      </c>
      <c r="AS1617" t="s">
        <v>2193</v>
      </c>
      <c r="AT1617" s="1" t="s">
        <v>2194</v>
      </c>
      <c r="AU1617" s="4" t="str">
        <f ca="1">IF(IF(IF(AQ1617=AQ1618,10,0)+IF(NOT(AN1617=$AU$1)=TRUE,10,0)=
20,"XXXX",IF(IF((BC1617+1)=2,0,1)+IF(AN1617=$AU$1,1,0)=2,TRUE,""))
="",IF(IF(AQ1617=DL1617,10,0)+IF(NOT(AN1617=$AU$1)=TRUE,10,0)=
20,"XXXX",IF(IF((BC1617+1)=2,0,1)+IF(AN1617=$AU$1,1,0)=2,TRUE,
"")),IF(IF(AQ1617=AQ1618,10,0)+IF(NOT(AN1617=$AU$1)=TRUE,10,0)=
20,"XXXX",IF(IF((BC1617+1)=2,0,1)+IF(AN1617=$AU$1,1,0)=2,TRUE,"")))</f>
        <v>XXXX</v>
      </c>
      <c r="AV1617">
        <v>4600</v>
      </c>
      <c r="AW1617">
        <v>5000</v>
      </c>
      <c r="AX1617">
        <v>4068</v>
      </c>
      <c r="AY1617" t="str">
        <f t="shared" si="2923"/>
        <v>8998866202930</v>
      </c>
      <c r="AZ1617" t="str">
        <f t="shared" si="2967"/>
        <v>MIE SEDAP CUP AYAM JERIT</v>
      </c>
      <c r="BA1617" t="s">
        <v>4301</v>
      </c>
      <c r="BB1617" t="s">
        <v>4301</v>
      </c>
      <c r="BC1617" s="9" t="str" cm="1">
        <f t="array" aca="1" ref="BC1617" ca="1">LEFT(AR1617,MATCH(FALSE,ISNUMBER(MID(AR1617,ROW(INDIRECT("1:"&amp;LEN(AR1617)+1)), 1) *1),0) -1)</f>
        <v>1</v>
      </c>
      <c r="BD1617" s="1"/>
      <c r="BF1617" s="21"/>
      <c r="BK1617" s="1"/>
      <c r="BM1617" s="1"/>
      <c r="BN1617" s="1"/>
      <c r="BR1617" s="22"/>
      <c r="BS1617">
        <v>0</v>
      </c>
      <c r="BT1617" s="1" t="s">
        <v>5103</v>
      </c>
      <c r="BV1617" s="4" t="str">
        <f>IF(IFERROR(SEARCH($A$1,DN1617),0)&gt;0,$A$1,"")</f>
        <v/>
      </c>
      <c r="BW1617" s="4" t="str">
        <f>IF(IFERROR(SEARCH($B$1,DN1617),0)&gt;0,$B$1,"")</f>
        <v/>
      </c>
      <c r="BX1617" s="4" t="str">
        <f>IF(IFERROR(SEARCH($C$1,DN1617),0)&gt;0,$C$1,"")</f>
        <v/>
      </c>
      <c r="BY1617" s="4" t="str">
        <f>IF(IFERROR(SEARCH($D$1,DN1617),0)&gt;0,$D$1,"")</f>
        <v/>
      </c>
      <c r="BZ1617" s="4" t="str">
        <f>IF(IFERROR(SEARCH($E$1,DN1617),0)&gt;0,$E$1,"")</f>
        <v/>
      </c>
      <c r="CA1617" s="4" t="str">
        <f>IF(IFERROR(SEARCH($F$1,DN1617),0)&gt;0,$F$1,"")</f>
        <v/>
      </c>
      <c r="CB1617" s="4" t="str">
        <f>IF(IFERROR(SEARCH($G$1,DN1617),0)&gt;0,$G$1,"")</f>
        <v/>
      </c>
      <c r="CC1617" s="4" t="str">
        <f>IF(IFERROR(SEARCH($H$1,DN1617),0)&gt;0,$H$1,"")</f>
        <v/>
      </c>
      <c r="CD1617" s="4" t="str">
        <f>IF(IFERROR(SEARCH($I$1,DN1617),0)&gt;0,$I$1,"")</f>
        <v/>
      </c>
      <c r="CE1617" s="4" t="str">
        <f>IF(IFERROR(SEARCH($J$1,DN1617),0)&gt;0,$J$1,"")</f>
        <v/>
      </c>
      <c r="CF1617" s="4" t="str">
        <f>IF(IFERROR(SEARCH($K$1,DN1617),0)&gt;0,$K$1,"")</f>
        <v/>
      </c>
      <c r="CG1617" s="4" t="str">
        <f>IF(IFERROR(SEARCH($L$1,DN1617),0)&gt;0,$L$1,"")</f>
        <v/>
      </c>
      <c r="CH1617" s="4" t="str">
        <f>IF(IFERROR(SEARCH($M$1,DN1617),0)&gt;0,$M$1,"")</f>
        <v/>
      </c>
      <c r="CI1617" s="4" t="str">
        <f>IF(IFERROR(SEARCH($N$1,DN1617),0)&gt;0,$N$1,"")</f>
        <v/>
      </c>
      <c r="CJ1617" s="4" t="str">
        <f>IF(IFERROR(SEARCH($O$1,DN1617),0)&gt;0,$O$1,"")</f>
        <v>DUS</v>
      </c>
      <c r="CK1617" s="4" t="str">
        <f>IF(IFERROR(SEARCH($P$1,DN1617),0)&gt;0,$P$1,"")</f>
        <v>CUP</v>
      </c>
      <c r="CL1617" s="4" t="str">
        <f>IF(IFERROR(SEARCH($Q$1,DN1617),0)&gt;0,$Q$1,"")</f>
        <v/>
      </c>
      <c r="CM1617" s="4" t="str">
        <f>IF(IFERROR(SEARCH($R$1,DN1617),0)&gt;0,$R$1,"")</f>
        <v/>
      </c>
      <c r="CN1617" s="4" t="str">
        <f>IF(IFERROR(SEARCH($S$1,DN1617),0)&gt;0,$S$1,"")</f>
        <v/>
      </c>
      <c r="CO1617" s="4" t="str">
        <f>IF(IFERROR(SEARCH($T$1,DN1617),0)&gt;0,$T$1,"")</f>
        <v/>
      </c>
      <c r="CP1617" s="4" t="str">
        <f>IF(IFERROR(SEARCH($U$1,DN1617),0)&gt;0,$U$1,"")</f>
        <v/>
      </c>
      <c r="CQ1617" s="4" t="str">
        <f>IF(IFERROR(SEARCH($V$1,DN1617),0)&gt;0,$V$1,"")</f>
        <v/>
      </c>
      <c r="CR1617" s="4" t="str">
        <f>IF(IFERROR(SEARCH($W$1,DN1617),0)&gt;0,$W$1,"")</f>
        <v/>
      </c>
      <c r="CS1617" s="4" t="str">
        <f>IF(IFERROR(SEARCH($X$1,DN1617),0)&gt;0,$X$1,"")</f>
        <v/>
      </c>
      <c r="CT1617" s="4">
        <f>LEN(BW1617)+LEN(BX1617)+LEN(BY1617)+LEN(BZ1617)+LEN(CA1617)+LEN(CO1617)+LEN(CB1617)+LEN(CC1617)+LEN(CD1617)+LEN(CE1617)+LEN(CF1617)+LEN(CG1617)+LEN(CH1617)+LEN(CI1617)+LEN(CP1617)+LEN(CJ1617)+LEN(CK1617)+LEN(CQ1617)+LEN(BV1617)+LEN(CL1617)+LEN(CS1617)+LEN(CM1617)+LEN(CR1617)+LEN(CN1617)</f>
        <v>6</v>
      </c>
      <c r="CU1617" s="4" t="str">
        <f>IF(IFERROR(SEARCH($Z$1,DN1617),0)&gt;0,$Z$1,"")</f>
        <v>-</v>
      </c>
      <c r="CV1617" s="4" t="str">
        <f>IF(IFERROR(SEARCH($AA$1,DN1617),0)&gt;0,$AA$1,"")</f>
        <v>/</v>
      </c>
      <c r="CW1617" s="4" t="str">
        <f>IF(IFERROR(SEARCH($AB$1,DN1617),0)&gt;0,$AB$1,"")</f>
        <v/>
      </c>
      <c r="CX1617" s="4" t="str">
        <f>IF(IFERROR(SEARCH($AC$1,DN1617),0)&gt;0,$AC$1,"")</f>
        <v/>
      </c>
      <c r="CY1617" s="4" t="str">
        <f>IF(IFERROR(SEARCH($AD$1,DN1617),0)&gt;0,$AD$1,"")</f>
        <v/>
      </c>
      <c r="CZ1617" s="4" t="str">
        <f>IF(IFERROR(SEARCH($AE$1,DN1617),0)&gt;0,$AE$1,"")</f>
        <v/>
      </c>
      <c r="DA1617" s="4">
        <f>LEN(DM1617)</f>
        <v>9</v>
      </c>
      <c r="DB1617" s="4">
        <f>LEN(DN1617)</f>
        <v>34</v>
      </c>
      <c r="DC1617" s="4">
        <f>DB1617-DA1617</f>
        <v>25</v>
      </c>
      <c r="DD1617" s="4" t="str">
        <f>RIGHT(DN1617,4)</f>
        <v>/DUS</v>
      </c>
      <c r="DE1617" s="4" t="str">
        <f>RIGHT(DN1617,5)</f>
        <v>P/DUS</v>
      </c>
      <c r="DF1617" s="4" t="str" cm="1">
        <f t="array" ref="DF1617">LEFT(DM1617,SUM(LEN(DM1617)-LEN(SUBSTITUTE(DM1617,{"0";"1";"2";"3";"4";"5";"6";"7";"8";"9"},""))))</f>
        <v>12</v>
      </c>
      <c r="DG1617" s="4">
        <f>LEN(DT1617)</f>
        <v>13</v>
      </c>
      <c r="DH1617" s="4" t="b">
        <f>LEFT(DM1617,2)=DF1617</f>
        <v>1</v>
      </c>
      <c r="DI1617" s="4" t="str">
        <f>RIGHT(DD1617,3)</f>
        <v>DUS</v>
      </c>
      <c r="DJ1617" s="4" t="b">
        <f>IF((DL1617=AQ1617)=TRUE,TRUE,IF((AQ1615=DL1617)=TRUE,TRUE,FALSE))</f>
        <v>1</v>
      </c>
      <c r="DK1617" s="4" t="b">
        <f>LEFT(DN1617,2)=LEFT(DO1617,2)</f>
        <v>0</v>
      </c>
      <c r="DL1617" s="5" t="str">
        <f>LEFT(DN1617,(DC1617-1))</f>
        <v>MIE SEDAP CUP AYAM JERIT</v>
      </c>
      <c r="DM1617" s="4" t="str">
        <f>IFERROR(RIGHT(DN1617,LEN(DN1617)-FIND("-",DN1617)),1)</f>
        <v>12CUP/DUS</v>
      </c>
      <c r="DN1617" t="s">
        <v>2192</v>
      </c>
      <c r="DO1617" s="1"/>
      <c r="DP1617" s="4" t="b">
        <f ca="1">IF(IF(IF(DL1617=AQ1617,10,0)+IF(NOT(DI1617=$AU$1)=TRUE,10,0)=
20,"XXXX",IF(IF((DX1617+1)=2,0,1)+IF(DI1617=$AU$1,1,0)=2,TRUE,""))
="",IF(IF(DL1617=AQ1615,10,0)+IF(NOT(DI1617=$AU$1)=TRUE,10,0)=
20,"XXXX",IF(IF((DX1617+1)=2,0,1)+IF(DI1617=$AU$1,1,0)=2,TRUE,
"")),IF(IF(DL1617=AQ1617,10,0)+IF(NOT(DI1617=$AU$1)=TRUE,10,0)=
20,"XXXX",IF(IF((DX1617+1)=2,0,1)+IF(DI1617=$AU$1,1,0)=2,TRUE,"")))</f>
        <v>1</v>
      </c>
      <c r="DQ1617">
        <v>51000</v>
      </c>
      <c r="DR1617">
        <v>51000</v>
      </c>
      <c r="DS1617">
        <v>48825</v>
      </c>
      <c r="DT1617" t="str">
        <f>IF(DO1617&gt;0,DO1617,"800000000"&amp;ROW(DS1617))</f>
        <v>8000000001617</v>
      </c>
      <c r="DU1617" t="str">
        <f>DL1617</f>
        <v>MIE SEDAP CUP AYAM JERIT</v>
      </c>
      <c r="DV1617" t="s">
        <v>4301</v>
      </c>
      <c r="DW1617" t="s">
        <v>4301</v>
      </c>
      <c r="DX1617" s="4" t="str" cm="1">
        <f t="array" aca="1" ref="DX1617" ca="1">LEFT(DM1617,MATCH(FALSE,ISNUMBER(MID(DM1617,ROW(INDIRECT("1:"&amp;LEN(DM1617)+1)), 1) *1),0) -1)</f>
        <v>12</v>
      </c>
      <c r="DY1617" s="1"/>
      <c r="EA1617" s="21"/>
      <c r="EC1617" s="5"/>
      <c r="EF1617" s="1"/>
      <c r="EH1617" s="1"/>
      <c r="EI1617" s="1"/>
      <c r="EL1617" s="5"/>
      <c r="EM1617" s="22"/>
      <c r="EN1617">
        <v>0</v>
      </c>
      <c r="EO1617" s="1" t="s">
        <v>5103</v>
      </c>
    </row>
    <row r="1618" spans="1:145">
      <c r="A1618" s="4" t="str">
        <f t="shared" si="2927"/>
        <v/>
      </c>
      <c r="B1618" s="4" t="str">
        <f t="shared" si="2928"/>
        <v/>
      </c>
      <c r="C1618" s="4" t="str">
        <f t="shared" si="2929"/>
        <v/>
      </c>
      <c r="D1618" s="4" t="str">
        <f t="shared" si="2930"/>
        <v/>
      </c>
      <c r="E1618" s="4" t="str">
        <f t="shared" si="2931"/>
        <v/>
      </c>
      <c r="F1618" s="4" t="str">
        <f t="shared" si="2932"/>
        <v/>
      </c>
      <c r="G1618" s="4" t="str">
        <f t="shared" si="2933"/>
        <v/>
      </c>
      <c r="H1618" s="4" t="str">
        <f t="shared" si="2934"/>
        <v/>
      </c>
      <c r="I1618" s="4" t="str">
        <f t="shared" si="2935"/>
        <v/>
      </c>
      <c r="J1618" s="4" t="str">
        <f t="shared" si="2936"/>
        <v/>
      </c>
      <c r="K1618" s="4" t="str">
        <f t="shared" si="2937"/>
        <v/>
      </c>
      <c r="L1618" s="4" t="str">
        <f t="shared" si="2938"/>
        <v/>
      </c>
      <c r="M1618" s="4" t="str">
        <f t="shared" si="2939"/>
        <v/>
      </c>
      <c r="N1618" s="4" t="str">
        <f t="shared" si="2940"/>
        <v/>
      </c>
      <c r="O1618" s="4" t="str">
        <f t="shared" si="2941"/>
        <v/>
      </c>
      <c r="P1618" s="4" t="str">
        <f t="shared" si="2942"/>
        <v>CUP</v>
      </c>
      <c r="Q1618" s="4" t="str">
        <f t="shared" si="2943"/>
        <v/>
      </c>
      <c r="R1618" s="4" t="str">
        <f t="shared" si="2944"/>
        <v/>
      </c>
      <c r="S1618" s="4" t="str">
        <f t="shared" si="2945"/>
        <v/>
      </c>
      <c r="T1618" s="4" t="str">
        <f t="shared" si="2946"/>
        <v/>
      </c>
      <c r="U1618" s="4" t="str">
        <f t="shared" si="2947"/>
        <v/>
      </c>
      <c r="V1618" s="4" t="str">
        <f t="shared" si="2948"/>
        <v/>
      </c>
      <c r="W1618" s="4" t="str">
        <f t="shared" si="2949"/>
        <v/>
      </c>
      <c r="X1618" s="4" t="str">
        <f t="shared" si="2950"/>
        <v/>
      </c>
      <c r="Y1618" s="4">
        <f t="shared" si="2951"/>
        <v>3</v>
      </c>
      <c r="Z1618" s="4" t="str">
        <f t="shared" si="2952"/>
        <v>-</v>
      </c>
      <c r="AA1618" s="4" t="str">
        <f t="shared" si="2953"/>
        <v/>
      </c>
      <c r="AB1618" s="4" t="str">
        <f t="shared" si="2954"/>
        <v/>
      </c>
      <c r="AC1618" s="4" t="str">
        <f t="shared" si="2955"/>
        <v/>
      </c>
      <c r="AD1618" s="4" t="str">
        <f t="shared" si="2956"/>
        <v/>
      </c>
      <c r="AE1618" s="4" t="str">
        <f t="shared" si="2957"/>
        <v/>
      </c>
      <c r="AF1618" s="4">
        <f t="shared" si="2958"/>
        <v>4</v>
      </c>
      <c r="AG1618" s="4">
        <f t="shared" si="2959"/>
        <v>31</v>
      </c>
      <c r="AH1618" s="4">
        <f t="shared" si="2960"/>
        <v>27</v>
      </c>
      <c r="AI1618" s="4" t="str">
        <f t="shared" si="2961"/>
        <v>1CUP</v>
      </c>
      <c r="AJ1618" s="4" t="str">
        <f t="shared" si="2962"/>
        <v>-1CUP</v>
      </c>
      <c r="AK1618" s="4" t="str" cm="1">
        <f t="array" ref="AK1618">LEFT(AR1618,SUM(LEN(AR1618)-LEN(SUBSTITUTE(AR1618,{"0";"1";"2";"3";"4";"5";"6";"7";"8";"9"},""))))</f>
        <v>1</v>
      </c>
      <c r="AL1618" s="4">
        <f t="shared" si="2966"/>
        <v>13</v>
      </c>
      <c r="AM1618" s="4" t="b">
        <f>LEFT(AR1618,1)=AK1618</f>
        <v>1</v>
      </c>
      <c r="AN1618" s="4" t="str">
        <f t="shared" si="3065"/>
        <v>CUP</v>
      </c>
      <c r="AO1618" s="4" t="b">
        <f>IF((AQ1618=DL1620)=TRUE,TRUE,IF((AQ1617=AQ1618)=TRUE,TRUE,FALSE))</f>
        <v>0</v>
      </c>
      <c r="AP1618" s="4" t="b">
        <f t="shared" si="2963"/>
        <v>0</v>
      </c>
      <c r="AQ1618" s="5" t="str">
        <f t="shared" si="2964"/>
        <v>MIE SEDAP CUP BASO SPESIAL</v>
      </c>
      <c r="AR1618" s="4" t="str">
        <f t="shared" si="2965"/>
        <v>1CUP</v>
      </c>
      <c r="AS1618" t="s">
        <v>2195</v>
      </c>
      <c r="AT1618" s="1" t="s">
        <v>2196</v>
      </c>
      <c r="AU1618" s="4" t="str">
        <f ca="1">IF(IF(IF(AQ1618=DL1620,10,0)+IF(NOT(AN1618=$AU$1)=TRUE,10,0)=
20,"XXXX",IF(IF((BC1618+1)=2,0,1)+IF(AN1618=$AU$1,1,0)=2,TRUE,""))
="",IF(IF(AQ1618=AQ1617,10,0)+IF(NOT(AN1618=$AU$1)=TRUE,10,0)=
20,"XXXX",IF(IF((BC1618+1)=2,0,1)+IF(AN1618=$AU$1,1,0)=2,TRUE,
"")),IF(IF(AQ1618=DL1620,10,0)+IF(NOT(AN1618=$AU$1)=TRUE,10,0)=
20,"XXXX",IF(IF((BC1618+1)=2,0,1)+IF(AN1618=$AU$1,1,0)=2,TRUE,"")))</f>
        <v/>
      </c>
      <c r="AV1618">
        <v>4800</v>
      </c>
      <c r="AW1618">
        <v>4800</v>
      </c>
      <c r="AX1618">
        <v>4068</v>
      </c>
      <c r="AY1618" t="str">
        <f t="shared" si="2923"/>
        <v>8998866200851</v>
      </c>
      <c r="AZ1618" t="str">
        <f t="shared" si="2967"/>
        <v>MIE SEDAP CUP BASO SPESIAL</v>
      </c>
      <c r="BA1618" t="s">
        <v>4301</v>
      </c>
      <c r="BB1618" t="s">
        <v>4301</v>
      </c>
      <c r="BC1618" s="9" t="str" cm="1">
        <f t="array" aca="1" ref="BC1618" ca="1">LEFT(AR1618,MATCH(FALSE,ISNUMBER(MID(AR1618,ROW(INDIRECT("1:"&amp;LEN(AR1618)+1)), 1) *1),0) -1)</f>
        <v>1</v>
      </c>
      <c r="BD1618" s="1"/>
      <c r="BF1618" s="21"/>
      <c r="BK1618" s="1"/>
      <c r="BM1618" s="1"/>
      <c r="BN1618" s="1"/>
      <c r="BR1618" s="22"/>
      <c r="BS1618">
        <v>0</v>
      </c>
      <c r="BT1618" s="1" t="s">
        <v>5103</v>
      </c>
    </row>
    <row r="1620" spans="1:145">
      <c r="A1620" s="4" t="str">
        <f t="shared" si="2927"/>
        <v/>
      </c>
      <c r="B1620" s="4" t="str">
        <f t="shared" si="2928"/>
        <v/>
      </c>
      <c r="C1620" s="4" t="str">
        <f t="shared" si="2929"/>
        <v/>
      </c>
      <c r="D1620" s="4" t="str">
        <f t="shared" si="2930"/>
        <v/>
      </c>
      <c r="E1620" s="4" t="str">
        <f t="shared" si="2931"/>
        <v/>
      </c>
      <c r="F1620" s="4" t="str">
        <f t="shared" si="2932"/>
        <v/>
      </c>
      <c r="G1620" s="4" t="str">
        <f t="shared" si="2933"/>
        <v/>
      </c>
      <c r="H1620" s="4" t="str">
        <f t="shared" si="2934"/>
        <v/>
      </c>
      <c r="I1620" s="4" t="str">
        <f t="shared" si="2935"/>
        <v/>
      </c>
      <c r="J1620" s="4" t="str">
        <f t="shared" si="2936"/>
        <v/>
      </c>
      <c r="K1620" s="4" t="str">
        <f t="shared" si="2937"/>
        <v/>
      </c>
      <c r="L1620" s="4" t="str">
        <f t="shared" si="2938"/>
        <v/>
      </c>
      <c r="M1620" s="4" t="str">
        <f t="shared" si="2939"/>
        <v/>
      </c>
      <c r="N1620" s="4" t="str">
        <f t="shared" si="2940"/>
        <v/>
      </c>
      <c r="O1620" s="4" t="str">
        <f t="shared" si="2941"/>
        <v/>
      </c>
      <c r="P1620" s="4" t="str">
        <f t="shared" si="2942"/>
        <v>CUP</v>
      </c>
      <c r="Q1620" s="4" t="str">
        <f t="shared" si="2943"/>
        <v/>
      </c>
      <c r="R1620" s="4" t="str">
        <f t="shared" si="2944"/>
        <v/>
      </c>
      <c r="S1620" s="4" t="str">
        <f t="shared" si="2945"/>
        <v/>
      </c>
      <c r="T1620" s="4" t="str">
        <f t="shared" si="2946"/>
        <v/>
      </c>
      <c r="U1620" s="4" t="str">
        <f t="shared" si="2947"/>
        <v/>
      </c>
      <c r="V1620" s="4" t="str">
        <f t="shared" si="2948"/>
        <v/>
      </c>
      <c r="W1620" s="4" t="str">
        <f t="shared" si="2949"/>
        <v/>
      </c>
      <c r="X1620" s="4" t="str">
        <f t="shared" si="2950"/>
        <v/>
      </c>
      <c r="Y1620" s="4">
        <f t="shared" si="2951"/>
        <v>3</v>
      </c>
      <c r="Z1620" s="4" t="str">
        <f t="shared" si="2952"/>
        <v>-</v>
      </c>
      <c r="AA1620" s="4" t="str">
        <f t="shared" si="2953"/>
        <v/>
      </c>
      <c r="AB1620" s="4" t="str">
        <f t="shared" si="2954"/>
        <v/>
      </c>
      <c r="AC1620" s="4" t="str">
        <f t="shared" si="2955"/>
        <v/>
      </c>
      <c r="AD1620" s="4" t="str">
        <f t="shared" si="2956"/>
        <v/>
      </c>
      <c r="AE1620" s="4" t="str">
        <f t="shared" si="2957"/>
        <v/>
      </c>
      <c r="AF1620" s="4">
        <f t="shared" si="2958"/>
        <v>4</v>
      </c>
      <c r="AG1620" s="4">
        <f t="shared" si="2959"/>
        <v>25</v>
      </c>
      <c r="AH1620" s="4">
        <f t="shared" si="2960"/>
        <v>21</v>
      </c>
      <c r="AI1620" s="4" t="str">
        <f t="shared" si="2961"/>
        <v>1CUP</v>
      </c>
      <c r="AJ1620" s="4" t="str">
        <f t="shared" si="2962"/>
        <v>-1CUP</v>
      </c>
      <c r="AK1620" s="4" t="str" cm="1">
        <f t="array" ref="AK1620">LEFT(AR1620,SUM(LEN(AR1620)-LEN(SUBSTITUTE(AR1620,{"0";"1";"2";"3";"4";"5";"6";"7";"8";"9"},""))))</f>
        <v>1</v>
      </c>
      <c r="AL1620" s="4">
        <f t="shared" si="2966"/>
        <v>13</v>
      </c>
      <c r="AM1620" s="4" t="b">
        <f>LEFT(AR1620,1)=AK1620</f>
        <v>1</v>
      </c>
      <c r="AN1620" s="4" t="str">
        <f t="shared" si="3065"/>
        <v>CUP</v>
      </c>
      <c r="AO1620" s="4" t="b">
        <f>IF((AQ1620=DL1622)=TRUE,TRUE,IF((DL1620=AQ1620)=TRUE,TRUE,FALSE))</f>
        <v>1</v>
      </c>
      <c r="AP1620" s="4" t="b">
        <f t="shared" si="2963"/>
        <v>0</v>
      </c>
      <c r="AQ1620" s="5" t="str">
        <f t="shared" si="2964"/>
        <v>MIE SEDAP CUP GORENG</v>
      </c>
      <c r="AR1620" s="4" t="str">
        <f t="shared" si="2965"/>
        <v>1CUP</v>
      </c>
      <c r="AS1620" t="s">
        <v>2198</v>
      </c>
      <c r="AT1620" s="1" t="s">
        <v>2199</v>
      </c>
      <c r="AU1620" s="4" t="str">
        <f ca="1">IF(IF(IF(AQ1620=DL1622,10,0)+IF(NOT(AN1620=$AU$1)=TRUE,10,0)=
20,"XXXX",IF(IF((BC1620+1)=2,0,1)+IF(AN1620=$AU$1,1,0)=2,TRUE,""))
="",IF(IF(AQ1620=DL1620,10,0)+IF(NOT(AN1620=$AU$1)=TRUE,10,0)=
20,"XXXX",IF(IF((BC1620+1)=2,0,1)+IF(AN1620=$AU$1,1,0)=2,TRUE,
"")),IF(IF(AQ1620=DL1622,10,0)+IF(NOT(AN1620=$AU$1)=TRUE,10,0)=
20,"XXXX",IF(IF((BC1620+1)=2,0,1)+IF(AN1620=$AU$1,1,0)=2,TRUE,"")))</f>
        <v>XXXX</v>
      </c>
      <c r="AV1620">
        <v>4800</v>
      </c>
      <c r="AW1620">
        <v>5000</v>
      </c>
      <c r="AX1620">
        <v>4270</v>
      </c>
      <c r="AY1620" t="str">
        <f t="shared" ref="AY1620:AY1680" si="3066">IF(AT1620&gt;0,AT1620,"800000000"&amp;ROW(AX1620))</f>
        <v>8998866200813</v>
      </c>
      <c r="AZ1620" t="str">
        <f t="shared" si="2967"/>
        <v>MIE SEDAP CUP GORENG</v>
      </c>
      <c r="BA1620" t="s">
        <v>4301</v>
      </c>
      <c r="BB1620" t="s">
        <v>4301</v>
      </c>
      <c r="BC1620" s="9" t="str" cm="1">
        <f t="array" aca="1" ref="BC1620" ca="1">LEFT(AR1620,MATCH(FALSE,ISNUMBER(MID(AR1620,ROW(INDIRECT("1:"&amp;LEN(AR1620)+1)), 1) *1),0) -1)</f>
        <v>1</v>
      </c>
      <c r="BD1620" s="1"/>
      <c r="BF1620" s="21"/>
      <c r="BK1620" s="1"/>
      <c r="BM1620" s="1"/>
      <c r="BN1620" s="1"/>
      <c r="BR1620" s="22"/>
      <c r="BS1620">
        <v>0</v>
      </c>
      <c r="BT1620" s="1" t="s">
        <v>5103</v>
      </c>
      <c r="BV1620" s="4" t="str">
        <f>IF(IFERROR(SEARCH($A$1,DN1620),0)&gt;0,$A$1,"")</f>
        <v/>
      </c>
      <c r="BW1620" s="4" t="str">
        <f>IF(IFERROR(SEARCH($B$1,DN1620),0)&gt;0,$B$1,"")</f>
        <v/>
      </c>
      <c r="BX1620" s="4" t="str">
        <f>IF(IFERROR(SEARCH($C$1,DN1620),0)&gt;0,$C$1,"")</f>
        <v/>
      </c>
      <c r="BY1620" s="4" t="str">
        <f>IF(IFERROR(SEARCH($D$1,DN1620),0)&gt;0,$D$1,"")</f>
        <v/>
      </c>
      <c r="BZ1620" s="4" t="str">
        <f>IF(IFERROR(SEARCH($E$1,DN1620),0)&gt;0,$E$1,"")</f>
        <v/>
      </c>
      <c r="CA1620" s="4" t="str">
        <f>IF(IFERROR(SEARCH($F$1,DN1620),0)&gt;0,$F$1,"")</f>
        <v/>
      </c>
      <c r="CB1620" s="4" t="str">
        <f>IF(IFERROR(SEARCH($G$1,DN1620),0)&gt;0,$G$1,"")</f>
        <v/>
      </c>
      <c r="CC1620" s="4" t="str">
        <f>IF(IFERROR(SEARCH($H$1,DN1620),0)&gt;0,$H$1,"")</f>
        <v/>
      </c>
      <c r="CD1620" s="4" t="str">
        <f>IF(IFERROR(SEARCH($I$1,DN1620),0)&gt;0,$I$1,"")</f>
        <v/>
      </c>
      <c r="CE1620" s="4" t="str">
        <f>IF(IFERROR(SEARCH($J$1,DN1620),0)&gt;0,$J$1,"")</f>
        <v/>
      </c>
      <c r="CF1620" s="4" t="str">
        <f>IF(IFERROR(SEARCH($K$1,DN1620),0)&gt;0,$K$1,"")</f>
        <v/>
      </c>
      <c r="CG1620" s="4" t="str">
        <f>IF(IFERROR(SEARCH($L$1,DN1620),0)&gt;0,$L$1,"")</f>
        <v/>
      </c>
      <c r="CH1620" s="4" t="str">
        <f>IF(IFERROR(SEARCH($M$1,DN1620),0)&gt;0,$M$1,"")</f>
        <v/>
      </c>
      <c r="CI1620" s="4" t="str">
        <f>IF(IFERROR(SEARCH($N$1,DN1620),0)&gt;0,$N$1,"")</f>
        <v/>
      </c>
      <c r="CJ1620" s="4" t="str">
        <f>IF(IFERROR(SEARCH($O$1,DN1620),0)&gt;0,$O$1,"")</f>
        <v>DUS</v>
      </c>
      <c r="CK1620" s="4" t="str">
        <f>IF(IFERROR(SEARCH($P$1,DN1620),0)&gt;0,$P$1,"")</f>
        <v>CUP</v>
      </c>
      <c r="CL1620" s="4" t="str">
        <f>IF(IFERROR(SEARCH($Q$1,DN1620),0)&gt;0,$Q$1,"")</f>
        <v/>
      </c>
      <c r="CM1620" s="4" t="str">
        <f>IF(IFERROR(SEARCH($R$1,DN1620),0)&gt;0,$R$1,"")</f>
        <v/>
      </c>
      <c r="CN1620" s="4" t="str">
        <f>IF(IFERROR(SEARCH($S$1,DN1620),0)&gt;0,$S$1,"")</f>
        <v/>
      </c>
      <c r="CO1620" s="4" t="str">
        <f>IF(IFERROR(SEARCH($T$1,DN1620),0)&gt;0,$T$1,"")</f>
        <v/>
      </c>
      <c r="CP1620" s="4" t="str">
        <f>IF(IFERROR(SEARCH($U$1,DN1620),0)&gt;0,$U$1,"")</f>
        <v/>
      </c>
      <c r="CQ1620" s="4" t="str">
        <f>IF(IFERROR(SEARCH($V$1,DN1620),0)&gt;0,$V$1,"")</f>
        <v/>
      </c>
      <c r="CR1620" s="4" t="str">
        <f>IF(IFERROR(SEARCH($W$1,DN1620),0)&gt;0,$W$1,"")</f>
        <v/>
      </c>
      <c r="CS1620" s="4" t="str">
        <f>IF(IFERROR(SEARCH($X$1,DN1620),0)&gt;0,$X$1,"")</f>
        <v/>
      </c>
      <c r="CT1620" s="4">
        <f>LEN(BW1620)+LEN(BX1620)+LEN(BY1620)+LEN(BZ1620)+LEN(CA1620)+LEN(CO1620)+LEN(CB1620)+LEN(CC1620)+LEN(CD1620)+LEN(CE1620)+LEN(CF1620)+LEN(CG1620)+LEN(CH1620)+LEN(CI1620)+LEN(CP1620)+LEN(CJ1620)+LEN(CK1620)+LEN(CQ1620)+LEN(BV1620)+LEN(CL1620)+LEN(CS1620)+LEN(CM1620)+LEN(CR1620)+LEN(CN1620)</f>
        <v>6</v>
      </c>
      <c r="CU1620" s="4" t="str">
        <f>IF(IFERROR(SEARCH($Z$1,DN1620),0)&gt;0,$Z$1,"")</f>
        <v>-</v>
      </c>
      <c r="CV1620" s="4" t="str">
        <f>IF(IFERROR(SEARCH($AA$1,DN1620),0)&gt;0,$AA$1,"")</f>
        <v>/</v>
      </c>
      <c r="CW1620" s="4" t="str">
        <f>IF(IFERROR(SEARCH($AB$1,DN1620),0)&gt;0,$AB$1,"")</f>
        <v/>
      </c>
      <c r="CX1620" s="4" t="str">
        <f>IF(IFERROR(SEARCH($AC$1,DN1620),0)&gt;0,$AC$1,"")</f>
        <v/>
      </c>
      <c r="CY1620" s="4" t="str">
        <f>IF(IFERROR(SEARCH($AD$1,DN1620),0)&gt;0,$AD$1,"")</f>
        <v/>
      </c>
      <c r="CZ1620" s="4" t="str">
        <f>IF(IFERROR(SEARCH($AE$1,DN1620),0)&gt;0,$AE$1,"")</f>
        <v/>
      </c>
      <c r="DA1620" s="4">
        <f>LEN(DM1620)</f>
        <v>9</v>
      </c>
      <c r="DB1620" s="4">
        <f>LEN(DN1620)</f>
        <v>30</v>
      </c>
      <c r="DC1620" s="4">
        <f>DB1620-DA1620</f>
        <v>21</v>
      </c>
      <c r="DD1620" s="4" t="str">
        <f>RIGHT(DN1620,4)</f>
        <v>/DUS</v>
      </c>
      <c r="DE1620" s="4" t="str">
        <f>RIGHT(DN1620,5)</f>
        <v>P/DUS</v>
      </c>
      <c r="DF1620" s="4" t="str" cm="1">
        <f t="array" ref="DF1620">LEFT(DM1620,SUM(LEN(DM1620)-LEN(SUBSTITUTE(DM1620,{"0";"1";"2";"3";"4";"5";"6";"7";"8";"9"},""))))</f>
        <v>12</v>
      </c>
      <c r="DG1620" s="4">
        <f>LEN(DT1620)</f>
        <v>13</v>
      </c>
      <c r="DH1620" s="4" t="b">
        <f>LEFT(DM1620,2)=DF1620</f>
        <v>1</v>
      </c>
      <c r="DI1620" s="4" t="str">
        <f>RIGHT(DD1620,3)</f>
        <v>DUS</v>
      </c>
      <c r="DJ1620" s="4" t="b">
        <f>IF((DL1620=AQ1620)=TRUE,TRUE,IF((AQ1618=DL1620)=TRUE,TRUE,FALSE))</f>
        <v>1</v>
      </c>
      <c r="DK1620" s="4" t="b">
        <f>LEFT(DN1620,2)=LEFT(DO1620,2)</f>
        <v>0</v>
      </c>
      <c r="DL1620" s="5" t="str">
        <f>LEFT(DN1620,(DC1620-1))</f>
        <v>MIE SEDAP CUP GORENG</v>
      </c>
      <c r="DM1620" s="4" t="str">
        <f>IFERROR(RIGHT(DN1620,LEN(DN1620)-FIND("-",DN1620)),1)</f>
        <v>12CUP/DUS</v>
      </c>
      <c r="DN1620" t="s">
        <v>2197</v>
      </c>
      <c r="DO1620" s="1"/>
      <c r="DP1620" s="4" t="b">
        <f ca="1">IF(IF(IF(DL1620=AQ1620,10,0)+IF(NOT(DI1620=$AU$1)=TRUE,10,0)=
20,"XXXX",IF(IF((DX1620+1)=2,0,1)+IF(DI1620=$AU$1,1,0)=2,TRUE,""))
="",IF(IF(DL1620=AQ1618,10,0)+IF(NOT(DI1620=$AU$1)=TRUE,10,0)=
20,"XXXX",IF(IF((DX1620+1)=2,0,1)+IF(DI1620=$AU$1,1,0)=2,TRUE,
"")),IF(IF(DL1620=AQ1620,10,0)+IF(NOT(DI1620=$AU$1)=TRUE,10,0)=
20,"XXXX",IF(IF((DX1620+1)=2,0,1)+IF(DI1620=$AU$1,1,0)=2,TRUE,"")))</f>
        <v>1</v>
      </c>
      <c r="DQ1620">
        <v>53500</v>
      </c>
      <c r="DR1620">
        <v>53500</v>
      </c>
      <c r="DS1620">
        <v>51250</v>
      </c>
      <c r="DT1620" t="str">
        <f>IF(DO1620&gt;0,DO1620,"800000000"&amp;ROW(DS1620))</f>
        <v>8000000001620</v>
      </c>
      <c r="DU1620" t="str">
        <f>DL1620</f>
        <v>MIE SEDAP CUP GORENG</v>
      </c>
      <c r="DV1620" t="s">
        <v>4301</v>
      </c>
      <c r="DW1620" t="s">
        <v>4301</v>
      </c>
      <c r="DX1620" s="4" t="str" cm="1">
        <f t="array" aca="1" ref="DX1620" ca="1">LEFT(DM1620,MATCH(FALSE,ISNUMBER(MID(DM1620,ROW(INDIRECT("1:"&amp;LEN(DM1620)+1)), 1) *1),0) -1)</f>
        <v>12</v>
      </c>
      <c r="DY1620" s="1"/>
      <c r="EA1620" s="21"/>
      <c r="EC1620" s="5"/>
      <c r="EF1620" s="1"/>
      <c r="EH1620" s="1"/>
      <c r="EI1620" s="1"/>
      <c r="EL1620" s="5"/>
      <c r="EM1620" s="22"/>
      <c r="EN1620">
        <v>0</v>
      </c>
      <c r="EO1620" s="1" t="s">
        <v>5103</v>
      </c>
    </row>
    <row r="1622" spans="1:145">
      <c r="A1622" s="4" t="str">
        <f t="shared" si="2927"/>
        <v/>
      </c>
      <c r="B1622" s="4" t="str">
        <f t="shared" si="2928"/>
        <v/>
      </c>
      <c r="C1622" s="4" t="str">
        <f t="shared" si="2929"/>
        <v/>
      </c>
      <c r="D1622" s="4" t="str">
        <f t="shared" si="2930"/>
        <v/>
      </c>
      <c r="E1622" s="4" t="str">
        <f t="shared" si="2931"/>
        <v/>
      </c>
      <c r="F1622" s="4" t="str">
        <f t="shared" si="2932"/>
        <v/>
      </c>
      <c r="G1622" s="4" t="str">
        <f t="shared" si="2933"/>
        <v/>
      </c>
      <c r="H1622" s="4" t="str">
        <f t="shared" si="2934"/>
        <v/>
      </c>
      <c r="I1622" s="4" t="str">
        <f t="shared" si="2935"/>
        <v/>
      </c>
      <c r="J1622" s="4" t="str">
        <f t="shared" si="2936"/>
        <v/>
      </c>
      <c r="K1622" s="4" t="str">
        <f t="shared" si="2937"/>
        <v/>
      </c>
      <c r="L1622" s="4" t="str">
        <f t="shared" si="2938"/>
        <v/>
      </c>
      <c r="M1622" s="4" t="str">
        <f t="shared" si="2939"/>
        <v/>
      </c>
      <c r="N1622" s="4" t="str">
        <f t="shared" si="2940"/>
        <v/>
      </c>
      <c r="O1622" s="4" t="str">
        <f t="shared" si="2941"/>
        <v/>
      </c>
      <c r="P1622" s="4" t="str">
        <f t="shared" si="2942"/>
        <v>CUP</v>
      </c>
      <c r="Q1622" s="4" t="str">
        <f t="shared" si="2943"/>
        <v/>
      </c>
      <c r="R1622" s="4" t="str">
        <f t="shared" si="2944"/>
        <v/>
      </c>
      <c r="S1622" s="4" t="str">
        <f t="shared" si="2945"/>
        <v/>
      </c>
      <c r="T1622" s="4" t="str">
        <f t="shared" si="2946"/>
        <v/>
      </c>
      <c r="U1622" s="4" t="str">
        <f t="shared" si="2947"/>
        <v/>
      </c>
      <c r="V1622" s="4" t="str">
        <f t="shared" si="2948"/>
        <v/>
      </c>
      <c r="W1622" s="4" t="str">
        <f t="shared" si="2949"/>
        <v/>
      </c>
      <c r="X1622" s="4" t="str">
        <f t="shared" si="2950"/>
        <v/>
      </c>
      <c r="Y1622" s="4">
        <f t="shared" si="2951"/>
        <v>3</v>
      </c>
      <c r="Z1622" s="4" t="str">
        <f t="shared" si="2952"/>
        <v>-</v>
      </c>
      <c r="AA1622" s="4" t="str">
        <f t="shared" si="2953"/>
        <v/>
      </c>
      <c r="AB1622" s="4" t="str">
        <f t="shared" si="2954"/>
        <v/>
      </c>
      <c r="AC1622" s="4" t="str">
        <f t="shared" si="2955"/>
        <v/>
      </c>
      <c r="AD1622" s="4" t="str">
        <f t="shared" si="2956"/>
        <v/>
      </c>
      <c r="AE1622" s="4" t="str">
        <f t="shared" si="2957"/>
        <v/>
      </c>
      <c r="AF1622" s="4">
        <f t="shared" si="2958"/>
        <v>4</v>
      </c>
      <c r="AG1622" s="4">
        <f t="shared" si="2959"/>
        <v>31</v>
      </c>
      <c r="AH1622" s="4">
        <f t="shared" si="2960"/>
        <v>27</v>
      </c>
      <c r="AI1622" s="4" t="str">
        <f t="shared" si="2961"/>
        <v>1CUP</v>
      </c>
      <c r="AJ1622" s="4" t="str">
        <f t="shared" si="2962"/>
        <v>-1CUP</v>
      </c>
      <c r="AK1622" s="4" t="str" cm="1">
        <f t="array" ref="AK1622">LEFT(AR1622,SUM(LEN(AR1622)-LEN(SUBSTITUTE(AR1622,{"0";"1";"2";"3";"4";"5";"6";"7";"8";"9"},""))))</f>
        <v>1</v>
      </c>
      <c r="AL1622" s="4">
        <f t="shared" si="2966"/>
        <v>13</v>
      </c>
      <c r="AM1622" s="4" t="b">
        <f>LEFT(AR1622,1)=AK1622</f>
        <v>1</v>
      </c>
      <c r="AN1622" s="4" t="str">
        <f t="shared" si="3065"/>
        <v>CUP</v>
      </c>
      <c r="AO1622" s="4" t="b">
        <f>IF((AQ1622=DL1624)=TRUE,TRUE,IF((DL1622=AQ1622)=TRUE,TRUE,FALSE))</f>
        <v>1</v>
      </c>
      <c r="AP1622" s="4" t="b">
        <f t="shared" si="2963"/>
        <v>0</v>
      </c>
      <c r="AQ1622" s="5" t="str">
        <f t="shared" si="2964"/>
        <v>MIE SEDAP CUP KARE SPECIAL</v>
      </c>
      <c r="AR1622" s="4" t="str">
        <f t="shared" si="2965"/>
        <v>1CUP</v>
      </c>
      <c r="AS1622" t="s">
        <v>2201</v>
      </c>
      <c r="AT1622" s="1" t="s">
        <v>2202</v>
      </c>
      <c r="AU1622" s="4" t="str">
        <f ca="1">IF(IF(IF(AQ1622=DL1624,10,0)+IF(NOT(AN1622=$AU$1)=TRUE,10,0)=
20,"XXXX",IF(IF((BC1622+1)=2,0,1)+IF(AN1622=$AU$1,1,0)=2,TRUE,""))
="",IF(IF(AQ1622=DL1622,10,0)+IF(NOT(AN1622=$AU$1)=TRUE,10,0)=
20,"XXXX",IF(IF((BC1622+1)=2,0,1)+IF(AN1622=$AU$1,1,0)=2,TRUE,
"")),IF(IF(AQ1622=DL1624,10,0)+IF(NOT(AN1622=$AU$1)=TRUE,10,0)=
20,"XXXX",IF(IF((BC1622+1)=2,0,1)+IF(AN1622=$AU$1,1,0)=2,TRUE,"")))</f>
        <v>XXXX</v>
      </c>
      <c r="AV1622">
        <v>4600</v>
      </c>
      <c r="AW1622">
        <v>5000</v>
      </c>
      <c r="AX1622">
        <v>4250</v>
      </c>
      <c r="AY1622" t="str">
        <f t="shared" si="3066"/>
        <v>8998866200844</v>
      </c>
      <c r="AZ1622" t="str">
        <f t="shared" si="2967"/>
        <v>MIE SEDAP CUP KARE SPECIAL</v>
      </c>
      <c r="BA1622" t="s">
        <v>4301</v>
      </c>
      <c r="BB1622" t="s">
        <v>4301</v>
      </c>
      <c r="BC1622" s="9" t="str" cm="1">
        <f t="array" aca="1" ref="BC1622" ca="1">LEFT(AR1622,MATCH(FALSE,ISNUMBER(MID(AR1622,ROW(INDIRECT("1:"&amp;LEN(AR1622)+1)), 1) *1),0) -1)</f>
        <v>1</v>
      </c>
      <c r="BD1622" s="1"/>
      <c r="BF1622" s="21"/>
      <c r="BK1622" s="1"/>
      <c r="BM1622" s="1"/>
      <c r="BN1622" s="1"/>
      <c r="BR1622" s="22"/>
      <c r="BS1622">
        <v>0</v>
      </c>
      <c r="BT1622" s="1" t="s">
        <v>5103</v>
      </c>
      <c r="BV1622" s="4" t="str">
        <f>IF(IFERROR(SEARCH($A$1,DN1622),0)&gt;0,$A$1,"")</f>
        <v/>
      </c>
      <c r="BW1622" s="4" t="str">
        <f>IF(IFERROR(SEARCH($B$1,DN1622),0)&gt;0,$B$1,"")</f>
        <v/>
      </c>
      <c r="BX1622" s="4" t="str">
        <f>IF(IFERROR(SEARCH($C$1,DN1622),0)&gt;0,$C$1,"")</f>
        <v/>
      </c>
      <c r="BY1622" s="4" t="str">
        <f>IF(IFERROR(SEARCH($D$1,DN1622),0)&gt;0,$D$1,"")</f>
        <v/>
      </c>
      <c r="BZ1622" s="4" t="str">
        <f>IF(IFERROR(SEARCH($E$1,DN1622),0)&gt;0,$E$1,"")</f>
        <v/>
      </c>
      <c r="CA1622" s="4" t="str">
        <f>IF(IFERROR(SEARCH($F$1,DN1622),0)&gt;0,$F$1,"")</f>
        <v/>
      </c>
      <c r="CB1622" s="4" t="str">
        <f>IF(IFERROR(SEARCH($G$1,DN1622),0)&gt;0,$G$1,"")</f>
        <v/>
      </c>
      <c r="CC1622" s="4" t="str">
        <f>IF(IFERROR(SEARCH($H$1,DN1622),0)&gt;0,$H$1,"")</f>
        <v/>
      </c>
      <c r="CD1622" s="4" t="str">
        <f>IF(IFERROR(SEARCH($I$1,DN1622),0)&gt;0,$I$1,"")</f>
        <v/>
      </c>
      <c r="CE1622" s="4" t="str">
        <f>IF(IFERROR(SEARCH($J$1,DN1622),0)&gt;0,$J$1,"")</f>
        <v/>
      </c>
      <c r="CF1622" s="4" t="str">
        <f>IF(IFERROR(SEARCH($K$1,DN1622),0)&gt;0,$K$1,"")</f>
        <v/>
      </c>
      <c r="CG1622" s="4" t="str">
        <f>IF(IFERROR(SEARCH($L$1,DN1622),0)&gt;0,$L$1,"")</f>
        <v/>
      </c>
      <c r="CH1622" s="4" t="str">
        <f>IF(IFERROR(SEARCH($M$1,DN1622),0)&gt;0,$M$1,"")</f>
        <v/>
      </c>
      <c r="CI1622" s="4" t="str">
        <f>IF(IFERROR(SEARCH($N$1,DN1622),0)&gt;0,$N$1,"")</f>
        <v/>
      </c>
      <c r="CJ1622" s="4" t="str">
        <f>IF(IFERROR(SEARCH($O$1,DN1622),0)&gt;0,$O$1,"")</f>
        <v>DUS</v>
      </c>
      <c r="CK1622" s="4" t="str">
        <f>IF(IFERROR(SEARCH($P$1,DN1622),0)&gt;0,$P$1,"")</f>
        <v>CUP</v>
      </c>
      <c r="CL1622" s="4" t="str">
        <f>IF(IFERROR(SEARCH($Q$1,DN1622),0)&gt;0,$Q$1,"")</f>
        <v/>
      </c>
      <c r="CM1622" s="4" t="str">
        <f>IF(IFERROR(SEARCH($R$1,DN1622),0)&gt;0,$R$1,"")</f>
        <v/>
      </c>
      <c r="CN1622" s="4" t="str">
        <f>IF(IFERROR(SEARCH($S$1,DN1622),0)&gt;0,$S$1,"")</f>
        <v/>
      </c>
      <c r="CO1622" s="4" t="str">
        <f>IF(IFERROR(SEARCH($T$1,DN1622),0)&gt;0,$T$1,"")</f>
        <v/>
      </c>
      <c r="CP1622" s="4" t="str">
        <f>IF(IFERROR(SEARCH($U$1,DN1622),0)&gt;0,$U$1,"")</f>
        <v/>
      </c>
      <c r="CQ1622" s="4" t="str">
        <f>IF(IFERROR(SEARCH($V$1,DN1622),0)&gt;0,$V$1,"")</f>
        <v/>
      </c>
      <c r="CR1622" s="4" t="str">
        <f>IF(IFERROR(SEARCH($W$1,DN1622),0)&gt;0,$W$1,"")</f>
        <v/>
      </c>
      <c r="CS1622" s="4" t="str">
        <f>IF(IFERROR(SEARCH($X$1,DN1622),0)&gt;0,$X$1,"")</f>
        <v/>
      </c>
      <c r="CT1622" s="4">
        <f>LEN(BW1622)+LEN(BX1622)+LEN(BY1622)+LEN(BZ1622)+LEN(CA1622)+LEN(CO1622)+LEN(CB1622)+LEN(CC1622)+LEN(CD1622)+LEN(CE1622)+LEN(CF1622)+LEN(CG1622)+LEN(CH1622)+LEN(CI1622)+LEN(CP1622)+LEN(CJ1622)+LEN(CK1622)+LEN(CQ1622)+LEN(BV1622)+LEN(CL1622)+LEN(CS1622)+LEN(CM1622)+LEN(CR1622)+LEN(CN1622)</f>
        <v>6</v>
      </c>
      <c r="CU1622" s="4" t="str">
        <f>IF(IFERROR(SEARCH($Z$1,DN1622),0)&gt;0,$Z$1,"")</f>
        <v>-</v>
      </c>
      <c r="CV1622" s="4" t="str">
        <f>IF(IFERROR(SEARCH($AA$1,DN1622),0)&gt;0,$AA$1,"")</f>
        <v>/</v>
      </c>
      <c r="CW1622" s="4" t="str">
        <f>IF(IFERROR(SEARCH($AB$1,DN1622),0)&gt;0,$AB$1,"")</f>
        <v/>
      </c>
      <c r="CX1622" s="4" t="str">
        <f>IF(IFERROR(SEARCH($AC$1,DN1622),0)&gt;0,$AC$1,"")</f>
        <v/>
      </c>
      <c r="CY1622" s="4" t="str">
        <f>IF(IFERROR(SEARCH($AD$1,DN1622),0)&gt;0,$AD$1,"")</f>
        <v/>
      </c>
      <c r="CZ1622" s="4" t="str">
        <f>IF(IFERROR(SEARCH($AE$1,DN1622),0)&gt;0,$AE$1,"")</f>
        <v/>
      </c>
      <c r="DA1622" s="4">
        <f>LEN(DM1622)</f>
        <v>9</v>
      </c>
      <c r="DB1622" s="4">
        <f>LEN(DN1622)</f>
        <v>36</v>
      </c>
      <c r="DC1622" s="4">
        <f>DB1622-DA1622</f>
        <v>27</v>
      </c>
      <c r="DD1622" s="4" t="str">
        <f>RIGHT(DN1622,4)</f>
        <v>/DUS</v>
      </c>
      <c r="DE1622" s="4" t="str">
        <f>RIGHT(DN1622,5)</f>
        <v>P/DUS</v>
      </c>
      <c r="DF1622" s="4" t="str" cm="1">
        <f t="array" ref="DF1622">LEFT(DM1622,SUM(LEN(DM1622)-LEN(SUBSTITUTE(DM1622,{"0";"1";"2";"3";"4";"5";"6";"7";"8";"9"},""))))</f>
        <v>12</v>
      </c>
      <c r="DG1622" s="4">
        <f>LEN(DT1622)</f>
        <v>13</v>
      </c>
      <c r="DH1622" s="4" t="b">
        <f>LEFT(DM1622,2)=DF1622</f>
        <v>1</v>
      </c>
      <c r="DI1622" s="4" t="str">
        <f>RIGHT(DD1622,3)</f>
        <v>DUS</v>
      </c>
      <c r="DJ1622" s="4" t="b">
        <f>IF((DL1622=AQ1622)=TRUE,TRUE,IF((AQ1620=DL1622)=TRUE,TRUE,FALSE))</f>
        <v>1</v>
      </c>
      <c r="DK1622" s="4" t="b">
        <f>LEFT(DN1622,2)=LEFT(DO1622,2)</f>
        <v>0</v>
      </c>
      <c r="DL1622" s="5" t="str">
        <f>LEFT(DN1622,(DC1622-1))</f>
        <v>MIE SEDAP CUP KARE SPECIAL</v>
      </c>
      <c r="DM1622" s="4" t="str">
        <f>IFERROR(RIGHT(DN1622,LEN(DN1622)-FIND("-",DN1622)),1)</f>
        <v>12CUP/DUS</v>
      </c>
      <c r="DN1622" t="s">
        <v>2200</v>
      </c>
      <c r="DO1622" s="1"/>
      <c r="DP1622" s="4" t="b">
        <f ca="1">IF(IF(IF(DL1622=AQ1622,10,0)+IF(NOT(DI1622=$AU$1)=TRUE,10,0)=
20,"XXXX",IF(IF((DX1622+1)=2,0,1)+IF(DI1622=$AU$1,1,0)=2,TRUE,""))
="",IF(IF(DL1622=AQ1620,10,0)+IF(NOT(DI1622=$AU$1)=TRUE,10,0)=
20,"XXXX",IF(IF((DX1622+1)=2,0,1)+IF(DI1622=$AU$1,1,0)=2,TRUE,
"")),IF(IF(DL1622=AQ1622,10,0)+IF(NOT(DI1622=$AU$1)=TRUE,10,0)=
20,"XXXX",IF(IF((DX1622+1)=2,0,1)+IF(DI1622=$AU$1,1,0)=2,TRUE,"")))</f>
        <v>1</v>
      </c>
      <c r="DQ1622">
        <v>51000</v>
      </c>
      <c r="DR1622">
        <v>51000</v>
      </c>
      <c r="DS1622">
        <v>49000</v>
      </c>
      <c r="DT1622" t="str">
        <f>IF(DO1622&gt;0,DO1622,"800000000"&amp;ROW(DS1622))</f>
        <v>8000000001622</v>
      </c>
      <c r="DU1622" t="str">
        <f>DL1622</f>
        <v>MIE SEDAP CUP KARE SPECIAL</v>
      </c>
      <c r="DV1622" t="s">
        <v>4301</v>
      </c>
      <c r="DW1622" t="s">
        <v>4301</v>
      </c>
      <c r="DX1622" s="4" t="str" cm="1">
        <f t="array" aca="1" ref="DX1622" ca="1">LEFT(DM1622,MATCH(FALSE,ISNUMBER(MID(DM1622,ROW(INDIRECT("1:"&amp;LEN(DM1622)+1)), 1) *1),0) -1)</f>
        <v>12</v>
      </c>
      <c r="DY1622" s="1"/>
      <c r="EA1622" s="21"/>
      <c r="EC1622" s="5"/>
      <c r="EF1622" s="1"/>
      <c r="EH1622" s="1"/>
      <c r="EI1622" s="1"/>
      <c r="EL1622" s="5"/>
      <c r="EM1622" s="22"/>
      <c r="EN1622">
        <v>0</v>
      </c>
      <c r="EO1622" s="1" t="s">
        <v>5103</v>
      </c>
    </row>
    <row r="1624" spans="1:145">
      <c r="A1624" s="4" t="str">
        <f t="shared" si="2927"/>
        <v/>
      </c>
      <c r="B1624" s="4" t="str">
        <f t="shared" si="2928"/>
        <v/>
      </c>
      <c r="C1624" s="4" t="str">
        <f t="shared" si="2929"/>
        <v/>
      </c>
      <c r="D1624" s="4" t="str">
        <f t="shared" si="2930"/>
        <v/>
      </c>
      <c r="E1624" s="4" t="str">
        <f t="shared" si="2931"/>
        <v/>
      </c>
      <c r="F1624" s="4" t="str">
        <f t="shared" si="2932"/>
        <v/>
      </c>
      <c r="G1624" s="4" t="str">
        <f t="shared" si="2933"/>
        <v/>
      </c>
      <c r="H1624" s="4" t="str">
        <f t="shared" si="2934"/>
        <v/>
      </c>
      <c r="I1624" s="4" t="str">
        <f t="shared" si="2935"/>
        <v/>
      </c>
      <c r="J1624" s="4" t="str">
        <f t="shared" si="2936"/>
        <v/>
      </c>
      <c r="K1624" s="4" t="str">
        <f t="shared" si="2937"/>
        <v/>
      </c>
      <c r="L1624" s="4" t="str">
        <f t="shared" si="2938"/>
        <v/>
      </c>
      <c r="M1624" s="4" t="str">
        <f t="shared" si="2939"/>
        <v/>
      </c>
      <c r="N1624" s="4" t="str">
        <f t="shared" si="2940"/>
        <v/>
      </c>
      <c r="O1624" s="4" t="str">
        <f t="shared" si="2941"/>
        <v/>
      </c>
      <c r="P1624" s="4" t="str">
        <f t="shared" si="2942"/>
        <v>CUP</v>
      </c>
      <c r="Q1624" s="4" t="str">
        <f t="shared" si="2943"/>
        <v/>
      </c>
      <c r="R1624" s="4" t="str">
        <f t="shared" si="2944"/>
        <v/>
      </c>
      <c r="S1624" s="4" t="str">
        <f t="shared" si="2945"/>
        <v/>
      </c>
      <c r="T1624" s="4" t="str">
        <f t="shared" si="2946"/>
        <v/>
      </c>
      <c r="U1624" s="4" t="str">
        <f t="shared" si="2947"/>
        <v/>
      </c>
      <c r="V1624" s="4" t="str">
        <f t="shared" si="2948"/>
        <v/>
      </c>
      <c r="W1624" s="4" t="str">
        <f t="shared" si="2949"/>
        <v/>
      </c>
      <c r="X1624" s="4" t="str">
        <f t="shared" si="2950"/>
        <v/>
      </c>
      <c r="Y1624" s="4">
        <f t="shared" si="2951"/>
        <v>3</v>
      </c>
      <c r="Z1624" s="4" t="str">
        <f t="shared" si="2952"/>
        <v>-</v>
      </c>
      <c r="AA1624" s="4" t="str">
        <f t="shared" si="2953"/>
        <v/>
      </c>
      <c r="AB1624" s="4" t="str">
        <f t="shared" si="2954"/>
        <v/>
      </c>
      <c r="AC1624" s="4" t="str">
        <f t="shared" si="2955"/>
        <v/>
      </c>
      <c r="AD1624" s="4" t="str">
        <f t="shared" si="2956"/>
        <v/>
      </c>
      <c r="AE1624" s="4" t="str">
        <f t="shared" si="2957"/>
        <v/>
      </c>
      <c r="AF1624" s="4">
        <f t="shared" si="2958"/>
        <v>4</v>
      </c>
      <c r="AG1624" s="4">
        <f t="shared" si="2959"/>
        <v>25</v>
      </c>
      <c r="AH1624" s="4">
        <f t="shared" si="2960"/>
        <v>21</v>
      </c>
      <c r="AI1624" s="4" t="str">
        <f t="shared" si="2961"/>
        <v>1CUP</v>
      </c>
      <c r="AJ1624" s="4" t="str">
        <f t="shared" si="2962"/>
        <v>-1CUP</v>
      </c>
      <c r="AK1624" s="4" t="str" cm="1">
        <f t="array" ref="AK1624">LEFT(AR1624,SUM(LEN(AR1624)-LEN(SUBSTITUTE(AR1624,{"0";"1";"2";"3";"4";"5";"6";"7";"8";"9"},""))))</f>
        <v>1</v>
      </c>
      <c r="AL1624" s="4">
        <f t="shared" si="2966"/>
        <v>13</v>
      </c>
      <c r="AM1624" s="4" t="b">
        <f>LEFT(AR1624,1)=AK1624</f>
        <v>1</v>
      </c>
      <c r="AN1624" s="4" t="str">
        <f t="shared" si="3065"/>
        <v>CUP</v>
      </c>
      <c r="AO1624" s="4" t="b">
        <f>IF((AQ1624=DL1626)=TRUE,TRUE,IF((DL1624=AQ1624)=TRUE,TRUE,FALSE))</f>
        <v>1</v>
      </c>
      <c r="AP1624" s="4" t="b">
        <f t="shared" si="2963"/>
        <v>0</v>
      </c>
      <c r="AQ1624" s="5" t="str">
        <f t="shared" si="2964"/>
        <v>MIE SEDAP CUP KOREAN</v>
      </c>
      <c r="AR1624" s="4" t="str">
        <f t="shared" si="2965"/>
        <v>1CUP</v>
      </c>
      <c r="AS1624" t="s">
        <v>2204</v>
      </c>
      <c r="AT1624" s="1" t="s">
        <v>2205</v>
      </c>
      <c r="AU1624" s="4" t="str">
        <f ca="1">IF(IF(IF(AQ1624=DL1626,10,0)+IF(NOT(AN1624=$AU$1)=TRUE,10,0)=
20,"XXXX",IF(IF((BC1624+1)=2,0,1)+IF(AN1624=$AU$1,1,0)=2,TRUE,""))
="",IF(IF(AQ1624=DL1624,10,0)+IF(NOT(AN1624=$AU$1)=TRUE,10,0)=
20,"XXXX",IF(IF((BC1624+1)=2,0,1)+IF(AN1624=$AU$1,1,0)=2,TRUE,
"")),IF(IF(AQ1624=DL1626,10,0)+IF(NOT(AN1624=$AU$1)=TRUE,10,0)=
20,"XXXX",IF(IF((BC1624+1)=2,0,1)+IF(AN1624=$AU$1,1,0)=2,TRUE,"")))</f>
        <v>XXXX</v>
      </c>
      <c r="AV1624">
        <v>4800</v>
      </c>
      <c r="AW1624">
        <v>5000</v>
      </c>
      <c r="AX1624">
        <v>4270</v>
      </c>
      <c r="AY1624" t="str">
        <f t="shared" si="3066"/>
        <v>8998866202404</v>
      </c>
      <c r="AZ1624" t="str">
        <f t="shared" si="2967"/>
        <v>MIE SEDAP CUP KOREAN</v>
      </c>
      <c r="BA1624" t="s">
        <v>4301</v>
      </c>
      <c r="BB1624" t="s">
        <v>4301</v>
      </c>
      <c r="BC1624" s="9" t="str" cm="1">
        <f t="array" aca="1" ref="BC1624" ca="1">LEFT(AR1624,MATCH(FALSE,ISNUMBER(MID(AR1624,ROW(INDIRECT("1:"&amp;LEN(AR1624)+1)), 1) *1),0) -1)</f>
        <v>1</v>
      </c>
      <c r="BD1624" s="1"/>
      <c r="BF1624" s="21"/>
      <c r="BK1624" s="1"/>
      <c r="BM1624" s="1"/>
      <c r="BN1624" s="1"/>
      <c r="BR1624" s="22"/>
      <c r="BS1624">
        <v>0</v>
      </c>
      <c r="BT1624" s="1" t="s">
        <v>5103</v>
      </c>
      <c r="BV1624" s="4" t="str">
        <f>IF(IFERROR(SEARCH($A$1,DN1624),0)&gt;0,$A$1,"")</f>
        <v/>
      </c>
      <c r="BW1624" s="4" t="str">
        <f>IF(IFERROR(SEARCH($B$1,DN1624),0)&gt;0,$B$1,"")</f>
        <v/>
      </c>
      <c r="BX1624" s="4" t="str">
        <f>IF(IFERROR(SEARCH($C$1,DN1624),0)&gt;0,$C$1,"")</f>
        <v/>
      </c>
      <c r="BY1624" s="4" t="str">
        <f>IF(IFERROR(SEARCH($D$1,DN1624),0)&gt;0,$D$1,"")</f>
        <v/>
      </c>
      <c r="BZ1624" s="4" t="str">
        <f>IF(IFERROR(SEARCH($E$1,DN1624),0)&gt;0,$E$1,"")</f>
        <v/>
      </c>
      <c r="CA1624" s="4" t="str">
        <f>IF(IFERROR(SEARCH($F$1,DN1624),0)&gt;0,$F$1,"")</f>
        <v/>
      </c>
      <c r="CB1624" s="4" t="str">
        <f>IF(IFERROR(SEARCH($G$1,DN1624),0)&gt;0,$G$1,"")</f>
        <v/>
      </c>
      <c r="CC1624" s="4" t="str">
        <f>IF(IFERROR(SEARCH($H$1,DN1624),0)&gt;0,$H$1,"")</f>
        <v/>
      </c>
      <c r="CD1624" s="4" t="str">
        <f>IF(IFERROR(SEARCH($I$1,DN1624),0)&gt;0,$I$1,"")</f>
        <v/>
      </c>
      <c r="CE1624" s="4" t="str">
        <f>IF(IFERROR(SEARCH($J$1,DN1624),0)&gt;0,$J$1,"")</f>
        <v/>
      </c>
      <c r="CF1624" s="4" t="str">
        <f>IF(IFERROR(SEARCH($K$1,DN1624),0)&gt;0,$K$1,"")</f>
        <v/>
      </c>
      <c r="CG1624" s="4" t="str">
        <f>IF(IFERROR(SEARCH($L$1,DN1624),0)&gt;0,$L$1,"")</f>
        <v/>
      </c>
      <c r="CH1624" s="4" t="str">
        <f>IF(IFERROR(SEARCH($M$1,DN1624),0)&gt;0,$M$1,"")</f>
        <v/>
      </c>
      <c r="CI1624" s="4" t="str">
        <f>IF(IFERROR(SEARCH($N$1,DN1624),0)&gt;0,$N$1,"")</f>
        <v/>
      </c>
      <c r="CJ1624" s="4" t="str">
        <f>IF(IFERROR(SEARCH($O$1,DN1624),0)&gt;0,$O$1,"")</f>
        <v>DUS</v>
      </c>
      <c r="CK1624" s="4" t="str">
        <f>IF(IFERROR(SEARCH($P$1,DN1624),0)&gt;0,$P$1,"")</f>
        <v>CUP</v>
      </c>
      <c r="CL1624" s="4" t="str">
        <f>IF(IFERROR(SEARCH($Q$1,DN1624),0)&gt;0,$Q$1,"")</f>
        <v/>
      </c>
      <c r="CM1624" s="4" t="str">
        <f>IF(IFERROR(SEARCH($R$1,DN1624),0)&gt;0,$R$1,"")</f>
        <v/>
      </c>
      <c r="CN1624" s="4" t="str">
        <f>IF(IFERROR(SEARCH($S$1,DN1624),0)&gt;0,$S$1,"")</f>
        <v/>
      </c>
      <c r="CO1624" s="4" t="str">
        <f>IF(IFERROR(SEARCH($T$1,DN1624),0)&gt;0,$T$1,"")</f>
        <v/>
      </c>
      <c r="CP1624" s="4" t="str">
        <f>IF(IFERROR(SEARCH($U$1,DN1624),0)&gt;0,$U$1,"")</f>
        <v/>
      </c>
      <c r="CQ1624" s="4" t="str">
        <f>IF(IFERROR(SEARCH($V$1,DN1624),0)&gt;0,$V$1,"")</f>
        <v/>
      </c>
      <c r="CR1624" s="4" t="str">
        <f>IF(IFERROR(SEARCH($W$1,DN1624),0)&gt;0,$W$1,"")</f>
        <v/>
      </c>
      <c r="CS1624" s="4" t="str">
        <f>IF(IFERROR(SEARCH($X$1,DN1624),0)&gt;0,$X$1,"")</f>
        <v/>
      </c>
      <c r="CT1624" s="4">
        <f>LEN(BW1624)+LEN(BX1624)+LEN(BY1624)+LEN(BZ1624)+LEN(CA1624)+LEN(CO1624)+LEN(CB1624)+LEN(CC1624)+LEN(CD1624)+LEN(CE1624)+LEN(CF1624)+LEN(CG1624)+LEN(CH1624)+LEN(CI1624)+LEN(CP1624)+LEN(CJ1624)+LEN(CK1624)+LEN(CQ1624)+LEN(BV1624)+LEN(CL1624)+LEN(CS1624)+LEN(CM1624)+LEN(CR1624)+LEN(CN1624)</f>
        <v>6</v>
      </c>
      <c r="CU1624" s="4" t="str">
        <f>IF(IFERROR(SEARCH($Z$1,DN1624),0)&gt;0,$Z$1,"")</f>
        <v>-</v>
      </c>
      <c r="CV1624" s="4" t="str">
        <f>IF(IFERROR(SEARCH($AA$1,DN1624),0)&gt;0,$AA$1,"")</f>
        <v>/</v>
      </c>
      <c r="CW1624" s="4" t="str">
        <f>IF(IFERROR(SEARCH($AB$1,DN1624),0)&gt;0,$AB$1,"")</f>
        <v/>
      </c>
      <c r="CX1624" s="4" t="str">
        <f>IF(IFERROR(SEARCH($AC$1,DN1624),0)&gt;0,$AC$1,"")</f>
        <v/>
      </c>
      <c r="CY1624" s="4" t="str">
        <f>IF(IFERROR(SEARCH($AD$1,DN1624),0)&gt;0,$AD$1,"")</f>
        <v/>
      </c>
      <c r="CZ1624" s="4" t="str">
        <f>IF(IFERROR(SEARCH($AE$1,DN1624),0)&gt;0,$AE$1,"")</f>
        <v/>
      </c>
      <c r="DA1624" s="4">
        <f>LEN(DM1624)</f>
        <v>9</v>
      </c>
      <c r="DB1624" s="4">
        <f>LEN(DN1624)</f>
        <v>30</v>
      </c>
      <c r="DC1624" s="4">
        <f>DB1624-DA1624</f>
        <v>21</v>
      </c>
      <c r="DD1624" s="4" t="str">
        <f>RIGHT(DN1624,4)</f>
        <v>/DUS</v>
      </c>
      <c r="DE1624" s="4" t="str">
        <f>RIGHT(DN1624,5)</f>
        <v>P/DUS</v>
      </c>
      <c r="DF1624" s="4" t="str" cm="1">
        <f t="array" ref="DF1624">LEFT(DM1624,SUM(LEN(DM1624)-LEN(SUBSTITUTE(DM1624,{"0";"1";"2";"3";"4";"5";"6";"7";"8";"9"},""))))</f>
        <v>12</v>
      </c>
      <c r="DG1624" s="4">
        <f>LEN(DT1624)</f>
        <v>13</v>
      </c>
      <c r="DH1624" s="4" t="b">
        <f>LEFT(DM1624,2)=DF1624</f>
        <v>1</v>
      </c>
      <c r="DI1624" s="4" t="str">
        <f>RIGHT(DD1624,3)</f>
        <v>DUS</v>
      </c>
      <c r="DJ1624" s="4" t="b">
        <f>IF((DL1624=AQ1624)=TRUE,TRUE,IF((AQ1622=DL1624)=TRUE,TRUE,FALSE))</f>
        <v>1</v>
      </c>
      <c r="DK1624" s="4" t="b">
        <f>LEFT(DN1624,2)=LEFT(DO1624,2)</f>
        <v>0</v>
      </c>
      <c r="DL1624" s="5" t="str">
        <f>LEFT(DN1624,(DC1624-1))</f>
        <v>MIE SEDAP CUP KOREAN</v>
      </c>
      <c r="DM1624" s="4" t="str">
        <f>IFERROR(RIGHT(DN1624,LEN(DN1624)-FIND("-",DN1624)),1)</f>
        <v>12CUP/DUS</v>
      </c>
      <c r="DN1624" t="s">
        <v>2203</v>
      </c>
      <c r="DO1624" s="1"/>
      <c r="DP1624" s="4" t="b">
        <f ca="1">IF(IF(IF(DL1624=AQ1624,10,0)+IF(NOT(DI1624=$AU$1)=TRUE,10,0)=
20,"XXXX",IF(IF((DX1624+1)=2,0,1)+IF(DI1624=$AU$1,1,0)=2,TRUE,""))
="",IF(IF(DL1624=AQ1622,10,0)+IF(NOT(DI1624=$AU$1)=TRUE,10,0)=
20,"XXXX",IF(IF((DX1624+1)=2,0,1)+IF(DI1624=$AU$1,1,0)=2,TRUE,
"")),IF(IF(DL1624=AQ1624,10,0)+IF(NOT(DI1624=$AU$1)=TRUE,10,0)=
20,"XXXX",IF(IF((DX1624+1)=2,0,1)+IF(DI1624=$AU$1,1,0)=2,TRUE,"")))</f>
        <v>1</v>
      </c>
      <c r="DQ1624">
        <v>53500</v>
      </c>
      <c r="DR1624">
        <v>53500</v>
      </c>
      <c r="DS1624">
        <v>51250</v>
      </c>
      <c r="DT1624" t="str">
        <f>IF(DO1624&gt;0,DO1624,"800000000"&amp;ROW(DS1624))</f>
        <v>8000000001624</v>
      </c>
      <c r="DU1624" t="str">
        <f>DL1624</f>
        <v>MIE SEDAP CUP KOREAN</v>
      </c>
      <c r="DV1624" t="s">
        <v>4301</v>
      </c>
      <c r="DW1624" t="s">
        <v>4301</v>
      </c>
      <c r="DX1624" s="4" t="str" cm="1">
        <f t="array" aca="1" ref="DX1624" ca="1">LEFT(DM1624,MATCH(FALSE,ISNUMBER(MID(DM1624,ROW(INDIRECT("1:"&amp;LEN(DM1624)+1)), 1) *1),0) -1)</f>
        <v>12</v>
      </c>
      <c r="DY1624" s="1"/>
      <c r="EA1624" s="21"/>
      <c r="EC1624" s="5"/>
      <c r="EF1624" s="1"/>
      <c r="EH1624" s="1"/>
      <c r="EI1624" s="1"/>
      <c r="EL1624" s="5"/>
      <c r="EM1624" s="22"/>
      <c r="EN1624">
        <v>0</v>
      </c>
      <c r="EO1624" s="1" t="s">
        <v>5103</v>
      </c>
    </row>
    <row r="1626" spans="1:145">
      <c r="A1626" s="4" t="str">
        <f t="shared" si="2927"/>
        <v/>
      </c>
      <c r="B1626" s="4" t="str">
        <f t="shared" si="2928"/>
        <v/>
      </c>
      <c r="C1626" s="4" t="str">
        <f t="shared" si="2929"/>
        <v/>
      </c>
      <c r="D1626" s="4" t="str">
        <f t="shared" si="2930"/>
        <v/>
      </c>
      <c r="E1626" s="4" t="str">
        <f t="shared" si="2931"/>
        <v/>
      </c>
      <c r="F1626" s="4" t="str">
        <f t="shared" si="2932"/>
        <v/>
      </c>
      <c r="G1626" s="4" t="str">
        <f t="shared" si="2933"/>
        <v/>
      </c>
      <c r="H1626" s="4" t="str">
        <f t="shared" si="2934"/>
        <v/>
      </c>
      <c r="I1626" s="4" t="str">
        <f t="shared" si="2935"/>
        <v/>
      </c>
      <c r="J1626" s="4" t="str">
        <f t="shared" si="2936"/>
        <v/>
      </c>
      <c r="K1626" s="4" t="str">
        <f t="shared" si="2937"/>
        <v/>
      </c>
      <c r="L1626" s="4" t="str">
        <f t="shared" si="2938"/>
        <v/>
      </c>
      <c r="M1626" s="4" t="str">
        <f t="shared" si="2939"/>
        <v/>
      </c>
      <c r="N1626" s="4" t="str">
        <f t="shared" si="2940"/>
        <v/>
      </c>
      <c r="O1626" s="4" t="str">
        <f t="shared" si="2941"/>
        <v/>
      </c>
      <c r="P1626" s="4" t="str">
        <f t="shared" si="2942"/>
        <v>CUP</v>
      </c>
      <c r="Q1626" s="4" t="str">
        <f t="shared" si="2943"/>
        <v/>
      </c>
      <c r="R1626" s="4" t="str">
        <f t="shared" si="2944"/>
        <v/>
      </c>
      <c r="S1626" s="4" t="str">
        <f t="shared" si="2945"/>
        <v/>
      </c>
      <c r="T1626" s="4" t="str">
        <f t="shared" si="2946"/>
        <v/>
      </c>
      <c r="U1626" s="4" t="str">
        <f t="shared" si="2947"/>
        <v/>
      </c>
      <c r="V1626" s="4" t="str">
        <f t="shared" si="2948"/>
        <v/>
      </c>
      <c r="W1626" s="4" t="str">
        <f t="shared" si="2949"/>
        <v/>
      </c>
      <c r="X1626" s="4" t="str">
        <f t="shared" si="2950"/>
        <v/>
      </c>
      <c r="Y1626" s="4">
        <f t="shared" si="2951"/>
        <v>3</v>
      </c>
      <c r="Z1626" s="4" t="str">
        <f t="shared" si="2952"/>
        <v>-</v>
      </c>
      <c r="AA1626" s="4" t="str">
        <f t="shared" si="2953"/>
        <v/>
      </c>
      <c r="AB1626" s="4" t="str">
        <f t="shared" si="2954"/>
        <v/>
      </c>
      <c r="AC1626" s="4" t="str">
        <f t="shared" si="2955"/>
        <v/>
      </c>
      <c r="AD1626" s="4" t="str">
        <f t="shared" si="2956"/>
        <v/>
      </c>
      <c r="AE1626" s="4" t="str">
        <f t="shared" si="2957"/>
        <v/>
      </c>
      <c r="AF1626" s="4">
        <f t="shared" si="2958"/>
        <v>4</v>
      </c>
      <c r="AG1626" s="4">
        <f t="shared" si="2959"/>
        <v>23</v>
      </c>
      <c r="AH1626" s="4">
        <f t="shared" si="2960"/>
        <v>19</v>
      </c>
      <c r="AI1626" s="4" t="str">
        <f t="shared" si="2961"/>
        <v>1CUP</v>
      </c>
      <c r="AJ1626" s="4" t="str">
        <f t="shared" si="2962"/>
        <v>-1CUP</v>
      </c>
      <c r="AK1626" s="4" t="str" cm="1">
        <f t="array" ref="AK1626">LEFT(AR1626,SUM(LEN(AR1626)-LEN(SUBSTITUTE(AR1626,{"0";"1";"2";"3";"4";"5";"6";"7";"8";"9"},""))))</f>
        <v>1</v>
      </c>
      <c r="AL1626" s="4">
        <f t="shared" si="2966"/>
        <v>13</v>
      </c>
      <c r="AM1626" s="4" t="b">
        <f>LEFT(AR1626,1)=AK1626</f>
        <v>1</v>
      </c>
      <c r="AN1626" s="4" t="str">
        <f t="shared" si="3065"/>
        <v>CUP</v>
      </c>
      <c r="AO1626" s="4" t="b">
        <f>IF((AQ1626=AQ1627)=TRUE,TRUE,IF((DL1626=AQ1626)=TRUE,TRUE,FALSE))</f>
        <v>1</v>
      </c>
      <c r="AP1626" s="4" t="b">
        <f t="shared" si="2963"/>
        <v>0</v>
      </c>
      <c r="AQ1626" s="5" t="str">
        <f t="shared" si="2964"/>
        <v>MIE SEDAP CUP SOTO</v>
      </c>
      <c r="AR1626" s="4" t="str">
        <f t="shared" si="2965"/>
        <v>1CUP</v>
      </c>
      <c r="AS1626" t="s">
        <v>2207</v>
      </c>
      <c r="AT1626" s="1" t="s">
        <v>2208</v>
      </c>
      <c r="AU1626" s="4" t="str">
        <f ca="1">IF(IF(IF(AQ1626=AQ1627,10,0)+IF(NOT(AN1626=$AU$1)=TRUE,10,0)=
20,"XXXX",IF(IF((BC1626+1)=2,0,1)+IF(AN1626=$AU$1,1,0)=2,TRUE,""))
="",IF(IF(AQ1626=DL1626,10,0)+IF(NOT(AN1626=$AU$1)=TRUE,10,0)=
20,"XXXX",IF(IF((BC1626+1)=2,0,1)+IF(AN1626=$AU$1,1,0)=2,TRUE,
"")),IF(IF(AQ1626=AQ1627,10,0)+IF(NOT(AN1626=$AU$1)=TRUE,10,0)=
20,"XXXX",IF(IF((BC1626+1)=2,0,1)+IF(AN1626=$AU$1,1,0)=2,TRUE,"")))</f>
        <v>XXXX</v>
      </c>
      <c r="AV1626">
        <v>4600</v>
      </c>
      <c r="AW1626">
        <v>5000</v>
      </c>
      <c r="AX1626">
        <v>4068</v>
      </c>
      <c r="AY1626" t="str">
        <f t="shared" si="3066"/>
        <v>8998866200837</v>
      </c>
      <c r="AZ1626" t="str">
        <f t="shared" si="2967"/>
        <v>MIE SEDAP CUP SOTO</v>
      </c>
      <c r="BA1626" t="s">
        <v>4301</v>
      </c>
      <c r="BB1626" t="s">
        <v>4301</v>
      </c>
      <c r="BC1626" s="9" t="str" cm="1">
        <f t="array" aca="1" ref="BC1626" ca="1">LEFT(AR1626,MATCH(FALSE,ISNUMBER(MID(AR1626,ROW(INDIRECT("1:"&amp;LEN(AR1626)+1)), 1) *1),0) -1)</f>
        <v>1</v>
      </c>
      <c r="BD1626" s="1"/>
      <c r="BF1626" s="21"/>
      <c r="BK1626" s="1"/>
      <c r="BM1626" s="1"/>
      <c r="BN1626" s="1"/>
      <c r="BR1626" s="22"/>
      <c r="BS1626">
        <v>0</v>
      </c>
      <c r="BT1626" s="1" t="s">
        <v>5103</v>
      </c>
      <c r="BV1626" s="4" t="str">
        <f>IF(IFERROR(SEARCH($A$1,DN1626),0)&gt;0,$A$1,"")</f>
        <v/>
      </c>
      <c r="BW1626" s="4" t="str">
        <f>IF(IFERROR(SEARCH($B$1,DN1626),0)&gt;0,$B$1,"")</f>
        <v/>
      </c>
      <c r="BX1626" s="4" t="str">
        <f>IF(IFERROR(SEARCH($C$1,DN1626),0)&gt;0,$C$1,"")</f>
        <v/>
      </c>
      <c r="BY1626" s="4" t="str">
        <f>IF(IFERROR(SEARCH($D$1,DN1626),0)&gt;0,$D$1,"")</f>
        <v/>
      </c>
      <c r="BZ1626" s="4" t="str">
        <f>IF(IFERROR(SEARCH($E$1,DN1626),0)&gt;0,$E$1,"")</f>
        <v/>
      </c>
      <c r="CA1626" s="4" t="str">
        <f>IF(IFERROR(SEARCH($F$1,DN1626),0)&gt;0,$F$1,"")</f>
        <v/>
      </c>
      <c r="CB1626" s="4" t="str">
        <f>IF(IFERROR(SEARCH($G$1,DN1626),0)&gt;0,$G$1,"")</f>
        <v/>
      </c>
      <c r="CC1626" s="4" t="str">
        <f>IF(IFERROR(SEARCH($H$1,DN1626),0)&gt;0,$H$1,"")</f>
        <v/>
      </c>
      <c r="CD1626" s="4" t="str">
        <f>IF(IFERROR(SEARCH($I$1,DN1626),0)&gt;0,$I$1,"")</f>
        <v/>
      </c>
      <c r="CE1626" s="4" t="str">
        <f>IF(IFERROR(SEARCH($J$1,DN1626),0)&gt;0,$J$1,"")</f>
        <v/>
      </c>
      <c r="CF1626" s="4" t="str">
        <f>IF(IFERROR(SEARCH($K$1,DN1626),0)&gt;0,$K$1,"")</f>
        <v/>
      </c>
      <c r="CG1626" s="4" t="str">
        <f>IF(IFERROR(SEARCH($L$1,DN1626),0)&gt;0,$L$1,"")</f>
        <v/>
      </c>
      <c r="CH1626" s="4" t="str">
        <f>IF(IFERROR(SEARCH($M$1,DN1626),0)&gt;0,$M$1,"")</f>
        <v/>
      </c>
      <c r="CI1626" s="4" t="str">
        <f>IF(IFERROR(SEARCH($N$1,DN1626),0)&gt;0,$N$1,"")</f>
        <v/>
      </c>
      <c r="CJ1626" s="4" t="str">
        <f>IF(IFERROR(SEARCH($O$1,DN1626),0)&gt;0,$O$1,"")</f>
        <v>DUS</v>
      </c>
      <c r="CK1626" s="4" t="str">
        <f>IF(IFERROR(SEARCH($P$1,DN1626),0)&gt;0,$P$1,"")</f>
        <v>CUP</v>
      </c>
      <c r="CL1626" s="4" t="str">
        <f>IF(IFERROR(SEARCH($Q$1,DN1626),0)&gt;0,$Q$1,"")</f>
        <v/>
      </c>
      <c r="CM1626" s="4" t="str">
        <f>IF(IFERROR(SEARCH($R$1,DN1626),0)&gt;0,$R$1,"")</f>
        <v/>
      </c>
      <c r="CN1626" s="4" t="str">
        <f>IF(IFERROR(SEARCH($S$1,DN1626),0)&gt;0,$S$1,"")</f>
        <v/>
      </c>
      <c r="CO1626" s="4" t="str">
        <f>IF(IFERROR(SEARCH($T$1,DN1626),0)&gt;0,$T$1,"")</f>
        <v/>
      </c>
      <c r="CP1626" s="4" t="str">
        <f>IF(IFERROR(SEARCH($U$1,DN1626),0)&gt;0,$U$1,"")</f>
        <v/>
      </c>
      <c r="CQ1626" s="4" t="str">
        <f>IF(IFERROR(SEARCH($V$1,DN1626),0)&gt;0,$V$1,"")</f>
        <v/>
      </c>
      <c r="CR1626" s="4" t="str">
        <f>IF(IFERROR(SEARCH($W$1,DN1626),0)&gt;0,$W$1,"")</f>
        <v/>
      </c>
      <c r="CS1626" s="4" t="str">
        <f>IF(IFERROR(SEARCH($X$1,DN1626),0)&gt;0,$X$1,"")</f>
        <v/>
      </c>
      <c r="CT1626" s="4">
        <f>LEN(BW1626)+LEN(BX1626)+LEN(BY1626)+LEN(BZ1626)+LEN(CA1626)+LEN(CO1626)+LEN(CB1626)+LEN(CC1626)+LEN(CD1626)+LEN(CE1626)+LEN(CF1626)+LEN(CG1626)+LEN(CH1626)+LEN(CI1626)+LEN(CP1626)+LEN(CJ1626)+LEN(CK1626)+LEN(CQ1626)+LEN(BV1626)+LEN(CL1626)+LEN(CS1626)+LEN(CM1626)+LEN(CR1626)+LEN(CN1626)</f>
        <v>6</v>
      </c>
      <c r="CU1626" s="4" t="str">
        <f>IF(IFERROR(SEARCH($Z$1,DN1626),0)&gt;0,$Z$1,"")</f>
        <v>-</v>
      </c>
      <c r="CV1626" s="4" t="str">
        <f>IF(IFERROR(SEARCH($AA$1,DN1626),0)&gt;0,$AA$1,"")</f>
        <v>/</v>
      </c>
      <c r="CW1626" s="4" t="str">
        <f>IF(IFERROR(SEARCH($AB$1,DN1626),0)&gt;0,$AB$1,"")</f>
        <v/>
      </c>
      <c r="CX1626" s="4" t="str">
        <f>IF(IFERROR(SEARCH($AC$1,DN1626),0)&gt;0,$AC$1,"")</f>
        <v/>
      </c>
      <c r="CY1626" s="4" t="str">
        <f>IF(IFERROR(SEARCH($AD$1,DN1626),0)&gt;0,$AD$1,"")</f>
        <v/>
      </c>
      <c r="CZ1626" s="4" t="str">
        <f>IF(IFERROR(SEARCH($AE$1,DN1626),0)&gt;0,$AE$1,"")</f>
        <v/>
      </c>
      <c r="DA1626" s="4">
        <f>LEN(DM1626)</f>
        <v>9</v>
      </c>
      <c r="DB1626" s="4">
        <f>LEN(DN1626)</f>
        <v>28</v>
      </c>
      <c r="DC1626" s="4">
        <f>DB1626-DA1626</f>
        <v>19</v>
      </c>
      <c r="DD1626" s="4" t="str">
        <f>RIGHT(DN1626,4)</f>
        <v>/DUS</v>
      </c>
      <c r="DE1626" s="4" t="str">
        <f>RIGHT(DN1626,5)</f>
        <v>P/DUS</v>
      </c>
      <c r="DF1626" s="4" t="str" cm="1">
        <f t="array" ref="DF1626">LEFT(DM1626,SUM(LEN(DM1626)-LEN(SUBSTITUTE(DM1626,{"0";"1";"2";"3";"4";"5";"6";"7";"8";"9"},""))))</f>
        <v>12</v>
      </c>
      <c r="DG1626" s="4">
        <f>LEN(DT1626)</f>
        <v>13</v>
      </c>
      <c r="DH1626" s="4" t="b">
        <f>LEFT(DM1626,2)=DF1626</f>
        <v>1</v>
      </c>
      <c r="DI1626" s="4" t="str">
        <f>RIGHT(DD1626,3)</f>
        <v>DUS</v>
      </c>
      <c r="DJ1626" s="4" t="b">
        <f>IF((DL1626=AQ1626)=TRUE,TRUE,IF((AQ1624=DL1626)=TRUE,TRUE,FALSE))</f>
        <v>1</v>
      </c>
      <c r="DK1626" s="4" t="b">
        <f>LEFT(DN1626,2)=LEFT(DO1626,2)</f>
        <v>0</v>
      </c>
      <c r="DL1626" s="5" t="str">
        <f>LEFT(DN1626,(DC1626-1))</f>
        <v>MIE SEDAP CUP SOTO</v>
      </c>
      <c r="DM1626" s="4" t="str">
        <f>IFERROR(RIGHT(DN1626,LEN(DN1626)-FIND("-",DN1626)),1)</f>
        <v>12CUP/DUS</v>
      </c>
      <c r="DN1626" t="s">
        <v>2206</v>
      </c>
      <c r="DO1626" s="1"/>
      <c r="DP1626" s="4" t="b">
        <f ca="1">IF(IF(IF(DL1626=AQ1626,10,0)+IF(NOT(DI1626=$AU$1)=TRUE,10,0)=
20,"XXXX",IF(IF((DX1626+1)=2,0,1)+IF(DI1626=$AU$1,1,0)=2,TRUE,""))
="",IF(IF(DL1626=AQ1624,10,0)+IF(NOT(DI1626=$AU$1)=TRUE,10,0)=
20,"XXXX",IF(IF((DX1626+1)=2,0,1)+IF(DI1626=$AU$1,1,0)=2,TRUE,
"")),IF(IF(DL1626=AQ1626,10,0)+IF(NOT(DI1626=$AU$1)=TRUE,10,0)=
20,"XXXX",IF(IF((DX1626+1)=2,0,1)+IF(DI1626=$AU$1,1,0)=2,TRUE,"")))</f>
        <v>1</v>
      </c>
      <c r="DQ1626">
        <v>51000</v>
      </c>
      <c r="DR1626">
        <v>51000</v>
      </c>
      <c r="DS1626">
        <v>48825</v>
      </c>
      <c r="DT1626" t="str">
        <f>IF(DO1626&gt;0,DO1626,"800000000"&amp;ROW(DS1626))</f>
        <v>8000000001626</v>
      </c>
      <c r="DU1626" t="str">
        <f>DL1626</f>
        <v>MIE SEDAP CUP SOTO</v>
      </c>
      <c r="DV1626" t="s">
        <v>4301</v>
      </c>
      <c r="DW1626" t="s">
        <v>4301</v>
      </c>
      <c r="DX1626" s="4" t="str" cm="1">
        <f t="array" aca="1" ref="DX1626" ca="1">LEFT(DM1626,MATCH(FALSE,ISNUMBER(MID(DM1626,ROW(INDIRECT("1:"&amp;LEN(DM1626)+1)), 1) *1),0) -1)</f>
        <v>12</v>
      </c>
      <c r="DY1626" s="1"/>
      <c r="EA1626" s="21"/>
      <c r="EC1626" s="5"/>
      <c r="EF1626" s="1"/>
      <c r="EH1626" s="1"/>
      <c r="EI1626" s="1"/>
      <c r="EL1626" s="5"/>
      <c r="EM1626" s="22"/>
      <c r="EN1626">
        <v>0</v>
      </c>
      <c r="EO1626" s="1" t="s">
        <v>5103</v>
      </c>
    </row>
    <row r="1627" spans="1:145">
      <c r="A1627" s="4" t="str">
        <f t="shared" si="2927"/>
        <v/>
      </c>
      <c r="B1627" s="4" t="str">
        <f t="shared" si="2928"/>
        <v/>
      </c>
      <c r="C1627" s="4" t="str">
        <f t="shared" si="2929"/>
        <v>BKS</v>
      </c>
      <c r="D1627" s="4" t="str">
        <f t="shared" si="2930"/>
        <v/>
      </c>
      <c r="E1627" s="4" t="str">
        <f t="shared" si="2931"/>
        <v/>
      </c>
      <c r="F1627" s="4" t="str">
        <f t="shared" si="2932"/>
        <v/>
      </c>
      <c r="G1627" s="4" t="str">
        <f t="shared" si="2933"/>
        <v/>
      </c>
      <c r="H1627" s="4" t="str">
        <f t="shared" si="2934"/>
        <v/>
      </c>
      <c r="I1627" s="4" t="str">
        <f t="shared" si="2935"/>
        <v/>
      </c>
      <c r="J1627" s="4" t="str">
        <f t="shared" si="2936"/>
        <v/>
      </c>
      <c r="K1627" s="4" t="str">
        <f t="shared" si="2937"/>
        <v/>
      </c>
      <c r="L1627" s="4" t="str">
        <f t="shared" si="2938"/>
        <v/>
      </c>
      <c r="M1627" s="4" t="str">
        <f t="shared" si="2939"/>
        <v/>
      </c>
      <c r="N1627" s="4" t="str">
        <f t="shared" si="2940"/>
        <v/>
      </c>
      <c r="O1627" s="4" t="str">
        <f t="shared" si="2941"/>
        <v/>
      </c>
      <c r="P1627" s="4" t="str">
        <f t="shared" si="2942"/>
        <v/>
      </c>
      <c r="Q1627" s="4" t="str">
        <f t="shared" si="2943"/>
        <v/>
      </c>
      <c r="R1627" s="4" t="str">
        <f t="shared" si="2944"/>
        <v/>
      </c>
      <c r="S1627" s="4" t="str">
        <f t="shared" si="2945"/>
        <v/>
      </c>
      <c r="T1627" s="4" t="str">
        <f t="shared" si="2946"/>
        <v/>
      </c>
      <c r="U1627" s="4" t="str">
        <f t="shared" si="2947"/>
        <v/>
      </c>
      <c r="V1627" s="4" t="str">
        <f t="shared" si="2948"/>
        <v/>
      </c>
      <c r="W1627" s="4" t="str">
        <f t="shared" si="2949"/>
        <v/>
      </c>
      <c r="X1627" s="4" t="str">
        <f t="shared" si="2950"/>
        <v/>
      </c>
      <c r="Y1627" s="4">
        <f t="shared" si="2951"/>
        <v>3</v>
      </c>
      <c r="Z1627" s="4" t="str">
        <f t="shared" si="2952"/>
        <v>-</v>
      </c>
      <c r="AA1627" s="4" t="str">
        <f t="shared" si="2953"/>
        <v/>
      </c>
      <c r="AB1627" s="4" t="str">
        <f t="shared" si="2954"/>
        <v/>
      </c>
      <c r="AC1627" s="4" t="str">
        <f t="shared" si="2955"/>
        <v/>
      </c>
      <c r="AD1627" s="4" t="str">
        <f t="shared" si="2956"/>
        <v/>
      </c>
      <c r="AE1627" s="4" t="str">
        <f t="shared" si="2957"/>
        <v/>
      </c>
      <c r="AF1627" s="4">
        <f t="shared" si="2958"/>
        <v>4</v>
      </c>
      <c r="AG1627" s="4">
        <f t="shared" si="2959"/>
        <v>21</v>
      </c>
      <c r="AH1627" s="4">
        <f t="shared" si="2960"/>
        <v>17</v>
      </c>
      <c r="AI1627" s="4" t="str">
        <f t="shared" si="2961"/>
        <v>1BKS</v>
      </c>
      <c r="AJ1627" s="4" t="str">
        <f t="shared" si="2962"/>
        <v>-1BKS</v>
      </c>
      <c r="AK1627" s="4" t="str" cm="1">
        <f t="array" ref="AK1627">LEFT(AR1627,SUM(LEN(AR1627)-LEN(SUBSTITUTE(AR1627,{"0";"1";"2";"3";"4";"5";"6";"7";"8";"9"},""))))</f>
        <v>1</v>
      </c>
      <c r="AL1627" s="4">
        <f t="shared" si="2966"/>
        <v>13</v>
      </c>
      <c r="AM1627" s="4" t="b">
        <f>LEFT(AR1627,1)=AK1627</f>
        <v>1</v>
      </c>
      <c r="AN1627" s="4" t="str">
        <f t="shared" si="3065"/>
        <v>BKS</v>
      </c>
      <c r="AO1627" s="4" t="b">
        <f>IF((AQ1627=DL1627)=TRUE,TRUE,IF((AQ1626=AQ1627)=TRUE,TRUE,FALSE))</f>
        <v>1</v>
      </c>
      <c r="AP1627" s="4" t="b">
        <f t="shared" si="2963"/>
        <v>0</v>
      </c>
      <c r="AQ1627" s="5" t="str">
        <f t="shared" si="2964"/>
        <v>MIE SEDAP GORENG</v>
      </c>
      <c r="AR1627" s="4" t="str">
        <f t="shared" si="2965"/>
        <v>1BKS</v>
      </c>
      <c r="AS1627" t="s">
        <v>2209</v>
      </c>
      <c r="AT1627" s="1" t="s">
        <v>2210</v>
      </c>
      <c r="AU1627" s="4" t="str">
        <f>IF(IF(IF(AQ1627=DL1627,10,0)+IF(NOT(AN1627=$AU$1)=TRUE,10,0)=
20,"XXXX",IF(IF((BC1627+1)=2,0,1)+IF(AN1627=$AU$1,1,0)=2,TRUE,""))
="",IF(IF(AQ1627=AQ1626,10,0)+IF(NOT(AN1627=$AU$1)=TRUE,10,0)=
20,"XXXX",IF(IF((BC1627+1)=2,0,1)+IF(AN1627=$AU$1,1,0)=2,TRUE,
"")),IF(IF(AQ1627=DL1627,10,0)+IF(NOT(AN1627=$AU$1)=TRUE,10,0)=
20,"XXXX",IF(IF((BC1627+1)=2,0,1)+IF(AN1627=$AU$1,1,0)=2,TRUE,"")))</f>
        <v>XXXX</v>
      </c>
      <c r="AV1627">
        <v>2715</v>
      </c>
      <c r="AW1627">
        <v>2715</v>
      </c>
      <c r="AX1627">
        <v>2715</v>
      </c>
      <c r="AY1627" t="str">
        <f t="shared" si="3066"/>
        <v>8998866200301</v>
      </c>
      <c r="AZ1627" t="str">
        <f t="shared" si="2967"/>
        <v>MIE SEDAP GORENG</v>
      </c>
      <c r="BA1627" t="s">
        <v>4301</v>
      </c>
      <c r="BB1627" t="s">
        <v>4301</v>
      </c>
      <c r="BC1627" s="9" t="str" cm="1">
        <f t="array" aca="1" ref="BC1627" ca="1">LEFT(AR1627,MATCH(FALSE,ISNUMBER(MID(AR1627,ROW(INDIRECT("1:"&amp;LEN(AR1627)+1)), 1) *1),0) -1)</f>
        <v>1</v>
      </c>
      <c r="BD1627" s="1"/>
      <c r="BF1627" s="21"/>
      <c r="BK1627" s="1"/>
      <c r="BM1627" s="1"/>
      <c r="BN1627" s="1"/>
      <c r="BR1627" s="22"/>
      <c r="BS1627">
        <v>0</v>
      </c>
      <c r="BT1627" s="1" t="s">
        <v>5103</v>
      </c>
      <c r="BV1627" s="4" t="str">
        <f>IF(IFERROR(SEARCH($A$1,DN1627),0)&gt;0,$A$1,"")</f>
        <v/>
      </c>
      <c r="BW1627" s="4" t="str">
        <f>IF(IFERROR(SEARCH($B$1,DN1627),0)&gt;0,$B$1,"")</f>
        <v/>
      </c>
      <c r="BX1627" s="4" t="str">
        <f>IF(IFERROR(SEARCH($C$1,DN1627),0)&gt;0,$C$1,"")</f>
        <v>BKS</v>
      </c>
      <c r="BY1627" s="4" t="str">
        <f>IF(IFERROR(SEARCH($D$1,DN1627),0)&gt;0,$D$1,"")</f>
        <v/>
      </c>
      <c r="BZ1627" s="4" t="str">
        <f>IF(IFERROR(SEARCH($E$1,DN1627),0)&gt;0,$E$1,"")</f>
        <v/>
      </c>
      <c r="CA1627" s="4" t="str">
        <f>IF(IFERROR(SEARCH($F$1,DN1627),0)&gt;0,$F$1,"")</f>
        <v/>
      </c>
      <c r="CB1627" s="4" t="str">
        <f>IF(IFERROR(SEARCH($G$1,DN1627),0)&gt;0,$G$1,"")</f>
        <v/>
      </c>
      <c r="CC1627" s="4" t="str">
        <f>IF(IFERROR(SEARCH($H$1,DN1627),0)&gt;0,$H$1,"")</f>
        <v/>
      </c>
      <c r="CD1627" s="4" t="str">
        <f>IF(IFERROR(SEARCH($I$1,DN1627),0)&gt;0,$I$1,"")</f>
        <v/>
      </c>
      <c r="CE1627" s="4" t="str">
        <f>IF(IFERROR(SEARCH($J$1,DN1627),0)&gt;0,$J$1,"")</f>
        <v/>
      </c>
      <c r="CF1627" s="4" t="str">
        <f>IF(IFERROR(SEARCH($K$1,DN1627),0)&gt;0,$K$1,"")</f>
        <v/>
      </c>
      <c r="CG1627" s="4" t="str">
        <f>IF(IFERROR(SEARCH($L$1,DN1627),0)&gt;0,$L$1,"")</f>
        <v/>
      </c>
      <c r="CH1627" s="4" t="str">
        <f>IF(IFERROR(SEARCH($M$1,DN1627),0)&gt;0,$M$1,"")</f>
        <v/>
      </c>
      <c r="CI1627" s="4" t="str">
        <f>IF(IFERROR(SEARCH($N$1,DN1627),0)&gt;0,$N$1,"")</f>
        <v/>
      </c>
      <c r="CJ1627" s="4" t="str">
        <f>IF(IFERROR(SEARCH($O$1,DN1627),0)&gt;0,$O$1,"")</f>
        <v>DUS</v>
      </c>
      <c r="CK1627" s="4" t="str">
        <f>IF(IFERROR(SEARCH($P$1,DN1627),0)&gt;0,$P$1,"")</f>
        <v/>
      </c>
      <c r="CL1627" s="4" t="str">
        <f>IF(IFERROR(SEARCH($Q$1,DN1627),0)&gt;0,$Q$1,"")</f>
        <v/>
      </c>
      <c r="CM1627" s="4" t="str">
        <f>IF(IFERROR(SEARCH($R$1,DN1627),0)&gt;0,$R$1,"")</f>
        <v/>
      </c>
      <c r="CN1627" s="4" t="str">
        <f>IF(IFERROR(SEARCH($S$1,DN1627),0)&gt;0,$S$1,"")</f>
        <v/>
      </c>
      <c r="CO1627" s="4" t="str">
        <f>IF(IFERROR(SEARCH($T$1,DN1627),0)&gt;0,$T$1,"")</f>
        <v/>
      </c>
      <c r="CP1627" s="4" t="str">
        <f>IF(IFERROR(SEARCH($U$1,DN1627),0)&gt;0,$U$1,"")</f>
        <v/>
      </c>
      <c r="CQ1627" s="4" t="str">
        <f>IF(IFERROR(SEARCH($V$1,DN1627),0)&gt;0,$V$1,"")</f>
        <v/>
      </c>
      <c r="CR1627" s="4" t="str">
        <f>IF(IFERROR(SEARCH($W$1,DN1627),0)&gt;0,$W$1,"")</f>
        <v/>
      </c>
      <c r="CS1627" s="4" t="str">
        <f>IF(IFERROR(SEARCH($X$1,DN1627),0)&gt;0,$X$1,"")</f>
        <v/>
      </c>
      <c r="CT1627" s="4">
        <f>LEN(BW1627)+LEN(BX1627)+LEN(BY1627)+LEN(BZ1627)+LEN(CA1627)+LEN(CO1627)+LEN(CB1627)+LEN(CC1627)+LEN(CD1627)+LEN(CE1627)+LEN(CF1627)+LEN(CG1627)+LEN(CH1627)+LEN(CI1627)+LEN(CP1627)+LEN(CJ1627)+LEN(CK1627)+LEN(CQ1627)+LEN(BV1627)+LEN(CL1627)+LEN(CS1627)+LEN(CM1627)+LEN(CR1627)+LEN(CN1627)</f>
        <v>6</v>
      </c>
      <c r="CU1627" s="4" t="str">
        <f>IF(IFERROR(SEARCH($Z$1,DN1627),0)&gt;0,$Z$1,"")</f>
        <v>-</v>
      </c>
      <c r="CV1627" s="4" t="str">
        <f>IF(IFERROR(SEARCH($AA$1,DN1627),0)&gt;0,$AA$1,"")</f>
        <v>/</v>
      </c>
      <c r="CW1627" s="4" t="str">
        <f>IF(IFERROR(SEARCH($AB$1,DN1627),0)&gt;0,$AB$1,"")</f>
        <v/>
      </c>
      <c r="CX1627" s="4" t="str">
        <f>IF(IFERROR(SEARCH($AC$1,DN1627),0)&gt;0,$AC$1,"")</f>
        <v/>
      </c>
      <c r="CY1627" s="4" t="str">
        <f>IF(IFERROR(SEARCH($AD$1,DN1627),0)&gt;0,$AD$1,"")</f>
        <v/>
      </c>
      <c r="CZ1627" s="4" t="str">
        <f>IF(IFERROR(SEARCH($AE$1,DN1627),0)&gt;0,$AE$1,"")</f>
        <v/>
      </c>
      <c r="DA1627" s="4">
        <f>LEN(DM1627)</f>
        <v>9</v>
      </c>
      <c r="DB1627" s="4">
        <f>LEN(DN1627)</f>
        <v>26</v>
      </c>
      <c r="DC1627" s="4">
        <f>DB1627-DA1627</f>
        <v>17</v>
      </c>
      <c r="DD1627" s="4" t="str">
        <f>RIGHT(DN1627,4)</f>
        <v>/DUS</v>
      </c>
      <c r="DE1627" s="4" t="str">
        <f>RIGHT(DN1627,5)</f>
        <v>S/DUS</v>
      </c>
      <c r="DF1627" s="4" t="str" cm="1">
        <f t="array" ref="DF1627">LEFT(DM1627,SUM(LEN(DM1627)-LEN(SUBSTITUTE(DM1627,{"0";"1";"2";"3";"4";"5";"6";"7";"8";"9"},""))))</f>
        <v>40</v>
      </c>
      <c r="DG1627" s="4">
        <f>LEN(DT1627)</f>
        <v>13</v>
      </c>
      <c r="DH1627" s="4" t="b">
        <f>LEFT(DM1627,2)=DF1627</f>
        <v>1</v>
      </c>
      <c r="DI1627" s="4" t="str">
        <f>RIGHT(DD1627,3)</f>
        <v>DUS</v>
      </c>
      <c r="DJ1627" s="4" t="b">
        <f>IF((DL1627=AQ1629)=TRUE,TRUE,IF((AQ1627=DL1627)=TRUE,TRUE,FALSE))</f>
        <v>1</v>
      </c>
      <c r="DK1627" s="4" t="b">
        <f>LEFT(DN1627,2)=LEFT(DO1627,2)</f>
        <v>0</v>
      </c>
      <c r="DL1627" s="5" t="str">
        <f>LEFT(DN1627,(DC1627-1))</f>
        <v>MIE SEDAP GORENG</v>
      </c>
      <c r="DM1627" s="4" t="str">
        <f>IFERROR(RIGHT(DN1627,LEN(DN1627)-FIND("-",DN1627)),1)</f>
        <v>40BKS/DUS</v>
      </c>
      <c r="DN1627" t="s">
        <v>2211</v>
      </c>
      <c r="DO1627" s="1"/>
      <c r="DP1627" s="4" t="b">
        <f ca="1">IF(IF(IF(DL1627=AQ1629,10,0)+IF(NOT(DI1627=$AU$1)=TRUE,10,0)=
20,"XXXX",IF(IF((DX1627+1)=2,0,1)+IF(DI1627=$AU$1,1,0)=2,TRUE,""))
="",IF(IF(DL1627=AQ1627,10,0)+IF(NOT(DI1627=$AU$1)=TRUE,10,0)=
20,"XXXX",IF(IF((DX1627+1)=2,0,1)+IF(DI1627=$AU$1,1,0)=2,TRUE,
"")),IF(IF(DL1627=AQ1629,10,0)+IF(NOT(DI1627=$AU$1)=TRUE,10,0)=
20,"XXXX",IF(IF((DX1627+1)=2,0,1)+IF(DI1627=$AU$1,1,0)=2,TRUE,"")))</f>
        <v>1</v>
      </c>
      <c r="DQ1627">
        <v>111000</v>
      </c>
      <c r="DR1627">
        <v>111000</v>
      </c>
      <c r="DS1627">
        <v>109935</v>
      </c>
      <c r="DT1627" t="str">
        <f>IF(DO1627&gt;0,DO1627,"800000000"&amp;ROW(DS1627))</f>
        <v>8000000001627</v>
      </c>
      <c r="DU1627" t="str">
        <f>DL1627</f>
        <v>MIE SEDAP GORENG</v>
      </c>
      <c r="DV1627" t="s">
        <v>4301</v>
      </c>
      <c r="DW1627" t="s">
        <v>4301</v>
      </c>
      <c r="DX1627" s="4" t="str" cm="1">
        <f t="array" aca="1" ref="DX1627" ca="1">LEFT(DM1627,MATCH(FALSE,ISNUMBER(MID(DM1627,ROW(INDIRECT("1:"&amp;LEN(DM1627)+1)), 1) *1),0) -1)</f>
        <v>40</v>
      </c>
      <c r="DY1627" s="1"/>
      <c r="EA1627" s="21"/>
      <c r="EC1627" s="5"/>
      <c r="EF1627" s="1"/>
      <c r="EH1627" s="1"/>
      <c r="EI1627" s="1"/>
      <c r="EL1627" s="5"/>
      <c r="EM1627" s="22"/>
      <c r="EN1627">
        <v>0</v>
      </c>
      <c r="EO1627" s="1" t="s">
        <v>5103</v>
      </c>
    </row>
    <row r="1629" spans="1:145">
      <c r="A1629" s="4" t="str">
        <f t="shared" si="2927"/>
        <v/>
      </c>
      <c r="B1629" s="4" t="str">
        <f t="shared" si="2928"/>
        <v/>
      </c>
      <c r="C1629" s="4" t="str">
        <f t="shared" si="2929"/>
        <v>BKS</v>
      </c>
      <c r="D1629" s="4" t="str">
        <f t="shared" si="2930"/>
        <v/>
      </c>
      <c r="E1629" s="4" t="str">
        <f t="shared" si="2931"/>
        <v/>
      </c>
      <c r="F1629" s="4" t="str">
        <f t="shared" si="2932"/>
        <v/>
      </c>
      <c r="G1629" s="4" t="str">
        <f t="shared" si="2933"/>
        <v/>
      </c>
      <c r="H1629" s="4" t="str">
        <f t="shared" si="2934"/>
        <v/>
      </c>
      <c r="I1629" s="4" t="str">
        <f t="shared" si="2935"/>
        <v/>
      </c>
      <c r="J1629" s="4" t="str">
        <f t="shared" si="2936"/>
        <v/>
      </c>
      <c r="K1629" s="4" t="str">
        <f t="shared" si="2937"/>
        <v/>
      </c>
      <c r="L1629" s="4" t="str">
        <f t="shared" si="2938"/>
        <v/>
      </c>
      <c r="M1629" s="4" t="str">
        <f t="shared" si="2939"/>
        <v/>
      </c>
      <c r="N1629" s="4" t="str">
        <f t="shared" si="2940"/>
        <v/>
      </c>
      <c r="O1629" s="4" t="str">
        <f t="shared" si="2941"/>
        <v/>
      </c>
      <c r="P1629" s="4" t="str">
        <f t="shared" si="2942"/>
        <v/>
      </c>
      <c r="Q1629" s="4" t="str">
        <f t="shared" si="2943"/>
        <v/>
      </c>
      <c r="R1629" s="4" t="str">
        <f t="shared" si="2944"/>
        <v/>
      </c>
      <c r="S1629" s="4" t="str">
        <f t="shared" si="2945"/>
        <v/>
      </c>
      <c r="T1629" s="4" t="str">
        <f t="shared" si="2946"/>
        <v/>
      </c>
      <c r="U1629" s="4" t="str">
        <f t="shared" si="2947"/>
        <v/>
      </c>
      <c r="V1629" s="4" t="str">
        <f t="shared" si="2948"/>
        <v/>
      </c>
      <c r="W1629" s="4" t="str">
        <f t="shared" si="2949"/>
        <v/>
      </c>
      <c r="X1629" s="4" t="str">
        <f t="shared" si="2950"/>
        <v/>
      </c>
      <c r="Y1629" s="4">
        <f t="shared" si="2951"/>
        <v>3</v>
      </c>
      <c r="Z1629" s="4" t="str">
        <f t="shared" si="2952"/>
        <v>-</v>
      </c>
      <c r="AA1629" s="4" t="str">
        <f t="shared" si="2953"/>
        <v/>
      </c>
      <c r="AB1629" s="4" t="str">
        <f t="shared" si="2954"/>
        <v/>
      </c>
      <c r="AC1629" s="4" t="str">
        <f t="shared" si="2955"/>
        <v/>
      </c>
      <c r="AD1629" s="4" t="str">
        <f t="shared" si="2956"/>
        <v/>
      </c>
      <c r="AE1629" s="4" t="str">
        <f t="shared" si="2957"/>
        <v/>
      </c>
      <c r="AF1629" s="4">
        <f t="shared" si="2958"/>
        <v>4</v>
      </c>
      <c r="AG1629" s="4">
        <f t="shared" si="2959"/>
        <v>24</v>
      </c>
      <c r="AH1629" s="4">
        <f t="shared" si="2960"/>
        <v>20</v>
      </c>
      <c r="AI1629" s="4" t="str">
        <f t="shared" si="2961"/>
        <v>1BKS</v>
      </c>
      <c r="AJ1629" s="4" t="str">
        <f t="shared" si="2962"/>
        <v>-1BKS</v>
      </c>
      <c r="AK1629" s="4" t="str" cm="1">
        <f t="array" ref="AK1629">LEFT(AR1629,SUM(LEN(AR1629)-LEN(SUBSTITUTE(AR1629,{"0";"1";"2";"3";"4";"5";"6";"7";"8";"9"},""))))</f>
        <v>1</v>
      </c>
      <c r="AL1629" s="4">
        <f t="shared" si="2966"/>
        <v>13</v>
      </c>
      <c r="AM1629" s="4" t="b">
        <f>LEFT(AR1629,1)=AK1629</f>
        <v>1</v>
      </c>
      <c r="AN1629" s="4" t="str">
        <f t="shared" si="3065"/>
        <v>BKS</v>
      </c>
      <c r="AO1629" s="4" t="b">
        <f>IF((AQ1629=DL1629)=TRUE,TRUE,IF((DL1627=AQ1629)=TRUE,TRUE,FALSE))</f>
        <v>1</v>
      </c>
      <c r="AP1629" s="4" t="b">
        <f t="shared" si="2963"/>
        <v>0</v>
      </c>
      <c r="AQ1629" s="5" t="str">
        <f t="shared" si="2964"/>
        <v>MIE SEDAP KARE AYAM</v>
      </c>
      <c r="AR1629" s="4" t="str">
        <f t="shared" si="2965"/>
        <v>1BKS</v>
      </c>
      <c r="AS1629" t="s">
        <v>2212</v>
      </c>
      <c r="AT1629" s="1" t="s">
        <v>2213</v>
      </c>
      <c r="AU1629" s="4" t="str">
        <f>IF(IF(IF(AQ1629=DL1629,10,0)+IF(NOT(AN1629=$AU$1)=TRUE,10,0)=
20,"XXXX",IF(IF((BC1629+1)=2,0,1)+IF(AN1629=$AU$1,1,0)=2,TRUE,""))
="",IF(IF(AQ1629=DL1627,10,0)+IF(NOT(AN1629=$AU$1)=TRUE,10,0)=
20,"XXXX",IF(IF((BC1629+1)=2,0,1)+IF(AN1629=$AU$1,1,0)=2,TRUE,
"")),IF(IF(AQ1629=DL1629,10,0)+IF(NOT(AN1629=$AU$1)=TRUE,10,0)=
20,"XXXX",IF(IF((BC1629+1)=2,0,1)+IF(AN1629=$AU$1,1,0)=2,TRUE,"")))</f>
        <v>XXXX</v>
      </c>
      <c r="AV1629">
        <v>2800</v>
      </c>
      <c r="AW1629">
        <v>3000</v>
      </c>
      <c r="AX1629">
        <v>2613</v>
      </c>
      <c r="AY1629" t="str">
        <f t="shared" si="3066"/>
        <v>8998866200332</v>
      </c>
      <c r="AZ1629" t="str">
        <f t="shared" si="2967"/>
        <v>MIE SEDAP KARE AYAM</v>
      </c>
      <c r="BA1629" t="s">
        <v>4301</v>
      </c>
      <c r="BB1629" t="s">
        <v>4301</v>
      </c>
      <c r="BC1629" s="9" t="str" cm="1">
        <f t="array" aca="1" ref="BC1629" ca="1">LEFT(AR1629,MATCH(FALSE,ISNUMBER(MID(AR1629,ROW(INDIRECT("1:"&amp;LEN(AR1629)+1)), 1) *1),0) -1)</f>
        <v>1</v>
      </c>
      <c r="BD1629" s="1"/>
      <c r="BF1629" s="21"/>
      <c r="BK1629" s="1"/>
      <c r="BM1629" s="1"/>
      <c r="BN1629" s="1"/>
      <c r="BR1629" s="22"/>
      <c r="BS1629">
        <v>0</v>
      </c>
      <c r="BT1629" s="1" t="s">
        <v>5103</v>
      </c>
      <c r="BV1629" s="4" t="str">
        <f>IF(IFERROR(SEARCH($A$1,DN1629),0)&gt;0,$A$1,"")</f>
        <v/>
      </c>
      <c r="BW1629" s="4" t="str">
        <f>IF(IFERROR(SEARCH($B$1,DN1629),0)&gt;0,$B$1,"")</f>
        <v/>
      </c>
      <c r="BX1629" s="4" t="str">
        <f>IF(IFERROR(SEARCH($C$1,DN1629),0)&gt;0,$C$1,"")</f>
        <v>BKS</v>
      </c>
      <c r="BY1629" s="4" t="str">
        <f>IF(IFERROR(SEARCH($D$1,DN1629),0)&gt;0,$D$1,"")</f>
        <v/>
      </c>
      <c r="BZ1629" s="4" t="str">
        <f>IF(IFERROR(SEARCH($E$1,DN1629),0)&gt;0,$E$1,"")</f>
        <v/>
      </c>
      <c r="CA1629" s="4" t="str">
        <f>IF(IFERROR(SEARCH($F$1,DN1629),0)&gt;0,$F$1,"")</f>
        <v/>
      </c>
      <c r="CB1629" s="4" t="str">
        <f>IF(IFERROR(SEARCH($G$1,DN1629),0)&gt;0,$G$1,"")</f>
        <v/>
      </c>
      <c r="CC1629" s="4" t="str">
        <f>IF(IFERROR(SEARCH($H$1,DN1629),0)&gt;0,$H$1,"")</f>
        <v/>
      </c>
      <c r="CD1629" s="4" t="str">
        <f>IF(IFERROR(SEARCH($I$1,DN1629),0)&gt;0,$I$1,"")</f>
        <v/>
      </c>
      <c r="CE1629" s="4" t="str">
        <f>IF(IFERROR(SEARCH($J$1,DN1629),0)&gt;0,$J$1,"")</f>
        <v/>
      </c>
      <c r="CF1629" s="4" t="str">
        <f>IF(IFERROR(SEARCH($K$1,DN1629),0)&gt;0,$K$1,"")</f>
        <v/>
      </c>
      <c r="CG1629" s="4" t="str">
        <f>IF(IFERROR(SEARCH($L$1,DN1629),0)&gt;0,$L$1,"")</f>
        <v/>
      </c>
      <c r="CH1629" s="4" t="str">
        <f>IF(IFERROR(SEARCH($M$1,DN1629),0)&gt;0,$M$1,"")</f>
        <v/>
      </c>
      <c r="CI1629" s="4" t="str">
        <f>IF(IFERROR(SEARCH($N$1,DN1629),0)&gt;0,$N$1,"")</f>
        <v/>
      </c>
      <c r="CJ1629" s="4" t="str">
        <f>IF(IFERROR(SEARCH($O$1,DN1629),0)&gt;0,$O$1,"")</f>
        <v>DUS</v>
      </c>
      <c r="CK1629" s="4" t="str">
        <f>IF(IFERROR(SEARCH($P$1,DN1629),0)&gt;0,$P$1,"")</f>
        <v/>
      </c>
      <c r="CL1629" s="4" t="str">
        <f>IF(IFERROR(SEARCH($Q$1,DN1629),0)&gt;0,$Q$1,"")</f>
        <v/>
      </c>
      <c r="CM1629" s="4" t="str">
        <f>IF(IFERROR(SEARCH($R$1,DN1629),0)&gt;0,$R$1,"")</f>
        <v/>
      </c>
      <c r="CN1629" s="4" t="str">
        <f>IF(IFERROR(SEARCH($S$1,DN1629),0)&gt;0,$S$1,"")</f>
        <v/>
      </c>
      <c r="CO1629" s="4" t="str">
        <f>IF(IFERROR(SEARCH($T$1,DN1629),0)&gt;0,$T$1,"")</f>
        <v/>
      </c>
      <c r="CP1629" s="4" t="str">
        <f>IF(IFERROR(SEARCH($U$1,DN1629),0)&gt;0,$U$1,"")</f>
        <v/>
      </c>
      <c r="CQ1629" s="4" t="str">
        <f>IF(IFERROR(SEARCH($V$1,DN1629),0)&gt;0,$V$1,"")</f>
        <v/>
      </c>
      <c r="CR1629" s="4" t="str">
        <f>IF(IFERROR(SEARCH($W$1,DN1629),0)&gt;0,$W$1,"")</f>
        <v/>
      </c>
      <c r="CS1629" s="4" t="str">
        <f>IF(IFERROR(SEARCH($X$1,DN1629),0)&gt;0,$X$1,"")</f>
        <v/>
      </c>
      <c r="CT1629" s="4">
        <f>LEN(BW1629)+LEN(BX1629)+LEN(BY1629)+LEN(BZ1629)+LEN(CA1629)+LEN(CO1629)+LEN(CB1629)+LEN(CC1629)+LEN(CD1629)+LEN(CE1629)+LEN(CF1629)+LEN(CG1629)+LEN(CH1629)+LEN(CI1629)+LEN(CP1629)+LEN(CJ1629)+LEN(CK1629)+LEN(CQ1629)+LEN(BV1629)+LEN(CL1629)+LEN(CS1629)+LEN(CM1629)+LEN(CR1629)+LEN(CN1629)</f>
        <v>6</v>
      </c>
      <c r="CU1629" s="4" t="str">
        <f>IF(IFERROR(SEARCH($Z$1,DN1629),0)&gt;0,$Z$1,"")</f>
        <v>-</v>
      </c>
      <c r="CV1629" s="4" t="str">
        <f>IF(IFERROR(SEARCH($AA$1,DN1629),0)&gt;0,$AA$1,"")</f>
        <v>/</v>
      </c>
      <c r="CW1629" s="4" t="str">
        <f>IF(IFERROR(SEARCH($AB$1,DN1629),0)&gt;0,$AB$1,"")</f>
        <v/>
      </c>
      <c r="CX1629" s="4" t="str">
        <f>IF(IFERROR(SEARCH($AC$1,DN1629),0)&gt;0,$AC$1,"")</f>
        <v/>
      </c>
      <c r="CY1629" s="4" t="str">
        <f>IF(IFERROR(SEARCH($AD$1,DN1629),0)&gt;0,$AD$1,"")</f>
        <v/>
      </c>
      <c r="CZ1629" s="4" t="str">
        <f>IF(IFERROR(SEARCH($AE$1,DN1629),0)&gt;0,$AE$1,"")</f>
        <v/>
      </c>
      <c r="DA1629" s="4">
        <f>LEN(DM1629)</f>
        <v>9</v>
      </c>
      <c r="DB1629" s="4">
        <f>LEN(DN1629)</f>
        <v>29</v>
      </c>
      <c r="DC1629" s="4">
        <f>DB1629-DA1629</f>
        <v>20</v>
      </c>
      <c r="DD1629" s="4" t="str">
        <f>RIGHT(DN1629,4)</f>
        <v>/DUS</v>
      </c>
      <c r="DE1629" s="4" t="str">
        <f>RIGHT(DN1629,5)</f>
        <v>S/DUS</v>
      </c>
      <c r="DF1629" s="4" t="str" cm="1">
        <f t="array" ref="DF1629">LEFT(DM1629,SUM(LEN(DM1629)-LEN(SUBSTITUTE(DM1629,{"0";"1";"2";"3";"4";"5";"6";"7";"8";"9"},""))))</f>
        <v>40</v>
      </c>
      <c r="DG1629" s="4">
        <f>LEN(DT1629)</f>
        <v>13</v>
      </c>
      <c r="DH1629" s="4" t="b">
        <f>LEFT(DM1629,2)=DF1629</f>
        <v>1</v>
      </c>
      <c r="DI1629" s="4" t="str">
        <f>RIGHT(DD1629,3)</f>
        <v>DUS</v>
      </c>
      <c r="DJ1629" s="4" t="b">
        <f>IF((DL1629=AQ1631)=TRUE,TRUE,IF((AQ1629=DL1629)=TRUE,TRUE,FALSE))</f>
        <v>1</v>
      </c>
      <c r="DK1629" s="4" t="b">
        <f>LEFT(DN1629,2)=LEFT(DO1629,2)</f>
        <v>0</v>
      </c>
      <c r="DL1629" s="5" t="str">
        <f>LEFT(DN1629,(DC1629-1))</f>
        <v>MIE SEDAP KARE AYAM</v>
      </c>
      <c r="DM1629" s="4" t="str">
        <f>IFERROR(RIGHT(DN1629,LEN(DN1629)-FIND("-",DN1629)),1)</f>
        <v>40BKS/DUS</v>
      </c>
      <c r="DN1629" t="s">
        <v>2214</v>
      </c>
      <c r="DO1629" s="1"/>
      <c r="DP1629" s="4" t="b">
        <f ca="1">IF(IF(IF(DL1629=AQ1631,10,0)+IF(NOT(DI1629=$AU$1)=TRUE,10,0)=
20,"XXXX",IF(IF((DX1629+1)=2,0,1)+IF(DI1629=$AU$1,1,0)=2,TRUE,""))
="",IF(IF(DL1629=AQ1629,10,0)+IF(NOT(DI1629=$AU$1)=TRUE,10,0)=
20,"XXXX",IF(IF((DX1629+1)=2,0,1)+IF(DI1629=$AU$1,1,0)=2,TRUE,
"")),IF(IF(DL1629=AQ1631,10,0)+IF(NOT(DI1629=$AU$1)=TRUE,10,0)=
20,"XXXX",IF(IF((DX1629+1)=2,0,1)+IF(DI1629=$AU$1,1,0)=2,TRUE,"")))</f>
        <v>1</v>
      </c>
      <c r="DQ1629">
        <v>107000</v>
      </c>
      <c r="DR1629">
        <v>107000</v>
      </c>
      <c r="DS1629">
        <v>104500</v>
      </c>
      <c r="DT1629" t="str">
        <f>IF(DO1629&gt;0,DO1629,"800000000"&amp;ROW(DS1629))</f>
        <v>8000000001629</v>
      </c>
      <c r="DU1629" t="str">
        <f>DL1629</f>
        <v>MIE SEDAP KARE AYAM</v>
      </c>
      <c r="DV1629" t="s">
        <v>4301</v>
      </c>
      <c r="DW1629" t="s">
        <v>4301</v>
      </c>
      <c r="DX1629" s="4" t="str" cm="1">
        <f t="array" aca="1" ref="DX1629" ca="1">LEFT(DM1629,MATCH(FALSE,ISNUMBER(MID(DM1629,ROW(INDIRECT("1:"&amp;LEN(DM1629)+1)), 1) *1),0) -1)</f>
        <v>40</v>
      </c>
      <c r="DY1629" s="1"/>
      <c r="EA1629" s="21"/>
      <c r="EC1629" s="5"/>
      <c r="EF1629" s="1"/>
      <c r="EH1629" s="1"/>
      <c r="EI1629" s="1"/>
      <c r="EL1629" s="5"/>
      <c r="EM1629" s="22"/>
      <c r="EN1629">
        <v>0</v>
      </c>
      <c r="EO1629" s="1" t="s">
        <v>5103</v>
      </c>
    </row>
    <row r="1631" spans="1:145">
      <c r="A1631" s="4" t="str">
        <f t="shared" si="2927"/>
        <v/>
      </c>
      <c r="B1631" s="4" t="str">
        <f t="shared" si="2928"/>
        <v/>
      </c>
      <c r="C1631" s="4" t="str">
        <f t="shared" si="2929"/>
        <v>BKS</v>
      </c>
      <c r="D1631" s="4" t="str">
        <f t="shared" si="2930"/>
        <v/>
      </c>
      <c r="E1631" s="4" t="str">
        <f t="shared" si="2931"/>
        <v/>
      </c>
      <c r="F1631" s="4" t="str">
        <f t="shared" si="2932"/>
        <v/>
      </c>
      <c r="G1631" s="4" t="str">
        <f t="shared" si="2933"/>
        <v/>
      </c>
      <c r="H1631" s="4" t="str">
        <f t="shared" si="2934"/>
        <v/>
      </c>
      <c r="I1631" s="4" t="str">
        <f t="shared" si="2935"/>
        <v/>
      </c>
      <c r="J1631" s="4" t="str">
        <f t="shared" si="2936"/>
        <v/>
      </c>
      <c r="K1631" s="4" t="str">
        <f t="shared" si="2937"/>
        <v/>
      </c>
      <c r="L1631" s="4" t="str">
        <f t="shared" si="2938"/>
        <v/>
      </c>
      <c r="M1631" s="4" t="str">
        <f t="shared" si="2939"/>
        <v/>
      </c>
      <c r="N1631" s="4" t="str">
        <f t="shared" si="2940"/>
        <v/>
      </c>
      <c r="O1631" s="4" t="str">
        <f t="shared" si="2941"/>
        <v/>
      </c>
      <c r="P1631" s="4" t="str">
        <f t="shared" si="2942"/>
        <v/>
      </c>
      <c r="Q1631" s="4" t="str">
        <f t="shared" si="2943"/>
        <v/>
      </c>
      <c r="R1631" s="4" t="str">
        <f t="shared" si="2944"/>
        <v/>
      </c>
      <c r="S1631" s="4" t="str">
        <f t="shared" si="2945"/>
        <v/>
      </c>
      <c r="T1631" s="4" t="str">
        <f t="shared" si="2946"/>
        <v/>
      </c>
      <c r="U1631" s="4" t="str">
        <f t="shared" si="2947"/>
        <v/>
      </c>
      <c r="V1631" s="4" t="str">
        <f t="shared" si="2948"/>
        <v/>
      </c>
      <c r="W1631" s="4" t="str">
        <f t="shared" si="2949"/>
        <v/>
      </c>
      <c r="X1631" s="4" t="str">
        <f t="shared" si="2950"/>
        <v/>
      </c>
      <c r="Y1631" s="4">
        <f t="shared" si="2951"/>
        <v>3</v>
      </c>
      <c r="Z1631" s="4" t="str">
        <f t="shared" si="2952"/>
        <v>-</v>
      </c>
      <c r="AA1631" s="4" t="str">
        <f t="shared" si="2953"/>
        <v/>
      </c>
      <c r="AB1631" s="4" t="str">
        <f t="shared" si="2954"/>
        <v/>
      </c>
      <c r="AC1631" s="4" t="str">
        <f t="shared" si="2955"/>
        <v/>
      </c>
      <c r="AD1631" s="4" t="str">
        <f t="shared" si="2956"/>
        <v/>
      </c>
      <c r="AE1631" s="4" t="str">
        <f t="shared" si="2957"/>
        <v/>
      </c>
      <c r="AF1631" s="4">
        <f t="shared" si="2958"/>
        <v>4</v>
      </c>
      <c r="AG1631" s="4">
        <f t="shared" si="2959"/>
        <v>27</v>
      </c>
      <c r="AH1631" s="4">
        <f t="shared" si="2960"/>
        <v>23</v>
      </c>
      <c r="AI1631" s="4" t="str">
        <f t="shared" si="2961"/>
        <v>1BKS</v>
      </c>
      <c r="AJ1631" s="4" t="str">
        <f t="shared" si="2962"/>
        <v>-1BKS</v>
      </c>
      <c r="AK1631" s="4" t="str" cm="1">
        <f t="array" ref="AK1631">LEFT(AR1631,SUM(LEN(AR1631)-LEN(SUBSTITUTE(AR1631,{"0";"1";"2";"3";"4";"5";"6";"7";"8";"9"},""))))</f>
        <v>1</v>
      </c>
      <c r="AL1631" s="4">
        <f t="shared" si="2966"/>
        <v>13</v>
      </c>
      <c r="AM1631" s="4" t="b">
        <f>LEFT(AR1631,1)=AK1631</f>
        <v>1</v>
      </c>
      <c r="AN1631" s="4" t="str">
        <f t="shared" si="3065"/>
        <v>BKS</v>
      </c>
      <c r="AO1631" s="4" t="b">
        <f>IF((AQ1631=DL1631)=TRUE,TRUE,IF((DL1629=AQ1631)=TRUE,TRUE,FALSE))</f>
        <v>1</v>
      </c>
      <c r="AP1631" s="4" t="b">
        <f t="shared" si="2963"/>
        <v>0</v>
      </c>
      <c r="AQ1631" s="5" t="str">
        <f t="shared" si="2964"/>
        <v>MIE SEDAP KARE SPECIAL</v>
      </c>
      <c r="AR1631" s="4" t="str">
        <f t="shared" si="2965"/>
        <v>1BKS</v>
      </c>
      <c r="AS1631" t="s">
        <v>2215</v>
      </c>
      <c r="AT1631" s="1" t="s">
        <v>2216</v>
      </c>
      <c r="AU1631" s="4" t="str">
        <f>IF(IF(IF(AQ1631=DL1631,10,0)+IF(NOT(AN1631=$AU$1)=TRUE,10,0)=
20,"XXXX",IF(IF((BC1631+1)=2,0,1)+IF(AN1631=$AU$1,1,0)=2,TRUE,""))
="",IF(IF(AQ1631=DL1629,10,0)+IF(NOT(AN1631=$AU$1)=TRUE,10,0)=
20,"XXXX",IF(IF((BC1631+1)=2,0,1)+IF(AN1631=$AU$1,1,0)=2,TRUE,
"")),IF(IF(AQ1631=DL1631,10,0)+IF(NOT(AN1631=$AU$1)=TRUE,10,0)=
20,"XXXX",IF(IF((BC1631+1)=2,0,1)+IF(AN1631=$AU$1,1,0)=2,TRUE,"")))</f>
        <v>XXXX</v>
      </c>
      <c r="AV1631">
        <v>2800</v>
      </c>
      <c r="AW1631">
        <v>3000</v>
      </c>
      <c r="AX1631">
        <v>2613</v>
      </c>
      <c r="AY1631" t="str">
        <f t="shared" si="3066"/>
        <v>8998866200578</v>
      </c>
      <c r="AZ1631" t="str">
        <f t="shared" si="2967"/>
        <v>MIE SEDAP KARE SPECIAL</v>
      </c>
      <c r="BA1631" t="s">
        <v>4301</v>
      </c>
      <c r="BB1631" t="s">
        <v>4301</v>
      </c>
      <c r="BC1631" s="9" t="str" cm="1">
        <f t="array" aca="1" ref="BC1631" ca="1">LEFT(AR1631,MATCH(FALSE,ISNUMBER(MID(AR1631,ROW(INDIRECT("1:"&amp;LEN(AR1631)+1)), 1) *1),0) -1)</f>
        <v>1</v>
      </c>
      <c r="BD1631" s="1"/>
      <c r="BF1631" s="21"/>
      <c r="BK1631" s="1"/>
      <c r="BM1631" s="1"/>
      <c r="BN1631" s="1"/>
      <c r="BR1631" s="22"/>
      <c r="BS1631">
        <v>0</v>
      </c>
      <c r="BT1631" s="1" t="s">
        <v>5103</v>
      </c>
      <c r="BV1631" s="4" t="str">
        <f>IF(IFERROR(SEARCH($A$1,DN1631),0)&gt;0,$A$1,"")</f>
        <v/>
      </c>
      <c r="BW1631" s="4" t="str">
        <f>IF(IFERROR(SEARCH($B$1,DN1631),0)&gt;0,$B$1,"")</f>
        <v/>
      </c>
      <c r="BX1631" s="4" t="str">
        <f>IF(IFERROR(SEARCH($C$1,DN1631),0)&gt;0,$C$1,"")</f>
        <v>BKS</v>
      </c>
      <c r="BY1631" s="4" t="str">
        <f>IF(IFERROR(SEARCH($D$1,DN1631),0)&gt;0,$D$1,"")</f>
        <v/>
      </c>
      <c r="BZ1631" s="4" t="str">
        <f>IF(IFERROR(SEARCH($E$1,DN1631),0)&gt;0,$E$1,"")</f>
        <v/>
      </c>
      <c r="CA1631" s="4" t="str">
        <f>IF(IFERROR(SEARCH($F$1,DN1631),0)&gt;0,$F$1,"")</f>
        <v/>
      </c>
      <c r="CB1631" s="4" t="str">
        <f>IF(IFERROR(SEARCH($G$1,DN1631),0)&gt;0,$G$1,"")</f>
        <v/>
      </c>
      <c r="CC1631" s="4" t="str">
        <f>IF(IFERROR(SEARCH($H$1,DN1631),0)&gt;0,$H$1,"")</f>
        <v/>
      </c>
      <c r="CD1631" s="4" t="str">
        <f>IF(IFERROR(SEARCH($I$1,DN1631),0)&gt;0,$I$1,"")</f>
        <v/>
      </c>
      <c r="CE1631" s="4" t="str">
        <f>IF(IFERROR(SEARCH($J$1,DN1631),0)&gt;0,$J$1,"")</f>
        <v/>
      </c>
      <c r="CF1631" s="4" t="str">
        <f>IF(IFERROR(SEARCH($K$1,DN1631),0)&gt;0,$K$1,"")</f>
        <v/>
      </c>
      <c r="CG1631" s="4" t="str">
        <f>IF(IFERROR(SEARCH($L$1,DN1631),0)&gt;0,$L$1,"")</f>
        <v/>
      </c>
      <c r="CH1631" s="4" t="str">
        <f>IF(IFERROR(SEARCH($M$1,DN1631),0)&gt;0,$M$1,"")</f>
        <v/>
      </c>
      <c r="CI1631" s="4" t="str">
        <f>IF(IFERROR(SEARCH($N$1,DN1631),0)&gt;0,$N$1,"")</f>
        <v/>
      </c>
      <c r="CJ1631" s="4" t="str">
        <f>IF(IFERROR(SEARCH($O$1,DN1631),0)&gt;0,$O$1,"")</f>
        <v>DUS</v>
      </c>
      <c r="CK1631" s="4" t="str">
        <f>IF(IFERROR(SEARCH($P$1,DN1631),0)&gt;0,$P$1,"")</f>
        <v/>
      </c>
      <c r="CL1631" s="4" t="str">
        <f>IF(IFERROR(SEARCH($Q$1,DN1631),0)&gt;0,$Q$1,"")</f>
        <v/>
      </c>
      <c r="CM1631" s="4" t="str">
        <f>IF(IFERROR(SEARCH($R$1,DN1631),0)&gt;0,$R$1,"")</f>
        <v/>
      </c>
      <c r="CN1631" s="4" t="str">
        <f>IF(IFERROR(SEARCH($S$1,DN1631),0)&gt;0,$S$1,"")</f>
        <v/>
      </c>
      <c r="CO1631" s="4" t="str">
        <f>IF(IFERROR(SEARCH($T$1,DN1631),0)&gt;0,$T$1,"")</f>
        <v/>
      </c>
      <c r="CP1631" s="4" t="str">
        <f>IF(IFERROR(SEARCH($U$1,DN1631),0)&gt;0,$U$1,"")</f>
        <v/>
      </c>
      <c r="CQ1631" s="4" t="str">
        <f>IF(IFERROR(SEARCH($V$1,DN1631),0)&gt;0,$V$1,"")</f>
        <v/>
      </c>
      <c r="CR1631" s="4" t="str">
        <f>IF(IFERROR(SEARCH($W$1,DN1631),0)&gt;0,$W$1,"")</f>
        <v/>
      </c>
      <c r="CS1631" s="4" t="str">
        <f>IF(IFERROR(SEARCH($X$1,DN1631),0)&gt;0,$X$1,"")</f>
        <v/>
      </c>
      <c r="CT1631" s="4">
        <f>LEN(BW1631)+LEN(BX1631)+LEN(BY1631)+LEN(BZ1631)+LEN(CA1631)+LEN(CO1631)+LEN(CB1631)+LEN(CC1631)+LEN(CD1631)+LEN(CE1631)+LEN(CF1631)+LEN(CG1631)+LEN(CH1631)+LEN(CI1631)+LEN(CP1631)+LEN(CJ1631)+LEN(CK1631)+LEN(CQ1631)+LEN(BV1631)+LEN(CL1631)+LEN(CS1631)+LEN(CM1631)+LEN(CR1631)+LEN(CN1631)</f>
        <v>6</v>
      </c>
      <c r="CU1631" s="4" t="str">
        <f>IF(IFERROR(SEARCH($Z$1,DN1631),0)&gt;0,$Z$1,"")</f>
        <v>-</v>
      </c>
      <c r="CV1631" s="4" t="str">
        <f>IF(IFERROR(SEARCH($AA$1,DN1631),0)&gt;0,$AA$1,"")</f>
        <v>/</v>
      </c>
      <c r="CW1631" s="4" t="str">
        <f>IF(IFERROR(SEARCH($AB$1,DN1631),0)&gt;0,$AB$1,"")</f>
        <v/>
      </c>
      <c r="CX1631" s="4" t="str">
        <f>IF(IFERROR(SEARCH($AC$1,DN1631),0)&gt;0,$AC$1,"")</f>
        <v/>
      </c>
      <c r="CY1631" s="4" t="str">
        <f>IF(IFERROR(SEARCH($AD$1,DN1631),0)&gt;0,$AD$1,"")</f>
        <v/>
      </c>
      <c r="CZ1631" s="4" t="str">
        <f>IF(IFERROR(SEARCH($AE$1,DN1631),0)&gt;0,$AE$1,"")</f>
        <v/>
      </c>
      <c r="DA1631" s="4">
        <f>LEN(DM1631)</f>
        <v>9</v>
      </c>
      <c r="DB1631" s="4">
        <f>LEN(DN1631)</f>
        <v>32</v>
      </c>
      <c r="DC1631" s="4">
        <f>DB1631-DA1631</f>
        <v>23</v>
      </c>
      <c r="DD1631" s="4" t="str">
        <f>RIGHT(DN1631,4)</f>
        <v>/DUS</v>
      </c>
      <c r="DE1631" s="4" t="str">
        <f>RIGHT(DN1631,5)</f>
        <v>S/DUS</v>
      </c>
      <c r="DF1631" s="4" t="str" cm="1">
        <f t="array" ref="DF1631">LEFT(DM1631,SUM(LEN(DM1631)-LEN(SUBSTITUTE(DM1631,{"0";"1";"2";"3";"4";"5";"6";"7";"8";"9"},""))))</f>
        <v>40</v>
      </c>
      <c r="DG1631" s="4">
        <f>LEN(DT1631)</f>
        <v>13</v>
      </c>
      <c r="DH1631" s="4" t="b">
        <f>LEFT(DM1631,2)=DF1631</f>
        <v>1</v>
      </c>
      <c r="DI1631" s="4" t="str">
        <f>RIGHT(DD1631,3)</f>
        <v>DUS</v>
      </c>
      <c r="DJ1631" s="4" t="b">
        <f>IF((DL1631=AQ1633)=TRUE,TRUE,IF((AQ1631=DL1631)=TRUE,TRUE,FALSE))</f>
        <v>1</v>
      </c>
      <c r="DK1631" s="4" t="b">
        <f>LEFT(DN1631,2)=LEFT(DO1631,2)</f>
        <v>0</v>
      </c>
      <c r="DL1631" s="5" t="str">
        <f>LEFT(DN1631,(DC1631-1))</f>
        <v>MIE SEDAP KARE SPECIAL</v>
      </c>
      <c r="DM1631" s="4" t="str">
        <f>IFERROR(RIGHT(DN1631,LEN(DN1631)-FIND("-",DN1631)),1)</f>
        <v>40BKS/DUS</v>
      </c>
      <c r="DN1631" t="s">
        <v>2217</v>
      </c>
      <c r="DO1631" s="1"/>
      <c r="DP1631" s="4" t="b">
        <f ca="1">IF(IF(IF(DL1631=AQ1633,10,0)+IF(NOT(DI1631=$AU$1)=TRUE,10,0)=
20,"XXXX",IF(IF((DX1631+1)=2,0,1)+IF(DI1631=$AU$1,1,0)=2,TRUE,""))
="",IF(IF(DL1631=AQ1631,10,0)+IF(NOT(DI1631=$AU$1)=TRUE,10,0)=
20,"XXXX",IF(IF((DX1631+1)=2,0,1)+IF(DI1631=$AU$1,1,0)=2,TRUE,
"")),IF(IF(DL1631=AQ1633,10,0)+IF(NOT(DI1631=$AU$1)=TRUE,10,0)=
20,"XXXX",IF(IF((DX1631+1)=2,0,1)+IF(DI1631=$AU$1,1,0)=2,TRUE,"")))</f>
        <v>1</v>
      </c>
      <c r="DQ1631">
        <v>107000</v>
      </c>
      <c r="DR1631">
        <v>107000</v>
      </c>
      <c r="DS1631">
        <v>104500</v>
      </c>
      <c r="DT1631" t="str">
        <f>IF(DO1631&gt;0,DO1631,"800000000"&amp;ROW(DS1631))</f>
        <v>8000000001631</v>
      </c>
      <c r="DU1631" t="str">
        <f>DL1631</f>
        <v>MIE SEDAP KARE SPECIAL</v>
      </c>
      <c r="DV1631" t="s">
        <v>4301</v>
      </c>
      <c r="DW1631" t="s">
        <v>4301</v>
      </c>
      <c r="DX1631" s="4" t="str" cm="1">
        <f t="array" aca="1" ref="DX1631" ca="1">LEFT(DM1631,MATCH(FALSE,ISNUMBER(MID(DM1631,ROW(INDIRECT("1:"&amp;LEN(DM1631)+1)), 1) *1),0) -1)</f>
        <v>40</v>
      </c>
      <c r="DY1631" s="1"/>
      <c r="EA1631" s="21"/>
      <c r="EC1631" s="5"/>
      <c r="EF1631" s="1"/>
      <c r="EH1631" s="1"/>
      <c r="EI1631" s="1"/>
      <c r="EL1631" s="5"/>
      <c r="EM1631" s="22"/>
      <c r="EN1631">
        <v>0</v>
      </c>
      <c r="EO1631" s="1" t="s">
        <v>5103</v>
      </c>
    </row>
    <row r="1633" spans="1:145">
      <c r="A1633" s="4" t="str">
        <f t="shared" si="2927"/>
        <v/>
      </c>
      <c r="B1633" s="4" t="str">
        <f t="shared" si="2928"/>
        <v/>
      </c>
      <c r="C1633" s="4" t="str">
        <f t="shared" si="2929"/>
        <v>BKS</v>
      </c>
      <c r="D1633" s="4" t="str">
        <f t="shared" si="2930"/>
        <v/>
      </c>
      <c r="E1633" s="4" t="str">
        <f t="shared" si="2931"/>
        <v/>
      </c>
      <c r="F1633" s="4" t="str">
        <f t="shared" si="2932"/>
        <v/>
      </c>
      <c r="G1633" s="4" t="str">
        <f t="shared" si="2933"/>
        <v/>
      </c>
      <c r="H1633" s="4" t="str">
        <f t="shared" si="2934"/>
        <v/>
      </c>
      <c r="I1633" s="4" t="str">
        <f t="shared" si="2935"/>
        <v/>
      </c>
      <c r="J1633" s="4" t="str">
        <f t="shared" si="2936"/>
        <v/>
      </c>
      <c r="K1633" s="4" t="str">
        <f t="shared" si="2937"/>
        <v/>
      </c>
      <c r="L1633" s="4" t="str">
        <f t="shared" si="2938"/>
        <v/>
      </c>
      <c r="M1633" s="4" t="str">
        <f t="shared" si="2939"/>
        <v/>
      </c>
      <c r="N1633" s="4" t="str">
        <f t="shared" si="2940"/>
        <v/>
      </c>
      <c r="O1633" s="4" t="str">
        <f t="shared" si="2941"/>
        <v/>
      </c>
      <c r="P1633" s="4" t="str">
        <f t="shared" si="2942"/>
        <v/>
      </c>
      <c r="Q1633" s="4" t="str">
        <f t="shared" si="2943"/>
        <v/>
      </c>
      <c r="R1633" s="4" t="str">
        <f t="shared" si="2944"/>
        <v/>
      </c>
      <c r="S1633" s="4" t="str">
        <f t="shared" si="2945"/>
        <v/>
      </c>
      <c r="T1633" s="4" t="str">
        <f t="shared" si="2946"/>
        <v/>
      </c>
      <c r="U1633" s="4" t="str">
        <f t="shared" si="2947"/>
        <v/>
      </c>
      <c r="V1633" s="4" t="str">
        <f t="shared" si="2948"/>
        <v/>
      </c>
      <c r="W1633" s="4" t="str">
        <f t="shared" si="2949"/>
        <v/>
      </c>
      <c r="X1633" s="4" t="str">
        <f t="shared" si="2950"/>
        <v/>
      </c>
      <c r="Y1633" s="4">
        <f t="shared" si="2951"/>
        <v>3</v>
      </c>
      <c r="Z1633" s="4" t="str">
        <f t="shared" si="2952"/>
        <v>-</v>
      </c>
      <c r="AA1633" s="4" t="str">
        <f t="shared" si="2953"/>
        <v/>
      </c>
      <c r="AB1633" s="4" t="str">
        <f t="shared" si="2954"/>
        <v/>
      </c>
      <c r="AC1633" s="4" t="str">
        <f t="shared" si="2955"/>
        <v/>
      </c>
      <c r="AD1633" s="4" t="str">
        <f t="shared" si="2956"/>
        <v/>
      </c>
      <c r="AE1633" s="4" t="str">
        <f t="shared" si="2957"/>
        <v/>
      </c>
      <c r="AF1633" s="4">
        <f t="shared" si="2958"/>
        <v>4</v>
      </c>
      <c r="AG1633" s="4">
        <f t="shared" si="2959"/>
        <v>21</v>
      </c>
      <c r="AH1633" s="4">
        <f t="shared" si="2960"/>
        <v>17</v>
      </c>
      <c r="AI1633" s="4" t="str">
        <f t="shared" si="2961"/>
        <v>1BKS</v>
      </c>
      <c r="AJ1633" s="4" t="str">
        <f t="shared" si="2962"/>
        <v>-1BKS</v>
      </c>
      <c r="AK1633" s="4" t="str" cm="1">
        <f t="array" ref="AK1633">LEFT(AR1633,SUM(LEN(AR1633)-LEN(SUBSTITUTE(AR1633,{"0";"1";"2";"3";"4";"5";"6";"7";"8";"9"},""))))</f>
        <v>1</v>
      </c>
      <c r="AL1633" s="4">
        <f t="shared" si="2966"/>
        <v>13</v>
      </c>
      <c r="AM1633" s="4" t="b">
        <f>LEFT(AR1633,1)=AK1633</f>
        <v>1</v>
      </c>
      <c r="AN1633" s="4" t="str">
        <f t="shared" si="3065"/>
        <v>BKS</v>
      </c>
      <c r="AO1633" s="4" t="b">
        <f>IF((AQ1633=DL1633)=TRUE,TRUE,IF((DL1631=AQ1633)=TRUE,TRUE,FALSE))</f>
        <v>1</v>
      </c>
      <c r="AP1633" s="4" t="b">
        <f t="shared" si="2963"/>
        <v>0</v>
      </c>
      <c r="AQ1633" s="5" t="str">
        <f t="shared" si="2964"/>
        <v>MIE SEDAP KOREAN</v>
      </c>
      <c r="AR1633" s="4" t="str">
        <f t="shared" si="2965"/>
        <v>1BKS</v>
      </c>
      <c r="AS1633" t="s">
        <v>2218</v>
      </c>
      <c r="AT1633" s="1" t="s">
        <v>2219</v>
      </c>
      <c r="AU1633" s="4" t="str">
        <f>IF(IF(IF(AQ1633=DL1633,10,0)+IF(NOT(AN1633=$AU$1)=TRUE,10,0)=
20,"XXXX",IF(IF((BC1633+1)=2,0,1)+IF(AN1633=$AU$1,1,0)=2,TRUE,""))
="",IF(IF(AQ1633=DL1631,10,0)+IF(NOT(AN1633=$AU$1)=TRUE,10,0)=
20,"XXXX",IF(IF((BC1633+1)=2,0,1)+IF(AN1633=$AU$1,1,0)=2,TRUE,
"")),IF(IF(AQ1633=DL1633,10,0)+IF(NOT(AN1633=$AU$1)=TRUE,10,0)=
20,"XXXX",IF(IF((BC1633+1)=2,0,1)+IF(AN1633=$AU$1,1,0)=2,TRUE,"")))</f>
        <v>XXXX</v>
      </c>
      <c r="AV1633">
        <v>3000</v>
      </c>
      <c r="AW1633">
        <v>3500</v>
      </c>
      <c r="AX1633">
        <v>2712</v>
      </c>
      <c r="AY1633" t="str">
        <f t="shared" si="3066"/>
        <v>8998866202343</v>
      </c>
      <c r="AZ1633" t="str">
        <f t="shared" si="2967"/>
        <v>MIE SEDAP KOREAN</v>
      </c>
      <c r="BA1633" t="s">
        <v>4301</v>
      </c>
      <c r="BB1633" t="s">
        <v>4301</v>
      </c>
      <c r="BC1633" s="9" t="str" cm="1">
        <f t="array" aca="1" ref="BC1633" ca="1">LEFT(AR1633,MATCH(FALSE,ISNUMBER(MID(AR1633,ROW(INDIRECT("1:"&amp;LEN(AR1633)+1)), 1) *1),0) -1)</f>
        <v>1</v>
      </c>
      <c r="BD1633" s="1"/>
      <c r="BF1633" s="21"/>
      <c r="BK1633" s="1"/>
      <c r="BM1633" s="1"/>
      <c r="BN1633" s="1"/>
      <c r="BR1633" s="22"/>
      <c r="BS1633">
        <v>0</v>
      </c>
      <c r="BT1633" s="1" t="s">
        <v>5103</v>
      </c>
      <c r="BV1633" s="4" t="str">
        <f>IF(IFERROR(SEARCH($A$1,DN1633),0)&gt;0,$A$1,"")</f>
        <v/>
      </c>
      <c r="BW1633" s="4" t="str">
        <f>IF(IFERROR(SEARCH($B$1,DN1633),0)&gt;0,$B$1,"")</f>
        <v/>
      </c>
      <c r="BX1633" s="4" t="str">
        <f>IF(IFERROR(SEARCH($C$1,DN1633),0)&gt;0,$C$1,"")</f>
        <v>BKS</v>
      </c>
      <c r="BY1633" s="4" t="str">
        <f>IF(IFERROR(SEARCH($D$1,DN1633),0)&gt;0,$D$1,"")</f>
        <v/>
      </c>
      <c r="BZ1633" s="4" t="str">
        <f>IF(IFERROR(SEARCH($E$1,DN1633),0)&gt;0,$E$1,"")</f>
        <v/>
      </c>
      <c r="CA1633" s="4" t="str">
        <f>IF(IFERROR(SEARCH($F$1,DN1633),0)&gt;0,$F$1,"")</f>
        <v/>
      </c>
      <c r="CB1633" s="4" t="str">
        <f>IF(IFERROR(SEARCH($G$1,DN1633),0)&gt;0,$G$1,"")</f>
        <v/>
      </c>
      <c r="CC1633" s="4" t="str">
        <f>IF(IFERROR(SEARCH($H$1,DN1633),0)&gt;0,$H$1,"")</f>
        <v/>
      </c>
      <c r="CD1633" s="4" t="str">
        <f>IF(IFERROR(SEARCH($I$1,DN1633),0)&gt;0,$I$1,"")</f>
        <v/>
      </c>
      <c r="CE1633" s="4" t="str">
        <f>IF(IFERROR(SEARCH($J$1,DN1633),0)&gt;0,$J$1,"")</f>
        <v/>
      </c>
      <c r="CF1633" s="4" t="str">
        <f>IF(IFERROR(SEARCH($K$1,DN1633),0)&gt;0,$K$1,"")</f>
        <v/>
      </c>
      <c r="CG1633" s="4" t="str">
        <f>IF(IFERROR(SEARCH($L$1,DN1633),0)&gt;0,$L$1,"")</f>
        <v/>
      </c>
      <c r="CH1633" s="4" t="str">
        <f>IF(IFERROR(SEARCH($M$1,DN1633),0)&gt;0,$M$1,"")</f>
        <v/>
      </c>
      <c r="CI1633" s="4" t="str">
        <f>IF(IFERROR(SEARCH($N$1,DN1633),0)&gt;0,$N$1,"")</f>
        <v/>
      </c>
      <c r="CJ1633" s="4" t="str">
        <f>IF(IFERROR(SEARCH($O$1,DN1633),0)&gt;0,$O$1,"")</f>
        <v>DUS</v>
      </c>
      <c r="CK1633" s="4" t="str">
        <f>IF(IFERROR(SEARCH($P$1,DN1633),0)&gt;0,$P$1,"")</f>
        <v/>
      </c>
      <c r="CL1633" s="4" t="str">
        <f>IF(IFERROR(SEARCH($Q$1,DN1633),0)&gt;0,$Q$1,"")</f>
        <v/>
      </c>
      <c r="CM1633" s="4" t="str">
        <f>IF(IFERROR(SEARCH($R$1,DN1633),0)&gt;0,$R$1,"")</f>
        <v/>
      </c>
      <c r="CN1633" s="4" t="str">
        <f>IF(IFERROR(SEARCH($S$1,DN1633),0)&gt;0,$S$1,"")</f>
        <v/>
      </c>
      <c r="CO1633" s="4" t="str">
        <f>IF(IFERROR(SEARCH($T$1,DN1633),0)&gt;0,$T$1,"")</f>
        <v/>
      </c>
      <c r="CP1633" s="4" t="str">
        <f>IF(IFERROR(SEARCH($U$1,DN1633),0)&gt;0,$U$1,"")</f>
        <v/>
      </c>
      <c r="CQ1633" s="4" t="str">
        <f>IF(IFERROR(SEARCH($V$1,DN1633),0)&gt;0,$V$1,"")</f>
        <v/>
      </c>
      <c r="CR1633" s="4" t="str">
        <f>IF(IFERROR(SEARCH($W$1,DN1633),0)&gt;0,$W$1,"")</f>
        <v/>
      </c>
      <c r="CS1633" s="4" t="str">
        <f>IF(IFERROR(SEARCH($X$1,DN1633),0)&gt;0,$X$1,"")</f>
        <v/>
      </c>
      <c r="CT1633" s="4">
        <f>LEN(BW1633)+LEN(BX1633)+LEN(BY1633)+LEN(BZ1633)+LEN(CA1633)+LEN(CO1633)+LEN(CB1633)+LEN(CC1633)+LEN(CD1633)+LEN(CE1633)+LEN(CF1633)+LEN(CG1633)+LEN(CH1633)+LEN(CI1633)+LEN(CP1633)+LEN(CJ1633)+LEN(CK1633)+LEN(CQ1633)+LEN(BV1633)+LEN(CL1633)+LEN(CS1633)+LEN(CM1633)+LEN(CR1633)+LEN(CN1633)</f>
        <v>6</v>
      </c>
      <c r="CU1633" s="4" t="str">
        <f>IF(IFERROR(SEARCH($Z$1,DN1633),0)&gt;0,$Z$1,"")</f>
        <v>-</v>
      </c>
      <c r="CV1633" s="4" t="str">
        <f>IF(IFERROR(SEARCH($AA$1,DN1633),0)&gt;0,$AA$1,"")</f>
        <v>/</v>
      </c>
      <c r="CW1633" s="4" t="str">
        <f>IF(IFERROR(SEARCH($AB$1,DN1633),0)&gt;0,$AB$1,"")</f>
        <v/>
      </c>
      <c r="CX1633" s="4" t="str">
        <f>IF(IFERROR(SEARCH($AC$1,DN1633),0)&gt;0,$AC$1,"")</f>
        <v/>
      </c>
      <c r="CY1633" s="4" t="str">
        <f>IF(IFERROR(SEARCH($AD$1,DN1633),0)&gt;0,$AD$1,"")</f>
        <v/>
      </c>
      <c r="CZ1633" s="4" t="str">
        <f>IF(IFERROR(SEARCH($AE$1,DN1633),0)&gt;0,$AE$1,"")</f>
        <v/>
      </c>
      <c r="DA1633" s="4">
        <f>LEN(DM1633)</f>
        <v>9</v>
      </c>
      <c r="DB1633" s="4">
        <f>LEN(DN1633)</f>
        <v>26</v>
      </c>
      <c r="DC1633" s="4">
        <f>DB1633-DA1633</f>
        <v>17</v>
      </c>
      <c r="DD1633" s="4" t="str">
        <f>RIGHT(DN1633,4)</f>
        <v>/DUS</v>
      </c>
      <c r="DE1633" s="4" t="str">
        <f>RIGHT(DN1633,5)</f>
        <v>S/DUS</v>
      </c>
      <c r="DF1633" s="4" t="str" cm="1">
        <f t="array" ref="DF1633">LEFT(DM1633,SUM(LEN(DM1633)-LEN(SUBSTITUTE(DM1633,{"0";"1";"2";"3";"4";"5";"6";"7";"8";"9"},""))))</f>
        <v>40</v>
      </c>
      <c r="DG1633" s="4">
        <f>LEN(DT1633)</f>
        <v>13</v>
      </c>
      <c r="DH1633" s="4" t="b">
        <f>LEFT(DM1633,2)=DF1633</f>
        <v>1</v>
      </c>
      <c r="DI1633" s="4" t="str">
        <f>RIGHT(DD1633,3)</f>
        <v>DUS</v>
      </c>
      <c r="DJ1633" s="4" t="b">
        <f>IF((DL1633=AQ1635)=TRUE,TRUE,IF((AQ1633=DL1633)=TRUE,TRUE,FALSE))</f>
        <v>1</v>
      </c>
      <c r="DK1633" s="4" t="b">
        <f>LEFT(DN1633,2)=LEFT(DO1633,2)</f>
        <v>0</v>
      </c>
      <c r="DL1633" s="5" t="str">
        <f>LEFT(DN1633,(DC1633-1))</f>
        <v>MIE SEDAP KOREAN</v>
      </c>
      <c r="DM1633" s="4" t="str">
        <f>IFERROR(RIGHT(DN1633,LEN(DN1633)-FIND("-",DN1633)),1)</f>
        <v>40BKS/DUS</v>
      </c>
      <c r="DN1633" t="s">
        <v>2220</v>
      </c>
      <c r="DO1633" s="1"/>
      <c r="DP1633" s="4" t="b">
        <f ca="1">IF(IF(IF(DL1633=AQ1635,10,0)+IF(NOT(DI1633=$AU$1)=TRUE,10,0)=
20,"XXXX",IF(IF((DX1633+1)=2,0,1)+IF(DI1633=$AU$1,1,0)=2,TRUE,""))
="",IF(IF(DL1633=AQ1633,10,0)+IF(NOT(DI1633=$AU$1)=TRUE,10,0)=
20,"XXXX",IF(IF((DX1633+1)=2,0,1)+IF(DI1633=$AU$1,1,0)=2,TRUE,
"")),IF(IF(DL1633=AQ1635,10,0)+IF(NOT(DI1633=$AU$1)=TRUE,10,0)=
20,"XXXX",IF(IF((DX1633+1)=2,0,1)+IF(DI1633=$AU$1,1,0)=2,TRUE,"")))</f>
        <v>1</v>
      </c>
      <c r="DQ1633">
        <v>111000</v>
      </c>
      <c r="DR1633">
        <v>111000</v>
      </c>
      <c r="DS1633">
        <v>109935</v>
      </c>
      <c r="DT1633" t="str">
        <f>IF(DO1633&gt;0,DO1633,"800000000"&amp;ROW(DS1633))</f>
        <v>8000000001633</v>
      </c>
      <c r="DU1633" t="str">
        <f>DL1633</f>
        <v>MIE SEDAP KOREAN</v>
      </c>
      <c r="DV1633" t="s">
        <v>4301</v>
      </c>
      <c r="DW1633" t="s">
        <v>4301</v>
      </c>
      <c r="DX1633" s="4" t="str" cm="1">
        <f t="array" aca="1" ref="DX1633" ca="1">LEFT(DM1633,MATCH(FALSE,ISNUMBER(MID(DM1633,ROW(INDIRECT("1:"&amp;LEN(DM1633)+1)), 1) *1),0) -1)</f>
        <v>40</v>
      </c>
      <c r="DY1633" s="1"/>
      <c r="EA1633" s="21"/>
      <c r="EC1633" s="5"/>
      <c r="EF1633" s="1"/>
      <c r="EH1633" s="1"/>
      <c r="EI1633" s="1"/>
      <c r="EL1633" s="5"/>
      <c r="EM1633" s="22"/>
      <c r="EN1633">
        <v>0</v>
      </c>
      <c r="EO1633" s="1" t="s">
        <v>5103</v>
      </c>
    </row>
    <row r="1635" spans="1:145">
      <c r="A1635" s="4" t="str">
        <f t="shared" si="2927"/>
        <v/>
      </c>
      <c r="B1635" s="4" t="str">
        <f t="shared" si="2928"/>
        <v/>
      </c>
      <c r="C1635" s="4" t="str">
        <f t="shared" si="2929"/>
        <v>BKS</v>
      </c>
      <c r="D1635" s="4" t="str">
        <f t="shared" si="2930"/>
        <v/>
      </c>
      <c r="E1635" s="4" t="str">
        <f t="shared" si="2931"/>
        <v/>
      </c>
      <c r="F1635" s="4" t="str">
        <f t="shared" si="2932"/>
        <v/>
      </c>
      <c r="G1635" s="4" t="str">
        <f t="shared" si="2933"/>
        <v/>
      </c>
      <c r="H1635" s="4" t="str">
        <f t="shared" si="2934"/>
        <v/>
      </c>
      <c r="I1635" s="4" t="str">
        <f t="shared" si="2935"/>
        <v/>
      </c>
      <c r="J1635" s="4" t="str">
        <f t="shared" si="2936"/>
        <v/>
      </c>
      <c r="K1635" s="4" t="str">
        <f t="shared" si="2937"/>
        <v/>
      </c>
      <c r="L1635" s="4" t="str">
        <f t="shared" si="2938"/>
        <v/>
      </c>
      <c r="M1635" s="4" t="str">
        <f t="shared" si="2939"/>
        <v/>
      </c>
      <c r="N1635" s="4" t="str">
        <f t="shared" si="2940"/>
        <v/>
      </c>
      <c r="O1635" s="4" t="str">
        <f t="shared" si="2941"/>
        <v/>
      </c>
      <c r="P1635" s="4" t="str">
        <f t="shared" si="2942"/>
        <v/>
      </c>
      <c r="Q1635" s="4" t="str">
        <f t="shared" si="2943"/>
        <v/>
      </c>
      <c r="R1635" s="4" t="str">
        <f t="shared" si="2944"/>
        <v/>
      </c>
      <c r="S1635" s="4" t="str">
        <f t="shared" si="2945"/>
        <v/>
      </c>
      <c r="T1635" s="4" t="str">
        <f t="shared" si="2946"/>
        <v/>
      </c>
      <c r="U1635" s="4" t="str">
        <f t="shared" si="2947"/>
        <v/>
      </c>
      <c r="V1635" s="4" t="str">
        <f t="shared" si="2948"/>
        <v/>
      </c>
      <c r="W1635" s="4" t="str">
        <f t="shared" si="2949"/>
        <v/>
      </c>
      <c r="X1635" s="4" t="str">
        <f t="shared" si="2950"/>
        <v/>
      </c>
      <c r="Y1635" s="4">
        <f t="shared" si="2951"/>
        <v>3</v>
      </c>
      <c r="Z1635" s="4" t="str">
        <f t="shared" si="2952"/>
        <v>-</v>
      </c>
      <c r="AA1635" s="4" t="str">
        <f t="shared" si="2953"/>
        <v/>
      </c>
      <c r="AB1635" s="4" t="str">
        <f t="shared" si="2954"/>
        <v/>
      </c>
      <c r="AC1635" s="4" t="str">
        <f t="shared" si="2955"/>
        <v/>
      </c>
      <c r="AD1635" s="4" t="str">
        <f t="shared" si="2956"/>
        <v/>
      </c>
      <c r="AE1635" s="4" t="str">
        <f t="shared" si="2957"/>
        <v/>
      </c>
      <c r="AF1635" s="4">
        <f t="shared" si="2958"/>
        <v>4</v>
      </c>
      <c r="AG1635" s="4">
        <f t="shared" si="2959"/>
        <v>20</v>
      </c>
      <c r="AH1635" s="4">
        <f t="shared" si="2960"/>
        <v>16</v>
      </c>
      <c r="AI1635" s="4" t="str">
        <f t="shared" si="2961"/>
        <v>1BKS</v>
      </c>
      <c r="AJ1635" s="4" t="str">
        <f t="shared" si="2962"/>
        <v>-1BKS</v>
      </c>
      <c r="AK1635" s="4" t="str" cm="1">
        <f t="array" ref="AK1635">LEFT(AR1635,SUM(LEN(AR1635)-LEN(SUBSTITUTE(AR1635,{"0";"1";"2";"3";"4";"5";"6";"7";"8";"9"},""))))</f>
        <v>1</v>
      </c>
      <c r="AL1635" s="4">
        <f t="shared" si="2966"/>
        <v>13</v>
      </c>
      <c r="AM1635" s="4" t="b">
        <f>LEFT(AR1635,1)=AK1635</f>
        <v>1</v>
      </c>
      <c r="AN1635" s="4" t="str">
        <f t="shared" si="3065"/>
        <v>BKS</v>
      </c>
      <c r="AO1635" s="4" t="b">
        <f>IF((AQ1635=DL1635)=TRUE,TRUE,IF((DL1633=AQ1635)=TRUE,TRUE,FALSE))</f>
        <v>1</v>
      </c>
      <c r="AP1635" s="4" t="b">
        <f t="shared" si="2963"/>
        <v>0</v>
      </c>
      <c r="AQ1635" s="5" t="str">
        <f t="shared" si="2964"/>
        <v>MIE SEDAP LIMAU</v>
      </c>
      <c r="AR1635" s="4" t="str">
        <f t="shared" si="2965"/>
        <v>1BKS</v>
      </c>
      <c r="AS1635" t="s">
        <v>2221</v>
      </c>
      <c r="AT1635" s="1" t="s">
        <v>2222</v>
      </c>
      <c r="AU1635" s="4" t="str">
        <f>IF(IF(IF(AQ1635=DL1635,10,0)+IF(NOT(AN1635=$AU$1)=TRUE,10,0)=
20,"XXXX",IF(IF((BC1635+1)=2,0,1)+IF(AN1635=$AU$1,1,0)=2,TRUE,""))
="",IF(IF(AQ1635=DL1633,10,0)+IF(NOT(AN1635=$AU$1)=TRUE,10,0)=
20,"XXXX",IF(IF((BC1635+1)=2,0,1)+IF(AN1635=$AU$1,1,0)=2,TRUE,
"")),IF(IF(AQ1635=DL1635,10,0)+IF(NOT(AN1635=$AU$1)=TRUE,10,0)=
20,"XXXX",IF(IF((BC1635+1)=2,0,1)+IF(AN1635=$AU$1,1,0)=2,TRUE,"")))</f>
        <v>XXXX</v>
      </c>
      <c r="AV1635">
        <v>3000</v>
      </c>
      <c r="AW1635">
        <v>3500</v>
      </c>
      <c r="AX1635">
        <v>2712</v>
      </c>
      <c r="AY1635" t="str">
        <f t="shared" si="3066"/>
        <v>8998866203227</v>
      </c>
      <c r="AZ1635" t="str">
        <f t="shared" si="2967"/>
        <v>MIE SEDAP LIMAU</v>
      </c>
      <c r="BA1635" t="s">
        <v>4301</v>
      </c>
      <c r="BB1635" t="s">
        <v>4301</v>
      </c>
      <c r="BC1635" s="9" t="str" cm="1">
        <f t="array" aca="1" ref="BC1635" ca="1">LEFT(AR1635,MATCH(FALSE,ISNUMBER(MID(AR1635,ROW(INDIRECT("1:"&amp;LEN(AR1635)+1)), 1) *1),0) -1)</f>
        <v>1</v>
      </c>
      <c r="BD1635" s="1"/>
      <c r="BF1635" s="21"/>
      <c r="BK1635" s="1"/>
      <c r="BM1635" s="1"/>
      <c r="BN1635" s="1"/>
      <c r="BR1635" s="22"/>
      <c r="BS1635">
        <v>0</v>
      </c>
      <c r="BT1635" s="1" t="s">
        <v>5103</v>
      </c>
      <c r="BV1635" s="4" t="str">
        <f>IF(IFERROR(SEARCH($A$1,DN1635),0)&gt;0,$A$1,"")</f>
        <v/>
      </c>
      <c r="BW1635" s="4" t="str">
        <f>IF(IFERROR(SEARCH($B$1,DN1635),0)&gt;0,$B$1,"")</f>
        <v/>
      </c>
      <c r="BX1635" s="4" t="str">
        <f>IF(IFERROR(SEARCH($C$1,DN1635),0)&gt;0,$C$1,"")</f>
        <v>BKS</v>
      </c>
      <c r="BY1635" s="4" t="str">
        <f>IF(IFERROR(SEARCH($D$1,DN1635),0)&gt;0,$D$1,"")</f>
        <v/>
      </c>
      <c r="BZ1635" s="4" t="str">
        <f>IF(IFERROR(SEARCH($E$1,DN1635),0)&gt;0,$E$1,"")</f>
        <v/>
      </c>
      <c r="CA1635" s="4" t="str">
        <f>IF(IFERROR(SEARCH($F$1,DN1635),0)&gt;0,$F$1,"")</f>
        <v/>
      </c>
      <c r="CB1635" s="4" t="str">
        <f>IF(IFERROR(SEARCH($G$1,DN1635),0)&gt;0,$G$1,"")</f>
        <v/>
      </c>
      <c r="CC1635" s="4" t="str">
        <f>IF(IFERROR(SEARCH($H$1,DN1635),0)&gt;0,$H$1,"")</f>
        <v/>
      </c>
      <c r="CD1635" s="4" t="str">
        <f>IF(IFERROR(SEARCH($I$1,DN1635),0)&gt;0,$I$1,"")</f>
        <v/>
      </c>
      <c r="CE1635" s="4" t="str">
        <f>IF(IFERROR(SEARCH($J$1,DN1635),0)&gt;0,$J$1,"")</f>
        <v/>
      </c>
      <c r="CF1635" s="4" t="str">
        <f>IF(IFERROR(SEARCH($K$1,DN1635),0)&gt;0,$K$1,"")</f>
        <v/>
      </c>
      <c r="CG1635" s="4" t="str">
        <f>IF(IFERROR(SEARCH($L$1,DN1635),0)&gt;0,$L$1,"")</f>
        <v/>
      </c>
      <c r="CH1635" s="4" t="str">
        <f>IF(IFERROR(SEARCH($M$1,DN1635),0)&gt;0,$M$1,"")</f>
        <v/>
      </c>
      <c r="CI1635" s="4" t="str">
        <f>IF(IFERROR(SEARCH($N$1,DN1635),0)&gt;0,$N$1,"")</f>
        <v/>
      </c>
      <c r="CJ1635" s="4" t="str">
        <f>IF(IFERROR(SEARCH($O$1,DN1635),0)&gt;0,$O$1,"")</f>
        <v>DUS</v>
      </c>
      <c r="CK1635" s="4" t="str">
        <f>IF(IFERROR(SEARCH($P$1,DN1635),0)&gt;0,$P$1,"")</f>
        <v/>
      </c>
      <c r="CL1635" s="4" t="str">
        <f>IF(IFERROR(SEARCH($Q$1,DN1635),0)&gt;0,$Q$1,"")</f>
        <v/>
      </c>
      <c r="CM1635" s="4" t="str">
        <f>IF(IFERROR(SEARCH($R$1,DN1635),0)&gt;0,$R$1,"")</f>
        <v/>
      </c>
      <c r="CN1635" s="4" t="str">
        <f>IF(IFERROR(SEARCH($S$1,DN1635),0)&gt;0,$S$1,"")</f>
        <v/>
      </c>
      <c r="CO1635" s="4" t="str">
        <f>IF(IFERROR(SEARCH($T$1,DN1635),0)&gt;0,$T$1,"")</f>
        <v/>
      </c>
      <c r="CP1635" s="4" t="str">
        <f>IF(IFERROR(SEARCH($U$1,DN1635),0)&gt;0,$U$1,"")</f>
        <v/>
      </c>
      <c r="CQ1635" s="4" t="str">
        <f>IF(IFERROR(SEARCH($V$1,DN1635),0)&gt;0,$V$1,"")</f>
        <v/>
      </c>
      <c r="CR1635" s="4" t="str">
        <f>IF(IFERROR(SEARCH($W$1,DN1635),0)&gt;0,$W$1,"")</f>
        <v/>
      </c>
      <c r="CS1635" s="4" t="str">
        <f>IF(IFERROR(SEARCH($X$1,DN1635),0)&gt;0,$X$1,"")</f>
        <v/>
      </c>
      <c r="CT1635" s="4">
        <f>LEN(BW1635)+LEN(BX1635)+LEN(BY1635)+LEN(BZ1635)+LEN(CA1635)+LEN(CO1635)+LEN(CB1635)+LEN(CC1635)+LEN(CD1635)+LEN(CE1635)+LEN(CF1635)+LEN(CG1635)+LEN(CH1635)+LEN(CI1635)+LEN(CP1635)+LEN(CJ1635)+LEN(CK1635)+LEN(CQ1635)+LEN(BV1635)+LEN(CL1635)+LEN(CS1635)+LEN(CM1635)+LEN(CR1635)+LEN(CN1635)</f>
        <v>6</v>
      </c>
      <c r="CU1635" s="4" t="str">
        <f>IF(IFERROR(SEARCH($Z$1,DN1635),0)&gt;0,$Z$1,"")</f>
        <v>-</v>
      </c>
      <c r="CV1635" s="4" t="str">
        <f>IF(IFERROR(SEARCH($AA$1,DN1635),0)&gt;0,$AA$1,"")</f>
        <v>/</v>
      </c>
      <c r="CW1635" s="4" t="str">
        <f>IF(IFERROR(SEARCH($AB$1,DN1635),0)&gt;0,$AB$1,"")</f>
        <v/>
      </c>
      <c r="CX1635" s="4" t="str">
        <f>IF(IFERROR(SEARCH($AC$1,DN1635),0)&gt;0,$AC$1,"")</f>
        <v/>
      </c>
      <c r="CY1635" s="4" t="str">
        <f>IF(IFERROR(SEARCH($AD$1,DN1635),0)&gt;0,$AD$1,"")</f>
        <v/>
      </c>
      <c r="CZ1635" s="4" t="str">
        <f>IF(IFERROR(SEARCH($AE$1,DN1635),0)&gt;0,$AE$1,"")</f>
        <v/>
      </c>
      <c r="DA1635" s="4">
        <f>LEN(DM1635)</f>
        <v>9</v>
      </c>
      <c r="DB1635" s="4">
        <f>LEN(DN1635)</f>
        <v>25</v>
      </c>
      <c r="DC1635" s="4">
        <f>DB1635-DA1635</f>
        <v>16</v>
      </c>
      <c r="DD1635" s="4" t="str">
        <f>RIGHT(DN1635,4)</f>
        <v>/DUS</v>
      </c>
      <c r="DE1635" s="4" t="str">
        <f>RIGHT(DN1635,5)</f>
        <v>S/DUS</v>
      </c>
      <c r="DF1635" s="4" t="str" cm="1">
        <f t="array" ref="DF1635">LEFT(DM1635,SUM(LEN(DM1635)-LEN(SUBSTITUTE(DM1635,{"0";"1";"2";"3";"4";"5";"6";"7";"8";"9"},""))))</f>
        <v>40</v>
      </c>
      <c r="DG1635" s="4">
        <f>LEN(DT1635)</f>
        <v>13</v>
      </c>
      <c r="DH1635" s="4" t="b">
        <f>LEFT(DM1635,2)=DF1635</f>
        <v>1</v>
      </c>
      <c r="DI1635" s="4" t="str">
        <f>RIGHT(DD1635,3)</f>
        <v>DUS</v>
      </c>
      <c r="DJ1635" s="4" t="b">
        <f>IF((DL1635=DL1638)=TRUE,TRUE,IF((AQ1635=DL1635)=TRUE,TRUE,FALSE))</f>
        <v>1</v>
      </c>
      <c r="DK1635" s="4" t="b">
        <f>LEFT(DN1635,2)=LEFT(DO1635,2)</f>
        <v>0</v>
      </c>
      <c r="DL1635" s="5" t="str">
        <f>LEFT(DN1635,(DC1635-1))</f>
        <v>MIE SEDAP LIMAU</v>
      </c>
      <c r="DM1635" s="4" t="str">
        <f>IFERROR(RIGHT(DN1635,LEN(DN1635)-FIND("-",DN1635)),1)</f>
        <v>40BKS/DUS</v>
      </c>
      <c r="DN1635" t="s">
        <v>2223</v>
      </c>
      <c r="DO1635" s="1"/>
      <c r="DP1635" s="4" t="b">
        <f ca="1">IF(IF(IF(DL1635=DL1638,10,0)+IF(NOT(DI1635=$AU$1)=TRUE,10,0)=
20,"XXXX",IF(IF((DX1635+1)=2,0,1)+IF(DI1635=$AU$1,1,0)=2,TRUE,""))
="",IF(IF(DL1635=AQ1635,10,0)+IF(NOT(DI1635=$AU$1)=TRUE,10,0)=
20,"XXXX",IF(IF((DX1635+1)=2,0,1)+IF(DI1635=$AU$1,1,0)=2,TRUE,
"")),IF(IF(DL1635=DL1638,10,0)+IF(NOT(DI1635=$AU$1)=TRUE,10,0)=
20,"XXXX",IF(IF((DX1635+1)=2,0,1)+IF(DI1635=$AU$1,1,0)=2,TRUE,"")))</f>
        <v>1</v>
      </c>
      <c r="DQ1635">
        <v>111000</v>
      </c>
      <c r="DR1635">
        <v>111000</v>
      </c>
      <c r="DS1635">
        <v>108500</v>
      </c>
      <c r="DT1635" t="str">
        <f>IF(DO1635&gt;0,DO1635,"800000000"&amp;ROW(DS1635))</f>
        <v>8000000001635</v>
      </c>
      <c r="DU1635" t="str">
        <f>DL1635</f>
        <v>MIE SEDAP LIMAU</v>
      </c>
      <c r="DV1635" t="s">
        <v>4301</v>
      </c>
      <c r="DW1635" t="s">
        <v>4301</v>
      </c>
      <c r="DX1635" s="4" t="str" cm="1">
        <f t="array" aca="1" ref="DX1635" ca="1">LEFT(DM1635,MATCH(FALSE,ISNUMBER(MID(DM1635,ROW(INDIRECT("1:"&amp;LEN(DM1635)+1)), 1) *1),0) -1)</f>
        <v>40</v>
      </c>
      <c r="DY1635" s="1"/>
      <c r="EA1635" s="21"/>
      <c r="EC1635" s="5"/>
      <c r="EF1635" s="1"/>
      <c r="EH1635" s="1"/>
      <c r="EI1635" s="1"/>
      <c r="EL1635" s="5"/>
      <c r="EM1635" s="22"/>
      <c r="EN1635">
        <v>0</v>
      </c>
      <c r="EO1635" s="1" t="s">
        <v>5103</v>
      </c>
    </row>
    <row r="1638" spans="1:145">
      <c r="A1638" s="4" t="str">
        <f t="shared" si="2927"/>
        <v/>
      </c>
      <c r="B1638" s="4" t="str">
        <f t="shared" si="2928"/>
        <v/>
      </c>
      <c r="C1638" s="4" t="str">
        <f t="shared" si="2929"/>
        <v>BKS</v>
      </c>
      <c r="D1638" s="4" t="str">
        <f t="shared" si="2930"/>
        <v/>
      </c>
      <c r="E1638" s="4" t="str">
        <f t="shared" si="2931"/>
        <v/>
      </c>
      <c r="F1638" s="4" t="str">
        <f t="shared" si="2932"/>
        <v/>
      </c>
      <c r="G1638" s="4" t="str">
        <f t="shared" si="2933"/>
        <v/>
      </c>
      <c r="H1638" s="4" t="str">
        <f t="shared" si="2934"/>
        <v/>
      </c>
      <c r="I1638" s="4" t="str">
        <f t="shared" si="2935"/>
        <v/>
      </c>
      <c r="J1638" s="4" t="str">
        <f t="shared" si="2936"/>
        <v/>
      </c>
      <c r="K1638" s="4" t="str">
        <f t="shared" si="2937"/>
        <v/>
      </c>
      <c r="L1638" s="4" t="str">
        <f t="shared" si="2938"/>
        <v/>
      </c>
      <c r="M1638" s="4" t="str">
        <f t="shared" si="2939"/>
        <v/>
      </c>
      <c r="N1638" s="4" t="str">
        <f t="shared" si="2940"/>
        <v/>
      </c>
      <c r="O1638" s="4" t="str">
        <f t="shared" si="2941"/>
        <v/>
      </c>
      <c r="P1638" s="4" t="str">
        <f t="shared" si="2942"/>
        <v/>
      </c>
      <c r="Q1638" s="4" t="str">
        <f t="shared" si="2943"/>
        <v/>
      </c>
      <c r="R1638" s="4" t="str">
        <f t="shared" si="2944"/>
        <v/>
      </c>
      <c r="S1638" s="4" t="str">
        <f t="shared" si="2945"/>
        <v/>
      </c>
      <c r="T1638" s="4" t="str">
        <f t="shared" si="2946"/>
        <v/>
      </c>
      <c r="U1638" s="4" t="str">
        <f t="shared" si="2947"/>
        <v/>
      </c>
      <c r="V1638" s="4" t="str">
        <f t="shared" si="2948"/>
        <v/>
      </c>
      <c r="W1638" s="4" t="str">
        <f t="shared" si="2949"/>
        <v/>
      </c>
      <c r="X1638" s="4" t="str">
        <f t="shared" si="2950"/>
        <v/>
      </c>
      <c r="Y1638" s="4">
        <f t="shared" si="2951"/>
        <v>3</v>
      </c>
      <c r="Z1638" s="4" t="str">
        <f t="shared" si="2952"/>
        <v>-</v>
      </c>
      <c r="AA1638" s="4" t="str">
        <f t="shared" si="2953"/>
        <v/>
      </c>
      <c r="AB1638" s="4" t="str">
        <f t="shared" si="2954"/>
        <v/>
      </c>
      <c r="AC1638" s="4" t="str">
        <f t="shared" si="2955"/>
        <v/>
      </c>
      <c r="AD1638" s="4" t="str">
        <f t="shared" si="2956"/>
        <v/>
      </c>
      <c r="AE1638" s="4" t="str">
        <f t="shared" si="2957"/>
        <v/>
      </c>
      <c r="AF1638" s="4">
        <f t="shared" si="2958"/>
        <v>4</v>
      </c>
      <c r="AG1638" s="4">
        <f t="shared" si="2959"/>
        <v>30</v>
      </c>
      <c r="AH1638" s="4">
        <f t="shared" si="2960"/>
        <v>26</v>
      </c>
      <c r="AI1638" s="4" t="str">
        <f t="shared" si="2961"/>
        <v>1BKS</v>
      </c>
      <c r="AJ1638" s="4" t="str">
        <f t="shared" si="2962"/>
        <v>-1BKS</v>
      </c>
      <c r="AK1638" s="4" t="str" cm="1">
        <f t="array" ref="AK1638">LEFT(AR1638,SUM(LEN(AR1638)-LEN(SUBSTITUTE(AR1638,{"0";"1";"2";"3";"4";"5";"6";"7";"8";"9"},""))))</f>
        <v>1</v>
      </c>
      <c r="AL1638" s="4">
        <f t="shared" si="2966"/>
        <v>13</v>
      </c>
      <c r="AM1638" s="4" t="b">
        <f>LEFT(AR1638,1)=AK1638</f>
        <v>1</v>
      </c>
      <c r="AN1638" s="4" t="str">
        <f t="shared" si="3065"/>
        <v>BKS</v>
      </c>
      <c r="AO1638" s="4" t="b">
        <f>IF((AQ1638=AQ1639)=TRUE,TRUE,IF((DL1638=AQ1638)=TRUE,TRUE,FALSE))</f>
        <v>1</v>
      </c>
      <c r="AP1638" s="4" t="b">
        <f t="shared" si="2963"/>
        <v>0</v>
      </c>
      <c r="AQ1638" s="5" t="str">
        <f t="shared" si="2964"/>
        <v>MIE SEDAP RASA AYAM JERIT</v>
      </c>
      <c r="AR1638" s="4" t="str">
        <f t="shared" si="2965"/>
        <v>1BKS</v>
      </c>
      <c r="AS1638" t="s">
        <v>2224</v>
      </c>
      <c r="AT1638" s="1" t="s">
        <v>2225</v>
      </c>
      <c r="AU1638" s="4" t="str">
        <f ca="1">IF(IF(IF(AQ1638=AQ1639,10,0)+IF(NOT(AN1638=$AU$1)=TRUE,10,0)=
20,"XXXX",IF(IF((BC1638+1)=2,0,1)+IF(AN1638=$AU$1,1,0)=2,TRUE,""))
="",IF(IF(AQ1638=DL1638,10,0)+IF(NOT(AN1638=$AU$1)=TRUE,10,0)=
20,"XXXX",IF(IF((BC1638+1)=2,0,1)+IF(AN1638=$AU$1,1,0)=2,TRUE,
"")),IF(IF(AQ1638=AQ1639,10,0)+IF(NOT(AN1638=$AU$1)=TRUE,10,0)=
20,"XXXX",IF(IF((BC1638+1)=2,0,1)+IF(AN1638=$AU$1,1,0)=2,TRUE,"")))</f>
        <v>XXXX</v>
      </c>
      <c r="AV1638">
        <v>2800</v>
      </c>
      <c r="AW1638">
        <v>2800</v>
      </c>
      <c r="AX1638">
        <v>2563</v>
      </c>
      <c r="AY1638" t="str">
        <f t="shared" si="3066"/>
        <v>8998866626842</v>
      </c>
      <c r="AZ1638" t="str">
        <f t="shared" si="2967"/>
        <v>MIE SEDAP RASA AYAM JERIT</v>
      </c>
      <c r="BA1638" t="s">
        <v>4301</v>
      </c>
      <c r="BB1638" t="s">
        <v>4301</v>
      </c>
      <c r="BC1638" s="9" t="str" cm="1">
        <f t="array" aca="1" ref="BC1638" ca="1">LEFT(AR1638,MATCH(FALSE,ISNUMBER(MID(AR1638,ROW(INDIRECT("1:"&amp;LEN(AR1638)+1)), 1) *1),0) -1)</f>
        <v>1</v>
      </c>
      <c r="BD1638" s="1"/>
      <c r="BF1638" s="21"/>
      <c r="BK1638" s="1"/>
      <c r="BM1638" s="1"/>
      <c r="BN1638" s="1"/>
      <c r="BR1638" s="22"/>
      <c r="BS1638">
        <v>0</v>
      </c>
      <c r="BT1638" s="1" t="s">
        <v>5103</v>
      </c>
      <c r="BV1638" s="4" t="str">
        <f>IF(IFERROR(SEARCH($A$1,DN1638),0)&gt;0,$A$1,"")</f>
        <v/>
      </c>
      <c r="BW1638" s="4" t="str">
        <f>IF(IFERROR(SEARCH($B$1,DN1638),0)&gt;0,$B$1,"")</f>
        <v/>
      </c>
      <c r="BX1638" s="4" t="str">
        <f>IF(IFERROR(SEARCH($C$1,DN1638),0)&gt;0,$C$1,"")</f>
        <v>BKS</v>
      </c>
      <c r="BY1638" s="4" t="str">
        <f>IF(IFERROR(SEARCH($D$1,DN1638),0)&gt;0,$D$1,"")</f>
        <v/>
      </c>
      <c r="BZ1638" s="4" t="str">
        <f>IF(IFERROR(SEARCH($E$1,DN1638),0)&gt;0,$E$1,"")</f>
        <v/>
      </c>
      <c r="CA1638" s="4" t="str">
        <f>IF(IFERROR(SEARCH($F$1,DN1638),0)&gt;0,$F$1,"")</f>
        <v/>
      </c>
      <c r="CB1638" s="4" t="str">
        <f>IF(IFERROR(SEARCH($G$1,DN1638),0)&gt;0,$G$1,"")</f>
        <v/>
      </c>
      <c r="CC1638" s="4" t="str">
        <f>IF(IFERROR(SEARCH($H$1,DN1638),0)&gt;0,$H$1,"")</f>
        <v/>
      </c>
      <c r="CD1638" s="4" t="str">
        <f>IF(IFERROR(SEARCH($I$1,DN1638),0)&gt;0,$I$1,"")</f>
        <v/>
      </c>
      <c r="CE1638" s="4" t="str">
        <f>IF(IFERROR(SEARCH($J$1,DN1638),0)&gt;0,$J$1,"")</f>
        <v/>
      </c>
      <c r="CF1638" s="4" t="str">
        <f>IF(IFERROR(SEARCH($K$1,DN1638),0)&gt;0,$K$1,"")</f>
        <v/>
      </c>
      <c r="CG1638" s="4" t="str">
        <f>IF(IFERROR(SEARCH($L$1,DN1638),0)&gt;0,$L$1,"")</f>
        <v/>
      </c>
      <c r="CH1638" s="4" t="str">
        <f>IF(IFERROR(SEARCH($M$1,DN1638),0)&gt;0,$M$1,"")</f>
        <v/>
      </c>
      <c r="CI1638" s="4" t="str">
        <f>IF(IFERROR(SEARCH($N$1,DN1638),0)&gt;0,$N$1,"")</f>
        <v/>
      </c>
      <c r="CJ1638" s="4" t="str">
        <f>IF(IFERROR(SEARCH($O$1,DN1638),0)&gt;0,$O$1,"")</f>
        <v>DUS</v>
      </c>
      <c r="CK1638" s="4" t="str">
        <f>IF(IFERROR(SEARCH($P$1,DN1638),0)&gt;0,$P$1,"")</f>
        <v/>
      </c>
      <c r="CL1638" s="4" t="str">
        <f>IF(IFERROR(SEARCH($Q$1,DN1638),0)&gt;0,$Q$1,"")</f>
        <v/>
      </c>
      <c r="CM1638" s="4" t="str">
        <f>IF(IFERROR(SEARCH($R$1,DN1638),0)&gt;0,$R$1,"")</f>
        <v/>
      </c>
      <c r="CN1638" s="4" t="str">
        <f>IF(IFERROR(SEARCH($S$1,DN1638),0)&gt;0,$S$1,"")</f>
        <v/>
      </c>
      <c r="CO1638" s="4" t="str">
        <f>IF(IFERROR(SEARCH($T$1,DN1638),0)&gt;0,$T$1,"")</f>
        <v/>
      </c>
      <c r="CP1638" s="4" t="str">
        <f>IF(IFERROR(SEARCH($U$1,DN1638),0)&gt;0,$U$1,"")</f>
        <v/>
      </c>
      <c r="CQ1638" s="4" t="str">
        <f>IF(IFERROR(SEARCH($V$1,DN1638),0)&gt;0,$V$1,"")</f>
        <v/>
      </c>
      <c r="CR1638" s="4" t="str">
        <f>IF(IFERROR(SEARCH($W$1,DN1638),0)&gt;0,$W$1,"")</f>
        <v/>
      </c>
      <c r="CS1638" s="4" t="str">
        <f>IF(IFERROR(SEARCH($X$1,DN1638),0)&gt;0,$X$1,"")</f>
        <v/>
      </c>
      <c r="CT1638" s="4">
        <f>LEN(BW1638)+LEN(BX1638)+LEN(BY1638)+LEN(BZ1638)+LEN(CA1638)+LEN(CO1638)+LEN(CB1638)+LEN(CC1638)+LEN(CD1638)+LEN(CE1638)+LEN(CF1638)+LEN(CG1638)+LEN(CH1638)+LEN(CI1638)+LEN(CP1638)+LEN(CJ1638)+LEN(CK1638)+LEN(CQ1638)+LEN(BV1638)+LEN(CL1638)+LEN(CS1638)+LEN(CM1638)+LEN(CR1638)+LEN(CN1638)</f>
        <v>6</v>
      </c>
      <c r="CU1638" s="4" t="str">
        <f>IF(IFERROR(SEARCH($Z$1,DN1638),0)&gt;0,$Z$1,"")</f>
        <v>-</v>
      </c>
      <c r="CV1638" s="4" t="str">
        <f>IF(IFERROR(SEARCH($AA$1,DN1638),0)&gt;0,$AA$1,"")</f>
        <v>/</v>
      </c>
      <c r="CW1638" s="4" t="str">
        <f>IF(IFERROR(SEARCH($AB$1,DN1638),0)&gt;0,$AB$1,"")</f>
        <v/>
      </c>
      <c r="CX1638" s="4" t="str">
        <f>IF(IFERROR(SEARCH($AC$1,DN1638),0)&gt;0,$AC$1,"")</f>
        <v/>
      </c>
      <c r="CY1638" s="4" t="str">
        <f>IF(IFERROR(SEARCH($AD$1,DN1638),0)&gt;0,$AD$1,"")</f>
        <v/>
      </c>
      <c r="CZ1638" s="4" t="str">
        <f>IF(IFERROR(SEARCH($AE$1,DN1638),0)&gt;0,$AE$1,"")</f>
        <v/>
      </c>
      <c r="DA1638" s="4">
        <f>LEN(DM1638)</f>
        <v>9</v>
      </c>
      <c r="DB1638" s="4">
        <f>LEN(DN1638)</f>
        <v>35</v>
      </c>
      <c r="DC1638" s="4">
        <f>DB1638-DA1638</f>
        <v>26</v>
      </c>
      <c r="DD1638" s="4" t="str">
        <f>RIGHT(DN1638,4)</f>
        <v>/DUS</v>
      </c>
      <c r="DE1638" s="4" t="str">
        <f>RIGHT(DN1638,5)</f>
        <v>S/DUS</v>
      </c>
      <c r="DF1638" s="4" t="str" cm="1">
        <f t="array" ref="DF1638">LEFT(DM1638,SUM(LEN(DM1638)-LEN(SUBSTITUTE(DM1638,{"0";"1";"2";"3";"4";"5";"6";"7";"8";"9"},""))))</f>
        <v>40</v>
      </c>
      <c r="DG1638" s="4">
        <f>LEN(DT1638)</f>
        <v>13</v>
      </c>
      <c r="DH1638" s="4" t="b">
        <f>LEFT(DM1638,2)=DF1638</f>
        <v>1</v>
      </c>
      <c r="DI1638" s="4" t="str">
        <f>RIGHT(DD1638,3)</f>
        <v>DUS</v>
      </c>
      <c r="DJ1638" s="4" t="b">
        <f>IF((DL1638=AQ1638)=TRUE,TRUE,IF((DL1635=DL1638)=TRUE,TRUE,FALSE))</f>
        <v>1</v>
      </c>
      <c r="DK1638" s="4" t="b">
        <f>LEFT(DN1638,2)=LEFT(DO1638,2)</f>
        <v>0</v>
      </c>
      <c r="DL1638" s="5" t="str">
        <f>LEFT(DN1638,(DC1638-1))</f>
        <v>MIE SEDAP RASA AYAM JERIT</v>
      </c>
      <c r="DM1638" s="4" t="str">
        <f>IFERROR(RIGHT(DN1638,LEN(DN1638)-FIND("-",DN1638)),1)</f>
        <v>40BKS/DUS</v>
      </c>
      <c r="DN1638" t="s">
        <v>4427</v>
      </c>
      <c r="DO1638" s="1"/>
      <c r="DP1638" s="4" t="b">
        <f ca="1">IF(IF(IF(DL1638=AQ1638,10,0)+IF(NOT(DI1638=$AU$1)=TRUE,10,0)=
20,"XXXX",IF(IF((DX1638+1)=2,0,1)+IF(DI1638=$AU$1,1,0)=2,TRUE,""))
="",IF(IF(DL1638=DL1635,10,0)+IF(NOT(DI1638=$AU$1)=TRUE,10,0)=
20,"XXXX",IF(IF((DX1638+1)=2,0,1)+IF(DI1638=$AU$1,1,0)=2,TRUE,
"")),IF(IF(DL1638=AQ1638,10,0)+IF(NOT(DI1638=$AU$1)=TRUE,10,0)=
20,"XXXX",IF(IF((DX1638+1)=2,0,1)+IF(DI1638=$AU$1,1,0)=2,TRUE,"")))</f>
        <v>1</v>
      </c>
      <c r="DQ1638">
        <v>107000</v>
      </c>
      <c r="DR1638">
        <v>107000</v>
      </c>
      <c r="DS1638">
        <v>104500</v>
      </c>
      <c r="DT1638" t="str">
        <f>IF(DO1638&gt;0,DO1638,"800000000"&amp;ROW(DS1638))</f>
        <v>8000000001638</v>
      </c>
      <c r="DU1638" t="str">
        <f>DL1638</f>
        <v>MIE SEDAP RASA AYAM JERIT</v>
      </c>
      <c r="DV1638" t="s">
        <v>4301</v>
      </c>
      <c r="DW1638" t="s">
        <v>4301</v>
      </c>
      <c r="DX1638" s="4" t="str" cm="1">
        <f t="array" aca="1" ref="DX1638" ca="1">LEFT(DM1638,MATCH(FALSE,ISNUMBER(MID(DM1638,ROW(INDIRECT("1:"&amp;LEN(DM1638)+1)), 1) *1),0) -1)</f>
        <v>40</v>
      </c>
      <c r="DY1638" s="1"/>
      <c r="EA1638" s="21"/>
      <c r="EC1638" s="5"/>
      <c r="EF1638" s="1"/>
      <c r="EH1638" s="1"/>
      <c r="EI1638" s="1"/>
      <c r="EL1638" s="5"/>
      <c r="EM1638" s="22"/>
      <c r="EN1638">
        <v>0</v>
      </c>
      <c r="EO1638" s="1" t="s">
        <v>5103</v>
      </c>
    </row>
    <row r="1639" spans="1:145">
      <c r="A1639" s="4" t="str">
        <f t="shared" si="2927"/>
        <v/>
      </c>
      <c r="B1639" s="4" t="str">
        <f t="shared" si="2928"/>
        <v/>
      </c>
      <c r="C1639" s="4" t="str">
        <f t="shared" si="2929"/>
        <v>BKS</v>
      </c>
      <c r="D1639" s="4" t="str">
        <f t="shared" si="2930"/>
        <v/>
      </c>
      <c r="E1639" s="4" t="str">
        <f t="shared" si="2931"/>
        <v/>
      </c>
      <c r="F1639" s="4" t="str">
        <f t="shared" si="2932"/>
        <v/>
      </c>
      <c r="G1639" s="4" t="str">
        <f t="shared" si="2933"/>
        <v/>
      </c>
      <c r="H1639" s="4" t="str">
        <f t="shared" si="2934"/>
        <v/>
      </c>
      <c r="I1639" s="4" t="str">
        <f t="shared" si="2935"/>
        <v/>
      </c>
      <c r="J1639" s="4" t="str">
        <f t="shared" si="2936"/>
        <v/>
      </c>
      <c r="K1639" s="4" t="str">
        <f t="shared" si="2937"/>
        <v/>
      </c>
      <c r="L1639" s="4" t="str">
        <f t="shared" si="2938"/>
        <v/>
      </c>
      <c r="M1639" s="4" t="str">
        <f t="shared" si="2939"/>
        <v/>
      </c>
      <c r="N1639" s="4" t="str">
        <f t="shared" si="2940"/>
        <v/>
      </c>
      <c r="O1639" s="4" t="str">
        <f t="shared" si="2941"/>
        <v/>
      </c>
      <c r="P1639" s="4" t="str">
        <f t="shared" si="2942"/>
        <v/>
      </c>
      <c r="Q1639" s="4" t="str">
        <f t="shared" si="2943"/>
        <v/>
      </c>
      <c r="R1639" s="4" t="str">
        <f t="shared" si="2944"/>
        <v/>
      </c>
      <c r="S1639" s="4" t="str">
        <f t="shared" si="2945"/>
        <v/>
      </c>
      <c r="T1639" s="4" t="str">
        <f t="shared" si="2946"/>
        <v/>
      </c>
      <c r="U1639" s="4" t="str">
        <f t="shared" si="2947"/>
        <v/>
      </c>
      <c r="V1639" s="4" t="str">
        <f t="shared" si="2948"/>
        <v/>
      </c>
      <c r="W1639" s="4" t="str">
        <f t="shared" si="2949"/>
        <v/>
      </c>
      <c r="X1639" s="4" t="str">
        <f t="shared" si="2950"/>
        <v/>
      </c>
      <c r="Y1639" s="4">
        <f t="shared" si="2951"/>
        <v>3</v>
      </c>
      <c r="Z1639" s="4" t="str">
        <f t="shared" si="2952"/>
        <v>-</v>
      </c>
      <c r="AA1639" s="4" t="str">
        <f t="shared" si="2953"/>
        <v/>
      </c>
      <c r="AB1639" s="4" t="str">
        <f t="shared" si="2954"/>
        <v/>
      </c>
      <c r="AC1639" s="4" t="str">
        <f t="shared" si="2955"/>
        <v/>
      </c>
      <c r="AD1639" s="4" t="str">
        <f t="shared" si="2956"/>
        <v/>
      </c>
      <c r="AE1639" s="4" t="str">
        <f t="shared" si="2957"/>
        <v/>
      </c>
      <c r="AF1639" s="4">
        <f t="shared" si="2958"/>
        <v>4</v>
      </c>
      <c r="AG1639" s="4">
        <f t="shared" si="2959"/>
        <v>24</v>
      </c>
      <c r="AH1639" s="4">
        <f t="shared" si="2960"/>
        <v>20</v>
      </c>
      <c r="AI1639" s="4" t="str">
        <f t="shared" si="2961"/>
        <v>1BKS</v>
      </c>
      <c r="AJ1639" s="4" t="str">
        <f t="shared" si="2962"/>
        <v>-1BKS</v>
      </c>
      <c r="AK1639" s="4" t="str" cm="1">
        <f t="array" ref="AK1639">LEFT(AR1639,SUM(LEN(AR1639)-LEN(SUBSTITUTE(AR1639,{"0";"1";"2";"3";"4";"5";"6";"7";"8";"9"},""))))</f>
        <v>1</v>
      </c>
      <c r="AL1639" s="4">
        <f t="shared" si="2966"/>
        <v>13</v>
      </c>
      <c r="AM1639" s="4" t="b">
        <f>LEFT(AR1639,1)=AK1639</f>
        <v>1</v>
      </c>
      <c r="AN1639" s="4" t="str">
        <f t="shared" si="3065"/>
        <v>BKS</v>
      </c>
      <c r="AO1639" s="4" t="b">
        <f>IF((AQ1639=DL1639)=TRUE,TRUE,IF((AQ1638=AQ1639)=TRUE,TRUE,FALSE))</f>
        <v>1</v>
      </c>
      <c r="AP1639" s="4" t="b">
        <f t="shared" si="2963"/>
        <v>0</v>
      </c>
      <c r="AQ1639" s="5" t="str">
        <f t="shared" si="2964"/>
        <v>MIE SEDAP SINGAPORE</v>
      </c>
      <c r="AR1639" s="4" t="str">
        <f t="shared" si="2965"/>
        <v>1BKS</v>
      </c>
      <c r="AS1639" t="s">
        <v>2226</v>
      </c>
      <c r="AT1639" s="1" t="s">
        <v>2227</v>
      </c>
      <c r="AU1639" s="4" t="str">
        <f>IF(IF(IF(AQ1639=DL1639,10,0)+IF(NOT(AN1639=$AU$1)=TRUE,10,0)=
20,"XXXX",IF(IF((BC1639+1)=2,0,1)+IF(AN1639=$AU$1,1,0)=2,TRUE,""))
="",IF(IF(AQ1639=AQ1638,10,0)+IF(NOT(AN1639=$AU$1)=TRUE,10,0)=
20,"XXXX",IF(IF((BC1639+1)=2,0,1)+IF(AN1639=$AU$1,1,0)=2,TRUE,
"")),IF(IF(AQ1639=DL1639,10,0)+IF(NOT(AN1639=$AU$1)=TRUE,10,0)=
20,"XXXX",IF(IF((BC1639+1)=2,0,1)+IF(AN1639=$AU$1,1,0)=2,TRUE,"")))</f>
        <v>XXXX</v>
      </c>
      <c r="AV1639">
        <v>2800</v>
      </c>
      <c r="AW1639">
        <v>3000</v>
      </c>
      <c r="AX1639">
        <v>2612</v>
      </c>
      <c r="AY1639" t="str">
        <f t="shared" si="3066"/>
        <v>8998866203104</v>
      </c>
      <c r="AZ1639" t="str">
        <f t="shared" si="2967"/>
        <v>MIE SEDAP SINGAPORE</v>
      </c>
      <c r="BA1639" t="s">
        <v>4301</v>
      </c>
      <c r="BB1639" t="s">
        <v>4301</v>
      </c>
      <c r="BC1639" s="9" t="str" cm="1">
        <f t="array" aca="1" ref="BC1639" ca="1">LEFT(AR1639,MATCH(FALSE,ISNUMBER(MID(AR1639,ROW(INDIRECT("1:"&amp;LEN(AR1639)+1)), 1) *1),0) -1)</f>
        <v>1</v>
      </c>
      <c r="BD1639" s="1"/>
      <c r="BF1639" s="21"/>
      <c r="BK1639" s="1"/>
      <c r="BM1639" s="1"/>
      <c r="BN1639" s="1"/>
      <c r="BR1639" s="22"/>
      <c r="BS1639">
        <v>0</v>
      </c>
      <c r="BT1639" s="1" t="s">
        <v>5103</v>
      </c>
      <c r="BV1639" s="4" t="str">
        <f>IF(IFERROR(SEARCH($A$1,DN1639),0)&gt;0,$A$1,"")</f>
        <v/>
      </c>
      <c r="BW1639" s="4" t="str">
        <f>IF(IFERROR(SEARCH($B$1,DN1639),0)&gt;0,$B$1,"")</f>
        <v/>
      </c>
      <c r="BX1639" s="4" t="str">
        <f>IF(IFERROR(SEARCH($C$1,DN1639),0)&gt;0,$C$1,"")</f>
        <v>BKS</v>
      </c>
      <c r="BY1639" s="4" t="str">
        <f>IF(IFERROR(SEARCH($D$1,DN1639),0)&gt;0,$D$1,"")</f>
        <v/>
      </c>
      <c r="BZ1639" s="4" t="str">
        <f>IF(IFERROR(SEARCH($E$1,DN1639),0)&gt;0,$E$1,"")</f>
        <v/>
      </c>
      <c r="CA1639" s="4" t="str">
        <f>IF(IFERROR(SEARCH($F$1,DN1639),0)&gt;0,$F$1,"")</f>
        <v/>
      </c>
      <c r="CB1639" s="4" t="str">
        <f>IF(IFERROR(SEARCH($G$1,DN1639),0)&gt;0,$G$1,"")</f>
        <v/>
      </c>
      <c r="CC1639" s="4" t="str">
        <f>IF(IFERROR(SEARCH($H$1,DN1639),0)&gt;0,$H$1,"")</f>
        <v/>
      </c>
      <c r="CD1639" s="4" t="str">
        <f>IF(IFERROR(SEARCH($I$1,DN1639),0)&gt;0,$I$1,"")</f>
        <v/>
      </c>
      <c r="CE1639" s="4" t="str">
        <f>IF(IFERROR(SEARCH($J$1,DN1639),0)&gt;0,$J$1,"")</f>
        <v/>
      </c>
      <c r="CF1639" s="4" t="str">
        <f>IF(IFERROR(SEARCH($K$1,DN1639),0)&gt;0,$K$1,"")</f>
        <v/>
      </c>
      <c r="CG1639" s="4" t="str">
        <f>IF(IFERROR(SEARCH($L$1,DN1639),0)&gt;0,$L$1,"")</f>
        <v/>
      </c>
      <c r="CH1639" s="4" t="str">
        <f>IF(IFERROR(SEARCH($M$1,DN1639),0)&gt;0,$M$1,"")</f>
        <v/>
      </c>
      <c r="CI1639" s="4" t="str">
        <f>IF(IFERROR(SEARCH($N$1,DN1639),0)&gt;0,$N$1,"")</f>
        <v/>
      </c>
      <c r="CJ1639" s="4" t="str">
        <f>IF(IFERROR(SEARCH($O$1,DN1639),0)&gt;0,$O$1,"")</f>
        <v>DUS</v>
      </c>
      <c r="CK1639" s="4" t="str">
        <f>IF(IFERROR(SEARCH($P$1,DN1639),0)&gt;0,$P$1,"")</f>
        <v/>
      </c>
      <c r="CL1639" s="4" t="str">
        <f>IF(IFERROR(SEARCH($Q$1,DN1639),0)&gt;0,$Q$1,"")</f>
        <v/>
      </c>
      <c r="CM1639" s="4" t="str">
        <f>IF(IFERROR(SEARCH($R$1,DN1639),0)&gt;0,$R$1,"")</f>
        <v/>
      </c>
      <c r="CN1639" s="4" t="str">
        <f>IF(IFERROR(SEARCH($S$1,DN1639),0)&gt;0,$S$1,"")</f>
        <v/>
      </c>
      <c r="CO1639" s="4" t="str">
        <f>IF(IFERROR(SEARCH($T$1,DN1639),0)&gt;0,$T$1,"")</f>
        <v/>
      </c>
      <c r="CP1639" s="4" t="str">
        <f>IF(IFERROR(SEARCH($U$1,DN1639),0)&gt;0,$U$1,"")</f>
        <v/>
      </c>
      <c r="CQ1639" s="4" t="str">
        <f>IF(IFERROR(SEARCH($V$1,DN1639),0)&gt;0,$V$1,"")</f>
        <v/>
      </c>
      <c r="CR1639" s="4" t="str">
        <f>IF(IFERROR(SEARCH($W$1,DN1639),0)&gt;0,$W$1,"")</f>
        <v/>
      </c>
      <c r="CS1639" s="4" t="str">
        <f>IF(IFERROR(SEARCH($X$1,DN1639),0)&gt;0,$X$1,"")</f>
        <v/>
      </c>
      <c r="CT1639" s="4">
        <f>LEN(BW1639)+LEN(BX1639)+LEN(BY1639)+LEN(BZ1639)+LEN(CA1639)+LEN(CO1639)+LEN(CB1639)+LEN(CC1639)+LEN(CD1639)+LEN(CE1639)+LEN(CF1639)+LEN(CG1639)+LEN(CH1639)+LEN(CI1639)+LEN(CP1639)+LEN(CJ1639)+LEN(CK1639)+LEN(CQ1639)+LEN(BV1639)+LEN(CL1639)+LEN(CS1639)+LEN(CM1639)+LEN(CR1639)+LEN(CN1639)</f>
        <v>6</v>
      </c>
      <c r="CU1639" s="4" t="str">
        <f>IF(IFERROR(SEARCH($Z$1,DN1639),0)&gt;0,$Z$1,"")</f>
        <v>-</v>
      </c>
      <c r="CV1639" s="4" t="str">
        <f>IF(IFERROR(SEARCH($AA$1,DN1639),0)&gt;0,$AA$1,"")</f>
        <v>/</v>
      </c>
      <c r="CW1639" s="4" t="str">
        <f>IF(IFERROR(SEARCH($AB$1,DN1639),0)&gt;0,$AB$1,"")</f>
        <v/>
      </c>
      <c r="CX1639" s="4" t="str">
        <f>IF(IFERROR(SEARCH($AC$1,DN1639),0)&gt;0,$AC$1,"")</f>
        <v/>
      </c>
      <c r="CY1639" s="4" t="str">
        <f>IF(IFERROR(SEARCH($AD$1,DN1639),0)&gt;0,$AD$1,"")</f>
        <v/>
      </c>
      <c r="CZ1639" s="4" t="str">
        <f>IF(IFERROR(SEARCH($AE$1,DN1639),0)&gt;0,$AE$1,"")</f>
        <v/>
      </c>
      <c r="DA1639" s="4">
        <f>LEN(DM1639)</f>
        <v>9</v>
      </c>
      <c r="DB1639" s="4">
        <f>LEN(DN1639)</f>
        <v>29</v>
      </c>
      <c r="DC1639" s="4">
        <f>DB1639-DA1639</f>
        <v>20</v>
      </c>
      <c r="DD1639" s="4" t="str">
        <f>RIGHT(DN1639,4)</f>
        <v>/DUS</v>
      </c>
      <c r="DE1639" s="4" t="str">
        <f>RIGHT(DN1639,5)</f>
        <v>S/DUS</v>
      </c>
      <c r="DF1639" s="4" t="str" cm="1">
        <f t="array" ref="DF1639">LEFT(DM1639,SUM(LEN(DM1639)-LEN(SUBSTITUTE(DM1639,{"0";"1";"2";"3";"4";"5";"6";"7";"8";"9"},""))))</f>
        <v>40</v>
      </c>
      <c r="DG1639" s="4">
        <f>LEN(DT1639)</f>
        <v>13</v>
      </c>
      <c r="DH1639" s="4" t="b">
        <f>LEFT(DM1639,2)=DF1639</f>
        <v>1</v>
      </c>
      <c r="DI1639" s="4" t="str">
        <f>RIGHT(DD1639,3)</f>
        <v>DUS</v>
      </c>
      <c r="DJ1639" s="4" t="b">
        <f>IF((DL1639=AQ1641)=TRUE,TRUE,IF((AQ1639=DL1639)=TRUE,TRUE,FALSE))</f>
        <v>1</v>
      </c>
      <c r="DK1639" s="4" t="b">
        <f>LEFT(DN1639,2)=LEFT(DO1639,2)</f>
        <v>0</v>
      </c>
      <c r="DL1639" s="5" t="str">
        <f>LEFT(DN1639,(DC1639-1))</f>
        <v>MIE SEDAP SINGAPORE</v>
      </c>
      <c r="DM1639" s="4" t="str">
        <f>IFERROR(RIGHT(DN1639,LEN(DN1639)-FIND("-",DN1639)),1)</f>
        <v>40BKS/DUS</v>
      </c>
      <c r="DN1639" t="s">
        <v>2228</v>
      </c>
      <c r="DO1639" s="1"/>
      <c r="DP1639" s="4" t="b">
        <f ca="1">IF(IF(IF(DL1639=AQ1641,10,0)+IF(NOT(DI1639=$AU$1)=TRUE,10,0)=
20,"XXXX",IF(IF((DX1639+1)=2,0,1)+IF(DI1639=$AU$1,1,0)=2,TRUE,""))
="",IF(IF(DL1639=AQ1639,10,0)+IF(NOT(DI1639=$AU$1)=TRUE,10,0)=
20,"XXXX",IF(IF((DX1639+1)=2,0,1)+IF(DI1639=$AU$1,1,0)=2,TRUE,
"")),IF(IF(DL1639=AQ1641,10,0)+IF(NOT(DI1639=$AU$1)=TRUE,10,0)=
20,"XXXX",IF(IF((DX1639+1)=2,0,1)+IF(DI1639=$AU$1,1,0)=2,TRUE,"")))</f>
        <v>1</v>
      </c>
      <c r="DQ1639">
        <v>107000</v>
      </c>
      <c r="DR1639">
        <v>107000</v>
      </c>
      <c r="DS1639">
        <v>104500</v>
      </c>
      <c r="DT1639" t="str">
        <f>IF(DO1639&gt;0,DO1639,"800000000"&amp;ROW(DS1639))</f>
        <v>8000000001639</v>
      </c>
      <c r="DU1639" t="str">
        <f>DL1639</f>
        <v>MIE SEDAP SINGAPORE</v>
      </c>
      <c r="DV1639" t="s">
        <v>4301</v>
      </c>
      <c r="DW1639" t="s">
        <v>4301</v>
      </c>
      <c r="DX1639" s="4" t="str" cm="1">
        <f t="array" aca="1" ref="DX1639" ca="1">LEFT(DM1639,MATCH(FALSE,ISNUMBER(MID(DM1639,ROW(INDIRECT("1:"&amp;LEN(DM1639)+1)), 1) *1),0) -1)</f>
        <v>40</v>
      </c>
      <c r="DY1639" s="1"/>
      <c r="EA1639" s="21"/>
      <c r="EC1639" s="5"/>
      <c r="EF1639" s="1"/>
      <c r="EH1639" s="1"/>
      <c r="EI1639" s="1"/>
      <c r="EL1639" s="5"/>
      <c r="EM1639" s="22"/>
      <c r="EN1639">
        <v>0</v>
      </c>
      <c r="EO1639" s="1" t="s">
        <v>5103</v>
      </c>
    </row>
    <row r="1641" spans="1:145">
      <c r="A1641" s="4" t="str">
        <f t="shared" si="2927"/>
        <v/>
      </c>
      <c r="B1641" s="4" t="str">
        <f t="shared" si="2928"/>
        <v/>
      </c>
      <c r="C1641" s="4" t="str">
        <f t="shared" si="2929"/>
        <v>BKS</v>
      </c>
      <c r="D1641" s="4" t="str">
        <f t="shared" si="2930"/>
        <v/>
      </c>
      <c r="E1641" s="4" t="str">
        <f t="shared" si="2931"/>
        <v/>
      </c>
      <c r="F1641" s="4" t="str">
        <f t="shared" si="2932"/>
        <v/>
      </c>
      <c r="G1641" s="4" t="str">
        <f t="shared" si="2933"/>
        <v/>
      </c>
      <c r="H1641" s="4" t="str">
        <f t="shared" si="2934"/>
        <v/>
      </c>
      <c r="I1641" s="4" t="str">
        <f t="shared" si="2935"/>
        <v/>
      </c>
      <c r="J1641" s="4" t="str">
        <f t="shared" si="2936"/>
        <v/>
      </c>
      <c r="K1641" s="4" t="str">
        <f t="shared" si="2937"/>
        <v/>
      </c>
      <c r="L1641" s="4" t="str">
        <f t="shared" si="2938"/>
        <v/>
      </c>
      <c r="M1641" s="4" t="str">
        <f t="shared" si="2939"/>
        <v/>
      </c>
      <c r="N1641" s="4" t="str">
        <f t="shared" si="2940"/>
        <v/>
      </c>
      <c r="O1641" s="4" t="str">
        <f t="shared" si="2941"/>
        <v/>
      </c>
      <c r="P1641" s="4" t="str">
        <f t="shared" si="2942"/>
        <v/>
      </c>
      <c r="Q1641" s="4" t="str">
        <f t="shared" si="2943"/>
        <v/>
      </c>
      <c r="R1641" s="4" t="str">
        <f t="shared" si="2944"/>
        <v/>
      </c>
      <c r="S1641" s="4" t="str">
        <f t="shared" si="2945"/>
        <v/>
      </c>
      <c r="T1641" s="4" t="str">
        <f t="shared" si="2946"/>
        <v/>
      </c>
      <c r="U1641" s="4" t="str">
        <f t="shared" si="2947"/>
        <v/>
      </c>
      <c r="V1641" s="4" t="str">
        <f t="shared" si="2948"/>
        <v/>
      </c>
      <c r="W1641" s="4" t="str">
        <f t="shared" si="2949"/>
        <v/>
      </c>
      <c r="X1641" s="4" t="str">
        <f t="shared" si="2950"/>
        <v/>
      </c>
      <c r="Y1641" s="4">
        <f t="shared" si="2951"/>
        <v>3</v>
      </c>
      <c r="Z1641" s="4" t="str">
        <f t="shared" si="2952"/>
        <v>-</v>
      </c>
      <c r="AA1641" s="4" t="str">
        <f t="shared" si="2953"/>
        <v/>
      </c>
      <c r="AB1641" s="4" t="str">
        <f t="shared" si="2954"/>
        <v/>
      </c>
      <c r="AC1641" s="4" t="str">
        <f t="shared" si="2955"/>
        <v/>
      </c>
      <c r="AD1641" s="4" t="str">
        <f t="shared" si="2956"/>
        <v/>
      </c>
      <c r="AE1641" s="4" t="str">
        <f t="shared" si="2957"/>
        <v/>
      </c>
      <c r="AF1641" s="4">
        <f t="shared" si="2958"/>
        <v>4</v>
      </c>
      <c r="AG1641" s="4">
        <f t="shared" si="2959"/>
        <v>19</v>
      </c>
      <c r="AH1641" s="4">
        <f t="shared" si="2960"/>
        <v>15</v>
      </c>
      <c r="AI1641" s="4" t="str">
        <f t="shared" si="2961"/>
        <v>1BKS</v>
      </c>
      <c r="AJ1641" s="4" t="str">
        <f t="shared" si="2962"/>
        <v>-1BKS</v>
      </c>
      <c r="AK1641" s="4" t="str" cm="1">
        <f t="array" ref="AK1641">LEFT(AR1641,SUM(LEN(AR1641)-LEN(SUBSTITUTE(AR1641,{"0";"1";"2";"3";"4";"5";"6";"7";"8";"9"},""))))</f>
        <v>1</v>
      </c>
      <c r="AL1641" s="4">
        <f t="shared" si="2966"/>
        <v>13</v>
      </c>
      <c r="AM1641" s="4" t="b">
        <f>LEFT(AR1641,1)=AK1641</f>
        <v>1</v>
      </c>
      <c r="AN1641" s="4" t="str">
        <f t="shared" si="3065"/>
        <v>BKS</v>
      </c>
      <c r="AO1641" s="4" t="b">
        <f>IF((AQ1641=DL1641)=TRUE,TRUE,IF((DL1639=AQ1641)=TRUE,TRUE,FALSE))</f>
        <v>1</v>
      </c>
      <c r="AP1641" s="4" t="b">
        <f t="shared" si="2963"/>
        <v>0</v>
      </c>
      <c r="AQ1641" s="5" t="str">
        <f t="shared" si="2964"/>
        <v>MIE SEDAP SOTO</v>
      </c>
      <c r="AR1641" s="4" t="str">
        <f t="shared" si="2965"/>
        <v>1BKS</v>
      </c>
      <c r="AS1641" t="s">
        <v>2229</v>
      </c>
      <c r="AT1641" s="1" t="s">
        <v>2230</v>
      </c>
      <c r="AU1641" s="4" t="str">
        <f>IF(IF(IF(AQ1641=DL1641,10,0)+IF(NOT(AN1641=$AU$1)=TRUE,10,0)=
20,"XXXX",IF(IF((BC1641+1)=2,0,1)+IF(AN1641=$AU$1,1,0)=2,TRUE,""))
="",IF(IF(AQ1641=DL1639,10,0)+IF(NOT(AN1641=$AU$1)=TRUE,10,0)=
20,"XXXX",IF(IF((BC1641+1)=2,0,1)+IF(AN1641=$AU$1,1,0)=2,TRUE,
"")),IF(IF(AQ1641=DL1641,10,0)+IF(NOT(AN1641=$AU$1)=TRUE,10,0)=
20,"XXXX",IF(IF((BC1641+1)=2,0,1)+IF(AN1641=$AU$1,1,0)=2,TRUE,"")))</f>
        <v>XXXX</v>
      </c>
      <c r="AV1641">
        <v>2800</v>
      </c>
      <c r="AW1641">
        <v>3000</v>
      </c>
      <c r="AX1641">
        <v>2613</v>
      </c>
      <c r="AY1641" t="str">
        <f t="shared" si="3066"/>
        <v>8998866200325</v>
      </c>
      <c r="AZ1641" t="str">
        <f t="shared" si="2967"/>
        <v>MIE SEDAP SOTO</v>
      </c>
      <c r="BA1641" t="s">
        <v>4301</v>
      </c>
      <c r="BB1641" t="s">
        <v>4301</v>
      </c>
      <c r="BC1641" s="9" t="str" cm="1">
        <f t="array" aca="1" ref="BC1641" ca="1">LEFT(AR1641,MATCH(FALSE,ISNUMBER(MID(AR1641,ROW(INDIRECT("1:"&amp;LEN(AR1641)+1)), 1) *1),0) -1)</f>
        <v>1</v>
      </c>
      <c r="BD1641" s="1"/>
      <c r="BF1641" s="21"/>
      <c r="BK1641" s="1"/>
      <c r="BM1641" s="1"/>
      <c r="BN1641" s="1"/>
      <c r="BR1641" s="22"/>
      <c r="BS1641">
        <v>0</v>
      </c>
      <c r="BT1641" s="1" t="s">
        <v>5103</v>
      </c>
      <c r="BV1641" s="4" t="str">
        <f>IF(IFERROR(SEARCH($A$1,DN1641),0)&gt;0,$A$1,"")</f>
        <v/>
      </c>
      <c r="BW1641" s="4" t="str">
        <f>IF(IFERROR(SEARCH($B$1,DN1641),0)&gt;0,$B$1,"")</f>
        <v/>
      </c>
      <c r="BX1641" s="4" t="str">
        <f>IF(IFERROR(SEARCH($C$1,DN1641),0)&gt;0,$C$1,"")</f>
        <v>BKS</v>
      </c>
      <c r="BY1641" s="4" t="str">
        <f>IF(IFERROR(SEARCH($D$1,DN1641),0)&gt;0,$D$1,"")</f>
        <v/>
      </c>
      <c r="BZ1641" s="4" t="str">
        <f>IF(IFERROR(SEARCH($E$1,DN1641),0)&gt;0,$E$1,"")</f>
        <v/>
      </c>
      <c r="CA1641" s="4" t="str">
        <f>IF(IFERROR(SEARCH($F$1,DN1641),0)&gt;0,$F$1,"")</f>
        <v/>
      </c>
      <c r="CB1641" s="4" t="str">
        <f>IF(IFERROR(SEARCH($G$1,DN1641),0)&gt;0,$G$1,"")</f>
        <v/>
      </c>
      <c r="CC1641" s="4" t="str">
        <f>IF(IFERROR(SEARCH($H$1,DN1641),0)&gt;0,$H$1,"")</f>
        <v/>
      </c>
      <c r="CD1641" s="4" t="str">
        <f>IF(IFERROR(SEARCH($I$1,DN1641),0)&gt;0,$I$1,"")</f>
        <v/>
      </c>
      <c r="CE1641" s="4" t="str">
        <f>IF(IFERROR(SEARCH($J$1,DN1641),0)&gt;0,$J$1,"")</f>
        <v/>
      </c>
      <c r="CF1641" s="4" t="str">
        <f>IF(IFERROR(SEARCH($K$1,DN1641),0)&gt;0,$K$1,"")</f>
        <v/>
      </c>
      <c r="CG1641" s="4" t="str">
        <f>IF(IFERROR(SEARCH($L$1,DN1641),0)&gt;0,$L$1,"")</f>
        <v/>
      </c>
      <c r="CH1641" s="4" t="str">
        <f>IF(IFERROR(SEARCH($M$1,DN1641),0)&gt;0,$M$1,"")</f>
        <v/>
      </c>
      <c r="CI1641" s="4" t="str">
        <f>IF(IFERROR(SEARCH($N$1,DN1641),0)&gt;0,$N$1,"")</f>
        <v/>
      </c>
      <c r="CJ1641" s="4" t="str">
        <f>IF(IFERROR(SEARCH($O$1,DN1641),0)&gt;0,$O$1,"")</f>
        <v>DUS</v>
      </c>
      <c r="CK1641" s="4" t="str">
        <f>IF(IFERROR(SEARCH($P$1,DN1641),0)&gt;0,$P$1,"")</f>
        <v/>
      </c>
      <c r="CL1641" s="4" t="str">
        <f>IF(IFERROR(SEARCH($Q$1,DN1641),0)&gt;0,$Q$1,"")</f>
        <v/>
      </c>
      <c r="CM1641" s="4" t="str">
        <f>IF(IFERROR(SEARCH($R$1,DN1641),0)&gt;0,$R$1,"")</f>
        <v/>
      </c>
      <c r="CN1641" s="4" t="str">
        <f>IF(IFERROR(SEARCH($S$1,DN1641),0)&gt;0,$S$1,"")</f>
        <v/>
      </c>
      <c r="CO1641" s="4" t="str">
        <f>IF(IFERROR(SEARCH($T$1,DN1641),0)&gt;0,$T$1,"")</f>
        <v/>
      </c>
      <c r="CP1641" s="4" t="str">
        <f>IF(IFERROR(SEARCH($U$1,DN1641),0)&gt;0,$U$1,"")</f>
        <v/>
      </c>
      <c r="CQ1641" s="4" t="str">
        <f>IF(IFERROR(SEARCH($V$1,DN1641),0)&gt;0,$V$1,"")</f>
        <v/>
      </c>
      <c r="CR1641" s="4" t="str">
        <f>IF(IFERROR(SEARCH($W$1,DN1641),0)&gt;0,$W$1,"")</f>
        <v/>
      </c>
      <c r="CS1641" s="4" t="str">
        <f>IF(IFERROR(SEARCH($X$1,DN1641),0)&gt;0,$X$1,"")</f>
        <v/>
      </c>
      <c r="CT1641" s="4">
        <f>LEN(BW1641)+LEN(BX1641)+LEN(BY1641)+LEN(BZ1641)+LEN(CA1641)+LEN(CO1641)+LEN(CB1641)+LEN(CC1641)+LEN(CD1641)+LEN(CE1641)+LEN(CF1641)+LEN(CG1641)+LEN(CH1641)+LEN(CI1641)+LEN(CP1641)+LEN(CJ1641)+LEN(CK1641)+LEN(CQ1641)+LEN(BV1641)+LEN(CL1641)+LEN(CS1641)+LEN(CM1641)+LEN(CR1641)+LEN(CN1641)</f>
        <v>6</v>
      </c>
      <c r="CU1641" s="4" t="str">
        <f>IF(IFERROR(SEARCH($Z$1,DN1641),0)&gt;0,$Z$1,"")</f>
        <v>-</v>
      </c>
      <c r="CV1641" s="4" t="str">
        <f>IF(IFERROR(SEARCH($AA$1,DN1641),0)&gt;0,$AA$1,"")</f>
        <v>/</v>
      </c>
      <c r="CW1641" s="4" t="str">
        <f>IF(IFERROR(SEARCH($AB$1,DN1641),0)&gt;0,$AB$1,"")</f>
        <v/>
      </c>
      <c r="CX1641" s="4" t="str">
        <f>IF(IFERROR(SEARCH($AC$1,DN1641),0)&gt;0,$AC$1,"")</f>
        <v/>
      </c>
      <c r="CY1641" s="4" t="str">
        <f>IF(IFERROR(SEARCH($AD$1,DN1641),0)&gt;0,$AD$1,"")</f>
        <v/>
      </c>
      <c r="CZ1641" s="4" t="str">
        <f>IF(IFERROR(SEARCH($AE$1,DN1641),0)&gt;0,$AE$1,"")</f>
        <v/>
      </c>
      <c r="DA1641" s="4">
        <f>LEN(DM1641)</f>
        <v>9</v>
      </c>
      <c r="DB1641" s="4">
        <f>LEN(DN1641)</f>
        <v>24</v>
      </c>
      <c r="DC1641" s="4">
        <f>DB1641-DA1641</f>
        <v>15</v>
      </c>
      <c r="DD1641" s="4" t="str">
        <f>RIGHT(DN1641,4)</f>
        <v>/DUS</v>
      </c>
      <c r="DE1641" s="4" t="str">
        <f>RIGHT(DN1641,5)</f>
        <v>S/DUS</v>
      </c>
      <c r="DF1641" s="4" t="str" cm="1">
        <f t="array" ref="DF1641">LEFT(DM1641,SUM(LEN(DM1641)-LEN(SUBSTITUTE(DM1641,{"0";"1";"2";"3";"4";"5";"6";"7";"8";"9"},""))))</f>
        <v>40</v>
      </c>
      <c r="DG1641" s="4">
        <f>LEN(DT1641)</f>
        <v>13</v>
      </c>
      <c r="DH1641" s="4" t="b">
        <f>LEFT(DM1641,2)=DF1641</f>
        <v>1</v>
      </c>
      <c r="DI1641" s="4" t="str">
        <f>RIGHT(DD1641,3)</f>
        <v>DUS</v>
      </c>
      <c r="DJ1641" s="4" t="e">
        <f>IF((DL1641=#REF!)=TRUE,TRUE,IF((AQ1641=DL1641)=TRUE,TRUE,FALSE))</f>
        <v>#REF!</v>
      </c>
      <c r="DK1641" s="4" t="b">
        <f>LEFT(DN1641,2)=LEFT(DO1641,2)</f>
        <v>0</v>
      </c>
      <c r="DL1641" s="5" t="str">
        <f>LEFT(DN1641,(DC1641-1))</f>
        <v>MIE SEDAP SOTO</v>
      </c>
      <c r="DM1641" s="4" t="str">
        <f>IFERROR(RIGHT(DN1641,LEN(DN1641)-FIND("-",DN1641)),1)</f>
        <v>40BKS/DUS</v>
      </c>
      <c r="DN1641" t="s">
        <v>2231</v>
      </c>
      <c r="DO1641" s="1"/>
      <c r="DP1641" s="4" t="e">
        <f>IF(IF(IF(DL1641=#REF!,10,0)+IF(NOT(DI1641=$AU$1)=TRUE,10,0)=
20,"XXXX",IF(IF((DX1641+1)=2,0,1)+IF(DI1641=$AU$1,1,0)=2,TRUE,""))
="",IF(IF(DL1641=AQ1641,10,0)+IF(NOT(DI1641=$AU$1)=TRUE,10,0)=
20,"XXXX",IF(IF((DX1641+1)=2,0,1)+IF(DI1641=$AU$1,1,0)=2,TRUE,
"")),IF(IF(DL1641=#REF!,10,0)+IF(NOT(DI1641=$AU$1)=TRUE,10,0)=
20,"XXXX",IF(IF((DX1641+1)=2,0,1)+IF(DI1641=$AU$1,1,0)=2,TRUE,"")))</f>
        <v>#REF!</v>
      </c>
      <c r="DQ1641">
        <v>107000</v>
      </c>
      <c r="DR1641">
        <v>107000</v>
      </c>
      <c r="DS1641">
        <v>104500</v>
      </c>
      <c r="DT1641" t="str">
        <f>IF(DO1641&gt;0,DO1641,"800000000"&amp;ROW(DS1641))</f>
        <v>8000000001641</v>
      </c>
      <c r="DU1641" t="str">
        <f>DL1641</f>
        <v>MIE SEDAP SOTO</v>
      </c>
      <c r="DV1641" t="s">
        <v>4301</v>
      </c>
      <c r="DW1641" t="s">
        <v>4301</v>
      </c>
      <c r="DX1641" s="4" t="str" cm="1">
        <f t="array" aca="1" ref="DX1641" ca="1">LEFT(DM1641,MATCH(FALSE,ISNUMBER(MID(DM1641,ROW(INDIRECT("1:"&amp;LEN(DM1641)+1)), 1) *1),0) -1)</f>
        <v>40</v>
      </c>
      <c r="DY1641" s="1"/>
      <c r="EA1641" s="21"/>
      <c r="EC1641" s="5"/>
      <c r="EF1641" s="1"/>
      <c r="EH1641" s="1"/>
      <c r="EI1641" s="1"/>
      <c r="EL1641" s="5"/>
      <c r="EM1641" s="22"/>
      <c r="EN1641">
        <v>0</v>
      </c>
      <c r="EO1641" s="1" t="s">
        <v>5103</v>
      </c>
    </row>
    <row r="1643" spans="1:145">
      <c r="A1643" s="4" t="str">
        <f t="shared" si="2927"/>
        <v/>
      </c>
      <c r="B1643" s="4" t="str">
        <f t="shared" si="2928"/>
        <v/>
      </c>
      <c r="C1643" s="4" t="str">
        <f t="shared" si="2929"/>
        <v>BKS</v>
      </c>
      <c r="D1643" s="4" t="str">
        <f t="shared" si="2930"/>
        <v/>
      </c>
      <c r="E1643" s="4" t="str">
        <f t="shared" si="2931"/>
        <v/>
      </c>
      <c r="F1643" s="4" t="str">
        <f t="shared" si="2932"/>
        <v/>
      </c>
      <c r="G1643" s="4" t="str">
        <f t="shared" si="2933"/>
        <v/>
      </c>
      <c r="H1643" s="4" t="str">
        <f t="shared" si="2934"/>
        <v/>
      </c>
      <c r="I1643" s="4" t="str">
        <f t="shared" si="2935"/>
        <v/>
      </c>
      <c r="J1643" s="4" t="str">
        <f t="shared" si="2936"/>
        <v/>
      </c>
      <c r="K1643" s="4" t="str">
        <f t="shared" si="2937"/>
        <v/>
      </c>
      <c r="L1643" s="4" t="str">
        <f t="shared" si="2938"/>
        <v/>
      </c>
      <c r="M1643" s="4" t="str">
        <f t="shared" si="2939"/>
        <v/>
      </c>
      <c r="N1643" s="4" t="str">
        <f t="shared" si="2940"/>
        <v/>
      </c>
      <c r="O1643" s="4" t="str">
        <f t="shared" si="2941"/>
        <v/>
      </c>
      <c r="P1643" s="4" t="str">
        <f t="shared" si="2942"/>
        <v/>
      </c>
      <c r="Q1643" s="4" t="str">
        <f t="shared" si="2943"/>
        <v/>
      </c>
      <c r="R1643" s="4" t="str">
        <f t="shared" si="2944"/>
        <v/>
      </c>
      <c r="S1643" s="4" t="str">
        <f t="shared" si="2945"/>
        <v/>
      </c>
      <c r="T1643" s="4" t="str">
        <f t="shared" si="2946"/>
        <v/>
      </c>
      <c r="U1643" s="4" t="str">
        <f t="shared" si="2947"/>
        <v/>
      </c>
      <c r="V1643" s="4" t="str">
        <f t="shared" si="2948"/>
        <v/>
      </c>
      <c r="W1643" s="4" t="str">
        <f t="shared" si="2949"/>
        <v/>
      </c>
      <c r="X1643" s="4" t="str">
        <f t="shared" si="2950"/>
        <v/>
      </c>
      <c r="Y1643" s="4">
        <f t="shared" si="2951"/>
        <v>3</v>
      </c>
      <c r="Z1643" s="4" t="str">
        <f t="shared" si="2952"/>
        <v>-</v>
      </c>
      <c r="AA1643" s="4" t="str">
        <f t="shared" si="2953"/>
        <v/>
      </c>
      <c r="AB1643" s="4" t="str">
        <f t="shared" si="2954"/>
        <v/>
      </c>
      <c r="AC1643" s="4" t="str">
        <f t="shared" si="2955"/>
        <v/>
      </c>
      <c r="AD1643" s="4" t="str">
        <f t="shared" si="2956"/>
        <v/>
      </c>
      <c r="AE1643" s="4" t="str">
        <f t="shared" si="2957"/>
        <v/>
      </c>
      <c r="AF1643" s="4">
        <f t="shared" si="2958"/>
        <v>4</v>
      </c>
      <c r="AG1643" s="4">
        <f t="shared" si="2959"/>
        <v>27</v>
      </c>
      <c r="AH1643" s="4">
        <f t="shared" si="2960"/>
        <v>23</v>
      </c>
      <c r="AI1643" s="4" t="str">
        <f t="shared" si="2961"/>
        <v>1BKS</v>
      </c>
      <c r="AJ1643" s="4" t="str">
        <f t="shared" si="2962"/>
        <v>-1BKS</v>
      </c>
      <c r="AK1643" s="4" t="str" cm="1">
        <f t="array" ref="AK1643">LEFT(AR1643,SUM(LEN(AR1643)-LEN(SUBSTITUTE(AR1643,{"0";"1";"2";"3";"4";"5";"6";"7";"8";"9"},""))))</f>
        <v>1</v>
      </c>
      <c r="AL1643" s="4">
        <f t="shared" si="2966"/>
        <v>13</v>
      </c>
      <c r="AM1643" s="4" t="b">
        <f>LEFT(AR1643,1)=AK1643</f>
        <v>1</v>
      </c>
      <c r="AN1643" s="4" t="str">
        <f t="shared" si="3065"/>
        <v>BKS</v>
      </c>
      <c r="AO1643" s="4" t="b">
        <f>IF((AQ1643=DL1643)=TRUE,TRUE,IF((#REF!=AQ1643)=TRUE,TRUE,FALSE))</f>
        <v>1</v>
      </c>
      <c r="AP1643" s="4" t="b">
        <f t="shared" si="2963"/>
        <v>0</v>
      </c>
      <c r="AQ1643" s="5" t="str">
        <f t="shared" si="2964"/>
        <v>MIE SUKSES AYAM BAWANG</v>
      </c>
      <c r="AR1643" s="4" t="str">
        <f t="shared" si="2965"/>
        <v>1BKS</v>
      </c>
      <c r="AS1643" t="s">
        <v>2232</v>
      </c>
      <c r="AT1643" s="1" t="s">
        <v>2233</v>
      </c>
      <c r="AU1643" s="4" t="str">
        <f>IF(IF(IF(AQ1643=DL1643,10,0)+IF(NOT(AN1643=$AU$1)=TRUE,10,0)=
20,"XXXX",IF(IF((BC1643+1)=2,0,1)+IF(AN1643=$AU$1,1,0)=2,TRUE,""))
="",IF(IF(AQ1643=#REF!,10,0)+IF(NOT(AN1643=$AU$1)=TRUE,10,0)=
20,"XXXX",IF(IF((BC1643+1)=2,0,1)+IF(AN1643=$AU$1,1,0)=2,TRUE,
"")),IF(IF(AQ1643=DL1643,10,0)+IF(NOT(AN1643=$AU$1)=TRUE,10,0)=
20,"XXXX",IF(IF((BC1643+1)=2,0,1)+IF(AN1643=$AU$1,1,0)=2,TRUE,"")))</f>
        <v>XXXX</v>
      </c>
      <c r="AV1643">
        <v>3600</v>
      </c>
      <c r="AW1643">
        <v>4000</v>
      </c>
      <c r="AX1643">
        <v>3254</v>
      </c>
      <c r="AY1643" t="str">
        <f t="shared" si="3066"/>
        <v>8998866200899</v>
      </c>
      <c r="AZ1643" t="str">
        <f t="shared" si="2967"/>
        <v>MIE SUKSES AYAM BAWANG</v>
      </c>
      <c r="BA1643" t="s">
        <v>4301</v>
      </c>
      <c r="BB1643" t="s">
        <v>4301</v>
      </c>
      <c r="BC1643" s="9" t="str" cm="1">
        <f t="array" aca="1" ref="BC1643" ca="1">LEFT(AR1643,MATCH(FALSE,ISNUMBER(MID(AR1643,ROW(INDIRECT("1:"&amp;LEN(AR1643)+1)), 1) *1),0) -1)</f>
        <v>1</v>
      </c>
      <c r="BD1643" s="1"/>
      <c r="BF1643" s="21"/>
      <c r="BK1643" s="1"/>
      <c r="BM1643" s="1"/>
      <c r="BN1643" s="1"/>
      <c r="BR1643" s="22"/>
      <c r="BS1643">
        <v>0</v>
      </c>
      <c r="BT1643" s="1" t="s">
        <v>5103</v>
      </c>
      <c r="BV1643" s="4" t="str">
        <f>IF(IFERROR(SEARCH($A$1,DN1643),0)&gt;0,$A$1,"")</f>
        <v/>
      </c>
      <c r="BW1643" s="4" t="str">
        <f>IF(IFERROR(SEARCH($B$1,DN1643),0)&gt;0,$B$1,"")</f>
        <v/>
      </c>
      <c r="BX1643" s="4" t="str">
        <f>IF(IFERROR(SEARCH($C$1,DN1643),0)&gt;0,$C$1,"")</f>
        <v>BKS</v>
      </c>
      <c r="BY1643" s="4" t="str">
        <f>IF(IFERROR(SEARCH($D$1,DN1643),0)&gt;0,$D$1,"")</f>
        <v/>
      </c>
      <c r="BZ1643" s="4" t="str">
        <f>IF(IFERROR(SEARCH($E$1,DN1643),0)&gt;0,$E$1,"")</f>
        <v/>
      </c>
      <c r="CA1643" s="4" t="str">
        <f>IF(IFERROR(SEARCH($F$1,DN1643),0)&gt;0,$F$1,"")</f>
        <v/>
      </c>
      <c r="CB1643" s="4" t="str">
        <f>IF(IFERROR(SEARCH($G$1,DN1643),0)&gt;0,$G$1,"")</f>
        <v/>
      </c>
      <c r="CC1643" s="4" t="str">
        <f>IF(IFERROR(SEARCH($H$1,DN1643),0)&gt;0,$H$1,"")</f>
        <v/>
      </c>
      <c r="CD1643" s="4" t="str">
        <f>IF(IFERROR(SEARCH($I$1,DN1643),0)&gt;0,$I$1,"")</f>
        <v/>
      </c>
      <c r="CE1643" s="4" t="str">
        <f>IF(IFERROR(SEARCH($J$1,DN1643),0)&gt;0,$J$1,"")</f>
        <v/>
      </c>
      <c r="CF1643" s="4" t="str">
        <f>IF(IFERROR(SEARCH($K$1,DN1643),0)&gt;0,$K$1,"")</f>
        <v/>
      </c>
      <c r="CG1643" s="4" t="str">
        <f>IF(IFERROR(SEARCH($L$1,DN1643),0)&gt;0,$L$1,"")</f>
        <v/>
      </c>
      <c r="CH1643" s="4" t="str">
        <f>IF(IFERROR(SEARCH($M$1,DN1643),0)&gt;0,$M$1,"")</f>
        <v/>
      </c>
      <c r="CI1643" s="4" t="str">
        <f>IF(IFERROR(SEARCH($N$1,DN1643),0)&gt;0,$N$1,"")</f>
        <v/>
      </c>
      <c r="CJ1643" s="4" t="str">
        <f>IF(IFERROR(SEARCH($O$1,DN1643),0)&gt;0,$O$1,"")</f>
        <v>DUS</v>
      </c>
      <c r="CK1643" s="4" t="str">
        <f>IF(IFERROR(SEARCH($P$1,DN1643),0)&gt;0,$P$1,"")</f>
        <v/>
      </c>
      <c r="CL1643" s="4" t="str">
        <f>IF(IFERROR(SEARCH($Q$1,DN1643),0)&gt;0,$Q$1,"")</f>
        <v/>
      </c>
      <c r="CM1643" s="4" t="str">
        <f>IF(IFERROR(SEARCH($R$1,DN1643),0)&gt;0,$R$1,"")</f>
        <v/>
      </c>
      <c r="CN1643" s="4" t="str">
        <f>IF(IFERROR(SEARCH($S$1,DN1643),0)&gt;0,$S$1,"")</f>
        <v/>
      </c>
      <c r="CO1643" s="4" t="str">
        <f>IF(IFERROR(SEARCH($T$1,DN1643),0)&gt;0,$T$1,"")</f>
        <v/>
      </c>
      <c r="CP1643" s="4" t="str">
        <f>IF(IFERROR(SEARCH($U$1,DN1643),0)&gt;0,$U$1,"")</f>
        <v/>
      </c>
      <c r="CQ1643" s="4" t="str">
        <f>IF(IFERROR(SEARCH($V$1,DN1643),0)&gt;0,$V$1,"")</f>
        <v/>
      </c>
      <c r="CR1643" s="4" t="str">
        <f>IF(IFERROR(SEARCH($W$1,DN1643),0)&gt;0,$W$1,"")</f>
        <v/>
      </c>
      <c r="CS1643" s="4" t="str">
        <f>IF(IFERROR(SEARCH($X$1,DN1643),0)&gt;0,$X$1,"")</f>
        <v/>
      </c>
      <c r="CT1643" s="4">
        <f>LEN(BW1643)+LEN(BX1643)+LEN(BY1643)+LEN(BZ1643)+LEN(CA1643)+LEN(CO1643)+LEN(CB1643)+LEN(CC1643)+LEN(CD1643)+LEN(CE1643)+LEN(CF1643)+LEN(CG1643)+LEN(CH1643)+LEN(CI1643)+LEN(CP1643)+LEN(CJ1643)+LEN(CK1643)+LEN(CQ1643)+LEN(BV1643)+LEN(CL1643)+LEN(CS1643)+LEN(CM1643)+LEN(CR1643)+LEN(CN1643)</f>
        <v>6</v>
      </c>
      <c r="CU1643" s="4" t="str">
        <f>IF(IFERROR(SEARCH($Z$1,DN1643),0)&gt;0,$Z$1,"")</f>
        <v>-</v>
      </c>
      <c r="CV1643" s="4" t="str">
        <f>IF(IFERROR(SEARCH($AA$1,DN1643),0)&gt;0,$AA$1,"")</f>
        <v>/</v>
      </c>
      <c r="CW1643" s="4" t="str">
        <f>IF(IFERROR(SEARCH($AB$1,DN1643),0)&gt;0,$AB$1,"")</f>
        <v/>
      </c>
      <c r="CX1643" s="4" t="str">
        <f>IF(IFERROR(SEARCH($AC$1,DN1643),0)&gt;0,$AC$1,"")</f>
        <v/>
      </c>
      <c r="CY1643" s="4" t="str">
        <f>IF(IFERROR(SEARCH($AD$1,DN1643),0)&gt;0,$AD$1,"")</f>
        <v/>
      </c>
      <c r="CZ1643" s="4" t="str">
        <f>IF(IFERROR(SEARCH($AE$1,DN1643),0)&gt;0,$AE$1,"")</f>
        <v/>
      </c>
      <c r="DA1643" s="4">
        <f>LEN(DM1643)</f>
        <v>9</v>
      </c>
      <c r="DB1643" s="4">
        <f>LEN(DN1643)</f>
        <v>32</v>
      </c>
      <c r="DC1643" s="4">
        <f>DB1643-DA1643</f>
        <v>23</v>
      </c>
      <c r="DD1643" s="4" t="str">
        <f>RIGHT(DN1643,4)</f>
        <v>/DUS</v>
      </c>
      <c r="DE1643" s="4" t="str">
        <f>RIGHT(DN1643,5)</f>
        <v>S/DUS</v>
      </c>
      <c r="DF1643" s="4" t="str" cm="1">
        <f t="array" ref="DF1643">LEFT(DM1643,SUM(LEN(DM1643)-LEN(SUBSTITUTE(DM1643,{"0";"1";"2";"3";"4";"5";"6";"7";"8";"9"},""))))</f>
        <v>24</v>
      </c>
      <c r="DG1643" s="4">
        <f>LEN(DT1643)</f>
        <v>13</v>
      </c>
      <c r="DH1643" s="4" t="b">
        <f>LEFT(DM1643,2)=DF1643</f>
        <v>1</v>
      </c>
      <c r="DI1643" s="4" t="str">
        <f>RIGHT(DD1643,3)</f>
        <v>DUS</v>
      </c>
      <c r="DJ1643" s="4" t="b">
        <f>IF((DL1643=AQ1645)=TRUE,TRUE,IF((AQ1643=DL1643)=TRUE,TRUE,FALSE))</f>
        <v>1</v>
      </c>
      <c r="DK1643" s="4" t="b">
        <f>LEFT(DN1643,2)=LEFT(DO1643,2)</f>
        <v>0</v>
      </c>
      <c r="DL1643" s="5" t="str">
        <f>LEFT(DN1643,(DC1643-1))</f>
        <v>MIE SUKSES AYAM BAWANG</v>
      </c>
      <c r="DM1643" s="4" t="str">
        <f>IFERROR(RIGHT(DN1643,LEN(DN1643)-FIND("-",DN1643)),1)</f>
        <v>24BKS/DUS</v>
      </c>
      <c r="DN1643" t="s">
        <v>2234</v>
      </c>
      <c r="DO1643" s="1"/>
      <c r="DP1643" s="4" t="b">
        <f ca="1">IF(IF(IF(DL1643=AQ1645,10,0)+IF(NOT(DI1643=$AU$1)=TRUE,10,0)=
20,"XXXX",IF(IF((DX1643+1)=2,0,1)+IF(DI1643=$AU$1,1,0)=2,TRUE,""))
="",IF(IF(DL1643=AQ1643,10,0)+IF(NOT(DI1643=$AU$1)=TRUE,10,0)=
20,"XXXX",IF(IF((DX1643+1)=2,0,1)+IF(DI1643=$AU$1,1,0)=2,TRUE,
"")),IF(IF(DL1643=AQ1645,10,0)+IF(NOT(DI1643=$AU$1)=TRUE,10,0)=
20,"XXXX",IF(IF((DX1643+1)=2,0,1)+IF(DI1643=$AU$1,1,0)=2,TRUE,"")))</f>
        <v>1</v>
      </c>
      <c r="DQ1643">
        <v>80000</v>
      </c>
      <c r="DR1643">
        <v>80000</v>
      </c>
      <c r="DS1643">
        <v>78000</v>
      </c>
      <c r="DT1643" t="str">
        <f>IF(DO1643&gt;0,DO1643,"800000000"&amp;ROW(DS1643))</f>
        <v>8000000001643</v>
      </c>
      <c r="DU1643" t="str">
        <f>DL1643</f>
        <v>MIE SUKSES AYAM BAWANG</v>
      </c>
      <c r="DV1643" t="s">
        <v>4301</v>
      </c>
      <c r="DW1643" t="s">
        <v>4301</v>
      </c>
      <c r="DX1643" s="4" t="str" cm="1">
        <f t="array" aca="1" ref="DX1643" ca="1">LEFT(DM1643,MATCH(FALSE,ISNUMBER(MID(DM1643,ROW(INDIRECT("1:"&amp;LEN(DM1643)+1)), 1) *1),0) -1)</f>
        <v>24</v>
      </c>
      <c r="DY1643" s="1"/>
      <c r="EA1643" s="21"/>
      <c r="EC1643" s="5"/>
      <c r="EF1643" s="1"/>
      <c r="EH1643" s="1"/>
      <c r="EI1643" s="1"/>
      <c r="EL1643" s="5"/>
      <c r="EM1643" s="22"/>
      <c r="EN1643">
        <v>0</v>
      </c>
      <c r="EO1643" s="1" t="s">
        <v>5103</v>
      </c>
    </row>
    <row r="1645" spans="1:145">
      <c r="A1645" s="4" t="str">
        <f t="shared" ref="A1645:A1706" si="3067">IF(IFERROR(SEARCH($A$1,AS1645),0)&gt;0,$A$1,"")</f>
        <v/>
      </c>
      <c r="B1645" s="4" t="str">
        <f t="shared" ref="B1645:B1706" si="3068">IF(IFERROR(SEARCH($B$1,AS1645),0)&gt;0,$B$1,"")</f>
        <v/>
      </c>
      <c r="C1645" s="4" t="str">
        <f t="shared" ref="C1645:C1706" si="3069">IF(IFERROR(SEARCH($C$1,AS1645),0)&gt;0,$C$1,"")</f>
        <v>BKS</v>
      </c>
      <c r="D1645" s="4" t="str">
        <f t="shared" ref="D1645:D1706" si="3070">IF(IFERROR(SEARCH($D$1,AS1645),0)&gt;0,$D$1,"")</f>
        <v/>
      </c>
      <c r="E1645" s="4" t="str">
        <f t="shared" ref="E1645:E1706" si="3071">IF(IFERROR(SEARCH($E$1,AS1645),0)&gt;0,$E$1,"")</f>
        <v/>
      </c>
      <c r="F1645" s="4" t="str">
        <f t="shared" ref="F1645:F1706" si="3072">IF(IFERROR(SEARCH($F$1,AS1645),0)&gt;0,$F$1,"")</f>
        <v/>
      </c>
      <c r="G1645" s="4" t="str">
        <f t="shared" ref="G1645:G1706" si="3073">IF(IFERROR(SEARCH($G$1,AS1645),0)&gt;0,$G$1,"")</f>
        <v/>
      </c>
      <c r="H1645" s="4" t="str">
        <f t="shared" ref="H1645:H1706" si="3074">IF(IFERROR(SEARCH($H$1,AS1645),0)&gt;0,$H$1,"")</f>
        <v/>
      </c>
      <c r="I1645" s="4" t="str">
        <f t="shared" ref="I1645:I1706" si="3075">IF(IFERROR(SEARCH($I$1,AS1645),0)&gt;0,$I$1,"")</f>
        <v/>
      </c>
      <c r="J1645" s="4" t="str">
        <f t="shared" ref="J1645:J1706" si="3076">IF(IFERROR(SEARCH($J$1,AS1645),0)&gt;0,$J$1,"")</f>
        <v/>
      </c>
      <c r="K1645" s="4" t="str">
        <f t="shared" ref="K1645:K1706" si="3077">IF(IFERROR(SEARCH($K$1,AS1645),0)&gt;0,$K$1,"")</f>
        <v/>
      </c>
      <c r="L1645" s="4" t="str">
        <f t="shared" ref="L1645:L1706" si="3078">IF(IFERROR(SEARCH($L$1,AS1645),0)&gt;0,$L$1,"")</f>
        <v/>
      </c>
      <c r="M1645" s="4" t="str">
        <f t="shared" ref="M1645:M1706" si="3079">IF(IFERROR(SEARCH($M$1,AS1645),0)&gt;0,$M$1,"")</f>
        <v/>
      </c>
      <c r="N1645" s="4" t="str">
        <f t="shared" ref="N1645:N1706" si="3080">IF(IFERROR(SEARCH($N$1,AS1645),0)&gt;0,$N$1,"")</f>
        <v/>
      </c>
      <c r="O1645" s="4" t="str">
        <f t="shared" ref="O1645:O1706" si="3081">IF(IFERROR(SEARCH($O$1,AS1645),0)&gt;0,$O$1,"")</f>
        <v/>
      </c>
      <c r="P1645" s="4" t="str">
        <f t="shared" ref="P1645:P1706" si="3082">IF(IFERROR(SEARCH($P$1,AS1645),0)&gt;0,$P$1,"")</f>
        <v/>
      </c>
      <c r="Q1645" s="4" t="str">
        <f t="shared" ref="Q1645:Q1706" si="3083">IF(IFERROR(SEARCH($Q$1,AS1645),0)&gt;0,$Q$1,"")</f>
        <v/>
      </c>
      <c r="R1645" s="4" t="str">
        <f t="shared" ref="R1645:R1706" si="3084">IF(IFERROR(SEARCH($R$1,AS1645),0)&gt;0,$R$1,"")</f>
        <v/>
      </c>
      <c r="S1645" s="4" t="str">
        <f t="shared" ref="S1645:S1706" si="3085">IF(IFERROR(SEARCH($S$1,AS1645),0)&gt;0,$S$1,"")</f>
        <v/>
      </c>
      <c r="T1645" s="4" t="str">
        <f t="shared" ref="T1645:T1706" si="3086">IF(IFERROR(SEARCH($T$1,AS1645),0)&gt;0,$T$1,"")</f>
        <v/>
      </c>
      <c r="U1645" s="4" t="str">
        <f t="shared" ref="U1645:U1706" si="3087">IF(IFERROR(SEARCH($U$1,AS1645),0)&gt;0,$U$1,"")</f>
        <v/>
      </c>
      <c r="V1645" s="4" t="str">
        <f t="shared" ref="V1645:V1706" si="3088">IF(IFERROR(SEARCH($V$1,AS1645),0)&gt;0,$V$1,"")</f>
        <v/>
      </c>
      <c r="W1645" s="4" t="str">
        <f t="shared" ref="W1645:W1706" si="3089">IF(IFERROR(SEARCH($W$1,AS1645),0)&gt;0,$W$1,"")</f>
        <v/>
      </c>
      <c r="X1645" s="4" t="str">
        <f t="shared" ref="X1645:X1706" si="3090">IF(IFERROR(SEARCH($X$1,AS1645),0)&gt;0,$X$1,"")</f>
        <v/>
      </c>
      <c r="Y1645" s="4">
        <f t="shared" ref="Y1645:Y1706" si="3091">LEN(B1645)+LEN(C1645)+LEN(D1645)+LEN(E1645)+LEN(F1645)+LEN(T1645)+LEN(G1645)+LEN(H1645)+LEN(I1645)+LEN(J1645)+LEN(K1645)+LEN(L1645)+LEN(M1645)+LEN(N1645)+LEN(U1645)+LEN(O1645)+LEN(P1645)+LEN(V1645)+LEN(A1645)+LEN(Q1645)+LEN(X1645)+LEN(R1645)+LEN(W1645)+LEN(S1645)</f>
        <v>3</v>
      </c>
      <c r="Z1645" s="4" t="str">
        <f t="shared" ref="Z1645:Z1706" si="3092">IF(IFERROR(SEARCH($Z$1,AS1645),0)&gt;0,$Z$1,"")</f>
        <v>-</v>
      </c>
      <c r="AA1645" s="4" t="str">
        <f t="shared" ref="AA1645:AA1706" si="3093">IF(IFERROR(SEARCH($AA$1,AS1645),0)&gt;0,$AA$1,"")</f>
        <v/>
      </c>
      <c r="AB1645" s="4" t="str">
        <f t="shared" ref="AB1645:AB1706" si="3094">IF(IFERROR(SEARCH($AB$1,AS1645),0)&gt;0,$AB$1,"")</f>
        <v/>
      </c>
      <c r="AC1645" s="4" t="str">
        <f t="shared" ref="AC1645:AC1706" si="3095">IF(IFERROR(SEARCH($AC$1,AS1645),0)&gt;0,$AC$1,"")</f>
        <v/>
      </c>
      <c r="AD1645" s="4" t="str">
        <f t="shared" ref="AD1645:AD1706" si="3096">IF(IFERROR(SEARCH($AD$1,AS1645),0)&gt;0,$AD$1,"")</f>
        <v/>
      </c>
      <c r="AE1645" s="4" t="str">
        <f t="shared" ref="AE1645:AE1706" si="3097">IF(IFERROR(SEARCH($AE$1,AS1645),0)&gt;0,$AE$1,"")</f>
        <v/>
      </c>
      <c r="AF1645" s="4">
        <f t="shared" ref="AF1645:AF1706" si="3098">LEN(AR1645)</f>
        <v>4</v>
      </c>
      <c r="AG1645" s="4">
        <f t="shared" ref="AG1645:AG1706" si="3099">LEN(AS1645)</f>
        <v>27</v>
      </c>
      <c r="AH1645" s="4">
        <f t="shared" ref="AH1645:AH1706" si="3100">AG1645-AF1645</f>
        <v>23</v>
      </c>
      <c r="AI1645" s="4" t="str">
        <f t="shared" ref="AI1645:AI1706" si="3101">RIGHT(AS1645,4)</f>
        <v>1BKS</v>
      </c>
      <c r="AJ1645" s="4" t="str">
        <f t="shared" ref="AJ1645:AJ1706" si="3102">RIGHT(AS1645,5)</f>
        <v>-1BKS</v>
      </c>
      <c r="AK1645" s="4" t="str" cm="1">
        <f t="array" ref="AK1645">LEFT(AR1645,SUM(LEN(AR1645)-LEN(SUBSTITUTE(AR1645,{"0";"1";"2";"3";"4";"5";"6";"7";"8";"9"},""))))</f>
        <v>1</v>
      </c>
      <c r="AL1645" s="4">
        <f t="shared" ref="AL1645:AL1707" si="3103">LEN(AY1645)</f>
        <v>13</v>
      </c>
      <c r="AM1645" s="4" t="b">
        <f>LEFT(AR1645,1)=AK1645</f>
        <v>1</v>
      </c>
      <c r="AN1645" s="4" t="str">
        <f t="shared" si="3065"/>
        <v>BKS</v>
      </c>
      <c r="AO1645" s="4" t="b">
        <f>IF((AQ1645=DL1645)=TRUE,TRUE,IF((DL1643=AQ1645)=TRUE,TRUE,FALSE))</f>
        <v>1</v>
      </c>
      <c r="AP1645" s="4" t="b">
        <f t="shared" ref="AP1645:AP1706" si="3104">LEFT(AS1645,2)=LEFT(AT1645,2)</f>
        <v>0</v>
      </c>
      <c r="AQ1645" s="5" t="str">
        <f t="shared" ref="AQ1645:AQ1706" si="3105">LEFT(AS1645,(AH1645-1))</f>
        <v>MIE SUKSES AYAM GEPREK</v>
      </c>
      <c r="AR1645" s="4" t="str">
        <f t="shared" ref="AR1645:AR1706" si="3106">IFERROR(RIGHT(AS1645,LEN(AS1645)-FIND("-",AS1645)),1)</f>
        <v>1BKS</v>
      </c>
      <c r="AS1645" t="s">
        <v>2235</v>
      </c>
      <c r="AT1645" s="1" t="s">
        <v>2236</v>
      </c>
      <c r="AU1645" s="4" t="str">
        <f>IF(IF(IF(AQ1645=DL1645,10,0)+IF(NOT(AN1645=$AU$1)=TRUE,10,0)=
20,"XXXX",IF(IF((BC1645+1)=2,0,1)+IF(AN1645=$AU$1,1,0)=2,TRUE,""))
="",IF(IF(AQ1645=DL1643,10,0)+IF(NOT(AN1645=$AU$1)=TRUE,10,0)=
20,"XXXX",IF(IF((BC1645+1)=2,0,1)+IF(AN1645=$AU$1,1,0)=2,TRUE,
"")),IF(IF(AQ1645=DL1645,10,0)+IF(NOT(AN1645=$AU$1)=TRUE,10,0)=
20,"XXXX",IF(IF((BC1645+1)=2,0,1)+IF(AN1645=$AU$1,1,0)=2,TRUE,"")))</f>
        <v>XXXX</v>
      </c>
      <c r="AV1645">
        <v>3800</v>
      </c>
      <c r="AW1645">
        <v>3800</v>
      </c>
      <c r="AX1645">
        <v>3352</v>
      </c>
      <c r="AY1645" t="str">
        <f t="shared" si="3066"/>
        <v>8998866203272</v>
      </c>
      <c r="AZ1645" t="str">
        <f t="shared" ref="AZ1645:AZ1707" si="3107">AQ1645</f>
        <v>MIE SUKSES AYAM GEPREK</v>
      </c>
      <c r="BA1645" t="s">
        <v>4301</v>
      </c>
      <c r="BB1645" t="s">
        <v>4301</v>
      </c>
      <c r="BC1645" s="9" t="str" cm="1">
        <f t="array" aca="1" ref="BC1645" ca="1">LEFT(AR1645,MATCH(FALSE,ISNUMBER(MID(AR1645,ROW(INDIRECT("1:"&amp;LEN(AR1645)+1)), 1) *1),0) -1)</f>
        <v>1</v>
      </c>
      <c r="BD1645" s="1"/>
      <c r="BF1645" s="21"/>
      <c r="BK1645" s="1"/>
      <c r="BM1645" s="1"/>
      <c r="BN1645" s="1"/>
      <c r="BR1645" s="22"/>
      <c r="BS1645">
        <v>0</v>
      </c>
      <c r="BT1645" s="1" t="s">
        <v>5103</v>
      </c>
      <c r="BV1645" s="4" t="str">
        <f>IF(IFERROR(SEARCH($A$1,DN1645),0)&gt;0,$A$1,"")</f>
        <v/>
      </c>
      <c r="BW1645" s="4" t="str">
        <f>IF(IFERROR(SEARCH($B$1,DN1645),0)&gt;0,$B$1,"")</f>
        <v/>
      </c>
      <c r="BX1645" s="4" t="str">
        <f>IF(IFERROR(SEARCH($C$1,DN1645),0)&gt;0,$C$1,"")</f>
        <v>BKS</v>
      </c>
      <c r="BY1645" s="4" t="str">
        <f>IF(IFERROR(SEARCH($D$1,DN1645),0)&gt;0,$D$1,"")</f>
        <v/>
      </c>
      <c r="BZ1645" s="4" t="str">
        <f>IF(IFERROR(SEARCH($E$1,DN1645),0)&gt;0,$E$1,"")</f>
        <v/>
      </c>
      <c r="CA1645" s="4" t="str">
        <f>IF(IFERROR(SEARCH($F$1,DN1645),0)&gt;0,$F$1,"")</f>
        <v/>
      </c>
      <c r="CB1645" s="4" t="str">
        <f>IF(IFERROR(SEARCH($G$1,DN1645),0)&gt;0,$G$1,"")</f>
        <v/>
      </c>
      <c r="CC1645" s="4" t="str">
        <f>IF(IFERROR(SEARCH($H$1,DN1645),0)&gt;0,$H$1,"")</f>
        <v/>
      </c>
      <c r="CD1645" s="4" t="str">
        <f>IF(IFERROR(SEARCH($I$1,DN1645),0)&gt;0,$I$1,"")</f>
        <v/>
      </c>
      <c r="CE1645" s="4" t="str">
        <f>IF(IFERROR(SEARCH($J$1,DN1645),0)&gt;0,$J$1,"")</f>
        <v/>
      </c>
      <c r="CF1645" s="4" t="str">
        <f>IF(IFERROR(SEARCH($K$1,DN1645),0)&gt;0,$K$1,"")</f>
        <v/>
      </c>
      <c r="CG1645" s="4" t="str">
        <f>IF(IFERROR(SEARCH($L$1,DN1645),0)&gt;0,$L$1,"")</f>
        <v/>
      </c>
      <c r="CH1645" s="4" t="str">
        <f>IF(IFERROR(SEARCH($M$1,DN1645),0)&gt;0,$M$1,"")</f>
        <v/>
      </c>
      <c r="CI1645" s="4" t="str">
        <f>IF(IFERROR(SEARCH($N$1,DN1645),0)&gt;0,$N$1,"")</f>
        <v/>
      </c>
      <c r="CJ1645" s="4" t="str">
        <f>IF(IFERROR(SEARCH($O$1,DN1645),0)&gt;0,$O$1,"")</f>
        <v>DUS</v>
      </c>
      <c r="CK1645" s="4" t="str">
        <f>IF(IFERROR(SEARCH($P$1,DN1645),0)&gt;0,$P$1,"")</f>
        <v/>
      </c>
      <c r="CL1645" s="4" t="str">
        <f>IF(IFERROR(SEARCH($Q$1,DN1645),0)&gt;0,$Q$1,"")</f>
        <v/>
      </c>
      <c r="CM1645" s="4" t="str">
        <f>IF(IFERROR(SEARCH($R$1,DN1645),0)&gt;0,$R$1,"")</f>
        <v/>
      </c>
      <c r="CN1645" s="4" t="str">
        <f>IF(IFERROR(SEARCH($S$1,DN1645),0)&gt;0,$S$1,"")</f>
        <v/>
      </c>
      <c r="CO1645" s="4" t="str">
        <f>IF(IFERROR(SEARCH($T$1,DN1645),0)&gt;0,$T$1,"")</f>
        <v/>
      </c>
      <c r="CP1645" s="4" t="str">
        <f>IF(IFERROR(SEARCH($U$1,DN1645),0)&gt;0,$U$1,"")</f>
        <v/>
      </c>
      <c r="CQ1645" s="4" t="str">
        <f>IF(IFERROR(SEARCH($V$1,DN1645),0)&gt;0,$V$1,"")</f>
        <v/>
      </c>
      <c r="CR1645" s="4" t="str">
        <f>IF(IFERROR(SEARCH($W$1,DN1645),0)&gt;0,$W$1,"")</f>
        <v/>
      </c>
      <c r="CS1645" s="4" t="str">
        <f>IF(IFERROR(SEARCH($X$1,DN1645),0)&gt;0,$X$1,"")</f>
        <v/>
      </c>
      <c r="CT1645" s="4">
        <f>LEN(BW1645)+LEN(BX1645)+LEN(BY1645)+LEN(BZ1645)+LEN(CA1645)+LEN(CO1645)+LEN(CB1645)+LEN(CC1645)+LEN(CD1645)+LEN(CE1645)+LEN(CF1645)+LEN(CG1645)+LEN(CH1645)+LEN(CI1645)+LEN(CP1645)+LEN(CJ1645)+LEN(CK1645)+LEN(CQ1645)+LEN(BV1645)+LEN(CL1645)+LEN(CS1645)+LEN(CM1645)+LEN(CR1645)+LEN(CN1645)</f>
        <v>6</v>
      </c>
      <c r="CU1645" s="4" t="str">
        <f>IF(IFERROR(SEARCH($Z$1,DN1645),0)&gt;0,$Z$1,"")</f>
        <v>-</v>
      </c>
      <c r="CV1645" s="4" t="str">
        <f>IF(IFERROR(SEARCH($AA$1,DN1645),0)&gt;0,$AA$1,"")</f>
        <v>/</v>
      </c>
      <c r="CW1645" s="4" t="str">
        <f>IF(IFERROR(SEARCH($AB$1,DN1645),0)&gt;0,$AB$1,"")</f>
        <v/>
      </c>
      <c r="CX1645" s="4" t="str">
        <f>IF(IFERROR(SEARCH($AC$1,DN1645),0)&gt;0,$AC$1,"")</f>
        <v/>
      </c>
      <c r="CY1645" s="4" t="str">
        <f>IF(IFERROR(SEARCH($AD$1,DN1645),0)&gt;0,$AD$1,"")</f>
        <v/>
      </c>
      <c r="CZ1645" s="4" t="str">
        <f>IF(IFERROR(SEARCH($AE$1,DN1645),0)&gt;0,$AE$1,"")</f>
        <v/>
      </c>
      <c r="DA1645" s="4">
        <f>LEN(DM1645)</f>
        <v>9</v>
      </c>
      <c r="DB1645" s="4">
        <f>LEN(DN1645)</f>
        <v>32</v>
      </c>
      <c r="DC1645" s="4">
        <f>DB1645-DA1645</f>
        <v>23</v>
      </c>
      <c r="DD1645" s="4" t="str">
        <f>RIGHT(DN1645,4)</f>
        <v>/DUS</v>
      </c>
      <c r="DE1645" s="4" t="str">
        <f>RIGHT(DN1645,5)</f>
        <v>S/DUS</v>
      </c>
      <c r="DF1645" s="4" t="str" cm="1">
        <f t="array" ref="DF1645">LEFT(DM1645,SUM(LEN(DM1645)-LEN(SUBSTITUTE(DM1645,{"0";"1";"2";"3";"4";"5";"6";"7";"8";"9"},""))))</f>
        <v>24</v>
      </c>
      <c r="DG1645" s="4">
        <f>LEN(DT1645)</f>
        <v>13</v>
      </c>
      <c r="DH1645" s="4" t="b">
        <f>LEFT(DM1645,2)=DF1645</f>
        <v>1</v>
      </c>
      <c r="DI1645" s="4" t="str">
        <f>RIGHT(DD1645,3)</f>
        <v>DUS</v>
      </c>
      <c r="DJ1645" s="4" t="b">
        <f>IF((DL1645=AQ1647)=TRUE,TRUE,IF((AQ1645=DL1645)=TRUE,TRUE,FALSE))</f>
        <v>1</v>
      </c>
      <c r="DK1645" s="4" t="b">
        <f>LEFT(DN1645,2)=LEFT(DO1645,2)</f>
        <v>0</v>
      </c>
      <c r="DL1645" s="5" t="str">
        <f>LEFT(DN1645,(DC1645-1))</f>
        <v>MIE SUKSES AYAM GEPREK</v>
      </c>
      <c r="DM1645" s="4" t="str">
        <f>IFERROR(RIGHT(DN1645,LEN(DN1645)-FIND("-",DN1645)),1)</f>
        <v>24BKS/DUS</v>
      </c>
      <c r="DN1645" t="s">
        <v>2237</v>
      </c>
      <c r="DO1645" s="1"/>
      <c r="DP1645" s="4" t="b">
        <f ca="1">IF(IF(IF(DL1645=AQ1647,10,0)+IF(NOT(DI1645=$AU$1)=TRUE,10,0)=
20,"XXXX",IF(IF((DX1645+1)=2,0,1)+IF(DI1645=$AU$1,1,0)=2,TRUE,""))
="",IF(IF(DL1645=AQ1645,10,0)+IF(NOT(DI1645=$AU$1)=TRUE,10,0)=
20,"XXXX",IF(IF((DX1645+1)=2,0,1)+IF(DI1645=$AU$1,1,0)=2,TRUE,
"")),IF(IF(DL1645=AQ1647,10,0)+IF(NOT(DI1645=$AU$1)=TRUE,10,0)=
20,"XXXX",IF(IF((DX1645+1)=2,0,1)+IF(DI1645=$AU$1,1,0)=2,TRUE,"")))</f>
        <v>1</v>
      </c>
      <c r="DQ1645">
        <v>85000</v>
      </c>
      <c r="DR1645">
        <v>85000</v>
      </c>
      <c r="DS1645">
        <v>80436</v>
      </c>
      <c r="DT1645" t="str">
        <f>IF(DO1645&gt;0,DO1645,"800000000"&amp;ROW(DS1645))</f>
        <v>8000000001645</v>
      </c>
      <c r="DU1645" t="str">
        <f>DL1645</f>
        <v>MIE SUKSES AYAM GEPREK</v>
      </c>
      <c r="DV1645" t="s">
        <v>4301</v>
      </c>
      <c r="DW1645" t="s">
        <v>4301</v>
      </c>
      <c r="DX1645" s="4" t="str" cm="1">
        <f t="array" aca="1" ref="DX1645" ca="1">LEFT(DM1645,MATCH(FALSE,ISNUMBER(MID(DM1645,ROW(INDIRECT("1:"&amp;LEN(DM1645)+1)), 1) *1),0) -1)</f>
        <v>24</v>
      </c>
      <c r="DY1645" s="1"/>
      <c r="EA1645" s="21"/>
      <c r="EC1645" s="5"/>
      <c r="EF1645" s="1"/>
      <c r="EH1645" s="1"/>
      <c r="EI1645" s="1"/>
      <c r="EL1645" s="5"/>
      <c r="EM1645" s="22"/>
      <c r="EN1645">
        <v>0</v>
      </c>
      <c r="EO1645" s="1" t="s">
        <v>5103</v>
      </c>
    </row>
    <row r="1647" spans="1:145">
      <c r="A1647" s="4" t="str">
        <f t="shared" si="3067"/>
        <v/>
      </c>
      <c r="B1647" s="4" t="str">
        <f t="shared" si="3068"/>
        <v/>
      </c>
      <c r="C1647" s="4" t="str">
        <f t="shared" si="3069"/>
        <v>BKS</v>
      </c>
      <c r="D1647" s="4" t="str">
        <f t="shared" si="3070"/>
        <v/>
      </c>
      <c r="E1647" s="4" t="str">
        <f t="shared" si="3071"/>
        <v/>
      </c>
      <c r="F1647" s="4" t="str">
        <f t="shared" si="3072"/>
        <v/>
      </c>
      <c r="G1647" s="4" t="str">
        <f t="shared" si="3073"/>
        <v/>
      </c>
      <c r="H1647" s="4" t="str">
        <f t="shared" si="3074"/>
        <v/>
      </c>
      <c r="I1647" s="4" t="str">
        <f t="shared" si="3075"/>
        <v/>
      </c>
      <c r="J1647" s="4" t="str">
        <f t="shared" si="3076"/>
        <v/>
      </c>
      <c r="K1647" s="4" t="str">
        <f t="shared" si="3077"/>
        <v/>
      </c>
      <c r="L1647" s="4" t="str">
        <f t="shared" si="3078"/>
        <v/>
      </c>
      <c r="M1647" s="4" t="str">
        <f t="shared" si="3079"/>
        <v/>
      </c>
      <c r="N1647" s="4" t="str">
        <f t="shared" si="3080"/>
        <v/>
      </c>
      <c r="O1647" s="4" t="str">
        <f t="shared" si="3081"/>
        <v/>
      </c>
      <c r="P1647" s="4" t="str">
        <f t="shared" si="3082"/>
        <v/>
      </c>
      <c r="Q1647" s="4" t="str">
        <f t="shared" si="3083"/>
        <v/>
      </c>
      <c r="R1647" s="4" t="str">
        <f t="shared" si="3084"/>
        <v/>
      </c>
      <c r="S1647" s="4" t="str">
        <f t="shared" si="3085"/>
        <v/>
      </c>
      <c r="T1647" s="4" t="str">
        <f t="shared" si="3086"/>
        <v/>
      </c>
      <c r="U1647" s="4" t="str">
        <f t="shared" si="3087"/>
        <v/>
      </c>
      <c r="V1647" s="4" t="str">
        <f t="shared" si="3088"/>
        <v/>
      </c>
      <c r="W1647" s="4" t="str">
        <f t="shared" si="3089"/>
        <v/>
      </c>
      <c r="X1647" s="4" t="str">
        <f t="shared" si="3090"/>
        <v/>
      </c>
      <c r="Y1647" s="4">
        <f t="shared" si="3091"/>
        <v>3</v>
      </c>
      <c r="Z1647" s="4" t="str">
        <f t="shared" si="3092"/>
        <v>-</v>
      </c>
      <c r="AA1647" s="4" t="str">
        <f t="shared" si="3093"/>
        <v/>
      </c>
      <c r="AB1647" s="4" t="str">
        <f t="shared" si="3094"/>
        <v/>
      </c>
      <c r="AC1647" s="4" t="str">
        <f t="shared" si="3095"/>
        <v/>
      </c>
      <c r="AD1647" s="4" t="str">
        <f t="shared" si="3096"/>
        <v/>
      </c>
      <c r="AE1647" s="4" t="str">
        <f t="shared" si="3097"/>
        <v/>
      </c>
      <c r="AF1647" s="4">
        <f t="shared" si="3098"/>
        <v>4</v>
      </c>
      <c r="AG1647" s="4">
        <f t="shared" si="3099"/>
        <v>26</v>
      </c>
      <c r="AH1647" s="4">
        <f t="shared" si="3100"/>
        <v>22</v>
      </c>
      <c r="AI1647" s="4" t="str">
        <f t="shared" si="3101"/>
        <v>1BKS</v>
      </c>
      <c r="AJ1647" s="4" t="str">
        <f t="shared" si="3102"/>
        <v>-1BKS</v>
      </c>
      <c r="AK1647" s="4" t="str" cm="1">
        <f t="array" ref="AK1647">LEFT(AR1647,SUM(LEN(AR1647)-LEN(SUBSTITUTE(AR1647,{"0";"1";"2";"3";"4";"5";"6";"7";"8";"9"},""))))</f>
        <v>1</v>
      </c>
      <c r="AL1647" s="4">
        <f t="shared" si="3103"/>
        <v>13</v>
      </c>
      <c r="AM1647" s="4" t="b">
        <f>LEFT(AR1647,1)=AK1647</f>
        <v>1</v>
      </c>
      <c r="AN1647" s="4" t="str">
        <f t="shared" si="3065"/>
        <v>BKS</v>
      </c>
      <c r="AO1647" s="4" t="b">
        <f>IF((AQ1647=DL1647)=TRUE,TRUE,IF((DL1645=AQ1647)=TRUE,TRUE,FALSE))</f>
        <v>1</v>
      </c>
      <c r="AP1647" s="4" t="b">
        <f t="shared" si="3104"/>
        <v>0</v>
      </c>
      <c r="AQ1647" s="5" t="str">
        <f t="shared" si="3105"/>
        <v>MIE SUKSES AYAM KECAP</v>
      </c>
      <c r="AR1647" s="4" t="str">
        <f t="shared" si="3106"/>
        <v>1BKS</v>
      </c>
      <c r="AS1647" t="s">
        <v>2238</v>
      </c>
      <c r="AT1647" s="1" t="s">
        <v>2239</v>
      </c>
      <c r="AU1647" s="4" t="str">
        <f>IF(IF(IF(AQ1647=DL1647,10,0)+IF(NOT(AN1647=$AU$1)=TRUE,10,0)=
20,"XXXX",IF(IF((BC1647+1)=2,0,1)+IF(AN1647=$AU$1,1,0)=2,TRUE,""))
="",IF(IF(AQ1647=DL1645,10,0)+IF(NOT(AN1647=$AU$1)=TRUE,10,0)=
20,"XXXX",IF(IF((BC1647+1)=2,0,1)+IF(AN1647=$AU$1,1,0)=2,TRUE,
"")),IF(IF(AQ1647=DL1647,10,0)+IF(NOT(AN1647=$AU$1)=TRUE,10,0)=
20,"XXXX",IF(IF((BC1647+1)=2,0,1)+IF(AN1647=$AU$1,1,0)=2,TRUE,"")))</f>
        <v>XXXX</v>
      </c>
      <c r="AV1647">
        <v>3800</v>
      </c>
      <c r="AW1647">
        <v>3800</v>
      </c>
      <c r="AX1647">
        <v>3437</v>
      </c>
      <c r="AY1647" t="str">
        <f t="shared" si="3066"/>
        <v>8998866201667</v>
      </c>
      <c r="AZ1647" t="str">
        <f t="shared" si="3107"/>
        <v>MIE SUKSES AYAM KECAP</v>
      </c>
      <c r="BA1647" t="s">
        <v>4301</v>
      </c>
      <c r="BB1647" t="s">
        <v>4301</v>
      </c>
      <c r="BC1647" s="9" t="str" cm="1">
        <f t="array" aca="1" ref="BC1647" ca="1">LEFT(AR1647,MATCH(FALSE,ISNUMBER(MID(AR1647,ROW(INDIRECT("1:"&amp;LEN(AR1647)+1)), 1) *1),0) -1)</f>
        <v>1</v>
      </c>
      <c r="BD1647" s="1"/>
      <c r="BF1647" s="21"/>
      <c r="BK1647" s="1"/>
      <c r="BM1647" s="1"/>
      <c r="BN1647" s="1"/>
      <c r="BR1647" s="22"/>
      <c r="BS1647">
        <v>0</v>
      </c>
      <c r="BT1647" s="1" t="s">
        <v>5103</v>
      </c>
      <c r="BV1647" s="4" t="str">
        <f>IF(IFERROR(SEARCH($A$1,DN1647),0)&gt;0,$A$1,"")</f>
        <v/>
      </c>
      <c r="BW1647" s="4" t="str">
        <f>IF(IFERROR(SEARCH($B$1,DN1647),0)&gt;0,$B$1,"")</f>
        <v/>
      </c>
      <c r="BX1647" s="4" t="str">
        <f>IF(IFERROR(SEARCH($C$1,DN1647),0)&gt;0,$C$1,"")</f>
        <v>BKS</v>
      </c>
      <c r="BY1647" s="4" t="str">
        <f>IF(IFERROR(SEARCH($D$1,DN1647),0)&gt;0,$D$1,"")</f>
        <v/>
      </c>
      <c r="BZ1647" s="4" t="str">
        <f>IF(IFERROR(SEARCH($E$1,DN1647),0)&gt;0,$E$1,"")</f>
        <v/>
      </c>
      <c r="CA1647" s="4" t="str">
        <f>IF(IFERROR(SEARCH($F$1,DN1647),0)&gt;0,$F$1,"")</f>
        <v/>
      </c>
      <c r="CB1647" s="4" t="str">
        <f>IF(IFERROR(SEARCH($G$1,DN1647),0)&gt;0,$G$1,"")</f>
        <v/>
      </c>
      <c r="CC1647" s="4" t="str">
        <f>IF(IFERROR(SEARCH($H$1,DN1647),0)&gt;0,$H$1,"")</f>
        <v/>
      </c>
      <c r="CD1647" s="4" t="str">
        <f>IF(IFERROR(SEARCH($I$1,DN1647),0)&gt;0,$I$1,"")</f>
        <v/>
      </c>
      <c r="CE1647" s="4" t="str">
        <f>IF(IFERROR(SEARCH($J$1,DN1647),0)&gt;0,$J$1,"")</f>
        <v/>
      </c>
      <c r="CF1647" s="4" t="str">
        <f>IF(IFERROR(SEARCH($K$1,DN1647),0)&gt;0,$K$1,"")</f>
        <v/>
      </c>
      <c r="CG1647" s="4" t="str">
        <f>IF(IFERROR(SEARCH($L$1,DN1647),0)&gt;0,$L$1,"")</f>
        <v/>
      </c>
      <c r="CH1647" s="4" t="str">
        <f>IF(IFERROR(SEARCH($M$1,DN1647),0)&gt;0,$M$1,"")</f>
        <v/>
      </c>
      <c r="CI1647" s="4" t="str">
        <f>IF(IFERROR(SEARCH($N$1,DN1647),0)&gt;0,$N$1,"")</f>
        <v/>
      </c>
      <c r="CJ1647" s="4" t="str">
        <f>IF(IFERROR(SEARCH($O$1,DN1647),0)&gt;0,$O$1,"")</f>
        <v>DUS</v>
      </c>
      <c r="CK1647" s="4" t="str">
        <f>IF(IFERROR(SEARCH($P$1,DN1647),0)&gt;0,$P$1,"")</f>
        <v/>
      </c>
      <c r="CL1647" s="4" t="str">
        <f>IF(IFERROR(SEARCH($Q$1,DN1647),0)&gt;0,$Q$1,"")</f>
        <v/>
      </c>
      <c r="CM1647" s="4" t="str">
        <f>IF(IFERROR(SEARCH($R$1,DN1647),0)&gt;0,$R$1,"")</f>
        <v/>
      </c>
      <c r="CN1647" s="4" t="str">
        <f>IF(IFERROR(SEARCH($S$1,DN1647),0)&gt;0,$S$1,"")</f>
        <v/>
      </c>
      <c r="CO1647" s="4" t="str">
        <f>IF(IFERROR(SEARCH($T$1,DN1647),0)&gt;0,$T$1,"")</f>
        <v/>
      </c>
      <c r="CP1647" s="4" t="str">
        <f>IF(IFERROR(SEARCH($U$1,DN1647),0)&gt;0,$U$1,"")</f>
        <v/>
      </c>
      <c r="CQ1647" s="4" t="str">
        <f>IF(IFERROR(SEARCH($V$1,DN1647),0)&gt;0,$V$1,"")</f>
        <v/>
      </c>
      <c r="CR1647" s="4" t="str">
        <f>IF(IFERROR(SEARCH($W$1,DN1647),0)&gt;0,$W$1,"")</f>
        <v/>
      </c>
      <c r="CS1647" s="4" t="str">
        <f>IF(IFERROR(SEARCH($X$1,DN1647),0)&gt;0,$X$1,"")</f>
        <v/>
      </c>
      <c r="CT1647" s="4">
        <f>LEN(BW1647)+LEN(BX1647)+LEN(BY1647)+LEN(BZ1647)+LEN(CA1647)+LEN(CO1647)+LEN(CB1647)+LEN(CC1647)+LEN(CD1647)+LEN(CE1647)+LEN(CF1647)+LEN(CG1647)+LEN(CH1647)+LEN(CI1647)+LEN(CP1647)+LEN(CJ1647)+LEN(CK1647)+LEN(CQ1647)+LEN(BV1647)+LEN(CL1647)+LEN(CS1647)+LEN(CM1647)+LEN(CR1647)+LEN(CN1647)</f>
        <v>6</v>
      </c>
      <c r="CU1647" s="4" t="str">
        <f>IF(IFERROR(SEARCH($Z$1,DN1647),0)&gt;0,$Z$1,"")</f>
        <v>-</v>
      </c>
      <c r="CV1647" s="4" t="str">
        <f>IF(IFERROR(SEARCH($AA$1,DN1647),0)&gt;0,$AA$1,"")</f>
        <v>/</v>
      </c>
      <c r="CW1647" s="4" t="str">
        <f>IF(IFERROR(SEARCH($AB$1,DN1647),0)&gt;0,$AB$1,"")</f>
        <v/>
      </c>
      <c r="CX1647" s="4" t="str">
        <f>IF(IFERROR(SEARCH($AC$1,DN1647),0)&gt;0,$AC$1,"")</f>
        <v/>
      </c>
      <c r="CY1647" s="4" t="str">
        <f>IF(IFERROR(SEARCH($AD$1,DN1647),0)&gt;0,$AD$1,"")</f>
        <v/>
      </c>
      <c r="CZ1647" s="4" t="str">
        <f>IF(IFERROR(SEARCH($AE$1,DN1647),0)&gt;0,$AE$1,"")</f>
        <v/>
      </c>
      <c r="DA1647" s="4">
        <f>LEN(DM1647)</f>
        <v>9</v>
      </c>
      <c r="DB1647" s="4">
        <f>LEN(DN1647)</f>
        <v>31</v>
      </c>
      <c r="DC1647" s="4">
        <f>DB1647-DA1647</f>
        <v>22</v>
      </c>
      <c r="DD1647" s="4" t="str">
        <f>RIGHT(DN1647,4)</f>
        <v>/DUS</v>
      </c>
      <c r="DE1647" s="4" t="str">
        <f>RIGHT(DN1647,5)</f>
        <v>S/DUS</v>
      </c>
      <c r="DF1647" s="4" t="str" cm="1">
        <f t="array" ref="DF1647">LEFT(DM1647,SUM(LEN(DM1647)-LEN(SUBSTITUTE(DM1647,{"0";"1";"2";"3";"4";"5";"6";"7";"8";"9"},""))))</f>
        <v>24</v>
      </c>
      <c r="DG1647" s="4">
        <f>LEN(DT1647)</f>
        <v>13</v>
      </c>
      <c r="DH1647" s="4" t="b">
        <f>LEFT(DM1647,2)=DF1647</f>
        <v>1</v>
      </c>
      <c r="DI1647" s="4" t="str">
        <f>RIGHT(DD1647,3)</f>
        <v>DUS</v>
      </c>
      <c r="DJ1647" s="4" t="b">
        <f>IF((DL1647=AQ1649)=TRUE,TRUE,IF((AQ1647=DL1647)=TRUE,TRUE,FALSE))</f>
        <v>1</v>
      </c>
      <c r="DK1647" s="4" t="b">
        <f>LEFT(DN1647,2)=LEFT(DO1647,2)</f>
        <v>0</v>
      </c>
      <c r="DL1647" s="5" t="str">
        <f>LEFT(DN1647,(DC1647-1))</f>
        <v>MIE SUKSES AYAM KECAP</v>
      </c>
      <c r="DM1647" s="4" t="str">
        <f>IFERROR(RIGHT(DN1647,LEN(DN1647)-FIND("-",DN1647)),1)</f>
        <v>24BKS/DUS</v>
      </c>
      <c r="DN1647" t="s">
        <v>2240</v>
      </c>
      <c r="DO1647" s="1"/>
      <c r="DP1647" s="4" t="b">
        <f ca="1">IF(IF(IF(DL1647=AQ1649,10,0)+IF(NOT(DI1647=$AU$1)=TRUE,10,0)=
20,"XXXX",IF(IF((DX1647+1)=2,0,1)+IF(DI1647=$AU$1,1,0)=2,TRUE,""))
="",IF(IF(DL1647=AQ1647,10,0)+IF(NOT(DI1647=$AU$1)=TRUE,10,0)=
20,"XXXX",IF(IF((DX1647+1)=2,0,1)+IF(DI1647=$AU$1,1,0)=2,TRUE,
"")),IF(IF(DL1647=AQ1649,10,0)+IF(NOT(DI1647=$AU$1)=TRUE,10,0)=
20,"XXXX",IF(IF((DX1647+1)=2,0,1)+IF(DI1647=$AU$1,1,0)=2,TRUE,"")))</f>
        <v>1</v>
      </c>
      <c r="DQ1647">
        <v>85000</v>
      </c>
      <c r="DR1647">
        <v>85000</v>
      </c>
      <c r="DS1647">
        <v>82500</v>
      </c>
      <c r="DT1647" t="str">
        <f>IF(DO1647&gt;0,DO1647,"800000000"&amp;ROW(DS1647))</f>
        <v>8000000001647</v>
      </c>
      <c r="DU1647" t="str">
        <f>DL1647</f>
        <v>MIE SUKSES AYAM KECAP</v>
      </c>
      <c r="DV1647" t="s">
        <v>4301</v>
      </c>
      <c r="DW1647" t="s">
        <v>4301</v>
      </c>
      <c r="DX1647" s="4" t="str" cm="1">
        <f t="array" aca="1" ref="DX1647" ca="1">LEFT(DM1647,MATCH(FALSE,ISNUMBER(MID(DM1647,ROW(INDIRECT("1:"&amp;LEN(DM1647)+1)), 1) *1),0) -1)</f>
        <v>24</v>
      </c>
      <c r="DY1647" s="1"/>
      <c r="EA1647" s="21"/>
      <c r="EC1647" s="5"/>
      <c r="EF1647" s="1"/>
      <c r="EH1647" s="1"/>
      <c r="EI1647" s="1"/>
      <c r="EL1647" s="5"/>
      <c r="EM1647" s="22"/>
      <c r="EN1647">
        <v>0</v>
      </c>
      <c r="EO1647" s="1" t="s">
        <v>5103</v>
      </c>
    </row>
    <row r="1649" spans="1:145">
      <c r="A1649" s="4" t="str">
        <f t="shared" si="3067"/>
        <v/>
      </c>
      <c r="B1649" s="4" t="str">
        <f t="shared" si="3068"/>
        <v/>
      </c>
      <c r="C1649" s="4" t="str">
        <f t="shared" si="3069"/>
        <v>BKS</v>
      </c>
      <c r="D1649" s="4" t="str">
        <f t="shared" si="3070"/>
        <v/>
      </c>
      <c r="E1649" s="4" t="str">
        <f t="shared" si="3071"/>
        <v/>
      </c>
      <c r="F1649" s="4" t="str">
        <f t="shared" si="3072"/>
        <v/>
      </c>
      <c r="G1649" s="4" t="str">
        <f t="shared" si="3073"/>
        <v/>
      </c>
      <c r="H1649" s="4" t="str">
        <f t="shared" si="3074"/>
        <v/>
      </c>
      <c r="I1649" s="4" t="str">
        <f t="shared" si="3075"/>
        <v/>
      </c>
      <c r="J1649" s="4" t="str">
        <f t="shared" si="3076"/>
        <v/>
      </c>
      <c r="K1649" s="4" t="str">
        <f t="shared" si="3077"/>
        <v/>
      </c>
      <c r="L1649" s="4" t="str">
        <f t="shared" si="3078"/>
        <v/>
      </c>
      <c r="M1649" s="4" t="str">
        <f t="shared" si="3079"/>
        <v/>
      </c>
      <c r="N1649" s="4" t="str">
        <f t="shared" si="3080"/>
        <v/>
      </c>
      <c r="O1649" s="4" t="str">
        <f t="shared" si="3081"/>
        <v/>
      </c>
      <c r="P1649" s="4" t="str">
        <f t="shared" si="3082"/>
        <v/>
      </c>
      <c r="Q1649" s="4" t="str">
        <f t="shared" si="3083"/>
        <v/>
      </c>
      <c r="R1649" s="4" t="str">
        <f t="shared" si="3084"/>
        <v/>
      </c>
      <c r="S1649" s="4" t="str">
        <f t="shared" si="3085"/>
        <v/>
      </c>
      <c r="T1649" s="4" t="str">
        <f t="shared" si="3086"/>
        <v/>
      </c>
      <c r="U1649" s="4" t="str">
        <f t="shared" si="3087"/>
        <v/>
      </c>
      <c r="V1649" s="4" t="str">
        <f t="shared" si="3088"/>
        <v/>
      </c>
      <c r="W1649" s="4" t="str">
        <f t="shared" si="3089"/>
        <v/>
      </c>
      <c r="X1649" s="4" t="str">
        <f t="shared" si="3090"/>
        <v/>
      </c>
      <c r="Y1649" s="4">
        <f t="shared" si="3091"/>
        <v>3</v>
      </c>
      <c r="Z1649" s="4" t="str">
        <f t="shared" si="3092"/>
        <v>-</v>
      </c>
      <c r="AA1649" s="4" t="str">
        <f t="shared" si="3093"/>
        <v/>
      </c>
      <c r="AB1649" s="4" t="str">
        <f t="shared" si="3094"/>
        <v/>
      </c>
      <c r="AC1649" s="4" t="str">
        <f t="shared" si="3095"/>
        <v/>
      </c>
      <c r="AD1649" s="4" t="str">
        <f t="shared" si="3096"/>
        <v/>
      </c>
      <c r="AE1649" s="4" t="str">
        <f t="shared" si="3097"/>
        <v/>
      </c>
      <c r="AF1649" s="4">
        <f t="shared" si="3098"/>
        <v>4</v>
      </c>
      <c r="AG1649" s="4">
        <f t="shared" si="3099"/>
        <v>27</v>
      </c>
      <c r="AH1649" s="4">
        <f t="shared" si="3100"/>
        <v>23</v>
      </c>
      <c r="AI1649" s="4" t="str">
        <f t="shared" si="3101"/>
        <v>1BKS</v>
      </c>
      <c r="AJ1649" s="4" t="str">
        <f t="shared" si="3102"/>
        <v>-1BKS</v>
      </c>
      <c r="AK1649" s="4" t="str" cm="1">
        <f t="array" ref="AK1649">LEFT(AR1649,SUM(LEN(AR1649)-LEN(SUBSTITUTE(AR1649,{"0";"1";"2";"3";"4";"5";"6";"7";"8";"9"},""))))</f>
        <v>1</v>
      </c>
      <c r="AL1649" s="4">
        <f t="shared" si="3103"/>
        <v>13</v>
      </c>
      <c r="AM1649" s="4" t="b">
        <f>LEFT(AR1649,1)=AK1649</f>
        <v>1</v>
      </c>
      <c r="AN1649" s="4" t="str">
        <f t="shared" si="3065"/>
        <v>BKS</v>
      </c>
      <c r="AO1649" s="4" t="b">
        <f>IF((AQ1649=DL1649)=TRUE,TRUE,IF((DL1647=AQ1649)=TRUE,TRUE,FALSE))</f>
        <v>1</v>
      </c>
      <c r="AP1649" s="4" t="b">
        <f t="shared" si="3104"/>
        <v>0</v>
      </c>
      <c r="AQ1649" s="5" t="str">
        <f t="shared" si="3105"/>
        <v>MIE SUKSES AYAM KREMES</v>
      </c>
      <c r="AR1649" s="4" t="str">
        <f t="shared" si="3106"/>
        <v>1BKS</v>
      </c>
      <c r="AS1649" t="s">
        <v>2241</v>
      </c>
      <c r="AT1649" s="1" t="s">
        <v>2242</v>
      </c>
      <c r="AU1649" s="4" t="str">
        <f>IF(IF(IF(AQ1649=DL1649,10,0)+IF(NOT(AN1649=$AU$1)=TRUE,10,0)=
20,"XXXX",IF(IF((BC1649+1)=2,0,1)+IF(AN1649=$AU$1,1,0)=2,TRUE,""))
="",IF(IF(AQ1649=DL1647,10,0)+IF(NOT(AN1649=$AU$1)=TRUE,10,0)=
20,"XXXX",IF(IF((BC1649+1)=2,0,1)+IF(AN1649=$AU$1,1,0)=2,TRUE,
"")),IF(IF(AQ1649=DL1649,10,0)+IF(NOT(AN1649=$AU$1)=TRUE,10,0)=
20,"XXXX",IF(IF((BC1649+1)=2,0,1)+IF(AN1649=$AU$1,1,0)=2,TRUE,"")))</f>
        <v>XXXX</v>
      </c>
      <c r="AV1649">
        <v>3800</v>
      </c>
      <c r="AW1649">
        <v>3800</v>
      </c>
      <c r="AX1649">
        <v>3437</v>
      </c>
      <c r="AY1649" t="str">
        <f t="shared" si="3066"/>
        <v>8998866200882</v>
      </c>
      <c r="AZ1649" t="str">
        <f t="shared" si="3107"/>
        <v>MIE SUKSES AYAM KREMES</v>
      </c>
      <c r="BA1649" t="s">
        <v>4301</v>
      </c>
      <c r="BB1649" t="s">
        <v>4301</v>
      </c>
      <c r="BC1649" s="9" t="str" cm="1">
        <f t="array" aca="1" ref="BC1649" ca="1">LEFT(AR1649,MATCH(FALSE,ISNUMBER(MID(AR1649,ROW(INDIRECT("1:"&amp;LEN(AR1649)+1)), 1) *1),0) -1)</f>
        <v>1</v>
      </c>
      <c r="BD1649" s="1"/>
      <c r="BF1649" s="21"/>
      <c r="BK1649" s="1"/>
      <c r="BM1649" s="1"/>
      <c r="BN1649" s="1"/>
      <c r="BR1649" s="22"/>
      <c r="BS1649">
        <v>0</v>
      </c>
      <c r="BT1649" s="1" t="s">
        <v>5103</v>
      </c>
      <c r="BV1649" s="4" t="str">
        <f>IF(IFERROR(SEARCH($A$1,DN1649),0)&gt;0,$A$1,"")</f>
        <v/>
      </c>
      <c r="BW1649" s="4" t="str">
        <f>IF(IFERROR(SEARCH($B$1,DN1649),0)&gt;0,$B$1,"")</f>
        <v/>
      </c>
      <c r="BX1649" s="4" t="str">
        <f>IF(IFERROR(SEARCH($C$1,DN1649),0)&gt;0,$C$1,"")</f>
        <v>BKS</v>
      </c>
      <c r="BY1649" s="4" t="str">
        <f>IF(IFERROR(SEARCH($D$1,DN1649),0)&gt;0,$D$1,"")</f>
        <v/>
      </c>
      <c r="BZ1649" s="4" t="str">
        <f>IF(IFERROR(SEARCH($E$1,DN1649),0)&gt;0,$E$1,"")</f>
        <v/>
      </c>
      <c r="CA1649" s="4" t="str">
        <f>IF(IFERROR(SEARCH($F$1,DN1649),0)&gt;0,$F$1,"")</f>
        <v/>
      </c>
      <c r="CB1649" s="4" t="str">
        <f>IF(IFERROR(SEARCH($G$1,DN1649),0)&gt;0,$G$1,"")</f>
        <v/>
      </c>
      <c r="CC1649" s="4" t="str">
        <f>IF(IFERROR(SEARCH($H$1,DN1649),0)&gt;0,$H$1,"")</f>
        <v/>
      </c>
      <c r="CD1649" s="4" t="str">
        <f>IF(IFERROR(SEARCH($I$1,DN1649),0)&gt;0,$I$1,"")</f>
        <v/>
      </c>
      <c r="CE1649" s="4" t="str">
        <f>IF(IFERROR(SEARCH($J$1,DN1649),0)&gt;0,$J$1,"")</f>
        <v/>
      </c>
      <c r="CF1649" s="4" t="str">
        <f>IF(IFERROR(SEARCH($K$1,DN1649),0)&gt;0,$K$1,"")</f>
        <v/>
      </c>
      <c r="CG1649" s="4" t="str">
        <f>IF(IFERROR(SEARCH($L$1,DN1649),0)&gt;0,$L$1,"")</f>
        <v/>
      </c>
      <c r="CH1649" s="4" t="str">
        <f>IF(IFERROR(SEARCH($M$1,DN1649),0)&gt;0,$M$1,"")</f>
        <v/>
      </c>
      <c r="CI1649" s="4" t="str">
        <f>IF(IFERROR(SEARCH($N$1,DN1649),0)&gt;0,$N$1,"")</f>
        <v/>
      </c>
      <c r="CJ1649" s="4" t="str">
        <f>IF(IFERROR(SEARCH($O$1,DN1649),0)&gt;0,$O$1,"")</f>
        <v>DUS</v>
      </c>
      <c r="CK1649" s="4" t="str">
        <f>IF(IFERROR(SEARCH($P$1,DN1649),0)&gt;0,$P$1,"")</f>
        <v/>
      </c>
      <c r="CL1649" s="4" t="str">
        <f>IF(IFERROR(SEARCH($Q$1,DN1649),0)&gt;0,$Q$1,"")</f>
        <v/>
      </c>
      <c r="CM1649" s="4" t="str">
        <f>IF(IFERROR(SEARCH($R$1,DN1649),0)&gt;0,$R$1,"")</f>
        <v/>
      </c>
      <c r="CN1649" s="4" t="str">
        <f>IF(IFERROR(SEARCH($S$1,DN1649),0)&gt;0,$S$1,"")</f>
        <v/>
      </c>
      <c r="CO1649" s="4" t="str">
        <f>IF(IFERROR(SEARCH($T$1,DN1649),0)&gt;0,$T$1,"")</f>
        <v/>
      </c>
      <c r="CP1649" s="4" t="str">
        <f>IF(IFERROR(SEARCH($U$1,DN1649),0)&gt;0,$U$1,"")</f>
        <v/>
      </c>
      <c r="CQ1649" s="4" t="str">
        <f>IF(IFERROR(SEARCH($V$1,DN1649),0)&gt;0,$V$1,"")</f>
        <v/>
      </c>
      <c r="CR1649" s="4" t="str">
        <f>IF(IFERROR(SEARCH($W$1,DN1649),0)&gt;0,$W$1,"")</f>
        <v/>
      </c>
      <c r="CS1649" s="4" t="str">
        <f>IF(IFERROR(SEARCH($X$1,DN1649),0)&gt;0,$X$1,"")</f>
        <v/>
      </c>
      <c r="CT1649" s="4">
        <f>LEN(BW1649)+LEN(BX1649)+LEN(BY1649)+LEN(BZ1649)+LEN(CA1649)+LEN(CO1649)+LEN(CB1649)+LEN(CC1649)+LEN(CD1649)+LEN(CE1649)+LEN(CF1649)+LEN(CG1649)+LEN(CH1649)+LEN(CI1649)+LEN(CP1649)+LEN(CJ1649)+LEN(CK1649)+LEN(CQ1649)+LEN(BV1649)+LEN(CL1649)+LEN(CS1649)+LEN(CM1649)+LEN(CR1649)+LEN(CN1649)</f>
        <v>6</v>
      </c>
      <c r="CU1649" s="4" t="str">
        <f>IF(IFERROR(SEARCH($Z$1,DN1649),0)&gt;0,$Z$1,"")</f>
        <v>-</v>
      </c>
      <c r="CV1649" s="4" t="str">
        <f>IF(IFERROR(SEARCH($AA$1,DN1649),0)&gt;0,$AA$1,"")</f>
        <v>/</v>
      </c>
      <c r="CW1649" s="4" t="str">
        <f>IF(IFERROR(SEARCH($AB$1,DN1649),0)&gt;0,$AB$1,"")</f>
        <v/>
      </c>
      <c r="CX1649" s="4" t="str">
        <f>IF(IFERROR(SEARCH($AC$1,DN1649),0)&gt;0,$AC$1,"")</f>
        <v/>
      </c>
      <c r="CY1649" s="4" t="str">
        <f>IF(IFERROR(SEARCH($AD$1,DN1649),0)&gt;0,$AD$1,"")</f>
        <v/>
      </c>
      <c r="CZ1649" s="4" t="str">
        <f>IF(IFERROR(SEARCH($AE$1,DN1649),0)&gt;0,$AE$1,"")</f>
        <v/>
      </c>
      <c r="DA1649" s="4">
        <f>LEN(DM1649)</f>
        <v>9</v>
      </c>
      <c r="DB1649" s="4">
        <f>LEN(DN1649)</f>
        <v>32</v>
      </c>
      <c r="DC1649" s="4">
        <f>DB1649-DA1649</f>
        <v>23</v>
      </c>
      <c r="DD1649" s="4" t="str">
        <f>RIGHT(DN1649,4)</f>
        <v>/DUS</v>
      </c>
      <c r="DE1649" s="4" t="str">
        <f>RIGHT(DN1649,5)</f>
        <v>S/DUS</v>
      </c>
      <c r="DF1649" s="4" t="str" cm="1">
        <f t="array" ref="DF1649">LEFT(DM1649,SUM(LEN(DM1649)-LEN(SUBSTITUTE(DM1649,{"0";"1";"2";"3";"4";"5";"6";"7";"8";"9"},""))))</f>
        <v>24</v>
      </c>
      <c r="DG1649" s="4">
        <f>LEN(DT1649)</f>
        <v>13</v>
      </c>
      <c r="DH1649" s="4" t="b">
        <f>LEFT(DM1649,2)=DF1649</f>
        <v>1</v>
      </c>
      <c r="DI1649" s="4" t="str">
        <f>RIGHT(DD1649,3)</f>
        <v>DUS</v>
      </c>
      <c r="DJ1649" s="4" t="b">
        <f>IF((DL1649=AQ1651)=TRUE,TRUE,IF((AQ1649=DL1649)=TRUE,TRUE,FALSE))</f>
        <v>1</v>
      </c>
      <c r="DK1649" s="4" t="b">
        <f>LEFT(DN1649,2)=LEFT(DO1649,2)</f>
        <v>0</v>
      </c>
      <c r="DL1649" s="5" t="str">
        <f>LEFT(DN1649,(DC1649-1))</f>
        <v>MIE SUKSES AYAM KREMES</v>
      </c>
      <c r="DM1649" s="4" t="str">
        <f>IFERROR(RIGHT(DN1649,LEN(DN1649)-FIND("-",DN1649)),1)</f>
        <v>24BKS/DUS</v>
      </c>
      <c r="DN1649" t="s">
        <v>2243</v>
      </c>
      <c r="DO1649" s="1"/>
      <c r="DP1649" s="4" t="b">
        <f ca="1">IF(IF(IF(DL1649=AQ1651,10,0)+IF(NOT(DI1649=$AU$1)=TRUE,10,0)=
20,"XXXX",IF(IF((DX1649+1)=2,0,1)+IF(DI1649=$AU$1,1,0)=2,TRUE,""))
="",IF(IF(DL1649=AQ1649,10,0)+IF(NOT(DI1649=$AU$1)=TRUE,10,0)=
20,"XXXX",IF(IF((DX1649+1)=2,0,1)+IF(DI1649=$AU$1,1,0)=2,TRUE,
"")),IF(IF(DL1649=AQ1651,10,0)+IF(NOT(DI1649=$AU$1)=TRUE,10,0)=
20,"XXXX",IF(IF((DX1649+1)=2,0,1)+IF(DI1649=$AU$1,1,0)=2,TRUE,"")))</f>
        <v>1</v>
      </c>
      <c r="DQ1649">
        <v>85000</v>
      </c>
      <c r="DR1649">
        <v>85000</v>
      </c>
      <c r="DS1649">
        <v>82500</v>
      </c>
      <c r="DT1649" t="str">
        <f>IF(DO1649&gt;0,DO1649,"800000000"&amp;ROW(DS1649))</f>
        <v>8000000001649</v>
      </c>
      <c r="DU1649" t="str">
        <f>DL1649</f>
        <v>MIE SUKSES AYAM KREMES</v>
      </c>
      <c r="DV1649" t="s">
        <v>4301</v>
      </c>
      <c r="DW1649" t="s">
        <v>4301</v>
      </c>
      <c r="DX1649" s="4" t="str" cm="1">
        <f t="array" aca="1" ref="DX1649" ca="1">LEFT(DM1649,MATCH(FALSE,ISNUMBER(MID(DM1649,ROW(INDIRECT("1:"&amp;LEN(DM1649)+1)), 1) *1),0) -1)</f>
        <v>24</v>
      </c>
      <c r="DY1649" s="1"/>
      <c r="EA1649" s="21"/>
      <c r="EC1649" s="5"/>
      <c r="EF1649" s="1"/>
      <c r="EH1649" s="1"/>
      <c r="EI1649" s="1"/>
      <c r="EL1649" s="5"/>
      <c r="EM1649" s="22"/>
      <c r="EN1649">
        <v>0</v>
      </c>
      <c r="EO1649" s="1" t="s">
        <v>5103</v>
      </c>
    </row>
    <row r="1651" spans="1:145">
      <c r="A1651" s="4" t="str">
        <f t="shared" si="3067"/>
        <v/>
      </c>
      <c r="B1651" s="4" t="str">
        <f t="shared" si="3068"/>
        <v/>
      </c>
      <c r="C1651" s="4" t="str">
        <f t="shared" si="3069"/>
        <v>BKS</v>
      </c>
      <c r="D1651" s="4" t="str">
        <f t="shared" si="3070"/>
        <v/>
      </c>
      <c r="E1651" s="4" t="str">
        <f t="shared" si="3071"/>
        <v/>
      </c>
      <c r="F1651" s="4" t="str">
        <f t="shared" si="3072"/>
        <v/>
      </c>
      <c r="G1651" s="4" t="str">
        <f t="shared" si="3073"/>
        <v/>
      </c>
      <c r="H1651" s="4" t="str">
        <f t="shared" si="3074"/>
        <v/>
      </c>
      <c r="I1651" s="4" t="str">
        <f t="shared" si="3075"/>
        <v/>
      </c>
      <c r="J1651" s="4" t="str">
        <f t="shared" si="3076"/>
        <v/>
      </c>
      <c r="K1651" s="4" t="str">
        <f t="shared" si="3077"/>
        <v/>
      </c>
      <c r="L1651" s="4" t="str">
        <f t="shared" si="3078"/>
        <v/>
      </c>
      <c r="M1651" s="4" t="str">
        <f t="shared" si="3079"/>
        <v/>
      </c>
      <c r="N1651" s="4" t="str">
        <f t="shared" si="3080"/>
        <v/>
      </c>
      <c r="O1651" s="4" t="str">
        <f t="shared" si="3081"/>
        <v/>
      </c>
      <c r="P1651" s="4" t="str">
        <f t="shared" si="3082"/>
        <v/>
      </c>
      <c r="Q1651" s="4" t="str">
        <f t="shared" si="3083"/>
        <v/>
      </c>
      <c r="R1651" s="4" t="str">
        <f t="shared" si="3084"/>
        <v/>
      </c>
      <c r="S1651" s="4" t="str">
        <f t="shared" si="3085"/>
        <v/>
      </c>
      <c r="T1651" s="4" t="str">
        <f t="shared" si="3086"/>
        <v/>
      </c>
      <c r="U1651" s="4" t="str">
        <f t="shared" si="3087"/>
        <v/>
      </c>
      <c r="V1651" s="4" t="str">
        <f t="shared" si="3088"/>
        <v/>
      </c>
      <c r="W1651" s="4" t="str">
        <f t="shared" si="3089"/>
        <v/>
      </c>
      <c r="X1651" s="4" t="str">
        <f t="shared" si="3090"/>
        <v/>
      </c>
      <c r="Y1651" s="4">
        <f t="shared" si="3091"/>
        <v>3</v>
      </c>
      <c r="Z1651" s="4" t="str">
        <f t="shared" si="3092"/>
        <v>-</v>
      </c>
      <c r="AA1651" s="4" t="str">
        <f t="shared" si="3093"/>
        <v/>
      </c>
      <c r="AB1651" s="4" t="str">
        <f t="shared" si="3094"/>
        <v/>
      </c>
      <c r="AC1651" s="4" t="str">
        <f t="shared" si="3095"/>
        <v/>
      </c>
      <c r="AD1651" s="4" t="str">
        <f t="shared" si="3096"/>
        <v/>
      </c>
      <c r="AE1651" s="4" t="str">
        <f t="shared" si="3097"/>
        <v/>
      </c>
      <c r="AF1651" s="4">
        <f t="shared" si="3098"/>
        <v>4</v>
      </c>
      <c r="AG1651" s="4">
        <f t="shared" si="3099"/>
        <v>25</v>
      </c>
      <c r="AH1651" s="4">
        <f t="shared" si="3100"/>
        <v>21</v>
      </c>
      <c r="AI1651" s="4" t="str">
        <f t="shared" si="3101"/>
        <v>1BKS</v>
      </c>
      <c r="AJ1651" s="4" t="str">
        <f t="shared" si="3102"/>
        <v>-1BKS</v>
      </c>
      <c r="AK1651" s="4" t="str" cm="1">
        <f t="array" ref="AK1651">LEFT(AR1651,SUM(LEN(AR1651)-LEN(SUBSTITUTE(AR1651,{"0";"1";"2";"3";"4";"5";"6";"7";"8";"9"},""))))</f>
        <v>1</v>
      </c>
      <c r="AL1651" s="4">
        <f t="shared" si="3103"/>
        <v>13</v>
      </c>
      <c r="AM1651" s="4" t="b">
        <f>LEFT(AR1651,1)=AK1651</f>
        <v>1</v>
      </c>
      <c r="AN1651" s="4" t="str">
        <f t="shared" si="3065"/>
        <v>BKS</v>
      </c>
      <c r="AO1651" s="4" t="b">
        <f>IF((AQ1651=DL1651)=TRUE,TRUE,IF((DL1649=AQ1651)=TRUE,TRUE,FALSE))</f>
        <v>1</v>
      </c>
      <c r="AP1651" s="4" t="b">
        <f t="shared" si="3104"/>
        <v>0</v>
      </c>
      <c r="AQ1651" s="5" t="str">
        <f t="shared" si="3105"/>
        <v>MIE SUKSES KARE AYAM</v>
      </c>
      <c r="AR1651" s="4" t="str">
        <f t="shared" si="3106"/>
        <v>1BKS</v>
      </c>
      <c r="AS1651" t="s">
        <v>2244</v>
      </c>
      <c r="AT1651" s="1" t="s">
        <v>2245</v>
      </c>
      <c r="AU1651" s="4" t="str">
        <f>IF(IF(IF(AQ1651=DL1651,10,0)+IF(NOT(AN1651=$AU$1)=TRUE,10,0)=
20,"XXXX",IF(IF((BC1651+1)=2,0,1)+IF(AN1651=$AU$1,1,0)=2,TRUE,""))
="",IF(IF(AQ1651=DL1649,10,0)+IF(NOT(AN1651=$AU$1)=TRUE,10,0)=
20,"XXXX",IF(IF((BC1651+1)=2,0,1)+IF(AN1651=$AU$1,1,0)=2,TRUE,
"")),IF(IF(AQ1651=DL1651,10,0)+IF(NOT(AN1651=$AU$1)=TRUE,10,0)=
20,"XXXX",IF(IF((BC1651+1)=2,0,1)+IF(AN1651=$AU$1,1,0)=2,TRUE,"")))</f>
        <v>XXXX</v>
      </c>
      <c r="AV1651">
        <v>3600</v>
      </c>
      <c r="AW1651">
        <v>4000</v>
      </c>
      <c r="AX1651">
        <v>3254</v>
      </c>
      <c r="AY1651" t="str">
        <f t="shared" si="3066"/>
        <v>8998866200912</v>
      </c>
      <c r="AZ1651" t="str">
        <f t="shared" si="3107"/>
        <v>MIE SUKSES KARE AYAM</v>
      </c>
      <c r="BA1651" t="s">
        <v>4301</v>
      </c>
      <c r="BB1651" t="s">
        <v>4301</v>
      </c>
      <c r="BC1651" s="9" t="str" cm="1">
        <f t="array" aca="1" ref="BC1651" ca="1">LEFT(AR1651,MATCH(FALSE,ISNUMBER(MID(AR1651,ROW(INDIRECT("1:"&amp;LEN(AR1651)+1)), 1) *1),0) -1)</f>
        <v>1</v>
      </c>
      <c r="BD1651" s="1"/>
      <c r="BF1651" s="21"/>
      <c r="BK1651" s="1"/>
      <c r="BM1651" s="1"/>
      <c r="BN1651" s="1"/>
      <c r="BR1651" s="22"/>
      <c r="BS1651">
        <v>0</v>
      </c>
      <c r="BT1651" s="1" t="s">
        <v>5103</v>
      </c>
      <c r="BV1651" s="4" t="str">
        <f>IF(IFERROR(SEARCH($A$1,DN1651),0)&gt;0,$A$1,"")</f>
        <v/>
      </c>
      <c r="BW1651" s="4" t="str">
        <f>IF(IFERROR(SEARCH($B$1,DN1651),0)&gt;0,$B$1,"")</f>
        <v/>
      </c>
      <c r="BX1651" s="4" t="str">
        <f>IF(IFERROR(SEARCH($C$1,DN1651),0)&gt;0,$C$1,"")</f>
        <v>BKS</v>
      </c>
      <c r="BY1651" s="4" t="str">
        <f>IF(IFERROR(SEARCH($D$1,DN1651),0)&gt;0,$D$1,"")</f>
        <v/>
      </c>
      <c r="BZ1651" s="4" t="str">
        <f>IF(IFERROR(SEARCH($E$1,DN1651),0)&gt;0,$E$1,"")</f>
        <v/>
      </c>
      <c r="CA1651" s="4" t="str">
        <f>IF(IFERROR(SEARCH($F$1,DN1651),0)&gt;0,$F$1,"")</f>
        <v/>
      </c>
      <c r="CB1651" s="4" t="str">
        <f>IF(IFERROR(SEARCH($G$1,DN1651),0)&gt;0,$G$1,"")</f>
        <v/>
      </c>
      <c r="CC1651" s="4" t="str">
        <f>IF(IFERROR(SEARCH($H$1,DN1651),0)&gt;0,$H$1,"")</f>
        <v/>
      </c>
      <c r="CD1651" s="4" t="str">
        <f>IF(IFERROR(SEARCH($I$1,DN1651),0)&gt;0,$I$1,"")</f>
        <v/>
      </c>
      <c r="CE1651" s="4" t="str">
        <f>IF(IFERROR(SEARCH($J$1,DN1651),0)&gt;0,$J$1,"")</f>
        <v/>
      </c>
      <c r="CF1651" s="4" t="str">
        <f>IF(IFERROR(SEARCH($K$1,DN1651),0)&gt;0,$K$1,"")</f>
        <v/>
      </c>
      <c r="CG1651" s="4" t="str">
        <f>IF(IFERROR(SEARCH($L$1,DN1651),0)&gt;0,$L$1,"")</f>
        <v/>
      </c>
      <c r="CH1651" s="4" t="str">
        <f>IF(IFERROR(SEARCH($M$1,DN1651),0)&gt;0,$M$1,"")</f>
        <v/>
      </c>
      <c r="CI1651" s="4" t="str">
        <f>IF(IFERROR(SEARCH($N$1,DN1651),0)&gt;0,$N$1,"")</f>
        <v/>
      </c>
      <c r="CJ1651" s="4" t="str">
        <f>IF(IFERROR(SEARCH($O$1,DN1651),0)&gt;0,$O$1,"")</f>
        <v>DUS</v>
      </c>
      <c r="CK1651" s="4" t="str">
        <f>IF(IFERROR(SEARCH($P$1,DN1651),0)&gt;0,$P$1,"")</f>
        <v/>
      </c>
      <c r="CL1651" s="4" t="str">
        <f>IF(IFERROR(SEARCH($Q$1,DN1651),0)&gt;0,$Q$1,"")</f>
        <v/>
      </c>
      <c r="CM1651" s="4" t="str">
        <f>IF(IFERROR(SEARCH($R$1,DN1651),0)&gt;0,$R$1,"")</f>
        <v/>
      </c>
      <c r="CN1651" s="4" t="str">
        <f>IF(IFERROR(SEARCH($S$1,DN1651),0)&gt;0,$S$1,"")</f>
        <v/>
      </c>
      <c r="CO1651" s="4" t="str">
        <f>IF(IFERROR(SEARCH($T$1,DN1651),0)&gt;0,$T$1,"")</f>
        <v/>
      </c>
      <c r="CP1651" s="4" t="str">
        <f>IF(IFERROR(SEARCH($U$1,DN1651),0)&gt;0,$U$1,"")</f>
        <v/>
      </c>
      <c r="CQ1651" s="4" t="str">
        <f>IF(IFERROR(SEARCH($V$1,DN1651),0)&gt;0,$V$1,"")</f>
        <v/>
      </c>
      <c r="CR1651" s="4" t="str">
        <f>IF(IFERROR(SEARCH($W$1,DN1651),0)&gt;0,$W$1,"")</f>
        <v/>
      </c>
      <c r="CS1651" s="4" t="str">
        <f>IF(IFERROR(SEARCH($X$1,DN1651),0)&gt;0,$X$1,"")</f>
        <v/>
      </c>
      <c r="CT1651" s="4">
        <f>LEN(BW1651)+LEN(BX1651)+LEN(BY1651)+LEN(BZ1651)+LEN(CA1651)+LEN(CO1651)+LEN(CB1651)+LEN(CC1651)+LEN(CD1651)+LEN(CE1651)+LEN(CF1651)+LEN(CG1651)+LEN(CH1651)+LEN(CI1651)+LEN(CP1651)+LEN(CJ1651)+LEN(CK1651)+LEN(CQ1651)+LEN(BV1651)+LEN(CL1651)+LEN(CS1651)+LEN(CM1651)+LEN(CR1651)+LEN(CN1651)</f>
        <v>6</v>
      </c>
      <c r="CU1651" s="4" t="str">
        <f>IF(IFERROR(SEARCH($Z$1,DN1651),0)&gt;0,$Z$1,"")</f>
        <v>-</v>
      </c>
      <c r="CV1651" s="4" t="str">
        <f>IF(IFERROR(SEARCH($AA$1,DN1651),0)&gt;0,$AA$1,"")</f>
        <v>/</v>
      </c>
      <c r="CW1651" s="4" t="str">
        <f>IF(IFERROR(SEARCH($AB$1,DN1651),0)&gt;0,$AB$1,"")</f>
        <v/>
      </c>
      <c r="CX1651" s="4" t="str">
        <f>IF(IFERROR(SEARCH($AC$1,DN1651),0)&gt;0,$AC$1,"")</f>
        <v/>
      </c>
      <c r="CY1651" s="4" t="str">
        <f>IF(IFERROR(SEARCH($AD$1,DN1651),0)&gt;0,$AD$1,"")</f>
        <v/>
      </c>
      <c r="CZ1651" s="4" t="str">
        <f>IF(IFERROR(SEARCH($AE$1,DN1651),0)&gt;0,$AE$1,"")</f>
        <v/>
      </c>
      <c r="DA1651" s="4">
        <f>LEN(DM1651)</f>
        <v>9</v>
      </c>
      <c r="DB1651" s="4">
        <f>LEN(DN1651)</f>
        <v>30</v>
      </c>
      <c r="DC1651" s="4">
        <f>DB1651-DA1651</f>
        <v>21</v>
      </c>
      <c r="DD1651" s="4" t="str">
        <f>RIGHT(DN1651,4)</f>
        <v>/DUS</v>
      </c>
      <c r="DE1651" s="4" t="str">
        <f>RIGHT(DN1651,5)</f>
        <v>S/DUS</v>
      </c>
      <c r="DF1651" s="4" t="str" cm="1">
        <f t="array" ref="DF1651">LEFT(DM1651,SUM(LEN(DM1651)-LEN(SUBSTITUTE(DM1651,{"0";"1";"2";"3";"4";"5";"6";"7";"8";"9"},""))))</f>
        <v>24</v>
      </c>
      <c r="DG1651" s="4">
        <f>LEN(DT1651)</f>
        <v>13</v>
      </c>
      <c r="DH1651" s="4" t="b">
        <f>LEFT(DM1651,2)=DF1651</f>
        <v>1</v>
      </c>
      <c r="DI1651" s="4" t="str">
        <f>RIGHT(DD1651,3)</f>
        <v>DUS</v>
      </c>
      <c r="DJ1651" s="4" t="b">
        <f>IF((DL1651=AQ1653)=TRUE,TRUE,IF((AQ1651=DL1651)=TRUE,TRUE,FALSE))</f>
        <v>1</v>
      </c>
      <c r="DK1651" s="4" t="b">
        <f>LEFT(DN1651,2)=LEFT(DO1651,2)</f>
        <v>0</v>
      </c>
      <c r="DL1651" s="5" t="str">
        <f>LEFT(DN1651,(DC1651-1))</f>
        <v>MIE SUKSES KARE AYAM</v>
      </c>
      <c r="DM1651" s="4" t="str">
        <f>IFERROR(RIGHT(DN1651,LEN(DN1651)-FIND("-",DN1651)),1)</f>
        <v>24BKS/DUS</v>
      </c>
      <c r="DN1651" t="s">
        <v>2246</v>
      </c>
      <c r="DO1651" s="1"/>
      <c r="DP1651" s="4" t="b">
        <f ca="1">IF(IF(IF(DL1651=AQ1653,10,0)+IF(NOT(DI1651=$AU$1)=TRUE,10,0)=
20,"XXXX",IF(IF((DX1651+1)=2,0,1)+IF(DI1651=$AU$1,1,0)=2,TRUE,""))
="",IF(IF(DL1651=AQ1651,10,0)+IF(NOT(DI1651=$AU$1)=TRUE,10,0)=
20,"XXXX",IF(IF((DX1651+1)=2,0,1)+IF(DI1651=$AU$1,1,0)=2,TRUE,
"")),IF(IF(DL1651=AQ1653,10,0)+IF(NOT(DI1651=$AU$1)=TRUE,10,0)=
20,"XXXX",IF(IF((DX1651+1)=2,0,1)+IF(DI1651=$AU$1,1,0)=2,TRUE,"")))</f>
        <v>1</v>
      </c>
      <c r="DQ1651">
        <v>80000</v>
      </c>
      <c r="DR1651">
        <v>80000</v>
      </c>
      <c r="DS1651">
        <v>78000</v>
      </c>
      <c r="DT1651" t="str">
        <f>IF(DO1651&gt;0,DO1651,"800000000"&amp;ROW(DS1651))</f>
        <v>8000000001651</v>
      </c>
      <c r="DU1651" t="str">
        <f>DL1651</f>
        <v>MIE SUKSES KARE AYAM</v>
      </c>
      <c r="DV1651" t="s">
        <v>4301</v>
      </c>
      <c r="DW1651" t="s">
        <v>4301</v>
      </c>
      <c r="DX1651" s="4" t="str" cm="1">
        <f t="array" aca="1" ref="DX1651" ca="1">LEFT(DM1651,MATCH(FALSE,ISNUMBER(MID(DM1651,ROW(INDIRECT("1:"&amp;LEN(DM1651)+1)), 1) *1),0) -1)</f>
        <v>24</v>
      </c>
      <c r="DY1651" s="1"/>
      <c r="EA1651" s="21"/>
      <c r="EC1651" s="5"/>
      <c r="EF1651" s="1"/>
      <c r="EH1651" s="1"/>
      <c r="EI1651" s="1"/>
      <c r="EL1651" s="5"/>
      <c r="EM1651" s="22"/>
      <c r="EN1651">
        <v>0</v>
      </c>
      <c r="EO1651" s="1" t="s">
        <v>5103</v>
      </c>
    </row>
    <row r="1653" spans="1:145">
      <c r="A1653" s="4" t="str">
        <f t="shared" si="3067"/>
        <v/>
      </c>
      <c r="B1653" s="4" t="str">
        <f t="shared" si="3068"/>
        <v/>
      </c>
      <c r="C1653" s="4" t="str">
        <f t="shared" si="3069"/>
        <v>BKS</v>
      </c>
      <c r="D1653" s="4" t="str">
        <f t="shared" si="3070"/>
        <v/>
      </c>
      <c r="E1653" s="4" t="str">
        <f t="shared" si="3071"/>
        <v/>
      </c>
      <c r="F1653" s="4" t="str">
        <f t="shared" si="3072"/>
        <v/>
      </c>
      <c r="G1653" s="4" t="str">
        <f t="shared" si="3073"/>
        <v/>
      </c>
      <c r="H1653" s="4" t="str">
        <f t="shared" si="3074"/>
        <v/>
      </c>
      <c r="I1653" s="4" t="str">
        <f t="shared" si="3075"/>
        <v/>
      </c>
      <c r="J1653" s="4" t="str">
        <f t="shared" si="3076"/>
        <v/>
      </c>
      <c r="K1653" s="4" t="str">
        <f t="shared" si="3077"/>
        <v/>
      </c>
      <c r="L1653" s="4" t="str">
        <f t="shared" si="3078"/>
        <v/>
      </c>
      <c r="M1653" s="4" t="str">
        <f t="shared" si="3079"/>
        <v/>
      </c>
      <c r="N1653" s="4" t="str">
        <f t="shared" si="3080"/>
        <v/>
      </c>
      <c r="O1653" s="4" t="str">
        <f t="shared" si="3081"/>
        <v/>
      </c>
      <c r="P1653" s="4" t="str">
        <f t="shared" si="3082"/>
        <v/>
      </c>
      <c r="Q1653" s="4" t="str">
        <f t="shared" si="3083"/>
        <v/>
      </c>
      <c r="R1653" s="4" t="str">
        <f t="shared" si="3084"/>
        <v/>
      </c>
      <c r="S1653" s="4" t="str">
        <f t="shared" si="3085"/>
        <v/>
      </c>
      <c r="T1653" s="4" t="str">
        <f t="shared" si="3086"/>
        <v/>
      </c>
      <c r="U1653" s="4" t="str">
        <f t="shared" si="3087"/>
        <v/>
      </c>
      <c r="V1653" s="4" t="str">
        <f t="shared" si="3088"/>
        <v/>
      </c>
      <c r="W1653" s="4" t="str">
        <f t="shared" si="3089"/>
        <v/>
      </c>
      <c r="X1653" s="4" t="str">
        <f t="shared" si="3090"/>
        <v/>
      </c>
      <c r="Y1653" s="4">
        <f t="shared" si="3091"/>
        <v>3</v>
      </c>
      <c r="Z1653" s="4" t="str">
        <f t="shared" si="3092"/>
        <v>-</v>
      </c>
      <c r="AA1653" s="4" t="str">
        <f t="shared" si="3093"/>
        <v/>
      </c>
      <c r="AB1653" s="4" t="str">
        <f t="shared" si="3094"/>
        <v/>
      </c>
      <c r="AC1653" s="4" t="str">
        <f t="shared" si="3095"/>
        <v/>
      </c>
      <c r="AD1653" s="4" t="str">
        <f t="shared" si="3096"/>
        <v/>
      </c>
      <c r="AE1653" s="4" t="str">
        <f t="shared" si="3097"/>
        <v/>
      </c>
      <c r="AF1653" s="4">
        <f t="shared" si="3098"/>
        <v>4</v>
      </c>
      <c r="AG1653" s="4">
        <f t="shared" si="3099"/>
        <v>23</v>
      </c>
      <c r="AH1653" s="4">
        <f t="shared" si="3100"/>
        <v>19</v>
      </c>
      <c r="AI1653" s="4" t="str">
        <f t="shared" si="3101"/>
        <v>1BKS</v>
      </c>
      <c r="AJ1653" s="4" t="str">
        <f t="shared" si="3102"/>
        <v>-1BKS</v>
      </c>
      <c r="AK1653" s="4" t="str" cm="1">
        <f t="array" ref="AK1653">LEFT(AR1653,SUM(LEN(AR1653)-LEN(SUBSTITUTE(AR1653,{"0";"1";"2";"3";"4";"5";"6";"7";"8";"9"},""))))</f>
        <v>1</v>
      </c>
      <c r="AL1653" s="4">
        <f t="shared" si="3103"/>
        <v>13</v>
      </c>
      <c r="AM1653" s="4" t="b">
        <f>LEFT(AR1653,1)=AK1653</f>
        <v>1</v>
      </c>
      <c r="AN1653" s="4" t="str">
        <f t="shared" si="3065"/>
        <v>BKS</v>
      </c>
      <c r="AO1653" s="4" t="b">
        <f>IF((AQ1653=DL1653)=TRUE,TRUE,IF((DL1651=AQ1653)=TRUE,TRUE,FALSE))</f>
        <v>1</v>
      </c>
      <c r="AP1653" s="4" t="b">
        <f t="shared" si="3104"/>
        <v>0</v>
      </c>
      <c r="AQ1653" s="5" t="str">
        <f t="shared" si="3105"/>
        <v>MIE SUKSES RENDANG</v>
      </c>
      <c r="AR1653" s="4" t="str">
        <f t="shared" si="3106"/>
        <v>1BKS</v>
      </c>
      <c r="AS1653" t="s">
        <v>2247</v>
      </c>
      <c r="AT1653" s="1" t="s">
        <v>2248</v>
      </c>
      <c r="AU1653" s="4" t="str">
        <f>IF(IF(IF(AQ1653=DL1653,10,0)+IF(NOT(AN1653=$AU$1)=TRUE,10,0)=
20,"XXXX",IF(IF((BC1653+1)=2,0,1)+IF(AN1653=$AU$1,1,0)=2,TRUE,""))
="",IF(IF(AQ1653=DL1651,10,0)+IF(NOT(AN1653=$AU$1)=TRUE,10,0)=
20,"XXXX",IF(IF((BC1653+1)=2,0,1)+IF(AN1653=$AU$1,1,0)=2,TRUE,
"")),IF(IF(AQ1653=DL1653,10,0)+IF(NOT(AN1653=$AU$1)=TRUE,10,0)=
20,"XXXX",IF(IF((BC1653+1)=2,0,1)+IF(AN1653=$AU$1,1,0)=2,TRUE,"")))</f>
        <v>XXXX</v>
      </c>
      <c r="AV1653">
        <v>3800</v>
      </c>
      <c r="AW1653">
        <v>3800</v>
      </c>
      <c r="AX1653">
        <v>3352</v>
      </c>
      <c r="AY1653" t="str">
        <f t="shared" si="3066"/>
        <v>8998866203555</v>
      </c>
      <c r="AZ1653" t="str">
        <f t="shared" si="3107"/>
        <v>MIE SUKSES RENDANG</v>
      </c>
      <c r="BA1653" t="s">
        <v>4301</v>
      </c>
      <c r="BB1653" t="s">
        <v>4301</v>
      </c>
      <c r="BC1653" s="9" t="str" cm="1">
        <f t="array" aca="1" ref="BC1653" ca="1">LEFT(AR1653,MATCH(FALSE,ISNUMBER(MID(AR1653,ROW(INDIRECT("1:"&amp;LEN(AR1653)+1)), 1) *1),0) -1)</f>
        <v>1</v>
      </c>
      <c r="BD1653" s="1"/>
      <c r="BF1653" s="21"/>
      <c r="BK1653" s="1"/>
      <c r="BM1653" s="1"/>
      <c r="BN1653" s="1"/>
      <c r="BR1653" s="22"/>
      <c r="BS1653">
        <v>0</v>
      </c>
      <c r="BT1653" s="1" t="s">
        <v>5103</v>
      </c>
      <c r="BV1653" s="4" t="str">
        <f>IF(IFERROR(SEARCH($A$1,DN1653),0)&gt;0,$A$1,"")</f>
        <v/>
      </c>
      <c r="BW1653" s="4" t="str">
        <f>IF(IFERROR(SEARCH($B$1,DN1653),0)&gt;0,$B$1,"")</f>
        <v/>
      </c>
      <c r="BX1653" s="4" t="str">
        <f>IF(IFERROR(SEARCH($C$1,DN1653),0)&gt;0,$C$1,"")</f>
        <v>BKS</v>
      </c>
      <c r="BY1653" s="4" t="str">
        <f>IF(IFERROR(SEARCH($D$1,DN1653),0)&gt;0,$D$1,"")</f>
        <v/>
      </c>
      <c r="BZ1653" s="4" t="str">
        <f>IF(IFERROR(SEARCH($E$1,DN1653),0)&gt;0,$E$1,"")</f>
        <v/>
      </c>
      <c r="CA1653" s="4" t="str">
        <f>IF(IFERROR(SEARCH($F$1,DN1653),0)&gt;0,$F$1,"")</f>
        <v/>
      </c>
      <c r="CB1653" s="4" t="str">
        <f>IF(IFERROR(SEARCH($G$1,DN1653),0)&gt;0,$G$1,"")</f>
        <v/>
      </c>
      <c r="CC1653" s="4" t="str">
        <f>IF(IFERROR(SEARCH($H$1,DN1653),0)&gt;0,$H$1,"")</f>
        <v/>
      </c>
      <c r="CD1653" s="4" t="str">
        <f>IF(IFERROR(SEARCH($I$1,DN1653),0)&gt;0,$I$1,"")</f>
        <v/>
      </c>
      <c r="CE1653" s="4" t="str">
        <f>IF(IFERROR(SEARCH($J$1,DN1653),0)&gt;0,$J$1,"")</f>
        <v/>
      </c>
      <c r="CF1653" s="4" t="str">
        <f>IF(IFERROR(SEARCH($K$1,DN1653),0)&gt;0,$K$1,"")</f>
        <v/>
      </c>
      <c r="CG1653" s="4" t="str">
        <f>IF(IFERROR(SEARCH($L$1,DN1653),0)&gt;0,$L$1,"")</f>
        <v/>
      </c>
      <c r="CH1653" s="4" t="str">
        <f>IF(IFERROR(SEARCH($M$1,DN1653),0)&gt;0,$M$1,"")</f>
        <v/>
      </c>
      <c r="CI1653" s="4" t="str">
        <f>IF(IFERROR(SEARCH($N$1,DN1653),0)&gt;0,$N$1,"")</f>
        <v/>
      </c>
      <c r="CJ1653" s="4" t="str">
        <f>IF(IFERROR(SEARCH($O$1,DN1653),0)&gt;0,$O$1,"")</f>
        <v>DUS</v>
      </c>
      <c r="CK1653" s="4" t="str">
        <f>IF(IFERROR(SEARCH($P$1,DN1653),0)&gt;0,$P$1,"")</f>
        <v/>
      </c>
      <c r="CL1653" s="4" t="str">
        <f>IF(IFERROR(SEARCH($Q$1,DN1653),0)&gt;0,$Q$1,"")</f>
        <v/>
      </c>
      <c r="CM1653" s="4" t="str">
        <f>IF(IFERROR(SEARCH($R$1,DN1653),0)&gt;0,$R$1,"")</f>
        <v/>
      </c>
      <c r="CN1653" s="4" t="str">
        <f>IF(IFERROR(SEARCH($S$1,DN1653),0)&gt;0,$S$1,"")</f>
        <v/>
      </c>
      <c r="CO1653" s="4" t="str">
        <f>IF(IFERROR(SEARCH($T$1,DN1653),0)&gt;0,$T$1,"")</f>
        <v/>
      </c>
      <c r="CP1653" s="4" t="str">
        <f>IF(IFERROR(SEARCH($U$1,DN1653),0)&gt;0,$U$1,"")</f>
        <v/>
      </c>
      <c r="CQ1653" s="4" t="str">
        <f>IF(IFERROR(SEARCH($V$1,DN1653),0)&gt;0,$V$1,"")</f>
        <v/>
      </c>
      <c r="CR1653" s="4" t="str">
        <f>IF(IFERROR(SEARCH($W$1,DN1653),0)&gt;0,$W$1,"")</f>
        <v/>
      </c>
      <c r="CS1653" s="4" t="str">
        <f>IF(IFERROR(SEARCH($X$1,DN1653),0)&gt;0,$X$1,"")</f>
        <v/>
      </c>
      <c r="CT1653" s="4">
        <f>LEN(BW1653)+LEN(BX1653)+LEN(BY1653)+LEN(BZ1653)+LEN(CA1653)+LEN(CO1653)+LEN(CB1653)+LEN(CC1653)+LEN(CD1653)+LEN(CE1653)+LEN(CF1653)+LEN(CG1653)+LEN(CH1653)+LEN(CI1653)+LEN(CP1653)+LEN(CJ1653)+LEN(CK1653)+LEN(CQ1653)+LEN(BV1653)+LEN(CL1653)+LEN(CS1653)+LEN(CM1653)+LEN(CR1653)+LEN(CN1653)</f>
        <v>6</v>
      </c>
      <c r="CU1653" s="4" t="str">
        <f>IF(IFERROR(SEARCH($Z$1,DN1653),0)&gt;0,$Z$1,"")</f>
        <v>-</v>
      </c>
      <c r="CV1653" s="4" t="str">
        <f>IF(IFERROR(SEARCH($AA$1,DN1653),0)&gt;0,$AA$1,"")</f>
        <v>/</v>
      </c>
      <c r="CW1653" s="4" t="str">
        <f>IF(IFERROR(SEARCH($AB$1,DN1653),0)&gt;0,$AB$1,"")</f>
        <v/>
      </c>
      <c r="CX1653" s="4" t="str">
        <f>IF(IFERROR(SEARCH($AC$1,DN1653),0)&gt;0,$AC$1,"")</f>
        <v/>
      </c>
      <c r="CY1653" s="4" t="str">
        <f>IF(IFERROR(SEARCH($AD$1,DN1653),0)&gt;0,$AD$1,"")</f>
        <v/>
      </c>
      <c r="CZ1653" s="4" t="str">
        <f>IF(IFERROR(SEARCH($AE$1,DN1653),0)&gt;0,$AE$1,"")</f>
        <v/>
      </c>
      <c r="DA1653" s="4">
        <f>LEN(DM1653)</f>
        <v>9</v>
      </c>
      <c r="DB1653" s="4">
        <f>LEN(DN1653)</f>
        <v>28</v>
      </c>
      <c r="DC1653" s="4">
        <f>DB1653-DA1653</f>
        <v>19</v>
      </c>
      <c r="DD1653" s="4" t="str">
        <f>RIGHT(DN1653,4)</f>
        <v>/DUS</v>
      </c>
      <c r="DE1653" s="4" t="str">
        <f>RIGHT(DN1653,5)</f>
        <v>S/DUS</v>
      </c>
      <c r="DF1653" s="4" t="str" cm="1">
        <f t="array" ref="DF1653">LEFT(DM1653,SUM(LEN(DM1653)-LEN(SUBSTITUTE(DM1653,{"0";"1";"2";"3";"4";"5";"6";"7";"8";"9"},""))))</f>
        <v>24</v>
      </c>
      <c r="DG1653" s="4">
        <f>LEN(DT1653)</f>
        <v>13</v>
      </c>
      <c r="DH1653" s="4" t="b">
        <f>LEFT(DM1653,2)=DF1653</f>
        <v>1</v>
      </c>
      <c r="DI1653" s="4" t="str">
        <f>RIGHT(DD1653,3)</f>
        <v>DUS</v>
      </c>
      <c r="DJ1653" s="4" t="e">
        <f>IF((DL1653=#REF!)=TRUE,TRUE,IF((AQ1653=DL1653)=TRUE,TRUE,FALSE))</f>
        <v>#REF!</v>
      </c>
      <c r="DK1653" s="4" t="b">
        <f>LEFT(DN1653,2)=LEFT(DO1653,2)</f>
        <v>0</v>
      </c>
      <c r="DL1653" s="5" t="str">
        <f>LEFT(DN1653,(DC1653-1))</f>
        <v>MIE SUKSES RENDANG</v>
      </c>
      <c r="DM1653" s="4" t="str">
        <f>IFERROR(RIGHT(DN1653,LEN(DN1653)-FIND("-",DN1653)),1)</f>
        <v>24BKS/DUS</v>
      </c>
      <c r="DN1653" t="s">
        <v>2249</v>
      </c>
      <c r="DO1653" s="1"/>
      <c r="DP1653" s="4" t="e">
        <f>IF(IF(IF(DL1653=#REF!,10,0)+IF(NOT(DI1653=$AU$1)=TRUE,10,0)=
20,"XXXX",IF(IF((DX1653+1)=2,0,1)+IF(DI1653=$AU$1,1,0)=2,TRUE,""))
="",IF(IF(DL1653=AQ1653,10,0)+IF(NOT(DI1653=$AU$1)=TRUE,10,0)=
20,"XXXX",IF(IF((DX1653+1)=2,0,1)+IF(DI1653=$AU$1,1,0)=2,TRUE,
"")),IF(IF(DL1653=#REF!,10,0)+IF(NOT(DI1653=$AU$1)=TRUE,10,0)=
20,"XXXX",IF(IF((DX1653+1)=2,0,1)+IF(DI1653=$AU$1,1,0)=2,TRUE,"")))</f>
        <v>#REF!</v>
      </c>
      <c r="DQ1653">
        <v>85000</v>
      </c>
      <c r="DR1653">
        <v>85000</v>
      </c>
      <c r="DS1653">
        <v>80436</v>
      </c>
      <c r="DT1653" t="str">
        <f>IF(DO1653&gt;0,DO1653,"800000000"&amp;ROW(DS1653))</f>
        <v>8000000001653</v>
      </c>
      <c r="DU1653" t="str">
        <f>DL1653</f>
        <v>MIE SUKSES RENDANG</v>
      </c>
      <c r="DV1653" t="s">
        <v>4301</v>
      </c>
      <c r="DW1653" t="s">
        <v>4301</v>
      </c>
      <c r="DX1653" s="4" t="str" cm="1">
        <f t="array" aca="1" ref="DX1653" ca="1">LEFT(DM1653,MATCH(FALSE,ISNUMBER(MID(DM1653,ROW(INDIRECT("1:"&amp;LEN(DM1653)+1)), 1) *1),0) -1)</f>
        <v>24</v>
      </c>
      <c r="DY1653" s="1"/>
      <c r="EA1653" s="21"/>
      <c r="EC1653" s="5"/>
      <c r="EF1653" s="1"/>
      <c r="EH1653" s="1"/>
      <c r="EI1653" s="1"/>
      <c r="EL1653" s="5"/>
      <c r="EM1653" s="22"/>
      <c r="EN1653">
        <v>0</v>
      </c>
      <c r="EO1653" s="1" t="s">
        <v>5103</v>
      </c>
    </row>
    <row r="1655" spans="1:145">
      <c r="A1655" s="4" t="str">
        <f t="shared" si="3067"/>
        <v/>
      </c>
      <c r="B1655" s="4" t="str">
        <f t="shared" si="3068"/>
        <v/>
      </c>
      <c r="C1655" s="4" t="str">
        <f t="shared" si="3069"/>
        <v>BKS</v>
      </c>
      <c r="D1655" s="4" t="str">
        <f t="shared" si="3070"/>
        <v/>
      </c>
      <c r="E1655" s="4" t="str">
        <f t="shared" si="3071"/>
        <v/>
      </c>
      <c r="F1655" s="4" t="str">
        <f t="shared" si="3072"/>
        <v/>
      </c>
      <c r="G1655" s="4" t="str">
        <f t="shared" si="3073"/>
        <v/>
      </c>
      <c r="H1655" s="4" t="str">
        <f t="shared" si="3074"/>
        <v/>
      </c>
      <c r="I1655" s="4" t="str">
        <f t="shared" si="3075"/>
        <v/>
      </c>
      <c r="J1655" s="4" t="str">
        <f t="shared" si="3076"/>
        <v/>
      </c>
      <c r="K1655" s="4" t="str">
        <f t="shared" si="3077"/>
        <v/>
      </c>
      <c r="L1655" s="4" t="str">
        <f t="shared" si="3078"/>
        <v/>
      </c>
      <c r="M1655" s="4" t="str">
        <f t="shared" si="3079"/>
        <v/>
      </c>
      <c r="N1655" s="4" t="str">
        <f t="shared" si="3080"/>
        <v/>
      </c>
      <c r="O1655" s="4" t="str">
        <f t="shared" si="3081"/>
        <v/>
      </c>
      <c r="P1655" s="4" t="str">
        <f t="shared" si="3082"/>
        <v/>
      </c>
      <c r="Q1655" s="4" t="str">
        <f t="shared" si="3083"/>
        <v/>
      </c>
      <c r="R1655" s="4" t="str">
        <f t="shared" si="3084"/>
        <v/>
      </c>
      <c r="S1655" s="4" t="str">
        <f t="shared" si="3085"/>
        <v/>
      </c>
      <c r="T1655" s="4" t="str">
        <f t="shared" si="3086"/>
        <v/>
      </c>
      <c r="U1655" s="4" t="str">
        <f t="shared" si="3087"/>
        <v/>
      </c>
      <c r="V1655" s="4" t="str">
        <f t="shared" si="3088"/>
        <v/>
      </c>
      <c r="W1655" s="4" t="str">
        <f t="shared" si="3089"/>
        <v/>
      </c>
      <c r="X1655" s="4" t="str">
        <f t="shared" si="3090"/>
        <v/>
      </c>
      <c r="Y1655" s="4">
        <f t="shared" si="3091"/>
        <v>3</v>
      </c>
      <c r="Z1655" s="4" t="str">
        <f t="shared" si="3092"/>
        <v>-</v>
      </c>
      <c r="AA1655" s="4" t="str">
        <f t="shared" si="3093"/>
        <v/>
      </c>
      <c r="AB1655" s="4" t="str">
        <f t="shared" si="3094"/>
        <v/>
      </c>
      <c r="AC1655" s="4" t="str">
        <f t="shared" si="3095"/>
        <v/>
      </c>
      <c r="AD1655" s="4" t="str">
        <f t="shared" si="3096"/>
        <v/>
      </c>
      <c r="AE1655" s="4" t="str">
        <f t="shared" si="3097"/>
        <v/>
      </c>
      <c r="AF1655" s="4">
        <f t="shared" si="3098"/>
        <v>4</v>
      </c>
      <c r="AG1655" s="4">
        <f t="shared" si="3099"/>
        <v>20</v>
      </c>
      <c r="AH1655" s="4">
        <f t="shared" si="3100"/>
        <v>16</v>
      </c>
      <c r="AI1655" s="4" t="str">
        <f t="shared" si="3101"/>
        <v>1BKS</v>
      </c>
      <c r="AJ1655" s="4" t="str">
        <f t="shared" si="3102"/>
        <v>-1BKS</v>
      </c>
      <c r="AK1655" s="4" t="str" cm="1">
        <f t="array" ref="AK1655">LEFT(AR1655,SUM(LEN(AR1655)-LEN(SUBSTITUTE(AR1655,{"0";"1";"2";"3";"4";"5";"6";"7";"8";"9"},""))))</f>
        <v>1</v>
      </c>
      <c r="AL1655" s="4">
        <f t="shared" si="3103"/>
        <v>13</v>
      </c>
      <c r="AM1655" s="4" t="b">
        <f>LEFT(AR1655,1)=AK1655</f>
        <v>1</v>
      </c>
      <c r="AN1655" s="4" t="str">
        <f t="shared" si="3065"/>
        <v>BKS</v>
      </c>
      <c r="AO1655" s="4" t="b">
        <f>IF((AQ1655=DL1655)=TRUE,TRUE,IF((#REF!=AQ1655)=TRUE,TRUE,FALSE))</f>
        <v>1</v>
      </c>
      <c r="AP1655" s="4" t="b">
        <f t="shared" si="3104"/>
        <v>0</v>
      </c>
      <c r="AQ1655" s="5" t="str">
        <f t="shared" si="3105"/>
        <v>MIE SUKSES SOTO</v>
      </c>
      <c r="AR1655" s="4" t="str">
        <f t="shared" si="3106"/>
        <v>1BKS</v>
      </c>
      <c r="AS1655" t="s">
        <v>2250</v>
      </c>
      <c r="AT1655" s="1" t="s">
        <v>2251</v>
      </c>
      <c r="AU1655" s="4" t="str">
        <f>IF(IF(IF(AQ1655=DL1655,10,0)+IF(NOT(AN1655=$AU$1)=TRUE,10,0)=
20,"XXXX",IF(IF((BC1655+1)=2,0,1)+IF(AN1655=$AU$1,1,0)=2,TRUE,""))
="",IF(IF(AQ1655=#REF!,10,0)+IF(NOT(AN1655=$AU$1)=TRUE,10,0)=
20,"XXXX",IF(IF((BC1655+1)=2,0,1)+IF(AN1655=$AU$1,1,0)=2,TRUE,
"")),IF(IF(AQ1655=DL1655,10,0)+IF(NOT(AN1655=$AU$1)=TRUE,10,0)=
20,"XXXX",IF(IF((BC1655+1)=2,0,1)+IF(AN1655=$AU$1,1,0)=2,TRUE,"")))</f>
        <v>XXXX</v>
      </c>
      <c r="AV1655">
        <v>3600</v>
      </c>
      <c r="AW1655">
        <v>4000</v>
      </c>
      <c r="AX1655">
        <v>3254</v>
      </c>
      <c r="AY1655" t="str">
        <f t="shared" si="3066"/>
        <v>8998866613262</v>
      </c>
      <c r="AZ1655" t="str">
        <f t="shared" si="3107"/>
        <v>MIE SUKSES SOTO</v>
      </c>
      <c r="BA1655" t="s">
        <v>4301</v>
      </c>
      <c r="BB1655" t="s">
        <v>4301</v>
      </c>
      <c r="BC1655" s="9" t="str" cm="1">
        <f t="array" aca="1" ref="BC1655" ca="1">LEFT(AR1655,MATCH(FALSE,ISNUMBER(MID(AR1655,ROW(INDIRECT("1:"&amp;LEN(AR1655)+1)), 1) *1),0) -1)</f>
        <v>1</v>
      </c>
      <c r="BD1655" s="1"/>
      <c r="BF1655" s="21"/>
      <c r="BK1655" s="1"/>
      <c r="BM1655" s="1"/>
      <c r="BN1655" s="1"/>
      <c r="BR1655" s="22"/>
      <c r="BS1655">
        <v>0</v>
      </c>
      <c r="BT1655" s="1" t="s">
        <v>5103</v>
      </c>
      <c r="BV1655" s="4" t="str">
        <f>IF(IFERROR(SEARCH($A$1,DN1655),0)&gt;0,$A$1,"")</f>
        <v/>
      </c>
      <c r="BW1655" s="4" t="str">
        <f>IF(IFERROR(SEARCH($B$1,DN1655),0)&gt;0,$B$1,"")</f>
        <v/>
      </c>
      <c r="BX1655" s="4" t="str">
        <f>IF(IFERROR(SEARCH($C$1,DN1655),0)&gt;0,$C$1,"")</f>
        <v>BKS</v>
      </c>
      <c r="BY1655" s="4" t="str">
        <f>IF(IFERROR(SEARCH($D$1,DN1655),0)&gt;0,$D$1,"")</f>
        <v/>
      </c>
      <c r="BZ1655" s="4" t="str">
        <f>IF(IFERROR(SEARCH($E$1,DN1655),0)&gt;0,$E$1,"")</f>
        <v/>
      </c>
      <c r="CA1655" s="4" t="str">
        <f>IF(IFERROR(SEARCH($F$1,DN1655),0)&gt;0,$F$1,"")</f>
        <v/>
      </c>
      <c r="CB1655" s="4" t="str">
        <f>IF(IFERROR(SEARCH($G$1,DN1655),0)&gt;0,$G$1,"")</f>
        <v/>
      </c>
      <c r="CC1655" s="4" t="str">
        <f>IF(IFERROR(SEARCH($H$1,DN1655),0)&gt;0,$H$1,"")</f>
        <v/>
      </c>
      <c r="CD1655" s="4" t="str">
        <f>IF(IFERROR(SEARCH($I$1,DN1655),0)&gt;0,$I$1,"")</f>
        <v/>
      </c>
      <c r="CE1655" s="4" t="str">
        <f>IF(IFERROR(SEARCH($J$1,DN1655),0)&gt;0,$J$1,"")</f>
        <v/>
      </c>
      <c r="CF1655" s="4" t="str">
        <f>IF(IFERROR(SEARCH($K$1,DN1655),0)&gt;0,$K$1,"")</f>
        <v/>
      </c>
      <c r="CG1655" s="4" t="str">
        <f>IF(IFERROR(SEARCH($L$1,DN1655),0)&gt;0,$L$1,"")</f>
        <v/>
      </c>
      <c r="CH1655" s="4" t="str">
        <f>IF(IFERROR(SEARCH($M$1,DN1655),0)&gt;0,$M$1,"")</f>
        <v/>
      </c>
      <c r="CI1655" s="4" t="str">
        <f>IF(IFERROR(SEARCH($N$1,DN1655),0)&gt;0,$N$1,"")</f>
        <v/>
      </c>
      <c r="CJ1655" s="4" t="str">
        <f>IF(IFERROR(SEARCH($O$1,DN1655),0)&gt;0,$O$1,"")</f>
        <v>DUS</v>
      </c>
      <c r="CK1655" s="4" t="str">
        <f>IF(IFERROR(SEARCH($P$1,DN1655),0)&gt;0,$P$1,"")</f>
        <v/>
      </c>
      <c r="CL1655" s="4" t="str">
        <f>IF(IFERROR(SEARCH($Q$1,DN1655),0)&gt;0,$Q$1,"")</f>
        <v/>
      </c>
      <c r="CM1655" s="4" t="str">
        <f>IF(IFERROR(SEARCH($R$1,DN1655),0)&gt;0,$R$1,"")</f>
        <v/>
      </c>
      <c r="CN1655" s="4" t="str">
        <f>IF(IFERROR(SEARCH($S$1,DN1655),0)&gt;0,$S$1,"")</f>
        <v/>
      </c>
      <c r="CO1655" s="4" t="str">
        <f>IF(IFERROR(SEARCH($T$1,DN1655),0)&gt;0,$T$1,"")</f>
        <v/>
      </c>
      <c r="CP1655" s="4" t="str">
        <f>IF(IFERROR(SEARCH($U$1,DN1655),0)&gt;0,$U$1,"")</f>
        <v/>
      </c>
      <c r="CQ1655" s="4" t="str">
        <f>IF(IFERROR(SEARCH($V$1,DN1655),0)&gt;0,$V$1,"")</f>
        <v/>
      </c>
      <c r="CR1655" s="4" t="str">
        <f>IF(IFERROR(SEARCH($W$1,DN1655),0)&gt;0,$W$1,"")</f>
        <v/>
      </c>
      <c r="CS1655" s="4" t="str">
        <f>IF(IFERROR(SEARCH($X$1,DN1655),0)&gt;0,$X$1,"")</f>
        <v/>
      </c>
      <c r="CT1655" s="4">
        <f>LEN(BW1655)+LEN(BX1655)+LEN(BY1655)+LEN(BZ1655)+LEN(CA1655)+LEN(CO1655)+LEN(CB1655)+LEN(CC1655)+LEN(CD1655)+LEN(CE1655)+LEN(CF1655)+LEN(CG1655)+LEN(CH1655)+LEN(CI1655)+LEN(CP1655)+LEN(CJ1655)+LEN(CK1655)+LEN(CQ1655)+LEN(BV1655)+LEN(CL1655)+LEN(CS1655)+LEN(CM1655)+LEN(CR1655)+LEN(CN1655)</f>
        <v>6</v>
      </c>
      <c r="CU1655" s="4" t="str">
        <f>IF(IFERROR(SEARCH($Z$1,DN1655),0)&gt;0,$Z$1,"")</f>
        <v>-</v>
      </c>
      <c r="CV1655" s="4" t="str">
        <f>IF(IFERROR(SEARCH($AA$1,DN1655),0)&gt;0,$AA$1,"")</f>
        <v>/</v>
      </c>
      <c r="CW1655" s="4" t="str">
        <f>IF(IFERROR(SEARCH($AB$1,DN1655),0)&gt;0,$AB$1,"")</f>
        <v/>
      </c>
      <c r="CX1655" s="4" t="str">
        <f>IF(IFERROR(SEARCH($AC$1,DN1655),0)&gt;0,$AC$1,"")</f>
        <v/>
      </c>
      <c r="CY1655" s="4" t="str">
        <f>IF(IFERROR(SEARCH($AD$1,DN1655),0)&gt;0,$AD$1,"")</f>
        <v/>
      </c>
      <c r="CZ1655" s="4" t="str">
        <f>IF(IFERROR(SEARCH($AE$1,DN1655),0)&gt;0,$AE$1,"")</f>
        <v/>
      </c>
      <c r="DA1655" s="4">
        <f>LEN(DM1655)</f>
        <v>9</v>
      </c>
      <c r="DB1655" s="4">
        <f>LEN(DN1655)</f>
        <v>25</v>
      </c>
      <c r="DC1655" s="4">
        <f>DB1655-DA1655</f>
        <v>16</v>
      </c>
      <c r="DD1655" s="4" t="str">
        <f>RIGHT(DN1655,4)</f>
        <v>/DUS</v>
      </c>
      <c r="DE1655" s="4" t="str">
        <f>RIGHT(DN1655,5)</f>
        <v>S/DUS</v>
      </c>
      <c r="DF1655" s="4" t="str" cm="1">
        <f t="array" ref="DF1655">LEFT(DM1655,SUM(LEN(DM1655)-LEN(SUBSTITUTE(DM1655,{"0";"1";"2";"3";"4";"5";"6";"7";"8";"9"},""))))</f>
        <v>24</v>
      </c>
      <c r="DG1655" s="4">
        <f>LEN(DT1655)</f>
        <v>13</v>
      </c>
      <c r="DH1655" s="4" t="b">
        <f>LEFT(DM1655,2)=DF1655</f>
        <v>1</v>
      </c>
      <c r="DI1655" s="4" t="str">
        <f>RIGHT(DD1655,3)</f>
        <v>DUS</v>
      </c>
      <c r="DJ1655" s="4" t="b">
        <f>IF((DL1655=AQ1657)=TRUE,TRUE,IF((AQ1655=DL1655)=TRUE,TRUE,FALSE))</f>
        <v>1</v>
      </c>
      <c r="DK1655" s="4" t="b">
        <f>LEFT(DN1655,2)=LEFT(DO1655,2)</f>
        <v>0</v>
      </c>
      <c r="DL1655" s="5" t="str">
        <f>LEFT(DN1655,(DC1655-1))</f>
        <v>MIE SUKSES SOTO</v>
      </c>
      <c r="DM1655" s="4" t="str">
        <f>IFERROR(RIGHT(DN1655,LEN(DN1655)-FIND("-",DN1655)),1)</f>
        <v>24BKS/DUS</v>
      </c>
      <c r="DN1655" t="s">
        <v>2252</v>
      </c>
      <c r="DO1655" s="1"/>
      <c r="DP1655" s="4" t="b">
        <f ca="1">IF(IF(IF(DL1655=AQ1657,10,0)+IF(NOT(DI1655=$AU$1)=TRUE,10,0)=
20,"XXXX",IF(IF((DX1655+1)=2,0,1)+IF(DI1655=$AU$1,1,0)=2,TRUE,""))
="",IF(IF(DL1655=AQ1655,10,0)+IF(NOT(DI1655=$AU$1)=TRUE,10,0)=
20,"XXXX",IF(IF((DX1655+1)=2,0,1)+IF(DI1655=$AU$1,1,0)=2,TRUE,
"")),IF(IF(DL1655=AQ1657,10,0)+IF(NOT(DI1655=$AU$1)=TRUE,10,0)=
20,"XXXX",IF(IF((DX1655+1)=2,0,1)+IF(DI1655=$AU$1,1,0)=2,TRUE,"")))</f>
        <v>1</v>
      </c>
      <c r="DQ1655">
        <v>80000</v>
      </c>
      <c r="DR1655">
        <v>80000</v>
      </c>
      <c r="DS1655">
        <v>78000</v>
      </c>
      <c r="DT1655" t="str">
        <f>IF(DO1655&gt;0,DO1655,"800000000"&amp;ROW(DS1655))</f>
        <v>8000000001655</v>
      </c>
      <c r="DU1655" t="str">
        <f>DL1655</f>
        <v>MIE SUKSES SOTO</v>
      </c>
      <c r="DV1655" t="s">
        <v>4301</v>
      </c>
      <c r="DW1655" t="s">
        <v>4301</v>
      </c>
      <c r="DX1655" s="4" t="str" cm="1">
        <f t="array" aca="1" ref="DX1655" ca="1">LEFT(DM1655,MATCH(FALSE,ISNUMBER(MID(DM1655,ROW(INDIRECT("1:"&amp;LEN(DM1655)+1)), 1) *1),0) -1)</f>
        <v>24</v>
      </c>
      <c r="DY1655" s="1"/>
      <c r="EA1655" s="21"/>
      <c r="EC1655" s="5"/>
      <c r="EF1655" s="1"/>
      <c r="EH1655" s="1"/>
      <c r="EI1655" s="1"/>
      <c r="EL1655" s="5"/>
      <c r="EM1655" s="22"/>
      <c r="EN1655">
        <v>0</v>
      </c>
      <c r="EO1655" s="1" t="s">
        <v>5103</v>
      </c>
    </row>
    <row r="1657" spans="1:145">
      <c r="A1657" s="4" t="str">
        <f t="shared" si="3067"/>
        <v/>
      </c>
      <c r="B1657" s="4" t="str">
        <f t="shared" si="3068"/>
        <v>PCS</v>
      </c>
      <c r="C1657" s="4" t="str">
        <f t="shared" si="3069"/>
        <v/>
      </c>
      <c r="D1657" s="4" t="str">
        <f t="shared" si="3070"/>
        <v/>
      </c>
      <c r="E1657" s="4" t="str">
        <f t="shared" si="3071"/>
        <v/>
      </c>
      <c r="F1657" s="4" t="str">
        <f t="shared" si="3072"/>
        <v>RTG</v>
      </c>
      <c r="G1657" s="4" t="str">
        <f t="shared" si="3073"/>
        <v/>
      </c>
      <c r="H1657" s="4" t="str">
        <f t="shared" si="3074"/>
        <v/>
      </c>
      <c r="I1657" s="4" t="str">
        <f t="shared" si="3075"/>
        <v/>
      </c>
      <c r="J1657" s="4" t="str">
        <f t="shared" si="3076"/>
        <v/>
      </c>
      <c r="K1657" s="4" t="str">
        <f t="shared" si="3077"/>
        <v/>
      </c>
      <c r="L1657" s="4" t="str">
        <f t="shared" si="3078"/>
        <v/>
      </c>
      <c r="M1657" s="4" t="str">
        <f t="shared" si="3079"/>
        <v/>
      </c>
      <c r="N1657" s="4" t="str">
        <f t="shared" si="3080"/>
        <v/>
      </c>
      <c r="O1657" s="4" t="str">
        <f t="shared" si="3081"/>
        <v/>
      </c>
      <c r="P1657" s="4" t="str">
        <f t="shared" si="3082"/>
        <v/>
      </c>
      <c r="Q1657" s="4" t="str">
        <f t="shared" si="3083"/>
        <v/>
      </c>
      <c r="R1657" s="4" t="str">
        <f t="shared" si="3084"/>
        <v/>
      </c>
      <c r="S1657" s="4" t="str">
        <f t="shared" si="3085"/>
        <v/>
      </c>
      <c r="T1657" s="4" t="str">
        <f t="shared" si="3086"/>
        <v/>
      </c>
      <c r="U1657" s="4" t="str">
        <f t="shared" si="3087"/>
        <v/>
      </c>
      <c r="V1657" s="4" t="str">
        <f t="shared" si="3088"/>
        <v/>
      </c>
      <c r="W1657" s="4" t="str">
        <f t="shared" si="3089"/>
        <v/>
      </c>
      <c r="X1657" s="4" t="str">
        <f t="shared" si="3090"/>
        <v/>
      </c>
      <c r="Y1657" s="4">
        <f t="shared" si="3091"/>
        <v>6</v>
      </c>
      <c r="Z1657" s="4" t="str">
        <f t="shared" si="3092"/>
        <v>-</v>
      </c>
      <c r="AA1657" s="4" t="str">
        <f t="shared" si="3093"/>
        <v>/</v>
      </c>
      <c r="AB1657" s="4" t="str">
        <f t="shared" si="3094"/>
        <v/>
      </c>
      <c r="AC1657" s="4" t="str">
        <f t="shared" si="3095"/>
        <v/>
      </c>
      <c r="AD1657" s="4" t="str">
        <f t="shared" si="3096"/>
        <v/>
      </c>
      <c r="AE1657" s="4" t="str">
        <f t="shared" si="3097"/>
        <v/>
      </c>
      <c r="AF1657" s="4">
        <f t="shared" si="3098"/>
        <v>9</v>
      </c>
      <c r="AG1657" s="4">
        <f t="shared" si="3099"/>
        <v>26</v>
      </c>
      <c r="AH1657" s="4">
        <f t="shared" si="3100"/>
        <v>17</v>
      </c>
      <c r="AI1657" s="4" t="str">
        <f t="shared" si="3101"/>
        <v>/RTG</v>
      </c>
      <c r="AJ1657" s="4" t="str">
        <f t="shared" si="3102"/>
        <v>S/RTG</v>
      </c>
      <c r="AK1657" s="4" t="str" cm="1">
        <f t="array" ref="AK1657">LEFT(AR1657,SUM(LEN(AR1657)-LEN(SUBSTITUTE(AR1657,{"0";"1";"2";"3";"4";"5";"6";"7";"8";"9"},""))))</f>
        <v>10</v>
      </c>
      <c r="AL1657" s="4">
        <f t="shared" si="3103"/>
        <v>13</v>
      </c>
      <c r="AM1657" s="4" t="b">
        <f>LEFT(AR1657,2)=AK1657</f>
        <v>1</v>
      </c>
      <c r="AN1657" s="4" t="str">
        <f t="shared" si="3065"/>
        <v>RTG</v>
      </c>
      <c r="AO1657" s="4" t="b">
        <f>IF((AQ1657=DL1657)=TRUE,TRUE,IF((DL1655=AQ1657)=TRUE,TRUE,FALSE))</f>
        <v>1</v>
      </c>
      <c r="AP1657" s="4" t="b">
        <f t="shared" si="3104"/>
        <v>0</v>
      </c>
      <c r="AQ1657" s="5" t="str">
        <f t="shared" si="3105"/>
        <v>MIKO NANGKA 1000</v>
      </c>
      <c r="AR1657" s="4" t="str">
        <f t="shared" si="3106"/>
        <v>10PCS/RTG</v>
      </c>
      <c r="AS1657" t="s">
        <v>2253</v>
      </c>
      <c r="AT1657" s="1" t="s">
        <v>2254</v>
      </c>
      <c r="AU1657" s="4" t="str">
        <f>IF(IF(IF(AQ1657=DL1657,10,0)+IF(NOT(AN1657=$AU$1)=TRUE,10,0)=
20,"XXXX",IF(IF((BC1657+1)=2,0,1)+IF(AN1657=$AU$1,1,0)=2,TRUE,""))
="",IF(IF(AQ1657=DL1655,10,0)+IF(NOT(AN1657=$AU$1)=TRUE,10,0)=
20,"XXXX",IF(IF((BC1657+1)=2,0,1)+IF(AN1657=$AU$1,1,0)=2,TRUE,
"")),IF(IF(AQ1657=DL1657,10,0)+IF(NOT(AN1657=$AU$1)=TRUE,10,0)=
20,"XXXX",IF(IF((BC1657+1)=2,0,1)+IF(AN1657=$AU$1,1,0)=2,TRUE,"")))</f>
        <v>XXXX</v>
      </c>
      <c r="AV1657">
        <v>8500</v>
      </c>
      <c r="AW1657">
        <v>8500</v>
      </c>
      <c r="AX1657">
        <v>8000</v>
      </c>
      <c r="AY1657" t="str">
        <f t="shared" si="3066"/>
        <v>8997009461487</v>
      </c>
      <c r="AZ1657" t="str">
        <f t="shared" si="3107"/>
        <v>MIKO NANGKA 1000</v>
      </c>
      <c r="BA1657" t="s">
        <v>4301</v>
      </c>
      <c r="BB1657" t="s">
        <v>4301</v>
      </c>
      <c r="BC1657" s="4" t="str" cm="1">
        <f t="array" aca="1" ref="BC1657" ca="1">LEFT(AR1657,MATCH(FALSE,ISNUMBER(MID(AR1657,ROW(INDIRECT("1:"&amp;LEN(AR1657)+1)), 1) *1),0) -1)</f>
        <v>10</v>
      </c>
      <c r="BD1657" s="1"/>
      <c r="BF1657" s="21"/>
      <c r="BK1657" s="1"/>
      <c r="BM1657" s="1"/>
      <c r="BN1657" s="1"/>
      <c r="BR1657" s="22"/>
      <c r="BS1657">
        <v>0</v>
      </c>
      <c r="BT1657" s="1" t="s">
        <v>5103</v>
      </c>
      <c r="BV1657" s="4" t="str">
        <f>IF(IFERROR(SEARCH($A$1,DN1657),0)&gt;0,$A$1,"")</f>
        <v/>
      </c>
      <c r="BW1657" s="4" t="str">
        <f>IF(IFERROR(SEARCH($B$1,DN1657),0)&gt;0,$B$1,"")</f>
        <v/>
      </c>
      <c r="BX1657" s="4" t="str">
        <f>IF(IFERROR(SEARCH($C$1,DN1657),0)&gt;0,$C$1,"")</f>
        <v/>
      </c>
      <c r="BY1657" s="4" t="str">
        <f>IF(IFERROR(SEARCH($D$1,DN1657),0)&gt;0,$D$1,"")</f>
        <v/>
      </c>
      <c r="BZ1657" s="4" t="str">
        <f>IF(IFERROR(SEARCH($E$1,DN1657),0)&gt;0,$E$1,"")</f>
        <v/>
      </c>
      <c r="CA1657" s="4" t="str">
        <f>IF(IFERROR(SEARCH($F$1,DN1657),0)&gt;0,$F$1,"")</f>
        <v>RTG</v>
      </c>
      <c r="CB1657" s="4" t="str">
        <f>IF(IFERROR(SEARCH($G$1,DN1657),0)&gt;0,$G$1,"")</f>
        <v/>
      </c>
      <c r="CC1657" s="4" t="str">
        <f>IF(IFERROR(SEARCH($H$1,DN1657),0)&gt;0,$H$1,"")</f>
        <v/>
      </c>
      <c r="CD1657" s="4" t="str">
        <f>IF(IFERROR(SEARCH($I$1,DN1657),0)&gt;0,$I$1,"")</f>
        <v/>
      </c>
      <c r="CE1657" s="4" t="str">
        <f>IF(IFERROR(SEARCH($J$1,DN1657),0)&gt;0,$J$1,"")</f>
        <v/>
      </c>
      <c r="CF1657" s="4" t="str">
        <f>IF(IFERROR(SEARCH($K$1,DN1657),0)&gt;0,$K$1,"")</f>
        <v/>
      </c>
      <c r="CG1657" s="4" t="str">
        <f>IF(IFERROR(SEARCH($L$1,DN1657),0)&gt;0,$L$1,"")</f>
        <v/>
      </c>
      <c r="CH1657" s="4" t="str">
        <f>IF(IFERROR(SEARCH($M$1,DN1657),0)&gt;0,$M$1,"")</f>
        <v/>
      </c>
      <c r="CI1657" s="4" t="str">
        <f>IF(IFERROR(SEARCH($N$1,DN1657),0)&gt;0,$N$1,"")</f>
        <v/>
      </c>
      <c r="CJ1657" s="4" t="str">
        <f>IF(IFERROR(SEARCH($O$1,DN1657),0)&gt;0,$O$1,"")</f>
        <v>DUS</v>
      </c>
      <c r="CK1657" s="4" t="str">
        <f>IF(IFERROR(SEARCH($P$1,DN1657),0)&gt;0,$P$1,"")</f>
        <v/>
      </c>
      <c r="CL1657" s="4" t="str">
        <f>IF(IFERROR(SEARCH($Q$1,DN1657),0)&gt;0,$Q$1,"")</f>
        <v/>
      </c>
      <c r="CM1657" s="4" t="str">
        <f>IF(IFERROR(SEARCH($R$1,DN1657),0)&gt;0,$R$1,"")</f>
        <v/>
      </c>
      <c r="CN1657" s="4" t="str">
        <f>IF(IFERROR(SEARCH($S$1,DN1657),0)&gt;0,$S$1,"")</f>
        <v/>
      </c>
      <c r="CO1657" s="4" t="str">
        <f>IF(IFERROR(SEARCH($T$1,DN1657),0)&gt;0,$T$1,"")</f>
        <v/>
      </c>
      <c r="CP1657" s="4" t="str">
        <f>IF(IFERROR(SEARCH($U$1,DN1657),0)&gt;0,$U$1,"")</f>
        <v/>
      </c>
      <c r="CQ1657" s="4" t="str">
        <f>IF(IFERROR(SEARCH($V$1,DN1657),0)&gt;0,$V$1,"")</f>
        <v/>
      </c>
      <c r="CR1657" s="4" t="str">
        <f>IF(IFERROR(SEARCH($W$1,DN1657),0)&gt;0,$W$1,"")</f>
        <v/>
      </c>
      <c r="CS1657" s="4" t="str">
        <f>IF(IFERROR(SEARCH($X$1,DN1657),0)&gt;0,$X$1,"")</f>
        <v/>
      </c>
      <c r="CT1657" s="4">
        <f>LEN(BW1657)+LEN(BX1657)+LEN(BY1657)+LEN(BZ1657)+LEN(CA1657)+LEN(CO1657)+LEN(CB1657)+LEN(CC1657)+LEN(CD1657)+LEN(CE1657)+LEN(CF1657)+LEN(CG1657)+LEN(CH1657)+LEN(CI1657)+LEN(CP1657)+LEN(CJ1657)+LEN(CK1657)+LEN(CQ1657)+LEN(BV1657)+LEN(CL1657)+LEN(CS1657)+LEN(CM1657)+LEN(CR1657)+LEN(CN1657)</f>
        <v>6</v>
      </c>
      <c r="CU1657" s="4" t="str">
        <f>IF(IFERROR(SEARCH($Z$1,DN1657),0)&gt;0,$Z$1,"")</f>
        <v>-</v>
      </c>
      <c r="CV1657" s="4" t="str">
        <f>IF(IFERROR(SEARCH($AA$1,DN1657),0)&gt;0,$AA$1,"")</f>
        <v>/</v>
      </c>
      <c r="CW1657" s="4" t="str">
        <f>IF(IFERROR(SEARCH($AB$1,DN1657),0)&gt;0,$AB$1,"")</f>
        <v/>
      </c>
      <c r="CX1657" s="4" t="str">
        <f>IF(IFERROR(SEARCH($AC$1,DN1657),0)&gt;0,$AC$1,"")</f>
        <v/>
      </c>
      <c r="CY1657" s="4" t="str">
        <f>IF(IFERROR(SEARCH($AD$1,DN1657),0)&gt;0,$AD$1,"")</f>
        <v/>
      </c>
      <c r="CZ1657" s="4" t="str">
        <f>IF(IFERROR(SEARCH($AE$1,DN1657),0)&gt;0,$AE$1,"")</f>
        <v/>
      </c>
      <c r="DA1657" s="4">
        <f>LEN(DM1657)</f>
        <v>8</v>
      </c>
      <c r="DB1657" s="4">
        <f>LEN(DN1657)</f>
        <v>25</v>
      </c>
      <c r="DC1657" s="4">
        <f>DB1657-DA1657</f>
        <v>17</v>
      </c>
      <c r="DD1657" s="4" t="str">
        <f>RIGHT(DN1657,4)</f>
        <v>/DUS</v>
      </c>
      <c r="DE1657" s="4" t="str">
        <f>RIGHT(DN1657,5)</f>
        <v>G/DUS</v>
      </c>
      <c r="DF1657" s="4" t="str" cm="1">
        <f t="array" ref="DF1657">LEFT(DM1657,SUM(LEN(DM1657)-LEN(SUBSTITUTE(DM1657,{"0";"1";"2";"3";"4";"5";"6";"7";"8";"9"},""))))</f>
        <v>6</v>
      </c>
      <c r="DG1657" s="4">
        <f>LEN(DT1657)</f>
        <v>13</v>
      </c>
      <c r="DH1657" s="4" t="b">
        <f>LEFT(DM1657,1)=DF1657</f>
        <v>1</v>
      </c>
      <c r="DI1657" s="4" t="str">
        <f>RIGHT(DD1657,3)</f>
        <v>DUS</v>
      </c>
      <c r="DJ1657" s="4" t="b">
        <f>IF((DL1657=AQ1659)=TRUE,TRUE,IF((AQ1657=DL1657)=TRUE,TRUE,FALSE))</f>
        <v>1</v>
      </c>
      <c r="DK1657" s="4" t="b">
        <f>LEFT(DN1657,2)=LEFT(DO1657,2)</f>
        <v>0</v>
      </c>
      <c r="DL1657" s="5" t="str">
        <f>LEFT(DN1657,(DC1657-1))</f>
        <v>MIKO NANGKA 1000</v>
      </c>
      <c r="DM1657" s="4" t="str">
        <f>IFERROR(RIGHT(DN1657,LEN(DN1657)-FIND("-",DN1657)),1)</f>
        <v>6RTG/DUS</v>
      </c>
      <c r="DN1657" t="s">
        <v>2255</v>
      </c>
      <c r="DO1657" s="1"/>
      <c r="DP1657" s="4" t="b">
        <f ca="1">IF(IF(IF(DL1657=AQ1659,10,0)+IF(NOT(DI1657=$AU$1)=TRUE,10,0)=
20,"XXXX",IF(IF((DX1657+1)=2,0,1)+IF(DI1657=$AU$1,1,0)=2,TRUE,""))
="",IF(IF(DL1657=AQ1657,10,0)+IF(NOT(DI1657=$AU$1)=TRUE,10,0)=
20,"XXXX",IF(IF((DX1657+1)=2,0,1)+IF(DI1657=$AU$1,1,0)=2,TRUE,
"")),IF(IF(DL1657=AQ1659,10,0)+IF(NOT(DI1657=$AU$1)=TRUE,10,0)=
20,"XXXX",IF(IF((DX1657+1)=2,0,1)+IF(DI1657=$AU$1,1,0)=2,TRUE,"")))</f>
        <v>1</v>
      </c>
      <c r="DQ1657">
        <v>50000</v>
      </c>
      <c r="DR1657">
        <v>50000</v>
      </c>
      <c r="DS1657">
        <v>48000</v>
      </c>
      <c r="DT1657" t="str">
        <f>IF(DO1657&gt;0,DO1657,"800000000"&amp;ROW(DS1657))</f>
        <v>8000000001657</v>
      </c>
      <c r="DU1657" t="str">
        <f>DL1657</f>
        <v>MIKO NANGKA 1000</v>
      </c>
      <c r="DV1657" t="s">
        <v>4301</v>
      </c>
      <c r="DW1657" t="s">
        <v>4301</v>
      </c>
      <c r="DX1657" s="4" t="str" cm="1">
        <f t="array" aca="1" ref="DX1657" ca="1">LEFT(DM1657,MATCH(FALSE,ISNUMBER(MID(DM1657,ROW(INDIRECT("1:"&amp;LEN(DM1657)+1)), 1) *1),0) -1)</f>
        <v>6</v>
      </c>
      <c r="DY1657" s="1"/>
      <c r="EA1657" s="21"/>
      <c r="EC1657" s="5"/>
      <c r="EF1657" s="1"/>
      <c r="EH1657" s="1"/>
      <c r="EI1657" s="1"/>
      <c r="EL1657" s="5"/>
      <c r="EM1657" s="22"/>
      <c r="EN1657">
        <v>0</v>
      </c>
      <c r="EO1657" s="1" t="s">
        <v>5103</v>
      </c>
    </row>
    <row r="1659" spans="1:145">
      <c r="A1659" s="4" t="str">
        <f t="shared" si="3067"/>
        <v/>
      </c>
      <c r="B1659" s="4" t="str">
        <f t="shared" si="3068"/>
        <v>PCS</v>
      </c>
      <c r="C1659" s="4" t="str">
        <f t="shared" si="3069"/>
        <v/>
      </c>
      <c r="D1659" s="4" t="str">
        <f t="shared" si="3070"/>
        <v/>
      </c>
      <c r="E1659" s="4" t="str">
        <f t="shared" si="3071"/>
        <v/>
      </c>
      <c r="F1659" s="4" t="str">
        <f t="shared" si="3072"/>
        <v/>
      </c>
      <c r="G1659" s="4" t="str">
        <f t="shared" si="3073"/>
        <v/>
      </c>
      <c r="H1659" s="4" t="str">
        <f t="shared" si="3074"/>
        <v/>
      </c>
      <c r="I1659" s="4" t="str">
        <f t="shared" si="3075"/>
        <v/>
      </c>
      <c r="J1659" s="4" t="str">
        <f t="shared" si="3076"/>
        <v/>
      </c>
      <c r="K1659" s="4" t="str">
        <f t="shared" si="3077"/>
        <v/>
      </c>
      <c r="L1659" s="4" t="str">
        <f t="shared" si="3078"/>
        <v/>
      </c>
      <c r="M1659" s="4" t="str">
        <f t="shared" si="3079"/>
        <v/>
      </c>
      <c r="N1659" s="4" t="str">
        <f t="shared" si="3080"/>
        <v/>
      </c>
      <c r="O1659" s="4" t="str">
        <f t="shared" si="3081"/>
        <v/>
      </c>
      <c r="P1659" s="4" t="str">
        <f t="shared" si="3082"/>
        <v/>
      </c>
      <c r="Q1659" s="4" t="str">
        <f t="shared" si="3083"/>
        <v/>
      </c>
      <c r="R1659" s="4" t="str">
        <f t="shared" si="3084"/>
        <v/>
      </c>
      <c r="S1659" s="4" t="str">
        <f t="shared" si="3085"/>
        <v/>
      </c>
      <c r="T1659" s="4" t="str">
        <f t="shared" si="3086"/>
        <v>PACK</v>
      </c>
      <c r="U1659" s="4" t="str">
        <f t="shared" si="3087"/>
        <v/>
      </c>
      <c r="V1659" s="4" t="str">
        <f t="shared" si="3088"/>
        <v/>
      </c>
      <c r="W1659" s="4" t="str">
        <f t="shared" si="3089"/>
        <v/>
      </c>
      <c r="X1659" s="4" t="str">
        <f t="shared" si="3090"/>
        <v/>
      </c>
      <c r="Y1659" s="4">
        <f t="shared" si="3091"/>
        <v>7</v>
      </c>
      <c r="Z1659" s="4" t="str">
        <f t="shared" si="3092"/>
        <v>-</v>
      </c>
      <c r="AA1659" s="4" t="str">
        <f t="shared" si="3093"/>
        <v>/</v>
      </c>
      <c r="AB1659" s="4" t="str">
        <f t="shared" si="3094"/>
        <v/>
      </c>
      <c r="AC1659" s="4" t="str">
        <f t="shared" si="3095"/>
        <v/>
      </c>
      <c r="AD1659" s="4" t="str">
        <f t="shared" si="3096"/>
        <v/>
      </c>
      <c r="AE1659" s="4" t="str">
        <f t="shared" si="3097"/>
        <v/>
      </c>
      <c r="AF1659" s="4">
        <f t="shared" si="3098"/>
        <v>10</v>
      </c>
      <c r="AG1659" s="4">
        <f t="shared" si="3099"/>
        <v>27</v>
      </c>
      <c r="AH1659" s="4">
        <f t="shared" si="3100"/>
        <v>17</v>
      </c>
      <c r="AI1659" s="4" t="str">
        <f t="shared" si="3101"/>
        <v>PACK</v>
      </c>
      <c r="AJ1659" s="4" t="str">
        <f t="shared" si="3102"/>
        <v>/PACK</v>
      </c>
      <c r="AK1659" s="4" t="str" cm="1">
        <f t="array" ref="AK1659">LEFT(AR1659,SUM(LEN(AR1659)-LEN(SUBSTITUTE(AR1659,{"0";"1";"2";"3";"4";"5";"6";"7";"8";"9"},""))))</f>
        <v>10</v>
      </c>
      <c r="AL1659" s="4">
        <f t="shared" si="3103"/>
        <v>13</v>
      </c>
      <c r="AM1659" s="4" t="b">
        <f>LEFT(AR1659,2)=AK1659</f>
        <v>1</v>
      </c>
      <c r="AN1659" s="4" t="str">
        <f>RIGHT(AI1659,4)</f>
        <v>PACK</v>
      </c>
      <c r="AO1659" s="4" t="b">
        <f>IF((AQ1659=DL1659)=TRUE,TRUE,IF((DL1657=AQ1659)=TRUE,TRUE,FALSE))</f>
        <v>1</v>
      </c>
      <c r="AP1659" s="4" t="b">
        <f t="shared" si="3104"/>
        <v>0</v>
      </c>
      <c r="AQ1659" s="5" t="str">
        <f t="shared" si="3105"/>
        <v>MIKO NANGKA 2000</v>
      </c>
      <c r="AR1659" s="4" t="str">
        <f t="shared" si="3106"/>
        <v>10PCS/PACK</v>
      </c>
      <c r="AS1659" t="s">
        <v>2256</v>
      </c>
      <c r="AU1659" s="4" t="str">
        <f>IF(IF(IF(AQ1659=DL1659,10,0)+IF(NOT(AN1659=$AU$1)=TRUE,10,0)=
20,"XXXX",IF(IF((BC1659+1)=2,0,1)+IF(AN1659=$AU$1,1,0)=2,TRUE,""))
="",IF(IF(AQ1659=DL1657,10,0)+IF(NOT(AN1659=$AU$1)=TRUE,10,0)=
20,"XXXX",IF(IF((BC1659+1)=2,0,1)+IF(AN1659=$AU$1,1,0)=2,TRUE,
"")),IF(IF(AQ1659=DL1659,10,0)+IF(NOT(AN1659=$AU$1)=TRUE,10,0)=
20,"XXXX",IF(IF((BC1659+1)=2,0,1)+IF(AN1659=$AU$1,1,0)=2,TRUE,"")))</f>
        <v>XXXX</v>
      </c>
      <c r="AV1659">
        <v>15000</v>
      </c>
      <c r="AW1659">
        <v>15000</v>
      </c>
      <c r="AX1659">
        <v>13500</v>
      </c>
      <c r="AY1659" t="str">
        <f t="shared" si="3066"/>
        <v>8000000001659</v>
      </c>
      <c r="AZ1659" t="str">
        <f t="shared" si="3107"/>
        <v>MIKO NANGKA 2000</v>
      </c>
      <c r="BA1659" t="s">
        <v>4301</v>
      </c>
      <c r="BB1659" t="s">
        <v>4301</v>
      </c>
      <c r="BC1659" s="4" t="str" cm="1">
        <f t="array" aca="1" ref="BC1659" ca="1">LEFT(AR1659,MATCH(FALSE,ISNUMBER(MID(AR1659,ROW(INDIRECT("1:"&amp;LEN(AR1659)+1)), 1) *1),0) -1)</f>
        <v>10</v>
      </c>
      <c r="BD1659" s="1"/>
      <c r="BF1659" s="21"/>
      <c r="BK1659" s="1"/>
      <c r="BM1659" s="1"/>
      <c r="BN1659" s="1"/>
      <c r="BR1659" s="22"/>
      <c r="BS1659">
        <v>0</v>
      </c>
      <c r="BT1659" s="1" t="s">
        <v>5103</v>
      </c>
      <c r="BV1659" s="4" t="str">
        <f>IF(IFERROR(SEARCH($A$1,DN1659),0)&gt;0,$A$1,"")</f>
        <v/>
      </c>
      <c r="BW1659" s="4" t="str">
        <f>IF(IFERROR(SEARCH($B$1,DN1659),0)&gt;0,$B$1,"")</f>
        <v/>
      </c>
      <c r="BX1659" s="4" t="str">
        <f>IF(IFERROR(SEARCH($C$1,DN1659),0)&gt;0,$C$1,"")</f>
        <v/>
      </c>
      <c r="BY1659" s="4" t="str">
        <f>IF(IFERROR(SEARCH($D$1,DN1659),0)&gt;0,$D$1,"")</f>
        <v/>
      </c>
      <c r="BZ1659" s="4" t="str">
        <f>IF(IFERROR(SEARCH($E$1,DN1659),0)&gt;0,$E$1,"")</f>
        <v/>
      </c>
      <c r="CA1659" s="4" t="str">
        <f>IF(IFERROR(SEARCH($F$1,DN1659),0)&gt;0,$F$1,"")</f>
        <v/>
      </c>
      <c r="CB1659" s="4" t="str">
        <f>IF(IFERROR(SEARCH($G$1,DN1659),0)&gt;0,$G$1,"")</f>
        <v/>
      </c>
      <c r="CC1659" s="4" t="str">
        <f>IF(IFERROR(SEARCH($H$1,DN1659),0)&gt;0,$H$1,"")</f>
        <v/>
      </c>
      <c r="CD1659" s="4" t="str">
        <f>IF(IFERROR(SEARCH($I$1,DN1659),0)&gt;0,$I$1,"")</f>
        <v/>
      </c>
      <c r="CE1659" s="4" t="str">
        <f>IF(IFERROR(SEARCH($J$1,DN1659),0)&gt;0,$J$1,"")</f>
        <v/>
      </c>
      <c r="CF1659" s="4" t="str">
        <f>IF(IFERROR(SEARCH($K$1,DN1659),0)&gt;0,$K$1,"")</f>
        <v/>
      </c>
      <c r="CG1659" s="4" t="str">
        <f>IF(IFERROR(SEARCH($L$1,DN1659),0)&gt;0,$L$1,"")</f>
        <v/>
      </c>
      <c r="CH1659" s="4" t="str">
        <f>IF(IFERROR(SEARCH($M$1,DN1659),0)&gt;0,$M$1,"")</f>
        <v/>
      </c>
      <c r="CI1659" s="4" t="str">
        <f>IF(IFERROR(SEARCH($N$1,DN1659),0)&gt;0,$N$1,"")</f>
        <v/>
      </c>
      <c r="CJ1659" s="4" t="str">
        <f>IF(IFERROR(SEARCH($O$1,DN1659),0)&gt;0,$O$1,"")</f>
        <v>DUS</v>
      </c>
      <c r="CK1659" s="4" t="str">
        <f>IF(IFERROR(SEARCH($P$1,DN1659),0)&gt;0,$P$1,"")</f>
        <v/>
      </c>
      <c r="CL1659" s="4" t="str">
        <f>IF(IFERROR(SEARCH($Q$1,DN1659),0)&gt;0,$Q$1,"")</f>
        <v/>
      </c>
      <c r="CM1659" s="4" t="str">
        <f>IF(IFERROR(SEARCH($R$1,DN1659),0)&gt;0,$R$1,"")</f>
        <v/>
      </c>
      <c r="CN1659" s="4" t="str">
        <f>IF(IFERROR(SEARCH($S$1,DN1659),0)&gt;0,$S$1,"")</f>
        <v/>
      </c>
      <c r="CO1659" s="4" t="str">
        <f>IF(IFERROR(SEARCH($T$1,DN1659),0)&gt;0,$T$1,"")</f>
        <v>PACK</v>
      </c>
      <c r="CP1659" s="4" t="str">
        <f>IF(IFERROR(SEARCH($U$1,DN1659),0)&gt;0,$U$1,"")</f>
        <v/>
      </c>
      <c r="CQ1659" s="4" t="str">
        <f>IF(IFERROR(SEARCH($V$1,DN1659),0)&gt;0,$V$1,"")</f>
        <v/>
      </c>
      <c r="CR1659" s="4" t="str">
        <f>IF(IFERROR(SEARCH($W$1,DN1659),0)&gt;0,$W$1,"")</f>
        <v/>
      </c>
      <c r="CS1659" s="4" t="str">
        <f>IF(IFERROR(SEARCH($X$1,DN1659),0)&gt;0,$X$1,"")</f>
        <v/>
      </c>
      <c r="CT1659" s="4">
        <f>LEN(BW1659)+LEN(BX1659)+LEN(BY1659)+LEN(BZ1659)+LEN(CA1659)+LEN(CO1659)+LEN(CB1659)+LEN(CC1659)+LEN(CD1659)+LEN(CE1659)+LEN(CF1659)+LEN(CG1659)+LEN(CH1659)+LEN(CI1659)+LEN(CP1659)+LEN(CJ1659)+LEN(CK1659)+LEN(CQ1659)+LEN(BV1659)+LEN(CL1659)+LEN(CS1659)+LEN(CM1659)+LEN(CR1659)+LEN(CN1659)</f>
        <v>7</v>
      </c>
      <c r="CU1659" s="4" t="str">
        <f>IF(IFERROR(SEARCH($Z$1,DN1659),0)&gt;0,$Z$1,"")</f>
        <v>-</v>
      </c>
      <c r="CV1659" s="4" t="str">
        <f>IF(IFERROR(SEARCH($AA$1,DN1659),0)&gt;0,$AA$1,"")</f>
        <v>/</v>
      </c>
      <c r="CW1659" s="4" t="str">
        <f>IF(IFERROR(SEARCH($AB$1,DN1659),0)&gt;0,$AB$1,"")</f>
        <v/>
      </c>
      <c r="CX1659" s="4" t="str">
        <f>IF(IFERROR(SEARCH($AC$1,DN1659),0)&gt;0,$AC$1,"")</f>
        <v/>
      </c>
      <c r="CY1659" s="4" t="str">
        <f>IF(IFERROR(SEARCH($AD$1,DN1659),0)&gt;0,$AD$1,"")</f>
        <v/>
      </c>
      <c r="CZ1659" s="4" t="str">
        <f>IF(IFERROR(SEARCH($AE$1,DN1659),0)&gt;0,$AE$1,"")</f>
        <v/>
      </c>
      <c r="DA1659" s="4">
        <f>LEN(DM1659)</f>
        <v>9</v>
      </c>
      <c r="DB1659" s="4">
        <f>LEN(DN1659)</f>
        <v>26</v>
      </c>
      <c r="DC1659" s="4">
        <f>DB1659-DA1659</f>
        <v>17</v>
      </c>
      <c r="DD1659" s="4" t="str">
        <f>RIGHT(DN1659,4)</f>
        <v>/DUS</v>
      </c>
      <c r="DE1659" s="4" t="str">
        <f>RIGHT(DN1659,5)</f>
        <v>K/DUS</v>
      </c>
      <c r="DF1659" s="4" t="str" cm="1">
        <f t="array" ref="DF1659">LEFT(DM1659,SUM(LEN(DM1659)-LEN(SUBSTITUTE(DM1659,{"0";"1";"2";"3";"4";"5";"6";"7";"8";"9"},""))))</f>
        <v>4</v>
      </c>
      <c r="DG1659" s="4">
        <f>LEN(DT1659)</f>
        <v>13</v>
      </c>
      <c r="DH1659" s="4" t="b">
        <f>LEFT(DM1659,1)=DF1659</f>
        <v>1</v>
      </c>
      <c r="DI1659" s="4" t="str">
        <f>RIGHT(DD1659,3)</f>
        <v>DUS</v>
      </c>
      <c r="DJ1659" s="4" t="b">
        <f>IF((DL1659=DL1662)=TRUE,TRUE,IF((AQ1659=DL1659)=TRUE,TRUE,FALSE))</f>
        <v>1</v>
      </c>
      <c r="DK1659" s="4" t="b">
        <f>LEFT(DN1659,2)=LEFT(DO1659,2)</f>
        <v>0</v>
      </c>
      <c r="DL1659" s="5" t="str">
        <f>LEFT(DN1659,(DC1659-1))</f>
        <v>MIKO NANGKA 2000</v>
      </c>
      <c r="DM1659" s="4" t="str">
        <f>IFERROR(RIGHT(DN1659,LEN(DN1659)-FIND("-",DN1659)),1)</f>
        <v>4PACK/DUS</v>
      </c>
      <c r="DN1659" t="s">
        <v>2257</v>
      </c>
      <c r="DO1659" s="1"/>
      <c r="DP1659" s="4" t="b">
        <f ca="1">IF(IF(IF(DL1659=DL1662,10,0)+IF(NOT(DI1659=$AU$1)=TRUE,10,0)=
20,"XXXX",IF(IF((DX1659+1)=2,0,1)+IF(DI1659=$AU$1,1,0)=2,TRUE,""))
="",IF(IF(DL1659=AQ1659,10,0)+IF(NOT(DI1659=$AU$1)=TRUE,10,0)=
20,"XXXX",IF(IF((DX1659+1)=2,0,1)+IF(DI1659=$AU$1,1,0)=2,TRUE,
"")),IF(IF(DL1659=DL1662,10,0)+IF(NOT(DI1659=$AU$1)=TRUE,10,0)=
20,"XXXX",IF(IF((DX1659+1)=2,0,1)+IF(DI1659=$AU$1,1,0)=2,TRUE,"")))</f>
        <v>1</v>
      </c>
      <c r="DQ1659">
        <v>56000</v>
      </c>
      <c r="DR1659">
        <v>56000</v>
      </c>
      <c r="DS1659">
        <v>54000</v>
      </c>
      <c r="DT1659" t="str">
        <f>IF(DO1659&gt;0,DO1659,"800000000"&amp;ROW(DS1659))</f>
        <v>8000000001659</v>
      </c>
      <c r="DU1659" t="str">
        <f>DL1659</f>
        <v>MIKO NANGKA 2000</v>
      </c>
      <c r="DV1659" t="s">
        <v>4301</v>
      </c>
      <c r="DW1659" t="s">
        <v>4301</v>
      </c>
      <c r="DX1659" s="4" t="str" cm="1">
        <f t="array" aca="1" ref="DX1659" ca="1">LEFT(DM1659,MATCH(FALSE,ISNUMBER(MID(DM1659,ROW(INDIRECT("1:"&amp;LEN(DM1659)+1)), 1) *1),0) -1)</f>
        <v>4</v>
      </c>
      <c r="DY1659" s="1"/>
      <c r="EA1659" s="21"/>
      <c r="EC1659" s="5"/>
      <c r="EF1659" s="1"/>
      <c r="EH1659" s="1"/>
      <c r="EI1659" s="1"/>
      <c r="EL1659" s="5"/>
      <c r="EM1659" s="22"/>
      <c r="EN1659">
        <v>0</v>
      </c>
      <c r="EO1659" s="1" t="s">
        <v>5103</v>
      </c>
    </row>
    <row r="1662" spans="1:145">
      <c r="A1662" s="4" t="str">
        <f t="shared" si="3067"/>
        <v/>
      </c>
      <c r="B1662" s="4" t="str">
        <f t="shared" si="3068"/>
        <v/>
      </c>
      <c r="C1662" s="4" t="str">
        <f t="shared" si="3069"/>
        <v/>
      </c>
      <c r="D1662" s="4" t="str">
        <f t="shared" si="3070"/>
        <v/>
      </c>
      <c r="E1662" s="4" t="str">
        <f t="shared" si="3071"/>
        <v/>
      </c>
      <c r="F1662" s="4" t="str">
        <f t="shared" si="3072"/>
        <v/>
      </c>
      <c r="G1662" s="4" t="str">
        <f t="shared" si="3073"/>
        <v>KTK</v>
      </c>
      <c r="H1662" s="4" t="str">
        <f t="shared" si="3074"/>
        <v/>
      </c>
      <c r="I1662" s="4" t="str">
        <f t="shared" si="3075"/>
        <v/>
      </c>
      <c r="J1662" s="4" t="str">
        <f t="shared" si="3076"/>
        <v/>
      </c>
      <c r="K1662" s="4" t="str">
        <f t="shared" si="3077"/>
        <v/>
      </c>
      <c r="L1662" s="4" t="str">
        <f t="shared" si="3078"/>
        <v/>
      </c>
      <c r="M1662" s="4" t="str">
        <f t="shared" si="3079"/>
        <v/>
      </c>
      <c r="N1662" s="4" t="str">
        <f t="shared" si="3080"/>
        <v/>
      </c>
      <c r="O1662" s="4" t="str">
        <f t="shared" si="3081"/>
        <v/>
      </c>
      <c r="P1662" s="4" t="str">
        <f t="shared" si="3082"/>
        <v/>
      </c>
      <c r="Q1662" s="4" t="str">
        <f t="shared" si="3083"/>
        <v/>
      </c>
      <c r="R1662" s="4" t="str">
        <f t="shared" si="3084"/>
        <v/>
      </c>
      <c r="S1662" s="4" t="str">
        <f t="shared" si="3085"/>
        <v/>
      </c>
      <c r="T1662" s="4" t="str">
        <f t="shared" si="3086"/>
        <v/>
      </c>
      <c r="U1662" s="4" t="str">
        <f t="shared" si="3087"/>
        <v/>
      </c>
      <c r="V1662" s="4" t="str">
        <f t="shared" si="3088"/>
        <v/>
      </c>
      <c r="W1662" s="4" t="str">
        <f t="shared" si="3089"/>
        <v/>
      </c>
      <c r="X1662" s="4" t="str">
        <f t="shared" si="3090"/>
        <v/>
      </c>
      <c r="Y1662" s="4">
        <f t="shared" si="3091"/>
        <v>3</v>
      </c>
      <c r="Z1662" s="4" t="str">
        <f t="shared" si="3092"/>
        <v>-</v>
      </c>
      <c r="AA1662" s="4" t="str">
        <f t="shared" si="3093"/>
        <v/>
      </c>
      <c r="AB1662" s="4" t="str">
        <f t="shared" si="3094"/>
        <v/>
      </c>
      <c r="AC1662" s="4" t="str">
        <f t="shared" si="3095"/>
        <v/>
      </c>
      <c r="AD1662" s="4" t="str">
        <f t="shared" si="3096"/>
        <v/>
      </c>
      <c r="AE1662" s="4" t="str">
        <f t="shared" si="3097"/>
        <v/>
      </c>
      <c r="AF1662" s="4">
        <f t="shared" si="3098"/>
        <v>4</v>
      </c>
      <c r="AG1662" s="4">
        <f t="shared" si="3099"/>
        <v>28</v>
      </c>
      <c r="AH1662" s="4">
        <f t="shared" si="3100"/>
        <v>24</v>
      </c>
      <c r="AI1662" s="4" t="str">
        <f t="shared" si="3101"/>
        <v>1KTK</v>
      </c>
      <c r="AJ1662" s="4" t="str">
        <f t="shared" si="3102"/>
        <v>-1KTK</v>
      </c>
      <c r="AK1662" s="4" t="str" cm="1">
        <f t="array" ref="AK1662">LEFT(AR1662,SUM(LEN(AR1662)-LEN(SUBSTITUTE(AR1662,{"0";"1";"2";"3";"4";"5";"6";"7";"8";"9"},""))))</f>
        <v>1</v>
      </c>
      <c r="AL1662" s="4">
        <f t="shared" si="3103"/>
        <v>13</v>
      </c>
      <c r="AM1662" s="4" t="b">
        <f t="shared" ref="AM1662:AM1673" si="3108">LEFT(AR1662,1)=AK1662</f>
        <v>1</v>
      </c>
      <c r="AN1662" s="4" t="str">
        <f t="shared" ref="AN1662:AN1673" si="3109">RIGHT(AI1662,3)</f>
        <v>KTK</v>
      </c>
      <c r="AO1662" s="4" t="b">
        <f>IF((AQ1662=AQ1665)=TRUE,TRUE,IF((DL1662=AQ1662)=TRUE,TRUE,FALSE))</f>
        <v>0</v>
      </c>
      <c r="AP1662" s="4" t="b">
        <f t="shared" si="3104"/>
        <v>0</v>
      </c>
      <c r="AQ1662" s="5" t="str">
        <f t="shared" si="3105"/>
        <v>MILK LIFE 125ML COKELAT</v>
      </c>
      <c r="AR1662" s="4" t="str">
        <f t="shared" si="3106"/>
        <v>1KTK</v>
      </c>
      <c r="AS1662" t="s">
        <v>5162</v>
      </c>
      <c r="AT1662" s="1" t="s">
        <v>2258</v>
      </c>
      <c r="AU1662" s="4" t="str">
        <f ca="1">IF(IF(IF(AQ1662=AQ1665,10,0)+IF(NOT(AN1662=$AU$1)=TRUE,10,0)=
20,"XXXX",IF(IF((BC1662+1)=2,0,1)+IF(AN1662=$AU$1,1,0)=2,TRUE,""))
="",IF(IF(AQ1662=DL1662,10,0)+IF(NOT(AN1662=$AU$1)=TRUE,10,0)=
20,"XXXX",IF(IF((BC1662+1)=2,0,1)+IF(AN1662=$AU$1,1,0)=2,TRUE,
"")),IF(IF(AQ1662=AQ1665,10,0)+IF(NOT(AN1662=$AU$1)=TRUE,10,0)=
20,"XXXX",IF(IF((BC1662+1)=2,0,1)+IF(AN1662=$AU$1,1,0)=2,TRUE,"")))</f>
        <v/>
      </c>
      <c r="AV1662">
        <v>2600</v>
      </c>
      <c r="AW1662">
        <v>3000</v>
      </c>
      <c r="AX1662">
        <v>2312</v>
      </c>
      <c r="AY1662" t="str">
        <f t="shared" si="3066"/>
        <v>8991999110042</v>
      </c>
      <c r="AZ1662" t="str">
        <f t="shared" si="3107"/>
        <v>MILK LIFE 125ML COKELAT</v>
      </c>
      <c r="BA1662" t="s">
        <v>4301</v>
      </c>
      <c r="BB1662" t="s">
        <v>4301</v>
      </c>
      <c r="BC1662" s="9" t="str" cm="1">
        <f t="array" aca="1" ref="BC1662" ca="1">LEFT(AR1662,MATCH(FALSE,ISNUMBER(MID(AR1662,ROW(INDIRECT("1:"&amp;LEN(AR1662)+1)), 1) *1),0) -1)</f>
        <v>1</v>
      </c>
      <c r="BD1662" s="1"/>
      <c r="BF1662" s="21"/>
      <c r="BK1662" s="1"/>
      <c r="BM1662" s="1"/>
      <c r="BN1662" s="1"/>
      <c r="BR1662" s="22"/>
      <c r="BS1662">
        <v>0</v>
      </c>
      <c r="BT1662" s="1" t="s">
        <v>5103</v>
      </c>
      <c r="BV1662" s="4" t="str">
        <f>IF(IFERROR(SEARCH($A$1,DN1662),0)&gt;0,$A$1,"")</f>
        <v/>
      </c>
      <c r="BW1662" s="4" t="str">
        <f>IF(IFERROR(SEARCH($B$1,DN1662),0)&gt;0,$B$1,"")</f>
        <v>PCS</v>
      </c>
      <c r="BX1662" s="4" t="str">
        <f>IF(IFERROR(SEARCH($C$1,DN1662),0)&gt;0,$C$1,"")</f>
        <v/>
      </c>
      <c r="BY1662" s="4" t="str">
        <f>IF(IFERROR(SEARCH($D$1,DN1662),0)&gt;0,$D$1,"")</f>
        <v/>
      </c>
      <c r="BZ1662" s="4" t="str">
        <f>IF(IFERROR(SEARCH($E$1,DN1662),0)&gt;0,$E$1,"")</f>
        <v/>
      </c>
      <c r="CA1662" s="4" t="str">
        <f>IF(IFERROR(SEARCH($F$1,DN1662),0)&gt;0,$F$1,"")</f>
        <v/>
      </c>
      <c r="CB1662" s="4" t="str">
        <f>IF(IFERROR(SEARCH($G$1,DN1662),0)&gt;0,$G$1,"")</f>
        <v/>
      </c>
      <c r="CC1662" s="4" t="str">
        <f>IF(IFERROR(SEARCH($H$1,DN1662),0)&gt;0,$H$1,"")</f>
        <v/>
      </c>
      <c r="CD1662" s="4" t="str">
        <f>IF(IFERROR(SEARCH($I$1,DN1662),0)&gt;0,$I$1,"")</f>
        <v/>
      </c>
      <c r="CE1662" s="4" t="str">
        <f>IF(IFERROR(SEARCH($J$1,DN1662),0)&gt;0,$J$1,"")</f>
        <v/>
      </c>
      <c r="CF1662" s="4" t="str">
        <f>IF(IFERROR(SEARCH($K$1,DN1662),0)&gt;0,$K$1,"")</f>
        <v/>
      </c>
      <c r="CG1662" s="4" t="str">
        <f>IF(IFERROR(SEARCH($L$1,DN1662),0)&gt;0,$L$1,"")</f>
        <v/>
      </c>
      <c r="CH1662" s="4" t="str">
        <f>IF(IFERROR(SEARCH($M$1,DN1662),0)&gt;0,$M$1,"")</f>
        <v/>
      </c>
      <c r="CI1662" s="4" t="str">
        <f>IF(IFERROR(SEARCH($N$1,DN1662),0)&gt;0,$N$1,"")</f>
        <v/>
      </c>
      <c r="CJ1662" s="4" t="str">
        <f>IF(IFERROR(SEARCH($O$1,DN1662),0)&gt;0,$O$1,"")</f>
        <v>DUS</v>
      </c>
      <c r="CK1662" s="4" t="str">
        <f>IF(IFERROR(SEARCH($P$1,DN1662),0)&gt;0,$P$1,"")</f>
        <v/>
      </c>
      <c r="CL1662" s="4" t="str">
        <f>IF(IFERROR(SEARCH($Q$1,DN1662),0)&gt;0,$Q$1,"")</f>
        <v/>
      </c>
      <c r="CM1662" s="4" t="str">
        <f>IF(IFERROR(SEARCH($R$1,DN1662),0)&gt;0,$R$1,"")</f>
        <v/>
      </c>
      <c r="CN1662" s="4" t="str">
        <f>IF(IFERROR(SEARCH($S$1,DN1662),0)&gt;0,$S$1,"")</f>
        <v/>
      </c>
      <c r="CO1662" s="4" t="str">
        <f>IF(IFERROR(SEARCH($T$1,DN1662),0)&gt;0,$T$1,"")</f>
        <v/>
      </c>
      <c r="CP1662" s="4" t="str">
        <f>IF(IFERROR(SEARCH($U$1,DN1662),0)&gt;0,$U$1,"")</f>
        <v/>
      </c>
      <c r="CQ1662" s="4" t="str">
        <f>IF(IFERROR(SEARCH($V$1,DN1662),0)&gt;0,$V$1,"")</f>
        <v/>
      </c>
      <c r="CR1662" s="4" t="str">
        <f>IF(IFERROR(SEARCH($W$1,DN1662),0)&gt;0,$W$1,"")</f>
        <v/>
      </c>
      <c r="CS1662" s="4" t="str">
        <f>IF(IFERROR(SEARCH($X$1,DN1662),0)&gt;0,$X$1,"")</f>
        <v/>
      </c>
      <c r="CT1662" s="4">
        <f>LEN(BW1662)+LEN(BX1662)+LEN(BY1662)+LEN(BZ1662)+LEN(CA1662)+LEN(CO1662)+LEN(CB1662)+LEN(CC1662)+LEN(CD1662)+LEN(CE1662)+LEN(CF1662)+LEN(CG1662)+LEN(CH1662)+LEN(CI1662)+LEN(CP1662)+LEN(CJ1662)+LEN(CK1662)+LEN(CQ1662)+LEN(BV1662)+LEN(CL1662)+LEN(CS1662)+LEN(CM1662)+LEN(CR1662)+LEN(CN1662)</f>
        <v>6</v>
      </c>
      <c r="CU1662" s="4" t="str">
        <f>IF(IFERROR(SEARCH($Z$1,DN1662),0)&gt;0,$Z$1,"")</f>
        <v>-</v>
      </c>
      <c r="CV1662" s="4" t="str">
        <f>IF(IFERROR(SEARCH($AA$1,DN1662),0)&gt;0,$AA$1,"")</f>
        <v>/</v>
      </c>
      <c r="CW1662" s="4" t="str">
        <f>IF(IFERROR(SEARCH($AB$1,DN1662),0)&gt;0,$AB$1,"")</f>
        <v/>
      </c>
      <c r="CX1662" s="4" t="str">
        <f>IF(IFERROR(SEARCH($AC$1,DN1662),0)&gt;0,$AC$1,"")</f>
        <v/>
      </c>
      <c r="CY1662" s="4" t="str">
        <f>IF(IFERROR(SEARCH($AD$1,DN1662),0)&gt;0,$AD$1,"")</f>
        <v/>
      </c>
      <c r="CZ1662" s="4" t="str">
        <f>IF(IFERROR(SEARCH($AE$1,DN1662),0)&gt;0,$AE$1,"")</f>
        <v/>
      </c>
      <c r="DA1662" s="4">
        <f>LEN(DM1662)</f>
        <v>9</v>
      </c>
      <c r="DB1662" s="4">
        <f>LEN(DN1662)</f>
        <v>19</v>
      </c>
      <c r="DC1662" s="4">
        <f>DB1662-DA1662</f>
        <v>10</v>
      </c>
      <c r="DD1662" s="4" t="str">
        <f>RIGHT(DN1662,4)</f>
        <v>/DUS</v>
      </c>
      <c r="DE1662" s="4" t="str">
        <f>RIGHT(DN1662,5)</f>
        <v>S/DUS</v>
      </c>
      <c r="DF1662" s="4" t="str" cm="1">
        <f t="array" ref="DF1662">LEFT(DM1662,SUM(LEN(DM1662)-LEN(SUBSTITUTE(DM1662,{"0";"1";"2";"3";"4";"5";"6";"7";"8";"9"},""))))</f>
        <v>40</v>
      </c>
      <c r="DG1662" s="4">
        <f>LEN(DT1662)</f>
        <v>13</v>
      </c>
      <c r="DH1662" s="4" t="b">
        <f>LEFT(DM1662,2)=DF1662</f>
        <v>1</v>
      </c>
      <c r="DI1662" s="4" t="str">
        <f>RIGHT(DD1662,3)</f>
        <v>DUS</v>
      </c>
      <c r="DJ1662" s="4" t="b">
        <f>IF((DL1662=AQ1662)=TRUE,TRUE,IF((DL1659=DL1662)=TRUE,TRUE,FALSE))</f>
        <v>0</v>
      </c>
      <c r="DK1662" s="4" t="b">
        <f>LEFT(DN1662,2)=LEFT(DO1662,2)</f>
        <v>0</v>
      </c>
      <c r="DL1662" s="5" t="str">
        <f>LEFT(DN1662,(DC1662-1))</f>
        <v>MILK LIFE</v>
      </c>
      <c r="DM1662" s="4" t="str">
        <f>IFERROR(RIGHT(DN1662,LEN(DN1662)-FIND("-",DN1662)),1)</f>
        <v>40PCS/DUS</v>
      </c>
      <c r="DN1662" t="s">
        <v>5161</v>
      </c>
      <c r="DO1662" s="1"/>
      <c r="DP1662" s="4" t="b">
        <f ca="1">IF(IF(IF(DL1662=AQ1662,10,0)+IF(NOT(DI1662=$AU$1)=TRUE,10,0)=
20,"XXXX",IF(IF((DX1662+1)=2,0,1)+IF(DI1662=$AU$1,1,0)=2,TRUE,""))
="",IF(IF(DL1662=DL1659,10,0)+IF(NOT(DI1662=$AU$1)=TRUE,10,0)=
20,"XXXX",IF(IF((DX1662+1)=2,0,1)+IF(DI1662=$AU$1,1,0)=2,TRUE,
"")),IF(IF(DL1662=AQ1662,10,0)+IF(NOT(DI1662=$AU$1)=TRUE,10,0)=
20,"XXXX",IF(IF((DX1662+1)=2,0,1)+IF(DI1662=$AU$1,1,0)=2,TRUE,"")))</f>
        <v>1</v>
      </c>
      <c r="DQ1662">
        <v>100000</v>
      </c>
      <c r="DR1662">
        <v>100000</v>
      </c>
      <c r="DS1662">
        <v>94350</v>
      </c>
      <c r="DT1662" t="str">
        <f>IF(DO1662&gt;0,DO1662,"800000000"&amp;ROW(DS1662))</f>
        <v>8000000001662</v>
      </c>
      <c r="DU1662" t="str">
        <f>DL1662</f>
        <v>MILK LIFE</v>
      </c>
      <c r="DV1662" t="s">
        <v>4301</v>
      </c>
      <c r="DW1662" t="s">
        <v>4301</v>
      </c>
      <c r="DX1662" s="4" t="str" cm="1">
        <f t="array" aca="1" ref="DX1662" ca="1">LEFT(DM1662,MATCH(FALSE,ISNUMBER(MID(DM1662,ROW(INDIRECT("1:"&amp;LEN(DM1662)+1)), 1) *1),0) -1)</f>
        <v>40</v>
      </c>
      <c r="DY1662" s="1"/>
      <c r="EA1662" s="21"/>
      <c r="EC1662" s="5"/>
      <c r="EF1662" s="1"/>
      <c r="EH1662" s="1"/>
      <c r="EI1662" s="1"/>
      <c r="EL1662" s="5"/>
      <c r="EM1662" s="22"/>
      <c r="EN1662">
        <v>0</v>
      </c>
      <c r="EO1662" s="1" t="s">
        <v>5103</v>
      </c>
    </row>
    <row r="1663" spans="1:145">
      <c r="A1663" s="4" t="str">
        <f>IF(IFERROR(SEARCH($A$1,AS1663),0)&gt;0,$A$1,"")</f>
        <v/>
      </c>
      <c r="B1663" s="4" t="str">
        <f>IF(IFERROR(SEARCH($B$1,AS1663),0)&gt;0,$B$1,"")</f>
        <v/>
      </c>
      <c r="C1663" s="4" t="str">
        <f>IF(IFERROR(SEARCH($C$1,AS1663),0)&gt;0,$C$1,"")</f>
        <v/>
      </c>
      <c r="D1663" s="4" t="str">
        <f>IF(IFERROR(SEARCH($D$1,AS1663),0)&gt;0,$D$1,"")</f>
        <v/>
      </c>
      <c r="E1663" s="4" t="str">
        <f>IF(IFERROR(SEARCH($E$1,AS1663),0)&gt;0,$E$1,"")</f>
        <v/>
      </c>
      <c r="F1663" s="4" t="str">
        <f>IF(IFERROR(SEARCH($F$1,AS1663),0)&gt;0,$F$1,"")</f>
        <v/>
      </c>
      <c r="G1663" s="4" t="str">
        <f>IF(IFERROR(SEARCH($G$1,AS1663),0)&gt;0,$G$1,"")</f>
        <v>KTK</v>
      </c>
      <c r="H1663" s="4" t="str">
        <f>IF(IFERROR(SEARCH($H$1,AS1663),0)&gt;0,$H$1,"")</f>
        <v/>
      </c>
      <c r="I1663" s="4" t="str">
        <f>IF(IFERROR(SEARCH($I$1,AS1663),0)&gt;0,$I$1,"")</f>
        <v/>
      </c>
      <c r="J1663" s="4" t="str">
        <f>IF(IFERROR(SEARCH($J$1,AS1663),0)&gt;0,$J$1,"")</f>
        <v/>
      </c>
      <c r="K1663" s="4" t="str">
        <f>IF(IFERROR(SEARCH($K$1,AS1663),0)&gt;0,$K$1,"")</f>
        <v/>
      </c>
      <c r="L1663" s="4" t="str">
        <f>IF(IFERROR(SEARCH($L$1,AS1663),0)&gt;0,$L$1,"")</f>
        <v/>
      </c>
      <c r="M1663" s="4" t="str">
        <f>IF(IFERROR(SEARCH($M$1,AS1663),0)&gt;0,$M$1,"")</f>
        <v/>
      </c>
      <c r="N1663" s="4" t="str">
        <f>IF(IFERROR(SEARCH($N$1,AS1663),0)&gt;0,$N$1,"")</f>
        <v/>
      </c>
      <c r="O1663" s="4" t="str">
        <f>IF(IFERROR(SEARCH($O$1,AS1663),0)&gt;0,$O$1,"")</f>
        <v/>
      </c>
      <c r="P1663" s="4" t="str">
        <f>IF(IFERROR(SEARCH($P$1,AS1663),0)&gt;0,$P$1,"")</f>
        <v/>
      </c>
      <c r="Q1663" s="4" t="str">
        <f>IF(IFERROR(SEARCH($Q$1,AS1663),0)&gt;0,$Q$1,"")</f>
        <v/>
      </c>
      <c r="R1663" s="4" t="str">
        <f>IF(IFERROR(SEARCH($R$1,AS1663),0)&gt;0,$R$1,"")</f>
        <v/>
      </c>
      <c r="S1663" s="4" t="str">
        <f>IF(IFERROR(SEARCH($S$1,AS1663),0)&gt;0,$S$1,"")</f>
        <v/>
      </c>
      <c r="T1663" s="4" t="str">
        <f>IF(IFERROR(SEARCH($T$1,AS1663),0)&gt;0,$T$1,"")</f>
        <v/>
      </c>
      <c r="U1663" s="4" t="str">
        <f>IF(IFERROR(SEARCH($U$1,AS1663),0)&gt;0,$U$1,"")</f>
        <v/>
      </c>
      <c r="V1663" s="4" t="str">
        <f>IF(IFERROR(SEARCH($V$1,AS1663),0)&gt;0,$V$1,"")</f>
        <v/>
      </c>
      <c r="W1663" s="4" t="str">
        <f>IF(IFERROR(SEARCH($W$1,AS1663),0)&gt;0,$W$1,"")</f>
        <v/>
      </c>
      <c r="X1663" s="4" t="str">
        <f>IF(IFERROR(SEARCH($X$1,AS1663),0)&gt;0,$X$1,"")</f>
        <v/>
      </c>
      <c r="Y1663" s="4">
        <f>LEN(B1663)+LEN(C1663)+LEN(D1663)+LEN(E1663)+LEN(F1663)+LEN(T1663)+LEN(G1663)+LEN(H1663)+LEN(I1663)+LEN(J1663)+LEN(K1663)+LEN(L1663)+LEN(M1663)+LEN(N1663)+LEN(U1663)+LEN(O1663)+LEN(P1663)+LEN(V1663)+LEN(A1663)+LEN(Q1663)+LEN(X1663)+LEN(R1663)+LEN(W1663)+LEN(S1663)</f>
        <v>3</v>
      </c>
      <c r="Z1663" s="4" t="str">
        <f>IF(IFERROR(SEARCH($Z$1,AS1663),0)&gt;0,$Z$1,"")</f>
        <v>-</v>
      </c>
      <c r="AA1663" s="4" t="str">
        <f>IF(IFERROR(SEARCH($AA$1,AS1663),0)&gt;0,$AA$1,"")</f>
        <v/>
      </c>
      <c r="AB1663" s="4" t="str">
        <f>IF(IFERROR(SEARCH($AB$1,AS1663),0)&gt;0,$AB$1,"")</f>
        <v/>
      </c>
      <c r="AC1663" s="4" t="str">
        <f>IF(IFERROR(SEARCH($AC$1,AS1663),0)&gt;0,$AC$1,"")</f>
        <v/>
      </c>
      <c r="AD1663" s="4" t="str">
        <f>IF(IFERROR(SEARCH($AD$1,AS1663),0)&gt;0,$AD$1,"")</f>
        <v/>
      </c>
      <c r="AE1663" s="4" t="str">
        <f>IF(IFERROR(SEARCH($AE$1,AS1663),0)&gt;0,$AE$1,"")</f>
        <v/>
      </c>
      <c r="AF1663" s="4">
        <f>LEN(AR1663)</f>
        <v>4</v>
      </c>
      <c r="AG1663" s="4">
        <f>LEN(AS1663)</f>
        <v>29</v>
      </c>
      <c r="AH1663" s="4">
        <f>AG1663-AF1663</f>
        <v>25</v>
      </c>
      <c r="AI1663" s="4" t="str">
        <f>RIGHT(AS1663,4)</f>
        <v>1KTK</v>
      </c>
      <c r="AJ1663" s="4" t="str">
        <f>RIGHT(AS1663,5)</f>
        <v>-1KTK</v>
      </c>
      <c r="AK1663" s="4" t="str" cm="1">
        <f t="array" ref="AK1663">LEFT(AR1663,SUM(LEN(AR1663)-LEN(SUBSTITUTE(AR1663,{"0";"1";"2";"3";"4";"5";"6";"7";"8";"9"},""))))</f>
        <v>1</v>
      </c>
      <c r="AL1663" s="4">
        <f>LEN(AY1663)</f>
        <v>13</v>
      </c>
      <c r="AM1663" s="4" t="b">
        <f>LEFT(AR1663,1)=AK1663</f>
        <v>1</v>
      </c>
      <c r="AN1663" s="4" t="str">
        <f>RIGHT(AI1663,3)</f>
        <v>KTK</v>
      </c>
      <c r="AO1663" s="4" t="b">
        <f>IF((AQ1663=AQ1667)=TRUE,TRUE,IF((AQ1666=AQ1663)=TRUE,TRUE,FALSE))</f>
        <v>0</v>
      </c>
      <c r="AP1663" s="4" t="b">
        <f>LEFT(AS1663,2)=LEFT(AT1663,2)</f>
        <v>0</v>
      </c>
      <c r="AQ1663" s="5" t="str">
        <f>LEFT(AS1663,(AH1663-1))</f>
        <v>MILK LIFE 125ML STROBERI</v>
      </c>
      <c r="AR1663" s="4" t="str">
        <f>IFERROR(RIGHT(AS1663,LEN(AS1663)-FIND("-",AS1663)),1)</f>
        <v>1KTK</v>
      </c>
      <c r="AS1663" t="s">
        <v>5165</v>
      </c>
      <c r="AT1663" s="1" t="s">
        <v>2261</v>
      </c>
      <c r="AU1663" s="4" t="str">
        <f ca="1">IF(IF(IF(AQ1663=AQ1667,10,0)+IF(NOT(AN1663=$AU$1)=TRUE,10,0)=
20,"XXXX",IF(IF((BC1663+1)=2,0,1)+IF(AN1663=$AU$1,1,0)=2,TRUE,""))
="",IF(IF(AQ1663=AQ1666,10,0)+IF(NOT(AN1663=$AU$1)=TRUE,10,0)=
20,"XXXX",IF(IF((BC1663+1)=2,0,1)+IF(AN1663=$AU$1,1,0)=2,TRUE,
"")),IF(IF(AQ1663=AQ1667,10,0)+IF(NOT(AN1663=$AU$1)=TRUE,10,0)=
20,"XXXX",IF(IF((BC1663+1)=2,0,1)+IF(AN1663=$AU$1,1,0)=2,TRUE,"")))</f>
        <v/>
      </c>
      <c r="AV1663">
        <v>2600</v>
      </c>
      <c r="AW1663">
        <v>3000</v>
      </c>
      <c r="AX1663">
        <v>2312</v>
      </c>
      <c r="AY1663" t="str">
        <f>IF(AT1663&gt;0,AT1663,"800000000"&amp;ROW(AX1663))</f>
        <v>8991999111247</v>
      </c>
      <c r="AZ1663" t="str">
        <f>AQ1663</f>
        <v>MILK LIFE 125ML STROBERI</v>
      </c>
      <c r="BA1663" t="s">
        <v>4301</v>
      </c>
      <c r="BB1663" t="s">
        <v>4301</v>
      </c>
      <c r="BC1663" s="9" t="str" cm="1">
        <f t="array" aca="1" ref="BC1663" ca="1">LEFT(AR1663,MATCH(FALSE,ISNUMBER(MID(AR1663,ROW(INDIRECT("1:"&amp;LEN(AR1663)+1)), 1) *1),0) -1)</f>
        <v>1</v>
      </c>
      <c r="BD1663" s="1"/>
      <c r="BF1663" s="21"/>
      <c r="BK1663" s="1"/>
      <c r="BM1663" s="1"/>
      <c r="BN1663" s="1"/>
      <c r="BR1663" s="22"/>
      <c r="BS1663">
        <v>0</v>
      </c>
      <c r="BT1663" s="1" t="s">
        <v>5103</v>
      </c>
      <c r="BV1663" s="4" t="str">
        <f t="shared" ref="BV1663:BV1664" si="3110">IF(IFERROR(SEARCH($A$1,DN1663),0)&gt;0,$A$1,"")</f>
        <v/>
      </c>
      <c r="BW1663" s="4" t="str">
        <f t="shared" ref="BW1663:BW1664" si="3111">IF(IFERROR(SEARCH($B$1,DN1663),0)&gt;0,$B$1,"")</f>
        <v>PCS</v>
      </c>
      <c r="BX1663" s="4" t="str">
        <f t="shared" ref="BX1663:BX1664" si="3112">IF(IFERROR(SEARCH($C$1,DN1663),0)&gt;0,$C$1,"")</f>
        <v/>
      </c>
      <c r="BY1663" s="4" t="str">
        <f t="shared" ref="BY1663:BY1664" si="3113">IF(IFERROR(SEARCH($D$1,DN1663),0)&gt;0,$D$1,"")</f>
        <v/>
      </c>
      <c r="BZ1663" s="4" t="str">
        <f t="shared" ref="BZ1663:BZ1664" si="3114">IF(IFERROR(SEARCH($E$1,DN1663),0)&gt;0,$E$1,"")</f>
        <v/>
      </c>
      <c r="CA1663" s="4" t="str">
        <f t="shared" ref="CA1663:CA1664" si="3115">IF(IFERROR(SEARCH($F$1,DN1663),0)&gt;0,$F$1,"")</f>
        <v/>
      </c>
      <c r="CB1663" s="4" t="str">
        <f t="shared" ref="CB1663:CB1664" si="3116">IF(IFERROR(SEARCH($G$1,DN1663),0)&gt;0,$G$1,"")</f>
        <v/>
      </c>
      <c r="CC1663" s="4" t="str">
        <f t="shared" ref="CC1663:CC1664" si="3117">IF(IFERROR(SEARCH($H$1,DN1663),0)&gt;0,$H$1,"")</f>
        <v/>
      </c>
      <c r="CD1663" s="4" t="str">
        <f t="shared" ref="CD1663:CD1664" si="3118">IF(IFERROR(SEARCH($I$1,DN1663),0)&gt;0,$I$1,"")</f>
        <v/>
      </c>
      <c r="CE1663" s="4" t="str">
        <f t="shared" ref="CE1663:CE1664" si="3119">IF(IFERROR(SEARCH($J$1,DN1663),0)&gt;0,$J$1,"")</f>
        <v/>
      </c>
      <c r="CF1663" s="4" t="str">
        <f t="shared" ref="CF1663:CF1664" si="3120">IF(IFERROR(SEARCH($K$1,DN1663),0)&gt;0,$K$1,"")</f>
        <v/>
      </c>
      <c r="CG1663" s="4" t="str">
        <f t="shared" ref="CG1663:CG1664" si="3121">IF(IFERROR(SEARCH($L$1,DN1663),0)&gt;0,$L$1,"")</f>
        <v/>
      </c>
      <c r="CH1663" s="4" t="str">
        <f t="shared" ref="CH1663:CH1664" si="3122">IF(IFERROR(SEARCH($M$1,DN1663),0)&gt;0,$M$1,"")</f>
        <v/>
      </c>
      <c r="CI1663" s="4" t="str">
        <f t="shared" ref="CI1663:CI1664" si="3123">IF(IFERROR(SEARCH($N$1,DN1663),0)&gt;0,$N$1,"")</f>
        <v/>
      </c>
      <c r="CJ1663" s="4" t="str">
        <f t="shared" ref="CJ1663:CJ1664" si="3124">IF(IFERROR(SEARCH($O$1,DN1663),0)&gt;0,$O$1,"")</f>
        <v>DUS</v>
      </c>
      <c r="CK1663" s="4" t="str">
        <f t="shared" ref="CK1663:CK1664" si="3125">IF(IFERROR(SEARCH($P$1,DN1663),0)&gt;0,$P$1,"")</f>
        <v/>
      </c>
      <c r="CL1663" s="4" t="str">
        <f t="shared" ref="CL1663:CL1664" si="3126">IF(IFERROR(SEARCH($Q$1,DN1663),0)&gt;0,$Q$1,"")</f>
        <v/>
      </c>
      <c r="CM1663" s="4" t="str">
        <f t="shared" ref="CM1663:CM1664" si="3127">IF(IFERROR(SEARCH($R$1,DN1663),0)&gt;0,$R$1,"")</f>
        <v/>
      </c>
      <c r="CN1663" s="4" t="str">
        <f t="shared" ref="CN1663:CN1664" si="3128">IF(IFERROR(SEARCH($S$1,DN1663),0)&gt;0,$S$1,"")</f>
        <v/>
      </c>
      <c r="CO1663" s="4" t="str">
        <f t="shared" ref="CO1663:CO1664" si="3129">IF(IFERROR(SEARCH($T$1,DN1663),0)&gt;0,$T$1,"")</f>
        <v/>
      </c>
      <c r="CP1663" s="4" t="str">
        <f t="shared" ref="CP1663:CP1664" si="3130">IF(IFERROR(SEARCH($U$1,DN1663),0)&gt;0,$U$1,"")</f>
        <v/>
      </c>
      <c r="CQ1663" s="4" t="str">
        <f t="shared" ref="CQ1663:CQ1664" si="3131">IF(IFERROR(SEARCH($V$1,DN1663),0)&gt;0,$V$1,"")</f>
        <v/>
      </c>
      <c r="CR1663" s="4" t="str">
        <f t="shared" ref="CR1663:CR1664" si="3132">IF(IFERROR(SEARCH($W$1,DN1663),0)&gt;0,$W$1,"")</f>
        <v/>
      </c>
      <c r="CS1663" s="4" t="str">
        <f t="shared" ref="CS1663:CS1664" si="3133">IF(IFERROR(SEARCH($X$1,DN1663),0)&gt;0,$X$1,"")</f>
        <v/>
      </c>
      <c r="CT1663" s="4">
        <f t="shared" ref="CT1663:CT1664" si="3134">LEN(BW1663)+LEN(BX1663)+LEN(BY1663)+LEN(BZ1663)+LEN(CA1663)+LEN(CO1663)+LEN(CB1663)+LEN(CC1663)+LEN(CD1663)+LEN(CE1663)+LEN(CF1663)+LEN(CG1663)+LEN(CH1663)+LEN(CI1663)+LEN(CP1663)+LEN(CJ1663)+LEN(CK1663)+LEN(CQ1663)+LEN(BV1663)+LEN(CL1663)+LEN(CS1663)+LEN(CM1663)+LEN(CR1663)+LEN(CN1663)</f>
        <v>6</v>
      </c>
      <c r="CU1663" s="4" t="str">
        <f t="shared" ref="CU1663:CU1664" si="3135">IF(IFERROR(SEARCH($Z$1,DN1663),0)&gt;0,$Z$1,"")</f>
        <v>-</v>
      </c>
      <c r="CV1663" s="4" t="str">
        <f t="shared" ref="CV1663:CV1664" si="3136">IF(IFERROR(SEARCH($AA$1,DN1663),0)&gt;0,$AA$1,"")</f>
        <v>/</v>
      </c>
      <c r="CW1663" s="4" t="str">
        <f t="shared" ref="CW1663:CW1664" si="3137">IF(IFERROR(SEARCH($AB$1,DN1663),0)&gt;0,$AB$1,"")</f>
        <v/>
      </c>
      <c r="CX1663" s="4" t="str">
        <f t="shared" ref="CX1663:CX1664" si="3138">IF(IFERROR(SEARCH($AC$1,DN1663),0)&gt;0,$AC$1,"")</f>
        <v/>
      </c>
      <c r="CY1663" s="4" t="str">
        <f t="shared" ref="CY1663:CY1664" si="3139">IF(IFERROR(SEARCH($AD$1,DN1663),0)&gt;0,$AD$1,"")</f>
        <v/>
      </c>
      <c r="CZ1663" s="4" t="str">
        <f t="shared" ref="CZ1663:CZ1664" si="3140">IF(IFERROR(SEARCH($AE$1,DN1663),0)&gt;0,$AE$1,"")</f>
        <v/>
      </c>
      <c r="DA1663" s="4">
        <f t="shared" ref="DA1663:DA1664" si="3141">LEN(DM1663)</f>
        <v>9</v>
      </c>
      <c r="DB1663" s="4">
        <f t="shared" ref="DB1663:DB1664" si="3142">LEN(DN1663)</f>
        <v>19</v>
      </c>
      <c r="DC1663" s="4">
        <f t="shared" ref="DC1663:DC1664" si="3143">DB1663-DA1663</f>
        <v>10</v>
      </c>
      <c r="DD1663" s="4" t="str">
        <f t="shared" ref="DD1663:DD1664" si="3144">RIGHT(DN1663,4)</f>
        <v>/DUS</v>
      </c>
      <c r="DE1663" s="4" t="str">
        <f t="shared" ref="DE1663:DE1664" si="3145">RIGHT(DN1663,5)</f>
        <v>S/DUS</v>
      </c>
      <c r="DF1663" s="4" t="str" cm="1">
        <f t="array" ref="DF1663">LEFT(DM1663,SUM(LEN(DM1663)-LEN(SUBSTITUTE(DM1663,{"0";"1";"2";"3";"4";"5";"6";"7";"8";"9"},""))))</f>
        <v>40</v>
      </c>
      <c r="DG1663" s="4">
        <f t="shared" ref="DG1663:DG1664" si="3146">LEN(DT1663)</f>
        <v>13</v>
      </c>
      <c r="DH1663" s="4" t="b">
        <f t="shared" ref="DH1663:DH1664" si="3147">LEFT(DM1663,2)=DF1663</f>
        <v>1</v>
      </c>
      <c r="DI1663" s="4" t="str">
        <f t="shared" ref="DI1663:DI1664" si="3148">RIGHT(DD1663,3)</f>
        <v>DUS</v>
      </c>
      <c r="DJ1663" s="4" t="b">
        <f t="shared" ref="DJ1663:DJ1664" si="3149">IF((DL1663=AQ1663)=TRUE,TRUE,IF((DL1660=DL1663)=TRUE,TRUE,FALSE))</f>
        <v>0</v>
      </c>
      <c r="DK1663" s="4" t="b">
        <f t="shared" ref="DK1663:DK1664" si="3150">LEFT(DN1663,2)=LEFT(DO1663,2)</f>
        <v>0</v>
      </c>
      <c r="DL1663" s="5" t="str">
        <f t="shared" ref="DL1663:DL1664" si="3151">LEFT(DN1663,(DC1663-1))</f>
        <v>MILK LIFE</v>
      </c>
      <c r="DM1663" s="4" t="str">
        <f t="shared" ref="DM1663:DM1664" si="3152">IFERROR(RIGHT(DN1663,LEN(DN1663)-FIND("-",DN1663)),1)</f>
        <v>40PCS/DUS</v>
      </c>
      <c r="DN1663" t="s">
        <v>5161</v>
      </c>
      <c r="DO1663" s="1"/>
      <c r="DP1663" s="4" t="b">
        <f t="shared" ref="DP1663:DP1664" ca="1" si="3153">IF(IF(IF(DL1663=AQ1663,10,0)+IF(NOT(DI1663=$AU$1)=TRUE,10,0)=
20,"XXXX",IF(IF((DX1663+1)=2,0,1)+IF(DI1663=$AU$1,1,0)=2,TRUE,""))
="",IF(IF(DL1663=DL1660,10,0)+IF(NOT(DI1663=$AU$1)=TRUE,10,0)=
20,"XXXX",IF(IF((DX1663+1)=2,0,1)+IF(DI1663=$AU$1,1,0)=2,TRUE,
"")),IF(IF(DL1663=AQ1663,10,0)+IF(NOT(DI1663=$AU$1)=TRUE,10,0)=
20,"XXXX",IF(IF((DX1663+1)=2,0,1)+IF(DI1663=$AU$1,1,0)=2,TRUE,"")))</f>
        <v>1</v>
      </c>
      <c r="DQ1663">
        <v>100000</v>
      </c>
      <c r="DR1663">
        <v>100000</v>
      </c>
      <c r="DS1663">
        <v>94350</v>
      </c>
      <c r="DT1663" t="str">
        <f t="shared" ref="DT1663:DT1664" si="3154">IF(DO1663&gt;0,DO1663,"800000000"&amp;ROW(DS1663))</f>
        <v>8000000001663</v>
      </c>
      <c r="DU1663" t="str">
        <f t="shared" ref="DU1663:DU1664" si="3155">DL1663</f>
        <v>MILK LIFE</v>
      </c>
      <c r="DV1663" t="s">
        <v>4301</v>
      </c>
      <c r="DW1663" t="s">
        <v>4301</v>
      </c>
      <c r="DX1663" s="4" t="str" cm="1">
        <f t="array" aca="1" ref="DX1663" ca="1">LEFT(DM1663,MATCH(FALSE,ISNUMBER(MID(DM1663,ROW(INDIRECT("1:"&amp;LEN(DM1663)+1)), 1) *1),0) -1)</f>
        <v>40</v>
      </c>
      <c r="DY1663" s="1"/>
      <c r="EA1663" s="21"/>
      <c r="EC1663" s="5"/>
      <c r="EF1663" s="1"/>
      <c r="EH1663" s="1"/>
      <c r="EI1663" s="1"/>
      <c r="EL1663" s="5"/>
      <c r="EM1663" s="22"/>
      <c r="EN1663">
        <v>0</v>
      </c>
      <c r="EO1663" s="1" t="s">
        <v>5103</v>
      </c>
    </row>
    <row r="1664" spans="1:145">
      <c r="A1664" s="4" t="str">
        <f>IF(IFERROR(SEARCH($A$1,AS1664),0)&gt;0,$A$1,"")</f>
        <v/>
      </c>
      <c r="B1664" s="4" t="str">
        <f>IF(IFERROR(SEARCH($B$1,AS1664),0)&gt;0,$B$1,"")</f>
        <v/>
      </c>
      <c r="C1664" s="4" t="str">
        <f>IF(IFERROR(SEARCH($C$1,AS1664),0)&gt;0,$C$1,"")</f>
        <v/>
      </c>
      <c r="D1664" s="4" t="str">
        <f>IF(IFERROR(SEARCH($D$1,AS1664),0)&gt;0,$D$1,"")</f>
        <v/>
      </c>
      <c r="E1664" s="4" t="str">
        <f>IF(IFERROR(SEARCH($E$1,AS1664),0)&gt;0,$E$1,"")</f>
        <v/>
      </c>
      <c r="F1664" s="4" t="str">
        <f>IF(IFERROR(SEARCH($F$1,AS1664),0)&gt;0,$F$1,"")</f>
        <v/>
      </c>
      <c r="G1664" s="4" t="str">
        <f>IF(IFERROR(SEARCH($G$1,AS1664),0)&gt;0,$G$1,"")</f>
        <v>KTK</v>
      </c>
      <c r="H1664" s="4" t="str">
        <f>IF(IFERROR(SEARCH($H$1,AS1664),0)&gt;0,$H$1,"")</f>
        <v/>
      </c>
      <c r="I1664" s="4" t="str">
        <f>IF(IFERROR(SEARCH($I$1,AS1664),0)&gt;0,$I$1,"")</f>
        <v/>
      </c>
      <c r="J1664" s="4" t="str">
        <f>IF(IFERROR(SEARCH($J$1,AS1664),0)&gt;0,$J$1,"")</f>
        <v/>
      </c>
      <c r="K1664" s="4" t="str">
        <f>IF(IFERROR(SEARCH($K$1,AS1664),0)&gt;0,$K$1,"")</f>
        <v/>
      </c>
      <c r="L1664" s="4" t="str">
        <f>IF(IFERROR(SEARCH($L$1,AS1664),0)&gt;0,$L$1,"")</f>
        <v/>
      </c>
      <c r="M1664" s="4" t="str">
        <f>IF(IFERROR(SEARCH($M$1,AS1664),0)&gt;0,$M$1,"")</f>
        <v/>
      </c>
      <c r="N1664" s="4" t="str">
        <f>IF(IFERROR(SEARCH($N$1,AS1664),0)&gt;0,$N$1,"")</f>
        <v/>
      </c>
      <c r="O1664" s="4" t="str">
        <f>IF(IFERROR(SEARCH($O$1,AS1664),0)&gt;0,$O$1,"")</f>
        <v/>
      </c>
      <c r="P1664" s="4" t="str">
        <f>IF(IFERROR(SEARCH($P$1,AS1664),0)&gt;0,$P$1,"")</f>
        <v/>
      </c>
      <c r="Q1664" s="4" t="str">
        <f>IF(IFERROR(SEARCH($Q$1,AS1664),0)&gt;0,$Q$1,"")</f>
        <v/>
      </c>
      <c r="R1664" s="4" t="str">
        <f>IF(IFERROR(SEARCH($R$1,AS1664),0)&gt;0,$R$1,"")</f>
        <v/>
      </c>
      <c r="S1664" s="4" t="str">
        <f>IF(IFERROR(SEARCH($S$1,AS1664),0)&gt;0,$S$1,"")</f>
        <v/>
      </c>
      <c r="T1664" s="4" t="str">
        <f>IF(IFERROR(SEARCH($T$1,AS1664),0)&gt;0,$T$1,"")</f>
        <v/>
      </c>
      <c r="U1664" s="4" t="str">
        <f>IF(IFERROR(SEARCH($U$1,AS1664),0)&gt;0,$U$1,"")</f>
        <v/>
      </c>
      <c r="V1664" s="4" t="str">
        <f>IF(IFERROR(SEARCH($V$1,AS1664),0)&gt;0,$V$1,"")</f>
        <v/>
      </c>
      <c r="W1664" s="4" t="str">
        <f>IF(IFERROR(SEARCH($W$1,AS1664),0)&gt;0,$W$1,"")</f>
        <v/>
      </c>
      <c r="X1664" s="4" t="str">
        <f>IF(IFERROR(SEARCH($X$1,AS1664),0)&gt;0,$X$1,"")</f>
        <v/>
      </c>
      <c r="Y1664" s="4">
        <f>LEN(B1664)+LEN(C1664)+LEN(D1664)+LEN(E1664)+LEN(F1664)+LEN(T1664)+LEN(G1664)+LEN(H1664)+LEN(I1664)+LEN(J1664)+LEN(K1664)+LEN(L1664)+LEN(M1664)+LEN(N1664)+LEN(U1664)+LEN(O1664)+LEN(P1664)+LEN(V1664)+LEN(A1664)+LEN(Q1664)+LEN(X1664)+LEN(R1664)+LEN(W1664)+LEN(S1664)</f>
        <v>3</v>
      </c>
      <c r="Z1664" s="4" t="str">
        <f>IF(IFERROR(SEARCH($Z$1,AS1664),0)&gt;0,$Z$1,"")</f>
        <v>-</v>
      </c>
      <c r="AA1664" s="4" t="str">
        <f>IF(IFERROR(SEARCH($AA$1,AS1664),0)&gt;0,$AA$1,"")</f>
        <v/>
      </c>
      <c r="AB1664" s="4" t="str">
        <f>IF(IFERROR(SEARCH($AB$1,AS1664),0)&gt;0,$AB$1,"")</f>
        <v/>
      </c>
      <c r="AC1664" s="4" t="str">
        <f>IF(IFERROR(SEARCH($AC$1,AS1664),0)&gt;0,$AC$1,"")</f>
        <v/>
      </c>
      <c r="AD1664" s="4" t="str">
        <f>IF(IFERROR(SEARCH($AD$1,AS1664),0)&gt;0,$AD$1,"")</f>
        <v/>
      </c>
      <c r="AE1664" s="4" t="str">
        <f>IF(IFERROR(SEARCH($AE$1,AS1664),0)&gt;0,$AE$1,"")</f>
        <v/>
      </c>
      <c r="AF1664" s="4">
        <f>LEN(AR1664)</f>
        <v>4</v>
      </c>
      <c r="AG1664" s="4">
        <f>LEN(AS1664)</f>
        <v>28</v>
      </c>
      <c r="AH1664" s="4">
        <f>AG1664-AF1664</f>
        <v>24</v>
      </c>
      <c r="AI1664" s="4" t="str">
        <f>RIGHT(AS1664,4)</f>
        <v>1KTK</v>
      </c>
      <c r="AJ1664" s="4" t="str">
        <f>RIGHT(AS1664,5)</f>
        <v>-1KTK</v>
      </c>
      <c r="AK1664" s="4" t="str" cm="1">
        <f t="array" ref="AK1664">LEFT(AR1664,SUM(LEN(AR1664)-LEN(SUBSTITUTE(AR1664,{"0";"1";"2";"3";"4";"5";"6";"7";"8";"9"},""))))</f>
        <v>1</v>
      </c>
      <c r="AL1664" s="4">
        <f>LEN(AY1664)</f>
        <v>13</v>
      </c>
      <c r="AM1664" s="4" t="b">
        <f>LEFT(AR1664,1)=AK1664</f>
        <v>1</v>
      </c>
      <c r="AN1664" s="4" t="str">
        <f>RIGHT(AI1664,3)</f>
        <v>KTK</v>
      </c>
      <c r="AO1664" s="4" t="b">
        <f>IF((AQ1664=AQ1668)=TRUE,TRUE,IF((AQ1667=AQ1664)=TRUE,TRUE,FALSE))</f>
        <v>0</v>
      </c>
      <c r="AP1664" s="4" t="b">
        <f>LEFT(AS1664,2)=LEFT(AT1664,2)</f>
        <v>0</v>
      </c>
      <c r="AQ1664" s="5" t="str">
        <f>LEFT(AS1664,(AH1664-1))</f>
        <v>MILK LIFE 125ML VANILLA</v>
      </c>
      <c r="AR1664" s="4" t="str">
        <f>IFERROR(RIGHT(AS1664,LEN(AS1664)-FIND("-",AS1664)),1)</f>
        <v>1KTK</v>
      </c>
      <c r="AS1664" t="s">
        <v>5167</v>
      </c>
      <c r="AT1664" s="1" t="s">
        <v>2263</v>
      </c>
      <c r="AU1664" s="4" t="str">
        <f ca="1">IF(IF(IF(AQ1664=AQ1668,10,0)+IF(NOT(AN1664=$AU$1)=TRUE,10,0)=
20,"XXXX",IF(IF((BC1664+1)=2,0,1)+IF(AN1664=$AU$1,1,0)=2,TRUE,""))
="",IF(IF(AQ1664=AQ1667,10,0)+IF(NOT(AN1664=$AU$1)=TRUE,10,0)=
20,"XXXX",IF(IF((BC1664+1)=2,0,1)+IF(AN1664=$AU$1,1,0)=2,TRUE,
"")),IF(IF(AQ1664=AQ1668,10,0)+IF(NOT(AN1664=$AU$1)=TRUE,10,0)=
20,"XXXX",IF(IF((BC1664+1)=2,0,1)+IF(AN1664=$AU$1,1,0)=2,TRUE,"")))</f>
        <v/>
      </c>
      <c r="AV1664">
        <v>2600</v>
      </c>
      <c r="AW1664">
        <v>3000</v>
      </c>
      <c r="AX1664">
        <v>2312</v>
      </c>
      <c r="AY1664" t="str">
        <f>IF(AT1664&gt;0,AT1664,"800000000"&amp;ROW(AX1664))</f>
        <v>8991999111148</v>
      </c>
      <c r="AZ1664" t="str">
        <f>AQ1664</f>
        <v>MILK LIFE 125ML VANILLA</v>
      </c>
      <c r="BA1664" t="s">
        <v>4301</v>
      </c>
      <c r="BB1664" t="s">
        <v>4301</v>
      </c>
      <c r="BC1664" s="9" t="str" cm="1">
        <f t="array" aca="1" ref="BC1664" ca="1">LEFT(AR1664,MATCH(FALSE,ISNUMBER(MID(AR1664,ROW(INDIRECT("1:"&amp;LEN(AR1664)+1)), 1) *1),0) -1)</f>
        <v>1</v>
      </c>
      <c r="BD1664" s="1"/>
      <c r="BF1664" s="21"/>
      <c r="BK1664" s="1"/>
      <c r="BM1664" s="1"/>
      <c r="BN1664" s="1"/>
      <c r="BR1664" s="22"/>
      <c r="BS1664">
        <v>0</v>
      </c>
      <c r="BT1664" s="1" t="s">
        <v>5103</v>
      </c>
      <c r="BV1664" s="4" t="str">
        <f t="shared" si="3110"/>
        <v/>
      </c>
      <c r="BW1664" s="4" t="str">
        <f t="shared" si="3111"/>
        <v>PCS</v>
      </c>
      <c r="BX1664" s="4" t="str">
        <f t="shared" si="3112"/>
        <v/>
      </c>
      <c r="BY1664" s="4" t="str">
        <f t="shared" si="3113"/>
        <v/>
      </c>
      <c r="BZ1664" s="4" t="str">
        <f t="shared" si="3114"/>
        <v/>
      </c>
      <c r="CA1664" s="4" t="str">
        <f t="shared" si="3115"/>
        <v/>
      </c>
      <c r="CB1664" s="4" t="str">
        <f t="shared" si="3116"/>
        <v/>
      </c>
      <c r="CC1664" s="4" t="str">
        <f t="shared" si="3117"/>
        <v/>
      </c>
      <c r="CD1664" s="4" t="str">
        <f t="shared" si="3118"/>
        <v/>
      </c>
      <c r="CE1664" s="4" t="str">
        <f t="shared" si="3119"/>
        <v/>
      </c>
      <c r="CF1664" s="4" t="str">
        <f t="shared" si="3120"/>
        <v/>
      </c>
      <c r="CG1664" s="4" t="str">
        <f t="shared" si="3121"/>
        <v/>
      </c>
      <c r="CH1664" s="4" t="str">
        <f t="shared" si="3122"/>
        <v/>
      </c>
      <c r="CI1664" s="4" t="str">
        <f t="shared" si="3123"/>
        <v/>
      </c>
      <c r="CJ1664" s="4" t="str">
        <f t="shared" si="3124"/>
        <v>DUS</v>
      </c>
      <c r="CK1664" s="4" t="str">
        <f t="shared" si="3125"/>
        <v/>
      </c>
      <c r="CL1664" s="4" t="str">
        <f t="shared" si="3126"/>
        <v/>
      </c>
      <c r="CM1664" s="4" t="str">
        <f t="shared" si="3127"/>
        <v/>
      </c>
      <c r="CN1664" s="4" t="str">
        <f t="shared" si="3128"/>
        <v/>
      </c>
      <c r="CO1664" s="4" t="str">
        <f t="shared" si="3129"/>
        <v/>
      </c>
      <c r="CP1664" s="4" t="str">
        <f t="shared" si="3130"/>
        <v/>
      </c>
      <c r="CQ1664" s="4" t="str">
        <f t="shared" si="3131"/>
        <v/>
      </c>
      <c r="CR1664" s="4" t="str">
        <f t="shared" si="3132"/>
        <v/>
      </c>
      <c r="CS1664" s="4" t="str">
        <f t="shared" si="3133"/>
        <v/>
      </c>
      <c r="CT1664" s="4">
        <f t="shared" si="3134"/>
        <v>6</v>
      </c>
      <c r="CU1664" s="4" t="str">
        <f t="shared" si="3135"/>
        <v>-</v>
      </c>
      <c r="CV1664" s="4" t="str">
        <f t="shared" si="3136"/>
        <v>/</v>
      </c>
      <c r="CW1664" s="4" t="str">
        <f t="shared" si="3137"/>
        <v/>
      </c>
      <c r="CX1664" s="4" t="str">
        <f t="shared" si="3138"/>
        <v/>
      </c>
      <c r="CY1664" s="4" t="str">
        <f t="shared" si="3139"/>
        <v/>
      </c>
      <c r="CZ1664" s="4" t="str">
        <f t="shared" si="3140"/>
        <v/>
      </c>
      <c r="DA1664" s="4">
        <f t="shared" si="3141"/>
        <v>9</v>
      </c>
      <c r="DB1664" s="4">
        <f t="shared" si="3142"/>
        <v>19</v>
      </c>
      <c r="DC1664" s="4">
        <f t="shared" si="3143"/>
        <v>10</v>
      </c>
      <c r="DD1664" s="4" t="str">
        <f t="shared" si="3144"/>
        <v>/DUS</v>
      </c>
      <c r="DE1664" s="4" t="str">
        <f t="shared" si="3145"/>
        <v>S/DUS</v>
      </c>
      <c r="DF1664" s="4" t="str" cm="1">
        <f t="array" ref="DF1664">LEFT(DM1664,SUM(LEN(DM1664)-LEN(SUBSTITUTE(DM1664,{"0";"1";"2";"3";"4";"5";"6";"7";"8";"9"},""))))</f>
        <v>40</v>
      </c>
      <c r="DG1664" s="4">
        <f t="shared" si="3146"/>
        <v>13</v>
      </c>
      <c r="DH1664" s="4" t="b">
        <f t="shared" si="3147"/>
        <v>1</v>
      </c>
      <c r="DI1664" s="4" t="str">
        <f t="shared" si="3148"/>
        <v>DUS</v>
      </c>
      <c r="DJ1664" s="4" t="b">
        <f t="shared" si="3149"/>
        <v>0</v>
      </c>
      <c r="DK1664" s="4" t="b">
        <f t="shared" si="3150"/>
        <v>0</v>
      </c>
      <c r="DL1664" s="5" t="str">
        <f t="shared" si="3151"/>
        <v>MILK LIFE</v>
      </c>
      <c r="DM1664" s="4" t="str">
        <f t="shared" si="3152"/>
        <v>40PCS/DUS</v>
      </c>
      <c r="DN1664" t="s">
        <v>5161</v>
      </c>
      <c r="DO1664" s="1"/>
      <c r="DP1664" s="4" t="b">
        <f t="shared" ca="1" si="3153"/>
        <v>1</v>
      </c>
      <c r="DQ1664">
        <v>100000</v>
      </c>
      <c r="DR1664">
        <v>100000</v>
      </c>
      <c r="DS1664">
        <v>94350</v>
      </c>
      <c r="DT1664" t="str">
        <f t="shared" si="3154"/>
        <v>8000000001664</v>
      </c>
      <c r="DU1664" t="str">
        <f t="shared" si="3155"/>
        <v>MILK LIFE</v>
      </c>
      <c r="DV1664" t="s">
        <v>4301</v>
      </c>
      <c r="DW1664" t="s">
        <v>4301</v>
      </c>
      <c r="DX1664" s="4" t="str" cm="1">
        <f t="array" aca="1" ref="DX1664" ca="1">LEFT(DM1664,MATCH(FALSE,ISNUMBER(MID(DM1664,ROW(INDIRECT("1:"&amp;LEN(DM1664)+1)), 1) *1),0) -1)</f>
        <v>40</v>
      </c>
      <c r="DY1664" s="1"/>
      <c r="EA1664" s="21"/>
      <c r="EC1664" s="5"/>
      <c r="EF1664" s="1"/>
      <c r="EH1664" s="1"/>
      <c r="EI1664" s="1"/>
      <c r="EL1664" s="5"/>
      <c r="EM1664" s="22"/>
      <c r="EN1664">
        <v>0</v>
      </c>
      <c r="EO1664" s="1" t="s">
        <v>5103</v>
      </c>
    </row>
    <row r="1665" spans="1:72">
      <c r="A1665" s="4" t="str">
        <f t="shared" si="3067"/>
        <v/>
      </c>
      <c r="B1665" s="4" t="str">
        <f t="shared" si="3068"/>
        <v/>
      </c>
      <c r="C1665" s="4" t="str">
        <f t="shared" si="3069"/>
        <v/>
      </c>
      <c r="D1665" s="4" t="str">
        <f t="shared" si="3070"/>
        <v/>
      </c>
      <c r="E1665" s="4" t="str">
        <f t="shared" si="3071"/>
        <v/>
      </c>
      <c r="F1665" s="4" t="str">
        <f t="shared" si="3072"/>
        <v/>
      </c>
      <c r="G1665" s="4" t="str">
        <f t="shared" si="3073"/>
        <v>KTK</v>
      </c>
      <c r="H1665" s="4" t="str">
        <f t="shared" si="3074"/>
        <v/>
      </c>
      <c r="I1665" s="4" t="str">
        <f t="shared" si="3075"/>
        <v/>
      </c>
      <c r="J1665" s="4" t="str">
        <f t="shared" si="3076"/>
        <v/>
      </c>
      <c r="K1665" s="4" t="str">
        <f t="shared" si="3077"/>
        <v/>
      </c>
      <c r="L1665" s="4" t="str">
        <f t="shared" si="3078"/>
        <v/>
      </c>
      <c r="M1665" s="4" t="str">
        <f t="shared" si="3079"/>
        <v/>
      </c>
      <c r="N1665" s="4" t="str">
        <f t="shared" si="3080"/>
        <v/>
      </c>
      <c r="O1665" s="4" t="str">
        <f t="shared" si="3081"/>
        <v/>
      </c>
      <c r="P1665" s="4" t="str">
        <f t="shared" si="3082"/>
        <v/>
      </c>
      <c r="Q1665" s="4" t="str">
        <f t="shared" si="3083"/>
        <v/>
      </c>
      <c r="R1665" s="4" t="str">
        <f t="shared" si="3084"/>
        <v/>
      </c>
      <c r="S1665" s="4" t="str">
        <f t="shared" si="3085"/>
        <v/>
      </c>
      <c r="T1665" s="4" t="str">
        <f t="shared" si="3086"/>
        <v/>
      </c>
      <c r="U1665" s="4" t="str">
        <f t="shared" si="3087"/>
        <v/>
      </c>
      <c r="V1665" s="4" t="str">
        <f t="shared" si="3088"/>
        <v/>
      </c>
      <c r="W1665" s="4" t="str">
        <f t="shared" si="3089"/>
        <v/>
      </c>
      <c r="X1665" s="4" t="str">
        <f t="shared" si="3090"/>
        <v/>
      </c>
      <c r="Y1665" s="4">
        <f t="shared" si="3091"/>
        <v>3</v>
      </c>
      <c r="Z1665" s="4" t="str">
        <f t="shared" si="3092"/>
        <v>-</v>
      </c>
      <c r="AA1665" s="4" t="str">
        <f t="shared" si="3093"/>
        <v/>
      </c>
      <c r="AB1665" s="4" t="str">
        <f t="shared" si="3094"/>
        <v/>
      </c>
      <c r="AC1665" s="4" t="str">
        <f t="shared" si="3095"/>
        <v/>
      </c>
      <c r="AD1665" s="4" t="str">
        <f t="shared" si="3096"/>
        <v/>
      </c>
      <c r="AE1665" s="4" t="str">
        <f t="shared" si="3097"/>
        <v/>
      </c>
      <c r="AF1665" s="4">
        <f t="shared" si="3098"/>
        <v>4</v>
      </c>
      <c r="AG1665" s="4">
        <f t="shared" si="3099"/>
        <v>28</v>
      </c>
      <c r="AH1665" s="4">
        <f t="shared" si="3100"/>
        <v>24</v>
      </c>
      <c r="AI1665" s="4" t="str">
        <f t="shared" si="3101"/>
        <v>1KTK</v>
      </c>
      <c r="AJ1665" s="4" t="str">
        <f t="shared" si="3102"/>
        <v>-1KTK</v>
      </c>
      <c r="AK1665" s="4" t="str" cm="1">
        <f t="array" ref="AK1665">LEFT(AR1665,SUM(LEN(AR1665)-LEN(SUBSTITUTE(AR1665,{"0";"1";"2";"3";"4";"5";"6";"7";"8";"9"},""))))</f>
        <v>1</v>
      </c>
      <c r="AL1665" s="4">
        <f t="shared" si="3103"/>
        <v>13</v>
      </c>
      <c r="AM1665" s="4" t="b">
        <f t="shared" si="3108"/>
        <v>1</v>
      </c>
      <c r="AN1665" s="4" t="str">
        <f t="shared" si="3109"/>
        <v>KTK</v>
      </c>
      <c r="AO1665" s="4" t="b">
        <f>IF((AQ1665=AQ1666)=TRUE,TRUE,IF((AQ1662=AQ1665)=TRUE,TRUE,FALSE))</f>
        <v>0</v>
      </c>
      <c r="AP1665" s="4" t="b">
        <f t="shared" si="3104"/>
        <v>0</v>
      </c>
      <c r="AQ1665" s="5" t="str">
        <f t="shared" si="3105"/>
        <v>MILK LIFE 200ML COKELAT</v>
      </c>
      <c r="AR1665" s="4" t="str">
        <f t="shared" si="3106"/>
        <v>1KTK</v>
      </c>
      <c r="AS1665" t="s">
        <v>5163</v>
      </c>
      <c r="AT1665" s="1" t="s">
        <v>2259</v>
      </c>
      <c r="AU1665" s="4" t="str">
        <f ca="1">IF(IF(IF(AQ1665=AQ1666,10,0)+IF(NOT(AN1665=$AU$1)=TRUE,10,0)=
20,"XXXX",IF(IF((BC1665+1)=2,0,1)+IF(AN1665=$AU$1,1,0)=2,TRUE,""))
="",IF(IF(AQ1665=AQ1662,10,0)+IF(NOT(AN1665=$AU$1)=TRUE,10,0)=
20,"XXXX",IF(IF((BC1665+1)=2,0,1)+IF(AN1665=$AU$1,1,0)=2,TRUE,
"")),IF(IF(AQ1665=AQ1666,10,0)+IF(NOT(AN1665=$AU$1)=TRUE,10,0)=
20,"XXXX",IF(IF((BC1665+1)=2,0,1)+IF(AN1665=$AU$1,1,0)=2,TRUE,"")))</f>
        <v/>
      </c>
      <c r="AV1665">
        <v>4300</v>
      </c>
      <c r="AW1665">
        <v>4500</v>
      </c>
      <c r="AX1665">
        <v>3908</v>
      </c>
      <c r="AY1665" t="str">
        <f t="shared" si="3066"/>
        <v>8991999111445</v>
      </c>
      <c r="AZ1665" t="str">
        <f t="shared" si="3107"/>
        <v>MILK LIFE 200ML COKELAT</v>
      </c>
      <c r="BA1665" t="s">
        <v>4301</v>
      </c>
      <c r="BB1665" t="s">
        <v>4301</v>
      </c>
      <c r="BC1665" s="9" t="str" cm="1">
        <f t="array" aca="1" ref="BC1665" ca="1">LEFT(AR1665,MATCH(FALSE,ISNUMBER(MID(AR1665,ROW(INDIRECT("1:"&amp;LEN(AR1665)+1)), 1) *1),0) -1)</f>
        <v>1</v>
      </c>
      <c r="BD1665" s="1"/>
      <c r="BF1665" s="21"/>
      <c r="BK1665" s="1"/>
      <c r="BM1665" s="1"/>
      <c r="BN1665" s="1"/>
      <c r="BR1665" s="22"/>
      <c r="BS1665">
        <v>0</v>
      </c>
      <c r="BT1665" s="1" t="s">
        <v>5103</v>
      </c>
    </row>
    <row r="1666" spans="1:72">
      <c r="A1666" s="4" t="str">
        <f t="shared" si="3067"/>
        <v/>
      </c>
      <c r="B1666" s="4" t="str">
        <f t="shared" si="3068"/>
        <v/>
      </c>
      <c r="C1666" s="4" t="str">
        <f t="shared" si="3069"/>
        <v/>
      </c>
      <c r="D1666" s="4" t="str">
        <f t="shared" si="3070"/>
        <v/>
      </c>
      <c r="E1666" s="4" t="str">
        <f t="shared" si="3071"/>
        <v/>
      </c>
      <c r="F1666" s="4" t="str">
        <f t="shared" si="3072"/>
        <v/>
      </c>
      <c r="G1666" s="4" t="str">
        <f t="shared" si="3073"/>
        <v>KTK</v>
      </c>
      <c r="H1666" s="4" t="str">
        <f t="shared" si="3074"/>
        <v/>
      </c>
      <c r="I1666" s="4" t="str">
        <f t="shared" si="3075"/>
        <v/>
      </c>
      <c r="J1666" s="4" t="str">
        <f t="shared" si="3076"/>
        <v/>
      </c>
      <c r="K1666" s="4" t="str">
        <f t="shared" si="3077"/>
        <v/>
      </c>
      <c r="L1666" s="4" t="str">
        <f t="shared" si="3078"/>
        <v/>
      </c>
      <c r="M1666" s="4" t="str">
        <f t="shared" si="3079"/>
        <v/>
      </c>
      <c r="N1666" s="4" t="str">
        <f t="shared" si="3080"/>
        <v/>
      </c>
      <c r="O1666" s="4" t="str">
        <f t="shared" si="3081"/>
        <v/>
      </c>
      <c r="P1666" s="4" t="str">
        <f t="shared" si="3082"/>
        <v/>
      </c>
      <c r="Q1666" s="4" t="str">
        <f t="shared" si="3083"/>
        <v/>
      </c>
      <c r="R1666" s="4" t="str">
        <f t="shared" si="3084"/>
        <v/>
      </c>
      <c r="S1666" s="4" t="str">
        <f t="shared" si="3085"/>
        <v/>
      </c>
      <c r="T1666" s="4" t="str">
        <f t="shared" si="3086"/>
        <v/>
      </c>
      <c r="U1666" s="4" t="str">
        <f t="shared" si="3087"/>
        <v/>
      </c>
      <c r="V1666" s="4" t="str">
        <f t="shared" si="3088"/>
        <v/>
      </c>
      <c r="W1666" s="4" t="str">
        <f t="shared" si="3089"/>
        <v/>
      </c>
      <c r="X1666" s="4" t="str">
        <f t="shared" si="3090"/>
        <v/>
      </c>
      <c r="Y1666" s="4">
        <f t="shared" si="3091"/>
        <v>3</v>
      </c>
      <c r="Z1666" s="4" t="str">
        <f t="shared" si="3092"/>
        <v>-</v>
      </c>
      <c r="AA1666" s="4" t="str">
        <f t="shared" si="3093"/>
        <v/>
      </c>
      <c r="AB1666" s="4" t="str">
        <f t="shared" si="3094"/>
        <v/>
      </c>
      <c r="AC1666" s="4" t="str">
        <f t="shared" si="3095"/>
        <v/>
      </c>
      <c r="AD1666" s="4" t="str">
        <f t="shared" si="3096"/>
        <v/>
      </c>
      <c r="AE1666" s="4" t="str">
        <f t="shared" si="3097"/>
        <v/>
      </c>
      <c r="AF1666" s="4">
        <f t="shared" si="3098"/>
        <v>4</v>
      </c>
      <c r="AG1666" s="4">
        <f t="shared" si="3099"/>
        <v>26</v>
      </c>
      <c r="AH1666" s="4">
        <f t="shared" si="3100"/>
        <v>22</v>
      </c>
      <c r="AI1666" s="4" t="str">
        <f t="shared" si="3101"/>
        <v>1KTK</v>
      </c>
      <c r="AJ1666" s="4" t="str">
        <f t="shared" si="3102"/>
        <v>-1KTK</v>
      </c>
      <c r="AK1666" s="4" t="str" cm="1">
        <f t="array" ref="AK1666">LEFT(AR1666,SUM(LEN(AR1666)-LEN(SUBSTITUTE(AR1666,{"0";"1";"2";"3";"4";"5";"6";"7";"8";"9"},""))))</f>
        <v>1</v>
      </c>
      <c r="AL1666" s="4">
        <f t="shared" si="3103"/>
        <v>13</v>
      </c>
      <c r="AM1666" s="4" t="b">
        <f t="shared" si="3108"/>
        <v>1</v>
      </c>
      <c r="AN1666" s="4" t="str">
        <f t="shared" si="3109"/>
        <v>KTK</v>
      </c>
      <c r="AO1666" s="4" t="b">
        <f>IF((AQ1666=AQ1663)=TRUE,TRUE,IF((AQ1665=AQ1666)=TRUE,TRUE,FALSE))</f>
        <v>0</v>
      </c>
      <c r="AP1666" s="4" t="b">
        <f t="shared" si="3104"/>
        <v>0</v>
      </c>
      <c r="AQ1666" s="5" t="str">
        <f t="shared" si="3105"/>
        <v>MILK LIFE 200ML PLAIN</v>
      </c>
      <c r="AR1666" s="4" t="str">
        <f t="shared" si="3106"/>
        <v>1KTK</v>
      </c>
      <c r="AS1666" t="s">
        <v>5164</v>
      </c>
      <c r="AT1666" s="1" t="s">
        <v>2260</v>
      </c>
      <c r="AU1666" s="4" t="str">
        <f ca="1">IF(IF(IF(AQ1666=AQ1663,10,0)+IF(NOT(AN1666=$AU$1)=TRUE,10,0)=
20,"XXXX",IF(IF((BC1666+1)=2,0,1)+IF(AN1666=$AU$1,1,0)=2,TRUE,""))
="",IF(IF(AQ1666=AQ1665,10,0)+IF(NOT(AN1666=$AU$1)=TRUE,10,0)=
20,"XXXX",IF(IF((BC1666+1)=2,0,1)+IF(AN1666=$AU$1,1,0)=2,TRUE,
"")),IF(IF(AQ1666=AQ1663,10,0)+IF(NOT(AN1666=$AU$1)=TRUE,10,0)=
20,"XXXX",IF(IF((BC1666+1)=2,0,1)+IF(AN1666=$AU$1,1,0)=2,TRUE,"")))</f>
        <v/>
      </c>
      <c r="AV1666">
        <v>4300</v>
      </c>
      <c r="AW1666">
        <v>4500</v>
      </c>
      <c r="AX1666">
        <v>3908</v>
      </c>
      <c r="AY1666" t="str">
        <f t="shared" si="3066"/>
        <v>8991999111346</v>
      </c>
      <c r="AZ1666" t="str">
        <f t="shared" si="3107"/>
        <v>MILK LIFE 200ML PLAIN</v>
      </c>
      <c r="BA1666" t="s">
        <v>4301</v>
      </c>
      <c r="BB1666" t="s">
        <v>4301</v>
      </c>
      <c r="BC1666" s="9" t="str" cm="1">
        <f t="array" aca="1" ref="BC1666" ca="1">LEFT(AR1666,MATCH(FALSE,ISNUMBER(MID(AR1666,ROW(INDIRECT("1:"&amp;LEN(AR1666)+1)), 1) *1),0) -1)</f>
        <v>1</v>
      </c>
      <c r="BD1666" s="1"/>
      <c r="BF1666" s="21"/>
      <c r="BK1666" s="1"/>
      <c r="BM1666" s="1"/>
      <c r="BN1666" s="1"/>
      <c r="BR1666" s="22"/>
      <c r="BS1666">
        <v>0</v>
      </c>
      <c r="BT1666" s="1" t="s">
        <v>5103</v>
      </c>
    </row>
    <row r="1667" spans="1:72">
      <c r="A1667" s="4" t="str">
        <f t="shared" si="3067"/>
        <v/>
      </c>
      <c r="B1667" s="4" t="str">
        <f t="shared" si="3068"/>
        <v/>
      </c>
      <c r="C1667" s="4" t="str">
        <f t="shared" si="3069"/>
        <v/>
      </c>
      <c r="D1667" s="4" t="str">
        <f t="shared" si="3070"/>
        <v/>
      </c>
      <c r="E1667" s="4" t="str">
        <f t="shared" si="3071"/>
        <v/>
      </c>
      <c r="F1667" s="4" t="str">
        <f t="shared" si="3072"/>
        <v/>
      </c>
      <c r="G1667" s="4" t="str">
        <f t="shared" si="3073"/>
        <v>KTK</v>
      </c>
      <c r="H1667" s="4" t="str">
        <f t="shared" si="3074"/>
        <v/>
      </c>
      <c r="I1667" s="4" t="str">
        <f t="shared" si="3075"/>
        <v/>
      </c>
      <c r="J1667" s="4" t="str">
        <f t="shared" si="3076"/>
        <v/>
      </c>
      <c r="K1667" s="4" t="str">
        <f t="shared" si="3077"/>
        <v/>
      </c>
      <c r="L1667" s="4" t="str">
        <f t="shared" si="3078"/>
        <v/>
      </c>
      <c r="M1667" s="4" t="str">
        <f t="shared" si="3079"/>
        <v/>
      </c>
      <c r="N1667" s="4" t="str">
        <f t="shared" si="3080"/>
        <v/>
      </c>
      <c r="O1667" s="4" t="str">
        <f t="shared" si="3081"/>
        <v/>
      </c>
      <c r="P1667" s="4" t="str">
        <f t="shared" si="3082"/>
        <v/>
      </c>
      <c r="Q1667" s="4" t="str">
        <f t="shared" si="3083"/>
        <v/>
      </c>
      <c r="R1667" s="4" t="str">
        <f t="shared" si="3084"/>
        <v/>
      </c>
      <c r="S1667" s="4" t="str">
        <f t="shared" si="3085"/>
        <v/>
      </c>
      <c r="T1667" s="4" t="str">
        <f t="shared" si="3086"/>
        <v/>
      </c>
      <c r="U1667" s="4" t="str">
        <f t="shared" si="3087"/>
        <v/>
      </c>
      <c r="V1667" s="4" t="str">
        <f t="shared" si="3088"/>
        <v/>
      </c>
      <c r="W1667" s="4" t="str">
        <f t="shared" si="3089"/>
        <v/>
      </c>
      <c r="X1667" s="4" t="str">
        <f t="shared" si="3090"/>
        <v/>
      </c>
      <c r="Y1667" s="4">
        <f t="shared" si="3091"/>
        <v>3</v>
      </c>
      <c r="Z1667" s="4" t="str">
        <f t="shared" si="3092"/>
        <v>-</v>
      </c>
      <c r="AA1667" s="4" t="str">
        <f t="shared" si="3093"/>
        <v/>
      </c>
      <c r="AB1667" s="4" t="str">
        <f t="shared" si="3094"/>
        <v/>
      </c>
      <c r="AC1667" s="4" t="str">
        <f t="shared" si="3095"/>
        <v/>
      </c>
      <c r="AD1667" s="4" t="str">
        <f t="shared" si="3096"/>
        <v/>
      </c>
      <c r="AE1667" s="4" t="str">
        <f t="shared" si="3097"/>
        <v/>
      </c>
      <c r="AF1667" s="4">
        <f t="shared" si="3098"/>
        <v>4</v>
      </c>
      <c r="AG1667" s="4">
        <f t="shared" si="3099"/>
        <v>29</v>
      </c>
      <c r="AH1667" s="4">
        <f t="shared" si="3100"/>
        <v>25</v>
      </c>
      <c r="AI1667" s="4" t="str">
        <f t="shared" si="3101"/>
        <v>1KTK</v>
      </c>
      <c r="AJ1667" s="4" t="str">
        <f t="shared" si="3102"/>
        <v>-1KTK</v>
      </c>
      <c r="AK1667" s="4" t="str" cm="1">
        <f t="array" ref="AK1667">LEFT(AR1667,SUM(LEN(AR1667)-LEN(SUBSTITUTE(AR1667,{"0";"1";"2";"3";"4";"5";"6";"7";"8";"9"},""))))</f>
        <v>1</v>
      </c>
      <c r="AL1667" s="4">
        <f t="shared" si="3103"/>
        <v>13</v>
      </c>
      <c r="AM1667" s="4" t="b">
        <f t="shared" si="3108"/>
        <v>1</v>
      </c>
      <c r="AN1667" s="4" t="str">
        <f t="shared" si="3109"/>
        <v>KTK</v>
      </c>
      <c r="AO1667" s="4" t="b">
        <f>IF((AQ1667=AQ1664)=TRUE,TRUE,IF((AQ1663=AQ1667)=TRUE,TRUE,FALSE))</f>
        <v>0</v>
      </c>
      <c r="AP1667" s="4" t="b">
        <f t="shared" si="3104"/>
        <v>0</v>
      </c>
      <c r="AQ1667" s="5" t="str">
        <f t="shared" si="3105"/>
        <v>MILK LIFE 200ML STROBERI</v>
      </c>
      <c r="AR1667" s="4" t="str">
        <f t="shared" si="3106"/>
        <v>1KTK</v>
      </c>
      <c r="AS1667" t="s">
        <v>5166</v>
      </c>
      <c r="AT1667" s="1" t="s">
        <v>2262</v>
      </c>
      <c r="AU1667" s="4" t="str">
        <f ca="1">IF(IF(IF(AQ1667=AQ1664,10,0)+IF(NOT(AN1667=$AU$1)=TRUE,10,0)=
20,"XXXX",IF(IF((BC1667+1)=2,0,1)+IF(AN1667=$AU$1,1,0)=2,TRUE,""))
="",IF(IF(AQ1667=AQ1663,10,0)+IF(NOT(AN1667=$AU$1)=TRUE,10,0)=
20,"XXXX",IF(IF((BC1667+1)=2,0,1)+IF(AN1667=$AU$1,1,0)=2,TRUE,
"")),IF(IF(AQ1667=AQ1664,10,0)+IF(NOT(AN1667=$AU$1)=TRUE,10,0)=
20,"XXXX",IF(IF((BC1667+1)=2,0,1)+IF(AN1667=$AU$1,1,0)=2,TRUE,"")))</f>
        <v/>
      </c>
      <c r="AV1667">
        <v>4300</v>
      </c>
      <c r="AW1667">
        <v>4500</v>
      </c>
      <c r="AX1667">
        <v>3908</v>
      </c>
      <c r="AY1667" t="str">
        <f t="shared" si="3066"/>
        <v>8991999111643</v>
      </c>
      <c r="AZ1667" t="str">
        <f t="shared" si="3107"/>
        <v>MILK LIFE 200ML STROBERI</v>
      </c>
      <c r="BA1667" t="s">
        <v>4301</v>
      </c>
      <c r="BB1667" t="s">
        <v>4301</v>
      </c>
      <c r="BC1667" s="9" t="str" cm="1">
        <f t="array" aca="1" ref="BC1667" ca="1">LEFT(AR1667,MATCH(FALSE,ISNUMBER(MID(AR1667,ROW(INDIRECT("1:"&amp;LEN(AR1667)+1)), 1) *1),0) -1)</f>
        <v>1</v>
      </c>
      <c r="BD1667" s="1"/>
      <c r="BF1667" s="21"/>
      <c r="BK1667" s="1"/>
      <c r="BM1667" s="1"/>
      <c r="BN1667" s="1"/>
      <c r="BR1667" s="22"/>
      <c r="BS1667">
        <v>0</v>
      </c>
      <c r="BT1667" s="1" t="s">
        <v>5103</v>
      </c>
    </row>
    <row r="1668" spans="1:72">
      <c r="A1668" s="4" t="str">
        <f t="shared" si="3067"/>
        <v/>
      </c>
      <c r="B1668" s="4" t="str">
        <f t="shared" si="3068"/>
        <v/>
      </c>
      <c r="C1668" s="4" t="str">
        <f t="shared" si="3069"/>
        <v/>
      </c>
      <c r="D1668" s="4" t="str">
        <f t="shared" si="3070"/>
        <v/>
      </c>
      <c r="E1668" s="4" t="str">
        <f t="shared" si="3071"/>
        <v/>
      </c>
      <c r="F1668" s="4" t="str">
        <f t="shared" si="3072"/>
        <v>RTG</v>
      </c>
      <c r="G1668" s="4" t="str">
        <f t="shared" si="3073"/>
        <v/>
      </c>
      <c r="H1668" s="4" t="str">
        <f t="shared" si="3074"/>
        <v/>
      </c>
      <c r="I1668" s="4" t="str">
        <f t="shared" si="3075"/>
        <v/>
      </c>
      <c r="J1668" s="4" t="str">
        <f t="shared" si="3076"/>
        <v/>
      </c>
      <c r="K1668" s="4" t="str">
        <f t="shared" si="3077"/>
        <v/>
      </c>
      <c r="L1668" s="4" t="str">
        <f t="shared" si="3078"/>
        <v/>
      </c>
      <c r="M1668" s="4" t="str">
        <f t="shared" si="3079"/>
        <v/>
      </c>
      <c r="N1668" s="4" t="str">
        <f t="shared" si="3080"/>
        <v/>
      </c>
      <c r="O1668" s="4" t="str">
        <f t="shared" si="3081"/>
        <v/>
      </c>
      <c r="P1668" s="4" t="str">
        <f t="shared" si="3082"/>
        <v/>
      </c>
      <c r="Q1668" s="4" t="str">
        <f t="shared" si="3083"/>
        <v/>
      </c>
      <c r="R1668" s="4" t="str">
        <f t="shared" si="3084"/>
        <v/>
      </c>
      <c r="S1668" s="4" t="str">
        <f t="shared" si="3085"/>
        <v/>
      </c>
      <c r="T1668" s="4" t="str">
        <f t="shared" si="3086"/>
        <v/>
      </c>
      <c r="U1668" s="4" t="str">
        <f t="shared" si="3087"/>
        <v/>
      </c>
      <c r="V1668" s="4" t="str">
        <f t="shared" si="3088"/>
        <v/>
      </c>
      <c r="W1668" s="4" t="str">
        <f t="shared" si="3089"/>
        <v/>
      </c>
      <c r="X1668" s="4" t="str">
        <f t="shared" si="3090"/>
        <v/>
      </c>
      <c r="Y1668" s="4">
        <f t="shared" si="3091"/>
        <v>3</v>
      </c>
      <c r="Z1668" s="4" t="str">
        <f t="shared" si="3092"/>
        <v>-</v>
      </c>
      <c r="AA1668" s="4" t="str">
        <f t="shared" si="3093"/>
        <v/>
      </c>
      <c r="AB1668" s="4" t="str">
        <f t="shared" si="3094"/>
        <v/>
      </c>
      <c r="AC1668" s="4" t="str">
        <f t="shared" si="3095"/>
        <v/>
      </c>
      <c r="AD1668" s="4" t="str">
        <f t="shared" si="3096"/>
        <v/>
      </c>
      <c r="AE1668" s="4" t="str">
        <f t="shared" si="3097"/>
        <v/>
      </c>
      <c r="AF1668" s="4">
        <f t="shared" si="3098"/>
        <v>4</v>
      </c>
      <c r="AG1668" s="4">
        <f t="shared" si="3099"/>
        <v>35</v>
      </c>
      <c r="AH1668" s="4">
        <f t="shared" si="3100"/>
        <v>31</v>
      </c>
      <c r="AI1668" s="4" t="str">
        <f t="shared" si="3101"/>
        <v>1RTG</v>
      </c>
      <c r="AJ1668" s="4" t="str">
        <f t="shared" si="3102"/>
        <v>-1RTG</v>
      </c>
      <c r="AK1668" s="4" t="str" cm="1">
        <f t="array" ref="AK1668">LEFT(AR1668,SUM(LEN(AR1668)-LEN(SUBSTITUTE(AR1668,{"0";"1";"2";"3";"4";"5";"6";"7";"8";"9"},""))))</f>
        <v>1</v>
      </c>
      <c r="AL1668" s="4">
        <f t="shared" si="3103"/>
        <v>13</v>
      </c>
      <c r="AM1668" s="4" t="b">
        <f t="shared" si="3108"/>
        <v>1</v>
      </c>
      <c r="AN1668" s="4" t="str">
        <f t="shared" si="3109"/>
        <v>RTG</v>
      </c>
      <c r="AO1668" s="4" t="b">
        <f>IF((AQ1668=AQ1669)=TRUE,TRUE,IF((AQ1664=AQ1668)=TRUE,TRUE,FALSE))</f>
        <v>0</v>
      </c>
      <c r="AP1668" s="4" t="b">
        <f t="shared" si="3104"/>
        <v>0</v>
      </c>
      <c r="AQ1668" s="5" t="str">
        <f t="shared" si="3105"/>
        <v>MILK TEA TIME BOBA CARAMELIZED</v>
      </c>
      <c r="AR1668" s="4" t="str">
        <f t="shared" si="3106"/>
        <v>1RTG</v>
      </c>
      <c r="AS1668" t="s">
        <v>4831</v>
      </c>
      <c r="AT1668" s="1" t="s">
        <v>2264</v>
      </c>
      <c r="AU1668" s="4" t="str">
        <f ca="1">IF(IF(IF(AQ1668=AQ1669,10,0)+IF(NOT(AN1668=$AU$1)=TRUE,10,0)=
20,"XXXX",IF(IF((BC1668+1)=2,0,1)+IF(AN1668=$AU$1,1,0)=2,TRUE,""))
="",IF(IF(AQ1668=AQ1664,10,0)+IF(NOT(AN1668=$AU$1)=TRUE,10,0)=
20,"XXXX",IF(IF((BC1668+1)=2,0,1)+IF(AN1668=$AU$1,1,0)=2,TRUE,
"")),IF(IF(AQ1668=AQ1669,10,0)+IF(NOT(AN1668=$AU$1)=TRUE,10,0)=
20,"XXXX",IF(IF((BC1668+1)=2,0,1)+IF(AN1668=$AU$1,1,0)=2,TRUE,"")))</f>
        <v/>
      </c>
      <c r="AV1668">
        <v>15500</v>
      </c>
      <c r="AW1668">
        <v>15500</v>
      </c>
      <c r="AX1668">
        <v>14372</v>
      </c>
      <c r="AY1668" t="str">
        <f t="shared" si="3066"/>
        <v>8992933394122</v>
      </c>
      <c r="AZ1668" t="str">
        <f t="shared" si="3107"/>
        <v>MILK TEA TIME BOBA CARAMELIZED</v>
      </c>
      <c r="BA1668" t="s">
        <v>4301</v>
      </c>
      <c r="BB1668" t="s">
        <v>4301</v>
      </c>
      <c r="BC1668" s="9" t="str" cm="1">
        <f t="array" aca="1" ref="BC1668" ca="1">LEFT(AR1668,MATCH(FALSE,ISNUMBER(MID(AR1668,ROW(INDIRECT("1:"&amp;LEN(AR1668)+1)), 1) *1),0) -1)</f>
        <v>1</v>
      </c>
      <c r="BD1668" s="1"/>
      <c r="BF1668" s="21"/>
      <c r="BK1668" s="1"/>
      <c r="BM1668" s="1"/>
      <c r="BN1668" s="1"/>
      <c r="BR1668" s="22"/>
      <c r="BS1668">
        <v>0</v>
      </c>
      <c r="BT1668" s="1" t="s">
        <v>5103</v>
      </c>
    </row>
    <row r="1669" spans="1:72">
      <c r="A1669" s="4" t="str">
        <f t="shared" si="3067"/>
        <v/>
      </c>
      <c r="B1669" s="4" t="str">
        <f t="shared" si="3068"/>
        <v/>
      </c>
      <c r="C1669" s="4" t="str">
        <f t="shared" si="3069"/>
        <v/>
      </c>
      <c r="D1669" s="4" t="str">
        <f t="shared" si="3070"/>
        <v/>
      </c>
      <c r="E1669" s="4" t="str">
        <f t="shared" si="3071"/>
        <v/>
      </c>
      <c r="F1669" s="4" t="str">
        <f t="shared" si="3072"/>
        <v>RTG</v>
      </c>
      <c r="G1669" s="4" t="str">
        <f t="shared" si="3073"/>
        <v/>
      </c>
      <c r="H1669" s="4" t="str">
        <f t="shared" si="3074"/>
        <v/>
      </c>
      <c r="I1669" s="4" t="str">
        <f t="shared" si="3075"/>
        <v/>
      </c>
      <c r="J1669" s="4" t="str">
        <f t="shared" si="3076"/>
        <v/>
      </c>
      <c r="K1669" s="4" t="str">
        <f t="shared" si="3077"/>
        <v/>
      </c>
      <c r="L1669" s="4" t="str">
        <f t="shared" si="3078"/>
        <v/>
      </c>
      <c r="M1669" s="4" t="str">
        <f t="shared" si="3079"/>
        <v/>
      </c>
      <c r="N1669" s="4" t="str">
        <f t="shared" si="3080"/>
        <v/>
      </c>
      <c r="O1669" s="4" t="str">
        <f t="shared" si="3081"/>
        <v/>
      </c>
      <c r="P1669" s="4" t="str">
        <f t="shared" si="3082"/>
        <v/>
      </c>
      <c r="Q1669" s="4" t="str">
        <f t="shared" si="3083"/>
        <v/>
      </c>
      <c r="R1669" s="4" t="str">
        <f t="shared" si="3084"/>
        <v/>
      </c>
      <c r="S1669" s="4" t="str">
        <f t="shared" si="3085"/>
        <v/>
      </c>
      <c r="T1669" s="4" t="str">
        <f t="shared" si="3086"/>
        <v/>
      </c>
      <c r="U1669" s="4" t="str">
        <f t="shared" si="3087"/>
        <v/>
      </c>
      <c r="V1669" s="4" t="str">
        <f t="shared" si="3088"/>
        <v/>
      </c>
      <c r="W1669" s="4" t="str">
        <f t="shared" si="3089"/>
        <v/>
      </c>
      <c r="X1669" s="4" t="str">
        <f t="shared" si="3090"/>
        <v/>
      </c>
      <c r="Y1669" s="4">
        <f t="shared" si="3091"/>
        <v>3</v>
      </c>
      <c r="Z1669" s="4" t="str">
        <f t="shared" si="3092"/>
        <v>-</v>
      </c>
      <c r="AA1669" s="4" t="str">
        <f t="shared" si="3093"/>
        <v/>
      </c>
      <c r="AB1669" s="4" t="str">
        <f t="shared" si="3094"/>
        <v/>
      </c>
      <c r="AC1669" s="4" t="str">
        <f t="shared" si="3095"/>
        <v/>
      </c>
      <c r="AD1669" s="4" t="str">
        <f t="shared" si="3096"/>
        <v/>
      </c>
      <c r="AE1669" s="4" t="str">
        <f t="shared" si="3097"/>
        <v/>
      </c>
      <c r="AF1669" s="4">
        <f t="shared" si="3098"/>
        <v>4</v>
      </c>
      <c r="AG1669" s="4">
        <f t="shared" si="3099"/>
        <v>27</v>
      </c>
      <c r="AH1669" s="4">
        <f t="shared" si="3100"/>
        <v>23</v>
      </c>
      <c r="AI1669" s="4" t="str">
        <f t="shared" si="3101"/>
        <v>1RTG</v>
      </c>
      <c r="AJ1669" s="4" t="str">
        <f t="shared" si="3102"/>
        <v>-1RTG</v>
      </c>
      <c r="AK1669" s="4" t="str" cm="1">
        <f t="array" ref="AK1669">LEFT(AR1669,SUM(LEN(AR1669)-LEN(SUBSTITUTE(AR1669,{"0";"1";"2";"3";"4";"5";"6";"7";"8";"9"},""))))</f>
        <v>1</v>
      </c>
      <c r="AL1669" s="4">
        <f t="shared" si="3103"/>
        <v>13</v>
      </c>
      <c r="AM1669" s="4" t="b">
        <f t="shared" si="3108"/>
        <v>1</v>
      </c>
      <c r="AN1669" s="4" t="str">
        <f t="shared" si="3109"/>
        <v>RTG</v>
      </c>
      <c r="AO1669" s="4" t="b">
        <f t="shared" ref="AO1669:AO1706" si="3156">IF((AQ1669=AQ1670)=TRUE,TRUE,IF((AQ1668=AQ1669)=TRUE,TRUE,FALSE))</f>
        <v>0</v>
      </c>
      <c r="AP1669" s="4" t="b">
        <f t="shared" si="3104"/>
        <v>0</v>
      </c>
      <c r="AQ1669" s="5" t="str">
        <f t="shared" si="3105"/>
        <v>MILK TEA TIME HAZELNUT</v>
      </c>
      <c r="AR1669" s="4" t="str">
        <f t="shared" si="3106"/>
        <v>1RTG</v>
      </c>
      <c r="AS1669" t="s">
        <v>4830</v>
      </c>
      <c r="AT1669" s="1" t="s">
        <v>2265</v>
      </c>
      <c r="AU1669" s="4" t="str">
        <f t="shared" ref="AU1669:AU1715" ca="1" si="3157">IF(IF(IF(AQ1669=AQ1670,10,0)+IF(NOT(AN1669=$AU$1)=TRUE,10,0)=
20,"XXXX",IF(IF((BC1669+1)=2,0,1)+IF(AN1669=$AU$1,1,0)=2,TRUE,""))
="",IF(IF(AQ1669=AQ1668,10,0)+IF(NOT(AN1669=$AU$1)=TRUE,10,0)=
20,"XXXX",IF(IF((BC1669+1)=2,0,1)+IF(AN1669=$AU$1,1,0)=2,TRUE,
"")),IF(IF(AQ1669=AQ1670,10,0)+IF(NOT(AN1669=$AU$1)=TRUE,10,0)=
20,"XXXX",IF(IF((BC1669+1)=2,0,1)+IF(AN1669=$AU$1,1,0)=2,TRUE,"")))</f>
        <v/>
      </c>
      <c r="AV1669">
        <v>15500</v>
      </c>
      <c r="AW1669">
        <v>15500</v>
      </c>
      <c r="AX1669">
        <v>14372</v>
      </c>
      <c r="AY1669" t="str">
        <f t="shared" si="3066"/>
        <v>8992933392128</v>
      </c>
      <c r="AZ1669" t="str">
        <f t="shared" si="3107"/>
        <v>MILK TEA TIME HAZELNUT</v>
      </c>
      <c r="BA1669" t="s">
        <v>4301</v>
      </c>
      <c r="BB1669" t="s">
        <v>4301</v>
      </c>
      <c r="BC1669" s="9" t="str" cm="1">
        <f t="array" aca="1" ref="BC1669" ca="1">LEFT(AR1669,MATCH(FALSE,ISNUMBER(MID(AR1669,ROW(INDIRECT("1:"&amp;LEN(AR1669)+1)), 1) *1),0) -1)</f>
        <v>1</v>
      </c>
      <c r="BD1669" s="1"/>
      <c r="BF1669" s="21"/>
      <c r="BK1669" s="1"/>
      <c r="BM1669" s="1"/>
      <c r="BN1669" s="1"/>
      <c r="BR1669" s="22"/>
      <c r="BS1669">
        <v>0</v>
      </c>
      <c r="BT1669" s="1" t="s">
        <v>5103</v>
      </c>
    </row>
    <row r="1670" spans="1:72">
      <c r="A1670" s="4" t="str">
        <f t="shared" si="3067"/>
        <v/>
      </c>
      <c r="B1670" s="4" t="str">
        <f t="shared" si="3068"/>
        <v/>
      </c>
      <c r="C1670" s="4" t="str">
        <f t="shared" si="3069"/>
        <v/>
      </c>
      <c r="D1670" s="4" t="str">
        <f t="shared" si="3070"/>
        <v/>
      </c>
      <c r="E1670" s="4" t="str">
        <f t="shared" si="3071"/>
        <v/>
      </c>
      <c r="F1670" s="4" t="str">
        <f t="shared" si="3072"/>
        <v>RTG</v>
      </c>
      <c r="G1670" s="4" t="str">
        <f t="shared" si="3073"/>
        <v/>
      </c>
      <c r="H1670" s="4" t="str">
        <f t="shared" si="3074"/>
        <v/>
      </c>
      <c r="I1670" s="4" t="str">
        <f t="shared" si="3075"/>
        <v/>
      </c>
      <c r="J1670" s="4" t="str">
        <f t="shared" si="3076"/>
        <v/>
      </c>
      <c r="K1670" s="4" t="str">
        <f t="shared" si="3077"/>
        <v/>
      </c>
      <c r="L1670" s="4" t="str">
        <f t="shared" si="3078"/>
        <v/>
      </c>
      <c r="M1670" s="4" t="str">
        <f t="shared" si="3079"/>
        <v/>
      </c>
      <c r="N1670" s="4" t="str">
        <f t="shared" si="3080"/>
        <v/>
      </c>
      <c r="O1670" s="4" t="str">
        <f t="shared" si="3081"/>
        <v/>
      </c>
      <c r="P1670" s="4" t="str">
        <f t="shared" si="3082"/>
        <v/>
      </c>
      <c r="Q1670" s="4" t="str">
        <f t="shared" si="3083"/>
        <v/>
      </c>
      <c r="R1670" s="4" t="str">
        <f t="shared" si="3084"/>
        <v/>
      </c>
      <c r="S1670" s="4" t="str">
        <f t="shared" si="3085"/>
        <v/>
      </c>
      <c r="T1670" s="4" t="str">
        <f t="shared" si="3086"/>
        <v/>
      </c>
      <c r="U1670" s="4" t="str">
        <f t="shared" si="3087"/>
        <v/>
      </c>
      <c r="V1670" s="4" t="str">
        <f t="shared" si="3088"/>
        <v/>
      </c>
      <c r="W1670" s="4" t="str">
        <f t="shared" si="3089"/>
        <v/>
      </c>
      <c r="X1670" s="4" t="str">
        <f t="shared" si="3090"/>
        <v/>
      </c>
      <c r="Y1670" s="4">
        <f t="shared" si="3091"/>
        <v>3</v>
      </c>
      <c r="Z1670" s="4" t="str">
        <f t="shared" si="3092"/>
        <v>-</v>
      </c>
      <c r="AA1670" s="4" t="str">
        <f t="shared" si="3093"/>
        <v/>
      </c>
      <c r="AB1670" s="4" t="str">
        <f t="shared" si="3094"/>
        <v/>
      </c>
      <c r="AC1670" s="4" t="str">
        <f t="shared" si="3095"/>
        <v/>
      </c>
      <c r="AD1670" s="4" t="str">
        <f t="shared" si="3096"/>
        <v/>
      </c>
      <c r="AE1670" s="4" t="str">
        <f t="shared" si="3097"/>
        <v/>
      </c>
      <c r="AF1670" s="4">
        <f t="shared" si="3098"/>
        <v>4</v>
      </c>
      <c r="AG1670" s="4">
        <f t="shared" si="3099"/>
        <v>38</v>
      </c>
      <c r="AH1670" s="4">
        <f t="shared" si="3100"/>
        <v>34</v>
      </c>
      <c r="AI1670" s="4" t="str">
        <f t="shared" si="3101"/>
        <v>1RTG</v>
      </c>
      <c r="AJ1670" s="4" t="str">
        <f t="shared" si="3102"/>
        <v>-1RTG</v>
      </c>
      <c r="AK1670" s="4" t="str" cm="1">
        <f t="array" ref="AK1670">LEFT(AR1670,SUM(LEN(AR1670)-LEN(SUBSTITUTE(AR1670,{"0";"1";"2";"3";"4";"5";"6";"7";"8";"9"},""))))</f>
        <v>1</v>
      </c>
      <c r="AL1670" s="4">
        <f t="shared" si="3103"/>
        <v>13</v>
      </c>
      <c r="AM1670" s="4" t="b">
        <f t="shared" si="3108"/>
        <v>1</v>
      </c>
      <c r="AN1670" s="4" t="str">
        <f t="shared" si="3109"/>
        <v>RTG</v>
      </c>
      <c r="AO1670" s="4" t="b">
        <f t="shared" si="3156"/>
        <v>0</v>
      </c>
      <c r="AP1670" s="4" t="b">
        <f t="shared" si="3104"/>
        <v>0</v>
      </c>
      <c r="AQ1670" s="5" t="str">
        <f t="shared" si="3105"/>
        <v>MILK TEA TIME SALTED CREAM CHEESE</v>
      </c>
      <c r="AR1670" s="4" t="str">
        <f t="shared" si="3106"/>
        <v>1RTG</v>
      </c>
      <c r="AS1670" t="s">
        <v>4829</v>
      </c>
      <c r="AT1670" s="1" t="s">
        <v>2266</v>
      </c>
      <c r="AU1670" s="4" t="str">
        <f t="shared" ca="1" si="3157"/>
        <v/>
      </c>
      <c r="AV1670">
        <v>15500</v>
      </c>
      <c r="AW1670">
        <v>15500</v>
      </c>
      <c r="AX1670">
        <v>14372</v>
      </c>
      <c r="AY1670" t="str">
        <f t="shared" si="3066"/>
        <v>8992933391121</v>
      </c>
      <c r="AZ1670" t="str">
        <f t="shared" si="3107"/>
        <v>MILK TEA TIME SALTED CREAM CHEESE</v>
      </c>
      <c r="BA1670" t="s">
        <v>4301</v>
      </c>
      <c r="BB1670" t="s">
        <v>4301</v>
      </c>
      <c r="BC1670" s="9" t="str" cm="1">
        <f t="array" aca="1" ref="BC1670" ca="1">LEFT(AR1670,MATCH(FALSE,ISNUMBER(MID(AR1670,ROW(INDIRECT("1:"&amp;LEN(AR1670)+1)), 1) *1),0) -1)</f>
        <v>1</v>
      </c>
      <c r="BD1670" s="1"/>
      <c r="BF1670" s="21"/>
      <c r="BK1670" s="1"/>
      <c r="BM1670" s="1"/>
      <c r="BN1670" s="1"/>
      <c r="BR1670" s="22"/>
      <c r="BS1670">
        <v>0</v>
      </c>
      <c r="BT1670" s="1" t="s">
        <v>5103</v>
      </c>
    </row>
    <row r="1671" spans="1:72">
      <c r="A1671" s="4" t="str">
        <f t="shared" si="3067"/>
        <v/>
      </c>
      <c r="B1671" s="4" t="str">
        <f t="shared" si="3068"/>
        <v/>
      </c>
      <c r="C1671" s="4" t="str">
        <f t="shared" si="3069"/>
        <v/>
      </c>
      <c r="D1671" s="4" t="str">
        <f t="shared" si="3070"/>
        <v/>
      </c>
      <c r="E1671" s="4" t="str">
        <f t="shared" si="3071"/>
        <v/>
      </c>
      <c r="F1671" s="4" t="str">
        <f t="shared" si="3072"/>
        <v>RTG</v>
      </c>
      <c r="G1671" s="4" t="str">
        <f t="shared" si="3073"/>
        <v/>
      </c>
      <c r="H1671" s="4" t="str">
        <f t="shared" si="3074"/>
        <v/>
      </c>
      <c r="I1671" s="4" t="str">
        <f t="shared" si="3075"/>
        <v/>
      </c>
      <c r="J1671" s="4" t="str">
        <f t="shared" si="3076"/>
        <v/>
      </c>
      <c r="K1671" s="4" t="str">
        <f t="shared" si="3077"/>
        <v/>
      </c>
      <c r="L1671" s="4" t="str">
        <f t="shared" si="3078"/>
        <v/>
      </c>
      <c r="M1671" s="4" t="str">
        <f t="shared" si="3079"/>
        <v/>
      </c>
      <c r="N1671" s="4" t="str">
        <f t="shared" si="3080"/>
        <v/>
      </c>
      <c r="O1671" s="4" t="str">
        <f t="shared" si="3081"/>
        <v/>
      </c>
      <c r="P1671" s="4" t="str">
        <f t="shared" si="3082"/>
        <v/>
      </c>
      <c r="Q1671" s="4" t="str">
        <f t="shared" si="3083"/>
        <v/>
      </c>
      <c r="R1671" s="4" t="str">
        <f t="shared" si="3084"/>
        <v/>
      </c>
      <c r="S1671" s="4" t="str">
        <f t="shared" si="3085"/>
        <v/>
      </c>
      <c r="T1671" s="4" t="str">
        <f t="shared" si="3086"/>
        <v/>
      </c>
      <c r="U1671" s="4" t="str">
        <f t="shared" si="3087"/>
        <v/>
      </c>
      <c r="V1671" s="4" t="str">
        <f t="shared" si="3088"/>
        <v/>
      </c>
      <c r="W1671" s="4" t="str">
        <f t="shared" si="3089"/>
        <v/>
      </c>
      <c r="X1671" s="4" t="str">
        <f t="shared" si="3090"/>
        <v/>
      </c>
      <c r="Y1671" s="4">
        <f t="shared" si="3091"/>
        <v>3</v>
      </c>
      <c r="Z1671" s="4" t="str">
        <f t="shared" si="3092"/>
        <v>-</v>
      </c>
      <c r="AA1671" s="4" t="str">
        <f t="shared" si="3093"/>
        <v/>
      </c>
      <c r="AB1671" s="4" t="str">
        <f t="shared" si="3094"/>
        <v/>
      </c>
      <c r="AC1671" s="4" t="str">
        <f t="shared" si="3095"/>
        <v/>
      </c>
      <c r="AD1671" s="4" t="str">
        <f t="shared" si="3096"/>
        <v/>
      </c>
      <c r="AE1671" s="4" t="str">
        <f t="shared" si="3097"/>
        <v/>
      </c>
      <c r="AF1671" s="4">
        <f t="shared" si="3098"/>
        <v>4</v>
      </c>
      <c r="AG1671" s="4">
        <f t="shared" si="3099"/>
        <v>28</v>
      </c>
      <c r="AH1671" s="4">
        <f t="shared" si="3100"/>
        <v>24</v>
      </c>
      <c r="AI1671" s="4" t="str">
        <f t="shared" si="3101"/>
        <v>1RTG</v>
      </c>
      <c r="AJ1671" s="4" t="str">
        <f t="shared" si="3102"/>
        <v>-1RTG</v>
      </c>
      <c r="AK1671" s="4" t="str" cm="1">
        <f t="array" ref="AK1671">LEFT(AR1671,SUM(LEN(AR1671)-LEN(SUBSTITUTE(AR1671,{"0";"1";"2";"3";"4";"5";"6";"7";"8";"9"},""))))</f>
        <v>1</v>
      </c>
      <c r="AL1671" s="4">
        <f t="shared" si="3103"/>
        <v>13</v>
      </c>
      <c r="AM1671" s="4" t="b">
        <f t="shared" si="3108"/>
        <v>1</v>
      </c>
      <c r="AN1671" s="4" t="str">
        <f t="shared" si="3109"/>
        <v>RTG</v>
      </c>
      <c r="AO1671" s="4" t="b">
        <f t="shared" si="3156"/>
        <v>0</v>
      </c>
      <c r="AP1671" s="4" t="b">
        <f t="shared" si="3104"/>
        <v>0</v>
      </c>
      <c r="AQ1671" s="5" t="str">
        <f t="shared" si="3105"/>
        <v>MILK TEA TIME TEH TARIK</v>
      </c>
      <c r="AR1671" s="4" t="str">
        <f t="shared" si="3106"/>
        <v>1RTG</v>
      </c>
      <c r="AS1671" t="s">
        <v>4518</v>
      </c>
      <c r="AU1671" s="4" t="str">
        <f t="shared" ca="1" si="3157"/>
        <v/>
      </c>
      <c r="AV1671">
        <v>15500</v>
      </c>
      <c r="AW1671">
        <v>15500</v>
      </c>
      <c r="AX1671">
        <v>14378</v>
      </c>
      <c r="AY1671" t="str">
        <f t="shared" si="3066"/>
        <v>8000000001671</v>
      </c>
      <c r="AZ1671" t="str">
        <f t="shared" si="3107"/>
        <v>MILK TEA TIME TEH TARIK</v>
      </c>
      <c r="BA1671" t="s">
        <v>4301</v>
      </c>
      <c r="BB1671" t="s">
        <v>4301</v>
      </c>
      <c r="BC1671" s="9" t="str" cm="1">
        <f t="array" aca="1" ref="BC1671" ca="1">LEFT(AR1671,MATCH(FALSE,ISNUMBER(MID(AR1671,ROW(INDIRECT("1:"&amp;LEN(AR1671)+1)), 1) *1),0) -1)</f>
        <v>1</v>
      </c>
      <c r="BD1671" s="1"/>
      <c r="BF1671" s="21"/>
      <c r="BK1671" s="1"/>
      <c r="BM1671" s="1"/>
      <c r="BN1671" s="1"/>
      <c r="BR1671" s="22"/>
      <c r="BS1671">
        <v>0</v>
      </c>
      <c r="BT1671" s="1" t="s">
        <v>5103</v>
      </c>
    </row>
    <row r="1672" spans="1:72">
      <c r="A1672" s="4" t="str">
        <f t="shared" si="3067"/>
        <v/>
      </c>
      <c r="B1672" s="4" t="str">
        <f t="shared" si="3068"/>
        <v/>
      </c>
      <c r="C1672" s="4" t="str">
        <f t="shared" si="3069"/>
        <v>BKS</v>
      </c>
      <c r="D1672" s="4" t="str">
        <f t="shared" si="3070"/>
        <v/>
      </c>
      <c r="E1672" s="4" t="str">
        <f t="shared" si="3071"/>
        <v/>
      </c>
      <c r="F1672" s="4" t="str">
        <f t="shared" si="3072"/>
        <v/>
      </c>
      <c r="G1672" s="4" t="str">
        <f t="shared" si="3073"/>
        <v/>
      </c>
      <c r="H1672" s="4" t="str">
        <f t="shared" si="3074"/>
        <v/>
      </c>
      <c r="I1672" s="4" t="str">
        <f t="shared" si="3075"/>
        <v/>
      </c>
      <c r="J1672" s="4" t="str">
        <f t="shared" si="3076"/>
        <v/>
      </c>
      <c r="K1672" s="4" t="str">
        <f t="shared" si="3077"/>
        <v/>
      </c>
      <c r="L1672" s="4" t="str">
        <f t="shared" si="3078"/>
        <v/>
      </c>
      <c r="M1672" s="4" t="str">
        <f t="shared" si="3079"/>
        <v/>
      </c>
      <c r="N1672" s="4" t="str">
        <f t="shared" si="3080"/>
        <v/>
      </c>
      <c r="O1672" s="4" t="str">
        <f t="shared" si="3081"/>
        <v/>
      </c>
      <c r="P1672" s="4" t="str">
        <f t="shared" si="3082"/>
        <v/>
      </c>
      <c r="Q1672" s="4" t="str">
        <f t="shared" si="3083"/>
        <v/>
      </c>
      <c r="R1672" s="4" t="str">
        <f t="shared" si="3084"/>
        <v/>
      </c>
      <c r="S1672" s="4" t="str">
        <f t="shared" si="3085"/>
        <v/>
      </c>
      <c r="T1672" s="4" t="str">
        <f t="shared" si="3086"/>
        <v/>
      </c>
      <c r="U1672" s="4" t="str">
        <f t="shared" si="3087"/>
        <v/>
      </c>
      <c r="V1672" s="4" t="str">
        <f t="shared" si="3088"/>
        <v/>
      </c>
      <c r="W1672" s="4" t="str">
        <f t="shared" si="3089"/>
        <v/>
      </c>
      <c r="X1672" s="4" t="str">
        <f t="shared" si="3090"/>
        <v/>
      </c>
      <c r="Y1672" s="4">
        <f t="shared" si="3091"/>
        <v>3</v>
      </c>
      <c r="Z1672" s="4" t="str">
        <f t="shared" si="3092"/>
        <v>-</v>
      </c>
      <c r="AA1672" s="4" t="str">
        <f t="shared" si="3093"/>
        <v/>
      </c>
      <c r="AB1672" s="4" t="str">
        <f t="shared" si="3094"/>
        <v/>
      </c>
      <c r="AC1672" s="4" t="str">
        <f t="shared" si="3095"/>
        <v/>
      </c>
      <c r="AD1672" s="4" t="str">
        <f t="shared" si="3096"/>
        <v/>
      </c>
      <c r="AE1672" s="4" t="str">
        <f t="shared" si="3097"/>
        <v/>
      </c>
      <c r="AF1672" s="4">
        <f t="shared" si="3098"/>
        <v>4</v>
      </c>
      <c r="AG1672" s="4">
        <f t="shared" si="3099"/>
        <v>26</v>
      </c>
      <c r="AH1672" s="4">
        <f t="shared" si="3100"/>
        <v>22</v>
      </c>
      <c r="AI1672" s="4" t="str">
        <f t="shared" si="3101"/>
        <v>1BKS</v>
      </c>
      <c r="AJ1672" s="4" t="str">
        <f t="shared" si="3102"/>
        <v>-1BKS</v>
      </c>
      <c r="AK1672" s="4" t="str" cm="1">
        <f t="array" ref="AK1672">LEFT(AR1672,SUM(LEN(AR1672)-LEN(SUBSTITUTE(AR1672,{"0";"1";"2";"3";"4";"5";"6";"7";"8";"9"},""))))</f>
        <v>1</v>
      </c>
      <c r="AL1672" s="4">
        <f t="shared" si="3103"/>
        <v>13</v>
      </c>
      <c r="AM1672" s="4" t="b">
        <f t="shared" si="3108"/>
        <v>1</v>
      </c>
      <c r="AN1672" s="4" t="str">
        <f t="shared" si="3109"/>
        <v>BKS</v>
      </c>
      <c r="AO1672" s="4" t="b">
        <f t="shared" si="3156"/>
        <v>0</v>
      </c>
      <c r="AP1672" s="4" t="b">
        <f t="shared" si="3104"/>
        <v>0</v>
      </c>
      <c r="AQ1672" s="5" t="str">
        <f t="shared" si="3105"/>
        <v>MILKITA CANDY COKELAT</v>
      </c>
      <c r="AR1672" s="4" t="str">
        <f t="shared" si="3106"/>
        <v>1BKS</v>
      </c>
      <c r="AS1672" t="s">
        <v>2267</v>
      </c>
      <c r="AT1672" s="1" t="s">
        <v>2268</v>
      </c>
      <c r="AU1672" s="4" t="str">
        <f t="shared" ca="1" si="3157"/>
        <v/>
      </c>
      <c r="AV1672">
        <v>10500</v>
      </c>
      <c r="AW1672">
        <v>10500</v>
      </c>
      <c r="AX1672">
        <v>9650</v>
      </c>
      <c r="AY1672" t="str">
        <f t="shared" si="3066"/>
        <v>8997878332833</v>
      </c>
      <c r="AZ1672" t="str">
        <f t="shared" si="3107"/>
        <v>MILKITA CANDY COKELAT</v>
      </c>
      <c r="BA1672" t="s">
        <v>4301</v>
      </c>
      <c r="BB1672" t="s">
        <v>4301</v>
      </c>
      <c r="BC1672" s="9" t="str" cm="1">
        <f t="array" aca="1" ref="BC1672" ca="1">LEFT(AR1672,MATCH(FALSE,ISNUMBER(MID(AR1672,ROW(INDIRECT("1:"&amp;LEN(AR1672)+1)), 1) *1),0) -1)</f>
        <v>1</v>
      </c>
      <c r="BD1672" s="1"/>
      <c r="BF1672" s="21"/>
      <c r="BK1672" s="1"/>
      <c r="BM1672" s="1"/>
      <c r="BN1672" s="1"/>
      <c r="BR1672" s="22"/>
      <c r="BS1672">
        <v>0</v>
      </c>
      <c r="BT1672" s="1" t="s">
        <v>5103</v>
      </c>
    </row>
    <row r="1673" spans="1:72">
      <c r="A1673" s="4" t="str">
        <f t="shared" si="3067"/>
        <v/>
      </c>
      <c r="B1673" s="4" t="str">
        <f t="shared" si="3068"/>
        <v/>
      </c>
      <c r="C1673" s="4" t="str">
        <f t="shared" si="3069"/>
        <v>BKS</v>
      </c>
      <c r="D1673" s="4" t="str">
        <f t="shared" si="3070"/>
        <v/>
      </c>
      <c r="E1673" s="4" t="str">
        <f t="shared" si="3071"/>
        <v/>
      </c>
      <c r="F1673" s="4" t="str">
        <f t="shared" si="3072"/>
        <v/>
      </c>
      <c r="G1673" s="4" t="str">
        <f t="shared" si="3073"/>
        <v/>
      </c>
      <c r="H1673" s="4" t="str">
        <f t="shared" si="3074"/>
        <v/>
      </c>
      <c r="I1673" s="4" t="str">
        <f t="shared" si="3075"/>
        <v/>
      </c>
      <c r="J1673" s="4" t="str">
        <f t="shared" si="3076"/>
        <v/>
      </c>
      <c r="K1673" s="4" t="str">
        <f t="shared" si="3077"/>
        <v/>
      </c>
      <c r="L1673" s="4" t="str">
        <f t="shared" si="3078"/>
        <v/>
      </c>
      <c r="M1673" s="4" t="str">
        <f t="shared" si="3079"/>
        <v/>
      </c>
      <c r="N1673" s="4" t="str">
        <f t="shared" si="3080"/>
        <v/>
      </c>
      <c r="O1673" s="4" t="str">
        <f t="shared" si="3081"/>
        <v/>
      </c>
      <c r="P1673" s="4" t="str">
        <f t="shared" si="3082"/>
        <v/>
      </c>
      <c r="Q1673" s="4" t="str">
        <f t="shared" si="3083"/>
        <v/>
      </c>
      <c r="R1673" s="4" t="str">
        <f t="shared" si="3084"/>
        <v/>
      </c>
      <c r="S1673" s="4" t="str">
        <f t="shared" si="3085"/>
        <v/>
      </c>
      <c r="T1673" s="4" t="str">
        <f t="shared" si="3086"/>
        <v/>
      </c>
      <c r="U1673" s="4" t="str">
        <f t="shared" si="3087"/>
        <v/>
      </c>
      <c r="V1673" s="4" t="str">
        <f t="shared" si="3088"/>
        <v/>
      </c>
      <c r="W1673" s="4" t="str">
        <f t="shared" si="3089"/>
        <v/>
      </c>
      <c r="X1673" s="4" t="str">
        <f t="shared" si="3090"/>
        <v/>
      </c>
      <c r="Y1673" s="4">
        <f t="shared" si="3091"/>
        <v>3</v>
      </c>
      <c r="Z1673" s="4" t="str">
        <f t="shared" si="3092"/>
        <v>-</v>
      </c>
      <c r="AA1673" s="4" t="str">
        <f t="shared" si="3093"/>
        <v/>
      </c>
      <c r="AB1673" s="4" t="str">
        <f t="shared" si="3094"/>
        <v/>
      </c>
      <c r="AC1673" s="4" t="str">
        <f t="shared" si="3095"/>
        <v/>
      </c>
      <c r="AD1673" s="4" t="str">
        <f t="shared" si="3096"/>
        <v/>
      </c>
      <c r="AE1673" s="4" t="str">
        <f t="shared" si="3097"/>
        <v/>
      </c>
      <c r="AF1673" s="4">
        <f t="shared" si="3098"/>
        <v>4</v>
      </c>
      <c r="AG1673" s="4">
        <f t="shared" si="3099"/>
        <v>23</v>
      </c>
      <c r="AH1673" s="4">
        <f t="shared" si="3100"/>
        <v>19</v>
      </c>
      <c r="AI1673" s="4" t="str">
        <f t="shared" si="3101"/>
        <v>1BKS</v>
      </c>
      <c r="AJ1673" s="4" t="str">
        <f t="shared" si="3102"/>
        <v>-1BKS</v>
      </c>
      <c r="AK1673" s="4" t="str" cm="1">
        <f t="array" ref="AK1673">LEFT(AR1673,SUM(LEN(AR1673)-LEN(SUBSTITUTE(AR1673,{"0";"1";"2";"3";"4";"5";"6";"7";"8";"9"},""))))</f>
        <v>1</v>
      </c>
      <c r="AL1673" s="4">
        <f t="shared" si="3103"/>
        <v>13</v>
      </c>
      <c r="AM1673" s="4" t="b">
        <f t="shared" si="3108"/>
        <v>1</v>
      </c>
      <c r="AN1673" s="4" t="str">
        <f t="shared" si="3109"/>
        <v>BKS</v>
      </c>
      <c r="AO1673" s="4" t="b">
        <f t="shared" si="3156"/>
        <v>0</v>
      </c>
      <c r="AP1673" s="4" t="b">
        <f t="shared" si="3104"/>
        <v>0</v>
      </c>
      <c r="AQ1673" s="5" t="str">
        <f t="shared" si="3105"/>
        <v>MILKITA CANDY MILK</v>
      </c>
      <c r="AR1673" s="4" t="str">
        <f t="shared" si="3106"/>
        <v>1BKS</v>
      </c>
      <c r="AS1673" t="s">
        <v>4573</v>
      </c>
      <c r="AT1673" s="1" t="s">
        <v>2269</v>
      </c>
      <c r="AU1673" s="4" t="str">
        <f t="shared" ca="1" si="3157"/>
        <v/>
      </c>
      <c r="AV1673">
        <v>10500</v>
      </c>
      <c r="AW1673">
        <v>10500</v>
      </c>
      <c r="AX1673">
        <v>9650</v>
      </c>
      <c r="AY1673" t="str">
        <f t="shared" si="3066"/>
        <v>8997878332321</v>
      </c>
      <c r="AZ1673" t="str">
        <f t="shared" si="3107"/>
        <v>MILKITA CANDY MILK</v>
      </c>
      <c r="BA1673" t="s">
        <v>4301</v>
      </c>
      <c r="BB1673" t="s">
        <v>4301</v>
      </c>
      <c r="BC1673" s="9" t="str" cm="1">
        <f t="array" aca="1" ref="BC1673" ca="1">LEFT(AR1673,MATCH(FALSE,ISNUMBER(MID(AR1673,ROW(INDIRECT("1:"&amp;LEN(AR1673)+1)), 1) *1),0) -1)</f>
        <v>1</v>
      </c>
      <c r="BD1673" s="1"/>
      <c r="BF1673" s="21"/>
      <c r="BK1673" s="1"/>
      <c r="BM1673" s="1"/>
      <c r="BN1673" s="1"/>
      <c r="BR1673" s="22"/>
      <c r="BS1673">
        <v>0</v>
      </c>
      <c r="BT1673" s="1" t="s">
        <v>5103</v>
      </c>
    </row>
    <row r="1674" spans="1:72">
      <c r="A1674" s="4" t="str">
        <f t="shared" si="3067"/>
        <v/>
      </c>
      <c r="B1674" s="4" t="str">
        <f t="shared" si="3068"/>
        <v>PCS</v>
      </c>
      <c r="C1674" s="4" t="str">
        <f t="shared" si="3069"/>
        <v/>
      </c>
      <c r="D1674" s="4" t="str">
        <f t="shared" si="3070"/>
        <v/>
      </c>
      <c r="E1674" s="4" t="str">
        <f t="shared" si="3071"/>
        <v/>
      </c>
      <c r="F1674" s="4" t="str">
        <f t="shared" si="3072"/>
        <v>RTG</v>
      </c>
      <c r="G1674" s="4" t="str">
        <f t="shared" si="3073"/>
        <v/>
      </c>
      <c r="H1674" s="4" t="str">
        <f t="shared" si="3074"/>
        <v/>
      </c>
      <c r="I1674" s="4" t="str">
        <f t="shared" si="3075"/>
        <v/>
      </c>
      <c r="J1674" s="4" t="str">
        <f t="shared" si="3076"/>
        <v/>
      </c>
      <c r="K1674" s="4" t="str">
        <f t="shared" si="3077"/>
        <v/>
      </c>
      <c r="L1674" s="4" t="str">
        <f t="shared" si="3078"/>
        <v/>
      </c>
      <c r="M1674" s="4" t="str">
        <f t="shared" si="3079"/>
        <v/>
      </c>
      <c r="N1674" s="4" t="str">
        <f t="shared" si="3080"/>
        <v/>
      </c>
      <c r="O1674" s="4" t="str">
        <f t="shared" si="3081"/>
        <v/>
      </c>
      <c r="P1674" s="4" t="str">
        <f t="shared" si="3082"/>
        <v/>
      </c>
      <c r="Q1674" s="4" t="str">
        <f t="shared" si="3083"/>
        <v/>
      </c>
      <c r="R1674" s="4" t="str">
        <f t="shared" si="3084"/>
        <v/>
      </c>
      <c r="S1674" s="4" t="str">
        <f t="shared" si="3085"/>
        <v/>
      </c>
      <c r="T1674" s="4" t="str">
        <f t="shared" si="3086"/>
        <v>PACK</v>
      </c>
      <c r="U1674" s="4" t="str">
        <f t="shared" si="3087"/>
        <v/>
      </c>
      <c r="V1674" s="4" t="str">
        <f t="shared" si="3088"/>
        <v/>
      </c>
      <c r="W1674" s="4" t="str">
        <f t="shared" si="3089"/>
        <v/>
      </c>
      <c r="X1674" s="4" t="str">
        <f t="shared" si="3090"/>
        <v/>
      </c>
      <c r="Y1674" s="4">
        <f t="shared" si="3091"/>
        <v>10</v>
      </c>
      <c r="Z1674" s="4" t="str">
        <f t="shared" si="3092"/>
        <v>-</v>
      </c>
      <c r="AA1674" s="4" t="str">
        <f t="shared" si="3093"/>
        <v>/</v>
      </c>
      <c r="AB1674" s="4" t="str">
        <f t="shared" si="3094"/>
        <v/>
      </c>
      <c r="AC1674" s="4" t="str">
        <f t="shared" si="3095"/>
        <v/>
      </c>
      <c r="AD1674" s="4" t="str">
        <f t="shared" si="3096"/>
        <v/>
      </c>
      <c r="AE1674" s="4" t="str">
        <f t="shared" si="3097"/>
        <v/>
      </c>
      <c r="AF1674" s="4">
        <f t="shared" si="3098"/>
        <v>10</v>
      </c>
      <c r="AG1674" s="4">
        <f t="shared" si="3099"/>
        <v>28</v>
      </c>
      <c r="AH1674" s="4">
        <f t="shared" si="3100"/>
        <v>18</v>
      </c>
      <c r="AI1674" s="4" t="str">
        <f t="shared" si="3101"/>
        <v>PACK</v>
      </c>
      <c r="AJ1674" s="4" t="str">
        <f t="shared" si="3102"/>
        <v>/PACK</v>
      </c>
      <c r="AK1674" s="4" t="str" cm="1">
        <f t="array" ref="AK1674">LEFT(AR1674,SUM(LEN(AR1674)-LEN(SUBSTITUTE(AR1674,{"0";"1";"2";"3";"4";"5";"6";"7";"8";"9"},""))))</f>
        <v>30</v>
      </c>
      <c r="AL1674" s="4">
        <f t="shared" si="3103"/>
        <v>13</v>
      </c>
      <c r="AM1674" s="4" t="b">
        <f>LEFT(AR1674,2)=AK1674</f>
        <v>1</v>
      </c>
      <c r="AN1674" s="4" t="str">
        <f>RIGHT(AI1674,4)</f>
        <v>PACK</v>
      </c>
      <c r="AO1674" s="4" t="b">
        <f t="shared" si="3156"/>
        <v>0</v>
      </c>
      <c r="AP1674" s="4" t="b">
        <f t="shared" si="3104"/>
        <v>0</v>
      </c>
      <c r="AQ1674" s="5" t="str">
        <f t="shared" si="3105"/>
        <v>MILKITA CANDY RTG</v>
      </c>
      <c r="AR1674" s="4" t="str">
        <f t="shared" si="3106"/>
        <v>30PCS/PACK</v>
      </c>
      <c r="AS1674" t="s">
        <v>2270</v>
      </c>
      <c r="AT1674" s="1" t="s">
        <v>2271</v>
      </c>
      <c r="AU1674" s="4" t="str">
        <f t="shared" ca="1" si="3157"/>
        <v/>
      </c>
      <c r="AV1674">
        <v>6000</v>
      </c>
      <c r="AW1674">
        <v>6000</v>
      </c>
      <c r="AX1674">
        <v>5174</v>
      </c>
      <c r="AY1674" t="str">
        <f t="shared" si="3066"/>
        <v>8997878002972</v>
      </c>
      <c r="AZ1674" t="str">
        <f t="shared" si="3107"/>
        <v>MILKITA CANDY RTG</v>
      </c>
      <c r="BA1674" t="s">
        <v>4301</v>
      </c>
      <c r="BB1674" t="s">
        <v>4301</v>
      </c>
      <c r="BC1674" s="4" t="str" cm="1">
        <f t="array" aca="1" ref="BC1674" ca="1">LEFT(AR1674,MATCH(FALSE,ISNUMBER(MID(AR1674,ROW(INDIRECT("1:"&amp;LEN(AR1674)+1)), 1) *1),0) -1)</f>
        <v>30</v>
      </c>
      <c r="BD1674" s="1"/>
      <c r="BF1674" s="21"/>
      <c r="BK1674" s="1"/>
      <c r="BM1674" s="1"/>
      <c r="BN1674" s="1"/>
      <c r="BR1674" s="22"/>
      <c r="BS1674">
        <v>0</v>
      </c>
      <c r="BT1674" s="1" t="s">
        <v>5103</v>
      </c>
    </row>
    <row r="1675" spans="1:72">
      <c r="A1675" s="4" t="str">
        <f t="shared" si="3067"/>
        <v/>
      </c>
      <c r="B1675" s="4" t="str">
        <f t="shared" si="3068"/>
        <v/>
      </c>
      <c r="C1675" s="4" t="str">
        <f t="shared" si="3069"/>
        <v>BKS</v>
      </c>
      <c r="D1675" s="4" t="str">
        <f t="shared" si="3070"/>
        <v/>
      </c>
      <c r="E1675" s="4" t="str">
        <f t="shared" si="3071"/>
        <v/>
      </c>
      <c r="F1675" s="4" t="str">
        <f t="shared" si="3072"/>
        <v/>
      </c>
      <c r="G1675" s="4" t="str">
        <f t="shared" si="3073"/>
        <v/>
      </c>
      <c r="H1675" s="4" t="str">
        <f t="shared" si="3074"/>
        <v/>
      </c>
      <c r="I1675" s="4" t="str">
        <f t="shared" si="3075"/>
        <v/>
      </c>
      <c r="J1675" s="4" t="str">
        <f t="shared" si="3076"/>
        <v/>
      </c>
      <c r="K1675" s="4" t="str">
        <f t="shared" si="3077"/>
        <v/>
      </c>
      <c r="L1675" s="4" t="str">
        <f t="shared" si="3078"/>
        <v/>
      </c>
      <c r="M1675" s="4" t="str">
        <f t="shared" si="3079"/>
        <v/>
      </c>
      <c r="N1675" s="4" t="str">
        <f t="shared" si="3080"/>
        <v/>
      </c>
      <c r="O1675" s="4" t="str">
        <f t="shared" si="3081"/>
        <v/>
      </c>
      <c r="P1675" s="4" t="str">
        <f t="shared" si="3082"/>
        <v/>
      </c>
      <c r="Q1675" s="4" t="str">
        <f t="shared" si="3083"/>
        <v/>
      </c>
      <c r="R1675" s="4" t="str">
        <f t="shared" si="3084"/>
        <v/>
      </c>
      <c r="S1675" s="4" t="str">
        <f t="shared" si="3085"/>
        <v/>
      </c>
      <c r="T1675" s="4" t="str">
        <f t="shared" si="3086"/>
        <v/>
      </c>
      <c r="U1675" s="4" t="str">
        <f t="shared" si="3087"/>
        <v/>
      </c>
      <c r="V1675" s="4" t="str">
        <f t="shared" si="3088"/>
        <v/>
      </c>
      <c r="W1675" s="4" t="str">
        <f t="shared" si="3089"/>
        <v/>
      </c>
      <c r="X1675" s="4" t="str">
        <f t="shared" si="3090"/>
        <v/>
      </c>
      <c r="Y1675" s="4">
        <f t="shared" si="3091"/>
        <v>3</v>
      </c>
      <c r="Z1675" s="4" t="str">
        <f t="shared" si="3092"/>
        <v>-</v>
      </c>
      <c r="AA1675" s="4" t="str">
        <f t="shared" si="3093"/>
        <v/>
      </c>
      <c r="AB1675" s="4" t="str">
        <f t="shared" si="3094"/>
        <v/>
      </c>
      <c r="AC1675" s="4" t="str">
        <f t="shared" si="3095"/>
        <v/>
      </c>
      <c r="AD1675" s="4" t="str">
        <f t="shared" si="3096"/>
        <v/>
      </c>
      <c r="AE1675" s="4" t="str">
        <f t="shared" si="3097"/>
        <v/>
      </c>
      <c r="AF1675" s="4">
        <f t="shared" si="3098"/>
        <v>4</v>
      </c>
      <c r="AG1675" s="4">
        <f t="shared" si="3099"/>
        <v>26</v>
      </c>
      <c r="AH1675" s="4">
        <f t="shared" si="3100"/>
        <v>22</v>
      </c>
      <c r="AI1675" s="4" t="str">
        <f t="shared" si="3101"/>
        <v>1BKS</v>
      </c>
      <c r="AJ1675" s="4" t="str">
        <f t="shared" si="3102"/>
        <v>-1BKS</v>
      </c>
      <c r="AK1675" s="4" t="str" cm="1">
        <f t="array" ref="AK1675">LEFT(AR1675,SUM(LEN(AR1675)-LEN(SUBSTITUTE(AR1675,{"0";"1";"2";"3";"4";"5";"6";"7";"8";"9"},""))))</f>
        <v>1</v>
      </c>
      <c r="AL1675" s="4">
        <f t="shared" si="3103"/>
        <v>13</v>
      </c>
      <c r="AM1675" s="4" t="b">
        <f>LEFT(AR1675,1)=AK1675</f>
        <v>1</v>
      </c>
      <c r="AN1675" s="4" t="str">
        <f>RIGHT(AI1675,3)</f>
        <v>BKS</v>
      </c>
      <c r="AO1675" s="4" t="b">
        <f t="shared" si="3156"/>
        <v>0</v>
      </c>
      <c r="AP1675" s="4" t="b">
        <f t="shared" si="3104"/>
        <v>0</v>
      </c>
      <c r="AQ1675" s="5" t="str">
        <f t="shared" si="3105"/>
        <v>MILKITA CANDY STOBERY</v>
      </c>
      <c r="AR1675" s="4" t="str">
        <f t="shared" si="3106"/>
        <v>1BKS</v>
      </c>
      <c r="AS1675" t="s">
        <v>4574</v>
      </c>
      <c r="AT1675" s="1" t="s">
        <v>2272</v>
      </c>
      <c r="AU1675" s="4" t="str">
        <f t="shared" ca="1" si="3157"/>
        <v/>
      </c>
      <c r="AV1675">
        <v>10500</v>
      </c>
      <c r="AW1675">
        <v>10500</v>
      </c>
      <c r="AX1675">
        <v>9650</v>
      </c>
      <c r="AY1675" t="str">
        <f t="shared" si="3066"/>
        <v>8997878332826</v>
      </c>
      <c r="AZ1675" t="str">
        <f t="shared" si="3107"/>
        <v>MILKITA CANDY STOBERY</v>
      </c>
      <c r="BA1675" t="s">
        <v>4301</v>
      </c>
      <c r="BB1675" t="s">
        <v>4301</v>
      </c>
      <c r="BC1675" s="9" t="str" cm="1">
        <f t="array" aca="1" ref="BC1675" ca="1">LEFT(AR1675,MATCH(FALSE,ISNUMBER(MID(AR1675,ROW(INDIRECT("1:"&amp;LEN(AR1675)+1)), 1) *1),0) -1)</f>
        <v>1</v>
      </c>
      <c r="BD1675" s="1"/>
      <c r="BF1675" s="21"/>
      <c r="BK1675" s="1"/>
      <c r="BM1675" s="1"/>
      <c r="BN1675" s="1"/>
      <c r="BR1675" s="22"/>
      <c r="BS1675">
        <v>0</v>
      </c>
      <c r="BT1675" s="1" t="s">
        <v>5103</v>
      </c>
    </row>
    <row r="1676" spans="1:72">
      <c r="A1676" s="4" t="str">
        <f t="shared" si="3067"/>
        <v/>
      </c>
      <c r="B1676" s="4" t="str">
        <f t="shared" si="3068"/>
        <v>PCS</v>
      </c>
      <c r="C1676" s="4" t="str">
        <f t="shared" si="3069"/>
        <v/>
      </c>
      <c r="D1676" s="4" t="str">
        <f t="shared" si="3070"/>
        <v/>
      </c>
      <c r="E1676" s="4" t="str">
        <f t="shared" si="3071"/>
        <v/>
      </c>
      <c r="F1676" s="4" t="str">
        <f t="shared" si="3072"/>
        <v>RTG</v>
      </c>
      <c r="G1676" s="4" t="str">
        <f t="shared" si="3073"/>
        <v/>
      </c>
      <c r="H1676" s="4" t="str">
        <f t="shared" si="3074"/>
        <v/>
      </c>
      <c r="I1676" s="4" t="str">
        <f t="shared" si="3075"/>
        <v/>
      </c>
      <c r="J1676" s="4" t="str">
        <f t="shared" si="3076"/>
        <v/>
      </c>
      <c r="K1676" s="4" t="str">
        <f t="shared" si="3077"/>
        <v/>
      </c>
      <c r="L1676" s="4" t="str">
        <f t="shared" si="3078"/>
        <v/>
      </c>
      <c r="M1676" s="4" t="str">
        <f t="shared" si="3079"/>
        <v/>
      </c>
      <c r="N1676" s="4" t="str">
        <f t="shared" si="3080"/>
        <v/>
      </c>
      <c r="O1676" s="4" t="str">
        <f t="shared" si="3081"/>
        <v/>
      </c>
      <c r="P1676" s="4" t="str">
        <f t="shared" si="3082"/>
        <v/>
      </c>
      <c r="Q1676" s="4" t="str">
        <f t="shared" si="3083"/>
        <v/>
      </c>
      <c r="R1676" s="4" t="str">
        <f t="shared" si="3084"/>
        <v/>
      </c>
      <c r="S1676" s="4" t="str">
        <f t="shared" si="3085"/>
        <v/>
      </c>
      <c r="T1676" s="4" t="str">
        <f t="shared" si="3086"/>
        <v/>
      </c>
      <c r="U1676" s="4" t="str">
        <f t="shared" si="3087"/>
        <v/>
      </c>
      <c r="V1676" s="4" t="str">
        <f t="shared" si="3088"/>
        <v/>
      </c>
      <c r="W1676" s="4" t="str">
        <f t="shared" si="3089"/>
        <v/>
      </c>
      <c r="X1676" s="4" t="str">
        <f t="shared" si="3090"/>
        <v/>
      </c>
      <c r="Y1676" s="4">
        <f t="shared" si="3091"/>
        <v>6</v>
      </c>
      <c r="Z1676" s="4" t="str">
        <f t="shared" si="3092"/>
        <v>-</v>
      </c>
      <c r="AA1676" s="4" t="str">
        <f t="shared" si="3093"/>
        <v>/</v>
      </c>
      <c r="AB1676" s="4" t="str">
        <f t="shared" si="3094"/>
        <v/>
      </c>
      <c r="AC1676" s="4" t="str">
        <f t="shared" si="3095"/>
        <v/>
      </c>
      <c r="AD1676" s="4" t="str">
        <f t="shared" si="3096"/>
        <v/>
      </c>
      <c r="AE1676" s="4" t="str">
        <f t="shared" si="3097"/>
        <v/>
      </c>
      <c r="AF1676" s="4">
        <f t="shared" si="3098"/>
        <v>9</v>
      </c>
      <c r="AG1676" s="4">
        <f t="shared" si="3099"/>
        <v>24</v>
      </c>
      <c r="AH1676" s="4">
        <f t="shared" si="3100"/>
        <v>15</v>
      </c>
      <c r="AI1676" s="4" t="str">
        <f t="shared" si="3101"/>
        <v>/RTG</v>
      </c>
      <c r="AJ1676" s="4" t="str">
        <f t="shared" si="3102"/>
        <v>S/RTG</v>
      </c>
      <c r="AK1676" s="4" t="str" cm="1">
        <f t="array" ref="AK1676">LEFT(AR1676,SUM(LEN(AR1676)-LEN(SUBSTITUTE(AR1676,{"0";"1";"2";"3";"4";"5";"6";"7";"8";"9"},""))))</f>
        <v>12</v>
      </c>
      <c r="AL1676" s="4">
        <f t="shared" si="3103"/>
        <v>13</v>
      </c>
      <c r="AM1676" s="4" t="b">
        <f>LEFT(AR1676,2)=AK1676</f>
        <v>1</v>
      </c>
      <c r="AN1676" s="4" t="str">
        <f>RIGHT(AI1676,3)</f>
        <v>RTG</v>
      </c>
      <c r="AO1676" s="4" t="b">
        <f t="shared" si="3156"/>
        <v>1</v>
      </c>
      <c r="AP1676" s="4" t="b">
        <f t="shared" si="3104"/>
        <v>0</v>
      </c>
      <c r="AQ1676" s="5" t="str">
        <f t="shared" si="3105"/>
        <v>MILKITA HANGER</v>
      </c>
      <c r="AR1676" s="4" t="str">
        <f t="shared" si="3106"/>
        <v>12PCS/RTG</v>
      </c>
      <c r="AS1676" t="s">
        <v>2273</v>
      </c>
      <c r="AT1676" s="1" t="s">
        <v>2274</v>
      </c>
      <c r="AU1676" s="4" t="str">
        <f t="shared" si="3157"/>
        <v>XXXX</v>
      </c>
      <c r="AV1676">
        <v>9000</v>
      </c>
      <c r="AW1676">
        <v>9000</v>
      </c>
      <c r="AX1676">
        <v>8574</v>
      </c>
      <c r="AY1676" t="str">
        <f t="shared" si="3066"/>
        <v>8997878001364</v>
      </c>
      <c r="AZ1676" t="str">
        <f t="shared" si="3107"/>
        <v>MILKITA HANGER</v>
      </c>
      <c r="BA1676" t="s">
        <v>4301</v>
      </c>
      <c r="BB1676" t="s">
        <v>4301</v>
      </c>
      <c r="BC1676" s="4" t="str" cm="1">
        <f t="array" aca="1" ref="BC1676" ca="1">LEFT(AR1676,MATCH(FALSE,ISNUMBER(MID(AR1676,ROW(INDIRECT("1:"&amp;LEN(AR1676)+1)), 1) *1),0) -1)</f>
        <v>12</v>
      </c>
      <c r="BD1676" s="1"/>
      <c r="BF1676" s="21"/>
      <c r="BK1676" s="1"/>
      <c r="BM1676" s="1"/>
      <c r="BN1676" s="1"/>
      <c r="BR1676" s="22"/>
      <c r="BS1676">
        <v>0</v>
      </c>
      <c r="BT1676" s="1" t="s">
        <v>5103</v>
      </c>
    </row>
    <row r="1677" spans="1:72">
      <c r="A1677" s="4" t="str">
        <f t="shared" si="3067"/>
        <v/>
      </c>
      <c r="B1677" s="4" t="str">
        <f t="shared" si="3068"/>
        <v/>
      </c>
      <c r="C1677" s="4" t="str">
        <f t="shared" si="3069"/>
        <v/>
      </c>
      <c r="D1677" s="4" t="str">
        <f t="shared" si="3070"/>
        <v/>
      </c>
      <c r="E1677" s="4" t="str">
        <f t="shared" si="3071"/>
        <v/>
      </c>
      <c r="F1677" s="4" t="str">
        <f t="shared" si="3072"/>
        <v>RTG</v>
      </c>
      <c r="G1677" s="4" t="str">
        <f t="shared" si="3073"/>
        <v/>
      </c>
      <c r="H1677" s="4" t="str">
        <f t="shared" si="3074"/>
        <v/>
      </c>
      <c r="I1677" s="4" t="str">
        <f t="shared" si="3075"/>
        <v/>
      </c>
      <c r="J1677" s="4" t="str">
        <f t="shared" si="3076"/>
        <v/>
      </c>
      <c r="K1677" s="4" t="str">
        <f t="shared" si="3077"/>
        <v/>
      </c>
      <c r="L1677" s="4" t="str">
        <f t="shared" si="3078"/>
        <v/>
      </c>
      <c r="M1677" s="4" t="str">
        <f t="shared" si="3079"/>
        <v/>
      </c>
      <c r="N1677" s="4" t="str">
        <f t="shared" si="3080"/>
        <v/>
      </c>
      <c r="O1677" s="4" t="str">
        <f t="shared" si="3081"/>
        <v/>
      </c>
      <c r="P1677" s="4" t="str">
        <f t="shared" si="3082"/>
        <v/>
      </c>
      <c r="Q1677" s="4" t="str">
        <f t="shared" si="3083"/>
        <v/>
      </c>
      <c r="R1677" s="4" t="str">
        <f t="shared" si="3084"/>
        <v/>
      </c>
      <c r="S1677" s="4" t="str">
        <f t="shared" si="3085"/>
        <v/>
      </c>
      <c r="T1677" s="4" t="str">
        <f t="shared" si="3086"/>
        <v>PACK</v>
      </c>
      <c r="U1677" s="4" t="str">
        <f t="shared" si="3087"/>
        <v/>
      </c>
      <c r="V1677" s="4" t="str">
        <f t="shared" si="3088"/>
        <v/>
      </c>
      <c r="W1677" s="4" t="str">
        <f t="shared" si="3089"/>
        <v/>
      </c>
      <c r="X1677" s="4" t="str">
        <f t="shared" si="3090"/>
        <v/>
      </c>
      <c r="Y1677" s="4">
        <f t="shared" si="3091"/>
        <v>7</v>
      </c>
      <c r="Z1677" s="4" t="str">
        <f t="shared" si="3092"/>
        <v>-</v>
      </c>
      <c r="AA1677" s="4" t="str">
        <f t="shared" si="3093"/>
        <v>/</v>
      </c>
      <c r="AB1677" s="4" t="str">
        <f t="shared" si="3094"/>
        <v/>
      </c>
      <c r="AC1677" s="4" t="str">
        <f t="shared" si="3095"/>
        <v/>
      </c>
      <c r="AD1677" s="4" t="str">
        <f t="shared" si="3096"/>
        <v/>
      </c>
      <c r="AE1677" s="4" t="str">
        <f t="shared" si="3097"/>
        <v/>
      </c>
      <c r="AF1677" s="4">
        <f t="shared" si="3098"/>
        <v>9</v>
      </c>
      <c r="AG1677" s="4">
        <f t="shared" si="3099"/>
        <v>24</v>
      </c>
      <c r="AH1677" s="4">
        <f t="shared" si="3100"/>
        <v>15</v>
      </c>
      <c r="AI1677" s="4" t="str">
        <f t="shared" si="3101"/>
        <v>PACK</v>
      </c>
      <c r="AJ1677" s="4" t="str">
        <f t="shared" si="3102"/>
        <v>/PACK</v>
      </c>
      <c r="AK1677" s="4" t="str" cm="1">
        <f t="array" ref="AK1677">LEFT(AR1677,SUM(LEN(AR1677)-LEN(SUBSTITUTE(AR1677,{"0";"1";"2";"3";"4";"5";"6";"7";"8";"9"},""))))</f>
        <v>3</v>
      </c>
      <c r="AL1677" s="4">
        <f t="shared" si="3103"/>
        <v>13</v>
      </c>
      <c r="AM1677" s="4" t="b">
        <f t="shared" ref="AM1677:AM1683" si="3158">LEFT(AR1677,1)=AK1677</f>
        <v>1</v>
      </c>
      <c r="AN1677" s="4" t="str">
        <f t="shared" ref="AN1677:AN1684" si="3159">RIGHT(AI1677,4)</f>
        <v>PACK</v>
      </c>
      <c r="AO1677" s="4" t="b">
        <f t="shared" si="3156"/>
        <v>1</v>
      </c>
      <c r="AP1677" s="4" t="b">
        <f t="shared" si="3104"/>
        <v>0</v>
      </c>
      <c r="AQ1677" s="5" t="str">
        <f t="shared" si="3105"/>
        <v>MILKITA HANGER</v>
      </c>
      <c r="AR1677" s="4" t="str">
        <f t="shared" si="3106"/>
        <v>3RTG/PACK</v>
      </c>
      <c r="AS1677" t="s">
        <v>2275</v>
      </c>
      <c r="AU1677" s="4" t="str">
        <f t="shared" ca="1" si="3157"/>
        <v>XXXX</v>
      </c>
      <c r="AV1677">
        <v>27000</v>
      </c>
      <c r="AW1677">
        <v>27000</v>
      </c>
      <c r="AX1677">
        <v>25724</v>
      </c>
      <c r="AY1677" t="str">
        <f t="shared" si="3066"/>
        <v>8000000001677</v>
      </c>
      <c r="AZ1677" t="str">
        <f t="shared" si="3107"/>
        <v>MILKITA HANGER</v>
      </c>
      <c r="BA1677" t="s">
        <v>4301</v>
      </c>
      <c r="BB1677" t="s">
        <v>4301</v>
      </c>
      <c r="BC1677" s="4" t="str" cm="1">
        <f t="array" aca="1" ref="BC1677" ca="1">LEFT(AR1677,MATCH(FALSE,ISNUMBER(MID(AR1677,ROW(INDIRECT("1:"&amp;LEN(AR1677)+1)), 1) *1),0) -1)</f>
        <v>3</v>
      </c>
      <c r="BD1677" s="1"/>
      <c r="BF1677" s="21"/>
      <c r="BK1677" s="1"/>
      <c r="BM1677" s="1"/>
      <c r="BN1677" s="1"/>
      <c r="BR1677" s="22"/>
      <c r="BS1677">
        <v>0</v>
      </c>
      <c r="BT1677" s="1" t="s">
        <v>5103</v>
      </c>
    </row>
    <row r="1678" spans="1:72">
      <c r="A1678" s="4" t="str">
        <f t="shared" si="3067"/>
        <v/>
      </c>
      <c r="B1678" s="4" t="str">
        <f t="shared" si="3068"/>
        <v/>
      </c>
      <c r="C1678" s="4" t="str">
        <f t="shared" si="3069"/>
        <v/>
      </c>
      <c r="D1678" s="4" t="str">
        <f t="shared" si="3070"/>
        <v/>
      </c>
      <c r="E1678" s="4" t="str">
        <f t="shared" si="3071"/>
        <v/>
      </c>
      <c r="F1678" s="4" t="str">
        <f t="shared" si="3072"/>
        <v/>
      </c>
      <c r="G1678" s="4" t="str">
        <f t="shared" si="3073"/>
        <v/>
      </c>
      <c r="H1678" s="4" t="str">
        <f t="shared" si="3074"/>
        <v/>
      </c>
      <c r="I1678" s="4" t="str">
        <f t="shared" si="3075"/>
        <v/>
      </c>
      <c r="J1678" s="4" t="str">
        <f t="shared" si="3076"/>
        <v/>
      </c>
      <c r="K1678" s="4" t="str">
        <f t="shared" si="3077"/>
        <v/>
      </c>
      <c r="L1678" s="4" t="str">
        <f t="shared" si="3078"/>
        <v/>
      </c>
      <c r="M1678" s="4" t="str">
        <f t="shared" si="3079"/>
        <v/>
      </c>
      <c r="N1678" s="4" t="str">
        <f t="shared" si="3080"/>
        <v/>
      </c>
      <c r="O1678" s="4" t="str">
        <f t="shared" si="3081"/>
        <v/>
      </c>
      <c r="P1678" s="4" t="str">
        <f t="shared" si="3082"/>
        <v/>
      </c>
      <c r="Q1678" s="4" t="str">
        <f t="shared" si="3083"/>
        <v/>
      </c>
      <c r="R1678" s="4" t="str">
        <f t="shared" si="3084"/>
        <v/>
      </c>
      <c r="S1678" s="4" t="str">
        <f t="shared" si="3085"/>
        <v/>
      </c>
      <c r="T1678" s="4" t="str">
        <f t="shared" si="3086"/>
        <v>PACK</v>
      </c>
      <c r="U1678" s="4" t="str">
        <f t="shared" si="3087"/>
        <v/>
      </c>
      <c r="V1678" s="4" t="str">
        <f t="shared" si="3088"/>
        <v/>
      </c>
      <c r="W1678" s="4" t="str">
        <f t="shared" si="3089"/>
        <v/>
      </c>
      <c r="X1678" s="4" t="str">
        <f t="shared" si="3090"/>
        <v/>
      </c>
      <c r="Y1678" s="4">
        <f t="shared" si="3091"/>
        <v>4</v>
      </c>
      <c r="Z1678" s="4" t="str">
        <f t="shared" si="3092"/>
        <v>-</v>
      </c>
      <c r="AA1678" s="4" t="str">
        <f t="shared" si="3093"/>
        <v/>
      </c>
      <c r="AB1678" s="4" t="str">
        <f t="shared" si="3094"/>
        <v/>
      </c>
      <c r="AC1678" s="4" t="str">
        <f t="shared" si="3095"/>
        <v/>
      </c>
      <c r="AD1678" s="4" t="str">
        <f t="shared" si="3096"/>
        <v/>
      </c>
      <c r="AE1678" s="4" t="str">
        <f t="shared" si="3097"/>
        <v/>
      </c>
      <c r="AF1678" s="4">
        <f t="shared" si="3098"/>
        <v>5</v>
      </c>
      <c r="AG1678" s="4">
        <f t="shared" si="3099"/>
        <v>34</v>
      </c>
      <c r="AH1678" s="4">
        <f t="shared" si="3100"/>
        <v>29</v>
      </c>
      <c r="AI1678" s="4" t="str">
        <f t="shared" si="3101"/>
        <v>PACK</v>
      </c>
      <c r="AJ1678" s="4" t="str">
        <f t="shared" si="3102"/>
        <v>1PACK</v>
      </c>
      <c r="AK1678" s="4" t="str" cm="1">
        <f t="array" ref="AK1678">LEFT(AR1678,SUM(LEN(AR1678)-LEN(SUBSTITUTE(AR1678,{"0";"1";"2";"3";"4";"5";"6";"7";"8";"9"},""))))</f>
        <v>1</v>
      </c>
      <c r="AL1678" s="4">
        <f t="shared" si="3103"/>
        <v>13</v>
      </c>
      <c r="AM1678" s="4" t="b">
        <f t="shared" si="3158"/>
        <v>1</v>
      </c>
      <c r="AN1678" s="4" t="str">
        <f t="shared" si="3159"/>
        <v>PACK</v>
      </c>
      <c r="AO1678" s="4" t="b">
        <f t="shared" si="3156"/>
        <v>0</v>
      </c>
      <c r="AP1678" s="4" t="b">
        <f t="shared" si="3104"/>
        <v>0</v>
      </c>
      <c r="AQ1678" s="5" t="str">
        <f t="shared" si="3105"/>
        <v>MILKITA KENTAL MANIS COKELAT</v>
      </c>
      <c r="AR1678" s="4" t="str">
        <f t="shared" si="3106"/>
        <v>1PACK</v>
      </c>
      <c r="AS1678" t="s">
        <v>2276</v>
      </c>
      <c r="AT1678" s="1" t="s">
        <v>2277</v>
      </c>
      <c r="AU1678" s="4" t="str">
        <f t="shared" ca="1" si="3157"/>
        <v/>
      </c>
      <c r="AV1678">
        <v>7000</v>
      </c>
      <c r="AW1678">
        <v>7000</v>
      </c>
      <c r="AX1678">
        <v>6250</v>
      </c>
      <c r="AY1678" t="str">
        <f t="shared" si="3066"/>
        <v>8997878700427</v>
      </c>
      <c r="AZ1678" t="str">
        <f t="shared" si="3107"/>
        <v>MILKITA KENTAL MANIS COKELAT</v>
      </c>
      <c r="BA1678" t="s">
        <v>4301</v>
      </c>
      <c r="BB1678" t="s">
        <v>4301</v>
      </c>
      <c r="BC1678" s="9" t="str" cm="1">
        <f t="array" aca="1" ref="BC1678" ca="1">LEFT(AR1678,MATCH(FALSE,ISNUMBER(MID(AR1678,ROW(INDIRECT("1:"&amp;LEN(AR1678)+1)), 1) *1),0) -1)</f>
        <v>1</v>
      </c>
      <c r="BD1678" s="1"/>
      <c r="BF1678" s="21"/>
      <c r="BK1678" s="1"/>
      <c r="BM1678" s="1"/>
      <c r="BN1678" s="1"/>
      <c r="BR1678" s="22"/>
      <c r="BS1678">
        <v>0</v>
      </c>
      <c r="BT1678" s="1" t="s">
        <v>5103</v>
      </c>
    </row>
    <row r="1679" spans="1:72">
      <c r="A1679" s="4" t="str">
        <f t="shared" si="3067"/>
        <v/>
      </c>
      <c r="B1679" s="4" t="str">
        <f t="shared" si="3068"/>
        <v/>
      </c>
      <c r="C1679" s="4" t="str">
        <f t="shared" si="3069"/>
        <v/>
      </c>
      <c r="D1679" s="4" t="str">
        <f t="shared" si="3070"/>
        <v/>
      </c>
      <c r="E1679" s="4" t="str">
        <f t="shared" si="3071"/>
        <v/>
      </c>
      <c r="F1679" s="4" t="str">
        <f t="shared" si="3072"/>
        <v>RTG</v>
      </c>
      <c r="G1679" s="4" t="str">
        <f t="shared" si="3073"/>
        <v/>
      </c>
      <c r="H1679" s="4" t="str">
        <f t="shared" si="3074"/>
        <v/>
      </c>
      <c r="I1679" s="4" t="str">
        <f t="shared" si="3075"/>
        <v/>
      </c>
      <c r="J1679" s="4" t="str">
        <f t="shared" si="3076"/>
        <v/>
      </c>
      <c r="K1679" s="4" t="str">
        <f t="shared" si="3077"/>
        <v/>
      </c>
      <c r="L1679" s="4" t="str">
        <f t="shared" si="3078"/>
        <v/>
      </c>
      <c r="M1679" s="4" t="str">
        <f t="shared" si="3079"/>
        <v/>
      </c>
      <c r="N1679" s="4" t="str">
        <f t="shared" si="3080"/>
        <v/>
      </c>
      <c r="O1679" s="4" t="str">
        <f t="shared" si="3081"/>
        <v/>
      </c>
      <c r="P1679" s="4" t="str">
        <f t="shared" si="3082"/>
        <v/>
      </c>
      <c r="Q1679" s="4" t="str">
        <f t="shared" si="3083"/>
        <v/>
      </c>
      <c r="R1679" s="4" t="str">
        <f t="shared" si="3084"/>
        <v/>
      </c>
      <c r="S1679" s="4" t="str">
        <f t="shared" si="3085"/>
        <v/>
      </c>
      <c r="T1679" s="4" t="str">
        <f t="shared" si="3086"/>
        <v>PACK</v>
      </c>
      <c r="U1679" s="4" t="str">
        <f t="shared" si="3087"/>
        <v/>
      </c>
      <c r="V1679" s="4" t="str">
        <f t="shared" si="3088"/>
        <v/>
      </c>
      <c r="W1679" s="4" t="str">
        <f t="shared" si="3089"/>
        <v/>
      </c>
      <c r="X1679" s="4" t="str">
        <f t="shared" si="3090"/>
        <v/>
      </c>
      <c r="Y1679" s="4">
        <f t="shared" si="3091"/>
        <v>7</v>
      </c>
      <c r="Z1679" s="4" t="str">
        <f t="shared" si="3092"/>
        <v>-</v>
      </c>
      <c r="AA1679" s="4" t="str">
        <f t="shared" si="3093"/>
        <v>/</v>
      </c>
      <c r="AB1679" s="4" t="str">
        <f t="shared" si="3094"/>
        <v/>
      </c>
      <c r="AC1679" s="4" t="str">
        <f t="shared" si="3095"/>
        <v/>
      </c>
      <c r="AD1679" s="4" t="str">
        <f t="shared" si="3096"/>
        <v/>
      </c>
      <c r="AE1679" s="4" t="str">
        <f t="shared" si="3097"/>
        <v/>
      </c>
      <c r="AF1679" s="4">
        <f t="shared" si="3098"/>
        <v>9</v>
      </c>
      <c r="AG1679" s="4">
        <f t="shared" si="3099"/>
        <v>23</v>
      </c>
      <c r="AH1679" s="4">
        <f t="shared" si="3100"/>
        <v>14</v>
      </c>
      <c r="AI1679" s="4" t="str">
        <f t="shared" si="3101"/>
        <v>PACK</v>
      </c>
      <c r="AJ1679" s="4" t="str">
        <f t="shared" si="3102"/>
        <v>/PACK</v>
      </c>
      <c r="AK1679" s="4" t="str" cm="1">
        <f t="array" ref="AK1679">LEFT(AR1679,SUM(LEN(AR1679)-LEN(SUBSTITUTE(AR1679,{"0";"1";"2";"3";"4";"5";"6";"7";"8";"9"},""))))</f>
        <v>3</v>
      </c>
      <c r="AL1679" s="4">
        <f t="shared" si="3103"/>
        <v>13</v>
      </c>
      <c r="AM1679" s="4" t="b">
        <f t="shared" si="3158"/>
        <v>1</v>
      </c>
      <c r="AN1679" s="4" t="str">
        <f t="shared" si="3159"/>
        <v>PACK</v>
      </c>
      <c r="AO1679" s="4" t="b">
        <f t="shared" si="3156"/>
        <v>1</v>
      </c>
      <c r="AP1679" s="4" t="b">
        <f t="shared" si="3104"/>
        <v>0</v>
      </c>
      <c r="AQ1679" s="5" t="str">
        <f t="shared" si="3105"/>
        <v>MILKITA PASTA</v>
      </c>
      <c r="AR1679" s="4" t="str">
        <f t="shared" si="3106"/>
        <v>3RTG/PACK</v>
      </c>
      <c r="AS1679" t="s">
        <v>2278</v>
      </c>
      <c r="AT1679" s="1" t="s">
        <v>2279</v>
      </c>
      <c r="AU1679" s="4" t="str">
        <f t="shared" si="3157"/>
        <v>XXXX</v>
      </c>
      <c r="AV1679">
        <v>16500</v>
      </c>
      <c r="AW1679">
        <v>16500</v>
      </c>
      <c r="AX1679">
        <v>14650</v>
      </c>
      <c r="AY1679" t="str">
        <f t="shared" si="3066"/>
        <v>8997878002781</v>
      </c>
      <c r="AZ1679" t="str">
        <f t="shared" si="3107"/>
        <v>MILKITA PASTA</v>
      </c>
      <c r="BA1679" t="s">
        <v>4301</v>
      </c>
      <c r="BB1679" t="s">
        <v>4301</v>
      </c>
      <c r="BC1679" s="4" t="str" cm="1">
        <f t="array" aca="1" ref="BC1679" ca="1">LEFT(AR1679,MATCH(FALSE,ISNUMBER(MID(AR1679,ROW(INDIRECT("1:"&amp;LEN(AR1679)+1)), 1) *1),0) -1)</f>
        <v>3</v>
      </c>
      <c r="BD1679" s="1"/>
      <c r="BF1679" s="21"/>
      <c r="BK1679" s="1"/>
      <c r="BM1679" s="1"/>
      <c r="BN1679" s="1"/>
      <c r="BR1679" s="22"/>
      <c r="BS1679">
        <v>0</v>
      </c>
      <c r="BT1679" s="1" t="s">
        <v>5103</v>
      </c>
    </row>
    <row r="1680" spans="1:72">
      <c r="A1680" s="4" t="str">
        <f t="shared" si="3067"/>
        <v/>
      </c>
      <c r="B1680" s="4" t="str">
        <f t="shared" si="3068"/>
        <v/>
      </c>
      <c r="C1680" s="4" t="str">
        <f t="shared" si="3069"/>
        <v/>
      </c>
      <c r="D1680" s="4" t="str">
        <f t="shared" si="3070"/>
        <v/>
      </c>
      <c r="E1680" s="4" t="str">
        <f t="shared" si="3071"/>
        <v/>
      </c>
      <c r="F1680" s="4" t="str">
        <f t="shared" si="3072"/>
        <v>RTG</v>
      </c>
      <c r="G1680" s="4" t="str">
        <f t="shared" si="3073"/>
        <v/>
      </c>
      <c r="H1680" s="4" t="str">
        <f t="shared" si="3074"/>
        <v/>
      </c>
      <c r="I1680" s="4" t="str">
        <f t="shared" si="3075"/>
        <v/>
      </c>
      <c r="J1680" s="4" t="str">
        <f t="shared" si="3076"/>
        <v/>
      </c>
      <c r="K1680" s="4" t="str">
        <f t="shared" si="3077"/>
        <v/>
      </c>
      <c r="L1680" s="4" t="str">
        <f t="shared" si="3078"/>
        <v/>
      </c>
      <c r="M1680" s="4" t="str">
        <f t="shared" si="3079"/>
        <v/>
      </c>
      <c r="N1680" s="4" t="str">
        <f t="shared" si="3080"/>
        <v/>
      </c>
      <c r="O1680" s="4" t="str">
        <f t="shared" si="3081"/>
        <v/>
      </c>
      <c r="P1680" s="4" t="str">
        <f t="shared" si="3082"/>
        <v/>
      </c>
      <c r="Q1680" s="4" t="str">
        <f t="shared" si="3083"/>
        <v/>
      </c>
      <c r="R1680" s="4" t="str">
        <f t="shared" si="3084"/>
        <v/>
      </c>
      <c r="S1680" s="4" t="str">
        <f t="shared" si="3085"/>
        <v/>
      </c>
      <c r="T1680" s="4" t="str">
        <f t="shared" si="3086"/>
        <v>PACK</v>
      </c>
      <c r="U1680" s="4" t="str">
        <f t="shared" si="3087"/>
        <v/>
      </c>
      <c r="V1680" s="4" t="str">
        <f t="shared" si="3088"/>
        <v/>
      </c>
      <c r="W1680" s="4" t="str">
        <f t="shared" si="3089"/>
        <v/>
      </c>
      <c r="X1680" s="4" t="str">
        <f t="shared" si="3090"/>
        <v/>
      </c>
      <c r="Y1680" s="4">
        <f t="shared" si="3091"/>
        <v>7</v>
      </c>
      <c r="Z1680" s="4" t="str">
        <f t="shared" si="3092"/>
        <v>-</v>
      </c>
      <c r="AA1680" s="4" t="str">
        <f t="shared" si="3093"/>
        <v>/</v>
      </c>
      <c r="AB1680" s="4" t="str">
        <f t="shared" si="3094"/>
        <v/>
      </c>
      <c r="AC1680" s="4" t="str">
        <f t="shared" si="3095"/>
        <v/>
      </c>
      <c r="AD1680" s="4" t="str">
        <f t="shared" si="3096"/>
        <v/>
      </c>
      <c r="AE1680" s="4" t="str">
        <f t="shared" si="3097"/>
        <v/>
      </c>
      <c r="AF1680" s="4">
        <f t="shared" si="3098"/>
        <v>9</v>
      </c>
      <c r="AG1680" s="4">
        <f t="shared" si="3099"/>
        <v>23</v>
      </c>
      <c r="AH1680" s="4">
        <f t="shared" si="3100"/>
        <v>14</v>
      </c>
      <c r="AI1680" s="4" t="str">
        <f t="shared" si="3101"/>
        <v>PACK</v>
      </c>
      <c r="AJ1680" s="4" t="str">
        <f t="shared" si="3102"/>
        <v>/PACK</v>
      </c>
      <c r="AK1680" s="4" t="str" cm="1">
        <f t="array" ref="AK1680">LEFT(AR1680,SUM(LEN(AR1680)-LEN(SUBSTITUTE(AR1680,{"0";"1";"2";"3";"4";"5";"6";"7";"8";"9"},""))))</f>
        <v>3</v>
      </c>
      <c r="AL1680" s="4">
        <f t="shared" si="3103"/>
        <v>13</v>
      </c>
      <c r="AM1680" s="4" t="b">
        <f t="shared" si="3158"/>
        <v>1</v>
      </c>
      <c r="AN1680" s="4" t="str">
        <f t="shared" si="3159"/>
        <v>PACK</v>
      </c>
      <c r="AO1680" s="4" t="b">
        <f t="shared" si="3156"/>
        <v>1</v>
      </c>
      <c r="AP1680" s="4" t="b">
        <f t="shared" si="3104"/>
        <v>0</v>
      </c>
      <c r="AQ1680" s="5" t="str">
        <f t="shared" si="3105"/>
        <v>MILKITA PASTA</v>
      </c>
      <c r="AR1680" s="4" t="str">
        <f t="shared" si="3106"/>
        <v>3RTG/PACK</v>
      </c>
      <c r="AS1680" t="s">
        <v>2278</v>
      </c>
      <c r="AT1680" s="1" t="s">
        <v>2280</v>
      </c>
      <c r="AU1680" s="4" t="str">
        <f t="shared" si="3157"/>
        <v>XXXX</v>
      </c>
      <c r="AV1680">
        <v>16500</v>
      </c>
      <c r="AW1680">
        <v>16500</v>
      </c>
      <c r="AX1680">
        <v>14650</v>
      </c>
      <c r="AY1680" t="str">
        <f t="shared" si="3066"/>
        <v>8997878004334</v>
      </c>
      <c r="AZ1680" t="str">
        <f t="shared" si="3107"/>
        <v>MILKITA PASTA</v>
      </c>
      <c r="BA1680" t="s">
        <v>4301</v>
      </c>
      <c r="BB1680" t="s">
        <v>4301</v>
      </c>
      <c r="BC1680" s="4" t="str" cm="1">
        <f t="array" aca="1" ref="BC1680" ca="1">LEFT(AR1680,MATCH(FALSE,ISNUMBER(MID(AR1680,ROW(INDIRECT("1:"&amp;LEN(AR1680)+1)), 1) *1),0) -1)</f>
        <v>3</v>
      </c>
      <c r="BD1680" s="1"/>
      <c r="BF1680" s="21"/>
      <c r="BK1680" s="1"/>
      <c r="BM1680" s="1"/>
      <c r="BN1680" s="1"/>
      <c r="BR1680" s="22"/>
      <c r="BS1680">
        <v>0</v>
      </c>
      <c r="BT1680" s="1" t="s">
        <v>5103</v>
      </c>
    </row>
    <row r="1681" spans="1:145">
      <c r="A1681" s="4" t="str">
        <f t="shared" si="3067"/>
        <v/>
      </c>
      <c r="B1681" s="4" t="str">
        <f t="shared" si="3068"/>
        <v/>
      </c>
      <c r="C1681" s="4" t="str">
        <f t="shared" si="3069"/>
        <v/>
      </c>
      <c r="D1681" s="4" t="str">
        <f t="shared" si="3070"/>
        <v/>
      </c>
      <c r="E1681" s="4" t="str">
        <f t="shared" si="3071"/>
        <v/>
      </c>
      <c r="F1681" s="4" t="str">
        <f t="shared" si="3072"/>
        <v>RTG</v>
      </c>
      <c r="G1681" s="4" t="str">
        <f t="shared" si="3073"/>
        <v/>
      </c>
      <c r="H1681" s="4" t="str">
        <f t="shared" si="3074"/>
        <v/>
      </c>
      <c r="I1681" s="4" t="str">
        <f t="shared" si="3075"/>
        <v/>
      </c>
      <c r="J1681" s="4" t="str">
        <f t="shared" si="3076"/>
        <v/>
      </c>
      <c r="K1681" s="4" t="str">
        <f t="shared" si="3077"/>
        <v/>
      </c>
      <c r="L1681" s="4" t="str">
        <f t="shared" si="3078"/>
        <v/>
      </c>
      <c r="M1681" s="4" t="str">
        <f t="shared" si="3079"/>
        <v/>
      </c>
      <c r="N1681" s="4" t="str">
        <f t="shared" si="3080"/>
        <v/>
      </c>
      <c r="O1681" s="4" t="str">
        <f t="shared" si="3081"/>
        <v/>
      </c>
      <c r="P1681" s="4" t="str">
        <f t="shared" si="3082"/>
        <v/>
      </c>
      <c r="Q1681" s="4" t="str">
        <f t="shared" si="3083"/>
        <v/>
      </c>
      <c r="R1681" s="4" t="str">
        <f t="shared" si="3084"/>
        <v/>
      </c>
      <c r="S1681" s="4" t="str">
        <f t="shared" si="3085"/>
        <v/>
      </c>
      <c r="T1681" s="4" t="str">
        <f t="shared" si="3086"/>
        <v>PACK</v>
      </c>
      <c r="U1681" s="4" t="str">
        <f t="shared" si="3087"/>
        <v/>
      </c>
      <c r="V1681" s="4" t="str">
        <f t="shared" si="3088"/>
        <v/>
      </c>
      <c r="W1681" s="4" t="str">
        <f t="shared" si="3089"/>
        <v/>
      </c>
      <c r="X1681" s="4" t="str">
        <f t="shared" si="3090"/>
        <v/>
      </c>
      <c r="Y1681" s="4">
        <f t="shared" si="3091"/>
        <v>7</v>
      </c>
      <c r="Z1681" s="4" t="str">
        <f t="shared" si="3092"/>
        <v>-</v>
      </c>
      <c r="AA1681" s="4" t="str">
        <f t="shared" si="3093"/>
        <v>/</v>
      </c>
      <c r="AB1681" s="4" t="str">
        <f t="shared" si="3094"/>
        <v/>
      </c>
      <c r="AC1681" s="4" t="str">
        <f t="shared" si="3095"/>
        <v/>
      </c>
      <c r="AD1681" s="4" t="str">
        <f t="shared" si="3096"/>
        <v/>
      </c>
      <c r="AE1681" s="4" t="str">
        <f t="shared" si="3097"/>
        <v/>
      </c>
      <c r="AF1681" s="4">
        <f t="shared" si="3098"/>
        <v>9</v>
      </c>
      <c r="AG1681" s="4">
        <f t="shared" si="3099"/>
        <v>23</v>
      </c>
      <c r="AH1681" s="4">
        <f t="shared" si="3100"/>
        <v>14</v>
      </c>
      <c r="AI1681" s="4" t="str">
        <f t="shared" si="3101"/>
        <v>PACK</v>
      </c>
      <c r="AJ1681" s="4" t="str">
        <f t="shared" si="3102"/>
        <v>/PACK</v>
      </c>
      <c r="AK1681" s="4" t="str" cm="1">
        <f t="array" ref="AK1681">LEFT(AR1681,SUM(LEN(AR1681)-LEN(SUBSTITUTE(AR1681,{"0";"1";"2";"3";"4";"5";"6";"7";"8";"9"},""))))</f>
        <v>3</v>
      </c>
      <c r="AL1681" s="4">
        <f t="shared" si="3103"/>
        <v>13</v>
      </c>
      <c r="AM1681" s="4" t="b">
        <f t="shared" si="3158"/>
        <v>1</v>
      </c>
      <c r="AN1681" s="4" t="str">
        <f t="shared" si="3159"/>
        <v>PACK</v>
      </c>
      <c r="AO1681" s="4" t="b">
        <f t="shared" si="3156"/>
        <v>1</v>
      </c>
      <c r="AP1681" s="4" t="b">
        <f t="shared" si="3104"/>
        <v>0</v>
      </c>
      <c r="AQ1681" s="5" t="str">
        <f t="shared" si="3105"/>
        <v>MILKITA PASTA</v>
      </c>
      <c r="AR1681" s="4" t="str">
        <f t="shared" si="3106"/>
        <v>3RTG/PACK</v>
      </c>
      <c r="AS1681" t="s">
        <v>2278</v>
      </c>
      <c r="AT1681" s="1" t="s">
        <v>2281</v>
      </c>
      <c r="AU1681" s="4" t="str">
        <f t="shared" ca="1" si="3157"/>
        <v>XXXX</v>
      </c>
      <c r="AV1681">
        <v>16500</v>
      </c>
      <c r="AW1681">
        <v>16500</v>
      </c>
      <c r="AX1681">
        <v>14650</v>
      </c>
      <c r="AY1681" t="str">
        <f t="shared" ref="AY1681:AY1743" si="3160">IF(AT1681&gt;0,AT1681,"800000000"&amp;ROW(AX1681))</f>
        <v>8997878003986</v>
      </c>
      <c r="AZ1681" t="str">
        <f t="shared" si="3107"/>
        <v>MILKITA PASTA</v>
      </c>
      <c r="BA1681" t="s">
        <v>4301</v>
      </c>
      <c r="BB1681" t="s">
        <v>4301</v>
      </c>
      <c r="BC1681" s="4" t="str" cm="1">
        <f t="array" aca="1" ref="BC1681" ca="1">LEFT(AR1681,MATCH(FALSE,ISNUMBER(MID(AR1681,ROW(INDIRECT("1:"&amp;LEN(AR1681)+1)), 1) *1),0) -1)</f>
        <v>3</v>
      </c>
      <c r="BD1681" s="1"/>
      <c r="BF1681" s="21"/>
      <c r="BK1681" s="1"/>
      <c r="BM1681" s="1"/>
      <c r="BN1681" s="1"/>
      <c r="BR1681" s="22"/>
      <c r="BS1681">
        <v>0</v>
      </c>
      <c r="BT1681" s="1" t="s">
        <v>5103</v>
      </c>
    </row>
    <row r="1682" spans="1:145">
      <c r="A1682" s="4" t="str">
        <f t="shared" si="3067"/>
        <v/>
      </c>
      <c r="B1682" s="4" t="str">
        <f t="shared" si="3068"/>
        <v/>
      </c>
      <c r="C1682" s="4" t="str">
        <f t="shared" si="3069"/>
        <v/>
      </c>
      <c r="D1682" s="4" t="str">
        <f t="shared" si="3070"/>
        <v/>
      </c>
      <c r="E1682" s="4" t="str">
        <f t="shared" si="3071"/>
        <v/>
      </c>
      <c r="F1682" s="4" t="str">
        <f t="shared" si="3072"/>
        <v/>
      </c>
      <c r="G1682" s="4" t="str">
        <f t="shared" si="3073"/>
        <v/>
      </c>
      <c r="H1682" s="4" t="str">
        <f t="shared" si="3074"/>
        <v/>
      </c>
      <c r="I1682" s="4" t="str">
        <f t="shared" si="3075"/>
        <v/>
      </c>
      <c r="J1682" s="4" t="str">
        <f t="shared" si="3076"/>
        <v/>
      </c>
      <c r="K1682" s="4" t="str">
        <f t="shared" si="3077"/>
        <v/>
      </c>
      <c r="L1682" s="4" t="str">
        <f t="shared" si="3078"/>
        <v/>
      </c>
      <c r="M1682" s="4" t="str">
        <f t="shared" si="3079"/>
        <v/>
      </c>
      <c r="N1682" s="4" t="str">
        <f t="shared" si="3080"/>
        <v/>
      </c>
      <c r="O1682" s="4" t="str">
        <f t="shared" si="3081"/>
        <v/>
      </c>
      <c r="P1682" s="4" t="str">
        <f t="shared" si="3082"/>
        <v/>
      </c>
      <c r="Q1682" s="4" t="str">
        <f t="shared" si="3083"/>
        <v/>
      </c>
      <c r="R1682" s="4" t="str">
        <f t="shared" si="3084"/>
        <v/>
      </c>
      <c r="S1682" s="4" t="str">
        <f t="shared" si="3085"/>
        <v/>
      </c>
      <c r="T1682" s="4" t="str">
        <f t="shared" si="3086"/>
        <v>PACK</v>
      </c>
      <c r="U1682" s="4" t="str">
        <f t="shared" si="3087"/>
        <v/>
      </c>
      <c r="V1682" s="4" t="str">
        <f t="shared" si="3088"/>
        <v/>
      </c>
      <c r="W1682" s="4" t="str">
        <f t="shared" si="3089"/>
        <v/>
      </c>
      <c r="X1682" s="4" t="str">
        <f t="shared" si="3090"/>
        <v/>
      </c>
      <c r="Y1682" s="4">
        <f t="shared" si="3091"/>
        <v>4</v>
      </c>
      <c r="Z1682" s="4" t="str">
        <f t="shared" si="3092"/>
        <v>-</v>
      </c>
      <c r="AA1682" s="4" t="str">
        <f t="shared" si="3093"/>
        <v/>
      </c>
      <c r="AB1682" s="4" t="str">
        <f t="shared" si="3094"/>
        <v/>
      </c>
      <c r="AC1682" s="4" t="str">
        <f t="shared" si="3095"/>
        <v/>
      </c>
      <c r="AD1682" s="4" t="str">
        <f t="shared" si="3096"/>
        <v/>
      </c>
      <c r="AE1682" s="4" t="str">
        <f t="shared" si="3097"/>
        <v/>
      </c>
      <c r="AF1682" s="4">
        <f t="shared" si="3098"/>
        <v>5</v>
      </c>
      <c r="AG1682" s="4">
        <f t="shared" si="3099"/>
        <v>27</v>
      </c>
      <c r="AH1682" s="4">
        <f t="shared" si="3100"/>
        <v>22</v>
      </c>
      <c r="AI1682" s="4" t="str">
        <f t="shared" si="3101"/>
        <v>PACK</v>
      </c>
      <c r="AJ1682" s="4" t="str">
        <f t="shared" si="3102"/>
        <v>1PACK</v>
      </c>
      <c r="AK1682" s="4" t="str" cm="1">
        <f t="array" ref="AK1682">LEFT(AR1682,SUM(LEN(AR1682)-LEN(SUBSTITUTE(AR1682,{"0";"1";"2";"3";"4";"5";"6";"7";"8";"9"},""))))</f>
        <v>1</v>
      </c>
      <c r="AL1682" s="4">
        <f t="shared" si="3103"/>
        <v>13</v>
      </c>
      <c r="AM1682" s="4" t="b">
        <f t="shared" si="3158"/>
        <v>1</v>
      </c>
      <c r="AN1682" s="4" t="str">
        <f t="shared" si="3159"/>
        <v>PACK</v>
      </c>
      <c r="AO1682" s="4" t="b">
        <f t="shared" si="3156"/>
        <v>1</v>
      </c>
      <c r="AP1682" s="4" t="b">
        <f t="shared" si="3104"/>
        <v>0</v>
      </c>
      <c r="AQ1682" s="5" t="str">
        <f t="shared" si="3105"/>
        <v>MILKITA REFIL LOLYPOP</v>
      </c>
      <c r="AR1682" s="4" t="str">
        <f t="shared" si="3106"/>
        <v>1PACK</v>
      </c>
      <c r="AS1682" t="s">
        <v>2282</v>
      </c>
      <c r="AT1682" s="1" t="s">
        <v>2283</v>
      </c>
      <c r="AU1682" s="4" t="str">
        <f t="shared" si="3157"/>
        <v>XXXX</v>
      </c>
      <c r="AV1682">
        <v>23500</v>
      </c>
      <c r="AW1682">
        <v>23500</v>
      </c>
      <c r="AX1682">
        <v>22196</v>
      </c>
      <c r="AY1682" t="str">
        <f t="shared" si="3160"/>
        <v>8997878002873</v>
      </c>
      <c r="AZ1682" t="str">
        <f t="shared" si="3107"/>
        <v>MILKITA REFIL LOLYPOP</v>
      </c>
      <c r="BA1682" t="s">
        <v>4301</v>
      </c>
      <c r="BB1682" t="s">
        <v>4301</v>
      </c>
      <c r="BC1682" s="9" t="str" cm="1">
        <f t="array" aca="1" ref="BC1682" ca="1">LEFT(AR1682,MATCH(FALSE,ISNUMBER(MID(AR1682,ROW(INDIRECT("1:"&amp;LEN(AR1682)+1)), 1) *1),0) -1)</f>
        <v>1</v>
      </c>
      <c r="BD1682" s="1"/>
      <c r="BF1682" s="21"/>
      <c r="BK1682" s="1"/>
      <c r="BM1682" s="1"/>
      <c r="BN1682" s="1"/>
      <c r="BR1682" s="22"/>
      <c r="BS1682">
        <v>0</v>
      </c>
      <c r="BT1682" s="1" t="s">
        <v>5103</v>
      </c>
    </row>
    <row r="1683" spans="1:145">
      <c r="A1683" s="4" t="str">
        <f t="shared" si="3067"/>
        <v/>
      </c>
      <c r="B1683" s="4" t="str">
        <f t="shared" si="3068"/>
        <v/>
      </c>
      <c r="C1683" s="4" t="str">
        <f t="shared" si="3069"/>
        <v/>
      </c>
      <c r="D1683" s="4" t="str">
        <f t="shared" si="3070"/>
        <v/>
      </c>
      <c r="E1683" s="4" t="str">
        <f t="shared" si="3071"/>
        <v/>
      </c>
      <c r="F1683" s="4" t="str">
        <f t="shared" si="3072"/>
        <v/>
      </c>
      <c r="G1683" s="4" t="str">
        <f t="shared" si="3073"/>
        <v/>
      </c>
      <c r="H1683" s="4" t="str">
        <f t="shared" si="3074"/>
        <v/>
      </c>
      <c r="I1683" s="4" t="str">
        <f t="shared" si="3075"/>
        <v/>
      </c>
      <c r="J1683" s="4" t="str">
        <f t="shared" si="3076"/>
        <v/>
      </c>
      <c r="K1683" s="4" t="str">
        <f t="shared" si="3077"/>
        <v/>
      </c>
      <c r="L1683" s="4" t="str">
        <f t="shared" si="3078"/>
        <v/>
      </c>
      <c r="M1683" s="4" t="str">
        <f t="shared" si="3079"/>
        <v/>
      </c>
      <c r="N1683" s="4" t="str">
        <f t="shared" si="3080"/>
        <v/>
      </c>
      <c r="O1683" s="4" t="str">
        <f t="shared" si="3081"/>
        <v/>
      </c>
      <c r="P1683" s="4" t="str">
        <f t="shared" si="3082"/>
        <v/>
      </c>
      <c r="Q1683" s="4" t="str">
        <f t="shared" si="3083"/>
        <v/>
      </c>
      <c r="R1683" s="4" t="str">
        <f t="shared" si="3084"/>
        <v/>
      </c>
      <c r="S1683" s="4" t="str">
        <f t="shared" si="3085"/>
        <v/>
      </c>
      <c r="T1683" s="4" t="str">
        <f t="shared" si="3086"/>
        <v>PACK</v>
      </c>
      <c r="U1683" s="4" t="str">
        <f t="shared" si="3087"/>
        <v/>
      </c>
      <c r="V1683" s="4" t="str">
        <f t="shared" si="3088"/>
        <v/>
      </c>
      <c r="W1683" s="4" t="str">
        <f t="shared" si="3089"/>
        <v/>
      </c>
      <c r="X1683" s="4" t="str">
        <f t="shared" si="3090"/>
        <v/>
      </c>
      <c r="Y1683" s="4">
        <f t="shared" si="3091"/>
        <v>4</v>
      </c>
      <c r="Z1683" s="4" t="str">
        <f t="shared" si="3092"/>
        <v>-</v>
      </c>
      <c r="AA1683" s="4" t="str">
        <f t="shared" si="3093"/>
        <v/>
      </c>
      <c r="AB1683" s="4" t="str">
        <f t="shared" si="3094"/>
        <v/>
      </c>
      <c r="AC1683" s="4" t="str">
        <f t="shared" si="3095"/>
        <v/>
      </c>
      <c r="AD1683" s="4" t="str">
        <f t="shared" si="3096"/>
        <v/>
      </c>
      <c r="AE1683" s="4" t="str">
        <f t="shared" si="3097"/>
        <v/>
      </c>
      <c r="AF1683" s="4">
        <f t="shared" si="3098"/>
        <v>5</v>
      </c>
      <c r="AG1683" s="4">
        <f t="shared" si="3099"/>
        <v>27</v>
      </c>
      <c r="AH1683" s="4">
        <f t="shared" si="3100"/>
        <v>22</v>
      </c>
      <c r="AI1683" s="4" t="str">
        <f t="shared" si="3101"/>
        <v>PACK</v>
      </c>
      <c r="AJ1683" s="4" t="str">
        <f t="shared" si="3102"/>
        <v>1PACK</v>
      </c>
      <c r="AK1683" s="4" t="str" cm="1">
        <f t="array" ref="AK1683">LEFT(AR1683,SUM(LEN(AR1683)-LEN(SUBSTITUTE(AR1683,{"0";"1";"2";"3";"4";"5";"6";"7";"8";"9"},""))))</f>
        <v>1</v>
      </c>
      <c r="AL1683" s="4">
        <f t="shared" si="3103"/>
        <v>13</v>
      </c>
      <c r="AM1683" s="4" t="b">
        <f t="shared" si="3158"/>
        <v>1</v>
      </c>
      <c r="AN1683" s="4" t="str">
        <f t="shared" si="3159"/>
        <v>PACK</v>
      </c>
      <c r="AO1683" s="4" t="b">
        <f t="shared" si="3156"/>
        <v>1</v>
      </c>
      <c r="AP1683" s="4" t="b">
        <f t="shared" si="3104"/>
        <v>0</v>
      </c>
      <c r="AQ1683" s="5" t="str">
        <f t="shared" si="3105"/>
        <v>MILKITA REFIL LOLYPOP</v>
      </c>
      <c r="AR1683" s="4" t="str">
        <f t="shared" si="3106"/>
        <v>1PACK</v>
      </c>
      <c r="AS1683" t="s">
        <v>2282</v>
      </c>
      <c r="AT1683" s="1" t="s">
        <v>2284</v>
      </c>
      <c r="AU1683" s="4" t="str">
        <f t="shared" ca="1" si="3157"/>
        <v>XXXX</v>
      </c>
      <c r="AV1683">
        <v>23500</v>
      </c>
      <c r="AW1683">
        <v>23500</v>
      </c>
      <c r="AX1683">
        <v>22196</v>
      </c>
      <c r="AY1683" t="str">
        <f t="shared" si="3160"/>
        <v>8997878700915</v>
      </c>
      <c r="AZ1683" t="str">
        <f t="shared" si="3107"/>
        <v>MILKITA REFIL LOLYPOP</v>
      </c>
      <c r="BA1683" t="s">
        <v>4301</v>
      </c>
      <c r="BB1683" t="s">
        <v>4301</v>
      </c>
      <c r="BC1683" s="9" t="str" cm="1">
        <f t="array" aca="1" ref="BC1683" ca="1">LEFT(AR1683,MATCH(FALSE,ISNUMBER(MID(AR1683,ROW(INDIRECT("1:"&amp;LEN(AR1683)+1)), 1) *1),0) -1)</f>
        <v>1</v>
      </c>
      <c r="BD1683" s="1"/>
      <c r="BF1683" s="21"/>
      <c r="BK1683" s="1"/>
      <c r="BM1683" s="1"/>
      <c r="BN1683" s="1"/>
      <c r="BR1683" s="22"/>
      <c r="BS1683">
        <v>0</v>
      </c>
      <c r="BT1683" s="1" t="s">
        <v>5103</v>
      </c>
    </row>
    <row r="1684" spans="1:145">
      <c r="A1684" s="4" t="str">
        <f t="shared" si="3067"/>
        <v/>
      </c>
      <c r="B1684" s="4" t="str">
        <f t="shared" si="3068"/>
        <v/>
      </c>
      <c r="C1684" s="4" t="str">
        <f t="shared" si="3069"/>
        <v>BKS</v>
      </c>
      <c r="D1684" s="4" t="str">
        <f t="shared" si="3070"/>
        <v/>
      </c>
      <c r="E1684" s="4" t="str">
        <f t="shared" si="3071"/>
        <v/>
      </c>
      <c r="F1684" s="4" t="str">
        <f t="shared" si="3072"/>
        <v/>
      </c>
      <c r="G1684" s="4" t="str">
        <f t="shared" si="3073"/>
        <v/>
      </c>
      <c r="H1684" s="4" t="str">
        <f t="shared" si="3074"/>
        <v/>
      </c>
      <c r="I1684" s="4" t="str">
        <f t="shared" si="3075"/>
        <v/>
      </c>
      <c r="J1684" s="4" t="str">
        <f t="shared" si="3076"/>
        <v/>
      </c>
      <c r="K1684" s="4" t="str">
        <f t="shared" si="3077"/>
        <v/>
      </c>
      <c r="L1684" s="4" t="str">
        <f t="shared" si="3078"/>
        <v/>
      </c>
      <c r="M1684" s="4" t="str">
        <f t="shared" si="3079"/>
        <v/>
      </c>
      <c r="N1684" s="4" t="str">
        <f t="shared" si="3080"/>
        <v/>
      </c>
      <c r="O1684" s="4" t="str">
        <f t="shared" si="3081"/>
        <v/>
      </c>
      <c r="P1684" s="4" t="str">
        <f t="shared" si="3082"/>
        <v/>
      </c>
      <c r="Q1684" s="4" t="str">
        <f t="shared" si="3083"/>
        <v/>
      </c>
      <c r="R1684" s="4" t="str">
        <f t="shared" si="3084"/>
        <v/>
      </c>
      <c r="S1684" s="4" t="str">
        <f t="shared" si="3085"/>
        <v/>
      </c>
      <c r="T1684" s="4" t="str">
        <f t="shared" si="3086"/>
        <v>PACK</v>
      </c>
      <c r="U1684" s="4" t="str">
        <f t="shared" si="3087"/>
        <v/>
      </c>
      <c r="V1684" s="4" t="str">
        <f t="shared" si="3088"/>
        <v/>
      </c>
      <c r="W1684" s="4" t="str">
        <f t="shared" si="3089"/>
        <v/>
      </c>
      <c r="X1684" s="4" t="str">
        <f t="shared" si="3090"/>
        <v/>
      </c>
      <c r="Y1684" s="4">
        <f t="shared" si="3091"/>
        <v>7</v>
      </c>
      <c r="Z1684" s="4" t="str">
        <f t="shared" si="3092"/>
        <v>-</v>
      </c>
      <c r="AA1684" s="4" t="str">
        <f t="shared" si="3093"/>
        <v>/</v>
      </c>
      <c r="AB1684" s="4" t="str">
        <f t="shared" si="3094"/>
        <v/>
      </c>
      <c r="AC1684" s="4" t="str">
        <f t="shared" si="3095"/>
        <v/>
      </c>
      <c r="AD1684" s="4" t="str">
        <f t="shared" si="3096"/>
        <v/>
      </c>
      <c r="AE1684" s="4" t="str">
        <f t="shared" si="3097"/>
        <v/>
      </c>
      <c r="AF1684" s="4">
        <f t="shared" si="3098"/>
        <v>10</v>
      </c>
      <c r="AG1684" s="4">
        <f t="shared" si="3099"/>
        <v>21</v>
      </c>
      <c r="AH1684" s="4">
        <f t="shared" si="3100"/>
        <v>11</v>
      </c>
      <c r="AI1684" s="4" t="str">
        <f t="shared" si="3101"/>
        <v>PACK</v>
      </c>
      <c r="AJ1684" s="4" t="str">
        <f t="shared" si="3102"/>
        <v>/PACK</v>
      </c>
      <c r="AK1684" s="4" t="str" cm="1">
        <f t="array" ref="AK1684">LEFT(AR1684,SUM(LEN(AR1684)-LEN(SUBSTITUTE(AR1684,{"0";"1";"2";"3";"4";"5";"6";"7";"8";"9"},""))))</f>
        <v>10</v>
      </c>
      <c r="AL1684" s="4">
        <f t="shared" si="3103"/>
        <v>13</v>
      </c>
      <c r="AM1684" s="4" t="b">
        <f>LEFT(AR1684,2)=AK1684</f>
        <v>1</v>
      </c>
      <c r="AN1684" s="4" t="str">
        <f t="shared" si="3159"/>
        <v>PACK</v>
      </c>
      <c r="AO1684" s="4" t="b">
        <f>IF((AQ1684=DL1684)=TRUE,TRUE,IF((AQ1683=AQ1684)=TRUE,TRUE,FALSE))</f>
        <v>1</v>
      </c>
      <c r="AP1684" s="4" t="b">
        <f t="shared" si="3104"/>
        <v>0</v>
      </c>
      <c r="AQ1684" s="5" t="str">
        <f t="shared" si="3105"/>
        <v>MILKO 2000</v>
      </c>
      <c r="AR1684" s="4" t="str">
        <f t="shared" si="3106"/>
        <v>10BKS/PACK</v>
      </c>
      <c r="AS1684" t="s">
        <v>2285</v>
      </c>
      <c r="AT1684" s="1" t="s">
        <v>2286</v>
      </c>
      <c r="AU1684" s="4" t="str">
        <f>IF(IF(IF(AQ1684=DL1684,10,0)+IF(NOT(AN1684=$AU$1)=TRUE,10,0)=
20,"XXXX",IF(IF((BC1684+1)=2,0,1)+IF(AN1684=$AU$1,1,0)=2,TRUE,""))
="",IF(IF(AQ1684=AQ1683,10,0)+IF(NOT(AN1684=$AU$1)=TRUE,10,0)=
20,"XXXX",IF(IF((BC1684+1)=2,0,1)+IF(AN1684=$AU$1,1,0)=2,TRUE,
"")),IF(IF(AQ1684=DL1684,10,0)+IF(NOT(AN1684=$AU$1)=TRUE,10,0)=
20,"XXXX",IF(IF((BC1684+1)=2,0,1)+IF(AN1684=$AU$1,1,0)=2,TRUE,"")))</f>
        <v>XXXX</v>
      </c>
      <c r="AV1684">
        <v>17500</v>
      </c>
      <c r="AW1684">
        <v>17500</v>
      </c>
      <c r="AX1684">
        <v>16375</v>
      </c>
      <c r="AY1684" t="str">
        <f t="shared" si="3160"/>
        <v>8997231030154</v>
      </c>
      <c r="AZ1684" t="str">
        <f t="shared" si="3107"/>
        <v>MILKO 2000</v>
      </c>
      <c r="BA1684" t="s">
        <v>4301</v>
      </c>
      <c r="BB1684" t="s">
        <v>4301</v>
      </c>
      <c r="BC1684" s="4" t="str" cm="1">
        <f t="array" aca="1" ref="BC1684" ca="1">LEFT(AR1684,MATCH(FALSE,ISNUMBER(MID(AR1684,ROW(INDIRECT("1:"&amp;LEN(AR1684)+1)), 1) *1),0) -1)</f>
        <v>10</v>
      </c>
      <c r="BD1684" s="1"/>
      <c r="BF1684" s="21"/>
      <c r="BK1684" s="1"/>
      <c r="BM1684" s="1"/>
      <c r="BN1684" s="1"/>
      <c r="BR1684" s="22"/>
      <c r="BS1684">
        <v>0</v>
      </c>
      <c r="BT1684" s="1" t="s">
        <v>5103</v>
      </c>
      <c r="BV1684" s="4" t="str">
        <f>IF(IFERROR(SEARCH($A$1,DN1684),0)&gt;0,$A$1,"")</f>
        <v/>
      </c>
      <c r="BW1684" s="4" t="str">
        <f>IF(IFERROR(SEARCH($B$1,DN1684),0)&gt;0,$B$1,"")</f>
        <v/>
      </c>
      <c r="BX1684" s="4" t="str">
        <f>IF(IFERROR(SEARCH($C$1,DN1684),0)&gt;0,$C$1,"")</f>
        <v/>
      </c>
      <c r="BY1684" s="4" t="str">
        <f>IF(IFERROR(SEARCH($D$1,DN1684),0)&gt;0,$D$1,"")</f>
        <v/>
      </c>
      <c r="BZ1684" s="4" t="str">
        <f>IF(IFERROR(SEARCH($E$1,DN1684),0)&gt;0,$E$1,"")</f>
        <v/>
      </c>
      <c r="CA1684" s="4" t="str">
        <f>IF(IFERROR(SEARCH($F$1,DN1684),0)&gt;0,$F$1,"")</f>
        <v/>
      </c>
      <c r="CB1684" s="4" t="str">
        <f>IF(IFERROR(SEARCH($G$1,DN1684),0)&gt;0,$G$1,"")</f>
        <v/>
      </c>
      <c r="CC1684" s="4" t="str">
        <f>IF(IFERROR(SEARCH($H$1,DN1684),0)&gt;0,$H$1,"")</f>
        <v/>
      </c>
      <c r="CD1684" s="4" t="str">
        <f>IF(IFERROR(SEARCH($I$1,DN1684),0)&gt;0,$I$1,"")</f>
        <v/>
      </c>
      <c r="CE1684" s="4" t="str">
        <f>IF(IFERROR(SEARCH($J$1,DN1684),0)&gt;0,$J$1,"")</f>
        <v/>
      </c>
      <c r="CF1684" s="4" t="str">
        <f>IF(IFERROR(SEARCH($K$1,DN1684),0)&gt;0,$K$1,"")</f>
        <v/>
      </c>
      <c r="CG1684" s="4" t="str">
        <f>IF(IFERROR(SEARCH($L$1,DN1684),0)&gt;0,$L$1,"")</f>
        <v/>
      </c>
      <c r="CH1684" s="4" t="str">
        <f>IF(IFERROR(SEARCH($M$1,DN1684),0)&gt;0,$M$1,"")</f>
        <v/>
      </c>
      <c r="CI1684" s="4" t="str">
        <f>IF(IFERROR(SEARCH($N$1,DN1684),0)&gt;0,$N$1,"")</f>
        <v/>
      </c>
      <c r="CJ1684" s="4" t="str">
        <f>IF(IFERROR(SEARCH($O$1,DN1684),0)&gt;0,$O$1,"")</f>
        <v>DUS</v>
      </c>
      <c r="CK1684" s="4" t="str">
        <f>IF(IFERROR(SEARCH($P$1,DN1684),0)&gt;0,$P$1,"")</f>
        <v/>
      </c>
      <c r="CL1684" s="4" t="str">
        <f>IF(IFERROR(SEARCH($Q$1,DN1684),0)&gt;0,$Q$1,"")</f>
        <v/>
      </c>
      <c r="CM1684" s="4" t="str">
        <f>IF(IFERROR(SEARCH($R$1,DN1684),0)&gt;0,$R$1,"")</f>
        <v/>
      </c>
      <c r="CN1684" s="4" t="str">
        <f>IF(IFERROR(SEARCH($S$1,DN1684),0)&gt;0,$S$1,"")</f>
        <v/>
      </c>
      <c r="CO1684" s="4" t="str">
        <f>IF(IFERROR(SEARCH($T$1,DN1684),0)&gt;0,$T$1,"")</f>
        <v>PACK</v>
      </c>
      <c r="CP1684" s="4" t="str">
        <f>IF(IFERROR(SEARCH($U$1,DN1684),0)&gt;0,$U$1,"")</f>
        <v/>
      </c>
      <c r="CQ1684" s="4" t="str">
        <f>IF(IFERROR(SEARCH($V$1,DN1684),0)&gt;0,$V$1,"")</f>
        <v/>
      </c>
      <c r="CR1684" s="4" t="str">
        <f>IF(IFERROR(SEARCH($W$1,DN1684),0)&gt;0,$W$1,"")</f>
        <v/>
      </c>
      <c r="CS1684" s="4" t="str">
        <f>IF(IFERROR(SEARCH($X$1,DN1684),0)&gt;0,$X$1,"")</f>
        <v/>
      </c>
      <c r="CT1684" s="4">
        <f>LEN(BW1684)+LEN(BX1684)+LEN(BY1684)+LEN(BZ1684)+LEN(CA1684)+LEN(CO1684)+LEN(CB1684)+LEN(CC1684)+LEN(CD1684)+LEN(CE1684)+LEN(CF1684)+LEN(CG1684)+LEN(CH1684)+LEN(CI1684)+LEN(CP1684)+LEN(CJ1684)+LEN(CK1684)+LEN(CQ1684)+LEN(BV1684)+LEN(CL1684)+LEN(CS1684)+LEN(CM1684)+LEN(CR1684)+LEN(CN1684)</f>
        <v>7</v>
      </c>
      <c r="CU1684" s="4" t="str">
        <f>IF(IFERROR(SEARCH($Z$1,DN1684),0)&gt;0,$Z$1,"")</f>
        <v>-</v>
      </c>
      <c r="CV1684" s="4" t="str">
        <f>IF(IFERROR(SEARCH($AA$1,DN1684),0)&gt;0,$AA$1,"")</f>
        <v>/</v>
      </c>
      <c r="CW1684" s="4" t="str">
        <f>IF(IFERROR(SEARCH($AB$1,DN1684),0)&gt;0,$AB$1,"")</f>
        <v/>
      </c>
      <c r="CX1684" s="4" t="str">
        <f>IF(IFERROR(SEARCH($AC$1,DN1684),0)&gt;0,$AC$1,"")</f>
        <v/>
      </c>
      <c r="CY1684" s="4" t="str">
        <f>IF(IFERROR(SEARCH($AD$1,DN1684),0)&gt;0,$AD$1,"")</f>
        <v/>
      </c>
      <c r="CZ1684" s="4" t="str">
        <f>IF(IFERROR(SEARCH($AE$1,DN1684),0)&gt;0,$AE$1,"")</f>
        <v/>
      </c>
      <c r="DA1684" s="4">
        <f>LEN(DM1684)</f>
        <v>9</v>
      </c>
      <c r="DB1684" s="4">
        <f>LEN(DN1684)</f>
        <v>20</v>
      </c>
      <c r="DC1684" s="4">
        <f>DB1684-DA1684</f>
        <v>11</v>
      </c>
      <c r="DD1684" s="4" t="str">
        <f>RIGHT(DN1684,4)</f>
        <v>/DUS</v>
      </c>
      <c r="DE1684" s="4" t="str">
        <f>RIGHT(DN1684,5)</f>
        <v>K/DUS</v>
      </c>
      <c r="DF1684" s="4" t="str" cm="1">
        <f t="array" ref="DF1684">LEFT(DM1684,SUM(LEN(DM1684)-LEN(SUBSTITUTE(DM1684,{"0";"1";"2";"3";"4";"5";"6";"7";"8";"9"},""))))</f>
        <v>4</v>
      </c>
      <c r="DG1684" s="4">
        <f>LEN(DT1684)</f>
        <v>13</v>
      </c>
      <c r="DH1684" s="4" t="b">
        <f>LEFT(DM1684,1)=DF1684</f>
        <v>1</v>
      </c>
      <c r="DI1684" s="4" t="str">
        <f>RIGHT(DD1684,3)</f>
        <v>DUS</v>
      </c>
      <c r="DJ1684" s="4" t="b">
        <f>IF((DL1684=AQ1686)=TRUE,TRUE,IF((AQ1684=DL1684)=TRUE,TRUE,FALSE))</f>
        <v>1</v>
      </c>
      <c r="DK1684" s="4" t="b">
        <f>LEFT(DN1684,2)=LEFT(DO1684,2)</f>
        <v>0</v>
      </c>
      <c r="DL1684" s="5" t="str">
        <f>LEFT(DN1684,(DC1684-1))</f>
        <v>MILKO 2000</v>
      </c>
      <c r="DM1684" s="4" t="str">
        <f>IFERROR(RIGHT(DN1684,LEN(DN1684)-FIND("-",DN1684)),1)</f>
        <v>4PACK/DUS</v>
      </c>
      <c r="DN1684" t="s">
        <v>2287</v>
      </c>
      <c r="DO1684" s="1"/>
      <c r="DP1684" s="4" t="b">
        <f ca="1">IF(IF(IF(DL1684=AQ1686,10,0)+IF(NOT(DI1684=$AU$1)=TRUE,10,0)=
20,"XXXX",IF(IF((DX1684+1)=2,0,1)+IF(DI1684=$AU$1,1,0)=2,TRUE,""))
="",IF(IF(DL1684=AQ1684,10,0)+IF(NOT(DI1684=$AU$1)=TRUE,10,0)=
20,"XXXX",IF(IF((DX1684+1)=2,0,1)+IF(DI1684=$AU$1,1,0)=2,TRUE,
"")),IF(IF(DL1684=AQ1686,10,0)+IF(NOT(DI1684=$AU$1)=TRUE,10,0)=
20,"XXXX",IF(IF((DX1684+1)=2,0,1)+IF(DI1684=$AU$1,1,0)=2,TRUE,"")))</f>
        <v>1</v>
      </c>
      <c r="DQ1684">
        <v>67500</v>
      </c>
      <c r="DR1684">
        <v>67500</v>
      </c>
      <c r="DS1684">
        <v>65500</v>
      </c>
      <c r="DT1684" t="str">
        <f>IF(DO1684&gt;0,DO1684,"800000000"&amp;ROW(DS1684))</f>
        <v>8000000001684</v>
      </c>
      <c r="DU1684" t="str">
        <f>DL1684</f>
        <v>MILKO 2000</v>
      </c>
      <c r="DV1684" t="s">
        <v>4301</v>
      </c>
      <c r="DW1684" t="s">
        <v>4301</v>
      </c>
      <c r="DX1684" s="4" t="str" cm="1">
        <f t="array" aca="1" ref="DX1684" ca="1">LEFT(DM1684,MATCH(FALSE,ISNUMBER(MID(DM1684,ROW(INDIRECT("1:"&amp;LEN(DM1684)+1)), 1) *1),0) -1)</f>
        <v>4</v>
      </c>
      <c r="DY1684" s="1"/>
      <c r="EA1684" s="21"/>
      <c r="EC1684" s="5"/>
      <c r="EF1684" s="1"/>
      <c r="EH1684" s="1"/>
      <c r="EI1684" s="1"/>
      <c r="EL1684" s="5"/>
      <c r="EM1684" s="22"/>
      <c r="EN1684">
        <v>0</v>
      </c>
      <c r="EO1684" s="1" t="s">
        <v>5103</v>
      </c>
    </row>
    <row r="1686" spans="1:145">
      <c r="A1686" s="4" t="str">
        <f t="shared" si="3067"/>
        <v/>
      </c>
      <c r="B1686" s="4" t="str">
        <f t="shared" si="3068"/>
        <v/>
      </c>
      <c r="C1686" s="4" t="str">
        <f t="shared" si="3069"/>
        <v/>
      </c>
      <c r="D1686" s="4" t="str">
        <f t="shared" si="3070"/>
        <v>BTL</v>
      </c>
      <c r="E1686" s="4" t="str">
        <f t="shared" si="3071"/>
        <v/>
      </c>
      <c r="F1686" s="4" t="str">
        <f t="shared" si="3072"/>
        <v/>
      </c>
      <c r="G1686" s="4" t="str">
        <f t="shared" si="3073"/>
        <v/>
      </c>
      <c r="H1686" s="4" t="str">
        <f t="shared" si="3074"/>
        <v/>
      </c>
      <c r="I1686" s="4" t="str">
        <f t="shared" si="3075"/>
        <v/>
      </c>
      <c r="J1686" s="4" t="str">
        <f t="shared" si="3076"/>
        <v/>
      </c>
      <c r="K1686" s="4" t="str">
        <f t="shared" si="3077"/>
        <v/>
      </c>
      <c r="L1686" s="4" t="str">
        <f t="shared" si="3078"/>
        <v/>
      </c>
      <c r="M1686" s="4" t="str">
        <f t="shared" si="3079"/>
        <v/>
      </c>
      <c r="N1686" s="4" t="str">
        <f t="shared" si="3080"/>
        <v/>
      </c>
      <c r="O1686" s="4" t="str">
        <f t="shared" si="3081"/>
        <v/>
      </c>
      <c r="P1686" s="4" t="str">
        <f t="shared" si="3082"/>
        <v/>
      </c>
      <c r="Q1686" s="4" t="str">
        <f t="shared" si="3083"/>
        <v/>
      </c>
      <c r="R1686" s="4" t="str">
        <f t="shared" si="3084"/>
        <v/>
      </c>
      <c r="S1686" s="4" t="str">
        <f t="shared" si="3085"/>
        <v/>
      </c>
      <c r="T1686" s="4" t="str">
        <f t="shared" si="3086"/>
        <v/>
      </c>
      <c r="U1686" s="4" t="str">
        <f t="shared" si="3087"/>
        <v/>
      </c>
      <c r="V1686" s="4" t="str">
        <f t="shared" si="3088"/>
        <v/>
      </c>
      <c r="W1686" s="4" t="str">
        <f t="shared" si="3089"/>
        <v/>
      </c>
      <c r="X1686" s="4" t="str">
        <f t="shared" si="3090"/>
        <v>SLOP</v>
      </c>
      <c r="Y1686" s="4">
        <f t="shared" si="3091"/>
        <v>7</v>
      </c>
      <c r="Z1686" s="4" t="str">
        <f t="shared" si="3092"/>
        <v>-</v>
      </c>
      <c r="AA1686" s="4" t="str">
        <f t="shared" si="3093"/>
        <v>/</v>
      </c>
      <c r="AB1686" s="4" t="str">
        <f t="shared" si="3094"/>
        <v/>
      </c>
      <c r="AC1686" s="4" t="str">
        <f t="shared" si="3095"/>
        <v/>
      </c>
      <c r="AD1686" s="4" t="str">
        <f t="shared" si="3096"/>
        <v/>
      </c>
      <c r="AE1686" s="4" t="str">
        <f t="shared" si="3097"/>
        <v/>
      </c>
      <c r="AF1686" s="4">
        <f t="shared" si="3098"/>
        <v>10</v>
      </c>
      <c r="AG1686" s="4">
        <f t="shared" si="3099"/>
        <v>31</v>
      </c>
      <c r="AH1686" s="4">
        <f t="shared" si="3100"/>
        <v>21</v>
      </c>
      <c r="AI1686" s="4" t="str">
        <f t="shared" si="3101"/>
        <v>SLOP</v>
      </c>
      <c r="AJ1686" s="4" t="str">
        <f t="shared" si="3102"/>
        <v>/SLOP</v>
      </c>
      <c r="AK1686" s="4" t="str" cm="1">
        <f t="array" ref="AK1686">LEFT(AR1686,SUM(LEN(AR1686)-LEN(SUBSTITUTE(AR1686,{"0";"1";"2";"3";"4";"5";"6";"7";"8";"9"},""))))</f>
        <v>12</v>
      </c>
      <c r="AL1686" s="4">
        <f t="shared" si="3103"/>
        <v>13</v>
      </c>
      <c r="AM1686" s="4" t="b">
        <f>LEFT(AR1686,2)=AK1686</f>
        <v>1</v>
      </c>
      <c r="AN1686" s="4" t="str">
        <f>RIGHT(AI1686,4)</f>
        <v>SLOP</v>
      </c>
      <c r="AO1686" s="4" t="b">
        <f>IF((AQ1686=AQ1687)=TRUE,TRUE,IF((DL1684=AQ1686)=TRUE,TRUE,FALSE))</f>
        <v>0</v>
      </c>
      <c r="AP1686" s="4" t="b">
        <f t="shared" si="3104"/>
        <v>0</v>
      </c>
      <c r="AQ1686" s="5" t="str">
        <f t="shared" si="3105"/>
        <v>MILKU SUSU UHT 200ML</v>
      </c>
      <c r="AR1686" s="4" t="str">
        <f t="shared" si="3106"/>
        <v>12BTL/SLOP</v>
      </c>
      <c r="AS1686" t="s">
        <v>2290</v>
      </c>
      <c r="AU1686" s="4" t="str">
        <f ca="1">IF(IF(IF(AQ1686=AQ1687,10,0)+IF(NOT(AN1686=$AU$1)=TRUE,10,0)=
20,"XXXX",IF(IF((BC1686+1)=2,0,1)+IF(AN1686=$AU$1,1,0)=2,TRUE,""))
="",IF(IF(AQ1686=DL1684,10,0)+IF(NOT(AN1686=$AU$1)=TRUE,10,0)=
20,"XXXX",IF(IF((BC1686+1)=2,0,1)+IF(AN1686=$AU$1,1,0)=2,TRUE,
"")),IF(IF(AQ1686=AQ1687,10,0)+IF(NOT(AN1686=$AU$1)=TRUE,10,0)=
20,"XXXX",IF(IF((BC1686+1)=2,0,1)+IF(AN1686=$AU$1,1,0)=2,TRUE,"")))</f>
        <v/>
      </c>
      <c r="AV1686">
        <v>31000</v>
      </c>
      <c r="AW1686">
        <v>31000</v>
      </c>
      <c r="AX1686">
        <v>30000</v>
      </c>
      <c r="AY1686" t="str">
        <f t="shared" si="3160"/>
        <v>8000000001686</v>
      </c>
      <c r="AZ1686" t="str">
        <f t="shared" si="3107"/>
        <v>MILKU SUSU UHT 200ML</v>
      </c>
      <c r="BA1686" t="s">
        <v>4301</v>
      </c>
      <c r="BB1686" t="s">
        <v>4301</v>
      </c>
      <c r="BC1686" s="4" t="str" cm="1">
        <f t="array" aca="1" ref="BC1686" ca="1">LEFT(AR1686,MATCH(FALSE,ISNUMBER(MID(AR1686,ROW(INDIRECT("1:"&amp;LEN(AR1686)+1)), 1) *1),0) -1)</f>
        <v>12</v>
      </c>
      <c r="BD1686" s="1"/>
      <c r="BF1686" s="21"/>
      <c r="BK1686" s="1"/>
      <c r="BM1686" s="1"/>
      <c r="BN1686" s="1"/>
      <c r="BR1686" s="22"/>
      <c r="BS1686">
        <v>0</v>
      </c>
      <c r="BT1686" s="1" t="s">
        <v>5103</v>
      </c>
    </row>
    <row r="1687" spans="1:145">
      <c r="A1687" s="4" t="str">
        <f t="shared" si="3067"/>
        <v/>
      </c>
      <c r="B1687" s="4" t="str">
        <f t="shared" si="3068"/>
        <v/>
      </c>
      <c r="C1687" s="4" t="str">
        <f t="shared" si="3069"/>
        <v/>
      </c>
      <c r="D1687" s="4" t="str">
        <f t="shared" si="3070"/>
        <v>BTL</v>
      </c>
      <c r="E1687" s="4" t="str">
        <f t="shared" si="3071"/>
        <v/>
      </c>
      <c r="F1687" s="4" t="str">
        <f t="shared" si="3072"/>
        <v/>
      </c>
      <c r="G1687" s="4" t="str">
        <f t="shared" si="3073"/>
        <v/>
      </c>
      <c r="H1687" s="4" t="str">
        <f t="shared" si="3074"/>
        <v/>
      </c>
      <c r="I1687" s="4" t="str">
        <f t="shared" si="3075"/>
        <v/>
      </c>
      <c r="J1687" s="4" t="str">
        <f t="shared" si="3076"/>
        <v/>
      </c>
      <c r="K1687" s="4" t="str">
        <f t="shared" si="3077"/>
        <v/>
      </c>
      <c r="L1687" s="4" t="str">
        <f t="shared" si="3078"/>
        <v/>
      </c>
      <c r="M1687" s="4" t="str">
        <f t="shared" si="3079"/>
        <v/>
      </c>
      <c r="N1687" s="4" t="str">
        <f t="shared" si="3080"/>
        <v/>
      </c>
      <c r="O1687" s="4" t="str">
        <f t="shared" si="3081"/>
        <v/>
      </c>
      <c r="P1687" s="4" t="str">
        <f t="shared" si="3082"/>
        <v/>
      </c>
      <c r="Q1687" s="4" t="str">
        <f t="shared" si="3083"/>
        <v/>
      </c>
      <c r="R1687" s="4" t="str">
        <f t="shared" si="3084"/>
        <v/>
      </c>
      <c r="S1687" s="4" t="str">
        <f t="shared" si="3085"/>
        <v/>
      </c>
      <c r="T1687" s="4" t="str">
        <f t="shared" si="3086"/>
        <v/>
      </c>
      <c r="U1687" s="4" t="str">
        <f t="shared" si="3087"/>
        <v/>
      </c>
      <c r="V1687" s="4" t="str">
        <f t="shared" si="3088"/>
        <v/>
      </c>
      <c r="W1687" s="4" t="str">
        <f t="shared" si="3089"/>
        <v/>
      </c>
      <c r="X1687" s="4" t="str">
        <f t="shared" si="3090"/>
        <v/>
      </c>
      <c r="Y1687" s="4">
        <f t="shared" si="3091"/>
        <v>3</v>
      </c>
      <c r="Z1687" s="4" t="str">
        <f t="shared" si="3092"/>
        <v>-</v>
      </c>
      <c r="AA1687" s="4" t="str">
        <f t="shared" si="3093"/>
        <v/>
      </c>
      <c r="AB1687" s="4" t="str">
        <f t="shared" si="3094"/>
        <v/>
      </c>
      <c r="AC1687" s="4" t="str">
        <f t="shared" si="3095"/>
        <v/>
      </c>
      <c r="AD1687" s="4" t="str">
        <f t="shared" si="3096"/>
        <v/>
      </c>
      <c r="AE1687" s="4" t="str">
        <f t="shared" si="3097"/>
        <v/>
      </c>
      <c r="AF1687" s="4">
        <f t="shared" si="3098"/>
        <v>4</v>
      </c>
      <c r="AG1687" s="4">
        <f t="shared" si="3099"/>
        <v>33</v>
      </c>
      <c r="AH1687" s="4">
        <f t="shared" si="3100"/>
        <v>29</v>
      </c>
      <c r="AI1687" s="4" t="str">
        <f t="shared" si="3101"/>
        <v>1BTL</v>
      </c>
      <c r="AJ1687" s="4" t="str">
        <f t="shared" si="3102"/>
        <v>-1BTL</v>
      </c>
      <c r="AK1687" s="4" t="str" cm="1">
        <f t="array" ref="AK1687">LEFT(AR1687,SUM(LEN(AR1687)-LEN(SUBSTITUTE(AR1687,{"0";"1";"2";"3";"4";"5";"6";"7";"8";"9"},""))))</f>
        <v>1</v>
      </c>
      <c r="AL1687" s="4">
        <f t="shared" si="3103"/>
        <v>13</v>
      </c>
      <c r="AM1687" s="4" t="b">
        <f>LEFT(AR1687,1)=AK1687</f>
        <v>1</v>
      </c>
      <c r="AN1687" s="4" t="str">
        <f t="shared" ref="AN1687:AN1695" si="3161">RIGHT(AI1687,3)</f>
        <v>BTL</v>
      </c>
      <c r="AO1687" s="4" t="b">
        <f t="shared" si="3156"/>
        <v>0</v>
      </c>
      <c r="AP1687" s="4" t="b">
        <f t="shared" si="3104"/>
        <v>0</v>
      </c>
      <c r="AQ1687" s="5" t="str">
        <f t="shared" si="3105"/>
        <v>MILKU SUSU UHT 200ML COKELAT</v>
      </c>
      <c r="AR1687" s="4" t="str">
        <f t="shared" si="3106"/>
        <v>1BTL</v>
      </c>
      <c r="AS1687" t="s">
        <v>4575</v>
      </c>
      <c r="AT1687" s="1" t="s">
        <v>2288</v>
      </c>
      <c r="AU1687" s="4" t="str">
        <f t="shared" ca="1" si="3157"/>
        <v/>
      </c>
      <c r="AV1687">
        <v>3000</v>
      </c>
      <c r="AW1687">
        <v>3500</v>
      </c>
      <c r="AX1687">
        <v>2500</v>
      </c>
      <c r="AY1687" t="str">
        <f t="shared" si="3160"/>
        <v>8998866202725</v>
      </c>
      <c r="AZ1687" t="str">
        <f t="shared" si="3107"/>
        <v>MILKU SUSU UHT 200ML COKELAT</v>
      </c>
      <c r="BA1687" t="s">
        <v>4301</v>
      </c>
      <c r="BB1687" t="s">
        <v>4301</v>
      </c>
      <c r="BC1687" s="9" t="str" cm="1">
        <f t="array" aca="1" ref="BC1687" ca="1">LEFT(AR1687,MATCH(FALSE,ISNUMBER(MID(AR1687,ROW(INDIRECT("1:"&amp;LEN(AR1687)+1)), 1) *1),0) -1)</f>
        <v>1</v>
      </c>
      <c r="BD1687" s="1"/>
      <c r="BF1687" s="21"/>
      <c r="BK1687" s="1"/>
      <c r="BM1687" s="1"/>
      <c r="BN1687" s="1"/>
      <c r="BR1687" s="22"/>
      <c r="BS1687">
        <v>0</v>
      </c>
      <c r="BT1687" s="1" t="s">
        <v>5103</v>
      </c>
    </row>
    <row r="1688" spans="1:145">
      <c r="A1688" s="4" t="str">
        <f t="shared" si="3067"/>
        <v/>
      </c>
      <c r="B1688" s="4" t="str">
        <f t="shared" si="3068"/>
        <v/>
      </c>
      <c r="C1688" s="4" t="str">
        <f t="shared" si="3069"/>
        <v/>
      </c>
      <c r="D1688" s="4" t="str">
        <f t="shared" si="3070"/>
        <v>BTL</v>
      </c>
      <c r="E1688" s="4" t="str">
        <f t="shared" si="3071"/>
        <v/>
      </c>
      <c r="F1688" s="4" t="str">
        <f t="shared" si="3072"/>
        <v/>
      </c>
      <c r="G1688" s="4" t="str">
        <f t="shared" si="3073"/>
        <v/>
      </c>
      <c r="H1688" s="4" t="str">
        <f t="shared" si="3074"/>
        <v/>
      </c>
      <c r="I1688" s="4" t="str">
        <f t="shared" si="3075"/>
        <v/>
      </c>
      <c r="J1688" s="4" t="str">
        <f t="shared" si="3076"/>
        <v/>
      </c>
      <c r="K1688" s="4" t="str">
        <f t="shared" si="3077"/>
        <v/>
      </c>
      <c r="L1688" s="4" t="str">
        <f t="shared" si="3078"/>
        <v/>
      </c>
      <c r="M1688" s="4" t="str">
        <f t="shared" si="3079"/>
        <v/>
      </c>
      <c r="N1688" s="4" t="str">
        <f t="shared" si="3080"/>
        <v/>
      </c>
      <c r="O1688" s="4" t="str">
        <f t="shared" si="3081"/>
        <v/>
      </c>
      <c r="P1688" s="4" t="str">
        <f t="shared" si="3082"/>
        <v/>
      </c>
      <c r="Q1688" s="4" t="str">
        <f t="shared" si="3083"/>
        <v/>
      </c>
      <c r="R1688" s="4" t="str">
        <f t="shared" si="3084"/>
        <v/>
      </c>
      <c r="S1688" s="4" t="str">
        <f t="shared" si="3085"/>
        <v/>
      </c>
      <c r="T1688" s="4" t="str">
        <f t="shared" si="3086"/>
        <v/>
      </c>
      <c r="U1688" s="4" t="str">
        <f t="shared" si="3087"/>
        <v/>
      </c>
      <c r="V1688" s="4" t="str">
        <f t="shared" si="3088"/>
        <v/>
      </c>
      <c r="W1688" s="4" t="str">
        <f t="shared" si="3089"/>
        <v/>
      </c>
      <c r="X1688" s="4" t="str">
        <f t="shared" si="3090"/>
        <v/>
      </c>
      <c r="Y1688" s="4">
        <f t="shared" si="3091"/>
        <v>3</v>
      </c>
      <c r="Z1688" s="4" t="str">
        <f t="shared" si="3092"/>
        <v>-</v>
      </c>
      <c r="AA1688" s="4" t="str">
        <f t="shared" si="3093"/>
        <v/>
      </c>
      <c r="AB1688" s="4" t="str">
        <f t="shared" si="3094"/>
        <v/>
      </c>
      <c r="AC1688" s="4" t="str">
        <f t="shared" si="3095"/>
        <v/>
      </c>
      <c r="AD1688" s="4" t="str">
        <f t="shared" si="3096"/>
        <v/>
      </c>
      <c r="AE1688" s="4" t="str">
        <f t="shared" si="3097"/>
        <v/>
      </c>
      <c r="AF1688" s="4">
        <f t="shared" si="3098"/>
        <v>4</v>
      </c>
      <c r="AG1688" s="4">
        <f t="shared" si="3099"/>
        <v>34</v>
      </c>
      <c r="AH1688" s="4">
        <f t="shared" si="3100"/>
        <v>30</v>
      </c>
      <c r="AI1688" s="4" t="str">
        <f t="shared" si="3101"/>
        <v>1BTL</v>
      </c>
      <c r="AJ1688" s="4" t="str">
        <f t="shared" si="3102"/>
        <v>-1BTL</v>
      </c>
      <c r="AK1688" s="4" t="str" cm="1">
        <f t="array" ref="AK1688">LEFT(AR1688,SUM(LEN(AR1688)-LEN(SUBSTITUTE(AR1688,{"0";"1";"2";"3";"4";"5";"6";"7";"8";"9"},""))))</f>
        <v>1</v>
      </c>
      <c r="AL1688" s="4">
        <f t="shared" si="3103"/>
        <v>13</v>
      </c>
      <c r="AM1688" s="4" t="b">
        <f>LEFT(AR1688,1)=AK1688</f>
        <v>1</v>
      </c>
      <c r="AN1688" s="4" t="str">
        <f t="shared" si="3161"/>
        <v>BTL</v>
      </c>
      <c r="AO1688" s="4" t="b">
        <f t="shared" si="3156"/>
        <v>0</v>
      </c>
      <c r="AP1688" s="4" t="b">
        <f t="shared" si="3104"/>
        <v>0</v>
      </c>
      <c r="AQ1688" s="5" t="str">
        <f t="shared" si="3105"/>
        <v>MILKU SUSU UHT 200ML STROBERI</v>
      </c>
      <c r="AR1688" s="4" t="str">
        <f t="shared" si="3106"/>
        <v>1BTL</v>
      </c>
      <c r="AS1688" t="s">
        <v>4576</v>
      </c>
      <c r="AT1688" s="1" t="s">
        <v>2289</v>
      </c>
      <c r="AU1688" s="4" t="str">
        <f t="shared" ca="1" si="3157"/>
        <v/>
      </c>
      <c r="AV1688">
        <v>3000</v>
      </c>
      <c r="AW1688">
        <v>3500</v>
      </c>
      <c r="AX1688">
        <v>2500</v>
      </c>
      <c r="AY1688" t="str">
        <f t="shared" si="3160"/>
        <v>8998866202732</v>
      </c>
      <c r="AZ1688" t="str">
        <f t="shared" si="3107"/>
        <v>MILKU SUSU UHT 200ML STROBERI</v>
      </c>
      <c r="BA1688" t="s">
        <v>4301</v>
      </c>
      <c r="BB1688" t="s">
        <v>4301</v>
      </c>
      <c r="BC1688" s="9" t="str" cm="1">
        <f t="array" aca="1" ref="BC1688" ca="1">LEFT(AR1688,MATCH(FALSE,ISNUMBER(MID(AR1688,ROW(INDIRECT("1:"&amp;LEN(AR1688)+1)), 1) *1),0) -1)</f>
        <v>1</v>
      </c>
      <c r="BD1688" s="1"/>
      <c r="BF1688" s="21"/>
      <c r="BK1688" s="1"/>
      <c r="BM1688" s="1"/>
      <c r="BN1688" s="1"/>
      <c r="BR1688" s="22"/>
      <c r="BS1688">
        <v>0</v>
      </c>
      <c r="BT1688" s="1" t="s">
        <v>5103</v>
      </c>
    </row>
    <row r="1689" spans="1:145">
      <c r="A1689" s="4" t="str">
        <f t="shared" si="3067"/>
        <v/>
      </c>
      <c r="B1689" s="4" t="str">
        <f t="shared" si="3068"/>
        <v/>
      </c>
      <c r="C1689" s="4" t="str">
        <f t="shared" si="3069"/>
        <v/>
      </c>
      <c r="D1689" s="4" t="str">
        <f t="shared" si="3070"/>
        <v>BTL</v>
      </c>
      <c r="E1689" s="4" t="str">
        <f t="shared" si="3071"/>
        <v/>
      </c>
      <c r="F1689" s="4" t="str">
        <f t="shared" si="3072"/>
        <v/>
      </c>
      <c r="G1689" s="4" t="str">
        <f t="shared" si="3073"/>
        <v/>
      </c>
      <c r="H1689" s="4" t="str">
        <f t="shared" si="3074"/>
        <v/>
      </c>
      <c r="I1689" s="4" t="str">
        <f t="shared" si="3075"/>
        <v/>
      </c>
      <c r="J1689" s="4" t="str">
        <f t="shared" si="3076"/>
        <v/>
      </c>
      <c r="K1689" s="4" t="str">
        <f t="shared" si="3077"/>
        <v/>
      </c>
      <c r="L1689" s="4" t="str">
        <f t="shared" si="3078"/>
        <v/>
      </c>
      <c r="M1689" s="4" t="str">
        <f t="shared" si="3079"/>
        <v/>
      </c>
      <c r="N1689" s="4" t="str">
        <f t="shared" si="3080"/>
        <v/>
      </c>
      <c r="O1689" s="4" t="str">
        <f t="shared" si="3081"/>
        <v/>
      </c>
      <c r="P1689" s="4" t="str">
        <f t="shared" si="3082"/>
        <v/>
      </c>
      <c r="Q1689" s="4" t="str">
        <f t="shared" si="3083"/>
        <v/>
      </c>
      <c r="R1689" s="4" t="str">
        <f t="shared" si="3084"/>
        <v/>
      </c>
      <c r="S1689" s="4" t="str">
        <f t="shared" si="3085"/>
        <v/>
      </c>
      <c r="T1689" s="4" t="str">
        <f t="shared" si="3086"/>
        <v/>
      </c>
      <c r="U1689" s="4" t="str">
        <f t="shared" si="3087"/>
        <v/>
      </c>
      <c r="V1689" s="4" t="str">
        <f t="shared" si="3088"/>
        <v/>
      </c>
      <c r="W1689" s="4" t="str">
        <f t="shared" si="3089"/>
        <v/>
      </c>
      <c r="X1689" s="4" t="str">
        <f t="shared" si="3090"/>
        <v/>
      </c>
      <c r="Y1689" s="4">
        <f t="shared" si="3091"/>
        <v>3</v>
      </c>
      <c r="Z1689" s="4" t="str">
        <f t="shared" si="3092"/>
        <v>-</v>
      </c>
      <c r="AA1689" s="4" t="str">
        <f t="shared" si="3093"/>
        <v/>
      </c>
      <c r="AB1689" s="4" t="str">
        <f t="shared" si="3094"/>
        <v/>
      </c>
      <c r="AC1689" s="4" t="str">
        <f t="shared" si="3095"/>
        <v/>
      </c>
      <c r="AD1689" s="4" t="str">
        <f t="shared" si="3096"/>
        <v/>
      </c>
      <c r="AE1689" s="4" t="str">
        <f t="shared" si="3097"/>
        <v/>
      </c>
      <c r="AF1689" s="4">
        <f t="shared" si="3098"/>
        <v>4</v>
      </c>
      <c r="AG1689" s="4">
        <f t="shared" si="3099"/>
        <v>18</v>
      </c>
      <c r="AH1689" s="4">
        <f t="shared" si="3100"/>
        <v>14</v>
      </c>
      <c r="AI1689" s="4" t="str">
        <f t="shared" si="3101"/>
        <v>1BTL</v>
      </c>
      <c r="AJ1689" s="4" t="str">
        <f t="shared" si="3102"/>
        <v>-1BTL</v>
      </c>
      <c r="AK1689" s="4" t="str" cm="1">
        <f t="array" ref="AK1689">LEFT(AR1689,SUM(LEN(AR1689)-LEN(SUBSTITUTE(AR1689,{"0";"1";"2";"3";"4";"5";"6";"7";"8";"9"},""))))</f>
        <v>1</v>
      </c>
      <c r="AL1689" s="4">
        <f t="shared" si="3103"/>
        <v>13</v>
      </c>
      <c r="AM1689" s="4" t="b">
        <f>LEFT(AR1689,1)=AK1689</f>
        <v>1</v>
      </c>
      <c r="AN1689" s="4" t="str">
        <f t="shared" si="3161"/>
        <v>BTL</v>
      </c>
      <c r="AO1689" s="4" t="b">
        <f>IF((AQ1689=DL1689)=TRUE,TRUE,IF((AQ1688=AQ1689)=TRUE,TRUE,FALSE))</f>
        <v>1</v>
      </c>
      <c r="AP1689" s="4" t="b">
        <f t="shared" si="3104"/>
        <v>0</v>
      </c>
      <c r="AQ1689" s="5" t="str">
        <f t="shared" si="3105"/>
        <v>MILKUAT 180ML</v>
      </c>
      <c r="AR1689" s="4" t="str">
        <f t="shared" si="3106"/>
        <v>1BTL</v>
      </c>
      <c r="AS1689" t="s">
        <v>2291</v>
      </c>
      <c r="AT1689" s="1" t="s">
        <v>2292</v>
      </c>
      <c r="AU1689" s="4" t="str">
        <f>IF(IF(IF(AQ1689=DL1689,10,0)+IF(NOT(AN1689=$AU$1)=TRUE,10,0)=
20,"XXXX",IF(IF((BC1689+1)=2,0,1)+IF(AN1689=$AU$1,1,0)=2,TRUE,""))
="",IF(IF(AQ1689=AQ1688,10,0)+IF(NOT(AN1689=$AU$1)=TRUE,10,0)=
20,"XXXX",IF(IF((BC1689+1)=2,0,1)+IF(AN1689=$AU$1,1,0)=2,TRUE,
"")),IF(IF(AQ1689=DL1689,10,0)+IF(NOT(AN1689=$AU$1)=TRUE,10,0)=
20,"XXXX",IF(IF((BC1689+1)=2,0,1)+IF(AN1689=$AU$1,1,0)=2,TRUE,"")))</f>
        <v>XXXX</v>
      </c>
      <c r="AV1689">
        <v>3500</v>
      </c>
      <c r="AW1689">
        <v>4000</v>
      </c>
      <c r="AX1689">
        <v>3239</v>
      </c>
      <c r="AY1689" t="str">
        <f t="shared" si="3160"/>
        <v>8993007006682</v>
      </c>
      <c r="AZ1689" t="str">
        <f t="shared" si="3107"/>
        <v>MILKUAT 180ML</v>
      </c>
      <c r="BA1689" t="s">
        <v>4301</v>
      </c>
      <c r="BB1689" t="s">
        <v>4301</v>
      </c>
      <c r="BC1689" s="9" t="str" cm="1">
        <f t="array" aca="1" ref="BC1689" ca="1">LEFT(AR1689,MATCH(FALSE,ISNUMBER(MID(AR1689,ROW(INDIRECT("1:"&amp;LEN(AR1689)+1)), 1) *1),0) -1)</f>
        <v>1</v>
      </c>
      <c r="BD1689" s="1"/>
      <c r="BF1689" s="21"/>
      <c r="BK1689" s="1"/>
      <c r="BM1689" s="1"/>
      <c r="BN1689" s="1"/>
      <c r="BR1689" s="22"/>
      <c r="BS1689">
        <v>0</v>
      </c>
      <c r="BT1689" s="1" t="s">
        <v>5103</v>
      </c>
      <c r="BV1689" s="4" t="str">
        <f>IF(IFERROR(SEARCH($A$1,DN1689),0)&gt;0,$A$1,"")</f>
        <v/>
      </c>
      <c r="BW1689" s="4" t="str">
        <f>IF(IFERROR(SEARCH($B$1,DN1689),0)&gt;0,$B$1,"")</f>
        <v/>
      </c>
      <c r="BX1689" s="4" t="str">
        <f>IF(IFERROR(SEARCH($C$1,DN1689),0)&gt;0,$C$1,"")</f>
        <v/>
      </c>
      <c r="BY1689" s="4" t="str">
        <f>IF(IFERROR(SEARCH($D$1,DN1689),0)&gt;0,$D$1,"")</f>
        <v>BTL</v>
      </c>
      <c r="BZ1689" s="4" t="str">
        <f>IF(IFERROR(SEARCH($E$1,DN1689),0)&gt;0,$E$1,"")</f>
        <v/>
      </c>
      <c r="CA1689" s="4" t="str">
        <f>IF(IFERROR(SEARCH($F$1,DN1689),0)&gt;0,$F$1,"")</f>
        <v/>
      </c>
      <c r="CB1689" s="4" t="str">
        <f>IF(IFERROR(SEARCH($G$1,DN1689),0)&gt;0,$G$1,"")</f>
        <v/>
      </c>
      <c r="CC1689" s="4" t="str">
        <f>IF(IFERROR(SEARCH($H$1,DN1689),0)&gt;0,$H$1,"")</f>
        <v/>
      </c>
      <c r="CD1689" s="4" t="str">
        <f>IF(IFERROR(SEARCH($I$1,DN1689),0)&gt;0,$I$1,"")</f>
        <v/>
      </c>
      <c r="CE1689" s="4" t="str">
        <f>IF(IFERROR(SEARCH($J$1,DN1689),0)&gt;0,$J$1,"")</f>
        <v/>
      </c>
      <c r="CF1689" s="4" t="str">
        <f>IF(IFERROR(SEARCH($K$1,DN1689),0)&gt;0,$K$1,"")</f>
        <v/>
      </c>
      <c r="CG1689" s="4" t="str">
        <f>IF(IFERROR(SEARCH($L$1,DN1689),0)&gt;0,$L$1,"")</f>
        <v/>
      </c>
      <c r="CH1689" s="4" t="str">
        <f>IF(IFERROR(SEARCH($M$1,DN1689),0)&gt;0,$M$1,"")</f>
        <v/>
      </c>
      <c r="CI1689" s="4" t="str">
        <f>IF(IFERROR(SEARCH($N$1,DN1689),0)&gt;0,$N$1,"")</f>
        <v/>
      </c>
      <c r="CJ1689" s="4" t="str">
        <f>IF(IFERROR(SEARCH($O$1,DN1689),0)&gt;0,$O$1,"")</f>
        <v>DUS</v>
      </c>
      <c r="CK1689" s="4" t="str">
        <f>IF(IFERROR(SEARCH($P$1,DN1689),0)&gt;0,$P$1,"")</f>
        <v/>
      </c>
      <c r="CL1689" s="4" t="str">
        <f>IF(IFERROR(SEARCH($Q$1,DN1689),0)&gt;0,$Q$1,"")</f>
        <v/>
      </c>
      <c r="CM1689" s="4" t="str">
        <f>IF(IFERROR(SEARCH($R$1,DN1689),0)&gt;0,$R$1,"")</f>
        <v/>
      </c>
      <c r="CN1689" s="4" t="str">
        <f>IF(IFERROR(SEARCH($S$1,DN1689),0)&gt;0,$S$1,"")</f>
        <v/>
      </c>
      <c r="CO1689" s="4" t="str">
        <f>IF(IFERROR(SEARCH($T$1,DN1689),0)&gt;0,$T$1,"")</f>
        <v/>
      </c>
      <c r="CP1689" s="4" t="str">
        <f>IF(IFERROR(SEARCH($U$1,DN1689),0)&gt;0,$U$1,"")</f>
        <v/>
      </c>
      <c r="CQ1689" s="4" t="str">
        <f>IF(IFERROR(SEARCH($V$1,DN1689),0)&gt;0,$V$1,"")</f>
        <v/>
      </c>
      <c r="CR1689" s="4" t="str">
        <f>IF(IFERROR(SEARCH($W$1,DN1689),0)&gt;0,$W$1,"")</f>
        <v/>
      </c>
      <c r="CS1689" s="4" t="str">
        <f>IF(IFERROR(SEARCH($X$1,DN1689),0)&gt;0,$X$1,"")</f>
        <v/>
      </c>
      <c r="CT1689" s="4">
        <f>LEN(BW1689)+LEN(BX1689)+LEN(BY1689)+LEN(BZ1689)+LEN(CA1689)+LEN(CO1689)+LEN(CB1689)+LEN(CC1689)+LEN(CD1689)+LEN(CE1689)+LEN(CF1689)+LEN(CG1689)+LEN(CH1689)+LEN(CI1689)+LEN(CP1689)+LEN(CJ1689)+LEN(CK1689)+LEN(CQ1689)+LEN(BV1689)+LEN(CL1689)+LEN(CS1689)+LEN(CM1689)+LEN(CR1689)+LEN(CN1689)</f>
        <v>6</v>
      </c>
      <c r="CU1689" s="4" t="str">
        <f>IF(IFERROR(SEARCH($Z$1,DN1689),0)&gt;0,$Z$1,"")</f>
        <v>-</v>
      </c>
      <c r="CV1689" s="4" t="str">
        <f>IF(IFERROR(SEARCH($AA$1,DN1689),0)&gt;0,$AA$1,"")</f>
        <v>/</v>
      </c>
      <c r="CW1689" s="4" t="str">
        <f>IF(IFERROR(SEARCH($AB$1,DN1689),0)&gt;0,$AB$1,"")</f>
        <v/>
      </c>
      <c r="CX1689" s="4" t="str">
        <f>IF(IFERROR(SEARCH($AC$1,DN1689),0)&gt;0,$AC$1,"")</f>
        <v/>
      </c>
      <c r="CY1689" s="4" t="str">
        <f>IF(IFERROR(SEARCH($AD$1,DN1689),0)&gt;0,$AD$1,"")</f>
        <v/>
      </c>
      <c r="CZ1689" s="4" t="str">
        <f>IF(IFERROR(SEARCH($AE$1,DN1689),0)&gt;0,$AE$1,"")</f>
        <v/>
      </c>
      <c r="DA1689" s="4">
        <f>LEN(DM1689)</f>
        <v>9</v>
      </c>
      <c r="DB1689" s="4">
        <f>LEN(DN1689)</f>
        <v>23</v>
      </c>
      <c r="DC1689" s="4">
        <f>DB1689-DA1689</f>
        <v>14</v>
      </c>
      <c r="DD1689" s="4" t="str">
        <f>RIGHT(DN1689,4)</f>
        <v>/DUS</v>
      </c>
      <c r="DE1689" s="4" t="str">
        <f>RIGHT(DN1689,5)</f>
        <v>L/DUS</v>
      </c>
      <c r="DF1689" s="4" t="str" cm="1">
        <f t="array" ref="DF1689">LEFT(DM1689,SUM(LEN(DM1689)-LEN(SUBSTITUTE(DM1689,{"0";"1";"2";"3";"4";"5";"6";"7";"8";"9"},""))))</f>
        <v>24</v>
      </c>
      <c r="DG1689" s="4">
        <f>LEN(DT1689)</f>
        <v>13</v>
      </c>
      <c r="DH1689" s="4" t="b">
        <f>LEFT(DM1689,2)=DF1689</f>
        <v>1</v>
      </c>
      <c r="DI1689" s="4" t="str">
        <f>RIGHT(DD1689,3)</f>
        <v>DUS</v>
      </c>
      <c r="DJ1689" s="4" t="b">
        <f>IF((DL1689=AQ1691)=TRUE,TRUE,IF((AQ1689=DL1689)=TRUE,TRUE,FALSE))</f>
        <v>1</v>
      </c>
      <c r="DK1689" s="4" t="b">
        <f>LEFT(DN1689,2)=LEFT(DO1689,2)</f>
        <v>0</v>
      </c>
      <c r="DL1689" s="5" t="str">
        <f>LEFT(DN1689,(DC1689-1))</f>
        <v>MILKUAT 180ML</v>
      </c>
      <c r="DM1689" s="4" t="str">
        <f>IFERROR(RIGHT(DN1689,LEN(DN1689)-FIND("-",DN1689)),1)</f>
        <v>24BTL/DUS</v>
      </c>
      <c r="DN1689" t="s">
        <v>2293</v>
      </c>
      <c r="DO1689" s="1"/>
      <c r="DP1689" s="4" t="b">
        <f ca="1">IF(IF(IF(DL1689=AQ1691,10,0)+IF(NOT(DI1689=$AU$1)=TRUE,10,0)=
20,"XXXX",IF(IF((DX1689+1)=2,0,1)+IF(DI1689=$AU$1,1,0)=2,TRUE,""))
="",IF(IF(DL1689=AQ1689,10,0)+IF(NOT(DI1689=$AU$1)=TRUE,10,0)=
20,"XXXX",IF(IF((DX1689+1)=2,0,1)+IF(DI1689=$AU$1,1,0)=2,TRUE,
"")),IF(IF(DL1689=AQ1691,10,0)+IF(NOT(DI1689=$AU$1)=TRUE,10,0)=
20,"XXXX",IF(IF((DX1689+1)=2,0,1)+IF(DI1689=$AU$1,1,0)=2,TRUE,"")))</f>
        <v>1</v>
      </c>
      <c r="DQ1689">
        <v>80500</v>
      </c>
      <c r="DR1689">
        <v>80500</v>
      </c>
      <c r="DS1689">
        <v>78500</v>
      </c>
      <c r="DT1689" t="str">
        <f>IF(DO1689&gt;0,DO1689,"800000000"&amp;ROW(DS1689))</f>
        <v>8000000001689</v>
      </c>
      <c r="DU1689" t="str">
        <f>DL1689</f>
        <v>MILKUAT 180ML</v>
      </c>
      <c r="DV1689" t="s">
        <v>4301</v>
      </c>
      <c r="DW1689" t="s">
        <v>4301</v>
      </c>
      <c r="DX1689" s="4" t="str" cm="1">
        <f t="array" aca="1" ref="DX1689" ca="1">LEFT(DM1689,MATCH(FALSE,ISNUMBER(MID(DM1689,ROW(INDIRECT("1:"&amp;LEN(DM1689)+1)), 1) *1),0) -1)</f>
        <v>24</v>
      </c>
      <c r="DY1689" s="1"/>
      <c r="EA1689" s="21"/>
      <c r="EC1689" s="5"/>
      <c r="EF1689" s="1"/>
      <c r="EH1689" s="1"/>
      <c r="EI1689" s="1"/>
      <c r="EL1689" s="5"/>
      <c r="EM1689" s="22"/>
      <c r="EN1689">
        <v>0</v>
      </c>
      <c r="EO1689" s="1" t="s">
        <v>5103</v>
      </c>
    </row>
    <row r="1691" spans="1:145">
      <c r="A1691" s="4" t="str">
        <f t="shared" si="3067"/>
        <v/>
      </c>
      <c r="B1691" s="4" t="str">
        <f t="shared" si="3068"/>
        <v>PCS</v>
      </c>
      <c r="C1691" s="4" t="str">
        <f t="shared" si="3069"/>
        <v/>
      </c>
      <c r="D1691" s="4" t="str">
        <f t="shared" si="3070"/>
        <v/>
      </c>
      <c r="E1691" s="4" t="str">
        <f t="shared" si="3071"/>
        <v/>
      </c>
      <c r="F1691" s="4" t="str">
        <f t="shared" si="3072"/>
        <v/>
      </c>
      <c r="G1691" s="4" t="str">
        <f t="shared" si="3073"/>
        <v/>
      </c>
      <c r="H1691" s="4" t="str">
        <f t="shared" si="3074"/>
        <v/>
      </c>
      <c r="I1691" s="4" t="str">
        <f t="shared" si="3075"/>
        <v/>
      </c>
      <c r="J1691" s="4" t="str">
        <f t="shared" si="3076"/>
        <v/>
      </c>
      <c r="K1691" s="4" t="str">
        <f t="shared" si="3077"/>
        <v/>
      </c>
      <c r="L1691" s="4" t="str">
        <f t="shared" si="3078"/>
        <v/>
      </c>
      <c r="M1691" s="4" t="str">
        <f t="shared" si="3079"/>
        <v/>
      </c>
      <c r="N1691" s="4" t="str">
        <f t="shared" si="3080"/>
        <v/>
      </c>
      <c r="O1691" s="4" t="str">
        <f t="shared" si="3081"/>
        <v/>
      </c>
      <c r="P1691" s="4" t="str">
        <f t="shared" si="3082"/>
        <v/>
      </c>
      <c r="Q1691" s="4" t="str">
        <f t="shared" si="3083"/>
        <v/>
      </c>
      <c r="R1691" s="4" t="str">
        <f t="shared" si="3084"/>
        <v/>
      </c>
      <c r="S1691" s="4" t="str">
        <f t="shared" si="3085"/>
        <v/>
      </c>
      <c r="T1691" s="4" t="str">
        <f t="shared" si="3086"/>
        <v/>
      </c>
      <c r="U1691" s="4" t="str">
        <f t="shared" si="3087"/>
        <v/>
      </c>
      <c r="V1691" s="4" t="str">
        <f t="shared" si="3088"/>
        <v/>
      </c>
      <c r="W1691" s="4" t="str">
        <f t="shared" si="3089"/>
        <v/>
      </c>
      <c r="X1691" s="4" t="str">
        <f t="shared" si="3090"/>
        <v/>
      </c>
      <c r="Y1691" s="4">
        <f t="shared" si="3091"/>
        <v>3</v>
      </c>
      <c r="Z1691" s="4" t="str">
        <f t="shared" si="3092"/>
        <v>-</v>
      </c>
      <c r="AA1691" s="4" t="str">
        <f t="shared" si="3093"/>
        <v/>
      </c>
      <c r="AB1691" s="4" t="str">
        <f t="shared" si="3094"/>
        <v/>
      </c>
      <c r="AC1691" s="4" t="str">
        <f t="shared" si="3095"/>
        <v/>
      </c>
      <c r="AD1691" s="4" t="str">
        <f t="shared" si="3096"/>
        <v/>
      </c>
      <c r="AE1691" s="4" t="str">
        <f t="shared" si="3097"/>
        <v/>
      </c>
      <c r="AF1691" s="4">
        <f t="shared" si="3098"/>
        <v>4</v>
      </c>
      <c r="AG1691" s="4">
        <f t="shared" si="3099"/>
        <v>19</v>
      </c>
      <c r="AH1691" s="4">
        <f t="shared" si="3100"/>
        <v>15</v>
      </c>
      <c r="AI1691" s="4" t="str">
        <f t="shared" si="3101"/>
        <v>1PCS</v>
      </c>
      <c r="AJ1691" s="4" t="str">
        <f t="shared" si="3102"/>
        <v>-1PCS</v>
      </c>
      <c r="AK1691" s="4" t="str" cm="1">
        <f t="array" ref="AK1691">LEFT(AR1691,SUM(LEN(AR1691)-LEN(SUBSTITUTE(AR1691,{"0";"1";"2";"3";"4";"5";"6";"7";"8";"9"},""))))</f>
        <v>1</v>
      </c>
      <c r="AL1691" s="4">
        <f t="shared" si="3103"/>
        <v>13</v>
      </c>
      <c r="AM1691" s="4" t="b">
        <f>LEFT(AR1691,1)=AK1691</f>
        <v>1</v>
      </c>
      <c r="AN1691" s="4" t="str">
        <f t="shared" si="3161"/>
        <v>PCS</v>
      </c>
      <c r="AO1691" s="4" t="b">
        <f>IF((AQ1691=DL1691)=TRUE,TRUE,IF((DL1689=AQ1691)=TRUE,TRUE,FALSE))</f>
        <v>1</v>
      </c>
      <c r="AP1691" s="4" t="b">
        <f t="shared" si="3104"/>
        <v>0</v>
      </c>
      <c r="AQ1691" s="5" t="str">
        <f t="shared" si="3105"/>
        <v>MILKUAT BANTAL</v>
      </c>
      <c r="AR1691" s="4" t="str">
        <f t="shared" si="3106"/>
        <v>1PCS</v>
      </c>
      <c r="AS1691" t="s">
        <v>2294</v>
      </c>
      <c r="AT1691" s="1" t="s">
        <v>2295</v>
      </c>
      <c r="AU1691" s="4" t="str">
        <f>IF(IF(IF(AQ1691=DL1691,10,0)+IF(NOT(AN1691=$AU$1)=TRUE,10,0)=
20,"XXXX",IF(IF((BC1691+1)=2,0,1)+IF(AN1691=$AU$1,1,0)=2,TRUE,""))
="",IF(IF(AQ1691=DL1689,10,0)+IF(NOT(AN1691=$AU$1)=TRUE,10,0)=
20,"XXXX",IF(IF((BC1691+1)=2,0,1)+IF(AN1691=$AU$1,1,0)=2,TRUE,
"")),IF(IF(AQ1691=DL1691,10,0)+IF(NOT(AN1691=$AU$1)=TRUE,10,0)=
20,"XXXX",IF(IF((BC1691+1)=2,0,1)+IF(AN1691=$AU$1,1,0)=2,TRUE,"")))</f>
        <v>XXXX</v>
      </c>
      <c r="AV1691">
        <v>1500</v>
      </c>
      <c r="AW1691">
        <v>1500</v>
      </c>
      <c r="AX1691">
        <v>1009</v>
      </c>
      <c r="AY1691" t="str">
        <f t="shared" si="3160"/>
        <v>8997011060906</v>
      </c>
      <c r="AZ1691" t="str">
        <f t="shared" si="3107"/>
        <v>MILKUAT BANTAL</v>
      </c>
      <c r="BA1691" t="s">
        <v>4301</v>
      </c>
      <c r="BB1691" t="s">
        <v>4301</v>
      </c>
      <c r="BC1691" s="9" t="str" cm="1">
        <f t="array" aca="1" ref="BC1691" ca="1">LEFT(AR1691,MATCH(FALSE,ISNUMBER(MID(AR1691,ROW(INDIRECT("1:"&amp;LEN(AR1691)+1)), 1) *1),0) -1)</f>
        <v>1</v>
      </c>
      <c r="BD1691" s="1"/>
      <c r="BF1691" s="21"/>
      <c r="BK1691" s="1"/>
      <c r="BM1691" s="1"/>
      <c r="BN1691" s="1"/>
      <c r="BR1691" s="22"/>
      <c r="BS1691">
        <v>0</v>
      </c>
      <c r="BT1691" s="1" t="s">
        <v>5103</v>
      </c>
      <c r="BV1691" s="4" t="str">
        <f>IF(IFERROR(SEARCH($A$1,DN1691),0)&gt;0,$A$1,"")</f>
        <v/>
      </c>
      <c r="BW1691" s="4" t="str">
        <f>IF(IFERROR(SEARCH($B$1,DN1691),0)&gt;0,$B$1,"")</f>
        <v>PCS</v>
      </c>
      <c r="BX1691" s="4" t="str">
        <f>IF(IFERROR(SEARCH($C$1,DN1691),0)&gt;0,$C$1,"")</f>
        <v/>
      </c>
      <c r="BY1691" s="4" t="str">
        <f>IF(IFERROR(SEARCH($D$1,DN1691),0)&gt;0,$D$1,"")</f>
        <v/>
      </c>
      <c r="BZ1691" s="4" t="str">
        <f>IF(IFERROR(SEARCH($E$1,DN1691),0)&gt;0,$E$1,"")</f>
        <v/>
      </c>
      <c r="CA1691" s="4" t="str">
        <f>IF(IFERROR(SEARCH($F$1,DN1691),0)&gt;0,$F$1,"")</f>
        <v/>
      </c>
      <c r="CB1691" s="4" t="str">
        <f>IF(IFERROR(SEARCH($G$1,DN1691),0)&gt;0,$G$1,"")</f>
        <v/>
      </c>
      <c r="CC1691" s="4" t="str">
        <f>IF(IFERROR(SEARCH($H$1,DN1691),0)&gt;0,$H$1,"")</f>
        <v/>
      </c>
      <c r="CD1691" s="4" t="str">
        <f>IF(IFERROR(SEARCH($I$1,DN1691),0)&gt;0,$I$1,"")</f>
        <v/>
      </c>
      <c r="CE1691" s="4" t="str">
        <f>IF(IFERROR(SEARCH($J$1,DN1691),0)&gt;0,$J$1,"")</f>
        <v/>
      </c>
      <c r="CF1691" s="4" t="str">
        <f>IF(IFERROR(SEARCH($K$1,DN1691),0)&gt;0,$K$1,"")</f>
        <v/>
      </c>
      <c r="CG1691" s="4" t="str">
        <f>IF(IFERROR(SEARCH($L$1,DN1691),0)&gt;0,$L$1,"")</f>
        <v/>
      </c>
      <c r="CH1691" s="4" t="str">
        <f>IF(IFERROR(SEARCH($M$1,DN1691),0)&gt;0,$M$1,"")</f>
        <v/>
      </c>
      <c r="CI1691" s="4" t="str">
        <f>IF(IFERROR(SEARCH($N$1,DN1691),0)&gt;0,$N$1,"")</f>
        <v/>
      </c>
      <c r="CJ1691" s="4" t="str">
        <f>IF(IFERROR(SEARCH($O$1,DN1691),0)&gt;0,$O$1,"")</f>
        <v>DUS</v>
      </c>
      <c r="CK1691" s="4" t="str">
        <f>IF(IFERROR(SEARCH($P$1,DN1691),0)&gt;0,$P$1,"")</f>
        <v/>
      </c>
      <c r="CL1691" s="4" t="str">
        <f>IF(IFERROR(SEARCH($Q$1,DN1691),0)&gt;0,$Q$1,"")</f>
        <v/>
      </c>
      <c r="CM1691" s="4" t="str">
        <f>IF(IFERROR(SEARCH($R$1,DN1691),0)&gt;0,$R$1,"")</f>
        <v/>
      </c>
      <c r="CN1691" s="4" t="str">
        <f>IF(IFERROR(SEARCH($S$1,DN1691),0)&gt;0,$S$1,"")</f>
        <v/>
      </c>
      <c r="CO1691" s="4" t="str">
        <f>IF(IFERROR(SEARCH($T$1,DN1691),0)&gt;0,$T$1,"")</f>
        <v/>
      </c>
      <c r="CP1691" s="4" t="str">
        <f>IF(IFERROR(SEARCH($U$1,DN1691),0)&gt;0,$U$1,"")</f>
        <v/>
      </c>
      <c r="CQ1691" s="4" t="str">
        <f>IF(IFERROR(SEARCH($V$1,DN1691),0)&gt;0,$V$1,"")</f>
        <v/>
      </c>
      <c r="CR1691" s="4" t="str">
        <f>IF(IFERROR(SEARCH($W$1,DN1691),0)&gt;0,$W$1,"")</f>
        <v/>
      </c>
      <c r="CS1691" s="4" t="str">
        <f>IF(IFERROR(SEARCH($X$1,DN1691),0)&gt;0,$X$1,"")</f>
        <v/>
      </c>
      <c r="CT1691" s="4">
        <f>LEN(BW1691)+LEN(BX1691)+LEN(BY1691)+LEN(BZ1691)+LEN(CA1691)+LEN(CO1691)+LEN(CB1691)+LEN(CC1691)+LEN(CD1691)+LEN(CE1691)+LEN(CF1691)+LEN(CG1691)+LEN(CH1691)+LEN(CI1691)+LEN(CP1691)+LEN(CJ1691)+LEN(CK1691)+LEN(CQ1691)+LEN(BV1691)+LEN(CL1691)+LEN(CS1691)+LEN(CM1691)+LEN(CR1691)+LEN(CN1691)</f>
        <v>6</v>
      </c>
      <c r="CU1691" s="4" t="str">
        <f>IF(IFERROR(SEARCH($Z$1,DN1691),0)&gt;0,$Z$1,"")</f>
        <v>-</v>
      </c>
      <c r="CV1691" s="4" t="str">
        <f>IF(IFERROR(SEARCH($AA$1,DN1691),0)&gt;0,$AA$1,"")</f>
        <v>/</v>
      </c>
      <c r="CW1691" s="4" t="str">
        <f>IF(IFERROR(SEARCH($AB$1,DN1691),0)&gt;0,$AB$1,"")</f>
        <v/>
      </c>
      <c r="CX1691" s="4" t="str">
        <f>IF(IFERROR(SEARCH($AC$1,DN1691),0)&gt;0,$AC$1,"")</f>
        <v/>
      </c>
      <c r="CY1691" s="4" t="str">
        <f>IF(IFERROR(SEARCH($AD$1,DN1691),0)&gt;0,$AD$1,"")</f>
        <v/>
      </c>
      <c r="CZ1691" s="4" t="str">
        <f>IF(IFERROR(SEARCH($AE$1,DN1691),0)&gt;0,$AE$1,"")</f>
        <v/>
      </c>
      <c r="DA1691" s="4">
        <f>LEN(DM1691)</f>
        <v>9</v>
      </c>
      <c r="DB1691" s="4">
        <f>LEN(DN1691)</f>
        <v>24</v>
      </c>
      <c r="DC1691" s="4">
        <f>DB1691-DA1691</f>
        <v>15</v>
      </c>
      <c r="DD1691" s="4" t="str">
        <f>RIGHT(DN1691,4)</f>
        <v>/DUS</v>
      </c>
      <c r="DE1691" s="4" t="str">
        <f>RIGHT(DN1691,5)</f>
        <v>S/DUS</v>
      </c>
      <c r="DF1691" s="4" t="str" cm="1">
        <f t="array" ref="DF1691">LEFT(DM1691,SUM(LEN(DM1691)-LEN(SUBSTITUTE(DM1691,{"0";"1";"2";"3";"4";"5";"6";"7";"8";"9"},""))))</f>
        <v>54</v>
      </c>
      <c r="DG1691" s="4">
        <f>LEN(DT1691)</f>
        <v>13</v>
      </c>
      <c r="DH1691" s="4" t="b">
        <f>LEFT(DM1691,2)=DF1691</f>
        <v>1</v>
      </c>
      <c r="DI1691" s="4" t="str">
        <f>RIGHT(DD1691,3)</f>
        <v>DUS</v>
      </c>
      <c r="DJ1691" s="4" t="b">
        <f>IF((DL1691=AQ1693)=TRUE,TRUE,IF((AQ1691=DL1691)=TRUE,TRUE,FALSE))</f>
        <v>1</v>
      </c>
      <c r="DK1691" s="4" t="b">
        <f>LEFT(DN1691,2)=LEFT(DO1691,2)</f>
        <v>0</v>
      </c>
      <c r="DL1691" s="5" t="str">
        <f>LEFT(DN1691,(DC1691-1))</f>
        <v>MILKUAT BANTAL</v>
      </c>
      <c r="DM1691" s="4" t="str">
        <f>IFERROR(RIGHT(DN1691,LEN(DN1691)-FIND("-",DN1691)),1)</f>
        <v>54PCS/DUS</v>
      </c>
      <c r="DN1691" t="s">
        <v>2296</v>
      </c>
      <c r="DO1691" s="1"/>
      <c r="DP1691" s="4" t="b">
        <f ca="1">IF(IF(IF(DL1691=AQ1693,10,0)+IF(NOT(DI1691=$AU$1)=TRUE,10,0)=
20,"XXXX",IF(IF((DX1691+1)=2,0,1)+IF(DI1691=$AU$1,1,0)=2,TRUE,""))
="",IF(IF(DL1691=AQ1691,10,0)+IF(NOT(DI1691=$AU$1)=TRUE,10,0)=
20,"XXXX",IF(IF((DX1691+1)=2,0,1)+IF(DI1691=$AU$1,1,0)=2,TRUE,
"")),IF(IF(DL1691=AQ1693,10,0)+IF(NOT(DI1691=$AU$1)=TRUE,10,0)=
20,"XXXX",IF(IF((DX1691+1)=2,0,1)+IF(DI1691=$AU$1,1,0)=2,TRUE,"")))</f>
        <v>1</v>
      </c>
      <c r="DQ1691">
        <v>56500</v>
      </c>
      <c r="DR1691">
        <v>56500</v>
      </c>
      <c r="DS1691">
        <v>54500</v>
      </c>
      <c r="DT1691" t="str">
        <f>IF(DO1691&gt;0,DO1691,"800000000"&amp;ROW(DS1691))</f>
        <v>8000000001691</v>
      </c>
      <c r="DU1691" t="str">
        <f>DL1691</f>
        <v>MILKUAT BANTAL</v>
      </c>
      <c r="DV1691" t="s">
        <v>4301</v>
      </c>
      <c r="DW1691" t="s">
        <v>4301</v>
      </c>
      <c r="DX1691" s="4" t="str" cm="1">
        <f t="array" aca="1" ref="DX1691" ca="1">LEFT(DM1691,MATCH(FALSE,ISNUMBER(MID(DM1691,ROW(INDIRECT("1:"&amp;LEN(DM1691)+1)), 1) *1),0) -1)</f>
        <v>54</v>
      </c>
      <c r="DY1691" s="1"/>
      <c r="EA1691" s="21"/>
      <c r="EC1691" s="5"/>
      <c r="EF1691" s="1"/>
      <c r="EH1691" s="1"/>
      <c r="EI1691" s="1"/>
      <c r="EL1691" s="5"/>
      <c r="EM1691" s="22"/>
      <c r="EN1691">
        <v>0</v>
      </c>
      <c r="EO1691" s="1" t="s">
        <v>5103</v>
      </c>
    </row>
    <row r="1693" spans="1:145">
      <c r="A1693" s="4" t="str">
        <f t="shared" si="3067"/>
        <v/>
      </c>
      <c r="B1693" s="4" t="str">
        <f t="shared" si="3068"/>
        <v/>
      </c>
      <c r="C1693" s="4" t="str">
        <f t="shared" si="3069"/>
        <v/>
      </c>
      <c r="D1693" s="4" t="str">
        <f t="shared" si="3070"/>
        <v>BTL</v>
      </c>
      <c r="E1693" s="4" t="str">
        <f t="shared" si="3071"/>
        <v/>
      </c>
      <c r="F1693" s="4" t="str">
        <f t="shared" si="3072"/>
        <v/>
      </c>
      <c r="G1693" s="4" t="str">
        <f t="shared" si="3073"/>
        <v/>
      </c>
      <c r="H1693" s="4" t="str">
        <f t="shared" si="3074"/>
        <v/>
      </c>
      <c r="I1693" s="4" t="str">
        <f t="shared" si="3075"/>
        <v/>
      </c>
      <c r="J1693" s="4" t="str">
        <f t="shared" si="3076"/>
        <v/>
      </c>
      <c r="K1693" s="4" t="str">
        <f t="shared" si="3077"/>
        <v/>
      </c>
      <c r="L1693" s="4" t="str">
        <f t="shared" si="3078"/>
        <v/>
      </c>
      <c r="M1693" s="4" t="str">
        <f t="shared" si="3079"/>
        <v/>
      </c>
      <c r="N1693" s="4" t="str">
        <f t="shared" si="3080"/>
        <v/>
      </c>
      <c r="O1693" s="4" t="str">
        <f t="shared" si="3081"/>
        <v/>
      </c>
      <c r="P1693" s="4" t="str">
        <f t="shared" si="3082"/>
        <v/>
      </c>
      <c r="Q1693" s="4" t="str">
        <f t="shared" si="3083"/>
        <v/>
      </c>
      <c r="R1693" s="4" t="str">
        <f t="shared" si="3084"/>
        <v/>
      </c>
      <c r="S1693" s="4" t="str">
        <f t="shared" si="3085"/>
        <v/>
      </c>
      <c r="T1693" s="4" t="str">
        <f t="shared" si="3086"/>
        <v/>
      </c>
      <c r="U1693" s="4" t="str">
        <f t="shared" si="3087"/>
        <v/>
      </c>
      <c r="V1693" s="4" t="str">
        <f t="shared" si="3088"/>
        <v/>
      </c>
      <c r="W1693" s="4" t="str">
        <f t="shared" si="3089"/>
        <v/>
      </c>
      <c r="X1693" s="4" t="str">
        <f t="shared" si="3090"/>
        <v/>
      </c>
      <c r="Y1693" s="4">
        <f t="shared" si="3091"/>
        <v>3</v>
      </c>
      <c r="Z1693" s="4" t="str">
        <f t="shared" si="3092"/>
        <v>-</v>
      </c>
      <c r="AA1693" s="4" t="str">
        <f t="shared" si="3093"/>
        <v/>
      </c>
      <c r="AB1693" s="4" t="str">
        <f t="shared" si="3094"/>
        <v/>
      </c>
      <c r="AC1693" s="4" t="str">
        <f t="shared" si="3095"/>
        <v/>
      </c>
      <c r="AD1693" s="4" t="str">
        <f t="shared" si="3096"/>
        <v/>
      </c>
      <c r="AE1693" s="4" t="str">
        <f t="shared" si="3097"/>
        <v/>
      </c>
      <c r="AF1693" s="4">
        <f t="shared" si="3098"/>
        <v>4</v>
      </c>
      <c r="AG1693" s="4">
        <f t="shared" si="3099"/>
        <v>24</v>
      </c>
      <c r="AH1693" s="4">
        <f t="shared" si="3100"/>
        <v>20</v>
      </c>
      <c r="AI1693" s="4" t="str">
        <f t="shared" si="3101"/>
        <v>1BTL</v>
      </c>
      <c r="AJ1693" s="4" t="str">
        <f t="shared" si="3102"/>
        <v>-1BTL</v>
      </c>
      <c r="AK1693" s="4" t="str" cm="1">
        <f t="array" ref="AK1693">LEFT(AR1693,SUM(LEN(AR1693)-LEN(SUBSTITUTE(AR1693,{"0";"1";"2";"3";"4";"5";"6";"7";"8";"9"},""))))</f>
        <v>1</v>
      </c>
      <c r="AL1693" s="4">
        <f t="shared" si="3103"/>
        <v>13</v>
      </c>
      <c r="AM1693" s="4" t="b">
        <f>LEFT(AR1693,1)=AK1693</f>
        <v>1</v>
      </c>
      <c r="AN1693" s="4" t="str">
        <f t="shared" si="3161"/>
        <v>BTL</v>
      </c>
      <c r="AO1693" s="4" t="b">
        <f>IF((AQ1693=DL1693)=TRUE,TRUE,IF((DL1691=AQ1693)=TRUE,TRUE,FALSE))</f>
        <v>1</v>
      </c>
      <c r="AP1693" s="4" t="b">
        <f t="shared" si="3104"/>
        <v>0</v>
      </c>
      <c r="AQ1693" s="5" t="str">
        <f t="shared" si="3105"/>
        <v>MILKUAT BESAR 140ML</v>
      </c>
      <c r="AR1693" s="4" t="str">
        <f t="shared" si="3106"/>
        <v>1BTL</v>
      </c>
      <c r="AS1693" t="s">
        <v>2297</v>
      </c>
      <c r="AT1693" s="1" t="s">
        <v>2298</v>
      </c>
      <c r="AU1693" s="4" t="str">
        <f>IF(IF(IF(AQ1693=DL1693,10,0)+IF(NOT(AN1693=$AU$1)=TRUE,10,0)=
20,"XXXX",IF(IF((BC1693+1)=2,0,1)+IF(AN1693=$AU$1,1,0)=2,TRUE,""))
="",IF(IF(AQ1693=DL1691,10,0)+IF(NOT(AN1693=$AU$1)=TRUE,10,0)=
20,"XXXX",IF(IF((BC1693+1)=2,0,1)+IF(AN1693=$AU$1,1,0)=2,TRUE,
"")),IF(IF(AQ1693=DL1693,10,0)+IF(NOT(AN1693=$AU$1)=TRUE,10,0)=
20,"XXXX",IF(IF((BC1693+1)=2,0,1)+IF(AN1693=$AU$1,1,0)=2,TRUE,"")))</f>
        <v>XXXX</v>
      </c>
      <c r="AV1693">
        <v>2600</v>
      </c>
      <c r="AW1693">
        <v>3000</v>
      </c>
      <c r="AX1693">
        <v>2429</v>
      </c>
      <c r="AY1693" t="str">
        <f t="shared" si="3160"/>
        <v>8997011067608</v>
      </c>
      <c r="AZ1693" t="str">
        <f t="shared" si="3107"/>
        <v>MILKUAT BESAR 140ML</v>
      </c>
      <c r="BA1693" t="s">
        <v>4301</v>
      </c>
      <c r="BB1693" t="s">
        <v>4301</v>
      </c>
      <c r="BC1693" s="9" t="str" cm="1">
        <f t="array" aca="1" ref="BC1693" ca="1">LEFT(AR1693,MATCH(FALSE,ISNUMBER(MID(AR1693,ROW(INDIRECT("1:"&amp;LEN(AR1693)+1)), 1) *1),0) -1)</f>
        <v>1</v>
      </c>
      <c r="BD1693" s="1"/>
      <c r="BF1693" s="21"/>
      <c r="BK1693" s="1"/>
      <c r="BM1693" s="1"/>
      <c r="BN1693" s="1"/>
      <c r="BR1693" s="22"/>
      <c r="BS1693">
        <v>0</v>
      </c>
      <c r="BT1693" s="1" t="s">
        <v>5103</v>
      </c>
      <c r="BV1693" s="4" t="str">
        <f>IF(IFERROR(SEARCH($A$1,DN1693),0)&gt;0,$A$1,"")</f>
        <v/>
      </c>
      <c r="BW1693" s="4" t="str">
        <f>IF(IFERROR(SEARCH($B$1,DN1693),0)&gt;0,$B$1,"")</f>
        <v/>
      </c>
      <c r="BX1693" s="4" t="str">
        <f>IF(IFERROR(SEARCH($C$1,DN1693),0)&gt;0,$C$1,"")</f>
        <v/>
      </c>
      <c r="BY1693" s="4" t="str">
        <f>IF(IFERROR(SEARCH($D$1,DN1693),0)&gt;0,$D$1,"")</f>
        <v>BTL</v>
      </c>
      <c r="BZ1693" s="4" t="str">
        <f>IF(IFERROR(SEARCH($E$1,DN1693),0)&gt;0,$E$1,"")</f>
        <v/>
      </c>
      <c r="CA1693" s="4" t="str">
        <f>IF(IFERROR(SEARCH($F$1,DN1693),0)&gt;0,$F$1,"")</f>
        <v/>
      </c>
      <c r="CB1693" s="4" t="str">
        <f>IF(IFERROR(SEARCH($G$1,DN1693),0)&gt;0,$G$1,"")</f>
        <v/>
      </c>
      <c r="CC1693" s="4" t="str">
        <f>IF(IFERROR(SEARCH($H$1,DN1693),0)&gt;0,$H$1,"")</f>
        <v/>
      </c>
      <c r="CD1693" s="4" t="str">
        <f>IF(IFERROR(SEARCH($I$1,DN1693),0)&gt;0,$I$1,"")</f>
        <v/>
      </c>
      <c r="CE1693" s="4" t="str">
        <f>IF(IFERROR(SEARCH($J$1,DN1693),0)&gt;0,$J$1,"")</f>
        <v/>
      </c>
      <c r="CF1693" s="4" t="str">
        <f>IF(IFERROR(SEARCH($K$1,DN1693),0)&gt;0,$K$1,"")</f>
        <v/>
      </c>
      <c r="CG1693" s="4" t="str">
        <f>IF(IFERROR(SEARCH($L$1,DN1693),0)&gt;0,$L$1,"")</f>
        <v/>
      </c>
      <c r="CH1693" s="4" t="str">
        <f>IF(IFERROR(SEARCH($M$1,DN1693),0)&gt;0,$M$1,"")</f>
        <v/>
      </c>
      <c r="CI1693" s="4" t="str">
        <f>IF(IFERROR(SEARCH($N$1,DN1693),0)&gt;0,$N$1,"")</f>
        <v/>
      </c>
      <c r="CJ1693" s="4" t="str">
        <f>IF(IFERROR(SEARCH($O$1,DN1693),0)&gt;0,$O$1,"")</f>
        <v>DUS</v>
      </c>
      <c r="CK1693" s="4" t="str">
        <f>IF(IFERROR(SEARCH($P$1,DN1693),0)&gt;0,$P$1,"")</f>
        <v/>
      </c>
      <c r="CL1693" s="4" t="str">
        <f>IF(IFERROR(SEARCH($Q$1,DN1693),0)&gt;0,$Q$1,"")</f>
        <v/>
      </c>
      <c r="CM1693" s="4" t="str">
        <f>IF(IFERROR(SEARCH($R$1,DN1693),0)&gt;0,$R$1,"")</f>
        <v/>
      </c>
      <c r="CN1693" s="4" t="str">
        <f>IF(IFERROR(SEARCH($S$1,DN1693),0)&gt;0,$S$1,"")</f>
        <v/>
      </c>
      <c r="CO1693" s="4" t="str">
        <f>IF(IFERROR(SEARCH($T$1,DN1693),0)&gt;0,$T$1,"")</f>
        <v/>
      </c>
      <c r="CP1693" s="4" t="str">
        <f>IF(IFERROR(SEARCH($U$1,DN1693),0)&gt;0,$U$1,"")</f>
        <v/>
      </c>
      <c r="CQ1693" s="4" t="str">
        <f>IF(IFERROR(SEARCH($V$1,DN1693),0)&gt;0,$V$1,"")</f>
        <v/>
      </c>
      <c r="CR1693" s="4" t="str">
        <f>IF(IFERROR(SEARCH($W$1,DN1693),0)&gt;0,$W$1,"")</f>
        <v/>
      </c>
      <c r="CS1693" s="4" t="str">
        <f>IF(IFERROR(SEARCH($X$1,DN1693),0)&gt;0,$X$1,"")</f>
        <v/>
      </c>
      <c r="CT1693" s="4">
        <f>LEN(BW1693)+LEN(BX1693)+LEN(BY1693)+LEN(BZ1693)+LEN(CA1693)+LEN(CO1693)+LEN(CB1693)+LEN(CC1693)+LEN(CD1693)+LEN(CE1693)+LEN(CF1693)+LEN(CG1693)+LEN(CH1693)+LEN(CI1693)+LEN(CP1693)+LEN(CJ1693)+LEN(CK1693)+LEN(CQ1693)+LEN(BV1693)+LEN(CL1693)+LEN(CS1693)+LEN(CM1693)+LEN(CR1693)+LEN(CN1693)</f>
        <v>6</v>
      </c>
      <c r="CU1693" s="4" t="str">
        <f>IF(IFERROR(SEARCH($Z$1,DN1693),0)&gt;0,$Z$1,"")</f>
        <v>-</v>
      </c>
      <c r="CV1693" s="4" t="str">
        <f>IF(IFERROR(SEARCH($AA$1,DN1693),0)&gt;0,$AA$1,"")</f>
        <v>/</v>
      </c>
      <c r="CW1693" s="4" t="str">
        <f>IF(IFERROR(SEARCH($AB$1,DN1693),0)&gt;0,$AB$1,"")</f>
        <v/>
      </c>
      <c r="CX1693" s="4" t="str">
        <f>IF(IFERROR(SEARCH($AC$1,DN1693),0)&gt;0,$AC$1,"")</f>
        <v/>
      </c>
      <c r="CY1693" s="4" t="str">
        <f>IF(IFERROR(SEARCH($AD$1,DN1693),0)&gt;0,$AD$1,"")</f>
        <v/>
      </c>
      <c r="CZ1693" s="4" t="str">
        <f>IF(IFERROR(SEARCH($AE$1,DN1693),0)&gt;0,$AE$1,"")</f>
        <v/>
      </c>
      <c r="DA1693" s="4">
        <f>LEN(DM1693)</f>
        <v>9</v>
      </c>
      <c r="DB1693" s="4">
        <f>LEN(DN1693)</f>
        <v>29</v>
      </c>
      <c r="DC1693" s="4">
        <f>DB1693-DA1693</f>
        <v>20</v>
      </c>
      <c r="DD1693" s="4" t="str">
        <f>RIGHT(DN1693,4)</f>
        <v>/DUS</v>
      </c>
      <c r="DE1693" s="4" t="str">
        <f>RIGHT(DN1693,5)</f>
        <v>L/DUS</v>
      </c>
      <c r="DF1693" s="4" t="str" cm="1">
        <f t="array" ref="DF1693">LEFT(DM1693,SUM(LEN(DM1693)-LEN(SUBSTITUTE(DM1693,{"0";"1";"2";"3";"4";"5";"6";"7";"8";"9"},""))))</f>
        <v>32</v>
      </c>
      <c r="DG1693" s="4">
        <f>LEN(DT1693)</f>
        <v>13</v>
      </c>
      <c r="DH1693" s="4" t="b">
        <f>LEFT(DM1693,2)=DF1693</f>
        <v>1</v>
      </c>
      <c r="DI1693" s="4" t="str">
        <f>RIGHT(DD1693,3)</f>
        <v>DUS</v>
      </c>
      <c r="DJ1693" s="4" t="b">
        <f>IF((DL1693=AQ1695)=TRUE,TRUE,IF((AQ1693=DL1693)=TRUE,TRUE,FALSE))</f>
        <v>1</v>
      </c>
      <c r="DK1693" s="4" t="b">
        <f>LEFT(DN1693,2)=LEFT(DO1693,2)</f>
        <v>0</v>
      </c>
      <c r="DL1693" s="5" t="str">
        <f>LEFT(DN1693,(DC1693-1))</f>
        <v>MILKUAT BESAR 140ML</v>
      </c>
      <c r="DM1693" s="4" t="str">
        <f>IFERROR(RIGHT(DN1693,LEN(DN1693)-FIND("-",DN1693)),1)</f>
        <v>32BTL/DUS</v>
      </c>
      <c r="DN1693" t="s">
        <v>2299</v>
      </c>
      <c r="DO1693" s="1"/>
      <c r="DP1693" s="4" t="b">
        <f ca="1">IF(IF(IF(DL1693=AQ1695,10,0)+IF(NOT(DI1693=$AU$1)=TRUE,10,0)=
20,"XXXX",IF(IF((DX1693+1)=2,0,1)+IF(DI1693=$AU$1,1,0)=2,TRUE,""))
="",IF(IF(DL1693=AQ1693,10,0)+IF(NOT(DI1693=$AU$1)=TRUE,10,0)=
20,"XXXX",IF(IF((DX1693+1)=2,0,1)+IF(DI1693=$AU$1,1,0)=2,TRUE,
"")),IF(IF(DL1693=AQ1695,10,0)+IF(NOT(DI1693=$AU$1)=TRUE,10,0)=
20,"XXXX",IF(IF((DX1693+1)=2,0,1)+IF(DI1693=$AU$1,1,0)=2,TRUE,"")))</f>
        <v>1</v>
      </c>
      <c r="DQ1693">
        <v>80000</v>
      </c>
      <c r="DR1693">
        <v>80000</v>
      </c>
      <c r="DS1693">
        <v>77715</v>
      </c>
      <c r="DT1693" t="str">
        <f>IF(DO1693&gt;0,DO1693,"800000000"&amp;ROW(DS1693))</f>
        <v>8000000001693</v>
      </c>
      <c r="DU1693" t="str">
        <f>DL1693</f>
        <v>MILKUAT BESAR 140ML</v>
      </c>
      <c r="DV1693" t="s">
        <v>4301</v>
      </c>
      <c r="DW1693" t="s">
        <v>4301</v>
      </c>
      <c r="DX1693" s="4" t="str" cm="1">
        <f t="array" aca="1" ref="DX1693" ca="1">LEFT(DM1693,MATCH(FALSE,ISNUMBER(MID(DM1693,ROW(INDIRECT("1:"&amp;LEN(DM1693)+1)), 1) *1),0) -1)</f>
        <v>32</v>
      </c>
      <c r="DY1693" s="1"/>
      <c r="EA1693" s="21"/>
      <c r="EC1693" s="5"/>
      <c r="EF1693" s="1"/>
      <c r="EH1693" s="1"/>
      <c r="EI1693" s="1"/>
      <c r="EL1693" s="5"/>
      <c r="EM1693" s="22"/>
      <c r="EN1693">
        <v>0</v>
      </c>
      <c r="EO1693" s="1" t="s">
        <v>5103</v>
      </c>
    </row>
    <row r="1695" spans="1:145">
      <c r="A1695" s="4" t="str">
        <f t="shared" si="3067"/>
        <v/>
      </c>
      <c r="B1695" s="4" t="str">
        <f t="shared" si="3068"/>
        <v/>
      </c>
      <c r="C1695" s="4" t="str">
        <f t="shared" si="3069"/>
        <v/>
      </c>
      <c r="D1695" s="4" t="str">
        <f t="shared" si="3070"/>
        <v>BTL</v>
      </c>
      <c r="E1695" s="4" t="str">
        <f t="shared" si="3071"/>
        <v/>
      </c>
      <c r="F1695" s="4" t="str">
        <f t="shared" si="3072"/>
        <v/>
      </c>
      <c r="G1695" s="4" t="str">
        <f t="shared" si="3073"/>
        <v/>
      </c>
      <c r="H1695" s="4" t="str">
        <f t="shared" si="3074"/>
        <v/>
      </c>
      <c r="I1695" s="4" t="str">
        <f t="shared" si="3075"/>
        <v/>
      </c>
      <c r="J1695" s="4" t="str">
        <f t="shared" si="3076"/>
        <v/>
      </c>
      <c r="K1695" s="4" t="str">
        <f t="shared" si="3077"/>
        <v/>
      </c>
      <c r="L1695" s="4" t="str">
        <f t="shared" si="3078"/>
        <v/>
      </c>
      <c r="M1695" s="4" t="str">
        <f t="shared" si="3079"/>
        <v/>
      </c>
      <c r="N1695" s="4" t="str">
        <f t="shared" si="3080"/>
        <v/>
      </c>
      <c r="O1695" s="4" t="str">
        <f t="shared" si="3081"/>
        <v/>
      </c>
      <c r="P1695" s="4" t="str">
        <f t="shared" si="3082"/>
        <v/>
      </c>
      <c r="Q1695" s="4" t="str">
        <f t="shared" si="3083"/>
        <v/>
      </c>
      <c r="R1695" s="4" t="str">
        <f t="shared" si="3084"/>
        <v/>
      </c>
      <c r="S1695" s="4" t="str">
        <f t="shared" si="3085"/>
        <v/>
      </c>
      <c r="T1695" s="4" t="str">
        <f t="shared" si="3086"/>
        <v/>
      </c>
      <c r="U1695" s="4" t="str">
        <f t="shared" si="3087"/>
        <v/>
      </c>
      <c r="V1695" s="4" t="str">
        <f t="shared" si="3088"/>
        <v/>
      </c>
      <c r="W1695" s="4" t="str">
        <f t="shared" si="3089"/>
        <v/>
      </c>
      <c r="X1695" s="4" t="str">
        <f t="shared" si="3090"/>
        <v/>
      </c>
      <c r="Y1695" s="4">
        <f t="shared" si="3091"/>
        <v>3</v>
      </c>
      <c r="Z1695" s="4" t="str">
        <f t="shared" si="3092"/>
        <v>-</v>
      </c>
      <c r="AA1695" s="4" t="str">
        <f t="shared" si="3093"/>
        <v/>
      </c>
      <c r="AB1695" s="4" t="str">
        <f t="shared" si="3094"/>
        <v/>
      </c>
      <c r="AC1695" s="4" t="str">
        <f t="shared" si="3095"/>
        <v/>
      </c>
      <c r="AD1695" s="4" t="str">
        <f t="shared" si="3096"/>
        <v/>
      </c>
      <c r="AE1695" s="4" t="str">
        <f t="shared" si="3097"/>
        <v/>
      </c>
      <c r="AF1695" s="4">
        <f t="shared" si="3098"/>
        <v>4</v>
      </c>
      <c r="AG1695" s="4">
        <f t="shared" si="3099"/>
        <v>23</v>
      </c>
      <c r="AH1695" s="4">
        <f t="shared" si="3100"/>
        <v>19</v>
      </c>
      <c r="AI1695" s="4" t="str">
        <f t="shared" si="3101"/>
        <v>1BTL</v>
      </c>
      <c r="AJ1695" s="4" t="str">
        <f t="shared" si="3102"/>
        <v>-1BTL</v>
      </c>
      <c r="AK1695" s="4" t="str" cm="1">
        <f t="array" ref="AK1695">LEFT(AR1695,SUM(LEN(AR1695)-LEN(SUBSTITUTE(AR1695,{"0";"1";"2";"3";"4";"5";"6";"7";"8";"9"},""))))</f>
        <v>1</v>
      </c>
      <c r="AL1695" s="4">
        <f t="shared" si="3103"/>
        <v>13</v>
      </c>
      <c r="AM1695" s="4" t="b">
        <f>LEFT(AR1695,1)=AK1695</f>
        <v>1</v>
      </c>
      <c r="AN1695" s="4" t="str">
        <f t="shared" si="3161"/>
        <v>BTL</v>
      </c>
      <c r="AO1695" s="4" t="b">
        <f>IF((AQ1695=DL1695)=TRUE,TRUE,IF((DL1693=AQ1695)=TRUE,TRUE,FALSE))</f>
        <v>1</v>
      </c>
      <c r="AP1695" s="4" t="b">
        <f t="shared" si="3104"/>
        <v>0</v>
      </c>
      <c r="AQ1695" s="5" t="str">
        <f t="shared" si="3105"/>
        <v>MILKUAT KECIL 65ML</v>
      </c>
      <c r="AR1695" s="4" t="str">
        <f t="shared" si="3106"/>
        <v>1BTL</v>
      </c>
      <c r="AS1695" t="s">
        <v>2300</v>
      </c>
      <c r="AT1695" s="1" t="s">
        <v>2301</v>
      </c>
      <c r="AU1695" s="4" t="str">
        <f>IF(IF(IF(AQ1695=DL1695,10,0)+IF(NOT(AN1695=$AU$1)=TRUE,10,0)=
20,"XXXX",IF(IF((BC1695+1)=2,0,1)+IF(AN1695=$AU$1,1,0)=2,TRUE,""))
="",IF(IF(AQ1695=DL1693,10,0)+IF(NOT(AN1695=$AU$1)=TRUE,10,0)=
20,"XXXX",IF(IF((BC1695+1)=2,0,1)+IF(AN1695=$AU$1,1,0)=2,TRUE,
"")),IF(IF(AQ1695=DL1695,10,0)+IF(NOT(AN1695=$AU$1)=TRUE,10,0)=
20,"XXXX",IF(IF((BC1695+1)=2,0,1)+IF(AN1695=$AU$1,1,0)=2,TRUE,"")))</f>
        <v>XXXX</v>
      </c>
      <c r="AV1695">
        <v>1500</v>
      </c>
      <c r="AW1695">
        <v>2000</v>
      </c>
      <c r="AX1695">
        <v>1403</v>
      </c>
      <c r="AY1695" t="str">
        <f t="shared" si="3160"/>
        <v>8997011060203</v>
      </c>
      <c r="AZ1695" t="str">
        <f t="shared" si="3107"/>
        <v>MILKUAT KECIL 65ML</v>
      </c>
      <c r="BA1695" t="s">
        <v>4301</v>
      </c>
      <c r="BB1695" t="s">
        <v>4301</v>
      </c>
      <c r="BC1695" s="9" t="str" cm="1">
        <f t="array" aca="1" ref="BC1695" ca="1">LEFT(AR1695,MATCH(FALSE,ISNUMBER(MID(AR1695,ROW(INDIRECT("1:"&amp;LEN(AR1695)+1)), 1) *1),0) -1)</f>
        <v>1</v>
      </c>
      <c r="BD1695" s="1"/>
      <c r="BF1695" s="21"/>
      <c r="BK1695" s="1"/>
      <c r="BM1695" s="1"/>
      <c r="BN1695" s="1"/>
      <c r="BR1695" s="22"/>
      <c r="BS1695">
        <v>0</v>
      </c>
      <c r="BT1695" s="1" t="s">
        <v>5103</v>
      </c>
      <c r="BV1695" s="4" t="str">
        <f>IF(IFERROR(SEARCH($A$1,DN1695),0)&gt;0,$A$1,"")</f>
        <v/>
      </c>
      <c r="BW1695" s="4" t="str">
        <f>IF(IFERROR(SEARCH($B$1,DN1695),0)&gt;0,$B$1,"")</f>
        <v/>
      </c>
      <c r="BX1695" s="4" t="str">
        <f>IF(IFERROR(SEARCH($C$1,DN1695),0)&gt;0,$C$1,"")</f>
        <v/>
      </c>
      <c r="BY1695" s="4" t="str">
        <f>IF(IFERROR(SEARCH($D$1,DN1695),0)&gt;0,$D$1,"")</f>
        <v>BTL</v>
      </c>
      <c r="BZ1695" s="4" t="str">
        <f>IF(IFERROR(SEARCH($E$1,DN1695),0)&gt;0,$E$1,"")</f>
        <v/>
      </c>
      <c r="CA1695" s="4" t="str">
        <f>IF(IFERROR(SEARCH($F$1,DN1695),0)&gt;0,$F$1,"")</f>
        <v/>
      </c>
      <c r="CB1695" s="4" t="str">
        <f>IF(IFERROR(SEARCH($G$1,DN1695),0)&gt;0,$G$1,"")</f>
        <v/>
      </c>
      <c r="CC1695" s="4" t="str">
        <f>IF(IFERROR(SEARCH($H$1,DN1695),0)&gt;0,$H$1,"")</f>
        <v/>
      </c>
      <c r="CD1695" s="4" t="str">
        <f>IF(IFERROR(SEARCH($I$1,DN1695),0)&gt;0,$I$1,"")</f>
        <v/>
      </c>
      <c r="CE1695" s="4" t="str">
        <f>IF(IFERROR(SEARCH($J$1,DN1695),0)&gt;0,$J$1,"")</f>
        <v/>
      </c>
      <c r="CF1695" s="4" t="str">
        <f>IF(IFERROR(SEARCH($K$1,DN1695),0)&gt;0,$K$1,"")</f>
        <v/>
      </c>
      <c r="CG1695" s="4" t="str">
        <f>IF(IFERROR(SEARCH($L$1,DN1695),0)&gt;0,$L$1,"")</f>
        <v/>
      </c>
      <c r="CH1695" s="4" t="str">
        <f>IF(IFERROR(SEARCH($M$1,DN1695),0)&gt;0,$M$1,"")</f>
        <v/>
      </c>
      <c r="CI1695" s="4" t="str">
        <f>IF(IFERROR(SEARCH($N$1,DN1695),0)&gt;0,$N$1,"")</f>
        <v/>
      </c>
      <c r="CJ1695" s="4" t="str">
        <f>IF(IFERROR(SEARCH($O$1,DN1695),0)&gt;0,$O$1,"")</f>
        <v>DUS</v>
      </c>
      <c r="CK1695" s="4" t="str">
        <f>IF(IFERROR(SEARCH($P$1,DN1695),0)&gt;0,$P$1,"")</f>
        <v/>
      </c>
      <c r="CL1695" s="4" t="str">
        <f>IF(IFERROR(SEARCH($Q$1,DN1695),0)&gt;0,$Q$1,"")</f>
        <v/>
      </c>
      <c r="CM1695" s="4" t="str">
        <f>IF(IFERROR(SEARCH($R$1,DN1695),0)&gt;0,$R$1,"")</f>
        <v/>
      </c>
      <c r="CN1695" s="4" t="str">
        <f>IF(IFERROR(SEARCH($S$1,DN1695),0)&gt;0,$S$1,"")</f>
        <v/>
      </c>
      <c r="CO1695" s="4" t="str">
        <f>IF(IFERROR(SEARCH($T$1,DN1695),0)&gt;0,$T$1,"")</f>
        <v/>
      </c>
      <c r="CP1695" s="4" t="str">
        <f>IF(IFERROR(SEARCH($U$1,DN1695),0)&gt;0,$U$1,"")</f>
        <v/>
      </c>
      <c r="CQ1695" s="4" t="str">
        <f>IF(IFERROR(SEARCH($V$1,DN1695),0)&gt;0,$V$1,"")</f>
        <v/>
      </c>
      <c r="CR1695" s="4" t="str">
        <f>IF(IFERROR(SEARCH($W$1,DN1695),0)&gt;0,$W$1,"")</f>
        <v/>
      </c>
      <c r="CS1695" s="4" t="str">
        <f>IF(IFERROR(SEARCH($X$1,DN1695),0)&gt;0,$X$1,"")</f>
        <v/>
      </c>
      <c r="CT1695" s="4">
        <f>LEN(BW1695)+LEN(BX1695)+LEN(BY1695)+LEN(BZ1695)+LEN(CA1695)+LEN(CO1695)+LEN(CB1695)+LEN(CC1695)+LEN(CD1695)+LEN(CE1695)+LEN(CF1695)+LEN(CG1695)+LEN(CH1695)+LEN(CI1695)+LEN(CP1695)+LEN(CJ1695)+LEN(CK1695)+LEN(CQ1695)+LEN(BV1695)+LEN(CL1695)+LEN(CS1695)+LEN(CM1695)+LEN(CR1695)+LEN(CN1695)</f>
        <v>6</v>
      </c>
      <c r="CU1695" s="4" t="str">
        <f>IF(IFERROR(SEARCH($Z$1,DN1695),0)&gt;0,$Z$1,"")</f>
        <v>-</v>
      </c>
      <c r="CV1695" s="4" t="str">
        <f>IF(IFERROR(SEARCH($AA$1,DN1695),0)&gt;0,$AA$1,"")</f>
        <v>/</v>
      </c>
      <c r="CW1695" s="4" t="str">
        <f>IF(IFERROR(SEARCH($AB$1,DN1695),0)&gt;0,$AB$1,"")</f>
        <v/>
      </c>
      <c r="CX1695" s="4" t="str">
        <f>IF(IFERROR(SEARCH($AC$1,DN1695),0)&gt;0,$AC$1,"")</f>
        <v/>
      </c>
      <c r="CY1695" s="4" t="str">
        <f>IF(IFERROR(SEARCH($AD$1,DN1695),0)&gt;0,$AD$1,"")</f>
        <v/>
      </c>
      <c r="CZ1695" s="4" t="str">
        <f>IF(IFERROR(SEARCH($AE$1,DN1695),0)&gt;0,$AE$1,"")</f>
        <v/>
      </c>
      <c r="DA1695" s="4">
        <f>LEN(DM1695)</f>
        <v>9</v>
      </c>
      <c r="DB1695" s="4">
        <f>LEN(DN1695)</f>
        <v>28</v>
      </c>
      <c r="DC1695" s="4">
        <f>DB1695-DA1695</f>
        <v>19</v>
      </c>
      <c r="DD1695" s="4" t="str">
        <f>RIGHT(DN1695,4)</f>
        <v>/DUS</v>
      </c>
      <c r="DE1695" s="4" t="str">
        <f>RIGHT(DN1695,5)</f>
        <v>L/DUS</v>
      </c>
      <c r="DF1695" s="4" t="str" cm="1">
        <f t="array" ref="DF1695">LEFT(DM1695,SUM(LEN(DM1695)-LEN(SUBSTITUTE(DM1695,{"0";"1";"2";"3";"4";"5";"6";"7";"8";"9"},""))))</f>
        <v>60</v>
      </c>
      <c r="DG1695" s="4">
        <f>LEN(DT1695)</f>
        <v>13</v>
      </c>
      <c r="DH1695" s="4" t="b">
        <f>LEFT(DM1695,2)=DF1695</f>
        <v>1</v>
      </c>
      <c r="DI1695" s="4" t="str">
        <f>RIGHT(DD1695,3)</f>
        <v>DUS</v>
      </c>
      <c r="DJ1695" s="4" t="b">
        <f>IF((DL1695=AQ1697)=TRUE,TRUE,IF((AQ1695=DL1695)=TRUE,TRUE,FALSE))</f>
        <v>1</v>
      </c>
      <c r="DK1695" s="4" t="b">
        <f>LEFT(DN1695,2)=LEFT(DO1695,2)</f>
        <v>0</v>
      </c>
      <c r="DL1695" s="5" t="str">
        <f>LEFT(DN1695,(DC1695-1))</f>
        <v>MILKUAT KECIL 65ML</v>
      </c>
      <c r="DM1695" s="4" t="str">
        <f>IFERROR(RIGHT(DN1695,LEN(DN1695)-FIND("-",DN1695)),1)</f>
        <v>60BTL/DUS</v>
      </c>
      <c r="DN1695" t="s">
        <v>2302</v>
      </c>
      <c r="DO1695" s="1"/>
      <c r="DP1695" s="4" t="b">
        <f ca="1">IF(IF(IF(DL1695=AQ1697,10,0)+IF(NOT(DI1695=$AU$1)=TRUE,10,0)=
20,"XXXX",IF(IF((DX1695+1)=2,0,1)+IF(DI1695=$AU$1,1,0)=2,TRUE,""))
="",IF(IF(DL1695=AQ1695,10,0)+IF(NOT(DI1695=$AU$1)=TRUE,10,0)=
20,"XXXX",IF(IF((DX1695+1)=2,0,1)+IF(DI1695=$AU$1,1,0)=2,TRUE,
"")),IF(IF(DL1695=AQ1697,10,0)+IF(NOT(DI1695=$AU$1)=TRUE,10,0)=
20,"XXXX",IF(IF((DX1695+1)=2,0,1)+IF(DI1695=$AU$1,1,0)=2,TRUE,"")))</f>
        <v>1</v>
      </c>
      <c r="DQ1695">
        <v>86500</v>
      </c>
      <c r="DR1695">
        <v>86500</v>
      </c>
      <c r="DS1695">
        <v>84200</v>
      </c>
      <c r="DT1695" t="str">
        <f>IF(DO1695&gt;0,DO1695,"800000000"&amp;ROW(DS1695))</f>
        <v>8000000001695</v>
      </c>
      <c r="DU1695" t="str">
        <f>DL1695</f>
        <v>MILKUAT KECIL 65ML</v>
      </c>
      <c r="DV1695" t="s">
        <v>4301</v>
      </c>
      <c r="DW1695" t="s">
        <v>4301</v>
      </c>
      <c r="DX1695" s="4" t="str" cm="1">
        <f t="array" aca="1" ref="DX1695" ca="1">LEFT(DM1695,MATCH(FALSE,ISNUMBER(MID(DM1695,ROW(INDIRECT("1:"&amp;LEN(DM1695)+1)), 1) *1),0) -1)</f>
        <v>60</v>
      </c>
      <c r="DY1695" s="1"/>
      <c r="EA1695" s="21"/>
      <c r="EC1695" s="5"/>
      <c r="EF1695" s="1"/>
      <c r="EH1695" s="1"/>
      <c r="EI1695" s="1"/>
      <c r="EL1695" s="5"/>
      <c r="EM1695" s="22"/>
      <c r="EN1695">
        <v>0</v>
      </c>
      <c r="EO1695" s="1" t="s">
        <v>5103</v>
      </c>
    </row>
    <row r="1697" spans="1:145">
      <c r="A1697" s="4" t="str">
        <f t="shared" si="3067"/>
        <v/>
      </c>
      <c r="B1697" s="4" t="str">
        <f t="shared" si="3068"/>
        <v/>
      </c>
      <c r="C1697" s="4" t="str">
        <f t="shared" si="3069"/>
        <v/>
      </c>
      <c r="D1697" s="4" t="str">
        <f t="shared" si="3070"/>
        <v/>
      </c>
      <c r="E1697" s="4" t="str">
        <f t="shared" si="3071"/>
        <v/>
      </c>
      <c r="F1697" s="4" t="str">
        <f t="shared" si="3072"/>
        <v/>
      </c>
      <c r="G1697" s="4" t="str">
        <f t="shared" si="3073"/>
        <v/>
      </c>
      <c r="H1697" s="4" t="str">
        <f t="shared" si="3074"/>
        <v/>
      </c>
      <c r="I1697" s="4" t="str">
        <f t="shared" si="3075"/>
        <v/>
      </c>
      <c r="J1697" s="4" t="str">
        <f t="shared" si="3076"/>
        <v/>
      </c>
      <c r="K1697" s="4" t="str">
        <f t="shared" si="3077"/>
        <v/>
      </c>
      <c r="L1697" s="4" t="str">
        <f t="shared" si="3078"/>
        <v/>
      </c>
      <c r="M1697" s="4" t="str">
        <f t="shared" si="3079"/>
        <v/>
      </c>
      <c r="N1697" s="4" t="str">
        <f t="shared" si="3080"/>
        <v/>
      </c>
      <c r="O1697" s="4" t="str">
        <f t="shared" si="3081"/>
        <v/>
      </c>
      <c r="P1697" s="4" t="str">
        <f t="shared" si="3082"/>
        <v/>
      </c>
      <c r="Q1697" s="4" t="str">
        <f t="shared" si="3083"/>
        <v/>
      </c>
      <c r="R1697" s="4" t="str">
        <f t="shared" si="3084"/>
        <v/>
      </c>
      <c r="S1697" s="4" t="str">
        <f t="shared" si="3085"/>
        <v/>
      </c>
      <c r="T1697" s="4" t="str">
        <f t="shared" si="3086"/>
        <v>PACK</v>
      </c>
      <c r="U1697" s="4" t="str">
        <f t="shared" si="3087"/>
        <v/>
      </c>
      <c r="V1697" s="4" t="str">
        <f t="shared" si="3088"/>
        <v/>
      </c>
      <c r="W1697" s="4" t="str">
        <f t="shared" si="3089"/>
        <v/>
      </c>
      <c r="X1697" s="4" t="str">
        <f t="shared" si="3090"/>
        <v/>
      </c>
      <c r="Y1697" s="4">
        <f t="shared" si="3091"/>
        <v>4</v>
      </c>
      <c r="Z1697" s="4" t="str">
        <f t="shared" si="3092"/>
        <v>-</v>
      </c>
      <c r="AA1697" s="4" t="str">
        <f t="shared" si="3093"/>
        <v/>
      </c>
      <c r="AB1697" s="4" t="str">
        <f t="shared" si="3094"/>
        <v/>
      </c>
      <c r="AC1697" s="4" t="str">
        <f t="shared" si="3095"/>
        <v/>
      </c>
      <c r="AD1697" s="4" t="str">
        <f t="shared" si="3096"/>
        <v/>
      </c>
      <c r="AE1697" s="4" t="str">
        <f t="shared" si="3097"/>
        <v/>
      </c>
      <c r="AF1697" s="4">
        <f t="shared" si="3098"/>
        <v>5</v>
      </c>
      <c r="AG1697" s="4">
        <f t="shared" si="3099"/>
        <v>26</v>
      </c>
      <c r="AH1697" s="4">
        <f t="shared" si="3100"/>
        <v>21</v>
      </c>
      <c r="AI1697" s="4" t="str">
        <f t="shared" si="3101"/>
        <v>PACK</v>
      </c>
      <c r="AJ1697" s="4" t="str">
        <f t="shared" si="3102"/>
        <v>1PACK</v>
      </c>
      <c r="AK1697" s="4" t="str" cm="1">
        <f t="array" ref="AK1697">LEFT(AR1697,SUM(LEN(AR1697)-LEN(SUBSTITUTE(AR1697,{"0";"1";"2";"3";"4";"5";"6";"7";"8";"9"},""))))</f>
        <v>1</v>
      </c>
      <c r="AL1697" s="4">
        <f t="shared" si="3103"/>
        <v>13</v>
      </c>
      <c r="AM1697" s="4" t="b">
        <f>LEFT(AR1697,1)=AK1697</f>
        <v>1</v>
      </c>
      <c r="AN1697" s="4" t="str">
        <f>RIGHT(AI1697,4)</f>
        <v>PACK</v>
      </c>
      <c r="AO1697" s="4" t="b">
        <f>IF((AQ1697=AQ1698)=TRUE,TRUE,IF((DL1695=AQ1697)=TRUE,TRUE,FALSE))</f>
        <v>0</v>
      </c>
      <c r="AP1697" s="4" t="b">
        <f t="shared" si="3104"/>
        <v>0</v>
      </c>
      <c r="AQ1697" s="5" t="str">
        <f t="shared" si="3105"/>
        <v>MILKY ICE STICK ZOLA</v>
      </c>
      <c r="AR1697" s="4" t="str">
        <f t="shared" si="3106"/>
        <v>1PACK</v>
      </c>
      <c r="AS1697" t="s">
        <v>2303</v>
      </c>
      <c r="AT1697" s="1" t="s">
        <v>2304</v>
      </c>
      <c r="AU1697" s="4" t="str">
        <f ca="1">IF(IF(IF(AQ1697=AQ1698,10,0)+IF(NOT(AN1697=$AU$1)=TRUE,10,0)=
20,"XXXX",IF(IF((BC1697+1)=2,0,1)+IF(AN1697=$AU$1,1,0)=2,TRUE,""))
="",IF(IF(AQ1697=DL1695,10,0)+IF(NOT(AN1697=$AU$1)=TRUE,10,0)=
20,"XXXX",IF(IF((BC1697+1)=2,0,1)+IF(AN1697=$AU$1,1,0)=2,TRUE,
"")),IF(IF(AQ1697=AQ1698,10,0)+IF(NOT(AN1697=$AU$1)=TRUE,10,0)=
20,"XXXX",IF(IF((BC1697+1)=2,0,1)+IF(AN1697=$AU$1,1,0)=2,TRUE,"")))</f>
        <v/>
      </c>
      <c r="AV1697">
        <v>7000</v>
      </c>
      <c r="AW1697">
        <v>7000</v>
      </c>
      <c r="AX1697">
        <v>6200</v>
      </c>
      <c r="AY1697" t="str">
        <f t="shared" si="3160"/>
        <v>8997004044234</v>
      </c>
      <c r="AZ1697" t="str">
        <f t="shared" si="3107"/>
        <v>MILKY ICE STICK ZOLA</v>
      </c>
      <c r="BA1697" t="s">
        <v>4301</v>
      </c>
      <c r="BB1697" t="s">
        <v>4301</v>
      </c>
      <c r="BC1697" s="9" t="str" cm="1">
        <f t="array" aca="1" ref="BC1697" ca="1">LEFT(AR1697,MATCH(FALSE,ISNUMBER(MID(AR1697,ROW(INDIRECT("1:"&amp;LEN(AR1697)+1)), 1) *1),0) -1)</f>
        <v>1</v>
      </c>
      <c r="BD1697" s="1"/>
      <c r="BF1697" s="21"/>
      <c r="BK1697" s="1"/>
      <c r="BM1697" s="1"/>
      <c r="BN1697" s="1"/>
      <c r="BR1697" s="22"/>
      <c r="BS1697">
        <v>0</v>
      </c>
      <c r="BT1697" s="1" t="s">
        <v>5103</v>
      </c>
    </row>
    <row r="1698" spans="1:145">
      <c r="A1698" s="4" t="str">
        <f t="shared" si="3067"/>
        <v/>
      </c>
      <c r="B1698" s="4" t="str">
        <f t="shared" si="3068"/>
        <v/>
      </c>
      <c r="C1698" s="4" t="str">
        <f t="shared" si="3069"/>
        <v/>
      </c>
      <c r="D1698" s="4" t="str">
        <f t="shared" si="3070"/>
        <v/>
      </c>
      <c r="E1698" s="4" t="str">
        <f t="shared" si="3071"/>
        <v/>
      </c>
      <c r="F1698" s="4" t="str">
        <f t="shared" si="3072"/>
        <v/>
      </c>
      <c r="G1698" s="4" t="str">
        <f t="shared" si="3073"/>
        <v>KTK</v>
      </c>
      <c r="H1698" s="4" t="str">
        <f t="shared" si="3074"/>
        <v/>
      </c>
      <c r="I1698" s="4" t="str">
        <f t="shared" si="3075"/>
        <v/>
      </c>
      <c r="J1698" s="4" t="str">
        <f t="shared" si="3076"/>
        <v/>
      </c>
      <c r="K1698" s="4" t="str">
        <f t="shared" si="3077"/>
        <v/>
      </c>
      <c r="L1698" s="4" t="str">
        <f t="shared" si="3078"/>
        <v/>
      </c>
      <c r="M1698" s="4" t="str">
        <f t="shared" si="3079"/>
        <v/>
      </c>
      <c r="N1698" s="4" t="str">
        <f t="shared" si="3080"/>
        <v/>
      </c>
      <c r="O1698" s="4" t="str">
        <f t="shared" si="3081"/>
        <v/>
      </c>
      <c r="P1698" s="4" t="str">
        <f t="shared" si="3082"/>
        <v/>
      </c>
      <c r="Q1698" s="4" t="str">
        <f t="shared" si="3083"/>
        <v/>
      </c>
      <c r="R1698" s="4" t="str">
        <f t="shared" si="3084"/>
        <v/>
      </c>
      <c r="S1698" s="4" t="str">
        <f t="shared" si="3085"/>
        <v/>
      </c>
      <c r="T1698" s="4" t="str">
        <f t="shared" si="3086"/>
        <v/>
      </c>
      <c r="U1698" s="4" t="str">
        <f t="shared" si="3087"/>
        <v/>
      </c>
      <c r="V1698" s="4" t="str">
        <f t="shared" si="3088"/>
        <v/>
      </c>
      <c r="W1698" s="4" t="str">
        <f t="shared" si="3089"/>
        <v/>
      </c>
      <c r="X1698" s="4" t="str">
        <f t="shared" si="3090"/>
        <v/>
      </c>
      <c r="Y1698" s="4">
        <f t="shared" si="3091"/>
        <v>3</v>
      </c>
      <c r="Z1698" s="4" t="str">
        <f t="shared" si="3092"/>
        <v>-</v>
      </c>
      <c r="AA1698" s="4" t="str">
        <f t="shared" si="3093"/>
        <v/>
      </c>
      <c r="AB1698" s="4" t="str">
        <f t="shared" si="3094"/>
        <v/>
      </c>
      <c r="AC1698" s="4" t="str">
        <f t="shared" si="3095"/>
        <v/>
      </c>
      <c r="AD1698" s="4" t="str">
        <f t="shared" si="3096"/>
        <v/>
      </c>
      <c r="AE1698" s="4" t="str">
        <f t="shared" si="3097"/>
        <v/>
      </c>
      <c r="AF1698" s="4">
        <f t="shared" si="3098"/>
        <v>4</v>
      </c>
      <c r="AG1698" s="4">
        <f t="shared" si="3099"/>
        <v>21</v>
      </c>
      <c r="AH1698" s="4">
        <f t="shared" si="3100"/>
        <v>17</v>
      </c>
      <c r="AI1698" s="4" t="str">
        <f t="shared" si="3101"/>
        <v>1KTK</v>
      </c>
      <c r="AJ1698" s="4" t="str">
        <f t="shared" si="3102"/>
        <v>-1KTK</v>
      </c>
      <c r="AK1698" s="4" t="str" cm="1">
        <f t="array" ref="AK1698">LEFT(AR1698,SUM(LEN(AR1698)-LEN(SUBSTITUTE(AR1698,{"0";"1";"2";"3";"4";"5";"6";"7";"8";"9"},""))))</f>
        <v>1</v>
      </c>
      <c r="AL1698" s="4">
        <f t="shared" si="3103"/>
        <v>13</v>
      </c>
      <c r="AM1698" s="4" t="b">
        <f>LEFT(AR1698,1)=AK1698</f>
        <v>1</v>
      </c>
      <c r="AN1698" s="4" t="str">
        <f t="shared" ref="AN1698:AN1706" si="3162">RIGHT(AI1698,3)</f>
        <v>KTK</v>
      </c>
      <c r="AO1698" s="4" t="b">
        <f>IF((AQ1698=DL1698)=TRUE,TRUE,IF((AQ1697=AQ1698)=TRUE,TRUE,FALSE))</f>
        <v>1</v>
      </c>
      <c r="AP1698" s="4" t="b">
        <f t="shared" si="3104"/>
        <v>0</v>
      </c>
      <c r="AQ1698" s="5" t="str">
        <f t="shared" si="3105"/>
        <v>MILO KOTAK 115ML</v>
      </c>
      <c r="AR1698" s="4" t="str">
        <f t="shared" si="3106"/>
        <v>1KTK</v>
      </c>
      <c r="AS1698" t="s">
        <v>2305</v>
      </c>
      <c r="AT1698" s="1" t="s">
        <v>2306</v>
      </c>
      <c r="AU1698" s="4" t="str">
        <f>IF(IF(IF(AQ1698=DL1698,10,0)+IF(NOT(AN1698=$AU$1)=TRUE,10,0)=
20,"XXXX",IF(IF((BC1698+1)=2,0,1)+IF(AN1698=$AU$1,1,0)=2,TRUE,""))
="",IF(IF(AQ1698=AQ1697,10,0)+IF(NOT(AN1698=$AU$1)=TRUE,10,0)=
20,"XXXX",IF(IF((BC1698+1)=2,0,1)+IF(AN1698=$AU$1,1,0)=2,TRUE,
"")),IF(IF(AQ1698=DL1698,10,0)+IF(NOT(AN1698=$AU$1)=TRUE,10,0)=
20,"XXXX",IF(IF((BC1698+1)=2,0,1)+IF(AN1698=$AU$1,1,0)=2,TRUE,"")))</f>
        <v>XXXX</v>
      </c>
      <c r="AV1698">
        <v>2700</v>
      </c>
      <c r="AW1698">
        <v>3000</v>
      </c>
      <c r="AX1698">
        <v>2416</v>
      </c>
      <c r="AY1698" t="str">
        <f t="shared" si="3160"/>
        <v>8992696523081</v>
      </c>
      <c r="AZ1698" t="str">
        <f t="shared" si="3107"/>
        <v>MILO KOTAK 115ML</v>
      </c>
      <c r="BA1698" t="s">
        <v>4301</v>
      </c>
      <c r="BB1698" t="s">
        <v>4301</v>
      </c>
      <c r="BC1698" s="9" t="str" cm="1">
        <f t="array" aca="1" ref="BC1698" ca="1">LEFT(AR1698,MATCH(FALSE,ISNUMBER(MID(AR1698,ROW(INDIRECT("1:"&amp;LEN(AR1698)+1)), 1) *1),0) -1)</f>
        <v>1</v>
      </c>
      <c r="BD1698" s="1"/>
      <c r="BF1698" s="21"/>
      <c r="BK1698" s="1"/>
      <c r="BM1698" s="1"/>
      <c r="BN1698" s="1"/>
      <c r="BR1698" s="22"/>
      <c r="BS1698">
        <v>0</v>
      </c>
      <c r="BT1698" s="1" t="s">
        <v>5103</v>
      </c>
      <c r="BV1698" s="4" t="str">
        <f>IF(IFERROR(SEARCH($A$1,DN1698),0)&gt;0,$A$1,"")</f>
        <v/>
      </c>
      <c r="BW1698" s="4" t="str">
        <f>IF(IFERROR(SEARCH($B$1,DN1698),0)&gt;0,$B$1,"")</f>
        <v/>
      </c>
      <c r="BX1698" s="4" t="str">
        <f>IF(IFERROR(SEARCH($C$1,DN1698),0)&gt;0,$C$1,"")</f>
        <v/>
      </c>
      <c r="BY1698" s="4" t="str">
        <f>IF(IFERROR(SEARCH($D$1,DN1698),0)&gt;0,$D$1,"")</f>
        <v/>
      </c>
      <c r="BZ1698" s="4" t="str">
        <f>IF(IFERROR(SEARCH($E$1,DN1698),0)&gt;0,$E$1,"")</f>
        <v/>
      </c>
      <c r="CA1698" s="4" t="str">
        <f>IF(IFERROR(SEARCH($F$1,DN1698),0)&gt;0,$F$1,"")</f>
        <v/>
      </c>
      <c r="CB1698" s="4" t="str">
        <f>IF(IFERROR(SEARCH($G$1,DN1698),0)&gt;0,$G$1,"")</f>
        <v>KTK</v>
      </c>
      <c r="CC1698" s="4" t="str">
        <f>IF(IFERROR(SEARCH($H$1,DN1698),0)&gt;0,$H$1,"")</f>
        <v/>
      </c>
      <c r="CD1698" s="4" t="str">
        <f>IF(IFERROR(SEARCH($I$1,DN1698),0)&gt;0,$I$1,"")</f>
        <v/>
      </c>
      <c r="CE1698" s="4" t="str">
        <f>IF(IFERROR(SEARCH($J$1,DN1698),0)&gt;0,$J$1,"")</f>
        <v/>
      </c>
      <c r="CF1698" s="4" t="str">
        <f>IF(IFERROR(SEARCH($K$1,DN1698),0)&gt;0,$K$1,"")</f>
        <v/>
      </c>
      <c r="CG1698" s="4" t="str">
        <f>IF(IFERROR(SEARCH($L$1,DN1698),0)&gt;0,$L$1,"")</f>
        <v/>
      </c>
      <c r="CH1698" s="4" t="str">
        <f>IF(IFERROR(SEARCH($M$1,DN1698),0)&gt;0,$M$1,"")</f>
        <v/>
      </c>
      <c r="CI1698" s="4" t="str">
        <f>IF(IFERROR(SEARCH($N$1,DN1698),0)&gt;0,$N$1,"")</f>
        <v/>
      </c>
      <c r="CJ1698" s="4" t="str">
        <f>IF(IFERROR(SEARCH($O$1,DN1698),0)&gt;0,$O$1,"")</f>
        <v>DUS</v>
      </c>
      <c r="CK1698" s="4" t="str">
        <f>IF(IFERROR(SEARCH($P$1,DN1698),0)&gt;0,$P$1,"")</f>
        <v/>
      </c>
      <c r="CL1698" s="4" t="str">
        <f>IF(IFERROR(SEARCH($Q$1,DN1698),0)&gt;0,$Q$1,"")</f>
        <v/>
      </c>
      <c r="CM1698" s="4" t="str">
        <f>IF(IFERROR(SEARCH($R$1,DN1698),0)&gt;0,$R$1,"")</f>
        <v/>
      </c>
      <c r="CN1698" s="4" t="str">
        <f>IF(IFERROR(SEARCH($S$1,DN1698),0)&gt;0,$S$1,"")</f>
        <v/>
      </c>
      <c r="CO1698" s="4" t="str">
        <f>IF(IFERROR(SEARCH($T$1,DN1698),0)&gt;0,$T$1,"")</f>
        <v/>
      </c>
      <c r="CP1698" s="4" t="str">
        <f>IF(IFERROR(SEARCH($U$1,DN1698),0)&gt;0,$U$1,"")</f>
        <v/>
      </c>
      <c r="CQ1698" s="4" t="str">
        <f>IF(IFERROR(SEARCH($V$1,DN1698),0)&gt;0,$V$1,"")</f>
        <v/>
      </c>
      <c r="CR1698" s="4" t="str">
        <f>IF(IFERROR(SEARCH($W$1,DN1698),0)&gt;0,$W$1,"")</f>
        <v/>
      </c>
      <c r="CS1698" s="4" t="str">
        <f>IF(IFERROR(SEARCH($X$1,DN1698),0)&gt;0,$X$1,"")</f>
        <v/>
      </c>
      <c r="CT1698" s="4">
        <f>LEN(BW1698)+LEN(BX1698)+LEN(BY1698)+LEN(BZ1698)+LEN(CA1698)+LEN(CO1698)+LEN(CB1698)+LEN(CC1698)+LEN(CD1698)+LEN(CE1698)+LEN(CF1698)+LEN(CG1698)+LEN(CH1698)+LEN(CI1698)+LEN(CP1698)+LEN(CJ1698)+LEN(CK1698)+LEN(CQ1698)+LEN(BV1698)+LEN(CL1698)+LEN(CS1698)+LEN(CM1698)+LEN(CR1698)+LEN(CN1698)</f>
        <v>6</v>
      </c>
      <c r="CU1698" s="4" t="str">
        <f>IF(IFERROR(SEARCH($Z$1,DN1698),0)&gt;0,$Z$1,"")</f>
        <v>-</v>
      </c>
      <c r="CV1698" s="4" t="str">
        <f>IF(IFERROR(SEARCH($AA$1,DN1698),0)&gt;0,$AA$1,"")</f>
        <v>/</v>
      </c>
      <c r="CW1698" s="4" t="str">
        <f>IF(IFERROR(SEARCH($AB$1,DN1698),0)&gt;0,$AB$1,"")</f>
        <v/>
      </c>
      <c r="CX1698" s="4" t="str">
        <f>IF(IFERROR(SEARCH($AC$1,DN1698),0)&gt;0,$AC$1,"")</f>
        <v/>
      </c>
      <c r="CY1698" s="4" t="str">
        <f>IF(IFERROR(SEARCH($AD$1,DN1698),0)&gt;0,$AD$1,"")</f>
        <v/>
      </c>
      <c r="CZ1698" s="4" t="str">
        <f>IF(IFERROR(SEARCH($AE$1,DN1698),0)&gt;0,$AE$1,"")</f>
        <v/>
      </c>
      <c r="DA1698" s="4">
        <f>LEN(DM1698)</f>
        <v>9</v>
      </c>
      <c r="DB1698" s="4">
        <f>LEN(DN1698)</f>
        <v>26</v>
      </c>
      <c r="DC1698" s="4">
        <f>DB1698-DA1698</f>
        <v>17</v>
      </c>
      <c r="DD1698" s="4" t="str">
        <f>RIGHT(DN1698,4)</f>
        <v>/DUS</v>
      </c>
      <c r="DE1698" s="4" t="str">
        <f>RIGHT(DN1698,5)</f>
        <v>K/DUS</v>
      </c>
      <c r="DF1698" s="4" t="str" cm="1">
        <f t="array" ref="DF1698">LEFT(DM1698,SUM(LEN(DM1698)-LEN(SUBSTITUTE(DM1698,{"0";"1";"2";"3";"4";"5";"6";"7";"8";"9"},""))))</f>
        <v>36</v>
      </c>
      <c r="DG1698" s="4">
        <f>LEN(DT1698)</f>
        <v>13</v>
      </c>
      <c r="DH1698" s="4" t="b">
        <f>LEFT(DM1698,2)=DF1698</f>
        <v>1</v>
      </c>
      <c r="DI1698" s="4" t="str">
        <f>RIGHT(DD1698,3)</f>
        <v>DUS</v>
      </c>
      <c r="DJ1698" s="4" t="b">
        <f>IF((DL1698=AQ1700)=TRUE,TRUE,IF((AQ1698=DL1698)=TRUE,TRUE,FALSE))</f>
        <v>1</v>
      </c>
      <c r="DK1698" s="4" t="b">
        <f>LEFT(DN1698,2)=LEFT(DO1698,2)</f>
        <v>0</v>
      </c>
      <c r="DL1698" s="5" t="str">
        <f>LEFT(DN1698,(DC1698-1))</f>
        <v>MILO KOTAK 115ML</v>
      </c>
      <c r="DM1698" s="4" t="str">
        <f>IFERROR(RIGHT(DN1698,LEN(DN1698)-FIND("-",DN1698)),1)</f>
        <v>36KTK/DUS</v>
      </c>
      <c r="DN1698" t="s">
        <v>2307</v>
      </c>
      <c r="DO1698" s="1"/>
      <c r="DP1698" s="4" t="b">
        <f ca="1">IF(IF(IF(DL1698=AQ1700,10,0)+IF(NOT(DI1698=$AU$1)=TRUE,10,0)=
20,"XXXX",IF(IF((DX1698+1)=2,0,1)+IF(DI1698=$AU$1,1,0)=2,TRUE,""))
="",IF(IF(DL1698=AQ1698,10,0)+IF(NOT(DI1698=$AU$1)=TRUE,10,0)=
20,"XXXX",IF(IF((DX1698+1)=2,0,1)+IF(DI1698=$AU$1,1,0)=2,TRUE,
"")),IF(IF(DL1698=AQ1700,10,0)+IF(NOT(DI1698=$AU$1)=TRUE,10,0)=
20,"XXXX",IF(IF((DX1698+1)=2,0,1)+IF(DI1698=$AU$1,1,0)=2,TRUE,"")))</f>
        <v>1</v>
      </c>
      <c r="DQ1698">
        <v>93500</v>
      </c>
      <c r="DR1698">
        <v>93500</v>
      </c>
      <c r="DS1698">
        <v>87000</v>
      </c>
      <c r="DT1698" t="str">
        <f>IF(DO1698&gt;0,DO1698,"800000000"&amp;ROW(DS1698))</f>
        <v>8000000001698</v>
      </c>
      <c r="DU1698" t="str">
        <f>DL1698</f>
        <v>MILO KOTAK 115ML</v>
      </c>
      <c r="DV1698" t="s">
        <v>4301</v>
      </c>
      <c r="DW1698" t="s">
        <v>4301</v>
      </c>
      <c r="DX1698" s="4" t="str" cm="1">
        <f t="array" aca="1" ref="DX1698" ca="1">LEFT(DM1698,MATCH(FALSE,ISNUMBER(MID(DM1698,ROW(INDIRECT("1:"&amp;LEN(DM1698)+1)), 1) *1),0) -1)</f>
        <v>36</v>
      </c>
      <c r="DY1698" s="1"/>
      <c r="EA1698" s="21"/>
      <c r="EC1698" s="5"/>
      <c r="EF1698" s="1"/>
      <c r="EH1698" s="1"/>
      <c r="EI1698" s="1"/>
      <c r="EL1698" s="5"/>
      <c r="EM1698" s="22"/>
      <c r="EN1698">
        <v>0</v>
      </c>
      <c r="EO1698" s="1" t="s">
        <v>5103</v>
      </c>
    </row>
    <row r="1700" spans="1:145">
      <c r="A1700" s="4" t="str">
        <f t="shared" si="3067"/>
        <v/>
      </c>
      <c r="B1700" s="4" t="str">
        <f t="shared" si="3068"/>
        <v/>
      </c>
      <c r="C1700" s="4" t="str">
        <f t="shared" si="3069"/>
        <v/>
      </c>
      <c r="D1700" s="4" t="str">
        <f t="shared" si="3070"/>
        <v/>
      </c>
      <c r="E1700" s="4" t="str">
        <f t="shared" si="3071"/>
        <v/>
      </c>
      <c r="F1700" s="4" t="str">
        <f t="shared" si="3072"/>
        <v/>
      </c>
      <c r="G1700" s="4" t="str">
        <f t="shared" si="3073"/>
        <v>KTK</v>
      </c>
      <c r="H1700" s="4" t="str">
        <f t="shared" si="3074"/>
        <v/>
      </c>
      <c r="I1700" s="4" t="str">
        <f t="shared" si="3075"/>
        <v/>
      </c>
      <c r="J1700" s="4" t="str">
        <f t="shared" si="3076"/>
        <v/>
      </c>
      <c r="K1700" s="4" t="str">
        <f t="shared" si="3077"/>
        <v/>
      </c>
      <c r="L1700" s="4" t="str">
        <f t="shared" si="3078"/>
        <v/>
      </c>
      <c r="M1700" s="4" t="str">
        <f t="shared" si="3079"/>
        <v/>
      </c>
      <c r="N1700" s="4" t="str">
        <f t="shared" si="3080"/>
        <v/>
      </c>
      <c r="O1700" s="4" t="str">
        <f t="shared" si="3081"/>
        <v/>
      </c>
      <c r="P1700" s="4" t="str">
        <f t="shared" si="3082"/>
        <v/>
      </c>
      <c r="Q1700" s="4" t="str">
        <f t="shared" si="3083"/>
        <v/>
      </c>
      <c r="R1700" s="4" t="str">
        <f t="shared" si="3084"/>
        <v/>
      </c>
      <c r="S1700" s="4" t="str">
        <f t="shared" si="3085"/>
        <v/>
      </c>
      <c r="T1700" s="4" t="str">
        <f t="shared" si="3086"/>
        <v/>
      </c>
      <c r="U1700" s="4" t="str">
        <f t="shared" si="3087"/>
        <v/>
      </c>
      <c r="V1700" s="4" t="str">
        <f t="shared" si="3088"/>
        <v/>
      </c>
      <c r="W1700" s="4" t="str">
        <f t="shared" si="3089"/>
        <v/>
      </c>
      <c r="X1700" s="4" t="str">
        <f t="shared" si="3090"/>
        <v/>
      </c>
      <c r="Y1700" s="4">
        <f t="shared" si="3091"/>
        <v>3</v>
      </c>
      <c r="Z1700" s="4" t="str">
        <f t="shared" si="3092"/>
        <v>-</v>
      </c>
      <c r="AA1700" s="4" t="str">
        <f t="shared" si="3093"/>
        <v/>
      </c>
      <c r="AB1700" s="4" t="str">
        <f t="shared" si="3094"/>
        <v/>
      </c>
      <c r="AC1700" s="4" t="str">
        <f t="shared" si="3095"/>
        <v/>
      </c>
      <c r="AD1700" s="4" t="str">
        <f t="shared" si="3096"/>
        <v/>
      </c>
      <c r="AE1700" s="4" t="str">
        <f t="shared" si="3097"/>
        <v/>
      </c>
      <c r="AF1700" s="4">
        <f t="shared" si="3098"/>
        <v>4</v>
      </c>
      <c r="AG1700" s="4">
        <f t="shared" si="3099"/>
        <v>21</v>
      </c>
      <c r="AH1700" s="4">
        <f t="shared" si="3100"/>
        <v>17</v>
      </c>
      <c r="AI1700" s="4" t="str">
        <f t="shared" si="3101"/>
        <v>1KTK</v>
      </c>
      <c r="AJ1700" s="4" t="str">
        <f t="shared" si="3102"/>
        <v>-1KTK</v>
      </c>
      <c r="AK1700" s="4" t="str" cm="1">
        <f t="array" ref="AK1700">LEFT(AR1700,SUM(LEN(AR1700)-LEN(SUBSTITUTE(AR1700,{"0";"1";"2";"3";"4";"5";"6";"7";"8";"9"},""))))</f>
        <v>1</v>
      </c>
      <c r="AL1700" s="4">
        <f t="shared" si="3103"/>
        <v>13</v>
      </c>
      <c r="AM1700" s="4" t="b">
        <f>LEFT(AR1700,1)=AK1700</f>
        <v>1</v>
      </c>
      <c r="AN1700" s="4" t="str">
        <f t="shared" si="3162"/>
        <v>KTK</v>
      </c>
      <c r="AO1700" s="4" t="b">
        <f>IF((AQ1700=DL1700)=TRUE,TRUE,IF((DL1698=AQ1700)=TRUE,TRUE,FALSE))</f>
        <v>1</v>
      </c>
      <c r="AP1700" s="4" t="b">
        <f t="shared" si="3104"/>
        <v>0</v>
      </c>
      <c r="AQ1700" s="5" t="str">
        <f t="shared" si="3105"/>
        <v>MILO KOTAK 190ML</v>
      </c>
      <c r="AR1700" s="4" t="str">
        <f t="shared" si="3106"/>
        <v>1KTK</v>
      </c>
      <c r="AS1700" t="s">
        <v>2308</v>
      </c>
      <c r="AT1700" s="1" t="s">
        <v>2309</v>
      </c>
      <c r="AU1700" s="4" t="str">
        <f>IF(IF(IF(AQ1700=DL1700,10,0)+IF(NOT(AN1700=$AU$1)=TRUE,10,0)=
20,"XXXX",IF(IF((BC1700+1)=2,0,1)+IF(AN1700=$AU$1,1,0)=2,TRUE,""))
="",IF(IF(AQ1700=DL1698,10,0)+IF(NOT(AN1700=$AU$1)=TRUE,10,0)=
20,"XXXX",IF(IF((BC1700+1)=2,0,1)+IF(AN1700=$AU$1,1,0)=2,TRUE,
"")),IF(IF(AQ1700=DL1700,10,0)+IF(NOT(AN1700=$AU$1)=TRUE,10,0)=
20,"XXXX",IF(IF((BC1700+1)=2,0,1)+IF(AN1700=$AU$1,1,0)=2,TRUE,"")))</f>
        <v>XXXX</v>
      </c>
      <c r="AV1700">
        <v>4700</v>
      </c>
      <c r="AW1700">
        <v>4700</v>
      </c>
      <c r="AX1700">
        <v>4305</v>
      </c>
      <c r="AY1700" t="str">
        <f t="shared" si="3160"/>
        <v>8992696523067</v>
      </c>
      <c r="AZ1700" t="str">
        <f t="shared" si="3107"/>
        <v>MILO KOTAK 190ML</v>
      </c>
      <c r="BA1700" t="s">
        <v>4301</v>
      </c>
      <c r="BB1700" t="s">
        <v>4301</v>
      </c>
      <c r="BC1700" s="9" t="str" cm="1">
        <f t="array" aca="1" ref="BC1700" ca="1">LEFT(AR1700,MATCH(FALSE,ISNUMBER(MID(AR1700,ROW(INDIRECT("1:"&amp;LEN(AR1700)+1)), 1) *1),0) -1)</f>
        <v>1</v>
      </c>
      <c r="BD1700" s="1"/>
      <c r="BF1700" s="21"/>
      <c r="BK1700" s="1"/>
      <c r="BM1700" s="1"/>
      <c r="BN1700" s="1"/>
      <c r="BR1700" s="22"/>
      <c r="BS1700">
        <v>0</v>
      </c>
      <c r="BT1700" s="1" t="s">
        <v>5103</v>
      </c>
      <c r="BV1700" s="4" t="str">
        <f>IF(IFERROR(SEARCH($A$1,DN1700),0)&gt;0,$A$1,"")</f>
        <v/>
      </c>
      <c r="BW1700" s="4" t="str">
        <f>IF(IFERROR(SEARCH($B$1,DN1700),0)&gt;0,$B$1,"")</f>
        <v/>
      </c>
      <c r="BX1700" s="4" t="str">
        <f>IF(IFERROR(SEARCH($C$1,DN1700),0)&gt;0,$C$1,"")</f>
        <v/>
      </c>
      <c r="BY1700" s="4" t="str">
        <f>IF(IFERROR(SEARCH($D$1,DN1700),0)&gt;0,$D$1,"")</f>
        <v/>
      </c>
      <c r="BZ1700" s="4" t="str">
        <f>IF(IFERROR(SEARCH($E$1,DN1700),0)&gt;0,$E$1,"")</f>
        <v/>
      </c>
      <c r="CA1700" s="4" t="str">
        <f>IF(IFERROR(SEARCH($F$1,DN1700),0)&gt;0,$F$1,"")</f>
        <v/>
      </c>
      <c r="CB1700" s="4" t="str">
        <f>IF(IFERROR(SEARCH($G$1,DN1700),0)&gt;0,$G$1,"")</f>
        <v>KTK</v>
      </c>
      <c r="CC1700" s="4" t="str">
        <f>IF(IFERROR(SEARCH($H$1,DN1700),0)&gt;0,$H$1,"")</f>
        <v/>
      </c>
      <c r="CD1700" s="4" t="str">
        <f>IF(IFERROR(SEARCH($I$1,DN1700),0)&gt;0,$I$1,"")</f>
        <v/>
      </c>
      <c r="CE1700" s="4" t="str">
        <f>IF(IFERROR(SEARCH($J$1,DN1700),0)&gt;0,$J$1,"")</f>
        <v/>
      </c>
      <c r="CF1700" s="4" t="str">
        <f>IF(IFERROR(SEARCH($K$1,DN1700),0)&gt;0,$K$1,"")</f>
        <v/>
      </c>
      <c r="CG1700" s="4" t="str">
        <f>IF(IFERROR(SEARCH($L$1,DN1700),0)&gt;0,$L$1,"")</f>
        <v/>
      </c>
      <c r="CH1700" s="4" t="str">
        <f>IF(IFERROR(SEARCH($M$1,DN1700),0)&gt;0,$M$1,"")</f>
        <v/>
      </c>
      <c r="CI1700" s="4" t="str">
        <f>IF(IFERROR(SEARCH($N$1,DN1700),0)&gt;0,$N$1,"")</f>
        <v/>
      </c>
      <c r="CJ1700" s="4" t="str">
        <f>IF(IFERROR(SEARCH($O$1,DN1700),0)&gt;0,$O$1,"")</f>
        <v>DUS</v>
      </c>
      <c r="CK1700" s="4" t="str">
        <f>IF(IFERROR(SEARCH($P$1,DN1700),0)&gt;0,$P$1,"")</f>
        <v/>
      </c>
      <c r="CL1700" s="4" t="str">
        <f>IF(IFERROR(SEARCH($Q$1,DN1700),0)&gt;0,$Q$1,"")</f>
        <v/>
      </c>
      <c r="CM1700" s="4" t="str">
        <f>IF(IFERROR(SEARCH($R$1,DN1700),0)&gt;0,$R$1,"")</f>
        <v/>
      </c>
      <c r="CN1700" s="4" t="str">
        <f>IF(IFERROR(SEARCH($S$1,DN1700),0)&gt;0,$S$1,"")</f>
        <v/>
      </c>
      <c r="CO1700" s="4" t="str">
        <f>IF(IFERROR(SEARCH($T$1,DN1700),0)&gt;0,$T$1,"")</f>
        <v/>
      </c>
      <c r="CP1700" s="4" t="str">
        <f>IF(IFERROR(SEARCH($U$1,DN1700),0)&gt;0,$U$1,"")</f>
        <v/>
      </c>
      <c r="CQ1700" s="4" t="str">
        <f>IF(IFERROR(SEARCH($V$1,DN1700),0)&gt;0,$V$1,"")</f>
        <v/>
      </c>
      <c r="CR1700" s="4" t="str">
        <f>IF(IFERROR(SEARCH($W$1,DN1700),0)&gt;0,$W$1,"")</f>
        <v/>
      </c>
      <c r="CS1700" s="4" t="str">
        <f>IF(IFERROR(SEARCH($X$1,DN1700),0)&gt;0,$X$1,"")</f>
        <v/>
      </c>
      <c r="CT1700" s="4">
        <f>LEN(BW1700)+LEN(BX1700)+LEN(BY1700)+LEN(BZ1700)+LEN(CA1700)+LEN(CO1700)+LEN(CB1700)+LEN(CC1700)+LEN(CD1700)+LEN(CE1700)+LEN(CF1700)+LEN(CG1700)+LEN(CH1700)+LEN(CI1700)+LEN(CP1700)+LEN(CJ1700)+LEN(CK1700)+LEN(CQ1700)+LEN(BV1700)+LEN(CL1700)+LEN(CS1700)+LEN(CM1700)+LEN(CR1700)+LEN(CN1700)</f>
        <v>6</v>
      </c>
      <c r="CU1700" s="4" t="str">
        <f>IF(IFERROR(SEARCH($Z$1,DN1700),0)&gt;0,$Z$1,"")</f>
        <v>-</v>
      </c>
      <c r="CV1700" s="4" t="str">
        <f>IF(IFERROR(SEARCH($AA$1,DN1700),0)&gt;0,$AA$1,"")</f>
        <v>/</v>
      </c>
      <c r="CW1700" s="4" t="str">
        <f>IF(IFERROR(SEARCH($AB$1,DN1700),0)&gt;0,$AB$1,"")</f>
        <v/>
      </c>
      <c r="CX1700" s="4" t="str">
        <f>IF(IFERROR(SEARCH($AC$1,DN1700),0)&gt;0,$AC$1,"")</f>
        <v/>
      </c>
      <c r="CY1700" s="4" t="str">
        <f>IF(IFERROR(SEARCH($AD$1,DN1700),0)&gt;0,$AD$1,"")</f>
        <v/>
      </c>
      <c r="CZ1700" s="4" t="str">
        <f>IF(IFERROR(SEARCH($AE$1,DN1700),0)&gt;0,$AE$1,"")</f>
        <v/>
      </c>
      <c r="DA1700" s="4">
        <f>LEN(DM1700)</f>
        <v>9</v>
      </c>
      <c r="DB1700" s="4">
        <f>LEN(DN1700)</f>
        <v>26</v>
      </c>
      <c r="DC1700" s="4">
        <f>DB1700-DA1700</f>
        <v>17</v>
      </c>
      <c r="DD1700" s="4" t="str">
        <f>RIGHT(DN1700,4)</f>
        <v>/DUS</v>
      </c>
      <c r="DE1700" s="4" t="str">
        <f>RIGHT(DN1700,5)</f>
        <v>K/DUS</v>
      </c>
      <c r="DF1700" s="4" t="str" cm="1">
        <f t="array" ref="DF1700">LEFT(DM1700,SUM(LEN(DM1700)-LEN(SUBSTITUTE(DM1700,{"0";"1";"2";"3";"4";"5";"6";"7";"8";"9"},""))))</f>
        <v>36</v>
      </c>
      <c r="DG1700" s="4">
        <f>LEN(DT1700)</f>
        <v>13</v>
      </c>
      <c r="DH1700" s="4" t="b">
        <f>LEFT(DM1700,2)=DF1700</f>
        <v>1</v>
      </c>
      <c r="DI1700" s="4" t="str">
        <f>RIGHT(DD1700,3)</f>
        <v>DUS</v>
      </c>
      <c r="DJ1700" s="4" t="b">
        <f>IF((DL1700=AQ1702)=TRUE,TRUE,IF((AQ1700=DL1700)=TRUE,TRUE,FALSE))</f>
        <v>1</v>
      </c>
      <c r="DK1700" s="4" t="b">
        <f>LEFT(DN1700,2)=LEFT(DO1700,2)</f>
        <v>0</v>
      </c>
      <c r="DL1700" s="5" t="str">
        <f>LEFT(DN1700,(DC1700-1))</f>
        <v>MILO KOTAK 190ML</v>
      </c>
      <c r="DM1700" s="4" t="str">
        <f>IFERROR(RIGHT(DN1700,LEN(DN1700)-FIND("-",DN1700)),1)</f>
        <v>36KTK/DUS</v>
      </c>
      <c r="DN1700" t="s">
        <v>2310</v>
      </c>
      <c r="DO1700" s="1"/>
      <c r="DP1700" s="4" t="b">
        <f ca="1">IF(IF(IF(DL1700=AQ1702,10,0)+IF(NOT(DI1700=$AU$1)=TRUE,10,0)=
20,"XXXX",IF(IF((DX1700+1)=2,0,1)+IF(DI1700=$AU$1,1,0)=2,TRUE,""))
="",IF(IF(DL1700=AQ1700,10,0)+IF(NOT(DI1700=$AU$1)=TRUE,10,0)=
20,"XXXX",IF(IF((DX1700+1)=2,0,1)+IF(DI1700=$AU$1,1,0)=2,TRUE,
"")),IF(IF(DL1700=AQ1702,10,0)+IF(NOT(DI1700=$AU$1)=TRUE,10,0)=
20,"XXXX",IF(IF((DX1700+1)=2,0,1)+IF(DI1700=$AU$1,1,0)=2,TRUE,"")))</f>
        <v>1</v>
      </c>
      <c r="DQ1700">
        <v>160000</v>
      </c>
      <c r="DR1700">
        <v>160000</v>
      </c>
      <c r="DS1700">
        <v>155000</v>
      </c>
      <c r="DT1700" t="str">
        <f>IF(DO1700&gt;0,DO1700,"800000000"&amp;ROW(DS1700))</f>
        <v>8000000001700</v>
      </c>
      <c r="DU1700" t="str">
        <f>DL1700</f>
        <v>MILO KOTAK 190ML</v>
      </c>
      <c r="DV1700" t="s">
        <v>4301</v>
      </c>
      <c r="DW1700" t="s">
        <v>4301</v>
      </c>
      <c r="DX1700" s="4" t="str" cm="1">
        <f t="array" aca="1" ref="DX1700" ca="1">LEFT(DM1700,MATCH(FALSE,ISNUMBER(MID(DM1700,ROW(INDIRECT("1:"&amp;LEN(DM1700)+1)), 1) *1),0) -1)</f>
        <v>36</v>
      </c>
      <c r="DY1700" s="1"/>
      <c r="EA1700" s="21"/>
      <c r="EC1700" s="5"/>
      <c r="EF1700" s="1"/>
      <c r="EH1700" s="1"/>
      <c r="EI1700" s="1"/>
      <c r="EL1700" s="5"/>
      <c r="EM1700" s="22"/>
      <c r="EN1700">
        <v>0</v>
      </c>
      <c r="EO1700" s="1" t="s">
        <v>5103</v>
      </c>
    </row>
    <row r="1702" spans="1:145">
      <c r="A1702" s="4" t="str">
        <f t="shared" si="3067"/>
        <v/>
      </c>
      <c r="B1702" s="4" t="str">
        <f t="shared" si="3068"/>
        <v/>
      </c>
      <c r="C1702" s="4" t="str">
        <f t="shared" si="3069"/>
        <v/>
      </c>
      <c r="D1702" s="4" t="str">
        <f t="shared" si="3070"/>
        <v/>
      </c>
      <c r="E1702" s="4" t="str">
        <f t="shared" si="3071"/>
        <v>SCT</v>
      </c>
      <c r="F1702" s="4" t="str">
        <f t="shared" si="3072"/>
        <v>RTG</v>
      </c>
      <c r="G1702" s="4" t="str">
        <f t="shared" si="3073"/>
        <v/>
      </c>
      <c r="H1702" s="4" t="str">
        <f t="shared" si="3074"/>
        <v/>
      </c>
      <c r="I1702" s="4" t="str">
        <f t="shared" si="3075"/>
        <v/>
      </c>
      <c r="J1702" s="4" t="str">
        <f t="shared" si="3076"/>
        <v/>
      </c>
      <c r="K1702" s="4" t="str">
        <f t="shared" si="3077"/>
        <v/>
      </c>
      <c r="L1702" s="4" t="str">
        <f t="shared" si="3078"/>
        <v/>
      </c>
      <c r="M1702" s="4" t="str">
        <f t="shared" si="3079"/>
        <v/>
      </c>
      <c r="N1702" s="4" t="str">
        <f t="shared" si="3080"/>
        <v/>
      </c>
      <c r="O1702" s="4" t="str">
        <f t="shared" si="3081"/>
        <v/>
      </c>
      <c r="P1702" s="4" t="str">
        <f t="shared" si="3082"/>
        <v/>
      </c>
      <c r="Q1702" s="4" t="str">
        <f t="shared" si="3083"/>
        <v/>
      </c>
      <c r="R1702" s="4" t="str">
        <f t="shared" si="3084"/>
        <v/>
      </c>
      <c r="S1702" s="4" t="str">
        <f t="shared" si="3085"/>
        <v/>
      </c>
      <c r="T1702" s="4" t="str">
        <f t="shared" si="3086"/>
        <v/>
      </c>
      <c r="U1702" s="4" t="str">
        <f t="shared" si="3087"/>
        <v/>
      </c>
      <c r="V1702" s="4" t="str">
        <f t="shared" si="3088"/>
        <v/>
      </c>
      <c r="W1702" s="4" t="str">
        <f t="shared" si="3089"/>
        <v/>
      </c>
      <c r="X1702" s="4" t="str">
        <f t="shared" si="3090"/>
        <v/>
      </c>
      <c r="Y1702" s="4">
        <f t="shared" si="3091"/>
        <v>6</v>
      </c>
      <c r="Z1702" s="4" t="str">
        <f t="shared" si="3092"/>
        <v>-</v>
      </c>
      <c r="AA1702" s="4" t="str">
        <f t="shared" si="3093"/>
        <v>/</v>
      </c>
      <c r="AB1702" s="4" t="str">
        <f t="shared" si="3094"/>
        <v/>
      </c>
      <c r="AC1702" s="4" t="str">
        <f t="shared" si="3095"/>
        <v/>
      </c>
      <c r="AD1702" s="4" t="str">
        <f t="shared" si="3096"/>
        <v/>
      </c>
      <c r="AE1702" s="4" t="str">
        <f t="shared" si="3097"/>
        <v/>
      </c>
      <c r="AF1702" s="4">
        <f t="shared" si="3098"/>
        <v>9</v>
      </c>
      <c r="AG1702" s="4">
        <f t="shared" si="3099"/>
        <v>22</v>
      </c>
      <c r="AH1702" s="4">
        <f t="shared" si="3100"/>
        <v>13</v>
      </c>
      <c r="AI1702" s="4" t="str">
        <f t="shared" si="3101"/>
        <v>/RTG</v>
      </c>
      <c r="AJ1702" s="4" t="str">
        <f t="shared" si="3102"/>
        <v>T/RTG</v>
      </c>
      <c r="AK1702" s="4" t="str" cm="1">
        <f t="array" ref="AK1702">LEFT(AR1702,SUM(LEN(AR1702)-LEN(SUBSTITUTE(AR1702,{"0";"1";"2";"3";"4";"5";"6";"7";"8";"9"},""))))</f>
        <v>11</v>
      </c>
      <c r="AL1702" s="4">
        <f t="shared" si="3103"/>
        <v>13</v>
      </c>
      <c r="AM1702" s="4" t="b">
        <f>LEFT(AR1702,2)=AK1702</f>
        <v>1</v>
      </c>
      <c r="AN1702" s="4" t="str">
        <f t="shared" si="3162"/>
        <v>RTG</v>
      </c>
      <c r="AO1702" s="4" t="b">
        <f>IF((AQ1702=DL1702)=TRUE,TRUE,IF((DL1700=AQ1702)=TRUE,TRUE,FALSE))</f>
        <v>1</v>
      </c>
      <c r="AP1702" s="4" t="b">
        <f t="shared" si="3104"/>
        <v>0</v>
      </c>
      <c r="AQ1702" s="5" t="str">
        <f t="shared" si="3105"/>
        <v>MILO RENTENG</v>
      </c>
      <c r="AR1702" s="4" t="str">
        <f t="shared" si="3106"/>
        <v>11SCT/RTG</v>
      </c>
      <c r="AS1702" t="s">
        <v>4600</v>
      </c>
      <c r="AT1702" s="1" t="s">
        <v>2311</v>
      </c>
      <c r="AU1702" s="4" t="str">
        <f>IF(IF(IF(AQ1702=DL1702,10,0)+IF(NOT(AN1702=$AU$1)=TRUE,10,0)=
20,"XXXX",IF(IF((BC1702+1)=2,0,1)+IF(AN1702=$AU$1,1,0)=2,TRUE,""))
="",IF(IF(AQ1702=DL1700,10,0)+IF(NOT(AN1702=$AU$1)=TRUE,10,0)=
20,"XXXX",IF(IF((BC1702+1)=2,0,1)+IF(AN1702=$AU$1,1,0)=2,TRUE,
"")),IF(IF(AQ1702=DL1702,10,0)+IF(NOT(AN1702=$AU$1)=TRUE,10,0)=
20,"XXXX",IF(IF((BC1702+1)=2,0,1)+IF(AN1702=$AU$1,1,0)=2,TRUE,"")))</f>
        <v>XXXX</v>
      </c>
      <c r="AV1702">
        <v>19000</v>
      </c>
      <c r="AW1702">
        <v>19000</v>
      </c>
      <c r="AX1702">
        <v>18250</v>
      </c>
      <c r="AY1702" t="str">
        <f t="shared" si="3160"/>
        <v>8992696521797</v>
      </c>
      <c r="AZ1702" t="str">
        <f t="shared" si="3107"/>
        <v>MILO RENTENG</v>
      </c>
      <c r="BA1702" t="s">
        <v>4301</v>
      </c>
      <c r="BB1702" t="s">
        <v>4301</v>
      </c>
      <c r="BC1702" s="4" t="str" cm="1">
        <f t="array" aca="1" ref="BC1702" ca="1">LEFT(AR1702,MATCH(FALSE,ISNUMBER(MID(AR1702,ROW(INDIRECT("1:"&amp;LEN(AR1702)+1)), 1) *1),0) -1)</f>
        <v>11</v>
      </c>
      <c r="BD1702" s="1"/>
      <c r="BF1702" s="21"/>
      <c r="BK1702" s="1"/>
      <c r="BM1702" s="1"/>
      <c r="BN1702" s="1"/>
      <c r="BR1702" s="22"/>
      <c r="BS1702">
        <v>0</v>
      </c>
      <c r="BT1702" s="1" t="s">
        <v>5103</v>
      </c>
      <c r="BV1702" s="4" t="str">
        <f>IF(IFERROR(SEARCH($A$1,DN1702),0)&gt;0,$A$1,"")</f>
        <v/>
      </c>
      <c r="BW1702" s="4" t="str">
        <f>IF(IFERROR(SEARCH($B$1,DN1702),0)&gt;0,$B$1,"")</f>
        <v/>
      </c>
      <c r="BX1702" s="4" t="str">
        <f>IF(IFERROR(SEARCH($C$1,DN1702),0)&gt;0,$C$1,"")</f>
        <v/>
      </c>
      <c r="BY1702" s="4" t="str">
        <f>IF(IFERROR(SEARCH($D$1,DN1702),0)&gt;0,$D$1,"")</f>
        <v/>
      </c>
      <c r="BZ1702" s="4" t="str">
        <f>IF(IFERROR(SEARCH($E$1,DN1702),0)&gt;0,$E$1,"")</f>
        <v/>
      </c>
      <c r="CA1702" s="4" t="str">
        <f>IF(IFERROR(SEARCH($F$1,DN1702),0)&gt;0,$F$1,"")</f>
        <v>RTG</v>
      </c>
      <c r="CB1702" s="4" t="str">
        <f>IF(IFERROR(SEARCH($G$1,DN1702),0)&gt;0,$G$1,"")</f>
        <v/>
      </c>
      <c r="CC1702" s="4" t="str">
        <f>IF(IFERROR(SEARCH($H$1,DN1702),0)&gt;0,$H$1,"")</f>
        <v/>
      </c>
      <c r="CD1702" s="4" t="str">
        <f>IF(IFERROR(SEARCH($I$1,DN1702),0)&gt;0,$I$1,"")</f>
        <v/>
      </c>
      <c r="CE1702" s="4" t="str">
        <f>IF(IFERROR(SEARCH($J$1,DN1702),0)&gt;0,$J$1,"")</f>
        <v/>
      </c>
      <c r="CF1702" s="4" t="str">
        <f>IF(IFERROR(SEARCH($K$1,DN1702),0)&gt;0,$K$1,"")</f>
        <v/>
      </c>
      <c r="CG1702" s="4" t="str">
        <f>IF(IFERROR(SEARCH($L$1,DN1702),0)&gt;0,$L$1,"")</f>
        <v/>
      </c>
      <c r="CH1702" s="4" t="str">
        <f>IF(IFERROR(SEARCH($M$1,DN1702),0)&gt;0,$M$1,"")</f>
        <v/>
      </c>
      <c r="CI1702" s="4" t="str">
        <f>IF(IFERROR(SEARCH($N$1,DN1702),0)&gt;0,$N$1,"")</f>
        <v/>
      </c>
      <c r="CJ1702" s="4" t="str">
        <f>IF(IFERROR(SEARCH($O$1,DN1702),0)&gt;0,$O$1,"")</f>
        <v>DUS</v>
      </c>
      <c r="CK1702" s="4" t="str">
        <f>IF(IFERROR(SEARCH($P$1,DN1702),0)&gt;0,$P$1,"")</f>
        <v/>
      </c>
      <c r="CL1702" s="4" t="str">
        <f>IF(IFERROR(SEARCH($Q$1,DN1702),0)&gt;0,$Q$1,"")</f>
        <v/>
      </c>
      <c r="CM1702" s="4" t="str">
        <f>IF(IFERROR(SEARCH($R$1,DN1702),0)&gt;0,$R$1,"")</f>
        <v/>
      </c>
      <c r="CN1702" s="4" t="str">
        <f>IF(IFERROR(SEARCH($S$1,DN1702),0)&gt;0,$S$1,"")</f>
        <v/>
      </c>
      <c r="CO1702" s="4" t="str">
        <f>IF(IFERROR(SEARCH($T$1,DN1702),0)&gt;0,$T$1,"")</f>
        <v/>
      </c>
      <c r="CP1702" s="4" t="str">
        <f>IF(IFERROR(SEARCH($U$1,DN1702),0)&gt;0,$U$1,"")</f>
        <v/>
      </c>
      <c r="CQ1702" s="4" t="str">
        <f>IF(IFERROR(SEARCH($V$1,DN1702),0)&gt;0,$V$1,"")</f>
        <v/>
      </c>
      <c r="CR1702" s="4" t="str">
        <f>IF(IFERROR(SEARCH($W$1,DN1702),0)&gt;0,$W$1,"")</f>
        <v/>
      </c>
      <c r="CS1702" s="4" t="str">
        <f>IF(IFERROR(SEARCH($X$1,DN1702),0)&gt;0,$X$1,"")</f>
        <v/>
      </c>
      <c r="CT1702" s="4">
        <f>LEN(BW1702)+LEN(BX1702)+LEN(BY1702)+LEN(BZ1702)+LEN(CA1702)+LEN(CO1702)+LEN(CB1702)+LEN(CC1702)+LEN(CD1702)+LEN(CE1702)+LEN(CF1702)+LEN(CG1702)+LEN(CH1702)+LEN(CI1702)+LEN(CP1702)+LEN(CJ1702)+LEN(CK1702)+LEN(CQ1702)+LEN(BV1702)+LEN(CL1702)+LEN(CS1702)+LEN(CM1702)+LEN(CR1702)+LEN(CN1702)</f>
        <v>6</v>
      </c>
      <c r="CU1702" s="4" t="str">
        <f>IF(IFERROR(SEARCH($Z$1,DN1702),0)&gt;0,$Z$1,"")</f>
        <v>-</v>
      </c>
      <c r="CV1702" s="4" t="str">
        <f>IF(IFERROR(SEARCH($AA$1,DN1702),0)&gt;0,$AA$1,"")</f>
        <v>/</v>
      </c>
      <c r="CW1702" s="4" t="str">
        <f>IF(IFERROR(SEARCH($AB$1,DN1702),0)&gt;0,$AB$1,"")</f>
        <v/>
      </c>
      <c r="CX1702" s="4" t="str">
        <f>IF(IFERROR(SEARCH($AC$1,DN1702),0)&gt;0,$AC$1,"")</f>
        <v/>
      </c>
      <c r="CY1702" s="4" t="str">
        <f>IF(IFERROR(SEARCH($AD$1,DN1702),0)&gt;0,$AD$1,"")</f>
        <v/>
      </c>
      <c r="CZ1702" s="4" t="str">
        <f>IF(IFERROR(SEARCH($AE$1,DN1702),0)&gt;0,$AE$1,"")</f>
        <v/>
      </c>
      <c r="DA1702" s="4">
        <f>LEN(DM1702)</f>
        <v>9</v>
      </c>
      <c r="DB1702" s="4">
        <f>LEN(DN1702)</f>
        <v>22</v>
      </c>
      <c r="DC1702" s="4">
        <f>DB1702-DA1702</f>
        <v>13</v>
      </c>
      <c r="DD1702" s="4" t="str">
        <f>RIGHT(DN1702,4)</f>
        <v>/DUS</v>
      </c>
      <c r="DE1702" s="4" t="str">
        <f>RIGHT(DN1702,5)</f>
        <v>G/DUS</v>
      </c>
      <c r="DF1702" s="4" t="str" cm="1">
        <f t="array" ref="DF1702">LEFT(DM1702,SUM(LEN(DM1702)-LEN(SUBSTITUTE(DM1702,{"0";"1";"2";"3";"4";"5";"6";"7";"8";"9"},""))))</f>
        <v>20</v>
      </c>
      <c r="DG1702" s="4">
        <f>LEN(DT1702)</f>
        <v>13</v>
      </c>
      <c r="DH1702" s="4" t="b">
        <f>LEFT(DM1702,2)=DF1702</f>
        <v>1</v>
      </c>
      <c r="DI1702" s="4" t="str">
        <f>RIGHT(DD1702,3)</f>
        <v>DUS</v>
      </c>
      <c r="DJ1702" s="4" t="b">
        <f>IF((DL1702=AQ1704)=TRUE,TRUE,IF((AQ1702=DL1702)=TRUE,TRUE,FALSE))</f>
        <v>1</v>
      </c>
      <c r="DK1702" s="4" t="b">
        <f>LEFT(DN1702,2)=LEFT(DO1702,2)</f>
        <v>0</v>
      </c>
      <c r="DL1702" s="5" t="str">
        <f>LEFT(DN1702,(DC1702-1))</f>
        <v>MILO RENTENG</v>
      </c>
      <c r="DM1702" s="4" t="str">
        <f>IFERROR(RIGHT(DN1702,LEN(DN1702)-FIND("-",DN1702)),1)</f>
        <v>20RTG/DUS</v>
      </c>
      <c r="DN1702" t="s">
        <v>4601</v>
      </c>
      <c r="DO1702" s="1"/>
      <c r="DP1702" s="4" t="b">
        <f ca="1">IF(IF(IF(DL1702=AQ1704,10,0)+IF(NOT(DI1702=$AU$1)=TRUE,10,0)=
20,"XXXX",IF(IF((DX1702+1)=2,0,1)+IF(DI1702=$AU$1,1,0)=2,TRUE,""))
="",IF(IF(DL1702=AQ1702,10,0)+IF(NOT(DI1702=$AU$1)=TRUE,10,0)=
20,"XXXX",IF(IF((DX1702+1)=2,0,1)+IF(DI1702=$AU$1,1,0)=2,TRUE,
"")),IF(IF(DL1702=AQ1704,10,0)+IF(NOT(DI1702=$AU$1)=TRUE,10,0)=
20,"XXXX",IF(IF((DX1702+1)=2,0,1)+IF(DI1702=$AU$1,1,0)=2,TRUE,"")))</f>
        <v>1</v>
      </c>
      <c r="DQ1702">
        <v>368000</v>
      </c>
      <c r="DR1702">
        <v>368000</v>
      </c>
      <c r="DS1702">
        <v>348000</v>
      </c>
      <c r="DT1702" t="str">
        <f>IF(DO1702&gt;0,DO1702,"800000000"&amp;ROW(DS1702))</f>
        <v>8000000001702</v>
      </c>
      <c r="DU1702" t="str">
        <f>DL1702</f>
        <v>MILO RENTENG</v>
      </c>
      <c r="DV1702" t="s">
        <v>4301</v>
      </c>
      <c r="DW1702" t="s">
        <v>4301</v>
      </c>
      <c r="DX1702" s="4" t="str" cm="1">
        <f t="array" aca="1" ref="DX1702" ca="1">LEFT(DM1702,MATCH(FALSE,ISNUMBER(MID(DM1702,ROW(INDIRECT("1:"&amp;LEN(DM1702)+1)), 1) *1),0) -1)</f>
        <v>20</v>
      </c>
      <c r="DY1702" s="1"/>
      <c r="EA1702" s="21"/>
      <c r="EC1702" s="5"/>
      <c r="EF1702" s="1"/>
      <c r="EH1702" s="1"/>
      <c r="EI1702" s="1"/>
      <c r="EL1702" s="5"/>
      <c r="EM1702" s="22"/>
      <c r="EN1702">
        <v>0</v>
      </c>
      <c r="EO1702" s="1" t="s">
        <v>5103</v>
      </c>
    </row>
    <row r="1704" spans="1:145">
      <c r="A1704" s="4" t="str">
        <f t="shared" si="3067"/>
        <v/>
      </c>
      <c r="B1704" s="4" t="str">
        <f t="shared" si="3068"/>
        <v>PCS</v>
      </c>
      <c r="C1704" s="4" t="str">
        <f t="shared" si="3069"/>
        <v/>
      </c>
      <c r="D1704" s="4" t="str">
        <f t="shared" si="3070"/>
        <v/>
      </c>
      <c r="E1704" s="4" t="str">
        <f t="shared" si="3071"/>
        <v/>
      </c>
      <c r="F1704" s="4" t="str">
        <f t="shared" si="3072"/>
        <v/>
      </c>
      <c r="G1704" s="4" t="str">
        <f t="shared" si="3073"/>
        <v/>
      </c>
      <c r="H1704" s="4" t="str">
        <f t="shared" si="3074"/>
        <v/>
      </c>
      <c r="I1704" s="4" t="str">
        <f t="shared" si="3075"/>
        <v/>
      </c>
      <c r="J1704" s="4" t="str">
        <f t="shared" si="3076"/>
        <v/>
      </c>
      <c r="K1704" s="4" t="str">
        <f t="shared" si="3077"/>
        <v/>
      </c>
      <c r="L1704" s="4" t="str">
        <f t="shared" si="3078"/>
        <v/>
      </c>
      <c r="M1704" s="4" t="str">
        <f t="shared" si="3079"/>
        <v/>
      </c>
      <c r="N1704" s="4" t="str">
        <f t="shared" si="3080"/>
        <v>BAG</v>
      </c>
      <c r="O1704" s="4" t="str">
        <f t="shared" si="3081"/>
        <v/>
      </c>
      <c r="P1704" s="4" t="str">
        <f t="shared" si="3082"/>
        <v/>
      </c>
      <c r="Q1704" s="4" t="str">
        <f t="shared" si="3083"/>
        <v/>
      </c>
      <c r="R1704" s="4" t="str">
        <f t="shared" si="3084"/>
        <v/>
      </c>
      <c r="S1704" s="4" t="str">
        <f t="shared" si="3085"/>
        <v/>
      </c>
      <c r="T1704" s="4" t="str">
        <f t="shared" si="3086"/>
        <v/>
      </c>
      <c r="U1704" s="4" t="str">
        <f t="shared" si="3087"/>
        <v/>
      </c>
      <c r="V1704" s="4" t="str">
        <f t="shared" si="3088"/>
        <v/>
      </c>
      <c r="W1704" s="4" t="str">
        <f t="shared" si="3089"/>
        <v/>
      </c>
      <c r="X1704" s="4" t="str">
        <f t="shared" si="3090"/>
        <v/>
      </c>
      <c r="Y1704" s="4">
        <f t="shared" si="3091"/>
        <v>6</v>
      </c>
      <c r="Z1704" s="4" t="str">
        <f t="shared" si="3092"/>
        <v>-</v>
      </c>
      <c r="AA1704" s="4" t="str">
        <f t="shared" si="3093"/>
        <v>/</v>
      </c>
      <c r="AB1704" s="4" t="str">
        <f t="shared" si="3094"/>
        <v/>
      </c>
      <c r="AC1704" s="4" t="str">
        <f t="shared" si="3095"/>
        <v/>
      </c>
      <c r="AD1704" s="4" t="str">
        <f t="shared" si="3096"/>
        <v/>
      </c>
      <c r="AE1704" s="4" t="str">
        <f t="shared" si="3097"/>
        <v/>
      </c>
      <c r="AF1704" s="4">
        <f t="shared" si="3098"/>
        <v>9</v>
      </c>
      <c r="AG1704" s="4">
        <f t="shared" si="3099"/>
        <v>27</v>
      </c>
      <c r="AH1704" s="4">
        <f t="shared" si="3100"/>
        <v>18</v>
      </c>
      <c r="AI1704" s="4" t="str">
        <f t="shared" si="3101"/>
        <v>/BAG</v>
      </c>
      <c r="AJ1704" s="4" t="str">
        <f t="shared" si="3102"/>
        <v>S/BAG</v>
      </c>
      <c r="AK1704" s="4" t="str" cm="1">
        <f t="array" ref="AK1704">LEFT(AR1704,SUM(LEN(AR1704)-LEN(SUBSTITUTE(AR1704,{"0";"1";"2";"3";"4";"5";"6";"7";"8";"9"},""))))</f>
        <v>45</v>
      </c>
      <c r="AL1704" s="4">
        <f t="shared" si="3103"/>
        <v>13</v>
      </c>
      <c r="AM1704" s="4" t="b">
        <f>LEFT(AR1704,2)=AK1704</f>
        <v>1</v>
      </c>
      <c r="AN1704" s="4" t="str">
        <f t="shared" si="3162"/>
        <v>BAG</v>
      </c>
      <c r="AO1704" s="4" t="b">
        <f>IF((AQ1704=AQ1705)=TRUE,TRUE,IF((DL1702=AQ1704)=TRUE,TRUE,FALSE))</f>
        <v>0</v>
      </c>
      <c r="AP1704" s="4" t="b">
        <f t="shared" si="3104"/>
        <v>0</v>
      </c>
      <c r="AQ1704" s="5" t="str">
        <f t="shared" si="3105"/>
        <v>MIMI CHOCO COATED</v>
      </c>
      <c r="AR1704" s="4" t="str">
        <f t="shared" si="3106"/>
        <v>45PCS/BAG</v>
      </c>
      <c r="AS1704" t="s">
        <v>2312</v>
      </c>
      <c r="AT1704" s="1" t="s">
        <v>2313</v>
      </c>
      <c r="AU1704" s="4" t="str">
        <f ca="1">IF(IF(IF(AQ1704=AQ1705,10,0)+IF(NOT(AN1704=$AU$1)=TRUE,10,0)=
20,"XXXX",IF(IF((BC1704+1)=2,0,1)+IF(AN1704=$AU$1,1,0)=2,TRUE,""))
="",IF(IF(AQ1704=DL1702,10,0)+IF(NOT(AN1704=$AU$1)=TRUE,10,0)=
20,"XXXX",IF(IF((BC1704+1)=2,0,1)+IF(AN1704=$AU$1,1,0)=2,TRUE,
"")),IF(IF(AQ1704=AQ1705,10,0)+IF(NOT(AN1704=$AU$1)=TRUE,10,0)=
20,"XXXX",IF(IF((BC1704+1)=2,0,1)+IF(AN1704=$AU$1,1,0)=2,TRUE,"")))</f>
        <v/>
      </c>
      <c r="AV1704">
        <v>17500</v>
      </c>
      <c r="AW1704">
        <v>17500</v>
      </c>
      <c r="AX1704">
        <v>16500</v>
      </c>
      <c r="AY1704" t="str">
        <f t="shared" si="3160"/>
        <v>8992730996208</v>
      </c>
      <c r="AZ1704" t="str">
        <f t="shared" si="3107"/>
        <v>MIMI CHOCO COATED</v>
      </c>
      <c r="BA1704" t="s">
        <v>4301</v>
      </c>
      <c r="BB1704" t="s">
        <v>4301</v>
      </c>
      <c r="BC1704" s="4" t="str" cm="1">
        <f t="array" aca="1" ref="BC1704" ca="1">LEFT(AR1704,MATCH(FALSE,ISNUMBER(MID(AR1704,ROW(INDIRECT("1:"&amp;LEN(AR1704)+1)), 1) *1),0) -1)</f>
        <v>45</v>
      </c>
      <c r="BD1704" s="1"/>
      <c r="BF1704" s="21"/>
      <c r="BK1704" s="1"/>
      <c r="BM1704" s="1"/>
      <c r="BN1704" s="1"/>
      <c r="BR1704" s="22"/>
      <c r="BS1704">
        <v>0</v>
      </c>
      <c r="BT1704" s="1" t="s">
        <v>5103</v>
      </c>
    </row>
    <row r="1705" spans="1:145">
      <c r="A1705" s="4" t="str">
        <f t="shared" si="3067"/>
        <v/>
      </c>
      <c r="B1705" s="4" t="str">
        <f t="shared" si="3068"/>
        <v>PCS</v>
      </c>
      <c r="C1705" s="4" t="str">
        <f t="shared" si="3069"/>
        <v/>
      </c>
      <c r="D1705" s="4" t="str">
        <f t="shared" si="3070"/>
        <v/>
      </c>
      <c r="E1705" s="4" t="str">
        <f t="shared" si="3071"/>
        <v/>
      </c>
      <c r="F1705" s="4" t="str">
        <f t="shared" si="3072"/>
        <v/>
      </c>
      <c r="G1705" s="4" t="str">
        <f t="shared" si="3073"/>
        <v/>
      </c>
      <c r="H1705" s="4" t="str">
        <f t="shared" si="3074"/>
        <v/>
      </c>
      <c r="I1705" s="4" t="str">
        <f t="shared" si="3075"/>
        <v/>
      </c>
      <c r="J1705" s="4" t="str">
        <f t="shared" si="3076"/>
        <v/>
      </c>
      <c r="K1705" s="4" t="str">
        <f t="shared" si="3077"/>
        <v/>
      </c>
      <c r="L1705" s="4" t="str">
        <f t="shared" si="3078"/>
        <v/>
      </c>
      <c r="M1705" s="4" t="str">
        <f t="shared" si="3079"/>
        <v>TPL</v>
      </c>
      <c r="N1705" s="4" t="str">
        <f t="shared" si="3080"/>
        <v/>
      </c>
      <c r="O1705" s="4" t="str">
        <f t="shared" si="3081"/>
        <v/>
      </c>
      <c r="P1705" s="4" t="str">
        <f t="shared" si="3082"/>
        <v/>
      </c>
      <c r="Q1705" s="4" t="str">
        <f t="shared" si="3083"/>
        <v/>
      </c>
      <c r="R1705" s="4" t="str">
        <f t="shared" si="3084"/>
        <v/>
      </c>
      <c r="S1705" s="4" t="str">
        <f t="shared" si="3085"/>
        <v/>
      </c>
      <c r="T1705" s="4" t="str">
        <f t="shared" si="3086"/>
        <v/>
      </c>
      <c r="U1705" s="4" t="str">
        <f t="shared" si="3087"/>
        <v/>
      </c>
      <c r="V1705" s="4" t="str">
        <f t="shared" si="3088"/>
        <v/>
      </c>
      <c r="W1705" s="4" t="str">
        <f t="shared" si="3089"/>
        <v/>
      </c>
      <c r="X1705" s="4" t="str">
        <f t="shared" si="3090"/>
        <v/>
      </c>
      <c r="Y1705" s="4">
        <f t="shared" si="3091"/>
        <v>6</v>
      </c>
      <c r="Z1705" s="4" t="str">
        <f t="shared" si="3092"/>
        <v>-</v>
      </c>
      <c r="AA1705" s="4" t="str">
        <f t="shared" si="3093"/>
        <v>/</v>
      </c>
      <c r="AB1705" s="4" t="str">
        <f t="shared" si="3094"/>
        <v/>
      </c>
      <c r="AC1705" s="4" t="str">
        <f t="shared" si="3095"/>
        <v/>
      </c>
      <c r="AD1705" s="4" t="str">
        <f t="shared" si="3096"/>
        <v/>
      </c>
      <c r="AE1705" s="4" t="str">
        <f t="shared" si="3097"/>
        <v/>
      </c>
      <c r="AF1705" s="4">
        <f t="shared" si="3098"/>
        <v>9</v>
      </c>
      <c r="AG1705" s="4">
        <f t="shared" si="3099"/>
        <v>24</v>
      </c>
      <c r="AH1705" s="4">
        <f t="shared" si="3100"/>
        <v>15</v>
      </c>
      <c r="AI1705" s="4" t="str">
        <f t="shared" si="3101"/>
        <v>/TPL</v>
      </c>
      <c r="AJ1705" s="4" t="str">
        <f t="shared" si="3102"/>
        <v>S/TPL</v>
      </c>
      <c r="AK1705" s="4" t="str" cm="1">
        <f t="array" ref="AK1705">LEFT(AR1705,SUM(LEN(AR1705)-LEN(SUBSTITUTE(AR1705,{"0";"1";"2";"3";"4";"5";"6";"7";"8";"9"},""))))</f>
        <v>40</v>
      </c>
      <c r="AL1705" s="4">
        <f t="shared" si="3103"/>
        <v>13</v>
      </c>
      <c r="AM1705" s="4" t="b">
        <f>LEFT(AR1705,2)=AK1705</f>
        <v>1</v>
      </c>
      <c r="AN1705" s="4" t="str">
        <f t="shared" si="3162"/>
        <v>TPL</v>
      </c>
      <c r="AO1705" s="4" t="b">
        <f t="shared" si="3156"/>
        <v>0</v>
      </c>
      <c r="AP1705" s="4" t="b">
        <f t="shared" si="3104"/>
        <v>0</v>
      </c>
      <c r="AQ1705" s="5" t="str">
        <f t="shared" si="3105"/>
        <v>MIMI CHOCO JAM</v>
      </c>
      <c r="AR1705" s="4" t="str">
        <f t="shared" si="3106"/>
        <v>40PCS/TPL</v>
      </c>
      <c r="AS1705" t="s">
        <v>2314</v>
      </c>
      <c r="AT1705" s="1" t="s">
        <v>2315</v>
      </c>
      <c r="AU1705" s="4" t="str">
        <f t="shared" ca="1" si="3157"/>
        <v/>
      </c>
      <c r="AV1705">
        <v>34000</v>
      </c>
      <c r="AW1705">
        <v>34000</v>
      </c>
      <c r="AX1705">
        <v>31763</v>
      </c>
      <c r="AY1705" t="str">
        <f t="shared" si="3160"/>
        <v>8992730998011</v>
      </c>
      <c r="AZ1705" t="str">
        <f t="shared" si="3107"/>
        <v>MIMI CHOCO JAM</v>
      </c>
      <c r="BA1705" t="s">
        <v>4301</v>
      </c>
      <c r="BB1705" t="s">
        <v>4301</v>
      </c>
      <c r="BC1705" s="4" t="str" cm="1">
        <f t="array" aca="1" ref="BC1705" ca="1">LEFT(AR1705,MATCH(FALSE,ISNUMBER(MID(AR1705,ROW(INDIRECT("1:"&amp;LEN(AR1705)+1)), 1) *1),0) -1)</f>
        <v>40</v>
      </c>
      <c r="BD1705" s="1"/>
      <c r="BF1705" s="21"/>
      <c r="BK1705" s="1"/>
      <c r="BM1705" s="1"/>
      <c r="BN1705" s="1"/>
      <c r="BR1705" s="22"/>
      <c r="BS1705">
        <v>0</v>
      </c>
      <c r="BT1705" s="1" t="s">
        <v>5103</v>
      </c>
    </row>
    <row r="1706" spans="1:145">
      <c r="A1706" s="4" t="str">
        <f t="shared" si="3067"/>
        <v/>
      </c>
      <c r="B1706" s="4" t="str">
        <f t="shared" si="3068"/>
        <v/>
      </c>
      <c r="C1706" s="4" t="str">
        <f t="shared" si="3069"/>
        <v/>
      </c>
      <c r="D1706" s="4" t="str">
        <f t="shared" si="3070"/>
        <v/>
      </c>
      <c r="E1706" s="4" t="str">
        <f t="shared" si="3071"/>
        <v/>
      </c>
      <c r="F1706" s="4" t="str">
        <f t="shared" si="3072"/>
        <v/>
      </c>
      <c r="G1706" s="4" t="str">
        <f t="shared" si="3073"/>
        <v/>
      </c>
      <c r="H1706" s="4" t="str">
        <f t="shared" si="3074"/>
        <v/>
      </c>
      <c r="I1706" s="4" t="str">
        <f t="shared" si="3075"/>
        <v/>
      </c>
      <c r="J1706" s="4" t="str">
        <f t="shared" si="3076"/>
        <v/>
      </c>
      <c r="K1706" s="4" t="str">
        <f t="shared" si="3077"/>
        <v/>
      </c>
      <c r="L1706" s="4" t="str">
        <f t="shared" si="3078"/>
        <v/>
      </c>
      <c r="M1706" s="4" t="str">
        <f t="shared" si="3079"/>
        <v>TPL</v>
      </c>
      <c r="N1706" s="4" t="str">
        <f t="shared" si="3080"/>
        <v/>
      </c>
      <c r="O1706" s="4" t="str">
        <f t="shared" si="3081"/>
        <v/>
      </c>
      <c r="P1706" s="4" t="str">
        <f t="shared" si="3082"/>
        <v/>
      </c>
      <c r="Q1706" s="4" t="str">
        <f t="shared" si="3083"/>
        <v/>
      </c>
      <c r="R1706" s="4" t="str">
        <f t="shared" si="3084"/>
        <v/>
      </c>
      <c r="S1706" s="4" t="str">
        <f t="shared" si="3085"/>
        <v/>
      </c>
      <c r="T1706" s="4" t="str">
        <f t="shared" si="3086"/>
        <v/>
      </c>
      <c r="U1706" s="4" t="str">
        <f t="shared" si="3087"/>
        <v/>
      </c>
      <c r="V1706" s="4" t="str">
        <f t="shared" si="3088"/>
        <v/>
      </c>
      <c r="W1706" s="4" t="str">
        <f t="shared" si="3089"/>
        <v/>
      </c>
      <c r="X1706" s="4" t="str">
        <f t="shared" si="3090"/>
        <v/>
      </c>
      <c r="Y1706" s="4">
        <f t="shared" si="3091"/>
        <v>3</v>
      </c>
      <c r="Z1706" s="4" t="str">
        <f t="shared" si="3092"/>
        <v>-</v>
      </c>
      <c r="AA1706" s="4" t="str">
        <f t="shared" si="3093"/>
        <v/>
      </c>
      <c r="AB1706" s="4" t="str">
        <f t="shared" si="3094"/>
        <v/>
      </c>
      <c r="AC1706" s="4" t="str">
        <f t="shared" si="3095"/>
        <v/>
      </c>
      <c r="AD1706" s="4" t="str">
        <f t="shared" si="3096"/>
        <v/>
      </c>
      <c r="AE1706" s="4" t="str">
        <f t="shared" si="3097"/>
        <v/>
      </c>
      <c r="AF1706" s="4">
        <f t="shared" si="3098"/>
        <v>4</v>
      </c>
      <c r="AG1706" s="4">
        <f t="shared" si="3099"/>
        <v>21</v>
      </c>
      <c r="AH1706" s="4">
        <f t="shared" si="3100"/>
        <v>17</v>
      </c>
      <c r="AI1706" s="4" t="str">
        <f t="shared" si="3101"/>
        <v>1TPL</v>
      </c>
      <c r="AJ1706" s="4" t="str">
        <f t="shared" si="3102"/>
        <v>-1TPL</v>
      </c>
      <c r="AK1706" s="4" t="str" cm="1">
        <f t="array" ref="AK1706">LEFT(AR1706,SUM(LEN(AR1706)-LEN(SUBSTITUTE(AR1706,{"0";"1";"2";"3";"4";"5";"6";"7";"8";"9"},""))))</f>
        <v>1</v>
      </c>
      <c r="AL1706" s="4">
        <f t="shared" si="3103"/>
        <v>13</v>
      </c>
      <c r="AM1706" s="4" t="b">
        <f>LEFT(AR1706,1)=AK1706</f>
        <v>1</v>
      </c>
      <c r="AN1706" s="4" t="str">
        <f t="shared" si="3162"/>
        <v>TPL</v>
      </c>
      <c r="AO1706" s="4" t="b">
        <f t="shared" si="3156"/>
        <v>0</v>
      </c>
      <c r="AP1706" s="4" t="b">
        <f t="shared" si="3104"/>
        <v>0</v>
      </c>
      <c r="AQ1706" s="5" t="str">
        <f t="shared" si="3105"/>
        <v>MIMI CHOCO TELUR</v>
      </c>
      <c r="AR1706" s="4" t="str">
        <f t="shared" si="3106"/>
        <v>1TPL</v>
      </c>
      <c r="AS1706" t="s">
        <v>2316</v>
      </c>
      <c r="AU1706" s="4" t="str">
        <f t="shared" ca="1" si="3157"/>
        <v/>
      </c>
      <c r="AV1706">
        <v>17500</v>
      </c>
      <c r="AW1706">
        <v>17500</v>
      </c>
      <c r="AX1706">
        <v>16667</v>
      </c>
      <c r="AY1706" t="str">
        <f t="shared" si="3160"/>
        <v>8000000001706</v>
      </c>
      <c r="AZ1706" t="str">
        <f t="shared" si="3107"/>
        <v>MIMI CHOCO TELUR</v>
      </c>
      <c r="BA1706" t="s">
        <v>4301</v>
      </c>
      <c r="BB1706" t="s">
        <v>4301</v>
      </c>
      <c r="BC1706" s="9" t="str" cm="1">
        <f t="array" aca="1" ref="BC1706" ca="1">LEFT(AR1706,MATCH(FALSE,ISNUMBER(MID(AR1706,ROW(INDIRECT("1:"&amp;LEN(AR1706)+1)), 1) *1),0) -1)</f>
        <v>1</v>
      </c>
      <c r="BD1706" s="1"/>
      <c r="BF1706" s="21"/>
      <c r="BK1706" s="1"/>
      <c r="BM1706" s="1"/>
      <c r="BN1706" s="1"/>
      <c r="BR1706" s="22"/>
      <c r="BS1706">
        <v>0</v>
      </c>
      <c r="BT1706" s="1" t="s">
        <v>5103</v>
      </c>
    </row>
    <row r="1707" spans="1:145">
      <c r="A1707" s="4" t="str">
        <f t="shared" ref="A1707:A1768" si="3163">IF(IFERROR(SEARCH($A$1,AS1707),0)&gt;0,$A$1,"")</f>
        <v/>
      </c>
      <c r="B1707" s="4" t="str">
        <f t="shared" ref="B1707:B1768" si="3164">IF(IFERROR(SEARCH($B$1,AS1707),0)&gt;0,$B$1,"")</f>
        <v>PCS</v>
      </c>
      <c r="C1707" s="4" t="str">
        <f t="shared" ref="C1707:C1768" si="3165">IF(IFERROR(SEARCH($C$1,AS1707),0)&gt;0,$C$1,"")</f>
        <v/>
      </c>
      <c r="D1707" s="4" t="str">
        <f t="shared" ref="D1707:D1768" si="3166">IF(IFERROR(SEARCH($D$1,AS1707),0)&gt;0,$D$1,"")</f>
        <v/>
      </c>
      <c r="E1707" s="4" t="str">
        <f t="shared" ref="E1707:E1768" si="3167">IF(IFERROR(SEARCH($E$1,AS1707),0)&gt;0,$E$1,"")</f>
        <v/>
      </c>
      <c r="F1707" s="4" t="str">
        <f t="shared" ref="F1707:F1768" si="3168">IF(IFERROR(SEARCH($F$1,AS1707),0)&gt;0,$F$1,"")</f>
        <v/>
      </c>
      <c r="G1707" s="4" t="str">
        <f t="shared" ref="G1707:G1768" si="3169">IF(IFERROR(SEARCH($G$1,AS1707),0)&gt;0,$G$1,"")</f>
        <v/>
      </c>
      <c r="H1707" s="4" t="str">
        <f t="shared" ref="H1707:H1768" si="3170">IF(IFERROR(SEARCH($H$1,AS1707),0)&gt;0,$H$1,"")</f>
        <v/>
      </c>
      <c r="I1707" s="4" t="str">
        <f t="shared" ref="I1707:I1768" si="3171">IF(IFERROR(SEARCH($I$1,AS1707),0)&gt;0,$I$1,"")</f>
        <v/>
      </c>
      <c r="J1707" s="4" t="str">
        <f t="shared" ref="J1707:J1768" si="3172">IF(IFERROR(SEARCH($J$1,AS1707),0)&gt;0,$J$1,"")</f>
        <v/>
      </c>
      <c r="K1707" s="4" t="str">
        <f t="shared" ref="K1707:K1768" si="3173">IF(IFERROR(SEARCH($K$1,AS1707),0)&gt;0,$K$1,"")</f>
        <v/>
      </c>
      <c r="L1707" s="4" t="str">
        <f t="shared" ref="L1707:L1768" si="3174">IF(IFERROR(SEARCH($L$1,AS1707),0)&gt;0,$L$1,"")</f>
        <v/>
      </c>
      <c r="M1707" s="4" t="str">
        <f t="shared" ref="M1707:M1768" si="3175">IF(IFERROR(SEARCH($M$1,AS1707),0)&gt;0,$M$1,"")</f>
        <v/>
      </c>
      <c r="N1707" s="4" t="str">
        <f t="shared" ref="N1707:N1768" si="3176">IF(IFERROR(SEARCH($N$1,AS1707),0)&gt;0,$N$1,"")</f>
        <v>BAG</v>
      </c>
      <c r="O1707" s="4" t="str">
        <f t="shared" ref="O1707:O1768" si="3177">IF(IFERROR(SEARCH($O$1,AS1707),0)&gt;0,$O$1,"")</f>
        <v/>
      </c>
      <c r="P1707" s="4" t="str">
        <f t="shared" ref="P1707:P1768" si="3178">IF(IFERROR(SEARCH($P$1,AS1707),0)&gt;0,$P$1,"")</f>
        <v/>
      </c>
      <c r="Q1707" s="4" t="str">
        <f t="shared" ref="Q1707:Q1768" si="3179">IF(IFERROR(SEARCH($Q$1,AS1707),0)&gt;0,$Q$1,"")</f>
        <v/>
      </c>
      <c r="R1707" s="4" t="str">
        <f t="shared" ref="R1707:R1768" si="3180">IF(IFERROR(SEARCH($R$1,AS1707),0)&gt;0,$R$1,"")</f>
        <v/>
      </c>
      <c r="S1707" s="4" t="str">
        <f t="shared" ref="S1707:S1768" si="3181">IF(IFERROR(SEARCH($S$1,AS1707),0)&gt;0,$S$1,"")</f>
        <v/>
      </c>
      <c r="T1707" s="4" t="str">
        <f t="shared" ref="T1707:T1768" si="3182">IF(IFERROR(SEARCH($T$1,AS1707),0)&gt;0,$T$1,"")</f>
        <v>PACK</v>
      </c>
      <c r="U1707" s="4" t="str">
        <f t="shared" ref="U1707:U1768" si="3183">IF(IFERROR(SEARCH($U$1,AS1707),0)&gt;0,$U$1,"")</f>
        <v/>
      </c>
      <c r="V1707" s="4" t="str">
        <f t="shared" ref="V1707:V1768" si="3184">IF(IFERROR(SEARCH($V$1,AS1707),0)&gt;0,$V$1,"")</f>
        <v/>
      </c>
      <c r="W1707" s="4" t="str">
        <f t="shared" ref="W1707:W1768" si="3185">IF(IFERROR(SEARCH($W$1,AS1707),0)&gt;0,$W$1,"")</f>
        <v/>
      </c>
      <c r="X1707" s="4" t="str">
        <f t="shared" ref="X1707:X1768" si="3186">IF(IFERROR(SEARCH($X$1,AS1707),0)&gt;0,$X$1,"")</f>
        <v/>
      </c>
      <c r="Y1707" s="4">
        <f t="shared" ref="Y1707:Y1768" si="3187">LEN(B1707)+LEN(C1707)+LEN(D1707)+LEN(E1707)+LEN(F1707)+LEN(T1707)+LEN(G1707)+LEN(H1707)+LEN(I1707)+LEN(J1707)+LEN(K1707)+LEN(L1707)+LEN(M1707)+LEN(N1707)+LEN(U1707)+LEN(O1707)+LEN(P1707)+LEN(V1707)+LEN(A1707)+LEN(Q1707)+LEN(X1707)+LEN(R1707)+LEN(W1707)+LEN(S1707)</f>
        <v>10</v>
      </c>
      <c r="Z1707" s="4" t="str">
        <f t="shared" ref="Z1707:Z1768" si="3188">IF(IFERROR(SEARCH($Z$1,AS1707),0)&gt;0,$Z$1,"")</f>
        <v>-</v>
      </c>
      <c r="AA1707" s="4" t="str">
        <f t="shared" ref="AA1707:AA1768" si="3189">IF(IFERROR(SEARCH($AA$1,AS1707),0)&gt;0,$AA$1,"")</f>
        <v>/</v>
      </c>
      <c r="AB1707" s="4" t="str">
        <f t="shared" ref="AB1707:AB1768" si="3190">IF(IFERROR(SEARCH($AB$1,AS1707),0)&gt;0,$AB$1,"")</f>
        <v/>
      </c>
      <c r="AC1707" s="4" t="str">
        <f t="shared" ref="AC1707:AC1768" si="3191">IF(IFERROR(SEARCH($AC$1,AS1707),0)&gt;0,$AC$1,"")</f>
        <v/>
      </c>
      <c r="AD1707" s="4" t="str">
        <f t="shared" ref="AD1707:AD1768" si="3192">IF(IFERROR(SEARCH($AD$1,AS1707),0)&gt;0,$AD$1,"")</f>
        <v/>
      </c>
      <c r="AE1707" s="4" t="str">
        <f t="shared" ref="AE1707:AE1768" si="3193">IF(IFERROR(SEARCH($AE$1,AS1707),0)&gt;0,$AE$1,"")</f>
        <v/>
      </c>
      <c r="AF1707" s="4">
        <f t="shared" ref="AF1707:AF1768" si="3194">LEN(AR1707)</f>
        <v>10</v>
      </c>
      <c r="AG1707" s="4">
        <f t="shared" ref="AG1707:AG1768" si="3195">LEN(AS1707)</f>
        <v>30</v>
      </c>
      <c r="AH1707" s="4">
        <f t="shared" ref="AH1707:AH1768" si="3196">AG1707-AF1707</f>
        <v>20</v>
      </c>
      <c r="AI1707" s="4" t="str">
        <f t="shared" ref="AI1707:AI1768" si="3197">RIGHT(AS1707,4)</f>
        <v>PACK</v>
      </c>
      <c r="AJ1707" s="4" t="str">
        <f t="shared" ref="AJ1707:AJ1768" si="3198">RIGHT(AS1707,5)</f>
        <v>/PACK</v>
      </c>
      <c r="AK1707" s="4" t="str" cm="1">
        <f t="array" ref="AK1707">LEFT(AR1707,SUM(LEN(AR1707)-LEN(SUBSTITUTE(AR1707,{"0";"1";"2";"3";"4";"5";"6";"7";"8";"9"},""))))</f>
        <v>20</v>
      </c>
      <c r="AL1707" s="4">
        <f t="shared" si="3103"/>
        <v>13</v>
      </c>
      <c r="AM1707" s="4" t="b">
        <f>LEFT(AR1707,2)=AK1707</f>
        <v>1</v>
      </c>
      <c r="AN1707" s="4" t="str">
        <f>RIGHT(AI1707,4)</f>
        <v>PACK</v>
      </c>
      <c r="AO1707" s="4" t="b">
        <f>IF((AQ1707=DL1709)=TRUE,TRUE,IF((AQ1706=AQ1707)=TRUE,TRUE,FALSE))</f>
        <v>0</v>
      </c>
      <c r="AP1707" s="4" t="b">
        <f t="shared" ref="AP1707:AP1768" si="3199">LEFT(AS1707,2)=LEFT(AT1707,2)</f>
        <v>0</v>
      </c>
      <c r="AQ1707" s="5" t="str">
        <f t="shared" ref="AQ1707:AQ1768" si="3200">LEFT(AS1707,(AH1707-1))</f>
        <v>MIMI TELUR GOLD BAG</v>
      </c>
      <c r="AR1707" s="4" t="str">
        <f t="shared" ref="AR1707:AR1768" si="3201">IFERROR(RIGHT(AS1707,LEN(AS1707)-FIND("-",AS1707)),1)</f>
        <v>20PCS/PACK</v>
      </c>
      <c r="AS1707" t="s">
        <v>2317</v>
      </c>
      <c r="AT1707" s="1" t="s">
        <v>2318</v>
      </c>
      <c r="AU1707" s="4" t="str">
        <f ca="1">IF(IF(IF(AQ1707=DL1709,10,0)+IF(NOT(AN1707=$AU$1)=TRUE,10,0)=
20,"XXXX",IF(IF((BC1707+1)=2,0,1)+IF(AN1707=$AU$1,1,0)=2,TRUE,""))
="",IF(IF(AQ1707=AQ1706,10,0)+IF(NOT(AN1707=$AU$1)=TRUE,10,0)=
20,"XXXX",IF(IF((BC1707+1)=2,0,1)+IF(AN1707=$AU$1,1,0)=2,TRUE,
"")),IF(IF(AQ1707=DL1709,10,0)+IF(NOT(AN1707=$AU$1)=TRUE,10,0)=
20,"XXXX",IF(IF((BC1707+1)=2,0,1)+IF(AN1707=$AU$1,1,0)=2,TRUE,"")))</f>
        <v/>
      </c>
      <c r="AV1707">
        <v>17500</v>
      </c>
      <c r="AW1707">
        <v>17500</v>
      </c>
      <c r="AX1707">
        <v>16826</v>
      </c>
      <c r="AY1707" t="str">
        <f t="shared" si="3160"/>
        <v>8992730998028</v>
      </c>
      <c r="AZ1707" t="str">
        <f t="shared" si="3107"/>
        <v>MIMI TELUR GOLD BAG</v>
      </c>
      <c r="BA1707" t="s">
        <v>4301</v>
      </c>
      <c r="BB1707" t="s">
        <v>4301</v>
      </c>
      <c r="BC1707" s="4" t="str" cm="1">
        <f t="array" aca="1" ref="BC1707" ca="1">LEFT(AR1707,MATCH(FALSE,ISNUMBER(MID(AR1707,ROW(INDIRECT("1:"&amp;LEN(AR1707)+1)), 1) *1),0) -1)</f>
        <v>20</v>
      </c>
      <c r="BD1707" s="1"/>
      <c r="BF1707" s="21"/>
      <c r="BK1707" s="1"/>
      <c r="BM1707" s="1"/>
      <c r="BN1707" s="1"/>
      <c r="BR1707" s="22"/>
      <c r="BS1707">
        <v>0</v>
      </c>
      <c r="BT1707" s="1" t="s">
        <v>5103</v>
      </c>
    </row>
    <row r="1709" spans="1:145">
      <c r="A1709" s="4" t="str">
        <f t="shared" si="3163"/>
        <v/>
      </c>
      <c r="B1709" s="4" t="str">
        <f t="shared" si="3164"/>
        <v>PCS</v>
      </c>
      <c r="C1709" s="4" t="str">
        <f t="shared" si="3165"/>
        <v/>
      </c>
      <c r="D1709" s="4" t="str">
        <f t="shared" si="3166"/>
        <v/>
      </c>
      <c r="E1709" s="4" t="str">
        <f t="shared" si="3167"/>
        <v/>
      </c>
      <c r="F1709" s="4" t="str">
        <f t="shared" si="3168"/>
        <v>RTG</v>
      </c>
      <c r="G1709" s="4" t="str">
        <f t="shared" si="3169"/>
        <v/>
      </c>
      <c r="H1709" s="4" t="str">
        <f t="shared" si="3170"/>
        <v/>
      </c>
      <c r="I1709" s="4" t="str">
        <f t="shared" si="3171"/>
        <v/>
      </c>
      <c r="J1709" s="4" t="str">
        <f t="shared" si="3172"/>
        <v/>
      </c>
      <c r="K1709" s="4" t="str">
        <f t="shared" si="3173"/>
        <v/>
      </c>
      <c r="L1709" s="4" t="str">
        <f t="shared" si="3174"/>
        <v/>
      </c>
      <c r="M1709" s="4" t="str">
        <f t="shared" si="3175"/>
        <v/>
      </c>
      <c r="N1709" s="4" t="str">
        <f t="shared" si="3176"/>
        <v/>
      </c>
      <c r="O1709" s="4" t="str">
        <f t="shared" si="3177"/>
        <v/>
      </c>
      <c r="P1709" s="4" t="str">
        <f t="shared" si="3178"/>
        <v/>
      </c>
      <c r="Q1709" s="4" t="str">
        <f t="shared" si="3179"/>
        <v/>
      </c>
      <c r="R1709" s="4" t="str">
        <f t="shared" si="3180"/>
        <v/>
      </c>
      <c r="S1709" s="4" t="str">
        <f t="shared" si="3181"/>
        <v/>
      </c>
      <c r="T1709" s="4" t="str">
        <f t="shared" si="3182"/>
        <v/>
      </c>
      <c r="U1709" s="4" t="str">
        <f t="shared" si="3183"/>
        <v/>
      </c>
      <c r="V1709" s="4" t="str">
        <f t="shared" si="3184"/>
        <v/>
      </c>
      <c r="W1709" s="4" t="str">
        <f t="shared" si="3185"/>
        <v/>
      </c>
      <c r="X1709" s="4" t="str">
        <f t="shared" si="3186"/>
        <v/>
      </c>
      <c r="Y1709" s="4">
        <f t="shared" si="3187"/>
        <v>6</v>
      </c>
      <c r="Z1709" s="4" t="str">
        <f t="shared" si="3188"/>
        <v>-</v>
      </c>
      <c r="AA1709" s="4" t="str">
        <f t="shared" si="3189"/>
        <v>/</v>
      </c>
      <c r="AB1709" s="4" t="str">
        <f t="shared" si="3190"/>
        <v/>
      </c>
      <c r="AC1709" s="4" t="str">
        <f t="shared" si="3191"/>
        <v/>
      </c>
      <c r="AD1709" s="4" t="str">
        <f t="shared" si="3192"/>
        <v/>
      </c>
      <c r="AE1709" s="4" t="str">
        <f t="shared" si="3193"/>
        <v/>
      </c>
      <c r="AF1709" s="4">
        <f t="shared" si="3194"/>
        <v>9</v>
      </c>
      <c r="AG1709" s="4">
        <f t="shared" si="3195"/>
        <v>19</v>
      </c>
      <c r="AH1709" s="4">
        <f t="shared" si="3196"/>
        <v>10</v>
      </c>
      <c r="AI1709" s="4" t="str">
        <f t="shared" si="3197"/>
        <v>/RTG</v>
      </c>
      <c r="AJ1709" s="4" t="str">
        <f t="shared" si="3198"/>
        <v>S/RTG</v>
      </c>
      <c r="AK1709" s="4" t="str" cm="1">
        <f t="array" ref="AK1709">LEFT(AR1709,SUM(LEN(AR1709)-LEN(SUBSTITUTE(AR1709,{"0";"1";"2";"3";"4";"5";"6";"7";"8";"9"},""))))</f>
        <v>10</v>
      </c>
      <c r="AL1709" s="4">
        <f t="shared" ref="AL1709:AL1770" si="3202">LEN(AY1709)</f>
        <v>13</v>
      </c>
      <c r="AM1709" s="4" t="b">
        <f>LEFT(AR1709,2)=AK1709</f>
        <v>1</v>
      </c>
      <c r="AN1709" s="4" t="str">
        <f>RIGHT(AI1709,3)</f>
        <v>RTG</v>
      </c>
      <c r="AO1709" s="4" t="b">
        <f>IF((AQ1709=AQ1710)=TRUE,TRUE,IF((DL1709=AQ1709)=TRUE,TRUE,FALSE))</f>
        <v>1</v>
      </c>
      <c r="AP1709" s="4" t="b">
        <f t="shared" si="3199"/>
        <v>0</v>
      </c>
      <c r="AQ1709" s="5" t="str">
        <f t="shared" si="3200"/>
        <v>MINI BAND</v>
      </c>
      <c r="AR1709" s="4" t="str">
        <f t="shared" si="3201"/>
        <v>10PCS/RTG</v>
      </c>
      <c r="AS1709" t="s">
        <v>5024</v>
      </c>
      <c r="AT1709" s="1" t="s">
        <v>2319</v>
      </c>
      <c r="AU1709" s="4" t="str">
        <f ca="1">IF(IF(IF(AQ1709=AQ1710,10,0)+IF(NOT(AN1709=$AU$1)=TRUE,10,0)=
20,"XXXX",IF(IF((BC1709+1)=2,0,1)+IF(AN1709=$AU$1,1,0)=2,TRUE,""))
="",IF(IF(AQ1709=DL1709,10,0)+IF(NOT(AN1709=$AU$1)=TRUE,10,0)=
20,"XXXX",IF(IF((BC1709+1)=2,0,1)+IF(AN1709=$AU$1,1,0)=2,TRUE,
"")),IF(IF(AQ1709=AQ1710,10,0)+IF(NOT(AN1709=$AU$1)=TRUE,10,0)=
20,"XXXX",IF(IF((BC1709+1)=2,0,1)+IF(AN1709=$AU$1,1,0)=2,TRUE,"")))</f>
        <v>XXXX</v>
      </c>
      <c r="AV1709">
        <v>8000</v>
      </c>
      <c r="AW1709">
        <v>8000</v>
      </c>
      <c r="AX1709">
        <v>7334</v>
      </c>
      <c r="AY1709" t="str">
        <f t="shared" si="3160"/>
        <v>8993083931618</v>
      </c>
      <c r="AZ1709" t="str">
        <f t="shared" ref="AZ1709:AZ1770" si="3203">AQ1709</f>
        <v>MINI BAND</v>
      </c>
      <c r="BA1709" t="s">
        <v>4301</v>
      </c>
      <c r="BB1709" t="s">
        <v>4301</v>
      </c>
      <c r="BC1709" s="4" t="str" cm="1">
        <f t="array" aca="1" ref="BC1709" ca="1">LEFT(AR1709,MATCH(FALSE,ISNUMBER(MID(AR1709,ROW(INDIRECT("1:"&amp;LEN(AR1709)+1)), 1) *1),0) -1)</f>
        <v>10</v>
      </c>
      <c r="BD1709" s="1"/>
      <c r="BF1709" s="21"/>
      <c r="BK1709" s="1"/>
      <c r="BM1709" s="1"/>
      <c r="BN1709" s="1"/>
      <c r="BR1709" s="22"/>
      <c r="BS1709">
        <v>0</v>
      </c>
      <c r="BT1709" s="1" t="s">
        <v>5103</v>
      </c>
      <c r="BV1709" s="4" t="str">
        <f>IF(IFERROR(SEARCH($A$1,DN1709),0)&gt;0,$A$1,"")</f>
        <v/>
      </c>
      <c r="BW1709" s="4" t="str">
        <f>IF(IFERROR(SEARCH($B$1,DN1709),0)&gt;0,$B$1,"")</f>
        <v/>
      </c>
      <c r="BX1709" s="4" t="str">
        <f>IF(IFERROR(SEARCH($C$1,DN1709),0)&gt;0,$C$1,"")</f>
        <v/>
      </c>
      <c r="BY1709" s="4" t="str">
        <f>IF(IFERROR(SEARCH($D$1,DN1709),0)&gt;0,$D$1,"")</f>
        <v/>
      </c>
      <c r="BZ1709" s="4" t="str">
        <f>IF(IFERROR(SEARCH($E$1,DN1709),0)&gt;0,$E$1,"")</f>
        <v/>
      </c>
      <c r="CA1709" s="4" t="str">
        <f>IF(IFERROR(SEARCH($F$1,DN1709),0)&gt;0,$F$1,"")</f>
        <v>RTG</v>
      </c>
      <c r="CB1709" s="4" t="str">
        <f>IF(IFERROR(SEARCH($G$1,DN1709),0)&gt;0,$G$1,"")</f>
        <v/>
      </c>
      <c r="CC1709" s="4" t="str">
        <f>IF(IFERROR(SEARCH($H$1,DN1709),0)&gt;0,$H$1,"")</f>
        <v/>
      </c>
      <c r="CD1709" s="4" t="str">
        <f>IF(IFERROR(SEARCH($I$1,DN1709),0)&gt;0,$I$1,"")</f>
        <v/>
      </c>
      <c r="CE1709" s="4" t="str">
        <f>IF(IFERROR(SEARCH($J$1,DN1709),0)&gt;0,$J$1,"")</f>
        <v/>
      </c>
      <c r="CF1709" s="4" t="str">
        <f>IF(IFERROR(SEARCH($K$1,DN1709),0)&gt;0,$K$1,"")</f>
        <v/>
      </c>
      <c r="CG1709" s="4" t="str">
        <f>IF(IFERROR(SEARCH($L$1,DN1709),0)&gt;0,$L$1,"")</f>
        <v/>
      </c>
      <c r="CH1709" s="4" t="str">
        <f>IF(IFERROR(SEARCH($M$1,DN1709),0)&gt;0,$M$1,"")</f>
        <v/>
      </c>
      <c r="CI1709" s="4" t="str">
        <f>IF(IFERROR(SEARCH($N$1,DN1709),0)&gt;0,$N$1,"")</f>
        <v/>
      </c>
      <c r="CJ1709" s="4" t="str">
        <f>IF(IFERROR(SEARCH($O$1,DN1709),0)&gt;0,$O$1,"")</f>
        <v>DUS</v>
      </c>
      <c r="CK1709" s="4" t="str">
        <f>IF(IFERROR(SEARCH($P$1,DN1709),0)&gt;0,$P$1,"")</f>
        <v/>
      </c>
      <c r="CL1709" s="4" t="str">
        <f>IF(IFERROR(SEARCH($Q$1,DN1709),0)&gt;0,$Q$1,"")</f>
        <v/>
      </c>
      <c r="CM1709" s="4" t="str">
        <f>IF(IFERROR(SEARCH($R$1,DN1709),0)&gt;0,$R$1,"")</f>
        <v/>
      </c>
      <c r="CN1709" s="4" t="str">
        <f>IF(IFERROR(SEARCH($S$1,DN1709),0)&gt;0,$S$1,"")</f>
        <v/>
      </c>
      <c r="CO1709" s="4" t="str">
        <f>IF(IFERROR(SEARCH($T$1,DN1709),0)&gt;0,$T$1,"")</f>
        <v/>
      </c>
      <c r="CP1709" s="4" t="str">
        <f>IF(IFERROR(SEARCH($U$1,DN1709),0)&gt;0,$U$1,"")</f>
        <v/>
      </c>
      <c r="CQ1709" s="4" t="str">
        <f>IF(IFERROR(SEARCH($V$1,DN1709),0)&gt;0,$V$1,"")</f>
        <v/>
      </c>
      <c r="CR1709" s="4" t="str">
        <f>IF(IFERROR(SEARCH($W$1,DN1709),0)&gt;0,$W$1,"")</f>
        <v/>
      </c>
      <c r="CS1709" s="4" t="str">
        <f>IF(IFERROR(SEARCH($X$1,DN1709),0)&gt;0,$X$1,"")</f>
        <v/>
      </c>
      <c r="CT1709" s="4">
        <f>LEN(BW1709)+LEN(BX1709)+LEN(BY1709)+LEN(BZ1709)+LEN(CA1709)+LEN(CO1709)+LEN(CB1709)+LEN(CC1709)+LEN(CD1709)+LEN(CE1709)+LEN(CF1709)+LEN(CG1709)+LEN(CH1709)+LEN(CI1709)+LEN(CP1709)+LEN(CJ1709)+LEN(CK1709)+LEN(CQ1709)+LEN(BV1709)+LEN(CL1709)+LEN(CS1709)+LEN(CM1709)+LEN(CR1709)+LEN(CN1709)</f>
        <v>6</v>
      </c>
      <c r="CU1709" s="4" t="str">
        <f>IF(IFERROR(SEARCH($Z$1,DN1709),0)&gt;0,$Z$1,"")</f>
        <v>-</v>
      </c>
      <c r="CV1709" s="4" t="str">
        <f>IF(IFERROR(SEARCH($AA$1,DN1709),0)&gt;0,$AA$1,"")</f>
        <v>/</v>
      </c>
      <c r="CW1709" s="4" t="str">
        <f>IF(IFERROR(SEARCH($AB$1,DN1709),0)&gt;0,$AB$1,"")</f>
        <v/>
      </c>
      <c r="CX1709" s="4" t="str">
        <f>IF(IFERROR(SEARCH($AC$1,DN1709),0)&gt;0,$AC$1,"")</f>
        <v/>
      </c>
      <c r="CY1709" s="4" t="str">
        <f>IF(IFERROR(SEARCH($AD$1,DN1709),0)&gt;0,$AD$1,"")</f>
        <v/>
      </c>
      <c r="CZ1709" s="4" t="str">
        <f>IF(IFERROR(SEARCH($AE$1,DN1709),0)&gt;0,$AE$1,"")</f>
        <v/>
      </c>
      <c r="DA1709" s="4">
        <f>LEN(DM1709)</f>
        <v>8</v>
      </c>
      <c r="DB1709" s="4">
        <f>LEN(DN1709)</f>
        <v>18</v>
      </c>
      <c r="DC1709" s="4">
        <f>DB1709-DA1709</f>
        <v>10</v>
      </c>
      <c r="DD1709" s="4" t="str">
        <f>RIGHT(DN1709,4)</f>
        <v>/DUS</v>
      </c>
      <c r="DE1709" s="4" t="str">
        <f>RIGHT(DN1709,5)</f>
        <v>G/DUS</v>
      </c>
      <c r="DF1709" s="4" t="str" cm="1">
        <f t="array" ref="DF1709">LEFT(DM1709,SUM(LEN(DM1709)-LEN(SUBSTITUTE(DM1709,{"0";"1";"2";"3";"4";"5";"6";"7";"8";"9"},""))))</f>
        <v>6</v>
      </c>
      <c r="DG1709" s="4">
        <f>LEN(DT1709)</f>
        <v>13</v>
      </c>
      <c r="DH1709" s="4" t="b">
        <f>LEFT(DM1709,1)=DF1709</f>
        <v>1</v>
      </c>
      <c r="DI1709" s="4" t="str">
        <f>RIGHT(DD1709,3)</f>
        <v>DUS</v>
      </c>
      <c r="DJ1709" s="4" t="b">
        <f>IF((DL1709=AQ1709)=TRUE,TRUE,IF((AQ1707=DL1709)=TRUE,TRUE,FALSE))</f>
        <v>1</v>
      </c>
      <c r="DK1709" s="4" t="b">
        <f>LEFT(DN1709,2)=LEFT(DO1709,2)</f>
        <v>0</v>
      </c>
      <c r="DL1709" s="5" t="str">
        <f>LEFT(DN1709,(DC1709-1))</f>
        <v>MINI BAND</v>
      </c>
      <c r="DM1709" s="4" t="str">
        <f>IFERROR(RIGHT(DN1709,LEN(DN1709)-FIND("-",DN1709)),1)</f>
        <v>6RTG/DUS</v>
      </c>
      <c r="DN1709" t="s">
        <v>4655</v>
      </c>
      <c r="DO1709" s="1"/>
      <c r="DP1709" s="4" t="b">
        <f ca="1">IF(IF(IF(DL1709=AQ1709,10,0)+IF(NOT(DI1709=$AU$1)=TRUE,10,0)=
20,"XXXX",IF(IF((DX1709+1)=2,0,1)+IF(DI1709=$AU$1,1,0)=2,TRUE,""))
="",IF(IF(DL1709=AQ1707,10,0)+IF(NOT(DI1709=$AU$1)=TRUE,10,0)=
20,"XXXX",IF(IF((DX1709+1)=2,0,1)+IF(DI1709=$AU$1,1,0)=2,TRUE,
"")),IF(IF(DL1709=AQ1709,10,0)+IF(NOT(DI1709=$AU$1)=TRUE,10,0)=
20,"XXXX",IF(IF((DX1709+1)=2,0,1)+IF(DI1709=$AU$1,1,0)=2,TRUE,"")))</f>
        <v>1</v>
      </c>
      <c r="DQ1709">
        <v>42000</v>
      </c>
      <c r="DR1709">
        <v>42000</v>
      </c>
      <c r="DS1709">
        <v>44006</v>
      </c>
      <c r="DT1709" t="str">
        <f>IF(DO1709&gt;0,DO1709,"800000000"&amp;ROW(DS1709))</f>
        <v>8000000001709</v>
      </c>
      <c r="DU1709" t="str">
        <f>DL1709</f>
        <v>MINI BAND</v>
      </c>
      <c r="DV1709" t="s">
        <v>4301</v>
      </c>
      <c r="DW1709" t="s">
        <v>4301</v>
      </c>
      <c r="DX1709" s="4" t="str" cm="1">
        <f t="array" aca="1" ref="DX1709" ca="1">LEFT(DM1709,MATCH(FALSE,ISNUMBER(MID(DM1709,ROW(INDIRECT("1:"&amp;LEN(DM1709)+1)), 1) *1),0) -1)</f>
        <v>6</v>
      </c>
      <c r="DY1709" s="1"/>
      <c r="EA1709" s="21"/>
      <c r="EC1709" s="5"/>
      <c r="EF1709" s="1"/>
      <c r="EH1709" s="1"/>
      <c r="EI1709" s="1"/>
      <c r="EL1709" s="5"/>
      <c r="EM1709" s="22"/>
      <c r="EN1709">
        <v>0</v>
      </c>
      <c r="EO1709" s="1" t="s">
        <v>5103</v>
      </c>
    </row>
    <row r="1710" spans="1:145">
      <c r="A1710" s="4" t="str">
        <f t="shared" si="3163"/>
        <v/>
      </c>
      <c r="B1710" s="4" t="str">
        <f t="shared" si="3164"/>
        <v/>
      </c>
      <c r="C1710" s="4" t="str">
        <f t="shared" si="3165"/>
        <v/>
      </c>
      <c r="D1710" s="4" t="str">
        <f t="shared" si="3166"/>
        <v/>
      </c>
      <c r="E1710" s="4" t="str">
        <f t="shared" si="3167"/>
        <v/>
      </c>
      <c r="F1710" s="4" t="str">
        <f t="shared" si="3168"/>
        <v/>
      </c>
      <c r="G1710" s="4" t="str">
        <f t="shared" si="3169"/>
        <v/>
      </c>
      <c r="H1710" s="4" t="str">
        <f t="shared" si="3170"/>
        <v/>
      </c>
      <c r="I1710" s="4" t="str">
        <f t="shared" si="3171"/>
        <v/>
      </c>
      <c r="J1710" s="4" t="str">
        <f t="shared" si="3172"/>
        <v/>
      </c>
      <c r="K1710" s="4" t="str">
        <f t="shared" si="3173"/>
        <v/>
      </c>
      <c r="L1710" s="4" t="str">
        <f t="shared" si="3174"/>
        <v/>
      </c>
      <c r="M1710" s="4" t="str">
        <f t="shared" si="3175"/>
        <v>TPL</v>
      </c>
      <c r="N1710" s="4" t="str">
        <f t="shared" si="3176"/>
        <v/>
      </c>
      <c r="O1710" s="4" t="str">
        <f t="shared" si="3177"/>
        <v/>
      </c>
      <c r="P1710" s="4" t="str">
        <f t="shared" si="3178"/>
        <v/>
      </c>
      <c r="Q1710" s="4" t="str">
        <f t="shared" si="3179"/>
        <v/>
      </c>
      <c r="R1710" s="4" t="str">
        <f t="shared" si="3180"/>
        <v/>
      </c>
      <c r="S1710" s="4" t="str">
        <f t="shared" si="3181"/>
        <v/>
      </c>
      <c r="T1710" s="4" t="str">
        <f t="shared" si="3182"/>
        <v/>
      </c>
      <c r="U1710" s="4" t="str">
        <f t="shared" si="3183"/>
        <v/>
      </c>
      <c r="V1710" s="4" t="str">
        <f t="shared" si="3184"/>
        <v/>
      </c>
      <c r="W1710" s="4" t="str">
        <f t="shared" si="3185"/>
        <v/>
      </c>
      <c r="X1710" s="4" t="str">
        <f t="shared" si="3186"/>
        <v/>
      </c>
      <c r="Y1710" s="4">
        <f t="shared" si="3187"/>
        <v>3</v>
      </c>
      <c r="Z1710" s="4" t="str">
        <f t="shared" si="3188"/>
        <v>-</v>
      </c>
      <c r="AA1710" s="4" t="str">
        <f t="shared" si="3189"/>
        <v/>
      </c>
      <c r="AB1710" s="4" t="str">
        <f t="shared" si="3190"/>
        <v/>
      </c>
      <c r="AC1710" s="4" t="str">
        <f t="shared" si="3191"/>
        <v/>
      </c>
      <c r="AD1710" s="4" t="str">
        <f t="shared" si="3192"/>
        <v/>
      </c>
      <c r="AE1710" s="4" t="str">
        <f t="shared" si="3193"/>
        <v/>
      </c>
      <c r="AF1710" s="4">
        <f t="shared" si="3194"/>
        <v>4</v>
      </c>
      <c r="AG1710" s="4">
        <f t="shared" si="3195"/>
        <v>26</v>
      </c>
      <c r="AH1710" s="4">
        <f t="shared" si="3196"/>
        <v>22</v>
      </c>
      <c r="AI1710" s="4" t="str">
        <f t="shared" si="3197"/>
        <v>1TPL</v>
      </c>
      <c r="AJ1710" s="4" t="str">
        <f t="shared" si="3198"/>
        <v>-1TPL</v>
      </c>
      <c r="AK1710" s="4" t="str" cm="1">
        <f t="array" ref="AK1710">LEFT(AR1710,SUM(LEN(AR1710)-LEN(SUBSTITUTE(AR1710,{"0";"1";"2";"3";"4";"5";"6";"7";"8";"9"},""))))</f>
        <v>1</v>
      </c>
      <c r="AL1710" s="4">
        <f t="shared" si="3202"/>
        <v>13</v>
      </c>
      <c r="AM1710" s="4" t="b">
        <f>LEFT(AR1710,1)=AK1710</f>
        <v>1</v>
      </c>
      <c r="AN1710" s="4" t="str">
        <f>RIGHT(AI1710,3)</f>
        <v>TPL</v>
      </c>
      <c r="AO1710" s="4" t="b">
        <f t="shared" ref="AO1710:AO1764" si="3204">IF((AQ1710=AQ1711)=TRUE,TRUE,IF((AQ1709=AQ1710)=TRUE,TRUE,FALSE))</f>
        <v>0</v>
      </c>
      <c r="AP1710" s="4" t="b">
        <f t="shared" si="3199"/>
        <v>0</v>
      </c>
      <c r="AQ1710" s="5" t="str">
        <f t="shared" si="3200"/>
        <v>MINI SWIT CANDY 500GR</v>
      </c>
      <c r="AR1710" s="4" t="str">
        <f t="shared" si="3201"/>
        <v>1TPL</v>
      </c>
      <c r="AS1710" t="s">
        <v>5015</v>
      </c>
      <c r="AT1710" s="1" t="s">
        <v>2320</v>
      </c>
      <c r="AU1710" s="4" t="str">
        <f t="shared" ca="1" si="3157"/>
        <v/>
      </c>
      <c r="AV1710">
        <v>22500</v>
      </c>
      <c r="AW1710">
        <v>22500</v>
      </c>
      <c r="AX1710">
        <v>20295</v>
      </c>
      <c r="AY1710" t="str">
        <f t="shared" si="3160"/>
        <v>8992730100438</v>
      </c>
      <c r="AZ1710" t="str">
        <f t="shared" si="3203"/>
        <v>MINI SWIT CANDY 500GR</v>
      </c>
      <c r="BA1710" t="s">
        <v>4301</v>
      </c>
      <c r="BB1710" t="s">
        <v>4301</v>
      </c>
      <c r="BC1710" s="9" t="str" cm="1">
        <f t="array" aca="1" ref="BC1710" ca="1">LEFT(AR1710,MATCH(FALSE,ISNUMBER(MID(AR1710,ROW(INDIRECT("1:"&amp;LEN(AR1710)+1)), 1) *1),0) -1)</f>
        <v>1</v>
      </c>
      <c r="BD1710" s="1"/>
      <c r="BF1710" s="21"/>
      <c r="BK1710" s="1"/>
      <c r="BM1710" s="1"/>
      <c r="BN1710" s="1"/>
      <c r="BR1710" s="22"/>
      <c r="BS1710">
        <v>0</v>
      </c>
      <c r="BT1710" s="1" t="s">
        <v>5103</v>
      </c>
    </row>
    <row r="1711" spans="1:145">
      <c r="A1711" s="4" t="str">
        <f t="shared" si="3163"/>
        <v/>
      </c>
      <c r="B1711" s="4" t="str">
        <f t="shared" si="3164"/>
        <v/>
      </c>
      <c r="C1711" s="4" t="str">
        <f t="shared" si="3165"/>
        <v/>
      </c>
      <c r="D1711" s="4" t="str">
        <f t="shared" si="3166"/>
        <v/>
      </c>
      <c r="E1711" s="4" t="str">
        <f t="shared" si="3167"/>
        <v/>
      </c>
      <c r="F1711" s="4" t="str">
        <f t="shared" si="3168"/>
        <v/>
      </c>
      <c r="G1711" s="4" t="str">
        <f t="shared" si="3169"/>
        <v/>
      </c>
      <c r="H1711" s="4" t="str">
        <f t="shared" si="3170"/>
        <v/>
      </c>
      <c r="I1711" s="4" t="str">
        <f t="shared" si="3171"/>
        <v/>
      </c>
      <c r="J1711" s="4" t="str">
        <f t="shared" si="3172"/>
        <v/>
      </c>
      <c r="K1711" s="4" t="str">
        <f t="shared" si="3173"/>
        <v/>
      </c>
      <c r="L1711" s="4" t="str">
        <f t="shared" si="3174"/>
        <v/>
      </c>
      <c r="M1711" s="4" t="str">
        <f t="shared" si="3175"/>
        <v/>
      </c>
      <c r="N1711" s="4" t="str">
        <f t="shared" si="3176"/>
        <v/>
      </c>
      <c r="O1711" s="4" t="str">
        <f t="shared" si="3177"/>
        <v/>
      </c>
      <c r="P1711" s="4" t="str">
        <f t="shared" si="3178"/>
        <v/>
      </c>
      <c r="Q1711" s="4" t="str">
        <f t="shared" si="3179"/>
        <v/>
      </c>
      <c r="R1711" s="4" t="str">
        <f t="shared" si="3180"/>
        <v/>
      </c>
      <c r="S1711" s="4" t="str">
        <f t="shared" si="3181"/>
        <v/>
      </c>
      <c r="T1711" s="4" t="str">
        <f t="shared" si="3182"/>
        <v>PACK</v>
      </c>
      <c r="U1711" s="4" t="str">
        <f t="shared" si="3183"/>
        <v/>
      </c>
      <c r="V1711" s="4" t="str">
        <f t="shared" si="3184"/>
        <v/>
      </c>
      <c r="W1711" s="4" t="str">
        <f t="shared" si="3185"/>
        <v/>
      </c>
      <c r="X1711" s="4" t="str">
        <f t="shared" si="3186"/>
        <v/>
      </c>
      <c r="Y1711" s="4">
        <f t="shared" si="3187"/>
        <v>4</v>
      </c>
      <c r="Z1711" s="4" t="str">
        <f t="shared" si="3188"/>
        <v>-</v>
      </c>
      <c r="AA1711" s="4" t="str">
        <f t="shared" si="3189"/>
        <v/>
      </c>
      <c r="AB1711" s="4" t="str">
        <f t="shared" si="3190"/>
        <v/>
      </c>
      <c r="AC1711" s="4" t="str">
        <f t="shared" si="3191"/>
        <v/>
      </c>
      <c r="AD1711" s="4" t="str">
        <f t="shared" si="3192"/>
        <v/>
      </c>
      <c r="AE1711" s="4" t="str">
        <f t="shared" si="3193"/>
        <v/>
      </c>
      <c r="AF1711" s="4">
        <f t="shared" si="3194"/>
        <v>5</v>
      </c>
      <c r="AG1711" s="4">
        <f t="shared" si="3195"/>
        <v>14</v>
      </c>
      <c r="AH1711" s="4">
        <f t="shared" si="3196"/>
        <v>9</v>
      </c>
      <c r="AI1711" s="4" t="str">
        <f t="shared" si="3197"/>
        <v>PACK</v>
      </c>
      <c r="AJ1711" s="4" t="str">
        <f t="shared" si="3198"/>
        <v>1PACK</v>
      </c>
      <c r="AK1711" s="4" t="str" cm="1">
        <f t="array" ref="AK1711">LEFT(AR1711,SUM(LEN(AR1711)-LEN(SUBSTITUTE(AR1711,{"0";"1";"2";"3";"4";"5";"6";"7";"8";"9"},""))))</f>
        <v>1</v>
      </c>
      <c r="AL1711" s="4">
        <f t="shared" si="3202"/>
        <v>13</v>
      </c>
      <c r="AM1711" s="4" t="b">
        <f>LEFT(AR1711,1)=AK1711</f>
        <v>1</v>
      </c>
      <c r="AN1711" s="4" t="str">
        <f>RIGHT(AI1711,4)</f>
        <v>PACK</v>
      </c>
      <c r="AO1711" s="4" t="b">
        <f t="shared" si="3204"/>
        <v>0</v>
      </c>
      <c r="AP1711" s="4" t="b">
        <f t="shared" si="3199"/>
        <v>0</v>
      </c>
      <c r="AQ1711" s="5" t="str">
        <f t="shared" si="3200"/>
        <v>MINICOCO</v>
      </c>
      <c r="AR1711" s="4" t="str">
        <f t="shared" si="3201"/>
        <v>1PACK</v>
      </c>
      <c r="AS1711" t="s">
        <v>2321</v>
      </c>
      <c r="AT1711" s="1" t="s">
        <v>2322</v>
      </c>
      <c r="AU1711" s="4" t="str">
        <f t="shared" ca="1" si="3157"/>
        <v/>
      </c>
      <c r="AV1711">
        <v>4500</v>
      </c>
      <c r="AW1711">
        <v>4500</v>
      </c>
      <c r="AX1711">
        <v>4500</v>
      </c>
      <c r="AY1711" t="str">
        <f t="shared" si="3160"/>
        <v>8997007640389</v>
      </c>
      <c r="AZ1711" t="str">
        <f t="shared" si="3203"/>
        <v>MINICOCO</v>
      </c>
      <c r="BA1711" t="s">
        <v>4301</v>
      </c>
      <c r="BB1711" t="s">
        <v>4301</v>
      </c>
      <c r="BC1711" s="9" t="str" cm="1">
        <f t="array" aca="1" ref="BC1711" ca="1">LEFT(AR1711,MATCH(FALSE,ISNUMBER(MID(AR1711,ROW(INDIRECT("1:"&amp;LEN(AR1711)+1)), 1) *1),0) -1)</f>
        <v>1</v>
      </c>
      <c r="BD1711" s="1"/>
      <c r="BF1711" s="21"/>
      <c r="BK1711" s="1"/>
      <c r="BM1711" s="1"/>
      <c r="BN1711" s="1"/>
      <c r="BR1711" s="22"/>
      <c r="BS1711">
        <v>0</v>
      </c>
      <c r="BT1711" s="1" t="s">
        <v>5103</v>
      </c>
    </row>
    <row r="1712" spans="1:145">
      <c r="A1712" s="4" t="str">
        <f t="shared" si="3163"/>
        <v/>
      </c>
      <c r="B1712" s="4" t="str">
        <f t="shared" si="3164"/>
        <v>PCS</v>
      </c>
      <c r="C1712" s="4" t="str">
        <f t="shared" si="3165"/>
        <v/>
      </c>
      <c r="D1712" s="4" t="str">
        <f t="shared" si="3166"/>
        <v/>
      </c>
      <c r="E1712" s="4" t="str">
        <f t="shared" si="3167"/>
        <v/>
      </c>
      <c r="F1712" s="4" t="str">
        <f t="shared" si="3168"/>
        <v/>
      </c>
      <c r="G1712" s="4" t="str">
        <f t="shared" si="3169"/>
        <v>KTK</v>
      </c>
      <c r="H1712" s="4" t="str">
        <f t="shared" si="3170"/>
        <v/>
      </c>
      <c r="I1712" s="4" t="str">
        <f t="shared" si="3171"/>
        <v/>
      </c>
      <c r="J1712" s="4" t="str">
        <f t="shared" si="3172"/>
        <v/>
      </c>
      <c r="K1712" s="4" t="str">
        <f t="shared" si="3173"/>
        <v/>
      </c>
      <c r="L1712" s="4" t="str">
        <f t="shared" si="3174"/>
        <v/>
      </c>
      <c r="M1712" s="4" t="str">
        <f t="shared" si="3175"/>
        <v/>
      </c>
      <c r="N1712" s="4" t="str">
        <f t="shared" si="3176"/>
        <v/>
      </c>
      <c r="O1712" s="4" t="str">
        <f t="shared" si="3177"/>
        <v/>
      </c>
      <c r="P1712" s="4" t="str">
        <f t="shared" si="3178"/>
        <v/>
      </c>
      <c r="Q1712" s="4" t="str">
        <f t="shared" si="3179"/>
        <v/>
      </c>
      <c r="R1712" s="4" t="str">
        <f t="shared" si="3180"/>
        <v/>
      </c>
      <c r="S1712" s="4" t="str">
        <f t="shared" si="3181"/>
        <v/>
      </c>
      <c r="T1712" s="4" t="str">
        <f t="shared" si="3182"/>
        <v/>
      </c>
      <c r="U1712" s="4" t="str">
        <f t="shared" si="3183"/>
        <v/>
      </c>
      <c r="V1712" s="4" t="str">
        <f t="shared" si="3184"/>
        <v/>
      </c>
      <c r="W1712" s="4" t="str">
        <f t="shared" si="3185"/>
        <v/>
      </c>
      <c r="X1712" s="4" t="str">
        <f t="shared" si="3186"/>
        <v/>
      </c>
      <c r="Y1712" s="4">
        <f t="shared" si="3187"/>
        <v>6</v>
      </c>
      <c r="Z1712" s="4" t="str">
        <f t="shared" si="3188"/>
        <v>-</v>
      </c>
      <c r="AA1712" s="4" t="str">
        <f t="shared" si="3189"/>
        <v>/</v>
      </c>
      <c r="AB1712" s="4" t="str">
        <f t="shared" si="3190"/>
        <v/>
      </c>
      <c r="AC1712" s="4" t="str">
        <f t="shared" si="3191"/>
        <v/>
      </c>
      <c r="AD1712" s="4" t="str">
        <f t="shared" si="3192"/>
        <v/>
      </c>
      <c r="AE1712" s="4" t="str">
        <f t="shared" si="3193"/>
        <v/>
      </c>
      <c r="AF1712" s="4">
        <f t="shared" si="3194"/>
        <v>9</v>
      </c>
      <c r="AG1712" s="4">
        <f t="shared" si="3195"/>
        <v>18</v>
      </c>
      <c r="AH1712" s="4">
        <f t="shared" si="3196"/>
        <v>9</v>
      </c>
      <c r="AI1712" s="4" t="str">
        <f t="shared" si="3197"/>
        <v>/KTK</v>
      </c>
      <c r="AJ1712" s="4" t="str">
        <f t="shared" si="3198"/>
        <v>S/KTK</v>
      </c>
      <c r="AK1712" s="4" t="str" cm="1">
        <f t="array" ref="AK1712">LEFT(AR1712,SUM(LEN(AR1712)-LEN(SUBSTITUTE(AR1712,{"0";"1";"2";"3";"4";"5";"6";"7";"8";"9"},""))))</f>
        <v>12</v>
      </c>
      <c r="AL1712" s="4">
        <f t="shared" si="3202"/>
        <v>13</v>
      </c>
      <c r="AM1712" s="4" t="b">
        <f>LEFT(AR1712,2)=AK1712</f>
        <v>1</v>
      </c>
      <c r="AN1712" s="4" t="str">
        <f t="shared" ref="AN1712:AN1727" si="3205">RIGHT(AI1712,3)</f>
        <v>KTK</v>
      </c>
      <c r="AO1712" s="4" t="b">
        <f t="shared" si="3204"/>
        <v>0</v>
      </c>
      <c r="AP1712" s="4" t="b">
        <f t="shared" si="3199"/>
        <v>0</v>
      </c>
      <c r="AQ1712" s="5" t="str">
        <f t="shared" si="3200"/>
        <v>MININORI</v>
      </c>
      <c r="AR1712" s="4" t="str">
        <f t="shared" si="3201"/>
        <v>12PCS/KTK</v>
      </c>
      <c r="AS1712" t="s">
        <v>4828</v>
      </c>
      <c r="AT1712" s="1" t="s">
        <v>2323</v>
      </c>
      <c r="AU1712" s="4" t="str">
        <f t="shared" ca="1" si="3157"/>
        <v/>
      </c>
      <c r="AV1712">
        <v>23000</v>
      </c>
      <c r="AW1712">
        <v>23000</v>
      </c>
      <c r="AX1712">
        <v>22000</v>
      </c>
      <c r="AY1712" t="str">
        <f t="shared" si="3160"/>
        <v>8997206300275</v>
      </c>
      <c r="AZ1712" t="str">
        <f t="shared" si="3203"/>
        <v>MININORI</v>
      </c>
      <c r="BA1712" t="s">
        <v>4301</v>
      </c>
      <c r="BB1712" t="s">
        <v>4301</v>
      </c>
      <c r="BC1712" s="4" t="str" cm="1">
        <f t="array" aca="1" ref="BC1712" ca="1">LEFT(AR1712,MATCH(FALSE,ISNUMBER(MID(AR1712,ROW(INDIRECT("1:"&amp;LEN(AR1712)+1)), 1) *1),0) -1)</f>
        <v>12</v>
      </c>
      <c r="BD1712" s="1"/>
      <c r="BF1712" s="21"/>
      <c r="BK1712" s="1"/>
      <c r="BM1712" s="1"/>
      <c r="BN1712" s="1"/>
      <c r="BR1712" s="22"/>
      <c r="BS1712">
        <v>0</v>
      </c>
      <c r="BT1712" s="1" t="s">
        <v>5103</v>
      </c>
    </row>
    <row r="1713" spans="1:145">
      <c r="A1713" s="4" t="str">
        <f t="shared" si="3163"/>
        <v/>
      </c>
      <c r="B1713" s="4" t="str">
        <f t="shared" si="3164"/>
        <v>PCS</v>
      </c>
      <c r="C1713" s="4" t="str">
        <f t="shared" si="3165"/>
        <v/>
      </c>
      <c r="D1713" s="4" t="str">
        <f t="shared" si="3166"/>
        <v/>
      </c>
      <c r="E1713" s="4" t="str">
        <f t="shared" si="3167"/>
        <v/>
      </c>
      <c r="F1713" s="4" t="str">
        <f t="shared" si="3168"/>
        <v/>
      </c>
      <c r="G1713" s="4" t="str">
        <f t="shared" si="3169"/>
        <v/>
      </c>
      <c r="H1713" s="4" t="str">
        <f t="shared" si="3170"/>
        <v/>
      </c>
      <c r="I1713" s="4" t="str">
        <f t="shared" si="3171"/>
        <v/>
      </c>
      <c r="J1713" s="4" t="str">
        <f t="shared" si="3172"/>
        <v/>
      </c>
      <c r="K1713" s="4" t="str">
        <f t="shared" si="3173"/>
        <v/>
      </c>
      <c r="L1713" s="4" t="str">
        <f t="shared" si="3174"/>
        <v/>
      </c>
      <c r="M1713" s="4" t="str">
        <f t="shared" si="3175"/>
        <v/>
      </c>
      <c r="N1713" s="4" t="str">
        <f t="shared" si="3176"/>
        <v/>
      </c>
      <c r="O1713" s="4" t="str">
        <f t="shared" si="3177"/>
        <v/>
      </c>
      <c r="P1713" s="4" t="str">
        <f t="shared" si="3178"/>
        <v/>
      </c>
      <c r="Q1713" s="4" t="str">
        <f t="shared" si="3179"/>
        <v/>
      </c>
      <c r="R1713" s="4" t="str">
        <f t="shared" si="3180"/>
        <v/>
      </c>
      <c r="S1713" s="4" t="str">
        <f t="shared" si="3181"/>
        <v/>
      </c>
      <c r="T1713" s="4" t="str">
        <f t="shared" si="3182"/>
        <v/>
      </c>
      <c r="U1713" s="4" t="str">
        <f t="shared" si="3183"/>
        <v/>
      </c>
      <c r="V1713" s="4" t="str">
        <f t="shared" si="3184"/>
        <v/>
      </c>
      <c r="W1713" s="4" t="str">
        <f t="shared" si="3185"/>
        <v/>
      </c>
      <c r="X1713" s="4" t="str">
        <f t="shared" si="3186"/>
        <v/>
      </c>
      <c r="Y1713" s="4">
        <f t="shared" si="3187"/>
        <v>3</v>
      </c>
      <c r="Z1713" s="4" t="str">
        <f t="shared" si="3188"/>
        <v>-</v>
      </c>
      <c r="AA1713" s="4" t="str">
        <f t="shared" si="3189"/>
        <v/>
      </c>
      <c r="AB1713" s="4" t="str">
        <f t="shared" si="3190"/>
        <v/>
      </c>
      <c r="AC1713" s="4" t="str">
        <f t="shared" si="3191"/>
        <v/>
      </c>
      <c r="AD1713" s="4" t="str">
        <f t="shared" si="3192"/>
        <v/>
      </c>
      <c r="AE1713" s="4" t="str">
        <f t="shared" si="3193"/>
        <v/>
      </c>
      <c r="AF1713" s="4">
        <f t="shared" si="3194"/>
        <v>4</v>
      </c>
      <c r="AG1713" s="4">
        <f t="shared" si="3195"/>
        <v>20</v>
      </c>
      <c r="AH1713" s="4">
        <f t="shared" si="3196"/>
        <v>16</v>
      </c>
      <c r="AI1713" s="4" t="str">
        <f t="shared" si="3197"/>
        <v>1PCS</v>
      </c>
      <c r="AJ1713" s="4" t="str">
        <f t="shared" si="3198"/>
        <v>-1PCS</v>
      </c>
      <c r="AK1713" s="4" t="str" cm="1">
        <f t="array" ref="AK1713">LEFT(AR1713,SUM(LEN(AR1713)-LEN(SUBSTITUTE(AR1713,{"0";"1";"2";"3";"4";"5";"6";"7";"8";"9"},""))))</f>
        <v>1</v>
      </c>
      <c r="AL1713" s="4">
        <f t="shared" si="3202"/>
        <v>13</v>
      </c>
      <c r="AM1713" s="4" t="b">
        <f>LEFT(AR1713,1)=AK1713</f>
        <v>1</v>
      </c>
      <c r="AN1713" s="4" t="str">
        <f t="shared" si="3205"/>
        <v>PCS</v>
      </c>
      <c r="AO1713" s="4" t="b">
        <f t="shared" si="3204"/>
        <v>0</v>
      </c>
      <c r="AP1713" s="4" t="b">
        <f t="shared" si="3199"/>
        <v>0</v>
      </c>
      <c r="AQ1713" s="5" t="str">
        <f t="shared" si="3200"/>
        <v>MINIRO STROBERY</v>
      </c>
      <c r="AR1713" s="4" t="str">
        <f t="shared" si="3201"/>
        <v>1PCS</v>
      </c>
      <c r="AS1713" t="s">
        <v>2324</v>
      </c>
      <c r="AT1713" s="1" t="s">
        <v>2325</v>
      </c>
      <c r="AU1713" s="4" t="str">
        <f t="shared" ca="1" si="3157"/>
        <v/>
      </c>
      <c r="AV1713">
        <v>1800</v>
      </c>
      <c r="AW1713">
        <v>2000</v>
      </c>
      <c r="AX1713">
        <v>1600</v>
      </c>
      <c r="AY1713" t="str">
        <f t="shared" si="3160"/>
        <v>8994391136580</v>
      </c>
      <c r="AZ1713" t="str">
        <f t="shared" si="3203"/>
        <v>MINIRO STROBERY</v>
      </c>
      <c r="BA1713" t="s">
        <v>4301</v>
      </c>
      <c r="BB1713" t="s">
        <v>4301</v>
      </c>
      <c r="BC1713" s="9" t="str" cm="1">
        <f t="array" aca="1" ref="BC1713" ca="1">LEFT(AR1713,MATCH(FALSE,ISNUMBER(MID(AR1713,ROW(INDIRECT("1:"&amp;LEN(AR1713)+1)), 1) *1),0) -1)</f>
        <v>1</v>
      </c>
      <c r="BD1713" s="1"/>
      <c r="BF1713" s="21"/>
      <c r="BK1713" s="1"/>
      <c r="BM1713" s="1"/>
      <c r="BN1713" s="1"/>
      <c r="BR1713" s="22"/>
      <c r="BS1713">
        <v>0</v>
      </c>
      <c r="BT1713" s="1" t="s">
        <v>5103</v>
      </c>
    </row>
    <row r="1714" spans="1:145">
      <c r="A1714" s="4" t="str">
        <f t="shared" si="3163"/>
        <v/>
      </c>
      <c r="B1714" s="4" t="str">
        <f t="shared" si="3164"/>
        <v>PCS</v>
      </c>
      <c r="C1714" s="4" t="str">
        <f t="shared" si="3165"/>
        <v/>
      </c>
      <c r="D1714" s="4" t="str">
        <f t="shared" si="3166"/>
        <v/>
      </c>
      <c r="E1714" s="4" t="str">
        <f t="shared" si="3167"/>
        <v/>
      </c>
      <c r="F1714" s="4" t="str">
        <f t="shared" si="3168"/>
        <v/>
      </c>
      <c r="G1714" s="4" t="str">
        <f t="shared" si="3169"/>
        <v/>
      </c>
      <c r="H1714" s="4" t="str">
        <f t="shared" si="3170"/>
        <v/>
      </c>
      <c r="I1714" s="4" t="str">
        <f t="shared" si="3171"/>
        <v/>
      </c>
      <c r="J1714" s="4" t="str">
        <f t="shared" si="3172"/>
        <v/>
      </c>
      <c r="K1714" s="4" t="str">
        <f t="shared" si="3173"/>
        <v/>
      </c>
      <c r="L1714" s="4" t="str">
        <f t="shared" si="3174"/>
        <v/>
      </c>
      <c r="M1714" s="4" t="str">
        <f t="shared" si="3175"/>
        <v/>
      </c>
      <c r="N1714" s="4" t="str">
        <f t="shared" si="3176"/>
        <v/>
      </c>
      <c r="O1714" s="4" t="str">
        <f t="shared" si="3177"/>
        <v/>
      </c>
      <c r="P1714" s="4" t="str">
        <f t="shared" si="3178"/>
        <v/>
      </c>
      <c r="Q1714" s="4" t="str">
        <f t="shared" si="3179"/>
        <v/>
      </c>
      <c r="R1714" s="4" t="str">
        <f t="shared" si="3180"/>
        <v/>
      </c>
      <c r="S1714" s="4" t="str">
        <f t="shared" si="3181"/>
        <v/>
      </c>
      <c r="T1714" s="4" t="str">
        <f t="shared" si="3182"/>
        <v/>
      </c>
      <c r="U1714" s="4" t="str">
        <f t="shared" si="3183"/>
        <v/>
      </c>
      <c r="V1714" s="4" t="str">
        <f t="shared" si="3184"/>
        <v/>
      </c>
      <c r="W1714" s="4" t="str">
        <f t="shared" si="3185"/>
        <v/>
      </c>
      <c r="X1714" s="4" t="str">
        <f t="shared" si="3186"/>
        <v/>
      </c>
      <c r="Y1714" s="4">
        <f t="shared" si="3187"/>
        <v>3</v>
      </c>
      <c r="Z1714" s="4" t="str">
        <f t="shared" si="3188"/>
        <v>-</v>
      </c>
      <c r="AA1714" s="4" t="str">
        <f t="shared" si="3189"/>
        <v/>
      </c>
      <c r="AB1714" s="4" t="str">
        <f t="shared" si="3190"/>
        <v/>
      </c>
      <c r="AC1714" s="4" t="str">
        <f t="shared" si="3191"/>
        <v/>
      </c>
      <c r="AD1714" s="4" t="str">
        <f t="shared" si="3192"/>
        <v/>
      </c>
      <c r="AE1714" s="4" t="str">
        <f t="shared" si="3193"/>
        <v/>
      </c>
      <c r="AF1714" s="4">
        <f t="shared" si="3194"/>
        <v>4</v>
      </c>
      <c r="AG1714" s="4">
        <f t="shared" si="3195"/>
        <v>24</v>
      </c>
      <c r="AH1714" s="4">
        <f t="shared" si="3196"/>
        <v>20</v>
      </c>
      <c r="AI1714" s="4" t="str">
        <f t="shared" si="3197"/>
        <v>1PCS</v>
      </c>
      <c r="AJ1714" s="4" t="str">
        <f t="shared" si="3198"/>
        <v>-1PCS</v>
      </c>
      <c r="AK1714" s="4" t="str" cm="1">
        <f t="array" ref="AK1714">LEFT(AR1714,SUM(LEN(AR1714)-LEN(SUBSTITUTE(AR1714,{"0";"1";"2";"3";"4";"5";"6";"7";"8";"9"},""))))</f>
        <v>1</v>
      </c>
      <c r="AL1714" s="4">
        <f t="shared" si="3202"/>
        <v>13</v>
      </c>
      <c r="AM1714" s="4" t="b">
        <f>LEFT(AR1714,1)=AK1714</f>
        <v>1</v>
      </c>
      <c r="AN1714" s="4" t="str">
        <f t="shared" si="3205"/>
        <v>PCS</v>
      </c>
      <c r="AO1714" s="4" t="b">
        <f t="shared" si="3204"/>
        <v>0</v>
      </c>
      <c r="AP1714" s="4" t="b">
        <f t="shared" si="3199"/>
        <v>0</v>
      </c>
      <c r="AQ1714" s="5" t="str">
        <f t="shared" si="3200"/>
        <v>MINIRO WAFER COKLAT</v>
      </c>
      <c r="AR1714" s="4" t="str">
        <f t="shared" si="3201"/>
        <v>1PCS</v>
      </c>
      <c r="AS1714" t="s">
        <v>4887</v>
      </c>
      <c r="AT1714" s="1" t="s">
        <v>2326</v>
      </c>
      <c r="AU1714" s="4" t="str">
        <f t="shared" ca="1" si="3157"/>
        <v/>
      </c>
      <c r="AV1714">
        <v>1800</v>
      </c>
      <c r="AW1714">
        <v>2000</v>
      </c>
      <c r="AX1714">
        <v>1600</v>
      </c>
      <c r="AY1714" t="str">
        <f t="shared" si="3160"/>
        <v>8994391136597</v>
      </c>
      <c r="AZ1714" t="str">
        <f t="shared" si="3203"/>
        <v>MINIRO WAFER COKLAT</v>
      </c>
      <c r="BA1714" t="s">
        <v>4301</v>
      </c>
      <c r="BB1714" t="s">
        <v>4301</v>
      </c>
      <c r="BC1714" s="9" t="str" cm="1">
        <f t="array" aca="1" ref="BC1714" ca="1">LEFT(AR1714,MATCH(FALSE,ISNUMBER(MID(AR1714,ROW(INDIRECT("1:"&amp;LEN(AR1714)+1)), 1) *1),0) -1)</f>
        <v>1</v>
      </c>
      <c r="BD1714" s="1"/>
      <c r="BF1714" s="21"/>
      <c r="BK1714" s="1"/>
      <c r="BM1714" s="1"/>
      <c r="BN1714" s="1"/>
      <c r="BR1714" s="22"/>
      <c r="BS1714">
        <v>0</v>
      </c>
      <c r="BT1714" s="1" t="s">
        <v>5103</v>
      </c>
    </row>
    <row r="1715" spans="1:145">
      <c r="A1715" s="4" t="str">
        <f t="shared" si="3163"/>
        <v/>
      </c>
      <c r="B1715" s="4" t="str">
        <f t="shared" si="3164"/>
        <v/>
      </c>
      <c r="C1715" s="4" t="str">
        <f t="shared" si="3165"/>
        <v/>
      </c>
      <c r="D1715" s="4" t="str">
        <f t="shared" si="3166"/>
        <v>BTL</v>
      </c>
      <c r="E1715" s="4" t="str">
        <f t="shared" si="3167"/>
        <v/>
      </c>
      <c r="F1715" s="4" t="str">
        <f t="shared" si="3168"/>
        <v/>
      </c>
      <c r="G1715" s="4" t="str">
        <f t="shared" si="3169"/>
        <v/>
      </c>
      <c r="H1715" s="4" t="str">
        <f t="shared" si="3170"/>
        <v/>
      </c>
      <c r="I1715" s="4" t="str">
        <f t="shared" si="3171"/>
        <v/>
      </c>
      <c r="J1715" s="4" t="str">
        <f t="shared" si="3172"/>
        <v/>
      </c>
      <c r="K1715" s="4" t="str">
        <f t="shared" si="3173"/>
        <v/>
      </c>
      <c r="L1715" s="4" t="str">
        <f t="shared" si="3174"/>
        <v/>
      </c>
      <c r="M1715" s="4" t="str">
        <f t="shared" si="3175"/>
        <v/>
      </c>
      <c r="N1715" s="4" t="str">
        <f t="shared" si="3176"/>
        <v/>
      </c>
      <c r="O1715" s="4" t="str">
        <f t="shared" si="3177"/>
        <v/>
      </c>
      <c r="P1715" s="4" t="str">
        <f t="shared" si="3178"/>
        <v/>
      </c>
      <c r="Q1715" s="4" t="str">
        <f t="shared" si="3179"/>
        <v/>
      </c>
      <c r="R1715" s="4" t="str">
        <f t="shared" si="3180"/>
        <v/>
      </c>
      <c r="S1715" s="4" t="str">
        <f t="shared" si="3181"/>
        <v/>
      </c>
      <c r="T1715" s="4" t="str">
        <f t="shared" si="3182"/>
        <v/>
      </c>
      <c r="U1715" s="4" t="str">
        <f t="shared" si="3183"/>
        <v/>
      </c>
      <c r="V1715" s="4" t="str">
        <f t="shared" si="3184"/>
        <v/>
      </c>
      <c r="W1715" s="4" t="str">
        <f t="shared" si="3185"/>
        <v/>
      </c>
      <c r="X1715" s="4" t="str">
        <f t="shared" si="3186"/>
        <v/>
      </c>
      <c r="Y1715" s="4">
        <f t="shared" si="3187"/>
        <v>3</v>
      </c>
      <c r="Z1715" s="4" t="str">
        <f t="shared" si="3188"/>
        <v>-</v>
      </c>
      <c r="AA1715" s="4" t="str">
        <f t="shared" si="3189"/>
        <v/>
      </c>
      <c r="AB1715" s="4" t="str">
        <f t="shared" si="3190"/>
        <v/>
      </c>
      <c r="AC1715" s="4" t="str">
        <f t="shared" si="3191"/>
        <v/>
      </c>
      <c r="AD1715" s="4" t="str">
        <f t="shared" si="3192"/>
        <v/>
      </c>
      <c r="AE1715" s="4" t="str">
        <f t="shared" si="3193"/>
        <v/>
      </c>
      <c r="AF1715" s="4">
        <f t="shared" si="3194"/>
        <v>4</v>
      </c>
      <c r="AG1715" s="4">
        <f t="shared" si="3195"/>
        <v>31</v>
      </c>
      <c r="AH1715" s="4">
        <f t="shared" si="3196"/>
        <v>27</v>
      </c>
      <c r="AI1715" s="4" t="str">
        <f t="shared" si="3197"/>
        <v>1BTL</v>
      </c>
      <c r="AJ1715" s="4" t="str">
        <f t="shared" si="3198"/>
        <v>-1BTL</v>
      </c>
      <c r="AK1715" s="4" t="str" cm="1">
        <f t="array" ref="AK1715">LEFT(AR1715,SUM(LEN(AR1715)-LEN(SUBSTITUTE(AR1715,{"0";"1";"2";"3";"4";"5";"6";"7";"8";"9"},""))))</f>
        <v>1</v>
      </c>
      <c r="AL1715" s="4">
        <f t="shared" si="3202"/>
        <v>13</v>
      </c>
      <c r="AM1715" s="4" t="b">
        <f>LEFT(AR1715,1)=AK1715</f>
        <v>1</v>
      </c>
      <c r="AN1715" s="4" t="str">
        <f t="shared" si="3205"/>
        <v>BTL</v>
      </c>
      <c r="AO1715" s="4" t="b">
        <f t="shared" si="3204"/>
        <v>0</v>
      </c>
      <c r="AP1715" s="4" t="b">
        <f t="shared" si="3199"/>
        <v>0</v>
      </c>
      <c r="AQ1715" s="5" t="str">
        <f t="shared" si="3200"/>
        <v>MINUMAN BIG BLUBERRY 325ML</v>
      </c>
      <c r="AR1715" s="4" t="str">
        <f t="shared" si="3201"/>
        <v>1BTL</v>
      </c>
      <c r="AS1715" t="s">
        <v>4656</v>
      </c>
      <c r="AT1715" s="1" t="s">
        <v>2327</v>
      </c>
      <c r="AU1715" s="4" t="str">
        <f t="shared" ca="1" si="3157"/>
        <v/>
      </c>
      <c r="AV1715">
        <v>4000</v>
      </c>
      <c r="AW1715">
        <v>4000</v>
      </c>
      <c r="AX1715">
        <v>3183</v>
      </c>
      <c r="AY1715" t="str">
        <f t="shared" si="3160"/>
        <v>8997025063627</v>
      </c>
      <c r="AZ1715" t="str">
        <f t="shared" si="3203"/>
        <v>MINUMAN BIG BLUBERRY 325ML</v>
      </c>
      <c r="BA1715" t="s">
        <v>4301</v>
      </c>
      <c r="BB1715" t="s">
        <v>4301</v>
      </c>
      <c r="BC1715" s="9" t="str" cm="1">
        <f t="array" aca="1" ref="BC1715" ca="1">LEFT(AR1715,MATCH(FALSE,ISNUMBER(MID(AR1715,ROW(INDIRECT("1:"&amp;LEN(AR1715)+1)), 1) *1),0) -1)</f>
        <v>1</v>
      </c>
      <c r="BD1715" s="1"/>
      <c r="BF1715" s="21"/>
      <c r="BK1715" s="1"/>
      <c r="BM1715" s="1"/>
      <c r="BN1715" s="1"/>
      <c r="BR1715" s="22"/>
      <c r="BS1715">
        <v>0</v>
      </c>
      <c r="BT1715" s="1" t="s">
        <v>5103</v>
      </c>
    </row>
    <row r="1716" spans="1:145">
      <c r="A1716" s="4" t="str">
        <f t="shared" si="3163"/>
        <v/>
      </c>
      <c r="B1716" s="4" t="str">
        <f t="shared" si="3164"/>
        <v/>
      </c>
      <c r="C1716" s="4" t="str">
        <f t="shared" si="3165"/>
        <v/>
      </c>
      <c r="D1716" s="4" t="str">
        <f t="shared" si="3166"/>
        <v>BTL</v>
      </c>
      <c r="E1716" s="4" t="str">
        <f t="shared" si="3167"/>
        <v/>
      </c>
      <c r="F1716" s="4" t="str">
        <f t="shared" si="3168"/>
        <v/>
      </c>
      <c r="G1716" s="4" t="str">
        <f t="shared" si="3169"/>
        <v/>
      </c>
      <c r="H1716" s="4" t="str">
        <f t="shared" si="3170"/>
        <v/>
      </c>
      <c r="I1716" s="4" t="str">
        <f t="shared" si="3171"/>
        <v/>
      </c>
      <c r="J1716" s="4" t="str">
        <f t="shared" si="3172"/>
        <v/>
      </c>
      <c r="K1716" s="4" t="str">
        <f t="shared" si="3173"/>
        <v/>
      </c>
      <c r="L1716" s="4" t="str">
        <f t="shared" si="3174"/>
        <v/>
      </c>
      <c r="M1716" s="4" t="str">
        <f t="shared" si="3175"/>
        <v/>
      </c>
      <c r="N1716" s="4" t="str">
        <f t="shared" si="3176"/>
        <v/>
      </c>
      <c r="O1716" s="4" t="str">
        <f t="shared" si="3177"/>
        <v/>
      </c>
      <c r="P1716" s="4" t="str">
        <f t="shared" si="3178"/>
        <v/>
      </c>
      <c r="Q1716" s="4" t="str">
        <f t="shared" si="3179"/>
        <v/>
      </c>
      <c r="R1716" s="4" t="str">
        <f t="shared" si="3180"/>
        <v/>
      </c>
      <c r="S1716" s="4" t="str">
        <f t="shared" si="3181"/>
        <v/>
      </c>
      <c r="T1716" s="4" t="str">
        <f t="shared" si="3182"/>
        <v/>
      </c>
      <c r="U1716" s="4" t="str">
        <f t="shared" si="3183"/>
        <v/>
      </c>
      <c r="V1716" s="4" t="str">
        <f t="shared" si="3184"/>
        <v/>
      </c>
      <c r="W1716" s="4" t="str">
        <f t="shared" si="3185"/>
        <v/>
      </c>
      <c r="X1716" s="4" t="str">
        <f t="shared" si="3186"/>
        <v/>
      </c>
      <c r="Y1716" s="4">
        <f t="shared" si="3187"/>
        <v>3</v>
      </c>
      <c r="Z1716" s="4" t="str">
        <f t="shared" si="3188"/>
        <v>-</v>
      </c>
      <c r="AA1716" s="4" t="str">
        <f t="shared" si="3189"/>
        <v/>
      </c>
      <c r="AB1716" s="4" t="str">
        <f t="shared" si="3190"/>
        <v/>
      </c>
      <c r="AC1716" s="4" t="str">
        <f t="shared" si="3191"/>
        <v/>
      </c>
      <c r="AD1716" s="4" t="str">
        <f t="shared" si="3192"/>
        <v/>
      </c>
      <c r="AE1716" s="4" t="str">
        <f t="shared" si="3193"/>
        <v/>
      </c>
      <c r="AF1716" s="4">
        <f t="shared" si="3194"/>
        <v>4</v>
      </c>
      <c r="AG1716" s="4">
        <f t="shared" si="3195"/>
        <v>27</v>
      </c>
      <c r="AH1716" s="4">
        <f t="shared" si="3196"/>
        <v>23</v>
      </c>
      <c r="AI1716" s="4" t="str">
        <f t="shared" si="3197"/>
        <v>1BTL</v>
      </c>
      <c r="AJ1716" s="4" t="str">
        <f t="shared" si="3198"/>
        <v>-1BTL</v>
      </c>
      <c r="AK1716" s="4" t="str" cm="1">
        <f t="array" ref="AK1716">LEFT(AR1716,SUM(LEN(AR1716)-LEN(SUBSTITUTE(AR1716,{"0";"1";"2";"3";"4";"5";"6";"7";"8";"9"},""))))</f>
        <v>1</v>
      </c>
      <c r="AL1716" s="4">
        <f t="shared" si="3202"/>
        <v>13</v>
      </c>
      <c r="AM1716" s="4" t="b">
        <f>LEFT(AR1716,1)=AK1716</f>
        <v>1</v>
      </c>
      <c r="AN1716" s="4" t="str">
        <f t="shared" si="3205"/>
        <v>BTL</v>
      </c>
      <c r="AO1716" s="4" t="b">
        <f>IF((AQ1716=DL1718)=TRUE,TRUE,IF((AQ1715=AQ1716)=TRUE,TRUE,FALSE))</f>
        <v>0</v>
      </c>
      <c r="AP1716" s="4" t="b">
        <f t="shared" si="3199"/>
        <v>0</v>
      </c>
      <c r="AQ1716" s="5" t="str">
        <f t="shared" si="3200"/>
        <v>MINUMAN BIG COLA 325ML</v>
      </c>
      <c r="AR1716" s="4" t="str">
        <f t="shared" si="3201"/>
        <v>1BTL</v>
      </c>
      <c r="AS1716" t="s">
        <v>4657</v>
      </c>
      <c r="AT1716" s="1" t="s">
        <v>2328</v>
      </c>
      <c r="AU1716" s="4" t="str">
        <f ca="1">IF(IF(IF(AQ1716=DL1718,10,0)+IF(NOT(AN1716=$AU$1)=TRUE,10,0)=
20,"XXXX",IF(IF((BC1716+1)=2,0,1)+IF(AN1716=$AU$1,1,0)=2,TRUE,""))
="",IF(IF(AQ1716=AQ1715,10,0)+IF(NOT(AN1716=$AU$1)=TRUE,10,0)=
20,"XXXX",IF(IF((BC1716+1)=2,0,1)+IF(AN1716=$AU$1,1,0)=2,TRUE,
"")),IF(IF(AQ1716=DL1718,10,0)+IF(NOT(AN1716=$AU$1)=TRUE,10,0)=
20,"XXXX",IF(IF((BC1716+1)=2,0,1)+IF(AN1716=$AU$1,1,0)=2,TRUE,"")))</f>
        <v/>
      </c>
      <c r="AV1716">
        <v>4000</v>
      </c>
      <c r="AW1716">
        <v>4000</v>
      </c>
      <c r="AX1716">
        <v>3183</v>
      </c>
      <c r="AY1716" t="str">
        <f t="shared" si="3160"/>
        <v>8997025060008</v>
      </c>
      <c r="AZ1716" t="str">
        <f t="shared" si="3203"/>
        <v>MINUMAN BIG COLA 325ML</v>
      </c>
      <c r="BA1716" t="s">
        <v>4301</v>
      </c>
      <c r="BB1716" t="s">
        <v>4301</v>
      </c>
      <c r="BC1716" s="9" t="str" cm="1">
        <f t="array" aca="1" ref="BC1716" ca="1">LEFT(AR1716,MATCH(FALSE,ISNUMBER(MID(AR1716,ROW(INDIRECT("1:"&amp;LEN(AR1716)+1)), 1) *1),0) -1)</f>
        <v>1</v>
      </c>
      <c r="BD1716" s="1"/>
      <c r="BF1716" s="21"/>
      <c r="BK1716" s="1"/>
      <c r="BM1716" s="1"/>
      <c r="BN1716" s="1"/>
      <c r="BR1716" s="22"/>
      <c r="BS1716">
        <v>0</v>
      </c>
      <c r="BT1716" s="1" t="s">
        <v>5103</v>
      </c>
    </row>
    <row r="1718" spans="1:145">
      <c r="A1718" s="4" t="str">
        <f t="shared" si="3163"/>
        <v/>
      </c>
      <c r="B1718" s="4" t="str">
        <f t="shared" si="3164"/>
        <v/>
      </c>
      <c r="C1718" s="4" t="str">
        <f t="shared" si="3165"/>
        <v>BKS</v>
      </c>
      <c r="D1718" s="4" t="str">
        <f t="shared" si="3166"/>
        <v/>
      </c>
      <c r="E1718" s="4" t="str">
        <f t="shared" si="3167"/>
        <v/>
      </c>
      <c r="F1718" s="4" t="str">
        <f t="shared" si="3168"/>
        <v/>
      </c>
      <c r="G1718" s="4" t="str">
        <f t="shared" si="3169"/>
        <v/>
      </c>
      <c r="H1718" s="4" t="str">
        <f t="shared" si="3170"/>
        <v/>
      </c>
      <c r="I1718" s="4" t="str">
        <f t="shared" si="3171"/>
        <v/>
      </c>
      <c r="J1718" s="4" t="str">
        <f t="shared" si="3172"/>
        <v/>
      </c>
      <c r="K1718" s="4" t="str">
        <f t="shared" si="3173"/>
        <v/>
      </c>
      <c r="L1718" s="4" t="str">
        <f t="shared" si="3174"/>
        <v/>
      </c>
      <c r="M1718" s="4" t="str">
        <f t="shared" si="3175"/>
        <v/>
      </c>
      <c r="N1718" s="4" t="str">
        <f t="shared" si="3176"/>
        <v/>
      </c>
      <c r="O1718" s="4" t="str">
        <f t="shared" si="3177"/>
        <v/>
      </c>
      <c r="P1718" s="4" t="str">
        <f t="shared" si="3178"/>
        <v/>
      </c>
      <c r="Q1718" s="4" t="str">
        <f t="shared" si="3179"/>
        <v/>
      </c>
      <c r="R1718" s="4" t="str">
        <f t="shared" si="3180"/>
        <v/>
      </c>
      <c r="S1718" s="4" t="str">
        <f t="shared" si="3181"/>
        <v/>
      </c>
      <c r="T1718" s="4" t="str">
        <f t="shared" si="3182"/>
        <v/>
      </c>
      <c r="U1718" s="4" t="str">
        <f t="shared" si="3183"/>
        <v/>
      </c>
      <c r="V1718" s="4" t="str">
        <f t="shared" si="3184"/>
        <v/>
      </c>
      <c r="W1718" s="4" t="str">
        <f t="shared" si="3185"/>
        <v/>
      </c>
      <c r="X1718" s="4" t="str">
        <f t="shared" si="3186"/>
        <v/>
      </c>
      <c r="Y1718" s="4">
        <f t="shared" si="3187"/>
        <v>3</v>
      </c>
      <c r="Z1718" s="4" t="str">
        <f t="shared" si="3188"/>
        <v>-</v>
      </c>
      <c r="AA1718" s="4" t="str">
        <f t="shared" si="3189"/>
        <v/>
      </c>
      <c r="AB1718" s="4" t="str">
        <f t="shared" si="3190"/>
        <v/>
      </c>
      <c r="AC1718" s="4" t="str">
        <f t="shared" si="3191"/>
        <v/>
      </c>
      <c r="AD1718" s="4" t="str">
        <f t="shared" si="3192"/>
        <v/>
      </c>
      <c r="AE1718" s="4" t="str">
        <f t="shared" si="3193"/>
        <v/>
      </c>
      <c r="AF1718" s="4">
        <f t="shared" si="3194"/>
        <v>4</v>
      </c>
      <c r="AG1718" s="4">
        <f t="shared" si="3195"/>
        <v>28</v>
      </c>
      <c r="AH1718" s="4">
        <f t="shared" si="3196"/>
        <v>24</v>
      </c>
      <c r="AI1718" s="4" t="str">
        <f t="shared" si="3197"/>
        <v>1BKS</v>
      </c>
      <c r="AJ1718" s="4" t="str">
        <f t="shared" si="3198"/>
        <v>-1BKS</v>
      </c>
      <c r="AK1718" s="4" t="str" cm="1">
        <f t="array" ref="AK1718">LEFT(AR1718,SUM(LEN(AR1718)-LEN(SUBSTITUTE(AR1718,{"0";"1";"2";"3";"4";"5";"6";"7";"8";"9"},""))))</f>
        <v>1</v>
      </c>
      <c r="AL1718" s="4">
        <f t="shared" si="3202"/>
        <v>13</v>
      </c>
      <c r="AM1718" s="4" t="b">
        <f>LEFT(AR1718,1)=AK1718</f>
        <v>1</v>
      </c>
      <c r="AN1718" s="4" t="str">
        <f t="shared" si="3205"/>
        <v>BKS</v>
      </c>
      <c r="AO1718" s="4" t="b">
        <f>IF((AQ1718=AQ1719)=TRUE,TRUE,IF((DL1718=AQ1718)=TRUE,TRUE,FALSE))</f>
        <v>1</v>
      </c>
      <c r="AP1718" s="4" t="b">
        <f t="shared" si="3199"/>
        <v>0</v>
      </c>
      <c r="AQ1718" s="5" t="str">
        <f t="shared" si="3200"/>
        <v>MINYAK BIMOLI KLASIK 1L</v>
      </c>
      <c r="AR1718" s="4" t="str">
        <f t="shared" si="3201"/>
        <v>1BKS</v>
      </c>
      <c r="AS1718" t="s">
        <v>2330</v>
      </c>
      <c r="AT1718" s="1" t="s">
        <v>2331</v>
      </c>
      <c r="AU1718" s="4" t="str">
        <f ca="1">IF(IF(IF(AQ1718=AQ1719,10,0)+IF(NOT(AN1718=$AU$1)=TRUE,10,0)=
20,"XXXX",IF(IF((BC1718+1)=2,0,1)+IF(AN1718=$AU$1,1,0)=2,TRUE,""))
="",IF(IF(AQ1718=DL1718,10,0)+IF(NOT(AN1718=$AU$1)=TRUE,10,0)=
20,"XXXX",IF(IF((BC1718+1)=2,0,1)+IF(AN1718=$AU$1,1,0)=2,TRUE,
"")),IF(IF(AQ1718=AQ1719,10,0)+IF(NOT(AN1718=$AU$1)=TRUE,10,0)=
20,"XXXX",IF(IF((BC1718+1)=2,0,1)+IF(AN1718=$AU$1,1,0)=2,TRUE,"")))</f>
        <v>XXXX</v>
      </c>
      <c r="AV1718">
        <v>20000</v>
      </c>
      <c r="AW1718">
        <v>20500</v>
      </c>
      <c r="AX1718">
        <v>18917</v>
      </c>
      <c r="AY1718" t="str">
        <f t="shared" si="3160"/>
        <v>8992628022156</v>
      </c>
      <c r="AZ1718" t="str">
        <f t="shared" si="3203"/>
        <v>MINYAK BIMOLI KLASIK 1L</v>
      </c>
      <c r="BA1718" t="s">
        <v>4301</v>
      </c>
      <c r="BB1718" t="s">
        <v>4301</v>
      </c>
      <c r="BC1718" s="9" t="str" cm="1">
        <f t="array" aca="1" ref="BC1718" ca="1">LEFT(AR1718,MATCH(FALSE,ISNUMBER(MID(AR1718,ROW(INDIRECT("1:"&amp;LEN(AR1718)+1)), 1) *1),0) -1)</f>
        <v>1</v>
      </c>
      <c r="BD1718" s="1"/>
      <c r="BF1718" s="21"/>
      <c r="BK1718" s="1"/>
      <c r="BM1718" s="1"/>
      <c r="BN1718" s="1"/>
      <c r="BR1718" s="22"/>
      <c r="BS1718">
        <v>0</v>
      </c>
      <c r="BT1718" s="1" t="s">
        <v>5103</v>
      </c>
      <c r="BV1718" s="4" t="str">
        <f>IF(IFERROR(SEARCH($A$1,DN1718),0)&gt;0,$A$1,"")</f>
        <v/>
      </c>
      <c r="BW1718" s="4" t="str">
        <f>IF(IFERROR(SEARCH($B$1,DN1718),0)&gt;0,$B$1,"")</f>
        <v/>
      </c>
      <c r="BX1718" s="4" t="str">
        <f>IF(IFERROR(SEARCH($C$1,DN1718),0)&gt;0,$C$1,"")</f>
        <v>BKS</v>
      </c>
      <c r="BY1718" s="4" t="str">
        <f>IF(IFERROR(SEARCH($D$1,DN1718),0)&gt;0,$D$1,"")</f>
        <v/>
      </c>
      <c r="BZ1718" s="4" t="str">
        <f>IF(IFERROR(SEARCH($E$1,DN1718),0)&gt;0,$E$1,"")</f>
        <v/>
      </c>
      <c r="CA1718" s="4" t="str">
        <f>IF(IFERROR(SEARCH($F$1,DN1718),0)&gt;0,$F$1,"")</f>
        <v/>
      </c>
      <c r="CB1718" s="4" t="str">
        <f>IF(IFERROR(SEARCH($G$1,DN1718),0)&gt;0,$G$1,"")</f>
        <v/>
      </c>
      <c r="CC1718" s="4" t="str">
        <f>IF(IFERROR(SEARCH($H$1,DN1718),0)&gt;0,$H$1,"")</f>
        <v/>
      </c>
      <c r="CD1718" s="4" t="str">
        <f>IF(IFERROR(SEARCH($I$1,DN1718),0)&gt;0,$I$1,"")</f>
        <v/>
      </c>
      <c r="CE1718" s="4" t="str">
        <f>IF(IFERROR(SEARCH($J$1,DN1718),0)&gt;0,$J$1,"")</f>
        <v/>
      </c>
      <c r="CF1718" s="4" t="str">
        <f>IF(IFERROR(SEARCH($K$1,DN1718),0)&gt;0,$K$1,"")</f>
        <v/>
      </c>
      <c r="CG1718" s="4" t="str">
        <f>IF(IFERROR(SEARCH($L$1,DN1718),0)&gt;0,$L$1,"")</f>
        <v/>
      </c>
      <c r="CH1718" s="4" t="str">
        <f>IF(IFERROR(SEARCH($M$1,DN1718),0)&gt;0,$M$1,"")</f>
        <v/>
      </c>
      <c r="CI1718" s="4" t="str">
        <f>IF(IFERROR(SEARCH($N$1,DN1718),0)&gt;0,$N$1,"")</f>
        <v/>
      </c>
      <c r="CJ1718" s="4" t="str">
        <f>IF(IFERROR(SEARCH($O$1,DN1718),0)&gt;0,$O$1,"")</f>
        <v>DUS</v>
      </c>
      <c r="CK1718" s="4" t="str">
        <f>IF(IFERROR(SEARCH($P$1,DN1718),0)&gt;0,$P$1,"")</f>
        <v/>
      </c>
      <c r="CL1718" s="4" t="str">
        <f>IF(IFERROR(SEARCH($Q$1,DN1718),0)&gt;0,$Q$1,"")</f>
        <v/>
      </c>
      <c r="CM1718" s="4" t="str">
        <f>IF(IFERROR(SEARCH($R$1,DN1718),0)&gt;0,$R$1,"")</f>
        <v/>
      </c>
      <c r="CN1718" s="4" t="str">
        <f>IF(IFERROR(SEARCH($S$1,DN1718),0)&gt;0,$S$1,"")</f>
        <v/>
      </c>
      <c r="CO1718" s="4" t="str">
        <f>IF(IFERROR(SEARCH($T$1,DN1718),0)&gt;0,$T$1,"")</f>
        <v/>
      </c>
      <c r="CP1718" s="4" t="str">
        <f>IF(IFERROR(SEARCH($U$1,DN1718),0)&gt;0,$U$1,"")</f>
        <v/>
      </c>
      <c r="CQ1718" s="4" t="str">
        <f>IF(IFERROR(SEARCH($V$1,DN1718),0)&gt;0,$V$1,"")</f>
        <v/>
      </c>
      <c r="CR1718" s="4" t="str">
        <f>IF(IFERROR(SEARCH($W$1,DN1718),0)&gt;0,$W$1,"")</f>
        <v/>
      </c>
      <c r="CS1718" s="4" t="str">
        <f>IF(IFERROR(SEARCH($X$1,DN1718),0)&gt;0,$X$1,"")</f>
        <v/>
      </c>
      <c r="CT1718" s="4">
        <f>LEN(BW1718)+LEN(BX1718)+LEN(BY1718)+LEN(BZ1718)+LEN(CA1718)+LEN(CO1718)+LEN(CB1718)+LEN(CC1718)+LEN(CD1718)+LEN(CE1718)+LEN(CF1718)+LEN(CG1718)+LEN(CH1718)+LEN(CI1718)+LEN(CP1718)+LEN(CJ1718)+LEN(CK1718)+LEN(CQ1718)+LEN(BV1718)+LEN(CL1718)+LEN(CS1718)+LEN(CM1718)+LEN(CR1718)+LEN(CN1718)</f>
        <v>6</v>
      </c>
      <c r="CU1718" s="4" t="str">
        <f>IF(IFERROR(SEARCH($Z$1,DN1718),0)&gt;0,$Z$1,"")</f>
        <v>-</v>
      </c>
      <c r="CV1718" s="4" t="str">
        <f>IF(IFERROR(SEARCH($AA$1,DN1718),0)&gt;0,$AA$1,"")</f>
        <v>/</v>
      </c>
      <c r="CW1718" s="4" t="str">
        <f>IF(IFERROR(SEARCH($AB$1,DN1718),0)&gt;0,$AB$1,"")</f>
        <v/>
      </c>
      <c r="CX1718" s="4" t="str">
        <f>IF(IFERROR(SEARCH($AC$1,DN1718),0)&gt;0,$AC$1,"")</f>
        <v/>
      </c>
      <c r="CY1718" s="4" t="str">
        <f>IF(IFERROR(SEARCH($AD$1,DN1718),0)&gt;0,$AD$1,"")</f>
        <v/>
      </c>
      <c r="CZ1718" s="4" t="str">
        <f>IF(IFERROR(SEARCH($AE$1,DN1718),0)&gt;0,$AE$1,"")</f>
        <v/>
      </c>
      <c r="DA1718" s="4">
        <f>LEN(DM1718)</f>
        <v>9</v>
      </c>
      <c r="DB1718" s="4">
        <f>LEN(DN1718)</f>
        <v>33</v>
      </c>
      <c r="DC1718" s="4">
        <f>DB1718-DA1718</f>
        <v>24</v>
      </c>
      <c r="DD1718" s="4" t="str">
        <f>RIGHT(DN1718,4)</f>
        <v>/DUS</v>
      </c>
      <c r="DE1718" s="4" t="str">
        <f>RIGHT(DN1718,5)</f>
        <v>S/DUS</v>
      </c>
      <c r="DF1718" s="4" t="str" cm="1">
        <f t="array" ref="DF1718">LEFT(DM1718,SUM(LEN(DM1718)-LEN(SUBSTITUTE(DM1718,{"0";"1";"2";"3";"4";"5";"6";"7";"8";"9"},""))))</f>
        <v>12</v>
      </c>
      <c r="DG1718" s="4">
        <f>LEN(DT1718)</f>
        <v>13</v>
      </c>
      <c r="DH1718" s="4" t="b">
        <f>LEFT(DM1718,2)=DF1718</f>
        <v>1</v>
      </c>
      <c r="DI1718" s="4" t="str">
        <f>RIGHT(DD1718,3)</f>
        <v>DUS</v>
      </c>
      <c r="DJ1718" s="4" t="b">
        <f>IF((DL1718=AQ1718)=TRUE,TRUE,IF((AQ1716=DL1718)=TRUE,TRUE,FALSE))</f>
        <v>1</v>
      </c>
      <c r="DK1718" s="4" t="b">
        <f>LEFT(DN1718,2)=LEFT(DO1718,2)</f>
        <v>0</v>
      </c>
      <c r="DL1718" s="5" t="str">
        <f>LEFT(DN1718,(DC1718-1))</f>
        <v>MINYAK BIMOLI KLASIK 1L</v>
      </c>
      <c r="DM1718" s="4" t="str">
        <f>IFERROR(RIGHT(DN1718,LEN(DN1718)-FIND("-",DN1718)),1)</f>
        <v>12BKS/DUS</v>
      </c>
      <c r="DN1718" t="s">
        <v>2329</v>
      </c>
      <c r="DO1718" s="1"/>
      <c r="DP1718" s="4" t="b">
        <f ca="1">IF(IF(IF(DL1718=AQ1718,10,0)+IF(NOT(DI1718=$AU$1)=TRUE,10,0)=
20,"XXXX",IF(IF((DX1718+1)=2,0,1)+IF(DI1718=$AU$1,1,0)=2,TRUE,""))
="",IF(IF(DL1718=AQ1716,10,0)+IF(NOT(DI1718=$AU$1)=TRUE,10,0)=
20,"XXXX",IF(IF((DX1718+1)=2,0,1)+IF(DI1718=$AU$1,1,0)=2,TRUE,
"")),IF(IF(DL1718=AQ1718,10,0)+IF(NOT(DI1718=$AU$1)=TRUE,10,0)=
20,"XXXX",IF(IF((DX1718+1)=2,0,1)+IF(DI1718=$AU$1,1,0)=2,TRUE,"")))</f>
        <v>1</v>
      </c>
      <c r="DQ1718">
        <v>230000</v>
      </c>
      <c r="DR1718">
        <v>230000</v>
      </c>
      <c r="DS1718">
        <v>227000</v>
      </c>
      <c r="DT1718" t="str">
        <f>IF(DO1718&gt;0,DO1718,"800000000"&amp;ROW(DS1718))</f>
        <v>8000000001718</v>
      </c>
      <c r="DU1718" t="str">
        <f>DL1718</f>
        <v>MINYAK BIMOLI KLASIK 1L</v>
      </c>
      <c r="DV1718" t="s">
        <v>4301</v>
      </c>
      <c r="DW1718" t="s">
        <v>4301</v>
      </c>
      <c r="DX1718" s="4" t="str" cm="1">
        <f t="array" aca="1" ref="DX1718" ca="1">LEFT(DM1718,MATCH(FALSE,ISNUMBER(MID(DM1718,ROW(INDIRECT("1:"&amp;LEN(DM1718)+1)), 1) *1),0) -1)</f>
        <v>12</v>
      </c>
      <c r="DY1718" s="1"/>
      <c r="EA1718" s="21"/>
      <c r="EC1718" s="5"/>
      <c r="EF1718" s="1"/>
      <c r="EH1718" s="1"/>
      <c r="EI1718" s="1"/>
      <c r="EL1718" s="5"/>
      <c r="EM1718" s="22"/>
      <c r="EN1718">
        <v>0</v>
      </c>
      <c r="EO1718" s="1" t="s">
        <v>5103</v>
      </c>
    </row>
    <row r="1719" spans="1:145">
      <c r="A1719" s="4" t="str">
        <f t="shared" si="3163"/>
        <v/>
      </c>
      <c r="B1719" s="4" t="str">
        <f t="shared" si="3164"/>
        <v/>
      </c>
      <c r="C1719" s="4" t="str">
        <f t="shared" si="3165"/>
        <v>BKS</v>
      </c>
      <c r="D1719" s="4" t="str">
        <f t="shared" si="3166"/>
        <v/>
      </c>
      <c r="E1719" s="4" t="str">
        <f t="shared" si="3167"/>
        <v/>
      </c>
      <c r="F1719" s="4" t="str">
        <f t="shared" si="3168"/>
        <v/>
      </c>
      <c r="G1719" s="4" t="str">
        <f t="shared" si="3169"/>
        <v/>
      </c>
      <c r="H1719" s="4" t="str">
        <f t="shared" si="3170"/>
        <v/>
      </c>
      <c r="I1719" s="4" t="str">
        <f t="shared" si="3171"/>
        <v/>
      </c>
      <c r="J1719" s="4" t="str">
        <f t="shared" si="3172"/>
        <v/>
      </c>
      <c r="K1719" s="4" t="str">
        <f t="shared" si="3173"/>
        <v/>
      </c>
      <c r="L1719" s="4" t="str">
        <f t="shared" si="3174"/>
        <v/>
      </c>
      <c r="M1719" s="4" t="str">
        <f t="shared" si="3175"/>
        <v/>
      </c>
      <c r="N1719" s="4" t="str">
        <f t="shared" si="3176"/>
        <v/>
      </c>
      <c r="O1719" s="4" t="str">
        <f t="shared" si="3177"/>
        <v/>
      </c>
      <c r="P1719" s="4" t="str">
        <f t="shared" si="3178"/>
        <v/>
      </c>
      <c r="Q1719" s="4" t="str">
        <f t="shared" si="3179"/>
        <v/>
      </c>
      <c r="R1719" s="4" t="str">
        <f t="shared" si="3180"/>
        <v/>
      </c>
      <c r="S1719" s="4" t="str">
        <f t="shared" si="3181"/>
        <v/>
      </c>
      <c r="T1719" s="4" t="str">
        <f t="shared" si="3182"/>
        <v/>
      </c>
      <c r="U1719" s="4" t="str">
        <f t="shared" si="3183"/>
        <v/>
      </c>
      <c r="V1719" s="4" t="str">
        <f t="shared" si="3184"/>
        <v/>
      </c>
      <c r="W1719" s="4" t="str">
        <f t="shared" si="3185"/>
        <v/>
      </c>
      <c r="X1719" s="4" t="str">
        <f t="shared" si="3186"/>
        <v/>
      </c>
      <c r="Y1719" s="4">
        <f t="shared" si="3187"/>
        <v>3</v>
      </c>
      <c r="Z1719" s="4" t="str">
        <f t="shared" si="3188"/>
        <v>-</v>
      </c>
      <c r="AA1719" s="4" t="str">
        <f t="shared" si="3189"/>
        <v/>
      </c>
      <c r="AB1719" s="4" t="str">
        <f t="shared" si="3190"/>
        <v/>
      </c>
      <c r="AC1719" s="4" t="str">
        <f t="shared" si="3191"/>
        <v/>
      </c>
      <c r="AD1719" s="4" t="str">
        <f t="shared" si="3192"/>
        <v/>
      </c>
      <c r="AE1719" s="4" t="str">
        <f t="shared" si="3193"/>
        <v/>
      </c>
      <c r="AF1719" s="4">
        <f t="shared" si="3194"/>
        <v>4</v>
      </c>
      <c r="AG1719" s="4">
        <f t="shared" si="3195"/>
        <v>28</v>
      </c>
      <c r="AH1719" s="4">
        <f t="shared" si="3196"/>
        <v>24</v>
      </c>
      <c r="AI1719" s="4" t="str">
        <f t="shared" si="3197"/>
        <v>1BKS</v>
      </c>
      <c r="AJ1719" s="4" t="str">
        <f t="shared" si="3198"/>
        <v>-1BKS</v>
      </c>
      <c r="AK1719" s="4" t="str" cm="1">
        <f t="array" ref="AK1719">LEFT(AR1719,SUM(LEN(AR1719)-LEN(SUBSTITUTE(AR1719,{"0";"1";"2";"3";"4";"5";"6";"7";"8";"9"},""))))</f>
        <v>1</v>
      </c>
      <c r="AL1719" s="4">
        <f t="shared" si="3202"/>
        <v>13</v>
      </c>
      <c r="AM1719" s="4" t="b">
        <f>LEFT(AR1719,1)=AK1719</f>
        <v>1</v>
      </c>
      <c r="AN1719" s="4" t="str">
        <f t="shared" si="3205"/>
        <v>BKS</v>
      </c>
      <c r="AO1719" s="4" t="b">
        <f>IF((AQ1719=DL1719)=TRUE,TRUE,IF((AQ1718=AQ1719)=TRUE,TRUE,FALSE))</f>
        <v>1</v>
      </c>
      <c r="AP1719" s="4" t="b">
        <f t="shared" si="3199"/>
        <v>0</v>
      </c>
      <c r="AQ1719" s="5" t="str">
        <f t="shared" si="3200"/>
        <v>MINYAK BIMOLI KLASIK 2L</v>
      </c>
      <c r="AR1719" s="4" t="str">
        <f t="shared" si="3201"/>
        <v>1BKS</v>
      </c>
      <c r="AS1719" t="s">
        <v>2332</v>
      </c>
      <c r="AT1719" s="1" t="s">
        <v>2333</v>
      </c>
      <c r="AU1719" s="4" t="str">
        <f>IF(IF(IF(AQ1719=DL1719,10,0)+IF(NOT(AN1719=$AU$1)=TRUE,10,0)=
20,"XXXX",IF(IF((BC1719+1)=2,0,1)+IF(AN1719=$AU$1,1,0)=2,TRUE,""))
="",IF(IF(AQ1719=AQ1718,10,0)+IF(NOT(AN1719=$AU$1)=TRUE,10,0)=
20,"XXXX",IF(IF((BC1719+1)=2,0,1)+IF(AN1719=$AU$1,1,0)=2,TRUE,
"")),IF(IF(AQ1719=DL1719,10,0)+IF(NOT(AN1719=$AU$1)=TRUE,10,0)=
20,"XXXX",IF(IF((BC1719+1)=2,0,1)+IF(AN1719=$AU$1,1,0)=2,TRUE,"")))</f>
        <v>XXXX</v>
      </c>
      <c r="AV1719">
        <v>39000</v>
      </c>
      <c r="AW1719">
        <v>39500</v>
      </c>
      <c r="AX1719">
        <v>37667</v>
      </c>
      <c r="AY1719" t="str">
        <f t="shared" si="3160"/>
        <v>8992628020152</v>
      </c>
      <c r="AZ1719" t="str">
        <f t="shared" si="3203"/>
        <v>MINYAK BIMOLI KLASIK 2L</v>
      </c>
      <c r="BA1719" t="s">
        <v>4301</v>
      </c>
      <c r="BB1719" t="s">
        <v>4301</v>
      </c>
      <c r="BC1719" s="9" t="str" cm="1">
        <f t="array" aca="1" ref="BC1719" ca="1">LEFT(AR1719,MATCH(FALSE,ISNUMBER(MID(AR1719,ROW(INDIRECT("1:"&amp;LEN(AR1719)+1)), 1) *1),0) -1)</f>
        <v>1</v>
      </c>
      <c r="BD1719" s="1"/>
      <c r="BF1719" s="21"/>
      <c r="BK1719" s="1"/>
      <c r="BM1719" s="1"/>
      <c r="BN1719" s="1"/>
      <c r="BR1719" s="22"/>
      <c r="BS1719">
        <v>0</v>
      </c>
      <c r="BT1719" s="1" t="s">
        <v>5103</v>
      </c>
      <c r="BV1719" s="4" t="str">
        <f>IF(IFERROR(SEARCH($A$1,DN1719),0)&gt;0,$A$1,"")</f>
        <v/>
      </c>
      <c r="BW1719" s="4" t="str">
        <f>IF(IFERROR(SEARCH($B$1,DN1719),0)&gt;0,$B$1,"")</f>
        <v/>
      </c>
      <c r="BX1719" s="4" t="str">
        <f>IF(IFERROR(SEARCH($C$1,DN1719),0)&gt;0,$C$1,"")</f>
        <v>BKS</v>
      </c>
      <c r="BY1719" s="4" t="str">
        <f>IF(IFERROR(SEARCH($D$1,DN1719),0)&gt;0,$D$1,"")</f>
        <v/>
      </c>
      <c r="BZ1719" s="4" t="str">
        <f>IF(IFERROR(SEARCH($E$1,DN1719),0)&gt;0,$E$1,"")</f>
        <v/>
      </c>
      <c r="CA1719" s="4" t="str">
        <f>IF(IFERROR(SEARCH($F$1,DN1719),0)&gt;0,$F$1,"")</f>
        <v/>
      </c>
      <c r="CB1719" s="4" t="str">
        <f>IF(IFERROR(SEARCH($G$1,DN1719),0)&gt;0,$G$1,"")</f>
        <v/>
      </c>
      <c r="CC1719" s="4" t="str">
        <f>IF(IFERROR(SEARCH($H$1,DN1719),0)&gt;0,$H$1,"")</f>
        <v/>
      </c>
      <c r="CD1719" s="4" t="str">
        <f>IF(IFERROR(SEARCH($I$1,DN1719),0)&gt;0,$I$1,"")</f>
        <v/>
      </c>
      <c r="CE1719" s="4" t="str">
        <f>IF(IFERROR(SEARCH($J$1,DN1719),0)&gt;0,$J$1,"")</f>
        <v/>
      </c>
      <c r="CF1719" s="4" t="str">
        <f>IF(IFERROR(SEARCH($K$1,DN1719),0)&gt;0,$K$1,"")</f>
        <v/>
      </c>
      <c r="CG1719" s="4" t="str">
        <f>IF(IFERROR(SEARCH($L$1,DN1719),0)&gt;0,$L$1,"")</f>
        <v/>
      </c>
      <c r="CH1719" s="4" t="str">
        <f>IF(IFERROR(SEARCH($M$1,DN1719),0)&gt;0,$M$1,"")</f>
        <v/>
      </c>
      <c r="CI1719" s="4" t="str">
        <f>IF(IFERROR(SEARCH($N$1,DN1719),0)&gt;0,$N$1,"")</f>
        <v/>
      </c>
      <c r="CJ1719" s="4" t="str">
        <f>IF(IFERROR(SEARCH($O$1,DN1719),0)&gt;0,$O$1,"")</f>
        <v>DUS</v>
      </c>
      <c r="CK1719" s="4" t="str">
        <f>IF(IFERROR(SEARCH($P$1,DN1719),0)&gt;0,$P$1,"")</f>
        <v/>
      </c>
      <c r="CL1719" s="4" t="str">
        <f>IF(IFERROR(SEARCH($Q$1,DN1719),0)&gt;0,$Q$1,"")</f>
        <v/>
      </c>
      <c r="CM1719" s="4" t="str">
        <f>IF(IFERROR(SEARCH($R$1,DN1719),0)&gt;0,$R$1,"")</f>
        <v/>
      </c>
      <c r="CN1719" s="4" t="str">
        <f>IF(IFERROR(SEARCH($S$1,DN1719),0)&gt;0,$S$1,"")</f>
        <v/>
      </c>
      <c r="CO1719" s="4" t="str">
        <f>IF(IFERROR(SEARCH($T$1,DN1719),0)&gt;0,$T$1,"")</f>
        <v/>
      </c>
      <c r="CP1719" s="4" t="str">
        <f>IF(IFERROR(SEARCH($U$1,DN1719),0)&gt;0,$U$1,"")</f>
        <v/>
      </c>
      <c r="CQ1719" s="4" t="str">
        <f>IF(IFERROR(SEARCH($V$1,DN1719),0)&gt;0,$V$1,"")</f>
        <v/>
      </c>
      <c r="CR1719" s="4" t="str">
        <f>IF(IFERROR(SEARCH($W$1,DN1719),0)&gt;0,$W$1,"")</f>
        <v/>
      </c>
      <c r="CS1719" s="4" t="str">
        <f>IF(IFERROR(SEARCH($X$1,DN1719),0)&gt;0,$X$1,"")</f>
        <v/>
      </c>
      <c r="CT1719" s="4">
        <f>LEN(BW1719)+LEN(BX1719)+LEN(BY1719)+LEN(BZ1719)+LEN(CA1719)+LEN(CO1719)+LEN(CB1719)+LEN(CC1719)+LEN(CD1719)+LEN(CE1719)+LEN(CF1719)+LEN(CG1719)+LEN(CH1719)+LEN(CI1719)+LEN(CP1719)+LEN(CJ1719)+LEN(CK1719)+LEN(CQ1719)+LEN(BV1719)+LEN(CL1719)+LEN(CS1719)+LEN(CM1719)+LEN(CR1719)+LEN(CN1719)</f>
        <v>6</v>
      </c>
      <c r="CU1719" s="4" t="str">
        <f>IF(IFERROR(SEARCH($Z$1,DN1719),0)&gt;0,$Z$1,"")</f>
        <v>-</v>
      </c>
      <c r="CV1719" s="4" t="str">
        <f>IF(IFERROR(SEARCH($AA$1,DN1719),0)&gt;0,$AA$1,"")</f>
        <v>/</v>
      </c>
      <c r="CW1719" s="4" t="str">
        <f>IF(IFERROR(SEARCH($AB$1,DN1719),0)&gt;0,$AB$1,"")</f>
        <v/>
      </c>
      <c r="CX1719" s="4" t="str">
        <f>IF(IFERROR(SEARCH($AC$1,DN1719),0)&gt;0,$AC$1,"")</f>
        <v/>
      </c>
      <c r="CY1719" s="4" t="str">
        <f>IF(IFERROR(SEARCH($AD$1,DN1719),0)&gt;0,$AD$1,"")</f>
        <v/>
      </c>
      <c r="CZ1719" s="4" t="str">
        <f>IF(IFERROR(SEARCH($AE$1,DN1719),0)&gt;0,$AE$1,"")</f>
        <v/>
      </c>
      <c r="DA1719" s="4">
        <f>LEN(DM1719)</f>
        <v>8</v>
      </c>
      <c r="DB1719" s="4">
        <f>LEN(DN1719)</f>
        <v>32</v>
      </c>
      <c r="DC1719" s="4">
        <f>DB1719-DA1719</f>
        <v>24</v>
      </c>
      <c r="DD1719" s="4" t="str">
        <f>RIGHT(DN1719,4)</f>
        <v>/DUS</v>
      </c>
      <c r="DE1719" s="4" t="str">
        <f>RIGHT(DN1719,5)</f>
        <v>S/DUS</v>
      </c>
      <c r="DF1719" s="4" t="str" cm="1">
        <f t="array" ref="DF1719">LEFT(DM1719,SUM(LEN(DM1719)-LEN(SUBSTITUTE(DM1719,{"0";"1";"2";"3";"4";"5";"6";"7";"8";"9"},""))))</f>
        <v>6</v>
      </c>
      <c r="DG1719" s="4">
        <f>LEN(DT1719)</f>
        <v>13</v>
      </c>
      <c r="DH1719" s="4" t="b">
        <f>LEFT(DM1719,1)=DF1719</f>
        <v>1</v>
      </c>
      <c r="DI1719" s="4" t="str">
        <f>RIGHT(DD1719,3)</f>
        <v>DUS</v>
      </c>
      <c r="DJ1719" s="4" t="b">
        <f>IF((DL1719=DL1722)=TRUE,TRUE,IF((AQ1719=DL1719)=TRUE,TRUE,FALSE))</f>
        <v>1</v>
      </c>
      <c r="DK1719" s="4" t="b">
        <f>LEFT(DN1719,2)=LEFT(DO1719,2)</f>
        <v>0</v>
      </c>
      <c r="DL1719" s="5" t="str">
        <f>LEFT(DN1719,(DC1719-1))</f>
        <v>MINYAK BIMOLI KLASIK 2L</v>
      </c>
      <c r="DM1719" s="4" t="str">
        <f>IFERROR(RIGHT(DN1719,LEN(DN1719)-FIND("-",DN1719)),1)</f>
        <v>6BKS/DUS</v>
      </c>
      <c r="DN1719" t="s">
        <v>2334</v>
      </c>
      <c r="DO1719" s="1"/>
      <c r="DP1719" s="4" t="b">
        <f ca="1">IF(IF(IF(DL1719=DL1722,10,0)+IF(NOT(DI1719=$AU$1)=TRUE,10,0)=
20,"XXXX",IF(IF((DX1719+1)=2,0,1)+IF(DI1719=$AU$1,1,0)=2,TRUE,""))
="",IF(IF(DL1719=AQ1719,10,0)+IF(NOT(DI1719=$AU$1)=TRUE,10,0)=
20,"XXXX",IF(IF((DX1719+1)=2,0,1)+IF(DI1719=$AU$1,1,0)=2,TRUE,
"")),IF(IF(DL1719=DL1722,10,0)+IF(NOT(DI1719=$AU$1)=TRUE,10,0)=
20,"XXXX",IF(IF((DX1719+1)=2,0,1)+IF(DI1719=$AU$1,1,0)=2,TRUE,"")))</f>
        <v>1</v>
      </c>
      <c r="DQ1719">
        <v>233000</v>
      </c>
      <c r="DR1719">
        <v>233000</v>
      </c>
      <c r="DS1719">
        <v>226000</v>
      </c>
      <c r="DT1719" t="str">
        <f>IF(DO1719&gt;0,DO1719,"800000000"&amp;ROW(DS1719))</f>
        <v>8000000001719</v>
      </c>
      <c r="DU1719" t="str">
        <f>DL1719</f>
        <v>MINYAK BIMOLI KLASIK 2L</v>
      </c>
      <c r="DV1719" t="s">
        <v>4301</v>
      </c>
      <c r="DW1719" t="s">
        <v>4301</v>
      </c>
      <c r="DX1719" s="4" t="str" cm="1">
        <f t="array" aca="1" ref="DX1719" ca="1">LEFT(DM1719,MATCH(FALSE,ISNUMBER(MID(DM1719,ROW(INDIRECT("1:"&amp;LEN(DM1719)+1)), 1) *1),0) -1)</f>
        <v>6</v>
      </c>
      <c r="DY1719" s="1"/>
      <c r="EA1719" s="21"/>
      <c r="EC1719" s="5"/>
      <c r="EF1719" s="1"/>
      <c r="EH1719" s="1"/>
      <c r="EI1719" s="1"/>
      <c r="EL1719" s="5"/>
      <c r="EM1719" s="22"/>
      <c r="EN1719">
        <v>0</v>
      </c>
      <c r="EO1719" s="1" t="s">
        <v>5103</v>
      </c>
    </row>
    <row r="1722" spans="1:145">
      <c r="A1722" s="4" t="str">
        <f t="shared" si="3163"/>
        <v/>
      </c>
      <c r="B1722" s="4" t="str">
        <f t="shared" si="3164"/>
        <v/>
      </c>
      <c r="C1722" s="4" t="str">
        <f t="shared" si="3165"/>
        <v>BKS</v>
      </c>
      <c r="D1722" s="4" t="str">
        <f t="shared" si="3166"/>
        <v/>
      </c>
      <c r="E1722" s="4" t="str">
        <f t="shared" si="3167"/>
        <v/>
      </c>
      <c r="F1722" s="4" t="str">
        <f t="shared" si="3168"/>
        <v/>
      </c>
      <c r="G1722" s="4" t="str">
        <f t="shared" si="3169"/>
        <v/>
      </c>
      <c r="H1722" s="4" t="str">
        <f t="shared" si="3170"/>
        <v/>
      </c>
      <c r="I1722" s="4" t="str">
        <f t="shared" si="3171"/>
        <v/>
      </c>
      <c r="J1722" s="4" t="str">
        <f t="shared" si="3172"/>
        <v/>
      </c>
      <c r="K1722" s="4" t="str">
        <f t="shared" si="3173"/>
        <v/>
      </c>
      <c r="L1722" s="4" t="str">
        <f t="shared" si="3174"/>
        <v/>
      </c>
      <c r="M1722" s="4" t="str">
        <f t="shared" si="3175"/>
        <v/>
      </c>
      <c r="N1722" s="4" t="str">
        <f t="shared" si="3176"/>
        <v/>
      </c>
      <c r="O1722" s="4" t="str">
        <f t="shared" si="3177"/>
        <v/>
      </c>
      <c r="P1722" s="4" t="str">
        <f t="shared" si="3178"/>
        <v/>
      </c>
      <c r="Q1722" s="4" t="str">
        <f t="shared" si="3179"/>
        <v/>
      </c>
      <c r="R1722" s="4" t="str">
        <f t="shared" si="3180"/>
        <v/>
      </c>
      <c r="S1722" s="4" t="str">
        <f t="shared" si="3181"/>
        <v/>
      </c>
      <c r="T1722" s="4" t="str">
        <f t="shared" si="3182"/>
        <v/>
      </c>
      <c r="U1722" s="4" t="str">
        <f t="shared" si="3183"/>
        <v/>
      </c>
      <c r="V1722" s="4" t="str">
        <f t="shared" si="3184"/>
        <v/>
      </c>
      <c r="W1722" s="4" t="str">
        <f t="shared" si="3185"/>
        <v/>
      </c>
      <c r="X1722" s="4" t="str">
        <f t="shared" si="3186"/>
        <v/>
      </c>
      <c r="Y1722" s="4">
        <f t="shared" si="3187"/>
        <v>3</v>
      </c>
      <c r="Z1722" s="4" t="str">
        <f t="shared" si="3188"/>
        <v>-</v>
      </c>
      <c r="AA1722" s="4" t="str">
        <f t="shared" si="3189"/>
        <v/>
      </c>
      <c r="AB1722" s="4" t="str">
        <f t="shared" si="3190"/>
        <v/>
      </c>
      <c r="AC1722" s="4" t="str">
        <f t="shared" si="3191"/>
        <v/>
      </c>
      <c r="AD1722" s="4" t="str">
        <f t="shared" si="3192"/>
        <v/>
      </c>
      <c r="AE1722" s="4" t="str">
        <f t="shared" si="3193"/>
        <v/>
      </c>
      <c r="AF1722" s="4">
        <f t="shared" si="3194"/>
        <v>4</v>
      </c>
      <c r="AG1722" s="4">
        <f t="shared" si="3195"/>
        <v>29</v>
      </c>
      <c r="AH1722" s="4">
        <f t="shared" si="3196"/>
        <v>25</v>
      </c>
      <c r="AI1722" s="4" t="str">
        <f t="shared" si="3197"/>
        <v>1BKS</v>
      </c>
      <c r="AJ1722" s="4" t="str">
        <f t="shared" si="3198"/>
        <v>-1BKS</v>
      </c>
      <c r="AK1722" s="4" t="str" cm="1">
        <f t="array" ref="AK1722">LEFT(AR1722,SUM(LEN(AR1722)-LEN(SUBSTITUTE(AR1722,{"0";"1";"2";"3";"4";"5";"6";"7";"8";"9"},""))))</f>
        <v>1</v>
      </c>
      <c r="AL1722" s="4">
        <f t="shared" si="3202"/>
        <v>13</v>
      </c>
      <c r="AM1722" s="4" t="b">
        <f>LEFT(AR1722,1)=AK1722</f>
        <v>1</v>
      </c>
      <c r="AN1722" s="4" t="str">
        <f t="shared" si="3205"/>
        <v>BKS</v>
      </c>
      <c r="AO1722" s="4" t="b">
        <f>IF((AQ1722=DL1724)=TRUE,TRUE,IF((DL1722=AQ1722)=TRUE,TRUE,FALSE))</f>
        <v>1</v>
      </c>
      <c r="AP1722" s="4" t="b">
        <f t="shared" si="3199"/>
        <v>0</v>
      </c>
      <c r="AQ1722" s="5" t="str">
        <f t="shared" si="3200"/>
        <v>MINYAK BIMOLI SPESIAL 1L</v>
      </c>
      <c r="AR1722" s="4" t="str">
        <f t="shared" si="3201"/>
        <v>1BKS</v>
      </c>
      <c r="AS1722" t="s">
        <v>2336</v>
      </c>
      <c r="AT1722" s="1" t="s">
        <v>2337</v>
      </c>
      <c r="AU1722" s="4" t="str">
        <f ca="1">IF(IF(IF(AQ1722=DL1724,10,0)+IF(NOT(AN1722=$AU$1)=TRUE,10,0)=
20,"XXXX",IF(IF((BC1722+1)=2,0,1)+IF(AN1722=$AU$1,1,0)=2,TRUE,""))
="",IF(IF(AQ1722=DL1722,10,0)+IF(NOT(AN1722=$AU$1)=TRUE,10,0)=
20,"XXXX",IF(IF((BC1722+1)=2,0,1)+IF(AN1722=$AU$1,1,0)=2,TRUE,
"")),IF(IF(AQ1722=DL1724,10,0)+IF(NOT(AN1722=$AU$1)=TRUE,10,0)=
20,"XXXX",IF(IF((BC1722+1)=2,0,1)+IF(AN1722=$AU$1,1,0)=2,TRUE,"")))</f>
        <v>XXXX</v>
      </c>
      <c r="AV1722">
        <v>20000</v>
      </c>
      <c r="AW1722">
        <v>20500</v>
      </c>
      <c r="AX1722">
        <v>18417</v>
      </c>
      <c r="AY1722" t="str">
        <f t="shared" si="3160"/>
        <v>8992628034159</v>
      </c>
      <c r="AZ1722" t="str">
        <f t="shared" si="3203"/>
        <v>MINYAK BIMOLI SPESIAL 1L</v>
      </c>
      <c r="BA1722" t="s">
        <v>4301</v>
      </c>
      <c r="BB1722" t="s">
        <v>4301</v>
      </c>
      <c r="BC1722" s="9" t="str" cm="1">
        <f t="array" aca="1" ref="BC1722" ca="1">LEFT(AR1722,MATCH(FALSE,ISNUMBER(MID(AR1722,ROW(INDIRECT("1:"&amp;LEN(AR1722)+1)), 1) *1),0) -1)</f>
        <v>1</v>
      </c>
      <c r="BD1722" s="1"/>
      <c r="BF1722" s="21"/>
      <c r="BK1722" s="1"/>
      <c r="BM1722" s="1"/>
      <c r="BN1722" s="1"/>
      <c r="BR1722" s="22"/>
      <c r="BS1722">
        <v>0</v>
      </c>
      <c r="BT1722" s="1" t="s">
        <v>5103</v>
      </c>
      <c r="BV1722" s="4" t="str">
        <f>IF(IFERROR(SEARCH($A$1,DN1722),0)&gt;0,$A$1,"")</f>
        <v/>
      </c>
      <c r="BW1722" s="4" t="str">
        <f>IF(IFERROR(SEARCH($B$1,DN1722),0)&gt;0,$B$1,"")</f>
        <v/>
      </c>
      <c r="BX1722" s="4" t="str">
        <f>IF(IFERROR(SEARCH($C$1,DN1722),0)&gt;0,$C$1,"")</f>
        <v>BKS</v>
      </c>
      <c r="BY1722" s="4" t="str">
        <f>IF(IFERROR(SEARCH($D$1,DN1722),0)&gt;0,$D$1,"")</f>
        <v/>
      </c>
      <c r="BZ1722" s="4" t="str">
        <f>IF(IFERROR(SEARCH($E$1,DN1722),0)&gt;0,$E$1,"")</f>
        <v/>
      </c>
      <c r="CA1722" s="4" t="str">
        <f>IF(IFERROR(SEARCH($F$1,DN1722),0)&gt;0,$F$1,"")</f>
        <v/>
      </c>
      <c r="CB1722" s="4" t="str">
        <f>IF(IFERROR(SEARCH($G$1,DN1722),0)&gt;0,$G$1,"")</f>
        <v/>
      </c>
      <c r="CC1722" s="4" t="str">
        <f>IF(IFERROR(SEARCH($H$1,DN1722),0)&gt;0,$H$1,"")</f>
        <v/>
      </c>
      <c r="CD1722" s="4" t="str">
        <f>IF(IFERROR(SEARCH($I$1,DN1722),0)&gt;0,$I$1,"")</f>
        <v/>
      </c>
      <c r="CE1722" s="4" t="str">
        <f>IF(IFERROR(SEARCH($J$1,DN1722),0)&gt;0,$J$1,"")</f>
        <v/>
      </c>
      <c r="CF1722" s="4" t="str">
        <f>IF(IFERROR(SEARCH($K$1,DN1722),0)&gt;0,$K$1,"")</f>
        <v/>
      </c>
      <c r="CG1722" s="4" t="str">
        <f>IF(IFERROR(SEARCH($L$1,DN1722),0)&gt;0,$L$1,"")</f>
        <v/>
      </c>
      <c r="CH1722" s="4" t="str">
        <f>IF(IFERROR(SEARCH($M$1,DN1722),0)&gt;0,$M$1,"")</f>
        <v/>
      </c>
      <c r="CI1722" s="4" t="str">
        <f>IF(IFERROR(SEARCH($N$1,DN1722),0)&gt;0,$N$1,"")</f>
        <v/>
      </c>
      <c r="CJ1722" s="4" t="str">
        <f>IF(IFERROR(SEARCH($O$1,DN1722),0)&gt;0,$O$1,"")</f>
        <v>DUS</v>
      </c>
      <c r="CK1722" s="4" t="str">
        <f>IF(IFERROR(SEARCH($P$1,DN1722),0)&gt;0,$P$1,"")</f>
        <v/>
      </c>
      <c r="CL1722" s="4" t="str">
        <f>IF(IFERROR(SEARCH($Q$1,DN1722),0)&gt;0,$Q$1,"")</f>
        <v/>
      </c>
      <c r="CM1722" s="4" t="str">
        <f>IF(IFERROR(SEARCH($R$1,DN1722),0)&gt;0,$R$1,"")</f>
        <v/>
      </c>
      <c r="CN1722" s="4" t="str">
        <f>IF(IFERROR(SEARCH($S$1,DN1722),0)&gt;0,$S$1,"")</f>
        <v/>
      </c>
      <c r="CO1722" s="4" t="str">
        <f>IF(IFERROR(SEARCH($T$1,DN1722),0)&gt;0,$T$1,"")</f>
        <v/>
      </c>
      <c r="CP1722" s="4" t="str">
        <f>IF(IFERROR(SEARCH($U$1,DN1722),0)&gt;0,$U$1,"")</f>
        <v/>
      </c>
      <c r="CQ1722" s="4" t="str">
        <f>IF(IFERROR(SEARCH($V$1,DN1722),0)&gt;0,$V$1,"")</f>
        <v/>
      </c>
      <c r="CR1722" s="4" t="str">
        <f>IF(IFERROR(SEARCH($W$1,DN1722),0)&gt;0,$W$1,"")</f>
        <v/>
      </c>
      <c r="CS1722" s="4" t="str">
        <f>IF(IFERROR(SEARCH($X$1,DN1722),0)&gt;0,$X$1,"")</f>
        <v/>
      </c>
      <c r="CT1722" s="4">
        <f>LEN(BW1722)+LEN(BX1722)+LEN(BY1722)+LEN(BZ1722)+LEN(CA1722)+LEN(CO1722)+LEN(CB1722)+LEN(CC1722)+LEN(CD1722)+LEN(CE1722)+LEN(CF1722)+LEN(CG1722)+LEN(CH1722)+LEN(CI1722)+LEN(CP1722)+LEN(CJ1722)+LEN(CK1722)+LEN(CQ1722)+LEN(BV1722)+LEN(CL1722)+LEN(CS1722)+LEN(CM1722)+LEN(CR1722)+LEN(CN1722)</f>
        <v>6</v>
      </c>
      <c r="CU1722" s="4" t="str">
        <f>IF(IFERROR(SEARCH($Z$1,DN1722),0)&gt;0,$Z$1,"")</f>
        <v>-</v>
      </c>
      <c r="CV1722" s="4" t="str">
        <f>IF(IFERROR(SEARCH($AA$1,DN1722),0)&gt;0,$AA$1,"")</f>
        <v>/</v>
      </c>
      <c r="CW1722" s="4" t="str">
        <f>IF(IFERROR(SEARCH($AB$1,DN1722),0)&gt;0,$AB$1,"")</f>
        <v/>
      </c>
      <c r="CX1722" s="4" t="str">
        <f>IF(IFERROR(SEARCH($AC$1,DN1722),0)&gt;0,$AC$1,"")</f>
        <v/>
      </c>
      <c r="CY1722" s="4" t="str">
        <f>IF(IFERROR(SEARCH($AD$1,DN1722),0)&gt;0,$AD$1,"")</f>
        <v/>
      </c>
      <c r="CZ1722" s="4" t="str">
        <f>IF(IFERROR(SEARCH($AE$1,DN1722),0)&gt;0,$AE$1,"")</f>
        <v/>
      </c>
      <c r="DA1722" s="4">
        <f>LEN(DM1722)</f>
        <v>9</v>
      </c>
      <c r="DB1722" s="4">
        <f>LEN(DN1722)</f>
        <v>34</v>
      </c>
      <c r="DC1722" s="4">
        <f>DB1722-DA1722</f>
        <v>25</v>
      </c>
      <c r="DD1722" s="4" t="str">
        <f>RIGHT(DN1722,4)</f>
        <v>/DUS</v>
      </c>
      <c r="DE1722" s="4" t="str">
        <f>RIGHT(DN1722,5)</f>
        <v>S/DUS</v>
      </c>
      <c r="DF1722" s="4" t="str" cm="1">
        <f t="array" ref="DF1722">LEFT(DM1722,SUM(LEN(DM1722)-LEN(SUBSTITUTE(DM1722,{"0";"1";"2";"3";"4";"5";"6";"7";"8";"9"},""))))</f>
        <v>12</v>
      </c>
      <c r="DG1722" s="4">
        <f>LEN(DT1722)</f>
        <v>13</v>
      </c>
      <c r="DH1722" s="4" t="b">
        <f>LEFT(DM1722,2)=DF1722</f>
        <v>1</v>
      </c>
      <c r="DI1722" s="4" t="str">
        <f>RIGHT(DD1722,3)</f>
        <v>DUS</v>
      </c>
      <c r="DJ1722" s="4" t="b">
        <f>IF((DL1722=AQ1722)=TRUE,TRUE,IF((DL1719=DL1722)=TRUE,TRUE,FALSE))</f>
        <v>1</v>
      </c>
      <c r="DK1722" s="4" t="b">
        <f>LEFT(DN1722,2)=LEFT(DO1722,2)</f>
        <v>0</v>
      </c>
      <c r="DL1722" s="5" t="str">
        <f>LEFT(DN1722,(DC1722-1))</f>
        <v>MINYAK BIMOLI SPESIAL 1L</v>
      </c>
      <c r="DM1722" s="4" t="str">
        <f>IFERROR(RIGHT(DN1722,LEN(DN1722)-FIND("-",DN1722)),1)</f>
        <v>12BKS/DUS</v>
      </c>
      <c r="DN1722" t="s">
        <v>2335</v>
      </c>
      <c r="DO1722" s="1"/>
      <c r="DP1722" s="4" t="b">
        <f ca="1">IF(IF(IF(DL1722=AQ1722,10,0)+IF(NOT(DI1722=$AU$1)=TRUE,10,0)=
20,"XXXX",IF(IF((DX1722+1)=2,0,1)+IF(DI1722=$AU$1,1,0)=2,TRUE,""))
="",IF(IF(DL1722=DL1719,10,0)+IF(NOT(DI1722=$AU$1)=TRUE,10,0)=
20,"XXXX",IF(IF((DX1722+1)=2,0,1)+IF(DI1722=$AU$1,1,0)=2,TRUE,
"")),IF(IF(DL1722=AQ1722,10,0)+IF(NOT(DI1722=$AU$1)=TRUE,10,0)=
20,"XXXX",IF(IF((DX1722+1)=2,0,1)+IF(DI1722=$AU$1,1,0)=2,TRUE,"")))</f>
        <v>1</v>
      </c>
      <c r="DQ1722">
        <v>230000</v>
      </c>
      <c r="DR1722">
        <v>230000</v>
      </c>
      <c r="DS1722">
        <v>221000</v>
      </c>
      <c r="DT1722" t="str">
        <f>IF(DO1722&gt;0,DO1722,"800000000"&amp;ROW(DS1722))</f>
        <v>8000000001722</v>
      </c>
      <c r="DU1722" t="str">
        <f>DL1722</f>
        <v>MINYAK BIMOLI SPESIAL 1L</v>
      </c>
      <c r="DV1722" t="s">
        <v>4301</v>
      </c>
      <c r="DW1722" t="s">
        <v>4301</v>
      </c>
      <c r="DX1722" s="4" t="str" cm="1">
        <f t="array" aca="1" ref="DX1722" ca="1">LEFT(DM1722,MATCH(FALSE,ISNUMBER(MID(DM1722,ROW(INDIRECT("1:"&amp;LEN(DM1722)+1)), 1) *1),0) -1)</f>
        <v>12</v>
      </c>
      <c r="DY1722" s="1"/>
      <c r="EA1722" s="21"/>
      <c r="EC1722" s="5"/>
      <c r="EF1722" s="1"/>
      <c r="EH1722" s="1"/>
      <c r="EI1722" s="1"/>
      <c r="EL1722" s="5"/>
      <c r="EM1722" s="22"/>
      <c r="EN1722">
        <v>0</v>
      </c>
      <c r="EO1722" s="1" t="s">
        <v>5103</v>
      </c>
    </row>
    <row r="1724" spans="1:145">
      <c r="A1724" s="4" t="str">
        <f t="shared" si="3163"/>
        <v/>
      </c>
      <c r="B1724" s="4" t="str">
        <f t="shared" si="3164"/>
        <v/>
      </c>
      <c r="C1724" s="4" t="str">
        <f t="shared" si="3165"/>
        <v>BKS</v>
      </c>
      <c r="D1724" s="4" t="str">
        <f t="shared" si="3166"/>
        <v/>
      </c>
      <c r="E1724" s="4" t="str">
        <f t="shared" si="3167"/>
        <v/>
      </c>
      <c r="F1724" s="4" t="str">
        <f t="shared" si="3168"/>
        <v/>
      </c>
      <c r="G1724" s="4" t="str">
        <f t="shared" si="3169"/>
        <v/>
      </c>
      <c r="H1724" s="4" t="str">
        <f t="shared" si="3170"/>
        <v/>
      </c>
      <c r="I1724" s="4" t="str">
        <f t="shared" si="3171"/>
        <v/>
      </c>
      <c r="J1724" s="4" t="str">
        <f t="shared" si="3172"/>
        <v/>
      </c>
      <c r="K1724" s="4" t="str">
        <f t="shared" si="3173"/>
        <v/>
      </c>
      <c r="L1724" s="4" t="str">
        <f t="shared" si="3174"/>
        <v/>
      </c>
      <c r="M1724" s="4" t="str">
        <f t="shared" si="3175"/>
        <v/>
      </c>
      <c r="N1724" s="4" t="str">
        <f t="shared" si="3176"/>
        <v/>
      </c>
      <c r="O1724" s="4" t="str">
        <f t="shared" si="3177"/>
        <v/>
      </c>
      <c r="P1724" s="4" t="str">
        <f t="shared" si="3178"/>
        <v/>
      </c>
      <c r="Q1724" s="4" t="str">
        <f t="shared" si="3179"/>
        <v/>
      </c>
      <c r="R1724" s="4" t="str">
        <f t="shared" si="3180"/>
        <v/>
      </c>
      <c r="S1724" s="4" t="str">
        <f t="shared" si="3181"/>
        <v/>
      </c>
      <c r="T1724" s="4" t="str">
        <f t="shared" si="3182"/>
        <v/>
      </c>
      <c r="U1724" s="4" t="str">
        <f t="shared" si="3183"/>
        <v/>
      </c>
      <c r="V1724" s="4" t="str">
        <f t="shared" si="3184"/>
        <v/>
      </c>
      <c r="W1724" s="4" t="str">
        <f t="shared" si="3185"/>
        <v/>
      </c>
      <c r="X1724" s="4" t="str">
        <f t="shared" si="3186"/>
        <v/>
      </c>
      <c r="Y1724" s="4">
        <f t="shared" si="3187"/>
        <v>3</v>
      </c>
      <c r="Z1724" s="4" t="str">
        <f t="shared" si="3188"/>
        <v>-</v>
      </c>
      <c r="AA1724" s="4" t="str">
        <f t="shared" si="3189"/>
        <v/>
      </c>
      <c r="AB1724" s="4" t="str">
        <f t="shared" si="3190"/>
        <v/>
      </c>
      <c r="AC1724" s="4" t="str">
        <f t="shared" si="3191"/>
        <v/>
      </c>
      <c r="AD1724" s="4" t="str">
        <f t="shared" si="3192"/>
        <v/>
      </c>
      <c r="AE1724" s="4" t="str">
        <f t="shared" si="3193"/>
        <v/>
      </c>
      <c r="AF1724" s="4">
        <f t="shared" si="3194"/>
        <v>4</v>
      </c>
      <c r="AG1724" s="4">
        <f t="shared" si="3195"/>
        <v>18</v>
      </c>
      <c r="AH1724" s="4">
        <f t="shared" si="3196"/>
        <v>14</v>
      </c>
      <c r="AI1724" s="4" t="str">
        <f t="shared" si="3197"/>
        <v>1BKS</v>
      </c>
      <c r="AJ1724" s="4" t="str">
        <f t="shared" si="3198"/>
        <v>-1BKS</v>
      </c>
      <c r="AK1724" s="4" t="str" cm="1">
        <f t="array" ref="AK1724">LEFT(AR1724,SUM(LEN(AR1724)-LEN(SUBSTITUTE(AR1724,{"0";"1";"2";"3";"4";"5";"6";"7";"8";"9"},""))))</f>
        <v>1</v>
      </c>
      <c r="AL1724" s="4">
        <f t="shared" si="3202"/>
        <v>13</v>
      </c>
      <c r="AM1724" s="4" t="b">
        <f>LEFT(AR1724,1)=AK1724</f>
        <v>1</v>
      </c>
      <c r="AN1724" s="4" t="str">
        <f t="shared" si="3205"/>
        <v>BKS</v>
      </c>
      <c r="AO1724" s="4" t="b">
        <f>IF((AQ1724=AQ1725)=TRUE,TRUE,IF((DL1724=AQ1724)=TRUE,TRUE,FALSE))</f>
        <v>1</v>
      </c>
      <c r="AP1724" s="4" t="b">
        <f t="shared" si="3199"/>
        <v>0</v>
      </c>
      <c r="AQ1724" s="5" t="str">
        <f t="shared" si="3200"/>
        <v>MINYAK DELIMA</v>
      </c>
      <c r="AR1724" s="4" t="str">
        <f t="shared" si="3201"/>
        <v>1BKS</v>
      </c>
      <c r="AS1724" t="s">
        <v>2339</v>
      </c>
      <c r="AT1724" s="1" t="s">
        <v>2340</v>
      </c>
      <c r="AU1724" s="4" t="str">
        <f ca="1">IF(IF(IF(AQ1724=AQ1725,10,0)+IF(NOT(AN1724=$AU$1)=TRUE,10,0)=
20,"XXXX",IF(IF((BC1724+1)=2,0,1)+IF(AN1724=$AU$1,1,0)=2,TRUE,""))
="",IF(IF(AQ1724=DL1724,10,0)+IF(NOT(AN1724=$AU$1)=TRUE,10,0)=
20,"XXXX",IF(IF((BC1724+1)=2,0,1)+IF(AN1724=$AU$1,1,0)=2,TRUE,
"")),IF(IF(AQ1724=AQ1725,10,0)+IF(NOT(AN1724=$AU$1)=TRUE,10,0)=
20,"XXXX",IF(IF((BC1724+1)=2,0,1)+IF(AN1724=$AU$1,1,0)=2,TRUE,"")))</f>
        <v>XXXX</v>
      </c>
      <c r="AV1724">
        <v>15500</v>
      </c>
      <c r="AW1724">
        <v>16000</v>
      </c>
      <c r="AX1724">
        <v>14875</v>
      </c>
      <c r="AY1724" t="str">
        <f t="shared" si="3160"/>
        <v>8992628094153</v>
      </c>
      <c r="AZ1724" t="str">
        <f t="shared" si="3203"/>
        <v>MINYAK DELIMA</v>
      </c>
      <c r="BA1724" t="s">
        <v>4301</v>
      </c>
      <c r="BB1724" t="s">
        <v>4301</v>
      </c>
      <c r="BC1724" s="9" t="str" cm="1">
        <f t="array" aca="1" ref="BC1724" ca="1">LEFT(AR1724,MATCH(FALSE,ISNUMBER(MID(AR1724,ROW(INDIRECT("1:"&amp;LEN(AR1724)+1)), 1) *1),0) -1)</f>
        <v>1</v>
      </c>
      <c r="BD1724" s="1"/>
      <c r="BF1724" s="21"/>
      <c r="BK1724" s="1"/>
      <c r="BM1724" s="1"/>
      <c r="BN1724" s="1"/>
      <c r="BR1724" s="22"/>
      <c r="BS1724">
        <v>0</v>
      </c>
      <c r="BT1724" s="1" t="s">
        <v>5103</v>
      </c>
      <c r="BV1724" s="4" t="str">
        <f>IF(IFERROR(SEARCH($A$1,DN1724),0)&gt;0,$A$1,"")</f>
        <v/>
      </c>
      <c r="BW1724" s="4" t="str">
        <f>IF(IFERROR(SEARCH($B$1,DN1724),0)&gt;0,$B$1,"")</f>
        <v/>
      </c>
      <c r="BX1724" s="4" t="str">
        <f>IF(IFERROR(SEARCH($C$1,DN1724),0)&gt;0,$C$1,"")</f>
        <v>BKS</v>
      </c>
      <c r="BY1724" s="4" t="str">
        <f>IF(IFERROR(SEARCH($D$1,DN1724),0)&gt;0,$D$1,"")</f>
        <v/>
      </c>
      <c r="BZ1724" s="4" t="str">
        <f>IF(IFERROR(SEARCH($E$1,DN1724),0)&gt;0,$E$1,"")</f>
        <v/>
      </c>
      <c r="CA1724" s="4" t="str">
        <f>IF(IFERROR(SEARCH($F$1,DN1724),0)&gt;0,$F$1,"")</f>
        <v/>
      </c>
      <c r="CB1724" s="4" t="str">
        <f>IF(IFERROR(SEARCH($G$1,DN1724),0)&gt;0,$G$1,"")</f>
        <v/>
      </c>
      <c r="CC1724" s="4" t="str">
        <f>IF(IFERROR(SEARCH($H$1,DN1724),0)&gt;0,$H$1,"")</f>
        <v/>
      </c>
      <c r="CD1724" s="4" t="str">
        <f>IF(IFERROR(SEARCH($I$1,DN1724),0)&gt;0,$I$1,"")</f>
        <v/>
      </c>
      <c r="CE1724" s="4" t="str">
        <f>IF(IFERROR(SEARCH($J$1,DN1724),0)&gt;0,$J$1,"")</f>
        <v/>
      </c>
      <c r="CF1724" s="4" t="str">
        <f>IF(IFERROR(SEARCH($K$1,DN1724),0)&gt;0,$K$1,"")</f>
        <v/>
      </c>
      <c r="CG1724" s="4" t="str">
        <f>IF(IFERROR(SEARCH($L$1,DN1724),0)&gt;0,$L$1,"")</f>
        <v/>
      </c>
      <c r="CH1724" s="4" t="str">
        <f>IF(IFERROR(SEARCH($M$1,DN1724),0)&gt;0,$M$1,"")</f>
        <v/>
      </c>
      <c r="CI1724" s="4" t="str">
        <f>IF(IFERROR(SEARCH($N$1,DN1724),0)&gt;0,$N$1,"")</f>
        <v/>
      </c>
      <c r="CJ1724" s="4" t="str">
        <f>IF(IFERROR(SEARCH($O$1,DN1724),0)&gt;0,$O$1,"")</f>
        <v>DUS</v>
      </c>
      <c r="CK1724" s="4" t="str">
        <f>IF(IFERROR(SEARCH($P$1,DN1724),0)&gt;0,$P$1,"")</f>
        <v/>
      </c>
      <c r="CL1724" s="4" t="str">
        <f>IF(IFERROR(SEARCH($Q$1,DN1724),0)&gt;0,$Q$1,"")</f>
        <v/>
      </c>
      <c r="CM1724" s="4" t="str">
        <f>IF(IFERROR(SEARCH($R$1,DN1724),0)&gt;0,$R$1,"")</f>
        <v/>
      </c>
      <c r="CN1724" s="4" t="str">
        <f>IF(IFERROR(SEARCH($S$1,DN1724),0)&gt;0,$S$1,"")</f>
        <v/>
      </c>
      <c r="CO1724" s="4" t="str">
        <f>IF(IFERROR(SEARCH($T$1,DN1724),0)&gt;0,$T$1,"")</f>
        <v/>
      </c>
      <c r="CP1724" s="4" t="str">
        <f>IF(IFERROR(SEARCH($U$1,DN1724),0)&gt;0,$U$1,"")</f>
        <v/>
      </c>
      <c r="CQ1724" s="4" t="str">
        <f>IF(IFERROR(SEARCH($V$1,DN1724),0)&gt;0,$V$1,"")</f>
        <v/>
      </c>
      <c r="CR1724" s="4" t="str">
        <f>IF(IFERROR(SEARCH($W$1,DN1724),0)&gt;0,$W$1,"")</f>
        <v/>
      </c>
      <c r="CS1724" s="4" t="str">
        <f>IF(IFERROR(SEARCH($X$1,DN1724),0)&gt;0,$X$1,"")</f>
        <v/>
      </c>
      <c r="CT1724" s="4">
        <f>LEN(BW1724)+LEN(BX1724)+LEN(BY1724)+LEN(BZ1724)+LEN(CA1724)+LEN(CO1724)+LEN(CB1724)+LEN(CC1724)+LEN(CD1724)+LEN(CE1724)+LEN(CF1724)+LEN(CG1724)+LEN(CH1724)+LEN(CI1724)+LEN(CP1724)+LEN(CJ1724)+LEN(CK1724)+LEN(CQ1724)+LEN(BV1724)+LEN(CL1724)+LEN(CS1724)+LEN(CM1724)+LEN(CR1724)+LEN(CN1724)</f>
        <v>6</v>
      </c>
      <c r="CU1724" s="4" t="str">
        <f>IF(IFERROR(SEARCH($Z$1,DN1724),0)&gt;0,$Z$1,"")</f>
        <v>-</v>
      </c>
      <c r="CV1724" s="4" t="str">
        <f>IF(IFERROR(SEARCH($AA$1,DN1724),0)&gt;0,$AA$1,"")</f>
        <v>/</v>
      </c>
      <c r="CW1724" s="4" t="str">
        <f>IF(IFERROR(SEARCH($AB$1,DN1724),0)&gt;0,$AB$1,"")</f>
        <v/>
      </c>
      <c r="CX1724" s="4" t="str">
        <f>IF(IFERROR(SEARCH($AC$1,DN1724),0)&gt;0,$AC$1,"")</f>
        <v/>
      </c>
      <c r="CY1724" s="4" t="str">
        <f>IF(IFERROR(SEARCH($AD$1,DN1724),0)&gt;0,$AD$1,"")</f>
        <v/>
      </c>
      <c r="CZ1724" s="4" t="str">
        <f>IF(IFERROR(SEARCH($AE$1,DN1724),0)&gt;0,$AE$1,"")</f>
        <v/>
      </c>
      <c r="DA1724" s="4">
        <f>LEN(DM1724)</f>
        <v>9</v>
      </c>
      <c r="DB1724" s="4">
        <f>LEN(DN1724)</f>
        <v>23</v>
      </c>
      <c r="DC1724" s="4">
        <f>DB1724-DA1724</f>
        <v>14</v>
      </c>
      <c r="DD1724" s="4" t="str">
        <f>RIGHT(DN1724,4)</f>
        <v>/DUS</v>
      </c>
      <c r="DE1724" s="4" t="str">
        <f>RIGHT(DN1724,5)</f>
        <v>S/DUS</v>
      </c>
      <c r="DF1724" s="4" t="str" cm="1">
        <f t="array" ref="DF1724">LEFT(DM1724,SUM(LEN(DM1724)-LEN(SUBSTITUTE(DM1724,{"0";"1";"2";"3";"4";"5";"6";"7";"8";"9"},""))))</f>
        <v>12</v>
      </c>
      <c r="DG1724" s="4">
        <f>LEN(DT1724)</f>
        <v>13</v>
      </c>
      <c r="DH1724" s="4" t="b">
        <f>LEFT(DM1724,2)=DF1724</f>
        <v>1</v>
      </c>
      <c r="DI1724" s="4" t="str">
        <f>RIGHT(DD1724,3)</f>
        <v>DUS</v>
      </c>
      <c r="DJ1724" s="4" t="b">
        <f>IF((DL1724=AQ1724)=TRUE,TRUE,IF((AQ1722=DL1724)=TRUE,TRUE,FALSE))</f>
        <v>1</v>
      </c>
      <c r="DK1724" s="4" t="b">
        <f>LEFT(DN1724,2)=LEFT(DO1724,2)</f>
        <v>0</v>
      </c>
      <c r="DL1724" s="5" t="str">
        <f>LEFT(DN1724,(DC1724-1))</f>
        <v>MINYAK DELIMA</v>
      </c>
      <c r="DM1724" s="4" t="str">
        <f>IFERROR(RIGHT(DN1724,LEN(DN1724)-FIND("-",DN1724)),1)</f>
        <v>12BKS/DUS</v>
      </c>
      <c r="DN1724" t="s">
        <v>2338</v>
      </c>
      <c r="DO1724" s="1"/>
      <c r="DP1724" s="4" t="b">
        <f ca="1">IF(IF(IF(DL1724=AQ1724,10,0)+IF(NOT(DI1724=$AU$1)=TRUE,10,0)=
20,"XXXX",IF(IF((DX1724+1)=2,0,1)+IF(DI1724=$AU$1,1,0)=2,TRUE,""))
="",IF(IF(DL1724=AQ1722,10,0)+IF(NOT(DI1724=$AU$1)=TRUE,10,0)=
20,"XXXX",IF(IF((DX1724+1)=2,0,1)+IF(DI1724=$AU$1,1,0)=2,TRUE,
"")),IF(IF(DL1724=AQ1724,10,0)+IF(NOT(DI1724=$AU$1)=TRUE,10,0)=
20,"XXXX",IF(IF((DX1724+1)=2,0,1)+IF(DI1724=$AU$1,1,0)=2,TRUE,"")))</f>
        <v>1</v>
      </c>
      <c r="DQ1724">
        <v>181000</v>
      </c>
      <c r="DR1724">
        <v>181000</v>
      </c>
      <c r="DS1724">
        <v>178500</v>
      </c>
      <c r="DT1724" t="str">
        <f>IF(DO1724&gt;0,DO1724,"800000000"&amp;ROW(DS1724))</f>
        <v>8000000001724</v>
      </c>
      <c r="DU1724" t="str">
        <f>DL1724</f>
        <v>MINYAK DELIMA</v>
      </c>
      <c r="DV1724" t="s">
        <v>4301</v>
      </c>
      <c r="DW1724" t="s">
        <v>4301</v>
      </c>
      <c r="DX1724" s="4" t="str" cm="1">
        <f t="array" aca="1" ref="DX1724" ca="1">LEFT(DM1724,MATCH(FALSE,ISNUMBER(MID(DM1724,ROW(INDIRECT("1:"&amp;LEN(DM1724)+1)), 1) *1),0) -1)</f>
        <v>12</v>
      </c>
      <c r="DY1724" s="1"/>
      <c r="EA1724" s="21"/>
      <c r="EC1724" s="5"/>
      <c r="EF1724" s="1"/>
      <c r="EH1724" s="1"/>
      <c r="EI1724" s="1"/>
      <c r="EL1724" s="5"/>
      <c r="EM1724" s="22"/>
      <c r="EN1724">
        <v>0</v>
      </c>
      <c r="EO1724" s="1" t="s">
        <v>5103</v>
      </c>
    </row>
    <row r="1725" spans="1:145">
      <c r="A1725" s="4" t="str">
        <f t="shared" si="3163"/>
        <v/>
      </c>
      <c r="B1725" s="4" t="str">
        <f t="shared" si="3164"/>
        <v/>
      </c>
      <c r="C1725" s="4" t="str">
        <f t="shared" si="3165"/>
        <v>BKS</v>
      </c>
      <c r="D1725" s="4" t="str">
        <f t="shared" si="3166"/>
        <v/>
      </c>
      <c r="E1725" s="4" t="str">
        <f t="shared" si="3167"/>
        <v/>
      </c>
      <c r="F1725" s="4" t="str">
        <f t="shared" si="3168"/>
        <v/>
      </c>
      <c r="G1725" s="4" t="str">
        <f t="shared" si="3169"/>
        <v/>
      </c>
      <c r="H1725" s="4" t="str">
        <f t="shared" si="3170"/>
        <v/>
      </c>
      <c r="I1725" s="4" t="str">
        <f t="shared" si="3171"/>
        <v/>
      </c>
      <c r="J1725" s="4" t="str">
        <f t="shared" si="3172"/>
        <v/>
      </c>
      <c r="K1725" s="4" t="str">
        <f t="shared" si="3173"/>
        <v/>
      </c>
      <c r="L1725" s="4" t="str">
        <f t="shared" si="3174"/>
        <v/>
      </c>
      <c r="M1725" s="4" t="str">
        <f t="shared" si="3175"/>
        <v/>
      </c>
      <c r="N1725" s="4" t="str">
        <f t="shared" si="3176"/>
        <v/>
      </c>
      <c r="O1725" s="4" t="str">
        <f t="shared" si="3177"/>
        <v/>
      </c>
      <c r="P1725" s="4" t="str">
        <f t="shared" si="3178"/>
        <v/>
      </c>
      <c r="Q1725" s="4" t="str">
        <f t="shared" si="3179"/>
        <v/>
      </c>
      <c r="R1725" s="4" t="str">
        <f t="shared" si="3180"/>
        <v/>
      </c>
      <c r="S1725" s="4" t="str">
        <f t="shared" si="3181"/>
        <v/>
      </c>
      <c r="T1725" s="4" t="str">
        <f t="shared" si="3182"/>
        <v/>
      </c>
      <c r="U1725" s="4" t="str">
        <f t="shared" si="3183"/>
        <v/>
      </c>
      <c r="V1725" s="4" t="str">
        <f t="shared" si="3184"/>
        <v/>
      </c>
      <c r="W1725" s="4" t="str">
        <f t="shared" si="3185"/>
        <v/>
      </c>
      <c r="X1725" s="4" t="str">
        <f t="shared" si="3186"/>
        <v/>
      </c>
      <c r="Y1725" s="4">
        <f t="shared" si="3187"/>
        <v>3</v>
      </c>
      <c r="Z1725" s="4" t="str">
        <f t="shared" si="3188"/>
        <v>-</v>
      </c>
      <c r="AA1725" s="4" t="str">
        <f t="shared" si="3189"/>
        <v/>
      </c>
      <c r="AB1725" s="4" t="str">
        <f t="shared" si="3190"/>
        <v/>
      </c>
      <c r="AC1725" s="4" t="str">
        <f t="shared" si="3191"/>
        <v/>
      </c>
      <c r="AD1725" s="4" t="str">
        <f t="shared" si="3192"/>
        <v/>
      </c>
      <c r="AE1725" s="4" t="str">
        <f t="shared" si="3193"/>
        <v/>
      </c>
      <c r="AF1725" s="4">
        <f t="shared" si="3194"/>
        <v>4</v>
      </c>
      <c r="AG1725" s="4">
        <f t="shared" si="3195"/>
        <v>20</v>
      </c>
      <c r="AH1725" s="4">
        <f t="shared" si="3196"/>
        <v>16</v>
      </c>
      <c r="AI1725" s="4" t="str">
        <f t="shared" si="3197"/>
        <v>1BKS</v>
      </c>
      <c r="AJ1725" s="4" t="str">
        <f t="shared" si="3198"/>
        <v>-1BKS</v>
      </c>
      <c r="AK1725" s="4" t="str" cm="1">
        <f t="array" ref="AK1725">LEFT(AR1725,SUM(LEN(AR1725)-LEN(SUBSTITUTE(AR1725,{"0";"1";"2";"3";"4";"5";"6";"7";"8";"9"},""))))</f>
        <v>1</v>
      </c>
      <c r="AL1725" s="4">
        <f t="shared" si="3202"/>
        <v>13</v>
      </c>
      <c r="AM1725" s="4" t="b">
        <f>LEFT(AR1725,1)=AK1725</f>
        <v>1</v>
      </c>
      <c r="AN1725" s="4" t="str">
        <f t="shared" si="3205"/>
        <v>BKS</v>
      </c>
      <c r="AO1725" s="4" t="b">
        <f>IF((AQ1725=DL1725)=TRUE,TRUE,IF((AQ1724=AQ1725)=TRUE,TRUE,FALSE))</f>
        <v>1</v>
      </c>
      <c r="AP1725" s="4" t="b">
        <f t="shared" si="3199"/>
        <v>0</v>
      </c>
      <c r="AQ1725" s="5" t="str">
        <f t="shared" si="3200"/>
        <v>MINYAK FILMA 2L</v>
      </c>
      <c r="AR1725" s="4" t="str">
        <f t="shared" si="3201"/>
        <v>1BKS</v>
      </c>
      <c r="AS1725" t="s">
        <v>2341</v>
      </c>
      <c r="AT1725" s="1" t="s">
        <v>2342</v>
      </c>
      <c r="AU1725" s="4" t="str">
        <f>IF(IF(IF(AQ1725=DL1725,10,0)+IF(NOT(AN1725=$AU$1)=TRUE,10,0)=
20,"XXXX",IF(IF((BC1725+1)=2,0,1)+IF(AN1725=$AU$1,1,0)=2,TRUE,""))
="",IF(IF(AQ1725=AQ1724,10,0)+IF(NOT(AN1725=$AU$1)=TRUE,10,0)=
20,"XXXX",IF(IF((BC1725+1)=2,0,1)+IF(AN1725=$AU$1,1,0)=2,TRUE,
"")),IF(IF(AQ1725=DL1725,10,0)+IF(NOT(AN1725=$AU$1)=TRUE,10,0)=
20,"XXXX",IF(IF((BC1725+1)=2,0,1)+IF(AN1725=$AU$1,1,0)=2,TRUE,"")))</f>
        <v>XXXX</v>
      </c>
      <c r="AV1725">
        <v>39500</v>
      </c>
      <c r="AW1725">
        <v>40000</v>
      </c>
      <c r="AX1725">
        <v>38334</v>
      </c>
      <c r="AY1725" t="str">
        <f t="shared" si="3160"/>
        <v>8992826111089</v>
      </c>
      <c r="AZ1725" t="str">
        <f t="shared" si="3203"/>
        <v>MINYAK FILMA 2L</v>
      </c>
      <c r="BA1725" t="s">
        <v>4301</v>
      </c>
      <c r="BB1725" t="s">
        <v>4301</v>
      </c>
      <c r="BC1725" s="9" t="str" cm="1">
        <f t="array" aca="1" ref="BC1725" ca="1">LEFT(AR1725,MATCH(FALSE,ISNUMBER(MID(AR1725,ROW(INDIRECT("1:"&amp;LEN(AR1725)+1)), 1) *1),0) -1)</f>
        <v>1</v>
      </c>
      <c r="BD1725" s="1"/>
      <c r="BF1725" s="21"/>
      <c r="BK1725" s="1"/>
      <c r="BM1725" s="1"/>
      <c r="BN1725" s="1"/>
      <c r="BR1725" s="22"/>
      <c r="BS1725">
        <v>0</v>
      </c>
      <c r="BT1725" s="1" t="s">
        <v>5103</v>
      </c>
      <c r="BV1725" s="4" t="str">
        <f>IF(IFERROR(SEARCH($A$1,DN1725),0)&gt;0,$A$1,"")</f>
        <v/>
      </c>
      <c r="BW1725" s="4" t="str">
        <f>IF(IFERROR(SEARCH($B$1,DN1725),0)&gt;0,$B$1,"")</f>
        <v/>
      </c>
      <c r="BX1725" s="4" t="str">
        <f>IF(IFERROR(SEARCH($C$1,DN1725),0)&gt;0,$C$1,"")</f>
        <v>BKS</v>
      </c>
      <c r="BY1725" s="4" t="str">
        <f>IF(IFERROR(SEARCH($D$1,DN1725),0)&gt;0,$D$1,"")</f>
        <v/>
      </c>
      <c r="BZ1725" s="4" t="str">
        <f>IF(IFERROR(SEARCH($E$1,DN1725),0)&gt;0,$E$1,"")</f>
        <v/>
      </c>
      <c r="CA1725" s="4" t="str">
        <f>IF(IFERROR(SEARCH($F$1,DN1725),0)&gt;0,$F$1,"")</f>
        <v/>
      </c>
      <c r="CB1725" s="4" t="str">
        <f>IF(IFERROR(SEARCH($G$1,DN1725),0)&gt;0,$G$1,"")</f>
        <v/>
      </c>
      <c r="CC1725" s="4" t="str">
        <f>IF(IFERROR(SEARCH($H$1,DN1725),0)&gt;0,$H$1,"")</f>
        <v/>
      </c>
      <c r="CD1725" s="4" t="str">
        <f>IF(IFERROR(SEARCH($I$1,DN1725),0)&gt;0,$I$1,"")</f>
        <v/>
      </c>
      <c r="CE1725" s="4" t="str">
        <f>IF(IFERROR(SEARCH($J$1,DN1725),0)&gt;0,$J$1,"")</f>
        <v/>
      </c>
      <c r="CF1725" s="4" t="str">
        <f>IF(IFERROR(SEARCH($K$1,DN1725),0)&gt;0,$K$1,"")</f>
        <v/>
      </c>
      <c r="CG1725" s="4" t="str">
        <f>IF(IFERROR(SEARCH($L$1,DN1725),0)&gt;0,$L$1,"")</f>
        <v/>
      </c>
      <c r="CH1725" s="4" t="str">
        <f>IF(IFERROR(SEARCH($M$1,DN1725),0)&gt;0,$M$1,"")</f>
        <v/>
      </c>
      <c r="CI1725" s="4" t="str">
        <f>IF(IFERROR(SEARCH($N$1,DN1725),0)&gt;0,$N$1,"")</f>
        <v/>
      </c>
      <c r="CJ1725" s="4" t="str">
        <f>IF(IFERROR(SEARCH($O$1,DN1725),0)&gt;0,$O$1,"")</f>
        <v>DUS</v>
      </c>
      <c r="CK1725" s="4" t="str">
        <f>IF(IFERROR(SEARCH($P$1,DN1725),0)&gt;0,$P$1,"")</f>
        <v/>
      </c>
      <c r="CL1725" s="4" t="str">
        <f>IF(IFERROR(SEARCH($Q$1,DN1725),0)&gt;0,$Q$1,"")</f>
        <v/>
      </c>
      <c r="CM1725" s="4" t="str">
        <f>IF(IFERROR(SEARCH($R$1,DN1725),0)&gt;0,$R$1,"")</f>
        <v/>
      </c>
      <c r="CN1725" s="4" t="str">
        <f>IF(IFERROR(SEARCH($S$1,DN1725),0)&gt;0,$S$1,"")</f>
        <v/>
      </c>
      <c r="CO1725" s="4" t="str">
        <f>IF(IFERROR(SEARCH($T$1,DN1725),0)&gt;0,$T$1,"")</f>
        <v/>
      </c>
      <c r="CP1725" s="4" t="str">
        <f>IF(IFERROR(SEARCH($U$1,DN1725),0)&gt;0,$U$1,"")</f>
        <v/>
      </c>
      <c r="CQ1725" s="4" t="str">
        <f>IF(IFERROR(SEARCH($V$1,DN1725),0)&gt;0,$V$1,"")</f>
        <v/>
      </c>
      <c r="CR1725" s="4" t="str">
        <f>IF(IFERROR(SEARCH($W$1,DN1725),0)&gt;0,$W$1,"")</f>
        <v/>
      </c>
      <c r="CS1725" s="4" t="str">
        <f>IF(IFERROR(SEARCH($X$1,DN1725),0)&gt;0,$X$1,"")</f>
        <v/>
      </c>
      <c r="CT1725" s="4">
        <f>LEN(BW1725)+LEN(BX1725)+LEN(BY1725)+LEN(BZ1725)+LEN(CA1725)+LEN(CO1725)+LEN(CB1725)+LEN(CC1725)+LEN(CD1725)+LEN(CE1725)+LEN(CF1725)+LEN(CG1725)+LEN(CH1725)+LEN(CI1725)+LEN(CP1725)+LEN(CJ1725)+LEN(CK1725)+LEN(CQ1725)+LEN(BV1725)+LEN(CL1725)+LEN(CS1725)+LEN(CM1725)+LEN(CR1725)+LEN(CN1725)</f>
        <v>6</v>
      </c>
      <c r="CU1725" s="4" t="str">
        <f>IF(IFERROR(SEARCH($Z$1,DN1725),0)&gt;0,$Z$1,"")</f>
        <v>-</v>
      </c>
      <c r="CV1725" s="4" t="str">
        <f>IF(IFERROR(SEARCH($AA$1,DN1725),0)&gt;0,$AA$1,"")</f>
        <v>/</v>
      </c>
      <c r="CW1725" s="4" t="str">
        <f>IF(IFERROR(SEARCH($AB$1,DN1725),0)&gt;0,$AB$1,"")</f>
        <v/>
      </c>
      <c r="CX1725" s="4" t="str">
        <f>IF(IFERROR(SEARCH($AC$1,DN1725),0)&gt;0,$AC$1,"")</f>
        <v/>
      </c>
      <c r="CY1725" s="4" t="str">
        <f>IF(IFERROR(SEARCH($AD$1,DN1725),0)&gt;0,$AD$1,"")</f>
        <v/>
      </c>
      <c r="CZ1725" s="4" t="str">
        <f>IF(IFERROR(SEARCH($AE$1,DN1725),0)&gt;0,$AE$1,"")</f>
        <v/>
      </c>
      <c r="DA1725" s="4">
        <f>LEN(DM1725)</f>
        <v>8</v>
      </c>
      <c r="DB1725" s="4">
        <f>LEN(DN1725)</f>
        <v>24</v>
      </c>
      <c r="DC1725" s="4">
        <f>DB1725-DA1725</f>
        <v>16</v>
      </c>
      <c r="DD1725" s="4" t="str">
        <f>RIGHT(DN1725,4)</f>
        <v>/DUS</v>
      </c>
      <c r="DE1725" s="4" t="str">
        <f>RIGHT(DN1725,5)</f>
        <v>S/DUS</v>
      </c>
      <c r="DF1725" s="4" t="str" cm="1">
        <f t="array" ref="DF1725">LEFT(DM1725,SUM(LEN(DM1725)-LEN(SUBSTITUTE(DM1725,{"0";"1";"2";"3";"4";"5";"6";"7";"8";"9"},""))))</f>
        <v>6</v>
      </c>
      <c r="DG1725" s="4">
        <f>LEN(DT1725)</f>
        <v>13</v>
      </c>
      <c r="DH1725" s="4" t="b">
        <f>LEFT(DM1725,1)=DF1725</f>
        <v>1</v>
      </c>
      <c r="DI1725" s="4" t="str">
        <f>RIGHT(DD1725,3)</f>
        <v>DUS</v>
      </c>
      <c r="DJ1725" s="4" t="b">
        <f>IF((DL1725=AQ1727)=TRUE,TRUE,IF((AQ1725=DL1725)=TRUE,TRUE,FALSE))</f>
        <v>1</v>
      </c>
      <c r="DK1725" s="4" t="b">
        <f>LEFT(DN1725,2)=LEFT(DO1725,2)</f>
        <v>0</v>
      </c>
      <c r="DL1725" s="5" t="str">
        <f>LEFT(DN1725,(DC1725-1))</f>
        <v>MINYAK FILMA 2L</v>
      </c>
      <c r="DM1725" s="4" t="str">
        <f>IFERROR(RIGHT(DN1725,LEN(DN1725)-FIND("-",DN1725)),1)</f>
        <v>6BKS/DUS</v>
      </c>
      <c r="DN1725" t="s">
        <v>2343</v>
      </c>
      <c r="DO1725" s="1"/>
      <c r="DP1725" s="4" t="b">
        <f ca="1">IF(IF(IF(DL1725=AQ1727,10,0)+IF(NOT(DI1725=$AU$1)=TRUE,10,0)=
20,"XXXX",IF(IF((DX1725+1)=2,0,1)+IF(DI1725=$AU$1,1,0)=2,TRUE,""))
="",IF(IF(DL1725=AQ1725,10,0)+IF(NOT(DI1725=$AU$1)=TRUE,10,0)=
20,"XXXX",IF(IF((DX1725+1)=2,0,1)+IF(DI1725=$AU$1,1,0)=2,TRUE,
"")),IF(IF(DL1725=AQ1727,10,0)+IF(NOT(DI1725=$AU$1)=TRUE,10,0)=
20,"XXXX",IF(IF((DX1725+1)=2,0,1)+IF(DI1725=$AU$1,1,0)=2,TRUE,"")))</f>
        <v>1</v>
      </c>
      <c r="DQ1725">
        <v>235000</v>
      </c>
      <c r="DR1725">
        <v>235000</v>
      </c>
      <c r="DS1725">
        <v>230000</v>
      </c>
      <c r="DT1725" t="str">
        <f>IF(DO1725&gt;0,DO1725,"800000000"&amp;ROW(DS1725))</f>
        <v>8000000001725</v>
      </c>
      <c r="DU1725" t="str">
        <f>DL1725</f>
        <v>MINYAK FILMA 2L</v>
      </c>
      <c r="DV1725" t="s">
        <v>4301</v>
      </c>
      <c r="DW1725" t="s">
        <v>4301</v>
      </c>
      <c r="DX1725" s="4" t="str" cm="1">
        <f t="array" aca="1" ref="DX1725" ca="1">LEFT(DM1725,MATCH(FALSE,ISNUMBER(MID(DM1725,ROW(INDIRECT("1:"&amp;LEN(DM1725)+1)), 1) *1),0) -1)</f>
        <v>6</v>
      </c>
      <c r="DY1725" s="1"/>
      <c r="EA1725" s="21"/>
      <c r="EC1725" s="5"/>
      <c r="EF1725" s="1"/>
      <c r="EH1725" s="1"/>
      <c r="EI1725" s="1"/>
      <c r="EL1725" s="5"/>
      <c r="EM1725" s="22"/>
      <c r="EN1725">
        <v>0</v>
      </c>
      <c r="EO1725" s="1" t="s">
        <v>5103</v>
      </c>
    </row>
    <row r="1727" spans="1:145">
      <c r="A1727" s="4" t="str">
        <f t="shared" si="3163"/>
        <v/>
      </c>
      <c r="B1727" s="4" t="str">
        <f t="shared" si="3164"/>
        <v>PCS</v>
      </c>
      <c r="C1727" s="4" t="str">
        <f t="shared" si="3165"/>
        <v/>
      </c>
      <c r="D1727" s="4" t="str">
        <f t="shared" si="3166"/>
        <v/>
      </c>
      <c r="E1727" s="4" t="str">
        <f t="shared" si="3167"/>
        <v/>
      </c>
      <c r="F1727" s="4" t="str">
        <f t="shared" si="3168"/>
        <v/>
      </c>
      <c r="G1727" s="4" t="str">
        <f t="shared" si="3169"/>
        <v/>
      </c>
      <c r="H1727" s="4" t="str">
        <f t="shared" si="3170"/>
        <v/>
      </c>
      <c r="I1727" s="4" t="str">
        <f t="shared" si="3171"/>
        <v/>
      </c>
      <c r="J1727" s="4" t="str">
        <f t="shared" si="3172"/>
        <v/>
      </c>
      <c r="K1727" s="4" t="str">
        <f t="shared" si="3173"/>
        <v/>
      </c>
      <c r="L1727" s="4" t="str">
        <f t="shared" si="3174"/>
        <v/>
      </c>
      <c r="M1727" s="4" t="str">
        <f t="shared" si="3175"/>
        <v/>
      </c>
      <c r="N1727" s="4" t="str">
        <f t="shared" si="3176"/>
        <v/>
      </c>
      <c r="O1727" s="4" t="str">
        <f t="shared" si="3177"/>
        <v/>
      </c>
      <c r="P1727" s="4" t="str">
        <f t="shared" si="3178"/>
        <v/>
      </c>
      <c r="Q1727" s="4" t="str">
        <f t="shared" si="3179"/>
        <v/>
      </c>
      <c r="R1727" s="4" t="str">
        <f t="shared" si="3180"/>
        <v/>
      </c>
      <c r="S1727" s="4" t="str">
        <f t="shared" si="3181"/>
        <v/>
      </c>
      <c r="T1727" s="4" t="str">
        <f t="shared" si="3182"/>
        <v/>
      </c>
      <c r="U1727" s="4" t="str">
        <f t="shared" si="3183"/>
        <v/>
      </c>
      <c r="V1727" s="4" t="str">
        <f t="shared" si="3184"/>
        <v/>
      </c>
      <c r="W1727" s="4" t="str">
        <f t="shared" si="3185"/>
        <v/>
      </c>
      <c r="X1727" s="4" t="str">
        <f t="shared" si="3186"/>
        <v/>
      </c>
      <c r="Y1727" s="4">
        <f t="shared" si="3187"/>
        <v>3</v>
      </c>
      <c r="Z1727" s="4" t="str">
        <f t="shared" si="3188"/>
        <v>-</v>
      </c>
      <c r="AA1727" s="4" t="str">
        <f t="shared" si="3189"/>
        <v/>
      </c>
      <c r="AB1727" s="4" t="str">
        <f t="shared" si="3190"/>
        <v/>
      </c>
      <c r="AC1727" s="4" t="str">
        <f t="shared" si="3191"/>
        <v/>
      </c>
      <c r="AD1727" s="4" t="str">
        <f t="shared" si="3192"/>
        <v/>
      </c>
      <c r="AE1727" s="4" t="str">
        <f t="shared" si="3193"/>
        <v/>
      </c>
      <c r="AF1727" s="4">
        <f t="shared" si="3194"/>
        <v>4</v>
      </c>
      <c r="AG1727" s="4">
        <f t="shared" si="3195"/>
        <v>31</v>
      </c>
      <c r="AH1727" s="4">
        <f t="shared" si="3196"/>
        <v>27</v>
      </c>
      <c r="AI1727" s="4" t="str">
        <f t="shared" si="3197"/>
        <v>1PCS</v>
      </c>
      <c r="AJ1727" s="4" t="str">
        <f t="shared" si="3198"/>
        <v>-1PCS</v>
      </c>
      <c r="AK1727" s="4" t="str" cm="1">
        <f t="array" ref="AK1727">LEFT(AR1727,SUM(LEN(AR1727)-LEN(SUBSTITUTE(AR1727,{"0";"1";"2";"3";"4";"5";"6";"7";"8";"9"},""))))</f>
        <v>1</v>
      </c>
      <c r="AL1727" s="4">
        <f t="shared" si="3202"/>
        <v>13</v>
      </c>
      <c r="AM1727" s="4" t="b">
        <f>LEFT(AR1727,1)=AK1727</f>
        <v>1</v>
      </c>
      <c r="AN1727" s="4" t="str">
        <f t="shared" si="3205"/>
        <v>PCS</v>
      </c>
      <c r="AO1727" s="4" t="b">
        <f>IF((AQ1727=DL1727)=TRUE,TRUE,IF((DL1725=AQ1727)=TRUE,TRUE,FALSE))</f>
        <v>1</v>
      </c>
      <c r="AP1727" s="4" t="b">
        <f t="shared" si="3199"/>
        <v>0</v>
      </c>
      <c r="AQ1727" s="5" t="str">
        <f t="shared" si="3200"/>
        <v>MINYAK FITRI 1800ML REFFIL</v>
      </c>
      <c r="AR1727" s="4" t="str">
        <f t="shared" si="3201"/>
        <v>1PCS</v>
      </c>
      <c r="AS1727" t="s">
        <v>2344</v>
      </c>
      <c r="AU1727" s="4" t="str">
        <f>IF(IF(IF(AQ1727=DL1727,10,0)+IF(NOT(AN1727=$AU$1)=TRUE,10,0)=
20,"XXXX",IF(IF((BC1727+1)=2,0,1)+IF(AN1727=$AU$1,1,0)=2,TRUE,""))
="",IF(IF(AQ1727=DL1725,10,0)+IF(NOT(AN1727=$AU$1)=TRUE,10,0)=
20,"XXXX",IF(IF((BC1727+1)=2,0,1)+IF(AN1727=$AU$1,1,0)=2,TRUE,
"")),IF(IF(AQ1727=DL1727,10,0)+IF(NOT(AN1727=$AU$1)=TRUE,10,0)=
20,"XXXX",IF(IF((BC1727+1)=2,0,1)+IF(AN1727=$AU$1,1,0)=2,TRUE,"")))</f>
        <v>XXXX</v>
      </c>
      <c r="AV1727">
        <v>28000</v>
      </c>
      <c r="AW1727">
        <v>29000</v>
      </c>
      <c r="AX1727">
        <v>25000</v>
      </c>
      <c r="AY1727" t="str">
        <f t="shared" si="3160"/>
        <v>8000000001727</v>
      </c>
      <c r="AZ1727" t="str">
        <f t="shared" si="3203"/>
        <v>MINYAK FITRI 1800ML REFFIL</v>
      </c>
      <c r="BA1727" t="s">
        <v>4301</v>
      </c>
      <c r="BB1727" t="s">
        <v>4301</v>
      </c>
      <c r="BC1727" s="9" t="str" cm="1">
        <f t="array" aca="1" ref="BC1727" ca="1">LEFT(AR1727,MATCH(FALSE,ISNUMBER(MID(AR1727,ROW(INDIRECT("1:"&amp;LEN(AR1727)+1)), 1) *1),0) -1)</f>
        <v>1</v>
      </c>
      <c r="BD1727" s="1"/>
      <c r="BF1727" s="21"/>
      <c r="BK1727" s="1"/>
      <c r="BM1727" s="1"/>
      <c r="BN1727" s="1"/>
      <c r="BR1727" s="22"/>
      <c r="BS1727">
        <v>0</v>
      </c>
      <c r="BT1727" s="1" t="s">
        <v>5103</v>
      </c>
      <c r="BV1727" s="4" t="str">
        <f>IF(IFERROR(SEARCH($A$1,DN1727),0)&gt;0,$A$1,"")</f>
        <v/>
      </c>
      <c r="BW1727" s="4" t="str">
        <f>IF(IFERROR(SEARCH($B$1,DN1727),0)&gt;0,$B$1,"")</f>
        <v>PCS</v>
      </c>
      <c r="BX1727" s="4" t="str">
        <f>IF(IFERROR(SEARCH($C$1,DN1727),0)&gt;0,$C$1,"")</f>
        <v/>
      </c>
      <c r="BY1727" s="4" t="str">
        <f>IF(IFERROR(SEARCH($D$1,DN1727),0)&gt;0,$D$1,"")</f>
        <v/>
      </c>
      <c r="BZ1727" s="4" t="str">
        <f>IF(IFERROR(SEARCH($E$1,DN1727),0)&gt;0,$E$1,"")</f>
        <v/>
      </c>
      <c r="CA1727" s="4" t="str">
        <f>IF(IFERROR(SEARCH($F$1,DN1727),0)&gt;0,$F$1,"")</f>
        <v/>
      </c>
      <c r="CB1727" s="4" t="str">
        <f>IF(IFERROR(SEARCH($G$1,DN1727),0)&gt;0,$G$1,"")</f>
        <v/>
      </c>
      <c r="CC1727" s="4" t="str">
        <f>IF(IFERROR(SEARCH($H$1,DN1727),0)&gt;0,$H$1,"")</f>
        <v/>
      </c>
      <c r="CD1727" s="4" t="str">
        <f>IF(IFERROR(SEARCH($I$1,DN1727),0)&gt;0,$I$1,"")</f>
        <v/>
      </c>
      <c r="CE1727" s="4" t="str">
        <f>IF(IFERROR(SEARCH($J$1,DN1727),0)&gt;0,$J$1,"")</f>
        <v/>
      </c>
      <c r="CF1727" s="4" t="str">
        <f>IF(IFERROR(SEARCH($K$1,DN1727),0)&gt;0,$K$1,"")</f>
        <v/>
      </c>
      <c r="CG1727" s="4" t="str">
        <f>IF(IFERROR(SEARCH($L$1,DN1727),0)&gt;0,$L$1,"")</f>
        <v/>
      </c>
      <c r="CH1727" s="4" t="str">
        <f>IF(IFERROR(SEARCH($M$1,DN1727),0)&gt;0,$M$1,"")</f>
        <v/>
      </c>
      <c r="CI1727" s="4" t="str">
        <f>IF(IFERROR(SEARCH($N$1,DN1727),0)&gt;0,$N$1,"")</f>
        <v/>
      </c>
      <c r="CJ1727" s="4" t="str">
        <f>IF(IFERROR(SEARCH($O$1,DN1727),0)&gt;0,$O$1,"")</f>
        <v>DUS</v>
      </c>
      <c r="CK1727" s="4" t="str">
        <f>IF(IFERROR(SEARCH($P$1,DN1727),0)&gt;0,$P$1,"")</f>
        <v/>
      </c>
      <c r="CL1727" s="4" t="str">
        <f>IF(IFERROR(SEARCH($Q$1,DN1727),0)&gt;0,$Q$1,"")</f>
        <v/>
      </c>
      <c r="CM1727" s="4" t="str">
        <f>IF(IFERROR(SEARCH($R$1,DN1727),0)&gt;0,$R$1,"")</f>
        <v/>
      </c>
      <c r="CN1727" s="4" t="str">
        <f>IF(IFERROR(SEARCH($S$1,DN1727),0)&gt;0,$S$1,"")</f>
        <v/>
      </c>
      <c r="CO1727" s="4" t="str">
        <f>IF(IFERROR(SEARCH($T$1,DN1727),0)&gt;0,$T$1,"")</f>
        <v/>
      </c>
      <c r="CP1727" s="4" t="str">
        <f>IF(IFERROR(SEARCH($U$1,DN1727),0)&gt;0,$U$1,"")</f>
        <v/>
      </c>
      <c r="CQ1727" s="4" t="str">
        <f>IF(IFERROR(SEARCH($V$1,DN1727),0)&gt;0,$V$1,"")</f>
        <v/>
      </c>
      <c r="CR1727" s="4" t="str">
        <f>IF(IFERROR(SEARCH($W$1,DN1727),0)&gt;0,$W$1,"")</f>
        <v/>
      </c>
      <c r="CS1727" s="4" t="str">
        <f>IF(IFERROR(SEARCH($X$1,DN1727),0)&gt;0,$X$1,"")</f>
        <v/>
      </c>
      <c r="CT1727" s="4">
        <f>LEN(BW1727)+LEN(BX1727)+LEN(BY1727)+LEN(BZ1727)+LEN(CA1727)+LEN(CO1727)+LEN(CB1727)+LEN(CC1727)+LEN(CD1727)+LEN(CE1727)+LEN(CF1727)+LEN(CG1727)+LEN(CH1727)+LEN(CI1727)+LEN(CP1727)+LEN(CJ1727)+LEN(CK1727)+LEN(CQ1727)+LEN(BV1727)+LEN(CL1727)+LEN(CS1727)+LEN(CM1727)+LEN(CR1727)+LEN(CN1727)</f>
        <v>6</v>
      </c>
      <c r="CU1727" s="4" t="str">
        <f>IF(IFERROR(SEARCH($Z$1,DN1727),0)&gt;0,$Z$1,"")</f>
        <v>-</v>
      </c>
      <c r="CV1727" s="4" t="str">
        <f>IF(IFERROR(SEARCH($AA$1,DN1727),0)&gt;0,$AA$1,"")</f>
        <v>/</v>
      </c>
      <c r="CW1727" s="4" t="str">
        <f>IF(IFERROR(SEARCH($AB$1,DN1727),0)&gt;0,$AB$1,"")</f>
        <v/>
      </c>
      <c r="CX1727" s="4" t="str">
        <f>IF(IFERROR(SEARCH($AC$1,DN1727),0)&gt;0,$AC$1,"")</f>
        <v/>
      </c>
      <c r="CY1727" s="4" t="str">
        <f>IF(IFERROR(SEARCH($AD$1,DN1727),0)&gt;0,$AD$1,"")</f>
        <v/>
      </c>
      <c r="CZ1727" s="4" t="str">
        <f>IF(IFERROR(SEARCH($AE$1,DN1727),0)&gt;0,$AE$1,"")</f>
        <v/>
      </c>
      <c r="DA1727" s="4">
        <f>LEN(DM1727)</f>
        <v>8</v>
      </c>
      <c r="DB1727" s="4">
        <f>LEN(DN1727)</f>
        <v>35</v>
      </c>
      <c r="DC1727" s="4">
        <f>DB1727-DA1727</f>
        <v>27</v>
      </c>
      <c r="DD1727" s="4" t="str">
        <f>RIGHT(DN1727,4)</f>
        <v>/DUS</v>
      </c>
      <c r="DE1727" s="4" t="str">
        <f>RIGHT(DN1727,5)</f>
        <v>S/DUS</v>
      </c>
      <c r="DF1727" s="4" t="str" cm="1">
        <f t="array" ref="DF1727">LEFT(DM1727,SUM(LEN(DM1727)-LEN(SUBSTITUTE(DM1727,{"0";"1";"2";"3";"4";"5";"6";"7";"8";"9"},""))))</f>
        <v>6</v>
      </c>
      <c r="DG1727" s="4">
        <f>LEN(DT1727)</f>
        <v>13</v>
      </c>
      <c r="DH1727" s="4" t="b">
        <f>LEFT(DM1727,1)=DF1727</f>
        <v>1</v>
      </c>
      <c r="DI1727" s="4" t="str">
        <f>RIGHT(DD1727,3)</f>
        <v>DUS</v>
      </c>
      <c r="DJ1727" s="4" t="b">
        <f>IF((DL1727=DL1730)=TRUE,TRUE,IF((AQ1727=DL1727)=TRUE,TRUE,FALSE))</f>
        <v>1</v>
      </c>
      <c r="DK1727" s="4" t="b">
        <f>LEFT(DN1727,2)=LEFT(DO1727,2)</f>
        <v>0</v>
      </c>
      <c r="DL1727" s="5" t="str">
        <f>LEFT(DN1727,(DC1727-1))</f>
        <v>MINYAK FITRI 1800ML REFFIL</v>
      </c>
      <c r="DM1727" s="4" t="str">
        <f>IFERROR(RIGHT(DN1727,LEN(DN1727)-FIND("-",DN1727)),1)</f>
        <v>6PCS/DUS</v>
      </c>
      <c r="DN1727" t="s">
        <v>2345</v>
      </c>
      <c r="DO1727" s="1"/>
      <c r="DP1727" s="4" t="b">
        <f ca="1">IF(IF(IF(DL1727=DL1730,10,0)+IF(NOT(DI1727=$AU$1)=TRUE,10,0)=
20,"XXXX",IF(IF((DX1727+1)=2,0,1)+IF(DI1727=$AU$1,1,0)=2,TRUE,""))
="",IF(IF(DL1727=AQ1727,10,0)+IF(NOT(DI1727=$AU$1)=TRUE,10,0)=
20,"XXXX",IF(IF((DX1727+1)=2,0,1)+IF(DI1727=$AU$1,1,0)=2,TRUE,
"")),IF(IF(DL1727=DL1730,10,0)+IF(NOT(DI1727=$AU$1)=TRUE,10,0)=
20,"XXXX",IF(IF((DX1727+1)=2,0,1)+IF(DI1727=$AU$1,1,0)=2,TRUE,"")))</f>
        <v>1</v>
      </c>
      <c r="DQ1727">
        <v>211000</v>
      </c>
      <c r="DR1727">
        <v>211000</v>
      </c>
      <c r="DS1727">
        <v>206000</v>
      </c>
      <c r="DT1727" t="str">
        <f>IF(DO1727&gt;0,DO1727,"800000000"&amp;ROW(DS1727))</f>
        <v>8000000001727</v>
      </c>
      <c r="DU1727" t="str">
        <f>DL1727</f>
        <v>MINYAK FITRI 1800ML REFFIL</v>
      </c>
      <c r="DV1727" t="s">
        <v>4301</v>
      </c>
      <c r="DW1727" t="s">
        <v>4301</v>
      </c>
      <c r="DX1727" s="4" t="str" cm="1">
        <f t="array" aca="1" ref="DX1727" ca="1">LEFT(DM1727,MATCH(FALSE,ISNUMBER(MID(DM1727,ROW(INDIRECT("1:"&amp;LEN(DM1727)+1)), 1) *1),0) -1)</f>
        <v>6</v>
      </c>
      <c r="DY1727" s="1"/>
      <c r="EA1727" s="21"/>
      <c r="EC1727" s="5"/>
      <c r="EF1727" s="1"/>
      <c r="EH1727" s="1"/>
      <c r="EI1727" s="1"/>
      <c r="EL1727" s="5"/>
      <c r="EM1727" s="22"/>
      <c r="EN1727">
        <v>0</v>
      </c>
      <c r="EO1727" s="1" t="s">
        <v>5103</v>
      </c>
    </row>
    <row r="1730" spans="1:145">
      <c r="A1730" s="4" t="str">
        <f t="shared" si="3163"/>
        <v/>
      </c>
      <c r="B1730" s="4" t="str">
        <f t="shared" si="3164"/>
        <v/>
      </c>
      <c r="C1730" s="4" t="str">
        <f t="shared" si="3165"/>
        <v/>
      </c>
      <c r="D1730" s="4" t="str">
        <f t="shared" si="3166"/>
        <v>BTL</v>
      </c>
      <c r="E1730" s="4" t="str">
        <f t="shared" si="3167"/>
        <v/>
      </c>
      <c r="F1730" s="4" t="str">
        <f t="shared" si="3168"/>
        <v/>
      </c>
      <c r="G1730" s="4" t="str">
        <f t="shared" si="3169"/>
        <v/>
      </c>
      <c r="H1730" s="4" t="str">
        <f t="shared" si="3170"/>
        <v/>
      </c>
      <c r="I1730" s="4" t="str">
        <f t="shared" si="3171"/>
        <v/>
      </c>
      <c r="J1730" s="4" t="str">
        <f t="shared" si="3172"/>
        <v/>
      </c>
      <c r="K1730" s="4" t="str">
        <f t="shared" si="3173"/>
        <v/>
      </c>
      <c r="L1730" s="4" t="str">
        <f t="shared" si="3174"/>
        <v/>
      </c>
      <c r="M1730" s="4" t="str">
        <f t="shared" si="3175"/>
        <v/>
      </c>
      <c r="N1730" s="4" t="str">
        <f t="shared" si="3176"/>
        <v/>
      </c>
      <c r="O1730" s="4" t="str">
        <f t="shared" si="3177"/>
        <v/>
      </c>
      <c r="P1730" s="4" t="str">
        <f t="shared" si="3178"/>
        <v/>
      </c>
      <c r="Q1730" s="4" t="str">
        <f t="shared" si="3179"/>
        <v/>
      </c>
      <c r="R1730" s="4" t="str">
        <f t="shared" si="3180"/>
        <v/>
      </c>
      <c r="S1730" s="4" t="str">
        <f t="shared" si="3181"/>
        <v/>
      </c>
      <c r="T1730" s="4" t="str">
        <f t="shared" si="3182"/>
        <v/>
      </c>
      <c r="U1730" s="4" t="str">
        <f t="shared" si="3183"/>
        <v/>
      </c>
      <c r="V1730" s="4" t="str">
        <f t="shared" si="3184"/>
        <v/>
      </c>
      <c r="W1730" s="4" t="str">
        <f t="shared" si="3185"/>
        <v/>
      </c>
      <c r="X1730" s="4" t="str">
        <f t="shared" si="3186"/>
        <v/>
      </c>
      <c r="Y1730" s="4">
        <f t="shared" si="3187"/>
        <v>3</v>
      </c>
      <c r="Z1730" s="4" t="str">
        <f t="shared" si="3188"/>
        <v>-</v>
      </c>
      <c r="AA1730" s="4" t="str">
        <f t="shared" si="3189"/>
        <v/>
      </c>
      <c r="AB1730" s="4" t="str">
        <f t="shared" si="3190"/>
        <v/>
      </c>
      <c r="AC1730" s="4" t="str">
        <f t="shared" si="3191"/>
        <v/>
      </c>
      <c r="AD1730" s="4" t="str">
        <f t="shared" si="3192"/>
        <v/>
      </c>
      <c r="AE1730" s="4" t="str">
        <f t="shared" si="3193"/>
        <v/>
      </c>
      <c r="AF1730" s="4">
        <f t="shared" si="3194"/>
        <v>4</v>
      </c>
      <c r="AG1730" s="4">
        <f t="shared" si="3195"/>
        <v>29</v>
      </c>
      <c r="AH1730" s="4">
        <f t="shared" si="3196"/>
        <v>25</v>
      </c>
      <c r="AI1730" s="4" t="str">
        <f t="shared" si="3197"/>
        <v>1BTL</v>
      </c>
      <c r="AJ1730" s="4" t="str">
        <f t="shared" si="3198"/>
        <v>-1BTL</v>
      </c>
      <c r="AK1730" s="4" t="str" cm="1">
        <f t="array" ref="AK1730">LEFT(AR1730,SUM(LEN(AR1730)-LEN(SUBSTITUTE(AR1730,{"0";"1";"2";"3";"4";"5";"6";"7";"8";"9"},""))))</f>
        <v>1</v>
      </c>
      <c r="AL1730" s="4">
        <f t="shared" si="3202"/>
        <v>13</v>
      </c>
      <c r="AM1730" s="4" t="b">
        <f>LEFT(AR1730,1)=AK1730</f>
        <v>1</v>
      </c>
      <c r="AN1730" s="4" t="str">
        <f t="shared" ref="AN1730:AN1741" si="3206">RIGHT(AI1730,3)</f>
        <v>BTL</v>
      </c>
      <c r="AO1730" s="4" t="b">
        <f>IF((AQ1730=AQ1731)=TRUE,TRUE,IF((DL1730=AQ1730)=TRUE,TRUE,FALSE))</f>
        <v>1</v>
      </c>
      <c r="AP1730" s="4" t="b">
        <f t="shared" si="3199"/>
        <v>0</v>
      </c>
      <c r="AQ1730" s="5" t="str">
        <f t="shared" si="3200"/>
        <v>MINYAK FITRI 450ML BOTOL</v>
      </c>
      <c r="AR1730" s="4" t="str">
        <f t="shared" si="3201"/>
        <v>1BTL</v>
      </c>
      <c r="AS1730" t="s">
        <v>2347</v>
      </c>
      <c r="AT1730" s="1" t="s">
        <v>2348</v>
      </c>
      <c r="AU1730" s="4" t="str">
        <f ca="1">IF(IF(IF(AQ1730=AQ1731,10,0)+IF(NOT(AN1730=$AU$1)=TRUE,10,0)=
20,"XXXX",IF(IF((BC1730+1)=2,0,1)+IF(AN1730=$AU$1,1,0)=2,TRUE,""))
="",IF(IF(AQ1730=DL1730,10,0)+IF(NOT(AN1730=$AU$1)=TRUE,10,0)=
20,"XXXX",IF(IF((BC1730+1)=2,0,1)+IF(AN1730=$AU$1,1,0)=2,TRUE,
"")),IF(IF(AQ1730=AQ1731,10,0)+IF(NOT(AN1730=$AU$1)=TRUE,10,0)=
20,"XXXX",IF(IF((BC1730+1)=2,0,1)+IF(AN1730=$AU$1,1,0)=2,TRUE,"")))</f>
        <v>XXXX</v>
      </c>
      <c r="AV1730">
        <v>10500</v>
      </c>
      <c r="AW1730">
        <v>11000</v>
      </c>
      <c r="AX1730">
        <v>9583</v>
      </c>
      <c r="AY1730" t="str">
        <f t="shared" si="3160"/>
        <v>8992946532207</v>
      </c>
      <c r="AZ1730" t="str">
        <f t="shared" si="3203"/>
        <v>MINYAK FITRI 450ML BOTOL</v>
      </c>
      <c r="BA1730" t="s">
        <v>4301</v>
      </c>
      <c r="BB1730" t="s">
        <v>4301</v>
      </c>
      <c r="BC1730" s="9" t="str" cm="1">
        <f t="array" aca="1" ref="BC1730" ca="1">LEFT(AR1730,MATCH(FALSE,ISNUMBER(MID(AR1730,ROW(INDIRECT("1:"&amp;LEN(AR1730)+1)), 1) *1),0) -1)</f>
        <v>1</v>
      </c>
      <c r="BD1730" s="1"/>
      <c r="BF1730" s="21"/>
      <c r="BK1730" s="1"/>
      <c r="BM1730" s="1"/>
      <c r="BN1730" s="1"/>
      <c r="BR1730" s="22"/>
      <c r="BS1730">
        <v>0</v>
      </c>
      <c r="BT1730" s="1" t="s">
        <v>5103</v>
      </c>
      <c r="BV1730" s="4" t="str">
        <f>IF(IFERROR(SEARCH($A$1,DN1730),0)&gt;0,$A$1,"")</f>
        <v/>
      </c>
      <c r="BW1730" s="4" t="str">
        <f>IF(IFERROR(SEARCH($B$1,DN1730),0)&gt;0,$B$1,"")</f>
        <v/>
      </c>
      <c r="BX1730" s="4" t="str">
        <f>IF(IFERROR(SEARCH($C$1,DN1730),0)&gt;0,$C$1,"")</f>
        <v/>
      </c>
      <c r="BY1730" s="4" t="str">
        <f>IF(IFERROR(SEARCH($D$1,DN1730),0)&gt;0,$D$1,"")</f>
        <v>BTL</v>
      </c>
      <c r="BZ1730" s="4" t="str">
        <f>IF(IFERROR(SEARCH($E$1,DN1730),0)&gt;0,$E$1,"")</f>
        <v/>
      </c>
      <c r="CA1730" s="4" t="str">
        <f>IF(IFERROR(SEARCH($F$1,DN1730),0)&gt;0,$F$1,"")</f>
        <v/>
      </c>
      <c r="CB1730" s="4" t="str">
        <f>IF(IFERROR(SEARCH($G$1,DN1730),0)&gt;0,$G$1,"")</f>
        <v/>
      </c>
      <c r="CC1730" s="4" t="str">
        <f>IF(IFERROR(SEARCH($H$1,DN1730),0)&gt;0,$H$1,"")</f>
        <v/>
      </c>
      <c r="CD1730" s="4" t="str">
        <f>IF(IFERROR(SEARCH($I$1,DN1730),0)&gt;0,$I$1,"")</f>
        <v/>
      </c>
      <c r="CE1730" s="4" t="str">
        <f>IF(IFERROR(SEARCH($J$1,DN1730),0)&gt;0,$J$1,"")</f>
        <v/>
      </c>
      <c r="CF1730" s="4" t="str">
        <f>IF(IFERROR(SEARCH($K$1,DN1730),0)&gt;0,$K$1,"")</f>
        <v/>
      </c>
      <c r="CG1730" s="4" t="str">
        <f>IF(IFERROR(SEARCH($L$1,DN1730),0)&gt;0,$L$1,"")</f>
        <v/>
      </c>
      <c r="CH1730" s="4" t="str">
        <f>IF(IFERROR(SEARCH($M$1,DN1730),0)&gt;0,$M$1,"")</f>
        <v/>
      </c>
      <c r="CI1730" s="4" t="str">
        <f>IF(IFERROR(SEARCH($N$1,DN1730),0)&gt;0,$N$1,"")</f>
        <v/>
      </c>
      <c r="CJ1730" s="4" t="str">
        <f>IF(IFERROR(SEARCH($O$1,DN1730),0)&gt;0,$O$1,"")</f>
        <v/>
      </c>
      <c r="CK1730" s="4" t="str">
        <f>IF(IFERROR(SEARCH($P$1,DN1730),0)&gt;0,$P$1,"")</f>
        <v/>
      </c>
      <c r="CL1730" s="4" t="str">
        <f>IF(IFERROR(SEARCH($Q$1,DN1730),0)&gt;0,$Q$1,"")</f>
        <v/>
      </c>
      <c r="CM1730" s="4" t="str">
        <f>IF(IFERROR(SEARCH($R$1,DN1730),0)&gt;0,$R$1,"")</f>
        <v/>
      </c>
      <c r="CN1730" s="4" t="str">
        <f>IF(IFERROR(SEARCH($S$1,DN1730),0)&gt;0,$S$1,"")</f>
        <v/>
      </c>
      <c r="CO1730" s="4" t="str">
        <f>IF(IFERROR(SEARCH($T$1,DN1730),0)&gt;0,$T$1,"")</f>
        <v/>
      </c>
      <c r="CP1730" s="4" t="str">
        <f>IF(IFERROR(SEARCH($U$1,DN1730),0)&gt;0,$U$1,"")</f>
        <v/>
      </c>
      <c r="CQ1730" s="4" t="str">
        <f>IF(IFERROR(SEARCH($V$1,DN1730),0)&gt;0,$V$1,"")</f>
        <v/>
      </c>
      <c r="CR1730" s="4" t="str">
        <f>IF(IFERROR(SEARCH($W$1,DN1730),0)&gt;0,$W$1,"")</f>
        <v/>
      </c>
      <c r="CS1730" s="4" t="str">
        <f>IF(IFERROR(SEARCH($X$1,DN1730),0)&gt;0,$X$1,"")</f>
        <v>SLOP</v>
      </c>
      <c r="CT1730" s="4">
        <f>LEN(BW1730)+LEN(BX1730)+LEN(BY1730)+LEN(BZ1730)+LEN(CA1730)+LEN(CO1730)+LEN(CB1730)+LEN(CC1730)+LEN(CD1730)+LEN(CE1730)+LEN(CF1730)+LEN(CG1730)+LEN(CH1730)+LEN(CI1730)+LEN(CP1730)+LEN(CJ1730)+LEN(CK1730)+LEN(CQ1730)+LEN(BV1730)+LEN(CL1730)+LEN(CS1730)+LEN(CM1730)+LEN(CR1730)+LEN(CN1730)</f>
        <v>7</v>
      </c>
      <c r="CU1730" s="4" t="str">
        <f>IF(IFERROR(SEARCH($Z$1,DN1730),0)&gt;0,$Z$1,"")</f>
        <v>-</v>
      </c>
      <c r="CV1730" s="4" t="str">
        <f>IF(IFERROR(SEARCH($AA$1,DN1730),0)&gt;0,$AA$1,"")</f>
        <v>/</v>
      </c>
      <c r="CW1730" s="4" t="str">
        <f>IF(IFERROR(SEARCH($AB$1,DN1730),0)&gt;0,$AB$1,"")</f>
        <v/>
      </c>
      <c r="CX1730" s="4" t="str">
        <f>IF(IFERROR(SEARCH($AC$1,DN1730),0)&gt;0,$AC$1,"")</f>
        <v/>
      </c>
      <c r="CY1730" s="4" t="str">
        <f>IF(IFERROR(SEARCH($AD$1,DN1730),0)&gt;0,$AD$1,"")</f>
        <v/>
      </c>
      <c r="CZ1730" s="4" t="str">
        <f>IF(IFERROR(SEARCH($AE$1,DN1730),0)&gt;0,$AE$1,"")</f>
        <v/>
      </c>
      <c r="DA1730" s="4">
        <f>LEN(DM1730)</f>
        <v>10</v>
      </c>
      <c r="DB1730" s="4">
        <f>LEN(DN1730)</f>
        <v>35</v>
      </c>
      <c r="DC1730" s="4">
        <f>DB1730-DA1730</f>
        <v>25</v>
      </c>
      <c r="DD1730" s="4" t="str">
        <f>RIGHT(DN1730,4)</f>
        <v>SLOP</v>
      </c>
      <c r="DE1730" s="4" t="str">
        <f>RIGHT(DN1730,5)</f>
        <v>/SLOP</v>
      </c>
      <c r="DF1730" s="4" t="str" cm="1">
        <f t="array" ref="DF1730">LEFT(DM1730,SUM(LEN(DM1730)-LEN(SUBSTITUTE(DM1730,{"0";"1";"2";"3";"4";"5";"6";"7";"8";"9"},""))))</f>
        <v>12</v>
      </c>
      <c r="DG1730" s="4">
        <f>LEN(DT1730)</f>
        <v>13</v>
      </c>
      <c r="DH1730" s="4" t="b">
        <f>LEFT(DM1730,2)=DF1730</f>
        <v>1</v>
      </c>
      <c r="DI1730" s="4" t="str">
        <f>RIGHT(DD1730,4)</f>
        <v>SLOP</v>
      </c>
      <c r="DJ1730" s="4" t="b">
        <f>IF((DL1730=AQ1730)=TRUE,TRUE,IF((DL1727=DL1730)=TRUE,TRUE,FALSE))</f>
        <v>1</v>
      </c>
      <c r="DK1730" s="4" t="b">
        <f>LEFT(DN1730,2)=LEFT(DO1730,2)</f>
        <v>0</v>
      </c>
      <c r="DL1730" s="5" t="str">
        <f>LEFT(DN1730,(DC1730-1))</f>
        <v>MINYAK FITRI 450ML BOTOL</v>
      </c>
      <c r="DM1730" s="4" t="str">
        <f>IFERROR(RIGHT(DN1730,LEN(DN1730)-FIND("-",DN1730)),1)</f>
        <v>12BTL/SLOP</v>
      </c>
      <c r="DN1730" t="s">
        <v>2346</v>
      </c>
      <c r="DO1730" s="1"/>
      <c r="DP1730" s="4" t="str">
        <f>IF(IF(IF(DL1730=AQ1730,10,0)+IF(NOT(DI1730=$AU$1)=TRUE,10,0)=
20,"XXXX",IF(IF((DX1730+1)=2,0,1)+IF(DI1730=$AU$1,1,0)=2,TRUE,""))
="",IF(IF(DL1730=DL1727,10,0)+IF(NOT(DI1730=$AU$1)=TRUE,10,0)=
20,"XXXX",IF(IF((DX1730+1)=2,0,1)+IF(DI1730=$AU$1,1,0)=2,TRUE,
"")),IF(IF(DL1730=AQ1730,10,0)+IF(NOT(DI1730=$AU$1)=TRUE,10,0)=
20,"XXXX",IF(IF((DX1730+1)=2,0,1)+IF(DI1730=$AU$1,1,0)=2,TRUE,"")))</f>
        <v>XXXX</v>
      </c>
      <c r="DQ1730">
        <v>117000</v>
      </c>
      <c r="DR1730">
        <v>117000</v>
      </c>
      <c r="DS1730">
        <v>115000</v>
      </c>
      <c r="DT1730" t="str">
        <f>IF(DO1730&gt;0,DO1730,"800000000"&amp;ROW(DS1730))</f>
        <v>8000000001730</v>
      </c>
      <c r="DU1730" t="str">
        <f>DL1730</f>
        <v>MINYAK FITRI 450ML BOTOL</v>
      </c>
      <c r="DV1730" t="s">
        <v>4301</v>
      </c>
      <c r="DW1730" t="s">
        <v>4301</v>
      </c>
      <c r="DX1730" s="4" t="str" cm="1">
        <f t="array" aca="1" ref="DX1730" ca="1">LEFT(DM1730,MATCH(FALSE,ISNUMBER(MID(DM1730,ROW(INDIRECT("1:"&amp;LEN(DM1730)+1)), 1) *1),0) -1)</f>
        <v>12</v>
      </c>
      <c r="DY1730" s="1"/>
      <c r="EA1730" s="21"/>
      <c r="EC1730" s="5"/>
      <c r="EF1730" s="1"/>
      <c r="EH1730" s="1"/>
      <c r="EI1730" s="1"/>
      <c r="EL1730" s="5"/>
      <c r="EM1730" s="22"/>
      <c r="EN1730">
        <v>0</v>
      </c>
      <c r="EO1730" s="1" t="s">
        <v>5103</v>
      </c>
    </row>
    <row r="1731" spans="1:145">
      <c r="A1731" s="4" t="str">
        <f t="shared" si="3163"/>
        <v/>
      </c>
      <c r="B1731" s="4" t="str">
        <f t="shared" si="3164"/>
        <v>PCS</v>
      </c>
      <c r="C1731" s="4" t="str">
        <f t="shared" si="3165"/>
        <v/>
      </c>
      <c r="D1731" s="4" t="str">
        <f t="shared" si="3166"/>
        <v/>
      </c>
      <c r="E1731" s="4" t="str">
        <f t="shared" si="3167"/>
        <v/>
      </c>
      <c r="F1731" s="4" t="str">
        <f t="shared" si="3168"/>
        <v/>
      </c>
      <c r="G1731" s="4" t="str">
        <f t="shared" si="3169"/>
        <v/>
      </c>
      <c r="H1731" s="4" t="str">
        <f t="shared" si="3170"/>
        <v/>
      </c>
      <c r="I1731" s="4" t="str">
        <f t="shared" si="3171"/>
        <v/>
      </c>
      <c r="J1731" s="4" t="str">
        <f t="shared" si="3172"/>
        <v/>
      </c>
      <c r="K1731" s="4" t="str">
        <f t="shared" si="3173"/>
        <v/>
      </c>
      <c r="L1731" s="4" t="str">
        <f t="shared" si="3174"/>
        <v/>
      </c>
      <c r="M1731" s="4" t="str">
        <f t="shared" si="3175"/>
        <v/>
      </c>
      <c r="N1731" s="4" t="str">
        <f t="shared" si="3176"/>
        <v/>
      </c>
      <c r="O1731" s="4" t="str">
        <f t="shared" si="3177"/>
        <v/>
      </c>
      <c r="P1731" s="4" t="str">
        <f t="shared" si="3178"/>
        <v/>
      </c>
      <c r="Q1731" s="4" t="str">
        <f t="shared" si="3179"/>
        <v/>
      </c>
      <c r="R1731" s="4" t="str">
        <f t="shared" si="3180"/>
        <v/>
      </c>
      <c r="S1731" s="4" t="str">
        <f t="shared" si="3181"/>
        <v/>
      </c>
      <c r="T1731" s="4" t="str">
        <f t="shared" si="3182"/>
        <v/>
      </c>
      <c r="U1731" s="4" t="str">
        <f t="shared" si="3183"/>
        <v/>
      </c>
      <c r="V1731" s="4" t="str">
        <f t="shared" si="3184"/>
        <v/>
      </c>
      <c r="W1731" s="4" t="str">
        <f t="shared" si="3185"/>
        <v/>
      </c>
      <c r="X1731" s="4" t="str">
        <f t="shared" si="3186"/>
        <v/>
      </c>
      <c r="Y1731" s="4">
        <f t="shared" si="3187"/>
        <v>3</v>
      </c>
      <c r="Z1731" s="4" t="str">
        <f t="shared" si="3188"/>
        <v>-</v>
      </c>
      <c r="AA1731" s="4" t="str">
        <f t="shared" si="3189"/>
        <v/>
      </c>
      <c r="AB1731" s="4" t="str">
        <f t="shared" si="3190"/>
        <v/>
      </c>
      <c r="AC1731" s="4" t="str">
        <f t="shared" si="3191"/>
        <v/>
      </c>
      <c r="AD1731" s="4" t="str">
        <f t="shared" si="3192"/>
        <v/>
      </c>
      <c r="AE1731" s="4" t="str">
        <f t="shared" si="3193"/>
        <v/>
      </c>
      <c r="AF1731" s="4">
        <f t="shared" si="3194"/>
        <v>4</v>
      </c>
      <c r="AG1731" s="4">
        <f t="shared" si="3195"/>
        <v>30</v>
      </c>
      <c r="AH1731" s="4">
        <f t="shared" si="3196"/>
        <v>26</v>
      </c>
      <c r="AI1731" s="4" t="str">
        <f t="shared" si="3197"/>
        <v>1PCS</v>
      </c>
      <c r="AJ1731" s="4" t="str">
        <f t="shared" si="3198"/>
        <v>-1PCS</v>
      </c>
      <c r="AK1731" s="4" t="str" cm="1">
        <f t="array" ref="AK1731">LEFT(AR1731,SUM(LEN(AR1731)-LEN(SUBSTITUTE(AR1731,{"0";"1";"2";"3";"4";"5";"6";"7";"8";"9"},""))))</f>
        <v>1</v>
      </c>
      <c r="AL1731" s="4">
        <f t="shared" si="3202"/>
        <v>13</v>
      </c>
      <c r="AM1731" s="4" t="b">
        <f>LEFT(AR1731,1)=AK1731</f>
        <v>1</v>
      </c>
      <c r="AN1731" s="4" t="str">
        <f t="shared" si="3206"/>
        <v>PCS</v>
      </c>
      <c r="AO1731" s="4" t="b">
        <f>IF((AQ1731=DL1731)=TRUE,TRUE,IF((AQ1730=AQ1731)=TRUE,TRUE,FALSE))</f>
        <v>1</v>
      </c>
      <c r="AP1731" s="4" t="b">
        <f t="shared" si="3199"/>
        <v>0</v>
      </c>
      <c r="AQ1731" s="5" t="str">
        <f t="shared" si="3200"/>
        <v>MINYAK FITRI 450ML REFFIL</v>
      </c>
      <c r="AR1731" s="4" t="str">
        <f t="shared" si="3201"/>
        <v>1PCS</v>
      </c>
      <c r="AS1731" t="s">
        <v>2349</v>
      </c>
      <c r="AU1731" s="4" t="str">
        <f>IF(IF(IF(AQ1731=DL1731,10,0)+IF(NOT(AN1731=$AU$1)=TRUE,10,0)=
20,"XXXX",IF(IF((BC1731+1)=2,0,1)+IF(AN1731=$AU$1,1,0)=2,TRUE,""))
="",IF(IF(AQ1731=AQ1730,10,0)+IF(NOT(AN1731=$AU$1)=TRUE,10,0)=
20,"XXXX",IF(IF((BC1731+1)=2,0,1)+IF(AN1731=$AU$1,1,0)=2,TRUE,
"")),IF(IF(AQ1731=DL1731,10,0)+IF(NOT(AN1731=$AU$1)=TRUE,10,0)=
20,"XXXX",IF(IF((BC1731+1)=2,0,1)+IF(AN1731=$AU$1,1,0)=2,TRUE,"")))</f>
        <v>XXXX</v>
      </c>
      <c r="AV1731">
        <v>8500</v>
      </c>
      <c r="AW1731">
        <v>8500</v>
      </c>
      <c r="AX1731">
        <v>7416</v>
      </c>
      <c r="AY1731" t="str">
        <f t="shared" si="3160"/>
        <v>8000000001731</v>
      </c>
      <c r="AZ1731" t="str">
        <f t="shared" si="3203"/>
        <v>MINYAK FITRI 450ML REFFIL</v>
      </c>
      <c r="BA1731" t="s">
        <v>4301</v>
      </c>
      <c r="BB1731" t="s">
        <v>4301</v>
      </c>
      <c r="BC1731" s="9" t="str" cm="1">
        <f t="array" aca="1" ref="BC1731" ca="1">LEFT(AR1731,MATCH(FALSE,ISNUMBER(MID(AR1731,ROW(INDIRECT("1:"&amp;LEN(AR1731)+1)), 1) *1),0) -1)</f>
        <v>1</v>
      </c>
      <c r="BD1731" s="1"/>
      <c r="BF1731" s="21"/>
      <c r="BK1731" s="1"/>
      <c r="BM1731" s="1"/>
      <c r="BN1731" s="1"/>
      <c r="BR1731" s="22"/>
      <c r="BS1731">
        <v>0</v>
      </c>
      <c r="BT1731" s="1" t="s">
        <v>5103</v>
      </c>
      <c r="BV1731" s="4" t="str">
        <f>IF(IFERROR(SEARCH($A$1,DN1731),0)&gt;0,$A$1,"")</f>
        <v/>
      </c>
      <c r="BW1731" s="4" t="str">
        <f>IF(IFERROR(SEARCH($B$1,DN1731),0)&gt;0,$B$1,"")</f>
        <v>PCS</v>
      </c>
      <c r="BX1731" s="4" t="str">
        <f>IF(IFERROR(SEARCH($C$1,DN1731),0)&gt;0,$C$1,"")</f>
        <v/>
      </c>
      <c r="BY1731" s="4" t="str">
        <f>IF(IFERROR(SEARCH($D$1,DN1731),0)&gt;0,$D$1,"")</f>
        <v/>
      </c>
      <c r="BZ1731" s="4" t="str">
        <f>IF(IFERROR(SEARCH($E$1,DN1731),0)&gt;0,$E$1,"")</f>
        <v/>
      </c>
      <c r="CA1731" s="4" t="str">
        <f>IF(IFERROR(SEARCH($F$1,DN1731),0)&gt;0,$F$1,"")</f>
        <v/>
      </c>
      <c r="CB1731" s="4" t="str">
        <f>IF(IFERROR(SEARCH($G$1,DN1731),0)&gt;0,$G$1,"")</f>
        <v/>
      </c>
      <c r="CC1731" s="4" t="str">
        <f>IF(IFERROR(SEARCH($H$1,DN1731),0)&gt;0,$H$1,"")</f>
        <v/>
      </c>
      <c r="CD1731" s="4" t="str">
        <f>IF(IFERROR(SEARCH($I$1,DN1731),0)&gt;0,$I$1,"")</f>
        <v/>
      </c>
      <c r="CE1731" s="4" t="str">
        <f>IF(IFERROR(SEARCH($J$1,DN1731),0)&gt;0,$J$1,"")</f>
        <v/>
      </c>
      <c r="CF1731" s="4" t="str">
        <f>IF(IFERROR(SEARCH($K$1,DN1731),0)&gt;0,$K$1,"")</f>
        <v/>
      </c>
      <c r="CG1731" s="4" t="str">
        <f>IF(IFERROR(SEARCH($L$1,DN1731),0)&gt;0,$L$1,"")</f>
        <v/>
      </c>
      <c r="CH1731" s="4" t="str">
        <f>IF(IFERROR(SEARCH($M$1,DN1731),0)&gt;0,$M$1,"")</f>
        <v/>
      </c>
      <c r="CI1731" s="4" t="str">
        <f>IF(IFERROR(SEARCH($N$1,DN1731),0)&gt;0,$N$1,"")</f>
        <v/>
      </c>
      <c r="CJ1731" s="4" t="str">
        <f>IF(IFERROR(SEARCH($O$1,DN1731),0)&gt;0,$O$1,"")</f>
        <v>DUS</v>
      </c>
      <c r="CK1731" s="4" t="str">
        <f>IF(IFERROR(SEARCH($P$1,DN1731),0)&gt;0,$P$1,"")</f>
        <v/>
      </c>
      <c r="CL1731" s="4" t="str">
        <f>IF(IFERROR(SEARCH($Q$1,DN1731),0)&gt;0,$Q$1,"")</f>
        <v/>
      </c>
      <c r="CM1731" s="4" t="str">
        <f>IF(IFERROR(SEARCH($R$1,DN1731),0)&gt;0,$R$1,"")</f>
        <v/>
      </c>
      <c r="CN1731" s="4" t="str">
        <f>IF(IFERROR(SEARCH($S$1,DN1731),0)&gt;0,$S$1,"")</f>
        <v/>
      </c>
      <c r="CO1731" s="4" t="str">
        <f>IF(IFERROR(SEARCH($T$1,DN1731),0)&gt;0,$T$1,"")</f>
        <v/>
      </c>
      <c r="CP1731" s="4" t="str">
        <f>IF(IFERROR(SEARCH($U$1,DN1731),0)&gt;0,$U$1,"")</f>
        <v/>
      </c>
      <c r="CQ1731" s="4" t="str">
        <f>IF(IFERROR(SEARCH($V$1,DN1731),0)&gt;0,$V$1,"")</f>
        <v/>
      </c>
      <c r="CR1731" s="4" t="str">
        <f>IF(IFERROR(SEARCH($W$1,DN1731),0)&gt;0,$W$1,"")</f>
        <v/>
      </c>
      <c r="CS1731" s="4" t="str">
        <f>IF(IFERROR(SEARCH($X$1,DN1731),0)&gt;0,$X$1,"")</f>
        <v/>
      </c>
      <c r="CT1731" s="4">
        <f>LEN(BW1731)+LEN(BX1731)+LEN(BY1731)+LEN(BZ1731)+LEN(CA1731)+LEN(CO1731)+LEN(CB1731)+LEN(CC1731)+LEN(CD1731)+LEN(CE1731)+LEN(CF1731)+LEN(CG1731)+LEN(CH1731)+LEN(CI1731)+LEN(CP1731)+LEN(CJ1731)+LEN(CK1731)+LEN(CQ1731)+LEN(BV1731)+LEN(CL1731)+LEN(CS1731)+LEN(CM1731)+LEN(CR1731)+LEN(CN1731)</f>
        <v>6</v>
      </c>
      <c r="CU1731" s="4" t="str">
        <f>IF(IFERROR(SEARCH($Z$1,DN1731),0)&gt;0,$Z$1,"")</f>
        <v>-</v>
      </c>
      <c r="CV1731" s="4" t="str">
        <f>IF(IFERROR(SEARCH($AA$1,DN1731),0)&gt;0,$AA$1,"")</f>
        <v>/</v>
      </c>
      <c r="CW1731" s="4" t="str">
        <f>IF(IFERROR(SEARCH($AB$1,DN1731),0)&gt;0,$AB$1,"")</f>
        <v/>
      </c>
      <c r="CX1731" s="4" t="str">
        <f>IF(IFERROR(SEARCH($AC$1,DN1731),0)&gt;0,$AC$1,"")</f>
        <v/>
      </c>
      <c r="CY1731" s="4" t="str">
        <f>IF(IFERROR(SEARCH($AD$1,DN1731),0)&gt;0,$AD$1,"")</f>
        <v/>
      </c>
      <c r="CZ1731" s="4" t="str">
        <f>IF(IFERROR(SEARCH($AE$1,DN1731),0)&gt;0,$AE$1,"")</f>
        <v/>
      </c>
      <c r="DA1731" s="4">
        <f>LEN(DM1731)</f>
        <v>9</v>
      </c>
      <c r="DB1731" s="4">
        <f>LEN(DN1731)</f>
        <v>35</v>
      </c>
      <c r="DC1731" s="4">
        <f>DB1731-DA1731</f>
        <v>26</v>
      </c>
      <c r="DD1731" s="4" t="str">
        <f>RIGHT(DN1731,4)</f>
        <v>/DUS</v>
      </c>
      <c r="DE1731" s="4" t="str">
        <f>RIGHT(DN1731,5)</f>
        <v>S/DUS</v>
      </c>
      <c r="DF1731" s="4" t="str" cm="1">
        <f t="array" ref="DF1731">LEFT(DM1731,SUM(LEN(DM1731)-LEN(SUBSTITUTE(DM1731,{"0";"1";"2";"3";"4";"5";"6";"7";"8";"9"},""))))</f>
        <v>24</v>
      </c>
      <c r="DG1731" s="4">
        <f>LEN(DT1731)</f>
        <v>13</v>
      </c>
      <c r="DH1731" s="4" t="b">
        <f>LEFT(DM1731,2)=DF1731</f>
        <v>1</v>
      </c>
      <c r="DI1731" s="4" t="str">
        <f>RIGHT(DD1731,3)</f>
        <v>DUS</v>
      </c>
      <c r="DJ1731" s="4" t="b">
        <f>IF((DL1731=DL1734)=TRUE,TRUE,IF((AQ1731=DL1731)=TRUE,TRUE,FALSE))</f>
        <v>1</v>
      </c>
      <c r="DK1731" s="4" t="b">
        <f>LEFT(DN1731,2)=LEFT(DO1731,2)</f>
        <v>0</v>
      </c>
      <c r="DL1731" s="5" t="str">
        <f>LEFT(DN1731,(DC1731-1))</f>
        <v>MINYAK FITRI 450ML REFFIL</v>
      </c>
      <c r="DM1731" s="4" t="str">
        <f>IFERROR(RIGHT(DN1731,LEN(DN1731)-FIND("-",DN1731)),1)</f>
        <v>24PCS/DUS</v>
      </c>
      <c r="DN1731" t="s">
        <v>2350</v>
      </c>
      <c r="DO1731" s="1"/>
      <c r="DP1731" s="4" t="b">
        <f ca="1">IF(IF(IF(DL1731=DL1734,10,0)+IF(NOT(DI1731=$AU$1)=TRUE,10,0)=
20,"XXXX",IF(IF((DX1731+1)=2,0,1)+IF(DI1731=$AU$1,1,0)=2,TRUE,""))
="",IF(IF(DL1731=AQ1731,10,0)+IF(NOT(DI1731=$AU$1)=TRUE,10,0)=
20,"XXXX",IF(IF((DX1731+1)=2,0,1)+IF(DI1731=$AU$1,1,0)=2,TRUE,
"")),IF(IF(DL1731=DL1734,10,0)+IF(NOT(DI1731=$AU$1)=TRUE,10,0)=
20,"XXXX",IF(IF((DX1731+1)=2,0,1)+IF(DI1731=$AU$1,1,0)=2,TRUE,"")))</f>
        <v>1</v>
      </c>
      <c r="DQ1731">
        <v>215000</v>
      </c>
      <c r="DR1731">
        <v>215000</v>
      </c>
      <c r="DS1731">
        <v>210000</v>
      </c>
      <c r="DT1731" t="str">
        <f>IF(DO1731&gt;0,DO1731,"800000000"&amp;ROW(DS1731))</f>
        <v>8000000001731</v>
      </c>
      <c r="DU1731" t="str">
        <f>DL1731</f>
        <v>MINYAK FITRI 450ML REFFIL</v>
      </c>
      <c r="DV1731" t="s">
        <v>4301</v>
      </c>
      <c r="DW1731" t="s">
        <v>4301</v>
      </c>
      <c r="DX1731" s="4" t="str" cm="1">
        <f t="array" aca="1" ref="DX1731" ca="1">LEFT(DM1731,MATCH(FALSE,ISNUMBER(MID(DM1731,ROW(INDIRECT("1:"&amp;LEN(DM1731)+1)), 1) *1),0) -1)</f>
        <v>24</v>
      </c>
      <c r="DY1731" s="1"/>
      <c r="EA1731" s="21"/>
      <c r="EC1731" s="5"/>
      <c r="EF1731" s="1"/>
      <c r="EH1731" s="1"/>
      <c r="EI1731" s="1"/>
      <c r="EL1731" s="5"/>
      <c r="EM1731" s="22"/>
      <c r="EN1731">
        <v>0</v>
      </c>
      <c r="EO1731" s="1" t="s">
        <v>5103</v>
      </c>
    </row>
    <row r="1734" spans="1:145">
      <c r="A1734" s="4" t="str">
        <f t="shared" si="3163"/>
        <v/>
      </c>
      <c r="B1734" s="4" t="str">
        <f t="shared" si="3164"/>
        <v>PCS</v>
      </c>
      <c r="C1734" s="4" t="str">
        <f t="shared" si="3165"/>
        <v/>
      </c>
      <c r="D1734" s="4" t="str">
        <f t="shared" si="3166"/>
        <v/>
      </c>
      <c r="E1734" s="4" t="str">
        <f t="shared" si="3167"/>
        <v/>
      </c>
      <c r="F1734" s="4" t="str">
        <f t="shared" si="3168"/>
        <v/>
      </c>
      <c r="G1734" s="4" t="str">
        <f t="shared" si="3169"/>
        <v/>
      </c>
      <c r="H1734" s="4" t="str">
        <f t="shared" si="3170"/>
        <v/>
      </c>
      <c r="I1734" s="4" t="str">
        <f t="shared" si="3171"/>
        <v/>
      </c>
      <c r="J1734" s="4" t="str">
        <f t="shared" si="3172"/>
        <v/>
      </c>
      <c r="K1734" s="4" t="str">
        <f t="shared" si="3173"/>
        <v/>
      </c>
      <c r="L1734" s="4" t="str">
        <f t="shared" si="3174"/>
        <v/>
      </c>
      <c r="M1734" s="4" t="str">
        <f t="shared" si="3175"/>
        <v/>
      </c>
      <c r="N1734" s="4" t="str">
        <f t="shared" si="3176"/>
        <v/>
      </c>
      <c r="O1734" s="4" t="str">
        <f t="shared" si="3177"/>
        <v/>
      </c>
      <c r="P1734" s="4" t="str">
        <f t="shared" si="3178"/>
        <v/>
      </c>
      <c r="Q1734" s="4" t="str">
        <f t="shared" si="3179"/>
        <v/>
      </c>
      <c r="R1734" s="4" t="str">
        <f t="shared" si="3180"/>
        <v/>
      </c>
      <c r="S1734" s="4" t="str">
        <f t="shared" si="3181"/>
        <v/>
      </c>
      <c r="T1734" s="4" t="str">
        <f t="shared" si="3182"/>
        <v/>
      </c>
      <c r="U1734" s="4" t="str">
        <f t="shared" si="3183"/>
        <v/>
      </c>
      <c r="V1734" s="4" t="str">
        <f t="shared" si="3184"/>
        <v/>
      </c>
      <c r="W1734" s="4" t="str">
        <f t="shared" si="3185"/>
        <v/>
      </c>
      <c r="X1734" s="4" t="str">
        <f t="shared" si="3186"/>
        <v/>
      </c>
      <c r="Y1734" s="4">
        <f t="shared" si="3187"/>
        <v>3</v>
      </c>
      <c r="Z1734" s="4" t="str">
        <f t="shared" si="3188"/>
        <v>-</v>
      </c>
      <c r="AA1734" s="4" t="str">
        <f t="shared" si="3189"/>
        <v/>
      </c>
      <c r="AB1734" s="4" t="str">
        <f t="shared" si="3190"/>
        <v/>
      </c>
      <c r="AC1734" s="4" t="str">
        <f t="shared" si="3191"/>
        <v/>
      </c>
      <c r="AD1734" s="4" t="str">
        <f t="shared" si="3192"/>
        <v/>
      </c>
      <c r="AE1734" s="4" t="str">
        <f t="shared" si="3193"/>
        <v/>
      </c>
      <c r="AF1734" s="4">
        <f t="shared" si="3194"/>
        <v>4</v>
      </c>
      <c r="AG1734" s="4">
        <f t="shared" si="3195"/>
        <v>23</v>
      </c>
      <c r="AH1734" s="4">
        <f t="shared" si="3196"/>
        <v>19</v>
      </c>
      <c r="AI1734" s="4" t="str">
        <f t="shared" si="3197"/>
        <v>1PCS</v>
      </c>
      <c r="AJ1734" s="4" t="str">
        <f t="shared" si="3198"/>
        <v>-1PCS</v>
      </c>
      <c r="AK1734" s="4" t="str" cm="1">
        <f t="array" ref="AK1734">LEFT(AR1734,SUM(LEN(AR1734)-LEN(SUBSTITUTE(AR1734,{"0";"1";"2";"3";"4";"5";"6";"7";"8";"9"},""))))</f>
        <v>1</v>
      </c>
      <c r="AL1734" s="4">
        <f t="shared" si="3202"/>
        <v>13</v>
      </c>
      <c r="AM1734" s="4" t="b">
        <f t="shared" ref="AM1734:AM1739" si="3207">LEFT(AR1734,1)=AK1734</f>
        <v>1</v>
      </c>
      <c r="AN1734" s="4" t="str">
        <f t="shared" si="3206"/>
        <v>PCS</v>
      </c>
      <c r="AO1734" s="4" t="e">
        <f>IF((AQ1734=AQ1735)=TRUE,TRUE,IF((#REF!=AQ1734)=TRUE,TRUE,FALSE))</f>
        <v>#REF!</v>
      </c>
      <c r="AP1734" s="4" t="b">
        <f t="shared" si="3199"/>
        <v>0</v>
      </c>
      <c r="AQ1734" s="5" t="str">
        <f t="shared" si="3200"/>
        <v>MINYAK FITRI 900ML</v>
      </c>
      <c r="AR1734" s="4" t="str">
        <f t="shared" si="3201"/>
        <v>1PCS</v>
      </c>
      <c r="AS1734" t="s">
        <v>2352</v>
      </c>
      <c r="AT1734" s="1" t="s">
        <v>2353</v>
      </c>
      <c r="AU1734" s="4" t="e">
        <f ca="1">IF(IF(IF(AQ1734=AQ1735,10,0)+IF(NOT(AN1734=$AU$1)=TRUE,10,0)=
20,"XXXX",IF(IF((BC1734+1)=2,0,1)+IF(AN1734=$AU$1,1,0)=2,TRUE,""))
="",IF(IF(AQ1734=#REF!,10,0)+IF(NOT(AN1734=$AU$1)=TRUE,10,0)=
20,"XXXX",IF(IF((BC1734+1)=2,0,1)+IF(AN1734=$AU$1,1,0)=2,TRUE,
"")),IF(IF(AQ1734=AQ1735,10,0)+IF(NOT(AN1734=$AU$1)=TRUE,10,0)=
20,"XXXX",IF(IF((BC1734+1)=2,0,1)+IF(AN1734=$AU$1,1,0)=2,TRUE,"")))</f>
        <v>#REF!</v>
      </c>
      <c r="AV1734">
        <v>22000</v>
      </c>
      <c r="AW1734">
        <v>22000</v>
      </c>
      <c r="AX1734">
        <v>21109</v>
      </c>
      <c r="AY1734" t="str">
        <f t="shared" si="3160"/>
        <v>8992946532214</v>
      </c>
      <c r="AZ1734" t="str">
        <f t="shared" si="3203"/>
        <v>MINYAK FITRI 900ML</v>
      </c>
      <c r="BA1734" t="s">
        <v>4301</v>
      </c>
      <c r="BB1734" t="s">
        <v>4301</v>
      </c>
      <c r="BC1734" s="9" t="str" cm="1">
        <f t="array" aca="1" ref="BC1734" ca="1">LEFT(AR1734,MATCH(FALSE,ISNUMBER(MID(AR1734,ROW(INDIRECT("1:"&amp;LEN(AR1734)+1)), 1) *1),0) -1)</f>
        <v>1</v>
      </c>
      <c r="BD1734" s="1"/>
      <c r="BF1734" s="21"/>
      <c r="BK1734" s="1"/>
      <c r="BM1734" s="1"/>
      <c r="BN1734" s="1"/>
      <c r="BR1734" s="22"/>
      <c r="BS1734">
        <v>0</v>
      </c>
      <c r="BT1734" s="1" t="s">
        <v>5103</v>
      </c>
      <c r="BV1734" s="4" t="str">
        <f>IF(IFERROR(SEARCH($A$1,DN1734),0)&gt;0,$A$1,"")</f>
        <v/>
      </c>
      <c r="BW1734" s="4" t="str">
        <f>IF(IFERROR(SEARCH($B$1,DN1734),0)&gt;0,$B$1,"")</f>
        <v>PCS</v>
      </c>
      <c r="BX1734" s="4" t="str">
        <f>IF(IFERROR(SEARCH($C$1,DN1734),0)&gt;0,$C$1,"")</f>
        <v/>
      </c>
      <c r="BY1734" s="4" t="str">
        <f>IF(IFERROR(SEARCH($D$1,DN1734),0)&gt;0,$D$1,"")</f>
        <v/>
      </c>
      <c r="BZ1734" s="4" t="str">
        <f>IF(IFERROR(SEARCH($E$1,DN1734),0)&gt;0,$E$1,"")</f>
        <v/>
      </c>
      <c r="CA1734" s="4" t="str">
        <f>IF(IFERROR(SEARCH($F$1,DN1734),0)&gt;0,$F$1,"")</f>
        <v/>
      </c>
      <c r="CB1734" s="4" t="str">
        <f>IF(IFERROR(SEARCH($G$1,DN1734),0)&gt;0,$G$1,"")</f>
        <v/>
      </c>
      <c r="CC1734" s="4" t="str">
        <f>IF(IFERROR(SEARCH($H$1,DN1734),0)&gt;0,$H$1,"")</f>
        <v/>
      </c>
      <c r="CD1734" s="4" t="str">
        <f>IF(IFERROR(SEARCH($I$1,DN1734),0)&gt;0,$I$1,"")</f>
        <v/>
      </c>
      <c r="CE1734" s="4" t="str">
        <f>IF(IFERROR(SEARCH($J$1,DN1734),0)&gt;0,$J$1,"")</f>
        <v/>
      </c>
      <c r="CF1734" s="4" t="str">
        <f>IF(IFERROR(SEARCH($K$1,DN1734),0)&gt;0,$K$1,"")</f>
        <v/>
      </c>
      <c r="CG1734" s="4" t="str">
        <f>IF(IFERROR(SEARCH($L$1,DN1734),0)&gt;0,$L$1,"")</f>
        <v/>
      </c>
      <c r="CH1734" s="4" t="str">
        <f>IF(IFERROR(SEARCH($M$1,DN1734),0)&gt;0,$M$1,"")</f>
        <v/>
      </c>
      <c r="CI1734" s="4" t="str">
        <f>IF(IFERROR(SEARCH($N$1,DN1734),0)&gt;0,$N$1,"")</f>
        <v/>
      </c>
      <c r="CJ1734" s="4" t="str">
        <f>IF(IFERROR(SEARCH($O$1,DN1734),0)&gt;0,$O$1,"")</f>
        <v>DUS</v>
      </c>
      <c r="CK1734" s="4" t="str">
        <f>IF(IFERROR(SEARCH($P$1,DN1734),0)&gt;0,$P$1,"")</f>
        <v/>
      </c>
      <c r="CL1734" s="4" t="str">
        <f>IF(IFERROR(SEARCH($Q$1,DN1734),0)&gt;0,$Q$1,"")</f>
        <v/>
      </c>
      <c r="CM1734" s="4" t="str">
        <f>IF(IFERROR(SEARCH($R$1,DN1734),0)&gt;0,$R$1,"")</f>
        <v/>
      </c>
      <c r="CN1734" s="4" t="str">
        <f>IF(IFERROR(SEARCH($S$1,DN1734),0)&gt;0,$S$1,"")</f>
        <v/>
      </c>
      <c r="CO1734" s="4" t="str">
        <f>IF(IFERROR(SEARCH($T$1,DN1734),0)&gt;0,$T$1,"")</f>
        <v/>
      </c>
      <c r="CP1734" s="4" t="str">
        <f>IF(IFERROR(SEARCH($U$1,DN1734),0)&gt;0,$U$1,"")</f>
        <v/>
      </c>
      <c r="CQ1734" s="4" t="str">
        <f>IF(IFERROR(SEARCH($V$1,DN1734),0)&gt;0,$V$1,"")</f>
        <v/>
      </c>
      <c r="CR1734" s="4" t="str">
        <f>IF(IFERROR(SEARCH($W$1,DN1734),0)&gt;0,$W$1,"")</f>
        <v/>
      </c>
      <c r="CS1734" s="4" t="str">
        <f>IF(IFERROR(SEARCH($X$1,DN1734),0)&gt;0,$X$1,"")</f>
        <v/>
      </c>
      <c r="CT1734" s="4">
        <f>LEN(BW1734)+LEN(BX1734)+LEN(BY1734)+LEN(BZ1734)+LEN(CA1734)+LEN(CO1734)+LEN(CB1734)+LEN(CC1734)+LEN(CD1734)+LEN(CE1734)+LEN(CF1734)+LEN(CG1734)+LEN(CH1734)+LEN(CI1734)+LEN(CP1734)+LEN(CJ1734)+LEN(CK1734)+LEN(CQ1734)+LEN(BV1734)+LEN(CL1734)+LEN(CS1734)+LEN(CM1734)+LEN(CR1734)+LEN(CN1734)</f>
        <v>6</v>
      </c>
      <c r="CU1734" s="4" t="str">
        <f>IF(IFERROR(SEARCH($Z$1,DN1734),0)&gt;0,$Z$1,"")</f>
        <v>-</v>
      </c>
      <c r="CV1734" s="4" t="str">
        <f>IF(IFERROR(SEARCH($AA$1,DN1734),0)&gt;0,$AA$1,"")</f>
        <v>/</v>
      </c>
      <c r="CW1734" s="4" t="str">
        <f>IF(IFERROR(SEARCH($AB$1,DN1734),0)&gt;0,$AB$1,"")</f>
        <v/>
      </c>
      <c r="CX1734" s="4" t="str">
        <f>IF(IFERROR(SEARCH($AC$1,DN1734),0)&gt;0,$AC$1,"")</f>
        <v/>
      </c>
      <c r="CY1734" s="4" t="str">
        <f>IF(IFERROR(SEARCH($AD$1,DN1734),0)&gt;0,$AD$1,"")</f>
        <v/>
      </c>
      <c r="CZ1734" s="4" t="str">
        <f>IF(IFERROR(SEARCH($AE$1,DN1734),0)&gt;0,$AE$1,"")</f>
        <v/>
      </c>
      <c r="DA1734" s="4">
        <f>LEN(DM1734)</f>
        <v>9</v>
      </c>
      <c r="DB1734" s="4">
        <f>LEN(DN1734)</f>
        <v>28</v>
      </c>
      <c r="DC1734" s="4">
        <f>DB1734-DA1734</f>
        <v>19</v>
      </c>
      <c r="DD1734" s="4" t="str">
        <f>RIGHT(DN1734,4)</f>
        <v>/DUS</v>
      </c>
      <c r="DE1734" s="4" t="str">
        <f>RIGHT(DN1734,5)</f>
        <v>S/DUS</v>
      </c>
      <c r="DF1734" s="4" t="str" cm="1">
        <f t="array" ref="DF1734">LEFT(DM1734,SUM(LEN(DM1734)-LEN(SUBSTITUTE(DM1734,{"0";"1";"2";"3";"4";"5";"6";"7";"8";"9"},""))))</f>
        <v>12</v>
      </c>
      <c r="DG1734" s="4">
        <f>LEN(DT1734)</f>
        <v>13</v>
      </c>
      <c r="DH1734" s="4" t="b">
        <f>LEFT(DM1734,2)=DF1734</f>
        <v>1</v>
      </c>
      <c r="DI1734" s="4" t="str">
        <f>RIGHT(DD1734,3)</f>
        <v>DUS</v>
      </c>
      <c r="DJ1734" s="4" t="e">
        <f>IF((DL1734=#REF!)=TRUE,TRUE,IF((DL1731=DL1734)=TRUE,TRUE,FALSE))</f>
        <v>#REF!</v>
      </c>
      <c r="DK1734" s="4" t="b">
        <f>LEFT(DN1734,2)=LEFT(DO1734,2)</f>
        <v>0</v>
      </c>
      <c r="DL1734" s="5" t="str">
        <f>LEFT(DN1734,(DC1734-1))</f>
        <v>MINYAK FITRI 900ML</v>
      </c>
      <c r="DM1734" s="4" t="str">
        <f>IFERROR(RIGHT(DN1734,LEN(DN1734)-FIND("-",DN1734)),1)</f>
        <v>12PCS/DUS</v>
      </c>
      <c r="DN1734" t="s">
        <v>2351</v>
      </c>
      <c r="DO1734" s="1"/>
      <c r="DP1734" s="4" t="e">
        <f>IF(IF(IF(DL1734=#REF!,10,0)+IF(NOT(DI1734=$AU$1)=TRUE,10,0)=
20,"XXXX",IF(IF((DX1734+1)=2,0,1)+IF(DI1734=$AU$1,1,0)=2,TRUE,""))
="",IF(IF(DL1734=DL1731,10,0)+IF(NOT(DI1734=$AU$1)=TRUE,10,0)=
20,"XXXX",IF(IF((DX1734+1)=2,0,1)+IF(DI1734=$AU$1,1,0)=2,TRUE,
"")),IF(IF(DL1734=#REF!,10,0)+IF(NOT(DI1734=$AU$1)=TRUE,10,0)=
20,"XXXX",IF(IF((DX1734+1)=2,0,1)+IF(DI1734=$AU$1,1,0)=2,TRUE,"")))</f>
        <v>#REF!</v>
      </c>
      <c r="DQ1734">
        <v>211000</v>
      </c>
      <c r="DR1734">
        <v>211000</v>
      </c>
      <c r="DS1734">
        <v>206500</v>
      </c>
      <c r="DT1734" t="str">
        <f>IF(DO1734&gt;0,DO1734,"800000000"&amp;ROW(DS1734))</f>
        <v>8000000001734</v>
      </c>
      <c r="DU1734" t="str">
        <f>DL1734</f>
        <v>MINYAK FITRI 900ML</v>
      </c>
      <c r="DV1734" t="s">
        <v>4301</v>
      </c>
      <c r="DW1734" t="s">
        <v>4301</v>
      </c>
      <c r="DX1734" s="4" t="str" cm="1">
        <f t="array" aca="1" ref="DX1734" ca="1">LEFT(DM1734,MATCH(FALSE,ISNUMBER(MID(DM1734,ROW(INDIRECT("1:"&amp;LEN(DM1734)+1)), 1) *1),0) -1)</f>
        <v>12</v>
      </c>
      <c r="DY1734" s="1"/>
      <c r="EA1734" s="21"/>
      <c r="EC1734" s="5"/>
      <c r="EF1734" s="1"/>
      <c r="EH1734" s="1"/>
      <c r="EI1734" s="1"/>
      <c r="EL1734" s="5"/>
      <c r="EM1734" s="22"/>
      <c r="EN1734">
        <v>0</v>
      </c>
      <c r="EO1734" s="1" t="s">
        <v>5103</v>
      </c>
    </row>
    <row r="1735" spans="1:145">
      <c r="A1735" s="4" t="str">
        <f t="shared" si="3163"/>
        <v/>
      </c>
      <c r="B1735" s="4" t="str">
        <f t="shared" si="3164"/>
        <v/>
      </c>
      <c r="C1735" s="4" t="str">
        <f t="shared" si="3165"/>
        <v/>
      </c>
      <c r="D1735" s="4" t="str">
        <f t="shared" si="3166"/>
        <v>BTL</v>
      </c>
      <c r="E1735" s="4" t="str">
        <f t="shared" si="3167"/>
        <v/>
      </c>
      <c r="F1735" s="4" t="str">
        <f t="shared" si="3168"/>
        <v/>
      </c>
      <c r="G1735" s="4" t="str">
        <f t="shared" si="3169"/>
        <v/>
      </c>
      <c r="H1735" s="4" t="str">
        <f t="shared" si="3170"/>
        <v/>
      </c>
      <c r="I1735" s="4" t="str">
        <f t="shared" si="3171"/>
        <v/>
      </c>
      <c r="J1735" s="4" t="str">
        <f t="shared" si="3172"/>
        <v/>
      </c>
      <c r="K1735" s="4" t="str">
        <f t="shared" si="3173"/>
        <v/>
      </c>
      <c r="L1735" s="4" t="str">
        <f t="shared" si="3174"/>
        <v/>
      </c>
      <c r="M1735" s="4" t="str">
        <f t="shared" si="3175"/>
        <v/>
      </c>
      <c r="N1735" s="4" t="str">
        <f t="shared" si="3176"/>
        <v/>
      </c>
      <c r="O1735" s="4" t="str">
        <f t="shared" si="3177"/>
        <v/>
      </c>
      <c r="P1735" s="4" t="str">
        <f t="shared" si="3178"/>
        <v/>
      </c>
      <c r="Q1735" s="4" t="str">
        <f t="shared" si="3179"/>
        <v/>
      </c>
      <c r="R1735" s="4" t="str">
        <f t="shared" si="3180"/>
        <v/>
      </c>
      <c r="S1735" s="4" t="str">
        <f t="shared" si="3181"/>
        <v/>
      </c>
      <c r="T1735" s="4" t="str">
        <f t="shared" si="3182"/>
        <v/>
      </c>
      <c r="U1735" s="4" t="str">
        <f t="shared" si="3183"/>
        <v/>
      </c>
      <c r="V1735" s="4" t="str">
        <f t="shared" si="3184"/>
        <v/>
      </c>
      <c r="W1735" s="4" t="str">
        <f t="shared" si="3185"/>
        <v/>
      </c>
      <c r="X1735" s="4" t="str">
        <f t="shared" si="3186"/>
        <v/>
      </c>
      <c r="Y1735" s="4">
        <f t="shared" si="3187"/>
        <v>3</v>
      </c>
      <c r="Z1735" s="4" t="str">
        <f t="shared" si="3188"/>
        <v>-</v>
      </c>
      <c r="AA1735" s="4" t="str">
        <f t="shared" si="3189"/>
        <v/>
      </c>
      <c r="AB1735" s="4" t="str">
        <f t="shared" si="3190"/>
        <v/>
      </c>
      <c r="AC1735" s="4" t="str">
        <f t="shared" si="3191"/>
        <v/>
      </c>
      <c r="AD1735" s="4" t="str">
        <f t="shared" si="3192"/>
        <v/>
      </c>
      <c r="AE1735" s="4" t="str">
        <f t="shared" si="3193"/>
        <v/>
      </c>
      <c r="AF1735" s="4">
        <f t="shared" si="3194"/>
        <v>4</v>
      </c>
      <c r="AG1735" s="4">
        <f t="shared" si="3195"/>
        <v>18</v>
      </c>
      <c r="AH1735" s="4">
        <f t="shared" si="3196"/>
        <v>14</v>
      </c>
      <c r="AI1735" s="4" t="str">
        <f t="shared" si="3197"/>
        <v>1BTL</v>
      </c>
      <c r="AJ1735" s="4" t="str">
        <f t="shared" si="3198"/>
        <v>-1BTL</v>
      </c>
      <c r="AK1735" s="4" t="str" cm="1">
        <f t="array" ref="AK1735">LEFT(AR1735,SUM(LEN(AR1735)-LEN(SUBSTITUTE(AR1735,{"0";"1";"2";"3";"4";"5";"6";"7";"8";"9"},""))))</f>
        <v>1</v>
      </c>
      <c r="AL1735" s="4">
        <f t="shared" si="3202"/>
        <v>13</v>
      </c>
      <c r="AM1735" s="4" t="b">
        <f t="shared" si="3207"/>
        <v>1</v>
      </c>
      <c r="AN1735" s="4" t="str">
        <f t="shared" si="3206"/>
        <v>BTL</v>
      </c>
      <c r="AO1735" s="4" t="b">
        <f t="shared" si="3204"/>
        <v>0</v>
      </c>
      <c r="AP1735" s="4" t="b">
        <f t="shared" si="3199"/>
        <v>0</v>
      </c>
      <c r="AQ1735" s="5" t="str">
        <f t="shared" si="3200"/>
        <v>MINYAK GAPURA</v>
      </c>
      <c r="AR1735" s="4" t="str">
        <f t="shared" si="3201"/>
        <v>1BTL</v>
      </c>
      <c r="AS1735" t="s">
        <v>4626</v>
      </c>
      <c r="AU1735" s="4" t="str">
        <f t="shared" ref="AU1735:AU1764" ca="1" si="3208">IF(IF(IF(AQ1735=AQ1736,10,0)+IF(NOT(AN1735=$AU$1)=TRUE,10,0)=
20,"XXXX",IF(IF((BC1735+1)=2,0,1)+IF(AN1735=$AU$1,1,0)=2,TRUE,""))
="",IF(IF(AQ1735=AQ1734,10,0)+IF(NOT(AN1735=$AU$1)=TRUE,10,0)=
20,"XXXX",IF(IF((BC1735+1)=2,0,1)+IF(AN1735=$AU$1,1,0)=2,TRUE,
"")),IF(IF(AQ1735=AQ1736,10,0)+IF(NOT(AN1735=$AU$1)=TRUE,10,0)=
20,"XXXX",IF(IF((BC1735+1)=2,0,1)+IF(AN1735=$AU$1,1,0)=2,TRUE,"")))</f>
        <v/>
      </c>
      <c r="AV1735">
        <v>17500</v>
      </c>
      <c r="AW1735">
        <v>17500</v>
      </c>
      <c r="AX1735">
        <v>16041</v>
      </c>
      <c r="AY1735" t="str">
        <f t="shared" si="3160"/>
        <v>8000000001735</v>
      </c>
      <c r="AZ1735" t="str">
        <f t="shared" si="3203"/>
        <v>MINYAK GAPURA</v>
      </c>
      <c r="BA1735" t="s">
        <v>4301</v>
      </c>
      <c r="BB1735" t="s">
        <v>4301</v>
      </c>
      <c r="BC1735" s="9" t="str" cm="1">
        <f t="array" aca="1" ref="BC1735" ca="1">LEFT(AR1735,MATCH(FALSE,ISNUMBER(MID(AR1735,ROW(INDIRECT("1:"&amp;LEN(AR1735)+1)), 1) *1),0) -1)</f>
        <v>1</v>
      </c>
      <c r="BD1735" s="1"/>
      <c r="BF1735" s="21"/>
      <c r="BK1735" s="1"/>
      <c r="BM1735" s="1"/>
      <c r="BN1735" s="1"/>
      <c r="BR1735" s="22"/>
      <c r="BS1735">
        <v>0</v>
      </c>
      <c r="BT1735" s="1" t="s">
        <v>5103</v>
      </c>
    </row>
    <row r="1736" spans="1:145">
      <c r="A1736" s="4" t="str">
        <f t="shared" si="3163"/>
        <v/>
      </c>
      <c r="B1736" s="4" t="str">
        <f t="shared" si="3164"/>
        <v/>
      </c>
      <c r="C1736" s="4" t="str">
        <f t="shared" si="3165"/>
        <v>BKS</v>
      </c>
      <c r="D1736" s="4" t="str">
        <f t="shared" si="3166"/>
        <v/>
      </c>
      <c r="E1736" s="4" t="str">
        <f t="shared" si="3167"/>
        <v/>
      </c>
      <c r="F1736" s="4" t="str">
        <f t="shared" si="3168"/>
        <v/>
      </c>
      <c r="G1736" s="4" t="str">
        <f t="shared" si="3169"/>
        <v/>
      </c>
      <c r="H1736" s="4" t="str">
        <f t="shared" si="3170"/>
        <v/>
      </c>
      <c r="I1736" s="4" t="str">
        <f t="shared" si="3171"/>
        <v/>
      </c>
      <c r="J1736" s="4" t="str">
        <f t="shared" si="3172"/>
        <v/>
      </c>
      <c r="K1736" s="4" t="str">
        <f t="shared" si="3173"/>
        <v/>
      </c>
      <c r="L1736" s="4" t="str">
        <f t="shared" si="3174"/>
        <v/>
      </c>
      <c r="M1736" s="4" t="str">
        <f t="shared" si="3175"/>
        <v/>
      </c>
      <c r="N1736" s="4" t="str">
        <f t="shared" si="3176"/>
        <v/>
      </c>
      <c r="O1736" s="4" t="str">
        <f t="shared" si="3177"/>
        <v/>
      </c>
      <c r="P1736" s="4" t="str">
        <f t="shared" si="3178"/>
        <v/>
      </c>
      <c r="Q1736" s="4" t="str">
        <f t="shared" si="3179"/>
        <v/>
      </c>
      <c r="R1736" s="4" t="str">
        <f t="shared" si="3180"/>
        <v/>
      </c>
      <c r="S1736" s="4" t="str">
        <f t="shared" si="3181"/>
        <v/>
      </c>
      <c r="T1736" s="4" t="str">
        <f t="shared" si="3182"/>
        <v/>
      </c>
      <c r="U1736" s="4" t="str">
        <f t="shared" si="3183"/>
        <v/>
      </c>
      <c r="V1736" s="4" t="str">
        <f t="shared" si="3184"/>
        <v/>
      </c>
      <c r="W1736" s="4" t="str">
        <f t="shared" si="3185"/>
        <v/>
      </c>
      <c r="X1736" s="4" t="str">
        <f t="shared" si="3186"/>
        <v/>
      </c>
      <c r="Y1736" s="4">
        <f t="shared" si="3187"/>
        <v>3</v>
      </c>
      <c r="Z1736" s="4" t="str">
        <f t="shared" si="3188"/>
        <v>-</v>
      </c>
      <c r="AA1736" s="4" t="str">
        <f t="shared" si="3189"/>
        <v/>
      </c>
      <c r="AB1736" s="4" t="str">
        <f t="shared" si="3190"/>
        <v/>
      </c>
      <c r="AC1736" s="4" t="str">
        <f t="shared" si="3191"/>
        <v/>
      </c>
      <c r="AD1736" s="4" t="str">
        <f t="shared" si="3192"/>
        <v/>
      </c>
      <c r="AE1736" s="4" t="str">
        <f t="shared" si="3193"/>
        <v/>
      </c>
      <c r="AF1736" s="4">
        <f t="shared" si="3194"/>
        <v>4</v>
      </c>
      <c r="AG1736" s="4">
        <f t="shared" si="3195"/>
        <v>21</v>
      </c>
      <c r="AH1736" s="4">
        <f t="shared" si="3196"/>
        <v>17</v>
      </c>
      <c r="AI1736" s="4" t="str">
        <f t="shared" si="3197"/>
        <v>1BKS</v>
      </c>
      <c r="AJ1736" s="4" t="str">
        <f t="shared" si="3198"/>
        <v>-1BKS</v>
      </c>
      <c r="AK1736" s="4" t="str" cm="1">
        <f t="array" ref="AK1736">LEFT(AR1736,SUM(LEN(AR1736)-LEN(SUBSTITUTE(AR1736,{"0";"1";"2";"3";"4";"5";"6";"7";"8";"9"},""))))</f>
        <v>1</v>
      </c>
      <c r="AL1736" s="4">
        <f t="shared" si="3202"/>
        <v>13</v>
      </c>
      <c r="AM1736" s="4" t="b">
        <f t="shared" si="3207"/>
        <v>1</v>
      </c>
      <c r="AN1736" s="4" t="str">
        <f t="shared" si="3206"/>
        <v>BKS</v>
      </c>
      <c r="AO1736" s="4" t="b">
        <f t="shared" si="3204"/>
        <v>0</v>
      </c>
      <c r="AP1736" s="4" t="b">
        <f t="shared" si="3199"/>
        <v>0</v>
      </c>
      <c r="AQ1736" s="5" t="str">
        <f t="shared" si="3200"/>
        <v>MINYAK GAPURA 2L</v>
      </c>
      <c r="AR1736" s="4" t="str">
        <f t="shared" si="3201"/>
        <v>1BKS</v>
      </c>
      <c r="AS1736" t="s">
        <v>2354</v>
      </c>
      <c r="AU1736" s="4" t="str">
        <f t="shared" ca="1" si="3208"/>
        <v/>
      </c>
      <c r="AV1736">
        <v>36000</v>
      </c>
      <c r="AW1736">
        <v>36000</v>
      </c>
      <c r="AX1736">
        <v>34683</v>
      </c>
      <c r="AY1736" t="str">
        <f t="shared" si="3160"/>
        <v>8000000001736</v>
      </c>
      <c r="AZ1736" t="str">
        <f t="shared" si="3203"/>
        <v>MINYAK GAPURA 2L</v>
      </c>
      <c r="BA1736" t="s">
        <v>4301</v>
      </c>
      <c r="BB1736" t="s">
        <v>4301</v>
      </c>
      <c r="BC1736" s="9" t="str" cm="1">
        <f t="array" aca="1" ref="BC1736" ca="1">LEFT(AR1736,MATCH(FALSE,ISNUMBER(MID(AR1736,ROW(INDIRECT("1:"&amp;LEN(AR1736)+1)), 1) *1),0) -1)</f>
        <v>1</v>
      </c>
      <c r="BD1736" s="1"/>
      <c r="BF1736" s="21"/>
      <c r="BK1736" s="1"/>
      <c r="BM1736" s="1"/>
      <c r="BN1736" s="1"/>
      <c r="BR1736" s="22"/>
      <c r="BS1736">
        <v>0</v>
      </c>
      <c r="BT1736" s="1" t="s">
        <v>5103</v>
      </c>
    </row>
    <row r="1737" spans="1:145">
      <c r="A1737" s="4" t="str">
        <f t="shared" si="3163"/>
        <v/>
      </c>
      <c r="B1737" s="4" t="str">
        <f t="shared" si="3164"/>
        <v/>
      </c>
      <c r="C1737" s="4" t="str">
        <f t="shared" si="3165"/>
        <v/>
      </c>
      <c r="D1737" s="4" t="str">
        <f t="shared" si="3166"/>
        <v>BTL</v>
      </c>
      <c r="E1737" s="4" t="str">
        <f t="shared" si="3167"/>
        <v/>
      </c>
      <c r="F1737" s="4" t="str">
        <f t="shared" si="3168"/>
        <v/>
      </c>
      <c r="G1737" s="4" t="str">
        <f t="shared" si="3169"/>
        <v/>
      </c>
      <c r="H1737" s="4" t="str">
        <f t="shared" si="3170"/>
        <v/>
      </c>
      <c r="I1737" s="4" t="str">
        <f t="shared" si="3171"/>
        <v/>
      </c>
      <c r="J1737" s="4" t="str">
        <f t="shared" si="3172"/>
        <v/>
      </c>
      <c r="K1737" s="4" t="str">
        <f t="shared" si="3173"/>
        <v/>
      </c>
      <c r="L1737" s="4" t="str">
        <f t="shared" si="3174"/>
        <v/>
      </c>
      <c r="M1737" s="4" t="str">
        <f t="shared" si="3175"/>
        <v/>
      </c>
      <c r="N1737" s="4" t="str">
        <f t="shared" si="3176"/>
        <v/>
      </c>
      <c r="O1737" s="4" t="str">
        <f t="shared" si="3177"/>
        <v/>
      </c>
      <c r="P1737" s="4" t="str">
        <f t="shared" si="3178"/>
        <v/>
      </c>
      <c r="Q1737" s="4" t="str">
        <f t="shared" si="3179"/>
        <v/>
      </c>
      <c r="R1737" s="4" t="str">
        <f t="shared" si="3180"/>
        <v/>
      </c>
      <c r="S1737" s="4" t="str">
        <f t="shared" si="3181"/>
        <v/>
      </c>
      <c r="T1737" s="4" t="str">
        <f t="shared" si="3182"/>
        <v/>
      </c>
      <c r="U1737" s="4" t="str">
        <f t="shared" si="3183"/>
        <v/>
      </c>
      <c r="V1737" s="4" t="str">
        <f t="shared" si="3184"/>
        <v/>
      </c>
      <c r="W1737" s="4" t="str">
        <f t="shared" si="3185"/>
        <v/>
      </c>
      <c r="X1737" s="4" t="str">
        <f t="shared" si="3186"/>
        <v/>
      </c>
      <c r="Y1737" s="4">
        <f t="shared" si="3187"/>
        <v>3</v>
      </c>
      <c r="Z1737" s="4" t="str">
        <f t="shared" si="3188"/>
        <v>-</v>
      </c>
      <c r="AA1737" s="4" t="str">
        <f t="shared" si="3189"/>
        <v/>
      </c>
      <c r="AB1737" s="4" t="str">
        <f t="shared" si="3190"/>
        <v/>
      </c>
      <c r="AC1737" s="4" t="str">
        <f t="shared" si="3191"/>
        <v/>
      </c>
      <c r="AD1737" s="4" t="str">
        <f t="shared" si="3192"/>
        <v/>
      </c>
      <c r="AE1737" s="4" t="str">
        <f t="shared" si="3193"/>
        <v/>
      </c>
      <c r="AF1737" s="4">
        <f t="shared" si="3194"/>
        <v>4</v>
      </c>
      <c r="AG1737" s="4">
        <f t="shared" si="3195"/>
        <v>28</v>
      </c>
      <c r="AH1737" s="4">
        <f t="shared" si="3196"/>
        <v>24</v>
      </c>
      <c r="AI1737" s="4" t="str">
        <f t="shared" si="3197"/>
        <v>1BTL</v>
      </c>
      <c r="AJ1737" s="4" t="str">
        <f t="shared" si="3198"/>
        <v>-1BTL</v>
      </c>
      <c r="AK1737" s="4" t="str" cm="1">
        <f t="array" ref="AK1737">LEFT(AR1737,SUM(LEN(AR1737)-LEN(SUBSTITUTE(AR1737,{"0";"1";"2";"3";"4";"5";"6";"7";"8";"9"},""))))</f>
        <v>1</v>
      </c>
      <c r="AL1737" s="4">
        <f t="shared" si="3202"/>
        <v>13</v>
      </c>
      <c r="AM1737" s="4" t="b">
        <f t="shared" si="3207"/>
        <v>1</v>
      </c>
      <c r="AN1737" s="4" t="str">
        <f t="shared" si="3206"/>
        <v>BTL</v>
      </c>
      <c r="AO1737" s="4" t="b">
        <f t="shared" si="3204"/>
        <v>0</v>
      </c>
      <c r="AP1737" s="4" t="b">
        <f t="shared" si="3199"/>
        <v>0</v>
      </c>
      <c r="AQ1737" s="5" t="str">
        <f t="shared" si="3200"/>
        <v>MINYAK GAPURA MAS 900ML</v>
      </c>
      <c r="AR1737" s="4" t="str">
        <f t="shared" si="3201"/>
        <v>1BTL</v>
      </c>
      <c r="AS1737" t="s">
        <v>2355</v>
      </c>
      <c r="AT1737" s="1" t="s">
        <v>2356</v>
      </c>
      <c r="AU1737" s="4" t="str">
        <f t="shared" ca="1" si="3208"/>
        <v/>
      </c>
      <c r="AV1737">
        <v>21000</v>
      </c>
      <c r="AW1737">
        <v>21000</v>
      </c>
      <c r="AX1737">
        <v>21000</v>
      </c>
      <c r="AY1737" t="str">
        <f t="shared" si="3160"/>
        <v>8997240970021</v>
      </c>
      <c r="AZ1737" t="str">
        <f t="shared" si="3203"/>
        <v>MINYAK GAPURA MAS 900ML</v>
      </c>
      <c r="BA1737" t="s">
        <v>4301</v>
      </c>
      <c r="BB1737" t="s">
        <v>4301</v>
      </c>
      <c r="BC1737" s="9" t="str" cm="1">
        <f t="array" aca="1" ref="BC1737" ca="1">LEFT(AR1737,MATCH(FALSE,ISNUMBER(MID(AR1737,ROW(INDIRECT("1:"&amp;LEN(AR1737)+1)), 1) *1),0) -1)</f>
        <v>1</v>
      </c>
      <c r="BD1737" s="1"/>
      <c r="BF1737" s="21"/>
      <c r="BK1737" s="1"/>
      <c r="BM1737" s="1"/>
      <c r="BN1737" s="1"/>
      <c r="BR1737" s="22"/>
      <c r="BS1737">
        <v>0</v>
      </c>
      <c r="BT1737" s="1" t="s">
        <v>5103</v>
      </c>
    </row>
    <row r="1738" spans="1:145">
      <c r="A1738" s="4" t="str">
        <f t="shared" si="3163"/>
        <v/>
      </c>
      <c r="B1738" s="4" t="str">
        <f t="shared" si="3164"/>
        <v>PCS</v>
      </c>
      <c r="C1738" s="4" t="str">
        <f t="shared" si="3165"/>
        <v/>
      </c>
      <c r="D1738" s="4" t="str">
        <f t="shared" si="3166"/>
        <v/>
      </c>
      <c r="E1738" s="4" t="str">
        <f t="shared" si="3167"/>
        <v/>
      </c>
      <c r="F1738" s="4" t="str">
        <f t="shared" si="3168"/>
        <v/>
      </c>
      <c r="G1738" s="4" t="str">
        <f t="shared" si="3169"/>
        <v/>
      </c>
      <c r="H1738" s="4" t="str">
        <f t="shared" si="3170"/>
        <v/>
      </c>
      <c r="I1738" s="4" t="str">
        <f t="shared" si="3171"/>
        <v/>
      </c>
      <c r="J1738" s="4" t="str">
        <f t="shared" si="3172"/>
        <v/>
      </c>
      <c r="K1738" s="4" t="str">
        <f t="shared" si="3173"/>
        <v/>
      </c>
      <c r="L1738" s="4" t="str">
        <f t="shared" si="3174"/>
        <v/>
      </c>
      <c r="M1738" s="4" t="str">
        <f t="shared" si="3175"/>
        <v/>
      </c>
      <c r="N1738" s="4" t="str">
        <f t="shared" si="3176"/>
        <v/>
      </c>
      <c r="O1738" s="4" t="str">
        <f t="shared" si="3177"/>
        <v/>
      </c>
      <c r="P1738" s="4" t="str">
        <f t="shared" si="3178"/>
        <v/>
      </c>
      <c r="Q1738" s="4" t="str">
        <f t="shared" si="3179"/>
        <v/>
      </c>
      <c r="R1738" s="4" t="str">
        <f t="shared" si="3180"/>
        <v/>
      </c>
      <c r="S1738" s="4" t="str">
        <f t="shared" si="3181"/>
        <v/>
      </c>
      <c r="T1738" s="4" t="str">
        <f t="shared" si="3182"/>
        <v/>
      </c>
      <c r="U1738" s="4" t="str">
        <f t="shared" si="3183"/>
        <v/>
      </c>
      <c r="V1738" s="4" t="str">
        <f t="shared" si="3184"/>
        <v/>
      </c>
      <c r="W1738" s="4" t="str">
        <f t="shared" si="3185"/>
        <v/>
      </c>
      <c r="X1738" s="4" t="str">
        <f t="shared" si="3186"/>
        <v/>
      </c>
      <c r="Y1738" s="4">
        <f t="shared" si="3187"/>
        <v>3</v>
      </c>
      <c r="Z1738" s="4" t="str">
        <f t="shared" si="3188"/>
        <v>-</v>
      </c>
      <c r="AA1738" s="4" t="str">
        <f t="shared" si="3189"/>
        <v/>
      </c>
      <c r="AB1738" s="4" t="str">
        <f t="shared" si="3190"/>
        <v/>
      </c>
      <c r="AC1738" s="4" t="str">
        <f t="shared" si="3191"/>
        <v/>
      </c>
      <c r="AD1738" s="4" t="str">
        <f t="shared" si="3192"/>
        <v/>
      </c>
      <c r="AE1738" s="4" t="str">
        <f t="shared" si="3193"/>
        <v/>
      </c>
      <c r="AF1738" s="4">
        <f t="shared" si="3194"/>
        <v>4</v>
      </c>
      <c r="AG1738" s="4">
        <f t="shared" si="3195"/>
        <v>26</v>
      </c>
      <c r="AH1738" s="4">
        <f t="shared" si="3196"/>
        <v>22</v>
      </c>
      <c r="AI1738" s="4" t="str">
        <f t="shared" si="3197"/>
        <v>1PCS</v>
      </c>
      <c r="AJ1738" s="4" t="str">
        <f t="shared" si="3198"/>
        <v>-1PCS</v>
      </c>
      <c r="AK1738" s="4" t="str" cm="1">
        <f t="array" ref="AK1738">LEFT(AR1738,SUM(LEN(AR1738)-LEN(SUBSTITUTE(AR1738,{"0";"1";"2";"3";"4";"5";"6";"7";"8";"9"},""))))</f>
        <v>1</v>
      </c>
      <c r="AL1738" s="4">
        <f t="shared" si="3202"/>
        <v>13</v>
      </c>
      <c r="AM1738" s="4" t="b">
        <f t="shared" si="3207"/>
        <v>1</v>
      </c>
      <c r="AN1738" s="4" t="str">
        <f t="shared" si="3206"/>
        <v>PCS</v>
      </c>
      <c r="AO1738" s="4" t="b">
        <f t="shared" si="3204"/>
        <v>0</v>
      </c>
      <c r="AP1738" s="4" t="b">
        <f t="shared" si="3199"/>
        <v>0</v>
      </c>
      <c r="AQ1738" s="5" t="str">
        <f t="shared" si="3200"/>
        <v>MINYAK GORENG KITA 1L</v>
      </c>
      <c r="AR1738" s="4" t="str">
        <f t="shared" si="3201"/>
        <v>1PCS</v>
      </c>
      <c r="AS1738" t="s">
        <v>4827</v>
      </c>
      <c r="AT1738" s="1" t="s">
        <v>2357</v>
      </c>
      <c r="AU1738" s="4" t="str">
        <f t="shared" ca="1" si="3208"/>
        <v/>
      </c>
      <c r="AV1738">
        <v>15000</v>
      </c>
      <c r="AW1738">
        <v>15000</v>
      </c>
      <c r="AX1738">
        <v>13750</v>
      </c>
      <c r="AY1738" t="str">
        <f t="shared" si="3160"/>
        <v>8992946533471</v>
      </c>
      <c r="AZ1738" t="str">
        <f t="shared" si="3203"/>
        <v>MINYAK GORENG KITA 1L</v>
      </c>
      <c r="BA1738" t="s">
        <v>4301</v>
      </c>
      <c r="BB1738" t="s">
        <v>4301</v>
      </c>
      <c r="BC1738" s="9" t="str" cm="1">
        <f t="array" aca="1" ref="BC1738" ca="1">LEFT(AR1738,MATCH(FALSE,ISNUMBER(MID(AR1738,ROW(INDIRECT("1:"&amp;LEN(AR1738)+1)), 1) *1),0) -1)</f>
        <v>1</v>
      </c>
      <c r="BD1738" s="1"/>
      <c r="BF1738" s="21"/>
      <c r="BK1738" s="1"/>
      <c r="BM1738" s="1"/>
      <c r="BN1738" s="1"/>
      <c r="BR1738" s="22"/>
      <c r="BS1738">
        <v>0</v>
      </c>
      <c r="BT1738" s="1" t="s">
        <v>5103</v>
      </c>
    </row>
    <row r="1739" spans="1:145">
      <c r="A1739" s="4" t="str">
        <f t="shared" si="3163"/>
        <v/>
      </c>
      <c r="B1739" s="4" t="str">
        <f t="shared" si="3164"/>
        <v/>
      </c>
      <c r="C1739" s="4" t="str">
        <f t="shared" si="3165"/>
        <v/>
      </c>
      <c r="D1739" s="4" t="str">
        <f t="shared" si="3166"/>
        <v>BTL</v>
      </c>
      <c r="E1739" s="4" t="str">
        <f t="shared" si="3167"/>
        <v/>
      </c>
      <c r="F1739" s="4" t="str">
        <f t="shared" si="3168"/>
        <v/>
      </c>
      <c r="G1739" s="4" t="str">
        <f t="shared" si="3169"/>
        <v/>
      </c>
      <c r="H1739" s="4" t="str">
        <f t="shared" si="3170"/>
        <v/>
      </c>
      <c r="I1739" s="4" t="str">
        <f t="shared" si="3171"/>
        <v/>
      </c>
      <c r="J1739" s="4" t="str">
        <f t="shared" si="3172"/>
        <v/>
      </c>
      <c r="K1739" s="4" t="str">
        <f t="shared" si="3173"/>
        <v/>
      </c>
      <c r="L1739" s="4" t="str">
        <f t="shared" si="3174"/>
        <v/>
      </c>
      <c r="M1739" s="4" t="str">
        <f t="shared" si="3175"/>
        <v/>
      </c>
      <c r="N1739" s="4" t="str">
        <f t="shared" si="3176"/>
        <v/>
      </c>
      <c r="O1739" s="4" t="str">
        <f t="shared" si="3177"/>
        <v/>
      </c>
      <c r="P1739" s="4" t="str">
        <f t="shared" si="3178"/>
        <v/>
      </c>
      <c r="Q1739" s="4" t="str">
        <f t="shared" si="3179"/>
        <v/>
      </c>
      <c r="R1739" s="4" t="str">
        <f t="shared" si="3180"/>
        <v/>
      </c>
      <c r="S1739" s="4" t="str">
        <f t="shared" si="3181"/>
        <v/>
      </c>
      <c r="T1739" s="4" t="str">
        <f t="shared" si="3182"/>
        <v/>
      </c>
      <c r="U1739" s="4" t="str">
        <f t="shared" si="3183"/>
        <v/>
      </c>
      <c r="V1739" s="4" t="str">
        <f t="shared" si="3184"/>
        <v/>
      </c>
      <c r="W1739" s="4" t="str">
        <f t="shared" si="3185"/>
        <v/>
      </c>
      <c r="X1739" s="4" t="str">
        <f t="shared" si="3186"/>
        <v/>
      </c>
      <c r="Y1739" s="4">
        <f t="shared" si="3187"/>
        <v>3</v>
      </c>
      <c r="Z1739" s="4" t="str">
        <f t="shared" si="3188"/>
        <v>-</v>
      </c>
      <c r="AA1739" s="4" t="str">
        <f t="shared" si="3189"/>
        <v/>
      </c>
      <c r="AB1739" s="4" t="str">
        <f t="shared" si="3190"/>
        <v/>
      </c>
      <c r="AC1739" s="4" t="str">
        <f t="shared" si="3191"/>
        <v/>
      </c>
      <c r="AD1739" s="4" t="str">
        <f t="shared" si="3192"/>
        <v/>
      </c>
      <c r="AE1739" s="4" t="str">
        <f t="shared" si="3193"/>
        <v/>
      </c>
      <c r="AF1739" s="4">
        <f t="shared" si="3194"/>
        <v>4</v>
      </c>
      <c r="AG1739" s="4">
        <f t="shared" si="3195"/>
        <v>20</v>
      </c>
      <c r="AH1739" s="4">
        <f t="shared" si="3196"/>
        <v>16</v>
      </c>
      <c r="AI1739" s="4" t="str">
        <f t="shared" si="3197"/>
        <v>1BTL</v>
      </c>
      <c r="AJ1739" s="4" t="str">
        <f t="shared" si="3198"/>
        <v>-1BTL</v>
      </c>
      <c r="AK1739" s="4" t="str" cm="1">
        <f t="array" ref="AK1739">LEFT(AR1739,SUM(LEN(AR1739)-LEN(SUBSTITUTE(AR1739,{"0";"1";"2";"3";"4";"5";"6";"7";"8";"9"},""))))</f>
        <v>1</v>
      </c>
      <c r="AL1739" s="4">
        <f t="shared" si="3202"/>
        <v>13</v>
      </c>
      <c r="AM1739" s="4" t="b">
        <f t="shared" si="3207"/>
        <v>1</v>
      </c>
      <c r="AN1739" s="4" t="str">
        <f t="shared" si="3206"/>
        <v>BTL</v>
      </c>
      <c r="AO1739" s="4" t="b">
        <f>IF((AQ1739=DL1741)=TRUE,TRUE,IF((AQ1738=AQ1739)=TRUE,TRUE,FALSE))</f>
        <v>0</v>
      </c>
      <c r="AP1739" s="4" t="b">
        <f t="shared" si="3199"/>
        <v>0</v>
      </c>
      <c r="AQ1739" s="5" t="str">
        <f t="shared" si="3200"/>
        <v>MINYAK GPU 30ML</v>
      </c>
      <c r="AR1739" s="4" t="str">
        <f t="shared" si="3201"/>
        <v>1BTL</v>
      </c>
      <c r="AS1739" t="s">
        <v>2358</v>
      </c>
      <c r="AT1739" s="1" t="s">
        <v>2359</v>
      </c>
      <c r="AU1739" s="4" t="str">
        <f ca="1">IF(IF(IF(AQ1739=DL1741,10,0)+IF(NOT(AN1739=$AU$1)=TRUE,10,0)=
20,"XXXX",IF(IF((BC1739+1)=2,0,1)+IF(AN1739=$AU$1,1,0)=2,TRUE,""))
="",IF(IF(AQ1739=AQ1738,10,0)+IF(NOT(AN1739=$AU$1)=TRUE,10,0)=
20,"XXXX",IF(IF((BC1739+1)=2,0,1)+IF(AN1739=$AU$1,1,0)=2,TRUE,
"")),IF(IF(AQ1739=DL1741,10,0)+IF(NOT(AN1739=$AU$1)=TRUE,10,0)=
20,"XXXX",IF(IF((BC1739+1)=2,0,1)+IF(AN1739=$AU$1,1,0)=2,TRUE,"")))</f>
        <v/>
      </c>
      <c r="AV1739">
        <v>12000</v>
      </c>
      <c r="AW1739">
        <v>12000</v>
      </c>
      <c r="AX1739">
        <v>8166</v>
      </c>
      <c r="AY1739" t="str">
        <f t="shared" si="3160"/>
        <v>8993176110111</v>
      </c>
      <c r="AZ1739" t="str">
        <f t="shared" si="3203"/>
        <v>MINYAK GPU 30ML</v>
      </c>
      <c r="BA1739" t="s">
        <v>4301</v>
      </c>
      <c r="BB1739" t="s">
        <v>4301</v>
      </c>
      <c r="BC1739" s="9" t="str" cm="1">
        <f t="array" aca="1" ref="BC1739" ca="1">LEFT(AR1739,MATCH(FALSE,ISNUMBER(MID(AR1739,ROW(INDIRECT("1:"&amp;LEN(AR1739)+1)), 1) *1),0) -1)</f>
        <v>1</v>
      </c>
      <c r="BD1739" s="1"/>
      <c r="BF1739" s="21"/>
      <c r="BK1739" s="1"/>
      <c r="BM1739" s="1"/>
      <c r="BN1739" s="1"/>
      <c r="BR1739" s="22"/>
      <c r="BS1739">
        <v>0</v>
      </c>
      <c r="BT1739" s="1" t="s">
        <v>5103</v>
      </c>
    </row>
    <row r="1741" spans="1:145">
      <c r="A1741" s="4" t="str">
        <f t="shared" si="3163"/>
        <v/>
      </c>
      <c r="B1741" s="4" t="str">
        <f t="shared" si="3164"/>
        <v/>
      </c>
      <c r="C1741" s="4" t="str">
        <f t="shared" si="3165"/>
        <v/>
      </c>
      <c r="D1741" s="4" t="str">
        <f t="shared" si="3166"/>
        <v>BTL</v>
      </c>
      <c r="E1741" s="4" t="str">
        <f t="shared" si="3167"/>
        <v/>
      </c>
      <c r="F1741" s="4" t="str">
        <f t="shared" si="3168"/>
        <v/>
      </c>
      <c r="G1741" s="4" t="str">
        <f t="shared" si="3169"/>
        <v/>
      </c>
      <c r="H1741" s="4" t="str">
        <f t="shared" si="3170"/>
        <v/>
      </c>
      <c r="I1741" s="4" t="str">
        <f t="shared" si="3171"/>
        <v/>
      </c>
      <c r="J1741" s="4" t="str">
        <f t="shared" si="3172"/>
        <v/>
      </c>
      <c r="K1741" s="4" t="str">
        <f t="shared" si="3173"/>
        <v/>
      </c>
      <c r="L1741" s="4" t="str">
        <f t="shared" si="3174"/>
        <v/>
      </c>
      <c r="M1741" s="4" t="str">
        <f t="shared" si="3175"/>
        <v/>
      </c>
      <c r="N1741" s="4" t="str">
        <f t="shared" si="3176"/>
        <v/>
      </c>
      <c r="O1741" s="4" t="str">
        <f t="shared" si="3177"/>
        <v/>
      </c>
      <c r="P1741" s="4" t="str">
        <f t="shared" si="3178"/>
        <v/>
      </c>
      <c r="Q1741" s="4" t="str">
        <f t="shared" si="3179"/>
        <v/>
      </c>
      <c r="R1741" s="4" t="str">
        <f t="shared" si="3180"/>
        <v/>
      </c>
      <c r="S1741" s="4" t="str">
        <f t="shared" si="3181"/>
        <v/>
      </c>
      <c r="T1741" s="4" t="str">
        <f t="shared" si="3182"/>
        <v/>
      </c>
      <c r="U1741" s="4" t="str">
        <f t="shared" si="3183"/>
        <v/>
      </c>
      <c r="V1741" s="4" t="str">
        <f t="shared" si="3184"/>
        <v/>
      </c>
      <c r="W1741" s="4" t="str">
        <f t="shared" si="3185"/>
        <v/>
      </c>
      <c r="X1741" s="4" t="str">
        <f t="shared" si="3186"/>
        <v/>
      </c>
      <c r="Y1741" s="4">
        <f t="shared" si="3187"/>
        <v>3</v>
      </c>
      <c r="Z1741" s="4" t="str">
        <f t="shared" si="3188"/>
        <v>-</v>
      </c>
      <c r="AA1741" s="4" t="str">
        <f t="shared" si="3189"/>
        <v/>
      </c>
      <c r="AB1741" s="4" t="str">
        <f t="shared" si="3190"/>
        <v/>
      </c>
      <c r="AC1741" s="4" t="str">
        <f t="shared" si="3191"/>
        <v/>
      </c>
      <c r="AD1741" s="4" t="str">
        <f t="shared" si="3192"/>
        <v/>
      </c>
      <c r="AE1741" s="4" t="str">
        <f t="shared" si="3193"/>
        <v/>
      </c>
      <c r="AF1741" s="4">
        <f t="shared" si="3194"/>
        <v>4</v>
      </c>
      <c r="AG1741" s="4">
        <f t="shared" si="3195"/>
        <v>27</v>
      </c>
      <c r="AH1741" s="4">
        <f t="shared" si="3196"/>
        <v>23</v>
      </c>
      <c r="AI1741" s="4" t="str">
        <f t="shared" si="3197"/>
        <v>1BTL</v>
      </c>
      <c r="AJ1741" s="4" t="str">
        <f t="shared" si="3198"/>
        <v>-1BTL</v>
      </c>
      <c r="AK1741" s="4" t="str" cm="1">
        <f t="array" ref="AK1741">LEFT(AR1741,SUM(LEN(AR1741)-LEN(SUBSTITUTE(AR1741,{"0";"1";"2";"3";"4";"5";"6";"7";"8";"9"},""))))</f>
        <v>1</v>
      </c>
      <c r="AL1741" s="4">
        <f t="shared" si="3202"/>
        <v>13</v>
      </c>
      <c r="AM1741" s="4" t="b">
        <f>LEFT(AR1741,1)=AK1741</f>
        <v>1</v>
      </c>
      <c r="AN1741" s="4" t="str">
        <f t="shared" si="3206"/>
        <v>BTL</v>
      </c>
      <c r="AO1741" s="4" t="b">
        <f>IF((AQ1741=DL1743)=TRUE,TRUE,IF((DL1741=AQ1741)=TRUE,TRUE,FALSE))</f>
        <v>1</v>
      </c>
      <c r="AP1741" s="4" t="b">
        <f t="shared" si="3199"/>
        <v>0</v>
      </c>
      <c r="AQ1741" s="5" t="str">
        <f t="shared" si="3200"/>
        <v>MINYAK HEMART BOTOL 1L</v>
      </c>
      <c r="AR1741" s="4" t="str">
        <f t="shared" si="3201"/>
        <v>1BTL</v>
      </c>
      <c r="AS1741" t="s">
        <v>4994</v>
      </c>
      <c r="AT1741" s="1" t="s">
        <v>2360</v>
      </c>
      <c r="AU1741" s="4" t="str">
        <f ca="1">IF(IF(IF(AQ1741=DL1743,10,0)+IF(NOT(AN1741=$AU$1)=TRUE,10,0)=
20,"XXXX",IF(IF((BC1741+1)=2,0,1)+IF(AN1741=$AU$1,1,0)=2,TRUE,""))
="",IF(IF(AQ1741=DL1741,10,0)+IF(NOT(AN1741=$AU$1)=TRUE,10,0)=
20,"XXXX",IF(IF((BC1741+1)=2,0,1)+IF(AN1741=$AU$1,1,0)=2,TRUE,
"")),IF(IF(AQ1741=DL1743,10,0)+IF(NOT(AN1741=$AU$1)=TRUE,10,0)=
20,"XXXX",IF(IF((BC1741+1)=2,0,1)+IF(AN1741=$AU$1,1,0)=2,TRUE,"")))</f>
        <v>XXXX</v>
      </c>
      <c r="AV1741">
        <v>16500</v>
      </c>
      <c r="AW1741">
        <v>17000</v>
      </c>
      <c r="AX1741">
        <v>15917</v>
      </c>
      <c r="AY1741" t="str">
        <f t="shared" si="3160"/>
        <v>8992946530357</v>
      </c>
      <c r="AZ1741" t="str">
        <f t="shared" si="3203"/>
        <v>MINYAK HEMART BOTOL 1L</v>
      </c>
      <c r="BA1741" t="s">
        <v>4301</v>
      </c>
      <c r="BB1741" t="s">
        <v>4301</v>
      </c>
      <c r="BC1741" s="9" t="str" cm="1">
        <f t="array" aca="1" ref="BC1741" ca="1">LEFT(AR1741,MATCH(FALSE,ISNUMBER(MID(AR1741,ROW(INDIRECT("1:"&amp;LEN(AR1741)+1)), 1) *1),0) -1)</f>
        <v>1</v>
      </c>
      <c r="BD1741" s="1"/>
      <c r="BF1741" s="21"/>
      <c r="BK1741" s="1"/>
      <c r="BM1741" s="1"/>
      <c r="BN1741" s="1"/>
      <c r="BR1741" s="22"/>
      <c r="BS1741">
        <v>0</v>
      </c>
      <c r="BT1741" s="1" t="s">
        <v>5103</v>
      </c>
      <c r="BV1741" s="4" t="str">
        <f>IF(IFERROR(SEARCH($A$1,DN1741),0)&gt;0,$A$1,"")</f>
        <v/>
      </c>
      <c r="BW1741" s="4" t="str">
        <f>IF(IFERROR(SEARCH($B$1,DN1741),0)&gt;0,$B$1,"")</f>
        <v/>
      </c>
      <c r="BX1741" s="4" t="str">
        <f>IF(IFERROR(SEARCH($C$1,DN1741),0)&gt;0,$C$1,"")</f>
        <v/>
      </c>
      <c r="BY1741" s="4" t="str">
        <f>IF(IFERROR(SEARCH($D$1,DN1741),0)&gt;0,$D$1,"")</f>
        <v>BTL</v>
      </c>
      <c r="BZ1741" s="4" t="str">
        <f>IF(IFERROR(SEARCH($E$1,DN1741),0)&gt;0,$E$1,"")</f>
        <v/>
      </c>
      <c r="CA1741" s="4" t="str">
        <f>IF(IFERROR(SEARCH($F$1,DN1741),0)&gt;0,$F$1,"")</f>
        <v/>
      </c>
      <c r="CB1741" s="4" t="str">
        <f>IF(IFERROR(SEARCH($G$1,DN1741),0)&gt;0,$G$1,"")</f>
        <v/>
      </c>
      <c r="CC1741" s="4" t="str">
        <f>IF(IFERROR(SEARCH($H$1,DN1741),0)&gt;0,$H$1,"")</f>
        <v/>
      </c>
      <c r="CD1741" s="4" t="str">
        <f>IF(IFERROR(SEARCH($I$1,DN1741),0)&gt;0,$I$1,"")</f>
        <v/>
      </c>
      <c r="CE1741" s="4" t="str">
        <f>IF(IFERROR(SEARCH($J$1,DN1741),0)&gt;0,$J$1,"")</f>
        <v/>
      </c>
      <c r="CF1741" s="4" t="str">
        <f>IF(IFERROR(SEARCH($K$1,DN1741),0)&gt;0,$K$1,"")</f>
        <v/>
      </c>
      <c r="CG1741" s="4" t="str">
        <f>IF(IFERROR(SEARCH($L$1,DN1741),0)&gt;0,$L$1,"")</f>
        <v/>
      </c>
      <c r="CH1741" s="4" t="str">
        <f>IF(IFERROR(SEARCH($M$1,DN1741),0)&gt;0,$M$1,"")</f>
        <v/>
      </c>
      <c r="CI1741" s="4" t="str">
        <f>IF(IFERROR(SEARCH($N$1,DN1741),0)&gt;0,$N$1,"")</f>
        <v/>
      </c>
      <c r="CJ1741" s="4" t="str">
        <f>IF(IFERROR(SEARCH($O$1,DN1741),0)&gt;0,$O$1,"")</f>
        <v>DUS</v>
      </c>
      <c r="CK1741" s="4" t="str">
        <f>IF(IFERROR(SEARCH($P$1,DN1741),0)&gt;0,$P$1,"")</f>
        <v/>
      </c>
      <c r="CL1741" s="4" t="str">
        <f>IF(IFERROR(SEARCH($Q$1,DN1741),0)&gt;0,$Q$1,"")</f>
        <v/>
      </c>
      <c r="CM1741" s="4" t="str">
        <f>IF(IFERROR(SEARCH($R$1,DN1741),0)&gt;0,$R$1,"")</f>
        <v/>
      </c>
      <c r="CN1741" s="4" t="str">
        <f>IF(IFERROR(SEARCH($S$1,DN1741),0)&gt;0,$S$1,"")</f>
        <v/>
      </c>
      <c r="CO1741" s="4" t="str">
        <f>IF(IFERROR(SEARCH($T$1,DN1741),0)&gt;0,$T$1,"")</f>
        <v/>
      </c>
      <c r="CP1741" s="4" t="str">
        <f>IF(IFERROR(SEARCH($U$1,DN1741),0)&gt;0,$U$1,"")</f>
        <v/>
      </c>
      <c r="CQ1741" s="4" t="str">
        <f>IF(IFERROR(SEARCH($V$1,DN1741),0)&gt;0,$V$1,"")</f>
        <v/>
      </c>
      <c r="CR1741" s="4" t="str">
        <f>IF(IFERROR(SEARCH($W$1,DN1741),0)&gt;0,$W$1,"")</f>
        <v/>
      </c>
      <c r="CS1741" s="4" t="str">
        <f>IF(IFERROR(SEARCH($X$1,DN1741),0)&gt;0,$X$1,"")</f>
        <v/>
      </c>
      <c r="CT1741" s="4">
        <f>LEN(BW1741)+LEN(BX1741)+LEN(BY1741)+LEN(BZ1741)+LEN(CA1741)+LEN(CO1741)+LEN(CB1741)+LEN(CC1741)+LEN(CD1741)+LEN(CE1741)+LEN(CF1741)+LEN(CG1741)+LEN(CH1741)+LEN(CI1741)+LEN(CP1741)+LEN(CJ1741)+LEN(CK1741)+LEN(CQ1741)+LEN(BV1741)+LEN(CL1741)+LEN(CS1741)+LEN(CM1741)+LEN(CR1741)+LEN(CN1741)</f>
        <v>6</v>
      </c>
      <c r="CU1741" s="4" t="str">
        <f>IF(IFERROR(SEARCH($Z$1,DN1741),0)&gt;0,$Z$1,"")</f>
        <v>-</v>
      </c>
      <c r="CV1741" s="4" t="str">
        <f>IF(IFERROR(SEARCH($AA$1,DN1741),0)&gt;0,$AA$1,"")</f>
        <v>/</v>
      </c>
      <c r="CW1741" s="4" t="str">
        <f>IF(IFERROR(SEARCH($AB$1,DN1741),0)&gt;0,$AB$1,"")</f>
        <v/>
      </c>
      <c r="CX1741" s="4" t="str">
        <f>IF(IFERROR(SEARCH($AC$1,DN1741),0)&gt;0,$AC$1,"")</f>
        <v/>
      </c>
      <c r="CY1741" s="4" t="str">
        <f>IF(IFERROR(SEARCH($AD$1,DN1741),0)&gt;0,$AD$1,"")</f>
        <v/>
      </c>
      <c r="CZ1741" s="4" t="str">
        <f>IF(IFERROR(SEARCH($AE$1,DN1741),0)&gt;0,$AE$1,"")</f>
        <v/>
      </c>
      <c r="DA1741" s="4">
        <f>LEN(DM1741)</f>
        <v>9</v>
      </c>
      <c r="DB1741" s="4">
        <f>LEN(DN1741)</f>
        <v>32</v>
      </c>
      <c r="DC1741" s="4">
        <f>DB1741-DA1741</f>
        <v>23</v>
      </c>
      <c r="DD1741" s="4" t="str">
        <f>RIGHT(DN1741,4)</f>
        <v>/DUS</v>
      </c>
      <c r="DE1741" s="4" t="str">
        <f>RIGHT(DN1741,5)</f>
        <v>L/DUS</v>
      </c>
      <c r="DF1741" s="4" t="str" cm="1">
        <f t="array" ref="DF1741">LEFT(DM1741,SUM(LEN(DM1741)-LEN(SUBSTITUTE(DM1741,{"0";"1";"2";"3";"4";"5";"6";"7";"8";"9"},""))))</f>
        <v>12</v>
      </c>
      <c r="DG1741" s="4">
        <f>LEN(DT1741)</f>
        <v>13</v>
      </c>
      <c r="DH1741" s="4" t="b">
        <f>LEFT(DM1741,2)=DF1741</f>
        <v>1</v>
      </c>
      <c r="DI1741" s="4" t="str">
        <f>RIGHT(DD1741,3)</f>
        <v>DUS</v>
      </c>
      <c r="DJ1741" s="4" t="b">
        <f>IF((DL1741=AQ1741)=TRUE,TRUE,IF((AQ1739=DL1741)=TRUE,TRUE,FALSE))</f>
        <v>1</v>
      </c>
      <c r="DK1741" s="4" t="b">
        <f>LEFT(DN1741,2)=LEFT(DO1741,2)</f>
        <v>0</v>
      </c>
      <c r="DL1741" s="5" t="str">
        <f>LEFT(DN1741,(DC1741-1))</f>
        <v>MINYAK HEMART BOTOL 1L</v>
      </c>
      <c r="DM1741" s="4" t="str">
        <f>IFERROR(RIGHT(DN1741,LEN(DN1741)-FIND("-",DN1741)),1)</f>
        <v>12BTL/DUS</v>
      </c>
      <c r="DN1741" t="s">
        <v>4993</v>
      </c>
      <c r="DO1741" s="1"/>
      <c r="DP1741" s="4" t="b">
        <f ca="1">IF(IF(IF(DL1741=AQ1741,10,0)+IF(NOT(DI1741=$AU$1)=TRUE,10,0)=
20,"XXXX",IF(IF((DX1741+1)=2,0,1)+IF(DI1741=$AU$1,1,0)=2,TRUE,""))
="",IF(IF(DL1741=AQ1739,10,0)+IF(NOT(DI1741=$AU$1)=TRUE,10,0)=
20,"XXXX",IF(IF((DX1741+1)=2,0,1)+IF(DI1741=$AU$1,1,0)=2,TRUE,
"")),IF(IF(DL1741=AQ1741,10,0)+IF(NOT(DI1741=$AU$1)=TRUE,10,0)=
20,"XXXX",IF(IF((DX1741+1)=2,0,1)+IF(DI1741=$AU$1,1,0)=2,TRUE,"")))</f>
        <v>1</v>
      </c>
      <c r="DQ1741">
        <v>193000</v>
      </c>
      <c r="DR1741">
        <v>193000</v>
      </c>
      <c r="DS1741">
        <v>191000</v>
      </c>
      <c r="DT1741" t="str">
        <f>IF(DO1741&gt;0,DO1741,"800000000"&amp;ROW(DS1741))</f>
        <v>8000000001741</v>
      </c>
      <c r="DU1741" t="str">
        <f>DL1741</f>
        <v>MINYAK HEMART BOTOL 1L</v>
      </c>
      <c r="DV1741" t="s">
        <v>4301</v>
      </c>
      <c r="DW1741" t="s">
        <v>4301</v>
      </c>
      <c r="DX1741" s="4" t="str" cm="1">
        <f t="array" aca="1" ref="DX1741" ca="1">LEFT(DM1741,MATCH(FALSE,ISNUMBER(MID(DM1741,ROW(INDIRECT("1:"&amp;LEN(DM1741)+1)), 1) *1),0) -1)</f>
        <v>12</v>
      </c>
      <c r="DY1741" s="1"/>
      <c r="EA1741" s="21"/>
      <c r="EC1741" s="5"/>
      <c r="EF1741" s="1"/>
      <c r="EH1741" s="1"/>
      <c r="EI1741" s="1"/>
      <c r="EL1741" s="5"/>
      <c r="EM1741" s="22"/>
      <c r="EN1741">
        <v>0</v>
      </c>
      <c r="EO1741" s="1" t="s">
        <v>5103</v>
      </c>
    </row>
    <row r="1743" spans="1:145">
      <c r="A1743" s="4" t="str">
        <f t="shared" si="3163"/>
        <v/>
      </c>
      <c r="B1743" s="4" t="str">
        <f t="shared" si="3164"/>
        <v/>
      </c>
      <c r="C1743" s="4" t="str">
        <f t="shared" si="3165"/>
        <v/>
      </c>
      <c r="D1743" s="4" t="str">
        <f t="shared" si="3166"/>
        <v>BTL</v>
      </c>
      <c r="E1743" s="4" t="str">
        <f t="shared" si="3167"/>
        <v/>
      </c>
      <c r="F1743" s="4" t="str">
        <f t="shared" si="3168"/>
        <v/>
      </c>
      <c r="G1743" s="4" t="str">
        <f t="shared" si="3169"/>
        <v/>
      </c>
      <c r="H1743" s="4" t="str">
        <f t="shared" si="3170"/>
        <v/>
      </c>
      <c r="I1743" s="4" t="str">
        <f t="shared" si="3171"/>
        <v/>
      </c>
      <c r="J1743" s="4" t="str">
        <f t="shared" si="3172"/>
        <v/>
      </c>
      <c r="K1743" s="4" t="str">
        <f t="shared" si="3173"/>
        <v/>
      </c>
      <c r="L1743" s="4" t="str">
        <f t="shared" si="3174"/>
        <v/>
      </c>
      <c r="M1743" s="4" t="str">
        <f t="shared" si="3175"/>
        <v/>
      </c>
      <c r="N1743" s="4" t="str">
        <f t="shared" si="3176"/>
        <v/>
      </c>
      <c r="O1743" s="4" t="str">
        <f t="shared" si="3177"/>
        <v/>
      </c>
      <c r="P1743" s="4" t="str">
        <f t="shared" si="3178"/>
        <v/>
      </c>
      <c r="Q1743" s="4" t="str">
        <f t="shared" si="3179"/>
        <v/>
      </c>
      <c r="R1743" s="4" t="str">
        <f t="shared" si="3180"/>
        <v/>
      </c>
      <c r="S1743" s="4" t="str">
        <f t="shared" si="3181"/>
        <v/>
      </c>
      <c r="T1743" s="4" t="str">
        <f t="shared" si="3182"/>
        <v/>
      </c>
      <c r="U1743" s="4" t="str">
        <f t="shared" si="3183"/>
        <v/>
      </c>
      <c r="V1743" s="4" t="str">
        <f t="shared" si="3184"/>
        <v/>
      </c>
      <c r="W1743" s="4" t="str">
        <f t="shared" si="3185"/>
        <v/>
      </c>
      <c r="X1743" s="4" t="str">
        <f t="shared" si="3186"/>
        <v/>
      </c>
      <c r="Y1743" s="4">
        <f t="shared" si="3187"/>
        <v>3</v>
      </c>
      <c r="Z1743" s="4" t="str">
        <f t="shared" si="3188"/>
        <v>-</v>
      </c>
      <c r="AA1743" s="4" t="str">
        <f t="shared" si="3189"/>
        <v/>
      </c>
      <c r="AB1743" s="4" t="str">
        <f t="shared" si="3190"/>
        <v/>
      </c>
      <c r="AC1743" s="4" t="str">
        <f t="shared" si="3191"/>
        <v/>
      </c>
      <c r="AD1743" s="4" t="str">
        <f t="shared" si="3192"/>
        <v/>
      </c>
      <c r="AE1743" s="4" t="str">
        <f t="shared" si="3193"/>
        <v/>
      </c>
      <c r="AF1743" s="4">
        <f t="shared" si="3194"/>
        <v>4</v>
      </c>
      <c r="AG1743" s="4">
        <f t="shared" si="3195"/>
        <v>28</v>
      </c>
      <c r="AH1743" s="4">
        <f t="shared" si="3196"/>
        <v>24</v>
      </c>
      <c r="AI1743" s="4" t="str">
        <f t="shared" si="3197"/>
        <v>1BTL</v>
      </c>
      <c r="AJ1743" s="4" t="str">
        <f t="shared" si="3198"/>
        <v>-1BTL</v>
      </c>
      <c r="AK1743" s="4" t="str" cm="1">
        <f t="array" ref="AK1743">LEFT(AR1743,SUM(LEN(AR1743)-LEN(SUBSTITUTE(AR1743,{"0";"1";"2";"3";"4";"5";"6";"7";"8";"9"},""))))</f>
        <v>1</v>
      </c>
      <c r="AL1743" s="4">
        <f t="shared" si="3202"/>
        <v>13</v>
      </c>
      <c r="AM1743" s="4" t="b">
        <f>LEFT(AR1743,1)=AK1743</f>
        <v>1</v>
      </c>
      <c r="AN1743" s="4" t="str">
        <f t="shared" ref="AN1743:AN1774" si="3209">RIGHT(AI1743,3)</f>
        <v>BTL</v>
      </c>
      <c r="AO1743" s="4" t="b">
        <f>IF((AQ1743=AQ1744)=TRUE,TRUE,IF((DL1743=AQ1743)=TRUE,TRUE,FALSE))</f>
        <v>1</v>
      </c>
      <c r="AP1743" s="4" t="b">
        <f t="shared" si="3199"/>
        <v>0</v>
      </c>
      <c r="AQ1743" s="5" t="str">
        <f t="shared" si="3200"/>
        <v>MINYAK HEMART BTL 500ML</v>
      </c>
      <c r="AR1743" s="4" t="str">
        <f t="shared" si="3201"/>
        <v>1BTL</v>
      </c>
      <c r="AS1743" t="s">
        <v>2362</v>
      </c>
      <c r="AT1743" s="1" t="s">
        <v>2363</v>
      </c>
      <c r="AU1743" s="4" t="str">
        <f ca="1">IF(IF(IF(AQ1743=AQ1744,10,0)+IF(NOT(AN1743=$AU$1)=TRUE,10,0)=
20,"XXXX",IF(IF((BC1743+1)=2,0,1)+IF(AN1743=$AU$1,1,0)=2,TRUE,""))
="",IF(IF(AQ1743=DL1743,10,0)+IF(NOT(AN1743=$AU$1)=TRUE,10,0)=
20,"XXXX",IF(IF((BC1743+1)=2,0,1)+IF(AN1743=$AU$1,1,0)=2,TRUE,
"")),IF(IF(AQ1743=AQ1744,10,0)+IF(NOT(AN1743=$AU$1)=TRUE,10,0)=
20,"XXXX",IF(IF((BC1743+1)=2,0,1)+IF(AN1743=$AU$1,1,0)=2,TRUE,"")))</f>
        <v>XXXX</v>
      </c>
      <c r="AV1743">
        <v>13000</v>
      </c>
      <c r="AW1743">
        <v>13000</v>
      </c>
      <c r="AX1743">
        <v>12084</v>
      </c>
      <c r="AY1743" t="str">
        <f t="shared" si="3160"/>
        <v>8992946532733</v>
      </c>
      <c r="AZ1743" t="str">
        <f t="shared" si="3203"/>
        <v>MINYAK HEMART BTL 500ML</v>
      </c>
      <c r="BA1743" t="s">
        <v>4301</v>
      </c>
      <c r="BB1743" t="s">
        <v>4301</v>
      </c>
      <c r="BC1743" s="9" t="str" cm="1">
        <f t="array" aca="1" ref="BC1743" ca="1">LEFT(AR1743,MATCH(FALSE,ISNUMBER(MID(AR1743,ROW(INDIRECT("1:"&amp;LEN(AR1743)+1)), 1) *1),0) -1)</f>
        <v>1</v>
      </c>
      <c r="BD1743" s="1"/>
      <c r="BF1743" s="21"/>
      <c r="BK1743" s="1"/>
      <c r="BM1743" s="1"/>
      <c r="BN1743" s="1"/>
      <c r="BR1743" s="22"/>
      <c r="BS1743">
        <v>0</v>
      </c>
      <c r="BT1743" s="1" t="s">
        <v>5103</v>
      </c>
      <c r="BV1743" s="4" t="str">
        <f>IF(IFERROR(SEARCH($A$1,DN1743),0)&gt;0,$A$1,"")</f>
        <v/>
      </c>
      <c r="BW1743" s="4" t="str">
        <f>IF(IFERROR(SEARCH($B$1,DN1743),0)&gt;0,$B$1,"")</f>
        <v/>
      </c>
      <c r="BX1743" s="4" t="str">
        <f>IF(IFERROR(SEARCH($C$1,DN1743),0)&gt;0,$C$1,"")</f>
        <v/>
      </c>
      <c r="BY1743" s="4" t="str">
        <f>IF(IFERROR(SEARCH($D$1,DN1743),0)&gt;0,$D$1,"")</f>
        <v>BTL</v>
      </c>
      <c r="BZ1743" s="4" t="str">
        <f>IF(IFERROR(SEARCH($E$1,DN1743),0)&gt;0,$E$1,"")</f>
        <v/>
      </c>
      <c r="CA1743" s="4" t="str">
        <f>IF(IFERROR(SEARCH($F$1,DN1743),0)&gt;0,$F$1,"")</f>
        <v/>
      </c>
      <c r="CB1743" s="4" t="str">
        <f>IF(IFERROR(SEARCH($G$1,DN1743),0)&gt;0,$G$1,"")</f>
        <v/>
      </c>
      <c r="CC1743" s="4" t="str">
        <f>IF(IFERROR(SEARCH($H$1,DN1743),0)&gt;0,$H$1,"")</f>
        <v/>
      </c>
      <c r="CD1743" s="4" t="str">
        <f>IF(IFERROR(SEARCH($I$1,DN1743),0)&gt;0,$I$1,"")</f>
        <v/>
      </c>
      <c r="CE1743" s="4" t="str">
        <f>IF(IFERROR(SEARCH($J$1,DN1743),0)&gt;0,$J$1,"")</f>
        <v/>
      </c>
      <c r="CF1743" s="4" t="str">
        <f>IF(IFERROR(SEARCH($K$1,DN1743),0)&gt;0,$K$1,"")</f>
        <v/>
      </c>
      <c r="CG1743" s="4" t="str">
        <f>IF(IFERROR(SEARCH($L$1,DN1743),0)&gt;0,$L$1,"")</f>
        <v/>
      </c>
      <c r="CH1743" s="4" t="str">
        <f>IF(IFERROR(SEARCH($M$1,DN1743),0)&gt;0,$M$1,"")</f>
        <v/>
      </c>
      <c r="CI1743" s="4" t="str">
        <f>IF(IFERROR(SEARCH($N$1,DN1743),0)&gt;0,$N$1,"")</f>
        <v/>
      </c>
      <c r="CJ1743" s="4" t="str">
        <f>IF(IFERROR(SEARCH($O$1,DN1743),0)&gt;0,$O$1,"")</f>
        <v/>
      </c>
      <c r="CK1743" s="4" t="str">
        <f>IF(IFERROR(SEARCH($P$1,DN1743),0)&gt;0,$P$1,"")</f>
        <v/>
      </c>
      <c r="CL1743" s="4" t="str">
        <f>IF(IFERROR(SEARCH($Q$1,DN1743),0)&gt;0,$Q$1,"")</f>
        <v/>
      </c>
      <c r="CM1743" s="4" t="str">
        <f>IF(IFERROR(SEARCH($R$1,DN1743),0)&gt;0,$R$1,"")</f>
        <v/>
      </c>
      <c r="CN1743" s="4" t="str">
        <f>IF(IFERROR(SEARCH($S$1,DN1743),0)&gt;0,$S$1,"")</f>
        <v/>
      </c>
      <c r="CO1743" s="4" t="str">
        <f>IF(IFERROR(SEARCH($T$1,DN1743),0)&gt;0,$T$1,"")</f>
        <v/>
      </c>
      <c r="CP1743" s="4" t="str">
        <f>IF(IFERROR(SEARCH($U$1,DN1743),0)&gt;0,$U$1,"")</f>
        <v/>
      </c>
      <c r="CQ1743" s="4" t="str">
        <f>IF(IFERROR(SEARCH($V$1,DN1743),0)&gt;0,$V$1,"")</f>
        <v/>
      </c>
      <c r="CR1743" s="4" t="str">
        <f>IF(IFERROR(SEARCH($W$1,DN1743),0)&gt;0,$W$1,"")</f>
        <v/>
      </c>
      <c r="CS1743" s="4" t="str">
        <f>IF(IFERROR(SEARCH($X$1,DN1743),0)&gt;0,$X$1,"")</f>
        <v>SLOP</v>
      </c>
      <c r="CT1743" s="4">
        <f>LEN(BW1743)+LEN(BX1743)+LEN(BY1743)+LEN(BZ1743)+LEN(CA1743)+LEN(CO1743)+LEN(CB1743)+LEN(CC1743)+LEN(CD1743)+LEN(CE1743)+LEN(CF1743)+LEN(CG1743)+LEN(CH1743)+LEN(CI1743)+LEN(CP1743)+LEN(CJ1743)+LEN(CK1743)+LEN(CQ1743)+LEN(BV1743)+LEN(CL1743)+LEN(CS1743)+LEN(CM1743)+LEN(CR1743)+LEN(CN1743)</f>
        <v>7</v>
      </c>
      <c r="CU1743" s="4" t="str">
        <f>IF(IFERROR(SEARCH($Z$1,DN1743),0)&gt;0,$Z$1,"")</f>
        <v>-</v>
      </c>
      <c r="CV1743" s="4" t="str">
        <f>IF(IFERROR(SEARCH($AA$1,DN1743),0)&gt;0,$AA$1,"")</f>
        <v>/</v>
      </c>
      <c r="CW1743" s="4" t="str">
        <f>IF(IFERROR(SEARCH($AB$1,DN1743),0)&gt;0,$AB$1,"")</f>
        <v/>
      </c>
      <c r="CX1743" s="4" t="str">
        <f>IF(IFERROR(SEARCH($AC$1,DN1743),0)&gt;0,$AC$1,"")</f>
        <v/>
      </c>
      <c r="CY1743" s="4" t="str">
        <f>IF(IFERROR(SEARCH($AD$1,DN1743),0)&gt;0,$AD$1,"")</f>
        <v/>
      </c>
      <c r="CZ1743" s="4" t="str">
        <f>IF(IFERROR(SEARCH($AE$1,DN1743),0)&gt;0,$AE$1,"")</f>
        <v/>
      </c>
      <c r="DA1743" s="4">
        <f>LEN(DM1743)</f>
        <v>10</v>
      </c>
      <c r="DB1743" s="4">
        <f>LEN(DN1743)</f>
        <v>34</v>
      </c>
      <c r="DC1743" s="4">
        <f>DB1743-DA1743</f>
        <v>24</v>
      </c>
      <c r="DD1743" s="4" t="str">
        <f>RIGHT(DN1743,4)</f>
        <v>SLOP</v>
      </c>
      <c r="DE1743" s="4" t="str">
        <f>RIGHT(DN1743,5)</f>
        <v>/SLOP</v>
      </c>
      <c r="DF1743" s="4" t="str" cm="1">
        <f t="array" ref="DF1743">LEFT(DM1743,SUM(LEN(DM1743)-LEN(SUBSTITUTE(DM1743,{"0";"1";"2";"3";"4";"5";"6";"7";"8";"9"},""))))</f>
        <v>12</v>
      </c>
      <c r="DG1743" s="4">
        <f>LEN(DT1743)</f>
        <v>13</v>
      </c>
      <c r="DH1743" s="4" t="b">
        <f>LEFT(DM1743,2)=DF1743</f>
        <v>1</v>
      </c>
      <c r="DI1743" s="4" t="str">
        <f>RIGHT(DD1743,4)</f>
        <v>SLOP</v>
      </c>
      <c r="DJ1743" s="4" t="b">
        <f>IF((DL1743=AQ1743)=TRUE,TRUE,IF((AQ1741=DL1743)=TRUE,TRUE,FALSE))</f>
        <v>1</v>
      </c>
      <c r="DK1743" s="4" t="b">
        <f>LEFT(DN1743,2)=LEFT(DO1743,2)</f>
        <v>0</v>
      </c>
      <c r="DL1743" s="5" t="str">
        <f>LEFT(DN1743,(DC1743-1))</f>
        <v>MINYAK HEMART BTL 500ML</v>
      </c>
      <c r="DM1743" s="4" t="str">
        <f>IFERROR(RIGHT(DN1743,LEN(DN1743)-FIND("-",DN1743)),1)</f>
        <v>12BTL/SLOP</v>
      </c>
      <c r="DN1743" t="s">
        <v>2361</v>
      </c>
      <c r="DO1743" s="1"/>
      <c r="DP1743" s="4" t="str">
        <f>IF(IF(IF(DL1743=AQ1743,10,0)+IF(NOT(DI1743=$AU$1)=TRUE,10,0)=
20,"XXXX",IF(IF((DX1743+1)=2,0,1)+IF(DI1743=$AU$1,1,0)=2,TRUE,""))
="",IF(IF(DL1743=AQ1741,10,0)+IF(NOT(DI1743=$AU$1)=TRUE,10,0)=
20,"XXXX",IF(IF((DX1743+1)=2,0,1)+IF(DI1743=$AU$1,1,0)=2,TRUE,
"")),IF(IF(DL1743=AQ1743,10,0)+IF(NOT(DI1743=$AU$1)=TRUE,10,0)=
20,"XXXX",IF(IF((DX1743+1)=2,0,1)+IF(DI1743=$AU$1,1,0)=2,TRUE,"")))</f>
        <v>XXXX</v>
      </c>
      <c r="DQ1743">
        <v>150000</v>
      </c>
      <c r="DR1743">
        <v>150000</v>
      </c>
      <c r="DS1743">
        <v>145000</v>
      </c>
      <c r="DT1743" t="str">
        <f>IF(DO1743&gt;0,DO1743,"800000000"&amp;ROW(DS1743))</f>
        <v>8000000001743</v>
      </c>
      <c r="DU1743" t="str">
        <f>DL1743</f>
        <v>MINYAK HEMART BTL 500ML</v>
      </c>
      <c r="DV1743" t="s">
        <v>4301</v>
      </c>
      <c r="DW1743" t="s">
        <v>4301</v>
      </c>
      <c r="DX1743" s="4" t="str" cm="1">
        <f t="array" aca="1" ref="DX1743" ca="1">LEFT(DM1743,MATCH(FALSE,ISNUMBER(MID(DM1743,ROW(INDIRECT("1:"&amp;LEN(DM1743)+1)), 1) *1),0) -1)</f>
        <v>12</v>
      </c>
      <c r="DY1743" s="1"/>
      <c r="EA1743" s="21"/>
      <c r="EC1743" s="5"/>
      <c r="EF1743" s="1"/>
      <c r="EH1743" s="1"/>
      <c r="EI1743" s="1"/>
      <c r="EL1743" s="5"/>
      <c r="EM1743" s="22"/>
      <c r="EN1743">
        <v>0</v>
      </c>
      <c r="EO1743" s="1" t="s">
        <v>5103</v>
      </c>
    </row>
    <row r="1744" spans="1:145">
      <c r="A1744" s="4" t="str">
        <f t="shared" si="3163"/>
        <v/>
      </c>
      <c r="B1744" s="4" t="str">
        <f t="shared" si="3164"/>
        <v>PCS</v>
      </c>
      <c r="C1744" s="4" t="str">
        <f t="shared" si="3165"/>
        <v/>
      </c>
      <c r="D1744" s="4" t="str">
        <f t="shared" si="3166"/>
        <v/>
      </c>
      <c r="E1744" s="4" t="str">
        <f t="shared" si="3167"/>
        <v/>
      </c>
      <c r="F1744" s="4" t="str">
        <f t="shared" si="3168"/>
        <v/>
      </c>
      <c r="G1744" s="4" t="str">
        <f t="shared" si="3169"/>
        <v/>
      </c>
      <c r="H1744" s="4" t="str">
        <f t="shared" si="3170"/>
        <v/>
      </c>
      <c r="I1744" s="4" t="str">
        <f t="shared" si="3171"/>
        <v/>
      </c>
      <c r="J1744" s="4" t="str">
        <f t="shared" si="3172"/>
        <v/>
      </c>
      <c r="K1744" s="4" t="str">
        <f t="shared" si="3173"/>
        <v/>
      </c>
      <c r="L1744" s="4" t="str">
        <f t="shared" si="3174"/>
        <v/>
      </c>
      <c r="M1744" s="4" t="str">
        <f t="shared" si="3175"/>
        <v/>
      </c>
      <c r="N1744" s="4" t="str">
        <f t="shared" si="3176"/>
        <v/>
      </c>
      <c r="O1744" s="4" t="str">
        <f t="shared" si="3177"/>
        <v/>
      </c>
      <c r="P1744" s="4" t="str">
        <f t="shared" si="3178"/>
        <v/>
      </c>
      <c r="Q1744" s="4" t="str">
        <f t="shared" si="3179"/>
        <v/>
      </c>
      <c r="R1744" s="4" t="str">
        <f t="shared" si="3180"/>
        <v/>
      </c>
      <c r="S1744" s="4" t="str">
        <f t="shared" si="3181"/>
        <v/>
      </c>
      <c r="T1744" s="4" t="str">
        <f t="shared" si="3182"/>
        <v/>
      </c>
      <c r="U1744" s="4" t="str">
        <f t="shared" si="3183"/>
        <v/>
      </c>
      <c r="V1744" s="4" t="str">
        <f t="shared" si="3184"/>
        <v/>
      </c>
      <c r="W1744" s="4" t="str">
        <f t="shared" si="3185"/>
        <v/>
      </c>
      <c r="X1744" s="4" t="str">
        <f t="shared" si="3186"/>
        <v/>
      </c>
      <c r="Y1744" s="4">
        <f t="shared" si="3187"/>
        <v>3</v>
      </c>
      <c r="Z1744" s="4" t="str">
        <f t="shared" si="3188"/>
        <v>-</v>
      </c>
      <c r="AA1744" s="4" t="str">
        <f t="shared" si="3189"/>
        <v/>
      </c>
      <c r="AB1744" s="4" t="str">
        <f t="shared" si="3190"/>
        <v/>
      </c>
      <c r="AC1744" s="4" t="str">
        <f t="shared" si="3191"/>
        <v/>
      </c>
      <c r="AD1744" s="4" t="str">
        <f t="shared" si="3192"/>
        <v/>
      </c>
      <c r="AE1744" s="4" t="str">
        <f t="shared" si="3193"/>
        <v/>
      </c>
      <c r="AF1744" s="4">
        <f t="shared" si="3194"/>
        <v>4</v>
      </c>
      <c r="AG1744" s="4">
        <f t="shared" si="3195"/>
        <v>27</v>
      </c>
      <c r="AH1744" s="4">
        <f t="shared" si="3196"/>
        <v>23</v>
      </c>
      <c r="AI1744" s="4" t="str">
        <f t="shared" si="3197"/>
        <v>1PCS</v>
      </c>
      <c r="AJ1744" s="4" t="str">
        <f t="shared" si="3198"/>
        <v>-1PCS</v>
      </c>
      <c r="AK1744" s="4" t="str" cm="1">
        <f t="array" ref="AK1744">LEFT(AR1744,SUM(LEN(AR1744)-LEN(SUBSTITUTE(AR1744,{"0";"1";"2";"3";"4";"5";"6";"7";"8";"9"},""))))</f>
        <v>1</v>
      </c>
      <c r="AL1744" s="4">
        <f t="shared" si="3202"/>
        <v>13</v>
      </c>
      <c r="AM1744" s="4" t="b">
        <f>LEFT(AR1744,1)=AK1744</f>
        <v>1</v>
      </c>
      <c r="AN1744" s="4" t="str">
        <f t="shared" si="3209"/>
        <v>PCS</v>
      </c>
      <c r="AO1744" s="4" t="b">
        <f>IF((AQ1744=DL1744)=TRUE,TRUE,IF((AQ1743=AQ1744)=TRUE,TRUE,FALSE))</f>
        <v>1</v>
      </c>
      <c r="AP1744" s="4" t="b">
        <f t="shared" si="3199"/>
        <v>0</v>
      </c>
      <c r="AQ1744" s="5" t="str">
        <f t="shared" si="3200"/>
        <v>MINYAK HEMART REFIL 2L</v>
      </c>
      <c r="AR1744" s="4" t="str">
        <f t="shared" si="3201"/>
        <v>1PCS</v>
      </c>
      <c r="AS1744" t="s">
        <v>2364</v>
      </c>
      <c r="AT1744" s="1" t="s">
        <v>2365</v>
      </c>
      <c r="AU1744" s="4" t="str">
        <f>IF(IF(IF(AQ1744=DL1744,10,0)+IF(NOT(AN1744=$AU$1)=TRUE,10,0)=
20,"XXXX",IF(IF((BC1744+1)=2,0,1)+IF(AN1744=$AU$1,1,0)=2,TRUE,""))
="",IF(IF(AQ1744=AQ1743,10,0)+IF(NOT(AN1744=$AU$1)=TRUE,10,0)=
20,"XXXX",IF(IF((BC1744+1)=2,0,1)+IF(AN1744=$AU$1,1,0)=2,TRUE,
"")),IF(IF(AQ1744=DL1744,10,0)+IF(NOT(AN1744=$AU$1)=TRUE,10,0)=
20,"XXXX",IF(IF((BC1744+1)=2,0,1)+IF(AN1744=$AU$1,1,0)=2,TRUE,"")))</f>
        <v>XXXX</v>
      </c>
      <c r="AV1744">
        <v>48000</v>
      </c>
      <c r="AW1744">
        <v>48000</v>
      </c>
      <c r="AX1744">
        <v>46167</v>
      </c>
      <c r="AY1744" t="str">
        <f t="shared" ref="AY1744:AY1805" si="3210">IF(AT1744&gt;0,AT1744,"800000000"&amp;ROW(AX1744))</f>
        <v>8992946512629</v>
      </c>
      <c r="AZ1744" t="str">
        <f t="shared" si="3203"/>
        <v>MINYAK HEMART REFIL 2L</v>
      </c>
      <c r="BA1744" t="s">
        <v>4301</v>
      </c>
      <c r="BB1744" t="s">
        <v>4301</v>
      </c>
      <c r="BC1744" s="9" t="str" cm="1">
        <f t="array" aca="1" ref="BC1744" ca="1">LEFT(AR1744,MATCH(FALSE,ISNUMBER(MID(AR1744,ROW(INDIRECT("1:"&amp;LEN(AR1744)+1)), 1) *1),0) -1)</f>
        <v>1</v>
      </c>
      <c r="BD1744" s="1"/>
      <c r="BF1744" s="21"/>
      <c r="BK1744" s="1"/>
      <c r="BM1744" s="1"/>
      <c r="BN1744" s="1"/>
      <c r="BR1744" s="22"/>
      <c r="BS1744">
        <v>0</v>
      </c>
      <c r="BT1744" s="1" t="s">
        <v>5103</v>
      </c>
      <c r="BV1744" s="4" t="str">
        <f>IF(IFERROR(SEARCH($A$1,DN1744),0)&gt;0,$A$1,"")</f>
        <v/>
      </c>
      <c r="BW1744" s="4" t="str">
        <f>IF(IFERROR(SEARCH($B$1,DN1744),0)&gt;0,$B$1,"")</f>
        <v>PCS</v>
      </c>
      <c r="BX1744" s="4" t="str">
        <f>IF(IFERROR(SEARCH($C$1,DN1744),0)&gt;0,$C$1,"")</f>
        <v/>
      </c>
      <c r="BY1744" s="4" t="str">
        <f>IF(IFERROR(SEARCH($D$1,DN1744),0)&gt;0,$D$1,"")</f>
        <v/>
      </c>
      <c r="BZ1744" s="4" t="str">
        <f>IF(IFERROR(SEARCH($E$1,DN1744),0)&gt;0,$E$1,"")</f>
        <v/>
      </c>
      <c r="CA1744" s="4" t="str">
        <f>IF(IFERROR(SEARCH($F$1,DN1744),0)&gt;0,$F$1,"")</f>
        <v/>
      </c>
      <c r="CB1744" s="4" t="str">
        <f>IF(IFERROR(SEARCH($G$1,DN1744),0)&gt;0,$G$1,"")</f>
        <v/>
      </c>
      <c r="CC1744" s="4" t="str">
        <f>IF(IFERROR(SEARCH($H$1,DN1744),0)&gt;0,$H$1,"")</f>
        <v/>
      </c>
      <c r="CD1744" s="4" t="str">
        <f>IF(IFERROR(SEARCH($I$1,DN1744),0)&gt;0,$I$1,"")</f>
        <v/>
      </c>
      <c r="CE1744" s="4" t="str">
        <f>IF(IFERROR(SEARCH($J$1,DN1744),0)&gt;0,$J$1,"")</f>
        <v/>
      </c>
      <c r="CF1744" s="4" t="str">
        <f>IF(IFERROR(SEARCH($K$1,DN1744),0)&gt;0,$K$1,"")</f>
        <v/>
      </c>
      <c r="CG1744" s="4" t="str">
        <f>IF(IFERROR(SEARCH($L$1,DN1744),0)&gt;0,$L$1,"")</f>
        <v/>
      </c>
      <c r="CH1744" s="4" t="str">
        <f>IF(IFERROR(SEARCH($M$1,DN1744),0)&gt;0,$M$1,"")</f>
        <v/>
      </c>
      <c r="CI1744" s="4" t="str">
        <f>IF(IFERROR(SEARCH($N$1,DN1744),0)&gt;0,$N$1,"")</f>
        <v/>
      </c>
      <c r="CJ1744" s="4" t="str">
        <f>IF(IFERROR(SEARCH($O$1,DN1744),0)&gt;0,$O$1,"")</f>
        <v>DUS</v>
      </c>
      <c r="CK1744" s="4" t="str">
        <f>IF(IFERROR(SEARCH($P$1,DN1744),0)&gt;0,$P$1,"")</f>
        <v/>
      </c>
      <c r="CL1744" s="4" t="str">
        <f>IF(IFERROR(SEARCH($Q$1,DN1744),0)&gt;0,$Q$1,"")</f>
        <v/>
      </c>
      <c r="CM1744" s="4" t="str">
        <f>IF(IFERROR(SEARCH($R$1,DN1744),0)&gt;0,$R$1,"")</f>
        <v/>
      </c>
      <c r="CN1744" s="4" t="str">
        <f>IF(IFERROR(SEARCH($S$1,DN1744),0)&gt;0,$S$1,"")</f>
        <v/>
      </c>
      <c r="CO1744" s="4" t="str">
        <f>IF(IFERROR(SEARCH($T$1,DN1744),0)&gt;0,$T$1,"")</f>
        <v/>
      </c>
      <c r="CP1744" s="4" t="str">
        <f>IF(IFERROR(SEARCH($U$1,DN1744),0)&gt;0,$U$1,"")</f>
        <v/>
      </c>
      <c r="CQ1744" s="4" t="str">
        <f>IF(IFERROR(SEARCH($V$1,DN1744),0)&gt;0,$V$1,"")</f>
        <v/>
      </c>
      <c r="CR1744" s="4" t="str">
        <f>IF(IFERROR(SEARCH($W$1,DN1744),0)&gt;0,$W$1,"")</f>
        <v/>
      </c>
      <c r="CS1744" s="4" t="str">
        <f>IF(IFERROR(SEARCH($X$1,DN1744),0)&gt;0,$X$1,"")</f>
        <v/>
      </c>
      <c r="CT1744" s="4">
        <f>LEN(BW1744)+LEN(BX1744)+LEN(BY1744)+LEN(BZ1744)+LEN(CA1744)+LEN(CO1744)+LEN(CB1744)+LEN(CC1744)+LEN(CD1744)+LEN(CE1744)+LEN(CF1744)+LEN(CG1744)+LEN(CH1744)+LEN(CI1744)+LEN(CP1744)+LEN(CJ1744)+LEN(CK1744)+LEN(CQ1744)+LEN(BV1744)+LEN(CL1744)+LEN(CS1744)+LEN(CM1744)+LEN(CR1744)+LEN(CN1744)</f>
        <v>6</v>
      </c>
      <c r="CU1744" s="4" t="str">
        <f>IF(IFERROR(SEARCH($Z$1,DN1744),0)&gt;0,$Z$1,"")</f>
        <v>-</v>
      </c>
      <c r="CV1744" s="4" t="str">
        <f>IF(IFERROR(SEARCH($AA$1,DN1744),0)&gt;0,$AA$1,"")</f>
        <v>/</v>
      </c>
      <c r="CW1744" s="4" t="str">
        <f>IF(IFERROR(SEARCH($AB$1,DN1744),0)&gt;0,$AB$1,"")</f>
        <v/>
      </c>
      <c r="CX1744" s="4" t="str">
        <f>IF(IFERROR(SEARCH($AC$1,DN1744),0)&gt;0,$AC$1,"")</f>
        <v/>
      </c>
      <c r="CY1744" s="4" t="str">
        <f>IF(IFERROR(SEARCH($AD$1,DN1744),0)&gt;0,$AD$1,"")</f>
        <v/>
      </c>
      <c r="CZ1744" s="4" t="str">
        <f>IF(IFERROR(SEARCH($AE$1,DN1744),0)&gt;0,$AE$1,"")</f>
        <v/>
      </c>
      <c r="DA1744" s="4">
        <f>LEN(DM1744)</f>
        <v>8</v>
      </c>
      <c r="DB1744" s="4">
        <f>LEN(DN1744)</f>
        <v>31</v>
      </c>
      <c r="DC1744" s="4">
        <f>DB1744-DA1744</f>
        <v>23</v>
      </c>
      <c r="DD1744" s="4" t="str">
        <f>RIGHT(DN1744,4)</f>
        <v>/DUS</v>
      </c>
      <c r="DE1744" s="4" t="str">
        <f>RIGHT(DN1744,5)</f>
        <v>S/DUS</v>
      </c>
      <c r="DF1744" s="4" t="str" cm="1">
        <f t="array" ref="DF1744">LEFT(DM1744,SUM(LEN(DM1744)-LEN(SUBSTITUTE(DM1744,{"0";"1";"2";"3";"4";"5";"6";"7";"8";"9"},""))))</f>
        <v>6</v>
      </c>
      <c r="DG1744" s="4">
        <f>LEN(DT1744)</f>
        <v>13</v>
      </c>
      <c r="DH1744" s="4" t="b">
        <f>LEFT(DM1744,1)=DF1744</f>
        <v>1</v>
      </c>
      <c r="DI1744" s="4" t="str">
        <f>RIGHT(DD1744,3)</f>
        <v>DUS</v>
      </c>
      <c r="DJ1744" s="4" t="b">
        <f>IF((DL1744=AQ1746)=TRUE,TRUE,IF((AQ1744=DL1744)=TRUE,TRUE,FALSE))</f>
        <v>1</v>
      </c>
      <c r="DK1744" s="4" t="b">
        <f>LEFT(DN1744,2)=LEFT(DO1744,2)</f>
        <v>0</v>
      </c>
      <c r="DL1744" s="5" t="str">
        <f>LEFT(DN1744,(DC1744-1))</f>
        <v>MINYAK HEMART REFIL 2L</v>
      </c>
      <c r="DM1744" s="4" t="str">
        <f>IFERROR(RIGHT(DN1744,LEN(DN1744)-FIND("-",DN1744)),1)</f>
        <v>6PCS/DUS</v>
      </c>
      <c r="DN1744" t="s">
        <v>2366</v>
      </c>
      <c r="DO1744" s="1"/>
      <c r="DP1744" s="4" t="b">
        <f ca="1">IF(IF(IF(DL1744=AQ1746,10,0)+IF(NOT(DI1744=$AU$1)=TRUE,10,0)=
20,"XXXX",IF(IF((DX1744+1)=2,0,1)+IF(DI1744=$AU$1,1,0)=2,TRUE,""))
="",IF(IF(DL1744=AQ1744,10,0)+IF(NOT(DI1744=$AU$1)=TRUE,10,0)=
20,"XXXX",IF(IF((DX1744+1)=2,0,1)+IF(DI1744=$AU$1,1,0)=2,TRUE,
"")),IF(IF(DL1744=AQ1746,10,0)+IF(NOT(DI1744=$AU$1)=TRUE,10,0)=
20,"XXXX",IF(IF((DX1744+1)=2,0,1)+IF(DI1744=$AU$1,1,0)=2,TRUE,"")))</f>
        <v>1</v>
      </c>
      <c r="DQ1744">
        <v>280000</v>
      </c>
      <c r="DR1744">
        <v>280000</v>
      </c>
      <c r="DS1744">
        <v>277000</v>
      </c>
      <c r="DT1744" t="str">
        <f>IF(DO1744&gt;0,DO1744,"800000000"&amp;ROW(DS1744))</f>
        <v>8000000001744</v>
      </c>
      <c r="DU1744" t="str">
        <f>DL1744</f>
        <v>MINYAK HEMART REFIL 2L</v>
      </c>
      <c r="DV1744" t="s">
        <v>4301</v>
      </c>
      <c r="DW1744" t="s">
        <v>4301</v>
      </c>
      <c r="DX1744" s="4" t="str" cm="1">
        <f t="array" aca="1" ref="DX1744" ca="1">LEFT(DM1744,MATCH(FALSE,ISNUMBER(MID(DM1744,ROW(INDIRECT("1:"&amp;LEN(DM1744)+1)), 1) *1),0) -1)</f>
        <v>6</v>
      </c>
      <c r="DY1744" s="1"/>
      <c r="EA1744" s="21"/>
      <c r="EC1744" s="5"/>
      <c r="EF1744" s="1"/>
      <c r="EH1744" s="1"/>
      <c r="EI1744" s="1"/>
      <c r="EL1744" s="5"/>
      <c r="EM1744" s="22"/>
      <c r="EN1744">
        <v>0</v>
      </c>
      <c r="EO1744" s="1" t="s">
        <v>5103</v>
      </c>
    </row>
    <row r="1746" spans="1:145">
      <c r="A1746" s="4" t="str">
        <f t="shared" si="3163"/>
        <v/>
      </c>
      <c r="B1746" s="4" t="str">
        <f t="shared" si="3164"/>
        <v>PCS</v>
      </c>
      <c r="C1746" s="4" t="str">
        <f t="shared" si="3165"/>
        <v/>
      </c>
      <c r="D1746" s="4" t="str">
        <f t="shared" si="3166"/>
        <v/>
      </c>
      <c r="E1746" s="4" t="str">
        <f t="shared" si="3167"/>
        <v/>
      </c>
      <c r="F1746" s="4" t="str">
        <f t="shared" si="3168"/>
        <v/>
      </c>
      <c r="G1746" s="4" t="str">
        <f t="shared" si="3169"/>
        <v/>
      </c>
      <c r="H1746" s="4" t="str">
        <f t="shared" si="3170"/>
        <v/>
      </c>
      <c r="I1746" s="4" t="str">
        <f t="shared" si="3171"/>
        <v/>
      </c>
      <c r="J1746" s="4" t="str">
        <f t="shared" si="3172"/>
        <v/>
      </c>
      <c r="K1746" s="4" t="str">
        <f t="shared" si="3173"/>
        <v/>
      </c>
      <c r="L1746" s="4" t="str">
        <f t="shared" si="3174"/>
        <v/>
      </c>
      <c r="M1746" s="4" t="str">
        <f t="shared" si="3175"/>
        <v/>
      </c>
      <c r="N1746" s="4" t="str">
        <f t="shared" si="3176"/>
        <v/>
      </c>
      <c r="O1746" s="4" t="str">
        <f t="shared" si="3177"/>
        <v/>
      </c>
      <c r="P1746" s="4" t="str">
        <f t="shared" si="3178"/>
        <v/>
      </c>
      <c r="Q1746" s="4" t="str">
        <f t="shared" si="3179"/>
        <v/>
      </c>
      <c r="R1746" s="4" t="str">
        <f t="shared" si="3180"/>
        <v/>
      </c>
      <c r="S1746" s="4" t="str">
        <f t="shared" si="3181"/>
        <v/>
      </c>
      <c r="T1746" s="4" t="str">
        <f t="shared" si="3182"/>
        <v/>
      </c>
      <c r="U1746" s="4" t="str">
        <f t="shared" si="3183"/>
        <v/>
      </c>
      <c r="V1746" s="4" t="str">
        <f t="shared" si="3184"/>
        <v/>
      </c>
      <c r="W1746" s="4" t="str">
        <f t="shared" si="3185"/>
        <v/>
      </c>
      <c r="X1746" s="4" t="str">
        <f t="shared" si="3186"/>
        <v/>
      </c>
      <c r="Y1746" s="4">
        <f t="shared" si="3187"/>
        <v>3</v>
      </c>
      <c r="Z1746" s="4" t="str">
        <f t="shared" si="3188"/>
        <v>-</v>
      </c>
      <c r="AA1746" s="4" t="str">
        <f t="shared" si="3189"/>
        <v/>
      </c>
      <c r="AB1746" s="4" t="str">
        <f t="shared" si="3190"/>
        <v/>
      </c>
      <c r="AC1746" s="4" t="str">
        <f t="shared" si="3191"/>
        <v/>
      </c>
      <c r="AD1746" s="4" t="str">
        <f t="shared" si="3192"/>
        <v/>
      </c>
      <c r="AE1746" s="4" t="str">
        <f t="shared" si="3193"/>
        <v/>
      </c>
      <c r="AF1746" s="4">
        <f t="shared" si="3194"/>
        <v>4</v>
      </c>
      <c r="AG1746" s="4">
        <f t="shared" si="3195"/>
        <v>30</v>
      </c>
      <c r="AH1746" s="4">
        <f t="shared" si="3196"/>
        <v>26</v>
      </c>
      <c r="AI1746" s="4" t="str">
        <f t="shared" si="3197"/>
        <v>1PCS</v>
      </c>
      <c r="AJ1746" s="4" t="str">
        <f t="shared" si="3198"/>
        <v>-1PCS</v>
      </c>
      <c r="AK1746" s="4" t="str" cm="1">
        <f t="array" ref="AK1746">LEFT(AR1746,SUM(LEN(AR1746)-LEN(SUBSTITUTE(AR1746,{"0";"1";"2";"3";"4";"5";"6";"7";"8";"9"},""))))</f>
        <v>1</v>
      </c>
      <c r="AL1746" s="4">
        <f t="shared" si="3202"/>
        <v>13</v>
      </c>
      <c r="AM1746" s="4" t="b">
        <f>LEFT(AR1746,1)=AK1746</f>
        <v>1</v>
      </c>
      <c r="AN1746" s="4" t="str">
        <f t="shared" si="3209"/>
        <v>PCS</v>
      </c>
      <c r="AO1746" s="4" t="b">
        <f>IF((AQ1746=DL1746)=TRUE,TRUE,IF((DL1744=AQ1746)=TRUE,TRUE,FALSE))</f>
        <v>1</v>
      </c>
      <c r="AP1746" s="4" t="b">
        <f t="shared" si="3199"/>
        <v>0</v>
      </c>
      <c r="AQ1746" s="5" t="str">
        <f t="shared" si="3200"/>
        <v>MINYAK HEMART REFIL 500ML</v>
      </c>
      <c r="AR1746" s="4" t="str">
        <f t="shared" si="3201"/>
        <v>1PCS</v>
      </c>
      <c r="AS1746" t="s">
        <v>2367</v>
      </c>
      <c r="AT1746" s="1" t="s">
        <v>2368</v>
      </c>
      <c r="AU1746" s="4" t="str">
        <f>IF(IF(IF(AQ1746=DL1746,10,0)+IF(NOT(AN1746=$AU$1)=TRUE,10,0)=
20,"XXXX",IF(IF((BC1746+1)=2,0,1)+IF(AN1746=$AU$1,1,0)=2,TRUE,""))
="",IF(IF(AQ1746=DL1744,10,0)+IF(NOT(AN1746=$AU$1)=TRUE,10,0)=
20,"XXXX",IF(IF((BC1746+1)=2,0,1)+IF(AN1746=$AU$1,1,0)=2,TRUE,
"")),IF(IF(AQ1746=DL1746,10,0)+IF(NOT(AN1746=$AU$1)=TRUE,10,0)=
20,"XXXX",IF(IF((BC1746+1)=2,0,1)+IF(AN1746=$AU$1,1,0)=2,TRUE,"")))</f>
        <v>XXXX</v>
      </c>
      <c r="AV1746">
        <v>13000</v>
      </c>
      <c r="AW1746">
        <v>13000</v>
      </c>
      <c r="AX1746">
        <v>12250</v>
      </c>
      <c r="AY1746" t="str">
        <f t="shared" si="3210"/>
        <v>8992946522000</v>
      </c>
      <c r="AZ1746" t="str">
        <f t="shared" si="3203"/>
        <v>MINYAK HEMART REFIL 500ML</v>
      </c>
      <c r="BA1746" t="s">
        <v>4301</v>
      </c>
      <c r="BB1746" t="s">
        <v>4301</v>
      </c>
      <c r="BC1746" s="9" t="str" cm="1">
        <f t="array" aca="1" ref="BC1746" ca="1">LEFT(AR1746,MATCH(FALSE,ISNUMBER(MID(AR1746,ROW(INDIRECT("1:"&amp;LEN(AR1746)+1)), 1) *1),0) -1)</f>
        <v>1</v>
      </c>
      <c r="BD1746" s="1"/>
      <c r="BF1746" s="21"/>
      <c r="BK1746" s="1"/>
      <c r="BM1746" s="1"/>
      <c r="BN1746" s="1"/>
      <c r="BR1746" s="22"/>
      <c r="BS1746">
        <v>0</v>
      </c>
      <c r="BT1746" s="1" t="s">
        <v>5103</v>
      </c>
      <c r="BV1746" s="4" t="str">
        <f>IF(IFERROR(SEARCH($A$1,DN1746),0)&gt;0,$A$1,"")</f>
        <v/>
      </c>
      <c r="BW1746" s="4" t="str">
        <f>IF(IFERROR(SEARCH($B$1,DN1746),0)&gt;0,$B$1,"")</f>
        <v>PCS</v>
      </c>
      <c r="BX1746" s="4" t="str">
        <f>IF(IFERROR(SEARCH($C$1,DN1746),0)&gt;0,$C$1,"")</f>
        <v/>
      </c>
      <c r="BY1746" s="4" t="str">
        <f>IF(IFERROR(SEARCH($D$1,DN1746),0)&gt;0,$D$1,"")</f>
        <v/>
      </c>
      <c r="BZ1746" s="4" t="str">
        <f>IF(IFERROR(SEARCH($E$1,DN1746),0)&gt;0,$E$1,"")</f>
        <v/>
      </c>
      <c r="CA1746" s="4" t="str">
        <f>IF(IFERROR(SEARCH($F$1,DN1746),0)&gt;0,$F$1,"")</f>
        <v/>
      </c>
      <c r="CB1746" s="4" t="str">
        <f>IF(IFERROR(SEARCH($G$1,DN1746),0)&gt;0,$G$1,"")</f>
        <v/>
      </c>
      <c r="CC1746" s="4" t="str">
        <f>IF(IFERROR(SEARCH($H$1,DN1746),0)&gt;0,$H$1,"")</f>
        <v/>
      </c>
      <c r="CD1746" s="4" t="str">
        <f>IF(IFERROR(SEARCH($I$1,DN1746),0)&gt;0,$I$1,"")</f>
        <v/>
      </c>
      <c r="CE1746" s="4" t="str">
        <f>IF(IFERROR(SEARCH($J$1,DN1746),0)&gt;0,$J$1,"")</f>
        <v/>
      </c>
      <c r="CF1746" s="4" t="str">
        <f>IF(IFERROR(SEARCH($K$1,DN1746),0)&gt;0,$K$1,"")</f>
        <v/>
      </c>
      <c r="CG1746" s="4" t="str">
        <f>IF(IFERROR(SEARCH($L$1,DN1746),0)&gt;0,$L$1,"")</f>
        <v/>
      </c>
      <c r="CH1746" s="4" t="str">
        <f>IF(IFERROR(SEARCH($M$1,DN1746),0)&gt;0,$M$1,"")</f>
        <v/>
      </c>
      <c r="CI1746" s="4" t="str">
        <f>IF(IFERROR(SEARCH($N$1,DN1746),0)&gt;0,$N$1,"")</f>
        <v/>
      </c>
      <c r="CJ1746" s="4" t="str">
        <f>IF(IFERROR(SEARCH($O$1,DN1746),0)&gt;0,$O$1,"")</f>
        <v>DUS</v>
      </c>
      <c r="CK1746" s="4" t="str">
        <f>IF(IFERROR(SEARCH($P$1,DN1746),0)&gt;0,$P$1,"")</f>
        <v/>
      </c>
      <c r="CL1746" s="4" t="str">
        <f>IF(IFERROR(SEARCH($Q$1,DN1746),0)&gt;0,$Q$1,"")</f>
        <v/>
      </c>
      <c r="CM1746" s="4" t="str">
        <f>IF(IFERROR(SEARCH($R$1,DN1746),0)&gt;0,$R$1,"")</f>
        <v/>
      </c>
      <c r="CN1746" s="4" t="str">
        <f>IF(IFERROR(SEARCH($S$1,DN1746),0)&gt;0,$S$1,"")</f>
        <v/>
      </c>
      <c r="CO1746" s="4" t="str">
        <f>IF(IFERROR(SEARCH($T$1,DN1746),0)&gt;0,$T$1,"")</f>
        <v/>
      </c>
      <c r="CP1746" s="4" t="str">
        <f>IF(IFERROR(SEARCH($U$1,DN1746),0)&gt;0,$U$1,"")</f>
        <v/>
      </c>
      <c r="CQ1746" s="4" t="str">
        <f>IF(IFERROR(SEARCH($V$1,DN1746),0)&gt;0,$V$1,"")</f>
        <v/>
      </c>
      <c r="CR1746" s="4" t="str">
        <f>IF(IFERROR(SEARCH($W$1,DN1746),0)&gt;0,$W$1,"")</f>
        <v/>
      </c>
      <c r="CS1746" s="4" t="str">
        <f>IF(IFERROR(SEARCH($X$1,DN1746),0)&gt;0,$X$1,"")</f>
        <v/>
      </c>
      <c r="CT1746" s="4">
        <f>LEN(BW1746)+LEN(BX1746)+LEN(BY1746)+LEN(BZ1746)+LEN(CA1746)+LEN(CO1746)+LEN(CB1746)+LEN(CC1746)+LEN(CD1746)+LEN(CE1746)+LEN(CF1746)+LEN(CG1746)+LEN(CH1746)+LEN(CI1746)+LEN(CP1746)+LEN(CJ1746)+LEN(CK1746)+LEN(CQ1746)+LEN(BV1746)+LEN(CL1746)+LEN(CS1746)+LEN(CM1746)+LEN(CR1746)+LEN(CN1746)</f>
        <v>6</v>
      </c>
      <c r="CU1746" s="4" t="str">
        <f>IF(IFERROR(SEARCH($Z$1,DN1746),0)&gt;0,$Z$1,"")</f>
        <v>-</v>
      </c>
      <c r="CV1746" s="4" t="str">
        <f>IF(IFERROR(SEARCH($AA$1,DN1746),0)&gt;0,$AA$1,"")</f>
        <v>/</v>
      </c>
      <c r="CW1746" s="4" t="str">
        <f>IF(IFERROR(SEARCH($AB$1,DN1746),0)&gt;0,$AB$1,"")</f>
        <v/>
      </c>
      <c r="CX1746" s="4" t="str">
        <f>IF(IFERROR(SEARCH($AC$1,DN1746),0)&gt;0,$AC$1,"")</f>
        <v/>
      </c>
      <c r="CY1746" s="4" t="str">
        <f>IF(IFERROR(SEARCH($AD$1,DN1746),0)&gt;0,$AD$1,"")</f>
        <v/>
      </c>
      <c r="CZ1746" s="4" t="str">
        <f>IF(IFERROR(SEARCH($AE$1,DN1746),0)&gt;0,$AE$1,"")</f>
        <v/>
      </c>
      <c r="DA1746" s="4">
        <f>LEN(DM1746)</f>
        <v>9</v>
      </c>
      <c r="DB1746" s="4">
        <f>LEN(DN1746)</f>
        <v>35</v>
      </c>
      <c r="DC1746" s="4">
        <f>DB1746-DA1746</f>
        <v>26</v>
      </c>
      <c r="DD1746" s="4" t="str">
        <f>RIGHT(DN1746,4)</f>
        <v>/DUS</v>
      </c>
      <c r="DE1746" s="4" t="str">
        <f>RIGHT(DN1746,5)</f>
        <v>S/DUS</v>
      </c>
      <c r="DF1746" s="4" t="str" cm="1">
        <f t="array" ref="DF1746">LEFT(DM1746,SUM(LEN(DM1746)-LEN(SUBSTITUTE(DM1746,{"0";"1";"2";"3";"4";"5";"6";"7";"8";"9"},""))))</f>
        <v>24</v>
      </c>
      <c r="DG1746" s="4">
        <f>LEN(DT1746)</f>
        <v>13</v>
      </c>
      <c r="DH1746" s="4" t="b">
        <f>LEFT(DM1746,2)=DF1746</f>
        <v>1</v>
      </c>
      <c r="DI1746" s="4" t="str">
        <f>RIGHT(DD1746,3)</f>
        <v>DUS</v>
      </c>
      <c r="DJ1746" s="4" t="b">
        <f>IF((DL1746=DL1749)=TRUE,TRUE,IF((AQ1746=DL1746)=TRUE,TRUE,FALSE))</f>
        <v>1</v>
      </c>
      <c r="DK1746" s="4" t="b">
        <f>LEFT(DN1746,2)=LEFT(DO1746,2)</f>
        <v>0</v>
      </c>
      <c r="DL1746" s="5" t="str">
        <f>LEFT(DN1746,(DC1746-1))</f>
        <v>MINYAK HEMART REFIL 500ML</v>
      </c>
      <c r="DM1746" s="4" t="str">
        <f>IFERROR(RIGHT(DN1746,LEN(DN1746)-FIND("-",DN1746)),1)</f>
        <v>24PCS/DUS</v>
      </c>
      <c r="DN1746" t="s">
        <v>2369</v>
      </c>
      <c r="DO1746" s="1"/>
      <c r="DP1746" s="4" t="b">
        <f ca="1">IF(IF(IF(DL1746=DL1749,10,0)+IF(NOT(DI1746=$AU$1)=TRUE,10,0)=
20,"XXXX",IF(IF((DX1746+1)=2,0,1)+IF(DI1746=$AU$1,1,0)=2,TRUE,""))
="",IF(IF(DL1746=AQ1746,10,0)+IF(NOT(DI1746=$AU$1)=TRUE,10,0)=
20,"XXXX",IF(IF((DX1746+1)=2,0,1)+IF(DI1746=$AU$1,1,0)=2,TRUE,
"")),IF(IF(DL1746=DL1749,10,0)+IF(NOT(DI1746=$AU$1)=TRUE,10,0)=
20,"XXXX",IF(IF((DX1746+1)=2,0,1)+IF(DI1746=$AU$1,1,0)=2,TRUE,"")))</f>
        <v>1</v>
      </c>
      <c r="DQ1746">
        <v>193000</v>
      </c>
      <c r="DR1746">
        <v>193000</v>
      </c>
      <c r="DS1746">
        <v>191000</v>
      </c>
      <c r="DT1746" t="str">
        <f>IF(DO1746&gt;0,DO1746,"800000000"&amp;ROW(DS1746))</f>
        <v>8000000001746</v>
      </c>
      <c r="DU1746" t="str">
        <f>DL1746</f>
        <v>MINYAK HEMART REFIL 500ML</v>
      </c>
      <c r="DV1746" t="s">
        <v>4301</v>
      </c>
      <c r="DW1746" t="s">
        <v>4301</v>
      </c>
      <c r="DX1746" s="4" t="str" cm="1">
        <f t="array" aca="1" ref="DX1746" ca="1">LEFT(DM1746,MATCH(FALSE,ISNUMBER(MID(DM1746,ROW(INDIRECT("1:"&amp;LEN(DM1746)+1)), 1) *1),0) -1)</f>
        <v>24</v>
      </c>
      <c r="DY1746" s="1"/>
      <c r="EA1746" s="21"/>
      <c r="EC1746" s="5"/>
      <c r="EF1746" s="1"/>
      <c r="EH1746" s="1"/>
      <c r="EI1746" s="1"/>
      <c r="EL1746" s="5"/>
      <c r="EM1746" s="22"/>
      <c r="EN1746">
        <v>0</v>
      </c>
      <c r="EO1746" s="1" t="s">
        <v>5103</v>
      </c>
    </row>
    <row r="1749" spans="1:145">
      <c r="A1749" s="4" t="str">
        <f t="shared" si="3163"/>
        <v/>
      </c>
      <c r="B1749" s="4" t="str">
        <f t="shared" si="3164"/>
        <v>PCS</v>
      </c>
      <c r="C1749" s="4" t="str">
        <f t="shared" si="3165"/>
        <v/>
      </c>
      <c r="D1749" s="4" t="str">
        <f t="shared" si="3166"/>
        <v/>
      </c>
      <c r="E1749" s="4" t="str">
        <f t="shared" si="3167"/>
        <v/>
      </c>
      <c r="F1749" s="4" t="str">
        <f t="shared" si="3168"/>
        <v/>
      </c>
      <c r="G1749" s="4" t="str">
        <f t="shared" si="3169"/>
        <v/>
      </c>
      <c r="H1749" s="4" t="str">
        <f t="shared" si="3170"/>
        <v/>
      </c>
      <c r="I1749" s="4" t="str">
        <f t="shared" si="3171"/>
        <v/>
      </c>
      <c r="J1749" s="4" t="str">
        <f t="shared" si="3172"/>
        <v/>
      </c>
      <c r="K1749" s="4" t="str">
        <f t="shared" si="3173"/>
        <v/>
      </c>
      <c r="L1749" s="4" t="str">
        <f t="shared" si="3174"/>
        <v/>
      </c>
      <c r="M1749" s="4" t="str">
        <f t="shared" si="3175"/>
        <v/>
      </c>
      <c r="N1749" s="4" t="str">
        <f t="shared" si="3176"/>
        <v/>
      </c>
      <c r="O1749" s="4" t="str">
        <f t="shared" si="3177"/>
        <v/>
      </c>
      <c r="P1749" s="4" t="str">
        <f t="shared" si="3178"/>
        <v/>
      </c>
      <c r="Q1749" s="4" t="str">
        <f t="shared" si="3179"/>
        <v/>
      </c>
      <c r="R1749" s="4" t="str">
        <f t="shared" si="3180"/>
        <v/>
      </c>
      <c r="S1749" s="4" t="str">
        <f t="shared" si="3181"/>
        <v/>
      </c>
      <c r="T1749" s="4" t="str">
        <f t="shared" si="3182"/>
        <v/>
      </c>
      <c r="U1749" s="4" t="str">
        <f t="shared" si="3183"/>
        <v/>
      </c>
      <c r="V1749" s="4" t="str">
        <f t="shared" si="3184"/>
        <v/>
      </c>
      <c r="W1749" s="4" t="str">
        <f t="shared" si="3185"/>
        <v/>
      </c>
      <c r="X1749" s="4" t="str">
        <f t="shared" si="3186"/>
        <v/>
      </c>
      <c r="Y1749" s="4">
        <f t="shared" si="3187"/>
        <v>3</v>
      </c>
      <c r="Z1749" s="4" t="str">
        <f t="shared" si="3188"/>
        <v>-</v>
      </c>
      <c r="AA1749" s="4" t="str">
        <f t="shared" si="3189"/>
        <v/>
      </c>
      <c r="AB1749" s="4" t="str">
        <f t="shared" si="3190"/>
        <v/>
      </c>
      <c r="AC1749" s="4" t="str">
        <f t="shared" si="3191"/>
        <v/>
      </c>
      <c r="AD1749" s="4" t="str">
        <f t="shared" si="3192"/>
        <v/>
      </c>
      <c r="AE1749" s="4" t="str">
        <f t="shared" si="3193"/>
        <v/>
      </c>
      <c r="AF1749" s="4">
        <f t="shared" si="3194"/>
        <v>4</v>
      </c>
      <c r="AG1749" s="4">
        <f t="shared" si="3195"/>
        <v>17</v>
      </c>
      <c r="AH1749" s="4">
        <f t="shared" si="3196"/>
        <v>13</v>
      </c>
      <c r="AI1749" s="4" t="str">
        <f t="shared" si="3197"/>
        <v>1PCS</v>
      </c>
      <c r="AJ1749" s="4" t="str">
        <f t="shared" si="3198"/>
        <v>-1PCS</v>
      </c>
      <c r="AK1749" s="4" t="str" cm="1">
        <f t="array" ref="AK1749">LEFT(AR1749,SUM(LEN(AR1749)-LEN(SUBSTITUTE(AR1749,{"0";"1";"2";"3";"4";"5";"6";"7";"8";"9"},""))))</f>
        <v>1</v>
      </c>
      <c r="AL1749" s="4">
        <f t="shared" si="3202"/>
        <v>13</v>
      </c>
      <c r="AM1749" s="4" t="b">
        <f>LEFT(AR1749,1)=AK1749</f>
        <v>1</v>
      </c>
      <c r="AN1749" s="4" t="str">
        <f t="shared" si="3209"/>
        <v>PCS</v>
      </c>
      <c r="AO1749" s="4" t="b">
        <f>IF((AQ1749=AQ1750)=TRUE,TRUE,IF((DL1749=AQ1749)=TRUE,TRUE,FALSE))</f>
        <v>1</v>
      </c>
      <c r="AP1749" s="4" t="b">
        <f t="shared" si="3199"/>
        <v>0</v>
      </c>
      <c r="AQ1749" s="5" t="str">
        <f t="shared" si="3200"/>
        <v>MINYAK KN 1L</v>
      </c>
      <c r="AR1749" s="4" t="str">
        <f t="shared" si="3201"/>
        <v>1PCS</v>
      </c>
      <c r="AS1749" t="s">
        <v>2371</v>
      </c>
      <c r="AU1749" s="4" t="str">
        <f ca="1">IF(IF(IF(AQ1749=AQ1750,10,0)+IF(NOT(AN1749=$AU$1)=TRUE,10,0)=
20,"XXXX",IF(IF((BC1749+1)=2,0,1)+IF(AN1749=$AU$1,1,0)=2,TRUE,""))
="",IF(IF(AQ1749=DL1749,10,0)+IF(NOT(AN1749=$AU$1)=TRUE,10,0)=
20,"XXXX",IF(IF((BC1749+1)=2,0,1)+IF(AN1749=$AU$1,1,0)=2,TRUE,
"")),IF(IF(AQ1749=AQ1750,10,0)+IF(NOT(AN1749=$AU$1)=TRUE,10,0)=
20,"XXXX",IF(IF((BC1749+1)=2,0,1)+IF(AN1749=$AU$1,1,0)=2,TRUE,"")))</f>
        <v>XXXX</v>
      </c>
      <c r="AV1749">
        <v>16500</v>
      </c>
      <c r="AW1749">
        <v>16500</v>
      </c>
      <c r="AX1749">
        <v>15750</v>
      </c>
      <c r="AY1749" t="str">
        <f t="shared" si="3210"/>
        <v>8000000001749</v>
      </c>
      <c r="AZ1749" t="str">
        <f t="shared" si="3203"/>
        <v>MINYAK KN 1L</v>
      </c>
      <c r="BA1749" t="s">
        <v>4301</v>
      </c>
      <c r="BB1749" t="s">
        <v>4301</v>
      </c>
      <c r="BC1749" s="9" t="str" cm="1">
        <f t="array" aca="1" ref="BC1749" ca="1">LEFT(AR1749,MATCH(FALSE,ISNUMBER(MID(AR1749,ROW(INDIRECT("1:"&amp;LEN(AR1749)+1)), 1) *1),0) -1)</f>
        <v>1</v>
      </c>
      <c r="BD1749" s="1"/>
      <c r="BF1749" s="21"/>
      <c r="BK1749" s="1"/>
      <c r="BM1749" s="1"/>
      <c r="BN1749" s="1"/>
      <c r="BR1749" s="22"/>
      <c r="BS1749">
        <v>0</v>
      </c>
      <c r="BT1749" s="1" t="s">
        <v>5103</v>
      </c>
      <c r="BV1749" s="4" t="str">
        <f>IF(IFERROR(SEARCH($A$1,DN1749),0)&gt;0,$A$1,"")</f>
        <v/>
      </c>
      <c r="BW1749" s="4" t="str">
        <f>IF(IFERROR(SEARCH($B$1,DN1749),0)&gt;0,$B$1,"")</f>
        <v>PCS</v>
      </c>
      <c r="BX1749" s="4" t="str">
        <f>IF(IFERROR(SEARCH($C$1,DN1749),0)&gt;0,$C$1,"")</f>
        <v/>
      </c>
      <c r="BY1749" s="4" t="str">
        <f>IF(IFERROR(SEARCH($D$1,DN1749),0)&gt;0,$D$1,"")</f>
        <v/>
      </c>
      <c r="BZ1749" s="4" t="str">
        <f>IF(IFERROR(SEARCH($E$1,DN1749),0)&gt;0,$E$1,"")</f>
        <v/>
      </c>
      <c r="CA1749" s="4" t="str">
        <f>IF(IFERROR(SEARCH($F$1,DN1749),0)&gt;0,$F$1,"")</f>
        <v/>
      </c>
      <c r="CB1749" s="4" t="str">
        <f>IF(IFERROR(SEARCH($G$1,DN1749),0)&gt;0,$G$1,"")</f>
        <v/>
      </c>
      <c r="CC1749" s="4" t="str">
        <f>IF(IFERROR(SEARCH($H$1,DN1749),0)&gt;0,$H$1,"")</f>
        <v/>
      </c>
      <c r="CD1749" s="4" t="str">
        <f>IF(IFERROR(SEARCH($I$1,DN1749),0)&gt;0,$I$1,"")</f>
        <v/>
      </c>
      <c r="CE1749" s="4" t="str">
        <f>IF(IFERROR(SEARCH($J$1,DN1749),0)&gt;0,$J$1,"")</f>
        <v/>
      </c>
      <c r="CF1749" s="4" t="str">
        <f>IF(IFERROR(SEARCH($K$1,DN1749),0)&gt;0,$K$1,"")</f>
        <v/>
      </c>
      <c r="CG1749" s="4" t="str">
        <f>IF(IFERROR(SEARCH($L$1,DN1749),0)&gt;0,$L$1,"")</f>
        <v/>
      </c>
      <c r="CH1749" s="4" t="str">
        <f>IF(IFERROR(SEARCH($M$1,DN1749),0)&gt;0,$M$1,"")</f>
        <v/>
      </c>
      <c r="CI1749" s="4" t="str">
        <f>IF(IFERROR(SEARCH($N$1,DN1749),0)&gt;0,$N$1,"")</f>
        <v/>
      </c>
      <c r="CJ1749" s="4" t="str">
        <f>IF(IFERROR(SEARCH($O$1,DN1749),0)&gt;0,$O$1,"")</f>
        <v>DUS</v>
      </c>
      <c r="CK1749" s="4" t="str">
        <f>IF(IFERROR(SEARCH($P$1,DN1749),0)&gt;0,$P$1,"")</f>
        <v/>
      </c>
      <c r="CL1749" s="4" t="str">
        <f>IF(IFERROR(SEARCH($Q$1,DN1749),0)&gt;0,$Q$1,"")</f>
        <v/>
      </c>
      <c r="CM1749" s="4" t="str">
        <f>IF(IFERROR(SEARCH($R$1,DN1749),0)&gt;0,$R$1,"")</f>
        <v/>
      </c>
      <c r="CN1749" s="4" t="str">
        <f>IF(IFERROR(SEARCH($S$1,DN1749),0)&gt;0,$S$1,"")</f>
        <v/>
      </c>
      <c r="CO1749" s="4" t="str">
        <f>IF(IFERROR(SEARCH($T$1,DN1749),0)&gt;0,$T$1,"")</f>
        <v/>
      </c>
      <c r="CP1749" s="4" t="str">
        <f>IF(IFERROR(SEARCH($U$1,DN1749),0)&gt;0,$U$1,"")</f>
        <v/>
      </c>
      <c r="CQ1749" s="4" t="str">
        <f>IF(IFERROR(SEARCH($V$1,DN1749),0)&gt;0,$V$1,"")</f>
        <v/>
      </c>
      <c r="CR1749" s="4" t="str">
        <f>IF(IFERROR(SEARCH($W$1,DN1749),0)&gt;0,$W$1,"")</f>
        <v/>
      </c>
      <c r="CS1749" s="4" t="str">
        <f>IF(IFERROR(SEARCH($X$1,DN1749),0)&gt;0,$X$1,"")</f>
        <v/>
      </c>
      <c r="CT1749" s="4">
        <f>LEN(BW1749)+LEN(BX1749)+LEN(BY1749)+LEN(BZ1749)+LEN(CA1749)+LEN(CO1749)+LEN(CB1749)+LEN(CC1749)+LEN(CD1749)+LEN(CE1749)+LEN(CF1749)+LEN(CG1749)+LEN(CH1749)+LEN(CI1749)+LEN(CP1749)+LEN(CJ1749)+LEN(CK1749)+LEN(CQ1749)+LEN(BV1749)+LEN(CL1749)+LEN(CS1749)+LEN(CM1749)+LEN(CR1749)+LEN(CN1749)</f>
        <v>6</v>
      </c>
      <c r="CU1749" s="4" t="str">
        <f>IF(IFERROR(SEARCH($Z$1,DN1749),0)&gt;0,$Z$1,"")</f>
        <v>-</v>
      </c>
      <c r="CV1749" s="4" t="str">
        <f>IF(IFERROR(SEARCH($AA$1,DN1749),0)&gt;0,$AA$1,"")</f>
        <v>/</v>
      </c>
      <c r="CW1749" s="4" t="str">
        <f>IF(IFERROR(SEARCH($AB$1,DN1749),0)&gt;0,$AB$1,"")</f>
        <v/>
      </c>
      <c r="CX1749" s="4" t="str">
        <f>IF(IFERROR(SEARCH($AC$1,DN1749),0)&gt;0,$AC$1,"")</f>
        <v/>
      </c>
      <c r="CY1749" s="4" t="str">
        <f>IF(IFERROR(SEARCH($AD$1,DN1749),0)&gt;0,$AD$1,"")</f>
        <v/>
      </c>
      <c r="CZ1749" s="4" t="str">
        <f>IF(IFERROR(SEARCH($AE$1,DN1749),0)&gt;0,$AE$1,"")</f>
        <v/>
      </c>
      <c r="DA1749" s="4">
        <f>LEN(DM1749)</f>
        <v>9</v>
      </c>
      <c r="DB1749" s="4">
        <f>LEN(DN1749)</f>
        <v>22</v>
      </c>
      <c r="DC1749" s="4">
        <f>DB1749-DA1749</f>
        <v>13</v>
      </c>
      <c r="DD1749" s="4" t="str">
        <f>RIGHT(DN1749,4)</f>
        <v>/DUS</v>
      </c>
      <c r="DE1749" s="4" t="str">
        <f>RIGHT(DN1749,5)</f>
        <v>S/DUS</v>
      </c>
      <c r="DF1749" s="4" t="str" cm="1">
        <f t="array" ref="DF1749">LEFT(DM1749,SUM(LEN(DM1749)-LEN(SUBSTITUTE(DM1749,{"0";"1";"2";"3";"4";"5";"6";"7";"8";"9"},""))))</f>
        <v>12</v>
      </c>
      <c r="DG1749" s="4">
        <f>LEN(DT1749)</f>
        <v>13</v>
      </c>
      <c r="DH1749" s="4" t="b">
        <f>LEFT(DM1749,2)=DF1749</f>
        <v>1</v>
      </c>
      <c r="DI1749" s="4" t="str">
        <f>RIGHT(DD1749,3)</f>
        <v>DUS</v>
      </c>
      <c r="DJ1749" s="4" t="b">
        <f>IF((DL1749=AQ1749)=TRUE,TRUE,IF((DL1746=DL1749)=TRUE,TRUE,FALSE))</f>
        <v>1</v>
      </c>
      <c r="DK1749" s="4" t="b">
        <f>LEFT(DN1749,2)=LEFT(DO1749,2)</f>
        <v>0</v>
      </c>
      <c r="DL1749" s="5" t="str">
        <f>LEFT(DN1749,(DC1749-1))</f>
        <v>MINYAK KN 1L</v>
      </c>
      <c r="DM1749" s="4" t="str">
        <f>IFERROR(RIGHT(DN1749,LEN(DN1749)-FIND("-",DN1749)),1)</f>
        <v>12PCS/DUS</v>
      </c>
      <c r="DN1749" t="s">
        <v>2370</v>
      </c>
      <c r="DO1749" s="1"/>
      <c r="DP1749" s="4" t="b">
        <f ca="1">IF(IF(IF(DL1749=AQ1749,10,0)+IF(NOT(DI1749=$AU$1)=TRUE,10,0)=
20,"XXXX",IF(IF((DX1749+1)=2,0,1)+IF(DI1749=$AU$1,1,0)=2,TRUE,""))
="",IF(IF(DL1749=DL1746,10,0)+IF(NOT(DI1749=$AU$1)=TRUE,10,0)=
20,"XXXX",IF(IF((DX1749+1)=2,0,1)+IF(DI1749=$AU$1,1,0)=2,TRUE,
"")),IF(IF(DL1749=AQ1749,10,0)+IF(NOT(DI1749=$AU$1)=TRUE,10,0)=
20,"XXXX",IF(IF((DX1749+1)=2,0,1)+IF(DI1749=$AU$1,1,0)=2,TRUE,"")))</f>
        <v>1</v>
      </c>
      <c r="DQ1749">
        <v>192000</v>
      </c>
      <c r="DR1749">
        <v>192000</v>
      </c>
      <c r="DS1749">
        <v>189000</v>
      </c>
      <c r="DT1749" t="str">
        <f>IF(DO1749&gt;0,DO1749,"800000000"&amp;ROW(DS1749))</f>
        <v>8000000001749</v>
      </c>
      <c r="DU1749" t="str">
        <f>DL1749</f>
        <v>MINYAK KN 1L</v>
      </c>
      <c r="DV1749" t="s">
        <v>4301</v>
      </c>
      <c r="DW1749" t="s">
        <v>4301</v>
      </c>
      <c r="DX1749" s="4" t="str" cm="1">
        <f t="array" aca="1" ref="DX1749" ca="1">LEFT(DM1749,MATCH(FALSE,ISNUMBER(MID(DM1749,ROW(INDIRECT("1:"&amp;LEN(DM1749)+1)), 1) *1),0) -1)</f>
        <v>12</v>
      </c>
      <c r="DY1749" s="1"/>
      <c r="EA1749" s="21"/>
      <c r="EC1749" s="5"/>
      <c r="EF1749" s="1"/>
      <c r="EH1749" s="1"/>
      <c r="EI1749" s="1"/>
      <c r="EL1749" s="5"/>
      <c r="EM1749" s="22"/>
      <c r="EN1749">
        <v>0</v>
      </c>
      <c r="EO1749" s="1" t="s">
        <v>5103</v>
      </c>
    </row>
    <row r="1750" spans="1:145">
      <c r="A1750" s="4" t="str">
        <f t="shared" si="3163"/>
        <v/>
      </c>
      <c r="B1750" s="4" t="str">
        <f t="shared" si="3164"/>
        <v>PCS</v>
      </c>
      <c r="C1750" s="4" t="str">
        <f t="shared" si="3165"/>
        <v/>
      </c>
      <c r="D1750" s="4" t="str">
        <f t="shared" si="3166"/>
        <v/>
      </c>
      <c r="E1750" s="4" t="str">
        <f t="shared" si="3167"/>
        <v/>
      </c>
      <c r="F1750" s="4" t="str">
        <f t="shared" si="3168"/>
        <v/>
      </c>
      <c r="G1750" s="4" t="str">
        <f t="shared" si="3169"/>
        <v/>
      </c>
      <c r="H1750" s="4" t="str">
        <f t="shared" si="3170"/>
        <v/>
      </c>
      <c r="I1750" s="4" t="str">
        <f t="shared" si="3171"/>
        <v/>
      </c>
      <c r="J1750" s="4" t="str">
        <f t="shared" si="3172"/>
        <v/>
      </c>
      <c r="K1750" s="4" t="str">
        <f t="shared" si="3173"/>
        <v/>
      </c>
      <c r="L1750" s="4" t="str">
        <f t="shared" si="3174"/>
        <v/>
      </c>
      <c r="M1750" s="4" t="str">
        <f t="shared" si="3175"/>
        <v/>
      </c>
      <c r="N1750" s="4" t="str">
        <f t="shared" si="3176"/>
        <v/>
      </c>
      <c r="O1750" s="4" t="str">
        <f t="shared" si="3177"/>
        <v/>
      </c>
      <c r="P1750" s="4" t="str">
        <f t="shared" si="3178"/>
        <v/>
      </c>
      <c r="Q1750" s="4" t="str">
        <f t="shared" si="3179"/>
        <v/>
      </c>
      <c r="R1750" s="4" t="str">
        <f t="shared" si="3180"/>
        <v/>
      </c>
      <c r="S1750" s="4" t="str">
        <f t="shared" si="3181"/>
        <v/>
      </c>
      <c r="T1750" s="4" t="str">
        <f t="shared" si="3182"/>
        <v/>
      </c>
      <c r="U1750" s="4" t="str">
        <f t="shared" si="3183"/>
        <v/>
      </c>
      <c r="V1750" s="4" t="str">
        <f t="shared" si="3184"/>
        <v/>
      </c>
      <c r="W1750" s="4" t="str">
        <f t="shared" si="3185"/>
        <v/>
      </c>
      <c r="X1750" s="4" t="str">
        <f t="shared" si="3186"/>
        <v/>
      </c>
      <c r="Y1750" s="4">
        <f t="shared" si="3187"/>
        <v>3</v>
      </c>
      <c r="Z1750" s="4" t="str">
        <f t="shared" si="3188"/>
        <v>-</v>
      </c>
      <c r="AA1750" s="4" t="str">
        <f t="shared" si="3189"/>
        <v/>
      </c>
      <c r="AB1750" s="4" t="str">
        <f t="shared" si="3190"/>
        <v/>
      </c>
      <c r="AC1750" s="4" t="str">
        <f t="shared" si="3191"/>
        <v/>
      </c>
      <c r="AD1750" s="4" t="str">
        <f t="shared" si="3192"/>
        <v/>
      </c>
      <c r="AE1750" s="4" t="str">
        <f t="shared" si="3193"/>
        <v/>
      </c>
      <c r="AF1750" s="4">
        <f t="shared" si="3194"/>
        <v>4</v>
      </c>
      <c r="AG1750" s="4">
        <f t="shared" si="3195"/>
        <v>17</v>
      </c>
      <c r="AH1750" s="4">
        <f t="shared" si="3196"/>
        <v>13</v>
      </c>
      <c r="AI1750" s="4" t="str">
        <f t="shared" si="3197"/>
        <v>1PCS</v>
      </c>
      <c r="AJ1750" s="4" t="str">
        <f t="shared" si="3198"/>
        <v>-1PCS</v>
      </c>
      <c r="AK1750" s="4" t="str" cm="1">
        <f t="array" ref="AK1750">LEFT(AR1750,SUM(LEN(AR1750)-LEN(SUBSTITUTE(AR1750,{"0";"1";"2";"3";"4";"5";"6";"7";"8";"9"},""))))</f>
        <v>1</v>
      </c>
      <c r="AL1750" s="4">
        <f t="shared" si="3202"/>
        <v>13</v>
      </c>
      <c r="AM1750" s="4" t="b">
        <f>LEFT(AR1750,1)=AK1750</f>
        <v>1</v>
      </c>
      <c r="AN1750" s="4" t="str">
        <f t="shared" si="3209"/>
        <v>PCS</v>
      </c>
      <c r="AO1750" s="4" t="b">
        <f>IF((AQ1750=DL1750)=TRUE,TRUE,IF((AQ1749=AQ1750)=TRUE,TRUE,FALSE))</f>
        <v>1</v>
      </c>
      <c r="AP1750" s="4" t="b">
        <f t="shared" si="3199"/>
        <v>0</v>
      </c>
      <c r="AQ1750" s="5" t="str">
        <f t="shared" si="3200"/>
        <v>MINYAK KN 2L</v>
      </c>
      <c r="AR1750" s="4" t="str">
        <f t="shared" si="3201"/>
        <v>1PCS</v>
      </c>
      <c r="AS1750" t="s">
        <v>2372</v>
      </c>
      <c r="AT1750" s="1" t="s">
        <v>2373</v>
      </c>
      <c r="AU1750" s="4" t="str">
        <f>IF(IF(IF(AQ1750=DL1750,10,0)+IF(NOT(AN1750=$AU$1)=TRUE,10,0)=
20,"XXXX",IF(IF((BC1750+1)=2,0,1)+IF(AN1750=$AU$1,1,0)=2,TRUE,""))
="",IF(IF(AQ1750=AQ1749,10,0)+IF(NOT(AN1750=$AU$1)=TRUE,10,0)=
20,"XXXX",IF(IF((BC1750+1)=2,0,1)+IF(AN1750=$AU$1,1,0)=2,TRUE,
"")),IF(IF(AQ1750=DL1750,10,0)+IF(NOT(AN1750=$AU$1)=TRUE,10,0)=
20,"XXXX",IF(IF((BC1750+1)=2,0,1)+IF(AN1750=$AU$1,1,0)=2,TRUE,"")))</f>
        <v>XXXX</v>
      </c>
      <c r="AV1750">
        <v>37000</v>
      </c>
      <c r="AW1750">
        <v>37500</v>
      </c>
      <c r="AX1750">
        <v>36084</v>
      </c>
      <c r="AY1750" t="str">
        <f t="shared" si="3210"/>
        <v>8997230390099</v>
      </c>
      <c r="AZ1750" t="str">
        <f t="shared" si="3203"/>
        <v>MINYAK KN 2L</v>
      </c>
      <c r="BA1750" t="s">
        <v>4301</v>
      </c>
      <c r="BB1750" t="s">
        <v>4301</v>
      </c>
      <c r="BC1750" s="9" t="str" cm="1">
        <f t="array" aca="1" ref="BC1750" ca="1">LEFT(AR1750,MATCH(FALSE,ISNUMBER(MID(AR1750,ROW(INDIRECT("1:"&amp;LEN(AR1750)+1)), 1) *1),0) -1)</f>
        <v>1</v>
      </c>
      <c r="BD1750" s="1"/>
      <c r="BF1750" s="21"/>
      <c r="BK1750" s="1"/>
      <c r="BM1750" s="1"/>
      <c r="BN1750" s="1"/>
      <c r="BR1750" s="22"/>
      <c r="BS1750">
        <v>0</v>
      </c>
      <c r="BT1750" s="1" t="s">
        <v>5103</v>
      </c>
      <c r="BV1750" s="4" t="str">
        <f>IF(IFERROR(SEARCH($A$1,DN1750),0)&gt;0,$A$1,"")</f>
        <v/>
      </c>
      <c r="BW1750" s="4" t="str">
        <f>IF(IFERROR(SEARCH($B$1,DN1750),0)&gt;0,$B$1,"")</f>
        <v>PCS</v>
      </c>
      <c r="BX1750" s="4" t="str">
        <f>IF(IFERROR(SEARCH($C$1,DN1750),0)&gt;0,$C$1,"")</f>
        <v/>
      </c>
      <c r="BY1750" s="4" t="str">
        <f>IF(IFERROR(SEARCH($D$1,DN1750),0)&gt;0,$D$1,"")</f>
        <v/>
      </c>
      <c r="BZ1750" s="4" t="str">
        <f>IF(IFERROR(SEARCH($E$1,DN1750),0)&gt;0,$E$1,"")</f>
        <v/>
      </c>
      <c r="CA1750" s="4" t="str">
        <f>IF(IFERROR(SEARCH($F$1,DN1750),0)&gt;0,$F$1,"")</f>
        <v/>
      </c>
      <c r="CB1750" s="4" t="str">
        <f>IF(IFERROR(SEARCH($G$1,DN1750),0)&gt;0,$G$1,"")</f>
        <v/>
      </c>
      <c r="CC1750" s="4" t="str">
        <f>IF(IFERROR(SEARCH($H$1,DN1750),0)&gt;0,$H$1,"")</f>
        <v/>
      </c>
      <c r="CD1750" s="4" t="str">
        <f>IF(IFERROR(SEARCH($I$1,DN1750),0)&gt;0,$I$1,"")</f>
        <v/>
      </c>
      <c r="CE1750" s="4" t="str">
        <f>IF(IFERROR(SEARCH($J$1,DN1750),0)&gt;0,$J$1,"")</f>
        <v/>
      </c>
      <c r="CF1750" s="4" t="str">
        <f>IF(IFERROR(SEARCH($K$1,DN1750),0)&gt;0,$K$1,"")</f>
        <v/>
      </c>
      <c r="CG1750" s="4" t="str">
        <f>IF(IFERROR(SEARCH($L$1,DN1750),0)&gt;0,$L$1,"")</f>
        <v/>
      </c>
      <c r="CH1750" s="4" t="str">
        <f>IF(IFERROR(SEARCH($M$1,DN1750),0)&gt;0,$M$1,"")</f>
        <v/>
      </c>
      <c r="CI1750" s="4" t="str">
        <f>IF(IFERROR(SEARCH($N$1,DN1750),0)&gt;0,$N$1,"")</f>
        <v/>
      </c>
      <c r="CJ1750" s="4" t="str">
        <f>IF(IFERROR(SEARCH($O$1,DN1750),0)&gt;0,$O$1,"")</f>
        <v>DUS</v>
      </c>
      <c r="CK1750" s="4" t="str">
        <f>IF(IFERROR(SEARCH($P$1,DN1750),0)&gt;0,$P$1,"")</f>
        <v/>
      </c>
      <c r="CL1750" s="4" t="str">
        <f>IF(IFERROR(SEARCH($Q$1,DN1750),0)&gt;0,$Q$1,"")</f>
        <v/>
      </c>
      <c r="CM1750" s="4" t="str">
        <f>IF(IFERROR(SEARCH($R$1,DN1750),0)&gt;0,$R$1,"")</f>
        <v/>
      </c>
      <c r="CN1750" s="4" t="str">
        <f>IF(IFERROR(SEARCH($S$1,DN1750),0)&gt;0,$S$1,"")</f>
        <v/>
      </c>
      <c r="CO1750" s="4" t="str">
        <f>IF(IFERROR(SEARCH($T$1,DN1750),0)&gt;0,$T$1,"")</f>
        <v/>
      </c>
      <c r="CP1750" s="4" t="str">
        <f>IF(IFERROR(SEARCH($U$1,DN1750),0)&gt;0,$U$1,"")</f>
        <v/>
      </c>
      <c r="CQ1750" s="4" t="str">
        <f>IF(IFERROR(SEARCH($V$1,DN1750),0)&gt;0,$V$1,"")</f>
        <v/>
      </c>
      <c r="CR1750" s="4" t="str">
        <f>IF(IFERROR(SEARCH($W$1,DN1750),0)&gt;0,$W$1,"")</f>
        <v/>
      </c>
      <c r="CS1750" s="4" t="str">
        <f>IF(IFERROR(SEARCH($X$1,DN1750),0)&gt;0,$X$1,"")</f>
        <v/>
      </c>
      <c r="CT1750" s="4">
        <f>LEN(BW1750)+LEN(BX1750)+LEN(BY1750)+LEN(BZ1750)+LEN(CA1750)+LEN(CO1750)+LEN(CB1750)+LEN(CC1750)+LEN(CD1750)+LEN(CE1750)+LEN(CF1750)+LEN(CG1750)+LEN(CH1750)+LEN(CI1750)+LEN(CP1750)+LEN(CJ1750)+LEN(CK1750)+LEN(CQ1750)+LEN(BV1750)+LEN(CL1750)+LEN(CS1750)+LEN(CM1750)+LEN(CR1750)+LEN(CN1750)</f>
        <v>6</v>
      </c>
      <c r="CU1750" s="4" t="str">
        <f>IF(IFERROR(SEARCH($Z$1,DN1750),0)&gt;0,$Z$1,"")</f>
        <v>-</v>
      </c>
      <c r="CV1750" s="4" t="str">
        <f>IF(IFERROR(SEARCH($AA$1,DN1750),0)&gt;0,$AA$1,"")</f>
        <v>/</v>
      </c>
      <c r="CW1750" s="4" t="str">
        <f>IF(IFERROR(SEARCH($AB$1,DN1750),0)&gt;0,$AB$1,"")</f>
        <v/>
      </c>
      <c r="CX1750" s="4" t="str">
        <f>IF(IFERROR(SEARCH($AC$1,DN1750),0)&gt;0,$AC$1,"")</f>
        <v/>
      </c>
      <c r="CY1750" s="4" t="str">
        <f>IF(IFERROR(SEARCH($AD$1,DN1750),0)&gt;0,$AD$1,"")</f>
        <v/>
      </c>
      <c r="CZ1750" s="4" t="str">
        <f>IF(IFERROR(SEARCH($AE$1,DN1750),0)&gt;0,$AE$1,"")</f>
        <v/>
      </c>
      <c r="DA1750" s="4">
        <f>LEN(DM1750)</f>
        <v>8</v>
      </c>
      <c r="DB1750" s="4">
        <f>LEN(DN1750)</f>
        <v>21</v>
      </c>
      <c r="DC1750" s="4">
        <f>DB1750-DA1750</f>
        <v>13</v>
      </c>
      <c r="DD1750" s="4" t="str">
        <f>RIGHT(DN1750,4)</f>
        <v>/DUS</v>
      </c>
      <c r="DE1750" s="4" t="str">
        <f>RIGHT(DN1750,5)</f>
        <v>S/DUS</v>
      </c>
      <c r="DF1750" s="4" t="str" cm="1">
        <f t="array" ref="DF1750">LEFT(DM1750,SUM(LEN(DM1750)-LEN(SUBSTITUTE(DM1750,{"0";"1";"2";"3";"4";"5";"6";"7";"8";"9"},""))))</f>
        <v>6</v>
      </c>
      <c r="DG1750" s="4">
        <f>LEN(DT1750)</f>
        <v>13</v>
      </c>
      <c r="DH1750" s="4" t="b">
        <f>LEFT(DM1750,1)=DF1750</f>
        <v>1</v>
      </c>
      <c r="DI1750" s="4" t="str">
        <f>RIGHT(DD1750,3)</f>
        <v>DUS</v>
      </c>
      <c r="DJ1750" s="4" t="b">
        <f>IF((DL1750=DL1753)=TRUE,TRUE,IF((AQ1750=DL1750)=TRUE,TRUE,FALSE))</f>
        <v>1</v>
      </c>
      <c r="DK1750" s="4" t="b">
        <f>LEFT(DN1750,2)=LEFT(DO1750,2)</f>
        <v>0</v>
      </c>
      <c r="DL1750" s="5" t="str">
        <f>LEFT(DN1750,(DC1750-1))</f>
        <v>MINYAK KN 2L</v>
      </c>
      <c r="DM1750" s="4" t="str">
        <f>IFERROR(RIGHT(DN1750,LEN(DN1750)-FIND("-",DN1750)),1)</f>
        <v>6PCS/DUS</v>
      </c>
      <c r="DN1750" t="s">
        <v>2374</v>
      </c>
      <c r="DO1750" s="1"/>
      <c r="DP1750" s="4" t="b">
        <f ca="1">IF(IF(IF(DL1750=DL1753,10,0)+IF(NOT(DI1750=$AU$1)=TRUE,10,0)=
20,"XXXX",IF(IF((DX1750+1)=2,0,1)+IF(DI1750=$AU$1,1,0)=2,TRUE,""))
="",IF(IF(DL1750=AQ1750,10,0)+IF(NOT(DI1750=$AU$1)=TRUE,10,0)=
20,"XXXX",IF(IF((DX1750+1)=2,0,1)+IF(DI1750=$AU$1,1,0)=2,TRUE,
"")),IF(IF(DL1750=DL1753,10,0)+IF(NOT(DI1750=$AU$1)=TRUE,10,0)=
20,"XXXX",IF(IF((DX1750+1)=2,0,1)+IF(DI1750=$AU$1,1,0)=2,TRUE,"")))</f>
        <v>1</v>
      </c>
      <c r="DQ1750">
        <v>221500</v>
      </c>
      <c r="DR1750">
        <v>221500</v>
      </c>
      <c r="DS1750">
        <v>216500</v>
      </c>
      <c r="DT1750" t="str">
        <f>IF(DO1750&gt;0,DO1750,"800000000"&amp;ROW(DS1750))</f>
        <v>8000000001750</v>
      </c>
      <c r="DU1750" t="str">
        <f>DL1750</f>
        <v>MINYAK KN 2L</v>
      </c>
      <c r="DV1750" t="s">
        <v>4301</v>
      </c>
      <c r="DW1750" t="s">
        <v>4301</v>
      </c>
      <c r="DX1750" s="4" t="str" cm="1">
        <f t="array" aca="1" ref="DX1750" ca="1">LEFT(DM1750,MATCH(FALSE,ISNUMBER(MID(DM1750,ROW(INDIRECT("1:"&amp;LEN(DM1750)+1)), 1) *1),0) -1)</f>
        <v>6</v>
      </c>
      <c r="DY1750" s="1"/>
      <c r="EA1750" s="21"/>
      <c r="EC1750" s="5"/>
      <c r="EF1750" s="1"/>
      <c r="EH1750" s="1"/>
      <c r="EI1750" s="1"/>
      <c r="EL1750" s="5"/>
      <c r="EM1750" s="22"/>
      <c r="EN1750">
        <v>0</v>
      </c>
      <c r="EO1750" s="1" t="s">
        <v>5103</v>
      </c>
    </row>
    <row r="1753" spans="1:145">
      <c r="A1753" s="4" t="str">
        <f t="shared" si="3163"/>
        <v/>
      </c>
      <c r="B1753" s="4" t="str">
        <f t="shared" si="3164"/>
        <v/>
      </c>
      <c r="C1753" s="4" t="str">
        <f t="shared" si="3165"/>
        <v>BKS</v>
      </c>
      <c r="D1753" s="4" t="str">
        <f t="shared" si="3166"/>
        <v/>
      </c>
      <c r="E1753" s="4" t="str">
        <f t="shared" si="3167"/>
        <v/>
      </c>
      <c r="F1753" s="4" t="str">
        <f t="shared" si="3168"/>
        <v/>
      </c>
      <c r="G1753" s="4" t="str">
        <f t="shared" si="3169"/>
        <v/>
      </c>
      <c r="H1753" s="4" t="str">
        <f t="shared" si="3170"/>
        <v/>
      </c>
      <c r="I1753" s="4" t="str">
        <f t="shared" si="3171"/>
        <v/>
      </c>
      <c r="J1753" s="4" t="str">
        <f t="shared" si="3172"/>
        <v/>
      </c>
      <c r="K1753" s="4" t="str">
        <f t="shared" si="3173"/>
        <v/>
      </c>
      <c r="L1753" s="4" t="str">
        <f t="shared" si="3174"/>
        <v/>
      </c>
      <c r="M1753" s="4" t="str">
        <f t="shared" si="3175"/>
        <v/>
      </c>
      <c r="N1753" s="4" t="str">
        <f t="shared" si="3176"/>
        <v/>
      </c>
      <c r="O1753" s="4" t="str">
        <f t="shared" si="3177"/>
        <v/>
      </c>
      <c r="P1753" s="4" t="str">
        <f t="shared" si="3178"/>
        <v/>
      </c>
      <c r="Q1753" s="4" t="str">
        <f t="shared" si="3179"/>
        <v/>
      </c>
      <c r="R1753" s="4" t="str">
        <f t="shared" si="3180"/>
        <v/>
      </c>
      <c r="S1753" s="4" t="str">
        <f t="shared" si="3181"/>
        <v/>
      </c>
      <c r="T1753" s="4" t="str">
        <f t="shared" si="3182"/>
        <v/>
      </c>
      <c r="U1753" s="4" t="str">
        <f t="shared" si="3183"/>
        <v/>
      </c>
      <c r="V1753" s="4" t="str">
        <f t="shared" si="3184"/>
        <v/>
      </c>
      <c r="W1753" s="4" t="str">
        <f t="shared" si="3185"/>
        <v/>
      </c>
      <c r="X1753" s="4" t="str">
        <f t="shared" si="3186"/>
        <v/>
      </c>
      <c r="Y1753" s="4">
        <f t="shared" si="3187"/>
        <v>3</v>
      </c>
      <c r="Z1753" s="4" t="str">
        <f t="shared" si="3188"/>
        <v>-</v>
      </c>
      <c r="AA1753" s="4" t="str">
        <f t="shared" si="3189"/>
        <v/>
      </c>
      <c r="AB1753" s="4" t="str">
        <f t="shared" si="3190"/>
        <v/>
      </c>
      <c r="AC1753" s="4" t="str">
        <f t="shared" si="3191"/>
        <v/>
      </c>
      <c r="AD1753" s="4" t="str">
        <f t="shared" si="3192"/>
        <v/>
      </c>
      <c r="AE1753" s="4" t="str">
        <f t="shared" si="3193"/>
        <v/>
      </c>
      <c r="AF1753" s="4">
        <f t="shared" si="3194"/>
        <v>4</v>
      </c>
      <c r="AG1753" s="4">
        <f t="shared" si="3195"/>
        <v>22</v>
      </c>
      <c r="AH1753" s="4">
        <f t="shared" si="3196"/>
        <v>18</v>
      </c>
      <c r="AI1753" s="4" t="str">
        <f t="shared" si="3197"/>
        <v>1BKS</v>
      </c>
      <c r="AJ1753" s="4" t="str">
        <f t="shared" si="3198"/>
        <v>-1BKS</v>
      </c>
      <c r="AK1753" s="4" t="str" cm="1">
        <f t="array" ref="AK1753">LEFT(AR1753,SUM(LEN(AR1753)-LEN(SUBSTITUTE(AR1753,{"0";"1";"2";"3";"4";"5";"6";"7";"8";"9"},""))))</f>
        <v>1</v>
      </c>
      <c r="AL1753" s="4">
        <f t="shared" si="3202"/>
        <v>13</v>
      </c>
      <c r="AM1753" s="4" t="b">
        <f>LEFT(AR1753,1)=AK1753</f>
        <v>1</v>
      </c>
      <c r="AN1753" s="4" t="str">
        <f t="shared" si="3209"/>
        <v>BKS</v>
      </c>
      <c r="AO1753" s="4" t="b">
        <f>IF((AQ1753=AQ1754)=TRUE,TRUE,IF((DL1753=AQ1753)=TRUE,TRUE,FALSE))</f>
        <v>1</v>
      </c>
      <c r="AP1753" s="4" t="b">
        <f t="shared" si="3199"/>
        <v>0</v>
      </c>
      <c r="AQ1753" s="5" t="str">
        <f t="shared" si="3200"/>
        <v>MINYAK LETIZIA 1L</v>
      </c>
      <c r="AR1753" s="4" t="str">
        <f t="shared" si="3201"/>
        <v>1BKS</v>
      </c>
      <c r="AS1753" t="s">
        <v>2376</v>
      </c>
      <c r="AT1753" s="1" t="s">
        <v>2377</v>
      </c>
      <c r="AU1753" s="4" t="str">
        <f ca="1">IF(IF(IF(AQ1753=AQ1754,10,0)+IF(NOT(AN1753=$AU$1)=TRUE,10,0)=
20,"XXXX",IF(IF((BC1753+1)=2,0,1)+IF(AN1753=$AU$1,1,0)=2,TRUE,""))
="",IF(IF(AQ1753=DL1753,10,0)+IF(NOT(AN1753=$AU$1)=TRUE,10,0)=
20,"XXXX",IF(IF((BC1753+1)=2,0,1)+IF(AN1753=$AU$1,1,0)=2,TRUE,
"")),IF(IF(AQ1753=AQ1754,10,0)+IF(NOT(AN1753=$AU$1)=TRUE,10,0)=
20,"XXXX",IF(IF((BC1753+1)=2,0,1)+IF(AN1753=$AU$1,1,0)=2,TRUE,"")))</f>
        <v>XXXX</v>
      </c>
      <c r="AV1753">
        <v>19000</v>
      </c>
      <c r="AW1753">
        <v>19500</v>
      </c>
      <c r="AX1753">
        <v>18167</v>
      </c>
      <c r="AY1753" t="str">
        <f t="shared" si="3210"/>
        <v>8997209470104</v>
      </c>
      <c r="AZ1753" t="str">
        <f t="shared" si="3203"/>
        <v>MINYAK LETIZIA 1L</v>
      </c>
      <c r="BA1753" t="s">
        <v>4301</v>
      </c>
      <c r="BB1753" t="s">
        <v>4301</v>
      </c>
      <c r="BC1753" s="9" t="str" cm="1">
        <f t="array" aca="1" ref="BC1753" ca="1">LEFT(AR1753,MATCH(FALSE,ISNUMBER(MID(AR1753,ROW(INDIRECT("1:"&amp;LEN(AR1753)+1)), 1) *1),0) -1)</f>
        <v>1</v>
      </c>
      <c r="BD1753" s="1"/>
      <c r="BF1753" s="21"/>
      <c r="BK1753" s="1"/>
      <c r="BM1753" s="1"/>
      <c r="BN1753" s="1"/>
      <c r="BR1753" s="22"/>
      <c r="BS1753">
        <v>0</v>
      </c>
      <c r="BT1753" s="1" t="s">
        <v>5103</v>
      </c>
      <c r="BV1753" s="4" t="str">
        <f>IF(IFERROR(SEARCH($A$1,DN1753),0)&gt;0,$A$1,"")</f>
        <v/>
      </c>
      <c r="BW1753" s="4" t="str">
        <f>IF(IFERROR(SEARCH($B$1,DN1753),0)&gt;0,$B$1,"")</f>
        <v/>
      </c>
      <c r="BX1753" s="4" t="str">
        <f>IF(IFERROR(SEARCH($C$1,DN1753),0)&gt;0,$C$1,"")</f>
        <v>BKS</v>
      </c>
      <c r="BY1753" s="4" t="str">
        <f>IF(IFERROR(SEARCH($D$1,DN1753),0)&gt;0,$D$1,"")</f>
        <v/>
      </c>
      <c r="BZ1753" s="4" t="str">
        <f>IF(IFERROR(SEARCH($E$1,DN1753),0)&gt;0,$E$1,"")</f>
        <v/>
      </c>
      <c r="CA1753" s="4" t="str">
        <f>IF(IFERROR(SEARCH($F$1,DN1753),0)&gt;0,$F$1,"")</f>
        <v/>
      </c>
      <c r="CB1753" s="4" t="str">
        <f>IF(IFERROR(SEARCH($G$1,DN1753),0)&gt;0,$G$1,"")</f>
        <v/>
      </c>
      <c r="CC1753" s="4" t="str">
        <f>IF(IFERROR(SEARCH($H$1,DN1753),0)&gt;0,$H$1,"")</f>
        <v/>
      </c>
      <c r="CD1753" s="4" t="str">
        <f>IF(IFERROR(SEARCH($I$1,DN1753),0)&gt;0,$I$1,"")</f>
        <v/>
      </c>
      <c r="CE1753" s="4" t="str">
        <f>IF(IFERROR(SEARCH($J$1,DN1753),0)&gt;0,$J$1,"")</f>
        <v/>
      </c>
      <c r="CF1753" s="4" t="str">
        <f>IF(IFERROR(SEARCH($K$1,DN1753),0)&gt;0,$K$1,"")</f>
        <v/>
      </c>
      <c r="CG1753" s="4" t="str">
        <f>IF(IFERROR(SEARCH($L$1,DN1753),0)&gt;0,$L$1,"")</f>
        <v/>
      </c>
      <c r="CH1753" s="4" t="str">
        <f>IF(IFERROR(SEARCH($M$1,DN1753),0)&gt;0,$M$1,"")</f>
        <v/>
      </c>
      <c r="CI1753" s="4" t="str">
        <f>IF(IFERROR(SEARCH($N$1,DN1753),0)&gt;0,$N$1,"")</f>
        <v/>
      </c>
      <c r="CJ1753" s="4" t="str">
        <f>IF(IFERROR(SEARCH($O$1,DN1753),0)&gt;0,$O$1,"")</f>
        <v>DUS</v>
      </c>
      <c r="CK1753" s="4" t="str">
        <f>IF(IFERROR(SEARCH($P$1,DN1753),0)&gt;0,$P$1,"")</f>
        <v/>
      </c>
      <c r="CL1753" s="4" t="str">
        <f>IF(IFERROR(SEARCH($Q$1,DN1753),0)&gt;0,$Q$1,"")</f>
        <v/>
      </c>
      <c r="CM1753" s="4" t="str">
        <f>IF(IFERROR(SEARCH($R$1,DN1753),0)&gt;0,$R$1,"")</f>
        <v/>
      </c>
      <c r="CN1753" s="4" t="str">
        <f>IF(IFERROR(SEARCH($S$1,DN1753),0)&gt;0,$S$1,"")</f>
        <v/>
      </c>
      <c r="CO1753" s="4" t="str">
        <f>IF(IFERROR(SEARCH($T$1,DN1753),0)&gt;0,$T$1,"")</f>
        <v/>
      </c>
      <c r="CP1753" s="4" t="str">
        <f>IF(IFERROR(SEARCH($U$1,DN1753),0)&gt;0,$U$1,"")</f>
        <v/>
      </c>
      <c r="CQ1753" s="4" t="str">
        <f>IF(IFERROR(SEARCH($V$1,DN1753),0)&gt;0,$V$1,"")</f>
        <v/>
      </c>
      <c r="CR1753" s="4" t="str">
        <f>IF(IFERROR(SEARCH($W$1,DN1753),0)&gt;0,$W$1,"")</f>
        <v/>
      </c>
      <c r="CS1753" s="4" t="str">
        <f>IF(IFERROR(SEARCH($X$1,DN1753),0)&gt;0,$X$1,"")</f>
        <v/>
      </c>
      <c r="CT1753" s="4">
        <f>LEN(BW1753)+LEN(BX1753)+LEN(BY1753)+LEN(BZ1753)+LEN(CA1753)+LEN(CO1753)+LEN(CB1753)+LEN(CC1753)+LEN(CD1753)+LEN(CE1753)+LEN(CF1753)+LEN(CG1753)+LEN(CH1753)+LEN(CI1753)+LEN(CP1753)+LEN(CJ1753)+LEN(CK1753)+LEN(CQ1753)+LEN(BV1753)+LEN(CL1753)+LEN(CS1753)+LEN(CM1753)+LEN(CR1753)+LEN(CN1753)</f>
        <v>6</v>
      </c>
      <c r="CU1753" s="4" t="str">
        <f>IF(IFERROR(SEARCH($Z$1,DN1753),0)&gt;0,$Z$1,"")</f>
        <v>-</v>
      </c>
      <c r="CV1753" s="4" t="str">
        <f>IF(IFERROR(SEARCH($AA$1,DN1753),0)&gt;0,$AA$1,"")</f>
        <v>/</v>
      </c>
      <c r="CW1753" s="4" t="str">
        <f>IF(IFERROR(SEARCH($AB$1,DN1753),0)&gt;0,$AB$1,"")</f>
        <v/>
      </c>
      <c r="CX1753" s="4" t="str">
        <f>IF(IFERROR(SEARCH($AC$1,DN1753),0)&gt;0,$AC$1,"")</f>
        <v/>
      </c>
      <c r="CY1753" s="4" t="str">
        <f>IF(IFERROR(SEARCH($AD$1,DN1753),0)&gt;0,$AD$1,"")</f>
        <v/>
      </c>
      <c r="CZ1753" s="4" t="str">
        <f>IF(IFERROR(SEARCH($AE$1,DN1753),0)&gt;0,$AE$1,"")</f>
        <v/>
      </c>
      <c r="DA1753" s="4">
        <f>LEN(DM1753)</f>
        <v>9</v>
      </c>
      <c r="DB1753" s="4">
        <f>LEN(DN1753)</f>
        <v>27</v>
      </c>
      <c r="DC1753" s="4">
        <f>DB1753-DA1753</f>
        <v>18</v>
      </c>
      <c r="DD1753" s="4" t="str">
        <f>RIGHT(DN1753,4)</f>
        <v>/DUS</v>
      </c>
      <c r="DE1753" s="4" t="str">
        <f>RIGHT(DN1753,5)</f>
        <v>S/DUS</v>
      </c>
      <c r="DF1753" s="4" t="str" cm="1">
        <f t="array" ref="DF1753">LEFT(DM1753,SUM(LEN(DM1753)-LEN(SUBSTITUTE(DM1753,{"0";"1";"2";"3";"4";"5";"6";"7";"8";"9"},""))))</f>
        <v>12</v>
      </c>
      <c r="DG1753" s="4">
        <f>LEN(DT1753)</f>
        <v>13</v>
      </c>
      <c r="DH1753" s="4" t="b">
        <f>LEFT(DM1753,2)=DF1753</f>
        <v>1</v>
      </c>
      <c r="DI1753" s="4" t="str">
        <f>RIGHT(DD1753,3)</f>
        <v>DUS</v>
      </c>
      <c r="DJ1753" s="4" t="b">
        <f>IF((DL1753=AQ1753)=TRUE,TRUE,IF((DL1750=DL1753)=TRUE,TRUE,FALSE))</f>
        <v>1</v>
      </c>
      <c r="DK1753" s="4" t="b">
        <f>LEFT(DN1753,2)=LEFT(DO1753,2)</f>
        <v>0</v>
      </c>
      <c r="DL1753" s="5" t="str">
        <f>LEFT(DN1753,(DC1753-1))</f>
        <v>MINYAK LETIZIA 1L</v>
      </c>
      <c r="DM1753" s="4" t="str">
        <f>IFERROR(RIGHT(DN1753,LEN(DN1753)-FIND("-",DN1753)),1)</f>
        <v>12BKS/DUS</v>
      </c>
      <c r="DN1753" t="s">
        <v>2375</v>
      </c>
      <c r="DO1753" s="1"/>
      <c r="DP1753" s="4" t="b">
        <f ca="1">IF(IF(IF(DL1753=AQ1753,10,0)+IF(NOT(DI1753=$AU$1)=TRUE,10,0)=
20,"XXXX",IF(IF((DX1753+1)=2,0,1)+IF(DI1753=$AU$1,1,0)=2,TRUE,""))
="",IF(IF(DL1753=DL1750,10,0)+IF(NOT(DI1753=$AU$1)=TRUE,10,0)=
20,"XXXX",IF(IF((DX1753+1)=2,0,1)+IF(DI1753=$AU$1,1,0)=2,TRUE,
"")),IF(IF(DL1753=AQ1753,10,0)+IF(NOT(DI1753=$AU$1)=TRUE,10,0)=
20,"XXXX",IF(IF((DX1753+1)=2,0,1)+IF(DI1753=$AU$1,1,0)=2,TRUE,"")))</f>
        <v>1</v>
      </c>
      <c r="DQ1753">
        <v>223000</v>
      </c>
      <c r="DR1753">
        <v>223000</v>
      </c>
      <c r="DS1753">
        <v>218000</v>
      </c>
      <c r="DT1753" t="str">
        <f>IF(DO1753&gt;0,DO1753,"800000000"&amp;ROW(DS1753))</f>
        <v>8000000001753</v>
      </c>
      <c r="DU1753" t="str">
        <f>DL1753</f>
        <v>MINYAK LETIZIA 1L</v>
      </c>
      <c r="DV1753" t="s">
        <v>4301</v>
      </c>
      <c r="DW1753" t="s">
        <v>4301</v>
      </c>
      <c r="DX1753" s="4" t="str" cm="1">
        <f t="array" aca="1" ref="DX1753" ca="1">LEFT(DM1753,MATCH(FALSE,ISNUMBER(MID(DM1753,ROW(INDIRECT("1:"&amp;LEN(DM1753)+1)), 1) *1),0) -1)</f>
        <v>12</v>
      </c>
      <c r="DY1753" s="1"/>
      <c r="EA1753" s="21"/>
      <c r="EC1753" s="5"/>
      <c r="EF1753" s="1"/>
      <c r="EH1753" s="1"/>
      <c r="EI1753" s="1"/>
      <c r="EL1753" s="5"/>
      <c r="EM1753" s="22"/>
      <c r="EN1753">
        <v>0</v>
      </c>
      <c r="EO1753" s="1" t="s">
        <v>5103</v>
      </c>
    </row>
    <row r="1754" spans="1:145">
      <c r="A1754" s="4" t="str">
        <f t="shared" si="3163"/>
        <v/>
      </c>
      <c r="B1754" s="4" t="str">
        <f t="shared" si="3164"/>
        <v/>
      </c>
      <c r="C1754" s="4" t="str">
        <f t="shared" si="3165"/>
        <v/>
      </c>
      <c r="D1754" s="4" t="str">
        <f t="shared" si="3166"/>
        <v>BTL</v>
      </c>
      <c r="E1754" s="4" t="str">
        <f t="shared" si="3167"/>
        <v/>
      </c>
      <c r="F1754" s="4" t="str">
        <f t="shared" si="3168"/>
        <v/>
      </c>
      <c r="G1754" s="4" t="str">
        <f t="shared" si="3169"/>
        <v/>
      </c>
      <c r="H1754" s="4" t="str">
        <f t="shared" si="3170"/>
        <v/>
      </c>
      <c r="I1754" s="4" t="str">
        <f t="shared" si="3171"/>
        <v/>
      </c>
      <c r="J1754" s="4" t="str">
        <f t="shared" si="3172"/>
        <v/>
      </c>
      <c r="K1754" s="4" t="str">
        <f t="shared" si="3173"/>
        <v/>
      </c>
      <c r="L1754" s="4" t="str">
        <f t="shared" si="3174"/>
        <v/>
      </c>
      <c r="M1754" s="4" t="str">
        <f t="shared" si="3175"/>
        <v/>
      </c>
      <c r="N1754" s="4" t="str">
        <f t="shared" si="3176"/>
        <v/>
      </c>
      <c r="O1754" s="4" t="str">
        <f t="shared" si="3177"/>
        <v/>
      </c>
      <c r="P1754" s="4" t="str">
        <f t="shared" si="3178"/>
        <v/>
      </c>
      <c r="Q1754" s="4" t="str">
        <f t="shared" si="3179"/>
        <v/>
      </c>
      <c r="R1754" s="4" t="str">
        <f t="shared" si="3180"/>
        <v/>
      </c>
      <c r="S1754" s="4" t="str">
        <f t="shared" si="3181"/>
        <v/>
      </c>
      <c r="T1754" s="4" t="str">
        <f t="shared" si="3182"/>
        <v/>
      </c>
      <c r="U1754" s="4" t="str">
        <f t="shared" si="3183"/>
        <v/>
      </c>
      <c r="V1754" s="4" t="str">
        <f t="shared" si="3184"/>
        <v/>
      </c>
      <c r="W1754" s="4" t="str">
        <f t="shared" si="3185"/>
        <v/>
      </c>
      <c r="X1754" s="4" t="str">
        <f t="shared" si="3186"/>
        <v/>
      </c>
      <c r="Y1754" s="4">
        <f t="shared" si="3187"/>
        <v>3</v>
      </c>
      <c r="Z1754" s="4" t="str">
        <f t="shared" si="3188"/>
        <v>-</v>
      </c>
      <c r="AA1754" s="4" t="str">
        <f t="shared" si="3189"/>
        <v/>
      </c>
      <c r="AB1754" s="4" t="str">
        <f t="shared" si="3190"/>
        <v/>
      </c>
      <c r="AC1754" s="4" t="str">
        <f t="shared" si="3191"/>
        <v/>
      </c>
      <c r="AD1754" s="4" t="str">
        <f t="shared" si="3192"/>
        <v/>
      </c>
      <c r="AE1754" s="4" t="str">
        <f t="shared" si="3193"/>
        <v/>
      </c>
      <c r="AF1754" s="4">
        <f t="shared" si="3194"/>
        <v>4</v>
      </c>
      <c r="AG1754" s="4">
        <f t="shared" si="3195"/>
        <v>25</v>
      </c>
      <c r="AH1754" s="4">
        <f t="shared" si="3196"/>
        <v>21</v>
      </c>
      <c r="AI1754" s="4" t="str">
        <f t="shared" si="3197"/>
        <v>1BTL</v>
      </c>
      <c r="AJ1754" s="4" t="str">
        <f t="shared" si="3198"/>
        <v>-1BTL</v>
      </c>
      <c r="AK1754" s="4" t="str" cm="1">
        <f t="array" ref="AK1754">LEFT(AR1754,SUM(LEN(AR1754)-LEN(SUBSTITUTE(AR1754,{"0";"1";"2";"3";"4";"5";"6";"7";"8";"9"},""))))</f>
        <v>1</v>
      </c>
      <c r="AL1754" s="4">
        <f t="shared" si="3202"/>
        <v>13</v>
      </c>
      <c r="AM1754" s="4" t="b">
        <f>LEFT(AR1754,1)=AK1754</f>
        <v>1</v>
      </c>
      <c r="AN1754" s="4" t="str">
        <f t="shared" si="3209"/>
        <v>BTL</v>
      </c>
      <c r="AO1754" s="4" t="b">
        <f>IF((AQ1754=DL1754)=TRUE,TRUE,IF((AQ1753=AQ1754)=TRUE,TRUE,FALSE))</f>
        <v>1</v>
      </c>
      <c r="AP1754" s="4" t="b">
        <f t="shared" si="3199"/>
        <v>0</v>
      </c>
      <c r="AQ1754" s="5" t="str">
        <f t="shared" si="3200"/>
        <v>MINYAK LETIZIA 250ML</v>
      </c>
      <c r="AR1754" s="4" t="str">
        <f t="shared" si="3201"/>
        <v>1BTL</v>
      </c>
      <c r="AS1754" t="s">
        <v>2378</v>
      </c>
      <c r="AT1754" s="1" t="s">
        <v>2379</v>
      </c>
      <c r="AU1754" s="4" t="str">
        <f>IF(IF(IF(AQ1754=DL1754,10,0)+IF(NOT(AN1754=$AU$1)=TRUE,10,0)=
20,"XXXX",IF(IF((BC1754+1)=2,0,1)+IF(AN1754=$AU$1,1,0)=2,TRUE,""))
="",IF(IF(AQ1754=AQ1753,10,0)+IF(NOT(AN1754=$AU$1)=TRUE,10,0)=
20,"XXXX",IF(IF((BC1754+1)=2,0,1)+IF(AN1754=$AU$1,1,0)=2,TRUE,
"")),IF(IF(AQ1754=DL1754,10,0)+IF(NOT(AN1754=$AU$1)=TRUE,10,0)=
20,"XXXX",IF(IF((BC1754+1)=2,0,1)+IF(AN1754=$AU$1,1,0)=2,TRUE,"")))</f>
        <v>XXXX</v>
      </c>
      <c r="AV1754">
        <v>5500</v>
      </c>
      <c r="AW1754">
        <v>6000</v>
      </c>
      <c r="AX1754">
        <v>5000</v>
      </c>
      <c r="AY1754" t="str">
        <f t="shared" si="3210"/>
        <v>8997209470012</v>
      </c>
      <c r="AZ1754" t="str">
        <f t="shared" si="3203"/>
        <v>MINYAK LETIZIA 250ML</v>
      </c>
      <c r="BA1754" t="s">
        <v>4301</v>
      </c>
      <c r="BB1754" t="s">
        <v>4301</v>
      </c>
      <c r="BC1754" s="9" t="str" cm="1">
        <f t="array" aca="1" ref="BC1754" ca="1">LEFT(AR1754,MATCH(FALSE,ISNUMBER(MID(AR1754,ROW(INDIRECT("1:"&amp;LEN(AR1754)+1)), 1) *1),0) -1)</f>
        <v>1</v>
      </c>
      <c r="BD1754" s="1"/>
      <c r="BF1754" s="21"/>
      <c r="BK1754" s="1"/>
      <c r="BM1754" s="1"/>
      <c r="BN1754" s="1"/>
      <c r="BR1754" s="22"/>
      <c r="BS1754">
        <v>0</v>
      </c>
      <c r="BT1754" s="1" t="s">
        <v>5103</v>
      </c>
      <c r="BV1754" s="4" t="str">
        <f>IF(IFERROR(SEARCH($A$1,DN1754),0)&gt;0,$A$1,"")</f>
        <v/>
      </c>
      <c r="BW1754" s="4" t="str">
        <f>IF(IFERROR(SEARCH($B$1,DN1754),0)&gt;0,$B$1,"")</f>
        <v/>
      </c>
      <c r="BX1754" s="4" t="str">
        <f>IF(IFERROR(SEARCH($C$1,DN1754),0)&gt;0,$C$1,"")</f>
        <v/>
      </c>
      <c r="BY1754" s="4" t="str">
        <f>IF(IFERROR(SEARCH($D$1,DN1754),0)&gt;0,$D$1,"")</f>
        <v>BTL</v>
      </c>
      <c r="BZ1754" s="4" t="str">
        <f>IF(IFERROR(SEARCH($E$1,DN1754),0)&gt;0,$E$1,"")</f>
        <v/>
      </c>
      <c r="CA1754" s="4" t="str">
        <f>IF(IFERROR(SEARCH($F$1,DN1754),0)&gt;0,$F$1,"")</f>
        <v/>
      </c>
      <c r="CB1754" s="4" t="str">
        <f>IF(IFERROR(SEARCH($G$1,DN1754),0)&gt;0,$G$1,"")</f>
        <v/>
      </c>
      <c r="CC1754" s="4" t="str">
        <f>IF(IFERROR(SEARCH($H$1,DN1754),0)&gt;0,$H$1,"")</f>
        <v/>
      </c>
      <c r="CD1754" s="4" t="str">
        <f>IF(IFERROR(SEARCH($I$1,DN1754),0)&gt;0,$I$1,"")</f>
        <v/>
      </c>
      <c r="CE1754" s="4" t="str">
        <f>IF(IFERROR(SEARCH($J$1,DN1754),0)&gt;0,$J$1,"")</f>
        <v/>
      </c>
      <c r="CF1754" s="4" t="str">
        <f>IF(IFERROR(SEARCH($K$1,DN1754),0)&gt;0,$K$1,"")</f>
        <v/>
      </c>
      <c r="CG1754" s="4" t="str">
        <f>IF(IFERROR(SEARCH($L$1,DN1754),0)&gt;0,$L$1,"")</f>
        <v/>
      </c>
      <c r="CH1754" s="4" t="str">
        <f>IF(IFERROR(SEARCH($M$1,DN1754),0)&gt;0,$M$1,"")</f>
        <v/>
      </c>
      <c r="CI1754" s="4" t="str">
        <f>IF(IFERROR(SEARCH($N$1,DN1754),0)&gt;0,$N$1,"")</f>
        <v/>
      </c>
      <c r="CJ1754" s="4" t="str">
        <f>IF(IFERROR(SEARCH($O$1,DN1754),0)&gt;0,$O$1,"")</f>
        <v>DUS</v>
      </c>
      <c r="CK1754" s="4" t="str">
        <f>IF(IFERROR(SEARCH($P$1,DN1754),0)&gt;0,$P$1,"")</f>
        <v/>
      </c>
      <c r="CL1754" s="4" t="str">
        <f>IF(IFERROR(SEARCH($Q$1,DN1754),0)&gt;0,$Q$1,"")</f>
        <v/>
      </c>
      <c r="CM1754" s="4" t="str">
        <f>IF(IFERROR(SEARCH($R$1,DN1754),0)&gt;0,$R$1,"")</f>
        <v/>
      </c>
      <c r="CN1754" s="4" t="str">
        <f>IF(IFERROR(SEARCH($S$1,DN1754),0)&gt;0,$S$1,"")</f>
        <v/>
      </c>
      <c r="CO1754" s="4" t="str">
        <f>IF(IFERROR(SEARCH($T$1,DN1754),0)&gt;0,$T$1,"")</f>
        <v/>
      </c>
      <c r="CP1754" s="4" t="str">
        <f>IF(IFERROR(SEARCH($U$1,DN1754),0)&gt;0,$U$1,"")</f>
        <v/>
      </c>
      <c r="CQ1754" s="4" t="str">
        <f>IF(IFERROR(SEARCH($V$1,DN1754),0)&gt;0,$V$1,"")</f>
        <v/>
      </c>
      <c r="CR1754" s="4" t="str">
        <f>IF(IFERROR(SEARCH($W$1,DN1754),0)&gt;0,$W$1,"")</f>
        <v/>
      </c>
      <c r="CS1754" s="4" t="str">
        <f>IF(IFERROR(SEARCH($X$1,DN1754),0)&gt;0,$X$1,"")</f>
        <v/>
      </c>
      <c r="CT1754" s="4">
        <f>LEN(BW1754)+LEN(BX1754)+LEN(BY1754)+LEN(BZ1754)+LEN(CA1754)+LEN(CO1754)+LEN(CB1754)+LEN(CC1754)+LEN(CD1754)+LEN(CE1754)+LEN(CF1754)+LEN(CG1754)+LEN(CH1754)+LEN(CI1754)+LEN(CP1754)+LEN(CJ1754)+LEN(CK1754)+LEN(CQ1754)+LEN(BV1754)+LEN(CL1754)+LEN(CS1754)+LEN(CM1754)+LEN(CR1754)+LEN(CN1754)</f>
        <v>6</v>
      </c>
      <c r="CU1754" s="4" t="str">
        <f>IF(IFERROR(SEARCH($Z$1,DN1754),0)&gt;0,$Z$1,"")</f>
        <v>-</v>
      </c>
      <c r="CV1754" s="4" t="str">
        <f>IF(IFERROR(SEARCH($AA$1,DN1754),0)&gt;0,$AA$1,"")</f>
        <v>/</v>
      </c>
      <c r="CW1754" s="4" t="str">
        <f>IF(IFERROR(SEARCH($AB$1,DN1754),0)&gt;0,$AB$1,"")</f>
        <v/>
      </c>
      <c r="CX1754" s="4" t="str">
        <f>IF(IFERROR(SEARCH($AC$1,DN1754),0)&gt;0,$AC$1,"")</f>
        <v/>
      </c>
      <c r="CY1754" s="4" t="str">
        <f>IF(IFERROR(SEARCH($AD$1,DN1754),0)&gt;0,$AD$1,"")</f>
        <v/>
      </c>
      <c r="CZ1754" s="4" t="str">
        <f>IF(IFERROR(SEARCH($AE$1,DN1754),0)&gt;0,$AE$1,"")</f>
        <v/>
      </c>
      <c r="DA1754" s="4">
        <f>LEN(DM1754)</f>
        <v>9</v>
      </c>
      <c r="DB1754" s="4">
        <f>LEN(DN1754)</f>
        <v>30</v>
      </c>
      <c r="DC1754" s="4">
        <f>DB1754-DA1754</f>
        <v>21</v>
      </c>
      <c r="DD1754" s="4" t="str">
        <f>RIGHT(DN1754,4)</f>
        <v>/DUS</v>
      </c>
      <c r="DE1754" s="4" t="str">
        <f>RIGHT(DN1754,5)</f>
        <v>L/DUS</v>
      </c>
      <c r="DF1754" s="4" t="str" cm="1">
        <f t="array" ref="DF1754">LEFT(DM1754,SUM(LEN(DM1754)-LEN(SUBSTITUTE(DM1754,{"0";"1";"2";"3";"4";"5";"6";"7";"8";"9"},""))))</f>
        <v>48</v>
      </c>
      <c r="DG1754" s="4">
        <f>LEN(DT1754)</f>
        <v>13</v>
      </c>
      <c r="DH1754" s="4" t="b">
        <f>LEFT(DM1754,2)=DF1754</f>
        <v>1</v>
      </c>
      <c r="DI1754" s="4" t="str">
        <f>RIGHT(DD1754,3)</f>
        <v>DUS</v>
      </c>
      <c r="DJ1754" s="4" t="b">
        <f>IF((DL1754=AQ1756)=TRUE,TRUE,IF((AQ1754=DL1754)=TRUE,TRUE,FALSE))</f>
        <v>1</v>
      </c>
      <c r="DK1754" s="4" t="b">
        <f>LEFT(DN1754,2)=LEFT(DO1754,2)</f>
        <v>0</v>
      </c>
      <c r="DL1754" s="5" t="str">
        <f>LEFT(DN1754,(DC1754-1))</f>
        <v>MINYAK LETIZIA 250ML</v>
      </c>
      <c r="DM1754" s="4" t="str">
        <f>IFERROR(RIGHT(DN1754,LEN(DN1754)-FIND("-",DN1754)),1)</f>
        <v>48BTL/DUS</v>
      </c>
      <c r="DN1754" t="s">
        <v>2380</v>
      </c>
      <c r="DO1754" s="1"/>
      <c r="DP1754" s="4" t="b">
        <f ca="1">IF(IF(IF(DL1754=AQ1756,10,0)+IF(NOT(DI1754=$AU$1)=TRUE,10,0)=
20,"XXXX",IF(IF((DX1754+1)=2,0,1)+IF(DI1754=$AU$1,1,0)=2,TRUE,""))
="",IF(IF(DL1754=AQ1754,10,0)+IF(NOT(DI1754=$AU$1)=TRUE,10,0)=
20,"XXXX",IF(IF((DX1754+1)=2,0,1)+IF(DI1754=$AU$1,1,0)=2,TRUE,
"")),IF(IF(DL1754=AQ1756,10,0)+IF(NOT(DI1754=$AU$1)=TRUE,10,0)=
20,"XXXX",IF(IF((DX1754+1)=2,0,1)+IF(DI1754=$AU$1,1,0)=2,TRUE,"")))</f>
        <v>1</v>
      </c>
      <c r="DQ1754">
        <v>245000</v>
      </c>
      <c r="DR1754">
        <v>245000</v>
      </c>
      <c r="DS1754">
        <v>240000</v>
      </c>
      <c r="DT1754" t="str">
        <f>IF(DO1754&gt;0,DO1754,"800000000"&amp;ROW(DS1754))</f>
        <v>8000000001754</v>
      </c>
      <c r="DU1754" t="str">
        <f>DL1754</f>
        <v>MINYAK LETIZIA 250ML</v>
      </c>
      <c r="DV1754" t="s">
        <v>4301</v>
      </c>
      <c r="DW1754" t="s">
        <v>4301</v>
      </c>
      <c r="DX1754" s="4" t="str" cm="1">
        <f t="array" aca="1" ref="DX1754" ca="1">LEFT(DM1754,MATCH(FALSE,ISNUMBER(MID(DM1754,ROW(INDIRECT("1:"&amp;LEN(DM1754)+1)), 1) *1),0) -1)</f>
        <v>48</v>
      </c>
      <c r="DY1754" s="1"/>
      <c r="EA1754" s="21"/>
      <c r="EC1754" s="5"/>
      <c r="EF1754" s="1"/>
      <c r="EH1754" s="1"/>
      <c r="EI1754" s="1"/>
      <c r="EL1754" s="5"/>
      <c r="EM1754" s="22"/>
      <c r="EN1754">
        <v>0</v>
      </c>
      <c r="EO1754" s="1" t="s">
        <v>5103</v>
      </c>
    </row>
    <row r="1756" spans="1:145">
      <c r="A1756" s="4" t="str">
        <f t="shared" si="3163"/>
        <v/>
      </c>
      <c r="B1756" s="4" t="str">
        <f t="shared" si="3164"/>
        <v/>
      </c>
      <c r="C1756" s="4" t="str">
        <f t="shared" si="3165"/>
        <v>BKS</v>
      </c>
      <c r="D1756" s="4" t="str">
        <f t="shared" si="3166"/>
        <v/>
      </c>
      <c r="E1756" s="4" t="str">
        <f t="shared" si="3167"/>
        <v/>
      </c>
      <c r="F1756" s="4" t="str">
        <f t="shared" si="3168"/>
        <v/>
      </c>
      <c r="G1756" s="4" t="str">
        <f t="shared" si="3169"/>
        <v/>
      </c>
      <c r="H1756" s="4" t="str">
        <f t="shared" si="3170"/>
        <v/>
      </c>
      <c r="I1756" s="4" t="str">
        <f t="shared" si="3171"/>
        <v/>
      </c>
      <c r="J1756" s="4" t="str">
        <f t="shared" si="3172"/>
        <v/>
      </c>
      <c r="K1756" s="4" t="str">
        <f t="shared" si="3173"/>
        <v/>
      </c>
      <c r="L1756" s="4" t="str">
        <f t="shared" si="3174"/>
        <v/>
      </c>
      <c r="M1756" s="4" t="str">
        <f t="shared" si="3175"/>
        <v/>
      </c>
      <c r="N1756" s="4" t="str">
        <f t="shared" si="3176"/>
        <v/>
      </c>
      <c r="O1756" s="4" t="str">
        <f t="shared" si="3177"/>
        <v/>
      </c>
      <c r="P1756" s="4" t="str">
        <f t="shared" si="3178"/>
        <v/>
      </c>
      <c r="Q1756" s="4" t="str">
        <f t="shared" si="3179"/>
        <v/>
      </c>
      <c r="R1756" s="4" t="str">
        <f t="shared" si="3180"/>
        <v/>
      </c>
      <c r="S1756" s="4" t="str">
        <f t="shared" si="3181"/>
        <v/>
      </c>
      <c r="T1756" s="4" t="str">
        <f t="shared" si="3182"/>
        <v/>
      </c>
      <c r="U1756" s="4" t="str">
        <f t="shared" si="3183"/>
        <v/>
      </c>
      <c r="V1756" s="4" t="str">
        <f t="shared" si="3184"/>
        <v/>
      </c>
      <c r="W1756" s="4" t="str">
        <f t="shared" si="3185"/>
        <v/>
      </c>
      <c r="X1756" s="4" t="str">
        <f t="shared" si="3186"/>
        <v/>
      </c>
      <c r="Y1756" s="4">
        <f t="shared" si="3187"/>
        <v>3</v>
      </c>
      <c r="Z1756" s="4" t="str">
        <f t="shared" si="3188"/>
        <v>-</v>
      </c>
      <c r="AA1756" s="4" t="str">
        <f t="shared" si="3189"/>
        <v/>
      </c>
      <c r="AB1756" s="4" t="str">
        <f t="shared" si="3190"/>
        <v/>
      </c>
      <c r="AC1756" s="4" t="str">
        <f t="shared" si="3191"/>
        <v/>
      </c>
      <c r="AD1756" s="4" t="str">
        <f t="shared" si="3192"/>
        <v/>
      </c>
      <c r="AE1756" s="4" t="str">
        <f t="shared" si="3193"/>
        <v/>
      </c>
      <c r="AF1756" s="4">
        <f t="shared" si="3194"/>
        <v>4</v>
      </c>
      <c r="AG1756" s="4">
        <f t="shared" si="3195"/>
        <v>22</v>
      </c>
      <c r="AH1756" s="4">
        <f t="shared" si="3196"/>
        <v>18</v>
      </c>
      <c r="AI1756" s="4" t="str">
        <f t="shared" si="3197"/>
        <v>1BKS</v>
      </c>
      <c r="AJ1756" s="4" t="str">
        <f t="shared" si="3198"/>
        <v>-1BKS</v>
      </c>
      <c r="AK1756" s="4" t="str" cm="1">
        <f t="array" ref="AK1756">LEFT(AR1756,SUM(LEN(AR1756)-LEN(SUBSTITUTE(AR1756,{"0";"1";"2";"3";"4";"5";"6";"7";"8";"9"},""))))</f>
        <v>1</v>
      </c>
      <c r="AL1756" s="4">
        <f t="shared" si="3202"/>
        <v>13</v>
      </c>
      <c r="AM1756" s="4" t="b">
        <f>LEFT(AR1756,1)=AK1756</f>
        <v>1</v>
      </c>
      <c r="AN1756" s="4" t="str">
        <f t="shared" si="3209"/>
        <v>BKS</v>
      </c>
      <c r="AO1756" s="4" t="b">
        <f>IF((AQ1756=DL1756)=TRUE,TRUE,IF((DL1754=AQ1756)=TRUE,TRUE,FALSE))</f>
        <v>1</v>
      </c>
      <c r="AP1756" s="4" t="b">
        <f t="shared" si="3199"/>
        <v>0</v>
      </c>
      <c r="AQ1756" s="5" t="str">
        <f t="shared" si="3200"/>
        <v>MINYAK LETIZIA 2L</v>
      </c>
      <c r="AR1756" s="4" t="str">
        <f t="shared" si="3201"/>
        <v>1BKS</v>
      </c>
      <c r="AS1756" t="s">
        <v>2381</v>
      </c>
      <c r="AT1756" s="1" t="s">
        <v>2382</v>
      </c>
      <c r="AU1756" s="4" t="str">
        <f>IF(IF(IF(AQ1756=DL1756,10,0)+IF(NOT(AN1756=$AU$1)=TRUE,10,0)=
20,"XXXX",IF(IF((BC1756+1)=2,0,1)+IF(AN1756=$AU$1,1,0)=2,TRUE,""))
="",IF(IF(AQ1756=DL1754,10,0)+IF(NOT(AN1756=$AU$1)=TRUE,10,0)=
20,"XXXX",IF(IF((BC1756+1)=2,0,1)+IF(AN1756=$AU$1,1,0)=2,TRUE,
"")),IF(IF(AQ1756=DL1756,10,0)+IF(NOT(AN1756=$AU$1)=TRUE,10,0)=
20,"XXXX",IF(IF((BC1756+1)=2,0,1)+IF(AN1756=$AU$1,1,0)=2,TRUE,"")))</f>
        <v>XXXX</v>
      </c>
      <c r="AV1756">
        <v>37000</v>
      </c>
      <c r="AW1756">
        <v>37500</v>
      </c>
      <c r="AX1756">
        <v>36167</v>
      </c>
      <c r="AY1756" t="str">
        <f t="shared" si="3210"/>
        <v>8997209470111</v>
      </c>
      <c r="AZ1756" t="str">
        <f t="shared" si="3203"/>
        <v>MINYAK LETIZIA 2L</v>
      </c>
      <c r="BA1756" t="s">
        <v>4301</v>
      </c>
      <c r="BB1756" t="s">
        <v>4301</v>
      </c>
      <c r="BC1756" s="9" t="str" cm="1">
        <f t="array" aca="1" ref="BC1756" ca="1">LEFT(AR1756,MATCH(FALSE,ISNUMBER(MID(AR1756,ROW(INDIRECT("1:"&amp;LEN(AR1756)+1)), 1) *1),0) -1)</f>
        <v>1</v>
      </c>
      <c r="BD1756" s="1"/>
      <c r="BF1756" s="21"/>
      <c r="BK1756" s="1"/>
      <c r="BM1756" s="1"/>
      <c r="BN1756" s="1"/>
      <c r="BR1756" s="22"/>
      <c r="BS1756">
        <v>0</v>
      </c>
      <c r="BT1756" s="1" t="s">
        <v>5103</v>
      </c>
      <c r="BV1756" s="4" t="str">
        <f>IF(IFERROR(SEARCH($A$1,DN1756),0)&gt;0,$A$1,"")</f>
        <v/>
      </c>
      <c r="BW1756" s="4" t="str">
        <f>IF(IFERROR(SEARCH($B$1,DN1756),0)&gt;0,$B$1,"")</f>
        <v/>
      </c>
      <c r="BX1756" s="4" t="str">
        <f>IF(IFERROR(SEARCH($C$1,DN1756),0)&gt;0,$C$1,"")</f>
        <v>BKS</v>
      </c>
      <c r="BY1756" s="4" t="str">
        <f>IF(IFERROR(SEARCH($D$1,DN1756),0)&gt;0,$D$1,"")</f>
        <v/>
      </c>
      <c r="BZ1756" s="4" t="str">
        <f>IF(IFERROR(SEARCH($E$1,DN1756),0)&gt;0,$E$1,"")</f>
        <v/>
      </c>
      <c r="CA1756" s="4" t="str">
        <f>IF(IFERROR(SEARCH($F$1,DN1756),0)&gt;0,$F$1,"")</f>
        <v/>
      </c>
      <c r="CB1756" s="4" t="str">
        <f>IF(IFERROR(SEARCH($G$1,DN1756),0)&gt;0,$G$1,"")</f>
        <v/>
      </c>
      <c r="CC1756" s="4" t="str">
        <f>IF(IFERROR(SEARCH($H$1,DN1756),0)&gt;0,$H$1,"")</f>
        <v/>
      </c>
      <c r="CD1756" s="4" t="str">
        <f>IF(IFERROR(SEARCH($I$1,DN1756),0)&gt;0,$I$1,"")</f>
        <v/>
      </c>
      <c r="CE1756" s="4" t="str">
        <f>IF(IFERROR(SEARCH($J$1,DN1756),0)&gt;0,$J$1,"")</f>
        <v/>
      </c>
      <c r="CF1756" s="4" t="str">
        <f>IF(IFERROR(SEARCH($K$1,DN1756),0)&gt;0,$K$1,"")</f>
        <v/>
      </c>
      <c r="CG1756" s="4" t="str">
        <f>IF(IFERROR(SEARCH($L$1,DN1756),0)&gt;0,$L$1,"")</f>
        <v/>
      </c>
      <c r="CH1756" s="4" t="str">
        <f>IF(IFERROR(SEARCH($M$1,DN1756),0)&gt;0,$M$1,"")</f>
        <v/>
      </c>
      <c r="CI1756" s="4" t="str">
        <f>IF(IFERROR(SEARCH($N$1,DN1756),0)&gt;0,$N$1,"")</f>
        <v/>
      </c>
      <c r="CJ1756" s="4" t="str">
        <f>IF(IFERROR(SEARCH($O$1,DN1756),0)&gt;0,$O$1,"")</f>
        <v>DUS</v>
      </c>
      <c r="CK1756" s="4" t="str">
        <f>IF(IFERROR(SEARCH($P$1,DN1756),0)&gt;0,$P$1,"")</f>
        <v/>
      </c>
      <c r="CL1756" s="4" t="str">
        <f>IF(IFERROR(SEARCH($Q$1,DN1756),0)&gt;0,$Q$1,"")</f>
        <v/>
      </c>
      <c r="CM1756" s="4" t="str">
        <f>IF(IFERROR(SEARCH($R$1,DN1756),0)&gt;0,$R$1,"")</f>
        <v/>
      </c>
      <c r="CN1756" s="4" t="str">
        <f>IF(IFERROR(SEARCH($S$1,DN1756),0)&gt;0,$S$1,"")</f>
        <v/>
      </c>
      <c r="CO1756" s="4" t="str">
        <f>IF(IFERROR(SEARCH($T$1,DN1756),0)&gt;0,$T$1,"")</f>
        <v/>
      </c>
      <c r="CP1756" s="4" t="str">
        <f>IF(IFERROR(SEARCH($U$1,DN1756),0)&gt;0,$U$1,"")</f>
        <v/>
      </c>
      <c r="CQ1756" s="4" t="str">
        <f>IF(IFERROR(SEARCH($V$1,DN1756),0)&gt;0,$V$1,"")</f>
        <v/>
      </c>
      <c r="CR1756" s="4" t="str">
        <f>IF(IFERROR(SEARCH($W$1,DN1756),0)&gt;0,$W$1,"")</f>
        <v/>
      </c>
      <c r="CS1756" s="4" t="str">
        <f>IF(IFERROR(SEARCH($X$1,DN1756),0)&gt;0,$X$1,"")</f>
        <v/>
      </c>
      <c r="CT1756" s="4">
        <f>LEN(BW1756)+LEN(BX1756)+LEN(BY1756)+LEN(BZ1756)+LEN(CA1756)+LEN(CO1756)+LEN(CB1756)+LEN(CC1756)+LEN(CD1756)+LEN(CE1756)+LEN(CF1756)+LEN(CG1756)+LEN(CH1756)+LEN(CI1756)+LEN(CP1756)+LEN(CJ1756)+LEN(CK1756)+LEN(CQ1756)+LEN(BV1756)+LEN(CL1756)+LEN(CS1756)+LEN(CM1756)+LEN(CR1756)+LEN(CN1756)</f>
        <v>6</v>
      </c>
      <c r="CU1756" s="4" t="str">
        <f>IF(IFERROR(SEARCH($Z$1,DN1756),0)&gt;0,$Z$1,"")</f>
        <v>-</v>
      </c>
      <c r="CV1756" s="4" t="str">
        <f>IF(IFERROR(SEARCH($AA$1,DN1756),0)&gt;0,$AA$1,"")</f>
        <v>/</v>
      </c>
      <c r="CW1756" s="4" t="str">
        <f>IF(IFERROR(SEARCH($AB$1,DN1756),0)&gt;0,$AB$1,"")</f>
        <v/>
      </c>
      <c r="CX1756" s="4" t="str">
        <f>IF(IFERROR(SEARCH($AC$1,DN1756),0)&gt;0,$AC$1,"")</f>
        <v/>
      </c>
      <c r="CY1756" s="4" t="str">
        <f>IF(IFERROR(SEARCH($AD$1,DN1756),0)&gt;0,$AD$1,"")</f>
        <v/>
      </c>
      <c r="CZ1756" s="4" t="str">
        <f>IF(IFERROR(SEARCH($AE$1,DN1756),0)&gt;0,$AE$1,"")</f>
        <v/>
      </c>
      <c r="DA1756" s="4">
        <f>LEN(DM1756)</f>
        <v>8</v>
      </c>
      <c r="DB1756" s="4">
        <f>LEN(DN1756)</f>
        <v>26</v>
      </c>
      <c r="DC1756" s="4">
        <f>DB1756-DA1756</f>
        <v>18</v>
      </c>
      <c r="DD1756" s="4" t="str">
        <f>RIGHT(DN1756,4)</f>
        <v>/DUS</v>
      </c>
      <c r="DE1756" s="4" t="str">
        <f>RIGHT(DN1756,5)</f>
        <v>S/DUS</v>
      </c>
      <c r="DF1756" s="4" t="str" cm="1">
        <f t="array" ref="DF1756">LEFT(DM1756,SUM(LEN(DM1756)-LEN(SUBSTITUTE(DM1756,{"0";"1";"2";"3";"4";"5";"6";"7";"8";"9"},""))))</f>
        <v>6</v>
      </c>
      <c r="DG1756" s="4">
        <f>LEN(DT1756)</f>
        <v>13</v>
      </c>
      <c r="DH1756" s="4" t="b">
        <f>LEFT(DM1756,1)=DF1756</f>
        <v>1</v>
      </c>
      <c r="DI1756" s="4" t="str">
        <f>RIGHT(DD1756,3)</f>
        <v>DUS</v>
      </c>
      <c r="DJ1756" s="4" t="b">
        <f>IF((DL1756=AQ1758)=TRUE,TRUE,IF((AQ1756=DL1756)=TRUE,TRUE,FALSE))</f>
        <v>1</v>
      </c>
      <c r="DK1756" s="4" t="b">
        <f>LEFT(DN1756,2)=LEFT(DO1756,2)</f>
        <v>0</v>
      </c>
      <c r="DL1756" s="5" t="str">
        <f>LEFT(DN1756,(DC1756-1))</f>
        <v>MINYAK LETIZIA 2L</v>
      </c>
      <c r="DM1756" s="4" t="str">
        <f>IFERROR(RIGHT(DN1756,LEN(DN1756)-FIND("-",DN1756)),1)</f>
        <v>6BKS/DUS</v>
      </c>
      <c r="DN1756" t="s">
        <v>2383</v>
      </c>
      <c r="DO1756" s="1"/>
      <c r="DP1756" s="4" t="b">
        <f ca="1">IF(IF(IF(DL1756=AQ1758,10,0)+IF(NOT(DI1756=$AU$1)=TRUE,10,0)=
20,"XXXX",IF(IF((DX1756+1)=2,0,1)+IF(DI1756=$AU$1,1,0)=2,TRUE,""))
="",IF(IF(DL1756=AQ1756,10,0)+IF(NOT(DI1756=$AU$1)=TRUE,10,0)=
20,"XXXX",IF(IF((DX1756+1)=2,0,1)+IF(DI1756=$AU$1,1,0)=2,TRUE,
"")),IF(IF(DL1756=AQ1758,10,0)+IF(NOT(DI1756=$AU$1)=TRUE,10,0)=
20,"XXXX",IF(IF((DX1756+1)=2,0,1)+IF(DI1756=$AU$1,1,0)=2,TRUE,"")))</f>
        <v>1</v>
      </c>
      <c r="DQ1756">
        <v>222000</v>
      </c>
      <c r="DR1756">
        <v>222000</v>
      </c>
      <c r="DS1756">
        <v>217000</v>
      </c>
      <c r="DT1756" t="str">
        <f>IF(DO1756&gt;0,DO1756,"800000000"&amp;ROW(DS1756))</f>
        <v>8000000001756</v>
      </c>
      <c r="DU1756" t="str">
        <f>DL1756</f>
        <v>MINYAK LETIZIA 2L</v>
      </c>
      <c r="DV1756" t="s">
        <v>4301</v>
      </c>
      <c r="DW1756" t="s">
        <v>4301</v>
      </c>
      <c r="DX1756" s="4" t="str" cm="1">
        <f t="array" aca="1" ref="DX1756" ca="1">LEFT(DM1756,MATCH(FALSE,ISNUMBER(MID(DM1756,ROW(INDIRECT("1:"&amp;LEN(DM1756)+1)), 1) *1),0) -1)</f>
        <v>6</v>
      </c>
      <c r="DY1756" s="1"/>
      <c r="EA1756" s="21"/>
      <c r="EC1756" s="5"/>
      <c r="EF1756" s="1"/>
      <c r="EH1756" s="1"/>
      <c r="EI1756" s="1"/>
      <c r="EL1756" s="5"/>
      <c r="EM1756" s="22"/>
      <c r="EN1756">
        <v>0</v>
      </c>
      <c r="EO1756" s="1" t="s">
        <v>5103</v>
      </c>
    </row>
    <row r="1758" spans="1:145">
      <c r="A1758" s="4" t="str">
        <f t="shared" si="3163"/>
        <v/>
      </c>
      <c r="B1758" s="4" t="str">
        <f t="shared" si="3164"/>
        <v/>
      </c>
      <c r="C1758" s="4" t="str">
        <f t="shared" si="3165"/>
        <v>BKS</v>
      </c>
      <c r="D1758" s="4" t="str">
        <f t="shared" si="3166"/>
        <v/>
      </c>
      <c r="E1758" s="4" t="str">
        <f t="shared" si="3167"/>
        <v/>
      </c>
      <c r="F1758" s="4" t="str">
        <f t="shared" si="3168"/>
        <v/>
      </c>
      <c r="G1758" s="4" t="str">
        <f t="shared" si="3169"/>
        <v/>
      </c>
      <c r="H1758" s="4" t="str">
        <f t="shared" si="3170"/>
        <v/>
      </c>
      <c r="I1758" s="4" t="str">
        <f t="shared" si="3171"/>
        <v/>
      </c>
      <c r="J1758" s="4" t="str">
        <f t="shared" si="3172"/>
        <v/>
      </c>
      <c r="K1758" s="4" t="str">
        <f t="shared" si="3173"/>
        <v/>
      </c>
      <c r="L1758" s="4" t="str">
        <f t="shared" si="3174"/>
        <v/>
      </c>
      <c r="M1758" s="4" t="str">
        <f t="shared" si="3175"/>
        <v/>
      </c>
      <c r="N1758" s="4" t="str">
        <f t="shared" si="3176"/>
        <v/>
      </c>
      <c r="O1758" s="4" t="str">
        <f t="shared" si="3177"/>
        <v/>
      </c>
      <c r="P1758" s="4" t="str">
        <f t="shared" si="3178"/>
        <v/>
      </c>
      <c r="Q1758" s="4" t="str">
        <f t="shared" si="3179"/>
        <v/>
      </c>
      <c r="R1758" s="4" t="str">
        <f t="shared" si="3180"/>
        <v/>
      </c>
      <c r="S1758" s="4" t="str">
        <f t="shared" si="3181"/>
        <v/>
      </c>
      <c r="T1758" s="4" t="str">
        <f t="shared" si="3182"/>
        <v/>
      </c>
      <c r="U1758" s="4" t="str">
        <f t="shared" si="3183"/>
        <v/>
      </c>
      <c r="V1758" s="4" t="str">
        <f t="shared" si="3184"/>
        <v/>
      </c>
      <c r="W1758" s="4" t="str">
        <f t="shared" si="3185"/>
        <v/>
      </c>
      <c r="X1758" s="4" t="str">
        <f t="shared" si="3186"/>
        <v/>
      </c>
      <c r="Y1758" s="4">
        <f t="shared" si="3187"/>
        <v>3</v>
      </c>
      <c r="Z1758" s="4" t="str">
        <f t="shared" si="3188"/>
        <v>-</v>
      </c>
      <c r="AA1758" s="4" t="str">
        <f t="shared" si="3189"/>
        <v/>
      </c>
      <c r="AB1758" s="4" t="str">
        <f t="shared" si="3190"/>
        <v/>
      </c>
      <c r="AC1758" s="4" t="str">
        <f t="shared" si="3191"/>
        <v/>
      </c>
      <c r="AD1758" s="4" t="str">
        <f t="shared" si="3192"/>
        <v/>
      </c>
      <c r="AE1758" s="4" t="str">
        <f t="shared" si="3193"/>
        <v/>
      </c>
      <c r="AF1758" s="4">
        <f t="shared" si="3194"/>
        <v>4</v>
      </c>
      <c r="AG1758" s="4">
        <f t="shared" si="3195"/>
        <v>25</v>
      </c>
      <c r="AH1758" s="4">
        <f t="shared" si="3196"/>
        <v>21</v>
      </c>
      <c r="AI1758" s="4" t="str">
        <f t="shared" si="3197"/>
        <v>1BKS</v>
      </c>
      <c r="AJ1758" s="4" t="str">
        <f t="shared" si="3198"/>
        <v>-1BKS</v>
      </c>
      <c r="AK1758" s="4" t="str" cm="1">
        <f t="array" ref="AK1758">LEFT(AR1758,SUM(LEN(AR1758)-LEN(SUBSTITUTE(AR1758,{"0";"1";"2";"3";"4";"5";"6";"7";"8";"9"},""))))</f>
        <v>1</v>
      </c>
      <c r="AL1758" s="4">
        <f t="shared" si="3202"/>
        <v>13</v>
      </c>
      <c r="AM1758" s="4" t="b">
        <f>LEFT(AR1758,1)=AK1758</f>
        <v>1</v>
      </c>
      <c r="AN1758" s="4" t="str">
        <f t="shared" si="3209"/>
        <v>BKS</v>
      </c>
      <c r="AO1758" s="4" t="b">
        <f>IF((AQ1758=DL1758)=TRUE,TRUE,IF((DL1756=AQ1758)=TRUE,TRUE,FALSE))</f>
        <v>1</v>
      </c>
      <c r="AP1758" s="4" t="b">
        <f t="shared" si="3199"/>
        <v>0</v>
      </c>
      <c r="AQ1758" s="5" t="str">
        <f t="shared" si="3200"/>
        <v>MINYAK LETIZIA 500ML</v>
      </c>
      <c r="AR1758" s="4" t="str">
        <f t="shared" si="3201"/>
        <v>1BKS</v>
      </c>
      <c r="AS1758" t="s">
        <v>2384</v>
      </c>
      <c r="AT1758" s="1" t="s">
        <v>2385</v>
      </c>
      <c r="AU1758" s="4" t="str">
        <f>IF(IF(IF(AQ1758=DL1758,10,0)+IF(NOT(AN1758=$AU$1)=TRUE,10,0)=
20,"XXXX",IF(IF((BC1758+1)=2,0,1)+IF(AN1758=$AU$1,1,0)=2,TRUE,""))
="",IF(IF(AQ1758=DL1756,10,0)+IF(NOT(AN1758=$AU$1)=TRUE,10,0)=
20,"XXXX",IF(IF((BC1758+1)=2,0,1)+IF(AN1758=$AU$1,1,0)=2,TRUE,
"")),IF(IF(AQ1758=DL1758,10,0)+IF(NOT(AN1758=$AU$1)=TRUE,10,0)=
20,"XXXX",IF(IF((BC1758+1)=2,0,1)+IF(AN1758=$AU$1,1,0)=2,TRUE,"")))</f>
        <v>XXXX</v>
      </c>
      <c r="AV1758">
        <v>12500</v>
      </c>
      <c r="AW1758">
        <v>12500</v>
      </c>
      <c r="AX1758">
        <v>11750</v>
      </c>
      <c r="AY1758" t="str">
        <f t="shared" si="3210"/>
        <v>8997209470029</v>
      </c>
      <c r="AZ1758" t="str">
        <f t="shared" si="3203"/>
        <v>MINYAK LETIZIA 500ML</v>
      </c>
      <c r="BA1758" t="s">
        <v>4301</v>
      </c>
      <c r="BB1758" t="s">
        <v>4301</v>
      </c>
      <c r="BC1758" s="9" t="str" cm="1">
        <f t="array" aca="1" ref="BC1758" ca="1">LEFT(AR1758,MATCH(FALSE,ISNUMBER(MID(AR1758,ROW(INDIRECT("1:"&amp;LEN(AR1758)+1)), 1) *1),0) -1)</f>
        <v>1</v>
      </c>
      <c r="BD1758" s="1"/>
      <c r="BF1758" s="21"/>
      <c r="BK1758" s="1"/>
      <c r="BM1758" s="1"/>
      <c r="BN1758" s="1"/>
      <c r="BR1758" s="22"/>
      <c r="BS1758">
        <v>0</v>
      </c>
      <c r="BT1758" s="1" t="s">
        <v>5103</v>
      </c>
      <c r="BV1758" s="4" t="str">
        <f>IF(IFERROR(SEARCH($A$1,DN1758),0)&gt;0,$A$1,"")</f>
        <v/>
      </c>
      <c r="BW1758" s="4" t="str">
        <f>IF(IFERROR(SEARCH($B$1,DN1758),0)&gt;0,$B$1,"")</f>
        <v/>
      </c>
      <c r="BX1758" s="4" t="str">
        <f>IF(IFERROR(SEARCH($C$1,DN1758),0)&gt;0,$C$1,"")</f>
        <v>BKS</v>
      </c>
      <c r="BY1758" s="4" t="str">
        <f>IF(IFERROR(SEARCH($D$1,DN1758),0)&gt;0,$D$1,"")</f>
        <v/>
      </c>
      <c r="BZ1758" s="4" t="str">
        <f>IF(IFERROR(SEARCH($E$1,DN1758),0)&gt;0,$E$1,"")</f>
        <v/>
      </c>
      <c r="CA1758" s="4" t="str">
        <f>IF(IFERROR(SEARCH($F$1,DN1758),0)&gt;0,$F$1,"")</f>
        <v/>
      </c>
      <c r="CB1758" s="4" t="str">
        <f>IF(IFERROR(SEARCH($G$1,DN1758),0)&gt;0,$G$1,"")</f>
        <v/>
      </c>
      <c r="CC1758" s="4" t="str">
        <f>IF(IFERROR(SEARCH($H$1,DN1758),0)&gt;0,$H$1,"")</f>
        <v/>
      </c>
      <c r="CD1758" s="4" t="str">
        <f>IF(IFERROR(SEARCH($I$1,DN1758),0)&gt;0,$I$1,"")</f>
        <v/>
      </c>
      <c r="CE1758" s="4" t="str">
        <f>IF(IFERROR(SEARCH($J$1,DN1758),0)&gt;0,$J$1,"")</f>
        <v/>
      </c>
      <c r="CF1758" s="4" t="str">
        <f>IF(IFERROR(SEARCH($K$1,DN1758),0)&gt;0,$K$1,"")</f>
        <v/>
      </c>
      <c r="CG1758" s="4" t="str">
        <f>IF(IFERROR(SEARCH($L$1,DN1758),0)&gt;0,$L$1,"")</f>
        <v/>
      </c>
      <c r="CH1758" s="4" t="str">
        <f>IF(IFERROR(SEARCH($M$1,DN1758),0)&gt;0,$M$1,"")</f>
        <v/>
      </c>
      <c r="CI1758" s="4" t="str">
        <f>IF(IFERROR(SEARCH($N$1,DN1758),0)&gt;0,$N$1,"")</f>
        <v/>
      </c>
      <c r="CJ1758" s="4" t="str">
        <f>IF(IFERROR(SEARCH($O$1,DN1758),0)&gt;0,$O$1,"")</f>
        <v>DUS</v>
      </c>
      <c r="CK1758" s="4" t="str">
        <f>IF(IFERROR(SEARCH($P$1,DN1758),0)&gt;0,$P$1,"")</f>
        <v/>
      </c>
      <c r="CL1758" s="4" t="str">
        <f>IF(IFERROR(SEARCH($Q$1,DN1758),0)&gt;0,$Q$1,"")</f>
        <v/>
      </c>
      <c r="CM1758" s="4" t="str">
        <f>IF(IFERROR(SEARCH($R$1,DN1758),0)&gt;0,$R$1,"")</f>
        <v/>
      </c>
      <c r="CN1758" s="4" t="str">
        <f>IF(IFERROR(SEARCH($S$1,DN1758),0)&gt;0,$S$1,"")</f>
        <v/>
      </c>
      <c r="CO1758" s="4" t="str">
        <f>IF(IFERROR(SEARCH($T$1,DN1758),0)&gt;0,$T$1,"")</f>
        <v/>
      </c>
      <c r="CP1758" s="4" t="str">
        <f>IF(IFERROR(SEARCH($U$1,DN1758),0)&gt;0,$U$1,"")</f>
        <v/>
      </c>
      <c r="CQ1758" s="4" t="str">
        <f>IF(IFERROR(SEARCH($V$1,DN1758),0)&gt;0,$V$1,"")</f>
        <v/>
      </c>
      <c r="CR1758" s="4" t="str">
        <f>IF(IFERROR(SEARCH($W$1,DN1758),0)&gt;0,$W$1,"")</f>
        <v/>
      </c>
      <c r="CS1758" s="4" t="str">
        <f>IF(IFERROR(SEARCH($X$1,DN1758),0)&gt;0,$X$1,"")</f>
        <v/>
      </c>
      <c r="CT1758" s="4">
        <f>LEN(BW1758)+LEN(BX1758)+LEN(BY1758)+LEN(BZ1758)+LEN(CA1758)+LEN(CO1758)+LEN(CB1758)+LEN(CC1758)+LEN(CD1758)+LEN(CE1758)+LEN(CF1758)+LEN(CG1758)+LEN(CH1758)+LEN(CI1758)+LEN(CP1758)+LEN(CJ1758)+LEN(CK1758)+LEN(CQ1758)+LEN(BV1758)+LEN(CL1758)+LEN(CS1758)+LEN(CM1758)+LEN(CR1758)+LEN(CN1758)</f>
        <v>6</v>
      </c>
      <c r="CU1758" s="4" t="str">
        <f>IF(IFERROR(SEARCH($Z$1,DN1758),0)&gt;0,$Z$1,"")</f>
        <v>-</v>
      </c>
      <c r="CV1758" s="4" t="str">
        <f>IF(IFERROR(SEARCH($AA$1,DN1758),0)&gt;0,$AA$1,"")</f>
        <v>/</v>
      </c>
      <c r="CW1758" s="4" t="str">
        <f>IF(IFERROR(SEARCH($AB$1,DN1758),0)&gt;0,$AB$1,"")</f>
        <v/>
      </c>
      <c r="CX1758" s="4" t="str">
        <f>IF(IFERROR(SEARCH($AC$1,DN1758),0)&gt;0,$AC$1,"")</f>
        <v/>
      </c>
      <c r="CY1758" s="4" t="str">
        <f>IF(IFERROR(SEARCH($AD$1,DN1758),0)&gt;0,$AD$1,"")</f>
        <v/>
      </c>
      <c r="CZ1758" s="4" t="str">
        <f>IF(IFERROR(SEARCH($AE$1,DN1758),0)&gt;0,$AE$1,"")</f>
        <v/>
      </c>
      <c r="DA1758" s="4">
        <f>LEN(DM1758)</f>
        <v>9</v>
      </c>
      <c r="DB1758" s="4">
        <f>LEN(DN1758)</f>
        <v>30</v>
      </c>
      <c r="DC1758" s="4">
        <f>DB1758-DA1758</f>
        <v>21</v>
      </c>
      <c r="DD1758" s="4" t="str">
        <f>RIGHT(DN1758,4)</f>
        <v>/DUS</v>
      </c>
      <c r="DE1758" s="4" t="str">
        <f>RIGHT(DN1758,5)</f>
        <v>S/DUS</v>
      </c>
      <c r="DF1758" s="4" t="str" cm="1">
        <f t="array" ref="DF1758">LEFT(DM1758,SUM(LEN(DM1758)-LEN(SUBSTITUTE(DM1758,{"0";"1";"2";"3";"4";"5";"6";"7";"8";"9"},""))))</f>
        <v>24</v>
      </c>
      <c r="DG1758" s="4">
        <f>LEN(DT1758)</f>
        <v>13</v>
      </c>
      <c r="DH1758" s="4" t="b">
        <f>LEFT(DM1758,2)=DF1758</f>
        <v>1</v>
      </c>
      <c r="DI1758" s="4" t="str">
        <f>RIGHT(DD1758,3)</f>
        <v>DUS</v>
      </c>
      <c r="DJ1758" s="4" t="b">
        <f>IF((DL1758=AQ1760)=TRUE,TRUE,IF((AQ1758=DL1758)=TRUE,TRUE,FALSE))</f>
        <v>1</v>
      </c>
      <c r="DK1758" s="4" t="b">
        <f>LEFT(DN1758,2)=LEFT(DO1758,2)</f>
        <v>0</v>
      </c>
      <c r="DL1758" s="5" t="str">
        <f>LEFT(DN1758,(DC1758-1))</f>
        <v>MINYAK LETIZIA 500ML</v>
      </c>
      <c r="DM1758" s="4" t="str">
        <f>IFERROR(RIGHT(DN1758,LEN(DN1758)-FIND("-",DN1758)),1)</f>
        <v>24BKS/DUS</v>
      </c>
      <c r="DN1758" t="s">
        <v>5011</v>
      </c>
      <c r="DO1758" s="1"/>
      <c r="DP1758" s="4" t="b">
        <f ca="1">IF(IF(IF(DL1758=AQ1760,10,0)+IF(NOT(DI1758=$AU$1)=TRUE,10,0)=
20,"XXXX",IF(IF((DX1758+1)=2,0,1)+IF(DI1758=$AU$1,1,0)=2,TRUE,""))
="",IF(IF(DL1758=AQ1758,10,0)+IF(NOT(DI1758=$AU$1)=TRUE,10,0)=
20,"XXXX",IF(IF((DX1758+1)=2,0,1)+IF(DI1758=$AU$1,1,0)=2,TRUE,
"")),IF(IF(DL1758=AQ1760,10,0)+IF(NOT(DI1758=$AU$1)=TRUE,10,0)=
20,"XXXX",IF(IF((DX1758+1)=2,0,1)+IF(DI1758=$AU$1,1,0)=2,TRUE,"")))</f>
        <v>1</v>
      </c>
      <c r="DQ1758">
        <v>287000</v>
      </c>
      <c r="DR1758">
        <v>287000</v>
      </c>
      <c r="DS1758">
        <v>282000</v>
      </c>
      <c r="DT1758" t="str">
        <f>IF(DO1758&gt;0,DO1758,"800000000"&amp;ROW(DS1758))</f>
        <v>8000000001758</v>
      </c>
      <c r="DU1758" t="str">
        <f>DL1758</f>
        <v>MINYAK LETIZIA 500ML</v>
      </c>
      <c r="DV1758" t="s">
        <v>4301</v>
      </c>
      <c r="DW1758" t="s">
        <v>4301</v>
      </c>
      <c r="DX1758" s="4" t="str" cm="1">
        <f t="array" aca="1" ref="DX1758" ca="1">LEFT(DM1758,MATCH(FALSE,ISNUMBER(MID(DM1758,ROW(INDIRECT("1:"&amp;LEN(DM1758)+1)), 1) *1),0) -1)</f>
        <v>24</v>
      </c>
      <c r="DY1758" s="1"/>
      <c r="EA1758" s="21"/>
      <c r="EC1758" s="5"/>
      <c r="EF1758" s="1"/>
      <c r="EH1758" s="1"/>
      <c r="EI1758" s="1"/>
      <c r="EL1758" s="5"/>
      <c r="EM1758" s="22"/>
      <c r="EN1758">
        <v>0</v>
      </c>
      <c r="EO1758" s="1" t="s">
        <v>5103</v>
      </c>
    </row>
    <row r="1760" spans="1:145">
      <c r="A1760" s="4" t="str">
        <f t="shared" si="3163"/>
        <v/>
      </c>
      <c r="B1760" s="4" t="str">
        <f t="shared" si="3164"/>
        <v/>
      </c>
      <c r="C1760" s="4" t="str">
        <f t="shared" si="3165"/>
        <v>BKS</v>
      </c>
      <c r="D1760" s="4" t="str">
        <f t="shared" si="3166"/>
        <v/>
      </c>
      <c r="E1760" s="4" t="str">
        <f t="shared" si="3167"/>
        <v/>
      </c>
      <c r="F1760" s="4" t="str">
        <f t="shared" si="3168"/>
        <v/>
      </c>
      <c r="G1760" s="4" t="str">
        <f t="shared" si="3169"/>
        <v/>
      </c>
      <c r="H1760" s="4" t="str">
        <f t="shared" si="3170"/>
        <v/>
      </c>
      <c r="I1760" s="4" t="str">
        <f t="shared" si="3171"/>
        <v/>
      </c>
      <c r="J1760" s="4" t="str">
        <f t="shared" si="3172"/>
        <v/>
      </c>
      <c r="K1760" s="4" t="str">
        <f t="shared" si="3173"/>
        <v/>
      </c>
      <c r="L1760" s="4" t="str">
        <f t="shared" si="3174"/>
        <v/>
      </c>
      <c r="M1760" s="4" t="str">
        <f t="shared" si="3175"/>
        <v/>
      </c>
      <c r="N1760" s="4" t="str">
        <f t="shared" si="3176"/>
        <v/>
      </c>
      <c r="O1760" s="4" t="str">
        <f t="shared" si="3177"/>
        <v/>
      </c>
      <c r="P1760" s="4" t="str">
        <f t="shared" si="3178"/>
        <v/>
      </c>
      <c r="Q1760" s="4" t="str">
        <f t="shared" si="3179"/>
        <v/>
      </c>
      <c r="R1760" s="4" t="str">
        <f t="shared" si="3180"/>
        <v/>
      </c>
      <c r="S1760" s="4" t="str">
        <f t="shared" si="3181"/>
        <v/>
      </c>
      <c r="T1760" s="4" t="str">
        <f t="shared" si="3182"/>
        <v/>
      </c>
      <c r="U1760" s="4" t="str">
        <f t="shared" si="3183"/>
        <v/>
      </c>
      <c r="V1760" s="4" t="str">
        <f t="shared" si="3184"/>
        <v/>
      </c>
      <c r="W1760" s="4" t="str">
        <f t="shared" si="3185"/>
        <v/>
      </c>
      <c r="X1760" s="4" t="str">
        <f t="shared" si="3186"/>
        <v/>
      </c>
      <c r="Y1760" s="4">
        <f t="shared" si="3187"/>
        <v>3</v>
      </c>
      <c r="Z1760" s="4" t="str">
        <f t="shared" si="3188"/>
        <v>-</v>
      </c>
      <c r="AA1760" s="4" t="str">
        <f t="shared" si="3189"/>
        <v/>
      </c>
      <c r="AB1760" s="4" t="str">
        <f t="shared" si="3190"/>
        <v/>
      </c>
      <c r="AC1760" s="4" t="str">
        <f t="shared" si="3191"/>
        <v/>
      </c>
      <c r="AD1760" s="4" t="str">
        <f t="shared" si="3192"/>
        <v/>
      </c>
      <c r="AE1760" s="4" t="str">
        <f t="shared" si="3193"/>
        <v/>
      </c>
      <c r="AF1760" s="4">
        <f t="shared" si="3194"/>
        <v>4</v>
      </c>
      <c r="AG1760" s="4">
        <f t="shared" si="3195"/>
        <v>24</v>
      </c>
      <c r="AH1760" s="4">
        <f t="shared" si="3196"/>
        <v>20</v>
      </c>
      <c r="AI1760" s="4" t="str">
        <f t="shared" si="3197"/>
        <v>1BKS</v>
      </c>
      <c r="AJ1760" s="4" t="str">
        <f t="shared" si="3198"/>
        <v>-1BKS</v>
      </c>
      <c r="AK1760" s="4" t="str" cm="1">
        <f t="array" ref="AK1760">LEFT(AR1760,SUM(LEN(AR1760)-LEN(SUBSTITUTE(AR1760,{"0";"1";"2";"3";"4";"5";"6";"7";"8";"9"},""))))</f>
        <v>1</v>
      </c>
      <c r="AL1760" s="4">
        <f t="shared" si="3202"/>
        <v>13</v>
      </c>
      <c r="AM1760" s="4" t="b">
        <f>LEFT(AR1760,1)=AK1760</f>
        <v>1</v>
      </c>
      <c r="AN1760" s="4" t="str">
        <f t="shared" si="3209"/>
        <v>BKS</v>
      </c>
      <c r="AO1760" s="4" t="b">
        <f>IF((AQ1760=DL1760)=TRUE,TRUE,IF((DL1758=AQ1760)=TRUE,TRUE,FALSE))</f>
        <v>1</v>
      </c>
      <c r="AP1760" s="4" t="b">
        <f t="shared" si="3199"/>
        <v>0</v>
      </c>
      <c r="AQ1760" s="5" t="str">
        <f t="shared" si="3200"/>
        <v>MINYAK LINSEA 400ML</v>
      </c>
      <c r="AR1760" s="4" t="str">
        <f t="shared" si="3201"/>
        <v>1BKS</v>
      </c>
      <c r="AS1760" t="s">
        <v>2386</v>
      </c>
      <c r="AT1760" s="1" t="s">
        <v>2387</v>
      </c>
      <c r="AU1760" s="4" t="str">
        <f>IF(IF(IF(AQ1760=DL1760,10,0)+IF(NOT(AN1760=$AU$1)=TRUE,10,0)=
20,"XXXX",IF(IF((BC1760+1)=2,0,1)+IF(AN1760=$AU$1,1,0)=2,TRUE,""))
="",IF(IF(AQ1760=DL1758,10,0)+IF(NOT(AN1760=$AU$1)=TRUE,10,0)=
20,"XXXX",IF(IF((BC1760+1)=2,0,1)+IF(AN1760=$AU$1,1,0)=2,TRUE,
"")),IF(IF(AQ1760=DL1760,10,0)+IF(NOT(AN1760=$AU$1)=TRUE,10,0)=
20,"XXXX",IF(IF((BC1760+1)=2,0,1)+IF(AN1760=$AU$1,1,0)=2,TRUE,"")))</f>
        <v>XXXX</v>
      </c>
      <c r="AV1760">
        <v>10000</v>
      </c>
      <c r="AW1760">
        <v>10000</v>
      </c>
      <c r="AX1760">
        <v>9667</v>
      </c>
      <c r="AY1760" t="str">
        <f t="shared" si="3210"/>
        <v>8997209470715</v>
      </c>
      <c r="AZ1760" t="str">
        <f t="shared" si="3203"/>
        <v>MINYAK LINSEA 400ML</v>
      </c>
      <c r="BA1760" t="s">
        <v>4301</v>
      </c>
      <c r="BB1760" t="s">
        <v>4301</v>
      </c>
      <c r="BC1760" s="9" t="str" cm="1">
        <f t="array" aca="1" ref="BC1760" ca="1">LEFT(AR1760,MATCH(FALSE,ISNUMBER(MID(AR1760,ROW(INDIRECT("1:"&amp;LEN(AR1760)+1)), 1) *1),0) -1)</f>
        <v>1</v>
      </c>
      <c r="BD1760" s="1"/>
      <c r="BF1760" s="21"/>
      <c r="BK1760" s="1"/>
      <c r="BM1760" s="1"/>
      <c r="BN1760" s="1"/>
      <c r="BR1760" s="22"/>
      <c r="BS1760">
        <v>0</v>
      </c>
      <c r="BT1760" s="1" t="s">
        <v>5103</v>
      </c>
      <c r="BV1760" s="4" t="str">
        <f>IF(IFERROR(SEARCH($A$1,DN1760),0)&gt;0,$A$1,"")</f>
        <v/>
      </c>
      <c r="BW1760" s="4" t="str">
        <f>IF(IFERROR(SEARCH($B$1,DN1760),0)&gt;0,$B$1,"")</f>
        <v/>
      </c>
      <c r="BX1760" s="4" t="str">
        <f>IF(IFERROR(SEARCH($C$1,DN1760),0)&gt;0,$C$1,"")</f>
        <v>BKS</v>
      </c>
      <c r="BY1760" s="4" t="str">
        <f>IF(IFERROR(SEARCH($D$1,DN1760),0)&gt;0,$D$1,"")</f>
        <v/>
      </c>
      <c r="BZ1760" s="4" t="str">
        <f>IF(IFERROR(SEARCH($E$1,DN1760),0)&gt;0,$E$1,"")</f>
        <v/>
      </c>
      <c r="CA1760" s="4" t="str">
        <f>IF(IFERROR(SEARCH($F$1,DN1760),0)&gt;0,$F$1,"")</f>
        <v/>
      </c>
      <c r="CB1760" s="4" t="str">
        <f>IF(IFERROR(SEARCH($G$1,DN1760),0)&gt;0,$G$1,"")</f>
        <v/>
      </c>
      <c r="CC1760" s="4" t="str">
        <f>IF(IFERROR(SEARCH($H$1,DN1760),0)&gt;0,$H$1,"")</f>
        <v/>
      </c>
      <c r="CD1760" s="4" t="str">
        <f>IF(IFERROR(SEARCH($I$1,DN1760),0)&gt;0,$I$1,"")</f>
        <v/>
      </c>
      <c r="CE1760" s="4" t="str">
        <f>IF(IFERROR(SEARCH($J$1,DN1760),0)&gt;0,$J$1,"")</f>
        <v/>
      </c>
      <c r="CF1760" s="4" t="str">
        <f>IF(IFERROR(SEARCH($K$1,DN1760),0)&gt;0,$K$1,"")</f>
        <v/>
      </c>
      <c r="CG1760" s="4" t="str">
        <f>IF(IFERROR(SEARCH($L$1,DN1760),0)&gt;0,$L$1,"")</f>
        <v/>
      </c>
      <c r="CH1760" s="4" t="str">
        <f>IF(IFERROR(SEARCH($M$1,DN1760),0)&gt;0,$M$1,"")</f>
        <v/>
      </c>
      <c r="CI1760" s="4" t="str">
        <f>IF(IFERROR(SEARCH($N$1,DN1760),0)&gt;0,$N$1,"")</f>
        <v/>
      </c>
      <c r="CJ1760" s="4" t="str">
        <f>IF(IFERROR(SEARCH($O$1,DN1760),0)&gt;0,$O$1,"")</f>
        <v>DUS</v>
      </c>
      <c r="CK1760" s="4" t="str">
        <f>IF(IFERROR(SEARCH($P$1,DN1760),0)&gt;0,$P$1,"")</f>
        <v/>
      </c>
      <c r="CL1760" s="4" t="str">
        <f>IF(IFERROR(SEARCH($Q$1,DN1760),0)&gt;0,$Q$1,"")</f>
        <v/>
      </c>
      <c r="CM1760" s="4" t="str">
        <f>IF(IFERROR(SEARCH($R$1,DN1760),0)&gt;0,$R$1,"")</f>
        <v/>
      </c>
      <c r="CN1760" s="4" t="str">
        <f>IF(IFERROR(SEARCH($S$1,DN1760),0)&gt;0,$S$1,"")</f>
        <v/>
      </c>
      <c r="CO1760" s="4" t="str">
        <f>IF(IFERROR(SEARCH($T$1,DN1760),0)&gt;0,$T$1,"")</f>
        <v/>
      </c>
      <c r="CP1760" s="4" t="str">
        <f>IF(IFERROR(SEARCH($U$1,DN1760),0)&gt;0,$U$1,"")</f>
        <v/>
      </c>
      <c r="CQ1760" s="4" t="str">
        <f>IF(IFERROR(SEARCH($V$1,DN1760),0)&gt;0,$V$1,"")</f>
        <v/>
      </c>
      <c r="CR1760" s="4" t="str">
        <f>IF(IFERROR(SEARCH($W$1,DN1760),0)&gt;0,$W$1,"")</f>
        <v/>
      </c>
      <c r="CS1760" s="4" t="str">
        <f>IF(IFERROR(SEARCH($X$1,DN1760),0)&gt;0,$X$1,"")</f>
        <v/>
      </c>
      <c r="CT1760" s="4">
        <f>LEN(BW1760)+LEN(BX1760)+LEN(BY1760)+LEN(BZ1760)+LEN(CA1760)+LEN(CO1760)+LEN(CB1760)+LEN(CC1760)+LEN(CD1760)+LEN(CE1760)+LEN(CF1760)+LEN(CG1760)+LEN(CH1760)+LEN(CI1760)+LEN(CP1760)+LEN(CJ1760)+LEN(CK1760)+LEN(CQ1760)+LEN(BV1760)+LEN(CL1760)+LEN(CS1760)+LEN(CM1760)+LEN(CR1760)+LEN(CN1760)</f>
        <v>6</v>
      </c>
      <c r="CU1760" s="4" t="str">
        <f>IF(IFERROR(SEARCH($Z$1,DN1760),0)&gt;0,$Z$1,"")</f>
        <v>-</v>
      </c>
      <c r="CV1760" s="4" t="str">
        <f>IF(IFERROR(SEARCH($AA$1,DN1760),0)&gt;0,$AA$1,"")</f>
        <v>/</v>
      </c>
      <c r="CW1760" s="4" t="str">
        <f>IF(IFERROR(SEARCH($AB$1,DN1760),0)&gt;0,$AB$1,"")</f>
        <v/>
      </c>
      <c r="CX1760" s="4" t="str">
        <f>IF(IFERROR(SEARCH($AC$1,DN1760),0)&gt;0,$AC$1,"")</f>
        <v/>
      </c>
      <c r="CY1760" s="4" t="str">
        <f>IF(IFERROR(SEARCH($AD$1,DN1760),0)&gt;0,$AD$1,"")</f>
        <v/>
      </c>
      <c r="CZ1760" s="4" t="str">
        <f>IF(IFERROR(SEARCH($AE$1,DN1760),0)&gt;0,$AE$1,"")</f>
        <v/>
      </c>
      <c r="DA1760" s="4">
        <f>LEN(DM1760)</f>
        <v>9</v>
      </c>
      <c r="DB1760" s="4">
        <f>LEN(DN1760)</f>
        <v>29</v>
      </c>
      <c r="DC1760" s="4">
        <f>DB1760-DA1760</f>
        <v>20</v>
      </c>
      <c r="DD1760" s="4" t="str">
        <f>RIGHT(DN1760,4)</f>
        <v>/DUS</v>
      </c>
      <c r="DE1760" s="4" t="str">
        <f>RIGHT(DN1760,5)</f>
        <v>S/DUS</v>
      </c>
      <c r="DF1760" s="4" t="str" cm="1">
        <f t="array" ref="DF1760">LEFT(DM1760,SUM(LEN(DM1760)-LEN(SUBSTITUTE(DM1760,{"0";"1";"2";"3";"4";"5";"6";"7";"8";"9"},""))))</f>
        <v>24</v>
      </c>
      <c r="DG1760" s="4">
        <f>LEN(DT1760)</f>
        <v>13</v>
      </c>
      <c r="DH1760" s="4" t="b">
        <f>LEFT(DM1760,2)=DF1760</f>
        <v>1</v>
      </c>
      <c r="DI1760" s="4" t="str">
        <f>RIGHT(DD1760,3)</f>
        <v>DUS</v>
      </c>
      <c r="DJ1760" s="4" t="b">
        <f>IF((DL1760=AQ1762)=TRUE,TRUE,IF((AQ1760=DL1760)=TRUE,TRUE,FALSE))</f>
        <v>1</v>
      </c>
      <c r="DK1760" s="4" t="b">
        <f>LEFT(DN1760,2)=LEFT(DO1760,2)</f>
        <v>0</v>
      </c>
      <c r="DL1760" s="5" t="str">
        <f>LEFT(DN1760,(DC1760-1))</f>
        <v>MINYAK LINSEA 400ML</v>
      </c>
      <c r="DM1760" s="4" t="str">
        <f>IFERROR(RIGHT(DN1760,LEN(DN1760)-FIND("-",DN1760)),1)</f>
        <v>24BKS/DUS</v>
      </c>
      <c r="DN1760" t="s">
        <v>2388</v>
      </c>
      <c r="DO1760" s="1"/>
      <c r="DP1760" s="4" t="b">
        <f ca="1">IF(IF(IF(DL1760=AQ1762,10,0)+IF(NOT(DI1760=$AU$1)=TRUE,10,0)=
20,"XXXX",IF(IF((DX1760+1)=2,0,1)+IF(DI1760=$AU$1,1,0)=2,TRUE,""))
="",IF(IF(DL1760=AQ1760,10,0)+IF(NOT(DI1760=$AU$1)=TRUE,10,0)=
20,"XXXX",IF(IF((DX1760+1)=2,0,1)+IF(DI1760=$AU$1,1,0)=2,TRUE,
"")),IF(IF(DL1760=AQ1762,10,0)+IF(NOT(DI1760=$AU$1)=TRUE,10,0)=
20,"XXXX",IF(IF((DX1760+1)=2,0,1)+IF(DI1760=$AU$1,1,0)=2,TRUE,"")))</f>
        <v>1</v>
      </c>
      <c r="DQ1760">
        <v>237000</v>
      </c>
      <c r="DR1760">
        <v>237000</v>
      </c>
      <c r="DS1760">
        <v>232000</v>
      </c>
      <c r="DT1760" t="str">
        <f>IF(DO1760&gt;0,DO1760,"800000000"&amp;ROW(DS1760))</f>
        <v>8000000001760</v>
      </c>
      <c r="DU1760" t="str">
        <f>DL1760</f>
        <v>MINYAK LINSEA 400ML</v>
      </c>
      <c r="DV1760" t="s">
        <v>4301</v>
      </c>
      <c r="DW1760" t="s">
        <v>4301</v>
      </c>
      <c r="DX1760" s="4" t="str" cm="1">
        <f t="array" aca="1" ref="DX1760" ca="1">LEFT(DM1760,MATCH(FALSE,ISNUMBER(MID(DM1760,ROW(INDIRECT("1:"&amp;LEN(DM1760)+1)), 1) *1),0) -1)</f>
        <v>24</v>
      </c>
      <c r="DY1760" s="1"/>
      <c r="EA1760" s="21"/>
      <c r="EC1760" s="5"/>
      <c r="EF1760" s="1"/>
      <c r="EH1760" s="1"/>
      <c r="EI1760" s="1"/>
      <c r="EL1760" s="5"/>
      <c r="EM1760" s="22"/>
      <c r="EN1760">
        <v>0</v>
      </c>
      <c r="EO1760" s="1" t="s">
        <v>5103</v>
      </c>
    </row>
    <row r="1762" spans="1:145">
      <c r="A1762" s="4" t="str">
        <f t="shared" si="3163"/>
        <v/>
      </c>
      <c r="B1762" s="4" t="str">
        <f t="shared" si="3164"/>
        <v/>
      </c>
      <c r="C1762" s="4" t="str">
        <f t="shared" si="3165"/>
        <v/>
      </c>
      <c r="D1762" s="4" t="str">
        <f t="shared" si="3166"/>
        <v>BTL</v>
      </c>
      <c r="E1762" s="4" t="str">
        <f t="shared" si="3167"/>
        <v/>
      </c>
      <c r="F1762" s="4" t="str">
        <f t="shared" si="3168"/>
        <v/>
      </c>
      <c r="G1762" s="4" t="str">
        <f t="shared" si="3169"/>
        <v/>
      </c>
      <c r="H1762" s="4" t="str">
        <f t="shared" si="3170"/>
        <v/>
      </c>
      <c r="I1762" s="4" t="str">
        <f t="shared" si="3171"/>
        <v/>
      </c>
      <c r="J1762" s="4" t="str">
        <f t="shared" si="3172"/>
        <v/>
      </c>
      <c r="K1762" s="4" t="str">
        <f t="shared" si="3173"/>
        <v/>
      </c>
      <c r="L1762" s="4" t="str">
        <f t="shared" si="3174"/>
        <v/>
      </c>
      <c r="M1762" s="4" t="str">
        <f t="shared" si="3175"/>
        <v/>
      </c>
      <c r="N1762" s="4" t="str">
        <f t="shared" si="3176"/>
        <v/>
      </c>
      <c r="O1762" s="4" t="str">
        <f t="shared" si="3177"/>
        <v/>
      </c>
      <c r="P1762" s="4" t="str">
        <f t="shared" si="3178"/>
        <v/>
      </c>
      <c r="Q1762" s="4" t="str">
        <f t="shared" si="3179"/>
        <v/>
      </c>
      <c r="R1762" s="4" t="str">
        <f t="shared" si="3180"/>
        <v/>
      </c>
      <c r="S1762" s="4" t="str">
        <f t="shared" si="3181"/>
        <v/>
      </c>
      <c r="T1762" s="4" t="str">
        <f t="shared" si="3182"/>
        <v/>
      </c>
      <c r="U1762" s="4" t="str">
        <f t="shared" si="3183"/>
        <v/>
      </c>
      <c r="V1762" s="4" t="str">
        <f t="shared" si="3184"/>
        <v/>
      </c>
      <c r="W1762" s="4" t="str">
        <f t="shared" si="3185"/>
        <v/>
      </c>
      <c r="X1762" s="4" t="str">
        <f t="shared" si="3186"/>
        <v/>
      </c>
      <c r="Y1762" s="4">
        <f t="shared" si="3187"/>
        <v>3</v>
      </c>
      <c r="Z1762" s="4" t="str">
        <f t="shared" si="3188"/>
        <v>-</v>
      </c>
      <c r="AA1762" s="4" t="str">
        <f t="shared" si="3189"/>
        <v/>
      </c>
      <c r="AB1762" s="4" t="str">
        <f t="shared" si="3190"/>
        <v/>
      </c>
      <c r="AC1762" s="4" t="str">
        <f t="shared" si="3191"/>
        <v/>
      </c>
      <c r="AD1762" s="4" t="str">
        <f t="shared" si="3192"/>
        <v/>
      </c>
      <c r="AE1762" s="4" t="str">
        <f t="shared" si="3193"/>
        <v/>
      </c>
      <c r="AF1762" s="4">
        <f t="shared" si="3194"/>
        <v>4</v>
      </c>
      <c r="AG1762" s="4">
        <f t="shared" si="3195"/>
        <v>31</v>
      </c>
      <c r="AH1762" s="4">
        <f t="shared" si="3196"/>
        <v>27</v>
      </c>
      <c r="AI1762" s="4" t="str">
        <f t="shared" si="3197"/>
        <v>1BTL</v>
      </c>
      <c r="AJ1762" s="4" t="str">
        <f t="shared" si="3198"/>
        <v>-1BTL</v>
      </c>
      <c r="AK1762" s="4" t="str" cm="1">
        <f t="array" ref="AK1762">LEFT(AR1762,SUM(LEN(AR1762)-LEN(SUBSTITUTE(AR1762,{"0";"1";"2";"3";"4";"5";"6";"7";"8";"9"},""))))</f>
        <v>1</v>
      </c>
      <c r="AL1762" s="4">
        <f t="shared" si="3202"/>
        <v>13</v>
      </c>
      <c r="AM1762" s="4" t="b">
        <f>LEFT(AR1762,1)=AK1762</f>
        <v>1</v>
      </c>
      <c r="AN1762" s="4" t="str">
        <f t="shared" si="3209"/>
        <v>BTL</v>
      </c>
      <c r="AO1762" s="4" t="b">
        <f>IF((AQ1762=AQ1763)=TRUE,TRUE,IF((DL1760=AQ1762)=TRUE,TRUE,FALSE))</f>
        <v>0</v>
      </c>
      <c r="AP1762" s="4" t="b">
        <f t="shared" si="3199"/>
        <v>0</v>
      </c>
      <c r="AQ1762" s="5" t="str">
        <f t="shared" si="3200"/>
        <v>MINYAK PALMELO BOTOL 500ML</v>
      </c>
      <c r="AR1762" s="4" t="str">
        <f t="shared" si="3201"/>
        <v>1BTL</v>
      </c>
      <c r="AS1762" t="s">
        <v>4627</v>
      </c>
      <c r="AT1762" s="1" t="s">
        <v>2389</v>
      </c>
      <c r="AU1762" s="4" t="str">
        <f ca="1">IF(IF(IF(AQ1762=AQ1763,10,0)+IF(NOT(AN1762=$AU$1)=TRUE,10,0)=
20,"XXXX",IF(IF((BC1762+1)=2,0,1)+IF(AN1762=$AU$1,1,0)=2,TRUE,""))
="",IF(IF(AQ1762=DL1760,10,0)+IF(NOT(AN1762=$AU$1)=TRUE,10,0)=
20,"XXXX",IF(IF((BC1762+1)=2,0,1)+IF(AN1762=$AU$1,1,0)=2,TRUE,
"")),IF(IF(AQ1762=AQ1763,10,0)+IF(NOT(AN1762=$AU$1)=TRUE,10,0)=
20,"XXXX",IF(IF((BC1762+1)=2,0,1)+IF(AN1762=$AU$1,1,0)=2,TRUE,"")))</f>
        <v/>
      </c>
      <c r="AV1762">
        <v>9000</v>
      </c>
      <c r="AW1762">
        <v>9000</v>
      </c>
      <c r="AX1762">
        <v>7833</v>
      </c>
      <c r="AY1762" t="str">
        <f t="shared" si="3210"/>
        <v>8997220290071</v>
      </c>
      <c r="AZ1762" t="str">
        <f t="shared" si="3203"/>
        <v>MINYAK PALMELO BOTOL 500ML</v>
      </c>
      <c r="BA1762" t="s">
        <v>4301</v>
      </c>
      <c r="BB1762" t="s">
        <v>4301</v>
      </c>
      <c r="BC1762" s="9" t="str" cm="1">
        <f t="array" aca="1" ref="BC1762" ca="1">LEFT(AR1762,MATCH(FALSE,ISNUMBER(MID(AR1762,ROW(INDIRECT("1:"&amp;LEN(AR1762)+1)), 1) *1),0) -1)</f>
        <v>1</v>
      </c>
      <c r="BD1762" s="1"/>
      <c r="BF1762" s="21"/>
      <c r="BK1762" s="1"/>
      <c r="BM1762" s="1"/>
      <c r="BN1762" s="1"/>
      <c r="BR1762" s="22"/>
      <c r="BS1762">
        <v>0</v>
      </c>
      <c r="BT1762" s="1" t="s">
        <v>5103</v>
      </c>
    </row>
    <row r="1763" spans="1:145">
      <c r="A1763" s="4" t="str">
        <f t="shared" si="3163"/>
        <v/>
      </c>
      <c r="B1763" s="4" t="str">
        <f t="shared" si="3164"/>
        <v/>
      </c>
      <c r="C1763" s="4" t="str">
        <f t="shared" si="3165"/>
        <v/>
      </c>
      <c r="D1763" s="4" t="str">
        <f t="shared" si="3166"/>
        <v>BTL</v>
      </c>
      <c r="E1763" s="4" t="str">
        <f t="shared" si="3167"/>
        <v/>
      </c>
      <c r="F1763" s="4" t="str">
        <f t="shared" si="3168"/>
        <v/>
      </c>
      <c r="G1763" s="4" t="str">
        <f t="shared" si="3169"/>
        <v/>
      </c>
      <c r="H1763" s="4" t="str">
        <f t="shared" si="3170"/>
        <v/>
      </c>
      <c r="I1763" s="4" t="str">
        <f t="shared" si="3171"/>
        <v/>
      </c>
      <c r="J1763" s="4" t="str">
        <f t="shared" si="3172"/>
        <v/>
      </c>
      <c r="K1763" s="4" t="str">
        <f t="shared" si="3173"/>
        <v/>
      </c>
      <c r="L1763" s="4" t="str">
        <f t="shared" si="3174"/>
        <v/>
      </c>
      <c r="M1763" s="4" t="str">
        <f t="shared" si="3175"/>
        <v/>
      </c>
      <c r="N1763" s="4" t="str">
        <f t="shared" si="3176"/>
        <v/>
      </c>
      <c r="O1763" s="4" t="str">
        <f t="shared" si="3177"/>
        <v/>
      </c>
      <c r="P1763" s="4" t="str">
        <f t="shared" si="3178"/>
        <v/>
      </c>
      <c r="Q1763" s="4" t="str">
        <f t="shared" si="3179"/>
        <v/>
      </c>
      <c r="R1763" s="4" t="str">
        <f t="shared" si="3180"/>
        <v/>
      </c>
      <c r="S1763" s="4" t="str">
        <f t="shared" si="3181"/>
        <v/>
      </c>
      <c r="T1763" s="4" t="str">
        <f t="shared" si="3182"/>
        <v/>
      </c>
      <c r="U1763" s="4" t="str">
        <f t="shared" si="3183"/>
        <v/>
      </c>
      <c r="V1763" s="4" t="str">
        <f t="shared" si="3184"/>
        <v/>
      </c>
      <c r="W1763" s="4" t="str">
        <f t="shared" si="3185"/>
        <v/>
      </c>
      <c r="X1763" s="4" t="str">
        <f t="shared" si="3186"/>
        <v/>
      </c>
      <c r="Y1763" s="4">
        <f t="shared" si="3187"/>
        <v>3</v>
      </c>
      <c r="Z1763" s="4" t="str">
        <f t="shared" si="3188"/>
        <v>-</v>
      </c>
      <c r="AA1763" s="4" t="str">
        <f t="shared" si="3189"/>
        <v/>
      </c>
      <c r="AB1763" s="4" t="str">
        <f t="shared" si="3190"/>
        <v/>
      </c>
      <c r="AC1763" s="4" t="str">
        <f t="shared" si="3191"/>
        <v/>
      </c>
      <c r="AD1763" s="4" t="str">
        <f t="shared" si="3192"/>
        <v/>
      </c>
      <c r="AE1763" s="4" t="str">
        <f t="shared" si="3193"/>
        <v/>
      </c>
      <c r="AF1763" s="4">
        <f t="shared" si="3194"/>
        <v>4</v>
      </c>
      <c r="AG1763" s="4">
        <f t="shared" si="3195"/>
        <v>31</v>
      </c>
      <c r="AH1763" s="4">
        <f t="shared" si="3196"/>
        <v>27</v>
      </c>
      <c r="AI1763" s="4" t="str">
        <f t="shared" si="3197"/>
        <v>1BTL</v>
      </c>
      <c r="AJ1763" s="4" t="str">
        <f t="shared" si="3198"/>
        <v>-1BTL</v>
      </c>
      <c r="AK1763" s="4" t="str" cm="1">
        <f t="array" ref="AK1763">LEFT(AR1763,SUM(LEN(AR1763)-LEN(SUBSTITUTE(AR1763,{"0";"1";"2";"3";"4";"5";"6";"7";"8";"9"},""))))</f>
        <v>1</v>
      </c>
      <c r="AL1763" s="4">
        <f t="shared" si="3202"/>
        <v>13</v>
      </c>
      <c r="AM1763" s="4" t="b">
        <f>LEFT(AR1763,1)=AK1763</f>
        <v>1</v>
      </c>
      <c r="AN1763" s="4" t="str">
        <f t="shared" si="3209"/>
        <v>BTL</v>
      </c>
      <c r="AO1763" s="4" t="b">
        <f t="shared" si="3204"/>
        <v>0</v>
      </c>
      <c r="AP1763" s="4" t="b">
        <f t="shared" si="3199"/>
        <v>0</v>
      </c>
      <c r="AQ1763" s="5" t="str">
        <f t="shared" si="3200"/>
        <v>MINYAK PALMELO BOTOL 900ML</v>
      </c>
      <c r="AR1763" s="4" t="str">
        <f t="shared" si="3201"/>
        <v>1BTL</v>
      </c>
      <c r="AS1763" t="s">
        <v>4628</v>
      </c>
      <c r="AU1763" s="4" t="str">
        <f t="shared" ca="1" si="3208"/>
        <v/>
      </c>
      <c r="AV1763">
        <v>15500</v>
      </c>
      <c r="AW1763">
        <v>15500</v>
      </c>
      <c r="AX1763">
        <v>13800</v>
      </c>
      <c r="AY1763" t="str">
        <f t="shared" si="3210"/>
        <v>8000000001763</v>
      </c>
      <c r="AZ1763" t="str">
        <f t="shared" si="3203"/>
        <v>MINYAK PALMELO BOTOL 900ML</v>
      </c>
      <c r="BA1763" t="s">
        <v>4301</v>
      </c>
      <c r="BB1763" t="s">
        <v>4301</v>
      </c>
      <c r="BC1763" s="9" t="str" cm="1">
        <f t="array" aca="1" ref="BC1763" ca="1">LEFT(AR1763,MATCH(FALSE,ISNUMBER(MID(AR1763,ROW(INDIRECT("1:"&amp;LEN(AR1763)+1)), 1) *1),0) -1)</f>
        <v>1</v>
      </c>
      <c r="BD1763" s="1"/>
      <c r="BF1763" s="21"/>
      <c r="BK1763" s="1"/>
      <c r="BM1763" s="1"/>
      <c r="BN1763" s="1"/>
      <c r="BR1763" s="22"/>
      <c r="BS1763">
        <v>0</v>
      </c>
      <c r="BT1763" s="1" t="s">
        <v>5103</v>
      </c>
    </row>
    <row r="1764" spans="1:145">
      <c r="A1764" s="4" t="str">
        <f t="shared" si="3163"/>
        <v/>
      </c>
      <c r="B1764" s="4" t="str">
        <f t="shared" si="3164"/>
        <v/>
      </c>
      <c r="C1764" s="4" t="str">
        <f t="shared" si="3165"/>
        <v/>
      </c>
      <c r="D1764" s="4" t="str">
        <f t="shared" si="3166"/>
        <v/>
      </c>
      <c r="E1764" s="4" t="str">
        <f t="shared" si="3167"/>
        <v/>
      </c>
      <c r="F1764" s="4" t="str">
        <f t="shared" si="3168"/>
        <v/>
      </c>
      <c r="G1764" s="4" t="str">
        <f t="shared" si="3169"/>
        <v/>
      </c>
      <c r="H1764" s="4" t="str">
        <f t="shared" si="3170"/>
        <v/>
      </c>
      <c r="I1764" s="4" t="str">
        <f t="shared" si="3171"/>
        <v/>
      </c>
      <c r="J1764" s="4" t="str">
        <f t="shared" si="3172"/>
        <v>GLS</v>
      </c>
      <c r="K1764" s="4" t="str">
        <f t="shared" si="3173"/>
        <v/>
      </c>
      <c r="L1764" s="4" t="str">
        <f t="shared" si="3174"/>
        <v/>
      </c>
      <c r="M1764" s="4" t="str">
        <f t="shared" si="3175"/>
        <v/>
      </c>
      <c r="N1764" s="4" t="str">
        <f t="shared" si="3176"/>
        <v/>
      </c>
      <c r="O1764" s="4" t="str">
        <f t="shared" si="3177"/>
        <v/>
      </c>
      <c r="P1764" s="4" t="str">
        <f t="shared" si="3178"/>
        <v/>
      </c>
      <c r="Q1764" s="4" t="str">
        <f t="shared" si="3179"/>
        <v/>
      </c>
      <c r="R1764" s="4" t="str">
        <f t="shared" si="3180"/>
        <v/>
      </c>
      <c r="S1764" s="4" t="str">
        <f t="shared" si="3181"/>
        <v/>
      </c>
      <c r="T1764" s="4" t="str">
        <f t="shared" si="3182"/>
        <v/>
      </c>
      <c r="U1764" s="4" t="str">
        <f t="shared" si="3183"/>
        <v/>
      </c>
      <c r="V1764" s="4" t="str">
        <f t="shared" si="3184"/>
        <v/>
      </c>
      <c r="W1764" s="4" t="str">
        <f t="shared" si="3185"/>
        <v/>
      </c>
      <c r="X1764" s="4" t="str">
        <f t="shared" si="3186"/>
        <v/>
      </c>
      <c r="Y1764" s="4">
        <f t="shared" si="3187"/>
        <v>3</v>
      </c>
      <c r="Z1764" s="4" t="str">
        <f t="shared" si="3188"/>
        <v>-</v>
      </c>
      <c r="AA1764" s="4" t="str">
        <f t="shared" si="3189"/>
        <v/>
      </c>
      <c r="AB1764" s="4" t="str">
        <f t="shared" si="3190"/>
        <v/>
      </c>
      <c r="AC1764" s="4" t="str">
        <f t="shared" si="3191"/>
        <v/>
      </c>
      <c r="AD1764" s="4" t="str">
        <f t="shared" si="3192"/>
        <v/>
      </c>
      <c r="AE1764" s="4" t="str">
        <f t="shared" si="3193"/>
        <v/>
      </c>
      <c r="AF1764" s="4">
        <f t="shared" si="3194"/>
        <v>4</v>
      </c>
      <c r="AG1764" s="4">
        <f t="shared" si="3195"/>
        <v>31</v>
      </c>
      <c r="AH1764" s="4">
        <f t="shared" si="3196"/>
        <v>27</v>
      </c>
      <c r="AI1764" s="4" t="str">
        <f t="shared" si="3197"/>
        <v>1GLS</v>
      </c>
      <c r="AJ1764" s="4" t="str">
        <f t="shared" si="3198"/>
        <v>-1GLS</v>
      </c>
      <c r="AK1764" s="4" t="str" cm="1">
        <f t="array" ref="AK1764">LEFT(AR1764,SUM(LEN(AR1764)-LEN(SUBSTITUTE(AR1764,{"0";"1";"2";"3";"4";"5";"6";"7";"8";"9"},""))))</f>
        <v>1</v>
      </c>
      <c r="AL1764" s="4">
        <f t="shared" si="3202"/>
        <v>13</v>
      </c>
      <c r="AM1764" s="4" t="b">
        <f>LEFT(AR1764,1)=AK1764</f>
        <v>1</v>
      </c>
      <c r="AN1764" s="4" t="str">
        <f t="shared" si="3209"/>
        <v>GLS</v>
      </c>
      <c r="AO1764" s="4" t="b">
        <f t="shared" si="3204"/>
        <v>0</v>
      </c>
      <c r="AP1764" s="4" t="b">
        <f t="shared" si="3199"/>
        <v>0</v>
      </c>
      <c r="AQ1764" s="5" t="str">
        <f t="shared" si="3200"/>
        <v>MINYAK PALMELO GELAS 220ML</v>
      </c>
      <c r="AR1764" s="4" t="str">
        <f t="shared" si="3201"/>
        <v>1GLS</v>
      </c>
      <c r="AS1764" t="s">
        <v>4826</v>
      </c>
      <c r="AU1764" s="4" t="str">
        <f t="shared" ca="1" si="3208"/>
        <v/>
      </c>
      <c r="AV1764">
        <v>4000</v>
      </c>
      <c r="AW1764">
        <v>4000</v>
      </c>
      <c r="AX1764">
        <v>3451</v>
      </c>
      <c r="AY1764" t="str">
        <f t="shared" si="3210"/>
        <v>8000000001764</v>
      </c>
      <c r="AZ1764" t="str">
        <f t="shared" si="3203"/>
        <v>MINYAK PALMELO GELAS 220ML</v>
      </c>
      <c r="BA1764" t="s">
        <v>4301</v>
      </c>
      <c r="BB1764" t="s">
        <v>4301</v>
      </c>
      <c r="BC1764" s="9" t="str" cm="1">
        <f t="array" aca="1" ref="BC1764" ca="1">LEFT(AR1764,MATCH(FALSE,ISNUMBER(MID(AR1764,ROW(INDIRECT("1:"&amp;LEN(AR1764)+1)), 1) *1),0) -1)</f>
        <v>1</v>
      </c>
      <c r="BD1764" s="1"/>
      <c r="BF1764" s="21"/>
      <c r="BK1764" s="1"/>
      <c r="BM1764" s="1"/>
      <c r="BN1764" s="1"/>
      <c r="BR1764" s="22"/>
      <c r="BS1764">
        <v>0</v>
      </c>
      <c r="BT1764" s="1" t="s">
        <v>5103</v>
      </c>
    </row>
    <row r="1765" spans="1:145">
      <c r="A1765" s="4" t="str">
        <f t="shared" si="3163"/>
        <v/>
      </c>
      <c r="B1765" s="4" t="str">
        <f t="shared" si="3164"/>
        <v/>
      </c>
      <c r="C1765" s="4" t="str">
        <f t="shared" si="3165"/>
        <v>BKS</v>
      </c>
      <c r="D1765" s="4" t="str">
        <f t="shared" si="3166"/>
        <v/>
      </c>
      <c r="E1765" s="4" t="str">
        <f t="shared" si="3167"/>
        <v/>
      </c>
      <c r="F1765" s="4" t="str">
        <f t="shared" si="3168"/>
        <v/>
      </c>
      <c r="G1765" s="4" t="str">
        <f t="shared" si="3169"/>
        <v/>
      </c>
      <c r="H1765" s="4" t="str">
        <f t="shared" si="3170"/>
        <v/>
      </c>
      <c r="I1765" s="4" t="str">
        <f t="shared" si="3171"/>
        <v/>
      </c>
      <c r="J1765" s="4" t="str">
        <f t="shared" si="3172"/>
        <v/>
      </c>
      <c r="K1765" s="4" t="str">
        <f t="shared" si="3173"/>
        <v/>
      </c>
      <c r="L1765" s="4" t="str">
        <f t="shared" si="3174"/>
        <v/>
      </c>
      <c r="M1765" s="4" t="str">
        <f t="shared" si="3175"/>
        <v/>
      </c>
      <c r="N1765" s="4" t="str">
        <f t="shared" si="3176"/>
        <v/>
      </c>
      <c r="O1765" s="4" t="str">
        <f t="shared" si="3177"/>
        <v/>
      </c>
      <c r="P1765" s="4" t="str">
        <f t="shared" si="3178"/>
        <v/>
      </c>
      <c r="Q1765" s="4" t="str">
        <f t="shared" si="3179"/>
        <v/>
      </c>
      <c r="R1765" s="4" t="str">
        <f t="shared" si="3180"/>
        <v/>
      </c>
      <c r="S1765" s="4" t="str">
        <f t="shared" si="3181"/>
        <v/>
      </c>
      <c r="T1765" s="4" t="str">
        <f t="shared" si="3182"/>
        <v/>
      </c>
      <c r="U1765" s="4" t="str">
        <f t="shared" si="3183"/>
        <v/>
      </c>
      <c r="V1765" s="4" t="str">
        <f t="shared" si="3184"/>
        <v/>
      </c>
      <c r="W1765" s="4" t="str">
        <f t="shared" si="3185"/>
        <v/>
      </c>
      <c r="X1765" s="4" t="str">
        <f t="shared" si="3186"/>
        <v/>
      </c>
      <c r="Y1765" s="4">
        <f t="shared" si="3187"/>
        <v>3</v>
      </c>
      <c r="Z1765" s="4" t="str">
        <f t="shared" si="3188"/>
        <v>-</v>
      </c>
      <c r="AA1765" s="4" t="str">
        <f t="shared" si="3189"/>
        <v/>
      </c>
      <c r="AB1765" s="4" t="str">
        <f t="shared" si="3190"/>
        <v/>
      </c>
      <c r="AC1765" s="4" t="str">
        <f t="shared" si="3191"/>
        <v/>
      </c>
      <c r="AD1765" s="4" t="str">
        <f t="shared" si="3192"/>
        <v/>
      </c>
      <c r="AE1765" s="4" t="str">
        <f t="shared" si="3193"/>
        <v/>
      </c>
      <c r="AF1765" s="4">
        <f t="shared" si="3194"/>
        <v>4</v>
      </c>
      <c r="AG1765" s="4">
        <f t="shared" si="3195"/>
        <v>28</v>
      </c>
      <c r="AH1765" s="4">
        <f t="shared" si="3196"/>
        <v>24</v>
      </c>
      <c r="AI1765" s="4" t="str">
        <f t="shared" si="3197"/>
        <v>1BKS</v>
      </c>
      <c r="AJ1765" s="4" t="str">
        <f t="shared" si="3198"/>
        <v>-1BKS</v>
      </c>
      <c r="AK1765" s="4" t="str" cm="1">
        <f t="array" ref="AK1765">LEFT(AR1765,SUM(LEN(AR1765)-LEN(SUBSTITUTE(AR1765,{"0";"1";"2";"3";"4";"5";"6";"7";"8";"9"},""))))</f>
        <v>1</v>
      </c>
      <c r="AL1765" s="4">
        <f t="shared" si="3202"/>
        <v>13</v>
      </c>
      <c r="AM1765" s="4" t="b">
        <f>LEFT(AR1765,1)=AK1765</f>
        <v>1</v>
      </c>
      <c r="AN1765" s="4" t="str">
        <f t="shared" si="3209"/>
        <v>BKS</v>
      </c>
      <c r="AO1765" s="4" t="b">
        <f>IF((AQ1765=DL1767)=TRUE,TRUE,IF((AQ1764=AQ1765)=TRUE,TRUE,FALSE))</f>
        <v>0</v>
      </c>
      <c r="AP1765" s="4" t="b">
        <f t="shared" si="3199"/>
        <v>0</v>
      </c>
      <c r="AQ1765" s="5" t="str">
        <f t="shared" si="3200"/>
        <v>MINYAK PALMELO REFIL 1L</v>
      </c>
      <c r="AR1765" s="4" t="str">
        <f t="shared" si="3201"/>
        <v>1BKS</v>
      </c>
      <c r="AS1765" t="s">
        <v>4825</v>
      </c>
      <c r="AT1765" s="1" t="s">
        <v>2390</v>
      </c>
      <c r="AU1765" s="4" t="str">
        <f ca="1">IF(IF(IF(AQ1765=DL1767,10,0)+IF(NOT(AN1765=$AU$1)=TRUE,10,0)=
20,"XXXX",IF(IF((BC1765+1)=2,0,1)+IF(AN1765=$AU$1,1,0)=2,TRUE,""))
="",IF(IF(AQ1765=AQ1764,10,0)+IF(NOT(AN1765=$AU$1)=TRUE,10,0)=
20,"XXXX",IF(IF((BC1765+1)=2,0,1)+IF(AN1765=$AU$1,1,0)=2,TRUE,
"")),IF(IF(AQ1765=DL1767,10,0)+IF(NOT(AN1765=$AU$1)=TRUE,10,0)=
20,"XXXX",IF(IF((BC1765+1)=2,0,1)+IF(AN1765=$AU$1,1,0)=2,TRUE,"")))</f>
        <v/>
      </c>
      <c r="AV1765">
        <v>17000</v>
      </c>
      <c r="AW1765">
        <v>17000</v>
      </c>
      <c r="AX1765">
        <v>16166</v>
      </c>
      <c r="AY1765" t="str">
        <f t="shared" si="3210"/>
        <v>8997220290064</v>
      </c>
      <c r="AZ1765" t="str">
        <f t="shared" si="3203"/>
        <v>MINYAK PALMELO REFIL 1L</v>
      </c>
      <c r="BA1765" t="s">
        <v>4301</v>
      </c>
      <c r="BB1765" t="s">
        <v>4301</v>
      </c>
      <c r="BC1765" s="9" t="str" cm="1">
        <f t="array" aca="1" ref="BC1765" ca="1">LEFT(AR1765,MATCH(FALSE,ISNUMBER(MID(AR1765,ROW(INDIRECT("1:"&amp;LEN(AR1765)+1)), 1) *1),0) -1)</f>
        <v>1</v>
      </c>
      <c r="BD1765" s="1"/>
      <c r="BF1765" s="21"/>
      <c r="BK1765" s="1"/>
      <c r="BM1765" s="1"/>
      <c r="BN1765" s="1"/>
      <c r="BR1765" s="22"/>
      <c r="BS1765">
        <v>0</v>
      </c>
      <c r="BT1765" s="1" t="s">
        <v>5103</v>
      </c>
    </row>
    <row r="1767" spans="1:145">
      <c r="A1767" s="4" t="str">
        <f t="shared" si="3163"/>
        <v/>
      </c>
      <c r="B1767" s="4" t="str">
        <f t="shared" si="3164"/>
        <v>PCS</v>
      </c>
      <c r="C1767" s="4" t="str">
        <f t="shared" si="3165"/>
        <v/>
      </c>
      <c r="D1767" s="4" t="str">
        <f t="shared" si="3166"/>
        <v/>
      </c>
      <c r="E1767" s="4" t="str">
        <f t="shared" si="3167"/>
        <v/>
      </c>
      <c r="F1767" s="4" t="str">
        <f t="shared" si="3168"/>
        <v/>
      </c>
      <c r="G1767" s="4" t="str">
        <f t="shared" si="3169"/>
        <v/>
      </c>
      <c r="H1767" s="4" t="str">
        <f t="shared" si="3170"/>
        <v/>
      </c>
      <c r="I1767" s="4" t="str">
        <f t="shared" si="3171"/>
        <v/>
      </c>
      <c r="J1767" s="4" t="str">
        <f t="shared" si="3172"/>
        <v/>
      </c>
      <c r="K1767" s="4" t="str">
        <f t="shared" si="3173"/>
        <v/>
      </c>
      <c r="L1767" s="4" t="str">
        <f t="shared" si="3174"/>
        <v/>
      </c>
      <c r="M1767" s="4" t="str">
        <f t="shared" si="3175"/>
        <v/>
      </c>
      <c r="N1767" s="4" t="str">
        <f t="shared" si="3176"/>
        <v/>
      </c>
      <c r="O1767" s="4" t="str">
        <f t="shared" si="3177"/>
        <v/>
      </c>
      <c r="P1767" s="4" t="str">
        <f t="shared" si="3178"/>
        <v/>
      </c>
      <c r="Q1767" s="4" t="str">
        <f t="shared" si="3179"/>
        <v/>
      </c>
      <c r="R1767" s="4" t="str">
        <f t="shared" si="3180"/>
        <v/>
      </c>
      <c r="S1767" s="4" t="str">
        <f t="shared" si="3181"/>
        <v/>
      </c>
      <c r="T1767" s="4" t="str">
        <f t="shared" si="3182"/>
        <v/>
      </c>
      <c r="U1767" s="4" t="str">
        <f t="shared" si="3183"/>
        <v/>
      </c>
      <c r="V1767" s="4" t="str">
        <f t="shared" si="3184"/>
        <v/>
      </c>
      <c r="W1767" s="4" t="str">
        <f t="shared" si="3185"/>
        <v/>
      </c>
      <c r="X1767" s="4" t="str">
        <f t="shared" si="3186"/>
        <v/>
      </c>
      <c r="Y1767" s="4">
        <f t="shared" si="3187"/>
        <v>3</v>
      </c>
      <c r="Z1767" s="4" t="str">
        <f t="shared" si="3188"/>
        <v>-</v>
      </c>
      <c r="AA1767" s="4" t="str">
        <f t="shared" si="3189"/>
        <v/>
      </c>
      <c r="AB1767" s="4" t="str">
        <f t="shared" si="3190"/>
        <v/>
      </c>
      <c r="AC1767" s="4" t="str">
        <f t="shared" si="3191"/>
        <v/>
      </c>
      <c r="AD1767" s="4" t="str">
        <f t="shared" si="3192"/>
        <v/>
      </c>
      <c r="AE1767" s="4" t="str">
        <f t="shared" si="3193"/>
        <v/>
      </c>
      <c r="AF1767" s="4">
        <f t="shared" si="3194"/>
        <v>4</v>
      </c>
      <c r="AG1767" s="4">
        <f t="shared" si="3195"/>
        <v>26</v>
      </c>
      <c r="AH1767" s="4">
        <f t="shared" si="3196"/>
        <v>22</v>
      </c>
      <c r="AI1767" s="4" t="str">
        <f t="shared" si="3197"/>
        <v>1PCS</v>
      </c>
      <c r="AJ1767" s="4" t="str">
        <f t="shared" si="3198"/>
        <v>-1PCS</v>
      </c>
      <c r="AK1767" s="4" t="str" cm="1">
        <f t="array" ref="AK1767">LEFT(AR1767,SUM(LEN(AR1767)-LEN(SUBSTITUTE(AR1767,{"0";"1";"2";"3";"4";"5";"6";"7";"8";"9"},""))))</f>
        <v>1</v>
      </c>
      <c r="AL1767" s="4">
        <f t="shared" si="3202"/>
        <v>13</v>
      </c>
      <c r="AM1767" s="4" t="b">
        <f>LEFT(AR1767,1)=AK1767</f>
        <v>1</v>
      </c>
      <c r="AN1767" s="4" t="str">
        <f t="shared" si="3209"/>
        <v>PCS</v>
      </c>
      <c r="AO1767" s="4" t="b">
        <f>IF((AQ1767=AQ1768)=TRUE,TRUE,IF((DL1767=AQ1767)=TRUE,TRUE,FALSE))</f>
        <v>1</v>
      </c>
      <c r="AP1767" s="4" t="b">
        <f t="shared" si="3199"/>
        <v>0</v>
      </c>
      <c r="AQ1767" s="5" t="str">
        <f t="shared" si="3200"/>
        <v>MINYAK ROSE BRAND 1LT</v>
      </c>
      <c r="AR1767" s="4" t="str">
        <f t="shared" si="3201"/>
        <v>1PCS</v>
      </c>
      <c r="AS1767" t="s">
        <v>2392</v>
      </c>
      <c r="AU1767" s="4" t="str">
        <f ca="1">IF(IF(IF(AQ1767=AQ1768,10,0)+IF(NOT(AN1767=$AU$1)=TRUE,10,0)=
20,"XXXX",IF(IF((BC1767+1)=2,0,1)+IF(AN1767=$AU$1,1,0)=2,TRUE,""))
="",IF(IF(AQ1767=DL1767,10,0)+IF(NOT(AN1767=$AU$1)=TRUE,10,0)=
20,"XXXX",IF(IF((BC1767+1)=2,0,1)+IF(AN1767=$AU$1,1,0)=2,TRUE,
"")),IF(IF(AQ1767=AQ1768,10,0)+IF(NOT(AN1767=$AU$1)=TRUE,10,0)=
20,"XXXX",IF(IF((BC1767+1)=2,0,1)+IF(AN1767=$AU$1,1,0)=2,TRUE,"")))</f>
        <v>XXXX</v>
      </c>
      <c r="AV1767">
        <v>15500</v>
      </c>
      <c r="AW1767">
        <v>15500</v>
      </c>
      <c r="AX1767">
        <v>14917</v>
      </c>
      <c r="AY1767" t="str">
        <f t="shared" si="3210"/>
        <v>8000000001767</v>
      </c>
      <c r="AZ1767" t="str">
        <f t="shared" si="3203"/>
        <v>MINYAK ROSE BRAND 1LT</v>
      </c>
      <c r="BA1767" t="s">
        <v>4301</v>
      </c>
      <c r="BB1767" t="s">
        <v>4301</v>
      </c>
      <c r="BC1767" s="9" t="str" cm="1">
        <f t="array" aca="1" ref="BC1767" ca="1">LEFT(AR1767,MATCH(FALSE,ISNUMBER(MID(AR1767,ROW(INDIRECT("1:"&amp;LEN(AR1767)+1)), 1) *1),0) -1)</f>
        <v>1</v>
      </c>
      <c r="BD1767" s="1"/>
      <c r="BF1767" s="21"/>
      <c r="BK1767" s="1"/>
      <c r="BM1767" s="1"/>
      <c r="BN1767" s="1"/>
      <c r="BR1767" s="22"/>
      <c r="BS1767">
        <v>0</v>
      </c>
      <c r="BT1767" s="1" t="s">
        <v>5103</v>
      </c>
      <c r="BV1767" s="4" t="str">
        <f>IF(IFERROR(SEARCH($A$1,DN1767),0)&gt;0,$A$1,"")</f>
        <v/>
      </c>
      <c r="BW1767" s="4" t="str">
        <f>IF(IFERROR(SEARCH($B$1,DN1767),0)&gt;0,$B$1,"")</f>
        <v>PCS</v>
      </c>
      <c r="BX1767" s="4" t="str">
        <f>IF(IFERROR(SEARCH($C$1,DN1767),0)&gt;0,$C$1,"")</f>
        <v/>
      </c>
      <c r="BY1767" s="4" t="str">
        <f>IF(IFERROR(SEARCH($D$1,DN1767),0)&gt;0,$D$1,"")</f>
        <v/>
      </c>
      <c r="BZ1767" s="4" t="str">
        <f>IF(IFERROR(SEARCH($E$1,DN1767),0)&gt;0,$E$1,"")</f>
        <v/>
      </c>
      <c r="CA1767" s="4" t="str">
        <f>IF(IFERROR(SEARCH($F$1,DN1767),0)&gt;0,$F$1,"")</f>
        <v/>
      </c>
      <c r="CB1767" s="4" t="str">
        <f>IF(IFERROR(SEARCH($G$1,DN1767),0)&gt;0,$G$1,"")</f>
        <v/>
      </c>
      <c r="CC1767" s="4" t="str">
        <f>IF(IFERROR(SEARCH($H$1,DN1767),0)&gt;0,$H$1,"")</f>
        <v/>
      </c>
      <c r="CD1767" s="4" t="str">
        <f>IF(IFERROR(SEARCH($I$1,DN1767),0)&gt;0,$I$1,"")</f>
        <v/>
      </c>
      <c r="CE1767" s="4" t="str">
        <f>IF(IFERROR(SEARCH($J$1,DN1767),0)&gt;0,$J$1,"")</f>
        <v/>
      </c>
      <c r="CF1767" s="4" t="str">
        <f>IF(IFERROR(SEARCH($K$1,DN1767),0)&gt;0,$K$1,"")</f>
        <v/>
      </c>
      <c r="CG1767" s="4" t="str">
        <f>IF(IFERROR(SEARCH($L$1,DN1767),0)&gt;0,$L$1,"")</f>
        <v/>
      </c>
      <c r="CH1767" s="4" t="str">
        <f>IF(IFERROR(SEARCH($M$1,DN1767),0)&gt;0,$M$1,"")</f>
        <v/>
      </c>
      <c r="CI1767" s="4" t="str">
        <f>IF(IFERROR(SEARCH($N$1,DN1767),0)&gt;0,$N$1,"")</f>
        <v/>
      </c>
      <c r="CJ1767" s="4" t="str">
        <f>IF(IFERROR(SEARCH($O$1,DN1767),0)&gt;0,$O$1,"")</f>
        <v>DUS</v>
      </c>
      <c r="CK1767" s="4" t="str">
        <f>IF(IFERROR(SEARCH($P$1,DN1767),0)&gt;0,$P$1,"")</f>
        <v/>
      </c>
      <c r="CL1767" s="4" t="str">
        <f>IF(IFERROR(SEARCH($Q$1,DN1767),0)&gt;0,$Q$1,"")</f>
        <v/>
      </c>
      <c r="CM1767" s="4" t="str">
        <f>IF(IFERROR(SEARCH($R$1,DN1767),0)&gt;0,$R$1,"")</f>
        <v/>
      </c>
      <c r="CN1767" s="4" t="str">
        <f>IF(IFERROR(SEARCH($S$1,DN1767),0)&gt;0,$S$1,"")</f>
        <v/>
      </c>
      <c r="CO1767" s="4" t="str">
        <f>IF(IFERROR(SEARCH($T$1,DN1767),0)&gt;0,$T$1,"")</f>
        <v/>
      </c>
      <c r="CP1767" s="4" t="str">
        <f>IF(IFERROR(SEARCH($U$1,DN1767),0)&gt;0,$U$1,"")</f>
        <v/>
      </c>
      <c r="CQ1767" s="4" t="str">
        <f>IF(IFERROR(SEARCH($V$1,DN1767),0)&gt;0,$V$1,"")</f>
        <v/>
      </c>
      <c r="CR1767" s="4" t="str">
        <f>IF(IFERROR(SEARCH($W$1,DN1767),0)&gt;0,$W$1,"")</f>
        <v/>
      </c>
      <c r="CS1767" s="4" t="str">
        <f>IF(IFERROR(SEARCH($X$1,DN1767),0)&gt;0,$X$1,"")</f>
        <v/>
      </c>
      <c r="CT1767" s="4">
        <f>LEN(BW1767)+LEN(BX1767)+LEN(BY1767)+LEN(BZ1767)+LEN(CA1767)+LEN(CO1767)+LEN(CB1767)+LEN(CC1767)+LEN(CD1767)+LEN(CE1767)+LEN(CF1767)+LEN(CG1767)+LEN(CH1767)+LEN(CI1767)+LEN(CP1767)+LEN(CJ1767)+LEN(CK1767)+LEN(CQ1767)+LEN(BV1767)+LEN(CL1767)+LEN(CS1767)+LEN(CM1767)+LEN(CR1767)+LEN(CN1767)</f>
        <v>6</v>
      </c>
      <c r="CU1767" s="4" t="str">
        <f>IF(IFERROR(SEARCH($Z$1,DN1767),0)&gt;0,$Z$1,"")</f>
        <v>-</v>
      </c>
      <c r="CV1767" s="4" t="str">
        <f>IF(IFERROR(SEARCH($AA$1,DN1767),0)&gt;0,$AA$1,"")</f>
        <v>/</v>
      </c>
      <c r="CW1767" s="4" t="str">
        <f>IF(IFERROR(SEARCH($AB$1,DN1767),0)&gt;0,$AB$1,"")</f>
        <v/>
      </c>
      <c r="CX1767" s="4" t="str">
        <f>IF(IFERROR(SEARCH($AC$1,DN1767),0)&gt;0,$AC$1,"")</f>
        <v/>
      </c>
      <c r="CY1767" s="4" t="str">
        <f>IF(IFERROR(SEARCH($AD$1,DN1767),0)&gt;0,$AD$1,"")</f>
        <v/>
      </c>
      <c r="CZ1767" s="4" t="str">
        <f>IF(IFERROR(SEARCH($AE$1,DN1767),0)&gt;0,$AE$1,"")</f>
        <v/>
      </c>
      <c r="DA1767" s="4">
        <f>LEN(DM1767)</f>
        <v>9</v>
      </c>
      <c r="DB1767" s="4">
        <f>LEN(DN1767)</f>
        <v>31</v>
      </c>
      <c r="DC1767" s="4">
        <f>DB1767-DA1767</f>
        <v>22</v>
      </c>
      <c r="DD1767" s="4" t="str">
        <f>RIGHT(DN1767,4)</f>
        <v>/DUS</v>
      </c>
      <c r="DE1767" s="4" t="str">
        <f>RIGHT(DN1767,5)</f>
        <v>S/DUS</v>
      </c>
      <c r="DF1767" s="4" t="str" cm="1">
        <f t="array" ref="DF1767">LEFT(DM1767,SUM(LEN(DM1767)-LEN(SUBSTITUTE(DM1767,{"0";"1";"2";"3";"4";"5";"6";"7";"8";"9"},""))))</f>
        <v>12</v>
      </c>
      <c r="DG1767" s="4">
        <f>LEN(DT1767)</f>
        <v>13</v>
      </c>
      <c r="DH1767" s="4" t="b">
        <f>LEFT(DM1767,2)=DF1767</f>
        <v>1</v>
      </c>
      <c r="DI1767" s="4" t="str">
        <f>RIGHT(DD1767,3)</f>
        <v>DUS</v>
      </c>
      <c r="DJ1767" s="4" t="b">
        <f>IF((DL1767=AQ1767)=TRUE,TRUE,IF((AQ1765=DL1767)=TRUE,TRUE,FALSE))</f>
        <v>1</v>
      </c>
      <c r="DK1767" s="4" t="b">
        <f>LEFT(DN1767,2)=LEFT(DO1767,2)</f>
        <v>0</v>
      </c>
      <c r="DL1767" s="5" t="str">
        <f>LEFT(DN1767,(DC1767-1))</f>
        <v>MINYAK ROSE BRAND 1LT</v>
      </c>
      <c r="DM1767" s="4" t="str">
        <f>IFERROR(RIGHT(DN1767,LEN(DN1767)-FIND("-",DN1767)),1)</f>
        <v>12PCS/DUS</v>
      </c>
      <c r="DN1767" t="s">
        <v>2391</v>
      </c>
      <c r="DO1767" s="1"/>
      <c r="DP1767" s="4" t="b">
        <f ca="1">IF(IF(IF(DL1767=AQ1767,10,0)+IF(NOT(DI1767=$AU$1)=TRUE,10,0)=
20,"XXXX",IF(IF((DX1767+1)=2,0,1)+IF(DI1767=$AU$1,1,0)=2,TRUE,""))
="",IF(IF(DL1767=AQ1765,10,0)+IF(NOT(DI1767=$AU$1)=TRUE,10,0)=
20,"XXXX",IF(IF((DX1767+1)=2,0,1)+IF(DI1767=$AU$1,1,0)=2,TRUE,
"")),IF(IF(DL1767=AQ1767,10,0)+IF(NOT(DI1767=$AU$1)=TRUE,10,0)=
20,"XXXX",IF(IF((DX1767+1)=2,0,1)+IF(DI1767=$AU$1,1,0)=2,TRUE,"")))</f>
        <v>1</v>
      </c>
      <c r="DQ1767">
        <v>183000</v>
      </c>
      <c r="DR1767">
        <v>183000</v>
      </c>
      <c r="DS1767">
        <v>179000</v>
      </c>
      <c r="DT1767" t="str">
        <f>IF(DO1767&gt;0,DO1767,"800000000"&amp;ROW(DS1767))</f>
        <v>8000000001767</v>
      </c>
      <c r="DU1767" t="str">
        <f>DL1767</f>
        <v>MINYAK ROSE BRAND 1LT</v>
      </c>
      <c r="DV1767" t="s">
        <v>4301</v>
      </c>
      <c r="DW1767" t="s">
        <v>4301</v>
      </c>
      <c r="DX1767" s="4" t="str" cm="1">
        <f t="array" aca="1" ref="DX1767" ca="1">LEFT(DM1767,MATCH(FALSE,ISNUMBER(MID(DM1767,ROW(INDIRECT("1:"&amp;LEN(DM1767)+1)), 1) *1),0) -1)</f>
        <v>12</v>
      </c>
      <c r="DY1767" s="1"/>
      <c r="EA1767" s="21"/>
      <c r="EC1767" s="5"/>
      <c r="EF1767" s="1"/>
      <c r="EH1767" s="1"/>
      <c r="EI1767" s="1"/>
      <c r="EL1767" s="5"/>
      <c r="EM1767" s="22"/>
      <c r="EN1767">
        <v>0</v>
      </c>
      <c r="EO1767" s="1" t="s">
        <v>5103</v>
      </c>
    </row>
    <row r="1768" spans="1:145">
      <c r="A1768" s="4" t="str">
        <f t="shared" si="3163"/>
        <v/>
      </c>
      <c r="B1768" s="4" t="str">
        <f t="shared" si="3164"/>
        <v>PCS</v>
      </c>
      <c r="C1768" s="4" t="str">
        <f t="shared" si="3165"/>
        <v/>
      </c>
      <c r="D1768" s="4" t="str">
        <f t="shared" si="3166"/>
        <v/>
      </c>
      <c r="E1768" s="4" t="str">
        <f t="shared" si="3167"/>
        <v/>
      </c>
      <c r="F1768" s="4" t="str">
        <f t="shared" si="3168"/>
        <v/>
      </c>
      <c r="G1768" s="4" t="str">
        <f t="shared" si="3169"/>
        <v/>
      </c>
      <c r="H1768" s="4" t="str">
        <f t="shared" si="3170"/>
        <v/>
      </c>
      <c r="I1768" s="4" t="str">
        <f t="shared" si="3171"/>
        <v/>
      </c>
      <c r="J1768" s="4" t="str">
        <f t="shared" si="3172"/>
        <v/>
      </c>
      <c r="K1768" s="4" t="str">
        <f t="shared" si="3173"/>
        <v/>
      </c>
      <c r="L1768" s="4" t="str">
        <f t="shared" si="3174"/>
        <v/>
      </c>
      <c r="M1768" s="4" t="str">
        <f t="shared" si="3175"/>
        <v/>
      </c>
      <c r="N1768" s="4" t="str">
        <f t="shared" si="3176"/>
        <v/>
      </c>
      <c r="O1768" s="4" t="str">
        <f t="shared" si="3177"/>
        <v/>
      </c>
      <c r="P1768" s="4" t="str">
        <f t="shared" si="3178"/>
        <v/>
      </c>
      <c r="Q1768" s="4" t="str">
        <f t="shared" si="3179"/>
        <v/>
      </c>
      <c r="R1768" s="4" t="str">
        <f t="shared" si="3180"/>
        <v/>
      </c>
      <c r="S1768" s="4" t="str">
        <f t="shared" si="3181"/>
        <v/>
      </c>
      <c r="T1768" s="4" t="str">
        <f t="shared" si="3182"/>
        <v/>
      </c>
      <c r="U1768" s="4" t="str">
        <f t="shared" si="3183"/>
        <v/>
      </c>
      <c r="V1768" s="4" t="str">
        <f t="shared" si="3184"/>
        <v/>
      </c>
      <c r="W1768" s="4" t="str">
        <f t="shared" si="3185"/>
        <v/>
      </c>
      <c r="X1768" s="4" t="str">
        <f t="shared" si="3186"/>
        <v/>
      </c>
      <c r="Y1768" s="4">
        <f t="shared" si="3187"/>
        <v>3</v>
      </c>
      <c r="Z1768" s="4" t="str">
        <f t="shared" si="3188"/>
        <v>-</v>
      </c>
      <c r="AA1768" s="4" t="str">
        <f t="shared" si="3189"/>
        <v/>
      </c>
      <c r="AB1768" s="4" t="str">
        <f t="shared" si="3190"/>
        <v/>
      </c>
      <c r="AC1768" s="4" t="str">
        <f t="shared" si="3191"/>
        <v/>
      </c>
      <c r="AD1768" s="4" t="str">
        <f t="shared" si="3192"/>
        <v/>
      </c>
      <c r="AE1768" s="4" t="str">
        <f t="shared" si="3193"/>
        <v/>
      </c>
      <c r="AF1768" s="4">
        <f t="shared" si="3194"/>
        <v>4</v>
      </c>
      <c r="AG1768" s="4">
        <f t="shared" si="3195"/>
        <v>26</v>
      </c>
      <c r="AH1768" s="4">
        <f t="shared" si="3196"/>
        <v>22</v>
      </c>
      <c r="AI1768" s="4" t="str">
        <f t="shared" si="3197"/>
        <v>1PCS</v>
      </c>
      <c r="AJ1768" s="4" t="str">
        <f t="shared" si="3198"/>
        <v>-1PCS</v>
      </c>
      <c r="AK1768" s="4" t="str" cm="1">
        <f t="array" ref="AK1768">LEFT(AR1768,SUM(LEN(AR1768)-LEN(SUBSTITUTE(AR1768,{"0";"1";"2";"3";"4";"5";"6";"7";"8";"9"},""))))</f>
        <v>1</v>
      </c>
      <c r="AL1768" s="4">
        <f t="shared" si="3202"/>
        <v>13</v>
      </c>
      <c r="AM1768" s="4" t="b">
        <f>LEFT(AR1768,1)=AK1768</f>
        <v>1</v>
      </c>
      <c r="AN1768" s="4" t="str">
        <f t="shared" si="3209"/>
        <v>PCS</v>
      </c>
      <c r="AO1768" s="4" t="b">
        <f>IF((AQ1768=DL1768)=TRUE,TRUE,IF((AQ1767=AQ1768)=TRUE,TRUE,FALSE))</f>
        <v>1</v>
      </c>
      <c r="AP1768" s="4" t="b">
        <f t="shared" si="3199"/>
        <v>0</v>
      </c>
      <c r="AQ1768" s="5" t="str">
        <f t="shared" si="3200"/>
        <v>MINYAK ROSE BRAND 2LT</v>
      </c>
      <c r="AR1768" s="4" t="str">
        <f t="shared" si="3201"/>
        <v>1PCS</v>
      </c>
      <c r="AS1768" t="s">
        <v>2393</v>
      </c>
      <c r="AT1768" s="1" t="s">
        <v>2394</v>
      </c>
      <c r="AU1768" s="4" t="str">
        <f>IF(IF(IF(AQ1768=DL1768,10,0)+IF(NOT(AN1768=$AU$1)=TRUE,10,0)=
20,"XXXX",IF(IF((BC1768+1)=2,0,1)+IF(AN1768=$AU$1,1,0)=2,TRUE,""))
="",IF(IF(AQ1768=AQ1767,10,0)+IF(NOT(AN1768=$AU$1)=TRUE,10,0)=
20,"XXXX",IF(IF((BC1768+1)=2,0,1)+IF(AN1768=$AU$1,1,0)=2,TRUE,
"")),IF(IF(AQ1768=DL1768,10,0)+IF(NOT(AN1768=$AU$1)=TRUE,10,0)=
20,"XXXX",IF(IF((BC1768+1)=2,0,1)+IF(AN1768=$AU$1,1,0)=2,TRUE,"")))</f>
        <v>XXXX</v>
      </c>
      <c r="AV1768">
        <v>31000</v>
      </c>
      <c r="AW1768">
        <v>31000</v>
      </c>
      <c r="AX1768">
        <v>29834</v>
      </c>
      <c r="AY1768" t="str">
        <f t="shared" si="3210"/>
        <v>8993093664711</v>
      </c>
      <c r="AZ1768" t="str">
        <f t="shared" si="3203"/>
        <v>MINYAK ROSE BRAND 2LT</v>
      </c>
      <c r="BA1768" t="s">
        <v>4301</v>
      </c>
      <c r="BB1768" t="s">
        <v>4301</v>
      </c>
      <c r="BC1768" s="9" t="str" cm="1">
        <f t="array" aca="1" ref="BC1768" ca="1">LEFT(AR1768,MATCH(FALSE,ISNUMBER(MID(AR1768,ROW(INDIRECT("1:"&amp;LEN(AR1768)+1)), 1) *1),0) -1)</f>
        <v>1</v>
      </c>
      <c r="BD1768" s="1"/>
      <c r="BF1768" s="21"/>
      <c r="BK1768" s="1"/>
      <c r="BM1768" s="1"/>
      <c r="BN1768" s="1"/>
      <c r="BR1768" s="22"/>
      <c r="BS1768">
        <v>0</v>
      </c>
      <c r="BT1768" s="1" t="s">
        <v>5103</v>
      </c>
      <c r="BV1768" s="4" t="str">
        <f>IF(IFERROR(SEARCH($A$1,DN1768),0)&gt;0,$A$1,"")</f>
        <v/>
      </c>
      <c r="BW1768" s="4" t="str">
        <f>IF(IFERROR(SEARCH($B$1,DN1768),0)&gt;0,$B$1,"")</f>
        <v>PCS</v>
      </c>
      <c r="BX1768" s="4" t="str">
        <f>IF(IFERROR(SEARCH($C$1,DN1768),0)&gt;0,$C$1,"")</f>
        <v/>
      </c>
      <c r="BY1768" s="4" t="str">
        <f>IF(IFERROR(SEARCH($D$1,DN1768),0)&gt;0,$D$1,"")</f>
        <v/>
      </c>
      <c r="BZ1768" s="4" t="str">
        <f>IF(IFERROR(SEARCH($E$1,DN1768),0)&gt;0,$E$1,"")</f>
        <v/>
      </c>
      <c r="CA1768" s="4" t="str">
        <f>IF(IFERROR(SEARCH($F$1,DN1768),0)&gt;0,$F$1,"")</f>
        <v/>
      </c>
      <c r="CB1768" s="4" t="str">
        <f>IF(IFERROR(SEARCH($G$1,DN1768),0)&gt;0,$G$1,"")</f>
        <v/>
      </c>
      <c r="CC1768" s="4" t="str">
        <f>IF(IFERROR(SEARCH($H$1,DN1768),0)&gt;0,$H$1,"")</f>
        <v/>
      </c>
      <c r="CD1768" s="4" t="str">
        <f>IF(IFERROR(SEARCH($I$1,DN1768),0)&gt;0,$I$1,"")</f>
        <v/>
      </c>
      <c r="CE1768" s="4" t="str">
        <f>IF(IFERROR(SEARCH($J$1,DN1768),0)&gt;0,$J$1,"")</f>
        <v/>
      </c>
      <c r="CF1768" s="4" t="str">
        <f>IF(IFERROR(SEARCH($K$1,DN1768),0)&gt;0,$K$1,"")</f>
        <v/>
      </c>
      <c r="CG1768" s="4" t="str">
        <f>IF(IFERROR(SEARCH($L$1,DN1768),0)&gt;0,$L$1,"")</f>
        <v/>
      </c>
      <c r="CH1768" s="4" t="str">
        <f>IF(IFERROR(SEARCH($M$1,DN1768),0)&gt;0,$M$1,"")</f>
        <v/>
      </c>
      <c r="CI1768" s="4" t="str">
        <f>IF(IFERROR(SEARCH($N$1,DN1768),0)&gt;0,$N$1,"")</f>
        <v/>
      </c>
      <c r="CJ1768" s="4" t="str">
        <f>IF(IFERROR(SEARCH($O$1,DN1768),0)&gt;0,$O$1,"")</f>
        <v>DUS</v>
      </c>
      <c r="CK1768" s="4" t="str">
        <f>IF(IFERROR(SEARCH($P$1,DN1768),0)&gt;0,$P$1,"")</f>
        <v/>
      </c>
      <c r="CL1768" s="4" t="str">
        <f>IF(IFERROR(SEARCH($Q$1,DN1768),0)&gt;0,$Q$1,"")</f>
        <v/>
      </c>
      <c r="CM1768" s="4" t="str">
        <f>IF(IFERROR(SEARCH($R$1,DN1768),0)&gt;0,$R$1,"")</f>
        <v/>
      </c>
      <c r="CN1768" s="4" t="str">
        <f>IF(IFERROR(SEARCH($S$1,DN1768),0)&gt;0,$S$1,"")</f>
        <v/>
      </c>
      <c r="CO1768" s="4" t="str">
        <f>IF(IFERROR(SEARCH($T$1,DN1768),0)&gt;0,$T$1,"")</f>
        <v/>
      </c>
      <c r="CP1768" s="4" t="str">
        <f>IF(IFERROR(SEARCH($U$1,DN1768),0)&gt;0,$U$1,"")</f>
        <v/>
      </c>
      <c r="CQ1768" s="4" t="str">
        <f>IF(IFERROR(SEARCH($V$1,DN1768),0)&gt;0,$V$1,"")</f>
        <v/>
      </c>
      <c r="CR1768" s="4" t="str">
        <f>IF(IFERROR(SEARCH($W$1,DN1768),0)&gt;0,$W$1,"")</f>
        <v/>
      </c>
      <c r="CS1768" s="4" t="str">
        <f>IF(IFERROR(SEARCH($X$1,DN1768),0)&gt;0,$X$1,"")</f>
        <v/>
      </c>
      <c r="CT1768" s="4">
        <f>LEN(BW1768)+LEN(BX1768)+LEN(BY1768)+LEN(BZ1768)+LEN(CA1768)+LEN(CO1768)+LEN(CB1768)+LEN(CC1768)+LEN(CD1768)+LEN(CE1768)+LEN(CF1768)+LEN(CG1768)+LEN(CH1768)+LEN(CI1768)+LEN(CP1768)+LEN(CJ1768)+LEN(CK1768)+LEN(CQ1768)+LEN(BV1768)+LEN(CL1768)+LEN(CS1768)+LEN(CM1768)+LEN(CR1768)+LEN(CN1768)</f>
        <v>6</v>
      </c>
      <c r="CU1768" s="4" t="str">
        <f>IF(IFERROR(SEARCH($Z$1,DN1768),0)&gt;0,$Z$1,"")</f>
        <v>-</v>
      </c>
      <c r="CV1768" s="4" t="str">
        <f>IF(IFERROR(SEARCH($AA$1,DN1768),0)&gt;0,$AA$1,"")</f>
        <v>/</v>
      </c>
      <c r="CW1768" s="4" t="str">
        <f>IF(IFERROR(SEARCH($AB$1,DN1768),0)&gt;0,$AB$1,"")</f>
        <v/>
      </c>
      <c r="CX1768" s="4" t="str">
        <f>IF(IFERROR(SEARCH($AC$1,DN1768),0)&gt;0,$AC$1,"")</f>
        <v/>
      </c>
      <c r="CY1768" s="4" t="str">
        <f>IF(IFERROR(SEARCH($AD$1,DN1768),0)&gt;0,$AD$1,"")</f>
        <v/>
      </c>
      <c r="CZ1768" s="4" t="str">
        <f>IF(IFERROR(SEARCH($AE$1,DN1768),0)&gt;0,$AE$1,"")</f>
        <v/>
      </c>
      <c r="DA1768" s="4">
        <f>LEN(DM1768)</f>
        <v>8</v>
      </c>
      <c r="DB1768" s="4">
        <f>LEN(DN1768)</f>
        <v>30</v>
      </c>
      <c r="DC1768" s="4">
        <f>DB1768-DA1768</f>
        <v>22</v>
      </c>
      <c r="DD1768" s="4" t="str">
        <f>RIGHT(DN1768,4)</f>
        <v>/DUS</v>
      </c>
      <c r="DE1768" s="4" t="str">
        <f>RIGHT(DN1768,5)</f>
        <v>S/DUS</v>
      </c>
      <c r="DF1768" s="4" t="str" cm="1">
        <f t="array" ref="DF1768">LEFT(DM1768,SUM(LEN(DM1768)-LEN(SUBSTITUTE(DM1768,{"0";"1";"2";"3";"4";"5";"6";"7";"8";"9"},""))))</f>
        <v>6</v>
      </c>
      <c r="DG1768" s="4">
        <f>LEN(DT1768)</f>
        <v>13</v>
      </c>
      <c r="DH1768" s="4" t="b">
        <f>LEFT(DM1768,1)=DF1768</f>
        <v>1</v>
      </c>
      <c r="DI1768" s="4" t="str">
        <f>RIGHT(DD1768,3)</f>
        <v>DUS</v>
      </c>
      <c r="DJ1768" s="4" t="b">
        <f>IF((DL1768=AQ1770)=TRUE,TRUE,IF((AQ1768=DL1768)=TRUE,TRUE,FALSE))</f>
        <v>1</v>
      </c>
      <c r="DK1768" s="4" t="b">
        <f>LEFT(DN1768,2)=LEFT(DO1768,2)</f>
        <v>0</v>
      </c>
      <c r="DL1768" s="5" t="str">
        <f>LEFT(DN1768,(DC1768-1))</f>
        <v>MINYAK ROSE BRAND 2LT</v>
      </c>
      <c r="DM1768" s="4" t="str">
        <f>IFERROR(RIGHT(DN1768,LEN(DN1768)-FIND("-",DN1768)),1)</f>
        <v>6PCS/DUS</v>
      </c>
      <c r="DN1768" t="s">
        <v>2395</v>
      </c>
      <c r="DO1768" s="1"/>
      <c r="DP1768" s="4" t="b">
        <f ca="1">IF(IF(IF(DL1768=AQ1770,10,0)+IF(NOT(DI1768=$AU$1)=TRUE,10,0)=
20,"XXXX",IF(IF((DX1768+1)=2,0,1)+IF(DI1768=$AU$1,1,0)=2,TRUE,""))
="",IF(IF(DL1768=AQ1768,10,0)+IF(NOT(DI1768=$AU$1)=TRUE,10,0)=
20,"XXXX",IF(IF((DX1768+1)=2,0,1)+IF(DI1768=$AU$1,1,0)=2,TRUE,
"")),IF(IF(DL1768=AQ1770,10,0)+IF(NOT(DI1768=$AU$1)=TRUE,10,0)=
20,"XXXX",IF(IF((DX1768+1)=2,0,1)+IF(DI1768=$AU$1,1,0)=2,TRUE,"")))</f>
        <v>1</v>
      </c>
      <c r="DQ1768">
        <v>184000</v>
      </c>
      <c r="DR1768">
        <v>184000</v>
      </c>
      <c r="DS1768">
        <v>179000</v>
      </c>
      <c r="DT1768" t="str">
        <f>IF(DO1768&gt;0,DO1768,"800000000"&amp;ROW(DS1768))</f>
        <v>8000000001768</v>
      </c>
      <c r="DU1768" t="str">
        <f>DL1768</f>
        <v>MINYAK ROSE BRAND 2LT</v>
      </c>
      <c r="DV1768" t="s">
        <v>4301</v>
      </c>
      <c r="DW1768" t="s">
        <v>4301</v>
      </c>
      <c r="DX1768" s="4" t="str" cm="1">
        <f t="array" aca="1" ref="DX1768" ca="1">LEFT(DM1768,MATCH(FALSE,ISNUMBER(MID(DM1768,ROW(INDIRECT("1:"&amp;LEN(DM1768)+1)), 1) *1),0) -1)</f>
        <v>6</v>
      </c>
      <c r="DY1768" s="1"/>
      <c r="EA1768" s="21"/>
      <c r="EC1768" s="5"/>
      <c r="EF1768" s="1"/>
      <c r="EH1768" s="1"/>
      <c r="EI1768" s="1"/>
      <c r="EL1768" s="5"/>
      <c r="EM1768" s="22"/>
      <c r="EN1768">
        <v>0</v>
      </c>
      <c r="EO1768" s="1" t="s">
        <v>5103</v>
      </c>
    </row>
    <row r="1770" spans="1:145">
      <c r="A1770" s="4" t="str">
        <f t="shared" ref="A1770:A1833" si="3211">IF(IFERROR(SEARCH($A$1,AS1770),0)&gt;0,$A$1,"")</f>
        <v/>
      </c>
      <c r="B1770" s="4" t="str">
        <f t="shared" ref="B1770:B1833" si="3212">IF(IFERROR(SEARCH($B$1,AS1770),0)&gt;0,$B$1,"")</f>
        <v>PCS</v>
      </c>
      <c r="C1770" s="4" t="str">
        <f t="shared" ref="C1770:C1833" si="3213">IF(IFERROR(SEARCH($C$1,AS1770),0)&gt;0,$C$1,"")</f>
        <v/>
      </c>
      <c r="D1770" s="4" t="str">
        <f t="shared" ref="D1770:D1833" si="3214">IF(IFERROR(SEARCH($D$1,AS1770),0)&gt;0,$D$1,"")</f>
        <v/>
      </c>
      <c r="E1770" s="4" t="str">
        <f t="shared" ref="E1770:E1833" si="3215">IF(IFERROR(SEARCH($E$1,AS1770),0)&gt;0,$E$1,"")</f>
        <v/>
      </c>
      <c r="F1770" s="4" t="str">
        <f t="shared" ref="F1770:F1833" si="3216">IF(IFERROR(SEARCH($F$1,AS1770),0)&gt;0,$F$1,"")</f>
        <v/>
      </c>
      <c r="G1770" s="4" t="str">
        <f t="shared" ref="G1770:G1833" si="3217">IF(IFERROR(SEARCH($G$1,AS1770),0)&gt;0,$G$1,"")</f>
        <v/>
      </c>
      <c r="H1770" s="4" t="str">
        <f t="shared" ref="H1770:H1833" si="3218">IF(IFERROR(SEARCH($H$1,AS1770),0)&gt;0,$H$1,"")</f>
        <v/>
      </c>
      <c r="I1770" s="4" t="str">
        <f t="shared" ref="I1770:I1833" si="3219">IF(IFERROR(SEARCH($I$1,AS1770),0)&gt;0,$I$1,"")</f>
        <v/>
      </c>
      <c r="J1770" s="4" t="str">
        <f t="shared" ref="J1770:J1833" si="3220">IF(IFERROR(SEARCH($J$1,AS1770),0)&gt;0,$J$1,"")</f>
        <v/>
      </c>
      <c r="K1770" s="4" t="str">
        <f t="shared" ref="K1770:K1833" si="3221">IF(IFERROR(SEARCH($K$1,AS1770),0)&gt;0,$K$1,"")</f>
        <v/>
      </c>
      <c r="L1770" s="4" t="str">
        <f t="shared" ref="L1770:L1833" si="3222">IF(IFERROR(SEARCH($L$1,AS1770),0)&gt;0,$L$1,"")</f>
        <v/>
      </c>
      <c r="M1770" s="4" t="str">
        <f t="shared" ref="M1770:M1833" si="3223">IF(IFERROR(SEARCH($M$1,AS1770),0)&gt;0,$M$1,"")</f>
        <v/>
      </c>
      <c r="N1770" s="4" t="str">
        <f t="shared" ref="N1770:N1833" si="3224">IF(IFERROR(SEARCH($N$1,AS1770),0)&gt;0,$N$1,"")</f>
        <v/>
      </c>
      <c r="O1770" s="4" t="str">
        <f t="shared" ref="O1770:O1833" si="3225">IF(IFERROR(SEARCH($O$1,AS1770),0)&gt;0,$O$1,"")</f>
        <v/>
      </c>
      <c r="P1770" s="4" t="str">
        <f t="shared" ref="P1770:P1833" si="3226">IF(IFERROR(SEARCH($P$1,AS1770),0)&gt;0,$P$1,"")</f>
        <v/>
      </c>
      <c r="Q1770" s="4" t="str">
        <f t="shared" ref="Q1770:Q1833" si="3227">IF(IFERROR(SEARCH($Q$1,AS1770),0)&gt;0,$Q$1,"")</f>
        <v/>
      </c>
      <c r="R1770" s="4" t="str">
        <f t="shared" ref="R1770:R1833" si="3228">IF(IFERROR(SEARCH($R$1,AS1770),0)&gt;0,$R$1,"")</f>
        <v/>
      </c>
      <c r="S1770" s="4" t="str">
        <f t="shared" ref="S1770:S1833" si="3229">IF(IFERROR(SEARCH($S$1,AS1770),0)&gt;0,$S$1,"")</f>
        <v/>
      </c>
      <c r="T1770" s="4" t="str">
        <f t="shared" ref="T1770:T1833" si="3230">IF(IFERROR(SEARCH($T$1,AS1770),0)&gt;0,$T$1,"")</f>
        <v/>
      </c>
      <c r="U1770" s="4" t="str">
        <f t="shared" ref="U1770:U1833" si="3231">IF(IFERROR(SEARCH($U$1,AS1770),0)&gt;0,$U$1,"")</f>
        <v/>
      </c>
      <c r="V1770" s="4" t="str">
        <f t="shared" ref="V1770:V1833" si="3232">IF(IFERROR(SEARCH($V$1,AS1770),0)&gt;0,$V$1,"")</f>
        <v/>
      </c>
      <c r="W1770" s="4" t="str">
        <f t="shared" ref="W1770:W1833" si="3233">IF(IFERROR(SEARCH($W$1,AS1770),0)&gt;0,$W$1,"")</f>
        <v/>
      </c>
      <c r="X1770" s="4" t="str">
        <f t="shared" ref="X1770:X1833" si="3234">IF(IFERROR(SEARCH($X$1,AS1770),0)&gt;0,$X$1,"")</f>
        <v/>
      </c>
      <c r="Y1770" s="4">
        <f t="shared" ref="Y1770:Y1833" si="3235">LEN(B1770)+LEN(C1770)+LEN(D1770)+LEN(E1770)+LEN(F1770)+LEN(T1770)+LEN(G1770)+LEN(H1770)+LEN(I1770)+LEN(J1770)+LEN(K1770)+LEN(L1770)+LEN(M1770)+LEN(N1770)+LEN(U1770)+LEN(O1770)+LEN(P1770)+LEN(V1770)+LEN(A1770)+LEN(Q1770)+LEN(X1770)+LEN(R1770)+LEN(W1770)+LEN(S1770)</f>
        <v>3</v>
      </c>
      <c r="Z1770" s="4" t="str">
        <f t="shared" ref="Z1770:Z1833" si="3236">IF(IFERROR(SEARCH($Z$1,AS1770),0)&gt;0,$Z$1,"")</f>
        <v>-</v>
      </c>
      <c r="AA1770" s="4" t="str">
        <f t="shared" ref="AA1770:AA1833" si="3237">IF(IFERROR(SEARCH($AA$1,AS1770),0)&gt;0,$AA$1,"")</f>
        <v/>
      </c>
      <c r="AB1770" s="4" t="str">
        <f t="shared" ref="AB1770:AB1833" si="3238">IF(IFERROR(SEARCH($AB$1,AS1770),0)&gt;0,$AB$1,"")</f>
        <v/>
      </c>
      <c r="AC1770" s="4" t="str">
        <f t="shared" ref="AC1770:AC1833" si="3239">IF(IFERROR(SEARCH($AC$1,AS1770),0)&gt;0,$AC$1,"")</f>
        <v/>
      </c>
      <c r="AD1770" s="4" t="str">
        <f t="shared" ref="AD1770:AD1833" si="3240">IF(IFERROR(SEARCH($AD$1,AS1770),0)&gt;0,$AD$1,"")</f>
        <v/>
      </c>
      <c r="AE1770" s="4" t="str">
        <f t="shared" ref="AE1770:AE1833" si="3241">IF(IFERROR(SEARCH($AE$1,AS1770),0)&gt;0,$AE$1,"")</f>
        <v/>
      </c>
      <c r="AF1770" s="4">
        <f t="shared" ref="AF1770:AF1833" si="3242">LEN(AR1770)</f>
        <v>4</v>
      </c>
      <c r="AG1770" s="4">
        <f t="shared" ref="AG1770:AG1833" si="3243">LEN(AS1770)</f>
        <v>28</v>
      </c>
      <c r="AH1770" s="4">
        <f t="shared" ref="AH1770:AH1833" si="3244">AG1770-AF1770</f>
        <v>24</v>
      </c>
      <c r="AI1770" s="4" t="str">
        <f t="shared" ref="AI1770:AI1833" si="3245">RIGHT(AS1770,4)</f>
        <v>1PCS</v>
      </c>
      <c r="AJ1770" s="4" t="str">
        <f t="shared" ref="AJ1770:AJ1833" si="3246">RIGHT(AS1770,5)</f>
        <v>-1PCS</v>
      </c>
      <c r="AK1770" s="4" t="str" cm="1">
        <f t="array" ref="AK1770">LEFT(AR1770,SUM(LEN(AR1770)-LEN(SUBSTITUTE(AR1770,{"0";"1";"2";"3";"4";"5";"6";"7";"8";"9"},""))))</f>
        <v>1</v>
      </c>
      <c r="AL1770" s="4">
        <f t="shared" si="3202"/>
        <v>13</v>
      </c>
      <c r="AM1770" s="4" t="b">
        <f>LEFT(AR1770,1)=AK1770</f>
        <v>1</v>
      </c>
      <c r="AN1770" s="4" t="str">
        <f t="shared" si="3209"/>
        <v>PCS</v>
      </c>
      <c r="AO1770" s="4" t="b">
        <f>IF((AQ1770=DL1770)=TRUE,TRUE,IF((DL1768=AQ1770)=TRUE,TRUE,FALSE))</f>
        <v>1</v>
      </c>
      <c r="AP1770" s="4" t="b">
        <f t="shared" ref="AP1770:AP1833" si="3247">LEFT(AS1770,2)=LEFT(AT1770,2)</f>
        <v>0</v>
      </c>
      <c r="AQ1770" s="5" t="str">
        <f t="shared" ref="AQ1770:AQ1833" si="3248">LEFT(AS1770,(AH1770-1))</f>
        <v>MINYAK ROSE BRAND GELAS</v>
      </c>
      <c r="AR1770" s="4" t="str">
        <f t="shared" ref="AR1770:AR1833" si="3249">IFERROR(RIGHT(AS1770,LEN(AS1770)-FIND("-",AS1770)),1)</f>
        <v>1PCS</v>
      </c>
      <c r="AS1770" t="s">
        <v>2396</v>
      </c>
      <c r="AT1770" s="1" t="s">
        <v>2397</v>
      </c>
      <c r="AU1770" s="4" t="str">
        <f>IF(IF(IF(AQ1770=DL1770,10,0)+IF(NOT(AN1770=$AU$1)=TRUE,10,0)=
20,"XXXX",IF(IF((BC1770+1)=2,0,1)+IF(AN1770=$AU$1,1,0)=2,TRUE,""))
="",IF(IF(AQ1770=DL1768,10,0)+IF(NOT(AN1770=$AU$1)=TRUE,10,0)=
20,"XXXX",IF(IF((BC1770+1)=2,0,1)+IF(AN1770=$AU$1,1,0)=2,TRUE,
"")),IF(IF(AQ1770=DL1770,10,0)+IF(NOT(AN1770=$AU$1)=TRUE,10,0)=
20,"XXXX",IF(IF((BC1770+1)=2,0,1)+IF(AN1770=$AU$1,1,0)=2,TRUE,"")))</f>
        <v>XXXX</v>
      </c>
      <c r="AV1770">
        <v>3400</v>
      </c>
      <c r="AW1770">
        <v>4000</v>
      </c>
      <c r="AX1770">
        <v>3062</v>
      </c>
      <c r="AY1770" t="str">
        <f t="shared" si="3210"/>
        <v>8993093665602</v>
      </c>
      <c r="AZ1770" t="str">
        <f t="shared" si="3203"/>
        <v>MINYAK ROSE BRAND GELAS</v>
      </c>
      <c r="BA1770" t="s">
        <v>4301</v>
      </c>
      <c r="BB1770" t="s">
        <v>4301</v>
      </c>
      <c r="BC1770" s="9" t="str" cm="1">
        <f t="array" aca="1" ref="BC1770" ca="1">LEFT(AR1770,MATCH(FALSE,ISNUMBER(MID(AR1770,ROW(INDIRECT("1:"&amp;LEN(AR1770)+1)), 1) *1),0) -1)</f>
        <v>1</v>
      </c>
      <c r="BD1770" s="1"/>
      <c r="BF1770" s="21"/>
      <c r="BK1770" s="1"/>
      <c r="BM1770" s="1"/>
      <c r="BN1770" s="1"/>
      <c r="BR1770" s="22"/>
      <c r="BS1770">
        <v>0</v>
      </c>
      <c r="BT1770" s="1" t="s">
        <v>5103</v>
      </c>
      <c r="BV1770" s="4" t="str">
        <f>IF(IFERROR(SEARCH($A$1,DN1770),0)&gt;0,$A$1,"")</f>
        <v/>
      </c>
      <c r="BW1770" s="4" t="str">
        <f>IF(IFERROR(SEARCH($B$1,DN1770),0)&gt;0,$B$1,"")</f>
        <v/>
      </c>
      <c r="BX1770" s="4" t="str">
        <f>IF(IFERROR(SEARCH($C$1,DN1770),0)&gt;0,$C$1,"")</f>
        <v/>
      </c>
      <c r="BY1770" s="4" t="str">
        <f>IF(IFERROR(SEARCH($D$1,DN1770),0)&gt;0,$D$1,"")</f>
        <v/>
      </c>
      <c r="BZ1770" s="4" t="str">
        <f>IF(IFERROR(SEARCH($E$1,DN1770),0)&gt;0,$E$1,"")</f>
        <v/>
      </c>
      <c r="CA1770" s="4" t="str">
        <f>IF(IFERROR(SEARCH($F$1,DN1770),0)&gt;0,$F$1,"")</f>
        <v/>
      </c>
      <c r="CB1770" s="4" t="str">
        <f>IF(IFERROR(SEARCH($G$1,DN1770),0)&gt;0,$G$1,"")</f>
        <v/>
      </c>
      <c r="CC1770" s="4" t="str">
        <f>IF(IFERROR(SEARCH($H$1,DN1770),0)&gt;0,$H$1,"")</f>
        <v/>
      </c>
      <c r="CD1770" s="4" t="str">
        <f>IF(IFERROR(SEARCH($I$1,DN1770),0)&gt;0,$I$1,"")</f>
        <v/>
      </c>
      <c r="CE1770" s="4" t="str">
        <f>IF(IFERROR(SEARCH($J$1,DN1770),0)&gt;0,$J$1,"")</f>
        <v>GLS</v>
      </c>
      <c r="CF1770" s="4" t="str">
        <f>IF(IFERROR(SEARCH($K$1,DN1770),0)&gt;0,$K$1,"")</f>
        <v/>
      </c>
      <c r="CG1770" s="4" t="str">
        <f>IF(IFERROR(SEARCH($L$1,DN1770),0)&gt;0,$L$1,"")</f>
        <v/>
      </c>
      <c r="CH1770" s="4" t="str">
        <f>IF(IFERROR(SEARCH($M$1,DN1770),0)&gt;0,$M$1,"")</f>
        <v/>
      </c>
      <c r="CI1770" s="4" t="str">
        <f>IF(IFERROR(SEARCH($N$1,DN1770),0)&gt;0,$N$1,"")</f>
        <v/>
      </c>
      <c r="CJ1770" s="4" t="str">
        <f>IF(IFERROR(SEARCH($O$1,DN1770),0)&gt;0,$O$1,"")</f>
        <v>DUS</v>
      </c>
      <c r="CK1770" s="4" t="str">
        <f>IF(IFERROR(SEARCH($P$1,DN1770),0)&gt;0,$P$1,"")</f>
        <v/>
      </c>
      <c r="CL1770" s="4" t="str">
        <f>IF(IFERROR(SEARCH($Q$1,DN1770),0)&gt;0,$Q$1,"")</f>
        <v/>
      </c>
      <c r="CM1770" s="4" t="str">
        <f>IF(IFERROR(SEARCH($R$1,DN1770),0)&gt;0,$R$1,"")</f>
        <v/>
      </c>
      <c r="CN1770" s="4" t="str">
        <f>IF(IFERROR(SEARCH($S$1,DN1770),0)&gt;0,$S$1,"")</f>
        <v/>
      </c>
      <c r="CO1770" s="4" t="str">
        <f>IF(IFERROR(SEARCH($T$1,DN1770),0)&gt;0,$T$1,"")</f>
        <v/>
      </c>
      <c r="CP1770" s="4" t="str">
        <f>IF(IFERROR(SEARCH($U$1,DN1770),0)&gt;0,$U$1,"")</f>
        <v/>
      </c>
      <c r="CQ1770" s="4" t="str">
        <f>IF(IFERROR(SEARCH($V$1,DN1770),0)&gt;0,$V$1,"")</f>
        <v/>
      </c>
      <c r="CR1770" s="4" t="str">
        <f>IF(IFERROR(SEARCH($W$1,DN1770),0)&gt;0,$W$1,"")</f>
        <v/>
      </c>
      <c r="CS1770" s="4" t="str">
        <f>IF(IFERROR(SEARCH($X$1,DN1770),0)&gt;0,$X$1,"")</f>
        <v/>
      </c>
      <c r="CT1770" s="4">
        <f>LEN(BW1770)+LEN(BX1770)+LEN(BY1770)+LEN(BZ1770)+LEN(CA1770)+LEN(CO1770)+LEN(CB1770)+LEN(CC1770)+LEN(CD1770)+LEN(CE1770)+LEN(CF1770)+LEN(CG1770)+LEN(CH1770)+LEN(CI1770)+LEN(CP1770)+LEN(CJ1770)+LEN(CK1770)+LEN(CQ1770)+LEN(BV1770)+LEN(CL1770)+LEN(CS1770)+LEN(CM1770)+LEN(CR1770)+LEN(CN1770)</f>
        <v>6</v>
      </c>
      <c r="CU1770" s="4" t="str">
        <f>IF(IFERROR(SEARCH($Z$1,DN1770),0)&gt;0,$Z$1,"")</f>
        <v>-</v>
      </c>
      <c r="CV1770" s="4" t="str">
        <f>IF(IFERROR(SEARCH($AA$1,DN1770),0)&gt;0,$AA$1,"")</f>
        <v>/</v>
      </c>
      <c r="CW1770" s="4" t="str">
        <f>IF(IFERROR(SEARCH($AB$1,DN1770),0)&gt;0,$AB$1,"")</f>
        <v/>
      </c>
      <c r="CX1770" s="4" t="str">
        <f>IF(IFERROR(SEARCH($AC$1,DN1770),0)&gt;0,$AC$1,"")</f>
        <v/>
      </c>
      <c r="CY1770" s="4" t="str">
        <f>IF(IFERROR(SEARCH($AD$1,DN1770),0)&gt;0,$AD$1,"")</f>
        <v/>
      </c>
      <c r="CZ1770" s="4" t="str">
        <f>IF(IFERROR(SEARCH($AE$1,DN1770),0)&gt;0,$AE$1,"")</f>
        <v/>
      </c>
      <c r="DA1770" s="4">
        <f>LEN(DM1770)</f>
        <v>9</v>
      </c>
      <c r="DB1770" s="4">
        <f>LEN(DN1770)</f>
        <v>33</v>
      </c>
      <c r="DC1770" s="4">
        <f>DB1770-DA1770</f>
        <v>24</v>
      </c>
      <c r="DD1770" s="4" t="str">
        <f>RIGHT(DN1770,4)</f>
        <v>/DUS</v>
      </c>
      <c r="DE1770" s="4" t="str">
        <f>RIGHT(DN1770,5)</f>
        <v>S/DUS</v>
      </c>
      <c r="DF1770" s="4" t="str" cm="1">
        <f t="array" ref="DF1770">LEFT(DM1770,SUM(LEN(DM1770)-LEN(SUBSTITUTE(DM1770,{"0";"1";"2";"3";"4";"5";"6";"7";"8";"9"},""))))</f>
        <v>48</v>
      </c>
      <c r="DG1770" s="4">
        <f>LEN(DT1770)</f>
        <v>13</v>
      </c>
      <c r="DH1770" s="4" t="b">
        <f>LEFT(DM1770,2)=DF1770</f>
        <v>1</v>
      </c>
      <c r="DI1770" s="4" t="str">
        <f>RIGHT(DD1770,3)</f>
        <v>DUS</v>
      </c>
      <c r="DJ1770" s="4" t="b">
        <f>IF((DL1770=DL1773)=TRUE,TRUE,IF((AQ1770=DL1770)=TRUE,TRUE,FALSE))</f>
        <v>1</v>
      </c>
      <c r="DK1770" s="4" t="b">
        <f>LEFT(DN1770,2)=LEFT(DO1770,2)</f>
        <v>0</v>
      </c>
      <c r="DL1770" s="5" t="str">
        <f>LEFT(DN1770,(DC1770-1))</f>
        <v>MINYAK ROSE BRAND GELAS</v>
      </c>
      <c r="DM1770" s="4" t="str">
        <f>IFERROR(RIGHT(DN1770,LEN(DN1770)-FIND("-",DN1770)),1)</f>
        <v>48GLS/DUS</v>
      </c>
      <c r="DN1770" t="s">
        <v>2398</v>
      </c>
      <c r="DO1770" s="1"/>
      <c r="DP1770" s="4" t="b">
        <f ca="1">IF(IF(IF(DL1770=DL1773,10,0)+IF(NOT(DI1770=$AU$1)=TRUE,10,0)=
20,"XXXX",IF(IF((DX1770+1)=2,0,1)+IF(DI1770=$AU$1,1,0)=2,TRUE,""))
="",IF(IF(DL1770=AQ1770,10,0)+IF(NOT(DI1770=$AU$1)=TRUE,10,0)=
20,"XXXX",IF(IF((DX1770+1)=2,0,1)+IF(DI1770=$AU$1,1,0)=2,TRUE,
"")),IF(IF(DL1770=DL1773,10,0)+IF(NOT(DI1770=$AU$1)=TRUE,10,0)=
20,"XXXX",IF(IF((DX1770+1)=2,0,1)+IF(DI1770=$AU$1,1,0)=2,TRUE,"")))</f>
        <v>1</v>
      </c>
      <c r="DQ1770">
        <v>206000</v>
      </c>
      <c r="DR1770">
        <v>206000</v>
      </c>
      <c r="DS1770">
        <v>201000</v>
      </c>
      <c r="DT1770" t="str">
        <f>IF(DO1770&gt;0,DO1770,"800000000"&amp;ROW(DS1770))</f>
        <v>8000000001770</v>
      </c>
      <c r="DU1770" t="str">
        <f>DL1770</f>
        <v>MINYAK ROSE BRAND GELAS</v>
      </c>
      <c r="DV1770" t="s">
        <v>4301</v>
      </c>
      <c r="DW1770" t="s">
        <v>4301</v>
      </c>
      <c r="DX1770" s="4" t="str" cm="1">
        <f t="array" aca="1" ref="DX1770" ca="1">LEFT(DM1770,MATCH(FALSE,ISNUMBER(MID(DM1770,ROW(INDIRECT("1:"&amp;LEN(DM1770)+1)), 1) *1),0) -1)</f>
        <v>48</v>
      </c>
      <c r="DY1770" s="1"/>
      <c r="EA1770" s="21"/>
      <c r="EC1770" s="5"/>
      <c r="EF1770" s="1"/>
      <c r="EH1770" s="1"/>
      <c r="EI1770" s="1"/>
      <c r="EL1770" s="5"/>
      <c r="EM1770" s="22"/>
      <c r="EN1770">
        <v>0</v>
      </c>
      <c r="EO1770" s="1" t="s">
        <v>5103</v>
      </c>
    </row>
    <row r="1773" spans="1:145">
      <c r="A1773" s="4" t="str">
        <f t="shared" si="3211"/>
        <v/>
      </c>
      <c r="B1773" s="4" t="str">
        <f t="shared" si="3212"/>
        <v/>
      </c>
      <c r="C1773" s="4" t="str">
        <f t="shared" si="3213"/>
        <v>BKS</v>
      </c>
      <c r="D1773" s="4" t="str">
        <f t="shared" si="3214"/>
        <v/>
      </c>
      <c r="E1773" s="4" t="str">
        <f t="shared" si="3215"/>
        <v/>
      </c>
      <c r="F1773" s="4" t="str">
        <f t="shared" si="3216"/>
        <v/>
      </c>
      <c r="G1773" s="4" t="str">
        <f t="shared" si="3217"/>
        <v/>
      </c>
      <c r="H1773" s="4" t="str">
        <f t="shared" si="3218"/>
        <v/>
      </c>
      <c r="I1773" s="4" t="str">
        <f t="shared" si="3219"/>
        <v/>
      </c>
      <c r="J1773" s="4" t="str">
        <f t="shared" si="3220"/>
        <v/>
      </c>
      <c r="K1773" s="4" t="str">
        <f t="shared" si="3221"/>
        <v/>
      </c>
      <c r="L1773" s="4" t="str">
        <f t="shared" si="3222"/>
        <v/>
      </c>
      <c r="M1773" s="4" t="str">
        <f t="shared" si="3223"/>
        <v/>
      </c>
      <c r="N1773" s="4" t="str">
        <f t="shared" si="3224"/>
        <v/>
      </c>
      <c r="O1773" s="4" t="str">
        <f t="shared" si="3225"/>
        <v/>
      </c>
      <c r="P1773" s="4" t="str">
        <f t="shared" si="3226"/>
        <v/>
      </c>
      <c r="Q1773" s="4" t="str">
        <f t="shared" si="3227"/>
        <v/>
      </c>
      <c r="R1773" s="4" t="str">
        <f t="shared" si="3228"/>
        <v/>
      </c>
      <c r="S1773" s="4" t="str">
        <f t="shared" si="3229"/>
        <v/>
      </c>
      <c r="T1773" s="4" t="str">
        <f t="shared" si="3230"/>
        <v/>
      </c>
      <c r="U1773" s="4" t="str">
        <f t="shared" si="3231"/>
        <v/>
      </c>
      <c r="V1773" s="4" t="str">
        <f t="shared" si="3232"/>
        <v/>
      </c>
      <c r="W1773" s="4" t="str">
        <f t="shared" si="3233"/>
        <v/>
      </c>
      <c r="X1773" s="4" t="str">
        <f t="shared" si="3234"/>
        <v/>
      </c>
      <c r="Y1773" s="4">
        <f t="shared" si="3235"/>
        <v>3</v>
      </c>
      <c r="Z1773" s="4" t="str">
        <f t="shared" si="3236"/>
        <v>-</v>
      </c>
      <c r="AA1773" s="4" t="str">
        <f t="shared" si="3237"/>
        <v/>
      </c>
      <c r="AB1773" s="4" t="str">
        <f t="shared" si="3238"/>
        <v/>
      </c>
      <c r="AC1773" s="4" t="str">
        <f t="shared" si="3239"/>
        <v/>
      </c>
      <c r="AD1773" s="4" t="str">
        <f t="shared" si="3240"/>
        <v/>
      </c>
      <c r="AE1773" s="4" t="str">
        <f t="shared" si="3241"/>
        <v/>
      </c>
      <c r="AF1773" s="4">
        <f t="shared" si="3242"/>
        <v>4</v>
      </c>
      <c r="AG1773" s="4">
        <f t="shared" si="3243"/>
        <v>22</v>
      </c>
      <c r="AH1773" s="4">
        <f t="shared" si="3244"/>
        <v>18</v>
      </c>
      <c r="AI1773" s="4" t="str">
        <f t="shared" si="3245"/>
        <v>1BKS</v>
      </c>
      <c r="AJ1773" s="4" t="str">
        <f t="shared" si="3246"/>
        <v>-1BKS</v>
      </c>
      <c r="AK1773" s="4" t="str" cm="1">
        <f t="array" ref="AK1773">LEFT(AR1773,SUM(LEN(AR1773)-LEN(SUBSTITUTE(AR1773,{"0";"1";"2";"3";"4";"5";"6";"7";"8";"9"},""))))</f>
        <v>1</v>
      </c>
      <c r="AL1773" s="4">
        <f t="shared" ref="AL1773:AL1834" si="3250">LEN(AY1773)</f>
        <v>13</v>
      </c>
      <c r="AM1773" s="4" t="b">
        <f>LEFT(AR1773,1)=AK1773</f>
        <v>1</v>
      </c>
      <c r="AN1773" s="4" t="str">
        <f t="shared" si="3209"/>
        <v>BKS</v>
      </c>
      <c r="AO1773" s="4" t="b">
        <f>IF((AQ1773=AQ1774)=TRUE,TRUE,IF((DL1773=AQ1773)=TRUE,TRUE,FALSE))</f>
        <v>1</v>
      </c>
      <c r="AP1773" s="4" t="b">
        <f t="shared" si="3247"/>
        <v>0</v>
      </c>
      <c r="AQ1773" s="5" t="str">
        <f t="shared" si="3248"/>
        <v>MINYAK SABRINA 1L</v>
      </c>
      <c r="AR1773" s="4" t="str">
        <f t="shared" si="3249"/>
        <v>1BKS</v>
      </c>
      <c r="AS1773" t="s">
        <v>2400</v>
      </c>
      <c r="AT1773" s="1" t="s">
        <v>2401</v>
      </c>
      <c r="AU1773" s="4" t="str">
        <f ca="1">IF(IF(IF(AQ1773=AQ1774,10,0)+IF(NOT(AN1773=$AU$1)=TRUE,10,0)=
20,"XXXX",IF(IF((BC1773+1)=2,0,1)+IF(AN1773=$AU$1,1,0)=2,TRUE,""))
="",IF(IF(AQ1773=DL1773,10,0)+IF(NOT(AN1773=$AU$1)=TRUE,10,0)=
20,"XXXX",IF(IF((BC1773+1)=2,0,1)+IF(AN1773=$AU$1,1,0)=2,TRUE,
"")),IF(IF(AQ1773=AQ1774,10,0)+IF(NOT(AN1773=$AU$1)=TRUE,10,0)=
20,"XXXX",IF(IF((BC1773+1)=2,0,1)+IF(AN1773=$AU$1,1,0)=2,TRUE,"")))</f>
        <v>XXXX</v>
      </c>
      <c r="AV1773">
        <v>19500</v>
      </c>
      <c r="AW1773">
        <v>20000</v>
      </c>
      <c r="AX1773">
        <v>18125</v>
      </c>
      <c r="AY1773" t="str">
        <f t="shared" si="3210"/>
        <v>8998866201957</v>
      </c>
      <c r="AZ1773" t="str">
        <f t="shared" ref="AZ1773:AZ1834" si="3251">AQ1773</f>
        <v>MINYAK SABRINA 1L</v>
      </c>
      <c r="BA1773" t="s">
        <v>4301</v>
      </c>
      <c r="BB1773" t="s">
        <v>4301</v>
      </c>
      <c r="BC1773" s="9" t="str" cm="1">
        <f t="array" aca="1" ref="BC1773" ca="1">LEFT(AR1773,MATCH(FALSE,ISNUMBER(MID(AR1773,ROW(INDIRECT("1:"&amp;LEN(AR1773)+1)), 1) *1),0) -1)</f>
        <v>1</v>
      </c>
      <c r="BD1773" s="1"/>
      <c r="BF1773" s="21"/>
      <c r="BK1773" s="1"/>
      <c r="BM1773" s="1"/>
      <c r="BN1773" s="1"/>
      <c r="BR1773" s="22"/>
      <c r="BS1773">
        <v>0</v>
      </c>
      <c r="BT1773" s="1" t="s">
        <v>5103</v>
      </c>
      <c r="BV1773" s="4" t="str">
        <f>IF(IFERROR(SEARCH($A$1,DN1773),0)&gt;0,$A$1,"")</f>
        <v/>
      </c>
      <c r="BW1773" s="4" t="str">
        <f>IF(IFERROR(SEARCH($B$1,DN1773),0)&gt;0,$B$1,"")</f>
        <v/>
      </c>
      <c r="BX1773" s="4" t="str">
        <f>IF(IFERROR(SEARCH($C$1,DN1773),0)&gt;0,$C$1,"")</f>
        <v>BKS</v>
      </c>
      <c r="BY1773" s="4" t="str">
        <f>IF(IFERROR(SEARCH($D$1,DN1773),0)&gt;0,$D$1,"")</f>
        <v/>
      </c>
      <c r="BZ1773" s="4" t="str">
        <f>IF(IFERROR(SEARCH($E$1,DN1773),0)&gt;0,$E$1,"")</f>
        <v/>
      </c>
      <c r="CA1773" s="4" t="str">
        <f>IF(IFERROR(SEARCH($F$1,DN1773),0)&gt;0,$F$1,"")</f>
        <v/>
      </c>
      <c r="CB1773" s="4" t="str">
        <f>IF(IFERROR(SEARCH($G$1,DN1773),0)&gt;0,$G$1,"")</f>
        <v/>
      </c>
      <c r="CC1773" s="4" t="str">
        <f>IF(IFERROR(SEARCH($H$1,DN1773),0)&gt;0,$H$1,"")</f>
        <v/>
      </c>
      <c r="CD1773" s="4" t="str">
        <f>IF(IFERROR(SEARCH($I$1,DN1773),0)&gt;0,$I$1,"")</f>
        <v/>
      </c>
      <c r="CE1773" s="4" t="str">
        <f>IF(IFERROR(SEARCH($J$1,DN1773),0)&gt;0,$J$1,"")</f>
        <v/>
      </c>
      <c r="CF1773" s="4" t="str">
        <f>IF(IFERROR(SEARCH($K$1,DN1773),0)&gt;0,$K$1,"")</f>
        <v/>
      </c>
      <c r="CG1773" s="4" t="str">
        <f>IF(IFERROR(SEARCH($L$1,DN1773),0)&gt;0,$L$1,"")</f>
        <v/>
      </c>
      <c r="CH1773" s="4" t="str">
        <f>IF(IFERROR(SEARCH($M$1,DN1773),0)&gt;0,$M$1,"")</f>
        <v/>
      </c>
      <c r="CI1773" s="4" t="str">
        <f>IF(IFERROR(SEARCH($N$1,DN1773),0)&gt;0,$N$1,"")</f>
        <v/>
      </c>
      <c r="CJ1773" s="4" t="str">
        <f>IF(IFERROR(SEARCH($O$1,DN1773),0)&gt;0,$O$1,"")</f>
        <v>DUS</v>
      </c>
      <c r="CK1773" s="4" t="str">
        <f>IF(IFERROR(SEARCH($P$1,DN1773),0)&gt;0,$P$1,"")</f>
        <v/>
      </c>
      <c r="CL1773" s="4" t="str">
        <f>IF(IFERROR(SEARCH($Q$1,DN1773),0)&gt;0,$Q$1,"")</f>
        <v/>
      </c>
      <c r="CM1773" s="4" t="str">
        <f>IF(IFERROR(SEARCH($R$1,DN1773),0)&gt;0,$R$1,"")</f>
        <v/>
      </c>
      <c r="CN1773" s="4" t="str">
        <f>IF(IFERROR(SEARCH($S$1,DN1773),0)&gt;0,$S$1,"")</f>
        <v/>
      </c>
      <c r="CO1773" s="4" t="str">
        <f>IF(IFERROR(SEARCH($T$1,DN1773),0)&gt;0,$T$1,"")</f>
        <v/>
      </c>
      <c r="CP1773" s="4" t="str">
        <f>IF(IFERROR(SEARCH($U$1,DN1773),0)&gt;0,$U$1,"")</f>
        <v/>
      </c>
      <c r="CQ1773" s="4" t="str">
        <f>IF(IFERROR(SEARCH($V$1,DN1773),0)&gt;0,$V$1,"")</f>
        <v/>
      </c>
      <c r="CR1773" s="4" t="str">
        <f>IF(IFERROR(SEARCH($W$1,DN1773),0)&gt;0,$W$1,"")</f>
        <v/>
      </c>
      <c r="CS1773" s="4" t="str">
        <f>IF(IFERROR(SEARCH($X$1,DN1773),0)&gt;0,$X$1,"")</f>
        <v/>
      </c>
      <c r="CT1773" s="4">
        <f>LEN(BW1773)+LEN(BX1773)+LEN(BY1773)+LEN(BZ1773)+LEN(CA1773)+LEN(CO1773)+LEN(CB1773)+LEN(CC1773)+LEN(CD1773)+LEN(CE1773)+LEN(CF1773)+LEN(CG1773)+LEN(CH1773)+LEN(CI1773)+LEN(CP1773)+LEN(CJ1773)+LEN(CK1773)+LEN(CQ1773)+LEN(BV1773)+LEN(CL1773)+LEN(CS1773)+LEN(CM1773)+LEN(CR1773)+LEN(CN1773)</f>
        <v>6</v>
      </c>
      <c r="CU1773" s="4" t="str">
        <f>IF(IFERROR(SEARCH($Z$1,DN1773),0)&gt;0,$Z$1,"")</f>
        <v>-</v>
      </c>
      <c r="CV1773" s="4" t="str">
        <f>IF(IFERROR(SEARCH($AA$1,DN1773),0)&gt;0,$AA$1,"")</f>
        <v>/</v>
      </c>
      <c r="CW1773" s="4" t="str">
        <f>IF(IFERROR(SEARCH($AB$1,DN1773),0)&gt;0,$AB$1,"")</f>
        <v/>
      </c>
      <c r="CX1773" s="4" t="str">
        <f>IF(IFERROR(SEARCH($AC$1,DN1773),0)&gt;0,$AC$1,"")</f>
        <v/>
      </c>
      <c r="CY1773" s="4" t="str">
        <f>IF(IFERROR(SEARCH($AD$1,DN1773),0)&gt;0,$AD$1,"")</f>
        <v/>
      </c>
      <c r="CZ1773" s="4" t="str">
        <f>IF(IFERROR(SEARCH($AE$1,DN1773),0)&gt;0,$AE$1,"")</f>
        <v/>
      </c>
      <c r="DA1773" s="4">
        <f>LEN(DM1773)</f>
        <v>9</v>
      </c>
      <c r="DB1773" s="4">
        <f>LEN(DN1773)</f>
        <v>27</v>
      </c>
      <c r="DC1773" s="4">
        <f>DB1773-DA1773</f>
        <v>18</v>
      </c>
      <c r="DD1773" s="4" t="str">
        <f>RIGHT(DN1773,4)</f>
        <v>/DUS</v>
      </c>
      <c r="DE1773" s="4" t="str">
        <f>RIGHT(DN1773,5)</f>
        <v>S/DUS</v>
      </c>
      <c r="DF1773" s="4" t="str" cm="1">
        <f t="array" ref="DF1773">LEFT(DM1773,SUM(LEN(DM1773)-LEN(SUBSTITUTE(DM1773,{"0";"1";"2";"3";"4";"5";"6";"7";"8";"9"},""))))</f>
        <v>12</v>
      </c>
      <c r="DG1773" s="4">
        <f>LEN(DT1773)</f>
        <v>13</v>
      </c>
      <c r="DH1773" s="4" t="b">
        <f>LEFT(DM1773,2)=DF1773</f>
        <v>1</v>
      </c>
      <c r="DI1773" s="4" t="str">
        <f>RIGHT(DD1773,3)</f>
        <v>DUS</v>
      </c>
      <c r="DJ1773" s="4" t="b">
        <f>IF((DL1773=AQ1773)=TRUE,TRUE,IF((DL1770=DL1773)=TRUE,TRUE,FALSE))</f>
        <v>1</v>
      </c>
      <c r="DK1773" s="4" t="b">
        <f>LEFT(DN1773,2)=LEFT(DO1773,2)</f>
        <v>0</v>
      </c>
      <c r="DL1773" s="5" t="str">
        <f>LEFT(DN1773,(DC1773-1))</f>
        <v>MINYAK SABRINA 1L</v>
      </c>
      <c r="DM1773" s="4" t="str">
        <f>IFERROR(RIGHT(DN1773,LEN(DN1773)-FIND("-",DN1773)),1)</f>
        <v>12BKS/DUS</v>
      </c>
      <c r="DN1773" t="s">
        <v>2399</v>
      </c>
      <c r="DO1773" s="1"/>
      <c r="DP1773" s="4" t="b">
        <f ca="1">IF(IF(IF(DL1773=AQ1773,10,0)+IF(NOT(DI1773=$AU$1)=TRUE,10,0)=
20,"XXXX",IF(IF((DX1773+1)=2,0,1)+IF(DI1773=$AU$1,1,0)=2,TRUE,""))
="",IF(IF(DL1773=DL1770,10,0)+IF(NOT(DI1773=$AU$1)=TRUE,10,0)=
20,"XXXX",IF(IF((DX1773+1)=2,0,1)+IF(DI1773=$AU$1,1,0)=2,TRUE,
"")),IF(IF(DL1773=AQ1773,10,0)+IF(NOT(DI1773=$AU$1)=TRUE,10,0)=
20,"XXXX",IF(IF((DX1773+1)=2,0,1)+IF(DI1773=$AU$1,1,0)=2,TRUE,"")))</f>
        <v>1</v>
      </c>
      <c r="DQ1773">
        <v>222000</v>
      </c>
      <c r="DR1773">
        <v>222000</v>
      </c>
      <c r="DS1773">
        <v>217500</v>
      </c>
      <c r="DT1773" t="str">
        <f>IF(DO1773&gt;0,DO1773,"800000000"&amp;ROW(DS1773))</f>
        <v>8000000001773</v>
      </c>
      <c r="DU1773" t="str">
        <f>DL1773</f>
        <v>MINYAK SABRINA 1L</v>
      </c>
      <c r="DV1773" t="s">
        <v>4301</v>
      </c>
      <c r="DW1773" t="s">
        <v>4301</v>
      </c>
      <c r="DX1773" s="4" t="str" cm="1">
        <f t="array" aca="1" ref="DX1773" ca="1">LEFT(DM1773,MATCH(FALSE,ISNUMBER(MID(DM1773,ROW(INDIRECT("1:"&amp;LEN(DM1773)+1)), 1) *1),0) -1)</f>
        <v>12</v>
      </c>
      <c r="DY1773" s="1"/>
      <c r="EA1773" s="21"/>
      <c r="EC1773" s="5"/>
      <c r="EF1773" s="1"/>
      <c r="EH1773" s="1"/>
      <c r="EI1773" s="1"/>
      <c r="EL1773" s="5"/>
      <c r="EM1773" s="22"/>
      <c r="EN1773">
        <v>0</v>
      </c>
      <c r="EO1773" s="1" t="s">
        <v>5103</v>
      </c>
    </row>
    <row r="1774" spans="1:145">
      <c r="A1774" s="4" t="str">
        <f t="shared" si="3211"/>
        <v/>
      </c>
      <c r="B1774" s="4" t="str">
        <f t="shared" si="3212"/>
        <v/>
      </c>
      <c r="C1774" s="4" t="str">
        <f t="shared" si="3213"/>
        <v>BKS</v>
      </c>
      <c r="D1774" s="4" t="str">
        <f t="shared" si="3214"/>
        <v/>
      </c>
      <c r="E1774" s="4" t="str">
        <f t="shared" si="3215"/>
        <v/>
      </c>
      <c r="F1774" s="4" t="str">
        <f t="shared" si="3216"/>
        <v/>
      </c>
      <c r="G1774" s="4" t="str">
        <f t="shared" si="3217"/>
        <v/>
      </c>
      <c r="H1774" s="4" t="str">
        <f t="shared" si="3218"/>
        <v/>
      </c>
      <c r="I1774" s="4" t="str">
        <f t="shared" si="3219"/>
        <v/>
      </c>
      <c r="J1774" s="4" t="str">
        <f t="shared" si="3220"/>
        <v/>
      </c>
      <c r="K1774" s="4" t="str">
        <f t="shared" si="3221"/>
        <v/>
      </c>
      <c r="L1774" s="4" t="str">
        <f t="shared" si="3222"/>
        <v/>
      </c>
      <c r="M1774" s="4" t="str">
        <f t="shared" si="3223"/>
        <v/>
      </c>
      <c r="N1774" s="4" t="str">
        <f t="shared" si="3224"/>
        <v/>
      </c>
      <c r="O1774" s="4" t="str">
        <f t="shared" si="3225"/>
        <v/>
      </c>
      <c r="P1774" s="4" t="str">
        <f t="shared" si="3226"/>
        <v/>
      </c>
      <c r="Q1774" s="4" t="str">
        <f t="shared" si="3227"/>
        <v/>
      </c>
      <c r="R1774" s="4" t="str">
        <f t="shared" si="3228"/>
        <v/>
      </c>
      <c r="S1774" s="4" t="str">
        <f t="shared" si="3229"/>
        <v/>
      </c>
      <c r="T1774" s="4" t="str">
        <f t="shared" si="3230"/>
        <v/>
      </c>
      <c r="U1774" s="4" t="str">
        <f t="shared" si="3231"/>
        <v/>
      </c>
      <c r="V1774" s="4" t="str">
        <f t="shared" si="3232"/>
        <v/>
      </c>
      <c r="W1774" s="4" t="str">
        <f t="shared" si="3233"/>
        <v/>
      </c>
      <c r="X1774" s="4" t="str">
        <f t="shared" si="3234"/>
        <v/>
      </c>
      <c r="Y1774" s="4">
        <f t="shared" si="3235"/>
        <v>3</v>
      </c>
      <c r="Z1774" s="4" t="str">
        <f t="shared" si="3236"/>
        <v>-</v>
      </c>
      <c r="AA1774" s="4" t="str">
        <f t="shared" si="3237"/>
        <v/>
      </c>
      <c r="AB1774" s="4" t="str">
        <f t="shared" si="3238"/>
        <v/>
      </c>
      <c r="AC1774" s="4" t="str">
        <f t="shared" si="3239"/>
        <v/>
      </c>
      <c r="AD1774" s="4" t="str">
        <f t="shared" si="3240"/>
        <v/>
      </c>
      <c r="AE1774" s="4" t="str">
        <f t="shared" si="3241"/>
        <v/>
      </c>
      <c r="AF1774" s="4">
        <f t="shared" si="3242"/>
        <v>4</v>
      </c>
      <c r="AG1774" s="4">
        <f t="shared" si="3243"/>
        <v>22</v>
      </c>
      <c r="AH1774" s="4">
        <f t="shared" si="3244"/>
        <v>18</v>
      </c>
      <c r="AI1774" s="4" t="str">
        <f t="shared" si="3245"/>
        <v>1BKS</v>
      </c>
      <c r="AJ1774" s="4" t="str">
        <f t="shared" si="3246"/>
        <v>-1BKS</v>
      </c>
      <c r="AK1774" s="4" t="str" cm="1">
        <f t="array" ref="AK1774">LEFT(AR1774,SUM(LEN(AR1774)-LEN(SUBSTITUTE(AR1774,{"0";"1";"2";"3";"4";"5";"6";"7";"8";"9"},""))))</f>
        <v>1</v>
      </c>
      <c r="AL1774" s="4">
        <f t="shared" si="3250"/>
        <v>13</v>
      </c>
      <c r="AM1774" s="4" t="b">
        <f>LEFT(AR1774,1)=AK1774</f>
        <v>1</v>
      </c>
      <c r="AN1774" s="4" t="str">
        <f t="shared" si="3209"/>
        <v>BKS</v>
      </c>
      <c r="AO1774" s="4" t="b">
        <f>IF((AQ1774=DL1774)=TRUE,TRUE,IF((AQ1773=AQ1774)=TRUE,TRUE,FALSE))</f>
        <v>1</v>
      </c>
      <c r="AP1774" s="4" t="b">
        <f t="shared" si="3247"/>
        <v>0</v>
      </c>
      <c r="AQ1774" s="5" t="str">
        <f t="shared" si="3248"/>
        <v>MINYAK SABRINA 2L</v>
      </c>
      <c r="AR1774" s="4" t="str">
        <f t="shared" si="3249"/>
        <v>1BKS</v>
      </c>
      <c r="AS1774" t="s">
        <v>2402</v>
      </c>
      <c r="AT1774" s="1" t="s">
        <v>2403</v>
      </c>
      <c r="AU1774" s="4" t="str">
        <f>IF(IF(IF(AQ1774=DL1774,10,0)+IF(NOT(AN1774=$AU$1)=TRUE,10,0)=
20,"XXXX",IF(IF((BC1774+1)=2,0,1)+IF(AN1774=$AU$1,1,0)=2,TRUE,""))
="",IF(IF(AQ1774=AQ1773,10,0)+IF(NOT(AN1774=$AU$1)=TRUE,10,0)=
20,"XXXX",IF(IF((BC1774+1)=2,0,1)+IF(AN1774=$AU$1,1,0)=2,TRUE,
"")),IF(IF(AQ1774=DL1774,10,0)+IF(NOT(AN1774=$AU$1)=TRUE,10,0)=
20,"XXXX",IF(IF((BC1774+1)=2,0,1)+IF(AN1774=$AU$1,1,0)=2,TRUE,"")))</f>
        <v>XXXX</v>
      </c>
      <c r="AV1774">
        <v>38500</v>
      </c>
      <c r="AW1774">
        <v>39000</v>
      </c>
      <c r="AX1774">
        <v>37500</v>
      </c>
      <c r="AY1774" t="str">
        <f t="shared" si="3210"/>
        <v>8998866201964</v>
      </c>
      <c r="AZ1774" t="str">
        <f t="shared" si="3251"/>
        <v>MINYAK SABRINA 2L</v>
      </c>
      <c r="BA1774" t="s">
        <v>4301</v>
      </c>
      <c r="BB1774" t="s">
        <v>4301</v>
      </c>
      <c r="BC1774" s="9" t="str" cm="1">
        <f t="array" aca="1" ref="BC1774" ca="1">LEFT(AR1774,MATCH(FALSE,ISNUMBER(MID(AR1774,ROW(INDIRECT("1:"&amp;LEN(AR1774)+1)), 1) *1),0) -1)</f>
        <v>1</v>
      </c>
      <c r="BD1774" s="1"/>
      <c r="BF1774" s="21"/>
      <c r="BK1774" s="1"/>
      <c r="BM1774" s="1"/>
      <c r="BN1774" s="1"/>
      <c r="BR1774" s="22"/>
      <c r="BS1774">
        <v>0</v>
      </c>
      <c r="BT1774" s="1" t="s">
        <v>5103</v>
      </c>
      <c r="BV1774" s="4" t="str">
        <f>IF(IFERROR(SEARCH($A$1,DN1774),0)&gt;0,$A$1,"")</f>
        <v/>
      </c>
      <c r="BW1774" s="4" t="str">
        <f>IF(IFERROR(SEARCH($B$1,DN1774),0)&gt;0,$B$1,"")</f>
        <v/>
      </c>
      <c r="BX1774" s="4" t="str">
        <f>IF(IFERROR(SEARCH($C$1,DN1774),0)&gt;0,$C$1,"")</f>
        <v>BKS</v>
      </c>
      <c r="BY1774" s="4" t="str">
        <f>IF(IFERROR(SEARCH($D$1,DN1774),0)&gt;0,$D$1,"")</f>
        <v/>
      </c>
      <c r="BZ1774" s="4" t="str">
        <f>IF(IFERROR(SEARCH($E$1,DN1774),0)&gt;0,$E$1,"")</f>
        <v/>
      </c>
      <c r="CA1774" s="4" t="str">
        <f>IF(IFERROR(SEARCH($F$1,DN1774),0)&gt;0,$F$1,"")</f>
        <v/>
      </c>
      <c r="CB1774" s="4" t="str">
        <f>IF(IFERROR(SEARCH($G$1,DN1774),0)&gt;0,$G$1,"")</f>
        <v/>
      </c>
      <c r="CC1774" s="4" t="str">
        <f>IF(IFERROR(SEARCH($H$1,DN1774),0)&gt;0,$H$1,"")</f>
        <v/>
      </c>
      <c r="CD1774" s="4" t="str">
        <f>IF(IFERROR(SEARCH($I$1,DN1774),0)&gt;0,$I$1,"")</f>
        <v/>
      </c>
      <c r="CE1774" s="4" t="str">
        <f>IF(IFERROR(SEARCH($J$1,DN1774),0)&gt;0,$J$1,"")</f>
        <v/>
      </c>
      <c r="CF1774" s="4" t="str">
        <f>IF(IFERROR(SEARCH($K$1,DN1774),0)&gt;0,$K$1,"")</f>
        <v/>
      </c>
      <c r="CG1774" s="4" t="str">
        <f>IF(IFERROR(SEARCH($L$1,DN1774),0)&gt;0,$L$1,"")</f>
        <v/>
      </c>
      <c r="CH1774" s="4" t="str">
        <f>IF(IFERROR(SEARCH($M$1,DN1774),0)&gt;0,$M$1,"")</f>
        <v/>
      </c>
      <c r="CI1774" s="4" t="str">
        <f>IF(IFERROR(SEARCH($N$1,DN1774),0)&gt;0,$N$1,"")</f>
        <v/>
      </c>
      <c r="CJ1774" s="4" t="str">
        <f>IF(IFERROR(SEARCH($O$1,DN1774),0)&gt;0,$O$1,"")</f>
        <v>DUS</v>
      </c>
      <c r="CK1774" s="4" t="str">
        <f>IF(IFERROR(SEARCH($P$1,DN1774),0)&gt;0,$P$1,"")</f>
        <v/>
      </c>
      <c r="CL1774" s="4" t="str">
        <f>IF(IFERROR(SEARCH($Q$1,DN1774),0)&gt;0,$Q$1,"")</f>
        <v/>
      </c>
      <c r="CM1774" s="4" t="str">
        <f>IF(IFERROR(SEARCH($R$1,DN1774),0)&gt;0,$R$1,"")</f>
        <v/>
      </c>
      <c r="CN1774" s="4" t="str">
        <f>IF(IFERROR(SEARCH($S$1,DN1774),0)&gt;0,$S$1,"")</f>
        <v/>
      </c>
      <c r="CO1774" s="4" t="str">
        <f>IF(IFERROR(SEARCH($T$1,DN1774),0)&gt;0,$T$1,"")</f>
        <v/>
      </c>
      <c r="CP1774" s="4" t="str">
        <f>IF(IFERROR(SEARCH($U$1,DN1774),0)&gt;0,$U$1,"")</f>
        <v/>
      </c>
      <c r="CQ1774" s="4" t="str">
        <f>IF(IFERROR(SEARCH($V$1,DN1774),0)&gt;0,$V$1,"")</f>
        <v/>
      </c>
      <c r="CR1774" s="4" t="str">
        <f>IF(IFERROR(SEARCH($W$1,DN1774),0)&gt;0,$W$1,"")</f>
        <v/>
      </c>
      <c r="CS1774" s="4" t="str">
        <f>IF(IFERROR(SEARCH($X$1,DN1774),0)&gt;0,$X$1,"")</f>
        <v/>
      </c>
      <c r="CT1774" s="4">
        <f>LEN(BW1774)+LEN(BX1774)+LEN(BY1774)+LEN(BZ1774)+LEN(CA1774)+LEN(CO1774)+LEN(CB1774)+LEN(CC1774)+LEN(CD1774)+LEN(CE1774)+LEN(CF1774)+LEN(CG1774)+LEN(CH1774)+LEN(CI1774)+LEN(CP1774)+LEN(CJ1774)+LEN(CK1774)+LEN(CQ1774)+LEN(BV1774)+LEN(CL1774)+LEN(CS1774)+LEN(CM1774)+LEN(CR1774)+LEN(CN1774)</f>
        <v>6</v>
      </c>
      <c r="CU1774" s="4" t="str">
        <f>IF(IFERROR(SEARCH($Z$1,DN1774),0)&gt;0,$Z$1,"")</f>
        <v>-</v>
      </c>
      <c r="CV1774" s="4" t="str">
        <f>IF(IFERROR(SEARCH($AA$1,DN1774),0)&gt;0,$AA$1,"")</f>
        <v>/</v>
      </c>
      <c r="CW1774" s="4" t="str">
        <f>IF(IFERROR(SEARCH($AB$1,DN1774),0)&gt;0,$AB$1,"")</f>
        <v/>
      </c>
      <c r="CX1774" s="4" t="str">
        <f>IF(IFERROR(SEARCH($AC$1,DN1774),0)&gt;0,$AC$1,"")</f>
        <v/>
      </c>
      <c r="CY1774" s="4" t="str">
        <f>IF(IFERROR(SEARCH($AD$1,DN1774),0)&gt;0,$AD$1,"")</f>
        <v/>
      </c>
      <c r="CZ1774" s="4" t="str">
        <f>IF(IFERROR(SEARCH($AE$1,DN1774),0)&gt;0,$AE$1,"")</f>
        <v/>
      </c>
      <c r="DA1774" s="4">
        <f>LEN(DM1774)</f>
        <v>8</v>
      </c>
      <c r="DB1774" s="4">
        <f>LEN(DN1774)</f>
        <v>26</v>
      </c>
      <c r="DC1774" s="4">
        <f>DB1774-DA1774</f>
        <v>18</v>
      </c>
      <c r="DD1774" s="4" t="str">
        <f>RIGHT(DN1774,4)</f>
        <v>/DUS</v>
      </c>
      <c r="DE1774" s="4" t="str">
        <f>RIGHT(DN1774,5)</f>
        <v>S/DUS</v>
      </c>
      <c r="DF1774" s="4" t="str" cm="1">
        <f t="array" ref="DF1774">LEFT(DM1774,SUM(LEN(DM1774)-LEN(SUBSTITUTE(DM1774,{"0";"1";"2";"3";"4";"5";"6";"7";"8";"9"},""))))</f>
        <v>6</v>
      </c>
      <c r="DG1774" s="4">
        <f>LEN(DT1774)</f>
        <v>13</v>
      </c>
      <c r="DH1774" s="4" t="b">
        <f>LEFT(DM1774,1)=DF1774</f>
        <v>1</v>
      </c>
      <c r="DI1774" s="4" t="str">
        <f>RIGHT(DD1774,3)</f>
        <v>DUS</v>
      </c>
      <c r="DJ1774" s="4" t="b">
        <f>IF((DL1774=DL1777)=TRUE,TRUE,IF((AQ1774=DL1774)=TRUE,TRUE,FALSE))</f>
        <v>1</v>
      </c>
      <c r="DK1774" s="4" t="b">
        <f>LEFT(DN1774,2)=LEFT(DO1774,2)</f>
        <v>0</v>
      </c>
      <c r="DL1774" s="5" t="str">
        <f>LEFT(DN1774,(DC1774-1))</f>
        <v>MINYAK SABRINA 2L</v>
      </c>
      <c r="DM1774" s="4" t="str">
        <f>IFERROR(RIGHT(DN1774,LEN(DN1774)-FIND("-",DN1774)),1)</f>
        <v>6BKS/DUS</v>
      </c>
      <c r="DN1774" t="s">
        <v>2404</v>
      </c>
      <c r="DO1774" s="1"/>
      <c r="DP1774" s="4" t="b">
        <f ca="1">IF(IF(IF(DL1774=DL1777,10,0)+IF(NOT(DI1774=$AU$1)=TRUE,10,0)=
20,"XXXX",IF(IF((DX1774+1)=2,0,1)+IF(DI1774=$AU$1,1,0)=2,TRUE,""))
="",IF(IF(DL1774=AQ1774,10,0)+IF(NOT(DI1774=$AU$1)=TRUE,10,0)=
20,"XXXX",IF(IF((DX1774+1)=2,0,1)+IF(DI1774=$AU$1,1,0)=2,TRUE,
"")),IF(IF(DL1774=DL1777,10,0)+IF(NOT(DI1774=$AU$1)=TRUE,10,0)=
20,"XXXX",IF(IF((DX1774+1)=2,0,1)+IF(DI1774=$AU$1,1,0)=2,TRUE,"")))</f>
        <v>1</v>
      </c>
      <c r="DQ1774">
        <v>230000</v>
      </c>
      <c r="DR1774">
        <v>230000</v>
      </c>
      <c r="DS1774">
        <v>225000</v>
      </c>
      <c r="DT1774" t="str">
        <f>IF(DO1774&gt;0,DO1774,"800000000"&amp;ROW(DS1774))</f>
        <v>8000000001774</v>
      </c>
      <c r="DU1774" t="str">
        <f>DL1774</f>
        <v>MINYAK SABRINA 2L</v>
      </c>
      <c r="DV1774" t="s">
        <v>4301</v>
      </c>
      <c r="DW1774" t="s">
        <v>4301</v>
      </c>
      <c r="DX1774" s="4" t="str" cm="1">
        <f t="array" aca="1" ref="DX1774" ca="1">LEFT(DM1774,MATCH(FALSE,ISNUMBER(MID(DM1774,ROW(INDIRECT("1:"&amp;LEN(DM1774)+1)), 1) *1),0) -1)</f>
        <v>6</v>
      </c>
      <c r="DY1774" s="1"/>
      <c r="EA1774" s="21"/>
      <c r="EC1774" s="5"/>
      <c r="EF1774" s="1"/>
      <c r="EH1774" s="1"/>
      <c r="EI1774" s="1"/>
      <c r="EL1774" s="5"/>
      <c r="EM1774" s="22"/>
      <c r="EN1774">
        <v>0</v>
      </c>
      <c r="EO1774" s="1" t="s">
        <v>5103</v>
      </c>
    </row>
    <row r="1777" spans="1:145">
      <c r="A1777" s="4" t="str">
        <f t="shared" si="3211"/>
        <v/>
      </c>
      <c r="B1777" s="4" t="str">
        <f t="shared" si="3212"/>
        <v>PCS</v>
      </c>
      <c r="C1777" s="4" t="str">
        <f t="shared" si="3213"/>
        <v/>
      </c>
      <c r="D1777" s="4" t="str">
        <f t="shared" si="3214"/>
        <v/>
      </c>
      <c r="E1777" s="4" t="str">
        <f t="shared" si="3215"/>
        <v/>
      </c>
      <c r="F1777" s="4" t="str">
        <f t="shared" si="3216"/>
        <v/>
      </c>
      <c r="G1777" s="4" t="str">
        <f t="shared" si="3217"/>
        <v/>
      </c>
      <c r="H1777" s="4" t="str">
        <f t="shared" si="3218"/>
        <v/>
      </c>
      <c r="I1777" s="4" t="str">
        <f t="shared" si="3219"/>
        <v/>
      </c>
      <c r="J1777" s="4" t="str">
        <f t="shared" si="3220"/>
        <v/>
      </c>
      <c r="K1777" s="4" t="str">
        <f t="shared" si="3221"/>
        <v/>
      </c>
      <c r="L1777" s="4" t="str">
        <f t="shared" si="3222"/>
        <v/>
      </c>
      <c r="M1777" s="4" t="str">
        <f t="shared" si="3223"/>
        <v/>
      </c>
      <c r="N1777" s="4" t="str">
        <f t="shared" si="3224"/>
        <v/>
      </c>
      <c r="O1777" s="4" t="str">
        <f t="shared" si="3225"/>
        <v/>
      </c>
      <c r="P1777" s="4" t="str">
        <f t="shared" si="3226"/>
        <v/>
      </c>
      <c r="Q1777" s="4" t="str">
        <f t="shared" si="3227"/>
        <v/>
      </c>
      <c r="R1777" s="4" t="str">
        <f t="shared" si="3228"/>
        <v/>
      </c>
      <c r="S1777" s="4" t="str">
        <f t="shared" si="3229"/>
        <v/>
      </c>
      <c r="T1777" s="4" t="str">
        <f t="shared" si="3230"/>
        <v/>
      </c>
      <c r="U1777" s="4" t="str">
        <f t="shared" si="3231"/>
        <v/>
      </c>
      <c r="V1777" s="4" t="str">
        <f t="shared" si="3232"/>
        <v/>
      </c>
      <c r="W1777" s="4" t="str">
        <f t="shared" si="3233"/>
        <v/>
      </c>
      <c r="X1777" s="4" t="str">
        <f t="shared" si="3234"/>
        <v/>
      </c>
      <c r="Y1777" s="4">
        <f t="shared" si="3235"/>
        <v>3</v>
      </c>
      <c r="Z1777" s="4" t="str">
        <f t="shared" si="3236"/>
        <v>-</v>
      </c>
      <c r="AA1777" s="4" t="str">
        <f t="shared" si="3237"/>
        <v/>
      </c>
      <c r="AB1777" s="4" t="str">
        <f t="shared" si="3238"/>
        <v/>
      </c>
      <c r="AC1777" s="4" t="str">
        <f t="shared" si="3239"/>
        <v/>
      </c>
      <c r="AD1777" s="4" t="str">
        <f t="shared" si="3240"/>
        <v/>
      </c>
      <c r="AE1777" s="4" t="str">
        <f t="shared" si="3241"/>
        <v/>
      </c>
      <c r="AF1777" s="4">
        <f t="shared" si="3242"/>
        <v>4</v>
      </c>
      <c r="AG1777" s="4">
        <f t="shared" si="3243"/>
        <v>20</v>
      </c>
      <c r="AH1777" s="4">
        <f t="shared" si="3244"/>
        <v>16</v>
      </c>
      <c r="AI1777" s="4" t="str">
        <f t="shared" si="3245"/>
        <v>1PCS</v>
      </c>
      <c r="AJ1777" s="4" t="str">
        <f t="shared" si="3246"/>
        <v>-1PCS</v>
      </c>
      <c r="AK1777" s="4" t="str" cm="1">
        <f t="array" ref="AK1777">LEFT(AR1777,SUM(LEN(AR1777)-LEN(SUBSTITUTE(AR1777,{"0";"1";"2";"3";"4";"5";"6";"7";"8";"9"},""))))</f>
        <v>1</v>
      </c>
      <c r="AL1777" s="4">
        <f t="shared" si="3250"/>
        <v>13</v>
      </c>
      <c r="AM1777" s="4" t="b">
        <f>LEFT(AR1777,1)=AK1777</f>
        <v>1</v>
      </c>
      <c r="AN1777" s="4" t="str">
        <f t="shared" ref="AN1777:AN1805" si="3252">RIGHT(AI1777,3)</f>
        <v>PCS</v>
      </c>
      <c r="AO1777" s="4" t="b">
        <f>IF((AQ1777=AQ1778)=TRUE,TRUE,IF((DL1777=AQ1777)=TRUE,TRUE,FALSE))</f>
        <v>1</v>
      </c>
      <c r="AP1777" s="4" t="b">
        <f t="shared" si="3247"/>
        <v>0</v>
      </c>
      <c r="AQ1777" s="5" t="str">
        <f t="shared" si="3248"/>
        <v>MINYAK SANIA 1L</v>
      </c>
      <c r="AR1777" s="4" t="str">
        <f t="shared" si="3249"/>
        <v>1PCS</v>
      </c>
      <c r="AS1777" t="s">
        <v>2406</v>
      </c>
      <c r="AT1777" s="1" t="s">
        <v>2407</v>
      </c>
      <c r="AU1777" s="4" t="str">
        <f ca="1">IF(IF(IF(AQ1777=AQ1778,10,0)+IF(NOT(AN1777=$AU$1)=TRUE,10,0)=
20,"XXXX",IF(IF((BC1777+1)=2,0,1)+IF(AN1777=$AU$1,1,0)=2,TRUE,""))
="",IF(IF(AQ1777=DL1777,10,0)+IF(NOT(AN1777=$AU$1)=TRUE,10,0)=
20,"XXXX",IF(IF((BC1777+1)=2,0,1)+IF(AN1777=$AU$1,1,0)=2,TRUE,
"")),IF(IF(AQ1777=AQ1778,10,0)+IF(NOT(AN1777=$AU$1)=TRUE,10,0)=
20,"XXXX",IF(IF((BC1777+1)=2,0,1)+IF(AN1777=$AU$1,1,0)=2,TRUE,"")))</f>
        <v>XXXX</v>
      </c>
      <c r="AV1777">
        <v>16000</v>
      </c>
      <c r="AW1777">
        <v>16500</v>
      </c>
      <c r="AX1777">
        <v>15459</v>
      </c>
      <c r="AY1777" t="str">
        <f t="shared" si="3210"/>
        <v>8993496001083</v>
      </c>
      <c r="AZ1777" t="str">
        <f t="shared" si="3251"/>
        <v>MINYAK SANIA 1L</v>
      </c>
      <c r="BA1777" t="s">
        <v>4301</v>
      </c>
      <c r="BB1777" t="s">
        <v>4301</v>
      </c>
      <c r="BC1777" s="9" t="str" cm="1">
        <f t="array" aca="1" ref="BC1777" ca="1">LEFT(AR1777,MATCH(FALSE,ISNUMBER(MID(AR1777,ROW(INDIRECT("1:"&amp;LEN(AR1777)+1)), 1) *1),0) -1)</f>
        <v>1</v>
      </c>
      <c r="BD1777" s="1"/>
      <c r="BF1777" s="21"/>
      <c r="BK1777" s="1"/>
      <c r="BM1777" s="1"/>
      <c r="BN1777" s="1"/>
      <c r="BR1777" s="22"/>
      <c r="BS1777">
        <v>0</v>
      </c>
      <c r="BT1777" s="1" t="s">
        <v>5103</v>
      </c>
      <c r="BV1777" s="4" t="str">
        <f>IF(IFERROR(SEARCH($A$1,DN1777),0)&gt;0,$A$1,"")</f>
        <v/>
      </c>
      <c r="BW1777" s="4" t="str">
        <f>IF(IFERROR(SEARCH($B$1,DN1777),0)&gt;0,$B$1,"")</f>
        <v>PCS</v>
      </c>
      <c r="BX1777" s="4" t="str">
        <f>IF(IFERROR(SEARCH($C$1,DN1777),0)&gt;0,$C$1,"")</f>
        <v/>
      </c>
      <c r="BY1777" s="4" t="str">
        <f>IF(IFERROR(SEARCH($D$1,DN1777),0)&gt;0,$D$1,"")</f>
        <v/>
      </c>
      <c r="BZ1777" s="4" t="str">
        <f>IF(IFERROR(SEARCH($E$1,DN1777),0)&gt;0,$E$1,"")</f>
        <v/>
      </c>
      <c r="CA1777" s="4" t="str">
        <f>IF(IFERROR(SEARCH($F$1,DN1777),0)&gt;0,$F$1,"")</f>
        <v/>
      </c>
      <c r="CB1777" s="4" t="str">
        <f>IF(IFERROR(SEARCH($G$1,DN1777),0)&gt;0,$G$1,"")</f>
        <v/>
      </c>
      <c r="CC1777" s="4" t="str">
        <f>IF(IFERROR(SEARCH($H$1,DN1777),0)&gt;0,$H$1,"")</f>
        <v/>
      </c>
      <c r="CD1777" s="4" t="str">
        <f>IF(IFERROR(SEARCH($I$1,DN1777),0)&gt;0,$I$1,"")</f>
        <v/>
      </c>
      <c r="CE1777" s="4" t="str">
        <f>IF(IFERROR(SEARCH($J$1,DN1777),0)&gt;0,$J$1,"")</f>
        <v/>
      </c>
      <c r="CF1777" s="4" t="str">
        <f>IF(IFERROR(SEARCH($K$1,DN1777),0)&gt;0,$K$1,"")</f>
        <v/>
      </c>
      <c r="CG1777" s="4" t="str">
        <f>IF(IFERROR(SEARCH($L$1,DN1777),0)&gt;0,$L$1,"")</f>
        <v/>
      </c>
      <c r="CH1777" s="4" t="str">
        <f>IF(IFERROR(SEARCH($M$1,DN1777),0)&gt;0,$M$1,"")</f>
        <v/>
      </c>
      <c r="CI1777" s="4" t="str">
        <f>IF(IFERROR(SEARCH($N$1,DN1777),0)&gt;0,$N$1,"")</f>
        <v/>
      </c>
      <c r="CJ1777" s="4" t="str">
        <f>IF(IFERROR(SEARCH($O$1,DN1777),0)&gt;0,$O$1,"")</f>
        <v>DUS</v>
      </c>
      <c r="CK1777" s="4" t="str">
        <f>IF(IFERROR(SEARCH($P$1,DN1777),0)&gt;0,$P$1,"")</f>
        <v/>
      </c>
      <c r="CL1777" s="4" t="str">
        <f>IF(IFERROR(SEARCH($Q$1,DN1777),0)&gt;0,$Q$1,"")</f>
        <v/>
      </c>
      <c r="CM1777" s="4" t="str">
        <f>IF(IFERROR(SEARCH($R$1,DN1777),0)&gt;0,$R$1,"")</f>
        <v/>
      </c>
      <c r="CN1777" s="4" t="str">
        <f>IF(IFERROR(SEARCH($S$1,DN1777),0)&gt;0,$S$1,"")</f>
        <v/>
      </c>
      <c r="CO1777" s="4" t="str">
        <f>IF(IFERROR(SEARCH($T$1,DN1777),0)&gt;0,$T$1,"")</f>
        <v/>
      </c>
      <c r="CP1777" s="4" t="str">
        <f>IF(IFERROR(SEARCH($U$1,DN1777),0)&gt;0,$U$1,"")</f>
        <v/>
      </c>
      <c r="CQ1777" s="4" t="str">
        <f>IF(IFERROR(SEARCH($V$1,DN1777),0)&gt;0,$V$1,"")</f>
        <v/>
      </c>
      <c r="CR1777" s="4" t="str">
        <f>IF(IFERROR(SEARCH($W$1,DN1777),0)&gt;0,$W$1,"")</f>
        <v/>
      </c>
      <c r="CS1777" s="4" t="str">
        <f>IF(IFERROR(SEARCH($X$1,DN1777),0)&gt;0,$X$1,"")</f>
        <v/>
      </c>
      <c r="CT1777" s="4">
        <f>LEN(BW1777)+LEN(BX1777)+LEN(BY1777)+LEN(BZ1777)+LEN(CA1777)+LEN(CO1777)+LEN(CB1777)+LEN(CC1777)+LEN(CD1777)+LEN(CE1777)+LEN(CF1777)+LEN(CG1777)+LEN(CH1777)+LEN(CI1777)+LEN(CP1777)+LEN(CJ1777)+LEN(CK1777)+LEN(CQ1777)+LEN(BV1777)+LEN(CL1777)+LEN(CS1777)+LEN(CM1777)+LEN(CR1777)+LEN(CN1777)</f>
        <v>6</v>
      </c>
      <c r="CU1777" s="4" t="str">
        <f>IF(IFERROR(SEARCH($Z$1,DN1777),0)&gt;0,$Z$1,"")</f>
        <v>-</v>
      </c>
      <c r="CV1777" s="4" t="str">
        <f>IF(IFERROR(SEARCH($AA$1,DN1777),0)&gt;0,$AA$1,"")</f>
        <v>/</v>
      </c>
      <c r="CW1777" s="4" t="str">
        <f>IF(IFERROR(SEARCH($AB$1,DN1777),0)&gt;0,$AB$1,"")</f>
        <v/>
      </c>
      <c r="CX1777" s="4" t="str">
        <f>IF(IFERROR(SEARCH($AC$1,DN1777),0)&gt;0,$AC$1,"")</f>
        <v/>
      </c>
      <c r="CY1777" s="4" t="str">
        <f>IF(IFERROR(SEARCH($AD$1,DN1777),0)&gt;0,$AD$1,"")</f>
        <v/>
      </c>
      <c r="CZ1777" s="4" t="str">
        <f>IF(IFERROR(SEARCH($AE$1,DN1777),0)&gt;0,$AE$1,"")</f>
        <v/>
      </c>
      <c r="DA1777" s="4">
        <f>LEN(DM1777)</f>
        <v>9</v>
      </c>
      <c r="DB1777" s="4">
        <f>LEN(DN1777)</f>
        <v>25</v>
      </c>
      <c r="DC1777" s="4">
        <f>DB1777-DA1777</f>
        <v>16</v>
      </c>
      <c r="DD1777" s="4" t="str">
        <f>RIGHT(DN1777,4)</f>
        <v>/DUS</v>
      </c>
      <c r="DE1777" s="4" t="str">
        <f>RIGHT(DN1777,5)</f>
        <v>S/DUS</v>
      </c>
      <c r="DF1777" s="4" t="str" cm="1">
        <f t="array" ref="DF1777">LEFT(DM1777,SUM(LEN(DM1777)-LEN(SUBSTITUTE(DM1777,{"0";"1";"2";"3";"4";"5";"6";"7";"8";"9"},""))))</f>
        <v>12</v>
      </c>
      <c r="DG1777" s="4">
        <f>LEN(DT1777)</f>
        <v>13</v>
      </c>
      <c r="DH1777" s="4" t="b">
        <f>LEFT(DM1777,2)=DF1777</f>
        <v>1</v>
      </c>
      <c r="DI1777" s="4" t="str">
        <f>RIGHT(DD1777,3)</f>
        <v>DUS</v>
      </c>
      <c r="DJ1777" s="4" t="b">
        <f>IF((DL1777=AQ1777)=TRUE,TRUE,IF((DL1774=DL1777)=TRUE,TRUE,FALSE))</f>
        <v>1</v>
      </c>
      <c r="DK1777" s="4" t="b">
        <f>LEFT(DN1777,2)=LEFT(DO1777,2)</f>
        <v>0</v>
      </c>
      <c r="DL1777" s="5" t="str">
        <f>LEFT(DN1777,(DC1777-1))</f>
        <v>MINYAK SANIA 1L</v>
      </c>
      <c r="DM1777" s="4" t="str">
        <f>IFERROR(RIGHT(DN1777,LEN(DN1777)-FIND("-",DN1777)),1)</f>
        <v>12PCS/DUS</v>
      </c>
      <c r="DN1777" t="s">
        <v>2405</v>
      </c>
      <c r="DO1777" s="1"/>
      <c r="DP1777" s="4" t="b">
        <f ca="1">IF(IF(IF(DL1777=AQ1777,10,0)+IF(NOT(DI1777=$AU$1)=TRUE,10,0)=
20,"XXXX",IF(IF((DX1777+1)=2,0,1)+IF(DI1777=$AU$1,1,0)=2,TRUE,""))
="",IF(IF(DL1777=DL1774,10,0)+IF(NOT(DI1777=$AU$1)=TRUE,10,0)=
20,"XXXX",IF(IF((DX1777+1)=2,0,1)+IF(DI1777=$AU$1,1,0)=2,TRUE,
"")),IF(IF(DL1777=AQ1777,10,0)+IF(NOT(DI1777=$AU$1)=TRUE,10,0)=
20,"XXXX",IF(IF((DX1777+1)=2,0,1)+IF(DI1777=$AU$1,1,0)=2,TRUE,"")))</f>
        <v>1</v>
      </c>
      <c r="DQ1777">
        <v>188000</v>
      </c>
      <c r="DR1777">
        <v>188000</v>
      </c>
      <c r="DS1777">
        <v>185500</v>
      </c>
      <c r="DT1777" t="str">
        <f>IF(DO1777&gt;0,DO1777,"800000000"&amp;ROW(DS1777))</f>
        <v>8000000001777</v>
      </c>
      <c r="DU1777" t="str">
        <f>DL1777</f>
        <v>MINYAK SANIA 1L</v>
      </c>
      <c r="DV1777" t="s">
        <v>4301</v>
      </c>
      <c r="DW1777" t="s">
        <v>4301</v>
      </c>
      <c r="DX1777" s="4" t="str" cm="1">
        <f t="array" aca="1" ref="DX1777" ca="1">LEFT(DM1777,MATCH(FALSE,ISNUMBER(MID(DM1777,ROW(INDIRECT("1:"&amp;LEN(DM1777)+1)), 1) *1),0) -1)</f>
        <v>12</v>
      </c>
      <c r="DY1777" s="1"/>
      <c r="EA1777" s="21"/>
      <c r="EC1777" s="5"/>
      <c r="EF1777" s="1"/>
      <c r="EH1777" s="1"/>
      <c r="EI1777" s="1"/>
      <c r="EL1777" s="5"/>
      <c r="EM1777" s="22"/>
      <c r="EN1777">
        <v>0</v>
      </c>
      <c r="EO1777" s="1" t="s">
        <v>5103</v>
      </c>
    </row>
    <row r="1778" spans="1:145">
      <c r="A1778" s="4" t="str">
        <f t="shared" si="3211"/>
        <v/>
      </c>
      <c r="B1778" s="4" t="str">
        <f t="shared" si="3212"/>
        <v>PCS</v>
      </c>
      <c r="C1778" s="4" t="str">
        <f t="shared" si="3213"/>
        <v/>
      </c>
      <c r="D1778" s="4" t="str">
        <f t="shared" si="3214"/>
        <v/>
      </c>
      <c r="E1778" s="4" t="str">
        <f t="shared" si="3215"/>
        <v/>
      </c>
      <c r="F1778" s="4" t="str">
        <f t="shared" si="3216"/>
        <v/>
      </c>
      <c r="G1778" s="4" t="str">
        <f t="shared" si="3217"/>
        <v/>
      </c>
      <c r="H1778" s="4" t="str">
        <f t="shared" si="3218"/>
        <v/>
      </c>
      <c r="I1778" s="4" t="str">
        <f t="shared" si="3219"/>
        <v/>
      </c>
      <c r="J1778" s="4" t="str">
        <f t="shared" si="3220"/>
        <v/>
      </c>
      <c r="K1778" s="4" t="str">
        <f t="shared" si="3221"/>
        <v/>
      </c>
      <c r="L1778" s="4" t="str">
        <f t="shared" si="3222"/>
        <v/>
      </c>
      <c r="M1778" s="4" t="str">
        <f t="shared" si="3223"/>
        <v/>
      </c>
      <c r="N1778" s="4" t="str">
        <f t="shared" si="3224"/>
        <v/>
      </c>
      <c r="O1778" s="4" t="str">
        <f t="shared" si="3225"/>
        <v/>
      </c>
      <c r="P1778" s="4" t="str">
        <f t="shared" si="3226"/>
        <v/>
      </c>
      <c r="Q1778" s="4" t="str">
        <f t="shared" si="3227"/>
        <v/>
      </c>
      <c r="R1778" s="4" t="str">
        <f t="shared" si="3228"/>
        <v/>
      </c>
      <c r="S1778" s="4" t="str">
        <f t="shared" si="3229"/>
        <v/>
      </c>
      <c r="T1778" s="4" t="str">
        <f t="shared" si="3230"/>
        <v/>
      </c>
      <c r="U1778" s="4" t="str">
        <f t="shared" si="3231"/>
        <v/>
      </c>
      <c r="V1778" s="4" t="str">
        <f t="shared" si="3232"/>
        <v/>
      </c>
      <c r="W1778" s="4" t="str">
        <f t="shared" si="3233"/>
        <v/>
      </c>
      <c r="X1778" s="4" t="str">
        <f t="shared" si="3234"/>
        <v/>
      </c>
      <c r="Y1778" s="4">
        <f t="shared" si="3235"/>
        <v>3</v>
      </c>
      <c r="Z1778" s="4" t="str">
        <f t="shared" si="3236"/>
        <v>-</v>
      </c>
      <c r="AA1778" s="4" t="str">
        <f t="shared" si="3237"/>
        <v/>
      </c>
      <c r="AB1778" s="4" t="str">
        <f t="shared" si="3238"/>
        <v/>
      </c>
      <c r="AC1778" s="4" t="str">
        <f t="shared" si="3239"/>
        <v/>
      </c>
      <c r="AD1778" s="4" t="str">
        <f t="shared" si="3240"/>
        <v/>
      </c>
      <c r="AE1778" s="4" t="str">
        <f t="shared" si="3241"/>
        <v/>
      </c>
      <c r="AF1778" s="4">
        <f t="shared" si="3242"/>
        <v>4</v>
      </c>
      <c r="AG1778" s="4">
        <f t="shared" si="3243"/>
        <v>20</v>
      </c>
      <c r="AH1778" s="4">
        <f t="shared" si="3244"/>
        <v>16</v>
      </c>
      <c r="AI1778" s="4" t="str">
        <f t="shared" si="3245"/>
        <v>1PCS</v>
      </c>
      <c r="AJ1778" s="4" t="str">
        <f t="shared" si="3246"/>
        <v>-1PCS</v>
      </c>
      <c r="AK1778" s="4" t="str" cm="1">
        <f t="array" ref="AK1778">LEFT(AR1778,SUM(LEN(AR1778)-LEN(SUBSTITUTE(AR1778,{"0";"1";"2";"3";"4";"5";"6";"7";"8";"9"},""))))</f>
        <v>1</v>
      </c>
      <c r="AL1778" s="4">
        <f t="shared" si="3250"/>
        <v>13</v>
      </c>
      <c r="AM1778" s="4" t="b">
        <f>LEFT(AR1778,1)=AK1778</f>
        <v>1</v>
      </c>
      <c r="AN1778" s="4" t="str">
        <f t="shared" si="3252"/>
        <v>PCS</v>
      </c>
      <c r="AO1778" s="4" t="b">
        <f>IF((AQ1778=DL1778)=TRUE,TRUE,IF((AQ1777=AQ1778)=TRUE,TRUE,FALSE))</f>
        <v>1</v>
      </c>
      <c r="AP1778" s="4" t="b">
        <f t="shared" si="3247"/>
        <v>0</v>
      </c>
      <c r="AQ1778" s="5" t="str">
        <f t="shared" si="3248"/>
        <v>MINYAK SANIA 2L</v>
      </c>
      <c r="AR1778" s="4" t="str">
        <f t="shared" si="3249"/>
        <v>1PCS</v>
      </c>
      <c r="AS1778" t="s">
        <v>2408</v>
      </c>
      <c r="AT1778" s="1" t="s">
        <v>2409</v>
      </c>
      <c r="AU1778" s="4" t="str">
        <f>IF(IF(IF(AQ1778=DL1778,10,0)+IF(NOT(AN1778=$AU$1)=TRUE,10,0)=
20,"XXXX",IF(IF((BC1778+1)=2,0,1)+IF(AN1778=$AU$1,1,0)=2,TRUE,""))
="",IF(IF(AQ1778=AQ1777,10,0)+IF(NOT(AN1778=$AU$1)=TRUE,10,0)=
20,"XXXX",IF(IF((BC1778+1)=2,0,1)+IF(AN1778=$AU$1,1,0)=2,TRUE,
"")),IF(IF(AQ1778=DL1778,10,0)+IF(NOT(AN1778=$AU$1)=TRUE,10,0)=
20,"XXXX",IF(IF((BC1778+1)=2,0,1)+IF(AN1778=$AU$1,1,0)=2,TRUE,"")))</f>
        <v>XXXX</v>
      </c>
      <c r="AV1778">
        <v>44000</v>
      </c>
      <c r="AW1778">
        <v>44000</v>
      </c>
      <c r="AX1778">
        <v>43000</v>
      </c>
      <c r="AY1778" t="str">
        <f t="shared" si="3210"/>
        <v>8993496001076</v>
      </c>
      <c r="AZ1778" t="str">
        <f t="shared" si="3251"/>
        <v>MINYAK SANIA 2L</v>
      </c>
      <c r="BA1778" t="s">
        <v>4301</v>
      </c>
      <c r="BB1778" t="s">
        <v>4301</v>
      </c>
      <c r="BC1778" s="9" t="str" cm="1">
        <f t="array" aca="1" ref="BC1778" ca="1">LEFT(AR1778,MATCH(FALSE,ISNUMBER(MID(AR1778,ROW(INDIRECT("1:"&amp;LEN(AR1778)+1)), 1) *1),0) -1)</f>
        <v>1</v>
      </c>
      <c r="BD1778" s="1"/>
      <c r="BF1778" s="21"/>
      <c r="BK1778" s="1"/>
      <c r="BM1778" s="1"/>
      <c r="BN1778" s="1"/>
      <c r="BR1778" s="22"/>
      <c r="BS1778">
        <v>0</v>
      </c>
      <c r="BT1778" s="1" t="s">
        <v>5103</v>
      </c>
      <c r="BV1778" s="4" t="str">
        <f>IF(IFERROR(SEARCH($A$1,DN1778),0)&gt;0,$A$1,"")</f>
        <v/>
      </c>
      <c r="BW1778" s="4" t="str">
        <f>IF(IFERROR(SEARCH($B$1,DN1778),0)&gt;0,$B$1,"")</f>
        <v>PCS</v>
      </c>
      <c r="BX1778" s="4" t="str">
        <f>IF(IFERROR(SEARCH($C$1,DN1778),0)&gt;0,$C$1,"")</f>
        <v/>
      </c>
      <c r="BY1778" s="4" t="str">
        <f>IF(IFERROR(SEARCH($D$1,DN1778),0)&gt;0,$D$1,"")</f>
        <v/>
      </c>
      <c r="BZ1778" s="4" t="str">
        <f>IF(IFERROR(SEARCH($E$1,DN1778),0)&gt;0,$E$1,"")</f>
        <v/>
      </c>
      <c r="CA1778" s="4" t="str">
        <f>IF(IFERROR(SEARCH($F$1,DN1778),0)&gt;0,$F$1,"")</f>
        <v/>
      </c>
      <c r="CB1778" s="4" t="str">
        <f>IF(IFERROR(SEARCH($G$1,DN1778),0)&gt;0,$G$1,"")</f>
        <v/>
      </c>
      <c r="CC1778" s="4" t="str">
        <f>IF(IFERROR(SEARCH($H$1,DN1778),0)&gt;0,$H$1,"")</f>
        <v/>
      </c>
      <c r="CD1778" s="4" t="str">
        <f>IF(IFERROR(SEARCH($I$1,DN1778),0)&gt;0,$I$1,"")</f>
        <v/>
      </c>
      <c r="CE1778" s="4" t="str">
        <f>IF(IFERROR(SEARCH($J$1,DN1778),0)&gt;0,$J$1,"")</f>
        <v/>
      </c>
      <c r="CF1778" s="4" t="str">
        <f>IF(IFERROR(SEARCH($K$1,DN1778),0)&gt;0,$K$1,"")</f>
        <v/>
      </c>
      <c r="CG1778" s="4" t="str">
        <f>IF(IFERROR(SEARCH($L$1,DN1778),0)&gt;0,$L$1,"")</f>
        <v/>
      </c>
      <c r="CH1778" s="4" t="str">
        <f>IF(IFERROR(SEARCH($M$1,DN1778),0)&gt;0,$M$1,"")</f>
        <v/>
      </c>
      <c r="CI1778" s="4" t="str">
        <f>IF(IFERROR(SEARCH($N$1,DN1778),0)&gt;0,$N$1,"")</f>
        <v/>
      </c>
      <c r="CJ1778" s="4" t="str">
        <f>IF(IFERROR(SEARCH($O$1,DN1778),0)&gt;0,$O$1,"")</f>
        <v>DUS</v>
      </c>
      <c r="CK1778" s="4" t="str">
        <f>IF(IFERROR(SEARCH($P$1,DN1778),0)&gt;0,$P$1,"")</f>
        <v/>
      </c>
      <c r="CL1778" s="4" t="str">
        <f>IF(IFERROR(SEARCH($Q$1,DN1778),0)&gt;0,$Q$1,"")</f>
        <v/>
      </c>
      <c r="CM1778" s="4" t="str">
        <f>IF(IFERROR(SEARCH($R$1,DN1778),0)&gt;0,$R$1,"")</f>
        <v/>
      </c>
      <c r="CN1778" s="4" t="str">
        <f>IF(IFERROR(SEARCH($S$1,DN1778),0)&gt;0,$S$1,"")</f>
        <v/>
      </c>
      <c r="CO1778" s="4" t="str">
        <f>IF(IFERROR(SEARCH($T$1,DN1778),0)&gt;0,$T$1,"")</f>
        <v/>
      </c>
      <c r="CP1778" s="4" t="str">
        <f>IF(IFERROR(SEARCH($U$1,DN1778),0)&gt;0,$U$1,"")</f>
        <v/>
      </c>
      <c r="CQ1778" s="4" t="str">
        <f>IF(IFERROR(SEARCH($V$1,DN1778),0)&gt;0,$V$1,"")</f>
        <v/>
      </c>
      <c r="CR1778" s="4" t="str">
        <f>IF(IFERROR(SEARCH($W$1,DN1778),0)&gt;0,$W$1,"")</f>
        <v/>
      </c>
      <c r="CS1778" s="4" t="str">
        <f>IF(IFERROR(SEARCH($X$1,DN1778),0)&gt;0,$X$1,"")</f>
        <v/>
      </c>
      <c r="CT1778" s="4">
        <f>LEN(BW1778)+LEN(BX1778)+LEN(BY1778)+LEN(BZ1778)+LEN(CA1778)+LEN(CO1778)+LEN(CB1778)+LEN(CC1778)+LEN(CD1778)+LEN(CE1778)+LEN(CF1778)+LEN(CG1778)+LEN(CH1778)+LEN(CI1778)+LEN(CP1778)+LEN(CJ1778)+LEN(CK1778)+LEN(CQ1778)+LEN(BV1778)+LEN(CL1778)+LEN(CS1778)+LEN(CM1778)+LEN(CR1778)+LEN(CN1778)</f>
        <v>6</v>
      </c>
      <c r="CU1778" s="4" t="str">
        <f>IF(IFERROR(SEARCH($Z$1,DN1778),0)&gt;0,$Z$1,"")</f>
        <v>-</v>
      </c>
      <c r="CV1778" s="4" t="str">
        <f>IF(IFERROR(SEARCH($AA$1,DN1778),0)&gt;0,$AA$1,"")</f>
        <v>/</v>
      </c>
      <c r="CW1778" s="4" t="str">
        <f>IF(IFERROR(SEARCH($AB$1,DN1778),0)&gt;0,$AB$1,"")</f>
        <v/>
      </c>
      <c r="CX1778" s="4" t="str">
        <f>IF(IFERROR(SEARCH($AC$1,DN1778),0)&gt;0,$AC$1,"")</f>
        <v/>
      </c>
      <c r="CY1778" s="4" t="str">
        <f>IF(IFERROR(SEARCH($AD$1,DN1778),0)&gt;0,$AD$1,"")</f>
        <v/>
      </c>
      <c r="CZ1778" s="4" t="str">
        <f>IF(IFERROR(SEARCH($AE$1,DN1778),0)&gt;0,$AE$1,"")</f>
        <v/>
      </c>
      <c r="DA1778" s="4">
        <f>LEN(DM1778)</f>
        <v>8</v>
      </c>
      <c r="DB1778" s="4">
        <f>LEN(DN1778)</f>
        <v>24</v>
      </c>
      <c r="DC1778" s="4">
        <f>DB1778-DA1778</f>
        <v>16</v>
      </c>
      <c r="DD1778" s="4" t="str">
        <f>RIGHT(DN1778,4)</f>
        <v>/DUS</v>
      </c>
      <c r="DE1778" s="4" t="str">
        <f>RIGHT(DN1778,5)</f>
        <v>S/DUS</v>
      </c>
      <c r="DF1778" s="4" t="str" cm="1">
        <f t="array" ref="DF1778">LEFT(DM1778,SUM(LEN(DM1778)-LEN(SUBSTITUTE(DM1778,{"0";"1";"2";"3";"4";"5";"6";"7";"8";"9"},""))))</f>
        <v>6</v>
      </c>
      <c r="DG1778" s="4">
        <f>LEN(DT1778)</f>
        <v>13</v>
      </c>
      <c r="DH1778" s="4" t="b">
        <f>LEFT(DM1778,1)=DF1778</f>
        <v>1</v>
      </c>
      <c r="DI1778" s="4" t="str">
        <f>RIGHT(DD1778,3)</f>
        <v>DUS</v>
      </c>
      <c r="DJ1778" s="4" t="b">
        <f>IF((DL1778=DL1781)=TRUE,TRUE,IF((AQ1778=DL1778)=TRUE,TRUE,FALSE))</f>
        <v>1</v>
      </c>
      <c r="DK1778" s="4" t="b">
        <f>LEFT(DN1778,2)=LEFT(DO1778,2)</f>
        <v>0</v>
      </c>
      <c r="DL1778" s="5" t="str">
        <f>LEFT(DN1778,(DC1778-1))</f>
        <v>MINYAK SANIA 2L</v>
      </c>
      <c r="DM1778" s="4" t="str">
        <f>IFERROR(RIGHT(DN1778,LEN(DN1778)-FIND("-",DN1778)),1)</f>
        <v>6PCS/DUS</v>
      </c>
      <c r="DN1778" t="s">
        <v>2410</v>
      </c>
      <c r="DO1778" s="1"/>
      <c r="DP1778" s="4" t="b">
        <f ca="1">IF(IF(IF(DL1778=DL1781,10,0)+IF(NOT(DI1778=$AU$1)=TRUE,10,0)=
20,"XXXX",IF(IF((DX1778+1)=2,0,1)+IF(DI1778=$AU$1,1,0)=2,TRUE,""))
="",IF(IF(DL1778=AQ1778,10,0)+IF(NOT(DI1778=$AU$1)=TRUE,10,0)=
20,"XXXX",IF(IF((DX1778+1)=2,0,1)+IF(DI1778=$AU$1,1,0)=2,TRUE,
"")),IF(IF(DL1778=DL1781,10,0)+IF(NOT(DI1778=$AU$1)=TRUE,10,0)=
20,"XXXX",IF(IF((DX1778+1)=2,0,1)+IF(DI1778=$AU$1,1,0)=2,TRUE,"")))</f>
        <v>1</v>
      </c>
      <c r="DQ1778">
        <v>263000</v>
      </c>
      <c r="DR1778">
        <v>263000</v>
      </c>
      <c r="DS1778">
        <v>258000</v>
      </c>
      <c r="DT1778" t="str">
        <f>IF(DO1778&gt;0,DO1778,"800000000"&amp;ROW(DS1778))</f>
        <v>8000000001778</v>
      </c>
      <c r="DU1778" t="str">
        <f>DL1778</f>
        <v>MINYAK SANIA 2L</v>
      </c>
      <c r="DV1778" t="s">
        <v>4301</v>
      </c>
      <c r="DW1778" t="s">
        <v>4301</v>
      </c>
      <c r="DX1778" s="4" t="str" cm="1">
        <f t="array" aca="1" ref="DX1778" ca="1">LEFT(DM1778,MATCH(FALSE,ISNUMBER(MID(DM1778,ROW(INDIRECT("1:"&amp;LEN(DM1778)+1)), 1) *1),0) -1)</f>
        <v>6</v>
      </c>
      <c r="DY1778" s="1"/>
      <c r="EA1778" s="21"/>
      <c r="EC1778" s="5"/>
      <c r="EF1778" s="1"/>
      <c r="EH1778" s="1"/>
      <c r="EI1778" s="1"/>
      <c r="EL1778" s="5"/>
      <c r="EM1778" s="22"/>
      <c r="EN1778">
        <v>0</v>
      </c>
      <c r="EO1778" s="1" t="s">
        <v>5103</v>
      </c>
    </row>
    <row r="1781" spans="1:145">
      <c r="A1781" s="4" t="str">
        <f t="shared" si="3211"/>
        <v/>
      </c>
      <c r="B1781" s="4" t="str">
        <f t="shared" si="3212"/>
        <v>PCS</v>
      </c>
      <c r="C1781" s="4" t="str">
        <f t="shared" si="3213"/>
        <v/>
      </c>
      <c r="D1781" s="4" t="str">
        <f t="shared" si="3214"/>
        <v/>
      </c>
      <c r="E1781" s="4" t="str">
        <f t="shared" si="3215"/>
        <v/>
      </c>
      <c r="F1781" s="4" t="str">
        <f t="shared" si="3216"/>
        <v/>
      </c>
      <c r="G1781" s="4" t="str">
        <f t="shared" si="3217"/>
        <v/>
      </c>
      <c r="H1781" s="4" t="str">
        <f t="shared" si="3218"/>
        <v/>
      </c>
      <c r="I1781" s="4" t="str">
        <f t="shared" si="3219"/>
        <v/>
      </c>
      <c r="J1781" s="4" t="str">
        <f t="shared" si="3220"/>
        <v/>
      </c>
      <c r="K1781" s="4" t="str">
        <f t="shared" si="3221"/>
        <v/>
      </c>
      <c r="L1781" s="4" t="str">
        <f t="shared" si="3222"/>
        <v/>
      </c>
      <c r="M1781" s="4" t="str">
        <f t="shared" si="3223"/>
        <v/>
      </c>
      <c r="N1781" s="4" t="str">
        <f t="shared" si="3224"/>
        <v/>
      </c>
      <c r="O1781" s="4" t="str">
        <f t="shared" si="3225"/>
        <v/>
      </c>
      <c r="P1781" s="4" t="str">
        <f t="shared" si="3226"/>
        <v/>
      </c>
      <c r="Q1781" s="4" t="str">
        <f t="shared" si="3227"/>
        <v/>
      </c>
      <c r="R1781" s="4" t="str">
        <f t="shared" si="3228"/>
        <v/>
      </c>
      <c r="S1781" s="4" t="str">
        <f t="shared" si="3229"/>
        <v/>
      </c>
      <c r="T1781" s="4" t="str">
        <f t="shared" si="3230"/>
        <v/>
      </c>
      <c r="U1781" s="4" t="str">
        <f t="shared" si="3231"/>
        <v/>
      </c>
      <c r="V1781" s="4" t="str">
        <f t="shared" si="3232"/>
        <v/>
      </c>
      <c r="W1781" s="4" t="str">
        <f t="shared" si="3233"/>
        <v/>
      </c>
      <c r="X1781" s="4" t="str">
        <f t="shared" si="3234"/>
        <v/>
      </c>
      <c r="Y1781" s="4">
        <f t="shared" si="3235"/>
        <v>3</v>
      </c>
      <c r="Z1781" s="4" t="str">
        <f t="shared" si="3236"/>
        <v>-</v>
      </c>
      <c r="AA1781" s="4" t="str">
        <f t="shared" si="3237"/>
        <v/>
      </c>
      <c r="AB1781" s="4" t="str">
        <f t="shared" si="3238"/>
        <v/>
      </c>
      <c r="AC1781" s="4" t="str">
        <f t="shared" si="3239"/>
        <v/>
      </c>
      <c r="AD1781" s="4" t="str">
        <f t="shared" si="3240"/>
        <v/>
      </c>
      <c r="AE1781" s="4" t="str">
        <f t="shared" si="3241"/>
        <v/>
      </c>
      <c r="AF1781" s="4">
        <f t="shared" si="3242"/>
        <v>4</v>
      </c>
      <c r="AG1781" s="4">
        <f t="shared" si="3243"/>
        <v>20</v>
      </c>
      <c r="AH1781" s="4">
        <f t="shared" si="3244"/>
        <v>16</v>
      </c>
      <c r="AI1781" s="4" t="str">
        <f t="shared" si="3245"/>
        <v>1PCS</v>
      </c>
      <c r="AJ1781" s="4" t="str">
        <f t="shared" si="3246"/>
        <v>-1PCS</v>
      </c>
      <c r="AK1781" s="4" t="str" cm="1">
        <f t="array" ref="AK1781">LEFT(AR1781,SUM(LEN(AR1781)-LEN(SUBSTITUTE(AR1781,{"0";"1";"2";"3";"4";"5";"6";"7";"8";"9"},""))))</f>
        <v>1</v>
      </c>
      <c r="AL1781" s="4">
        <f t="shared" si="3250"/>
        <v>13</v>
      </c>
      <c r="AM1781" s="4" t="b">
        <f>LEFT(AR1781,1)=AK1781</f>
        <v>1</v>
      </c>
      <c r="AN1781" s="4" t="str">
        <f t="shared" si="3252"/>
        <v>PCS</v>
      </c>
      <c r="AO1781" s="4" t="b">
        <f>IF((AQ1781=AQ1782)=TRUE,TRUE,IF((DL1781=AQ1781)=TRUE,TRUE,FALSE))</f>
        <v>1</v>
      </c>
      <c r="AP1781" s="4" t="b">
        <f t="shared" si="3247"/>
        <v>0</v>
      </c>
      <c r="AQ1781" s="5" t="str">
        <f t="shared" si="3248"/>
        <v>MINYAK SEDAP 1L</v>
      </c>
      <c r="AR1781" s="4" t="str">
        <f t="shared" si="3249"/>
        <v>1PCS</v>
      </c>
      <c r="AS1781" t="s">
        <v>2412</v>
      </c>
      <c r="AU1781" s="4" t="str">
        <f ca="1">IF(IF(IF(AQ1781=AQ1782,10,0)+IF(NOT(AN1781=$AU$1)=TRUE,10,0)=
20,"XXXX",IF(IF((BC1781+1)=2,0,1)+IF(AN1781=$AU$1,1,0)=2,TRUE,""))
="",IF(IF(AQ1781=DL1781,10,0)+IF(NOT(AN1781=$AU$1)=TRUE,10,0)=
20,"XXXX",IF(IF((BC1781+1)=2,0,1)+IF(AN1781=$AU$1,1,0)=2,TRUE,
"")),IF(IF(AQ1781=AQ1782,10,0)+IF(NOT(AN1781=$AU$1)=TRUE,10,0)=
20,"XXXX",IF(IF((BC1781+1)=2,0,1)+IF(AN1781=$AU$1,1,0)=2,TRUE,"")))</f>
        <v>XXXX</v>
      </c>
      <c r="AV1781">
        <v>19500</v>
      </c>
      <c r="AW1781">
        <v>20000</v>
      </c>
      <c r="AX1781">
        <v>18292</v>
      </c>
      <c r="AY1781" t="str">
        <f t="shared" si="3210"/>
        <v>8000000001781</v>
      </c>
      <c r="AZ1781" t="str">
        <f t="shared" si="3251"/>
        <v>MINYAK SEDAP 1L</v>
      </c>
      <c r="BA1781" t="s">
        <v>4301</v>
      </c>
      <c r="BB1781" t="s">
        <v>4301</v>
      </c>
      <c r="BC1781" s="9" t="str" cm="1">
        <f t="array" aca="1" ref="BC1781" ca="1">LEFT(AR1781,MATCH(FALSE,ISNUMBER(MID(AR1781,ROW(INDIRECT("1:"&amp;LEN(AR1781)+1)), 1) *1),0) -1)</f>
        <v>1</v>
      </c>
      <c r="BD1781" s="1"/>
      <c r="BF1781" s="21"/>
      <c r="BK1781" s="1"/>
      <c r="BM1781" s="1"/>
      <c r="BN1781" s="1"/>
      <c r="BR1781" s="22"/>
      <c r="BS1781">
        <v>0</v>
      </c>
      <c r="BT1781" s="1" t="s">
        <v>5103</v>
      </c>
      <c r="BV1781" s="4" t="str">
        <f>IF(IFERROR(SEARCH($A$1,DN1781),0)&gt;0,$A$1,"")</f>
        <v/>
      </c>
      <c r="BW1781" s="4" t="str">
        <f>IF(IFERROR(SEARCH($B$1,DN1781),0)&gt;0,$B$1,"")</f>
        <v>PCS</v>
      </c>
      <c r="BX1781" s="4" t="str">
        <f>IF(IFERROR(SEARCH($C$1,DN1781),0)&gt;0,$C$1,"")</f>
        <v/>
      </c>
      <c r="BY1781" s="4" t="str">
        <f>IF(IFERROR(SEARCH($D$1,DN1781),0)&gt;0,$D$1,"")</f>
        <v/>
      </c>
      <c r="BZ1781" s="4" t="str">
        <f>IF(IFERROR(SEARCH($E$1,DN1781),0)&gt;0,$E$1,"")</f>
        <v/>
      </c>
      <c r="CA1781" s="4" t="str">
        <f>IF(IFERROR(SEARCH($F$1,DN1781),0)&gt;0,$F$1,"")</f>
        <v/>
      </c>
      <c r="CB1781" s="4" t="str">
        <f>IF(IFERROR(SEARCH($G$1,DN1781),0)&gt;0,$G$1,"")</f>
        <v/>
      </c>
      <c r="CC1781" s="4" t="str">
        <f>IF(IFERROR(SEARCH($H$1,DN1781),0)&gt;0,$H$1,"")</f>
        <v/>
      </c>
      <c r="CD1781" s="4" t="str">
        <f>IF(IFERROR(SEARCH($I$1,DN1781),0)&gt;0,$I$1,"")</f>
        <v/>
      </c>
      <c r="CE1781" s="4" t="str">
        <f>IF(IFERROR(SEARCH($J$1,DN1781),0)&gt;0,$J$1,"")</f>
        <v/>
      </c>
      <c r="CF1781" s="4" t="str">
        <f>IF(IFERROR(SEARCH($K$1,DN1781),0)&gt;0,$K$1,"")</f>
        <v/>
      </c>
      <c r="CG1781" s="4" t="str">
        <f>IF(IFERROR(SEARCH($L$1,DN1781),0)&gt;0,$L$1,"")</f>
        <v/>
      </c>
      <c r="CH1781" s="4" t="str">
        <f>IF(IFERROR(SEARCH($M$1,DN1781),0)&gt;0,$M$1,"")</f>
        <v/>
      </c>
      <c r="CI1781" s="4" t="str">
        <f>IF(IFERROR(SEARCH($N$1,DN1781),0)&gt;0,$N$1,"")</f>
        <v/>
      </c>
      <c r="CJ1781" s="4" t="str">
        <f>IF(IFERROR(SEARCH($O$1,DN1781),0)&gt;0,$O$1,"")</f>
        <v>DUS</v>
      </c>
      <c r="CK1781" s="4" t="str">
        <f>IF(IFERROR(SEARCH($P$1,DN1781),0)&gt;0,$P$1,"")</f>
        <v/>
      </c>
      <c r="CL1781" s="4" t="str">
        <f>IF(IFERROR(SEARCH($Q$1,DN1781),0)&gt;0,$Q$1,"")</f>
        <v/>
      </c>
      <c r="CM1781" s="4" t="str">
        <f>IF(IFERROR(SEARCH($R$1,DN1781),0)&gt;0,$R$1,"")</f>
        <v/>
      </c>
      <c r="CN1781" s="4" t="str">
        <f>IF(IFERROR(SEARCH($S$1,DN1781),0)&gt;0,$S$1,"")</f>
        <v/>
      </c>
      <c r="CO1781" s="4" t="str">
        <f>IF(IFERROR(SEARCH($T$1,DN1781),0)&gt;0,$T$1,"")</f>
        <v/>
      </c>
      <c r="CP1781" s="4" t="str">
        <f>IF(IFERROR(SEARCH($U$1,DN1781),0)&gt;0,$U$1,"")</f>
        <v/>
      </c>
      <c r="CQ1781" s="4" t="str">
        <f>IF(IFERROR(SEARCH($V$1,DN1781),0)&gt;0,$V$1,"")</f>
        <v/>
      </c>
      <c r="CR1781" s="4" t="str">
        <f>IF(IFERROR(SEARCH($W$1,DN1781),0)&gt;0,$W$1,"")</f>
        <v/>
      </c>
      <c r="CS1781" s="4" t="str">
        <f>IF(IFERROR(SEARCH($X$1,DN1781),0)&gt;0,$X$1,"")</f>
        <v/>
      </c>
      <c r="CT1781" s="4">
        <f>LEN(BW1781)+LEN(BX1781)+LEN(BY1781)+LEN(BZ1781)+LEN(CA1781)+LEN(CO1781)+LEN(CB1781)+LEN(CC1781)+LEN(CD1781)+LEN(CE1781)+LEN(CF1781)+LEN(CG1781)+LEN(CH1781)+LEN(CI1781)+LEN(CP1781)+LEN(CJ1781)+LEN(CK1781)+LEN(CQ1781)+LEN(BV1781)+LEN(CL1781)+LEN(CS1781)+LEN(CM1781)+LEN(CR1781)+LEN(CN1781)</f>
        <v>6</v>
      </c>
      <c r="CU1781" s="4" t="str">
        <f>IF(IFERROR(SEARCH($Z$1,DN1781),0)&gt;0,$Z$1,"")</f>
        <v>-</v>
      </c>
      <c r="CV1781" s="4" t="str">
        <f>IF(IFERROR(SEARCH($AA$1,DN1781),0)&gt;0,$AA$1,"")</f>
        <v>/</v>
      </c>
      <c r="CW1781" s="4" t="str">
        <f>IF(IFERROR(SEARCH($AB$1,DN1781),0)&gt;0,$AB$1,"")</f>
        <v/>
      </c>
      <c r="CX1781" s="4" t="str">
        <f>IF(IFERROR(SEARCH($AC$1,DN1781),0)&gt;0,$AC$1,"")</f>
        <v/>
      </c>
      <c r="CY1781" s="4" t="str">
        <f>IF(IFERROR(SEARCH($AD$1,DN1781),0)&gt;0,$AD$1,"")</f>
        <v/>
      </c>
      <c r="CZ1781" s="4" t="str">
        <f>IF(IFERROR(SEARCH($AE$1,DN1781),0)&gt;0,$AE$1,"")</f>
        <v/>
      </c>
      <c r="DA1781" s="4">
        <f>LEN(DM1781)</f>
        <v>9</v>
      </c>
      <c r="DB1781" s="4">
        <f>LEN(DN1781)</f>
        <v>25</v>
      </c>
      <c r="DC1781" s="4">
        <f>DB1781-DA1781</f>
        <v>16</v>
      </c>
      <c r="DD1781" s="4" t="str">
        <f>RIGHT(DN1781,4)</f>
        <v>/DUS</v>
      </c>
      <c r="DE1781" s="4" t="str">
        <f>RIGHT(DN1781,5)</f>
        <v>S/DUS</v>
      </c>
      <c r="DF1781" s="4" t="str" cm="1">
        <f t="array" ref="DF1781">LEFT(DM1781,SUM(LEN(DM1781)-LEN(SUBSTITUTE(DM1781,{"0";"1";"2";"3";"4";"5";"6";"7";"8";"9"},""))))</f>
        <v>12</v>
      </c>
      <c r="DG1781" s="4">
        <f>LEN(DT1781)</f>
        <v>13</v>
      </c>
      <c r="DH1781" s="4" t="b">
        <f>LEFT(DM1781,2)=DF1781</f>
        <v>1</v>
      </c>
      <c r="DI1781" s="4" t="str">
        <f>RIGHT(DD1781,3)</f>
        <v>DUS</v>
      </c>
      <c r="DJ1781" s="4" t="b">
        <f>IF((DL1781=AQ1781)=TRUE,TRUE,IF((DL1778=DL1781)=TRUE,TRUE,FALSE))</f>
        <v>1</v>
      </c>
      <c r="DK1781" s="4" t="b">
        <f>LEFT(DN1781,2)=LEFT(DO1781,2)</f>
        <v>0</v>
      </c>
      <c r="DL1781" s="5" t="str">
        <f>LEFT(DN1781,(DC1781-1))</f>
        <v>MINYAK SEDAP 1L</v>
      </c>
      <c r="DM1781" s="4" t="str">
        <f>IFERROR(RIGHT(DN1781,LEN(DN1781)-FIND("-",DN1781)),1)</f>
        <v>12PCS/DUS</v>
      </c>
      <c r="DN1781" t="s">
        <v>2411</v>
      </c>
      <c r="DO1781" s="1"/>
      <c r="DP1781" s="4" t="b">
        <f ca="1">IF(IF(IF(DL1781=AQ1781,10,0)+IF(NOT(DI1781=$AU$1)=TRUE,10,0)=
20,"XXXX",IF(IF((DX1781+1)=2,0,1)+IF(DI1781=$AU$1,1,0)=2,TRUE,""))
="",IF(IF(DL1781=DL1778,10,0)+IF(NOT(DI1781=$AU$1)=TRUE,10,0)=
20,"XXXX",IF(IF((DX1781+1)=2,0,1)+IF(DI1781=$AU$1,1,0)=2,TRUE,
"")),IF(IF(DL1781=AQ1781,10,0)+IF(NOT(DI1781=$AU$1)=TRUE,10,0)=
20,"XXXX",IF(IF((DX1781+1)=2,0,1)+IF(DI1781=$AU$1,1,0)=2,TRUE,"")))</f>
        <v>1</v>
      </c>
      <c r="DQ1781">
        <v>225000</v>
      </c>
      <c r="DR1781">
        <v>225000</v>
      </c>
      <c r="DS1781">
        <v>219500</v>
      </c>
      <c r="DT1781" t="str">
        <f>IF(DO1781&gt;0,DO1781,"800000000"&amp;ROW(DS1781))</f>
        <v>8000000001781</v>
      </c>
      <c r="DU1781" t="str">
        <f>DL1781</f>
        <v>MINYAK SEDAP 1L</v>
      </c>
      <c r="DV1781" t="s">
        <v>4301</v>
      </c>
      <c r="DW1781" t="s">
        <v>4301</v>
      </c>
      <c r="DX1781" s="4" t="str" cm="1">
        <f t="array" aca="1" ref="DX1781" ca="1">LEFT(DM1781,MATCH(FALSE,ISNUMBER(MID(DM1781,ROW(INDIRECT("1:"&amp;LEN(DM1781)+1)), 1) *1),0) -1)</f>
        <v>12</v>
      </c>
      <c r="DY1781" s="1"/>
      <c r="EA1781" s="21"/>
      <c r="EC1781" s="5"/>
      <c r="EF1781" s="1"/>
      <c r="EH1781" s="1"/>
      <c r="EI1781" s="1"/>
      <c r="EL1781" s="5"/>
      <c r="EM1781" s="22"/>
      <c r="EN1781">
        <v>0</v>
      </c>
      <c r="EO1781" s="1" t="s">
        <v>5103</v>
      </c>
    </row>
    <row r="1782" spans="1:145">
      <c r="A1782" s="4" t="str">
        <f t="shared" si="3211"/>
        <v/>
      </c>
      <c r="B1782" s="4" t="str">
        <f t="shared" si="3212"/>
        <v>PCS</v>
      </c>
      <c r="C1782" s="4" t="str">
        <f t="shared" si="3213"/>
        <v/>
      </c>
      <c r="D1782" s="4" t="str">
        <f t="shared" si="3214"/>
        <v/>
      </c>
      <c r="E1782" s="4" t="str">
        <f t="shared" si="3215"/>
        <v/>
      </c>
      <c r="F1782" s="4" t="str">
        <f t="shared" si="3216"/>
        <v/>
      </c>
      <c r="G1782" s="4" t="str">
        <f t="shared" si="3217"/>
        <v/>
      </c>
      <c r="H1782" s="4" t="str">
        <f t="shared" si="3218"/>
        <v/>
      </c>
      <c r="I1782" s="4" t="str">
        <f t="shared" si="3219"/>
        <v/>
      </c>
      <c r="J1782" s="4" t="str">
        <f t="shared" si="3220"/>
        <v/>
      </c>
      <c r="K1782" s="4" t="str">
        <f t="shared" si="3221"/>
        <v/>
      </c>
      <c r="L1782" s="4" t="str">
        <f t="shared" si="3222"/>
        <v/>
      </c>
      <c r="M1782" s="4" t="str">
        <f t="shared" si="3223"/>
        <v/>
      </c>
      <c r="N1782" s="4" t="str">
        <f t="shared" si="3224"/>
        <v/>
      </c>
      <c r="O1782" s="4" t="str">
        <f t="shared" si="3225"/>
        <v/>
      </c>
      <c r="P1782" s="4" t="str">
        <f t="shared" si="3226"/>
        <v/>
      </c>
      <c r="Q1782" s="4" t="str">
        <f t="shared" si="3227"/>
        <v/>
      </c>
      <c r="R1782" s="4" t="str">
        <f t="shared" si="3228"/>
        <v/>
      </c>
      <c r="S1782" s="4" t="str">
        <f t="shared" si="3229"/>
        <v/>
      </c>
      <c r="T1782" s="4" t="str">
        <f t="shared" si="3230"/>
        <v/>
      </c>
      <c r="U1782" s="4" t="str">
        <f t="shared" si="3231"/>
        <v/>
      </c>
      <c r="V1782" s="4" t="str">
        <f t="shared" si="3232"/>
        <v/>
      </c>
      <c r="W1782" s="4" t="str">
        <f t="shared" si="3233"/>
        <v/>
      </c>
      <c r="X1782" s="4" t="str">
        <f t="shared" si="3234"/>
        <v/>
      </c>
      <c r="Y1782" s="4">
        <f t="shared" si="3235"/>
        <v>3</v>
      </c>
      <c r="Z1782" s="4" t="str">
        <f t="shared" si="3236"/>
        <v>-</v>
      </c>
      <c r="AA1782" s="4" t="str">
        <f t="shared" si="3237"/>
        <v/>
      </c>
      <c r="AB1782" s="4" t="str">
        <f t="shared" si="3238"/>
        <v/>
      </c>
      <c r="AC1782" s="4" t="str">
        <f t="shared" si="3239"/>
        <v/>
      </c>
      <c r="AD1782" s="4" t="str">
        <f t="shared" si="3240"/>
        <v/>
      </c>
      <c r="AE1782" s="4" t="str">
        <f t="shared" si="3241"/>
        <v/>
      </c>
      <c r="AF1782" s="4">
        <f t="shared" si="3242"/>
        <v>4</v>
      </c>
      <c r="AG1782" s="4">
        <f t="shared" si="3243"/>
        <v>20</v>
      </c>
      <c r="AH1782" s="4">
        <f t="shared" si="3244"/>
        <v>16</v>
      </c>
      <c r="AI1782" s="4" t="str">
        <f t="shared" si="3245"/>
        <v>1PCS</v>
      </c>
      <c r="AJ1782" s="4" t="str">
        <f t="shared" si="3246"/>
        <v>-1PCS</v>
      </c>
      <c r="AK1782" s="4" t="str" cm="1">
        <f t="array" ref="AK1782">LEFT(AR1782,SUM(LEN(AR1782)-LEN(SUBSTITUTE(AR1782,{"0";"1";"2";"3";"4";"5";"6";"7";"8";"9"},""))))</f>
        <v>1</v>
      </c>
      <c r="AL1782" s="4">
        <f t="shared" si="3250"/>
        <v>13</v>
      </c>
      <c r="AM1782" s="4" t="b">
        <f>LEFT(AR1782,1)=AK1782</f>
        <v>1</v>
      </c>
      <c r="AN1782" s="4" t="str">
        <f t="shared" si="3252"/>
        <v>PCS</v>
      </c>
      <c r="AO1782" s="4" t="b">
        <f>IF((AQ1782=DL1782)=TRUE,TRUE,IF((AQ1781=AQ1782)=TRUE,TRUE,FALSE))</f>
        <v>1</v>
      </c>
      <c r="AP1782" s="4" t="b">
        <f t="shared" si="3247"/>
        <v>0</v>
      </c>
      <c r="AQ1782" s="5" t="str">
        <f t="shared" si="3248"/>
        <v>MINYAK SEDAP 2L</v>
      </c>
      <c r="AR1782" s="4" t="str">
        <f t="shared" si="3249"/>
        <v>1PCS</v>
      </c>
      <c r="AS1782" t="s">
        <v>2413</v>
      </c>
      <c r="AU1782" s="4" t="str">
        <f>IF(IF(IF(AQ1782=DL1782,10,0)+IF(NOT(AN1782=$AU$1)=TRUE,10,0)=
20,"XXXX",IF(IF((BC1782+1)=2,0,1)+IF(AN1782=$AU$1,1,0)=2,TRUE,""))
="",IF(IF(AQ1782=AQ1781,10,0)+IF(NOT(AN1782=$AU$1)=TRUE,10,0)=
20,"XXXX",IF(IF((BC1782+1)=2,0,1)+IF(AN1782=$AU$1,1,0)=2,TRUE,
"")),IF(IF(AQ1782=DL1782,10,0)+IF(NOT(AN1782=$AU$1)=TRUE,10,0)=
20,"XXXX",IF(IF((BC1782+1)=2,0,1)+IF(AN1782=$AU$1,1,0)=2,TRUE,"")))</f>
        <v>XXXX</v>
      </c>
      <c r="AV1782">
        <v>37000</v>
      </c>
      <c r="AW1782">
        <v>37500</v>
      </c>
      <c r="AX1782">
        <v>35750</v>
      </c>
      <c r="AY1782" t="str">
        <f t="shared" si="3210"/>
        <v>8000000001782</v>
      </c>
      <c r="AZ1782" t="str">
        <f t="shared" si="3251"/>
        <v>MINYAK SEDAP 2L</v>
      </c>
      <c r="BA1782" t="s">
        <v>4301</v>
      </c>
      <c r="BB1782" t="s">
        <v>4301</v>
      </c>
      <c r="BC1782" s="9" t="str" cm="1">
        <f t="array" aca="1" ref="BC1782" ca="1">LEFT(AR1782,MATCH(FALSE,ISNUMBER(MID(AR1782,ROW(INDIRECT("1:"&amp;LEN(AR1782)+1)), 1) *1),0) -1)</f>
        <v>1</v>
      </c>
      <c r="BD1782" s="1"/>
      <c r="BF1782" s="21"/>
      <c r="BK1782" s="1"/>
      <c r="BM1782" s="1"/>
      <c r="BN1782" s="1"/>
      <c r="BR1782" s="22"/>
      <c r="BS1782">
        <v>0</v>
      </c>
      <c r="BT1782" s="1" t="s">
        <v>5103</v>
      </c>
      <c r="BV1782" s="4" t="str">
        <f>IF(IFERROR(SEARCH($A$1,DN1782),0)&gt;0,$A$1,"")</f>
        <v/>
      </c>
      <c r="BW1782" s="4" t="str">
        <f>IF(IFERROR(SEARCH($B$1,DN1782),0)&gt;0,$B$1,"")</f>
        <v>PCS</v>
      </c>
      <c r="BX1782" s="4" t="str">
        <f>IF(IFERROR(SEARCH($C$1,DN1782),0)&gt;0,$C$1,"")</f>
        <v/>
      </c>
      <c r="BY1782" s="4" t="str">
        <f>IF(IFERROR(SEARCH($D$1,DN1782),0)&gt;0,$D$1,"")</f>
        <v/>
      </c>
      <c r="BZ1782" s="4" t="str">
        <f>IF(IFERROR(SEARCH($E$1,DN1782),0)&gt;0,$E$1,"")</f>
        <v/>
      </c>
      <c r="CA1782" s="4" t="str">
        <f>IF(IFERROR(SEARCH($F$1,DN1782),0)&gt;0,$F$1,"")</f>
        <v/>
      </c>
      <c r="CB1782" s="4" t="str">
        <f>IF(IFERROR(SEARCH($G$1,DN1782),0)&gt;0,$G$1,"")</f>
        <v/>
      </c>
      <c r="CC1782" s="4" t="str">
        <f>IF(IFERROR(SEARCH($H$1,DN1782),0)&gt;0,$H$1,"")</f>
        <v/>
      </c>
      <c r="CD1782" s="4" t="str">
        <f>IF(IFERROR(SEARCH($I$1,DN1782),0)&gt;0,$I$1,"")</f>
        <v/>
      </c>
      <c r="CE1782" s="4" t="str">
        <f>IF(IFERROR(SEARCH($J$1,DN1782),0)&gt;0,$J$1,"")</f>
        <v/>
      </c>
      <c r="CF1782" s="4" t="str">
        <f>IF(IFERROR(SEARCH($K$1,DN1782),0)&gt;0,$K$1,"")</f>
        <v/>
      </c>
      <c r="CG1782" s="4" t="str">
        <f>IF(IFERROR(SEARCH($L$1,DN1782),0)&gt;0,$L$1,"")</f>
        <v/>
      </c>
      <c r="CH1782" s="4" t="str">
        <f>IF(IFERROR(SEARCH($M$1,DN1782),0)&gt;0,$M$1,"")</f>
        <v/>
      </c>
      <c r="CI1782" s="4" t="str">
        <f>IF(IFERROR(SEARCH($N$1,DN1782),0)&gt;0,$N$1,"")</f>
        <v/>
      </c>
      <c r="CJ1782" s="4" t="str">
        <f>IF(IFERROR(SEARCH($O$1,DN1782),0)&gt;0,$O$1,"")</f>
        <v>DUS</v>
      </c>
      <c r="CK1782" s="4" t="str">
        <f>IF(IFERROR(SEARCH($P$1,DN1782),0)&gt;0,$P$1,"")</f>
        <v/>
      </c>
      <c r="CL1782" s="4" t="str">
        <f>IF(IFERROR(SEARCH($Q$1,DN1782),0)&gt;0,$Q$1,"")</f>
        <v/>
      </c>
      <c r="CM1782" s="4" t="str">
        <f>IF(IFERROR(SEARCH($R$1,DN1782),0)&gt;0,$R$1,"")</f>
        <v/>
      </c>
      <c r="CN1782" s="4" t="str">
        <f>IF(IFERROR(SEARCH($S$1,DN1782),0)&gt;0,$S$1,"")</f>
        <v/>
      </c>
      <c r="CO1782" s="4" t="str">
        <f>IF(IFERROR(SEARCH($T$1,DN1782),0)&gt;0,$T$1,"")</f>
        <v/>
      </c>
      <c r="CP1782" s="4" t="str">
        <f>IF(IFERROR(SEARCH($U$1,DN1782),0)&gt;0,$U$1,"")</f>
        <v/>
      </c>
      <c r="CQ1782" s="4" t="str">
        <f>IF(IFERROR(SEARCH($V$1,DN1782),0)&gt;0,$V$1,"")</f>
        <v/>
      </c>
      <c r="CR1782" s="4" t="str">
        <f>IF(IFERROR(SEARCH($W$1,DN1782),0)&gt;0,$W$1,"")</f>
        <v/>
      </c>
      <c r="CS1782" s="4" t="str">
        <f>IF(IFERROR(SEARCH($X$1,DN1782),0)&gt;0,$X$1,"")</f>
        <v/>
      </c>
      <c r="CT1782" s="4">
        <f>LEN(BW1782)+LEN(BX1782)+LEN(BY1782)+LEN(BZ1782)+LEN(CA1782)+LEN(CO1782)+LEN(CB1782)+LEN(CC1782)+LEN(CD1782)+LEN(CE1782)+LEN(CF1782)+LEN(CG1782)+LEN(CH1782)+LEN(CI1782)+LEN(CP1782)+LEN(CJ1782)+LEN(CK1782)+LEN(CQ1782)+LEN(BV1782)+LEN(CL1782)+LEN(CS1782)+LEN(CM1782)+LEN(CR1782)+LEN(CN1782)</f>
        <v>6</v>
      </c>
      <c r="CU1782" s="4" t="str">
        <f>IF(IFERROR(SEARCH($Z$1,DN1782),0)&gt;0,$Z$1,"")</f>
        <v>-</v>
      </c>
      <c r="CV1782" s="4" t="str">
        <f>IF(IFERROR(SEARCH($AA$1,DN1782),0)&gt;0,$AA$1,"")</f>
        <v>/</v>
      </c>
      <c r="CW1782" s="4" t="str">
        <f>IF(IFERROR(SEARCH($AB$1,DN1782),0)&gt;0,$AB$1,"")</f>
        <v/>
      </c>
      <c r="CX1782" s="4" t="str">
        <f>IF(IFERROR(SEARCH($AC$1,DN1782),0)&gt;0,$AC$1,"")</f>
        <v/>
      </c>
      <c r="CY1782" s="4" t="str">
        <f>IF(IFERROR(SEARCH($AD$1,DN1782),0)&gt;0,$AD$1,"")</f>
        <v/>
      </c>
      <c r="CZ1782" s="4" t="str">
        <f>IF(IFERROR(SEARCH($AE$1,DN1782),0)&gt;0,$AE$1,"")</f>
        <v/>
      </c>
      <c r="DA1782" s="4">
        <f>LEN(DM1782)</f>
        <v>8</v>
      </c>
      <c r="DB1782" s="4">
        <f>LEN(DN1782)</f>
        <v>24</v>
      </c>
      <c r="DC1782" s="4">
        <f>DB1782-DA1782</f>
        <v>16</v>
      </c>
      <c r="DD1782" s="4" t="str">
        <f>RIGHT(DN1782,4)</f>
        <v>/DUS</v>
      </c>
      <c r="DE1782" s="4" t="str">
        <f>RIGHT(DN1782,5)</f>
        <v>S/DUS</v>
      </c>
      <c r="DF1782" s="4" t="str" cm="1">
        <f t="array" ref="DF1782">LEFT(DM1782,SUM(LEN(DM1782)-LEN(SUBSTITUTE(DM1782,{"0";"1";"2";"3";"4";"5";"6";"7";"8";"9"},""))))</f>
        <v>6</v>
      </c>
      <c r="DG1782" s="4">
        <f>LEN(DT1782)</f>
        <v>13</v>
      </c>
      <c r="DH1782" s="4" t="b">
        <f>LEFT(DM1782,1)=DF1782</f>
        <v>1</v>
      </c>
      <c r="DI1782" s="4" t="str">
        <f>RIGHT(DD1782,3)</f>
        <v>DUS</v>
      </c>
      <c r="DJ1782" s="4" t="b">
        <f>IF((DL1782=DL1785)=TRUE,TRUE,IF((AQ1782=DL1782)=TRUE,TRUE,FALSE))</f>
        <v>1</v>
      </c>
      <c r="DK1782" s="4" t="b">
        <f>LEFT(DN1782,2)=LEFT(DO1782,2)</f>
        <v>0</v>
      </c>
      <c r="DL1782" s="5" t="str">
        <f>LEFT(DN1782,(DC1782-1))</f>
        <v>MINYAK SEDAP 2L</v>
      </c>
      <c r="DM1782" s="4" t="str">
        <f>IFERROR(RIGHT(DN1782,LEN(DN1782)-FIND("-",DN1782)),1)</f>
        <v>6PCS/DUS</v>
      </c>
      <c r="DN1782" t="s">
        <v>2414</v>
      </c>
      <c r="DO1782" s="1"/>
      <c r="DP1782" s="4" t="b">
        <f ca="1">IF(IF(IF(DL1782=DL1785,10,0)+IF(NOT(DI1782=$AU$1)=TRUE,10,0)=
20,"XXXX",IF(IF((DX1782+1)=2,0,1)+IF(DI1782=$AU$1,1,0)=2,TRUE,""))
="",IF(IF(DL1782=AQ1782,10,0)+IF(NOT(DI1782=$AU$1)=TRUE,10,0)=
20,"XXXX",IF(IF((DX1782+1)=2,0,1)+IF(DI1782=$AU$1,1,0)=2,TRUE,
"")),IF(IF(DL1782=DL1785,10,0)+IF(NOT(DI1782=$AU$1)=TRUE,10,0)=
20,"XXXX",IF(IF((DX1782+1)=2,0,1)+IF(DI1782=$AU$1,1,0)=2,TRUE,"")))</f>
        <v>1</v>
      </c>
      <c r="DQ1782">
        <v>220000</v>
      </c>
      <c r="DR1782">
        <v>220000</v>
      </c>
      <c r="DS1782">
        <v>214500</v>
      </c>
      <c r="DT1782" t="str">
        <f>IF(DO1782&gt;0,DO1782,"800000000"&amp;ROW(DS1782))</f>
        <v>8000000001782</v>
      </c>
      <c r="DU1782" t="str">
        <f>DL1782</f>
        <v>MINYAK SEDAP 2L</v>
      </c>
      <c r="DV1782" t="s">
        <v>4301</v>
      </c>
      <c r="DW1782" t="s">
        <v>4301</v>
      </c>
      <c r="DX1782" s="4" t="str" cm="1">
        <f t="array" aca="1" ref="DX1782" ca="1">LEFT(DM1782,MATCH(FALSE,ISNUMBER(MID(DM1782,ROW(INDIRECT("1:"&amp;LEN(DM1782)+1)), 1) *1),0) -1)</f>
        <v>6</v>
      </c>
      <c r="DY1782" s="1"/>
      <c r="EA1782" s="21"/>
      <c r="EC1782" s="5"/>
      <c r="EF1782" s="1"/>
      <c r="EH1782" s="1"/>
      <c r="EI1782" s="1"/>
      <c r="EL1782" s="5"/>
      <c r="EM1782" s="22"/>
      <c r="EN1782">
        <v>0</v>
      </c>
      <c r="EO1782" s="1" t="s">
        <v>5103</v>
      </c>
    </row>
    <row r="1785" spans="1:145">
      <c r="A1785" s="4" t="str">
        <f t="shared" si="3211"/>
        <v/>
      </c>
      <c r="B1785" s="4" t="str">
        <f t="shared" si="3212"/>
        <v/>
      </c>
      <c r="C1785" s="4" t="str">
        <f t="shared" si="3213"/>
        <v>BKS</v>
      </c>
      <c r="D1785" s="4" t="str">
        <f t="shared" si="3214"/>
        <v/>
      </c>
      <c r="E1785" s="4" t="str">
        <f t="shared" si="3215"/>
        <v/>
      </c>
      <c r="F1785" s="4" t="str">
        <f t="shared" si="3216"/>
        <v/>
      </c>
      <c r="G1785" s="4" t="str">
        <f t="shared" si="3217"/>
        <v/>
      </c>
      <c r="H1785" s="4" t="str">
        <f t="shared" si="3218"/>
        <v/>
      </c>
      <c r="I1785" s="4" t="str">
        <f t="shared" si="3219"/>
        <v/>
      </c>
      <c r="J1785" s="4" t="str">
        <f t="shared" si="3220"/>
        <v/>
      </c>
      <c r="K1785" s="4" t="str">
        <f t="shared" si="3221"/>
        <v/>
      </c>
      <c r="L1785" s="4" t="str">
        <f t="shared" si="3222"/>
        <v/>
      </c>
      <c r="M1785" s="4" t="str">
        <f t="shared" si="3223"/>
        <v/>
      </c>
      <c r="N1785" s="4" t="str">
        <f t="shared" si="3224"/>
        <v/>
      </c>
      <c r="O1785" s="4" t="str">
        <f t="shared" si="3225"/>
        <v/>
      </c>
      <c r="P1785" s="4" t="str">
        <f t="shared" si="3226"/>
        <v/>
      </c>
      <c r="Q1785" s="4" t="str">
        <f t="shared" si="3227"/>
        <v/>
      </c>
      <c r="R1785" s="4" t="str">
        <f t="shared" si="3228"/>
        <v/>
      </c>
      <c r="S1785" s="4" t="str">
        <f t="shared" si="3229"/>
        <v/>
      </c>
      <c r="T1785" s="4" t="str">
        <f t="shared" si="3230"/>
        <v/>
      </c>
      <c r="U1785" s="4" t="str">
        <f t="shared" si="3231"/>
        <v/>
      </c>
      <c r="V1785" s="4" t="str">
        <f t="shared" si="3232"/>
        <v/>
      </c>
      <c r="W1785" s="4" t="str">
        <f t="shared" si="3233"/>
        <v/>
      </c>
      <c r="X1785" s="4" t="str">
        <f t="shared" si="3234"/>
        <v/>
      </c>
      <c r="Y1785" s="4">
        <f t="shared" si="3235"/>
        <v>3</v>
      </c>
      <c r="Z1785" s="4" t="str">
        <f t="shared" si="3236"/>
        <v>-</v>
      </c>
      <c r="AA1785" s="4" t="str">
        <f t="shared" si="3237"/>
        <v/>
      </c>
      <c r="AB1785" s="4" t="str">
        <f t="shared" si="3238"/>
        <v/>
      </c>
      <c r="AC1785" s="4" t="str">
        <f t="shared" si="3239"/>
        <v/>
      </c>
      <c r="AD1785" s="4" t="str">
        <f t="shared" si="3240"/>
        <v/>
      </c>
      <c r="AE1785" s="4" t="str">
        <f t="shared" si="3241"/>
        <v/>
      </c>
      <c r="AF1785" s="4">
        <f t="shared" si="3242"/>
        <v>4</v>
      </c>
      <c r="AG1785" s="4">
        <f t="shared" si="3243"/>
        <v>20</v>
      </c>
      <c r="AH1785" s="4">
        <f t="shared" si="3244"/>
        <v>16</v>
      </c>
      <c r="AI1785" s="4" t="str">
        <f t="shared" si="3245"/>
        <v>1BKS</v>
      </c>
      <c r="AJ1785" s="4" t="str">
        <f t="shared" si="3246"/>
        <v>-1BKS</v>
      </c>
      <c r="AK1785" s="4" t="str" cm="1">
        <f t="array" ref="AK1785">LEFT(AR1785,SUM(LEN(AR1785)-LEN(SUBSTITUTE(AR1785,{"0";"1";"2";"3";"4";"5";"6";"7";"8";"9"},""))))</f>
        <v>1</v>
      </c>
      <c r="AL1785" s="4">
        <f t="shared" si="3250"/>
        <v>13</v>
      </c>
      <c r="AM1785" s="4" t="b">
        <f>LEFT(AR1785,1)=AK1785</f>
        <v>1</v>
      </c>
      <c r="AN1785" s="4" t="str">
        <f t="shared" si="3252"/>
        <v>BKS</v>
      </c>
      <c r="AO1785" s="4" t="b">
        <f>IF((AQ1785=AQ1786)=TRUE,TRUE,IF((DL1785=AQ1785)=TRUE,TRUE,FALSE))</f>
        <v>1</v>
      </c>
      <c r="AP1785" s="4" t="b">
        <f t="shared" si="3247"/>
        <v>0</v>
      </c>
      <c r="AQ1785" s="5" t="str">
        <f t="shared" si="3248"/>
        <v>MINYAK SEIRA 1L</v>
      </c>
      <c r="AR1785" s="4" t="str">
        <f t="shared" si="3249"/>
        <v>1BKS</v>
      </c>
      <c r="AS1785" t="s">
        <v>2416</v>
      </c>
      <c r="AT1785" s="1" t="s">
        <v>2417</v>
      </c>
      <c r="AU1785" s="4" t="str">
        <f ca="1">IF(IF(IF(AQ1785=AQ1786,10,0)+IF(NOT(AN1785=$AU$1)=TRUE,10,0)=
20,"XXXX",IF(IF((BC1785+1)=2,0,1)+IF(AN1785=$AU$1,1,0)=2,TRUE,""))
="",IF(IF(AQ1785=DL1785,10,0)+IF(NOT(AN1785=$AU$1)=TRUE,10,0)=
20,"XXXX",IF(IF((BC1785+1)=2,0,1)+IF(AN1785=$AU$1,1,0)=2,TRUE,
"")),IF(IF(AQ1785=AQ1786,10,0)+IF(NOT(AN1785=$AU$1)=TRUE,10,0)=
20,"XXXX",IF(IF((BC1785+1)=2,0,1)+IF(AN1785=$AU$1,1,0)=2,TRUE,"")))</f>
        <v>XXXX</v>
      </c>
      <c r="AV1785">
        <v>18000</v>
      </c>
      <c r="AW1785">
        <v>18500</v>
      </c>
      <c r="AX1785">
        <v>17500</v>
      </c>
      <c r="AY1785" t="str">
        <f t="shared" si="3210"/>
        <v>8997239480081</v>
      </c>
      <c r="AZ1785" t="str">
        <f t="shared" si="3251"/>
        <v>MINYAK SEIRA 1L</v>
      </c>
      <c r="BA1785" t="s">
        <v>4301</v>
      </c>
      <c r="BB1785" t="s">
        <v>4301</v>
      </c>
      <c r="BC1785" s="9" t="str" cm="1">
        <f t="array" aca="1" ref="BC1785" ca="1">LEFT(AR1785,MATCH(FALSE,ISNUMBER(MID(AR1785,ROW(INDIRECT("1:"&amp;LEN(AR1785)+1)), 1) *1),0) -1)</f>
        <v>1</v>
      </c>
      <c r="BD1785" s="1"/>
      <c r="BF1785" s="21"/>
      <c r="BK1785" s="1"/>
      <c r="BM1785" s="1"/>
      <c r="BN1785" s="1"/>
      <c r="BR1785" s="22"/>
      <c r="BS1785">
        <v>0</v>
      </c>
      <c r="BT1785" s="1" t="s">
        <v>5103</v>
      </c>
      <c r="BV1785" s="4" t="str">
        <f>IF(IFERROR(SEARCH($A$1,DN1785),0)&gt;0,$A$1,"")</f>
        <v/>
      </c>
      <c r="BW1785" s="4" t="str">
        <f>IF(IFERROR(SEARCH($B$1,DN1785),0)&gt;0,$B$1,"")</f>
        <v/>
      </c>
      <c r="BX1785" s="4" t="str">
        <f>IF(IFERROR(SEARCH($C$1,DN1785),0)&gt;0,$C$1,"")</f>
        <v>BKS</v>
      </c>
      <c r="BY1785" s="4" t="str">
        <f>IF(IFERROR(SEARCH($D$1,DN1785),0)&gt;0,$D$1,"")</f>
        <v/>
      </c>
      <c r="BZ1785" s="4" t="str">
        <f>IF(IFERROR(SEARCH($E$1,DN1785),0)&gt;0,$E$1,"")</f>
        <v/>
      </c>
      <c r="CA1785" s="4" t="str">
        <f>IF(IFERROR(SEARCH($F$1,DN1785),0)&gt;0,$F$1,"")</f>
        <v/>
      </c>
      <c r="CB1785" s="4" t="str">
        <f>IF(IFERROR(SEARCH($G$1,DN1785),0)&gt;0,$G$1,"")</f>
        <v/>
      </c>
      <c r="CC1785" s="4" t="str">
        <f>IF(IFERROR(SEARCH($H$1,DN1785),0)&gt;0,$H$1,"")</f>
        <v/>
      </c>
      <c r="CD1785" s="4" t="str">
        <f>IF(IFERROR(SEARCH($I$1,DN1785),0)&gt;0,$I$1,"")</f>
        <v/>
      </c>
      <c r="CE1785" s="4" t="str">
        <f>IF(IFERROR(SEARCH($J$1,DN1785),0)&gt;0,$J$1,"")</f>
        <v/>
      </c>
      <c r="CF1785" s="4" t="str">
        <f>IF(IFERROR(SEARCH($K$1,DN1785),0)&gt;0,$K$1,"")</f>
        <v/>
      </c>
      <c r="CG1785" s="4" t="str">
        <f>IF(IFERROR(SEARCH($L$1,DN1785),0)&gt;0,$L$1,"")</f>
        <v/>
      </c>
      <c r="CH1785" s="4" t="str">
        <f>IF(IFERROR(SEARCH($M$1,DN1785),0)&gt;0,$M$1,"")</f>
        <v/>
      </c>
      <c r="CI1785" s="4" t="str">
        <f>IF(IFERROR(SEARCH($N$1,DN1785),0)&gt;0,$N$1,"")</f>
        <v/>
      </c>
      <c r="CJ1785" s="4" t="str">
        <f>IF(IFERROR(SEARCH($O$1,DN1785),0)&gt;0,$O$1,"")</f>
        <v>DUS</v>
      </c>
      <c r="CK1785" s="4" t="str">
        <f>IF(IFERROR(SEARCH($P$1,DN1785),0)&gt;0,$P$1,"")</f>
        <v/>
      </c>
      <c r="CL1785" s="4" t="str">
        <f>IF(IFERROR(SEARCH($Q$1,DN1785),0)&gt;0,$Q$1,"")</f>
        <v/>
      </c>
      <c r="CM1785" s="4" t="str">
        <f>IF(IFERROR(SEARCH($R$1,DN1785),0)&gt;0,$R$1,"")</f>
        <v/>
      </c>
      <c r="CN1785" s="4" t="str">
        <f>IF(IFERROR(SEARCH($S$1,DN1785),0)&gt;0,$S$1,"")</f>
        <v/>
      </c>
      <c r="CO1785" s="4" t="str">
        <f>IF(IFERROR(SEARCH($T$1,DN1785),0)&gt;0,$T$1,"")</f>
        <v/>
      </c>
      <c r="CP1785" s="4" t="str">
        <f>IF(IFERROR(SEARCH($U$1,DN1785),0)&gt;0,$U$1,"")</f>
        <v/>
      </c>
      <c r="CQ1785" s="4" t="str">
        <f>IF(IFERROR(SEARCH($V$1,DN1785),0)&gt;0,$V$1,"")</f>
        <v/>
      </c>
      <c r="CR1785" s="4" t="str">
        <f>IF(IFERROR(SEARCH($W$1,DN1785),0)&gt;0,$W$1,"")</f>
        <v/>
      </c>
      <c r="CS1785" s="4" t="str">
        <f>IF(IFERROR(SEARCH($X$1,DN1785),0)&gt;0,$X$1,"")</f>
        <v/>
      </c>
      <c r="CT1785" s="4">
        <f>LEN(BW1785)+LEN(BX1785)+LEN(BY1785)+LEN(BZ1785)+LEN(CA1785)+LEN(CO1785)+LEN(CB1785)+LEN(CC1785)+LEN(CD1785)+LEN(CE1785)+LEN(CF1785)+LEN(CG1785)+LEN(CH1785)+LEN(CI1785)+LEN(CP1785)+LEN(CJ1785)+LEN(CK1785)+LEN(CQ1785)+LEN(BV1785)+LEN(CL1785)+LEN(CS1785)+LEN(CM1785)+LEN(CR1785)+LEN(CN1785)</f>
        <v>6</v>
      </c>
      <c r="CU1785" s="4" t="str">
        <f>IF(IFERROR(SEARCH($Z$1,DN1785),0)&gt;0,$Z$1,"")</f>
        <v>-</v>
      </c>
      <c r="CV1785" s="4" t="str">
        <f>IF(IFERROR(SEARCH($AA$1,DN1785),0)&gt;0,$AA$1,"")</f>
        <v>/</v>
      </c>
      <c r="CW1785" s="4" t="str">
        <f>IF(IFERROR(SEARCH($AB$1,DN1785),0)&gt;0,$AB$1,"")</f>
        <v/>
      </c>
      <c r="CX1785" s="4" t="str">
        <f>IF(IFERROR(SEARCH($AC$1,DN1785),0)&gt;0,$AC$1,"")</f>
        <v/>
      </c>
      <c r="CY1785" s="4" t="str">
        <f>IF(IFERROR(SEARCH($AD$1,DN1785),0)&gt;0,$AD$1,"")</f>
        <v/>
      </c>
      <c r="CZ1785" s="4" t="str">
        <f>IF(IFERROR(SEARCH($AE$1,DN1785),0)&gt;0,$AE$1,"")</f>
        <v/>
      </c>
      <c r="DA1785" s="4">
        <f>LEN(DM1785)</f>
        <v>9</v>
      </c>
      <c r="DB1785" s="4">
        <f>LEN(DN1785)</f>
        <v>25</v>
      </c>
      <c r="DC1785" s="4">
        <f>DB1785-DA1785</f>
        <v>16</v>
      </c>
      <c r="DD1785" s="4" t="str">
        <f>RIGHT(DN1785,4)</f>
        <v>/DUS</v>
      </c>
      <c r="DE1785" s="4" t="str">
        <f>RIGHT(DN1785,5)</f>
        <v>S/DUS</v>
      </c>
      <c r="DF1785" s="4" t="str" cm="1">
        <f t="array" ref="DF1785">LEFT(DM1785,SUM(LEN(DM1785)-LEN(SUBSTITUTE(DM1785,{"0";"1";"2";"3";"4";"5";"6";"7";"8";"9"},""))))</f>
        <v>12</v>
      </c>
      <c r="DG1785" s="4">
        <f>LEN(DT1785)</f>
        <v>13</v>
      </c>
      <c r="DH1785" s="4" t="b">
        <f>LEFT(DM1785,2)=DF1785</f>
        <v>1</v>
      </c>
      <c r="DI1785" s="4" t="str">
        <f>RIGHT(DD1785,3)</f>
        <v>DUS</v>
      </c>
      <c r="DJ1785" s="4" t="b">
        <f>IF((DL1785=AQ1785)=TRUE,TRUE,IF((DL1782=DL1785)=TRUE,TRUE,FALSE))</f>
        <v>1</v>
      </c>
      <c r="DK1785" s="4" t="b">
        <f>LEFT(DN1785,2)=LEFT(DO1785,2)</f>
        <v>0</v>
      </c>
      <c r="DL1785" s="5" t="str">
        <f>LEFT(DN1785,(DC1785-1))</f>
        <v>MINYAK SEIRA 1L</v>
      </c>
      <c r="DM1785" s="4" t="str">
        <f>IFERROR(RIGHT(DN1785,LEN(DN1785)-FIND("-",DN1785)),1)</f>
        <v>12BKS/DUS</v>
      </c>
      <c r="DN1785" t="s">
        <v>2415</v>
      </c>
      <c r="DO1785" s="1"/>
      <c r="DP1785" s="4" t="b">
        <f ca="1">IF(IF(IF(DL1785=AQ1785,10,0)+IF(NOT(DI1785=$AU$1)=TRUE,10,0)=
20,"XXXX",IF(IF((DX1785+1)=2,0,1)+IF(DI1785=$AU$1,1,0)=2,TRUE,""))
="",IF(IF(DL1785=DL1782,10,0)+IF(NOT(DI1785=$AU$1)=TRUE,10,0)=
20,"XXXX",IF(IF((DX1785+1)=2,0,1)+IF(DI1785=$AU$1,1,0)=2,TRUE,
"")),IF(IF(DL1785=AQ1785,10,0)+IF(NOT(DI1785=$AU$1)=TRUE,10,0)=
20,"XXXX",IF(IF((DX1785+1)=2,0,1)+IF(DI1785=$AU$1,1,0)=2,TRUE,"")))</f>
        <v>1</v>
      </c>
      <c r="DQ1785">
        <v>215000</v>
      </c>
      <c r="DR1785">
        <v>215000</v>
      </c>
      <c r="DS1785">
        <v>210000</v>
      </c>
      <c r="DT1785" t="str">
        <f>IF(DO1785&gt;0,DO1785,"800000000"&amp;ROW(DS1785))</f>
        <v>8000000001785</v>
      </c>
      <c r="DU1785" t="str">
        <f>DL1785</f>
        <v>MINYAK SEIRA 1L</v>
      </c>
      <c r="DV1785" t="s">
        <v>4301</v>
      </c>
      <c r="DW1785" t="s">
        <v>4301</v>
      </c>
      <c r="DX1785" s="4" t="str" cm="1">
        <f t="array" aca="1" ref="DX1785" ca="1">LEFT(DM1785,MATCH(FALSE,ISNUMBER(MID(DM1785,ROW(INDIRECT("1:"&amp;LEN(DM1785)+1)), 1) *1),0) -1)</f>
        <v>12</v>
      </c>
      <c r="DY1785" s="1"/>
      <c r="EA1785" s="21"/>
      <c r="EC1785" s="5"/>
      <c r="EF1785" s="1"/>
      <c r="EH1785" s="1"/>
      <c r="EI1785" s="1"/>
      <c r="EL1785" s="5"/>
      <c r="EM1785" s="22"/>
      <c r="EN1785">
        <v>0</v>
      </c>
      <c r="EO1785" s="1" t="s">
        <v>5103</v>
      </c>
    </row>
    <row r="1786" spans="1:145">
      <c r="A1786" s="4" t="str">
        <f t="shared" si="3211"/>
        <v/>
      </c>
      <c r="B1786" s="4" t="str">
        <f t="shared" si="3212"/>
        <v/>
      </c>
      <c r="C1786" s="4" t="str">
        <f t="shared" si="3213"/>
        <v>BKS</v>
      </c>
      <c r="D1786" s="4" t="str">
        <f t="shared" si="3214"/>
        <v/>
      </c>
      <c r="E1786" s="4" t="str">
        <f t="shared" si="3215"/>
        <v/>
      </c>
      <c r="F1786" s="4" t="str">
        <f t="shared" si="3216"/>
        <v/>
      </c>
      <c r="G1786" s="4" t="str">
        <f t="shared" si="3217"/>
        <v/>
      </c>
      <c r="H1786" s="4" t="str">
        <f t="shared" si="3218"/>
        <v/>
      </c>
      <c r="I1786" s="4" t="str">
        <f t="shared" si="3219"/>
        <v/>
      </c>
      <c r="J1786" s="4" t="str">
        <f t="shared" si="3220"/>
        <v/>
      </c>
      <c r="K1786" s="4" t="str">
        <f t="shared" si="3221"/>
        <v/>
      </c>
      <c r="L1786" s="4" t="str">
        <f t="shared" si="3222"/>
        <v/>
      </c>
      <c r="M1786" s="4" t="str">
        <f t="shared" si="3223"/>
        <v/>
      </c>
      <c r="N1786" s="4" t="str">
        <f t="shared" si="3224"/>
        <v/>
      </c>
      <c r="O1786" s="4" t="str">
        <f t="shared" si="3225"/>
        <v/>
      </c>
      <c r="P1786" s="4" t="str">
        <f t="shared" si="3226"/>
        <v/>
      </c>
      <c r="Q1786" s="4" t="str">
        <f t="shared" si="3227"/>
        <v/>
      </c>
      <c r="R1786" s="4" t="str">
        <f t="shared" si="3228"/>
        <v/>
      </c>
      <c r="S1786" s="4" t="str">
        <f t="shared" si="3229"/>
        <v/>
      </c>
      <c r="T1786" s="4" t="str">
        <f t="shared" si="3230"/>
        <v/>
      </c>
      <c r="U1786" s="4" t="str">
        <f t="shared" si="3231"/>
        <v/>
      </c>
      <c r="V1786" s="4" t="str">
        <f t="shared" si="3232"/>
        <v/>
      </c>
      <c r="W1786" s="4" t="str">
        <f t="shared" si="3233"/>
        <v/>
      </c>
      <c r="X1786" s="4" t="str">
        <f t="shared" si="3234"/>
        <v/>
      </c>
      <c r="Y1786" s="4">
        <f t="shared" si="3235"/>
        <v>3</v>
      </c>
      <c r="Z1786" s="4" t="str">
        <f t="shared" si="3236"/>
        <v>-</v>
      </c>
      <c r="AA1786" s="4" t="str">
        <f t="shared" si="3237"/>
        <v/>
      </c>
      <c r="AB1786" s="4" t="str">
        <f t="shared" si="3238"/>
        <v/>
      </c>
      <c r="AC1786" s="4" t="str">
        <f t="shared" si="3239"/>
        <v/>
      </c>
      <c r="AD1786" s="4" t="str">
        <f t="shared" si="3240"/>
        <v/>
      </c>
      <c r="AE1786" s="4" t="str">
        <f t="shared" si="3241"/>
        <v/>
      </c>
      <c r="AF1786" s="4">
        <f t="shared" si="3242"/>
        <v>4</v>
      </c>
      <c r="AG1786" s="4">
        <f t="shared" si="3243"/>
        <v>20</v>
      </c>
      <c r="AH1786" s="4">
        <f t="shared" si="3244"/>
        <v>16</v>
      </c>
      <c r="AI1786" s="4" t="str">
        <f t="shared" si="3245"/>
        <v>1BKS</v>
      </c>
      <c r="AJ1786" s="4" t="str">
        <f t="shared" si="3246"/>
        <v>-1BKS</v>
      </c>
      <c r="AK1786" s="4" t="str" cm="1">
        <f t="array" ref="AK1786">LEFT(AR1786,SUM(LEN(AR1786)-LEN(SUBSTITUTE(AR1786,{"0";"1";"2";"3";"4";"5";"6";"7";"8";"9"},""))))</f>
        <v>1</v>
      </c>
      <c r="AL1786" s="4">
        <f t="shared" si="3250"/>
        <v>13</v>
      </c>
      <c r="AM1786" s="4" t="b">
        <f>LEFT(AR1786,1)=AK1786</f>
        <v>1</v>
      </c>
      <c r="AN1786" s="4" t="str">
        <f t="shared" si="3252"/>
        <v>BKS</v>
      </c>
      <c r="AO1786" s="4" t="b">
        <f>IF((AQ1786=DL1786)=TRUE,TRUE,IF((AQ1785=AQ1786)=TRUE,TRUE,FALSE))</f>
        <v>1</v>
      </c>
      <c r="AP1786" s="4" t="b">
        <f t="shared" si="3247"/>
        <v>0</v>
      </c>
      <c r="AQ1786" s="5" t="str">
        <f t="shared" si="3248"/>
        <v>MINYAK SEIRA 2L</v>
      </c>
      <c r="AR1786" s="4" t="str">
        <f t="shared" si="3249"/>
        <v>1BKS</v>
      </c>
      <c r="AS1786" t="s">
        <v>2418</v>
      </c>
      <c r="AT1786" s="1" t="s">
        <v>2419</v>
      </c>
      <c r="AU1786" s="4" t="str">
        <f>IF(IF(IF(AQ1786=DL1786,10,0)+IF(NOT(AN1786=$AU$1)=TRUE,10,0)=
20,"XXXX",IF(IF((BC1786+1)=2,0,1)+IF(AN1786=$AU$1,1,0)=2,TRUE,""))
="",IF(IF(AQ1786=AQ1785,10,0)+IF(NOT(AN1786=$AU$1)=TRUE,10,0)=
20,"XXXX",IF(IF((BC1786+1)=2,0,1)+IF(AN1786=$AU$1,1,0)=2,TRUE,
"")),IF(IF(AQ1786=DL1786,10,0)+IF(NOT(AN1786=$AU$1)=TRUE,10,0)=
20,"XXXX",IF(IF((BC1786+1)=2,0,1)+IF(AN1786=$AU$1,1,0)=2,TRUE,"")))</f>
        <v>XXXX</v>
      </c>
      <c r="AV1786">
        <v>36000</v>
      </c>
      <c r="AW1786">
        <v>36500</v>
      </c>
      <c r="AX1786">
        <v>35000</v>
      </c>
      <c r="AY1786" t="str">
        <f t="shared" si="3210"/>
        <v>8997239480098</v>
      </c>
      <c r="AZ1786" t="str">
        <f t="shared" si="3251"/>
        <v>MINYAK SEIRA 2L</v>
      </c>
      <c r="BA1786" t="s">
        <v>4301</v>
      </c>
      <c r="BB1786" t="s">
        <v>4301</v>
      </c>
      <c r="BC1786" s="9" t="str" cm="1">
        <f t="array" aca="1" ref="BC1786" ca="1">LEFT(AR1786,MATCH(FALSE,ISNUMBER(MID(AR1786,ROW(INDIRECT("1:"&amp;LEN(AR1786)+1)), 1) *1),0) -1)</f>
        <v>1</v>
      </c>
      <c r="BD1786" s="1"/>
      <c r="BF1786" s="21"/>
      <c r="BK1786" s="1"/>
      <c r="BM1786" s="1"/>
      <c r="BN1786" s="1"/>
      <c r="BR1786" s="22"/>
      <c r="BS1786">
        <v>0</v>
      </c>
      <c r="BT1786" s="1" t="s">
        <v>5103</v>
      </c>
      <c r="BV1786" s="4" t="str">
        <f>IF(IFERROR(SEARCH($A$1,DN1786),0)&gt;0,$A$1,"")</f>
        <v/>
      </c>
      <c r="BW1786" s="4" t="str">
        <f>IF(IFERROR(SEARCH($B$1,DN1786),0)&gt;0,$B$1,"")</f>
        <v/>
      </c>
      <c r="BX1786" s="4" t="str">
        <f>IF(IFERROR(SEARCH($C$1,DN1786),0)&gt;0,$C$1,"")</f>
        <v>BKS</v>
      </c>
      <c r="BY1786" s="4" t="str">
        <f>IF(IFERROR(SEARCH($D$1,DN1786),0)&gt;0,$D$1,"")</f>
        <v/>
      </c>
      <c r="BZ1786" s="4" t="str">
        <f>IF(IFERROR(SEARCH($E$1,DN1786),0)&gt;0,$E$1,"")</f>
        <v/>
      </c>
      <c r="CA1786" s="4" t="str">
        <f>IF(IFERROR(SEARCH($F$1,DN1786),0)&gt;0,$F$1,"")</f>
        <v/>
      </c>
      <c r="CB1786" s="4" t="str">
        <f>IF(IFERROR(SEARCH($G$1,DN1786),0)&gt;0,$G$1,"")</f>
        <v/>
      </c>
      <c r="CC1786" s="4" t="str">
        <f>IF(IFERROR(SEARCH($H$1,DN1786),0)&gt;0,$H$1,"")</f>
        <v/>
      </c>
      <c r="CD1786" s="4" t="str">
        <f>IF(IFERROR(SEARCH($I$1,DN1786),0)&gt;0,$I$1,"")</f>
        <v/>
      </c>
      <c r="CE1786" s="4" t="str">
        <f>IF(IFERROR(SEARCH($J$1,DN1786),0)&gt;0,$J$1,"")</f>
        <v/>
      </c>
      <c r="CF1786" s="4" t="str">
        <f>IF(IFERROR(SEARCH($K$1,DN1786),0)&gt;0,$K$1,"")</f>
        <v/>
      </c>
      <c r="CG1786" s="4" t="str">
        <f>IF(IFERROR(SEARCH($L$1,DN1786),0)&gt;0,$L$1,"")</f>
        <v/>
      </c>
      <c r="CH1786" s="4" t="str">
        <f>IF(IFERROR(SEARCH($M$1,DN1786),0)&gt;0,$M$1,"")</f>
        <v/>
      </c>
      <c r="CI1786" s="4" t="str">
        <f>IF(IFERROR(SEARCH($N$1,DN1786),0)&gt;0,$N$1,"")</f>
        <v/>
      </c>
      <c r="CJ1786" s="4" t="str">
        <f>IF(IFERROR(SEARCH($O$1,DN1786),0)&gt;0,$O$1,"")</f>
        <v>DUS</v>
      </c>
      <c r="CK1786" s="4" t="str">
        <f>IF(IFERROR(SEARCH($P$1,DN1786),0)&gt;0,$P$1,"")</f>
        <v/>
      </c>
      <c r="CL1786" s="4" t="str">
        <f>IF(IFERROR(SEARCH($Q$1,DN1786),0)&gt;0,$Q$1,"")</f>
        <v/>
      </c>
      <c r="CM1786" s="4" t="str">
        <f>IF(IFERROR(SEARCH($R$1,DN1786),0)&gt;0,$R$1,"")</f>
        <v/>
      </c>
      <c r="CN1786" s="4" t="str">
        <f>IF(IFERROR(SEARCH($S$1,DN1786),0)&gt;0,$S$1,"")</f>
        <v/>
      </c>
      <c r="CO1786" s="4" t="str">
        <f>IF(IFERROR(SEARCH($T$1,DN1786),0)&gt;0,$T$1,"")</f>
        <v/>
      </c>
      <c r="CP1786" s="4" t="str">
        <f>IF(IFERROR(SEARCH($U$1,DN1786),0)&gt;0,$U$1,"")</f>
        <v/>
      </c>
      <c r="CQ1786" s="4" t="str">
        <f>IF(IFERROR(SEARCH($V$1,DN1786),0)&gt;0,$V$1,"")</f>
        <v/>
      </c>
      <c r="CR1786" s="4" t="str">
        <f>IF(IFERROR(SEARCH($W$1,DN1786),0)&gt;0,$W$1,"")</f>
        <v/>
      </c>
      <c r="CS1786" s="4" t="str">
        <f>IF(IFERROR(SEARCH($X$1,DN1786),0)&gt;0,$X$1,"")</f>
        <v/>
      </c>
      <c r="CT1786" s="4">
        <f>LEN(BW1786)+LEN(BX1786)+LEN(BY1786)+LEN(BZ1786)+LEN(CA1786)+LEN(CO1786)+LEN(CB1786)+LEN(CC1786)+LEN(CD1786)+LEN(CE1786)+LEN(CF1786)+LEN(CG1786)+LEN(CH1786)+LEN(CI1786)+LEN(CP1786)+LEN(CJ1786)+LEN(CK1786)+LEN(CQ1786)+LEN(BV1786)+LEN(CL1786)+LEN(CS1786)+LEN(CM1786)+LEN(CR1786)+LEN(CN1786)</f>
        <v>6</v>
      </c>
      <c r="CU1786" s="4" t="str">
        <f>IF(IFERROR(SEARCH($Z$1,DN1786),0)&gt;0,$Z$1,"")</f>
        <v>-</v>
      </c>
      <c r="CV1786" s="4" t="str">
        <f>IF(IFERROR(SEARCH($AA$1,DN1786),0)&gt;0,$AA$1,"")</f>
        <v>/</v>
      </c>
      <c r="CW1786" s="4" t="str">
        <f>IF(IFERROR(SEARCH($AB$1,DN1786),0)&gt;0,$AB$1,"")</f>
        <v/>
      </c>
      <c r="CX1786" s="4" t="str">
        <f>IF(IFERROR(SEARCH($AC$1,DN1786),0)&gt;0,$AC$1,"")</f>
        <v/>
      </c>
      <c r="CY1786" s="4" t="str">
        <f>IF(IFERROR(SEARCH($AD$1,DN1786),0)&gt;0,$AD$1,"")</f>
        <v/>
      </c>
      <c r="CZ1786" s="4" t="str">
        <f>IF(IFERROR(SEARCH($AE$1,DN1786),0)&gt;0,$AE$1,"")</f>
        <v/>
      </c>
      <c r="DA1786" s="4">
        <f>LEN(DM1786)</f>
        <v>8</v>
      </c>
      <c r="DB1786" s="4">
        <f>LEN(DN1786)</f>
        <v>24</v>
      </c>
      <c r="DC1786" s="4">
        <f>DB1786-DA1786</f>
        <v>16</v>
      </c>
      <c r="DD1786" s="4" t="str">
        <f>RIGHT(DN1786,4)</f>
        <v>/DUS</v>
      </c>
      <c r="DE1786" s="4" t="str">
        <f>RIGHT(DN1786,5)</f>
        <v>S/DUS</v>
      </c>
      <c r="DF1786" s="4" t="str" cm="1">
        <f t="array" ref="DF1786">LEFT(DM1786,SUM(LEN(DM1786)-LEN(SUBSTITUTE(DM1786,{"0";"1";"2";"3";"4";"5";"6";"7";"8";"9"},""))))</f>
        <v>6</v>
      </c>
      <c r="DG1786" s="4">
        <f>LEN(DT1786)</f>
        <v>13</v>
      </c>
      <c r="DH1786" s="4" t="b">
        <f>LEFT(DM1786,1)=DF1786</f>
        <v>1</v>
      </c>
      <c r="DI1786" s="4" t="str">
        <f>RIGHT(DD1786,3)</f>
        <v>DUS</v>
      </c>
      <c r="DJ1786" s="4" t="b">
        <f>IF((DL1786=AQ1788)=TRUE,TRUE,IF((AQ1786=DL1786)=TRUE,TRUE,FALSE))</f>
        <v>1</v>
      </c>
      <c r="DK1786" s="4" t="b">
        <f>LEFT(DN1786,2)=LEFT(DO1786,2)</f>
        <v>0</v>
      </c>
      <c r="DL1786" s="5" t="str">
        <f>LEFT(DN1786,(DC1786-1))</f>
        <v>MINYAK SEIRA 2L</v>
      </c>
      <c r="DM1786" s="4" t="str">
        <f>IFERROR(RIGHT(DN1786,LEN(DN1786)-FIND("-",DN1786)),1)</f>
        <v>6BKS/DUS</v>
      </c>
      <c r="DN1786" t="s">
        <v>2420</v>
      </c>
      <c r="DO1786" s="1"/>
      <c r="DP1786" s="4" t="b">
        <f ca="1">IF(IF(IF(DL1786=AQ1788,10,0)+IF(NOT(DI1786=$AU$1)=TRUE,10,0)=
20,"XXXX",IF(IF((DX1786+1)=2,0,1)+IF(DI1786=$AU$1,1,0)=2,TRUE,""))
="",IF(IF(DL1786=AQ1786,10,0)+IF(NOT(DI1786=$AU$1)=TRUE,10,0)=
20,"XXXX",IF(IF((DX1786+1)=2,0,1)+IF(DI1786=$AU$1,1,0)=2,TRUE,
"")),IF(IF(DL1786=AQ1788,10,0)+IF(NOT(DI1786=$AU$1)=TRUE,10,0)=
20,"XXXX",IF(IF((DX1786+1)=2,0,1)+IF(DI1786=$AU$1,1,0)=2,TRUE,"")))</f>
        <v>1</v>
      </c>
      <c r="DQ1786">
        <v>215000</v>
      </c>
      <c r="DR1786">
        <v>215000</v>
      </c>
      <c r="DS1786">
        <v>210000</v>
      </c>
      <c r="DT1786" t="str">
        <f>IF(DO1786&gt;0,DO1786,"800000000"&amp;ROW(DS1786))</f>
        <v>8000000001786</v>
      </c>
      <c r="DU1786" t="str">
        <f>DL1786</f>
        <v>MINYAK SEIRA 2L</v>
      </c>
      <c r="DV1786" t="s">
        <v>4301</v>
      </c>
      <c r="DW1786" t="s">
        <v>4301</v>
      </c>
      <c r="DX1786" s="4" t="str" cm="1">
        <f t="array" aca="1" ref="DX1786" ca="1">LEFT(DM1786,MATCH(FALSE,ISNUMBER(MID(DM1786,ROW(INDIRECT("1:"&amp;LEN(DM1786)+1)), 1) *1),0) -1)</f>
        <v>6</v>
      </c>
      <c r="DY1786" s="1"/>
      <c r="EA1786" s="21"/>
      <c r="EC1786" s="5"/>
      <c r="EF1786" s="1"/>
      <c r="EH1786" s="1"/>
      <c r="EI1786" s="1"/>
      <c r="EL1786" s="5"/>
      <c r="EM1786" s="22"/>
      <c r="EN1786">
        <v>0</v>
      </c>
      <c r="EO1786" s="1" t="s">
        <v>5103</v>
      </c>
    </row>
    <row r="1788" spans="1:145">
      <c r="A1788" s="4" t="str">
        <f t="shared" si="3211"/>
        <v/>
      </c>
      <c r="B1788" s="4" t="str">
        <f t="shared" si="3212"/>
        <v>PCS</v>
      </c>
      <c r="C1788" s="4" t="str">
        <f t="shared" si="3213"/>
        <v/>
      </c>
      <c r="D1788" s="4" t="str">
        <f t="shared" si="3214"/>
        <v/>
      </c>
      <c r="E1788" s="4" t="str">
        <f t="shared" si="3215"/>
        <v/>
      </c>
      <c r="F1788" s="4" t="str">
        <f t="shared" si="3216"/>
        <v/>
      </c>
      <c r="G1788" s="4" t="str">
        <f t="shared" si="3217"/>
        <v/>
      </c>
      <c r="H1788" s="4" t="str">
        <f t="shared" si="3218"/>
        <v/>
      </c>
      <c r="I1788" s="4" t="str">
        <f t="shared" si="3219"/>
        <v/>
      </c>
      <c r="J1788" s="4" t="str">
        <f t="shared" si="3220"/>
        <v/>
      </c>
      <c r="K1788" s="4" t="str">
        <f t="shared" si="3221"/>
        <v/>
      </c>
      <c r="L1788" s="4" t="str">
        <f t="shared" si="3222"/>
        <v/>
      </c>
      <c r="M1788" s="4" t="str">
        <f t="shared" si="3223"/>
        <v/>
      </c>
      <c r="N1788" s="4" t="str">
        <f t="shared" si="3224"/>
        <v/>
      </c>
      <c r="O1788" s="4" t="str">
        <f t="shared" si="3225"/>
        <v/>
      </c>
      <c r="P1788" s="4" t="str">
        <f t="shared" si="3226"/>
        <v/>
      </c>
      <c r="Q1788" s="4" t="str">
        <f t="shared" si="3227"/>
        <v/>
      </c>
      <c r="R1788" s="4" t="str">
        <f t="shared" si="3228"/>
        <v/>
      </c>
      <c r="S1788" s="4" t="str">
        <f t="shared" si="3229"/>
        <v/>
      </c>
      <c r="T1788" s="4" t="str">
        <f t="shared" si="3230"/>
        <v/>
      </c>
      <c r="U1788" s="4" t="str">
        <f t="shared" si="3231"/>
        <v/>
      </c>
      <c r="V1788" s="4" t="str">
        <f t="shared" si="3232"/>
        <v/>
      </c>
      <c r="W1788" s="4" t="str">
        <f t="shared" si="3233"/>
        <v/>
      </c>
      <c r="X1788" s="4" t="str">
        <f t="shared" si="3234"/>
        <v/>
      </c>
      <c r="Y1788" s="4">
        <f t="shared" si="3235"/>
        <v>3</v>
      </c>
      <c r="Z1788" s="4" t="str">
        <f t="shared" si="3236"/>
        <v>-</v>
      </c>
      <c r="AA1788" s="4" t="str">
        <f t="shared" si="3237"/>
        <v/>
      </c>
      <c r="AB1788" s="4" t="str">
        <f t="shared" si="3238"/>
        <v/>
      </c>
      <c r="AC1788" s="4" t="str">
        <f t="shared" si="3239"/>
        <v/>
      </c>
      <c r="AD1788" s="4" t="str">
        <f t="shared" si="3240"/>
        <v/>
      </c>
      <c r="AE1788" s="4" t="str">
        <f t="shared" si="3241"/>
        <v/>
      </c>
      <c r="AF1788" s="4">
        <f t="shared" si="3242"/>
        <v>4</v>
      </c>
      <c r="AG1788" s="4">
        <f t="shared" si="3243"/>
        <v>30</v>
      </c>
      <c r="AH1788" s="4">
        <f t="shared" si="3244"/>
        <v>26</v>
      </c>
      <c r="AI1788" s="4" t="str">
        <f t="shared" si="3245"/>
        <v>1PCS</v>
      </c>
      <c r="AJ1788" s="4" t="str">
        <f t="shared" si="3246"/>
        <v>-1PCS</v>
      </c>
      <c r="AK1788" s="4" t="str" cm="1">
        <f t="array" ref="AK1788">LEFT(AR1788,SUM(LEN(AR1788)-LEN(SUBSTITUTE(AR1788,{"0";"1";"2";"3";"4";"5";"6";"7";"8";"9"},""))))</f>
        <v>1</v>
      </c>
      <c r="AL1788" s="4">
        <f t="shared" si="3250"/>
        <v>13</v>
      </c>
      <c r="AM1788" s="4" t="b">
        <f>LEFT(AR1788,1)=AK1788</f>
        <v>1</v>
      </c>
      <c r="AN1788" s="4" t="str">
        <f t="shared" si="3252"/>
        <v>PCS</v>
      </c>
      <c r="AO1788" s="4" t="b">
        <f>IF((AQ1788=AQ1789)=TRUE,TRUE,IF((DL1786=AQ1788)=TRUE,TRUE,FALSE))</f>
        <v>0</v>
      </c>
      <c r="AP1788" s="4" t="b">
        <f t="shared" si="3247"/>
        <v>0</v>
      </c>
      <c r="AQ1788" s="5" t="str">
        <f t="shared" si="3248"/>
        <v>MINYAK SIIP 1800ML REFFIL</v>
      </c>
      <c r="AR1788" s="4" t="str">
        <f t="shared" si="3249"/>
        <v>1PCS</v>
      </c>
      <c r="AS1788" t="s">
        <v>2421</v>
      </c>
      <c r="AT1788" s="1" t="s">
        <v>2422</v>
      </c>
      <c r="AU1788" s="4" t="str">
        <f ca="1">IF(IF(IF(AQ1788=AQ1789,10,0)+IF(NOT(AN1788=$AU$1)=TRUE,10,0)=
20,"XXXX",IF(IF((BC1788+1)=2,0,1)+IF(AN1788=$AU$1,1,0)=2,TRUE,""))
="",IF(IF(AQ1788=DL1786,10,0)+IF(NOT(AN1788=$AU$1)=TRUE,10,0)=
20,"XXXX",IF(IF((BC1788+1)=2,0,1)+IF(AN1788=$AU$1,1,0)=2,TRUE,
"")),IF(IF(AQ1788=AQ1789,10,0)+IF(NOT(AN1788=$AU$1)=TRUE,10,0)=
20,"XXXX",IF(IF((BC1788+1)=2,0,1)+IF(AN1788=$AU$1,1,0)=2,TRUE,"")))</f>
        <v/>
      </c>
      <c r="AV1788">
        <v>43000</v>
      </c>
      <c r="AW1788">
        <v>43000</v>
      </c>
      <c r="AX1788">
        <v>43000</v>
      </c>
      <c r="AY1788" t="str">
        <f t="shared" si="3210"/>
        <v>8993496107549</v>
      </c>
      <c r="AZ1788" t="str">
        <f t="shared" si="3251"/>
        <v>MINYAK SIIP 1800ML REFFIL</v>
      </c>
      <c r="BA1788" t="s">
        <v>4301</v>
      </c>
      <c r="BB1788" t="s">
        <v>4301</v>
      </c>
      <c r="BC1788" s="9" t="str" cm="1">
        <f t="array" aca="1" ref="BC1788" ca="1">LEFT(AR1788,MATCH(FALSE,ISNUMBER(MID(AR1788,ROW(INDIRECT("1:"&amp;LEN(AR1788)+1)), 1) *1),0) -1)</f>
        <v>1</v>
      </c>
      <c r="BD1788" s="1"/>
      <c r="BF1788" s="21"/>
      <c r="BK1788" s="1"/>
      <c r="BM1788" s="1"/>
      <c r="BN1788" s="1"/>
      <c r="BR1788" s="22"/>
      <c r="BS1788">
        <v>0</v>
      </c>
      <c r="BT1788" s="1" t="s">
        <v>5103</v>
      </c>
    </row>
    <row r="1789" spans="1:145">
      <c r="A1789" s="4" t="str">
        <f t="shared" si="3211"/>
        <v/>
      </c>
      <c r="B1789" s="4" t="str">
        <f t="shared" si="3212"/>
        <v/>
      </c>
      <c r="C1789" s="4" t="str">
        <f t="shared" si="3213"/>
        <v>BKS</v>
      </c>
      <c r="D1789" s="4" t="str">
        <f t="shared" si="3214"/>
        <v/>
      </c>
      <c r="E1789" s="4" t="str">
        <f t="shared" si="3215"/>
        <v/>
      </c>
      <c r="F1789" s="4" t="str">
        <f t="shared" si="3216"/>
        <v/>
      </c>
      <c r="G1789" s="4" t="str">
        <f t="shared" si="3217"/>
        <v/>
      </c>
      <c r="H1789" s="4" t="str">
        <f t="shared" si="3218"/>
        <v/>
      </c>
      <c r="I1789" s="4" t="str">
        <f t="shared" si="3219"/>
        <v/>
      </c>
      <c r="J1789" s="4" t="str">
        <f t="shared" si="3220"/>
        <v/>
      </c>
      <c r="K1789" s="4" t="str">
        <f t="shared" si="3221"/>
        <v/>
      </c>
      <c r="L1789" s="4" t="str">
        <f t="shared" si="3222"/>
        <v/>
      </c>
      <c r="M1789" s="4" t="str">
        <f t="shared" si="3223"/>
        <v/>
      </c>
      <c r="N1789" s="4" t="str">
        <f t="shared" si="3224"/>
        <v/>
      </c>
      <c r="O1789" s="4" t="str">
        <f t="shared" si="3225"/>
        <v/>
      </c>
      <c r="P1789" s="4" t="str">
        <f t="shared" si="3226"/>
        <v/>
      </c>
      <c r="Q1789" s="4" t="str">
        <f t="shared" si="3227"/>
        <v/>
      </c>
      <c r="R1789" s="4" t="str">
        <f t="shared" si="3228"/>
        <v/>
      </c>
      <c r="S1789" s="4" t="str">
        <f t="shared" si="3229"/>
        <v/>
      </c>
      <c r="T1789" s="4" t="str">
        <f t="shared" si="3230"/>
        <v/>
      </c>
      <c r="U1789" s="4" t="str">
        <f t="shared" si="3231"/>
        <v/>
      </c>
      <c r="V1789" s="4" t="str">
        <f t="shared" si="3232"/>
        <v/>
      </c>
      <c r="W1789" s="4" t="str">
        <f t="shared" si="3233"/>
        <v/>
      </c>
      <c r="X1789" s="4" t="str">
        <f t="shared" si="3234"/>
        <v/>
      </c>
      <c r="Y1789" s="4">
        <f t="shared" si="3235"/>
        <v>3</v>
      </c>
      <c r="Z1789" s="4" t="str">
        <f t="shared" si="3236"/>
        <v>-</v>
      </c>
      <c r="AA1789" s="4" t="str">
        <f t="shared" si="3237"/>
        <v/>
      </c>
      <c r="AB1789" s="4" t="str">
        <f t="shared" si="3238"/>
        <v/>
      </c>
      <c r="AC1789" s="4" t="str">
        <f t="shared" si="3239"/>
        <v/>
      </c>
      <c r="AD1789" s="4" t="str">
        <f t="shared" si="3240"/>
        <v/>
      </c>
      <c r="AE1789" s="4" t="str">
        <f t="shared" si="3241"/>
        <v/>
      </c>
      <c r="AF1789" s="4">
        <f t="shared" si="3242"/>
        <v>4</v>
      </c>
      <c r="AG1789" s="4">
        <f t="shared" si="3243"/>
        <v>29</v>
      </c>
      <c r="AH1789" s="4">
        <f t="shared" si="3244"/>
        <v>25</v>
      </c>
      <c r="AI1789" s="4" t="str">
        <f t="shared" si="3245"/>
        <v>1BKS</v>
      </c>
      <c r="AJ1789" s="4" t="str">
        <f t="shared" si="3246"/>
        <v>-1BKS</v>
      </c>
      <c r="AK1789" s="4" t="str" cm="1">
        <f t="array" ref="AK1789">LEFT(AR1789,SUM(LEN(AR1789)-LEN(SUBSTITUTE(AR1789,{"0";"1";"2";"3";"4";"5";"6";"7";"8";"9"},""))))</f>
        <v>1</v>
      </c>
      <c r="AL1789" s="4">
        <f t="shared" si="3250"/>
        <v>13</v>
      </c>
      <c r="AM1789" s="4" t="b">
        <f>LEFT(AR1789,1)=AK1789</f>
        <v>1</v>
      </c>
      <c r="AN1789" s="4" t="str">
        <f t="shared" si="3252"/>
        <v>BKS</v>
      </c>
      <c r="AO1789" s="4" t="b">
        <f>IF((AQ1789=DL1789)=TRUE,TRUE,IF((AQ1788=AQ1789)=TRUE,TRUE,FALSE))</f>
        <v>1</v>
      </c>
      <c r="AP1789" s="4" t="b">
        <f t="shared" si="3247"/>
        <v>0</v>
      </c>
      <c r="AQ1789" s="5" t="str">
        <f t="shared" si="3248"/>
        <v>MINYAK SIIP 900ML REFFIL</v>
      </c>
      <c r="AR1789" s="4" t="str">
        <f t="shared" si="3249"/>
        <v>1BKS</v>
      </c>
      <c r="AS1789" t="s">
        <v>5168</v>
      </c>
      <c r="AT1789" s="1" t="s">
        <v>2424</v>
      </c>
      <c r="AU1789" s="4" t="str">
        <f>IF(IF(IF(AQ1789=DL1789,10,0)+IF(NOT(AN1789=$AU$1)=TRUE,10,0)=
20,"XXXX",IF(IF((BC1789+1)=2,0,1)+IF(AN1789=$AU$1,1,0)=2,TRUE,""))
="",IF(IF(AQ1789=AQ1788,10,0)+IF(NOT(AN1789=$AU$1)=TRUE,10,0)=
20,"XXXX",IF(IF((BC1789+1)=2,0,1)+IF(AN1789=$AU$1,1,0)=2,TRUE,
"")),IF(IF(AQ1789=DL1789,10,0)+IF(NOT(AN1789=$AU$1)=TRUE,10,0)=
20,"XXXX",IF(IF((BC1789+1)=2,0,1)+IF(AN1789=$AU$1,1,0)=2,TRUE,"")))</f>
        <v>XXXX</v>
      </c>
      <c r="AV1789">
        <v>16000</v>
      </c>
      <c r="AW1789">
        <v>16000</v>
      </c>
      <c r="AX1789">
        <v>14813</v>
      </c>
      <c r="AY1789" t="str">
        <f t="shared" si="3210"/>
        <v>8993496107532</v>
      </c>
      <c r="AZ1789" t="str">
        <f t="shared" si="3251"/>
        <v>MINYAK SIIP 900ML REFFIL</v>
      </c>
      <c r="BA1789" t="s">
        <v>4301</v>
      </c>
      <c r="BB1789" t="s">
        <v>4301</v>
      </c>
      <c r="BC1789" s="9" t="str" cm="1">
        <f t="array" aca="1" ref="BC1789" ca="1">LEFT(AR1789,MATCH(FALSE,ISNUMBER(MID(AR1789,ROW(INDIRECT("1:"&amp;LEN(AR1789)+1)), 1) *1),0) -1)</f>
        <v>1</v>
      </c>
      <c r="BD1789" s="1"/>
      <c r="BF1789" s="21"/>
      <c r="BK1789" s="1"/>
      <c r="BM1789" s="1"/>
      <c r="BN1789" s="1"/>
      <c r="BR1789" s="22"/>
      <c r="BS1789">
        <v>0</v>
      </c>
      <c r="BT1789" s="1" t="s">
        <v>5103</v>
      </c>
      <c r="BV1789" s="4" t="str">
        <f>IF(IFERROR(SEARCH($A$1,DN1789),0)&gt;0,$A$1,"")</f>
        <v/>
      </c>
      <c r="BW1789" s="4" t="str">
        <f>IF(IFERROR(SEARCH($B$1,DN1789),0)&gt;0,$B$1,"")</f>
        <v>PCS</v>
      </c>
      <c r="BX1789" s="4" t="str">
        <f>IF(IFERROR(SEARCH($C$1,DN1789),0)&gt;0,$C$1,"")</f>
        <v/>
      </c>
      <c r="BY1789" s="4" t="str">
        <f>IF(IFERROR(SEARCH($D$1,DN1789),0)&gt;0,$D$1,"")</f>
        <v/>
      </c>
      <c r="BZ1789" s="4" t="str">
        <f>IF(IFERROR(SEARCH($E$1,DN1789),0)&gt;0,$E$1,"")</f>
        <v/>
      </c>
      <c r="CA1789" s="4" t="str">
        <f>IF(IFERROR(SEARCH($F$1,DN1789),0)&gt;0,$F$1,"")</f>
        <v/>
      </c>
      <c r="CB1789" s="4" t="str">
        <f>IF(IFERROR(SEARCH($G$1,DN1789),0)&gt;0,$G$1,"")</f>
        <v/>
      </c>
      <c r="CC1789" s="4" t="str">
        <f>IF(IFERROR(SEARCH($H$1,DN1789),0)&gt;0,$H$1,"")</f>
        <v/>
      </c>
      <c r="CD1789" s="4" t="str">
        <f>IF(IFERROR(SEARCH($I$1,DN1789),0)&gt;0,$I$1,"")</f>
        <v/>
      </c>
      <c r="CE1789" s="4" t="str">
        <f>IF(IFERROR(SEARCH($J$1,DN1789),0)&gt;0,$J$1,"")</f>
        <v/>
      </c>
      <c r="CF1789" s="4" t="str">
        <f>IF(IFERROR(SEARCH($K$1,DN1789),0)&gt;0,$K$1,"")</f>
        <v/>
      </c>
      <c r="CG1789" s="4" t="str">
        <f>IF(IFERROR(SEARCH($L$1,DN1789),0)&gt;0,$L$1,"")</f>
        <v/>
      </c>
      <c r="CH1789" s="4" t="str">
        <f>IF(IFERROR(SEARCH($M$1,DN1789),0)&gt;0,$M$1,"")</f>
        <v/>
      </c>
      <c r="CI1789" s="4" t="str">
        <f>IF(IFERROR(SEARCH($N$1,DN1789),0)&gt;0,$N$1,"")</f>
        <v/>
      </c>
      <c r="CJ1789" s="4" t="str">
        <f>IF(IFERROR(SEARCH($O$1,DN1789),0)&gt;0,$O$1,"")</f>
        <v>DUS</v>
      </c>
      <c r="CK1789" s="4" t="str">
        <f>IF(IFERROR(SEARCH($P$1,DN1789),0)&gt;0,$P$1,"")</f>
        <v/>
      </c>
      <c r="CL1789" s="4" t="str">
        <f>IF(IFERROR(SEARCH($Q$1,DN1789),0)&gt;0,$Q$1,"")</f>
        <v/>
      </c>
      <c r="CM1789" s="4" t="str">
        <f>IF(IFERROR(SEARCH($R$1,DN1789),0)&gt;0,$R$1,"")</f>
        <v/>
      </c>
      <c r="CN1789" s="4" t="str">
        <f>IF(IFERROR(SEARCH($S$1,DN1789),0)&gt;0,$S$1,"")</f>
        <v/>
      </c>
      <c r="CO1789" s="4" t="str">
        <f>IF(IFERROR(SEARCH($T$1,DN1789),0)&gt;0,$T$1,"")</f>
        <v/>
      </c>
      <c r="CP1789" s="4" t="str">
        <f>IF(IFERROR(SEARCH($U$1,DN1789),0)&gt;0,$U$1,"")</f>
        <v/>
      </c>
      <c r="CQ1789" s="4" t="str">
        <f>IF(IFERROR(SEARCH($V$1,DN1789),0)&gt;0,$V$1,"")</f>
        <v/>
      </c>
      <c r="CR1789" s="4" t="str">
        <f>IF(IFERROR(SEARCH($W$1,DN1789),0)&gt;0,$W$1,"")</f>
        <v/>
      </c>
      <c r="CS1789" s="4" t="str">
        <f>IF(IFERROR(SEARCH($X$1,DN1789),0)&gt;0,$X$1,"")</f>
        <v/>
      </c>
      <c r="CT1789" s="4">
        <f>LEN(BW1789)+LEN(BX1789)+LEN(BY1789)+LEN(BZ1789)+LEN(CA1789)+LEN(CO1789)+LEN(CB1789)+LEN(CC1789)+LEN(CD1789)+LEN(CE1789)+LEN(CF1789)+LEN(CG1789)+LEN(CH1789)+LEN(CI1789)+LEN(CP1789)+LEN(CJ1789)+LEN(CK1789)+LEN(CQ1789)+LEN(BV1789)+LEN(CL1789)+LEN(CS1789)+LEN(CM1789)+LEN(CR1789)+LEN(CN1789)</f>
        <v>6</v>
      </c>
      <c r="CU1789" s="4" t="str">
        <f>IF(IFERROR(SEARCH($Z$1,DN1789),0)&gt;0,$Z$1,"")</f>
        <v>-</v>
      </c>
      <c r="CV1789" s="4" t="str">
        <f>IF(IFERROR(SEARCH($AA$1,DN1789),0)&gt;0,$AA$1,"")</f>
        <v>/</v>
      </c>
      <c r="CW1789" s="4" t="str">
        <f>IF(IFERROR(SEARCH($AB$1,DN1789),0)&gt;0,$AB$1,"")</f>
        <v/>
      </c>
      <c r="CX1789" s="4" t="str">
        <f>IF(IFERROR(SEARCH($AC$1,DN1789),0)&gt;0,$AC$1,"")</f>
        <v/>
      </c>
      <c r="CY1789" s="4" t="str">
        <f>IF(IFERROR(SEARCH($AD$1,DN1789),0)&gt;0,$AD$1,"")</f>
        <v/>
      </c>
      <c r="CZ1789" s="4" t="str">
        <f>IF(IFERROR(SEARCH($AE$1,DN1789),0)&gt;0,$AE$1,"")</f>
        <v/>
      </c>
      <c r="DA1789" s="4">
        <f>LEN(DM1789)</f>
        <v>9</v>
      </c>
      <c r="DB1789" s="4">
        <f>LEN(DN1789)</f>
        <v>34</v>
      </c>
      <c r="DC1789" s="4">
        <f>DB1789-DA1789</f>
        <v>25</v>
      </c>
      <c r="DD1789" s="4" t="str">
        <f>RIGHT(DN1789,4)</f>
        <v>/DUS</v>
      </c>
      <c r="DE1789" s="4" t="str">
        <f>RIGHT(DN1789,5)</f>
        <v>S/DUS</v>
      </c>
      <c r="DF1789" s="4" t="str" cm="1">
        <f t="array" ref="DF1789">LEFT(DM1789,SUM(LEN(DM1789)-LEN(SUBSTITUTE(DM1789,{"0";"1";"2";"3";"4";"5";"6";"7";"8";"9"},""))))</f>
        <v>12</v>
      </c>
      <c r="DG1789" s="4">
        <f>LEN(DT1789)</f>
        <v>13</v>
      </c>
      <c r="DH1789" s="4" t="b">
        <f>LEFT(DM1789,2)=DF1789</f>
        <v>1</v>
      </c>
      <c r="DI1789" s="4" t="str">
        <f>RIGHT(DD1789,3)</f>
        <v>DUS</v>
      </c>
      <c r="DJ1789" s="4" t="b">
        <f>IF((DL1789=DL1792)=TRUE,TRUE,IF((AQ1789=DL1789)=TRUE,TRUE,FALSE))</f>
        <v>1</v>
      </c>
      <c r="DK1789" s="4" t="b">
        <f>LEFT(DN1789,2)=LEFT(DO1789,2)</f>
        <v>0</v>
      </c>
      <c r="DL1789" s="5" t="str">
        <f>LEFT(DN1789,(DC1789-1))</f>
        <v>MINYAK SIIP 900ML REFFIL</v>
      </c>
      <c r="DM1789" s="4" t="str">
        <f>IFERROR(RIGHT(DN1789,LEN(DN1789)-FIND("-",DN1789)),1)</f>
        <v>12PCS/DUS</v>
      </c>
      <c r="DN1789" t="s">
        <v>2423</v>
      </c>
      <c r="DO1789" s="1"/>
      <c r="DP1789" s="4" t="b">
        <f ca="1">IF(IF(IF(DL1789=DL1792,10,0)+IF(NOT(DI1789=$AU$1)=TRUE,10,0)=
20,"XXXX",IF(IF((DX1789+1)=2,0,1)+IF(DI1789=$AU$1,1,0)=2,TRUE,""))
="",IF(IF(DL1789=AQ1789,10,0)+IF(NOT(DI1789=$AU$1)=TRUE,10,0)=
20,"XXXX",IF(IF((DX1789+1)=2,0,1)+IF(DI1789=$AU$1,1,0)=2,TRUE,
"")),IF(IF(DL1789=DL1792,10,0)+IF(NOT(DI1789=$AU$1)=TRUE,10,0)=
20,"XXXX",IF(IF((DX1789+1)=2,0,1)+IF(DI1789=$AU$1,1,0)=2,TRUE,"")))</f>
        <v>1</v>
      </c>
      <c r="DQ1789">
        <v>180000</v>
      </c>
      <c r="DR1789">
        <v>180000</v>
      </c>
      <c r="DS1789">
        <v>172500</v>
      </c>
      <c r="DT1789" t="str">
        <f>IF(DO1789&gt;0,DO1789,"800000000"&amp;ROW(DS1789))</f>
        <v>8000000001789</v>
      </c>
      <c r="DU1789" t="str">
        <f>DL1789</f>
        <v>MINYAK SIIP 900ML REFFIL</v>
      </c>
      <c r="DV1789" t="s">
        <v>4301</v>
      </c>
      <c r="DW1789" t="s">
        <v>4301</v>
      </c>
      <c r="DX1789" s="4" t="str" cm="1">
        <f t="array" aca="1" ref="DX1789" ca="1">LEFT(DM1789,MATCH(FALSE,ISNUMBER(MID(DM1789,ROW(INDIRECT("1:"&amp;LEN(DM1789)+1)), 1) *1),0) -1)</f>
        <v>12</v>
      </c>
      <c r="DY1789" s="1"/>
      <c r="EA1789" s="21"/>
      <c r="EC1789" s="5"/>
      <c r="EF1789" s="1"/>
      <c r="EH1789" s="1"/>
      <c r="EI1789" s="1"/>
      <c r="EL1789" s="5"/>
      <c r="EM1789" s="22"/>
      <c r="EN1789">
        <v>0</v>
      </c>
      <c r="EO1789" s="1" t="s">
        <v>5103</v>
      </c>
    </row>
    <row r="1792" spans="1:145">
      <c r="A1792" s="4" t="str">
        <f t="shared" si="3211"/>
        <v/>
      </c>
      <c r="B1792" s="4" t="str">
        <f t="shared" si="3212"/>
        <v>PCS</v>
      </c>
      <c r="C1792" s="4" t="str">
        <f t="shared" si="3213"/>
        <v/>
      </c>
      <c r="D1792" s="4" t="str">
        <f t="shared" si="3214"/>
        <v/>
      </c>
      <c r="E1792" s="4" t="str">
        <f t="shared" si="3215"/>
        <v/>
      </c>
      <c r="F1792" s="4" t="str">
        <f t="shared" si="3216"/>
        <v/>
      </c>
      <c r="G1792" s="4" t="str">
        <f t="shared" si="3217"/>
        <v/>
      </c>
      <c r="H1792" s="4" t="str">
        <f t="shared" si="3218"/>
        <v/>
      </c>
      <c r="I1792" s="4" t="str">
        <f t="shared" si="3219"/>
        <v/>
      </c>
      <c r="J1792" s="4" t="str">
        <f t="shared" si="3220"/>
        <v/>
      </c>
      <c r="K1792" s="4" t="str">
        <f t="shared" si="3221"/>
        <v/>
      </c>
      <c r="L1792" s="4" t="str">
        <f t="shared" si="3222"/>
        <v/>
      </c>
      <c r="M1792" s="4" t="str">
        <f t="shared" si="3223"/>
        <v/>
      </c>
      <c r="N1792" s="4" t="str">
        <f t="shared" si="3224"/>
        <v/>
      </c>
      <c r="O1792" s="4" t="str">
        <f t="shared" si="3225"/>
        <v/>
      </c>
      <c r="P1792" s="4" t="str">
        <f t="shared" si="3226"/>
        <v/>
      </c>
      <c r="Q1792" s="4" t="str">
        <f t="shared" si="3227"/>
        <v/>
      </c>
      <c r="R1792" s="4" t="str">
        <f t="shared" si="3228"/>
        <v/>
      </c>
      <c r="S1792" s="4" t="str">
        <f t="shared" si="3229"/>
        <v/>
      </c>
      <c r="T1792" s="4" t="str">
        <f t="shared" si="3230"/>
        <v/>
      </c>
      <c r="U1792" s="4" t="str">
        <f t="shared" si="3231"/>
        <v/>
      </c>
      <c r="V1792" s="4" t="str">
        <f t="shared" si="3232"/>
        <v/>
      </c>
      <c r="W1792" s="4" t="str">
        <f t="shared" si="3233"/>
        <v/>
      </c>
      <c r="X1792" s="4" t="str">
        <f t="shared" si="3234"/>
        <v/>
      </c>
      <c r="Y1792" s="4">
        <f t="shared" si="3235"/>
        <v>3</v>
      </c>
      <c r="Z1792" s="4" t="str">
        <f t="shared" si="3236"/>
        <v>-</v>
      </c>
      <c r="AA1792" s="4" t="str">
        <f t="shared" si="3237"/>
        <v/>
      </c>
      <c r="AB1792" s="4" t="str">
        <f t="shared" si="3238"/>
        <v/>
      </c>
      <c r="AC1792" s="4" t="str">
        <f t="shared" si="3239"/>
        <v/>
      </c>
      <c r="AD1792" s="4" t="str">
        <f t="shared" si="3240"/>
        <v/>
      </c>
      <c r="AE1792" s="4" t="str">
        <f t="shared" si="3241"/>
        <v/>
      </c>
      <c r="AF1792" s="4">
        <f t="shared" si="3242"/>
        <v>4</v>
      </c>
      <c r="AG1792" s="4">
        <f t="shared" si="3243"/>
        <v>20</v>
      </c>
      <c r="AH1792" s="4">
        <f t="shared" si="3244"/>
        <v>16</v>
      </c>
      <c r="AI1792" s="4" t="str">
        <f t="shared" si="3245"/>
        <v>1PCS</v>
      </c>
      <c r="AJ1792" s="4" t="str">
        <f t="shared" si="3246"/>
        <v>-1PCS</v>
      </c>
      <c r="AK1792" s="4" t="str" cm="1">
        <f t="array" ref="AK1792">LEFT(AR1792,SUM(LEN(AR1792)-LEN(SUBSTITUTE(AR1792,{"0";"1";"2";"3";"4";"5";"6";"7";"8";"9"},""))))</f>
        <v>1</v>
      </c>
      <c r="AL1792" s="4">
        <f t="shared" si="3250"/>
        <v>13</v>
      </c>
      <c r="AM1792" s="4" t="b">
        <f>LEFT(AR1792,1)=AK1792</f>
        <v>1</v>
      </c>
      <c r="AN1792" s="4" t="str">
        <f t="shared" si="3252"/>
        <v>PCS</v>
      </c>
      <c r="AO1792" s="4" t="b">
        <f>IF((AQ1792=AQ1793)=TRUE,TRUE,IF((DL1792=AQ1792)=TRUE,TRUE,FALSE))</f>
        <v>1</v>
      </c>
      <c r="AP1792" s="4" t="b">
        <f t="shared" si="3247"/>
        <v>0</v>
      </c>
      <c r="AQ1792" s="5" t="str">
        <f t="shared" si="3248"/>
        <v>MINYAK SOVIA 1L</v>
      </c>
      <c r="AR1792" s="4" t="str">
        <f t="shared" si="3249"/>
        <v>1PCS</v>
      </c>
      <c r="AS1792" t="s">
        <v>2426</v>
      </c>
      <c r="AU1792" s="4" t="str">
        <f ca="1">IF(IF(IF(AQ1792=AQ1793,10,0)+IF(NOT(AN1792=$AU$1)=TRUE,10,0)=
20,"XXXX",IF(IF((BC1792+1)=2,0,1)+IF(AN1792=$AU$1,1,0)=2,TRUE,""))
="",IF(IF(AQ1792=DL1792,10,0)+IF(NOT(AN1792=$AU$1)=TRUE,10,0)=
20,"XXXX",IF(IF((BC1792+1)=2,0,1)+IF(AN1792=$AU$1,1,0)=2,TRUE,
"")),IF(IF(AQ1792=AQ1793,10,0)+IF(NOT(AN1792=$AU$1)=TRUE,10,0)=
20,"XXXX",IF(IF((BC1792+1)=2,0,1)+IF(AN1792=$AU$1,1,0)=2,TRUE,"")))</f>
        <v>XXXX</v>
      </c>
      <c r="AV1792">
        <v>22500</v>
      </c>
      <c r="AW1792">
        <v>23000</v>
      </c>
      <c r="AX1792">
        <v>21250</v>
      </c>
      <c r="AY1792" t="str">
        <f t="shared" si="3210"/>
        <v>8000000001792</v>
      </c>
      <c r="AZ1792" t="str">
        <f t="shared" si="3251"/>
        <v>MINYAK SOVIA 1L</v>
      </c>
      <c r="BA1792" t="s">
        <v>4301</v>
      </c>
      <c r="BB1792" t="s">
        <v>4301</v>
      </c>
      <c r="BC1792" s="9" t="str" cm="1">
        <f t="array" aca="1" ref="BC1792" ca="1">LEFT(AR1792,MATCH(FALSE,ISNUMBER(MID(AR1792,ROW(INDIRECT("1:"&amp;LEN(AR1792)+1)), 1) *1),0) -1)</f>
        <v>1</v>
      </c>
      <c r="BD1792" s="1"/>
      <c r="BF1792" s="21"/>
      <c r="BK1792" s="1"/>
      <c r="BM1792" s="1"/>
      <c r="BN1792" s="1"/>
      <c r="BR1792" s="22"/>
      <c r="BS1792">
        <v>0</v>
      </c>
      <c r="BT1792" s="1" t="s">
        <v>5103</v>
      </c>
      <c r="BV1792" s="4" t="str">
        <f>IF(IFERROR(SEARCH($A$1,DN1792),0)&gt;0,$A$1,"")</f>
        <v/>
      </c>
      <c r="BW1792" s="4" t="str">
        <f>IF(IFERROR(SEARCH($B$1,DN1792),0)&gt;0,$B$1,"")</f>
        <v>PCS</v>
      </c>
      <c r="BX1792" s="4" t="str">
        <f>IF(IFERROR(SEARCH($C$1,DN1792),0)&gt;0,$C$1,"")</f>
        <v/>
      </c>
      <c r="BY1792" s="4" t="str">
        <f>IF(IFERROR(SEARCH($D$1,DN1792),0)&gt;0,$D$1,"")</f>
        <v/>
      </c>
      <c r="BZ1792" s="4" t="str">
        <f>IF(IFERROR(SEARCH($E$1,DN1792),0)&gt;0,$E$1,"")</f>
        <v/>
      </c>
      <c r="CA1792" s="4" t="str">
        <f>IF(IFERROR(SEARCH($F$1,DN1792),0)&gt;0,$F$1,"")</f>
        <v/>
      </c>
      <c r="CB1792" s="4" t="str">
        <f>IF(IFERROR(SEARCH($G$1,DN1792),0)&gt;0,$G$1,"")</f>
        <v/>
      </c>
      <c r="CC1792" s="4" t="str">
        <f>IF(IFERROR(SEARCH($H$1,DN1792),0)&gt;0,$H$1,"")</f>
        <v/>
      </c>
      <c r="CD1792" s="4" t="str">
        <f>IF(IFERROR(SEARCH($I$1,DN1792),0)&gt;0,$I$1,"")</f>
        <v/>
      </c>
      <c r="CE1792" s="4" t="str">
        <f>IF(IFERROR(SEARCH($J$1,DN1792),0)&gt;0,$J$1,"")</f>
        <v/>
      </c>
      <c r="CF1792" s="4" t="str">
        <f>IF(IFERROR(SEARCH($K$1,DN1792),0)&gt;0,$K$1,"")</f>
        <v/>
      </c>
      <c r="CG1792" s="4" t="str">
        <f>IF(IFERROR(SEARCH($L$1,DN1792),0)&gt;0,$L$1,"")</f>
        <v/>
      </c>
      <c r="CH1792" s="4" t="str">
        <f>IF(IFERROR(SEARCH($M$1,DN1792),0)&gt;0,$M$1,"")</f>
        <v/>
      </c>
      <c r="CI1792" s="4" t="str">
        <f>IF(IFERROR(SEARCH($N$1,DN1792),0)&gt;0,$N$1,"")</f>
        <v/>
      </c>
      <c r="CJ1792" s="4" t="str">
        <f>IF(IFERROR(SEARCH($O$1,DN1792),0)&gt;0,$O$1,"")</f>
        <v>DUS</v>
      </c>
      <c r="CK1792" s="4" t="str">
        <f>IF(IFERROR(SEARCH($P$1,DN1792),0)&gt;0,$P$1,"")</f>
        <v/>
      </c>
      <c r="CL1792" s="4" t="str">
        <f>IF(IFERROR(SEARCH($Q$1,DN1792),0)&gt;0,$Q$1,"")</f>
        <v/>
      </c>
      <c r="CM1792" s="4" t="str">
        <f>IF(IFERROR(SEARCH($R$1,DN1792),0)&gt;0,$R$1,"")</f>
        <v/>
      </c>
      <c r="CN1792" s="4" t="str">
        <f>IF(IFERROR(SEARCH($S$1,DN1792),0)&gt;0,$S$1,"")</f>
        <v/>
      </c>
      <c r="CO1792" s="4" t="str">
        <f>IF(IFERROR(SEARCH($T$1,DN1792),0)&gt;0,$T$1,"")</f>
        <v/>
      </c>
      <c r="CP1792" s="4" t="str">
        <f>IF(IFERROR(SEARCH($U$1,DN1792),0)&gt;0,$U$1,"")</f>
        <v/>
      </c>
      <c r="CQ1792" s="4" t="str">
        <f>IF(IFERROR(SEARCH($V$1,DN1792),0)&gt;0,$V$1,"")</f>
        <v/>
      </c>
      <c r="CR1792" s="4" t="str">
        <f>IF(IFERROR(SEARCH($W$1,DN1792),0)&gt;0,$W$1,"")</f>
        <v/>
      </c>
      <c r="CS1792" s="4" t="str">
        <f>IF(IFERROR(SEARCH($X$1,DN1792),0)&gt;0,$X$1,"")</f>
        <v/>
      </c>
      <c r="CT1792" s="4">
        <f>LEN(BW1792)+LEN(BX1792)+LEN(BY1792)+LEN(BZ1792)+LEN(CA1792)+LEN(CO1792)+LEN(CB1792)+LEN(CC1792)+LEN(CD1792)+LEN(CE1792)+LEN(CF1792)+LEN(CG1792)+LEN(CH1792)+LEN(CI1792)+LEN(CP1792)+LEN(CJ1792)+LEN(CK1792)+LEN(CQ1792)+LEN(BV1792)+LEN(CL1792)+LEN(CS1792)+LEN(CM1792)+LEN(CR1792)+LEN(CN1792)</f>
        <v>6</v>
      </c>
      <c r="CU1792" s="4" t="str">
        <f>IF(IFERROR(SEARCH($Z$1,DN1792),0)&gt;0,$Z$1,"")</f>
        <v>-</v>
      </c>
      <c r="CV1792" s="4" t="str">
        <f>IF(IFERROR(SEARCH($AA$1,DN1792),0)&gt;0,$AA$1,"")</f>
        <v>/</v>
      </c>
      <c r="CW1792" s="4" t="str">
        <f>IF(IFERROR(SEARCH($AB$1,DN1792),0)&gt;0,$AB$1,"")</f>
        <v/>
      </c>
      <c r="CX1792" s="4" t="str">
        <f>IF(IFERROR(SEARCH($AC$1,DN1792),0)&gt;0,$AC$1,"")</f>
        <v/>
      </c>
      <c r="CY1792" s="4" t="str">
        <f>IF(IFERROR(SEARCH($AD$1,DN1792),0)&gt;0,$AD$1,"")</f>
        <v/>
      </c>
      <c r="CZ1792" s="4" t="str">
        <f>IF(IFERROR(SEARCH($AE$1,DN1792),0)&gt;0,$AE$1,"")</f>
        <v/>
      </c>
      <c r="DA1792" s="4">
        <f>LEN(DM1792)</f>
        <v>9</v>
      </c>
      <c r="DB1792" s="4">
        <f>LEN(DN1792)</f>
        <v>25</v>
      </c>
      <c r="DC1792" s="4">
        <f>DB1792-DA1792</f>
        <v>16</v>
      </c>
      <c r="DD1792" s="4" t="str">
        <f>RIGHT(DN1792,4)</f>
        <v>/DUS</v>
      </c>
      <c r="DE1792" s="4" t="str">
        <f>RIGHT(DN1792,5)</f>
        <v>S/DUS</v>
      </c>
      <c r="DF1792" s="4" t="str" cm="1">
        <f t="array" ref="DF1792">LEFT(DM1792,SUM(LEN(DM1792)-LEN(SUBSTITUTE(DM1792,{"0";"1";"2";"3";"4";"5";"6";"7";"8";"9"},""))))</f>
        <v>12</v>
      </c>
      <c r="DG1792" s="4">
        <f>LEN(DT1792)</f>
        <v>13</v>
      </c>
      <c r="DH1792" s="4" t="b">
        <f>LEFT(DM1792,2)=DF1792</f>
        <v>1</v>
      </c>
      <c r="DI1792" s="4" t="str">
        <f>RIGHT(DD1792,3)</f>
        <v>DUS</v>
      </c>
      <c r="DJ1792" s="4" t="b">
        <f>IF((DL1792=AQ1792)=TRUE,TRUE,IF((DL1789=DL1792)=TRUE,TRUE,FALSE))</f>
        <v>1</v>
      </c>
      <c r="DK1792" s="4" t="b">
        <f>LEFT(DN1792,2)=LEFT(DO1792,2)</f>
        <v>0</v>
      </c>
      <c r="DL1792" s="5" t="str">
        <f>LEFT(DN1792,(DC1792-1))</f>
        <v>MINYAK SOVIA 1L</v>
      </c>
      <c r="DM1792" s="4" t="str">
        <f>IFERROR(RIGHT(DN1792,LEN(DN1792)-FIND("-",DN1792)),1)</f>
        <v>12PCS/DUS</v>
      </c>
      <c r="DN1792" t="s">
        <v>2425</v>
      </c>
      <c r="DO1792" s="1"/>
      <c r="DP1792" s="4" t="b">
        <f ca="1">IF(IF(IF(DL1792=AQ1792,10,0)+IF(NOT(DI1792=$AU$1)=TRUE,10,0)=
20,"XXXX",IF(IF((DX1792+1)=2,0,1)+IF(DI1792=$AU$1,1,0)=2,TRUE,""))
="",IF(IF(DL1792=DL1789,10,0)+IF(NOT(DI1792=$AU$1)=TRUE,10,0)=
20,"XXXX",IF(IF((DX1792+1)=2,0,1)+IF(DI1792=$AU$1,1,0)=2,TRUE,
"")),IF(IF(DL1792=AQ1792,10,0)+IF(NOT(DI1792=$AU$1)=TRUE,10,0)=
20,"XXXX",IF(IF((DX1792+1)=2,0,1)+IF(DI1792=$AU$1,1,0)=2,TRUE,"")))</f>
        <v>1</v>
      </c>
      <c r="DQ1792">
        <v>260000</v>
      </c>
      <c r="DR1792">
        <v>260000</v>
      </c>
      <c r="DS1792">
        <v>255000</v>
      </c>
      <c r="DT1792" t="str">
        <f>IF(DO1792&gt;0,DO1792,"800000000"&amp;ROW(DS1792))</f>
        <v>8000000001792</v>
      </c>
      <c r="DU1792" t="str">
        <f>DL1792</f>
        <v>MINYAK SOVIA 1L</v>
      </c>
      <c r="DV1792" t="s">
        <v>4301</v>
      </c>
      <c r="DW1792" t="s">
        <v>4301</v>
      </c>
      <c r="DX1792" s="4" t="str" cm="1">
        <f t="array" aca="1" ref="DX1792" ca="1">LEFT(DM1792,MATCH(FALSE,ISNUMBER(MID(DM1792,ROW(INDIRECT("1:"&amp;LEN(DM1792)+1)), 1) *1),0) -1)</f>
        <v>12</v>
      </c>
      <c r="DY1792" s="1"/>
      <c r="EA1792" s="21"/>
      <c r="EC1792" s="5"/>
      <c r="EF1792" s="1"/>
      <c r="EH1792" s="1"/>
      <c r="EI1792" s="1"/>
      <c r="EL1792" s="5"/>
      <c r="EM1792" s="22"/>
      <c r="EN1792">
        <v>0</v>
      </c>
      <c r="EO1792" s="1" t="s">
        <v>5103</v>
      </c>
    </row>
    <row r="1793" spans="1:145">
      <c r="A1793" s="4" t="str">
        <f t="shared" si="3211"/>
        <v/>
      </c>
      <c r="B1793" s="4" t="str">
        <f t="shared" si="3212"/>
        <v>PCS</v>
      </c>
      <c r="C1793" s="4" t="str">
        <f t="shared" si="3213"/>
        <v/>
      </c>
      <c r="D1793" s="4" t="str">
        <f t="shared" si="3214"/>
        <v/>
      </c>
      <c r="E1793" s="4" t="str">
        <f t="shared" si="3215"/>
        <v/>
      </c>
      <c r="F1793" s="4" t="str">
        <f t="shared" si="3216"/>
        <v/>
      </c>
      <c r="G1793" s="4" t="str">
        <f t="shared" si="3217"/>
        <v/>
      </c>
      <c r="H1793" s="4" t="str">
        <f t="shared" si="3218"/>
        <v/>
      </c>
      <c r="I1793" s="4" t="str">
        <f t="shared" si="3219"/>
        <v/>
      </c>
      <c r="J1793" s="4" t="str">
        <f t="shared" si="3220"/>
        <v/>
      </c>
      <c r="K1793" s="4" t="str">
        <f t="shared" si="3221"/>
        <v/>
      </c>
      <c r="L1793" s="4" t="str">
        <f t="shared" si="3222"/>
        <v/>
      </c>
      <c r="M1793" s="4" t="str">
        <f t="shared" si="3223"/>
        <v/>
      </c>
      <c r="N1793" s="4" t="str">
        <f t="shared" si="3224"/>
        <v/>
      </c>
      <c r="O1793" s="4" t="str">
        <f t="shared" si="3225"/>
        <v/>
      </c>
      <c r="P1793" s="4" t="str">
        <f t="shared" si="3226"/>
        <v/>
      </c>
      <c r="Q1793" s="4" t="str">
        <f t="shared" si="3227"/>
        <v/>
      </c>
      <c r="R1793" s="4" t="str">
        <f t="shared" si="3228"/>
        <v/>
      </c>
      <c r="S1793" s="4" t="str">
        <f t="shared" si="3229"/>
        <v/>
      </c>
      <c r="T1793" s="4" t="str">
        <f t="shared" si="3230"/>
        <v/>
      </c>
      <c r="U1793" s="4" t="str">
        <f t="shared" si="3231"/>
        <v/>
      </c>
      <c r="V1793" s="4" t="str">
        <f t="shared" si="3232"/>
        <v/>
      </c>
      <c r="W1793" s="4" t="str">
        <f t="shared" si="3233"/>
        <v/>
      </c>
      <c r="X1793" s="4" t="str">
        <f t="shared" si="3234"/>
        <v/>
      </c>
      <c r="Y1793" s="4">
        <f t="shared" si="3235"/>
        <v>3</v>
      </c>
      <c r="Z1793" s="4" t="str">
        <f t="shared" si="3236"/>
        <v>-</v>
      </c>
      <c r="AA1793" s="4" t="str">
        <f t="shared" si="3237"/>
        <v/>
      </c>
      <c r="AB1793" s="4" t="str">
        <f t="shared" si="3238"/>
        <v/>
      </c>
      <c r="AC1793" s="4" t="str">
        <f t="shared" si="3239"/>
        <v/>
      </c>
      <c r="AD1793" s="4" t="str">
        <f t="shared" si="3240"/>
        <v/>
      </c>
      <c r="AE1793" s="4" t="str">
        <f t="shared" si="3241"/>
        <v/>
      </c>
      <c r="AF1793" s="4">
        <f t="shared" si="3242"/>
        <v>4</v>
      </c>
      <c r="AG1793" s="4">
        <f t="shared" si="3243"/>
        <v>20</v>
      </c>
      <c r="AH1793" s="4">
        <f t="shared" si="3244"/>
        <v>16</v>
      </c>
      <c r="AI1793" s="4" t="str">
        <f t="shared" si="3245"/>
        <v>1PCS</v>
      </c>
      <c r="AJ1793" s="4" t="str">
        <f t="shared" si="3246"/>
        <v>-1PCS</v>
      </c>
      <c r="AK1793" s="4" t="str" cm="1">
        <f t="array" ref="AK1793">LEFT(AR1793,SUM(LEN(AR1793)-LEN(SUBSTITUTE(AR1793,{"0";"1";"2";"3";"4";"5";"6";"7";"8";"9"},""))))</f>
        <v>1</v>
      </c>
      <c r="AL1793" s="4">
        <f t="shared" si="3250"/>
        <v>13</v>
      </c>
      <c r="AM1793" s="4" t="b">
        <f>LEFT(AR1793,1)=AK1793</f>
        <v>1</v>
      </c>
      <c r="AN1793" s="4" t="str">
        <f t="shared" si="3252"/>
        <v>PCS</v>
      </c>
      <c r="AO1793" s="4" t="b">
        <f>IF((AQ1793=DL1793)=TRUE,TRUE,IF((AQ1792=AQ1793)=TRUE,TRUE,FALSE))</f>
        <v>1</v>
      </c>
      <c r="AP1793" s="4" t="b">
        <f t="shared" si="3247"/>
        <v>0</v>
      </c>
      <c r="AQ1793" s="5" t="str">
        <f t="shared" si="3248"/>
        <v>MINYAK SOVIA 2L</v>
      </c>
      <c r="AR1793" s="4" t="str">
        <f t="shared" si="3249"/>
        <v>1PCS</v>
      </c>
      <c r="AS1793" t="s">
        <v>2427</v>
      </c>
      <c r="AT1793" s="1" t="s">
        <v>2428</v>
      </c>
      <c r="AU1793" s="4" t="str">
        <f>IF(IF(IF(AQ1793=DL1793,10,0)+IF(NOT(AN1793=$AU$1)=TRUE,10,0)=
20,"XXXX",IF(IF((BC1793+1)=2,0,1)+IF(AN1793=$AU$1,1,0)=2,TRUE,""))
="",IF(IF(AQ1793=AQ1792,10,0)+IF(NOT(AN1793=$AU$1)=TRUE,10,0)=
20,"XXXX",IF(IF((BC1793+1)=2,0,1)+IF(AN1793=$AU$1,1,0)=2,TRUE,
"")),IF(IF(AQ1793=DL1793,10,0)+IF(NOT(AN1793=$AU$1)=TRUE,10,0)=
20,"XXXX",IF(IF((BC1793+1)=2,0,1)+IF(AN1793=$AU$1,1,0)=2,TRUE,"")))</f>
        <v>XXXX</v>
      </c>
      <c r="AV1793">
        <v>43500</v>
      </c>
      <c r="AW1793">
        <v>44000</v>
      </c>
      <c r="AX1793">
        <v>42166</v>
      </c>
      <c r="AY1793" t="str">
        <f t="shared" si="3210"/>
        <v>8993496107068</v>
      </c>
      <c r="AZ1793" t="str">
        <f t="shared" si="3251"/>
        <v>MINYAK SOVIA 2L</v>
      </c>
      <c r="BA1793" t="s">
        <v>4301</v>
      </c>
      <c r="BB1793" t="s">
        <v>4301</v>
      </c>
      <c r="BC1793" s="9" t="str" cm="1">
        <f t="array" aca="1" ref="BC1793" ca="1">LEFT(AR1793,MATCH(FALSE,ISNUMBER(MID(AR1793,ROW(INDIRECT("1:"&amp;LEN(AR1793)+1)), 1) *1),0) -1)</f>
        <v>1</v>
      </c>
      <c r="BD1793" s="1"/>
      <c r="BF1793" s="21"/>
      <c r="BK1793" s="1"/>
      <c r="BM1793" s="1"/>
      <c r="BN1793" s="1"/>
      <c r="BR1793" s="22"/>
      <c r="BS1793">
        <v>0</v>
      </c>
      <c r="BT1793" s="1" t="s">
        <v>5103</v>
      </c>
      <c r="BV1793" s="4" t="str">
        <f>IF(IFERROR(SEARCH($A$1,DN1793),0)&gt;0,$A$1,"")</f>
        <v/>
      </c>
      <c r="BW1793" s="4" t="str">
        <f>IF(IFERROR(SEARCH($B$1,DN1793),0)&gt;0,$B$1,"")</f>
        <v>PCS</v>
      </c>
      <c r="BX1793" s="4" t="str">
        <f>IF(IFERROR(SEARCH($C$1,DN1793),0)&gt;0,$C$1,"")</f>
        <v/>
      </c>
      <c r="BY1793" s="4" t="str">
        <f>IF(IFERROR(SEARCH($D$1,DN1793),0)&gt;0,$D$1,"")</f>
        <v/>
      </c>
      <c r="BZ1793" s="4" t="str">
        <f>IF(IFERROR(SEARCH($E$1,DN1793),0)&gt;0,$E$1,"")</f>
        <v/>
      </c>
      <c r="CA1793" s="4" t="str">
        <f>IF(IFERROR(SEARCH($F$1,DN1793),0)&gt;0,$F$1,"")</f>
        <v/>
      </c>
      <c r="CB1793" s="4" t="str">
        <f>IF(IFERROR(SEARCH($G$1,DN1793),0)&gt;0,$G$1,"")</f>
        <v/>
      </c>
      <c r="CC1793" s="4" t="str">
        <f>IF(IFERROR(SEARCH($H$1,DN1793),0)&gt;0,$H$1,"")</f>
        <v/>
      </c>
      <c r="CD1793" s="4" t="str">
        <f>IF(IFERROR(SEARCH($I$1,DN1793),0)&gt;0,$I$1,"")</f>
        <v/>
      </c>
      <c r="CE1793" s="4" t="str">
        <f>IF(IFERROR(SEARCH($J$1,DN1793),0)&gt;0,$J$1,"")</f>
        <v/>
      </c>
      <c r="CF1793" s="4" t="str">
        <f>IF(IFERROR(SEARCH($K$1,DN1793),0)&gt;0,$K$1,"")</f>
        <v/>
      </c>
      <c r="CG1793" s="4" t="str">
        <f>IF(IFERROR(SEARCH($L$1,DN1793),0)&gt;0,$L$1,"")</f>
        <v/>
      </c>
      <c r="CH1793" s="4" t="str">
        <f>IF(IFERROR(SEARCH($M$1,DN1793),0)&gt;0,$M$1,"")</f>
        <v/>
      </c>
      <c r="CI1793" s="4" t="str">
        <f>IF(IFERROR(SEARCH($N$1,DN1793),0)&gt;0,$N$1,"")</f>
        <v/>
      </c>
      <c r="CJ1793" s="4" t="str">
        <f>IF(IFERROR(SEARCH($O$1,DN1793),0)&gt;0,$O$1,"")</f>
        <v>DUS</v>
      </c>
      <c r="CK1793" s="4" t="str">
        <f>IF(IFERROR(SEARCH($P$1,DN1793),0)&gt;0,$P$1,"")</f>
        <v/>
      </c>
      <c r="CL1793" s="4" t="str">
        <f>IF(IFERROR(SEARCH($Q$1,DN1793),0)&gt;0,$Q$1,"")</f>
        <v/>
      </c>
      <c r="CM1793" s="4" t="str">
        <f>IF(IFERROR(SEARCH($R$1,DN1793),0)&gt;0,$R$1,"")</f>
        <v/>
      </c>
      <c r="CN1793" s="4" t="str">
        <f>IF(IFERROR(SEARCH($S$1,DN1793),0)&gt;0,$S$1,"")</f>
        <v/>
      </c>
      <c r="CO1793" s="4" t="str">
        <f>IF(IFERROR(SEARCH($T$1,DN1793),0)&gt;0,$T$1,"")</f>
        <v/>
      </c>
      <c r="CP1793" s="4" t="str">
        <f>IF(IFERROR(SEARCH($U$1,DN1793),0)&gt;0,$U$1,"")</f>
        <v/>
      </c>
      <c r="CQ1793" s="4" t="str">
        <f>IF(IFERROR(SEARCH($V$1,DN1793),0)&gt;0,$V$1,"")</f>
        <v/>
      </c>
      <c r="CR1793" s="4" t="str">
        <f>IF(IFERROR(SEARCH($W$1,DN1793),0)&gt;0,$W$1,"")</f>
        <v/>
      </c>
      <c r="CS1793" s="4" t="str">
        <f>IF(IFERROR(SEARCH($X$1,DN1793),0)&gt;0,$X$1,"")</f>
        <v/>
      </c>
      <c r="CT1793" s="4">
        <f>LEN(BW1793)+LEN(BX1793)+LEN(BY1793)+LEN(BZ1793)+LEN(CA1793)+LEN(CO1793)+LEN(CB1793)+LEN(CC1793)+LEN(CD1793)+LEN(CE1793)+LEN(CF1793)+LEN(CG1793)+LEN(CH1793)+LEN(CI1793)+LEN(CP1793)+LEN(CJ1793)+LEN(CK1793)+LEN(CQ1793)+LEN(BV1793)+LEN(CL1793)+LEN(CS1793)+LEN(CM1793)+LEN(CR1793)+LEN(CN1793)</f>
        <v>6</v>
      </c>
      <c r="CU1793" s="4" t="str">
        <f>IF(IFERROR(SEARCH($Z$1,DN1793),0)&gt;0,$Z$1,"")</f>
        <v>-</v>
      </c>
      <c r="CV1793" s="4" t="str">
        <f>IF(IFERROR(SEARCH($AA$1,DN1793),0)&gt;0,$AA$1,"")</f>
        <v>/</v>
      </c>
      <c r="CW1793" s="4" t="str">
        <f>IF(IFERROR(SEARCH($AB$1,DN1793),0)&gt;0,$AB$1,"")</f>
        <v/>
      </c>
      <c r="CX1793" s="4" t="str">
        <f>IF(IFERROR(SEARCH($AC$1,DN1793),0)&gt;0,$AC$1,"")</f>
        <v/>
      </c>
      <c r="CY1793" s="4" t="str">
        <f>IF(IFERROR(SEARCH($AD$1,DN1793),0)&gt;0,$AD$1,"")</f>
        <v/>
      </c>
      <c r="CZ1793" s="4" t="str">
        <f>IF(IFERROR(SEARCH($AE$1,DN1793),0)&gt;0,$AE$1,"")</f>
        <v/>
      </c>
      <c r="DA1793" s="4">
        <f>LEN(DM1793)</f>
        <v>8</v>
      </c>
      <c r="DB1793" s="4">
        <f>LEN(DN1793)</f>
        <v>24</v>
      </c>
      <c r="DC1793" s="4">
        <f>DB1793-DA1793</f>
        <v>16</v>
      </c>
      <c r="DD1793" s="4" t="str">
        <f>RIGHT(DN1793,4)</f>
        <v>/DUS</v>
      </c>
      <c r="DE1793" s="4" t="str">
        <f>RIGHT(DN1793,5)</f>
        <v>S/DUS</v>
      </c>
      <c r="DF1793" s="4" t="str" cm="1">
        <f t="array" ref="DF1793">LEFT(DM1793,SUM(LEN(DM1793)-LEN(SUBSTITUTE(DM1793,{"0";"1";"2";"3";"4";"5";"6";"7";"8";"9"},""))))</f>
        <v>6</v>
      </c>
      <c r="DG1793" s="4">
        <f>LEN(DT1793)</f>
        <v>13</v>
      </c>
      <c r="DH1793" s="4" t="b">
        <f>LEFT(DM1793,1)=DF1793</f>
        <v>1</v>
      </c>
      <c r="DI1793" s="4" t="str">
        <f>RIGHT(DD1793,3)</f>
        <v>DUS</v>
      </c>
      <c r="DJ1793" s="4" t="b">
        <f>IF((DL1793=DL1796)=TRUE,TRUE,IF((AQ1793=DL1793)=TRUE,TRUE,FALSE))</f>
        <v>1</v>
      </c>
      <c r="DK1793" s="4" t="b">
        <f>LEFT(DN1793,2)=LEFT(DO1793,2)</f>
        <v>0</v>
      </c>
      <c r="DL1793" s="5" t="str">
        <f>LEFT(DN1793,(DC1793-1))</f>
        <v>MINYAK SOVIA 2L</v>
      </c>
      <c r="DM1793" s="4" t="str">
        <f>IFERROR(RIGHT(DN1793,LEN(DN1793)-FIND("-",DN1793)),1)</f>
        <v>6PCS/DUS</v>
      </c>
      <c r="DN1793" t="s">
        <v>2429</v>
      </c>
      <c r="DO1793" s="1"/>
      <c r="DP1793" s="4" t="b">
        <f ca="1">IF(IF(IF(DL1793=DL1796,10,0)+IF(NOT(DI1793=$AU$1)=TRUE,10,0)=
20,"XXXX",IF(IF((DX1793+1)=2,0,1)+IF(DI1793=$AU$1,1,0)=2,TRUE,""))
="",IF(IF(DL1793=AQ1793,10,0)+IF(NOT(DI1793=$AU$1)=TRUE,10,0)=
20,"XXXX",IF(IF((DX1793+1)=2,0,1)+IF(DI1793=$AU$1,1,0)=2,TRUE,
"")),IF(IF(DL1793=DL1796,10,0)+IF(NOT(DI1793=$AU$1)=TRUE,10,0)=
20,"XXXX",IF(IF((DX1793+1)=2,0,1)+IF(DI1793=$AU$1,1,0)=2,TRUE,"")))</f>
        <v>1</v>
      </c>
      <c r="DQ1793">
        <v>258000</v>
      </c>
      <c r="DR1793">
        <v>258000</v>
      </c>
      <c r="DS1793">
        <v>253000</v>
      </c>
      <c r="DT1793" t="str">
        <f>IF(DO1793&gt;0,DO1793,"800000000"&amp;ROW(DS1793))</f>
        <v>8000000001793</v>
      </c>
      <c r="DU1793" t="str">
        <f>DL1793</f>
        <v>MINYAK SOVIA 2L</v>
      </c>
      <c r="DV1793" t="s">
        <v>4301</v>
      </c>
      <c r="DW1793" t="s">
        <v>4301</v>
      </c>
      <c r="DX1793" s="4" t="str" cm="1">
        <f t="array" aca="1" ref="DX1793" ca="1">LEFT(DM1793,MATCH(FALSE,ISNUMBER(MID(DM1793,ROW(INDIRECT("1:"&amp;LEN(DM1793)+1)), 1) *1),0) -1)</f>
        <v>6</v>
      </c>
      <c r="DY1793" s="1"/>
      <c r="EA1793" s="21"/>
      <c r="EC1793" s="5"/>
      <c r="EF1793" s="1"/>
      <c r="EH1793" s="1"/>
      <c r="EI1793" s="1"/>
      <c r="EL1793" s="5"/>
      <c r="EM1793" s="22"/>
      <c r="EN1793">
        <v>0</v>
      </c>
      <c r="EO1793" s="1" t="s">
        <v>5103</v>
      </c>
    </row>
    <row r="1796" spans="1:145">
      <c r="A1796" s="4" t="str">
        <f t="shared" si="3211"/>
        <v/>
      </c>
      <c r="B1796" s="4" t="str">
        <f t="shared" si="3212"/>
        <v>PCS</v>
      </c>
      <c r="C1796" s="4" t="str">
        <f t="shared" si="3213"/>
        <v/>
      </c>
      <c r="D1796" s="4" t="str">
        <f t="shared" si="3214"/>
        <v/>
      </c>
      <c r="E1796" s="4" t="str">
        <f t="shared" si="3215"/>
        <v/>
      </c>
      <c r="F1796" s="4" t="str">
        <f t="shared" si="3216"/>
        <v/>
      </c>
      <c r="G1796" s="4" t="str">
        <f t="shared" si="3217"/>
        <v/>
      </c>
      <c r="H1796" s="4" t="str">
        <f t="shared" si="3218"/>
        <v/>
      </c>
      <c r="I1796" s="4" t="str">
        <f t="shared" si="3219"/>
        <v/>
      </c>
      <c r="J1796" s="4" t="str">
        <f t="shared" si="3220"/>
        <v/>
      </c>
      <c r="K1796" s="4" t="str">
        <f t="shared" si="3221"/>
        <v/>
      </c>
      <c r="L1796" s="4" t="str">
        <f t="shared" si="3222"/>
        <v/>
      </c>
      <c r="M1796" s="4" t="str">
        <f t="shared" si="3223"/>
        <v/>
      </c>
      <c r="N1796" s="4" t="str">
        <f t="shared" si="3224"/>
        <v/>
      </c>
      <c r="O1796" s="4" t="str">
        <f t="shared" si="3225"/>
        <v/>
      </c>
      <c r="P1796" s="4" t="str">
        <f t="shared" si="3226"/>
        <v/>
      </c>
      <c r="Q1796" s="4" t="str">
        <f t="shared" si="3227"/>
        <v/>
      </c>
      <c r="R1796" s="4" t="str">
        <f t="shared" si="3228"/>
        <v/>
      </c>
      <c r="S1796" s="4" t="str">
        <f t="shared" si="3229"/>
        <v/>
      </c>
      <c r="T1796" s="4" t="str">
        <f t="shared" si="3230"/>
        <v/>
      </c>
      <c r="U1796" s="4" t="str">
        <f t="shared" si="3231"/>
        <v/>
      </c>
      <c r="V1796" s="4" t="str">
        <f t="shared" si="3232"/>
        <v/>
      </c>
      <c r="W1796" s="4" t="str">
        <f t="shared" si="3233"/>
        <v/>
      </c>
      <c r="X1796" s="4" t="str">
        <f t="shared" si="3234"/>
        <v/>
      </c>
      <c r="Y1796" s="4">
        <f t="shared" si="3235"/>
        <v>3</v>
      </c>
      <c r="Z1796" s="4" t="str">
        <f t="shared" si="3236"/>
        <v>-</v>
      </c>
      <c r="AA1796" s="4" t="str">
        <f t="shared" si="3237"/>
        <v/>
      </c>
      <c r="AB1796" s="4" t="str">
        <f t="shared" si="3238"/>
        <v/>
      </c>
      <c r="AC1796" s="4" t="str">
        <f t="shared" si="3239"/>
        <v/>
      </c>
      <c r="AD1796" s="4" t="str">
        <f t="shared" si="3240"/>
        <v/>
      </c>
      <c r="AE1796" s="4" t="str">
        <f t="shared" si="3241"/>
        <v/>
      </c>
      <c r="AF1796" s="4">
        <f t="shared" si="3242"/>
        <v>4</v>
      </c>
      <c r="AG1796" s="4">
        <f t="shared" si="3243"/>
        <v>20</v>
      </c>
      <c r="AH1796" s="4">
        <f t="shared" si="3244"/>
        <v>16</v>
      </c>
      <c r="AI1796" s="4" t="str">
        <f t="shared" si="3245"/>
        <v>1PCS</v>
      </c>
      <c r="AJ1796" s="4" t="str">
        <f t="shared" si="3246"/>
        <v>-1PCS</v>
      </c>
      <c r="AK1796" s="4" t="str" cm="1">
        <f t="array" ref="AK1796">LEFT(AR1796,SUM(LEN(AR1796)-LEN(SUBSTITUTE(AR1796,{"0";"1";"2";"3";"4";"5";"6";"7";"8";"9"},""))))</f>
        <v>1</v>
      </c>
      <c r="AL1796" s="4">
        <f t="shared" si="3250"/>
        <v>13</v>
      </c>
      <c r="AM1796" s="4" t="b">
        <f>LEFT(AR1796,1)=AK1796</f>
        <v>1</v>
      </c>
      <c r="AN1796" s="4" t="str">
        <f t="shared" si="3252"/>
        <v>PCS</v>
      </c>
      <c r="AO1796" s="4" t="b">
        <f>IF((AQ1796=AQ1797)=TRUE,TRUE,IF((DL1796=AQ1796)=TRUE,TRUE,FALSE))</f>
        <v>1</v>
      </c>
      <c r="AP1796" s="4" t="b">
        <f t="shared" si="3247"/>
        <v>0</v>
      </c>
      <c r="AQ1796" s="5" t="str">
        <f t="shared" si="3248"/>
        <v>MINYAK SUNCO 1L</v>
      </c>
      <c r="AR1796" s="4" t="str">
        <f t="shared" si="3249"/>
        <v>1PCS</v>
      </c>
      <c r="AS1796" t="s">
        <v>4996</v>
      </c>
      <c r="AT1796" s="1" t="s">
        <v>2430</v>
      </c>
      <c r="AU1796" s="4" t="str">
        <f ca="1">IF(IF(IF(AQ1796=AQ1797,10,0)+IF(NOT(AN1796=$AU$1)=TRUE,10,0)=
20,"XXXX",IF(IF((BC1796+1)=2,0,1)+IF(AN1796=$AU$1,1,0)=2,TRUE,""))
="",IF(IF(AQ1796=DL1796,10,0)+IF(NOT(AN1796=$AU$1)=TRUE,10,0)=
20,"XXXX",IF(IF((BC1796+1)=2,0,1)+IF(AN1796=$AU$1,1,0)=2,TRUE,
"")),IF(IF(AQ1796=AQ1797,10,0)+IF(NOT(AN1796=$AU$1)=TRUE,10,0)=
20,"XXXX",IF(IF((BC1796+1)=2,0,1)+IF(AN1796=$AU$1,1,0)=2,TRUE,"")))</f>
        <v>XXXX</v>
      </c>
      <c r="AV1796">
        <v>19000</v>
      </c>
      <c r="AW1796">
        <v>19000</v>
      </c>
      <c r="AX1796">
        <v>17000</v>
      </c>
      <c r="AY1796" t="str">
        <f t="shared" si="3210"/>
        <v>8993379500221</v>
      </c>
      <c r="AZ1796" t="str">
        <f t="shared" si="3251"/>
        <v>MINYAK SUNCO 1L</v>
      </c>
      <c r="BA1796" t="s">
        <v>4301</v>
      </c>
      <c r="BB1796" t="s">
        <v>4301</v>
      </c>
      <c r="BC1796" s="9" t="str" cm="1">
        <f t="array" aca="1" ref="BC1796" ca="1">LEFT(AR1796,MATCH(FALSE,ISNUMBER(MID(AR1796,ROW(INDIRECT("1:"&amp;LEN(AR1796)+1)), 1) *1),0) -1)</f>
        <v>1</v>
      </c>
      <c r="BD1796" s="1"/>
      <c r="BF1796" s="21"/>
      <c r="BK1796" s="1"/>
      <c r="BM1796" s="1"/>
      <c r="BN1796" s="1"/>
      <c r="BR1796" s="22"/>
      <c r="BS1796">
        <v>0</v>
      </c>
      <c r="BT1796" s="1" t="s">
        <v>5103</v>
      </c>
      <c r="BV1796" s="4" t="str">
        <f>IF(IFERROR(SEARCH($A$1,DN1796),0)&gt;0,$A$1,"")</f>
        <v/>
      </c>
      <c r="BW1796" s="4" t="str">
        <f>IF(IFERROR(SEARCH($B$1,DN1796),0)&gt;0,$B$1,"")</f>
        <v>PCS</v>
      </c>
      <c r="BX1796" s="4" t="str">
        <f>IF(IFERROR(SEARCH($C$1,DN1796),0)&gt;0,$C$1,"")</f>
        <v/>
      </c>
      <c r="BY1796" s="4" t="str">
        <f>IF(IFERROR(SEARCH($D$1,DN1796),0)&gt;0,$D$1,"")</f>
        <v/>
      </c>
      <c r="BZ1796" s="4" t="str">
        <f>IF(IFERROR(SEARCH($E$1,DN1796),0)&gt;0,$E$1,"")</f>
        <v/>
      </c>
      <c r="CA1796" s="4" t="str">
        <f>IF(IFERROR(SEARCH($F$1,DN1796),0)&gt;0,$F$1,"")</f>
        <v/>
      </c>
      <c r="CB1796" s="4" t="str">
        <f>IF(IFERROR(SEARCH($G$1,DN1796),0)&gt;0,$G$1,"")</f>
        <v/>
      </c>
      <c r="CC1796" s="4" t="str">
        <f>IF(IFERROR(SEARCH($H$1,DN1796),0)&gt;0,$H$1,"")</f>
        <v/>
      </c>
      <c r="CD1796" s="4" t="str">
        <f>IF(IFERROR(SEARCH($I$1,DN1796),0)&gt;0,$I$1,"")</f>
        <v/>
      </c>
      <c r="CE1796" s="4" t="str">
        <f>IF(IFERROR(SEARCH($J$1,DN1796),0)&gt;0,$J$1,"")</f>
        <v/>
      </c>
      <c r="CF1796" s="4" t="str">
        <f>IF(IFERROR(SEARCH($K$1,DN1796),0)&gt;0,$K$1,"")</f>
        <v/>
      </c>
      <c r="CG1796" s="4" t="str">
        <f>IF(IFERROR(SEARCH($L$1,DN1796),0)&gt;0,$L$1,"")</f>
        <v/>
      </c>
      <c r="CH1796" s="4" t="str">
        <f>IF(IFERROR(SEARCH($M$1,DN1796),0)&gt;0,$M$1,"")</f>
        <v/>
      </c>
      <c r="CI1796" s="4" t="str">
        <f>IF(IFERROR(SEARCH($N$1,DN1796),0)&gt;0,$N$1,"")</f>
        <v/>
      </c>
      <c r="CJ1796" s="4" t="str">
        <f>IF(IFERROR(SEARCH($O$1,DN1796),0)&gt;0,$O$1,"")</f>
        <v>DUS</v>
      </c>
      <c r="CK1796" s="4" t="str">
        <f>IF(IFERROR(SEARCH($P$1,DN1796),0)&gt;0,$P$1,"")</f>
        <v/>
      </c>
      <c r="CL1796" s="4" t="str">
        <f>IF(IFERROR(SEARCH($Q$1,DN1796),0)&gt;0,$Q$1,"")</f>
        <v/>
      </c>
      <c r="CM1796" s="4" t="str">
        <f>IF(IFERROR(SEARCH($R$1,DN1796),0)&gt;0,$R$1,"")</f>
        <v/>
      </c>
      <c r="CN1796" s="4" t="str">
        <f>IF(IFERROR(SEARCH($S$1,DN1796),0)&gt;0,$S$1,"")</f>
        <v/>
      </c>
      <c r="CO1796" s="4" t="str">
        <f>IF(IFERROR(SEARCH($T$1,DN1796),0)&gt;0,$T$1,"")</f>
        <v/>
      </c>
      <c r="CP1796" s="4" t="str">
        <f>IF(IFERROR(SEARCH($U$1,DN1796),0)&gt;0,$U$1,"")</f>
        <v/>
      </c>
      <c r="CQ1796" s="4" t="str">
        <f>IF(IFERROR(SEARCH($V$1,DN1796),0)&gt;0,$V$1,"")</f>
        <v/>
      </c>
      <c r="CR1796" s="4" t="str">
        <f>IF(IFERROR(SEARCH($W$1,DN1796),0)&gt;0,$W$1,"")</f>
        <v/>
      </c>
      <c r="CS1796" s="4" t="str">
        <f>IF(IFERROR(SEARCH($X$1,DN1796),0)&gt;0,$X$1,"")</f>
        <v/>
      </c>
      <c r="CT1796" s="4">
        <f>LEN(BW1796)+LEN(BX1796)+LEN(BY1796)+LEN(BZ1796)+LEN(CA1796)+LEN(CO1796)+LEN(CB1796)+LEN(CC1796)+LEN(CD1796)+LEN(CE1796)+LEN(CF1796)+LEN(CG1796)+LEN(CH1796)+LEN(CI1796)+LEN(CP1796)+LEN(CJ1796)+LEN(CK1796)+LEN(CQ1796)+LEN(BV1796)+LEN(CL1796)+LEN(CS1796)+LEN(CM1796)+LEN(CR1796)+LEN(CN1796)</f>
        <v>6</v>
      </c>
      <c r="CU1796" s="4" t="str">
        <f>IF(IFERROR(SEARCH($Z$1,DN1796),0)&gt;0,$Z$1,"")</f>
        <v>-</v>
      </c>
      <c r="CV1796" s="4" t="str">
        <f>IF(IFERROR(SEARCH($AA$1,DN1796),0)&gt;0,$AA$1,"")</f>
        <v>/</v>
      </c>
      <c r="CW1796" s="4" t="str">
        <f>IF(IFERROR(SEARCH($AB$1,DN1796),0)&gt;0,$AB$1,"")</f>
        <v/>
      </c>
      <c r="CX1796" s="4" t="str">
        <f>IF(IFERROR(SEARCH($AC$1,DN1796),0)&gt;0,$AC$1,"")</f>
        <v/>
      </c>
      <c r="CY1796" s="4" t="str">
        <f>IF(IFERROR(SEARCH($AD$1,DN1796),0)&gt;0,$AD$1,"")</f>
        <v/>
      </c>
      <c r="CZ1796" s="4" t="str">
        <f>IF(IFERROR(SEARCH($AE$1,DN1796),0)&gt;0,$AE$1,"")</f>
        <v/>
      </c>
      <c r="DA1796" s="4">
        <f>LEN(DM1796)</f>
        <v>9</v>
      </c>
      <c r="DB1796" s="4">
        <f>LEN(DN1796)</f>
        <v>25</v>
      </c>
      <c r="DC1796" s="4">
        <f>DB1796-DA1796</f>
        <v>16</v>
      </c>
      <c r="DD1796" s="4" t="str">
        <f>RIGHT(DN1796,4)</f>
        <v>/DUS</v>
      </c>
      <c r="DE1796" s="4" t="str">
        <f>RIGHT(DN1796,5)</f>
        <v>S/DUS</v>
      </c>
      <c r="DF1796" s="4" t="str" cm="1">
        <f t="array" ref="DF1796">LEFT(DM1796,SUM(LEN(DM1796)-LEN(SUBSTITUTE(DM1796,{"0";"1";"2";"3";"4";"5";"6";"7";"8";"9"},""))))</f>
        <v>12</v>
      </c>
      <c r="DG1796" s="4">
        <f>LEN(DT1796)</f>
        <v>13</v>
      </c>
      <c r="DH1796" s="4" t="b">
        <f>LEFT(DM1796,2)=DF1796</f>
        <v>1</v>
      </c>
      <c r="DI1796" s="4" t="str">
        <f>RIGHT(DD1796,3)</f>
        <v>DUS</v>
      </c>
      <c r="DJ1796" s="4" t="b">
        <f>IF((DL1796=AQ1796)=TRUE,TRUE,IF((DL1793=DL1796)=TRUE,TRUE,FALSE))</f>
        <v>1</v>
      </c>
      <c r="DK1796" s="4" t="b">
        <f>LEFT(DN1796,2)=LEFT(DO1796,2)</f>
        <v>0</v>
      </c>
      <c r="DL1796" s="5" t="str">
        <f>LEFT(DN1796,(DC1796-1))</f>
        <v>MINYAK SUNCO 1L</v>
      </c>
      <c r="DM1796" s="4" t="str">
        <f>IFERROR(RIGHT(DN1796,LEN(DN1796)-FIND("-",DN1796)),1)</f>
        <v>12PCS/DUS</v>
      </c>
      <c r="DN1796" t="s">
        <v>4995</v>
      </c>
      <c r="DO1796" s="1"/>
      <c r="DP1796" s="4" t="b">
        <f ca="1">IF(IF(IF(DL1796=AQ1796,10,0)+IF(NOT(DI1796=$AU$1)=TRUE,10,0)=
20,"XXXX",IF(IF((DX1796+1)=2,0,1)+IF(DI1796=$AU$1,1,0)=2,TRUE,""))
="",IF(IF(DL1796=DL1793,10,0)+IF(NOT(DI1796=$AU$1)=TRUE,10,0)=
20,"XXXX",IF(IF((DX1796+1)=2,0,1)+IF(DI1796=$AU$1,1,0)=2,TRUE,
"")),IF(IF(DL1796=AQ1796,10,0)+IF(NOT(DI1796=$AU$1)=TRUE,10,0)=
20,"XXXX",IF(IF((DX1796+1)=2,0,1)+IF(DI1796=$AU$1,1,0)=2,TRUE,"")))</f>
        <v>1</v>
      </c>
      <c r="DQ1796">
        <v>210000</v>
      </c>
      <c r="DR1796">
        <v>210000</v>
      </c>
      <c r="DS1796">
        <v>202000</v>
      </c>
      <c r="DT1796" t="str">
        <f>IF(DO1796&gt;0,DO1796,"800000000"&amp;ROW(DS1796))</f>
        <v>8000000001796</v>
      </c>
      <c r="DU1796" t="str">
        <f>DL1796</f>
        <v>MINYAK SUNCO 1L</v>
      </c>
      <c r="DV1796" t="s">
        <v>4301</v>
      </c>
      <c r="DW1796" t="s">
        <v>4301</v>
      </c>
      <c r="DX1796" s="4" t="str" cm="1">
        <f t="array" aca="1" ref="DX1796" ca="1">LEFT(DM1796,MATCH(FALSE,ISNUMBER(MID(DM1796,ROW(INDIRECT("1:"&amp;LEN(DM1796)+1)), 1) *1),0) -1)</f>
        <v>12</v>
      </c>
      <c r="DY1796" s="1"/>
      <c r="EA1796" s="21"/>
      <c r="EC1796" s="5"/>
      <c r="EF1796" s="1"/>
      <c r="EH1796" s="1"/>
      <c r="EI1796" s="1"/>
      <c r="EL1796" s="5"/>
      <c r="EM1796" s="22"/>
      <c r="EN1796">
        <v>0</v>
      </c>
      <c r="EO1796" s="1" t="s">
        <v>5103</v>
      </c>
    </row>
    <row r="1797" spans="1:145">
      <c r="A1797" s="4" t="str">
        <f t="shared" si="3211"/>
        <v/>
      </c>
      <c r="B1797" s="4" t="str">
        <f t="shared" si="3212"/>
        <v>PCS</v>
      </c>
      <c r="C1797" s="4" t="str">
        <f t="shared" si="3213"/>
        <v/>
      </c>
      <c r="D1797" s="4" t="str">
        <f t="shared" si="3214"/>
        <v/>
      </c>
      <c r="E1797" s="4" t="str">
        <f t="shared" si="3215"/>
        <v/>
      </c>
      <c r="F1797" s="4" t="str">
        <f t="shared" si="3216"/>
        <v/>
      </c>
      <c r="G1797" s="4" t="str">
        <f t="shared" si="3217"/>
        <v/>
      </c>
      <c r="H1797" s="4" t="str">
        <f t="shared" si="3218"/>
        <v/>
      </c>
      <c r="I1797" s="4" t="str">
        <f t="shared" si="3219"/>
        <v/>
      </c>
      <c r="J1797" s="4" t="str">
        <f t="shared" si="3220"/>
        <v/>
      </c>
      <c r="K1797" s="4" t="str">
        <f t="shared" si="3221"/>
        <v/>
      </c>
      <c r="L1797" s="4" t="str">
        <f t="shared" si="3222"/>
        <v/>
      </c>
      <c r="M1797" s="4" t="str">
        <f t="shared" si="3223"/>
        <v/>
      </c>
      <c r="N1797" s="4" t="str">
        <f t="shared" si="3224"/>
        <v/>
      </c>
      <c r="O1797" s="4" t="str">
        <f t="shared" si="3225"/>
        <v/>
      </c>
      <c r="P1797" s="4" t="str">
        <f t="shared" si="3226"/>
        <v/>
      </c>
      <c r="Q1797" s="4" t="str">
        <f t="shared" si="3227"/>
        <v/>
      </c>
      <c r="R1797" s="4" t="str">
        <f t="shared" si="3228"/>
        <v/>
      </c>
      <c r="S1797" s="4" t="str">
        <f t="shared" si="3229"/>
        <v/>
      </c>
      <c r="T1797" s="4" t="str">
        <f t="shared" si="3230"/>
        <v/>
      </c>
      <c r="U1797" s="4" t="str">
        <f t="shared" si="3231"/>
        <v/>
      </c>
      <c r="V1797" s="4" t="str">
        <f t="shared" si="3232"/>
        <v/>
      </c>
      <c r="W1797" s="4" t="str">
        <f t="shared" si="3233"/>
        <v/>
      </c>
      <c r="X1797" s="4" t="str">
        <f t="shared" si="3234"/>
        <v/>
      </c>
      <c r="Y1797" s="4">
        <f t="shared" si="3235"/>
        <v>3</v>
      </c>
      <c r="Z1797" s="4" t="str">
        <f t="shared" si="3236"/>
        <v>-</v>
      </c>
      <c r="AA1797" s="4" t="str">
        <f t="shared" si="3237"/>
        <v/>
      </c>
      <c r="AB1797" s="4" t="str">
        <f t="shared" si="3238"/>
        <v/>
      </c>
      <c r="AC1797" s="4" t="str">
        <f t="shared" si="3239"/>
        <v/>
      </c>
      <c r="AD1797" s="4" t="str">
        <f t="shared" si="3240"/>
        <v/>
      </c>
      <c r="AE1797" s="4" t="str">
        <f t="shared" si="3241"/>
        <v/>
      </c>
      <c r="AF1797" s="4">
        <f t="shared" si="3242"/>
        <v>4</v>
      </c>
      <c r="AG1797" s="4">
        <f t="shared" si="3243"/>
        <v>20</v>
      </c>
      <c r="AH1797" s="4">
        <f t="shared" si="3244"/>
        <v>16</v>
      </c>
      <c r="AI1797" s="4" t="str">
        <f t="shared" si="3245"/>
        <v>1PCS</v>
      </c>
      <c r="AJ1797" s="4" t="str">
        <f t="shared" si="3246"/>
        <v>-1PCS</v>
      </c>
      <c r="AK1797" s="4" t="str" cm="1">
        <f t="array" ref="AK1797">LEFT(AR1797,SUM(LEN(AR1797)-LEN(SUBSTITUTE(AR1797,{"0";"1";"2";"3";"4";"5";"6";"7";"8";"9"},""))))</f>
        <v>1</v>
      </c>
      <c r="AL1797" s="4">
        <f t="shared" si="3250"/>
        <v>13</v>
      </c>
      <c r="AM1797" s="4" t="b">
        <f>LEFT(AR1797,1)=AK1797</f>
        <v>1</v>
      </c>
      <c r="AN1797" s="4" t="str">
        <f t="shared" si="3252"/>
        <v>PCS</v>
      </c>
      <c r="AO1797" s="4" t="b">
        <f>IF((AQ1797=DL1797)=TRUE,TRUE,IF((AQ1796=AQ1797)=TRUE,TRUE,FALSE))</f>
        <v>1</v>
      </c>
      <c r="AP1797" s="4" t="b">
        <f t="shared" si="3247"/>
        <v>0</v>
      </c>
      <c r="AQ1797" s="5" t="str">
        <f t="shared" si="3248"/>
        <v>MINYAK SUNCO 2L</v>
      </c>
      <c r="AR1797" s="4" t="str">
        <f t="shared" si="3249"/>
        <v>1PCS</v>
      </c>
      <c r="AS1797" t="s">
        <v>4997</v>
      </c>
      <c r="AT1797" s="1" t="s">
        <v>2431</v>
      </c>
      <c r="AU1797" s="4" t="str">
        <f>IF(IF(IF(AQ1797=DL1797,10,0)+IF(NOT(AN1797=$AU$1)=TRUE,10,0)=
20,"XXXX",IF(IF((BC1797+1)=2,0,1)+IF(AN1797=$AU$1,1,0)=2,TRUE,""))
="",IF(IF(AQ1797=AQ1796,10,0)+IF(NOT(AN1797=$AU$1)=TRUE,10,0)=
20,"XXXX",IF(IF((BC1797+1)=2,0,1)+IF(AN1797=$AU$1,1,0)=2,TRUE,
"")),IF(IF(AQ1797=DL1797,10,0)+IF(NOT(AN1797=$AU$1)=TRUE,10,0)=
20,"XXXX",IF(IF((BC1797+1)=2,0,1)+IF(AN1797=$AU$1,1,0)=2,TRUE,"")))</f>
        <v>XXXX</v>
      </c>
      <c r="AV1797">
        <v>37000</v>
      </c>
      <c r="AW1797">
        <v>37000</v>
      </c>
      <c r="AX1797">
        <v>35211</v>
      </c>
      <c r="AY1797" t="str">
        <f t="shared" si="3210"/>
        <v>8993379500238</v>
      </c>
      <c r="AZ1797" t="str">
        <f t="shared" si="3251"/>
        <v>MINYAK SUNCO 2L</v>
      </c>
      <c r="BA1797" t="s">
        <v>4301</v>
      </c>
      <c r="BB1797" t="s">
        <v>4301</v>
      </c>
      <c r="BC1797" s="9" t="str" cm="1">
        <f t="array" aca="1" ref="BC1797" ca="1">LEFT(AR1797,MATCH(FALSE,ISNUMBER(MID(AR1797,ROW(INDIRECT("1:"&amp;LEN(AR1797)+1)), 1) *1),0) -1)</f>
        <v>1</v>
      </c>
      <c r="BD1797" s="1"/>
      <c r="BF1797" s="21"/>
      <c r="BK1797" s="1"/>
      <c r="BM1797" s="1"/>
      <c r="BN1797" s="1"/>
      <c r="BR1797" s="22"/>
      <c r="BS1797">
        <v>0</v>
      </c>
      <c r="BT1797" s="1" t="s">
        <v>5103</v>
      </c>
      <c r="BV1797" s="4" t="str">
        <f>IF(IFERROR(SEARCH($A$1,DN1797),0)&gt;0,$A$1,"")</f>
        <v/>
      </c>
      <c r="BW1797" s="4" t="str">
        <f>IF(IFERROR(SEARCH($B$1,DN1797),0)&gt;0,$B$1,"")</f>
        <v>PCS</v>
      </c>
      <c r="BX1797" s="4" t="str">
        <f>IF(IFERROR(SEARCH($C$1,DN1797),0)&gt;0,$C$1,"")</f>
        <v/>
      </c>
      <c r="BY1797" s="4" t="str">
        <f>IF(IFERROR(SEARCH($D$1,DN1797),0)&gt;0,$D$1,"")</f>
        <v/>
      </c>
      <c r="BZ1797" s="4" t="str">
        <f>IF(IFERROR(SEARCH($E$1,DN1797),0)&gt;0,$E$1,"")</f>
        <v/>
      </c>
      <c r="CA1797" s="4" t="str">
        <f>IF(IFERROR(SEARCH($F$1,DN1797),0)&gt;0,$F$1,"")</f>
        <v/>
      </c>
      <c r="CB1797" s="4" t="str">
        <f>IF(IFERROR(SEARCH($G$1,DN1797),0)&gt;0,$G$1,"")</f>
        <v/>
      </c>
      <c r="CC1797" s="4" t="str">
        <f>IF(IFERROR(SEARCH($H$1,DN1797),0)&gt;0,$H$1,"")</f>
        <v/>
      </c>
      <c r="CD1797" s="4" t="str">
        <f>IF(IFERROR(SEARCH($I$1,DN1797),0)&gt;0,$I$1,"")</f>
        <v/>
      </c>
      <c r="CE1797" s="4" t="str">
        <f>IF(IFERROR(SEARCH($J$1,DN1797),0)&gt;0,$J$1,"")</f>
        <v/>
      </c>
      <c r="CF1797" s="4" t="str">
        <f>IF(IFERROR(SEARCH($K$1,DN1797),0)&gt;0,$K$1,"")</f>
        <v/>
      </c>
      <c r="CG1797" s="4" t="str">
        <f>IF(IFERROR(SEARCH($L$1,DN1797),0)&gt;0,$L$1,"")</f>
        <v/>
      </c>
      <c r="CH1797" s="4" t="str">
        <f>IF(IFERROR(SEARCH($M$1,DN1797),0)&gt;0,$M$1,"")</f>
        <v/>
      </c>
      <c r="CI1797" s="4" t="str">
        <f>IF(IFERROR(SEARCH($N$1,DN1797),0)&gt;0,$N$1,"")</f>
        <v/>
      </c>
      <c r="CJ1797" s="4" t="str">
        <f>IF(IFERROR(SEARCH($O$1,DN1797),0)&gt;0,$O$1,"")</f>
        <v>DUS</v>
      </c>
      <c r="CK1797" s="4" t="str">
        <f>IF(IFERROR(SEARCH($P$1,DN1797),0)&gt;0,$P$1,"")</f>
        <v/>
      </c>
      <c r="CL1797" s="4" t="str">
        <f>IF(IFERROR(SEARCH($Q$1,DN1797),0)&gt;0,$Q$1,"")</f>
        <v/>
      </c>
      <c r="CM1797" s="4" t="str">
        <f>IF(IFERROR(SEARCH($R$1,DN1797),0)&gt;0,$R$1,"")</f>
        <v/>
      </c>
      <c r="CN1797" s="4" t="str">
        <f>IF(IFERROR(SEARCH($S$1,DN1797),0)&gt;0,$S$1,"")</f>
        <v/>
      </c>
      <c r="CO1797" s="4" t="str">
        <f>IF(IFERROR(SEARCH($T$1,DN1797),0)&gt;0,$T$1,"")</f>
        <v/>
      </c>
      <c r="CP1797" s="4" t="str">
        <f>IF(IFERROR(SEARCH($U$1,DN1797),0)&gt;0,$U$1,"")</f>
        <v/>
      </c>
      <c r="CQ1797" s="4" t="str">
        <f>IF(IFERROR(SEARCH($V$1,DN1797),0)&gt;0,$V$1,"")</f>
        <v/>
      </c>
      <c r="CR1797" s="4" t="str">
        <f>IF(IFERROR(SEARCH($W$1,DN1797),0)&gt;0,$W$1,"")</f>
        <v/>
      </c>
      <c r="CS1797" s="4" t="str">
        <f>IF(IFERROR(SEARCH($X$1,DN1797),0)&gt;0,$X$1,"")</f>
        <v/>
      </c>
      <c r="CT1797" s="4">
        <f>LEN(BW1797)+LEN(BX1797)+LEN(BY1797)+LEN(BZ1797)+LEN(CA1797)+LEN(CO1797)+LEN(CB1797)+LEN(CC1797)+LEN(CD1797)+LEN(CE1797)+LEN(CF1797)+LEN(CG1797)+LEN(CH1797)+LEN(CI1797)+LEN(CP1797)+LEN(CJ1797)+LEN(CK1797)+LEN(CQ1797)+LEN(BV1797)+LEN(CL1797)+LEN(CS1797)+LEN(CM1797)+LEN(CR1797)+LEN(CN1797)</f>
        <v>6</v>
      </c>
      <c r="CU1797" s="4" t="str">
        <f>IF(IFERROR(SEARCH($Z$1,DN1797),0)&gt;0,$Z$1,"")</f>
        <v>-</v>
      </c>
      <c r="CV1797" s="4" t="str">
        <f>IF(IFERROR(SEARCH($AA$1,DN1797),0)&gt;0,$AA$1,"")</f>
        <v>/</v>
      </c>
      <c r="CW1797" s="4" t="str">
        <f>IF(IFERROR(SEARCH($AB$1,DN1797),0)&gt;0,$AB$1,"")</f>
        <v/>
      </c>
      <c r="CX1797" s="4" t="str">
        <f>IF(IFERROR(SEARCH($AC$1,DN1797),0)&gt;0,$AC$1,"")</f>
        <v/>
      </c>
      <c r="CY1797" s="4" t="str">
        <f>IF(IFERROR(SEARCH($AD$1,DN1797),0)&gt;0,$AD$1,"")</f>
        <v/>
      </c>
      <c r="CZ1797" s="4" t="str">
        <f>IF(IFERROR(SEARCH($AE$1,DN1797),0)&gt;0,$AE$1,"")</f>
        <v/>
      </c>
      <c r="DA1797" s="4">
        <f>LEN(DM1797)</f>
        <v>8</v>
      </c>
      <c r="DB1797" s="4">
        <f>LEN(DN1797)</f>
        <v>24</v>
      </c>
      <c r="DC1797" s="4">
        <f>DB1797-DA1797</f>
        <v>16</v>
      </c>
      <c r="DD1797" s="4" t="str">
        <f>RIGHT(DN1797,4)</f>
        <v>/DUS</v>
      </c>
      <c r="DE1797" s="4" t="str">
        <f>RIGHT(DN1797,5)</f>
        <v>S/DUS</v>
      </c>
      <c r="DF1797" s="4" t="str" cm="1">
        <f t="array" ref="DF1797">LEFT(DM1797,SUM(LEN(DM1797)-LEN(SUBSTITUTE(DM1797,{"0";"1";"2";"3";"4";"5";"6";"7";"8";"9"},""))))</f>
        <v>6</v>
      </c>
      <c r="DG1797" s="4">
        <f>LEN(DT1797)</f>
        <v>13</v>
      </c>
      <c r="DH1797" s="4" t="b">
        <f>LEFT(DM1797,1)=DF1797</f>
        <v>1</v>
      </c>
      <c r="DI1797" s="4" t="str">
        <f>RIGHT(DD1797,3)</f>
        <v>DUS</v>
      </c>
      <c r="DJ1797" s="4" t="b">
        <f>IF((DL1797=DL1800)=TRUE,TRUE,IF((AQ1797=DL1797)=TRUE,TRUE,FALSE))</f>
        <v>1</v>
      </c>
      <c r="DK1797" s="4" t="b">
        <f>LEFT(DN1797,2)=LEFT(DO1797,2)</f>
        <v>0</v>
      </c>
      <c r="DL1797" s="5" t="str">
        <f>LEFT(DN1797,(DC1797-1))</f>
        <v>MINYAK SUNCO 2L</v>
      </c>
      <c r="DM1797" s="4" t="str">
        <f>IFERROR(RIGHT(DN1797,LEN(DN1797)-FIND("-",DN1797)),1)</f>
        <v>6PCS/DUS</v>
      </c>
      <c r="DN1797" t="s">
        <v>4998</v>
      </c>
      <c r="DO1797" s="1"/>
      <c r="DP1797" s="4" t="b">
        <f ca="1">IF(IF(IF(DL1797=DL1800,10,0)+IF(NOT(DI1797=$AU$1)=TRUE,10,0)=
20,"XXXX",IF(IF((DX1797+1)=2,0,1)+IF(DI1797=$AU$1,1,0)=2,TRUE,""))
="",IF(IF(DL1797=AQ1797,10,0)+IF(NOT(DI1797=$AU$1)=TRUE,10,0)=
20,"XXXX",IF(IF((DX1797+1)=2,0,1)+IF(DI1797=$AU$1,1,0)=2,TRUE,
"")),IF(IF(DL1797=DL1800,10,0)+IF(NOT(DI1797=$AU$1)=TRUE,10,0)=
20,"XXXX",IF(IF((DX1797+1)=2,0,1)+IF(DI1797=$AU$1,1,0)=2,TRUE,"")))</f>
        <v>1</v>
      </c>
      <c r="DQ1797">
        <v>215000</v>
      </c>
      <c r="DR1797">
        <v>215000</v>
      </c>
      <c r="DS1797">
        <v>211270</v>
      </c>
      <c r="DT1797" t="str">
        <f>IF(DO1797&gt;0,DO1797,"800000000"&amp;ROW(DS1797))</f>
        <v>8000000001797</v>
      </c>
      <c r="DU1797" t="str">
        <f>DL1797</f>
        <v>MINYAK SUNCO 2L</v>
      </c>
      <c r="DV1797" t="s">
        <v>4301</v>
      </c>
      <c r="DW1797" t="s">
        <v>4301</v>
      </c>
      <c r="DX1797" s="4" t="str" cm="1">
        <f t="array" aca="1" ref="DX1797" ca="1">LEFT(DM1797,MATCH(FALSE,ISNUMBER(MID(DM1797,ROW(INDIRECT("1:"&amp;LEN(DM1797)+1)), 1) *1),0) -1)</f>
        <v>6</v>
      </c>
      <c r="DY1797" s="1"/>
      <c r="EA1797" s="21"/>
      <c r="EC1797" s="5"/>
      <c r="EF1797" s="1"/>
      <c r="EH1797" s="1"/>
      <c r="EI1797" s="1"/>
      <c r="EL1797" s="5"/>
      <c r="EM1797" s="22"/>
      <c r="EN1797">
        <v>0</v>
      </c>
      <c r="EO1797" s="1" t="s">
        <v>5103</v>
      </c>
    </row>
    <row r="1800" spans="1:145">
      <c r="A1800" s="4" t="str">
        <f t="shared" si="3211"/>
        <v/>
      </c>
      <c r="B1800" s="4" t="str">
        <f t="shared" si="3212"/>
        <v>PCS</v>
      </c>
      <c r="C1800" s="4" t="str">
        <f t="shared" si="3213"/>
        <v/>
      </c>
      <c r="D1800" s="4" t="str">
        <f t="shared" si="3214"/>
        <v/>
      </c>
      <c r="E1800" s="4" t="str">
        <f t="shared" si="3215"/>
        <v/>
      </c>
      <c r="F1800" s="4" t="str">
        <f t="shared" si="3216"/>
        <v/>
      </c>
      <c r="G1800" s="4" t="str">
        <f t="shared" si="3217"/>
        <v/>
      </c>
      <c r="H1800" s="4" t="str">
        <f t="shared" si="3218"/>
        <v/>
      </c>
      <c r="I1800" s="4" t="str">
        <f t="shared" si="3219"/>
        <v/>
      </c>
      <c r="J1800" s="4" t="str">
        <f t="shared" si="3220"/>
        <v/>
      </c>
      <c r="K1800" s="4" t="str">
        <f t="shared" si="3221"/>
        <v/>
      </c>
      <c r="L1800" s="4" t="str">
        <f t="shared" si="3222"/>
        <v/>
      </c>
      <c r="M1800" s="4" t="str">
        <f t="shared" si="3223"/>
        <v/>
      </c>
      <c r="N1800" s="4" t="str">
        <f t="shared" si="3224"/>
        <v/>
      </c>
      <c r="O1800" s="4" t="str">
        <f t="shared" si="3225"/>
        <v/>
      </c>
      <c r="P1800" s="4" t="str">
        <f t="shared" si="3226"/>
        <v/>
      </c>
      <c r="Q1800" s="4" t="str">
        <f t="shared" si="3227"/>
        <v/>
      </c>
      <c r="R1800" s="4" t="str">
        <f t="shared" si="3228"/>
        <v/>
      </c>
      <c r="S1800" s="4" t="str">
        <f t="shared" si="3229"/>
        <v/>
      </c>
      <c r="T1800" s="4" t="str">
        <f t="shared" si="3230"/>
        <v/>
      </c>
      <c r="U1800" s="4" t="str">
        <f t="shared" si="3231"/>
        <v/>
      </c>
      <c r="V1800" s="4" t="str">
        <f t="shared" si="3232"/>
        <v/>
      </c>
      <c r="W1800" s="4" t="str">
        <f t="shared" si="3233"/>
        <v/>
      </c>
      <c r="X1800" s="4" t="str">
        <f t="shared" si="3234"/>
        <v/>
      </c>
      <c r="Y1800" s="4">
        <f t="shared" si="3235"/>
        <v>3</v>
      </c>
      <c r="Z1800" s="4" t="str">
        <f t="shared" si="3236"/>
        <v>-</v>
      </c>
      <c r="AA1800" s="4" t="str">
        <f t="shared" si="3237"/>
        <v/>
      </c>
      <c r="AB1800" s="4" t="str">
        <f t="shared" si="3238"/>
        <v/>
      </c>
      <c r="AC1800" s="4" t="str">
        <f t="shared" si="3239"/>
        <v/>
      </c>
      <c r="AD1800" s="4" t="str">
        <f t="shared" si="3240"/>
        <v/>
      </c>
      <c r="AE1800" s="4" t="str">
        <f t="shared" si="3241"/>
        <v/>
      </c>
      <c r="AF1800" s="4">
        <f t="shared" si="3242"/>
        <v>4</v>
      </c>
      <c r="AG1800" s="4">
        <f t="shared" si="3243"/>
        <v>20</v>
      </c>
      <c r="AH1800" s="4">
        <f t="shared" si="3244"/>
        <v>16</v>
      </c>
      <c r="AI1800" s="4" t="str">
        <f t="shared" si="3245"/>
        <v>1PCS</v>
      </c>
      <c r="AJ1800" s="4" t="str">
        <f t="shared" si="3246"/>
        <v>-1PCS</v>
      </c>
      <c r="AK1800" s="4" t="str" cm="1">
        <f t="array" ref="AK1800">LEFT(AR1800,SUM(LEN(AR1800)-LEN(SUBSTITUTE(AR1800,{"0";"1";"2";"3";"4";"5";"6";"7";"8";"9"},""))))</f>
        <v>1</v>
      </c>
      <c r="AL1800" s="4">
        <f t="shared" si="3250"/>
        <v>13</v>
      </c>
      <c r="AM1800" s="4" t="b">
        <f>LEFT(AR1800,1)=AK1800</f>
        <v>1</v>
      </c>
      <c r="AN1800" s="4" t="str">
        <f t="shared" si="3252"/>
        <v>PCS</v>
      </c>
      <c r="AO1800" s="4" t="b">
        <f>IF((AQ1800=AQ1801)=TRUE,TRUE,IF((DL1800=AQ1800)=TRUE,TRUE,FALSE))</f>
        <v>1</v>
      </c>
      <c r="AP1800" s="4" t="b">
        <f t="shared" si="3247"/>
        <v>0</v>
      </c>
      <c r="AQ1800" s="5" t="str">
        <f t="shared" si="3248"/>
        <v>MINYAK TAWON 1L</v>
      </c>
      <c r="AR1800" s="4" t="str">
        <f t="shared" si="3249"/>
        <v>1PCS</v>
      </c>
      <c r="AS1800" t="s">
        <v>2433</v>
      </c>
      <c r="AT1800" s="1" t="s">
        <v>2434</v>
      </c>
      <c r="AU1800" s="4" t="str">
        <f ca="1">IF(IF(IF(AQ1800=AQ1801,10,0)+IF(NOT(AN1800=$AU$1)=TRUE,10,0)=
20,"XXXX",IF(IF((BC1800+1)=2,0,1)+IF(AN1800=$AU$1,1,0)=2,TRUE,""))
="",IF(IF(AQ1800=DL1800,10,0)+IF(NOT(AN1800=$AU$1)=TRUE,10,0)=
20,"XXXX",IF(IF((BC1800+1)=2,0,1)+IF(AN1800=$AU$1,1,0)=2,TRUE,
"")),IF(IF(AQ1800=AQ1801,10,0)+IF(NOT(AN1800=$AU$1)=TRUE,10,0)=
20,"XXXX",IF(IF((BC1800+1)=2,0,1)+IF(AN1800=$AU$1,1,0)=2,TRUE,"")))</f>
        <v>XXXX</v>
      </c>
      <c r="AV1800">
        <v>17000</v>
      </c>
      <c r="AW1800">
        <v>17000</v>
      </c>
      <c r="AX1800">
        <v>22667</v>
      </c>
      <c r="AY1800" t="str">
        <f t="shared" si="3210"/>
        <v>8993093665237</v>
      </c>
      <c r="AZ1800" t="str">
        <f t="shared" si="3251"/>
        <v>MINYAK TAWON 1L</v>
      </c>
      <c r="BA1800" t="s">
        <v>4301</v>
      </c>
      <c r="BB1800" t="s">
        <v>4301</v>
      </c>
      <c r="BC1800" s="9" t="str" cm="1">
        <f t="array" aca="1" ref="BC1800" ca="1">LEFT(AR1800,MATCH(FALSE,ISNUMBER(MID(AR1800,ROW(INDIRECT("1:"&amp;LEN(AR1800)+1)), 1) *1),0) -1)</f>
        <v>1</v>
      </c>
      <c r="BD1800" s="1"/>
      <c r="BF1800" s="21"/>
      <c r="BK1800" s="1"/>
      <c r="BM1800" s="1"/>
      <c r="BN1800" s="1"/>
      <c r="BR1800" s="22"/>
      <c r="BS1800">
        <v>0</v>
      </c>
      <c r="BT1800" s="1" t="s">
        <v>5103</v>
      </c>
      <c r="BV1800" s="4" t="str">
        <f>IF(IFERROR(SEARCH($A$1,DN1800),0)&gt;0,$A$1,"")</f>
        <v/>
      </c>
      <c r="BW1800" s="4" t="str">
        <f>IF(IFERROR(SEARCH($B$1,DN1800),0)&gt;0,$B$1,"")</f>
        <v>PCS</v>
      </c>
      <c r="BX1800" s="4" t="str">
        <f>IF(IFERROR(SEARCH($C$1,DN1800),0)&gt;0,$C$1,"")</f>
        <v/>
      </c>
      <c r="BY1800" s="4" t="str">
        <f>IF(IFERROR(SEARCH($D$1,DN1800),0)&gt;0,$D$1,"")</f>
        <v/>
      </c>
      <c r="BZ1800" s="4" t="str">
        <f>IF(IFERROR(SEARCH($E$1,DN1800),0)&gt;0,$E$1,"")</f>
        <v/>
      </c>
      <c r="CA1800" s="4" t="str">
        <f>IF(IFERROR(SEARCH($F$1,DN1800),0)&gt;0,$F$1,"")</f>
        <v/>
      </c>
      <c r="CB1800" s="4" t="str">
        <f>IF(IFERROR(SEARCH($G$1,DN1800),0)&gt;0,$G$1,"")</f>
        <v/>
      </c>
      <c r="CC1800" s="4" t="str">
        <f>IF(IFERROR(SEARCH($H$1,DN1800),0)&gt;0,$H$1,"")</f>
        <v/>
      </c>
      <c r="CD1800" s="4" t="str">
        <f>IF(IFERROR(SEARCH($I$1,DN1800),0)&gt;0,$I$1,"")</f>
        <v/>
      </c>
      <c r="CE1800" s="4" t="str">
        <f>IF(IFERROR(SEARCH($J$1,DN1800),0)&gt;0,$J$1,"")</f>
        <v/>
      </c>
      <c r="CF1800" s="4" t="str">
        <f>IF(IFERROR(SEARCH($K$1,DN1800),0)&gt;0,$K$1,"")</f>
        <v/>
      </c>
      <c r="CG1800" s="4" t="str">
        <f>IF(IFERROR(SEARCH($L$1,DN1800),0)&gt;0,$L$1,"")</f>
        <v/>
      </c>
      <c r="CH1800" s="4" t="str">
        <f>IF(IFERROR(SEARCH($M$1,DN1800),0)&gt;0,$M$1,"")</f>
        <v/>
      </c>
      <c r="CI1800" s="4" t="str">
        <f>IF(IFERROR(SEARCH($N$1,DN1800),0)&gt;0,$N$1,"")</f>
        <v/>
      </c>
      <c r="CJ1800" s="4" t="str">
        <f>IF(IFERROR(SEARCH($O$1,DN1800),0)&gt;0,$O$1,"")</f>
        <v>DUS</v>
      </c>
      <c r="CK1800" s="4" t="str">
        <f>IF(IFERROR(SEARCH($P$1,DN1800),0)&gt;0,$P$1,"")</f>
        <v/>
      </c>
      <c r="CL1800" s="4" t="str">
        <f>IF(IFERROR(SEARCH($Q$1,DN1800),0)&gt;0,$Q$1,"")</f>
        <v/>
      </c>
      <c r="CM1800" s="4" t="str">
        <f>IF(IFERROR(SEARCH($R$1,DN1800),0)&gt;0,$R$1,"")</f>
        <v/>
      </c>
      <c r="CN1800" s="4" t="str">
        <f>IF(IFERROR(SEARCH($S$1,DN1800),0)&gt;0,$S$1,"")</f>
        <v/>
      </c>
      <c r="CO1800" s="4" t="str">
        <f>IF(IFERROR(SEARCH($T$1,DN1800),0)&gt;0,$T$1,"")</f>
        <v/>
      </c>
      <c r="CP1800" s="4" t="str">
        <f>IF(IFERROR(SEARCH($U$1,DN1800),0)&gt;0,$U$1,"")</f>
        <v/>
      </c>
      <c r="CQ1800" s="4" t="str">
        <f>IF(IFERROR(SEARCH($V$1,DN1800),0)&gt;0,$V$1,"")</f>
        <v/>
      </c>
      <c r="CR1800" s="4" t="str">
        <f>IF(IFERROR(SEARCH($W$1,DN1800),0)&gt;0,$W$1,"")</f>
        <v/>
      </c>
      <c r="CS1800" s="4" t="str">
        <f>IF(IFERROR(SEARCH($X$1,DN1800),0)&gt;0,$X$1,"")</f>
        <v/>
      </c>
      <c r="CT1800" s="4">
        <f>LEN(BW1800)+LEN(BX1800)+LEN(BY1800)+LEN(BZ1800)+LEN(CA1800)+LEN(CO1800)+LEN(CB1800)+LEN(CC1800)+LEN(CD1800)+LEN(CE1800)+LEN(CF1800)+LEN(CG1800)+LEN(CH1800)+LEN(CI1800)+LEN(CP1800)+LEN(CJ1800)+LEN(CK1800)+LEN(CQ1800)+LEN(BV1800)+LEN(CL1800)+LEN(CS1800)+LEN(CM1800)+LEN(CR1800)+LEN(CN1800)</f>
        <v>6</v>
      </c>
      <c r="CU1800" s="4" t="str">
        <f>IF(IFERROR(SEARCH($Z$1,DN1800),0)&gt;0,$Z$1,"")</f>
        <v>-</v>
      </c>
      <c r="CV1800" s="4" t="str">
        <f>IF(IFERROR(SEARCH($AA$1,DN1800),0)&gt;0,$AA$1,"")</f>
        <v>/</v>
      </c>
      <c r="CW1800" s="4" t="str">
        <f>IF(IFERROR(SEARCH($AB$1,DN1800),0)&gt;0,$AB$1,"")</f>
        <v/>
      </c>
      <c r="CX1800" s="4" t="str">
        <f>IF(IFERROR(SEARCH($AC$1,DN1800),0)&gt;0,$AC$1,"")</f>
        <v/>
      </c>
      <c r="CY1800" s="4" t="str">
        <f>IF(IFERROR(SEARCH($AD$1,DN1800),0)&gt;0,$AD$1,"")</f>
        <v/>
      </c>
      <c r="CZ1800" s="4" t="str">
        <f>IF(IFERROR(SEARCH($AE$1,DN1800),0)&gt;0,$AE$1,"")</f>
        <v/>
      </c>
      <c r="DA1800" s="4">
        <f>LEN(DM1800)</f>
        <v>9</v>
      </c>
      <c r="DB1800" s="4">
        <f>LEN(DN1800)</f>
        <v>25</v>
      </c>
      <c r="DC1800" s="4">
        <f>DB1800-DA1800</f>
        <v>16</v>
      </c>
      <c r="DD1800" s="4" t="str">
        <f>RIGHT(DN1800,4)</f>
        <v>/DUS</v>
      </c>
      <c r="DE1800" s="4" t="str">
        <f>RIGHT(DN1800,5)</f>
        <v>S/DUS</v>
      </c>
      <c r="DF1800" s="4" t="str" cm="1">
        <f t="array" ref="DF1800">LEFT(DM1800,SUM(LEN(DM1800)-LEN(SUBSTITUTE(DM1800,{"0";"1";"2";"3";"4";"5";"6";"7";"8";"9"},""))))</f>
        <v>12</v>
      </c>
      <c r="DG1800" s="4">
        <f>LEN(DT1800)</f>
        <v>13</v>
      </c>
      <c r="DH1800" s="4" t="b">
        <f>LEFT(DM1800,2)=DF1800</f>
        <v>1</v>
      </c>
      <c r="DI1800" s="4" t="str">
        <f>RIGHT(DD1800,3)</f>
        <v>DUS</v>
      </c>
      <c r="DJ1800" s="4" t="b">
        <f>IF((DL1800=AQ1800)=TRUE,TRUE,IF((DL1797=DL1800)=TRUE,TRUE,FALSE))</f>
        <v>1</v>
      </c>
      <c r="DK1800" s="4" t="b">
        <f>LEFT(DN1800,2)=LEFT(DO1800,2)</f>
        <v>0</v>
      </c>
      <c r="DL1800" s="5" t="str">
        <f>LEFT(DN1800,(DC1800-1))</f>
        <v>MINYAK TAWON 1L</v>
      </c>
      <c r="DM1800" s="4" t="str">
        <f>IFERROR(RIGHT(DN1800,LEN(DN1800)-FIND("-",DN1800)),1)</f>
        <v>12PCS/DUS</v>
      </c>
      <c r="DN1800" t="s">
        <v>2432</v>
      </c>
      <c r="DO1800" s="1"/>
      <c r="DP1800" s="4" t="b">
        <f ca="1">IF(IF(IF(DL1800=AQ1800,10,0)+IF(NOT(DI1800=$AU$1)=TRUE,10,0)=
20,"XXXX",IF(IF((DX1800+1)=2,0,1)+IF(DI1800=$AU$1,1,0)=2,TRUE,""))
="",IF(IF(DL1800=DL1797,10,0)+IF(NOT(DI1800=$AU$1)=TRUE,10,0)=
20,"XXXX",IF(IF((DX1800+1)=2,0,1)+IF(DI1800=$AU$1,1,0)=2,TRUE,
"")),IF(IF(DL1800=AQ1800,10,0)+IF(NOT(DI1800=$AU$1)=TRUE,10,0)=
20,"XXXX",IF(IF((DX1800+1)=2,0,1)+IF(DI1800=$AU$1,1,0)=2,TRUE,"")))</f>
        <v>1</v>
      </c>
      <c r="DQ1800">
        <v>275000</v>
      </c>
      <c r="DR1800">
        <v>275000</v>
      </c>
      <c r="DS1800">
        <v>272000</v>
      </c>
      <c r="DT1800" t="str">
        <f>IF(DO1800&gt;0,DO1800,"800000000"&amp;ROW(DS1800))</f>
        <v>8000000001800</v>
      </c>
      <c r="DU1800" t="str">
        <f>DL1800</f>
        <v>MINYAK TAWON 1L</v>
      </c>
      <c r="DV1800" t="s">
        <v>4301</v>
      </c>
      <c r="DW1800" t="s">
        <v>4301</v>
      </c>
      <c r="DX1800" s="4" t="str" cm="1">
        <f t="array" aca="1" ref="DX1800" ca="1">LEFT(DM1800,MATCH(FALSE,ISNUMBER(MID(DM1800,ROW(INDIRECT("1:"&amp;LEN(DM1800)+1)), 1) *1),0) -1)</f>
        <v>12</v>
      </c>
      <c r="DY1800" s="1"/>
      <c r="EA1800" s="21"/>
      <c r="EC1800" s="5"/>
      <c r="EF1800" s="1"/>
      <c r="EH1800" s="1"/>
      <c r="EI1800" s="1"/>
      <c r="EL1800" s="5"/>
      <c r="EM1800" s="22"/>
      <c r="EN1800">
        <v>0</v>
      </c>
      <c r="EO1800" s="1" t="s">
        <v>5103</v>
      </c>
    </row>
    <row r="1801" spans="1:145">
      <c r="A1801" s="4" t="str">
        <f t="shared" si="3211"/>
        <v/>
      </c>
      <c r="B1801" s="4" t="str">
        <f t="shared" si="3212"/>
        <v>PCS</v>
      </c>
      <c r="C1801" s="4" t="str">
        <f t="shared" si="3213"/>
        <v/>
      </c>
      <c r="D1801" s="4" t="str">
        <f t="shared" si="3214"/>
        <v/>
      </c>
      <c r="E1801" s="4" t="str">
        <f t="shared" si="3215"/>
        <v/>
      </c>
      <c r="F1801" s="4" t="str">
        <f t="shared" si="3216"/>
        <v/>
      </c>
      <c r="G1801" s="4" t="str">
        <f t="shared" si="3217"/>
        <v/>
      </c>
      <c r="H1801" s="4" t="str">
        <f t="shared" si="3218"/>
        <v/>
      </c>
      <c r="I1801" s="4" t="str">
        <f t="shared" si="3219"/>
        <v/>
      </c>
      <c r="J1801" s="4" t="str">
        <f t="shared" si="3220"/>
        <v/>
      </c>
      <c r="K1801" s="4" t="str">
        <f t="shared" si="3221"/>
        <v/>
      </c>
      <c r="L1801" s="4" t="str">
        <f t="shared" si="3222"/>
        <v/>
      </c>
      <c r="M1801" s="4" t="str">
        <f t="shared" si="3223"/>
        <v/>
      </c>
      <c r="N1801" s="4" t="str">
        <f t="shared" si="3224"/>
        <v/>
      </c>
      <c r="O1801" s="4" t="str">
        <f t="shared" si="3225"/>
        <v/>
      </c>
      <c r="P1801" s="4" t="str">
        <f t="shared" si="3226"/>
        <v/>
      </c>
      <c r="Q1801" s="4" t="str">
        <f t="shared" si="3227"/>
        <v/>
      </c>
      <c r="R1801" s="4" t="str">
        <f t="shared" si="3228"/>
        <v/>
      </c>
      <c r="S1801" s="4" t="str">
        <f t="shared" si="3229"/>
        <v/>
      </c>
      <c r="T1801" s="4" t="str">
        <f t="shared" si="3230"/>
        <v/>
      </c>
      <c r="U1801" s="4" t="str">
        <f t="shared" si="3231"/>
        <v/>
      </c>
      <c r="V1801" s="4" t="str">
        <f t="shared" si="3232"/>
        <v/>
      </c>
      <c r="W1801" s="4" t="str">
        <f t="shared" si="3233"/>
        <v/>
      </c>
      <c r="X1801" s="4" t="str">
        <f t="shared" si="3234"/>
        <v/>
      </c>
      <c r="Y1801" s="4">
        <f t="shared" si="3235"/>
        <v>3</v>
      </c>
      <c r="Z1801" s="4" t="str">
        <f t="shared" si="3236"/>
        <v>-</v>
      </c>
      <c r="AA1801" s="4" t="str">
        <f t="shared" si="3237"/>
        <v/>
      </c>
      <c r="AB1801" s="4" t="str">
        <f t="shared" si="3238"/>
        <v/>
      </c>
      <c r="AC1801" s="4" t="str">
        <f t="shared" si="3239"/>
        <v/>
      </c>
      <c r="AD1801" s="4" t="str">
        <f t="shared" si="3240"/>
        <v/>
      </c>
      <c r="AE1801" s="4" t="str">
        <f t="shared" si="3241"/>
        <v/>
      </c>
      <c r="AF1801" s="4">
        <f t="shared" si="3242"/>
        <v>4</v>
      </c>
      <c r="AG1801" s="4">
        <f t="shared" si="3243"/>
        <v>20</v>
      </c>
      <c r="AH1801" s="4">
        <f t="shared" si="3244"/>
        <v>16</v>
      </c>
      <c r="AI1801" s="4" t="str">
        <f t="shared" si="3245"/>
        <v>1PCS</v>
      </c>
      <c r="AJ1801" s="4" t="str">
        <f t="shared" si="3246"/>
        <v>-1PCS</v>
      </c>
      <c r="AK1801" s="4" t="str" cm="1">
        <f t="array" ref="AK1801">LEFT(AR1801,SUM(LEN(AR1801)-LEN(SUBSTITUTE(AR1801,{"0";"1";"2";"3";"4";"5";"6";"7";"8";"9"},""))))</f>
        <v>1</v>
      </c>
      <c r="AL1801" s="4">
        <f t="shared" si="3250"/>
        <v>13</v>
      </c>
      <c r="AM1801" s="4" t="b">
        <f>LEFT(AR1801,1)=AK1801</f>
        <v>1</v>
      </c>
      <c r="AN1801" s="4" t="str">
        <f t="shared" si="3252"/>
        <v>PCS</v>
      </c>
      <c r="AO1801" s="4" t="b">
        <f>IF((AQ1801=DL1801)=TRUE,TRUE,IF((AQ1800=AQ1801)=TRUE,TRUE,FALSE))</f>
        <v>1</v>
      </c>
      <c r="AP1801" s="4" t="b">
        <f t="shared" si="3247"/>
        <v>0</v>
      </c>
      <c r="AQ1801" s="5" t="str">
        <f t="shared" si="3248"/>
        <v>MINYAK TAWON 2L</v>
      </c>
      <c r="AR1801" s="4" t="str">
        <f t="shared" si="3249"/>
        <v>1PCS</v>
      </c>
      <c r="AS1801" t="s">
        <v>2435</v>
      </c>
      <c r="AT1801" s="1" t="s">
        <v>2436</v>
      </c>
      <c r="AU1801" s="4" t="str">
        <f>IF(IF(IF(AQ1801=DL1801,10,0)+IF(NOT(AN1801=$AU$1)=TRUE,10,0)=
20,"XXXX",IF(IF((BC1801+1)=2,0,1)+IF(AN1801=$AU$1,1,0)=2,TRUE,""))
="",IF(IF(AQ1801=AQ1800,10,0)+IF(NOT(AN1801=$AU$1)=TRUE,10,0)=
20,"XXXX",IF(IF((BC1801+1)=2,0,1)+IF(AN1801=$AU$1,1,0)=2,TRUE,
"")),IF(IF(AQ1801=DL1801,10,0)+IF(NOT(AN1801=$AU$1)=TRUE,10,0)=
20,"XXXX",IF(IF((BC1801+1)=2,0,1)+IF(AN1801=$AU$1,1,0)=2,TRUE,"")))</f>
        <v>XXXX</v>
      </c>
      <c r="AV1801">
        <v>39000</v>
      </c>
      <c r="AW1801">
        <v>39500</v>
      </c>
      <c r="AX1801">
        <v>37750</v>
      </c>
      <c r="AY1801" t="str">
        <f t="shared" si="3210"/>
        <v>8993093665244</v>
      </c>
      <c r="AZ1801" t="str">
        <f t="shared" si="3251"/>
        <v>MINYAK TAWON 2L</v>
      </c>
      <c r="BA1801" t="s">
        <v>4301</v>
      </c>
      <c r="BB1801" t="s">
        <v>4301</v>
      </c>
      <c r="BC1801" s="9" t="str" cm="1">
        <f t="array" aca="1" ref="BC1801" ca="1">LEFT(AR1801,MATCH(FALSE,ISNUMBER(MID(AR1801,ROW(INDIRECT("1:"&amp;LEN(AR1801)+1)), 1) *1),0) -1)</f>
        <v>1</v>
      </c>
      <c r="BD1801" s="1"/>
      <c r="BF1801" s="21"/>
      <c r="BK1801" s="1"/>
      <c r="BM1801" s="1"/>
      <c r="BN1801" s="1"/>
      <c r="BR1801" s="22"/>
      <c r="BS1801">
        <v>0</v>
      </c>
      <c r="BT1801" s="1" t="s">
        <v>5103</v>
      </c>
      <c r="BV1801" s="4" t="str">
        <f>IF(IFERROR(SEARCH($A$1,DN1801),0)&gt;0,$A$1,"")</f>
        <v/>
      </c>
      <c r="BW1801" s="4" t="str">
        <f>IF(IFERROR(SEARCH($B$1,DN1801),0)&gt;0,$B$1,"")</f>
        <v>PCS</v>
      </c>
      <c r="BX1801" s="4" t="str">
        <f>IF(IFERROR(SEARCH($C$1,DN1801),0)&gt;0,$C$1,"")</f>
        <v/>
      </c>
      <c r="BY1801" s="4" t="str">
        <f>IF(IFERROR(SEARCH($D$1,DN1801),0)&gt;0,$D$1,"")</f>
        <v/>
      </c>
      <c r="BZ1801" s="4" t="str">
        <f>IF(IFERROR(SEARCH($E$1,DN1801),0)&gt;0,$E$1,"")</f>
        <v/>
      </c>
      <c r="CA1801" s="4" t="str">
        <f>IF(IFERROR(SEARCH($F$1,DN1801),0)&gt;0,$F$1,"")</f>
        <v/>
      </c>
      <c r="CB1801" s="4" t="str">
        <f>IF(IFERROR(SEARCH($G$1,DN1801),0)&gt;0,$G$1,"")</f>
        <v/>
      </c>
      <c r="CC1801" s="4" t="str">
        <f>IF(IFERROR(SEARCH($H$1,DN1801),0)&gt;0,$H$1,"")</f>
        <v/>
      </c>
      <c r="CD1801" s="4" t="str">
        <f>IF(IFERROR(SEARCH($I$1,DN1801),0)&gt;0,$I$1,"")</f>
        <v/>
      </c>
      <c r="CE1801" s="4" t="str">
        <f>IF(IFERROR(SEARCH($J$1,DN1801),0)&gt;0,$J$1,"")</f>
        <v/>
      </c>
      <c r="CF1801" s="4" t="str">
        <f>IF(IFERROR(SEARCH($K$1,DN1801),0)&gt;0,$K$1,"")</f>
        <v/>
      </c>
      <c r="CG1801" s="4" t="str">
        <f>IF(IFERROR(SEARCH($L$1,DN1801),0)&gt;0,$L$1,"")</f>
        <v/>
      </c>
      <c r="CH1801" s="4" t="str">
        <f>IF(IFERROR(SEARCH($M$1,DN1801),0)&gt;0,$M$1,"")</f>
        <v/>
      </c>
      <c r="CI1801" s="4" t="str">
        <f>IF(IFERROR(SEARCH($N$1,DN1801),0)&gt;0,$N$1,"")</f>
        <v/>
      </c>
      <c r="CJ1801" s="4" t="str">
        <f>IF(IFERROR(SEARCH($O$1,DN1801),0)&gt;0,$O$1,"")</f>
        <v>DUS</v>
      </c>
      <c r="CK1801" s="4" t="str">
        <f>IF(IFERROR(SEARCH($P$1,DN1801),0)&gt;0,$P$1,"")</f>
        <v/>
      </c>
      <c r="CL1801" s="4" t="str">
        <f>IF(IFERROR(SEARCH($Q$1,DN1801),0)&gt;0,$Q$1,"")</f>
        <v/>
      </c>
      <c r="CM1801" s="4" t="str">
        <f>IF(IFERROR(SEARCH($R$1,DN1801),0)&gt;0,$R$1,"")</f>
        <v/>
      </c>
      <c r="CN1801" s="4" t="str">
        <f>IF(IFERROR(SEARCH($S$1,DN1801),0)&gt;0,$S$1,"")</f>
        <v/>
      </c>
      <c r="CO1801" s="4" t="str">
        <f>IF(IFERROR(SEARCH($T$1,DN1801),0)&gt;0,$T$1,"")</f>
        <v/>
      </c>
      <c r="CP1801" s="4" t="str">
        <f>IF(IFERROR(SEARCH($U$1,DN1801),0)&gt;0,$U$1,"")</f>
        <v/>
      </c>
      <c r="CQ1801" s="4" t="str">
        <f>IF(IFERROR(SEARCH($V$1,DN1801),0)&gt;0,$V$1,"")</f>
        <v/>
      </c>
      <c r="CR1801" s="4" t="str">
        <f>IF(IFERROR(SEARCH($W$1,DN1801),0)&gt;0,$W$1,"")</f>
        <v/>
      </c>
      <c r="CS1801" s="4" t="str">
        <f>IF(IFERROR(SEARCH($X$1,DN1801),0)&gt;0,$X$1,"")</f>
        <v/>
      </c>
      <c r="CT1801" s="4">
        <f>LEN(BW1801)+LEN(BX1801)+LEN(BY1801)+LEN(BZ1801)+LEN(CA1801)+LEN(CO1801)+LEN(CB1801)+LEN(CC1801)+LEN(CD1801)+LEN(CE1801)+LEN(CF1801)+LEN(CG1801)+LEN(CH1801)+LEN(CI1801)+LEN(CP1801)+LEN(CJ1801)+LEN(CK1801)+LEN(CQ1801)+LEN(BV1801)+LEN(CL1801)+LEN(CS1801)+LEN(CM1801)+LEN(CR1801)+LEN(CN1801)</f>
        <v>6</v>
      </c>
      <c r="CU1801" s="4" t="str">
        <f>IF(IFERROR(SEARCH($Z$1,DN1801),0)&gt;0,$Z$1,"")</f>
        <v>-</v>
      </c>
      <c r="CV1801" s="4" t="str">
        <f>IF(IFERROR(SEARCH($AA$1,DN1801),0)&gt;0,$AA$1,"")</f>
        <v>/</v>
      </c>
      <c r="CW1801" s="4" t="str">
        <f>IF(IFERROR(SEARCH($AB$1,DN1801),0)&gt;0,$AB$1,"")</f>
        <v/>
      </c>
      <c r="CX1801" s="4" t="str">
        <f>IF(IFERROR(SEARCH($AC$1,DN1801),0)&gt;0,$AC$1,"")</f>
        <v/>
      </c>
      <c r="CY1801" s="4" t="str">
        <f>IF(IFERROR(SEARCH($AD$1,DN1801),0)&gt;0,$AD$1,"")</f>
        <v/>
      </c>
      <c r="CZ1801" s="4" t="str">
        <f>IF(IFERROR(SEARCH($AE$1,DN1801),0)&gt;0,$AE$1,"")</f>
        <v/>
      </c>
      <c r="DA1801" s="4">
        <f>LEN(DM1801)</f>
        <v>8</v>
      </c>
      <c r="DB1801" s="4">
        <f>LEN(DN1801)</f>
        <v>24</v>
      </c>
      <c r="DC1801" s="4">
        <f>DB1801-DA1801</f>
        <v>16</v>
      </c>
      <c r="DD1801" s="4" t="str">
        <f>RIGHT(DN1801,4)</f>
        <v>/DUS</v>
      </c>
      <c r="DE1801" s="4" t="str">
        <f>RIGHT(DN1801,5)</f>
        <v>S/DUS</v>
      </c>
      <c r="DF1801" s="4" t="str" cm="1">
        <f t="array" ref="DF1801">LEFT(DM1801,SUM(LEN(DM1801)-LEN(SUBSTITUTE(DM1801,{"0";"1";"2";"3";"4";"5";"6";"7";"8";"9"},""))))</f>
        <v>6</v>
      </c>
      <c r="DG1801" s="4">
        <f>LEN(DT1801)</f>
        <v>13</v>
      </c>
      <c r="DH1801" s="4" t="b">
        <f>LEFT(DM1801,1)=DF1801</f>
        <v>1</v>
      </c>
      <c r="DI1801" s="4" t="str">
        <f>RIGHT(DD1801,3)</f>
        <v>DUS</v>
      </c>
      <c r="DJ1801" s="4" t="b">
        <f>IF((DL1801=DL1804)=TRUE,TRUE,IF((AQ1801=DL1801)=TRUE,TRUE,FALSE))</f>
        <v>1</v>
      </c>
      <c r="DK1801" s="4" t="b">
        <f>LEFT(DN1801,2)=LEFT(DO1801,2)</f>
        <v>0</v>
      </c>
      <c r="DL1801" s="5" t="str">
        <f>LEFT(DN1801,(DC1801-1))</f>
        <v>MINYAK TAWON 2L</v>
      </c>
      <c r="DM1801" s="4" t="str">
        <f>IFERROR(RIGHT(DN1801,LEN(DN1801)-FIND("-",DN1801)),1)</f>
        <v>6PCS/DUS</v>
      </c>
      <c r="DN1801" t="s">
        <v>2437</v>
      </c>
      <c r="DO1801" s="1"/>
      <c r="DP1801" s="4" t="b">
        <f ca="1">IF(IF(IF(DL1801=DL1804,10,0)+IF(NOT(DI1801=$AU$1)=TRUE,10,0)=
20,"XXXX",IF(IF((DX1801+1)=2,0,1)+IF(DI1801=$AU$1,1,0)=2,TRUE,""))
="",IF(IF(DL1801=AQ1801,10,0)+IF(NOT(DI1801=$AU$1)=TRUE,10,0)=
20,"XXXX",IF(IF((DX1801+1)=2,0,1)+IF(DI1801=$AU$1,1,0)=2,TRUE,
"")),IF(IF(DL1801=DL1804,10,0)+IF(NOT(DI1801=$AU$1)=TRUE,10,0)=
20,"XXXX",IF(IF((DX1801+1)=2,0,1)+IF(DI1801=$AU$1,1,0)=2,TRUE,"")))</f>
        <v>1</v>
      </c>
      <c r="DQ1801">
        <v>232500</v>
      </c>
      <c r="DR1801">
        <v>232500</v>
      </c>
      <c r="DS1801">
        <v>226500</v>
      </c>
      <c r="DT1801" t="str">
        <f>IF(DO1801&gt;0,DO1801,"800000000"&amp;ROW(DS1801))</f>
        <v>8000000001801</v>
      </c>
      <c r="DU1801" t="str">
        <f>DL1801</f>
        <v>MINYAK TAWON 2L</v>
      </c>
      <c r="DV1801" t="s">
        <v>4301</v>
      </c>
      <c r="DW1801" t="s">
        <v>4301</v>
      </c>
      <c r="DX1801" s="4" t="str" cm="1">
        <f t="array" aca="1" ref="DX1801" ca="1">LEFT(DM1801,MATCH(FALSE,ISNUMBER(MID(DM1801,ROW(INDIRECT("1:"&amp;LEN(DM1801)+1)), 1) *1),0) -1)</f>
        <v>6</v>
      </c>
      <c r="DY1801" s="1"/>
      <c r="EA1801" s="21"/>
      <c r="EC1801" s="5"/>
      <c r="EF1801" s="1"/>
      <c r="EH1801" s="1"/>
      <c r="EI1801" s="1"/>
      <c r="EL1801" s="5"/>
      <c r="EM1801" s="22"/>
      <c r="EN1801">
        <v>0</v>
      </c>
      <c r="EO1801" s="1" t="s">
        <v>5103</v>
      </c>
    </row>
    <row r="1804" spans="1:145">
      <c r="A1804" s="4" t="str">
        <f t="shared" si="3211"/>
        <v/>
      </c>
      <c r="B1804" s="4" t="str">
        <f t="shared" si="3212"/>
        <v/>
      </c>
      <c r="C1804" s="4" t="str">
        <f t="shared" si="3213"/>
        <v/>
      </c>
      <c r="D1804" s="4" t="str">
        <f t="shared" si="3214"/>
        <v>BTL</v>
      </c>
      <c r="E1804" s="4" t="str">
        <f t="shared" si="3215"/>
        <v/>
      </c>
      <c r="F1804" s="4" t="str">
        <f t="shared" si="3216"/>
        <v/>
      </c>
      <c r="G1804" s="4" t="str">
        <f t="shared" si="3217"/>
        <v/>
      </c>
      <c r="H1804" s="4" t="str">
        <f t="shared" si="3218"/>
        <v/>
      </c>
      <c r="I1804" s="4" t="str">
        <f t="shared" si="3219"/>
        <v/>
      </c>
      <c r="J1804" s="4" t="str">
        <f t="shared" si="3220"/>
        <v/>
      </c>
      <c r="K1804" s="4" t="str">
        <f t="shared" si="3221"/>
        <v/>
      </c>
      <c r="L1804" s="4" t="str">
        <f t="shared" si="3222"/>
        <v/>
      </c>
      <c r="M1804" s="4" t="str">
        <f t="shared" si="3223"/>
        <v/>
      </c>
      <c r="N1804" s="4" t="str">
        <f t="shared" si="3224"/>
        <v/>
      </c>
      <c r="O1804" s="4" t="str">
        <f t="shared" si="3225"/>
        <v/>
      </c>
      <c r="P1804" s="4" t="str">
        <f t="shared" si="3226"/>
        <v/>
      </c>
      <c r="Q1804" s="4" t="str">
        <f t="shared" si="3227"/>
        <v/>
      </c>
      <c r="R1804" s="4" t="str">
        <f t="shared" si="3228"/>
        <v/>
      </c>
      <c r="S1804" s="4" t="str">
        <f t="shared" si="3229"/>
        <v/>
      </c>
      <c r="T1804" s="4" t="str">
        <f t="shared" si="3230"/>
        <v/>
      </c>
      <c r="U1804" s="4" t="str">
        <f t="shared" si="3231"/>
        <v/>
      </c>
      <c r="V1804" s="4" t="str">
        <f t="shared" si="3232"/>
        <v/>
      </c>
      <c r="W1804" s="4" t="str">
        <f t="shared" si="3233"/>
        <v/>
      </c>
      <c r="X1804" s="4" t="str">
        <f t="shared" si="3234"/>
        <v/>
      </c>
      <c r="Y1804" s="4">
        <f t="shared" si="3235"/>
        <v>3</v>
      </c>
      <c r="Z1804" s="4" t="str">
        <f t="shared" si="3236"/>
        <v>-</v>
      </c>
      <c r="AA1804" s="4" t="str">
        <f t="shared" si="3237"/>
        <v/>
      </c>
      <c r="AB1804" s="4" t="str">
        <f t="shared" si="3238"/>
        <v/>
      </c>
      <c r="AC1804" s="4" t="str">
        <f t="shared" si="3239"/>
        <v/>
      </c>
      <c r="AD1804" s="4" t="str">
        <f t="shared" si="3240"/>
        <v/>
      </c>
      <c r="AE1804" s="4" t="str">
        <f t="shared" si="3241"/>
        <v/>
      </c>
      <c r="AF1804" s="4">
        <f t="shared" si="3242"/>
        <v>4</v>
      </c>
      <c r="AG1804" s="4">
        <f t="shared" si="3243"/>
        <v>29</v>
      </c>
      <c r="AH1804" s="4">
        <f t="shared" si="3244"/>
        <v>25</v>
      </c>
      <c r="AI1804" s="4" t="str">
        <f t="shared" si="3245"/>
        <v>1BTL</v>
      </c>
      <c r="AJ1804" s="4" t="str">
        <f t="shared" si="3246"/>
        <v>-1BTL</v>
      </c>
      <c r="AK1804" s="4" t="str" cm="1">
        <f t="array" ref="AK1804">LEFT(AR1804,SUM(LEN(AR1804)-LEN(SUBSTITUTE(AR1804,{"0";"1";"2";"3";"4";"5";"6";"7";"8";"9"},""))))</f>
        <v>1</v>
      </c>
      <c r="AL1804" s="4">
        <f t="shared" si="3250"/>
        <v>13</v>
      </c>
      <c r="AM1804" s="4" t="b">
        <f>LEFT(AR1804,1)=AK1804</f>
        <v>1</v>
      </c>
      <c r="AN1804" s="4" t="str">
        <f t="shared" si="3252"/>
        <v>BTL</v>
      </c>
      <c r="AO1804" s="4" t="b">
        <f>IF((AQ1804=AQ1805)=TRUE,TRUE,IF((DL1804=AQ1804)=TRUE,TRUE,FALSE))</f>
        <v>1</v>
      </c>
      <c r="AP1804" s="4" t="b">
        <f t="shared" si="3247"/>
        <v>0</v>
      </c>
      <c r="AQ1804" s="5" t="str">
        <f t="shared" si="3248"/>
        <v>MINYAK TROPICAL BOTOL 1L</v>
      </c>
      <c r="AR1804" s="4" t="str">
        <f t="shared" si="3249"/>
        <v>1BTL</v>
      </c>
      <c r="AS1804" t="s">
        <v>5000</v>
      </c>
      <c r="AU1804" s="4" t="str">
        <f ca="1">IF(IF(IF(AQ1804=AQ1805,10,0)+IF(NOT(AN1804=$AU$1)=TRUE,10,0)=
20,"XXXX",IF(IF((BC1804+1)=2,0,1)+IF(AN1804=$AU$1,1,0)=2,TRUE,""))
="",IF(IF(AQ1804=DL1804,10,0)+IF(NOT(AN1804=$AU$1)=TRUE,10,0)=
20,"XXXX",IF(IF((BC1804+1)=2,0,1)+IF(AN1804=$AU$1,1,0)=2,TRUE,
"")),IF(IF(AQ1804=AQ1805,10,0)+IF(NOT(AN1804=$AU$1)=TRUE,10,0)=
20,"XXXX",IF(IF((BC1804+1)=2,0,1)+IF(AN1804=$AU$1,1,0)=2,TRUE,"")))</f>
        <v>XXXX</v>
      </c>
      <c r="AV1804">
        <v>16000</v>
      </c>
      <c r="AW1804">
        <v>16500</v>
      </c>
      <c r="AX1804">
        <v>15550</v>
      </c>
      <c r="AY1804" t="str">
        <f t="shared" si="3210"/>
        <v>8000000001804</v>
      </c>
      <c r="AZ1804" t="str">
        <f t="shared" si="3251"/>
        <v>MINYAK TROPICAL BOTOL 1L</v>
      </c>
      <c r="BA1804" t="s">
        <v>4301</v>
      </c>
      <c r="BB1804" t="s">
        <v>4301</v>
      </c>
      <c r="BC1804" s="9" t="str" cm="1">
        <f t="array" aca="1" ref="BC1804" ca="1">LEFT(AR1804,MATCH(FALSE,ISNUMBER(MID(AR1804,ROW(INDIRECT("1:"&amp;LEN(AR1804)+1)), 1) *1),0) -1)</f>
        <v>1</v>
      </c>
      <c r="BD1804" s="1"/>
      <c r="BF1804" s="21"/>
      <c r="BK1804" s="1"/>
      <c r="BM1804" s="1"/>
      <c r="BN1804" s="1"/>
      <c r="BR1804" s="22"/>
      <c r="BS1804">
        <v>0</v>
      </c>
      <c r="BT1804" s="1" t="s">
        <v>5103</v>
      </c>
      <c r="BV1804" s="4" t="str">
        <f>IF(IFERROR(SEARCH($A$1,DN1804),0)&gt;0,$A$1,"")</f>
        <v/>
      </c>
      <c r="BW1804" s="4" t="str">
        <f>IF(IFERROR(SEARCH($B$1,DN1804),0)&gt;0,$B$1,"")</f>
        <v/>
      </c>
      <c r="BX1804" s="4" t="str">
        <f>IF(IFERROR(SEARCH($C$1,DN1804),0)&gt;0,$C$1,"")</f>
        <v/>
      </c>
      <c r="BY1804" s="4" t="str">
        <f>IF(IFERROR(SEARCH($D$1,DN1804),0)&gt;0,$D$1,"")</f>
        <v>BTL</v>
      </c>
      <c r="BZ1804" s="4" t="str">
        <f>IF(IFERROR(SEARCH($E$1,DN1804),0)&gt;0,$E$1,"")</f>
        <v/>
      </c>
      <c r="CA1804" s="4" t="str">
        <f>IF(IFERROR(SEARCH($F$1,DN1804),0)&gt;0,$F$1,"")</f>
        <v/>
      </c>
      <c r="CB1804" s="4" t="str">
        <f>IF(IFERROR(SEARCH($G$1,DN1804),0)&gt;0,$G$1,"")</f>
        <v/>
      </c>
      <c r="CC1804" s="4" t="str">
        <f>IF(IFERROR(SEARCH($H$1,DN1804),0)&gt;0,$H$1,"")</f>
        <v/>
      </c>
      <c r="CD1804" s="4" t="str">
        <f>IF(IFERROR(SEARCH($I$1,DN1804),0)&gt;0,$I$1,"")</f>
        <v/>
      </c>
      <c r="CE1804" s="4" t="str">
        <f>IF(IFERROR(SEARCH($J$1,DN1804),0)&gt;0,$J$1,"")</f>
        <v/>
      </c>
      <c r="CF1804" s="4" t="str">
        <f>IF(IFERROR(SEARCH($K$1,DN1804),0)&gt;0,$K$1,"")</f>
        <v/>
      </c>
      <c r="CG1804" s="4" t="str">
        <f>IF(IFERROR(SEARCH($L$1,DN1804),0)&gt;0,$L$1,"")</f>
        <v/>
      </c>
      <c r="CH1804" s="4" t="str">
        <f>IF(IFERROR(SEARCH($M$1,DN1804),0)&gt;0,$M$1,"")</f>
        <v/>
      </c>
      <c r="CI1804" s="4" t="str">
        <f>IF(IFERROR(SEARCH($N$1,DN1804),0)&gt;0,$N$1,"")</f>
        <v/>
      </c>
      <c r="CJ1804" s="4" t="str">
        <f>IF(IFERROR(SEARCH($O$1,DN1804),0)&gt;0,$O$1,"")</f>
        <v>DUS</v>
      </c>
      <c r="CK1804" s="4" t="str">
        <f>IF(IFERROR(SEARCH($P$1,DN1804),0)&gt;0,$P$1,"")</f>
        <v/>
      </c>
      <c r="CL1804" s="4" t="str">
        <f>IF(IFERROR(SEARCH($Q$1,DN1804),0)&gt;0,$Q$1,"")</f>
        <v/>
      </c>
      <c r="CM1804" s="4" t="str">
        <f>IF(IFERROR(SEARCH($R$1,DN1804),0)&gt;0,$R$1,"")</f>
        <v/>
      </c>
      <c r="CN1804" s="4" t="str">
        <f>IF(IFERROR(SEARCH($S$1,DN1804),0)&gt;0,$S$1,"")</f>
        <v/>
      </c>
      <c r="CO1804" s="4" t="str">
        <f>IF(IFERROR(SEARCH($T$1,DN1804),0)&gt;0,$T$1,"")</f>
        <v/>
      </c>
      <c r="CP1804" s="4" t="str">
        <f>IF(IFERROR(SEARCH($U$1,DN1804),0)&gt;0,$U$1,"")</f>
        <v/>
      </c>
      <c r="CQ1804" s="4" t="str">
        <f>IF(IFERROR(SEARCH($V$1,DN1804),0)&gt;0,$V$1,"")</f>
        <v/>
      </c>
      <c r="CR1804" s="4" t="str">
        <f>IF(IFERROR(SEARCH($W$1,DN1804),0)&gt;0,$W$1,"")</f>
        <v/>
      </c>
      <c r="CS1804" s="4" t="str">
        <f>IF(IFERROR(SEARCH($X$1,DN1804),0)&gt;0,$X$1,"")</f>
        <v/>
      </c>
      <c r="CT1804" s="4">
        <f>LEN(BW1804)+LEN(BX1804)+LEN(BY1804)+LEN(BZ1804)+LEN(CA1804)+LEN(CO1804)+LEN(CB1804)+LEN(CC1804)+LEN(CD1804)+LEN(CE1804)+LEN(CF1804)+LEN(CG1804)+LEN(CH1804)+LEN(CI1804)+LEN(CP1804)+LEN(CJ1804)+LEN(CK1804)+LEN(CQ1804)+LEN(BV1804)+LEN(CL1804)+LEN(CS1804)+LEN(CM1804)+LEN(CR1804)+LEN(CN1804)</f>
        <v>6</v>
      </c>
      <c r="CU1804" s="4" t="str">
        <f>IF(IFERROR(SEARCH($Z$1,DN1804),0)&gt;0,$Z$1,"")</f>
        <v>-</v>
      </c>
      <c r="CV1804" s="4" t="str">
        <f>IF(IFERROR(SEARCH($AA$1,DN1804),0)&gt;0,$AA$1,"")</f>
        <v>/</v>
      </c>
      <c r="CW1804" s="4" t="str">
        <f>IF(IFERROR(SEARCH($AB$1,DN1804),0)&gt;0,$AB$1,"")</f>
        <v/>
      </c>
      <c r="CX1804" s="4" t="str">
        <f>IF(IFERROR(SEARCH($AC$1,DN1804),0)&gt;0,$AC$1,"")</f>
        <v/>
      </c>
      <c r="CY1804" s="4" t="str">
        <f>IF(IFERROR(SEARCH($AD$1,DN1804),0)&gt;0,$AD$1,"")</f>
        <v/>
      </c>
      <c r="CZ1804" s="4" t="str">
        <f>IF(IFERROR(SEARCH($AE$1,DN1804),0)&gt;0,$AE$1,"")</f>
        <v/>
      </c>
      <c r="DA1804" s="4">
        <f>LEN(DM1804)</f>
        <v>9</v>
      </c>
      <c r="DB1804" s="4">
        <f>LEN(DN1804)</f>
        <v>34</v>
      </c>
      <c r="DC1804" s="4">
        <f>DB1804-DA1804</f>
        <v>25</v>
      </c>
      <c r="DD1804" s="4" t="str">
        <f>RIGHT(DN1804,4)</f>
        <v>/DUS</v>
      </c>
      <c r="DE1804" s="4" t="str">
        <f>RIGHT(DN1804,5)</f>
        <v>L/DUS</v>
      </c>
      <c r="DF1804" s="4" t="str" cm="1">
        <f t="array" ref="DF1804">LEFT(DM1804,SUM(LEN(DM1804)-LEN(SUBSTITUTE(DM1804,{"0";"1";"2";"3";"4";"5";"6";"7";"8";"9"},""))))</f>
        <v>12</v>
      </c>
      <c r="DG1804" s="4">
        <f>LEN(DT1804)</f>
        <v>13</v>
      </c>
      <c r="DH1804" s="4" t="b">
        <f>LEFT(DM1804,2)=DF1804</f>
        <v>1</v>
      </c>
      <c r="DI1804" s="4" t="str">
        <f>RIGHT(DD1804,3)</f>
        <v>DUS</v>
      </c>
      <c r="DJ1804" s="4" t="b">
        <f>IF((DL1804=AQ1804)=TRUE,TRUE,IF((DL1801=DL1804)=TRUE,TRUE,FALSE))</f>
        <v>1</v>
      </c>
      <c r="DK1804" s="4" t="b">
        <f>LEFT(DN1804,2)=LEFT(DO1804,2)</f>
        <v>0</v>
      </c>
      <c r="DL1804" s="5" t="str">
        <f>LEFT(DN1804,(DC1804-1))</f>
        <v>MINYAK TROPICAL BOTOL 1L</v>
      </c>
      <c r="DM1804" s="4" t="str">
        <f>IFERROR(RIGHT(DN1804,LEN(DN1804)-FIND("-",DN1804)),1)</f>
        <v>12BTL/DUS</v>
      </c>
      <c r="DN1804" t="s">
        <v>4999</v>
      </c>
      <c r="DO1804" s="1"/>
      <c r="DP1804" s="4" t="b">
        <f ca="1">IF(IF(IF(DL1804=AQ1804,10,0)+IF(NOT(DI1804=$AU$1)=TRUE,10,0)=
20,"XXXX",IF(IF((DX1804+1)=2,0,1)+IF(DI1804=$AU$1,1,0)=2,TRUE,""))
="",IF(IF(DL1804=DL1801,10,0)+IF(NOT(DI1804=$AU$1)=TRUE,10,0)=
20,"XXXX",IF(IF((DX1804+1)=2,0,1)+IF(DI1804=$AU$1,1,0)=2,TRUE,
"")),IF(IF(DL1804=AQ1804,10,0)+IF(NOT(DI1804=$AU$1)=TRUE,10,0)=
20,"XXXX",IF(IF((DX1804+1)=2,0,1)+IF(DI1804=$AU$1,1,0)=2,TRUE,"")))</f>
        <v>1</v>
      </c>
      <c r="DQ1804">
        <v>189000</v>
      </c>
      <c r="DR1804">
        <v>189000</v>
      </c>
      <c r="DS1804">
        <v>186600</v>
      </c>
      <c r="DT1804" t="str">
        <f>IF(DO1804&gt;0,DO1804,"800000000"&amp;ROW(DS1804))</f>
        <v>8000000001804</v>
      </c>
      <c r="DU1804" t="str">
        <f>DL1804</f>
        <v>MINYAK TROPICAL BOTOL 1L</v>
      </c>
      <c r="DV1804" t="s">
        <v>4301</v>
      </c>
      <c r="DW1804" t="s">
        <v>4301</v>
      </c>
      <c r="DX1804" s="4" t="str" cm="1">
        <f t="array" aca="1" ref="DX1804" ca="1">LEFT(DM1804,MATCH(FALSE,ISNUMBER(MID(DM1804,ROW(INDIRECT("1:"&amp;LEN(DM1804)+1)), 1) *1),0) -1)</f>
        <v>12</v>
      </c>
      <c r="DY1804" s="1"/>
      <c r="EA1804" s="21"/>
      <c r="EC1804" s="5"/>
      <c r="EF1804" s="1"/>
      <c r="EH1804" s="1"/>
      <c r="EI1804" s="1"/>
      <c r="EL1804" s="5"/>
      <c r="EM1804" s="22"/>
      <c r="EN1804">
        <v>0</v>
      </c>
      <c r="EO1804" s="1" t="s">
        <v>5103</v>
      </c>
    </row>
    <row r="1805" spans="1:145">
      <c r="A1805" s="4" t="str">
        <f t="shared" si="3211"/>
        <v/>
      </c>
      <c r="B1805" s="4" t="str">
        <f t="shared" si="3212"/>
        <v>PCS</v>
      </c>
      <c r="C1805" s="4" t="str">
        <f t="shared" si="3213"/>
        <v/>
      </c>
      <c r="D1805" s="4" t="str">
        <f t="shared" si="3214"/>
        <v/>
      </c>
      <c r="E1805" s="4" t="str">
        <f t="shared" si="3215"/>
        <v/>
      </c>
      <c r="F1805" s="4" t="str">
        <f t="shared" si="3216"/>
        <v/>
      </c>
      <c r="G1805" s="4" t="str">
        <f t="shared" si="3217"/>
        <v/>
      </c>
      <c r="H1805" s="4" t="str">
        <f t="shared" si="3218"/>
        <v/>
      </c>
      <c r="I1805" s="4" t="str">
        <f t="shared" si="3219"/>
        <v/>
      </c>
      <c r="J1805" s="4" t="str">
        <f t="shared" si="3220"/>
        <v/>
      </c>
      <c r="K1805" s="4" t="str">
        <f t="shared" si="3221"/>
        <v/>
      </c>
      <c r="L1805" s="4" t="str">
        <f t="shared" si="3222"/>
        <v/>
      </c>
      <c r="M1805" s="4" t="str">
        <f t="shared" si="3223"/>
        <v/>
      </c>
      <c r="N1805" s="4" t="str">
        <f t="shared" si="3224"/>
        <v/>
      </c>
      <c r="O1805" s="4" t="str">
        <f t="shared" si="3225"/>
        <v/>
      </c>
      <c r="P1805" s="4" t="str">
        <f t="shared" si="3226"/>
        <v/>
      </c>
      <c r="Q1805" s="4" t="str">
        <f t="shared" si="3227"/>
        <v/>
      </c>
      <c r="R1805" s="4" t="str">
        <f t="shared" si="3228"/>
        <v/>
      </c>
      <c r="S1805" s="4" t="str">
        <f t="shared" si="3229"/>
        <v/>
      </c>
      <c r="T1805" s="4" t="str">
        <f t="shared" si="3230"/>
        <v/>
      </c>
      <c r="U1805" s="4" t="str">
        <f t="shared" si="3231"/>
        <v/>
      </c>
      <c r="V1805" s="4" t="str">
        <f t="shared" si="3232"/>
        <v/>
      </c>
      <c r="W1805" s="4" t="str">
        <f t="shared" si="3233"/>
        <v/>
      </c>
      <c r="X1805" s="4" t="str">
        <f t="shared" si="3234"/>
        <v/>
      </c>
      <c r="Y1805" s="4">
        <f t="shared" si="3235"/>
        <v>3</v>
      </c>
      <c r="Z1805" s="4" t="str">
        <f t="shared" si="3236"/>
        <v>-</v>
      </c>
      <c r="AA1805" s="4" t="str">
        <f t="shared" si="3237"/>
        <v/>
      </c>
      <c r="AB1805" s="4" t="str">
        <f t="shared" si="3238"/>
        <v/>
      </c>
      <c r="AC1805" s="4" t="str">
        <f t="shared" si="3239"/>
        <v/>
      </c>
      <c r="AD1805" s="4" t="str">
        <f t="shared" si="3240"/>
        <v/>
      </c>
      <c r="AE1805" s="4" t="str">
        <f t="shared" si="3241"/>
        <v/>
      </c>
      <c r="AF1805" s="4">
        <f t="shared" si="3242"/>
        <v>4</v>
      </c>
      <c r="AG1805" s="4">
        <f t="shared" si="3243"/>
        <v>29</v>
      </c>
      <c r="AH1805" s="4">
        <f t="shared" si="3244"/>
        <v>25</v>
      </c>
      <c r="AI1805" s="4" t="str">
        <f t="shared" si="3245"/>
        <v>1PCS</v>
      </c>
      <c r="AJ1805" s="4" t="str">
        <f t="shared" si="3246"/>
        <v>-1PCS</v>
      </c>
      <c r="AK1805" s="4" t="str" cm="1">
        <f t="array" ref="AK1805">LEFT(AR1805,SUM(LEN(AR1805)-LEN(SUBSTITUTE(AR1805,{"0";"1";"2";"3";"4";"5";"6";"7";"8";"9"},""))))</f>
        <v>1</v>
      </c>
      <c r="AL1805" s="4">
        <f t="shared" si="3250"/>
        <v>13</v>
      </c>
      <c r="AM1805" s="4" t="b">
        <f>LEFT(AR1805,1)=AK1805</f>
        <v>1</v>
      </c>
      <c r="AN1805" s="4" t="str">
        <f t="shared" si="3252"/>
        <v>PCS</v>
      </c>
      <c r="AO1805" s="4" t="b">
        <f>IF((AQ1805=DL1805)=TRUE,TRUE,IF((AQ1804=AQ1805)=TRUE,TRUE,FALSE))</f>
        <v>1</v>
      </c>
      <c r="AP1805" s="4" t="b">
        <f t="shared" si="3247"/>
        <v>0</v>
      </c>
      <c r="AQ1805" s="5" t="str">
        <f t="shared" si="3248"/>
        <v>MINYAK TROPICAL BOTOL 2L</v>
      </c>
      <c r="AR1805" s="4" t="str">
        <f t="shared" si="3249"/>
        <v>1PCS</v>
      </c>
      <c r="AS1805" t="s">
        <v>5001</v>
      </c>
      <c r="AU1805" s="4" t="str">
        <f>IF(IF(IF(AQ1805=DL1805,10,0)+IF(NOT(AN1805=$AU$1)=TRUE,10,0)=
20,"XXXX",IF(IF((BC1805+1)=2,0,1)+IF(AN1805=$AU$1,1,0)=2,TRUE,""))
="",IF(IF(AQ1805=AQ1804,10,0)+IF(NOT(AN1805=$AU$1)=TRUE,10,0)=
20,"XXXX",IF(IF((BC1805+1)=2,0,1)+IF(AN1805=$AU$1,1,0)=2,TRUE,
"")),IF(IF(AQ1805=DL1805,10,0)+IF(NOT(AN1805=$AU$1)=TRUE,10,0)=
20,"XXXX",IF(IF((BC1805+1)=2,0,1)+IF(AN1805=$AU$1,1,0)=2,TRUE,"")))</f>
        <v>XXXX</v>
      </c>
      <c r="AV1805">
        <v>38500</v>
      </c>
      <c r="AW1805">
        <v>39000</v>
      </c>
      <c r="AX1805">
        <v>35834</v>
      </c>
      <c r="AY1805" t="str">
        <f t="shared" si="3210"/>
        <v>8000000001805</v>
      </c>
      <c r="AZ1805" t="str">
        <f t="shared" si="3251"/>
        <v>MINYAK TROPICAL BOTOL 2L</v>
      </c>
      <c r="BA1805" t="s">
        <v>4301</v>
      </c>
      <c r="BB1805" t="s">
        <v>4301</v>
      </c>
      <c r="BC1805" s="9" t="str" cm="1">
        <f t="array" aca="1" ref="BC1805" ca="1">LEFT(AR1805,MATCH(FALSE,ISNUMBER(MID(AR1805,ROW(INDIRECT("1:"&amp;LEN(AR1805)+1)), 1) *1),0) -1)</f>
        <v>1</v>
      </c>
      <c r="BD1805" s="1"/>
      <c r="BF1805" s="21"/>
      <c r="BK1805" s="1"/>
      <c r="BM1805" s="1"/>
      <c r="BN1805" s="1"/>
      <c r="BR1805" s="22"/>
      <c r="BS1805">
        <v>0</v>
      </c>
      <c r="BT1805" s="1" t="s">
        <v>5103</v>
      </c>
      <c r="BV1805" s="4" t="str">
        <f>IF(IFERROR(SEARCH($A$1,DN1805),0)&gt;0,$A$1,"")</f>
        <v/>
      </c>
      <c r="BW1805" s="4" t="str">
        <f>IF(IFERROR(SEARCH($B$1,DN1805),0)&gt;0,$B$1,"")</f>
        <v>PCS</v>
      </c>
      <c r="BX1805" s="4" t="str">
        <f>IF(IFERROR(SEARCH($C$1,DN1805),0)&gt;0,$C$1,"")</f>
        <v/>
      </c>
      <c r="BY1805" s="4" t="str">
        <f>IF(IFERROR(SEARCH($D$1,DN1805),0)&gt;0,$D$1,"")</f>
        <v/>
      </c>
      <c r="BZ1805" s="4" t="str">
        <f>IF(IFERROR(SEARCH($E$1,DN1805),0)&gt;0,$E$1,"")</f>
        <v/>
      </c>
      <c r="CA1805" s="4" t="str">
        <f>IF(IFERROR(SEARCH($F$1,DN1805),0)&gt;0,$F$1,"")</f>
        <v/>
      </c>
      <c r="CB1805" s="4" t="str">
        <f>IF(IFERROR(SEARCH($G$1,DN1805),0)&gt;0,$G$1,"")</f>
        <v/>
      </c>
      <c r="CC1805" s="4" t="str">
        <f>IF(IFERROR(SEARCH($H$1,DN1805),0)&gt;0,$H$1,"")</f>
        <v/>
      </c>
      <c r="CD1805" s="4" t="str">
        <f>IF(IFERROR(SEARCH($I$1,DN1805),0)&gt;0,$I$1,"")</f>
        <v/>
      </c>
      <c r="CE1805" s="4" t="str">
        <f>IF(IFERROR(SEARCH($J$1,DN1805),0)&gt;0,$J$1,"")</f>
        <v/>
      </c>
      <c r="CF1805" s="4" t="str">
        <f>IF(IFERROR(SEARCH($K$1,DN1805),0)&gt;0,$K$1,"")</f>
        <v/>
      </c>
      <c r="CG1805" s="4" t="str">
        <f>IF(IFERROR(SEARCH($L$1,DN1805),0)&gt;0,$L$1,"")</f>
        <v/>
      </c>
      <c r="CH1805" s="4" t="str">
        <f>IF(IFERROR(SEARCH($M$1,DN1805),0)&gt;0,$M$1,"")</f>
        <v/>
      </c>
      <c r="CI1805" s="4" t="str">
        <f>IF(IFERROR(SEARCH($N$1,DN1805),0)&gt;0,$N$1,"")</f>
        <v/>
      </c>
      <c r="CJ1805" s="4" t="str">
        <f>IF(IFERROR(SEARCH($O$1,DN1805),0)&gt;0,$O$1,"")</f>
        <v>DUS</v>
      </c>
      <c r="CK1805" s="4" t="str">
        <f>IF(IFERROR(SEARCH($P$1,DN1805),0)&gt;0,$P$1,"")</f>
        <v/>
      </c>
      <c r="CL1805" s="4" t="str">
        <f>IF(IFERROR(SEARCH($Q$1,DN1805),0)&gt;0,$Q$1,"")</f>
        <v/>
      </c>
      <c r="CM1805" s="4" t="str">
        <f>IF(IFERROR(SEARCH($R$1,DN1805),0)&gt;0,$R$1,"")</f>
        <v/>
      </c>
      <c r="CN1805" s="4" t="str">
        <f>IF(IFERROR(SEARCH($S$1,DN1805),0)&gt;0,$S$1,"")</f>
        <v/>
      </c>
      <c r="CO1805" s="4" t="str">
        <f>IF(IFERROR(SEARCH($T$1,DN1805),0)&gt;0,$T$1,"")</f>
        <v/>
      </c>
      <c r="CP1805" s="4" t="str">
        <f>IF(IFERROR(SEARCH($U$1,DN1805),0)&gt;0,$U$1,"")</f>
        <v/>
      </c>
      <c r="CQ1805" s="4" t="str">
        <f>IF(IFERROR(SEARCH($V$1,DN1805),0)&gt;0,$V$1,"")</f>
        <v/>
      </c>
      <c r="CR1805" s="4" t="str">
        <f>IF(IFERROR(SEARCH($W$1,DN1805),0)&gt;0,$W$1,"")</f>
        <v/>
      </c>
      <c r="CS1805" s="4" t="str">
        <f>IF(IFERROR(SEARCH($X$1,DN1805),0)&gt;0,$X$1,"")</f>
        <v/>
      </c>
      <c r="CT1805" s="4">
        <f>LEN(BW1805)+LEN(BX1805)+LEN(BY1805)+LEN(BZ1805)+LEN(CA1805)+LEN(CO1805)+LEN(CB1805)+LEN(CC1805)+LEN(CD1805)+LEN(CE1805)+LEN(CF1805)+LEN(CG1805)+LEN(CH1805)+LEN(CI1805)+LEN(CP1805)+LEN(CJ1805)+LEN(CK1805)+LEN(CQ1805)+LEN(BV1805)+LEN(CL1805)+LEN(CS1805)+LEN(CM1805)+LEN(CR1805)+LEN(CN1805)</f>
        <v>6</v>
      </c>
      <c r="CU1805" s="4" t="str">
        <f>IF(IFERROR(SEARCH($Z$1,DN1805),0)&gt;0,$Z$1,"")</f>
        <v>-</v>
      </c>
      <c r="CV1805" s="4" t="str">
        <f>IF(IFERROR(SEARCH($AA$1,DN1805),0)&gt;0,$AA$1,"")</f>
        <v>/</v>
      </c>
      <c r="CW1805" s="4" t="str">
        <f>IF(IFERROR(SEARCH($AB$1,DN1805),0)&gt;0,$AB$1,"")</f>
        <v/>
      </c>
      <c r="CX1805" s="4" t="str">
        <f>IF(IFERROR(SEARCH($AC$1,DN1805),0)&gt;0,$AC$1,"")</f>
        <v/>
      </c>
      <c r="CY1805" s="4" t="str">
        <f>IF(IFERROR(SEARCH($AD$1,DN1805),0)&gt;0,$AD$1,"")</f>
        <v/>
      </c>
      <c r="CZ1805" s="4" t="str">
        <f>IF(IFERROR(SEARCH($AE$1,DN1805),0)&gt;0,$AE$1,"")</f>
        <v/>
      </c>
      <c r="DA1805" s="4">
        <f>LEN(DM1805)</f>
        <v>8</v>
      </c>
      <c r="DB1805" s="4">
        <f>LEN(DN1805)</f>
        <v>33</v>
      </c>
      <c r="DC1805" s="4">
        <f>DB1805-DA1805</f>
        <v>25</v>
      </c>
      <c r="DD1805" s="4" t="str">
        <f>RIGHT(DN1805,4)</f>
        <v>/DUS</v>
      </c>
      <c r="DE1805" s="4" t="str">
        <f>RIGHT(DN1805,5)</f>
        <v>S/DUS</v>
      </c>
      <c r="DF1805" s="4" t="str" cm="1">
        <f t="array" ref="DF1805">LEFT(DM1805,SUM(LEN(DM1805)-LEN(SUBSTITUTE(DM1805,{"0";"1";"2";"3";"4";"5";"6";"7";"8";"9"},""))))</f>
        <v>6</v>
      </c>
      <c r="DG1805" s="4">
        <f>LEN(DT1805)</f>
        <v>13</v>
      </c>
      <c r="DH1805" s="4" t="b">
        <f>LEFT(DM1805,1)=DF1805</f>
        <v>1</v>
      </c>
      <c r="DI1805" s="4" t="str">
        <f>RIGHT(DD1805,3)</f>
        <v>DUS</v>
      </c>
      <c r="DJ1805" s="4" t="b">
        <f>IF((DL1805=DL1808)=TRUE,TRUE,IF((AQ1805=DL1805)=TRUE,TRUE,FALSE))</f>
        <v>1</v>
      </c>
      <c r="DK1805" s="4" t="b">
        <f>LEFT(DN1805,2)=LEFT(DO1805,2)</f>
        <v>0</v>
      </c>
      <c r="DL1805" s="5" t="str">
        <f>LEFT(DN1805,(DC1805-1))</f>
        <v>MINYAK TROPICAL BOTOL 2L</v>
      </c>
      <c r="DM1805" s="4" t="str">
        <f>IFERROR(RIGHT(DN1805,LEN(DN1805)-FIND("-",DN1805)),1)</f>
        <v>6PCS/DUS</v>
      </c>
      <c r="DN1805" t="s">
        <v>5002</v>
      </c>
      <c r="DO1805" s="1"/>
      <c r="DP1805" s="4" t="b">
        <f ca="1">IF(IF(IF(DL1805=DL1808,10,0)+IF(NOT(DI1805=$AU$1)=TRUE,10,0)=
20,"XXXX",IF(IF((DX1805+1)=2,0,1)+IF(DI1805=$AU$1,1,0)=2,TRUE,""))
="",IF(IF(DL1805=AQ1805,10,0)+IF(NOT(DI1805=$AU$1)=TRUE,10,0)=
20,"XXXX",IF(IF((DX1805+1)=2,0,1)+IF(DI1805=$AU$1,1,0)=2,TRUE,
"")),IF(IF(DL1805=DL1808,10,0)+IF(NOT(DI1805=$AU$1)=TRUE,10,0)=
20,"XXXX",IF(IF((DX1805+1)=2,0,1)+IF(DI1805=$AU$1,1,0)=2,TRUE,"")))</f>
        <v>1</v>
      </c>
      <c r="DQ1805">
        <v>226000</v>
      </c>
      <c r="DR1805">
        <v>226000</v>
      </c>
      <c r="DS1805">
        <v>215000</v>
      </c>
      <c r="DT1805" t="str">
        <f>IF(DO1805&gt;0,DO1805,"800000000"&amp;ROW(DS1805))</f>
        <v>8000000001805</v>
      </c>
      <c r="DU1805" t="str">
        <f>DL1805</f>
        <v>MINYAK TROPICAL BOTOL 2L</v>
      </c>
      <c r="DV1805" t="s">
        <v>4301</v>
      </c>
      <c r="DW1805" t="s">
        <v>4301</v>
      </c>
      <c r="DX1805" s="4" t="str" cm="1">
        <f t="array" aca="1" ref="DX1805" ca="1">LEFT(DM1805,MATCH(FALSE,ISNUMBER(MID(DM1805,ROW(INDIRECT("1:"&amp;LEN(DM1805)+1)), 1) *1),0) -1)</f>
        <v>6</v>
      </c>
      <c r="DY1805" s="1"/>
      <c r="EA1805" s="21"/>
      <c r="EC1805" s="5"/>
      <c r="EF1805" s="1"/>
      <c r="EH1805" s="1"/>
      <c r="EI1805" s="1"/>
      <c r="EL1805" s="5"/>
      <c r="EM1805" s="22"/>
      <c r="EN1805">
        <v>0</v>
      </c>
      <c r="EO1805" s="1" t="s">
        <v>5103</v>
      </c>
    </row>
    <row r="1808" spans="1:145">
      <c r="A1808" s="4" t="str">
        <f t="shared" si="3211"/>
        <v/>
      </c>
      <c r="B1808" s="4" t="str">
        <f t="shared" si="3212"/>
        <v/>
      </c>
      <c r="C1808" s="4" t="str">
        <f t="shared" si="3213"/>
        <v>BKS</v>
      </c>
      <c r="D1808" s="4" t="str">
        <f t="shared" si="3214"/>
        <v/>
      </c>
      <c r="E1808" s="4" t="str">
        <f t="shared" si="3215"/>
        <v/>
      </c>
      <c r="F1808" s="4" t="str">
        <f t="shared" si="3216"/>
        <v/>
      </c>
      <c r="G1808" s="4" t="str">
        <f t="shared" si="3217"/>
        <v/>
      </c>
      <c r="H1808" s="4" t="str">
        <f t="shared" si="3218"/>
        <v/>
      </c>
      <c r="I1808" s="4" t="str">
        <f t="shared" si="3219"/>
        <v/>
      </c>
      <c r="J1808" s="4" t="str">
        <f t="shared" si="3220"/>
        <v/>
      </c>
      <c r="K1808" s="4" t="str">
        <f t="shared" si="3221"/>
        <v/>
      </c>
      <c r="L1808" s="4" t="str">
        <f t="shared" si="3222"/>
        <v/>
      </c>
      <c r="M1808" s="4" t="str">
        <f t="shared" si="3223"/>
        <v/>
      </c>
      <c r="N1808" s="4" t="str">
        <f t="shared" si="3224"/>
        <v/>
      </c>
      <c r="O1808" s="4" t="str">
        <f t="shared" si="3225"/>
        <v/>
      </c>
      <c r="P1808" s="4" t="str">
        <f t="shared" si="3226"/>
        <v/>
      </c>
      <c r="Q1808" s="4" t="str">
        <f t="shared" si="3227"/>
        <v/>
      </c>
      <c r="R1808" s="4" t="str">
        <f t="shared" si="3228"/>
        <v/>
      </c>
      <c r="S1808" s="4" t="str">
        <f t="shared" si="3229"/>
        <v/>
      </c>
      <c r="T1808" s="4" t="str">
        <f t="shared" si="3230"/>
        <v/>
      </c>
      <c r="U1808" s="4" t="str">
        <f t="shared" si="3231"/>
        <v/>
      </c>
      <c r="V1808" s="4" t="str">
        <f t="shared" si="3232"/>
        <v/>
      </c>
      <c r="W1808" s="4" t="str">
        <f t="shared" si="3233"/>
        <v/>
      </c>
      <c r="X1808" s="4" t="str">
        <f t="shared" si="3234"/>
        <v/>
      </c>
      <c r="Y1808" s="4">
        <f t="shared" si="3235"/>
        <v>3</v>
      </c>
      <c r="Z1808" s="4" t="str">
        <f t="shared" si="3236"/>
        <v>-</v>
      </c>
      <c r="AA1808" s="4" t="str">
        <f t="shared" si="3237"/>
        <v/>
      </c>
      <c r="AB1808" s="4" t="str">
        <f t="shared" si="3238"/>
        <v/>
      </c>
      <c r="AC1808" s="4" t="str">
        <f t="shared" si="3239"/>
        <v/>
      </c>
      <c r="AD1808" s="4" t="str">
        <f t="shared" si="3240"/>
        <v/>
      </c>
      <c r="AE1808" s="4" t="str">
        <f t="shared" si="3241"/>
        <v/>
      </c>
      <c r="AF1808" s="4">
        <f t="shared" si="3242"/>
        <v>4</v>
      </c>
      <c r="AG1808" s="4">
        <f t="shared" si="3243"/>
        <v>20</v>
      </c>
      <c r="AH1808" s="4">
        <f t="shared" si="3244"/>
        <v>16</v>
      </c>
      <c r="AI1808" s="4" t="str">
        <f t="shared" si="3245"/>
        <v>1BKS</v>
      </c>
      <c r="AJ1808" s="4" t="str">
        <f t="shared" si="3246"/>
        <v>-1BKS</v>
      </c>
      <c r="AK1808" s="4" t="str" cm="1">
        <f t="array" ref="AK1808">LEFT(AR1808,SUM(LEN(AR1808)-LEN(SUBSTITUTE(AR1808,{"0";"1";"2";"3";"4";"5";"6";"7";"8";"9"},""))))</f>
        <v>1</v>
      </c>
      <c r="AL1808" s="4">
        <f t="shared" si="3250"/>
        <v>13</v>
      </c>
      <c r="AM1808" s="4" t="b">
        <f t="shared" ref="AM1808:AM1815" si="3253">LEFT(AR1808,1)=AK1808</f>
        <v>1</v>
      </c>
      <c r="AN1808" s="4" t="str">
        <f t="shared" ref="AN1808:AN1813" si="3254">RIGHT(AI1808,3)</f>
        <v>BKS</v>
      </c>
      <c r="AO1808" s="4" t="b">
        <f>IF((AQ1808=AQ1809)=TRUE,TRUE,IF((DL1808=AQ1808)=TRUE,TRUE,FALSE))</f>
        <v>1</v>
      </c>
      <c r="AP1808" s="4" t="b">
        <f t="shared" si="3247"/>
        <v>0</v>
      </c>
      <c r="AQ1808" s="5" t="str">
        <f t="shared" si="3248"/>
        <v>MINYAK VIOLA 1L</v>
      </c>
      <c r="AR1808" s="4" t="str">
        <f t="shared" si="3249"/>
        <v>1BKS</v>
      </c>
      <c r="AS1808" t="s">
        <v>2439</v>
      </c>
      <c r="AT1808" s="1" t="s">
        <v>2440</v>
      </c>
      <c r="AU1808" s="4" t="str">
        <f ca="1">IF(IF(IF(AQ1808=AQ1809,10,0)+IF(NOT(AN1808=$AU$1)=TRUE,10,0)=
20,"XXXX",IF(IF((BC1808+1)=2,0,1)+IF(AN1808=$AU$1,1,0)=2,TRUE,""))
="",IF(IF(AQ1808=DL1808,10,0)+IF(NOT(AN1808=$AU$1)=TRUE,10,0)=
20,"XXXX",IF(IF((BC1808+1)=2,0,1)+IF(AN1808=$AU$1,1,0)=2,TRUE,
"")),IF(IF(AQ1808=AQ1809,10,0)+IF(NOT(AN1808=$AU$1)=TRUE,10,0)=
20,"XXXX",IF(IF((BC1808+1)=2,0,1)+IF(AN1808=$AU$1,1,0)=2,TRUE,"")))</f>
        <v>XXXX</v>
      </c>
      <c r="AV1808">
        <v>14500</v>
      </c>
      <c r="AW1808">
        <v>15000</v>
      </c>
      <c r="AX1808">
        <v>13750</v>
      </c>
      <c r="AY1808" t="str">
        <f t="shared" ref="AY1808:AY1870" si="3255">IF(AT1808&gt;0,AT1808,"800000000"&amp;ROW(AX1808))</f>
        <v>8997205400174</v>
      </c>
      <c r="AZ1808" t="str">
        <f t="shared" si="3251"/>
        <v>MINYAK VIOLA 1L</v>
      </c>
      <c r="BA1808" t="s">
        <v>4301</v>
      </c>
      <c r="BB1808" t="s">
        <v>4301</v>
      </c>
      <c r="BC1808" s="9" t="str" cm="1">
        <f t="array" aca="1" ref="BC1808" ca="1">LEFT(AR1808,MATCH(FALSE,ISNUMBER(MID(AR1808,ROW(INDIRECT("1:"&amp;LEN(AR1808)+1)), 1) *1),0) -1)</f>
        <v>1</v>
      </c>
      <c r="BD1808" s="1"/>
      <c r="BF1808" s="21"/>
      <c r="BK1808" s="1"/>
      <c r="BM1808" s="1"/>
      <c r="BN1808" s="1"/>
      <c r="BR1808" s="22"/>
      <c r="BS1808">
        <v>0</v>
      </c>
      <c r="BT1808" s="1" t="s">
        <v>5103</v>
      </c>
      <c r="BV1808" s="4" t="str">
        <f>IF(IFERROR(SEARCH($A$1,DN1808),0)&gt;0,$A$1,"")</f>
        <v/>
      </c>
      <c r="BW1808" s="4" t="str">
        <f>IF(IFERROR(SEARCH($B$1,DN1808),0)&gt;0,$B$1,"")</f>
        <v/>
      </c>
      <c r="BX1808" s="4" t="str">
        <f>IF(IFERROR(SEARCH($C$1,DN1808),0)&gt;0,$C$1,"")</f>
        <v>BKS</v>
      </c>
      <c r="BY1808" s="4" t="str">
        <f>IF(IFERROR(SEARCH($D$1,DN1808),0)&gt;0,$D$1,"")</f>
        <v/>
      </c>
      <c r="BZ1808" s="4" t="str">
        <f>IF(IFERROR(SEARCH($E$1,DN1808),0)&gt;0,$E$1,"")</f>
        <v/>
      </c>
      <c r="CA1808" s="4" t="str">
        <f>IF(IFERROR(SEARCH($F$1,DN1808),0)&gt;0,$F$1,"")</f>
        <v/>
      </c>
      <c r="CB1808" s="4" t="str">
        <f>IF(IFERROR(SEARCH($G$1,DN1808),0)&gt;0,$G$1,"")</f>
        <v/>
      </c>
      <c r="CC1808" s="4" t="str">
        <f>IF(IFERROR(SEARCH($H$1,DN1808),0)&gt;0,$H$1,"")</f>
        <v/>
      </c>
      <c r="CD1808" s="4" t="str">
        <f>IF(IFERROR(SEARCH($I$1,DN1808),0)&gt;0,$I$1,"")</f>
        <v/>
      </c>
      <c r="CE1808" s="4" t="str">
        <f>IF(IFERROR(SEARCH($J$1,DN1808),0)&gt;0,$J$1,"")</f>
        <v/>
      </c>
      <c r="CF1808" s="4" t="str">
        <f>IF(IFERROR(SEARCH($K$1,DN1808),0)&gt;0,$K$1,"")</f>
        <v/>
      </c>
      <c r="CG1808" s="4" t="str">
        <f>IF(IFERROR(SEARCH($L$1,DN1808),0)&gt;0,$L$1,"")</f>
        <v/>
      </c>
      <c r="CH1808" s="4" t="str">
        <f>IF(IFERROR(SEARCH($M$1,DN1808),0)&gt;0,$M$1,"")</f>
        <v/>
      </c>
      <c r="CI1808" s="4" t="str">
        <f>IF(IFERROR(SEARCH($N$1,DN1808),0)&gt;0,$N$1,"")</f>
        <v/>
      </c>
      <c r="CJ1808" s="4" t="str">
        <f>IF(IFERROR(SEARCH($O$1,DN1808),0)&gt;0,$O$1,"")</f>
        <v>DUS</v>
      </c>
      <c r="CK1808" s="4" t="str">
        <f>IF(IFERROR(SEARCH($P$1,DN1808),0)&gt;0,$P$1,"")</f>
        <v/>
      </c>
      <c r="CL1808" s="4" t="str">
        <f>IF(IFERROR(SEARCH($Q$1,DN1808),0)&gt;0,$Q$1,"")</f>
        <v/>
      </c>
      <c r="CM1808" s="4" t="str">
        <f>IF(IFERROR(SEARCH($R$1,DN1808),0)&gt;0,$R$1,"")</f>
        <v/>
      </c>
      <c r="CN1808" s="4" t="str">
        <f>IF(IFERROR(SEARCH($S$1,DN1808),0)&gt;0,$S$1,"")</f>
        <v/>
      </c>
      <c r="CO1808" s="4" t="str">
        <f>IF(IFERROR(SEARCH($T$1,DN1808),0)&gt;0,$T$1,"")</f>
        <v/>
      </c>
      <c r="CP1808" s="4" t="str">
        <f>IF(IFERROR(SEARCH($U$1,DN1808),0)&gt;0,$U$1,"")</f>
        <v/>
      </c>
      <c r="CQ1808" s="4" t="str">
        <f>IF(IFERROR(SEARCH($V$1,DN1808),0)&gt;0,$V$1,"")</f>
        <v/>
      </c>
      <c r="CR1808" s="4" t="str">
        <f>IF(IFERROR(SEARCH($W$1,DN1808),0)&gt;0,$W$1,"")</f>
        <v/>
      </c>
      <c r="CS1808" s="4" t="str">
        <f>IF(IFERROR(SEARCH($X$1,DN1808),0)&gt;0,$X$1,"")</f>
        <v/>
      </c>
      <c r="CT1808" s="4">
        <f>LEN(BW1808)+LEN(BX1808)+LEN(BY1808)+LEN(BZ1808)+LEN(CA1808)+LEN(CO1808)+LEN(CB1808)+LEN(CC1808)+LEN(CD1808)+LEN(CE1808)+LEN(CF1808)+LEN(CG1808)+LEN(CH1808)+LEN(CI1808)+LEN(CP1808)+LEN(CJ1808)+LEN(CK1808)+LEN(CQ1808)+LEN(BV1808)+LEN(CL1808)+LEN(CS1808)+LEN(CM1808)+LEN(CR1808)+LEN(CN1808)</f>
        <v>6</v>
      </c>
      <c r="CU1808" s="4" t="str">
        <f>IF(IFERROR(SEARCH($Z$1,DN1808),0)&gt;0,$Z$1,"")</f>
        <v>-</v>
      </c>
      <c r="CV1808" s="4" t="str">
        <f>IF(IFERROR(SEARCH($AA$1,DN1808),0)&gt;0,$AA$1,"")</f>
        <v>/</v>
      </c>
      <c r="CW1808" s="4" t="str">
        <f>IF(IFERROR(SEARCH($AB$1,DN1808),0)&gt;0,$AB$1,"")</f>
        <v/>
      </c>
      <c r="CX1808" s="4" t="str">
        <f>IF(IFERROR(SEARCH($AC$1,DN1808),0)&gt;0,$AC$1,"")</f>
        <v/>
      </c>
      <c r="CY1808" s="4" t="str">
        <f>IF(IFERROR(SEARCH($AD$1,DN1808),0)&gt;0,$AD$1,"")</f>
        <v/>
      </c>
      <c r="CZ1808" s="4" t="str">
        <f>IF(IFERROR(SEARCH($AE$1,DN1808),0)&gt;0,$AE$1,"")</f>
        <v/>
      </c>
      <c r="DA1808" s="4">
        <f>LEN(DM1808)</f>
        <v>9</v>
      </c>
      <c r="DB1808" s="4">
        <f>LEN(DN1808)</f>
        <v>25</v>
      </c>
      <c r="DC1808" s="4">
        <f>DB1808-DA1808</f>
        <v>16</v>
      </c>
      <c r="DD1808" s="4" t="str">
        <f>RIGHT(DN1808,4)</f>
        <v>/DUS</v>
      </c>
      <c r="DE1808" s="4" t="str">
        <f>RIGHT(DN1808,5)</f>
        <v>S/DUS</v>
      </c>
      <c r="DF1808" s="4" t="str" cm="1">
        <f t="array" ref="DF1808">LEFT(DM1808,SUM(LEN(DM1808)-LEN(SUBSTITUTE(DM1808,{"0";"1";"2";"3";"4";"5";"6";"7";"8";"9"},""))))</f>
        <v>12</v>
      </c>
      <c r="DG1808" s="4">
        <f>LEN(DT1808)</f>
        <v>13</v>
      </c>
      <c r="DH1808" s="4" t="b">
        <f>LEFT(DM1808,2)=DF1808</f>
        <v>1</v>
      </c>
      <c r="DI1808" s="4" t="str">
        <f>RIGHT(DD1808,3)</f>
        <v>DUS</v>
      </c>
      <c r="DJ1808" s="4" t="b">
        <f>IF((DL1808=AQ1808)=TRUE,TRUE,IF((DL1805=DL1808)=TRUE,TRUE,FALSE))</f>
        <v>1</v>
      </c>
      <c r="DK1808" s="4" t="b">
        <f>LEFT(DN1808,2)=LEFT(DO1808,2)</f>
        <v>0</v>
      </c>
      <c r="DL1808" s="5" t="str">
        <f>LEFT(DN1808,(DC1808-1))</f>
        <v>MINYAK VIOLA 1L</v>
      </c>
      <c r="DM1808" s="4" t="str">
        <f>IFERROR(RIGHT(DN1808,LEN(DN1808)-FIND("-",DN1808)),1)</f>
        <v>12BKS/DUS</v>
      </c>
      <c r="DN1808" t="s">
        <v>2438</v>
      </c>
      <c r="DO1808" s="1"/>
      <c r="DP1808" s="4" t="b">
        <f ca="1">IF(IF(IF(DL1808=AQ1808,10,0)+IF(NOT(DI1808=$AU$1)=TRUE,10,0)=
20,"XXXX",IF(IF((DX1808+1)=2,0,1)+IF(DI1808=$AU$1,1,0)=2,TRUE,""))
="",IF(IF(DL1808=DL1805,10,0)+IF(NOT(DI1808=$AU$1)=TRUE,10,0)=
20,"XXXX",IF(IF((DX1808+1)=2,0,1)+IF(DI1808=$AU$1,1,0)=2,TRUE,
"")),IF(IF(DL1808=AQ1808,10,0)+IF(NOT(DI1808=$AU$1)=TRUE,10,0)=
20,"XXXX",IF(IF((DX1808+1)=2,0,1)+IF(DI1808=$AU$1,1,0)=2,TRUE,"")))</f>
        <v>1</v>
      </c>
      <c r="DQ1808">
        <v>168000</v>
      </c>
      <c r="DR1808">
        <v>168000</v>
      </c>
      <c r="DS1808">
        <v>165000</v>
      </c>
      <c r="DT1808" t="str">
        <f>IF(DO1808&gt;0,DO1808,"800000000"&amp;ROW(DS1808))</f>
        <v>8000000001808</v>
      </c>
      <c r="DU1808" t="str">
        <f>DL1808</f>
        <v>MINYAK VIOLA 1L</v>
      </c>
      <c r="DV1808" t="s">
        <v>4301</v>
      </c>
      <c r="DW1808" t="s">
        <v>4301</v>
      </c>
      <c r="DX1808" s="4" t="str" cm="1">
        <f t="array" aca="1" ref="DX1808" ca="1">LEFT(DM1808,MATCH(FALSE,ISNUMBER(MID(DM1808,ROW(INDIRECT("1:"&amp;LEN(DM1808)+1)), 1) *1),0) -1)</f>
        <v>12</v>
      </c>
      <c r="DY1808" s="1"/>
      <c r="EA1808" s="21"/>
      <c r="EC1808" s="5"/>
      <c r="EF1808" s="1"/>
      <c r="EH1808" s="1"/>
      <c r="EI1808" s="1"/>
      <c r="EL1808" s="5"/>
      <c r="EM1808" s="22"/>
      <c r="EN1808">
        <v>0</v>
      </c>
      <c r="EO1808" s="1" t="s">
        <v>5103</v>
      </c>
    </row>
    <row r="1809" spans="1:145">
      <c r="A1809" s="4" t="str">
        <f t="shared" si="3211"/>
        <v/>
      </c>
      <c r="B1809" s="4" t="str">
        <f t="shared" si="3212"/>
        <v/>
      </c>
      <c r="C1809" s="4" t="str">
        <f t="shared" si="3213"/>
        <v/>
      </c>
      <c r="D1809" s="4" t="str">
        <f t="shared" si="3214"/>
        <v>BTL</v>
      </c>
      <c r="E1809" s="4" t="str">
        <f t="shared" si="3215"/>
        <v/>
      </c>
      <c r="F1809" s="4" t="str">
        <f t="shared" si="3216"/>
        <v/>
      </c>
      <c r="G1809" s="4" t="str">
        <f t="shared" si="3217"/>
        <v/>
      </c>
      <c r="H1809" s="4" t="str">
        <f t="shared" si="3218"/>
        <v/>
      </c>
      <c r="I1809" s="4" t="str">
        <f t="shared" si="3219"/>
        <v/>
      </c>
      <c r="J1809" s="4" t="str">
        <f t="shared" si="3220"/>
        <v/>
      </c>
      <c r="K1809" s="4" t="str">
        <f t="shared" si="3221"/>
        <v/>
      </c>
      <c r="L1809" s="4" t="str">
        <f t="shared" si="3222"/>
        <v/>
      </c>
      <c r="M1809" s="4" t="str">
        <f t="shared" si="3223"/>
        <v/>
      </c>
      <c r="N1809" s="4" t="str">
        <f t="shared" si="3224"/>
        <v/>
      </c>
      <c r="O1809" s="4" t="str">
        <f t="shared" si="3225"/>
        <v/>
      </c>
      <c r="P1809" s="4" t="str">
        <f t="shared" si="3226"/>
        <v/>
      </c>
      <c r="Q1809" s="4" t="str">
        <f t="shared" si="3227"/>
        <v/>
      </c>
      <c r="R1809" s="4" t="str">
        <f t="shared" si="3228"/>
        <v/>
      </c>
      <c r="S1809" s="4" t="str">
        <f t="shared" si="3229"/>
        <v/>
      </c>
      <c r="T1809" s="4" t="str">
        <f t="shared" si="3230"/>
        <v/>
      </c>
      <c r="U1809" s="4" t="str">
        <f t="shared" si="3231"/>
        <v/>
      </c>
      <c r="V1809" s="4" t="str">
        <f t="shared" si="3232"/>
        <v/>
      </c>
      <c r="W1809" s="4" t="str">
        <f t="shared" si="3233"/>
        <v/>
      </c>
      <c r="X1809" s="4" t="str">
        <f t="shared" si="3234"/>
        <v/>
      </c>
      <c r="Y1809" s="4">
        <f t="shared" si="3235"/>
        <v>3</v>
      </c>
      <c r="Z1809" s="4" t="str">
        <f t="shared" si="3236"/>
        <v>-</v>
      </c>
      <c r="AA1809" s="4" t="str">
        <f t="shared" si="3237"/>
        <v/>
      </c>
      <c r="AB1809" s="4" t="str">
        <f t="shared" si="3238"/>
        <v/>
      </c>
      <c r="AC1809" s="4" t="str">
        <f t="shared" si="3239"/>
        <v/>
      </c>
      <c r="AD1809" s="4" t="str">
        <f t="shared" si="3240"/>
        <v/>
      </c>
      <c r="AE1809" s="4" t="str">
        <f t="shared" si="3241"/>
        <v/>
      </c>
      <c r="AF1809" s="4">
        <f t="shared" si="3242"/>
        <v>4</v>
      </c>
      <c r="AG1809" s="4">
        <f t="shared" si="3243"/>
        <v>27</v>
      </c>
      <c r="AH1809" s="4">
        <f t="shared" si="3244"/>
        <v>23</v>
      </c>
      <c r="AI1809" s="4" t="str">
        <f t="shared" si="3245"/>
        <v>1BTL</v>
      </c>
      <c r="AJ1809" s="4" t="str">
        <f t="shared" si="3246"/>
        <v>-1BTL</v>
      </c>
      <c r="AK1809" s="4" t="str" cm="1">
        <f t="array" ref="AK1809">LEFT(AR1809,SUM(LEN(AR1809)-LEN(SUBSTITUTE(AR1809,{"0";"1";"2";"3";"4";"5";"6";"7";"8";"9"},""))))</f>
        <v>1</v>
      </c>
      <c r="AL1809" s="4">
        <f t="shared" si="3250"/>
        <v>13</v>
      </c>
      <c r="AM1809" s="4" t="b">
        <f t="shared" si="3253"/>
        <v>1</v>
      </c>
      <c r="AN1809" s="4" t="str">
        <f t="shared" si="3254"/>
        <v>BTL</v>
      </c>
      <c r="AO1809" s="4" t="b">
        <f t="shared" ref="AO1809:AO1834" si="3256">IF((AQ1809=AQ1810)=TRUE,TRUE,IF((AQ1808=AQ1809)=TRUE,TRUE,FALSE))</f>
        <v>0</v>
      </c>
      <c r="AP1809" s="4" t="b">
        <f t="shared" si="3247"/>
        <v>0</v>
      </c>
      <c r="AQ1809" s="5" t="str">
        <f t="shared" si="3248"/>
        <v>MINYAK WIJEN LMH 100ML</v>
      </c>
      <c r="AR1809" s="4" t="str">
        <f t="shared" si="3249"/>
        <v>1BTL</v>
      </c>
      <c r="AS1809" t="s">
        <v>2441</v>
      </c>
      <c r="AT1809" s="1" t="s">
        <v>2442</v>
      </c>
      <c r="AU1809" s="4" t="str">
        <f t="shared" ref="AU1809:AU1846" ca="1" si="3257">IF(IF(IF(AQ1809=AQ1810,10,0)+IF(NOT(AN1809=$AU$1)=TRUE,10,0)=
20,"XXXX",IF(IF((BC1809+1)=2,0,1)+IF(AN1809=$AU$1,1,0)=2,TRUE,""))
="",IF(IF(AQ1809=AQ1808,10,0)+IF(NOT(AN1809=$AU$1)=TRUE,10,0)=
20,"XXXX",IF(IF((BC1809+1)=2,0,1)+IF(AN1809=$AU$1,1,0)=2,TRUE,
"")),IF(IF(AQ1809=AQ1810,10,0)+IF(NOT(AN1809=$AU$1)=TRUE,10,0)=
20,"XXXX",IF(IF((BC1809+1)=2,0,1)+IF(AN1809=$AU$1,1,0)=2,TRUE,"")))</f>
        <v/>
      </c>
      <c r="AV1809">
        <v>15000</v>
      </c>
      <c r="AW1809">
        <v>15000</v>
      </c>
      <c r="AX1809">
        <v>12821</v>
      </c>
      <c r="AY1809" t="str">
        <f t="shared" si="3255"/>
        <v>8990019000059</v>
      </c>
      <c r="AZ1809" t="str">
        <f t="shared" si="3251"/>
        <v>MINYAK WIJEN LMH 100ML</v>
      </c>
      <c r="BA1809" t="s">
        <v>4301</v>
      </c>
      <c r="BB1809" t="s">
        <v>4301</v>
      </c>
      <c r="BC1809" s="9" t="str" cm="1">
        <f t="array" aca="1" ref="BC1809" ca="1">LEFT(AR1809,MATCH(FALSE,ISNUMBER(MID(AR1809,ROW(INDIRECT("1:"&amp;LEN(AR1809)+1)), 1) *1),0) -1)</f>
        <v>1</v>
      </c>
      <c r="BD1809" s="1"/>
      <c r="BF1809" s="21"/>
      <c r="BK1809" s="1"/>
      <c r="BM1809" s="1"/>
      <c r="BN1809" s="1"/>
      <c r="BR1809" s="22"/>
      <c r="BS1809">
        <v>0</v>
      </c>
      <c r="BT1809" s="1" t="s">
        <v>5103</v>
      </c>
    </row>
    <row r="1810" spans="1:145">
      <c r="A1810" s="4" t="str">
        <f t="shared" si="3211"/>
        <v/>
      </c>
      <c r="B1810" s="4" t="str">
        <f t="shared" si="3212"/>
        <v/>
      </c>
      <c r="C1810" s="4" t="str">
        <f t="shared" si="3213"/>
        <v/>
      </c>
      <c r="D1810" s="4" t="str">
        <f t="shared" si="3214"/>
        <v>BTL</v>
      </c>
      <c r="E1810" s="4" t="str">
        <f t="shared" si="3215"/>
        <v/>
      </c>
      <c r="F1810" s="4" t="str">
        <f t="shared" si="3216"/>
        <v/>
      </c>
      <c r="G1810" s="4" t="str">
        <f t="shared" si="3217"/>
        <v/>
      </c>
      <c r="H1810" s="4" t="str">
        <f t="shared" si="3218"/>
        <v/>
      </c>
      <c r="I1810" s="4" t="str">
        <f t="shared" si="3219"/>
        <v/>
      </c>
      <c r="J1810" s="4" t="str">
        <f t="shared" si="3220"/>
        <v/>
      </c>
      <c r="K1810" s="4" t="str">
        <f t="shared" si="3221"/>
        <v/>
      </c>
      <c r="L1810" s="4" t="str">
        <f t="shared" si="3222"/>
        <v/>
      </c>
      <c r="M1810" s="4" t="str">
        <f t="shared" si="3223"/>
        <v/>
      </c>
      <c r="N1810" s="4" t="str">
        <f t="shared" si="3224"/>
        <v/>
      </c>
      <c r="O1810" s="4" t="str">
        <f t="shared" si="3225"/>
        <v/>
      </c>
      <c r="P1810" s="4" t="str">
        <f t="shared" si="3226"/>
        <v/>
      </c>
      <c r="Q1810" s="4" t="str">
        <f t="shared" si="3227"/>
        <v/>
      </c>
      <c r="R1810" s="4" t="str">
        <f t="shared" si="3228"/>
        <v/>
      </c>
      <c r="S1810" s="4" t="str">
        <f t="shared" si="3229"/>
        <v/>
      </c>
      <c r="T1810" s="4" t="str">
        <f t="shared" si="3230"/>
        <v/>
      </c>
      <c r="U1810" s="4" t="str">
        <f t="shared" si="3231"/>
        <v/>
      </c>
      <c r="V1810" s="4" t="str">
        <f t="shared" si="3232"/>
        <v/>
      </c>
      <c r="W1810" s="4" t="str">
        <f t="shared" si="3233"/>
        <v/>
      </c>
      <c r="X1810" s="4" t="str">
        <f t="shared" si="3234"/>
        <v/>
      </c>
      <c r="Y1810" s="4">
        <f t="shared" si="3235"/>
        <v>3</v>
      </c>
      <c r="Z1810" s="4" t="str">
        <f t="shared" si="3236"/>
        <v>-</v>
      </c>
      <c r="AA1810" s="4" t="str">
        <f t="shared" si="3237"/>
        <v/>
      </c>
      <c r="AB1810" s="4" t="str">
        <f t="shared" si="3238"/>
        <v/>
      </c>
      <c r="AC1810" s="4" t="str">
        <f t="shared" si="3239"/>
        <v/>
      </c>
      <c r="AD1810" s="4" t="str">
        <f t="shared" si="3240"/>
        <v/>
      </c>
      <c r="AE1810" s="4" t="str">
        <f t="shared" si="3241"/>
        <v/>
      </c>
      <c r="AF1810" s="4">
        <f t="shared" si="3242"/>
        <v>4</v>
      </c>
      <c r="AG1810" s="4">
        <f t="shared" si="3243"/>
        <v>27</v>
      </c>
      <c r="AH1810" s="4">
        <f t="shared" si="3244"/>
        <v>23</v>
      </c>
      <c r="AI1810" s="4" t="str">
        <f t="shared" si="3245"/>
        <v>1BTL</v>
      </c>
      <c r="AJ1810" s="4" t="str">
        <f t="shared" si="3246"/>
        <v>-1BTL</v>
      </c>
      <c r="AK1810" s="4" t="str" cm="1">
        <f t="array" ref="AK1810">LEFT(AR1810,SUM(LEN(AR1810)-LEN(SUBSTITUTE(AR1810,{"0";"1";"2";"3";"4";"5";"6";"7";"8";"9"},""))))</f>
        <v>1</v>
      </c>
      <c r="AL1810" s="4">
        <f t="shared" si="3250"/>
        <v>13</v>
      </c>
      <c r="AM1810" s="4" t="b">
        <f t="shared" si="3253"/>
        <v>1</v>
      </c>
      <c r="AN1810" s="4" t="str">
        <f t="shared" si="3254"/>
        <v>BTL</v>
      </c>
      <c r="AO1810" s="4" t="b">
        <f t="shared" si="3256"/>
        <v>0</v>
      </c>
      <c r="AP1810" s="4" t="b">
        <f t="shared" si="3247"/>
        <v>0</v>
      </c>
      <c r="AQ1810" s="5" t="str">
        <f t="shared" si="3248"/>
        <v>MINYAK WIJEN LMH 300ML</v>
      </c>
      <c r="AR1810" s="4" t="str">
        <f t="shared" si="3249"/>
        <v>1BTL</v>
      </c>
      <c r="AS1810" t="s">
        <v>2443</v>
      </c>
      <c r="AT1810" s="1" t="s">
        <v>2444</v>
      </c>
      <c r="AU1810" s="4" t="str">
        <f t="shared" ca="1" si="3257"/>
        <v/>
      </c>
      <c r="AV1810">
        <v>24000</v>
      </c>
      <c r="AW1810">
        <v>24000</v>
      </c>
      <c r="AX1810">
        <v>21840</v>
      </c>
      <c r="AY1810" t="str">
        <f t="shared" si="3255"/>
        <v>8991002504592</v>
      </c>
      <c r="AZ1810" t="str">
        <f t="shared" si="3251"/>
        <v>MINYAK WIJEN LMH 300ML</v>
      </c>
      <c r="BA1810" t="s">
        <v>4301</v>
      </c>
      <c r="BB1810" t="s">
        <v>4301</v>
      </c>
      <c r="BC1810" s="9" t="str" cm="1">
        <f t="array" aca="1" ref="BC1810" ca="1">LEFT(AR1810,MATCH(FALSE,ISNUMBER(MID(AR1810,ROW(INDIRECT("1:"&amp;LEN(AR1810)+1)), 1) *1),0) -1)</f>
        <v>1</v>
      </c>
      <c r="BD1810" s="1"/>
      <c r="BF1810" s="21"/>
      <c r="BK1810" s="1"/>
      <c r="BM1810" s="1"/>
      <c r="BN1810" s="1"/>
      <c r="BR1810" s="22"/>
      <c r="BS1810">
        <v>0</v>
      </c>
      <c r="BT1810" s="1" t="s">
        <v>5103</v>
      </c>
    </row>
    <row r="1811" spans="1:145">
      <c r="A1811" s="4" t="str">
        <f t="shared" si="3211"/>
        <v/>
      </c>
      <c r="B1811" s="4" t="str">
        <f t="shared" si="3212"/>
        <v/>
      </c>
      <c r="C1811" s="4" t="str">
        <f t="shared" si="3213"/>
        <v/>
      </c>
      <c r="D1811" s="4" t="str">
        <f t="shared" si="3214"/>
        <v>BTL</v>
      </c>
      <c r="E1811" s="4" t="str">
        <f t="shared" si="3215"/>
        <v/>
      </c>
      <c r="F1811" s="4" t="str">
        <f t="shared" si="3216"/>
        <v/>
      </c>
      <c r="G1811" s="4" t="str">
        <f t="shared" si="3217"/>
        <v/>
      </c>
      <c r="H1811" s="4" t="str">
        <f t="shared" si="3218"/>
        <v/>
      </c>
      <c r="I1811" s="4" t="str">
        <f t="shared" si="3219"/>
        <v/>
      </c>
      <c r="J1811" s="4" t="str">
        <f t="shared" si="3220"/>
        <v/>
      </c>
      <c r="K1811" s="4" t="str">
        <f t="shared" si="3221"/>
        <v/>
      </c>
      <c r="L1811" s="4" t="str">
        <f t="shared" si="3222"/>
        <v/>
      </c>
      <c r="M1811" s="4" t="str">
        <f t="shared" si="3223"/>
        <v/>
      </c>
      <c r="N1811" s="4" t="str">
        <f t="shared" si="3224"/>
        <v/>
      </c>
      <c r="O1811" s="4" t="str">
        <f t="shared" si="3225"/>
        <v/>
      </c>
      <c r="P1811" s="4" t="str">
        <f t="shared" si="3226"/>
        <v/>
      </c>
      <c r="Q1811" s="4" t="str">
        <f t="shared" si="3227"/>
        <v/>
      </c>
      <c r="R1811" s="4" t="str">
        <f t="shared" si="3228"/>
        <v/>
      </c>
      <c r="S1811" s="4" t="str">
        <f t="shared" si="3229"/>
        <v/>
      </c>
      <c r="T1811" s="4" t="str">
        <f t="shared" si="3230"/>
        <v/>
      </c>
      <c r="U1811" s="4" t="str">
        <f t="shared" si="3231"/>
        <v/>
      </c>
      <c r="V1811" s="4" t="str">
        <f t="shared" si="3232"/>
        <v/>
      </c>
      <c r="W1811" s="4" t="str">
        <f t="shared" si="3233"/>
        <v/>
      </c>
      <c r="X1811" s="4" t="str">
        <f t="shared" si="3234"/>
        <v/>
      </c>
      <c r="Y1811" s="4">
        <f t="shared" si="3235"/>
        <v>3</v>
      </c>
      <c r="Z1811" s="4" t="str">
        <f t="shared" si="3236"/>
        <v>-</v>
      </c>
      <c r="AA1811" s="4" t="str">
        <f t="shared" si="3237"/>
        <v/>
      </c>
      <c r="AB1811" s="4" t="str">
        <f t="shared" si="3238"/>
        <v/>
      </c>
      <c r="AC1811" s="4" t="str">
        <f t="shared" si="3239"/>
        <v/>
      </c>
      <c r="AD1811" s="4" t="str">
        <f t="shared" si="3240"/>
        <v/>
      </c>
      <c r="AE1811" s="4" t="str">
        <f t="shared" si="3241"/>
        <v/>
      </c>
      <c r="AF1811" s="4">
        <f t="shared" si="3242"/>
        <v>4</v>
      </c>
      <c r="AG1811" s="4">
        <f t="shared" si="3243"/>
        <v>27</v>
      </c>
      <c r="AH1811" s="4">
        <f t="shared" si="3244"/>
        <v>23</v>
      </c>
      <c r="AI1811" s="4" t="str">
        <f t="shared" si="3245"/>
        <v>1BTL</v>
      </c>
      <c r="AJ1811" s="4" t="str">
        <f t="shared" si="3246"/>
        <v>-1BTL</v>
      </c>
      <c r="AK1811" s="4" t="str" cm="1">
        <f t="array" ref="AK1811">LEFT(AR1811,SUM(LEN(AR1811)-LEN(SUBSTITUTE(AR1811,{"0";"1";"2";"3";"4";"5";"6";"7";"8";"9"},""))))</f>
        <v>1</v>
      </c>
      <c r="AL1811" s="4">
        <f t="shared" si="3250"/>
        <v>13</v>
      </c>
      <c r="AM1811" s="4" t="b">
        <f t="shared" si="3253"/>
        <v>1</v>
      </c>
      <c r="AN1811" s="4" t="str">
        <f t="shared" si="3254"/>
        <v>BTL</v>
      </c>
      <c r="AO1811" s="4" t="b">
        <f t="shared" si="3256"/>
        <v>0</v>
      </c>
      <c r="AP1811" s="4" t="b">
        <f t="shared" si="3247"/>
        <v>0</v>
      </c>
      <c r="AQ1811" s="5" t="str">
        <f t="shared" si="3248"/>
        <v>MINYAK WIJEN LMH 600ML</v>
      </c>
      <c r="AR1811" s="4" t="str">
        <f t="shared" si="3249"/>
        <v>1BTL</v>
      </c>
      <c r="AS1811" t="s">
        <v>2445</v>
      </c>
      <c r="AT1811" s="1" t="s">
        <v>2446</v>
      </c>
      <c r="AU1811" s="4" t="str">
        <f t="shared" ca="1" si="3257"/>
        <v/>
      </c>
      <c r="AV1811">
        <v>39000</v>
      </c>
      <c r="AW1811">
        <v>39000</v>
      </c>
      <c r="AX1811">
        <v>37000</v>
      </c>
      <c r="AY1811" t="str">
        <f t="shared" si="3255"/>
        <v>8991002504400</v>
      </c>
      <c r="AZ1811" t="str">
        <f t="shared" si="3251"/>
        <v>MINYAK WIJEN LMH 600ML</v>
      </c>
      <c r="BA1811" t="s">
        <v>4301</v>
      </c>
      <c r="BB1811" t="s">
        <v>4301</v>
      </c>
      <c r="BC1811" s="9" t="str" cm="1">
        <f t="array" aca="1" ref="BC1811" ca="1">LEFT(AR1811,MATCH(FALSE,ISNUMBER(MID(AR1811,ROW(INDIRECT("1:"&amp;LEN(AR1811)+1)), 1) *1),0) -1)</f>
        <v>1</v>
      </c>
      <c r="BD1811" s="1"/>
      <c r="BF1811" s="21"/>
      <c r="BK1811" s="1"/>
      <c r="BM1811" s="1"/>
      <c r="BN1811" s="1"/>
      <c r="BR1811" s="22"/>
      <c r="BS1811">
        <v>0</v>
      </c>
      <c r="BT1811" s="1" t="s">
        <v>5103</v>
      </c>
    </row>
    <row r="1812" spans="1:145">
      <c r="A1812" s="4" t="str">
        <f t="shared" si="3211"/>
        <v/>
      </c>
      <c r="B1812" s="4" t="str">
        <f t="shared" si="3212"/>
        <v/>
      </c>
      <c r="C1812" s="4" t="str">
        <f t="shared" si="3213"/>
        <v/>
      </c>
      <c r="D1812" s="4" t="str">
        <f t="shared" si="3214"/>
        <v>BTL</v>
      </c>
      <c r="E1812" s="4" t="str">
        <f t="shared" si="3215"/>
        <v/>
      </c>
      <c r="F1812" s="4" t="str">
        <f t="shared" si="3216"/>
        <v/>
      </c>
      <c r="G1812" s="4" t="str">
        <f t="shared" si="3217"/>
        <v/>
      </c>
      <c r="H1812" s="4" t="str">
        <f t="shared" si="3218"/>
        <v/>
      </c>
      <c r="I1812" s="4" t="str">
        <f t="shared" si="3219"/>
        <v/>
      </c>
      <c r="J1812" s="4" t="str">
        <f t="shared" si="3220"/>
        <v/>
      </c>
      <c r="K1812" s="4" t="str">
        <f t="shared" si="3221"/>
        <v/>
      </c>
      <c r="L1812" s="4" t="str">
        <f t="shared" si="3222"/>
        <v/>
      </c>
      <c r="M1812" s="4" t="str">
        <f t="shared" si="3223"/>
        <v/>
      </c>
      <c r="N1812" s="4" t="str">
        <f t="shared" si="3224"/>
        <v/>
      </c>
      <c r="O1812" s="4" t="str">
        <f t="shared" si="3225"/>
        <v/>
      </c>
      <c r="P1812" s="4" t="str">
        <f t="shared" si="3226"/>
        <v/>
      </c>
      <c r="Q1812" s="4" t="str">
        <f t="shared" si="3227"/>
        <v/>
      </c>
      <c r="R1812" s="4" t="str">
        <f t="shared" si="3228"/>
        <v/>
      </c>
      <c r="S1812" s="4" t="str">
        <f t="shared" si="3229"/>
        <v/>
      </c>
      <c r="T1812" s="4" t="str">
        <f t="shared" si="3230"/>
        <v/>
      </c>
      <c r="U1812" s="4" t="str">
        <f t="shared" si="3231"/>
        <v/>
      </c>
      <c r="V1812" s="4" t="str">
        <f t="shared" si="3232"/>
        <v/>
      </c>
      <c r="W1812" s="4" t="str">
        <f t="shared" si="3233"/>
        <v/>
      </c>
      <c r="X1812" s="4" t="str">
        <f t="shared" si="3234"/>
        <v/>
      </c>
      <c r="Y1812" s="4">
        <f t="shared" si="3235"/>
        <v>3</v>
      </c>
      <c r="Z1812" s="4" t="str">
        <f t="shared" si="3236"/>
        <v>-</v>
      </c>
      <c r="AA1812" s="4" t="str">
        <f t="shared" si="3237"/>
        <v/>
      </c>
      <c r="AB1812" s="4" t="str">
        <f t="shared" si="3238"/>
        <v/>
      </c>
      <c r="AC1812" s="4" t="str">
        <f t="shared" si="3239"/>
        <v/>
      </c>
      <c r="AD1812" s="4" t="str">
        <f t="shared" si="3240"/>
        <v/>
      </c>
      <c r="AE1812" s="4" t="str">
        <f t="shared" si="3241"/>
        <v/>
      </c>
      <c r="AF1812" s="4">
        <f t="shared" si="3242"/>
        <v>4</v>
      </c>
      <c r="AG1812" s="4">
        <f t="shared" si="3243"/>
        <v>32</v>
      </c>
      <c r="AH1812" s="4">
        <f t="shared" si="3244"/>
        <v>28</v>
      </c>
      <c r="AI1812" s="4" t="str">
        <f t="shared" si="3245"/>
        <v>1BTL</v>
      </c>
      <c r="AJ1812" s="4" t="str">
        <f t="shared" si="3246"/>
        <v>-1BTL</v>
      </c>
      <c r="AK1812" s="4" t="str" cm="1">
        <f t="array" ref="AK1812">LEFT(AR1812,SUM(LEN(AR1812)-LEN(SUBSTITUTE(AR1812,{"0";"1";"2";"3";"4";"5";"6";"7";"8";"9"},""))))</f>
        <v>1</v>
      </c>
      <c r="AL1812" s="4">
        <f t="shared" si="3250"/>
        <v>13</v>
      </c>
      <c r="AM1812" s="4" t="b">
        <f t="shared" si="3253"/>
        <v>1</v>
      </c>
      <c r="AN1812" s="4" t="str">
        <f t="shared" si="3254"/>
        <v>BTL</v>
      </c>
      <c r="AO1812" s="4" t="b">
        <f t="shared" si="3256"/>
        <v>0</v>
      </c>
      <c r="AP1812" s="4" t="b">
        <f t="shared" si="3247"/>
        <v>0</v>
      </c>
      <c r="AQ1812" s="5" t="str">
        <f t="shared" si="3248"/>
        <v>MINYAK WIJEN MATAHARI 150ML</v>
      </c>
      <c r="AR1812" s="4" t="str">
        <f t="shared" si="3249"/>
        <v>1BTL</v>
      </c>
      <c r="AS1812" t="s">
        <v>4428</v>
      </c>
      <c r="AT1812" s="1" t="s">
        <v>2447</v>
      </c>
      <c r="AU1812" s="4" t="str">
        <f t="shared" ca="1" si="3257"/>
        <v/>
      </c>
      <c r="AV1812">
        <v>9000</v>
      </c>
      <c r="AW1812">
        <v>9000</v>
      </c>
      <c r="AX1812">
        <v>8500</v>
      </c>
      <c r="AY1812" t="str">
        <f t="shared" si="3255"/>
        <v>2240812051502</v>
      </c>
      <c r="AZ1812" t="str">
        <f t="shared" si="3251"/>
        <v>MINYAK WIJEN MATAHARI 150ML</v>
      </c>
      <c r="BA1812" t="s">
        <v>4301</v>
      </c>
      <c r="BB1812" t="s">
        <v>4301</v>
      </c>
      <c r="BC1812" s="9" t="str" cm="1">
        <f t="array" aca="1" ref="BC1812" ca="1">LEFT(AR1812,MATCH(FALSE,ISNUMBER(MID(AR1812,ROW(INDIRECT("1:"&amp;LEN(AR1812)+1)), 1) *1),0) -1)</f>
        <v>1</v>
      </c>
      <c r="BD1812" s="1"/>
      <c r="BF1812" s="21"/>
      <c r="BK1812" s="1"/>
      <c r="BM1812" s="1"/>
      <c r="BN1812" s="1"/>
      <c r="BR1812" s="22"/>
      <c r="BS1812">
        <v>0</v>
      </c>
      <c r="BT1812" s="1" t="s">
        <v>5103</v>
      </c>
    </row>
    <row r="1813" spans="1:145">
      <c r="A1813" s="4" t="str">
        <f t="shared" si="3211"/>
        <v/>
      </c>
      <c r="B1813" s="4" t="str">
        <f t="shared" si="3212"/>
        <v>PCS</v>
      </c>
      <c r="C1813" s="4" t="str">
        <f t="shared" si="3213"/>
        <v/>
      </c>
      <c r="D1813" s="4" t="str">
        <f t="shared" si="3214"/>
        <v/>
      </c>
      <c r="E1813" s="4" t="str">
        <f t="shared" si="3215"/>
        <v/>
      </c>
      <c r="F1813" s="4" t="str">
        <f t="shared" si="3216"/>
        <v/>
      </c>
      <c r="G1813" s="4" t="str">
        <f t="shared" si="3217"/>
        <v/>
      </c>
      <c r="H1813" s="4" t="str">
        <f t="shared" si="3218"/>
        <v/>
      </c>
      <c r="I1813" s="4" t="str">
        <f t="shared" si="3219"/>
        <v/>
      </c>
      <c r="J1813" s="4" t="str">
        <f t="shared" si="3220"/>
        <v/>
      </c>
      <c r="K1813" s="4" t="str">
        <f t="shared" si="3221"/>
        <v/>
      </c>
      <c r="L1813" s="4" t="str">
        <f t="shared" si="3222"/>
        <v/>
      </c>
      <c r="M1813" s="4" t="str">
        <f t="shared" si="3223"/>
        <v/>
      </c>
      <c r="N1813" s="4" t="str">
        <f t="shared" si="3224"/>
        <v/>
      </c>
      <c r="O1813" s="4" t="str">
        <f t="shared" si="3225"/>
        <v/>
      </c>
      <c r="P1813" s="4" t="str">
        <f t="shared" si="3226"/>
        <v/>
      </c>
      <c r="Q1813" s="4" t="str">
        <f t="shared" si="3227"/>
        <v/>
      </c>
      <c r="R1813" s="4" t="str">
        <f t="shared" si="3228"/>
        <v/>
      </c>
      <c r="S1813" s="4" t="str">
        <f t="shared" si="3229"/>
        <v/>
      </c>
      <c r="T1813" s="4" t="str">
        <f t="shared" si="3230"/>
        <v/>
      </c>
      <c r="U1813" s="4" t="str">
        <f t="shared" si="3231"/>
        <v/>
      </c>
      <c r="V1813" s="4" t="str">
        <f t="shared" si="3232"/>
        <v/>
      </c>
      <c r="W1813" s="4" t="str">
        <f t="shared" si="3233"/>
        <v/>
      </c>
      <c r="X1813" s="4" t="str">
        <f t="shared" si="3234"/>
        <v/>
      </c>
      <c r="Y1813" s="4">
        <f t="shared" si="3235"/>
        <v>3</v>
      </c>
      <c r="Z1813" s="4" t="str">
        <f t="shared" si="3236"/>
        <v>-</v>
      </c>
      <c r="AA1813" s="4" t="str">
        <f t="shared" si="3237"/>
        <v/>
      </c>
      <c r="AB1813" s="4" t="str">
        <f t="shared" si="3238"/>
        <v/>
      </c>
      <c r="AC1813" s="4" t="str">
        <f t="shared" si="3239"/>
        <v/>
      </c>
      <c r="AD1813" s="4" t="str">
        <f t="shared" si="3240"/>
        <v/>
      </c>
      <c r="AE1813" s="4" t="str">
        <f t="shared" si="3241"/>
        <v/>
      </c>
      <c r="AF1813" s="4">
        <f t="shared" si="3242"/>
        <v>4</v>
      </c>
      <c r="AG1813" s="4">
        <f t="shared" si="3243"/>
        <v>24</v>
      </c>
      <c r="AH1813" s="4">
        <f t="shared" si="3244"/>
        <v>20</v>
      </c>
      <c r="AI1813" s="4" t="str">
        <f t="shared" si="3245"/>
        <v>1PCS</v>
      </c>
      <c r="AJ1813" s="4" t="str">
        <f t="shared" si="3246"/>
        <v>-1PCS</v>
      </c>
      <c r="AK1813" s="4" t="str" cm="1">
        <f t="array" ref="AK1813">LEFT(AR1813,SUM(LEN(AR1813)-LEN(SUBSTITUTE(AR1813,{"0";"1";"2";"3";"4";"5";"6";"7";"8";"9"},""))))</f>
        <v>1</v>
      </c>
      <c r="AL1813" s="4">
        <f t="shared" si="3250"/>
        <v>13</v>
      </c>
      <c r="AM1813" s="4" t="b">
        <f t="shared" si="3253"/>
        <v>1</v>
      </c>
      <c r="AN1813" s="4" t="str">
        <f t="shared" si="3254"/>
        <v>PCS</v>
      </c>
      <c r="AO1813" s="4" t="b">
        <f t="shared" si="3256"/>
        <v>0</v>
      </c>
      <c r="AP1813" s="4" t="b">
        <f t="shared" si="3247"/>
        <v>0</v>
      </c>
      <c r="AQ1813" s="5" t="str">
        <f t="shared" si="3248"/>
        <v>MITU BABY 30 SHEETS</v>
      </c>
      <c r="AR1813" s="4" t="str">
        <f t="shared" si="3249"/>
        <v>1PCS</v>
      </c>
      <c r="AS1813" t="s">
        <v>4824</v>
      </c>
      <c r="AT1813" s="1" t="s">
        <v>2448</v>
      </c>
      <c r="AU1813" s="4" t="str">
        <f t="shared" ca="1" si="3257"/>
        <v/>
      </c>
      <c r="AV1813">
        <v>4500</v>
      </c>
      <c r="AW1813">
        <v>4500</v>
      </c>
      <c r="AX1813">
        <v>4000</v>
      </c>
      <c r="AY1813" t="str">
        <f t="shared" si="3255"/>
        <v>8992745480518</v>
      </c>
      <c r="AZ1813" t="str">
        <f t="shared" si="3251"/>
        <v>MITU BABY 30 SHEETS</v>
      </c>
      <c r="BA1813" t="s">
        <v>4301</v>
      </c>
      <c r="BB1813" t="s">
        <v>4301</v>
      </c>
      <c r="BC1813" s="9" t="str" cm="1">
        <f t="array" aca="1" ref="BC1813" ca="1">LEFT(AR1813,MATCH(FALSE,ISNUMBER(MID(AR1813,ROW(INDIRECT("1:"&amp;LEN(AR1813)+1)), 1) *1),0) -1)</f>
        <v>1</v>
      </c>
      <c r="BD1813" s="1"/>
      <c r="BF1813" s="21"/>
      <c r="BK1813" s="1"/>
      <c r="BM1813" s="1"/>
      <c r="BN1813" s="1"/>
      <c r="BR1813" s="22"/>
      <c r="BS1813">
        <v>0</v>
      </c>
      <c r="BT1813" s="1" t="s">
        <v>5103</v>
      </c>
    </row>
    <row r="1814" spans="1:145">
      <c r="A1814" s="4" t="str">
        <f t="shared" si="3211"/>
        <v/>
      </c>
      <c r="B1814" s="4" t="str">
        <f t="shared" si="3212"/>
        <v/>
      </c>
      <c r="C1814" s="4" t="str">
        <f t="shared" si="3213"/>
        <v/>
      </c>
      <c r="D1814" s="4" t="str">
        <f t="shared" si="3214"/>
        <v/>
      </c>
      <c r="E1814" s="4" t="str">
        <f t="shared" si="3215"/>
        <v/>
      </c>
      <c r="F1814" s="4" t="str">
        <f t="shared" si="3216"/>
        <v/>
      </c>
      <c r="G1814" s="4" t="str">
        <f t="shared" si="3217"/>
        <v/>
      </c>
      <c r="H1814" s="4" t="str">
        <f t="shared" si="3218"/>
        <v/>
      </c>
      <c r="I1814" s="4" t="str">
        <f t="shared" si="3219"/>
        <v/>
      </c>
      <c r="J1814" s="4" t="str">
        <f t="shared" si="3220"/>
        <v/>
      </c>
      <c r="K1814" s="4" t="str">
        <f t="shared" si="3221"/>
        <v/>
      </c>
      <c r="L1814" s="4" t="str">
        <f t="shared" si="3222"/>
        <v/>
      </c>
      <c r="M1814" s="4" t="str">
        <f t="shared" si="3223"/>
        <v/>
      </c>
      <c r="N1814" s="4" t="str">
        <f t="shared" si="3224"/>
        <v/>
      </c>
      <c r="O1814" s="4" t="str">
        <f t="shared" si="3225"/>
        <v/>
      </c>
      <c r="P1814" s="4" t="str">
        <f t="shared" si="3226"/>
        <v/>
      </c>
      <c r="Q1814" s="4" t="str">
        <f t="shared" si="3227"/>
        <v/>
      </c>
      <c r="R1814" s="4" t="str">
        <f t="shared" si="3228"/>
        <v/>
      </c>
      <c r="S1814" s="4" t="str">
        <f t="shared" si="3229"/>
        <v/>
      </c>
      <c r="T1814" s="4" t="str">
        <f t="shared" si="3230"/>
        <v>PACK</v>
      </c>
      <c r="U1814" s="4" t="str">
        <f t="shared" si="3231"/>
        <v/>
      </c>
      <c r="V1814" s="4" t="str">
        <f t="shared" si="3232"/>
        <v/>
      </c>
      <c r="W1814" s="4" t="str">
        <f t="shared" si="3233"/>
        <v/>
      </c>
      <c r="X1814" s="4" t="str">
        <f t="shared" si="3234"/>
        <v/>
      </c>
      <c r="Y1814" s="4">
        <f t="shared" si="3235"/>
        <v>4</v>
      </c>
      <c r="Z1814" s="4" t="str">
        <f t="shared" si="3236"/>
        <v>-</v>
      </c>
      <c r="AA1814" s="4" t="str">
        <f t="shared" si="3237"/>
        <v/>
      </c>
      <c r="AB1814" s="4" t="str">
        <f t="shared" si="3238"/>
        <v/>
      </c>
      <c r="AC1814" s="4" t="str">
        <f t="shared" si="3239"/>
        <v/>
      </c>
      <c r="AD1814" s="4" t="str">
        <f t="shared" si="3240"/>
        <v/>
      </c>
      <c r="AE1814" s="4" t="str">
        <f t="shared" si="3241"/>
        <v/>
      </c>
      <c r="AF1814" s="4">
        <f t="shared" si="3242"/>
        <v>5</v>
      </c>
      <c r="AG1814" s="4">
        <f t="shared" si="3243"/>
        <v>24</v>
      </c>
      <c r="AH1814" s="4">
        <f t="shared" si="3244"/>
        <v>19</v>
      </c>
      <c r="AI1814" s="4" t="str">
        <f t="shared" si="3245"/>
        <v>PACK</v>
      </c>
      <c r="AJ1814" s="4" t="str">
        <f t="shared" si="3246"/>
        <v>1PACK</v>
      </c>
      <c r="AK1814" s="4" t="str" cm="1">
        <f t="array" ref="AK1814">LEFT(AR1814,SUM(LEN(AR1814)-LEN(SUBSTITUTE(AR1814,{"0";"1";"2";"3";"4";"5";"6";"7";"8";"9"},""))))</f>
        <v>1</v>
      </c>
      <c r="AL1814" s="4">
        <f t="shared" si="3250"/>
        <v>13</v>
      </c>
      <c r="AM1814" s="4" t="b">
        <f t="shared" si="3253"/>
        <v>1</v>
      </c>
      <c r="AN1814" s="4" t="str">
        <f>RIGHT(AI1814,4)</f>
        <v>PACK</v>
      </c>
      <c r="AO1814" s="4" t="b">
        <f t="shared" si="3256"/>
        <v>0</v>
      </c>
      <c r="AP1814" s="4" t="b">
        <f t="shared" si="3247"/>
        <v>0</v>
      </c>
      <c r="AQ1814" s="5" t="str">
        <f t="shared" si="3248"/>
        <v>MIX ANIMAL LOLIPOP</v>
      </c>
      <c r="AR1814" s="4" t="str">
        <f t="shared" si="3249"/>
        <v>1PACK</v>
      </c>
      <c r="AS1814" t="s">
        <v>4823</v>
      </c>
      <c r="AU1814" s="4" t="str">
        <f t="shared" ca="1" si="3257"/>
        <v/>
      </c>
      <c r="AV1814">
        <v>45000</v>
      </c>
      <c r="AW1814">
        <v>45000</v>
      </c>
      <c r="AX1814">
        <v>42438</v>
      </c>
      <c r="AY1814" t="str">
        <f t="shared" si="3255"/>
        <v>8000000001814</v>
      </c>
      <c r="AZ1814" t="str">
        <f t="shared" si="3251"/>
        <v>MIX ANIMAL LOLIPOP</v>
      </c>
      <c r="BA1814" t="s">
        <v>4301</v>
      </c>
      <c r="BB1814" t="s">
        <v>4301</v>
      </c>
      <c r="BC1814" s="9" t="str" cm="1">
        <f t="array" aca="1" ref="BC1814" ca="1">LEFT(AR1814,MATCH(FALSE,ISNUMBER(MID(AR1814,ROW(INDIRECT("1:"&amp;LEN(AR1814)+1)), 1) *1),0) -1)</f>
        <v>1</v>
      </c>
      <c r="BD1814" s="1"/>
      <c r="BF1814" s="21"/>
      <c r="BK1814" s="1"/>
      <c r="BM1814" s="1"/>
      <c r="BN1814" s="1"/>
      <c r="BR1814" s="22"/>
      <c r="BS1814">
        <v>0</v>
      </c>
      <c r="BT1814" s="1" t="s">
        <v>5103</v>
      </c>
    </row>
    <row r="1815" spans="1:145">
      <c r="A1815" s="4" t="str">
        <f t="shared" si="3211"/>
        <v/>
      </c>
      <c r="B1815" s="4" t="str">
        <f t="shared" si="3212"/>
        <v/>
      </c>
      <c r="C1815" s="4" t="str">
        <f t="shared" si="3213"/>
        <v/>
      </c>
      <c r="D1815" s="4" t="str">
        <f t="shared" si="3214"/>
        <v/>
      </c>
      <c r="E1815" s="4" t="str">
        <f t="shared" si="3215"/>
        <v/>
      </c>
      <c r="F1815" s="4" t="str">
        <f t="shared" si="3216"/>
        <v/>
      </c>
      <c r="G1815" s="4" t="str">
        <f t="shared" si="3217"/>
        <v/>
      </c>
      <c r="H1815" s="4" t="str">
        <f t="shared" si="3218"/>
        <v/>
      </c>
      <c r="I1815" s="4" t="str">
        <f t="shared" si="3219"/>
        <v/>
      </c>
      <c r="J1815" s="4" t="str">
        <f t="shared" si="3220"/>
        <v/>
      </c>
      <c r="K1815" s="4" t="str">
        <f t="shared" si="3221"/>
        <v/>
      </c>
      <c r="L1815" s="4" t="str">
        <f t="shared" si="3222"/>
        <v/>
      </c>
      <c r="M1815" s="4" t="str">
        <f t="shared" si="3223"/>
        <v>TPL</v>
      </c>
      <c r="N1815" s="4" t="str">
        <f t="shared" si="3224"/>
        <v/>
      </c>
      <c r="O1815" s="4" t="str">
        <f t="shared" si="3225"/>
        <v/>
      </c>
      <c r="P1815" s="4" t="str">
        <f t="shared" si="3226"/>
        <v/>
      </c>
      <c r="Q1815" s="4" t="str">
        <f t="shared" si="3227"/>
        <v/>
      </c>
      <c r="R1815" s="4" t="str">
        <f t="shared" si="3228"/>
        <v/>
      </c>
      <c r="S1815" s="4" t="str">
        <f t="shared" si="3229"/>
        <v/>
      </c>
      <c r="T1815" s="4" t="str">
        <f t="shared" si="3230"/>
        <v/>
      </c>
      <c r="U1815" s="4" t="str">
        <f t="shared" si="3231"/>
        <v/>
      </c>
      <c r="V1815" s="4" t="str">
        <f t="shared" si="3232"/>
        <v/>
      </c>
      <c r="W1815" s="4" t="str">
        <f t="shared" si="3233"/>
        <v/>
      </c>
      <c r="X1815" s="4" t="str">
        <f t="shared" si="3234"/>
        <v/>
      </c>
      <c r="Y1815" s="4">
        <f t="shared" si="3235"/>
        <v>3</v>
      </c>
      <c r="Z1815" s="4" t="str">
        <f t="shared" si="3236"/>
        <v>-</v>
      </c>
      <c r="AA1815" s="4" t="str">
        <f t="shared" si="3237"/>
        <v/>
      </c>
      <c r="AB1815" s="4" t="str">
        <f t="shared" si="3238"/>
        <v/>
      </c>
      <c r="AC1815" s="4" t="str">
        <f t="shared" si="3239"/>
        <v/>
      </c>
      <c r="AD1815" s="4" t="str">
        <f t="shared" si="3240"/>
        <v/>
      </c>
      <c r="AE1815" s="4" t="str">
        <f t="shared" si="3241"/>
        <v/>
      </c>
      <c r="AF1815" s="4">
        <f t="shared" si="3242"/>
        <v>4</v>
      </c>
      <c r="AG1815" s="4">
        <f t="shared" si="3243"/>
        <v>22</v>
      </c>
      <c r="AH1815" s="4">
        <f t="shared" si="3244"/>
        <v>18</v>
      </c>
      <c r="AI1815" s="4" t="str">
        <f t="shared" si="3245"/>
        <v>1TPL</v>
      </c>
      <c r="AJ1815" s="4" t="str">
        <f t="shared" si="3246"/>
        <v>-1TPL</v>
      </c>
      <c r="AK1815" s="4" t="str" cm="1">
        <f t="array" ref="AK1815">LEFT(AR1815,SUM(LEN(AR1815)-LEN(SUBSTITUTE(AR1815,{"0";"1";"2";"3";"4";"5";"6";"7";"8";"9"},""))))</f>
        <v>1</v>
      </c>
      <c r="AL1815" s="4">
        <f t="shared" si="3250"/>
        <v>13</v>
      </c>
      <c r="AM1815" s="4" t="b">
        <f t="shared" si="3253"/>
        <v>1</v>
      </c>
      <c r="AN1815" s="4" t="str">
        <f t="shared" ref="AN1815:AN1848" si="3258">RIGHT(AI1815,3)</f>
        <v>TPL</v>
      </c>
      <c r="AO1815" s="4" t="b">
        <f>IF((AQ1815=DL1817)=TRUE,TRUE,IF((AQ1814=AQ1815)=TRUE,TRUE,FALSE))</f>
        <v>0</v>
      </c>
      <c r="AP1815" s="4" t="b">
        <f t="shared" si="3247"/>
        <v>0</v>
      </c>
      <c r="AQ1815" s="5" t="str">
        <f t="shared" si="3248"/>
        <v>MIX FRUTI LOLLIPO</v>
      </c>
      <c r="AR1815" s="4" t="str">
        <f t="shared" si="3249"/>
        <v>1TPL</v>
      </c>
      <c r="AS1815" t="s">
        <v>4475</v>
      </c>
      <c r="AU1815" s="4" t="str">
        <f ca="1">IF(IF(IF(AQ1815=DL1817,10,0)+IF(NOT(AN1815=$AU$1)=TRUE,10,0)=
20,"XXXX",IF(IF((BC1815+1)=2,0,1)+IF(AN1815=$AU$1,1,0)=2,TRUE,""))
="",IF(IF(AQ1815=AQ1814,10,0)+IF(NOT(AN1815=$AU$1)=TRUE,10,0)=
20,"XXXX",IF(IF((BC1815+1)=2,0,1)+IF(AN1815=$AU$1,1,0)=2,TRUE,
"")),IF(IF(AQ1815=DL1817,10,0)+IF(NOT(AN1815=$AU$1)=TRUE,10,0)=
20,"XXXX",IF(IF((BC1815+1)=2,0,1)+IF(AN1815=$AU$1,1,0)=2,TRUE,"")))</f>
        <v/>
      </c>
      <c r="AV1815">
        <v>45000</v>
      </c>
      <c r="AW1815">
        <v>45000</v>
      </c>
      <c r="AX1815">
        <v>42438</v>
      </c>
      <c r="AY1815" t="str">
        <f t="shared" si="3255"/>
        <v>8000000001815</v>
      </c>
      <c r="AZ1815" t="str">
        <f t="shared" si="3251"/>
        <v>MIX FRUTI LOLLIPO</v>
      </c>
      <c r="BA1815" t="s">
        <v>4301</v>
      </c>
      <c r="BB1815" t="s">
        <v>4301</v>
      </c>
      <c r="BC1815" s="9" t="str" cm="1">
        <f t="array" aca="1" ref="BC1815" ca="1">LEFT(AR1815,MATCH(FALSE,ISNUMBER(MID(AR1815,ROW(INDIRECT("1:"&amp;LEN(AR1815)+1)), 1) *1),0) -1)</f>
        <v>1</v>
      </c>
      <c r="BD1815" s="1"/>
      <c r="BF1815" s="21"/>
      <c r="BK1815" s="1"/>
      <c r="BM1815" s="1"/>
      <c r="BN1815" s="1"/>
      <c r="BR1815" s="22"/>
      <c r="BS1815">
        <v>0</v>
      </c>
      <c r="BT1815" s="1" t="s">
        <v>5103</v>
      </c>
    </row>
    <row r="1817" spans="1:145">
      <c r="A1817" s="4" t="str">
        <f t="shared" si="3211"/>
        <v/>
      </c>
      <c r="B1817" s="4" t="str">
        <f t="shared" si="3212"/>
        <v/>
      </c>
      <c r="C1817" s="4" t="str">
        <f t="shared" si="3213"/>
        <v/>
      </c>
      <c r="D1817" s="4" t="str">
        <f t="shared" si="3214"/>
        <v>BTL</v>
      </c>
      <c r="E1817" s="4" t="str">
        <f t="shared" si="3215"/>
        <v/>
      </c>
      <c r="F1817" s="4" t="str">
        <f t="shared" si="3216"/>
        <v/>
      </c>
      <c r="G1817" s="4" t="str">
        <f t="shared" si="3217"/>
        <v/>
      </c>
      <c r="H1817" s="4" t="str">
        <f t="shared" si="3218"/>
        <v/>
      </c>
      <c r="I1817" s="4" t="str">
        <f t="shared" si="3219"/>
        <v/>
      </c>
      <c r="J1817" s="4" t="str">
        <f t="shared" si="3220"/>
        <v/>
      </c>
      <c r="K1817" s="4" t="str">
        <f t="shared" si="3221"/>
        <v/>
      </c>
      <c r="L1817" s="4" t="str">
        <f t="shared" si="3222"/>
        <v/>
      </c>
      <c r="M1817" s="4" t="str">
        <f t="shared" si="3223"/>
        <v/>
      </c>
      <c r="N1817" s="4" t="str">
        <f t="shared" si="3224"/>
        <v/>
      </c>
      <c r="O1817" s="4" t="str">
        <f t="shared" si="3225"/>
        <v/>
      </c>
      <c r="P1817" s="4" t="str">
        <f t="shared" si="3226"/>
        <v/>
      </c>
      <c r="Q1817" s="4" t="str">
        <f t="shared" si="3227"/>
        <v/>
      </c>
      <c r="R1817" s="4" t="str">
        <f t="shared" si="3228"/>
        <v/>
      </c>
      <c r="S1817" s="4" t="str">
        <f t="shared" si="3229"/>
        <v/>
      </c>
      <c r="T1817" s="4" t="str">
        <f t="shared" si="3230"/>
        <v/>
      </c>
      <c r="U1817" s="4" t="str">
        <f t="shared" si="3231"/>
        <v/>
      </c>
      <c r="V1817" s="4" t="str">
        <f t="shared" si="3232"/>
        <v/>
      </c>
      <c r="W1817" s="4" t="str">
        <f t="shared" si="3233"/>
        <v/>
      </c>
      <c r="X1817" s="4" t="str">
        <f t="shared" si="3234"/>
        <v/>
      </c>
      <c r="Y1817" s="4">
        <f t="shared" si="3235"/>
        <v>3</v>
      </c>
      <c r="Z1817" s="4" t="str">
        <f t="shared" si="3236"/>
        <v>-</v>
      </c>
      <c r="AA1817" s="4" t="str">
        <f t="shared" si="3237"/>
        <v/>
      </c>
      <c r="AB1817" s="4" t="str">
        <f t="shared" si="3238"/>
        <v/>
      </c>
      <c r="AC1817" s="4" t="str">
        <f t="shared" si="3239"/>
        <v/>
      </c>
      <c r="AD1817" s="4" t="str">
        <f t="shared" si="3240"/>
        <v/>
      </c>
      <c r="AE1817" s="4" t="str">
        <f t="shared" si="3241"/>
        <v/>
      </c>
      <c r="AF1817" s="4">
        <f t="shared" si="3242"/>
        <v>4</v>
      </c>
      <c r="AG1817" s="4">
        <f t="shared" si="3243"/>
        <v>24</v>
      </c>
      <c r="AH1817" s="4">
        <f t="shared" si="3244"/>
        <v>20</v>
      </c>
      <c r="AI1817" s="4" t="str">
        <f t="shared" si="3245"/>
        <v>1BTL</v>
      </c>
      <c r="AJ1817" s="4" t="str">
        <f t="shared" si="3246"/>
        <v>-1BTL</v>
      </c>
      <c r="AK1817" s="4" t="str" cm="1">
        <f t="array" ref="AK1817">LEFT(AR1817,SUM(LEN(AR1817)-LEN(SUBSTITUTE(AR1817,{"0";"1";"2";"3";"4";"5";"6";"7";"8";"9"},""))))</f>
        <v>1</v>
      </c>
      <c r="AL1817" s="4">
        <f t="shared" si="3250"/>
        <v>13</v>
      </c>
      <c r="AM1817" s="4" t="b">
        <f t="shared" ref="AM1817:AM1824" si="3259">LEFT(AR1817,1)=AK1817</f>
        <v>1</v>
      </c>
      <c r="AN1817" s="4" t="str">
        <f t="shared" si="3258"/>
        <v>BTL</v>
      </c>
      <c r="AO1817" s="4" t="b">
        <f>IF((AQ1817=AQ1818)=TRUE,TRUE,IF((DL1817=AQ1817)=TRUE,TRUE,FALSE))</f>
        <v>0</v>
      </c>
      <c r="AP1817" s="4" t="b">
        <f t="shared" si="3247"/>
        <v>0</v>
      </c>
      <c r="AQ1817" s="5" t="str">
        <f t="shared" si="3248"/>
        <v>MIZONE 500ML CHERRY</v>
      </c>
      <c r="AR1817" s="4" t="str">
        <f t="shared" si="3249"/>
        <v>1BTL</v>
      </c>
      <c r="AS1817" t="s">
        <v>2449</v>
      </c>
      <c r="AT1817" s="1" t="s">
        <v>2450</v>
      </c>
      <c r="AU1817" s="4" t="str">
        <f ca="1">IF(IF(IF(AQ1817=AQ1818,10,0)+IF(NOT(AN1817=$AU$1)=TRUE,10,0)=
20,"XXXX",IF(IF((BC1817+1)=2,0,1)+IF(AN1817=$AU$1,1,0)=2,TRUE,""))
="",IF(IF(AQ1817=DL1817,10,0)+IF(NOT(AN1817=$AU$1)=TRUE,10,0)=
20,"XXXX",IF(IF((BC1817+1)=2,0,1)+IF(AN1817=$AU$1,1,0)=2,TRUE,
"")),IF(IF(AQ1817=AQ1818,10,0)+IF(NOT(AN1817=$AU$1)=TRUE,10,0)=
20,"XXXX",IF(IF((BC1817+1)=2,0,1)+IF(AN1817=$AU$1,1,0)=2,TRUE,"")))</f>
        <v/>
      </c>
      <c r="AV1817">
        <v>3700</v>
      </c>
      <c r="AW1817">
        <v>4500</v>
      </c>
      <c r="AX1817">
        <v>3350</v>
      </c>
      <c r="AY1817" t="str">
        <f t="shared" si="3255"/>
        <v>8992752112211</v>
      </c>
      <c r="AZ1817" t="str">
        <f t="shared" si="3251"/>
        <v>MIZONE 500ML CHERRY</v>
      </c>
      <c r="BA1817" t="s">
        <v>4301</v>
      </c>
      <c r="BB1817" t="s">
        <v>4301</v>
      </c>
      <c r="BC1817" s="9" t="str" cm="1">
        <f t="array" aca="1" ref="BC1817" ca="1">LEFT(AR1817,MATCH(FALSE,ISNUMBER(MID(AR1817,ROW(INDIRECT("1:"&amp;LEN(AR1817)+1)), 1) *1),0) -1)</f>
        <v>1</v>
      </c>
      <c r="BD1817" s="1"/>
      <c r="BF1817" s="21"/>
      <c r="BK1817" s="1"/>
      <c r="BM1817" s="1"/>
      <c r="BN1817" s="1"/>
      <c r="BR1817" s="22"/>
      <c r="BS1817">
        <v>0</v>
      </c>
      <c r="BT1817" s="1" t="s">
        <v>5103</v>
      </c>
      <c r="BV1817" s="4" t="str">
        <f>IF(IFERROR(SEARCH($A$1,DN1817),0)&gt;0,$A$1,"")</f>
        <v/>
      </c>
      <c r="BW1817" s="4" t="str">
        <f>IF(IFERROR(SEARCH($B$1,DN1817),0)&gt;0,$B$1,"")</f>
        <v/>
      </c>
      <c r="BX1817" s="4" t="str">
        <f>IF(IFERROR(SEARCH($C$1,DN1817),0)&gt;0,$C$1,"")</f>
        <v/>
      </c>
      <c r="BY1817" s="4" t="str">
        <f>IF(IFERROR(SEARCH($D$1,DN1817),0)&gt;0,$D$1,"")</f>
        <v>BTL</v>
      </c>
      <c r="BZ1817" s="4" t="str">
        <f>IF(IFERROR(SEARCH($E$1,DN1817),0)&gt;0,$E$1,"")</f>
        <v/>
      </c>
      <c r="CA1817" s="4" t="str">
        <f>IF(IFERROR(SEARCH($F$1,DN1817),0)&gt;0,$F$1,"")</f>
        <v/>
      </c>
      <c r="CB1817" s="4" t="str">
        <f>IF(IFERROR(SEARCH($G$1,DN1817),0)&gt;0,$G$1,"")</f>
        <v/>
      </c>
      <c r="CC1817" s="4" t="str">
        <f>IF(IFERROR(SEARCH($H$1,DN1817),0)&gt;0,$H$1,"")</f>
        <v/>
      </c>
      <c r="CD1817" s="4" t="str">
        <f>IF(IFERROR(SEARCH($I$1,DN1817),0)&gt;0,$I$1,"")</f>
        <v/>
      </c>
      <c r="CE1817" s="4" t="str">
        <f>IF(IFERROR(SEARCH($J$1,DN1817),0)&gt;0,$J$1,"")</f>
        <v/>
      </c>
      <c r="CF1817" s="4" t="str">
        <f>IF(IFERROR(SEARCH($K$1,DN1817),0)&gt;0,$K$1,"")</f>
        <v/>
      </c>
      <c r="CG1817" s="4" t="str">
        <f>IF(IFERROR(SEARCH($L$1,DN1817),0)&gt;0,$L$1,"")</f>
        <v/>
      </c>
      <c r="CH1817" s="4" t="str">
        <f>IF(IFERROR(SEARCH($M$1,DN1817),0)&gt;0,$M$1,"")</f>
        <v/>
      </c>
      <c r="CI1817" s="4" t="str">
        <f>IF(IFERROR(SEARCH($N$1,DN1817),0)&gt;0,$N$1,"")</f>
        <v/>
      </c>
      <c r="CJ1817" s="4" t="str">
        <f>IF(IFERROR(SEARCH($O$1,DN1817),0)&gt;0,$O$1,"")</f>
        <v>DUS</v>
      </c>
      <c r="CK1817" s="4" t="str">
        <f>IF(IFERROR(SEARCH($P$1,DN1817),0)&gt;0,$P$1,"")</f>
        <v/>
      </c>
      <c r="CL1817" s="4" t="str">
        <f>IF(IFERROR(SEARCH($Q$1,DN1817),0)&gt;0,$Q$1,"")</f>
        <v/>
      </c>
      <c r="CM1817" s="4" t="str">
        <f>IF(IFERROR(SEARCH($R$1,DN1817),0)&gt;0,$R$1,"")</f>
        <v/>
      </c>
      <c r="CN1817" s="4" t="str">
        <f>IF(IFERROR(SEARCH($S$1,DN1817),0)&gt;0,$S$1,"")</f>
        <v/>
      </c>
      <c r="CO1817" s="4" t="str">
        <f>IF(IFERROR(SEARCH($T$1,DN1817),0)&gt;0,$T$1,"")</f>
        <v/>
      </c>
      <c r="CP1817" s="4" t="str">
        <f>IF(IFERROR(SEARCH($U$1,DN1817),0)&gt;0,$U$1,"")</f>
        <v/>
      </c>
      <c r="CQ1817" s="4" t="str">
        <f>IF(IFERROR(SEARCH($V$1,DN1817),0)&gt;0,$V$1,"")</f>
        <v/>
      </c>
      <c r="CR1817" s="4" t="str">
        <f>IF(IFERROR(SEARCH($W$1,DN1817),0)&gt;0,$W$1,"")</f>
        <v/>
      </c>
      <c r="CS1817" s="4" t="str">
        <f>IF(IFERROR(SEARCH($X$1,DN1817),0)&gt;0,$X$1,"")</f>
        <v/>
      </c>
      <c r="CT1817" s="4">
        <f>LEN(BW1817)+LEN(BX1817)+LEN(BY1817)+LEN(BZ1817)+LEN(CA1817)+LEN(CO1817)+LEN(CB1817)+LEN(CC1817)+LEN(CD1817)+LEN(CE1817)+LEN(CF1817)+LEN(CG1817)+LEN(CH1817)+LEN(CI1817)+LEN(CP1817)+LEN(CJ1817)+LEN(CK1817)+LEN(CQ1817)+LEN(BV1817)+LEN(CL1817)+LEN(CS1817)+LEN(CM1817)+LEN(CR1817)+LEN(CN1817)</f>
        <v>6</v>
      </c>
      <c r="CU1817" s="4" t="str">
        <f>IF(IFERROR(SEARCH($Z$1,DN1817),0)&gt;0,$Z$1,"")</f>
        <v>-</v>
      </c>
      <c r="CV1817" s="4" t="str">
        <f>IF(IFERROR(SEARCH($AA$1,DN1817),0)&gt;0,$AA$1,"")</f>
        <v>/</v>
      </c>
      <c r="CW1817" s="4" t="str">
        <f>IF(IFERROR(SEARCH($AB$1,DN1817),0)&gt;0,$AB$1,"")</f>
        <v/>
      </c>
      <c r="CX1817" s="4" t="str">
        <f>IF(IFERROR(SEARCH($AC$1,DN1817),0)&gt;0,$AC$1,"")</f>
        <v/>
      </c>
      <c r="CY1817" s="4" t="str">
        <f>IF(IFERROR(SEARCH($AD$1,DN1817),0)&gt;0,$AD$1,"")</f>
        <v/>
      </c>
      <c r="CZ1817" s="4" t="str">
        <f>IF(IFERROR(SEARCH($AE$1,DN1817),0)&gt;0,$AE$1,"")</f>
        <v/>
      </c>
      <c r="DA1817" s="4">
        <f>LEN(DM1817)</f>
        <v>9</v>
      </c>
      <c r="DB1817" s="4">
        <f>LEN(DN1817)</f>
        <v>22</v>
      </c>
      <c r="DC1817" s="4">
        <f>DB1817-DA1817</f>
        <v>13</v>
      </c>
      <c r="DD1817" s="4" t="str">
        <f>RIGHT(DN1817,4)</f>
        <v>/DUS</v>
      </c>
      <c r="DE1817" s="4" t="str">
        <f>RIGHT(DN1817,5)</f>
        <v>L/DUS</v>
      </c>
      <c r="DF1817" s="4" t="str" cm="1">
        <f t="array" ref="DF1817">LEFT(DM1817,SUM(LEN(DM1817)-LEN(SUBSTITUTE(DM1817,{"0";"1";"2";"3";"4";"5";"6";"7";"8";"9"},""))))</f>
        <v>12</v>
      </c>
      <c r="DG1817" s="4">
        <f>LEN(DT1817)</f>
        <v>13</v>
      </c>
      <c r="DH1817" s="4" t="b">
        <f>LEFT(DM1817,2)=DF1817</f>
        <v>1</v>
      </c>
      <c r="DI1817" s="4" t="str">
        <f>RIGHT(DD1817,3)</f>
        <v>DUS</v>
      </c>
      <c r="DJ1817" s="4" t="b">
        <f>IF((DL1817=AQ1817)=TRUE,TRUE,IF((AQ1815=DL1817)=TRUE,TRUE,FALSE))</f>
        <v>0</v>
      </c>
      <c r="DK1817" s="4" t="b">
        <f>LEFT(DN1817,2)=LEFT(DO1817,2)</f>
        <v>0</v>
      </c>
      <c r="DL1817" s="5" t="str">
        <f>LEFT(DN1817,(DC1817-1))</f>
        <v>MIZONE 500ML</v>
      </c>
      <c r="DM1817" s="4" t="str">
        <f>IFERROR(RIGHT(DN1817,LEN(DN1817)-FIND("-",DN1817)),1)</f>
        <v>12BTL/DUS</v>
      </c>
      <c r="DN1817" t="s">
        <v>2456</v>
      </c>
      <c r="DO1817" s="1"/>
      <c r="DP1817" s="4" t="b">
        <f ca="1">IF(IF(IF(DL1817=AQ1817,10,0)+IF(NOT(DI1817=$AU$1)=TRUE,10,0)=
20,"XXXX",IF(IF((DX1817+1)=2,0,1)+IF(DI1817=$AU$1,1,0)=2,TRUE,""))
="",IF(IF(DL1817=AQ1815,10,0)+IF(NOT(DI1817=$AU$1)=TRUE,10,0)=
20,"XXXX",IF(IF((DX1817+1)=2,0,1)+IF(DI1817=$AU$1,1,0)=2,TRUE,
"")),IF(IF(DL1817=AQ1817,10,0)+IF(NOT(DI1817=$AU$1)=TRUE,10,0)=
20,"XXXX",IF(IF((DX1817+1)=2,0,1)+IF(DI1817=$AU$1,1,0)=2,TRUE,"")))</f>
        <v>1</v>
      </c>
      <c r="DQ1817">
        <v>42000</v>
      </c>
      <c r="DR1817">
        <v>42000</v>
      </c>
      <c r="DS1817">
        <v>40000</v>
      </c>
      <c r="DT1817" t="str">
        <f>IF(DO1817&gt;0,DO1817,"800000000"&amp;ROW(DS1817))</f>
        <v>8000000001817</v>
      </c>
      <c r="DU1817" t="str">
        <f>DL1817</f>
        <v>MIZONE 500ML</v>
      </c>
      <c r="DV1817" t="s">
        <v>4301</v>
      </c>
      <c r="DW1817" t="s">
        <v>4301</v>
      </c>
      <c r="DX1817" s="4" t="str" cm="1">
        <f t="array" aca="1" ref="DX1817" ca="1">LEFT(DM1817,MATCH(FALSE,ISNUMBER(MID(DM1817,ROW(INDIRECT("1:"&amp;LEN(DM1817)+1)), 1) *1),0) -1)</f>
        <v>12</v>
      </c>
      <c r="DY1817" s="1"/>
      <c r="EA1817" s="21"/>
      <c r="EC1817" s="5"/>
      <c r="EF1817" s="1"/>
      <c r="EH1817" s="1"/>
      <c r="EI1817" s="1"/>
      <c r="EL1817" s="5"/>
      <c r="EM1817" s="22"/>
      <c r="EN1817">
        <v>0</v>
      </c>
      <c r="EO1817" s="1" t="s">
        <v>5103</v>
      </c>
    </row>
    <row r="1818" spans="1:145">
      <c r="A1818" s="4" t="str">
        <f t="shared" si="3211"/>
        <v/>
      </c>
      <c r="B1818" s="4" t="str">
        <f t="shared" si="3212"/>
        <v/>
      </c>
      <c r="C1818" s="4" t="str">
        <f t="shared" si="3213"/>
        <v/>
      </c>
      <c r="D1818" s="4" t="str">
        <f t="shared" si="3214"/>
        <v>BTL</v>
      </c>
      <c r="E1818" s="4" t="str">
        <f t="shared" si="3215"/>
        <v/>
      </c>
      <c r="F1818" s="4" t="str">
        <f t="shared" si="3216"/>
        <v/>
      </c>
      <c r="G1818" s="4" t="str">
        <f t="shared" si="3217"/>
        <v/>
      </c>
      <c r="H1818" s="4" t="str">
        <f t="shared" si="3218"/>
        <v/>
      </c>
      <c r="I1818" s="4" t="str">
        <f t="shared" si="3219"/>
        <v/>
      </c>
      <c r="J1818" s="4" t="str">
        <f t="shared" si="3220"/>
        <v/>
      </c>
      <c r="K1818" s="4" t="str">
        <f t="shared" si="3221"/>
        <v/>
      </c>
      <c r="L1818" s="4" t="str">
        <f t="shared" si="3222"/>
        <v/>
      </c>
      <c r="M1818" s="4" t="str">
        <f t="shared" si="3223"/>
        <v/>
      </c>
      <c r="N1818" s="4" t="str">
        <f t="shared" si="3224"/>
        <v/>
      </c>
      <c r="O1818" s="4" t="str">
        <f t="shared" si="3225"/>
        <v/>
      </c>
      <c r="P1818" s="4" t="str">
        <f t="shared" si="3226"/>
        <v/>
      </c>
      <c r="Q1818" s="4" t="str">
        <f t="shared" si="3227"/>
        <v/>
      </c>
      <c r="R1818" s="4" t="str">
        <f t="shared" si="3228"/>
        <v/>
      </c>
      <c r="S1818" s="4" t="str">
        <f t="shared" si="3229"/>
        <v/>
      </c>
      <c r="T1818" s="4" t="str">
        <f t="shared" si="3230"/>
        <v/>
      </c>
      <c r="U1818" s="4" t="str">
        <f t="shared" si="3231"/>
        <v/>
      </c>
      <c r="V1818" s="4" t="str">
        <f t="shared" si="3232"/>
        <v/>
      </c>
      <c r="W1818" s="4" t="str">
        <f t="shared" si="3233"/>
        <v/>
      </c>
      <c r="X1818" s="4" t="str">
        <f t="shared" si="3234"/>
        <v/>
      </c>
      <c r="Y1818" s="4">
        <f t="shared" si="3235"/>
        <v>3</v>
      </c>
      <c r="Z1818" s="4" t="str">
        <f t="shared" si="3236"/>
        <v>-</v>
      </c>
      <c r="AA1818" s="4" t="str">
        <f t="shared" si="3237"/>
        <v/>
      </c>
      <c r="AB1818" s="4" t="str">
        <f t="shared" si="3238"/>
        <v/>
      </c>
      <c r="AC1818" s="4" t="str">
        <f t="shared" si="3239"/>
        <v/>
      </c>
      <c r="AD1818" s="4" t="str">
        <f t="shared" si="3240"/>
        <v/>
      </c>
      <c r="AE1818" s="4" t="str">
        <f t="shared" si="3241"/>
        <v/>
      </c>
      <c r="AF1818" s="4">
        <f t="shared" si="3242"/>
        <v>4</v>
      </c>
      <c r="AG1818" s="4">
        <f t="shared" si="3243"/>
        <v>28</v>
      </c>
      <c r="AH1818" s="4">
        <f t="shared" si="3244"/>
        <v>24</v>
      </c>
      <c r="AI1818" s="4" t="str">
        <f t="shared" si="3245"/>
        <v>1BTL</v>
      </c>
      <c r="AJ1818" s="4" t="str">
        <f t="shared" si="3246"/>
        <v>-1BTL</v>
      </c>
      <c r="AK1818" s="4" t="str" cm="1">
        <f t="array" ref="AK1818">LEFT(AR1818,SUM(LEN(AR1818)-LEN(SUBSTITUTE(AR1818,{"0";"1";"2";"3";"4";"5";"6";"7";"8";"9"},""))))</f>
        <v>1</v>
      </c>
      <c r="AL1818" s="4">
        <f t="shared" si="3250"/>
        <v>13</v>
      </c>
      <c r="AM1818" s="4" t="b">
        <f t="shared" si="3259"/>
        <v>1</v>
      </c>
      <c r="AN1818" s="4" t="str">
        <f t="shared" si="3258"/>
        <v>BTL</v>
      </c>
      <c r="AO1818" s="4" t="b">
        <f t="shared" si="3256"/>
        <v>0</v>
      </c>
      <c r="AP1818" s="4" t="b">
        <f t="shared" si="3247"/>
        <v>0</v>
      </c>
      <c r="AQ1818" s="5" t="str">
        <f t="shared" si="3248"/>
        <v>MIZONE 500ML CRAN BERRY</v>
      </c>
      <c r="AR1818" s="4" t="str">
        <f t="shared" si="3249"/>
        <v>1BTL</v>
      </c>
      <c r="AS1818" t="s">
        <v>4629</v>
      </c>
      <c r="AT1818" s="1" t="s">
        <v>2451</v>
      </c>
      <c r="AU1818" s="4" t="str">
        <f t="shared" ca="1" si="3257"/>
        <v/>
      </c>
      <c r="AV1818">
        <v>3700</v>
      </c>
      <c r="AW1818">
        <v>4500</v>
      </c>
      <c r="AX1818">
        <v>3350</v>
      </c>
      <c r="AY1818" t="str">
        <f t="shared" si="3255"/>
        <v>8992752112518</v>
      </c>
      <c r="AZ1818" t="str">
        <f t="shared" si="3251"/>
        <v>MIZONE 500ML CRAN BERRY</v>
      </c>
      <c r="BA1818" t="s">
        <v>4301</v>
      </c>
      <c r="BB1818" t="s">
        <v>4301</v>
      </c>
      <c r="BC1818" s="9" t="str" cm="1">
        <f t="array" aca="1" ref="BC1818" ca="1">LEFT(AR1818,MATCH(FALSE,ISNUMBER(MID(AR1818,ROW(INDIRECT("1:"&amp;LEN(AR1818)+1)), 1) *1),0) -1)</f>
        <v>1</v>
      </c>
      <c r="BD1818" s="1"/>
      <c r="BF1818" s="21"/>
      <c r="BK1818" s="1"/>
      <c r="BM1818" s="1"/>
      <c r="BN1818" s="1"/>
      <c r="BR1818" s="22"/>
      <c r="BS1818">
        <v>0</v>
      </c>
      <c r="BT1818" s="1" t="s">
        <v>5103</v>
      </c>
      <c r="BV1818" s="4" t="str">
        <f t="shared" ref="BV1818:BV1820" si="3260">IF(IFERROR(SEARCH($A$1,DN1818),0)&gt;0,$A$1,"")</f>
        <v/>
      </c>
      <c r="BW1818" s="4" t="str">
        <f t="shared" ref="BW1818:BW1820" si="3261">IF(IFERROR(SEARCH($B$1,DN1818),0)&gt;0,$B$1,"")</f>
        <v/>
      </c>
      <c r="BX1818" s="4" t="str">
        <f t="shared" ref="BX1818:BX1820" si="3262">IF(IFERROR(SEARCH($C$1,DN1818),0)&gt;0,$C$1,"")</f>
        <v/>
      </c>
      <c r="BY1818" s="4" t="str">
        <f t="shared" ref="BY1818:BY1820" si="3263">IF(IFERROR(SEARCH($D$1,DN1818),0)&gt;0,$D$1,"")</f>
        <v>BTL</v>
      </c>
      <c r="BZ1818" s="4" t="str">
        <f t="shared" ref="BZ1818:BZ1820" si="3264">IF(IFERROR(SEARCH($E$1,DN1818),0)&gt;0,$E$1,"")</f>
        <v/>
      </c>
      <c r="CA1818" s="4" t="str">
        <f t="shared" ref="CA1818:CA1820" si="3265">IF(IFERROR(SEARCH($F$1,DN1818),0)&gt;0,$F$1,"")</f>
        <v/>
      </c>
      <c r="CB1818" s="4" t="str">
        <f t="shared" ref="CB1818:CB1820" si="3266">IF(IFERROR(SEARCH($G$1,DN1818),0)&gt;0,$G$1,"")</f>
        <v/>
      </c>
      <c r="CC1818" s="4" t="str">
        <f t="shared" ref="CC1818:CC1820" si="3267">IF(IFERROR(SEARCH($H$1,DN1818),0)&gt;0,$H$1,"")</f>
        <v/>
      </c>
      <c r="CD1818" s="4" t="str">
        <f t="shared" ref="CD1818:CD1820" si="3268">IF(IFERROR(SEARCH($I$1,DN1818),0)&gt;0,$I$1,"")</f>
        <v/>
      </c>
      <c r="CE1818" s="4" t="str">
        <f t="shared" ref="CE1818:CE1820" si="3269">IF(IFERROR(SEARCH($J$1,DN1818),0)&gt;0,$J$1,"")</f>
        <v/>
      </c>
      <c r="CF1818" s="4" t="str">
        <f t="shared" ref="CF1818:CF1820" si="3270">IF(IFERROR(SEARCH($K$1,DN1818),0)&gt;0,$K$1,"")</f>
        <v/>
      </c>
      <c r="CG1818" s="4" t="str">
        <f t="shared" ref="CG1818:CG1820" si="3271">IF(IFERROR(SEARCH($L$1,DN1818),0)&gt;0,$L$1,"")</f>
        <v/>
      </c>
      <c r="CH1818" s="4" t="str">
        <f t="shared" ref="CH1818:CH1820" si="3272">IF(IFERROR(SEARCH($M$1,DN1818),0)&gt;0,$M$1,"")</f>
        <v/>
      </c>
      <c r="CI1818" s="4" t="str">
        <f t="shared" ref="CI1818:CI1820" si="3273">IF(IFERROR(SEARCH($N$1,DN1818),0)&gt;0,$N$1,"")</f>
        <v/>
      </c>
      <c r="CJ1818" s="4" t="str">
        <f t="shared" ref="CJ1818:CJ1820" si="3274">IF(IFERROR(SEARCH($O$1,DN1818),0)&gt;0,$O$1,"")</f>
        <v>DUS</v>
      </c>
      <c r="CK1818" s="4" t="str">
        <f t="shared" ref="CK1818:CK1820" si="3275">IF(IFERROR(SEARCH($P$1,DN1818),0)&gt;0,$P$1,"")</f>
        <v/>
      </c>
      <c r="CL1818" s="4" t="str">
        <f t="shared" ref="CL1818:CL1820" si="3276">IF(IFERROR(SEARCH($Q$1,DN1818),0)&gt;0,$Q$1,"")</f>
        <v/>
      </c>
      <c r="CM1818" s="4" t="str">
        <f t="shared" ref="CM1818:CM1820" si="3277">IF(IFERROR(SEARCH($R$1,DN1818),0)&gt;0,$R$1,"")</f>
        <v/>
      </c>
      <c r="CN1818" s="4" t="str">
        <f t="shared" ref="CN1818:CN1820" si="3278">IF(IFERROR(SEARCH($S$1,DN1818),0)&gt;0,$S$1,"")</f>
        <v/>
      </c>
      <c r="CO1818" s="4" t="str">
        <f t="shared" ref="CO1818:CO1820" si="3279">IF(IFERROR(SEARCH($T$1,DN1818),0)&gt;0,$T$1,"")</f>
        <v/>
      </c>
      <c r="CP1818" s="4" t="str">
        <f t="shared" ref="CP1818:CP1820" si="3280">IF(IFERROR(SEARCH($U$1,DN1818),0)&gt;0,$U$1,"")</f>
        <v/>
      </c>
      <c r="CQ1818" s="4" t="str">
        <f t="shared" ref="CQ1818:CQ1820" si="3281">IF(IFERROR(SEARCH($V$1,DN1818),0)&gt;0,$V$1,"")</f>
        <v/>
      </c>
      <c r="CR1818" s="4" t="str">
        <f t="shared" ref="CR1818:CR1820" si="3282">IF(IFERROR(SEARCH($W$1,DN1818),0)&gt;0,$W$1,"")</f>
        <v/>
      </c>
      <c r="CS1818" s="4" t="str">
        <f t="shared" ref="CS1818:CS1820" si="3283">IF(IFERROR(SEARCH($X$1,DN1818),0)&gt;0,$X$1,"")</f>
        <v/>
      </c>
      <c r="CT1818" s="4">
        <f t="shared" ref="CT1818:CT1820" si="3284">LEN(BW1818)+LEN(BX1818)+LEN(BY1818)+LEN(BZ1818)+LEN(CA1818)+LEN(CO1818)+LEN(CB1818)+LEN(CC1818)+LEN(CD1818)+LEN(CE1818)+LEN(CF1818)+LEN(CG1818)+LEN(CH1818)+LEN(CI1818)+LEN(CP1818)+LEN(CJ1818)+LEN(CK1818)+LEN(CQ1818)+LEN(BV1818)+LEN(CL1818)+LEN(CS1818)+LEN(CM1818)+LEN(CR1818)+LEN(CN1818)</f>
        <v>6</v>
      </c>
      <c r="CU1818" s="4" t="str">
        <f t="shared" ref="CU1818:CU1820" si="3285">IF(IFERROR(SEARCH($Z$1,DN1818),0)&gt;0,$Z$1,"")</f>
        <v>-</v>
      </c>
      <c r="CV1818" s="4" t="str">
        <f t="shared" ref="CV1818:CV1820" si="3286">IF(IFERROR(SEARCH($AA$1,DN1818),0)&gt;0,$AA$1,"")</f>
        <v>/</v>
      </c>
      <c r="CW1818" s="4" t="str">
        <f t="shared" ref="CW1818:CW1820" si="3287">IF(IFERROR(SEARCH($AB$1,DN1818),0)&gt;0,$AB$1,"")</f>
        <v/>
      </c>
      <c r="CX1818" s="4" t="str">
        <f t="shared" ref="CX1818:CX1820" si="3288">IF(IFERROR(SEARCH($AC$1,DN1818),0)&gt;0,$AC$1,"")</f>
        <v/>
      </c>
      <c r="CY1818" s="4" t="str">
        <f t="shared" ref="CY1818:CY1820" si="3289">IF(IFERROR(SEARCH($AD$1,DN1818),0)&gt;0,$AD$1,"")</f>
        <v/>
      </c>
      <c r="CZ1818" s="4" t="str">
        <f t="shared" ref="CZ1818:CZ1820" si="3290">IF(IFERROR(SEARCH($AE$1,DN1818),0)&gt;0,$AE$1,"")</f>
        <v/>
      </c>
      <c r="DA1818" s="4">
        <f t="shared" ref="DA1818:DA1820" si="3291">LEN(DM1818)</f>
        <v>9</v>
      </c>
      <c r="DB1818" s="4">
        <f t="shared" ref="DB1818:DB1820" si="3292">LEN(DN1818)</f>
        <v>22</v>
      </c>
      <c r="DC1818" s="4">
        <f t="shared" ref="DC1818:DC1820" si="3293">DB1818-DA1818</f>
        <v>13</v>
      </c>
      <c r="DD1818" s="4" t="str">
        <f t="shared" ref="DD1818:DD1820" si="3294">RIGHT(DN1818,4)</f>
        <v>/DUS</v>
      </c>
      <c r="DE1818" s="4" t="str">
        <f t="shared" ref="DE1818:DE1820" si="3295">RIGHT(DN1818,5)</f>
        <v>L/DUS</v>
      </c>
      <c r="DF1818" s="4" t="str" cm="1">
        <f t="array" ref="DF1818">LEFT(DM1818,SUM(LEN(DM1818)-LEN(SUBSTITUTE(DM1818,{"0";"1";"2";"3";"4";"5";"6";"7";"8";"9"},""))))</f>
        <v>12</v>
      </c>
      <c r="DG1818" s="4">
        <f t="shared" ref="DG1818:DG1820" si="3296">LEN(DT1818)</f>
        <v>13</v>
      </c>
      <c r="DH1818" s="4" t="b">
        <f t="shared" ref="DH1818:DH1820" si="3297">LEFT(DM1818,2)=DF1818</f>
        <v>1</v>
      </c>
      <c r="DI1818" s="4" t="str">
        <f t="shared" ref="DI1818:DI1820" si="3298">RIGHT(DD1818,3)</f>
        <v>DUS</v>
      </c>
      <c r="DJ1818" s="4" t="b">
        <f t="shared" ref="DJ1818:DJ1820" si="3299">IF((DL1818=AQ1818)=TRUE,TRUE,IF((AQ1816=DL1818)=TRUE,TRUE,FALSE))</f>
        <v>0</v>
      </c>
      <c r="DK1818" s="4" t="b">
        <f t="shared" ref="DK1818:DK1820" si="3300">LEFT(DN1818,2)=LEFT(DO1818,2)</f>
        <v>0</v>
      </c>
      <c r="DL1818" s="5" t="str">
        <f t="shared" ref="DL1818:DL1820" si="3301">LEFT(DN1818,(DC1818-1))</f>
        <v>MIZONE 500ML</v>
      </c>
      <c r="DM1818" s="4" t="str">
        <f t="shared" ref="DM1818:DM1820" si="3302">IFERROR(RIGHT(DN1818,LEN(DN1818)-FIND("-",DN1818)),1)</f>
        <v>12BTL/DUS</v>
      </c>
      <c r="DN1818" t="s">
        <v>2456</v>
      </c>
      <c r="DO1818" s="1"/>
      <c r="DP1818" s="4" t="b">
        <f t="shared" ref="DP1818:DP1820" ca="1" si="3303">IF(IF(IF(DL1818=AQ1818,10,0)+IF(NOT(DI1818=$AU$1)=TRUE,10,0)=
20,"XXXX",IF(IF((DX1818+1)=2,0,1)+IF(DI1818=$AU$1,1,0)=2,TRUE,""))
="",IF(IF(DL1818=AQ1816,10,0)+IF(NOT(DI1818=$AU$1)=TRUE,10,0)=
20,"XXXX",IF(IF((DX1818+1)=2,0,1)+IF(DI1818=$AU$1,1,0)=2,TRUE,
"")),IF(IF(DL1818=AQ1818,10,0)+IF(NOT(DI1818=$AU$1)=TRUE,10,0)=
20,"XXXX",IF(IF((DX1818+1)=2,0,1)+IF(DI1818=$AU$1,1,0)=2,TRUE,"")))</f>
        <v>1</v>
      </c>
      <c r="DQ1818">
        <v>42000</v>
      </c>
      <c r="DR1818">
        <v>42000</v>
      </c>
      <c r="DS1818">
        <v>40000</v>
      </c>
      <c r="DT1818" t="str">
        <f t="shared" ref="DT1818:DT1820" si="3304">IF(DO1818&gt;0,DO1818,"800000000"&amp;ROW(DS1818))</f>
        <v>8000000001818</v>
      </c>
      <c r="DU1818" t="str">
        <f t="shared" ref="DU1818:DU1820" si="3305">DL1818</f>
        <v>MIZONE 500ML</v>
      </c>
      <c r="DV1818" t="s">
        <v>4301</v>
      </c>
      <c r="DW1818" t="s">
        <v>4301</v>
      </c>
      <c r="DX1818" s="4" t="str" cm="1">
        <f t="array" aca="1" ref="DX1818" ca="1">LEFT(DM1818,MATCH(FALSE,ISNUMBER(MID(DM1818,ROW(INDIRECT("1:"&amp;LEN(DM1818)+1)), 1) *1),0) -1)</f>
        <v>12</v>
      </c>
      <c r="DY1818" s="1"/>
      <c r="EA1818" s="21"/>
      <c r="EC1818" s="5"/>
      <c r="EF1818" s="1"/>
      <c r="EH1818" s="1"/>
      <c r="EI1818" s="1"/>
      <c r="EL1818" s="5"/>
      <c r="EM1818" s="22"/>
      <c r="EN1818">
        <v>0</v>
      </c>
      <c r="EO1818" s="1" t="s">
        <v>5103</v>
      </c>
    </row>
    <row r="1819" spans="1:145">
      <c r="A1819" s="4" t="str">
        <f t="shared" si="3211"/>
        <v/>
      </c>
      <c r="B1819" s="4" t="str">
        <f t="shared" si="3212"/>
        <v/>
      </c>
      <c r="C1819" s="4" t="str">
        <f t="shared" si="3213"/>
        <v/>
      </c>
      <c r="D1819" s="4" t="str">
        <f t="shared" si="3214"/>
        <v>BTL</v>
      </c>
      <c r="E1819" s="4" t="str">
        <f t="shared" si="3215"/>
        <v/>
      </c>
      <c r="F1819" s="4" t="str">
        <f t="shared" si="3216"/>
        <v/>
      </c>
      <c r="G1819" s="4" t="str">
        <f t="shared" si="3217"/>
        <v/>
      </c>
      <c r="H1819" s="4" t="str">
        <f t="shared" si="3218"/>
        <v/>
      </c>
      <c r="I1819" s="4" t="str">
        <f t="shared" si="3219"/>
        <v/>
      </c>
      <c r="J1819" s="4" t="str">
        <f t="shared" si="3220"/>
        <v/>
      </c>
      <c r="K1819" s="4" t="str">
        <f t="shared" si="3221"/>
        <v/>
      </c>
      <c r="L1819" s="4" t="str">
        <f t="shared" si="3222"/>
        <v/>
      </c>
      <c r="M1819" s="4" t="str">
        <f t="shared" si="3223"/>
        <v/>
      </c>
      <c r="N1819" s="4" t="str">
        <f t="shared" si="3224"/>
        <v/>
      </c>
      <c r="O1819" s="4" t="str">
        <f t="shared" si="3225"/>
        <v/>
      </c>
      <c r="P1819" s="4" t="str">
        <f t="shared" si="3226"/>
        <v/>
      </c>
      <c r="Q1819" s="4" t="str">
        <f t="shared" si="3227"/>
        <v/>
      </c>
      <c r="R1819" s="4" t="str">
        <f t="shared" si="3228"/>
        <v/>
      </c>
      <c r="S1819" s="4" t="str">
        <f t="shared" si="3229"/>
        <v/>
      </c>
      <c r="T1819" s="4" t="str">
        <f t="shared" si="3230"/>
        <v/>
      </c>
      <c r="U1819" s="4" t="str">
        <f t="shared" si="3231"/>
        <v/>
      </c>
      <c r="V1819" s="4" t="str">
        <f t="shared" si="3232"/>
        <v/>
      </c>
      <c r="W1819" s="4" t="str">
        <f t="shared" si="3233"/>
        <v/>
      </c>
      <c r="X1819" s="4" t="str">
        <f t="shared" si="3234"/>
        <v/>
      </c>
      <c r="Y1819" s="4">
        <f t="shared" si="3235"/>
        <v>3</v>
      </c>
      <c r="Z1819" s="4" t="str">
        <f t="shared" si="3236"/>
        <v>-</v>
      </c>
      <c r="AA1819" s="4" t="str">
        <f t="shared" si="3237"/>
        <v/>
      </c>
      <c r="AB1819" s="4" t="str">
        <f t="shared" si="3238"/>
        <v/>
      </c>
      <c r="AC1819" s="4" t="str">
        <f t="shared" si="3239"/>
        <v/>
      </c>
      <c r="AD1819" s="4" t="str">
        <f t="shared" si="3240"/>
        <v/>
      </c>
      <c r="AE1819" s="4" t="str">
        <f t="shared" si="3241"/>
        <v/>
      </c>
      <c r="AF1819" s="4">
        <f t="shared" si="3242"/>
        <v>4</v>
      </c>
      <c r="AG1819" s="4">
        <f t="shared" si="3243"/>
        <v>30</v>
      </c>
      <c r="AH1819" s="4">
        <f t="shared" si="3244"/>
        <v>26</v>
      </c>
      <c r="AI1819" s="4" t="str">
        <f t="shared" si="3245"/>
        <v>1BTL</v>
      </c>
      <c r="AJ1819" s="4" t="str">
        <f t="shared" si="3246"/>
        <v>-1BTL</v>
      </c>
      <c r="AK1819" s="4" t="str" cm="1">
        <f t="array" ref="AK1819">LEFT(AR1819,SUM(LEN(AR1819)-LEN(SUBSTITUTE(AR1819,{"0";"1";"2";"3";"4";"5";"6";"7";"8";"9"},""))))</f>
        <v>1</v>
      </c>
      <c r="AL1819" s="4">
        <f t="shared" si="3250"/>
        <v>13</v>
      </c>
      <c r="AM1819" s="4" t="b">
        <f t="shared" si="3259"/>
        <v>1</v>
      </c>
      <c r="AN1819" s="4" t="str">
        <f t="shared" si="3258"/>
        <v>BTL</v>
      </c>
      <c r="AO1819" s="4" t="b">
        <f t="shared" si="3256"/>
        <v>0</v>
      </c>
      <c r="AP1819" s="4" t="b">
        <f t="shared" si="3247"/>
        <v>0</v>
      </c>
      <c r="AQ1819" s="5" t="str">
        <f t="shared" si="3248"/>
        <v>MIZONE 500ML LYCHEE LEMON</v>
      </c>
      <c r="AR1819" s="4" t="str">
        <f t="shared" si="3249"/>
        <v>1BTL</v>
      </c>
      <c r="AS1819" t="s">
        <v>2452</v>
      </c>
      <c r="AT1819" s="1" t="s">
        <v>2453</v>
      </c>
      <c r="AU1819" s="4" t="str">
        <f t="shared" ca="1" si="3257"/>
        <v/>
      </c>
      <c r="AV1819">
        <v>3700</v>
      </c>
      <c r="AW1819">
        <v>4500</v>
      </c>
      <c r="AX1819">
        <v>3350</v>
      </c>
      <c r="AY1819" t="str">
        <f t="shared" si="3255"/>
        <v>8992752112013</v>
      </c>
      <c r="AZ1819" t="str">
        <f t="shared" si="3251"/>
        <v>MIZONE 500ML LYCHEE LEMON</v>
      </c>
      <c r="BA1819" t="s">
        <v>4301</v>
      </c>
      <c r="BB1819" t="s">
        <v>4301</v>
      </c>
      <c r="BC1819" s="9" t="str" cm="1">
        <f t="array" aca="1" ref="BC1819" ca="1">LEFT(AR1819,MATCH(FALSE,ISNUMBER(MID(AR1819,ROW(INDIRECT("1:"&amp;LEN(AR1819)+1)), 1) *1),0) -1)</f>
        <v>1</v>
      </c>
      <c r="BD1819" s="1"/>
      <c r="BF1819" s="21"/>
      <c r="BK1819" s="1"/>
      <c r="BM1819" s="1"/>
      <c r="BN1819" s="1"/>
      <c r="BR1819" s="22"/>
      <c r="BS1819">
        <v>0</v>
      </c>
      <c r="BT1819" s="1" t="s">
        <v>5103</v>
      </c>
      <c r="BV1819" s="4" t="str">
        <f t="shared" si="3260"/>
        <v/>
      </c>
      <c r="BW1819" s="4" t="str">
        <f t="shared" si="3261"/>
        <v/>
      </c>
      <c r="BX1819" s="4" t="str">
        <f t="shared" si="3262"/>
        <v/>
      </c>
      <c r="BY1819" s="4" t="str">
        <f t="shared" si="3263"/>
        <v>BTL</v>
      </c>
      <c r="BZ1819" s="4" t="str">
        <f t="shared" si="3264"/>
        <v/>
      </c>
      <c r="CA1819" s="4" t="str">
        <f t="shared" si="3265"/>
        <v/>
      </c>
      <c r="CB1819" s="4" t="str">
        <f t="shared" si="3266"/>
        <v/>
      </c>
      <c r="CC1819" s="4" t="str">
        <f t="shared" si="3267"/>
        <v/>
      </c>
      <c r="CD1819" s="4" t="str">
        <f t="shared" si="3268"/>
        <v/>
      </c>
      <c r="CE1819" s="4" t="str">
        <f t="shared" si="3269"/>
        <v/>
      </c>
      <c r="CF1819" s="4" t="str">
        <f t="shared" si="3270"/>
        <v/>
      </c>
      <c r="CG1819" s="4" t="str">
        <f t="shared" si="3271"/>
        <v/>
      </c>
      <c r="CH1819" s="4" t="str">
        <f t="shared" si="3272"/>
        <v/>
      </c>
      <c r="CI1819" s="4" t="str">
        <f t="shared" si="3273"/>
        <v/>
      </c>
      <c r="CJ1819" s="4" t="str">
        <f t="shared" si="3274"/>
        <v>DUS</v>
      </c>
      <c r="CK1819" s="4" t="str">
        <f t="shared" si="3275"/>
        <v/>
      </c>
      <c r="CL1819" s="4" t="str">
        <f t="shared" si="3276"/>
        <v/>
      </c>
      <c r="CM1819" s="4" t="str">
        <f t="shared" si="3277"/>
        <v/>
      </c>
      <c r="CN1819" s="4" t="str">
        <f t="shared" si="3278"/>
        <v/>
      </c>
      <c r="CO1819" s="4" t="str">
        <f t="shared" si="3279"/>
        <v/>
      </c>
      <c r="CP1819" s="4" t="str">
        <f t="shared" si="3280"/>
        <v/>
      </c>
      <c r="CQ1819" s="4" t="str">
        <f t="shared" si="3281"/>
        <v/>
      </c>
      <c r="CR1819" s="4" t="str">
        <f t="shared" si="3282"/>
        <v/>
      </c>
      <c r="CS1819" s="4" t="str">
        <f t="shared" si="3283"/>
        <v/>
      </c>
      <c r="CT1819" s="4">
        <f t="shared" si="3284"/>
        <v>6</v>
      </c>
      <c r="CU1819" s="4" t="str">
        <f t="shared" si="3285"/>
        <v>-</v>
      </c>
      <c r="CV1819" s="4" t="str">
        <f t="shared" si="3286"/>
        <v>/</v>
      </c>
      <c r="CW1819" s="4" t="str">
        <f t="shared" si="3287"/>
        <v/>
      </c>
      <c r="CX1819" s="4" t="str">
        <f t="shared" si="3288"/>
        <v/>
      </c>
      <c r="CY1819" s="4" t="str">
        <f t="shared" si="3289"/>
        <v/>
      </c>
      <c r="CZ1819" s="4" t="str">
        <f t="shared" si="3290"/>
        <v/>
      </c>
      <c r="DA1819" s="4">
        <f t="shared" si="3291"/>
        <v>9</v>
      </c>
      <c r="DB1819" s="4">
        <f t="shared" si="3292"/>
        <v>22</v>
      </c>
      <c r="DC1819" s="4">
        <f t="shared" si="3293"/>
        <v>13</v>
      </c>
      <c r="DD1819" s="4" t="str">
        <f t="shared" si="3294"/>
        <v>/DUS</v>
      </c>
      <c r="DE1819" s="4" t="str">
        <f t="shared" si="3295"/>
        <v>L/DUS</v>
      </c>
      <c r="DF1819" s="4" t="str" cm="1">
        <f t="array" ref="DF1819">LEFT(DM1819,SUM(LEN(DM1819)-LEN(SUBSTITUTE(DM1819,{"0";"1";"2";"3";"4";"5";"6";"7";"8";"9"},""))))</f>
        <v>12</v>
      </c>
      <c r="DG1819" s="4">
        <f t="shared" si="3296"/>
        <v>13</v>
      </c>
      <c r="DH1819" s="4" t="b">
        <f t="shared" si="3297"/>
        <v>1</v>
      </c>
      <c r="DI1819" s="4" t="str">
        <f t="shared" si="3298"/>
        <v>DUS</v>
      </c>
      <c r="DJ1819" s="4" t="b">
        <f t="shared" si="3299"/>
        <v>0</v>
      </c>
      <c r="DK1819" s="4" t="b">
        <f t="shared" si="3300"/>
        <v>0</v>
      </c>
      <c r="DL1819" s="5" t="str">
        <f t="shared" si="3301"/>
        <v>MIZONE 500ML</v>
      </c>
      <c r="DM1819" s="4" t="str">
        <f t="shared" si="3302"/>
        <v>12BTL/DUS</v>
      </c>
      <c r="DN1819" t="s">
        <v>2456</v>
      </c>
      <c r="DO1819" s="1"/>
      <c r="DP1819" s="4" t="b">
        <f t="shared" ca="1" si="3303"/>
        <v>1</v>
      </c>
      <c r="DQ1819">
        <v>42000</v>
      </c>
      <c r="DR1819">
        <v>42000</v>
      </c>
      <c r="DS1819">
        <v>40000</v>
      </c>
      <c r="DT1819" t="str">
        <f t="shared" si="3304"/>
        <v>8000000001819</v>
      </c>
      <c r="DU1819" t="str">
        <f t="shared" si="3305"/>
        <v>MIZONE 500ML</v>
      </c>
      <c r="DV1819" t="s">
        <v>4301</v>
      </c>
      <c r="DW1819" t="s">
        <v>4301</v>
      </c>
      <c r="DX1819" s="4" t="str" cm="1">
        <f t="array" aca="1" ref="DX1819" ca="1">LEFT(DM1819,MATCH(FALSE,ISNUMBER(MID(DM1819,ROW(INDIRECT("1:"&amp;LEN(DM1819)+1)), 1) *1),0) -1)</f>
        <v>12</v>
      </c>
      <c r="DY1819" s="1"/>
      <c r="EA1819" s="21"/>
      <c r="EC1819" s="5"/>
      <c r="EF1819" s="1"/>
      <c r="EH1819" s="1"/>
      <c r="EI1819" s="1"/>
      <c r="EL1819" s="5"/>
      <c r="EM1819" s="22"/>
      <c r="EN1819">
        <v>0</v>
      </c>
      <c r="EO1819" s="1" t="s">
        <v>5103</v>
      </c>
    </row>
    <row r="1820" spans="1:145">
      <c r="A1820" s="4" t="str">
        <f t="shared" si="3211"/>
        <v/>
      </c>
      <c r="B1820" s="4" t="str">
        <f t="shared" si="3212"/>
        <v/>
      </c>
      <c r="C1820" s="4" t="str">
        <f t="shared" si="3213"/>
        <v/>
      </c>
      <c r="D1820" s="4" t="str">
        <f t="shared" si="3214"/>
        <v>BTL</v>
      </c>
      <c r="E1820" s="4" t="str">
        <f t="shared" si="3215"/>
        <v/>
      </c>
      <c r="F1820" s="4" t="str">
        <f t="shared" si="3216"/>
        <v/>
      </c>
      <c r="G1820" s="4" t="str">
        <f t="shared" si="3217"/>
        <v/>
      </c>
      <c r="H1820" s="4" t="str">
        <f t="shared" si="3218"/>
        <v/>
      </c>
      <c r="I1820" s="4" t="str">
        <f t="shared" si="3219"/>
        <v/>
      </c>
      <c r="J1820" s="4" t="str">
        <f t="shared" si="3220"/>
        <v/>
      </c>
      <c r="K1820" s="4" t="str">
        <f t="shared" si="3221"/>
        <v/>
      </c>
      <c r="L1820" s="4" t="str">
        <f t="shared" si="3222"/>
        <v/>
      </c>
      <c r="M1820" s="4" t="str">
        <f t="shared" si="3223"/>
        <v/>
      </c>
      <c r="N1820" s="4" t="str">
        <f t="shared" si="3224"/>
        <v/>
      </c>
      <c r="O1820" s="4" t="str">
        <f t="shared" si="3225"/>
        <v/>
      </c>
      <c r="P1820" s="4" t="str">
        <f t="shared" si="3226"/>
        <v/>
      </c>
      <c r="Q1820" s="4" t="str">
        <f t="shared" si="3227"/>
        <v/>
      </c>
      <c r="R1820" s="4" t="str">
        <f t="shared" si="3228"/>
        <v/>
      </c>
      <c r="S1820" s="4" t="str">
        <f t="shared" si="3229"/>
        <v/>
      </c>
      <c r="T1820" s="4" t="str">
        <f t="shared" si="3230"/>
        <v/>
      </c>
      <c r="U1820" s="4" t="str">
        <f t="shared" si="3231"/>
        <v/>
      </c>
      <c r="V1820" s="4" t="str">
        <f t="shared" si="3232"/>
        <v/>
      </c>
      <c r="W1820" s="4" t="str">
        <f t="shared" si="3233"/>
        <v/>
      </c>
      <c r="X1820" s="4" t="str">
        <f t="shared" si="3234"/>
        <v/>
      </c>
      <c r="Y1820" s="4">
        <f t="shared" si="3235"/>
        <v>3</v>
      </c>
      <c r="Z1820" s="4" t="str">
        <f t="shared" si="3236"/>
        <v>-</v>
      </c>
      <c r="AA1820" s="4" t="str">
        <f t="shared" si="3237"/>
        <v/>
      </c>
      <c r="AB1820" s="4" t="str">
        <f t="shared" si="3238"/>
        <v/>
      </c>
      <c r="AC1820" s="4" t="str">
        <f t="shared" si="3239"/>
        <v/>
      </c>
      <c r="AD1820" s="4" t="str">
        <f t="shared" si="3240"/>
        <v/>
      </c>
      <c r="AE1820" s="4" t="str">
        <f t="shared" si="3241"/>
        <v/>
      </c>
      <c r="AF1820" s="4">
        <f t="shared" si="3242"/>
        <v>4</v>
      </c>
      <c r="AG1820" s="4">
        <f t="shared" si="3243"/>
        <v>28</v>
      </c>
      <c r="AH1820" s="4">
        <f t="shared" si="3244"/>
        <v>24</v>
      </c>
      <c r="AI1820" s="4" t="str">
        <f t="shared" si="3245"/>
        <v>1BTL</v>
      </c>
      <c r="AJ1820" s="4" t="str">
        <f t="shared" si="3246"/>
        <v>-1BTL</v>
      </c>
      <c r="AK1820" s="4" t="str" cm="1">
        <f t="array" ref="AK1820">LEFT(AR1820,SUM(LEN(AR1820)-LEN(SUBSTITUTE(AR1820,{"0";"1";"2";"3";"4";"5";"6";"7";"8";"9"},""))))</f>
        <v>1</v>
      </c>
      <c r="AL1820" s="4">
        <f t="shared" si="3250"/>
        <v>13</v>
      </c>
      <c r="AM1820" s="4" t="b">
        <f t="shared" si="3259"/>
        <v>1</v>
      </c>
      <c r="AN1820" s="4" t="str">
        <f t="shared" si="3258"/>
        <v>BTL</v>
      </c>
      <c r="AO1820" s="4" t="b">
        <f t="shared" si="3256"/>
        <v>0</v>
      </c>
      <c r="AP1820" s="4" t="b">
        <f t="shared" si="3247"/>
        <v>0</v>
      </c>
      <c r="AQ1820" s="5" t="str">
        <f t="shared" si="3248"/>
        <v>MIZONE 500ML STAR FRUIT</v>
      </c>
      <c r="AR1820" s="4" t="str">
        <f t="shared" si="3249"/>
        <v>1BTL</v>
      </c>
      <c r="AS1820" t="s">
        <v>2454</v>
      </c>
      <c r="AT1820" s="1" t="s">
        <v>2455</v>
      </c>
      <c r="AU1820" s="4" t="str">
        <f t="shared" ca="1" si="3257"/>
        <v/>
      </c>
      <c r="AV1820">
        <v>3700</v>
      </c>
      <c r="AW1820">
        <v>4500</v>
      </c>
      <c r="AX1820">
        <v>3350</v>
      </c>
      <c r="AY1820" t="str">
        <f t="shared" si="3255"/>
        <v>8992752112310</v>
      </c>
      <c r="AZ1820" t="str">
        <f t="shared" si="3251"/>
        <v>MIZONE 500ML STAR FRUIT</v>
      </c>
      <c r="BA1820" t="s">
        <v>4301</v>
      </c>
      <c r="BB1820" t="s">
        <v>4301</v>
      </c>
      <c r="BC1820" s="9" t="str" cm="1">
        <f t="array" aca="1" ref="BC1820" ca="1">LEFT(AR1820,MATCH(FALSE,ISNUMBER(MID(AR1820,ROW(INDIRECT("1:"&amp;LEN(AR1820)+1)), 1) *1),0) -1)</f>
        <v>1</v>
      </c>
      <c r="BD1820" s="1"/>
      <c r="BF1820" s="21"/>
      <c r="BK1820" s="1"/>
      <c r="BM1820" s="1"/>
      <c r="BN1820" s="1"/>
      <c r="BR1820" s="22"/>
      <c r="BS1820">
        <v>0</v>
      </c>
      <c r="BT1820" s="1" t="s">
        <v>5103</v>
      </c>
      <c r="BV1820" s="4" t="str">
        <f t="shared" si="3260"/>
        <v/>
      </c>
      <c r="BW1820" s="4" t="str">
        <f t="shared" si="3261"/>
        <v/>
      </c>
      <c r="BX1820" s="4" t="str">
        <f t="shared" si="3262"/>
        <v/>
      </c>
      <c r="BY1820" s="4" t="str">
        <f t="shared" si="3263"/>
        <v>BTL</v>
      </c>
      <c r="BZ1820" s="4" t="str">
        <f t="shared" si="3264"/>
        <v/>
      </c>
      <c r="CA1820" s="4" t="str">
        <f t="shared" si="3265"/>
        <v/>
      </c>
      <c r="CB1820" s="4" t="str">
        <f t="shared" si="3266"/>
        <v/>
      </c>
      <c r="CC1820" s="4" t="str">
        <f t="shared" si="3267"/>
        <v/>
      </c>
      <c r="CD1820" s="4" t="str">
        <f t="shared" si="3268"/>
        <v/>
      </c>
      <c r="CE1820" s="4" t="str">
        <f t="shared" si="3269"/>
        <v/>
      </c>
      <c r="CF1820" s="4" t="str">
        <f t="shared" si="3270"/>
        <v/>
      </c>
      <c r="CG1820" s="4" t="str">
        <f t="shared" si="3271"/>
        <v/>
      </c>
      <c r="CH1820" s="4" t="str">
        <f t="shared" si="3272"/>
        <v/>
      </c>
      <c r="CI1820" s="4" t="str">
        <f t="shared" si="3273"/>
        <v/>
      </c>
      <c r="CJ1820" s="4" t="str">
        <f t="shared" si="3274"/>
        <v>DUS</v>
      </c>
      <c r="CK1820" s="4" t="str">
        <f t="shared" si="3275"/>
        <v/>
      </c>
      <c r="CL1820" s="4" t="str">
        <f t="shared" si="3276"/>
        <v/>
      </c>
      <c r="CM1820" s="4" t="str">
        <f t="shared" si="3277"/>
        <v/>
      </c>
      <c r="CN1820" s="4" t="str">
        <f t="shared" si="3278"/>
        <v/>
      </c>
      <c r="CO1820" s="4" t="str">
        <f t="shared" si="3279"/>
        <v/>
      </c>
      <c r="CP1820" s="4" t="str">
        <f t="shared" si="3280"/>
        <v/>
      </c>
      <c r="CQ1820" s="4" t="str">
        <f t="shared" si="3281"/>
        <v/>
      </c>
      <c r="CR1820" s="4" t="str">
        <f t="shared" si="3282"/>
        <v/>
      </c>
      <c r="CS1820" s="4" t="str">
        <f t="shared" si="3283"/>
        <v/>
      </c>
      <c r="CT1820" s="4">
        <f t="shared" si="3284"/>
        <v>6</v>
      </c>
      <c r="CU1820" s="4" t="str">
        <f t="shared" si="3285"/>
        <v>-</v>
      </c>
      <c r="CV1820" s="4" t="str">
        <f t="shared" si="3286"/>
        <v>/</v>
      </c>
      <c r="CW1820" s="4" t="str">
        <f t="shared" si="3287"/>
        <v/>
      </c>
      <c r="CX1820" s="4" t="str">
        <f t="shared" si="3288"/>
        <v/>
      </c>
      <c r="CY1820" s="4" t="str">
        <f t="shared" si="3289"/>
        <v/>
      </c>
      <c r="CZ1820" s="4" t="str">
        <f t="shared" si="3290"/>
        <v/>
      </c>
      <c r="DA1820" s="4">
        <f t="shared" si="3291"/>
        <v>9</v>
      </c>
      <c r="DB1820" s="4">
        <f t="shared" si="3292"/>
        <v>22</v>
      </c>
      <c r="DC1820" s="4">
        <f t="shared" si="3293"/>
        <v>13</v>
      </c>
      <c r="DD1820" s="4" t="str">
        <f t="shared" si="3294"/>
        <v>/DUS</v>
      </c>
      <c r="DE1820" s="4" t="str">
        <f t="shared" si="3295"/>
        <v>L/DUS</v>
      </c>
      <c r="DF1820" s="4" t="str" cm="1">
        <f t="array" ref="DF1820">LEFT(DM1820,SUM(LEN(DM1820)-LEN(SUBSTITUTE(DM1820,{"0";"1";"2";"3";"4";"5";"6";"7";"8";"9"},""))))</f>
        <v>12</v>
      </c>
      <c r="DG1820" s="4">
        <f t="shared" si="3296"/>
        <v>13</v>
      </c>
      <c r="DH1820" s="4" t="b">
        <f t="shared" si="3297"/>
        <v>1</v>
      </c>
      <c r="DI1820" s="4" t="str">
        <f t="shared" si="3298"/>
        <v>DUS</v>
      </c>
      <c r="DJ1820" s="4" t="b">
        <f t="shared" si="3299"/>
        <v>0</v>
      </c>
      <c r="DK1820" s="4" t="b">
        <f t="shared" si="3300"/>
        <v>0</v>
      </c>
      <c r="DL1820" s="5" t="str">
        <f t="shared" si="3301"/>
        <v>MIZONE 500ML</v>
      </c>
      <c r="DM1820" s="4" t="str">
        <f t="shared" si="3302"/>
        <v>12BTL/DUS</v>
      </c>
      <c r="DN1820" t="s">
        <v>2456</v>
      </c>
      <c r="DO1820" s="1"/>
      <c r="DP1820" s="4" t="b">
        <f t="shared" ca="1" si="3303"/>
        <v>1</v>
      </c>
      <c r="DQ1820">
        <v>42000</v>
      </c>
      <c r="DR1820">
        <v>42000</v>
      </c>
      <c r="DS1820">
        <v>40000</v>
      </c>
      <c r="DT1820" t="str">
        <f t="shared" si="3304"/>
        <v>8000000001820</v>
      </c>
      <c r="DU1820" t="str">
        <f t="shared" si="3305"/>
        <v>MIZONE 500ML</v>
      </c>
      <c r="DV1820" t="s">
        <v>4301</v>
      </c>
      <c r="DW1820" t="s">
        <v>4301</v>
      </c>
      <c r="DX1820" s="4" t="str" cm="1">
        <f t="array" aca="1" ref="DX1820" ca="1">LEFT(DM1820,MATCH(FALSE,ISNUMBER(MID(DM1820,ROW(INDIRECT("1:"&amp;LEN(DM1820)+1)), 1) *1),0) -1)</f>
        <v>12</v>
      </c>
      <c r="DY1820" s="1"/>
      <c r="EA1820" s="21"/>
      <c r="EC1820" s="5"/>
      <c r="EF1820" s="1"/>
      <c r="EH1820" s="1"/>
      <c r="EI1820" s="1"/>
      <c r="EL1820" s="5"/>
      <c r="EM1820" s="22"/>
      <c r="EN1820">
        <v>0</v>
      </c>
      <c r="EO1820" s="1" t="s">
        <v>5103</v>
      </c>
    </row>
    <row r="1821" spans="1:145">
      <c r="A1821" s="4" t="str">
        <f t="shared" si="3211"/>
        <v/>
      </c>
      <c r="B1821" s="4" t="str">
        <f t="shared" si="3212"/>
        <v/>
      </c>
      <c r="C1821" s="4" t="str">
        <f t="shared" si="3213"/>
        <v>BKS</v>
      </c>
      <c r="D1821" s="4" t="str">
        <f t="shared" si="3214"/>
        <v/>
      </c>
      <c r="E1821" s="4" t="str">
        <f t="shared" si="3215"/>
        <v/>
      </c>
      <c r="F1821" s="4" t="str">
        <f t="shared" si="3216"/>
        <v/>
      </c>
      <c r="G1821" s="4" t="str">
        <f t="shared" si="3217"/>
        <v/>
      </c>
      <c r="H1821" s="4" t="str">
        <f t="shared" si="3218"/>
        <v/>
      </c>
      <c r="I1821" s="4" t="str">
        <f t="shared" si="3219"/>
        <v/>
      </c>
      <c r="J1821" s="4" t="str">
        <f t="shared" si="3220"/>
        <v/>
      </c>
      <c r="K1821" s="4" t="str">
        <f t="shared" si="3221"/>
        <v/>
      </c>
      <c r="L1821" s="4" t="str">
        <f t="shared" si="3222"/>
        <v/>
      </c>
      <c r="M1821" s="4" t="str">
        <f t="shared" si="3223"/>
        <v/>
      </c>
      <c r="N1821" s="4" t="str">
        <f t="shared" si="3224"/>
        <v/>
      </c>
      <c r="O1821" s="4" t="str">
        <f t="shared" si="3225"/>
        <v/>
      </c>
      <c r="P1821" s="4" t="str">
        <f t="shared" si="3226"/>
        <v/>
      </c>
      <c r="Q1821" s="4" t="str">
        <f t="shared" si="3227"/>
        <v/>
      </c>
      <c r="R1821" s="4" t="str">
        <f t="shared" si="3228"/>
        <v/>
      </c>
      <c r="S1821" s="4" t="str">
        <f t="shared" si="3229"/>
        <v/>
      </c>
      <c r="T1821" s="4" t="str">
        <f t="shared" si="3230"/>
        <v/>
      </c>
      <c r="U1821" s="4" t="str">
        <f t="shared" si="3231"/>
        <v/>
      </c>
      <c r="V1821" s="4" t="str">
        <f t="shared" si="3232"/>
        <v/>
      </c>
      <c r="W1821" s="4" t="str">
        <f t="shared" si="3233"/>
        <v/>
      </c>
      <c r="X1821" s="4" t="str">
        <f t="shared" si="3234"/>
        <v/>
      </c>
      <c r="Y1821" s="4">
        <f t="shared" si="3235"/>
        <v>3</v>
      </c>
      <c r="Z1821" s="4" t="str">
        <f t="shared" si="3236"/>
        <v>-</v>
      </c>
      <c r="AA1821" s="4" t="str">
        <f t="shared" si="3237"/>
        <v/>
      </c>
      <c r="AB1821" s="4" t="str">
        <f t="shared" si="3238"/>
        <v/>
      </c>
      <c r="AC1821" s="4" t="str">
        <f t="shared" si="3239"/>
        <v/>
      </c>
      <c r="AD1821" s="4" t="str">
        <f t="shared" si="3240"/>
        <v/>
      </c>
      <c r="AE1821" s="4" t="str">
        <f t="shared" si="3241"/>
        <v/>
      </c>
      <c r="AF1821" s="4">
        <f t="shared" si="3242"/>
        <v>4</v>
      </c>
      <c r="AG1821" s="4">
        <f t="shared" si="3243"/>
        <v>17</v>
      </c>
      <c r="AH1821" s="4">
        <f t="shared" si="3244"/>
        <v>13</v>
      </c>
      <c r="AI1821" s="4" t="str">
        <f t="shared" si="3245"/>
        <v>1BKS</v>
      </c>
      <c r="AJ1821" s="4" t="str">
        <f t="shared" si="3246"/>
        <v>-1BKS</v>
      </c>
      <c r="AK1821" s="4" t="str" cm="1">
        <f t="array" ref="AK1821">LEFT(AR1821,SUM(LEN(AR1821)-LEN(SUBSTITUTE(AR1821,{"0";"1";"2";"3";"4";"5";"6";"7";"8";"9"},""))))</f>
        <v>1</v>
      </c>
      <c r="AL1821" s="4">
        <f t="shared" si="3250"/>
        <v>13</v>
      </c>
      <c r="AM1821" s="4" t="b">
        <f t="shared" si="3259"/>
        <v>1</v>
      </c>
      <c r="AN1821" s="4" t="str">
        <f t="shared" si="3258"/>
        <v>BKS</v>
      </c>
      <c r="AO1821" s="4" t="b">
        <f t="shared" si="3256"/>
        <v>0</v>
      </c>
      <c r="AP1821" s="4" t="b">
        <f t="shared" si="3247"/>
        <v>0</v>
      </c>
      <c r="AQ1821" s="5" t="str">
        <f t="shared" si="3248"/>
        <v>MLD PUTIH 20</v>
      </c>
      <c r="AR1821" s="4" t="str">
        <f t="shared" si="3249"/>
        <v>1BKS</v>
      </c>
      <c r="AS1821" t="s">
        <v>2457</v>
      </c>
      <c r="AT1821" s="1" t="s">
        <v>2458</v>
      </c>
      <c r="AU1821" s="4" t="str">
        <f t="shared" ca="1" si="3257"/>
        <v/>
      </c>
      <c r="AV1821">
        <v>28000</v>
      </c>
      <c r="AW1821">
        <v>29000</v>
      </c>
      <c r="AX1821">
        <v>27750</v>
      </c>
      <c r="AY1821" t="str">
        <f t="shared" si="3255"/>
        <v>8991906101361</v>
      </c>
      <c r="AZ1821" t="str">
        <f t="shared" si="3251"/>
        <v>MLD PUTIH 20</v>
      </c>
      <c r="BA1821" t="s">
        <v>4301</v>
      </c>
      <c r="BB1821" t="s">
        <v>4301</v>
      </c>
      <c r="BC1821" s="9" t="str" cm="1">
        <f t="array" aca="1" ref="BC1821" ca="1">LEFT(AR1821,MATCH(FALSE,ISNUMBER(MID(AR1821,ROW(INDIRECT("1:"&amp;LEN(AR1821)+1)), 1) *1),0) -1)</f>
        <v>1</v>
      </c>
      <c r="BD1821" s="1"/>
      <c r="BF1821" s="21"/>
      <c r="BK1821" s="1"/>
      <c r="BM1821" s="1"/>
      <c r="BN1821" s="1"/>
      <c r="BR1821" s="22"/>
      <c r="BS1821">
        <v>0</v>
      </c>
      <c r="BT1821" s="1" t="s">
        <v>5103</v>
      </c>
    </row>
    <row r="1822" spans="1:145">
      <c r="A1822" s="4" t="str">
        <f t="shared" si="3211"/>
        <v/>
      </c>
      <c r="B1822" s="4" t="str">
        <f t="shared" si="3212"/>
        <v/>
      </c>
      <c r="C1822" s="4" t="str">
        <f t="shared" si="3213"/>
        <v>BKS</v>
      </c>
      <c r="D1822" s="4" t="str">
        <f t="shared" si="3214"/>
        <v/>
      </c>
      <c r="E1822" s="4" t="str">
        <f t="shared" si="3215"/>
        <v/>
      </c>
      <c r="F1822" s="4" t="str">
        <f t="shared" si="3216"/>
        <v/>
      </c>
      <c r="G1822" s="4" t="str">
        <f t="shared" si="3217"/>
        <v/>
      </c>
      <c r="H1822" s="4" t="str">
        <f t="shared" si="3218"/>
        <v/>
      </c>
      <c r="I1822" s="4" t="str">
        <f t="shared" si="3219"/>
        <v/>
      </c>
      <c r="J1822" s="4" t="str">
        <f t="shared" si="3220"/>
        <v/>
      </c>
      <c r="K1822" s="4" t="str">
        <f t="shared" si="3221"/>
        <v/>
      </c>
      <c r="L1822" s="4" t="str">
        <f t="shared" si="3222"/>
        <v/>
      </c>
      <c r="M1822" s="4" t="str">
        <f t="shared" si="3223"/>
        <v/>
      </c>
      <c r="N1822" s="4" t="str">
        <f t="shared" si="3224"/>
        <v/>
      </c>
      <c r="O1822" s="4" t="str">
        <f t="shared" si="3225"/>
        <v/>
      </c>
      <c r="P1822" s="4" t="str">
        <f t="shared" si="3226"/>
        <v/>
      </c>
      <c r="Q1822" s="4" t="str">
        <f t="shared" si="3227"/>
        <v/>
      </c>
      <c r="R1822" s="4" t="str">
        <f t="shared" si="3228"/>
        <v/>
      </c>
      <c r="S1822" s="4" t="str">
        <f t="shared" si="3229"/>
        <v/>
      </c>
      <c r="T1822" s="4" t="str">
        <f t="shared" si="3230"/>
        <v/>
      </c>
      <c r="U1822" s="4" t="str">
        <f t="shared" si="3231"/>
        <v/>
      </c>
      <c r="V1822" s="4" t="str">
        <f t="shared" si="3232"/>
        <v/>
      </c>
      <c r="W1822" s="4" t="str">
        <f t="shared" si="3233"/>
        <v/>
      </c>
      <c r="X1822" s="4" t="str">
        <f t="shared" si="3234"/>
        <v/>
      </c>
      <c r="Y1822" s="4">
        <f t="shared" si="3235"/>
        <v>3</v>
      </c>
      <c r="Z1822" s="4" t="str">
        <f t="shared" si="3236"/>
        <v>-</v>
      </c>
      <c r="AA1822" s="4" t="str">
        <f t="shared" si="3237"/>
        <v/>
      </c>
      <c r="AB1822" s="4" t="str">
        <f t="shared" si="3238"/>
        <v/>
      </c>
      <c r="AC1822" s="4" t="str">
        <f t="shared" si="3239"/>
        <v/>
      </c>
      <c r="AD1822" s="4" t="str">
        <f t="shared" si="3240"/>
        <v/>
      </c>
      <c r="AE1822" s="4" t="str">
        <f t="shared" si="3241"/>
        <v/>
      </c>
      <c r="AF1822" s="4">
        <f t="shared" si="3242"/>
        <v>4</v>
      </c>
      <c r="AG1822" s="4">
        <f t="shared" si="3243"/>
        <v>19</v>
      </c>
      <c r="AH1822" s="4">
        <f t="shared" si="3244"/>
        <v>15</v>
      </c>
      <c r="AI1822" s="4" t="str">
        <f t="shared" si="3245"/>
        <v>1BKS</v>
      </c>
      <c r="AJ1822" s="4" t="str">
        <f t="shared" si="3246"/>
        <v>-1BKS</v>
      </c>
      <c r="AK1822" s="4" t="str" cm="1">
        <f t="array" ref="AK1822">LEFT(AR1822,SUM(LEN(AR1822)-LEN(SUBSTITUTE(AR1822,{"0";"1";"2";"3";"4";"5";"6";"7";"8";"9"},""))))</f>
        <v>1</v>
      </c>
      <c r="AL1822" s="4">
        <f t="shared" si="3250"/>
        <v>13</v>
      </c>
      <c r="AM1822" s="4" t="b">
        <f t="shared" si="3259"/>
        <v>1</v>
      </c>
      <c r="AN1822" s="4" t="str">
        <f t="shared" si="3258"/>
        <v>BKS</v>
      </c>
      <c r="AO1822" s="4" t="b">
        <f t="shared" si="3256"/>
        <v>0</v>
      </c>
      <c r="AP1822" s="4" t="b">
        <f t="shared" si="3247"/>
        <v>0</v>
      </c>
      <c r="AQ1822" s="5" t="str">
        <f t="shared" si="3248"/>
        <v>MODEN PUTIH 20</v>
      </c>
      <c r="AR1822" s="4" t="str">
        <f t="shared" si="3249"/>
        <v>1BKS</v>
      </c>
      <c r="AS1822" t="s">
        <v>2459</v>
      </c>
      <c r="AT1822" s="1" t="s">
        <v>2460</v>
      </c>
      <c r="AU1822" s="4" t="str">
        <f t="shared" ca="1" si="3257"/>
        <v/>
      </c>
      <c r="AV1822">
        <v>19100</v>
      </c>
      <c r="AW1822">
        <v>20000</v>
      </c>
      <c r="AX1822">
        <v>18850</v>
      </c>
      <c r="AY1822" t="str">
        <f t="shared" si="3255"/>
        <v>6901028110785</v>
      </c>
      <c r="AZ1822" t="str">
        <f t="shared" si="3251"/>
        <v>MODEN PUTIH 20</v>
      </c>
      <c r="BA1822" t="s">
        <v>4301</v>
      </c>
      <c r="BB1822" t="s">
        <v>4301</v>
      </c>
      <c r="BC1822" s="9" t="str" cm="1">
        <f t="array" aca="1" ref="BC1822" ca="1">LEFT(AR1822,MATCH(FALSE,ISNUMBER(MID(AR1822,ROW(INDIRECT("1:"&amp;LEN(AR1822)+1)), 1) *1),0) -1)</f>
        <v>1</v>
      </c>
      <c r="BD1822" s="1"/>
      <c r="BF1822" s="21"/>
      <c r="BK1822" s="1"/>
      <c r="BM1822" s="1"/>
      <c r="BN1822" s="1"/>
      <c r="BR1822" s="22"/>
      <c r="BS1822">
        <v>0</v>
      </c>
      <c r="BT1822" s="1" t="s">
        <v>5103</v>
      </c>
    </row>
    <row r="1823" spans="1:145">
      <c r="A1823" s="4" t="str">
        <f t="shared" si="3211"/>
        <v/>
      </c>
      <c r="B1823" s="4" t="str">
        <f t="shared" si="3212"/>
        <v>PCS</v>
      </c>
      <c r="C1823" s="4" t="str">
        <f t="shared" si="3213"/>
        <v/>
      </c>
      <c r="D1823" s="4" t="str">
        <f t="shared" si="3214"/>
        <v/>
      </c>
      <c r="E1823" s="4" t="str">
        <f t="shared" si="3215"/>
        <v/>
      </c>
      <c r="F1823" s="4" t="str">
        <f t="shared" si="3216"/>
        <v/>
      </c>
      <c r="G1823" s="4" t="str">
        <f t="shared" si="3217"/>
        <v/>
      </c>
      <c r="H1823" s="4" t="str">
        <f t="shared" si="3218"/>
        <v/>
      </c>
      <c r="I1823" s="4" t="str">
        <f t="shared" si="3219"/>
        <v/>
      </c>
      <c r="J1823" s="4" t="str">
        <f t="shared" si="3220"/>
        <v/>
      </c>
      <c r="K1823" s="4" t="str">
        <f t="shared" si="3221"/>
        <v/>
      </c>
      <c r="L1823" s="4" t="str">
        <f t="shared" si="3222"/>
        <v/>
      </c>
      <c r="M1823" s="4" t="str">
        <f t="shared" si="3223"/>
        <v/>
      </c>
      <c r="N1823" s="4" t="str">
        <f t="shared" si="3224"/>
        <v/>
      </c>
      <c r="O1823" s="4" t="str">
        <f t="shared" si="3225"/>
        <v/>
      </c>
      <c r="P1823" s="4" t="str">
        <f t="shared" si="3226"/>
        <v/>
      </c>
      <c r="Q1823" s="4" t="str">
        <f t="shared" si="3227"/>
        <v/>
      </c>
      <c r="R1823" s="4" t="str">
        <f t="shared" si="3228"/>
        <v/>
      </c>
      <c r="S1823" s="4" t="str">
        <f t="shared" si="3229"/>
        <v/>
      </c>
      <c r="T1823" s="4" t="str">
        <f t="shared" si="3230"/>
        <v/>
      </c>
      <c r="U1823" s="4" t="str">
        <f t="shared" si="3231"/>
        <v/>
      </c>
      <c r="V1823" s="4" t="str">
        <f t="shared" si="3232"/>
        <v/>
      </c>
      <c r="W1823" s="4" t="str">
        <f t="shared" si="3233"/>
        <v/>
      </c>
      <c r="X1823" s="4" t="str">
        <f t="shared" si="3234"/>
        <v/>
      </c>
      <c r="Y1823" s="4">
        <f t="shared" si="3235"/>
        <v>3</v>
      </c>
      <c r="Z1823" s="4" t="str">
        <f t="shared" si="3236"/>
        <v>-</v>
      </c>
      <c r="AA1823" s="4" t="str">
        <f t="shared" si="3237"/>
        <v/>
      </c>
      <c r="AB1823" s="4" t="str">
        <f t="shared" si="3238"/>
        <v/>
      </c>
      <c r="AC1823" s="4" t="str">
        <f t="shared" si="3239"/>
        <v/>
      </c>
      <c r="AD1823" s="4" t="str">
        <f t="shared" si="3240"/>
        <v/>
      </c>
      <c r="AE1823" s="4" t="str">
        <f t="shared" si="3241"/>
        <v/>
      </c>
      <c r="AF1823" s="4">
        <f t="shared" si="3242"/>
        <v>4</v>
      </c>
      <c r="AG1823" s="4">
        <f t="shared" si="3243"/>
        <v>15</v>
      </c>
      <c r="AH1823" s="4">
        <f t="shared" si="3244"/>
        <v>11</v>
      </c>
      <c r="AI1823" s="4" t="str">
        <f t="shared" si="3245"/>
        <v>1PCS</v>
      </c>
      <c r="AJ1823" s="4" t="str">
        <f t="shared" si="3246"/>
        <v>-1PCS</v>
      </c>
      <c r="AK1823" s="4" t="str" cm="1">
        <f t="array" ref="AK1823">LEFT(AR1823,SUM(LEN(AR1823)-LEN(SUBSTITUTE(AR1823,{"0";"1";"2";"3";"4";"5";"6";"7";"8";"9"},""))))</f>
        <v>1</v>
      </c>
      <c r="AL1823" s="4">
        <f t="shared" si="3250"/>
        <v>13</v>
      </c>
      <c r="AM1823" s="4" t="b">
        <f t="shared" si="3259"/>
        <v>1</v>
      </c>
      <c r="AN1823" s="4" t="str">
        <f t="shared" si="3258"/>
        <v>PCS</v>
      </c>
      <c r="AO1823" s="4" t="b">
        <f t="shared" si="3256"/>
        <v>0</v>
      </c>
      <c r="AP1823" s="4" t="b">
        <f t="shared" si="3247"/>
        <v>0</v>
      </c>
      <c r="AQ1823" s="5" t="str">
        <f t="shared" si="3248"/>
        <v>MODIS 50GR</v>
      </c>
      <c r="AR1823" s="4" t="str">
        <f t="shared" si="3249"/>
        <v>1PCS</v>
      </c>
      <c r="AS1823" t="s">
        <v>2461</v>
      </c>
      <c r="AU1823" s="4" t="str">
        <f t="shared" ca="1" si="3257"/>
        <v/>
      </c>
      <c r="AV1823">
        <v>7000</v>
      </c>
      <c r="AW1823">
        <v>7500</v>
      </c>
      <c r="AX1823">
        <v>6029</v>
      </c>
      <c r="AY1823" t="str">
        <f t="shared" si="3255"/>
        <v>8000000001823</v>
      </c>
      <c r="AZ1823" t="str">
        <f t="shared" si="3251"/>
        <v>MODIS 50GR</v>
      </c>
      <c r="BA1823" t="s">
        <v>4301</v>
      </c>
      <c r="BB1823" t="s">
        <v>4301</v>
      </c>
      <c r="BC1823" s="9" t="str" cm="1">
        <f t="array" aca="1" ref="BC1823" ca="1">LEFT(AR1823,MATCH(FALSE,ISNUMBER(MID(AR1823,ROW(INDIRECT("1:"&amp;LEN(AR1823)+1)), 1) *1),0) -1)</f>
        <v>1</v>
      </c>
      <c r="BD1823" s="1"/>
      <c r="BF1823" s="21"/>
      <c r="BK1823" s="1"/>
      <c r="BM1823" s="1"/>
      <c r="BN1823" s="1"/>
      <c r="BR1823" s="22"/>
      <c r="BS1823">
        <v>0</v>
      </c>
      <c r="BT1823" s="1" t="s">
        <v>5103</v>
      </c>
    </row>
    <row r="1824" spans="1:145">
      <c r="A1824" s="4" t="str">
        <f t="shared" si="3211"/>
        <v/>
      </c>
      <c r="B1824" s="4" t="str">
        <f t="shared" si="3212"/>
        <v>PCS</v>
      </c>
      <c r="C1824" s="4" t="str">
        <f t="shared" si="3213"/>
        <v/>
      </c>
      <c r="D1824" s="4" t="str">
        <f t="shared" si="3214"/>
        <v/>
      </c>
      <c r="E1824" s="4" t="str">
        <f t="shared" si="3215"/>
        <v/>
      </c>
      <c r="F1824" s="4" t="str">
        <f t="shared" si="3216"/>
        <v/>
      </c>
      <c r="G1824" s="4" t="str">
        <f t="shared" si="3217"/>
        <v/>
      </c>
      <c r="H1824" s="4" t="str">
        <f t="shared" si="3218"/>
        <v/>
      </c>
      <c r="I1824" s="4" t="str">
        <f t="shared" si="3219"/>
        <v/>
      </c>
      <c r="J1824" s="4" t="str">
        <f t="shared" si="3220"/>
        <v/>
      </c>
      <c r="K1824" s="4" t="str">
        <f t="shared" si="3221"/>
        <v/>
      </c>
      <c r="L1824" s="4" t="str">
        <f t="shared" si="3222"/>
        <v/>
      </c>
      <c r="M1824" s="4" t="str">
        <f t="shared" si="3223"/>
        <v/>
      </c>
      <c r="N1824" s="4" t="str">
        <f t="shared" si="3224"/>
        <v/>
      </c>
      <c r="O1824" s="4" t="str">
        <f t="shared" si="3225"/>
        <v/>
      </c>
      <c r="P1824" s="4" t="str">
        <f t="shared" si="3226"/>
        <v/>
      </c>
      <c r="Q1824" s="4" t="str">
        <f t="shared" si="3227"/>
        <v/>
      </c>
      <c r="R1824" s="4" t="str">
        <f t="shared" si="3228"/>
        <v/>
      </c>
      <c r="S1824" s="4" t="str">
        <f t="shared" si="3229"/>
        <v/>
      </c>
      <c r="T1824" s="4" t="str">
        <f t="shared" si="3230"/>
        <v/>
      </c>
      <c r="U1824" s="4" t="str">
        <f t="shared" si="3231"/>
        <v/>
      </c>
      <c r="V1824" s="4" t="str">
        <f t="shared" si="3232"/>
        <v/>
      </c>
      <c r="W1824" s="4" t="str">
        <f t="shared" si="3233"/>
        <v/>
      </c>
      <c r="X1824" s="4" t="str">
        <f t="shared" si="3234"/>
        <v/>
      </c>
      <c r="Y1824" s="4">
        <f t="shared" si="3235"/>
        <v>3</v>
      </c>
      <c r="Z1824" s="4" t="str">
        <f t="shared" si="3236"/>
        <v>-</v>
      </c>
      <c r="AA1824" s="4" t="str">
        <f t="shared" si="3237"/>
        <v/>
      </c>
      <c r="AB1824" s="4" t="str">
        <f t="shared" si="3238"/>
        <v/>
      </c>
      <c r="AC1824" s="4" t="str">
        <f t="shared" si="3239"/>
        <v/>
      </c>
      <c r="AD1824" s="4" t="str">
        <f t="shared" si="3240"/>
        <v/>
      </c>
      <c r="AE1824" s="4" t="str">
        <f t="shared" si="3241"/>
        <v/>
      </c>
      <c r="AF1824" s="4">
        <f t="shared" si="3242"/>
        <v>4</v>
      </c>
      <c r="AG1824" s="4">
        <f t="shared" si="3243"/>
        <v>15</v>
      </c>
      <c r="AH1824" s="4">
        <f t="shared" si="3244"/>
        <v>11</v>
      </c>
      <c r="AI1824" s="4" t="str">
        <f t="shared" si="3245"/>
        <v>1PCS</v>
      </c>
      <c r="AJ1824" s="4" t="str">
        <f t="shared" si="3246"/>
        <v>-1PCS</v>
      </c>
      <c r="AK1824" s="4" t="str" cm="1">
        <f t="array" ref="AK1824">LEFT(AR1824,SUM(LEN(AR1824)-LEN(SUBSTITUTE(AR1824,{"0";"1";"2";"3";"4";"5";"6";"7";"8";"9"},""))))</f>
        <v>1</v>
      </c>
      <c r="AL1824" s="4">
        <f t="shared" si="3250"/>
        <v>13</v>
      </c>
      <c r="AM1824" s="4" t="b">
        <f t="shared" si="3259"/>
        <v>1</v>
      </c>
      <c r="AN1824" s="4" t="str">
        <f t="shared" si="3258"/>
        <v>PCS</v>
      </c>
      <c r="AO1824" s="4" t="b">
        <f>IF((AQ1824=DL1826)=TRUE,TRUE,IF((AQ1823=AQ1824)=TRUE,TRUE,FALSE))</f>
        <v>0</v>
      </c>
      <c r="AP1824" s="4" t="b">
        <f t="shared" si="3247"/>
        <v>0</v>
      </c>
      <c r="AQ1824" s="5" t="str">
        <f t="shared" si="3248"/>
        <v>MODIS 80GR</v>
      </c>
      <c r="AR1824" s="4" t="str">
        <f t="shared" si="3249"/>
        <v>1PCS</v>
      </c>
      <c r="AS1824" t="s">
        <v>2462</v>
      </c>
      <c r="AU1824" s="4" t="str">
        <f ca="1">IF(IF(IF(AQ1824=DL1826,10,0)+IF(NOT(AN1824=$AU$1)=TRUE,10,0)=
20,"XXXX",IF(IF((BC1824+1)=2,0,1)+IF(AN1824=$AU$1,1,0)=2,TRUE,""))
="",IF(IF(AQ1824=AQ1823,10,0)+IF(NOT(AN1824=$AU$1)=TRUE,10,0)=
20,"XXXX",IF(IF((BC1824+1)=2,0,1)+IF(AN1824=$AU$1,1,0)=2,TRUE,
"")),IF(IF(AQ1824=DL1826,10,0)+IF(NOT(AN1824=$AU$1)=TRUE,10,0)=
20,"XXXX",IF(IF((BC1824+1)=2,0,1)+IF(AN1824=$AU$1,1,0)=2,TRUE,"")))</f>
        <v/>
      </c>
      <c r="AV1824">
        <v>10500</v>
      </c>
      <c r="AW1824">
        <v>11000</v>
      </c>
      <c r="AX1824">
        <v>9298</v>
      </c>
      <c r="AY1824" t="str">
        <f t="shared" si="3255"/>
        <v>8000000001824</v>
      </c>
      <c r="AZ1824" t="str">
        <f t="shared" si="3251"/>
        <v>MODIS 80GR</v>
      </c>
      <c r="BA1824" t="s">
        <v>4301</v>
      </c>
      <c r="BB1824" t="s">
        <v>4301</v>
      </c>
      <c r="BC1824" s="9" t="str" cm="1">
        <f t="array" aca="1" ref="BC1824" ca="1">LEFT(AR1824,MATCH(FALSE,ISNUMBER(MID(AR1824,ROW(INDIRECT("1:"&amp;LEN(AR1824)+1)), 1) *1),0) -1)</f>
        <v>1</v>
      </c>
      <c r="BD1824" s="1"/>
      <c r="BF1824" s="21"/>
      <c r="BK1824" s="1"/>
      <c r="BM1824" s="1"/>
      <c r="BN1824" s="1"/>
      <c r="BR1824" s="22"/>
      <c r="BS1824">
        <v>0</v>
      </c>
      <c r="BT1824" s="1" t="s">
        <v>5103</v>
      </c>
    </row>
    <row r="1826" spans="1:145">
      <c r="A1826" s="4" t="str">
        <f t="shared" si="3211"/>
        <v/>
      </c>
      <c r="B1826" s="4" t="str">
        <f t="shared" si="3212"/>
        <v/>
      </c>
      <c r="C1826" s="4" t="str">
        <f t="shared" si="3213"/>
        <v/>
      </c>
      <c r="D1826" s="4" t="str">
        <f t="shared" si="3214"/>
        <v>BTL</v>
      </c>
      <c r="E1826" s="4" t="str">
        <f t="shared" si="3215"/>
        <v/>
      </c>
      <c r="F1826" s="4" t="str">
        <f t="shared" si="3216"/>
        <v/>
      </c>
      <c r="G1826" s="4" t="str">
        <f t="shared" si="3217"/>
        <v/>
      </c>
      <c r="H1826" s="4" t="str">
        <f t="shared" si="3218"/>
        <v/>
      </c>
      <c r="I1826" s="4" t="str">
        <f t="shared" si="3219"/>
        <v/>
      </c>
      <c r="J1826" s="4" t="str">
        <f t="shared" si="3220"/>
        <v/>
      </c>
      <c r="K1826" s="4" t="str">
        <f t="shared" si="3221"/>
        <v/>
      </c>
      <c r="L1826" s="4" t="str">
        <f t="shared" si="3222"/>
        <v/>
      </c>
      <c r="M1826" s="4" t="str">
        <f t="shared" si="3223"/>
        <v/>
      </c>
      <c r="N1826" s="4" t="str">
        <f t="shared" si="3224"/>
        <v/>
      </c>
      <c r="O1826" s="4" t="str">
        <f t="shared" si="3225"/>
        <v/>
      </c>
      <c r="P1826" s="4" t="str">
        <f t="shared" si="3226"/>
        <v/>
      </c>
      <c r="Q1826" s="4" t="str">
        <f t="shared" si="3227"/>
        <v/>
      </c>
      <c r="R1826" s="4" t="str">
        <f t="shared" si="3228"/>
        <v/>
      </c>
      <c r="S1826" s="4" t="str">
        <f t="shared" si="3229"/>
        <v/>
      </c>
      <c r="T1826" s="4" t="str">
        <f t="shared" si="3230"/>
        <v/>
      </c>
      <c r="U1826" s="4" t="str">
        <f t="shared" si="3231"/>
        <v/>
      </c>
      <c r="V1826" s="4" t="str">
        <f t="shared" si="3232"/>
        <v/>
      </c>
      <c r="W1826" s="4" t="str">
        <f t="shared" si="3233"/>
        <v/>
      </c>
      <c r="X1826" s="4" t="str">
        <f t="shared" si="3234"/>
        <v/>
      </c>
      <c r="Y1826" s="4">
        <f t="shared" si="3235"/>
        <v>3</v>
      </c>
      <c r="Z1826" s="4" t="str">
        <f t="shared" si="3236"/>
        <v>-</v>
      </c>
      <c r="AA1826" s="4" t="str">
        <f t="shared" si="3237"/>
        <v/>
      </c>
      <c r="AB1826" s="4" t="str">
        <f t="shared" si="3238"/>
        <v/>
      </c>
      <c r="AC1826" s="4" t="str">
        <f t="shared" si="3239"/>
        <v/>
      </c>
      <c r="AD1826" s="4" t="str">
        <f t="shared" si="3240"/>
        <v/>
      </c>
      <c r="AE1826" s="4" t="str">
        <f t="shared" si="3241"/>
        <v/>
      </c>
      <c r="AF1826" s="4">
        <f t="shared" si="3242"/>
        <v>4</v>
      </c>
      <c r="AG1826" s="4">
        <f t="shared" si="3243"/>
        <v>22</v>
      </c>
      <c r="AH1826" s="4">
        <f t="shared" si="3244"/>
        <v>18</v>
      </c>
      <c r="AI1826" s="4" t="str">
        <f t="shared" si="3245"/>
        <v>1BTL</v>
      </c>
      <c r="AJ1826" s="4" t="str">
        <f t="shared" si="3246"/>
        <v>-1BTL</v>
      </c>
      <c r="AK1826" s="4" t="str" cm="1">
        <f t="array" ref="AK1826">LEFT(AR1826,SUM(LEN(AR1826)-LEN(SUBSTITUTE(AR1826,{"0";"1";"2";"3";"4";"5";"6";"7";"8";"9"},""))))</f>
        <v>1</v>
      </c>
      <c r="AL1826" s="4">
        <f t="shared" si="3250"/>
        <v>13</v>
      </c>
      <c r="AM1826" s="4" t="b">
        <f>LEFT(AR1826,1)=AK1826</f>
        <v>1</v>
      </c>
      <c r="AN1826" s="4" t="str">
        <f t="shared" si="3258"/>
        <v>BTL</v>
      </c>
      <c r="AO1826" s="4" t="b">
        <f>IF((AQ1826=AQ1827)=TRUE,TRUE,IF((DL1826=AQ1826)=TRUE,TRUE,FALSE))</f>
        <v>0</v>
      </c>
      <c r="AP1826" s="4" t="b">
        <f t="shared" si="3247"/>
        <v>0</v>
      </c>
      <c r="AQ1826" s="5" t="str">
        <f t="shared" si="3248"/>
        <v>MOGU 320ML ANGGUR</v>
      </c>
      <c r="AR1826" s="4" t="str">
        <f t="shared" si="3249"/>
        <v>1BTL</v>
      </c>
      <c r="AS1826" t="s">
        <v>2463</v>
      </c>
      <c r="AT1826" s="1" t="s">
        <v>2464</v>
      </c>
      <c r="AU1826" s="4" t="str">
        <f ca="1">IF(IF(IF(AQ1826=AQ1827,10,0)+IF(NOT(AN1826=$AU$1)=TRUE,10,0)=
20,"XXXX",IF(IF((BC1826+1)=2,0,1)+IF(AN1826=$AU$1,1,0)=2,TRUE,""))
="",IF(IF(AQ1826=DL1826,10,0)+IF(NOT(AN1826=$AU$1)=TRUE,10,0)=
20,"XXXX",IF(IF((BC1826+1)=2,0,1)+IF(AN1826=$AU$1,1,0)=2,TRUE,
"")),IF(IF(AQ1826=AQ1827,10,0)+IF(NOT(AN1826=$AU$1)=TRUE,10,0)=
20,"XXXX",IF(IF((BC1826+1)=2,0,1)+IF(AN1826=$AU$1,1,0)=2,TRUE,"")))</f>
        <v/>
      </c>
      <c r="AV1826">
        <v>8000</v>
      </c>
      <c r="AW1826">
        <v>9000</v>
      </c>
      <c r="AX1826">
        <v>6304</v>
      </c>
      <c r="AY1826" t="str">
        <f t="shared" si="3255"/>
        <v>8850389108314</v>
      </c>
      <c r="AZ1826" t="str">
        <f t="shared" si="3251"/>
        <v>MOGU 320ML ANGGUR</v>
      </c>
      <c r="BA1826" t="s">
        <v>4301</v>
      </c>
      <c r="BB1826" t="s">
        <v>4301</v>
      </c>
      <c r="BC1826" s="9" t="str" cm="1">
        <f t="array" aca="1" ref="BC1826" ca="1">LEFT(AR1826,MATCH(FALSE,ISNUMBER(MID(AR1826,ROW(INDIRECT("1:"&amp;LEN(AR1826)+1)), 1) *1),0) -1)</f>
        <v>1</v>
      </c>
      <c r="BD1826" s="1"/>
      <c r="BF1826" s="21"/>
      <c r="BK1826" s="1"/>
      <c r="BM1826" s="1"/>
      <c r="BN1826" s="1"/>
      <c r="BR1826" s="22"/>
      <c r="BS1826">
        <v>0</v>
      </c>
      <c r="BT1826" s="1" t="s">
        <v>5103</v>
      </c>
      <c r="BV1826" s="4" t="str">
        <f>IF(IFERROR(SEARCH($A$1,DN1826),0)&gt;0,$A$1,"")</f>
        <v/>
      </c>
      <c r="BW1826" s="4" t="str">
        <f>IF(IFERROR(SEARCH($B$1,DN1826),0)&gt;0,$B$1,"")</f>
        <v/>
      </c>
      <c r="BX1826" s="4" t="str">
        <f>IF(IFERROR(SEARCH($C$1,DN1826),0)&gt;0,$C$1,"")</f>
        <v/>
      </c>
      <c r="BY1826" s="4" t="str">
        <f>IF(IFERROR(SEARCH($D$1,DN1826),0)&gt;0,$D$1,"")</f>
        <v>BTL</v>
      </c>
      <c r="BZ1826" s="4" t="str">
        <f>IF(IFERROR(SEARCH($E$1,DN1826),0)&gt;0,$E$1,"")</f>
        <v/>
      </c>
      <c r="CA1826" s="4" t="str">
        <f>IF(IFERROR(SEARCH($F$1,DN1826),0)&gt;0,$F$1,"")</f>
        <v/>
      </c>
      <c r="CB1826" s="4" t="str">
        <f>IF(IFERROR(SEARCH($G$1,DN1826),0)&gt;0,$G$1,"")</f>
        <v/>
      </c>
      <c r="CC1826" s="4" t="str">
        <f>IF(IFERROR(SEARCH($H$1,DN1826),0)&gt;0,$H$1,"")</f>
        <v/>
      </c>
      <c r="CD1826" s="4" t="str">
        <f>IF(IFERROR(SEARCH($I$1,DN1826),0)&gt;0,$I$1,"")</f>
        <v/>
      </c>
      <c r="CE1826" s="4" t="str">
        <f>IF(IFERROR(SEARCH($J$1,DN1826),0)&gt;0,$J$1,"")</f>
        <v/>
      </c>
      <c r="CF1826" s="4" t="str">
        <f>IF(IFERROR(SEARCH($K$1,DN1826),0)&gt;0,$K$1,"")</f>
        <v/>
      </c>
      <c r="CG1826" s="4" t="str">
        <f>IF(IFERROR(SEARCH($L$1,DN1826),0)&gt;0,$L$1,"")</f>
        <v/>
      </c>
      <c r="CH1826" s="4" t="str">
        <f>IF(IFERROR(SEARCH($M$1,DN1826),0)&gt;0,$M$1,"")</f>
        <v/>
      </c>
      <c r="CI1826" s="4" t="str">
        <f>IF(IFERROR(SEARCH($N$1,DN1826),0)&gt;0,$N$1,"")</f>
        <v/>
      </c>
      <c r="CJ1826" s="4" t="str">
        <f>IF(IFERROR(SEARCH($O$1,DN1826),0)&gt;0,$O$1,"")</f>
        <v>DUS</v>
      </c>
      <c r="CK1826" s="4" t="str">
        <f>IF(IFERROR(SEARCH($P$1,DN1826),0)&gt;0,$P$1,"")</f>
        <v/>
      </c>
      <c r="CL1826" s="4" t="str">
        <f>IF(IFERROR(SEARCH($Q$1,DN1826),0)&gt;0,$Q$1,"")</f>
        <v/>
      </c>
      <c r="CM1826" s="4" t="str">
        <f>IF(IFERROR(SEARCH($R$1,DN1826),0)&gt;0,$R$1,"")</f>
        <v/>
      </c>
      <c r="CN1826" s="4" t="str">
        <f>IF(IFERROR(SEARCH($S$1,DN1826),0)&gt;0,$S$1,"")</f>
        <v/>
      </c>
      <c r="CO1826" s="4" t="str">
        <f>IF(IFERROR(SEARCH($T$1,DN1826),0)&gt;0,$T$1,"")</f>
        <v/>
      </c>
      <c r="CP1826" s="4" t="str">
        <f>IF(IFERROR(SEARCH($U$1,DN1826),0)&gt;0,$U$1,"")</f>
        <v/>
      </c>
      <c r="CQ1826" s="4" t="str">
        <f>IF(IFERROR(SEARCH($V$1,DN1826),0)&gt;0,$V$1,"")</f>
        <v/>
      </c>
      <c r="CR1826" s="4" t="str">
        <f>IF(IFERROR(SEARCH($W$1,DN1826),0)&gt;0,$W$1,"")</f>
        <v/>
      </c>
      <c r="CS1826" s="4" t="str">
        <f>IF(IFERROR(SEARCH($X$1,DN1826),0)&gt;0,$X$1,"")</f>
        <v/>
      </c>
      <c r="CT1826" s="4">
        <f>LEN(BW1826)+LEN(BX1826)+LEN(BY1826)+LEN(BZ1826)+LEN(CA1826)+LEN(CO1826)+LEN(CB1826)+LEN(CC1826)+LEN(CD1826)+LEN(CE1826)+LEN(CF1826)+LEN(CG1826)+LEN(CH1826)+LEN(CI1826)+LEN(CP1826)+LEN(CJ1826)+LEN(CK1826)+LEN(CQ1826)+LEN(BV1826)+LEN(CL1826)+LEN(CS1826)+LEN(CM1826)+LEN(CR1826)+LEN(CN1826)</f>
        <v>6</v>
      </c>
      <c r="CU1826" s="4" t="str">
        <f>IF(IFERROR(SEARCH($Z$1,DN1826),0)&gt;0,$Z$1,"")</f>
        <v>-</v>
      </c>
      <c r="CV1826" s="4" t="str">
        <f>IF(IFERROR(SEARCH($AA$1,DN1826),0)&gt;0,$AA$1,"")</f>
        <v>/</v>
      </c>
      <c r="CW1826" s="4" t="str">
        <f>IF(IFERROR(SEARCH($AB$1,DN1826),0)&gt;0,$AB$1,"")</f>
        <v/>
      </c>
      <c r="CX1826" s="4" t="str">
        <f>IF(IFERROR(SEARCH($AC$1,DN1826),0)&gt;0,$AC$1,"")</f>
        <v/>
      </c>
      <c r="CY1826" s="4" t="str">
        <f>IF(IFERROR(SEARCH($AD$1,DN1826),0)&gt;0,$AD$1,"")</f>
        <v/>
      </c>
      <c r="CZ1826" s="4" t="str">
        <f>IF(IFERROR(SEARCH($AE$1,DN1826),0)&gt;0,$AE$1,"")</f>
        <v/>
      </c>
      <c r="DA1826" s="4">
        <f>LEN(DM1826)</f>
        <v>9</v>
      </c>
      <c r="DB1826" s="4">
        <f>LEN(DN1826)</f>
        <v>20</v>
      </c>
      <c r="DC1826" s="4">
        <f>DB1826-DA1826</f>
        <v>11</v>
      </c>
      <c r="DD1826" s="4" t="str">
        <f>RIGHT(DN1826,4)</f>
        <v>/DUS</v>
      </c>
      <c r="DE1826" s="4" t="str">
        <f>RIGHT(DN1826,5)</f>
        <v>L/DUS</v>
      </c>
      <c r="DF1826" s="4" t="str" cm="1">
        <f t="array" ref="DF1826">LEFT(DM1826,SUM(LEN(DM1826)-LEN(SUBSTITUTE(DM1826,{"0";"1";"2";"3";"4";"5";"6";"7";"8";"9"},""))))</f>
        <v>24</v>
      </c>
      <c r="DG1826" s="4">
        <f>LEN(DT1826)</f>
        <v>13</v>
      </c>
      <c r="DH1826" s="4" t="b">
        <f>LEFT(DM1826,2)=DF1826</f>
        <v>1</v>
      </c>
      <c r="DI1826" s="4" t="str">
        <f>RIGHT(DD1826,3)</f>
        <v>DUS</v>
      </c>
      <c r="DJ1826" s="4" t="b">
        <f>IF((DL1826=AQ1826)=TRUE,TRUE,IF((AQ1824=DL1826)=TRUE,TRUE,FALSE))</f>
        <v>0</v>
      </c>
      <c r="DK1826" s="4" t="b">
        <f>LEFT(DN1826,2)=LEFT(DO1826,2)</f>
        <v>0</v>
      </c>
      <c r="DL1826" s="5" t="str">
        <f>LEFT(DN1826,(DC1826-1))</f>
        <v>MOGU 320ML</v>
      </c>
      <c r="DM1826" s="4" t="str">
        <f>IFERROR(RIGHT(DN1826,LEN(DN1826)-FIND("-",DN1826)),1)</f>
        <v>24BTL/DUS</v>
      </c>
      <c r="DN1826" t="s">
        <v>2473</v>
      </c>
      <c r="DO1826" s="1"/>
      <c r="DP1826" s="4" t="b">
        <f ca="1">IF(IF(IF(DL1826=AQ1826,10,0)+IF(NOT(DI1826=$AU$1)=TRUE,10,0)=
20,"XXXX",IF(IF((DX1826+1)=2,0,1)+IF(DI1826=$AU$1,1,0)=2,TRUE,""))
="",IF(IF(DL1826=AQ1824,10,0)+IF(NOT(DI1826=$AU$1)=TRUE,10,0)=
20,"XXXX",IF(IF((DX1826+1)=2,0,1)+IF(DI1826=$AU$1,1,0)=2,TRUE,
"")),IF(IF(DL1826=AQ1826,10,0)+IF(NOT(DI1826=$AU$1)=TRUE,10,0)=
20,"XXXX",IF(IF((DX1826+1)=2,0,1)+IF(DI1826=$AU$1,1,0)=2,TRUE,"")))</f>
        <v>1</v>
      </c>
      <c r="DQ1826">
        <v>180000</v>
      </c>
      <c r="DR1826">
        <v>180000</v>
      </c>
      <c r="DS1826">
        <v>178000</v>
      </c>
      <c r="DT1826" t="str">
        <f>IF(DO1826&gt;0,DO1826,"800000000"&amp;ROW(DS1826))</f>
        <v>8000000001826</v>
      </c>
      <c r="DU1826" t="str">
        <f>DL1826</f>
        <v>MOGU 320ML</v>
      </c>
      <c r="DV1826" t="s">
        <v>4301</v>
      </c>
      <c r="DW1826" t="s">
        <v>4301</v>
      </c>
      <c r="DX1826" s="4" t="str" cm="1">
        <f t="array" aca="1" ref="DX1826" ca="1">LEFT(DM1826,MATCH(FALSE,ISNUMBER(MID(DM1826,ROW(INDIRECT("1:"&amp;LEN(DM1826)+1)), 1) *1),0) -1)</f>
        <v>24</v>
      </c>
      <c r="DY1826" s="1"/>
      <c r="EA1826" s="21"/>
      <c r="EC1826" s="5"/>
      <c r="EF1826" s="1"/>
      <c r="EH1826" s="1"/>
      <c r="EI1826" s="1"/>
      <c r="EL1826" s="5"/>
      <c r="EM1826" s="22"/>
      <c r="EN1826">
        <v>0</v>
      </c>
      <c r="EO1826" s="1" t="s">
        <v>5103</v>
      </c>
    </row>
    <row r="1827" spans="1:145">
      <c r="A1827" s="4" t="str">
        <f t="shared" si="3211"/>
        <v/>
      </c>
      <c r="B1827" s="4" t="str">
        <f t="shared" si="3212"/>
        <v/>
      </c>
      <c r="C1827" s="4" t="str">
        <f t="shared" si="3213"/>
        <v/>
      </c>
      <c r="D1827" s="4" t="str">
        <f t="shared" si="3214"/>
        <v>BTL</v>
      </c>
      <c r="E1827" s="4" t="str">
        <f t="shared" si="3215"/>
        <v/>
      </c>
      <c r="F1827" s="4" t="str">
        <f t="shared" si="3216"/>
        <v/>
      </c>
      <c r="G1827" s="4" t="str">
        <f t="shared" si="3217"/>
        <v/>
      </c>
      <c r="H1827" s="4" t="str">
        <f t="shared" si="3218"/>
        <v/>
      </c>
      <c r="I1827" s="4" t="str">
        <f t="shared" si="3219"/>
        <v/>
      </c>
      <c r="J1827" s="4" t="str">
        <f t="shared" si="3220"/>
        <v/>
      </c>
      <c r="K1827" s="4" t="str">
        <f t="shared" si="3221"/>
        <v/>
      </c>
      <c r="L1827" s="4" t="str">
        <f t="shared" si="3222"/>
        <v/>
      </c>
      <c r="M1827" s="4" t="str">
        <f t="shared" si="3223"/>
        <v/>
      </c>
      <c r="N1827" s="4" t="str">
        <f t="shared" si="3224"/>
        <v/>
      </c>
      <c r="O1827" s="4" t="str">
        <f t="shared" si="3225"/>
        <v/>
      </c>
      <c r="P1827" s="4" t="str">
        <f t="shared" si="3226"/>
        <v/>
      </c>
      <c r="Q1827" s="4" t="str">
        <f t="shared" si="3227"/>
        <v/>
      </c>
      <c r="R1827" s="4" t="str">
        <f t="shared" si="3228"/>
        <v/>
      </c>
      <c r="S1827" s="4" t="str">
        <f t="shared" si="3229"/>
        <v/>
      </c>
      <c r="T1827" s="4" t="str">
        <f t="shared" si="3230"/>
        <v/>
      </c>
      <c r="U1827" s="4" t="str">
        <f t="shared" si="3231"/>
        <v/>
      </c>
      <c r="V1827" s="4" t="str">
        <f t="shared" si="3232"/>
        <v/>
      </c>
      <c r="W1827" s="4" t="str">
        <f t="shared" si="3233"/>
        <v/>
      </c>
      <c r="X1827" s="4" t="str">
        <f t="shared" si="3234"/>
        <v/>
      </c>
      <c r="Y1827" s="4">
        <f t="shared" si="3235"/>
        <v>3</v>
      </c>
      <c r="Z1827" s="4" t="str">
        <f t="shared" si="3236"/>
        <v>-</v>
      </c>
      <c r="AA1827" s="4" t="str">
        <f t="shared" si="3237"/>
        <v/>
      </c>
      <c r="AB1827" s="4" t="str">
        <f t="shared" si="3238"/>
        <v/>
      </c>
      <c r="AC1827" s="4" t="str">
        <f t="shared" si="3239"/>
        <v/>
      </c>
      <c r="AD1827" s="4" t="str">
        <f t="shared" si="3240"/>
        <v/>
      </c>
      <c r="AE1827" s="4" t="str">
        <f t="shared" si="3241"/>
        <v/>
      </c>
      <c r="AF1827" s="4">
        <f t="shared" si="3242"/>
        <v>4</v>
      </c>
      <c r="AG1827" s="4">
        <f t="shared" si="3243"/>
        <v>23</v>
      </c>
      <c r="AH1827" s="4">
        <f t="shared" si="3244"/>
        <v>19</v>
      </c>
      <c r="AI1827" s="4" t="str">
        <f t="shared" si="3245"/>
        <v>1BTL</v>
      </c>
      <c r="AJ1827" s="4" t="str">
        <f t="shared" si="3246"/>
        <v>-1BTL</v>
      </c>
      <c r="AK1827" s="4" t="str" cm="1">
        <f t="array" ref="AK1827">LEFT(AR1827,SUM(LEN(AR1827)-LEN(SUBSTITUTE(AR1827,{"0";"1";"2";"3";"4";"5";"6";"7";"8";"9"},""))))</f>
        <v>1</v>
      </c>
      <c r="AL1827" s="4">
        <f t="shared" si="3250"/>
        <v>13</v>
      </c>
      <c r="AM1827" s="4" t="b">
        <f>LEFT(AR1827,1)=AK1827</f>
        <v>1</v>
      </c>
      <c r="AN1827" s="4" t="str">
        <f t="shared" si="3258"/>
        <v>BTL</v>
      </c>
      <c r="AO1827" s="4" t="b">
        <f t="shared" si="3256"/>
        <v>0</v>
      </c>
      <c r="AP1827" s="4" t="b">
        <f t="shared" si="3247"/>
        <v>0</v>
      </c>
      <c r="AQ1827" s="5" t="str">
        <f t="shared" si="3248"/>
        <v>MOGU 320ML COCONUT</v>
      </c>
      <c r="AR1827" s="4" t="str">
        <f t="shared" si="3249"/>
        <v>1BTL</v>
      </c>
      <c r="AS1827" t="s">
        <v>2465</v>
      </c>
      <c r="AT1827" s="1" t="s">
        <v>2466</v>
      </c>
      <c r="AU1827" s="4" t="str">
        <f t="shared" ca="1" si="3257"/>
        <v/>
      </c>
      <c r="AV1827">
        <v>8000</v>
      </c>
      <c r="AW1827">
        <v>9000</v>
      </c>
      <c r="AX1827">
        <v>6304</v>
      </c>
      <c r="AY1827" t="str">
        <f t="shared" si="3255"/>
        <v>8850389108277</v>
      </c>
      <c r="AZ1827" t="str">
        <f t="shared" si="3251"/>
        <v>MOGU 320ML COCONUT</v>
      </c>
      <c r="BA1827" t="s">
        <v>4301</v>
      </c>
      <c r="BB1827" t="s">
        <v>4301</v>
      </c>
      <c r="BC1827" s="9" t="str" cm="1">
        <f t="array" aca="1" ref="BC1827" ca="1">LEFT(AR1827,MATCH(FALSE,ISNUMBER(MID(AR1827,ROW(INDIRECT("1:"&amp;LEN(AR1827)+1)), 1) *1),0) -1)</f>
        <v>1</v>
      </c>
      <c r="BD1827" s="1"/>
      <c r="BF1827" s="21"/>
      <c r="BK1827" s="1"/>
      <c r="BM1827" s="1"/>
      <c r="BN1827" s="1"/>
      <c r="BR1827" s="22"/>
      <c r="BS1827">
        <v>0</v>
      </c>
      <c r="BT1827" s="1" t="s">
        <v>5103</v>
      </c>
      <c r="BV1827" s="4" t="str">
        <f t="shared" ref="BV1827:BV1829" si="3306">IF(IFERROR(SEARCH($A$1,DN1827),0)&gt;0,$A$1,"")</f>
        <v/>
      </c>
      <c r="BW1827" s="4" t="str">
        <f t="shared" ref="BW1827:BW1829" si="3307">IF(IFERROR(SEARCH($B$1,DN1827),0)&gt;0,$B$1,"")</f>
        <v/>
      </c>
      <c r="BX1827" s="4" t="str">
        <f t="shared" ref="BX1827:BX1829" si="3308">IF(IFERROR(SEARCH($C$1,DN1827),0)&gt;0,$C$1,"")</f>
        <v/>
      </c>
      <c r="BY1827" s="4" t="str">
        <f t="shared" ref="BY1827:BY1829" si="3309">IF(IFERROR(SEARCH($D$1,DN1827),0)&gt;0,$D$1,"")</f>
        <v>BTL</v>
      </c>
      <c r="BZ1827" s="4" t="str">
        <f t="shared" ref="BZ1827:BZ1829" si="3310">IF(IFERROR(SEARCH($E$1,DN1827),0)&gt;0,$E$1,"")</f>
        <v/>
      </c>
      <c r="CA1827" s="4" t="str">
        <f t="shared" ref="CA1827:CA1829" si="3311">IF(IFERROR(SEARCH($F$1,DN1827),0)&gt;0,$F$1,"")</f>
        <v/>
      </c>
      <c r="CB1827" s="4" t="str">
        <f t="shared" ref="CB1827:CB1829" si="3312">IF(IFERROR(SEARCH($G$1,DN1827),0)&gt;0,$G$1,"")</f>
        <v/>
      </c>
      <c r="CC1827" s="4" t="str">
        <f t="shared" ref="CC1827:CC1829" si="3313">IF(IFERROR(SEARCH($H$1,DN1827),0)&gt;0,$H$1,"")</f>
        <v/>
      </c>
      <c r="CD1827" s="4" t="str">
        <f t="shared" ref="CD1827:CD1829" si="3314">IF(IFERROR(SEARCH($I$1,DN1827),0)&gt;0,$I$1,"")</f>
        <v/>
      </c>
      <c r="CE1827" s="4" t="str">
        <f t="shared" ref="CE1827:CE1829" si="3315">IF(IFERROR(SEARCH($J$1,DN1827),0)&gt;0,$J$1,"")</f>
        <v/>
      </c>
      <c r="CF1827" s="4" t="str">
        <f t="shared" ref="CF1827:CF1829" si="3316">IF(IFERROR(SEARCH($K$1,DN1827),0)&gt;0,$K$1,"")</f>
        <v/>
      </c>
      <c r="CG1827" s="4" t="str">
        <f t="shared" ref="CG1827:CG1829" si="3317">IF(IFERROR(SEARCH($L$1,DN1827),0)&gt;0,$L$1,"")</f>
        <v/>
      </c>
      <c r="CH1827" s="4" t="str">
        <f t="shared" ref="CH1827:CH1829" si="3318">IF(IFERROR(SEARCH($M$1,DN1827),0)&gt;0,$M$1,"")</f>
        <v/>
      </c>
      <c r="CI1827" s="4" t="str">
        <f t="shared" ref="CI1827:CI1829" si="3319">IF(IFERROR(SEARCH($N$1,DN1827),0)&gt;0,$N$1,"")</f>
        <v/>
      </c>
      <c r="CJ1827" s="4" t="str">
        <f t="shared" ref="CJ1827:CJ1829" si="3320">IF(IFERROR(SEARCH($O$1,DN1827),0)&gt;0,$O$1,"")</f>
        <v>DUS</v>
      </c>
      <c r="CK1827" s="4" t="str">
        <f t="shared" ref="CK1827:CK1829" si="3321">IF(IFERROR(SEARCH($P$1,DN1827),0)&gt;0,$P$1,"")</f>
        <v/>
      </c>
      <c r="CL1827" s="4" t="str">
        <f t="shared" ref="CL1827:CL1829" si="3322">IF(IFERROR(SEARCH($Q$1,DN1827),0)&gt;0,$Q$1,"")</f>
        <v/>
      </c>
      <c r="CM1827" s="4" t="str">
        <f t="shared" ref="CM1827:CM1829" si="3323">IF(IFERROR(SEARCH($R$1,DN1827),0)&gt;0,$R$1,"")</f>
        <v/>
      </c>
      <c r="CN1827" s="4" t="str">
        <f t="shared" ref="CN1827:CN1829" si="3324">IF(IFERROR(SEARCH($S$1,DN1827),0)&gt;0,$S$1,"")</f>
        <v/>
      </c>
      <c r="CO1827" s="4" t="str">
        <f t="shared" ref="CO1827:CO1829" si="3325">IF(IFERROR(SEARCH($T$1,DN1827),0)&gt;0,$T$1,"")</f>
        <v/>
      </c>
      <c r="CP1827" s="4" t="str">
        <f t="shared" ref="CP1827:CP1829" si="3326">IF(IFERROR(SEARCH($U$1,DN1827),0)&gt;0,$U$1,"")</f>
        <v/>
      </c>
      <c r="CQ1827" s="4" t="str">
        <f t="shared" ref="CQ1827:CQ1829" si="3327">IF(IFERROR(SEARCH($V$1,DN1827),0)&gt;0,$V$1,"")</f>
        <v/>
      </c>
      <c r="CR1827" s="4" t="str">
        <f t="shared" ref="CR1827:CR1829" si="3328">IF(IFERROR(SEARCH($W$1,DN1827),0)&gt;0,$W$1,"")</f>
        <v/>
      </c>
      <c r="CS1827" s="4" t="str">
        <f t="shared" ref="CS1827:CS1829" si="3329">IF(IFERROR(SEARCH($X$1,DN1827),0)&gt;0,$X$1,"")</f>
        <v/>
      </c>
      <c r="CT1827" s="4">
        <f t="shared" ref="CT1827:CT1829" si="3330">LEN(BW1827)+LEN(BX1827)+LEN(BY1827)+LEN(BZ1827)+LEN(CA1827)+LEN(CO1827)+LEN(CB1827)+LEN(CC1827)+LEN(CD1827)+LEN(CE1827)+LEN(CF1827)+LEN(CG1827)+LEN(CH1827)+LEN(CI1827)+LEN(CP1827)+LEN(CJ1827)+LEN(CK1827)+LEN(CQ1827)+LEN(BV1827)+LEN(CL1827)+LEN(CS1827)+LEN(CM1827)+LEN(CR1827)+LEN(CN1827)</f>
        <v>6</v>
      </c>
      <c r="CU1827" s="4" t="str">
        <f t="shared" ref="CU1827:CU1829" si="3331">IF(IFERROR(SEARCH($Z$1,DN1827),0)&gt;0,$Z$1,"")</f>
        <v>-</v>
      </c>
      <c r="CV1827" s="4" t="str">
        <f t="shared" ref="CV1827:CV1829" si="3332">IF(IFERROR(SEARCH($AA$1,DN1827),0)&gt;0,$AA$1,"")</f>
        <v>/</v>
      </c>
      <c r="CW1827" s="4" t="str">
        <f t="shared" ref="CW1827:CW1829" si="3333">IF(IFERROR(SEARCH($AB$1,DN1827),0)&gt;0,$AB$1,"")</f>
        <v/>
      </c>
      <c r="CX1827" s="4" t="str">
        <f t="shared" ref="CX1827:CX1829" si="3334">IF(IFERROR(SEARCH($AC$1,DN1827),0)&gt;0,$AC$1,"")</f>
        <v/>
      </c>
      <c r="CY1827" s="4" t="str">
        <f t="shared" ref="CY1827:CY1829" si="3335">IF(IFERROR(SEARCH($AD$1,DN1827),0)&gt;0,$AD$1,"")</f>
        <v/>
      </c>
      <c r="CZ1827" s="4" t="str">
        <f t="shared" ref="CZ1827:CZ1829" si="3336">IF(IFERROR(SEARCH($AE$1,DN1827),0)&gt;0,$AE$1,"")</f>
        <v/>
      </c>
      <c r="DA1827" s="4">
        <f t="shared" ref="DA1827:DA1829" si="3337">LEN(DM1827)</f>
        <v>9</v>
      </c>
      <c r="DB1827" s="4">
        <f t="shared" ref="DB1827:DB1829" si="3338">LEN(DN1827)</f>
        <v>20</v>
      </c>
      <c r="DC1827" s="4">
        <f t="shared" ref="DC1827:DC1829" si="3339">DB1827-DA1827</f>
        <v>11</v>
      </c>
      <c r="DD1827" s="4" t="str">
        <f t="shared" ref="DD1827:DD1829" si="3340">RIGHT(DN1827,4)</f>
        <v>/DUS</v>
      </c>
      <c r="DE1827" s="4" t="str">
        <f t="shared" ref="DE1827:DE1829" si="3341">RIGHT(DN1827,5)</f>
        <v>L/DUS</v>
      </c>
      <c r="DF1827" s="4" t="str" cm="1">
        <f t="array" ref="DF1827">LEFT(DM1827,SUM(LEN(DM1827)-LEN(SUBSTITUTE(DM1827,{"0";"1";"2";"3";"4";"5";"6";"7";"8";"9"},""))))</f>
        <v>24</v>
      </c>
      <c r="DG1827" s="4">
        <f t="shared" ref="DG1827:DG1829" si="3342">LEN(DT1827)</f>
        <v>13</v>
      </c>
      <c r="DH1827" s="4" t="b">
        <f t="shared" ref="DH1827:DH1829" si="3343">LEFT(DM1827,2)=DF1827</f>
        <v>1</v>
      </c>
      <c r="DI1827" s="4" t="str">
        <f t="shared" ref="DI1827:DI1829" si="3344">RIGHT(DD1827,3)</f>
        <v>DUS</v>
      </c>
      <c r="DJ1827" s="4" t="b">
        <f t="shared" ref="DJ1827:DJ1829" si="3345">IF((DL1827=AQ1827)=TRUE,TRUE,IF((AQ1825=DL1827)=TRUE,TRUE,FALSE))</f>
        <v>0</v>
      </c>
      <c r="DK1827" s="4" t="b">
        <f t="shared" ref="DK1827:DK1829" si="3346">LEFT(DN1827,2)=LEFT(DO1827,2)</f>
        <v>0</v>
      </c>
      <c r="DL1827" s="5" t="str">
        <f t="shared" ref="DL1827:DL1829" si="3347">LEFT(DN1827,(DC1827-1))</f>
        <v>MOGU 320ML</v>
      </c>
      <c r="DM1827" s="4" t="str">
        <f t="shared" ref="DM1827:DM1829" si="3348">IFERROR(RIGHT(DN1827,LEN(DN1827)-FIND("-",DN1827)),1)</f>
        <v>24BTL/DUS</v>
      </c>
      <c r="DN1827" t="s">
        <v>2473</v>
      </c>
      <c r="DO1827" s="1"/>
      <c r="DP1827" s="4" t="b">
        <f t="shared" ref="DP1827:DP1829" ca="1" si="3349">IF(IF(IF(DL1827=AQ1827,10,0)+IF(NOT(DI1827=$AU$1)=TRUE,10,0)=
20,"XXXX",IF(IF((DX1827+1)=2,0,1)+IF(DI1827=$AU$1,1,0)=2,TRUE,""))
="",IF(IF(DL1827=AQ1825,10,0)+IF(NOT(DI1827=$AU$1)=TRUE,10,0)=
20,"XXXX",IF(IF((DX1827+1)=2,0,1)+IF(DI1827=$AU$1,1,0)=2,TRUE,
"")),IF(IF(DL1827=AQ1827,10,0)+IF(NOT(DI1827=$AU$1)=TRUE,10,0)=
20,"XXXX",IF(IF((DX1827+1)=2,0,1)+IF(DI1827=$AU$1,1,0)=2,TRUE,"")))</f>
        <v>1</v>
      </c>
      <c r="DQ1827">
        <v>180000</v>
      </c>
      <c r="DR1827">
        <v>180000</v>
      </c>
      <c r="DS1827">
        <v>178000</v>
      </c>
      <c r="DT1827" t="str">
        <f t="shared" ref="DT1827:DT1829" si="3350">IF(DO1827&gt;0,DO1827,"800000000"&amp;ROW(DS1827))</f>
        <v>8000000001827</v>
      </c>
      <c r="DU1827" t="str">
        <f t="shared" ref="DU1827:DU1829" si="3351">DL1827</f>
        <v>MOGU 320ML</v>
      </c>
      <c r="DV1827" t="s">
        <v>4301</v>
      </c>
      <c r="DW1827" t="s">
        <v>4301</v>
      </c>
      <c r="DX1827" s="4" t="str" cm="1">
        <f t="array" aca="1" ref="DX1827" ca="1">LEFT(DM1827,MATCH(FALSE,ISNUMBER(MID(DM1827,ROW(INDIRECT("1:"&amp;LEN(DM1827)+1)), 1) *1),0) -1)</f>
        <v>24</v>
      </c>
      <c r="DY1827" s="1"/>
      <c r="EA1827" s="21"/>
      <c r="EC1827" s="5"/>
      <c r="EF1827" s="1"/>
      <c r="EH1827" s="1"/>
      <c r="EI1827" s="1"/>
      <c r="EL1827" s="5"/>
      <c r="EM1827" s="22"/>
      <c r="EN1827">
        <v>0</v>
      </c>
      <c r="EO1827" s="1" t="s">
        <v>5103</v>
      </c>
    </row>
    <row r="1828" spans="1:145">
      <c r="A1828" s="4" t="str">
        <f t="shared" si="3211"/>
        <v/>
      </c>
      <c r="B1828" s="4" t="str">
        <f t="shared" si="3212"/>
        <v/>
      </c>
      <c r="C1828" s="4" t="str">
        <f t="shared" si="3213"/>
        <v/>
      </c>
      <c r="D1828" s="4" t="str">
        <f t="shared" si="3214"/>
        <v>BTL</v>
      </c>
      <c r="E1828" s="4" t="str">
        <f t="shared" si="3215"/>
        <v/>
      </c>
      <c r="F1828" s="4" t="str">
        <f t="shared" si="3216"/>
        <v/>
      </c>
      <c r="G1828" s="4" t="str">
        <f t="shared" si="3217"/>
        <v/>
      </c>
      <c r="H1828" s="4" t="str">
        <f t="shared" si="3218"/>
        <v/>
      </c>
      <c r="I1828" s="4" t="str">
        <f t="shared" si="3219"/>
        <v/>
      </c>
      <c r="J1828" s="4" t="str">
        <f t="shared" si="3220"/>
        <v/>
      </c>
      <c r="K1828" s="4" t="str">
        <f t="shared" si="3221"/>
        <v/>
      </c>
      <c r="L1828" s="4" t="str">
        <f t="shared" si="3222"/>
        <v/>
      </c>
      <c r="M1828" s="4" t="str">
        <f t="shared" si="3223"/>
        <v/>
      </c>
      <c r="N1828" s="4" t="str">
        <f t="shared" si="3224"/>
        <v/>
      </c>
      <c r="O1828" s="4" t="str">
        <f t="shared" si="3225"/>
        <v/>
      </c>
      <c r="P1828" s="4" t="str">
        <f t="shared" si="3226"/>
        <v/>
      </c>
      <c r="Q1828" s="4" t="str">
        <f t="shared" si="3227"/>
        <v/>
      </c>
      <c r="R1828" s="4" t="str">
        <f t="shared" si="3228"/>
        <v/>
      </c>
      <c r="S1828" s="4" t="str">
        <f t="shared" si="3229"/>
        <v/>
      </c>
      <c r="T1828" s="4" t="str">
        <f t="shared" si="3230"/>
        <v/>
      </c>
      <c r="U1828" s="4" t="str">
        <f t="shared" si="3231"/>
        <v/>
      </c>
      <c r="V1828" s="4" t="str">
        <f t="shared" si="3232"/>
        <v/>
      </c>
      <c r="W1828" s="4" t="str">
        <f t="shared" si="3233"/>
        <v/>
      </c>
      <c r="X1828" s="4" t="str">
        <f t="shared" si="3234"/>
        <v/>
      </c>
      <c r="Y1828" s="4">
        <f t="shared" si="3235"/>
        <v>3</v>
      </c>
      <c r="Z1828" s="4" t="str">
        <f t="shared" si="3236"/>
        <v>-</v>
      </c>
      <c r="AA1828" s="4" t="str">
        <f t="shared" si="3237"/>
        <v/>
      </c>
      <c r="AB1828" s="4" t="str">
        <f t="shared" si="3238"/>
        <v/>
      </c>
      <c r="AC1828" s="4" t="str">
        <f t="shared" si="3239"/>
        <v/>
      </c>
      <c r="AD1828" s="4" t="str">
        <f t="shared" si="3240"/>
        <v/>
      </c>
      <c r="AE1828" s="4" t="str">
        <f t="shared" si="3241"/>
        <v/>
      </c>
      <c r="AF1828" s="4">
        <f t="shared" si="3242"/>
        <v>4</v>
      </c>
      <c r="AG1828" s="4">
        <f t="shared" si="3243"/>
        <v>26</v>
      </c>
      <c r="AH1828" s="4">
        <f t="shared" si="3244"/>
        <v>22</v>
      </c>
      <c r="AI1828" s="4" t="str">
        <f t="shared" si="3245"/>
        <v>1BTL</v>
      </c>
      <c r="AJ1828" s="4" t="str">
        <f t="shared" si="3246"/>
        <v>-1BTL</v>
      </c>
      <c r="AK1828" s="4" t="str" cm="1">
        <f t="array" ref="AK1828">LEFT(AR1828,SUM(LEN(AR1828)-LEN(SUBSTITUTE(AR1828,{"0";"1";"2";"3";"4";"5";"6";"7";"8";"9"},""))))</f>
        <v>1</v>
      </c>
      <c r="AL1828" s="4">
        <f t="shared" si="3250"/>
        <v>13</v>
      </c>
      <c r="AM1828" s="4" t="b">
        <f>LEFT(AR1828,1)=AK1828</f>
        <v>1</v>
      </c>
      <c r="AN1828" s="4" t="str">
        <f t="shared" si="3258"/>
        <v>BTL</v>
      </c>
      <c r="AO1828" s="4" t="b">
        <f t="shared" si="3256"/>
        <v>0</v>
      </c>
      <c r="AP1828" s="4" t="b">
        <f t="shared" si="3247"/>
        <v>0</v>
      </c>
      <c r="AQ1828" s="5" t="str">
        <f t="shared" si="3248"/>
        <v>MOGU 320ML GOTTA CHEW</v>
      </c>
      <c r="AR1828" s="4" t="str">
        <f t="shared" si="3249"/>
        <v>1BTL</v>
      </c>
      <c r="AS1828" t="s">
        <v>2467</v>
      </c>
      <c r="AT1828" s="1" t="s">
        <v>2468</v>
      </c>
      <c r="AU1828" s="4" t="str">
        <f t="shared" ca="1" si="3257"/>
        <v/>
      </c>
      <c r="AV1828">
        <v>8000</v>
      </c>
      <c r="AW1828">
        <v>9000</v>
      </c>
      <c r="AX1828">
        <v>6304</v>
      </c>
      <c r="AY1828" t="str">
        <f t="shared" si="3255"/>
        <v>8850389108048</v>
      </c>
      <c r="AZ1828" t="str">
        <f t="shared" si="3251"/>
        <v>MOGU 320ML GOTTA CHEW</v>
      </c>
      <c r="BA1828" t="s">
        <v>4301</v>
      </c>
      <c r="BB1828" t="s">
        <v>4301</v>
      </c>
      <c r="BC1828" s="9" t="str" cm="1">
        <f t="array" aca="1" ref="BC1828" ca="1">LEFT(AR1828,MATCH(FALSE,ISNUMBER(MID(AR1828,ROW(INDIRECT("1:"&amp;LEN(AR1828)+1)), 1) *1),0) -1)</f>
        <v>1</v>
      </c>
      <c r="BD1828" s="1"/>
      <c r="BF1828" s="21"/>
      <c r="BK1828" s="1"/>
      <c r="BM1828" s="1"/>
      <c r="BN1828" s="1"/>
      <c r="BR1828" s="22"/>
      <c r="BS1828">
        <v>0</v>
      </c>
      <c r="BT1828" s="1" t="s">
        <v>5103</v>
      </c>
      <c r="BV1828" s="4" t="str">
        <f t="shared" si="3306"/>
        <v/>
      </c>
      <c r="BW1828" s="4" t="str">
        <f t="shared" si="3307"/>
        <v/>
      </c>
      <c r="BX1828" s="4" t="str">
        <f t="shared" si="3308"/>
        <v/>
      </c>
      <c r="BY1828" s="4" t="str">
        <f t="shared" si="3309"/>
        <v>BTL</v>
      </c>
      <c r="BZ1828" s="4" t="str">
        <f t="shared" si="3310"/>
        <v/>
      </c>
      <c r="CA1828" s="4" t="str">
        <f t="shared" si="3311"/>
        <v/>
      </c>
      <c r="CB1828" s="4" t="str">
        <f t="shared" si="3312"/>
        <v/>
      </c>
      <c r="CC1828" s="4" t="str">
        <f t="shared" si="3313"/>
        <v/>
      </c>
      <c r="CD1828" s="4" t="str">
        <f t="shared" si="3314"/>
        <v/>
      </c>
      <c r="CE1828" s="4" t="str">
        <f t="shared" si="3315"/>
        <v/>
      </c>
      <c r="CF1828" s="4" t="str">
        <f t="shared" si="3316"/>
        <v/>
      </c>
      <c r="CG1828" s="4" t="str">
        <f t="shared" si="3317"/>
        <v/>
      </c>
      <c r="CH1828" s="4" t="str">
        <f t="shared" si="3318"/>
        <v/>
      </c>
      <c r="CI1828" s="4" t="str">
        <f t="shared" si="3319"/>
        <v/>
      </c>
      <c r="CJ1828" s="4" t="str">
        <f t="shared" si="3320"/>
        <v>DUS</v>
      </c>
      <c r="CK1828" s="4" t="str">
        <f t="shared" si="3321"/>
        <v/>
      </c>
      <c r="CL1828" s="4" t="str">
        <f t="shared" si="3322"/>
        <v/>
      </c>
      <c r="CM1828" s="4" t="str">
        <f t="shared" si="3323"/>
        <v/>
      </c>
      <c r="CN1828" s="4" t="str">
        <f t="shared" si="3324"/>
        <v/>
      </c>
      <c r="CO1828" s="4" t="str">
        <f t="shared" si="3325"/>
        <v/>
      </c>
      <c r="CP1828" s="4" t="str">
        <f t="shared" si="3326"/>
        <v/>
      </c>
      <c r="CQ1828" s="4" t="str">
        <f t="shared" si="3327"/>
        <v/>
      </c>
      <c r="CR1828" s="4" t="str">
        <f t="shared" si="3328"/>
        <v/>
      </c>
      <c r="CS1828" s="4" t="str">
        <f t="shared" si="3329"/>
        <v/>
      </c>
      <c r="CT1828" s="4">
        <f t="shared" si="3330"/>
        <v>6</v>
      </c>
      <c r="CU1828" s="4" t="str">
        <f t="shared" si="3331"/>
        <v>-</v>
      </c>
      <c r="CV1828" s="4" t="str">
        <f t="shared" si="3332"/>
        <v>/</v>
      </c>
      <c r="CW1828" s="4" t="str">
        <f t="shared" si="3333"/>
        <v/>
      </c>
      <c r="CX1828" s="4" t="str">
        <f t="shared" si="3334"/>
        <v/>
      </c>
      <c r="CY1828" s="4" t="str">
        <f t="shared" si="3335"/>
        <v/>
      </c>
      <c r="CZ1828" s="4" t="str">
        <f t="shared" si="3336"/>
        <v/>
      </c>
      <c r="DA1828" s="4">
        <f t="shared" si="3337"/>
        <v>9</v>
      </c>
      <c r="DB1828" s="4">
        <f t="shared" si="3338"/>
        <v>20</v>
      </c>
      <c r="DC1828" s="4">
        <f t="shared" si="3339"/>
        <v>11</v>
      </c>
      <c r="DD1828" s="4" t="str">
        <f t="shared" si="3340"/>
        <v>/DUS</v>
      </c>
      <c r="DE1828" s="4" t="str">
        <f t="shared" si="3341"/>
        <v>L/DUS</v>
      </c>
      <c r="DF1828" s="4" t="str" cm="1">
        <f t="array" ref="DF1828">LEFT(DM1828,SUM(LEN(DM1828)-LEN(SUBSTITUTE(DM1828,{"0";"1";"2";"3";"4";"5";"6";"7";"8";"9"},""))))</f>
        <v>24</v>
      </c>
      <c r="DG1828" s="4">
        <f t="shared" si="3342"/>
        <v>13</v>
      </c>
      <c r="DH1828" s="4" t="b">
        <f t="shared" si="3343"/>
        <v>1</v>
      </c>
      <c r="DI1828" s="4" t="str">
        <f t="shared" si="3344"/>
        <v>DUS</v>
      </c>
      <c r="DJ1828" s="4" t="b">
        <f t="shared" si="3345"/>
        <v>0</v>
      </c>
      <c r="DK1828" s="4" t="b">
        <f t="shared" si="3346"/>
        <v>0</v>
      </c>
      <c r="DL1828" s="5" t="str">
        <f t="shared" si="3347"/>
        <v>MOGU 320ML</v>
      </c>
      <c r="DM1828" s="4" t="str">
        <f t="shared" si="3348"/>
        <v>24BTL/DUS</v>
      </c>
      <c r="DN1828" t="s">
        <v>2473</v>
      </c>
      <c r="DO1828" s="1"/>
      <c r="DP1828" s="4" t="b">
        <f t="shared" ca="1" si="3349"/>
        <v>1</v>
      </c>
      <c r="DQ1828">
        <v>180000</v>
      </c>
      <c r="DR1828">
        <v>180000</v>
      </c>
      <c r="DS1828">
        <v>178000</v>
      </c>
      <c r="DT1828" t="str">
        <f t="shared" si="3350"/>
        <v>8000000001828</v>
      </c>
      <c r="DU1828" t="str">
        <f t="shared" si="3351"/>
        <v>MOGU 320ML</v>
      </c>
      <c r="DV1828" t="s">
        <v>4301</v>
      </c>
      <c r="DW1828" t="s">
        <v>4301</v>
      </c>
      <c r="DX1828" s="4" t="str" cm="1">
        <f t="array" aca="1" ref="DX1828" ca="1">LEFT(DM1828,MATCH(FALSE,ISNUMBER(MID(DM1828,ROW(INDIRECT("1:"&amp;LEN(DM1828)+1)), 1) *1),0) -1)</f>
        <v>24</v>
      </c>
      <c r="DY1828" s="1"/>
      <c r="EA1828" s="21"/>
      <c r="EC1828" s="5"/>
      <c r="EF1828" s="1"/>
      <c r="EH1828" s="1"/>
      <c r="EI1828" s="1"/>
      <c r="EL1828" s="5"/>
      <c r="EM1828" s="22"/>
      <c r="EN1828">
        <v>0</v>
      </c>
      <c r="EO1828" s="1" t="s">
        <v>5103</v>
      </c>
    </row>
    <row r="1829" spans="1:145">
      <c r="A1829" s="4" t="str">
        <f t="shared" si="3211"/>
        <v/>
      </c>
      <c r="B1829" s="4" t="str">
        <f t="shared" si="3212"/>
        <v/>
      </c>
      <c r="C1829" s="4" t="str">
        <f t="shared" si="3213"/>
        <v/>
      </c>
      <c r="D1829" s="4" t="str">
        <f t="shared" si="3214"/>
        <v>BTL</v>
      </c>
      <c r="E1829" s="4" t="str">
        <f t="shared" si="3215"/>
        <v/>
      </c>
      <c r="F1829" s="4" t="str">
        <f t="shared" si="3216"/>
        <v/>
      </c>
      <c r="G1829" s="4" t="str">
        <f t="shared" si="3217"/>
        <v/>
      </c>
      <c r="H1829" s="4" t="str">
        <f t="shared" si="3218"/>
        <v/>
      </c>
      <c r="I1829" s="4" t="str">
        <f t="shared" si="3219"/>
        <v/>
      </c>
      <c r="J1829" s="4" t="str">
        <f t="shared" si="3220"/>
        <v/>
      </c>
      <c r="K1829" s="4" t="str">
        <f t="shared" si="3221"/>
        <v/>
      </c>
      <c r="L1829" s="4" t="str">
        <f t="shared" si="3222"/>
        <v/>
      </c>
      <c r="M1829" s="4" t="str">
        <f t="shared" si="3223"/>
        <v/>
      </c>
      <c r="N1829" s="4" t="str">
        <f t="shared" si="3224"/>
        <v/>
      </c>
      <c r="O1829" s="4" t="str">
        <f t="shared" si="3225"/>
        <v/>
      </c>
      <c r="P1829" s="4" t="str">
        <f t="shared" si="3226"/>
        <v/>
      </c>
      <c r="Q1829" s="4" t="str">
        <f t="shared" si="3227"/>
        <v/>
      </c>
      <c r="R1829" s="4" t="str">
        <f t="shared" si="3228"/>
        <v/>
      </c>
      <c r="S1829" s="4" t="str">
        <f t="shared" si="3229"/>
        <v/>
      </c>
      <c r="T1829" s="4" t="str">
        <f t="shared" si="3230"/>
        <v/>
      </c>
      <c r="U1829" s="4" t="str">
        <f t="shared" si="3231"/>
        <v/>
      </c>
      <c r="V1829" s="4" t="str">
        <f t="shared" si="3232"/>
        <v/>
      </c>
      <c r="W1829" s="4" t="str">
        <f t="shared" si="3233"/>
        <v/>
      </c>
      <c r="X1829" s="4" t="str">
        <f t="shared" si="3234"/>
        <v/>
      </c>
      <c r="Y1829" s="4">
        <f t="shared" si="3235"/>
        <v>3</v>
      </c>
      <c r="Z1829" s="4" t="str">
        <f t="shared" si="3236"/>
        <v>-</v>
      </c>
      <c r="AA1829" s="4" t="str">
        <f t="shared" si="3237"/>
        <v/>
      </c>
      <c r="AB1829" s="4" t="str">
        <f t="shared" si="3238"/>
        <v/>
      </c>
      <c r="AC1829" s="4" t="str">
        <f t="shared" si="3239"/>
        <v/>
      </c>
      <c r="AD1829" s="4" t="str">
        <f t="shared" si="3240"/>
        <v/>
      </c>
      <c r="AE1829" s="4" t="str">
        <f t="shared" si="3241"/>
        <v/>
      </c>
      <c r="AF1829" s="4">
        <f t="shared" si="3242"/>
        <v>4</v>
      </c>
      <c r="AG1829" s="4">
        <f t="shared" si="3243"/>
        <v>20</v>
      </c>
      <c r="AH1829" s="4">
        <f t="shared" si="3244"/>
        <v>16</v>
      </c>
      <c r="AI1829" s="4" t="str">
        <f t="shared" si="3245"/>
        <v>1BTL</v>
      </c>
      <c r="AJ1829" s="4" t="str">
        <f t="shared" si="3246"/>
        <v>-1BTL</v>
      </c>
      <c r="AK1829" s="4" t="str" cm="1">
        <f t="array" ref="AK1829">LEFT(AR1829,SUM(LEN(AR1829)-LEN(SUBSTITUTE(AR1829,{"0";"1";"2";"3";"4";"5";"6";"7";"8";"9"},""))))</f>
        <v>1</v>
      </c>
      <c r="AL1829" s="4">
        <f t="shared" si="3250"/>
        <v>13</v>
      </c>
      <c r="AM1829" s="4" t="b">
        <f>LEFT(AR1829,1)=AK1829</f>
        <v>1</v>
      </c>
      <c r="AN1829" s="4" t="str">
        <f t="shared" si="3258"/>
        <v>BTL</v>
      </c>
      <c r="AO1829" s="4" t="b">
        <f t="shared" si="3256"/>
        <v>0</v>
      </c>
      <c r="AP1829" s="4" t="b">
        <f t="shared" si="3247"/>
        <v>0</v>
      </c>
      <c r="AQ1829" s="5" t="str">
        <f t="shared" si="3248"/>
        <v>MOGU 320ML LECI</v>
      </c>
      <c r="AR1829" s="4" t="str">
        <f t="shared" si="3249"/>
        <v>1BTL</v>
      </c>
      <c r="AS1829" t="s">
        <v>2469</v>
      </c>
      <c r="AT1829" s="1" t="s">
        <v>2470</v>
      </c>
      <c r="AU1829" s="4" t="str">
        <f t="shared" ca="1" si="3257"/>
        <v/>
      </c>
      <c r="AV1829">
        <v>8000</v>
      </c>
      <c r="AW1829">
        <v>9000</v>
      </c>
      <c r="AX1829">
        <v>6340</v>
      </c>
      <c r="AY1829" t="str">
        <f t="shared" si="3255"/>
        <v>8850389108062</v>
      </c>
      <c r="AZ1829" t="str">
        <f t="shared" si="3251"/>
        <v>MOGU 320ML LECI</v>
      </c>
      <c r="BA1829" t="s">
        <v>4301</v>
      </c>
      <c r="BB1829" t="s">
        <v>4301</v>
      </c>
      <c r="BC1829" s="9" t="str" cm="1">
        <f t="array" aca="1" ref="BC1829" ca="1">LEFT(AR1829,MATCH(FALSE,ISNUMBER(MID(AR1829,ROW(INDIRECT("1:"&amp;LEN(AR1829)+1)), 1) *1),0) -1)</f>
        <v>1</v>
      </c>
      <c r="BD1829" s="1"/>
      <c r="BF1829" s="21"/>
      <c r="BK1829" s="1"/>
      <c r="BM1829" s="1"/>
      <c r="BN1829" s="1"/>
      <c r="BR1829" s="22"/>
      <c r="BS1829">
        <v>0</v>
      </c>
      <c r="BT1829" s="1" t="s">
        <v>5103</v>
      </c>
      <c r="BV1829" s="4" t="str">
        <f t="shared" si="3306"/>
        <v/>
      </c>
      <c r="BW1829" s="4" t="str">
        <f t="shared" si="3307"/>
        <v/>
      </c>
      <c r="BX1829" s="4" t="str">
        <f t="shared" si="3308"/>
        <v/>
      </c>
      <c r="BY1829" s="4" t="str">
        <f t="shared" si="3309"/>
        <v>BTL</v>
      </c>
      <c r="BZ1829" s="4" t="str">
        <f t="shared" si="3310"/>
        <v/>
      </c>
      <c r="CA1829" s="4" t="str">
        <f t="shared" si="3311"/>
        <v/>
      </c>
      <c r="CB1829" s="4" t="str">
        <f t="shared" si="3312"/>
        <v/>
      </c>
      <c r="CC1829" s="4" t="str">
        <f t="shared" si="3313"/>
        <v/>
      </c>
      <c r="CD1829" s="4" t="str">
        <f t="shared" si="3314"/>
        <v/>
      </c>
      <c r="CE1829" s="4" t="str">
        <f t="shared" si="3315"/>
        <v/>
      </c>
      <c r="CF1829" s="4" t="str">
        <f t="shared" si="3316"/>
        <v/>
      </c>
      <c r="CG1829" s="4" t="str">
        <f t="shared" si="3317"/>
        <v/>
      </c>
      <c r="CH1829" s="4" t="str">
        <f t="shared" si="3318"/>
        <v/>
      </c>
      <c r="CI1829" s="4" t="str">
        <f t="shared" si="3319"/>
        <v/>
      </c>
      <c r="CJ1829" s="4" t="str">
        <f t="shared" si="3320"/>
        <v>DUS</v>
      </c>
      <c r="CK1829" s="4" t="str">
        <f t="shared" si="3321"/>
        <v/>
      </c>
      <c r="CL1829" s="4" t="str">
        <f t="shared" si="3322"/>
        <v/>
      </c>
      <c r="CM1829" s="4" t="str">
        <f t="shared" si="3323"/>
        <v/>
      </c>
      <c r="CN1829" s="4" t="str">
        <f t="shared" si="3324"/>
        <v/>
      </c>
      <c r="CO1829" s="4" t="str">
        <f t="shared" si="3325"/>
        <v/>
      </c>
      <c r="CP1829" s="4" t="str">
        <f t="shared" si="3326"/>
        <v/>
      </c>
      <c r="CQ1829" s="4" t="str">
        <f t="shared" si="3327"/>
        <v/>
      </c>
      <c r="CR1829" s="4" t="str">
        <f t="shared" si="3328"/>
        <v/>
      </c>
      <c r="CS1829" s="4" t="str">
        <f t="shared" si="3329"/>
        <v/>
      </c>
      <c r="CT1829" s="4">
        <f t="shared" si="3330"/>
        <v>6</v>
      </c>
      <c r="CU1829" s="4" t="str">
        <f t="shared" si="3331"/>
        <v>-</v>
      </c>
      <c r="CV1829" s="4" t="str">
        <f t="shared" si="3332"/>
        <v>/</v>
      </c>
      <c r="CW1829" s="4" t="str">
        <f t="shared" si="3333"/>
        <v/>
      </c>
      <c r="CX1829" s="4" t="str">
        <f t="shared" si="3334"/>
        <v/>
      </c>
      <c r="CY1829" s="4" t="str">
        <f t="shared" si="3335"/>
        <v/>
      </c>
      <c r="CZ1829" s="4" t="str">
        <f t="shared" si="3336"/>
        <v/>
      </c>
      <c r="DA1829" s="4">
        <f t="shared" si="3337"/>
        <v>9</v>
      </c>
      <c r="DB1829" s="4">
        <f t="shared" si="3338"/>
        <v>20</v>
      </c>
      <c r="DC1829" s="4">
        <f t="shared" si="3339"/>
        <v>11</v>
      </c>
      <c r="DD1829" s="4" t="str">
        <f t="shared" si="3340"/>
        <v>/DUS</v>
      </c>
      <c r="DE1829" s="4" t="str">
        <f t="shared" si="3341"/>
        <v>L/DUS</v>
      </c>
      <c r="DF1829" s="4" t="str" cm="1">
        <f t="array" ref="DF1829">LEFT(DM1829,SUM(LEN(DM1829)-LEN(SUBSTITUTE(DM1829,{"0";"1";"2";"3";"4";"5";"6";"7";"8";"9"},""))))</f>
        <v>24</v>
      </c>
      <c r="DG1829" s="4">
        <f t="shared" si="3342"/>
        <v>13</v>
      </c>
      <c r="DH1829" s="4" t="b">
        <f t="shared" si="3343"/>
        <v>1</v>
      </c>
      <c r="DI1829" s="4" t="str">
        <f t="shared" si="3344"/>
        <v>DUS</v>
      </c>
      <c r="DJ1829" s="4" t="b">
        <f t="shared" si="3345"/>
        <v>0</v>
      </c>
      <c r="DK1829" s="4" t="b">
        <f t="shared" si="3346"/>
        <v>0</v>
      </c>
      <c r="DL1829" s="5" t="str">
        <f t="shared" si="3347"/>
        <v>MOGU 320ML</v>
      </c>
      <c r="DM1829" s="4" t="str">
        <f t="shared" si="3348"/>
        <v>24BTL/DUS</v>
      </c>
      <c r="DN1829" t="s">
        <v>2473</v>
      </c>
      <c r="DO1829" s="1"/>
      <c r="DP1829" s="4" t="b">
        <f t="shared" ca="1" si="3349"/>
        <v>1</v>
      </c>
      <c r="DQ1829">
        <v>180000</v>
      </c>
      <c r="DR1829">
        <v>180000</v>
      </c>
      <c r="DS1829">
        <v>178000</v>
      </c>
      <c r="DT1829" t="str">
        <f t="shared" si="3350"/>
        <v>8000000001829</v>
      </c>
      <c r="DU1829" t="str">
        <f t="shared" si="3351"/>
        <v>MOGU 320ML</v>
      </c>
      <c r="DV1829" t="s">
        <v>4301</v>
      </c>
      <c r="DW1829" t="s">
        <v>4301</v>
      </c>
      <c r="DX1829" s="4" t="str" cm="1">
        <f t="array" aca="1" ref="DX1829" ca="1">LEFT(DM1829,MATCH(FALSE,ISNUMBER(MID(DM1829,ROW(INDIRECT("1:"&amp;LEN(DM1829)+1)), 1) *1),0) -1)</f>
        <v>24</v>
      </c>
      <c r="DY1829" s="1"/>
      <c r="EA1829" s="21"/>
      <c r="EC1829" s="5"/>
      <c r="EF1829" s="1"/>
      <c r="EH1829" s="1"/>
      <c r="EI1829" s="1"/>
      <c r="EL1829" s="5"/>
      <c r="EM1829" s="22"/>
      <c r="EN1829">
        <v>0</v>
      </c>
      <c r="EO1829" s="1" t="s">
        <v>5103</v>
      </c>
    </row>
    <row r="1830" spans="1:145">
      <c r="A1830" s="4" t="str">
        <f t="shared" si="3211"/>
        <v/>
      </c>
      <c r="B1830" s="4" t="str">
        <f t="shared" si="3212"/>
        <v/>
      </c>
      <c r="C1830" s="4" t="str">
        <f t="shared" si="3213"/>
        <v/>
      </c>
      <c r="D1830" s="4" t="str">
        <f t="shared" si="3214"/>
        <v>BTL</v>
      </c>
      <c r="E1830" s="4" t="str">
        <f t="shared" si="3215"/>
        <v/>
      </c>
      <c r="F1830" s="4" t="str">
        <f t="shared" si="3216"/>
        <v/>
      </c>
      <c r="G1830" s="4" t="str">
        <f t="shared" si="3217"/>
        <v/>
      </c>
      <c r="H1830" s="4" t="str">
        <f t="shared" si="3218"/>
        <v/>
      </c>
      <c r="I1830" s="4" t="str">
        <f t="shared" si="3219"/>
        <v/>
      </c>
      <c r="J1830" s="4" t="str">
        <f t="shared" si="3220"/>
        <v/>
      </c>
      <c r="K1830" s="4" t="str">
        <f t="shared" si="3221"/>
        <v/>
      </c>
      <c r="L1830" s="4" t="str">
        <f t="shared" si="3222"/>
        <v/>
      </c>
      <c r="M1830" s="4" t="str">
        <f t="shared" si="3223"/>
        <v/>
      </c>
      <c r="N1830" s="4" t="str">
        <f t="shared" si="3224"/>
        <v/>
      </c>
      <c r="O1830" s="4" t="str">
        <f t="shared" si="3225"/>
        <v/>
      </c>
      <c r="P1830" s="4" t="str">
        <f t="shared" si="3226"/>
        <v/>
      </c>
      <c r="Q1830" s="4" t="str">
        <f t="shared" si="3227"/>
        <v/>
      </c>
      <c r="R1830" s="4" t="str">
        <f t="shared" si="3228"/>
        <v/>
      </c>
      <c r="S1830" s="4" t="str">
        <f t="shared" si="3229"/>
        <v/>
      </c>
      <c r="T1830" s="4" t="str">
        <f t="shared" si="3230"/>
        <v/>
      </c>
      <c r="U1830" s="4" t="str">
        <f t="shared" si="3231"/>
        <v/>
      </c>
      <c r="V1830" s="4" t="str">
        <f t="shared" si="3232"/>
        <v/>
      </c>
      <c r="W1830" s="4" t="str">
        <f t="shared" si="3233"/>
        <v/>
      </c>
      <c r="X1830" s="4" t="str">
        <f t="shared" si="3234"/>
        <v/>
      </c>
      <c r="Y1830" s="4">
        <f t="shared" si="3235"/>
        <v>3</v>
      </c>
      <c r="Z1830" s="4" t="str">
        <f t="shared" si="3236"/>
        <v>-</v>
      </c>
      <c r="AA1830" s="4" t="str">
        <f t="shared" si="3237"/>
        <v/>
      </c>
      <c r="AB1830" s="4" t="str">
        <f t="shared" si="3238"/>
        <v/>
      </c>
      <c r="AC1830" s="4" t="str">
        <f t="shared" si="3239"/>
        <v/>
      </c>
      <c r="AD1830" s="4" t="str">
        <f t="shared" si="3240"/>
        <v/>
      </c>
      <c r="AE1830" s="4" t="str">
        <f t="shared" si="3241"/>
        <v/>
      </c>
      <c r="AF1830" s="4">
        <f t="shared" si="3242"/>
        <v>4</v>
      </c>
      <c r="AG1830" s="4">
        <f t="shared" si="3243"/>
        <v>24</v>
      </c>
      <c r="AH1830" s="4">
        <f t="shared" si="3244"/>
        <v>20</v>
      </c>
      <c r="AI1830" s="4" t="str">
        <f t="shared" si="3245"/>
        <v>1BTL</v>
      </c>
      <c r="AJ1830" s="4" t="str">
        <f t="shared" si="3246"/>
        <v>-1BTL</v>
      </c>
      <c r="AK1830" s="4" t="str" cm="1">
        <f t="array" ref="AK1830">LEFT(AR1830,SUM(LEN(AR1830)-LEN(SUBSTITUTE(AR1830,{"0";"1";"2";"3";"4";"5";"6";"7";"8";"9"},""))))</f>
        <v>1</v>
      </c>
      <c r="AL1830" s="4">
        <f t="shared" si="3250"/>
        <v>13</v>
      </c>
      <c r="AM1830" s="4" t="b">
        <f>LEFT(AR1830,1)=AK1830</f>
        <v>1</v>
      </c>
      <c r="AN1830" s="4" t="str">
        <f t="shared" si="3258"/>
        <v>BTL</v>
      </c>
      <c r="AO1830" s="4" t="b">
        <f>IF((AQ1830=DL1832)=TRUE,TRUE,IF((AQ1829=AQ1830)=TRUE,TRUE,FALSE))</f>
        <v>0</v>
      </c>
      <c r="AP1830" s="4" t="b">
        <f t="shared" si="3247"/>
        <v>0</v>
      </c>
      <c r="AQ1830" s="5" t="str">
        <f t="shared" si="3248"/>
        <v>MOGU 320ML STROBERI</v>
      </c>
      <c r="AR1830" s="4" t="str">
        <f t="shared" si="3249"/>
        <v>1BTL</v>
      </c>
      <c r="AS1830" t="s">
        <v>2471</v>
      </c>
      <c r="AT1830" s="1" t="s">
        <v>2472</v>
      </c>
      <c r="AU1830" s="4" t="str">
        <f ca="1">IF(IF(IF(AQ1830=DL1832,10,0)+IF(NOT(AN1830=$AU$1)=TRUE,10,0)=
20,"XXXX",IF(IF((BC1830+1)=2,0,1)+IF(AN1830=$AU$1,1,0)=2,TRUE,""))
="",IF(IF(AQ1830=AQ1829,10,0)+IF(NOT(AN1830=$AU$1)=TRUE,10,0)=
20,"XXXX",IF(IF((BC1830+1)=2,0,1)+IF(AN1830=$AU$1,1,0)=2,TRUE,
"")),IF(IF(AQ1830=DL1832,10,0)+IF(NOT(AN1830=$AU$1)=TRUE,10,0)=
20,"XXXX",IF(IF((BC1830+1)=2,0,1)+IF(AN1830=$AU$1,1,0)=2,TRUE,"")))</f>
        <v/>
      </c>
      <c r="AV1830">
        <v>8000</v>
      </c>
      <c r="AW1830">
        <v>9000</v>
      </c>
      <c r="AX1830">
        <v>6304</v>
      </c>
      <c r="AY1830" t="str">
        <f t="shared" si="3255"/>
        <v>8850389108055</v>
      </c>
      <c r="AZ1830" t="str">
        <f t="shared" si="3251"/>
        <v>MOGU 320ML STROBERI</v>
      </c>
      <c r="BA1830" t="s">
        <v>4301</v>
      </c>
      <c r="BB1830" t="s">
        <v>4301</v>
      </c>
      <c r="BC1830" s="9" t="str" cm="1">
        <f t="array" aca="1" ref="BC1830" ca="1">LEFT(AR1830,MATCH(FALSE,ISNUMBER(MID(AR1830,ROW(INDIRECT("1:"&amp;LEN(AR1830)+1)), 1) *1),0) -1)</f>
        <v>1</v>
      </c>
      <c r="BD1830" s="1"/>
      <c r="BF1830" s="21"/>
      <c r="BK1830" s="1"/>
      <c r="BM1830" s="1"/>
      <c r="BN1830" s="1"/>
      <c r="BR1830" s="22"/>
      <c r="BS1830">
        <v>0</v>
      </c>
      <c r="BT1830" s="1" t="s">
        <v>5103</v>
      </c>
      <c r="BV1830" s="4" t="str">
        <f>IF(IFERROR(SEARCH($A$1,DN1830),0)&gt;0,$A$1,"")</f>
        <v/>
      </c>
      <c r="BW1830" s="4" t="str">
        <f>IF(IFERROR(SEARCH($B$1,DN1830),0)&gt;0,$B$1,"")</f>
        <v/>
      </c>
      <c r="BX1830" s="4" t="str">
        <f>IF(IFERROR(SEARCH($C$1,DN1830),0)&gt;0,$C$1,"")</f>
        <v/>
      </c>
      <c r="BY1830" s="4" t="str">
        <f>IF(IFERROR(SEARCH($D$1,DN1830),0)&gt;0,$D$1,"")</f>
        <v>BTL</v>
      </c>
      <c r="BZ1830" s="4" t="str">
        <f>IF(IFERROR(SEARCH($E$1,DN1830),0)&gt;0,$E$1,"")</f>
        <v/>
      </c>
      <c r="CA1830" s="4" t="str">
        <f>IF(IFERROR(SEARCH($F$1,DN1830),0)&gt;0,$F$1,"")</f>
        <v/>
      </c>
      <c r="CB1830" s="4" t="str">
        <f>IF(IFERROR(SEARCH($G$1,DN1830),0)&gt;0,$G$1,"")</f>
        <v/>
      </c>
      <c r="CC1830" s="4" t="str">
        <f>IF(IFERROR(SEARCH($H$1,DN1830),0)&gt;0,$H$1,"")</f>
        <v/>
      </c>
      <c r="CD1830" s="4" t="str">
        <f>IF(IFERROR(SEARCH($I$1,DN1830),0)&gt;0,$I$1,"")</f>
        <v/>
      </c>
      <c r="CE1830" s="4" t="str">
        <f>IF(IFERROR(SEARCH($J$1,DN1830),0)&gt;0,$J$1,"")</f>
        <v/>
      </c>
      <c r="CF1830" s="4" t="str">
        <f>IF(IFERROR(SEARCH($K$1,DN1830),0)&gt;0,$K$1,"")</f>
        <v/>
      </c>
      <c r="CG1830" s="4" t="str">
        <f>IF(IFERROR(SEARCH($L$1,DN1830),0)&gt;0,$L$1,"")</f>
        <v/>
      </c>
      <c r="CH1830" s="4" t="str">
        <f>IF(IFERROR(SEARCH($M$1,DN1830),0)&gt;0,$M$1,"")</f>
        <v/>
      </c>
      <c r="CI1830" s="4" t="str">
        <f>IF(IFERROR(SEARCH($N$1,DN1830),0)&gt;0,$N$1,"")</f>
        <v/>
      </c>
      <c r="CJ1830" s="4" t="str">
        <f>IF(IFERROR(SEARCH($O$1,DN1830),0)&gt;0,$O$1,"")</f>
        <v>DUS</v>
      </c>
      <c r="CK1830" s="4" t="str">
        <f>IF(IFERROR(SEARCH($P$1,DN1830),0)&gt;0,$P$1,"")</f>
        <v/>
      </c>
      <c r="CL1830" s="4" t="str">
        <f>IF(IFERROR(SEARCH($Q$1,DN1830),0)&gt;0,$Q$1,"")</f>
        <v/>
      </c>
      <c r="CM1830" s="4" t="str">
        <f>IF(IFERROR(SEARCH($R$1,DN1830),0)&gt;0,$R$1,"")</f>
        <v/>
      </c>
      <c r="CN1830" s="4" t="str">
        <f>IF(IFERROR(SEARCH($S$1,DN1830),0)&gt;0,$S$1,"")</f>
        <v/>
      </c>
      <c r="CO1830" s="4" t="str">
        <f>IF(IFERROR(SEARCH($T$1,DN1830),0)&gt;0,$T$1,"")</f>
        <v/>
      </c>
      <c r="CP1830" s="4" t="str">
        <f>IF(IFERROR(SEARCH($U$1,DN1830),0)&gt;0,$U$1,"")</f>
        <v/>
      </c>
      <c r="CQ1830" s="4" t="str">
        <f>IF(IFERROR(SEARCH($V$1,DN1830),0)&gt;0,$V$1,"")</f>
        <v/>
      </c>
      <c r="CR1830" s="4" t="str">
        <f>IF(IFERROR(SEARCH($W$1,DN1830),0)&gt;0,$W$1,"")</f>
        <v/>
      </c>
      <c r="CS1830" s="4" t="str">
        <f>IF(IFERROR(SEARCH($X$1,DN1830),0)&gt;0,$X$1,"")</f>
        <v/>
      </c>
      <c r="CT1830" s="4">
        <f>LEN(BW1830)+LEN(BX1830)+LEN(BY1830)+LEN(BZ1830)+LEN(CA1830)+LEN(CO1830)+LEN(CB1830)+LEN(CC1830)+LEN(CD1830)+LEN(CE1830)+LEN(CF1830)+LEN(CG1830)+LEN(CH1830)+LEN(CI1830)+LEN(CP1830)+LEN(CJ1830)+LEN(CK1830)+LEN(CQ1830)+LEN(BV1830)+LEN(CL1830)+LEN(CS1830)+LEN(CM1830)+LEN(CR1830)+LEN(CN1830)</f>
        <v>6</v>
      </c>
      <c r="CU1830" s="4" t="str">
        <f>IF(IFERROR(SEARCH($Z$1,DN1830),0)&gt;0,$Z$1,"")</f>
        <v>-</v>
      </c>
      <c r="CV1830" s="4" t="str">
        <f>IF(IFERROR(SEARCH($AA$1,DN1830),0)&gt;0,$AA$1,"")</f>
        <v>/</v>
      </c>
      <c r="CW1830" s="4" t="str">
        <f>IF(IFERROR(SEARCH($AB$1,DN1830),0)&gt;0,$AB$1,"")</f>
        <v/>
      </c>
      <c r="CX1830" s="4" t="str">
        <f>IF(IFERROR(SEARCH($AC$1,DN1830),0)&gt;0,$AC$1,"")</f>
        <v/>
      </c>
      <c r="CY1830" s="4" t="str">
        <f>IF(IFERROR(SEARCH($AD$1,DN1830),0)&gt;0,$AD$1,"")</f>
        <v/>
      </c>
      <c r="CZ1830" s="4" t="str">
        <f>IF(IFERROR(SEARCH($AE$1,DN1830),0)&gt;0,$AE$1,"")</f>
        <v/>
      </c>
      <c r="DA1830" s="4">
        <f>LEN(DM1830)</f>
        <v>9</v>
      </c>
      <c r="DB1830" s="4">
        <f>LEN(DN1830)</f>
        <v>20</v>
      </c>
      <c r="DC1830" s="4">
        <f>DB1830-DA1830</f>
        <v>11</v>
      </c>
      <c r="DD1830" s="4" t="str">
        <f>RIGHT(DN1830,4)</f>
        <v>/DUS</v>
      </c>
      <c r="DE1830" s="4" t="str">
        <f>RIGHT(DN1830,5)</f>
        <v>L/DUS</v>
      </c>
      <c r="DF1830" s="4" t="str" cm="1">
        <f t="array" ref="DF1830">LEFT(DM1830,SUM(LEN(DM1830)-LEN(SUBSTITUTE(DM1830,{"0";"1";"2";"3";"4";"5";"6";"7";"8";"9"},""))))</f>
        <v>24</v>
      </c>
      <c r="DG1830" s="4">
        <f>LEN(DT1830)</f>
        <v>13</v>
      </c>
      <c r="DH1830" s="4" t="b">
        <f>LEFT(DM1830,2)=DF1830</f>
        <v>1</v>
      </c>
      <c r="DI1830" s="4" t="str">
        <f>RIGHT(DD1830,3)</f>
        <v>DUS</v>
      </c>
      <c r="DJ1830" s="4" t="b">
        <f>IF((DL1830=AQ1830)=TRUE,TRUE,IF((AQ1828=DL1830)=TRUE,TRUE,FALSE))</f>
        <v>0</v>
      </c>
      <c r="DK1830" s="4" t="b">
        <f>LEFT(DN1830,2)=LEFT(DO1830,2)</f>
        <v>0</v>
      </c>
      <c r="DL1830" s="5" t="str">
        <f>LEFT(DN1830,(DC1830-1))</f>
        <v>MOGU 320ML</v>
      </c>
      <c r="DM1830" s="4" t="str">
        <f>IFERROR(RIGHT(DN1830,LEN(DN1830)-FIND("-",DN1830)),1)</f>
        <v>24BTL/DUS</v>
      </c>
      <c r="DN1830" t="s">
        <v>2473</v>
      </c>
      <c r="DO1830" s="1"/>
      <c r="DP1830" s="4" t="b">
        <f ca="1">IF(IF(IF(DL1830=AQ1830,10,0)+IF(NOT(DI1830=$AU$1)=TRUE,10,0)=
20,"XXXX",IF(IF((DX1830+1)=2,0,1)+IF(DI1830=$AU$1,1,0)=2,TRUE,""))
="",IF(IF(DL1830=AQ1828,10,0)+IF(NOT(DI1830=$AU$1)=TRUE,10,0)=
20,"XXXX",IF(IF((DX1830+1)=2,0,1)+IF(DI1830=$AU$1,1,0)=2,TRUE,
"")),IF(IF(DL1830=AQ1830,10,0)+IF(NOT(DI1830=$AU$1)=TRUE,10,0)=
20,"XXXX",IF(IF((DX1830+1)=2,0,1)+IF(DI1830=$AU$1,1,0)=2,TRUE,"")))</f>
        <v>1</v>
      </c>
      <c r="DQ1830">
        <v>180000</v>
      </c>
      <c r="DR1830">
        <v>180000</v>
      </c>
      <c r="DS1830">
        <v>178000</v>
      </c>
      <c r="DT1830" t="str">
        <f>IF(DO1830&gt;0,DO1830,"800000000"&amp;ROW(DS1830))</f>
        <v>8000000001830</v>
      </c>
      <c r="DU1830" t="str">
        <f>DL1830</f>
        <v>MOGU 320ML</v>
      </c>
      <c r="DV1830" t="s">
        <v>4301</v>
      </c>
      <c r="DW1830" t="s">
        <v>4301</v>
      </c>
      <c r="DX1830" s="4" t="str" cm="1">
        <f t="array" aca="1" ref="DX1830" ca="1">LEFT(DM1830,MATCH(FALSE,ISNUMBER(MID(DM1830,ROW(INDIRECT("1:"&amp;LEN(DM1830)+1)), 1) *1),0) -1)</f>
        <v>24</v>
      </c>
      <c r="DY1830" s="1"/>
      <c r="EA1830" s="21"/>
      <c r="EC1830" s="5"/>
      <c r="EF1830" s="1"/>
      <c r="EH1830" s="1"/>
      <c r="EI1830" s="1"/>
      <c r="EL1830" s="5"/>
      <c r="EM1830" s="22"/>
      <c r="EN1830">
        <v>0</v>
      </c>
      <c r="EO1830" s="1" t="s">
        <v>5103</v>
      </c>
    </row>
    <row r="1832" spans="1:145">
      <c r="A1832" s="4" t="str">
        <f t="shared" si="3211"/>
        <v/>
      </c>
      <c r="B1832" s="4" t="str">
        <f t="shared" si="3212"/>
        <v/>
      </c>
      <c r="C1832" s="4" t="str">
        <f t="shared" si="3213"/>
        <v/>
      </c>
      <c r="D1832" s="4" t="str">
        <f t="shared" si="3214"/>
        <v/>
      </c>
      <c r="E1832" s="4" t="str">
        <f t="shared" si="3215"/>
        <v>SCT</v>
      </c>
      <c r="F1832" s="4" t="str">
        <f t="shared" si="3216"/>
        <v>RTG</v>
      </c>
      <c r="G1832" s="4" t="str">
        <f t="shared" si="3217"/>
        <v/>
      </c>
      <c r="H1832" s="4" t="str">
        <f t="shared" si="3218"/>
        <v/>
      </c>
      <c r="I1832" s="4" t="str">
        <f t="shared" si="3219"/>
        <v/>
      </c>
      <c r="J1832" s="4" t="str">
        <f t="shared" si="3220"/>
        <v/>
      </c>
      <c r="K1832" s="4" t="str">
        <f t="shared" si="3221"/>
        <v/>
      </c>
      <c r="L1832" s="4" t="str">
        <f t="shared" si="3222"/>
        <v/>
      </c>
      <c r="M1832" s="4" t="str">
        <f t="shared" si="3223"/>
        <v/>
      </c>
      <c r="N1832" s="4" t="str">
        <f t="shared" si="3224"/>
        <v/>
      </c>
      <c r="O1832" s="4" t="str">
        <f t="shared" si="3225"/>
        <v/>
      </c>
      <c r="P1832" s="4" t="str">
        <f t="shared" si="3226"/>
        <v/>
      </c>
      <c r="Q1832" s="4" t="str">
        <f t="shared" si="3227"/>
        <v/>
      </c>
      <c r="R1832" s="4" t="str">
        <f t="shared" si="3228"/>
        <v/>
      </c>
      <c r="S1832" s="4" t="str">
        <f t="shared" si="3229"/>
        <v/>
      </c>
      <c r="T1832" s="4" t="str">
        <f t="shared" si="3230"/>
        <v/>
      </c>
      <c r="U1832" s="4" t="str">
        <f t="shared" si="3231"/>
        <v/>
      </c>
      <c r="V1832" s="4" t="str">
        <f t="shared" si="3232"/>
        <v/>
      </c>
      <c r="W1832" s="4" t="str">
        <f t="shared" si="3233"/>
        <v/>
      </c>
      <c r="X1832" s="4" t="str">
        <f t="shared" si="3234"/>
        <v/>
      </c>
      <c r="Y1832" s="4">
        <f t="shared" si="3235"/>
        <v>6</v>
      </c>
      <c r="Z1832" s="4" t="str">
        <f t="shared" si="3236"/>
        <v>-</v>
      </c>
      <c r="AA1832" s="4" t="str">
        <f t="shared" si="3237"/>
        <v>/</v>
      </c>
      <c r="AB1832" s="4" t="str">
        <f t="shared" si="3238"/>
        <v/>
      </c>
      <c r="AC1832" s="4" t="str">
        <f t="shared" si="3239"/>
        <v/>
      </c>
      <c r="AD1832" s="4" t="str">
        <f t="shared" si="3240"/>
        <v/>
      </c>
      <c r="AE1832" s="4" t="str">
        <f t="shared" si="3241"/>
        <v/>
      </c>
      <c r="AF1832" s="4">
        <f t="shared" si="3242"/>
        <v>8</v>
      </c>
      <c r="AG1832" s="4">
        <f t="shared" si="3243"/>
        <v>32</v>
      </c>
      <c r="AH1832" s="4">
        <f t="shared" si="3244"/>
        <v>24</v>
      </c>
      <c r="AI1832" s="4" t="str">
        <f t="shared" si="3245"/>
        <v>/RTG</v>
      </c>
      <c r="AJ1832" s="4" t="str">
        <f t="shared" si="3246"/>
        <v>T/RTG</v>
      </c>
      <c r="AK1832" s="4" t="str" cm="1">
        <f t="array" ref="AK1832">LEFT(AR1832,SUM(LEN(AR1832)-LEN(SUBSTITUTE(AR1832,{"0";"1";"2";"3";"4";"5";"6";"7";"8";"9"},""))))</f>
        <v>6</v>
      </c>
      <c r="AL1832" s="4">
        <f t="shared" si="3250"/>
        <v>13</v>
      </c>
      <c r="AM1832" s="4" t="b">
        <f t="shared" ref="AM1832:AM1837" si="3352">LEFT(AR1832,1)=AK1832</f>
        <v>1</v>
      </c>
      <c r="AN1832" s="4" t="str">
        <f t="shared" si="3258"/>
        <v>RTG</v>
      </c>
      <c r="AO1832" s="4" t="b">
        <f>IF((AQ1832=AQ1833)=TRUE,TRUE,IF((DL1832=AQ1832)=TRUE,TRUE,FALSE))</f>
        <v>0</v>
      </c>
      <c r="AP1832" s="4" t="b">
        <f t="shared" si="3247"/>
        <v>0</v>
      </c>
      <c r="AQ1832" s="5" t="str">
        <f t="shared" si="3248"/>
        <v>MOLTO 20ML BLACK PURPLE</v>
      </c>
      <c r="AR1832" s="4" t="str">
        <f t="shared" si="3249"/>
        <v>6SCT/RTG</v>
      </c>
      <c r="AS1832" t="s">
        <v>2474</v>
      </c>
      <c r="AT1832" s="1" t="s">
        <v>2475</v>
      </c>
      <c r="AU1832" s="4" t="str">
        <f ca="1">IF(IF(IF(AQ1832=AQ1833,10,0)+IF(NOT(AN1832=$AU$1)=TRUE,10,0)=
20,"XXXX",IF(IF((BC1832+1)=2,0,1)+IF(AN1832=$AU$1,1,0)=2,TRUE,""))
="",IF(IF(AQ1832=DL1832,10,0)+IF(NOT(AN1832=$AU$1)=TRUE,10,0)=
20,"XXXX",IF(IF((BC1832+1)=2,0,1)+IF(AN1832=$AU$1,1,0)=2,TRUE,
"")),IF(IF(AQ1832=AQ1833,10,0)+IF(NOT(AN1832=$AU$1)=TRUE,10,0)=
20,"XXXX",IF(IF((BC1832+1)=2,0,1)+IF(AN1832=$AU$1,1,0)=2,TRUE,"")))</f>
        <v/>
      </c>
      <c r="AV1832">
        <v>5000</v>
      </c>
      <c r="AW1832">
        <v>5000</v>
      </c>
      <c r="AX1832">
        <v>4666</v>
      </c>
      <c r="AY1832" t="str">
        <f t="shared" si="3255"/>
        <v>8999999571832</v>
      </c>
      <c r="AZ1832" t="str">
        <f t="shared" si="3251"/>
        <v>MOLTO 20ML BLACK PURPLE</v>
      </c>
      <c r="BA1832" t="s">
        <v>4301</v>
      </c>
      <c r="BB1832" t="s">
        <v>4301</v>
      </c>
      <c r="BC1832" s="4" t="str" cm="1">
        <f t="array" aca="1" ref="BC1832" ca="1">LEFT(AR1832,MATCH(FALSE,ISNUMBER(MID(AR1832,ROW(INDIRECT("1:"&amp;LEN(AR1832)+1)), 1) *1),0) -1)</f>
        <v>6</v>
      </c>
      <c r="BD1832" s="1"/>
      <c r="BF1832" s="21"/>
      <c r="BK1832" s="1"/>
      <c r="BM1832" s="1"/>
      <c r="BN1832" s="1"/>
      <c r="BR1832" s="22"/>
      <c r="BS1832">
        <v>0</v>
      </c>
      <c r="BT1832" s="1" t="s">
        <v>5103</v>
      </c>
      <c r="BV1832" s="4" t="str">
        <f>IF(IFERROR(SEARCH($A$1,DN1832),0)&gt;0,$A$1,"")</f>
        <v/>
      </c>
      <c r="BW1832" s="4" t="str">
        <f>IF(IFERROR(SEARCH($B$1,DN1832),0)&gt;0,$B$1,"")</f>
        <v/>
      </c>
      <c r="BX1832" s="4" t="str">
        <f>IF(IFERROR(SEARCH($C$1,DN1832),0)&gt;0,$C$1,"")</f>
        <v/>
      </c>
      <c r="BY1832" s="4" t="str">
        <f>IF(IFERROR(SEARCH($D$1,DN1832),0)&gt;0,$D$1,"")</f>
        <v/>
      </c>
      <c r="BZ1832" s="4" t="str">
        <f>IF(IFERROR(SEARCH($E$1,DN1832),0)&gt;0,$E$1,"")</f>
        <v/>
      </c>
      <c r="CA1832" s="4" t="str">
        <f>IF(IFERROR(SEARCH($F$1,DN1832),0)&gt;0,$F$1,"")</f>
        <v>RTG</v>
      </c>
      <c r="CB1832" s="4" t="str">
        <f>IF(IFERROR(SEARCH($G$1,DN1832),0)&gt;0,$G$1,"")</f>
        <v/>
      </c>
      <c r="CC1832" s="4" t="str">
        <f>IF(IFERROR(SEARCH($H$1,DN1832),0)&gt;0,$H$1,"")</f>
        <v/>
      </c>
      <c r="CD1832" s="4" t="str">
        <f>IF(IFERROR(SEARCH($I$1,DN1832),0)&gt;0,$I$1,"")</f>
        <v/>
      </c>
      <c r="CE1832" s="4" t="str">
        <f>IF(IFERROR(SEARCH($J$1,DN1832),0)&gt;0,$J$1,"")</f>
        <v/>
      </c>
      <c r="CF1832" s="4" t="str">
        <f>IF(IFERROR(SEARCH($K$1,DN1832),0)&gt;0,$K$1,"")</f>
        <v/>
      </c>
      <c r="CG1832" s="4" t="str">
        <f>IF(IFERROR(SEARCH($L$1,DN1832),0)&gt;0,$L$1,"")</f>
        <v/>
      </c>
      <c r="CH1832" s="4" t="str">
        <f>IF(IFERROR(SEARCH($M$1,DN1832),0)&gt;0,$M$1,"")</f>
        <v/>
      </c>
      <c r="CI1832" s="4" t="str">
        <f>IF(IFERROR(SEARCH($N$1,DN1832),0)&gt;0,$N$1,"")</f>
        <v/>
      </c>
      <c r="CJ1832" s="4" t="str">
        <f>IF(IFERROR(SEARCH($O$1,DN1832),0)&gt;0,$O$1,"")</f>
        <v>DUS</v>
      </c>
      <c r="CK1832" s="4" t="str">
        <f>IF(IFERROR(SEARCH($P$1,DN1832),0)&gt;0,$P$1,"")</f>
        <v/>
      </c>
      <c r="CL1832" s="4" t="str">
        <f>IF(IFERROR(SEARCH($Q$1,DN1832),0)&gt;0,$Q$1,"")</f>
        <v/>
      </c>
      <c r="CM1832" s="4" t="str">
        <f>IF(IFERROR(SEARCH($R$1,DN1832),0)&gt;0,$R$1,"")</f>
        <v/>
      </c>
      <c r="CN1832" s="4" t="str">
        <f>IF(IFERROR(SEARCH($S$1,DN1832),0)&gt;0,$S$1,"")</f>
        <v/>
      </c>
      <c r="CO1832" s="4" t="str">
        <f>IF(IFERROR(SEARCH($T$1,DN1832),0)&gt;0,$T$1,"")</f>
        <v/>
      </c>
      <c r="CP1832" s="4" t="str">
        <f>IF(IFERROR(SEARCH($U$1,DN1832),0)&gt;0,$U$1,"")</f>
        <v/>
      </c>
      <c r="CQ1832" s="4" t="str">
        <f>IF(IFERROR(SEARCH($V$1,DN1832),0)&gt;0,$V$1,"")</f>
        <v/>
      </c>
      <c r="CR1832" s="4" t="str">
        <f>IF(IFERROR(SEARCH($W$1,DN1832),0)&gt;0,$W$1,"")</f>
        <v/>
      </c>
      <c r="CS1832" s="4" t="str">
        <f>IF(IFERROR(SEARCH($X$1,DN1832),0)&gt;0,$X$1,"")</f>
        <v/>
      </c>
      <c r="CT1832" s="4">
        <f>LEN(BW1832)+LEN(BX1832)+LEN(BY1832)+LEN(BZ1832)+LEN(CA1832)+LEN(CO1832)+LEN(CB1832)+LEN(CC1832)+LEN(CD1832)+LEN(CE1832)+LEN(CF1832)+LEN(CG1832)+LEN(CH1832)+LEN(CI1832)+LEN(CP1832)+LEN(CJ1832)+LEN(CK1832)+LEN(CQ1832)+LEN(BV1832)+LEN(CL1832)+LEN(CS1832)+LEN(CM1832)+LEN(CR1832)+LEN(CN1832)</f>
        <v>6</v>
      </c>
      <c r="CU1832" s="4" t="str">
        <f>IF(IFERROR(SEARCH($Z$1,DN1832),0)&gt;0,$Z$1,"")</f>
        <v>-</v>
      </c>
      <c r="CV1832" s="4" t="str">
        <f>IF(IFERROR(SEARCH($AA$1,DN1832),0)&gt;0,$AA$1,"")</f>
        <v>/</v>
      </c>
      <c r="CW1832" s="4" t="str">
        <f>IF(IFERROR(SEARCH($AB$1,DN1832),0)&gt;0,$AB$1,"")</f>
        <v/>
      </c>
      <c r="CX1832" s="4" t="str">
        <f>IF(IFERROR(SEARCH($AC$1,DN1832),0)&gt;0,$AC$1,"")</f>
        <v/>
      </c>
      <c r="CY1832" s="4" t="str">
        <f>IF(IFERROR(SEARCH($AD$1,DN1832),0)&gt;0,$AD$1,"")</f>
        <v/>
      </c>
      <c r="CZ1832" s="4" t="str">
        <f>IF(IFERROR(SEARCH($AE$1,DN1832),0)&gt;0,$AE$1,"")</f>
        <v/>
      </c>
      <c r="DA1832" s="4">
        <f>LEN(DM1832)</f>
        <v>9</v>
      </c>
      <c r="DB1832" s="4">
        <f>LEN(DN1832)</f>
        <v>20</v>
      </c>
      <c r="DC1832" s="4">
        <f>DB1832-DA1832</f>
        <v>11</v>
      </c>
      <c r="DD1832" s="4" t="str">
        <f>RIGHT(DN1832,4)</f>
        <v>/DUS</v>
      </c>
      <c r="DE1832" s="4" t="str">
        <f>RIGHT(DN1832,5)</f>
        <v>G/DUS</v>
      </c>
      <c r="DF1832" s="4" t="str" cm="1">
        <f t="array" ref="DF1832">LEFT(DM1832,SUM(LEN(DM1832)-LEN(SUBSTITUTE(DM1832,{"0";"1";"2";"3";"4";"5";"6";"7";"8";"9"},""))))</f>
        <v>36</v>
      </c>
      <c r="DG1832" s="4">
        <f>LEN(DT1832)</f>
        <v>13</v>
      </c>
      <c r="DH1832" s="4" t="b">
        <f>LEFT(DM1832,2)=DF1832</f>
        <v>1</v>
      </c>
      <c r="DI1832" s="4" t="str">
        <f>RIGHT(DD1832,3)</f>
        <v>DUS</v>
      </c>
      <c r="DJ1832" s="4" t="b">
        <f>IF((DL1832=AQ1832)=TRUE,TRUE,IF((AQ1830=DL1832)=TRUE,TRUE,FALSE))</f>
        <v>0</v>
      </c>
      <c r="DK1832" s="4" t="b">
        <f>LEFT(DN1832,2)=LEFT(DO1832,2)</f>
        <v>0</v>
      </c>
      <c r="DL1832" s="5" t="str">
        <f>LEFT(DN1832,(DC1832-1))</f>
        <v>MOLTO 20ML</v>
      </c>
      <c r="DM1832" s="4" t="str">
        <f>IFERROR(RIGHT(DN1832,LEN(DN1832)-FIND("-",DN1832)),1)</f>
        <v>36RTG/DUS</v>
      </c>
      <c r="DN1832" t="s">
        <v>2486</v>
      </c>
      <c r="DO1832" s="1"/>
      <c r="DP1832" s="4" t="b">
        <f ca="1">IF(IF(IF(DL1832=AQ1832,10,0)+IF(NOT(DI1832=$AU$1)=TRUE,10,0)=
20,"XXXX",IF(IF((DX1832+1)=2,0,1)+IF(DI1832=$AU$1,1,0)=2,TRUE,""))
="",IF(IF(DL1832=AQ1830,10,0)+IF(NOT(DI1832=$AU$1)=TRUE,10,0)=
20,"XXXX",IF(IF((DX1832+1)=2,0,1)+IF(DI1832=$AU$1,1,0)=2,TRUE,
"")),IF(IF(DL1832=AQ1832,10,0)+IF(NOT(DI1832=$AU$1)=TRUE,10,0)=
20,"XXXX",IF(IF((DX1832+1)=2,0,1)+IF(DI1832=$AU$1,1,0)=2,TRUE,"")))</f>
        <v>1</v>
      </c>
      <c r="DQ1832">
        <v>170000</v>
      </c>
      <c r="DR1832">
        <v>170000</v>
      </c>
      <c r="DS1832">
        <v>168000</v>
      </c>
      <c r="DT1832" t="str">
        <f>IF(DO1832&gt;0,DO1832,"800000000"&amp;ROW(DS1832))</f>
        <v>8000000001832</v>
      </c>
      <c r="DU1832" t="str">
        <f>DL1832</f>
        <v>MOLTO 20ML</v>
      </c>
      <c r="DV1832" t="s">
        <v>4301</v>
      </c>
      <c r="DW1832" t="s">
        <v>4301</v>
      </c>
      <c r="DX1832" s="4" t="str" cm="1">
        <f t="array" aca="1" ref="DX1832" ca="1">LEFT(DM1832,MATCH(FALSE,ISNUMBER(MID(DM1832,ROW(INDIRECT("1:"&amp;LEN(DM1832)+1)), 1) *1),0) -1)</f>
        <v>36</v>
      </c>
      <c r="DY1832" s="1"/>
      <c r="EA1832" s="21"/>
      <c r="EC1832" s="5"/>
      <c r="EF1832" s="1"/>
      <c r="EH1832" s="1"/>
      <c r="EI1832" s="1"/>
      <c r="EL1832" s="5"/>
      <c r="EM1832" s="22"/>
      <c r="EN1832">
        <v>0</v>
      </c>
      <c r="EO1832" s="1" t="s">
        <v>5103</v>
      </c>
    </row>
    <row r="1833" spans="1:145">
      <c r="A1833" s="4" t="str">
        <f t="shared" si="3211"/>
        <v/>
      </c>
      <c r="B1833" s="4" t="str">
        <f t="shared" si="3212"/>
        <v/>
      </c>
      <c r="C1833" s="4" t="str">
        <f t="shared" si="3213"/>
        <v/>
      </c>
      <c r="D1833" s="4" t="str">
        <f t="shared" si="3214"/>
        <v/>
      </c>
      <c r="E1833" s="4" t="str">
        <f t="shared" si="3215"/>
        <v>SCT</v>
      </c>
      <c r="F1833" s="4" t="str">
        <f t="shared" si="3216"/>
        <v>RTG</v>
      </c>
      <c r="G1833" s="4" t="str">
        <f t="shared" si="3217"/>
        <v/>
      </c>
      <c r="H1833" s="4" t="str">
        <f t="shared" si="3218"/>
        <v/>
      </c>
      <c r="I1833" s="4" t="str">
        <f t="shared" si="3219"/>
        <v/>
      </c>
      <c r="J1833" s="4" t="str">
        <f t="shared" si="3220"/>
        <v/>
      </c>
      <c r="K1833" s="4" t="str">
        <f t="shared" si="3221"/>
        <v/>
      </c>
      <c r="L1833" s="4" t="str">
        <f t="shared" si="3222"/>
        <v/>
      </c>
      <c r="M1833" s="4" t="str">
        <f t="shared" si="3223"/>
        <v/>
      </c>
      <c r="N1833" s="4" t="str">
        <f t="shared" si="3224"/>
        <v/>
      </c>
      <c r="O1833" s="4" t="str">
        <f t="shared" si="3225"/>
        <v/>
      </c>
      <c r="P1833" s="4" t="str">
        <f t="shared" si="3226"/>
        <v/>
      </c>
      <c r="Q1833" s="4" t="str">
        <f t="shared" si="3227"/>
        <v/>
      </c>
      <c r="R1833" s="4" t="str">
        <f t="shared" si="3228"/>
        <v/>
      </c>
      <c r="S1833" s="4" t="str">
        <f t="shared" si="3229"/>
        <v/>
      </c>
      <c r="T1833" s="4" t="str">
        <f t="shared" si="3230"/>
        <v/>
      </c>
      <c r="U1833" s="4" t="str">
        <f t="shared" si="3231"/>
        <v/>
      </c>
      <c r="V1833" s="4" t="str">
        <f t="shared" si="3232"/>
        <v/>
      </c>
      <c r="W1833" s="4" t="str">
        <f t="shared" si="3233"/>
        <v/>
      </c>
      <c r="X1833" s="4" t="str">
        <f t="shared" si="3234"/>
        <v/>
      </c>
      <c r="Y1833" s="4">
        <f t="shared" si="3235"/>
        <v>6</v>
      </c>
      <c r="Z1833" s="4" t="str">
        <f t="shared" si="3236"/>
        <v>-</v>
      </c>
      <c r="AA1833" s="4" t="str">
        <f t="shared" si="3237"/>
        <v>/</v>
      </c>
      <c r="AB1833" s="4" t="str">
        <f t="shared" si="3238"/>
        <v/>
      </c>
      <c r="AC1833" s="4" t="str">
        <f t="shared" si="3239"/>
        <v/>
      </c>
      <c r="AD1833" s="4" t="str">
        <f t="shared" si="3240"/>
        <v/>
      </c>
      <c r="AE1833" s="4" t="str">
        <f t="shared" si="3241"/>
        <v/>
      </c>
      <c r="AF1833" s="4">
        <f t="shared" si="3242"/>
        <v>8</v>
      </c>
      <c r="AG1833" s="4">
        <f t="shared" si="3243"/>
        <v>24</v>
      </c>
      <c r="AH1833" s="4">
        <f t="shared" si="3244"/>
        <v>16</v>
      </c>
      <c r="AI1833" s="4" t="str">
        <f t="shared" si="3245"/>
        <v>/RTG</v>
      </c>
      <c r="AJ1833" s="4" t="str">
        <f t="shared" si="3246"/>
        <v>T/RTG</v>
      </c>
      <c r="AK1833" s="4" t="str" cm="1">
        <f t="array" ref="AK1833">LEFT(AR1833,SUM(LEN(AR1833)-LEN(SUBSTITUTE(AR1833,{"0";"1";"2";"3";"4";"5";"6";"7";"8";"9"},""))))</f>
        <v>6</v>
      </c>
      <c r="AL1833" s="4">
        <f t="shared" si="3250"/>
        <v>13</v>
      </c>
      <c r="AM1833" s="4" t="b">
        <f t="shared" si="3352"/>
        <v>1</v>
      </c>
      <c r="AN1833" s="4" t="str">
        <f t="shared" si="3258"/>
        <v>RTG</v>
      </c>
      <c r="AO1833" s="4" t="b">
        <f t="shared" si="3256"/>
        <v>0</v>
      </c>
      <c r="AP1833" s="4" t="b">
        <f t="shared" si="3247"/>
        <v>0</v>
      </c>
      <c r="AQ1833" s="5" t="str">
        <f t="shared" si="3248"/>
        <v>MOLTO 20ML BLUE</v>
      </c>
      <c r="AR1833" s="4" t="str">
        <f t="shared" si="3249"/>
        <v>6SCT/RTG</v>
      </c>
      <c r="AS1833" t="s">
        <v>2476</v>
      </c>
      <c r="AT1833" s="1" t="s">
        <v>2477</v>
      </c>
      <c r="AU1833" s="4" t="str">
        <f t="shared" ca="1" si="3257"/>
        <v/>
      </c>
      <c r="AV1833">
        <v>5000</v>
      </c>
      <c r="AW1833">
        <v>5000</v>
      </c>
      <c r="AX1833">
        <v>4653</v>
      </c>
      <c r="AY1833" t="str">
        <f t="shared" si="3255"/>
        <v>8999999571818</v>
      </c>
      <c r="AZ1833" t="str">
        <f t="shared" si="3251"/>
        <v>MOLTO 20ML BLUE</v>
      </c>
      <c r="BA1833" t="s">
        <v>4301</v>
      </c>
      <c r="BB1833" t="s">
        <v>4301</v>
      </c>
      <c r="BC1833" s="4" t="str" cm="1">
        <f t="array" aca="1" ref="BC1833" ca="1">LEFT(AR1833,MATCH(FALSE,ISNUMBER(MID(AR1833,ROW(INDIRECT("1:"&amp;LEN(AR1833)+1)), 1) *1),0) -1)</f>
        <v>6</v>
      </c>
      <c r="BD1833" s="1"/>
      <c r="BF1833" s="21"/>
      <c r="BK1833" s="1"/>
      <c r="BM1833" s="1"/>
      <c r="BN1833" s="1"/>
      <c r="BR1833" s="22"/>
      <c r="BS1833">
        <v>0</v>
      </c>
      <c r="BT1833" s="1" t="s">
        <v>5103</v>
      </c>
      <c r="BV1833" s="4" t="str">
        <f t="shared" ref="BV1833:BV1841" si="3353">IF(IFERROR(SEARCH($A$1,DN1833),0)&gt;0,$A$1,"")</f>
        <v/>
      </c>
      <c r="BW1833" s="4" t="str">
        <f t="shared" ref="BW1833:BW1841" si="3354">IF(IFERROR(SEARCH($B$1,DN1833),0)&gt;0,$B$1,"")</f>
        <v/>
      </c>
      <c r="BX1833" s="4" t="str">
        <f t="shared" ref="BX1833:BX1841" si="3355">IF(IFERROR(SEARCH($C$1,DN1833),0)&gt;0,$C$1,"")</f>
        <v/>
      </c>
      <c r="BY1833" s="4" t="str">
        <f t="shared" ref="BY1833:BY1841" si="3356">IF(IFERROR(SEARCH($D$1,DN1833),0)&gt;0,$D$1,"")</f>
        <v/>
      </c>
      <c r="BZ1833" s="4" t="str">
        <f t="shared" ref="BZ1833:BZ1841" si="3357">IF(IFERROR(SEARCH($E$1,DN1833),0)&gt;0,$E$1,"")</f>
        <v/>
      </c>
      <c r="CA1833" s="4" t="str">
        <f t="shared" ref="CA1833:CA1841" si="3358">IF(IFERROR(SEARCH($F$1,DN1833),0)&gt;0,$F$1,"")</f>
        <v>RTG</v>
      </c>
      <c r="CB1833" s="4" t="str">
        <f t="shared" ref="CB1833:CB1841" si="3359">IF(IFERROR(SEARCH($G$1,DN1833),0)&gt;0,$G$1,"")</f>
        <v/>
      </c>
      <c r="CC1833" s="4" t="str">
        <f t="shared" ref="CC1833:CC1841" si="3360">IF(IFERROR(SEARCH($H$1,DN1833),0)&gt;0,$H$1,"")</f>
        <v/>
      </c>
      <c r="CD1833" s="4" t="str">
        <f t="shared" ref="CD1833:CD1841" si="3361">IF(IFERROR(SEARCH($I$1,DN1833),0)&gt;0,$I$1,"")</f>
        <v/>
      </c>
      <c r="CE1833" s="4" t="str">
        <f t="shared" ref="CE1833:CE1841" si="3362">IF(IFERROR(SEARCH($J$1,DN1833),0)&gt;0,$J$1,"")</f>
        <v/>
      </c>
      <c r="CF1833" s="4" t="str">
        <f t="shared" ref="CF1833:CF1841" si="3363">IF(IFERROR(SEARCH($K$1,DN1833),0)&gt;0,$K$1,"")</f>
        <v/>
      </c>
      <c r="CG1833" s="4" t="str">
        <f t="shared" ref="CG1833:CG1841" si="3364">IF(IFERROR(SEARCH($L$1,DN1833),0)&gt;0,$L$1,"")</f>
        <v/>
      </c>
      <c r="CH1833" s="4" t="str">
        <f t="shared" ref="CH1833:CH1841" si="3365">IF(IFERROR(SEARCH($M$1,DN1833),0)&gt;0,$M$1,"")</f>
        <v/>
      </c>
      <c r="CI1833" s="4" t="str">
        <f t="shared" ref="CI1833:CI1841" si="3366">IF(IFERROR(SEARCH($N$1,DN1833),0)&gt;0,$N$1,"")</f>
        <v/>
      </c>
      <c r="CJ1833" s="4" t="str">
        <f t="shared" ref="CJ1833:CJ1841" si="3367">IF(IFERROR(SEARCH($O$1,DN1833),0)&gt;0,$O$1,"")</f>
        <v>DUS</v>
      </c>
      <c r="CK1833" s="4" t="str">
        <f t="shared" ref="CK1833:CK1841" si="3368">IF(IFERROR(SEARCH($P$1,DN1833),0)&gt;0,$P$1,"")</f>
        <v/>
      </c>
      <c r="CL1833" s="4" t="str">
        <f t="shared" ref="CL1833:CL1841" si="3369">IF(IFERROR(SEARCH($Q$1,DN1833),0)&gt;0,$Q$1,"")</f>
        <v/>
      </c>
      <c r="CM1833" s="4" t="str">
        <f t="shared" ref="CM1833:CM1841" si="3370">IF(IFERROR(SEARCH($R$1,DN1833),0)&gt;0,$R$1,"")</f>
        <v/>
      </c>
      <c r="CN1833" s="4" t="str">
        <f t="shared" ref="CN1833:CN1841" si="3371">IF(IFERROR(SEARCH($S$1,DN1833),0)&gt;0,$S$1,"")</f>
        <v/>
      </c>
      <c r="CO1833" s="4" t="str">
        <f t="shared" ref="CO1833:CO1841" si="3372">IF(IFERROR(SEARCH($T$1,DN1833),0)&gt;0,$T$1,"")</f>
        <v/>
      </c>
      <c r="CP1833" s="4" t="str">
        <f t="shared" ref="CP1833:CP1841" si="3373">IF(IFERROR(SEARCH($U$1,DN1833),0)&gt;0,$U$1,"")</f>
        <v/>
      </c>
      <c r="CQ1833" s="4" t="str">
        <f t="shared" ref="CQ1833:CQ1841" si="3374">IF(IFERROR(SEARCH($V$1,DN1833),0)&gt;0,$V$1,"")</f>
        <v/>
      </c>
      <c r="CR1833" s="4" t="str">
        <f t="shared" ref="CR1833:CR1841" si="3375">IF(IFERROR(SEARCH($W$1,DN1833),0)&gt;0,$W$1,"")</f>
        <v/>
      </c>
      <c r="CS1833" s="4" t="str">
        <f t="shared" ref="CS1833:CS1841" si="3376">IF(IFERROR(SEARCH($X$1,DN1833),0)&gt;0,$X$1,"")</f>
        <v/>
      </c>
      <c r="CT1833" s="4">
        <f t="shared" ref="CT1833:CT1841" si="3377">LEN(BW1833)+LEN(BX1833)+LEN(BY1833)+LEN(BZ1833)+LEN(CA1833)+LEN(CO1833)+LEN(CB1833)+LEN(CC1833)+LEN(CD1833)+LEN(CE1833)+LEN(CF1833)+LEN(CG1833)+LEN(CH1833)+LEN(CI1833)+LEN(CP1833)+LEN(CJ1833)+LEN(CK1833)+LEN(CQ1833)+LEN(BV1833)+LEN(CL1833)+LEN(CS1833)+LEN(CM1833)+LEN(CR1833)+LEN(CN1833)</f>
        <v>6</v>
      </c>
      <c r="CU1833" s="4" t="str">
        <f t="shared" ref="CU1833:CU1841" si="3378">IF(IFERROR(SEARCH($Z$1,DN1833),0)&gt;0,$Z$1,"")</f>
        <v>-</v>
      </c>
      <c r="CV1833" s="4" t="str">
        <f t="shared" ref="CV1833:CV1841" si="3379">IF(IFERROR(SEARCH($AA$1,DN1833),0)&gt;0,$AA$1,"")</f>
        <v>/</v>
      </c>
      <c r="CW1833" s="4" t="str">
        <f t="shared" ref="CW1833:CW1841" si="3380">IF(IFERROR(SEARCH($AB$1,DN1833),0)&gt;0,$AB$1,"")</f>
        <v/>
      </c>
      <c r="CX1833" s="4" t="str">
        <f t="shared" ref="CX1833:CX1841" si="3381">IF(IFERROR(SEARCH($AC$1,DN1833),0)&gt;0,$AC$1,"")</f>
        <v/>
      </c>
      <c r="CY1833" s="4" t="str">
        <f t="shared" ref="CY1833:CY1841" si="3382">IF(IFERROR(SEARCH($AD$1,DN1833),0)&gt;0,$AD$1,"")</f>
        <v/>
      </c>
      <c r="CZ1833" s="4" t="str">
        <f t="shared" ref="CZ1833:CZ1841" si="3383">IF(IFERROR(SEARCH($AE$1,DN1833),0)&gt;0,$AE$1,"")</f>
        <v/>
      </c>
      <c r="DA1833" s="4">
        <f t="shared" ref="DA1833:DA1841" si="3384">LEN(DM1833)</f>
        <v>9</v>
      </c>
      <c r="DB1833" s="4">
        <f t="shared" ref="DB1833:DB1841" si="3385">LEN(DN1833)</f>
        <v>20</v>
      </c>
      <c r="DC1833" s="4">
        <f t="shared" ref="DC1833:DC1841" si="3386">DB1833-DA1833</f>
        <v>11</v>
      </c>
      <c r="DD1833" s="4" t="str">
        <f t="shared" ref="DD1833:DD1841" si="3387">RIGHT(DN1833,4)</f>
        <v>/DUS</v>
      </c>
      <c r="DE1833" s="4" t="str">
        <f t="shared" ref="DE1833:DE1841" si="3388">RIGHT(DN1833,5)</f>
        <v>G/DUS</v>
      </c>
      <c r="DF1833" s="4" t="str" cm="1">
        <f t="array" ref="DF1833">LEFT(DM1833,SUM(LEN(DM1833)-LEN(SUBSTITUTE(DM1833,{"0";"1";"2";"3";"4";"5";"6";"7";"8";"9"},""))))</f>
        <v>36</v>
      </c>
      <c r="DG1833" s="4">
        <f t="shared" ref="DG1833:DG1841" si="3389">LEN(DT1833)</f>
        <v>13</v>
      </c>
      <c r="DH1833" s="4" t="b">
        <f t="shared" ref="DH1833:DH1841" si="3390">LEFT(DM1833,2)=DF1833</f>
        <v>1</v>
      </c>
      <c r="DI1833" s="4" t="str">
        <f t="shared" ref="DI1833:DI1841" si="3391">RIGHT(DD1833,3)</f>
        <v>DUS</v>
      </c>
      <c r="DJ1833" s="4" t="b">
        <f t="shared" ref="DJ1833:DJ1841" si="3392">IF((DL1833=AQ1833)=TRUE,TRUE,IF((AQ1831=DL1833)=TRUE,TRUE,FALSE))</f>
        <v>0</v>
      </c>
      <c r="DK1833" s="4" t="b">
        <f t="shared" ref="DK1833:DK1841" si="3393">LEFT(DN1833,2)=LEFT(DO1833,2)</f>
        <v>0</v>
      </c>
      <c r="DL1833" s="5" t="str">
        <f t="shared" ref="DL1833:DL1841" si="3394">LEFT(DN1833,(DC1833-1))</f>
        <v>MOLTO 20ML</v>
      </c>
      <c r="DM1833" s="4" t="str">
        <f t="shared" ref="DM1833:DM1841" si="3395">IFERROR(RIGHT(DN1833,LEN(DN1833)-FIND("-",DN1833)),1)</f>
        <v>36RTG/DUS</v>
      </c>
      <c r="DN1833" t="s">
        <v>2486</v>
      </c>
      <c r="DO1833" s="1"/>
      <c r="DP1833" s="4" t="b">
        <f t="shared" ref="DP1833:DP1841" ca="1" si="3396">IF(IF(IF(DL1833=AQ1833,10,0)+IF(NOT(DI1833=$AU$1)=TRUE,10,0)=
20,"XXXX",IF(IF((DX1833+1)=2,0,1)+IF(DI1833=$AU$1,1,0)=2,TRUE,""))
="",IF(IF(DL1833=AQ1831,10,0)+IF(NOT(DI1833=$AU$1)=TRUE,10,0)=
20,"XXXX",IF(IF((DX1833+1)=2,0,1)+IF(DI1833=$AU$1,1,0)=2,TRUE,
"")),IF(IF(DL1833=AQ1833,10,0)+IF(NOT(DI1833=$AU$1)=TRUE,10,0)=
20,"XXXX",IF(IF((DX1833+1)=2,0,1)+IF(DI1833=$AU$1,1,0)=2,TRUE,"")))</f>
        <v>1</v>
      </c>
      <c r="DQ1833">
        <v>170000</v>
      </c>
      <c r="DR1833">
        <v>170000</v>
      </c>
      <c r="DS1833">
        <v>168000</v>
      </c>
      <c r="DT1833" t="str">
        <f t="shared" ref="DT1833:DT1841" si="3397">IF(DO1833&gt;0,DO1833,"800000000"&amp;ROW(DS1833))</f>
        <v>8000000001833</v>
      </c>
      <c r="DU1833" t="str">
        <f t="shared" ref="DU1833:DU1841" si="3398">DL1833</f>
        <v>MOLTO 20ML</v>
      </c>
      <c r="DV1833" t="s">
        <v>4301</v>
      </c>
      <c r="DW1833" t="s">
        <v>4301</v>
      </c>
      <c r="DX1833" s="4" t="str" cm="1">
        <f t="array" aca="1" ref="DX1833" ca="1">LEFT(DM1833,MATCH(FALSE,ISNUMBER(MID(DM1833,ROW(INDIRECT("1:"&amp;LEN(DM1833)+1)), 1) *1),0) -1)</f>
        <v>36</v>
      </c>
      <c r="DY1833" s="1"/>
      <c r="EA1833" s="21"/>
      <c r="EC1833" s="5"/>
      <c r="EF1833" s="1"/>
      <c r="EH1833" s="1"/>
      <c r="EI1833" s="1"/>
      <c r="EL1833" s="5"/>
      <c r="EM1833" s="22"/>
      <c r="EN1833">
        <v>0</v>
      </c>
      <c r="EO1833" s="1" t="s">
        <v>5103</v>
      </c>
    </row>
    <row r="1834" spans="1:145">
      <c r="A1834" s="4" t="str">
        <f t="shared" ref="A1834:A1896" si="3399">IF(IFERROR(SEARCH($A$1,AS1834),0)&gt;0,$A$1,"")</f>
        <v/>
      </c>
      <c r="B1834" s="4" t="str">
        <f t="shared" ref="B1834:B1896" si="3400">IF(IFERROR(SEARCH($B$1,AS1834),0)&gt;0,$B$1,"")</f>
        <v/>
      </c>
      <c r="C1834" s="4" t="str">
        <f t="shared" ref="C1834:C1896" si="3401">IF(IFERROR(SEARCH($C$1,AS1834),0)&gt;0,$C$1,"")</f>
        <v/>
      </c>
      <c r="D1834" s="4" t="str">
        <f t="shared" ref="D1834:D1896" si="3402">IF(IFERROR(SEARCH($D$1,AS1834),0)&gt;0,$D$1,"")</f>
        <v/>
      </c>
      <c r="E1834" s="4" t="str">
        <f t="shared" ref="E1834:E1896" si="3403">IF(IFERROR(SEARCH($E$1,AS1834),0)&gt;0,$E$1,"")</f>
        <v>SCT</v>
      </c>
      <c r="F1834" s="4" t="str">
        <f t="shared" ref="F1834:F1896" si="3404">IF(IFERROR(SEARCH($F$1,AS1834),0)&gt;0,$F$1,"")</f>
        <v>RTG</v>
      </c>
      <c r="G1834" s="4" t="str">
        <f t="shared" ref="G1834:G1896" si="3405">IF(IFERROR(SEARCH($G$1,AS1834),0)&gt;0,$G$1,"")</f>
        <v/>
      </c>
      <c r="H1834" s="4" t="str">
        <f t="shared" ref="H1834:H1896" si="3406">IF(IFERROR(SEARCH($H$1,AS1834),0)&gt;0,$H$1,"")</f>
        <v/>
      </c>
      <c r="I1834" s="4" t="str">
        <f t="shared" ref="I1834:I1896" si="3407">IF(IFERROR(SEARCH($I$1,AS1834),0)&gt;0,$I$1,"")</f>
        <v/>
      </c>
      <c r="J1834" s="4" t="str">
        <f t="shared" ref="J1834:J1896" si="3408">IF(IFERROR(SEARCH($J$1,AS1834),0)&gt;0,$J$1,"")</f>
        <v/>
      </c>
      <c r="K1834" s="4" t="str">
        <f t="shared" ref="K1834:K1896" si="3409">IF(IFERROR(SEARCH($K$1,AS1834),0)&gt;0,$K$1,"")</f>
        <v/>
      </c>
      <c r="L1834" s="4" t="str">
        <f t="shared" ref="L1834:L1896" si="3410">IF(IFERROR(SEARCH($L$1,AS1834),0)&gt;0,$L$1,"")</f>
        <v/>
      </c>
      <c r="M1834" s="4" t="str">
        <f t="shared" ref="M1834:M1896" si="3411">IF(IFERROR(SEARCH($M$1,AS1834),0)&gt;0,$M$1,"")</f>
        <v/>
      </c>
      <c r="N1834" s="4" t="str">
        <f t="shared" ref="N1834:N1896" si="3412">IF(IFERROR(SEARCH($N$1,AS1834),0)&gt;0,$N$1,"")</f>
        <v/>
      </c>
      <c r="O1834" s="4" t="str">
        <f t="shared" ref="O1834:O1896" si="3413">IF(IFERROR(SEARCH($O$1,AS1834),0)&gt;0,$O$1,"")</f>
        <v/>
      </c>
      <c r="P1834" s="4" t="str">
        <f t="shared" ref="P1834:P1896" si="3414">IF(IFERROR(SEARCH($P$1,AS1834),0)&gt;0,$P$1,"")</f>
        <v/>
      </c>
      <c r="Q1834" s="4" t="str">
        <f t="shared" ref="Q1834:Q1896" si="3415">IF(IFERROR(SEARCH($Q$1,AS1834),0)&gt;0,$Q$1,"")</f>
        <v/>
      </c>
      <c r="R1834" s="4" t="str">
        <f t="shared" ref="R1834:R1896" si="3416">IF(IFERROR(SEARCH($R$1,AS1834),0)&gt;0,$R$1,"")</f>
        <v/>
      </c>
      <c r="S1834" s="4" t="str">
        <f t="shared" ref="S1834:S1896" si="3417">IF(IFERROR(SEARCH($S$1,AS1834),0)&gt;0,$S$1,"")</f>
        <v/>
      </c>
      <c r="T1834" s="4" t="str">
        <f t="shared" ref="T1834:T1896" si="3418">IF(IFERROR(SEARCH($T$1,AS1834),0)&gt;0,$T$1,"")</f>
        <v/>
      </c>
      <c r="U1834" s="4" t="str">
        <f t="shared" ref="U1834:U1896" si="3419">IF(IFERROR(SEARCH($U$1,AS1834),0)&gt;0,$U$1,"")</f>
        <v/>
      </c>
      <c r="V1834" s="4" t="str">
        <f t="shared" ref="V1834:V1896" si="3420">IF(IFERROR(SEARCH($V$1,AS1834),0)&gt;0,$V$1,"")</f>
        <v/>
      </c>
      <c r="W1834" s="4" t="str">
        <f t="shared" ref="W1834:W1896" si="3421">IF(IFERROR(SEARCH($W$1,AS1834),0)&gt;0,$W$1,"")</f>
        <v/>
      </c>
      <c r="X1834" s="4" t="str">
        <f t="shared" ref="X1834:X1896" si="3422">IF(IFERROR(SEARCH($X$1,AS1834),0)&gt;0,$X$1,"")</f>
        <v/>
      </c>
      <c r="Y1834" s="4">
        <f t="shared" ref="Y1834:Y1896" si="3423">LEN(B1834)+LEN(C1834)+LEN(D1834)+LEN(E1834)+LEN(F1834)+LEN(T1834)+LEN(G1834)+LEN(H1834)+LEN(I1834)+LEN(J1834)+LEN(K1834)+LEN(L1834)+LEN(M1834)+LEN(N1834)+LEN(U1834)+LEN(O1834)+LEN(P1834)+LEN(V1834)+LEN(A1834)+LEN(Q1834)+LEN(X1834)+LEN(R1834)+LEN(W1834)+LEN(S1834)</f>
        <v>6</v>
      </c>
      <c r="Z1834" s="4" t="str">
        <f t="shared" ref="Z1834:Z1896" si="3424">IF(IFERROR(SEARCH($Z$1,AS1834),0)&gt;0,$Z$1,"")</f>
        <v>-</v>
      </c>
      <c r="AA1834" s="4" t="str">
        <f t="shared" ref="AA1834:AA1896" si="3425">IF(IFERROR(SEARCH($AA$1,AS1834),0)&gt;0,$AA$1,"")</f>
        <v>/</v>
      </c>
      <c r="AB1834" s="4" t="str">
        <f t="shared" ref="AB1834:AB1896" si="3426">IF(IFERROR(SEARCH($AB$1,AS1834),0)&gt;0,$AB$1,"")</f>
        <v/>
      </c>
      <c r="AC1834" s="4" t="str">
        <f t="shared" ref="AC1834:AC1896" si="3427">IF(IFERROR(SEARCH($AC$1,AS1834),0)&gt;0,$AC$1,"")</f>
        <v/>
      </c>
      <c r="AD1834" s="4" t="str">
        <f t="shared" ref="AD1834:AD1896" si="3428">IF(IFERROR(SEARCH($AD$1,AS1834),0)&gt;0,$AD$1,"")</f>
        <v/>
      </c>
      <c r="AE1834" s="4" t="str">
        <f t="shared" ref="AE1834:AE1896" si="3429">IF(IFERROR(SEARCH($AE$1,AS1834),0)&gt;0,$AE$1,"")</f>
        <v/>
      </c>
      <c r="AF1834" s="4">
        <f t="shared" ref="AF1834:AF1896" si="3430">LEN(AR1834)</f>
        <v>8</v>
      </c>
      <c r="AG1834" s="4">
        <f t="shared" ref="AG1834:AG1896" si="3431">LEN(AS1834)</f>
        <v>24</v>
      </c>
      <c r="AH1834" s="4">
        <f t="shared" ref="AH1834:AH1896" si="3432">AG1834-AF1834</f>
        <v>16</v>
      </c>
      <c r="AI1834" s="4" t="str">
        <f t="shared" ref="AI1834:AI1896" si="3433">RIGHT(AS1834,4)</f>
        <v>/RTG</v>
      </c>
      <c r="AJ1834" s="4" t="str">
        <f t="shared" ref="AJ1834:AJ1896" si="3434">RIGHT(AS1834,5)</f>
        <v>T/RTG</v>
      </c>
      <c r="AK1834" s="4" t="str" cm="1">
        <f t="array" ref="AK1834">LEFT(AR1834,SUM(LEN(AR1834)-LEN(SUBSTITUTE(AR1834,{"0";"1";"2";"3";"4";"5";"6";"7";"8";"9"},""))))</f>
        <v>6</v>
      </c>
      <c r="AL1834" s="4">
        <f t="shared" si="3250"/>
        <v>13</v>
      </c>
      <c r="AM1834" s="4" t="b">
        <f t="shared" si="3352"/>
        <v>1</v>
      </c>
      <c r="AN1834" s="4" t="str">
        <f t="shared" si="3258"/>
        <v>RTG</v>
      </c>
      <c r="AO1834" s="4" t="b">
        <f t="shared" si="3256"/>
        <v>0</v>
      </c>
      <c r="AP1834" s="4" t="b">
        <f t="shared" ref="AP1834:AP1896" si="3435">LEFT(AS1834,2)=LEFT(AT1834,2)</f>
        <v>0</v>
      </c>
      <c r="AQ1834" s="5" t="str">
        <f t="shared" ref="AQ1834:AQ1896" si="3436">LEFT(AS1834,(AH1834-1))</f>
        <v>MOLTO 20ML PINK</v>
      </c>
      <c r="AR1834" s="4" t="str">
        <f t="shared" ref="AR1834:AR1896" si="3437">IFERROR(RIGHT(AS1834,LEN(AS1834)-FIND("-",AS1834)),1)</f>
        <v>6SCT/RTG</v>
      </c>
      <c r="AS1834" t="s">
        <v>2480</v>
      </c>
      <c r="AT1834" s="1" t="s">
        <v>2481</v>
      </c>
      <c r="AU1834" s="4" t="str">
        <f t="shared" ca="1" si="3257"/>
        <v/>
      </c>
      <c r="AV1834">
        <v>5000</v>
      </c>
      <c r="AW1834">
        <v>5000</v>
      </c>
      <c r="AX1834">
        <v>4653</v>
      </c>
      <c r="AY1834" t="str">
        <f t="shared" si="3255"/>
        <v>8999999045616</v>
      </c>
      <c r="AZ1834" t="str">
        <f t="shared" si="3251"/>
        <v>MOLTO 20ML PINK</v>
      </c>
      <c r="BA1834" t="s">
        <v>4301</v>
      </c>
      <c r="BB1834" t="s">
        <v>4301</v>
      </c>
      <c r="BC1834" s="4" t="str" cm="1">
        <f t="array" aca="1" ref="BC1834" ca="1">LEFT(AR1834,MATCH(FALSE,ISNUMBER(MID(AR1834,ROW(INDIRECT("1:"&amp;LEN(AR1834)+1)), 1) *1),0) -1)</f>
        <v>6</v>
      </c>
      <c r="BD1834" s="1"/>
      <c r="BF1834" s="21"/>
      <c r="BK1834" s="1"/>
      <c r="BM1834" s="1"/>
      <c r="BN1834" s="1"/>
      <c r="BR1834" s="22"/>
      <c r="BS1834">
        <v>0</v>
      </c>
      <c r="BT1834" s="1" t="s">
        <v>5103</v>
      </c>
      <c r="BV1834" s="4" t="str">
        <f t="shared" si="3353"/>
        <v/>
      </c>
      <c r="BW1834" s="4" t="str">
        <f t="shared" si="3354"/>
        <v/>
      </c>
      <c r="BX1834" s="4" t="str">
        <f t="shared" si="3355"/>
        <v/>
      </c>
      <c r="BY1834" s="4" t="str">
        <f t="shared" si="3356"/>
        <v/>
      </c>
      <c r="BZ1834" s="4" t="str">
        <f t="shared" si="3357"/>
        <v/>
      </c>
      <c r="CA1834" s="4" t="str">
        <f t="shared" si="3358"/>
        <v>RTG</v>
      </c>
      <c r="CB1834" s="4" t="str">
        <f t="shared" si="3359"/>
        <v/>
      </c>
      <c r="CC1834" s="4" t="str">
        <f t="shared" si="3360"/>
        <v/>
      </c>
      <c r="CD1834" s="4" t="str">
        <f t="shared" si="3361"/>
        <v/>
      </c>
      <c r="CE1834" s="4" t="str">
        <f t="shared" si="3362"/>
        <v/>
      </c>
      <c r="CF1834" s="4" t="str">
        <f t="shared" si="3363"/>
        <v/>
      </c>
      <c r="CG1834" s="4" t="str">
        <f t="shared" si="3364"/>
        <v/>
      </c>
      <c r="CH1834" s="4" t="str">
        <f t="shared" si="3365"/>
        <v/>
      </c>
      <c r="CI1834" s="4" t="str">
        <f t="shared" si="3366"/>
        <v/>
      </c>
      <c r="CJ1834" s="4" t="str">
        <f t="shared" si="3367"/>
        <v>DUS</v>
      </c>
      <c r="CK1834" s="4" t="str">
        <f t="shared" si="3368"/>
        <v/>
      </c>
      <c r="CL1834" s="4" t="str">
        <f t="shared" si="3369"/>
        <v/>
      </c>
      <c r="CM1834" s="4" t="str">
        <f t="shared" si="3370"/>
        <v/>
      </c>
      <c r="CN1834" s="4" t="str">
        <f t="shared" si="3371"/>
        <v/>
      </c>
      <c r="CO1834" s="4" t="str">
        <f t="shared" si="3372"/>
        <v/>
      </c>
      <c r="CP1834" s="4" t="str">
        <f t="shared" si="3373"/>
        <v/>
      </c>
      <c r="CQ1834" s="4" t="str">
        <f t="shared" si="3374"/>
        <v/>
      </c>
      <c r="CR1834" s="4" t="str">
        <f t="shared" si="3375"/>
        <v/>
      </c>
      <c r="CS1834" s="4" t="str">
        <f t="shared" si="3376"/>
        <v/>
      </c>
      <c r="CT1834" s="4">
        <f t="shared" si="3377"/>
        <v>6</v>
      </c>
      <c r="CU1834" s="4" t="str">
        <f t="shared" si="3378"/>
        <v>-</v>
      </c>
      <c r="CV1834" s="4" t="str">
        <f t="shared" si="3379"/>
        <v>/</v>
      </c>
      <c r="CW1834" s="4" t="str">
        <f t="shared" si="3380"/>
        <v/>
      </c>
      <c r="CX1834" s="4" t="str">
        <f t="shared" si="3381"/>
        <v/>
      </c>
      <c r="CY1834" s="4" t="str">
        <f t="shared" si="3382"/>
        <v/>
      </c>
      <c r="CZ1834" s="4" t="str">
        <f t="shared" si="3383"/>
        <v/>
      </c>
      <c r="DA1834" s="4">
        <f t="shared" si="3384"/>
        <v>9</v>
      </c>
      <c r="DB1834" s="4">
        <f t="shared" si="3385"/>
        <v>20</v>
      </c>
      <c r="DC1834" s="4">
        <f t="shared" si="3386"/>
        <v>11</v>
      </c>
      <c r="DD1834" s="4" t="str">
        <f t="shared" si="3387"/>
        <v>/DUS</v>
      </c>
      <c r="DE1834" s="4" t="str">
        <f t="shared" si="3388"/>
        <v>G/DUS</v>
      </c>
      <c r="DF1834" s="4" t="str" cm="1">
        <f t="array" ref="DF1834">LEFT(DM1834,SUM(LEN(DM1834)-LEN(SUBSTITUTE(DM1834,{"0";"1";"2";"3";"4";"5";"6";"7";"8";"9"},""))))</f>
        <v>36</v>
      </c>
      <c r="DG1834" s="4">
        <f t="shared" si="3389"/>
        <v>13</v>
      </c>
      <c r="DH1834" s="4" t="b">
        <f t="shared" si="3390"/>
        <v>1</v>
      </c>
      <c r="DI1834" s="4" t="str">
        <f t="shared" si="3391"/>
        <v>DUS</v>
      </c>
      <c r="DJ1834" s="4" t="b">
        <f t="shared" si="3392"/>
        <v>0</v>
      </c>
      <c r="DK1834" s="4" t="b">
        <f t="shared" si="3393"/>
        <v>0</v>
      </c>
      <c r="DL1834" s="5" t="str">
        <f t="shared" si="3394"/>
        <v>MOLTO 20ML</v>
      </c>
      <c r="DM1834" s="4" t="str">
        <f t="shared" si="3395"/>
        <v>36RTG/DUS</v>
      </c>
      <c r="DN1834" t="s">
        <v>2486</v>
      </c>
      <c r="DO1834" s="1"/>
      <c r="DP1834" s="4" t="b">
        <f t="shared" ca="1" si="3396"/>
        <v>1</v>
      </c>
      <c r="DQ1834">
        <v>170000</v>
      </c>
      <c r="DR1834">
        <v>170000</v>
      </c>
      <c r="DS1834">
        <v>168000</v>
      </c>
      <c r="DT1834" t="str">
        <f t="shared" si="3397"/>
        <v>8000000001834</v>
      </c>
      <c r="DU1834" t="str">
        <f t="shared" si="3398"/>
        <v>MOLTO 20ML</v>
      </c>
      <c r="DV1834" t="s">
        <v>4301</v>
      </c>
      <c r="DW1834" t="s">
        <v>4301</v>
      </c>
      <c r="DX1834" s="4" t="str" cm="1">
        <f t="array" aca="1" ref="DX1834" ca="1">LEFT(DM1834,MATCH(FALSE,ISNUMBER(MID(DM1834,ROW(INDIRECT("1:"&amp;LEN(DM1834)+1)), 1) *1),0) -1)</f>
        <v>36</v>
      </c>
      <c r="DY1834" s="1"/>
      <c r="EA1834" s="21"/>
      <c r="EC1834" s="5"/>
      <c r="EF1834" s="1"/>
      <c r="EH1834" s="1"/>
      <c r="EI1834" s="1"/>
      <c r="EL1834" s="5"/>
      <c r="EM1834" s="22"/>
      <c r="EN1834">
        <v>0</v>
      </c>
      <c r="EO1834" s="1" t="s">
        <v>5103</v>
      </c>
    </row>
    <row r="1835" spans="1:145">
      <c r="A1835" s="4" t="str">
        <f t="shared" si="3399"/>
        <v/>
      </c>
      <c r="B1835" s="4" t="str">
        <f t="shared" si="3400"/>
        <v/>
      </c>
      <c r="C1835" s="4" t="str">
        <f t="shared" si="3401"/>
        <v/>
      </c>
      <c r="D1835" s="4" t="str">
        <f t="shared" si="3402"/>
        <v/>
      </c>
      <c r="E1835" s="4" t="str">
        <f t="shared" si="3403"/>
        <v>SCT</v>
      </c>
      <c r="F1835" s="4" t="str">
        <f t="shared" si="3404"/>
        <v>RTG</v>
      </c>
      <c r="G1835" s="4" t="str">
        <f t="shared" si="3405"/>
        <v/>
      </c>
      <c r="H1835" s="4" t="str">
        <f t="shared" si="3406"/>
        <v/>
      </c>
      <c r="I1835" s="4" t="str">
        <f t="shared" si="3407"/>
        <v/>
      </c>
      <c r="J1835" s="4" t="str">
        <f t="shared" si="3408"/>
        <v/>
      </c>
      <c r="K1835" s="4" t="str">
        <f t="shared" si="3409"/>
        <v/>
      </c>
      <c r="L1835" s="4" t="str">
        <f t="shared" si="3410"/>
        <v/>
      </c>
      <c r="M1835" s="4" t="str">
        <f t="shared" si="3411"/>
        <v/>
      </c>
      <c r="N1835" s="4" t="str">
        <f t="shared" si="3412"/>
        <v/>
      </c>
      <c r="O1835" s="4" t="str">
        <f t="shared" si="3413"/>
        <v/>
      </c>
      <c r="P1835" s="4" t="str">
        <f t="shared" si="3414"/>
        <v/>
      </c>
      <c r="Q1835" s="4" t="str">
        <f t="shared" si="3415"/>
        <v/>
      </c>
      <c r="R1835" s="4" t="str">
        <f t="shared" si="3416"/>
        <v/>
      </c>
      <c r="S1835" s="4" t="str">
        <f t="shared" si="3417"/>
        <v/>
      </c>
      <c r="T1835" s="4" t="str">
        <f t="shared" si="3418"/>
        <v/>
      </c>
      <c r="U1835" s="4" t="str">
        <f t="shared" si="3419"/>
        <v/>
      </c>
      <c r="V1835" s="4" t="str">
        <f t="shared" si="3420"/>
        <v/>
      </c>
      <c r="W1835" s="4" t="str">
        <f t="shared" si="3421"/>
        <v/>
      </c>
      <c r="X1835" s="4" t="str">
        <f t="shared" si="3422"/>
        <v/>
      </c>
      <c r="Y1835" s="4">
        <f t="shared" si="3423"/>
        <v>6</v>
      </c>
      <c r="Z1835" s="4" t="str">
        <f t="shared" si="3424"/>
        <v>-</v>
      </c>
      <c r="AA1835" s="4" t="str">
        <f t="shared" si="3425"/>
        <v>/</v>
      </c>
      <c r="AB1835" s="4" t="str">
        <f t="shared" si="3426"/>
        <v/>
      </c>
      <c r="AC1835" s="4" t="str">
        <f t="shared" si="3427"/>
        <v/>
      </c>
      <c r="AD1835" s="4" t="str">
        <f t="shared" si="3428"/>
        <v/>
      </c>
      <c r="AE1835" s="4" t="str">
        <f t="shared" si="3429"/>
        <v/>
      </c>
      <c r="AF1835" s="4">
        <f t="shared" si="3430"/>
        <v>8</v>
      </c>
      <c r="AG1835" s="4">
        <f t="shared" si="3431"/>
        <v>29</v>
      </c>
      <c r="AH1835" s="4">
        <f t="shared" si="3432"/>
        <v>21</v>
      </c>
      <c r="AI1835" s="4" t="str">
        <f t="shared" si="3433"/>
        <v>/RTG</v>
      </c>
      <c r="AJ1835" s="4" t="str">
        <f t="shared" si="3434"/>
        <v>T/RTG</v>
      </c>
      <c r="AK1835" s="4" t="str" cm="1">
        <f t="array" ref="AK1835">LEFT(AR1835,SUM(LEN(AR1835)-LEN(SUBSTITUTE(AR1835,{"0";"1";"2";"3";"4";"5";"6";"7";"8";"9"},""))))</f>
        <v>6</v>
      </c>
      <c r="AL1835" s="4">
        <f t="shared" ref="AL1835:AL1896" si="3438">LEN(AY1835)</f>
        <v>13</v>
      </c>
      <c r="AM1835" s="4" t="b">
        <f t="shared" si="3352"/>
        <v>1</v>
      </c>
      <c r="AN1835" s="4" t="str">
        <f t="shared" si="3258"/>
        <v>RTG</v>
      </c>
      <c r="AO1835" s="4" t="b">
        <f t="shared" ref="AO1835:AO1892" si="3439">IF((AQ1835=AQ1836)=TRUE,TRUE,IF((AQ1834=AQ1835)=TRUE,TRUE,FALSE))</f>
        <v>0</v>
      </c>
      <c r="AP1835" s="4" t="b">
        <f t="shared" si="3435"/>
        <v>0</v>
      </c>
      <c r="AQ1835" s="5" t="str">
        <f t="shared" si="3436"/>
        <v>MOLTO 20ML PINK ROSE</v>
      </c>
      <c r="AR1835" s="4" t="str">
        <f t="shared" si="3437"/>
        <v>6SCT/RTG</v>
      </c>
      <c r="AS1835" t="s">
        <v>2478</v>
      </c>
      <c r="AT1835" s="1" t="s">
        <v>2479</v>
      </c>
      <c r="AU1835" s="4" t="str">
        <f t="shared" ca="1" si="3257"/>
        <v/>
      </c>
      <c r="AV1835">
        <v>5000</v>
      </c>
      <c r="AW1835">
        <v>5000</v>
      </c>
      <c r="AX1835">
        <v>4653</v>
      </c>
      <c r="AY1835" t="str">
        <f t="shared" si="3255"/>
        <v>8999999571849</v>
      </c>
      <c r="AZ1835" t="str">
        <f t="shared" ref="AZ1835:AZ1896" si="3440">AQ1835</f>
        <v>MOLTO 20ML PINK ROSE</v>
      </c>
      <c r="BA1835" t="s">
        <v>4301</v>
      </c>
      <c r="BB1835" t="s">
        <v>4301</v>
      </c>
      <c r="BC1835" s="4" t="str" cm="1">
        <f t="array" aca="1" ref="BC1835" ca="1">LEFT(AR1835,MATCH(FALSE,ISNUMBER(MID(AR1835,ROW(INDIRECT("1:"&amp;LEN(AR1835)+1)), 1) *1),0) -1)</f>
        <v>6</v>
      </c>
      <c r="BD1835" s="1"/>
      <c r="BF1835" s="21"/>
      <c r="BK1835" s="1"/>
      <c r="BM1835" s="1"/>
      <c r="BN1835" s="1"/>
      <c r="BR1835" s="22"/>
      <c r="BS1835">
        <v>0</v>
      </c>
      <c r="BT1835" s="1" t="s">
        <v>5103</v>
      </c>
      <c r="BV1835" s="4" t="str">
        <f t="shared" si="3353"/>
        <v/>
      </c>
      <c r="BW1835" s="4" t="str">
        <f t="shared" si="3354"/>
        <v/>
      </c>
      <c r="BX1835" s="4" t="str">
        <f t="shared" si="3355"/>
        <v/>
      </c>
      <c r="BY1835" s="4" t="str">
        <f t="shared" si="3356"/>
        <v/>
      </c>
      <c r="BZ1835" s="4" t="str">
        <f t="shared" si="3357"/>
        <v/>
      </c>
      <c r="CA1835" s="4" t="str">
        <f t="shared" si="3358"/>
        <v>RTG</v>
      </c>
      <c r="CB1835" s="4" t="str">
        <f t="shared" si="3359"/>
        <v/>
      </c>
      <c r="CC1835" s="4" t="str">
        <f t="shared" si="3360"/>
        <v/>
      </c>
      <c r="CD1835" s="4" t="str">
        <f t="shared" si="3361"/>
        <v/>
      </c>
      <c r="CE1835" s="4" t="str">
        <f t="shared" si="3362"/>
        <v/>
      </c>
      <c r="CF1835" s="4" t="str">
        <f t="shared" si="3363"/>
        <v/>
      </c>
      <c r="CG1835" s="4" t="str">
        <f t="shared" si="3364"/>
        <v/>
      </c>
      <c r="CH1835" s="4" t="str">
        <f t="shared" si="3365"/>
        <v/>
      </c>
      <c r="CI1835" s="4" t="str">
        <f t="shared" si="3366"/>
        <v/>
      </c>
      <c r="CJ1835" s="4" t="str">
        <f t="shared" si="3367"/>
        <v>DUS</v>
      </c>
      <c r="CK1835" s="4" t="str">
        <f t="shared" si="3368"/>
        <v/>
      </c>
      <c r="CL1835" s="4" t="str">
        <f t="shared" si="3369"/>
        <v/>
      </c>
      <c r="CM1835" s="4" t="str">
        <f t="shared" si="3370"/>
        <v/>
      </c>
      <c r="CN1835" s="4" t="str">
        <f t="shared" si="3371"/>
        <v/>
      </c>
      <c r="CO1835" s="4" t="str">
        <f t="shared" si="3372"/>
        <v/>
      </c>
      <c r="CP1835" s="4" t="str">
        <f t="shared" si="3373"/>
        <v/>
      </c>
      <c r="CQ1835" s="4" t="str">
        <f t="shared" si="3374"/>
        <v/>
      </c>
      <c r="CR1835" s="4" t="str">
        <f t="shared" si="3375"/>
        <v/>
      </c>
      <c r="CS1835" s="4" t="str">
        <f t="shared" si="3376"/>
        <v/>
      </c>
      <c r="CT1835" s="4">
        <f t="shared" si="3377"/>
        <v>6</v>
      </c>
      <c r="CU1835" s="4" t="str">
        <f t="shared" si="3378"/>
        <v>-</v>
      </c>
      <c r="CV1835" s="4" t="str">
        <f t="shared" si="3379"/>
        <v>/</v>
      </c>
      <c r="CW1835" s="4" t="str">
        <f t="shared" si="3380"/>
        <v/>
      </c>
      <c r="CX1835" s="4" t="str">
        <f t="shared" si="3381"/>
        <v/>
      </c>
      <c r="CY1835" s="4" t="str">
        <f t="shared" si="3382"/>
        <v/>
      </c>
      <c r="CZ1835" s="4" t="str">
        <f t="shared" si="3383"/>
        <v/>
      </c>
      <c r="DA1835" s="4">
        <f t="shared" si="3384"/>
        <v>9</v>
      </c>
      <c r="DB1835" s="4">
        <f t="shared" si="3385"/>
        <v>20</v>
      </c>
      <c r="DC1835" s="4">
        <f t="shared" si="3386"/>
        <v>11</v>
      </c>
      <c r="DD1835" s="4" t="str">
        <f t="shared" si="3387"/>
        <v>/DUS</v>
      </c>
      <c r="DE1835" s="4" t="str">
        <f t="shared" si="3388"/>
        <v>G/DUS</v>
      </c>
      <c r="DF1835" s="4" t="str" cm="1">
        <f t="array" ref="DF1835">LEFT(DM1835,SUM(LEN(DM1835)-LEN(SUBSTITUTE(DM1835,{"0";"1";"2";"3";"4";"5";"6";"7";"8";"9"},""))))</f>
        <v>36</v>
      </c>
      <c r="DG1835" s="4">
        <f t="shared" si="3389"/>
        <v>13</v>
      </c>
      <c r="DH1835" s="4" t="b">
        <f t="shared" si="3390"/>
        <v>1</v>
      </c>
      <c r="DI1835" s="4" t="str">
        <f t="shared" si="3391"/>
        <v>DUS</v>
      </c>
      <c r="DJ1835" s="4" t="b">
        <f t="shared" si="3392"/>
        <v>0</v>
      </c>
      <c r="DK1835" s="4" t="b">
        <f t="shared" si="3393"/>
        <v>0</v>
      </c>
      <c r="DL1835" s="5" t="str">
        <f t="shared" si="3394"/>
        <v>MOLTO 20ML</v>
      </c>
      <c r="DM1835" s="4" t="str">
        <f t="shared" si="3395"/>
        <v>36RTG/DUS</v>
      </c>
      <c r="DN1835" t="s">
        <v>2486</v>
      </c>
      <c r="DO1835" s="1"/>
      <c r="DP1835" s="4" t="b">
        <f t="shared" ca="1" si="3396"/>
        <v>1</v>
      </c>
      <c r="DQ1835">
        <v>170000</v>
      </c>
      <c r="DR1835">
        <v>170000</v>
      </c>
      <c r="DS1835">
        <v>168000</v>
      </c>
      <c r="DT1835" t="str">
        <f t="shared" si="3397"/>
        <v>8000000001835</v>
      </c>
      <c r="DU1835" t="str">
        <f t="shared" si="3398"/>
        <v>MOLTO 20ML</v>
      </c>
      <c r="DV1835" t="s">
        <v>4301</v>
      </c>
      <c r="DW1835" t="s">
        <v>4301</v>
      </c>
      <c r="DX1835" s="4" t="str" cm="1">
        <f t="array" aca="1" ref="DX1835" ca="1">LEFT(DM1835,MATCH(FALSE,ISNUMBER(MID(DM1835,ROW(INDIRECT("1:"&amp;LEN(DM1835)+1)), 1) *1),0) -1)</f>
        <v>36</v>
      </c>
      <c r="DY1835" s="1"/>
      <c r="EA1835" s="21"/>
      <c r="EC1835" s="5"/>
      <c r="EF1835" s="1"/>
      <c r="EH1835" s="1"/>
      <c r="EI1835" s="1"/>
      <c r="EL1835" s="5"/>
      <c r="EM1835" s="22"/>
      <c r="EN1835">
        <v>0</v>
      </c>
      <c r="EO1835" s="1" t="s">
        <v>5103</v>
      </c>
    </row>
    <row r="1836" spans="1:145">
      <c r="A1836" s="4" t="str">
        <f t="shared" si="3399"/>
        <v/>
      </c>
      <c r="B1836" s="4" t="str">
        <f t="shared" si="3400"/>
        <v/>
      </c>
      <c r="C1836" s="4" t="str">
        <f t="shared" si="3401"/>
        <v/>
      </c>
      <c r="D1836" s="4" t="str">
        <f t="shared" si="3402"/>
        <v/>
      </c>
      <c r="E1836" s="4" t="str">
        <f t="shared" si="3403"/>
        <v>SCT</v>
      </c>
      <c r="F1836" s="4" t="str">
        <f t="shared" si="3404"/>
        <v>RTG</v>
      </c>
      <c r="G1836" s="4" t="str">
        <f t="shared" si="3405"/>
        <v/>
      </c>
      <c r="H1836" s="4" t="str">
        <f t="shared" si="3406"/>
        <v/>
      </c>
      <c r="I1836" s="4" t="str">
        <f t="shared" si="3407"/>
        <v/>
      </c>
      <c r="J1836" s="4" t="str">
        <f t="shared" si="3408"/>
        <v/>
      </c>
      <c r="K1836" s="4" t="str">
        <f t="shared" si="3409"/>
        <v/>
      </c>
      <c r="L1836" s="4" t="str">
        <f t="shared" si="3410"/>
        <v/>
      </c>
      <c r="M1836" s="4" t="str">
        <f t="shared" si="3411"/>
        <v/>
      </c>
      <c r="N1836" s="4" t="str">
        <f t="shared" si="3412"/>
        <v/>
      </c>
      <c r="O1836" s="4" t="str">
        <f t="shared" si="3413"/>
        <v/>
      </c>
      <c r="P1836" s="4" t="str">
        <f t="shared" si="3414"/>
        <v/>
      </c>
      <c r="Q1836" s="4" t="str">
        <f t="shared" si="3415"/>
        <v/>
      </c>
      <c r="R1836" s="4" t="str">
        <f t="shared" si="3416"/>
        <v/>
      </c>
      <c r="S1836" s="4" t="str">
        <f t="shared" si="3417"/>
        <v/>
      </c>
      <c r="T1836" s="4" t="str">
        <f t="shared" si="3418"/>
        <v/>
      </c>
      <c r="U1836" s="4" t="str">
        <f t="shared" si="3419"/>
        <v/>
      </c>
      <c r="V1836" s="4" t="str">
        <f t="shared" si="3420"/>
        <v/>
      </c>
      <c r="W1836" s="4" t="str">
        <f t="shared" si="3421"/>
        <v/>
      </c>
      <c r="X1836" s="4" t="str">
        <f t="shared" si="3422"/>
        <v/>
      </c>
      <c r="Y1836" s="4">
        <f t="shared" si="3423"/>
        <v>6</v>
      </c>
      <c r="Z1836" s="4" t="str">
        <f t="shared" si="3424"/>
        <v>-</v>
      </c>
      <c r="AA1836" s="4" t="str">
        <f t="shared" si="3425"/>
        <v>/</v>
      </c>
      <c r="AB1836" s="4" t="str">
        <f t="shared" si="3426"/>
        <v/>
      </c>
      <c r="AC1836" s="4" t="str">
        <f t="shared" si="3427"/>
        <v/>
      </c>
      <c r="AD1836" s="4" t="str">
        <f t="shared" si="3428"/>
        <v/>
      </c>
      <c r="AE1836" s="4" t="str">
        <f t="shared" si="3429"/>
        <v/>
      </c>
      <c r="AF1836" s="4">
        <f t="shared" si="3430"/>
        <v>8</v>
      </c>
      <c r="AG1836" s="4">
        <f t="shared" si="3431"/>
        <v>25</v>
      </c>
      <c r="AH1836" s="4">
        <f t="shared" si="3432"/>
        <v>17</v>
      </c>
      <c r="AI1836" s="4" t="str">
        <f t="shared" si="3433"/>
        <v>/RTG</v>
      </c>
      <c r="AJ1836" s="4" t="str">
        <f t="shared" si="3434"/>
        <v>T/RTG</v>
      </c>
      <c r="AK1836" s="4" t="str" cm="1">
        <f t="array" ref="AK1836">LEFT(AR1836,SUM(LEN(AR1836)-LEN(SUBSTITUTE(AR1836,{"0";"1";"2";"3";"4";"5";"6";"7";"8";"9"},""))))</f>
        <v>6</v>
      </c>
      <c r="AL1836" s="4">
        <f t="shared" si="3438"/>
        <v>13</v>
      </c>
      <c r="AM1836" s="4" t="b">
        <f t="shared" si="3352"/>
        <v>1</v>
      </c>
      <c r="AN1836" s="4" t="str">
        <f t="shared" si="3258"/>
        <v>RTG</v>
      </c>
      <c r="AO1836" s="4" t="b">
        <f t="shared" si="3439"/>
        <v>0</v>
      </c>
      <c r="AP1836" s="4" t="b">
        <f t="shared" si="3435"/>
        <v>0</v>
      </c>
      <c r="AQ1836" s="5" t="str">
        <f t="shared" si="3436"/>
        <v>MOLTO 20ML PUTIH</v>
      </c>
      <c r="AR1836" s="4" t="str">
        <f t="shared" si="3437"/>
        <v>6SCT/RTG</v>
      </c>
      <c r="AS1836" t="s">
        <v>2482</v>
      </c>
      <c r="AT1836" s="1" t="s">
        <v>2483</v>
      </c>
      <c r="AU1836" s="4" t="str">
        <f t="shared" ca="1" si="3257"/>
        <v/>
      </c>
      <c r="AV1836">
        <v>5000</v>
      </c>
      <c r="AW1836">
        <v>5000</v>
      </c>
      <c r="AX1836">
        <v>5000</v>
      </c>
      <c r="AY1836" t="str">
        <f t="shared" si="3255"/>
        <v>8999999571856</v>
      </c>
      <c r="AZ1836" t="str">
        <f t="shared" si="3440"/>
        <v>MOLTO 20ML PUTIH</v>
      </c>
      <c r="BA1836" t="s">
        <v>4301</v>
      </c>
      <c r="BB1836" t="s">
        <v>4301</v>
      </c>
      <c r="BC1836" s="4" t="str" cm="1">
        <f t="array" aca="1" ref="BC1836" ca="1">LEFT(AR1836,MATCH(FALSE,ISNUMBER(MID(AR1836,ROW(INDIRECT("1:"&amp;LEN(AR1836)+1)), 1) *1),0) -1)</f>
        <v>6</v>
      </c>
      <c r="BD1836" s="1"/>
      <c r="BF1836" s="21"/>
      <c r="BK1836" s="1"/>
      <c r="BM1836" s="1"/>
      <c r="BN1836" s="1"/>
      <c r="BR1836" s="22"/>
      <c r="BS1836">
        <v>0</v>
      </c>
      <c r="BT1836" s="1" t="s">
        <v>5103</v>
      </c>
      <c r="BV1836" s="4" t="str">
        <f t="shared" si="3353"/>
        <v/>
      </c>
      <c r="BW1836" s="4" t="str">
        <f t="shared" si="3354"/>
        <v/>
      </c>
      <c r="BX1836" s="4" t="str">
        <f t="shared" si="3355"/>
        <v/>
      </c>
      <c r="BY1836" s="4" t="str">
        <f t="shared" si="3356"/>
        <v/>
      </c>
      <c r="BZ1836" s="4" t="str">
        <f t="shared" si="3357"/>
        <v/>
      </c>
      <c r="CA1836" s="4" t="str">
        <f t="shared" si="3358"/>
        <v>RTG</v>
      </c>
      <c r="CB1836" s="4" t="str">
        <f t="shared" si="3359"/>
        <v/>
      </c>
      <c r="CC1836" s="4" t="str">
        <f t="shared" si="3360"/>
        <v/>
      </c>
      <c r="CD1836" s="4" t="str">
        <f t="shared" si="3361"/>
        <v/>
      </c>
      <c r="CE1836" s="4" t="str">
        <f t="shared" si="3362"/>
        <v/>
      </c>
      <c r="CF1836" s="4" t="str">
        <f t="shared" si="3363"/>
        <v/>
      </c>
      <c r="CG1836" s="4" t="str">
        <f t="shared" si="3364"/>
        <v/>
      </c>
      <c r="CH1836" s="4" t="str">
        <f t="shared" si="3365"/>
        <v/>
      </c>
      <c r="CI1836" s="4" t="str">
        <f t="shared" si="3366"/>
        <v/>
      </c>
      <c r="CJ1836" s="4" t="str">
        <f t="shared" si="3367"/>
        <v>DUS</v>
      </c>
      <c r="CK1836" s="4" t="str">
        <f t="shared" si="3368"/>
        <v/>
      </c>
      <c r="CL1836" s="4" t="str">
        <f t="shared" si="3369"/>
        <v/>
      </c>
      <c r="CM1836" s="4" t="str">
        <f t="shared" si="3370"/>
        <v/>
      </c>
      <c r="CN1836" s="4" t="str">
        <f t="shared" si="3371"/>
        <v/>
      </c>
      <c r="CO1836" s="4" t="str">
        <f t="shared" si="3372"/>
        <v/>
      </c>
      <c r="CP1836" s="4" t="str">
        <f t="shared" si="3373"/>
        <v/>
      </c>
      <c r="CQ1836" s="4" t="str">
        <f t="shared" si="3374"/>
        <v/>
      </c>
      <c r="CR1836" s="4" t="str">
        <f t="shared" si="3375"/>
        <v/>
      </c>
      <c r="CS1836" s="4" t="str">
        <f t="shared" si="3376"/>
        <v/>
      </c>
      <c r="CT1836" s="4">
        <f t="shared" si="3377"/>
        <v>6</v>
      </c>
      <c r="CU1836" s="4" t="str">
        <f t="shared" si="3378"/>
        <v>-</v>
      </c>
      <c r="CV1836" s="4" t="str">
        <f t="shared" si="3379"/>
        <v>/</v>
      </c>
      <c r="CW1836" s="4" t="str">
        <f t="shared" si="3380"/>
        <v/>
      </c>
      <c r="CX1836" s="4" t="str">
        <f t="shared" si="3381"/>
        <v/>
      </c>
      <c r="CY1836" s="4" t="str">
        <f t="shared" si="3382"/>
        <v/>
      </c>
      <c r="CZ1836" s="4" t="str">
        <f t="shared" si="3383"/>
        <v/>
      </c>
      <c r="DA1836" s="4">
        <f t="shared" si="3384"/>
        <v>9</v>
      </c>
      <c r="DB1836" s="4">
        <f t="shared" si="3385"/>
        <v>20</v>
      </c>
      <c r="DC1836" s="4">
        <f t="shared" si="3386"/>
        <v>11</v>
      </c>
      <c r="DD1836" s="4" t="str">
        <f t="shared" si="3387"/>
        <v>/DUS</v>
      </c>
      <c r="DE1836" s="4" t="str">
        <f t="shared" si="3388"/>
        <v>G/DUS</v>
      </c>
      <c r="DF1836" s="4" t="str" cm="1">
        <f t="array" ref="DF1836">LEFT(DM1836,SUM(LEN(DM1836)-LEN(SUBSTITUTE(DM1836,{"0";"1";"2";"3";"4";"5";"6";"7";"8";"9"},""))))</f>
        <v>36</v>
      </c>
      <c r="DG1836" s="4">
        <f t="shared" si="3389"/>
        <v>13</v>
      </c>
      <c r="DH1836" s="4" t="b">
        <f t="shared" si="3390"/>
        <v>1</v>
      </c>
      <c r="DI1836" s="4" t="str">
        <f t="shared" si="3391"/>
        <v>DUS</v>
      </c>
      <c r="DJ1836" s="4" t="b">
        <f t="shared" si="3392"/>
        <v>0</v>
      </c>
      <c r="DK1836" s="4" t="b">
        <f t="shared" si="3393"/>
        <v>0</v>
      </c>
      <c r="DL1836" s="5" t="str">
        <f t="shared" si="3394"/>
        <v>MOLTO 20ML</v>
      </c>
      <c r="DM1836" s="4" t="str">
        <f t="shared" si="3395"/>
        <v>36RTG/DUS</v>
      </c>
      <c r="DN1836" t="s">
        <v>2486</v>
      </c>
      <c r="DO1836" s="1"/>
      <c r="DP1836" s="4" t="b">
        <f t="shared" ca="1" si="3396"/>
        <v>1</v>
      </c>
      <c r="DQ1836">
        <v>170000</v>
      </c>
      <c r="DR1836">
        <v>170000</v>
      </c>
      <c r="DS1836">
        <v>168000</v>
      </c>
      <c r="DT1836" t="str">
        <f t="shared" si="3397"/>
        <v>8000000001836</v>
      </c>
      <c r="DU1836" t="str">
        <f t="shared" si="3398"/>
        <v>MOLTO 20ML</v>
      </c>
      <c r="DV1836" t="s">
        <v>4301</v>
      </c>
      <c r="DW1836" t="s">
        <v>4301</v>
      </c>
      <c r="DX1836" s="4" t="str" cm="1">
        <f t="array" aca="1" ref="DX1836" ca="1">LEFT(DM1836,MATCH(FALSE,ISNUMBER(MID(DM1836,ROW(INDIRECT("1:"&amp;LEN(DM1836)+1)), 1) *1),0) -1)</f>
        <v>36</v>
      </c>
      <c r="DY1836" s="1"/>
      <c r="EA1836" s="21"/>
      <c r="EC1836" s="5"/>
      <c r="EF1836" s="1"/>
      <c r="EH1836" s="1"/>
      <c r="EI1836" s="1"/>
      <c r="EL1836" s="5"/>
      <c r="EM1836" s="22"/>
      <c r="EN1836">
        <v>0</v>
      </c>
      <c r="EO1836" s="1" t="s">
        <v>5103</v>
      </c>
    </row>
    <row r="1837" spans="1:145">
      <c r="A1837" s="4" t="str">
        <f t="shared" si="3399"/>
        <v/>
      </c>
      <c r="B1837" s="4" t="str">
        <f t="shared" si="3400"/>
        <v/>
      </c>
      <c r="C1837" s="4" t="str">
        <f t="shared" si="3401"/>
        <v/>
      </c>
      <c r="D1837" s="4" t="str">
        <f t="shared" si="3402"/>
        <v/>
      </c>
      <c r="E1837" s="4" t="str">
        <f t="shared" si="3403"/>
        <v>SCT</v>
      </c>
      <c r="F1837" s="4" t="str">
        <f t="shared" si="3404"/>
        <v>RTG</v>
      </c>
      <c r="G1837" s="4" t="str">
        <f t="shared" si="3405"/>
        <v/>
      </c>
      <c r="H1837" s="4" t="str">
        <f t="shared" si="3406"/>
        <v/>
      </c>
      <c r="I1837" s="4" t="str">
        <f t="shared" si="3407"/>
        <v/>
      </c>
      <c r="J1837" s="4" t="str">
        <f t="shared" si="3408"/>
        <v/>
      </c>
      <c r="K1837" s="4" t="str">
        <f t="shared" si="3409"/>
        <v/>
      </c>
      <c r="L1837" s="4" t="str">
        <f t="shared" si="3410"/>
        <v/>
      </c>
      <c r="M1837" s="4" t="str">
        <f t="shared" si="3411"/>
        <v/>
      </c>
      <c r="N1837" s="4" t="str">
        <f t="shared" si="3412"/>
        <v/>
      </c>
      <c r="O1837" s="4" t="str">
        <f t="shared" si="3413"/>
        <v/>
      </c>
      <c r="P1837" s="4" t="str">
        <f t="shared" si="3414"/>
        <v/>
      </c>
      <c r="Q1837" s="4" t="str">
        <f t="shared" si="3415"/>
        <v/>
      </c>
      <c r="R1837" s="4" t="str">
        <f t="shared" si="3416"/>
        <v/>
      </c>
      <c r="S1837" s="4" t="str">
        <f t="shared" si="3417"/>
        <v/>
      </c>
      <c r="T1837" s="4" t="str">
        <f t="shared" si="3418"/>
        <v/>
      </c>
      <c r="U1837" s="4" t="str">
        <f t="shared" si="3419"/>
        <v/>
      </c>
      <c r="V1837" s="4" t="str">
        <f t="shared" si="3420"/>
        <v/>
      </c>
      <c r="W1837" s="4" t="str">
        <f t="shared" si="3421"/>
        <v/>
      </c>
      <c r="X1837" s="4" t="str">
        <f t="shared" si="3422"/>
        <v/>
      </c>
      <c r="Y1837" s="4">
        <f t="shared" si="3423"/>
        <v>6</v>
      </c>
      <c r="Z1837" s="4" t="str">
        <f t="shared" si="3424"/>
        <v>-</v>
      </c>
      <c r="AA1837" s="4" t="str">
        <f t="shared" si="3425"/>
        <v>/</v>
      </c>
      <c r="AB1837" s="4" t="str">
        <f t="shared" si="3426"/>
        <v/>
      </c>
      <c r="AC1837" s="4" t="str">
        <f t="shared" si="3427"/>
        <v/>
      </c>
      <c r="AD1837" s="4" t="str">
        <f t="shared" si="3428"/>
        <v/>
      </c>
      <c r="AE1837" s="4" t="str">
        <f t="shared" si="3429"/>
        <v/>
      </c>
      <c r="AF1837" s="4">
        <f t="shared" si="3430"/>
        <v>8</v>
      </c>
      <c r="AG1837" s="4">
        <f t="shared" si="3431"/>
        <v>28</v>
      </c>
      <c r="AH1837" s="4">
        <f t="shared" si="3432"/>
        <v>20</v>
      </c>
      <c r="AI1837" s="4" t="str">
        <f t="shared" si="3433"/>
        <v>/RTG</v>
      </c>
      <c r="AJ1837" s="4" t="str">
        <f t="shared" si="3434"/>
        <v>T/RTG</v>
      </c>
      <c r="AK1837" s="4" t="str" cm="1">
        <f t="array" ref="AK1837">LEFT(AR1837,SUM(LEN(AR1837)-LEN(SUBSTITUTE(AR1837,{"0";"1";"2";"3";"4";"5";"6";"7";"8";"9"},""))))</f>
        <v>6</v>
      </c>
      <c r="AL1837" s="4">
        <f t="shared" si="3438"/>
        <v>13</v>
      </c>
      <c r="AM1837" s="4" t="b">
        <f t="shared" si="3352"/>
        <v>1</v>
      </c>
      <c r="AN1837" s="4" t="str">
        <f t="shared" si="3258"/>
        <v>RTG</v>
      </c>
      <c r="AO1837" s="4" t="b">
        <f t="shared" si="3439"/>
        <v>0</v>
      </c>
      <c r="AP1837" s="4" t="b">
        <f t="shared" si="3435"/>
        <v>0</v>
      </c>
      <c r="AQ1837" s="5" t="str">
        <f t="shared" si="3436"/>
        <v>MOLTO 20ML SUNSHINE</v>
      </c>
      <c r="AR1837" s="4" t="str">
        <f t="shared" si="3437"/>
        <v>6SCT/RTG</v>
      </c>
      <c r="AS1837" t="s">
        <v>2484</v>
      </c>
      <c r="AT1837" s="1" t="s">
        <v>2485</v>
      </c>
      <c r="AU1837" s="4" t="str">
        <f t="shared" ca="1" si="3257"/>
        <v/>
      </c>
      <c r="AV1837">
        <v>5000</v>
      </c>
      <c r="AW1837">
        <v>5000</v>
      </c>
      <c r="AX1837">
        <v>4653</v>
      </c>
      <c r="AY1837" t="str">
        <f t="shared" si="3255"/>
        <v>8999999571825</v>
      </c>
      <c r="AZ1837" t="str">
        <f t="shared" si="3440"/>
        <v>MOLTO 20ML SUNSHINE</v>
      </c>
      <c r="BA1837" t="s">
        <v>4301</v>
      </c>
      <c r="BB1837" t="s">
        <v>4301</v>
      </c>
      <c r="BC1837" s="4" t="str" cm="1">
        <f t="array" aca="1" ref="BC1837" ca="1">LEFT(AR1837,MATCH(FALSE,ISNUMBER(MID(AR1837,ROW(INDIRECT("1:"&amp;LEN(AR1837)+1)), 1) *1),0) -1)</f>
        <v>6</v>
      </c>
      <c r="BD1837" s="1"/>
      <c r="BF1837" s="21"/>
      <c r="BK1837" s="1"/>
      <c r="BM1837" s="1"/>
      <c r="BN1837" s="1"/>
      <c r="BR1837" s="22"/>
      <c r="BS1837">
        <v>0</v>
      </c>
      <c r="BT1837" s="1" t="s">
        <v>5103</v>
      </c>
      <c r="BV1837" s="4" t="str">
        <f t="shared" si="3353"/>
        <v/>
      </c>
      <c r="BW1837" s="4" t="str">
        <f t="shared" si="3354"/>
        <v/>
      </c>
      <c r="BX1837" s="4" t="str">
        <f t="shared" si="3355"/>
        <v/>
      </c>
      <c r="BY1837" s="4" t="str">
        <f t="shared" si="3356"/>
        <v/>
      </c>
      <c r="BZ1837" s="4" t="str">
        <f t="shared" si="3357"/>
        <v/>
      </c>
      <c r="CA1837" s="4" t="str">
        <f t="shared" si="3358"/>
        <v>RTG</v>
      </c>
      <c r="CB1837" s="4" t="str">
        <f t="shared" si="3359"/>
        <v/>
      </c>
      <c r="CC1837" s="4" t="str">
        <f t="shared" si="3360"/>
        <v/>
      </c>
      <c r="CD1837" s="4" t="str">
        <f t="shared" si="3361"/>
        <v/>
      </c>
      <c r="CE1837" s="4" t="str">
        <f t="shared" si="3362"/>
        <v/>
      </c>
      <c r="CF1837" s="4" t="str">
        <f t="shared" si="3363"/>
        <v/>
      </c>
      <c r="CG1837" s="4" t="str">
        <f t="shared" si="3364"/>
        <v/>
      </c>
      <c r="CH1837" s="4" t="str">
        <f t="shared" si="3365"/>
        <v/>
      </c>
      <c r="CI1837" s="4" t="str">
        <f t="shared" si="3366"/>
        <v/>
      </c>
      <c r="CJ1837" s="4" t="str">
        <f t="shared" si="3367"/>
        <v>DUS</v>
      </c>
      <c r="CK1837" s="4" t="str">
        <f t="shared" si="3368"/>
        <v/>
      </c>
      <c r="CL1837" s="4" t="str">
        <f t="shared" si="3369"/>
        <v/>
      </c>
      <c r="CM1837" s="4" t="str">
        <f t="shared" si="3370"/>
        <v/>
      </c>
      <c r="CN1837" s="4" t="str">
        <f t="shared" si="3371"/>
        <v/>
      </c>
      <c r="CO1837" s="4" t="str">
        <f t="shared" si="3372"/>
        <v/>
      </c>
      <c r="CP1837" s="4" t="str">
        <f t="shared" si="3373"/>
        <v/>
      </c>
      <c r="CQ1837" s="4" t="str">
        <f t="shared" si="3374"/>
        <v/>
      </c>
      <c r="CR1837" s="4" t="str">
        <f t="shared" si="3375"/>
        <v/>
      </c>
      <c r="CS1837" s="4" t="str">
        <f t="shared" si="3376"/>
        <v/>
      </c>
      <c r="CT1837" s="4">
        <f t="shared" si="3377"/>
        <v>6</v>
      </c>
      <c r="CU1837" s="4" t="str">
        <f t="shared" si="3378"/>
        <v>-</v>
      </c>
      <c r="CV1837" s="4" t="str">
        <f t="shared" si="3379"/>
        <v>/</v>
      </c>
      <c r="CW1837" s="4" t="str">
        <f t="shared" si="3380"/>
        <v/>
      </c>
      <c r="CX1837" s="4" t="str">
        <f t="shared" si="3381"/>
        <v/>
      </c>
      <c r="CY1837" s="4" t="str">
        <f t="shared" si="3382"/>
        <v/>
      </c>
      <c r="CZ1837" s="4" t="str">
        <f t="shared" si="3383"/>
        <v/>
      </c>
      <c r="DA1837" s="4">
        <f t="shared" si="3384"/>
        <v>9</v>
      </c>
      <c r="DB1837" s="4">
        <f t="shared" si="3385"/>
        <v>20</v>
      </c>
      <c r="DC1837" s="4">
        <f t="shared" si="3386"/>
        <v>11</v>
      </c>
      <c r="DD1837" s="4" t="str">
        <f t="shared" si="3387"/>
        <v>/DUS</v>
      </c>
      <c r="DE1837" s="4" t="str">
        <f t="shared" si="3388"/>
        <v>G/DUS</v>
      </c>
      <c r="DF1837" s="4" t="str" cm="1">
        <f t="array" ref="DF1837">LEFT(DM1837,SUM(LEN(DM1837)-LEN(SUBSTITUTE(DM1837,{"0";"1";"2";"3";"4";"5";"6";"7";"8";"9"},""))))</f>
        <v>36</v>
      </c>
      <c r="DG1837" s="4">
        <f t="shared" si="3389"/>
        <v>13</v>
      </c>
      <c r="DH1837" s="4" t="b">
        <f t="shared" si="3390"/>
        <v>1</v>
      </c>
      <c r="DI1837" s="4" t="str">
        <f t="shared" si="3391"/>
        <v>DUS</v>
      </c>
      <c r="DJ1837" s="4" t="b">
        <f t="shared" si="3392"/>
        <v>0</v>
      </c>
      <c r="DK1837" s="4" t="b">
        <f t="shared" si="3393"/>
        <v>0</v>
      </c>
      <c r="DL1837" s="5" t="str">
        <f t="shared" si="3394"/>
        <v>MOLTO 20ML</v>
      </c>
      <c r="DM1837" s="4" t="str">
        <f t="shared" si="3395"/>
        <v>36RTG/DUS</v>
      </c>
      <c r="DN1837" t="s">
        <v>2486</v>
      </c>
      <c r="DO1837" s="1"/>
      <c r="DP1837" s="4" t="b">
        <f t="shared" ca="1" si="3396"/>
        <v>1</v>
      </c>
      <c r="DQ1837">
        <v>170000</v>
      </c>
      <c r="DR1837">
        <v>170000</v>
      </c>
      <c r="DS1837">
        <v>168000</v>
      </c>
      <c r="DT1837" t="str">
        <f t="shared" si="3397"/>
        <v>8000000001837</v>
      </c>
      <c r="DU1837" t="str">
        <f t="shared" si="3398"/>
        <v>MOLTO 20ML</v>
      </c>
      <c r="DV1837" t="s">
        <v>4301</v>
      </c>
      <c r="DW1837" t="s">
        <v>4301</v>
      </c>
      <c r="DX1837" s="4" t="str" cm="1">
        <f t="array" aca="1" ref="DX1837" ca="1">LEFT(DM1837,MATCH(FALSE,ISNUMBER(MID(DM1837,ROW(INDIRECT("1:"&amp;LEN(DM1837)+1)), 1) *1),0) -1)</f>
        <v>36</v>
      </c>
      <c r="DY1837" s="1"/>
      <c r="EA1837" s="21"/>
      <c r="EC1837" s="5"/>
      <c r="EF1837" s="1"/>
      <c r="EH1837" s="1"/>
      <c r="EI1837" s="1"/>
      <c r="EL1837" s="5"/>
      <c r="EM1837" s="22"/>
      <c r="EN1837">
        <v>0</v>
      </c>
      <c r="EO1837" s="1" t="s">
        <v>5103</v>
      </c>
    </row>
    <row r="1838" spans="1:145">
      <c r="A1838" s="4" t="str">
        <f t="shared" si="3399"/>
        <v/>
      </c>
      <c r="B1838" s="4" t="str">
        <f t="shared" si="3400"/>
        <v/>
      </c>
      <c r="C1838" s="4" t="str">
        <f t="shared" si="3401"/>
        <v/>
      </c>
      <c r="D1838" s="4" t="str">
        <f t="shared" si="3402"/>
        <v/>
      </c>
      <c r="E1838" s="4" t="str">
        <f t="shared" si="3403"/>
        <v>SCT</v>
      </c>
      <c r="F1838" s="4" t="str">
        <f t="shared" si="3404"/>
        <v>RTG</v>
      </c>
      <c r="G1838" s="4" t="str">
        <f t="shared" si="3405"/>
        <v/>
      </c>
      <c r="H1838" s="4" t="str">
        <f t="shared" si="3406"/>
        <v/>
      </c>
      <c r="I1838" s="4" t="str">
        <f t="shared" si="3407"/>
        <v/>
      </c>
      <c r="J1838" s="4" t="str">
        <f t="shared" si="3408"/>
        <v/>
      </c>
      <c r="K1838" s="4" t="str">
        <f t="shared" si="3409"/>
        <v/>
      </c>
      <c r="L1838" s="4" t="str">
        <f t="shared" si="3410"/>
        <v/>
      </c>
      <c r="M1838" s="4" t="str">
        <f t="shared" si="3411"/>
        <v/>
      </c>
      <c r="N1838" s="4" t="str">
        <f t="shared" si="3412"/>
        <v/>
      </c>
      <c r="O1838" s="4" t="str">
        <f t="shared" si="3413"/>
        <v/>
      </c>
      <c r="P1838" s="4" t="str">
        <f t="shared" si="3414"/>
        <v/>
      </c>
      <c r="Q1838" s="4" t="str">
        <f t="shared" si="3415"/>
        <v/>
      </c>
      <c r="R1838" s="4" t="str">
        <f t="shared" si="3416"/>
        <v/>
      </c>
      <c r="S1838" s="4" t="str">
        <f t="shared" si="3417"/>
        <v/>
      </c>
      <c r="T1838" s="4" t="str">
        <f t="shared" si="3418"/>
        <v/>
      </c>
      <c r="U1838" s="4" t="str">
        <f t="shared" si="3419"/>
        <v/>
      </c>
      <c r="V1838" s="4" t="str">
        <f t="shared" si="3420"/>
        <v/>
      </c>
      <c r="W1838" s="4" t="str">
        <f t="shared" si="3421"/>
        <v/>
      </c>
      <c r="X1838" s="4" t="str">
        <f t="shared" si="3422"/>
        <v/>
      </c>
      <c r="Y1838" s="4">
        <f t="shared" si="3423"/>
        <v>6</v>
      </c>
      <c r="Z1838" s="4" t="str">
        <f t="shared" si="3424"/>
        <v>-</v>
      </c>
      <c r="AA1838" s="4" t="str">
        <f t="shared" si="3425"/>
        <v>/</v>
      </c>
      <c r="AB1838" s="4" t="str">
        <f t="shared" si="3426"/>
        <v/>
      </c>
      <c r="AC1838" s="4" t="str">
        <f t="shared" si="3427"/>
        <v/>
      </c>
      <c r="AD1838" s="4" t="str">
        <f t="shared" si="3428"/>
        <v/>
      </c>
      <c r="AE1838" s="4" t="str">
        <f t="shared" si="3429"/>
        <v/>
      </c>
      <c r="AF1838" s="4">
        <f t="shared" si="3430"/>
        <v>9</v>
      </c>
      <c r="AG1838" s="4">
        <f t="shared" si="3431"/>
        <v>19</v>
      </c>
      <c r="AH1838" s="4">
        <f t="shared" si="3432"/>
        <v>10</v>
      </c>
      <c r="AI1838" s="4" t="str">
        <f t="shared" si="3433"/>
        <v>/RTG</v>
      </c>
      <c r="AJ1838" s="4" t="str">
        <f t="shared" si="3434"/>
        <v>T/RTG</v>
      </c>
      <c r="AK1838" s="4" t="str" cm="1">
        <f t="array" ref="AK1838">LEFT(AR1838,SUM(LEN(AR1838)-LEN(SUBSTITUTE(AR1838,{"0";"1";"2";"3";"4";"5";"6";"7";"8";"9"},""))))</f>
        <v>13</v>
      </c>
      <c r="AL1838" s="4">
        <f t="shared" si="3438"/>
        <v>13</v>
      </c>
      <c r="AM1838" s="4" t="b">
        <f>LEFT(AR1838,2)=AK1838</f>
        <v>1</v>
      </c>
      <c r="AN1838" s="4" t="str">
        <f t="shared" si="3258"/>
        <v>RTG</v>
      </c>
      <c r="AO1838" s="4" t="b">
        <f t="shared" si="3439"/>
        <v>0</v>
      </c>
      <c r="AP1838" s="4" t="b">
        <f t="shared" si="3435"/>
        <v>0</v>
      </c>
      <c r="AQ1838" s="5" t="str">
        <f t="shared" si="3436"/>
        <v>MOLTO 500</v>
      </c>
      <c r="AR1838" s="4" t="str">
        <f t="shared" si="3437"/>
        <v>13SCT/RTG</v>
      </c>
      <c r="AS1838" t="s">
        <v>2487</v>
      </c>
      <c r="AT1838" s="1" t="s">
        <v>2488</v>
      </c>
      <c r="AU1838" s="4" t="str">
        <f t="shared" ca="1" si="3257"/>
        <v/>
      </c>
      <c r="AV1838">
        <v>5000</v>
      </c>
      <c r="AW1838">
        <v>5000</v>
      </c>
      <c r="AX1838">
        <v>5000</v>
      </c>
      <c r="AY1838" t="str">
        <f t="shared" si="3255"/>
        <v>8999999571870</v>
      </c>
      <c r="AZ1838" t="str">
        <f t="shared" si="3440"/>
        <v>MOLTO 500</v>
      </c>
      <c r="BA1838" t="s">
        <v>4301</v>
      </c>
      <c r="BB1838" t="s">
        <v>4301</v>
      </c>
      <c r="BC1838" s="4" t="str" cm="1">
        <f t="array" aca="1" ref="BC1838" ca="1">LEFT(AR1838,MATCH(FALSE,ISNUMBER(MID(AR1838,ROW(INDIRECT("1:"&amp;LEN(AR1838)+1)), 1) *1),0) -1)</f>
        <v>13</v>
      </c>
      <c r="BD1838" s="1"/>
      <c r="BF1838" s="21"/>
      <c r="BK1838" s="1"/>
      <c r="BM1838" s="1"/>
      <c r="BN1838" s="1"/>
      <c r="BR1838" s="22"/>
      <c r="BS1838">
        <v>0</v>
      </c>
      <c r="BT1838" s="1" t="s">
        <v>5103</v>
      </c>
      <c r="BV1838" s="4" t="str">
        <f t="shared" si="3353"/>
        <v/>
      </c>
      <c r="BW1838" s="4" t="str">
        <f t="shared" si="3354"/>
        <v/>
      </c>
      <c r="BX1838" s="4" t="str">
        <f t="shared" si="3355"/>
        <v/>
      </c>
      <c r="BY1838" s="4" t="str">
        <f t="shared" si="3356"/>
        <v/>
      </c>
      <c r="BZ1838" s="4" t="str">
        <f t="shared" si="3357"/>
        <v/>
      </c>
      <c r="CA1838" s="4" t="str">
        <f t="shared" si="3358"/>
        <v>RTG</v>
      </c>
      <c r="CB1838" s="4" t="str">
        <f t="shared" si="3359"/>
        <v/>
      </c>
      <c r="CC1838" s="4" t="str">
        <f t="shared" si="3360"/>
        <v/>
      </c>
      <c r="CD1838" s="4" t="str">
        <f t="shared" si="3361"/>
        <v/>
      </c>
      <c r="CE1838" s="4" t="str">
        <f t="shared" si="3362"/>
        <v/>
      </c>
      <c r="CF1838" s="4" t="str">
        <f t="shared" si="3363"/>
        <v/>
      </c>
      <c r="CG1838" s="4" t="str">
        <f t="shared" si="3364"/>
        <v/>
      </c>
      <c r="CH1838" s="4" t="str">
        <f t="shared" si="3365"/>
        <v/>
      </c>
      <c r="CI1838" s="4" t="str">
        <f t="shared" si="3366"/>
        <v/>
      </c>
      <c r="CJ1838" s="4" t="str">
        <f t="shared" si="3367"/>
        <v>DUS</v>
      </c>
      <c r="CK1838" s="4" t="str">
        <f t="shared" si="3368"/>
        <v/>
      </c>
      <c r="CL1838" s="4" t="str">
        <f t="shared" si="3369"/>
        <v/>
      </c>
      <c r="CM1838" s="4" t="str">
        <f t="shared" si="3370"/>
        <v/>
      </c>
      <c r="CN1838" s="4" t="str">
        <f t="shared" si="3371"/>
        <v/>
      </c>
      <c r="CO1838" s="4" t="str">
        <f t="shared" si="3372"/>
        <v/>
      </c>
      <c r="CP1838" s="4" t="str">
        <f t="shared" si="3373"/>
        <v/>
      </c>
      <c r="CQ1838" s="4" t="str">
        <f t="shared" si="3374"/>
        <v/>
      </c>
      <c r="CR1838" s="4" t="str">
        <f t="shared" si="3375"/>
        <v/>
      </c>
      <c r="CS1838" s="4" t="str">
        <f t="shared" si="3376"/>
        <v/>
      </c>
      <c r="CT1838" s="4">
        <f t="shared" si="3377"/>
        <v>6</v>
      </c>
      <c r="CU1838" s="4" t="str">
        <f t="shared" si="3378"/>
        <v>-</v>
      </c>
      <c r="CV1838" s="4" t="str">
        <f t="shared" si="3379"/>
        <v>/</v>
      </c>
      <c r="CW1838" s="4" t="str">
        <f t="shared" si="3380"/>
        <v/>
      </c>
      <c r="CX1838" s="4" t="str">
        <f t="shared" si="3381"/>
        <v/>
      </c>
      <c r="CY1838" s="4" t="str">
        <f t="shared" si="3382"/>
        <v/>
      </c>
      <c r="CZ1838" s="4" t="str">
        <f t="shared" si="3383"/>
        <v/>
      </c>
      <c r="DA1838" s="4">
        <f t="shared" si="3384"/>
        <v>9</v>
      </c>
      <c r="DB1838" s="4">
        <f t="shared" si="3385"/>
        <v>20</v>
      </c>
      <c r="DC1838" s="4">
        <f t="shared" si="3386"/>
        <v>11</v>
      </c>
      <c r="DD1838" s="4" t="str">
        <f t="shared" si="3387"/>
        <v>/DUS</v>
      </c>
      <c r="DE1838" s="4" t="str">
        <f t="shared" si="3388"/>
        <v>G/DUS</v>
      </c>
      <c r="DF1838" s="4" t="str" cm="1">
        <f t="array" ref="DF1838">LEFT(DM1838,SUM(LEN(DM1838)-LEN(SUBSTITUTE(DM1838,{"0";"1";"2";"3";"4";"5";"6";"7";"8";"9"},""))))</f>
        <v>36</v>
      </c>
      <c r="DG1838" s="4">
        <f t="shared" si="3389"/>
        <v>13</v>
      </c>
      <c r="DH1838" s="4" t="b">
        <f t="shared" si="3390"/>
        <v>1</v>
      </c>
      <c r="DI1838" s="4" t="str">
        <f t="shared" si="3391"/>
        <v>DUS</v>
      </c>
      <c r="DJ1838" s="4" t="b">
        <f t="shared" si="3392"/>
        <v>0</v>
      </c>
      <c r="DK1838" s="4" t="b">
        <f t="shared" si="3393"/>
        <v>0</v>
      </c>
      <c r="DL1838" s="5" t="str">
        <f t="shared" si="3394"/>
        <v>MOLTO 20ML</v>
      </c>
      <c r="DM1838" s="4" t="str">
        <f t="shared" si="3395"/>
        <v>36RTG/DUS</v>
      </c>
      <c r="DN1838" t="s">
        <v>2486</v>
      </c>
      <c r="DO1838" s="1"/>
      <c r="DP1838" s="4" t="b">
        <f t="shared" ca="1" si="3396"/>
        <v>1</v>
      </c>
      <c r="DQ1838">
        <v>170000</v>
      </c>
      <c r="DR1838">
        <v>170000</v>
      </c>
      <c r="DS1838">
        <v>168000</v>
      </c>
      <c r="DT1838" t="str">
        <f t="shared" si="3397"/>
        <v>8000000001838</v>
      </c>
      <c r="DU1838" t="str">
        <f t="shared" si="3398"/>
        <v>MOLTO 20ML</v>
      </c>
      <c r="DV1838" t="s">
        <v>4301</v>
      </c>
      <c r="DW1838" t="s">
        <v>4301</v>
      </c>
      <c r="DX1838" s="4" t="str" cm="1">
        <f t="array" aca="1" ref="DX1838" ca="1">LEFT(DM1838,MATCH(FALSE,ISNUMBER(MID(DM1838,ROW(INDIRECT("1:"&amp;LEN(DM1838)+1)), 1) *1),0) -1)</f>
        <v>36</v>
      </c>
      <c r="DY1838" s="1"/>
      <c r="EA1838" s="21"/>
      <c r="EC1838" s="5"/>
      <c r="EF1838" s="1"/>
      <c r="EH1838" s="1"/>
      <c r="EI1838" s="1"/>
      <c r="EL1838" s="5"/>
      <c r="EM1838" s="22"/>
      <c r="EN1838">
        <v>0</v>
      </c>
      <c r="EO1838" s="1" t="s">
        <v>5103</v>
      </c>
    </row>
    <row r="1839" spans="1:145">
      <c r="A1839" s="4" t="str">
        <f t="shared" si="3399"/>
        <v/>
      </c>
      <c r="B1839" s="4" t="str">
        <f t="shared" si="3400"/>
        <v/>
      </c>
      <c r="C1839" s="4" t="str">
        <f t="shared" si="3401"/>
        <v/>
      </c>
      <c r="D1839" s="4" t="str">
        <f t="shared" si="3402"/>
        <v/>
      </c>
      <c r="E1839" s="4" t="str">
        <f t="shared" si="3403"/>
        <v>SCT</v>
      </c>
      <c r="F1839" s="4" t="str">
        <f t="shared" si="3404"/>
        <v>RTG</v>
      </c>
      <c r="G1839" s="4" t="str">
        <f t="shared" si="3405"/>
        <v/>
      </c>
      <c r="H1839" s="4" t="str">
        <f t="shared" si="3406"/>
        <v/>
      </c>
      <c r="I1839" s="4" t="str">
        <f t="shared" si="3407"/>
        <v/>
      </c>
      <c r="J1839" s="4" t="str">
        <f t="shared" si="3408"/>
        <v/>
      </c>
      <c r="K1839" s="4" t="str">
        <f t="shared" si="3409"/>
        <v/>
      </c>
      <c r="L1839" s="4" t="str">
        <f t="shared" si="3410"/>
        <v/>
      </c>
      <c r="M1839" s="4" t="str">
        <f t="shared" si="3411"/>
        <v/>
      </c>
      <c r="N1839" s="4" t="str">
        <f t="shared" si="3412"/>
        <v/>
      </c>
      <c r="O1839" s="4" t="str">
        <f t="shared" si="3413"/>
        <v/>
      </c>
      <c r="P1839" s="4" t="str">
        <f t="shared" si="3414"/>
        <v/>
      </c>
      <c r="Q1839" s="4" t="str">
        <f t="shared" si="3415"/>
        <v/>
      </c>
      <c r="R1839" s="4" t="str">
        <f t="shared" si="3416"/>
        <v/>
      </c>
      <c r="S1839" s="4" t="str">
        <f t="shared" si="3417"/>
        <v/>
      </c>
      <c r="T1839" s="4" t="str">
        <f t="shared" si="3418"/>
        <v/>
      </c>
      <c r="U1839" s="4" t="str">
        <f t="shared" si="3419"/>
        <v/>
      </c>
      <c r="V1839" s="4" t="str">
        <f t="shared" si="3420"/>
        <v/>
      </c>
      <c r="W1839" s="4" t="str">
        <f t="shared" si="3421"/>
        <v/>
      </c>
      <c r="X1839" s="4" t="str">
        <f t="shared" si="3422"/>
        <v/>
      </c>
      <c r="Y1839" s="4">
        <f t="shared" si="3423"/>
        <v>6</v>
      </c>
      <c r="Z1839" s="4" t="str">
        <f t="shared" si="3424"/>
        <v>-</v>
      </c>
      <c r="AA1839" s="4" t="str">
        <f t="shared" si="3425"/>
        <v>/</v>
      </c>
      <c r="AB1839" s="4" t="str">
        <f t="shared" si="3426"/>
        <v/>
      </c>
      <c r="AC1839" s="4" t="str">
        <f t="shared" si="3427"/>
        <v/>
      </c>
      <c r="AD1839" s="4" t="str">
        <f t="shared" si="3428"/>
        <v/>
      </c>
      <c r="AE1839" s="4" t="str">
        <f t="shared" si="3429"/>
        <v/>
      </c>
      <c r="AF1839" s="4">
        <f t="shared" si="3430"/>
        <v>9</v>
      </c>
      <c r="AG1839" s="4">
        <f t="shared" si="3431"/>
        <v>29</v>
      </c>
      <c r="AH1839" s="4">
        <f t="shared" si="3432"/>
        <v>20</v>
      </c>
      <c r="AI1839" s="4" t="str">
        <f t="shared" si="3433"/>
        <v>/RTG</v>
      </c>
      <c r="AJ1839" s="4" t="str">
        <f t="shared" si="3434"/>
        <v>T/RTG</v>
      </c>
      <c r="AK1839" s="4" t="str" cm="1">
        <f t="array" ref="AK1839">LEFT(AR1839,SUM(LEN(AR1839)-LEN(SUBSTITUTE(AR1839,{"0";"1";"2";"3";"4";"5";"6";"7";"8";"9"},""))))</f>
        <v>13</v>
      </c>
      <c r="AL1839" s="4">
        <f t="shared" si="3438"/>
        <v>13</v>
      </c>
      <c r="AM1839" s="4" t="b">
        <f>LEFT(AR1839,2)=AK1839</f>
        <v>1</v>
      </c>
      <c r="AN1839" s="4" t="str">
        <f t="shared" si="3258"/>
        <v>RTG</v>
      </c>
      <c r="AO1839" s="4" t="b">
        <f t="shared" si="3439"/>
        <v>0</v>
      </c>
      <c r="AP1839" s="4" t="b">
        <f t="shared" si="3435"/>
        <v>0</v>
      </c>
      <c r="AQ1839" s="5" t="str">
        <f t="shared" si="3436"/>
        <v>MOLTO MORNING FRESH</v>
      </c>
      <c r="AR1839" s="4" t="str">
        <f t="shared" si="3437"/>
        <v>13SCT/RTG</v>
      </c>
      <c r="AS1839" t="s">
        <v>2489</v>
      </c>
      <c r="AT1839" s="1" t="s">
        <v>2490</v>
      </c>
      <c r="AU1839" s="4" t="str">
        <f t="shared" ca="1" si="3257"/>
        <v/>
      </c>
      <c r="AV1839">
        <v>5000</v>
      </c>
      <c r="AW1839">
        <v>5000</v>
      </c>
      <c r="AX1839">
        <v>5000</v>
      </c>
      <c r="AY1839" t="str">
        <f t="shared" si="3255"/>
        <v>8999999571863</v>
      </c>
      <c r="AZ1839" t="str">
        <f t="shared" si="3440"/>
        <v>MOLTO MORNING FRESH</v>
      </c>
      <c r="BA1839" t="s">
        <v>4301</v>
      </c>
      <c r="BB1839" t="s">
        <v>4301</v>
      </c>
      <c r="BC1839" s="4" t="str" cm="1">
        <f t="array" aca="1" ref="BC1839" ca="1">LEFT(AR1839,MATCH(FALSE,ISNUMBER(MID(AR1839,ROW(INDIRECT("1:"&amp;LEN(AR1839)+1)), 1) *1),0) -1)</f>
        <v>13</v>
      </c>
      <c r="BD1839" s="1"/>
      <c r="BF1839" s="21"/>
      <c r="BK1839" s="1"/>
      <c r="BM1839" s="1"/>
      <c r="BN1839" s="1"/>
      <c r="BR1839" s="22"/>
      <c r="BS1839">
        <v>0</v>
      </c>
      <c r="BT1839" s="1" t="s">
        <v>5103</v>
      </c>
      <c r="BV1839" s="4" t="str">
        <f t="shared" si="3353"/>
        <v/>
      </c>
      <c r="BW1839" s="4" t="str">
        <f t="shared" si="3354"/>
        <v/>
      </c>
      <c r="BX1839" s="4" t="str">
        <f t="shared" si="3355"/>
        <v/>
      </c>
      <c r="BY1839" s="4" t="str">
        <f t="shared" si="3356"/>
        <v/>
      </c>
      <c r="BZ1839" s="4" t="str">
        <f t="shared" si="3357"/>
        <v/>
      </c>
      <c r="CA1839" s="4" t="str">
        <f t="shared" si="3358"/>
        <v>RTG</v>
      </c>
      <c r="CB1839" s="4" t="str">
        <f t="shared" si="3359"/>
        <v/>
      </c>
      <c r="CC1839" s="4" t="str">
        <f t="shared" si="3360"/>
        <v/>
      </c>
      <c r="CD1839" s="4" t="str">
        <f t="shared" si="3361"/>
        <v/>
      </c>
      <c r="CE1839" s="4" t="str">
        <f t="shared" si="3362"/>
        <v/>
      </c>
      <c r="CF1839" s="4" t="str">
        <f t="shared" si="3363"/>
        <v/>
      </c>
      <c r="CG1839" s="4" t="str">
        <f t="shared" si="3364"/>
        <v/>
      </c>
      <c r="CH1839" s="4" t="str">
        <f t="shared" si="3365"/>
        <v/>
      </c>
      <c r="CI1839" s="4" t="str">
        <f t="shared" si="3366"/>
        <v/>
      </c>
      <c r="CJ1839" s="4" t="str">
        <f t="shared" si="3367"/>
        <v>DUS</v>
      </c>
      <c r="CK1839" s="4" t="str">
        <f t="shared" si="3368"/>
        <v/>
      </c>
      <c r="CL1839" s="4" t="str">
        <f t="shared" si="3369"/>
        <v/>
      </c>
      <c r="CM1839" s="4" t="str">
        <f t="shared" si="3370"/>
        <v/>
      </c>
      <c r="CN1839" s="4" t="str">
        <f t="shared" si="3371"/>
        <v/>
      </c>
      <c r="CO1839" s="4" t="str">
        <f t="shared" si="3372"/>
        <v/>
      </c>
      <c r="CP1839" s="4" t="str">
        <f t="shared" si="3373"/>
        <v/>
      </c>
      <c r="CQ1839" s="4" t="str">
        <f t="shared" si="3374"/>
        <v/>
      </c>
      <c r="CR1839" s="4" t="str">
        <f t="shared" si="3375"/>
        <v/>
      </c>
      <c r="CS1839" s="4" t="str">
        <f t="shared" si="3376"/>
        <v/>
      </c>
      <c r="CT1839" s="4">
        <f t="shared" si="3377"/>
        <v>6</v>
      </c>
      <c r="CU1839" s="4" t="str">
        <f t="shared" si="3378"/>
        <v>-</v>
      </c>
      <c r="CV1839" s="4" t="str">
        <f t="shared" si="3379"/>
        <v>/</v>
      </c>
      <c r="CW1839" s="4" t="str">
        <f t="shared" si="3380"/>
        <v/>
      </c>
      <c r="CX1839" s="4" t="str">
        <f t="shared" si="3381"/>
        <v/>
      </c>
      <c r="CY1839" s="4" t="str">
        <f t="shared" si="3382"/>
        <v/>
      </c>
      <c r="CZ1839" s="4" t="str">
        <f t="shared" si="3383"/>
        <v/>
      </c>
      <c r="DA1839" s="4">
        <f t="shared" si="3384"/>
        <v>9</v>
      </c>
      <c r="DB1839" s="4">
        <f t="shared" si="3385"/>
        <v>20</v>
      </c>
      <c r="DC1839" s="4">
        <f t="shared" si="3386"/>
        <v>11</v>
      </c>
      <c r="DD1839" s="4" t="str">
        <f t="shared" si="3387"/>
        <v>/DUS</v>
      </c>
      <c r="DE1839" s="4" t="str">
        <f t="shared" si="3388"/>
        <v>G/DUS</v>
      </c>
      <c r="DF1839" s="4" t="str" cm="1">
        <f t="array" ref="DF1839">LEFT(DM1839,SUM(LEN(DM1839)-LEN(SUBSTITUTE(DM1839,{"0";"1";"2";"3";"4";"5";"6";"7";"8";"9"},""))))</f>
        <v>36</v>
      </c>
      <c r="DG1839" s="4">
        <f t="shared" si="3389"/>
        <v>13</v>
      </c>
      <c r="DH1839" s="4" t="b">
        <f t="shared" si="3390"/>
        <v>1</v>
      </c>
      <c r="DI1839" s="4" t="str">
        <f t="shared" si="3391"/>
        <v>DUS</v>
      </c>
      <c r="DJ1839" s="4" t="b">
        <f t="shared" si="3392"/>
        <v>0</v>
      </c>
      <c r="DK1839" s="4" t="b">
        <f t="shared" si="3393"/>
        <v>0</v>
      </c>
      <c r="DL1839" s="5" t="str">
        <f t="shared" si="3394"/>
        <v>MOLTO 20ML</v>
      </c>
      <c r="DM1839" s="4" t="str">
        <f t="shared" si="3395"/>
        <v>36RTG/DUS</v>
      </c>
      <c r="DN1839" t="s">
        <v>2486</v>
      </c>
      <c r="DO1839" s="1"/>
      <c r="DP1839" s="4" t="b">
        <f t="shared" ca="1" si="3396"/>
        <v>1</v>
      </c>
      <c r="DQ1839">
        <v>170000</v>
      </c>
      <c r="DR1839">
        <v>170000</v>
      </c>
      <c r="DS1839">
        <v>168000</v>
      </c>
      <c r="DT1839" t="str">
        <f t="shared" si="3397"/>
        <v>8000000001839</v>
      </c>
      <c r="DU1839" t="str">
        <f t="shared" si="3398"/>
        <v>MOLTO 20ML</v>
      </c>
      <c r="DV1839" t="s">
        <v>4301</v>
      </c>
      <c r="DW1839" t="s">
        <v>4301</v>
      </c>
      <c r="DX1839" s="4" t="str" cm="1">
        <f t="array" aca="1" ref="DX1839" ca="1">LEFT(DM1839,MATCH(FALSE,ISNUMBER(MID(DM1839,ROW(INDIRECT("1:"&amp;LEN(DM1839)+1)), 1) *1),0) -1)</f>
        <v>36</v>
      </c>
      <c r="DY1839" s="1"/>
      <c r="EA1839" s="21"/>
      <c r="EC1839" s="5"/>
      <c r="EF1839" s="1"/>
      <c r="EH1839" s="1"/>
      <c r="EI1839" s="1"/>
      <c r="EL1839" s="5"/>
      <c r="EM1839" s="22"/>
      <c r="EN1839">
        <v>0</v>
      </c>
      <c r="EO1839" s="1" t="s">
        <v>5103</v>
      </c>
    </row>
    <row r="1840" spans="1:145">
      <c r="A1840" s="4" t="str">
        <f t="shared" si="3399"/>
        <v/>
      </c>
      <c r="B1840" s="4" t="str">
        <f t="shared" si="3400"/>
        <v/>
      </c>
      <c r="C1840" s="4" t="str">
        <f t="shared" si="3401"/>
        <v/>
      </c>
      <c r="D1840" s="4" t="str">
        <f t="shared" si="3402"/>
        <v/>
      </c>
      <c r="E1840" s="4" t="str">
        <f t="shared" si="3403"/>
        <v>SCT</v>
      </c>
      <c r="F1840" s="4" t="str">
        <f t="shared" si="3404"/>
        <v>RTG</v>
      </c>
      <c r="G1840" s="4" t="str">
        <f t="shared" si="3405"/>
        <v/>
      </c>
      <c r="H1840" s="4" t="str">
        <f t="shared" si="3406"/>
        <v/>
      </c>
      <c r="I1840" s="4" t="str">
        <f t="shared" si="3407"/>
        <v/>
      </c>
      <c r="J1840" s="4" t="str">
        <f t="shared" si="3408"/>
        <v/>
      </c>
      <c r="K1840" s="4" t="str">
        <f t="shared" si="3409"/>
        <v/>
      </c>
      <c r="L1840" s="4" t="str">
        <f t="shared" si="3410"/>
        <v/>
      </c>
      <c r="M1840" s="4" t="str">
        <f t="shared" si="3411"/>
        <v/>
      </c>
      <c r="N1840" s="4" t="str">
        <f t="shared" si="3412"/>
        <v/>
      </c>
      <c r="O1840" s="4" t="str">
        <f t="shared" si="3413"/>
        <v/>
      </c>
      <c r="P1840" s="4" t="str">
        <f t="shared" si="3414"/>
        <v/>
      </c>
      <c r="Q1840" s="4" t="str">
        <f t="shared" si="3415"/>
        <v/>
      </c>
      <c r="R1840" s="4" t="str">
        <f t="shared" si="3416"/>
        <v/>
      </c>
      <c r="S1840" s="4" t="str">
        <f t="shared" si="3417"/>
        <v/>
      </c>
      <c r="T1840" s="4" t="str">
        <f t="shared" si="3418"/>
        <v/>
      </c>
      <c r="U1840" s="4" t="str">
        <f t="shared" si="3419"/>
        <v/>
      </c>
      <c r="V1840" s="4" t="str">
        <f t="shared" si="3420"/>
        <v/>
      </c>
      <c r="W1840" s="4" t="str">
        <f t="shared" si="3421"/>
        <v/>
      </c>
      <c r="X1840" s="4" t="str">
        <f t="shared" si="3422"/>
        <v/>
      </c>
      <c r="Y1840" s="4">
        <f t="shared" si="3423"/>
        <v>6</v>
      </c>
      <c r="Z1840" s="4" t="str">
        <f t="shared" si="3424"/>
        <v>-</v>
      </c>
      <c r="AA1840" s="4" t="str">
        <f t="shared" si="3425"/>
        <v>/</v>
      </c>
      <c r="AB1840" s="4" t="str">
        <f t="shared" si="3426"/>
        <v/>
      </c>
      <c r="AC1840" s="4" t="str">
        <f t="shared" si="3427"/>
        <v/>
      </c>
      <c r="AD1840" s="4" t="str">
        <f t="shared" si="3428"/>
        <v/>
      </c>
      <c r="AE1840" s="4" t="str">
        <f t="shared" si="3429"/>
        <v/>
      </c>
      <c r="AF1840" s="4">
        <f t="shared" si="3430"/>
        <v>9</v>
      </c>
      <c r="AG1840" s="4">
        <f t="shared" si="3431"/>
        <v>28</v>
      </c>
      <c r="AH1840" s="4">
        <f t="shared" si="3432"/>
        <v>19</v>
      </c>
      <c r="AI1840" s="4" t="str">
        <f t="shared" si="3433"/>
        <v>/RTG</v>
      </c>
      <c r="AJ1840" s="4" t="str">
        <f t="shared" si="3434"/>
        <v>T/RTG</v>
      </c>
      <c r="AK1840" s="4" t="str" cm="1">
        <f t="array" ref="AK1840">LEFT(AR1840,SUM(LEN(AR1840)-LEN(SUBSTITUTE(AR1840,{"0";"1";"2";"3";"4";"5";"6";"7";"8";"9"},""))))</f>
        <v>12</v>
      </c>
      <c r="AL1840" s="4">
        <f t="shared" si="3438"/>
        <v>13</v>
      </c>
      <c r="AM1840" s="4" t="b">
        <f>LEFT(AR1840,2)=AK1840</f>
        <v>1</v>
      </c>
      <c r="AN1840" s="4" t="str">
        <f t="shared" si="3258"/>
        <v>RTG</v>
      </c>
      <c r="AO1840" s="4" t="b">
        <f t="shared" si="3439"/>
        <v>1</v>
      </c>
      <c r="AP1840" s="4" t="b">
        <f t="shared" si="3435"/>
        <v>0</v>
      </c>
      <c r="AQ1840" s="5" t="str">
        <f t="shared" si="3436"/>
        <v>MOLTO PURE 9ML 500</v>
      </c>
      <c r="AR1840" s="4" t="str">
        <f t="shared" si="3437"/>
        <v>12SCT/RTG</v>
      </c>
      <c r="AS1840" t="s">
        <v>2491</v>
      </c>
      <c r="AT1840" s="1" t="s">
        <v>2492</v>
      </c>
      <c r="AU1840" s="4" t="str">
        <f t="shared" si="3257"/>
        <v>XXXX</v>
      </c>
      <c r="AV1840">
        <v>5000</v>
      </c>
      <c r="AW1840">
        <v>5000</v>
      </c>
      <c r="AX1840">
        <v>4475</v>
      </c>
      <c r="AY1840" t="str">
        <f t="shared" si="3255"/>
        <v>8999999045647</v>
      </c>
      <c r="AZ1840" t="str">
        <f t="shared" si="3440"/>
        <v>MOLTO PURE 9ML 500</v>
      </c>
      <c r="BA1840" t="s">
        <v>4301</v>
      </c>
      <c r="BB1840" t="s">
        <v>4301</v>
      </c>
      <c r="BC1840" s="4" t="str" cm="1">
        <f t="array" aca="1" ref="BC1840" ca="1">LEFT(AR1840,MATCH(FALSE,ISNUMBER(MID(AR1840,ROW(INDIRECT("1:"&amp;LEN(AR1840)+1)), 1) *1),0) -1)</f>
        <v>12</v>
      </c>
      <c r="BD1840" s="1"/>
      <c r="BF1840" s="21"/>
      <c r="BK1840" s="1"/>
      <c r="BM1840" s="1"/>
      <c r="BN1840" s="1"/>
      <c r="BR1840" s="22"/>
      <c r="BS1840">
        <v>0</v>
      </c>
      <c r="BT1840" s="1" t="s">
        <v>5103</v>
      </c>
      <c r="BV1840" s="4" t="str">
        <f t="shared" si="3353"/>
        <v/>
      </c>
      <c r="BW1840" s="4" t="str">
        <f t="shared" si="3354"/>
        <v/>
      </c>
      <c r="BX1840" s="4" t="str">
        <f t="shared" si="3355"/>
        <v/>
      </c>
      <c r="BY1840" s="4" t="str">
        <f t="shared" si="3356"/>
        <v/>
      </c>
      <c r="BZ1840" s="4" t="str">
        <f t="shared" si="3357"/>
        <v/>
      </c>
      <c r="CA1840" s="4" t="str">
        <f t="shared" si="3358"/>
        <v>RTG</v>
      </c>
      <c r="CB1840" s="4" t="str">
        <f t="shared" si="3359"/>
        <v/>
      </c>
      <c r="CC1840" s="4" t="str">
        <f t="shared" si="3360"/>
        <v/>
      </c>
      <c r="CD1840" s="4" t="str">
        <f t="shared" si="3361"/>
        <v/>
      </c>
      <c r="CE1840" s="4" t="str">
        <f t="shared" si="3362"/>
        <v/>
      </c>
      <c r="CF1840" s="4" t="str">
        <f t="shared" si="3363"/>
        <v/>
      </c>
      <c r="CG1840" s="4" t="str">
        <f t="shared" si="3364"/>
        <v/>
      </c>
      <c r="CH1840" s="4" t="str">
        <f t="shared" si="3365"/>
        <v/>
      </c>
      <c r="CI1840" s="4" t="str">
        <f t="shared" si="3366"/>
        <v/>
      </c>
      <c r="CJ1840" s="4" t="str">
        <f t="shared" si="3367"/>
        <v>DUS</v>
      </c>
      <c r="CK1840" s="4" t="str">
        <f t="shared" si="3368"/>
        <v/>
      </c>
      <c r="CL1840" s="4" t="str">
        <f t="shared" si="3369"/>
        <v/>
      </c>
      <c r="CM1840" s="4" t="str">
        <f t="shared" si="3370"/>
        <v/>
      </c>
      <c r="CN1840" s="4" t="str">
        <f t="shared" si="3371"/>
        <v/>
      </c>
      <c r="CO1840" s="4" t="str">
        <f t="shared" si="3372"/>
        <v/>
      </c>
      <c r="CP1840" s="4" t="str">
        <f t="shared" si="3373"/>
        <v/>
      </c>
      <c r="CQ1840" s="4" t="str">
        <f t="shared" si="3374"/>
        <v/>
      </c>
      <c r="CR1840" s="4" t="str">
        <f t="shared" si="3375"/>
        <v/>
      </c>
      <c r="CS1840" s="4" t="str">
        <f t="shared" si="3376"/>
        <v/>
      </c>
      <c r="CT1840" s="4">
        <f t="shared" si="3377"/>
        <v>6</v>
      </c>
      <c r="CU1840" s="4" t="str">
        <f t="shared" si="3378"/>
        <v>-</v>
      </c>
      <c r="CV1840" s="4" t="str">
        <f t="shared" si="3379"/>
        <v>/</v>
      </c>
      <c r="CW1840" s="4" t="str">
        <f t="shared" si="3380"/>
        <v/>
      </c>
      <c r="CX1840" s="4" t="str">
        <f t="shared" si="3381"/>
        <v/>
      </c>
      <c r="CY1840" s="4" t="str">
        <f t="shared" si="3382"/>
        <v/>
      </c>
      <c r="CZ1840" s="4" t="str">
        <f t="shared" si="3383"/>
        <v/>
      </c>
      <c r="DA1840" s="4">
        <f t="shared" si="3384"/>
        <v>9</v>
      </c>
      <c r="DB1840" s="4">
        <f t="shared" si="3385"/>
        <v>20</v>
      </c>
      <c r="DC1840" s="4">
        <f t="shared" si="3386"/>
        <v>11</v>
      </c>
      <c r="DD1840" s="4" t="str">
        <f t="shared" si="3387"/>
        <v>/DUS</v>
      </c>
      <c r="DE1840" s="4" t="str">
        <f t="shared" si="3388"/>
        <v>G/DUS</v>
      </c>
      <c r="DF1840" s="4" t="str" cm="1">
        <f t="array" ref="DF1840">LEFT(DM1840,SUM(LEN(DM1840)-LEN(SUBSTITUTE(DM1840,{"0";"1";"2";"3";"4";"5";"6";"7";"8";"9"},""))))</f>
        <v>36</v>
      </c>
      <c r="DG1840" s="4">
        <f t="shared" si="3389"/>
        <v>13</v>
      </c>
      <c r="DH1840" s="4" t="b">
        <f t="shared" si="3390"/>
        <v>1</v>
      </c>
      <c r="DI1840" s="4" t="str">
        <f t="shared" si="3391"/>
        <v>DUS</v>
      </c>
      <c r="DJ1840" s="4" t="b">
        <f t="shared" si="3392"/>
        <v>0</v>
      </c>
      <c r="DK1840" s="4" t="b">
        <f t="shared" si="3393"/>
        <v>0</v>
      </c>
      <c r="DL1840" s="5" t="str">
        <f t="shared" si="3394"/>
        <v>MOLTO 20ML</v>
      </c>
      <c r="DM1840" s="4" t="str">
        <f t="shared" si="3395"/>
        <v>36RTG/DUS</v>
      </c>
      <c r="DN1840" t="s">
        <v>2486</v>
      </c>
      <c r="DO1840" s="1"/>
      <c r="DP1840" s="4" t="b">
        <f t="shared" ca="1" si="3396"/>
        <v>1</v>
      </c>
      <c r="DQ1840">
        <v>170000</v>
      </c>
      <c r="DR1840">
        <v>170000</v>
      </c>
      <c r="DS1840">
        <v>168000</v>
      </c>
      <c r="DT1840" t="str">
        <f t="shared" si="3397"/>
        <v>8000000001840</v>
      </c>
      <c r="DU1840" t="str">
        <f t="shared" si="3398"/>
        <v>MOLTO 20ML</v>
      </c>
      <c r="DV1840" t="s">
        <v>4301</v>
      </c>
      <c r="DW1840" t="s">
        <v>4301</v>
      </c>
      <c r="DX1840" s="4" t="str" cm="1">
        <f t="array" aca="1" ref="DX1840" ca="1">LEFT(DM1840,MATCH(FALSE,ISNUMBER(MID(DM1840,ROW(INDIRECT("1:"&amp;LEN(DM1840)+1)), 1) *1),0) -1)</f>
        <v>36</v>
      </c>
      <c r="DY1840" s="1"/>
      <c r="EA1840" s="21"/>
      <c r="EC1840" s="5"/>
      <c r="EF1840" s="1"/>
      <c r="EH1840" s="1"/>
      <c r="EI1840" s="1"/>
      <c r="EL1840" s="5"/>
      <c r="EM1840" s="22"/>
      <c r="EN1840">
        <v>0</v>
      </c>
      <c r="EO1840" s="1" t="s">
        <v>5103</v>
      </c>
    </row>
    <row r="1841" spans="1:145">
      <c r="A1841" s="4" t="str">
        <f t="shared" si="3399"/>
        <v/>
      </c>
      <c r="B1841" s="4" t="str">
        <f t="shared" si="3400"/>
        <v/>
      </c>
      <c r="C1841" s="4" t="str">
        <f t="shared" si="3401"/>
        <v/>
      </c>
      <c r="D1841" s="4" t="str">
        <f t="shared" si="3402"/>
        <v/>
      </c>
      <c r="E1841" s="4" t="str">
        <f t="shared" si="3403"/>
        <v>SCT</v>
      </c>
      <c r="F1841" s="4" t="str">
        <f t="shared" si="3404"/>
        <v>RTG</v>
      </c>
      <c r="G1841" s="4" t="str">
        <f t="shared" si="3405"/>
        <v/>
      </c>
      <c r="H1841" s="4" t="str">
        <f t="shared" si="3406"/>
        <v/>
      </c>
      <c r="I1841" s="4" t="str">
        <f t="shared" si="3407"/>
        <v/>
      </c>
      <c r="J1841" s="4" t="str">
        <f t="shared" si="3408"/>
        <v/>
      </c>
      <c r="K1841" s="4" t="str">
        <f t="shared" si="3409"/>
        <v/>
      </c>
      <c r="L1841" s="4" t="str">
        <f t="shared" si="3410"/>
        <v/>
      </c>
      <c r="M1841" s="4" t="str">
        <f t="shared" si="3411"/>
        <v/>
      </c>
      <c r="N1841" s="4" t="str">
        <f t="shared" si="3412"/>
        <v/>
      </c>
      <c r="O1841" s="4" t="str">
        <f t="shared" si="3413"/>
        <v/>
      </c>
      <c r="P1841" s="4" t="str">
        <f t="shared" si="3414"/>
        <v/>
      </c>
      <c r="Q1841" s="4" t="str">
        <f t="shared" si="3415"/>
        <v/>
      </c>
      <c r="R1841" s="4" t="str">
        <f t="shared" si="3416"/>
        <v/>
      </c>
      <c r="S1841" s="4" t="str">
        <f t="shared" si="3417"/>
        <v/>
      </c>
      <c r="T1841" s="4" t="str">
        <f t="shared" si="3418"/>
        <v/>
      </c>
      <c r="U1841" s="4" t="str">
        <f t="shared" si="3419"/>
        <v/>
      </c>
      <c r="V1841" s="4" t="str">
        <f t="shared" si="3420"/>
        <v/>
      </c>
      <c r="W1841" s="4" t="str">
        <f t="shared" si="3421"/>
        <v/>
      </c>
      <c r="X1841" s="4" t="str">
        <f t="shared" si="3422"/>
        <v/>
      </c>
      <c r="Y1841" s="4">
        <f t="shared" si="3423"/>
        <v>6</v>
      </c>
      <c r="Z1841" s="4" t="str">
        <f t="shared" si="3424"/>
        <v>-</v>
      </c>
      <c r="AA1841" s="4" t="str">
        <f t="shared" si="3425"/>
        <v>/</v>
      </c>
      <c r="AB1841" s="4" t="str">
        <f t="shared" si="3426"/>
        <v/>
      </c>
      <c r="AC1841" s="4" t="str">
        <f t="shared" si="3427"/>
        <v/>
      </c>
      <c r="AD1841" s="4" t="str">
        <f t="shared" si="3428"/>
        <v/>
      </c>
      <c r="AE1841" s="4" t="str">
        <f t="shared" si="3429"/>
        <v/>
      </c>
      <c r="AF1841" s="4">
        <f t="shared" si="3430"/>
        <v>9</v>
      </c>
      <c r="AG1841" s="4">
        <f t="shared" si="3431"/>
        <v>28</v>
      </c>
      <c r="AH1841" s="4">
        <f t="shared" si="3432"/>
        <v>19</v>
      </c>
      <c r="AI1841" s="4" t="str">
        <f t="shared" si="3433"/>
        <v>/RTG</v>
      </c>
      <c r="AJ1841" s="4" t="str">
        <f t="shared" si="3434"/>
        <v>T/RTG</v>
      </c>
      <c r="AK1841" s="4" t="str" cm="1">
        <f t="array" ref="AK1841">LEFT(AR1841,SUM(LEN(AR1841)-LEN(SUBSTITUTE(AR1841,{"0";"1";"2";"3";"4";"5";"6";"7";"8";"9"},""))))</f>
        <v>12</v>
      </c>
      <c r="AL1841" s="4">
        <f t="shared" si="3438"/>
        <v>13</v>
      </c>
      <c r="AM1841" s="4" t="b">
        <f>LEFT(AR1841,2)=AK1841</f>
        <v>1</v>
      </c>
      <c r="AN1841" s="4" t="str">
        <f t="shared" si="3258"/>
        <v>RTG</v>
      </c>
      <c r="AO1841" s="4" t="b">
        <f>IF((AQ1841=DL1843)=TRUE,TRUE,IF((AQ1840=AQ1841)=TRUE,TRUE,FALSE))</f>
        <v>1</v>
      </c>
      <c r="AP1841" s="4" t="b">
        <f t="shared" si="3435"/>
        <v>0</v>
      </c>
      <c r="AQ1841" s="5" t="str">
        <f t="shared" si="3436"/>
        <v>MOLTO PURE 9ML 500</v>
      </c>
      <c r="AR1841" s="4" t="str">
        <f t="shared" si="3437"/>
        <v>12SCT/RTG</v>
      </c>
      <c r="AS1841" t="s">
        <v>2491</v>
      </c>
      <c r="AT1841" s="1" t="s">
        <v>2493</v>
      </c>
      <c r="AU1841" s="4" t="str">
        <f ca="1">IF(IF(IF(AQ1841=DL1843,10,0)+IF(NOT(AN1841=$AU$1)=TRUE,10,0)=
20,"XXXX",IF(IF((BC1841+1)=2,0,1)+IF(AN1841=$AU$1,1,0)=2,TRUE,""))
="",IF(IF(AQ1841=AQ1840,10,0)+IF(NOT(AN1841=$AU$1)=TRUE,10,0)=
20,"XXXX",IF(IF((BC1841+1)=2,0,1)+IF(AN1841=$AU$1,1,0)=2,TRUE,
"")),IF(IF(AQ1841=DL1843,10,0)+IF(NOT(AN1841=$AU$1)=TRUE,10,0)=
20,"XXXX",IF(IF((BC1841+1)=2,0,1)+IF(AN1841=$AU$1,1,0)=2,TRUE,"")))</f>
        <v>XXXX</v>
      </c>
      <c r="AV1841">
        <v>5000</v>
      </c>
      <c r="AW1841">
        <v>5000</v>
      </c>
      <c r="AX1841">
        <v>4475</v>
      </c>
      <c r="AY1841" t="str">
        <f t="shared" si="3255"/>
        <v>8999999571924</v>
      </c>
      <c r="AZ1841" t="str">
        <f t="shared" si="3440"/>
        <v>MOLTO PURE 9ML 500</v>
      </c>
      <c r="BA1841" t="s">
        <v>4301</v>
      </c>
      <c r="BB1841" t="s">
        <v>4301</v>
      </c>
      <c r="BC1841" s="4" t="str" cm="1">
        <f t="array" aca="1" ref="BC1841" ca="1">LEFT(AR1841,MATCH(FALSE,ISNUMBER(MID(AR1841,ROW(INDIRECT("1:"&amp;LEN(AR1841)+1)), 1) *1),0) -1)</f>
        <v>12</v>
      </c>
      <c r="BD1841" s="1"/>
      <c r="BF1841" s="21"/>
      <c r="BK1841" s="1"/>
      <c r="BM1841" s="1"/>
      <c r="BN1841" s="1"/>
      <c r="BR1841" s="22"/>
      <c r="BS1841">
        <v>0</v>
      </c>
      <c r="BT1841" s="1" t="s">
        <v>5103</v>
      </c>
      <c r="BV1841" s="4" t="str">
        <f t="shared" si="3353"/>
        <v/>
      </c>
      <c r="BW1841" s="4" t="str">
        <f t="shared" si="3354"/>
        <v/>
      </c>
      <c r="BX1841" s="4" t="str">
        <f t="shared" si="3355"/>
        <v/>
      </c>
      <c r="BY1841" s="4" t="str">
        <f t="shared" si="3356"/>
        <v/>
      </c>
      <c r="BZ1841" s="4" t="str">
        <f t="shared" si="3357"/>
        <v/>
      </c>
      <c r="CA1841" s="4" t="str">
        <f t="shared" si="3358"/>
        <v>RTG</v>
      </c>
      <c r="CB1841" s="4" t="str">
        <f t="shared" si="3359"/>
        <v/>
      </c>
      <c r="CC1841" s="4" t="str">
        <f t="shared" si="3360"/>
        <v/>
      </c>
      <c r="CD1841" s="4" t="str">
        <f t="shared" si="3361"/>
        <v/>
      </c>
      <c r="CE1841" s="4" t="str">
        <f t="shared" si="3362"/>
        <v/>
      </c>
      <c r="CF1841" s="4" t="str">
        <f t="shared" si="3363"/>
        <v/>
      </c>
      <c r="CG1841" s="4" t="str">
        <f t="shared" si="3364"/>
        <v/>
      </c>
      <c r="CH1841" s="4" t="str">
        <f t="shared" si="3365"/>
        <v/>
      </c>
      <c r="CI1841" s="4" t="str">
        <f t="shared" si="3366"/>
        <v/>
      </c>
      <c r="CJ1841" s="4" t="str">
        <f t="shared" si="3367"/>
        <v>DUS</v>
      </c>
      <c r="CK1841" s="4" t="str">
        <f t="shared" si="3368"/>
        <v/>
      </c>
      <c r="CL1841" s="4" t="str">
        <f t="shared" si="3369"/>
        <v/>
      </c>
      <c r="CM1841" s="4" t="str">
        <f t="shared" si="3370"/>
        <v/>
      </c>
      <c r="CN1841" s="4" t="str">
        <f t="shared" si="3371"/>
        <v/>
      </c>
      <c r="CO1841" s="4" t="str">
        <f t="shared" si="3372"/>
        <v/>
      </c>
      <c r="CP1841" s="4" t="str">
        <f t="shared" si="3373"/>
        <v/>
      </c>
      <c r="CQ1841" s="4" t="str">
        <f t="shared" si="3374"/>
        <v/>
      </c>
      <c r="CR1841" s="4" t="str">
        <f t="shared" si="3375"/>
        <v/>
      </c>
      <c r="CS1841" s="4" t="str">
        <f t="shared" si="3376"/>
        <v/>
      </c>
      <c r="CT1841" s="4">
        <f t="shared" si="3377"/>
        <v>6</v>
      </c>
      <c r="CU1841" s="4" t="str">
        <f t="shared" si="3378"/>
        <v>-</v>
      </c>
      <c r="CV1841" s="4" t="str">
        <f t="shared" si="3379"/>
        <v>/</v>
      </c>
      <c r="CW1841" s="4" t="str">
        <f t="shared" si="3380"/>
        <v/>
      </c>
      <c r="CX1841" s="4" t="str">
        <f t="shared" si="3381"/>
        <v/>
      </c>
      <c r="CY1841" s="4" t="str">
        <f t="shared" si="3382"/>
        <v/>
      </c>
      <c r="CZ1841" s="4" t="str">
        <f t="shared" si="3383"/>
        <v/>
      </c>
      <c r="DA1841" s="4">
        <f t="shared" si="3384"/>
        <v>9</v>
      </c>
      <c r="DB1841" s="4">
        <f t="shared" si="3385"/>
        <v>20</v>
      </c>
      <c r="DC1841" s="4">
        <f t="shared" si="3386"/>
        <v>11</v>
      </c>
      <c r="DD1841" s="4" t="str">
        <f t="shared" si="3387"/>
        <v>/DUS</v>
      </c>
      <c r="DE1841" s="4" t="str">
        <f t="shared" si="3388"/>
        <v>G/DUS</v>
      </c>
      <c r="DF1841" s="4" t="str" cm="1">
        <f t="array" ref="DF1841">LEFT(DM1841,SUM(LEN(DM1841)-LEN(SUBSTITUTE(DM1841,{"0";"1";"2";"3";"4";"5";"6";"7";"8";"9"},""))))</f>
        <v>36</v>
      </c>
      <c r="DG1841" s="4">
        <f t="shared" si="3389"/>
        <v>13</v>
      </c>
      <c r="DH1841" s="4" t="b">
        <f t="shared" si="3390"/>
        <v>1</v>
      </c>
      <c r="DI1841" s="4" t="str">
        <f t="shared" si="3391"/>
        <v>DUS</v>
      </c>
      <c r="DJ1841" s="4" t="b">
        <f t="shared" si="3392"/>
        <v>0</v>
      </c>
      <c r="DK1841" s="4" t="b">
        <f t="shared" si="3393"/>
        <v>0</v>
      </c>
      <c r="DL1841" s="5" t="str">
        <f t="shared" si="3394"/>
        <v>MOLTO 20ML</v>
      </c>
      <c r="DM1841" s="4" t="str">
        <f t="shared" si="3395"/>
        <v>36RTG/DUS</v>
      </c>
      <c r="DN1841" t="s">
        <v>2486</v>
      </c>
      <c r="DO1841" s="1"/>
      <c r="DP1841" s="4" t="b">
        <f t="shared" ca="1" si="3396"/>
        <v>1</v>
      </c>
      <c r="DQ1841">
        <v>170000</v>
      </c>
      <c r="DR1841">
        <v>170000</v>
      </c>
      <c r="DS1841">
        <v>168000</v>
      </c>
      <c r="DT1841" t="str">
        <f t="shared" si="3397"/>
        <v>8000000001841</v>
      </c>
      <c r="DU1841" t="str">
        <f t="shared" si="3398"/>
        <v>MOLTO 20ML</v>
      </c>
      <c r="DV1841" t="s">
        <v>4301</v>
      </c>
      <c r="DW1841" t="s">
        <v>4301</v>
      </c>
      <c r="DX1841" s="4" t="str" cm="1">
        <f t="array" aca="1" ref="DX1841" ca="1">LEFT(DM1841,MATCH(FALSE,ISNUMBER(MID(DM1841,ROW(INDIRECT("1:"&amp;LEN(DM1841)+1)), 1) *1),0) -1)</f>
        <v>36</v>
      </c>
      <c r="DY1841" s="1"/>
      <c r="EA1841" s="21"/>
      <c r="EC1841" s="5"/>
      <c r="EF1841" s="1"/>
      <c r="EH1841" s="1"/>
      <c r="EI1841" s="1"/>
      <c r="EL1841" s="5"/>
      <c r="EM1841" s="22"/>
      <c r="EN1841">
        <v>0</v>
      </c>
      <c r="EO1841" s="1" t="s">
        <v>5103</v>
      </c>
    </row>
    <row r="1843" spans="1:145">
      <c r="A1843" s="4" t="str">
        <f t="shared" si="3399"/>
        <v/>
      </c>
      <c r="B1843" s="4" t="str">
        <f t="shared" si="3400"/>
        <v/>
      </c>
      <c r="C1843" s="4" t="str">
        <f t="shared" si="3401"/>
        <v/>
      </c>
      <c r="D1843" s="4" t="str">
        <f t="shared" si="3402"/>
        <v/>
      </c>
      <c r="E1843" s="4" t="str">
        <f t="shared" si="3403"/>
        <v/>
      </c>
      <c r="F1843" s="4" t="str">
        <f t="shared" si="3404"/>
        <v/>
      </c>
      <c r="G1843" s="4" t="str">
        <f t="shared" si="3405"/>
        <v>KTK</v>
      </c>
      <c r="H1843" s="4" t="str">
        <f t="shared" si="3406"/>
        <v/>
      </c>
      <c r="I1843" s="4" t="str">
        <f t="shared" si="3407"/>
        <v/>
      </c>
      <c r="J1843" s="4" t="str">
        <f t="shared" si="3408"/>
        <v/>
      </c>
      <c r="K1843" s="4" t="str">
        <f t="shared" si="3409"/>
        <v/>
      </c>
      <c r="L1843" s="4" t="str">
        <f t="shared" si="3410"/>
        <v/>
      </c>
      <c r="M1843" s="4" t="str">
        <f t="shared" si="3411"/>
        <v/>
      </c>
      <c r="N1843" s="4" t="str">
        <f t="shared" si="3412"/>
        <v/>
      </c>
      <c r="O1843" s="4" t="str">
        <f t="shared" si="3413"/>
        <v/>
      </c>
      <c r="P1843" s="4" t="str">
        <f t="shared" si="3414"/>
        <v/>
      </c>
      <c r="Q1843" s="4" t="str">
        <f t="shared" si="3415"/>
        <v/>
      </c>
      <c r="R1843" s="4" t="str">
        <f t="shared" si="3416"/>
        <v/>
      </c>
      <c r="S1843" s="4" t="str">
        <f t="shared" si="3417"/>
        <v/>
      </c>
      <c r="T1843" s="4" t="str">
        <f t="shared" si="3418"/>
        <v/>
      </c>
      <c r="U1843" s="4" t="str">
        <f t="shared" si="3419"/>
        <v/>
      </c>
      <c r="V1843" s="4" t="str">
        <f t="shared" si="3420"/>
        <v/>
      </c>
      <c r="W1843" s="4" t="str">
        <f t="shared" si="3421"/>
        <v/>
      </c>
      <c r="X1843" s="4" t="str">
        <f t="shared" si="3422"/>
        <v/>
      </c>
      <c r="Y1843" s="4">
        <f t="shared" si="3423"/>
        <v>3</v>
      </c>
      <c r="Z1843" s="4" t="str">
        <f t="shared" si="3424"/>
        <v>-</v>
      </c>
      <c r="AA1843" s="4" t="str">
        <f t="shared" si="3425"/>
        <v/>
      </c>
      <c r="AB1843" s="4" t="str">
        <f t="shared" si="3426"/>
        <v/>
      </c>
      <c r="AC1843" s="4" t="str">
        <f t="shared" si="3427"/>
        <v/>
      </c>
      <c r="AD1843" s="4" t="str">
        <f t="shared" si="3428"/>
        <v/>
      </c>
      <c r="AE1843" s="4" t="str">
        <f t="shared" si="3429"/>
        <v/>
      </c>
      <c r="AF1843" s="4">
        <f t="shared" si="3430"/>
        <v>4</v>
      </c>
      <c r="AG1843" s="4">
        <f t="shared" si="3431"/>
        <v>21</v>
      </c>
      <c r="AH1843" s="4">
        <f t="shared" si="3432"/>
        <v>17</v>
      </c>
      <c r="AI1843" s="4" t="str">
        <f t="shared" si="3433"/>
        <v>1KTK</v>
      </c>
      <c r="AJ1843" s="4" t="str">
        <f t="shared" si="3434"/>
        <v>-1KTK</v>
      </c>
      <c r="AK1843" s="4" t="str" cm="1">
        <f t="array" ref="AK1843">LEFT(AR1843,SUM(LEN(AR1843)-LEN(SUBSTITUTE(AR1843,{"0";"1";"2";"3";"4";"5";"6";"7";"8";"9"},""))))</f>
        <v>1</v>
      </c>
      <c r="AL1843" s="4">
        <f t="shared" si="3438"/>
        <v>13</v>
      </c>
      <c r="AM1843" s="4" t="b">
        <f t="shared" ref="AM1843:AM1848" si="3441">LEFT(AR1843,1)=AK1843</f>
        <v>1</v>
      </c>
      <c r="AN1843" s="4" t="str">
        <f t="shared" si="3258"/>
        <v>KTK</v>
      </c>
      <c r="AO1843" s="4" t="b">
        <f>IF((AQ1843=AQ1844)=TRUE,TRUE,IF((DL1843=AQ1843)=TRUE,TRUE,FALSE))</f>
        <v>0</v>
      </c>
      <c r="AP1843" s="4" t="b">
        <f t="shared" si="3435"/>
        <v>0</v>
      </c>
      <c r="AQ1843" s="5" t="str">
        <f t="shared" si="3436"/>
        <v>MOMOGI CAPPUCINO</v>
      </c>
      <c r="AR1843" s="4" t="str">
        <f t="shared" si="3437"/>
        <v>1KTK</v>
      </c>
      <c r="AS1843" t="s">
        <v>2494</v>
      </c>
      <c r="AT1843" s="1" t="s">
        <v>2495</v>
      </c>
      <c r="AU1843" s="4" t="str">
        <f ca="1">IF(IF(IF(AQ1843=AQ1844,10,0)+IF(NOT(AN1843=$AU$1)=TRUE,10,0)=
20,"XXXX",IF(IF((BC1843+1)=2,0,1)+IF(AN1843=$AU$1,1,0)=2,TRUE,""))
="",IF(IF(AQ1843=DL1843,10,0)+IF(NOT(AN1843=$AU$1)=TRUE,10,0)=
20,"XXXX",IF(IF((BC1843+1)=2,0,1)+IF(AN1843=$AU$1,1,0)=2,TRUE,
"")),IF(IF(AQ1843=AQ1844,10,0)+IF(NOT(AN1843=$AU$1)=TRUE,10,0)=
20,"XXXX",IF(IF((BC1843+1)=2,0,1)+IF(AN1843=$AU$1,1,0)=2,TRUE,"")))</f>
        <v/>
      </c>
      <c r="AV1843">
        <v>8500</v>
      </c>
      <c r="AW1843">
        <v>8500</v>
      </c>
      <c r="AX1843">
        <v>8084</v>
      </c>
      <c r="AY1843" t="str">
        <f t="shared" si="3255"/>
        <v>8994075260280</v>
      </c>
      <c r="AZ1843" t="str">
        <f t="shared" si="3440"/>
        <v>MOMOGI CAPPUCINO</v>
      </c>
      <c r="BA1843" t="s">
        <v>4301</v>
      </c>
      <c r="BB1843" t="s">
        <v>4301</v>
      </c>
      <c r="BC1843" s="9" t="str" cm="1">
        <f t="array" aca="1" ref="BC1843" ca="1">LEFT(AR1843,MATCH(FALSE,ISNUMBER(MID(AR1843,ROW(INDIRECT("1:"&amp;LEN(AR1843)+1)), 1) *1),0) -1)</f>
        <v>1</v>
      </c>
      <c r="BD1843" s="1"/>
      <c r="BF1843" s="21"/>
      <c r="BK1843" s="1"/>
      <c r="BM1843" s="1"/>
      <c r="BN1843" s="1"/>
      <c r="BR1843" s="22"/>
      <c r="BS1843">
        <v>0</v>
      </c>
      <c r="BT1843" s="1" t="s">
        <v>5103</v>
      </c>
      <c r="BV1843" s="4" t="str">
        <f>IF(IFERROR(SEARCH($A$1,DN1843),0)&gt;0,$A$1,"")</f>
        <v/>
      </c>
      <c r="BW1843" s="4" t="str">
        <f>IF(IFERROR(SEARCH($B$1,DN1843),0)&gt;0,$B$1,"")</f>
        <v/>
      </c>
      <c r="BX1843" s="4" t="str">
        <f>IF(IFERROR(SEARCH($C$1,DN1843),0)&gt;0,$C$1,"")</f>
        <v/>
      </c>
      <c r="BY1843" s="4" t="str">
        <f>IF(IFERROR(SEARCH($D$1,DN1843),0)&gt;0,$D$1,"")</f>
        <v/>
      </c>
      <c r="BZ1843" s="4" t="str">
        <f>IF(IFERROR(SEARCH($E$1,DN1843),0)&gt;0,$E$1,"")</f>
        <v/>
      </c>
      <c r="CA1843" s="4" t="str">
        <f>IF(IFERROR(SEARCH($F$1,DN1843),0)&gt;0,$F$1,"")</f>
        <v/>
      </c>
      <c r="CB1843" s="4" t="str">
        <f>IF(IFERROR(SEARCH($G$1,DN1843),0)&gt;0,$G$1,"")</f>
        <v>KTK</v>
      </c>
      <c r="CC1843" s="4" t="str">
        <f>IF(IFERROR(SEARCH($H$1,DN1843),0)&gt;0,$H$1,"")</f>
        <v/>
      </c>
      <c r="CD1843" s="4" t="str">
        <f>IF(IFERROR(SEARCH($I$1,DN1843),0)&gt;0,$I$1,"")</f>
        <v/>
      </c>
      <c r="CE1843" s="4" t="str">
        <f>IF(IFERROR(SEARCH($J$1,DN1843),0)&gt;0,$J$1,"")</f>
        <v/>
      </c>
      <c r="CF1843" s="4" t="str">
        <f>IF(IFERROR(SEARCH($K$1,DN1843),0)&gt;0,$K$1,"")</f>
        <v/>
      </c>
      <c r="CG1843" s="4" t="str">
        <f>IF(IFERROR(SEARCH($L$1,DN1843),0)&gt;0,$L$1,"")</f>
        <v/>
      </c>
      <c r="CH1843" s="4" t="str">
        <f>IF(IFERROR(SEARCH($M$1,DN1843),0)&gt;0,$M$1,"")</f>
        <v/>
      </c>
      <c r="CI1843" s="4" t="str">
        <f>IF(IFERROR(SEARCH($N$1,DN1843),0)&gt;0,$N$1,"")</f>
        <v/>
      </c>
      <c r="CJ1843" s="4" t="str">
        <f>IF(IFERROR(SEARCH($O$1,DN1843),0)&gt;0,$O$1,"")</f>
        <v>DUS</v>
      </c>
      <c r="CK1843" s="4" t="str">
        <f>IF(IFERROR(SEARCH($P$1,DN1843),0)&gt;0,$P$1,"")</f>
        <v/>
      </c>
      <c r="CL1843" s="4" t="str">
        <f>IF(IFERROR(SEARCH($Q$1,DN1843),0)&gt;0,$Q$1,"")</f>
        <v/>
      </c>
      <c r="CM1843" s="4" t="str">
        <f>IF(IFERROR(SEARCH($R$1,DN1843),0)&gt;0,$R$1,"")</f>
        <v/>
      </c>
      <c r="CN1843" s="4" t="str">
        <f>IF(IFERROR(SEARCH($S$1,DN1843),0)&gt;0,$S$1,"")</f>
        <v/>
      </c>
      <c r="CO1843" s="4" t="str">
        <f>IF(IFERROR(SEARCH($T$1,DN1843),0)&gt;0,$T$1,"")</f>
        <v/>
      </c>
      <c r="CP1843" s="4" t="str">
        <f>IF(IFERROR(SEARCH($U$1,DN1843),0)&gt;0,$U$1,"")</f>
        <v/>
      </c>
      <c r="CQ1843" s="4" t="str">
        <f>IF(IFERROR(SEARCH($V$1,DN1843),0)&gt;0,$V$1,"")</f>
        <v/>
      </c>
      <c r="CR1843" s="4" t="str">
        <f>IF(IFERROR(SEARCH($W$1,DN1843),0)&gt;0,$W$1,"")</f>
        <v/>
      </c>
      <c r="CS1843" s="4" t="str">
        <f>IF(IFERROR(SEARCH($X$1,DN1843),0)&gt;0,$X$1,"")</f>
        <v/>
      </c>
      <c r="CT1843" s="4">
        <f>LEN(BW1843)+LEN(BX1843)+LEN(BY1843)+LEN(BZ1843)+LEN(CA1843)+LEN(CO1843)+LEN(CB1843)+LEN(CC1843)+LEN(CD1843)+LEN(CE1843)+LEN(CF1843)+LEN(CG1843)+LEN(CH1843)+LEN(CI1843)+LEN(CP1843)+LEN(CJ1843)+LEN(CK1843)+LEN(CQ1843)+LEN(BV1843)+LEN(CL1843)+LEN(CS1843)+LEN(CM1843)+LEN(CR1843)+LEN(CN1843)</f>
        <v>6</v>
      </c>
      <c r="CU1843" s="4" t="str">
        <f>IF(IFERROR(SEARCH($Z$1,DN1843),0)&gt;0,$Z$1,"")</f>
        <v>-</v>
      </c>
      <c r="CV1843" s="4" t="str">
        <f>IF(IFERROR(SEARCH($AA$1,DN1843),0)&gt;0,$AA$1,"")</f>
        <v>/</v>
      </c>
      <c r="CW1843" s="4" t="str">
        <f>IF(IFERROR(SEARCH($AB$1,DN1843),0)&gt;0,$AB$1,"")</f>
        <v/>
      </c>
      <c r="CX1843" s="4" t="str">
        <f>IF(IFERROR(SEARCH($AC$1,DN1843),0)&gt;0,$AC$1,"")</f>
        <v/>
      </c>
      <c r="CY1843" s="4" t="str">
        <f>IF(IFERROR(SEARCH($AD$1,DN1843),0)&gt;0,$AD$1,"")</f>
        <v/>
      </c>
      <c r="CZ1843" s="4" t="str">
        <f>IF(IFERROR(SEARCH($AE$1,DN1843),0)&gt;0,$AE$1,"")</f>
        <v/>
      </c>
      <c r="DA1843" s="4">
        <f>LEN(DM1843)</f>
        <v>9</v>
      </c>
      <c r="DB1843" s="4">
        <f>LEN(DN1843)</f>
        <v>16</v>
      </c>
      <c r="DC1843" s="4">
        <f>DB1843-DA1843</f>
        <v>7</v>
      </c>
      <c r="DD1843" s="4" t="str">
        <f>RIGHT(DN1843,4)</f>
        <v>/DUS</v>
      </c>
      <c r="DE1843" s="4" t="str">
        <f>RIGHT(DN1843,5)</f>
        <v>K/DUS</v>
      </c>
      <c r="DF1843" s="4" t="str" cm="1">
        <f t="array" ref="DF1843">LEFT(DM1843,SUM(LEN(DM1843)-LEN(SUBSTITUTE(DM1843,{"0";"1";"2";"3";"4";"5";"6";"7";"8";"9"},""))))</f>
        <v>12</v>
      </c>
      <c r="DG1843" s="4">
        <f>LEN(DT1843)</f>
        <v>13</v>
      </c>
      <c r="DH1843" s="4" t="b">
        <f>LEFT(DM1843,2)=DF1843</f>
        <v>1</v>
      </c>
      <c r="DI1843" s="4" t="str">
        <f>RIGHT(DD1843,3)</f>
        <v>DUS</v>
      </c>
      <c r="DJ1843" s="4" t="b">
        <f>IF((DL1843=AQ1843)=TRUE,TRUE,IF((AQ1841=DL1843)=TRUE,TRUE,FALSE))</f>
        <v>0</v>
      </c>
      <c r="DK1843" s="4" t="b">
        <f>LEFT(DN1843,2)=LEFT(DO1843,2)</f>
        <v>0</v>
      </c>
      <c r="DL1843" s="5" t="str">
        <f>LEFT(DN1843,(DC1843-1))</f>
        <v>MOMOGI</v>
      </c>
      <c r="DM1843" s="4" t="str">
        <f>IFERROR(RIGHT(DN1843,LEN(DN1843)-FIND("-",DN1843)),1)</f>
        <v>12KTK/DUS</v>
      </c>
      <c r="DN1843" t="s">
        <v>2504</v>
      </c>
      <c r="DO1843" s="1"/>
      <c r="DP1843" s="4" t="b">
        <f ca="1">IF(IF(IF(DL1843=AQ1843,10,0)+IF(NOT(DI1843=$AU$1)=TRUE,10,0)=
20,"XXXX",IF(IF((DX1843+1)=2,0,1)+IF(DI1843=$AU$1,1,0)=2,TRUE,""))
="",IF(IF(DL1843=AQ1841,10,0)+IF(NOT(DI1843=$AU$1)=TRUE,10,0)=
20,"XXXX",IF(IF((DX1843+1)=2,0,1)+IF(DI1843=$AU$1,1,0)=2,TRUE,
"")),IF(IF(DL1843=AQ1843,10,0)+IF(NOT(DI1843=$AU$1)=TRUE,10,0)=
20,"XXXX",IF(IF((DX1843+1)=2,0,1)+IF(DI1843=$AU$1,1,0)=2,TRUE,"")))</f>
        <v>1</v>
      </c>
      <c r="DQ1843">
        <v>98000</v>
      </c>
      <c r="DR1843">
        <v>98000</v>
      </c>
      <c r="DS1843">
        <v>96000</v>
      </c>
      <c r="DT1843" t="str">
        <f>IF(DO1843&gt;0,DO1843,"800000000"&amp;ROW(DS1843))</f>
        <v>8000000001843</v>
      </c>
      <c r="DU1843" t="str">
        <f>DL1843</f>
        <v>MOMOGI</v>
      </c>
      <c r="DV1843" t="s">
        <v>4301</v>
      </c>
      <c r="DW1843" t="s">
        <v>4301</v>
      </c>
      <c r="DX1843" s="4" t="str" cm="1">
        <f t="array" aca="1" ref="DX1843" ca="1">LEFT(DM1843,MATCH(FALSE,ISNUMBER(MID(DM1843,ROW(INDIRECT("1:"&amp;LEN(DM1843)+1)), 1) *1),0) -1)</f>
        <v>12</v>
      </c>
      <c r="DY1843" s="1"/>
      <c r="EA1843" s="21"/>
      <c r="EC1843" s="5"/>
      <c r="EF1843" s="1"/>
      <c r="EH1843" s="1"/>
      <c r="EI1843" s="1"/>
      <c r="EL1843" s="5"/>
      <c r="EM1843" s="22"/>
      <c r="EN1843">
        <v>0</v>
      </c>
      <c r="EO1843" s="1" t="s">
        <v>5103</v>
      </c>
    </row>
    <row r="1844" spans="1:145">
      <c r="A1844" s="4" t="str">
        <f t="shared" si="3399"/>
        <v/>
      </c>
      <c r="B1844" s="4" t="str">
        <f t="shared" si="3400"/>
        <v/>
      </c>
      <c r="C1844" s="4" t="str">
        <f t="shared" si="3401"/>
        <v/>
      </c>
      <c r="D1844" s="4" t="str">
        <f t="shared" si="3402"/>
        <v/>
      </c>
      <c r="E1844" s="4" t="str">
        <f t="shared" si="3403"/>
        <v/>
      </c>
      <c r="F1844" s="4" t="str">
        <f t="shared" si="3404"/>
        <v/>
      </c>
      <c r="G1844" s="4" t="str">
        <f t="shared" si="3405"/>
        <v>KTK</v>
      </c>
      <c r="H1844" s="4" t="str">
        <f t="shared" si="3406"/>
        <v/>
      </c>
      <c r="I1844" s="4" t="str">
        <f t="shared" si="3407"/>
        <v/>
      </c>
      <c r="J1844" s="4" t="str">
        <f t="shared" si="3408"/>
        <v/>
      </c>
      <c r="K1844" s="4" t="str">
        <f t="shared" si="3409"/>
        <v/>
      </c>
      <c r="L1844" s="4" t="str">
        <f t="shared" si="3410"/>
        <v/>
      </c>
      <c r="M1844" s="4" t="str">
        <f t="shared" si="3411"/>
        <v/>
      </c>
      <c r="N1844" s="4" t="str">
        <f t="shared" si="3412"/>
        <v/>
      </c>
      <c r="O1844" s="4" t="str">
        <f t="shared" si="3413"/>
        <v/>
      </c>
      <c r="P1844" s="4" t="str">
        <f t="shared" si="3414"/>
        <v/>
      </c>
      <c r="Q1844" s="4" t="str">
        <f t="shared" si="3415"/>
        <v/>
      </c>
      <c r="R1844" s="4" t="str">
        <f t="shared" si="3416"/>
        <v/>
      </c>
      <c r="S1844" s="4" t="str">
        <f t="shared" si="3417"/>
        <v/>
      </c>
      <c r="T1844" s="4" t="str">
        <f t="shared" si="3418"/>
        <v/>
      </c>
      <c r="U1844" s="4" t="str">
        <f t="shared" si="3419"/>
        <v/>
      </c>
      <c r="V1844" s="4" t="str">
        <f t="shared" si="3420"/>
        <v/>
      </c>
      <c r="W1844" s="4" t="str">
        <f t="shared" si="3421"/>
        <v/>
      </c>
      <c r="X1844" s="4" t="str">
        <f t="shared" si="3422"/>
        <v/>
      </c>
      <c r="Y1844" s="4">
        <f t="shared" si="3423"/>
        <v>3</v>
      </c>
      <c r="Z1844" s="4" t="str">
        <f t="shared" si="3424"/>
        <v>-</v>
      </c>
      <c r="AA1844" s="4" t="str">
        <f t="shared" si="3425"/>
        <v/>
      </c>
      <c r="AB1844" s="4" t="str">
        <f t="shared" si="3426"/>
        <v/>
      </c>
      <c r="AC1844" s="4" t="str">
        <f t="shared" si="3427"/>
        <v/>
      </c>
      <c r="AD1844" s="4" t="str">
        <f t="shared" si="3428"/>
        <v/>
      </c>
      <c r="AE1844" s="4" t="str">
        <f t="shared" si="3429"/>
        <v/>
      </c>
      <c r="AF1844" s="4">
        <f t="shared" si="3430"/>
        <v>4</v>
      </c>
      <c r="AG1844" s="4">
        <f t="shared" si="3431"/>
        <v>19</v>
      </c>
      <c r="AH1844" s="4">
        <f t="shared" si="3432"/>
        <v>15</v>
      </c>
      <c r="AI1844" s="4" t="str">
        <f t="shared" si="3433"/>
        <v>1KTK</v>
      </c>
      <c r="AJ1844" s="4" t="str">
        <f t="shared" si="3434"/>
        <v>-1KTK</v>
      </c>
      <c r="AK1844" s="4" t="str" cm="1">
        <f t="array" ref="AK1844">LEFT(AR1844,SUM(LEN(AR1844)-LEN(SUBSTITUTE(AR1844,{"0";"1";"2";"3";"4";"5";"6";"7";"8";"9"},""))))</f>
        <v>1</v>
      </c>
      <c r="AL1844" s="4">
        <f t="shared" si="3438"/>
        <v>13</v>
      </c>
      <c r="AM1844" s="4" t="b">
        <f t="shared" si="3441"/>
        <v>1</v>
      </c>
      <c r="AN1844" s="4" t="str">
        <f t="shared" si="3258"/>
        <v>KTK</v>
      </c>
      <c r="AO1844" s="4" t="b">
        <f t="shared" si="3439"/>
        <v>0</v>
      </c>
      <c r="AP1844" s="4" t="b">
        <f t="shared" si="3435"/>
        <v>0</v>
      </c>
      <c r="AQ1844" s="5" t="str">
        <f t="shared" si="3436"/>
        <v>MOMOGI COKELAT</v>
      </c>
      <c r="AR1844" s="4" t="str">
        <f t="shared" si="3437"/>
        <v>1KTK</v>
      </c>
      <c r="AS1844" t="s">
        <v>2496</v>
      </c>
      <c r="AT1844" s="1" t="s">
        <v>2497</v>
      </c>
      <c r="AU1844" s="4" t="str">
        <f t="shared" ca="1" si="3257"/>
        <v/>
      </c>
      <c r="AV1844">
        <v>8500</v>
      </c>
      <c r="AW1844">
        <v>8500</v>
      </c>
      <c r="AX1844">
        <v>8084</v>
      </c>
      <c r="AY1844" t="str">
        <f t="shared" si="3255"/>
        <v>8994075260044</v>
      </c>
      <c r="AZ1844" t="str">
        <f t="shared" si="3440"/>
        <v>MOMOGI COKELAT</v>
      </c>
      <c r="BA1844" t="s">
        <v>4301</v>
      </c>
      <c r="BB1844" t="s">
        <v>4301</v>
      </c>
      <c r="BC1844" s="9" t="str" cm="1">
        <f t="array" aca="1" ref="BC1844" ca="1">LEFT(AR1844,MATCH(FALSE,ISNUMBER(MID(AR1844,ROW(INDIRECT("1:"&amp;LEN(AR1844)+1)), 1) *1),0) -1)</f>
        <v>1</v>
      </c>
      <c r="BD1844" s="1"/>
      <c r="BF1844" s="21"/>
      <c r="BK1844" s="1"/>
      <c r="BM1844" s="1"/>
      <c r="BN1844" s="1"/>
      <c r="BR1844" s="22"/>
      <c r="BS1844">
        <v>0</v>
      </c>
      <c r="BT1844" s="1" t="s">
        <v>5103</v>
      </c>
      <c r="BV1844" s="4" t="str">
        <f t="shared" ref="BV1844:BV1846" si="3442">IF(IFERROR(SEARCH($A$1,DN1844),0)&gt;0,$A$1,"")</f>
        <v/>
      </c>
      <c r="BW1844" s="4" t="str">
        <f t="shared" ref="BW1844:BW1846" si="3443">IF(IFERROR(SEARCH($B$1,DN1844),0)&gt;0,$B$1,"")</f>
        <v/>
      </c>
      <c r="BX1844" s="4" t="str">
        <f t="shared" ref="BX1844:BX1846" si="3444">IF(IFERROR(SEARCH($C$1,DN1844),0)&gt;0,$C$1,"")</f>
        <v/>
      </c>
      <c r="BY1844" s="4" t="str">
        <f t="shared" ref="BY1844:BY1846" si="3445">IF(IFERROR(SEARCH($D$1,DN1844),0)&gt;0,$D$1,"")</f>
        <v/>
      </c>
      <c r="BZ1844" s="4" t="str">
        <f t="shared" ref="BZ1844:BZ1846" si="3446">IF(IFERROR(SEARCH($E$1,DN1844),0)&gt;0,$E$1,"")</f>
        <v/>
      </c>
      <c r="CA1844" s="4" t="str">
        <f t="shared" ref="CA1844:CA1846" si="3447">IF(IFERROR(SEARCH($F$1,DN1844),0)&gt;0,$F$1,"")</f>
        <v/>
      </c>
      <c r="CB1844" s="4" t="str">
        <f t="shared" ref="CB1844:CB1846" si="3448">IF(IFERROR(SEARCH($G$1,DN1844),0)&gt;0,$G$1,"")</f>
        <v>KTK</v>
      </c>
      <c r="CC1844" s="4" t="str">
        <f t="shared" ref="CC1844:CC1846" si="3449">IF(IFERROR(SEARCH($H$1,DN1844),0)&gt;0,$H$1,"")</f>
        <v/>
      </c>
      <c r="CD1844" s="4" t="str">
        <f t="shared" ref="CD1844:CD1846" si="3450">IF(IFERROR(SEARCH($I$1,DN1844),0)&gt;0,$I$1,"")</f>
        <v/>
      </c>
      <c r="CE1844" s="4" t="str">
        <f t="shared" ref="CE1844:CE1846" si="3451">IF(IFERROR(SEARCH($J$1,DN1844),0)&gt;0,$J$1,"")</f>
        <v/>
      </c>
      <c r="CF1844" s="4" t="str">
        <f t="shared" ref="CF1844:CF1846" si="3452">IF(IFERROR(SEARCH($K$1,DN1844),0)&gt;0,$K$1,"")</f>
        <v/>
      </c>
      <c r="CG1844" s="4" t="str">
        <f t="shared" ref="CG1844:CG1846" si="3453">IF(IFERROR(SEARCH($L$1,DN1844),0)&gt;0,$L$1,"")</f>
        <v/>
      </c>
      <c r="CH1844" s="4" t="str">
        <f t="shared" ref="CH1844:CH1846" si="3454">IF(IFERROR(SEARCH($M$1,DN1844),0)&gt;0,$M$1,"")</f>
        <v/>
      </c>
      <c r="CI1844" s="4" t="str">
        <f t="shared" ref="CI1844:CI1846" si="3455">IF(IFERROR(SEARCH($N$1,DN1844),0)&gt;0,$N$1,"")</f>
        <v/>
      </c>
      <c r="CJ1844" s="4" t="str">
        <f t="shared" ref="CJ1844:CJ1846" si="3456">IF(IFERROR(SEARCH($O$1,DN1844),0)&gt;0,$O$1,"")</f>
        <v>DUS</v>
      </c>
      <c r="CK1844" s="4" t="str">
        <f t="shared" ref="CK1844:CK1846" si="3457">IF(IFERROR(SEARCH($P$1,DN1844),0)&gt;0,$P$1,"")</f>
        <v/>
      </c>
      <c r="CL1844" s="4" t="str">
        <f t="shared" ref="CL1844:CL1846" si="3458">IF(IFERROR(SEARCH($Q$1,DN1844),0)&gt;0,$Q$1,"")</f>
        <v/>
      </c>
      <c r="CM1844" s="4" t="str">
        <f t="shared" ref="CM1844:CM1846" si="3459">IF(IFERROR(SEARCH($R$1,DN1844),0)&gt;0,$R$1,"")</f>
        <v/>
      </c>
      <c r="CN1844" s="4" t="str">
        <f t="shared" ref="CN1844:CN1846" si="3460">IF(IFERROR(SEARCH($S$1,DN1844),0)&gt;0,$S$1,"")</f>
        <v/>
      </c>
      <c r="CO1844" s="4" t="str">
        <f t="shared" ref="CO1844:CO1846" si="3461">IF(IFERROR(SEARCH($T$1,DN1844),0)&gt;0,$T$1,"")</f>
        <v/>
      </c>
      <c r="CP1844" s="4" t="str">
        <f t="shared" ref="CP1844:CP1846" si="3462">IF(IFERROR(SEARCH($U$1,DN1844),0)&gt;0,$U$1,"")</f>
        <v/>
      </c>
      <c r="CQ1844" s="4" t="str">
        <f t="shared" ref="CQ1844:CQ1846" si="3463">IF(IFERROR(SEARCH($V$1,DN1844),0)&gt;0,$V$1,"")</f>
        <v/>
      </c>
      <c r="CR1844" s="4" t="str">
        <f t="shared" ref="CR1844:CR1846" si="3464">IF(IFERROR(SEARCH($W$1,DN1844),0)&gt;0,$W$1,"")</f>
        <v/>
      </c>
      <c r="CS1844" s="4" t="str">
        <f t="shared" ref="CS1844:CS1846" si="3465">IF(IFERROR(SEARCH($X$1,DN1844),0)&gt;0,$X$1,"")</f>
        <v/>
      </c>
      <c r="CT1844" s="4">
        <f t="shared" ref="CT1844:CT1846" si="3466">LEN(BW1844)+LEN(BX1844)+LEN(BY1844)+LEN(BZ1844)+LEN(CA1844)+LEN(CO1844)+LEN(CB1844)+LEN(CC1844)+LEN(CD1844)+LEN(CE1844)+LEN(CF1844)+LEN(CG1844)+LEN(CH1844)+LEN(CI1844)+LEN(CP1844)+LEN(CJ1844)+LEN(CK1844)+LEN(CQ1844)+LEN(BV1844)+LEN(CL1844)+LEN(CS1844)+LEN(CM1844)+LEN(CR1844)+LEN(CN1844)</f>
        <v>6</v>
      </c>
      <c r="CU1844" s="4" t="str">
        <f t="shared" ref="CU1844:CU1846" si="3467">IF(IFERROR(SEARCH($Z$1,DN1844),0)&gt;0,$Z$1,"")</f>
        <v>-</v>
      </c>
      <c r="CV1844" s="4" t="str">
        <f t="shared" ref="CV1844:CV1846" si="3468">IF(IFERROR(SEARCH($AA$1,DN1844),0)&gt;0,$AA$1,"")</f>
        <v>/</v>
      </c>
      <c r="CW1844" s="4" t="str">
        <f t="shared" ref="CW1844:CW1846" si="3469">IF(IFERROR(SEARCH($AB$1,DN1844),0)&gt;0,$AB$1,"")</f>
        <v/>
      </c>
      <c r="CX1844" s="4" t="str">
        <f t="shared" ref="CX1844:CX1846" si="3470">IF(IFERROR(SEARCH($AC$1,DN1844),0)&gt;0,$AC$1,"")</f>
        <v/>
      </c>
      <c r="CY1844" s="4" t="str">
        <f t="shared" ref="CY1844:CY1846" si="3471">IF(IFERROR(SEARCH($AD$1,DN1844),0)&gt;0,$AD$1,"")</f>
        <v/>
      </c>
      <c r="CZ1844" s="4" t="str">
        <f t="shared" ref="CZ1844:CZ1846" si="3472">IF(IFERROR(SEARCH($AE$1,DN1844),0)&gt;0,$AE$1,"")</f>
        <v/>
      </c>
      <c r="DA1844" s="4">
        <f t="shared" ref="DA1844:DA1846" si="3473">LEN(DM1844)</f>
        <v>9</v>
      </c>
      <c r="DB1844" s="4">
        <f t="shared" ref="DB1844:DB1846" si="3474">LEN(DN1844)</f>
        <v>16</v>
      </c>
      <c r="DC1844" s="4">
        <f t="shared" ref="DC1844:DC1846" si="3475">DB1844-DA1844</f>
        <v>7</v>
      </c>
      <c r="DD1844" s="4" t="str">
        <f t="shared" ref="DD1844:DD1846" si="3476">RIGHT(DN1844,4)</f>
        <v>/DUS</v>
      </c>
      <c r="DE1844" s="4" t="str">
        <f t="shared" ref="DE1844:DE1846" si="3477">RIGHT(DN1844,5)</f>
        <v>K/DUS</v>
      </c>
      <c r="DF1844" s="4" t="str" cm="1">
        <f t="array" ref="DF1844">LEFT(DM1844,SUM(LEN(DM1844)-LEN(SUBSTITUTE(DM1844,{"0";"1";"2";"3";"4";"5";"6";"7";"8";"9"},""))))</f>
        <v>12</v>
      </c>
      <c r="DG1844" s="4">
        <f t="shared" ref="DG1844:DG1846" si="3478">LEN(DT1844)</f>
        <v>13</v>
      </c>
      <c r="DH1844" s="4" t="b">
        <f t="shared" ref="DH1844:DH1846" si="3479">LEFT(DM1844,2)=DF1844</f>
        <v>1</v>
      </c>
      <c r="DI1844" s="4" t="str">
        <f t="shared" ref="DI1844:DI1846" si="3480">RIGHT(DD1844,3)</f>
        <v>DUS</v>
      </c>
      <c r="DJ1844" s="4" t="b">
        <f t="shared" ref="DJ1844:DJ1846" si="3481">IF((DL1844=AQ1844)=TRUE,TRUE,IF((AQ1842=DL1844)=TRUE,TRUE,FALSE))</f>
        <v>0</v>
      </c>
      <c r="DK1844" s="4" t="b">
        <f t="shared" ref="DK1844:DK1846" si="3482">LEFT(DN1844,2)=LEFT(DO1844,2)</f>
        <v>0</v>
      </c>
      <c r="DL1844" s="5" t="str">
        <f t="shared" ref="DL1844:DL1846" si="3483">LEFT(DN1844,(DC1844-1))</f>
        <v>MOMOGI</v>
      </c>
      <c r="DM1844" s="4" t="str">
        <f t="shared" ref="DM1844:DM1846" si="3484">IFERROR(RIGHT(DN1844,LEN(DN1844)-FIND("-",DN1844)),1)</f>
        <v>12KTK/DUS</v>
      </c>
      <c r="DN1844" t="s">
        <v>2504</v>
      </c>
      <c r="DO1844" s="1"/>
      <c r="DP1844" s="4" t="b">
        <f t="shared" ref="DP1844:DP1846" ca="1" si="3485">IF(IF(IF(DL1844=AQ1844,10,0)+IF(NOT(DI1844=$AU$1)=TRUE,10,0)=
20,"XXXX",IF(IF((DX1844+1)=2,0,1)+IF(DI1844=$AU$1,1,0)=2,TRUE,""))
="",IF(IF(DL1844=AQ1842,10,0)+IF(NOT(DI1844=$AU$1)=TRUE,10,0)=
20,"XXXX",IF(IF((DX1844+1)=2,0,1)+IF(DI1844=$AU$1,1,0)=2,TRUE,
"")),IF(IF(DL1844=AQ1844,10,0)+IF(NOT(DI1844=$AU$1)=TRUE,10,0)=
20,"XXXX",IF(IF((DX1844+1)=2,0,1)+IF(DI1844=$AU$1,1,0)=2,TRUE,"")))</f>
        <v>1</v>
      </c>
      <c r="DQ1844">
        <v>98000</v>
      </c>
      <c r="DR1844">
        <v>98000</v>
      </c>
      <c r="DS1844">
        <v>96000</v>
      </c>
      <c r="DT1844" t="str">
        <f t="shared" ref="DT1844:DT1846" si="3486">IF(DO1844&gt;0,DO1844,"800000000"&amp;ROW(DS1844))</f>
        <v>8000000001844</v>
      </c>
      <c r="DU1844" t="str">
        <f t="shared" ref="DU1844:DU1846" si="3487">DL1844</f>
        <v>MOMOGI</v>
      </c>
      <c r="DV1844" t="s">
        <v>4301</v>
      </c>
      <c r="DW1844" t="s">
        <v>4301</v>
      </c>
      <c r="DX1844" s="4" t="str" cm="1">
        <f t="array" aca="1" ref="DX1844" ca="1">LEFT(DM1844,MATCH(FALSE,ISNUMBER(MID(DM1844,ROW(INDIRECT("1:"&amp;LEN(DM1844)+1)), 1) *1),0) -1)</f>
        <v>12</v>
      </c>
      <c r="DY1844" s="1"/>
      <c r="EA1844" s="21"/>
      <c r="EC1844" s="5"/>
      <c r="EF1844" s="1"/>
      <c r="EH1844" s="1"/>
      <c r="EI1844" s="1"/>
      <c r="EL1844" s="5"/>
      <c r="EM1844" s="22"/>
      <c r="EN1844">
        <v>0</v>
      </c>
      <c r="EO1844" s="1" t="s">
        <v>5103</v>
      </c>
    </row>
    <row r="1845" spans="1:145">
      <c r="A1845" s="4" t="str">
        <f t="shared" si="3399"/>
        <v/>
      </c>
      <c r="B1845" s="4" t="str">
        <f t="shared" si="3400"/>
        <v/>
      </c>
      <c r="C1845" s="4" t="str">
        <f t="shared" si="3401"/>
        <v/>
      </c>
      <c r="D1845" s="4" t="str">
        <f t="shared" si="3402"/>
        <v/>
      </c>
      <c r="E1845" s="4" t="str">
        <f t="shared" si="3403"/>
        <v/>
      </c>
      <c r="F1845" s="4" t="str">
        <f t="shared" si="3404"/>
        <v/>
      </c>
      <c r="G1845" s="4" t="str">
        <f t="shared" si="3405"/>
        <v>KTK</v>
      </c>
      <c r="H1845" s="4" t="str">
        <f t="shared" si="3406"/>
        <v/>
      </c>
      <c r="I1845" s="4" t="str">
        <f t="shared" si="3407"/>
        <v/>
      </c>
      <c r="J1845" s="4" t="str">
        <f t="shared" si="3408"/>
        <v/>
      </c>
      <c r="K1845" s="4" t="str">
        <f t="shared" si="3409"/>
        <v/>
      </c>
      <c r="L1845" s="4" t="str">
        <f t="shared" si="3410"/>
        <v/>
      </c>
      <c r="M1845" s="4" t="str">
        <f t="shared" si="3411"/>
        <v/>
      </c>
      <c r="N1845" s="4" t="str">
        <f t="shared" si="3412"/>
        <v/>
      </c>
      <c r="O1845" s="4" t="str">
        <f t="shared" si="3413"/>
        <v/>
      </c>
      <c r="P1845" s="4" t="str">
        <f t="shared" si="3414"/>
        <v/>
      </c>
      <c r="Q1845" s="4" t="str">
        <f t="shared" si="3415"/>
        <v/>
      </c>
      <c r="R1845" s="4" t="str">
        <f t="shared" si="3416"/>
        <v/>
      </c>
      <c r="S1845" s="4" t="str">
        <f t="shared" si="3417"/>
        <v/>
      </c>
      <c r="T1845" s="4" t="str">
        <f t="shared" si="3418"/>
        <v/>
      </c>
      <c r="U1845" s="4" t="str">
        <f t="shared" si="3419"/>
        <v/>
      </c>
      <c r="V1845" s="4" t="str">
        <f t="shared" si="3420"/>
        <v/>
      </c>
      <c r="W1845" s="4" t="str">
        <f t="shared" si="3421"/>
        <v/>
      </c>
      <c r="X1845" s="4" t="str">
        <f t="shared" si="3422"/>
        <v/>
      </c>
      <c r="Y1845" s="4">
        <f t="shared" si="3423"/>
        <v>3</v>
      </c>
      <c r="Z1845" s="4" t="str">
        <f t="shared" si="3424"/>
        <v>-</v>
      </c>
      <c r="AA1845" s="4" t="str">
        <f t="shared" si="3425"/>
        <v/>
      </c>
      <c r="AB1845" s="4" t="str">
        <f t="shared" si="3426"/>
        <v/>
      </c>
      <c r="AC1845" s="4" t="str">
        <f t="shared" si="3427"/>
        <v/>
      </c>
      <c r="AD1845" s="4" t="str">
        <f t="shared" si="3428"/>
        <v/>
      </c>
      <c r="AE1845" s="4" t="str">
        <f t="shared" si="3429"/>
        <v/>
      </c>
      <c r="AF1845" s="4">
        <f t="shared" si="3430"/>
        <v>4</v>
      </c>
      <c r="AG1845" s="4">
        <f t="shared" si="3431"/>
        <v>24</v>
      </c>
      <c r="AH1845" s="4">
        <f t="shared" si="3432"/>
        <v>20</v>
      </c>
      <c r="AI1845" s="4" t="str">
        <f t="shared" si="3433"/>
        <v>1KTK</v>
      </c>
      <c r="AJ1845" s="4" t="str">
        <f t="shared" si="3434"/>
        <v>-1KTK</v>
      </c>
      <c r="AK1845" s="4" t="str" cm="1">
        <f t="array" ref="AK1845">LEFT(AR1845,SUM(LEN(AR1845)-LEN(SUBSTITUTE(AR1845,{"0";"1";"2";"3";"4";"5";"6";"7";"8";"9"},""))))</f>
        <v>1</v>
      </c>
      <c r="AL1845" s="4">
        <f t="shared" si="3438"/>
        <v>13</v>
      </c>
      <c r="AM1845" s="4" t="b">
        <f t="shared" si="3441"/>
        <v>1</v>
      </c>
      <c r="AN1845" s="4" t="str">
        <f t="shared" si="3258"/>
        <v>KTK</v>
      </c>
      <c r="AO1845" s="4" t="b">
        <f t="shared" si="3439"/>
        <v>0</v>
      </c>
      <c r="AP1845" s="4" t="b">
        <f t="shared" si="3435"/>
        <v>0</v>
      </c>
      <c r="AQ1845" s="5" t="str">
        <f t="shared" si="3436"/>
        <v>MOMOGI JAGUNG BAKAR</v>
      </c>
      <c r="AR1845" s="4" t="str">
        <f t="shared" si="3437"/>
        <v>1KTK</v>
      </c>
      <c r="AS1845" t="s">
        <v>2498</v>
      </c>
      <c r="AT1845" s="1" t="s">
        <v>2499</v>
      </c>
      <c r="AU1845" s="4" t="str">
        <f t="shared" ca="1" si="3257"/>
        <v/>
      </c>
      <c r="AV1845">
        <v>8500</v>
      </c>
      <c r="AW1845">
        <v>8500</v>
      </c>
      <c r="AX1845">
        <v>8084</v>
      </c>
      <c r="AY1845" t="str">
        <f t="shared" si="3255"/>
        <v>8994075260013</v>
      </c>
      <c r="AZ1845" t="str">
        <f t="shared" si="3440"/>
        <v>MOMOGI JAGUNG BAKAR</v>
      </c>
      <c r="BA1845" t="s">
        <v>4301</v>
      </c>
      <c r="BB1845" t="s">
        <v>4301</v>
      </c>
      <c r="BC1845" s="9" t="str" cm="1">
        <f t="array" aca="1" ref="BC1845" ca="1">LEFT(AR1845,MATCH(FALSE,ISNUMBER(MID(AR1845,ROW(INDIRECT("1:"&amp;LEN(AR1845)+1)), 1) *1),0) -1)</f>
        <v>1</v>
      </c>
      <c r="BD1845" s="1"/>
      <c r="BF1845" s="21"/>
      <c r="BK1845" s="1"/>
      <c r="BM1845" s="1"/>
      <c r="BN1845" s="1"/>
      <c r="BR1845" s="22"/>
      <c r="BS1845">
        <v>0</v>
      </c>
      <c r="BT1845" s="1" t="s">
        <v>5103</v>
      </c>
      <c r="BV1845" s="4" t="str">
        <f t="shared" si="3442"/>
        <v/>
      </c>
      <c r="BW1845" s="4" t="str">
        <f t="shared" si="3443"/>
        <v/>
      </c>
      <c r="BX1845" s="4" t="str">
        <f t="shared" si="3444"/>
        <v/>
      </c>
      <c r="BY1845" s="4" t="str">
        <f t="shared" si="3445"/>
        <v/>
      </c>
      <c r="BZ1845" s="4" t="str">
        <f t="shared" si="3446"/>
        <v/>
      </c>
      <c r="CA1845" s="4" t="str">
        <f t="shared" si="3447"/>
        <v/>
      </c>
      <c r="CB1845" s="4" t="str">
        <f t="shared" si="3448"/>
        <v>KTK</v>
      </c>
      <c r="CC1845" s="4" t="str">
        <f t="shared" si="3449"/>
        <v/>
      </c>
      <c r="CD1845" s="4" t="str">
        <f t="shared" si="3450"/>
        <v/>
      </c>
      <c r="CE1845" s="4" t="str">
        <f t="shared" si="3451"/>
        <v/>
      </c>
      <c r="CF1845" s="4" t="str">
        <f t="shared" si="3452"/>
        <v/>
      </c>
      <c r="CG1845" s="4" t="str">
        <f t="shared" si="3453"/>
        <v/>
      </c>
      <c r="CH1845" s="4" t="str">
        <f t="shared" si="3454"/>
        <v/>
      </c>
      <c r="CI1845" s="4" t="str">
        <f t="shared" si="3455"/>
        <v/>
      </c>
      <c r="CJ1845" s="4" t="str">
        <f t="shared" si="3456"/>
        <v>DUS</v>
      </c>
      <c r="CK1845" s="4" t="str">
        <f t="shared" si="3457"/>
        <v/>
      </c>
      <c r="CL1845" s="4" t="str">
        <f t="shared" si="3458"/>
        <v/>
      </c>
      <c r="CM1845" s="4" t="str">
        <f t="shared" si="3459"/>
        <v/>
      </c>
      <c r="CN1845" s="4" t="str">
        <f t="shared" si="3460"/>
        <v/>
      </c>
      <c r="CO1845" s="4" t="str">
        <f t="shared" si="3461"/>
        <v/>
      </c>
      <c r="CP1845" s="4" t="str">
        <f t="shared" si="3462"/>
        <v/>
      </c>
      <c r="CQ1845" s="4" t="str">
        <f t="shared" si="3463"/>
        <v/>
      </c>
      <c r="CR1845" s="4" t="str">
        <f t="shared" si="3464"/>
        <v/>
      </c>
      <c r="CS1845" s="4" t="str">
        <f t="shared" si="3465"/>
        <v/>
      </c>
      <c r="CT1845" s="4">
        <f t="shared" si="3466"/>
        <v>6</v>
      </c>
      <c r="CU1845" s="4" t="str">
        <f t="shared" si="3467"/>
        <v>-</v>
      </c>
      <c r="CV1845" s="4" t="str">
        <f t="shared" si="3468"/>
        <v>/</v>
      </c>
      <c r="CW1845" s="4" t="str">
        <f t="shared" si="3469"/>
        <v/>
      </c>
      <c r="CX1845" s="4" t="str">
        <f t="shared" si="3470"/>
        <v/>
      </c>
      <c r="CY1845" s="4" t="str">
        <f t="shared" si="3471"/>
        <v/>
      </c>
      <c r="CZ1845" s="4" t="str">
        <f t="shared" si="3472"/>
        <v/>
      </c>
      <c r="DA1845" s="4">
        <f t="shared" si="3473"/>
        <v>9</v>
      </c>
      <c r="DB1845" s="4">
        <f t="shared" si="3474"/>
        <v>16</v>
      </c>
      <c r="DC1845" s="4">
        <f t="shared" si="3475"/>
        <v>7</v>
      </c>
      <c r="DD1845" s="4" t="str">
        <f t="shared" si="3476"/>
        <v>/DUS</v>
      </c>
      <c r="DE1845" s="4" t="str">
        <f t="shared" si="3477"/>
        <v>K/DUS</v>
      </c>
      <c r="DF1845" s="4" t="str" cm="1">
        <f t="array" ref="DF1845">LEFT(DM1845,SUM(LEN(DM1845)-LEN(SUBSTITUTE(DM1845,{"0";"1";"2";"3";"4";"5";"6";"7";"8";"9"},""))))</f>
        <v>12</v>
      </c>
      <c r="DG1845" s="4">
        <f t="shared" si="3478"/>
        <v>13</v>
      </c>
      <c r="DH1845" s="4" t="b">
        <f t="shared" si="3479"/>
        <v>1</v>
      </c>
      <c r="DI1845" s="4" t="str">
        <f t="shared" si="3480"/>
        <v>DUS</v>
      </c>
      <c r="DJ1845" s="4" t="b">
        <f t="shared" si="3481"/>
        <v>0</v>
      </c>
      <c r="DK1845" s="4" t="b">
        <f t="shared" si="3482"/>
        <v>0</v>
      </c>
      <c r="DL1845" s="5" t="str">
        <f t="shared" si="3483"/>
        <v>MOMOGI</v>
      </c>
      <c r="DM1845" s="4" t="str">
        <f t="shared" si="3484"/>
        <v>12KTK/DUS</v>
      </c>
      <c r="DN1845" t="s">
        <v>2504</v>
      </c>
      <c r="DO1845" s="1"/>
      <c r="DP1845" s="4" t="b">
        <f t="shared" ca="1" si="3485"/>
        <v>1</v>
      </c>
      <c r="DQ1845">
        <v>98000</v>
      </c>
      <c r="DR1845">
        <v>98000</v>
      </c>
      <c r="DS1845">
        <v>96000</v>
      </c>
      <c r="DT1845" t="str">
        <f t="shared" si="3486"/>
        <v>8000000001845</v>
      </c>
      <c r="DU1845" t="str">
        <f t="shared" si="3487"/>
        <v>MOMOGI</v>
      </c>
      <c r="DV1845" t="s">
        <v>4301</v>
      </c>
      <c r="DW1845" t="s">
        <v>4301</v>
      </c>
      <c r="DX1845" s="4" t="str" cm="1">
        <f t="array" aca="1" ref="DX1845" ca="1">LEFT(DM1845,MATCH(FALSE,ISNUMBER(MID(DM1845,ROW(INDIRECT("1:"&amp;LEN(DM1845)+1)), 1) *1),0) -1)</f>
        <v>12</v>
      </c>
      <c r="DY1845" s="1"/>
      <c r="EA1845" s="21"/>
      <c r="EC1845" s="5"/>
      <c r="EF1845" s="1"/>
      <c r="EH1845" s="1"/>
      <c r="EI1845" s="1"/>
      <c r="EL1845" s="5"/>
      <c r="EM1845" s="22"/>
      <c r="EN1845">
        <v>0</v>
      </c>
      <c r="EO1845" s="1" t="s">
        <v>5103</v>
      </c>
    </row>
    <row r="1846" spans="1:145">
      <c r="A1846" s="4" t="str">
        <f t="shared" si="3399"/>
        <v/>
      </c>
      <c r="B1846" s="4" t="str">
        <f t="shared" si="3400"/>
        <v/>
      </c>
      <c r="C1846" s="4" t="str">
        <f t="shared" si="3401"/>
        <v/>
      </c>
      <c r="D1846" s="4" t="str">
        <f t="shared" si="3402"/>
        <v/>
      </c>
      <c r="E1846" s="4" t="str">
        <f t="shared" si="3403"/>
        <v/>
      </c>
      <c r="F1846" s="4" t="str">
        <f t="shared" si="3404"/>
        <v/>
      </c>
      <c r="G1846" s="4" t="str">
        <f t="shared" si="3405"/>
        <v>KTK</v>
      </c>
      <c r="H1846" s="4" t="str">
        <f t="shared" si="3406"/>
        <v/>
      </c>
      <c r="I1846" s="4" t="str">
        <f t="shared" si="3407"/>
        <v/>
      </c>
      <c r="J1846" s="4" t="str">
        <f t="shared" si="3408"/>
        <v/>
      </c>
      <c r="K1846" s="4" t="str">
        <f t="shared" si="3409"/>
        <v/>
      </c>
      <c r="L1846" s="4" t="str">
        <f t="shared" si="3410"/>
        <v/>
      </c>
      <c r="M1846" s="4" t="str">
        <f t="shared" si="3411"/>
        <v/>
      </c>
      <c r="N1846" s="4" t="str">
        <f t="shared" si="3412"/>
        <v/>
      </c>
      <c r="O1846" s="4" t="str">
        <f t="shared" si="3413"/>
        <v/>
      </c>
      <c r="P1846" s="4" t="str">
        <f t="shared" si="3414"/>
        <v/>
      </c>
      <c r="Q1846" s="4" t="str">
        <f t="shared" si="3415"/>
        <v/>
      </c>
      <c r="R1846" s="4" t="str">
        <f t="shared" si="3416"/>
        <v/>
      </c>
      <c r="S1846" s="4" t="str">
        <f t="shared" si="3417"/>
        <v/>
      </c>
      <c r="T1846" s="4" t="str">
        <f t="shared" si="3418"/>
        <v/>
      </c>
      <c r="U1846" s="4" t="str">
        <f t="shared" si="3419"/>
        <v/>
      </c>
      <c r="V1846" s="4" t="str">
        <f t="shared" si="3420"/>
        <v/>
      </c>
      <c r="W1846" s="4" t="str">
        <f t="shared" si="3421"/>
        <v/>
      </c>
      <c r="X1846" s="4" t="str">
        <f t="shared" si="3422"/>
        <v/>
      </c>
      <c r="Y1846" s="4">
        <f t="shared" si="3423"/>
        <v>3</v>
      </c>
      <c r="Z1846" s="4" t="str">
        <f t="shared" si="3424"/>
        <v>-</v>
      </c>
      <c r="AA1846" s="4" t="str">
        <f t="shared" si="3425"/>
        <v/>
      </c>
      <c r="AB1846" s="4" t="str">
        <f t="shared" si="3426"/>
        <v/>
      </c>
      <c r="AC1846" s="4" t="str">
        <f t="shared" si="3427"/>
        <v/>
      </c>
      <c r="AD1846" s="4" t="str">
        <f t="shared" si="3428"/>
        <v/>
      </c>
      <c r="AE1846" s="4" t="str">
        <f t="shared" si="3429"/>
        <v/>
      </c>
      <c r="AF1846" s="4">
        <f t="shared" si="3430"/>
        <v>4</v>
      </c>
      <c r="AG1846" s="4">
        <f t="shared" si="3431"/>
        <v>16</v>
      </c>
      <c r="AH1846" s="4">
        <f t="shared" si="3432"/>
        <v>12</v>
      </c>
      <c r="AI1846" s="4" t="str">
        <f t="shared" si="3433"/>
        <v>1KTK</v>
      </c>
      <c r="AJ1846" s="4" t="str">
        <f t="shared" si="3434"/>
        <v>-1KTK</v>
      </c>
      <c r="AK1846" s="4" t="str" cm="1">
        <f t="array" ref="AK1846">LEFT(AR1846,SUM(LEN(AR1846)-LEN(SUBSTITUTE(AR1846,{"0";"1";"2";"3";"4";"5";"6";"7";"8";"9"},""))))</f>
        <v>1</v>
      </c>
      <c r="AL1846" s="4">
        <f t="shared" si="3438"/>
        <v>13</v>
      </c>
      <c r="AM1846" s="4" t="b">
        <f t="shared" si="3441"/>
        <v>1</v>
      </c>
      <c r="AN1846" s="4" t="str">
        <f t="shared" si="3258"/>
        <v>KTK</v>
      </c>
      <c r="AO1846" s="4" t="b">
        <f t="shared" si="3439"/>
        <v>0</v>
      </c>
      <c r="AP1846" s="4" t="b">
        <f t="shared" si="3435"/>
        <v>0</v>
      </c>
      <c r="AQ1846" s="5" t="str">
        <f t="shared" si="3436"/>
        <v>MOMOGI KEJU</v>
      </c>
      <c r="AR1846" s="4" t="str">
        <f t="shared" si="3437"/>
        <v>1KTK</v>
      </c>
      <c r="AS1846" t="s">
        <v>2500</v>
      </c>
      <c r="AT1846" s="1" t="s">
        <v>2501</v>
      </c>
      <c r="AU1846" s="4" t="str">
        <f t="shared" ca="1" si="3257"/>
        <v/>
      </c>
      <c r="AV1846">
        <v>8500</v>
      </c>
      <c r="AW1846">
        <v>8500</v>
      </c>
      <c r="AX1846">
        <v>8084</v>
      </c>
      <c r="AY1846" t="str">
        <f t="shared" si="3255"/>
        <v>8994075260037</v>
      </c>
      <c r="AZ1846" t="str">
        <f t="shared" si="3440"/>
        <v>MOMOGI KEJU</v>
      </c>
      <c r="BA1846" t="s">
        <v>4301</v>
      </c>
      <c r="BB1846" t="s">
        <v>4301</v>
      </c>
      <c r="BC1846" s="9" t="str" cm="1">
        <f t="array" aca="1" ref="BC1846" ca="1">LEFT(AR1846,MATCH(FALSE,ISNUMBER(MID(AR1846,ROW(INDIRECT("1:"&amp;LEN(AR1846)+1)), 1) *1),0) -1)</f>
        <v>1</v>
      </c>
      <c r="BD1846" s="1"/>
      <c r="BF1846" s="21"/>
      <c r="BK1846" s="1"/>
      <c r="BM1846" s="1"/>
      <c r="BN1846" s="1"/>
      <c r="BR1846" s="22"/>
      <c r="BS1846">
        <v>0</v>
      </c>
      <c r="BT1846" s="1" t="s">
        <v>5103</v>
      </c>
      <c r="BV1846" s="4" t="str">
        <f t="shared" si="3442"/>
        <v/>
      </c>
      <c r="BW1846" s="4" t="str">
        <f t="shared" si="3443"/>
        <v/>
      </c>
      <c r="BX1846" s="4" t="str">
        <f t="shared" si="3444"/>
        <v/>
      </c>
      <c r="BY1846" s="4" t="str">
        <f t="shared" si="3445"/>
        <v/>
      </c>
      <c r="BZ1846" s="4" t="str">
        <f t="shared" si="3446"/>
        <v/>
      </c>
      <c r="CA1846" s="4" t="str">
        <f t="shared" si="3447"/>
        <v/>
      </c>
      <c r="CB1846" s="4" t="str">
        <f t="shared" si="3448"/>
        <v>KTK</v>
      </c>
      <c r="CC1846" s="4" t="str">
        <f t="shared" si="3449"/>
        <v/>
      </c>
      <c r="CD1846" s="4" t="str">
        <f t="shared" si="3450"/>
        <v/>
      </c>
      <c r="CE1846" s="4" t="str">
        <f t="shared" si="3451"/>
        <v/>
      </c>
      <c r="CF1846" s="4" t="str">
        <f t="shared" si="3452"/>
        <v/>
      </c>
      <c r="CG1846" s="4" t="str">
        <f t="shared" si="3453"/>
        <v/>
      </c>
      <c r="CH1846" s="4" t="str">
        <f t="shared" si="3454"/>
        <v/>
      </c>
      <c r="CI1846" s="4" t="str">
        <f t="shared" si="3455"/>
        <v/>
      </c>
      <c r="CJ1846" s="4" t="str">
        <f t="shared" si="3456"/>
        <v>DUS</v>
      </c>
      <c r="CK1846" s="4" t="str">
        <f t="shared" si="3457"/>
        <v/>
      </c>
      <c r="CL1846" s="4" t="str">
        <f t="shared" si="3458"/>
        <v/>
      </c>
      <c r="CM1846" s="4" t="str">
        <f t="shared" si="3459"/>
        <v/>
      </c>
      <c r="CN1846" s="4" t="str">
        <f t="shared" si="3460"/>
        <v/>
      </c>
      <c r="CO1846" s="4" t="str">
        <f t="shared" si="3461"/>
        <v/>
      </c>
      <c r="CP1846" s="4" t="str">
        <f t="shared" si="3462"/>
        <v/>
      </c>
      <c r="CQ1846" s="4" t="str">
        <f t="shared" si="3463"/>
        <v/>
      </c>
      <c r="CR1846" s="4" t="str">
        <f t="shared" si="3464"/>
        <v/>
      </c>
      <c r="CS1846" s="4" t="str">
        <f t="shared" si="3465"/>
        <v/>
      </c>
      <c r="CT1846" s="4">
        <f t="shared" si="3466"/>
        <v>6</v>
      </c>
      <c r="CU1846" s="4" t="str">
        <f t="shared" si="3467"/>
        <v>-</v>
      </c>
      <c r="CV1846" s="4" t="str">
        <f t="shared" si="3468"/>
        <v>/</v>
      </c>
      <c r="CW1846" s="4" t="str">
        <f t="shared" si="3469"/>
        <v/>
      </c>
      <c r="CX1846" s="4" t="str">
        <f t="shared" si="3470"/>
        <v/>
      </c>
      <c r="CY1846" s="4" t="str">
        <f t="shared" si="3471"/>
        <v/>
      </c>
      <c r="CZ1846" s="4" t="str">
        <f t="shared" si="3472"/>
        <v/>
      </c>
      <c r="DA1846" s="4">
        <f t="shared" si="3473"/>
        <v>9</v>
      </c>
      <c r="DB1846" s="4">
        <f t="shared" si="3474"/>
        <v>16</v>
      </c>
      <c r="DC1846" s="4">
        <f t="shared" si="3475"/>
        <v>7</v>
      </c>
      <c r="DD1846" s="4" t="str">
        <f t="shared" si="3476"/>
        <v>/DUS</v>
      </c>
      <c r="DE1846" s="4" t="str">
        <f t="shared" si="3477"/>
        <v>K/DUS</v>
      </c>
      <c r="DF1846" s="4" t="str" cm="1">
        <f t="array" ref="DF1846">LEFT(DM1846,SUM(LEN(DM1846)-LEN(SUBSTITUTE(DM1846,{"0";"1";"2";"3";"4";"5";"6";"7";"8";"9"},""))))</f>
        <v>12</v>
      </c>
      <c r="DG1846" s="4">
        <f t="shared" si="3478"/>
        <v>13</v>
      </c>
      <c r="DH1846" s="4" t="b">
        <f t="shared" si="3479"/>
        <v>1</v>
      </c>
      <c r="DI1846" s="4" t="str">
        <f t="shared" si="3480"/>
        <v>DUS</v>
      </c>
      <c r="DJ1846" s="4" t="b">
        <f t="shared" si="3481"/>
        <v>0</v>
      </c>
      <c r="DK1846" s="4" t="b">
        <f t="shared" si="3482"/>
        <v>0</v>
      </c>
      <c r="DL1846" s="5" t="str">
        <f t="shared" si="3483"/>
        <v>MOMOGI</v>
      </c>
      <c r="DM1846" s="4" t="str">
        <f t="shared" si="3484"/>
        <v>12KTK/DUS</v>
      </c>
      <c r="DN1846" t="s">
        <v>2504</v>
      </c>
      <c r="DO1846" s="1"/>
      <c r="DP1846" s="4" t="b">
        <f t="shared" ca="1" si="3485"/>
        <v>1</v>
      </c>
      <c r="DQ1846">
        <v>98000</v>
      </c>
      <c r="DR1846">
        <v>98000</v>
      </c>
      <c r="DS1846">
        <v>96000</v>
      </c>
      <c r="DT1846" t="str">
        <f t="shared" si="3486"/>
        <v>8000000001846</v>
      </c>
      <c r="DU1846" t="str">
        <f t="shared" si="3487"/>
        <v>MOMOGI</v>
      </c>
      <c r="DV1846" t="s">
        <v>4301</v>
      </c>
      <c r="DW1846" t="s">
        <v>4301</v>
      </c>
      <c r="DX1846" s="4" t="str" cm="1">
        <f t="array" aca="1" ref="DX1846" ca="1">LEFT(DM1846,MATCH(FALSE,ISNUMBER(MID(DM1846,ROW(INDIRECT("1:"&amp;LEN(DM1846)+1)), 1) *1),0) -1)</f>
        <v>12</v>
      </c>
      <c r="DY1846" s="1"/>
      <c r="EA1846" s="21"/>
      <c r="EC1846" s="5"/>
      <c r="EF1846" s="1"/>
      <c r="EH1846" s="1"/>
      <c r="EI1846" s="1"/>
      <c r="EL1846" s="5"/>
      <c r="EM1846" s="22"/>
      <c r="EN1846">
        <v>0</v>
      </c>
      <c r="EO1846" s="1" t="s">
        <v>5103</v>
      </c>
    </row>
    <row r="1847" spans="1:145">
      <c r="A1847" s="4" t="str">
        <f t="shared" si="3399"/>
        <v/>
      </c>
      <c r="B1847" s="4" t="str">
        <f t="shared" si="3400"/>
        <v/>
      </c>
      <c r="C1847" s="4" t="str">
        <f t="shared" si="3401"/>
        <v/>
      </c>
      <c r="D1847" s="4" t="str">
        <f t="shared" si="3402"/>
        <v/>
      </c>
      <c r="E1847" s="4" t="str">
        <f t="shared" si="3403"/>
        <v/>
      </c>
      <c r="F1847" s="4" t="str">
        <f t="shared" si="3404"/>
        <v/>
      </c>
      <c r="G1847" s="4" t="str">
        <f t="shared" si="3405"/>
        <v>KTK</v>
      </c>
      <c r="H1847" s="4" t="str">
        <f t="shared" si="3406"/>
        <v/>
      </c>
      <c r="I1847" s="4" t="str">
        <f t="shared" si="3407"/>
        <v/>
      </c>
      <c r="J1847" s="4" t="str">
        <f t="shared" si="3408"/>
        <v/>
      </c>
      <c r="K1847" s="4" t="str">
        <f t="shared" si="3409"/>
        <v/>
      </c>
      <c r="L1847" s="4" t="str">
        <f t="shared" si="3410"/>
        <v/>
      </c>
      <c r="M1847" s="4" t="str">
        <f t="shared" si="3411"/>
        <v/>
      </c>
      <c r="N1847" s="4" t="str">
        <f t="shared" si="3412"/>
        <v/>
      </c>
      <c r="O1847" s="4" t="str">
        <f t="shared" si="3413"/>
        <v/>
      </c>
      <c r="P1847" s="4" t="str">
        <f t="shared" si="3414"/>
        <v/>
      </c>
      <c r="Q1847" s="4" t="str">
        <f t="shared" si="3415"/>
        <v/>
      </c>
      <c r="R1847" s="4" t="str">
        <f t="shared" si="3416"/>
        <v/>
      </c>
      <c r="S1847" s="4" t="str">
        <f t="shared" si="3417"/>
        <v/>
      </c>
      <c r="T1847" s="4" t="str">
        <f t="shared" si="3418"/>
        <v/>
      </c>
      <c r="U1847" s="4" t="str">
        <f t="shared" si="3419"/>
        <v/>
      </c>
      <c r="V1847" s="4" t="str">
        <f t="shared" si="3420"/>
        <v/>
      </c>
      <c r="W1847" s="4" t="str">
        <f t="shared" si="3421"/>
        <v/>
      </c>
      <c r="X1847" s="4" t="str">
        <f t="shared" si="3422"/>
        <v/>
      </c>
      <c r="Y1847" s="4">
        <f t="shared" si="3423"/>
        <v>3</v>
      </c>
      <c r="Z1847" s="4" t="str">
        <f t="shared" si="3424"/>
        <v>-</v>
      </c>
      <c r="AA1847" s="4" t="str">
        <f t="shared" si="3425"/>
        <v/>
      </c>
      <c r="AB1847" s="4" t="str">
        <f t="shared" si="3426"/>
        <v/>
      </c>
      <c r="AC1847" s="4" t="str">
        <f t="shared" si="3427"/>
        <v/>
      </c>
      <c r="AD1847" s="4" t="str">
        <f t="shared" si="3428"/>
        <v/>
      </c>
      <c r="AE1847" s="4" t="str">
        <f t="shared" si="3429"/>
        <v/>
      </c>
      <c r="AF1847" s="4">
        <f t="shared" si="3430"/>
        <v>4</v>
      </c>
      <c r="AG1847" s="4">
        <f t="shared" si="3431"/>
        <v>24</v>
      </c>
      <c r="AH1847" s="4">
        <f t="shared" si="3432"/>
        <v>20</v>
      </c>
      <c r="AI1847" s="4" t="str">
        <f t="shared" si="3433"/>
        <v>1KTK</v>
      </c>
      <c r="AJ1847" s="4" t="str">
        <f t="shared" si="3434"/>
        <v>-1KTK</v>
      </c>
      <c r="AK1847" s="4" t="str" cm="1">
        <f t="array" ref="AK1847">LEFT(AR1847,SUM(LEN(AR1847)-LEN(SUBSTITUTE(AR1847,{"0";"1";"2";"3";"4";"5";"6";"7";"8";"9"},""))))</f>
        <v>1</v>
      </c>
      <c r="AL1847" s="4">
        <f t="shared" si="3438"/>
        <v>13</v>
      </c>
      <c r="AM1847" s="4" t="b">
        <f t="shared" si="3441"/>
        <v>1</v>
      </c>
      <c r="AN1847" s="4" t="str">
        <f t="shared" si="3258"/>
        <v>KTK</v>
      </c>
      <c r="AO1847" s="4" t="b">
        <f t="shared" si="3439"/>
        <v>0</v>
      </c>
      <c r="AP1847" s="4" t="b">
        <f t="shared" si="3435"/>
        <v>0</v>
      </c>
      <c r="AQ1847" s="5" t="str">
        <f t="shared" si="3436"/>
        <v>MOMOGI TUTTI FRUTTI</v>
      </c>
      <c r="AR1847" s="4" t="str">
        <f t="shared" si="3437"/>
        <v>1KTK</v>
      </c>
      <c r="AS1847" t="s">
        <v>2502</v>
      </c>
      <c r="AT1847" s="1" t="s">
        <v>2503</v>
      </c>
      <c r="AU1847" s="4" t="str">
        <f t="shared" ref="AU1847:AU1907" ca="1" si="3488">IF(IF(IF(AQ1847=AQ1848,10,0)+IF(NOT(AN1847=$AU$1)=TRUE,10,0)=
20,"XXXX",IF(IF((BC1847+1)=2,0,1)+IF(AN1847=$AU$1,1,0)=2,TRUE,""))
="",IF(IF(AQ1847=AQ1846,10,0)+IF(NOT(AN1847=$AU$1)=TRUE,10,0)=
20,"XXXX",IF(IF((BC1847+1)=2,0,1)+IF(AN1847=$AU$1,1,0)=2,TRUE,
"")),IF(IF(AQ1847=AQ1848,10,0)+IF(NOT(AN1847=$AU$1)=TRUE,10,0)=
20,"XXXX",IF(IF((BC1847+1)=2,0,1)+IF(AN1847=$AU$1,1,0)=2,TRUE,"")))</f>
        <v/>
      </c>
      <c r="AV1847">
        <v>8500</v>
      </c>
      <c r="AW1847">
        <v>8500</v>
      </c>
      <c r="AX1847">
        <v>8084</v>
      </c>
      <c r="AY1847" t="str">
        <f t="shared" si="3255"/>
        <v>8994075260297</v>
      </c>
      <c r="AZ1847" t="str">
        <f t="shared" si="3440"/>
        <v>MOMOGI TUTTI FRUTTI</v>
      </c>
      <c r="BA1847" t="s">
        <v>4301</v>
      </c>
      <c r="BB1847" t="s">
        <v>4301</v>
      </c>
      <c r="BC1847" s="9" t="str" cm="1">
        <f t="array" aca="1" ref="BC1847" ca="1">LEFT(AR1847,MATCH(FALSE,ISNUMBER(MID(AR1847,ROW(INDIRECT("1:"&amp;LEN(AR1847)+1)), 1) *1),0) -1)</f>
        <v>1</v>
      </c>
      <c r="BD1847" s="1"/>
      <c r="BF1847" s="21"/>
      <c r="BK1847" s="1"/>
      <c r="BM1847" s="1"/>
      <c r="BN1847" s="1"/>
      <c r="BR1847" s="22"/>
      <c r="BS1847">
        <v>0</v>
      </c>
      <c r="BT1847" s="1" t="s">
        <v>5103</v>
      </c>
      <c r="BV1847" s="4" t="str">
        <f>IF(IFERROR(SEARCH($A$1,DN1847),0)&gt;0,$A$1,"")</f>
        <v/>
      </c>
      <c r="BW1847" s="4" t="str">
        <f>IF(IFERROR(SEARCH($B$1,DN1847),0)&gt;0,$B$1,"")</f>
        <v/>
      </c>
      <c r="BX1847" s="4" t="str">
        <f>IF(IFERROR(SEARCH($C$1,DN1847),0)&gt;0,$C$1,"")</f>
        <v/>
      </c>
      <c r="BY1847" s="4" t="str">
        <f>IF(IFERROR(SEARCH($D$1,DN1847),0)&gt;0,$D$1,"")</f>
        <v/>
      </c>
      <c r="BZ1847" s="4" t="str">
        <f>IF(IFERROR(SEARCH($E$1,DN1847),0)&gt;0,$E$1,"")</f>
        <v/>
      </c>
      <c r="CA1847" s="4" t="str">
        <f>IF(IFERROR(SEARCH($F$1,DN1847),0)&gt;0,$F$1,"")</f>
        <v/>
      </c>
      <c r="CB1847" s="4" t="str">
        <f>IF(IFERROR(SEARCH($G$1,DN1847),0)&gt;0,$G$1,"")</f>
        <v>KTK</v>
      </c>
      <c r="CC1847" s="4" t="str">
        <f>IF(IFERROR(SEARCH($H$1,DN1847),0)&gt;0,$H$1,"")</f>
        <v/>
      </c>
      <c r="CD1847" s="4" t="str">
        <f>IF(IFERROR(SEARCH($I$1,DN1847),0)&gt;0,$I$1,"")</f>
        <v/>
      </c>
      <c r="CE1847" s="4" t="str">
        <f>IF(IFERROR(SEARCH($J$1,DN1847),0)&gt;0,$J$1,"")</f>
        <v/>
      </c>
      <c r="CF1847" s="4" t="str">
        <f>IF(IFERROR(SEARCH($K$1,DN1847),0)&gt;0,$K$1,"")</f>
        <v/>
      </c>
      <c r="CG1847" s="4" t="str">
        <f>IF(IFERROR(SEARCH($L$1,DN1847),0)&gt;0,$L$1,"")</f>
        <v/>
      </c>
      <c r="CH1847" s="4" t="str">
        <f>IF(IFERROR(SEARCH($M$1,DN1847),0)&gt;0,$M$1,"")</f>
        <v/>
      </c>
      <c r="CI1847" s="4" t="str">
        <f>IF(IFERROR(SEARCH($N$1,DN1847),0)&gt;0,$N$1,"")</f>
        <v/>
      </c>
      <c r="CJ1847" s="4" t="str">
        <f>IF(IFERROR(SEARCH($O$1,DN1847),0)&gt;0,$O$1,"")</f>
        <v>DUS</v>
      </c>
      <c r="CK1847" s="4" t="str">
        <f>IF(IFERROR(SEARCH($P$1,DN1847),0)&gt;0,$P$1,"")</f>
        <v/>
      </c>
      <c r="CL1847" s="4" t="str">
        <f>IF(IFERROR(SEARCH($Q$1,DN1847),0)&gt;0,$Q$1,"")</f>
        <v/>
      </c>
      <c r="CM1847" s="4" t="str">
        <f>IF(IFERROR(SEARCH($R$1,DN1847),0)&gt;0,$R$1,"")</f>
        <v/>
      </c>
      <c r="CN1847" s="4" t="str">
        <f>IF(IFERROR(SEARCH($S$1,DN1847),0)&gt;0,$S$1,"")</f>
        <v/>
      </c>
      <c r="CO1847" s="4" t="str">
        <f>IF(IFERROR(SEARCH($T$1,DN1847),0)&gt;0,$T$1,"")</f>
        <v/>
      </c>
      <c r="CP1847" s="4" t="str">
        <f>IF(IFERROR(SEARCH($U$1,DN1847),0)&gt;0,$U$1,"")</f>
        <v/>
      </c>
      <c r="CQ1847" s="4" t="str">
        <f>IF(IFERROR(SEARCH($V$1,DN1847),0)&gt;0,$V$1,"")</f>
        <v/>
      </c>
      <c r="CR1847" s="4" t="str">
        <f>IF(IFERROR(SEARCH($W$1,DN1847),0)&gt;0,$W$1,"")</f>
        <v/>
      </c>
      <c r="CS1847" s="4" t="str">
        <f>IF(IFERROR(SEARCH($X$1,DN1847),0)&gt;0,$X$1,"")</f>
        <v/>
      </c>
      <c r="CT1847" s="4">
        <f>LEN(BW1847)+LEN(BX1847)+LEN(BY1847)+LEN(BZ1847)+LEN(CA1847)+LEN(CO1847)+LEN(CB1847)+LEN(CC1847)+LEN(CD1847)+LEN(CE1847)+LEN(CF1847)+LEN(CG1847)+LEN(CH1847)+LEN(CI1847)+LEN(CP1847)+LEN(CJ1847)+LEN(CK1847)+LEN(CQ1847)+LEN(BV1847)+LEN(CL1847)+LEN(CS1847)+LEN(CM1847)+LEN(CR1847)+LEN(CN1847)</f>
        <v>6</v>
      </c>
      <c r="CU1847" s="4" t="str">
        <f>IF(IFERROR(SEARCH($Z$1,DN1847),0)&gt;0,$Z$1,"")</f>
        <v>-</v>
      </c>
      <c r="CV1847" s="4" t="str">
        <f>IF(IFERROR(SEARCH($AA$1,DN1847),0)&gt;0,$AA$1,"")</f>
        <v>/</v>
      </c>
      <c r="CW1847" s="4" t="str">
        <f>IF(IFERROR(SEARCH($AB$1,DN1847),0)&gt;0,$AB$1,"")</f>
        <v/>
      </c>
      <c r="CX1847" s="4" t="str">
        <f>IF(IFERROR(SEARCH($AC$1,DN1847),0)&gt;0,$AC$1,"")</f>
        <v/>
      </c>
      <c r="CY1847" s="4" t="str">
        <f>IF(IFERROR(SEARCH($AD$1,DN1847),0)&gt;0,$AD$1,"")</f>
        <v/>
      </c>
      <c r="CZ1847" s="4" t="str">
        <f>IF(IFERROR(SEARCH($AE$1,DN1847),0)&gt;0,$AE$1,"")</f>
        <v/>
      </c>
      <c r="DA1847" s="4">
        <f>LEN(DM1847)</f>
        <v>9</v>
      </c>
      <c r="DB1847" s="4">
        <f>LEN(DN1847)</f>
        <v>16</v>
      </c>
      <c r="DC1847" s="4">
        <f>DB1847-DA1847</f>
        <v>7</v>
      </c>
      <c r="DD1847" s="4" t="str">
        <f>RIGHT(DN1847,4)</f>
        <v>/DUS</v>
      </c>
      <c r="DE1847" s="4" t="str">
        <f>RIGHT(DN1847,5)</f>
        <v>K/DUS</v>
      </c>
      <c r="DF1847" s="4" t="str" cm="1">
        <f t="array" ref="DF1847">LEFT(DM1847,SUM(LEN(DM1847)-LEN(SUBSTITUTE(DM1847,{"0";"1";"2";"3";"4";"5";"6";"7";"8";"9"},""))))</f>
        <v>12</v>
      </c>
      <c r="DG1847" s="4">
        <f>LEN(DT1847)</f>
        <v>13</v>
      </c>
      <c r="DH1847" s="4" t="b">
        <f>LEFT(DM1847,2)=DF1847</f>
        <v>1</v>
      </c>
      <c r="DI1847" s="4" t="str">
        <f>RIGHT(DD1847,3)</f>
        <v>DUS</v>
      </c>
      <c r="DJ1847" s="4" t="b">
        <f>IF((DL1847=AQ1847)=TRUE,TRUE,IF((AQ1845=DL1847)=TRUE,TRUE,FALSE))</f>
        <v>0</v>
      </c>
      <c r="DK1847" s="4" t="b">
        <f>LEFT(DN1847,2)=LEFT(DO1847,2)</f>
        <v>0</v>
      </c>
      <c r="DL1847" s="5" t="str">
        <f>LEFT(DN1847,(DC1847-1))</f>
        <v>MOMOGI</v>
      </c>
      <c r="DM1847" s="4" t="str">
        <f>IFERROR(RIGHT(DN1847,LEN(DN1847)-FIND("-",DN1847)),1)</f>
        <v>12KTK/DUS</v>
      </c>
      <c r="DN1847" t="s">
        <v>2504</v>
      </c>
      <c r="DO1847" s="1"/>
      <c r="DP1847" s="4" t="b">
        <f ca="1">IF(IF(IF(DL1847=AQ1847,10,0)+IF(NOT(DI1847=$AU$1)=TRUE,10,0)=
20,"XXXX",IF(IF((DX1847+1)=2,0,1)+IF(DI1847=$AU$1,1,0)=2,TRUE,""))
="",IF(IF(DL1847=AQ1845,10,0)+IF(NOT(DI1847=$AU$1)=TRUE,10,0)=
20,"XXXX",IF(IF((DX1847+1)=2,0,1)+IF(DI1847=$AU$1,1,0)=2,TRUE,
"")),IF(IF(DL1847=AQ1847,10,0)+IF(NOT(DI1847=$AU$1)=TRUE,10,0)=
20,"XXXX",IF(IF((DX1847+1)=2,0,1)+IF(DI1847=$AU$1,1,0)=2,TRUE,"")))</f>
        <v>1</v>
      </c>
      <c r="DQ1847">
        <v>98000</v>
      </c>
      <c r="DR1847">
        <v>98000</v>
      </c>
      <c r="DS1847">
        <v>96000</v>
      </c>
      <c r="DT1847" t="str">
        <f>IF(DO1847&gt;0,DO1847,"800000000"&amp;ROW(DS1847))</f>
        <v>8000000001847</v>
      </c>
      <c r="DU1847" t="str">
        <f>DL1847</f>
        <v>MOMOGI</v>
      </c>
      <c r="DV1847" t="s">
        <v>4301</v>
      </c>
      <c r="DW1847" t="s">
        <v>4301</v>
      </c>
      <c r="DX1847" s="4" t="str" cm="1">
        <f t="array" aca="1" ref="DX1847" ca="1">LEFT(DM1847,MATCH(FALSE,ISNUMBER(MID(DM1847,ROW(INDIRECT("1:"&amp;LEN(DM1847)+1)), 1) *1),0) -1)</f>
        <v>12</v>
      </c>
      <c r="DY1847" s="1"/>
      <c r="EA1847" s="21"/>
      <c r="EC1847" s="5"/>
      <c r="EF1847" s="1"/>
      <c r="EH1847" s="1"/>
      <c r="EI1847" s="1"/>
      <c r="EL1847" s="5"/>
      <c r="EM1847" s="22"/>
      <c r="EN1847">
        <v>0</v>
      </c>
      <c r="EO1847" s="1" t="s">
        <v>5103</v>
      </c>
    </row>
    <row r="1848" spans="1:145">
      <c r="A1848" s="4" t="str">
        <f t="shared" si="3399"/>
        <v/>
      </c>
      <c r="B1848" s="4" t="str">
        <f t="shared" si="3400"/>
        <v>PCS</v>
      </c>
      <c r="C1848" s="4" t="str">
        <f t="shared" si="3401"/>
        <v/>
      </c>
      <c r="D1848" s="4" t="str">
        <f t="shared" si="3402"/>
        <v/>
      </c>
      <c r="E1848" s="4" t="str">
        <f t="shared" si="3403"/>
        <v/>
      </c>
      <c r="F1848" s="4" t="str">
        <f t="shared" si="3404"/>
        <v/>
      </c>
      <c r="G1848" s="4" t="str">
        <f t="shared" si="3405"/>
        <v/>
      </c>
      <c r="H1848" s="4" t="str">
        <f t="shared" si="3406"/>
        <v/>
      </c>
      <c r="I1848" s="4" t="str">
        <f t="shared" si="3407"/>
        <v/>
      </c>
      <c r="J1848" s="4" t="str">
        <f t="shared" si="3408"/>
        <v/>
      </c>
      <c r="K1848" s="4" t="str">
        <f t="shared" si="3409"/>
        <v/>
      </c>
      <c r="L1848" s="4" t="str">
        <f t="shared" si="3410"/>
        <v/>
      </c>
      <c r="M1848" s="4" t="str">
        <f t="shared" si="3411"/>
        <v/>
      </c>
      <c r="N1848" s="4" t="str">
        <f t="shared" si="3412"/>
        <v/>
      </c>
      <c r="O1848" s="4" t="str">
        <f t="shared" si="3413"/>
        <v/>
      </c>
      <c r="P1848" s="4" t="str">
        <f t="shared" si="3414"/>
        <v/>
      </c>
      <c r="Q1848" s="4" t="str">
        <f t="shared" si="3415"/>
        <v/>
      </c>
      <c r="R1848" s="4" t="str">
        <f t="shared" si="3416"/>
        <v/>
      </c>
      <c r="S1848" s="4" t="str">
        <f t="shared" si="3417"/>
        <v/>
      </c>
      <c r="T1848" s="4" t="str">
        <f t="shared" si="3418"/>
        <v/>
      </c>
      <c r="U1848" s="4" t="str">
        <f t="shared" si="3419"/>
        <v/>
      </c>
      <c r="V1848" s="4" t="str">
        <f t="shared" si="3420"/>
        <v/>
      </c>
      <c r="W1848" s="4" t="str">
        <f t="shared" si="3421"/>
        <v/>
      </c>
      <c r="X1848" s="4" t="str">
        <f t="shared" si="3422"/>
        <v/>
      </c>
      <c r="Y1848" s="4">
        <f t="shared" si="3423"/>
        <v>3</v>
      </c>
      <c r="Z1848" s="4" t="str">
        <f t="shared" si="3424"/>
        <v>-</v>
      </c>
      <c r="AA1848" s="4" t="str">
        <f t="shared" si="3425"/>
        <v/>
      </c>
      <c r="AB1848" s="4" t="str">
        <f t="shared" si="3426"/>
        <v/>
      </c>
      <c r="AC1848" s="4" t="str">
        <f t="shared" si="3427"/>
        <v/>
      </c>
      <c r="AD1848" s="4" t="str">
        <f t="shared" si="3428"/>
        <v/>
      </c>
      <c r="AE1848" s="4" t="str">
        <f t="shared" si="3429"/>
        <v/>
      </c>
      <c r="AF1848" s="4">
        <f t="shared" si="3430"/>
        <v>4</v>
      </c>
      <c r="AG1848" s="4">
        <f t="shared" si="3431"/>
        <v>13</v>
      </c>
      <c r="AH1848" s="4">
        <f t="shared" si="3432"/>
        <v>9</v>
      </c>
      <c r="AI1848" s="4" t="str">
        <f t="shared" si="3433"/>
        <v>1PCS</v>
      </c>
      <c r="AJ1848" s="4" t="str">
        <f t="shared" si="3434"/>
        <v>-1PCS</v>
      </c>
      <c r="AK1848" s="4" t="str" cm="1">
        <f t="array" ref="AK1848">LEFT(AR1848,SUM(LEN(AR1848)-LEN(SUBSTITUTE(AR1848,{"0";"1";"2";"3";"4";"5";"6";"7";"8";"9"},""))))</f>
        <v>1</v>
      </c>
      <c r="AL1848" s="4">
        <f t="shared" si="3438"/>
        <v>13</v>
      </c>
      <c r="AM1848" s="4" t="b">
        <f t="shared" si="3441"/>
        <v>1</v>
      </c>
      <c r="AN1848" s="4" t="str">
        <f t="shared" si="3258"/>
        <v>PCS</v>
      </c>
      <c r="AO1848" s="4" t="b">
        <f t="shared" si="3439"/>
        <v>0</v>
      </c>
      <c r="AP1848" s="4" t="b">
        <f t="shared" si="3435"/>
        <v>0</v>
      </c>
      <c r="AQ1848" s="5" t="str">
        <f t="shared" si="3436"/>
        <v>MOMOTARO</v>
      </c>
      <c r="AR1848" s="4" t="str">
        <f t="shared" si="3437"/>
        <v>1PCS</v>
      </c>
      <c r="AS1848" t="s">
        <v>2505</v>
      </c>
      <c r="AT1848" s="1" t="s">
        <v>2506</v>
      </c>
      <c r="AU1848" s="4" t="str">
        <f t="shared" ca="1" si="3488"/>
        <v/>
      </c>
      <c r="AV1848">
        <v>2200</v>
      </c>
      <c r="AW1848">
        <v>2500</v>
      </c>
      <c r="AX1848">
        <v>1916</v>
      </c>
      <c r="AY1848" t="str">
        <f t="shared" si="3255"/>
        <v>8997225840158</v>
      </c>
      <c r="AZ1848" t="str">
        <f t="shared" si="3440"/>
        <v>MOMOTARO</v>
      </c>
      <c r="BA1848" t="s">
        <v>4301</v>
      </c>
      <c r="BB1848" t="s">
        <v>4301</v>
      </c>
      <c r="BC1848" s="9" t="str" cm="1">
        <f t="array" aca="1" ref="BC1848" ca="1">LEFT(AR1848,MATCH(FALSE,ISNUMBER(MID(AR1848,ROW(INDIRECT("1:"&amp;LEN(AR1848)+1)), 1) *1),0) -1)</f>
        <v>1</v>
      </c>
      <c r="BD1848" s="1"/>
      <c r="BF1848" s="21"/>
      <c r="BK1848" s="1"/>
      <c r="BM1848" s="1"/>
      <c r="BN1848" s="1"/>
      <c r="BR1848" s="22"/>
      <c r="BS1848">
        <v>0</v>
      </c>
      <c r="BT1848" s="1" t="s">
        <v>5103</v>
      </c>
    </row>
    <row r="1849" spans="1:145">
      <c r="A1849" s="4" t="str">
        <f t="shared" si="3399"/>
        <v/>
      </c>
      <c r="B1849" s="4" t="str">
        <f t="shared" si="3400"/>
        <v>PCS</v>
      </c>
      <c r="C1849" s="4" t="str">
        <f t="shared" si="3401"/>
        <v/>
      </c>
      <c r="D1849" s="4" t="str">
        <f t="shared" si="3402"/>
        <v/>
      </c>
      <c r="E1849" s="4" t="str">
        <f t="shared" si="3403"/>
        <v/>
      </c>
      <c r="F1849" s="4" t="str">
        <f t="shared" si="3404"/>
        <v/>
      </c>
      <c r="G1849" s="4" t="str">
        <f t="shared" si="3405"/>
        <v/>
      </c>
      <c r="H1849" s="4" t="str">
        <f t="shared" si="3406"/>
        <v/>
      </c>
      <c r="I1849" s="4" t="str">
        <f t="shared" si="3407"/>
        <v/>
      </c>
      <c r="J1849" s="4" t="str">
        <f t="shared" si="3408"/>
        <v/>
      </c>
      <c r="K1849" s="4" t="str">
        <f t="shared" si="3409"/>
        <v/>
      </c>
      <c r="L1849" s="4" t="str">
        <f t="shared" si="3410"/>
        <v/>
      </c>
      <c r="M1849" s="4" t="str">
        <f t="shared" si="3411"/>
        <v/>
      </c>
      <c r="N1849" s="4" t="str">
        <f t="shared" si="3412"/>
        <v/>
      </c>
      <c r="O1849" s="4" t="str">
        <f t="shared" si="3413"/>
        <v/>
      </c>
      <c r="P1849" s="4" t="str">
        <f t="shared" si="3414"/>
        <v/>
      </c>
      <c r="Q1849" s="4" t="str">
        <f t="shared" si="3415"/>
        <v/>
      </c>
      <c r="R1849" s="4" t="str">
        <f t="shared" si="3416"/>
        <v/>
      </c>
      <c r="S1849" s="4" t="str">
        <f t="shared" si="3417"/>
        <v/>
      </c>
      <c r="T1849" s="4" t="str">
        <f t="shared" si="3418"/>
        <v>PACK</v>
      </c>
      <c r="U1849" s="4" t="str">
        <f t="shared" si="3419"/>
        <v/>
      </c>
      <c r="V1849" s="4" t="str">
        <f t="shared" si="3420"/>
        <v/>
      </c>
      <c r="W1849" s="4" t="str">
        <f t="shared" si="3421"/>
        <v/>
      </c>
      <c r="X1849" s="4" t="str">
        <f t="shared" si="3422"/>
        <v/>
      </c>
      <c r="Y1849" s="4">
        <f t="shared" si="3423"/>
        <v>7</v>
      </c>
      <c r="Z1849" s="4" t="str">
        <f t="shared" si="3424"/>
        <v>-</v>
      </c>
      <c r="AA1849" s="4" t="str">
        <f t="shared" si="3425"/>
        <v>/</v>
      </c>
      <c r="AB1849" s="4" t="str">
        <f t="shared" si="3426"/>
        <v/>
      </c>
      <c r="AC1849" s="4" t="str">
        <f t="shared" si="3427"/>
        <v/>
      </c>
      <c r="AD1849" s="4" t="str">
        <f t="shared" si="3428"/>
        <v/>
      </c>
      <c r="AE1849" s="4" t="str">
        <f t="shared" si="3429"/>
        <v/>
      </c>
      <c r="AF1849" s="4">
        <f t="shared" si="3430"/>
        <v>10</v>
      </c>
      <c r="AG1849" s="4">
        <f t="shared" si="3431"/>
        <v>29</v>
      </c>
      <c r="AH1849" s="4">
        <f t="shared" si="3432"/>
        <v>19</v>
      </c>
      <c r="AI1849" s="4" t="str">
        <f t="shared" si="3433"/>
        <v>PACK</v>
      </c>
      <c r="AJ1849" s="4" t="str">
        <f t="shared" si="3434"/>
        <v>/PACK</v>
      </c>
      <c r="AK1849" s="4" t="str" cm="1">
        <f t="array" ref="AK1849">LEFT(AR1849,SUM(LEN(AR1849)-LEN(SUBSTITUTE(AR1849,{"0";"1";"2";"3";"4";"5";"6";"7";"8";"9"},""))))</f>
        <v>20</v>
      </c>
      <c r="AL1849" s="4">
        <f t="shared" si="3438"/>
        <v>13</v>
      </c>
      <c r="AM1849" s="4" t="b">
        <f>LEFT(AR1849,2)=AK1849</f>
        <v>1</v>
      </c>
      <c r="AN1849" s="4" t="str">
        <f>RIGHT(AI1849,4)</f>
        <v>PACK</v>
      </c>
      <c r="AO1849" s="4" t="b">
        <f t="shared" si="3439"/>
        <v>0</v>
      </c>
      <c r="AP1849" s="4" t="b">
        <f t="shared" si="3435"/>
        <v>0</v>
      </c>
      <c r="AQ1849" s="5" t="str">
        <f t="shared" si="3436"/>
        <v>MONSTA CHOCO CHIPS</v>
      </c>
      <c r="AR1849" s="4" t="str">
        <f t="shared" si="3437"/>
        <v>20PCS/PACK</v>
      </c>
      <c r="AS1849" t="s">
        <v>5037</v>
      </c>
      <c r="AU1849" s="4" t="str">
        <f t="shared" ca="1" si="3488"/>
        <v/>
      </c>
      <c r="AV1849">
        <v>8500</v>
      </c>
      <c r="AW1849">
        <v>8500</v>
      </c>
      <c r="AX1849">
        <v>8000</v>
      </c>
      <c r="AY1849" t="str">
        <f t="shared" si="3255"/>
        <v>8000000001849</v>
      </c>
      <c r="AZ1849" t="str">
        <f t="shared" si="3440"/>
        <v>MONSTA CHOCO CHIPS</v>
      </c>
      <c r="BA1849" t="s">
        <v>4301</v>
      </c>
      <c r="BB1849" t="s">
        <v>4301</v>
      </c>
      <c r="BC1849" s="4" t="str" cm="1">
        <f t="array" aca="1" ref="BC1849" ca="1">LEFT(AR1849,MATCH(FALSE,ISNUMBER(MID(AR1849,ROW(INDIRECT("1:"&amp;LEN(AR1849)+1)), 1) *1),0) -1)</f>
        <v>20</v>
      </c>
      <c r="BD1849" s="1"/>
      <c r="BF1849" s="21"/>
      <c r="BK1849" s="1"/>
      <c r="BM1849" s="1"/>
      <c r="BN1849" s="1"/>
      <c r="BR1849" s="22"/>
      <c r="BS1849">
        <v>0</v>
      </c>
      <c r="BT1849" s="1" t="s">
        <v>5103</v>
      </c>
    </row>
    <row r="1850" spans="1:145">
      <c r="A1850" s="4" t="str">
        <f t="shared" si="3399"/>
        <v/>
      </c>
      <c r="B1850" s="4" t="str">
        <f t="shared" si="3400"/>
        <v>PCS</v>
      </c>
      <c r="C1850" s="4" t="str">
        <f t="shared" si="3401"/>
        <v/>
      </c>
      <c r="D1850" s="4" t="str">
        <f t="shared" si="3402"/>
        <v/>
      </c>
      <c r="E1850" s="4" t="str">
        <f t="shared" si="3403"/>
        <v/>
      </c>
      <c r="F1850" s="4" t="str">
        <f t="shared" si="3404"/>
        <v/>
      </c>
      <c r="G1850" s="4" t="str">
        <f t="shared" si="3405"/>
        <v/>
      </c>
      <c r="H1850" s="4" t="str">
        <f t="shared" si="3406"/>
        <v/>
      </c>
      <c r="I1850" s="4" t="str">
        <f t="shared" si="3407"/>
        <v/>
      </c>
      <c r="J1850" s="4" t="str">
        <f t="shared" si="3408"/>
        <v/>
      </c>
      <c r="K1850" s="4" t="str">
        <f t="shared" si="3409"/>
        <v/>
      </c>
      <c r="L1850" s="4" t="str">
        <f t="shared" si="3410"/>
        <v/>
      </c>
      <c r="M1850" s="4" t="str">
        <f t="shared" si="3411"/>
        <v>TPL</v>
      </c>
      <c r="N1850" s="4" t="str">
        <f t="shared" si="3412"/>
        <v/>
      </c>
      <c r="O1850" s="4" t="str">
        <f t="shared" si="3413"/>
        <v/>
      </c>
      <c r="P1850" s="4" t="str">
        <f t="shared" si="3414"/>
        <v/>
      </c>
      <c r="Q1850" s="4" t="str">
        <f t="shared" si="3415"/>
        <v/>
      </c>
      <c r="R1850" s="4" t="str">
        <f t="shared" si="3416"/>
        <v/>
      </c>
      <c r="S1850" s="4" t="str">
        <f t="shared" si="3417"/>
        <v/>
      </c>
      <c r="T1850" s="4" t="str">
        <f t="shared" si="3418"/>
        <v/>
      </c>
      <c r="U1850" s="4" t="str">
        <f t="shared" si="3419"/>
        <v/>
      </c>
      <c r="V1850" s="4" t="str">
        <f t="shared" si="3420"/>
        <v/>
      </c>
      <c r="W1850" s="4" t="str">
        <f t="shared" si="3421"/>
        <v/>
      </c>
      <c r="X1850" s="4" t="str">
        <f t="shared" si="3422"/>
        <v/>
      </c>
      <c r="Y1850" s="4">
        <f t="shared" si="3423"/>
        <v>6</v>
      </c>
      <c r="Z1850" s="4" t="str">
        <f t="shared" si="3424"/>
        <v>-</v>
      </c>
      <c r="AA1850" s="4" t="str">
        <f t="shared" si="3425"/>
        <v>/</v>
      </c>
      <c r="AB1850" s="4" t="str">
        <f t="shared" si="3426"/>
        <v/>
      </c>
      <c r="AC1850" s="4" t="str">
        <f t="shared" si="3427"/>
        <v/>
      </c>
      <c r="AD1850" s="4" t="str">
        <f t="shared" si="3428"/>
        <v/>
      </c>
      <c r="AE1850" s="4" t="str">
        <f t="shared" si="3429"/>
        <v/>
      </c>
      <c r="AF1850" s="4">
        <f t="shared" si="3430"/>
        <v>10</v>
      </c>
      <c r="AG1850" s="4">
        <f t="shared" si="3431"/>
        <v>22</v>
      </c>
      <c r="AH1850" s="4">
        <f t="shared" si="3432"/>
        <v>12</v>
      </c>
      <c r="AI1850" s="4" t="str">
        <f t="shared" si="3433"/>
        <v>/TPL</v>
      </c>
      <c r="AJ1850" s="4" t="str">
        <f t="shared" si="3434"/>
        <v>S/TPL</v>
      </c>
      <c r="AK1850" s="4" t="str" cm="1">
        <f t="array" ref="AK1850">LEFT(AR1850,SUM(LEN(AR1850)-LEN(SUBSTITUTE(AR1850,{"0";"1";"2";"3";"4";"5";"6";"7";"8";"9"},""))))</f>
        <v>100</v>
      </c>
      <c r="AL1850" s="4">
        <f t="shared" si="3438"/>
        <v>13</v>
      </c>
      <c r="AM1850" s="4" t="b">
        <f>LEFT(AR1850,3)=AK1850</f>
        <v>1</v>
      </c>
      <c r="AN1850" s="4" t="str">
        <f t="shared" ref="AN1850:AN1862" si="3489">RIGHT(AI1850,3)</f>
        <v>TPL</v>
      </c>
      <c r="AO1850" s="4" t="b">
        <f t="shared" si="3439"/>
        <v>0</v>
      </c>
      <c r="AP1850" s="4" t="b">
        <f t="shared" si="3435"/>
        <v>0</v>
      </c>
      <c r="AQ1850" s="5" t="str">
        <f t="shared" si="3436"/>
        <v>MONSTER NEW</v>
      </c>
      <c r="AR1850" s="4" t="str">
        <f t="shared" si="3437"/>
        <v>100PCS/TPL</v>
      </c>
      <c r="AS1850" t="s">
        <v>2507</v>
      </c>
      <c r="AT1850" s="1" t="s">
        <v>2508</v>
      </c>
      <c r="AU1850" s="4" t="str">
        <f t="shared" ca="1" si="3488"/>
        <v/>
      </c>
      <c r="AV1850">
        <v>14000</v>
      </c>
      <c r="AW1850">
        <v>14000</v>
      </c>
      <c r="AX1850">
        <v>12065</v>
      </c>
      <c r="AY1850" t="str">
        <f t="shared" si="3255"/>
        <v>8994191103782</v>
      </c>
      <c r="AZ1850" t="str">
        <f t="shared" si="3440"/>
        <v>MONSTER NEW</v>
      </c>
      <c r="BA1850" t="s">
        <v>4301</v>
      </c>
      <c r="BB1850" t="s">
        <v>4301</v>
      </c>
      <c r="BC1850" s="4" t="str" cm="1">
        <f t="array" aca="1" ref="BC1850" ca="1">LEFT(AR1850,MATCH(FALSE,ISNUMBER(MID(AR1850,ROW(INDIRECT("1:"&amp;LEN(AR1850)+1)), 1) *1),0) -1)</f>
        <v>100</v>
      </c>
      <c r="BD1850" s="1"/>
      <c r="BF1850" s="21"/>
      <c r="BK1850" s="1"/>
      <c r="BM1850" s="1"/>
      <c r="BN1850" s="1"/>
      <c r="BR1850" s="22"/>
      <c r="BS1850">
        <v>0</v>
      </c>
      <c r="BT1850" s="1" t="s">
        <v>5103</v>
      </c>
    </row>
    <row r="1851" spans="1:145">
      <c r="A1851" s="4" t="str">
        <f t="shared" si="3399"/>
        <v/>
      </c>
      <c r="B1851" s="4" t="str">
        <f t="shared" si="3400"/>
        <v/>
      </c>
      <c r="C1851" s="4" t="str">
        <f t="shared" si="3401"/>
        <v/>
      </c>
      <c r="D1851" s="4" t="str">
        <f t="shared" si="3402"/>
        <v/>
      </c>
      <c r="E1851" s="4" t="str">
        <f t="shared" si="3403"/>
        <v/>
      </c>
      <c r="F1851" s="4" t="str">
        <f t="shared" si="3404"/>
        <v/>
      </c>
      <c r="G1851" s="4" t="str">
        <f t="shared" si="3405"/>
        <v>KTK</v>
      </c>
      <c r="H1851" s="4" t="str">
        <f t="shared" si="3406"/>
        <v/>
      </c>
      <c r="I1851" s="4" t="str">
        <f t="shared" si="3407"/>
        <v/>
      </c>
      <c r="J1851" s="4" t="str">
        <f t="shared" si="3408"/>
        <v/>
      </c>
      <c r="K1851" s="4" t="str">
        <f t="shared" si="3409"/>
        <v/>
      </c>
      <c r="L1851" s="4" t="str">
        <f t="shared" si="3410"/>
        <v/>
      </c>
      <c r="M1851" s="4" t="str">
        <f t="shared" si="3411"/>
        <v/>
      </c>
      <c r="N1851" s="4" t="str">
        <f t="shared" si="3412"/>
        <v/>
      </c>
      <c r="O1851" s="4" t="str">
        <f t="shared" si="3413"/>
        <v/>
      </c>
      <c r="P1851" s="4" t="str">
        <f t="shared" si="3414"/>
        <v/>
      </c>
      <c r="Q1851" s="4" t="str">
        <f t="shared" si="3415"/>
        <v/>
      </c>
      <c r="R1851" s="4" t="str">
        <f t="shared" si="3416"/>
        <v/>
      </c>
      <c r="S1851" s="4" t="str">
        <f t="shared" si="3417"/>
        <v/>
      </c>
      <c r="T1851" s="4" t="str">
        <f t="shared" si="3418"/>
        <v/>
      </c>
      <c r="U1851" s="4" t="str">
        <f t="shared" si="3419"/>
        <v/>
      </c>
      <c r="V1851" s="4" t="str">
        <f t="shared" si="3420"/>
        <v/>
      </c>
      <c r="W1851" s="4" t="str">
        <f t="shared" si="3421"/>
        <v/>
      </c>
      <c r="X1851" s="4" t="str">
        <f t="shared" si="3422"/>
        <v/>
      </c>
      <c r="Y1851" s="4">
        <f t="shared" si="3423"/>
        <v>3</v>
      </c>
      <c r="Z1851" s="4" t="str">
        <f t="shared" si="3424"/>
        <v>-</v>
      </c>
      <c r="AA1851" s="4" t="str">
        <f t="shared" si="3425"/>
        <v/>
      </c>
      <c r="AB1851" s="4" t="str">
        <f t="shared" si="3426"/>
        <v/>
      </c>
      <c r="AC1851" s="4" t="str">
        <f t="shared" si="3427"/>
        <v/>
      </c>
      <c r="AD1851" s="4" t="str">
        <f t="shared" si="3428"/>
        <v/>
      </c>
      <c r="AE1851" s="4" t="str">
        <f t="shared" si="3429"/>
        <v/>
      </c>
      <c r="AF1851" s="4">
        <f t="shared" si="3430"/>
        <v>4</v>
      </c>
      <c r="AG1851" s="4">
        <f t="shared" si="3431"/>
        <v>15</v>
      </c>
      <c r="AH1851" s="4">
        <f t="shared" si="3432"/>
        <v>11</v>
      </c>
      <c r="AI1851" s="4" t="str">
        <f t="shared" si="3433"/>
        <v>1KTK</v>
      </c>
      <c r="AJ1851" s="4" t="str">
        <f t="shared" si="3434"/>
        <v>-1KTK</v>
      </c>
      <c r="AK1851" s="4" t="str" cm="1">
        <f t="array" ref="AK1851">LEFT(AR1851,SUM(LEN(AR1851)-LEN(SUBSTITUTE(AR1851,{"0";"1";"2";"3";"4";"5";"6";"7";"8";"9"},""))))</f>
        <v>1</v>
      </c>
      <c r="AL1851" s="4">
        <f t="shared" si="3438"/>
        <v>13</v>
      </c>
      <c r="AM1851" s="4" t="b">
        <f>LEFT(AR1851,1)=AK1851</f>
        <v>1</v>
      </c>
      <c r="AN1851" s="4" t="str">
        <f t="shared" si="3489"/>
        <v>KTK</v>
      </c>
      <c r="AO1851" s="4" t="b">
        <f t="shared" si="3439"/>
        <v>0</v>
      </c>
      <c r="AP1851" s="4" t="b">
        <f t="shared" si="3435"/>
        <v>0</v>
      </c>
      <c r="AQ1851" s="5" t="str">
        <f t="shared" si="3436"/>
        <v>MONY KREZZ</v>
      </c>
      <c r="AR1851" s="4" t="str">
        <f t="shared" si="3437"/>
        <v>1KTK</v>
      </c>
      <c r="AS1851" t="s">
        <v>2509</v>
      </c>
      <c r="AT1851" s="1" t="s">
        <v>2510</v>
      </c>
      <c r="AU1851" s="4" t="str">
        <f t="shared" ca="1" si="3488"/>
        <v/>
      </c>
      <c r="AV1851">
        <v>10500</v>
      </c>
      <c r="AW1851">
        <v>10500</v>
      </c>
      <c r="AX1851">
        <v>9681</v>
      </c>
      <c r="AY1851" t="str">
        <f t="shared" si="3255"/>
        <v>8994170120007</v>
      </c>
      <c r="AZ1851" t="str">
        <f t="shared" si="3440"/>
        <v>MONY KREZZ</v>
      </c>
      <c r="BA1851" t="s">
        <v>4301</v>
      </c>
      <c r="BB1851" t="s">
        <v>4301</v>
      </c>
      <c r="BC1851" s="9" t="str" cm="1">
        <f t="array" aca="1" ref="BC1851" ca="1">LEFT(AR1851,MATCH(FALSE,ISNUMBER(MID(AR1851,ROW(INDIRECT("1:"&amp;LEN(AR1851)+1)), 1) *1),0) -1)</f>
        <v>1</v>
      </c>
      <c r="BD1851" s="1"/>
      <c r="BF1851" s="21"/>
      <c r="BK1851" s="1"/>
      <c r="BM1851" s="1"/>
      <c r="BN1851" s="1"/>
      <c r="BR1851" s="22"/>
      <c r="BS1851">
        <v>0</v>
      </c>
      <c r="BT1851" s="1" t="s">
        <v>5103</v>
      </c>
    </row>
    <row r="1852" spans="1:145">
      <c r="A1852" s="4" t="str">
        <f t="shared" si="3399"/>
        <v/>
      </c>
      <c r="B1852" s="4" t="str">
        <f t="shared" si="3400"/>
        <v/>
      </c>
      <c r="C1852" s="4" t="str">
        <f t="shared" si="3401"/>
        <v>BKS</v>
      </c>
      <c r="D1852" s="4" t="str">
        <f t="shared" si="3402"/>
        <v/>
      </c>
      <c r="E1852" s="4" t="str">
        <f t="shared" si="3403"/>
        <v/>
      </c>
      <c r="F1852" s="4" t="str">
        <f t="shared" si="3404"/>
        <v/>
      </c>
      <c r="G1852" s="4" t="str">
        <f t="shared" si="3405"/>
        <v/>
      </c>
      <c r="H1852" s="4" t="str">
        <f t="shared" si="3406"/>
        <v/>
      </c>
      <c r="I1852" s="4" t="str">
        <f t="shared" si="3407"/>
        <v/>
      </c>
      <c r="J1852" s="4" t="str">
        <f t="shared" si="3408"/>
        <v/>
      </c>
      <c r="K1852" s="4" t="str">
        <f t="shared" si="3409"/>
        <v/>
      </c>
      <c r="L1852" s="4" t="str">
        <f t="shared" si="3410"/>
        <v/>
      </c>
      <c r="M1852" s="4" t="str">
        <f t="shared" si="3411"/>
        <v/>
      </c>
      <c r="N1852" s="4" t="str">
        <f t="shared" si="3412"/>
        <v/>
      </c>
      <c r="O1852" s="4" t="str">
        <f t="shared" si="3413"/>
        <v/>
      </c>
      <c r="P1852" s="4" t="str">
        <f t="shared" si="3414"/>
        <v/>
      </c>
      <c r="Q1852" s="4" t="str">
        <f t="shared" si="3415"/>
        <v/>
      </c>
      <c r="R1852" s="4" t="str">
        <f t="shared" si="3416"/>
        <v/>
      </c>
      <c r="S1852" s="4" t="str">
        <f t="shared" si="3417"/>
        <v/>
      </c>
      <c r="T1852" s="4" t="str">
        <f t="shared" si="3418"/>
        <v/>
      </c>
      <c r="U1852" s="4" t="str">
        <f t="shared" si="3419"/>
        <v/>
      </c>
      <c r="V1852" s="4" t="str">
        <f t="shared" si="3420"/>
        <v/>
      </c>
      <c r="W1852" s="4" t="str">
        <f t="shared" si="3421"/>
        <v/>
      </c>
      <c r="X1852" s="4" t="str">
        <f t="shared" si="3422"/>
        <v/>
      </c>
      <c r="Y1852" s="4">
        <f t="shared" si="3423"/>
        <v>3</v>
      </c>
      <c r="Z1852" s="4" t="str">
        <f t="shared" si="3424"/>
        <v>-</v>
      </c>
      <c r="AA1852" s="4" t="str">
        <f t="shared" si="3425"/>
        <v/>
      </c>
      <c r="AB1852" s="4" t="str">
        <f t="shared" si="3426"/>
        <v/>
      </c>
      <c r="AC1852" s="4" t="str">
        <f t="shared" si="3427"/>
        <v/>
      </c>
      <c r="AD1852" s="4" t="str">
        <f t="shared" si="3428"/>
        <v/>
      </c>
      <c r="AE1852" s="4" t="str">
        <f t="shared" si="3429"/>
        <v/>
      </c>
      <c r="AF1852" s="4">
        <f t="shared" si="3430"/>
        <v>4</v>
      </c>
      <c r="AG1852" s="4">
        <f t="shared" si="3431"/>
        <v>13</v>
      </c>
      <c r="AH1852" s="4">
        <f t="shared" si="3432"/>
        <v>9</v>
      </c>
      <c r="AI1852" s="4" t="str">
        <f t="shared" si="3433"/>
        <v>1BKS</v>
      </c>
      <c r="AJ1852" s="4" t="str">
        <f t="shared" si="3434"/>
        <v>-1BKS</v>
      </c>
      <c r="AK1852" s="4" t="str" cm="1">
        <f t="array" ref="AK1852">LEFT(AR1852,SUM(LEN(AR1852)-LEN(SUBSTITUTE(AR1852,{"0";"1";"2";"3";"4";"5";"6";"7";"8";"9"},""))))</f>
        <v>1</v>
      </c>
      <c r="AL1852" s="4">
        <f t="shared" si="3438"/>
        <v>13</v>
      </c>
      <c r="AM1852" s="4" t="b">
        <f>LEFT(AR1852,1)=AK1852</f>
        <v>1</v>
      </c>
      <c r="AN1852" s="4" t="str">
        <f t="shared" si="3489"/>
        <v>BKS</v>
      </c>
      <c r="AO1852" s="4" t="b">
        <f t="shared" si="3439"/>
        <v>0</v>
      </c>
      <c r="AP1852" s="4" t="b">
        <f t="shared" si="3435"/>
        <v>0</v>
      </c>
      <c r="AQ1852" s="5" t="str">
        <f t="shared" si="3436"/>
        <v>MOONCAKE</v>
      </c>
      <c r="AR1852" s="4" t="str">
        <f t="shared" si="3437"/>
        <v>1BKS</v>
      </c>
      <c r="AS1852" t="s">
        <v>4822</v>
      </c>
      <c r="AU1852" s="4" t="str">
        <f t="shared" ca="1" si="3488"/>
        <v/>
      </c>
      <c r="AV1852">
        <v>2000</v>
      </c>
      <c r="AW1852">
        <v>2500</v>
      </c>
      <c r="AX1852">
        <v>1655</v>
      </c>
      <c r="AY1852" t="str">
        <f t="shared" si="3255"/>
        <v>8000000001852</v>
      </c>
      <c r="AZ1852" t="str">
        <f t="shared" si="3440"/>
        <v>MOONCAKE</v>
      </c>
      <c r="BA1852" t="s">
        <v>4301</v>
      </c>
      <c r="BB1852" t="s">
        <v>4301</v>
      </c>
      <c r="BC1852" s="9" t="str" cm="1">
        <f t="array" aca="1" ref="BC1852" ca="1">LEFT(AR1852,MATCH(FALSE,ISNUMBER(MID(AR1852,ROW(INDIRECT("1:"&amp;LEN(AR1852)+1)), 1) *1),0) -1)</f>
        <v>1</v>
      </c>
      <c r="BD1852" s="1"/>
      <c r="BF1852" s="21"/>
      <c r="BK1852" s="1"/>
      <c r="BM1852" s="1"/>
      <c r="BN1852" s="1"/>
      <c r="BR1852" s="22"/>
      <c r="BS1852">
        <v>0</v>
      </c>
      <c r="BT1852" s="1" t="s">
        <v>5103</v>
      </c>
    </row>
    <row r="1853" spans="1:145">
      <c r="A1853" s="4" t="str">
        <f t="shared" si="3399"/>
        <v/>
      </c>
      <c r="B1853" s="4" t="str">
        <f t="shared" si="3400"/>
        <v/>
      </c>
      <c r="C1853" s="4" t="str">
        <f t="shared" si="3401"/>
        <v/>
      </c>
      <c r="D1853" s="4" t="str">
        <f t="shared" si="3402"/>
        <v/>
      </c>
      <c r="E1853" s="4" t="str">
        <f t="shared" si="3403"/>
        <v/>
      </c>
      <c r="F1853" s="4" t="str">
        <f t="shared" si="3404"/>
        <v/>
      </c>
      <c r="G1853" s="4" t="str">
        <f t="shared" si="3405"/>
        <v/>
      </c>
      <c r="H1853" s="4" t="str">
        <f t="shared" si="3406"/>
        <v/>
      </c>
      <c r="I1853" s="4" t="str">
        <f t="shared" si="3407"/>
        <v/>
      </c>
      <c r="J1853" s="4" t="str">
        <f t="shared" si="3408"/>
        <v/>
      </c>
      <c r="K1853" s="4" t="str">
        <f t="shared" si="3409"/>
        <v/>
      </c>
      <c r="L1853" s="4" t="str">
        <f t="shared" si="3410"/>
        <v/>
      </c>
      <c r="M1853" s="4" t="str">
        <f t="shared" si="3411"/>
        <v>TPL</v>
      </c>
      <c r="N1853" s="4" t="str">
        <f t="shared" si="3412"/>
        <v/>
      </c>
      <c r="O1853" s="4" t="str">
        <f t="shared" si="3413"/>
        <v/>
      </c>
      <c r="P1853" s="4" t="str">
        <f t="shared" si="3414"/>
        <v/>
      </c>
      <c r="Q1853" s="4" t="str">
        <f t="shared" si="3415"/>
        <v/>
      </c>
      <c r="R1853" s="4" t="str">
        <f t="shared" si="3416"/>
        <v/>
      </c>
      <c r="S1853" s="4" t="str">
        <f t="shared" si="3417"/>
        <v/>
      </c>
      <c r="T1853" s="4" t="str">
        <f t="shared" si="3418"/>
        <v/>
      </c>
      <c r="U1853" s="4" t="str">
        <f t="shared" si="3419"/>
        <v/>
      </c>
      <c r="V1853" s="4" t="str">
        <f t="shared" si="3420"/>
        <v/>
      </c>
      <c r="W1853" s="4" t="str">
        <f t="shared" si="3421"/>
        <v/>
      </c>
      <c r="X1853" s="4" t="str">
        <f t="shared" si="3422"/>
        <v/>
      </c>
      <c r="Y1853" s="4">
        <f t="shared" si="3423"/>
        <v>3</v>
      </c>
      <c r="Z1853" s="4" t="str">
        <f t="shared" si="3424"/>
        <v>-</v>
      </c>
      <c r="AA1853" s="4" t="str">
        <f t="shared" si="3425"/>
        <v/>
      </c>
      <c r="AB1853" s="4" t="str">
        <f t="shared" si="3426"/>
        <v/>
      </c>
      <c r="AC1853" s="4" t="str">
        <f t="shared" si="3427"/>
        <v/>
      </c>
      <c r="AD1853" s="4" t="str">
        <f t="shared" si="3428"/>
        <v/>
      </c>
      <c r="AE1853" s="4" t="str">
        <f t="shared" si="3429"/>
        <v/>
      </c>
      <c r="AF1853" s="4">
        <f t="shared" si="3430"/>
        <v>4</v>
      </c>
      <c r="AG1853" s="4">
        <f t="shared" si="3431"/>
        <v>11</v>
      </c>
      <c r="AH1853" s="4">
        <f t="shared" si="3432"/>
        <v>7</v>
      </c>
      <c r="AI1853" s="4" t="str">
        <f t="shared" si="3433"/>
        <v>1TPL</v>
      </c>
      <c r="AJ1853" s="4" t="str">
        <f t="shared" si="3434"/>
        <v>-1TPL</v>
      </c>
      <c r="AK1853" s="4" t="str" cm="1">
        <f t="array" ref="AK1853">LEFT(AR1853,SUM(LEN(AR1853)-LEN(SUBSTITUTE(AR1853,{"0";"1";"2";"3";"4";"5";"6";"7";"8";"9"},""))))</f>
        <v>1</v>
      </c>
      <c r="AL1853" s="4">
        <f t="shared" si="3438"/>
        <v>13</v>
      </c>
      <c r="AM1853" s="4" t="b">
        <f>LEFT(AR1853,1)=AK1853</f>
        <v>1</v>
      </c>
      <c r="AN1853" s="4" t="str">
        <f t="shared" si="3489"/>
        <v>TPL</v>
      </c>
      <c r="AO1853" s="4" t="b">
        <f t="shared" si="3439"/>
        <v>0</v>
      </c>
      <c r="AP1853" s="4" t="b">
        <f t="shared" si="3435"/>
        <v>0</v>
      </c>
      <c r="AQ1853" s="5" t="str">
        <f t="shared" si="3436"/>
        <v>MOROKO</v>
      </c>
      <c r="AR1853" s="4" t="str">
        <f t="shared" si="3437"/>
        <v>1TPL</v>
      </c>
      <c r="AS1853" t="s">
        <v>2511</v>
      </c>
      <c r="AT1853" s="1" t="s">
        <v>2512</v>
      </c>
      <c r="AU1853" s="4" t="str">
        <f t="shared" ca="1" si="3488"/>
        <v/>
      </c>
      <c r="AV1853">
        <v>27500</v>
      </c>
      <c r="AW1853">
        <v>27500</v>
      </c>
      <c r="AX1853">
        <v>26371</v>
      </c>
      <c r="AY1853" t="str">
        <f t="shared" si="3255"/>
        <v>8992730998998</v>
      </c>
      <c r="AZ1853" t="str">
        <f t="shared" si="3440"/>
        <v>MOROKO</v>
      </c>
      <c r="BA1853" t="s">
        <v>4301</v>
      </c>
      <c r="BB1853" t="s">
        <v>4301</v>
      </c>
      <c r="BC1853" s="9" t="str" cm="1">
        <f t="array" aca="1" ref="BC1853" ca="1">LEFT(AR1853,MATCH(FALSE,ISNUMBER(MID(AR1853,ROW(INDIRECT("1:"&amp;LEN(AR1853)+1)), 1) *1),0) -1)</f>
        <v>1</v>
      </c>
      <c r="BD1853" s="1"/>
      <c r="BF1853" s="21"/>
      <c r="BK1853" s="1"/>
      <c r="BM1853" s="1"/>
      <c r="BN1853" s="1"/>
      <c r="BR1853" s="22"/>
      <c r="BS1853">
        <v>0</v>
      </c>
      <c r="BT1853" s="1" t="s">
        <v>5103</v>
      </c>
    </row>
    <row r="1854" spans="1:145">
      <c r="A1854" s="4" t="str">
        <f t="shared" si="3399"/>
        <v/>
      </c>
      <c r="B1854" s="4" t="str">
        <f t="shared" si="3400"/>
        <v/>
      </c>
      <c r="C1854" s="4" t="str">
        <f t="shared" si="3401"/>
        <v/>
      </c>
      <c r="D1854" s="4" t="str">
        <f t="shared" si="3402"/>
        <v/>
      </c>
      <c r="E1854" s="4" t="str">
        <f t="shared" si="3403"/>
        <v/>
      </c>
      <c r="F1854" s="4" t="str">
        <f t="shared" si="3404"/>
        <v/>
      </c>
      <c r="G1854" s="4" t="str">
        <f t="shared" si="3405"/>
        <v/>
      </c>
      <c r="H1854" s="4" t="str">
        <f t="shared" si="3406"/>
        <v/>
      </c>
      <c r="I1854" s="4" t="str">
        <f t="shared" si="3407"/>
        <v/>
      </c>
      <c r="J1854" s="4" t="str">
        <f t="shared" si="3408"/>
        <v>GLS</v>
      </c>
      <c r="K1854" s="4" t="str">
        <f t="shared" si="3409"/>
        <v/>
      </c>
      <c r="L1854" s="4" t="str">
        <f t="shared" si="3410"/>
        <v/>
      </c>
      <c r="M1854" s="4" t="str">
        <f t="shared" si="3411"/>
        <v/>
      </c>
      <c r="N1854" s="4" t="str">
        <f t="shared" si="3412"/>
        <v/>
      </c>
      <c r="O1854" s="4" t="str">
        <f t="shared" si="3413"/>
        <v>DUS</v>
      </c>
      <c r="P1854" s="4" t="str">
        <f t="shared" si="3414"/>
        <v/>
      </c>
      <c r="Q1854" s="4" t="str">
        <f t="shared" si="3415"/>
        <v/>
      </c>
      <c r="R1854" s="4" t="str">
        <f t="shared" si="3416"/>
        <v/>
      </c>
      <c r="S1854" s="4" t="str">
        <f t="shared" si="3417"/>
        <v/>
      </c>
      <c r="T1854" s="4" t="str">
        <f t="shared" si="3418"/>
        <v/>
      </c>
      <c r="U1854" s="4" t="str">
        <f t="shared" si="3419"/>
        <v/>
      </c>
      <c r="V1854" s="4" t="str">
        <f t="shared" si="3420"/>
        <v/>
      </c>
      <c r="W1854" s="4" t="str">
        <f t="shared" si="3421"/>
        <v/>
      </c>
      <c r="X1854" s="4" t="str">
        <f t="shared" si="3422"/>
        <v/>
      </c>
      <c r="Y1854" s="4">
        <f t="shared" si="3423"/>
        <v>6</v>
      </c>
      <c r="Z1854" s="4" t="str">
        <f t="shared" si="3424"/>
        <v>-</v>
      </c>
      <c r="AA1854" s="4" t="str">
        <f t="shared" si="3425"/>
        <v>/</v>
      </c>
      <c r="AB1854" s="4" t="str">
        <f t="shared" si="3426"/>
        <v/>
      </c>
      <c r="AC1854" s="4" t="str">
        <f t="shared" si="3427"/>
        <v/>
      </c>
      <c r="AD1854" s="4" t="str">
        <f t="shared" si="3428"/>
        <v/>
      </c>
      <c r="AE1854" s="4" t="str">
        <f t="shared" si="3429"/>
        <v/>
      </c>
      <c r="AF1854" s="4">
        <f t="shared" si="3430"/>
        <v>9</v>
      </c>
      <c r="AG1854" s="4">
        <f t="shared" si="3431"/>
        <v>17</v>
      </c>
      <c r="AH1854" s="4">
        <f t="shared" si="3432"/>
        <v>8</v>
      </c>
      <c r="AI1854" s="4" t="str">
        <f t="shared" si="3433"/>
        <v>/DUS</v>
      </c>
      <c r="AJ1854" s="4" t="str">
        <f t="shared" si="3434"/>
        <v>S/DUS</v>
      </c>
      <c r="AK1854" s="4" t="str" cm="1">
        <f t="array" ref="AK1854">LEFT(AR1854,SUM(LEN(AR1854)-LEN(SUBSTITUTE(AR1854,{"0";"1";"2";"3";"4";"5";"6";"7";"8";"9"},""))))</f>
        <v>24</v>
      </c>
      <c r="AL1854" s="4">
        <f t="shared" si="3438"/>
        <v>13</v>
      </c>
      <c r="AM1854" s="4" t="b">
        <f>LEFT(AR1854,2)=AK1854</f>
        <v>1</v>
      </c>
      <c r="AN1854" s="4" t="str">
        <f t="shared" si="3489"/>
        <v>DUS</v>
      </c>
      <c r="AO1854" s="4" t="b">
        <f t="shared" si="3439"/>
        <v>0</v>
      </c>
      <c r="AP1854" s="4" t="b">
        <f t="shared" si="3435"/>
        <v>0</v>
      </c>
      <c r="AQ1854" s="5" t="str">
        <f t="shared" si="3436"/>
        <v>MOUNTEA</v>
      </c>
      <c r="AR1854" s="4" t="str">
        <f t="shared" si="3437"/>
        <v>24GLS/DUS</v>
      </c>
      <c r="AS1854" t="s">
        <v>2513</v>
      </c>
      <c r="AU1854" s="4" t="b">
        <f t="shared" ca="1" si="3488"/>
        <v>1</v>
      </c>
      <c r="AV1854">
        <v>21000</v>
      </c>
      <c r="AW1854">
        <v>21000</v>
      </c>
      <c r="AX1854">
        <v>19855</v>
      </c>
      <c r="AY1854" t="str">
        <f t="shared" si="3255"/>
        <v>8000000001854</v>
      </c>
      <c r="AZ1854" t="str">
        <f t="shared" si="3440"/>
        <v>MOUNTEA</v>
      </c>
      <c r="BA1854" t="s">
        <v>4301</v>
      </c>
      <c r="BB1854" t="s">
        <v>4301</v>
      </c>
      <c r="BC1854" s="4" t="str" cm="1">
        <f t="array" aca="1" ref="BC1854" ca="1">LEFT(AR1854,MATCH(FALSE,ISNUMBER(MID(AR1854,ROW(INDIRECT("1:"&amp;LEN(AR1854)+1)), 1) *1),0) -1)</f>
        <v>24</v>
      </c>
      <c r="BD1854" s="1"/>
      <c r="BF1854" s="21"/>
      <c r="BK1854" s="1"/>
      <c r="BM1854" s="1"/>
      <c r="BN1854" s="1"/>
      <c r="BR1854" s="22"/>
      <c r="BS1854">
        <v>0</v>
      </c>
      <c r="BT1854" s="1" t="s">
        <v>5103</v>
      </c>
    </row>
    <row r="1855" spans="1:145">
      <c r="A1855" s="4" t="str">
        <f t="shared" si="3399"/>
        <v/>
      </c>
      <c r="B1855" s="4" t="str">
        <f t="shared" si="3400"/>
        <v>PCS</v>
      </c>
      <c r="C1855" s="4" t="str">
        <f t="shared" si="3401"/>
        <v/>
      </c>
      <c r="D1855" s="4" t="str">
        <f t="shared" si="3402"/>
        <v/>
      </c>
      <c r="E1855" s="4" t="str">
        <f t="shared" si="3403"/>
        <v/>
      </c>
      <c r="F1855" s="4" t="str">
        <f t="shared" si="3404"/>
        <v/>
      </c>
      <c r="G1855" s="4" t="str">
        <f t="shared" si="3405"/>
        <v/>
      </c>
      <c r="H1855" s="4" t="str">
        <f t="shared" si="3406"/>
        <v/>
      </c>
      <c r="I1855" s="4" t="str">
        <f t="shared" si="3407"/>
        <v/>
      </c>
      <c r="J1855" s="4" t="str">
        <f t="shared" si="3408"/>
        <v/>
      </c>
      <c r="K1855" s="4" t="str">
        <f t="shared" si="3409"/>
        <v/>
      </c>
      <c r="L1855" s="4" t="str">
        <f t="shared" si="3410"/>
        <v/>
      </c>
      <c r="M1855" s="4" t="str">
        <f t="shared" si="3411"/>
        <v/>
      </c>
      <c r="N1855" s="4" t="str">
        <f t="shared" si="3412"/>
        <v/>
      </c>
      <c r="O1855" s="4" t="str">
        <f t="shared" si="3413"/>
        <v/>
      </c>
      <c r="P1855" s="4" t="str">
        <f t="shared" si="3414"/>
        <v/>
      </c>
      <c r="Q1855" s="4" t="str">
        <f t="shared" si="3415"/>
        <v/>
      </c>
      <c r="R1855" s="4" t="str">
        <f t="shared" si="3416"/>
        <v/>
      </c>
      <c r="S1855" s="4" t="str">
        <f t="shared" si="3417"/>
        <v/>
      </c>
      <c r="T1855" s="4" t="str">
        <f t="shared" si="3418"/>
        <v/>
      </c>
      <c r="U1855" s="4" t="str">
        <f t="shared" si="3419"/>
        <v/>
      </c>
      <c r="V1855" s="4" t="str">
        <f t="shared" si="3420"/>
        <v/>
      </c>
      <c r="W1855" s="4" t="str">
        <f t="shared" si="3421"/>
        <v/>
      </c>
      <c r="X1855" s="4" t="str">
        <f t="shared" si="3422"/>
        <v/>
      </c>
      <c r="Y1855" s="4">
        <f t="shared" si="3423"/>
        <v>3</v>
      </c>
      <c r="Z1855" s="4" t="str">
        <f t="shared" si="3424"/>
        <v>-</v>
      </c>
      <c r="AA1855" s="4" t="str">
        <f t="shared" si="3425"/>
        <v/>
      </c>
      <c r="AB1855" s="4" t="str">
        <f t="shared" si="3426"/>
        <v/>
      </c>
      <c r="AC1855" s="4" t="str">
        <f t="shared" si="3427"/>
        <v/>
      </c>
      <c r="AD1855" s="4" t="str">
        <f t="shared" si="3428"/>
        <v/>
      </c>
      <c r="AE1855" s="4" t="str">
        <f t="shared" si="3429"/>
        <v/>
      </c>
      <c r="AF1855" s="4">
        <f t="shared" si="3430"/>
        <v>4</v>
      </c>
      <c r="AG1855" s="4">
        <f t="shared" si="3431"/>
        <v>14</v>
      </c>
      <c r="AH1855" s="4">
        <f t="shared" si="3432"/>
        <v>10</v>
      </c>
      <c r="AI1855" s="4" t="str">
        <f t="shared" si="3433"/>
        <v>1PCS</v>
      </c>
      <c r="AJ1855" s="4" t="str">
        <f t="shared" si="3434"/>
        <v>-1PCS</v>
      </c>
      <c r="AK1855" s="4" t="str" cm="1">
        <f t="array" ref="AK1855">LEFT(AR1855,SUM(LEN(AR1855)-LEN(SUBSTITUTE(AR1855,{"0";"1";"2";"3";"4";"5";"6";"7";"8";"9"},""))))</f>
        <v>1</v>
      </c>
      <c r="AL1855" s="4">
        <f t="shared" si="3438"/>
        <v>12</v>
      </c>
      <c r="AM1855" s="4" t="b">
        <f t="shared" ref="AM1855:AM1863" si="3490">LEFT(AR1855,1)=AK1855</f>
        <v>1</v>
      </c>
      <c r="AN1855" s="4" t="str">
        <f t="shared" si="3489"/>
        <v>PCS</v>
      </c>
      <c r="AO1855" s="4" t="b">
        <f t="shared" si="3439"/>
        <v>0</v>
      </c>
      <c r="AP1855" s="4" t="b">
        <f t="shared" si="3435"/>
        <v>0</v>
      </c>
      <c r="AQ1855" s="5" t="str">
        <f t="shared" si="3436"/>
        <v>MR JUSSIE</v>
      </c>
      <c r="AR1855" s="4" t="str">
        <f t="shared" si="3437"/>
        <v>1PCS</v>
      </c>
      <c r="AS1855" t="s">
        <v>4817</v>
      </c>
      <c r="AT1855" s="1" t="s">
        <v>2531</v>
      </c>
      <c r="AU1855" s="4" t="str">
        <f t="shared" ca="1" si="3488"/>
        <v/>
      </c>
      <c r="AV1855">
        <v>1250</v>
      </c>
      <c r="AW1855">
        <v>1500</v>
      </c>
      <c r="AX1855">
        <v>1500</v>
      </c>
      <c r="AY1855" t="str">
        <f t="shared" si="3255"/>
        <v>711844164772</v>
      </c>
      <c r="AZ1855" t="str">
        <f t="shared" si="3440"/>
        <v>MR JUSSIE</v>
      </c>
      <c r="BA1855" t="s">
        <v>4301</v>
      </c>
      <c r="BB1855" t="s">
        <v>4301</v>
      </c>
      <c r="BC1855" s="9" t="str" cm="1">
        <f t="array" aca="1" ref="BC1855" ca="1">LEFT(AR1855,MATCH(FALSE,ISNUMBER(MID(AR1855,ROW(INDIRECT("1:"&amp;LEN(AR1855)+1)), 1) *1),0) -1)</f>
        <v>1</v>
      </c>
      <c r="BD1855" s="1"/>
      <c r="BF1855" s="21"/>
      <c r="BK1855" s="1"/>
      <c r="BM1855" s="1"/>
      <c r="BN1855" s="1"/>
      <c r="BR1855" s="22"/>
      <c r="BS1855">
        <v>0</v>
      </c>
      <c r="BT1855" s="1" t="s">
        <v>5103</v>
      </c>
    </row>
    <row r="1856" spans="1:145">
      <c r="A1856" s="4" t="str">
        <f t="shared" si="3399"/>
        <v/>
      </c>
      <c r="B1856" s="4" t="str">
        <f t="shared" si="3400"/>
        <v>PCS</v>
      </c>
      <c r="C1856" s="4" t="str">
        <f t="shared" si="3401"/>
        <v/>
      </c>
      <c r="D1856" s="4" t="str">
        <f t="shared" si="3402"/>
        <v/>
      </c>
      <c r="E1856" s="4" t="str">
        <f t="shared" si="3403"/>
        <v/>
      </c>
      <c r="F1856" s="4" t="str">
        <f t="shared" si="3404"/>
        <v/>
      </c>
      <c r="G1856" s="4" t="str">
        <f t="shared" si="3405"/>
        <v/>
      </c>
      <c r="H1856" s="4" t="str">
        <f t="shared" si="3406"/>
        <v/>
      </c>
      <c r="I1856" s="4" t="str">
        <f t="shared" si="3407"/>
        <v/>
      </c>
      <c r="J1856" s="4" t="str">
        <f t="shared" si="3408"/>
        <v/>
      </c>
      <c r="K1856" s="4" t="str">
        <f t="shared" si="3409"/>
        <v/>
      </c>
      <c r="L1856" s="4" t="str">
        <f t="shared" si="3410"/>
        <v/>
      </c>
      <c r="M1856" s="4" t="str">
        <f t="shared" si="3411"/>
        <v/>
      </c>
      <c r="N1856" s="4" t="str">
        <f t="shared" si="3412"/>
        <v/>
      </c>
      <c r="O1856" s="4" t="str">
        <f t="shared" si="3413"/>
        <v/>
      </c>
      <c r="P1856" s="4" t="str">
        <f t="shared" si="3414"/>
        <v/>
      </c>
      <c r="Q1856" s="4" t="str">
        <f t="shared" si="3415"/>
        <v/>
      </c>
      <c r="R1856" s="4" t="str">
        <f t="shared" si="3416"/>
        <v/>
      </c>
      <c r="S1856" s="4" t="str">
        <f t="shared" si="3417"/>
        <v/>
      </c>
      <c r="T1856" s="4" t="str">
        <f t="shared" si="3418"/>
        <v/>
      </c>
      <c r="U1856" s="4" t="str">
        <f t="shared" si="3419"/>
        <v/>
      </c>
      <c r="V1856" s="4" t="str">
        <f t="shared" si="3420"/>
        <v/>
      </c>
      <c r="W1856" s="4" t="str">
        <f t="shared" si="3421"/>
        <v/>
      </c>
      <c r="X1856" s="4" t="str">
        <f t="shared" si="3422"/>
        <v/>
      </c>
      <c r="Y1856" s="4">
        <f t="shared" si="3423"/>
        <v>3</v>
      </c>
      <c r="Z1856" s="4" t="str">
        <f t="shared" si="3424"/>
        <v>-</v>
      </c>
      <c r="AA1856" s="4" t="str">
        <f t="shared" si="3425"/>
        <v/>
      </c>
      <c r="AB1856" s="4" t="str">
        <f t="shared" si="3426"/>
        <v/>
      </c>
      <c r="AC1856" s="4" t="str">
        <f t="shared" si="3427"/>
        <v/>
      </c>
      <c r="AD1856" s="4" t="str">
        <f t="shared" si="3428"/>
        <v/>
      </c>
      <c r="AE1856" s="4" t="str">
        <f t="shared" si="3429"/>
        <v/>
      </c>
      <c r="AF1856" s="4">
        <f t="shared" si="3430"/>
        <v>4</v>
      </c>
      <c r="AG1856" s="4">
        <f t="shared" si="3431"/>
        <v>23</v>
      </c>
      <c r="AH1856" s="4">
        <f t="shared" si="3432"/>
        <v>19</v>
      </c>
      <c r="AI1856" s="4" t="str">
        <f t="shared" si="3433"/>
        <v>1PCS</v>
      </c>
      <c r="AJ1856" s="4" t="str">
        <f t="shared" si="3434"/>
        <v>-1PCS</v>
      </c>
      <c r="AK1856" s="4" t="str" cm="1">
        <f t="array" ref="AK1856">LEFT(AR1856,SUM(LEN(AR1856)-LEN(SUBSTITUTE(AR1856,{"0";"1";"2";"3";"4";"5";"6";"7";"8";"9"},""))))</f>
        <v>1</v>
      </c>
      <c r="AL1856" s="4">
        <f t="shared" si="3438"/>
        <v>13</v>
      </c>
      <c r="AM1856" s="4" t="b">
        <f t="shared" si="3490"/>
        <v>1</v>
      </c>
      <c r="AN1856" s="4" t="str">
        <f t="shared" si="3489"/>
        <v>PCS</v>
      </c>
      <c r="AO1856" s="4" t="b">
        <f t="shared" si="3439"/>
        <v>0</v>
      </c>
      <c r="AP1856" s="4" t="b">
        <f t="shared" si="3435"/>
        <v>0</v>
      </c>
      <c r="AQ1856" s="5" t="str">
        <f t="shared" si="3436"/>
        <v>MR NATTA BLUEBERRY</v>
      </c>
      <c r="AR1856" s="4" t="str">
        <f t="shared" si="3437"/>
        <v>1PCS</v>
      </c>
      <c r="AS1856" t="s">
        <v>4821</v>
      </c>
      <c r="AT1856" s="1" t="s">
        <v>2514</v>
      </c>
      <c r="AU1856" s="4" t="str">
        <f t="shared" ca="1" si="3488"/>
        <v/>
      </c>
      <c r="AV1856">
        <v>8500</v>
      </c>
      <c r="AW1856">
        <v>8500</v>
      </c>
      <c r="AX1856">
        <v>8000</v>
      </c>
      <c r="AY1856" t="str">
        <f t="shared" si="3255"/>
        <v>8997231070266</v>
      </c>
      <c r="AZ1856" t="str">
        <f t="shared" si="3440"/>
        <v>MR NATTA BLUEBERRY</v>
      </c>
      <c r="BA1856" t="s">
        <v>4301</v>
      </c>
      <c r="BB1856" t="s">
        <v>4301</v>
      </c>
      <c r="BC1856" s="9" t="str" cm="1">
        <f t="array" aca="1" ref="BC1856" ca="1">LEFT(AR1856,MATCH(FALSE,ISNUMBER(MID(AR1856,ROW(INDIRECT("1:"&amp;LEN(AR1856)+1)), 1) *1),0) -1)</f>
        <v>1</v>
      </c>
      <c r="BD1856" s="1"/>
      <c r="BF1856" s="21"/>
      <c r="BK1856" s="1"/>
      <c r="BM1856" s="1"/>
      <c r="BN1856" s="1"/>
      <c r="BR1856" s="22"/>
      <c r="BS1856">
        <v>0</v>
      </c>
      <c r="BT1856" s="1" t="s">
        <v>5103</v>
      </c>
    </row>
    <row r="1857" spans="1:145">
      <c r="A1857" s="4" t="str">
        <f t="shared" si="3399"/>
        <v/>
      </c>
      <c r="B1857" s="4" t="str">
        <f t="shared" si="3400"/>
        <v>PCS</v>
      </c>
      <c r="C1857" s="4" t="str">
        <f t="shared" si="3401"/>
        <v/>
      </c>
      <c r="D1857" s="4" t="str">
        <f t="shared" si="3402"/>
        <v/>
      </c>
      <c r="E1857" s="4" t="str">
        <f t="shared" si="3403"/>
        <v/>
      </c>
      <c r="F1857" s="4" t="str">
        <f t="shared" si="3404"/>
        <v/>
      </c>
      <c r="G1857" s="4" t="str">
        <f t="shared" si="3405"/>
        <v/>
      </c>
      <c r="H1857" s="4" t="str">
        <f t="shared" si="3406"/>
        <v/>
      </c>
      <c r="I1857" s="4" t="str">
        <f t="shared" si="3407"/>
        <v/>
      </c>
      <c r="J1857" s="4" t="str">
        <f t="shared" si="3408"/>
        <v/>
      </c>
      <c r="K1857" s="4" t="str">
        <f t="shared" si="3409"/>
        <v/>
      </c>
      <c r="L1857" s="4" t="str">
        <f t="shared" si="3410"/>
        <v/>
      </c>
      <c r="M1857" s="4" t="str">
        <f t="shared" si="3411"/>
        <v/>
      </c>
      <c r="N1857" s="4" t="str">
        <f t="shared" si="3412"/>
        <v/>
      </c>
      <c r="O1857" s="4" t="str">
        <f t="shared" si="3413"/>
        <v/>
      </c>
      <c r="P1857" s="4" t="str">
        <f t="shared" si="3414"/>
        <v/>
      </c>
      <c r="Q1857" s="4" t="str">
        <f t="shared" si="3415"/>
        <v/>
      </c>
      <c r="R1857" s="4" t="str">
        <f t="shared" si="3416"/>
        <v/>
      </c>
      <c r="S1857" s="4" t="str">
        <f t="shared" si="3417"/>
        <v/>
      </c>
      <c r="T1857" s="4" t="str">
        <f t="shared" si="3418"/>
        <v/>
      </c>
      <c r="U1857" s="4" t="str">
        <f t="shared" si="3419"/>
        <v/>
      </c>
      <c r="V1857" s="4" t="str">
        <f t="shared" si="3420"/>
        <v/>
      </c>
      <c r="W1857" s="4" t="str">
        <f t="shared" si="3421"/>
        <v/>
      </c>
      <c r="X1857" s="4" t="str">
        <f t="shared" si="3422"/>
        <v/>
      </c>
      <c r="Y1857" s="4">
        <f t="shared" si="3423"/>
        <v>3</v>
      </c>
      <c r="Z1857" s="4" t="str">
        <f t="shared" si="3424"/>
        <v>-</v>
      </c>
      <c r="AA1857" s="4" t="str">
        <f t="shared" si="3425"/>
        <v/>
      </c>
      <c r="AB1857" s="4" t="str">
        <f t="shared" si="3426"/>
        <v/>
      </c>
      <c r="AC1857" s="4" t="str">
        <f t="shared" si="3427"/>
        <v/>
      </c>
      <c r="AD1857" s="4" t="str">
        <f t="shared" si="3428"/>
        <v/>
      </c>
      <c r="AE1857" s="4" t="str">
        <f t="shared" si="3429"/>
        <v/>
      </c>
      <c r="AF1857" s="4">
        <f t="shared" si="3430"/>
        <v>4</v>
      </c>
      <c r="AG1857" s="4">
        <f t="shared" si="3431"/>
        <v>25</v>
      </c>
      <c r="AH1857" s="4">
        <f t="shared" si="3432"/>
        <v>21</v>
      </c>
      <c r="AI1857" s="4" t="str">
        <f t="shared" si="3433"/>
        <v>1PCS</v>
      </c>
      <c r="AJ1857" s="4" t="str">
        <f t="shared" si="3434"/>
        <v>-1PCS</v>
      </c>
      <c r="AK1857" s="4" t="str" cm="1">
        <f t="array" ref="AK1857">LEFT(AR1857,SUM(LEN(AR1857)-LEN(SUBSTITUTE(AR1857,{"0";"1";"2";"3";"4";"5";"6";"7";"8";"9"},""))))</f>
        <v>1</v>
      </c>
      <c r="AL1857" s="4">
        <f t="shared" si="3438"/>
        <v>13</v>
      </c>
      <c r="AM1857" s="4" t="b">
        <f t="shared" si="3490"/>
        <v>1</v>
      </c>
      <c r="AN1857" s="4" t="str">
        <f t="shared" si="3489"/>
        <v>PCS</v>
      </c>
      <c r="AO1857" s="4" t="b">
        <f t="shared" si="3439"/>
        <v>0</v>
      </c>
      <c r="AP1857" s="4" t="b">
        <f t="shared" si="3435"/>
        <v>0</v>
      </c>
      <c r="AQ1857" s="5" t="str">
        <f t="shared" si="3436"/>
        <v>MR NATTA HONEY PEACH</v>
      </c>
      <c r="AR1857" s="4" t="str">
        <f t="shared" si="3437"/>
        <v>1PCS</v>
      </c>
      <c r="AS1857" t="s">
        <v>4888</v>
      </c>
      <c r="AT1857" s="1" t="s">
        <v>2515</v>
      </c>
      <c r="AU1857" s="4" t="str">
        <f t="shared" ca="1" si="3488"/>
        <v/>
      </c>
      <c r="AV1857">
        <v>8500</v>
      </c>
      <c r="AW1857">
        <v>8500</v>
      </c>
      <c r="AX1857">
        <v>8000</v>
      </c>
      <c r="AY1857" t="str">
        <f t="shared" si="3255"/>
        <v>8997231070297</v>
      </c>
      <c r="AZ1857" t="str">
        <f t="shared" si="3440"/>
        <v>MR NATTA HONEY PEACH</v>
      </c>
      <c r="BA1857" t="s">
        <v>4301</v>
      </c>
      <c r="BB1857" t="s">
        <v>4301</v>
      </c>
      <c r="BC1857" s="9" t="str" cm="1">
        <f t="array" aca="1" ref="BC1857" ca="1">LEFT(AR1857,MATCH(FALSE,ISNUMBER(MID(AR1857,ROW(INDIRECT("1:"&amp;LEN(AR1857)+1)), 1) *1),0) -1)</f>
        <v>1</v>
      </c>
      <c r="BD1857" s="1"/>
      <c r="BF1857" s="21"/>
      <c r="BK1857" s="1"/>
      <c r="BM1857" s="1"/>
      <c r="BN1857" s="1"/>
      <c r="BR1857" s="22"/>
      <c r="BS1857">
        <v>0</v>
      </c>
      <c r="BT1857" s="1" t="s">
        <v>5103</v>
      </c>
    </row>
    <row r="1858" spans="1:145">
      <c r="A1858" s="4" t="str">
        <f t="shared" si="3399"/>
        <v/>
      </c>
      <c r="B1858" s="4" t="str">
        <f t="shared" si="3400"/>
        <v>PCS</v>
      </c>
      <c r="C1858" s="4" t="str">
        <f t="shared" si="3401"/>
        <v/>
      </c>
      <c r="D1858" s="4" t="str">
        <f t="shared" si="3402"/>
        <v/>
      </c>
      <c r="E1858" s="4" t="str">
        <f t="shared" si="3403"/>
        <v/>
      </c>
      <c r="F1858" s="4" t="str">
        <f t="shared" si="3404"/>
        <v/>
      </c>
      <c r="G1858" s="4" t="str">
        <f t="shared" si="3405"/>
        <v/>
      </c>
      <c r="H1858" s="4" t="str">
        <f t="shared" si="3406"/>
        <v/>
      </c>
      <c r="I1858" s="4" t="str">
        <f t="shared" si="3407"/>
        <v/>
      </c>
      <c r="J1858" s="4" t="str">
        <f t="shared" si="3408"/>
        <v/>
      </c>
      <c r="K1858" s="4" t="str">
        <f t="shared" si="3409"/>
        <v/>
      </c>
      <c r="L1858" s="4" t="str">
        <f t="shared" si="3410"/>
        <v/>
      </c>
      <c r="M1858" s="4" t="str">
        <f t="shared" si="3411"/>
        <v/>
      </c>
      <c r="N1858" s="4" t="str">
        <f t="shared" si="3412"/>
        <v/>
      </c>
      <c r="O1858" s="4" t="str">
        <f t="shared" si="3413"/>
        <v/>
      </c>
      <c r="P1858" s="4" t="str">
        <f t="shared" si="3414"/>
        <v/>
      </c>
      <c r="Q1858" s="4" t="str">
        <f t="shared" si="3415"/>
        <v/>
      </c>
      <c r="R1858" s="4" t="str">
        <f t="shared" si="3416"/>
        <v/>
      </c>
      <c r="S1858" s="4" t="str">
        <f t="shared" si="3417"/>
        <v/>
      </c>
      <c r="T1858" s="4" t="str">
        <f t="shared" si="3418"/>
        <v/>
      </c>
      <c r="U1858" s="4" t="str">
        <f t="shared" si="3419"/>
        <v/>
      </c>
      <c r="V1858" s="4" t="str">
        <f t="shared" si="3420"/>
        <v/>
      </c>
      <c r="W1858" s="4" t="str">
        <f t="shared" si="3421"/>
        <v/>
      </c>
      <c r="X1858" s="4" t="str">
        <f t="shared" si="3422"/>
        <v/>
      </c>
      <c r="Y1858" s="4">
        <f t="shared" si="3423"/>
        <v>3</v>
      </c>
      <c r="Z1858" s="4" t="str">
        <f t="shared" si="3424"/>
        <v>-</v>
      </c>
      <c r="AA1858" s="4" t="str">
        <f t="shared" si="3425"/>
        <v/>
      </c>
      <c r="AB1858" s="4" t="str">
        <f t="shared" si="3426"/>
        <v/>
      </c>
      <c r="AC1858" s="4" t="str">
        <f t="shared" si="3427"/>
        <v/>
      </c>
      <c r="AD1858" s="4" t="str">
        <f t="shared" si="3428"/>
        <v/>
      </c>
      <c r="AE1858" s="4" t="str">
        <f t="shared" si="3429"/>
        <v/>
      </c>
      <c r="AF1858" s="4">
        <f t="shared" si="3430"/>
        <v>4</v>
      </c>
      <c r="AG1858" s="4">
        <f t="shared" si="3431"/>
        <v>18</v>
      </c>
      <c r="AH1858" s="4">
        <f t="shared" si="3432"/>
        <v>14</v>
      </c>
      <c r="AI1858" s="4" t="str">
        <f t="shared" si="3433"/>
        <v>1PCS</v>
      </c>
      <c r="AJ1858" s="4" t="str">
        <f t="shared" si="3434"/>
        <v>-1PCS</v>
      </c>
      <c r="AK1858" s="4" t="str" cm="1">
        <f t="array" ref="AK1858">LEFT(AR1858,SUM(LEN(AR1858)-LEN(SUBSTITUTE(AR1858,{"0";"1";"2";"3";"4";"5";"6";"7";"8";"9"},""))))</f>
        <v>1</v>
      </c>
      <c r="AL1858" s="4">
        <f t="shared" si="3438"/>
        <v>13</v>
      </c>
      <c r="AM1858" s="4" t="b">
        <f t="shared" si="3490"/>
        <v>1</v>
      </c>
      <c r="AN1858" s="4" t="str">
        <f t="shared" si="3489"/>
        <v>PCS</v>
      </c>
      <c r="AO1858" s="4" t="b">
        <f t="shared" si="3439"/>
        <v>0</v>
      </c>
      <c r="AP1858" s="4" t="b">
        <f t="shared" si="3435"/>
        <v>0</v>
      </c>
      <c r="AQ1858" s="5" t="str">
        <f t="shared" si="3436"/>
        <v>MR NATTA LECI</v>
      </c>
      <c r="AR1858" s="4" t="str">
        <f t="shared" si="3437"/>
        <v>1PCS</v>
      </c>
      <c r="AS1858" t="s">
        <v>4889</v>
      </c>
      <c r="AT1858" s="1" t="s">
        <v>2516</v>
      </c>
      <c r="AU1858" s="4" t="str">
        <f t="shared" ca="1" si="3488"/>
        <v/>
      </c>
      <c r="AV1858">
        <v>8500</v>
      </c>
      <c r="AW1858">
        <v>8500</v>
      </c>
      <c r="AX1858">
        <v>8000</v>
      </c>
      <c r="AY1858" t="str">
        <f t="shared" si="3255"/>
        <v>8997231070242</v>
      </c>
      <c r="AZ1858" t="str">
        <f t="shared" si="3440"/>
        <v>MR NATTA LECI</v>
      </c>
      <c r="BA1858" t="s">
        <v>4301</v>
      </c>
      <c r="BB1858" t="s">
        <v>4301</v>
      </c>
      <c r="BC1858" s="9" t="str" cm="1">
        <f t="array" aca="1" ref="BC1858" ca="1">LEFT(AR1858,MATCH(FALSE,ISNUMBER(MID(AR1858,ROW(INDIRECT("1:"&amp;LEN(AR1858)+1)), 1) *1),0) -1)</f>
        <v>1</v>
      </c>
      <c r="BD1858" s="1"/>
      <c r="BF1858" s="21"/>
      <c r="BK1858" s="1"/>
      <c r="BM1858" s="1"/>
      <c r="BN1858" s="1"/>
      <c r="BR1858" s="22"/>
      <c r="BS1858">
        <v>0</v>
      </c>
      <c r="BT1858" s="1" t="s">
        <v>5103</v>
      </c>
    </row>
    <row r="1859" spans="1:145">
      <c r="A1859" s="4" t="str">
        <f t="shared" si="3399"/>
        <v/>
      </c>
      <c r="B1859" s="4" t="str">
        <f t="shared" si="3400"/>
        <v/>
      </c>
      <c r="C1859" s="4" t="str">
        <f t="shared" si="3401"/>
        <v/>
      </c>
      <c r="D1859" s="4" t="str">
        <f t="shared" si="3402"/>
        <v>BTL</v>
      </c>
      <c r="E1859" s="4" t="str">
        <f t="shared" si="3403"/>
        <v/>
      </c>
      <c r="F1859" s="4" t="str">
        <f t="shared" si="3404"/>
        <v/>
      </c>
      <c r="G1859" s="4" t="str">
        <f t="shared" si="3405"/>
        <v/>
      </c>
      <c r="H1859" s="4" t="str">
        <f t="shared" si="3406"/>
        <v/>
      </c>
      <c r="I1859" s="4" t="str">
        <f t="shared" si="3407"/>
        <v/>
      </c>
      <c r="J1859" s="4" t="str">
        <f t="shared" si="3408"/>
        <v/>
      </c>
      <c r="K1859" s="4" t="str">
        <f t="shared" si="3409"/>
        <v/>
      </c>
      <c r="L1859" s="4" t="str">
        <f t="shared" si="3410"/>
        <v/>
      </c>
      <c r="M1859" s="4" t="str">
        <f t="shared" si="3411"/>
        <v/>
      </c>
      <c r="N1859" s="4" t="str">
        <f t="shared" si="3412"/>
        <v/>
      </c>
      <c r="O1859" s="4" t="str">
        <f t="shared" si="3413"/>
        <v/>
      </c>
      <c r="P1859" s="4" t="str">
        <f t="shared" si="3414"/>
        <v/>
      </c>
      <c r="Q1859" s="4" t="str">
        <f t="shared" si="3415"/>
        <v/>
      </c>
      <c r="R1859" s="4" t="str">
        <f t="shared" si="3416"/>
        <v/>
      </c>
      <c r="S1859" s="4" t="str">
        <f t="shared" si="3417"/>
        <v/>
      </c>
      <c r="T1859" s="4" t="str">
        <f t="shared" si="3418"/>
        <v/>
      </c>
      <c r="U1859" s="4" t="str">
        <f t="shared" si="3419"/>
        <v/>
      </c>
      <c r="V1859" s="4" t="str">
        <f t="shared" si="3420"/>
        <v/>
      </c>
      <c r="W1859" s="4" t="str">
        <f t="shared" si="3421"/>
        <v/>
      </c>
      <c r="X1859" s="4" t="str">
        <f t="shared" si="3422"/>
        <v/>
      </c>
      <c r="Y1859" s="4">
        <f t="shared" si="3423"/>
        <v>3</v>
      </c>
      <c r="Z1859" s="4" t="str">
        <f t="shared" si="3424"/>
        <v>-</v>
      </c>
      <c r="AA1859" s="4" t="str">
        <f t="shared" si="3425"/>
        <v/>
      </c>
      <c r="AB1859" s="4" t="str">
        <f t="shared" si="3426"/>
        <v/>
      </c>
      <c r="AC1859" s="4" t="str">
        <f t="shared" si="3427"/>
        <v/>
      </c>
      <c r="AD1859" s="4" t="str">
        <f t="shared" si="3428"/>
        <v/>
      </c>
      <c r="AE1859" s="4" t="str">
        <f t="shared" si="3429"/>
        <v/>
      </c>
      <c r="AF1859" s="4">
        <f t="shared" si="3430"/>
        <v>4</v>
      </c>
      <c r="AG1859" s="4">
        <f t="shared" si="3431"/>
        <v>30</v>
      </c>
      <c r="AH1859" s="4">
        <f t="shared" si="3432"/>
        <v>26</v>
      </c>
      <c r="AI1859" s="4" t="str">
        <f t="shared" si="3433"/>
        <v>1BTL</v>
      </c>
      <c r="AJ1859" s="4" t="str">
        <f t="shared" si="3434"/>
        <v>-1BTL</v>
      </c>
      <c r="AK1859" s="4" t="str" cm="1">
        <f t="array" ref="AK1859">LEFT(AR1859,SUM(LEN(AR1859)-LEN(SUBSTITUTE(AR1859,{"0";"1";"2";"3";"4";"5";"6";"7";"8";"9"},""))))</f>
        <v>1</v>
      </c>
      <c r="AL1859" s="4">
        <f t="shared" si="3438"/>
        <v>13</v>
      </c>
      <c r="AM1859" s="4" t="b">
        <f t="shared" si="3490"/>
        <v>1</v>
      </c>
      <c r="AN1859" s="4" t="str">
        <f t="shared" si="3489"/>
        <v>BTL</v>
      </c>
      <c r="AO1859" s="4" t="b">
        <f>IF((AQ1859=DL1861)=TRUE,TRUE,IF((AQ1858=AQ1859)=TRUE,TRUE,FALSE))</f>
        <v>0</v>
      </c>
      <c r="AP1859" s="4" t="b">
        <f t="shared" si="3435"/>
        <v>0</v>
      </c>
      <c r="AQ1859" s="5" t="str">
        <f t="shared" si="3436"/>
        <v>MY BABY MINYAK TELON 60ML</v>
      </c>
      <c r="AR1859" s="4" t="str">
        <f t="shared" si="3437"/>
        <v>1BTL</v>
      </c>
      <c r="AS1859" t="s">
        <v>2517</v>
      </c>
      <c r="AT1859" s="1" t="s">
        <v>2518</v>
      </c>
      <c r="AU1859" s="4" t="str">
        <f ca="1">IF(IF(IF(AQ1859=DL1861,10,0)+IF(NOT(AN1859=$AU$1)=TRUE,10,0)=
20,"XXXX",IF(IF((BC1859+1)=2,0,1)+IF(AN1859=$AU$1,1,0)=2,TRUE,""))
="",IF(IF(AQ1859=AQ1858,10,0)+IF(NOT(AN1859=$AU$1)=TRUE,10,0)=
20,"XXXX",IF(IF((BC1859+1)=2,0,1)+IF(AN1859=$AU$1,1,0)=2,TRUE,
"")),IF(IF(AQ1859=DL1861,10,0)+IF(NOT(AN1859=$AU$1)=TRUE,10,0)=
20,"XXXX",IF(IF((BC1859+1)=2,0,1)+IF(AN1859=$AU$1,1,0)=2,TRUE,"")))</f>
        <v/>
      </c>
      <c r="AV1859">
        <v>17000</v>
      </c>
      <c r="AW1859">
        <v>17000</v>
      </c>
      <c r="AX1859">
        <v>15150</v>
      </c>
      <c r="AY1859" t="str">
        <f t="shared" si="3255"/>
        <v>8999908204202</v>
      </c>
      <c r="AZ1859" t="str">
        <f t="shared" si="3440"/>
        <v>MY BABY MINYAK TELON 60ML</v>
      </c>
      <c r="BA1859" t="s">
        <v>4301</v>
      </c>
      <c r="BB1859" t="s">
        <v>4301</v>
      </c>
      <c r="BC1859" s="9" t="str" cm="1">
        <f t="array" aca="1" ref="BC1859" ca="1">LEFT(AR1859,MATCH(FALSE,ISNUMBER(MID(AR1859,ROW(INDIRECT("1:"&amp;LEN(AR1859)+1)), 1) *1),0) -1)</f>
        <v>1</v>
      </c>
      <c r="BD1859" s="1"/>
      <c r="BF1859" s="21"/>
      <c r="BK1859" s="1"/>
      <c r="BM1859" s="1"/>
      <c r="BN1859" s="1"/>
      <c r="BR1859" s="22"/>
      <c r="BS1859">
        <v>0</v>
      </c>
      <c r="BT1859" s="1" t="s">
        <v>5103</v>
      </c>
    </row>
    <row r="1861" spans="1:145">
      <c r="A1861" s="4" t="str">
        <f t="shared" si="3399"/>
        <v/>
      </c>
      <c r="B1861" s="4" t="str">
        <f t="shared" si="3400"/>
        <v/>
      </c>
      <c r="C1861" s="4" t="str">
        <f t="shared" si="3401"/>
        <v/>
      </c>
      <c r="D1861" s="4" t="str">
        <f t="shared" si="3402"/>
        <v/>
      </c>
      <c r="E1861" s="4" t="str">
        <f t="shared" si="3403"/>
        <v/>
      </c>
      <c r="F1861" s="4" t="str">
        <f t="shared" si="3404"/>
        <v/>
      </c>
      <c r="G1861" s="4" t="str">
        <f t="shared" si="3405"/>
        <v>KTK</v>
      </c>
      <c r="H1861" s="4" t="str">
        <f t="shared" si="3406"/>
        <v/>
      </c>
      <c r="I1861" s="4" t="str">
        <f t="shared" si="3407"/>
        <v/>
      </c>
      <c r="J1861" s="4" t="str">
        <f t="shared" si="3408"/>
        <v/>
      </c>
      <c r="K1861" s="4" t="str">
        <f t="shared" si="3409"/>
        <v/>
      </c>
      <c r="L1861" s="4" t="str">
        <f t="shared" si="3410"/>
        <v/>
      </c>
      <c r="M1861" s="4" t="str">
        <f t="shared" si="3411"/>
        <v/>
      </c>
      <c r="N1861" s="4" t="str">
        <f t="shared" si="3412"/>
        <v/>
      </c>
      <c r="O1861" s="4" t="str">
        <f t="shared" si="3413"/>
        <v/>
      </c>
      <c r="P1861" s="4" t="str">
        <f t="shared" si="3414"/>
        <v/>
      </c>
      <c r="Q1861" s="4" t="str">
        <f t="shared" si="3415"/>
        <v/>
      </c>
      <c r="R1861" s="4" t="str">
        <f t="shared" si="3416"/>
        <v/>
      </c>
      <c r="S1861" s="4" t="str">
        <f t="shared" si="3417"/>
        <v/>
      </c>
      <c r="T1861" s="4" t="str">
        <f t="shared" si="3418"/>
        <v/>
      </c>
      <c r="U1861" s="4" t="str">
        <f t="shared" si="3419"/>
        <v/>
      </c>
      <c r="V1861" s="4" t="str">
        <f t="shared" si="3420"/>
        <v/>
      </c>
      <c r="W1861" s="4" t="str">
        <f t="shared" si="3421"/>
        <v/>
      </c>
      <c r="X1861" s="4" t="str">
        <f t="shared" si="3422"/>
        <v/>
      </c>
      <c r="Y1861" s="4">
        <f t="shared" si="3423"/>
        <v>3</v>
      </c>
      <c r="Z1861" s="4" t="str">
        <f t="shared" si="3424"/>
        <v>-</v>
      </c>
      <c r="AA1861" s="4" t="str">
        <f t="shared" si="3425"/>
        <v/>
      </c>
      <c r="AB1861" s="4" t="str">
        <f t="shared" si="3426"/>
        <v/>
      </c>
      <c r="AC1861" s="4" t="str">
        <f t="shared" si="3427"/>
        <v/>
      </c>
      <c r="AD1861" s="4" t="str">
        <f t="shared" si="3428"/>
        <v/>
      </c>
      <c r="AE1861" s="4" t="str">
        <f t="shared" si="3429"/>
        <v/>
      </c>
      <c r="AF1861" s="4">
        <f t="shared" si="3430"/>
        <v>4</v>
      </c>
      <c r="AG1861" s="4">
        <f t="shared" si="3431"/>
        <v>27</v>
      </c>
      <c r="AH1861" s="4">
        <f t="shared" si="3432"/>
        <v>23</v>
      </c>
      <c r="AI1861" s="4" t="str">
        <f t="shared" si="3433"/>
        <v>1KTK</v>
      </c>
      <c r="AJ1861" s="4" t="str">
        <f t="shared" si="3434"/>
        <v>-1KTK</v>
      </c>
      <c r="AK1861" s="4" t="str" cm="1">
        <f t="array" ref="AK1861">LEFT(AR1861,SUM(LEN(AR1861)-LEN(SUBSTITUTE(AR1861,{"0";"1";"2";"3";"4";"5";"6";"7";"8";"9"},""))))</f>
        <v>1</v>
      </c>
      <c r="AL1861" s="4">
        <f t="shared" si="3438"/>
        <v>13</v>
      </c>
      <c r="AM1861" s="4" t="b">
        <f t="shared" si="3490"/>
        <v>1</v>
      </c>
      <c r="AN1861" s="4" t="str">
        <f t="shared" si="3489"/>
        <v>KTK</v>
      </c>
      <c r="AO1861" s="4" t="b">
        <f>IF((AQ1861=AQ1862)=TRUE,TRUE,IF((DL1861=AQ1861)=TRUE,TRUE,FALSE))</f>
        <v>0</v>
      </c>
      <c r="AP1861" s="4" t="b">
        <f t="shared" si="3435"/>
        <v>0</v>
      </c>
      <c r="AQ1861" s="5" t="str">
        <f t="shared" si="3436"/>
        <v>MY CHOCO COKELAT WAFER</v>
      </c>
      <c r="AR1861" s="4" t="str">
        <f t="shared" si="3437"/>
        <v>1KTK</v>
      </c>
      <c r="AS1861" t="s">
        <v>2519</v>
      </c>
      <c r="AT1861" s="1" t="s">
        <v>2520</v>
      </c>
      <c r="AU1861" s="4" t="str">
        <f ca="1">IF(IF(IF(AQ1861=AQ1862,10,0)+IF(NOT(AN1861=$AU$1)=TRUE,10,0)=
20,"XXXX",IF(IF((BC1861+1)=2,0,1)+IF(AN1861=$AU$1,1,0)=2,TRUE,""))
="",IF(IF(AQ1861=DL1861,10,0)+IF(NOT(AN1861=$AU$1)=TRUE,10,0)=
20,"XXXX",IF(IF((BC1861+1)=2,0,1)+IF(AN1861=$AU$1,1,0)=2,TRUE,
"")),IF(IF(AQ1861=AQ1862,10,0)+IF(NOT(AN1861=$AU$1)=TRUE,10,0)=
20,"XXXX",IF(IF((BC1861+1)=2,0,1)+IF(AN1861=$AU$1,1,0)=2,TRUE,"")))</f>
        <v/>
      </c>
      <c r="AV1861">
        <v>8500</v>
      </c>
      <c r="AW1861">
        <v>8500</v>
      </c>
      <c r="AX1861">
        <v>8188</v>
      </c>
      <c r="AY1861" t="str">
        <f t="shared" si="3255"/>
        <v>8994834002526</v>
      </c>
      <c r="AZ1861" t="str">
        <f t="shared" si="3440"/>
        <v>MY CHOCO COKELAT WAFER</v>
      </c>
      <c r="BA1861" t="s">
        <v>4301</v>
      </c>
      <c r="BB1861" t="s">
        <v>4301</v>
      </c>
      <c r="BC1861" s="9" t="str" cm="1">
        <f t="array" aca="1" ref="BC1861" ca="1">LEFT(AR1861,MATCH(FALSE,ISNUMBER(MID(AR1861,ROW(INDIRECT("1:"&amp;LEN(AR1861)+1)), 1) *1),0) -1)</f>
        <v>1</v>
      </c>
      <c r="BD1861" s="1"/>
      <c r="BF1861" s="21"/>
      <c r="BK1861" s="1"/>
      <c r="BM1861" s="1"/>
      <c r="BN1861" s="1"/>
      <c r="BR1861" s="22"/>
      <c r="BS1861">
        <v>0</v>
      </c>
      <c r="BT1861" s="1" t="s">
        <v>5103</v>
      </c>
      <c r="BV1861" s="4" t="str">
        <f>IF(IFERROR(SEARCH($A$1,DN1861),0)&gt;0,$A$1,"")</f>
        <v/>
      </c>
      <c r="BW1861" s="4" t="str">
        <f>IF(IFERROR(SEARCH($B$1,DN1861),0)&gt;0,$B$1,"")</f>
        <v/>
      </c>
      <c r="BX1861" s="4" t="str">
        <f>IF(IFERROR(SEARCH($C$1,DN1861),0)&gt;0,$C$1,"")</f>
        <v/>
      </c>
      <c r="BY1861" s="4" t="str">
        <f>IF(IFERROR(SEARCH($D$1,DN1861),0)&gt;0,$D$1,"")</f>
        <v/>
      </c>
      <c r="BZ1861" s="4" t="str">
        <f>IF(IFERROR(SEARCH($E$1,DN1861),0)&gt;0,$E$1,"")</f>
        <v/>
      </c>
      <c r="CA1861" s="4" t="str">
        <f>IF(IFERROR(SEARCH($F$1,DN1861),0)&gt;0,$F$1,"")</f>
        <v/>
      </c>
      <c r="CB1861" s="4" t="str">
        <f>IF(IFERROR(SEARCH($G$1,DN1861),0)&gt;0,$G$1,"")</f>
        <v>KTK</v>
      </c>
      <c r="CC1861" s="4" t="str">
        <f>IF(IFERROR(SEARCH($H$1,DN1861),0)&gt;0,$H$1,"")</f>
        <v/>
      </c>
      <c r="CD1861" s="4" t="str">
        <f>IF(IFERROR(SEARCH($I$1,DN1861),0)&gt;0,$I$1,"")</f>
        <v/>
      </c>
      <c r="CE1861" s="4" t="str">
        <f>IF(IFERROR(SEARCH($J$1,DN1861),0)&gt;0,$J$1,"")</f>
        <v/>
      </c>
      <c r="CF1861" s="4" t="str">
        <f>IF(IFERROR(SEARCH($K$1,DN1861),0)&gt;0,$K$1,"")</f>
        <v/>
      </c>
      <c r="CG1861" s="4" t="str">
        <f>IF(IFERROR(SEARCH($L$1,DN1861),0)&gt;0,$L$1,"")</f>
        <v/>
      </c>
      <c r="CH1861" s="4" t="str">
        <f>IF(IFERROR(SEARCH($M$1,DN1861),0)&gt;0,$M$1,"")</f>
        <v/>
      </c>
      <c r="CI1861" s="4" t="str">
        <f>IF(IFERROR(SEARCH($N$1,DN1861),0)&gt;0,$N$1,"")</f>
        <v/>
      </c>
      <c r="CJ1861" s="4" t="str">
        <f>IF(IFERROR(SEARCH($O$1,DN1861),0)&gt;0,$O$1,"")</f>
        <v>DUS</v>
      </c>
      <c r="CK1861" s="4" t="str">
        <f>IF(IFERROR(SEARCH($P$1,DN1861),0)&gt;0,$P$1,"")</f>
        <v/>
      </c>
      <c r="CL1861" s="4" t="str">
        <f>IF(IFERROR(SEARCH($Q$1,DN1861),0)&gt;0,$Q$1,"")</f>
        <v/>
      </c>
      <c r="CM1861" s="4" t="str">
        <f>IF(IFERROR(SEARCH($R$1,DN1861),0)&gt;0,$R$1,"")</f>
        <v/>
      </c>
      <c r="CN1861" s="4" t="str">
        <f>IF(IFERROR(SEARCH($S$1,DN1861),0)&gt;0,$S$1,"")</f>
        <v/>
      </c>
      <c r="CO1861" s="4" t="str">
        <f>IF(IFERROR(SEARCH($T$1,DN1861),0)&gt;0,$T$1,"")</f>
        <v/>
      </c>
      <c r="CP1861" s="4" t="str">
        <f>IF(IFERROR(SEARCH($U$1,DN1861),0)&gt;0,$U$1,"")</f>
        <v/>
      </c>
      <c r="CQ1861" s="4" t="str">
        <f>IF(IFERROR(SEARCH($V$1,DN1861),0)&gt;0,$V$1,"")</f>
        <v/>
      </c>
      <c r="CR1861" s="4" t="str">
        <f>IF(IFERROR(SEARCH($W$1,DN1861),0)&gt;0,$W$1,"")</f>
        <v/>
      </c>
      <c r="CS1861" s="4" t="str">
        <f>IF(IFERROR(SEARCH($X$1,DN1861),0)&gt;0,$X$1,"")</f>
        <v/>
      </c>
      <c r="CT1861" s="4">
        <f>LEN(BW1861)+LEN(BX1861)+LEN(BY1861)+LEN(BZ1861)+LEN(CA1861)+LEN(CO1861)+LEN(CB1861)+LEN(CC1861)+LEN(CD1861)+LEN(CE1861)+LEN(CF1861)+LEN(CG1861)+LEN(CH1861)+LEN(CI1861)+LEN(CP1861)+LEN(CJ1861)+LEN(CK1861)+LEN(CQ1861)+LEN(BV1861)+LEN(CL1861)+LEN(CS1861)+LEN(CM1861)+LEN(CR1861)+LEN(CN1861)</f>
        <v>6</v>
      </c>
      <c r="CU1861" s="4" t="str">
        <f>IF(IFERROR(SEARCH($Z$1,DN1861),0)&gt;0,$Z$1,"")</f>
        <v>-</v>
      </c>
      <c r="CV1861" s="4" t="str">
        <f>IF(IFERROR(SEARCH($AA$1,DN1861),0)&gt;0,$AA$1,"")</f>
        <v>/</v>
      </c>
      <c r="CW1861" s="4" t="str">
        <f>IF(IFERROR(SEARCH($AB$1,DN1861),0)&gt;0,$AB$1,"")</f>
        <v/>
      </c>
      <c r="CX1861" s="4" t="str">
        <f>IF(IFERROR(SEARCH($AC$1,DN1861),0)&gt;0,$AC$1,"")</f>
        <v/>
      </c>
      <c r="CY1861" s="4" t="str">
        <f>IF(IFERROR(SEARCH($AD$1,DN1861),0)&gt;0,$AD$1,"")</f>
        <v/>
      </c>
      <c r="CZ1861" s="4" t="str">
        <f>IF(IFERROR(SEARCH($AE$1,DN1861),0)&gt;0,$AE$1,"")</f>
        <v/>
      </c>
      <c r="DA1861" s="4">
        <f>LEN(DM1861)</f>
        <v>8</v>
      </c>
      <c r="DB1861" s="4">
        <f>LEN(DN1861)</f>
        <v>17</v>
      </c>
      <c r="DC1861" s="4">
        <f>DB1861-DA1861</f>
        <v>9</v>
      </c>
      <c r="DD1861" s="4" t="str">
        <f>RIGHT(DN1861,4)</f>
        <v>/DUS</v>
      </c>
      <c r="DE1861" s="4" t="str">
        <f>RIGHT(DN1861,5)</f>
        <v>K/DUS</v>
      </c>
      <c r="DF1861" s="4" t="str" cm="1">
        <f t="array" ref="DF1861">LEFT(DM1861,SUM(LEN(DM1861)-LEN(SUBSTITUTE(DM1861,{"0";"1";"2";"3";"4";"5";"6";"7";"8";"9"},""))))</f>
        <v>8</v>
      </c>
      <c r="DG1861" s="4">
        <f>LEN(DT1861)</f>
        <v>13</v>
      </c>
      <c r="DH1861" s="4" t="b">
        <f>LEFT(DM1861,1)=DF1861</f>
        <v>1</v>
      </c>
      <c r="DI1861" s="4" t="str">
        <f>RIGHT(DD1861,3)</f>
        <v>DUS</v>
      </c>
      <c r="DJ1861" s="4" t="b">
        <f>IF((DL1861=AQ1861)=TRUE,TRUE,IF((AQ1859=DL1861)=TRUE,TRUE,FALSE))</f>
        <v>0</v>
      </c>
      <c r="DK1861" s="4" t="b">
        <f>LEFT(DN1861,2)=LEFT(DO1861,2)</f>
        <v>0</v>
      </c>
      <c r="DL1861" s="5" t="str">
        <f>LEFT(DN1861,(DC1861-1))</f>
        <v>MY CHOCO</v>
      </c>
      <c r="DM1861" s="4" t="str">
        <f>IFERROR(RIGHT(DN1861,LEN(DN1861)-FIND("-",DN1861)),1)</f>
        <v>8KTK/DUS</v>
      </c>
      <c r="DN1861" t="s">
        <v>2523</v>
      </c>
      <c r="DO1861" s="1"/>
      <c r="DP1861" s="4" t="b">
        <f ca="1">IF(IF(IF(DL1861=AQ1861,10,0)+IF(NOT(DI1861=$AU$1)=TRUE,10,0)=
20,"XXXX",IF(IF((DX1861+1)=2,0,1)+IF(DI1861=$AU$1,1,0)=2,TRUE,""))
="",IF(IF(DL1861=AQ1859,10,0)+IF(NOT(DI1861=$AU$1)=TRUE,10,0)=
20,"XXXX",IF(IF((DX1861+1)=2,0,1)+IF(DI1861=$AU$1,1,0)=2,TRUE,
"")),IF(IF(DL1861=AQ1861,10,0)+IF(NOT(DI1861=$AU$1)=TRUE,10,0)=
20,"XXXX",IF(IF((DX1861+1)=2,0,1)+IF(DI1861=$AU$1,1,0)=2,TRUE,"")))</f>
        <v>1</v>
      </c>
      <c r="DQ1861">
        <v>70000</v>
      </c>
      <c r="DR1861">
        <v>70000</v>
      </c>
      <c r="DS1861">
        <v>67550</v>
      </c>
      <c r="DT1861" t="str">
        <f>IF(DO1861&gt;0,DO1861,"800000000"&amp;ROW(DS1861))</f>
        <v>8000000001861</v>
      </c>
      <c r="DU1861" t="str">
        <f>DL1861</f>
        <v>MY CHOCO</v>
      </c>
      <c r="DV1861" t="s">
        <v>4301</v>
      </c>
      <c r="DW1861" t="s">
        <v>4301</v>
      </c>
      <c r="DX1861" s="4" t="str" cm="1">
        <f t="array" aca="1" ref="DX1861" ca="1">LEFT(DM1861,MATCH(FALSE,ISNUMBER(MID(DM1861,ROW(INDIRECT("1:"&amp;LEN(DM1861)+1)), 1) *1),0) -1)</f>
        <v>8</v>
      </c>
      <c r="DY1861" s="1"/>
      <c r="EA1861" s="21"/>
      <c r="EC1861" s="5"/>
      <c r="EF1861" s="1"/>
      <c r="EH1861" s="1"/>
      <c r="EI1861" s="1"/>
      <c r="EL1861" s="5"/>
      <c r="EM1861" s="22"/>
      <c r="EN1861">
        <v>0</v>
      </c>
      <c r="EO1861" s="1" t="s">
        <v>5103</v>
      </c>
    </row>
    <row r="1862" spans="1:145">
      <c r="A1862" s="4" t="str">
        <f t="shared" si="3399"/>
        <v/>
      </c>
      <c r="B1862" s="4" t="str">
        <f t="shared" si="3400"/>
        <v/>
      </c>
      <c r="C1862" s="4" t="str">
        <f t="shared" si="3401"/>
        <v/>
      </c>
      <c r="D1862" s="4" t="str">
        <f t="shared" si="3402"/>
        <v/>
      </c>
      <c r="E1862" s="4" t="str">
        <f t="shared" si="3403"/>
        <v/>
      </c>
      <c r="F1862" s="4" t="str">
        <f t="shared" si="3404"/>
        <v/>
      </c>
      <c r="G1862" s="4" t="str">
        <f t="shared" si="3405"/>
        <v>KTK</v>
      </c>
      <c r="H1862" s="4" t="str">
        <f t="shared" si="3406"/>
        <v/>
      </c>
      <c r="I1862" s="4" t="str">
        <f t="shared" si="3407"/>
        <v/>
      </c>
      <c r="J1862" s="4" t="str">
        <f t="shared" si="3408"/>
        <v/>
      </c>
      <c r="K1862" s="4" t="str">
        <f t="shared" si="3409"/>
        <v/>
      </c>
      <c r="L1862" s="4" t="str">
        <f t="shared" si="3410"/>
        <v/>
      </c>
      <c r="M1862" s="4" t="str">
        <f t="shared" si="3411"/>
        <v/>
      </c>
      <c r="N1862" s="4" t="str">
        <f t="shared" si="3412"/>
        <v/>
      </c>
      <c r="O1862" s="4" t="str">
        <f t="shared" si="3413"/>
        <v/>
      </c>
      <c r="P1862" s="4" t="str">
        <f t="shared" si="3414"/>
        <v/>
      </c>
      <c r="Q1862" s="4" t="str">
        <f t="shared" si="3415"/>
        <v/>
      </c>
      <c r="R1862" s="4" t="str">
        <f t="shared" si="3416"/>
        <v/>
      </c>
      <c r="S1862" s="4" t="str">
        <f t="shared" si="3417"/>
        <v/>
      </c>
      <c r="T1862" s="4" t="str">
        <f t="shared" si="3418"/>
        <v/>
      </c>
      <c r="U1862" s="4" t="str">
        <f t="shared" si="3419"/>
        <v/>
      </c>
      <c r="V1862" s="4" t="str">
        <f t="shared" si="3420"/>
        <v/>
      </c>
      <c r="W1862" s="4" t="str">
        <f t="shared" si="3421"/>
        <v/>
      </c>
      <c r="X1862" s="4" t="str">
        <f t="shared" si="3422"/>
        <v/>
      </c>
      <c r="Y1862" s="4">
        <f t="shared" si="3423"/>
        <v>3</v>
      </c>
      <c r="Z1862" s="4" t="str">
        <f t="shared" si="3424"/>
        <v>-</v>
      </c>
      <c r="AA1862" s="4" t="str">
        <f t="shared" si="3425"/>
        <v/>
      </c>
      <c r="AB1862" s="4" t="str">
        <f t="shared" si="3426"/>
        <v/>
      </c>
      <c r="AC1862" s="4" t="str">
        <f t="shared" si="3427"/>
        <v/>
      </c>
      <c r="AD1862" s="4" t="str">
        <f t="shared" si="3428"/>
        <v/>
      </c>
      <c r="AE1862" s="4" t="str">
        <f t="shared" si="3429"/>
        <v/>
      </c>
      <c r="AF1862" s="4">
        <f t="shared" si="3430"/>
        <v>4</v>
      </c>
      <c r="AG1862" s="4">
        <f t="shared" si="3431"/>
        <v>24</v>
      </c>
      <c r="AH1862" s="4">
        <f t="shared" si="3432"/>
        <v>20</v>
      </c>
      <c r="AI1862" s="4" t="str">
        <f t="shared" si="3433"/>
        <v>1KTK</v>
      </c>
      <c r="AJ1862" s="4" t="str">
        <f t="shared" si="3434"/>
        <v>-1KTK</v>
      </c>
      <c r="AK1862" s="4" t="str" cm="1">
        <f t="array" ref="AK1862">LEFT(AR1862,SUM(LEN(AR1862)-LEN(SUBSTITUTE(AR1862,{"0";"1";"2";"3";"4";"5";"6";"7";"8";"9"},""))))</f>
        <v>1</v>
      </c>
      <c r="AL1862" s="4">
        <f t="shared" si="3438"/>
        <v>13</v>
      </c>
      <c r="AM1862" s="4" t="b">
        <f t="shared" si="3490"/>
        <v>1</v>
      </c>
      <c r="AN1862" s="4" t="str">
        <f t="shared" si="3489"/>
        <v>KTK</v>
      </c>
      <c r="AO1862" s="4" t="b">
        <f t="shared" si="3439"/>
        <v>0</v>
      </c>
      <c r="AP1862" s="4" t="b">
        <f t="shared" si="3435"/>
        <v>0</v>
      </c>
      <c r="AQ1862" s="5" t="str">
        <f t="shared" si="3436"/>
        <v>MY CHOCO MILK WAFER</v>
      </c>
      <c r="AR1862" s="4" t="str">
        <f t="shared" si="3437"/>
        <v>1KTK</v>
      </c>
      <c r="AS1862" t="s">
        <v>2521</v>
      </c>
      <c r="AT1862" s="1" t="s">
        <v>2522</v>
      </c>
      <c r="AU1862" s="4" t="str">
        <f t="shared" ca="1" si="3488"/>
        <v/>
      </c>
      <c r="AV1862">
        <v>9000</v>
      </c>
      <c r="AW1862">
        <v>9000</v>
      </c>
      <c r="AX1862">
        <v>8443</v>
      </c>
      <c r="AY1862" t="str">
        <f t="shared" si="3255"/>
        <v>8994834003424</v>
      </c>
      <c r="AZ1862" t="str">
        <f t="shared" si="3440"/>
        <v>MY CHOCO MILK WAFER</v>
      </c>
      <c r="BA1862" t="s">
        <v>4301</v>
      </c>
      <c r="BB1862" t="s">
        <v>4301</v>
      </c>
      <c r="BC1862" s="9" t="str" cm="1">
        <f t="array" aca="1" ref="BC1862" ca="1">LEFT(AR1862,MATCH(FALSE,ISNUMBER(MID(AR1862,ROW(INDIRECT("1:"&amp;LEN(AR1862)+1)), 1) *1),0) -1)</f>
        <v>1</v>
      </c>
      <c r="BD1862" s="1"/>
      <c r="BF1862" s="21"/>
      <c r="BK1862" s="1"/>
      <c r="BM1862" s="1"/>
      <c r="BN1862" s="1"/>
      <c r="BR1862" s="22"/>
      <c r="BS1862">
        <v>0</v>
      </c>
      <c r="BT1862" s="1" t="s">
        <v>5103</v>
      </c>
      <c r="BV1862" s="4" t="str">
        <f>IF(IFERROR(SEARCH($A$1,DN1862),0)&gt;0,$A$1,"")</f>
        <v/>
      </c>
      <c r="BW1862" s="4" t="str">
        <f>IF(IFERROR(SEARCH($B$1,DN1862),0)&gt;0,$B$1,"")</f>
        <v/>
      </c>
      <c r="BX1862" s="4" t="str">
        <f>IF(IFERROR(SEARCH($C$1,DN1862),0)&gt;0,$C$1,"")</f>
        <v/>
      </c>
      <c r="BY1862" s="4" t="str">
        <f>IF(IFERROR(SEARCH($D$1,DN1862),0)&gt;0,$D$1,"")</f>
        <v/>
      </c>
      <c r="BZ1862" s="4" t="str">
        <f>IF(IFERROR(SEARCH($E$1,DN1862),0)&gt;0,$E$1,"")</f>
        <v/>
      </c>
      <c r="CA1862" s="4" t="str">
        <f>IF(IFERROR(SEARCH($F$1,DN1862),0)&gt;0,$F$1,"")</f>
        <v/>
      </c>
      <c r="CB1862" s="4" t="str">
        <f>IF(IFERROR(SEARCH($G$1,DN1862),0)&gt;0,$G$1,"")</f>
        <v>KTK</v>
      </c>
      <c r="CC1862" s="4" t="str">
        <f>IF(IFERROR(SEARCH($H$1,DN1862),0)&gt;0,$H$1,"")</f>
        <v/>
      </c>
      <c r="CD1862" s="4" t="str">
        <f>IF(IFERROR(SEARCH($I$1,DN1862),0)&gt;0,$I$1,"")</f>
        <v/>
      </c>
      <c r="CE1862" s="4" t="str">
        <f>IF(IFERROR(SEARCH($J$1,DN1862),0)&gt;0,$J$1,"")</f>
        <v/>
      </c>
      <c r="CF1862" s="4" t="str">
        <f>IF(IFERROR(SEARCH($K$1,DN1862),0)&gt;0,$K$1,"")</f>
        <v/>
      </c>
      <c r="CG1862" s="4" t="str">
        <f>IF(IFERROR(SEARCH($L$1,DN1862),0)&gt;0,$L$1,"")</f>
        <v/>
      </c>
      <c r="CH1862" s="4" t="str">
        <f>IF(IFERROR(SEARCH($M$1,DN1862),0)&gt;0,$M$1,"")</f>
        <v/>
      </c>
      <c r="CI1862" s="4" t="str">
        <f>IF(IFERROR(SEARCH($N$1,DN1862),0)&gt;0,$N$1,"")</f>
        <v/>
      </c>
      <c r="CJ1862" s="4" t="str">
        <f>IF(IFERROR(SEARCH($O$1,DN1862),0)&gt;0,$O$1,"")</f>
        <v>DUS</v>
      </c>
      <c r="CK1862" s="4" t="str">
        <f>IF(IFERROR(SEARCH($P$1,DN1862),0)&gt;0,$P$1,"")</f>
        <v/>
      </c>
      <c r="CL1862" s="4" t="str">
        <f>IF(IFERROR(SEARCH($Q$1,DN1862),0)&gt;0,$Q$1,"")</f>
        <v/>
      </c>
      <c r="CM1862" s="4" t="str">
        <f>IF(IFERROR(SEARCH($R$1,DN1862),0)&gt;0,$R$1,"")</f>
        <v/>
      </c>
      <c r="CN1862" s="4" t="str">
        <f>IF(IFERROR(SEARCH($S$1,DN1862),0)&gt;0,$S$1,"")</f>
        <v/>
      </c>
      <c r="CO1862" s="4" t="str">
        <f>IF(IFERROR(SEARCH($T$1,DN1862),0)&gt;0,$T$1,"")</f>
        <v/>
      </c>
      <c r="CP1862" s="4" t="str">
        <f>IF(IFERROR(SEARCH($U$1,DN1862),0)&gt;0,$U$1,"")</f>
        <v/>
      </c>
      <c r="CQ1862" s="4" t="str">
        <f>IF(IFERROR(SEARCH($V$1,DN1862),0)&gt;0,$V$1,"")</f>
        <v/>
      </c>
      <c r="CR1862" s="4" t="str">
        <f>IF(IFERROR(SEARCH($W$1,DN1862),0)&gt;0,$W$1,"")</f>
        <v/>
      </c>
      <c r="CS1862" s="4" t="str">
        <f>IF(IFERROR(SEARCH($X$1,DN1862),0)&gt;0,$X$1,"")</f>
        <v/>
      </c>
      <c r="CT1862" s="4">
        <f>LEN(BW1862)+LEN(BX1862)+LEN(BY1862)+LEN(BZ1862)+LEN(CA1862)+LEN(CO1862)+LEN(CB1862)+LEN(CC1862)+LEN(CD1862)+LEN(CE1862)+LEN(CF1862)+LEN(CG1862)+LEN(CH1862)+LEN(CI1862)+LEN(CP1862)+LEN(CJ1862)+LEN(CK1862)+LEN(CQ1862)+LEN(BV1862)+LEN(CL1862)+LEN(CS1862)+LEN(CM1862)+LEN(CR1862)+LEN(CN1862)</f>
        <v>6</v>
      </c>
      <c r="CU1862" s="4" t="str">
        <f>IF(IFERROR(SEARCH($Z$1,DN1862),0)&gt;0,$Z$1,"")</f>
        <v>-</v>
      </c>
      <c r="CV1862" s="4" t="str">
        <f>IF(IFERROR(SEARCH($AA$1,DN1862),0)&gt;0,$AA$1,"")</f>
        <v>/</v>
      </c>
      <c r="CW1862" s="4" t="str">
        <f>IF(IFERROR(SEARCH($AB$1,DN1862),0)&gt;0,$AB$1,"")</f>
        <v/>
      </c>
      <c r="CX1862" s="4" t="str">
        <f>IF(IFERROR(SEARCH($AC$1,DN1862),0)&gt;0,$AC$1,"")</f>
        <v/>
      </c>
      <c r="CY1862" s="4" t="str">
        <f>IF(IFERROR(SEARCH($AD$1,DN1862),0)&gt;0,$AD$1,"")</f>
        <v/>
      </c>
      <c r="CZ1862" s="4" t="str">
        <f>IF(IFERROR(SEARCH($AE$1,DN1862),0)&gt;0,$AE$1,"")</f>
        <v/>
      </c>
      <c r="DA1862" s="4">
        <f>LEN(DM1862)</f>
        <v>8</v>
      </c>
      <c r="DB1862" s="4">
        <f>LEN(DN1862)</f>
        <v>17</v>
      </c>
      <c r="DC1862" s="4">
        <f>DB1862-DA1862</f>
        <v>9</v>
      </c>
      <c r="DD1862" s="4" t="str">
        <f>RIGHT(DN1862,4)</f>
        <v>/DUS</v>
      </c>
      <c r="DE1862" s="4" t="str">
        <f>RIGHT(DN1862,5)</f>
        <v>K/DUS</v>
      </c>
      <c r="DF1862" s="4" t="str" cm="1">
        <f t="array" ref="DF1862">LEFT(DM1862,SUM(LEN(DM1862)-LEN(SUBSTITUTE(DM1862,{"0";"1";"2";"3";"4";"5";"6";"7";"8";"9"},""))))</f>
        <v>8</v>
      </c>
      <c r="DG1862" s="4">
        <f>LEN(DT1862)</f>
        <v>13</v>
      </c>
      <c r="DH1862" s="4" t="b">
        <f>LEFT(DM1862,1)=DF1862</f>
        <v>1</v>
      </c>
      <c r="DI1862" s="4" t="str">
        <f>RIGHT(DD1862,3)</f>
        <v>DUS</v>
      </c>
      <c r="DJ1862" s="4" t="b">
        <f>IF((DL1862=AQ1862)=TRUE,TRUE,IF((AQ1860=DL1862)=TRUE,TRUE,FALSE))</f>
        <v>0</v>
      </c>
      <c r="DK1862" s="4" t="b">
        <f>LEFT(DN1862,2)=LEFT(DO1862,2)</f>
        <v>0</v>
      </c>
      <c r="DL1862" s="5" t="str">
        <f>LEFT(DN1862,(DC1862-1))</f>
        <v>MY CHOCO</v>
      </c>
      <c r="DM1862" s="4" t="str">
        <f>IFERROR(RIGHT(DN1862,LEN(DN1862)-FIND("-",DN1862)),1)</f>
        <v>8KTK/DUS</v>
      </c>
      <c r="DN1862" t="s">
        <v>2523</v>
      </c>
      <c r="DO1862" s="1"/>
      <c r="DP1862" s="4" t="b">
        <f ca="1">IF(IF(IF(DL1862=AQ1862,10,0)+IF(NOT(DI1862=$AU$1)=TRUE,10,0)=
20,"XXXX",IF(IF((DX1862+1)=2,0,1)+IF(DI1862=$AU$1,1,0)=2,TRUE,""))
="",IF(IF(DL1862=AQ1860,10,0)+IF(NOT(DI1862=$AU$1)=TRUE,10,0)=
20,"XXXX",IF(IF((DX1862+1)=2,0,1)+IF(DI1862=$AU$1,1,0)=2,TRUE,
"")),IF(IF(DL1862=AQ1862,10,0)+IF(NOT(DI1862=$AU$1)=TRUE,10,0)=
20,"XXXX",IF(IF((DX1862+1)=2,0,1)+IF(DI1862=$AU$1,1,0)=2,TRUE,"")))</f>
        <v>1</v>
      </c>
      <c r="DQ1862">
        <v>70000</v>
      </c>
      <c r="DR1862">
        <v>70000</v>
      </c>
      <c r="DS1862">
        <v>67550</v>
      </c>
      <c r="DT1862" t="str">
        <f>IF(DO1862&gt;0,DO1862,"800000000"&amp;ROW(DS1862))</f>
        <v>8000000001862</v>
      </c>
      <c r="DU1862" t="str">
        <f>DL1862</f>
        <v>MY CHOCO</v>
      </c>
      <c r="DV1862" t="s">
        <v>4301</v>
      </c>
      <c r="DW1862" t="s">
        <v>4301</v>
      </c>
      <c r="DX1862" s="4" t="str" cm="1">
        <f t="array" aca="1" ref="DX1862" ca="1">LEFT(DM1862,MATCH(FALSE,ISNUMBER(MID(DM1862,ROW(INDIRECT("1:"&amp;LEN(DM1862)+1)), 1) *1),0) -1)</f>
        <v>8</v>
      </c>
      <c r="DY1862" s="1"/>
      <c r="EA1862" s="21"/>
      <c r="EC1862" s="5"/>
      <c r="EF1862" s="1"/>
      <c r="EH1862" s="1"/>
      <c r="EI1862" s="1"/>
      <c r="EL1862" s="5"/>
      <c r="EM1862" s="22"/>
      <c r="EN1862">
        <v>0</v>
      </c>
      <c r="EO1862" s="1" t="s">
        <v>5103</v>
      </c>
    </row>
    <row r="1863" spans="1:145">
      <c r="A1863" s="4" t="str">
        <f t="shared" si="3399"/>
        <v/>
      </c>
      <c r="B1863" s="4" t="str">
        <f t="shared" si="3400"/>
        <v/>
      </c>
      <c r="C1863" s="4" t="str">
        <f t="shared" si="3401"/>
        <v/>
      </c>
      <c r="D1863" s="4" t="str">
        <f t="shared" si="3402"/>
        <v/>
      </c>
      <c r="E1863" s="4" t="str">
        <f t="shared" si="3403"/>
        <v/>
      </c>
      <c r="F1863" s="4" t="str">
        <f t="shared" si="3404"/>
        <v/>
      </c>
      <c r="G1863" s="4" t="str">
        <f t="shared" si="3405"/>
        <v/>
      </c>
      <c r="H1863" s="4" t="str">
        <f t="shared" si="3406"/>
        <v/>
      </c>
      <c r="I1863" s="4" t="str">
        <f t="shared" si="3407"/>
        <v/>
      </c>
      <c r="J1863" s="4" t="str">
        <f t="shared" si="3408"/>
        <v/>
      </c>
      <c r="K1863" s="4" t="str">
        <f t="shared" si="3409"/>
        <v/>
      </c>
      <c r="L1863" s="4" t="str">
        <f t="shared" si="3410"/>
        <v/>
      </c>
      <c r="M1863" s="4" t="str">
        <f t="shared" si="3411"/>
        <v/>
      </c>
      <c r="N1863" s="4" t="str">
        <f t="shared" si="3412"/>
        <v/>
      </c>
      <c r="O1863" s="4" t="str">
        <f t="shared" si="3413"/>
        <v/>
      </c>
      <c r="P1863" s="4" t="str">
        <f t="shared" si="3414"/>
        <v>CUP</v>
      </c>
      <c r="Q1863" s="4" t="str">
        <f t="shared" si="3415"/>
        <v/>
      </c>
      <c r="R1863" s="4" t="str">
        <f t="shared" si="3416"/>
        <v/>
      </c>
      <c r="S1863" s="4" t="str">
        <f t="shared" si="3417"/>
        <v/>
      </c>
      <c r="T1863" s="4" t="str">
        <f t="shared" si="3418"/>
        <v>PACK</v>
      </c>
      <c r="U1863" s="4" t="str">
        <f t="shared" si="3419"/>
        <v/>
      </c>
      <c r="V1863" s="4" t="str">
        <f t="shared" si="3420"/>
        <v/>
      </c>
      <c r="W1863" s="4" t="str">
        <f t="shared" si="3421"/>
        <v/>
      </c>
      <c r="X1863" s="4" t="str">
        <f t="shared" si="3422"/>
        <v/>
      </c>
      <c r="Y1863" s="4">
        <f t="shared" si="3423"/>
        <v>7</v>
      </c>
      <c r="Z1863" s="4" t="str">
        <f t="shared" si="3424"/>
        <v>-</v>
      </c>
      <c r="AA1863" s="4" t="str">
        <f t="shared" si="3425"/>
        <v/>
      </c>
      <c r="AB1863" s="4" t="str">
        <f t="shared" si="3426"/>
        <v/>
      </c>
      <c r="AC1863" s="4" t="str">
        <f t="shared" si="3427"/>
        <v/>
      </c>
      <c r="AD1863" s="4" t="str">
        <f t="shared" si="3428"/>
        <v/>
      </c>
      <c r="AE1863" s="4" t="str">
        <f t="shared" si="3429"/>
        <v/>
      </c>
      <c r="AF1863" s="4">
        <f t="shared" si="3430"/>
        <v>5</v>
      </c>
      <c r="AG1863" s="4">
        <f t="shared" si="3431"/>
        <v>26</v>
      </c>
      <c r="AH1863" s="4">
        <f t="shared" si="3432"/>
        <v>21</v>
      </c>
      <c r="AI1863" s="4" t="str">
        <f t="shared" si="3433"/>
        <v>PACK</v>
      </c>
      <c r="AJ1863" s="4" t="str">
        <f t="shared" si="3434"/>
        <v>1PACK</v>
      </c>
      <c r="AK1863" s="4" t="str" cm="1">
        <f t="array" ref="AK1863">LEFT(AR1863,SUM(LEN(AR1863)-LEN(SUBSTITUTE(AR1863,{"0";"1";"2";"3";"4";"5";"6";"7";"8";"9"},""))))</f>
        <v>1</v>
      </c>
      <c r="AL1863" s="4">
        <f t="shared" si="3438"/>
        <v>13</v>
      </c>
      <c r="AM1863" s="4" t="b">
        <f t="shared" si="3490"/>
        <v>1</v>
      </c>
      <c r="AN1863" s="4" t="str">
        <f>RIGHT(AI1863,4)</f>
        <v>PACK</v>
      </c>
      <c r="AO1863" s="4" t="b">
        <f>IF((AQ1863=DL1863)=TRUE,TRUE,IF((AQ1862=AQ1863)=TRUE,TRUE,FALSE))</f>
        <v>1</v>
      </c>
      <c r="AP1863" s="4" t="b">
        <f t="shared" si="3435"/>
        <v>0</v>
      </c>
      <c r="AQ1863" s="5" t="str">
        <f t="shared" si="3436"/>
        <v>MY JELLY 15 CUP 14GR</v>
      </c>
      <c r="AR1863" s="4" t="str">
        <f t="shared" si="3437"/>
        <v>1PACK</v>
      </c>
      <c r="AS1863" t="s">
        <v>2524</v>
      </c>
      <c r="AT1863" s="1" t="s">
        <v>2525</v>
      </c>
      <c r="AU1863" s="4" t="str">
        <f>IF(IF(IF(AQ1863=DL1863,10,0)+IF(NOT(AN1863=$AU$1)=TRUE,10,0)=
20,"XXXX",IF(IF((BC1863+1)=2,0,1)+IF(AN1863=$AU$1,1,0)=2,TRUE,""))
="",IF(IF(AQ1863=AQ1862,10,0)+IF(NOT(AN1863=$AU$1)=TRUE,10,0)=
20,"XXXX",IF(IF((BC1863+1)=2,0,1)+IF(AN1863=$AU$1,1,0)=2,TRUE,
"")),IF(IF(AQ1863=DL1863,10,0)+IF(NOT(AN1863=$AU$1)=TRUE,10,0)=
20,"XXXX",IF(IF((BC1863+1)=2,0,1)+IF(AN1863=$AU$1,1,0)=2,TRUE,"")))</f>
        <v>XXXX</v>
      </c>
      <c r="AV1863">
        <v>6500</v>
      </c>
      <c r="AW1863">
        <v>7000</v>
      </c>
      <c r="AX1863">
        <v>6100</v>
      </c>
      <c r="AY1863" t="str">
        <f t="shared" si="3255"/>
        <v>8998288016634</v>
      </c>
      <c r="AZ1863" t="str">
        <f t="shared" si="3440"/>
        <v>MY JELLY 15 CUP 14GR</v>
      </c>
      <c r="BA1863" t="s">
        <v>4301</v>
      </c>
      <c r="BB1863" t="s">
        <v>4301</v>
      </c>
      <c r="BC1863" s="9" t="str" cm="1">
        <f t="array" aca="1" ref="BC1863" ca="1">LEFT(AR1863,MATCH(FALSE,ISNUMBER(MID(AR1863,ROW(INDIRECT("1:"&amp;LEN(AR1863)+1)), 1) *1),0) -1)</f>
        <v>1</v>
      </c>
      <c r="BD1863" s="1"/>
      <c r="BF1863" s="21"/>
      <c r="BK1863" s="1"/>
      <c r="BM1863" s="1"/>
      <c r="BN1863" s="1"/>
      <c r="BR1863" s="22"/>
      <c r="BS1863">
        <v>0</v>
      </c>
      <c r="BT1863" s="1" t="s">
        <v>5103</v>
      </c>
      <c r="BV1863" s="4" t="str">
        <f>IF(IFERROR(SEARCH($A$1,DN1863),0)&gt;0,$A$1,"")</f>
        <v/>
      </c>
      <c r="BW1863" s="4" t="str">
        <f>IF(IFERROR(SEARCH($B$1,DN1863),0)&gt;0,$B$1,"")</f>
        <v/>
      </c>
      <c r="BX1863" s="4" t="str">
        <f>IF(IFERROR(SEARCH($C$1,DN1863),0)&gt;0,$C$1,"")</f>
        <v/>
      </c>
      <c r="BY1863" s="4" t="str">
        <f>IF(IFERROR(SEARCH($D$1,DN1863),0)&gt;0,$D$1,"")</f>
        <v/>
      </c>
      <c r="BZ1863" s="4" t="str">
        <f>IF(IFERROR(SEARCH($E$1,DN1863),0)&gt;0,$E$1,"")</f>
        <v/>
      </c>
      <c r="CA1863" s="4" t="str">
        <f>IF(IFERROR(SEARCH($F$1,DN1863),0)&gt;0,$F$1,"")</f>
        <v/>
      </c>
      <c r="CB1863" s="4" t="str">
        <f>IF(IFERROR(SEARCH($G$1,DN1863),0)&gt;0,$G$1,"")</f>
        <v/>
      </c>
      <c r="CC1863" s="4" t="str">
        <f>IF(IFERROR(SEARCH($H$1,DN1863),0)&gt;0,$H$1,"")</f>
        <v/>
      </c>
      <c r="CD1863" s="4" t="str">
        <f>IF(IFERROR(SEARCH($I$1,DN1863),0)&gt;0,$I$1,"")</f>
        <v/>
      </c>
      <c r="CE1863" s="4" t="str">
        <f>IF(IFERROR(SEARCH($J$1,DN1863),0)&gt;0,$J$1,"")</f>
        <v/>
      </c>
      <c r="CF1863" s="4" t="str">
        <f>IF(IFERROR(SEARCH($K$1,DN1863),0)&gt;0,$K$1,"")</f>
        <v/>
      </c>
      <c r="CG1863" s="4" t="str">
        <f>IF(IFERROR(SEARCH($L$1,DN1863),0)&gt;0,$L$1,"")</f>
        <v/>
      </c>
      <c r="CH1863" s="4" t="str">
        <f>IF(IFERROR(SEARCH($M$1,DN1863),0)&gt;0,$M$1,"")</f>
        <v/>
      </c>
      <c r="CI1863" s="4" t="str">
        <f>IF(IFERROR(SEARCH($N$1,DN1863),0)&gt;0,$N$1,"")</f>
        <v/>
      </c>
      <c r="CJ1863" s="4" t="str">
        <f>IF(IFERROR(SEARCH($O$1,DN1863),0)&gt;0,$O$1,"")</f>
        <v>DUS</v>
      </c>
      <c r="CK1863" s="4" t="str">
        <f>IF(IFERROR(SEARCH($P$1,DN1863),0)&gt;0,$P$1,"")</f>
        <v>CUP</v>
      </c>
      <c r="CL1863" s="4" t="str">
        <f>IF(IFERROR(SEARCH($Q$1,DN1863),0)&gt;0,$Q$1,"")</f>
        <v/>
      </c>
      <c r="CM1863" s="4" t="str">
        <f>IF(IFERROR(SEARCH($R$1,DN1863),0)&gt;0,$R$1,"")</f>
        <v/>
      </c>
      <c r="CN1863" s="4" t="str">
        <f>IF(IFERROR(SEARCH($S$1,DN1863),0)&gt;0,$S$1,"")</f>
        <v/>
      </c>
      <c r="CO1863" s="4" t="str">
        <f>IF(IFERROR(SEARCH($T$1,DN1863),0)&gt;0,$T$1,"")</f>
        <v>PACK</v>
      </c>
      <c r="CP1863" s="4" t="str">
        <f>IF(IFERROR(SEARCH($U$1,DN1863),0)&gt;0,$U$1,"")</f>
        <v/>
      </c>
      <c r="CQ1863" s="4" t="str">
        <f>IF(IFERROR(SEARCH($V$1,DN1863),0)&gt;0,$V$1,"")</f>
        <v/>
      </c>
      <c r="CR1863" s="4" t="str">
        <f>IF(IFERROR(SEARCH($W$1,DN1863),0)&gt;0,$W$1,"")</f>
        <v/>
      </c>
      <c r="CS1863" s="4" t="str">
        <f>IF(IFERROR(SEARCH($X$1,DN1863),0)&gt;0,$X$1,"")</f>
        <v/>
      </c>
      <c r="CT1863" s="4">
        <f>LEN(BW1863)+LEN(BX1863)+LEN(BY1863)+LEN(BZ1863)+LEN(CA1863)+LEN(CO1863)+LEN(CB1863)+LEN(CC1863)+LEN(CD1863)+LEN(CE1863)+LEN(CF1863)+LEN(CG1863)+LEN(CH1863)+LEN(CI1863)+LEN(CP1863)+LEN(CJ1863)+LEN(CK1863)+LEN(CQ1863)+LEN(BV1863)+LEN(CL1863)+LEN(CS1863)+LEN(CM1863)+LEN(CR1863)+LEN(CN1863)</f>
        <v>10</v>
      </c>
      <c r="CU1863" s="4" t="str">
        <f>IF(IFERROR(SEARCH($Z$1,DN1863),0)&gt;0,$Z$1,"")</f>
        <v>-</v>
      </c>
      <c r="CV1863" s="4" t="str">
        <f>IF(IFERROR(SEARCH($AA$1,DN1863),0)&gt;0,$AA$1,"")</f>
        <v>/</v>
      </c>
      <c r="CW1863" s="4" t="str">
        <f>IF(IFERROR(SEARCH($AB$1,DN1863),0)&gt;0,$AB$1,"")</f>
        <v/>
      </c>
      <c r="CX1863" s="4" t="str">
        <f>IF(IFERROR(SEARCH($AC$1,DN1863),0)&gt;0,$AC$1,"")</f>
        <v/>
      </c>
      <c r="CY1863" s="4" t="str">
        <f>IF(IFERROR(SEARCH($AD$1,DN1863),0)&gt;0,$AD$1,"")</f>
        <v/>
      </c>
      <c r="CZ1863" s="4" t="str">
        <f>IF(IFERROR(SEARCH($AE$1,DN1863),0)&gt;0,$AE$1,"")</f>
        <v/>
      </c>
      <c r="DA1863" s="4">
        <f>LEN(DM1863)</f>
        <v>10</v>
      </c>
      <c r="DB1863" s="4">
        <f>LEN(DN1863)</f>
        <v>31</v>
      </c>
      <c r="DC1863" s="4">
        <f>DB1863-DA1863</f>
        <v>21</v>
      </c>
      <c r="DD1863" s="4" t="str">
        <f>RIGHT(DN1863,4)</f>
        <v>/DUS</v>
      </c>
      <c r="DE1863" s="4" t="str">
        <f>RIGHT(DN1863,5)</f>
        <v>K/DUS</v>
      </c>
      <c r="DF1863" s="4" t="str" cm="1">
        <f t="array" ref="DF1863">LEFT(DM1863,SUM(LEN(DM1863)-LEN(SUBSTITUTE(DM1863,{"0";"1";"2";"3";"4";"5";"6";"7";"8";"9"},""))))</f>
        <v>24</v>
      </c>
      <c r="DG1863" s="4">
        <f>LEN(DT1863)</f>
        <v>13</v>
      </c>
      <c r="DH1863" s="4" t="b">
        <f>LEFT(DM1863,2)=DF1863</f>
        <v>1</v>
      </c>
      <c r="DI1863" s="4" t="str">
        <f>RIGHT(DD1863,3)</f>
        <v>DUS</v>
      </c>
      <c r="DJ1863" s="4" t="e">
        <f>IF((DL1863=#REF!)=TRUE,TRUE,IF((AQ1863=DL1863)=TRUE,TRUE,FALSE))</f>
        <v>#REF!</v>
      </c>
      <c r="DK1863" s="4" t="b">
        <f>LEFT(DN1863,2)=LEFT(DO1863,2)</f>
        <v>0</v>
      </c>
      <c r="DL1863" s="5" t="str">
        <f>LEFT(DN1863,(DC1863-1))</f>
        <v>MY JELLY 15 CUP 14GR</v>
      </c>
      <c r="DM1863" s="4" t="str">
        <f>IFERROR(RIGHT(DN1863,LEN(DN1863)-FIND("-",DN1863)),1)</f>
        <v>24PACK/DUS</v>
      </c>
      <c r="DN1863" t="s">
        <v>2526</v>
      </c>
      <c r="DO1863" s="1"/>
      <c r="DP1863" s="4" t="e">
        <f>IF(IF(IF(DL1863=#REF!,10,0)+IF(NOT(DI1863=$AU$1)=TRUE,10,0)=
20,"XXXX",IF(IF((DX1863+1)=2,0,1)+IF(DI1863=$AU$1,1,0)=2,TRUE,""))
="",IF(IF(DL1863=AQ1863,10,0)+IF(NOT(DI1863=$AU$1)=TRUE,10,0)=
20,"XXXX",IF(IF((DX1863+1)=2,0,1)+IF(DI1863=$AU$1,1,0)=2,TRUE,
"")),IF(IF(DL1863=#REF!,10,0)+IF(NOT(DI1863=$AU$1)=TRUE,10,0)=
20,"XXXX",IF(IF((DX1863+1)=2,0,1)+IF(DI1863=$AU$1,1,0)=2,TRUE,"")))</f>
        <v>#REF!</v>
      </c>
      <c r="DQ1863">
        <v>148000</v>
      </c>
      <c r="DR1863">
        <v>148000</v>
      </c>
      <c r="DS1863">
        <v>146000</v>
      </c>
      <c r="DT1863" t="str">
        <f>IF(DO1863&gt;0,DO1863,"800000000"&amp;ROW(DS1863))</f>
        <v>8000000001863</v>
      </c>
      <c r="DU1863" t="str">
        <f>DL1863</f>
        <v>MY JELLY 15 CUP 14GR</v>
      </c>
      <c r="DV1863" t="s">
        <v>4301</v>
      </c>
      <c r="DW1863" t="s">
        <v>4301</v>
      </c>
      <c r="DX1863" s="4" t="str" cm="1">
        <f t="array" aca="1" ref="DX1863" ca="1">LEFT(DM1863,MATCH(FALSE,ISNUMBER(MID(DM1863,ROW(INDIRECT("1:"&amp;LEN(DM1863)+1)), 1) *1),0) -1)</f>
        <v>24</v>
      </c>
      <c r="DY1863" s="1"/>
      <c r="EA1863" s="21"/>
      <c r="EC1863" s="5"/>
      <c r="EF1863" s="1"/>
      <c r="EH1863" s="1"/>
      <c r="EI1863" s="1"/>
      <c r="EL1863" s="5"/>
      <c r="EM1863" s="22"/>
      <c r="EN1863">
        <v>0</v>
      </c>
      <c r="EO1863" s="1" t="s">
        <v>5103</v>
      </c>
    </row>
    <row r="1865" spans="1:145">
      <c r="A1865" s="4" t="str">
        <f t="shared" si="3399"/>
        <v/>
      </c>
      <c r="B1865" s="4" t="str">
        <f t="shared" si="3400"/>
        <v/>
      </c>
      <c r="C1865" s="4" t="str">
        <f t="shared" si="3401"/>
        <v>BKS</v>
      </c>
      <c r="D1865" s="4" t="str">
        <f t="shared" si="3402"/>
        <v/>
      </c>
      <c r="E1865" s="4" t="str">
        <f t="shared" si="3403"/>
        <v/>
      </c>
      <c r="F1865" s="4" t="str">
        <f t="shared" si="3404"/>
        <v/>
      </c>
      <c r="G1865" s="4" t="str">
        <f t="shared" si="3405"/>
        <v/>
      </c>
      <c r="H1865" s="4" t="str">
        <f t="shared" si="3406"/>
        <v/>
      </c>
      <c r="I1865" s="4" t="str">
        <f t="shared" si="3407"/>
        <v/>
      </c>
      <c r="J1865" s="4" t="str">
        <f t="shared" si="3408"/>
        <v/>
      </c>
      <c r="K1865" s="4" t="str">
        <f t="shared" si="3409"/>
        <v/>
      </c>
      <c r="L1865" s="4" t="str">
        <f t="shared" si="3410"/>
        <v/>
      </c>
      <c r="M1865" s="4" t="str">
        <f t="shared" si="3411"/>
        <v/>
      </c>
      <c r="N1865" s="4" t="str">
        <f t="shared" si="3412"/>
        <v/>
      </c>
      <c r="O1865" s="4" t="str">
        <f t="shared" si="3413"/>
        <v/>
      </c>
      <c r="P1865" s="4" t="str">
        <f t="shared" si="3414"/>
        <v>CUP</v>
      </c>
      <c r="Q1865" s="4" t="str">
        <f t="shared" si="3415"/>
        <v/>
      </c>
      <c r="R1865" s="4" t="str">
        <f t="shared" si="3416"/>
        <v/>
      </c>
      <c r="S1865" s="4" t="str">
        <f t="shared" si="3417"/>
        <v/>
      </c>
      <c r="T1865" s="4" t="str">
        <f t="shared" si="3418"/>
        <v/>
      </c>
      <c r="U1865" s="4" t="str">
        <f t="shared" si="3419"/>
        <v/>
      </c>
      <c r="V1865" s="4" t="str">
        <f t="shared" si="3420"/>
        <v/>
      </c>
      <c r="W1865" s="4" t="str">
        <f t="shared" si="3421"/>
        <v/>
      </c>
      <c r="X1865" s="4" t="str">
        <f t="shared" si="3422"/>
        <v/>
      </c>
      <c r="Y1865" s="4">
        <f t="shared" si="3423"/>
        <v>6</v>
      </c>
      <c r="Z1865" s="4" t="str">
        <f t="shared" si="3424"/>
        <v>-</v>
      </c>
      <c r="AA1865" s="4" t="str">
        <f t="shared" si="3425"/>
        <v>/</v>
      </c>
      <c r="AB1865" s="4" t="str">
        <f t="shared" si="3426"/>
        <v/>
      </c>
      <c r="AC1865" s="4" t="str">
        <f t="shared" si="3427"/>
        <v/>
      </c>
      <c r="AD1865" s="4" t="str">
        <f t="shared" si="3428"/>
        <v/>
      </c>
      <c r="AE1865" s="4" t="str">
        <f t="shared" si="3429"/>
        <v/>
      </c>
      <c r="AF1865" s="4">
        <f t="shared" si="3430"/>
        <v>8</v>
      </c>
      <c r="AG1865" s="4">
        <f t="shared" si="3431"/>
        <v>28</v>
      </c>
      <c r="AH1865" s="4">
        <f t="shared" si="3432"/>
        <v>20</v>
      </c>
      <c r="AI1865" s="4" t="str">
        <f t="shared" si="3433"/>
        <v>/BKS</v>
      </c>
      <c r="AJ1865" s="4" t="str">
        <f t="shared" si="3434"/>
        <v>P/BKS</v>
      </c>
      <c r="AK1865" s="4" t="str" cm="1">
        <f t="array" ref="AK1865">LEFT(AR1865,SUM(LEN(AR1865)-LEN(SUBSTITUTE(AR1865,{"0";"1";"2";"3";"4";"5";"6";"7";"8";"9"},""))))</f>
        <v>5</v>
      </c>
      <c r="AL1865" s="4">
        <f t="shared" si="3438"/>
        <v>13</v>
      </c>
      <c r="AM1865" s="4" t="b">
        <f>LEFT(AR1865,1)=AK1865</f>
        <v>1</v>
      </c>
      <c r="AN1865" s="4" t="str">
        <f t="shared" ref="AN1865:AN1892" si="3491">RIGHT(AI1865,3)</f>
        <v>BKS</v>
      </c>
      <c r="AO1865" s="4" t="b">
        <f>IF((AQ1865=DL1865)=TRUE,TRUE,IF((#REF!=AQ1865)=TRUE,TRUE,FALSE))</f>
        <v>1</v>
      </c>
      <c r="AP1865" s="4" t="b">
        <f t="shared" si="3435"/>
        <v>0</v>
      </c>
      <c r="AQ1865" s="5" t="str">
        <f t="shared" si="3436"/>
        <v>MY JELLY 5 CUP 14GR</v>
      </c>
      <c r="AR1865" s="4" t="str">
        <f t="shared" si="3437"/>
        <v>5CUP/BKS</v>
      </c>
      <c r="AS1865" t="s">
        <v>2527</v>
      </c>
      <c r="AT1865" s="1" t="s">
        <v>2528</v>
      </c>
      <c r="AU1865" s="4" t="str">
        <f>IF(IF(IF(AQ1865=DL1865,10,0)+IF(NOT(AN1865=$AU$1)=TRUE,10,0)=
20,"XXXX",IF(IF((BC1865+1)=2,0,1)+IF(AN1865=$AU$1,1,0)=2,TRUE,""))
="",IF(IF(AQ1865=#REF!,10,0)+IF(NOT(AN1865=$AU$1)=TRUE,10,0)=
20,"XXXX",IF(IF((BC1865+1)=2,0,1)+IF(AN1865=$AU$1,1,0)=2,TRUE,
"")),IF(IF(AQ1865=DL1865,10,0)+IF(NOT(AN1865=$AU$1)=TRUE,10,0)=
20,"XXXX",IF(IF((BC1865+1)=2,0,1)+IF(AN1865=$AU$1,1,0)=2,TRUE,"")))</f>
        <v>XXXX</v>
      </c>
      <c r="AV1865">
        <v>2000</v>
      </c>
      <c r="AW1865">
        <v>2000</v>
      </c>
      <c r="AX1865">
        <v>1800</v>
      </c>
      <c r="AY1865" t="str">
        <f t="shared" si="3255"/>
        <v>8998288016627</v>
      </c>
      <c r="AZ1865" t="str">
        <f t="shared" si="3440"/>
        <v>MY JELLY 5 CUP 14GR</v>
      </c>
      <c r="BA1865" t="s">
        <v>4301</v>
      </c>
      <c r="BB1865" t="s">
        <v>4301</v>
      </c>
      <c r="BC1865" s="4" t="str" cm="1">
        <f t="array" aca="1" ref="BC1865" ca="1">LEFT(AR1865,MATCH(FALSE,ISNUMBER(MID(AR1865,ROW(INDIRECT("1:"&amp;LEN(AR1865)+1)), 1) *1),0) -1)</f>
        <v>5</v>
      </c>
      <c r="BD1865" s="1"/>
      <c r="BF1865" s="21"/>
      <c r="BK1865" s="1"/>
      <c r="BM1865" s="1"/>
      <c r="BN1865" s="1"/>
      <c r="BR1865" s="22"/>
      <c r="BS1865">
        <v>0</v>
      </c>
      <c r="BT1865" s="1" t="s">
        <v>5103</v>
      </c>
      <c r="BV1865" s="4" t="str">
        <f>IF(IFERROR(SEARCH($A$1,DN1865),0)&gt;0,$A$1,"")</f>
        <v/>
      </c>
      <c r="BW1865" s="4" t="str">
        <f>IF(IFERROR(SEARCH($B$1,DN1865),0)&gt;0,$B$1,"")</f>
        <v/>
      </c>
      <c r="BX1865" s="4" t="str">
        <f>IF(IFERROR(SEARCH($C$1,DN1865),0)&gt;0,$C$1,"")</f>
        <v/>
      </c>
      <c r="BY1865" s="4" t="str">
        <f>IF(IFERROR(SEARCH($D$1,DN1865),0)&gt;0,$D$1,"")</f>
        <v/>
      </c>
      <c r="BZ1865" s="4" t="str">
        <f>IF(IFERROR(SEARCH($E$1,DN1865),0)&gt;0,$E$1,"")</f>
        <v/>
      </c>
      <c r="CA1865" s="4" t="str">
        <f>IF(IFERROR(SEARCH($F$1,DN1865),0)&gt;0,$F$1,"")</f>
        <v/>
      </c>
      <c r="CB1865" s="4" t="str">
        <f>IF(IFERROR(SEARCH($G$1,DN1865),0)&gt;0,$G$1,"")</f>
        <v/>
      </c>
      <c r="CC1865" s="4" t="str">
        <f>IF(IFERROR(SEARCH($H$1,DN1865),0)&gt;0,$H$1,"")</f>
        <v/>
      </c>
      <c r="CD1865" s="4" t="str">
        <f>IF(IFERROR(SEARCH($I$1,DN1865),0)&gt;0,$I$1,"")</f>
        <v/>
      </c>
      <c r="CE1865" s="4" t="str">
        <f>IF(IFERROR(SEARCH($J$1,DN1865),0)&gt;0,$J$1,"")</f>
        <v/>
      </c>
      <c r="CF1865" s="4" t="str">
        <f>IF(IFERROR(SEARCH($K$1,DN1865),0)&gt;0,$K$1,"")</f>
        <v/>
      </c>
      <c r="CG1865" s="4" t="str">
        <f>IF(IFERROR(SEARCH($L$1,DN1865),0)&gt;0,$L$1,"")</f>
        <v/>
      </c>
      <c r="CH1865" s="4" t="str">
        <f>IF(IFERROR(SEARCH($M$1,DN1865),0)&gt;0,$M$1,"")</f>
        <v/>
      </c>
      <c r="CI1865" s="4" t="str">
        <f>IF(IFERROR(SEARCH($N$1,DN1865),0)&gt;0,$N$1,"")</f>
        <v/>
      </c>
      <c r="CJ1865" s="4" t="str">
        <f>IF(IFERROR(SEARCH($O$1,DN1865),0)&gt;0,$O$1,"")</f>
        <v>DUS</v>
      </c>
      <c r="CK1865" s="4" t="str">
        <f>IF(IFERROR(SEARCH($P$1,DN1865),0)&gt;0,$P$1,"")</f>
        <v>CUP</v>
      </c>
      <c r="CL1865" s="4" t="str">
        <f>IF(IFERROR(SEARCH($Q$1,DN1865),0)&gt;0,$Q$1,"")</f>
        <v/>
      </c>
      <c r="CM1865" s="4" t="str">
        <f>IF(IFERROR(SEARCH($R$1,DN1865),0)&gt;0,$R$1,"")</f>
        <v/>
      </c>
      <c r="CN1865" s="4" t="str">
        <f>IF(IFERROR(SEARCH($S$1,DN1865),0)&gt;0,$S$1,"")</f>
        <v/>
      </c>
      <c r="CO1865" s="4" t="str">
        <f>IF(IFERROR(SEARCH($T$1,DN1865),0)&gt;0,$T$1,"")</f>
        <v>PACK</v>
      </c>
      <c r="CP1865" s="4" t="str">
        <f>IF(IFERROR(SEARCH($U$1,DN1865),0)&gt;0,$U$1,"")</f>
        <v/>
      </c>
      <c r="CQ1865" s="4" t="str">
        <f>IF(IFERROR(SEARCH($V$1,DN1865),0)&gt;0,$V$1,"")</f>
        <v/>
      </c>
      <c r="CR1865" s="4" t="str">
        <f>IF(IFERROR(SEARCH($W$1,DN1865),0)&gt;0,$W$1,"")</f>
        <v/>
      </c>
      <c r="CS1865" s="4" t="str">
        <f>IF(IFERROR(SEARCH($X$1,DN1865),0)&gt;0,$X$1,"")</f>
        <v/>
      </c>
      <c r="CT1865" s="4">
        <f>LEN(BW1865)+LEN(BX1865)+LEN(BY1865)+LEN(BZ1865)+LEN(CA1865)+LEN(CO1865)+LEN(CB1865)+LEN(CC1865)+LEN(CD1865)+LEN(CE1865)+LEN(CF1865)+LEN(CG1865)+LEN(CH1865)+LEN(CI1865)+LEN(CP1865)+LEN(CJ1865)+LEN(CK1865)+LEN(CQ1865)+LEN(BV1865)+LEN(CL1865)+LEN(CS1865)+LEN(CM1865)+LEN(CR1865)+LEN(CN1865)</f>
        <v>10</v>
      </c>
      <c r="CU1865" s="4" t="str">
        <f>IF(IFERROR(SEARCH($Z$1,DN1865),0)&gt;0,$Z$1,"")</f>
        <v>-</v>
      </c>
      <c r="CV1865" s="4" t="str">
        <f>IF(IFERROR(SEARCH($AA$1,DN1865),0)&gt;0,$AA$1,"")</f>
        <v>/</v>
      </c>
      <c r="CW1865" s="4" t="str">
        <f>IF(IFERROR(SEARCH($AB$1,DN1865),0)&gt;0,$AB$1,"")</f>
        <v/>
      </c>
      <c r="CX1865" s="4" t="str">
        <f>IF(IFERROR(SEARCH($AC$1,DN1865),0)&gt;0,$AC$1,"")</f>
        <v/>
      </c>
      <c r="CY1865" s="4" t="str">
        <f>IF(IFERROR(SEARCH($AD$1,DN1865),0)&gt;0,$AD$1,"")</f>
        <v/>
      </c>
      <c r="CZ1865" s="4" t="str">
        <f>IF(IFERROR(SEARCH($AE$1,DN1865),0)&gt;0,$AE$1,"")</f>
        <v/>
      </c>
      <c r="DA1865" s="4">
        <f>LEN(DM1865)</f>
        <v>9</v>
      </c>
      <c r="DB1865" s="4">
        <f>LEN(DN1865)</f>
        <v>29</v>
      </c>
      <c r="DC1865" s="4">
        <f>DB1865-DA1865</f>
        <v>20</v>
      </c>
      <c r="DD1865" s="4" t="str">
        <f>RIGHT(DN1865,4)</f>
        <v>/DUS</v>
      </c>
      <c r="DE1865" s="4" t="str">
        <f>RIGHT(DN1865,5)</f>
        <v>K/DUS</v>
      </c>
      <c r="DF1865" s="4" t="str" cm="1">
        <f t="array" ref="DF1865">LEFT(DM1865,SUM(LEN(DM1865)-LEN(SUBSTITUTE(DM1865,{"0";"1";"2";"3";"4";"5";"6";"7";"8";"9"},""))))</f>
        <v>6</v>
      </c>
      <c r="DG1865" s="4">
        <f>LEN(DT1865)</f>
        <v>13</v>
      </c>
      <c r="DH1865" s="4" t="b">
        <f>LEFT(DM1865,1)=DF1865</f>
        <v>1</v>
      </c>
      <c r="DI1865" s="4" t="str">
        <f>RIGHT(DD1865,3)</f>
        <v>DUS</v>
      </c>
      <c r="DJ1865" s="4" t="b">
        <f>IF((DL1865=AQ1867)=TRUE,TRUE,IF((AQ1865=DL1865)=TRUE,TRUE,FALSE))</f>
        <v>1</v>
      </c>
      <c r="DK1865" s="4" t="b">
        <f>LEFT(DN1865,2)=LEFT(DO1865,2)</f>
        <v>0</v>
      </c>
      <c r="DL1865" s="5" t="str">
        <f>LEFT(DN1865,(DC1865-1))</f>
        <v>MY JELLY 5 CUP 14GR</v>
      </c>
      <c r="DM1865" s="4" t="str">
        <f>IFERROR(RIGHT(DN1865,LEN(DN1865)-FIND("-",DN1865)),1)</f>
        <v>6PACK/DUS</v>
      </c>
      <c r="DN1865" t="s">
        <v>5169</v>
      </c>
      <c r="DO1865" s="1"/>
      <c r="DP1865" s="4" t="b">
        <f ca="1">IF(IF(IF(DL1865=AQ1867,10,0)+IF(NOT(DI1865=$AU$1)=TRUE,10,0)=
20,"XXXX",IF(IF((DX1865+1)=2,0,1)+IF(DI1865=$AU$1,1,0)=2,TRUE,""))
="",IF(IF(DL1865=AQ1865,10,0)+IF(NOT(DI1865=$AU$1)=TRUE,10,0)=
20,"XXXX",IF(IF((DX1865+1)=2,0,1)+IF(DI1865=$AU$1,1,0)=2,TRUE,
"")),IF(IF(DL1865=AQ1867,10,0)+IF(NOT(DI1865=$AU$1)=TRUE,10,0)=
20,"XXXX",IF(IF((DX1865+1)=2,0,1)+IF(DI1865=$AU$1,1,0)=2,TRUE,"")))</f>
        <v>1</v>
      </c>
      <c r="DQ1865">
        <v>110500</v>
      </c>
      <c r="DR1865">
        <v>110500</v>
      </c>
      <c r="DS1865">
        <v>108500</v>
      </c>
      <c r="DT1865" t="str">
        <f>IF(DO1865&gt;0,DO1865,"800000000"&amp;ROW(DS1865))</f>
        <v>8000000001865</v>
      </c>
      <c r="DU1865" t="str">
        <f>DL1865</f>
        <v>MY JELLY 5 CUP 14GR</v>
      </c>
      <c r="DV1865" t="s">
        <v>4301</v>
      </c>
      <c r="DW1865" t="s">
        <v>4301</v>
      </c>
      <c r="DX1865" s="4" t="str" cm="1">
        <f t="array" aca="1" ref="DX1865" ca="1">LEFT(DM1865,MATCH(FALSE,ISNUMBER(MID(DM1865,ROW(INDIRECT("1:"&amp;LEN(DM1865)+1)), 1) *1),0) -1)</f>
        <v>6</v>
      </c>
      <c r="DY1865" s="1"/>
      <c r="EA1865" s="21"/>
      <c r="EC1865" s="5"/>
      <c r="EF1865" s="1"/>
      <c r="EH1865" s="1"/>
      <c r="EI1865" s="1"/>
      <c r="EL1865" s="5"/>
      <c r="EM1865" s="22"/>
      <c r="EN1865">
        <v>0</v>
      </c>
      <c r="EO1865" s="1" t="s">
        <v>5103</v>
      </c>
    </row>
    <row r="1867" spans="1:145">
      <c r="A1867" s="4" t="str">
        <f t="shared" si="3399"/>
        <v/>
      </c>
      <c r="B1867" s="4" t="str">
        <f t="shared" si="3400"/>
        <v/>
      </c>
      <c r="C1867" s="4" t="str">
        <f t="shared" si="3401"/>
        <v/>
      </c>
      <c r="D1867" s="4" t="str">
        <f t="shared" si="3402"/>
        <v>BTL</v>
      </c>
      <c r="E1867" s="4" t="str">
        <f t="shared" si="3403"/>
        <v/>
      </c>
      <c r="F1867" s="4" t="str">
        <f t="shared" si="3404"/>
        <v/>
      </c>
      <c r="G1867" s="4" t="str">
        <f t="shared" si="3405"/>
        <v/>
      </c>
      <c r="H1867" s="4" t="str">
        <f t="shared" si="3406"/>
        <v/>
      </c>
      <c r="I1867" s="4" t="str">
        <f t="shared" si="3407"/>
        <v/>
      </c>
      <c r="J1867" s="4" t="str">
        <f t="shared" si="3408"/>
        <v/>
      </c>
      <c r="K1867" s="4" t="str">
        <f t="shared" si="3409"/>
        <v/>
      </c>
      <c r="L1867" s="4" t="str">
        <f t="shared" si="3410"/>
        <v/>
      </c>
      <c r="M1867" s="4" t="str">
        <f t="shared" si="3411"/>
        <v/>
      </c>
      <c r="N1867" s="4" t="str">
        <f t="shared" si="3412"/>
        <v/>
      </c>
      <c r="O1867" s="4" t="str">
        <f t="shared" si="3413"/>
        <v/>
      </c>
      <c r="P1867" s="4" t="str">
        <f t="shared" si="3414"/>
        <v/>
      </c>
      <c r="Q1867" s="4" t="str">
        <f t="shared" si="3415"/>
        <v/>
      </c>
      <c r="R1867" s="4" t="str">
        <f t="shared" si="3416"/>
        <v/>
      </c>
      <c r="S1867" s="4" t="str">
        <f t="shared" si="3417"/>
        <v/>
      </c>
      <c r="T1867" s="4" t="str">
        <f t="shared" si="3418"/>
        <v/>
      </c>
      <c r="U1867" s="4" t="str">
        <f t="shared" si="3419"/>
        <v/>
      </c>
      <c r="V1867" s="4" t="str">
        <f t="shared" si="3420"/>
        <v/>
      </c>
      <c r="W1867" s="4" t="str">
        <f t="shared" si="3421"/>
        <v/>
      </c>
      <c r="X1867" s="4" t="str">
        <f t="shared" si="3422"/>
        <v/>
      </c>
      <c r="Y1867" s="4">
        <f t="shared" si="3423"/>
        <v>3</v>
      </c>
      <c r="Z1867" s="4" t="str">
        <f t="shared" si="3424"/>
        <v>-</v>
      </c>
      <c r="AA1867" s="4" t="str">
        <f t="shared" si="3425"/>
        <v/>
      </c>
      <c r="AB1867" s="4" t="str">
        <f t="shared" si="3426"/>
        <v/>
      </c>
      <c r="AC1867" s="4" t="str">
        <f t="shared" si="3427"/>
        <v/>
      </c>
      <c r="AD1867" s="4" t="str">
        <f t="shared" si="3428"/>
        <v/>
      </c>
      <c r="AE1867" s="4" t="str">
        <f t="shared" si="3429"/>
        <v/>
      </c>
      <c r="AF1867" s="4">
        <f t="shared" si="3430"/>
        <v>4</v>
      </c>
      <c r="AG1867" s="4">
        <f t="shared" si="3431"/>
        <v>18</v>
      </c>
      <c r="AH1867" s="4">
        <f t="shared" si="3432"/>
        <v>14</v>
      </c>
      <c r="AI1867" s="4" t="str">
        <f t="shared" si="3433"/>
        <v>1BTL</v>
      </c>
      <c r="AJ1867" s="4" t="str">
        <f t="shared" si="3434"/>
        <v>-1BTL</v>
      </c>
      <c r="AK1867" s="4" t="str" cm="1">
        <f t="array" ref="AK1867">LEFT(AR1867,SUM(LEN(AR1867)-LEN(SUBSTITUTE(AR1867,{"0";"1";"2";"3";"4";"5";"6";"7";"8";"9"},""))))</f>
        <v>1</v>
      </c>
      <c r="AL1867" s="4">
        <f t="shared" si="3438"/>
        <v>13</v>
      </c>
      <c r="AM1867" s="4" t="b">
        <f>LEFT(AR1867,1)=AK1867</f>
        <v>1</v>
      </c>
      <c r="AN1867" s="4" t="str">
        <f t="shared" si="3491"/>
        <v>BTL</v>
      </c>
      <c r="AO1867" s="4" t="b">
        <f>IF((AQ1867=DL1869)=TRUE,TRUE,IF((DL1865=AQ1867)=TRUE,TRUE,FALSE))</f>
        <v>0</v>
      </c>
      <c r="AP1867" s="4" t="b">
        <f t="shared" si="3435"/>
        <v>0</v>
      </c>
      <c r="AQ1867" s="5" t="str">
        <f t="shared" si="3436"/>
        <v>MY TEA OOLONG</v>
      </c>
      <c r="AR1867" s="4" t="str">
        <f t="shared" si="3437"/>
        <v>1BTL</v>
      </c>
      <c r="AS1867" t="s">
        <v>4820</v>
      </c>
      <c r="AT1867" s="1" t="s">
        <v>2529</v>
      </c>
      <c r="AU1867" s="4" t="str">
        <f ca="1">IF(IF(IF(AQ1867=DL1869,10,0)+IF(NOT(AN1867=$AU$1)=TRUE,10,0)=
20,"XXXX",IF(IF((BC1867+1)=2,0,1)+IF(AN1867=$AU$1,1,0)=2,TRUE,""))
="",IF(IF(AQ1867=DL1865,10,0)+IF(NOT(AN1867=$AU$1)=TRUE,10,0)=
20,"XXXX",IF(IF((BC1867+1)=2,0,1)+IF(AN1867=$AU$1,1,0)=2,TRUE,
"")),IF(IF(AQ1867=DL1869,10,0)+IF(NOT(AN1867=$AU$1)=TRUE,10,0)=
20,"XXXX",IF(IF((BC1867+1)=2,0,1)+IF(AN1867=$AU$1,1,0)=2,TRUE,"")))</f>
        <v/>
      </c>
      <c r="AV1867">
        <v>3500</v>
      </c>
      <c r="AW1867">
        <v>4000</v>
      </c>
      <c r="AX1867">
        <v>3041</v>
      </c>
      <c r="AY1867" t="str">
        <f t="shared" si="3255"/>
        <v>8992775712627</v>
      </c>
      <c r="AZ1867" t="str">
        <f t="shared" si="3440"/>
        <v>MY TEA OOLONG</v>
      </c>
      <c r="BA1867" t="s">
        <v>4301</v>
      </c>
      <c r="BB1867" t="s">
        <v>4301</v>
      </c>
      <c r="BC1867" s="9" t="str" cm="1">
        <f t="array" aca="1" ref="BC1867" ca="1">LEFT(AR1867,MATCH(FALSE,ISNUMBER(MID(AR1867,ROW(INDIRECT("1:"&amp;LEN(AR1867)+1)), 1) *1),0) -1)</f>
        <v>1</v>
      </c>
      <c r="BD1867" s="1"/>
      <c r="BF1867" s="21"/>
      <c r="BK1867" s="1"/>
      <c r="BM1867" s="1"/>
      <c r="BN1867" s="1"/>
      <c r="BR1867" s="22"/>
      <c r="BS1867">
        <v>0</v>
      </c>
      <c r="BT1867" s="1" t="s">
        <v>5103</v>
      </c>
    </row>
    <row r="1869" spans="1:145">
      <c r="A1869" s="4" t="str">
        <f t="shared" si="3399"/>
        <v/>
      </c>
      <c r="B1869" s="4" t="str">
        <f t="shared" si="3400"/>
        <v>PCS</v>
      </c>
      <c r="C1869" s="4" t="str">
        <f t="shared" si="3401"/>
        <v/>
      </c>
      <c r="D1869" s="4" t="str">
        <f t="shared" si="3402"/>
        <v/>
      </c>
      <c r="E1869" s="4" t="str">
        <f t="shared" si="3403"/>
        <v/>
      </c>
      <c r="F1869" s="4" t="str">
        <f t="shared" si="3404"/>
        <v/>
      </c>
      <c r="G1869" s="4" t="str">
        <f t="shared" si="3405"/>
        <v/>
      </c>
      <c r="H1869" s="4" t="str">
        <f t="shared" si="3406"/>
        <v/>
      </c>
      <c r="I1869" s="4" t="str">
        <f t="shared" si="3407"/>
        <v/>
      </c>
      <c r="J1869" s="4" t="str">
        <f t="shared" si="3408"/>
        <v/>
      </c>
      <c r="K1869" s="4" t="str">
        <f t="shared" si="3409"/>
        <v/>
      </c>
      <c r="L1869" s="4" t="str">
        <f t="shared" si="3410"/>
        <v/>
      </c>
      <c r="M1869" s="4" t="str">
        <f t="shared" si="3411"/>
        <v/>
      </c>
      <c r="N1869" s="4" t="str">
        <f t="shared" si="3412"/>
        <v/>
      </c>
      <c r="O1869" s="4" t="str">
        <f t="shared" si="3413"/>
        <v/>
      </c>
      <c r="P1869" s="4" t="str">
        <f t="shared" si="3414"/>
        <v/>
      </c>
      <c r="Q1869" s="4" t="str">
        <f t="shared" si="3415"/>
        <v/>
      </c>
      <c r="R1869" s="4" t="str">
        <f t="shared" si="3416"/>
        <v/>
      </c>
      <c r="S1869" s="4" t="str">
        <f t="shared" si="3417"/>
        <v/>
      </c>
      <c r="T1869" s="4" t="str">
        <f t="shared" si="3418"/>
        <v/>
      </c>
      <c r="U1869" s="4" t="str">
        <f t="shared" si="3419"/>
        <v/>
      </c>
      <c r="V1869" s="4" t="str">
        <f t="shared" si="3420"/>
        <v/>
      </c>
      <c r="W1869" s="4" t="str">
        <f t="shared" si="3421"/>
        <v/>
      </c>
      <c r="X1869" s="4" t="str">
        <f t="shared" si="3422"/>
        <v/>
      </c>
      <c r="Y1869" s="4">
        <f t="shared" si="3423"/>
        <v>3</v>
      </c>
      <c r="Z1869" s="4" t="str">
        <f t="shared" si="3424"/>
        <v>-</v>
      </c>
      <c r="AA1869" s="4" t="str">
        <f t="shared" si="3425"/>
        <v/>
      </c>
      <c r="AB1869" s="4" t="str">
        <f t="shared" si="3426"/>
        <v/>
      </c>
      <c r="AC1869" s="4" t="str">
        <f t="shared" si="3427"/>
        <v/>
      </c>
      <c r="AD1869" s="4" t="str">
        <f t="shared" si="3428"/>
        <v/>
      </c>
      <c r="AE1869" s="4" t="str">
        <f t="shared" si="3429"/>
        <v/>
      </c>
      <c r="AF1869" s="4">
        <f t="shared" si="3430"/>
        <v>4</v>
      </c>
      <c r="AG1869" s="4">
        <f t="shared" si="3431"/>
        <v>24</v>
      </c>
      <c r="AH1869" s="4">
        <f t="shared" si="3432"/>
        <v>20</v>
      </c>
      <c r="AI1869" s="4" t="str">
        <f t="shared" si="3433"/>
        <v>1PCS</v>
      </c>
      <c r="AJ1869" s="4" t="str">
        <f t="shared" si="3434"/>
        <v>-1PCS</v>
      </c>
      <c r="AK1869" s="4" t="str" cm="1">
        <f t="array" ref="AK1869">LEFT(AR1869,SUM(LEN(AR1869)-LEN(SUBSTITUTE(AR1869,{"0";"1";"2";"3";"4";"5";"6";"7";"8";"9"},""))))</f>
        <v>1</v>
      </c>
      <c r="AL1869" s="4">
        <f t="shared" si="3438"/>
        <v>13</v>
      </c>
      <c r="AM1869" s="4" t="b">
        <f t="shared" ref="AM1869:AM1878" si="3492">LEFT(AR1869,1)=AK1869</f>
        <v>1</v>
      </c>
      <c r="AN1869" s="4" t="str">
        <f t="shared" si="3491"/>
        <v>PCS</v>
      </c>
      <c r="AO1869" s="4" t="b">
        <f>IF((AQ1869=AQ1870)=TRUE,TRUE,IF((DL1869=AQ1869)=TRUE,TRUE,FALSE))</f>
        <v>0</v>
      </c>
      <c r="AP1869" s="4" t="b">
        <f t="shared" si="3435"/>
        <v>0</v>
      </c>
      <c r="AQ1869" s="5" t="str">
        <f t="shared" si="3436"/>
        <v>NABATI 2000 CARAMEL</v>
      </c>
      <c r="AR1869" s="4" t="str">
        <f t="shared" si="3437"/>
        <v>1PCS</v>
      </c>
      <c r="AS1869" t="s">
        <v>2532</v>
      </c>
      <c r="AT1869" s="1" t="s">
        <v>2533</v>
      </c>
      <c r="AU1869" s="4" t="str">
        <f ca="1">IF(IF(IF(AQ1869=AQ1870,10,0)+IF(NOT(AN1869=$AU$1)=TRUE,10,0)=
20,"XXXX",IF(IF((BC1869+1)=2,0,1)+IF(AN1869=$AU$1,1,0)=2,TRUE,""))
="",IF(IF(AQ1869=DL1869,10,0)+IF(NOT(AN1869=$AU$1)=TRUE,10,0)=
20,"XXXX",IF(IF((BC1869+1)=2,0,1)+IF(AN1869=$AU$1,1,0)=2,TRUE,
"")),IF(IF(AQ1869=AQ1870,10,0)+IF(NOT(AN1869=$AU$1)=TRUE,10,0)=
20,"XXXX",IF(IF((BC1869+1)=2,0,1)+IF(AN1869=$AU$1,1,0)=2,TRUE,"")))</f>
        <v/>
      </c>
      <c r="AV1869">
        <v>1800</v>
      </c>
      <c r="AW1869">
        <v>2000</v>
      </c>
      <c r="AX1869">
        <v>1670</v>
      </c>
      <c r="AY1869" t="str">
        <f t="shared" si="3255"/>
        <v>8993175551588</v>
      </c>
      <c r="AZ1869" t="str">
        <f t="shared" si="3440"/>
        <v>NABATI 2000 CARAMEL</v>
      </c>
      <c r="BA1869" t="s">
        <v>4301</v>
      </c>
      <c r="BB1869" t="s">
        <v>4301</v>
      </c>
      <c r="BC1869" s="9" t="str" cm="1">
        <f t="array" aca="1" ref="BC1869" ca="1">LEFT(AR1869,MATCH(FALSE,ISNUMBER(MID(AR1869,ROW(INDIRECT("1:"&amp;LEN(AR1869)+1)), 1) *1),0) -1)</f>
        <v>1</v>
      </c>
      <c r="BD1869" s="1"/>
      <c r="BF1869" s="21"/>
      <c r="BK1869" s="1"/>
      <c r="BM1869" s="1"/>
      <c r="BN1869" s="1"/>
      <c r="BR1869" s="22"/>
      <c r="BS1869">
        <v>0</v>
      </c>
      <c r="BT1869" s="1" t="s">
        <v>5103</v>
      </c>
      <c r="BV1869" s="4" t="str">
        <f>IF(IFERROR(SEARCH($A$1,DN1869),0)&gt;0,$A$1,"")</f>
        <v/>
      </c>
      <c r="BW1869" s="4" t="str">
        <f>IF(IFERROR(SEARCH($B$1,DN1869),0)&gt;0,$B$1,"")</f>
        <v>PCS</v>
      </c>
      <c r="BX1869" s="4" t="str">
        <f>IF(IFERROR(SEARCH($C$1,DN1869),0)&gt;0,$C$1,"")</f>
        <v/>
      </c>
      <c r="BY1869" s="4" t="str">
        <f>IF(IFERROR(SEARCH($D$1,DN1869),0)&gt;0,$D$1,"")</f>
        <v/>
      </c>
      <c r="BZ1869" s="4" t="str">
        <f>IF(IFERROR(SEARCH($E$1,DN1869),0)&gt;0,$E$1,"")</f>
        <v/>
      </c>
      <c r="CA1869" s="4" t="str">
        <f>IF(IFERROR(SEARCH($F$1,DN1869),0)&gt;0,$F$1,"")</f>
        <v/>
      </c>
      <c r="CB1869" s="4" t="str">
        <f>IF(IFERROR(SEARCH($G$1,DN1869),0)&gt;0,$G$1,"")</f>
        <v/>
      </c>
      <c r="CC1869" s="4" t="str">
        <f>IF(IFERROR(SEARCH($H$1,DN1869),0)&gt;0,$H$1,"")</f>
        <v/>
      </c>
      <c r="CD1869" s="4" t="str">
        <f>IF(IFERROR(SEARCH($I$1,DN1869),0)&gt;0,$I$1,"")</f>
        <v/>
      </c>
      <c r="CE1869" s="4" t="str">
        <f>IF(IFERROR(SEARCH($J$1,DN1869),0)&gt;0,$J$1,"")</f>
        <v/>
      </c>
      <c r="CF1869" s="4" t="str">
        <f>IF(IFERROR(SEARCH($K$1,DN1869),0)&gt;0,$K$1,"")</f>
        <v/>
      </c>
      <c r="CG1869" s="4" t="str">
        <f>IF(IFERROR(SEARCH($L$1,DN1869),0)&gt;0,$L$1,"")</f>
        <v/>
      </c>
      <c r="CH1869" s="4" t="str">
        <f>IF(IFERROR(SEARCH($M$1,DN1869),0)&gt;0,$M$1,"")</f>
        <v/>
      </c>
      <c r="CI1869" s="4" t="str">
        <f>IF(IFERROR(SEARCH($N$1,DN1869),0)&gt;0,$N$1,"")</f>
        <v/>
      </c>
      <c r="CJ1869" s="4" t="str">
        <f>IF(IFERROR(SEARCH($O$1,DN1869),0)&gt;0,$O$1,"")</f>
        <v>DUS</v>
      </c>
      <c r="CK1869" s="4" t="str">
        <f>IF(IFERROR(SEARCH($P$1,DN1869),0)&gt;0,$P$1,"")</f>
        <v/>
      </c>
      <c r="CL1869" s="4" t="str">
        <f>IF(IFERROR(SEARCH($Q$1,DN1869),0)&gt;0,$Q$1,"")</f>
        <v/>
      </c>
      <c r="CM1869" s="4" t="str">
        <f>IF(IFERROR(SEARCH($R$1,DN1869),0)&gt;0,$R$1,"")</f>
        <v/>
      </c>
      <c r="CN1869" s="4" t="str">
        <f>IF(IFERROR(SEARCH($S$1,DN1869),0)&gt;0,$S$1,"")</f>
        <v/>
      </c>
      <c r="CO1869" s="4" t="str">
        <f>IF(IFERROR(SEARCH($T$1,DN1869),0)&gt;0,$T$1,"")</f>
        <v/>
      </c>
      <c r="CP1869" s="4" t="str">
        <f>IF(IFERROR(SEARCH($U$1,DN1869),0)&gt;0,$U$1,"")</f>
        <v/>
      </c>
      <c r="CQ1869" s="4" t="str">
        <f>IF(IFERROR(SEARCH($V$1,DN1869),0)&gt;0,$V$1,"")</f>
        <v/>
      </c>
      <c r="CR1869" s="4" t="str">
        <f>IF(IFERROR(SEARCH($W$1,DN1869),0)&gt;0,$W$1,"")</f>
        <v/>
      </c>
      <c r="CS1869" s="4" t="str">
        <f>IF(IFERROR(SEARCH($X$1,DN1869),0)&gt;0,$X$1,"")</f>
        <v/>
      </c>
      <c r="CT1869" s="4">
        <f>LEN(BW1869)+LEN(BX1869)+LEN(BY1869)+LEN(BZ1869)+LEN(CA1869)+LEN(CO1869)+LEN(CB1869)+LEN(CC1869)+LEN(CD1869)+LEN(CE1869)+LEN(CF1869)+LEN(CG1869)+LEN(CH1869)+LEN(CI1869)+LEN(CP1869)+LEN(CJ1869)+LEN(CK1869)+LEN(CQ1869)+LEN(BV1869)+LEN(CL1869)+LEN(CS1869)+LEN(CM1869)+LEN(CR1869)+LEN(CN1869)</f>
        <v>6</v>
      </c>
      <c r="CU1869" s="4" t="str">
        <f>IF(IFERROR(SEARCH($Z$1,DN1869),0)&gt;0,$Z$1,"")</f>
        <v>-</v>
      </c>
      <c r="CV1869" s="4" t="str">
        <f>IF(IFERROR(SEARCH($AA$1,DN1869),0)&gt;0,$AA$1,"")</f>
        <v>/</v>
      </c>
      <c r="CW1869" s="4" t="str">
        <f>IF(IFERROR(SEARCH($AB$1,DN1869),0)&gt;0,$AB$1,"")</f>
        <v/>
      </c>
      <c r="CX1869" s="4" t="str">
        <f>IF(IFERROR(SEARCH($AC$1,DN1869),0)&gt;0,$AC$1,"")</f>
        <v/>
      </c>
      <c r="CY1869" s="4" t="str">
        <f>IF(IFERROR(SEARCH($AD$1,DN1869),0)&gt;0,$AD$1,"")</f>
        <v/>
      </c>
      <c r="CZ1869" s="4" t="str">
        <f>IF(IFERROR(SEARCH($AE$1,DN1869),0)&gt;0,$AE$1,"")</f>
        <v/>
      </c>
      <c r="DA1869" s="4">
        <f>LEN(DM1869)</f>
        <v>9</v>
      </c>
      <c r="DB1869" s="4">
        <f>LEN(DN1869)</f>
        <v>21</v>
      </c>
      <c r="DC1869" s="4">
        <f>DB1869-DA1869</f>
        <v>12</v>
      </c>
      <c r="DD1869" s="4" t="str">
        <f>RIGHT(DN1869,4)</f>
        <v>/DUS</v>
      </c>
      <c r="DE1869" s="4" t="str">
        <f>RIGHT(DN1869,5)</f>
        <v>S/DUS</v>
      </c>
      <c r="DF1869" s="4" t="str" cm="1">
        <f t="array" ref="DF1869">LEFT(DM1869,SUM(LEN(DM1869)-LEN(SUBSTITUTE(DM1869,{"0";"1";"2";"3";"4";"5";"6";"7";"8";"9"},""))))</f>
        <v>60</v>
      </c>
      <c r="DG1869" s="4">
        <f>LEN(DT1869)</f>
        <v>13</v>
      </c>
      <c r="DH1869" s="4" t="b">
        <f>LEFT(DM1869,2)=DF1869</f>
        <v>1</v>
      </c>
      <c r="DI1869" s="4" t="str">
        <f>RIGHT(DD1869,3)</f>
        <v>DUS</v>
      </c>
      <c r="DJ1869" s="4" t="b">
        <f>IF((DL1869=AQ1869)=TRUE,TRUE,IF((AQ1867=DL1869)=TRUE,TRUE,FALSE))</f>
        <v>0</v>
      </c>
      <c r="DK1869" s="4" t="b">
        <f>LEFT(DN1869,2)=LEFT(DO1869,2)</f>
        <v>0</v>
      </c>
      <c r="DL1869" s="5" t="str">
        <f>LEFT(DN1869,(DC1869-1))</f>
        <v>NABATI 2000</v>
      </c>
      <c r="DM1869" s="4" t="str">
        <f>IFERROR(RIGHT(DN1869,LEN(DN1869)-FIND("-",DN1869)),1)</f>
        <v>60PCS/DUS</v>
      </c>
      <c r="DN1869" t="s">
        <v>2552</v>
      </c>
      <c r="DO1869" s="1"/>
      <c r="DP1869" s="4" t="b">
        <f ca="1">IF(IF(IF(DL1869=AQ1869,10,0)+IF(NOT(DI1869=$AU$1)=TRUE,10,0)=
20,"XXXX",IF(IF((DX1869+1)=2,0,1)+IF(DI1869=$AU$1,1,0)=2,TRUE,""))
="",IF(IF(DL1869=AQ1867,10,0)+IF(NOT(DI1869=$AU$1)=TRUE,10,0)=
20,"XXXX",IF(IF((DX1869+1)=2,0,1)+IF(DI1869=$AU$1,1,0)=2,TRUE,
"")),IF(IF(DL1869=AQ1869,10,0)+IF(NOT(DI1869=$AU$1)=TRUE,10,0)=
20,"XXXX",IF(IF((DX1869+1)=2,0,1)+IF(DI1869=$AU$1,1,0)=2,TRUE,"")))</f>
        <v>1</v>
      </c>
      <c r="DQ1869">
        <v>103000</v>
      </c>
      <c r="DR1869">
        <v>103000</v>
      </c>
      <c r="DS1869">
        <v>100200</v>
      </c>
      <c r="DT1869" t="str">
        <f>IF(DO1869&gt;0,DO1869,"800000000"&amp;ROW(DS1869))</f>
        <v>8000000001869</v>
      </c>
      <c r="DU1869" t="str">
        <f>DL1869</f>
        <v>NABATI 2000</v>
      </c>
      <c r="DV1869" t="s">
        <v>4301</v>
      </c>
      <c r="DW1869" t="s">
        <v>4301</v>
      </c>
      <c r="DX1869" s="4" t="str" cm="1">
        <f t="array" aca="1" ref="DX1869" ca="1">LEFT(DM1869,MATCH(FALSE,ISNUMBER(MID(DM1869,ROW(INDIRECT("1:"&amp;LEN(DM1869)+1)), 1) *1),0) -1)</f>
        <v>60</v>
      </c>
      <c r="DY1869" s="1"/>
      <c r="EA1869" s="21"/>
      <c r="EC1869" s="5"/>
      <c r="EF1869" s="1"/>
      <c r="EH1869" s="1"/>
      <c r="EI1869" s="1"/>
      <c r="EL1869" s="5"/>
      <c r="EM1869" s="22"/>
      <c r="EN1869">
        <v>0</v>
      </c>
      <c r="EO1869" s="1" t="s">
        <v>5103</v>
      </c>
    </row>
    <row r="1870" spans="1:145">
      <c r="A1870" s="4" t="str">
        <f t="shared" si="3399"/>
        <v/>
      </c>
      <c r="B1870" s="4" t="str">
        <f t="shared" si="3400"/>
        <v>PCS</v>
      </c>
      <c r="C1870" s="4" t="str">
        <f t="shared" si="3401"/>
        <v/>
      </c>
      <c r="D1870" s="4" t="str">
        <f t="shared" si="3402"/>
        <v/>
      </c>
      <c r="E1870" s="4" t="str">
        <f t="shared" si="3403"/>
        <v/>
      </c>
      <c r="F1870" s="4" t="str">
        <f t="shared" si="3404"/>
        <v/>
      </c>
      <c r="G1870" s="4" t="str">
        <f t="shared" si="3405"/>
        <v/>
      </c>
      <c r="H1870" s="4" t="str">
        <f t="shared" si="3406"/>
        <v/>
      </c>
      <c r="I1870" s="4" t="str">
        <f t="shared" si="3407"/>
        <v/>
      </c>
      <c r="J1870" s="4" t="str">
        <f t="shared" si="3408"/>
        <v/>
      </c>
      <c r="K1870" s="4" t="str">
        <f t="shared" si="3409"/>
        <v/>
      </c>
      <c r="L1870" s="4" t="str">
        <f t="shared" si="3410"/>
        <v/>
      </c>
      <c r="M1870" s="4" t="str">
        <f t="shared" si="3411"/>
        <v/>
      </c>
      <c r="N1870" s="4" t="str">
        <f t="shared" si="3412"/>
        <v/>
      </c>
      <c r="O1870" s="4" t="str">
        <f t="shared" si="3413"/>
        <v/>
      </c>
      <c r="P1870" s="4" t="str">
        <f t="shared" si="3414"/>
        <v/>
      </c>
      <c r="Q1870" s="4" t="str">
        <f t="shared" si="3415"/>
        <v/>
      </c>
      <c r="R1870" s="4" t="str">
        <f t="shared" si="3416"/>
        <v/>
      </c>
      <c r="S1870" s="4" t="str">
        <f t="shared" si="3417"/>
        <v/>
      </c>
      <c r="T1870" s="4" t="str">
        <f t="shared" si="3418"/>
        <v/>
      </c>
      <c r="U1870" s="4" t="str">
        <f t="shared" si="3419"/>
        <v/>
      </c>
      <c r="V1870" s="4" t="str">
        <f t="shared" si="3420"/>
        <v/>
      </c>
      <c r="W1870" s="4" t="str">
        <f t="shared" si="3421"/>
        <v/>
      </c>
      <c r="X1870" s="4" t="str">
        <f t="shared" si="3422"/>
        <v/>
      </c>
      <c r="Y1870" s="4">
        <f t="shared" si="3423"/>
        <v>3</v>
      </c>
      <c r="Z1870" s="4" t="str">
        <f t="shared" si="3424"/>
        <v>-</v>
      </c>
      <c r="AA1870" s="4" t="str">
        <f t="shared" si="3425"/>
        <v/>
      </c>
      <c r="AB1870" s="4" t="str">
        <f t="shared" si="3426"/>
        <v/>
      </c>
      <c r="AC1870" s="4" t="str">
        <f t="shared" si="3427"/>
        <v/>
      </c>
      <c r="AD1870" s="4" t="str">
        <f t="shared" si="3428"/>
        <v/>
      </c>
      <c r="AE1870" s="4" t="str">
        <f t="shared" si="3429"/>
        <v/>
      </c>
      <c r="AF1870" s="4">
        <f t="shared" si="3430"/>
        <v>4</v>
      </c>
      <c r="AG1870" s="4">
        <f t="shared" si="3431"/>
        <v>26</v>
      </c>
      <c r="AH1870" s="4">
        <f t="shared" si="3432"/>
        <v>22</v>
      </c>
      <c r="AI1870" s="4" t="str">
        <f t="shared" si="3433"/>
        <v>1PCS</v>
      </c>
      <c r="AJ1870" s="4" t="str">
        <f t="shared" si="3434"/>
        <v>-1PCS</v>
      </c>
      <c r="AK1870" s="4" t="str" cm="1">
        <f t="array" ref="AK1870">LEFT(AR1870,SUM(LEN(AR1870)-LEN(SUBSTITUTE(AR1870,{"0";"1";"2";"3";"4";"5";"6";"7";"8";"9"},""))))</f>
        <v>1</v>
      </c>
      <c r="AL1870" s="4">
        <f t="shared" si="3438"/>
        <v>13</v>
      </c>
      <c r="AM1870" s="4" t="b">
        <f t="shared" si="3492"/>
        <v>1</v>
      </c>
      <c r="AN1870" s="4" t="str">
        <f t="shared" si="3491"/>
        <v>PCS</v>
      </c>
      <c r="AO1870" s="4" t="b">
        <f t="shared" si="3439"/>
        <v>0</v>
      </c>
      <c r="AP1870" s="4" t="b">
        <f t="shared" si="3435"/>
        <v>0</v>
      </c>
      <c r="AQ1870" s="5" t="str">
        <f t="shared" si="3436"/>
        <v>NABATI 2000 GEN ALPHA</v>
      </c>
      <c r="AR1870" s="4" t="str">
        <f t="shared" si="3437"/>
        <v>1PCS</v>
      </c>
      <c r="AS1870" t="s">
        <v>2534</v>
      </c>
      <c r="AT1870" s="1" t="s">
        <v>2535</v>
      </c>
      <c r="AU1870" s="4" t="str">
        <f t="shared" ca="1" si="3488"/>
        <v/>
      </c>
      <c r="AV1870">
        <v>1800</v>
      </c>
      <c r="AW1870">
        <v>2000</v>
      </c>
      <c r="AX1870">
        <v>1670</v>
      </c>
      <c r="AY1870" t="str">
        <f t="shared" si="3255"/>
        <v>8993175552202</v>
      </c>
      <c r="AZ1870" t="str">
        <f t="shared" si="3440"/>
        <v>NABATI 2000 GEN ALPHA</v>
      </c>
      <c r="BA1870" t="s">
        <v>4301</v>
      </c>
      <c r="BB1870" t="s">
        <v>4301</v>
      </c>
      <c r="BC1870" s="9" t="str" cm="1">
        <f t="array" aca="1" ref="BC1870" ca="1">LEFT(AR1870,MATCH(FALSE,ISNUMBER(MID(AR1870,ROW(INDIRECT("1:"&amp;LEN(AR1870)+1)), 1) *1),0) -1)</f>
        <v>1</v>
      </c>
      <c r="BD1870" s="1"/>
      <c r="BF1870" s="21"/>
      <c r="BK1870" s="1"/>
      <c r="BM1870" s="1"/>
      <c r="BN1870" s="1"/>
      <c r="BR1870" s="22"/>
      <c r="BS1870">
        <v>0</v>
      </c>
      <c r="BT1870" s="1" t="s">
        <v>5103</v>
      </c>
      <c r="BV1870" s="4" t="str">
        <f t="shared" ref="BV1870:BV1878" si="3493">IF(IFERROR(SEARCH($A$1,DN1870),0)&gt;0,$A$1,"")</f>
        <v/>
      </c>
      <c r="BW1870" s="4" t="str">
        <f t="shared" ref="BW1870:BW1878" si="3494">IF(IFERROR(SEARCH($B$1,DN1870),0)&gt;0,$B$1,"")</f>
        <v>PCS</v>
      </c>
      <c r="BX1870" s="4" t="str">
        <f t="shared" ref="BX1870:BX1878" si="3495">IF(IFERROR(SEARCH($C$1,DN1870),0)&gt;0,$C$1,"")</f>
        <v/>
      </c>
      <c r="BY1870" s="4" t="str">
        <f t="shared" ref="BY1870:BY1878" si="3496">IF(IFERROR(SEARCH($D$1,DN1870),0)&gt;0,$D$1,"")</f>
        <v/>
      </c>
      <c r="BZ1870" s="4" t="str">
        <f t="shared" ref="BZ1870:BZ1878" si="3497">IF(IFERROR(SEARCH($E$1,DN1870),0)&gt;0,$E$1,"")</f>
        <v/>
      </c>
      <c r="CA1870" s="4" t="str">
        <f t="shared" ref="CA1870:CA1878" si="3498">IF(IFERROR(SEARCH($F$1,DN1870),0)&gt;0,$F$1,"")</f>
        <v/>
      </c>
      <c r="CB1870" s="4" t="str">
        <f t="shared" ref="CB1870:CB1878" si="3499">IF(IFERROR(SEARCH($G$1,DN1870),0)&gt;0,$G$1,"")</f>
        <v/>
      </c>
      <c r="CC1870" s="4" t="str">
        <f t="shared" ref="CC1870:CC1878" si="3500">IF(IFERROR(SEARCH($H$1,DN1870),0)&gt;0,$H$1,"")</f>
        <v/>
      </c>
      <c r="CD1870" s="4" t="str">
        <f t="shared" ref="CD1870:CD1878" si="3501">IF(IFERROR(SEARCH($I$1,DN1870),0)&gt;0,$I$1,"")</f>
        <v/>
      </c>
      <c r="CE1870" s="4" t="str">
        <f t="shared" ref="CE1870:CE1878" si="3502">IF(IFERROR(SEARCH($J$1,DN1870),0)&gt;0,$J$1,"")</f>
        <v/>
      </c>
      <c r="CF1870" s="4" t="str">
        <f t="shared" ref="CF1870:CF1878" si="3503">IF(IFERROR(SEARCH($K$1,DN1870),0)&gt;0,$K$1,"")</f>
        <v/>
      </c>
      <c r="CG1870" s="4" t="str">
        <f t="shared" ref="CG1870:CG1878" si="3504">IF(IFERROR(SEARCH($L$1,DN1870),0)&gt;0,$L$1,"")</f>
        <v/>
      </c>
      <c r="CH1870" s="4" t="str">
        <f t="shared" ref="CH1870:CH1878" si="3505">IF(IFERROR(SEARCH($M$1,DN1870),0)&gt;0,$M$1,"")</f>
        <v/>
      </c>
      <c r="CI1870" s="4" t="str">
        <f t="shared" ref="CI1870:CI1878" si="3506">IF(IFERROR(SEARCH($N$1,DN1870),0)&gt;0,$N$1,"")</f>
        <v/>
      </c>
      <c r="CJ1870" s="4" t="str">
        <f t="shared" ref="CJ1870:CJ1878" si="3507">IF(IFERROR(SEARCH($O$1,DN1870),0)&gt;0,$O$1,"")</f>
        <v>DUS</v>
      </c>
      <c r="CK1870" s="4" t="str">
        <f t="shared" ref="CK1870:CK1878" si="3508">IF(IFERROR(SEARCH($P$1,DN1870),0)&gt;0,$P$1,"")</f>
        <v/>
      </c>
      <c r="CL1870" s="4" t="str">
        <f t="shared" ref="CL1870:CL1878" si="3509">IF(IFERROR(SEARCH($Q$1,DN1870),0)&gt;0,$Q$1,"")</f>
        <v/>
      </c>
      <c r="CM1870" s="4" t="str">
        <f t="shared" ref="CM1870:CM1878" si="3510">IF(IFERROR(SEARCH($R$1,DN1870),0)&gt;0,$R$1,"")</f>
        <v/>
      </c>
      <c r="CN1870" s="4" t="str">
        <f t="shared" ref="CN1870:CN1878" si="3511">IF(IFERROR(SEARCH($S$1,DN1870),0)&gt;0,$S$1,"")</f>
        <v/>
      </c>
      <c r="CO1870" s="4" t="str">
        <f t="shared" ref="CO1870:CO1878" si="3512">IF(IFERROR(SEARCH($T$1,DN1870),0)&gt;0,$T$1,"")</f>
        <v/>
      </c>
      <c r="CP1870" s="4" t="str">
        <f t="shared" ref="CP1870:CP1878" si="3513">IF(IFERROR(SEARCH($U$1,DN1870),0)&gt;0,$U$1,"")</f>
        <v/>
      </c>
      <c r="CQ1870" s="4" t="str">
        <f t="shared" ref="CQ1870:CQ1878" si="3514">IF(IFERROR(SEARCH($V$1,DN1870),0)&gt;0,$V$1,"")</f>
        <v/>
      </c>
      <c r="CR1870" s="4" t="str">
        <f t="shared" ref="CR1870:CR1878" si="3515">IF(IFERROR(SEARCH($W$1,DN1870),0)&gt;0,$W$1,"")</f>
        <v/>
      </c>
      <c r="CS1870" s="4" t="str">
        <f t="shared" ref="CS1870:CS1878" si="3516">IF(IFERROR(SEARCH($X$1,DN1870),0)&gt;0,$X$1,"")</f>
        <v/>
      </c>
      <c r="CT1870" s="4">
        <f t="shared" ref="CT1870:CT1878" si="3517">LEN(BW1870)+LEN(BX1870)+LEN(BY1870)+LEN(BZ1870)+LEN(CA1870)+LEN(CO1870)+LEN(CB1870)+LEN(CC1870)+LEN(CD1870)+LEN(CE1870)+LEN(CF1870)+LEN(CG1870)+LEN(CH1870)+LEN(CI1870)+LEN(CP1870)+LEN(CJ1870)+LEN(CK1870)+LEN(CQ1870)+LEN(BV1870)+LEN(CL1870)+LEN(CS1870)+LEN(CM1870)+LEN(CR1870)+LEN(CN1870)</f>
        <v>6</v>
      </c>
      <c r="CU1870" s="4" t="str">
        <f t="shared" ref="CU1870:CU1878" si="3518">IF(IFERROR(SEARCH($Z$1,DN1870),0)&gt;0,$Z$1,"")</f>
        <v>-</v>
      </c>
      <c r="CV1870" s="4" t="str">
        <f t="shared" ref="CV1870:CV1878" si="3519">IF(IFERROR(SEARCH($AA$1,DN1870),0)&gt;0,$AA$1,"")</f>
        <v>/</v>
      </c>
      <c r="CW1870" s="4" t="str">
        <f t="shared" ref="CW1870:CW1878" si="3520">IF(IFERROR(SEARCH($AB$1,DN1870),0)&gt;0,$AB$1,"")</f>
        <v/>
      </c>
      <c r="CX1870" s="4" t="str">
        <f t="shared" ref="CX1870:CX1878" si="3521">IF(IFERROR(SEARCH($AC$1,DN1870),0)&gt;0,$AC$1,"")</f>
        <v/>
      </c>
      <c r="CY1870" s="4" t="str">
        <f t="shared" ref="CY1870:CY1878" si="3522">IF(IFERROR(SEARCH($AD$1,DN1870),0)&gt;0,$AD$1,"")</f>
        <v/>
      </c>
      <c r="CZ1870" s="4" t="str">
        <f t="shared" ref="CZ1870:CZ1878" si="3523">IF(IFERROR(SEARCH($AE$1,DN1870),0)&gt;0,$AE$1,"")</f>
        <v/>
      </c>
      <c r="DA1870" s="4">
        <f t="shared" ref="DA1870:DA1878" si="3524">LEN(DM1870)</f>
        <v>9</v>
      </c>
      <c r="DB1870" s="4">
        <f t="shared" ref="DB1870:DB1878" si="3525">LEN(DN1870)</f>
        <v>21</v>
      </c>
      <c r="DC1870" s="4">
        <f t="shared" ref="DC1870:DC1878" si="3526">DB1870-DA1870</f>
        <v>12</v>
      </c>
      <c r="DD1870" s="4" t="str">
        <f t="shared" ref="DD1870:DD1878" si="3527">RIGHT(DN1870,4)</f>
        <v>/DUS</v>
      </c>
      <c r="DE1870" s="4" t="str">
        <f t="shared" ref="DE1870:DE1878" si="3528">RIGHT(DN1870,5)</f>
        <v>S/DUS</v>
      </c>
      <c r="DF1870" s="4" t="str" cm="1">
        <f t="array" ref="DF1870">LEFT(DM1870,SUM(LEN(DM1870)-LEN(SUBSTITUTE(DM1870,{"0";"1";"2";"3";"4";"5";"6";"7";"8";"9"},""))))</f>
        <v>60</v>
      </c>
      <c r="DG1870" s="4">
        <f t="shared" ref="DG1870:DG1878" si="3529">LEN(DT1870)</f>
        <v>13</v>
      </c>
      <c r="DH1870" s="4" t="b">
        <f t="shared" ref="DH1870:DH1878" si="3530">LEFT(DM1870,2)=DF1870</f>
        <v>1</v>
      </c>
      <c r="DI1870" s="4" t="str">
        <f t="shared" ref="DI1870:DI1878" si="3531">RIGHT(DD1870,3)</f>
        <v>DUS</v>
      </c>
      <c r="DJ1870" s="4" t="b">
        <f t="shared" ref="DJ1870:DJ1878" si="3532">IF((DL1870=AQ1870)=TRUE,TRUE,IF((AQ1868=DL1870)=TRUE,TRUE,FALSE))</f>
        <v>0</v>
      </c>
      <c r="DK1870" s="4" t="b">
        <f t="shared" ref="DK1870:DK1878" si="3533">LEFT(DN1870,2)=LEFT(DO1870,2)</f>
        <v>0</v>
      </c>
      <c r="DL1870" s="5" t="str">
        <f t="shared" ref="DL1870:DL1878" si="3534">LEFT(DN1870,(DC1870-1))</f>
        <v>NABATI 2000</v>
      </c>
      <c r="DM1870" s="4" t="str">
        <f t="shared" ref="DM1870:DM1878" si="3535">IFERROR(RIGHT(DN1870,LEN(DN1870)-FIND("-",DN1870)),1)</f>
        <v>60PCS/DUS</v>
      </c>
      <c r="DN1870" t="s">
        <v>2552</v>
      </c>
      <c r="DO1870" s="1"/>
      <c r="DP1870" s="4" t="b">
        <f t="shared" ref="DP1870:DP1878" ca="1" si="3536">IF(IF(IF(DL1870=AQ1870,10,0)+IF(NOT(DI1870=$AU$1)=TRUE,10,0)=
20,"XXXX",IF(IF((DX1870+1)=2,0,1)+IF(DI1870=$AU$1,1,0)=2,TRUE,""))
="",IF(IF(DL1870=AQ1868,10,0)+IF(NOT(DI1870=$AU$1)=TRUE,10,0)=
20,"XXXX",IF(IF((DX1870+1)=2,0,1)+IF(DI1870=$AU$1,1,0)=2,TRUE,
"")),IF(IF(DL1870=AQ1870,10,0)+IF(NOT(DI1870=$AU$1)=TRUE,10,0)=
20,"XXXX",IF(IF((DX1870+1)=2,0,1)+IF(DI1870=$AU$1,1,0)=2,TRUE,"")))</f>
        <v>1</v>
      </c>
      <c r="DQ1870">
        <v>103000</v>
      </c>
      <c r="DR1870">
        <v>103000</v>
      </c>
      <c r="DS1870">
        <v>100200</v>
      </c>
      <c r="DT1870" t="str">
        <f t="shared" ref="DT1870:DT1878" si="3537">IF(DO1870&gt;0,DO1870,"800000000"&amp;ROW(DS1870))</f>
        <v>8000000001870</v>
      </c>
      <c r="DU1870" t="str">
        <f t="shared" ref="DU1870:DU1878" si="3538">DL1870</f>
        <v>NABATI 2000</v>
      </c>
      <c r="DV1870" t="s">
        <v>4301</v>
      </c>
      <c r="DW1870" t="s">
        <v>4301</v>
      </c>
      <c r="DX1870" s="4" t="str" cm="1">
        <f t="array" aca="1" ref="DX1870" ca="1">LEFT(DM1870,MATCH(FALSE,ISNUMBER(MID(DM1870,ROW(INDIRECT("1:"&amp;LEN(DM1870)+1)), 1) *1),0) -1)</f>
        <v>60</v>
      </c>
      <c r="DY1870" s="1"/>
      <c r="EA1870" s="21"/>
      <c r="EC1870" s="5"/>
      <c r="EF1870" s="1"/>
      <c r="EH1870" s="1"/>
      <c r="EI1870" s="1"/>
      <c r="EL1870" s="5"/>
      <c r="EM1870" s="22"/>
      <c r="EN1870">
        <v>0</v>
      </c>
      <c r="EO1870" s="1" t="s">
        <v>5103</v>
      </c>
    </row>
    <row r="1871" spans="1:145">
      <c r="A1871" s="4" t="str">
        <f t="shared" si="3399"/>
        <v/>
      </c>
      <c r="B1871" s="4" t="str">
        <f t="shared" si="3400"/>
        <v>PCS</v>
      </c>
      <c r="C1871" s="4" t="str">
        <f t="shared" si="3401"/>
        <v/>
      </c>
      <c r="D1871" s="4" t="str">
        <f t="shared" si="3402"/>
        <v/>
      </c>
      <c r="E1871" s="4" t="str">
        <f t="shared" si="3403"/>
        <v/>
      </c>
      <c r="F1871" s="4" t="str">
        <f t="shared" si="3404"/>
        <v/>
      </c>
      <c r="G1871" s="4" t="str">
        <f t="shared" si="3405"/>
        <v/>
      </c>
      <c r="H1871" s="4" t="str">
        <f t="shared" si="3406"/>
        <v/>
      </c>
      <c r="I1871" s="4" t="str">
        <f t="shared" si="3407"/>
        <v/>
      </c>
      <c r="J1871" s="4" t="str">
        <f t="shared" si="3408"/>
        <v/>
      </c>
      <c r="K1871" s="4" t="str">
        <f t="shared" si="3409"/>
        <v/>
      </c>
      <c r="L1871" s="4" t="str">
        <f t="shared" si="3410"/>
        <v/>
      </c>
      <c r="M1871" s="4" t="str">
        <f t="shared" si="3411"/>
        <v/>
      </c>
      <c r="N1871" s="4" t="str">
        <f t="shared" si="3412"/>
        <v/>
      </c>
      <c r="O1871" s="4" t="str">
        <f t="shared" si="3413"/>
        <v/>
      </c>
      <c r="P1871" s="4" t="str">
        <f t="shared" si="3414"/>
        <v/>
      </c>
      <c r="Q1871" s="4" t="str">
        <f t="shared" si="3415"/>
        <v/>
      </c>
      <c r="R1871" s="4" t="str">
        <f t="shared" si="3416"/>
        <v/>
      </c>
      <c r="S1871" s="4" t="str">
        <f t="shared" si="3417"/>
        <v/>
      </c>
      <c r="T1871" s="4" t="str">
        <f t="shared" si="3418"/>
        <v/>
      </c>
      <c r="U1871" s="4" t="str">
        <f t="shared" si="3419"/>
        <v/>
      </c>
      <c r="V1871" s="4" t="str">
        <f t="shared" si="3420"/>
        <v/>
      </c>
      <c r="W1871" s="4" t="str">
        <f t="shared" si="3421"/>
        <v/>
      </c>
      <c r="X1871" s="4" t="str">
        <f t="shared" si="3422"/>
        <v/>
      </c>
      <c r="Y1871" s="4">
        <f t="shared" si="3423"/>
        <v>3</v>
      </c>
      <c r="Z1871" s="4" t="str">
        <f t="shared" si="3424"/>
        <v>-</v>
      </c>
      <c r="AA1871" s="4" t="str">
        <f t="shared" si="3425"/>
        <v/>
      </c>
      <c r="AB1871" s="4" t="str">
        <f t="shared" si="3426"/>
        <v/>
      </c>
      <c r="AC1871" s="4" t="str">
        <f t="shared" si="3427"/>
        <v/>
      </c>
      <c r="AD1871" s="4" t="str">
        <f t="shared" si="3428"/>
        <v/>
      </c>
      <c r="AE1871" s="4" t="str">
        <f t="shared" si="3429"/>
        <v/>
      </c>
      <c r="AF1871" s="4">
        <f t="shared" si="3430"/>
        <v>4</v>
      </c>
      <c r="AG1871" s="4">
        <f t="shared" si="3431"/>
        <v>30</v>
      </c>
      <c r="AH1871" s="4">
        <f t="shared" si="3432"/>
        <v>26</v>
      </c>
      <c r="AI1871" s="4" t="str">
        <f t="shared" si="3433"/>
        <v>1PCS</v>
      </c>
      <c r="AJ1871" s="4" t="str">
        <f t="shared" si="3434"/>
        <v>-1PCS</v>
      </c>
      <c r="AK1871" s="4" t="str" cm="1">
        <f t="array" ref="AK1871">LEFT(AR1871,SUM(LEN(AR1871)-LEN(SUBSTITUTE(AR1871,{"0";"1";"2";"3";"4";"5";"6";"7";"8";"9"},""))))</f>
        <v>1</v>
      </c>
      <c r="AL1871" s="4">
        <f t="shared" si="3438"/>
        <v>13</v>
      </c>
      <c r="AM1871" s="4" t="b">
        <f t="shared" si="3492"/>
        <v>1</v>
      </c>
      <c r="AN1871" s="4" t="str">
        <f t="shared" si="3491"/>
        <v>PCS</v>
      </c>
      <c r="AO1871" s="4" t="b">
        <f t="shared" si="3439"/>
        <v>0</v>
      </c>
      <c r="AP1871" s="4" t="b">
        <f t="shared" si="3435"/>
        <v>0</v>
      </c>
      <c r="AQ1871" s="5" t="str">
        <f t="shared" si="3436"/>
        <v>NABATI 2000 KOREAN GOGUMA</v>
      </c>
      <c r="AR1871" s="4" t="str">
        <f t="shared" si="3437"/>
        <v>1PCS</v>
      </c>
      <c r="AS1871" t="s">
        <v>2536</v>
      </c>
      <c r="AT1871" s="1" t="s">
        <v>2537</v>
      </c>
      <c r="AU1871" s="4" t="str">
        <f t="shared" ca="1" si="3488"/>
        <v/>
      </c>
      <c r="AV1871">
        <v>1800</v>
      </c>
      <c r="AW1871">
        <v>1800</v>
      </c>
      <c r="AX1871">
        <v>1610</v>
      </c>
      <c r="AY1871" t="str">
        <f t="shared" ref="AY1871:AY1932" si="3539">IF(AT1871&gt;0,AT1871,"800000000"&amp;ROW(AX1871))</f>
        <v>8993175558334</v>
      </c>
      <c r="AZ1871" t="str">
        <f t="shared" si="3440"/>
        <v>NABATI 2000 KOREAN GOGUMA</v>
      </c>
      <c r="BA1871" t="s">
        <v>4301</v>
      </c>
      <c r="BB1871" t="s">
        <v>4301</v>
      </c>
      <c r="BC1871" s="9" t="str" cm="1">
        <f t="array" aca="1" ref="BC1871" ca="1">LEFT(AR1871,MATCH(FALSE,ISNUMBER(MID(AR1871,ROW(INDIRECT("1:"&amp;LEN(AR1871)+1)), 1) *1),0) -1)</f>
        <v>1</v>
      </c>
      <c r="BD1871" s="1"/>
      <c r="BF1871" s="21"/>
      <c r="BK1871" s="1"/>
      <c r="BM1871" s="1"/>
      <c r="BN1871" s="1"/>
      <c r="BR1871" s="22"/>
      <c r="BS1871">
        <v>0</v>
      </c>
      <c r="BT1871" s="1" t="s">
        <v>5103</v>
      </c>
      <c r="BV1871" s="4" t="str">
        <f t="shared" si="3493"/>
        <v/>
      </c>
      <c r="BW1871" s="4" t="str">
        <f t="shared" si="3494"/>
        <v>PCS</v>
      </c>
      <c r="BX1871" s="4" t="str">
        <f t="shared" si="3495"/>
        <v/>
      </c>
      <c r="BY1871" s="4" t="str">
        <f t="shared" si="3496"/>
        <v/>
      </c>
      <c r="BZ1871" s="4" t="str">
        <f t="shared" si="3497"/>
        <v/>
      </c>
      <c r="CA1871" s="4" t="str">
        <f t="shared" si="3498"/>
        <v/>
      </c>
      <c r="CB1871" s="4" t="str">
        <f t="shared" si="3499"/>
        <v/>
      </c>
      <c r="CC1871" s="4" t="str">
        <f t="shared" si="3500"/>
        <v/>
      </c>
      <c r="CD1871" s="4" t="str">
        <f t="shared" si="3501"/>
        <v/>
      </c>
      <c r="CE1871" s="4" t="str">
        <f t="shared" si="3502"/>
        <v/>
      </c>
      <c r="CF1871" s="4" t="str">
        <f t="shared" si="3503"/>
        <v/>
      </c>
      <c r="CG1871" s="4" t="str">
        <f t="shared" si="3504"/>
        <v/>
      </c>
      <c r="CH1871" s="4" t="str">
        <f t="shared" si="3505"/>
        <v/>
      </c>
      <c r="CI1871" s="4" t="str">
        <f t="shared" si="3506"/>
        <v/>
      </c>
      <c r="CJ1871" s="4" t="str">
        <f t="shared" si="3507"/>
        <v>DUS</v>
      </c>
      <c r="CK1871" s="4" t="str">
        <f t="shared" si="3508"/>
        <v/>
      </c>
      <c r="CL1871" s="4" t="str">
        <f t="shared" si="3509"/>
        <v/>
      </c>
      <c r="CM1871" s="4" t="str">
        <f t="shared" si="3510"/>
        <v/>
      </c>
      <c r="CN1871" s="4" t="str">
        <f t="shared" si="3511"/>
        <v/>
      </c>
      <c r="CO1871" s="4" t="str">
        <f t="shared" si="3512"/>
        <v/>
      </c>
      <c r="CP1871" s="4" t="str">
        <f t="shared" si="3513"/>
        <v/>
      </c>
      <c r="CQ1871" s="4" t="str">
        <f t="shared" si="3514"/>
        <v/>
      </c>
      <c r="CR1871" s="4" t="str">
        <f t="shared" si="3515"/>
        <v/>
      </c>
      <c r="CS1871" s="4" t="str">
        <f t="shared" si="3516"/>
        <v/>
      </c>
      <c r="CT1871" s="4">
        <f t="shared" si="3517"/>
        <v>6</v>
      </c>
      <c r="CU1871" s="4" t="str">
        <f t="shared" si="3518"/>
        <v>-</v>
      </c>
      <c r="CV1871" s="4" t="str">
        <f t="shared" si="3519"/>
        <v>/</v>
      </c>
      <c r="CW1871" s="4" t="str">
        <f t="shared" si="3520"/>
        <v/>
      </c>
      <c r="CX1871" s="4" t="str">
        <f t="shared" si="3521"/>
        <v/>
      </c>
      <c r="CY1871" s="4" t="str">
        <f t="shared" si="3522"/>
        <v/>
      </c>
      <c r="CZ1871" s="4" t="str">
        <f t="shared" si="3523"/>
        <v/>
      </c>
      <c r="DA1871" s="4">
        <f t="shared" si="3524"/>
        <v>9</v>
      </c>
      <c r="DB1871" s="4">
        <f t="shared" si="3525"/>
        <v>21</v>
      </c>
      <c r="DC1871" s="4">
        <f t="shared" si="3526"/>
        <v>12</v>
      </c>
      <c r="DD1871" s="4" t="str">
        <f t="shared" si="3527"/>
        <v>/DUS</v>
      </c>
      <c r="DE1871" s="4" t="str">
        <f t="shared" si="3528"/>
        <v>S/DUS</v>
      </c>
      <c r="DF1871" s="4" t="str" cm="1">
        <f t="array" ref="DF1871">LEFT(DM1871,SUM(LEN(DM1871)-LEN(SUBSTITUTE(DM1871,{"0";"1";"2";"3";"4";"5";"6";"7";"8";"9"},""))))</f>
        <v>60</v>
      </c>
      <c r="DG1871" s="4">
        <f t="shared" si="3529"/>
        <v>13</v>
      </c>
      <c r="DH1871" s="4" t="b">
        <f t="shared" si="3530"/>
        <v>1</v>
      </c>
      <c r="DI1871" s="4" t="str">
        <f t="shared" si="3531"/>
        <v>DUS</v>
      </c>
      <c r="DJ1871" s="4" t="b">
        <f t="shared" si="3532"/>
        <v>0</v>
      </c>
      <c r="DK1871" s="4" t="b">
        <f t="shared" si="3533"/>
        <v>0</v>
      </c>
      <c r="DL1871" s="5" t="str">
        <f t="shared" si="3534"/>
        <v>NABATI 2000</v>
      </c>
      <c r="DM1871" s="4" t="str">
        <f t="shared" si="3535"/>
        <v>60PCS/DUS</v>
      </c>
      <c r="DN1871" t="s">
        <v>2552</v>
      </c>
      <c r="DO1871" s="1"/>
      <c r="DP1871" s="4" t="b">
        <f t="shared" ca="1" si="3536"/>
        <v>1</v>
      </c>
      <c r="DQ1871">
        <v>103000</v>
      </c>
      <c r="DR1871">
        <v>103000</v>
      </c>
      <c r="DS1871">
        <v>100200</v>
      </c>
      <c r="DT1871" t="str">
        <f t="shared" si="3537"/>
        <v>8000000001871</v>
      </c>
      <c r="DU1871" t="str">
        <f t="shared" si="3538"/>
        <v>NABATI 2000</v>
      </c>
      <c r="DV1871" t="s">
        <v>4301</v>
      </c>
      <c r="DW1871" t="s">
        <v>4301</v>
      </c>
      <c r="DX1871" s="4" t="str" cm="1">
        <f t="array" aca="1" ref="DX1871" ca="1">LEFT(DM1871,MATCH(FALSE,ISNUMBER(MID(DM1871,ROW(INDIRECT("1:"&amp;LEN(DM1871)+1)), 1) *1),0) -1)</f>
        <v>60</v>
      </c>
      <c r="DY1871" s="1"/>
      <c r="EA1871" s="21"/>
      <c r="EC1871" s="5"/>
      <c r="EF1871" s="1"/>
      <c r="EH1871" s="1"/>
      <c r="EI1871" s="1"/>
      <c r="EL1871" s="5"/>
      <c r="EM1871" s="22"/>
      <c r="EN1871">
        <v>0</v>
      </c>
      <c r="EO1871" s="1" t="s">
        <v>5103</v>
      </c>
    </row>
    <row r="1872" spans="1:145">
      <c r="A1872" s="4" t="str">
        <f t="shared" si="3399"/>
        <v/>
      </c>
      <c r="B1872" s="4" t="str">
        <f t="shared" si="3400"/>
        <v>PCS</v>
      </c>
      <c r="C1872" s="4" t="str">
        <f t="shared" si="3401"/>
        <v/>
      </c>
      <c r="D1872" s="4" t="str">
        <f t="shared" si="3402"/>
        <v/>
      </c>
      <c r="E1872" s="4" t="str">
        <f t="shared" si="3403"/>
        <v/>
      </c>
      <c r="F1872" s="4" t="str">
        <f t="shared" si="3404"/>
        <v/>
      </c>
      <c r="G1872" s="4" t="str">
        <f t="shared" si="3405"/>
        <v/>
      </c>
      <c r="H1872" s="4" t="str">
        <f t="shared" si="3406"/>
        <v/>
      </c>
      <c r="I1872" s="4" t="str">
        <f t="shared" si="3407"/>
        <v/>
      </c>
      <c r="J1872" s="4" t="str">
        <f t="shared" si="3408"/>
        <v/>
      </c>
      <c r="K1872" s="4" t="str">
        <f t="shared" si="3409"/>
        <v/>
      </c>
      <c r="L1872" s="4" t="str">
        <f t="shared" si="3410"/>
        <v/>
      </c>
      <c r="M1872" s="4" t="str">
        <f t="shared" si="3411"/>
        <v/>
      </c>
      <c r="N1872" s="4" t="str">
        <f t="shared" si="3412"/>
        <v/>
      </c>
      <c r="O1872" s="4" t="str">
        <f t="shared" si="3413"/>
        <v/>
      </c>
      <c r="P1872" s="4" t="str">
        <f t="shared" si="3414"/>
        <v/>
      </c>
      <c r="Q1872" s="4" t="str">
        <f t="shared" si="3415"/>
        <v/>
      </c>
      <c r="R1872" s="4" t="str">
        <f t="shared" si="3416"/>
        <v/>
      </c>
      <c r="S1872" s="4" t="str">
        <f t="shared" si="3417"/>
        <v/>
      </c>
      <c r="T1872" s="4" t="str">
        <f t="shared" si="3418"/>
        <v/>
      </c>
      <c r="U1872" s="4" t="str">
        <f t="shared" si="3419"/>
        <v/>
      </c>
      <c r="V1872" s="4" t="str">
        <f t="shared" si="3420"/>
        <v/>
      </c>
      <c r="W1872" s="4" t="str">
        <f t="shared" si="3421"/>
        <v/>
      </c>
      <c r="X1872" s="4" t="str">
        <f t="shared" si="3422"/>
        <v/>
      </c>
      <c r="Y1872" s="4">
        <f t="shared" si="3423"/>
        <v>3</v>
      </c>
      <c r="Z1872" s="4" t="str">
        <f t="shared" si="3424"/>
        <v>-</v>
      </c>
      <c r="AA1872" s="4" t="str">
        <f t="shared" si="3425"/>
        <v/>
      </c>
      <c r="AB1872" s="4" t="str">
        <f t="shared" si="3426"/>
        <v/>
      </c>
      <c r="AC1872" s="4" t="str">
        <f t="shared" si="3427"/>
        <v/>
      </c>
      <c r="AD1872" s="4" t="str">
        <f t="shared" si="3428"/>
        <v/>
      </c>
      <c r="AE1872" s="4" t="str">
        <f t="shared" si="3429"/>
        <v/>
      </c>
      <c r="AF1872" s="4">
        <f t="shared" si="3430"/>
        <v>4</v>
      </c>
      <c r="AG1872" s="4">
        <f t="shared" si="3431"/>
        <v>22</v>
      </c>
      <c r="AH1872" s="4">
        <f t="shared" si="3432"/>
        <v>18</v>
      </c>
      <c r="AI1872" s="4" t="str">
        <f t="shared" si="3433"/>
        <v>1PCS</v>
      </c>
      <c r="AJ1872" s="4" t="str">
        <f t="shared" si="3434"/>
        <v>-1PCS</v>
      </c>
      <c r="AK1872" s="4" t="str" cm="1">
        <f t="array" ref="AK1872">LEFT(AR1872,SUM(LEN(AR1872)-LEN(SUBSTITUTE(AR1872,{"0";"1";"2";"3";"4";"5";"6";"7";"8";"9"},""))))</f>
        <v>1</v>
      </c>
      <c r="AL1872" s="4">
        <f t="shared" si="3438"/>
        <v>13</v>
      </c>
      <c r="AM1872" s="4" t="b">
        <f t="shared" si="3492"/>
        <v>1</v>
      </c>
      <c r="AN1872" s="4" t="str">
        <f t="shared" si="3491"/>
        <v>PCS</v>
      </c>
      <c r="AO1872" s="4" t="b">
        <f t="shared" si="3439"/>
        <v>0</v>
      </c>
      <c r="AP1872" s="4" t="b">
        <f t="shared" si="3435"/>
        <v>0</v>
      </c>
      <c r="AQ1872" s="5" t="str">
        <f t="shared" si="3436"/>
        <v>NABATI 2000 PEACH</v>
      </c>
      <c r="AR1872" s="4" t="str">
        <f t="shared" si="3437"/>
        <v>1PCS</v>
      </c>
      <c r="AS1872" t="s">
        <v>2538</v>
      </c>
      <c r="AT1872" s="1" t="s">
        <v>2539</v>
      </c>
      <c r="AU1872" s="4" t="str">
        <f t="shared" ca="1" si="3488"/>
        <v/>
      </c>
      <c r="AV1872">
        <v>1800</v>
      </c>
      <c r="AW1872">
        <v>2000</v>
      </c>
      <c r="AX1872">
        <v>1670</v>
      </c>
      <c r="AY1872" t="str">
        <f t="shared" si="3539"/>
        <v>8993175552554</v>
      </c>
      <c r="AZ1872" t="str">
        <f t="shared" si="3440"/>
        <v>NABATI 2000 PEACH</v>
      </c>
      <c r="BA1872" t="s">
        <v>4301</v>
      </c>
      <c r="BB1872" t="s">
        <v>4301</v>
      </c>
      <c r="BC1872" s="9" t="str" cm="1">
        <f t="array" aca="1" ref="BC1872" ca="1">LEFT(AR1872,MATCH(FALSE,ISNUMBER(MID(AR1872,ROW(INDIRECT("1:"&amp;LEN(AR1872)+1)), 1) *1),0) -1)</f>
        <v>1</v>
      </c>
      <c r="BD1872" s="1"/>
      <c r="BF1872" s="21"/>
      <c r="BK1872" s="1"/>
      <c r="BM1872" s="1"/>
      <c r="BN1872" s="1"/>
      <c r="BR1872" s="22"/>
      <c r="BS1872">
        <v>0</v>
      </c>
      <c r="BT1872" s="1" t="s">
        <v>5103</v>
      </c>
      <c r="BV1872" s="4" t="str">
        <f t="shared" si="3493"/>
        <v/>
      </c>
      <c r="BW1872" s="4" t="str">
        <f t="shared" si="3494"/>
        <v>PCS</v>
      </c>
      <c r="BX1872" s="4" t="str">
        <f t="shared" si="3495"/>
        <v/>
      </c>
      <c r="BY1872" s="4" t="str">
        <f t="shared" si="3496"/>
        <v/>
      </c>
      <c r="BZ1872" s="4" t="str">
        <f t="shared" si="3497"/>
        <v/>
      </c>
      <c r="CA1872" s="4" t="str">
        <f t="shared" si="3498"/>
        <v/>
      </c>
      <c r="CB1872" s="4" t="str">
        <f t="shared" si="3499"/>
        <v/>
      </c>
      <c r="CC1872" s="4" t="str">
        <f t="shared" si="3500"/>
        <v/>
      </c>
      <c r="CD1872" s="4" t="str">
        <f t="shared" si="3501"/>
        <v/>
      </c>
      <c r="CE1872" s="4" t="str">
        <f t="shared" si="3502"/>
        <v/>
      </c>
      <c r="CF1872" s="4" t="str">
        <f t="shared" si="3503"/>
        <v/>
      </c>
      <c r="CG1872" s="4" t="str">
        <f t="shared" si="3504"/>
        <v/>
      </c>
      <c r="CH1872" s="4" t="str">
        <f t="shared" si="3505"/>
        <v/>
      </c>
      <c r="CI1872" s="4" t="str">
        <f t="shared" si="3506"/>
        <v/>
      </c>
      <c r="CJ1872" s="4" t="str">
        <f t="shared" si="3507"/>
        <v>DUS</v>
      </c>
      <c r="CK1872" s="4" t="str">
        <f t="shared" si="3508"/>
        <v/>
      </c>
      <c r="CL1872" s="4" t="str">
        <f t="shared" si="3509"/>
        <v/>
      </c>
      <c r="CM1872" s="4" t="str">
        <f t="shared" si="3510"/>
        <v/>
      </c>
      <c r="CN1872" s="4" t="str">
        <f t="shared" si="3511"/>
        <v/>
      </c>
      <c r="CO1872" s="4" t="str">
        <f t="shared" si="3512"/>
        <v/>
      </c>
      <c r="CP1872" s="4" t="str">
        <f t="shared" si="3513"/>
        <v/>
      </c>
      <c r="CQ1872" s="4" t="str">
        <f t="shared" si="3514"/>
        <v/>
      </c>
      <c r="CR1872" s="4" t="str">
        <f t="shared" si="3515"/>
        <v/>
      </c>
      <c r="CS1872" s="4" t="str">
        <f t="shared" si="3516"/>
        <v/>
      </c>
      <c r="CT1872" s="4">
        <f t="shared" si="3517"/>
        <v>6</v>
      </c>
      <c r="CU1872" s="4" t="str">
        <f t="shared" si="3518"/>
        <v>-</v>
      </c>
      <c r="CV1872" s="4" t="str">
        <f t="shared" si="3519"/>
        <v>/</v>
      </c>
      <c r="CW1872" s="4" t="str">
        <f t="shared" si="3520"/>
        <v/>
      </c>
      <c r="CX1872" s="4" t="str">
        <f t="shared" si="3521"/>
        <v/>
      </c>
      <c r="CY1872" s="4" t="str">
        <f t="shared" si="3522"/>
        <v/>
      </c>
      <c r="CZ1872" s="4" t="str">
        <f t="shared" si="3523"/>
        <v/>
      </c>
      <c r="DA1872" s="4">
        <f t="shared" si="3524"/>
        <v>9</v>
      </c>
      <c r="DB1872" s="4">
        <f t="shared" si="3525"/>
        <v>21</v>
      </c>
      <c r="DC1872" s="4">
        <f t="shared" si="3526"/>
        <v>12</v>
      </c>
      <c r="DD1872" s="4" t="str">
        <f t="shared" si="3527"/>
        <v>/DUS</v>
      </c>
      <c r="DE1872" s="4" t="str">
        <f t="shared" si="3528"/>
        <v>S/DUS</v>
      </c>
      <c r="DF1872" s="4" t="str" cm="1">
        <f t="array" ref="DF1872">LEFT(DM1872,SUM(LEN(DM1872)-LEN(SUBSTITUTE(DM1872,{"0";"1";"2";"3";"4";"5";"6";"7";"8";"9"},""))))</f>
        <v>60</v>
      </c>
      <c r="DG1872" s="4">
        <f t="shared" si="3529"/>
        <v>13</v>
      </c>
      <c r="DH1872" s="4" t="b">
        <f t="shared" si="3530"/>
        <v>1</v>
      </c>
      <c r="DI1872" s="4" t="str">
        <f t="shared" si="3531"/>
        <v>DUS</v>
      </c>
      <c r="DJ1872" s="4" t="b">
        <f t="shared" si="3532"/>
        <v>0</v>
      </c>
      <c r="DK1872" s="4" t="b">
        <f t="shared" si="3533"/>
        <v>0</v>
      </c>
      <c r="DL1872" s="5" t="str">
        <f t="shared" si="3534"/>
        <v>NABATI 2000</v>
      </c>
      <c r="DM1872" s="4" t="str">
        <f t="shared" si="3535"/>
        <v>60PCS/DUS</v>
      </c>
      <c r="DN1872" t="s">
        <v>2552</v>
      </c>
      <c r="DO1872" s="1"/>
      <c r="DP1872" s="4" t="b">
        <f t="shared" ca="1" si="3536"/>
        <v>1</v>
      </c>
      <c r="DQ1872">
        <v>103000</v>
      </c>
      <c r="DR1872">
        <v>103000</v>
      </c>
      <c r="DS1872">
        <v>100200</v>
      </c>
      <c r="DT1872" t="str">
        <f t="shared" si="3537"/>
        <v>8000000001872</v>
      </c>
      <c r="DU1872" t="str">
        <f t="shared" si="3538"/>
        <v>NABATI 2000</v>
      </c>
      <c r="DV1872" t="s">
        <v>4301</v>
      </c>
      <c r="DW1872" t="s">
        <v>4301</v>
      </c>
      <c r="DX1872" s="4" t="str" cm="1">
        <f t="array" aca="1" ref="DX1872" ca="1">LEFT(DM1872,MATCH(FALSE,ISNUMBER(MID(DM1872,ROW(INDIRECT("1:"&amp;LEN(DM1872)+1)), 1) *1),0) -1)</f>
        <v>60</v>
      </c>
      <c r="DY1872" s="1"/>
      <c r="EA1872" s="21"/>
      <c r="EC1872" s="5"/>
      <c r="EF1872" s="1"/>
      <c r="EH1872" s="1"/>
      <c r="EI1872" s="1"/>
      <c r="EL1872" s="5"/>
      <c r="EM1872" s="22"/>
      <c r="EN1872">
        <v>0</v>
      </c>
      <c r="EO1872" s="1" t="s">
        <v>5103</v>
      </c>
    </row>
    <row r="1873" spans="1:145">
      <c r="A1873" s="4" t="str">
        <f t="shared" si="3399"/>
        <v/>
      </c>
      <c r="B1873" s="4" t="str">
        <f t="shared" si="3400"/>
        <v>PCS</v>
      </c>
      <c r="C1873" s="4" t="str">
        <f t="shared" si="3401"/>
        <v/>
      </c>
      <c r="D1873" s="4" t="str">
        <f t="shared" si="3402"/>
        <v/>
      </c>
      <c r="E1873" s="4" t="str">
        <f t="shared" si="3403"/>
        <v/>
      </c>
      <c r="F1873" s="4" t="str">
        <f t="shared" si="3404"/>
        <v/>
      </c>
      <c r="G1873" s="4" t="str">
        <f t="shared" si="3405"/>
        <v/>
      </c>
      <c r="H1873" s="4" t="str">
        <f t="shared" si="3406"/>
        <v/>
      </c>
      <c r="I1873" s="4" t="str">
        <f t="shared" si="3407"/>
        <v/>
      </c>
      <c r="J1873" s="4" t="str">
        <f t="shared" si="3408"/>
        <v/>
      </c>
      <c r="K1873" s="4" t="str">
        <f t="shared" si="3409"/>
        <v/>
      </c>
      <c r="L1873" s="4" t="str">
        <f t="shared" si="3410"/>
        <v/>
      </c>
      <c r="M1873" s="4" t="str">
        <f t="shared" si="3411"/>
        <v/>
      </c>
      <c r="N1873" s="4" t="str">
        <f t="shared" si="3412"/>
        <v/>
      </c>
      <c r="O1873" s="4" t="str">
        <f t="shared" si="3413"/>
        <v/>
      </c>
      <c r="P1873" s="4" t="str">
        <f t="shared" si="3414"/>
        <v/>
      </c>
      <c r="Q1873" s="4" t="str">
        <f t="shared" si="3415"/>
        <v/>
      </c>
      <c r="R1873" s="4" t="str">
        <f t="shared" si="3416"/>
        <v/>
      </c>
      <c r="S1873" s="4" t="str">
        <f t="shared" si="3417"/>
        <v/>
      </c>
      <c r="T1873" s="4" t="str">
        <f t="shared" si="3418"/>
        <v/>
      </c>
      <c r="U1873" s="4" t="str">
        <f t="shared" si="3419"/>
        <v/>
      </c>
      <c r="V1873" s="4" t="str">
        <f t="shared" si="3420"/>
        <v/>
      </c>
      <c r="W1873" s="4" t="str">
        <f t="shared" si="3421"/>
        <v/>
      </c>
      <c r="X1873" s="4" t="str">
        <f t="shared" si="3422"/>
        <v/>
      </c>
      <c r="Y1873" s="4">
        <f t="shared" si="3423"/>
        <v>3</v>
      </c>
      <c r="Z1873" s="4" t="str">
        <f t="shared" si="3424"/>
        <v>-</v>
      </c>
      <c r="AA1873" s="4" t="str">
        <f t="shared" si="3425"/>
        <v/>
      </c>
      <c r="AB1873" s="4" t="str">
        <f t="shared" si="3426"/>
        <v/>
      </c>
      <c r="AC1873" s="4" t="str">
        <f t="shared" si="3427"/>
        <v/>
      </c>
      <c r="AD1873" s="4" t="str">
        <f t="shared" si="3428"/>
        <v/>
      </c>
      <c r="AE1873" s="4" t="str">
        <f t="shared" si="3429"/>
        <v/>
      </c>
      <c r="AF1873" s="4">
        <f t="shared" si="3430"/>
        <v>4</v>
      </c>
      <c r="AG1873" s="4">
        <f t="shared" si="3431"/>
        <v>26</v>
      </c>
      <c r="AH1873" s="4">
        <f t="shared" si="3432"/>
        <v>22</v>
      </c>
      <c r="AI1873" s="4" t="str">
        <f t="shared" si="3433"/>
        <v>1PCS</v>
      </c>
      <c r="AJ1873" s="4" t="str">
        <f t="shared" si="3434"/>
        <v>-1PCS</v>
      </c>
      <c r="AK1873" s="4" t="str" cm="1">
        <f t="array" ref="AK1873">LEFT(AR1873,SUM(LEN(AR1873)-LEN(SUBSTITUTE(AR1873,{"0";"1";"2";"3";"4";"5";"6";"7";"8";"9"},""))))</f>
        <v>1</v>
      </c>
      <c r="AL1873" s="4">
        <f t="shared" si="3438"/>
        <v>13</v>
      </c>
      <c r="AM1873" s="4" t="b">
        <f t="shared" si="3492"/>
        <v>1</v>
      </c>
      <c r="AN1873" s="4" t="str">
        <f t="shared" si="3491"/>
        <v>PCS</v>
      </c>
      <c r="AO1873" s="4" t="b">
        <f t="shared" si="3439"/>
        <v>0</v>
      </c>
      <c r="AP1873" s="4" t="b">
        <f t="shared" si="3435"/>
        <v>0</v>
      </c>
      <c r="AQ1873" s="5" t="str">
        <f t="shared" si="3436"/>
        <v>NABATI 2000 PINK LAVA</v>
      </c>
      <c r="AR1873" s="4" t="str">
        <f t="shared" si="3437"/>
        <v>1PCS</v>
      </c>
      <c r="AS1873" t="s">
        <v>2540</v>
      </c>
      <c r="AT1873" s="1" t="s">
        <v>2541</v>
      </c>
      <c r="AU1873" s="4" t="str">
        <f t="shared" ca="1" si="3488"/>
        <v/>
      </c>
      <c r="AV1873">
        <v>1800</v>
      </c>
      <c r="AW1873">
        <v>2000</v>
      </c>
      <c r="AX1873">
        <v>1670</v>
      </c>
      <c r="AY1873" t="str">
        <f t="shared" si="3539"/>
        <v>8993175542241</v>
      </c>
      <c r="AZ1873" t="str">
        <f t="shared" si="3440"/>
        <v>NABATI 2000 PINK LAVA</v>
      </c>
      <c r="BA1873" t="s">
        <v>4301</v>
      </c>
      <c r="BB1873" t="s">
        <v>4301</v>
      </c>
      <c r="BC1873" s="9" t="str" cm="1">
        <f t="array" aca="1" ref="BC1873" ca="1">LEFT(AR1873,MATCH(FALSE,ISNUMBER(MID(AR1873,ROW(INDIRECT("1:"&amp;LEN(AR1873)+1)), 1) *1),0) -1)</f>
        <v>1</v>
      </c>
      <c r="BD1873" s="1"/>
      <c r="BF1873" s="21"/>
      <c r="BK1873" s="1"/>
      <c r="BM1873" s="1"/>
      <c r="BN1873" s="1"/>
      <c r="BR1873" s="22"/>
      <c r="BS1873">
        <v>0</v>
      </c>
      <c r="BT1873" s="1" t="s">
        <v>5103</v>
      </c>
      <c r="BV1873" s="4" t="str">
        <f t="shared" si="3493"/>
        <v/>
      </c>
      <c r="BW1873" s="4" t="str">
        <f t="shared" si="3494"/>
        <v>PCS</v>
      </c>
      <c r="BX1873" s="4" t="str">
        <f t="shared" si="3495"/>
        <v/>
      </c>
      <c r="BY1873" s="4" t="str">
        <f t="shared" si="3496"/>
        <v/>
      </c>
      <c r="BZ1873" s="4" t="str">
        <f t="shared" si="3497"/>
        <v/>
      </c>
      <c r="CA1873" s="4" t="str">
        <f t="shared" si="3498"/>
        <v/>
      </c>
      <c r="CB1873" s="4" t="str">
        <f t="shared" si="3499"/>
        <v/>
      </c>
      <c r="CC1873" s="4" t="str">
        <f t="shared" si="3500"/>
        <v/>
      </c>
      <c r="CD1873" s="4" t="str">
        <f t="shared" si="3501"/>
        <v/>
      </c>
      <c r="CE1873" s="4" t="str">
        <f t="shared" si="3502"/>
        <v/>
      </c>
      <c r="CF1873" s="4" t="str">
        <f t="shared" si="3503"/>
        <v/>
      </c>
      <c r="CG1873" s="4" t="str">
        <f t="shared" si="3504"/>
        <v/>
      </c>
      <c r="CH1873" s="4" t="str">
        <f t="shared" si="3505"/>
        <v/>
      </c>
      <c r="CI1873" s="4" t="str">
        <f t="shared" si="3506"/>
        <v/>
      </c>
      <c r="CJ1873" s="4" t="str">
        <f t="shared" si="3507"/>
        <v>DUS</v>
      </c>
      <c r="CK1873" s="4" t="str">
        <f t="shared" si="3508"/>
        <v/>
      </c>
      <c r="CL1873" s="4" t="str">
        <f t="shared" si="3509"/>
        <v/>
      </c>
      <c r="CM1873" s="4" t="str">
        <f t="shared" si="3510"/>
        <v/>
      </c>
      <c r="CN1873" s="4" t="str">
        <f t="shared" si="3511"/>
        <v/>
      </c>
      <c r="CO1873" s="4" t="str">
        <f t="shared" si="3512"/>
        <v/>
      </c>
      <c r="CP1873" s="4" t="str">
        <f t="shared" si="3513"/>
        <v/>
      </c>
      <c r="CQ1873" s="4" t="str">
        <f t="shared" si="3514"/>
        <v/>
      </c>
      <c r="CR1873" s="4" t="str">
        <f t="shared" si="3515"/>
        <v/>
      </c>
      <c r="CS1873" s="4" t="str">
        <f t="shared" si="3516"/>
        <v/>
      </c>
      <c r="CT1873" s="4">
        <f t="shared" si="3517"/>
        <v>6</v>
      </c>
      <c r="CU1873" s="4" t="str">
        <f t="shared" si="3518"/>
        <v>-</v>
      </c>
      <c r="CV1873" s="4" t="str">
        <f t="shared" si="3519"/>
        <v>/</v>
      </c>
      <c r="CW1873" s="4" t="str">
        <f t="shared" si="3520"/>
        <v/>
      </c>
      <c r="CX1873" s="4" t="str">
        <f t="shared" si="3521"/>
        <v/>
      </c>
      <c r="CY1873" s="4" t="str">
        <f t="shared" si="3522"/>
        <v/>
      </c>
      <c r="CZ1873" s="4" t="str">
        <f t="shared" si="3523"/>
        <v/>
      </c>
      <c r="DA1873" s="4">
        <f t="shared" si="3524"/>
        <v>9</v>
      </c>
      <c r="DB1873" s="4">
        <f t="shared" si="3525"/>
        <v>21</v>
      </c>
      <c r="DC1873" s="4">
        <f t="shared" si="3526"/>
        <v>12</v>
      </c>
      <c r="DD1873" s="4" t="str">
        <f t="shared" si="3527"/>
        <v>/DUS</v>
      </c>
      <c r="DE1873" s="4" t="str">
        <f t="shared" si="3528"/>
        <v>S/DUS</v>
      </c>
      <c r="DF1873" s="4" t="str" cm="1">
        <f t="array" ref="DF1873">LEFT(DM1873,SUM(LEN(DM1873)-LEN(SUBSTITUTE(DM1873,{"0";"1";"2";"3";"4";"5";"6";"7";"8";"9"},""))))</f>
        <v>60</v>
      </c>
      <c r="DG1873" s="4">
        <f t="shared" si="3529"/>
        <v>13</v>
      </c>
      <c r="DH1873" s="4" t="b">
        <f t="shared" si="3530"/>
        <v>1</v>
      </c>
      <c r="DI1873" s="4" t="str">
        <f t="shared" si="3531"/>
        <v>DUS</v>
      </c>
      <c r="DJ1873" s="4" t="b">
        <f t="shared" si="3532"/>
        <v>0</v>
      </c>
      <c r="DK1873" s="4" t="b">
        <f t="shared" si="3533"/>
        <v>0</v>
      </c>
      <c r="DL1873" s="5" t="str">
        <f t="shared" si="3534"/>
        <v>NABATI 2000</v>
      </c>
      <c r="DM1873" s="4" t="str">
        <f t="shared" si="3535"/>
        <v>60PCS/DUS</v>
      </c>
      <c r="DN1873" t="s">
        <v>2552</v>
      </c>
      <c r="DO1873" s="1"/>
      <c r="DP1873" s="4" t="b">
        <f t="shared" ca="1" si="3536"/>
        <v>1</v>
      </c>
      <c r="DQ1873">
        <v>103000</v>
      </c>
      <c r="DR1873">
        <v>103000</v>
      </c>
      <c r="DS1873">
        <v>100200</v>
      </c>
      <c r="DT1873" t="str">
        <f t="shared" si="3537"/>
        <v>8000000001873</v>
      </c>
      <c r="DU1873" t="str">
        <f t="shared" si="3538"/>
        <v>NABATI 2000</v>
      </c>
      <c r="DV1873" t="s">
        <v>4301</v>
      </c>
      <c r="DW1873" t="s">
        <v>4301</v>
      </c>
      <c r="DX1873" s="4" t="str" cm="1">
        <f t="array" aca="1" ref="DX1873" ca="1">LEFT(DM1873,MATCH(FALSE,ISNUMBER(MID(DM1873,ROW(INDIRECT("1:"&amp;LEN(DM1873)+1)), 1) *1),0) -1)</f>
        <v>60</v>
      </c>
      <c r="DY1873" s="1"/>
      <c r="EA1873" s="21"/>
      <c r="EC1873" s="5"/>
      <c r="EF1873" s="1"/>
      <c r="EH1873" s="1"/>
      <c r="EI1873" s="1"/>
      <c r="EL1873" s="5"/>
      <c r="EM1873" s="22"/>
      <c r="EN1873">
        <v>0</v>
      </c>
      <c r="EO1873" s="1" t="s">
        <v>5103</v>
      </c>
    </row>
    <row r="1874" spans="1:145">
      <c r="A1874" s="4" t="str">
        <f t="shared" si="3399"/>
        <v/>
      </c>
      <c r="B1874" s="4" t="str">
        <f t="shared" si="3400"/>
        <v>PCS</v>
      </c>
      <c r="C1874" s="4" t="str">
        <f t="shared" si="3401"/>
        <v/>
      </c>
      <c r="D1874" s="4" t="str">
        <f t="shared" si="3402"/>
        <v/>
      </c>
      <c r="E1874" s="4" t="str">
        <f t="shared" si="3403"/>
        <v/>
      </c>
      <c r="F1874" s="4" t="str">
        <f t="shared" si="3404"/>
        <v/>
      </c>
      <c r="G1874" s="4" t="str">
        <f t="shared" si="3405"/>
        <v/>
      </c>
      <c r="H1874" s="4" t="str">
        <f t="shared" si="3406"/>
        <v/>
      </c>
      <c r="I1874" s="4" t="str">
        <f t="shared" si="3407"/>
        <v/>
      </c>
      <c r="J1874" s="4" t="str">
        <f t="shared" si="3408"/>
        <v/>
      </c>
      <c r="K1874" s="4" t="str">
        <f t="shared" si="3409"/>
        <v/>
      </c>
      <c r="L1874" s="4" t="str">
        <f t="shared" si="3410"/>
        <v/>
      </c>
      <c r="M1874" s="4" t="str">
        <f t="shared" si="3411"/>
        <v/>
      </c>
      <c r="N1874" s="4" t="str">
        <f t="shared" si="3412"/>
        <v/>
      </c>
      <c r="O1874" s="4" t="str">
        <f t="shared" si="3413"/>
        <v/>
      </c>
      <c r="P1874" s="4" t="str">
        <f t="shared" si="3414"/>
        <v/>
      </c>
      <c r="Q1874" s="4" t="str">
        <f t="shared" si="3415"/>
        <v/>
      </c>
      <c r="R1874" s="4" t="str">
        <f t="shared" si="3416"/>
        <v/>
      </c>
      <c r="S1874" s="4" t="str">
        <f t="shared" si="3417"/>
        <v/>
      </c>
      <c r="T1874" s="4" t="str">
        <f t="shared" si="3418"/>
        <v/>
      </c>
      <c r="U1874" s="4" t="str">
        <f t="shared" si="3419"/>
        <v/>
      </c>
      <c r="V1874" s="4" t="str">
        <f t="shared" si="3420"/>
        <v/>
      </c>
      <c r="W1874" s="4" t="str">
        <f t="shared" si="3421"/>
        <v/>
      </c>
      <c r="X1874" s="4" t="str">
        <f t="shared" si="3422"/>
        <v/>
      </c>
      <c r="Y1874" s="4">
        <f t="shared" si="3423"/>
        <v>3</v>
      </c>
      <c r="Z1874" s="4" t="str">
        <f t="shared" si="3424"/>
        <v>-</v>
      </c>
      <c r="AA1874" s="4" t="str">
        <f t="shared" si="3425"/>
        <v/>
      </c>
      <c r="AB1874" s="4" t="str">
        <f t="shared" si="3426"/>
        <v/>
      </c>
      <c r="AC1874" s="4" t="str">
        <f t="shared" si="3427"/>
        <v/>
      </c>
      <c r="AD1874" s="4" t="str">
        <f t="shared" si="3428"/>
        <v/>
      </c>
      <c r="AE1874" s="4" t="str">
        <f t="shared" si="3429"/>
        <v/>
      </c>
      <c r="AF1874" s="4">
        <f t="shared" si="3430"/>
        <v>4</v>
      </c>
      <c r="AG1874" s="4">
        <f t="shared" si="3431"/>
        <v>34</v>
      </c>
      <c r="AH1874" s="4">
        <f t="shared" si="3432"/>
        <v>30</v>
      </c>
      <c r="AI1874" s="4" t="str">
        <f t="shared" si="3433"/>
        <v>1PCS</v>
      </c>
      <c r="AJ1874" s="4" t="str">
        <f t="shared" si="3434"/>
        <v>-1PCS</v>
      </c>
      <c r="AK1874" s="4" t="str" cm="1">
        <f t="array" ref="AK1874">LEFT(AR1874,SUM(LEN(AR1874)-LEN(SUBSTITUTE(AR1874,{"0";"1";"2";"3";"4";"5";"6";"7";"8";"9"},""))))</f>
        <v>1</v>
      </c>
      <c r="AL1874" s="4">
        <f t="shared" si="3438"/>
        <v>13</v>
      </c>
      <c r="AM1874" s="4" t="b">
        <f t="shared" si="3492"/>
        <v>1</v>
      </c>
      <c r="AN1874" s="4" t="str">
        <f t="shared" si="3491"/>
        <v>PCS</v>
      </c>
      <c r="AO1874" s="4" t="b">
        <f t="shared" si="3439"/>
        <v>0</v>
      </c>
      <c r="AP1874" s="4" t="b">
        <f t="shared" si="3435"/>
        <v>0</v>
      </c>
      <c r="AQ1874" s="5" t="str">
        <f t="shared" si="3436"/>
        <v>NABATI 2000 RASPBERRY YOGHURT</v>
      </c>
      <c r="AR1874" s="4" t="str">
        <f t="shared" si="3437"/>
        <v>1PCS</v>
      </c>
      <c r="AS1874" t="s">
        <v>2542</v>
      </c>
      <c r="AT1874" s="1" t="s">
        <v>2543</v>
      </c>
      <c r="AU1874" s="4" t="str">
        <f t="shared" ca="1" si="3488"/>
        <v/>
      </c>
      <c r="AV1874">
        <v>1800</v>
      </c>
      <c r="AW1874">
        <v>2000</v>
      </c>
      <c r="AX1874">
        <v>1670</v>
      </c>
      <c r="AY1874" t="str">
        <f t="shared" si="3539"/>
        <v>8993175548694</v>
      </c>
      <c r="AZ1874" t="str">
        <f t="shared" si="3440"/>
        <v>NABATI 2000 RASPBERRY YOGHURT</v>
      </c>
      <c r="BA1874" t="s">
        <v>4301</v>
      </c>
      <c r="BB1874" t="s">
        <v>4301</v>
      </c>
      <c r="BC1874" s="9" t="str" cm="1">
        <f t="array" aca="1" ref="BC1874" ca="1">LEFT(AR1874,MATCH(FALSE,ISNUMBER(MID(AR1874,ROW(INDIRECT("1:"&amp;LEN(AR1874)+1)), 1) *1),0) -1)</f>
        <v>1</v>
      </c>
      <c r="BD1874" s="1"/>
      <c r="BF1874" s="21"/>
      <c r="BK1874" s="1"/>
      <c r="BM1874" s="1"/>
      <c r="BN1874" s="1"/>
      <c r="BR1874" s="22"/>
      <c r="BS1874">
        <v>0</v>
      </c>
      <c r="BT1874" s="1" t="s">
        <v>5103</v>
      </c>
      <c r="BV1874" s="4" t="str">
        <f t="shared" si="3493"/>
        <v/>
      </c>
      <c r="BW1874" s="4" t="str">
        <f t="shared" si="3494"/>
        <v>PCS</v>
      </c>
      <c r="BX1874" s="4" t="str">
        <f t="shared" si="3495"/>
        <v/>
      </c>
      <c r="BY1874" s="4" t="str">
        <f t="shared" si="3496"/>
        <v/>
      </c>
      <c r="BZ1874" s="4" t="str">
        <f t="shared" si="3497"/>
        <v/>
      </c>
      <c r="CA1874" s="4" t="str">
        <f t="shared" si="3498"/>
        <v/>
      </c>
      <c r="CB1874" s="4" t="str">
        <f t="shared" si="3499"/>
        <v/>
      </c>
      <c r="CC1874" s="4" t="str">
        <f t="shared" si="3500"/>
        <v/>
      </c>
      <c r="CD1874" s="4" t="str">
        <f t="shared" si="3501"/>
        <v/>
      </c>
      <c r="CE1874" s="4" t="str">
        <f t="shared" si="3502"/>
        <v/>
      </c>
      <c r="CF1874" s="4" t="str">
        <f t="shared" si="3503"/>
        <v/>
      </c>
      <c r="CG1874" s="4" t="str">
        <f t="shared" si="3504"/>
        <v/>
      </c>
      <c r="CH1874" s="4" t="str">
        <f t="shared" si="3505"/>
        <v/>
      </c>
      <c r="CI1874" s="4" t="str">
        <f t="shared" si="3506"/>
        <v/>
      </c>
      <c r="CJ1874" s="4" t="str">
        <f t="shared" si="3507"/>
        <v>DUS</v>
      </c>
      <c r="CK1874" s="4" t="str">
        <f t="shared" si="3508"/>
        <v/>
      </c>
      <c r="CL1874" s="4" t="str">
        <f t="shared" si="3509"/>
        <v/>
      </c>
      <c r="CM1874" s="4" t="str">
        <f t="shared" si="3510"/>
        <v/>
      </c>
      <c r="CN1874" s="4" t="str">
        <f t="shared" si="3511"/>
        <v/>
      </c>
      <c r="CO1874" s="4" t="str">
        <f t="shared" si="3512"/>
        <v/>
      </c>
      <c r="CP1874" s="4" t="str">
        <f t="shared" si="3513"/>
        <v/>
      </c>
      <c r="CQ1874" s="4" t="str">
        <f t="shared" si="3514"/>
        <v/>
      </c>
      <c r="CR1874" s="4" t="str">
        <f t="shared" si="3515"/>
        <v/>
      </c>
      <c r="CS1874" s="4" t="str">
        <f t="shared" si="3516"/>
        <v/>
      </c>
      <c r="CT1874" s="4">
        <f t="shared" si="3517"/>
        <v>6</v>
      </c>
      <c r="CU1874" s="4" t="str">
        <f t="shared" si="3518"/>
        <v>-</v>
      </c>
      <c r="CV1874" s="4" t="str">
        <f t="shared" si="3519"/>
        <v>/</v>
      </c>
      <c r="CW1874" s="4" t="str">
        <f t="shared" si="3520"/>
        <v/>
      </c>
      <c r="CX1874" s="4" t="str">
        <f t="shared" si="3521"/>
        <v/>
      </c>
      <c r="CY1874" s="4" t="str">
        <f t="shared" si="3522"/>
        <v/>
      </c>
      <c r="CZ1874" s="4" t="str">
        <f t="shared" si="3523"/>
        <v/>
      </c>
      <c r="DA1874" s="4">
        <f t="shared" si="3524"/>
        <v>9</v>
      </c>
      <c r="DB1874" s="4">
        <f t="shared" si="3525"/>
        <v>21</v>
      </c>
      <c r="DC1874" s="4">
        <f t="shared" si="3526"/>
        <v>12</v>
      </c>
      <c r="DD1874" s="4" t="str">
        <f t="shared" si="3527"/>
        <v>/DUS</v>
      </c>
      <c r="DE1874" s="4" t="str">
        <f t="shared" si="3528"/>
        <v>S/DUS</v>
      </c>
      <c r="DF1874" s="4" t="str" cm="1">
        <f t="array" ref="DF1874">LEFT(DM1874,SUM(LEN(DM1874)-LEN(SUBSTITUTE(DM1874,{"0";"1";"2";"3";"4";"5";"6";"7";"8";"9"},""))))</f>
        <v>60</v>
      </c>
      <c r="DG1874" s="4">
        <f t="shared" si="3529"/>
        <v>13</v>
      </c>
      <c r="DH1874" s="4" t="b">
        <f t="shared" si="3530"/>
        <v>1</v>
      </c>
      <c r="DI1874" s="4" t="str">
        <f t="shared" si="3531"/>
        <v>DUS</v>
      </c>
      <c r="DJ1874" s="4" t="b">
        <f t="shared" si="3532"/>
        <v>0</v>
      </c>
      <c r="DK1874" s="4" t="b">
        <f t="shared" si="3533"/>
        <v>0</v>
      </c>
      <c r="DL1874" s="5" t="str">
        <f t="shared" si="3534"/>
        <v>NABATI 2000</v>
      </c>
      <c r="DM1874" s="4" t="str">
        <f t="shared" si="3535"/>
        <v>60PCS/DUS</v>
      </c>
      <c r="DN1874" t="s">
        <v>2552</v>
      </c>
      <c r="DO1874" s="1"/>
      <c r="DP1874" s="4" t="b">
        <f t="shared" ca="1" si="3536"/>
        <v>1</v>
      </c>
      <c r="DQ1874">
        <v>103000</v>
      </c>
      <c r="DR1874">
        <v>103000</v>
      </c>
      <c r="DS1874">
        <v>100200</v>
      </c>
      <c r="DT1874" t="str">
        <f t="shared" si="3537"/>
        <v>8000000001874</v>
      </c>
      <c r="DU1874" t="str">
        <f t="shared" si="3538"/>
        <v>NABATI 2000</v>
      </c>
      <c r="DV1874" t="s">
        <v>4301</v>
      </c>
      <c r="DW1874" t="s">
        <v>4301</v>
      </c>
      <c r="DX1874" s="4" t="str" cm="1">
        <f t="array" aca="1" ref="DX1874" ca="1">LEFT(DM1874,MATCH(FALSE,ISNUMBER(MID(DM1874,ROW(INDIRECT("1:"&amp;LEN(DM1874)+1)), 1) *1),0) -1)</f>
        <v>60</v>
      </c>
      <c r="DY1874" s="1"/>
      <c r="EA1874" s="21"/>
      <c r="EC1874" s="5"/>
      <c r="EF1874" s="1"/>
      <c r="EH1874" s="1"/>
      <c r="EI1874" s="1"/>
      <c r="EL1874" s="5"/>
      <c r="EM1874" s="22"/>
      <c r="EN1874">
        <v>0</v>
      </c>
      <c r="EO1874" s="1" t="s">
        <v>5103</v>
      </c>
    </row>
    <row r="1875" spans="1:145">
      <c r="A1875" s="4" t="str">
        <f t="shared" si="3399"/>
        <v/>
      </c>
      <c r="B1875" s="4" t="str">
        <f t="shared" si="3400"/>
        <v>PCS</v>
      </c>
      <c r="C1875" s="4" t="str">
        <f t="shared" si="3401"/>
        <v/>
      </c>
      <c r="D1875" s="4" t="str">
        <f t="shared" si="3402"/>
        <v/>
      </c>
      <c r="E1875" s="4" t="str">
        <f t="shared" si="3403"/>
        <v/>
      </c>
      <c r="F1875" s="4" t="str">
        <f t="shared" si="3404"/>
        <v/>
      </c>
      <c r="G1875" s="4" t="str">
        <f t="shared" si="3405"/>
        <v/>
      </c>
      <c r="H1875" s="4" t="str">
        <f t="shared" si="3406"/>
        <v/>
      </c>
      <c r="I1875" s="4" t="str">
        <f t="shared" si="3407"/>
        <v/>
      </c>
      <c r="J1875" s="4" t="str">
        <f t="shared" si="3408"/>
        <v/>
      </c>
      <c r="K1875" s="4" t="str">
        <f t="shared" si="3409"/>
        <v/>
      </c>
      <c r="L1875" s="4" t="str">
        <f t="shared" si="3410"/>
        <v/>
      </c>
      <c r="M1875" s="4" t="str">
        <f t="shared" si="3411"/>
        <v/>
      </c>
      <c r="N1875" s="4" t="str">
        <f t="shared" si="3412"/>
        <v/>
      </c>
      <c r="O1875" s="4" t="str">
        <f t="shared" si="3413"/>
        <v/>
      </c>
      <c r="P1875" s="4" t="str">
        <f t="shared" si="3414"/>
        <v/>
      </c>
      <c r="Q1875" s="4" t="str">
        <f t="shared" si="3415"/>
        <v/>
      </c>
      <c r="R1875" s="4" t="str">
        <f t="shared" si="3416"/>
        <v/>
      </c>
      <c r="S1875" s="4" t="str">
        <f t="shared" si="3417"/>
        <v/>
      </c>
      <c r="T1875" s="4" t="str">
        <f t="shared" si="3418"/>
        <v/>
      </c>
      <c r="U1875" s="4" t="str">
        <f t="shared" si="3419"/>
        <v/>
      </c>
      <c r="V1875" s="4" t="str">
        <f t="shared" si="3420"/>
        <v/>
      </c>
      <c r="W1875" s="4" t="str">
        <f t="shared" si="3421"/>
        <v/>
      </c>
      <c r="X1875" s="4" t="str">
        <f t="shared" si="3422"/>
        <v/>
      </c>
      <c r="Y1875" s="4">
        <f t="shared" si="3423"/>
        <v>3</v>
      </c>
      <c r="Z1875" s="4" t="str">
        <f t="shared" si="3424"/>
        <v>-</v>
      </c>
      <c r="AA1875" s="4" t="str">
        <f t="shared" si="3425"/>
        <v/>
      </c>
      <c r="AB1875" s="4" t="str">
        <f t="shared" si="3426"/>
        <v/>
      </c>
      <c r="AC1875" s="4" t="str">
        <f t="shared" si="3427"/>
        <v/>
      </c>
      <c r="AD1875" s="4" t="str">
        <f t="shared" si="3428"/>
        <v/>
      </c>
      <c r="AE1875" s="4" t="str">
        <f t="shared" si="3429"/>
        <v/>
      </c>
      <c r="AF1875" s="4">
        <f t="shared" si="3430"/>
        <v>4</v>
      </c>
      <c r="AG1875" s="4">
        <f t="shared" si="3431"/>
        <v>25</v>
      </c>
      <c r="AH1875" s="4">
        <f t="shared" si="3432"/>
        <v>21</v>
      </c>
      <c r="AI1875" s="4" t="str">
        <f t="shared" si="3433"/>
        <v>1PCS</v>
      </c>
      <c r="AJ1875" s="4" t="str">
        <f t="shared" si="3434"/>
        <v>-1PCS</v>
      </c>
      <c r="AK1875" s="4" t="str" cm="1">
        <f t="array" ref="AK1875">LEFT(AR1875,SUM(LEN(AR1875)-LEN(SUBSTITUTE(AR1875,{"0";"1";"2";"3";"4";"5";"6";"7";"8";"9"},""))))</f>
        <v>1</v>
      </c>
      <c r="AL1875" s="4">
        <f t="shared" si="3438"/>
        <v>13</v>
      </c>
      <c r="AM1875" s="4" t="b">
        <f t="shared" si="3492"/>
        <v>1</v>
      </c>
      <c r="AN1875" s="4" t="str">
        <f t="shared" si="3491"/>
        <v>PCS</v>
      </c>
      <c r="AO1875" s="4" t="b">
        <f t="shared" si="3439"/>
        <v>0</v>
      </c>
      <c r="AP1875" s="4" t="b">
        <f t="shared" si="3435"/>
        <v>0</v>
      </c>
      <c r="AQ1875" s="5" t="str">
        <f t="shared" si="3436"/>
        <v>NABATI 2000 RICHEESE</v>
      </c>
      <c r="AR1875" s="4" t="str">
        <f t="shared" si="3437"/>
        <v>1PCS</v>
      </c>
      <c r="AS1875" t="s">
        <v>2546</v>
      </c>
      <c r="AT1875" s="1" t="s">
        <v>2547</v>
      </c>
      <c r="AU1875" s="4" t="str">
        <f t="shared" ca="1" si="3488"/>
        <v/>
      </c>
      <c r="AV1875">
        <v>1800</v>
      </c>
      <c r="AW1875">
        <v>2000</v>
      </c>
      <c r="AX1875">
        <v>1670</v>
      </c>
      <c r="AY1875" t="str">
        <f t="shared" si="3539"/>
        <v>8993175535878</v>
      </c>
      <c r="AZ1875" t="str">
        <f t="shared" si="3440"/>
        <v>NABATI 2000 RICHEESE</v>
      </c>
      <c r="BA1875" t="s">
        <v>4301</v>
      </c>
      <c r="BB1875" t="s">
        <v>4301</v>
      </c>
      <c r="BC1875" s="9" t="str" cm="1">
        <f t="array" aca="1" ref="BC1875" ca="1">LEFT(AR1875,MATCH(FALSE,ISNUMBER(MID(AR1875,ROW(INDIRECT("1:"&amp;LEN(AR1875)+1)), 1) *1),0) -1)</f>
        <v>1</v>
      </c>
      <c r="BD1875" s="1"/>
      <c r="BF1875" s="21"/>
      <c r="BK1875" s="1"/>
      <c r="BM1875" s="1"/>
      <c r="BN1875" s="1"/>
      <c r="BR1875" s="22"/>
      <c r="BS1875">
        <v>0</v>
      </c>
      <c r="BT1875" s="1" t="s">
        <v>5103</v>
      </c>
      <c r="BV1875" s="4" t="str">
        <f t="shared" si="3493"/>
        <v/>
      </c>
      <c r="BW1875" s="4" t="str">
        <f t="shared" si="3494"/>
        <v>PCS</v>
      </c>
      <c r="BX1875" s="4" t="str">
        <f t="shared" si="3495"/>
        <v/>
      </c>
      <c r="BY1875" s="4" t="str">
        <f t="shared" si="3496"/>
        <v/>
      </c>
      <c r="BZ1875" s="4" t="str">
        <f t="shared" si="3497"/>
        <v/>
      </c>
      <c r="CA1875" s="4" t="str">
        <f t="shared" si="3498"/>
        <v/>
      </c>
      <c r="CB1875" s="4" t="str">
        <f t="shared" si="3499"/>
        <v/>
      </c>
      <c r="CC1875" s="4" t="str">
        <f t="shared" si="3500"/>
        <v/>
      </c>
      <c r="CD1875" s="4" t="str">
        <f t="shared" si="3501"/>
        <v/>
      </c>
      <c r="CE1875" s="4" t="str">
        <f t="shared" si="3502"/>
        <v/>
      </c>
      <c r="CF1875" s="4" t="str">
        <f t="shared" si="3503"/>
        <v/>
      </c>
      <c r="CG1875" s="4" t="str">
        <f t="shared" si="3504"/>
        <v/>
      </c>
      <c r="CH1875" s="4" t="str">
        <f t="shared" si="3505"/>
        <v/>
      </c>
      <c r="CI1875" s="4" t="str">
        <f t="shared" si="3506"/>
        <v/>
      </c>
      <c r="CJ1875" s="4" t="str">
        <f t="shared" si="3507"/>
        <v>DUS</v>
      </c>
      <c r="CK1875" s="4" t="str">
        <f t="shared" si="3508"/>
        <v/>
      </c>
      <c r="CL1875" s="4" t="str">
        <f t="shared" si="3509"/>
        <v/>
      </c>
      <c r="CM1875" s="4" t="str">
        <f t="shared" si="3510"/>
        <v/>
      </c>
      <c r="CN1875" s="4" t="str">
        <f t="shared" si="3511"/>
        <v/>
      </c>
      <c r="CO1875" s="4" t="str">
        <f t="shared" si="3512"/>
        <v/>
      </c>
      <c r="CP1875" s="4" t="str">
        <f t="shared" si="3513"/>
        <v/>
      </c>
      <c r="CQ1875" s="4" t="str">
        <f t="shared" si="3514"/>
        <v/>
      </c>
      <c r="CR1875" s="4" t="str">
        <f t="shared" si="3515"/>
        <v/>
      </c>
      <c r="CS1875" s="4" t="str">
        <f t="shared" si="3516"/>
        <v/>
      </c>
      <c r="CT1875" s="4">
        <f t="shared" si="3517"/>
        <v>6</v>
      </c>
      <c r="CU1875" s="4" t="str">
        <f t="shared" si="3518"/>
        <v>-</v>
      </c>
      <c r="CV1875" s="4" t="str">
        <f t="shared" si="3519"/>
        <v>/</v>
      </c>
      <c r="CW1875" s="4" t="str">
        <f t="shared" si="3520"/>
        <v/>
      </c>
      <c r="CX1875" s="4" t="str">
        <f t="shared" si="3521"/>
        <v/>
      </c>
      <c r="CY1875" s="4" t="str">
        <f t="shared" si="3522"/>
        <v/>
      </c>
      <c r="CZ1875" s="4" t="str">
        <f t="shared" si="3523"/>
        <v/>
      </c>
      <c r="DA1875" s="4">
        <f t="shared" si="3524"/>
        <v>9</v>
      </c>
      <c r="DB1875" s="4">
        <f t="shared" si="3525"/>
        <v>21</v>
      </c>
      <c r="DC1875" s="4">
        <f t="shared" si="3526"/>
        <v>12</v>
      </c>
      <c r="DD1875" s="4" t="str">
        <f t="shared" si="3527"/>
        <v>/DUS</v>
      </c>
      <c r="DE1875" s="4" t="str">
        <f t="shared" si="3528"/>
        <v>S/DUS</v>
      </c>
      <c r="DF1875" s="4" t="str" cm="1">
        <f t="array" ref="DF1875">LEFT(DM1875,SUM(LEN(DM1875)-LEN(SUBSTITUTE(DM1875,{"0";"1";"2";"3";"4";"5";"6";"7";"8";"9"},""))))</f>
        <v>60</v>
      </c>
      <c r="DG1875" s="4">
        <f t="shared" si="3529"/>
        <v>13</v>
      </c>
      <c r="DH1875" s="4" t="b">
        <f t="shared" si="3530"/>
        <v>1</v>
      </c>
      <c r="DI1875" s="4" t="str">
        <f t="shared" si="3531"/>
        <v>DUS</v>
      </c>
      <c r="DJ1875" s="4" t="b">
        <f t="shared" si="3532"/>
        <v>0</v>
      </c>
      <c r="DK1875" s="4" t="b">
        <f t="shared" si="3533"/>
        <v>0</v>
      </c>
      <c r="DL1875" s="5" t="str">
        <f t="shared" si="3534"/>
        <v>NABATI 2000</v>
      </c>
      <c r="DM1875" s="4" t="str">
        <f t="shared" si="3535"/>
        <v>60PCS/DUS</v>
      </c>
      <c r="DN1875" t="s">
        <v>2552</v>
      </c>
      <c r="DO1875" s="1"/>
      <c r="DP1875" s="4" t="b">
        <f t="shared" ca="1" si="3536"/>
        <v>1</v>
      </c>
      <c r="DQ1875">
        <v>103000</v>
      </c>
      <c r="DR1875">
        <v>103000</v>
      </c>
      <c r="DS1875">
        <v>100200</v>
      </c>
      <c r="DT1875" t="str">
        <f t="shared" si="3537"/>
        <v>8000000001875</v>
      </c>
      <c r="DU1875" t="str">
        <f t="shared" si="3538"/>
        <v>NABATI 2000</v>
      </c>
      <c r="DV1875" t="s">
        <v>4301</v>
      </c>
      <c r="DW1875" t="s">
        <v>4301</v>
      </c>
      <c r="DX1875" s="4" t="str" cm="1">
        <f t="array" aca="1" ref="DX1875" ca="1">LEFT(DM1875,MATCH(FALSE,ISNUMBER(MID(DM1875,ROW(INDIRECT("1:"&amp;LEN(DM1875)+1)), 1) *1),0) -1)</f>
        <v>60</v>
      </c>
      <c r="DY1875" s="1"/>
      <c r="EA1875" s="21"/>
      <c r="EC1875" s="5"/>
      <c r="EF1875" s="1"/>
      <c r="EH1875" s="1"/>
      <c r="EI1875" s="1"/>
      <c r="EL1875" s="5"/>
      <c r="EM1875" s="22"/>
      <c r="EN1875">
        <v>0</v>
      </c>
      <c r="EO1875" s="1" t="s">
        <v>5103</v>
      </c>
    </row>
    <row r="1876" spans="1:145">
      <c r="A1876" s="4" t="str">
        <f t="shared" si="3399"/>
        <v/>
      </c>
      <c r="B1876" s="4" t="str">
        <f t="shared" si="3400"/>
        <v>PCS</v>
      </c>
      <c r="C1876" s="4" t="str">
        <f t="shared" si="3401"/>
        <v/>
      </c>
      <c r="D1876" s="4" t="str">
        <f t="shared" si="3402"/>
        <v/>
      </c>
      <c r="E1876" s="4" t="str">
        <f t="shared" si="3403"/>
        <v/>
      </c>
      <c r="F1876" s="4" t="str">
        <f t="shared" si="3404"/>
        <v/>
      </c>
      <c r="G1876" s="4" t="str">
        <f t="shared" si="3405"/>
        <v/>
      </c>
      <c r="H1876" s="4" t="str">
        <f t="shared" si="3406"/>
        <v/>
      </c>
      <c r="I1876" s="4" t="str">
        <f t="shared" si="3407"/>
        <v/>
      </c>
      <c r="J1876" s="4" t="str">
        <f t="shared" si="3408"/>
        <v/>
      </c>
      <c r="K1876" s="4" t="str">
        <f t="shared" si="3409"/>
        <v/>
      </c>
      <c r="L1876" s="4" t="str">
        <f t="shared" si="3410"/>
        <v/>
      </c>
      <c r="M1876" s="4" t="str">
        <f t="shared" si="3411"/>
        <v/>
      </c>
      <c r="N1876" s="4" t="str">
        <f t="shared" si="3412"/>
        <v/>
      </c>
      <c r="O1876" s="4" t="str">
        <f t="shared" si="3413"/>
        <v/>
      </c>
      <c r="P1876" s="4" t="str">
        <f t="shared" si="3414"/>
        <v/>
      </c>
      <c r="Q1876" s="4" t="str">
        <f t="shared" si="3415"/>
        <v/>
      </c>
      <c r="R1876" s="4" t="str">
        <f t="shared" si="3416"/>
        <v/>
      </c>
      <c r="S1876" s="4" t="str">
        <f t="shared" si="3417"/>
        <v/>
      </c>
      <c r="T1876" s="4" t="str">
        <f t="shared" si="3418"/>
        <v/>
      </c>
      <c r="U1876" s="4" t="str">
        <f t="shared" si="3419"/>
        <v/>
      </c>
      <c r="V1876" s="4" t="str">
        <f t="shared" si="3420"/>
        <v/>
      </c>
      <c r="W1876" s="4" t="str">
        <f t="shared" si="3421"/>
        <v/>
      </c>
      <c r="X1876" s="4" t="str">
        <f t="shared" si="3422"/>
        <v/>
      </c>
      <c r="Y1876" s="4">
        <f t="shared" si="3423"/>
        <v>3</v>
      </c>
      <c r="Z1876" s="4" t="str">
        <f t="shared" si="3424"/>
        <v>-</v>
      </c>
      <c r="AA1876" s="4" t="str">
        <f t="shared" si="3425"/>
        <v/>
      </c>
      <c r="AB1876" s="4" t="str">
        <f t="shared" si="3426"/>
        <v/>
      </c>
      <c r="AC1876" s="4" t="str">
        <f t="shared" si="3427"/>
        <v/>
      </c>
      <c r="AD1876" s="4" t="str">
        <f t="shared" si="3428"/>
        <v/>
      </c>
      <c r="AE1876" s="4" t="str">
        <f t="shared" si="3429"/>
        <v/>
      </c>
      <c r="AF1876" s="4">
        <f t="shared" si="3430"/>
        <v>4</v>
      </c>
      <c r="AG1876" s="4">
        <f t="shared" si="3431"/>
        <v>31</v>
      </c>
      <c r="AH1876" s="4">
        <f t="shared" si="3432"/>
        <v>27</v>
      </c>
      <c r="AI1876" s="4" t="str">
        <f t="shared" si="3433"/>
        <v>1PCS</v>
      </c>
      <c r="AJ1876" s="4" t="str">
        <f t="shared" si="3434"/>
        <v>-1PCS</v>
      </c>
      <c r="AK1876" s="4" t="str" cm="1">
        <f t="array" ref="AK1876">LEFT(AR1876,SUM(LEN(AR1876)-LEN(SUBSTITUTE(AR1876,{"0";"1";"2";"3";"4";"5";"6";"7";"8";"9"},""))))</f>
        <v>1</v>
      </c>
      <c r="AL1876" s="4">
        <f t="shared" si="3438"/>
        <v>13</v>
      </c>
      <c r="AM1876" s="4" t="b">
        <f t="shared" si="3492"/>
        <v>1</v>
      </c>
      <c r="AN1876" s="4" t="str">
        <f t="shared" si="3491"/>
        <v>PCS</v>
      </c>
      <c r="AO1876" s="4" t="b">
        <f t="shared" si="3439"/>
        <v>0</v>
      </c>
      <c r="AP1876" s="4" t="b">
        <f t="shared" si="3435"/>
        <v>0</v>
      </c>
      <c r="AQ1876" s="5" t="str">
        <f t="shared" si="3436"/>
        <v>NABATI 2000 RICHEESE BLACK</v>
      </c>
      <c r="AR1876" s="4" t="str">
        <f t="shared" si="3437"/>
        <v>1PCS</v>
      </c>
      <c r="AS1876" t="s">
        <v>2544</v>
      </c>
      <c r="AT1876" s="1" t="s">
        <v>2545</v>
      </c>
      <c r="AU1876" s="4" t="str">
        <f t="shared" ca="1" si="3488"/>
        <v/>
      </c>
      <c r="AV1876">
        <v>1800</v>
      </c>
      <c r="AW1876">
        <v>2000</v>
      </c>
      <c r="AX1876">
        <v>1670</v>
      </c>
      <c r="AY1876" t="str">
        <f t="shared" si="3539"/>
        <v>8993175547123</v>
      </c>
      <c r="AZ1876" t="str">
        <f t="shared" si="3440"/>
        <v>NABATI 2000 RICHEESE BLACK</v>
      </c>
      <c r="BA1876" t="s">
        <v>4301</v>
      </c>
      <c r="BB1876" t="s">
        <v>4301</v>
      </c>
      <c r="BC1876" s="9" t="str" cm="1">
        <f t="array" aca="1" ref="BC1876" ca="1">LEFT(AR1876,MATCH(FALSE,ISNUMBER(MID(AR1876,ROW(INDIRECT("1:"&amp;LEN(AR1876)+1)), 1) *1),0) -1)</f>
        <v>1</v>
      </c>
      <c r="BD1876" s="1"/>
      <c r="BF1876" s="21"/>
      <c r="BK1876" s="1"/>
      <c r="BM1876" s="1"/>
      <c r="BN1876" s="1"/>
      <c r="BR1876" s="22"/>
      <c r="BS1876">
        <v>0</v>
      </c>
      <c r="BT1876" s="1" t="s">
        <v>5103</v>
      </c>
      <c r="BV1876" s="4" t="str">
        <f t="shared" si="3493"/>
        <v/>
      </c>
      <c r="BW1876" s="4" t="str">
        <f t="shared" si="3494"/>
        <v>PCS</v>
      </c>
      <c r="BX1876" s="4" t="str">
        <f t="shared" si="3495"/>
        <v/>
      </c>
      <c r="BY1876" s="4" t="str">
        <f t="shared" si="3496"/>
        <v/>
      </c>
      <c r="BZ1876" s="4" t="str">
        <f t="shared" si="3497"/>
        <v/>
      </c>
      <c r="CA1876" s="4" t="str">
        <f t="shared" si="3498"/>
        <v/>
      </c>
      <c r="CB1876" s="4" t="str">
        <f t="shared" si="3499"/>
        <v/>
      </c>
      <c r="CC1876" s="4" t="str">
        <f t="shared" si="3500"/>
        <v/>
      </c>
      <c r="CD1876" s="4" t="str">
        <f t="shared" si="3501"/>
        <v/>
      </c>
      <c r="CE1876" s="4" t="str">
        <f t="shared" si="3502"/>
        <v/>
      </c>
      <c r="CF1876" s="4" t="str">
        <f t="shared" si="3503"/>
        <v/>
      </c>
      <c r="CG1876" s="4" t="str">
        <f t="shared" si="3504"/>
        <v/>
      </c>
      <c r="CH1876" s="4" t="str">
        <f t="shared" si="3505"/>
        <v/>
      </c>
      <c r="CI1876" s="4" t="str">
        <f t="shared" si="3506"/>
        <v/>
      </c>
      <c r="CJ1876" s="4" t="str">
        <f t="shared" si="3507"/>
        <v>DUS</v>
      </c>
      <c r="CK1876" s="4" t="str">
        <f t="shared" si="3508"/>
        <v/>
      </c>
      <c r="CL1876" s="4" t="str">
        <f t="shared" si="3509"/>
        <v/>
      </c>
      <c r="CM1876" s="4" t="str">
        <f t="shared" si="3510"/>
        <v/>
      </c>
      <c r="CN1876" s="4" t="str">
        <f t="shared" si="3511"/>
        <v/>
      </c>
      <c r="CO1876" s="4" t="str">
        <f t="shared" si="3512"/>
        <v/>
      </c>
      <c r="CP1876" s="4" t="str">
        <f t="shared" si="3513"/>
        <v/>
      </c>
      <c r="CQ1876" s="4" t="str">
        <f t="shared" si="3514"/>
        <v/>
      </c>
      <c r="CR1876" s="4" t="str">
        <f t="shared" si="3515"/>
        <v/>
      </c>
      <c r="CS1876" s="4" t="str">
        <f t="shared" si="3516"/>
        <v/>
      </c>
      <c r="CT1876" s="4">
        <f t="shared" si="3517"/>
        <v>6</v>
      </c>
      <c r="CU1876" s="4" t="str">
        <f t="shared" si="3518"/>
        <v>-</v>
      </c>
      <c r="CV1876" s="4" t="str">
        <f t="shared" si="3519"/>
        <v>/</v>
      </c>
      <c r="CW1876" s="4" t="str">
        <f t="shared" si="3520"/>
        <v/>
      </c>
      <c r="CX1876" s="4" t="str">
        <f t="shared" si="3521"/>
        <v/>
      </c>
      <c r="CY1876" s="4" t="str">
        <f t="shared" si="3522"/>
        <v/>
      </c>
      <c r="CZ1876" s="4" t="str">
        <f t="shared" si="3523"/>
        <v/>
      </c>
      <c r="DA1876" s="4">
        <f t="shared" si="3524"/>
        <v>9</v>
      </c>
      <c r="DB1876" s="4">
        <f t="shared" si="3525"/>
        <v>21</v>
      </c>
      <c r="DC1876" s="4">
        <f t="shared" si="3526"/>
        <v>12</v>
      </c>
      <c r="DD1876" s="4" t="str">
        <f t="shared" si="3527"/>
        <v>/DUS</v>
      </c>
      <c r="DE1876" s="4" t="str">
        <f t="shared" si="3528"/>
        <v>S/DUS</v>
      </c>
      <c r="DF1876" s="4" t="str" cm="1">
        <f t="array" ref="DF1876">LEFT(DM1876,SUM(LEN(DM1876)-LEN(SUBSTITUTE(DM1876,{"0";"1";"2";"3";"4";"5";"6";"7";"8";"9"},""))))</f>
        <v>60</v>
      </c>
      <c r="DG1876" s="4">
        <f t="shared" si="3529"/>
        <v>13</v>
      </c>
      <c r="DH1876" s="4" t="b">
        <f t="shared" si="3530"/>
        <v>1</v>
      </c>
      <c r="DI1876" s="4" t="str">
        <f t="shared" si="3531"/>
        <v>DUS</v>
      </c>
      <c r="DJ1876" s="4" t="b">
        <f t="shared" si="3532"/>
        <v>0</v>
      </c>
      <c r="DK1876" s="4" t="b">
        <f t="shared" si="3533"/>
        <v>0</v>
      </c>
      <c r="DL1876" s="5" t="str">
        <f t="shared" si="3534"/>
        <v>NABATI 2000</v>
      </c>
      <c r="DM1876" s="4" t="str">
        <f t="shared" si="3535"/>
        <v>60PCS/DUS</v>
      </c>
      <c r="DN1876" t="s">
        <v>2552</v>
      </c>
      <c r="DO1876" s="1"/>
      <c r="DP1876" s="4" t="b">
        <f t="shared" ca="1" si="3536"/>
        <v>1</v>
      </c>
      <c r="DQ1876">
        <v>103000</v>
      </c>
      <c r="DR1876">
        <v>103000</v>
      </c>
      <c r="DS1876">
        <v>100200</v>
      </c>
      <c r="DT1876" t="str">
        <f t="shared" si="3537"/>
        <v>8000000001876</v>
      </c>
      <c r="DU1876" t="str">
        <f t="shared" si="3538"/>
        <v>NABATI 2000</v>
      </c>
      <c r="DV1876" t="s">
        <v>4301</v>
      </c>
      <c r="DW1876" t="s">
        <v>4301</v>
      </c>
      <c r="DX1876" s="4" t="str" cm="1">
        <f t="array" aca="1" ref="DX1876" ca="1">LEFT(DM1876,MATCH(FALSE,ISNUMBER(MID(DM1876,ROW(INDIRECT("1:"&amp;LEN(DM1876)+1)), 1) *1),0) -1)</f>
        <v>60</v>
      </c>
      <c r="DY1876" s="1"/>
      <c r="EA1876" s="21"/>
      <c r="EC1876" s="5"/>
      <c r="EF1876" s="1"/>
      <c r="EH1876" s="1"/>
      <c r="EI1876" s="1"/>
      <c r="EL1876" s="5"/>
      <c r="EM1876" s="22"/>
      <c r="EN1876">
        <v>0</v>
      </c>
      <c r="EO1876" s="1" t="s">
        <v>5103</v>
      </c>
    </row>
    <row r="1877" spans="1:145">
      <c r="A1877" s="4" t="str">
        <f t="shared" si="3399"/>
        <v/>
      </c>
      <c r="B1877" s="4" t="str">
        <f t="shared" si="3400"/>
        <v>PCS</v>
      </c>
      <c r="C1877" s="4" t="str">
        <f t="shared" si="3401"/>
        <v/>
      </c>
      <c r="D1877" s="4" t="str">
        <f t="shared" si="3402"/>
        <v/>
      </c>
      <c r="E1877" s="4" t="str">
        <f t="shared" si="3403"/>
        <v/>
      </c>
      <c r="F1877" s="4" t="str">
        <f t="shared" si="3404"/>
        <v/>
      </c>
      <c r="G1877" s="4" t="str">
        <f t="shared" si="3405"/>
        <v/>
      </c>
      <c r="H1877" s="4" t="str">
        <f t="shared" si="3406"/>
        <v/>
      </c>
      <c r="I1877" s="4" t="str">
        <f t="shared" si="3407"/>
        <v/>
      </c>
      <c r="J1877" s="4" t="str">
        <f t="shared" si="3408"/>
        <v/>
      </c>
      <c r="K1877" s="4" t="str">
        <f t="shared" si="3409"/>
        <v/>
      </c>
      <c r="L1877" s="4" t="str">
        <f t="shared" si="3410"/>
        <v/>
      </c>
      <c r="M1877" s="4" t="str">
        <f t="shared" si="3411"/>
        <v/>
      </c>
      <c r="N1877" s="4" t="str">
        <f t="shared" si="3412"/>
        <v/>
      </c>
      <c r="O1877" s="4" t="str">
        <f t="shared" si="3413"/>
        <v/>
      </c>
      <c r="P1877" s="4" t="str">
        <f t="shared" si="3414"/>
        <v/>
      </c>
      <c r="Q1877" s="4" t="str">
        <f t="shared" si="3415"/>
        <v/>
      </c>
      <c r="R1877" s="4" t="str">
        <f t="shared" si="3416"/>
        <v/>
      </c>
      <c r="S1877" s="4" t="str">
        <f t="shared" si="3417"/>
        <v/>
      </c>
      <c r="T1877" s="4" t="str">
        <f t="shared" si="3418"/>
        <v/>
      </c>
      <c r="U1877" s="4" t="str">
        <f t="shared" si="3419"/>
        <v/>
      </c>
      <c r="V1877" s="4" t="str">
        <f t="shared" si="3420"/>
        <v/>
      </c>
      <c r="W1877" s="4" t="str">
        <f t="shared" si="3421"/>
        <v/>
      </c>
      <c r="X1877" s="4" t="str">
        <f t="shared" si="3422"/>
        <v/>
      </c>
      <c r="Y1877" s="4">
        <f t="shared" si="3423"/>
        <v>3</v>
      </c>
      <c r="Z1877" s="4" t="str">
        <f t="shared" si="3424"/>
        <v>-</v>
      </c>
      <c r="AA1877" s="4" t="str">
        <f t="shared" si="3425"/>
        <v/>
      </c>
      <c r="AB1877" s="4" t="str">
        <f t="shared" si="3426"/>
        <v/>
      </c>
      <c r="AC1877" s="4" t="str">
        <f t="shared" si="3427"/>
        <v/>
      </c>
      <c r="AD1877" s="4" t="str">
        <f t="shared" si="3428"/>
        <v/>
      </c>
      <c r="AE1877" s="4" t="str">
        <f t="shared" si="3429"/>
        <v/>
      </c>
      <c r="AF1877" s="4">
        <f t="shared" si="3430"/>
        <v>4</v>
      </c>
      <c r="AG1877" s="4">
        <f t="shared" si="3431"/>
        <v>24</v>
      </c>
      <c r="AH1877" s="4">
        <f t="shared" si="3432"/>
        <v>20</v>
      </c>
      <c r="AI1877" s="4" t="str">
        <f t="shared" si="3433"/>
        <v>1PCS</v>
      </c>
      <c r="AJ1877" s="4" t="str">
        <f t="shared" si="3434"/>
        <v>-1PCS</v>
      </c>
      <c r="AK1877" s="4" t="str" cm="1">
        <f t="array" ref="AK1877">LEFT(AR1877,SUM(LEN(AR1877)-LEN(SUBSTITUTE(AR1877,{"0";"1";"2";"3";"4";"5";"6";"7";"8";"9"},""))))</f>
        <v>1</v>
      </c>
      <c r="AL1877" s="4">
        <f t="shared" si="3438"/>
        <v>13</v>
      </c>
      <c r="AM1877" s="4" t="b">
        <f t="shared" si="3492"/>
        <v>1</v>
      </c>
      <c r="AN1877" s="4" t="str">
        <f t="shared" si="3491"/>
        <v>PCS</v>
      </c>
      <c r="AO1877" s="4" t="b">
        <f t="shared" si="3439"/>
        <v>0</v>
      </c>
      <c r="AP1877" s="4" t="b">
        <f t="shared" si="3435"/>
        <v>0</v>
      </c>
      <c r="AQ1877" s="5" t="str">
        <f t="shared" si="3436"/>
        <v>NABATI 2000 RICHOCO</v>
      </c>
      <c r="AR1877" s="4" t="str">
        <f t="shared" si="3437"/>
        <v>1PCS</v>
      </c>
      <c r="AS1877" t="s">
        <v>2548</v>
      </c>
      <c r="AT1877" s="1" t="s">
        <v>2549</v>
      </c>
      <c r="AU1877" s="4" t="str">
        <f t="shared" ca="1" si="3488"/>
        <v/>
      </c>
      <c r="AV1877">
        <v>1800</v>
      </c>
      <c r="AW1877">
        <v>2000</v>
      </c>
      <c r="AX1877">
        <v>1670</v>
      </c>
      <c r="AY1877" t="str">
        <f t="shared" si="3539"/>
        <v>8993175535885</v>
      </c>
      <c r="AZ1877" t="str">
        <f t="shared" si="3440"/>
        <v>NABATI 2000 RICHOCO</v>
      </c>
      <c r="BA1877" t="s">
        <v>4301</v>
      </c>
      <c r="BB1877" t="s">
        <v>4301</v>
      </c>
      <c r="BC1877" s="9" t="str" cm="1">
        <f t="array" aca="1" ref="BC1877" ca="1">LEFT(AR1877,MATCH(FALSE,ISNUMBER(MID(AR1877,ROW(INDIRECT("1:"&amp;LEN(AR1877)+1)), 1) *1),0) -1)</f>
        <v>1</v>
      </c>
      <c r="BD1877" s="1"/>
      <c r="BF1877" s="21"/>
      <c r="BK1877" s="1"/>
      <c r="BM1877" s="1"/>
      <c r="BN1877" s="1"/>
      <c r="BR1877" s="22"/>
      <c r="BS1877">
        <v>0</v>
      </c>
      <c r="BT1877" s="1" t="s">
        <v>5103</v>
      </c>
      <c r="BV1877" s="4" t="str">
        <f t="shared" si="3493"/>
        <v/>
      </c>
      <c r="BW1877" s="4" t="str">
        <f t="shared" si="3494"/>
        <v>PCS</v>
      </c>
      <c r="BX1877" s="4" t="str">
        <f t="shared" si="3495"/>
        <v/>
      </c>
      <c r="BY1877" s="4" t="str">
        <f t="shared" si="3496"/>
        <v/>
      </c>
      <c r="BZ1877" s="4" t="str">
        <f t="shared" si="3497"/>
        <v/>
      </c>
      <c r="CA1877" s="4" t="str">
        <f t="shared" si="3498"/>
        <v/>
      </c>
      <c r="CB1877" s="4" t="str">
        <f t="shared" si="3499"/>
        <v/>
      </c>
      <c r="CC1877" s="4" t="str">
        <f t="shared" si="3500"/>
        <v/>
      </c>
      <c r="CD1877" s="4" t="str">
        <f t="shared" si="3501"/>
        <v/>
      </c>
      <c r="CE1877" s="4" t="str">
        <f t="shared" si="3502"/>
        <v/>
      </c>
      <c r="CF1877" s="4" t="str">
        <f t="shared" si="3503"/>
        <v/>
      </c>
      <c r="CG1877" s="4" t="str">
        <f t="shared" si="3504"/>
        <v/>
      </c>
      <c r="CH1877" s="4" t="str">
        <f t="shared" si="3505"/>
        <v/>
      </c>
      <c r="CI1877" s="4" t="str">
        <f t="shared" si="3506"/>
        <v/>
      </c>
      <c r="CJ1877" s="4" t="str">
        <f t="shared" si="3507"/>
        <v>DUS</v>
      </c>
      <c r="CK1877" s="4" t="str">
        <f t="shared" si="3508"/>
        <v/>
      </c>
      <c r="CL1877" s="4" t="str">
        <f t="shared" si="3509"/>
        <v/>
      </c>
      <c r="CM1877" s="4" t="str">
        <f t="shared" si="3510"/>
        <v/>
      </c>
      <c r="CN1877" s="4" t="str">
        <f t="shared" si="3511"/>
        <v/>
      </c>
      <c r="CO1877" s="4" t="str">
        <f t="shared" si="3512"/>
        <v/>
      </c>
      <c r="CP1877" s="4" t="str">
        <f t="shared" si="3513"/>
        <v/>
      </c>
      <c r="CQ1877" s="4" t="str">
        <f t="shared" si="3514"/>
        <v/>
      </c>
      <c r="CR1877" s="4" t="str">
        <f t="shared" si="3515"/>
        <v/>
      </c>
      <c r="CS1877" s="4" t="str">
        <f t="shared" si="3516"/>
        <v/>
      </c>
      <c r="CT1877" s="4">
        <f t="shared" si="3517"/>
        <v>6</v>
      </c>
      <c r="CU1877" s="4" t="str">
        <f t="shared" si="3518"/>
        <v>-</v>
      </c>
      <c r="CV1877" s="4" t="str">
        <f t="shared" si="3519"/>
        <v>/</v>
      </c>
      <c r="CW1877" s="4" t="str">
        <f t="shared" si="3520"/>
        <v/>
      </c>
      <c r="CX1877" s="4" t="str">
        <f t="shared" si="3521"/>
        <v/>
      </c>
      <c r="CY1877" s="4" t="str">
        <f t="shared" si="3522"/>
        <v/>
      </c>
      <c r="CZ1877" s="4" t="str">
        <f t="shared" si="3523"/>
        <v/>
      </c>
      <c r="DA1877" s="4">
        <f t="shared" si="3524"/>
        <v>9</v>
      </c>
      <c r="DB1877" s="4">
        <f t="shared" si="3525"/>
        <v>21</v>
      </c>
      <c r="DC1877" s="4">
        <f t="shared" si="3526"/>
        <v>12</v>
      </c>
      <c r="DD1877" s="4" t="str">
        <f t="shared" si="3527"/>
        <v>/DUS</v>
      </c>
      <c r="DE1877" s="4" t="str">
        <f t="shared" si="3528"/>
        <v>S/DUS</v>
      </c>
      <c r="DF1877" s="4" t="str" cm="1">
        <f t="array" ref="DF1877">LEFT(DM1877,SUM(LEN(DM1877)-LEN(SUBSTITUTE(DM1877,{"0";"1";"2";"3";"4";"5";"6";"7";"8";"9"},""))))</f>
        <v>60</v>
      </c>
      <c r="DG1877" s="4">
        <f t="shared" si="3529"/>
        <v>13</v>
      </c>
      <c r="DH1877" s="4" t="b">
        <f t="shared" si="3530"/>
        <v>1</v>
      </c>
      <c r="DI1877" s="4" t="str">
        <f t="shared" si="3531"/>
        <v>DUS</v>
      </c>
      <c r="DJ1877" s="4" t="b">
        <f t="shared" si="3532"/>
        <v>0</v>
      </c>
      <c r="DK1877" s="4" t="b">
        <f t="shared" si="3533"/>
        <v>0</v>
      </c>
      <c r="DL1877" s="5" t="str">
        <f t="shared" si="3534"/>
        <v>NABATI 2000</v>
      </c>
      <c r="DM1877" s="4" t="str">
        <f t="shared" si="3535"/>
        <v>60PCS/DUS</v>
      </c>
      <c r="DN1877" t="s">
        <v>2552</v>
      </c>
      <c r="DO1877" s="1"/>
      <c r="DP1877" s="4" t="b">
        <f t="shared" ca="1" si="3536"/>
        <v>1</v>
      </c>
      <c r="DQ1877">
        <v>103000</v>
      </c>
      <c r="DR1877">
        <v>103000</v>
      </c>
      <c r="DS1877">
        <v>100200</v>
      </c>
      <c r="DT1877" t="str">
        <f t="shared" si="3537"/>
        <v>8000000001877</v>
      </c>
      <c r="DU1877" t="str">
        <f t="shared" si="3538"/>
        <v>NABATI 2000</v>
      </c>
      <c r="DV1877" t="s">
        <v>4301</v>
      </c>
      <c r="DW1877" t="s">
        <v>4301</v>
      </c>
      <c r="DX1877" s="4" t="str" cm="1">
        <f t="array" aca="1" ref="DX1877" ca="1">LEFT(DM1877,MATCH(FALSE,ISNUMBER(MID(DM1877,ROW(INDIRECT("1:"&amp;LEN(DM1877)+1)), 1) *1),0) -1)</f>
        <v>60</v>
      </c>
      <c r="DY1877" s="1"/>
      <c r="EA1877" s="21"/>
      <c r="EC1877" s="5"/>
      <c r="EF1877" s="1"/>
      <c r="EH1877" s="1"/>
      <c r="EI1877" s="1"/>
      <c r="EL1877" s="5"/>
      <c r="EM1877" s="22"/>
      <c r="EN1877">
        <v>0</v>
      </c>
      <c r="EO1877" s="1" t="s">
        <v>5103</v>
      </c>
    </row>
    <row r="1878" spans="1:145">
      <c r="A1878" s="4" t="str">
        <f t="shared" si="3399"/>
        <v/>
      </c>
      <c r="B1878" s="4" t="str">
        <f t="shared" si="3400"/>
        <v>PCS</v>
      </c>
      <c r="C1878" s="4" t="str">
        <f t="shared" si="3401"/>
        <v/>
      </c>
      <c r="D1878" s="4" t="str">
        <f t="shared" si="3402"/>
        <v/>
      </c>
      <c r="E1878" s="4" t="str">
        <f t="shared" si="3403"/>
        <v/>
      </c>
      <c r="F1878" s="4" t="str">
        <f t="shared" si="3404"/>
        <v/>
      </c>
      <c r="G1878" s="4" t="str">
        <f t="shared" si="3405"/>
        <v/>
      </c>
      <c r="H1878" s="4" t="str">
        <f t="shared" si="3406"/>
        <v/>
      </c>
      <c r="I1878" s="4" t="str">
        <f t="shared" si="3407"/>
        <v/>
      </c>
      <c r="J1878" s="4" t="str">
        <f t="shared" si="3408"/>
        <v/>
      </c>
      <c r="K1878" s="4" t="str">
        <f t="shared" si="3409"/>
        <v/>
      </c>
      <c r="L1878" s="4" t="str">
        <f t="shared" si="3410"/>
        <v/>
      </c>
      <c r="M1878" s="4" t="str">
        <f t="shared" si="3411"/>
        <v/>
      </c>
      <c r="N1878" s="4" t="str">
        <f t="shared" si="3412"/>
        <v/>
      </c>
      <c r="O1878" s="4" t="str">
        <f t="shared" si="3413"/>
        <v/>
      </c>
      <c r="P1878" s="4" t="str">
        <f t="shared" si="3414"/>
        <v/>
      </c>
      <c r="Q1878" s="4" t="str">
        <f t="shared" si="3415"/>
        <v/>
      </c>
      <c r="R1878" s="4" t="str">
        <f t="shared" si="3416"/>
        <v/>
      </c>
      <c r="S1878" s="4" t="str">
        <f t="shared" si="3417"/>
        <v/>
      </c>
      <c r="T1878" s="4" t="str">
        <f t="shared" si="3418"/>
        <v/>
      </c>
      <c r="U1878" s="4" t="str">
        <f t="shared" si="3419"/>
        <v/>
      </c>
      <c r="V1878" s="4" t="str">
        <f t="shared" si="3420"/>
        <v/>
      </c>
      <c r="W1878" s="4" t="str">
        <f t="shared" si="3421"/>
        <v/>
      </c>
      <c r="X1878" s="4" t="str">
        <f t="shared" si="3422"/>
        <v/>
      </c>
      <c r="Y1878" s="4">
        <f t="shared" si="3423"/>
        <v>3</v>
      </c>
      <c r="Z1878" s="4" t="str">
        <f t="shared" si="3424"/>
        <v>-</v>
      </c>
      <c r="AA1878" s="4" t="str">
        <f t="shared" si="3425"/>
        <v/>
      </c>
      <c r="AB1878" s="4" t="str">
        <f t="shared" si="3426"/>
        <v/>
      </c>
      <c r="AC1878" s="4" t="str">
        <f t="shared" si="3427"/>
        <v/>
      </c>
      <c r="AD1878" s="4" t="str">
        <f t="shared" si="3428"/>
        <v/>
      </c>
      <c r="AE1878" s="4" t="str">
        <f t="shared" si="3429"/>
        <v/>
      </c>
      <c r="AF1878" s="4">
        <f t="shared" si="3430"/>
        <v>4</v>
      </c>
      <c r="AG1878" s="4">
        <f t="shared" si="3431"/>
        <v>22</v>
      </c>
      <c r="AH1878" s="4">
        <f t="shared" si="3432"/>
        <v>18</v>
      </c>
      <c r="AI1878" s="4" t="str">
        <f t="shared" si="3433"/>
        <v>1PCS</v>
      </c>
      <c r="AJ1878" s="4" t="str">
        <f t="shared" si="3434"/>
        <v>-1PCS</v>
      </c>
      <c r="AK1878" s="4" t="str" cm="1">
        <f t="array" ref="AK1878">LEFT(AR1878,SUM(LEN(AR1878)-LEN(SUBSTITUTE(AR1878,{"0";"1";"2";"3";"4";"5";"6";"7";"8";"9"},""))))</f>
        <v>1</v>
      </c>
      <c r="AL1878" s="4">
        <f t="shared" si="3438"/>
        <v>13</v>
      </c>
      <c r="AM1878" s="4" t="b">
        <f t="shared" si="3492"/>
        <v>1</v>
      </c>
      <c r="AN1878" s="4" t="str">
        <f t="shared" si="3491"/>
        <v>PCS</v>
      </c>
      <c r="AO1878" s="4" t="b">
        <f>IF((AQ1878=DL1880)=TRUE,TRUE,IF((AQ1877=AQ1878)=TRUE,TRUE,FALSE))</f>
        <v>0</v>
      </c>
      <c r="AP1878" s="4" t="b">
        <f t="shared" si="3435"/>
        <v>0</v>
      </c>
      <c r="AQ1878" s="5" t="str">
        <f t="shared" si="3436"/>
        <v>NABATI 2000 WHITE</v>
      </c>
      <c r="AR1878" s="4" t="str">
        <f t="shared" si="3437"/>
        <v>1PCS</v>
      </c>
      <c r="AS1878" t="s">
        <v>2550</v>
      </c>
      <c r="AT1878" s="1" t="s">
        <v>2551</v>
      </c>
      <c r="AU1878" s="4" t="str">
        <f ca="1">IF(IF(IF(AQ1878=DL1880,10,0)+IF(NOT(AN1878=$AU$1)=TRUE,10,0)=
20,"XXXX",IF(IF((BC1878+1)=2,0,1)+IF(AN1878=$AU$1,1,0)=2,TRUE,""))
="",IF(IF(AQ1878=AQ1877,10,0)+IF(NOT(AN1878=$AU$1)=TRUE,10,0)=
20,"XXXX",IF(IF((BC1878+1)=2,0,1)+IF(AN1878=$AU$1,1,0)=2,TRUE,
"")),IF(IF(AQ1878=DL1880,10,0)+IF(NOT(AN1878=$AU$1)=TRUE,10,0)=
20,"XXXX",IF(IF((BC1878+1)=2,0,1)+IF(AN1878=$AU$1,1,0)=2,TRUE,"")))</f>
        <v/>
      </c>
      <c r="AV1878">
        <v>1800</v>
      </c>
      <c r="AW1878">
        <v>2000</v>
      </c>
      <c r="AX1878">
        <v>1662</v>
      </c>
      <c r="AY1878" t="str">
        <f t="shared" si="3539"/>
        <v>8993175539517</v>
      </c>
      <c r="AZ1878" t="str">
        <f t="shared" si="3440"/>
        <v>NABATI 2000 WHITE</v>
      </c>
      <c r="BA1878" t="s">
        <v>4301</v>
      </c>
      <c r="BB1878" t="s">
        <v>4301</v>
      </c>
      <c r="BC1878" s="9" t="str" cm="1">
        <f t="array" aca="1" ref="BC1878" ca="1">LEFT(AR1878,MATCH(FALSE,ISNUMBER(MID(AR1878,ROW(INDIRECT("1:"&amp;LEN(AR1878)+1)), 1) *1),0) -1)</f>
        <v>1</v>
      </c>
      <c r="BD1878" s="1"/>
      <c r="BF1878" s="21"/>
      <c r="BK1878" s="1"/>
      <c r="BM1878" s="1"/>
      <c r="BN1878" s="1"/>
      <c r="BR1878" s="22"/>
      <c r="BS1878">
        <v>0</v>
      </c>
      <c r="BT1878" s="1" t="s">
        <v>5103</v>
      </c>
      <c r="BV1878" s="4" t="str">
        <f t="shared" si="3493"/>
        <v/>
      </c>
      <c r="BW1878" s="4" t="str">
        <f t="shared" si="3494"/>
        <v>PCS</v>
      </c>
      <c r="BX1878" s="4" t="str">
        <f t="shared" si="3495"/>
        <v/>
      </c>
      <c r="BY1878" s="4" t="str">
        <f t="shared" si="3496"/>
        <v/>
      </c>
      <c r="BZ1878" s="4" t="str">
        <f t="shared" si="3497"/>
        <v/>
      </c>
      <c r="CA1878" s="4" t="str">
        <f t="shared" si="3498"/>
        <v/>
      </c>
      <c r="CB1878" s="4" t="str">
        <f t="shared" si="3499"/>
        <v/>
      </c>
      <c r="CC1878" s="4" t="str">
        <f t="shared" si="3500"/>
        <v/>
      </c>
      <c r="CD1878" s="4" t="str">
        <f t="shared" si="3501"/>
        <v/>
      </c>
      <c r="CE1878" s="4" t="str">
        <f t="shared" si="3502"/>
        <v/>
      </c>
      <c r="CF1878" s="4" t="str">
        <f t="shared" si="3503"/>
        <v/>
      </c>
      <c r="CG1878" s="4" t="str">
        <f t="shared" si="3504"/>
        <v/>
      </c>
      <c r="CH1878" s="4" t="str">
        <f t="shared" si="3505"/>
        <v/>
      </c>
      <c r="CI1878" s="4" t="str">
        <f t="shared" si="3506"/>
        <v/>
      </c>
      <c r="CJ1878" s="4" t="str">
        <f t="shared" si="3507"/>
        <v>DUS</v>
      </c>
      <c r="CK1878" s="4" t="str">
        <f t="shared" si="3508"/>
        <v/>
      </c>
      <c r="CL1878" s="4" t="str">
        <f t="shared" si="3509"/>
        <v/>
      </c>
      <c r="CM1878" s="4" t="str">
        <f t="shared" si="3510"/>
        <v/>
      </c>
      <c r="CN1878" s="4" t="str">
        <f t="shared" si="3511"/>
        <v/>
      </c>
      <c r="CO1878" s="4" t="str">
        <f t="shared" si="3512"/>
        <v/>
      </c>
      <c r="CP1878" s="4" t="str">
        <f t="shared" si="3513"/>
        <v/>
      </c>
      <c r="CQ1878" s="4" t="str">
        <f t="shared" si="3514"/>
        <v/>
      </c>
      <c r="CR1878" s="4" t="str">
        <f t="shared" si="3515"/>
        <v/>
      </c>
      <c r="CS1878" s="4" t="str">
        <f t="shared" si="3516"/>
        <v/>
      </c>
      <c r="CT1878" s="4">
        <f t="shared" si="3517"/>
        <v>6</v>
      </c>
      <c r="CU1878" s="4" t="str">
        <f t="shared" si="3518"/>
        <v>-</v>
      </c>
      <c r="CV1878" s="4" t="str">
        <f t="shared" si="3519"/>
        <v>/</v>
      </c>
      <c r="CW1878" s="4" t="str">
        <f t="shared" si="3520"/>
        <v/>
      </c>
      <c r="CX1878" s="4" t="str">
        <f t="shared" si="3521"/>
        <v/>
      </c>
      <c r="CY1878" s="4" t="str">
        <f t="shared" si="3522"/>
        <v/>
      </c>
      <c r="CZ1878" s="4" t="str">
        <f t="shared" si="3523"/>
        <v/>
      </c>
      <c r="DA1878" s="4">
        <f t="shared" si="3524"/>
        <v>9</v>
      </c>
      <c r="DB1878" s="4">
        <f t="shared" si="3525"/>
        <v>21</v>
      </c>
      <c r="DC1878" s="4">
        <f t="shared" si="3526"/>
        <v>12</v>
      </c>
      <c r="DD1878" s="4" t="str">
        <f t="shared" si="3527"/>
        <v>/DUS</v>
      </c>
      <c r="DE1878" s="4" t="str">
        <f t="shared" si="3528"/>
        <v>S/DUS</v>
      </c>
      <c r="DF1878" s="4" t="str" cm="1">
        <f t="array" ref="DF1878">LEFT(DM1878,SUM(LEN(DM1878)-LEN(SUBSTITUTE(DM1878,{"0";"1";"2";"3";"4";"5";"6";"7";"8";"9"},""))))</f>
        <v>60</v>
      </c>
      <c r="DG1878" s="4">
        <f t="shared" si="3529"/>
        <v>13</v>
      </c>
      <c r="DH1878" s="4" t="b">
        <f t="shared" si="3530"/>
        <v>1</v>
      </c>
      <c r="DI1878" s="4" t="str">
        <f t="shared" si="3531"/>
        <v>DUS</v>
      </c>
      <c r="DJ1878" s="4" t="b">
        <f t="shared" si="3532"/>
        <v>0</v>
      </c>
      <c r="DK1878" s="4" t="b">
        <f t="shared" si="3533"/>
        <v>0</v>
      </c>
      <c r="DL1878" s="5" t="str">
        <f t="shared" si="3534"/>
        <v>NABATI 2000</v>
      </c>
      <c r="DM1878" s="4" t="str">
        <f t="shared" si="3535"/>
        <v>60PCS/DUS</v>
      </c>
      <c r="DN1878" t="s">
        <v>2552</v>
      </c>
      <c r="DO1878" s="1"/>
      <c r="DP1878" s="4" t="b">
        <f t="shared" ca="1" si="3536"/>
        <v>1</v>
      </c>
      <c r="DQ1878">
        <v>103000</v>
      </c>
      <c r="DR1878">
        <v>103000</v>
      </c>
      <c r="DS1878">
        <v>100200</v>
      </c>
      <c r="DT1878" t="str">
        <f t="shared" si="3537"/>
        <v>8000000001878</v>
      </c>
      <c r="DU1878" t="str">
        <f t="shared" si="3538"/>
        <v>NABATI 2000</v>
      </c>
      <c r="DV1878" t="s">
        <v>4301</v>
      </c>
      <c r="DW1878" t="s">
        <v>4301</v>
      </c>
      <c r="DX1878" s="4" t="str" cm="1">
        <f t="array" aca="1" ref="DX1878" ca="1">LEFT(DM1878,MATCH(FALSE,ISNUMBER(MID(DM1878,ROW(INDIRECT("1:"&amp;LEN(DM1878)+1)), 1) *1),0) -1)</f>
        <v>60</v>
      </c>
      <c r="DY1878" s="1"/>
      <c r="EA1878" s="21"/>
      <c r="EC1878" s="5"/>
      <c r="EF1878" s="1"/>
      <c r="EH1878" s="1"/>
      <c r="EI1878" s="1"/>
      <c r="EL1878" s="5"/>
      <c r="EM1878" s="22"/>
      <c r="EN1878">
        <v>0</v>
      </c>
      <c r="EO1878" s="1" t="s">
        <v>5103</v>
      </c>
    </row>
    <row r="1880" spans="1:145">
      <c r="A1880" s="4" t="str">
        <f t="shared" si="3399"/>
        <v/>
      </c>
      <c r="B1880" s="4" t="str">
        <f t="shared" si="3400"/>
        <v/>
      </c>
      <c r="C1880" s="4" t="str">
        <f t="shared" si="3401"/>
        <v/>
      </c>
      <c r="D1880" s="4" t="str">
        <f t="shared" si="3402"/>
        <v/>
      </c>
      <c r="E1880" s="4" t="str">
        <f t="shared" si="3403"/>
        <v/>
      </c>
      <c r="F1880" s="4" t="str">
        <f t="shared" si="3404"/>
        <v/>
      </c>
      <c r="G1880" s="4" t="str">
        <f t="shared" si="3405"/>
        <v>KTK</v>
      </c>
      <c r="H1880" s="4" t="str">
        <f t="shared" si="3406"/>
        <v/>
      </c>
      <c r="I1880" s="4" t="str">
        <f t="shared" si="3407"/>
        <v/>
      </c>
      <c r="J1880" s="4" t="str">
        <f t="shared" si="3408"/>
        <v/>
      </c>
      <c r="K1880" s="4" t="str">
        <f t="shared" si="3409"/>
        <v/>
      </c>
      <c r="L1880" s="4" t="str">
        <f t="shared" si="3410"/>
        <v/>
      </c>
      <c r="M1880" s="4" t="str">
        <f t="shared" si="3411"/>
        <v/>
      </c>
      <c r="N1880" s="4" t="str">
        <f t="shared" si="3412"/>
        <v/>
      </c>
      <c r="O1880" s="4" t="str">
        <f t="shared" si="3413"/>
        <v/>
      </c>
      <c r="P1880" s="4" t="str">
        <f t="shared" si="3414"/>
        <v/>
      </c>
      <c r="Q1880" s="4" t="str">
        <f t="shared" si="3415"/>
        <v/>
      </c>
      <c r="R1880" s="4" t="str">
        <f t="shared" si="3416"/>
        <v/>
      </c>
      <c r="S1880" s="4" t="str">
        <f t="shared" si="3417"/>
        <v/>
      </c>
      <c r="T1880" s="4" t="str">
        <f t="shared" si="3418"/>
        <v/>
      </c>
      <c r="U1880" s="4" t="str">
        <f t="shared" si="3419"/>
        <v/>
      </c>
      <c r="V1880" s="4" t="str">
        <f t="shared" si="3420"/>
        <v/>
      </c>
      <c r="W1880" s="4" t="str">
        <f t="shared" si="3421"/>
        <v/>
      </c>
      <c r="X1880" s="4" t="str">
        <f t="shared" si="3422"/>
        <v/>
      </c>
      <c r="Y1880" s="4">
        <f t="shared" si="3423"/>
        <v>3</v>
      </c>
      <c r="Z1880" s="4" t="str">
        <f t="shared" si="3424"/>
        <v>-</v>
      </c>
      <c r="AA1880" s="4" t="str">
        <f t="shared" si="3425"/>
        <v/>
      </c>
      <c r="AB1880" s="4" t="str">
        <f t="shared" si="3426"/>
        <v/>
      </c>
      <c r="AC1880" s="4" t="str">
        <f t="shared" si="3427"/>
        <v/>
      </c>
      <c r="AD1880" s="4" t="str">
        <f t="shared" si="3428"/>
        <v/>
      </c>
      <c r="AE1880" s="4" t="str">
        <f t="shared" si="3429"/>
        <v/>
      </c>
      <c r="AF1880" s="4">
        <f t="shared" si="3430"/>
        <v>4</v>
      </c>
      <c r="AG1880" s="4">
        <f t="shared" si="3431"/>
        <v>29</v>
      </c>
      <c r="AH1880" s="4">
        <f t="shared" si="3432"/>
        <v>25</v>
      </c>
      <c r="AI1880" s="4" t="str">
        <f t="shared" si="3433"/>
        <v>1KTK</v>
      </c>
      <c r="AJ1880" s="4" t="str">
        <f t="shared" si="3434"/>
        <v>-1KTK</v>
      </c>
      <c r="AK1880" s="4" t="str" cm="1">
        <f t="array" ref="AK1880">LEFT(AR1880,SUM(LEN(AR1880)-LEN(SUBSTITUTE(AR1880,{"0";"1";"2";"3";"4";"5";"6";"7";"8";"9"},""))))</f>
        <v>1</v>
      </c>
      <c r="AL1880" s="4">
        <f t="shared" si="3438"/>
        <v>13</v>
      </c>
      <c r="AM1880" s="4" t="b">
        <f>LEFT(AR1880,1)=AK1880</f>
        <v>1</v>
      </c>
      <c r="AN1880" s="4" t="str">
        <f t="shared" si="3491"/>
        <v>KTK</v>
      </c>
      <c r="AO1880" s="4" t="b">
        <f>IF((AQ1880=DL1882)=TRUE,TRUE,IF((DL1880=AQ1880)=TRUE,TRUE,FALSE))</f>
        <v>0</v>
      </c>
      <c r="AP1880" s="4" t="b">
        <f t="shared" si="3435"/>
        <v>0</v>
      </c>
      <c r="AQ1880" s="5" t="str">
        <f t="shared" si="3436"/>
        <v>NABATI AHH 1000 RICHEESE</v>
      </c>
      <c r="AR1880" s="4" t="str">
        <f t="shared" si="3437"/>
        <v>1KTK</v>
      </c>
      <c r="AS1880" t="s">
        <v>2553</v>
      </c>
      <c r="AT1880" s="1" t="s">
        <v>2554</v>
      </c>
      <c r="AU1880" s="4" t="str">
        <f ca="1">IF(IF(IF(AQ1880=DL1882,10,0)+IF(NOT(AN1880=$AU$1)=TRUE,10,0)=
20,"XXXX",IF(IF((BC1880+1)=2,0,1)+IF(AN1880=$AU$1,1,0)=2,TRUE,""))
="",IF(IF(AQ1880=DL1880,10,0)+IF(NOT(AN1880=$AU$1)=TRUE,10,0)=
20,"XXXX",IF(IF((BC1880+1)=2,0,1)+IF(AN1880=$AU$1,1,0)=2,TRUE,
"")),IF(IF(AQ1880=DL1882,10,0)+IF(NOT(AN1880=$AU$1)=TRUE,10,0)=
20,"XXXX",IF(IF((BC1880+1)=2,0,1)+IF(AN1880=$AU$1,1,0)=2,TRUE,"")))</f>
        <v/>
      </c>
      <c r="AV1880">
        <v>9000</v>
      </c>
      <c r="AW1880">
        <v>9000</v>
      </c>
      <c r="AX1880">
        <v>8500</v>
      </c>
      <c r="AY1880" t="str">
        <f t="shared" si="3539"/>
        <v>8993175536820</v>
      </c>
      <c r="AZ1880" t="str">
        <f t="shared" si="3440"/>
        <v>NABATI AHH 1000 RICHEESE</v>
      </c>
      <c r="BA1880" t="s">
        <v>4301</v>
      </c>
      <c r="BB1880" t="s">
        <v>4301</v>
      </c>
      <c r="BC1880" s="9" t="str" cm="1">
        <f t="array" aca="1" ref="BC1880" ca="1">LEFT(AR1880,MATCH(FALSE,ISNUMBER(MID(AR1880,ROW(INDIRECT("1:"&amp;LEN(AR1880)+1)), 1) *1),0) -1)</f>
        <v>1</v>
      </c>
      <c r="BD1880" s="1"/>
      <c r="BF1880" s="21"/>
      <c r="BK1880" s="1"/>
      <c r="BM1880" s="1"/>
      <c r="BN1880" s="1"/>
      <c r="BR1880" s="22"/>
      <c r="BS1880">
        <v>0</v>
      </c>
      <c r="BT1880" s="1" t="s">
        <v>5103</v>
      </c>
      <c r="BV1880" s="4" t="str">
        <f>IF(IFERROR(SEARCH($A$1,DN1880),0)&gt;0,$A$1,"")</f>
        <v/>
      </c>
      <c r="BW1880" s="4" t="str">
        <f>IF(IFERROR(SEARCH($B$1,DN1880),0)&gt;0,$B$1,"")</f>
        <v/>
      </c>
      <c r="BX1880" s="4" t="str">
        <f>IF(IFERROR(SEARCH($C$1,DN1880),0)&gt;0,$C$1,"")</f>
        <v/>
      </c>
      <c r="BY1880" s="4" t="str">
        <f>IF(IFERROR(SEARCH($D$1,DN1880),0)&gt;0,$D$1,"")</f>
        <v/>
      </c>
      <c r="BZ1880" s="4" t="str">
        <f>IF(IFERROR(SEARCH($E$1,DN1880),0)&gt;0,$E$1,"")</f>
        <v/>
      </c>
      <c r="CA1880" s="4" t="str">
        <f>IF(IFERROR(SEARCH($F$1,DN1880),0)&gt;0,$F$1,"")</f>
        <v/>
      </c>
      <c r="CB1880" s="4" t="str">
        <f>IF(IFERROR(SEARCH($G$1,DN1880),0)&gt;0,$G$1,"")</f>
        <v>KTK</v>
      </c>
      <c r="CC1880" s="4" t="str">
        <f>IF(IFERROR(SEARCH($H$1,DN1880),0)&gt;0,$H$1,"")</f>
        <v/>
      </c>
      <c r="CD1880" s="4" t="str">
        <f>IF(IFERROR(SEARCH($I$1,DN1880),0)&gt;0,$I$1,"")</f>
        <v/>
      </c>
      <c r="CE1880" s="4" t="str">
        <f>IF(IFERROR(SEARCH($J$1,DN1880),0)&gt;0,$J$1,"")</f>
        <v/>
      </c>
      <c r="CF1880" s="4" t="str">
        <f>IF(IFERROR(SEARCH($K$1,DN1880),0)&gt;0,$K$1,"")</f>
        <v/>
      </c>
      <c r="CG1880" s="4" t="str">
        <f>IF(IFERROR(SEARCH($L$1,DN1880),0)&gt;0,$L$1,"")</f>
        <v/>
      </c>
      <c r="CH1880" s="4" t="str">
        <f>IF(IFERROR(SEARCH($M$1,DN1880),0)&gt;0,$M$1,"")</f>
        <v/>
      </c>
      <c r="CI1880" s="4" t="str">
        <f>IF(IFERROR(SEARCH($N$1,DN1880),0)&gt;0,$N$1,"")</f>
        <v/>
      </c>
      <c r="CJ1880" s="4" t="str">
        <f>IF(IFERROR(SEARCH($O$1,DN1880),0)&gt;0,$O$1,"")</f>
        <v>DUS</v>
      </c>
      <c r="CK1880" s="4" t="str">
        <f>IF(IFERROR(SEARCH($P$1,DN1880),0)&gt;0,$P$1,"")</f>
        <v/>
      </c>
      <c r="CL1880" s="4" t="str">
        <f>IF(IFERROR(SEARCH($Q$1,DN1880),0)&gt;0,$Q$1,"")</f>
        <v/>
      </c>
      <c r="CM1880" s="4" t="str">
        <f>IF(IFERROR(SEARCH($R$1,DN1880),0)&gt;0,$R$1,"")</f>
        <v/>
      </c>
      <c r="CN1880" s="4" t="str">
        <f>IF(IFERROR(SEARCH($S$1,DN1880),0)&gt;0,$S$1,"")</f>
        <v/>
      </c>
      <c r="CO1880" s="4" t="str">
        <f>IF(IFERROR(SEARCH($T$1,DN1880),0)&gt;0,$T$1,"")</f>
        <v/>
      </c>
      <c r="CP1880" s="4" t="str">
        <f>IF(IFERROR(SEARCH($U$1,DN1880),0)&gt;0,$U$1,"")</f>
        <v/>
      </c>
      <c r="CQ1880" s="4" t="str">
        <f>IF(IFERROR(SEARCH($V$1,DN1880),0)&gt;0,$V$1,"")</f>
        <v/>
      </c>
      <c r="CR1880" s="4" t="str">
        <f>IF(IFERROR(SEARCH($W$1,DN1880),0)&gt;0,$W$1,"")</f>
        <v/>
      </c>
      <c r="CS1880" s="4" t="str">
        <f>IF(IFERROR(SEARCH($X$1,DN1880),0)&gt;0,$X$1,"")</f>
        <v/>
      </c>
      <c r="CT1880" s="4">
        <f>LEN(BW1880)+LEN(BX1880)+LEN(BY1880)+LEN(BZ1880)+LEN(CA1880)+LEN(CO1880)+LEN(CB1880)+LEN(CC1880)+LEN(CD1880)+LEN(CE1880)+LEN(CF1880)+LEN(CG1880)+LEN(CH1880)+LEN(CI1880)+LEN(CP1880)+LEN(CJ1880)+LEN(CK1880)+LEN(CQ1880)+LEN(BV1880)+LEN(CL1880)+LEN(CS1880)+LEN(CM1880)+LEN(CR1880)+LEN(CN1880)</f>
        <v>6</v>
      </c>
      <c r="CU1880" s="4" t="str">
        <f>IF(IFERROR(SEARCH($Z$1,DN1880),0)&gt;0,$Z$1,"")</f>
        <v>-</v>
      </c>
      <c r="CV1880" s="4" t="str">
        <f>IF(IFERROR(SEARCH($AA$1,DN1880),0)&gt;0,$AA$1,"")</f>
        <v>/</v>
      </c>
      <c r="CW1880" s="4" t="str">
        <f>IF(IFERROR(SEARCH($AB$1,DN1880),0)&gt;0,$AB$1,"")</f>
        <v/>
      </c>
      <c r="CX1880" s="4" t="str">
        <f>IF(IFERROR(SEARCH($AC$1,DN1880),0)&gt;0,$AC$1,"")</f>
        <v/>
      </c>
      <c r="CY1880" s="4" t="str">
        <f>IF(IFERROR(SEARCH($AD$1,DN1880),0)&gt;0,$AD$1,"")</f>
        <v/>
      </c>
      <c r="CZ1880" s="4" t="str">
        <f>IF(IFERROR(SEARCH($AE$1,DN1880),0)&gt;0,$AE$1,"")</f>
        <v/>
      </c>
      <c r="DA1880" s="4">
        <f>LEN(DM1880)</f>
        <v>9</v>
      </c>
      <c r="DB1880" s="4">
        <f>LEN(DN1880)</f>
        <v>25</v>
      </c>
      <c r="DC1880" s="4">
        <f>DB1880-DA1880</f>
        <v>16</v>
      </c>
      <c r="DD1880" s="4" t="str">
        <f>RIGHT(DN1880,4)</f>
        <v>/DUS</v>
      </c>
      <c r="DE1880" s="4" t="str">
        <f>RIGHT(DN1880,5)</f>
        <v>K/DUS</v>
      </c>
      <c r="DF1880" s="4" t="str" cm="1">
        <f t="array" ref="DF1880">LEFT(DM1880,SUM(LEN(DM1880)-LEN(SUBSTITUTE(DM1880,{"0";"1";"2";"3";"4";"5";"6";"7";"8";"9"},""))))</f>
        <v>12</v>
      </c>
      <c r="DG1880" s="4">
        <f>LEN(DT1880)</f>
        <v>13</v>
      </c>
      <c r="DH1880" s="4" t="b">
        <f>LEFT(DM1880,2)=DF1880</f>
        <v>1</v>
      </c>
      <c r="DI1880" s="4" t="str">
        <f>RIGHT(DD1880,3)</f>
        <v>DUS</v>
      </c>
      <c r="DJ1880" s="4" t="b">
        <f>IF((DL1880=AQ1880)=TRUE,TRUE,IF((AQ1878=DL1880)=TRUE,TRUE,FALSE))</f>
        <v>0</v>
      </c>
      <c r="DK1880" s="4" t="b">
        <f>LEFT(DN1880,2)=LEFT(DO1880,2)</f>
        <v>0</v>
      </c>
      <c r="DL1880" s="5" t="str">
        <f>LEFT(DN1880,(DC1880-1))</f>
        <v>NABATI AHH 1000</v>
      </c>
      <c r="DM1880" s="4" t="str">
        <f>IFERROR(RIGHT(DN1880,LEN(DN1880)-FIND("-",DN1880)),1)</f>
        <v>12KTK/DUS</v>
      </c>
      <c r="DN1880" t="s">
        <v>2555</v>
      </c>
      <c r="DO1880" s="1"/>
      <c r="DP1880" s="4" t="b">
        <f ca="1">IF(IF(IF(DL1880=AQ1880,10,0)+IF(NOT(DI1880=$AU$1)=TRUE,10,0)=
20,"XXXX",IF(IF((DX1880+1)=2,0,1)+IF(DI1880=$AU$1,1,0)=2,TRUE,""))
="",IF(IF(DL1880=AQ1878,10,0)+IF(NOT(DI1880=$AU$1)=TRUE,10,0)=
20,"XXXX",IF(IF((DX1880+1)=2,0,1)+IF(DI1880=$AU$1,1,0)=2,TRUE,
"")),IF(IF(DL1880=AQ1880,10,0)+IF(NOT(DI1880=$AU$1)=TRUE,10,0)=
20,"XXXX",IF(IF((DX1880+1)=2,0,1)+IF(DI1880=$AU$1,1,0)=2,TRUE,"")))</f>
        <v>1</v>
      </c>
      <c r="DQ1880">
        <v>104000</v>
      </c>
      <c r="DR1880">
        <v>104000</v>
      </c>
      <c r="DS1880">
        <v>102000</v>
      </c>
      <c r="DT1880" t="str">
        <f>IF(DO1880&gt;0,DO1880,"800000000"&amp;ROW(DS1880))</f>
        <v>8000000001880</v>
      </c>
      <c r="DU1880" t="str">
        <f>DL1880</f>
        <v>NABATI AHH 1000</v>
      </c>
      <c r="DV1880" t="s">
        <v>4301</v>
      </c>
      <c r="DW1880" t="s">
        <v>4301</v>
      </c>
      <c r="DX1880" s="4" t="str" cm="1">
        <f t="array" aca="1" ref="DX1880" ca="1">LEFT(DM1880,MATCH(FALSE,ISNUMBER(MID(DM1880,ROW(INDIRECT("1:"&amp;LEN(DM1880)+1)), 1) *1),0) -1)</f>
        <v>12</v>
      </c>
      <c r="DY1880" s="1"/>
      <c r="EA1880" s="21"/>
      <c r="EC1880" s="5"/>
      <c r="EF1880" s="1"/>
      <c r="EH1880" s="1"/>
      <c r="EI1880" s="1"/>
      <c r="EL1880" s="5"/>
      <c r="EM1880" s="22"/>
      <c r="EN1880">
        <v>0</v>
      </c>
      <c r="EO1880" s="1" t="s">
        <v>5103</v>
      </c>
    </row>
    <row r="1882" spans="1:145">
      <c r="A1882" s="4" t="str">
        <f t="shared" si="3399"/>
        <v/>
      </c>
      <c r="B1882" s="4" t="str">
        <f t="shared" si="3400"/>
        <v>PCS</v>
      </c>
      <c r="C1882" s="4" t="str">
        <f t="shared" si="3401"/>
        <v/>
      </c>
      <c r="D1882" s="4" t="str">
        <f t="shared" si="3402"/>
        <v/>
      </c>
      <c r="E1882" s="4" t="str">
        <f t="shared" si="3403"/>
        <v/>
      </c>
      <c r="F1882" s="4" t="str">
        <f t="shared" si="3404"/>
        <v/>
      </c>
      <c r="G1882" s="4" t="str">
        <f t="shared" si="3405"/>
        <v>KTK</v>
      </c>
      <c r="H1882" s="4" t="str">
        <f t="shared" si="3406"/>
        <v/>
      </c>
      <c r="I1882" s="4" t="str">
        <f t="shared" si="3407"/>
        <v/>
      </c>
      <c r="J1882" s="4" t="str">
        <f t="shared" si="3408"/>
        <v/>
      </c>
      <c r="K1882" s="4" t="str">
        <f t="shared" si="3409"/>
        <v/>
      </c>
      <c r="L1882" s="4" t="str">
        <f t="shared" si="3410"/>
        <v/>
      </c>
      <c r="M1882" s="4" t="str">
        <f t="shared" si="3411"/>
        <v/>
      </c>
      <c r="N1882" s="4" t="str">
        <f t="shared" si="3412"/>
        <v/>
      </c>
      <c r="O1882" s="4" t="str">
        <f t="shared" si="3413"/>
        <v/>
      </c>
      <c r="P1882" s="4" t="str">
        <f t="shared" si="3414"/>
        <v/>
      </c>
      <c r="Q1882" s="4" t="str">
        <f t="shared" si="3415"/>
        <v/>
      </c>
      <c r="R1882" s="4" t="str">
        <f t="shared" si="3416"/>
        <v/>
      </c>
      <c r="S1882" s="4" t="str">
        <f t="shared" si="3417"/>
        <v/>
      </c>
      <c r="T1882" s="4" t="str">
        <f t="shared" si="3418"/>
        <v/>
      </c>
      <c r="U1882" s="4" t="str">
        <f t="shared" si="3419"/>
        <v/>
      </c>
      <c r="V1882" s="4" t="str">
        <f t="shared" si="3420"/>
        <v/>
      </c>
      <c r="W1882" s="4" t="str">
        <f t="shared" si="3421"/>
        <v/>
      </c>
      <c r="X1882" s="4" t="str">
        <f t="shared" si="3422"/>
        <v/>
      </c>
      <c r="Y1882" s="4">
        <f t="shared" si="3423"/>
        <v>6</v>
      </c>
      <c r="Z1882" s="4" t="str">
        <f t="shared" si="3424"/>
        <v>-</v>
      </c>
      <c r="AA1882" s="4" t="str">
        <f t="shared" si="3425"/>
        <v>/</v>
      </c>
      <c r="AB1882" s="4" t="str">
        <f t="shared" si="3426"/>
        <v/>
      </c>
      <c r="AC1882" s="4" t="str">
        <f t="shared" si="3427"/>
        <v/>
      </c>
      <c r="AD1882" s="4" t="str">
        <f t="shared" si="3428"/>
        <v/>
      </c>
      <c r="AE1882" s="4" t="str">
        <f t="shared" si="3429"/>
        <v/>
      </c>
      <c r="AF1882" s="4">
        <f t="shared" si="3430"/>
        <v>9</v>
      </c>
      <c r="AG1882" s="4">
        <f t="shared" si="3431"/>
        <v>38</v>
      </c>
      <c r="AH1882" s="4">
        <f t="shared" si="3432"/>
        <v>29</v>
      </c>
      <c r="AI1882" s="4" t="str">
        <f t="shared" si="3433"/>
        <v>/KTK</v>
      </c>
      <c r="AJ1882" s="4" t="str">
        <f t="shared" si="3434"/>
        <v>S/KTK</v>
      </c>
      <c r="AK1882" s="4" t="str" cm="1">
        <f t="array" ref="AK1882">LEFT(AR1882,SUM(LEN(AR1882)-LEN(SUBSTITUTE(AR1882,{"0";"1";"2";"3";"4";"5";"6";"7";"8";"9"},""))))</f>
        <v>24</v>
      </c>
      <c r="AL1882" s="4">
        <f t="shared" si="3438"/>
        <v>13</v>
      </c>
      <c r="AM1882" s="4" t="b">
        <f>LEFT(AR1882,2)=AK1882</f>
        <v>1</v>
      </c>
      <c r="AN1882" s="4" t="str">
        <f t="shared" si="3491"/>
        <v>KTK</v>
      </c>
      <c r="AO1882" s="4" t="b">
        <f>IF((AQ1882=AQ1883)=TRUE,TRUE,IF((DL1882=AQ1882)=TRUE,TRUE,FALSE))</f>
        <v>0</v>
      </c>
      <c r="AP1882" s="4" t="b">
        <f t="shared" si="3435"/>
        <v>0</v>
      </c>
      <c r="AQ1882" s="5" t="str">
        <f t="shared" si="3436"/>
        <v>NABATI AHH 500 KOREAN GOGUMA</v>
      </c>
      <c r="AR1882" s="4" t="str">
        <f t="shared" si="3437"/>
        <v>24PCS/KTK</v>
      </c>
      <c r="AS1882" t="s">
        <v>4890</v>
      </c>
      <c r="AT1882" s="1" t="s">
        <v>2556</v>
      </c>
      <c r="AU1882" s="4" t="str">
        <f ca="1">IF(IF(IF(AQ1882=AQ1883,10,0)+IF(NOT(AN1882=$AU$1)=TRUE,10,0)=
20,"XXXX",IF(IF((BC1882+1)=2,0,1)+IF(AN1882=$AU$1,1,0)=2,TRUE,""))
="",IF(IF(AQ1882=DL1882,10,0)+IF(NOT(AN1882=$AU$1)=TRUE,10,0)=
20,"XXXX",IF(IF((BC1882+1)=2,0,1)+IF(AN1882=$AU$1,1,0)=2,TRUE,
"")),IF(IF(AQ1882=AQ1883,10,0)+IF(NOT(AN1882=$AU$1)=TRUE,10,0)=
20,"XXXX",IF(IF((BC1882+1)=2,0,1)+IF(AN1882=$AU$1,1,0)=2,TRUE,"")))</f>
        <v/>
      </c>
      <c r="AV1882">
        <v>9000</v>
      </c>
      <c r="AW1882">
        <v>9000</v>
      </c>
      <c r="AX1882">
        <v>8500</v>
      </c>
      <c r="AY1882" t="str">
        <f t="shared" si="3539"/>
        <v>8993175558488</v>
      </c>
      <c r="AZ1882" t="str">
        <f t="shared" si="3440"/>
        <v>NABATI AHH 500 KOREAN GOGUMA</v>
      </c>
      <c r="BA1882" t="s">
        <v>4301</v>
      </c>
      <c r="BB1882" t="s">
        <v>4301</v>
      </c>
      <c r="BC1882" s="4" t="str" cm="1">
        <f t="array" aca="1" ref="BC1882" ca="1">LEFT(AR1882,MATCH(FALSE,ISNUMBER(MID(AR1882,ROW(INDIRECT("1:"&amp;LEN(AR1882)+1)), 1) *1),0) -1)</f>
        <v>24</v>
      </c>
      <c r="BD1882" s="1"/>
      <c r="BF1882" s="21"/>
      <c r="BK1882" s="1"/>
      <c r="BM1882" s="1"/>
      <c r="BN1882" s="1"/>
      <c r="BR1882" s="22"/>
      <c r="BS1882">
        <v>0</v>
      </c>
      <c r="BT1882" s="1" t="s">
        <v>5103</v>
      </c>
      <c r="BV1882" s="4" t="str">
        <f>IF(IFERROR(SEARCH($A$1,DN1882),0)&gt;0,$A$1,"")</f>
        <v/>
      </c>
      <c r="BW1882" s="4" t="str">
        <f>IF(IFERROR(SEARCH($B$1,DN1882),0)&gt;0,$B$1,"")</f>
        <v/>
      </c>
      <c r="BX1882" s="4" t="str">
        <f>IF(IFERROR(SEARCH($C$1,DN1882),0)&gt;0,$C$1,"")</f>
        <v/>
      </c>
      <c r="BY1882" s="4" t="str">
        <f>IF(IFERROR(SEARCH($D$1,DN1882),0)&gt;0,$D$1,"")</f>
        <v/>
      </c>
      <c r="BZ1882" s="4" t="str">
        <f>IF(IFERROR(SEARCH($E$1,DN1882),0)&gt;0,$E$1,"")</f>
        <v/>
      </c>
      <c r="CA1882" s="4" t="str">
        <f>IF(IFERROR(SEARCH($F$1,DN1882),0)&gt;0,$F$1,"")</f>
        <v/>
      </c>
      <c r="CB1882" s="4" t="str">
        <f>IF(IFERROR(SEARCH($G$1,DN1882),0)&gt;0,$G$1,"")</f>
        <v>KTK</v>
      </c>
      <c r="CC1882" s="4" t="str">
        <f>IF(IFERROR(SEARCH($H$1,DN1882),0)&gt;0,$H$1,"")</f>
        <v/>
      </c>
      <c r="CD1882" s="4" t="str">
        <f>IF(IFERROR(SEARCH($I$1,DN1882),0)&gt;0,$I$1,"")</f>
        <v/>
      </c>
      <c r="CE1882" s="4" t="str">
        <f>IF(IFERROR(SEARCH($J$1,DN1882),0)&gt;0,$J$1,"")</f>
        <v/>
      </c>
      <c r="CF1882" s="4" t="str">
        <f>IF(IFERROR(SEARCH($K$1,DN1882),0)&gt;0,$K$1,"")</f>
        <v/>
      </c>
      <c r="CG1882" s="4" t="str">
        <f>IF(IFERROR(SEARCH($L$1,DN1882),0)&gt;0,$L$1,"")</f>
        <v/>
      </c>
      <c r="CH1882" s="4" t="str">
        <f>IF(IFERROR(SEARCH($M$1,DN1882),0)&gt;0,$M$1,"")</f>
        <v/>
      </c>
      <c r="CI1882" s="4" t="str">
        <f>IF(IFERROR(SEARCH($N$1,DN1882),0)&gt;0,$N$1,"")</f>
        <v/>
      </c>
      <c r="CJ1882" s="4" t="str">
        <f>IF(IFERROR(SEARCH($O$1,DN1882),0)&gt;0,$O$1,"")</f>
        <v>DUS</v>
      </c>
      <c r="CK1882" s="4" t="str">
        <f>IF(IFERROR(SEARCH($P$1,DN1882),0)&gt;0,$P$1,"")</f>
        <v/>
      </c>
      <c r="CL1882" s="4" t="str">
        <f>IF(IFERROR(SEARCH($Q$1,DN1882),0)&gt;0,$Q$1,"")</f>
        <v/>
      </c>
      <c r="CM1882" s="4" t="str">
        <f>IF(IFERROR(SEARCH($R$1,DN1882),0)&gt;0,$R$1,"")</f>
        <v/>
      </c>
      <c r="CN1882" s="4" t="str">
        <f>IF(IFERROR(SEARCH($S$1,DN1882),0)&gt;0,$S$1,"")</f>
        <v/>
      </c>
      <c r="CO1882" s="4" t="str">
        <f>IF(IFERROR(SEARCH($T$1,DN1882),0)&gt;0,$T$1,"")</f>
        <v/>
      </c>
      <c r="CP1882" s="4" t="str">
        <f>IF(IFERROR(SEARCH($U$1,DN1882),0)&gt;0,$U$1,"")</f>
        <v/>
      </c>
      <c r="CQ1882" s="4" t="str">
        <f>IF(IFERROR(SEARCH($V$1,DN1882),0)&gt;0,$V$1,"")</f>
        <v/>
      </c>
      <c r="CR1882" s="4" t="str">
        <f>IF(IFERROR(SEARCH($W$1,DN1882),0)&gt;0,$W$1,"")</f>
        <v/>
      </c>
      <c r="CS1882" s="4" t="str">
        <f>IF(IFERROR(SEARCH($X$1,DN1882),0)&gt;0,$X$1,"")</f>
        <v/>
      </c>
      <c r="CT1882" s="4">
        <f>LEN(BW1882)+LEN(BX1882)+LEN(BY1882)+LEN(BZ1882)+LEN(CA1882)+LEN(CO1882)+LEN(CB1882)+LEN(CC1882)+LEN(CD1882)+LEN(CE1882)+LEN(CF1882)+LEN(CG1882)+LEN(CH1882)+LEN(CI1882)+LEN(CP1882)+LEN(CJ1882)+LEN(CK1882)+LEN(CQ1882)+LEN(BV1882)+LEN(CL1882)+LEN(CS1882)+LEN(CM1882)+LEN(CR1882)+LEN(CN1882)</f>
        <v>6</v>
      </c>
      <c r="CU1882" s="4" t="str">
        <f>IF(IFERROR(SEARCH($Z$1,DN1882),0)&gt;0,$Z$1,"")</f>
        <v>-</v>
      </c>
      <c r="CV1882" s="4" t="str">
        <f>IF(IFERROR(SEARCH($AA$1,DN1882),0)&gt;0,$AA$1,"")</f>
        <v>/</v>
      </c>
      <c r="CW1882" s="4" t="str">
        <f>IF(IFERROR(SEARCH($AB$1,DN1882),0)&gt;0,$AB$1,"")</f>
        <v/>
      </c>
      <c r="CX1882" s="4" t="str">
        <f>IF(IFERROR(SEARCH($AC$1,DN1882),0)&gt;0,$AC$1,"")</f>
        <v/>
      </c>
      <c r="CY1882" s="4" t="str">
        <f>IF(IFERROR(SEARCH($AD$1,DN1882),0)&gt;0,$AD$1,"")</f>
        <v/>
      </c>
      <c r="CZ1882" s="4" t="str">
        <f>IF(IFERROR(SEARCH($AE$1,DN1882),0)&gt;0,$AE$1,"")</f>
        <v/>
      </c>
      <c r="DA1882" s="4">
        <f>LEN(DM1882)</f>
        <v>9</v>
      </c>
      <c r="DB1882" s="4">
        <f>LEN(DN1882)</f>
        <v>24</v>
      </c>
      <c r="DC1882" s="4">
        <f>DB1882-DA1882</f>
        <v>15</v>
      </c>
      <c r="DD1882" s="4" t="str">
        <f>RIGHT(DN1882,4)</f>
        <v>/DUS</v>
      </c>
      <c r="DE1882" s="4" t="str">
        <f>RIGHT(DN1882,5)</f>
        <v>K/DUS</v>
      </c>
      <c r="DF1882" s="4" t="str" cm="1">
        <f t="array" ref="DF1882">LEFT(DM1882,SUM(LEN(DM1882)-LEN(SUBSTITUTE(DM1882,{"0";"1";"2";"3";"4";"5";"6";"7";"8";"9"},""))))</f>
        <v>10</v>
      </c>
      <c r="DG1882" s="4">
        <f>LEN(DT1882)</f>
        <v>13</v>
      </c>
      <c r="DH1882" s="4" t="b">
        <f>LEFT(DM1882,2)=DF1882</f>
        <v>1</v>
      </c>
      <c r="DI1882" s="4" t="str">
        <f>RIGHT(DD1882,3)</f>
        <v>DUS</v>
      </c>
      <c r="DJ1882" s="4" t="b">
        <f>IF((DL1882=AQ1882)=TRUE,TRUE,IF((AQ1880=DL1882)=TRUE,TRUE,FALSE))</f>
        <v>0</v>
      </c>
      <c r="DK1882" s="4" t="b">
        <f>LEFT(DN1882,2)=LEFT(DO1882,2)</f>
        <v>0</v>
      </c>
      <c r="DL1882" s="5" t="str">
        <f>LEFT(DN1882,(DC1882-1))</f>
        <v>NABATI AHH 500</v>
      </c>
      <c r="DM1882" s="4" t="str">
        <f>IFERROR(RIGHT(DN1882,LEN(DN1882)-FIND("-",DN1882)),1)</f>
        <v>10KTK/DUS</v>
      </c>
      <c r="DN1882" t="s">
        <v>2561</v>
      </c>
      <c r="DO1882" s="1"/>
      <c r="DP1882" s="4" t="b">
        <f ca="1">IF(IF(IF(DL1882=AQ1882,10,0)+IF(NOT(DI1882=$AU$1)=TRUE,10,0)=
20,"XXXX",IF(IF((DX1882+1)=2,0,1)+IF(DI1882=$AU$1,1,0)=2,TRUE,""))
="",IF(IF(DL1882=AQ1880,10,0)+IF(NOT(DI1882=$AU$1)=TRUE,10,0)=
20,"XXXX",IF(IF((DX1882+1)=2,0,1)+IF(DI1882=$AU$1,1,0)=2,TRUE,
"")),IF(IF(DL1882=AQ1882,10,0)+IF(NOT(DI1882=$AU$1)=TRUE,10,0)=
20,"XXXX",IF(IF((DX1882+1)=2,0,1)+IF(DI1882=$AU$1,1,0)=2,TRUE,"")))</f>
        <v>1</v>
      </c>
      <c r="DQ1882">
        <v>86000</v>
      </c>
      <c r="DR1882">
        <v>86000</v>
      </c>
      <c r="DS1882">
        <v>84000</v>
      </c>
      <c r="DT1882" t="str">
        <f>IF(DO1882&gt;0,DO1882,"800000000"&amp;ROW(DS1882))</f>
        <v>8000000001882</v>
      </c>
      <c r="DU1882" t="str">
        <f>DL1882</f>
        <v>NABATI AHH 500</v>
      </c>
      <c r="DV1882" t="s">
        <v>4301</v>
      </c>
      <c r="DW1882" t="s">
        <v>4301</v>
      </c>
      <c r="DX1882" s="4" t="str" cm="1">
        <f t="array" aca="1" ref="DX1882" ca="1">LEFT(DM1882,MATCH(FALSE,ISNUMBER(MID(DM1882,ROW(INDIRECT("1:"&amp;LEN(DM1882)+1)), 1) *1),0) -1)</f>
        <v>10</v>
      </c>
      <c r="DY1882" s="1"/>
      <c r="EA1882" s="21"/>
      <c r="EC1882" s="5"/>
      <c r="EF1882" s="1"/>
      <c r="EH1882" s="1"/>
      <c r="EI1882" s="1"/>
      <c r="EL1882" s="5"/>
      <c r="EM1882" s="22"/>
      <c r="EN1882">
        <v>0</v>
      </c>
      <c r="EO1882" s="1" t="s">
        <v>5103</v>
      </c>
    </row>
    <row r="1883" spans="1:145">
      <c r="A1883" s="4" t="str">
        <f t="shared" si="3399"/>
        <v/>
      </c>
      <c r="B1883" s="4" t="str">
        <f t="shared" si="3400"/>
        <v/>
      </c>
      <c r="C1883" s="4" t="str">
        <f t="shared" si="3401"/>
        <v/>
      </c>
      <c r="D1883" s="4" t="str">
        <f t="shared" si="3402"/>
        <v/>
      </c>
      <c r="E1883" s="4" t="str">
        <f t="shared" si="3403"/>
        <v/>
      </c>
      <c r="F1883" s="4" t="str">
        <f t="shared" si="3404"/>
        <v/>
      </c>
      <c r="G1883" s="4" t="str">
        <f t="shared" si="3405"/>
        <v>KTK</v>
      </c>
      <c r="H1883" s="4" t="str">
        <f t="shared" si="3406"/>
        <v/>
      </c>
      <c r="I1883" s="4" t="str">
        <f t="shared" si="3407"/>
        <v/>
      </c>
      <c r="J1883" s="4" t="str">
        <f t="shared" si="3408"/>
        <v/>
      </c>
      <c r="K1883" s="4" t="str">
        <f t="shared" si="3409"/>
        <v/>
      </c>
      <c r="L1883" s="4" t="str">
        <f t="shared" si="3410"/>
        <v/>
      </c>
      <c r="M1883" s="4" t="str">
        <f t="shared" si="3411"/>
        <v/>
      </c>
      <c r="N1883" s="4" t="str">
        <f t="shared" si="3412"/>
        <v/>
      </c>
      <c r="O1883" s="4" t="str">
        <f t="shared" si="3413"/>
        <v/>
      </c>
      <c r="P1883" s="4" t="str">
        <f t="shared" si="3414"/>
        <v/>
      </c>
      <c r="Q1883" s="4" t="str">
        <f t="shared" si="3415"/>
        <v/>
      </c>
      <c r="R1883" s="4" t="str">
        <f t="shared" si="3416"/>
        <v/>
      </c>
      <c r="S1883" s="4" t="str">
        <f t="shared" si="3417"/>
        <v/>
      </c>
      <c r="T1883" s="4" t="str">
        <f t="shared" si="3418"/>
        <v/>
      </c>
      <c r="U1883" s="4" t="str">
        <f t="shared" si="3419"/>
        <v/>
      </c>
      <c r="V1883" s="4" t="str">
        <f t="shared" si="3420"/>
        <v/>
      </c>
      <c r="W1883" s="4" t="str">
        <f t="shared" si="3421"/>
        <v/>
      </c>
      <c r="X1883" s="4" t="str">
        <f t="shared" si="3422"/>
        <v/>
      </c>
      <c r="Y1883" s="4">
        <f t="shared" si="3423"/>
        <v>3</v>
      </c>
      <c r="Z1883" s="4" t="str">
        <f t="shared" si="3424"/>
        <v>-</v>
      </c>
      <c r="AA1883" s="4" t="str">
        <f t="shared" si="3425"/>
        <v/>
      </c>
      <c r="AB1883" s="4" t="str">
        <f t="shared" si="3426"/>
        <v/>
      </c>
      <c r="AC1883" s="4" t="str">
        <f t="shared" si="3427"/>
        <v/>
      </c>
      <c r="AD1883" s="4" t="str">
        <f t="shared" si="3428"/>
        <v/>
      </c>
      <c r="AE1883" s="4" t="str">
        <f t="shared" si="3429"/>
        <v/>
      </c>
      <c r="AF1883" s="4">
        <f t="shared" si="3430"/>
        <v>4</v>
      </c>
      <c r="AG1883" s="4">
        <f t="shared" si="3431"/>
        <v>28</v>
      </c>
      <c r="AH1883" s="4">
        <f t="shared" si="3432"/>
        <v>24</v>
      </c>
      <c r="AI1883" s="4" t="str">
        <f t="shared" si="3433"/>
        <v>1KTK</v>
      </c>
      <c r="AJ1883" s="4" t="str">
        <f t="shared" si="3434"/>
        <v>-1KTK</v>
      </c>
      <c r="AK1883" s="4" t="str" cm="1">
        <f t="array" ref="AK1883">LEFT(AR1883,SUM(LEN(AR1883)-LEN(SUBSTITUTE(AR1883,{"0";"1";"2";"3";"4";"5";"6";"7";"8";"9"},""))))</f>
        <v>1</v>
      </c>
      <c r="AL1883" s="4">
        <f t="shared" si="3438"/>
        <v>13</v>
      </c>
      <c r="AM1883" s="4" t="b">
        <f>LEFT(AR1883,1)=AK1883</f>
        <v>1</v>
      </c>
      <c r="AN1883" s="4" t="str">
        <f t="shared" si="3491"/>
        <v>KTK</v>
      </c>
      <c r="AO1883" s="4" t="b">
        <f t="shared" si="3439"/>
        <v>0</v>
      </c>
      <c r="AP1883" s="4" t="b">
        <f t="shared" si="3435"/>
        <v>0</v>
      </c>
      <c r="AQ1883" s="5" t="str">
        <f t="shared" si="3436"/>
        <v>NABATI AHH 500 RICHEESE</v>
      </c>
      <c r="AR1883" s="4" t="str">
        <f t="shared" si="3437"/>
        <v>1KTK</v>
      </c>
      <c r="AS1883" t="s">
        <v>2557</v>
      </c>
      <c r="AT1883" s="1" t="s">
        <v>2558</v>
      </c>
      <c r="AU1883" s="4" t="str">
        <f t="shared" ca="1" si="3488"/>
        <v/>
      </c>
      <c r="AV1883">
        <v>9000</v>
      </c>
      <c r="AW1883">
        <v>9000</v>
      </c>
      <c r="AX1883">
        <v>8500</v>
      </c>
      <c r="AY1883" t="str">
        <f t="shared" si="3539"/>
        <v>8993175532303</v>
      </c>
      <c r="AZ1883" t="str">
        <f t="shared" si="3440"/>
        <v>NABATI AHH 500 RICHEESE</v>
      </c>
      <c r="BA1883" t="s">
        <v>4301</v>
      </c>
      <c r="BB1883" t="s">
        <v>4301</v>
      </c>
      <c r="BC1883" s="9" t="str" cm="1">
        <f t="array" aca="1" ref="BC1883" ca="1">LEFT(AR1883,MATCH(FALSE,ISNUMBER(MID(AR1883,ROW(INDIRECT("1:"&amp;LEN(AR1883)+1)), 1) *1),0) -1)</f>
        <v>1</v>
      </c>
      <c r="BD1883" s="1"/>
      <c r="BF1883" s="21"/>
      <c r="BK1883" s="1"/>
      <c r="BM1883" s="1"/>
      <c r="BN1883" s="1"/>
      <c r="BR1883" s="22"/>
      <c r="BS1883">
        <v>0</v>
      </c>
      <c r="BT1883" s="1" t="s">
        <v>5103</v>
      </c>
      <c r="BV1883" s="4" t="str">
        <f t="shared" ref="BV1883:BV1884" si="3540">IF(IFERROR(SEARCH($A$1,DN1883),0)&gt;0,$A$1,"")</f>
        <v/>
      </c>
      <c r="BW1883" s="4" t="str">
        <f t="shared" ref="BW1883:BW1884" si="3541">IF(IFERROR(SEARCH($B$1,DN1883),0)&gt;0,$B$1,"")</f>
        <v/>
      </c>
      <c r="BX1883" s="4" t="str">
        <f t="shared" ref="BX1883:BX1884" si="3542">IF(IFERROR(SEARCH($C$1,DN1883),0)&gt;0,$C$1,"")</f>
        <v/>
      </c>
      <c r="BY1883" s="4" t="str">
        <f t="shared" ref="BY1883:BY1884" si="3543">IF(IFERROR(SEARCH($D$1,DN1883),0)&gt;0,$D$1,"")</f>
        <v/>
      </c>
      <c r="BZ1883" s="4" t="str">
        <f t="shared" ref="BZ1883:BZ1884" si="3544">IF(IFERROR(SEARCH($E$1,DN1883),0)&gt;0,$E$1,"")</f>
        <v/>
      </c>
      <c r="CA1883" s="4" t="str">
        <f t="shared" ref="CA1883:CA1884" si="3545">IF(IFERROR(SEARCH($F$1,DN1883),0)&gt;0,$F$1,"")</f>
        <v/>
      </c>
      <c r="CB1883" s="4" t="str">
        <f t="shared" ref="CB1883:CB1884" si="3546">IF(IFERROR(SEARCH($G$1,DN1883),0)&gt;0,$G$1,"")</f>
        <v>KTK</v>
      </c>
      <c r="CC1883" s="4" t="str">
        <f t="shared" ref="CC1883:CC1884" si="3547">IF(IFERROR(SEARCH($H$1,DN1883),0)&gt;0,$H$1,"")</f>
        <v/>
      </c>
      <c r="CD1883" s="4" t="str">
        <f t="shared" ref="CD1883:CD1884" si="3548">IF(IFERROR(SEARCH($I$1,DN1883),0)&gt;0,$I$1,"")</f>
        <v/>
      </c>
      <c r="CE1883" s="4" t="str">
        <f t="shared" ref="CE1883:CE1884" si="3549">IF(IFERROR(SEARCH($J$1,DN1883),0)&gt;0,$J$1,"")</f>
        <v/>
      </c>
      <c r="CF1883" s="4" t="str">
        <f t="shared" ref="CF1883:CF1884" si="3550">IF(IFERROR(SEARCH($K$1,DN1883),0)&gt;0,$K$1,"")</f>
        <v/>
      </c>
      <c r="CG1883" s="4" t="str">
        <f t="shared" ref="CG1883:CG1884" si="3551">IF(IFERROR(SEARCH($L$1,DN1883),0)&gt;0,$L$1,"")</f>
        <v/>
      </c>
      <c r="CH1883" s="4" t="str">
        <f t="shared" ref="CH1883:CH1884" si="3552">IF(IFERROR(SEARCH($M$1,DN1883),0)&gt;0,$M$1,"")</f>
        <v/>
      </c>
      <c r="CI1883" s="4" t="str">
        <f t="shared" ref="CI1883:CI1884" si="3553">IF(IFERROR(SEARCH($N$1,DN1883),0)&gt;0,$N$1,"")</f>
        <v/>
      </c>
      <c r="CJ1883" s="4" t="str">
        <f t="shared" ref="CJ1883:CJ1884" si="3554">IF(IFERROR(SEARCH($O$1,DN1883),0)&gt;0,$O$1,"")</f>
        <v>DUS</v>
      </c>
      <c r="CK1883" s="4" t="str">
        <f t="shared" ref="CK1883:CK1884" si="3555">IF(IFERROR(SEARCH($P$1,DN1883),0)&gt;0,$P$1,"")</f>
        <v/>
      </c>
      <c r="CL1883" s="4" t="str">
        <f t="shared" ref="CL1883:CL1884" si="3556">IF(IFERROR(SEARCH($Q$1,DN1883),0)&gt;0,$Q$1,"")</f>
        <v/>
      </c>
      <c r="CM1883" s="4" t="str">
        <f t="shared" ref="CM1883:CM1884" si="3557">IF(IFERROR(SEARCH($R$1,DN1883),0)&gt;0,$R$1,"")</f>
        <v/>
      </c>
      <c r="CN1883" s="4" t="str">
        <f t="shared" ref="CN1883:CN1884" si="3558">IF(IFERROR(SEARCH($S$1,DN1883),0)&gt;0,$S$1,"")</f>
        <v/>
      </c>
      <c r="CO1883" s="4" t="str">
        <f t="shared" ref="CO1883:CO1884" si="3559">IF(IFERROR(SEARCH($T$1,DN1883),0)&gt;0,$T$1,"")</f>
        <v/>
      </c>
      <c r="CP1883" s="4" t="str">
        <f t="shared" ref="CP1883:CP1884" si="3560">IF(IFERROR(SEARCH($U$1,DN1883),0)&gt;0,$U$1,"")</f>
        <v/>
      </c>
      <c r="CQ1883" s="4" t="str">
        <f t="shared" ref="CQ1883:CQ1884" si="3561">IF(IFERROR(SEARCH($V$1,DN1883),0)&gt;0,$V$1,"")</f>
        <v/>
      </c>
      <c r="CR1883" s="4" t="str">
        <f t="shared" ref="CR1883:CR1884" si="3562">IF(IFERROR(SEARCH($W$1,DN1883),0)&gt;0,$W$1,"")</f>
        <v/>
      </c>
      <c r="CS1883" s="4" t="str">
        <f t="shared" ref="CS1883:CS1884" si="3563">IF(IFERROR(SEARCH($X$1,DN1883),0)&gt;0,$X$1,"")</f>
        <v/>
      </c>
      <c r="CT1883" s="4">
        <f t="shared" ref="CT1883:CT1884" si="3564">LEN(BW1883)+LEN(BX1883)+LEN(BY1883)+LEN(BZ1883)+LEN(CA1883)+LEN(CO1883)+LEN(CB1883)+LEN(CC1883)+LEN(CD1883)+LEN(CE1883)+LEN(CF1883)+LEN(CG1883)+LEN(CH1883)+LEN(CI1883)+LEN(CP1883)+LEN(CJ1883)+LEN(CK1883)+LEN(CQ1883)+LEN(BV1883)+LEN(CL1883)+LEN(CS1883)+LEN(CM1883)+LEN(CR1883)+LEN(CN1883)</f>
        <v>6</v>
      </c>
      <c r="CU1883" s="4" t="str">
        <f t="shared" ref="CU1883:CU1884" si="3565">IF(IFERROR(SEARCH($Z$1,DN1883),0)&gt;0,$Z$1,"")</f>
        <v>-</v>
      </c>
      <c r="CV1883" s="4" t="str">
        <f t="shared" ref="CV1883:CV1884" si="3566">IF(IFERROR(SEARCH($AA$1,DN1883),0)&gt;0,$AA$1,"")</f>
        <v>/</v>
      </c>
      <c r="CW1883" s="4" t="str">
        <f t="shared" ref="CW1883:CW1884" si="3567">IF(IFERROR(SEARCH($AB$1,DN1883),0)&gt;0,$AB$1,"")</f>
        <v/>
      </c>
      <c r="CX1883" s="4" t="str">
        <f t="shared" ref="CX1883:CX1884" si="3568">IF(IFERROR(SEARCH($AC$1,DN1883),0)&gt;0,$AC$1,"")</f>
        <v/>
      </c>
      <c r="CY1883" s="4" t="str">
        <f t="shared" ref="CY1883:CY1884" si="3569">IF(IFERROR(SEARCH($AD$1,DN1883),0)&gt;0,$AD$1,"")</f>
        <v/>
      </c>
      <c r="CZ1883" s="4" t="str">
        <f t="shared" ref="CZ1883:CZ1884" si="3570">IF(IFERROR(SEARCH($AE$1,DN1883),0)&gt;0,$AE$1,"")</f>
        <v/>
      </c>
      <c r="DA1883" s="4">
        <f t="shared" ref="DA1883:DA1884" si="3571">LEN(DM1883)</f>
        <v>9</v>
      </c>
      <c r="DB1883" s="4">
        <f t="shared" ref="DB1883:DB1884" si="3572">LEN(DN1883)</f>
        <v>24</v>
      </c>
      <c r="DC1883" s="4">
        <f t="shared" ref="DC1883:DC1884" si="3573">DB1883-DA1883</f>
        <v>15</v>
      </c>
      <c r="DD1883" s="4" t="str">
        <f t="shared" ref="DD1883:DD1884" si="3574">RIGHT(DN1883,4)</f>
        <v>/DUS</v>
      </c>
      <c r="DE1883" s="4" t="str">
        <f t="shared" ref="DE1883:DE1884" si="3575">RIGHT(DN1883,5)</f>
        <v>K/DUS</v>
      </c>
      <c r="DF1883" s="4" t="str" cm="1">
        <f t="array" ref="DF1883">LEFT(DM1883,SUM(LEN(DM1883)-LEN(SUBSTITUTE(DM1883,{"0";"1";"2";"3";"4";"5";"6";"7";"8";"9"},""))))</f>
        <v>10</v>
      </c>
      <c r="DG1883" s="4">
        <f t="shared" ref="DG1883:DG1884" si="3576">LEN(DT1883)</f>
        <v>13</v>
      </c>
      <c r="DH1883" s="4" t="b">
        <f t="shared" ref="DH1883:DH1884" si="3577">LEFT(DM1883,2)=DF1883</f>
        <v>1</v>
      </c>
      <c r="DI1883" s="4" t="str">
        <f t="shared" ref="DI1883:DI1884" si="3578">RIGHT(DD1883,3)</f>
        <v>DUS</v>
      </c>
      <c r="DJ1883" s="4" t="b">
        <f t="shared" ref="DJ1883:DJ1884" si="3579">IF((DL1883=AQ1883)=TRUE,TRUE,IF((AQ1881=DL1883)=TRUE,TRUE,FALSE))</f>
        <v>0</v>
      </c>
      <c r="DK1883" s="4" t="b">
        <f t="shared" ref="DK1883:DK1884" si="3580">LEFT(DN1883,2)=LEFT(DO1883,2)</f>
        <v>0</v>
      </c>
      <c r="DL1883" s="5" t="str">
        <f t="shared" ref="DL1883:DL1884" si="3581">LEFT(DN1883,(DC1883-1))</f>
        <v>NABATI AHH 500</v>
      </c>
      <c r="DM1883" s="4" t="str">
        <f t="shared" ref="DM1883:DM1884" si="3582">IFERROR(RIGHT(DN1883,LEN(DN1883)-FIND("-",DN1883)),1)</f>
        <v>10KTK/DUS</v>
      </c>
      <c r="DN1883" t="s">
        <v>2561</v>
      </c>
      <c r="DO1883" s="1"/>
      <c r="DP1883" s="4" t="b">
        <f t="shared" ref="DP1883:DP1884" ca="1" si="3583">IF(IF(IF(DL1883=AQ1883,10,0)+IF(NOT(DI1883=$AU$1)=TRUE,10,0)=
20,"XXXX",IF(IF((DX1883+1)=2,0,1)+IF(DI1883=$AU$1,1,0)=2,TRUE,""))
="",IF(IF(DL1883=AQ1881,10,0)+IF(NOT(DI1883=$AU$1)=TRUE,10,0)=
20,"XXXX",IF(IF((DX1883+1)=2,0,1)+IF(DI1883=$AU$1,1,0)=2,TRUE,
"")),IF(IF(DL1883=AQ1883,10,0)+IF(NOT(DI1883=$AU$1)=TRUE,10,0)=
20,"XXXX",IF(IF((DX1883+1)=2,0,1)+IF(DI1883=$AU$1,1,0)=2,TRUE,"")))</f>
        <v>1</v>
      </c>
      <c r="DQ1883">
        <v>86000</v>
      </c>
      <c r="DR1883">
        <v>86000</v>
      </c>
      <c r="DS1883">
        <v>84000</v>
      </c>
      <c r="DT1883" t="str">
        <f t="shared" ref="DT1883:DT1884" si="3584">IF(DO1883&gt;0,DO1883,"800000000"&amp;ROW(DS1883))</f>
        <v>8000000001883</v>
      </c>
      <c r="DU1883" t="str">
        <f t="shared" ref="DU1883:DU1884" si="3585">DL1883</f>
        <v>NABATI AHH 500</v>
      </c>
      <c r="DV1883" t="s">
        <v>4301</v>
      </c>
      <c r="DW1883" t="s">
        <v>4301</v>
      </c>
      <c r="DX1883" s="4" t="str" cm="1">
        <f t="array" aca="1" ref="DX1883" ca="1">LEFT(DM1883,MATCH(FALSE,ISNUMBER(MID(DM1883,ROW(INDIRECT("1:"&amp;LEN(DM1883)+1)), 1) *1),0) -1)</f>
        <v>10</v>
      </c>
      <c r="DY1883" s="1"/>
      <c r="EA1883" s="21"/>
      <c r="EC1883" s="5"/>
      <c r="EF1883" s="1"/>
      <c r="EH1883" s="1"/>
      <c r="EI1883" s="1"/>
      <c r="EL1883" s="5"/>
      <c r="EM1883" s="22"/>
      <c r="EN1883">
        <v>0</v>
      </c>
      <c r="EO1883" s="1" t="s">
        <v>5103</v>
      </c>
    </row>
    <row r="1884" spans="1:145">
      <c r="A1884" s="4" t="str">
        <f t="shared" si="3399"/>
        <v/>
      </c>
      <c r="B1884" s="4" t="str">
        <f t="shared" si="3400"/>
        <v/>
      </c>
      <c r="C1884" s="4" t="str">
        <f t="shared" si="3401"/>
        <v/>
      </c>
      <c r="D1884" s="4" t="str">
        <f t="shared" si="3402"/>
        <v/>
      </c>
      <c r="E1884" s="4" t="str">
        <f t="shared" si="3403"/>
        <v/>
      </c>
      <c r="F1884" s="4" t="str">
        <f t="shared" si="3404"/>
        <v/>
      </c>
      <c r="G1884" s="4" t="str">
        <f t="shared" si="3405"/>
        <v>KTK</v>
      </c>
      <c r="H1884" s="4" t="str">
        <f t="shared" si="3406"/>
        <v/>
      </c>
      <c r="I1884" s="4" t="str">
        <f t="shared" si="3407"/>
        <v/>
      </c>
      <c r="J1884" s="4" t="str">
        <f t="shared" si="3408"/>
        <v/>
      </c>
      <c r="K1884" s="4" t="str">
        <f t="shared" si="3409"/>
        <v/>
      </c>
      <c r="L1884" s="4" t="str">
        <f t="shared" si="3410"/>
        <v/>
      </c>
      <c r="M1884" s="4" t="str">
        <f t="shared" si="3411"/>
        <v/>
      </c>
      <c r="N1884" s="4" t="str">
        <f t="shared" si="3412"/>
        <v/>
      </c>
      <c r="O1884" s="4" t="str">
        <f t="shared" si="3413"/>
        <v/>
      </c>
      <c r="P1884" s="4" t="str">
        <f t="shared" si="3414"/>
        <v/>
      </c>
      <c r="Q1884" s="4" t="str">
        <f t="shared" si="3415"/>
        <v/>
      </c>
      <c r="R1884" s="4" t="str">
        <f t="shared" si="3416"/>
        <v/>
      </c>
      <c r="S1884" s="4" t="str">
        <f t="shared" si="3417"/>
        <v/>
      </c>
      <c r="T1884" s="4" t="str">
        <f t="shared" si="3418"/>
        <v/>
      </c>
      <c r="U1884" s="4" t="str">
        <f t="shared" si="3419"/>
        <v/>
      </c>
      <c r="V1884" s="4" t="str">
        <f t="shared" si="3420"/>
        <v/>
      </c>
      <c r="W1884" s="4" t="str">
        <f t="shared" si="3421"/>
        <v/>
      </c>
      <c r="X1884" s="4" t="str">
        <f t="shared" si="3422"/>
        <v/>
      </c>
      <c r="Y1884" s="4">
        <f t="shared" si="3423"/>
        <v>3</v>
      </c>
      <c r="Z1884" s="4" t="str">
        <f t="shared" si="3424"/>
        <v>-</v>
      </c>
      <c r="AA1884" s="4" t="str">
        <f t="shared" si="3425"/>
        <v/>
      </c>
      <c r="AB1884" s="4" t="str">
        <f t="shared" si="3426"/>
        <v/>
      </c>
      <c r="AC1884" s="4" t="str">
        <f t="shared" si="3427"/>
        <v/>
      </c>
      <c r="AD1884" s="4" t="str">
        <f t="shared" si="3428"/>
        <v/>
      </c>
      <c r="AE1884" s="4" t="str">
        <f t="shared" si="3429"/>
        <v/>
      </c>
      <c r="AF1884" s="4">
        <f t="shared" si="3430"/>
        <v>4</v>
      </c>
      <c r="AG1884" s="4">
        <f t="shared" si="3431"/>
        <v>27</v>
      </c>
      <c r="AH1884" s="4">
        <f t="shared" si="3432"/>
        <v>23</v>
      </c>
      <c r="AI1884" s="4" t="str">
        <f t="shared" si="3433"/>
        <v>1KTK</v>
      </c>
      <c r="AJ1884" s="4" t="str">
        <f t="shared" si="3434"/>
        <v>-1KTK</v>
      </c>
      <c r="AK1884" s="4" t="str" cm="1">
        <f t="array" ref="AK1884">LEFT(AR1884,SUM(LEN(AR1884)-LEN(SUBSTITUTE(AR1884,{"0";"1";"2";"3";"4";"5";"6";"7";"8";"9"},""))))</f>
        <v>1</v>
      </c>
      <c r="AL1884" s="4">
        <f t="shared" si="3438"/>
        <v>13</v>
      </c>
      <c r="AM1884" s="4" t="b">
        <f>LEFT(AR1884,1)=AK1884</f>
        <v>1</v>
      </c>
      <c r="AN1884" s="4" t="str">
        <f t="shared" si="3491"/>
        <v>KTK</v>
      </c>
      <c r="AO1884" s="4" t="b">
        <f t="shared" si="3439"/>
        <v>0</v>
      </c>
      <c r="AP1884" s="4" t="b">
        <f t="shared" si="3435"/>
        <v>0</v>
      </c>
      <c r="AQ1884" s="5" t="str">
        <f t="shared" si="3436"/>
        <v>NABATI AHH 500 RICHOCO</v>
      </c>
      <c r="AR1884" s="4" t="str">
        <f t="shared" si="3437"/>
        <v>1KTK</v>
      </c>
      <c r="AS1884" t="s">
        <v>2559</v>
      </c>
      <c r="AT1884" s="1" t="s">
        <v>2560</v>
      </c>
      <c r="AU1884" s="4" t="str">
        <f t="shared" ca="1" si="3488"/>
        <v/>
      </c>
      <c r="AV1884">
        <v>9000</v>
      </c>
      <c r="AW1884">
        <v>9000</v>
      </c>
      <c r="AX1884">
        <v>8500</v>
      </c>
      <c r="AY1884" t="str">
        <f t="shared" si="3539"/>
        <v>8993175548199</v>
      </c>
      <c r="AZ1884" t="str">
        <f t="shared" si="3440"/>
        <v>NABATI AHH 500 RICHOCO</v>
      </c>
      <c r="BA1884" t="s">
        <v>4301</v>
      </c>
      <c r="BB1884" t="s">
        <v>4301</v>
      </c>
      <c r="BC1884" s="9" t="str" cm="1">
        <f t="array" aca="1" ref="BC1884" ca="1">LEFT(AR1884,MATCH(FALSE,ISNUMBER(MID(AR1884,ROW(INDIRECT("1:"&amp;LEN(AR1884)+1)), 1) *1),0) -1)</f>
        <v>1</v>
      </c>
      <c r="BD1884" s="1"/>
      <c r="BF1884" s="21"/>
      <c r="BK1884" s="1"/>
      <c r="BM1884" s="1"/>
      <c r="BN1884" s="1"/>
      <c r="BR1884" s="22"/>
      <c r="BS1884">
        <v>0</v>
      </c>
      <c r="BT1884" s="1" t="s">
        <v>5103</v>
      </c>
      <c r="BV1884" s="4" t="str">
        <f t="shared" si="3540"/>
        <v/>
      </c>
      <c r="BW1884" s="4" t="str">
        <f t="shared" si="3541"/>
        <v/>
      </c>
      <c r="BX1884" s="4" t="str">
        <f t="shared" si="3542"/>
        <v/>
      </c>
      <c r="BY1884" s="4" t="str">
        <f t="shared" si="3543"/>
        <v/>
      </c>
      <c r="BZ1884" s="4" t="str">
        <f t="shared" si="3544"/>
        <v/>
      </c>
      <c r="CA1884" s="4" t="str">
        <f t="shared" si="3545"/>
        <v/>
      </c>
      <c r="CB1884" s="4" t="str">
        <f t="shared" si="3546"/>
        <v>KTK</v>
      </c>
      <c r="CC1884" s="4" t="str">
        <f t="shared" si="3547"/>
        <v/>
      </c>
      <c r="CD1884" s="4" t="str">
        <f t="shared" si="3548"/>
        <v/>
      </c>
      <c r="CE1884" s="4" t="str">
        <f t="shared" si="3549"/>
        <v/>
      </c>
      <c r="CF1884" s="4" t="str">
        <f t="shared" si="3550"/>
        <v/>
      </c>
      <c r="CG1884" s="4" t="str">
        <f t="shared" si="3551"/>
        <v/>
      </c>
      <c r="CH1884" s="4" t="str">
        <f t="shared" si="3552"/>
        <v/>
      </c>
      <c r="CI1884" s="4" t="str">
        <f t="shared" si="3553"/>
        <v/>
      </c>
      <c r="CJ1884" s="4" t="str">
        <f t="shared" si="3554"/>
        <v>DUS</v>
      </c>
      <c r="CK1884" s="4" t="str">
        <f t="shared" si="3555"/>
        <v/>
      </c>
      <c r="CL1884" s="4" t="str">
        <f t="shared" si="3556"/>
        <v/>
      </c>
      <c r="CM1884" s="4" t="str">
        <f t="shared" si="3557"/>
        <v/>
      </c>
      <c r="CN1884" s="4" t="str">
        <f t="shared" si="3558"/>
        <v/>
      </c>
      <c r="CO1884" s="4" t="str">
        <f t="shared" si="3559"/>
        <v/>
      </c>
      <c r="CP1884" s="4" t="str">
        <f t="shared" si="3560"/>
        <v/>
      </c>
      <c r="CQ1884" s="4" t="str">
        <f t="shared" si="3561"/>
        <v/>
      </c>
      <c r="CR1884" s="4" t="str">
        <f t="shared" si="3562"/>
        <v/>
      </c>
      <c r="CS1884" s="4" t="str">
        <f t="shared" si="3563"/>
        <v/>
      </c>
      <c r="CT1884" s="4">
        <f t="shared" si="3564"/>
        <v>6</v>
      </c>
      <c r="CU1884" s="4" t="str">
        <f t="shared" si="3565"/>
        <v>-</v>
      </c>
      <c r="CV1884" s="4" t="str">
        <f t="shared" si="3566"/>
        <v>/</v>
      </c>
      <c r="CW1884" s="4" t="str">
        <f t="shared" si="3567"/>
        <v/>
      </c>
      <c r="CX1884" s="4" t="str">
        <f t="shared" si="3568"/>
        <v/>
      </c>
      <c r="CY1884" s="4" t="str">
        <f t="shared" si="3569"/>
        <v/>
      </c>
      <c r="CZ1884" s="4" t="str">
        <f t="shared" si="3570"/>
        <v/>
      </c>
      <c r="DA1884" s="4">
        <f t="shared" si="3571"/>
        <v>9</v>
      </c>
      <c r="DB1884" s="4">
        <f t="shared" si="3572"/>
        <v>24</v>
      </c>
      <c r="DC1884" s="4">
        <f t="shared" si="3573"/>
        <v>15</v>
      </c>
      <c r="DD1884" s="4" t="str">
        <f t="shared" si="3574"/>
        <v>/DUS</v>
      </c>
      <c r="DE1884" s="4" t="str">
        <f t="shared" si="3575"/>
        <v>K/DUS</v>
      </c>
      <c r="DF1884" s="4" t="str" cm="1">
        <f t="array" ref="DF1884">LEFT(DM1884,SUM(LEN(DM1884)-LEN(SUBSTITUTE(DM1884,{"0";"1";"2";"3";"4";"5";"6";"7";"8";"9"},""))))</f>
        <v>10</v>
      </c>
      <c r="DG1884" s="4">
        <f t="shared" si="3576"/>
        <v>13</v>
      </c>
      <c r="DH1884" s="4" t="b">
        <f t="shared" si="3577"/>
        <v>1</v>
      </c>
      <c r="DI1884" s="4" t="str">
        <f t="shared" si="3578"/>
        <v>DUS</v>
      </c>
      <c r="DJ1884" s="4" t="b">
        <f t="shared" si="3579"/>
        <v>0</v>
      </c>
      <c r="DK1884" s="4" t="b">
        <f t="shared" si="3580"/>
        <v>0</v>
      </c>
      <c r="DL1884" s="5" t="str">
        <f t="shared" si="3581"/>
        <v>NABATI AHH 500</v>
      </c>
      <c r="DM1884" s="4" t="str">
        <f t="shared" si="3582"/>
        <v>10KTK/DUS</v>
      </c>
      <c r="DN1884" t="s">
        <v>2561</v>
      </c>
      <c r="DO1884" s="1"/>
      <c r="DP1884" s="4" t="b">
        <f t="shared" ca="1" si="3583"/>
        <v>1</v>
      </c>
      <c r="DQ1884">
        <v>86000</v>
      </c>
      <c r="DR1884">
        <v>86000</v>
      </c>
      <c r="DS1884">
        <v>84000</v>
      </c>
      <c r="DT1884" t="str">
        <f t="shared" si="3584"/>
        <v>8000000001884</v>
      </c>
      <c r="DU1884" t="str">
        <f t="shared" si="3585"/>
        <v>NABATI AHH 500</v>
      </c>
      <c r="DV1884" t="s">
        <v>4301</v>
      </c>
      <c r="DW1884" t="s">
        <v>4301</v>
      </c>
      <c r="DX1884" s="4" t="str" cm="1">
        <f t="array" aca="1" ref="DX1884" ca="1">LEFT(DM1884,MATCH(FALSE,ISNUMBER(MID(DM1884,ROW(INDIRECT("1:"&amp;LEN(DM1884)+1)), 1) *1),0) -1)</f>
        <v>10</v>
      </c>
      <c r="DY1884" s="1"/>
      <c r="EA1884" s="21"/>
      <c r="EC1884" s="5"/>
      <c r="EF1884" s="1"/>
      <c r="EH1884" s="1"/>
      <c r="EI1884" s="1"/>
      <c r="EL1884" s="5"/>
      <c r="EM1884" s="22"/>
      <c r="EN1884">
        <v>0</v>
      </c>
      <c r="EO1884" s="1" t="s">
        <v>5103</v>
      </c>
    </row>
    <row r="1885" spans="1:145">
      <c r="A1885" s="4" t="str">
        <f t="shared" si="3399"/>
        <v/>
      </c>
      <c r="B1885" s="4" t="str">
        <f t="shared" si="3400"/>
        <v/>
      </c>
      <c r="C1885" s="4" t="str">
        <f t="shared" si="3401"/>
        <v/>
      </c>
      <c r="D1885" s="4" t="str">
        <f t="shared" si="3402"/>
        <v/>
      </c>
      <c r="E1885" s="4" t="str">
        <f t="shared" si="3403"/>
        <v/>
      </c>
      <c r="F1885" s="4" t="str">
        <f t="shared" si="3404"/>
        <v/>
      </c>
      <c r="G1885" s="4" t="str">
        <f t="shared" si="3405"/>
        <v>KTK</v>
      </c>
      <c r="H1885" s="4" t="str">
        <f t="shared" si="3406"/>
        <v/>
      </c>
      <c r="I1885" s="4" t="str">
        <f t="shared" si="3407"/>
        <v/>
      </c>
      <c r="J1885" s="4" t="str">
        <f t="shared" si="3408"/>
        <v/>
      </c>
      <c r="K1885" s="4" t="str">
        <f t="shared" si="3409"/>
        <v/>
      </c>
      <c r="L1885" s="4" t="str">
        <f t="shared" si="3410"/>
        <v/>
      </c>
      <c r="M1885" s="4" t="str">
        <f t="shared" si="3411"/>
        <v/>
      </c>
      <c r="N1885" s="4" t="str">
        <f t="shared" si="3412"/>
        <v/>
      </c>
      <c r="O1885" s="4" t="str">
        <f t="shared" si="3413"/>
        <v/>
      </c>
      <c r="P1885" s="4" t="str">
        <f t="shared" si="3414"/>
        <v/>
      </c>
      <c r="Q1885" s="4" t="str">
        <f t="shared" si="3415"/>
        <v/>
      </c>
      <c r="R1885" s="4" t="str">
        <f t="shared" si="3416"/>
        <v/>
      </c>
      <c r="S1885" s="4" t="str">
        <f t="shared" si="3417"/>
        <v/>
      </c>
      <c r="T1885" s="4" t="str">
        <f t="shared" si="3418"/>
        <v/>
      </c>
      <c r="U1885" s="4" t="str">
        <f t="shared" si="3419"/>
        <v/>
      </c>
      <c r="V1885" s="4" t="str">
        <f t="shared" si="3420"/>
        <v/>
      </c>
      <c r="W1885" s="4" t="str">
        <f t="shared" si="3421"/>
        <v/>
      </c>
      <c r="X1885" s="4" t="str">
        <f t="shared" si="3422"/>
        <v/>
      </c>
      <c r="Y1885" s="4">
        <f t="shared" si="3423"/>
        <v>3</v>
      </c>
      <c r="Z1885" s="4" t="str">
        <f t="shared" si="3424"/>
        <v>-</v>
      </c>
      <c r="AA1885" s="4" t="str">
        <f t="shared" si="3425"/>
        <v/>
      </c>
      <c r="AB1885" s="4" t="str">
        <f t="shared" si="3426"/>
        <v/>
      </c>
      <c r="AC1885" s="4" t="str">
        <f t="shared" si="3427"/>
        <v/>
      </c>
      <c r="AD1885" s="4" t="str">
        <f t="shared" si="3428"/>
        <v/>
      </c>
      <c r="AE1885" s="4" t="str">
        <f t="shared" si="3429"/>
        <v/>
      </c>
      <c r="AF1885" s="4">
        <f t="shared" si="3430"/>
        <v>4</v>
      </c>
      <c r="AG1885" s="4">
        <f t="shared" si="3431"/>
        <v>30</v>
      </c>
      <c r="AH1885" s="4">
        <f t="shared" si="3432"/>
        <v>26</v>
      </c>
      <c r="AI1885" s="4" t="str">
        <f t="shared" si="3433"/>
        <v>1KTK</v>
      </c>
      <c r="AJ1885" s="4" t="str">
        <f t="shared" si="3434"/>
        <v>-1KTK</v>
      </c>
      <c r="AK1885" s="4" t="str" cm="1">
        <f t="array" ref="AK1885">LEFT(AR1885,SUM(LEN(AR1885)-LEN(SUBSTITUTE(AR1885,{"0";"1";"2";"3";"4";"5";"6";"7";"8";"9"},""))))</f>
        <v>1</v>
      </c>
      <c r="AL1885" s="4">
        <f t="shared" si="3438"/>
        <v>13</v>
      </c>
      <c r="AM1885" s="4" t="b">
        <f>LEFT(AR1885,1)=AK1885</f>
        <v>1</v>
      </c>
      <c r="AN1885" s="4" t="str">
        <f t="shared" si="3491"/>
        <v>KTK</v>
      </c>
      <c r="AO1885" s="4" t="b">
        <f t="shared" si="3439"/>
        <v>0</v>
      </c>
      <c r="AP1885" s="4" t="b">
        <f t="shared" si="3435"/>
        <v>0</v>
      </c>
      <c r="AQ1885" s="5" t="str">
        <f t="shared" si="3436"/>
        <v>NABATI BIG ROLLS RICHEESE</v>
      </c>
      <c r="AR1885" s="4" t="str">
        <f t="shared" si="3437"/>
        <v>1KTK</v>
      </c>
      <c r="AS1885" t="s">
        <v>2562</v>
      </c>
      <c r="AT1885" s="1" t="s">
        <v>2563</v>
      </c>
      <c r="AU1885" s="4" t="str">
        <f t="shared" ca="1" si="3488"/>
        <v/>
      </c>
      <c r="AV1885">
        <v>17500</v>
      </c>
      <c r="AW1885">
        <v>17500</v>
      </c>
      <c r="AX1885">
        <v>17000</v>
      </c>
      <c r="AY1885" t="str">
        <f t="shared" si="3539"/>
        <v>8993175552677</v>
      </c>
      <c r="AZ1885" t="str">
        <f t="shared" si="3440"/>
        <v>NABATI BIG ROLLS RICHEESE</v>
      </c>
      <c r="BA1885" t="s">
        <v>4301</v>
      </c>
      <c r="BB1885" t="s">
        <v>4301</v>
      </c>
      <c r="BC1885" s="9" t="str" cm="1">
        <f t="array" aca="1" ref="BC1885" ca="1">LEFT(AR1885,MATCH(FALSE,ISNUMBER(MID(AR1885,ROW(INDIRECT("1:"&amp;LEN(AR1885)+1)), 1) *1),0) -1)</f>
        <v>1</v>
      </c>
      <c r="BD1885" s="1"/>
      <c r="BF1885" s="21"/>
      <c r="BK1885" s="1"/>
      <c r="BM1885" s="1"/>
      <c r="BN1885" s="1"/>
      <c r="BR1885" s="22"/>
      <c r="BS1885">
        <v>0</v>
      </c>
      <c r="BT1885" s="1" t="s">
        <v>5103</v>
      </c>
    </row>
    <row r="1886" spans="1:145">
      <c r="A1886" s="4" t="str">
        <f t="shared" si="3399"/>
        <v/>
      </c>
      <c r="B1886" s="4" t="str">
        <f t="shared" si="3400"/>
        <v/>
      </c>
      <c r="C1886" s="4" t="str">
        <f t="shared" si="3401"/>
        <v/>
      </c>
      <c r="D1886" s="4" t="str">
        <f t="shared" si="3402"/>
        <v/>
      </c>
      <c r="E1886" s="4" t="str">
        <f t="shared" si="3403"/>
        <v/>
      </c>
      <c r="F1886" s="4" t="str">
        <f t="shared" si="3404"/>
        <v/>
      </c>
      <c r="G1886" s="4" t="str">
        <f t="shared" si="3405"/>
        <v>KTK</v>
      </c>
      <c r="H1886" s="4" t="str">
        <f t="shared" si="3406"/>
        <v/>
      </c>
      <c r="I1886" s="4" t="str">
        <f t="shared" si="3407"/>
        <v/>
      </c>
      <c r="J1886" s="4" t="str">
        <f t="shared" si="3408"/>
        <v/>
      </c>
      <c r="K1886" s="4" t="str">
        <f t="shared" si="3409"/>
        <v/>
      </c>
      <c r="L1886" s="4" t="str">
        <f t="shared" si="3410"/>
        <v/>
      </c>
      <c r="M1886" s="4" t="str">
        <f t="shared" si="3411"/>
        <v/>
      </c>
      <c r="N1886" s="4" t="str">
        <f t="shared" si="3412"/>
        <v/>
      </c>
      <c r="O1886" s="4" t="str">
        <f t="shared" si="3413"/>
        <v/>
      </c>
      <c r="P1886" s="4" t="str">
        <f t="shared" si="3414"/>
        <v/>
      </c>
      <c r="Q1886" s="4" t="str">
        <f t="shared" si="3415"/>
        <v/>
      </c>
      <c r="R1886" s="4" t="str">
        <f t="shared" si="3416"/>
        <v/>
      </c>
      <c r="S1886" s="4" t="str">
        <f t="shared" si="3417"/>
        <v/>
      </c>
      <c r="T1886" s="4" t="str">
        <f t="shared" si="3418"/>
        <v/>
      </c>
      <c r="U1886" s="4" t="str">
        <f t="shared" si="3419"/>
        <v/>
      </c>
      <c r="V1886" s="4" t="str">
        <f t="shared" si="3420"/>
        <v/>
      </c>
      <c r="W1886" s="4" t="str">
        <f t="shared" si="3421"/>
        <v/>
      </c>
      <c r="X1886" s="4" t="str">
        <f t="shared" si="3422"/>
        <v/>
      </c>
      <c r="Y1886" s="4">
        <f t="shared" si="3423"/>
        <v>3</v>
      </c>
      <c r="Z1886" s="4" t="str">
        <f t="shared" si="3424"/>
        <v>-</v>
      </c>
      <c r="AA1886" s="4" t="str">
        <f t="shared" si="3425"/>
        <v/>
      </c>
      <c r="AB1886" s="4" t="str">
        <f t="shared" si="3426"/>
        <v/>
      </c>
      <c r="AC1886" s="4" t="str">
        <f t="shared" si="3427"/>
        <v/>
      </c>
      <c r="AD1886" s="4" t="str">
        <f t="shared" si="3428"/>
        <v/>
      </c>
      <c r="AE1886" s="4" t="str">
        <f t="shared" si="3429"/>
        <v/>
      </c>
      <c r="AF1886" s="4">
        <f t="shared" si="3430"/>
        <v>4</v>
      </c>
      <c r="AG1886" s="4">
        <f t="shared" si="3431"/>
        <v>29</v>
      </c>
      <c r="AH1886" s="4">
        <f t="shared" si="3432"/>
        <v>25</v>
      </c>
      <c r="AI1886" s="4" t="str">
        <f t="shared" si="3433"/>
        <v>1KTK</v>
      </c>
      <c r="AJ1886" s="4" t="str">
        <f t="shared" si="3434"/>
        <v>-1KTK</v>
      </c>
      <c r="AK1886" s="4" t="str" cm="1">
        <f t="array" ref="AK1886">LEFT(AR1886,SUM(LEN(AR1886)-LEN(SUBSTITUTE(AR1886,{"0";"1";"2";"3";"4";"5";"6";"7";"8";"9"},""))))</f>
        <v>1</v>
      </c>
      <c r="AL1886" s="4">
        <f t="shared" si="3438"/>
        <v>13</v>
      </c>
      <c r="AM1886" s="4" t="b">
        <f>LEFT(AR1886,1)=AK1886</f>
        <v>1</v>
      </c>
      <c r="AN1886" s="4" t="str">
        <f t="shared" si="3491"/>
        <v>KTK</v>
      </c>
      <c r="AO1886" s="4" t="b">
        <f>IF((AQ1886=DL1890)=TRUE,TRUE,IF((AQ1885=AQ1886)=TRUE,TRUE,FALSE))</f>
        <v>0</v>
      </c>
      <c r="AP1886" s="4" t="b">
        <f t="shared" si="3435"/>
        <v>0</v>
      </c>
      <c r="AQ1886" s="5" t="str">
        <f t="shared" si="3436"/>
        <v>NABATI BIG ROLLS RICHOCO</v>
      </c>
      <c r="AR1886" s="4" t="str">
        <f t="shared" si="3437"/>
        <v>1KTK</v>
      </c>
      <c r="AS1886" t="s">
        <v>2564</v>
      </c>
      <c r="AT1886" s="1" t="s">
        <v>2565</v>
      </c>
      <c r="AU1886" s="4" t="str">
        <f ca="1">IF(IF(IF(AQ1886=DL1890,10,0)+IF(NOT(AN1886=$AU$1)=TRUE,10,0)=
20,"XXXX",IF(IF((BC1886+1)=2,0,1)+IF(AN1886=$AU$1,1,0)=2,TRUE,""))
="",IF(IF(AQ1886=AQ1885,10,0)+IF(NOT(AN1886=$AU$1)=TRUE,10,0)=
20,"XXXX",IF(IF((BC1886+1)=2,0,1)+IF(AN1886=$AU$1,1,0)=2,TRUE,
"")),IF(IF(AQ1886=DL1890,10,0)+IF(NOT(AN1886=$AU$1)=TRUE,10,0)=
20,"XXXX",IF(IF((BC1886+1)=2,0,1)+IF(AN1886=$AU$1,1,0)=2,TRUE,"")))</f>
        <v/>
      </c>
      <c r="AV1886">
        <v>17500</v>
      </c>
      <c r="AW1886">
        <v>17500</v>
      </c>
      <c r="AX1886">
        <v>17000</v>
      </c>
      <c r="AY1886" t="str">
        <f t="shared" si="3539"/>
        <v>8993175551540</v>
      </c>
      <c r="AZ1886" t="str">
        <f t="shared" si="3440"/>
        <v>NABATI BIG ROLLS RICHOCO</v>
      </c>
      <c r="BA1886" t="s">
        <v>4301</v>
      </c>
      <c r="BB1886" t="s">
        <v>4301</v>
      </c>
      <c r="BC1886" s="9" t="str" cm="1">
        <f t="array" aca="1" ref="BC1886" ca="1">LEFT(AR1886,MATCH(FALSE,ISNUMBER(MID(AR1886,ROW(INDIRECT("1:"&amp;LEN(AR1886)+1)), 1) *1),0) -1)</f>
        <v>1</v>
      </c>
      <c r="BD1886" s="1"/>
      <c r="BF1886" s="21"/>
      <c r="BK1886" s="1"/>
      <c r="BM1886" s="1"/>
      <c r="BN1886" s="1"/>
      <c r="BR1886" s="22"/>
      <c r="BS1886">
        <v>0</v>
      </c>
      <c r="BT1886" s="1" t="s">
        <v>5103</v>
      </c>
    </row>
    <row r="1888" spans="1:145">
      <c r="A1888" s="4" t="str">
        <f t="shared" si="3399"/>
        <v/>
      </c>
      <c r="B1888" s="4" t="str">
        <f t="shared" si="3400"/>
        <v/>
      </c>
      <c r="C1888" s="4" t="str">
        <f t="shared" si="3401"/>
        <v/>
      </c>
      <c r="D1888" s="4" t="str">
        <f t="shared" si="3402"/>
        <v/>
      </c>
      <c r="E1888" s="4" t="str">
        <f t="shared" si="3403"/>
        <v/>
      </c>
      <c r="F1888" s="4" t="str">
        <f t="shared" si="3404"/>
        <v/>
      </c>
      <c r="G1888" s="4" t="str">
        <f t="shared" si="3405"/>
        <v>KTK</v>
      </c>
      <c r="H1888" s="4" t="str">
        <f t="shared" si="3406"/>
        <v/>
      </c>
      <c r="I1888" s="4" t="str">
        <f t="shared" si="3407"/>
        <v/>
      </c>
      <c r="J1888" s="4" t="str">
        <f t="shared" si="3408"/>
        <v/>
      </c>
      <c r="K1888" s="4" t="str">
        <f t="shared" si="3409"/>
        <v/>
      </c>
      <c r="L1888" s="4" t="str">
        <f t="shared" si="3410"/>
        <v/>
      </c>
      <c r="M1888" s="4" t="str">
        <f t="shared" si="3411"/>
        <v/>
      </c>
      <c r="N1888" s="4" t="str">
        <f t="shared" si="3412"/>
        <v/>
      </c>
      <c r="O1888" s="4" t="str">
        <f t="shared" si="3413"/>
        <v/>
      </c>
      <c r="P1888" s="4" t="str">
        <f t="shared" si="3414"/>
        <v/>
      </c>
      <c r="Q1888" s="4" t="str">
        <f t="shared" si="3415"/>
        <v/>
      </c>
      <c r="R1888" s="4" t="str">
        <f t="shared" si="3416"/>
        <v/>
      </c>
      <c r="S1888" s="4" t="str">
        <f t="shared" si="3417"/>
        <v/>
      </c>
      <c r="T1888" s="4" t="str">
        <f t="shared" si="3418"/>
        <v/>
      </c>
      <c r="U1888" s="4" t="str">
        <f t="shared" si="3419"/>
        <v/>
      </c>
      <c r="V1888" s="4" t="str">
        <f t="shared" si="3420"/>
        <v/>
      </c>
      <c r="W1888" s="4" t="str">
        <f t="shared" si="3421"/>
        <v/>
      </c>
      <c r="X1888" s="4" t="str">
        <f t="shared" si="3422"/>
        <v/>
      </c>
      <c r="Y1888" s="4">
        <f t="shared" si="3423"/>
        <v>3</v>
      </c>
      <c r="Z1888" s="4" t="str">
        <f t="shared" si="3424"/>
        <v>-</v>
      </c>
      <c r="AA1888" s="4" t="str">
        <f t="shared" si="3425"/>
        <v/>
      </c>
      <c r="AB1888" s="4" t="str">
        <f t="shared" si="3426"/>
        <v/>
      </c>
      <c r="AC1888" s="4" t="str">
        <f t="shared" si="3427"/>
        <v/>
      </c>
      <c r="AD1888" s="4" t="str">
        <f t="shared" si="3428"/>
        <v/>
      </c>
      <c r="AE1888" s="4" t="str">
        <f t="shared" si="3429"/>
        <v/>
      </c>
      <c r="AF1888" s="4">
        <f t="shared" si="3430"/>
        <v>4</v>
      </c>
      <c r="AG1888" s="4">
        <f t="shared" si="3431"/>
        <v>28</v>
      </c>
      <c r="AH1888" s="4">
        <f t="shared" si="3432"/>
        <v>24</v>
      </c>
      <c r="AI1888" s="4" t="str">
        <f t="shared" si="3433"/>
        <v>1KTK</v>
      </c>
      <c r="AJ1888" s="4" t="str">
        <f t="shared" si="3434"/>
        <v>-1KTK</v>
      </c>
      <c r="AK1888" s="4" t="str" cm="1">
        <f t="array" ref="AK1888">LEFT(AR1888,SUM(LEN(AR1888)-LEN(SUBSTITUTE(AR1888,{"0";"1";"2";"3";"4";"5";"6";"7";"8";"9"},""))))</f>
        <v>1</v>
      </c>
      <c r="AL1888" s="4">
        <f t="shared" si="3438"/>
        <v>13</v>
      </c>
      <c r="AM1888" s="4" t="b">
        <f>LEFT(AR1888,1)=AK1888</f>
        <v>1</v>
      </c>
      <c r="AN1888" s="4" t="str">
        <f t="shared" si="3491"/>
        <v>KTK</v>
      </c>
      <c r="AO1888" s="4" t="b">
        <f>IF((AQ1888=AQ1889)=TRUE,TRUE,IF((DL1890=AQ1888)=TRUE,TRUE,FALSE))</f>
        <v>0</v>
      </c>
      <c r="AP1888" s="4" t="b">
        <f t="shared" si="3435"/>
        <v>0</v>
      </c>
      <c r="AQ1888" s="5" t="str">
        <f t="shared" si="3436"/>
        <v>NABATI COATED CHOCOLATE</v>
      </c>
      <c r="AR1888" s="4" t="str">
        <f t="shared" si="3437"/>
        <v>1KTK</v>
      </c>
      <c r="AS1888" t="s">
        <v>2566</v>
      </c>
      <c r="AT1888" s="1" t="s">
        <v>2567</v>
      </c>
      <c r="AU1888" s="4" t="str">
        <f ca="1">IF(IF(IF(AQ1888=AQ1889,10,0)+IF(NOT(AN1888=$AU$1)=TRUE,10,0)=
20,"XXXX",IF(IF((BC1888+1)=2,0,1)+IF(AN1888=$AU$1,1,0)=2,TRUE,""))
="",IF(IF(AQ1888=DL1890,10,0)+IF(NOT(AN1888=$AU$1)=TRUE,10,0)=
20,"XXXX",IF(IF((BC1888+1)=2,0,1)+IF(AN1888=$AU$1,1,0)=2,TRUE,
"")),IF(IF(AQ1888=AQ1889,10,0)+IF(NOT(AN1888=$AU$1)=TRUE,10,0)=
20,"XXXX",IF(IF((BC1888+1)=2,0,1)+IF(AN1888=$AU$1,1,0)=2,TRUE,"")))</f>
        <v/>
      </c>
      <c r="AV1888">
        <v>11000</v>
      </c>
      <c r="AW1888">
        <v>11000</v>
      </c>
      <c r="AX1888">
        <v>10250</v>
      </c>
      <c r="AY1888" t="str">
        <f t="shared" si="3539"/>
        <v>8993175550291</v>
      </c>
      <c r="AZ1888" t="str">
        <f t="shared" si="3440"/>
        <v>NABATI COATED CHOCOLATE</v>
      </c>
      <c r="BA1888" t="s">
        <v>4301</v>
      </c>
      <c r="BB1888" t="s">
        <v>4301</v>
      </c>
      <c r="BC1888" s="9" t="str" cm="1">
        <f t="array" aca="1" ref="BC1888" ca="1">LEFT(AR1888,MATCH(FALSE,ISNUMBER(MID(AR1888,ROW(INDIRECT("1:"&amp;LEN(AR1888)+1)), 1) *1),0) -1)</f>
        <v>1</v>
      </c>
      <c r="BD1888" s="1"/>
      <c r="BF1888" s="21"/>
      <c r="BK1888" s="1"/>
      <c r="BM1888" s="1"/>
      <c r="BN1888" s="1"/>
      <c r="BR1888" s="22"/>
      <c r="BS1888">
        <v>0</v>
      </c>
      <c r="BT1888" s="1" t="s">
        <v>5103</v>
      </c>
      <c r="BV1888" s="4" t="str">
        <f t="shared" ref="BV1888:BV1889" si="3586">IF(IFERROR(SEARCH($A$1,DN1888),0)&gt;0,$A$1,"")</f>
        <v/>
      </c>
      <c r="BW1888" s="4" t="str">
        <f t="shared" ref="BW1888:BW1889" si="3587">IF(IFERROR(SEARCH($B$1,DN1888),0)&gt;0,$B$1,"")</f>
        <v/>
      </c>
      <c r="BX1888" s="4" t="str">
        <f t="shared" ref="BX1888:BX1889" si="3588">IF(IFERROR(SEARCH($C$1,DN1888),0)&gt;0,$C$1,"")</f>
        <v/>
      </c>
      <c r="BY1888" s="4" t="str">
        <f t="shared" ref="BY1888:BY1889" si="3589">IF(IFERROR(SEARCH($D$1,DN1888),0)&gt;0,$D$1,"")</f>
        <v/>
      </c>
      <c r="BZ1888" s="4" t="str">
        <f t="shared" ref="BZ1888:BZ1889" si="3590">IF(IFERROR(SEARCH($E$1,DN1888),0)&gt;0,$E$1,"")</f>
        <v/>
      </c>
      <c r="CA1888" s="4" t="str">
        <f t="shared" ref="CA1888:CA1889" si="3591">IF(IFERROR(SEARCH($F$1,DN1888),0)&gt;0,$F$1,"")</f>
        <v/>
      </c>
      <c r="CB1888" s="4" t="str">
        <f t="shared" ref="CB1888:CB1889" si="3592">IF(IFERROR(SEARCH($G$1,DN1888),0)&gt;0,$G$1,"")</f>
        <v>KTK</v>
      </c>
      <c r="CC1888" s="4" t="str">
        <f t="shared" ref="CC1888:CC1889" si="3593">IF(IFERROR(SEARCH($H$1,DN1888),0)&gt;0,$H$1,"")</f>
        <v/>
      </c>
      <c r="CD1888" s="4" t="str">
        <f t="shared" ref="CD1888:CD1889" si="3594">IF(IFERROR(SEARCH($I$1,DN1888),0)&gt;0,$I$1,"")</f>
        <v/>
      </c>
      <c r="CE1888" s="4" t="str">
        <f t="shared" ref="CE1888:CE1889" si="3595">IF(IFERROR(SEARCH($J$1,DN1888),0)&gt;0,$J$1,"")</f>
        <v/>
      </c>
      <c r="CF1888" s="4" t="str">
        <f t="shared" ref="CF1888:CF1889" si="3596">IF(IFERROR(SEARCH($K$1,DN1888),0)&gt;0,$K$1,"")</f>
        <v/>
      </c>
      <c r="CG1888" s="4" t="str">
        <f t="shared" ref="CG1888:CG1889" si="3597">IF(IFERROR(SEARCH($L$1,DN1888),0)&gt;0,$L$1,"")</f>
        <v/>
      </c>
      <c r="CH1888" s="4" t="str">
        <f t="shared" ref="CH1888:CH1889" si="3598">IF(IFERROR(SEARCH($M$1,DN1888),0)&gt;0,$M$1,"")</f>
        <v/>
      </c>
      <c r="CI1888" s="4" t="str">
        <f t="shared" ref="CI1888:CI1889" si="3599">IF(IFERROR(SEARCH($N$1,DN1888),0)&gt;0,$N$1,"")</f>
        <v/>
      </c>
      <c r="CJ1888" s="4" t="str">
        <f t="shared" ref="CJ1888:CJ1889" si="3600">IF(IFERROR(SEARCH($O$1,DN1888),0)&gt;0,$O$1,"")</f>
        <v>DUS</v>
      </c>
      <c r="CK1888" s="4" t="str">
        <f t="shared" ref="CK1888:CK1889" si="3601">IF(IFERROR(SEARCH($P$1,DN1888),0)&gt;0,$P$1,"")</f>
        <v/>
      </c>
      <c r="CL1888" s="4" t="str">
        <f t="shared" ref="CL1888:CL1889" si="3602">IF(IFERROR(SEARCH($Q$1,DN1888),0)&gt;0,$Q$1,"")</f>
        <v/>
      </c>
      <c r="CM1888" s="4" t="str">
        <f t="shared" ref="CM1888:CM1889" si="3603">IF(IFERROR(SEARCH($R$1,DN1888),0)&gt;0,$R$1,"")</f>
        <v/>
      </c>
      <c r="CN1888" s="4" t="str">
        <f t="shared" ref="CN1888:CN1889" si="3604">IF(IFERROR(SEARCH($S$1,DN1888),0)&gt;0,$S$1,"")</f>
        <v/>
      </c>
      <c r="CO1888" s="4" t="str">
        <f t="shared" ref="CO1888:CO1889" si="3605">IF(IFERROR(SEARCH($T$1,DN1888),0)&gt;0,$T$1,"")</f>
        <v/>
      </c>
      <c r="CP1888" s="4" t="str">
        <f t="shared" ref="CP1888:CP1889" si="3606">IF(IFERROR(SEARCH($U$1,DN1888),0)&gt;0,$U$1,"")</f>
        <v/>
      </c>
      <c r="CQ1888" s="4" t="str">
        <f t="shared" ref="CQ1888:CQ1889" si="3607">IF(IFERROR(SEARCH($V$1,DN1888),0)&gt;0,$V$1,"")</f>
        <v/>
      </c>
      <c r="CR1888" s="4" t="str">
        <f t="shared" ref="CR1888:CR1889" si="3608">IF(IFERROR(SEARCH($W$1,DN1888),0)&gt;0,$W$1,"")</f>
        <v/>
      </c>
      <c r="CS1888" s="4" t="str">
        <f t="shared" ref="CS1888:CS1889" si="3609">IF(IFERROR(SEARCH($X$1,DN1888),0)&gt;0,$X$1,"")</f>
        <v/>
      </c>
      <c r="CT1888" s="4">
        <f t="shared" ref="CT1888:CT1889" si="3610">LEN(BW1888)+LEN(BX1888)+LEN(BY1888)+LEN(BZ1888)+LEN(CA1888)+LEN(CO1888)+LEN(CB1888)+LEN(CC1888)+LEN(CD1888)+LEN(CE1888)+LEN(CF1888)+LEN(CG1888)+LEN(CH1888)+LEN(CI1888)+LEN(CP1888)+LEN(CJ1888)+LEN(CK1888)+LEN(CQ1888)+LEN(BV1888)+LEN(CL1888)+LEN(CS1888)+LEN(CM1888)+LEN(CR1888)+LEN(CN1888)</f>
        <v>6</v>
      </c>
      <c r="CU1888" s="4" t="str">
        <f t="shared" ref="CU1888:CU1889" si="3611">IF(IFERROR(SEARCH($Z$1,DN1888),0)&gt;0,$Z$1,"")</f>
        <v>-</v>
      </c>
      <c r="CV1888" s="4" t="str">
        <f t="shared" ref="CV1888:CV1889" si="3612">IF(IFERROR(SEARCH($AA$1,DN1888),0)&gt;0,$AA$1,"")</f>
        <v>/</v>
      </c>
      <c r="CW1888" s="4" t="str">
        <f t="shared" ref="CW1888:CW1889" si="3613">IF(IFERROR(SEARCH($AB$1,DN1888),0)&gt;0,$AB$1,"")</f>
        <v/>
      </c>
      <c r="CX1888" s="4" t="str">
        <f t="shared" ref="CX1888:CX1889" si="3614">IF(IFERROR(SEARCH($AC$1,DN1888),0)&gt;0,$AC$1,"")</f>
        <v/>
      </c>
      <c r="CY1888" s="4" t="str">
        <f t="shared" ref="CY1888:CY1889" si="3615">IF(IFERROR(SEARCH($AD$1,DN1888),0)&gt;0,$AD$1,"")</f>
        <v/>
      </c>
      <c r="CZ1888" s="4" t="str">
        <f t="shared" ref="CZ1888:CZ1889" si="3616">IF(IFERROR(SEARCH($AE$1,DN1888),0)&gt;0,$AE$1,"")</f>
        <v/>
      </c>
      <c r="DA1888" s="4">
        <f t="shared" ref="DA1888:DA1889" si="3617">LEN(DM1888)</f>
        <v>9</v>
      </c>
      <c r="DB1888" s="4">
        <f t="shared" ref="DB1888:DB1889" si="3618">LEN(DN1888)</f>
        <v>23</v>
      </c>
      <c r="DC1888" s="4">
        <f t="shared" ref="DC1888:DC1889" si="3619">DB1888-DA1888</f>
        <v>14</v>
      </c>
      <c r="DD1888" s="4" t="str">
        <f t="shared" ref="DD1888:DD1889" si="3620">RIGHT(DN1888,4)</f>
        <v>/DUS</v>
      </c>
      <c r="DE1888" s="4" t="str">
        <f t="shared" ref="DE1888:DE1889" si="3621">RIGHT(DN1888,5)</f>
        <v>K/DUS</v>
      </c>
      <c r="DF1888" s="4" t="str" cm="1">
        <f t="array" ref="DF1888">LEFT(DM1888,SUM(LEN(DM1888)-LEN(SUBSTITUTE(DM1888,{"0";"1";"2";"3";"4";"5";"6";"7";"8";"9"},""))))</f>
        <v>12</v>
      </c>
      <c r="DG1888" s="4">
        <f t="shared" ref="DG1888:DG1889" si="3622">LEN(DT1888)</f>
        <v>13</v>
      </c>
      <c r="DH1888" s="4" t="b">
        <f t="shared" ref="DH1888:DH1889" si="3623">LEFT(DM1888,2)=DF1888</f>
        <v>1</v>
      </c>
      <c r="DI1888" s="4" t="str">
        <f t="shared" ref="DI1888:DI1889" si="3624">RIGHT(DD1888,3)</f>
        <v>DUS</v>
      </c>
      <c r="DJ1888" s="4" t="b">
        <f t="shared" ref="DJ1888:DJ1889" si="3625">IF((DL1888=AQ1886)=TRUE,TRUE,IF((AQ1884=DL1888)=TRUE,TRUE,FALSE))</f>
        <v>0</v>
      </c>
      <c r="DK1888" s="4" t="b">
        <f t="shared" ref="DK1888:DK1889" si="3626">LEFT(DN1888,2)=LEFT(DO1888,2)</f>
        <v>0</v>
      </c>
      <c r="DL1888" s="5" t="str">
        <f t="shared" ref="DL1888:DL1889" si="3627">LEFT(DN1888,(DC1888-1))</f>
        <v>NABATI COATED</v>
      </c>
      <c r="DM1888" s="4" t="str">
        <f t="shared" ref="DM1888:DM1889" si="3628">IFERROR(RIGHT(DN1888,LEN(DN1888)-FIND("-",DN1888)),1)</f>
        <v>12KTK/DUS</v>
      </c>
      <c r="DN1888" t="s">
        <v>2571</v>
      </c>
      <c r="DO1888" s="1"/>
      <c r="DP1888" s="4" t="b">
        <f t="shared" ref="DP1888:DP1889" ca="1" si="3629">IF(IF(IF(DL1888=AQ1886,10,0)+IF(NOT(DI1888=$AU$1)=TRUE,10,0)=
20,"XXXX",IF(IF((DX1888+1)=2,0,1)+IF(DI1888=$AU$1,1,0)=2,TRUE,""))
="",IF(IF(DL1888=AQ1884,10,0)+IF(NOT(DI1888=$AU$1)=TRUE,10,0)=
20,"XXXX",IF(IF((DX1888+1)=2,0,1)+IF(DI1888=$AU$1,1,0)=2,TRUE,
"")),IF(IF(DL1888=AQ1886,10,0)+IF(NOT(DI1888=$AU$1)=TRUE,10,0)=
20,"XXXX",IF(IF((DX1888+1)=2,0,1)+IF(DI1888=$AU$1,1,0)=2,TRUE,"")))</f>
        <v>1</v>
      </c>
      <c r="DQ1888">
        <v>124500</v>
      </c>
      <c r="DR1888">
        <v>124500</v>
      </c>
      <c r="DS1888">
        <v>122500</v>
      </c>
      <c r="DT1888" t="str">
        <f t="shared" ref="DT1888:DT1889" si="3630">IF(DO1888&gt;0,DO1888,"800000000"&amp;ROW(DS1888))</f>
        <v>8000000001888</v>
      </c>
      <c r="DU1888" t="str">
        <f t="shared" ref="DU1888:DU1889" si="3631">DL1888</f>
        <v>NABATI COATED</v>
      </c>
      <c r="DV1888" t="s">
        <v>4301</v>
      </c>
      <c r="DW1888" t="s">
        <v>4301</v>
      </c>
      <c r="DX1888" s="4" t="str" cm="1">
        <f t="array" aca="1" ref="DX1888" ca="1">LEFT(DM1888,MATCH(FALSE,ISNUMBER(MID(DM1888,ROW(INDIRECT("1:"&amp;LEN(DM1888)+1)), 1) *1),0) -1)</f>
        <v>12</v>
      </c>
      <c r="DY1888" s="1"/>
      <c r="EA1888" s="21"/>
      <c r="EC1888" s="5"/>
      <c r="EF1888" s="1"/>
      <c r="EH1888" s="1"/>
      <c r="EI1888" s="1"/>
      <c r="EL1888" s="5"/>
      <c r="EM1888" s="22"/>
      <c r="EN1888">
        <v>0</v>
      </c>
      <c r="EO1888" s="1" t="s">
        <v>5103</v>
      </c>
    </row>
    <row r="1889" spans="1:145">
      <c r="A1889" s="4" t="str">
        <f t="shared" si="3399"/>
        <v/>
      </c>
      <c r="B1889" s="4" t="str">
        <f t="shared" si="3400"/>
        <v/>
      </c>
      <c r="C1889" s="4" t="str">
        <f t="shared" si="3401"/>
        <v/>
      </c>
      <c r="D1889" s="4" t="str">
        <f t="shared" si="3402"/>
        <v/>
      </c>
      <c r="E1889" s="4" t="str">
        <f t="shared" si="3403"/>
        <v/>
      </c>
      <c r="F1889" s="4" t="str">
        <f t="shared" si="3404"/>
        <v/>
      </c>
      <c r="G1889" s="4" t="str">
        <f t="shared" si="3405"/>
        <v>KTK</v>
      </c>
      <c r="H1889" s="4" t="str">
        <f t="shared" si="3406"/>
        <v/>
      </c>
      <c r="I1889" s="4" t="str">
        <f t="shared" si="3407"/>
        <v/>
      </c>
      <c r="J1889" s="4" t="str">
        <f t="shared" si="3408"/>
        <v/>
      </c>
      <c r="K1889" s="4" t="str">
        <f t="shared" si="3409"/>
        <v/>
      </c>
      <c r="L1889" s="4" t="str">
        <f t="shared" si="3410"/>
        <v/>
      </c>
      <c r="M1889" s="4" t="str">
        <f t="shared" si="3411"/>
        <v/>
      </c>
      <c r="N1889" s="4" t="str">
        <f t="shared" si="3412"/>
        <v/>
      </c>
      <c r="O1889" s="4" t="str">
        <f t="shared" si="3413"/>
        <v/>
      </c>
      <c r="P1889" s="4" t="str">
        <f t="shared" si="3414"/>
        <v/>
      </c>
      <c r="Q1889" s="4" t="str">
        <f t="shared" si="3415"/>
        <v/>
      </c>
      <c r="R1889" s="4" t="str">
        <f t="shared" si="3416"/>
        <v/>
      </c>
      <c r="S1889" s="4" t="str">
        <f t="shared" si="3417"/>
        <v/>
      </c>
      <c r="T1889" s="4" t="str">
        <f t="shared" si="3418"/>
        <v/>
      </c>
      <c r="U1889" s="4" t="str">
        <f t="shared" si="3419"/>
        <v/>
      </c>
      <c r="V1889" s="4" t="str">
        <f t="shared" si="3420"/>
        <v/>
      </c>
      <c r="W1889" s="4" t="str">
        <f t="shared" si="3421"/>
        <v/>
      </c>
      <c r="X1889" s="4" t="str">
        <f t="shared" si="3422"/>
        <v/>
      </c>
      <c r="Y1889" s="4">
        <f t="shared" si="3423"/>
        <v>3</v>
      </c>
      <c r="Z1889" s="4" t="str">
        <f t="shared" si="3424"/>
        <v>-</v>
      </c>
      <c r="AA1889" s="4" t="str">
        <f t="shared" si="3425"/>
        <v/>
      </c>
      <c r="AB1889" s="4" t="str">
        <f t="shared" si="3426"/>
        <v/>
      </c>
      <c r="AC1889" s="4" t="str">
        <f t="shared" si="3427"/>
        <v/>
      </c>
      <c r="AD1889" s="4" t="str">
        <f t="shared" si="3428"/>
        <v/>
      </c>
      <c r="AE1889" s="4" t="str">
        <f t="shared" si="3429"/>
        <v/>
      </c>
      <c r="AF1889" s="4">
        <f t="shared" si="3430"/>
        <v>4</v>
      </c>
      <c r="AG1889" s="4">
        <f t="shared" si="3431"/>
        <v>25</v>
      </c>
      <c r="AH1889" s="4">
        <f t="shared" si="3432"/>
        <v>21</v>
      </c>
      <c r="AI1889" s="4" t="str">
        <f t="shared" si="3433"/>
        <v>1KTK</v>
      </c>
      <c r="AJ1889" s="4" t="str">
        <f t="shared" si="3434"/>
        <v>-1KTK</v>
      </c>
      <c r="AK1889" s="4" t="str" cm="1">
        <f t="array" ref="AK1889">LEFT(AR1889,SUM(LEN(AR1889)-LEN(SUBSTITUTE(AR1889,{"0";"1";"2";"3";"4";"5";"6";"7";"8";"9"},""))))</f>
        <v>1</v>
      </c>
      <c r="AL1889" s="4">
        <f t="shared" si="3438"/>
        <v>13</v>
      </c>
      <c r="AM1889" s="4" t="b">
        <f>LEFT(AR1889,1)=AK1889</f>
        <v>1</v>
      </c>
      <c r="AN1889" s="4" t="str">
        <f t="shared" si="3491"/>
        <v>KTK</v>
      </c>
      <c r="AO1889" s="4" t="b">
        <f t="shared" si="3439"/>
        <v>0</v>
      </c>
      <c r="AP1889" s="4" t="b">
        <f t="shared" si="3435"/>
        <v>0</v>
      </c>
      <c r="AQ1889" s="5" t="str">
        <f t="shared" si="3436"/>
        <v>NABATI COATED GOGUMA</v>
      </c>
      <c r="AR1889" s="4" t="str">
        <f t="shared" si="3437"/>
        <v>1KTK</v>
      </c>
      <c r="AS1889" t="s">
        <v>4519</v>
      </c>
      <c r="AT1889" s="1" t="s">
        <v>2568</v>
      </c>
      <c r="AU1889" s="4" t="str">
        <f t="shared" ca="1" si="3488"/>
        <v/>
      </c>
      <c r="AV1889">
        <v>11000</v>
      </c>
      <c r="AW1889">
        <v>11000</v>
      </c>
      <c r="AX1889">
        <v>10000</v>
      </c>
      <c r="AY1889" t="str">
        <f t="shared" si="3539"/>
        <v>9931875558402</v>
      </c>
      <c r="AZ1889" t="str">
        <f t="shared" si="3440"/>
        <v>NABATI COATED GOGUMA</v>
      </c>
      <c r="BA1889" t="s">
        <v>4301</v>
      </c>
      <c r="BB1889" t="s">
        <v>4301</v>
      </c>
      <c r="BC1889" s="9" t="str" cm="1">
        <f t="array" aca="1" ref="BC1889" ca="1">LEFT(AR1889,MATCH(FALSE,ISNUMBER(MID(AR1889,ROW(INDIRECT("1:"&amp;LEN(AR1889)+1)), 1) *1),0) -1)</f>
        <v>1</v>
      </c>
      <c r="BD1889" s="1"/>
      <c r="BF1889" s="21"/>
      <c r="BK1889" s="1"/>
      <c r="BM1889" s="1"/>
      <c r="BN1889" s="1"/>
      <c r="BR1889" s="22"/>
      <c r="BS1889">
        <v>0</v>
      </c>
      <c r="BT1889" s="1" t="s">
        <v>5103</v>
      </c>
      <c r="BV1889" s="4" t="str">
        <f t="shared" si="3586"/>
        <v/>
      </c>
      <c r="BW1889" s="4" t="str">
        <f t="shared" si="3587"/>
        <v/>
      </c>
      <c r="BX1889" s="4" t="str">
        <f t="shared" si="3588"/>
        <v/>
      </c>
      <c r="BY1889" s="4" t="str">
        <f t="shared" si="3589"/>
        <v/>
      </c>
      <c r="BZ1889" s="4" t="str">
        <f t="shared" si="3590"/>
        <v/>
      </c>
      <c r="CA1889" s="4" t="str">
        <f t="shared" si="3591"/>
        <v/>
      </c>
      <c r="CB1889" s="4" t="str">
        <f t="shared" si="3592"/>
        <v>KTK</v>
      </c>
      <c r="CC1889" s="4" t="str">
        <f t="shared" si="3593"/>
        <v/>
      </c>
      <c r="CD1889" s="4" t="str">
        <f t="shared" si="3594"/>
        <v/>
      </c>
      <c r="CE1889" s="4" t="str">
        <f t="shared" si="3595"/>
        <v/>
      </c>
      <c r="CF1889" s="4" t="str">
        <f t="shared" si="3596"/>
        <v/>
      </c>
      <c r="CG1889" s="4" t="str">
        <f t="shared" si="3597"/>
        <v/>
      </c>
      <c r="CH1889" s="4" t="str">
        <f t="shared" si="3598"/>
        <v/>
      </c>
      <c r="CI1889" s="4" t="str">
        <f t="shared" si="3599"/>
        <v/>
      </c>
      <c r="CJ1889" s="4" t="str">
        <f t="shared" si="3600"/>
        <v>DUS</v>
      </c>
      <c r="CK1889" s="4" t="str">
        <f t="shared" si="3601"/>
        <v/>
      </c>
      <c r="CL1889" s="4" t="str">
        <f t="shared" si="3602"/>
        <v/>
      </c>
      <c r="CM1889" s="4" t="str">
        <f t="shared" si="3603"/>
        <v/>
      </c>
      <c r="CN1889" s="4" t="str">
        <f t="shared" si="3604"/>
        <v/>
      </c>
      <c r="CO1889" s="4" t="str">
        <f t="shared" si="3605"/>
        <v/>
      </c>
      <c r="CP1889" s="4" t="str">
        <f t="shared" si="3606"/>
        <v/>
      </c>
      <c r="CQ1889" s="4" t="str">
        <f t="shared" si="3607"/>
        <v/>
      </c>
      <c r="CR1889" s="4" t="str">
        <f t="shared" si="3608"/>
        <v/>
      </c>
      <c r="CS1889" s="4" t="str">
        <f t="shared" si="3609"/>
        <v/>
      </c>
      <c r="CT1889" s="4">
        <f t="shared" si="3610"/>
        <v>6</v>
      </c>
      <c r="CU1889" s="4" t="str">
        <f t="shared" si="3611"/>
        <v>-</v>
      </c>
      <c r="CV1889" s="4" t="str">
        <f t="shared" si="3612"/>
        <v>/</v>
      </c>
      <c r="CW1889" s="4" t="str">
        <f t="shared" si="3613"/>
        <v/>
      </c>
      <c r="CX1889" s="4" t="str">
        <f t="shared" si="3614"/>
        <v/>
      </c>
      <c r="CY1889" s="4" t="str">
        <f t="shared" si="3615"/>
        <v/>
      </c>
      <c r="CZ1889" s="4" t="str">
        <f t="shared" si="3616"/>
        <v/>
      </c>
      <c r="DA1889" s="4">
        <f t="shared" si="3617"/>
        <v>9</v>
      </c>
      <c r="DB1889" s="4">
        <f t="shared" si="3618"/>
        <v>23</v>
      </c>
      <c r="DC1889" s="4">
        <f t="shared" si="3619"/>
        <v>14</v>
      </c>
      <c r="DD1889" s="4" t="str">
        <f t="shared" si="3620"/>
        <v>/DUS</v>
      </c>
      <c r="DE1889" s="4" t="str">
        <f t="shared" si="3621"/>
        <v>K/DUS</v>
      </c>
      <c r="DF1889" s="4" t="str" cm="1">
        <f t="array" ref="DF1889">LEFT(DM1889,SUM(LEN(DM1889)-LEN(SUBSTITUTE(DM1889,{"0";"1";"2";"3";"4";"5";"6";"7";"8";"9"},""))))</f>
        <v>12</v>
      </c>
      <c r="DG1889" s="4">
        <f t="shared" si="3622"/>
        <v>13</v>
      </c>
      <c r="DH1889" s="4" t="b">
        <f t="shared" si="3623"/>
        <v>1</v>
      </c>
      <c r="DI1889" s="4" t="str">
        <f t="shared" si="3624"/>
        <v>DUS</v>
      </c>
      <c r="DJ1889" s="4" t="b">
        <f t="shared" si="3625"/>
        <v>0</v>
      </c>
      <c r="DK1889" s="4" t="b">
        <f t="shared" si="3626"/>
        <v>0</v>
      </c>
      <c r="DL1889" s="5" t="str">
        <f t="shared" si="3627"/>
        <v>NABATI COATED</v>
      </c>
      <c r="DM1889" s="4" t="str">
        <f t="shared" si="3628"/>
        <v>12KTK/DUS</v>
      </c>
      <c r="DN1889" t="s">
        <v>2571</v>
      </c>
      <c r="DO1889" s="1"/>
      <c r="DP1889" s="4" t="b">
        <f t="shared" ca="1" si="3629"/>
        <v>1</v>
      </c>
      <c r="DQ1889">
        <v>124500</v>
      </c>
      <c r="DR1889">
        <v>124500</v>
      </c>
      <c r="DS1889">
        <v>122500</v>
      </c>
      <c r="DT1889" t="str">
        <f t="shared" si="3630"/>
        <v>8000000001889</v>
      </c>
      <c r="DU1889" t="str">
        <f t="shared" si="3631"/>
        <v>NABATI COATED</v>
      </c>
      <c r="DV1889" t="s">
        <v>4301</v>
      </c>
      <c r="DW1889" t="s">
        <v>4301</v>
      </c>
      <c r="DX1889" s="4" t="str" cm="1">
        <f t="array" aca="1" ref="DX1889" ca="1">LEFT(DM1889,MATCH(FALSE,ISNUMBER(MID(DM1889,ROW(INDIRECT("1:"&amp;LEN(DM1889)+1)), 1) *1),0) -1)</f>
        <v>12</v>
      </c>
      <c r="DY1889" s="1"/>
      <c r="EA1889" s="21"/>
      <c r="EC1889" s="5"/>
      <c r="EF1889" s="1"/>
      <c r="EH1889" s="1"/>
      <c r="EI1889" s="1"/>
      <c r="EL1889" s="5"/>
      <c r="EM1889" s="22"/>
      <c r="EN1889">
        <v>0</v>
      </c>
      <c r="EO1889" s="1" t="s">
        <v>5103</v>
      </c>
    </row>
    <row r="1890" spans="1:145">
      <c r="A1890" s="4" t="str">
        <f t="shared" si="3399"/>
        <v/>
      </c>
      <c r="B1890" s="4" t="str">
        <f t="shared" si="3400"/>
        <v/>
      </c>
      <c r="C1890" s="4" t="str">
        <f t="shared" si="3401"/>
        <v/>
      </c>
      <c r="D1890" s="4" t="str">
        <f t="shared" si="3402"/>
        <v/>
      </c>
      <c r="E1890" s="4" t="str">
        <f t="shared" si="3403"/>
        <v/>
      </c>
      <c r="F1890" s="4" t="str">
        <f t="shared" si="3404"/>
        <v/>
      </c>
      <c r="G1890" s="4" t="str">
        <f t="shared" si="3405"/>
        <v>KTK</v>
      </c>
      <c r="H1890" s="4" t="str">
        <f t="shared" si="3406"/>
        <v/>
      </c>
      <c r="I1890" s="4" t="str">
        <f t="shared" si="3407"/>
        <v/>
      </c>
      <c r="J1890" s="4" t="str">
        <f t="shared" si="3408"/>
        <v/>
      </c>
      <c r="K1890" s="4" t="str">
        <f t="shared" si="3409"/>
        <v/>
      </c>
      <c r="L1890" s="4" t="str">
        <f t="shared" si="3410"/>
        <v/>
      </c>
      <c r="M1890" s="4" t="str">
        <f t="shared" si="3411"/>
        <v/>
      </c>
      <c r="N1890" s="4" t="str">
        <f t="shared" si="3412"/>
        <v/>
      </c>
      <c r="O1890" s="4" t="str">
        <f t="shared" si="3413"/>
        <v/>
      </c>
      <c r="P1890" s="4" t="str">
        <f t="shared" si="3414"/>
        <v/>
      </c>
      <c r="Q1890" s="4" t="str">
        <f t="shared" si="3415"/>
        <v/>
      </c>
      <c r="R1890" s="4" t="str">
        <f t="shared" si="3416"/>
        <v/>
      </c>
      <c r="S1890" s="4" t="str">
        <f t="shared" si="3417"/>
        <v/>
      </c>
      <c r="T1890" s="4" t="str">
        <f t="shared" si="3418"/>
        <v/>
      </c>
      <c r="U1890" s="4" t="str">
        <f t="shared" si="3419"/>
        <v/>
      </c>
      <c r="V1890" s="4" t="str">
        <f t="shared" si="3420"/>
        <v/>
      </c>
      <c r="W1890" s="4" t="str">
        <f t="shared" si="3421"/>
        <v/>
      </c>
      <c r="X1890" s="4" t="str">
        <f t="shared" si="3422"/>
        <v/>
      </c>
      <c r="Y1890" s="4">
        <f t="shared" si="3423"/>
        <v>3</v>
      </c>
      <c r="Z1890" s="4" t="str">
        <f t="shared" si="3424"/>
        <v>-</v>
      </c>
      <c r="AA1890" s="4" t="str">
        <f t="shared" si="3425"/>
        <v/>
      </c>
      <c r="AB1890" s="4" t="str">
        <f t="shared" si="3426"/>
        <v/>
      </c>
      <c r="AC1890" s="4" t="str">
        <f t="shared" si="3427"/>
        <v/>
      </c>
      <c r="AD1890" s="4" t="str">
        <f t="shared" si="3428"/>
        <v/>
      </c>
      <c r="AE1890" s="4" t="str">
        <f t="shared" si="3429"/>
        <v/>
      </c>
      <c r="AF1890" s="4">
        <f t="shared" si="3430"/>
        <v>4</v>
      </c>
      <c r="AG1890" s="4">
        <f t="shared" si="3431"/>
        <v>25</v>
      </c>
      <c r="AH1890" s="4">
        <f t="shared" si="3432"/>
        <v>21</v>
      </c>
      <c r="AI1890" s="4" t="str">
        <f t="shared" si="3433"/>
        <v>1KTK</v>
      </c>
      <c r="AJ1890" s="4" t="str">
        <f t="shared" si="3434"/>
        <v>-1KTK</v>
      </c>
      <c r="AK1890" s="4" t="str" cm="1">
        <f t="array" ref="AK1890">LEFT(AR1890,SUM(LEN(AR1890)-LEN(SUBSTITUTE(AR1890,{"0";"1";"2";"3";"4";"5";"6";"7";"8";"9"},""))))</f>
        <v>1</v>
      </c>
      <c r="AL1890" s="4">
        <f t="shared" si="3438"/>
        <v>13</v>
      </c>
      <c r="AM1890" s="4" t="b">
        <f>LEFT(AR1890,1)=AK1890</f>
        <v>1</v>
      </c>
      <c r="AN1890" s="4" t="str">
        <f t="shared" si="3491"/>
        <v>KTK</v>
      </c>
      <c r="AO1890" s="4" t="b">
        <f t="shared" si="3439"/>
        <v>0</v>
      </c>
      <c r="AP1890" s="4" t="b">
        <f t="shared" si="3435"/>
        <v>0</v>
      </c>
      <c r="AQ1890" s="5" t="str">
        <f t="shared" si="3436"/>
        <v>NABATI COATED KELAPA</v>
      </c>
      <c r="AR1890" s="4" t="str">
        <f t="shared" si="3437"/>
        <v>1KTK</v>
      </c>
      <c r="AS1890" t="s">
        <v>2569</v>
      </c>
      <c r="AT1890" s="1" t="s">
        <v>2570</v>
      </c>
      <c r="AU1890" s="4" t="str">
        <f t="shared" ca="1" si="3488"/>
        <v/>
      </c>
      <c r="AV1890">
        <v>11000</v>
      </c>
      <c r="AW1890">
        <v>11000</v>
      </c>
      <c r="AX1890">
        <v>10250</v>
      </c>
      <c r="AY1890" t="str">
        <f t="shared" si="3539"/>
        <v>8993175550604</v>
      </c>
      <c r="AZ1890" t="str">
        <f t="shared" si="3440"/>
        <v>NABATI COATED KELAPA</v>
      </c>
      <c r="BA1890" t="s">
        <v>4301</v>
      </c>
      <c r="BB1890" t="s">
        <v>4301</v>
      </c>
      <c r="BC1890" s="9" t="str" cm="1">
        <f t="array" aca="1" ref="BC1890" ca="1">LEFT(AR1890,MATCH(FALSE,ISNUMBER(MID(AR1890,ROW(INDIRECT("1:"&amp;LEN(AR1890)+1)), 1) *1),0) -1)</f>
        <v>1</v>
      </c>
      <c r="BD1890" s="1"/>
      <c r="BF1890" s="21"/>
      <c r="BK1890" s="1"/>
      <c r="BM1890" s="1"/>
      <c r="BN1890" s="1"/>
      <c r="BR1890" s="22"/>
      <c r="BS1890">
        <v>0</v>
      </c>
      <c r="BT1890" s="1" t="s">
        <v>5103</v>
      </c>
      <c r="BV1890" s="4" t="str">
        <f>IF(IFERROR(SEARCH($A$1,DN1890),0)&gt;0,$A$1,"")</f>
        <v/>
      </c>
      <c r="BW1890" s="4" t="str">
        <f>IF(IFERROR(SEARCH($B$1,DN1890),0)&gt;0,$B$1,"")</f>
        <v/>
      </c>
      <c r="BX1890" s="4" t="str">
        <f>IF(IFERROR(SEARCH($C$1,DN1890),0)&gt;0,$C$1,"")</f>
        <v/>
      </c>
      <c r="BY1890" s="4" t="str">
        <f>IF(IFERROR(SEARCH($D$1,DN1890),0)&gt;0,$D$1,"")</f>
        <v/>
      </c>
      <c r="BZ1890" s="4" t="str">
        <f>IF(IFERROR(SEARCH($E$1,DN1890),0)&gt;0,$E$1,"")</f>
        <v/>
      </c>
      <c r="CA1890" s="4" t="str">
        <f>IF(IFERROR(SEARCH($F$1,DN1890),0)&gt;0,$F$1,"")</f>
        <v/>
      </c>
      <c r="CB1890" s="4" t="str">
        <f>IF(IFERROR(SEARCH($G$1,DN1890),0)&gt;0,$G$1,"")</f>
        <v>KTK</v>
      </c>
      <c r="CC1890" s="4" t="str">
        <f>IF(IFERROR(SEARCH($H$1,DN1890),0)&gt;0,$H$1,"")</f>
        <v/>
      </c>
      <c r="CD1890" s="4" t="str">
        <f>IF(IFERROR(SEARCH($I$1,DN1890),0)&gt;0,$I$1,"")</f>
        <v/>
      </c>
      <c r="CE1890" s="4" t="str">
        <f>IF(IFERROR(SEARCH($J$1,DN1890),0)&gt;0,$J$1,"")</f>
        <v/>
      </c>
      <c r="CF1890" s="4" t="str">
        <f>IF(IFERROR(SEARCH($K$1,DN1890),0)&gt;0,$K$1,"")</f>
        <v/>
      </c>
      <c r="CG1890" s="4" t="str">
        <f>IF(IFERROR(SEARCH($L$1,DN1890),0)&gt;0,$L$1,"")</f>
        <v/>
      </c>
      <c r="CH1890" s="4" t="str">
        <f>IF(IFERROR(SEARCH($M$1,DN1890),0)&gt;0,$M$1,"")</f>
        <v/>
      </c>
      <c r="CI1890" s="4" t="str">
        <f>IF(IFERROR(SEARCH($N$1,DN1890),0)&gt;0,$N$1,"")</f>
        <v/>
      </c>
      <c r="CJ1890" s="4" t="str">
        <f>IF(IFERROR(SEARCH($O$1,DN1890),0)&gt;0,$O$1,"")</f>
        <v>DUS</v>
      </c>
      <c r="CK1890" s="4" t="str">
        <f>IF(IFERROR(SEARCH($P$1,DN1890),0)&gt;0,$P$1,"")</f>
        <v/>
      </c>
      <c r="CL1890" s="4" t="str">
        <f>IF(IFERROR(SEARCH($Q$1,DN1890),0)&gt;0,$Q$1,"")</f>
        <v/>
      </c>
      <c r="CM1890" s="4" t="str">
        <f>IF(IFERROR(SEARCH($R$1,DN1890),0)&gt;0,$R$1,"")</f>
        <v/>
      </c>
      <c r="CN1890" s="4" t="str">
        <f>IF(IFERROR(SEARCH($S$1,DN1890),0)&gt;0,$S$1,"")</f>
        <v/>
      </c>
      <c r="CO1890" s="4" t="str">
        <f>IF(IFERROR(SEARCH($T$1,DN1890),0)&gt;0,$T$1,"")</f>
        <v/>
      </c>
      <c r="CP1890" s="4" t="str">
        <f>IF(IFERROR(SEARCH($U$1,DN1890),0)&gt;0,$U$1,"")</f>
        <v/>
      </c>
      <c r="CQ1890" s="4" t="str">
        <f>IF(IFERROR(SEARCH($V$1,DN1890),0)&gt;0,$V$1,"")</f>
        <v/>
      </c>
      <c r="CR1890" s="4" t="str">
        <f>IF(IFERROR(SEARCH($W$1,DN1890),0)&gt;0,$W$1,"")</f>
        <v/>
      </c>
      <c r="CS1890" s="4" t="str">
        <f>IF(IFERROR(SEARCH($X$1,DN1890),0)&gt;0,$X$1,"")</f>
        <v/>
      </c>
      <c r="CT1890" s="4">
        <f>LEN(BW1890)+LEN(BX1890)+LEN(BY1890)+LEN(BZ1890)+LEN(CA1890)+LEN(CO1890)+LEN(CB1890)+LEN(CC1890)+LEN(CD1890)+LEN(CE1890)+LEN(CF1890)+LEN(CG1890)+LEN(CH1890)+LEN(CI1890)+LEN(CP1890)+LEN(CJ1890)+LEN(CK1890)+LEN(CQ1890)+LEN(BV1890)+LEN(CL1890)+LEN(CS1890)+LEN(CM1890)+LEN(CR1890)+LEN(CN1890)</f>
        <v>6</v>
      </c>
      <c r="CU1890" s="4" t="str">
        <f>IF(IFERROR(SEARCH($Z$1,DN1890),0)&gt;0,$Z$1,"")</f>
        <v>-</v>
      </c>
      <c r="CV1890" s="4" t="str">
        <f>IF(IFERROR(SEARCH($AA$1,DN1890),0)&gt;0,$AA$1,"")</f>
        <v>/</v>
      </c>
      <c r="CW1890" s="4" t="str">
        <f>IF(IFERROR(SEARCH($AB$1,DN1890),0)&gt;0,$AB$1,"")</f>
        <v/>
      </c>
      <c r="CX1890" s="4" t="str">
        <f>IF(IFERROR(SEARCH($AC$1,DN1890),0)&gt;0,$AC$1,"")</f>
        <v/>
      </c>
      <c r="CY1890" s="4" t="str">
        <f>IF(IFERROR(SEARCH($AD$1,DN1890),0)&gt;0,$AD$1,"")</f>
        <v/>
      </c>
      <c r="CZ1890" s="4" t="str">
        <f>IF(IFERROR(SEARCH($AE$1,DN1890),0)&gt;0,$AE$1,"")</f>
        <v/>
      </c>
      <c r="DA1890" s="4">
        <f>LEN(DM1890)</f>
        <v>9</v>
      </c>
      <c r="DB1890" s="4">
        <f>LEN(DN1890)</f>
        <v>23</v>
      </c>
      <c r="DC1890" s="4">
        <f>DB1890-DA1890</f>
        <v>14</v>
      </c>
      <c r="DD1890" s="4" t="str">
        <f>RIGHT(DN1890,4)</f>
        <v>/DUS</v>
      </c>
      <c r="DE1890" s="4" t="str">
        <f>RIGHT(DN1890,5)</f>
        <v>K/DUS</v>
      </c>
      <c r="DF1890" s="4" t="str" cm="1">
        <f t="array" ref="DF1890">LEFT(DM1890,SUM(LEN(DM1890)-LEN(SUBSTITUTE(DM1890,{"0";"1";"2";"3";"4";"5";"6";"7";"8";"9"},""))))</f>
        <v>12</v>
      </c>
      <c r="DG1890" s="4">
        <f>LEN(DT1890)</f>
        <v>13</v>
      </c>
      <c r="DH1890" s="4" t="b">
        <f>LEFT(DM1890,2)=DF1890</f>
        <v>1</v>
      </c>
      <c r="DI1890" s="4" t="str">
        <f>RIGHT(DD1890,3)</f>
        <v>DUS</v>
      </c>
      <c r="DJ1890" s="4" t="b">
        <f>IF((DL1890=AQ1888)=TRUE,TRUE,IF((AQ1886=DL1890)=TRUE,TRUE,FALSE))</f>
        <v>0</v>
      </c>
      <c r="DK1890" s="4" t="b">
        <f>LEFT(DN1890,2)=LEFT(DO1890,2)</f>
        <v>0</v>
      </c>
      <c r="DL1890" s="5" t="str">
        <f>LEFT(DN1890,(DC1890-1))</f>
        <v>NABATI COATED</v>
      </c>
      <c r="DM1890" s="4" t="str">
        <f>IFERROR(RIGHT(DN1890,LEN(DN1890)-FIND("-",DN1890)),1)</f>
        <v>12KTK/DUS</v>
      </c>
      <c r="DN1890" t="s">
        <v>2571</v>
      </c>
      <c r="DO1890" s="1"/>
      <c r="DP1890" s="4" t="b">
        <f ca="1">IF(IF(IF(DL1890=AQ1888,10,0)+IF(NOT(DI1890=$AU$1)=TRUE,10,0)=
20,"XXXX",IF(IF((DX1890+1)=2,0,1)+IF(DI1890=$AU$1,1,0)=2,TRUE,""))
="",IF(IF(DL1890=AQ1886,10,0)+IF(NOT(DI1890=$AU$1)=TRUE,10,0)=
20,"XXXX",IF(IF((DX1890+1)=2,0,1)+IF(DI1890=$AU$1,1,0)=2,TRUE,
"")),IF(IF(DL1890=AQ1888,10,0)+IF(NOT(DI1890=$AU$1)=TRUE,10,0)=
20,"XXXX",IF(IF((DX1890+1)=2,0,1)+IF(DI1890=$AU$1,1,0)=2,TRUE,"")))</f>
        <v>1</v>
      </c>
      <c r="DQ1890">
        <v>124500</v>
      </c>
      <c r="DR1890">
        <v>124500</v>
      </c>
      <c r="DS1890">
        <v>122500</v>
      </c>
      <c r="DT1890" t="str">
        <f>IF(DO1890&gt;0,DO1890,"800000000"&amp;ROW(DS1890))</f>
        <v>8000000001890</v>
      </c>
      <c r="DU1890" t="str">
        <f>DL1890</f>
        <v>NABATI COATED</v>
      </c>
      <c r="DV1890" t="s">
        <v>4301</v>
      </c>
      <c r="DW1890" t="s">
        <v>4301</v>
      </c>
      <c r="DX1890" s="4" t="str" cm="1">
        <f t="array" aca="1" ref="DX1890" ca="1">LEFT(DM1890,MATCH(FALSE,ISNUMBER(MID(DM1890,ROW(INDIRECT("1:"&amp;LEN(DM1890)+1)), 1) *1),0) -1)</f>
        <v>12</v>
      </c>
      <c r="DY1890" s="1"/>
      <c r="EA1890" s="21"/>
      <c r="EC1890" s="5"/>
      <c r="EF1890" s="1"/>
      <c r="EH1890" s="1"/>
      <c r="EI1890" s="1"/>
      <c r="EL1890" s="5"/>
      <c r="EM1890" s="22"/>
      <c r="EN1890">
        <v>0</v>
      </c>
      <c r="EO1890" s="1" t="s">
        <v>5103</v>
      </c>
    </row>
    <row r="1891" spans="1:145">
      <c r="A1891" s="4" t="str">
        <f t="shared" si="3399"/>
        <v/>
      </c>
      <c r="B1891" s="4" t="str">
        <f t="shared" si="3400"/>
        <v/>
      </c>
      <c r="C1891" s="4" t="str">
        <f t="shared" si="3401"/>
        <v/>
      </c>
      <c r="D1891" s="4" t="str">
        <f t="shared" si="3402"/>
        <v/>
      </c>
      <c r="E1891" s="4" t="str">
        <f t="shared" si="3403"/>
        <v/>
      </c>
      <c r="F1891" s="4" t="str">
        <f t="shared" si="3404"/>
        <v/>
      </c>
      <c r="G1891" s="4" t="str">
        <f t="shared" si="3405"/>
        <v>KTK</v>
      </c>
      <c r="H1891" s="4" t="str">
        <f t="shared" si="3406"/>
        <v/>
      </c>
      <c r="I1891" s="4" t="str">
        <f t="shared" si="3407"/>
        <v/>
      </c>
      <c r="J1891" s="4" t="str">
        <f t="shared" si="3408"/>
        <v/>
      </c>
      <c r="K1891" s="4" t="str">
        <f t="shared" si="3409"/>
        <v/>
      </c>
      <c r="L1891" s="4" t="str">
        <f t="shared" si="3410"/>
        <v/>
      </c>
      <c r="M1891" s="4" t="str">
        <f t="shared" si="3411"/>
        <v/>
      </c>
      <c r="N1891" s="4" t="str">
        <f t="shared" si="3412"/>
        <v/>
      </c>
      <c r="O1891" s="4" t="str">
        <f t="shared" si="3413"/>
        <v/>
      </c>
      <c r="P1891" s="4" t="str">
        <f t="shared" si="3414"/>
        <v/>
      </c>
      <c r="Q1891" s="4" t="str">
        <f t="shared" si="3415"/>
        <v/>
      </c>
      <c r="R1891" s="4" t="str">
        <f t="shared" si="3416"/>
        <v/>
      </c>
      <c r="S1891" s="4" t="str">
        <f t="shared" si="3417"/>
        <v/>
      </c>
      <c r="T1891" s="4" t="str">
        <f t="shared" si="3418"/>
        <v/>
      </c>
      <c r="U1891" s="4" t="str">
        <f t="shared" si="3419"/>
        <v/>
      </c>
      <c r="V1891" s="4" t="str">
        <f t="shared" si="3420"/>
        <v/>
      </c>
      <c r="W1891" s="4" t="str">
        <f t="shared" si="3421"/>
        <v/>
      </c>
      <c r="X1891" s="4" t="str">
        <f t="shared" si="3422"/>
        <v/>
      </c>
      <c r="Y1891" s="4">
        <f t="shared" si="3423"/>
        <v>3</v>
      </c>
      <c r="Z1891" s="4" t="str">
        <f t="shared" si="3424"/>
        <v>-</v>
      </c>
      <c r="AA1891" s="4" t="str">
        <f t="shared" si="3425"/>
        <v/>
      </c>
      <c r="AB1891" s="4" t="str">
        <f t="shared" si="3426"/>
        <v/>
      </c>
      <c r="AC1891" s="4" t="str">
        <f t="shared" si="3427"/>
        <v/>
      </c>
      <c r="AD1891" s="4" t="str">
        <f t="shared" si="3428"/>
        <v/>
      </c>
      <c r="AE1891" s="4" t="str">
        <f t="shared" si="3429"/>
        <v/>
      </c>
      <c r="AF1891" s="4">
        <f t="shared" si="3430"/>
        <v>4</v>
      </c>
      <c r="AG1891" s="4">
        <f t="shared" si="3431"/>
        <v>33</v>
      </c>
      <c r="AH1891" s="4">
        <f t="shared" si="3432"/>
        <v>29</v>
      </c>
      <c r="AI1891" s="4" t="str">
        <f t="shared" si="3433"/>
        <v>1KTK</v>
      </c>
      <c r="AJ1891" s="4" t="str">
        <f t="shared" si="3434"/>
        <v>-1KTK</v>
      </c>
      <c r="AK1891" s="4" t="str" cm="1">
        <f t="array" ref="AK1891">LEFT(AR1891,SUM(LEN(AR1891)-LEN(SUBSTITUTE(AR1891,{"0";"1";"2";"3";"4";"5";"6";"7";"8";"9"},""))))</f>
        <v>1</v>
      </c>
      <c r="AL1891" s="4">
        <f t="shared" si="3438"/>
        <v>13</v>
      </c>
      <c r="AM1891" s="4" t="b">
        <f>LEFT(AR1891,1)=AK1891</f>
        <v>1</v>
      </c>
      <c r="AN1891" s="4" t="str">
        <f t="shared" si="3491"/>
        <v>KTK</v>
      </c>
      <c r="AO1891" s="4" t="b">
        <f t="shared" si="3439"/>
        <v>0</v>
      </c>
      <c r="AP1891" s="4" t="b">
        <f t="shared" si="3435"/>
        <v>0</v>
      </c>
      <c r="AQ1891" s="5" t="str">
        <f t="shared" si="3436"/>
        <v>NABATI PASTA CRUNCH RICHEESE</v>
      </c>
      <c r="AR1891" s="4" t="str">
        <f t="shared" si="3437"/>
        <v>1KTK</v>
      </c>
      <c r="AS1891" t="s">
        <v>2572</v>
      </c>
      <c r="AT1891" s="1" t="s">
        <v>2573</v>
      </c>
      <c r="AU1891" s="4" t="str">
        <f t="shared" ca="1" si="3488"/>
        <v/>
      </c>
      <c r="AV1891">
        <v>17500</v>
      </c>
      <c r="AW1891">
        <v>17500</v>
      </c>
      <c r="AX1891">
        <v>17000</v>
      </c>
      <c r="AY1891" t="str">
        <f t="shared" si="3539"/>
        <v>8993175552790</v>
      </c>
      <c r="AZ1891" t="str">
        <f t="shared" si="3440"/>
        <v>NABATI PASTA CRUNCH RICHEESE</v>
      </c>
      <c r="BA1891" t="s">
        <v>4301</v>
      </c>
      <c r="BB1891" t="s">
        <v>4301</v>
      </c>
      <c r="BC1891" s="9" t="str" cm="1">
        <f t="array" aca="1" ref="BC1891" ca="1">LEFT(AR1891,MATCH(FALSE,ISNUMBER(MID(AR1891,ROW(INDIRECT("1:"&amp;LEN(AR1891)+1)), 1) *1),0) -1)</f>
        <v>1</v>
      </c>
      <c r="BD1891" s="1"/>
      <c r="BF1891" s="21"/>
      <c r="BK1891" s="1"/>
      <c r="BM1891" s="1"/>
      <c r="BN1891" s="1"/>
      <c r="BR1891" s="22"/>
      <c r="BS1891">
        <v>0</v>
      </c>
      <c r="BT1891" s="1" t="s">
        <v>5103</v>
      </c>
    </row>
    <row r="1892" spans="1:145">
      <c r="A1892" s="4" t="str">
        <f t="shared" si="3399"/>
        <v/>
      </c>
      <c r="B1892" s="4" t="str">
        <f t="shared" si="3400"/>
        <v/>
      </c>
      <c r="C1892" s="4" t="str">
        <f t="shared" si="3401"/>
        <v/>
      </c>
      <c r="D1892" s="4" t="str">
        <f t="shared" si="3402"/>
        <v/>
      </c>
      <c r="E1892" s="4" t="str">
        <f t="shared" si="3403"/>
        <v/>
      </c>
      <c r="F1892" s="4" t="str">
        <f t="shared" si="3404"/>
        <v/>
      </c>
      <c r="G1892" s="4" t="str">
        <f t="shared" si="3405"/>
        <v>KTK</v>
      </c>
      <c r="H1892" s="4" t="str">
        <f t="shared" si="3406"/>
        <v/>
      </c>
      <c r="I1892" s="4" t="str">
        <f t="shared" si="3407"/>
        <v/>
      </c>
      <c r="J1892" s="4" t="str">
        <f t="shared" si="3408"/>
        <v/>
      </c>
      <c r="K1892" s="4" t="str">
        <f t="shared" si="3409"/>
        <v/>
      </c>
      <c r="L1892" s="4" t="str">
        <f t="shared" si="3410"/>
        <v/>
      </c>
      <c r="M1892" s="4" t="str">
        <f t="shared" si="3411"/>
        <v/>
      </c>
      <c r="N1892" s="4" t="str">
        <f t="shared" si="3412"/>
        <v/>
      </c>
      <c r="O1892" s="4" t="str">
        <f t="shared" si="3413"/>
        <v/>
      </c>
      <c r="P1892" s="4" t="str">
        <f t="shared" si="3414"/>
        <v/>
      </c>
      <c r="Q1892" s="4" t="str">
        <f t="shared" si="3415"/>
        <v/>
      </c>
      <c r="R1892" s="4" t="str">
        <f t="shared" si="3416"/>
        <v/>
      </c>
      <c r="S1892" s="4" t="str">
        <f t="shared" si="3417"/>
        <v/>
      </c>
      <c r="T1892" s="4" t="str">
        <f t="shared" si="3418"/>
        <v/>
      </c>
      <c r="U1892" s="4" t="str">
        <f t="shared" si="3419"/>
        <v/>
      </c>
      <c r="V1892" s="4" t="str">
        <f t="shared" si="3420"/>
        <v/>
      </c>
      <c r="W1892" s="4" t="str">
        <f t="shared" si="3421"/>
        <v/>
      </c>
      <c r="X1892" s="4" t="str">
        <f t="shared" si="3422"/>
        <v/>
      </c>
      <c r="Y1892" s="4">
        <f t="shared" si="3423"/>
        <v>3</v>
      </c>
      <c r="Z1892" s="4" t="str">
        <f t="shared" si="3424"/>
        <v>-</v>
      </c>
      <c r="AA1892" s="4" t="str">
        <f t="shared" si="3425"/>
        <v/>
      </c>
      <c r="AB1892" s="4" t="str">
        <f t="shared" si="3426"/>
        <v/>
      </c>
      <c r="AC1892" s="4" t="str">
        <f t="shared" si="3427"/>
        <v/>
      </c>
      <c r="AD1892" s="4" t="str">
        <f t="shared" si="3428"/>
        <v/>
      </c>
      <c r="AE1892" s="4" t="str">
        <f t="shared" si="3429"/>
        <v/>
      </c>
      <c r="AF1892" s="4">
        <f t="shared" si="3430"/>
        <v>4</v>
      </c>
      <c r="AG1892" s="4">
        <f t="shared" si="3431"/>
        <v>32</v>
      </c>
      <c r="AH1892" s="4">
        <f t="shared" si="3432"/>
        <v>28</v>
      </c>
      <c r="AI1892" s="4" t="str">
        <f t="shared" si="3433"/>
        <v>1KTK</v>
      </c>
      <c r="AJ1892" s="4" t="str">
        <f t="shared" si="3434"/>
        <v>-1KTK</v>
      </c>
      <c r="AK1892" s="4" t="str" cm="1">
        <f t="array" ref="AK1892">LEFT(AR1892,SUM(LEN(AR1892)-LEN(SUBSTITUTE(AR1892,{"0";"1";"2";"3";"4";"5";"6";"7";"8";"9"},""))))</f>
        <v>1</v>
      </c>
      <c r="AL1892" s="4">
        <f t="shared" si="3438"/>
        <v>13</v>
      </c>
      <c r="AM1892" s="4" t="b">
        <f>LEFT(AR1892,1)=AK1892</f>
        <v>1</v>
      </c>
      <c r="AN1892" s="4" t="str">
        <f t="shared" si="3491"/>
        <v>KTK</v>
      </c>
      <c r="AO1892" s="4" t="b">
        <f t="shared" si="3439"/>
        <v>0</v>
      </c>
      <c r="AP1892" s="4" t="b">
        <f t="shared" si="3435"/>
        <v>0</v>
      </c>
      <c r="AQ1892" s="5" t="str">
        <f t="shared" si="3436"/>
        <v>NABATI PASTA CRUNCH RICHOCO</v>
      </c>
      <c r="AR1892" s="4" t="str">
        <f t="shared" si="3437"/>
        <v>1KTK</v>
      </c>
      <c r="AS1892" t="s">
        <v>2574</v>
      </c>
      <c r="AT1892" s="1" t="s">
        <v>2575</v>
      </c>
      <c r="AU1892" s="4" t="str">
        <f t="shared" ca="1" si="3488"/>
        <v/>
      </c>
      <c r="AV1892">
        <v>17000</v>
      </c>
      <c r="AW1892">
        <v>17000</v>
      </c>
      <c r="AX1892">
        <v>16500</v>
      </c>
      <c r="AY1892" t="str">
        <f t="shared" si="3539"/>
        <v>8993175552745</v>
      </c>
      <c r="AZ1892" t="str">
        <f t="shared" si="3440"/>
        <v>NABATI PASTA CRUNCH RICHOCO</v>
      </c>
      <c r="BA1892" t="s">
        <v>4301</v>
      </c>
      <c r="BB1892" t="s">
        <v>4301</v>
      </c>
      <c r="BC1892" s="9" t="str" cm="1">
        <f t="array" aca="1" ref="BC1892" ca="1">LEFT(AR1892,MATCH(FALSE,ISNUMBER(MID(AR1892,ROW(INDIRECT("1:"&amp;LEN(AR1892)+1)), 1) *1),0) -1)</f>
        <v>1</v>
      </c>
      <c r="BD1892" s="1"/>
      <c r="BF1892" s="21"/>
      <c r="BK1892" s="1"/>
      <c r="BM1892" s="1"/>
      <c r="BN1892" s="1"/>
      <c r="BR1892" s="22"/>
      <c r="BS1892">
        <v>0</v>
      </c>
      <c r="BT1892" s="1" t="s">
        <v>5103</v>
      </c>
    </row>
    <row r="1893" spans="1:145">
      <c r="A1893" s="4" t="str">
        <f t="shared" si="3399"/>
        <v/>
      </c>
      <c r="B1893" s="4" t="str">
        <f t="shared" si="3400"/>
        <v>PCS</v>
      </c>
      <c r="C1893" s="4" t="str">
        <f t="shared" si="3401"/>
        <v/>
      </c>
      <c r="D1893" s="4" t="str">
        <f t="shared" si="3402"/>
        <v/>
      </c>
      <c r="E1893" s="4" t="str">
        <f t="shared" si="3403"/>
        <v/>
      </c>
      <c r="F1893" s="4" t="str">
        <f t="shared" si="3404"/>
        <v/>
      </c>
      <c r="G1893" s="4" t="str">
        <f t="shared" si="3405"/>
        <v/>
      </c>
      <c r="H1893" s="4" t="str">
        <f t="shared" si="3406"/>
        <v/>
      </c>
      <c r="I1893" s="4" t="str">
        <f t="shared" si="3407"/>
        <v/>
      </c>
      <c r="J1893" s="4" t="str">
        <f t="shared" si="3408"/>
        <v/>
      </c>
      <c r="K1893" s="4" t="str">
        <f t="shared" si="3409"/>
        <v/>
      </c>
      <c r="L1893" s="4" t="str">
        <f t="shared" si="3410"/>
        <v/>
      </c>
      <c r="M1893" s="4" t="str">
        <f t="shared" si="3411"/>
        <v/>
      </c>
      <c r="N1893" s="4" t="str">
        <f t="shared" si="3412"/>
        <v/>
      </c>
      <c r="O1893" s="4" t="str">
        <f t="shared" si="3413"/>
        <v/>
      </c>
      <c r="P1893" s="4" t="str">
        <f t="shared" si="3414"/>
        <v/>
      </c>
      <c r="Q1893" s="4" t="str">
        <f t="shared" si="3415"/>
        <v/>
      </c>
      <c r="R1893" s="4" t="str">
        <f t="shared" si="3416"/>
        <v/>
      </c>
      <c r="S1893" s="4" t="str">
        <f t="shared" si="3417"/>
        <v/>
      </c>
      <c r="T1893" s="4" t="str">
        <f t="shared" si="3418"/>
        <v>PACK</v>
      </c>
      <c r="U1893" s="4" t="str">
        <f t="shared" si="3419"/>
        <v/>
      </c>
      <c r="V1893" s="4" t="str">
        <f t="shared" si="3420"/>
        <v/>
      </c>
      <c r="W1893" s="4" t="str">
        <f t="shared" si="3421"/>
        <v/>
      </c>
      <c r="X1893" s="4" t="str">
        <f t="shared" si="3422"/>
        <v/>
      </c>
      <c r="Y1893" s="4">
        <f t="shared" si="3423"/>
        <v>7</v>
      </c>
      <c r="Z1893" s="4" t="str">
        <f t="shared" si="3424"/>
        <v>-</v>
      </c>
      <c r="AA1893" s="4" t="str">
        <f t="shared" si="3425"/>
        <v>/</v>
      </c>
      <c r="AB1893" s="4" t="str">
        <f t="shared" si="3426"/>
        <v/>
      </c>
      <c r="AC1893" s="4" t="str">
        <f t="shared" si="3427"/>
        <v/>
      </c>
      <c r="AD1893" s="4" t="str">
        <f t="shared" si="3428"/>
        <v/>
      </c>
      <c r="AE1893" s="4" t="str">
        <f t="shared" si="3429"/>
        <v/>
      </c>
      <c r="AF1893" s="4">
        <f t="shared" si="3430"/>
        <v>10</v>
      </c>
      <c r="AG1893" s="4">
        <f t="shared" si="3431"/>
        <v>29</v>
      </c>
      <c r="AH1893" s="4">
        <f t="shared" si="3432"/>
        <v>19</v>
      </c>
      <c r="AI1893" s="4" t="str">
        <f t="shared" si="3433"/>
        <v>PACK</v>
      </c>
      <c r="AJ1893" s="4" t="str">
        <f t="shared" si="3434"/>
        <v>/PACK</v>
      </c>
      <c r="AK1893" s="4" t="str" cm="1">
        <f t="array" ref="AK1893">LEFT(AR1893,SUM(LEN(AR1893)-LEN(SUBSTITUTE(AR1893,{"0";"1";"2";"3";"4";"5";"6";"7";"8";"9"},""))))</f>
        <v>20</v>
      </c>
      <c r="AL1893" s="4">
        <f t="shared" si="3438"/>
        <v>13</v>
      </c>
      <c r="AM1893" s="4" t="b">
        <f>LEFT(AR1893,2)=AK1893</f>
        <v>1</v>
      </c>
      <c r="AN1893" s="4" t="str">
        <f>RIGHT(AI1893,4)</f>
        <v>PACK</v>
      </c>
      <c r="AO1893" s="4" t="b">
        <f>IF((AQ1893=DL1893)=TRUE,TRUE,IF((AQ1892=AQ1893)=TRUE,TRUE,FALSE))</f>
        <v>1</v>
      </c>
      <c r="AP1893" s="4" t="b">
        <f t="shared" si="3435"/>
        <v>0</v>
      </c>
      <c r="AQ1893" s="5" t="str">
        <f t="shared" si="3436"/>
        <v>NABATI POCKET 1000</v>
      </c>
      <c r="AR1893" s="4" t="str">
        <f t="shared" si="3437"/>
        <v>20PCS/PACK</v>
      </c>
      <c r="AS1893" t="s">
        <v>2576</v>
      </c>
      <c r="AT1893" s="1" t="s">
        <v>2577</v>
      </c>
      <c r="AU1893" s="4" t="str">
        <f>IF(IF(IF(AQ1893=DL1893,10,0)+IF(NOT(AN1893=$AU$1)=TRUE,10,0)=
20,"XXXX",IF(IF((BC1893+1)=2,0,1)+IF(AN1893=$AU$1,1,0)=2,TRUE,""))
="",IF(IF(AQ1893=AQ1892,10,0)+IF(NOT(AN1893=$AU$1)=TRUE,10,0)=
20,"XXXX",IF(IF((BC1893+1)=2,0,1)+IF(AN1893=$AU$1,1,0)=2,TRUE,
"")),IF(IF(AQ1893=DL1893,10,0)+IF(NOT(AN1893=$AU$1)=TRUE,10,0)=
20,"XXXX",IF(IF((BC1893+1)=2,0,1)+IF(AN1893=$AU$1,1,0)=2,TRUE,"")))</f>
        <v>XXXX</v>
      </c>
      <c r="AV1893">
        <v>17000</v>
      </c>
      <c r="AW1893">
        <v>17000</v>
      </c>
      <c r="AX1893">
        <v>15795</v>
      </c>
      <c r="AY1893" t="str">
        <f t="shared" si="3539"/>
        <v>8993175548397</v>
      </c>
      <c r="AZ1893" t="str">
        <f t="shared" si="3440"/>
        <v>NABATI POCKET 1000</v>
      </c>
      <c r="BA1893" t="s">
        <v>4301</v>
      </c>
      <c r="BB1893" t="s">
        <v>4301</v>
      </c>
      <c r="BC1893" s="4" t="str" cm="1">
        <f t="array" aca="1" ref="BC1893" ca="1">LEFT(AR1893,MATCH(FALSE,ISNUMBER(MID(AR1893,ROW(INDIRECT("1:"&amp;LEN(AR1893)+1)), 1) *1),0) -1)</f>
        <v>20</v>
      </c>
      <c r="BD1893" s="1"/>
      <c r="BF1893" s="21"/>
      <c r="BK1893" s="1"/>
      <c r="BM1893" s="1"/>
      <c r="BN1893" s="1"/>
      <c r="BR1893" s="22"/>
      <c r="BS1893">
        <v>0</v>
      </c>
      <c r="BT1893" s="1" t="s">
        <v>5103</v>
      </c>
      <c r="BV1893" s="4" t="str">
        <f>IF(IFERROR(SEARCH($A$1,DN1893),0)&gt;0,$A$1,"")</f>
        <v/>
      </c>
      <c r="BW1893" s="4" t="str">
        <f>IF(IFERROR(SEARCH($B$1,DN1893),0)&gt;0,$B$1,"")</f>
        <v/>
      </c>
      <c r="BX1893" s="4" t="str">
        <f>IF(IFERROR(SEARCH($C$1,DN1893),0)&gt;0,$C$1,"")</f>
        <v/>
      </c>
      <c r="BY1893" s="4" t="str">
        <f>IF(IFERROR(SEARCH($D$1,DN1893),0)&gt;0,$D$1,"")</f>
        <v/>
      </c>
      <c r="BZ1893" s="4" t="str">
        <f>IF(IFERROR(SEARCH($E$1,DN1893),0)&gt;0,$E$1,"")</f>
        <v/>
      </c>
      <c r="CA1893" s="4" t="str">
        <f>IF(IFERROR(SEARCH($F$1,DN1893),0)&gt;0,$F$1,"")</f>
        <v/>
      </c>
      <c r="CB1893" s="4" t="str">
        <f>IF(IFERROR(SEARCH($G$1,DN1893),0)&gt;0,$G$1,"")</f>
        <v/>
      </c>
      <c r="CC1893" s="4" t="str">
        <f>IF(IFERROR(SEARCH($H$1,DN1893),0)&gt;0,$H$1,"")</f>
        <v/>
      </c>
      <c r="CD1893" s="4" t="str">
        <f>IF(IFERROR(SEARCH($I$1,DN1893),0)&gt;0,$I$1,"")</f>
        <v/>
      </c>
      <c r="CE1893" s="4" t="str">
        <f>IF(IFERROR(SEARCH($J$1,DN1893),0)&gt;0,$J$1,"")</f>
        <v/>
      </c>
      <c r="CF1893" s="4" t="str">
        <f>IF(IFERROR(SEARCH($K$1,DN1893),0)&gt;0,$K$1,"")</f>
        <v/>
      </c>
      <c r="CG1893" s="4" t="str">
        <f>IF(IFERROR(SEARCH($L$1,DN1893),0)&gt;0,$L$1,"")</f>
        <v/>
      </c>
      <c r="CH1893" s="4" t="str">
        <f>IF(IFERROR(SEARCH($M$1,DN1893),0)&gt;0,$M$1,"")</f>
        <v/>
      </c>
      <c r="CI1893" s="4" t="str">
        <f>IF(IFERROR(SEARCH($N$1,DN1893),0)&gt;0,$N$1,"")</f>
        <v/>
      </c>
      <c r="CJ1893" s="4" t="str">
        <f>IF(IFERROR(SEARCH($O$1,DN1893),0)&gt;0,$O$1,"")</f>
        <v>DUS</v>
      </c>
      <c r="CK1893" s="4" t="str">
        <f>IF(IFERROR(SEARCH($P$1,DN1893),0)&gt;0,$P$1,"")</f>
        <v/>
      </c>
      <c r="CL1893" s="4" t="str">
        <f>IF(IFERROR(SEARCH($Q$1,DN1893),0)&gt;0,$Q$1,"")</f>
        <v/>
      </c>
      <c r="CM1893" s="4" t="str">
        <f>IF(IFERROR(SEARCH($R$1,DN1893),0)&gt;0,$R$1,"")</f>
        <v/>
      </c>
      <c r="CN1893" s="4" t="str">
        <f>IF(IFERROR(SEARCH($S$1,DN1893),0)&gt;0,$S$1,"")</f>
        <v/>
      </c>
      <c r="CO1893" s="4" t="str">
        <f>IF(IFERROR(SEARCH($T$1,DN1893),0)&gt;0,$T$1,"")</f>
        <v>PACK</v>
      </c>
      <c r="CP1893" s="4" t="str">
        <f>IF(IFERROR(SEARCH($U$1,DN1893),0)&gt;0,$U$1,"")</f>
        <v/>
      </c>
      <c r="CQ1893" s="4" t="str">
        <f>IF(IFERROR(SEARCH($V$1,DN1893),0)&gt;0,$V$1,"")</f>
        <v/>
      </c>
      <c r="CR1893" s="4" t="str">
        <f>IF(IFERROR(SEARCH($W$1,DN1893),0)&gt;0,$W$1,"")</f>
        <v/>
      </c>
      <c r="CS1893" s="4" t="str">
        <f>IF(IFERROR(SEARCH($X$1,DN1893),0)&gt;0,$X$1,"")</f>
        <v/>
      </c>
      <c r="CT1893" s="4">
        <f>LEN(BW1893)+LEN(BX1893)+LEN(BY1893)+LEN(BZ1893)+LEN(CA1893)+LEN(CO1893)+LEN(CB1893)+LEN(CC1893)+LEN(CD1893)+LEN(CE1893)+LEN(CF1893)+LEN(CG1893)+LEN(CH1893)+LEN(CI1893)+LEN(CP1893)+LEN(CJ1893)+LEN(CK1893)+LEN(CQ1893)+LEN(BV1893)+LEN(CL1893)+LEN(CS1893)+LEN(CM1893)+LEN(CR1893)+LEN(CN1893)</f>
        <v>7</v>
      </c>
      <c r="CU1893" s="4" t="str">
        <f>IF(IFERROR(SEARCH($Z$1,DN1893),0)&gt;0,$Z$1,"")</f>
        <v>-</v>
      </c>
      <c r="CV1893" s="4" t="str">
        <f>IF(IFERROR(SEARCH($AA$1,DN1893),0)&gt;0,$AA$1,"")</f>
        <v>/</v>
      </c>
      <c r="CW1893" s="4" t="str">
        <f>IF(IFERROR(SEARCH($AB$1,DN1893),0)&gt;0,$AB$1,"")</f>
        <v/>
      </c>
      <c r="CX1893" s="4" t="str">
        <f>IF(IFERROR(SEARCH($AC$1,DN1893),0)&gt;0,$AC$1,"")</f>
        <v/>
      </c>
      <c r="CY1893" s="4" t="str">
        <f>IF(IFERROR(SEARCH($AD$1,DN1893),0)&gt;0,$AD$1,"")</f>
        <v/>
      </c>
      <c r="CZ1893" s="4" t="str">
        <f>IF(IFERROR(SEARCH($AE$1,DN1893),0)&gt;0,$AE$1,"")</f>
        <v/>
      </c>
      <c r="DA1893" s="4">
        <f>LEN(DM1893)</f>
        <v>9</v>
      </c>
      <c r="DB1893" s="4">
        <f>LEN(DN1893)</f>
        <v>28</v>
      </c>
      <c r="DC1893" s="4">
        <f>DB1893-DA1893</f>
        <v>19</v>
      </c>
      <c r="DD1893" s="4" t="str">
        <f>RIGHT(DN1893,4)</f>
        <v>/DUS</v>
      </c>
      <c r="DE1893" s="4" t="str">
        <f>RIGHT(DN1893,5)</f>
        <v>K/DUS</v>
      </c>
      <c r="DF1893" s="4" t="str" cm="1">
        <f t="array" ref="DF1893">LEFT(DM1893,SUM(LEN(DM1893)-LEN(SUBSTITUTE(DM1893,{"0";"1";"2";"3";"4";"5";"6";"7";"8";"9"},""))))</f>
        <v>6</v>
      </c>
      <c r="DG1893" s="4">
        <f>LEN(DT1893)</f>
        <v>13</v>
      </c>
      <c r="DH1893" s="4" t="b">
        <f>LEFT(DM1893,1)=DF1893</f>
        <v>1</v>
      </c>
      <c r="DI1893" s="4" t="str">
        <f>RIGHT(DD1893,3)</f>
        <v>DUS</v>
      </c>
      <c r="DJ1893" s="4" t="b">
        <f>IF((DL1893=AQ1895)=TRUE,TRUE,IF((AQ1893=DL1893)=TRUE,TRUE,FALSE))</f>
        <v>1</v>
      </c>
      <c r="DK1893" s="4" t="b">
        <f>LEFT(DN1893,2)=LEFT(DO1893,2)</f>
        <v>0</v>
      </c>
      <c r="DL1893" s="5" t="str">
        <f>LEFT(DN1893,(DC1893-1))</f>
        <v>NABATI POCKET 1000</v>
      </c>
      <c r="DM1893" s="4" t="str">
        <f>IFERROR(RIGHT(DN1893,LEN(DN1893)-FIND("-",DN1893)),1)</f>
        <v>6PACK/DUS</v>
      </c>
      <c r="DN1893" t="s">
        <v>2578</v>
      </c>
      <c r="DO1893" s="1"/>
      <c r="DP1893" s="4" t="b">
        <f ca="1">IF(IF(IF(DL1893=AQ1895,10,0)+IF(NOT(DI1893=$AU$1)=TRUE,10,0)=
20,"XXXX",IF(IF((DX1893+1)=2,0,1)+IF(DI1893=$AU$1,1,0)=2,TRUE,""))
="",IF(IF(DL1893=AQ1893,10,0)+IF(NOT(DI1893=$AU$1)=TRUE,10,0)=
20,"XXXX",IF(IF((DX1893+1)=2,0,1)+IF(DI1893=$AU$1,1,0)=2,TRUE,
"")),IF(IF(DL1893=AQ1895,10,0)+IF(NOT(DI1893=$AU$1)=TRUE,10,0)=
20,"XXXX",IF(IF((DX1893+1)=2,0,1)+IF(DI1893=$AU$1,1,0)=2,TRUE,"")))</f>
        <v>1</v>
      </c>
      <c r="DQ1893">
        <v>97000</v>
      </c>
      <c r="DR1893">
        <v>97000</v>
      </c>
      <c r="DS1893">
        <v>94770</v>
      </c>
      <c r="DT1893" t="str">
        <f>IF(DO1893&gt;0,DO1893,"800000000"&amp;ROW(DS1893))</f>
        <v>8000000001893</v>
      </c>
      <c r="DU1893" t="str">
        <f>DL1893</f>
        <v>NABATI POCKET 1000</v>
      </c>
      <c r="DV1893" t="s">
        <v>4301</v>
      </c>
      <c r="DW1893" t="s">
        <v>4301</v>
      </c>
      <c r="DX1893" s="4" t="str" cm="1">
        <f t="array" aca="1" ref="DX1893" ca="1">LEFT(DM1893,MATCH(FALSE,ISNUMBER(MID(DM1893,ROW(INDIRECT("1:"&amp;LEN(DM1893)+1)), 1) *1),0) -1)</f>
        <v>6</v>
      </c>
      <c r="DY1893" s="1"/>
      <c r="EA1893" s="21"/>
      <c r="EC1893" s="5"/>
      <c r="EF1893" s="1"/>
      <c r="EH1893" s="1"/>
      <c r="EI1893" s="1"/>
      <c r="EL1893" s="5"/>
      <c r="EM1893" s="22"/>
      <c r="EN1893">
        <v>0</v>
      </c>
      <c r="EO1893" s="1" t="s">
        <v>5103</v>
      </c>
    </row>
    <row r="1895" spans="1:145">
      <c r="A1895" s="4" t="str">
        <f t="shared" si="3399"/>
        <v/>
      </c>
      <c r="B1895" s="4" t="str">
        <f t="shared" si="3400"/>
        <v>PCS</v>
      </c>
      <c r="C1895" s="4" t="str">
        <f t="shared" si="3401"/>
        <v/>
      </c>
      <c r="D1895" s="4" t="str">
        <f t="shared" si="3402"/>
        <v/>
      </c>
      <c r="E1895" s="4" t="str">
        <f t="shared" si="3403"/>
        <v/>
      </c>
      <c r="F1895" s="4" t="str">
        <f t="shared" si="3404"/>
        <v>RTG</v>
      </c>
      <c r="G1895" s="4" t="str">
        <f t="shared" si="3405"/>
        <v/>
      </c>
      <c r="H1895" s="4" t="str">
        <f t="shared" si="3406"/>
        <v/>
      </c>
      <c r="I1895" s="4" t="str">
        <f t="shared" si="3407"/>
        <v/>
      </c>
      <c r="J1895" s="4" t="str">
        <f t="shared" si="3408"/>
        <v/>
      </c>
      <c r="K1895" s="4" t="str">
        <f t="shared" si="3409"/>
        <v/>
      </c>
      <c r="L1895" s="4" t="str">
        <f t="shared" si="3410"/>
        <v/>
      </c>
      <c r="M1895" s="4" t="str">
        <f t="shared" si="3411"/>
        <v/>
      </c>
      <c r="N1895" s="4" t="str">
        <f t="shared" si="3412"/>
        <v/>
      </c>
      <c r="O1895" s="4" t="str">
        <f t="shared" si="3413"/>
        <v/>
      </c>
      <c r="P1895" s="4" t="str">
        <f t="shared" si="3414"/>
        <v/>
      </c>
      <c r="Q1895" s="4" t="str">
        <f t="shared" si="3415"/>
        <v/>
      </c>
      <c r="R1895" s="4" t="str">
        <f t="shared" si="3416"/>
        <v/>
      </c>
      <c r="S1895" s="4" t="str">
        <f t="shared" si="3417"/>
        <v/>
      </c>
      <c r="T1895" s="4" t="str">
        <f t="shared" si="3418"/>
        <v/>
      </c>
      <c r="U1895" s="4" t="str">
        <f t="shared" si="3419"/>
        <v/>
      </c>
      <c r="V1895" s="4" t="str">
        <f t="shared" si="3420"/>
        <v/>
      </c>
      <c r="W1895" s="4" t="str">
        <f t="shared" si="3421"/>
        <v/>
      </c>
      <c r="X1895" s="4" t="str">
        <f t="shared" si="3422"/>
        <v/>
      </c>
      <c r="Y1895" s="4">
        <f t="shared" si="3423"/>
        <v>6</v>
      </c>
      <c r="Z1895" s="4" t="str">
        <f t="shared" si="3424"/>
        <v>-</v>
      </c>
      <c r="AA1895" s="4" t="str">
        <f t="shared" si="3425"/>
        <v>/</v>
      </c>
      <c r="AB1895" s="4" t="str">
        <f t="shared" si="3426"/>
        <v/>
      </c>
      <c r="AC1895" s="4" t="str">
        <f t="shared" si="3427"/>
        <v/>
      </c>
      <c r="AD1895" s="4" t="str">
        <f t="shared" si="3428"/>
        <v/>
      </c>
      <c r="AE1895" s="4" t="str">
        <f t="shared" si="3429"/>
        <v/>
      </c>
      <c r="AF1895" s="4">
        <f t="shared" si="3430"/>
        <v>9</v>
      </c>
      <c r="AG1895" s="4">
        <f t="shared" si="3431"/>
        <v>29</v>
      </c>
      <c r="AH1895" s="4">
        <f t="shared" si="3432"/>
        <v>20</v>
      </c>
      <c r="AI1895" s="4" t="str">
        <f t="shared" si="3433"/>
        <v>/RTG</v>
      </c>
      <c r="AJ1895" s="4" t="str">
        <f t="shared" si="3434"/>
        <v>S/RTG</v>
      </c>
      <c r="AK1895" s="4" t="str" cm="1">
        <f t="array" ref="AK1895">LEFT(AR1895,SUM(LEN(AR1895)-LEN(SUBSTITUTE(AR1895,{"0";"1";"2";"3";"4";"5";"6";"7";"8";"9"},""))))</f>
        <v>10</v>
      </c>
      <c r="AL1895" s="4">
        <f t="shared" si="3438"/>
        <v>13</v>
      </c>
      <c r="AM1895" s="4" t="b">
        <f>LEFT(AR1895,2)=AK1895</f>
        <v>1</v>
      </c>
      <c r="AN1895" s="4" t="str">
        <f>RIGHT(AI1895,3)</f>
        <v>RTG</v>
      </c>
      <c r="AO1895" s="4" t="b">
        <f>IF((AQ1895=AQ1896)=TRUE,TRUE,IF((DL1893=AQ1895)=TRUE,TRUE,FALSE))</f>
        <v>1</v>
      </c>
      <c r="AP1895" s="4" t="b">
        <f t="shared" si="3435"/>
        <v>0</v>
      </c>
      <c r="AQ1895" s="5" t="str">
        <f t="shared" si="3436"/>
        <v>NABATI RENTENG 1000</v>
      </c>
      <c r="AR1895" s="4" t="str">
        <f t="shared" si="3437"/>
        <v>10PCS/RTG</v>
      </c>
      <c r="AS1895" t="s">
        <v>4602</v>
      </c>
      <c r="AU1895" s="4" t="str">
        <f>IF(IF(IF(AQ1895=AQ1896,10,0)+IF(NOT(AN1895=$AU$1)=TRUE,10,0)=
20,"XXXX",IF(IF((BC1895+1)=2,0,1)+IF(AN1895=$AU$1,1,0)=2,TRUE,""))
="",IF(IF(AQ1895=DL1893,10,0)+IF(NOT(AN1895=$AU$1)=TRUE,10,0)=
20,"XXXX",IF(IF((BC1895+1)=2,0,1)+IF(AN1895=$AU$1,1,0)=2,TRUE,
"")),IF(IF(AQ1895=AQ1896,10,0)+IF(NOT(AN1895=$AU$1)=TRUE,10,0)=
20,"XXXX",IF(IF((BC1895+1)=2,0,1)+IF(AN1895=$AU$1,1,0)=2,TRUE,"")))</f>
        <v>XXXX</v>
      </c>
      <c r="AV1895">
        <v>9000</v>
      </c>
      <c r="AW1895">
        <v>9000</v>
      </c>
      <c r="AX1895">
        <v>8500</v>
      </c>
      <c r="AY1895" t="str">
        <f t="shared" si="3539"/>
        <v>8000000001895</v>
      </c>
      <c r="AZ1895" t="str">
        <f t="shared" si="3440"/>
        <v>NABATI RENTENG 1000</v>
      </c>
      <c r="BA1895" t="s">
        <v>4301</v>
      </c>
      <c r="BB1895" t="s">
        <v>4301</v>
      </c>
      <c r="BC1895" s="4" t="str" cm="1">
        <f t="array" aca="1" ref="BC1895" ca="1">LEFT(AR1895,MATCH(FALSE,ISNUMBER(MID(AR1895,ROW(INDIRECT("1:"&amp;LEN(AR1895)+1)), 1) *1),0) -1)</f>
        <v>10</v>
      </c>
      <c r="BD1895" s="1"/>
      <c r="BF1895" s="21"/>
      <c r="BK1895" s="1"/>
      <c r="BM1895" s="1"/>
      <c r="BN1895" s="1"/>
      <c r="BR1895" s="22"/>
      <c r="BS1895">
        <v>0</v>
      </c>
      <c r="BT1895" s="1" t="s">
        <v>5103</v>
      </c>
    </row>
    <row r="1896" spans="1:145">
      <c r="A1896" s="4" t="str">
        <f t="shared" si="3399"/>
        <v/>
      </c>
      <c r="B1896" s="4" t="str">
        <f t="shared" si="3400"/>
        <v/>
      </c>
      <c r="C1896" s="4" t="str">
        <f t="shared" si="3401"/>
        <v/>
      </c>
      <c r="D1896" s="4" t="str">
        <f t="shared" si="3402"/>
        <v/>
      </c>
      <c r="E1896" s="4" t="str">
        <f t="shared" si="3403"/>
        <v/>
      </c>
      <c r="F1896" s="4" t="str">
        <f t="shared" si="3404"/>
        <v>RTG</v>
      </c>
      <c r="G1896" s="4" t="str">
        <f t="shared" si="3405"/>
        <v/>
      </c>
      <c r="H1896" s="4" t="str">
        <f t="shared" si="3406"/>
        <v/>
      </c>
      <c r="I1896" s="4" t="str">
        <f t="shared" si="3407"/>
        <v/>
      </c>
      <c r="J1896" s="4" t="str">
        <f t="shared" si="3408"/>
        <v/>
      </c>
      <c r="K1896" s="4" t="str">
        <f t="shared" si="3409"/>
        <v/>
      </c>
      <c r="L1896" s="4" t="str">
        <f t="shared" si="3410"/>
        <v/>
      </c>
      <c r="M1896" s="4" t="str">
        <f t="shared" si="3411"/>
        <v/>
      </c>
      <c r="N1896" s="4" t="str">
        <f t="shared" si="3412"/>
        <v/>
      </c>
      <c r="O1896" s="4" t="str">
        <f t="shared" si="3413"/>
        <v/>
      </c>
      <c r="P1896" s="4" t="str">
        <f t="shared" si="3414"/>
        <v/>
      </c>
      <c r="Q1896" s="4" t="str">
        <f t="shared" si="3415"/>
        <v/>
      </c>
      <c r="R1896" s="4" t="str">
        <f t="shared" si="3416"/>
        <v/>
      </c>
      <c r="S1896" s="4" t="str">
        <f t="shared" si="3417"/>
        <v/>
      </c>
      <c r="T1896" s="4" t="str">
        <f t="shared" si="3418"/>
        <v>PACK</v>
      </c>
      <c r="U1896" s="4" t="str">
        <f t="shared" si="3419"/>
        <v/>
      </c>
      <c r="V1896" s="4" t="str">
        <f t="shared" si="3420"/>
        <v/>
      </c>
      <c r="W1896" s="4" t="str">
        <f t="shared" si="3421"/>
        <v/>
      </c>
      <c r="X1896" s="4" t="str">
        <f t="shared" si="3422"/>
        <v/>
      </c>
      <c r="Y1896" s="4">
        <f t="shared" si="3423"/>
        <v>7</v>
      </c>
      <c r="Z1896" s="4" t="str">
        <f t="shared" si="3424"/>
        <v>-</v>
      </c>
      <c r="AA1896" s="4" t="str">
        <f t="shared" si="3425"/>
        <v>/</v>
      </c>
      <c r="AB1896" s="4" t="str">
        <f t="shared" si="3426"/>
        <v/>
      </c>
      <c r="AC1896" s="4" t="str">
        <f t="shared" si="3427"/>
        <v/>
      </c>
      <c r="AD1896" s="4" t="str">
        <f t="shared" si="3428"/>
        <v/>
      </c>
      <c r="AE1896" s="4" t="str">
        <f t="shared" si="3429"/>
        <v/>
      </c>
      <c r="AF1896" s="4">
        <f t="shared" si="3430"/>
        <v>9</v>
      </c>
      <c r="AG1896" s="4">
        <f t="shared" si="3431"/>
        <v>29</v>
      </c>
      <c r="AH1896" s="4">
        <f t="shared" si="3432"/>
        <v>20</v>
      </c>
      <c r="AI1896" s="4" t="str">
        <f t="shared" si="3433"/>
        <v>PACK</v>
      </c>
      <c r="AJ1896" s="4" t="str">
        <f t="shared" si="3434"/>
        <v>/PACK</v>
      </c>
      <c r="AK1896" s="4" t="str" cm="1">
        <f t="array" ref="AK1896">LEFT(AR1896,SUM(LEN(AR1896)-LEN(SUBSTITUTE(AR1896,{"0";"1";"2";"3";"4";"5";"6";"7";"8";"9"},""))))</f>
        <v>2</v>
      </c>
      <c r="AL1896" s="4">
        <f t="shared" si="3438"/>
        <v>13</v>
      </c>
      <c r="AM1896" s="4" t="b">
        <f>LEFT(AR1896,1)=AK1896</f>
        <v>1</v>
      </c>
      <c r="AN1896" s="4" t="str">
        <f>RIGHT(AI1896,4)</f>
        <v>PACK</v>
      </c>
      <c r="AO1896" s="4" t="b">
        <f>IF((AQ1896=DL1898)=TRUE,TRUE,IF((AQ1895=AQ1896)=TRUE,TRUE,FALSE))</f>
        <v>1</v>
      </c>
      <c r="AP1896" s="4" t="b">
        <f t="shared" si="3435"/>
        <v>0</v>
      </c>
      <c r="AQ1896" s="5" t="str">
        <f t="shared" si="3436"/>
        <v>NABATI RENTENG 1000</v>
      </c>
      <c r="AR1896" s="4" t="str">
        <f t="shared" si="3437"/>
        <v>2RTG/PACK</v>
      </c>
      <c r="AS1896" t="s">
        <v>4603</v>
      </c>
      <c r="AT1896" s="1" t="s">
        <v>2579</v>
      </c>
      <c r="AU1896" s="4" t="str">
        <f ca="1">IF(IF(IF(AQ1896=DL1898,10,0)+IF(NOT(AN1896=$AU$1)=TRUE,10,0)=
20,"XXXX",IF(IF((BC1896+1)=2,0,1)+IF(AN1896=$AU$1,1,0)=2,TRUE,""))
="",IF(IF(AQ1896=AQ1895,10,0)+IF(NOT(AN1896=$AU$1)=TRUE,10,0)=
20,"XXXX",IF(IF((BC1896+1)=2,0,1)+IF(AN1896=$AU$1,1,0)=2,TRUE,
"")),IF(IF(AQ1896=DL1898,10,0)+IF(NOT(AN1896=$AU$1)=TRUE,10,0)=
20,"XXXX",IF(IF((BC1896+1)=2,0,1)+IF(AN1896=$AU$1,1,0)=2,TRUE,"")))</f>
        <v>XXXX</v>
      </c>
      <c r="AV1896">
        <v>18000</v>
      </c>
      <c r="AW1896">
        <v>18000</v>
      </c>
      <c r="AX1896">
        <v>17000</v>
      </c>
      <c r="AY1896" t="str">
        <f t="shared" si="3539"/>
        <v>8993175541626</v>
      </c>
      <c r="AZ1896" t="str">
        <f t="shared" si="3440"/>
        <v>NABATI RENTENG 1000</v>
      </c>
      <c r="BA1896" t="s">
        <v>4301</v>
      </c>
      <c r="BB1896" t="s">
        <v>4301</v>
      </c>
      <c r="BC1896" s="4" t="str" cm="1">
        <f t="array" aca="1" ref="BC1896" ca="1">LEFT(AR1896,MATCH(FALSE,ISNUMBER(MID(AR1896,ROW(INDIRECT("1:"&amp;LEN(AR1896)+1)), 1) *1),0) -1)</f>
        <v>2</v>
      </c>
      <c r="BD1896" s="1"/>
      <c r="BF1896" s="21"/>
      <c r="BK1896" s="1"/>
      <c r="BM1896" s="1"/>
      <c r="BN1896" s="1"/>
      <c r="BR1896" s="22"/>
      <c r="BS1896">
        <v>0</v>
      </c>
      <c r="BT1896" s="1" t="s">
        <v>5103</v>
      </c>
    </row>
    <row r="1898" spans="1:145">
      <c r="A1898" s="4" t="str">
        <f t="shared" ref="A1898:A1958" si="3632">IF(IFERROR(SEARCH($A$1,AS1898),0)&gt;0,$A$1,"")</f>
        <v/>
      </c>
      <c r="B1898" s="4" t="str">
        <f t="shared" ref="B1898:B1958" si="3633">IF(IFERROR(SEARCH($B$1,AS1898),0)&gt;0,$B$1,"")</f>
        <v>PCS</v>
      </c>
      <c r="C1898" s="4" t="str">
        <f t="shared" ref="C1898:C1958" si="3634">IF(IFERROR(SEARCH($C$1,AS1898),0)&gt;0,$C$1,"")</f>
        <v/>
      </c>
      <c r="D1898" s="4" t="str">
        <f t="shared" ref="D1898:D1958" si="3635">IF(IFERROR(SEARCH($D$1,AS1898),0)&gt;0,$D$1,"")</f>
        <v/>
      </c>
      <c r="E1898" s="4" t="str">
        <f t="shared" ref="E1898:E1958" si="3636">IF(IFERROR(SEARCH($E$1,AS1898),0)&gt;0,$E$1,"")</f>
        <v/>
      </c>
      <c r="F1898" s="4" t="str">
        <f t="shared" ref="F1898:F1958" si="3637">IF(IFERROR(SEARCH($F$1,AS1898),0)&gt;0,$F$1,"")</f>
        <v/>
      </c>
      <c r="G1898" s="4" t="str">
        <f t="shared" ref="G1898:G1958" si="3638">IF(IFERROR(SEARCH($G$1,AS1898),0)&gt;0,$G$1,"")</f>
        <v/>
      </c>
      <c r="H1898" s="4" t="str">
        <f t="shared" ref="H1898:H1958" si="3639">IF(IFERROR(SEARCH($H$1,AS1898),0)&gt;0,$H$1,"")</f>
        <v/>
      </c>
      <c r="I1898" s="4" t="str">
        <f t="shared" ref="I1898:I1958" si="3640">IF(IFERROR(SEARCH($I$1,AS1898),0)&gt;0,$I$1,"")</f>
        <v/>
      </c>
      <c r="J1898" s="4" t="str">
        <f t="shared" ref="J1898:J1958" si="3641">IF(IFERROR(SEARCH($J$1,AS1898),0)&gt;0,$J$1,"")</f>
        <v/>
      </c>
      <c r="K1898" s="4" t="str">
        <f t="shared" ref="K1898:K1958" si="3642">IF(IFERROR(SEARCH($K$1,AS1898),0)&gt;0,$K$1,"")</f>
        <v/>
      </c>
      <c r="L1898" s="4" t="str">
        <f t="shared" ref="L1898:L1958" si="3643">IF(IFERROR(SEARCH($L$1,AS1898),0)&gt;0,$L$1,"")</f>
        <v/>
      </c>
      <c r="M1898" s="4" t="str">
        <f t="shared" ref="M1898:M1958" si="3644">IF(IFERROR(SEARCH($M$1,AS1898),0)&gt;0,$M$1,"")</f>
        <v/>
      </c>
      <c r="N1898" s="4" t="str">
        <f t="shared" ref="N1898:N1958" si="3645">IF(IFERROR(SEARCH($N$1,AS1898),0)&gt;0,$N$1,"")</f>
        <v/>
      </c>
      <c r="O1898" s="4" t="str">
        <f t="shared" ref="O1898:O1958" si="3646">IF(IFERROR(SEARCH($O$1,AS1898),0)&gt;0,$O$1,"")</f>
        <v/>
      </c>
      <c r="P1898" s="4" t="str">
        <f t="shared" ref="P1898:P1958" si="3647">IF(IFERROR(SEARCH($P$1,AS1898),0)&gt;0,$P$1,"")</f>
        <v/>
      </c>
      <c r="Q1898" s="4" t="str">
        <f t="shared" ref="Q1898:Q1958" si="3648">IF(IFERROR(SEARCH($Q$1,AS1898),0)&gt;0,$Q$1,"")</f>
        <v/>
      </c>
      <c r="R1898" s="4" t="str">
        <f t="shared" ref="R1898:R1958" si="3649">IF(IFERROR(SEARCH($R$1,AS1898),0)&gt;0,$R$1,"")</f>
        <v/>
      </c>
      <c r="S1898" s="4" t="str">
        <f t="shared" ref="S1898:S1958" si="3650">IF(IFERROR(SEARCH($S$1,AS1898),0)&gt;0,$S$1,"")</f>
        <v/>
      </c>
      <c r="T1898" s="4" t="str">
        <f t="shared" ref="T1898:T1958" si="3651">IF(IFERROR(SEARCH($T$1,AS1898),0)&gt;0,$T$1,"")</f>
        <v/>
      </c>
      <c r="U1898" s="4" t="str">
        <f t="shared" ref="U1898:U1958" si="3652">IF(IFERROR(SEARCH($U$1,AS1898),0)&gt;0,$U$1,"")</f>
        <v/>
      </c>
      <c r="V1898" s="4" t="str">
        <f t="shared" ref="V1898:V1958" si="3653">IF(IFERROR(SEARCH($V$1,AS1898),0)&gt;0,$V$1,"")</f>
        <v/>
      </c>
      <c r="W1898" s="4" t="str">
        <f t="shared" ref="W1898:W1958" si="3654">IF(IFERROR(SEARCH($W$1,AS1898),0)&gt;0,$W$1,"")</f>
        <v/>
      </c>
      <c r="X1898" s="4" t="str">
        <f t="shared" ref="X1898:X1958" si="3655">IF(IFERROR(SEARCH($X$1,AS1898),0)&gt;0,$X$1,"")</f>
        <v/>
      </c>
      <c r="Y1898" s="4">
        <f t="shared" ref="Y1898:Y1958" si="3656">LEN(B1898)+LEN(C1898)+LEN(D1898)+LEN(E1898)+LEN(F1898)+LEN(T1898)+LEN(G1898)+LEN(H1898)+LEN(I1898)+LEN(J1898)+LEN(K1898)+LEN(L1898)+LEN(M1898)+LEN(N1898)+LEN(U1898)+LEN(O1898)+LEN(P1898)+LEN(V1898)+LEN(A1898)+LEN(Q1898)+LEN(X1898)+LEN(R1898)+LEN(W1898)+LEN(S1898)</f>
        <v>3</v>
      </c>
      <c r="Z1898" s="4" t="str">
        <f t="shared" ref="Z1898:Z1958" si="3657">IF(IFERROR(SEARCH($Z$1,AS1898),0)&gt;0,$Z$1,"")</f>
        <v>-</v>
      </c>
      <c r="AA1898" s="4" t="str">
        <f t="shared" ref="AA1898:AA1958" si="3658">IF(IFERROR(SEARCH($AA$1,AS1898),0)&gt;0,$AA$1,"")</f>
        <v/>
      </c>
      <c r="AB1898" s="4" t="str">
        <f t="shared" ref="AB1898:AB1958" si="3659">IF(IFERROR(SEARCH($AB$1,AS1898),0)&gt;0,$AB$1,"")</f>
        <v/>
      </c>
      <c r="AC1898" s="4" t="str">
        <f t="shared" ref="AC1898:AC1958" si="3660">IF(IFERROR(SEARCH($AC$1,AS1898),0)&gt;0,$AC$1,"")</f>
        <v/>
      </c>
      <c r="AD1898" s="4" t="str">
        <f t="shared" ref="AD1898:AD1958" si="3661">IF(IFERROR(SEARCH($AD$1,AS1898),0)&gt;0,$AD$1,"")</f>
        <v/>
      </c>
      <c r="AE1898" s="4" t="str">
        <f t="shared" ref="AE1898:AE1958" si="3662">IF(IFERROR(SEARCH($AE$1,AS1898),0)&gt;0,$AE$1,"")</f>
        <v/>
      </c>
      <c r="AF1898" s="4">
        <f t="shared" ref="AF1898:AF1958" si="3663">LEN(AR1898)</f>
        <v>4</v>
      </c>
      <c r="AG1898" s="4">
        <f t="shared" ref="AG1898:AG1958" si="3664">LEN(AS1898)</f>
        <v>30</v>
      </c>
      <c r="AH1898" s="4">
        <f t="shared" ref="AH1898:AH1958" si="3665">AG1898-AF1898</f>
        <v>26</v>
      </c>
      <c r="AI1898" s="4" t="str">
        <f t="shared" ref="AI1898:AI1958" si="3666">RIGHT(AS1898,4)</f>
        <v>1PCS</v>
      </c>
      <c r="AJ1898" s="4" t="str">
        <f t="shared" ref="AJ1898:AJ1958" si="3667">RIGHT(AS1898,5)</f>
        <v>-1PCS</v>
      </c>
      <c r="AK1898" s="4" t="str" cm="1">
        <f t="array" ref="AK1898">LEFT(AR1898,SUM(LEN(AR1898)-LEN(SUBSTITUTE(AR1898,{"0";"1";"2";"3";"4";"5";"6";"7";"8";"9"},""))))</f>
        <v>1</v>
      </c>
      <c r="AL1898" s="4">
        <f t="shared" ref="AL1898:AL1959" si="3668">LEN(AY1898)</f>
        <v>13</v>
      </c>
      <c r="AM1898" s="4" t="b">
        <f>LEFT(AR1898,1)=AK1898</f>
        <v>1</v>
      </c>
      <c r="AN1898" s="4" t="str">
        <f t="shared" ref="AN1898:AN1903" si="3669">RIGHT(AI1898,3)</f>
        <v>PCS</v>
      </c>
      <c r="AO1898" s="4" t="b">
        <f>IF((AQ1898=AQ1899)=TRUE,TRUE,IF((DL1898=AQ1898)=TRUE,TRUE,FALSE))</f>
        <v>0</v>
      </c>
      <c r="AP1898" s="4" t="b">
        <f t="shared" ref="AP1898:AP1958" si="3670">LEFT(AS1898,2)=LEFT(AT1898,2)</f>
        <v>0</v>
      </c>
      <c r="AQ1898" s="5" t="str">
        <f t="shared" ref="AQ1898:AQ1958" si="3671">LEFT(AS1898,(AH1898-1))</f>
        <v>NABATI ROLL 2000 RICHEESE</v>
      </c>
      <c r="AR1898" s="4" t="str">
        <f t="shared" ref="AR1898:AR1958" si="3672">IFERROR(RIGHT(AS1898,LEN(AS1898)-FIND("-",AS1898)),1)</f>
        <v>1PCS</v>
      </c>
      <c r="AS1898" t="s">
        <v>2580</v>
      </c>
      <c r="AT1898" s="1" t="s">
        <v>2581</v>
      </c>
      <c r="AU1898" s="4" t="str">
        <f ca="1">IF(IF(IF(AQ1898=AQ1899,10,0)+IF(NOT(AN1898=$AU$1)=TRUE,10,0)=
20,"XXXX",IF(IF((BC1898+1)=2,0,1)+IF(AN1898=$AU$1,1,0)=2,TRUE,""))
="",IF(IF(AQ1898=DL1898,10,0)+IF(NOT(AN1898=$AU$1)=TRUE,10,0)=
20,"XXXX",IF(IF((BC1898+1)=2,0,1)+IF(AN1898=$AU$1,1,0)=2,TRUE,
"")),IF(IF(AQ1898=AQ1899,10,0)+IF(NOT(AN1898=$AU$1)=TRUE,10,0)=
20,"XXXX",IF(IF((BC1898+1)=2,0,1)+IF(AN1898=$AU$1,1,0)=2,TRUE,"")))</f>
        <v/>
      </c>
      <c r="AV1898">
        <v>1700</v>
      </c>
      <c r="AW1898">
        <v>2000</v>
      </c>
      <c r="AX1898">
        <v>1560</v>
      </c>
      <c r="AY1898" t="str">
        <f t="shared" si="3539"/>
        <v>8993175537872</v>
      </c>
      <c r="AZ1898" t="str">
        <f t="shared" ref="AZ1898:AZ1959" si="3673">AQ1898</f>
        <v>NABATI ROLL 2000 RICHEESE</v>
      </c>
      <c r="BA1898" t="s">
        <v>4301</v>
      </c>
      <c r="BB1898" t="s">
        <v>4301</v>
      </c>
      <c r="BC1898" s="9" t="str" cm="1">
        <f t="array" aca="1" ref="BC1898" ca="1">LEFT(AR1898,MATCH(FALSE,ISNUMBER(MID(AR1898,ROW(INDIRECT("1:"&amp;LEN(AR1898)+1)), 1) *1),0) -1)</f>
        <v>1</v>
      </c>
      <c r="BD1898" s="1"/>
      <c r="BF1898" s="21"/>
      <c r="BK1898" s="1"/>
      <c r="BM1898" s="1"/>
      <c r="BN1898" s="1"/>
      <c r="BR1898" s="22"/>
      <c r="BS1898">
        <v>0</v>
      </c>
      <c r="BT1898" s="1" t="s">
        <v>5103</v>
      </c>
      <c r="BV1898" s="4" t="str">
        <f>IF(IFERROR(SEARCH($A$1,DN1898),0)&gt;0,$A$1,"")</f>
        <v/>
      </c>
      <c r="BW1898" s="4" t="str">
        <f>IF(IFERROR(SEARCH($B$1,DN1898),0)&gt;0,$B$1,"")</f>
        <v>PCS</v>
      </c>
      <c r="BX1898" s="4" t="str">
        <f>IF(IFERROR(SEARCH($C$1,DN1898),0)&gt;0,$C$1,"")</f>
        <v/>
      </c>
      <c r="BY1898" s="4" t="str">
        <f>IF(IFERROR(SEARCH($D$1,DN1898),0)&gt;0,$D$1,"")</f>
        <v/>
      </c>
      <c r="BZ1898" s="4" t="str">
        <f>IF(IFERROR(SEARCH($E$1,DN1898),0)&gt;0,$E$1,"")</f>
        <v/>
      </c>
      <c r="CA1898" s="4" t="str">
        <f>IF(IFERROR(SEARCH($F$1,DN1898),0)&gt;0,$F$1,"")</f>
        <v/>
      </c>
      <c r="CB1898" s="4" t="str">
        <f>IF(IFERROR(SEARCH($G$1,DN1898),0)&gt;0,$G$1,"")</f>
        <v/>
      </c>
      <c r="CC1898" s="4" t="str">
        <f>IF(IFERROR(SEARCH($H$1,DN1898),0)&gt;0,$H$1,"")</f>
        <v/>
      </c>
      <c r="CD1898" s="4" t="str">
        <f>IF(IFERROR(SEARCH($I$1,DN1898),0)&gt;0,$I$1,"")</f>
        <v/>
      </c>
      <c r="CE1898" s="4" t="str">
        <f>IF(IFERROR(SEARCH($J$1,DN1898),0)&gt;0,$J$1,"")</f>
        <v/>
      </c>
      <c r="CF1898" s="4" t="str">
        <f>IF(IFERROR(SEARCH($K$1,DN1898),0)&gt;0,$K$1,"")</f>
        <v/>
      </c>
      <c r="CG1898" s="4" t="str">
        <f>IF(IFERROR(SEARCH($L$1,DN1898),0)&gt;0,$L$1,"")</f>
        <v/>
      </c>
      <c r="CH1898" s="4" t="str">
        <f>IF(IFERROR(SEARCH($M$1,DN1898),0)&gt;0,$M$1,"")</f>
        <v/>
      </c>
      <c r="CI1898" s="4" t="str">
        <f>IF(IFERROR(SEARCH($N$1,DN1898),0)&gt;0,$N$1,"")</f>
        <v/>
      </c>
      <c r="CJ1898" s="4" t="str">
        <f>IF(IFERROR(SEARCH($O$1,DN1898),0)&gt;0,$O$1,"")</f>
        <v>DUS</v>
      </c>
      <c r="CK1898" s="4" t="str">
        <f>IF(IFERROR(SEARCH($P$1,DN1898),0)&gt;0,$P$1,"")</f>
        <v/>
      </c>
      <c r="CL1898" s="4" t="str">
        <f>IF(IFERROR(SEARCH($Q$1,DN1898),0)&gt;0,$Q$1,"")</f>
        <v/>
      </c>
      <c r="CM1898" s="4" t="str">
        <f>IF(IFERROR(SEARCH($R$1,DN1898),0)&gt;0,$R$1,"")</f>
        <v/>
      </c>
      <c r="CN1898" s="4" t="str">
        <f>IF(IFERROR(SEARCH($S$1,DN1898),0)&gt;0,$S$1,"")</f>
        <v/>
      </c>
      <c r="CO1898" s="4" t="str">
        <f>IF(IFERROR(SEARCH($T$1,DN1898),0)&gt;0,$T$1,"")</f>
        <v/>
      </c>
      <c r="CP1898" s="4" t="str">
        <f>IF(IFERROR(SEARCH($U$1,DN1898),0)&gt;0,$U$1,"")</f>
        <v/>
      </c>
      <c r="CQ1898" s="4" t="str">
        <f>IF(IFERROR(SEARCH($V$1,DN1898),0)&gt;0,$V$1,"")</f>
        <v/>
      </c>
      <c r="CR1898" s="4" t="str">
        <f>IF(IFERROR(SEARCH($W$1,DN1898),0)&gt;0,$W$1,"")</f>
        <v/>
      </c>
      <c r="CS1898" s="4" t="str">
        <f>IF(IFERROR(SEARCH($X$1,DN1898),0)&gt;0,$X$1,"")</f>
        <v/>
      </c>
      <c r="CT1898" s="4">
        <f>LEN(BW1898)+LEN(BX1898)+LEN(BY1898)+LEN(BZ1898)+LEN(CA1898)+LEN(CO1898)+LEN(CB1898)+LEN(CC1898)+LEN(CD1898)+LEN(CE1898)+LEN(CF1898)+LEN(CG1898)+LEN(CH1898)+LEN(CI1898)+LEN(CP1898)+LEN(CJ1898)+LEN(CK1898)+LEN(CQ1898)+LEN(BV1898)+LEN(CL1898)+LEN(CS1898)+LEN(CM1898)+LEN(CR1898)+LEN(CN1898)</f>
        <v>6</v>
      </c>
      <c r="CU1898" s="4" t="str">
        <f>IF(IFERROR(SEARCH($Z$1,DN1898),0)&gt;0,$Z$1,"")</f>
        <v>-</v>
      </c>
      <c r="CV1898" s="4" t="str">
        <f>IF(IFERROR(SEARCH($AA$1,DN1898),0)&gt;0,$AA$1,"")</f>
        <v>/</v>
      </c>
      <c r="CW1898" s="4" t="str">
        <f>IF(IFERROR(SEARCH($AB$1,DN1898),0)&gt;0,$AB$1,"")</f>
        <v/>
      </c>
      <c r="CX1898" s="4" t="str">
        <f>IF(IFERROR(SEARCH($AC$1,DN1898),0)&gt;0,$AC$1,"")</f>
        <v/>
      </c>
      <c r="CY1898" s="4" t="str">
        <f>IF(IFERROR(SEARCH($AD$1,DN1898),0)&gt;0,$AD$1,"")</f>
        <v/>
      </c>
      <c r="CZ1898" s="4" t="str">
        <f>IF(IFERROR(SEARCH($AE$1,DN1898),0)&gt;0,$AE$1,"")</f>
        <v/>
      </c>
      <c r="DA1898" s="4">
        <f>LEN(DM1898)</f>
        <v>9</v>
      </c>
      <c r="DB1898" s="4">
        <f>LEN(DN1898)</f>
        <v>26</v>
      </c>
      <c r="DC1898" s="4">
        <f>DB1898-DA1898</f>
        <v>17</v>
      </c>
      <c r="DD1898" s="4" t="str">
        <f>RIGHT(DN1898,4)</f>
        <v>/DUS</v>
      </c>
      <c r="DE1898" s="4" t="str">
        <f>RIGHT(DN1898,5)</f>
        <v>S/DUS</v>
      </c>
      <c r="DF1898" s="4" t="str" cm="1">
        <f t="array" ref="DF1898">LEFT(DM1898,SUM(LEN(DM1898)-LEN(SUBSTITUTE(DM1898,{"0";"1";"2";"3";"4";"5";"6";"7";"8";"9"},""))))</f>
        <v>60</v>
      </c>
      <c r="DG1898" s="4">
        <f>LEN(DT1898)</f>
        <v>13</v>
      </c>
      <c r="DH1898" s="4" t="b">
        <f>LEFT(DM1898,2)=DF1898</f>
        <v>1</v>
      </c>
      <c r="DI1898" s="4" t="str">
        <f>RIGHT(DD1898,3)</f>
        <v>DUS</v>
      </c>
      <c r="DJ1898" s="4" t="b">
        <f>IF((DL1898=AQ1898)=TRUE,TRUE,IF((AQ1896=DL1898)=TRUE,TRUE,FALSE))</f>
        <v>0</v>
      </c>
      <c r="DK1898" s="4" t="b">
        <f>LEFT(DN1898,2)=LEFT(DO1898,2)</f>
        <v>0</v>
      </c>
      <c r="DL1898" s="5" t="str">
        <f>LEFT(DN1898,(DC1898-1))</f>
        <v>NABATI ROLL 2000</v>
      </c>
      <c r="DM1898" s="4" t="str">
        <f>IFERROR(RIGHT(DN1898,LEN(DN1898)-FIND("-",DN1898)),1)</f>
        <v>60PCS/DUS</v>
      </c>
      <c r="DN1898" t="s">
        <v>2584</v>
      </c>
      <c r="DO1898" s="1"/>
      <c r="DP1898" s="4" t="b">
        <f ca="1">IF(IF(IF(DL1898=AQ1898,10,0)+IF(NOT(DI1898=$AU$1)=TRUE,10,0)=
20,"XXXX",IF(IF((DX1898+1)=2,0,1)+IF(DI1898=$AU$1,1,0)=2,TRUE,""))
="",IF(IF(DL1898=AQ1896,10,0)+IF(NOT(DI1898=$AU$1)=TRUE,10,0)=
20,"XXXX",IF(IF((DX1898+1)=2,0,1)+IF(DI1898=$AU$1,1,0)=2,TRUE,
"")),IF(IF(DL1898=AQ1898,10,0)+IF(NOT(DI1898=$AU$1)=TRUE,10,0)=
20,"XXXX",IF(IF((DX1898+1)=2,0,1)+IF(DI1898=$AU$1,1,0)=2,TRUE,"")))</f>
        <v>1</v>
      </c>
      <c r="DQ1898">
        <v>96000</v>
      </c>
      <c r="DR1898">
        <v>96000</v>
      </c>
      <c r="DS1898">
        <v>93600</v>
      </c>
      <c r="DT1898" t="str">
        <f>IF(DO1898&gt;0,DO1898,"800000000"&amp;ROW(DS1898))</f>
        <v>8000000001898</v>
      </c>
      <c r="DU1898" t="str">
        <f>DL1898</f>
        <v>NABATI ROLL 2000</v>
      </c>
      <c r="DV1898" t="s">
        <v>4301</v>
      </c>
      <c r="DW1898" t="s">
        <v>4301</v>
      </c>
      <c r="DX1898" s="4" t="str" cm="1">
        <f t="array" aca="1" ref="DX1898" ca="1">LEFT(DM1898,MATCH(FALSE,ISNUMBER(MID(DM1898,ROW(INDIRECT("1:"&amp;LEN(DM1898)+1)), 1) *1),0) -1)</f>
        <v>60</v>
      </c>
      <c r="DY1898" s="1"/>
      <c r="EA1898" s="21"/>
      <c r="EC1898" s="5"/>
      <c r="EF1898" s="1"/>
      <c r="EH1898" s="1"/>
      <c r="EI1898" s="1"/>
      <c r="EL1898" s="5"/>
      <c r="EM1898" s="22"/>
      <c r="EN1898">
        <v>0</v>
      </c>
      <c r="EO1898" s="1" t="s">
        <v>5103</v>
      </c>
    </row>
    <row r="1899" spans="1:145">
      <c r="A1899" s="4" t="str">
        <f t="shared" si="3632"/>
        <v/>
      </c>
      <c r="B1899" s="4" t="str">
        <f t="shared" si="3633"/>
        <v>PCS</v>
      </c>
      <c r="C1899" s="4" t="str">
        <f t="shared" si="3634"/>
        <v/>
      </c>
      <c r="D1899" s="4" t="str">
        <f t="shared" si="3635"/>
        <v/>
      </c>
      <c r="E1899" s="4" t="str">
        <f t="shared" si="3636"/>
        <v/>
      </c>
      <c r="F1899" s="4" t="str">
        <f t="shared" si="3637"/>
        <v/>
      </c>
      <c r="G1899" s="4" t="str">
        <f t="shared" si="3638"/>
        <v/>
      </c>
      <c r="H1899" s="4" t="str">
        <f t="shared" si="3639"/>
        <v/>
      </c>
      <c r="I1899" s="4" t="str">
        <f t="shared" si="3640"/>
        <v/>
      </c>
      <c r="J1899" s="4" t="str">
        <f t="shared" si="3641"/>
        <v/>
      </c>
      <c r="K1899" s="4" t="str">
        <f t="shared" si="3642"/>
        <v/>
      </c>
      <c r="L1899" s="4" t="str">
        <f t="shared" si="3643"/>
        <v/>
      </c>
      <c r="M1899" s="4" t="str">
        <f t="shared" si="3644"/>
        <v/>
      </c>
      <c r="N1899" s="4" t="str">
        <f t="shared" si="3645"/>
        <v/>
      </c>
      <c r="O1899" s="4" t="str">
        <f t="shared" si="3646"/>
        <v/>
      </c>
      <c r="P1899" s="4" t="str">
        <f t="shared" si="3647"/>
        <v/>
      </c>
      <c r="Q1899" s="4" t="str">
        <f t="shared" si="3648"/>
        <v/>
      </c>
      <c r="R1899" s="4" t="str">
        <f t="shared" si="3649"/>
        <v/>
      </c>
      <c r="S1899" s="4" t="str">
        <f t="shared" si="3650"/>
        <v/>
      </c>
      <c r="T1899" s="4" t="str">
        <f t="shared" si="3651"/>
        <v/>
      </c>
      <c r="U1899" s="4" t="str">
        <f t="shared" si="3652"/>
        <v/>
      </c>
      <c r="V1899" s="4" t="str">
        <f t="shared" si="3653"/>
        <v/>
      </c>
      <c r="W1899" s="4" t="str">
        <f t="shared" si="3654"/>
        <v/>
      </c>
      <c r="X1899" s="4" t="str">
        <f t="shared" si="3655"/>
        <v/>
      </c>
      <c r="Y1899" s="4">
        <f t="shared" si="3656"/>
        <v>3</v>
      </c>
      <c r="Z1899" s="4" t="str">
        <f t="shared" si="3657"/>
        <v>-</v>
      </c>
      <c r="AA1899" s="4" t="str">
        <f t="shared" si="3658"/>
        <v/>
      </c>
      <c r="AB1899" s="4" t="str">
        <f t="shared" si="3659"/>
        <v/>
      </c>
      <c r="AC1899" s="4" t="str">
        <f t="shared" si="3660"/>
        <v/>
      </c>
      <c r="AD1899" s="4" t="str">
        <f t="shared" si="3661"/>
        <v/>
      </c>
      <c r="AE1899" s="4" t="str">
        <f t="shared" si="3662"/>
        <v/>
      </c>
      <c r="AF1899" s="4">
        <f t="shared" si="3663"/>
        <v>4</v>
      </c>
      <c r="AG1899" s="4">
        <f t="shared" si="3664"/>
        <v>29</v>
      </c>
      <c r="AH1899" s="4">
        <f t="shared" si="3665"/>
        <v>25</v>
      </c>
      <c r="AI1899" s="4" t="str">
        <f t="shared" si="3666"/>
        <v>1PCS</v>
      </c>
      <c r="AJ1899" s="4" t="str">
        <f t="shared" si="3667"/>
        <v>-1PCS</v>
      </c>
      <c r="AK1899" s="4" t="str" cm="1">
        <f t="array" ref="AK1899">LEFT(AR1899,SUM(LEN(AR1899)-LEN(SUBSTITUTE(AR1899,{"0";"1";"2";"3";"4";"5";"6";"7";"8";"9"},""))))</f>
        <v>1</v>
      </c>
      <c r="AL1899" s="4">
        <f t="shared" si="3668"/>
        <v>13</v>
      </c>
      <c r="AM1899" s="4" t="b">
        <f>LEFT(AR1899,1)=AK1899</f>
        <v>1</v>
      </c>
      <c r="AN1899" s="4" t="str">
        <f t="shared" si="3669"/>
        <v>PCS</v>
      </c>
      <c r="AO1899" s="4" t="b">
        <f t="shared" ref="AO1899:AO1959" si="3674">IF((AQ1899=AQ1900)=TRUE,TRUE,IF((AQ1898=AQ1899)=TRUE,TRUE,FALSE))</f>
        <v>0</v>
      </c>
      <c r="AP1899" s="4" t="b">
        <f t="shared" si="3670"/>
        <v>0</v>
      </c>
      <c r="AQ1899" s="5" t="str">
        <f t="shared" si="3671"/>
        <v>NABATI ROLL 2000 RICHOCO</v>
      </c>
      <c r="AR1899" s="4" t="str">
        <f t="shared" si="3672"/>
        <v>1PCS</v>
      </c>
      <c r="AS1899" t="s">
        <v>2582</v>
      </c>
      <c r="AT1899" s="1" t="s">
        <v>2583</v>
      </c>
      <c r="AU1899" s="4" t="str">
        <f t="shared" ca="1" si="3488"/>
        <v/>
      </c>
      <c r="AV1899">
        <v>1700</v>
      </c>
      <c r="AW1899">
        <v>2000</v>
      </c>
      <c r="AX1899">
        <v>1560</v>
      </c>
      <c r="AY1899" t="str">
        <f t="shared" si="3539"/>
        <v>8993175538633</v>
      </c>
      <c r="AZ1899" t="str">
        <f t="shared" si="3673"/>
        <v>NABATI ROLL 2000 RICHOCO</v>
      </c>
      <c r="BA1899" t="s">
        <v>4301</v>
      </c>
      <c r="BB1899" t="s">
        <v>4301</v>
      </c>
      <c r="BC1899" s="9" t="str" cm="1">
        <f t="array" aca="1" ref="BC1899" ca="1">LEFT(AR1899,MATCH(FALSE,ISNUMBER(MID(AR1899,ROW(INDIRECT("1:"&amp;LEN(AR1899)+1)), 1) *1),0) -1)</f>
        <v>1</v>
      </c>
      <c r="BD1899" s="1"/>
      <c r="BF1899" s="21"/>
      <c r="BK1899" s="1"/>
      <c r="BM1899" s="1"/>
      <c r="BN1899" s="1"/>
      <c r="BR1899" s="22"/>
      <c r="BS1899">
        <v>0</v>
      </c>
      <c r="BT1899" s="1" t="s">
        <v>5103</v>
      </c>
      <c r="BV1899" s="4" t="str">
        <f>IF(IFERROR(SEARCH($A$1,DN1899),0)&gt;0,$A$1,"")</f>
        <v/>
      </c>
      <c r="BW1899" s="4" t="str">
        <f>IF(IFERROR(SEARCH($B$1,DN1899),0)&gt;0,$B$1,"")</f>
        <v>PCS</v>
      </c>
      <c r="BX1899" s="4" t="str">
        <f>IF(IFERROR(SEARCH($C$1,DN1899),0)&gt;0,$C$1,"")</f>
        <v/>
      </c>
      <c r="BY1899" s="4" t="str">
        <f>IF(IFERROR(SEARCH($D$1,DN1899),0)&gt;0,$D$1,"")</f>
        <v/>
      </c>
      <c r="BZ1899" s="4" t="str">
        <f>IF(IFERROR(SEARCH($E$1,DN1899),0)&gt;0,$E$1,"")</f>
        <v/>
      </c>
      <c r="CA1899" s="4" t="str">
        <f>IF(IFERROR(SEARCH($F$1,DN1899),0)&gt;0,$F$1,"")</f>
        <v/>
      </c>
      <c r="CB1899" s="4" t="str">
        <f>IF(IFERROR(SEARCH($G$1,DN1899),0)&gt;0,$G$1,"")</f>
        <v/>
      </c>
      <c r="CC1899" s="4" t="str">
        <f>IF(IFERROR(SEARCH($H$1,DN1899),0)&gt;0,$H$1,"")</f>
        <v/>
      </c>
      <c r="CD1899" s="4" t="str">
        <f>IF(IFERROR(SEARCH($I$1,DN1899),0)&gt;0,$I$1,"")</f>
        <v/>
      </c>
      <c r="CE1899" s="4" t="str">
        <f>IF(IFERROR(SEARCH($J$1,DN1899),0)&gt;0,$J$1,"")</f>
        <v/>
      </c>
      <c r="CF1899" s="4" t="str">
        <f>IF(IFERROR(SEARCH($K$1,DN1899),0)&gt;0,$K$1,"")</f>
        <v/>
      </c>
      <c r="CG1899" s="4" t="str">
        <f>IF(IFERROR(SEARCH($L$1,DN1899),0)&gt;0,$L$1,"")</f>
        <v/>
      </c>
      <c r="CH1899" s="4" t="str">
        <f>IF(IFERROR(SEARCH($M$1,DN1899),0)&gt;0,$M$1,"")</f>
        <v/>
      </c>
      <c r="CI1899" s="4" t="str">
        <f>IF(IFERROR(SEARCH($N$1,DN1899),0)&gt;0,$N$1,"")</f>
        <v/>
      </c>
      <c r="CJ1899" s="4" t="str">
        <f>IF(IFERROR(SEARCH($O$1,DN1899),0)&gt;0,$O$1,"")</f>
        <v>DUS</v>
      </c>
      <c r="CK1899" s="4" t="str">
        <f>IF(IFERROR(SEARCH($P$1,DN1899),0)&gt;0,$P$1,"")</f>
        <v/>
      </c>
      <c r="CL1899" s="4" t="str">
        <f>IF(IFERROR(SEARCH($Q$1,DN1899),0)&gt;0,$Q$1,"")</f>
        <v/>
      </c>
      <c r="CM1899" s="4" t="str">
        <f>IF(IFERROR(SEARCH($R$1,DN1899),0)&gt;0,$R$1,"")</f>
        <v/>
      </c>
      <c r="CN1899" s="4" t="str">
        <f>IF(IFERROR(SEARCH($S$1,DN1899),0)&gt;0,$S$1,"")</f>
        <v/>
      </c>
      <c r="CO1899" s="4" t="str">
        <f>IF(IFERROR(SEARCH($T$1,DN1899),0)&gt;0,$T$1,"")</f>
        <v/>
      </c>
      <c r="CP1899" s="4" t="str">
        <f>IF(IFERROR(SEARCH($U$1,DN1899),0)&gt;0,$U$1,"")</f>
        <v/>
      </c>
      <c r="CQ1899" s="4" t="str">
        <f>IF(IFERROR(SEARCH($V$1,DN1899),0)&gt;0,$V$1,"")</f>
        <v/>
      </c>
      <c r="CR1899" s="4" t="str">
        <f>IF(IFERROR(SEARCH($W$1,DN1899),0)&gt;0,$W$1,"")</f>
        <v/>
      </c>
      <c r="CS1899" s="4" t="str">
        <f>IF(IFERROR(SEARCH($X$1,DN1899),0)&gt;0,$X$1,"")</f>
        <v/>
      </c>
      <c r="CT1899" s="4">
        <f>LEN(BW1899)+LEN(BX1899)+LEN(BY1899)+LEN(BZ1899)+LEN(CA1899)+LEN(CO1899)+LEN(CB1899)+LEN(CC1899)+LEN(CD1899)+LEN(CE1899)+LEN(CF1899)+LEN(CG1899)+LEN(CH1899)+LEN(CI1899)+LEN(CP1899)+LEN(CJ1899)+LEN(CK1899)+LEN(CQ1899)+LEN(BV1899)+LEN(CL1899)+LEN(CS1899)+LEN(CM1899)+LEN(CR1899)+LEN(CN1899)</f>
        <v>6</v>
      </c>
      <c r="CU1899" s="4" t="str">
        <f>IF(IFERROR(SEARCH($Z$1,DN1899),0)&gt;0,$Z$1,"")</f>
        <v>-</v>
      </c>
      <c r="CV1899" s="4" t="str">
        <f>IF(IFERROR(SEARCH($AA$1,DN1899),0)&gt;0,$AA$1,"")</f>
        <v>/</v>
      </c>
      <c r="CW1899" s="4" t="str">
        <f>IF(IFERROR(SEARCH($AB$1,DN1899),0)&gt;0,$AB$1,"")</f>
        <v/>
      </c>
      <c r="CX1899" s="4" t="str">
        <f>IF(IFERROR(SEARCH($AC$1,DN1899),0)&gt;0,$AC$1,"")</f>
        <v/>
      </c>
      <c r="CY1899" s="4" t="str">
        <f>IF(IFERROR(SEARCH($AD$1,DN1899),0)&gt;0,$AD$1,"")</f>
        <v/>
      </c>
      <c r="CZ1899" s="4" t="str">
        <f>IF(IFERROR(SEARCH($AE$1,DN1899),0)&gt;0,$AE$1,"")</f>
        <v/>
      </c>
      <c r="DA1899" s="4">
        <f>LEN(DM1899)</f>
        <v>9</v>
      </c>
      <c r="DB1899" s="4">
        <f>LEN(DN1899)</f>
        <v>26</v>
      </c>
      <c r="DC1899" s="4">
        <f>DB1899-DA1899</f>
        <v>17</v>
      </c>
      <c r="DD1899" s="4" t="str">
        <f>RIGHT(DN1899,4)</f>
        <v>/DUS</v>
      </c>
      <c r="DE1899" s="4" t="str">
        <f>RIGHT(DN1899,5)</f>
        <v>S/DUS</v>
      </c>
      <c r="DF1899" s="4" t="str" cm="1">
        <f t="array" ref="DF1899">LEFT(DM1899,SUM(LEN(DM1899)-LEN(SUBSTITUTE(DM1899,{"0";"1";"2";"3";"4";"5";"6";"7";"8";"9"},""))))</f>
        <v>60</v>
      </c>
      <c r="DG1899" s="4">
        <f>LEN(DT1899)</f>
        <v>13</v>
      </c>
      <c r="DH1899" s="4" t="b">
        <f>LEFT(DM1899,2)=DF1899</f>
        <v>1</v>
      </c>
      <c r="DI1899" s="4" t="str">
        <f>RIGHT(DD1899,3)</f>
        <v>DUS</v>
      </c>
      <c r="DJ1899" s="4" t="b">
        <f>IF((DL1899=AQ1899)=TRUE,TRUE,IF((AQ1897=DL1899)=TRUE,TRUE,FALSE))</f>
        <v>0</v>
      </c>
      <c r="DK1899" s="4" t="b">
        <f>LEFT(DN1899,2)=LEFT(DO1899,2)</f>
        <v>0</v>
      </c>
      <c r="DL1899" s="5" t="str">
        <f>LEFT(DN1899,(DC1899-1))</f>
        <v>NABATI ROLL 2000</v>
      </c>
      <c r="DM1899" s="4" t="str">
        <f>IFERROR(RIGHT(DN1899,LEN(DN1899)-FIND("-",DN1899)),1)</f>
        <v>60PCS/DUS</v>
      </c>
      <c r="DN1899" t="s">
        <v>2584</v>
      </c>
      <c r="DO1899" s="1"/>
      <c r="DP1899" s="4" t="b">
        <f ca="1">IF(IF(IF(DL1899=AQ1899,10,0)+IF(NOT(DI1899=$AU$1)=TRUE,10,0)=
20,"XXXX",IF(IF((DX1899+1)=2,0,1)+IF(DI1899=$AU$1,1,0)=2,TRUE,""))
="",IF(IF(DL1899=AQ1897,10,0)+IF(NOT(DI1899=$AU$1)=TRUE,10,0)=
20,"XXXX",IF(IF((DX1899+1)=2,0,1)+IF(DI1899=$AU$1,1,0)=2,TRUE,
"")),IF(IF(DL1899=AQ1899,10,0)+IF(NOT(DI1899=$AU$1)=TRUE,10,0)=
20,"XXXX",IF(IF((DX1899+1)=2,0,1)+IF(DI1899=$AU$1,1,0)=2,TRUE,"")))</f>
        <v>1</v>
      </c>
      <c r="DQ1899">
        <v>96000</v>
      </c>
      <c r="DR1899">
        <v>96000</v>
      </c>
      <c r="DS1899">
        <v>93600</v>
      </c>
      <c r="DT1899" t="str">
        <f>IF(DO1899&gt;0,DO1899,"800000000"&amp;ROW(DS1899))</f>
        <v>8000000001899</v>
      </c>
      <c r="DU1899" t="str">
        <f>DL1899</f>
        <v>NABATI ROLL 2000</v>
      </c>
      <c r="DV1899" t="s">
        <v>4301</v>
      </c>
      <c r="DW1899" t="s">
        <v>4301</v>
      </c>
      <c r="DX1899" s="4" t="str" cm="1">
        <f t="array" aca="1" ref="DX1899" ca="1">LEFT(DM1899,MATCH(FALSE,ISNUMBER(MID(DM1899,ROW(INDIRECT("1:"&amp;LEN(DM1899)+1)), 1) *1),0) -1)</f>
        <v>60</v>
      </c>
      <c r="DY1899" s="1"/>
      <c r="EA1899" s="21"/>
      <c r="EC1899" s="5"/>
      <c r="EF1899" s="1"/>
      <c r="EH1899" s="1"/>
      <c r="EI1899" s="1"/>
      <c r="EL1899" s="5"/>
      <c r="EM1899" s="22"/>
      <c r="EN1899">
        <v>0</v>
      </c>
      <c r="EO1899" s="1" t="s">
        <v>5103</v>
      </c>
    </row>
    <row r="1900" spans="1:145">
      <c r="A1900" s="4" t="str">
        <f t="shared" si="3632"/>
        <v/>
      </c>
      <c r="B1900" s="4" t="str">
        <f t="shared" si="3633"/>
        <v>PCS</v>
      </c>
      <c r="C1900" s="4" t="str">
        <f t="shared" si="3634"/>
        <v/>
      </c>
      <c r="D1900" s="4" t="str">
        <f t="shared" si="3635"/>
        <v/>
      </c>
      <c r="E1900" s="4" t="str">
        <f t="shared" si="3636"/>
        <v/>
      </c>
      <c r="F1900" s="4" t="str">
        <f t="shared" si="3637"/>
        <v/>
      </c>
      <c r="G1900" s="4" t="str">
        <f t="shared" si="3638"/>
        <v>KTK</v>
      </c>
      <c r="H1900" s="4" t="str">
        <f t="shared" si="3639"/>
        <v/>
      </c>
      <c r="I1900" s="4" t="str">
        <f t="shared" si="3640"/>
        <v/>
      </c>
      <c r="J1900" s="4" t="str">
        <f t="shared" si="3641"/>
        <v/>
      </c>
      <c r="K1900" s="4" t="str">
        <f t="shared" si="3642"/>
        <v/>
      </c>
      <c r="L1900" s="4" t="str">
        <f t="shared" si="3643"/>
        <v/>
      </c>
      <c r="M1900" s="4" t="str">
        <f t="shared" si="3644"/>
        <v/>
      </c>
      <c r="N1900" s="4" t="str">
        <f t="shared" si="3645"/>
        <v/>
      </c>
      <c r="O1900" s="4" t="str">
        <f t="shared" si="3646"/>
        <v/>
      </c>
      <c r="P1900" s="4" t="str">
        <f t="shared" si="3647"/>
        <v/>
      </c>
      <c r="Q1900" s="4" t="str">
        <f t="shared" si="3648"/>
        <v/>
      </c>
      <c r="R1900" s="4" t="str">
        <f t="shared" si="3649"/>
        <v/>
      </c>
      <c r="S1900" s="4" t="str">
        <f t="shared" si="3650"/>
        <v/>
      </c>
      <c r="T1900" s="4" t="str">
        <f t="shared" si="3651"/>
        <v/>
      </c>
      <c r="U1900" s="4" t="str">
        <f t="shared" si="3652"/>
        <v/>
      </c>
      <c r="V1900" s="4" t="str">
        <f t="shared" si="3653"/>
        <v/>
      </c>
      <c r="W1900" s="4" t="str">
        <f t="shared" si="3654"/>
        <v/>
      </c>
      <c r="X1900" s="4" t="str">
        <f t="shared" si="3655"/>
        <v/>
      </c>
      <c r="Y1900" s="4">
        <f t="shared" si="3656"/>
        <v>6</v>
      </c>
      <c r="Z1900" s="4" t="str">
        <f t="shared" si="3657"/>
        <v>-</v>
      </c>
      <c r="AA1900" s="4" t="str">
        <f t="shared" si="3658"/>
        <v>/</v>
      </c>
      <c r="AB1900" s="4" t="str">
        <f t="shared" si="3659"/>
        <v/>
      </c>
      <c r="AC1900" s="4" t="str">
        <f t="shared" si="3660"/>
        <v/>
      </c>
      <c r="AD1900" s="4" t="str">
        <f t="shared" si="3661"/>
        <v/>
      </c>
      <c r="AE1900" s="4" t="str">
        <f t="shared" si="3662"/>
        <v/>
      </c>
      <c r="AF1900" s="4">
        <f t="shared" si="3663"/>
        <v>9</v>
      </c>
      <c r="AG1900" s="4">
        <f t="shared" si="3664"/>
        <v>30</v>
      </c>
      <c r="AH1900" s="4">
        <f t="shared" si="3665"/>
        <v>21</v>
      </c>
      <c r="AI1900" s="4" t="str">
        <f t="shared" si="3666"/>
        <v>/KTK</v>
      </c>
      <c r="AJ1900" s="4" t="str">
        <f t="shared" si="3667"/>
        <v>S/KTK</v>
      </c>
      <c r="AK1900" s="4" t="str" cm="1">
        <f t="array" ref="AK1900">LEFT(AR1900,SUM(LEN(AR1900)-LEN(SUBSTITUTE(AR1900,{"0";"1";"2";"3";"4";"5";"6";"7";"8";"9"},""))))</f>
        <v>20</v>
      </c>
      <c r="AL1900" s="4">
        <f t="shared" si="3668"/>
        <v>13</v>
      </c>
      <c r="AM1900" s="4" t="b">
        <f>LEFT(AR1900,2)=AK1900</f>
        <v>1</v>
      </c>
      <c r="AN1900" s="4" t="str">
        <f t="shared" si="3669"/>
        <v>KTK</v>
      </c>
      <c r="AO1900" s="4" t="b">
        <f t="shared" si="3674"/>
        <v>0</v>
      </c>
      <c r="AP1900" s="4" t="b">
        <f t="shared" si="3670"/>
        <v>0</v>
      </c>
      <c r="AQ1900" s="5" t="str">
        <f t="shared" si="3671"/>
        <v>NABATI ROLLS RICHOCO</v>
      </c>
      <c r="AR1900" s="4" t="str">
        <f t="shared" si="3672"/>
        <v>20PCS/KTK</v>
      </c>
      <c r="AS1900" t="s">
        <v>4816</v>
      </c>
      <c r="AT1900" s="1" t="s">
        <v>2585</v>
      </c>
      <c r="AU1900" s="4" t="str">
        <f t="shared" ca="1" si="3488"/>
        <v/>
      </c>
      <c r="AV1900">
        <v>9000</v>
      </c>
      <c r="AW1900">
        <v>9000</v>
      </c>
      <c r="AX1900">
        <v>8500</v>
      </c>
      <c r="AY1900" t="str">
        <f t="shared" si="3539"/>
        <v>8993175539463</v>
      </c>
      <c r="AZ1900" t="str">
        <f t="shared" si="3673"/>
        <v>NABATI ROLLS RICHOCO</v>
      </c>
      <c r="BA1900" t="s">
        <v>4301</v>
      </c>
      <c r="BB1900" t="s">
        <v>4301</v>
      </c>
      <c r="BC1900" s="4" t="str" cm="1">
        <f t="array" aca="1" ref="BC1900" ca="1">LEFT(AR1900,MATCH(FALSE,ISNUMBER(MID(AR1900,ROW(INDIRECT("1:"&amp;LEN(AR1900)+1)), 1) *1),0) -1)</f>
        <v>20</v>
      </c>
      <c r="BD1900" s="1"/>
      <c r="BF1900" s="21"/>
      <c r="BK1900" s="1"/>
      <c r="BM1900" s="1"/>
      <c r="BN1900" s="1"/>
      <c r="BR1900" s="22"/>
      <c r="BS1900">
        <v>0</v>
      </c>
      <c r="BT1900" s="1" t="s">
        <v>5103</v>
      </c>
    </row>
    <row r="1901" spans="1:145">
      <c r="A1901" s="4" t="str">
        <f t="shared" si="3632"/>
        <v/>
      </c>
      <c r="B1901" s="4" t="str">
        <f t="shared" si="3633"/>
        <v>PCS</v>
      </c>
      <c r="C1901" s="4" t="str">
        <f t="shared" si="3634"/>
        <v/>
      </c>
      <c r="D1901" s="4" t="str">
        <f t="shared" si="3635"/>
        <v/>
      </c>
      <c r="E1901" s="4" t="str">
        <f t="shared" si="3636"/>
        <v/>
      </c>
      <c r="F1901" s="4" t="str">
        <f t="shared" si="3637"/>
        <v/>
      </c>
      <c r="G1901" s="4" t="str">
        <f t="shared" si="3638"/>
        <v/>
      </c>
      <c r="H1901" s="4" t="str">
        <f t="shared" si="3639"/>
        <v/>
      </c>
      <c r="I1901" s="4" t="str">
        <f t="shared" si="3640"/>
        <v/>
      </c>
      <c r="J1901" s="4" t="str">
        <f t="shared" si="3641"/>
        <v/>
      </c>
      <c r="K1901" s="4" t="str">
        <f t="shared" si="3642"/>
        <v/>
      </c>
      <c r="L1901" s="4" t="str">
        <f t="shared" si="3643"/>
        <v/>
      </c>
      <c r="M1901" s="4" t="str">
        <f t="shared" si="3644"/>
        <v/>
      </c>
      <c r="N1901" s="4" t="str">
        <f t="shared" si="3645"/>
        <v/>
      </c>
      <c r="O1901" s="4" t="str">
        <f t="shared" si="3646"/>
        <v/>
      </c>
      <c r="P1901" s="4" t="str">
        <f t="shared" si="3647"/>
        <v/>
      </c>
      <c r="Q1901" s="4" t="str">
        <f t="shared" si="3648"/>
        <v/>
      </c>
      <c r="R1901" s="4" t="str">
        <f t="shared" si="3649"/>
        <v/>
      </c>
      <c r="S1901" s="4" t="str">
        <f t="shared" si="3650"/>
        <v/>
      </c>
      <c r="T1901" s="4" t="str">
        <f t="shared" si="3651"/>
        <v/>
      </c>
      <c r="U1901" s="4" t="str">
        <f t="shared" si="3652"/>
        <v/>
      </c>
      <c r="V1901" s="4" t="str">
        <f t="shared" si="3653"/>
        <v/>
      </c>
      <c r="W1901" s="4" t="str">
        <f t="shared" si="3654"/>
        <v/>
      </c>
      <c r="X1901" s="4" t="str">
        <f t="shared" si="3655"/>
        <v/>
      </c>
      <c r="Y1901" s="4">
        <f t="shared" si="3656"/>
        <v>3</v>
      </c>
      <c r="Z1901" s="4" t="str">
        <f t="shared" si="3657"/>
        <v>-</v>
      </c>
      <c r="AA1901" s="4" t="str">
        <f t="shared" si="3658"/>
        <v/>
      </c>
      <c r="AB1901" s="4" t="str">
        <f t="shared" si="3659"/>
        <v/>
      </c>
      <c r="AC1901" s="4" t="str">
        <f t="shared" si="3660"/>
        <v/>
      </c>
      <c r="AD1901" s="4" t="str">
        <f t="shared" si="3661"/>
        <v/>
      </c>
      <c r="AE1901" s="4" t="str">
        <f t="shared" si="3662"/>
        <v/>
      </c>
      <c r="AF1901" s="4">
        <f t="shared" si="3663"/>
        <v>4</v>
      </c>
      <c r="AG1901" s="4">
        <f t="shared" si="3664"/>
        <v>29</v>
      </c>
      <c r="AH1901" s="4">
        <f t="shared" si="3665"/>
        <v>25</v>
      </c>
      <c r="AI1901" s="4" t="str">
        <f t="shared" si="3666"/>
        <v>1PCS</v>
      </c>
      <c r="AJ1901" s="4" t="str">
        <f t="shared" si="3667"/>
        <v>-1PCS</v>
      </c>
      <c r="AK1901" s="4" t="str" cm="1">
        <f t="array" ref="AK1901">LEFT(AR1901,SUM(LEN(AR1901)-LEN(SUBSTITUTE(AR1901,{"0";"1";"2";"3";"4";"5";"6";"7";"8";"9"},""))))</f>
        <v>1</v>
      </c>
      <c r="AL1901" s="4">
        <f t="shared" si="3668"/>
        <v>13</v>
      </c>
      <c r="AM1901" s="4" t="b">
        <f>LEFT(AR1901,1)=AK1901</f>
        <v>1</v>
      </c>
      <c r="AN1901" s="4" t="str">
        <f t="shared" si="3669"/>
        <v>PCS</v>
      </c>
      <c r="AO1901" s="4" t="b">
        <f>IF((AQ1901=DL1901)=TRUE,TRUE,IF((AQ1900=AQ1901)=TRUE,TRUE,FALSE))</f>
        <v>1</v>
      </c>
      <c r="AP1901" s="4" t="b">
        <f t="shared" si="3670"/>
        <v>0</v>
      </c>
      <c r="AQ1901" s="5" t="str">
        <f t="shared" si="3671"/>
        <v>NABATI SELIMUT 50GR 2000</v>
      </c>
      <c r="AR1901" s="4" t="str">
        <f t="shared" si="3672"/>
        <v>1PCS</v>
      </c>
      <c r="AS1901" t="s">
        <v>2586</v>
      </c>
      <c r="AT1901" s="1" t="s">
        <v>2587</v>
      </c>
      <c r="AU1901" s="4" t="str">
        <f>IF(IF(IF(AQ1901=DL1901,10,0)+IF(NOT(AN1901=$AU$1)=TRUE,10,0)=
20,"XXXX",IF(IF((BC1901+1)=2,0,1)+IF(AN1901=$AU$1,1,0)=2,TRUE,""))
="",IF(IF(AQ1901=AQ1900,10,0)+IF(NOT(AN1901=$AU$1)=TRUE,10,0)=
20,"XXXX",IF(IF((BC1901+1)=2,0,1)+IF(AN1901=$AU$1,1,0)=2,TRUE,
"")),IF(IF(AQ1901=DL1901,10,0)+IF(NOT(AN1901=$AU$1)=TRUE,10,0)=
20,"XXXX",IF(IF((BC1901+1)=2,0,1)+IF(AN1901=$AU$1,1,0)=2,TRUE,"")))</f>
        <v>XXXX</v>
      </c>
      <c r="AV1901">
        <v>1700</v>
      </c>
      <c r="AW1901">
        <v>2000</v>
      </c>
      <c r="AX1901">
        <v>1610</v>
      </c>
      <c r="AY1901" t="str">
        <f t="shared" si="3539"/>
        <v>8993175538923</v>
      </c>
      <c r="AZ1901" t="str">
        <f t="shared" si="3673"/>
        <v>NABATI SELIMUT 50GR 2000</v>
      </c>
      <c r="BA1901" t="s">
        <v>4301</v>
      </c>
      <c r="BB1901" t="s">
        <v>4301</v>
      </c>
      <c r="BC1901" s="9" t="str" cm="1">
        <f t="array" aca="1" ref="BC1901" ca="1">LEFT(AR1901,MATCH(FALSE,ISNUMBER(MID(AR1901,ROW(INDIRECT("1:"&amp;LEN(AR1901)+1)), 1) *1),0) -1)</f>
        <v>1</v>
      </c>
      <c r="BD1901" s="1"/>
      <c r="BF1901" s="21"/>
      <c r="BK1901" s="1"/>
      <c r="BM1901" s="1"/>
      <c r="BN1901" s="1"/>
      <c r="BR1901" s="22"/>
      <c r="BS1901">
        <v>0</v>
      </c>
      <c r="BT1901" s="1" t="s">
        <v>5103</v>
      </c>
      <c r="BV1901" s="4" t="str">
        <f>IF(IFERROR(SEARCH($A$1,DN1901),0)&gt;0,$A$1,"")</f>
        <v/>
      </c>
      <c r="BW1901" s="4" t="str">
        <f>IF(IFERROR(SEARCH($B$1,DN1901),0)&gt;0,$B$1,"")</f>
        <v>PCS</v>
      </c>
      <c r="BX1901" s="4" t="str">
        <f>IF(IFERROR(SEARCH($C$1,DN1901),0)&gt;0,$C$1,"")</f>
        <v/>
      </c>
      <c r="BY1901" s="4" t="str">
        <f>IF(IFERROR(SEARCH($D$1,DN1901),0)&gt;0,$D$1,"")</f>
        <v/>
      </c>
      <c r="BZ1901" s="4" t="str">
        <f>IF(IFERROR(SEARCH($E$1,DN1901),0)&gt;0,$E$1,"")</f>
        <v/>
      </c>
      <c r="CA1901" s="4" t="str">
        <f>IF(IFERROR(SEARCH($F$1,DN1901),0)&gt;0,$F$1,"")</f>
        <v/>
      </c>
      <c r="CB1901" s="4" t="str">
        <f>IF(IFERROR(SEARCH($G$1,DN1901),0)&gt;0,$G$1,"")</f>
        <v/>
      </c>
      <c r="CC1901" s="4" t="str">
        <f>IF(IFERROR(SEARCH($H$1,DN1901),0)&gt;0,$H$1,"")</f>
        <v/>
      </c>
      <c r="CD1901" s="4" t="str">
        <f>IF(IFERROR(SEARCH($I$1,DN1901),0)&gt;0,$I$1,"")</f>
        <v/>
      </c>
      <c r="CE1901" s="4" t="str">
        <f>IF(IFERROR(SEARCH($J$1,DN1901),0)&gt;0,$J$1,"")</f>
        <v/>
      </c>
      <c r="CF1901" s="4" t="str">
        <f>IF(IFERROR(SEARCH($K$1,DN1901),0)&gt;0,$K$1,"")</f>
        <v/>
      </c>
      <c r="CG1901" s="4" t="str">
        <f>IF(IFERROR(SEARCH($L$1,DN1901),0)&gt;0,$L$1,"")</f>
        <v/>
      </c>
      <c r="CH1901" s="4" t="str">
        <f>IF(IFERROR(SEARCH($M$1,DN1901),0)&gt;0,$M$1,"")</f>
        <v/>
      </c>
      <c r="CI1901" s="4" t="str">
        <f>IF(IFERROR(SEARCH($N$1,DN1901),0)&gt;0,$N$1,"")</f>
        <v/>
      </c>
      <c r="CJ1901" s="4" t="str">
        <f>IF(IFERROR(SEARCH($O$1,DN1901),0)&gt;0,$O$1,"")</f>
        <v>DUS</v>
      </c>
      <c r="CK1901" s="4" t="str">
        <f>IF(IFERROR(SEARCH($P$1,DN1901),0)&gt;0,$P$1,"")</f>
        <v/>
      </c>
      <c r="CL1901" s="4" t="str">
        <f>IF(IFERROR(SEARCH($Q$1,DN1901),0)&gt;0,$Q$1,"")</f>
        <v/>
      </c>
      <c r="CM1901" s="4" t="str">
        <f>IF(IFERROR(SEARCH($R$1,DN1901),0)&gt;0,$R$1,"")</f>
        <v/>
      </c>
      <c r="CN1901" s="4" t="str">
        <f>IF(IFERROR(SEARCH($S$1,DN1901),0)&gt;0,$S$1,"")</f>
        <v/>
      </c>
      <c r="CO1901" s="4" t="str">
        <f>IF(IFERROR(SEARCH($T$1,DN1901),0)&gt;0,$T$1,"")</f>
        <v/>
      </c>
      <c r="CP1901" s="4" t="str">
        <f>IF(IFERROR(SEARCH($U$1,DN1901),0)&gt;0,$U$1,"")</f>
        <v/>
      </c>
      <c r="CQ1901" s="4" t="str">
        <f>IF(IFERROR(SEARCH($V$1,DN1901),0)&gt;0,$V$1,"")</f>
        <v/>
      </c>
      <c r="CR1901" s="4" t="str">
        <f>IF(IFERROR(SEARCH($W$1,DN1901),0)&gt;0,$W$1,"")</f>
        <v/>
      </c>
      <c r="CS1901" s="4" t="str">
        <f>IF(IFERROR(SEARCH($X$1,DN1901),0)&gt;0,$X$1,"")</f>
        <v/>
      </c>
      <c r="CT1901" s="4">
        <f>LEN(BW1901)+LEN(BX1901)+LEN(BY1901)+LEN(BZ1901)+LEN(CA1901)+LEN(CO1901)+LEN(CB1901)+LEN(CC1901)+LEN(CD1901)+LEN(CE1901)+LEN(CF1901)+LEN(CG1901)+LEN(CH1901)+LEN(CI1901)+LEN(CP1901)+LEN(CJ1901)+LEN(CK1901)+LEN(CQ1901)+LEN(BV1901)+LEN(CL1901)+LEN(CS1901)+LEN(CM1901)+LEN(CR1901)+LEN(CN1901)</f>
        <v>6</v>
      </c>
      <c r="CU1901" s="4" t="str">
        <f>IF(IFERROR(SEARCH($Z$1,DN1901),0)&gt;0,$Z$1,"")</f>
        <v>-</v>
      </c>
      <c r="CV1901" s="4" t="str">
        <f>IF(IFERROR(SEARCH($AA$1,DN1901),0)&gt;0,$AA$1,"")</f>
        <v>/</v>
      </c>
      <c r="CW1901" s="4" t="str">
        <f>IF(IFERROR(SEARCH($AB$1,DN1901),0)&gt;0,$AB$1,"")</f>
        <v/>
      </c>
      <c r="CX1901" s="4" t="str">
        <f>IF(IFERROR(SEARCH($AC$1,DN1901),0)&gt;0,$AC$1,"")</f>
        <v/>
      </c>
      <c r="CY1901" s="4" t="str">
        <f>IF(IFERROR(SEARCH($AD$1,DN1901),0)&gt;0,$AD$1,"")</f>
        <v/>
      </c>
      <c r="CZ1901" s="4" t="str">
        <f>IF(IFERROR(SEARCH($AE$1,DN1901),0)&gt;0,$AE$1,"")</f>
        <v/>
      </c>
      <c r="DA1901" s="4">
        <f>LEN(DM1901)</f>
        <v>9</v>
      </c>
      <c r="DB1901" s="4">
        <f>LEN(DN1901)</f>
        <v>34</v>
      </c>
      <c r="DC1901" s="4">
        <f>DB1901-DA1901</f>
        <v>25</v>
      </c>
      <c r="DD1901" s="4" t="str">
        <f>RIGHT(DN1901,4)</f>
        <v>/DUS</v>
      </c>
      <c r="DE1901" s="4" t="str">
        <f>RIGHT(DN1901,5)</f>
        <v>S/DUS</v>
      </c>
      <c r="DF1901" s="4" t="str" cm="1">
        <f t="array" ref="DF1901">LEFT(DM1901,SUM(LEN(DM1901)-LEN(SUBSTITUTE(DM1901,{"0";"1";"2";"3";"4";"5";"6";"7";"8";"9"},""))))</f>
        <v>60</v>
      </c>
      <c r="DG1901" s="4">
        <f>LEN(DT1901)</f>
        <v>13</v>
      </c>
      <c r="DH1901" s="4" t="b">
        <f>LEFT(DM1901,2)=DF1901</f>
        <v>1</v>
      </c>
      <c r="DI1901" s="4" t="str">
        <f>RIGHT(DD1901,3)</f>
        <v>DUS</v>
      </c>
      <c r="DJ1901" s="4" t="b">
        <f>IF((DL1901=AQ1903)=TRUE,TRUE,IF((AQ1901=DL1901)=TRUE,TRUE,FALSE))</f>
        <v>1</v>
      </c>
      <c r="DK1901" s="4" t="b">
        <f>LEFT(DN1901,2)=LEFT(DO1901,2)</f>
        <v>0</v>
      </c>
      <c r="DL1901" s="5" t="str">
        <f>LEFT(DN1901,(DC1901-1))</f>
        <v>NABATI SELIMUT 50GR 2000</v>
      </c>
      <c r="DM1901" s="4" t="str">
        <f>IFERROR(RIGHT(DN1901,LEN(DN1901)-FIND("-",DN1901)),1)</f>
        <v>60PCS/DUS</v>
      </c>
      <c r="DN1901" t="s">
        <v>2588</v>
      </c>
      <c r="DO1901" s="1"/>
      <c r="DP1901" s="4" t="b">
        <f ca="1">IF(IF(IF(DL1901=AQ1903,10,0)+IF(NOT(DI1901=$AU$1)=TRUE,10,0)=
20,"XXXX",IF(IF((DX1901+1)=2,0,1)+IF(DI1901=$AU$1,1,0)=2,TRUE,""))
="",IF(IF(DL1901=AQ1901,10,0)+IF(NOT(DI1901=$AU$1)=TRUE,10,0)=
20,"XXXX",IF(IF((DX1901+1)=2,0,1)+IF(DI1901=$AU$1,1,0)=2,TRUE,
"")),IF(IF(DL1901=AQ1903,10,0)+IF(NOT(DI1901=$AU$1)=TRUE,10,0)=
20,"XXXX",IF(IF((DX1901+1)=2,0,1)+IF(DI1901=$AU$1,1,0)=2,TRUE,"")))</f>
        <v>1</v>
      </c>
      <c r="DQ1901">
        <v>99000</v>
      </c>
      <c r="DR1901">
        <v>99000</v>
      </c>
      <c r="DS1901">
        <v>96600</v>
      </c>
      <c r="DT1901" t="str">
        <f>IF(DO1901&gt;0,DO1901,"800000000"&amp;ROW(DS1901))</f>
        <v>8000000001901</v>
      </c>
      <c r="DU1901" t="str">
        <f>DL1901</f>
        <v>NABATI SELIMUT 50GR 2000</v>
      </c>
      <c r="DV1901" t="s">
        <v>4301</v>
      </c>
      <c r="DW1901" t="s">
        <v>4301</v>
      </c>
      <c r="DX1901" s="4" t="str" cm="1">
        <f t="array" aca="1" ref="DX1901" ca="1">LEFT(DM1901,MATCH(FALSE,ISNUMBER(MID(DM1901,ROW(INDIRECT("1:"&amp;LEN(DM1901)+1)), 1) *1),0) -1)</f>
        <v>60</v>
      </c>
      <c r="DY1901" s="1"/>
      <c r="EA1901" s="21"/>
      <c r="EC1901" s="5"/>
      <c r="EF1901" s="1"/>
      <c r="EH1901" s="1"/>
      <c r="EI1901" s="1"/>
      <c r="EL1901" s="5"/>
      <c r="EM1901" s="22"/>
      <c r="EN1901">
        <v>0</v>
      </c>
      <c r="EO1901" s="1" t="s">
        <v>5103</v>
      </c>
    </row>
    <row r="1903" spans="1:145">
      <c r="A1903" s="4" t="str">
        <f t="shared" si="3632"/>
        <v/>
      </c>
      <c r="B1903" s="4" t="str">
        <f t="shared" si="3633"/>
        <v/>
      </c>
      <c r="C1903" s="4" t="str">
        <f t="shared" si="3634"/>
        <v>BKS</v>
      </c>
      <c r="D1903" s="4" t="str">
        <f t="shared" si="3635"/>
        <v/>
      </c>
      <c r="E1903" s="4" t="str">
        <f t="shared" si="3636"/>
        <v/>
      </c>
      <c r="F1903" s="4" t="str">
        <f t="shared" si="3637"/>
        <v/>
      </c>
      <c r="G1903" s="4" t="str">
        <f t="shared" si="3638"/>
        <v/>
      </c>
      <c r="H1903" s="4" t="str">
        <f t="shared" si="3639"/>
        <v/>
      </c>
      <c r="I1903" s="4" t="str">
        <f t="shared" si="3640"/>
        <v/>
      </c>
      <c r="J1903" s="4" t="str">
        <f t="shared" si="3641"/>
        <v/>
      </c>
      <c r="K1903" s="4" t="str">
        <f t="shared" si="3642"/>
        <v/>
      </c>
      <c r="L1903" s="4" t="str">
        <f t="shared" si="3643"/>
        <v/>
      </c>
      <c r="M1903" s="4" t="str">
        <f t="shared" si="3644"/>
        <v/>
      </c>
      <c r="N1903" s="4" t="str">
        <f t="shared" si="3645"/>
        <v/>
      </c>
      <c r="O1903" s="4" t="str">
        <f t="shared" si="3646"/>
        <v/>
      </c>
      <c r="P1903" s="4" t="str">
        <f t="shared" si="3647"/>
        <v/>
      </c>
      <c r="Q1903" s="4" t="str">
        <f t="shared" si="3648"/>
        <v/>
      </c>
      <c r="R1903" s="4" t="str">
        <f t="shared" si="3649"/>
        <v/>
      </c>
      <c r="S1903" s="4" t="str">
        <f t="shared" si="3650"/>
        <v/>
      </c>
      <c r="T1903" s="4" t="str">
        <f t="shared" si="3651"/>
        <v/>
      </c>
      <c r="U1903" s="4" t="str">
        <f t="shared" si="3652"/>
        <v/>
      </c>
      <c r="V1903" s="4" t="str">
        <f t="shared" si="3653"/>
        <v/>
      </c>
      <c r="W1903" s="4" t="str">
        <f t="shared" si="3654"/>
        <v/>
      </c>
      <c r="X1903" s="4" t="str">
        <f t="shared" si="3655"/>
        <v/>
      </c>
      <c r="Y1903" s="4">
        <f t="shared" si="3656"/>
        <v>3</v>
      </c>
      <c r="Z1903" s="4" t="str">
        <f t="shared" si="3657"/>
        <v>-</v>
      </c>
      <c r="AA1903" s="4" t="str">
        <f t="shared" si="3658"/>
        <v/>
      </c>
      <c r="AB1903" s="4" t="str">
        <f t="shared" si="3659"/>
        <v/>
      </c>
      <c r="AC1903" s="4" t="str">
        <f t="shared" si="3660"/>
        <v/>
      </c>
      <c r="AD1903" s="4" t="str">
        <f t="shared" si="3661"/>
        <v/>
      </c>
      <c r="AE1903" s="4" t="str">
        <f t="shared" si="3662"/>
        <v/>
      </c>
      <c r="AF1903" s="4">
        <f t="shared" si="3663"/>
        <v>4</v>
      </c>
      <c r="AG1903" s="4">
        <f t="shared" si="3664"/>
        <v>21</v>
      </c>
      <c r="AH1903" s="4">
        <f t="shared" si="3665"/>
        <v>17</v>
      </c>
      <c r="AI1903" s="4" t="str">
        <f t="shared" si="3666"/>
        <v>1BKS</v>
      </c>
      <c r="AJ1903" s="4" t="str">
        <f t="shared" si="3667"/>
        <v>-1BKS</v>
      </c>
      <c r="AK1903" s="4" t="str" cm="1">
        <f t="array" ref="AK1903">LEFT(AR1903,SUM(LEN(AR1903)-LEN(SUBSTITUTE(AR1903,{"0";"1";"2";"3";"4";"5";"6";"7";"8";"9"},""))))</f>
        <v>1</v>
      </c>
      <c r="AL1903" s="4">
        <f t="shared" si="3668"/>
        <v>13</v>
      </c>
      <c r="AM1903" s="4" t="b">
        <f>LEFT(AR1903,1)=AK1903</f>
        <v>1</v>
      </c>
      <c r="AN1903" s="4" t="str">
        <f t="shared" si="3669"/>
        <v>BKS</v>
      </c>
      <c r="AO1903" s="4" t="b">
        <f>IF((AQ1903=DL1903)=TRUE,TRUE,IF((DL1901=AQ1903)=TRUE,TRUE,FALSE))</f>
        <v>1</v>
      </c>
      <c r="AP1903" s="4" t="b">
        <f t="shared" si="3670"/>
        <v>0</v>
      </c>
      <c r="AQ1903" s="5" t="str">
        <f t="shared" si="3671"/>
        <v>NABATI SIIP 2000</v>
      </c>
      <c r="AR1903" s="4" t="str">
        <f t="shared" si="3672"/>
        <v>1BKS</v>
      </c>
      <c r="AS1903" t="s">
        <v>2595</v>
      </c>
      <c r="AU1903" s="4" t="str">
        <f>IF(IF(IF(AQ1903=DL1903,10,0)+IF(NOT(AN1903=$AU$1)=TRUE,10,0)=
20,"XXXX",IF(IF((BC1903+1)=2,0,1)+IF(AN1903=$AU$1,1,0)=2,TRUE,""))
="",IF(IF(AQ1903=DL1901,10,0)+IF(NOT(AN1903=$AU$1)=TRUE,10,0)=
20,"XXXX",IF(IF((BC1903+1)=2,0,1)+IF(AN1903=$AU$1,1,0)=2,TRUE,
"")),IF(IF(AQ1903=DL1903,10,0)+IF(NOT(AN1903=$AU$1)=TRUE,10,0)=
20,"XXXX",IF(IF((BC1903+1)=2,0,1)+IF(AN1903=$AU$1,1,0)=2,TRUE,"")))</f>
        <v>XXXX</v>
      </c>
      <c r="AV1903">
        <v>1700</v>
      </c>
      <c r="AW1903">
        <v>2000</v>
      </c>
      <c r="AX1903">
        <v>1575</v>
      </c>
      <c r="AY1903" t="str">
        <f t="shared" si="3539"/>
        <v>8000000001903</v>
      </c>
      <c r="AZ1903" t="str">
        <f t="shared" si="3673"/>
        <v>NABATI SIIP 2000</v>
      </c>
      <c r="BA1903" t="s">
        <v>4301</v>
      </c>
      <c r="BB1903" t="s">
        <v>4301</v>
      </c>
      <c r="BC1903" s="9" t="str" cm="1">
        <f t="array" aca="1" ref="BC1903" ca="1">LEFT(AR1903,MATCH(FALSE,ISNUMBER(MID(AR1903,ROW(INDIRECT("1:"&amp;LEN(AR1903)+1)), 1) *1),0) -1)</f>
        <v>1</v>
      </c>
      <c r="BD1903" s="1"/>
      <c r="BF1903" s="21"/>
      <c r="BK1903" s="1"/>
      <c r="BM1903" s="1"/>
      <c r="BN1903" s="1"/>
      <c r="BR1903" s="22"/>
      <c r="BS1903">
        <v>0</v>
      </c>
      <c r="BT1903" s="1" t="s">
        <v>5103</v>
      </c>
      <c r="BV1903" s="4" t="str">
        <f>IF(IFERROR(SEARCH($A$1,DN1903),0)&gt;0,$A$1,"")</f>
        <v/>
      </c>
      <c r="BW1903" s="4" t="str">
        <f>IF(IFERROR(SEARCH($B$1,DN1903),0)&gt;0,$B$1,"")</f>
        <v/>
      </c>
      <c r="BX1903" s="4" t="str">
        <f>IF(IFERROR(SEARCH($C$1,DN1903),0)&gt;0,$C$1,"")</f>
        <v/>
      </c>
      <c r="BY1903" s="4" t="str">
        <f>IF(IFERROR(SEARCH($D$1,DN1903),0)&gt;0,$D$1,"")</f>
        <v/>
      </c>
      <c r="BZ1903" s="4" t="str">
        <f>IF(IFERROR(SEARCH($E$1,DN1903),0)&gt;0,$E$1,"")</f>
        <v/>
      </c>
      <c r="CA1903" s="4" t="str">
        <f>IF(IFERROR(SEARCH($F$1,DN1903),0)&gt;0,$F$1,"")</f>
        <v/>
      </c>
      <c r="CB1903" s="4" t="str">
        <f>IF(IFERROR(SEARCH($G$1,DN1903),0)&gt;0,$G$1,"")</f>
        <v/>
      </c>
      <c r="CC1903" s="4" t="str">
        <f>IF(IFERROR(SEARCH($H$1,DN1903),0)&gt;0,$H$1,"")</f>
        <v/>
      </c>
      <c r="CD1903" s="4" t="str">
        <f>IF(IFERROR(SEARCH($I$1,DN1903),0)&gt;0,$I$1,"")</f>
        <v/>
      </c>
      <c r="CE1903" s="4" t="str">
        <f>IF(IFERROR(SEARCH($J$1,DN1903),0)&gt;0,$J$1,"")</f>
        <v/>
      </c>
      <c r="CF1903" s="4" t="str">
        <f>IF(IFERROR(SEARCH($K$1,DN1903),0)&gt;0,$K$1,"")</f>
        <v/>
      </c>
      <c r="CG1903" s="4" t="str">
        <f>IF(IFERROR(SEARCH($L$1,DN1903),0)&gt;0,$L$1,"")</f>
        <v/>
      </c>
      <c r="CH1903" s="4" t="str">
        <f>IF(IFERROR(SEARCH($M$1,DN1903),0)&gt;0,$M$1,"")</f>
        <v/>
      </c>
      <c r="CI1903" s="4" t="str">
        <f>IF(IFERROR(SEARCH($N$1,DN1903),0)&gt;0,$N$1,"")</f>
        <v/>
      </c>
      <c r="CJ1903" s="4" t="str">
        <f>IF(IFERROR(SEARCH($O$1,DN1903),0)&gt;0,$O$1,"")</f>
        <v>DUS</v>
      </c>
      <c r="CK1903" s="4" t="str">
        <f>IF(IFERROR(SEARCH($P$1,DN1903),0)&gt;0,$P$1,"")</f>
        <v/>
      </c>
      <c r="CL1903" s="4" t="str">
        <f>IF(IFERROR(SEARCH($Q$1,DN1903),0)&gt;0,$Q$1,"")</f>
        <v/>
      </c>
      <c r="CM1903" s="4" t="str">
        <f>IF(IFERROR(SEARCH($R$1,DN1903),0)&gt;0,$R$1,"")</f>
        <v/>
      </c>
      <c r="CN1903" s="4" t="str">
        <f>IF(IFERROR(SEARCH($S$1,DN1903),0)&gt;0,$S$1,"")</f>
        <v/>
      </c>
      <c r="CO1903" s="4" t="str">
        <f>IF(IFERROR(SEARCH($T$1,DN1903),0)&gt;0,$T$1,"")</f>
        <v>PACK</v>
      </c>
      <c r="CP1903" s="4" t="str">
        <f>IF(IFERROR(SEARCH($U$1,DN1903),0)&gt;0,$U$1,"")</f>
        <v/>
      </c>
      <c r="CQ1903" s="4" t="str">
        <f>IF(IFERROR(SEARCH($V$1,DN1903),0)&gt;0,$V$1,"")</f>
        <v/>
      </c>
      <c r="CR1903" s="4" t="str">
        <f>IF(IFERROR(SEARCH($W$1,DN1903),0)&gt;0,$W$1,"")</f>
        <v/>
      </c>
      <c r="CS1903" s="4" t="str">
        <f>IF(IFERROR(SEARCH($X$1,DN1903),0)&gt;0,$X$1,"")</f>
        <v/>
      </c>
      <c r="CT1903" s="4">
        <f>LEN(BW1903)+LEN(BX1903)+LEN(BY1903)+LEN(BZ1903)+LEN(CA1903)+LEN(CO1903)+LEN(CB1903)+LEN(CC1903)+LEN(CD1903)+LEN(CE1903)+LEN(CF1903)+LEN(CG1903)+LEN(CH1903)+LEN(CI1903)+LEN(CP1903)+LEN(CJ1903)+LEN(CK1903)+LEN(CQ1903)+LEN(BV1903)+LEN(CL1903)+LEN(CS1903)+LEN(CM1903)+LEN(CR1903)+LEN(CN1903)</f>
        <v>7</v>
      </c>
      <c r="CU1903" s="4" t="str">
        <f>IF(IFERROR(SEARCH($Z$1,DN1903),0)&gt;0,$Z$1,"")</f>
        <v>-</v>
      </c>
      <c r="CV1903" s="4" t="str">
        <f>IF(IFERROR(SEARCH($AA$1,DN1903),0)&gt;0,$AA$1,"")</f>
        <v>/</v>
      </c>
      <c r="CW1903" s="4" t="str">
        <f>IF(IFERROR(SEARCH($AB$1,DN1903),0)&gt;0,$AB$1,"")</f>
        <v/>
      </c>
      <c r="CX1903" s="4" t="str">
        <f>IF(IFERROR(SEARCH($AC$1,DN1903),0)&gt;0,$AC$1,"")</f>
        <v/>
      </c>
      <c r="CY1903" s="4" t="str">
        <f>IF(IFERROR(SEARCH($AD$1,DN1903),0)&gt;0,$AD$1,"")</f>
        <v/>
      </c>
      <c r="CZ1903" s="4" t="str">
        <f>IF(IFERROR(SEARCH($AE$1,DN1903),0)&gt;0,$AE$1,"")</f>
        <v/>
      </c>
      <c r="DA1903" s="4">
        <f>LEN(DM1903)</f>
        <v>9</v>
      </c>
      <c r="DB1903" s="4">
        <f>LEN(DN1903)</f>
        <v>26</v>
      </c>
      <c r="DC1903" s="4">
        <f>DB1903-DA1903</f>
        <v>17</v>
      </c>
      <c r="DD1903" s="4" t="str">
        <f>RIGHT(DN1903,4)</f>
        <v>/DUS</v>
      </c>
      <c r="DE1903" s="4" t="str">
        <f>RIGHT(DN1903,5)</f>
        <v>K/DUS</v>
      </c>
      <c r="DF1903" s="4" t="str" cm="1">
        <f t="array" ref="DF1903">LEFT(DM1903,SUM(LEN(DM1903)-LEN(SUBSTITUTE(DM1903,{"0";"1";"2";"3";"4";"5";"6";"7";"8";"9"},""))))</f>
        <v>8</v>
      </c>
      <c r="DG1903" s="4">
        <f>LEN(DT1903)</f>
        <v>13</v>
      </c>
      <c r="DH1903" s="4" t="b">
        <f>LEFT(DM1903,1)=DF1903</f>
        <v>1</v>
      </c>
      <c r="DI1903" s="4" t="str">
        <f>RIGHT(DD1903,3)</f>
        <v>DUS</v>
      </c>
      <c r="DJ1903" s="4" t="b">
        <f>IF((DL1903=AQ1905)=TRUE,TRUE,IF((AQ1903=DL1903)=TRUE,TRUE,FALSE))</f>
        <v>1</v>
      </c>
      <c r="DK1903" s="4" t="b">
        <f>LEFT(DN1903,2)=LEFT(DO1903,2)</f>
        <v>0</v>
      </c>
      <c r="DL1903" s="5" t="str">
        <f>LEFT(DN1903,(DC1903-1))</f>
        <v>NABATI SIIP 2000</v>
      </c>
      <c r="DM1903" s="4" t="str">
        <f>IFERROR(RIGHT(DN1903,LEN(DN1903)-FIND("-",DN1903)),1)</f>
        <v>8PACK/DUS</v>
      </c>
      <c r="DN1903" t="s">
        <v>2596</v>
      </c>
      <c r="DO1903" s="1"/>
      <c r="DP1903" s="4" t="b">
        <f ca="1">IF(IF(IF(DL1903=AQ1905,10,0)+IF(NOT(DI1903=$AU$1)=TRUE,10,0)=
20,"XXXX",IF(IF((DX1903+1)=2,0,1)+IF(DI1903=$AU$1,1,0)=2,TRUE,""))
="",IF(IF(DL1903=AQ1903,10,0)+IF(NOT(DI1903=$AU$1)=TRUE,10,0)=
20,"XXXX",IF(IF((DX1903+1)=2,0,1)+IF(DI1903=$AU$1,1,0)=2,TRUE,
"")),IF(IF(DL1903=AQ1905,10,0)+IF(NOT(DI1903=$AU$1)=TRUE,10,0)=
20,"XXXX",IF(IF((DX1903+1)=2,0,1)+IF(DI1903=$AU$1,1,0)=2,TRUE,"")))</f>
        <v>1</v>
      </c>
      <c r="DQ1903">
        <v>69000</v>
      </c>
      <c r="DR1903">
        <v>69000</v>
      </c>
      <c r="DS1903">
        <v>66800</v>
      </c>
      <c r="DT1903" t="str">
        <f>IF(DO1903&gt;0,DO1903,"800000000"&amp;ROW(DS1903))</f>
        <v>8000000001903</v>
      </c>
      <c r="DU1903" t="str">
        <f>DL1903</f>
        <v>NABATI SIIP 2000</v>
      </c>
      <c r="DV1903" t="s">
        <v>4301</v>
      </c>
      <c r="DW1903" t="s">
        <v>4301</v>
      </c>
      <c r="DX1903" s="4" t="str" cm="1">
        <f t="array" aca="1" ref="DX1903" ca="1">LEFT(DM1903,MATCH(FALSE,ISNUMBER(MID(DM1903,ROW(INDIRECT("1:"&amp;LEN(DM1903)+1)), 1) *1),0) -1)</f>
        <v>8</v>
      </c>
      <c r="DY1903" s="1"/>
      <c r="EA1903" s="21"/>
      <c r="EC1903" s="5"/>
      <c r="EF1903" s="1"/>
      <c r="EH1903" s="1"/>
      <c r="EI1903" s="1"/>
      <c r="EL1903" s="5"/>
      <c r="EM1903" s="22"/>
      <c r="EN1903">
        <v>0</v>
      </c>
      <c r="EO1903" s="1" t="s">
        <v>5103</v>
      </c>
    </row>
    <row r="1905" spans="1:145">
      <c r="A1905" s="4" t="str">
        <f t="shared" si="3632"/>
        <v/>
      </c>
      <c r="B1905" s="4" t="str">
        <f t="shared" si="3633"/>
        <v/>
      </c>
      <c r="C1905" s="4" t="str">
        <f t="shared" si="3634"/>
        <v>BKS</v>
      </c>
      <c r="D1905" s="4" t="str">
        <f t="shared" si="3635"/>
        <v/>
      </c>
      <c r="E1905" s="4" t="str">
        <f t="shared" si="3636"/>
        <v/>
      </c>
      <c r="F1905" s="4" t="str">
        <f t="shared" si="3637"/>
        <v/>
      </c>
      <c r="G1905" s="4" t="str">
        <f t="shared" si="3638"/>
        <v/>
      </c>
      <c r="H1905" s="4" t="str">
        <f t="shared" si="3639"/>
        <v/>
      </c>
      <c r="I1905" s="4" t="str">
        <f t="shared" si="3640"/>
        <v/>
      </c>
      <c r="J1905" s="4" t="str">
        <f t="shared" si="3641"/>
        <v/>
      </c>
      <c r="K1905" s="4" t="str">
        <f t="shared" si="3642"/>
        <v/>
      </c>
      <c r="L1905" s="4" t="str">
        <f t="shared" si="3643"/>
        <v/>
      </c>
      <c r="M1905" s="4" t="str">
        <f t="shared" si="3644"/>
        <v/>
      </c>
      <c r="N1905" s="4" t="str">
        <f t="shared" si="3645"/>
        <v/>
      </c>
      <c r="O1905" s="4" t="str">
        <f t="shared" si="3646"/>
        <v/>
      </c>
      <c r="P1905" s="4" t="str">
        <f t="shared" si="3647"/>
        <v/>
      </c>
      <c r="Q1905" s="4" t="str">
        <f t="shared" si="3648"/>
        <v/>
      </c>
      <c r="R1905" s="4" t="str">
        <f t="shared" si="3649"/>
        <v/>
      </c>
      <c r="S1905" s="4" t="str">
        <f t="shared" si="3650"/>
        <v/>
      </c>
      <c r="T1905" s="4" t="str">
        <f t="shared" si="3651"/>
        <v>PACK</v>
      </c>
      <c r="U1905" s="4" t="str">
        <f t="shared" si="3652"/>
        <v/>
      </c>
      <c r="V1905" s="4" t="str">
        <f t="shared" si="3653"/>
        <v/>
      </c>
      <c r="W1905" s="4" t="str">
        <f t="shared" si="3654"/>
        <v/>
      </c>
      <c r="X1905" s="4" t="str">
        <f t="shared" si="3655"/>
        <v/>
      </c>
      <c r="Y1905" s="4">
        <f t="shared" si="3656"/>
        <v>7</v>
      </c>
      <c r="Z1905" s="4" t="str">
        <f t="shared" si="3657"/>
        <v>-</v>
      </c>
      <c r="AA1905" s="4" t="str">
        <f t="shared" si="3658"/>
        <v>/</v>
      </c>
      <c r="AB1905" s="4" t="str">
        <f t="shared" si="3659"/>
        <v/>
      </c>
      <c r="AC1905" s="4" t="str">
        <f t="shared" si="3660"/>
        <v/>
      </c>
      <c r="AD1905" s="4" t="str">
        <f t="shared" si="3661"/>
        <v/>
      </c>
      <c r="AE1905" s="4" t="str">
        <f t="shared" si="3662"/>
        <v/>
      </c>
      <c r="AF1905" s="4">
        <f t="shared" si="3663"/>
        <v>9</v>
      </c>
      <c r="AG1905" s="4">
        <f t="shared" si="3664"/>
        <v>34</v>
      </c>
      <c r="AH1905" s="4">
        <f t="shared" si="3665"/>
        <v>25</v>
      </c>
      <c r="AI1905" s="4" t="str">
        <f t="shared" si="3666"/>
        <v>PACK</v>
      </c>
      <c r="AJ1905" s="4" t="str">
        <f t="shared" si="3667"/>
        <v>/PACK</v>
      </c>
      <c r="AK1905" s="4" t="str" cm="1">
        <f t="array" ref="AK1905">LEFT(AR1905,SUM(LEN(AR1905)-LEN(SUBSTITUTE(AR1905,{"0";"1";"2";"3";"4";"5";"6";"7";"8";"9"},""))))</f>
        <v>5</v>
      </c>
      <c r="AL1905" s="4">
        <f t="shared" si="3668"/>
        <v>13</v>
      </c>
      <c r="AM1905" s="4" t="b">
        <f>LEFT(AR1905,1)=AK1905</f>
        <v>1</v>
      </c>
      <c r="AN1905" s="4" t="str">
        <f>RIGHT(AI1905,4)</f>
        <v>PACK</v>
      </c>
      <c r="AO1905" s="4" t="b">
        <f>IF((AQ1905=AQ1906)=TRUE,TRUE,IF((DL1903=AQ1905)=TRUE,TRUE,FALSE))</f>
        <v>0</v>
      </c>
      <c r="AP1905" s="4" t="b">
        <f t="shared" si="3670"/>
        <v>0</v>
      </c>
      <c r="AQ1905" s="5" t="str">
        <f t="shared" si="3671"/>
        <v>NABATI SIIP 2000 COKELAT</v>
      </c>
      <c r="AR1905" s="4" t="str">
        <f t="shared" si="3672"/>
        <v>5BKS/PACK</v>
      </c>
      <c r="AS1905" t="s">
        <v>2589</v>
      </c>
      <c r="AT1905" s="1" t="s">
        <v>2590</v>
      </c>
      <c r="AU1905" s="4" t="str">
        <f ca="1">IF(IF(IF(AQ1905=AQ1906,10,0)+IF(NOT(AN1905=$AU$1)=TRUE,10,0)=
20,"XXXX",IF(IF((BC1905+1)=2,0,1)+IF(AN1905=$AU$1,1,0)=2,TRUE,""))
="",IF(IF(AQ1905=DL1903,10,0)+IF(NOT(AN1905=$AU$1)=TRUE,10,0)=
20,"XXXX",IF(IF((BC1905+1)=2,0,1)+IF(AN1905=$AU$1,1,0)=2,TRUE,
"")),IF(IF(AQ1905=AQ1906,10,0)+IF(NOT(AN1905=$AU$1)=TRUE,10,0)=
20,"XXXX",IF(IF((BC1905+1)=2,0,1)+IF(AN1905=$AU$1,1,0)=2,TRUE,"")))</f>
        <v/>
      </c>
      <c r="AV1905">
        <v>9000</v>
      </c>
      <c r="AW1905">
        <v>9000</v>
      </c>
      <c r="AX1905">
        <v>8500</v>
      </c>
      <c r="AY1905" t="str">
        <f t="shared" si="3539"/>
        <v>8993175538848</v>
      </c>
      <c r="AZ1905" t="str">
        <f t="shared" si="3673"/>
        <v>NABATI SIIP 2000 COKELAT</v>
      </c>
      <c r="BA1905" t="s">
        <v>4301</v>
      </c>
      <c r="BB1905" t="s">
        <v>4301</v>
      </c>
      <c r="BC1905" s="4" t="str" cm="1">
        <f t="array" aca="1" ref="BC1905" ca="1">LEFT(AR1905,MATCH(FALSE,ISNUMBER(MID(AR1905,ROW(INDIRECT("1:"&amp;LEN(AR1905)+1)), 1) *1),0) -1)</f>
        <v>5</v>
      </c>
      <c r="BD1905" s="1"/>
      <c r="BF1905" s="21"/>
      <c r="BK1905" s="1"/>
      <c r="BM1905" s="1"/>
      <c r="BN1905" s="1"/>
      <c r="BR1905" s="22"/>
      <c r="BS1905">
        <v>0</v>
      </c>
      <c r="BT1905" s="1" t="s">
        <v>5103</v>
      </c>
    </row>
    <row r="1906" spans="1:145">
      <c r="A1906" s="4" t="str">
        <f t="shared" si="3632"/>
        <v/>
      </c>
      <c r="B1906" s="4" t="str">
        <f t="shared" si="3633"/>
        <v/>
      </c>
      <c r="C1906" s="4" t="str">
        <f t="shared" si="3634"/>
        <v>BKS</v>
      </c>
      <c r="D1906" s="4" t="str">
        <f t="shared" si="3635"/>
        <v/>
      </c>
      <c r="E1906" s="4" t="str">
        <f t="shared" si="3636"/>
        <v/>
      </c>
      <c r="F1906" s="4" t="str">
        <f t="shared" si="3637"/>
        <v/>
      </c>
      <c r="G1906" s="4" t="str">
        <f t="shared" si="3638"/>
        <v/>
      </c>
      <c r="H1906" s="4" t="str">
        <f t="shared" si="3639"/>
        <v/>
      </c>
      <c r="I1906" s="4" t="str">
        <f t="shared" si="3640"/>
        <v/>
      </c>
      <c r="J1906" s="4" t="str">
        <f t="shared" si="3641"/>
        <v/>
      </c>
      <c r="K1906" s="4" t="str">
        <f t="shared" si="3642"/>
        <v/>
      </c>
      <c r="L1906" s="4" t="str">
        <f t="shared" si="3643"/>
        <v/>
      </c>
      <c r="M1906" s="4" t="str">
        <f t="shared" si="3644"/>
        <v/>
      </c>
      <c r="N1906" s="4" t="str">
        <f t="shared" si="3645"/>
        <v/>
      </c>
      <c r="O1906" s="4" t="str">
        <f t="shared" si="3646"/>
        <v/>
      </c>
      <c r="P1906" s="4" t="str">
        <f t="shared" si="3647"/>
        <v/>
      </c>
      <c r="Q1906" s="4" t="str">
        <f t="shared" si="3648"/>
        <v/>
      </c>
      <c r="R1906" s="4" t="str">
        <f t="shared" si="3649"/>
        <v/>
      </c>
      <c r="S1906" s="4" t="str">
        <f t="shared" si="3650"/>
        <v/>
      </c>
      <c r="T1906" s="4" t="str">
        <f t="shared" si="3651"/>
        <v>PACK</v>
      </c>
      <c r="U1906" s="4" t="str">
        <f t="shared" si="3652"/>
        <v/>
      </c>
      <c r="V1906" s="4" t="str">
        <f t="shared" si="3653"/>
        <v/>
      </c>
      <c r="W1906" s="4" t="str">
        <f t="shared" si="3654"/>
        <v/>
      </c>
      <c r="X1906" s="4" t="str">
        <f t="shared" si="3655"/>
        <v/>
      </c>
      <c r="Y1906" s="4">
        <f t="shared" si="3656"/>
        <v>7</v>
      </c>
      <c r="Z1906" s="4" t="str">
        <f t="shared" si="3657"/>
        <v>-</v>
      </c>
      <c r="AA1906" s="4" t="str">
        <f t="shared" si="3658"/>
        <v>/</v>
      </c>
      <c r="AB1906" s="4" t="str">
        <f t="shared" si="3659"/>
        <v/>
      </c>
      <c r="AC1906" s="4" t="str">
        <f t="shared" si="3660"/>
        <v/>
      </c>
      <c r="AD1906" s="4" t="str">
        <f t="shared" si="3661"/>
        <v/>
      </c>
      <c r="AE1906" s="4" t="str">
        <f t="shared" si="3662"/>
        <v/>
      </c>
      <c r="AF1906" s="4">
        <f t="shared" si="3663"/>
        <v>9</v>
      </c>
      <c r="AG1906" s="4">
        <f t="shared" si="3664"/>
        <v>33</v>
      </c>
      <c r="AH1906" s="4">
        <f t="shared" si="3665"/>
        <v>24</v>
      </c>
      <c r="AI1906" s="4" t="str">
        <f t="shared" si="3666"/>
        <v>PACK</v>
      </c>
      <c r="AJ1906" s="4" t="str">
        <f t="shared" si="3667"/>
        <v>/PACK</v>
      </c>
      <c r="AK1906" s="4" t="str" cm="1">
        <f t="array" ref="AK1906">LEFT(AR1906,SUM(LEN(AR1906)-LEN(SUBSTITUTE(AR1906,{"0";"1";"2";"3";"4";"5";"6";"7";"8";"9"},""))))</f>
        <v>5</v>
      </c>
      <c r="AL1906" s="4">
        <f t="shared" si="3668"/>
        <v>13</v>
      </c>
      <c r="AM1906" s="4" t="b">
        <f>LEFT(AR1906,1)=AK1906</f>
        <v>1</v>
      </c>
      <c r="AN1906" s="4" t="str">
        <f>RIGHT(AI1906,4)</f>
        <v>PACK</v>
      </c>
      <c r="AO1906" s="4" t="b">
        <f t="shared" si="3674"/>
        <v>0</v>
      </c>
      <c r="AP1906" s="4" t="b">
        <f t="shared" si="3670"/>
        <v>0</v>
      </c>
      <c r="AQ1906" s="5" t="str">
        <f t="shared" si="3671"/>
        <v>NABATI SIIP 2000 JAGUNG</v>
      </c>
      <c r="AR1906" s="4" t="str">
        <f t="shared" si="3672"/>
        <v>5BKS/PACK</v>
      </c>
      <c r="AS1906" t="s">
        <v>2591</v>
      </c>
      <c r="AT1906" s="1" t="s">
        <v>2592</v>
      </c>
      <c r="AU1906" s="4" t="str">
        <f t="shared" ca="1" si="3488"/>
        <v/>
      </c>
      <c r="AV1906">
        <v>9000</v>
      </c>
      <c r="AW1906">
        <v>9000</v>
      </c>
      <c r="AX1906">
        <v>8500</v>
      </c>
      <c r="AY1906" t="str">
        <f t="shared" si="3539"/>
        <v>8993175538886</v>
      </c>
      <c r="AZ1906" t="str">
        <f t="shared" si="3673"/>
        <v>NABATI SIIP 2000 JAGUNG</v>
      </c>
      <c r="BA1906" t="s">
        <v>4301</v>
      </c>
      <c r="BB1906" t="s">
        <v>4301</v>
      </c>
      <c r="BC1906" s="4" t="str" cm="1">
        <f t="array" aca="1" ref="BC1906" ca="1">LEFT(AR1906,MATCH(FALSE,ISNUMBER(MID(AR1906,ROW(INDIRECT("1:"&amp;LEN(AR1906)+1)), 1) *1),0) -1)</f>
        <v>5</v>
      </c>
      <c r="BD1906" s="1"/>
      <c r="BF1906" s="21"/>
      <c r="BK1906" s="1"/>
      <c r="BM1906" s="1"/>
      <c r="BN1906" s="1"/>
      <c r="BR1906" s="22"/>
      <c r="BS1906">
        <v>0</v>
      </c>
      <c r="BT1906" s="1" t="s">
        <v>5103</v>
      </c>
    </row>
    <row r="1907" spans="1:145">
      <c r="A1907" s="4" t="str">
        <f t="shared" si="3632"/>
        <v/>
      </c>
      <c r="B1907" s="4" t="str">
        <f t="shared" si="3633"/>
        <v/>
      </c>
      <c r="C1907" s="4" t="str">
        <f t="shared" si="3634"/>
        <v>BKS</v>
      </c>
      <c r="D1907" s="4" t="str">
        <f t="shared" si="3635"/>
        <v/>
      </c>
      <c r="E1907" s="4" t="str">
        <f t="shared" si="3636"/>
        <v/>
      </c>
      <c r="F1907" s="4" t="str">
        <f t="shared" si="3637"/>
        <v/>
      </c>
      <c r="G1907" s="4" t="str">
        <f t="shared" si="3638"/>
        <v/>
      </c>
      <c r="H1907" s="4" t="str">
        <f t="shared" si="3639"/>
        <v/>
      </c>
      <c r="I1907" s="4" t="str">
        <f t="shared" si="3640"/>
        <v/>
      </c>
      <c r="J1907" s="4" t="str">
        <f t="shared" si="3641"/>
        <v/>
      </c>
      <c r="K1907" s="4" t="str">
        <f t="shared" si="3642"/>
        <v/>
      </c>
      <c r="L1907" s="4" t="str">
        <f t="shared" si="3643"/>
        <v/>
      </c>
      <c r="M1907" s="4" t="str">
        <f t="shared" si="3644"/>
        <v/>
      </c>
      <c r="N1907" s="4" t="str">
        <f t="shared" si="3645"/>
        <v/>
      </c>
      <c r="O1907" s="4" t="str">
        <f t="shared" si="3646"/>
        <v/>
      </c>
      <c r="P1907" s="4" t="str">
        <f t="shared" si="3647"/>
        <v/>
      </c>
      <c r="Q1907" s="4" t="str">
        <f t="shared" si="3648"/>
        <v/>
      </c>
      <c r="R1907" s="4" t="str">
        <f t="shared" si="3649"/>
        <v/>
      </c>
      <c r="S1907" s="4" t="str">
        <f t="shared" si="3650"/>
        <v/>
      </c>
      <c r="T1907" s="4" t="str">
        <f t="shared" si="3651"/>
        <v>PACK</v>
      </c>
      <c r="U1907" s="4" t="str">
        <f t="shared" si="3652"/>
        <v/>
      </c>
      <c r="V1907" s="4" t="str">
        <f t="shared" si="3653"/>
        <v/>
      </c>
      <c r="W1907" s="4" t="str">
        <f t="shared" si="3654"/>
        <v/>
      </c>
      <c r="X1907" s="4" t="str">
        <f t="shared" si="3655"/>
        <v/>
      </c>
      <c r="Y1907" s="4">
        <f t="shared" si="3656"/>
        <v>7</v>
      </c>
      <c r="Z1907" s="4" t="str">
        <f t="shared" si="3657"/>
        <v>-</v>
      </c>
      <c r="AA1907" s="4" t="str">
        <f t="shared" si="3658"/>
        <v>/</v>
      </c>
      <c r="AB1907" s="4" t="str">
        <f t="shared" si="3659"/>
        <v/>
      </c>
      <c r="AC1907" s="4" t="str">
        <f t="shared" si="3660"/>
        <v/>
      </c>
      <c r="AD1907" s="4" t="str">
        <f t="shared" si="3661"/>
        <v/>
      </c>
      <c r="AE1907" s="4" t="str">
        <f t="shared" si="3662"/>
        <v/>
      </c>
      <c r="AF1907" s="4">
        <f t="shared" si="3663"/>
        <v>9</v>
      </c>
      <c r="AG1907" s="4">
        <f t="shared" si="3664"/>
        <v>31</v>
      </c>
      <c r="AH1907" s="4">
        <f t="shared" si="3665"/>
        <v>22</v>
      </c>
      <c r="AI1907" s="4" t="str">
        <f t="shared" si="3666"/>
        <v>PACK</v>
      </c>
      <c r="AJ1907" s="4" t="str">
        <f t="shared" si="3667"/>
        <v>/PACK</v>
      </c>
      <c r="AK1907" s="4" t="str" cm="1">
        <f t="array" ref="AK1907">LEFT(AR1907,SUM(LEN(AR1907)-LEN(SUBSTITUTE(AR1907,{"0";"1";"2";"3";"4";"5";"6";"7";"8";"9"},""))))</f>
        <v>5</v>
      </c>
      <c r="AL1907" s="4">
        <f t="shared" si="3668"/>
        <v>13</v>
      </c>
      <c r="AM1907" s="4" t="b">
        <f>LEFT(AR1907,1)=AK1907</f>
        <v>1</v>
      </c>
      <c r="AN1907" s="4" t="str">
        <f>RIGHT(AI1907,4)</f>
        <v>PACK</v>
      </c>
      <c r="AO1907" s="4" t="b">
        <f t="shared" si="3674"/>
        <v>0</v>
      </c>
      <c r="AP1907" s="4" t="b">
        <f t="shared" si="3670"/>
        <v>0</v>
      </c>
      <c r="AQ1907" s="5" t="str">
        <f t="shared" si="3671"/>
        <v>NABATI SIIP 2000 KEJU</v>
      </c>
      <c r="AR1907" s="4" t="str">
        <f t="shared" si="3672"/>
        <v>5BKS/PACK</v>
      </c>
      <c r="AS1907" t="s">
        <v>2593</v>
      </c>
      <c r="AT1907" s="1" t="s">
        <v>2594</v>
      </c>
      <c r="AU1907" s="4" t="str">
        <f t="shared" ca="1" si="3488"/>
        <v/>
      </c>
      <c r="AV1907">
        <v>9000</v>
      </c>
      <c r="AW1907">
        <v>9000</v>
      </c>
      <c r="AX1907">
        <v>8500</v>
      </c>
      <c r="AY1907" t="str">
        <f t="shared" si="3539"/>
        <v>8993175536912</v>
      </c>
      <c r="AZ1907" t="str">
        <f t="shared" si="3673"/>
        <v>NABATI SIIP 2000 KEJU</v>
      </c>
      <c r="BA1907" t="s">
        <v>4301</v>
      </c>
      <c r="BB1907" t="s">
        <v>4301</v>
      </c>
      <c r="BC1907" s="4" t="str" cm="1">
        <f t="array" aca="1" ref="BC1907" ca="1">LEFT(AR1907,MATCH(FALSE,ISNUMBER(MID(AR1907,ROW(INDIRECT("1:"&amp;LEN(AR1907)+1)), 1) *1),0) -1)</f>
        <v>5</v>
      </c>
      <c r="BD1907" s="1"/>
      <c r="BF1907" s="21"/>
      <c r="BK1907" s="1"/>
      <c r="BM1907" s="1"/>
      <c r="BN1907" s="1"/>
      <c r="BR1907" s="22"/>
      <c r="BS1907">
        <v>0</v>
      </c>
      <c r="BT1907" s="1" t="s">
        <v>5103</v>
      </c>
    </row>
    <row r="1908" spans="1:145">
      <c r="A1908" s="4" t="str">
        <f t="shared" si="3632"/>
        <v/>
      </c>
      <c r="B1908" s="4" t="str">
        <f t="shared" si="3633"/>
        <v>PCS</v>
      </c>
      <c r="C1908" s="4" t="str">
        <f t="shared" si="3634"/>
        <v/>
      </c>
      <c r="D1908" s="4" t="str">
        <f t="shared" si="3635"/>
        <v/>
      </c>
      <c r="E1908" s="4" t="str">
        <f t="shared" si="3636"/>
        <v/>
      </c>
      <c r="F1908" s="4" t="str">
        <f t="shared" si="3637"/>
        <v>RTG</v>
      </c>
      <c r="G1908" s="4" t="str">
        <f t="shared" si="3638"/>
        <v/>
      </c>
      <c r="H1908" s="4" t="str">
        <f t="shared" si="3639"/>
        <v/>
      </c>
      <c r="I1908" s="4" t="str">
        <f t="shared" si="3640"/>
        <v/>
      </c>
      <c r="J1908" s="4" t="str">
        <f t="shared" si="3641"/>
        <v/>
      </c>
      <c r="K1908" s="4" t="str">
        <f t="shared" si="3642"/>
        <v/>
      </c>
      <c r="L1908" s="4" t="str">
        <f t="shared" si="3643"/>
        <v/>
      </c>
      <c r="M1908" s="4" t="str">
        <f t="shared" si="3644"/>
        <v/>
      </c>
      <c r="N1908" s="4" t="str">
        <f t="shared" si="3645"/>
        <v/>
      </c>
      <c r="O1908" s="4" t="str">
        <f t="shared" si="3646"/>
        <v/>
      </c>
      <c r="P1908" s="4" t="str">
        <f t="shared" si="3647"/>
        <v/>
      </c>
      <c r="Q1908" s="4" t="str">
        <f t="shared" si="3648"/>
        <v/>
      </c>
      <c r="R1908" s="4" t="str">
        <f t="shared" si="3649"/>
        <v/>
      </c>
      <c r="S1908" s="4" t="str">
        <f t="shared" si="3650"/>
        <v/>
      </c>
      <c r="T1908" s="4" t="str">
        <f t="shared" si="3651"/>
        <v/>
      </c>
      <c r="U1908" s="4" t="str">
        <f t="shared" si="3652"/>
        <v/>
      </c>
      <c r="V1908" s="4" t="str">
        <f t="shared" si="3653"/>
        <v/>
      </c>
      <c r="W1908" s="4" t="str">
        <f t="shared" si="3654"/>
        <v/>
      </c>
      <c r="X1908" s="4" t="str">
        <f t="shared" si="3655"/>
        <v/>
      </c>
      <c r="Y1908" s="4">
        <f t="shared" si="3656"/>
        <v>6</v>
      </c>
      <c r="Z1908" s="4" t="str">
        <f t="shared" si="3657"/>
        <v>-</v>
      </c>
      <c r="AA1908" s="4" t="str">
        <f t="shared" si="3658"/>
        <v>/</v>
      </c>
      <c r="AB1908" s="4" t="str">
        <f t="shared" si="3659"/>
        <v/>
      </c>
      <c r="AC1908" s="4" t="str">
        <f t="shared" si="3660"/>
        <v/>
      </c>
      <c r="AD1908" s="4" t="str">
        <f t="shared" si="3661"/>
        <v/>
      </c>
      <c r="AE1908" s="4" t="str">
        <f t="shared" si="3662"/>
        <v/>
      </c>
      <c r="AF1908" s="4">
        <f t="shared" si="3663"/>
        <v>9</v>
      </c>
      <c r="AG1908" s="4">
        <f t="shared" si="3664"/>
        <v>32</v>
      </c>
      <c r="AH1908" s="4">
        <f t="shared" si="3665"/>
        <v>23</v>
      </c>
      <c r="AI1908" s="4" t="str">
        <f t="shared" si="3666"/>
        <v>/RTG</v>
      </c>
      <c r="AJ1908" s="4" t="str">
        <f t="shared" si="3667"/>
        <v>S/RTG</v>
      </c>
      <c r="AK1908" s="4" t="str" cm="1">
        <f t="array" ref="AK1908">LEFT(AR1908,SUM(LEN(AR1908)-LEN(SUBSTITUTE(AR1908,{"0";"1";"2";"3";"4";"5";"6";"7";"8";"9"},""))))</f>
        <v>10</v>
      </c>
      <c r="AL1908" s="4">
        <f t="shared" si="3668"/>
        <v>13</v>
      </c>
      <c r="AM1908" s="4" t="b">
        <f>LEFT(AR1908,2)=AK1908</f>
        <v>1</v>
      </c>
      <c r="AN1908" s="4" t="str">
        <f>RIGHT(AI1908,3)</f>
        <v>RTG</v>
      </c>
      <c r="AO1908" s="4" t="e">
        <f>IF((AQ1908=#REF!)=TRUE,TRUE,IF((AQ1907=AQ1908)=TRUE,TRUE,FALSE))</f>
        <v>#REF!</v>
      </c>
      <c r="AP1908" s="4" t="b">
        <f t="shared" si="3670"/>
        <v>0</v>
      </c>
      <c r="AQ1908" s="5" t="str">
        <f t="shared" si="3671"/>
        <v>NABATI TIME BREAK 1000</v>
      </c>
      <c r="AR1908" s="4" t="str">
        <f t="shared" si="3672"/>
        <v>10PCS/RTG</v>
      </c>
      <c r="AS1908" t="s">
        <v>2597</v>
      </c>
      <c r="AU1908" s="4" t="e">
        <f>IF(IF(IF(AQ1908=#REF!,10,0)+IF(NOT(AN1908=$AU$1)=TRUE,10,0)=
20,"XXXX",IF(IF((BC1908+1)=2,0,1)+IF(AN1908=$AU$1,1,0)=2,TRUE,""))
="",IF(IF(AQ1908=AQ1907,10,0)+IF(NOT(AN1908=$AU$1)=TRUE,10,0)=
20,"XXXX",IF(IF((BC1908+1)=2,0,1)+IF(AN1908=$AU$1,1,0)=2,TRUE,
"")),IF(IF(AQ1908=#REF!,10,0)+IF(NOT(AN1908=$AU$1)=TRUE,10,0)=
20,"XXXX",IF(IF((BC1908+1)=2,0,1)+IF(AN1908=$AU$1,1,0)=2,TRUE,"")))</f>
        <v>#REF!</v>
      </c>
      <c r="AV1908">
        <v>9000</v>
      </c>
      <c r="AW1908">
        <v>9000</v>
      </c>
      <c r="AX1908">
        <v>8500</v>
      </c>
      <c r="AY1908" t="str">
        <f t="shared" si="3539"/>
        <v>8000000001908</v>
      </c>
      <c r="AZ1908" t="str">
        <f t="shared" si="3673"/>
        <v>NABATI TIME BREAK 1000</v>
      </c>
      <c r="BA1908" t="s">
        <v>4301</v>
      </c>
      <c r="BB1908" t="s">
        <v>4301</v>
      </c>
      <c r="BC1908" s="4" t="str" cm="1">
        <f t="array" aca="1" ref="BC1908" ca="1">LEFT(AR1908,MATCH(FALSE,ISNUMBER(MID(AR1908,ROW(INDIRECT("1:"&amp;LEN(AR1908)+1)), 1) *1),0) -1)</f>
        <v>10</v>
      </c>
      <c r="BD1908" s="1"/>
      <c r="BF1908" s="21"/>
      <c r="BK1908" s="1"/>
      <c r="BM1908" s="1"/>
      <c r="BN1908" s="1"/>
      <c r="BR1908" s="22"/>
      <c r="BS1908">
        <v>0</v>
      </c>
      <c r="BT1908" s="1" t="s">
        <v>5103</v>
      </c>
      <c r="BV1908" s="4" t="str">
        <f>IF(IFERROR(SEARCH($A$1,DN1908),0)&gt;0,$A$1,"")</f>
        <v/>
      </c>
      <c r="BW1908" s="4" t="str">
        <f>IF(IFERROR(SEARCH($B$1,DN1908),0)&gt;0,$B$1,"")</f>
        <v/>
      </c>
      <c r="BX1908" s="4" t="str">
        <f>IF(IFERROR(SEARCH($C$1,DN1908),0)&gt;0,$C$1,"")</f>
        <v/>
      </c>
      <c r="BY1908" s="4" t="str">
        <f>IF(IFERROR(SEARCH($D$1,DN1908),0)&gt;0,$D$1,"")</f>
        <v/>
      </c>
      <c r="BZ1908" s="4" t="str">
        <f>IF(IFERROR(SEARCH($E$1,DN1908),0)&gt;0,$E$1,"")</f>
        <v/>
      </c>
      <c r="CA1908" s="4" t="str">
        <f>IF(IFERROR(SEARCH($F$1,DN1908),0)&gt;0,$F$1,"")</f>
        <v>RTG</v>
      </c>
      <c r="CB1908" s="4" t="str">
        <f>IF(IFERROR(SEARCH($G$1,DN1908),0)&gt;0,$G$1,"")</f>
        <v/>
      </c>
      <c r="CC1908" s="4" t="str">
        <f>IF(IFERROR(SEARCH($H$1,DN1908),0)&gt;0,$H$1,"")</f>
        <v/>
      </c>
      <c r="CD1908" s="4" t="str">
        <f>IF(IFERROR(SEARCH($I$1,DN1908),0)&gt;0,$I$1,"")</f>
        <v/>
      </c>
      <c r="CE1908" s="4" t="str">
        <f>IF(IFERROR(SEARCH($J$1,DN1908),0)&gt;0,$J$1,"")</f>
        <v/>
      </c>
      <c r="CF1908" s="4" t="str">
        <f>IF(IFERROR(SEARCH($K$1,DN1908),0)&gt;0,$K$1,"")</f>
        <v/>
      </c>
      <c r="CG1908" s="4" t="str">
        <f>IF(IFERROR(SEARCH($L$1,DN1908),0)&gt;0,$L$1,"")</f>
        <v/>
      </c>
      <c r="CH1908" s="4" t="str">
        <f>IF(IFERROR(SEARCH($M$1,DN1908),0)&gt;0,$M$1,"")</f>
        <v/>
      </c>
      <c r="CI1908" s="4" t="str">
        <f>IF(IFERROR(SEARCH($N$1,DN1908),0)&gt;0,$N$1,"")</f>
        <v/>
      </c>
      <c r="CJ1908" s="4" t="str">
        <f>IF(IFERROR(SEARCH($O$1,DN1908),0)&gt;0,$O$1,"")</f>
        <v>DUS</v>
      </c>
      <c r="CK1908" s="4" t="str">
        <f>IF(IFERROR(SEARCH($P$1,DN1908),0)&gt;0,$P$1,"")</f>
        <v/>
      </c>
      <c r="CL1908" s="4" t="str">
        <f>IF(IFERROR(SEARCH($Q$1,DN1908),0)&gt;0,$Q$1,"")</f>
        <v/>
      </c>
      <c r="CM1908" s="4" t="str">
        <f>IF(IFERROR(SEARCH($R$1,DN1908),0)&gt;0,$R$1,"")</f>
        <v/>
      </c>
      <c r="CN1908" s="4" t="str">
        <f>IF(IFERROR(SEARCH($S$1,DN1908),0)&gt;0,$S$1,"")</f>
        <v/>
      </c>
      <c r="CO1908" s="4" t="str">
        <f>IF(IFERROR(SEARCH($T$1,DN1908),0)&gt;0,$T$1,"")</f>
        <v/>
      </c>
      <c r="CP1908" s="4" t="str">
        <f>IF(IFERROR(SEARCH($U$1,DN1908),0)&gt;0,$U$1,"")</f>
        <v/>
      </c>
      <c r="CQ1908" s="4" t="str">
        <f>IF(IFERROR(SEARCH($V$1,DN1908),0)&gt;0,$V$1,"")</f>
        <v/>
      </c>
      <c r="CR1908" s="4" t="str">
        <f>IF(IFERROR(SEARCH($W$1,DN1908),0)&gt;0,$W$1,"")</f>
        <v/>
      </c>
      <c r="CS1908" s="4" t="str">
        <f>IF(IFERROR(SEARCH($X$1,DN1908),0)&gt;0,$X$1,"")</f>
        <v/>
      </c>
      <c r="CT1908" s="4">
        <f>LEN(BW1908)+LEN(BX1908)+LEN(BY1908)+LEN(BZ1908)+LEN(CA1908)+LEN(CO1908)+LEN(CB1908)+LEN(CC1908)+LEN(CD1908)+LEN(CE1908)+LEN(CF1908)+LEN(CG1908)+LEN(CH1908)+LEN(CI1908)+LEN(CP1908)+LEN(CJ1908)+LEN(CK1908)+LEN(CQ1908)+LEN(BV1908)+LEN(CL1908)+LEN(CS1908)+LEN(CM1908)+LEN(CR1908)+LEN(CN1908)</f>
        <v>6</v>
      </c>
      <c r="CU1908" s="4" t="str">
        <f>IF(IFERROR(SEARCH($Z$1,DN1908),0)&gt;0,$Z$1,"")</f>
        <v>-</v>
      </c>
      <c r="CV1908" s="4" t="str">
        <f>IF(IFERROR(SEARCH($AA$1,DN1908),0)&gt;0,$AA$1,"")</f>
        <v>/</v>
      </c>
      <c r="CW1908" s="4" t="str">
        <f>IF(IFERROR(SEARCH($AB$1,DN1908),0)&gt;0,$AB$1,"")</f>
        <v/>
      </c>
      <c r="CX1908" s="4" t="str">
        <f>IF(IFERROR(SEARCH($AC$1,DN1908),0)&gt;0,$AC$1,"")</f>
        <v/>
      </c>
      <c r="CY1908" s="4" t="str">
        <f>IF(IFERROR(SEARCH($AD$1,DN1908),0)&gt;0,$AD$1,"")</f>
        <v/>
      </c>
      <c r="CZ1908" s="4" t="str">
        <f>IF(IFERROR(SEARCH($AE$1,DN1908),0)&gt;0,$AE$1,"")</f>
        <v/>
      </c>
      <c r="DA1908" s="4">
        <f>LEN(DM1908)</f>
        <v>9</v>
      </c>
      <c r="DB1908" s="4">
        <f>LEN(DN1908)</f>
        <v>32</v>
      </c>
      <c r="DC1908" s="4">
        <f>DB1908-DA1908</f>
        <v>23</v>
      </c>
      <c r="DD1908" s="4" t="str">
        <f>RIGHT(DN1908,4)</f>
        <v>/DUS</v>
      </c>
      <c r="DE1908" s="4" t="str">
        <f>RIGHT(DN1908,5)</f>
        <v>G/DUS</v>
      </c>
      <c r="DF1908" s="4" t="str" cm="1">
        <f t="array" ref="DF1908">LEFT(DM1908,SUM(LEN(DM1908)-LEN(SUBSTITUTE(DM1908,{"0";"1";"2";"3";"4";"5";"6";"7";"8";"9"},""))))</f>
        <v>12</v>
      </c>
      <c r="DG1908" s="4">
        <f>LEN(DT1908)</f>
        <v>13</v>
      </c>
      <c r="DH1908" s="4" t="b">
        <f>LEFT(DM1908,1)=DF1908</f>
        <v>0</v>
      </c>
      <c r="DI1908" s="4" t="str">
        <f>RIGHT(DD1908,3)</f>
        <v>DUS</v>
      </c>
      <c r="DJ1908" s="4" t="e">
        <f>IF((DL1908=AQ1910)=TRUE,TRUE,IF((#REF!=DL1908)=TRUE,TRUE,FALSE))</f>
        <v>#REF!</v>
      </c>
      <c r="DK1908" s="4" t="b">
        <f>LEFT(DN1908,2)=LEFT(DO1908,2)</f>
        <v>0</v>
      </c>
      <c r="DL1908" s="5" t="str">
        <f>LEFT(DN1908,(DC1908-1))</f>
        <v>NABATI TIME BREAK 1000</v>
      </c>
      <c r="DM1908" s="4" t="str">
        <f>IFERROR(RIGHT(DN1908,LEN(DN1908)-FIND("-",DN1908)),1)</f>
        <v>12RTG/DUS</v>
      </c>
      <c r="DN1908" t="s">
        <v>5170</v>
      </c>
      <c r="DO1908" s="1"/>
      <c r="DP1908" s="4" t="b">
        <f ca="1">IF(IF(IF(DL1908=AQ1910,10,0)+IF(NOT(DI1908=$AU$1)=TRUE,10,0)=
20,"XXXX",IF(IF((DX1908+1)=2,0,1)+IF(DI1908=$AU$1,1,0)=2,TRUE,""))
="",IF(IF(DL1908=#REF!,10,0)+IF(NOT(DI1908=$AU$1)=TRUE,10,0)=
20,"XXXX",IF(IF((DX1908+1)=2,0,1)+IF(DI1908=$AU$1,1,0)=2,TRUE,
"")),IF(IF(DL1908=AQ1910,10,0)+IF(NOT(DI1908=$AU$1)=TRUE,10,0)=
20,"XXXX",IF(IF((DX1908+1)=2,0,1)+IF(DI1908=$AU$1,1,0)=2,TRUE,"")))</f>
        <v>1</v>
      </c>
      <c r="DQ1908">
        <v>104000</v>
      </c>
      <c r="DR1908">
        <v>104000</v>
      </c>
      <c r="DS1908">
        <v>102000</v>
      </c>
      <c r="DT1908" t="str">
        <f>IF(DO1908&gt;0,DO1908,"800000000"&amp;ROW(DS1908))</f>
        <v>8000000001908</v>
      </c>
      <c r="DU1908" t="str">
        <f>DL1908</f>
        <v>NABATI TIME BREAK 1000</v>
      </c>
      <c r="DV1908" t="s">
        <v>4301</v>
      </c>
      <c r="DW1908" t="s">
        <v>4301</v>
      </c>
      <c r="DX1908" s="4" t="str" cm="1">
        <f t="array" aca="1" ref="DX1908" ca="1">LEFT(DM1908,MATCH(FALSE,ISNUMBER(MID(DM1908,ROW(INDIRECT("1:"&amp;LEN(DM1908)+1)), 1) *1),0) -1)</f>
        <v>12</v>
      </c>
      <c r="DY1908" s="1"/>
      <c r="EA1908" s="21"/>
      <c r="EC1908" s="5"/>
      <c r="EF1908" s="1"/>
      <c r="EH1908" s="1"/>
      <c r="EI1908" s="1"/>
      <c r="EL1908" s="5"/>
      <c r="EM1908" s="22"/>
      <c r="EN1908">
        <v>0</v>
      </c>
      <c r="EO1908" s="1" t="s">
        <v>5103</v>
      </c>
    </row>
    <row r="1910" spans="1:145">
      <c r="A1910" s="4" t="str">
        <f t="shared" si="3632"/>
        <v/>
      </c>
      <c r="B1910" s="4" t="str">
        <f t="shared" si="3633"/>
        <v>PCS</v>
      </c>
      <c r="C1910" s="4" t="str">
        <f t="shared" si="3634"/>
        <v/>
      </c>
      <c r="D1910" s="4" t="str">
        <f t="shared" si="3635"/>
        <v/>
      </c>
      <c r="E1910" s="4" t="str">
        <f t="shared" si="3636"/>
        <v/>
      </c>
      <c r="F1910" s="4" t="str">
        <f t="shared" si="3637"/>
        <v/>
      </c>
      <c r="G1910" s="4" t="str">
        <f t="shared" si="3638"/>
        <v/>
      </c>
      <c r="H1910" s="4" t="str">
        <f t="shared" si="3639"/>
        <v/>
      </c>
      <c r="I1910" s="4" t="str">
        <f t="shared" si="3640"/>
        <v/>
      </c>
      <c r="J1910" s="4" t="str">
        <f t="shared" si="3641"/>
        <v/>
      </c>
      <c r="K1910" s="4" t="str">
        <f t="shared" si="3642"/>
        <v/>
      </c>
      <c r="L1910" s="4" t="str">
        <f t="shared" si="3643"/>
        <v/>
      </c>
      <c r="M1910" s="4" t="str">
        <f t="shared" si="3644"/>
        <v/>
      </c>
      <c r="N1910" s="4" t="str">
        <f t="shared" si="3645"/>
        <v/>
      </c>
      <c r="O1910" s="4" t="str">
        <f t="shared" si="3646"/>
        <v/>
      </c>
      <c r="P1910" s="4" t="str">
        <f t="shared" si="3647"/>
        <v/>
      </c>
      <c r="Q1910" s="4" t="str">
        <f t="shared" si="3648"/>
        <v/>
      </c>
      <c r="R1910" s="4" t="str">
        <f t="shared" si="3649"/>
        <v/>
      </c>
      <c r="S1910" s="4" t="str">
        <f t="shared" si="3650"/>
        <v/>
      </c>
      <c r="T1910" s="4" t="str">
        <f t="shared" si="3651"/>
        <v>PACK</v>
      </c>
      <c r="U1910" s="4" t="str">
        <f t="shared" si="3652"/>
        <v/>
      </c>
      <c r="V1910" s="4" t="str">
        <f t="shared" si="3653"/>
        <v/>
      </c>
      <c r="W1910" s="4" t="str">
        <f t="shared" si="3654"/>
        <v/>
      </c>
      <c r="X1910" s="4" t="str">
        <f t="shared" si="3655"/>
        <v/>
      </c>
      <c r="Y1910" s="4">
        <f t="shared" si="3656"/>
        <v>7</v>
      </c>
      <c r="Z1910" s="4" t="str">
        <f t="shared" si="3657"/>
        <v>-</v>
      </c>
      <c r="AA1910" s="4" t="str">
        <f t="shared" si="3658"/>
        <v>/</v>
      </c>
      <c r="AB1910" s="4" t="str">
        <f t="shared" si="3659"/>
        <v/>
      </c>
      <c r="AC1910" s="4" t="str">
        <f t="shared" si="3660"/>
        <v/>
      </c>
      <c r="AD1910" s="4" t="str">
        <f t="shared" si="3661"/>
        <v/>
      </c>
      <c r="AE1910" s="4" t="str">
        <f t="shared" si="3662"/>
        <v/>
      </c>
      <c r="AF1910" s="4">
        <f t="shared" si="3663"/>
        <v>10</v>
      </c>
      <c r="AG1910" s="4">
        <f t="shared" si="3664"/>
        <v>33</v>
      </c>
      <c r="AH1910" s="4">
        <f t="shared" si="3665"/>
        <v>23</v>
      </c>
      <c r="AI1910" s="4" t="str">
        <f t="shared" si="3666"/>
        <v>PACK</v>
      </c>
      <c r="AJ1910" s="4" t="str">
        <f t="shared" si="3667"/>
        <v>/PACK</v>
      </c>
      <c r="AK1910" s="4" t="str" cm="1">
        <f t="array" ref="AK1910">LEFT(AR1910,SUM(LEN(AR1910)-LEN(SUBSTITUTE(AR1910,{"0";"1";"2";"3";"4";"5";"6";"7";"8";"9"},""))))</f>
        <v>10</v>
      </c>
      <c r="AL1910" s="4">
        <f t="shared" si="3668"/>
        <v>13</v>
      </c>
      <c r="AM1910" s="4" t="b">
        <f>LEFT(AR1910,2)=AK1910</f>
        <v>1</v>
      </c>
      <c r="AN1910" s="4" t="str">
        <f>RIGHT(AI1910,4)</f>
        <v>PACK</v>
      </c>
      <c r="AO1910" s="4" t="b">
        <f>IF((AQ1910=AQ1911)=TRUE,TRUE,IF((DL1908=AQ1910)=TRUE,TRUE,FALSE))</f>
        <v>0</v>
      </c>
      <c r="AP1910" s="4" t="b">
        <f t="shared" si="3670"/>
        <v>0</v>
      </c>
      <c r="AQ1910" s="5" t="str">
        <f t="shared" si="3671"/>
        <v>NABATI TIME BREAK 2000</v>
      </c>
      <c r="AR1910" s="4" t="str">
        <f t="shared" si="3672"/>
        <v>10PCS/PACK</v>
      </c>
      <c r="AS1910" t="s">
        <v>2598</v>
      </c>
      <c r="AT1910" s="1" t="s">
        <v>2599</v>
      </c>
      <c r="AU1910" s="4" t="str">
        <f ca="1">IF(IF(IF(AQ1910=AQ1911,10,0)+IF(NOT(AN1910=$AU$1)=TRUE,10,0)=
20,"XXXX",IF(IF((BC1910+1)=2,0,1)+IF(AN1910=$AU$1,1,0)=2,TRUE,""))
="",IF(IF(AQ1910=DL1908,10,0)+IF(NOT(AN1910=$AU$1)=TRUE,10,0)=
20,"XXXX",IF(IF((BC1910+1)=2,0,1)+IF(AN1910=$AU$1,1,0)=2,TRUE,
"")),IF(IF(AQ1910=AQ1911,10,0)+IF(NOT(AN1910=$AU$1)=TRUE,10,0)=
20,"XXXX",IF(IF((BC1910+1)=2,0,1)+IF(AN1910=$AU$1,1,0)=2,TRUE,"")))</f>
        <v/>
      </c>
      <c r="AV1910">
        <v>18000</v>
      </c>
      <c r="AW1910">
        <v>18000</v>
      </c>
      <c r="AX1910">
        <v>17000</v>
      </c>
      <c r="AY1910" t="str">
        <f t="shared" si="3539"/>
        <v>8993175551472</v>
      </c>
      <c r="AZ1910" t="str">
        <f t="shared" si="3673"/>
        <v>NABATI TIME BREAK 2000</v>
      </c>
      <c r="BA1910" t="s">
        <v>4301</v>
      </c>
      <c r="BB1910" t="s">
        <v>4301</v>
      </c>
      <c r="BC1910" s="4" t="str" cm="1">
        <f t="array" aca="1" ref="BC1910" ca="1">LEFT(AR1910,MATCH(FALSE,ISNUMBER(MID(AR1910,ROW(INDIRECT("1:"&amp;LEN(AR1910)+1)), 1) *1),0) -1)</f>
        <v>10</v>
      </c>
      <c r="BD1910" s="1"/>
      <c r="BF1910" s="21"/>
      <c r="BK1910" s="1"/>
      <c r="BM1910" s="1"/>
      <c r="BN1910" s="1"/>
      <c r="BR1910" s="22"/>
      <c r="BS1910">
        <v>0</v>
      </c>
      <c r="BT1910" s="1" t="s">
        <v>5103</v>
      </c>
    </row>
    <row r="1911" spans="1:145">
      <c r="A1911" s="4" t="str">
        <f t="shared" si="3632"/>
        <v/>
      </c>
      <c r="B1911" s="4" t="str">
        <f t="shared" si="3633"/>
        <v>PCS</v>
      </c>
      <c r="C1911" s="4" t="str">
        <f t="shared" si="3634"/>
        <v/>
      </c>
      <c r="D1911" s="4" t="str">
        <f t="shared" si="3635"/>
        <v/>
      </c>
      <c r="E1911" s="4" t="str">
        <f t="shared" si="3636"/>
        <v/>
      </c>
      <c r="F1911" s="4" t="str">
        <f t="shared" si="3637"/>
        <v/>
      </c>
      <c r="G1911" s="4" t="str">
        <f t="shared" si="3638"/>
        <v/>
      </c>
      <c r="H1911" s="4" t="str">
        <f t="shared" si="3639"/>
        <v/>
      </c>
      <c r="I1911" s="4" t="str">
        <f t="shared" si="3640"/>
        <v/>
      </c>
      <c r="J1911" s="4" t="str">
        <f t="shared" si="3641"/>
        <v/>
      </c>
      <c r="K1911" s="4" t="str">
        <f t="shared" si="3642"/>
        <v/>
      </c>
      <c r="L1911" s="4" t="str">
        <f t="shared" si="3643"/>
        <v/>
      </c>
      <c r="M1911" s="4" t="str">
        <f t="shared" si="3644"/>
        <v/>
      </c>
      <c r="N1911" s="4" t="str">
        <f t="shared" si="3645"/>
        <v/>
      </c>
      <c r="O1911" s="4" t="str">
        <f t="shared" si="3646"/>
        <v/>
      </c>
      <c r="P1911" s="4" t="str">
        <f t="shared" si="3647"/>
        <v/>
      </c>
      <c r="Q1911" s="4" t="str">
        <f t="shared" si="3648"/>
        <v/>
      </c>
      <c r="R1911" s="4" t="str">
        <f t="shared" si="3649"/>
        <v/>
      </c>
      <c r="S1911" s="4" t="str">
        <f t="shared" si="3650"/>
        <v/>
      </c>
      <c r="T1911" s="4" t="str">
        <f t="shared" si="3651"/>
        <v>PACK</v>
      </c>
      <c r="U1911" s="4" t="str">
        <f t="shared" si="3652"/>
        <v/>
      </c>
      <c r="V1911" s="4" t="str">
        <f t="shared" si="3653"/>
        <v/>
      </c>
      <c r="W1911" s="4" t="str">
        <f t="shared" si="3654"/>
        <v/>
      </c>
      <c r="X1911" s="4" t="str">
        <f t="shared" si="3655"/>
        <v/>
      </c>
      <c r="Y1911" s="4">
        <f t="shared" si="3656"/>
        <v>7</v>
      </c>
      <c r="Z1911" s="4" t="str">
        <f t="shared" si="3657"/>
        <v>-</v>
      </c>
      <c r="AA1911" s="4" t="str">
        <f t="shared" si="3658"/>
        <v>/</v>
      </c>
      <c r="AB1911" s="4" t="str">
        <f t="shared" si="3659"/>
        <v/>
      </c>
      <c r="AC1911" s="4" t="str">
        <f t="shared" si="3660"/>
        <v/>
      </c>
      <c r="AD1911" s="4" t="str">
        <f t="shared" si="3661"/>
        <v/>
      </c>
      <c r="AE1911" s="4" t="str">
        <f t="shared" si="3662"/>
        <v/>
      </c>
      <c r="AF1911" s="4">
        <f t="shared" si="3663"/>
        <v>10</v>
      </c>
      <c r="AG1911" s="4">
        <f t="shared" si="3664"/>
        <v>29</v>
      </c>
      <c r="AH1911" s="4">
        <f t="shared" si="3665"/>
        <v>19</v>
      </c>
      <c r="AI1911" s="4" t="str">
        <f t="shared" si="3666"/>
        <v>PACK</v>
      </c>
      <c r="AJ1911" s="4" t="str">
        <f t="shared" si="3667"/>
        <v>/PACK</v>
      </c>
      <c r="AK1911" s="4" t="str" cm="1">
        <f t="array" ref="AK1911">LEFT(AR1911,SUM(LEN(AR1911)-LEN(SUBSTITUTE(AR1911,{"0";"1";"2";"3";"4";"5";"6";"7";"8";"9"},""))))</f>
        <v>10</v>
      </c>
      <c r="AL1911" s="4">
        <f t="shared" si="3668"/>
        <v>13</v>
      </c>
      <c r="AM1911" s="4" t="b">
        <f>LEFT(AR1911,2)=AK1911</f>
        <v>1</v>
      </c>
      <c r="AN1911" s="4" t="str">
        <f>RIGHT(AI1911,4)</f>
        <v>PACK</v>
      </c>
      <c r="AO1911" s="4" t="b">
        <f t="shared" si="3674"/>
        <v>1</v>
      </c>
      <c r="AP1911" s="4" t="b">
        <f t="shared" si="3670"/>
        <v>0</v>
      </c>
      <c r="AQ1911" s="5" t="str">
        <f t="shared" si="3671"/>
        <v>NABATI VERVET 2000</v>
      </c>
      <c r="AR1911" s="4" t="str">
        <f t="shared" si="3672"/>
        <v>10PCS/PACK</v>
      </c>
      <c r="AS1911" t="s">
        <v>2600</v>
      </c>
      <c r="AT1911" s="1" t="s">
        <v>2601</v>
      </c>
      <c r="AU1911" s="4" t="str">
        <f t="shared" ref="AU1911:AU1971" si="3675">IF(IF(IF(AQ1911=AQ1912,10,0)+IF(NOT(AN1911=$AU$1)=TRUE,10,0)=
20,"XXXX",IF(IF((BC1911+1)=2,0,1)+IF(AN1911=$AU$1,1,0)=2,TRUE,""))
="",IF(IF(AQ1911=AQ1910,10,0)+IF(NOT(AN1911=$AU$1)=TRUE,10,0)=
20,"XXXX",IF(IF((BC1911+1)=2,0,1)+IF(AN1911=$AU$1,1,0)=2,TRUE,
"")),IF(IF(AQ1911=AQ1912,10,0)+IF(NOT(AN1911=$AU$1)=TRUE,10,0)=
20,"XXXX",IF(IF((BC1911+1)=2,0,1)+IF(AN1911=$AU$1,1,0)=2,TRUE,"")))</f>
        <v>XXXX</v>
      </c>
      <c r="AV1911">
        <v>17000</v>
      </c>
      <c r="AW1911">
        <v>17000</v>
      </c>
      <c r="AX1911">
        <v>16150</v>
      </c>
      <c r="AY1911" t="str">
        <f t="shared" si="3539"/>
        <v>8993175548618</v>
      </c>
      <c r="AZ1911" t="str">
        <f t="shared" si="3673"/>
        <v>NABATI VERVET 2000</v>
      </c>
      <c r="BA1911" t="s">
        <v>4301</v>
      </c>
      <c r="BB1911" t="s">
        <v>4301</v>
      </c>
      <c r="BC1911" s="4" t="str" cm="1">
        <f t="array" aca="1" ref="BC1911" ca="1">LEFT(AR1911,MATCH(FALSE,ISNUMBER(MID(AR1911,ROW(INDIRECT("1:"&amp;LEN(AR1911)+1)), 1) *1),0) -1)</f>
        <v>10</v>
      </c>
      <c r="BD1911" s="1"/>
      <c r="BF1911" s="21"/>
      <c r="BK1911" s="1"/>
      <c r="BM1911" s="1"/>
      <c r="BN1911" s="1"/>
      <c r="BR1911" s="22"/>
      <c r="BS1911">
        <v>0</v>
      </c>
      <c r="BT1911" s="1" t="s">
        <v>5103</v>
      </c>
    </row>
    <row r="1912" spans="1:145">
      <c r="A1912" s="4" t="str">
        <f t="shared" si="3632"/>
        <v/>
      </c>
      <c r="B1912" s="4" t="str">
        <f t="shared" si="3633"/>
        <v>PCS</v>
      </c>
      <c r="C1912" s="4" t="str">
        <f t="shared" si="3634"/>
        <v/>
      </c>
      <c r="D1912" s="4" t="str">
        <f t="shared" si="3635"/>
        <v/>
      </c>
      <c r="E1912" s="4" t="str">
        <f t="shared" si="3636"/>
        <v/>
      </c>
      <c r="F1912" s="4" t="str">
        <f t="shared" si="3637"/>
        <v/>
      </c>
      <c r="G1912" s="4" t="str">
        <f t="shared" si="3638"/>
        <v/>
      </c>
      <c r="H1912" s="4" t="str">
        <f t="shared" si="3639"/>
        <v/>
      </c>
      <c r="I1912" s="4" t="str">
        <f t="shared" si="3640"/>
        <v/>
      </c>
      <c r="J1912" s="4" t="str">
        <f t="shared" si="3641"/>
        <v/>
      </c>
      <c r="K1912" s="4" t="str">
        <f t="shared" si="3642"/>
        <v/>
      </c>
      <c r="L1912" s="4" t="str">
        <f t="shared" si="3643"/>
        <v/>
      </c>
      <c r="M1912" s="4" t="str">
        <f t="shared" si="3644"/>
        <v/>
      </c>
      <c r="N1912" s="4" t="str">
        <f t="shared" si="3645"/>
        <v/>
      </c>
      <c r="O1912" s="4" t="str">
        <f t="shared" si="3646"/>
        <v/>
      </c>
      <c r="P1912" s="4" t="str">
        <f t="shared" si="3647"/>
        <v/>
      </c>
      <c r="Q1912" s="4" t="str">
        <f t="shared" si="3648"/>
        <v/>
      </c>
      <c r="R1912" s="4" t="str">
        <f t="shared" si="3649"/>
        <v/>
      </c>
      <c r="S1912" s="4" t="str">
        <f t="shared" si="3650"/>
        <v/>
      </c>
      <c r="T1912" s="4" t="str">
        <f t="shared" si="3651"/>
        <v>PACK</v>
      </c>
      <c r="U1912" s="4" t="str">
        <f t="shared" si="3652"/>
        <v/>
      </c>
      <c r="V1912" s="4" t="str">
        <f t="shared" si="3653"/>
        <v/>
      </c>
      <c r="W1912" s="4" t="str">
        <f t="shared" si="3654"/>
        <v/>
      </c>
      <c r="X1912" s="4" t="str">
        <f t="shared" si="3655"/>
        <v/>
      </c>
      <c r="Y1912" s="4">
        <f t="shared" si="3656"/>
        <v>7</v>
      </c>
      <c r="Z1912" s="4" t="str">
        <f t="shared" si="3657"/>
        <v>-</v>
      </c>
      <c r="AA1912" s="4" t="str">
        <f t="shared" si="3658"/>
        <v>/</v>
      </c>
      <c r="AB1912" s="4" t="str">
        <f t="shared" si="3659"/>
        <v/>
      </c>
      <c r="AC1912" s="4" t="str">
        <f t="shared" si="3660"/>
        <v/>
      </c>
      <c r="AD1912" s="4" t="str">
        <f t="shared" si="3661"/>
        <v/>
      </c>
      <c r="AE1912" s="4" t="str">
        <f t="shared" si="3662"/>
        <v/>
      </c>
      <c r="AF1912" s="4">
        <f t="shared" si="3663"/>
        <v>10</v>
      </c>
      <c r="AG1912" s="4">
        <f t="shared" si="3664"/>
        <v>29</v>
      </c>
      <c r="AH1912" s="4">
        <f t="shared" si="3665"/>
        <v>19</v>
      </c>
      <c r="AI1912" s="4" t="str">
        <f t="shared" si="3666"/>
        <v>PACK</v>
      </c>
      <c r="AJ1912" s="4" t="str">
        <f t="shared" si="3667"/>
        <v>/PACK</v>
      </c>
      <c r="AK1912" s="4" t="str" cm="1">
        <f t="array" ref="AK1912">LEFT(AR1912,SUM(LEN(AR1912)-LEN(SUBSTITUTE(AR1912,{"0";"1";"2";"3";"4";"5";"6";"7";"8";"9"},""))))</f>
        <v>10</v>
      </c>
      <c r="AL1912" s="4">
        <f t="shared" si="3668"/>
        <v>13</v>
      </c>
      <c r="AM1912" s="4" t="b">
        <f>LEFT(AR1912,2)=AK1912</f>
        <v>1</v>
      </c>
      <c r="AN1912" s="4" t="str">
        <f>RIGHT(AI1912,4)</f>
        <v>PACK</v>
      </c>
      <c r="AO1912" s="4" t="b">
        <f t="shared" si="3674"/>
        <v>1</v>
      </c>
      <c r="AP1912" s="4" t="b">
        <f t="shared" si="3670"/>
        <v>0</v>
      </c>
      <c r="AQ1912" s="5" t="str">
        <f t="shared" si="3671"/>
        <v>NABATI VERVET 2000</v>
      </c>
      <c r="AR1912" s="4" t="str">
        <f t="shared" si="3672"/>
        <v>10PCS/PACK</v>
      </c>
      <c r="AS1912" t="s">
        <v>2600</v>
      </c>
      <c r="AT1912" s="1" t="s">
        <v>2602</v>
      </c>
      <c r="AU1912" s="4" t="str">
        <f t="shared" ca="1" si="3675"/>
        <v>XXXX</v>
      </c>
      <c r="AV1912">
        <v>17000</v>
      </c>
      <c r="AW1912">
        <v>17000</v>
      </c>
      <c r="AX1912">
        <v>16150</v>
      </c>
      <c r="AY1912" t="str">
        <f t="shared" si="3539"/>
        <v>8993175550796</v>
      </c>
      <c r="AZ1912" t="str">
        <f t="shared" si="3673"/>
        <v>NABATI VERVET 2000</v>
      </c>
      <c r="BA1912" t="s">
        <v>4301</v>
      </c>
      <c r="BB1912" t="s">
        <v>4301</v>
      </c>
      <c r="BC1912" s="4" t="str" cm="1">
        <f t="array" aca="1" ref="BC1912" ca="1">LEFT(AR1912,MATCH(FALSE,ISNUMBER(MID(AR1912,ROW(INDIRECT("1:"&amp;LEN(AR1912)+1)), 1) *1),0) -1)</f>
        <v>10</v>
      </c>
      <c r="BD1912" s="1"/>
      <c r="BF1912" s="21"/>
      <c r="BK1912" s="1"/>
      <c r="BM1912" s="1"/>
      <c r="BN1912" s="1"/>
      <c r="BR1912" s="22"/>
      <c r="BS1912">
        <v>0</v>
      </c>
      <c r="BT1912" s="1" t="s">
        <v>5103</v>
      </c>
    </row>
    <row r="1913" spans="1:145">
      <c r="A1913" s="4" t="str">
        <f t="shared" si="3632"/>
        <v/>
      </c>
      <c r="B1913" s="4" t="str">
        <f t="shared" si="3633"/>
        <v>PCS</v>
      </c>
      <c r="C1913" s="4" t="str">
        <f t="shared" si="3634"/>
        <v/>
      </c>
      <c r="D1913" s="4" t="str">
        <f t="shared" si="3635"/>
        <v/>
      </c>
      <c r="E1913" s="4" t="str">
        <f t="shared" si="3636"/>
        <v/>
      </c>
      <c r="F1913" s="4" t="str">
        <f t="shared" si="3637"/>
        <v/>
      </c>
      <c r="G1913" s="4" t="str">
        <f t="shared" si="3638"/>
        <v/>
      </c>
      <c r="H1913" s="4" t="str">
        <f t="shared" si="3639"/>
        <v/>
      </c>
      <c r="I1913" s="4" t="str">
        <f t="shared" si="3640"/>
        <v/>
      </c>
      <c r="J1913" s="4" t="str">
        <f t="shared" si="3641"/>
        <v/>
      </c>
      <c r="K1913" s="4" t="str">
        <f t="shared" si="3642"/>
        <v/>
      </c>
      <c r="L1913" s="4" t="str">
        <f t="shared" si="3643"/>
        <v/>
      </c>
      <c r="M1913" s="4" t="str">
        <f t="shared" si="3644"/>
        <v/>
      </c>
      <c r="N1913" s="4" t="str">
        <f t="shared" si="3645"/>
        <v/>
      </c>
      <c r="O1913" s="4" t="str">
        <f t="shared" si="3646"/>
        <v/>
      </c>
      <c r="P1913" s="4" t="str">
        <f t="shared" si="3647"/>
        <v/>
      </c>
      <c r="Q1913" s="4" t="str">
        <f t="shared" si="3648"/>
        <v/>
      </c>
      <c r="R1913" s="4" t="str">
        <f t="shared" si="3649"/>
        <v/>
      </c>
      <c r="S1913" s="4" t="str">
        <f t="shared" si="3650"/>
        <v/>
      </c>
      <c r="T1913" s="4" t="str">
        <f t="shared" si="3651"/>
        <v/>
      </c>
      <c r="U1913" s="4" t="str">
        <f t="shared" si="3652"/>
        <v/>
      </c>
      <c r="V1913" s="4" t="str">
        <f t="shared" si="3653"/>
        <v/>
      </c>
      <c r="W1913" s="4" t="str">
        <f t="shared" si="3654"/>
        <v/>
      </c>
      <c r="X1913" s="4" t="str">
        <f t="shared" si="3655"/>
        <v/>
      </c>
      <c r="Y1913" s="4">
        <f t="shared" si="3656"/>
        <v>3</v>
      </c>
      <c r="Z1913" s="4" t="str">
        <f t="shared" si="3657"/>
        <v>-</v>
      </c>
      <c r="AA1913" s="4" t="str">
        <f t="shared" si="3658"/>
        <v/>
      </c>
      <c r="AB1913" s="4" t="str">
        <f t="shared" si="3659"/>
        <v/>
      </c>
      <c r="AC1913" s="4" t="str">
        <f t="shared" si="3660"/>
        <v/>
      </c>
      <c r="AD1913" s="4" t="str">
        <f t="shared" si="3661"/>
        <v/>
      </c>
      <c r="AE1913" s="4" t="str">
        <f t="shared" si="3662"/>
        <v/>
      </c>
      <c r="AF1913" s="4">
        <f t="shared" si="3663"/>
        <v>4</v>
      </c>
      <c r="AG1913" s="4">
        <f t="shared" si="3664"/>
        <v>23</v>
      </c>
      <c r="AH1913" s="4">
        <f t="shared" si="3665"/>
        <v>19</v>
      </c>
      <c r="AI1913" s="4" t="str">
        <f t="shared" si="3666"/>
        <v>1PCS</v>
      </c>
      <c r="AJ1913" s="4" t="str">
        <f t="shared" si="3667"/>
        <v>-1PCS</v>
      </c>
      <c r="AK1913" s="4" t="str" cm="1">
        <f t="array" ref="AK1913">LEFT(AR1913,SUM(LEN(AR1913)-LEN(SUBSTITUTE(AR1913,{"0";"1";"2";"3";"4";"5";"6";"7";"8";"9"},""))))</f>
        <v>1</v>
      </c>
      <c r="AL1913" s="4">
        <f t="shared" si="3668"/>
        <v>13</v>
      </c>
      <c r="AM1913" s="4" t="b">
        <f>LEFT(AR1913,1)=AK1913</f>
        <v>1</v>
      </c>
      <c r="AN1913" s="4" t="str">
        <f t="shared" ref="AN1913:AN1918" si="3676">RIGHT(AI1913,3)</f>
        <v>PCS</v>
      </c>
      <c r="AO1913" s="4" t="b">
        <f>IF((AQ1913=DL1915)=TRUE,TRUE,IF((AQ1912=AQ1913)=TRUE,TRUE,FALSE))</f>
        <v>0</v>
      </c>
      <c r="AP1913" s="4" t="b">
        <f t="shared" si="3670"/>
        <v>0</v>
      </c>
      <c r="AQ1913" s="5" t="str">
        <f t="shared" si="3671"/>
        <v>NABATI WAFER 125GR</v>
      </c>
      <c r="AR1913" s="4" t="str">
        <f t="shared" si="3672"/>
        <v>1PCS</v>
      </c>
      <c r="AS1913" t="s">
        <v>2603</v>
      </c>
      <c r="AT1913" s="1" t="s">
        <v>2604</v>
      </c>
      <c r="AU1913" s="4" t="str">
        <f ca="1">IF(IF(IF(AQ1913=DL1915,10,0)+IF(NOT(AN1913=$AU$1)=TRUE,10,0)=
20,"XXXX",IF(IF((BC1913+1)=2,0,1)+IF(AN1913=$AU$1,1,0)=2,TRUE,""))
="",IF(IF(AQ1913=AQ1912,10,0)+IF(NOT(AN1913=$AU$1)=TRUE,10,0)=
20,"XXXX",IF(IF((BC1913+1)=2,0,1)+IF(AN1913=$AU$1,1,0)=2,TRUE,
"")),IF(IF(AQ1913=DL1915,10,0)+IF(NOT(AN1913=$AU$1)=TRUE,10,0)=
20,"XXXX",IF(IF((BC1913+1)=2,0,1)+IF(AN1913=$AU$1,1,0)=2,TRUE,"")))</f>
        <v/>
      </c>
      <c r="AV1913">
        <v>5000</v>
      </c>
      <c r="AW1913">
        <v>5000</v>
      </c>
      <c r="AX1913">
        <v>4257</v>
      </c>
      <c r="AY1913" t="str">
        <f t="shared" si="3539"/>
        <v>8993175537346</v>
      </c>
      <c r="AZ1913" t="str">
        <f t="shared" si="3673"/>
        <v>NABATI WAFER 125GR</v>
      </c>
      <c r="BA1913" t="s">
        <v>4301</v>
      </c>
      <c r="BB1913" t="s">
        <v>4301</v>
      </c>
      <c r="BC1913" s="9" t="str" cm="1">
        <f t="array" aca="1" ref="BC1913" ca="1">LEFT(AR1913,MATCH(FALSE,ISNUMBER(MID(AR1913,ROW(INDIRECT("1:"&amp;LEN(AR1913)+1)), 1) *1),0) -1)</f>
        <v>1</v>
      </c>
      <c r="BD1913" s="1"/>
      <c r="BF1913" s="21"/>
      <c r="BK1913" s="1"/>
      <c r="BM1913" s="1"/>
      <c r="BN1913" s="1"/>
      <c r="BR1913" s="22"/>
      <c r="BS1913">
        <v>0</v>
      </c>
      <c r="BT1913" s="1" t="s">
        <v>5103</v>
      </c>
    </row>
    <row r="1915" spans="1:145">
      <c r="A1915" s="4" t="str">
        <f t="shared" si="3632"/>
        <v/>
      </c>
      <c r="B1915" s="4" t="str">
        <f t="shared" si="3633"/>
        <v/>
      </c>
      <c r="C1915" s="4" t="str">
        <f t="shared" si="3634"/>
        <v/>
      </c>
      <c r="D1915" s="4" t="str">
        <f t="shared" si="3635"/>
        <v/>
      </c>
      <c r="E1915" s="4" t="str">
        <f t="shared" si="3636"/>
        <v/>
      </c>
      <c r="F1915" s="4" t="str">
        <f t="shared" si="3637"/>
        <v/>
      </c>
      <c r="G1915" s="4" t="str">
        <f t="shared" si="3638"/>
        <v>KTK</v>
      </c>
      <c r="H1915" s="4" t="str">
        <f t="shared" si="3639"/>
        <v/>
      </c>
      <c r="I1915" s="4" t="str">
        <f t="shared" si="3640"/>
        <v/>
      </c>
      <c r="J1915" s="4" t="str">
        <f t="shared" si="3641"/>
        <v/>
      </c>
      <c r="K1915" s="4" t="str">
        <f t="shared" si="3642"/>
        <v/>
      </c>
      <c r="L1915" s="4" t="str">
        <f t="shared" si="3643"/>
        <v/>
      </c>
      <c r="M1915" s="4" t="str">
        <f t="shared" si="3644"/>
        <v/>
      </c>
      <c r="N1915" s="4" t="str">
        <f t="shared" si="3645"/>
        <v/>
      </c>
      <c r="O1915" s="4" t="str">
        <f t="shared" si="3646"/>
        <v/>
      </c>
      <c r="P1915" s="4" t="str">
        <f t="shared" si="3647"/>
        <v/>
      </c>
      <c r="Q1915" s="4" t="str">
        <f t="shared" si="3648"/>
        <v/>
      </c>
      <c r="R1915" s="4" t="str">
        <f t="shared" si="3649"/>
        <v/>
      </c>
      <c r="S1915" s="4" t="str">
        <f t="shared" si="3650"/>
        <v/>
      </c>
      <c r="T1915" s="4" t="str">
        <f t="shared" si="3651"/>
        <v/>
      </c>
      <c r="U1915" s="4" t="str">
        <f t="shared" si="3652"/>
        <v/>
      </c>
      <c r="V1915" s="4" t="str">
        <f t="shared" si="3653"/>
        <v/>
      </c>
      <c r="W1915" s="4" t="str">
        <f t="shared" si="3654"/>
        <v/>
      </c>
      <c r="X1915" s="4" t="str">
        <f t="shared" si="3655"/>
        <v/>
      </c>
      <c r="Y1915" s="4">
        <f t="shared" si="3656"/>
        <v>3</v>
      </c>
      <c r="Z1915" s="4" t="str">
        <f t="shared" si="3657"/>
        <v>-</v>
      </c>
      <c r="AA1915" s="4" t="str">
        <f t="shared" si="3658"/>
        <v/>
      </c>
      <c r="AB1915" s="4" t="str">
        <f t="shared" si="3659"/>
        <v/>
      </c>
      <c r="AC1915" s="4" t="str">
        <f t="shared" si="3660"/>
        <v/>
      </c>
      <c r="AD1915" s="4" t="str">
        <f t="shared" si="3661"/>
        <v/>
      </c>
      <c r="AE1915" s="4" t="str">
        <f t="shared" si="3662"/>
        <v/>
      </c>
      <c r="AF1915" s="4">
        <f t="shared" si="3663"/>
        <v>4</v>
      </c>
      <c r="AG1915" s="4">
        <f t="shared" si="3664"/>
        <v>30</v>
      </c>
      <c r="AH1915" s="4">
        <f t="shared" si="3665"/>
        <v>26</v>
      </c>
      <c r="AI1915" s="4" t="str">
        <f t="shared" si="3666"/>
        <v>1KTK</v>
      </c>
      <c r="AJ1915" s="4" t="str">
        <f t="shared" si="3667"/>
        <v>-1KTK</v>
      </c>
      <c r="AK1915" s="4" t="str" cm="1">
        <f t="array" ref="AK1915">LEFT(AR1915,SUM(LEN(AR1915)-LEN(SUBSTITUTE(AR1915,{"0";"1";"2";"3";"4";"5";"6";"7";"8";"9"},""))))</f>
        <v>1</v>
      </c>
      <c r="AL1915" s="4">
        <f t="shared" si="3668"/>
        <v>13</v>
      </c>
      <c r="AM1915" s="4" t="b">
        <f>LEFT(AR1915,1)=AK1915</f>
        <v>1</v>
      </c>
      <c r="AN1915" s="4" t="str">
        <f t="shared" si="3676"/>
        <v>KTK</v>
      </c>
      <c r="AO1915" s="4" t="b">
        <f>IF((AQ1915=AQ1916)=TRUE,TRUE,IF((DL1915=AQ1915)=TRUE,TRUE,FALSE))</f>
        <v>0</v>
      </c>
      <c r="AP1915" s="4" t="b">
        <f t="shared" si="3670"/>
        <v>0</v>
      </c>
      <c r="AQ1915" s="5" t="str">
        <f t="shared" si="3671"/>
        <v>NABATI WAFER 500 RICHEESE</v>
      </c>
      <c r="AR1915" s="4" t="str">
        <f t="shared" si="3672"/>
        <v>1KTK</v>
      </c>
      <c r="AS1915" t="s">
        <v>2605</v>
      </c>
      <c r="AT1915" s="1" t="s">
        <v>2606</v>
      </c>
      <c r="AU1915" s="4" t="str">
        <f ca="1">IF(IF(IF(AQ1915=AQ1916,10,0)+IF(NOT(AN1915=$AU$1)=TRUE,10,0)=
20,"XXXX",IF(IF((BC1915+1)=2,0,1)+IF(AN1915=$AU$1,1,0)=2,TRUE,""))
="",IF(IF(AQ1915=DL1915,10,0)+IF(NOT(AN1915=$AU$1)=TRUE,10,0)=
20,"XXXX",IF(IF((BC1915+1)=2,0,1)+IF(AN1915=$AU$1,1,0)=2,TRUE,
"")),IF(IF(AQ1915=AQ1916,10,0)+IF(NOT(AN1915=$AU$1)=TRUE,10,0)=
20,"XXXX",IF(IF((BC1915+1)=2,0,1)+IF(AN1915=$AU$1,1,0)=2,TRUE,"")))</f>
        <v/>
      </c>
      <c r="AV1915">
        <v>8500</v>
      </c>
      <c r="AW1915">
        <v>8500</v>
      </c>
      <c r="AX1915">
        <v>7995</v>
      </c>
      <c r="AY1915" t="str">
        <f t="shared" si="3539"/>
        <v>8993175531894</v>
      </c>
      <c r="AZ1915" t="str">
        <f t="shared" si="3673"/>
        <v>NABATI WAFER 500 RICHEESE</v>
      </c>
      <c r="BA1915" t="s">
        <v>4301</v>
      </c>
      <c r="BB1915" t="s">
        <v>4301</v>
      </c>
      <c r="BC1915" s="9" t="str" cm="1">
        <f t="array" aca="1" ref="BC1915" ca="1">LEFT(AR1915,MATCH(FALSE,ISNUMBER(MID(AR1915,ROW(INDIRECT("1:"&amp;LEN(AR1915)+1)), 1) *1),0) -1)</f>
        <v>1</v>
      </c>
      <c r="BD1915" s="1"/>
      <c r="BF1915" s="21"/>
      <c r="BK1915" s="1"/>
      <c r="BM1915" s="1"/>
      <c r="BN1915" s="1"/>
      <c r="BR1915" s="22"/>
      <c r="BS1915">
        <v>0</v>
      </c>
      <c r="BT1915" s="1" t="s">
        <v>5103</v>
      </c>
      <c r="BV1915" s="4" t="str">
        <f>IF(IFERROR(SEARCH($A$1,DN1915),0)&gt;0,$A$1,"")</f>
        <v/>
      </c>
      <c r="BW1915" s="4" t="str">
        <f>IF(IFERROR(SEARCH($B$1,DN1915),0)&gt;0,$B$1,"")</f>
        <v/>
      </c>
      <c r="BX1915" s="4" t="str">
        <f>IF(IFERROR(SEARCH($C$1,DN1915),0)&gt;0,$C$1,"")</f>
        <v/>
      </c>
      <c r="BY1915" s="4" t="str">
        <f>IF(IFERROR(SEARCH($D$1,DN1915),0)&gt;0,$D$1,"")</f>
        <v/>
      </c>
      <c r="BZ1915" s="4" t="str">
        <f>IF(IFERROR(SEARCH($E$1,DN1915),0)&gt;0,$E$1,"")</f>
        <v/>
      </c>
      <c r="CA1915" s="4" t="str">
        <f>IF(IFERROR(SEARCH($F$1,DN1915),0)&gt;0,$F$1,"")</f>
        <v/>
      </c>
      <c r="CB1915" s="4" t="str">
        <f>IF(IFERROR(SEARCH($G$1,DN1915),0)&gt;0,$G$1,"")</f>
        <v>KTK</v>
      </c>
      <c r="CC1915" s="4" t="str">
        <f>IF(IFERROR(SEARCH($H$1,DN1915),0)&gt;0,$H$1,"")</f>
        <v/>
      </c>
      <c r="CD1915" s="4" t="str">
        <f>IF(IFERROR(SEARCH($I$1,DN1915),0)&gt;0,$I$1,"")</f>
        <v/>
      </c>
      <c r="CE1915" s="4" t="str">
        <f>IF(IFERROR(SEARCH($J$1,DN1915),0)&gt;0,$J$1,"")</f>
        <v/>
      </c>
      <c r="CF1915" s="4" t="str">
        <f>IF(IFERROR(SEARCH($K$1,DN1915),0)&gt;0,$K$1,"")</f>
        <v/>
      </c>
      <c r="CG1915" s="4" t="str">
        <f>IF(IFERROR(SEARCH($L$1,DN1915),0)&gt;0,$L$1,"")</f>
        <v/>
      </c>
      <c r="CH1915" s="4" t="str">
        <f>IF(IFERROR(SEARCH($M$1,DN1915),0)&gt;0,$M$1,"")</f>
        <v/>
      </c>
      <c r="CI1915" s="4" t="str">
        <f>IF(IFERROR(SEARCH($N$1,DN1915),0)&gt;0,$N$1,"")</f>
        <v/>
      </c>
      <c r="CJ1915" s="4" t="str">
        <f>IF(IFERROR(SEARCH($O$1,DN1915),0)&gt;0,$O$1,"")</f>
        <v>DUS</v>
      </c>
      <c r="CK1915" s="4" t="str">
        <f>IF(IFERROR(SEARCH($P$1,DN1915),0)&gt;0,$P$1,"")</f>
        <v/>
      </c>
      <c r="CL1915" s="4" t="str">
        <f>IF(IFERROR(SEARCH($Q$1,DN1915),0)&gt;0,$Q$1,"")</f>
        <v/>
      </c>
      <c r="CM1915" s="4" t="str">
        <f>IF(IFERROR(SEARCH($R$1,DN1915),0)&gt;0,$R$1,"")</f>
        <v/>
      </c>
      <c r="CN1915" s="4" t="str">
        <f>IF(IFERROR(SEARCH($S$1,DN1915),0)&gt;0,$S$1,"")</f>
        <v/>
      </c>
      <c r="CO1915" s="4" t="str">
        <f>IF(IFERROR(SEARCH($T$1,DN1915),0)&gt;0,$T$1,"")</f>
        <v/>
      </c>
      <c r="CP1915" s="4" t="str">
        <f>IF(IFERROR(SEARCH($U$1,DN1915),0)&gt;0,$U$1,"")</f>
        <v/>
      </c>
      <c r="CQ1915" s="4" t="str">
        <f>IF(IFERROR(SEARCH($V$1,DN1915),0)&gt;0,$V$1,"")</f>
        <v/>
      </c>
      <c r="CR1915" s="4" t="str">
        <f>IF(IFERROR(SEARCH($W$1,DN1915),0)&gt;0,$W$1,"")</f>
        <v/>
      </c>
      <c r="CS1915" s="4" t="str">
        <f>IF(IFERROR(SEARCH($X$1,DN1915),0)&gt;0,$X$1,"")</f>
        <v/>
      </c>
      <c r="CT1915" s="4">
        <f>LEN(BW1915)+LEN(BX1915)+LEN(BY1915)+LEN(BZ1915)+LEN(CA1915)+LEN(CO1915)+LEN(CB1915)+LEN(CC1915)+LEN(CD1915)+LEN(CE1915)+LEN(CF1915)+LEN(CG1915)+LEN(CH1915)+LEN(CI1915)+LEN(CP1915)+LEN(CJ1915)+LEN(CK1915)+LEN(CQ1915)+LEN(BV1915)+LEN(CL1915)+LEN(CS1915)+LEN(CM1915)+LEN(CR1915)+LEN(CN1915)</f>
        <v>6</v>
      </c>
      <c r="CU1915" s="4" t="str">
        <f>IF(IFERROR(SEARCH($Z$1,DN1915),0)&gt;0,$Z$1,"")</f>
        <v>-</v>
      </c>
      <c r="CV1915" s="4" t="str">
        <f>IF(IFERROR(SEARCH($AA$1,DN1915),0)&gt;0,$AA$1,"")</f>
        <v>/</v>
      </c>
      <c r="CW1915" s="4" t="str">
        <f>IF(IFERROR(SEARCH($AB$1,DN1915),0)&gt;0,$AB$1,"")</f>
        <v/>
      </c>
      <c r="CX1915" s="4" t="str">
        <f>IF(IFERROR(SEARCH($AC$1,DN1915),0)&gt;0,$AC$1,"")</f>
        <v/>
      </c>
      <c r="CY1915" s="4" t="str">
        <f>IF(IFERROR(SEARCH($AD$1,DN1915),0)&gt;0,$AD$1,"")</f>
        <v/>
      </c>
      <c r="CZ1915" s="4" t="str">
        <f>IF(IFERROR(SEARCH($AE$1,DN1915),0)&gt;0,$AE$1,"")</f>
        <v/>
      </c>
      <c r="DA1915" s="4">
        <f>LEN(DM1915)</f>
        <v>9</v>
      </c>
      <c r="DB1915" s="4">
        <f>LEN(DN1915)</f>
        <v>26</v>
      </c>
      <c r="DC1915" s="4">
        <f>DB1915-DA1915</f>
        <v>17</v>
      </c>
      <c r="DD1915" s="4" t="str">
        <f>RIGHT(DN1915,4)</f>
        <v>/DUS</v>
      </c>
      <c r="DE1915" s="4" t="str">
        <f>RIGHT(DN1915,5)</f>
        <v>K/DUS</v>
      </c>
      <c r="DF1915" s="4" t="str" cm="1">
        <f t="array" ref="DF1915">LEFT(DM1915,SUM(LEN(DM1915)-LEN(SUBSTITUTE(DM1915,{"0";"1";"2";"3";"4";"5";"6";"7";"8";"9"},""))))</f>
        <v>12</v>
      </c>
      <c r="DG1915" s="4">
        <f>LEN(DT1915)</f>
        <v>13</v>
      </c>
      <c r="DH1915" s="4" t="b">
        <f>LEFT(DM1915,2)=DF1915</f>
        <v>1</v>
      </c>
      <c r="DI1915" s="4" t="str">
        <f>RIGHT(DD1915,3)</f>
        <v>DUS</v>
      </c>
      <c r="DJ1915" s="4" t="b">
        <f>IF((DL1915=AQ1915)=TRUE,TRUE,IF((AQ1913=DL1915)=TRUE,TRUE,FALSE))</f>
        <v>0</v>
      </c>
      <c r="DK1915" s="4" t="b">
        <f>LEFT(DN1915,2)=LEFT(DO1915,2)</f>
        <v>0</v>
      </c>
      <c r="DL1915" s="5" t="str">
        <f>LEFT(DN1915,(DC1915-1))</f>
        <v>NABATI WAFER 500</v>
      </c>
      <c r="DM1915" s="4" t="str">
        <f>IFERROR(RIGHT(DN1915,LEN(DN1915)-FIND("-",DN1915)),1)</f>
        <v>12KTK/DUS</v>
      </c>
      <c r="DN1915" t="s">
        <v>2609</v>
      </c>
      <c r="DO1915" s="1"/>
      <c r="DP1915" s="4" t="b">
        <f ca="1">IF(IF(IF(DL1915=AQ1915,10,0)+IF(NOT(DI1915=$AU$1)=TRUE,10,0)=
20,"XXXX",IF(IF((DX1915+1)=2,0,1)+IF(DI1915=$AU$1,1,0)=2,TRUE,""))
="",IF(IF(DL1915=AQ1913,10,0)+IF(NOT(DI1915=$AU$1)=TRUE,10,0)=
20,"XXXX",IF(IF((DX1915+1)=2,0,1)+IF(DI1915=$AU$1,1,0)=2,TRUE,
"")),IF(IF(DL1915=AQ1915,10,0)+IF(NOT(DI1915=$AU$1)=TRUE,10,0)=
20,"XXXX",IF(IF((DX1915+1)=2,0,1)+IF(DI1915=$AU$1,1,0)=2,TRUE,"")))</f>
        <v>1</v>
      </c>
      <c r="DQ1915">
        <v>98000</v>
      </c>
      <c r="DR1915">
        <v>98000</v>
      </c>
      <c r="DS1915">
        <v>95940</v>
      </c>
      <c r="DT1915" t="str">
        <f>IF(DO1915&gt;0,DO1915,"800000000"&amp;ROW(DS1915))</f>
        <v>8000000001915</v>
      </c>
      <c r="DU1915" t="str">
        <f>DL1915</f>
        <v>NABATI WAFER 500</v>
      </c>
      <c r="DV1915" t="s">
        <v>4301</v>
      </c>
      <c r="DW1915" t="s">
        <v>4301</v>
      </c>
      <c r="DX1915" s="4" t="str" cm="1">
        <f t="array" aca="1" ref="DX1915" ca="1">LEFT(DM1915,MATCH(FALSE,ISNUMBER(MID(DM1915,ROW(INDIRECT("1:"&amp;LEN(DM1915)+1)), 1) *1),0) -1)</f>
        <v>12</v>
      </c>
      <c r="DY1915" s="1"/>
      <c r="EA1915" s="21"/>
      <c r="EC1915" s="5"/>
      <c r="EF1915" s="1"/>
      <c r="EH1915" s="1"/>
      <c r="EI1915" s="1"/>
      <c r="EL1915" s="5"/>
      <c r="EM1915" s="22"/>
      <c r="EN1915">
        <v>0</v>
      </c>
      <c r="EO1915" s="1" t="s">
        <v>5103</v>
      </c>
    </row>
    <row r="1916" spans="1:145">
      <c r="A1916" s="4" t="str">
        <f t="shared" si="3632"/>
        <v/>
      </c>
      <c r="B1916" s="4" t="str">
        <f t="shared" si="3633"/>
        <v/>
      </c>
      <c r="C1916" s="4" t="str">
        <f t="shared" si="3634"/>
        <v/>
      </c>
      <c r="D1916" s="4" t="str">
        <f t="shared" si="3635"/>
        <v/>
      </c>
      <c r="E1916" s="4" t="str">
        <f t="shared" si="3636"/>
        <v/>
      </c>
      <c r="F1916" s="4" t="str">
        <f t="shared" si="3637"/>
        <v/>
      </c>
      <c r="G1916" s="4" t="str">
        <f t="shared" si="3638"/>
        <v>KTK</v>
      </c>
      <c r="H1916" s="4" t="str">
        <f t="shared" si="3639"/>
        <v/>
      </c>
      <c r="I1916" s="4" t="str">
        <f t="shared" si="3640"/>
        <v/>
      </c>
      <c r="J1916" s="4" t="str">
        <f t="shared" si="3641"/>
        <v/>
      </c>
      <c r="K1916" s="4" t="str">
        <f t="shared" si="3642"/>
        <v/>
      </c>
      <c r="L1916" s="4" t="str">
        <f t="shared" si="3643"/>
        <v/>
      </c>
      <c r="M1916" s="4" t="str">
        <f t="shared" si="3644"/>
        <v/>
      </c>
      <c r="N1916" s="4" t="str">
        <f t="shared" si="3645"/>
        <v/>
      </c>
      <c r="O1916" s="4" t="str">
        <f t="shared" si="3646"/>
        <v/>
      </c>
      <c r="P1916" s="4" t="str">
        <f t="shared" si="3647"/>
        <v/>
      </c>
      <c r="Q1916" s="4" t="str">
        <f t="shared" si="3648"/>
        <v/>
      </c>
      <c r="R1916" s="4" t="str">
        <f t="shared" si="3649"/>
        <v/>
      </c>
      <c r="S1916" s="4" t="str">
        <f t="shared" si="3650"/>
        <v/>
      </c>
      <c r="T1916" s="4" t="str">
        <f t="shared" si="3651"/>
        <v/>
      </c>
      <c r="U1916" s="4" t="str">
        <f t="shared" si="3652"/>
        <v/>
      </c>
      <c r="V1916" s="4" t="str">
        <f t="shared" si="3653"/>
        <v/>
      </c>
      <c r="W1916" s="4" t="str">
        <f t="shared" si="3654"/>
        <v/>
      </c>
      <c r="X1916" s="4" t="str">
        <f t="shared" si="3655"/>
        <v/>
      </c>
      <c r="Y1916" s="4">
        <f t="shared" si="3656"/>
        <v>3</v>
      </c>
      <c r="Z1916" s="4" t="str">
        <f t="shared" si="3657"/>
        <v>-</v>
      </c>
      <c r="AA1916" s="4" t="str">
        <f t="shared" si="3658"/>
        <v/>
      </c>
      <c r="AB1916" s="4" t="str">
        <f t="shared" si="3659"/>
        <v/>
      </c>
      <c r="AC1916" s="4" t="str">
        <f t="shared" si="3660"/>
        <v/>
      </c>
      <c r="AD1916" s="4" t="str">
        <f t="shared" si="3661"/>
        <v/>
      </c>
      <c r="AE1916" s="4" t="str">
        <f t="shared" si="3662"/>
        <v/>
      </c>
      <c r="AF1916" s="4">
        <f t="shared" si="3663"/>
        <v>4</v>
      </c>
      <c r="AG1916" s="4">
        <f t="shared" si="3664"/>
        <v>29</v>
      </c>
      <c r="AH1916" s="4">
        <f t="shared" si="3665"/>
        <v>25</v>
      </c>
      <c r="AI1916" s="4" t="str">
        <f t="shared" si="3666"/>
        <v>1KTK</v>
      </c>
      <c r="AJ1916" s="4" t="str">
        <f t="shared" si="3667"/>
        <v>-1KTK</v>
      </c>
      <c r="AK1916" s="4" t="str" cm="1">
        <f t="array" ref="AK1916">LEFT(AR1916,SUM(LEN(AR1916)-LEN(SUBSTITUTE(AR1916,{"0";"1";"2";"3";"4";"5";"6";"7";"8";"9"},""))))</f>
        <v>1</v>
      </c>
      <c r="AL1916" s="4">
        <f t="shared" si="3668"/>
        <v>13</v>
      </c>
      <c r="AM1916" s="4" t="b">
        <f>LEFT(AR1916,1)=AK1916</f>
        <v>1</v>
      </c>
      <c r="AN1916" s="4" t="str">
        <f t="shared" si="3676"/>
        <v>KTK</v>
      </c>
      <c r="AO1916" s="4" t="b">
        <f t="shared" si="3674"/>
        <v>0</v>
      </c>
      <c r="AP1916" s="4" t="b">
        <f t="shared" si="3670"/>
        <v>0</v>
      </c>
      <c r="AQ1916" s="5" t="str">
        <f t="shared" si="3671"/>
        <v>NABATI WAFER 500 RICHOCO</v>
      </c>
      <c r="AR1916" s="4" t="str">
        <f t="shared" si="3672"/>
        <v>1KTK</v>
      </c>
      <c r="AS1916" t="s">
        <v>2607</v>
      </c>
      <c r="AT1916" s="1" t="s">
        <v>2608</v>
      </c>
      <c r="AU1916" s="4" t="str">
        <f t="shared" ca="1" si="3675"/>
        <v/>
      </c>
      <c r="AV1916">
        <v>8500</v>
      </c>
      <c r="AW1916">
        <v>8500</v>
      </c>
      <c r="AX1916">
        <v>7995</v>
      </c>
      <c r="AY1916" t="str">
        <f t="shared" si="3539"/>
        <v>8993175532907</v>
      </c>
      <c r="AZ1916" t="str">
        <f t="shared" si="3673"/>
        <v>NABATI WAFER 500 RICHOCO</v>
      </c>
      <c r="BA1916" t="s">
        <v>4301</v>
      </c>
      <c r="BB1916" t="s">
        <v>4301</v>
      </c>
      <c r="BC1916" s="9" t="str" cm="1">
        <f t="array" aca="1" ref="BC1916" ca="1">LEFT(AR1916,MATCH(FALSE,ISNUMBER(MID(AR1916,ROW(INDIRECT("1:"&amp;LEN(AR1916)+1)), 1) *1),0) -1)</f>
        <v>1</v>
      </c>
      <c r="BD1916" s="1"/>
      <c r="BF1916" s="21"/>
      <c r="BK1916" s="1"/>
      <c r="BM1916" s="1"/>
      <c r="BN1916" s="1"/>
      <c r="BR1916" s="22"/>
      <c r="BS1916">
        <v>0</v>
      </c>
      <c r="BT1916" s="1" t="s">
        <v>5103</v>
      </c>
      <c r="BV1916" s="4" t="str">
        <f>IF(IFERROR(SEARCH($A$1,DN1916),0)&gt;0,$A$1,"")</f>
        <v/>
      </c>
      <c r="BW1916" s="4" t="str">
        <f>IF(IFERROR(SEARCH($B$1,DN1916),0)&gt;0,$B$1,"")</f>
        <v/>
      </c>
      <c r="BX1916" s="4" t="str">
        <f>IF(IFERROR(SEARCH($C$1,DN1916),0)&gt;0,$C$1,"")</f>
        <v/>
      </c>
      <c r="BY1916" s="4" t="str">
        <f>IF(IFERROR(SEARCH($D$1,DN1916),0)&gt;0,$D$1,"")</f>
        <v/>
      </c>
      <c r="BZ1916" s="4" t="str">
        <f>IF(IFERROR(SEARCH($E$1,DN1916),0)&gt;0,$E$1,"")</f>
        <v/>
      </c>
      <c r="CA1916" s="4" t="str">
        <f>IF(IFERROR(SEARCH($F$1,DN1916),0)&gt;0,$F$1,"")</f>
        <v/>
      </c>
      <c r="CB1916" s="4" t="str">
        <f>IF(IFERROR(SEARCH($G$1,DN1916),0)&gt;0,$G$1,"")</f>
        <v>KTK</v>
      </c>
      <c r="CC1916" s="4" t="str">
        <f>IF(IFERROR(SEARCH($H$1,DN1916),0)&gt;0,$H$1,"")</f>
        <v/>
      </c>
      <c r="CD1916" s="4" t="str">
        <f>IF(IFERROR(SEARCH($I$1,DN1916),0)&gt;0,$I$1,"")</f>
        <v/>
      </c>
      <c r="CE1916" s="4" t="str">
        <f>IF(IFERROR(SEARCH($J$1,DN1916),0)&gt;0,$J$1,"")</f>
        <v/>
      </c>
      <c r="CF1916" s="4" t="str">
        <f>IF(IFERROR(SEARCH($K$1,DN1916),0)&gt;0,$K$1,"")</f>
        <v/>
      </c>
      <c r="CG1916" s="4" t="str">
        <f>IF(IFERROR(SEARCH($L$1,DN1916),0)&gt;0,$L$1,"")</f>
        <v/>
      </c>
      <c r="CH1916" s="4" t="str">
        <f>IF(IFERROR(SEARCH($M$1,DN1916),0)&gt;0,$M$1,"")</f>
        <v/>
      </c>
      <c r="CI1916" s="4" t="str">
        <f>IF(IFERROR(SEARCH($N$1,DN1916),0)&gt;0,$N$1,"")</f>
        <v/>
      </c>
      <c r="CJ1916" s="4" t="str">
        <f>IF(IFERROR(SEARCH($O$1,DN1916),0)&gt;0,$O$1,"")</f>
        <v>DUS</v>
      </c>
      <c r="CK1916" s="4" t="str">
        <f>IF(IFERROR(SEARCH($P$1,DN1916),0)&gt;0,$P$1,"")</f>
        <v/>
      </c>
      <c r="CL1916" s="4" t="str">
        <f>IF(IFERROR(SEARCH($Q$1,DN1916),0)&gt;0,$Q$1,"")</f>
        <v/>
      </c>
      <c r="CM1916" s="4" t="str">
        <f>IF(IFERROR(SEARCH($R$1,DN1916),0)&gt;0,$R$1,"")</f>
        <v/>
      </c>
      <c r="CN1916" s="4" t="str">
        <f>IF(IFERROR(SEARCH($S$1,DN1916),0)&gt;0,$S$1,"")</f>
        <v/>
      </c>
      <c r="CO1916" s="4" t="str">
        <f>IF(IFERROR(SEARCH($T$1,DN1916),0)&gt;0,$T$1,"")</f>
        <v/>
      </c>
      <c r="CP1916" s="4" t="str">
        <f>IF(IFERROR(SEARCH($U$1,DN1916),0)&gt;0,$U$1,"")</f>
        <v/>
      </c>
      <c r="CQ1916" s="4" t="str">
        <f>IF(IFERROR(SEARCH($V$1,DN1916),0)&gt;0,$V$1,"")</f>
        <v/>
      </c>
      <c r="CR1916" s="4" t="str">
        <f>IF(IFERROR(SEARCH($W$1,DN1916),0)&gt;0,$W$1,"")</f>
        <v/>
      </c>
      <c r="CS1916" s="4" t="str">
        <f>IF(IFERROR(SEARCH($X$1,DN1916),0)&gt;0,$X$1,"")</f>
        <v/>
      </c>
      <c r="CT1916" s="4">
        <f>LEN(BW1916)+LEN(BX1916)+LEN(BY1916)+LEN(BZ1916)+LEN(CA1916)+LEN(CO1916)+LEN(CB1916)+LEN(CC1916)+LEN(CD1916)+LEN(CE1916)+LEN(CF1916)+LEN(CG1916)+LEN(CH1916)+LEN(CI1916)+LEN(CP1916)+LEN(CJ1916)+LEN(CK1916)+LEN(CQ1916)+LEN(BV1916)+LEN(CL1916)+LEN(CS1916)+LEN(CM1916)+LEN(CR1916)+LEN(CN1916)</f>
        <v>6</v>
      </c>
      <c r="CU1916" s="4" t="str">
        <f>IF(IFERROR(SEARCH($Z$1,DN1916),0)&gt;0,$Z$1,"")</f>
        <v>-</v>
      </c>
      <c r="CV1916" s="4" t="str">
        <f>IF(IFERROR(SEARCH($AA$1,DN1916),0)&gt;0,$AA$1,"")</f>
        <v>/</v>
      </c>
      <c r="CW1916" s="4" t="str">
        <f>IF(IFERROR(SEARCH($AB$1,DN1916),0)&gt;0,$AB$1,"")</f>
        <v/>
      </c>
      <c r="CX1916" s="4" t="str">
        <f>IF(IFERROR(SEARCH($AC$1,DN1916),0)&gt;0,$AC$1,"")</f>
        <v/>
      </c>
      <c r="CY1916" s="4" t="str">
        <f>IF(IFERROR(SEARCH($AD$1,DN1916),0)&gt;0,$AD$1,"")</f>
        <v/>
      </c>
      <c r="CZ1916" s="4" t="str">
        <f>IF(IFERROR(SEARCH($AE$1,DN1916),0)&gt;0,$AE$1,"")</f>
        <v/>
      </c>
      <c r="DA1916" s="4">
        <f>LEN(DM1916)</f>
        <v>9</v>
      </c>
      <c r="DB1916" s="4">
        <f>LEN(DN1916)</f>
        <v>26</v>
      </c>
      <c r="DC1916" s="4">
        <f>DB1916-DA1916</f>
        <v>17</v>
      </c>
      <c r="DD1916" s="4" t="str">
        <f>RIGHT(DN1916,4)</f>
        <v>/DUS</v>
      </c>
      <c r="DE1916" s="4" t="str">
        <f>RIGHT(DN1916,5)</f>
        <v>K/DUS</v>
      </c>
      <c r="DF1916" s="4" t="str" cm="1">
        <f t="array" ref="DF1916">LEFT(DM1916,SUM(LEN(DM1916)-LEN(SUBSTITUTE(DM1916,{"0";"1";"2";"3";"4";"5";"6";"7";"8";"9"},""))))</f>
        <v>12</v>
      </c>
      <c r="DG1916" s="4">
        <f>LEN(DT1916)</f>
        <v>13</v>
      </c>
      <c r="DH1916" s="4" t="b">
        <f>LEFT(DM1916,2)=DF1916</f>
        <v>1</v>
      </c>
      <c r="DI1916" s="4" t="str">
        <f>RIGHT(DD1916,3)</f>
        <v>DUS</v>
      </c>
      <c r="DJ1916" s="4" t="b">
        <f>IF((DL1916=AQ1916)=TRUE,TRUE,IF((AQ1914=DL1916)=TRUE,TRUE,FALSE))</f>
        <v>0</v>
      </c>
      <c r="DK1916" s="4" t="b">
        <f>LEFT(DN1916,2)=LEFT(DO1916,2)</f>
        <v>0</v>
      </c>
      <c r="DL1916" s="5" t="str">
        <f>LEFT(DN1916,(DC1916-1))</f>
        <v>NABATI WAFER 500</v>
      </c>
      <c r="DM1916" s="4" t="str">
        <f>IFERROR(RIGHT(DN1916,LEN(DN1916)-FIND("-",DN1916)),1)</f>
        <v>12KTK/DUS</v>
      </c>
      <c r="DN1916" t="s">
        <v>2609</v>
      </c>
      <c r="DO1916" s="1"/>
      <c r="DP1916" s="4" t="b">
        <f ca="1">IF(IF(IF(DL1916=AQ1916,10,0)+IF(NOT(DI1916=$AU$1)=TRUE,10,0)=
20,"XXXX",IF(IF((DX1916+1)=2,0,1)+IF(DI1916=$AU$1,1,0)=2,TRUE,""))
="",IF(IF(DL1916=AQ1914,10,0)+IF(NOT(DI1916=$AU$1)=TRUE,10,0)=
20,"XXXX",IF(IF((DX1916+1)=2,0,1)+IF(DI1916=$AU$1,1,0)=2,TRUE,
"")),IF(IF(DL1916=AQ1916,10,0)+IF(NOT(DI1916=$AU$1)=TRUE,10,0)=
20,"XXXX",IF(IF((DX1916+1)=2,0,1)+IF(DI1916=$AU$1,1,0)=2,TRUE,"")))</f>
        <v>1</v>
      </c>
      <c r="DQ1916">
        <v>98000</v>
      </c>
      <c r="DR1916">
        <v>98000</v>
      </c>
      <c r="DS1916">
        <v>95940</v>
      </c>
      <c r="DT1916" t="str">
        <f>IF(DO1916&gt;0,DO1916,"800000000"&amp;ROW(DS1916))</f>
        <v>8000000001916</v>
      </c>
      <c r="DU1916" t="str">
        <f>DL1916</f>
        <v>NABATI WAFER 500</v>
      </c>
      <c r="DV1916" t="s">
        <v>4301</v>
      </c>
      <c r="DW1916" t="s">
        <v>4301</v>
      </c>
      <c r="DX1916" s="4" t="str" cm="1">
        <f t="array" aca="1" ref="DX1916" ca="1">LEFT(DM1916,MATCH(FALSE,ISNUMBER(MID(DM1916,ROW(INDIRECT("1:"&amp;LEN(DM1916)+1)), 1) *1),0) -1)</f>
        <v>12</v>
      </c>
      <c r="DY1916" s="1"/>
      <c r="EA1916" s="21"/>
      <c r="EC1916" s="5"/>
      <c r="EF1916" s="1"/>
      <c r="EH1916" s="1"/>
      <c r="EI1916" s="1"/>
      <c r="EL1916" s="5"/>
      <c r="EM1916" s="22"/>
      <c r="EN1916">
        <v>0</v>
      </c>
      <c r="EO1916" s="1" t="s">
        <v>5103</v>
      </c>
    </row>
    <row r="1917" spans="1:145">
      <c r="A1917" s="4" t="str">
        <f t="shared" si="3632"/>
        <v/>
      </c>
      <c r="B1917" s="4" t="str">
        <f t="shared" si="3633"/>
        <v/>
      </c>
      <c r="C1917" s="4" t="str">
        <f t="shared" si="3634"/>
        <v/>
      </c>
      <c r="D1917" s="4" t="str">
        <f t="shared" si="3635"/>
        <v/>
      </c>
      <c r="E1917" s="4" t="str">
        <f t="shared" si="3636"/>
        <v/>
      </c>
      <c r="F1917" s="4" t="str">
        <f t="shared" si="3637"/>
        <v/>
      </c>
      <c r="G1917" s="4" t="str">
        <f t="shared" si="3638"/>
        <v>KTK</v>
      </c>
      <c r="H1917" s="4" t="str">
        <f t="shared" si="3639"/>
        <v/>
      </c>
      <c r="I1917" s="4" t="str">
        <f t="shared" si="3640"/>
        <v/>
      </c>
      <c r="J1917" s="4" t="str">
        <f t="shared" si="3641"/>
        <v/>
      </c>
      <c r="K1917" s="4" t="str">
        <f t="shared" si="3642"/>
        <v/>
      </c>
      <c r="L1917" s="4" t="str">
        <f t="shared" si="3643"/>
        <v/>
      </c>
      <c r="M1917" s="4" t="str">
        <f t="shared" si="3644"/>
        <v/>
      </c>
      <c r="N1917" s="4" t="str">
        <f t="shared" si="3645"/>
        <v/>
      </c>
      <c r="O1917" s="4" t="str">
        <f t="shared" si="3646"/>
        <v/>
      </c>
      <c r="P1917" s="4" t="str">
        <f t="shared" si="3647"/>
        <v/>
      </c>
      <c r="Q1917" s="4" t="str">
        <f t="shared" si="3648"/>
        <v/>
      </c>
      <c r="R1917" s="4" t="str">
        <f t="shared" si="3649"/>
        <v/>
      </c>
      <c r="S1917" s="4" t="str">
        <f t="shared" si="3650"/>
        <v/>
      </c>
      <c r="T1917" s="4" t="str">
        <f t="shared" si="3651"/>
        <v/>
      </c>
      <c r="U1917" s="4" t="str">
        <f t="shared" si="3652"/>
        <v/>
      </c>
      <c r="V1917" s="4" t="str">
        <f t="shared" si="3653"/>
        <v/>
      </c>
      <c r="W1917" s="4" t="str">
        <f t="shared" si="3654"/>
        <v/>
      </c>
      <c r="X1917" s="4" t="str">
        <f t="shared" si="3655"/>
        <v/>
      </c>
      <c r="Y1917" s="4">
        <f t="shared" si="3656"/>
        <v>3</v>
      </c>
      <c r="Z1917" s="4" t="str">
        <f t="shared" si="3657"/>
        <v>-</v>
      </c>
      <c r="AA1917" s="4" t="str">
        <f t="shared" si="3658"/>
        <v/>
      </c>
      <c r="AB1917" s="4" t="str">
        <f t="shared" si="3659"/>
        <v/>
      </c>
      <c r="AC1917" s="4" t="str">
        <f t="shared" si="3660"/>
        <v/>
      </c>
      <c r="AD1917" s="4" t="str">
        <f t="shared" si="3661"/>
        <v/>
      </c>
      <c r="AE1917" s="4" t="str">
        <f t="shared" si="3662"/>
        <v/>
      </c>
      <c r="AF1917" s="4">
        <f t="shared" si="3663"/>
        <v>4</v>
      </c>
      <c r="AG1917" s="4">
        <f t="shared" si="3664"/>
        <v>38</v>
      </c>
      <c r="AH1917" s="4">
        <f t="shared" si="3665"/>
        <v>34</v>
      </c>
      <c r="AI1917" s="4" t="str">
        <f t="shared" si="3666"/>
        <v>1KTK</v>
      </c>
      <c r="AJ1917" s="4" t="str">
        <f t="shared" si="3667"/>
        <v>-1KTK</v>
      </c>
      <c r="AK1917" s="4" t="str" cm="1">
        <f t="array" ref="AK1917">LEFT(AR1917,SUM(LEN(AR1917)-LEN(SUBSTITUTE(AR1917,{"0";"1";"2";"3";"4";"5";"6";"7";"8";"9"},""))))</f>
        <v>1</v>
      </c>
      <c r="AL1917" s="4">
        <f t="shared" si="3668"/>
        <v>13</v>
      </c>
      <c r="AM1917" s="4" t="b">
        <f>LEFT(AR1917,1)=AK1917</f>
        <v>1</v>
      </c>
      <c r="AN1917" s="4" t="str">
        <f t="shared" si="3676"/>
        <v>KTK</v>
      </c>
      <c r="AO1917" s="4" t="b">
        <f t="shared" si="3674"/>
        <v>0</v>
      </c>
      <c r="AP1917" s="4" t="b">
        <f t="shared" si="3670"/>
        <v>0</v>
      </c>
      <c r="AQ1917" s="5" t="str">
        <f t="shared" si="3671"/>
        <v>NABATI WAFER COKELAT KELAPA JUMBO</v>
      </c>
      <c r="AR1917" s="4" t="str">
        <f t="shared" si="3672"/>
        <v>1KTK</v>
      </c>
      <c r="AS1917" t="s">
        <v>4585</v>
      </c>
      <c r="AT1917" s="1" t="s">
        <v>2610</v>
      </c>
      <c r="AU1917" s="4" t="str">
        <f t="shared" ca="1" si="3675"/>
        <v/>
      </c>
      <c r="AV1917">
        <v>21000</v>
      </c>
      <c r="AW1917">
        <v>21000</v>
      </c>
      <c r="AX1917">
        <v>20040</v>
      </c>
      <c r="AY1917" t="str">
        <f t="shared" si="3539"/>
        <v>8993175554763</v>
      </c>
      <c r="AZ1917" t="str">
        <f t="shared" si="3673"/>
        <v>NABATI WAFER COKELAT KELAPA JUMBO</v>
      </c>
      <c r="BA1917" t="s">
        <v>4301</v>
      </c>
      <c r="BB1917" t="s">
        <v>4301</v>
      </c>
      <c r="BC1917" s="9" t="str" cm="1">
        <f t="array" aca="1" ref="BC1917" ca="1">LEFT(AR1917,MATCH(FALSE,ISNUMBER(MID(AR1917,ROW(INDIRECT("1:"&amp;LEN(AR1917)+1)), 1) *1),0) -1)</f>
        <v>1</v>
      </c>
      <c r="BD1917" s="1"/>
      <c r="BF1917" s="21"/>
      <c r="BK1917" s="1"/>
      <c r="BM1917" s="1"/>
      <c r="BN1917" s="1"/>
      <c r="BR1917" s="22"/>
      <c r="BS1917">
        <v>0</v>
      </c>
      <c r="BT1917" s="1" t="s">
        <v>5103</v>
      </c>
    </row>
    <row r="1918" spans="1:145">
      <c r="A1918" s="4" t="str">
        <f t="shared" si="3632"/>
        <v/>
      </c>
      <c r="B1918" s="4" t="str">
        <f t="shared" si="3633"/>
        <v/>
      </c>
      <c r="C1918" s="4" t="str">
        <f t="shared" si="3634"/>
        <v/>
      </c>
      <c r="D1918" s="4" t="str">
        <f t="shared" si="3635"/>
        <v>BTL</v>
      </c>
      <c r="E1918" s="4" t="str">
        <f t="shared" si="3636"/>
        <v/>
      </c>
      <c r="F1918" s="4" t="str">
        <f t="shared" si="3637"/>
        <v/>
      </c>
      <c r="G1918" s="4" t="str">
        <f t="shared" si="3638"/>
        <v/>
      </c>
      <c r="H1918" s="4" t="str">
        <f t="shared" si="3639"/>
        <v/>
      </c>
      <c r="I1918" s="4" t="str">
        <f t="shared" si="3640"/>
        <v/>
      </c>
      <c r="J1918" s="4" t="str">
        <f t="shared" si="3641"/>
        <v/>
      </c>
      <c r="K1918" s="4" t="str">
        <f t="shared" si="3642"/>
        <v/>
      </c>
      <c r="L1918" s="4" t="str">
        <f t="shared" si="3643"/>
        <v/>
      </c>
      <c r="M1918" s="4" t="str">
        <f t="shared" si="3644"/>
        <v/>
      </c>
      <c r="N1918" s="4" t="str">
        <f t="shared" si="3645"/>
        <v/>
      </c>
      <c r="O1918" s="4" t="str">
        <f t="shared" si="3646"/>
        <v/>
      </c>
      <c r="P1918" s="4" t="str">
        <f t="shared" si="3647"/>
        <v/>
      </c>
      <c r="Q1918" s="4" t="str">
        <f t="shared" si="3648"/>
        <v/>
      </c>
      <c r="R1918" s="4" t="str">
        <f t="shared" si="3649"/>
        <v/>
      </c>
      <c r="S1918" s="4" t="str">
        <f t="shared" si="3650"/>
        <v/>
      </c>
      <c r="T1918" s="4" t="str">
        <f t="shared" si="3651"/>
        <v/>
      </c>
      <c r="U1918" s="4" t="str">
        <f t="shared" si="3652"/>
        <v/>
      </c>
      <c r="V1918" s="4" t="str">
        <f t="shared" si="3653"/>
        <v/>
      </c>
      <c r="W1918" s="4" t="str">
        <f t="shared" si="3654"/>
        <v/>
      </c>
      <c r="X1918" s="4" t="str">
        <f t="shared" si="3655"/>
        <v/>
      </c>
      <c r="Y1918" s="4">
        <f t="shared" si="3656"/>
        <v>3</v>
      </c>
      <c r="Z1918" s="4" t="str">
        <f t="shared" si="3657"/>
        <v>-</v>
      </c>
      <c r="AA1918" s="4" t="str">
        <f t="shared" si="3658"/>
        <v/>
      </c>
      <c r="AB1918" s="4" t="str">
        <f t="shared" si="3659"/>
        <v/>
      </c>
      <c r="AC1918" s="4" t="str">
        <f t="shared" si="3660"/>
        <v/>
      </c>
      <c r="AD1918" s="4" t="str">
        <f t="shared" si="3661"/>
        <v/>
      </c>
      <c r="AE1918" s="4" t="str">
        <f t="shared" si="3662"/>
        <v/>
      </c>
      <c r="AF1918" s="4">
        <f t="shared" si="3663"/>
        <v>4</v>
      </c>
      <c r="AG1918" s="4">
        <f t="shared" si="3664"/>
        <v>16</v>
      </c>
      <c r="AH1918" s="4">
        <f t="shared" si="3665"/>
        <v>12</v>
      </c>
      <c r="AI1918" s="4" t="str">
        <f t="shared" si="3666"/>
        <v>1BTL</v>
      </c>
      <c r="AJ1918" s="4" t="str">
        <f t="shared" si="3667"/>
        <v>-1BTL</v>
      </c>
      <c r="AK1918" s="4" t="str" cm="1">
        <f t="array" ref="AK1918">LEFT(AR1918,SUM(LEN(AR1918)-LEN(SUBSTITUTE(AR1918,{"0";"1";"2";"3";"4";"5";"6";"7";"8";"9"},""))))</f>
        <v>1</v>
      </c>
      <c r="AL1918" s="4">
        <f t="shared" si="3668"/>
        <v>13</v>
      </c>
      <c r="AM1918" s="4" t="b">
        <f>LEFT(AR1918,1)=AK1918</f>
        <v>1</v>
      </c>
      <c r="AN1918" s="4" t="str">
        <f t="shared" si="3676"/>
        <v>BTL</v>
      </c>
      <c r="AO1918" s="4" t="b">
        <f>IF((AQ1918=DL1918)=TRUE,TRUE,IF((AQ1917=AQ1918)=TRUE,TRUE,FALSE))</f>
        <v>1</v>
      </c>
      <c r="AP1918" s="4" t="b">
        <f t="shared" si="3670"/>
        <v>0</v>
      </c>
      <c r="AQ1918" s="5" t="str">
        <f t="shared" si="3671"/>
        <v>NARAYA SOYA</v>
      </c>
      <c r="AR1918" s="4" t="str">
        <f t="shared" si="3672"/>
        <v>1BTL</v>
      </c>
      <c r="AS1918" t="s">
        <v>2611</v>
      </c>
      <c r="AU1918" s="4" t="str">
        <f>IF(IF(IF(AQ1918=DL1918,10,0)+IF(NOT(AN1918=$AU$1)=TRUE,10,0)=
20,"XXXX",IF(IF((BC1918+1)=2,0,1)+IF(AN1918=$AU$1,1,0)=2,TRUE,""))
="",IF(IF(AQ1918=AQ1917,10,0)+IF(NOT(AN1918=$AU$1)=TRUE,10,0)=
20,"XXXX",IF(IF((BC1918+1)=2,0,1)+IF(AN1918=$AU$1,1,0)=2,TRUE,
"")),IF(IF(AQ1918=DL1918,10,0)+IF(NOT(AN1918=$AU$1)=TRUE,10,0)=
20,"XXXX",IF(IF((BC1918+1)=2,0,1)+IF(AN1918=$AU$1,1,0)=2,TRUE,"")))</f>
        <v>XXXX</v>
      </c>
      <c r="AV1918">
        <v>4000</v>
      </c>
      <c r="AW1918">
        <v>5000</v>
      </c>
      <c r="AX1918">
        <v>3700</v>
      </c>
      <c r="AY1918" t="str">
        <f t="shared" si="3539"/>
        <v>8000000001918</v>
      </c>
      <c r="AZ1918" t="str">
        <f t="shared" si="3673"/>
        <v>NARAYA SOYA</v>
      </c>
      <c r="BA1918" t="s">
        <v>4301</v>
      </c>
      <c r="BB1918" t="s">
        <v>4301</v>
      </c>
      <c r="BC1918" s="9" t="str" cm="1">
        <f t="array" aca="1" ref="BC1918" ca="1">LEFT(AR1918,MATCH(FALSE,ISNUMBER(MID(AR1918,ROW(INDIRECT("1:"&amp;LEN(AR1918)+1)), 1) *1),0) -1)</f>
        <v>1</v>
      </c>
      <c r="BD1918" s="1"/>
      <c r="BF1918" s="21"/>
      <c r="BK1918" s="1"/>
      <c r="BM1918" s="1"/>
      <c r="BN1918" s="1"/>
      <c r="BR1918" s="22"/>
      <c r="BS1918">
        <v>0</v>
      </c>
      <c r="BT1918" s="1" t="s">
        <v>5103</v>
      </c>
      <c r="BV1918" s="4" t="str">
        <f>IF(IFERROR(SEARCH($A$1,DN1918),0)&gt;0,$A$1,"")</f>
        <v/>
      </c>
      <c r="BW1918" s="4" t="str">
        <f>IF(IFERROR(SEARCH($B$1,DN1918),0)&gt;0,$B$1,"")</f>
        <v/>
      </c>
      <c r="BX1918" s="4" t="str">
        <f>IF(IFERROR(SEARCH($C$1,DN1918),0)&gt;0,$C$1,"")</f>
        <v/>
      </c>
      <c r="BY1918" s="4" t="str">
        <f>IF(IFERROR(SEARCH($D$1,DN1918),0)&gt;0,$D$1,"")</f>
        <v>BTL</v>
      </c>
      <c r="BZ1918" s="4" t="str">
        <f>IF(IFERROR(SEARCH($E$1,DN1918),0)&gt;0,$E$1,"")</f>
        <v/>
      </c>
      <c r="CA1918" s="4" t="str">
        <f>IF(IFERROR(SEARCH($F$1,DN1918),0)&gt;0,$F$1,"")</f>
        <v/>
      </c>
      <c r="CB1918" s="4" t="str">
        <f>IF(IFERROR(SEARCH($G$1,DN1918),0)&gt;0,$G$1,"")</f>
        <v/>
      </c>
      <c r="CC1918" s="4" t="str">
        <f>IF(IFERROR(SEARCH($H$1,DN1918),0)&gt;0,$H$1,"")</f>
        <v/>
      </c>
      <c r="CD1918" s="4" t="str">
        <f>IF(IFERROR(SEARCH($I$1,DN1918),0)&gt;0,$I$1,"")</f>
        <v/>
      </c>
      <c r="CE1918" s="4" t="str">
        <f>IF(IFERROR(SEARCH($J$1,DN1918),0)&gt;0,$J$1,"")</f>
        <v/>
      </c>
      <c r="CF1918" s="4" t="str">
        <f>IF(IFERROR(SEARCH($K$1,DN1918),0)&gt;0,$K$1,"")</f>
        <v/>
      </c>
      <c r="CG1918" s="4" t="str">
        <f>IF(IFERROR(SEARCH($L$1,DN1918),0)&gt;0,$L$1,"")</f>
        <v/>
      </c>
      <c r="CH1918" s="4" t="str">
        <f>IF(IFERROR(SEARCH($M$1,DN1918),0)&gt;0,$M$1,"")</f>
        <v/>
      </c>
      <c r="CI1918" s="4" t="str">
        <f>IF(IFERROR(SEARCH($N$1,DN1918),0)&gt;0,$N$1,"")</f>
        <v/>
      </c>
      <c r="CJ1918" s="4" t="str">
        <f>IF(IFERROR(SEARCH($O$1,DN1918),0)&gt;0,$O$1,"")</f>
        <v>DUS</v>
      </c>
      <c r="CK1918" s="4" t="str">
        <f>IF(IFERROR(SEARCH($P$1,DN1918),0)&gt;0,$P$1,"")</f>
        <v/>
      </c>
      <c r="CL1918" s="4" t="str">
        <f>IF(IFERROR(SEARCH($Q$1,DN1918),0)&gt;0,$Q$1,"")</f>
        <v/>
      </c>
      <c r="CM1918" s="4" t="str">
        <f>IF(IFERROR(SEARCH($R$1,DN1918),0)&gt;0,$R$1,"")</f>
        <v/>
      </c>
      <c r="CN1918" s="4" t="str">
        <f>IF(IFERROR(SEARCH($S$1,DN1918),0)&gt;0,$S$1,"")</f>
        <v/>
      </c>
      <c r="CO1918" s="4" t="str">
        <f>IF(IFERROR(SEARCH($T$1,DN1918),0)&gt;0,$T$1,"")</f>
        <v/>
      </c>
      <c r="CP1918" s="4" t="str">
        <f>IF(IFERROR(SEARCH($U$1,DN1918),0)&gt;0,$U$1,"")</f>
        <v/>
      </c>
      <c r="CQ1918" s="4" t="str">
        <f>IF(IFERROR(SEARCH($V$1,DN1918),0)&gt;0,$V$1,"")</f>
        <v/>
      </c>
      <c r="CR1918" s="4" t="str">
        <f>IF(IFERROR(SEARCH($W$1,DN1918),0)&gt;0,$W$1,"")</f>
        <v/>
      </c>
      <c r="CS1918" s="4" t="str">
        <f>IF(IFERROR(SEARCH($X$1,DN1918),0)&gt;0,$X$1,"")</f>
        <v/>
      </c>
      <c r="CT1918" s="4">
        <f>LEN(BW1918)+LEN(BX1918)+LEN(BY1918)+LEN(BZ1918)+LEN(CA1918)+LEN(CO1918)+LEN(CB1918)+LEN(CC1918)+LEN(CD1918)+LEN(CE1918)+LEN(CF1918)+LEN(CG1918)+LEN(CH1918)+LEN(CI1918)+LEN(CP1918)+LEN(CJ1918)+LEN(CK1918)+LEN(CQ1918)+LEN(BV1918)+LEN(CL1918)+LEN(CS1918)+LEN(CM1918)+LEN(CR1918)+LEN(CN1918)</f>
        <v>6</v>
      </c>
      <c r="CU1918" s="4" t="str">
        <f>IF(IFERROR(SEARCH($Z$1,DN1918),0)&gt;0,$Z$1,"")</f>
        <v>-</v>
      </c>
      <c r="CV1918" s="4" t="str">
        <f>IF(IFERROR(SEARCH($AA$1,DN1918),0)&gt;0,$AA$1,"")</f>
        <v>/</v>
      </c>
      <c r="CW1918" s="4" t="str">
        <f>IF(IFERROR(SEARCH($AB$1,DN1918),0)&gt;0,$AB$1,"")</f>
        <v/>
      </c>
      <c r="CX1918" s="4" t="str">
        <f>IF(IFERROR(SEARCH($AC$1,DN1918),0)&gt;0,$AC$1,"")</f>
        <v/>
      </c>
      <c r="CY1918" s="4" t="str">
        <f>IF(IFERROR(SEARCH($AD$1,DN1918),0)&gt;0,$AD$1,"")</f>
        <v/>
      </c>
      <c r="CZ1918" s="4" t="str">
        <f>IF(IFERROR(SEARCH($AE$1,DN1918),0)&gt;0,$AE$1,"")</f>
        <v/>
      </c>
      <c r="DA1918" s="4">
        <f>LEN(DM1918)</f>
        <v>9</v>
      </c>
      <c r="DB1918" s="4">
        <f>LEN(DN1918)</f>
        <v>21</v>
      </c>
      <c r="DC1918" s="4">
        <f>DB1918-DA1918</f>
        <v>12</v>
      </c>
      <c r="DD1918" s="4" t="str">
        <f>RIGHT(DN1918,4)</f>
        <v>/DUS</v>
      </c>
      <c r="DE1918" s="4" t="str">
        <f>RIGHT(DN1918,5)</f>
        <v>L/DUS</v>
      </c>
      <c r="DF1918" s="4" t="str" cm="1">
        <f t="array" ref="DF1918">LEFT(DM1918,SUM(LEN(DM1918)-LEN(SUBSTITUTE(DM1918,{"0";"1";"2";"3";"4";"5";"6";"7";"8";"9"},""))))</f>
        <v>24</v>
      </c>
      <c r="DG1918" s="4">
        <f>LEN(DT1918)</f>
        <v>13</v>
      </c>
      <c r="DH1918" s="4" t="b">
        <f>LEFT(DM1918,2)=DF1918</f>
        <v>1</v>
      </c>
      <c r="DI1918" s="4" t="str">
        <f>RIGHT(DD1918,3)</f>
        <v>DUS</v>
      </c>
      <c r="DJ1918" s="4" t="b">
        <f>IF((DL1918=AQ1920)=TRUE,TRUE,IF((AQ1918=DL1918)=TRUE,TRUE,FALSE))</f>
        <v>1</v>
      </c>
      <c r="DK1918" s="4" t="b">
        <f>LEFT(DN1918,2)=LEFT(DO1918,2)</f>
        <v>0</v>
      </c>
      <c r="DL1918" s="5" t="str">
        <f>LEFT(DN1918,(DC1918-1))</f>
        <v>NARAYA SOYA</v>
      </c>
      <c r="DM1918" s="4" t="str">
        <f>IFERROR(RIGHT(DN1918,LEN(DN1918)-FIND("-",DN1918)),1)</f>
        <v>24BTL/DUS</v>
      </c>
      <c r="DN1918" t="s">
        <v>2612</v>
      </c>
      <c r="DO1918" s="1"/>
      <c r="DP1918" s="4" t="b">
        <f ca="1">IF(IF(IF(DL1918=AQ1920,10,0)+IF(NOT(DI1918=$AU$1)=TRUE,10,0)=
20,"XXXX",IF(IF((DX1918+1)=2,0,1)+IF(DI1918=$AU$1,1,0)=2,TRUE,""))
="",IF(IF(DL1918=AQ1918,10,0)+IF(NOT(DI1918=$AU$1)=TRUE,10,0)=
20,"XXXX",IF(IF((DX1918+1)=2,0,1)+IF(DI1918=$AU$1,1,0)=2,TRUE,
"")),IF(IF(DL1918=AQ1920,10,0)+IF(NOT(DI1918=$AU$1)=TRUE,10,0)=
20,"XXXX",IF(IF((DX1918+1)=2,0,1)+IF(DI1918=$AU$1,1,0)=2,TRUE,"")))</f>
        <v>1</v>
      </c>
      <c r="DQ1918">
        <v>91000</v>
      </c>
      <c r="DR1918">
        <v>91000</v>
      </c>
      <c r="DS1918">
        <v>89000</v>
      </c>
      <c r="DT1918" t="str">
        <f>IF(DO1918&gt;0,DO1918,"800000000"&amp;ROW(DS1918))</f>
        <v>8000000001918</v>
      </c>
      <c r="DU1918" t="str">
        <f>DL1918</f>
        <v>NARAYA SOYA</v>
      </c>
      <c r="DV1918" t="s">
        <v>4301</v>
      </c>
      <c r="DW1918" t="s">
        <v>4301</v>
      </c>
      <c r="DX1918" s="4" t="str" cm="1">
        <f t="array" aca="1" ref="DX1918" ca="1">LEFT(DM1918,MATCH(FALSE,ISNUMBER(MID(DM1918,ROW(INDIRECT("1:"&amp;LEN(DM1918)+1)), 1) *1),0) -1)</f>
        <v>24</v>
      </c>
      <c r="DY1918" s="1"/>
      <c r="EA1918" s="21"/>
      <c r="EC1918" s="5"/>
      <c r="EF1918" s="1"/>
      <c r="EH1918" s="1"/>
      <c r="EI1918" s="1"/>
      <c r="EL1918" s="5"/>
      <c r="EM1918" s="22"/>
      <c r="EN1918">
        <v>0</v>
      </c>
      <c r="EO1918" s="1" t="s">
        <v>5103</v>
      </c>
    </row>
    <row r="1920" spans="1:145">
      <c r="A1920" s="4" t="str">
        <f t="shared" si="3632"/>
        <v/>
      </c>
      <c r="B1920" s="4" t="str">
        <f t="shared" si="3633"/>
        <v>PCS</v>
      </c>
      <c r="C1920" s="4" t="str">
        <f t="shared" si="3634"/>
        <v/>
      </c>
      <c r="D1920" s="4" t="str">
        <f t="shared" si="3635"/>
        <v/>
      </c>
      <c r="E1920" s="4" t="str">
        <f t="shared" si="3636"/>
        <v/>
      </c>
      <c r="F1920" s="4" t="str">
        <f t="shared" si="3637"/>
        <v/>
      </c>
      <c r="G1920" s="4" t="str">
        <f t="shared" si="3638"/>
        <v/>
      </c>
      <c r="H1920" s="4" t="str">
        <f t="shared" si="3639"/>
        <v/>
      </c>
      <c r="I1920" s="4" t="str">
        <f t="shared" si="3640"/>
        <v/>
      </c>
      <c r="J1920" s="4" t="str">
        <f t="shared" si="3641"/>
        <v/>
      </c>
      <c r="K1920" s="4" t="str">
        <f t="shared" si="3642"/>
        <v/>
      </c>
      <c r="L1920" s="4" t="str">
        <f t="shared" si="3643"/>
        <v/>
      </c>
      <c r="M1920" s="4" t="str">
        <f t="shared" si="3644"/>
        <v/>
      </c>
      <c r="N1920" s="4" t="str">
        <f t="shared" si="3645"/>
        <v/>
      </c>
      <c r="O1920" s="4" t="str">
        <f t="shared" si="3646"/>
        <v/>
      </c>
      <c r="P1920" s="4" t="str">
        <f t="shared" si="3647"/>
        <v/>
      </c>
      <c r="Q1920" s="4" t="str">
        <f t="shared" si="3648"/>
        <v/>
      </c>
      <c r="R1920" s="4" t="str">
        <f t="shared" si="3649"/>
        <v/>
      </c>
      <c r="S1920" s="4" t="str">
        <f t="shared" si="3650"/>
        <v/>
      </c>
      <c r="T1920" s="4" t="str">
        <f t="shared" si="3651"/>
        <v>PACK</v>
      </c>
      <c r="U1920" s="4" t="str">
        <f t="shared" si="3652"/>
        <v/>
      </c>
      <c r="V1920" s="4" t="str">
        <f t="shared" si="3653"/>
        <v/>
      </c>
      <c r="W1920" s="4" t="str">
        <f t="shared" si="3654"/>
        <v/>
      </c>
      <c r="X1920" s="4" t="str">
        <f t="shared" si="3655"/>
        <v/>
      </c>
      <c r="Y1920" s="4">
        <f t="shared" si="3656"/>
        <v>7</v>
      </c>
      <c r="Z1920" s="4" t="str">
        <f t="shared" si="3657"/>
        <v>-</v>
      </c>
      <c r="AA1920" s="4" t="str">
        <f t="shared" si="3658"/>
        <v>/</v>
      </c>
      <c r="AB1920" s="4" t="str">
        <f t="shared" si="3659"/>
        <v/>
      </c>
      <c r="AC1920" s="4" t="str">
        <f t="shared" si="3660"/>
        <v/>
      </c>
      <c r="AD1920" s="4" t="str">
        <f t="shared" si="3661"/>
        <v/>
      </c>
      <c r="AE1920" s="4" t="str">
        <f t="shared" si="3662"/>
        <v/>
      </c>
      <c r="AF1920" s="4">
        <f t="shared" si="3663"/>
        <v>10</v>
      </c>
      <c r="AG1920" s="4">
        <f t="shared" si="3664"/>
        <v>23</v>
      </c>
      <c r="AH1920" s="4">
        <f t="shared" si="3665"/>
        <v>13</v>
      </c>
      <c r="AI1920" s="4" t="str">
        <f t="shared" si="3666"/>
        <v>PACK</v>
      </c>
      <c r="AJ1920" s="4" t="str">
        <f t="shared" si="3667"/>
        <v>/PACK</v>
      </c>
      <c r="AK1920" s="4" t="str" cm="1">
        <f t="array" ref="AK1920">LEFT(AR1920,SUM(LEN(AR1920)-LEN(SUBSTITUTE(AR1920,{"0";"1";"2";"3";"4";"5";"6";"7";"8";"9"},""))))</f>
        <v>10</v>
      </c>
      <c r="AL1920" s="4">
        <f t="shared" si="3668"/>
        <v>13</v>
      </c>
      <c r="AM1920" s="4" t="b">
        <f>LEFT(AR1920,2)=AK1920</f>
        <v>1</v>
      </c>
      <c r="AN1920" s="4" t="str">
        <f>RIGHT(AI1920,4)</f>
        <v>PACK</v>
      </c>
      <c r="AO1920" s="4" t="b">
        <f>IF((AQ1920=DL1920)=TRUE,TRUE,IF((DL1918=AQ1920)=TRUE,TRUE,FALSE))</f>
        <v>1</v>
      </c>
      <c r="AP1920" s="4" t="b">
        <f t="shared" si="3670"/>
        <v>0</v>
      </c>
      <c r="AQ1920" s="5" t="str">
        <f t="shared" si="3671"/>
        <v>NATA SPECIAL</v>
      </c>
      <c r="AR1920" s="4" t="str">
        <f t="shared" si="3672"/>
        <v>10PCS/PACK</v>
      </c>
      <c r="AS1920" t="s">
        <v>2613</v>
      </c>
      <c r="AU1920" s="4" t="str">
        <f>IF(IF(IF(AQ1920=DL1920,10,0)+IF(NOT(AN1920=$AU$1)=TRUE,10,0)=
20,"XXXX",IF(IF((BC1920+1)=2,0,1)+IF(AN1920=$AU$1,1,0)=2,TRUE,""))
="",IF(IF(AQ1920=DL1918,10,0)+IF(NOT(AN1920=$AU$1)=TRUE,10,0)=
20,"XXXX",IF(IF((BC1920+1)=2,0,1)+IF(AN1920=$AU$1,1,0)=2,TRUE,
"")),IF(IF(AQ1920=DL1920,10,0)+IF(NOT(AN1920=$AU$1)=TRUE,10,0)=
20,"XXXX",IF(IF((BC1920+1)=2,0,1)+IF(AN1920=$AU$1,1,0)=2,TRUE,"")))</f>
        <v>XXXX</v>
      </c>
      <c r="AV1920">
        <v>1500</v>
      </c>
      <c r="AW1920">
        <v>1500</v>
      </c>
      <c r="AX1920">
        <v>1270</v>
      </c>
      <c r="AY1920" t="str">
        <f t="shared" si="3539"/>
        <v>8000000001920</v>
      </c>
      <c r="AZ1920" t="str">
        <f t="shared" si="3673"/>
        <v>NATA SPECIAL</v>
      </c>
      <c r="BA1920" t="s">
        <v>4301</v>
      </c>
      <c r="BB1920" t="s">
        <v>4301</v>
      </c>
      <c r="BC1920" s="4" t="str" cm="1">
        <f t="array" aca="1" ref="BC1920" ca="1">LEFT(AR1920,MATCH(FALSE,ISNUMBER(MID(AR1920,ROW(INDIRECT("1:"&amp;LEN(AR1920)+1)), 1) *1),0) -1)</f>
        <v>10</v>
      </c>
      <c r="BD1920" s="1"/>
      <c r="BF1920" s="21"/>
      <c r="BK1920" s="1"/>
      <c r="BM1920" s="1"/>
      <c r="BN1920" s="1"/>
      <c r="BR1920" s="22"/>
      <c r="BS1920">
        <v>0</v>
      </c>
      <c r="BT1920" s="1" t="s">
        <v>5103</v>
      </c>
      <c r="BV1920" s="4" t="str">
        <f>IF(IFERROR(SEARCH($A$1,DN1920),0)&gt;0,$A$1,"")</f>
        <v/>
      </c>
      <c r="BW1920" s="4" t="str">
        <f>IF(IFERROR(SEARCH($B$1,DN1920),0)&gt;0,$B$1,"")</f>
        <v/>
      </c>
      <c r="BX1920" s="4" t="str">
        <f>IF(IFERROR(SEARCH($C$1,DN1920),0)&gt;0,$C$1,"")</f>
        <v/>
      </c>
      <c r="BY1920" s="4" t="str">
        <f>IF(IFERROR(SEARCH($D$1,DN1920),0)&gt;0,$D$1,"")</f>
        <v/>
      </c>
      <c r="BZ1920" s="4" t="str">
        <f>IF(IFERROR(SEARCH($E$1,DN1920),0)&gt;0,$E$1,"")</f>
        <v/>
      </c>
      <c r="CA1920" s="4" t="str">
        <f>IF(IFERROR(SEARCH($F$1,DN1920),0)&gt;0,$F$1,"")</f>
        <v/>
      </c>
      <c r="CB1920" s="4" t="str">
        <f>IF(IFERROR(SEARCH($G$1,DN1920),0)&gt;0,$G$1,"")</f>
        <v/>
      </c>
      <c r="CC1920" s="4" t="str">
        <f>IF(IFERROR(SEARCH($H$1,DN1920),0)&gt;0,$H$1,"")</f>
        <v/>
      </c>
      <c r="CD1920" s="4" t="str">
        <f>IF(IFERROR(SEARCH($I$1,DN1920),0)&gt;0,$I$1,"")</f>
        <v/>
      </c>
      <c r="CE1920" s="4" t="str">
        <f>IF(IFERROR(SEARCH($J$1,DN1920),0)&gt;0,$J$1,"")</f>
        <v/>
      </c>
      <c r="CF1920" s="4" t="str">
        <f>IF(IFERROR(SEARCH($K$1,DN1920),0)&gt;0,$K$1,"")</f>
        <v/>
      </c>
      <c r="CG1920" s="4" t="str">
        <f>IF(IFERROR(SEARCH($L$1,DN1920),0)&gt;0,$L$1,"")</f>
        <v/>
      </c>
      <c r="CH1920" s="4" t="str">
        <f>IF(IFERROR(SEARCH($M$1,DN1920),0)&gt;0,$M$1,"")</f>
        <v/>
      </c>
      <c r="CI1920" s="4" t="str">
        <f>IF(IFERROR(SEARCH($N$1,DN1920),0)&gt;0,$N$1,"")</f>
        <v/>
      </c>
      <c r="CJ1920" s="4" t="str">
        <f>IF(IFERROR(SEARCH($O$1,DN1920),0)&gt;0,$O$1,"")</f>
        <v>DUS</v>
      </c>
      <c r="CK1920" s="4" t="str">
        <f>IF(IFERROR(SEARCH($P$1,DN1920),0)&gt;0,$P$1,"")</f>
        <v/>
      </c>
      <c r="CL1920" s="4" t="str">
        <f>IF(IFERROR(SEARCH($Q$1,DN1920),0)&gt;0,$Q$1,"")</f>
        <v/>
      </c>
      <c r="CM1920" s="4" t="str">
        <f>IF(IFERROR(SEARCH($R$1,DN1920),0)&gt;0,$R$1,"")</f>
        <v/>
      </c>
      <c r="CN1920" s="4" t="str">
        <f>IF(IFERROR(SEARCH($S$1,DN1920),0)&gt;0,$S$1,"")</f>
        <v/>
      </c>
      <c r="CO1920" s="4" t="str">
        <f>IF(IFERROR(SEARCH($T$1,DN1920),0)&gt;0,$T$1,"")</f>
        <v>PACK</v>
      </c>
      <c r="CP1920" s="4" t="str">
        <f>IF(IFERROR(SEARCH($U$1,DN1920),0)&gt;0,$U$1,"")</f>
        <v/>
      </c>
      <c r="CQ1920" s="4" t="str">
        <f>IF(IFERROR(SEARCH($V$1,DN1920),0)&gt;0,$V$1,"")</f>
        <v/>
      </c>
      <c r="CR1920" s="4" t="str">
        <f>IF(IFERROR(SEARCH($W$1,DN1920),0)&gt;0,$W$1,"")</f>
        <v/>
      </c>
      <c r="CS1920" s="4" t="str">
        <f>IF(IFERROR(SEARCH($X$1,DN1920),0)&gt;0,$X$1,"")</f>
        <v/>
      </c>
      <c r="CT1920" s="4">
        <f>LEN(BW1920)+LEN(BX1920)+LEN(BY1920)+LEN(BZ1920)+LEN(CA1920)+LEN(CO1920)+LEN(CB1920)+LEN(CC1920)+LEN(CD1920)+LEN(CE1920)+LEN(CF1920)+LEN(CG1920)+LEN(CH1920)+LEN(CI1920)+LEN(CP1920)+LEN(CJ1920)+LEN(CK1920)+LEN(CQ1920)+LEN(BV1920)+LEN(CL1920)+LEN(CS1920)+LEN(CM1920)+LEN(CR1920)+LEN(CN1920)</f>
        <v>7</v>
      </c>
      <c r="CU1920" s="4" t="str">
        <f>IF(IFERROR(SEARCH($Z$1,DN1920),0)&gt;0,$Z$1,"")</f>
        <v>-</v>
      </c>
      <c r="CV1920" s="4" t="str">
        <f>IF(IFERROR(SEARCH($AA$1,DN1920),0)&gt;0,$AA$1,"")</f>
        <v>/</v>
      </c>
      <c r="CW1920" s="4" t="str">
        <f>IF(IFERROR(SEARCH($AB$1,DN1920),0)&gt;0,$AB$1,"")</f>
        <v/>
      </c>
      <c r="CX1920" s="4" t="str">
        <f>IF(IFERROR(SEARCH($AC$1,DN1920),0)&gt;0,$AC$1,"")</f>
        <v/>
      </c>
      <c r="CY1920" s="4" t="str">
        <f>IF(IFERROR(SEARCH($AD$1,DN1920),0)&gt;0,$AD$1,"")</f>
        <v/>
      </c>
      <c r="CZ1920" s="4" t="str">
        <f>IF(IFERROR(SEARCH($AE$1,DN1920),0)&gt;0,$AE$1,"")</f>
        <v/>
      </c>
      <c r="DA1920" s="4">
        <f>LEN(DM1920)</f>
        <v>10</v>
      </c>
      <c r="DB1920" s="4">
        <f>LEN(DN1920)</f>
        <v>23</v>
      </c>
      <c r="DC1920" s="4">
        <f>DB1920-DA1920</f>
        <v>13</v>
      </c>
      <c r="DD1920" s="4" t="str">
        <f>RIGHT(DN1920,4)</f>
        <v>/DUS</v>
      </c>
      <c r="DE1920" s="4" t="str">
        <f>RIGHT(DN1920,5)</f>
        <v>K/DUS</v>
      </c>
      <c r="DF1920" s="4" t="str" cm="1">
        <f t="array" ref="DF1920">LEFT(DM1920,SUM(LEN(DM1920)-LEN(SUBSTITUTE(DM1920,{"0";"1";"2";"3";"4";"5";"6";"7";"8";"9"},""))))</f>
        <v>25</v>
      </c>
      <c r="DG1920" s="4">
        <f>LEN(DT1920)</f>
        <v>13</v>
      </c>
      <c r="DH1920" s="4" t="b">
        <f>LEFT(DM1920,2)=DF1920</f>
        <v>1</v>
      </c>
      <c r="DI1920" s="4" t="str">
        <f>RIGHT(DD1920,3)</f>
        <v>DUS</v>
      </c>
      <c r="DJ1920" s="4" t="e">
        <f>IF((DL1920=#REF!)=TRUE,TRUE,IF((AQ1920=DL1920)=TRUE,TRUE,FALSE))</f>
        <v>#REF!</v>
      </c>
      <c r="DK1920" s="4" t="b">
        <f>LEFT(DN1920,2)=LEFT(DO1920,2)</f>
        <v>0</v>
      </c>
      <c r="DL1920" s="5" t="str">
        <f>LEFT(DN1920,(DC1920-1))</f>
        <v>NATA SPECIAL</v>
      </c>
      <c r="DM1920" s="4" t="str">
        <f>IFERROR(RIGHT(DN1920,LEN(DN1920)-FIND("-",DN1920)),1)</f>
        <v>25PACK/DUS</v>
      </c>
      <c r="DN1920" t="s">
        <v>2614</v>
      </c>
      <c r="DO1920" s="1"/>
      <c r="DP1920" s="4" t="e">
        <f>IF(IF(IF(DL1920=#REF!,10,0)+IF(NOT(DI1920=$AU$1)=TRUE,10,0)=
20,"XXXX",IF(IF((DX1920+1)=2,0,1)+IF(DI1920=$AU$1,1,0)=2,TRUE,""))
="",IF(IF(DL1920=AQ1920,10,0)+IF(NOT(DI1920=$AU$1)=TRUE,10,0)=
20,"XXXX",IF(IF((DX1920+1)=2,0,1)+IF(DI1920=$AU$1,1,0)=2,TRUE,
"")),IF(IF(DL1920=#REF!,10,0)+IF(NOT(DI1920=$AU$1)=TRUE,10,0)=
20,"XXXX",IF(IF((DX1920+1)=2,0,1)+IF(DI1920=$AU$1,1,0)=2,TRUE,"")))</f>
        <v>#REF!</v>
      </c>
      <c r="DQ1920">
        <v>34000</v>
      </c>
      <c r="DR1920">
        <v>34000</v>
      </c>
      <c r="DS1920">
        <v>31750</v>
      </c>
      <c r="DT1920" t="str">
        <f>IF(DO1920&gt;0,DO1920,"800000000"&amp;ROW(DS1920))</f>
        <v>8000000001920</v>
      </c>
      <c r="DU1920" t="str">
        <f>DL1920</f>
        <v>NATA SPECIAL</v>
      </c>
      <c r="DV1920" t="s">
        <v>4301</v>
      </c>
      <c r="DW1920" t="s">
        <v>4301</v>
      </c>
      <c r="DX1920" s="4" t="str" cm="1">
        <f t="array" aca="1" ref="DX1920" ca="1">LEFT(DM1920,MATCH(FALSE,ISNUMBER(MID(DM1920,ROW(INDIRECT("1:"&amp;LEN(DM1920)+1)), 1) *1),0) -1)</f>
        <v>25</v>
      </c>
      <c r="DY1920" s="1"/>
      <c r="EA1920" s="21"/>
      <c r="EC1920" s="5"/>
      <c r="EF1920" s="1"/>
      <c r="EH1920" s="1"/>
      <c r="EI1920" s="1"/>
      <c r="EL1920" s="5"/>
      <c r="EM1920" s="22"/>
      <c r="EN1920">
        <v>0</v>
      </c>
      <c r="EO1920" s="1" t="s">
        <v>5103</v>
      </c>
    </row>
    <row r="1922" spans="1:145">
      <c r="A1922" s="4" t="str">
        <f t="shared" si="3632"/>
        <v/>
      </c>
      <c r="B1922" s="4" t="str">
        <f t="shared" si="3633"/>
        <v/>
      </c>
      <c r="C1922" s="4" t="str">
        <f t="shared" si="3634"/>
        <v/>
      </c>
      <c r="D1922" s="4" t="str">
        <f t="shared" si="3635"/>
        <v/>
      </c>
      <c r="E1922" s="4" t="str">
        <f t="shared" si="3636"/>
        <v>SCT</v>
      </c>
      <c r="F1922" s="4" t="str">
        <f t="shared" si="3637"/>
        <v>RTG</v>
      </c>
      <c r="G1922" s="4" t="str">
        <f t="shared" si="3638"/>
        <v/>
      </c>
      <c r="H1922" s="4" t="str">
        <f t="shared" si="3639"/>
        <v/>
      </c>
      <c r="I1922" s="4" t="str">
        <f t="shared" si="3640"/>
        <v/>
      </c>
      <c r="J1922" s="4" t="str">
        <f t="shared" si="3641"/>
        <v/>
      </c>
      <c r="K1922" s="4" t="str">
        <f t="shared" si="3642"/>
        <v/>
      </c>
      <c r="L1922" s="4" t="str">
        <f t="shared" si="3643"/>
        <v/>
      </c>
      <c r="M1922" s="4" t="str">
        <f t="shared" si="3644"/>
        <v/>
      </c>
      <c r="N1922" s="4" t="str">
        <f t="shared" si="3645"/>
        <v/>
      </c>
      <c r="O1922" s="4" t="str">
        <f t="shared" si="3646"/>
        <v/>
      </c>
      <c r="P1922" s="4" t="str">
        <f t="shared" si="3647"/>
        <v/>
      </c>
      <c r="Q1922" s="4" t="str">
        <f t="shared" si="3648"/>
        <v/>
      </c>
      <c r="R1922" s="4" t="str">
        <f t="shared" si="3649"/>
        <v/>
      </c>
      <c r="S1922" s="4" t="str">
        <f t="shared" si="3650"/>
        <v/>
      </c>
      <c r="T1922" s="4" t="str">
        <f t="shared" si="3651"/>
        <v/>
      </c>
      <c r="U1922" s="4" t="str">
        <f t="shared" si="3652"/>
        <v/>
      </c>
      <c r="V1922" s="4" t="str">
        <f t="shared" si="3653"/>
        <v/>
      </c>
      <c r="W1922" s="4" t="str">
        <f t="shared" si="3654"/>
        <v/>
      </c>
      <c r="X1922" s="4" t="str">
        <f t="shared" si="3655"/>
        <v/>
      </c>
      <c r="Y1922" s="4">
        <f t="shared" si="3656"/>
        <v>6</v>
      </c>
      <c r="Z1922" s="4" t="str">
        <f t="shared" si="3657"/>
        <v>-</v>
      </c>
      <c r="AA1922" s="4" t="str">
        <f t="shared" si="3658"/>
        <v>/</v>
      </c>
      <c r="AB1922" s="4" t="str">
        <f t="shared" si="3659"/>
        <v/>
      </c>
      <c r="AC1922" s="4" t="str">
        <f t="shared" si="3660"/>
        <v/>
      </c>
      <c r="AD1922" s="4" t="str">
        <f t="shared" si="3661"/>
        <v/>
      </c>
      <c r="AE1922" s="4" t="str">
        <f t="shared" si="3662"/>
        <v/>
      </c>
      <c r="AF1922" s="4">
        <f t="shared" si="3663"/>
        <v>9</v>
      </c>
      <c r="AG1922" s="4">
        <f t="shared" si="3664"/>
        <v>26</v>
      </c>
      <c r="AH1922" s="4">
        <f t="shared" si="3665"/>
        <v>17</v>
      </c>
      <c r="AI1922" s="4" t="str">
        <f t="shared" si="3666"/>
        <v>/RTG</v>
      </c>
      <c r="AJ1922" s="4" t="str">
        <f t="shared" si="3667"/>
        <v>T/RTG</v>
      </c>
      <c r="AK1922" s="4" t="str" cm="1">
        <f t="array" ref="AK1922">LEFT(AR1922,SUM(LEN(AR1922)-LEN(SUBSTITUTE(AR1922,{"0";"1";"2";"3";"4";"5";"6";"7";"8";"9"},""))))</f>
        <v>10</v>
      </c>
      <c r="AL1922" s="4">
        <f t="shared" si="3668"/>
        <v>13</v>
      </c>
      <c r="AM1922" s="4" t="b">
        <f>LEFT(AR1922,2)=AK1922</f>
        <v>1</v>
      </c>
      <c r="AN1922" s="4" t="str">
        <f t="shared" ref="AN1922:AN1932" si="3677">RIGHT(AI1922,3)</f>
        <v>RTG</v>
      </c>
      <c r="AO1922" s="4" t="b">
        <f>IF((AQ1922=DL1922)=TRUE,TRUE,IF((#REF!=AQ1922)=TRUE,TRUE,FALSE))</f>
        <v>1</v>
      </c>
      <c r="AP1922" s="4" t="b">
        <f t="shared" si="3670"/>
        <v>0</v>
      </c>
      <c r="AQ1922" s="5" t="str">
        <f t="shared" si="3671"/>
        <v>NESCAFE ORIGINAL</v>
      </c>
      <c r="AR1922" s="4" t="str">
        <f t="shared" si="3672"/>
        <v>10SCT/RTG</v>
      </c>
      <c r="AS1922" t="s">
        <v>2615</v>
      </c>
      <c r="AT1922" s="1" t="s">
        <v>2616</v>
      </c>
      <c r="AU1922" s="4" t="str">
        <f>IF(IF(IF(AQ1922=DL1922,10,0)+IF(NOT(AN1922=$AU$1)=TRUE,10,0)=
20,"XXXX",IF(IF((BC1922+1)=2,0,1)+IF(AN1922=$AU$1,1,0)=2,TRUE,""))
="",IF(IF(AQ1922=#REF!,10,0)+IF(NOT(AN1922=$AU$1)=TRUE,10,0)=
20,"XXXX",IF(IF((BC1922+1)=2,0,1)+IF(AN1922=$AU$1,1,0)=2,TRUE,
"")),IF(IF(AQ1922=DL1922,10,0)+IF(NOT(AN1922=$AU$1)=TRUE,10,0)=
20,"XXXX",IF(IF((BC1922+1)=2,0,1)+IF(AN1922=$AU$1,1,0)=2,TRUE,"")))</f>
        <v>XXXX</v>
      </c>
      <c r="AV1922">
        <v>11500</v>
      </c>
      <c r="AW1922">
        <v>11500</v>
      </c>
      <c r="AX1922">
        <v>10600</v>
      </c>
      <c r="AY1922" t="str">
        <f t="shared" si="3539"/>
        <v>8992696420557</v>
      </c>
      <c r="AZ1922" t="str">
        <f t="shared" si="3673"/>
        <v>NESCAFE ORIGINAL</v>
      </c>
      <c r="BA1922" t="s">
        <v>4301</v>
      </c>
      <c r="BB1922" t="s">
        <v>4301</v>
      </c>
      <c r="BC1922" s="4" t="str" cm="1">
        <f t="array" aca="1" ref="BC1922" ca="1">LEFT(AR1922,MATCH(FALSE,ISNUMBER(MID(AR1922,ROW(INDIRECT("1:"&amp;LEN(AR1922)+1)), 1) *1),0) -1)</f>
        <v>10</v>
      </c>
      <c r="BD1922" s="1"/>
      <c r="BF1922" s="21"/>
      <c r="BK1922" s="1"/>
      <c r="BM1922" s="1"/>
      <c r="BN1922" s="1"/>
      <c r="BR1922" s="22"/>
      <c r="BS1922">
        <v>0</v>
      </c>
      <c r="BT1922" s="1" t="s">
        <v>5103</v>
      </c>
      <c r="BV1922" s="4" t="str">
        <f>IF(IFERROR(SEARCH($A$1,DN1922),0)&gt;0,$A$1,"")</f>
        <v/>
      </c>
      <c r="BW1922" s="4" t="str">
        <f>IF(IFERROR(SEARCH($B$1,DN1922),0)&gt;0,$B$1,"")</f>
        <v/>
      </c>
      <c r="BX1922" s="4" t="str">
        <f>IF(IFERROR(SEARCH($C$1,DN1922),0)&gt;0,$C$1,"")</f>
        <v/>
      </c>
      <c r="BY1922" s="4" t="str">
        <f>IF(IFERROR(SEARCH($D$1,DN1922),0)&gt;0,$D$1,"")</f>
        <v/>
      </c>
      <c r="BZ1922" s="4" t="str">
        <f>IF(IFERROR(SEARCH($E$1,DN1922),0)&gt;0,$E$1,"")</f>
        <v/>
      </c>
      <c r="CA1922" s="4" t="str">
        <f>IF(IFERROR(SEARCH($F$1,DN1922),0)&gt;0,$F$1,"")</f>
        <v>RTG</v>
      </c>
      <c r="CB1922" s="4" t="str">
        <f>IF(IFERROR(SEARCH($G$1,DN1922),0)&gt;0,$G$1,"")</f>
        <v/>
      </c>
      <c r="CC1922" s="4" t="str">
        <f>IF(IFERROR(SEARCH($H$1,DN1922),0)&gt;0,$H$1,"")</f>
        <v/>
      </c>
      <c r="CD1922" s="4" t="str">
        <f>IF(IFERROR(SEARCH($I$1,DN1922),0)&gt;0,$I$1,"")</f>
        <v/>
      </c>
      <c r="CE1922" s="4" t="str">
        <f>IF(IFERROR(SEARCH($J$1,DN1922),0)&gt;0,$J$1,"")</f>
        <v/>
      </c>
      <c r="CF1922" s="4" t="str">
        <f>IF(IFERROR(SEARCH($K$1,DN1922),0)&gt;0,$K$1,"")</f>
        <v/>
      </c>
      <c r="CG1922" s="4" t="str">
        <f>IF(IFERROR(SEARCH($L$1,DN1922),0)&gt;0,$L$1,"")</f>
        <v/>
      </c>
      <c r="CH1922" s="4" t="str">
        <f>IF(IFERROR(SEARCH($M$1,DN1922),0)&gt;0,$M$1,"")</f>
        <v/>
      </c>
      <c r="CI1922" s="4" t="str">
        <f>IF(IFERROR(SEARCH($N$1,DN1922),0)&gt;0,$N$1,"")</f>
        <v/>
      </c>
      <c r="CJ1922" s="4" t="str">
        <f>IF(IFERROR(SEARCH($O$1,DN1922),0)&gt;0,$O$1,"")</f>
        <v>DUS</v>
      </c>
      <c r="CK1922" s="4" t="str">
        <f>IF(IFERROR(SEARCH($P$1,DN1922),0)&gt;0,$P$1,"")</f>
        <v/>
      </c>
      <c r="CL1922" s="4" t="str">
        <f>IF(IFERROR(SEARCH($Q$1,DN1922),0)&gt;0,$Q$1,"")</f>
        <v/>
      </c>
      <c r="CM1922" s="4" t="str">
        <f>IF(IFERROR(SEARCH($R$1,DN1922),0)&gt;0,$R$1,"")</f>
        <v/>
      </c>
      <c r="CN1922" s="4" t="str">
        <f>IF(IFERROR(SEARCH($S$1,DN1922),0)&gt;0,$S$1,"")</f>
        <v/>
      </c>
      <c r="CO1922" s="4" t="str">
        <f>IF(IFERROR(SEARCH($T$1,DN1922),0)&gt;0,$T$1,"")</f>
        <v/>
      </c>
      <c r="CP1922" s="4" t="str">
        <f>IF(IFERROR(SEARCH($U$1,DN1922),0)&gt;0,$U$1,"")</f>
        <v/>
      </c>
      <c r="CQ1922" s="4" t="str">
        <f>IF(IFERROR(SEARCH($V$1,DN1922),0)&gt;0,$V$1,"")</f>
        <v/>
      </c>
      <c r="CR1922" s="4" t="str">
        <f>IF(IFERROR(SEARCH($W$1,DN1922),0)&gt;0,$W$1,"")</f>
        <v/>
      </c>
      <c r="CS1922" s="4" t="str">
        <f>IF(IFERROR(SEARCH($X$1,DN1922),0)&gt;0,$X$1,"")</f>
        <v/>
      </c>
      <c r="CT1922" s="4">
        <f>LEN(BW1922)+LEN(BX1922)+LEN(BY1922)+LEN(BZ1922)+LEN(CA1922)+LEN(CO1922)+LEN(CB1922)+LEN(CC1922)+LEN(CD1922)+LEN(CE1922)+LEN(CF1922)+LEN(CG1922)+LEN(CH1922)+LEN(CI1922)+LEN(CP1922)+LEN(CJ1922)+LEN(CK1922)+LEN(CQ1922)+LEN(BV1922)+LEN(CL1922)+LEN(CS1922)+LEN(CM1922)+LEN(CR1922)+LEN(CN1922)</f>
        <v>6</v>
      </c>
      <c r="CU1922" s="4" t="str">
        <f>IF(IFERROR(SEARCH($Z$1,DN1922),0)&gt;0,$Z$1,"")</f>
        <v>-</v>
      </c>
      <c r="CV1922" s="4" t="str">
        <f>IF(IFERROR(SEARCH($AA$1,DN1922),0)&gt;0,$AA$1,"")</f>
        <v>/</v>
      </c>
      <c r="CW1922" s="4" t="str">
        <f>IF(IFERROR(SEARCH($AB$1,DN1922),0)&gt;0,$AB$1,"")</f>
        <v/>
      </c>
      <c r="CX1922" s="4" t="str">
        <f>IF(IFERROR(SEARCH($AC$1,DN1922),0)&gt;0,$AC$1,"")</f>
        <v/>
      </c>
      <c r="CY1922" s="4" t="str">
        <f>IF(IFERROR(SEARCH($AD$1,DN1922),0)&gt;0,$AD$1,"")</f>
        <v/>
      </c>
      <c r="CZ1922" s="4" t="str">
        <f>IF(IFERROR(SEARCH($AE$1,DN1922),0)&gt;0,$AE$1,"")</f>
        <v/>
      </c>
      <c r="DA1922" s="4">
        <f>LEN(DM1922)</f>
        <v>9</v>
      </c>
      <c r="DB1922" s="4">
        <f>LEN(DN1922)</f>
        <v>26</v>
      </c>
      <c r="DC1922" s="4">
        <f>DB1922-DA1922</f>
        <v>17</v>
      </c>
      <c r="DD1922" s="4" t="str">
        <f>RIGHT(DN1922,4)</f>
        <v>/DUS</v>
      </c>
      <c r="DE1922" s="4" t="str">
        <f>RIGHT(DN1922,5)</f>
        <v>G/DUS</v>
      </c>
      <c r="DF1922" s="4" t="str" cm="1">
        <f t="array" ref="DF1922">LEFT(DM1922,SUM(LEN(DM1922)-LEN(SUBSTITUTE(DM1922,{"0";"1";"2";"3";"4";"5";"6";"7";"8";"9"},""))))</f>
        <v>20</v>
      </c>
      <c r="DG1922" s="4">
        <f>LEN(DT1922)</f>
        <v>13</v>
      </c>
      <c r="DH1922" s="4" t="b">
        <f>LEFT(DM1922,1)=DF1922</f>
        <v>0</v>
      </c>
      <c r="DI1922" s="4" t="str">
        <f>RIGHT(DD1922,3)</f>
        <v>DUS</v>
      </c>
      <c r="DJ1922" s="4" t="b">
        <f>IF((DL1922=DL1932)=TRUE,TRUE,IF((AQ1922=DL1922)=TRUE,TRUE,FALSE))</f>
        <v>1</v>
      </c>
      <c r="DK1922" s="4" t="b">
        <f>LEFT(DN1922,2)=LEFT(DO1922,2)</f>
        <v>0</v>
      </c>
      <c r="DL1922" s="5" t="str">
        <f>LEFT(DN1922,(DC1922-1))</f>
        <v>NESCAFE ORIGINAL</v>
      </c>
      <c r="DM1922" s="4" t="str">
        <f>IFERROR(RIGHT(DN1922,LEN(DN1922)-FIND("-",DN1922)),1)</f>
        <v>20RTG/DUS</v>
      </c>
      <c r="DN1922" t="s">
        <v>5171</v>
      </c>
      <c r="DO1922" s="1"/>
      <c r="DP1922" s="4" t="b">
        <f ca="1">IF(IF(IF(DL1922=DL1932,10,0)+IF(NOT(DI1922=$AU$1)=TRUE,10,0)=
20,"XXXX",IF(IF((DX1922+1)=2,0,1)+IF(DI1922=$AU$1,1,0)=2,TRUE,""))
="",IF(IF(DL1922=AQ1922,10,0)+IF(NOT(DI1922=$AU$1)=TRUE,10,0)=
20,"XXXX",IF(IF((DX1922+1)=2,0,1)+IF(DI1922=$AU$1,1,0)=2,TRUE,
"")),IF(IF(DL1922=DL1932,10,0)+IF(NOT(DI1922=$AU$1)=TRUE,10,0)=
20,"XXXX",IF(IF((DX1922+1)=2,0,1)+IF(DI1922=$AU$1,1,0)=2,TRUE,"")))</f>
        <v>1</v>
      </c>
      <c r="DQ1922">
        <v>173000</v>
      </c>
      <c r="DR1922">
        <v>173000</v>
      </c>
      <c r="DS1922">
        <v>167000</v>
      </c>
      <c r="DT1922" t="str">
        <f>IF(DO1922&gt;0,DO1922,"800000000"&amp;ROW(DS1922))</f>
        <v>8000000001922</v>
      </c>
      <c r="DU1922" t="str">
        <f>DL1922</f>
        <v>NESCAFE ORIGINAL</v>
      </c>
      <c r="DV1922" t="s">
        <v>4301</v>
      </c>
      <c r="DW1922" t="s">
        <v>4301</v>
      </c>
      <c r="DX1922" s="4" t="str" cm="1">
        <f t="array" aca="1" ref="DX1922" ca="1">LEFT(DM1922,MATCH(FALSE,ISNUMBER(MID(DM1922,ROW(INDIRECT("1:"&amp;LEN(DM1922)+1)), 1) *1),0) -1)</f>
        <v>20</v>
      </c>
      <c r="DY1922" s="1"/>
      <c r="EA1922" s="21"/>
      <c r="EC1922" s="5"/>
      <c r="EF1922" s="1"/>
      <c r="EH1922" s="1"/>
      <c r="EI1922" s="1"/>
      <c r="EL1922" s="5"/>
      <c r="EM1922" s="22"/>
      <c r="EN1922">
        <v>0</v>
      </c>
      <c r="EO1922" s="1" t="s">
        <v>5103</v>
      </c>
    </row>
    <row r="1925" spans="1:145">
      <c r="A1925" s="4" t="str">
        <f t="shared" si="3632"/>
        <v/>
      </c>
      <c r="B1925" s="4" t="str">
        <f t="shared" si="3633"/>
        <v/>
      </c>
      <c r="C1925" s="4" t="str">
        <f t="shared" si="3634"/>
        <v>BKS</v>
      </c>
      <c r="D1925" s="4" t="str">
        <f t="shared" si="3635"/>
        <v/>
      </c>
      <c r="E1925" s="4" t="str">
        <f t="shared" si="3636"/>
        <v/>
      </c>
      <c r="F1925" s="4" t="str">
        <f t="shared" si="3637"/>
        <v/>
      </c>
      <c r="G1925" s="4" t="str">
        <f t="shared" si="3638"/>
        <v>KTK</v>
      </c>
      <c r="H1925" s="4" t="str">
        <f t="shared" si="3639"/>
        <v/>
      </c>
      <c r="I1925" s="4" t="str">
        <f t="shared" si="3640"/>
        <v/>
      </c>
      <c r="J1925" s="4" t="str">
        <f t="shared" si="3641"/>
        <v/>
      </c>
      <c r="K1925" s="4" t="str">
        <f t="shared" si="3642"/>
        <v/>
      </c>
      <c r="L1925" s="4" t="str">
        <f t="shared" si="3643"/>
        <v/>
      </c>
      <c r="M1925" s="4" t="str">
        <f t="shared" si="3644"/>
        <v/>
      </c>
      <c r="N1925" s="4" t="str">
        <f t="shared" si="3645"/>
        <v/>
      </c>
      <c r="O1925" s="4" t="str">
        <f t="shared" si="3646"/>
        <v/>
      </c>
      <c r="P1925" s="4" t="str">
        <f t="shared" si="3647"/>
        <v/>
      </c>
      <c r="Q1925" s="4" t="str">
        <f t="shared" si="3648"/>
        <v/>
      </c>
      <c r="R1925" s="4" t="str">
        <f t="shared" si="3649"/>
        <v/>
      </c>
      <c r="S1925" s="4" t="str">
        <f t="shared" si="3650"/>
        <v/>
      </c>
      <c r="T1925" s="4" t="str">
        <f t="shared" si="3651"/>
        <v/>
      </c>
      <c r="U1925" s="4" t="str">
        <f t="shared" si="3652"/>
        <v/>
      </c>
      <c r="V1925" s="4" t="str">
        <f t="shared" si="3653"/>
        <v/>
      </c>
      <c r="W1925" s="4" t="str">
        <f t="shared" si="3654"/>
        <v/>
      </c>
      <c r="X1925" s="4" t="str">
        <f t="shared" si="3655"/>
        <v/>
      </c>
      <c r="Y1925" s="4">
        <f t="shared" si="3656"/>
        <v>6</v>
      </c>
      <c r="Z1925" s="4" t="str">
        <f t="shared" si="3657"/>
        <v>-</v>
      </c>
      <c r="AA1925" s="4" t="str">
        <f t="shared" si="3658"/>
        <v>/</v>
      </c>
      <c r="AB1925" s="4" t="str">
        <f t="shared" si="3659"/>
        <v/>
      </c>
      <c r="AC1925" s="4" t="str">
        <f t="shared" si="3660"/>
        <v/>
      </c>
      <c r="AD1925" s="4" t="str">
        <f t="shared" si="3661"/>
        <v/>
      </c>
      <c r="AE1925" s="4" t="str">
        <f t="shared" si="3662"/>
        <v/>
      </c>
      <c r="AF1925" s="4">
        <f t="shared" si="3663"/>
        <v>9</v>
      </c>
      <c r="AG1925" s="4">
        <f t="shared" si="3664"/>
        <v>31</v>
      </c>
      <c r="AH1925" s="4">
        <f t="shared" si="3665"/>
        <v>22</v>
      </c>
      <c r="AI1925" s="4" t="str">
        <f t="shared" si="3666"/>
        <v>/KTK</v>
      </c>
      <c r="AJ1925" s="4" t="str">
        <f t="shared" si="3667"/>
        <v>S/KTK</v>
      </c>
      <c r="AK1925" s="4" t="str" cm="1">
        <f t="array" ref="AK1925">LEFT(AR1925,SUM(LEN(AR1925)-LEN(SUBSTITUTE(AR1925,{"0";"1";"2";"3";"4";"5";"6";"7";"8";"9"},""))))</f>
        <v>10</v>
      </c>
      <c r="AL1925" s="4">
        <f t="shared" si="3668"/>
        <v>13</v>
      </c>
      <c r="AM1925" s="4" t="b">
        <f t="shared" ref="AM1925:AM1934" si="3678">LEFT(AR1925,2)=AK1925</f>
        <v>1</v>
      </c>
      <c r="AN1925" s="4" t="str">
        <f t="shared" si="3677"/>
        <v>KTK</v>
      </c>
      <c r="AO1925" s="4" t="b">
        <f>IF((AQ1925=AQ1926)=TRUE,TRUE,IF((DL1932=AQ1925)=TRUE,TRUE,FALSE))</f>
        <v>0</v>
      </c>
      <c r="AP1925" s="4" t="b">
        <f t="shared" si="3670"/>
        <v>0</v>
      </c>
      <c r="AQ1925" s="5" t="str">
        <f t="shared" si="3671"/>
        <v>NEXTAR 42GR BLUEBERRY</v>
      </c>
      <c r="AR1925" s="4" t="str">
        <f t="shared" si="3672"/>
        <v>10BKS/KTK</v>
      </c>
      <c r="AS1925" t="s">
        <v>2617</v>
      </c>
      <c r="AT1925" s="1" t="s">
        <v>2618</v>
      </c>
      <c r="AU1925" s="4" t="str">
        <f ca="1">IF(IF(IF(AQ1925=AQ1926,10,0)+IF(NOT(AN1925=$AU$1)=TRUE,10,0)=
20,"XXXX",IF(IF((BC1925+1)=2,0,1)+IF(AN1925=$AU$1,1,0)=2,TRUE,""))
="",IF(IF(AQ1925=DL1932,10,0)+IF(NOT(AN1925=$AU$1)=TRUE,10,0)=
20,"XXXX",IF(IF((BC1925+1)=2,0,1)+IF(AN1925=$AU$1,1,0)=2,TRUE,
"")),IF(IF(AQ1925=AQ1926,10,0)+IF(NOT(AN1925=$AU$1)=TRUE,10,0)=
20,"XXXX",IF(IF((BC1925+1)=2,0,1)+IF(AN1925=$AU$1,1,0)=2,TRUE,"")))</f>
        <v/>
      </c>
      <c r="AV1925">
        <v>17500</v>
      </c>
      <c r="AW1925">
        <v>17500</v>
      </c>
      <c r="AX1925">
        <v>16700</v>
      </c>
      <c r="AY1925" t="str">
        <f t="shared" si="3539"/>
        <v>8993175550116</v>
      </c>
      <c r="AZ1925" t="str">
        <f t="shared" si="3673"/>
        <v>NEXTAR 42GR BLUEBERRY</v>
      </c>
      <c r="BA1925" t="s">
        <v>4301</v>
      </c>
      <c r="BB1925" t="s">
        <v>4301</v>
      </c>
      <c r="BC1925" s="4" t="str" cm="1">
        <f t="array" aca="1" ref="BC1925" ca="1">LEFT(AR1925,MATCH(FALSE,ISNUMBER(MID(AR1925,ROW(INDIRECT("1:"&amp;LEN(AR1925)+1)), 1) *1),0) -1)</f>
        <v>10</v>
      </c>
      <c r="BD1925" s="1"/>
      <c r="BF1925" s="21"/>
      <c r="BK1925" s="1"/>
      <c r="BM1925" s="1"/>
      <c r="BN1925" s="1"/>
      <c r="BR1925" s="22"/>
      <c r="BS1925">
        <v>0</v>
      </c>
      <c r="BT1925" s="1" t="s">
        <v>5103</v>
      </c>
      <c r="BV1925" s="4" t="str">
        <f t="shared" ref="BV1925:BV1931" si="3679">IF(IFERROR(SEARCH($A$1,DN1925),0)&gt;0,$A$1,"")</f>
        <v/>
      </c>
      <c r="BW1925" s="4" t="str">
        <f t="shared" ref="BW1925:BW1931" si="3680">IF(IFERROR(SEARCH($B$1,DN1925),0)&gt;0,$B$1,"")</f>
        <v/>
      </c>
      <c r="BX1925" s="4" t="str">
        <f t="shared" ref="BX1925:BX1931" si="3681">IF(IFERROR(SEARCH($C$1,DN1925),0)&gt;0,$C$1,"")</f>
        <v/>
      </c>
      <c r="BY1925" s="4" t="str">
        <f t="shared" ref="BY1925:BY1931" si="3682">IF(IFERROR(SEARCH($D$1,DN1925),0)&gt;0,$D$1,"")</f>
        <v/>
      </c>
      <c r="BZ1925" s="4" t="str">
        <f t="shared" ref="BZ1925:BZ1931" si="3683">IF(IFERROR(SEARCH($E$1,DN1925),0)&gt;0,$E$1,"")</f>
        <v/>
      </c>
      <c r="CA1925" s="4" t="str">
        <f t="shared" ref="CA1925:CA1931" si="3684">IF(IFERROR(SEARCH($F$1,DN1925),0)&gt;0,$F$1,"")</f>
        <v/>
      </c>
      <c r="CB1925" s="4" t="str">
        <f t="shared" ref="CB1925:CB1931" si="3685">IF(IFERROR(SEARCH($G$1,DN1925),0)&gt;0,$G$1,"")</f>
        <v>KTK</v>
      </c>
      <c r="CC1925" s="4" t="str">
        <f t="shared" ref="CC1925:CC1931" si="3686">IF(IFERROR(SEARCH($H$1,DN1925),0)&gt;0,$H$1,"")</f>
        <v/>
      </c>
      <c r="CD1925" s="4" t="str">
        <f t="shared" ref="CD1925:CD1931" si="3687">IF(IFERROR(SEARCH($I$1,DN1925),0)&gt;0,$I$1,"")</f>
        <v/>
      </c>
      <c r="CE1925" s="4" t="str">
        <f t="shared" ref="CE1925:CE1931" si="3688">IF(IFERROR(SEARCH($J$1,DN1925),0)&gt;0,$J$1,"")</f>
        <v/>
      </c>
      <c r="CF1925" s="4" t="str">
        <f t="shared" ref="CF1925:CF1931" si="3689">IF(IFERROR(SEARCH($K$1,DN1925),0)&gt;0,$K$1,"")</f>
        <v/>
      </c>
      <c r="CG1925" s="4" t="str">
        <f t="shared" ref="CG1925:CG1931" si="3690">IF(IFERROR(SEARCH($L$1,DN1925),0)&gt;0,$L$1,"")</f>
        <v/>
      </c>
      <c r="CH1925" s="4" t="str">
        <f t="shared" ref="CH1925:CH1931" si="3691">IF(IFERROR(SEARCH($M$1,DN1925),0)&gt;0,$M$1,"")</f>
        <v/>
      </c>
      <c r="CI1925" s="4" t="str">
        <f t="shared" ref="CI1925:CI1931" si="3692">IF(IFERROR(SEARCH($N$1,DN1925),0)&gt;0,$N$1,"")</f>
        <v/>
      </c>
      <c r="CJ1925" s="4" t="str">
        <f t="shared" ref="CJ1925:CJ1931" si="3693">IF(IFERROR(SEARCH($O$1,DN1925),0)&gt;0,$O$1,"")</f>
        <v>DUS</v>
      </c>
      <c r="CK1925" s="4" t="str">
        <f t="shared" ref="CK1925:CK1931" si="3694">IF(IFERROR(SEARCH($P$1,DN1925),0)&gt;0,$P$1,"")</f>
        <v/>
      </c>
      <c r="CL1925" s="4" t="str">
        <f t="shared" ref="CL1925:CL1931" si="3695">IF(IFERROR(SEARCH($Q$1,DN1925),0)&gt;0,$Q$1,"")</f>
        <v/>
      </c>
      <c r="CM1925" s="4" t="str">
        <f t="shared" ref="CM1925:CM1931" si="3696">IF(IFERROR(SEARCH($R$1,DN1925),0)&gt;0,$R$1,"")</f>
        <v/>
      </c>
      <c r="CN1925" s="4" t="str">
        <f t="shared" ref="CN1925:CN1931" si="3697">IF(IFERROR(SEARCH($S$1,DN1925),0)&gt;0,$S$1,"")</f>
        <v/>
      </c>
      <c r="CO1925" s="4" t="str">
        <f t="shared" ref="CO1925:CO1931" si="3698">IF(IFERROR(SEARCH($T$1,DN1925),0)&gt;0,$T$1,"")</f>
        <v/>
      </c>
      <c r="CP1925" s="4" t="str">
        <f t="shared" ref="CP1925:CP1931" si="3699">IF(IFERROR(SEARCH($U$1,DN1925),0)&gt;0,$U$1,"")</f>
        <v/>
      </c>
      <c r="CQ1925" s="4" t="str">
        <f t="shared" ref="CQ1925:CQ1931" si="3700">IF(IFERROR(SEARCH($V$1,DN1925),0)&gt;0,$V$1,"")</f>
        <v/>
      </c>
      <c r="CR1925" s="4" t="str">
        <f t="shared" ref="CR1925:CR1931" si="3701">IF(IFERROR(SEARCH($W$1,DN1925),0)&gt;0,$W$1,"")</f>
        <v/>
      </c>
      <c r="CS1925" s="4" t="str">
        <f t="shared" ref="CS1925:CS1931" si="3702">IF(IFERROR(SEARCH($X$1,DN1925),0)&gt;0,$X$1,"")</f>
        <v/>
      </c>
      <c r="CT1925" s="4">
        <f t="shared" ref="CT1925:CT1931" si="3703">LEN(BW1925)+LEN(BX1925)+LEN(BY1925)+LEN(BZ1925)+LEN(CA1925)+LEN(CO1925)+LEN(CB1925)+LEN(CC1925)+LEN(CD1925)+LEN(CE1925)+LEN(CF1925)+LEN(CG1925)+LEN(CH1925)+LEN(CI1925)+LEN(CP1925)+LEN(CJ1925)+LEN(CK1925)+LEN(CQ1925)+LEN(BV1925)+LEN(CL1925)+LEN(CS1925)+LEN(CM1925)+LEN(CR1925)+LEN(CN1925)</f>
        <v>6</v>
      </c>
      <c r="CU1925" s="4" t="str">
        <f t="shared" ref="CU1925:CU1931" si="3704">IF(IFERROR(SEARCH($Z$1,DN1925),0)&gt;0,$Z$1,"")</f>
        <v>-</v>
      </c>
      <c r="CV1925" s="4" t="str">
        <f t="shared" ref="CV1925:CV1931" si="3705">IF(IFERROR(SEARCH($AA$1,DN1925),0)&gt;0,$AA$1,"")</f>
        <v>/</v>
      </c>
      <c r="CW1925" s="4" t="str">
        <f t="shared" ref="CW1925:CW1931" si="3706">IF(IFERROR(SEARCH($AB$1,DN1925),0)&gt;0,$AB$1,"")</f>
        <v/>
      </c>
      <c r="CX1925" s="4" t="str">
        <f t="shared" ref="CX1925:CX1931" si="3707">IF(IFERROR(SEARCH($AC$1,DN1925),0)&gt;0,$AC$1,"")</f>
        <v/>
      </c>
      <c r="CY1925" s="4" t="str">
        <f t="shared" ref="CY1925:CY1931" si="3708">IF(IFERROR(SEARCH($AD$1,DN1925),0)&gt;0,$AD$1,"")</f>
        <v/>
      </c>
      <c r="CZ1925" s="4" t="str">
        <f t="shared" ref="CZ1925:CZ1931" si="3709">IF(IFERROR(SEARCH($AE$1,DN1925),0)&gt;0,$AE$1,"")</f>
        <v/>
      </c>
      <c r="DA1925" s="4">
        <f t="shared" ref="DA1925:DA1931" si="3710">LEN(DM1925)</f>
        <v>8</v>
      </c>
      <c r="DB1925" s="4">
        <f t="shared" ref="DB1925:DB1931" si="3711">LEN(DN1925)</f>
        <v>20</v>
      </c>
      <c r="DC1925" s="4">
        <f t="shared" ref="DC1925:DC1931" si="3712">DB1925-DA1925</f>
        <v>12</v>
      </c>
      <c r="DD1925" s="4" t="str">
        <f t="shared" ref="DD1925:DD1931" si="3713">RIGHT(DN1925,4)</f>
        <v>/DUS</v>
      </c>
      <c r="DE1925" s="4" t="str">
        <f t="shared" ref="DE1925:DE1931" si="3714">RIGHT(DN1925,5)</f>
        <v>K/DUS</v>
      </c>
      <c r="DF1925" s="4" t="str" cm="1">
        <f t="array" ref="DF1925">LEFT(DM1925,SUM(LEN(DM1925)-LEN(SUBSTITUTE(DM1925,{"0";"1";"2";"3";"4";"5";"6";"7";"8";"9"},""))))</f>
        <v>8</v>
      </c>
      <c r="DG1925" s="4">
        <f t="shared" ref="DG1925:DG1931" si="3715">LEN(DT1925)</f>
        <v>13</v>
      </c>
      <c r="DH1925" s="4" t="b">
        <f t="shared" ref="DH1925:DH1931" si="3716">LEFT(DM1925,1)=DF1925</f>
        <v>1</v>
      </c>
      <c r="DI1925" s="4" t="str">
        <f t="shared" ref="DI1925:DI1931" si="3717">RIGHT(DD1925,3)</f>
        <v>DUS</v>
      </c>
      <c r="DJ1925" s="4" t="b">
        <f t="shared" ref="DJ1925:DJ1931" si="3718">IF((DL1925=AQ1918)=TRUE,TRUE,IF((DL1915=DL1925)=TRUE,TRUE,FALSE))</f>
        <v>0</v>
      </c>
      <c r="DK1925" s="4" t="b">
        <f t="shared" ref="DK1925:DK1931" si="3719">LEFT(DN1925,2)=LEFT(DO1925,2)</f>
        <v>0</v>
      </c>
      <c r="DL1925" s="5" t="str">
        <f t="shared" ref="DL1925:DL1931" si="3720">LEFT(DN1925,(DC1925-1))</f>
        <v>NEXTAR 42GR</v>
      </c>
      <c r="DM1925" s="4" t="str">
        <f t="shared" ref="DM1925:DM1931" si="3721">IFERROR(RIGHT(DN1925,LEN(DN1925)-FIND("-",DN1925)),1)</f>
        <v>8KTK/DUS</v>
      </c>
      <c r="DN1925" t="s">
        <v>2631</v>
      </c>
      <c r="DO1925" s="1"/>
      <c r="DP1925" s="4" t="b">
        <f t="shared" ref="DP1925:DP1931" ca="1" si="3722">IF(IF(IF(DL1925=AQ1918,10,0)+IF(NOT(DI1925=$AU$1)=TRUE,10,0)=
20,"XXXX",IF(IF((DX1925+1)=2,0,1)+IF(DI1925=$AU$1,1,0)=2,TRUE,""))
="",IF(IF(DL1925=DL1915,10,0)+IF(NOT(DI1925=$AU$1)=TRUE,10,0)=
20,"XXXX",IF(IF((DX1925+1)=2,0,1)+IF(DI1925=$AU$1,1,0)=2,TRUE,
"")),IF(IF(DL1925=AQ1918,10,0)+IF(NOT(DI1925=$AU$1)=TRUE,10,0)=
20,"XXXX",IF(IF((DX1925+1)=2,0,1)+IF(DI1925=$AU$1,1,0)=2,TRUE,"")))</f>
        <v>1</v>
      </c>
      <c r="DQ1925">
        <v>136000</v>
      </c>
      <c r="DR1925">
        <v>136000</v>
      </c>
      <c r="DS1925">
        <v>133600</v>
      </c>
      <c r="DT1925" t="str">
        <f t="shared" ref="DT1925:DT1931" si="3723">IF(DO1925&gt;0,DO1925,"800000000"&amp;ROW(DS1925))</f>
        <v>8000000001925</v>
      </c>
      <c r="DU1925" t="str">
        <f t="shared" ref="DU1925:DU1931" si="3724">DL1925</f>
        <v>NEXTAR 42GR</v>
      </c>
      <c r="DV1925" t="s">
        <v>4301</v>
      </c>
      <c r="DW1925" t="s">
        <v>4301</v>
      </c>
      <c r="DX1925" s="4" t="str" cm="1">
        <f t="array" aca="1" ref="DX1925" ca="1">LEFT(DM1925,MATCH(FALSE,ISNUMBER(MID(DM1925,ROW(INDIRECT("1:"&amp;LEN(DM1925)+1)), 1) *1),0) -1)</f>
        <v>8</v>
      </c>
      <c r="DY1925" s="1"/>
      <c r="EA1925" s="21"/>
      <c r="EC1925" s="5"/>
      <c r="EF1925" s="1"/>
      <c r="EH1925" s="1"/>
      <c r="EI1925" s="1"/>
      <c r="EL1925" s="5"/>
      <c r="EM1925" s="22"/>
      <c r="EN1925">
        <v>0</v>
      </c>
      <c r="EO1925" s="1" t="s">
        <v>5103</v>
      </c>
    </row>
    <row r="1926" spans="1:145">
      <c r="A1926" s="4" t="str">
        <f t="shared" si="3632"/>
        <v/>
      </c>
      <c r="B1926" s="4" t="str">
        <f t="shared" si="3633"/>
        <v/>
      </c>
      <c r="C1926" s="4" t="str">
        <f t="shared" si="3634"/>
        <v>BKS</v>
      </c>
      <c r="D1926" s="4" t="str">
        <f t="shared" si="3635"/>
        <v/>
      </c>
      <c r="E1926" s="4" t="str">
        <f t="shared" si="3636"/>
        <v/>
      </c>
      <c r="F1926" s="4" t="str">
        <f t="shared" si="3637"/>
        <v/>
      </c>
      <c r="G1926" s="4" t="str">
        <f t="shared" si="3638"/>
        <v>KTK</v>
      </c>
      <c r="H1926" s="4" t="str">
        <f t="shared" si="3639"/>
        <v/>
      </c>
      <c r="I1926" s="4" t="str">
        <f t="shared" si="3640"/>
        <v/>
      </c>
      <c r="J1926" s="4" t="str">
        <f t="shared" si="3641"/>
        <v/>
      </c>
      <c r="K1926" s="4" t="str">
        <f t="shared" si="3642"/>
        <v/>
      </c>
      <c r="L1926" s="4" t="str">
        <f t="shared" si="3643"/>
        <v/>
      </c>
      <c r="M1926" s="4" t="str">
        <f t="shared" si="3644"/>
        <v/>
      </c>
      <c r="N1926" s="4" t="str">
        <f t="shared" si="3645"/>
        <v/>
      </c>
      <c r="O1926" s="4" t="str">
        <f t="shared" si="3646"/>
        <v/>
      </c>
      <c r="P1926" s="4" t="str">
        <f t="shared" si="3647"/>
        <v/>
      </c>
      <c r="Q1926" s="4" t="str">
        <f t="shared" si="3648"/>
        <v/>
      </c>
      <c r="R1926" s="4" t="str">
        <f t="shared" si="3649"/>
        <v/>
      </c>
      <c r="S1926" s="4" t="str">
        <f t="shared" si="3650"/>
        <v/>
      </c>
      <c r="T1926" s="4" t="str">
        <f t="shared" si="3651"/>
        <v/>
      </c>
      <c r="U1926" s="4" t="str">
        <f t="shared" si="3652"/>
        <v/>
      </c>
      <c r="V1926" s="4" t="str">
        <f t="shared" si="3653"/>
        <v/>
      </c>
      <c r="W1926" s="4" t="str">
        <f t="shared" si="3654"/>
        <v/>
      </c>
      <c r="X1926" s="4" t="str">
        <f t="shared" si="3655"/>
        <v/>
      </c>
      <c r="Y1926" s="4">
        <f t="shared" si="3656"/>
        <v>6</v>
      </c>
      <c r="Z1926" s="4" t="str">
        <f t="shared" si="3657"/>
        <v>-</v>
      </c>
      <c r="AA1926" s="4" t="str">
        <f t="shared" si="3658"/>
        <v>/</v>
      </c>
      <c r="AB1926" s="4" t="str">
        <f t="shared" si="3659"/>
        <v/>
      </c>
      <c r="AC1926" s="4" t="str">
        <f t="shared" si="3660"/>
        <v/>
      </c>
      <c r="AD1926" s="4" t="str">
        <f t="shared" si="3661"/>
        <v/>
      </c>
      <c r="AE1926" s="4" t="str">
        <f t="shared" si="3662"/>
        <v/>
      </c>
      <c r="AF1926" s="4">
        <f t="shared" si="3663"/>
        <v>9</v>
      </c>
      <c r="AG1926" s="4">
        <f t="shared" si="3664"/>
        <v>29</v>
      </c>
      <c r="AH1926" s="4">
        <f t="shared" si="3665"/>
        <v>20</v>
      </c>
      <c r="AI1926" s="4" t="str">
        <f t="shared" si="3666"/>
        <v>/KTK</v>
      </c>
      <c r="AJ1926" s="4" t="str">
        <f t="shared" si="3667"/>
        <v>S/KTK</v>
      </c>
      <c r="AK1926" s="4" t="str" cm="1">
        <f t="array" ref="AK1926">LEFT(AR1926,SUM(LEN(AR1926)-LEN(SUBSTITUTE(AR1926,{"0";"1";"2";"3";"4";"5";"6";"7";"8";"9"},""))))</f>
        <v>10</v>
      </c>
      <c r="AL1926" s="4">
        <f t="shared" si="3668"/>
        <v>13</v>
      </c>
      <c r="AM1926" s="4" t="b">
        <f t="shared" si="3678"/>
        <v>1</v>
      </c>
      <c r="AN1926" s="4" t="str">
        <f t="shared" si="3677"/>
        <v>KTK</v>
      </c>
      <c r="AO1926" s="4" t="b">
        <f t="shared" si="3674"/>
        <v>0</v>
      </c>
      <c r="AP1926" s="4" t="b">
        <f t="shared" si="3670"/>
        <v>0</v>
      </c>
      <c r="AQ1926" s="5" t="str">
        <f t="shared" si="3671"/>
        <v>NEXTAR 42GR COKELAT</v>
      </c>
      <c r="AR1926" s="4" t="str">
        <f t="shared" si="3672"/>
        <v>10BKS/KTK</v>
      </c>
      <c r="AS1926" t="s">
        <v>2619</v>
      </c>
      <c r="AT1926" s="1" t="s">
        <v>2620</v>
      </c>
      <c r="AU1926" s="4" t="str">
        <f t="shared" ca="1" si="3675"/>
        <v/>
      </c>
      <c r="AV1926">
        <v>17500</v>
      </c>
      <c r="AW1926">
        <v>17500</v>
      </c>
      <c r="AX1926">
        <v>16700</v>
      </c>
      <c r="AY1926" t="str">
        <f t="shared" si="3539"/>
        <v>8993175539227</v>
      </c>
      <c r="AZ1926" t="str">
        <f t="shared" si="3673"/>
        <v>NEXTAR 42GR COKELAT</v>
      </c>
      <c r="BA1926" t="s">
        <v>4301</v>
      </c>
      <c r="BB1926" t="s">
        <v>4301</v>
      </c>
      <c r="BC1926" s="4" t="str" cm="1">
        <f t="array" aca="1" ref="BC1926" ca="1">LEFT(AR1926,MATCH(FALSE,ISNUMBER(MID(AR1926,ROW(INDIRECT("1:"&amp;LEN(AR1926)+1)), 1) *1),0) -1)</f>
        <v>10</v>
      </c>
      <c r="BD1926" s="1"/>
      <c r="BF1926" s="21"/>
      <c r="BK1926" s="1"/>
      <c r="BM1926" s="1"/>
      <c r="BN1926" s="1"/>
      <c r="BR1926" s="22"/>
      <c r="BS1926">
        <v>0</v>
      </c>
      <c r="BT1926" s="1" t="s">
        <v>5103</v>
      </c>
      <c r="BV1926" s="4" t="str">
        <f t="shared" si="3679"/>
        <v/>
      </c>
      <c r="BW1926" s="4" t="str">
        <f t="shared" si="3680"/>
        <v/>
      </c>
      <c r="BX1926" s="4" t="str">
        <f t="shared" si="3681"/>
        <v/>
      </c>
      <c r="BY1926" s="4" t="str">
        <f t="shared" si="3682"/>
        <v/>
      </c>
      <c r="BZ1926" s="4" t="str">
        <f t="shared" si="3683"/>
        <v/>
      </c>
      <c r="CA1926" s="4" t="str">
        <f t="shared" si="3684"/>
        <v/>
      </c>
      <c r="CB1926" s="4" t="str">
        <f t="shared" si="3685"/>
        <v>KTK</v>
      </c>
      <c r="CC1926" s="4" t="str">
        <f t="shared" si="3686"/>
        <v/>
      </c>
      <c r="CD1926" s="4" t="str">
        <f t="shared" si="3687"/>
        <v/>
      </c>
      <c r="CE1926" s="4" t="str">
        <f t="shared" si="3688"/>
        <v/>
      </c>
      <c r="CF1926" s="4" t="str">
        <f t="shared" si="3689"/>
        <v/>
      </c>
      <c r="CG1926" s="4" t="str">
        <f t="shared" si="3690"/>
        <v/>
      </c>
      <c r="CH1926" s="4" t="str">
        <f t="shared" si="3691"/>
        <v/>
      </c>
      <c r="CI1926" s="4" t="str">
        <f t="shared" si="3692"/>
        <v/>
      </c>
      <c r="CJ1926" s="4" t="str">
        <f t="shared" si="3693"/>
        <v>DUS</v>
      </c>
      <c r="CK1926" s="4" t="str">
        <f t="shared" si="3694"/>
        <v/>
      </c>
      <c r="CL1926" s="4" t="str">
        <f t="shared" si="3695"/>
        <v/>
      </c>
      <c r="CM1926" s="4" t="str">
        <f t="shared" si="3696"/>
        <v/>
      </c>
      <c r="CN1926" s="4" t="str">
        <f t="shared" si="3697"/>
        <v/>
      </c>
      <c r="CO1926" s="4" t="str">
        <f t="shared" si="3698"/>
        <v/>
      </c>
      <c r="CP1926" s="4" t="str">
        <f t="shared" si="3699"/>
        <v/>
      </c>
      <c r="CQ1926" s="4" t="str">
        <f t="shared" si="3700"/>
        <v/>
      </c>
      <c r="CR1926" s="4" t="str">
        <f t="shared" si="3701"/>
        <v/>
      </c>
      <c r="CS1926" s="4" t="str">
        <f t="shared" si="3702"/>
        <v/>
      </c>
      <c r="CT1926" s="4">
        <f t="shared" si="3703"/>
        <v>6</v>
      </c>
      <c r="CU1926" s="4" t="str">
        <f t="shared" si="3704"/>
        <v>-</v>
      </c>
      <c r="CV1926" s="4" t="str">
        <f t="shared" si="3705"/>
        <v>/</v>
      </c>
      <c r="CW1926" s="4" t="str">
        <f t="shared" si="3706"/>
        <v/>
      </c>
      <c r="CX1926" s="4" t="str">
        <f t="shared" si="3707"/>
        <v/>
      </c>
      <c r="CY1926" s="4" t="str">
        <f t="shared" si="3708"/>
        <v/>
      </c>
      <c r="CZ1926" s="4" t="str">
        <f t="shared" si="3709"/>
        <v/>
      </c>
      <c r="DA1926" s="4">
        <f t="shared" si="3710"/>
        <v>8</v>
      </c>
      <c r="DB1926" s="4">
        <f t="shared" si="3711"/>
        <v>20</v>
      </c>
      <c r="DC1926" s="4">
        <f t="shared" si="3712"/>
        <v>12</v>
      </c>
      <c r="DD1926" s="4" t="str">
        <f t="shared" si="3713"/>
        <v>/DUS</v>
      </c>
      <c r="DE1926" s="4" t="str">
        <f t="shared" si="3714"/>
        <v>K/DUS</v>
      </c>
      <c r="DF1926" s="4" t="str" cm="1">
        <f t="array" ref="DF1926">LEFT(DM1926,SUM(LEN(DM1926)-LEN(SUBSTITUTE(DM1926,{"0";"1";"2";"3";"4";"5";"6";"7";"8";"9"},""))))</f>
        <v>8</v>
      </c>
      <c r="DG1926" s="4">
        <f t="shared" si="3715"/>
        <v>13</v>
      </c>
      <c r="DH1926" s="4" t="b">
        <f t="shared" si="3716"/>
        <v>1</v>
      </c>
      <c r="DI1926" s="4" t="str">
        <f t="shared" si="3717"/>
        <v>DUS</v>
      </c>
      <c r="DJ1926" s="4" t="b">
        <f t="shared" si="3718"/>
        <v>0</v>
      </c>
      <c r="DK1926" s="4" t="b">
        <f t="shared" si="3719"/>
        <v>0</v>
      </c>
      <c r="DL1926" s="5" t="str">
        <f t="shared" si="3720"/>
        <v>NEXTAR 42GR</v>
      </c>
      <c r="DM1926" s="4" t="str">
        <f t="shared" si="3721"/>
        <v>8KTK/DUS</v>
      </c>
      <c r="DN1926" t="s">
        <v>2631</v>
      </c>
      <c r="DO1926" s="1"/>
      <c r="DP1926" s="4" t="b">
        <f t="shared" ca="1" si="3722"/>
        <v>1</v>
      </c>
      <c r="DQ1926">
        <v>136000</v>
      </c>
      <c r="DR1926">
        <v>136000</v>
      </c>
      <c r="DS1926">
        <v>133600</v>
      </c>
      <c r="DT1926" t="str">
        <f t="shared" si="3723"/>
        <v>8000000001926</v>
      </c>
      <c r="DU1926" t="str">
        <f t="shared" si="3724"/>
        <v>NEXTAR 42GR</v>
      </c>
      <c r="DV1926" t="s">
        <v>4301</v>
      </c>
      <c r="DW1926" t="s">
        <v>4301</v>
      </c>
      <c r="DX1926" s="4" t="str" cm="1">
        <f t="array" aca="1" ref="DX1926" ca="1">LEFT(DM1926,MATCH(FALSE,ISNUMBER(MID(DM1926,ROW(INDIRECT("1:"&amp;LEN(DM1926)+1)), 1) *1),0) -1)</f>
        <v>8</v>
      </c>
      <c r="DY1926" s="1"/>
      <c r="EA1926" s="21"/>
      <c r="EC1926" s="5"/>
      <c r="EF1926" s="1"/>
      <c r="EH1926" s="1"/>
      <c r="EI1926" s="1"/>
      <c r="EL1926" s="5"/>
      <c r="EM1926" s="22"/>
      <c r="EN1926">
        <v>0</v>
      </c>
      <c r="EO1926" s="1" t="s">
        <v>5103</v>
      </c>
    </row>
    <row r="1927" spans="1:145">
      <c r="A1927" s="4" t="str">
        <f t="shared" si="3632"/>
        <v/>
      </c>
      <c r="B1927" s="4" t="str">
        <f t="shared" si="3633"/>
        <v/>
      </c>
      <c r="C1927" s="4" t="str">
        <f t="shared" si="3634"/>
        <v>BKS</v>
      </c>
      <c r="D1927" s="4" t="str">
        <f t="shared" si="3635"/>
        <v/>
      </c>
      <c r="E1927" s="4" t="str">
        <f t="shared" si="3636"/>
        <v/>
      </c>
      <c r="F1927" s="4" t="str">
        <f t="shared" si="3637"/>
        <v/>
      </c>
      <c r="G1927" s="4" t="str">
        <f t="shared" si="3638"/>
        <v>KTK</v>
      </c>
      <c r="H1927" s="4" t="str">
        <f t="shared" si="3639"/>
        <v/>
      </c>
      <c r="I1927" s="4" t="str">
        <f t="shared" si="3640"/>
        <v/>
      </c>
      <c r="J1927" s="4" t="str">
        <f t="shared" si="3641"/>
        <v/>
      </c>
      <c r="K1927" s="4" t="str">
        <f t="shared" si="3642"/>
        <v/>
      </c>
      <c r="L1927" s="4" t="str">
        <f t="shared" si="3643"/>
        <v/>
      </c>
      <c r="M1927" s="4" t="str">
        <f t="shared" si="3644"/>
        <v/>
      </c>
      <c r="N1927" s="4" t="str">
        <f t="shared" si="3645"/>
        <v/>
      </c>
      <c r="O1927" s="4" t="str">
        <f t="shared" si="3646"/>
        <v/>
      </c>
      <c r="P1927" s="4" t="str">
        <f t="shared" si="3647"/>
        <v/>
      </c>
      <c r="Q1927" s="4" t="str">
        <f t="shared" si="3648"/>
        <v/>
      </c>
      <c r="R1927" s="4" t="str">
        <f t="shared" si="3649"/>
        <v/>
      </c>
      <c r="S1927" s="4" t="str">
        <f t="shared" si="3650"/>
        <v/>
      </c>
      <c r="T1927" s="4" t="str">
        <f t="shared" si="3651"/>
        <v/>
      </c>
      <c r="U1927" s="4" t="str">
        <f t="shared" si="3652"/>
        <v/>
      </c>
      <c r="V1927" s="4" t="str">
        <f t="shared" si="3653"/>
        <v/>
      </c>
      <c r="W1927" s="4" t="str">
        <f t="shared" si="3654"/>
        <v/>
      </c>
      <c r="X1927" s="4" t="str">
        <f t="shared" si="3655"/>
        <v/>
      </c>
      <c r="Y1927" s="4">
        <f t="shared" si="3656"/>
        <v>6</v>
      </c>
      <c r="Z1927" s="4" t="str">
        <f t="shared" si="3657"/>
        <v>-</v>
      </c>
      <c r="AA1927" s="4" t="str">
        <f t="shared" si="3658"/>
        <v>/</v>
      </c>
      <c r="AB1927" s="4" t="str">
        <f t="shared" si="3659"/>
        <v/>
      </c>
      <c r="AC1927" s="4" t="str">
        <f t="shared" si="3660"/>
        <v/>
      </c>
      <c r="AD1927" s="4" t="str">
        <f t="shared" si="3661"/>
        <v/>
      </c>
      <c r="AE1927" s="4" t="str">
        <f t="shared" si="3662"/>
        <v/>
      </c>
      <c r="AF1927" s="4">
        <f t="shared" si="3663"/>
        <v>9</v>
      </c>
      <c r="AG1927" s="4">
        <f t="shared" si="3664"/>
        <v>28</v>
      </c>
      <c r="AH1927" s="4">
        <f t="shared" si="3665"/>
        <v>19</v>
      </c>
      <c r="AI1927" s="4" t="str">
        <f t="shared" si="3666"/>
        <v>/KTK</v>
      </c>
      <c r="AJ1927" s="4" t="str">
        <f t="shared" si="3667"/>
        <v>S/KTK</v>
      </c>
      <c r="AK1927" s="4" t="str" cm="1">
        <f t="array" ref="AK1927">LEFT(AR1927,SUM(LEN(AR1927)-LEN(SUBSTITUTE(AR1927,{"0";"1";"2";"3";"4";"5";"6";"7";"8";"9"},""))))</f>
        <v>10</v>
      </c>
      <c r="AL1927" s="4">
        <f t="shared" si="3668"/>
        <v>13</v>
      </c>
      <c r="AM1927" s="4" t="b">
        <f t="shared" si="3678"/>
        <v>1</v>
      </c>
      <c r="AN1927" s="4" t="str">
        <f t="shared" si="3677"/>
        <v>KTK</v>
      </c>
      <c r="AO1927" s="4" t="b">
        <f t="shared" si="3674"/>
        <v>0</v>
      </c>
      <c r="AP1927" s="4" t="b">
        <f t="shared" si="3670"/>
        <v>0</v>
      </c>
      <c r="AQ1927" s="5" t="str">
        <f t="shared" si="3671"/>
        <v>NEXTAR 42GR KELAPA</v>
      </c>
      <c r="AR1927" s="4" t="str">
        <f t="shared" si="3672"/>
        <v>10BKS/KTK</v>
      </c>
      <c r="AS1927" t="s">
        <v>2621</v>
      </c>
      <c r="AT1927" s="1" t="s">
        <v>2622</v>
      </c>
      <c r="AU1927" s="4" t="str">
        <f t="shared" ca="1" si="3675"/>
        <v/>
      </c>
      <c r="AV1927">
        <v>17500</v>
      </c>
      <c r="AW1927">
        <v>17500</v>
      </c>
      <c r="AX1927">
        <v>16700</v>
      </c>
      <c r="AY1927" t="str">
        <f t="shared" si="3539"/>
        <v>8993175546812</v>
      </c>
      <c r="AZ1927" t="str">
        <f t="shared" si="3673"/>
        <v>NEXTAR 42GR KELAPA</v>
      </c>
      <c r="BA1927" t="s">
        <v>4301</v>
      </c>
      <c r="BB1927" t="s">
        <v>4301</v>
      </c>
      <c r="BC1927" s="4" t="str" cm="1">
        <f t="array" aca="1" ref="BC1927" ca="1">LEFT(AR1927,MATCH(FALSE,ISNUMBER(MID(AR1927,ROW(INDIRECT("1:"&amp;LEN(AR1927)+1)), 1) *1),0) -1)</f>
        <v>10</v>
      </c>
      <c r="BD1927" s="1"/>
      <c r="BF1927" s="21"/>
      <c r="BK1927" s="1"/>
      <c r="BM1927" s="1"/>
      <c r="BN1927" s="1"/>
      <c r="BR1927" s="22"/>
      <c r="BS1927">
        <v>0</v>
      </c>
      <c r="BT1927" s="1" t="s">
        <v>5103</v>
      </c>
      <c r="BV1927" s="4" t="str">
        <f t="shared" si="3679"/>
        <v/>
      </c>
      <c r="BW1927" s="4" t="str">
        <f t="shared" si="3680"/>
        <v/>
      </c>
      <c r="BX1927" s="4" t="str">
        <f t="shared" si="3681"/>
        <v/>
      </c>
      <c r="BY1927" s="4" t="str">
        <f t="shared" si="3682"/>
        <v/>
      </c>
      <c r="BZ1927" s="4" t="str">
        <f t="shared" si="3683"/>
        <v/>
      </c>
      <c r="CA1927" s="4" t="str">
        <f t="shared" si="3684"/>
        <v/>
      </c>
      <c r="CB1927" s="4" t="str">
        <f t="shared" si="3685"/>
        <v>KTK</v>
      </c>
      <c r="CC1927" s="4" t="str">
        <f t="shared" si="3686"/>
        <v/>
      </c>
      <c r="CD1927" s="4" t="str">
        <f t="shared" si="3687"/>
        <v/>
      </c>
      <c r="CE1927" s="4" t="str">
        <f t="shared" si="3688"/>
        <v/>
      </c>
      <c r="CF1927" s="4" t="str">
        <f t="shared" si="3689"/>
        <v/>
      </c>
      <c r="CG1927" s="4" t="str">
        <f t="shared" si="3690"/>
        <v/>
      </c>
      <c r="CH1927" s="4" t="str">
        <f t="shared" si="3691"/>
        <v/>
      </c>
      <c r="CI1927" s="4" t="str">
        <f t="shared" si="3692"/>
        <v/>
      </c>
      <c r="CJ1927" s="4" t="str">
        <f t="shared" si="3693"/>
        <v>DUS</v>
      </c>
      <c r="CK1927" s="4" t="str">
        <f t="shared" si="3694"/>
        <v/>
      </c>
      <c r="CL1927" s="4" t="str">
        <f t="shared" si="3695"/>
        <v/>
      </c>
      <c r="CM1927" s="4" t="str">
        <f t="shared" si="3696"/>
        <v/>
      </c>
      <c r="CN1927" s="4" t="str">
        <f t="shared" si="3697"/>
        <v/>
      </c>
      <c r="CO1927" s="4" t="str">
        <f t="shared" si="3698"/>
        <v/>
      </c>
      <c r="CP1927" s="4" t="str">
        <f t="shared" si="3699"/>
        <v/>
      </c>
      <c r="CQ1927" s="4" t="str">
        <f t="shared" si="3700"/>
        <v/>
      </c>
      <c r="CR1927" s="4" t="str">
        <f t="shared" si="3701"/>
        <v/>
      </c>
      <c r="CS1927" s="4" t="str">
        <f t="shared" si="3702"/>
        <v/>
      </c>
      <c r="CT1927" s="4">
        <f t="shared" si="3703"/>
        <v>6</v>
      </c>
      <c r="CU1927" s="4" t="str">
        <f t="shared" si="3704"/>
        <v>-</v>
      </c>
      <c r="CV1927" s="4" t="str">
        <f t="shared" si="3705"/>
        <v>/</v>
      </c>
      <c r="CW1927" s="4" t="str">
        <f t="shared" si="3706"/>
        <v/>
      </c>
      <c r="CX1927" s="4" t="str">
        <f t="shared" si="3707"/>
        <v/>
      </c>
      <c r="CY1927" s="4" t="str">
        <f t="shared" si="3708"/>
        <v/>
      </c>
      <c r="CZ1927" s="4" t="str">
        <f t="shared" si="3709"/>
        <v/>
      </c>
      <c r="DA1927" s="4">
        <f t="shared" si="3710"/>
        <v>8</v>
      </c>
      <c r="DB1927" s="4">
        <f t="shared" si="3711"/>
        <v>20</v>
      </c>
      <c r="DC1927" s="4">
        <f t="shared" si="3712"/>
        <v>12</v>
      </c>
      <c r="DD1927" s="4" t="str">
        <f t="shared" si="3713"/>
        <v>/DUS</v>
      </c>
      <c r="DE1927" s="4" t="str">
        <f t="shared" si="3714"/>
        <v>K/DUS</v>
      </c>
      <c r="DF1927" s="4" t="str" cm="1">
        <f t="array" ref="DF1927">LEFT(DM1927,SUM(LEN(DM1927)-LEN(SUBSTITUTE(DM1927,{"0";"1";"2";"3";"4";"5";"6";"7";"8";"9"},""))))</f>
        <v>8</v>
      </c>
      <c r="DG1927" s="4">
        <f t="shared" si="3715"/>
        <v>13</v>
      </c>
      <c r="DH1927" s="4" t="b">
        <f t="shared" si="3716"/>
        <v>1</v>
      </c>
      <c r="DI1927" s="4" t="str">
        <f t="shared" si="3717"/>
        <v>DUS</v>
      </c>
      <c r="DJ1927" s="4" t="b">
        <f t="shared" si="3718"/>
        <v>0</v>
      </c>
      <c r="DK1927" s="4" t="b">
        <f t="shared" si="3719"/>
        <v>0</v>
      </c>
      <c r="DL1927" s="5" t="str">
        <f t="shared" si="3720"/>
        <v>NEXTAR 42GR</v>
      </c>
      <c r="DM1927" s="4" t="str">
        <f t="shared" si="3721"/>
        <v>8KTK/DUS</v>
      </c>
      <c r="DN1927" t="s">
        <v>2631</v>
      </c>
      <c r="DO1927" s="1"/>
      <c r="DP1927" s="4" t="b">
        <f t="shared" ca="1" si="3722"/>
        <v>1</v>
      </c>
      <c r="DQ1927">
        <v>136000</v>
      </c>
      <c r="DR1927">
        <v>136000</v>
      </c>
      <c r="DS1927">
        <v>133600</v>
      </c>
      <c r="DT1927" t="str">
        <f t="shared" si="3723"/>
        <v>8000000001927</v>
      </c>
      <c r="DU1927" t="str">
        <f t="shared" si="3724"/>
        <v>NEXTAR 42GR</v>
      </c>
      <c r="DV1927" t="s">
        <v>4301</v>
      </c>
      <c r="DW1927" t="s">
        <v>4301</v>
      </c>
      <c r="DX1927" s="4" t="str" cm="1">
        <f t="array" aca="1" ref="DX1927" ca="1">LEFT(DM1927,MATCH(FALSE,ISNUMBER(MID(DM1927,ROW(INDIRECT("1:"&amp;LEN(DM1927)+1)), 1) *1),0) -1)</f>
        <v>8</v>
      </c>
      <c r="DY1927" s="1"/>
      <c r="EA1927" s="21"/>
      <c r="EC1927" s="5"/>
      <c r="EF1927" s="1"/>
      <c r="EH1927" s="1"/>
      <c r="EI1927" s="1"/>
      <c r="EL1927" s="5"/>
      <c r="EM1927" s="22"/>
      <c r="EN1927">
        <v>0</v>
      </c>
      <c r="EO1927" s="1" t="s">
        <v>5103</v>
      </c>
    </row>
    <row r="1928" spans="1:145">
      <c r="A1928" s="4" t="str">
        <f t="shared" si="3632"/>
        <v/>
      </c>
      <c r="B1928" s="4" t="str">
        <f t="shared" si="3633"/>
        <v/>
      </c>
      <c r="C1928" s="4" t="str">
        <f t="shared" si="3634"/>
        <v>BKS</v>
      </c>
      <c r="D1928" s="4" t="str">
        <f t="shared" si="3635"/>
        <v/>
      </c>
      <c r="E1928" s="4" t="str">
        <f t="shared" si="3636"/>
        <v/>
      </c>
      <c r="F1928" s="4" t="str">
        <f t="shared" si="3637"/>
        <v/>
      </c>
      <c r="G1928" s="4" t="str">
        <f t="shared" si="3638"/>
        <v>KTK</v>
      </c>
      <c r="H1928" s="4" t="str">
        <f t="shared" si="3639"/>
        <v/>
      </c>
      <c r="I1928" s="4" t="str">
        <f t="shared" si="3640"/>
        <v/>
      </c>
      <c r="J1928" s="4" t="str">
        <f t="shared" si="3641"/>
        <v/>
      </c>
      <c r="K1928" s="4" t="str">
        <f t="shared" si="3642"/>
        <v/>
      </c>
      <c r="L1928" s="4" t="str">
        <f t="shared" si="3643"/>
        <v/>
      </c>
      <c r="M1928" s="4" t="str">
        <f t="shared" si="3644"/>
        <v/>
      </c>
      <c r="N1928" s="4" t="str">
        <f t="shared" si="3645"/>
        <v/>
      </c>
      <c r="O1928" s="4" t="str">
        <f t="shared" si="3646"/>
        <v/>
      </c>
      <c r="P1928" s="4" t="str">
        <f t="shared" si="3647"/>
        <v/>
      </c>
      <c r="Q1928" s="4" t="str">
        <f t="shared" si="3648"/>
        <v/>
      </c>
      <c r="R1928" s="4" t="str">
        <f t="shared" si="3649"/>
        <v/>
      </c>
      <c r="S1928" s="4" t="str">
        <f t="shared" si="3650"/>
        <v/>
      </c>
      <c r="T1928" s="4" t="str">
        <f t="shared" si="3651"/>
        <v/>
      </c>
      <c r="U1928" s="4" t="str">
        <f t="shared" si="3652"/>
        <v/>
      </c>
      <c r="V1928" s="4" t="str">
        <f t="shared" si="3653"/>
        <v/>
      </c>
      <c r="W1928" s="4" t="str">
        <f t="shared" si="3654"/>
        <v/>
      </c>
      <c r="X1928" s="4" t="str">
        <f t="shared" si="3655"/>
        <v/>
      </c>
      <c r="Y1928" s="4">
        <f t="shared" si="3656"/>
        <v>6</v>
      </c>
      <c r="Z1928" s="4" t="str">
        <f t="shared" si="3657"/>
        <v>-</v>
      </c>
      <c r="AA1928" s="4" t="str">
        <f t="shared" si="3658"/>
        <v>/</v>
      </c>
      <c r="AB1928" s="4" t="str">
        <f t="shared" si="3659"/>
        <v/>
      </c>
      <c r="AC1928" s="4" t="str">
        <f t="shared" si="3660"/>
        <v/>
      </c>
      <c r="AD1928" s="4" t="str">
        <f t="shared" si="3661"/>
        <v/>
      </c>
      <c r="AE1928" s="4" t="str">
        <f t="shared" si="3662"/>
        <v/>
      </c>
      <c r="AF1928" s="4">
        <f t="shared" si="3663"/>
        <v>9</v>
      </c>
      <c r="AG1928" s="4">
        <f t="shared" si="3664"/>
        <v>35</v>
      </c>
      <c r="AH1928" s="4">
        <f t="shared" si="3665"/>
        <v>26</v>
      </c>
      <c r="AI1928" s="4" t="str">
        <f t="shared" si="3666"/>
        <v>/KTK</v>
      </c>
      <c r="AJ1928" s="4" t="str">
        <f t="shared" si="3667"/>
        <v>S/KTK</v>
      </c>
      <c r="AK1928" s="4" t="str" cm="1">
        <f t="array" ref="AK1928">LEFT(AR1928,SUM(LEN(AR1928)-LEN(SUBSTITUTE(AR1928,{"0";"1";"2";"3";"4";"5";"6";"7";"8";"9"},""))))</f>
        <v>10</v>
      </c>
      <c r="AL1928" s="4">
        <f t="shared" si="3668"/>
        <v>13</v>
      </c>
      <c r="AM1928" s="4" t="b">
        <f t="shared" si="3678"/>
        <v>1</v>
      </c>
      <c r="AN1928" s="4" t="str">
        <f t="shared" si="3677"/>
        <v>KTK</v>
      </c>
      <c r="AO1928" s="4" t="b">
        <f t="shared" si="3674"/>
        <v>0</v>
      </c>
      <c r="AP1928" s="4" t="b">
        <f t="shared" si="3670"/>
        <v>0</v>
      </c>
      <c r="AQ1928" s="5" t="str">
        <f t="shared" si="3671"/>
        <v>NEXTAR 42GR KOREAN GOGUMA</v>
      </c>
      <c r="AR1928" s="4" t="str">
        <f t="shared" si="3672"/>
        <v>10BKS/KTK</v>
      </c>
      <c r="AS1928" t="s">
        <v>2623</v>
      </c>
      <c r="AT1928" s="1" t="s">
        <v>2624</v>
      </c>
      <c r="AU1928" s="4" t="str">
        <f t="shared" ca="1" si="3675"/>
        <v/>
      </c>
      <c r="AV1928">
        <v>17500</v>
      </c>
      <c r="AW1928">
        <v>17500</v>
      </c>
      <c r="AX1928">
        <v>16700</v>
      </c>
      <c r="AY1928" t="str">
        <f t="shared" si="3539"/>
        <v>8993175558563</v>
      </c>
      <c r="AZ1928" t="str">
        <f t="shared" si="3673"/>
        <v>NEXTAR 42GR KOREAN GOGUMA</v>
      </c>
      <c r="BA1928" t="s">
        <v>4301</v>
      </c>
      <c r="BB1928" t="s">
        <v>4301</v>
      </c>
      <c r="BC1928" s="4" t="str" cm="1">
        <f t="array" aca="1" ref="BC1928" ca="1">LEFT(AR1928,MATCH(FALSE,ISNUMBER(MID(AR1928,ROW(INDIRECT("1:"&amp;LEN(AR1928)+1)), 1) *1),0) -1)</f>
        <v>10</v>
      </c>
      <c r="BD1928" s="1"/>
      <c r="BF1928" s="21"/>
      <c r="BK1928" s="1"/>
      <c r="BM1928" s="1"/>
      <c r="BN1928" s="1"/>
      <c r="BR1928" s="22"/>
      <c r="BS1928">
        <v>0</v>
      </c>
      <c r="BT1928" s="1" t="s">
        <v>5103</v>
      </c>
      <c r="BV1928" s="4" t="str">
        <f t="shared" si="3679"/>
        <v/>
      </c>
      <c r="BW1928" s="4" t="str">
        <f t="shared" si="3680"/>
        <v/>
      </c>
      <c r="BX1928" s="4" t="str">
        <f t="shared" si="3681"/>
        <v/>
      </c>
      <c r="BY1928" s="4" t="str">
        <f t="shared" si="3682"/>
        <v/>
      </c>
      <c r="BZ1928" s="4" t="str">
        <f t="shared" si="3683"/>
        <v/>
      </c>
      <c r="CA1928" s="4" t="str">
        <f t="shared" si="3684"/>
        <v/>
      </c>
      <c r="CB1928" s="4" t="str">
        <f t="shared" si="3685"/>
        <v>KTK</v>
      </c>
      <c r="CC1928" s="4" t="str">
        <f t="shared" si="3686"/>
        <v/>
      </c>
      <c r="CD1928" s="4" t="str">
        <f t="shared" si="3687"/>
        <v/>
      </c>
      <c r="CE1928" s="4" t="str">
        <f t="shared" si="3688"/>
        <v/>
      </c>
      <c r="CF1928" s="4" t="str">
        <f t="shared" si="3689"/>
        <v/>
      </c>
      <c r="CG1928" s="4" t="str">
        <f t="shared" si="3690"/>
        <v/>
      </c>
      <c r="CH1928" s="4" t="str">
        <f t="shared" si="3691"/>
        <v/>
      </c>
      <c r="CI1928" s="4" t="str">
        <f t="shared" si="3692"/>
        <v/>
      </c>
      <c r="CJ1928" s="4" t="str">
        <f t="shared" si="3693"/>
        <v>DUS</v>
      </c>
      <c r="CK1928" s="4" t="str">
        <f t="shared" si="3694"/>
        <v/>
      </c>
      <c r="CL1928" s="4" t="str">
        <f t="shared" si="3695"/>
        <v/>
      </c>
      <c r="CM1928" s="4" t="str">
        <f t="shared" si="3696"/>
        <v/>
      </c>
      <c r="CN1928" s="4" t="str">
        <f t="shared" si="3697"/>
        <v/>
      </c>
      <c r="CO1928" s="4" t="str">
        <f t="shared" si="3698"/>
        <v/>
      </c>
      <c r="CP1928" s="4" t="str">
        <f t="shared" si="3699"/>
        <v/>
      </c>
      <c r="CQ1928" s="4" t="str">
        <f t="shared" si="3700"/>
        <v/>
      </c>
      <c r="CR1928" s="4" t="str">
        <f t="shared" si="3701"/>
        <v/>
      </c>
      <c r="CS1928" s="4" t="str">
        <f t="shared" si="3702"/>
        <v/>
      </c>
      <c r="CT1928" s="4">
        <f t="shared" si="3703"/>
        <v>6</v>
      </c>
      <c r="CU1928" s="4" t="str">
        <f t="shared" si="3704"/>
        <v>-</v>
      </c>
      <c r="CV1928" s="4" t="str">
        <f t="shared" si="3705"/>
        <v>/</v>
      </c>
      <c r="CW1928" s="4" t="str">
        <f t="shared" si="3706"/>
        <v/>
      </c>
      <c r="CX1928" s="4" t="str">
        <f t="shared" si="3707"/>
        <v/>
      </c>
      <c r="CY1928" s="4" t="str">
        <f t="shared" si="3708"/>
        <v/>
      </c>
      <c r="CZ1928" s="4" t="str">
        <f t="shared" si="3709"/>
        <v/>
      </c>
      <c r="DA1928" s="4">
        <f t="shared" si="3710"/>
        <v>8</v>
      </c>
      <c r="DB1928" s="4">
        <f t="shared" si="3711"/>
        <v>20</v>
      </c>
      <c r="DC1928" s="4">
        <f t="shared" si="3712"/>
        <v>12</v>
      </c>
      <c r="DD1928" s="4" t="str">
        <f t="shared" si="3713"/>
        <v>/DUS</v>
      </c>
      <c r="DE1928" s="4" t="str">
        <f t="shared" si="3714"/>
        <v>K/DUS</v>
      </c>
      <c r="DF1928" s="4" t="str" cm="1">
        <f t="array" ref="DF1928">LEFT(DM1928,SUM(LEN(DM1928)-LEN(SUBSTITUTE(DM1928,{"0";"1";"2";"3";"4";"5";"6";"7";"8";"9"},""))))</f>
        <v>8</v>
      </c>
      <c r="DG1928" s="4">
        <f t="shared" si="3715"/>
        <v>13</v>
      </c>
      <c r="DH1928" s="4" t="b">
        <f t="shared" si="3716"/>
        <v>1</v>
      </c>
      <c r="DI1928" s="4" t="str">
        <f t="shared" si="3717"/>
        <v>DUS</v>
      </c>
      <c r="DJ1928" s="4" t="b">
        <f t="shared" si="3718"/>
        <v>0</v>
      </c>
      <c r="DK1928" s="4" t="b">
        <f t="shared" si="3719"/>
        <v>0</v>
      </c>
      <c r="DL1928" s="5" t="str">
        <f t="shared" si="3720"/>
        <v>NEXTAR 42GR</v>
      </c>
      <c r="DM1928" s="4" t="str">
        <f t="shared" si="3721"/>
        <v>8KTK/DUS</v>
      </c>
      <c r="DN1928" t="s">
        <v>2631</v>
      </c>
      <c r="DO1928" s="1"/>
      <c r="DP1928" s="4" t="b">
        <f t="shared" ca="1" si="3722"/>
        <v>1</v>
      </c>
      <c r="DQ1928">
        <v>136000</v>
      </c>
      <c r="DR1928">
        <v>136000</v>
      </c>
      <c r="DS1928">
        <v>133600</v>
      </c>
      <c r="DT1928" t="str">
        <f t="shared" si="3723"/>
        <v>8000000001928</v>
      </c>
      <c r="DU1928" t="str">
        <f t="shared" si="3724"/>
        <v>NEXTAR 42GR</v>
      </c>
      <c r="DV1928" t="s">
        <v>4301</v>
      </c>
      <c r="DW1928" t="s">
        <v>4301</v>
      </c>
      <c r="DX1928" s="4" t="str" cm="1">
        <f t="array" aca="1" ref="DX1928" ca="1">LEFT(DM1928,MATCH(FALSE,ISNUMBER(MID(DM1928,ROW(INDIRECT("1:"&amp;LEN(DM1928)+1)), 1) *1),0) -1)</f>
        <v>8</v>
      </c>
      <c r="DY1928" s="1"/>
      <c r="EA1928" s="21"/>
      <c r="EC1928" s="5"/>
      <c r="EF1928" s="1"/>
      <c r="EH1928" s="1"/>
      <c r="EI1928" s="1"/>
      <c r="EL1928" s="5"/>
      <c r="EM1928" s="22"/>
      <c r="EN1928">
        <v>0</v>
      </c>
      <c r="EO1928" s="1" t="s">
        <v>5103</v>
      </c>
    </row>
    <row r="1929" spans="1:145">
      <c r="A1929" s="4" t="str">
        <f t="shared" si="3632"/>
        <v/>
      </c>
      <c r="B1929" s="4" t="str">
        <f t="shared" si="3633"/>
        <v/>
      </c>
      <c r="C1929" s="4" t="str">
        <f t="shared" si="3634"/>
        <v>BKS</v>
      </c>
      <c r="D1929" s="4" t="str">
        <f t="shared" si="3635"/>
        <v/>
      </c>
      <c r="E1929" s="4" t="str">
        <f t="shared" si="3636"/>
        <v/>
      </c>
      <c r="F1929" s="4" t="str">
        <f t="shared" si="3637"/>
        <v/>
      </c>
      <c r="G1929" s="4" t="str">
        <f t="shared" si="3638"/>
        <v>KTK</v>
      </c>
      <c r="H1929" s="4" t="str">
        <f t="shared" si="3639"/>
        <v/>
      </c>
      <c r="I1929" s="4" t="str">
        <f t="shared" si="3640"/>
        <v/>
      </c>
      <c r="J1929" s="4" t="str">
        <f t="shared" si="3641"/>
        <v/>
      </c>
      <c r="K1929" s="4" t="str">
        <f t="shared" si="3642"/>
        <v/>
      </c>
      <c r="L1929" s="4" t="str">
        <f t="shared" si="3643"/>
        <v/>
      </c>
      <c r="M1929" s="4" t="str">
        <f t="shared" si="3644"/>
        <v/>
      </c>
      <c r="N1929" s="4" t="str">
        <f t="shared" si="3645"/>
        <v/>
      </c>
      <c r="O1929" s="4" t="str">
        <f t="shared" si="3646"/>
        <v/>
      </c>
      <c r="P1929" s="4" t="str">
        <f t="shared" si="3647"/>
        <v/>
      </c>
      <c r="Q1929" s="4" t="str">
        <f t="shared" si="3648"/>
        <v/>
      </c>
      <c r="R1929" s="4" t="str">
        <f t="shared" si="3649"/>
        <v/>
      </c>
      <c r="S1929" s="4" t="str">
        <f t="shared" si="3650"/>
        <v/>
      </c>
      <c r="T1929" s="4" t="str">
        <f t="shared" si="3651"/>
        <v/>
      </c>
      <c r="U1929" s="4" t="str">
        <f t="shared" si="3652"/>
        <v/>
      </c>
      <c r="V1929" s="4" t="str">
        <f t="shared" si="3653"/>
        <v/>
      </c>
      <c r="W1929" s="4" t="str">
        <f t="shared" si="3654"/>
        <v/>
      </c>
      <c r="X1929" s="4" t="str">
        <f t="shared" si="3655"/>
        <v/>
      </c>
      <c r="Y1929" s="4">
        <f t="shared" si="3656"/>
        <v>6</v>
      </c>
      <c r="Z1929" s="4" t="str">
        <f t="shared" si="3657"/>
        <v>-</v>
      </c>
      <c r="AA1929" s="4" t="str">
        <f t="shared" si="3658"/>
        <v>/</v>
      </c>
      <c r="AB1929" s="4" t="str">
        <f t="shared" si="3659"/>
        <v/>
      </c>
      <c r="AC1929" s="4" t="str">
        <f t="shared" si="3660"/>
        <v/>
      </c>
      <c r="AD1929" s="4" t="str">
        <f t="shared" si="3661"/>
        <v/>
      </c>
      <c r="AE1929" s="4" t="str">
        <f t="shared" si="3662"/>
        <v/>
      </c>
      <c r="AF1929" s="4">
        <f t="shared" si="3663"/>
        <v>9</v>
      </c>
      <c r="AG1929" s="4">
        <f t="shared" si="3664"/>
        <v>39</v>
      </c>
      <c r="AH1929" s="4">
        <f t="shared" si="3665"/>
        <v>30</v>
      </c>
      <c r="AI1929" s="4" t="str">
        <f t="shared" si="3666"/>
        <v>/KTK</v>
      </c>
      <c r="AJ1929" s="4" t="str">
        <f t="shared" si="3667"/>
        <v>S/KTK</v>
      </c>
      <c r="AK1929" s="4" t="str" cm="1">
        <f t="array" ref="AK1929">LEFT(AR1929,SUM(LEN(AR1929)-LEN(SUBSTITUTE(AR1929,{"0";"1";"2";"3";"4";"5";"6";"7";"8";"9"},""))))</f>
        <v>10</v>
      </c>
      <c r="AL1929" s="4">
        <f t="shared" si="3668"/>
        <v>13</v>
      </c>
      <c r="AM1929" s="4" t="b">
        <f t="shared" si="3678"/>
        <v>1</v>
      </c>
      <c r="AN1929" s="4" t="str">
        <f t="shared" si="3677"/>
        <v>KTK</v>
      </c>
      <c r="AO1929" s="4" t="b">
        <f t="shared" si="3674"/>
        <v>0</v>
      </c>
      <c r="AP1929" s="4" t="b">
        <f t="shared" si="3670"/>
        <v>0</v>
      </c>
      <c r="AQ1929" s="5" t="str">
        <f t="shared" si="3671"/>
        <v>NEXTAR 42GR KRIMERO RICHBERRY</v>
      </c>
      <c r="AR1929" s="4" t="str">
        <f t="shared" si="3672"/>
        <v>10BKS/KTK</v>
      </c>
      <c r="AS1929" t="s">
        <v>2625</v>
      </c>
      <c r="AT1929" s="1" t="s">
        <v>2626</v>
      </c>
      <c r="AU1929" s="4" t="str">
        <f t="shared" ca="1" si="3675"/>
        <v/>
      </c>
      <c r="AV1929">
        <v>17500</v>
      </c>
      <c r="AW1929">
        <v>17500</v>
      </c>
      <c r="AX1929">
        <v>16700</v>
      </c>
      <c r="AY1929" t="str">
        <f t="shared" si="3539"/>
        <v>8993175553759</v>
      </c>
      <c r="AZ1929" t="str">
        <f t="shared" si="3673"/>
        <v>NEXTAR 42GR KRIMERO RICHBERRY</v>
      </c>
      <c r="BA1929" t="s">
        <v>4301</v>
      </c>
      <c r="BB1929" t="s">
        <v>4301</v>
      </c>
      <c r="BC1929" s="4" t="str" cm="1">
        <f t="array" aca="1" ref="BC1929" ca="1">LEFT(AR1929,MATCH(FALSE,ISNUMBER(MID(AR1929,ROW(INDIRECT("1:"&amp;LEN(AR1929)+1)), 1) *1),0) -1)</f>
        <v>10</v>
      </c>
      <c r="BD1929" s="1"/>
      <c r="BF1929" s="21"/>
      <c r="BK1929" s="1"/>
      <c r="BM1929" s="1"/>
      <c r="BN1929" s="1"/>
      <c r="BR1929" s="22"/>
      <c r="BS1929">
        <v>0</v>
      </c>
      <c r="BT1929" s="1" t="s">
        <v>5103</v>
      </c>
      <c r="BV1929" s="4" t="str">
        <f t="shared" si="3679"/>
        <v/>
      </c>
      <c r="BW1929" s="4" t="str">
        <f t="shared" si="3680"/>
        <v/>
      </c>
      <c r="BX1929" s="4" t="str">
        <f t="shared" si="3681"/>
        <v/>
      </c>
      <c r="BY1929" s="4" t="str">
        <f t="shared" si="3682"/>
        <v/>
      </c>
      <c r="BZ1929" s="4" t="str">
        <f t="shared" si="3683"/>
        <v/>
      </c>
      <c r="CA1929" s="4" t="str">
        <f t="shared" si="3684"/>
        <v/>
      </c>
      <c r="CB1929" s="4" t="str">
        <f t="shared" si="3685"/>
        <v>KTK</v>
      </c>
      <c r="CC1929" s="4" t="str">
        <f t="shared" si="3686"/>
        <v/>
      </c>
      <c r="CD1929" s="4" t="str">
        <f t="shared" si="3687"/>
        <v/>
      </c>
      <c r="CE1929" s="4" t="str">
        <f t="shared" si="3688"/>
        <v/>
      </c>
      <c r="CF1929" s="4" t="str">
        <f t="shared" si="3689"/>
        <v/>
      </c>
      <c r="CG1929" s="4" t="str">
        <f t="shared" si="3690"/>
        <v/>
      </c>
      <c r="CH1929" s="4" t="str">
        <f t="shared" si="3691"/>
        <v/>
      </c>
      <c r="CI1929" s="4" t="str">
        <f t="shared" si="3692"/>
        <v/>
      </c>
      <c r="CJ1929" s="4" t="str">
        <f t="shared" si="3693"/>
        <v>DUS</v>
      </c>
      <c r="CK1929" s="4" t="str">
        <f t="shared" si="3694"/>
        <v/>
      </c>
      <c r="CL1929" s="4" t="str">
        <f t="shared" si="3695"/>
        <v/>
      </c>
      <c r="CM1929" s="4" t="str">
        <f t="shared" si="3696"/>
        <v/>
      </c>
      <c r="CN1929" s="4" t="str">
        <f t="shared" si="3697"/>
        <v/>
      </c>
      <c r="CO1929" s="4" t="str">
        <f t="shared" si="3698"/>
        <v/>
      </c>
      <c r="CP1929" s="4" t="str">
        <f t="shared" si="3699"/>
        <v/>
      </c>
      <c r="CQ1929" s="4" t="str">
        <f t="shared" si="3700"/>
        <v/>
      </c>
      <c r="CR1929" s="4" t="str">
        <f t="shared" si="3701"/>
        <v/>
      </c>
      <c r="CS1929" s="4" t="str">
        <f t="shared" si="3702"/>
        <v/>
      </c>
      <c r="CT1929" s="4">
        <f t="shared" si="3703"/>
        <v>6</v>
      </c>
      <c r="CU1929" s="4" t="str">
        <f t="shared" si="3704"/>
        <v>-</v>
      </c>
      <c r="CV1929" s="4" t="str">
        <f t="shared" si="3705"/>
        <v>/</v>
      </c>
      <c r="CW1929" s="4" t="str">
        <f t="shared" si="3706"/>
        <v/>
      </c>
      <c r="CX1929" s="4" t="str">
        <f t="shared" si="3707"/>
        <v/>
      </c>
      <c r="CY1929" s="4" t="str">
        <f t="shared" si="3708"/>
        <v/>
      </c>
      <c r="CZ1929" s="4" t="str">
        <f t="shared" si="3709"/>
        <v/>
      </c>
      <c r="DA1929" s="4">
        <f t="shared" si="3710"/>
        <v>8</v>
      </c>
      <c r="DB1929" s="4">
        <f t="shared" si="3711"/>
        <v>20</v>
      </c>
      <c r="DC1929" s="4">
        <f t="shared" si="3712"/>
        <v>12</v>
      </c>
      <c r="DD1929" s="4" t="str">
        <f t="shared" si="3713"/>
        <v>/DUS</v>
      </c>
      <c r="DE1929" s="4" t="str">
        <f t="shared" si="3714"/>
        <v>K/DUS</v>
      </c>
      <c r="DF1929" s="4" t="str" cm="1">
        <f t="array" ref="DF1929">LEFT(DM1929,SUM(LEN(DM1929)-LEN(SUBSTITUTE(DM1929,{"0";"1";"2";"3";"4";"5";"6";"7";"8";"9"},""))))</f>
        <v>8</v>
      </c>
      <c r="DG1929" s="4">
        <f t="shared" si="3715"/>
        <v>13</v>
      </c>
      <c r="DH1929" s="4" t="b">
        <f t="shared" si="3716"/>
        <v>1</v>
      </c>
      <c r="DI1929" s="4" t="str">
        <f t="shared" si="3717"/>
        <v>DUS</v>
      </c>
      <c r="DJ1929" s="4" t="b">
        <f t="shared" si="3718"/>
        <v>0</v>
      </c>
      <c r="DK1929" s="4" t="b">
        <f t="shared" si="3719"/>
        <v>0</v>
      </c>
      <c r="DL1929" s="5" t="str">
        <f t="shared" si="3720"/>
        <v>NEXTAR 42GR</v>
      </c>
      <c r="DM1929" s="4" t="str">
        <f t="shared" si="3721"/>
        <v>8KTK/DUS</v>
      </c>
      <c r="DN1929" t="s">
        <v>2631</v>
      </c>
      <c r="DO1929" s="1"/>
      <c r="DP1929" s="4" t="b">
        <f t="shared" ca="1" si="3722"/>
        <v>1</v>
      </c>
      <c r="DQ1929">
        <v>136000</v>
      </c>
      <c r="DR1929">
        <v>136000</v>
      </c>
      <c r="DS1929">
        <v>133600</v>
      </c>
      <c r="DT1929" t="str">
        <f t="shared" si="3723"/>
        <v>8000000001929</v>
      </c>
      <c r="DU1929" t="str">
        <f t="shared" si="3724"/>
        <v>NEXTAR 42GR</v>
      </c>
      <c r="DV1929" t="s">
        <v>4301</v>
      </c>
      <c r="DW1929" t="s">
        <v>4301</v>
      </c>
      <c r="DX1929" s="4" t="str" cm="1">
        <f t="array" aca="1" ref="DX1929" ca="1">LEFT(DM1929,MATCH(FALSE,ISNUMBER(MID(DM1929,ROW(INDIRECT("1:"&amp;LEN(DM1929)+1)), 1) *1),0) -1)</f>
        <v>8</v>
      </c>
      <c r="DY1929" s="1"/>
      <c r="EA1929" s="21"/>
      <c r="EC1929" s="5"/>
      <c r="EF1929" s="1"/>
      <c r="EH1929" s="1"/>
      <c r="EI1929" s="1"/>
      <c r="EL1929" s="5"/>
      <c r="EM1929" s="22"/>
      <c r="EN1929">
        <v>0</v>
      </c>
      <c r="EO1929" s="1" t="s">
        <v>5103</v>
      </c>
    </row>
    <row r="1930" spans="1:145">
      <c r="A1930" s="4" t="str">
        <f t="shared" si="3632"/>
        <v/>
      </c>
      <c r="B1930" s="4" t="str">
        <f t="shared" si="3633"/>
        <v/>
      </c>
      <c r="C1930" s="4" t="str">
        <f t="shared" si="3634"/>
        <v>BKS</v>
      </c>
      <c r="D1930" s="4" t="str">
        <f t="shared" si="3635"/>
        <v/>
      </c>
      <c r="E1930" s="4" t="str">
        <f t="shared" si="3636"/>
        <v/>
      </c>
      <c r="F1930" s="4" t="str">
        <f t="shared" si="3637"/>
        <v/>
      </c>
      <c r="G1930" s="4" t="str">
        <f t="shared" si="3638"/>
        <v>KTK</v>
      </c>
      <c r="H1930" s="4" t="str">
        <f t="shared" si="3639"/>
        <v/>
      </c>
      <c r="I1930" s="4" t="str">
        <f t="shared" si="3640"/>
        <v/>
      </c>
      <c r="J1930" s="4" t="str">
        <f t="shared" si="3641"/>
        <v/>
      </c>
      <c r="K1930" s="4" t="str">
        <f t="shared" si="3642"/>
        <v/>
      </c>
      <c r="L1930" s="4" t="str">
        <f t="shared" si="3643"/>
        <v/>
      </c>
      <c r="M1930" s="4" t="str">
        <f t="shared" si="3644"/>
        <v/>
      </c>
      <c r="N1930" s="4" t="str">
        <f t="shared" si="3645"/>
        <v/>
      </c>
      <c r="O1930" s="4" t="str">
        <f t="shared" si="3646"/>
        <v/>
      </c>
      <c r="P1930" s="4" t="str">
        <f t="shared" si="3647"/>
        <v/>
      </c>
      <c r="Q1930" s="4" t="str">
        <f t="shared" si="3648"/>
        <v/>
      </c>
      <c r="R1930" s="4" t="str">
        <f t="shared" si="3649"/>
        <v/>
      </c>
      <c r="S1930" s="4" t="str">
        <f t="shared" si="3650"/>
        <v/>
      </c>
      <c r="T1930" s="4" t="str">
        <f t="shared" si="3651"/>
        <v/>
      </c>
      <c r="U1930" s="4" t="str">
        <f t="shared" si="3652"/>
        <v/>
      </c>
      <c r="V1930" s="4" t="str">
        <f t="shared" si="3653"/>
        <v/>
      </c>
      <c r="W1930" s="4" t="str">
        <f t="shared" si="3654"/>
        <v/>
      </c>
      <c r="X1930" s="4" t="str">
        <f t="shared" si="3655"/>
        <v/>
      </c>
      <c r="Y1930" s="4">
        <f t="shared" si="3656"/>
        <v>6</v>
      </c>
      <c r="Z1930" s="4" t="str">
        <f t="shared" si="3657"/>
        <v>-</v>
      </c>
      <c r="AA1930" s="4" t="str">
        <f t="shared" si="3658"/>
        <v>/</v>
      </c>
      <c r="AB1930" s="4" t="str">
        <f t="shared" si="3659"/>
        <v/>
      </c>
      <c r="AC1930" s="4" t="str">
        <f t="shared" si="3660"/>
        <v/>
      </c>
      <c r="AD1930" s="4" t="str">
        <f t="shared" si="3661"/>
        <v/>
      </c>
      <c r="AE1930" s="4" t="str">
        <f t="shared" si="3662"/>
        <v/>
      </c>
      <c r="AF1930" s="4">
        <f t="shared" si="3663"/>
        <v>9</v>
      </c>
      <c r="AG1930" s="4">
        <f t="shared" si="3664"/>
        <v>27</v>
      </c>
      <c r="AH1930" s="4">
        <f t="shared" si="3665"/>
        <v>18</v>
      </c>
      <c r="AI1930" s="4" t="str">
        <f t="shared" si="3666"/>
        <v>/KTK</v>
      </c>
      <c r="AJ1930" s="4" t="str">
        <f t="shared" si="3667"/>
        <v>S/KTK</v>
      </c>
      <c r="AK1930" s="4" t="str" cm="1">
        <f t="array" ref="AK1930">LEFT(AR1930,SUM(LEN(AR1930)-LEN(SUBSTITUTE(AR1930,{"0";"1";"2";"3";"4";"5";"6";"7";"8";"9"},""))))</f>
        <v>10</v>
      </c>
      <c r="AL1930" s="4">
        <f t="shared" si="3668"/>
        <v>13</v>
      </c>
      <c r="AM1930" s="4" t="b">
        <f t="shared" si="3678"/>
        <v>1</v>
      </c>
      <c r="AN1930" s="4" t="str">
        <f t="shared" si="3677"/>
        <v>KTK</v>
      </c>
      <c r="AO1930" s="4" t="b">
        <f t="shared" si="3674"/>
        <v>0</v>
      </c>
      <c r="AP1930" s="4" t="b">
        <f t="shared" si="3670"/>
        <v>0</v>
      </c>
      <c r="AQ1930" s="5" t="str">
        <f t="shared" si="3671"/>
        <v>NEXTAR 42GR NANAS</v>
      </c>
      <c r="AR1930" s="4" t="str">
        <f t="shared" si="3672"/>
        <v>10BKS/KTK</v>
      </c>
      <c r="AS1930" t="s">
        <v>2627</v>
      </c>
      <c r="AT1930" s="1" t="s">
        <v>2628</v>
      </c>
      <c r="AU1930" s="4" t="str">
        <f t="shared" ca="1" si="3675"/>
        <v/>
      </c>
      <c r="AV1930">
        <v>17500</v>
      </c>
      <c r="AW1930">
        <v>17500</v>
      </c>
      <c r="AX1930">
        <v>16700</v>
      </c>
      <c r="AY1930" t="str">
        <f t="shared" si="3539"/>
        <v>8993175538558</v>
      </c>
      <c r="AZ1930" t="str">
        <f t="shared" si="3673"/>
        <v>NEXTAR 42GR NANAS</v>
      </c>
      <c r="BA1930" t="s">
        <v>4301</v>
      </c>
      <c r="BB1930" t="s">
        <v>4301</v>
      </c>
      <c r="BC1930" s="4" t="str" cm="1">
        <f t="array" aca="1" ref="BC1930" ca="1">LEFT(AR1930,MATCH(FALSE,ISNUMBER(MID(AR1930,ROW(INDIRECT("1:"&amp;LEN(AR1930)+1)), 1) *1),0) -1)</f>
        <v>10</v>
      </c>
      <c r="BD1930" s="1"/>
      <c r="BF1930" s="21"/>
      <c r="BK1930" s="1"/>
      <c r="BM1930" s="1"/>
      <c r="BN1930" s="1"/>
      <c r="BR1930" s="22"/>
      <c r="BS1930">
        <v>0</v>
      </c>
      <c r="BT1930" s="1" t="s">
        <v>5103</v>
      </c>
      <c r="BV1930" s="4" t="str">
        <f t="shared" si="3679"/>
        <v/>
      </c>
      <c r="BW1930" s="4" t="str">
        <f t="shared" si="3680"/>
        <v/>
      </c>
      <c r="BX1930" s="4" t="str">
        <f t="shared" si="3681"/>
        <v/>
      </c>
      <c r="BY1930" s="4" t="str">
        <f t="shared" si="3682"/>
        <v/>
      </c>
      <c r="BZ1930" s="4" t="str">
        <f t="shared" si="3683"/>
        <v/>
      </c>
      <c r="CA1930" s="4" t="str">
        <f t="shared" si="3684"/>
        <v/>
      </c>
      <c r="CB1930" s="4" t="str">
        <f t="shared" si="3685"/>
        <v>KTK</v>
      </c>
      <c r="CC1930" s="4" t="str">
        <f t="shared" si="3686"/>
        <v/>
      </c>
      <c r="CD1930" s="4" t="str">
        <f t="shared" si="3687"/>
        <v/>
      </c>
      <c r="CE1930" s="4" t="str">
        <f t="shared" si="3688"/>
        <v/>
      </c>
      <c r="CF1930" s="4" t="str">
        <f t="shared" si="3689"/>
        <v/>
      </c>
      <c r="CG1930" s="4" t="str">
        <f t="shared" si="3690"/>
        <v/>
      </c>
      <c r="CH1930" s="4" t="str">
        <f t="shared" si="3691"/>
        <v/>
      </c>
      <c r="CI1930" s="4" t="str">
        <f t="shared" si="3692"/>
        <v/>
      </c>
      <c r="CJ1930" s="4" t="str">
        <f t="shared" si="3693"/>
        <v>DUS</v>
      </c>
      <c r="CK1930" s="4" t="str">
        <f t="shared" si="3694"/>
        <v/>
      </c>
      <c r="CL1930" s="4" t="str">
        <f t="shared" si="3695"/>
        <v/>
      </c>
      <c r="CM1930" s="4" t="str">
        <f t="shared" si="3696"/>
        <v/>
      </c>
      <c r="CN1930" s="4" t="str">
        <f t="shared" si="3697"/>
        <v/>
      </c>
      <c r="CO1930" s="4" t="str">
        <f t="shared" si="3698"/>
        <v/>
      </c>
      <c r="CP1930" s="4" t="str">
        <f t="shared" si="3699"/>
        <v/>
      </c>
      <c r="CQ1930" s="4" t="str">
        <f t="shared" si="3700"/>
        <v/>
      </c>
      <c r="CR1930" s="4" t="str">
        <f t="shared" si="3701"/>
        <v/>
      </c>
      <c r="CS1930" s="4" t="str">
        <f t="shared" si="3702"/>
        <v/>
      </c>
      <c r="CT1930" s="4">
        <f t="shared" si="3703"/>
        <v>6</v>
      </c>
      <c r="CU1930" s="4" t="str">
        <f t="shared" si="3704"/>
        <v>-</v>
      </c>
      <c r="CV1930" s="4" t="str">
        <f t="shared" si="3705"/>
        <v>/</v>
      </c>
      <c r="CW1930" s="4" t="str">
        <f t="shared" si="3706"/>
        <v/>
      </c>
      <c r="CX1930" s="4" t="str">
        <f t="shared" si="3707"/>
        <v/>
      </c>
      <c r="CY1930" s="4" t="str">
        <f t="shared" si="3708"/>
        <v/>
      </c>
      <c r="CZ1930" s="4" t="str">
        <f t="shared" si="3709"/>
        <v/>
      </c>
      <c r="DA1930" s="4">
        <f t="shared" si="3710"/>
        <v>8</v>
      </c>
      <c r="DB1930" s="4">
        <f t="shared" si="3711"/>
        <v>20</v>
      </c>
      <c r="DC1930" s="4">
        <f t="shared" si="3712"/>
        <v>12</v>
      </c>
      <c r="DD1930" s="4" t="str">
        <f t="shared" si="3713"/>
        <v>/DUS</v>
      </c>
      <c r="DE1930" s="4" t="str">
        <f t="shared" si="3714"/>
        <v>K/DUS</v>
      </c>
      <c r="DF1930" s="4" t="str" cm="1">
        <f t="array" ref="DF1930">LEFT(DM1930,SUM(LEN(DM1930)-LEN(SUBSTITUTE(DM1930,{"0";"1";"2";"3";"4";"5";"6";"7";"8";"9"},""))))</f>
        <v>8</v>
      </c>
      <c r="DG1930" s="4">
        <f t="shared" si="3715"/>
        <v>13</v>
      </c>
      <c r="DH1930" s="4" t="b">
        <f t="shared" si="3716"/>
        <v>1</v>
      </c>
      <c r="DI1930" s="4" t="str">
        <f t="shared" si="3717"/>
        <v>DUS</v>
      </c>
      <c r="DJ1930" s="4" t="b">
        <f t="shared" si="3718"/>
        <v>0</v>
      </c>
      <c r="DK1930" s="4" t="b">
        <f t="shared" si="3719"/>
        <v>0</v>
      </c>
      <c r="DL1930" s="5" t="str">
        <f t="shared" si="3720"/>
        <v>NEXTAR 42GR</v>
      </c>
      <c r="DM1930" s="4" t="str">
        <f t="shared" si="3721"/>
        <v>8KTK/DUS</v>
      </c>
      <c r="DN1930" t="s">
        <v>2631</v>
      </c>
      <c r="DO1930" s="1"/>
      <c r="DP1930" s="4" t="b">
        <f t="shared" ca="1" si="3722"/>
        <v>1</v>
      </c>
      <c r="DQ1930">
        <v>136000</v>
      </c>
      <c r="DR1930">
        <v>136000</v>
      </c>
      <c r="DS1930">
        <v>133600</v>
      </c>
      <c r="DT1930" t="str">
        <f t="shared" si="3723"/>
        <v>8000000001930</v>
      </c>
      <c r="DU1930" t="str">
        <f t="shared" si="3724"/>
        <v>NEXTAR 42GR</v>
      </c>
      <c r="DV1930" t="s">
        <v>4301</v>
      </c>
      <c r="DW1930" t="s">
        <v>4301</v>
      </c>
      <c r="DX1930" s="4" t="str" cm="1">
        <f t="array" aca="1" ref="DX1930" ca="1">LEFT(DM1930,MATCH(FALSE,ISNUMBER(MID(DM1930,ROW(INDIRECT("1:"&amp;LEN(DM1930)+1)), 1) *1),0) -1)</f>
        <v>8</v>
      </c>
      <c r="DY1930" s="1"/>
      <c r="EA1930" s="21"/>
      <c r="EC1930" s="5"/>
      <c r="EF1930" s="1"/>
      <c r="EH1930" s="1"/>
      <c r="EI1930" s="1"/>
      <c r="EL1930" s="5"/>
      <c r="EM1930" s="22"/>
      <c r="EN1930">
        <v>0</v>
      </c>
      <c r="EO1930" s="1" t="s">
        <v>5103</v>
      </c>
    </row>
    <row r="1931" spans="1:145">
      <c r="A1931" s="4" t="str">
        <f t="shared" si="3632"/>
        <v/>
      </c>
      <c r="B1931" s="4" t="str">
        <f t="shared" si="3633"/>
        <v/>
      </c>
      <c r="C1931" s="4" t="str">
        <f t="shared" si="3634"/>
        <v>BKS</v>
      </c>
      <c r="D1931" s="4" t="str">
        <f t="shared" si="3635"/>
        <v/>
      </c>
      <c r="E1931" s="4" t="str">
        <f t="shared" si="3636"/>
        <v/>
      </c>
      <c r="F1931" s="4" t="str">
        <f t="shared" si="3637"/>
        <v/>
      </c>
      <c r="G1931" s="4" t="str">
        <f t="shared" si="3638"/>
        <v>KTK</v>
      </c>
      <c r="H1931" s="4" t="str">
        <f t="shared" si="3639"/>
        <v/>
      </c>
      <c r="I1931" s="4" t="str">
        <f t="shared" si="3640"/>
        <v/>
      </c>
      <c r="J1931" s="4" t="str">
        <f t="shared" si="3641"/>
        <v/>
      </c>
      <c r="K1931" s="4" t="str">
        <f t="shared" si="3642"/>
        <v/>
      </c>
      <c r="L1931" s="4" t="str">
        <f t="shared" si="3643"/>
        <v/>
      </c>
      <c r="M1931" s="4" t="str">
        <f t="shared" si="3644"/>
        <v/>
      </c>
      <c r="N1931" s="4" t="str">
        <f t="shared" si="3645"/>
        <v/>
      </c>
      <c r="O1931" s="4" t="str">
        <f t="shared" si="3646"/>
        <v/>
      </c>
      <c r="P1931" s="4" t="str">
        <f t="shared" si="3647"/>
        <v/>
      </c>
      <c r="Q1931" s="4" t="str">
        <f t="shared" si="3648"/>
        <v/>
      </c>
      <c r="R1931" s="4" t="str">
        <f t="shared" si="3649"/>
        <v/>
      </c>
      <c r="S1931" s="4" t="str">
        <f t="shared" si="3650"/>
        <v/>
      </c>
      <c r="T1931" s="4" t="str">
        <f t="shared" si="3651"/>
        <v/>
      </c>
      <c r="U1931" s="4" t="str">
        <f t="shared" si="3652"/>
        <v/>
      </c>
      <c r="V1931" s="4" t="str">
        <f t="shared" si="3653"/>
        <v/>
      </c>
      <c r="W1931" s="4" t="str">
        <f t="shared" si="3654"/>
        <v/>
      </c>
      <c r="X1931" s="4" t="str">
        <f t="shared" si="3655"/>
        <v/>
      </c>
      <c r="Y1931" s="4">
        <f t="shared" si="3656"/>
        <v>6</v>
      </c>
      <c r="Z1931" s="4" t="str">
        <f t="shared" si="3657"/>
        <v>-</v>
      </c>
      <c r="AA1931" s="4" t="str">
        <f t="shared" si="3658"/>
        <v>/</v>
      </c>
      <c r="AB1931" s="4" t="str">
        <f t="shared" si="3659"/>
        <v/>
      </c>
      <c r="AC1931" s="4" t="str">
        <f t="shared" si="3660"/>
        <v/>
      </c>
      <c r="AD1931" s="4" t="str">
        <f t="shared" si="3661"/>
        <v/>
      </c>
      <c r="AE1931" s="4" t="str">
        <f t="shared" si="3662"/>
        <v/>
      </c>
      <c r="AF1931" s="4">
        <f t="shared" si="3663"/>
        <v>9</v>
      </c>
      <c r="AG1931" s="4">
        <f t="shared" si="3664"/>
        <v>32</v>
      </c>
      <c r="AH1931" s="4">
        <f t="shared" si="3665"/>
        <v>23</v>
      </c>
      <c r="AI1931" s="4" t="str">
        <f t="shared" si="3666"/>
        <v>/KTK</v>
      </c>
      <c r="AJ1931" s="4" t="str">
        <f t="shared" si="3667"/>
        <v>S/KTK</v>
      </c>
      <c r="AK1931" s="4" t="str" cm="1">
        <f t="array" ref="AK1931">LEFT(AR1931,SUM(LEN(AR1931)-LEN(SUBSTITUTE(AR1931,{"0";"1";"2";"3";"4";"5";"6";"7";"8";"9"},""))))</f>
        <v>10</v>
      </c>
      <c r="AL1931" s="4">
        <f t="shared" si="3668"/>
        <v>13</v>
      </c>
      <c r="AM1931" s="4" t="b">
        <f t="shared" si="3678"/>
        <v>1</v>
      </c>
      <c r="AN1931" s="4" t="str">
        <f t="shared" si="3677"/>
        <v>KTK</v>
      </c>
      <c r="AO1931" s="4" t="b">
        <f t="shared" si="3674"/>
        <v>0</v>
      </c>
      <c r="AP1931" s="4" t="b">
        <f t="shared" si="3670"/>
        <v>0</v>
      </c>
      <c r="AQ1931" s="5" t="str">
        <f t="shared" si="3671"/>
        <v>NEXTAR 42GR STRAWBERRY</v>
      </c>
      <c r="AR1931" s="4" t="str">
        <f t="shared" si="3672"/>
        <v>10BKS/KTK</v>
      </c>
      <c r="AS1931" t="s">
        <v>2629</v>
      </c>
      <c r="AT1931" s="1" t="s">
        <v>2630</v>
      </c>
      <c r="AU1931" s="4" t="str">
        <f t="shared" ca="1" si="3675"/>
        <v/>
      </c>
      <c r="AV1931">
        <v>17500</v>
      </c>
      <c r="AW1931">
        <v>17500</v>
      </c>
      <c r="AX1931">
        <v>16700</v>
      </c>
      <c r="AY1931" t="str">
        <f t="shared" si="3539"/>
        <v>8993175548021</v>
      </c>
      <c r="AZ1931" t="str">
        <f t="shared" si="3673"/>
        <v>NEXTAR 42GR STRAWBERRY</v>
      </c>
      <c r="BA1931" t="s">
        <v>4301</v>
      </c>
      <c r="BB1931" t="s">
        <v>4301</v>
      </c>
      <c r="BC1931" s="4" t="str" cm="1">
        <f t="array" aca="1" ref="BC1931" ca="1">LEFT(AR1931,MATCH(FALSE,ISNUMBER(MID(AR1931,ROW(INDIRECT("1:"&amp;LEN(AR1931)+1)), 1) *1),0) -1)</f>
        <v>10</v>
      </c>
      <c r="BD1931" s="1"/>
      <c r="BF1931" s="21"/>
      <c r="BK1931" s="1"/>
      <c r="BM1931" s="1"/>
      <c r="BN1931" s="1"/>
      <c r="BR1931" s="22"/>
      <c r="BS1931">
        <v>0</v>
      </c>
      <c r="BT1931" s="1" t="s">
        <v>5103</v>
      </c>
      <c r="BV1931" s="4" t="str">
        <f t="shared" si="3679"/>
        <v/>
      </c>
      <c r="BW1931" s="4" t="str">
        <f t="shared" si="3680"/>
        <v/>
      </c>
      <c r="BX1931" s="4" t="str">
        <f t="shared" si="3681"/>
        <v/>
      </c>
      <c r="BY1931" s="4" t="str">
        <f t="shared" si="3682"/>
        <v/>
      </c>
      <c r="BZ1931" s="4" t="str">
        <f t="shared" si="3683"/>
        <v/>
      </c>
      <c r="CA1931" s="4" t="str">
        <f t="shared" si="3684"/>
        <v/>
      </c>
      <c r="CB1931" s="4" t="str">
        <f t="shared" si="3685"/>
        <v>KTK</v>
      </c>
      <c r="CC1931" s="4" t="str">
        <f t="shared" si="3686"/>
        <v/>
      </c>
      <c r="CD1931" s="4" t="str">
        <f t="shared" si="3687"/>
        <v/>
      </c>
      <c r="CE1931" s="4" t="str">
        <f t="shared" si="3688"/>
        <v/>
      </c>
      <c r="CF1931" s="4" t="str">
        <f t="shared" si="3689"/>
        <v/>
      </c>
      <c r="CG1931" s="4" t="str">
        <f t="shared" si="3690"/>
        <v/>
      </c>
      <c r="CH1931" s="4" t="str">
        <f t="shared" si="3691"/>
        <v/>
      </c>
      <c r="CI1931" s="4" t="str">
        <f t="shared" si="3692"/>
        <v/>
      </c>
      <c r="CJ1931" s="4" t="str">
        <f t="shared" si="3693"/>
        <v>DUS</v>
      </c>
      <c r="CK1931" s="4" t="str">
        <f t="shared" si="3694"/>
        <v/>
      </c>
      <c r="CL1931" s="4" t="str">
        <f t="shared" si="3695"/>
        <v/>
      </c>
      <c r="CM1931" s="4" t="str">
        <f t="shared" si="3696"/>
        <v/>
      </c>
      <c r="CN1931" s="4" t="str">
        <f t="shared" si="3697"/>
        <v/>
      </c>
      <c r="CO1931" s="4" t="str">
        <f t="shared" si="3698"/>
        <v/>
      </c>
      <c r="CP1931" s="4" t="str">
        <f t="shared" si="3699"/>
        <v/>
      </c>
      <c r="CQ1931" s="4" t="str">
        <f t="shared" si="3700"/>
        <v/>
      </c>
      <c r="CR1931" s="4" t="str">
        <f t="shared" si="3701"/>
        <v/>
      </c>
      <c r="CS1931" s="4" t="str">
        <f t="shared" si="3702"/>
        <v/>
      </c>
      <c r="CT1931" s="4">
        <f t="shared" si="3703"/>
        <v>6</v>
      </c>
      <c r="CU1931" s="4" t="str">
        <f t="shared" si="3704"/>
        <v>-</v>
      </c>
      <c r="CV1931" s="4" t="str">
        <f t="shared" si="3705"/>
        <v>/</v>
      </c>
      <c r="CW1931" s="4" t="str">
        <f t="shared" si="3706"/>
        <v/>
      </c>
      <c r="CX1931" s="4" t="str">
        <f t="shared" si="3707"/>
        <v/>
      </c>
      <c r="CY1931" s="4" t="str">
        <f t="shared" si="3708"/>
        <v/>
      </c>
      <c r="CZ1931" s="4" t="str">
        <f t="shared" si="3709"/>
        <v/>
      </c>
      <c r="DA1931" s="4">
        <f t="shared" si="3710"/>
        <v>8</v>
      </c>
      <c r="DB1931" s="4">
        <f t="shared" si="3711"/>
        <v>20</v>
      </c>
      <c r="DC1931" s="4">
        <f t="shared" si="3712"/>
        <v>12</v>
      </c>
      <c r="DD1931" s="4" t="str">
        <f t="shared" si="3713"/>
        <v>/DUS</v>
      </c>
      <c r="DE1931" s="4" t="str">
        <f t="shared" si="3714"/>
        <v>K/DUS</v>
      </c>
      <c r="DF1931" s="4" t="str" cm="1">
        <f t="array" ref="DF1931">LEFT(DM1931,SUM(LEN(DM1931)-LEN(SUBSTITUTE(DM1931,{"0";"1";"2";"3";"4";"5";"6";"7";"8";"9"},""))))</f>
        <v>8</v>
      </c>
      <c r="DG1931" s="4">
        <f t="shared" si="3715"/>
        <v>13</v>
      </c>
      <c r="DH1931" s="4" t="b">
        <f t="shared" si="3716"/>
        <v>1</v>
      </c>
      <c r="DI1931" s="4" t="str">
        <f t="shared" si="3717"/>
        <v>DUS</v>
      </c>
      <c r="DJ1931" s="4" t="b">
        <f t="shared" si="3718"/>
        <v>0</v>
      </c>
      <c r="DK1931" s="4" t="b">
        <f t="shared" si="3719"/>
        <v>0</v>
      </c>
      <c r="DL1931" s="5" t="str">
        <f t="shared" si="3720"/>
        <v>NEXTAR 42GR</v>
      </c>
      <c r="DM1931" s="4" t="str">
        <f t="shared" si="3721"/>
        <v>8KTK/DUS</v>
      </c>
      <c r="DN1931" t="s">
        <v>2631</v>
      </c>
      <c r="DO1931" s="1"/>
      <c r="DP1931" s="4" t="b">
        <f t="shared" ca="1" si="3722"/>
        <v>1</v>
      </c>
      <c r="DQ1931">
        <v>136000</v>
      </c>
      <c r="DR1931">
        <v>136000</v>
      </c>
      <c r="DS1931">
        <v>133600</v>
      </c>
      <c r="DT1931" t="str">
        <f t="shared" si="3723"/>
        <v>8000000001931</v>
      </c>
      <c r="DU1931" t="str">
        <f t="shared" si="3724"/>
        <v>NEXTAR 42GR</v>
      </c>
      <c r="DV1931" t="s">
        <v>4301</v>
      </c>
      <c r="DW1931" t="s">
        <v>4301</v>
      </c>
      <c r="DX1931" s="4" t="str" cm="1">
        <f t="array" aca="1" ref="DX1931" ca="1">LEFT(DM1931,MATCH(FALSE,ISNUMBER(MID(DM1931,ROW(INDIRECT("1:"&amp;LEN(DM1931)+1)), 1) *1),0) -1)</f>
        <v>8</v>
      </c>
      <c r="DY1931" s="1"/>
      <c r="EA1931" s="21"/>
      <c r="EC1931" s="5"/>
      <c r="EF1931" s="1"/>
      <c r="EH1931" s="1"/>
      <c r="EI1931" s="1"/>
      <c r="EL1931" s="5"/>
      <c r="EM1931" s="22"/>
      <c r="EN1931">
        <v>0</v>
      </c>
      <c r="EO1931" s="1" t="s">
        <v>5103</v>
      </c>
    </row>
    <row r="1932" spans="1:145">
      <c r="A1932" s="4" t="str">
        <f t="shared" si="3632"/>
        <v/>
      </c>
      <c r="B1932" s="4" t="str">
        <f t="shared" si="3633"/>
        <v/>
      </c>
      <c r="C1932" s="4" t="str">
        <f t="shared" si="3634"/>
        <v>BKS</v>
      </c>
      <c r="D1932" s="4" t="str">
        <f t="shared" si="3635"/>
        <v/>
      </c>
      <c r="E1932" s="4" t="str">
        <f t="shared" si="3636"/>
        <v/>
      </c>
      <c r="F1932" s="4" t="str">
        <f t="shared" si="3637"/>
        <v/>
      </c>
      <c r="G1932" s="4" t="str">
        <f t="shared" si="3638"/>
        <v>KTK</v>
      </c>
      <c r="H1932" s="4" t="str">
        <f t="shared" si="3639"/>
        <v/>
      </c>
      <c r="I1932" s="4" t="str">
        <f t="shared" si="3640"/>
        <v/>
      </c>
      <c r="J1932" s="4" t="str">
        <f t="shared" si="3641"/>
        <v/>
      </c>
      <c r="K1932" s="4" t="str">
        <f t="shared" si="3642"/>
        <v/>
      </c>
      <c r="L1932" s="4" t="str">
        <f t="shared" si="3643"/>
        <v/>
      </c>
      <c r="M1932" s="4" t="str">
        <f t="shared" si="3644"/>
        <v/>
      </c>
      <c r="N1932" s="4" t="str">
        <f t="shared" si="3645"/>
        <v/>
      </c>
      <c r="O1932" s="4" t="str">
        <f t="shared" si="3646"/>
        <v/>
      </c>
      <c r="P1932" s="4" t="str">
        <f t="shared" si="3647"/>
        <v/>
      </c>
      <c r="Q1932" s="4" t="str">
        <f t="shared" si="3648"/>
        <v/>
      </c>
      <c r="R1932" s="4" t="str">
        <f t="shared" si="3649"/>
        <v/>
      </c>
      <c r="S1932" s="4" t="str">
        <f t="shared" si="3650"/>
        <v/>
      </c>
      <c r="T1932" s="4" t="str">
        <f t="shared" si="3651"/>
        <v/>
      </c>
      <c r="U1932" s="4" t="str">
        <f t="shared" si="3652"/>
        <v/>
      </c>
      <c r="V1932" s="4" t="str">
        <f t="shared" si="3653"/>
        <v/>
      </c>
      <c r="W1932" s="4" t="str">
        <f t="shared" si="3654"/>
        <v/>
      </c>
      <c r="X1932" s="4" t="str">
        <f t="shared" si="3655"/>
        <v/>
      </c>
      <c r="Y1932" s="4">
        <f t="shared" si="3656"/>
        <v>6</v>
      </c>
      <c r="Z1932" s="4" t="str">
        <f t="shared" si="3657"/>
        <v>-</v>
      </c>
      <c r="AA1932" s="4" t="str">
        <f t="shared" si="3658"/>
        <v>/</v>
      </c>
      <c r="AB1932" s="4" t="str">
        <f t="shared" si="3659"/>
        <v/>
      </c>
      <c r="AC1932" s="4" t="str">
        <f t="shared" si="3660"/>
        <v/>
      </c>
      <c r="AD1932" s="4" t="str">
        <f t="shared" si="3661"/>
        <v/>
      </c>
      <c r="AE1932" s="4" t="str">
        <f t="shared" si="3662"/>
        <v/>
      </c>
      <c r="AF1932" s="4">
        <f t="shared" si="3663"/>
        <v>9</v>
      </c>
      <c r="AG1932" s="4">
        <f t="shared" si="3664"/>
        <v>32</v>
      </c>
      <c r="AH1932" s="4">
        <f t="shared" si="3665"/>
        <v>23</v>
      </c>
      <c r="AI1932" s="4" t="str">
        <f t="shared" si="3666"/>
        <v>/KTK</v>
      </c>
      <c r="AJ1932" s="4" t="str">
        <f t="shared" si="3667"/>
        <v>S/KTK</v>
      </c>
      <c r="AK1932" s="4" t="str" cm="1">
        <f t="array" ref="AK1932">LEFT(AR1932,SUM(LEN(AR1932)-LEN(SUBSTITUTE(AR1932,{"0";"1";"2";"3";"4";"5";"6";"7";"8";"9"},""))))</f>
        <v>10</v>
      </c>
      <c r="AL1932" s="4">
        <f t="shared" si="3668"/>
        <v>13</v>
      </c>
      <c r="AM1932" s="4" t="b">
        <f t="shared" si="3678"/>
        <v>1</v>
      </c>
      <c r="AN1932" s="4" t="str">
        <f t="shared" si="3677"/>
        <v>KTK</v>
      </c>
      <c r="AO1932" s="4" t="b">
        <f t="shared" si="3674"/>
        <v>0</v>
      </c>
      <c r="AP1932" s="4" t="b">
        <f t="shared" si="3670"/>
        <v>0</v>
      </c>
      <c r="AQ1932" s="5" t="str">
        <f t="shared" si="3671"/>
        <v>NEXTAR KRIMERO RICHOCO</v>
      </c>
      <c r="AR1932" s="4" t="str">
        <f t="shared" si="3672"/>
        <v>10BKS/KTK</v>
      </c>
      <c r="AS1932" t="s">
        <v>5038</v>
      </c>
      <c r="AT1932" s="1" t="s">
        <v>2632</v>
      </c>
      <c r="AU1932" s="4" t="str">
        <f t="shared" ca="1" si="3675"/>
        <v/>
      </c>
      <c r="AV1932">
        <v>17500</v>
      </c>
      <c r="AW1932">
        <v>17500</v>
      </c>
      <c r="AX1932">
        <v>16700</v>
      </c>
      <c r="AY1932" t="str">
        <f t="shared" si="3539"/>
        <v>8993175553780</v>
      </c>
      <c r="AZ1932" t="str">
        <f t="shared" si="3673"/>
        <v>NEXTAR KRIMERO RICHOCO</v>
      </c>
      <c r="BA1932" t="s">
        <v>4301</v>
      </c>
      <c r="BB1932" t="s">
        <v>4301</v>
      </c>
      <c r="BC1932" s="4" t="str" cm="1">
        <f t="array" aca="1" ref="BC1932" ca="1">LEFT(AR1932,MATCH(FALSE,ISNUMBER(MID(AR1932,ROW(INDIRECT("1:"&amp;LEN(AR1932)+1)), 1) *1),0) -1)</f>
        <v>10</v>
      </c>
      <c r="BD1932" s="1"/>
      <c r="BF1932" s="21"/>
      <c r="BK1932" s="1"/>
      <c r="BM1932" s="1"/>
      <c r="BN1932" s="1"/>
      <c r="BR1932" s="22"/>
      <c r="BS1932">
        <v>0</v>
      </c>
      <c r="BT1932" s="1" t="s">
        <v>5103</v>
      </c>
      <c r="BV1932" s="4" t="str">
        <f>IF(IFERROR(SEARCH($A$1,DN1932),0)&gt;0,$A$1,"")</f>
        <v/>
      </c>
      <c r="BW1932" s="4" t="str">
        <f>IF(IFERROR(SEARCH($B$1,DN1932),0)&gt;0,$B$1,"")</f>
        <v/>
      </c>
      <c r="BX1932" s="4" t="str">
        <f>IF(IFERROR(SEARCH($C$1,DN1932),0)&gt;0,$C$1,"")</f>
        <v/>
      </c>
      <c r="BY1932" s="4" t="str">
        <f>IF(IFERROR(SEARCH($D$1,DN1932),0)&gt;0,$D$1,"")</f>
        <v/>
      </c>
      <c r="BZ1932" s="4" t="str">
        <f>IF(IFERROR(SEARCH($E$1,DN1932),0)&gt;0,$E$1,"")</f>
        <v/>
      </c>
      <c r="CA1932" s="4" t="str">
        <f>IF(IFERROR(SEARCH($F$1,DN1932),0)&gt;0,$F$1,"")</f>
        <v/>
      </c>
      <c r="CB1932" s="4" t="str">
        <f>IF(IFERROR(SEARCH($G$1,DN1932),0)&gt;0,$G$1,"")</f>
        <v>KTK</v>
      </c>
      <c r="CC1932" s="4" t="str">
        <f>IF(IFERROR(SEARCH($H$1,DN1932),0)&gt;0,$H$1,"")</f>
        <v/>
      </c>
      <c r="CD1932" s="4" t="str">
        <f>IF(IFERROR(SEARCH($I$1,DN1932),0)&gt;0,$I$1,"")</f>
        <v/>
      </c>
      <c r="CE1932" s="4" t="str">
        <f>IF(IFERROR(SEARCH($J$1,DN1932),0)&gt;0,$J$1,"")</f>
        <v/>
      </c>
      <c r="CF1932" s="4" t="str">
        <f>IF(IFERROR(SEARCH($K$1,DN1932),0)&gt;0,$K$1,"")</f>
        <v/>
      </c>
      <c r="CG1932" s="4" t="str">
        <f>IF(IFERROR(SEARCH($L$1,DN1932),0)&gt;0,$L$1,"")</f>
        <v/>
      </c>
      <c r="CH1932" s="4" t="str">
        <f>IF(IFERROR(SEARCH($M$1,DN1932),0)&gt;0,$M$1,"")</f>
        <v/>
      </c>
      <c r="CI1932" s="4" t="str">
        <f>IF(IFERROR(SEARCH($N$1,DN1932),0)&gt;0,$N$1,"")</f>
        <v/>
      </c>
      <c r="CJ1932" s="4" t="str">
        <f>IF(IFERROR(SEARCH($O$1,DN1932),0)&gt;0,$O$1,"")</f>
        <v>DUS</v>
      </c>
      <c r="CK1932" s="4" t="str">
        <f>IF(IFERROR(SEARCH($P$1,DN1932),0)&gt;0,$P$1,"")</f>
        <v/>
      </c>
      <c r="CL1932" s="4" t="str">
        <f>IF(IFERROR(SEARCH($Q$1,DN1932),0)&gt;0,$Q$1,"")</f>
        <v/>
      </c>
      <c r="CM1932" s="4" t="str">
        <f>IF(IFERROR(SEARCH($R$1,DN1932),0)&gt;0,$R$1,"")</f>
        <v/>
      </c>
      <c r="CN1932" s="4" t="str">
        <f>IF(IFERROR(SEARCH($S$1,DN1932),0)&gt;0,$S$1,"")</f>
        <v/>
      </c>
      <c r="CO1932" s="4" t="str">
        <f>IF(IFERROR(SEARCH($T$1,DN1932),0)&gt;0,$T$1,"")</f>
        <v/>
      </c>
      <c r="CP1932" s="4" t="str">
        <f>IF(IFERROR(SEARCH($U$1,DN1932),0)&gt;0,$U$1,"")</f>
        <v/>
      </c>
      <c r="CQ1932" s="4" t="str">
        <f>IF(IFERROR(SEARCH($V$1,DN1932),0)&gt;0,$V$1,"")</f>
        <v/>
      </c>
      <c r="CR1932" s="4" t="str">
        <f>IF(IFERROR(SEARCH($W$1,DN1932),0)&gt;0,$W$1,"")</f>
        <v/>
      </c>
      <c r="CS1932" s="4" t="str">
        <f>IF(IFERROR(SEARCH($X$1,DN1932),0)&gt;0,$X$1,"")</f>
        <v/>
      </c>
      <c r="CT1932" s="4">
        <f>LEN(BW1932)+LEN(BX1932)+LEN(BY1932)+LEN(BZ1932)+LEN(CA1932)+LEN(CO1932)+LEN(CB1932)+LEN(CC1932)+LEN(CD1932)+LEN(CE1932)+LEN(CF1932)+LEN(CG1932)+LEN(CH1932)+LEN(CI1932)+LEN(CP1932)+LEN(CJ1932)+LEN(CK1932)+LEN(CQ1932)+LEN(BV1932)+LEN(CL1932)+LEN(CS1932)+LEN(CM1932)+LEN(CR1932)+LEN(CN1932)</f>
        <v>6</v>
      </c>
      <c r="CU1932" s="4" t="str">
        <f>IF(IFERROR(SEARCH($Z$1,DN1932),0)&gt;0,$Z$1,"")</f>
        <v>-</v>
      </c>
      <c r="CV1932" s="4" t="str">
        <f>IF(IFERROR(SEARCH($AA$1,DN1932),0)&gt;0,$AA$1,"")</f>
        <v>/</v>
      </c>
      <c r="CW1932" s="4" t="str">
        <f>IF(IFERROR(SEARCH($AB$1,DN1932),0)&gt;0,$AB$1,"")</f>
        <v/>
      </c>
      <c r="CX1932" s="4" t="str">
        <f>IF(IFERROR(SEARCH($AC$1,DN1932),0)&gt;0,$AC$1,"")</f>
        <v/>
      </c>
      <c r="CY1932" s="4" t="str">
        <f>IF(IFERROR(SEARCH($AD$1,DN1932),0)&gt;0,$AD$1,"")</f>
        <v/>
      </c>
      <c r="CZ1932" s="4" t="str">
        <f>IF(IFERROR(SEARCH($AE$1,DN1932),0)&gt;0,$AE$1,"")</f>
        <v/>
      </c>
      <c r="DA1932" s="4">
        <f>LEN(DM1932)</f>
        <v>8</v>
      </c>
      <c r="DB1932" s="4">
        <f>LEN(DN1932)</f>
        <v>20</v>
      </c>
      <c r="DC1932" s="4">
        <f>DB1932-DA1932</f>
        <v>12</v>
      </c>
      <c r="DD1932" s="4" t="str">
        <f>RIGHT(DN1932,4)</f>
        <v>/DUS</v>
      </c>
      <c r="DE1932" s="4" t="str">
        <f>RIGHT(DN1932,5)</f>
        <v>K/DUS</v>
      </c>
      <c r="DF1932" s="4" t="str" cm="1">
        <f t="array" ref="DF1932">LEFT(DM1932,SUM(LEN(DM1932)-LEN(SUBSTITUTE(DM1932,{"0";"1";"2";"3";"4";"5";"6";"7";"8";"9"},""))))</f>
        <v>8</v>
      </c>
      <c r="DG1932" s="4">
        <f>LEN(DT1932)</f>
        <v>13</v>
      </c>
      <c r="DH1932" s="4" t="b">
        <f>LEFT(DM1932,1)=DF1932</f>
        <v>1</v>
      </c>
      <c r="DI1932" s="4" t="str">
        <f>RIGHT(DD1932,3)</f>
        <v>DUS</v>
      </c>
      <c r="DJ1932" s="4" t="b">
        <f>IF((DL1932=AQ1925)=TRUE,TRUE,IF((DL1922=DL1932)=TRUE,TRUE,FALSE))</f>
        <v>0</v>
      </c>
      <c r="DK1932" s="4" t="b">
        <f>LEFT(DN1932,2)=LEFT(DO1932,2)</f>
        <v>0</v>
      </c>
      <c r="DL1932" s="5" t="str">
        <f>LEFT(DN1932,(DC1932-1))</f>
        <v>NEXTAR 42GR</v>
      </c>
      <c r="DM1932" s="4" t="str">
        <f>IFERROR(RIGHT(DN1932,LEN(DN1932)-FIND("-",DN1932)),1)</f>
        <v>8KTK/DUS</v>
      </c>
      <c r="DN1932" t="s">
        <v>2631</v>
      </c>
      <c r="DO1932" s="1"/>
      <c r="DP1932" s="4" t="b">
        <f ca="1">IF(IF(IF(DL1932=AQ1925,10,0)+IF(NOT(DI1932=$AU$1)=TRUE,10,0)=
20,"XXXX",IF(IF((DX1932+1)=2,0,1)+IF(DI1932=$AU$1,1,0)=2,TRUE,""))
="",IF(IF(DL1932=DL1922,10,0)+IF(NOT(DI1932=$AU$1)=TRUE,10,0)=
20,"XXXX",IF(IF((DX1932+1)=2,0,1)+IF(DI1932=$AU$1,1,0)=2,TRUE,
"")),IF(IF(DL1932=AQ1925,10,0)+IF(NOT(DI1932=$AU$1)=TRUE,10,0)=
20,"XXXX",IF(IF((DX1932+1)=2,0,1)+IF(DI1932=$AU$1,1,0)=2,TRUE,"")))</f>
        <v>1</v>
      </c>
      <c r="DQ1932">
        <v>136000</v>
      </c>
      <c r="DR1932">
        <v>136000</v>
      </c>
      <c r="DS1932">
        <v>133600</v>
      </c>
      <c r="DT1932" t="str">
        <f>IF(DO1932&gt;0,DO1932,"800000000"&amp;ROW(DS1932))</f>
        <v>8000000001932</v>
      </c>
      <c r="DU1932" t="str">
        <f>DL1932</f>
        <v>NEXTAR 42GR</v>
      </c>
      <c r="DV1932" t="s">
        <v>4301</v>
      </c>
      <c r="DW1932" t="s">
        <v>4301</v>
      </c>
      <c r="DX1932" s="4" t="str" cm="1">
        <f t="array" aca="1" ref="DX1932" ca="1">LEFT(DM1932,MATCH(FALSE,ISNUMBER(MID(DM1932,ROW(INDIRECT("1:"&amp;LEN(DM1932)+1)), 1) *1),0) -1)</f>
        <v>8</v>
      </c>
      <c r="DY1932" s="1"/>
      <c r="EA1932" s="21"/>
      <c r="EC1932" s="5"/>
      <c r="EF1932" s="1"/>
      <c r="EH1932" s="1"/>
      <c r="EI1932" s="1"/>
      <c r="EL1932" s="5"/>
      <c r="EM1932" s="22"/>
      <c r="EN1932">
        <v>0</v>
      </c>
      <c r="EO1932" s="1" t="s">
        <v>5103</v>
      </c>
    </row>
    <row r="1933" spans="1:145">
      <c r="A1933" s="4" t="str">
        <f t="shared" si="3632"/>
        <v/>
      </c>
      <c r="B1933" s="4" t="str">
        <f t="shared" si="3633"/>
        <v/>
      </c>
      <c r="C1933" s="4" t="str">
        <f t="shared" si="3634"/>
        <v>BKS</v>
      </c>
      <c r="D1933" s="4" t="str">
        <f t="shared" si="3635"/>
        <v/>
      </c>
      <c r="E1933" s="4" t="str">
        <f t="shared" si="3636"/>
        <v/>
      </c>
      <c r="F1933" s="4" t="str">
        <f t="shared" si="3637"/>
        <v/>
      </c>
      <c r="G1933" s="4" t="str">
        <f t="shared" si="3638"/>
        <v/>
      </c>
      <c r="H1933" s="4" t="str">
        <f t="shared" si="3639"/>
        <v/>
      </c>
      <c r="I1933" s="4" t="str">
        <f t="shared" si="3640"/>
        <v/>
      </c>
      <c r="J1933" s="4" t="str">
        <f t="shared" si="3641"/>
        <v/>
      </c>
      <c r="K1933" s="4" t="str">
        <f t="shared" si="3642"/>
        <v/>
      </c>
      <c r="L1933" s="4" t="str">
        <f t="shared" si="3643"/>
        <v/>
      </c>
      <c r="M1933" s="4" t="str">
        <f t="shared" si="3644"/>
        <v/>
      </c>
      <c r="N1933" s="4" t="str">
        <f t="shared" si="3645"/>
        <v/>
      </c>
      <c r="O1933" s="4" t="str">
        <f t="shared" si="3646"/>
        <v/>
      </c>
      <c r="P1933" s="4" t="str">
        <f t="shared" si="3647"/>
        <v/>
      </c>
      <c r="Q1933" s="4" t="str">
        <f t="shared" si="3648"/>
        <v/>
      </c>
      <c r="R1933" s="4" t="str">
        <f t="shared" si="3649"/>
        <v/>
      </c>
      <c r="S1933" s="4" t="str">
        <f t="shared" si="3650"/>
        <v/>
      </c>
      <c r="T1933" s="4" t="str">
        <f t="shared" si="3651"/>
        <v>PACK</v>
      </c>
      <c r="U1933" s="4" t="str">
        <f t="shared" si="3652"/>
        <v/>
      </c>
      <c r="V1933" s="4" t="str">
        <f t="shared" si="3653"/>
        <v/>
      </c>
      <c r="W1933" s="4" t="str">
        <f t="shared" si="3654"/>
        <v/>
      </c>
      <c r="X1933" s="4" t="str">
        <f t="shared" si="3655"/>
        <v/>
      </c>
      <c r="Y1933" s="4">
        <f t="shared" si="3656"/>
        <v>7</v>
      </c>
      <c r="Z1933" s="4" t="str">
        <f t="shared" si="3657"/>
        <v>-</v>
      </c>
      <c r="AA1933" s="4" t="str">
        <f t="shared" si="3658"/>
        <v>/</v>
      </c>
      <c r="AB1933" s="4" t="str">
        <f t="shared" si="3659"/>
        <v/>
      </c>
      <c r="AC1933" s="4" t="str">
        <f t="shared" si="3660"/>
        <v/>
      </c>
      <c r="AD1933" s="4" t="str">
        <f t="shared" si="3661"/>
        <v/>
      </c>
      <c r="AE1933" s="4" t="str">
        <f t="shared" si="3662"/>
        <v/>
      </c>
      <c r="AF1933" s="4">
        <f t="shared" si="3663"/>
        <v>10</v>
      </c>
      <c r="AG1933" s="4">
        <f t="shared" si="3664"/>
        <v>27</v>
      </c>
      <c r="AH1933" s="4">
        <f t="shared" si="3665"/>
        <v>17</v>
      </c>
      <c r="AI1933" s="4" t="str">
        <f t="shared" si="3666"/>
        <v>PACK</v>
      </c>
      <c r="AJ1933" s="4" t="str">
        <f t="shared" si="3667"/>
        <v>/PACK</v>
      </c>
      <c r="AK1933" s="4" t="str" cm="1">
        <f t="array" ref="AK1933">LEFT(AR1933,SUM(LEN(AR1933)-LEN(SUBSTITUTE(AR1933,{"0";"1";"2";"3";"4";"5";"6";"7";"8";"9"},""))))</f>
        <v>10</v>
      </c>
      <c r="AL1933" s="4">
        <f t="shared" si="3668"/>
        <v>13</v>
      </c>
      <c r="AM1933" s="4" t="b">
        <f t="shared" si="3678"/>
        <v>1</v>
      </c>
      <c r="AN1933" s="4" t="str">
        <f>RIGHT(AI1933,4)</f>
        <v>PACK</v>
      </c>
      <c r="AO1933" s="4" t="b">
        <f t="shared" si="3674"/>
        <v>0</v>
      </c>
      <c r="AP1933" s="4" t="b">
        <f t="shared" si="3670"/>
        <v>0</v>
      </c>
      <c r="AQ1933" s="5" t="str">
        <f t="shared" si="3671"/>
        <v>NEXTAR NOIR 1000</v>
      </c>
      <c r="AR1933" s="4" t="str">
        <f t="shared" si="3672"/>
        <v>10BKS/PACK</v>
      </c>
      <c r="AS1933" t="s">
        <v>2633</v>
      </c>
      <c r="AU1933" s="4" t="str">
        <f t="shared" ca="1" si="3675"/>
        <v/>
      </c>
      <c r="AV1933">
        <v>9000</v>
      </c>
      <c r="AW1933">
        <v>9000</v>
      </c>
      <c r="AX1933">
        <v>8500</v>
      </c>
      <c r="AY1933" t="str">
        <f t="shared" ref="AY1933:AY1995" si="3725">IF(AT1933&gt;0,AT1933,"800000000"&amp;ROW(AX1933))</f>
        <v>8000000001933</v>
      </c>
      <c r="AZ1933" t="str">
        <f t="shared" si="3673"/>
        <v>NEXTAR NOIR 1000</v>
      </c>
      <c r="BA1933" t="s">
        <v>4301</v>
      </c>
      <c r="BB1933" t="s">
        <v>4301</v>
      </c>
      <c r="BC1933" s="4" t="str" cm="1">
        <f t="array" aca="1" ref="BC1933" ca="1">LEFT(AR1933,MATCH(FALSE,ISNUMBER(MID(AR1933,ROW(INDIRECT("1:"&amp;LEN(AR1933)+1)), 1) *1),0) -1)</f>
        <v>10</v>
      </c>
      <c r="BD1933" s="1"/>
      <c r="BF1933" s="21"/>
      <c r="BK1933" s="1"/>
      <c r="BM1933" s="1"/>
      <c r="BN1933" s="1"/>
      <c r="BR1933" s="22"/>
      <c r="BS1933">
        <v>0</v>
      </c>
      <c r="BT1933" s="1" t="s">
        <v>5103</v>
      </c>
    </row>
    <row r="1934" spans="1:145">
      <c r="A1934" s="4" t="str">
        <f t="shared" si="3632"/>
        <v/>
      </c>
      <c r="B1934" s="4" t="str">
        <f t="shared" si="3633"/>
        <v/>
      </c>
      <c r="C1934" s="4" t="str">
        <f t="shared" si="3634"/>
        <v>BKS</v>
      </c>
      <c r="D1934" s="4" t="str">
        <f t="shared" si="3635"/>
        <v/>
      </c>
      <c r="E1934" s="4" t="str">
        <f t="shared" si="3636"/>
        <v/>
      </c>
      <c r="F1934" s="4" t="str">
        <f t="shared" si="3637"/>
        <v/>
      </c>
      <c r="G1934" s="4" t="str">
        <f t="shared" si="3638"/>
        <v/>
      </c>
      <c r="H1934" s="4" t="str">
        <f t="shared" si="3639"/>
        <v/>
      </c>
      <c r="I1934" s="4" t="str">
        <f t="shared" si="3640"/>
        <v/>
      </c>
      <c r="J1934" s="4" t="str">
        <f t="shared" si="3641"/>
        <v/>
      </c>
      <c r="K1934" s="4" t="str">
        <f t="shared" si="3642"/>
        <v/>
      </c>
      <c r="L1934" s="4" t="str">
        <f t="shared" si="3643"/>
        <v/>
      </c>
      <c r="M1934" s="4" t="str">
        <f t="shared" si="3644"/>
        <v/>
      </c>
      <c r="N1934" s="4" t="str">
        <f t="shared" si="3645"/>
        <v/>
      </c>
      <c r="O1934" s="4" t="str">
        <f t="shared" si="3646"/>
        <v/>
      </c>
      <c r="P1934" s="4" t="str">
        <f t="shared" si="3647"/>
        <v/>
      </c>
      <c r="Q1934" s="4" t="str">
        <f t="shared" si="3648"/>
        <v/>
      </c>
      <c r="R1934" s="4" t="str">
        <f t="shared" si="3649"/>
        <v/>
      </c>
      <c r="S1934" s="4" t="str">
        <f t="shared" si="3650"/>
        <v/>
      </c>
      <c r="T1934" s="4" t="str">
        <f t="shared" si="3651"/>
        <v>PACK</v>
      </c>
      <c r="U1934" s="4" t="str">
        <f t="shared" si="3652"/>
        <v/>
      </c>
      <c r="V1934" s="4" t="str">
        <f t="shared" si="3653"/>
        <v/>
      </c>
      <c r="W1934" s="4" t="str">
        <f t="shared" si="3654"/>
        <v/>
      </c>
      <c r="X1934" s="4" t="str">
        <f t="shared" si="3655"/>
        <v/>
      </c>
      <c r="Y1934" s="4">
        <f t="shared" si="3656"/>
        <v>7</v>
      </c>
      <c r="Z1934" s="4" t="str">
        <f t="shared" si="3657"/>
        <v>-</v>
      </c>
      <c r="AA1934" s="4" t="str">
        <f t="shared" si="3658"/>
        <v>/</v>
      </c>
      <c r="AB1934" s="4" t="str">
        <f t="shared" si="3659"/>
        <v/>
      </c>
      <c r="AC1934" s="4" t="str">
        <f t="shared" si="3660"/>
        <v/>
      </c>
      <c r="AD1934" s="4" t="str">
        <f t="shared" si="3661"/>
        <v/>
      </c>
      <c r="AE1934" s="4" t="str">
        <f t="shared" si="3662"/>
        <v/>
      </c>
      <c r="AF1934" s="4">
        <f t="shared" si="3663"/>
        <v>10</v>
      </c>
      <c r="AG1934" s="4">
        <f t="shared" si="3664"/>
        <v>30</v>
      </c>
      <c r="AH1934" s="4">
        <f t="shared" si="3665"/>
        <v>20</v>
      </c>
      <c r="AI1934" s="4" t="str">
        <f t="shared" si="3666"/>
        <v>PACK</v>
      </c>
      <c r="AJ1934" s="4" t="str">
        <f t="shared" si="3667"/>
        <v>/PACK</v>
      </c>
      <c r="AK1934" s="4" t="str" cm="1">
        <f t="array" ref="AK1934">LEFT(AR1934,SUM(LEN(AR1934)-LEN(SUBSTITUTE(AR1934,{"0";"1";"2";"3";"4";"5";"6";"7";"8";"9"},""))))</f>
        <v>10</v>
      </c>
      <c r="AL1934" s="4">
        <f t="shared" si="3668"/>
        <v>13</v>
      </c>
      <c r="AM1934" s="4" t="b">
        <f t="shared" si="3678"/>
        <v>1</v>
      </c>
      <c r="AN1934" s="4" t="str">
        <f>RIGHT(AI1934,4)</f>
        <v>PACK</v>
      </c>
      <c r="AO1934" s="4" t="b">
        <f t="shared" si="3674"/>
        <v>0</v>
      </c>
      <c r="AP1934" s="4" t="b">
        <f t="shared" si="3670"/>
        <v>0</v>
      </c>
      <c r="AQ1934" s="5" t="str">
        <f t="shared" si="3671"/>
        <v>NEXTAR NOIR RICHOCO</v>
      </c>
      <c r="AR1934" s="4" t="str">
        <f t="shared" si="3672"/>
        <v>10BKS/PACK</v>
      </c>
      <c r="AS1934" t="s">
        <v>2634</v>
      </c>
      <c r="AU1934" s="4" t="str">
        <f t="shared" ca="1" si="3675"/>
        <v/>
      </c>
      <c r="AV1934">
        <v>8500</v>
      </c>
      <c r="AW1934">
        <v>8500</v>
      </c>
      <c r="AX1934">
        <v>7939</v>
      </c>
      <c r="AY1934" t="str">
        <f t="shared" si="3725"/>
        <v>8000000001934</v>
      </c>
      <c r="AZ1934" t="str">
        <f t="shared" si="3673"/>
        <v>NEXTAR NOIR RICHOCO</v>
      </c>
      <c r="BA1934" t="s">
        <v>4301</v>
      </c>
      <c r="BB1934" t="s">
        <v>4301</v>
      </c>
      <c r="BC1934" s="4" t="str" cm="1">
        <f t="array" aca="1" ref="BC1934" ca="1">LEFT(AR1934,MATCH(FALSE,ISNUMBER(MID(AR1934,ROW(INDIRECT("1:"&amp;LEN(AR1934)+1)), 1) *1),0) -1)</f>
        <v>10</v>
      </c>
      <c r="BD1934" s="1"/>
      <c r="BF1934" s="21"/>
      <c r="BK1934" s="1"/>
      <c r="BM1934" s="1"/>
      <c r="BN1934" s="1"/>
      <c r="BR1934" s="22"/>
      <c r="BS1934">
        <v>0</v>
      </c>
      <c r="BT1934" s="1" t="s">
        <v>5103</v>
      </c>
    </row>
    <row r="1935" spans="1:145">
      <c r="A1935" s="4" t="str">
        <f t="shared" si="3632"/>
        <v/>
      </c>
      <c r="B1935" s="4" t="str">
        <f t="shared" si="3633"/>
        <v/>
      </c>
      <c r="C1935" s="4" t="str">
        <f t="shared" si="3634"/>
        <v/>
      </c>
      <c r="D1935" s="4" t="str">
        <f t="shared" si="3635"/>
        <v/>
      </c>
      <c r="E1935" s="4" t="str">
        <f t="shared" si="3636"/>
        <v/>
      </c>
      <c r="F1935" s="4" t="str">
        <f t="shared" si="3637"/>
        <v/>
      </c>
      <c r="G1935" s="4" t="str">
        <f t="shared" si="3638"/>
        <v>KTK</v>
      </c>
      <c r="H1935" s="4" t="str">
        <f t="shared" si="3639"/>
        <v/>
      </c>
      <c r="I1935" s="4" t="str">
        <f t="shared" si="3640"/>
        <v/>
      </c>
      <c r="J1935" s="4" t="str">
        <f t="shared" si="3641"/>
        <v/>
      </c>
      <c r="K1935" s="4" t="str">
        <f t="shared" si="3642"/>
        <v/>
      </c>
      <c r="L1935" s="4" t="str">
        <f t="shared" si="3643"/>
        <v/>
      </c>
      <c r="M1935" s="4" t="str">
        <f t="shared" si="3644"/>
        <v/>
      </c>
      <c r="N1935" s="4" t="str">
        <f t="shared" si="3645"/>
        <v/>
      </c>
      <c r="O1935" s="4" t="str">
        <f t="shared" si="3646"/>
        <v/>
      </c>
      <c r="P1935" s="4" t="str">
        <f t="shared" si="3647"/>
        <v/>
      </c>
      <c r="Q1935" s="4" t="str">
        <f t="shared" si="3648"/>
        <v/>
      </c>
      <c r="R1935" s="4" t="str">
        <f t="shared" si="3649"/>
        <v/>
      </c>
      <c r="S1935" s="4" t="str">
        <f t="shared" si="3650"/>
        <v/>
      </c>
      <c r="T1935" s="4" t="str">
        <f t="shared" si="3651"/>
        <v/>
      </c>
      <c r="U1935" s="4" t="str">
        <f t="shared" si="3652"/>
        <v/>
      </c>
      <c r="V1935" s="4" t="str">
        <f t="shared" si="3653"/>
        <v/>
      </c>
      <c r="W1935" s="4" t="str">
        <f t="shared" si="3654"/>
        <v/>
      </c>
      <c r="X1935" s="4" t="str">
        <f t="shared" si="3655"/>
        <v/>
      </c>
      <c r="Y1935" s="4">
        <f t="shared" si="3656"/>
        <v>3</v>
      </c>
      <c r="Z1935" s="4" t="str">
        <f t="shared" si="3657"/>
        <v>-</v>
      </c>
      <c r="AA1935" s="4" t="str">
        <f t="shared" si="3658"/>
        <v/>
      </c>
      <c r="AB1935" s="4" t="str">
        <f t="shared" si="3659"/>
        <v/>
      </c>
      <c r="AC1935" s="4" t="str">
        <f t="shared" si="3660"/>
        <v/>
      </c>
      <c r="AD1935" s="4" t="str">
        <f t="shared" si="3661"/>
        <v/>
      </c>
      <c r="AE1935" s="4" t="str">
        <f t="shared" si="3662"/>
        <v/>
      </c>
      <c r="AF1935" s="4">
        <f t="shared" si="3663"/>
        <v>4</v>
      </c>
      <c r="AG1935" s="4">
        <f t="shared" si="3664"/>
        <v>24</v>
      </c>
      <c r="AH1935" s="4">
        <f t="shared" si="3665"/>
        <v>20</v>
      </c>
      <c r="AI1935" s="4" t="str">
        <f t="shared" si="3666"/>
        <v>1KTK</v>
      </c>
      <c r="AJ1935" s="4" t="str">
        <f t="shared" si="3667"/>
        <v>-1KTK</v>
      </c>
      <c r="AK1935" s="4" t="str" cm="1">
        <f t="array" ref="AK1935">LEFT(AR1935,SUM(LEN(AR1935)-LEN(SUBSTITUTE(AR1935,{"0";"1";"2";"3";"4";"5";"6";"7";"8";"9"},""))))</f>
        <v>1</v>
      </c>
      <c r="AL1935" s="4">
        <f t="shared" si="3668"/>
        <v>13</v>
      </c>
      <c r="AM1935" s="4" t="b">
        <f>LEFT(AR1935,1)=AK1935</f>
        <v>1</v>
      </c>
      <c r="AN1935" s="4" t="str">
        <f t="shared" ref="AN1935:AN1940" si="3726">RIGHT(AI1935,3)</f>
        <v>KTK</v>
      </c>
      <c r="AO1935" s="4" t="b">
        <f t="shared" si="3674"/>
        <v>0</v>
      </c>
      <c r="AP1935" s="4" t="b">
        <f t="shared" si="3670"/>
        <v>0</v>
      </c>
      <c r="AQ1935" s="5" t="str">
        <f t="shared" si="3671"/>
        <v>NEXTAR STAR RICHOCO</v>
      </c>
      <c r="AR1935" s="4" t="str">
        <f t="shared" si="3672"/>
        <v>1KTK</v>
      </c>
      <c r="AS1935" t="s">
        <v>4815</v>
      </c>
      <c r="AT1935" s="1" t="s">
        <v>2635</v>
      </c>
      <c r="AU1935" s="4" t="str">
        <f t="shared" ca="1" si="3675"/>
        <v/>
      </c>
      <c r="AV1935">
        <v>17500</v>
      </c>
      <c r="AW1935">
        <v>17500</v>
      </c>
      <c r="AX1935">
        <v>16700</v>
      </c>
      <c r="AY1935" t="str">
        <f t="shared" si="3725"/>
        <v>8993175557689</v>
      </c>
      <c r="AZ1935" t="str">
        <f t="shared" si="3673"/>
        <v>NEXTAR STAR RICHOCO</v>
      </c>
      <c r="BA1935" t="s">
        <v>4301</v>
      </c>
      <c r="BB1935" t="s">
        <v>4301</v>
      </c>
      <c r="BC1935" s="9" t="str" cm="1">
        <f t="array" aca="1" ref="BC1935" ca="1">LEFT(AR1935,MATCH(FALSE,ISNUMBER(MID(AR1935,ROW(INDIRECT("1:"&amp;LEN(AR1935)+1)), 1) *1),0) -1)</f>
        <v>1</v>
      </c>
      <c r="BD1935" s="1"/>
      <c r="BF1935" s="21"/>
      <c r="BK1935" s="1"/>
      <c r="BM1935" s="1"/>
      <c r="BN1935" s="1"/>
      <c r="BR1935" s="22"/>
      <c r="BS1935">
        <v>0</v>
      </c>
      <c r="BT1935" s="1" t="s">
        <v>5103</v>
      </c>
    </row>
    <row r="1936" spans="1:145">
      <c r="A1936" s="4" t="str">
        <f t="shared" si="3632"/>
        <v/>
      </c>
      <c r="B1936" s="4" t="str">
        <f t="shared" si="3633"/>
        <v/>
      </c>
      <c r="C1936" s="4" t="str">
        <f t="shared" si="3634"/>
        <v/>
      </c>
      <c r="D1936" s="4" t="str">
        <f t="shared" si="3635"/>
        <v/>
      </c>
      <c r="E1936" s="4" t="str">
        <f t="shared" si="3636"/>
        <v/>
      </c>
      <c r="F1936" s="4" t="str">
        <f t="shared" si="3637"/>
        <v/>
      </c>
      <c r="G1936" s="4" t="str">
        <f t="shared" si="3638"/>
        <v>KTK</v>
      </c>
      <c r="H1936" s="4" t="str">
        <f t="shared" si="3639"/>
        <v/>
      </c>
      <c r="I1936" s="4" t="str">
        <f t="shared" si="3640"/>
        <v/>
      </c>
      <c r="J1936" s="4" t="str">
        <f t="shared" si="3641"/>
        <v/>
      </c>
      <c r="K1936" s="4" t="str">
        <f t="shared" si="3642"/>
        <v/>
      </c>
      <c r="L1936" s="4" t="str">
        <f t="shared" si="3643"/>
        <v/>
      </c>
      <c r="M1936" s="4" t="str">
        <f t="shared" si="3644"/>
        <v/>
      </c>
      <c r="N1936" s="4" t="str">
        <f t="shared" si="3645"/>
        <v/>
      </c>
      <c r="O1936" s="4" t="str">
        <f t="shared" si="3646"/>
        <v/>
      </c>
      <c r="P1936" s="4" t="str">
        <f t="shared" si="3647"/>
        <v/>
      </c>
      <c r="Q1936" s="4" t="str">
        <f t="shared" si="3648"/>
        <v/>
      </c>
      <c r="R1936" s="4" t="str">
        <f t="shared" si="3649"/>
        <v/>
      </c>
      <c r="S1936" s="4" t="str">
        <f t="shared" si="3650"/>
        <v/>
      </c>
      <c r="T1936" s="4" t="str">
        <f t="shared" si="3651"/>
        <v/>
      </c>
      <c r="U1936" s="4" t="str">
        <f t="shared" si="3652"/>
        <v/>
      </c>
      <c r="V1936" s="4" t="str">
        <f t="shared" si="3653"/>
        <v/>
      </c>
      <c r="W1936" s="4" t="str">
        <f t="shared" si="3654"/>
        <v/>
      </c>
      <c r="X1936" s="4" t="str">
        <f t="shared" si="3655"/>
        <v/>
      </c>
      <c r="Y1936" s="4">
        <f t="shared" si="3656"/>
        <v>3</v>
      </c>
      <c r="Z1936" s="4" t="str">
        <f t="shared" si="3657"/>
        <v>-</v>
      </c>
      <c r="AA1936" s="4" t="str">
        <f t="shared" si="3658"/>
        <v/>
      </c>
      <c r="AB1936" s="4" t="str">
        <f t="shared" si="3659"/>
        <v/>
      </c>
      <c r="AC1936" s="4" t="str">
        <f t="shared" si="3660"/>
        <v/>
      </c>
      <c r="AD1936" s="4" t="str">
        <f t="shared" si="3661"/>
        <v/>
      </c>
      <c r="AE1936" s="4" t="str">
        <f t="shared" si="3662"/>
        <v/>
      </c>
      <c r="AF1936" s="4">
        <f t="shared" si="3663"/>
        <v>4</v>
      </c>
      <c r="AG1936" s="4">
        <f t="shared" si="3664"/>
        <v>27</v>
      </c>
      <c r="AH1936" s="4">
        <f t="shared" si="3665"/>
        <v>23</v>
      </c>
      <c r="AI1936" s="4" t="str">
        <f t="shared" si="3666"/>
        <v>1KTK</v>
      </c>
      <c r="AJ1936" s="4" t="str">
        <f t="shared" si="3667"/>
        <v>-1KTK</v>
      </c>
      <c r="AK1936" s="4" t="str" cm="1">
        <f t="array" ref="AK1936">LEFT(AR1936,SUM(LEN(AR1936)-LEN(SUBSTITUTE(AR1936,{"0";"1";"2";"3";"4";"5";"6";"7";"8";"9"},""))))</f>
        <v>1</v>
      </c>
      <c r="AL1936" s="4">
        <f t="shared" si="3668"/>
        <v>13</v>
      </c>
      <c r="AM1936" s="4" t="b">
        <f>LEFT(AR1936,1)=AK1936</f>
        <v>1</v>
      </c>
      <c r="AN1936" s="4" t="str">
        <f t="shared" si="3726"/>
        <v>KTK</v>
      </c>
      <c r="AO1936" s="4" t="b">
        <f t="shared" si="3674"/>
        <v>0</v>
      </c>
      <c r="AP1936" s="4" t="b">
        <f t="shared" si="3670"/>
        <v>0</v>
      </c>
      <c r="AQ1936" s="5" t="str">
        <f t="shared" si="3671"/>
        <v>NEXTAR STAR STRAWBERRY</v>
      </c>
      <c r="AR1936" s="4" t="str">
        <f t="shared" si="3672"/>
        <v>1KTK</v>
      </c>
      <c r="AS1936" t="s">
        <v>4814</v>
      </c>
      <c r="AT1936" s="1" t="s">
        <v>2636</v>
      </c>
      <c r="AU1936" s="4" t="str">
        <f t="shared" ca="1" si="3675"/>
        <v/>
      </c>
      <c r="AV1936">
        <v>17500</v>
      </c>
      <c r="AW1936">
        <v>17500</v>
      </c>
      <c r="AX1936">
        <v>16700</v>
      </c>
      <c r="AY1936" t="str">
        <f t="shared" si="3725"/>
        <v>8993175558044</v>
      </c>
      <c r="AZ1936" t="str">
        <f t="shared" si="3673"/>
        <v>NEXTAR STAR STRAWBERRY</v>
      </c>
      <c r="BA1936" t="s">
        <v>4301</v>
      </c>
      <c r="BB1936" t="s">
        <v>4301</v>
      </c>
      <c r="BC1936" s="9" t="str" cm="1">
        <f t="array" aca="1" ref="BC1936" ca="1">LEFT(AR1936,MATCH(FALSE,ISNUMBER(MID(AR1936,ROW(INDIRECT("1:"&amp;LEN(AR1936)+1)), 1) *1),0) -1)</f>
        <v>1</v>
      </c>
      <c r="BD1936" s="1"/>
      <c r="BF1936" s="21"/>
      <c r="BK1936" s="1"/>
      <c r="BM1936" s="1"/>
      <c r="BN1936" s="1"/>
      <c r="BR1936" s="22"/>
      <c r="BS1936">
        <v>0</v>
      </c>
      <c r="BT1936" s="1" t="s">
        <v>5103</v>
      </c>
    </row>
    <row r="1937" spans="1:145">
      <c r="A1937" s="4" t="str">
        <f t="shared" si="3632"/>
        <v/>
      </c>
      <c r="B1937" s="4" t="str">
        <f t="shared" si="3633"/>
        <v/>
      </c>
      <c r="C1937" s="4" t="str">
        <f t="shared" si="3634"/>
        <v>BKS</v>
      </c>
      <c r="D1937" s="4" t="str">
        <f t="shared" si="3635"/>
        <v/>
      </c>
      <c r="E1937" s="4" t="str">
        <f t="shared" si="3636"/>
        <v/>
      </c>
      <c r="F1937" s="4" t="str">
        <f t="shared" si="3637"/>
        <v/>
      </c>
      <c r="G1937" s="4" t="str">
        <f t="shared" si="3638"/>
        <v/>
      </c>
      <c r="H1937" s="4" t="str">
        <f t="shared" si="3639"/>
        <v/>
      </c>
      <c r="I1937" s="4" t="str">
        <f t="shared" si="3640"/>
        <v/>
      </c>
      <c r="J1937" s="4" t="str">
        <f t="shared" si="3641"/>
        <v/>
      </c>
      <c r="K1937" s="4" t="str">
        <f t="shared" si="3642"/>
        <v/>
      </c>
      <c r="L1937" s="4" t="str">
        <f t="shared" si="3643"/>
        <v/>
      </c>
      <c r="M1937" s="4" t="str">
        <f t="shared" si="3644"/>
        <v/>
      </c>
      <c r="N1937" s="4" t="str">
        <f t="shared" si="3645"/>
        <v/>
      </c>
      <c r="O1937" s="4" t="str">
        <f t="shared" si="3646"/>
        <v/>
      </c>
      <c r="P1937" s="4" t="str">
        <f t="shared" si="3647"/>
        <v/>
      </c>
      <c r="Q1937" s="4" t="str">
        <f t="shared" si="3648"/>
        <v/>
      </c>
      <c r="R1937" s="4" t="str">
        <f t="shared" si="3649"/>
        <v/>
      </c>
      <c r="S1937" s="4" t="str">
        <f t="shared" si="3650"/>
        <v/>
      </c>
      <c r="T1937" s="4" t="str">
        <f t="shared" si="3651"/>
        <v/>
      </c>
      <c r="U1937" s="4" t="str">
        <f t="shared" si="3652"/>
        <v/>
      </c>
      <c r="V1937" s="4" t="str">
        <f t="shared" si="3653"/>
        <v/>
      </c>
      <c r="W1937" s="4" t="str">
        <f t="shared" si="3654"/>
        <v/>
      </c>
      <c r="X1937" s="4" t="str">
        <f t="shared" si="3655"/>
        <v/>
      </c>
      <c r="Y1937" s="4">
        <f t="shared" si="3656"/>
        <v>3</v>
      </c>
      <c r="Z1937" s="4" t="str">
        <f t="shared" si="3657"/>
        <v>-</v>
      </c>
      <c r="AA1937" s="4" t="str">
        <f t="shared" si="3658"/>
        <v/>
      </c>
      <c r="AB1937" s="4" t="str">
        <f t="shared" si="3659"/>
        <v/>
      </c>
      <c r="AC1937" s="4" t="str">
        <f t="shared" si="3660"/>
        <v/>
      </c>
      <c r="AD1937" s="4" t="str">
        <f t="shared" si="3661"/>
        <v/>
      </c>
      <c r="AE1937" s="4" t="str">
        <f t="shared" si="3662"/>
        <v/>
      </c>
      <c r="AF1937" s="4">
        <f t="shared" si="3663"/>
        <v>4</v>
      </c>
      <c r="AG1937" s="4">
        <f t="shared" si="3664"/>
        <v>16</v>
      </c>
      <c r="AH1937" s="4">
        <f t="shared" si="3665"/>
        <v>12</v>
      </c>
      <c r="AI1937" s="4" t="str">
        <f t="shared" si="3666"/>
        <v>1BKS</v>
      </c>
      <c r="AJ1937" s="4" t="str">
        <f t="shared" si="3667"/>
        <v>-1BKS</v>
      </c>
      <c r="AK1937" s="4" t="str" cm="1">
        <f t="array" ref="AK1937">LEFT(AR1937,SUM(LEN(AR1937)-LEN(SUBSTITUTE(AR1937,{"0";"1";"2";"3";"4";"5";"6";"7";"8";"9"},""))))</f>
        <v>1</v>
      </c>
      <c r="AL1937" s="4">
        <f t="shared" si="3668"/>
        <v>13</v>
      </c>
      <c r="AM1937" s="4" t="b">
        <f>LEFT(AR1937,1)=AK1937</f>
        <v>1</v>
      </c>
      <c r="AN1937" s="4" t="str">
        <f t="shared" si="3726"/>
        <v>BKS</v>
      </c>
      <c r="AO1937" s="4" t="b">
        <f>IF((AQ1937=DL1939)=TRUE,TRUE,IF((AQ1936=AQ1937)=TRUE,TRUE,FALSE))</f>
        <v>0</v>
      </c>
      <c r="AP1937" s="4" t="b">
        <f t="shared" si="3670"/>
        <v>0</v>
      </c>
      <c r="AQ1937" s="5" t="str">
        <f t="shared" si="3671"/>
        <v>NICE KELAPA</v>
      </c>
      <c r="AR1937" s="4" t="str">
        <f t="shared" si="3672"/>
        <v>1BKS</v>
      </c>
      <c r="AS1937" t="s">
        <v>2637</v>
      </c>
      <c r="AT1937" s="1" t="s">
        <v>2638</v>
      </c>
      <c r="AU1937" s="4" t="str">
        <f ca="1">IF(IF(IF(AQ1937=DL1939,10,0)+IF(NOT(AN1937=$AU$1)=TRUE,10,0)=
20,"XXXX",IF(IF((BC1937+1)=2,0,1)+IF(AN1937=$AU$1,1,0)=2,TRUE,""))
="",IF(IF(AQ1937=AQ1936,10,0)+IF(NOT(AN1937=$AU$1)=TRUE,10,0)=
20,"XXXX",IF(IF((BC1937+1)=2,0,1)+IF(AN1937=$AU$1,1,0)=2,TRUE,
"")),IF(IF(AQ1937=DL1939,10,0)+IF(NOT(AN1937=$AU$1)=TRUE,10,0)=
20,"XXXX",IF(IF((BC1937+1)=2,0,1)+IF(AN1937=$AU$1,1,0)=2,TRUE,"")))</f>
        <v/>
      </c>
      <c r="AV1937">
        <v>7000</v>
      </c>
      <c r="AW1937">
        <v>7000</v>
      </c>
      <c r="AX1937">
        <v>6339</v>
      </c>
      <c r="AY1937" t="str">
        <f t="shared" si="3725"/>
        <v>8999918212112</v>
      </c>
      <c r="AZ1937" t="str">
        <f t="shared" si="3673"/>
        <v>NICE KELAPA</v>
      </c>
      <c r="BA1937" t="s">
        <v>4301</v>
      </c>
      <c r="BB1937" t="s">
        <v>4301</v>
      </c>
      <c r="BC1937" s="9" t="str" cm="1">
        <f t="array" aca="1" ref="BC1937" ca="1">LEFT(AR1937,MATCH(FALSE,ISNUMBER(MID(AR1937,ROW(INDIRECT("1:"&amp;LEN(AR1937)+1)), 1) *1),0) -1)</f>
        <v>1</v>
      </c>
      <c r="BD1937" s="1"/>
      <c r="BF1937" s="21"/>
      <c r="BK1937" s="1"/>
      <c r="BM1937" s="1"/>
      <c r="BN1937" s="1"/>
      <c r="BR1937" s="22"/>
      <c r="BS1937">
        <v>0</v>
      </c>
      <c r="BT1937" s="1" t="s">
        <v>5103</v>
      </c>
    </row>
    <row r="1939" spans="1:145">
      <c r="A1939" s="4" t="str">
        <f t="shared" si="3632"/>
        <v/>
      </c>
      <c r="B1939" s="4" t="str">
        <f t="shared" si="3633"/>
        <v/>
      </c>
      <c r="C1939" s="4" t="str">
        <f t="shared" si="3634"/>
        <v/>
      </c>
      <c r="D1939" s="4" t="str">
        <f t="shared" si="3635"/>
        <v/>
      </c>
      <c r="E1939" s="4" t="str">
        <f t="shared" si="3636"/>
        <v/>
      </c>
      <c r="F1939" s="4" t="str">
        <f t="shared" si="3637"/>
        <v/>
      </c>
      <c r="G1939" s="4" t="str">
        <f t="shared" si="3638"/>
        <v>KTK</v>
      </c>
      <c r="H1939" s="4" t="str">
        <f t="shared" si="3639"/>
        <v/>
      </c>
      <c r="I1939" s="4" t="str">
        <f t="shared" si="3640"/>
        <v/>
      </c>
      <c r="J1939" s="4" t="str">
        <f t="shared" si="3641"/>
        <v/>
      </c>
      <c r="K1939" s="4" t="str">
        <f t="shared" si="3642"/>
        <v/>
      </c>
      <c r="L1939" s="4" t="str">
        <f t="shared" si="3643"/>
        <v/>
      </c>
      <c r="M1939" s="4" t="str">
        <f t="shared" si="3644"/>
        <v/>
      </c>
      <c r="N1939" s="4" t="str">
        <f t="shared" si="3645"/>
        <v/>
      </c>
      <c r="O1939" s="4" t="str">
        <f t="shared" si="3646"/>
        <v/>
      </c>
      <c r="P1939" s="4" t="str">
        <f t="shared" si="3647"/>
        <v/>
      </c>
      <c r="Q1939" s="4" t="str">
        <f t="shared" si="3648"/>
        <v/>
      </c>
      <c r="R1939" s="4" t="str">
        <f t="shared" si="3649"/>
        <v/>
      </c>
      <c r="S1939" s="4" t="str">
        <f t="shared" si="3650"/>
        <v/>
      </c>
      <c r="T1939" s="4" t="str">
        <f t="shared" si="3651"/>
        <v/>
      </c>
      <c r="U1939" s="4" t="str">
        <f t="shared" si="3652"/>
        <v/>
      </c>
      <c r="V1939" s="4" t="str">
        <f t="shared" si="3653"/>
        <v/>
      </c>
      <c r="W1939" s="4" t="str">
        <f t="shared" si="3654"/>
        <v/>
      </c>
      <c r="X1939" s="4" t="str">
        <f t="shared" si="3655"/>
        <v/>
      </c>
      <c r="Y1939" s="4">
        <f t="shared" si="3656"/>
        <v>3</v>
      </c>
      <c r="Z1939" s="4" t="str">
        <f t="shared" si="3657"/>
        <v>-</v>
      </c>
      <c r="AA1939" s="4" t="str">
        <f t="shared" si="3658"/>
        <v/>
      </c>
      <c r="AB1939" s="4" t="str">
        <f t="shared" si="3659"/>
        <v/>
      </c>
      <c r="AC1939" s="4" t="str">
        <f t="shared" si="3660"/>
        <v/>
      </c>
      <c r="AD1939" s="4" t="str">
        <f t="shared" si="3661"/>
        <v/>
      </c>
      <c r="AE1939" s="4" t="str">
        <f t="shared" si="3662"/>
        <v/>
      </c>
      <c r="AF1939" s="4">
        <f t="shared" si="3663"/>
        <v>4</v>
      </c>
      <c r="AG1939" s="4">
        <f t="shared" si="3664"/>
        <v>31</v>
      </c>
      <c r="AH1939" s="4">
        <f t="shared" si="3665"/>
        <v>27</v>
      </c>
      <c r="AI1939" s="4" t="str">
        <f t="shared" si="3666"/>
        <v>1KTK</v>
      </c>
      <c r="AJ1939" s="4" t="str">
        <f t="shared" si="3667"/>
        <v>-1KTK</v>
      </c>
      <c r="AK1939" s="4" t="str" cm="1">
        <f t="array" ref="AK1939">LEFT(AR1939,SUM(LEN(AR1939)-LEN(SUBSTITUTE(AR1939,{"0";"1";"2";"3";"4";"5";"6";"7";"8";"9"},""))))</f>
        <v>1</v>
      </c>
      <c r="AL1939" s="4">
        <f t="shared" si="3668"/>
        <v>13</v>
      </c>
      <c r="AM1939" s="4" t="b">
        <f>LEFT(AR1939,1)=AK1939</f>
        <v>1</v>
      </c>
      <c r="AN1939" s="4" t="str">
        <f t="shared" si="3726"/>
        <v>KTK</v>
      </c>
      <c r="AO1939" s="4" t="b">
        <f>IF((AQ1939=AQ1940)=TRUE,TRUE,IF((DL1939=AQ1939)=TRUE,TRUE,FALSE))</f>
        <v>0</v>
      </c>
      <c r="AP1939" s="4" t="b">
        <f t="shared" si="3670"/>
        <v>0</v>
      </c>
      <c r="AQ1939" s="5" t="str">
        <f t="shared" si="3671"/>
        <v>NUTRIBOOST 180ML CHOCOLATE</v>
      </c>
      <c r="AR1939" s="4" t="str">
        <f t="shared" si="3672"/>
        <v>1KTK</v>
      </c>
      <c r="AS1939" t="s">
        <v>2639</v>
      </c>
      <c r="AT1939" s="1" t="s">
        <v>2640</v>
      </c>
      <c r="AU1939" s="4" t="str">
        <f ca="1">IF(IF(IF(AQ1939=AQ1940,10,0)+IF(NOT(AN1939=$AU$1)=TRUE,10,0)=
20,"XXXX",IF(IF((BC1939+1)=2,0,1)+IF(AN1939=$AU$1,1,0)=2,TRUE,""))
="",IF(IF(AQ1939=DL1939,10,0)+IF(NOT(AN1939=$AU$1)=TRUE,10,0)=
20,"XXXX",IF(IF((BC1939+1)=2,0,1)+IF(AN1939=$AU$1,1,0)=2,TRUE,
"")),IF(IF(AQ1939=AQ1940,10,0)+IF(NOT(AN1939=$AU$1)=TRUE,10,0)=
20,"XXXX",IF(IF((BC1939+1)=2,0,1)+IF(AN1939=$AU$1,1,0)=2,TRUE,"")))</f>
        <v/>
      </c>
      <c r="AV1939">
        <v>4500</v>
      </c>
      <c r="AW1939">
        <v>5000</v>
      </c>
      <c r="AX1939">
        <v>3509</v>
      </c>
      <c r="AY1939" t="str">
        <f t="shared" si="3725"/>
        <v>8992761151140</v>
      </c>
      <c r="AZ1939" t="str">
        <f t="shared" si="3673"/>
        <v>NUTRIBOOST 180ML CHOCOLATE</v>
      </c>
      <c r="BA1939" t="s">
        <v>4301</v>
      </c>
      <c r="BB1939" t="s">
        <v>4301</v>
      </c>
      <c r="BC1939" s="9" t="str" cm="1">
        <f t="array" aca="1" ref="BC1939" ca="1">LEFT(AR1939,MATCH(FALSE,ISNUMBER(MID(AR1939,ROW(INDIRECT("1:"&amp;LEN(AR1939)+1)), 1) *1),0) -1)</f>
        <v>1</v>
      </c>
      <c r="BD1939" s="1"/>
      <c r="BF1939" s="21"/>
      <c r="BK1939" s="1"/>
      <c r="BM1939" s="1"/>
      <c r="BN1939" s="1"/>
      <c r="BR1939" s="22"/>
      <c r="BS1939">
        <v>0</v>
      </c>
      <c r="BT1939" s="1" t="s">
        <v>5103</v>
      </c>
      <c r="BV1939" s="4" t="str">
        <f>IF(IFERROR(SEARCH($A$1,DN1939),0)&gt;0,$A$1,"")</f>
        <v/>
      </c>
      <c r="BW1939" s="4" t="str">
        <f>IF(IFERROR(SEARCH($B$1,DN1939),0)&gt;0,$B$1,"")</f>
        <v/>
      </c>
      <c r="BX1939" s="4" t="str">
        <f>IF(IFERROR(SEARCH($C$1,DN1939),0)&gt;0,$C$1,"")</f>
        <v/>
      </c>
      <c r="BY1939" s="4" t="str">
        <f>IF(IFERROR(SEARCH($D$1,DN1939),0)&gt;0,$D$1,"")</f>
        <v/>
      </c>
      <c r="BZ1939" s="4" t="str">
        <f>IF(IFERROR(SEARCH($E$1,DN1939),0)&gt;0,$E$1,"")</f>
        <v/>
      </c>
      <c r="CA1939" s="4" t="str">
        <f>IF(IFERROR(SEARCH($F$1,DN1939),0)&gt;0,$F$1,"")</f>
        <v/>
      </c>
      <c r="CB1939" s="4" t="str">
        <f>IF(IFERROR(SEARCH($G$1,DN1939),0)&gt;0,$G$1,"")</f>
        <v>KTK</v>
      </c>
      <c r="CC1939" s="4" t="str">
        <f>IF(IFERROR(SEARCH($H$1,DN1939),0)&gt;0,$H$1,"")</f>
        <v/>
      </c>
      <c r="CD1939" s="4" t="str">
        <f>IF(IFERROR(SEARCH($I$1,DN1939),0)&gt;0,$I$1,"")</f>
        <v/>
      </c>
      <c r="CE1939" s="4" t="str">
        <f>IF(IFERROR(SEARCH($J$1,DN1939),0)&gt;0,$J$1,"")</f>
        <v/>
      </c>
      <c r="CF1939" s="4" t="str">
        <f>IF(IFERROR(SEARCH($K$1,DN1939),0)&gt;0,$K$1,"")</f>
        <v/>
      </c>
      <c r="CG1939" s="4" t="str">
        <f>IF(IFERROR(SEARCH($L$1,DN1939),0)&gt;0,$L$1,"")</f>
        <v/>
      </c>
      <c r="CH1939" s="4" t="str">
        <f>IF(IFERROR(SEARCH($M$1,DN1939),0)&gt;0,$M$1,"")</f>
        <v/>
      </c>
      <c r="CI1939" s="4" t="str">
        <f>IF(IFERROR(SEARCH($N$1,DN1939),0)&gt;0,$N$1,"")</f>
        <v/>
      </c>
      <c r="CJ1939" s="4" t="str">
        <f>IF(IFERROR(SEARCH($O$1,DN1939),0)&gt;0,$O$1,"")</f>
        <v>DUS</v>
      </c>
      <c r="CK1939" s="4" t="str">
        <f>IF(IFERROR(SEARCH($P$1,DN1939),0)&gt;0,$P$1,"")</f>
        <v/>
      </c>
      <c r="CL1939" s="4" t="str">
        <f>IF(IFERROR(SEARCH($Q$1,DN1939),0)&gt;0,$Q$1,"")</f>
        <v/>
      </c>
      <c r="CM1939" s="4" t="str">
        <f>IF(IFERROR(SEARCH($R$1,DN1939),0)&gt;0,$R$1,"")</f>
        <v/>
      </c>
      <c r="CN1939" s="4" t="str">
        <f>IF(IFERROR(SEARCH($S$1,DN1939),0)&gt;0,$S$1,"")</f>
        <v/>
      </c>
      <c r="CO1939" s="4" t="str">
        <f>IF(IFERROR(SEARCH($T$1,DN1939),0)&gt;0,$T$1,"")</f>
        <v/>
      </c>
      <c r="CP1939" s="4" t="str">
        <f>IF(IFERROR(SEARCH($U$1,DN1939),0)&gt;0,$U$1,"")</f>
        <v/>
      </c>
      <c r="CQ1939" s="4" t="str">
        <f>IF(IFERROR(SEARCH($V$1,DN1939),0)&gt;0,$V$1,"")</f>
        <v/>
      </c>
      <c r="CR1939" s="4" t="str">
        <f>IF(IFERROR(SEARCH($W$1,DN1939),0)&gt;0,$W$1,"")</f>
        <v/>
      </c>
      <c r="CS1939" s="4" t="str">
        <f>IF(IFERROR(SEARCH($X$1,DN1939),0)&gt;0,$X$1,"")</f>
        <v/>
      </c>
      <c r="CT1939" s="4">
        <f>LEN(BW1939)+LEN(BX1939)+LEN(BY1939)+LEN(BZ1939)+LEN(CA1939)+LEN(CO1939)+LEN(CB1939)+LEN(CC1939)+LEN(CD1939)+LEN(CE1939)+LEN(CF1939)+LEN(CG1939)+LEN(CH1939)+LEN(CI1939)+LEN(CP1939)+LEN(CJ1939)+LEN(CK1939)+LEN(CQ1939)+LEN(BV1939)+LEN(CL1939)+LEN(CS1939)+LEN(CM1939)+LEN(CR1939)+LEN(CN1939)</f>
        <v>6</v>
      </c>
      <c r="CU1939" s="4" t="str">
        <f>IF(IFERROR(SEARCH($Z$1,DN1939),0)&gt;0,$Z$1,"")</f>
        <v>-</v>
      </c>
      <c r="CV1939" s="4" t="str">
        <f>IF(IFERROR(SEARCH($AA$1,DN1939),0)&gt;0,$AA$1,"")</f>
        <v>/</v>
      </c>
      <c r="CW1939" s="4" t="str">
        <f>IF(IFERROR(SEARCH($AB$1,DN1939),0)&gt;0,$AB$1,"")</f>
        <v/>
      </c>
      <c r="CX1939" s="4" t="str">
        <f>IF(IFERROR(SEARCH($AC$1,DN1939),0)&gt;0,$AC$1,"")</f>
        <v/>
      </c>
      <c r="CY1939" s="4" t="str">
        <f>IF(IFERROR(SEARCH($AD$1,DN1939),0)&gt;0,$AD$1,"")</f>
        <v/>
      </c>
      <c r="CZ1939" s="4" t="str">
        <f>IF(IFERROR(SEARCH($AE$1,DN1939),0)&gt;0,$AE$1,"")</f>
        <v/>
      </c>
      <c r="DA1939" s="4">
        <f>LEN(DM1939)</f>
        <v>9</v>
      </c>
      <c r="DB1939" s="4">
        <f>LEN(DN1939)</f>
        <v>26</v>
      </c>
      <c r="DC1939" s="4">
        <f>DB1939-DA1939</f>
        <v>17</v>
      </c>
      <c r="DD1939" s="4" t="str">
        <f>RIGHT(DN1939,4)</f>
        <v>/DUS</v>
      </c>
      <c r="DE1939" s="4" t="str">
        <f>RIGHT(DN1939,5)</f>
        <v>K/DUS</v>
      </c>
      <c r="DF1939" s="4" t="str" cm="1">
        <f t="array" ref="DF1939">LEFT(DM1939,SUM(LEN(DM1939)-LEN(SUBSTITUTE(DM1939,{"0";"1";"2";"3";"4";"5";"6";"7";"8";"9"},""))))</f>
        <v>24</v>
      </c>
      <c r="DG1939" s="4">
        <f>LEN(DT1939)</f>
        <v>13</v>
      </c>
      <c r="DH1939" s="4" t="b">
        <f>LEFT(DM1939,2)=DF1939</f>
        <v>1</v>
      </c>
      <c r="DI1939" s="4" t="str">
        <f>RIGHT(DD1939,3)</f>
        <v>DUS</v>
      </c>
      <c r="DJ1939" s="4" t="b">
        <f>IF((DL1939=AQ1939)=TRUE,TRUE,IF((AQ1937=DL1939)=TRUE,TRUE,FALSE))</f>
        <v>0</v>
      </c>
      <c r="DK1939" s="4" t="b">
        <f>LEFT(DN1939,2)=LEFT(DO1939,2)</f>
        <v>0</v>
      </c>
      <c r="DL1939" s="5" t="str">
        <f>LEFT(DN1939,(DC1939-1))</f>
        <v>NUTRIBOOST 180ML</v>
      </c>
      <c r="DM1939" s="4" t="str">
        <f>IFERROR(RIGHT(DN1939,LEN(DN1939)-FIND("-",DN1939)),1)</f>
        <v>24KTK/DUS</v>
      </c>
      <c r="DN1939" t="s">
        <v>2643</v>
      </c>
      <c r="DO1939" s="1"/>
      <c r="DP1939" s="4" t="b">
        <f ca="1">IF(IF(IF(DL1939=AQ1939,10,0)+IF(NOT(DI1939=$AU$1)=TRUE,10,0)=
20,"XXXX",IF(IF((DX1939+1)=2,0,1)+IF(DI1939=$AU$1,1,0)=2,TRUE,""))
="",IF(IF(DL1939=AQ1937,10,0)+IF(NOT(DI1939=$AU$1)=TRUE,10,0)=
20,"XXXX",IF(IF((DX1939+1)=2,0,1)+IF(DI1939=$AU$1,1,0)=2,TRUE,
"")),IF(IF(DL1939=AQ1939,10,0)+IF(NOT(DI1939=$AU$1)=TRUE,10,0)=
20,"XXXX",IF(IF((DX1939+1)=2,0,1)+IF(DI1939=$AU$1,1,0)=2,TRUE,"")))</f>
        <v>1</v>
      </c>
      <c r="DQ1939">
        <v>93000</v>
      </c>
      <c r="DR1939">
        <v>93000</v>
      </c>
      <c r="DS1939">
        <v>84197</v>
      </c>
      <c r="DT1939" t="str">
        <f>IF(DO1939&gt;0,DO1939,"800000000"&amp;ROW(DS1939))</f>
        <v>8000000001939</v>
      </c>
      <c r="DU1939" t="str">
        <f>DL1939</f>
        <v>NUTRIBOOST 180ML</v>
      </c>
      <c r="DV1939" t="s">
        <v>4301</v>
      </c>
      <c r="DW1939" t="s">
        <v>4301</v>
      </c>
      <c r="DX1939" s="4" t="str" cm="1">
        <f t="array" aca="1" ref="DX1939" ca="1">LEFT(DM1939,MATCH(FALSE,ISNUMBER(MID(DM1939,ROW(INDIRECT("1:"&amp;LEN(DM1939)+1)), 1) *1),0) -1)</f>
        <v>24</v>
      </c>
      <c r="DY1939" s="1"/>
      <c r="EA1939" s="21"/>
      <c r="EC1939" s="5"/>
      <c r="EF1939" s="1"/>
      <c r="EH1939" s="1"/>
      <c r="EI1939" s="1"/>
      <c r="EL1939" s="5"/>
      <c r="EM1939" s="22"/>
      <c r="EN1939">
        <v>0</v>
      </c>
      <c r="EO1939" s="1" t="s">
        <v>5103</v>
      </c>
    </row>
    <row r="1940" spans="1:145">
      <c r="A1940" s="4" t="str">
        <f t="shared" si="3632"/>
        <v/>
      </c>
      <c r="B1940" s="4" t="str">
        <f t="shared" si="3633"/>
        <v/>
      </c>
      <c r="C1940" s="4" t="str">
        <f t="shared" si="3634"/>
        <v/>
      </c>
      <c r="D1940" s="4" t="str">
        <f t="shared" si="3635"/>
        <v/>
      </c>
      <c r="E1940" s="4" t="str">
        <f t="shared" si="3636"/>
        <v/>
      </c>
      <c r="F1940" s="4" t="str">
        <f t="shared" si="3637"/>
        <v/>
      </c>
      <c r="G1940" s="4" t="str">
        <f t="shared" si="3638"/>
        <v>KTK</v>
      </c>
      <c r="H1940" s="4" t="str">
        <f t="shared" si="3639"/>
        <v/>
      </c>
      <c r="I1940" s="4" t="str">
        <f t="shared" si="3640"/>
        <v/>
      </c>
      <c r="J1940" s="4" t="str">
        <f t="shared" si="3641"/>
        <v/>
      </c>
      <c r="K1940" s="4" t="str">
        <f t="shared" si="3642"/>
        <v/>
      </c>
      <c r="L1940" s="4" t="str">
        <f t="shared" si="3643"/>
        <v/>
      </c>
      <c r="M1940" s="4" t="str">
        <f t="shared" si="3644"/>
        <v/>
      </c>
      <c r="N1940" s="4" t="str">
        <f t="shared" si="3645"/>
        <v/>
      </c>
      <c r="O1940" s="4" t="str">
        <f t="shared" si="3646"/>
        <v/>
      </c>
      <c r="P1940" s="4" t="str">
        <f t="shared" si="3647"/>
        <v/>
      </c>
      <c r="Q1940" s="4" t="str">
        <f t="shared" si="3648"/>
        <v/>
      </c>
      <c r="R1940" s="4" t="str">
        <f t="shared" si="3649"/>
        <v/>
      </c>
      <c r="S1940" s="4" t="str">
        <f t="shared" si="3650"/>
        <v/>
      </c>
      <c r="T1940" s="4" t="str">
        <f t="shared" si="3651"/>
        <v/>
      </c>
      <c r="U1940" s="4" t="str">
        <f t="shared" si="3652"/>
        <v/>
      </c>
      <c r="V1940" s="4" t="str">
        <f t="shared" si="3653"/>
        <v/>
      </c>
      <c r="W1940" s="4" t="str">
        <f t="shared" si="3654"/>
        <v/>
      </c>
      <c r="X1940" s="4" t="str">
        <f t="shared" si="3655"/>
        <v/>
      </c>
      <c r="Y1940" s="4">
        <f t="shared" si="3656"/>
        <v>3</v>
      </c>
      <c r="Z1940" s="4" t="str">
        <f t="shared" si="3657"/>
        <v>-</v>
      </c>
      <c r="AA1940" s="4" t="str">
        <f t="shared" si="3658"/>
        <v/>
      </c>
      <c r="AB1940" s="4" t="str">
        <f t="shared" si="3659"/>
        <v/>
      </c>
      <c r="AC1940" s="4" t="str">
        <f t="shared" si="3660"/>
        <v/>
      </c>
      <c r="AD1940" s="4" t="str">
        <f t="shared" si="3661"/>
        <v/>
      </c>
      <c r="AE1940" s="4" t="str">
        <f t="shared" si="3662"/>
        <v/>
      </c>
      <c r="AF1940" s="4">
        <f t="shared" si="3663"/>
        <v>4</v>
      </c>
      <c r="AG1940" s="4">
        <f t="shared" si="3664"/>
        <v>28</v>
      </c>
      <c r="AH1940" s="4">
        <f t="shared" si="3665"/>
        <v>24</v>
      </c>
      <c r="AI1940" s="4" t="str">
        <f t="shared" si="3666"/>
        <v>1KTK</v>
      </c>
      <c r="AJ1940" s="4" t="str">
        <f t="shared" si="3667"/>
        <v>-1KTK</v>
      </c>
      <c r="AK1940" s="4" t="str" cm="1">
        <f t="array" ref="AK1940">LEFT(AR1940,SUM(LEN(AR1940)-LEN(SUBSTITUTE(AR1940,{"0";"1";"2";"3";"4";"5";"6";"7";"8";"9"},""))))</f>
        <v>1</v>
      </c>
      <c r="AL1940" s="4">
        <f t="shared" si="3668"/>
        <v>13</v>
      </c>
      <c r="AM1940" s="4" t="b">
        <f>LEFT(AR1940,1)=AK1940</f>
        <v>1</v>
      </c>
      <c r="AN1940" s="4" t="str">
        <f t="shared" si="3726"/>
        <v>KTK</v>
      </c>
      <c r="AO1940" s="4" t="b">
        <f t="shared" si="3674"/>
        <v>0</v>
      </c>
      <c r="AP1940" s="4" t="b">
        <f t="shared" si="3670"/>
        <v>0</v>
      </c>
      <c r="AQ1940" s="5" t="str">
        <f t="shared" si="3671"/>
        <v>NUTRIBOOST 180ML COFFEE</v>
      </c>
      <c r="AR1940" s="4" t="str">
        <f t="shared" si="3672"/>
        <v>1KTK</v>
      </c>
      <c r="AS1940" t="s">
        <v>2641</v>
      </c>
      <c r="AT1940" s="1" t="s">
        <v>2642</v>
      </c>
      <c r="AU1940" s="4" t="str">
        <f t="shared" ca="1" si="3675"/>
        <v/>
      </c>
      <c r="AV1940">
        <v>4500</v>
      </c>
      <c r="AW1940">
        <v>5000</v>
      </c>
      <c r="AX1940">
        <v>3509</v>
      </c>
      <c r="AY1940" t="str">
        <f t="shared" si="3725"/>
        <v>8992761151157</v>
      </c>
      <c r="AZ1940" t="str">
        <f t="shared" si="3673"/>
        <v>NUTRIBOOST 180ML COFFEE</v>
      </c>
      <c r="BA1940" t="s">
        <v>4301</v>
      </c>
      <c r="BB1940" t="s">
        <v>4301</v>
      </c>
      <c r="BC1940" s="9" t="str" cm="1">
        <f t="array" aca="1" ref="BC1940" ca="1">LEFT(AR1940,MATCH(FALSE,ISNUMBER(MID(AR1940,ROW(INDIRECT("1:"&amp;LEN(AR1940)+1)), 1) *1),0) -1)</f>
        <v>1</v>
      </c>
      <c r="BD1940" s="1"/>
      <c r="BF1940" s="21"/>
      <c r="BK1940" s="1"/>
      <c r="BM1940" s="1"/>
      <c r="BN1940" s="1"/>
      <c r="BR1940" s="22"/>
      <c r="BS1940">
        <v>0</v>
      </c>
      <c r="BT1940" s="1" t="s">
        <v>5103</v>
      </c>
      <c r="BV1940" s="4" t="str">
        <f>IF(IFERROR(SEARCH($A$1,DN1940),0)&gt;0,$A$1,"")</f>
        <v/>
      </c>
      <c r="BW1940" s="4" t="str">
        <f>IF(IFERROR(SEARCH($B$1,DN1940),0)&gt;0,$B$1,"")</f>
        <v/>
      </c>
      <c r="BX1940" s="4" t="str">
        <f>IF(IFERROR(SEARCH($C$1,DN1940),0)&gt;0,$C$1,"")</f>
        <v/>
      </c>
      <c r="BY1940" s="4" t="str">
        <f>IF(IFERROR(SEARCH($D$1,DN1940),0)&gt;0,$D$1,"")</f>
        <v/>
      </c>
      <c r="BZ1940" s="4" t="str">
        <f>IF(IFERROR(SEARCH($E$1,DN1940),0)&gt;0,$E$1,"")</f>
        <v/>
      </c>
      <c r="CA1940" s="4" t="str">
        <f>IF(IFERROR(SEARCH($F$1,DN1940),0)&gt;0,$F$1,"")</f>
        <v/>
      </c>
      <c r="CB1940" s="4" t="str">
        <f>IF(IFERROR(SEARCH($G$1,DN1940),0)&gt;0,$G$1,"")</f>
        <v>KTK</v>
      </c>
      <c r="CC1940" s="4" t="str">
        <f>IF(IFERROR(SEARCH($H$1,DN1940),0)&gt;0,$H$1,"")</f>
        <v/>
      </c>
      <c r="CD1940" s="4" t="str">
        <f>IF(IFERROR(SEARCH($I$1,DN1940),0)&gt;0,$I$1,"")</f>
        <v/>
      </c>
      <c r="CE1940" s="4" t="str">
        <f>IF(IFERROR(SEARCH($J$1,DN1940),0)&gt;0,$J$1,"")</f>
        <v/>
      </c>
      <c r="CF1940" s="4" t="str">
        <f>IF(IFERROR(SEARCH($K$1,DN1940),0)&gt;0,$K$1,"")</f>
        <v/>
      </c>
      <c r="CG1940" s="4" t="str">
        <f>IF(IFERROR(SEARCH($L$1,DN1940),0)&gt;0,$L$1,"")</f>
        <v/>
      </c>
      <c r="CH1940" s="4" t="str">
        <f>IF(IFERROR(SEARCH($M$1,DN1940),0)&gt;0,$M$1,"")</f>
        <v/>
      </c>
      <c r="CI1940" s="4" t="str">
        <f>IF(IFERROR(SEARCH($N$1,DN1940),0)&gt;0,$N$1,"")</f>
        <v/>
      </c>
      <c r="CJ1940" s="4" t="str">
        <f>IF(IFERROR(SEARCH($O$1,DN1940),0)&gt;0,$O$1,"")</f>
        <v>DUS</v>
      </c>
      <c r="CK1940" s="4" t="str">
        <f>IF(IFERROR(SEARCH($P$1,DN1940),0)&gt;0,$P$1,"")</f>
        <v/>
      </c>
      <c r="CL1940" s="4" t="str">
        <f>IF(IFERROR(SEARCH($Q$1,DN1940),0)&gt;0,$Q$1,"")</f>
        <v/>
      </c>
      <c r="CM1940" s="4" t="str">
        <f>IF(IFERROR(SEARCH($R$1,DN1940),0)&gt;0,$R$1,"")</f>
        <v/>
      </c>
      <c r="CN1940" s="4" t="str">
        <f>IF(IFERROR(SEARCH($S$1,DN1940),0)&gt;0,$S$1,"")</f>
        <v/>
      </c>
      <c r="CO1940" s="4" t="str">
        <f>IF(IFERROR(SEARCH($T$1,DN1940),0)&gt;0,$T$1,"")</f>
        <v/>
      </c>
      <c r="CP1940" s="4" t="str">
        <f>IF(IFERROR(SEARCH($U$1,DN1940),0)&gt;0,$U$1,"")</f>
        <v/>
      </c>
      <c r="CQ1940" s="4" t="str">
        <f>IF(IFERROR(SEARCH($V$1,DN1940),0)&gt;0,$V$1,"")</f>
        <v/>
      </c>
      <c r="CR1940" s="4" t="str">
        <f>IF(IFERROR(SEARCH($W$1,DN1940),0)&gt;0,$W$1,"")</f>
        <v/>
      </c>
      <c r="CS1940" s="4" t="str">
        <f>IF(IFERROR(SEARCH($X$1,DN1940),0)&gt;0,$X$1,"")</f>
        <v/>
      </c>
      <c r="CT1940" s="4">
        <f>LEN(BW1940)+LEN(BX1940)+LEN(BY1940)+LEN(BZ1940)+LEN(CA1940)+LEN(CO1940)+LEN(CB1940)+LEN(CC1940)+LEN(CD1940)+LEN(CE1940)+LEN(CF1940)+LEN(CG1940)+LEN(CH1940)+LEN(CI1940)+LEN(CP1940)+LEN(CJ1940)+LEN(CK1940)+LEN(CQ1940)+LEN(BV1940)+LEN(CL1940)+LEN(CS1940)+LEN(CM1940)+LEN(CR1940)+LEN(CN1940)</f>
        <v>6</v>
      </c>
      <c r="CU1940" s="4" t="str">
        <f>IF(IFERROR(SEARCH($Z$1,DN1940),0)&gt;0,$Z$1,"")</f>
        <v>-</v>
      </c>
      <c r="CV1940" s="4" t="str">
        <f>IF(IFERROR(SEARCH($AA$1,DN1940),0)&gt;0,$AA$1,"")</f>
        <v>/</v>
      </c>
      <c r="CW1940" s="4" t="str">
        <f>IF(IFERROR(SEARCH($AB$1,DN1940),0)&gt;0,$AB$1,"")</f>
        <v/>
      </c>
      <c r="CX1940" s="4" t="str">
        <f>IF(IFERROR(SEARCH($AC$1,DN1940),0)&gt;0,$AC$1,"")</f>
        <v/>
      </c>
      <c r="CY1940" s="4" t="str">
        <f>IF(IFERROR(SEARCH($AD$1,DN1940),0)&gt;0,$AD$1,"")</f>
        <v/>
      </c>
      <c r="CZ1940" s="4" t="str">
        <f>IF(IFERROR(SEARCH($AE$1,DN1940),0)&gt;0,$AE$1,"")</f>
        <v/>
      </c>
      <c r="DA1940" s="4">
        <f>LEN(DM1940)</f>
        <v>9</v>
      </c>
      <c r="DB1940" s="4">
        <f>LEN(DN1940)</f>
        <v>26</v>
      </c>
      <c r="DC1940" s="4">
        <f>DB1940-DA1940</f>
        <v>17</v>
      </c>
      <c r="DD1940" s="4" t="str">
        <f>RIGHT(DN1940,4)</f>
        <v>/DUS</v>
      </c>
      <c r="DE1940" s="4" t="str">
        <f>RIGHT(DN1940,5)</f>
        <v>K/DUS</v>
      </c>
      <c r="DF1940" s="4" t="str" cm="1">
        <f t="array" ref="DF1940">LEFT(DM1940,SUM(LEN(DM1940)-LEN(SUBSTITUTE(DM1940,{"0";"1";"2";"3";"4";"5";"6";"7";"8";"9"},""))))</f>
        <v>24</v>
      </c>
      <c r="DG1940" s="4">
        <f>LEN(DT1940)</f>
        <v>13</v>
      </c>
      <c r="DH1940" s="4" t="b">
        <f>LEFT(DM1940,2)=DF1940</f>
        <v>1</v>
      </c>
      <c r="DI1940" s="4" t="str">
        <f>RIGHT(DD1940,3)</f>
        <v>DUS</v>
      </c>
      <c r="DJ1940" s="4" t="b">
        <f>IF((DL1940=AQ1940)=TRUE,TRUE,IF((AQ1938=DL1940)=TRUE,TRUE,FALSE))</f>
        <v>0</v>
      </c>
      <c r="DK1940" s="4" t="b">
        <f>LEFT(DN1940,2)=LEFT(DO1940,2)</f>
        <v>0</v>
      </c>
      <c r="DL1940" s="5" t="str">
        <f>LEFT(DN1940,(DC1940-1))</f>
        <v>NUTRIBOOST 180ML</v>
      </c>
      <c r="DM1940" s="4" t="str">
        <f>IFERROR(RIGHT(DN1940,LEN(DN1940)-FIND("-",DN1940)),1)</f>
        <v>24KTK/DUS</v>
      </c>
      <c r="DN1940" t="s">
        <v>2643</v>
      </c>
      <c r="DO1940" s="1"/>
      <c r="DP1940" s="4" t="b">
        <f ca="1">IF(IF(IF(DL1940=AQ1940,10,0)+IF(NOT(DI1940=$AU$1)=TRUE,10,0)=
20,"XXXX",IF(IF((DX1940+1)=2,0,1)+IF(DI1940=$AU$1,1,0)=2,TRUE,""))
="",IF(IF(DL1940=AQ1938,10,0)+IF(NOT(DI1940=$AU$1)=TRUE,10,0)=
20,"XXXX",IF(IF((DX1940+1)=2,0,1)+IF(DI1940=$AU$1,1,0)=2,TRUE,
"")),IF(IF(DL1940=AQ1940,10,0)+IF(NOT(DI1940=$AU$1)=TRUE,10,0)=
20,"XXXX",IF(IF((DX1940+1)=2,0,1)+IF(DI1940=$AU$1,1,0)=2,TRUE,"")))</f>
        <v>1</v>
      </c>
      <c r="DQ1940">
        <v>93000</v>
      </c>
      <c r="DR1940">
        <v>93000</v>
      </c>
      <c r="DS1940">
        <v>84197</v>
      </c>
      <c r="DT1940" t="str">
        <f>IF(DO1940&gt;0,DO1940,"800000000"&amp;ROW(DS1940))</f>
        <v>8000000001940</v>
      </c>
      <c r="DU1940" t="str">
        <f>DL1940</f>
        <v>NUTRIBOOST 180ML</v>
      </c>
      <c r="DV1940" t="s">
        <v>4301</v>
      </c>
      <c r="DW1940" t="s">
        <v>4301</v>
      </c>
      <c r="DX1940" s="4" t="str" cm="1">
        <f t="array" aca="1" ref="DX1940" ca="1">LEFT(DM1940,MATCH(FALSE,ISNUMBER(MID(DM1940,ROW(INDIRECT("1:"&amp;LEN(DM1940)+1)), 1) *1),0) -1)</f>
        <v>24</v>
      </c>
      <c r="DY1940" s="1"/>
      <c r="EA1940" s="21"/>
      <c r="EC1940" s="5"/>
      <c r="EF1940" s="1"/>
      <c r="EH1940" s="1"/>
      <c r="EI1940" s="1"/>
      <c r="EL1940" s="5"/>
      <c r="EM1940" s="22"/>
      <c r="EN1940">
        <v>0</v>
      </c>
      <c r="EO1940" s="1" t="s">
        <v>5103</v>
      </c>
    </row>
    <row r="1941" spans="1:145">
      <c r="A1941" s="4" t="str">
        <f t="shared" si="3632"/>
        <v/>
      </c>
      <c r="B1941" s="4" t="str">
        <f t="shared" si="3633"/>
        <v/>
      </c>
      <c r="C1941" s="4" t="str">
        <f t="shared" si="3634"/>
        <v/>
      </c>
      <c r="D1941" s="4" t="str">
        <f t="shared" si="3635"/>
        <v>BTL</v>
      </c>
      <c r="E1941" s="4" t="str">
        <f t="shared" si="3636"/>
        <v/>
      </c>
      <c r="F1941" s="4" t="str">
        <f t="shared" si="3637"/>
        <v/>
      </c>
      <c r="G1941" s="4" t="str">
        <f t="shared" si="3638"/>
        <v/>
      </c>
      <c r="H1941" s="4" t="str">
        <f t="shared" si="3639"/>
        <v/>
      </c>
      <c r="I1941" s="4" t="str">
        <f t="shared" si="3640"/>
        <v/>
      </c>
      <c r="J1941" s="4" t="str">
        <f t="shared" si="3641"/>
        <v/>
      </c>
      <c r="K1941" s="4" t="str">
        <f t="shared" si="3642"/>
        <v/>
      </c>
      <c r="L1941" s="4" t="str">
        <f t="shared" si="3643"/>
        <v/>
      </c>
      <c r="M1941" s="4" t="str">
        <f t="shared" si="3644"/>
        <v/>
      </c>
      <c r="N1941" s="4" t="str">
        <f t="shared" si="3645"/>
        <v/>
      </c>
      <c r="O1941" s="4" t="str">
        <f t="shared" si="3646"/>
        <v/>
      </c>
      <c r="P1941" s="4" t="str">
        <f t="shared" si="3647"/>
        <v/>
      </c>
      <c r="Q1941" s="4" t="str">
        <f t="shared" si="3648"/>
        <v/>
      </c>
      <c r="R1941" s="4" t="str">
        <f t="shared" si="3649"/>
        <v/>
      </c>
      <c r="S1941" s="4" t="str">
        <f t="shared" si="3650"/>
        <v/>
      </c>
      <c r="T1941" s="4" t="str">
        <f t="shared" si="3651"/>
        <v/>
      </c>
      <c r="U1941" s="4" t="str">
        <f t="shared" si="3652"/>
        <v/>
      </c>
      <c r="V1941" s="4" t="str">
        <f t="shared" si="3653"/>
        <v/>
      </c>
      <c r="W1941" s="4" t="str">
        <f t="shared" si="3654"/>
        <v/>
      </c>
      <c r="X1941" s="4" t="str">
        <f t="shared" si="3655"/>
        <v>SLOP</v>
      </c>
      <c r="Y1941" s="4">
        <f t="shared" si="3656"/>
        <v>7</v>
      </c>
      <c r="Z1941" s="4" t="str">
        <f t="shared" si="3657"/>
        <v>-</v>
      </c>
      <c r="AA1941" s="4" t="str">
        <f t="shared" si="3658"/>
        <v>/</v>
      </c>
      <c r="AB1941" s="4" t="str">
        <f t="shared" si="3659"/>
        <v/>
      </c>
      <c r="AC1941" s="4" t="str">
        <f t="shared" si="3660"/>
        <v/>
      </c>
      <c r="AD1941" s="4" t="str">
        <f t="shared" si="3661"/>
        <v/>
      </c>
      <c r="AE1941" s="4" t="str">
        <f t="shared" si="3662"/>
        <v/>
      </c>
      <c r="AF1941" s="4">
        <f t="shared" si="3663"/>
        <v>10</v>
      </c>
      <c r="AG1941" s="4">
        <f t="shared" si="3664"/>
        <v>33</v>
      </c>
      <c r="AH1941" s="4">
        <f t="shared" si="3665"/>
        <v>23</v>
      </c>
      <c r="AI1941" s="4" t="str">
        <f t="shared" si="3666"/>
        <v>SLOP</v>
      </c>
      <c r="AJ1941" s="4" t="str">
        <f t="shared" si="3667"/>
        <v>/SLOP</v>
      </c>
      <c r="AK1941" s="4" t="str" cm="1">
        <f t="array" ref="AK1941">LEFT(AR1941,SUM(LEN(AR1941)-LEN(SUBSTITUTE(AR1941,{"0";"1";"2";"3";"4";"5";"6";"7";"8";"9"},""))))</f>
        <v>12</v>
      </c>
      <c r="AL1941" s="4">
        <f t="shared" si="3668"/>
        <v>13</v>
      </c>
      <c r="AM1941" s="4" t="b">
        <f>LEFT(AR1941,2)=AK1941</f>
        <v>1</v>
      </c>
      <c r="AN1941" s="4" t="str">
        <f>RIGHT(AI1941,4)</f>
        <v>SLOP</v>
      </c>
      <c r="AO1941" s="4" t="b">
        <f t="shared" si="3674"/>
        <v>0</v>
      </c>
      <c r="AP1941" s="4" t="b">
        <f t="shared" si="3670"/>
        <v>0</v>
      </c>
      <c r="AQ1941" s="5" t="str">
        <f t="shared" si="3671"/>
        <v>NUTRIBOOST BOTOL 300ML</v>
      </c>
      <c r="AR1941" s="4" t="str">
        <f t="shared" si="3672"/>
        <v>12BTL/SLOP</v>
      </c>
      <c r="AS1941" t="s">
        <v>2648</v>
      </c>
      <c r="AU1941" s="4" t="str">
        <f t="shared" ca="1" si="3675"/>
        <v/>
      </c>
      <c r="AV1941">
        <v>67000</v>
      </c>
      <c r="AW1941">
        <v>67000</v>
      </c>
      <c r="AX1941">
        <v>65000</v>
      </c>
      <c r="AY1941" t="str">
        <f t="shared" si="3725"/>
        <v>8000000001941</v>
      </c>
      <c r="AZ1941" t="str">
        <f t="shared" si="3673"/>
        <v>NUTRIBOOST BOTOL 300ML</v>
      </c>
      <c r="BA1941" t="s">
        <v>4301</v>
      </c>
      <c r="BB1941" t="s">
        <v>4301</v>
      </c>
      <c r="BC1941" s="4" t="str" cm="1">
        <f t="array" aca="1" ref="BC1941" ca="1">LEFT(AR1941,MATCH(FALSE,ISNUMBER(MID(AR1941,ROW(INDIRECT("1:"&amp;LEN(AR1941)+1)), 1) *1),0) -1)</f>
        <v>12</v>
      </c>
      <c r="BD1941" s="1"/>
      <c r="BF1941" s="21"/>
      <c r="BK1941" s="1"/>
      <c r="BM1941" s="1"/>
      <c r="BN1941" s="1"/>
      <c r="BR1941" s="22"/>
      <c r="BS1941">
        <v>0</v>
      </c>
      <c r="BT1941" s="1" t="s">
        <v>5103</v>
      </c>
    </row>
    <row r="1942" spans="1:145">
      <c r="A1942" s="4" t="str">
        <f t="shared" si="3632"/>
        <v/>
      </c>
      <c r="B1942" s="4" t="str">
        <f t="shared" si="3633"/>
        <v/>
      </c>
      <c r="C1942" s="4" t="str">
        <f t="shared" si="3634"/>
        <v/>
      </c>
      <c r="D1942" s="4" t="str">
        <f t="shared" si="3635"/>
        <v>BTL</v>
      </c>
      <c r="E1942" s="4" t="str">
        <f t="shared" si="3636"/>
        <v/>
      </c>
      <c r="F1942" s="4" t="str">
        <f t="shared" si="3637"/>
        <v/>
      </c>
      <c r="G1942" s="4" t="str">
        <f t="shared" si="3638"/>
        <v/>
      </c>
      <c r="H1942" s="4" t="str">
        <f t="shared" si="3639"/>
        <v/>
      </c>
      <c r="I1942" s="4" t="str">
        <f t="shared" si="3640"/>
        <v/>
      </c>
      <c r="J1942" s="4" t="str">
        <f t="shared" si="3641"/>
        <v/>
      </c>
      <c r="K1942" s="4" t="str">
        <f t="shared" si="3642"/>
        <v/>
      </c>
      <c r="L1942" s="4" t="str">
        <f t="shared" si="3643"/>
        <v/>
      </c>
      <c r="M1942" s="4" t="str">
        <f t="shared" si="3644"/>
        <v/>
      </c>
      <c r="N1942" s="4" t="str">
        <f t="shared" si="3645"/>
        <v/>
      </c>
      <c r="O1942" s="4" t="str">
        <f t="shared" si="3646"/>
        <v/>
      </c>
      <c r="P1942" s="4" t="str">
        <f t="shared" si="3647"/>
        <v/>
      </c>
      <c r="Q1942" s="4" t="str">
        <f t="shared" si="3648"/>
        <v/>
      </c>
      <c r="R1942" s="4" t="str">
        <f t="shared" si="3649"/>
        <v/>
      </c>
      <c r="S1942" s="4" t="str">
        <f t="shared" si="3650"/>
        <v/>
      </c>
      <c r="T1942" s="4" t="str">
        <f t="shared" si="3651"/>
        <v/>
      </c>
      <c r="U1942" s="4" t="str">
        <f t="shared" si="3652"/>
        <v/>
      </c>
      <c r="V1942" s="4" t="str">
        <f t="shared" si="3653"/>
        <v/>
      </c>
      <c r="W1942" s="4" t="str">
        <f t="shared" si="3654"/>
        <v/>
      </c>
      <c r="X1942" s="4" t="str">
        <f t="shared" si="3655"/>
        <v/>
      </c>
      <c r="Y1942" s="4">
        <f t="shared" si="3656"/>
        <v>3</v>
      </c>
      <c r="Z1942" s="4" t="str">
        <f t="shared" si="3657"/>
        <v>-</v>
      </c>
      <c r="AA1942" s="4" t="str">
        <f t="shared" si="3658"/>
        <v/>
      </c>
      <c r="AB1942" s="4" t="str">
        <f t="shared" si="3659"/>
        <v/>
      </c>
      <c r="AC1942" s="4" t="str">
        <f t="shared" si="3660"/>
        <v/>
      </c>
      <c r="AD1942" s="4" t="str">
        <f t="shared" si="3661"/>
        <v/>
      </c>
      <c r="AE1942" s="4" t="str">
        <f t="shared" si="3662"/>
        <v/>
      </c>
      <c r="AF1942" s="4">
        <f t="shared" si="3663"/>
        <v>4</v>
      </c>
      <c r="AG1942" s="4">
        <f t="shared" si="3664"/>
        <v>34</v>
      </c>
      <c r="AH1942" s="4">
        <f t="shared" si="3665"/>
        <v>30</v>
      </c>
      <c r="AI1942" s="4" t="str">
        <f t="shared" si="3666"/>
        <v>1BTL</v>
      </c>
      <c r="AJ1942" s="4" t="str">
        <f t="shared" si="3667"/>
        <v>-1BTL</v>
      </c>
      <c r="AK1942" s="4" t="str" cm="1">
        <f t="array" ref="AK1942">LEFT(AR1942,SUM(LEN(AR1942)-LEN(SUBSTITUTE(AR1942,{"0";"1";"2";"3";"4";"5";"6";"7";"8";"9"},""))))</f>
        <v>1</v>
      </c>
      <c r="AL1942" s="4">
        <f t="shared" si="3668"/>
        <v>13</v>
      </c>
      <c r="AM1942" s="4" t="b">
        <f t="shared" ref="AM1942:AM1947" si="3727">LEFT(AR1942,1)=AK1942</f>
        <v>1</v>
      </c>
      <c r="AN1942" s="4" t="str">
        <f t="shared" ref="AN1942:AN1947" si="3728">RIGHT(AI1942,3)</f>
        <v>BTL</v>
      </c>
      <c r="AO1942" s="4" t="b">
        <f t="shared" si="3674"/>
        <v>0</v>
      </c>
      <c r="AP1942" s="4" t="b">
        <f t="shared" si="3670"/>
        <v>0</v>
      </c>
      <c r="AQ1942" s="5" t="str">
        <f t="shared" si="3671"/>
        <v>NUTRIBOOST BOTOL 300ML ORANGE</v>
      </c>
      <c r="AR1942" s="4" t="str">
        <f t="shared" si="3672"/>
        <v>1BTL</v>
      </c>
      <c r="AS1942" t="s">
        <v>2644</v>
      </c>
      <c r="AT1942" s="1" t="s">
        <v>2645</v>
      </c>
      <c r="AU1942" s="4" t="str">
        <f t="shared" ca="1" si="3675"/>
        <v/>
      </c>
      <c r="AV1942">
        <v>6000</v>
      </c>
      <c r="AW1942">
        <v>6500</v>
      </c>
      <c r="AX1942">
        <v>5416</v>
      </c>
      <c r="AY1942" t="str">
        <f t="shared" si="3725"/>
        <v>8992761164539</v>
      </c>
      <c r="AZ1942" t="str">
        <f t="shared" si="3673"/>
        <v>NUTRIBOOST BOTOL 300ML ORANGE</v>
      </c>
      <c r="BA1942" t="s">
        <v>4301</v>
      </c>
      <c r="BB1942" t="s">
        <v>4301</v>
      </c>
      <c r="BC1942" s="9" t="str" cm="1">
        <f t="array" aca="1" ref="BC1942" ca="1">LEFT(AR1942,MATCH(FALSE,ISNUMBER(MID(AR1942,ROW(INDIRECT("1:"&amp;LEN(AR1942)+1)), 1) *1),0) -1)</f>
        <v>1</v>
      </c>
      <c r="BD1942" s="1"/>
      <c r="BF1942" s="21"/>
      <c r="BK1942" s="1"/>
      <c r="BM1942" s="1"/>
      <c r="BN1942" s="1"/>
      <c r="BR1942" s="22"/>
      <c r="BS1942">
        <v>0</v>
      </c>
      <c r="BT1942" s="1" t="s">
        <v>5103</v>
      </c>
    </row>
    <row r="1943" spans="1:145">
      <c r="A1943" s="4" t="str">
        <f t="shared" si="3632"/>
        <v/>
      </c>
      <c r="B1943" s="4" t="str">
        <f t="shared" si="3633"/>
        <v/>
      </c>
      <c r="C1943" s="4" t="str">
        <f t="shared" si="3634"/>
        <v/>
      </c>
      <c r="D1943" s="4" t="str">
        <f t="shared" si="3635"/>
        <v>BTL</v>
      </c>
      <c r="E1943" s="4" t="str">
        <f t="shared" si="3636"/>
        <v/>
      </c>
      <c r="F1943" s="4" t="str">
        <f t="shared" si="3637"/>
        <v/>
      </c>
      <c r="G1943" s="4" t="str">
        <f t="shared" si="3638"/>
        <v/>
      </c>
      <c r="H1943" s="4" t="str">
        <f t="shared" si="3639"/>
        <v/>
      </c>
      <c r="I1943" s="4" t="str">
        <f t="shared" si="3640"/>
        <v/>
      </c>
      <c r="J1943" s="4" t="str">
        <f t="shared" si="3641"/>
        <v/>
      </c>
      <c r="K1943" s="4" t="str">
        <f t="shared" si="3642"/>
        <v/>
      </c>
      <c r="L1943" s="4" t="str">
        <f t="shared" si="3643"/>
        <v/>
      </c>
      <c r="M1943" s="4" t="str">
        <f t="shared" si="3644"/>
        <v/>
      </c>
      <c r="N1943" s="4" t="str">
        <f t="shared" si="3645"/>
        <v/>
      </c>
      <c r="O1943" s="4" t="str">
        <f t="shared" si="3646"/>
        <v/>
      </c>
      <c r="P1943" s="4" t="str">
        <f t="shared" si="3647"/>
        <v/>
      </c>
      <c r="Q1943" s="4" t="str">
        <f t="shared" si="3648"/>
        <v/>
      </c>
      <c r="R1943" s="4" t="str">
        <f t="shared" si="3649"/>
        <v/>
      </c>
      <c r="S1943" s="4" t="str">
        <f t="shared" si="3650"/>
        <v/>
      </c>
      <c r="T1943" s="4" t="str">
        <f t="shared" si="3651"/>
        <v/>
      </c>
      <c r="U1943" s="4" t="str">
        <f t="shared" si="3652"/>
        <v/>
      </c>
      <c r="V1943" s="4" t="str">
        <f t="shared" si="3653"/>
        <v/>
      </c>
      <c r="W1943" s="4" t="str">
        <f t="shared" si="3654"/>
        <v/>
      </c>
      <c r="X1943" s="4" t="str">
        <f t="shared" si="3655"/>
        <v/>
      </c>
      <c r="Y1943" s="4">
        <f t="shared" si="3656"/>
        <v>3</v>
      </c>
      <c r="Z1943" s="4" t="str">
        <f t="shared" si="3657"/>
        <v>-</v>
      </c>
      <c r="AA1943" s="4" t="str">
        <f t="shared" si="3658"/>
        <v/>
      </c>
      <c r="AB1943" s="4" t="str">
        <f t="shared" si="3659"/>
        <v/>
      </c>
      <c r="AC1943" s="4" t="str">
        <f t="shared" si="3660"/>
        <v/>
      </c>
      <c r="AD1943" s="4" t="str">
        <f t="shared" si="3661"/>
        <v/>
      </c>
      <c r="AE1943" s="4" t="str">
        <f t="shared" si="3662"/>
        <v/>
      </c>
      <c r="AF1943" s="4">
        <f t="shared" si="3663"/>
        <v>4</v>
      </c>
      <c r="AG1943" s="4">
        <f t="shared" si="3664"/>
        <v>37</v>
      </c>
      <c r="AH1943" s="4">
        <f t="shared" si="3665"/>
        <v>33</v>
      </c>
      <c r="AI1943" s="4" t="str">
        <f t="shared" si="3666"/>
        <v>1BTL</v>
      </c>
      <c r="AJ1943" s="4" t="str">
        <f t="shared" si="3667"/>
        <v>-1BTL</v>
      </c>
      <c r="AK1943" s="4" t="str" cm="1">
        <f t="array" ref="AK1943">LEFT(AR1943,SUM(LEN(AR1943)-LEN(SUBSTITUTE(AR1943,{"0";"1";"2";"3";"4";"5";"6";"7";"8";"9"},""))))</f>
        <v>1</v>
      </c>
      <c r="AL1943" s="4">
        <f t="shared" si="3668"/>
        <v>13</v>
      </c>
      <c r="AM1943" s="4" t="b">
        <f t="shared" si="3727"/>
        <v>1</v>
      </c>
      <c r="AN1943" s="4" t="str">
        <f t="shared" si="3728"/>
        <v>BTL</v>
      </c>
      <c r="AO1943" s="4" t="b">
        <f t="shared" si="3674"/>
        <v>0</v>
      </c>
      <c r="AP1943" s="4" t="b">
        <f t="shared" si="3670"/>
        <v>0</v>
      </c>
      <c r="AQ1943" s="5" t="str">
        <f t="shared" si="3671"/>
        <v>NUTRIBOOST BOTOL 300ML STROBERRY</v>
      </c>
      <c r="AR1943" s="4" t="str">
        <f t="shared" si="3672"/>
        <v>1BTL</v>
      </c>
      <c r="AS1943" t="s">
        <v>2646</v>
      </c>
      <c r="AT1943" s="1" t="s">
        <v>2647</v>
      </c>
      <c r="AU1943" s="4" t="str">
        <f t="shared" ca="1" si="3675"/>
        <v/>
      </c>
      <c r="AV1943">
        <v>6000</v>
      </c>
      <c r="AW1943">
        <v>6500</v>
      </c>
      <c r="AX1943">
        <v>5416</v>
      </c>
      <c r="AY1943" t="str">
        <f t="shared" si="3725"/>
        <v>8992761164546</v>
      </c>
      <c r="AZ1943" t="str">
        <f t="shared" si="3673"/>
        <v>NUTRIBOOST BOTOL 300ML STROBERRY</v>
      </c>
      <c r="BA1943" t="s">
        <v>4301</v>
      </c>
      <c r="BB1943" t="s">
        <v>4301</v>
      </c>
      <c r="BC1943" s="9" t="str" cm="1">
        <f t="array" aca="1" ref="BC1943" ca="1">LEFT(AR1943,MATCH(FALSE,ISNUMBER(MID(AR1943,ROW(INDIRECT("1:"&amp;LEN(AR1943)+1)), 1) *1),0) -1)</f>
        <v>1</v>
      </c>
      <c r="BD1943" s="1"/>
      <c r="BF1943" s="21"/>
      <c r="BK1943" s="1"/>
      <c r="BM1943" s="1"/>
      <c r="BN1943" s="1"/>
      <c r="BR1943" s="22"/>
      <c r="BS1943">
        <v>0</v>
      </c>
      <c r="BT1943" s="1" t="s">
        <v>5103</v>
      </c>
    </row>
    <row r="1944" spans="1:145">
      <c r="A1944" s="4" t="str">
        <f t="shared" si="3632"/>
        <v/>
      </c>
      <c r="B1944" s="4" t="str">
        <f t="shared" si="3633"/>
        <v/>
      </c>
      <c r="C1944" s="4" t="str">
        <f t="shared" si="3634"/>
        <v/>
      </c>
      <c r="D1944" s="4" t="str">
        <f t="shared" si="3635"/>
        <v/>
      </c>
      <c r="E1944" s="4" t="str">
        <f t="shared" si="3636"/>
        <v/>
      </c>
      <c r="F1944" s="4" t="str">
        <f t="shared" si="3637"/>
        <v/>
      </c>
      <c r="G1944" s="4" t="str">
        <f t="shared" si="3638"/>
        <v>KTK</v>
      </c>
      <c r="H1944" s="4" t="str">
        <f t="shared" si="3639"/>
        <v/>
      </c>
      <c r="I1944" s="4" t="str">
        <f t="shared" si="3640"/>
        <v/>
      </c>
      <c r="J1944" s="4" t="str">
        <f t="shared" si="3641"/>
        <v/>
      </c>
      <c r="K1944" s="4" t="str">
        <f t="shared" si="3642"/>
        <v/>
      </c>
      <c r="L1944" s="4" t="str">
        <f t="shared" si="3643"/>
        <v/>
      </c>
      <c r="M1944" s="4" t="str">
        <f t="shared" si="3644"/>
        <v/>
      </c>
      <c r="N1944" s="4" t="str">
        <f t="shared" si="3645"/>
        <v/>
      </c>
      <c r="O1944" s="4" t="str">
        <f t="shared" si="3646"/>
        <v/>
      </c>
      <c r="P1944" s="4" t="str">
        <f t="shared" si="3647"/>
        <v/>
      </c>
      <c r="Q1944" s="4" t="str">
        <f t="shared" si="3648"/>
        <v/>
      </c>
      <c r="R1944" s="4" t="str">
        <f t="shared" si="3649"/>
        <v/>
      </c>
      <c r="S1944" s="4" t="str">
        <f t="shared" si="3650"/>
        <v/>
      </c>
      <c r="T1944" s="4" t="str">
        <f t="shared" si="3651"/>
        <v/>
      </c>
      <c r="U1944" s="4" t="str">
        <f t="shared" si="3652"/>
        <v/>
      </c>
      <c r="V1944" s="4" t="str">
        <f t="shared" si="3653"/>
        <v/>
      </c>
      <c r="W1944" s="4" t="str">
        <f t="shared" si="3654"/>
        <v/>
      </c>
      <c r="X1944" s="4" t="str">
        <f t="shared" si="3655"/>
        <v/>
      </c>
      <c r="Y1944" s="4">
        <f t="shared" si="3656"/>
        <v>3</v>
      </c>
      <c r="Z1944" s="4" t="str">
        <f t="shared" si="3657"/>
        <v>-</v>
      </c>
      <c r="AA1944" s="4" t="str">
        <f t="shared" si="3658"/>
        <v/>
      </c>
      <c r="AB1944" s="4" t="str">
        <f t="shared" si="3659"/>
        <v/>
      </c>
      <c r="AC1944" s="4" t="str">
        <f t="shared" si="3660"/>
        <v/>
      </c>
      <c r="AD1944" s="4" t="str">
        <f t="shared" si="3661"/>
        <v/>
      </c>
      <c r="AE1944" s="4" t="str">
        <f t="shared" si="3662"/>
        <v/>
      </c>
      <c r="AF1944" s="4">
        <f t="shared" si="3663"/>
        <v>4</v>
      </c>
      <c r="AG1944" s="4">
        <f t="shared" si="3664"/>
        <v>30</v>
      </c>
      <c r="AH1944" s="4">
        <f t="shared" si="3665"/>
        <v>26</v>
      </c>
      <c r="AI1944" s="4" t="str">
        <f t="shared" si="3666"/>
        <v>1KTK</v>
      </c>
      <c r="AJ1944" s="4" t="str">
        <f t="shared" si="3667"/>
        <v>-1KTK</v>
      </c>
      <c r="AK1944" s="4" t="str" cm="1">
        <f t="array" ref="AK1944">LEFT(AR1944,SUM(LEN(AR1944)-LEN(SUBSTITUTE(AR1944,{"0";"1";"2";"3";"4";"5";"6";"7";"8";"9"},""))))</f>
        <v>1</v>
      </c>
      <c r="AL1944" s="4">
        <f t="shared" si="3668"/>
        <v>13</v>
      </c>
      <c r="AM1944" s="4" t="b">
        <f t="shared" si="3727"/>
        <v>1</v>
      </c>
      <c r="AN1944" s="4" t="str">
        <f t="shared" si="3728"/>
        <v>KTK</v>
      </c>
      <c r="AO1944" s="4" t="b">
        <f t="shared" si="3674"/>
        <v>1</v>
      </c>
      <c r="AP1944" s="4" t="b">
        <f t="shared" si="3670"/>
        <v>0</v>
      </c>
      <c r="AQ1944" s="5" t="str">
        <f t="shared" si="3671"/>
        <v>NUTRIJEL AGAR RASA COKLAT</v>
      </c>
      <c r="AR1944" s="4" t="str">
        <f t="shared" si="3672"/>
        <v>1KTK</v>
      </c>
      <c r="AS1944" t="s">
        <v>2649</v>
      </c>
      <c r="AT1944" s="1" t="s">
        <v>2650</v>
      </c>
      <c r="AU1944" s="4" t="str">
        <f t="shared" si="3675"/>
        <v>XXXX</v>
      </c>
      <c r="AV1944">
        <v>24500</v>
      </c>
      <c r="AW1944">
        <v>24500</v>
      </c>
      <c r="AX1944">
        <v>22428</v>
      </c>
      <c r="AY1944" t="str">
        <f t="shared" si="3725"/>
        <v>8992339424119</v>
      </c>
      <c r="AZ1944" t="str">
        <f t="shared" si="3673"/>
        <v>NUTRIJEL AGAR RASA COKLAT</v>
      </c>
      <c r="BA1944" t="s">
        <v>4301</v>
      </c>
      <c r="BB1944" t="s">
        <v>4301</v>
      </c>
      <c r="BC1944" s="9" t="str" cm="1">
        <f t="array" aca="1" ref="BC1944" ca="1">LEFT(AR1944,MATCH(FALSE,ISNUMBER(MID(AR1944,ROW(INDIRECT("1:"&amp;LEN(AR1944)+1)), 1) *1),0) -1)</f>
        <v>1</v>
      </c>
      <c r="BD1944" s="1"/>
      <c r="BF1944" s="21"/>
      <c r="BK1944" s="1"/>
      <c r="BM1944" s="1"/>
      <c r="BN1944" s="1"/>
      <c r="BR1944" s="22"/>
      <c r="BS1944">
        <v>0</v>
      </c>
      <c r="BT1944" s="1" t="s">
        <v>5103</v>
      </c>
    </row>
    <row r="1945" spans="1:145">
      <c r="A1945" s="4" t="str">
        <f t="shared" si="3632"/>
        <v/>
      </c>
      <c r="B1945" s="4" t="str">
        <f t="shared" si="3633"/>
        <v>PCS</v>
      </c>
      <c r="C1945" s="4" t="str">
        <f t="shared" si="3634"/>
        <v/>
      </c>
      <c r="D1945" s="4" t="str">
        <f t="shared" si="3635"/>
        <v/>
      </c>
      <c r="E1945" s="4" t="str">
        <f t="shared" si="3636"/>
        <v/>
      </c>
      <c r="F1945" s="4" t="str">
        <f t="shared" si="3637"/>
        <v/>
      </c>
      <c r="G1945" s="4" t="str">
        <f t="shared" si="3638"/>
        <v/>
      </c>
      <c r="H1945" s="4" t="str">
        <f t="shared" si="3639"/>
        <v/>
      </c>
      <c r="I1945" s="4" t="str">
        <f t="shared" si="3640"/>
        <v/>
      </c>
      <c r="J1945" s="4" t="str">
        <f t="shared" si="3641"/>
        <v/>
      </c>
      <c r="K1945" s="4" t="str">
        <f t="shared" si="3642"/>
        <v/>
      </c>
      <c r="L1945" s="4" t="str">
        <f t="shared" si="3643"/>
        <v/>
      </c>
      <c r="M1945" s="4" t="str">
        <f t="shared" si="3644"/>
        <v/>
      </c>
      <c r="N1945" s="4" t="str">
        <f t="shared" si="3645"/>
        <v/>
      </c>
      <c r="O1945" s="4" t="str">
        <f t="shared" si="3646"/>
        <v/>
      </c>
      <c r="P1945" s="4" t="str">
        <f t="shared" si="3647"/>
        <v/>
      </c>
      <c r="Q1945" s="4" t="str">
        <f t="shared" si="3648"/>
        <v/>
      </c>
      <c r="R1945" s="4" t="str">
        <f t="shared" si="3649"/>
        <v/>
      </c>
      <c r="S1945" s="4" t="str">
        <f t="shared" si="3650"/>
        <v/>
      </c>
      <c r="T1945" s="4" t="str">
        <f t="shared" si="3651"/>
        <v/>
      </c>
      <c r="U1945" s="4" t="str">
        <f t="shared" si="3652"/>
        <v/>
      </c>
      <c r="V1945" s="4" t="str">
        <f t="shared" si="3653"/>
        <v/>
      </c>
      <c r="W1945" s="4" t="str">
        <f t="shared" si="3654"/>
        <v/>
      </c>
      <c r="X1945" s="4" t="str">
        <f t="shared" si="3655"/>
        <v/>
      </c>
      <c r="Y1945" s="4">
        <f t="shared" si="3656"/>
        <v>3</v>
      </c>
      <c r="Z1945" s="4" t="str">
        <f t="shared" si="3657"/>
        <v>-</v>
      </c>
      <c r="AA1945" s="4" t="str">
        <f t="shared" si="3658"/>
        <v/>
      </c>
      <c r="AB1945" s="4" t="str">
        <f t="shared" si="3659"/>
        <v/>
      </c>
      <c r="AC1945" s="4" t="str">
        <f t="shared" si="3660"/>
        <v/>
      </c>
      <c r="AD1945" s="4" t="str">
        <f t="shared" si="3661"/>
        <v/>
      </c>
      <c r="AE1945" s="4" t="str">
        <f t="shared" si="3662"/>
        <v/>
      </c>
      <c r="AF1945" s="4">
        <f t="shared" si="3663"/>
        <v>4</v>
      </c>
      <c r="AG1945" s="4">
        <f t="shared" si="3664"/>
        <v>30</v>
      </c>
      <c r="AH1945" s="4">
        <f t="shared" si="3665"/>
        <v>26</v>
      </c>
      <c r="AI1945" s="4" t="str">
        <f t="shared" si="3666"/>
        <v>1PCS</v>
      </c>
      <c r="AJ1945" s="4" t="str">
        <f t="shared" si="3667"/>
        <v>-1PCS</v>
      </c>
      <c r="AK1945" s="4" t="str" cm="1">
        <f t="array" ref="AK1945">LEFT(AR1945,SUM(LEN(AR1945)-LEN(SUBSTITUTE(AR1945,{"0";"1";"2";"3";"4";"5";"6";"7";"8";"9"},""))))</f>
        <v>1</v>
      </c>
      <c r="AL1945" s="4">
        <f t="shared" si="3668"/>
        <v>13</v>
      </c>
      <c r="AM1945" s="4" t="b">
        <f t="shared" si="3727"/>
        <v>1</v>
      </c>
      <c r="AN1945" s="4" t="str">
        <f t="shared" si="3728"/>
        <v>PCS</v>
      </c>
      <c r="AO1945" s="4" t="b">
        <f t="shared" si="3674"/>
        <v>1</v>
      </c>
      <c r="AP1945" s="4" t="b">
        <f t="shared" si="3670"/>
        <v>0</v>
      </c>
      <c r="AQ1945" s="5" t="str">
        <f t="shared" si="3671"/>
        <v>NUTRIJEL AGAR RASA COKLAT</v>
      </c>
      <c r="AR1945" s="4" t="str">
        <f t="shared" si="3672"/>
        <v>1PCS</v>
      </c>
      <c r="AS1945" t="s">
        <v>2651</v>
      </c>
      <c r="AT1945" s="1" t="s">
        <v>2652</v>
      </c>
      <c r="AU1945" s="4" t="str">
        <f t="shared" ca="1" si="3675"/>
        <v>XXXX</v>
      </c>
      <c r="AV1945">
        <v>5000</v>
      </c>
      <c r="AW1945">
        <v>5000</v>
      </c>
      <c r="AX1945">
        <v>3738</v>
      </c>
      <c r="AY1945" t="str">
        <f t="shared" si="3725"/>
        <v>8992933424119</v>
      </c>
      <c r="AZ1945" t="str">
        <f t="shared" si="3673"/>
        <v>NUTRIJEL AGAR RASA COKLAT</v>
      </c>
      <c r="BA1945" t="s">
        <v>4301</v>
      </c>
      <c r="BB1945" t="s">
        <v>4301</v>
      </c>
      <c r="BC1945" s="9" t="str" cm="1">
        <f t="array" aca="1" ref="BC1945" ca="1">LEFT(AR1945,MATCH(FALSE,ISNUMBER(MID(AR1945,ROW(INDIRECT("1:"&amp;LEN(AR1945)+1)), 1) *1),0) -1)</f>
        <v>1</v>
      </c>
      <c r="BD1945" s="1"/>
      <c r="BF1945" s="21"/>
      <c r="BK1945" s="1"/>
      <c r="BM1945" s="1"/>
      <c r="BN1945" s="1"/>
      <c r="BR1945" s="22"/>
      <c r="BS1945">
        <v>0</v>
      </c>
      <c r="BT1945" s="1" t="s">
        <v>5103</v>
      </c>
    </row>
    <row r="1946" spans="1:145">
      <c r="A1946" s="4" t="str">
        <f t="shared" si="3632"/>
        <v/>
      </c>
      <c r="B1946" s="4" t="str">
        <f t="shared" si="3633"/>
        <v>PCS</v>
      </c>
      <c r="C1946" s="4" t="str">
        <f t="shared" si="3634"/>
        <v/>
      </c>
      <c r="D1946" s="4" t="str">
        <f t="shared" si="3635"/>
        <v/>
      </c>
      <c r="E1946" s="4" t="str">
        <f t="shared" si="3636"/>
        <v/>
      </c>
      <c r="F1946" s="4" t="str">
        <f t="shared" si="3637"/>
        <v/>
      </c>
      <c r="G1946" s="4" t="str">
        <f t="shared" si="3638"/>
        <v/>
      </c>
      <c r="H1946" s="4" t="str">
        <f t="shared" si="3639"/>
        <v/>
      </c>
      <c r="I1946" s="4" t="str">
        <f t="shared" si="3640"/>
        <v/>
      </c>
      <c r="J1946" s="4" t="str">
        <f t="shared" si="3641"/>
        <v/>
      </c>
      <c r="K1946" s="4" t="str">
        <f t="shared" si="3642"/>
        <v/>
      </c>
      <c r="L1946" s="4" t="str">
        <f t="shared" si="3643"/>
        <v/>
      </c>
      <c r="M1946" s="4" t="str">
        <f t="shared" si="3644"/>
        <v/>
      </c>
      <c r="N1946" s="4" t="str">
        <f t="shared" si="3645"/>
        <v/>
      </c>
      <c r="O1946" s="4" t="str">
        <f t="shared" si="3646"/>
        <v/>
      </c>
      <c r="P1946" s="4" t="str">
        <f t="shared" si="3647"/>
        <v/>
      </c>
      <c r="Q1946" s="4" t="str">
        <f t="shared" si="3648"/>
        <v/>
      </c>
      <c r="R1946" s="4" t="str">
        <f t="shared" si="3649"/>
        <v/>
      </c>
      <c r="S1946" s="4" t="str">
        <f t="shared" si="3650"/>
        <v/>
      </c>
      <c r="T1946" s="4" t="str">
        <f t="shared" si="3651"/>
        <v/>
      </c>
      <c r="U1946" s="4" t="str">
        <f t="shared" si="3652"/>
        <v/>
      </c>
      <c r="V1946" s="4" t="str">
        <f t="shared" si="3653"/>
        <v/>
      </c>
      <c r="W1946" s="4" t="str">
        <f t="shared" si="3654"/>
        <v/>
      </c>
      <c r="X1946" s="4" t="str">
        <f t="shared" si="3655"/>
        <v/>
      </c>
      <c r="Y1946" s="4">
        <f t="shared" si="3656"/>
        <v>3</v>
      </c>
      <c r="Z1946" s="4" t="str">
        <f t="shared" si="3657"/>
        <v>-</v>
      </c>
      <c r="AA1946" s="4" t="str">
        <f t="shared" si="3658"/>
        <v/>
      </c>
      <c r="AB1946" s="4" t="str">
        <f t="shared" si="3659"/>
        <v/>
      </c>
      <c r="AC1946" s="4" t="str">
        <f t="shared" si="3660"/>
        <v/>
      </c>
      <c r="AD1946" s="4" t="str">
        <f t="shared" si="3661"/>
        <v/>
      </c>
      <c r="AE1946" s="4" t="str">
        <f t="shared" si="3662"/>
        <v/>
      </c>
      <c r="AF1946" s="4">
        <f t="shared" si="3663"/>
        <v>4</v>
      </c>
      <c r="AG1946" s="4">
        <f t="shared" si="3664"/>
        <v>29</v>
      </c>
      <c r="AH1946" s="4">
        <f t="shared" si="3665"/>
        <v>25</v>
      </c>
      <c r="AI1946" s="4" t="str">
        <f t="shared" si="3666"/>
        <v>1PCS</v>
      </c>
      <c r="AJ1946" s="4" t="str">
        <f t="shared" si="3667"/>
        <v>-1PCS</v>
      </c>
      <c r="AK1946" s="4" t="str" cm="1">
        <f t="array" ref="AK1946">LEFT(AR1946,SUM(LEN(AR1946)-LEN(SUBSTITUTE(AR1946,{"0";"1";"2";"3";"4";"5";"6";"7";"8";"9"},""))))</f>
        <v>1</v>
      </c>
      <c r="AL1946" s="4">
        <f t="shared" si="3668"/>
        <v>13</v>
      </c>
      <c r="AM1946" s="4" t="b">
        <f t="shared" si="3727"/>
        <v>1</v>
      </c>
      <c r="AN1946" s="4" t="str">
        <f t="shared" si="3728"/>
        <v>PCS</v>
      </c>
      <c r="AO1946" s="4" t="b">
        <f t="shared" si="3674"/>
        <v>0</v>
      </c>
      <c r="AP1946" s="4" t="b">
        <f t="shared" si="3670"/>
        <v>0</v>
      </c>
      <c r="AQ1946" s="5" t="str">
        <f t="shared" si="3671"/>
        <v>NUTRIJEL AGAR RASA MELON</v>
      </c>
      <c r="AR1946" s="4" t="str">
        <f t="shared" si="3672"/>
        <v>1PCS</v>
      </c>
      <c r="AS1946" t="s">
        <v>2653</v>
      </c>
      <c r="AT1946" s="1" t="s">
        <v>2654</v>
      </c>
      <c r="AU1946" s="4" t="str">
        <f t="shared" ca="1" si="3675"/>
        <v/>
      </c>
      <c r="AV1946">
        <v>4000</v>
      </c>
      <c r="AW1946">
        <v>4000</v>
      </c>
      <c r="AX1946">
        <v>3200</v>
      </c>
      <c r="AY1946" t="str">
        <f t="shared" si="3725"/>
        <v>8992933423112</v>
      </c>
      <c r="AZ1946" t="str">
        <f t="shared" si="3673"/>
        <v>NUTRIJEL AGAR RASA MELON</v>
      </c>
      <c r="BA1946" t="s">
        <v>4301</v>
      </c>
      <c r="BB1946" t="s">
        <v>4301</v>
      </c>
      <c r="BC1946" s="9" t="str" cm="1">
        <f t="array" aca="1" ref="BC1946" ca="1">LEFT(AR1946,MATCH(FALSE,ISNUMBER(MID(AR1946,ROW(INDIRECT("1:"&amp;LEN(AR1946)+1)), 1) *1),0) -1)</f>
        <v>1</v>
      </c>
      <c r="BD1946" s="1"/>
      <c r="BF1946" s="21"/>
      <c r="BK1946" s="1"/>
      <c r="BM1946" s="1"/>
      <c r="BN1946" s="1"/>
      <c r="BR1946" s="22"/>
      <c r="BS1946">
        <v>0</v>
      </c>
      <c r="BT1946" s="1" t="s">
        <v>5103</v>
      </c>
    </row>
    <row r="1947" spans="1:145">
      <c r="A1947" s="4" t="str">
        <f t="shared" si="3632"/>
        <v/>
      </c>
      <c r="B1947" s="4" t="str">
        <f t="shared" si="3633"/>
        <v>PCS</v>
      </c>
      <c r="C1947" s="4" t="str">
        <f t="shared" si="3634"/>
        <v/>
      </c>
      <c r="D1947" s="4" t="str">
        <f t="shared" si="3635"/>
        <v/>
      </c>
      <c r="E1947" s="4" t="str">
        <f t="shared" si="3636"/>
        <v/>
      </c>
      <c r="F1947" s="4" t="str">
        <f t="shared" si="3637"/>
        <v/>
      </c>
      <c r="G1947" s="4" t="str">
        <f t="shared" si="3638"/>
        <v/>
      </c>
      <c r="H1947" s="4" t="str">
        <f t="shared" si="3639"/>
        <v/>
      </c>
      <c r="I1947" s="4" t="str">
        <f t="shared" si="3640"/>
        <v/>
      </c>
      <c r="J1947" s="4" t="str">
        <f t="shared" si="3641"/>
        <v/>
      </c>
      <c r="K1947" s="4" t="str">
        <f t="shared" si="3642"/>
        <v/>
      </c>
      <c r="L1947" s="4" t="str">
        <f t="shared" si="3643"/>
        <v/>
      </c>
      <c r="M1947" s="4" t="str">
        <f t="shared" si="3644"/>
        <v/>
      </c>
      <c r="N1947" s="4" t="str">
        <f t="shared" si="3645"/>
        <v/>
      </c>
      <c r="O1947" s="4" t="str">
        <f t="shared" si="3646"/>
        <v/>
      </c>
      <c r="P1947" s="4" t="str">
        <f t="shared" si="3647"/>
        <v/>
      </c>
      <c r="Q1947" s="4" t="str">
        <f t="shared" si="3648"/>
        <v/>
      </c>
      <c r="R1947" s="4" t="str">
        <f t="shared" si="3649"/>
        <v/>
      </c>
      <c r="S1947" s="4" t="str">
        <f t="shared" si="3650"/>
        <v/>
      </c>
      <c r="T1947" s="4" t="str">
        <f t="shared" si="3651"/>
        <v/>
      </c>
      <c r="U1947" s="4" t="str">
        <f t="shared" si="3652"/>
        <v/>
      </c>
      <c r="V1947" s="4" t="str">
        <f t="shared" si="3653"/>
        <v/>
      </c>
      <c r="W1947" s="4" t="str">
        <f t="shared" si="3654"/>
        <v/>
      </c>
      <c r="X1947" s="4" t="str">
        <f t="shared" si="3655"/>
        <v/>
      </c>
      <c r="Y1947" s="4">
        <f t="shared" si="3656"/>
        <v>3</v>
      </c>
      <c r="Z1947" s="4" t="str">
        <f t="shared" si="3657"/>
        <v>-</v>
      </c>
      <c r="AA1947" s="4" t="str">
        <f t="shared" si="3658"/>
        <v/>
      </c>
      <c r="AB1947" s="4" t="str">
        <f t="shared" si="3659"/>
        <v/>
      </c>
      <c r="AC1947" s="4" t="str">
        <f t="shared" si="3660"/>
        <v/>
      </c>
      <c r="AD1947" s="4" t="str">
        <f t="shared" si="3661"/>
        <v/>
      </c>
      <c r="AE1947" s="4" t="str">
        <f t="shared" si="3662"/>
        <v/>
      </c>
      <c r="AF1947" s="4">
        <f t="shared" si="3663"/>
        <v>4</v>
      </c>
      <c r="AG1947" s="4">
        <f t="shared" si="3664"/>
        <v>32</v>
      </c>
      <c r="AH1947" s="4">
        <f t="shared" si="3665"/>
        <v>28</v>
      </c>
      <c r="AI1947" s="4" t="str">
        <f t="shared" si="3666"/>
        <v>1PCS</v>
      </c>
      <c r="AJ1947" s="4" t="str">
        <f t="shared" si="3667"/>
        <v>-1PCS</v>
      </c>
      <c r="AK1947" s="4" t="str" cm="1">
        <f t="array" ref="AK1947">LEFT(AR1947,SUM(LEN(AR1947)-LEN(SUBSTITUTE(AR1947,{"0";"1";"2";"3";"4";"5";"6";"7";"8";"9"},""))))</f>
        <v>1</v>
      </c>
      <c r="AL1947" s="4">
        <f t="shared" si="3668"/>
        <v>13</v>
      </c>
      <c r="AM1947" s="4" t="b">
        <f t="shared" si="3727"/>
        <v>1</v>
      </c>
      <c r="AN1947" s="4" t="str">
        <f t="shared" si="3728"/>
        <v>PCS</v>
      </c>
      <c r="AO1947" s="4" t="b">
        <f t="shared" si="3674"/>
        <v>0</v>
      </c>
      <c r="AP1947" s="4" t="b">
        <f t="shared" si="3670"/>
        <v>0</v>
      </c>
      <c r="AQ1947" s="5" t="str">
        <f t="shared" si="3671"/>
        <v>NUTRIJEL AGAR RASA STROBERI</v>
      </c>
      <c r="AR1947" s="4" t="str">
        <f t="shared" si="3672"/>
        <v>1PCS</v>
      </c>
      <c r="AS1947" t="s">
        <v>2655</v>
      </c>
      <c r="AT1947" s="1" t="s">
        <v>2656</v>
      </c>
      <c r="AU1947" s="4" t="str">
        <f t="shared" ca="1" si="3675"/>
        <v/>
      </c>
      <c r="AV1947">
        <v>4000</v>
      </c>
      <c r="AW1947">
        <v>4000</v>
      </c>
      <c r="AX1947">
        <v>3200</v>
      </c>
      <c r="AY1947" t="str">
        <f t="shared" si="3725"/>
        <v>8992933422115</v>
      </c>
      <c r="AZ1947" t="str">
        <f t="shared" si="3673"/>
        <v>NUTRIJEL AGAR RASA STROBERI</v>
      </c>
      <c r="BA1947" t="s">
        <v>4301</v>
      </c>
      <c r="BB1947" t="s">
        <v>4301</v>
      </c>
      <c r="BC1947" s="9" t="str" cm="1">
        <f t="array" aca="1" ref="BC1947" ca="1">LEFT(AR1947,MATCH(FALSE,ISNUMBER(MID(AR1947,ROW(INDIRECT("1:"&amp;LEN(AR1947)+1)), 1) *1),0) -1)</f>
        <v>1</v>
      </c>
      <c r="BD1947" s="1"/>
      <c r="BF1947" s="21"/>
      <c r="BK1947" s="1"/>
      <c r="BM1947" s="1"/>
      <c r="BN1947" s="1"/>
      <c r="BR1947" s="22"/>
      <c r="BS1947">
        <v>0</v>
      </c>
      <c r="BT1947" s="1" t="s">
        <v>5103</v>
      </c>
    </row>
    <row r="1948" spans="1:145">
      <c r="A1948" s="4" t="str">
        <f t="shared" si="3632"/>
        <v/>
      </c>
      <c r="B1948" s="4" t="str">
        <f t="shared" si="3633"/>
        <v>PCS</v>
      </c>
      <c r="C1948" s="4" t="str">
        <f t="shared" si="3634"/>
        <v/>
      </c>
      <c r="D1948" s="4" t="str">
        <f t="shared" si="3635"/>
        <v/>
      </c>
      <c r="E1948" s="4" t="str">
        <f t="shared" si="3636"/>
        <v/>
      </c>
      <c r="F1948" s="4" t="str">
        <f t="shared" si="3637"/>
        <v/>
      </c>
      <c r="G1948" s="4" t="str">
        <f t="shared" si="3638"/>
        <v/>
      </c>
      <c r="H1948" s="4" t="str">
        <f t="shared" si="3639"/>
        <v/>
      </c>
      <c r="I1948" s="4" t="str">
        <f t="shared" si="3640"/>
        <v/>
      </c>
      <c r="J1948" s="4" t="str">
        <f t="shared" si="3641"/>
        <v/>
      </c>
      <c r="K1948" s="4" t="str">
        <f t="shared" si="3642"/>
        <v/>
      </c>
      <c r="L1948" s="4" t="str">
        <f t="shared" si="3643"/>
        <v/>
      </c>
      <c r="M1948" s="4" t="str">
        <f t="shared" si="3644"/>
        <v/>
      </c>
      <c r="N1948" s="4" t="str">
        <f t="shared" si="3645"/>
        <v/>
      </c>
      <c r="O1948" s="4" t="str">
        <f t="shared" si="3646"/>
        <v/>
      </c>
      <c r="P1948" s="4" t="str">
        <f t="shared" si="3647"/>
        <v/>
      </c>
      <c r="Q1948" s="4" t="str">
        <f t="shared" si="3648"/>
        <v/>
      </c>
      <c r="R1948" s="4" t="str">
        <f t="shared" si="3649"/>
        <v/>
      </c>
      <c r="S1948" s="4" t="str">
        <f t="shared" si="3650"/>
        <v/>
      </c>
      <c r="T1948" s="4" t="str">
        <f t="shared" si="3651"/>
        <v>PACK</v>
      </c>
      <c r="U1948" s="4" t="str">
        <f t="shared" si="3652"/>
        <v/>
      </c>
      <c r="V1948" s="4" t="str">
        <f t="shared" si="3653"/>
        <v/>
      </c>
      <c r="W1948" s="4" t="str">
        <f t="shared" si="3654"/>
        <v/>
      </c>
      <c r="X1948" s="4" t="str">
        <f t="shared" si="3655"/>
        <v/>
      </c>
      <c r="Y1948" s="4">
        <f t="shared" si="3656"/>
        <v>7</v>
      </c>
      <c r="Z1948" s="4" t="str">
        <f t="shared" si="3657"/>
        <v>-</v>
      </c>
      <c r="AA1948" s="4" t="str">
        <f t="shared" si="3658"/>
        <v>/</v>
      </c>
      <c r="AB1948" s="4" t="str">
        <f t="shared" si="3659"/>
        <v/>
      </c>
      <c r="AC1948" s="4" t="str">
        <f t="shared" si="3660"/>
        <v/>
      </c>
      <c r="AD1948" s="4" t="str">
        <f t="shared" si="3661"/>
        <v/>
      </c>
      <c r="AE1948" s="4" t="str">
        <f t="shared" si="3662"/>
        <v/>
      </c>
      <c r="AF1948" s="4">
        <f t="shared" si="3663"/>
        <v>10</v>
      </c>
      <c r="AG1948" s="4">
        <f t="shared" si="3664"/>
        <v>26</v>
      </c>
      <c r="AH1948" s="4">
        <f t="shared" si="3665"/>
        <v>16</v>
      </c>
      <c r="AI1948" s="4" t="str">
        <f t="shared" si="3666"/>
        <v>PACK</v>
      </c>
      <c r="AJ1948" s="4" t="str">
        <f t="shared" si="3667"/>
        <v>/PACK</v>
      </c>
      <c r="AK1948" s="4" t="str" cm="1">
        <f t="array" ref="AK1948">LEFT(AR1948,SUM(LEN(AR1948)-LEN(SUBSTITUTE(AR1948,{"0";"1";"2";"3";"4";"5";"6";"7";"8";"9"},""))))</f>
        <v>12</v>
      </c>
      <c r="AL1948" s="4">
        <f t="shared" si="3668"/>
        <v>13</v>
      </c>
      <c r="AM1948" s="4" t="b">
        <f>LEFT(AR1948,2)=AK1948</f>
        <v>1</v>
      </c>
      <c r="AN1948" s="4" t="str">
        <f>RIGHT(AI1948,4)</f>
        <v>PACK</v>
      </c>
      <c r="AO1948" s="4" t="b">
        <f t="shared" si="3674"/>
        <v>1</v>
      </c>
      <c r="AP1948" s="4" t="b">
        <f t="shared" si="3670"/>
        <v>0</v>
      </c>
      <c r="AQ1948" s="5" t="str">
        <f t="shared" si="3671"/>
        <v>NUTRIJEL ANGGUR</v>
      </c>
      <c r="AR1948" s="4" t="str">
        <f t="shared" si="3672"/>
        <v>12PCS/PACK</v>
      </c>
      <c r="AS1948" t="s">
        <v>2657</v>
      </c>
      <c r="AT1948" s="1" t="s">
        <v>2658</v>
      </c>
      <c r="AU1948" s="4" t="str">
        <f t="shared" si="3675"/>
        <v>XXXX</v>
      </c>
      <c r="AV1948">
        <v>22000</v>
      </c>
      <c r="AW1948">
        <v>22000</v>
      </c>
      <c r="AX1948">
        <v>20000</v>
      </c>
      <c r="AY1948" t="str">
        <f t="shared" si="3725"/>
        <v>8992933328219</v>
      </c>
      <c r="AZ1948" t="str">
        <f t="shared" si="3673"/>
        <v>NUTRIJEL ANGGUR</v>
      </c>
      <c r="BA1948" t="s">
        <v>4301</v>
      </c>
      <c r="BB1948" t="s">
        <v>4301</v>
      </c>
      <c r="BC1948" s="4" t="str" cm="1">
        <f t="array" aca="1" ref="BC1948" ca="1">LEFT(AR1948,MATCH(FALSE,ISNUMBER(MID(AR1948,ROW(INDIRECT("1:"&amp;LEN(AR1948)+1)), 1) *1),0) -1)</f>
        <v>12</v>
      </c>
      <c r="BD1948" s="1"/>
      <c r="BF1948" s="21"/>
      <c r="BK1948" s="1"/>
      <c r="BM1948" s="1"/>
      <c r="BN1948" s="1"/>
      <c r="BR1948" s="22"/>
      <c r="BS1948">
        <v>0</v>
      </c>
      <c r="BT1948" s="1" t="s">
        <v>5103</v>
      </c>
    </row>
    <row r="1949" spans="1:145">
      <c r="A1949" s="4" t="str">
        <f t="shared" si="3632"/>
        <v/>
      </c>
      <c r="B1949" s="4" t="str">
        <f t="shared" si="3633"/>
        <v>PCS</v>
      </c>
      <c r="C1949" s="4" t="str">
        <f t="shared" si="3634"/>
        <v/>
      </c>
      <c r="D1949" s="4" t="str">
        <f t="shared" si="3635"/>
        <v/>
      </c>
      <c r="E1949" s="4" t="str">
        <f t="shared" si="3636"/>
        <v/>
      </c>
      <c r="F1949" s="4" t="str">
        <f t="shared" si="3637"/>
        <v/>
      </c>
      <c r="G1949" s="4" t="str">
        <f t="shared" si="3638"/>
        <v/>
      </c>
      <c r="H1949" s="4" t="str">
        <f t="shared" si="3639"/>
        <v/>
      </c>
      <c r="I1949" s="4" t="str">
        <f t="shared" si="3640"/>
        <v/>
      </c>
      <c r="J1949" s="4" t="str">
        <f t="shared" si="3641"/>
        <v/>
      </c>
      <c r="K1949" s="4" t="str">
        <f t="shared" si="3642"/>
        <v/>
      </c>
      <c r="L1949" s="4" t="str">
        <f t="shared" si="3643"/>
        <v/>
      </c>
      <c r="M1949" s="4" t="str">
        <f t="shared" si="3644"/>
        <v/>
      </c>
      <c r="N1949" s="4" t="str">
        <f t="shared" si="3645"/>
        <v/>
      </c>
      <c r="O1949" s="4" t="str">
        <f t="shared" si="3646"/>
        <v/>
      </c>
      <c r="P1949" s="4" t="str">
        <f t="shared" si="3647"/>
        <v/>
      </c>
      <c r="Q1949" s="4" t="str">
        <f t="shared" si="3648"/>
        <v/>
      </c>
      <c r="R1949" s="4" t="str">
        <f t="shared" si="3649"/>
        <v/>
      </c>
      <c r="S1949" s="4" t="str">
        <f t="shared" si="3650"/>
        <v/>
      </c>
      <c r="T1949" s="4" t="str">
        <f t="shared" si="3651"/>
        <v/>
      </c>
      <c r="U1949" s="4" t="str">
        <f t="shared" si="3652"/>
        <v/>
      </c>
      <c r="V1949" s="4" t="str">
        <f t="shared" si="3653"/>
        <v/>
      </c>
      <c r="W1949" s="4" t="str">
        <f t="shared" si="3654"/>
        <v/>
      </c>
      <c r="X1949" s="4" t="str">
        <f t="shared" si="3655"/>
        <v/>
      </c>
      <c r="Y1949" s="4">
        <f t="shared" si="3656"/>
        <v>3</v>
      </c>
      <c r="Z1949" s="4" t="str">
        <f t="shared" si="3657"/>
        <v>-</v>
      </c>
      <c r="AA1949" s="4" t="str">
        <f t="shared" si="3658"/>
        <v/>
      </c>
      <c r="AB1949" s="4" t="str">
        <f t="shared" si="3659"/>
        <v/>
      </c>
      <c r="AC1949" s="4" t="str">
        <f t="shared" si="3660"/>
        <v/>
      </c>
      <c r="AD1949" s="4" t="str">
        <f t="shared" si="3661"/>
        <v/>
      </c>
      <c r="AE1949" s="4" t="str">
        <f t="shared" si="3662"/>
        <v/>
      </c>
      <c r="AF1949" s="4">
        <f t="shared" si="3663"/>
        <v>4</v>
      </c>
      <c r="AG1949" s="4">
        <f t="shared" si="3664"/>
        <v>20</v>
      </c>
      <c r="AH1949" s="4">
        <f t="shared" si="3665"/>
        <v>16</v>
      </c>
      <c r="AI1949" s="4" t="str">
        <f t="shared" si="3666"/>
        <v>1PCS</v>
      </c>
      <c r="AJ1949" s="4" t="str">
        <f t="shared" si="3667"/>
        <v>-1PCS</v>
      </c>
      <c r="AK1949" s="4" t="str" cm="1">
        <f t="array" ref="AK1949">LEFT(AR1949,SUM(LEN(AR1949)-LEN(SUBSTITUTE(AR1949,{"0";"1";"2";"3";"4";"5";"6";"7";"8";"9"},""))))</f>
        <v>1</v>
      </c>
      <c r="AL1949" s="4">
        <f t="shared" si="3668"/>
        <v>13</v>
      </c>
      <c r="AM1949" s="4" t="b">
        <f>LEFT(AR1949,1)=AK1949</f>
        <v>1</v>
      </c>
      <c r="AN1949" s="4" t="str">
        <f>RIGHT(AI1949,3)</f>
        <v>PCS</v>
      </c>
      <c r="AO1949" s="4" t="b">
        <f t="shared" si="3674"/>
        <v>1</v>
      </c>
      <c r="AP1949" s="4" t="b">
        <f t="shared" si="3670"/>
        <v>0</v>
      </c>
      <c r="AQ1949" s="5" t="str">
        <f t="shared" si="3671"/>
        <v>NUTRIJEL ANGGUR</v>
      </c>
      <c r="AR1949" s="4" t="str">
        <f t="shared" si="3672"/>
        <v>1PCS</v>
      </c>
      <c r="AS1949" t="s">
        <v>2659</v>
      </c>
      <c r="AT1949" s="1" t="s">
        <v>2660</v>
      </c>
      <c r="AU1949" s="4" t="str">
        <f t="shared" ca="1" si="3675"/>
        <v>XXXX</v>
      </c>
      <c r="AV1949">
        <v>2000</v>
      </c>
      <c r="AW1949">
        <v>2000</v>
      </c>
      <c r="AX1949">
        <v>1667</v>
      </c>
      <c r="AY1949" t="str">
        <f t="shared" si="3725"/>
        <v>8992933328110</v>
      </c>
      <c r="AZ1949" t="str">
        <f t="shared" si="3673"/>
        <v>NUTRIJEL ANGGUR</v>
      </c>
      <c r="BA1949" t="s">
        <v>4301</v>
      </c>
      <c r="BB1949" t="s">
        <v>4301</v>
      </c>
      <c r="BC1949" s="9" t="str" cm="1">
        <f t="array" aca="1" ref="BC1949" ca="1">LEFT(AR1949,MATCH(FALSE,ISNUMBER(MID(AR1949,ROW(INDIRECT("1:"&amp;LEN(AR1949)+1)), 1) *1),0) -1)</f>
        <v>1</v>
      </c>
      <c r="BD1949" s="1"/>
      <c r="BF1949" s="21"/>
      <c r="BK1949" s="1"/>
      <c r="BM1949" s="1"/>
      <c r="BN1949" s="1"/>
      <c r="BR1949" s="22"/>
      <c r="BS1949">
        <v>0</v>
      </c>
      <c r="BT1949" s="1" t="s">
        <v>5103</v>
      </c>
    </row>
    <row r="1950" spans="1:145">
      <c r="A1950" s="4" t="str">
        <f t="shared" si="3632"/>
        <v/>
      </c>
      <c r="B1950" s="4" t="str">
        <f t="shared" si="3633"/>
        <v>PCS</v>
      </c>
      <c r="C1950" s="4" t="str">
        <f t="shared" si="3634"/>
        <v/>
      </c>
      <c r="D1950" s="4" t="str">
        <f t="shared" si="3635"/>
        <v/>
      </c>
      <c r="E1950" s="4" t="str">
        <f t="shared" si="3636"/>
        <v/>
      </c>
      <c r="F1950" s="4" t="str">
        <f t="shared" si="3637"/>
        <v/>
      </c>
      <c r="G1950" s="4" t="str">
        <f t="shared" si="3638"/>
        <v/>
      </c>
      <c r="H1950" s="4" t="str">
        <f t="shared" si="3639"/>
        <v/>
      </c>
      <c r="I1950" s="4" t="str">
        <f t="shared" si="3640"/>
        <v/>
      </c>
      <c r="J1950" s="4" t="str">
        <f t="shared" si="3641"/>
        <v/>
      </c>
      <c r="K1950" s="4" t="str">
        <f t="shared" si="3642"/>
        <v/>
      </c>
      <c r="L1950" s="4" t="str">
        <f t="shared" si="3643"/>
        <v/>
      </c>
      <c r="M1950" s="4" t="str">
        <f t="shared" si="3644"/>
        <v/>
      </c>
      <c r="N1950" s="4" t="str">
        <f t="shared" si="3645"/>
        <v/>
      </c>
      <c r="O1950" s="4" t="str">
        <f t="shared" si="3646"/>
        <v/>
      </c>
      <c r="P1950" s="4" t="str">
        <f t="shared" si="3647"/>
        <v/>
      </c>
      <c r="Q1950" s="4" t="str">
        <f t="shared" si="3648"/>
        <v/>
      </c>
      <c r="R1950" s="4" t="str">
        <f t="shared" si="3649"/>
        <v/>
      </c>
      <c r="S1950" s="4" t="str">
        <f t="shared" si="3650"/>
        <v/>
      </c>
      <c r="T1950" s="4" t="str">
        <f t="shared" si="3651"/>
        <v>PACK</v>
      </c>
      <c r="U1950" s="4" t="str">
        <f t="shared" si="3652"/>
        <v/>
      </c>
      <c r="V1950" s="4" t="str">
        <f t="shared" si="3653"/>
        <v/>
      </c>
      <c r="W1950" s="4" t="str">
        <f t="shared" si="3654"/>
        <v/>
      </c>
      <c r="X1950" s="4" t="str">
        <f t="shared" si="3655"/>
        <v/>
      </c>
      <c r="Y1950" s="4">
        <f t="shared" si="3656"/>
        <v>7</v>
      </c>
      <c r="Z1950" s="4" t="str">
        <f t="shared" si="3657"/>
        <v>-</v>
      </c>
      <c r="AA1950" s="4" t="str">
        <f t="shared" si="3658"/>
        <v>/</v>
      </c>
      <c r="AB1950" s="4" t="str">
        <f t="shared" si="3659"/>
        <v/>
      </c>
      <c r="AC1950" s="4" t="str">
        <f t="shared" si="3660"/>
        <v/>
      </c>
      <c r="AD1950" s="4" t="str">
        <f t="shared" si="3661"/>
        <v/>
      </c>
      <c r="AE1950" s="4" t="str">
        <f t="shared" si="3662"/>
        <v/>
      </c>
      <c r="AF1950" s="4">
        <f t="shared" si="3663"/>
        <v>10</v>
      </c>
      <c r="AG1950" s="4">
        <f t="shared" si="3664"/>
        <v>29</v>
      </c>
      <c r="AH1950" s="4">
        <f t="shared" si="3665"/>
        <v>19</v>
      </c>
      <c r="AI1950" s="4" t="str">
        <f t="shared" si="3666"/>
        <v>PACK</v>
      </c>
      <c r="AJ1950" s="4" t="str">
        <f t="shared" si="3667"/>
        <v>/PACK</v>
      </c>
      <c r="AK1950" s="4" t="str" cm="1">
        <f t="array" ref="AK1950">LEFT(AR1950,SUM(LEN(AR1950)-LEN(SUBSTITUTE(AR1950,{"0";"1";"2";"3";"4";"5";"6";"7";"8";"9"},""))))</f>
        <v>12</v>
      </c>
      <c r="AL1950" s="4">
        <f t="shared" si="3668"/>
        <v>13</v>
      </c>
      <c r="AM1950" s="4" t="b">
        <f>LEFT(AR1950,2)=AK1950</f>
        <v>1</v>
      </c>
      <c r="AN1950" s="4" t="str">
        <f>RIGHT(AI1950,4)</f>
        <v>PACK</v>
      </c>
      <c r="AO1950" s="4" t="b">
        <f t="shared" si="3674"/>
        <v>1</v>
      </c>
      <c r="AP1950" s="4" t="b">
        <f t="shared" si="3670"/>
        <v>0</v>
      </c>
      <c r="AQ1950" s="5" t="str">
        <f t="shared" si="3671"/>
        <v>NUTRIJEL BLUEBERRY</v>
      </c>
      <c r="AR1950" s="4" t="str">
        <f t="shared" si="3672"/>
        <v>12PCS/PACK</v>
      </c>
      <c r="AS1950" t="s">
        <v>2661</v>
      </c>
      <c r="AT1950" s="1" t="s">
        <v>2662</v>
      </c>
      <c r="AU1950" s="4" t="str">
        <f t="shared" si="3675"/>
        <v>XXXX</v>
      </c>
      <c r="AV1950">
        <v>22000</v>
      </c>
      <c r="AW1950">
        <v>22000</v>
      </c>
      <c r="AX1950">
        <v>20000</v>
      </c>
      <c r="AY1950" t="str">
        <f t="shared" si="3725"/>
        <v>8992933320213</v>
      </c>
      <c r="AZ1950" t="str">
        <f t="shared" si="3673"/>
        <v>NUTRIJEL BLUEBERRY</v>
      </c>
      <c r="BA1950" t="s">
        <v>4301</v>
      </c>
      <c r="BB1950" t="s">
        <v>4301</v>
      </c>
      <c r="BC1950" s="4" t="str" cm="1">
        <f t="array" aca="1" ref="BC1950" ca="1">LEFT(AR1950,MATCH(FALSE,ISNUMBER(MID(AR1950,ROW(INDIRECT("1:"&amp;LEN(AR1950)+1)), 1) *1),0) -1)</f>
        <v>12</v>
      </c>
      <c r="BD1950" s="1"/>
      <c r="BF1950" s="21"/>
      <c r="BK1950" s="1"/>
      <c r="BM1950" s="1"/>
      <c r="BN1950" s="1"/>
      <c r="BR1950" s="22"/>
      <c r="BS1950">
        <v>0</v>
      </c>
      <c r="BT1950" s="1" t="s">
        <v>5103</v>
      </c>
    </row>
    <row r="1951" spans="1:145">
      <c r="A1951" s="4" t="str">
        <f t="shared" si="3632"/>
        <v/>
      </c>
      <c r="B1951" s="4" t="str">
        <f t="shared" si="3633"/>
        <v>PCS</v>
      </c>
      <c r="C1951" s="4" t="str">
        <f t="shared" si="3634"/>
        <v/>
      </c>
      <c r="D1951" s="4" t="str">
        <f t="shared" si="3635"/>
        <v/>
      </c>
      <c r="E1951" s="4" t="str">
        <f t="shared" si="3636"/>
        <v/>
      </c>
      <c r="F1951" s="4" t="str">
        <f t="shared" si="3637"/>
        <v/>
      </c>
      <c r="G1951" s="4" t="str">
        <f t="shared" si="3638"/>
        <v/>
      </c>
      <c r="H1951" s="4" t="str">
        <f t="shared" si="3639"/>
        <v/>
      </c>
      <c r="I1951" s="4" t="str">
        <f t="shared" si="3640"/>
        <v/>
      </c>
      <c r="J1951" s="4" t="str">
        <f t="shared" si="3641"/>
        <v/>
      </c>
      <c r="K1951" s="4" t="str">
        <f t="shared" si="3642"/>
        <v/>
      </c>
      <c r="L1951" s="4" t="str">
        <f t="shared" si="3643"/>
        <v/>
      </c>
      <c r="M1951" s="4" t="str">
        <f t="shared" si="3644"/>
        <v/>
      </c>
      <c r="N1951" s="4" t="str">
        <f t="shared" si="3645"/>
        <v/>
      </c>
      <c r="O1951" s="4" t="str">
        <f t="shared" si="3646"/>
        <v/>
      </c>
      <c r="P1951" s="4" t="str">
        <f t="shared" si="3647"/>
        <v/>
      </c>
      <c r="Q1951" s="4" t="str">
        <f t="shared" si="3648"/>
        <v/>
      </c>
      <c r="R1951" s="4" t="str">
        <f t="shared" si="3649"/>
        <v/>
      </c>
      <c r="S1951" s="4" t="str">
        <f t="shared" si="3650"/>
        <v/>
      </c>
      <c r="T1951" s="4" t="str">
        <f t="shared" si="3651"/>
        <v/>
      </c>
      <c r="U1951" s="4" t="str">
        <f t="shared" si="3652"/>
        <v/>
      </c>
      <c r="V1951" s="4" t="str">
        <f t="shared" si="3653"/>
        <v/>
      </c>
      <c r="W1951" s="4" t="str">
        <f t="shared" si="3654"/>
        <v/>
      </c>
      <c r="X1951" s="4" t="str">
        <f t="shared" si="3655"/>
        <v/>
      </c>
      <c r="Y1951" s="4">
        <f t="shared" si="3656"/>
        <v>3</v>
      </c>
      <c r="Z1951" s="4" t="str">
        <f t="shared" si="3657"/>
        <v>-</v>
      </c>
      <c r="AA1951" s="4" t="str">
        <f t="shared" si="3658"/>
        <v/>
      </c>
      <c r="AB1951" s="4" t="str">
        <f t="shared" si="3659"/>
        <v/>
      </c>
      <c r="AC1951" s="4" t="str">
        <f t="shared" si="3660"/>
        <v/>
      </c>
      <c r="AD1951" s="4" t="str">
        <f t="shared" si="3661"/>
        <v/>
      </c>
      <c r="AE1951" s="4" t="str">
        <f t="shared" si="3662"/>
        <v/>
      </c>
      <c r="AF1951" s="4">
        <f t="shared" si="3663"/>
        <v>4</v>
      </c>
      <c r="AG1951" s="4">
        <f t="shared" si="3664"/>
        <v>23</v>
      </c>
      <c r="AH1951" s="4">
        <f t="shared" si="3665"/>
        <v>19</v>
      </c>
      <c r="AI1951" s="4" t="str">
        <f t="shared" si="3666"/>
        <v>1PCS</v>
      </c>
      <c r="AJ1951" s="4" t="str">
        <f t="shared" si="3667"/>
        <v>-1PCS</v>
      </c>
      <c r="AK1951" s="4" t="str" cm="1">
        <f t="array" ref="AK1951">LEFT(AR1951,SUM(LEN(AR1951)-LEN(SUBSTITUTE(AR1951,{"0";"1";"2";"3";"4";"5";"6";"7";"8";"9"},""))))</f>
        <v>1</v>
      </c>
      <c r="AL1951" s="4">
        <f t="shared" si="3668"/>
        <v>13</v>
      </c>
      <c r="AM1951" s="4" t="b">
        <f>LEFT(AR1951,1)=AK1951</f>
        <v>1</v>
      </c>
      <c r="AN1951" s="4" t="str">
        <f>RIGHT(AI1951,3)</f>
        <v>PCS</v>
      </c>
      <c r="AO1951" s="4" t="b">
        <f t="shared" si="3674"/>
        <v>1</v>
      </c>
      <c r="AP1951" s="4" t="b">
        <f t="shared" si="3670"/>
        <v>0</v>
      </c>
      <c r="AQ1951" s="5" t="str">
        <f t="shared" si="3671"/>
        <v>NUTRIJEL BLUEBERRY</v>
      </c>
      <c r="AR1951" s="4" t="str">
        <f t="shared" si="3672"/>
        <v>1PCS</v>
      </c>
      <c r="AS1951" t="s">
        <v>2663</v>
      </c>
      <c r="AT1951" s="1" t="s">
        <v>2664</v>
      </c>
      <c r="AU1951" s="4" t="str">
        <f t="shared" ca="1" si="3675"/>
        <v>XXXX</v>
      </c>
      <c r="AV1951">
        <v>2000</v>
      </c>
      <c r="AW1951">
        <v>2000</v>
      </c>
      <c r="AX1951">
        <v>1667</v>
      </c>
      <c r="AY1951" t="str">
        <f t="shared" si="3725"/>
        <v>8992933320114</v>
      </c>
      <c r="AZ1951" t="str">
        <f t="shared" si="3673"/>
        <v>NUTRIJEL BLUEBERRY</v>
      </c>
      <c r="BA1951" t="s">
        <v>4301</v>
      </c>
      <c r="BB1951" t="s">
        <v>4301</v>
      </c>
      <c r="BC1951" s="9" t="str" cm="1">
        <f t="array" aca="1" ref="BC1951" ca="1">LEFT(AR1951,MATCH(FALSE,ISNUMBER(MID(AR1951,ROW(INDIRECT("1:"&amp;LEN(AR1951)+1)), 1) *1),0) -1)</f>
        <v>1</v>
      </c>
      <c r="BD1951" s="1"/>
      <c r="BF1951" s="21"/>
      <c r="BK1951" s="1"/>
      <c r="BM1951" s="1"/>
      <c r="BN1951" s="1"/>
      <c r="BR1951" s="22"/>
      <c r="BS1951">
        <v>0</v>
      </c>
      <c r="BT1951" s="1" t="s">
        <v>5103</v>
      </c>
    </row>
    <row r="1952" spans="1:145">
      <c r="A1952" s="4" t="str">
        <f t="shared" si="3632"/>
        <v/>
      </c>
      <c r="B1952" s="4" t="str">
        <f t="shared" si="3633"/>
        <v>PCS</v>
      </c>
      <c r="C1952" s="4" t="str">
        <f t="shared" si="3634"/>
        <v/>
      </c>
      <c r="D1952" s="4" t="str">
        <f t="shared" si="3635"/>
        <v/>
      </c>
      <c r="E1952" s="4" t="str">
        <f t="shared" si="3636"/>
        <v/>
      </c>
      <c r="F1952" s="4" t="str">
        <f t="shared" si="3637"/>
        <v/>
      </c>
      <c r="G1952" s="4" t="str">
        <f t="shared" si="3638"/>
        <v/>
      </c>
      <c r="H1952" s="4" t="str">
        <f t="shared" si="3639"/>
        <v/>
      </c>
      <c r="I1952" s="4" t="str">
        <f t="shared" si="3640"/>
        <v/>
      </c>
      <c r="J1952" s="4" t="str">
        <f t="shared" si="3641"/>
        <v/>
      </c>
      <c r="K1952" s="4" t="str">
        <f t="shared" si="3642"/>
        <v/>
      </c>
      <c r="L1952" s="4" t="str">
        <f t="shared" si="3643"/>
        <v/>
      </c>
      <c r="M1952" s="4" t="str">
        <f t="shared" si="3644"/>
        <v/>
      </c>
      <c r="N1952" s="4" t="str">
        <f t="shared" si="3645"/>
        <v/>
      </c>
      <c r="O1952" s="4" t="str">
        <f t="shared" si="3646"/>
        <v/>
      </c>
      <c r="P1952" s="4" t="str">
        <f t="shared" si="3647"/>
        <v/>
      </c>
      <c r="Q1952" s="4" t="str">
        <f t="shared" si="3648"/>
        <v/>
      </c>
      <c r="R1952" s="4" t="str">
        <f t="shared" si="3649"/>
        <v/>
      </c>
      <c r="S1952" s="4" t="str">
        <f t="shared" si="3650"/>
        <v/>
      </c>
      <c r="T1952" s="4" t="str">
        <f t="shared" si="3651"/>
        <v>PACK</v>
      </c>
      <c r="U1952" s="4" t="str">
        <f t="shared" si="3652"/>
        <v/>
      </c>
      <c r="V1952" s="4" t="str">
        <f t="shared" si="3653"/>
        <v/>
      </c>
      <c r="W1952" s="4" t="str">
        <f t="shared" si="3654"/>
        <v/>
      </c>
      <c r="X1952" s="4" t="str">
        <f t="shared" si="3655"/>
        <v/>
      </c>
      <c r="Y1952" s="4">
        <f t="shared" si="3656"/>
        <v>7</v>
      </c>
      <c r="Z1952" s="4" t="str">
        <f t="shared" si="3657"/>
        <v>-</v>
      </c>
      <c r="AA1952" s="4" t="str">
        <f t="shared" si="3658"/>
        <v>/</v>
      </c>
      <c r="AB1952" s="4" t="str">
        <f t="shared" si="3659"/>
        <v/>
      </c>
      <c r="AC1952" s="4" t="str">
        <f t="shared" si="3660"/>
        <v/>
      </c>
      <c r="AD1952" s="4" t="str">
        <f t="shared" si="3661"/>
        <v/>
      </c>
      <c r="AE1952" s="4" t="str">
        <f t="shared" si="3662"/>
        <v/>
      </c>
      <c r="AF1952" s="4">
        <f t="shared" si="3663"/>
        <v>10</v>
      </c>
      <c r="AG1952" s="4">
        <f t="shared" si="3664"/>
        <v>26</v>
      </c>
      <c r="AH1952" s="4">
        <f t="shared" si="3665"/>
        <v>16</v>
      </c>
      <c r="AI1952" s="4" t="str">
        <f t="shared" si="3666"/>
        <v>PACK</v>
      </c>
      <c r="AJ1952" s="4" t="str">
        <f t="shared" si="3667"/>
        <v>/PACK</v>
      </c>
      <c r="AK1952" s="4" t="str" cm="1">
        <f t="array" ref="AK1952">LEFT(AR1952,SUM(LEN(AR1952)-LEN(SUBSTITUTE(AR1952,{"0";"1";"2";"3";"4";"5";"6";"7";"8";"9"},""))))</f>
        <v>12</v>
      </c>
      <c r="AL1952" s="4">
        <f t="shared" si="3668"/>
        <v>13</v>
      </c>
      <c r="AM1952" s="4" t="b">
        <f>LEFT(AR1952,2)=AK1952</f>
        <v>1</v>
      </c>
      <c r="AN1952" s="4" t="str">
        <f>RIGHT(AI1952,4)</f>
        <v>PACK</v>
      </c>
      <c r="AO1952" s="4" t="b">
        <f t="shared" si="3674"/>
        <v>1</v>
      </c>
      <c r="AP1952" s="4" t="b">
        <f t="shared" si="3670"/>
        <v>0</v>
      </c>
      <c r="AQ1952" s="5" t="str">
        <f t="shared" si="3671"/>
        <v>NUTRIJEL CINCAU</v>
      </c>
      <c r="AR1952" s="4" t="str">
        <f t="shared" si="3672"/>
        <v>12PCS/PACK</v>
      </c>
      <c r="AS1952" t="s">
        <v>2665</v>
      </c>
      <c r="AT1952" s="1" t="s">
        <v>2666</v>
      </c>
      <c r="AU1952" s="4" t="str">
        <f t="shared" si="3675"/>
        <v>XXXX</v>
      </c>
      <c r="AV1952">
        <v>22000</v>
      </c>
      <c r="AW1952">
        <v>22000</v>
      </c>
      <c r="AX1952">
        <v>20000</v>
      </c>
      <c r="AY1952" t="str">
        <f t="shared" si="3725"/>
        <v>8992933329216</v>
      </c>
      <c r="AZ1952" t="str">
        <f t="shared" si="3673"/>
        <v>NUTRIJEL CINCAU</v>
      </c>
      <c r="BA1952" t="s">
        <v>4301</v>
      </c>
      <c r="BB1952" t="s">
        <v>4301</v>
      </c>
      <c r="BC1952" s="4" t="str" cm="1">
        <f t="array" aca="1" ref="BC1952" ca="1">LEFT(AR1952,MATCH(FALSE,ISNUMBER(MID(AR1952,ROW(INDIRECT("1:"&amp;LEN(AR1952)+1)), 1) *1),0) -1)</f>
        <v>12</v>
      </c>
      <c r="BD1952" s="1"/>
      <c r="BF1952" s="21"/>
      <c r="BK1952" s="1"/>
      <c r="BM1952" s="1"/>
      <c r="BN1952" s="1"/>
      <c r="BR1952" s="22"/>
      <c r="BS1952">
        <v>0</v>
      </c>
      <c r="BT1952" s="1" t="s">
        <v>5103</v>
      </c>
    </row>
    <row r="1953" spans="1:72">
      <c r="A1953" s="4" t="str">
        <f t="shared" si="3632"/>
        <v/>
      </c>
      <c r="B1953" s="4" t="str">
        <f t="shared" si="3633"/>
        <v>PCS</v>
      </c>
      <c r="C1953" s="4" t="str">
        <f t="shared" si="3634"/>
        <v/>
      </c>
      <c r="D1953" s="4" t="str">
        <f t="shared" si="3635"/>
        <v/>
      </c>
      <c r="E1953" s="4" t="str">
        <f t="shared" si="3636"/>
        <v/>
      </c>
      <c r="F1953" s="4" t="str">
        <f t="shared" si="3637"/>
        <v/>
      </c>
      <c r="G1953" s="4" t="str">
        <f t="shared" si="3638"/>
        <v/>
      </c>
      <c r="H1953" s="4" t="str">
        <f t="shared" si="3639"/>
        <v/>
      </c>
      <c r="I1953" s="4" t="str">
        <f t="shared" si="3640"/>
        <v/>
      </c>
      <c r="J1953" s="4" t="str">
        <f t="shared" si="3641"/>
        <v/>
      </c>
      <c r="K1953" s="4" t="str">
        <f t="shared" si="3642"/>
        <v/>
      </c>
      <c r="L1953" s="4" t="str">
        <f t="shared" si="3643"/>
        <v/>
      </c>
      <c r="M1953" s="4" t="str">
        <f t="shared" si="3644"/>
        <v/>
      </c>
      <c r="N1953" s="4" t="str">
        <f t="shared" si="3645"/>
        <v/>
      </c>
      <c r="O1953" s="4" t="str">
        <f t="shared" si="3646"/>
        <v/>
      </c>
      <c r="P1953" s="4" t="str">
        <f t="shared" si="3647"/>
        <v/>
      </c>
      <c r="Q1953" s="4" t="str">
        <f t="shared" si="3648"/>
        <v/>
      </c>
      <c r="R1953" s="4" t="str">
        <f t="shared" si="3649"/>
        <v/>
      </c>
      <c r="S1953" s="4" t="str">
        <f t="shared" si="3650"/>
        <v/>
      </c>
      <c r="T1953" s="4" t="str">
        <f t="shared" si="3651"/>
        <v/>
      </c>
      <c r="U1953" s="4" t="str">
        <f t="shared" si="3652"/>
        <v/>
      </c>
      <c r="V1953" s="4" t="str">
        <f t="shared" si="3653"/>
        <v/>
      </c>
      <c r="W1953" s="4" t="str">
        <f t="shared" si="3654"/>
        <v/>
      </c>
      <c r="X1953" s="4" t="str">
        <f t="shared" si="3655"/>
        <v/>
      </c>
      <c r="Y1953" s="4">
        <f t="shared" si="3656"/>
        <v>3</v>
      </c>
      <c r="Z1953" s="4" t="str">
        <f t="shared" si="3657"/>
        <v>-</v>
      </c>
      <c r="AA1953" s="4" t="str">
        <f t="shared" si="3658"/>
        <v/>
      </c>
      <c r="AB1953" s="4" t="str">
        <f t="shared" si="3659"/>
        <v/>
      </c>
      <c r="AC1953" s="4" t="str">
        <f t="shared" si="3660"/>
        <v/>
      </c>
      <c r="AD1953" s="4" t="str">
        <f t="shared" si="3661"/>
        <v/>
      </c>
      <c r="AE1953" s="4" t="str">
        <f t="shared" si="3662"/>
        <v/>
      </c>
      <c r="AF1953" s="4">
        <f t="shared" si="3663"/>
        <v>4</v>
      </c>
      <c r="AG1953" s="4">
        <f t="shared" si="3664"/>
        <v>20</v>
      </c>
      <c r="AH1953" s="4">
        <f t="shared" si="3665"/>
        <v>16</v>
      </c>
      <c r="AI1953" s="4" t="str">
        <f t="shared" si="3666"/>
        <v>1PCS</v>
      </c>
      <c r="AJ1953" s="4" t="str">
        <f t="shared" si="3667"/>
        <v>-1PCS</v>
      </c>
      <c r="AK1953" s="4" t="str" cm="1">
        <f t="array" ref="AK1953">LEFT(AR1953,SUM(LEN(AR1953)-LEN(SUBSTITUTE(AR1953,{"0";"1";"2";"3";"4";"5";"6";"7";"8";"9"},""))))</f>
        <v>1</v>
      </c>
      <c r="AL1953" s="4">
        <f t="shared" si="3668"/>
        <v>13</v>
      </c>
      <c r="AM1953" s="4" t="b">
        <f>LEFT(AR1953,1)=AK1953</f>
        <v>1</v>
      </c>
      <c r="AN1953" s="4" t="str">
        <f>RIGHT(AI1953,3)</f>
        <v>PCS</v>
      </c>
      <c r="AO1953" s="4" t="b">
        <f t="shared" si="3674"/>
        <v>1</v>
      </c>
      <c r="AP1953" s="4" t="b">
        <f t="shared" si="3670"/>
        <v>0</v>
      </c>
      <c r="AQ1953" s="5" t="str">
        <f t="shared" si="3671"/>
        <v>NUTRIJEL CINCAU</v>
      </c>
      <c r="AR1953" s="4" t="str">
        <f t="shared" si="3672"/>
        <v>1PCS</v>
      </c>
      <c r="AS1953" t="s">
        <v>2667</v>
      </c>
      <c r="AT1953" s="1" t="s">
        <v>2668</v>
      </c>
      <c r="AU1953" s="4" t="str">
        <f t="shared" ca="1" si="3675"/>
        <v>XXXX</v>
      </c>
      <c r="AV1953">
        <v>2000</v>
      </c>
      <c r="AW1953">
        <v>2000</v>
      </c>
      <c r="AX1953">
        <v>1667</v>
      </c>
      <c r="AY1953" t="str">
        <f t="shared" si="3725"/>
        <v>8992933329117</v>
      </c>
      <c r="AZ1953" t="str">
        <f t="shared" si="3673"/>
        <v>NUTRIJEL CINCAU</v>
      </c>
      <c r="BA1953" t="s">
        <v>4301</v>
      </c>
      <c r="BB1953" t="s">
        <v>4301</v>
      </c>
      <c r="BC1953" s="9" t="str" cm="1">
        <f t="array" aca="1" ref="BC1953" ca="1">LEFT(AR1953,MATCH(FALSE,ISNUMBER(MID(AR1953,ROW(INDIRECT("1:"&amp;LEN(AR1953)+1)), 1) *1),0) -1)</f>
        <v>1</v>
      </c>
      <c r="BD1953" s="1"/>
      <c r="BF1953" s="21"/>
      <c r="BK1953" s="1"/>
      <c r="BM1953" s="1"/>
      <c r="BN1953" s="1"/>
      <c r="BR1953" s="22"/>
      <c r="BS1953">
        <v>0</v>
      </c>
      <c r="BT1953" s="1" t="s">
        <v>5103</v>
      </c>
    </row>
    <row r="1954" spans="1:72">
      <c r="A1954" s="4" t="str">
        <f t="shared" si="3632"/>
        <v/>
      </c>
      <c r="B1954" s="4" t="str">
        <f t="shared" si="3633"/>
        <v>PCS</v>
      </c>
      <c r="C1954" s="4" t="str">
        <f t="shared" si="3634"/>
        <v/>
      </c>
      <c r="D1954" s="4" t="str">
        <f t="shared" si="3635"/>
        <v/>
      </c>
      <c r="E1954" s="4" t="str">
        <f t="shared" si="3636"/>
        <v/>
      </c>
      <c r="F1954" s="4" t="str">
        <f t="shared" si="3637"/>
        <v/>
      </c>
      <c r="G1954" s="4" t="str">
        <f t="shared" si="3638"/>
        <v/>
      </c>
      <c r="H1954" s="4" t="str">
        <f t="shared" si="3639"/>
        <v/>
      </c>
      <c r="I1954" s="4" t="str">
        <f t="shared" si="3640"/>
        <v/>
      </c>
      <c r="J1954" s="4" t="str">
        <f t="shared" si="3641"/>
        <v/>
      </c>
      <c r="K1954" s="4" t="str">
        <f t="shared" si="3642"/>
        <v/>
      </c>
      <c r="L1954" s="4" t="str">
        <f t="shared" si="3643"/>
        <v/>
      </c>
      <c r="M1954" s="4" t="str">
        <f t="shared" si="3644"/>
        <v/>
      </c>
      <c r="N1954" s="4" t="str">
        <f t="shared" si="3645"/>
        <v/>
      </c>
      <c r="O1954" s="4" t="str">
        <f t="shared" si="3646"/>
        <v/>
      </c>
      <c r="P1954" s="4" t="str">
        <f t="shared" si="3647"/>
        <v/>
      </c>
      <c r="Q1954" s="4" t="str">
        <f t="shared" si="3648"/>
        <v/>
      </c>
      <c r="R1954" s="4" t="str">
        <f t="shared" si="3649"/>
        <v/>
      </c>
      <c r="S1954" s="4" t="str">
        <f t="shared" si="3650"/>
        <v/>
      </c>
      <c r="T1954" s="4" t="str">
        <f t="shared" si="3651"/>
        <v>PACK</v>
      </c>
      <c r="U1954" s="4" t="str">
        <f t="shared" si="3652"/>
        <v/>
      </c>
      <c r="V1954" s="4" t="str">
        <f t="shared" si="3653"/>
        <v/>
      </c>
      <c r="W1954" s="4" t="str">
        <f t="shared" si="3654"/>
        <v/>
      </c>
      <c r="X1954" s="4" t="str">
        <f t="shared" si="3655"/>
        <v/>
      </c>
      <c r="Y1954" s="4">
        <f t="shared" si="3656"/>
        <v>7</v>
      </c>
      <c r="Z1954" s="4" t="str">
        <f t="shared" si="3657"/>
        <v>-</v>
      </c>
      <c r="AA1954" s="4" t="str">
        <f t="shared" si="3658"/>
        <v>/</v>
      </c>
      <c r="AB1954" s="4" t="str">
        <f t="shared" si="3659"/>
        <v/>
      </c>
      <c r="AC1954" s="4" t="str">
        <f t="shared" si="3660"/>
        <v/>
      </c>
      <c r="AD1954" s="4" t="str">
        <f t="shared" si="3661"/>
        <v/>
      </c>
      <c r="AE1954" s="4" t="str">
        <f t="shared" si="3662"/>
        <v/>
      </c>
      <c r="AF1954" s="4">
        <f t="shared" si="3663"/>
        <v>10</v>
      </c>
      <c r="AG1954" s="4">
        <f t="shared" si="3664"/>
        <v>26</v>
      </c>
      <c r="AH1954" s="4">
        <f t="shared" si="3665"/>
        <v>16</v>
      </c>
      <c r="AI1954" s="4" t="str">
        <f t="shared" si="3666"/>
        <v>PACK</v>
      </c>
      <c r="AJ1954" s="4" t="str">
        <f t="shared" si="3667"/>
        <v>/PACK</v>
      </c>
      <c r="AK1954" s="4" t="str" cm="1">
        <f t="array" ref="AK1954">LEFT(AR1954,SUM(LEN(AR1954)-LEN(SUBSTITUTE(AR1954,{"0";"1";"2";"3";"4";"5";"6";"7";"8";"9"},""))))</f>
        <v>12</v>
      </c>
      <c r="AL1954" s="4">
        <f t="shared" si="3668"/>
        <v>13</v>
      </c>
      <c r="AM1954" s="4" t="b">
        <f>LEFT(AR1954,2)=AK1954</f>
        <v>1</v>
      </c>
      <c r="AN1954" s="4" t="str">
        <f>RIGHT(AI1954,4)</f>
        <v>PACK</v>
      </c>
      <c r="AO1954" s="4" t="b">
        <f t="shared" si="3674"/>
        <v>1</v>
      </c>
      <c r="AP1954" s="4" t="b">
        <f t="shared" si="3670"/>
        <v>0</v>
      </c>
      <c r="AQ1954" s="5" t="str">
        <f t="shared" si="3671"/>
        <v>NUTRIJEL COKLAT</v>
      </c>
      <c r="AR1954" s="4" t="str">
        <f t="shared" si="3672"/>
        <v>12PCS/PACK</v>
      </c>
      <c r="AS1954" t="s">
        <v>2669</v>
      </c>
      <c r="AT1954" s="1" t="s">
        <v>2670</v>
      </c>
      <c r="AU1954" s="4" t="str">
        <f t="shared" si="3675"/>
        <v>XXXX</v>
      </c>
      <c r="AV1954">
        <v>30000</v>
      </c>
      <c r="AW1954">
        <v>30000</v>
      </c>
      <c r="AX1954">
        <v>28000</v>
      </c>
      <c r="AY1954" t="str">
        <f t="shared" si="3725"/>
        <v>8992933324211</v>
      </c>
      <c r="AZ1954" t="str">
        <f t="shared" si="3673"/>
        <v>NUTRIJEL COKLAT</v>
      </c>
      <c r="BA1954" t="s">
        <v>4301</v>
      </c>
      <c r="BB1954" t="s">
        <v>4301</v>
      </c>
      <c r="BC1954" s="4" t="str" cm="1">
        <f t="array" aca="1" ref="BC1954" ca="1">LEFT(AR1954,MATCH(FALSE,ISNUMBER(MID(AR1954,ROW(INDIRECT("1:"&amp;LEN(AR1954)+1)), 1) *1),0) -1)</f>
        <v>12</v>
      </c>
      <c r="BD1954" s="1"/>
      <c r="BF1954" s="21"/>
      <c r="BK1954" s="1"/>
      <c r="BM1954" s="1"/>
      <c r="BN1954" s="1"/>
      <c r="BR1954" s="22"/>
      <c r="BS1954">
        <v>0</v>
      </c>
      <c r="BT1954" s="1" t="s">
        <v>5103</v>
      </c>
    </row>
    <row r="1955" spans="1:72">
      <c r="A1955" s="4" t="str">
        <f t="shared" si="3632"/>
        <v/>
      </c>
      <c r="B1955" s="4" t="str">
        <f t="shared" si="3633"/>
        <v>PCS</v>
      </c>
      <c r="C1955" s="4" t="str">
        <f t="shared" si="3634"/>
        <v/>
      </c>
      <c r="D1955" s="4" t="str">
        <f t="shared" si="3635"/>
        <v/>
      </c>
      <c r="E1955" s="4" t="str">
        <f t="shared" si="3636"/>
        <v/>
      </c>
      <c r="F1955" s="4" t="str">
        <f t="shared" si="3637"/>
        <v/>
      </c>
      <c r="G1955" s="4" t="str">
        <f t="shared" si="3638"/>
        <v/>
      </c>
      <c r="H1955" s="4" t="str">
        <f t="shared" si="3639"/>
        <v/>
      </c>
      <c r="I1955" s="4" t="str">
        <f t="shared" si="3640"/>
        <v/>
      </c>
      <c r="J1955" s="4" t="str">
        <f t="shared" si="3641"/>
        <v/>
      </c>
      <c r="K1955" s="4" t="str">
        <f t="shared" si="3642"/>
        <v/>
      </c>
      <c r="L1955" s="4" t="str">
        <f t="shared" si="3643"/>
        <v/>
      </c>
      <c r="M1955" s="4" t="str">
        <f t="shared" si="3644"/>
        <v/>
      </c>
      <c r="N1955" s="4" t="str">
        <f t="shared" si="3645"/>
        <v/>
      </c>
      <c r="O1955" s="4" t="str">
        <f t="shared" si="3646"/>
        <v/>
      </c>
      <c r="P1955" s="4" t="str">
        <f t="shared" si="3647"/>
        <v/>
      </c>
      <c r="Q1955" s="4" t="str">
        <f t="shared" si="3648"/>
        <v/>
      </c>
      <c r="R1955" s="4" t="str">
        <f t="shared" si="3649"/>
        <v/>
      </c>
      <c r="S1955" s="4" t="str">
        <f t="shared" si="3650"/>
        <v/>
      </c>
      <c r="T1955" s="4" t="str">
        <f t="shared" si="3651"/>
        <v/>
      </c>
      <c r="U1955" s="4" t="str">
        <f t="shared" si="3652"/>
        <v/>
      </c>
      <c r="V1955" s="4" t="str">
        <f t="shared" si="3653"/>
        <v/>
      </c>
      <c r="W1955" s="4" t="str">
        <f t="shared" si="3654"/>
        <v/>
      </c>
      <c r="X1955" s="4" t="str">
        <f t="shared" si="3655"/>
        <v/>
      </c>
      <c r="Y1955" s="4">
        <f t="shared" si="3656"/>
        <v>3</v>
      </c>
      <c r="Z1955" s="4" t="str">
        <f t="shared" si="3657"/>
        <v>-</v>
      </c>
      <c r="AA1955" s="4" t="str">
        <f t="shared" si="3658"/>
        <v/>
      </c>
      <c r="AB1955" s="4" t="str">
        <f t="shared" si="3659"/>
        <v/>
      </c>
      <c r="AC1955" s="4" t="str">
        <f t="shared" si="3660"/>
        <v/>
      </c>
      <c r="AD1955" s="4" t="str">
        <f t="shared" si="3661"/>
        <v/>
      </c>
      <c r="AE1955" s="4" t="str">
        <f t="shared" si="3662"/>
        <v/>
      </c>
      <c r="AF1955" s="4">
        <f t="shared" si="3663"/>
        <v>4</v>
      </c>
      <c r="AG1955" s="4">
        <f t="shared" si="3664"/>
        <v>20</v>
      </c>
      <c r="AH1955" s="4">
        <f t="shared" si="3665"/>
        <v>16</v>
      </c>
      <c r="AI1955" s="4" t="str">
        <f t="shared" si="3666"/>
        <v>1PCS</v>
      </c>
      <c r="AJ1955" s="4" t="str">
        <f t="shared" si="3667"/>
        <v>-1PCS</v>
      </c>
      <c r="AK1955" s="4" t="str" cm="1">
        <f t="array" ref="AK1955">LEFT(AR1955,SUM(LEN(AR1955)-LEN(SUBSTITUTE(AR1955,{"0";"1";"2";"3";"4";"5";"6";"7";"8";"9"},""))))</f>
        <v>1</v>
      </c>
      <c r="AL1955" s="4">
        <f t="shared" si="3668"/>
        <v>13</v>
      </c>
      <c r="AM1955" s="4" t="b">
        <f>LEFT(AR1955,1)=AK1955</f>
        <v>1</v>
      </c>
      <c r="AN1955" s="4" t="str">
        <f>RIGHT(AI1955,3)</f>
        <v>PCS</v>
      </c>
      <c r="AO1955" s="4" t="b">
        <f t="shared" si="3674"/>
        <v>1</v>
      </c>
      <c r="AP1955" s="4" t="b">
        <f t="shared" si="3670"/>
        <v>0</v>
      </c>
      <c r="AQ1955" s="5" t="str">
        <f t="shared" si="3671"/>
        <v>NUTRIJEL COKLAT</v>
      </c>
      <c r="AR1955" s="4" t="str">
        <f t="shared" si="3672"/>
        <v>1PCS</v>
      </c>
      <c r="AS1955" t="s">
        <v>2671</v>
      </c>
      <c r="AT1955" s="1" t="s">
        <v>2672</v>
      </c>
      <c r="AU1955" s="4" t="str">
        <f t="shared" ca="1" si="3675"/>
        <v>XXXX</v>
      </c>
      <c r="AV1955">
        <v>3000</v>
      </c>
      <c r="AW1955">
        <v>3000</v>
      </c>
      <c r="AX1955">
        <v>2334</v>
      </c>
      <c r="AY1955" t="str">
        <f t="shared" si="3725"/>
        <v>8992933324112</v>
      </c>
      <c r="AZ1955" t="str">
        <f t="shared" si="3673"/>
        <v>NUTRIJEL COKLAT</v>
      </c>
      <c r="BA1955" t="s">
        <v>4301</v>
      </c>
      <c r="BB1955" t="s">
        <v>4301</v>
      </c>
      <c r="BC1955" s="9" t="str" cm="1">
        <f t="array" aca="1" ref="BC1955" ca="1">LEFT(AR1955,MATCH(FALSE,ISNUMBER(MID(AR1955,ROW(INDIRECT("1:"&amp;LEN(AR1955)+1)), 1) *1),0) -1)</f>
        <v>1</v>
      </c>
      <c r="BD1955" s="1"/>
      <c r="BF1955" s="21"/>
      <c r="BK1955" s="1"/>
      <c r="BM1955" s="1"/>
      <c r="BN1955" s="1"/>
      <c r="BR1955" s="22"/>
      <c r="BS1955">
        <v>0</v>
      </c>
      <c r="BT1955" s="1" t="s">
        <v>5103</v>
      </c>
    </row>
    <row r="1956" spans="1:72">
      <c r="A1956" s="4" t="str">
        <f t="shared" si="3632"/>
        <v/>
      </c>
      <c r="B1956" s="4" t="str">
        <f t="shared" si="3633"/>
        <v>PCS</v>
      </c>
      <c r="C1956" s="4" t="str">
        <f t="shared" si="3634"/>
        <v/>
      </c>
      <c r="D1956" s="4" t="str">
        <f t="shared" si="3635"/>
        <v/>
      </c>
      <c r="E1956" s="4" t="str">
        <f t="shared" si="3636"/>
        <v/>
      </c>
      <c r="F1956" s="4" t="str">
        <f t="shared" si="3637"/>
        <v/>
      </c>
      <c r="G1956" s="4" t="str">
        <f t="shared" si="3638"/>
        <v/>
      </c>
      <c r="H1956" s="4" t="str">
        <f t="shared" si="3639"/>
        <v/>
      </c>
      <c r="I1956" s="4" t="str">
        <f t="shared" si="3640"/>
        <v/>
      </c>
      <c r="J1956" s="4" t="str">
        <f t="shared" si="3641"/>
        <v/>
      </c>
      <c r="K1956" s="4" t="str">
        <f t="shared" si="3642"/>
        <v/>
      </c>
      <c r="L1956" s="4" t="str">
        <f t="shared" si="3643"/>
        <v/>
      </c>
      <c r="M1956" s="4" t="str">
        <f t="shared" si="3644"/>
        <v/>
      </c>
      <c r="N1956" s="4" t="str">
        <f t="shared" si="3645"/>
        <v/>
      </c>
      <c r="O1956" s="4" t="str">
        <f t="shared" si="3646"/>
        <v/>
      </c>
      <c r="P1956" s="4" t="str">
        <f t="shared" si="3647"/>
        <v/>
      </c>
      <c r="Q1956" s="4" t="str">
        <f t="shared" si="3648"/>
        <v/>
      </c>
      <c r="R1956" s="4" t="str">
        <f t="shared" si="3649"/>
        <v/>
      </c>
      <c r="S1956" s="4" t="str">
        <f t="shared" si="3650"/>
        <v/>
      </c>
      <c r="T1956" s="4" t="str">
        <f t="shared" si="3651"/>
        <v>PACK</v>
      </c>
      <c r="U1956" s="4" t="str">
        <f t="shared" si="3652"/>
        <v/>
      </c>
      <c r="V1956" s="4" t="str">
        <f t="shared" si="3653"/>
        <v/>
      </c>
      <c r="W1956" s="4" t="str">
        <f t="shared" si="3654"/>
        <v/>
      </c>
      <c r="X1956" s="4" t="str">
        <f t="shared" si="3655"/>
        <v/>
      </c>
      <c r="Y1956" s="4">
        <f t="shared" si="3656"/>
        <v>7</v>
      </c>
      <c r="Z1956" s="4" t="str">
        <f t="shared" si="3657"/>
        <v>-</v>
      </c>
      <c r="AA1956" s="4" t="str">
        <f t="shared" si="3658"/>
        <v>/</v>
      </c>
      <c r="AB1956" s="4" t="str">
        <f t="shared" si="3659"/>
        <v/>
      </c>
      <c r="AC1956" s="4" t="str">
        <f t="shared" si="3660"/>
        <v/>
      </c>
      <c r="AD1956" s="4" t="str">
        <f t="shared" si="3661"/>
        <v/>
      </c>
      <c r="AE1956" s="4" t="str">
        <f t="shared" si="3662"/>
        <v/>
      </c>
      <c r="AF1956" s="4">
        <f t="shared" si="3663"/>
        <v>10</v>
      </c>
      <c r="AG1956" s="4">
        <f t="shared" si="3664"/>
        <v>30</v>
      </c>
      <c r="AH1956" s="4">
        <f t="shared" si="3665"/>
        <v>20</v>
      </c>
      <c r="AI1956" s="4" t="str">
        <f t="shared" si="3666"/>
        <v>PACK</v>
      </c>
      <c r="AJ1956" s="4" t="str">
        <f t="shared" si="3667"/>
        <v>/PACK</v>
      </c>
      <c r="AK1956" s="4" t="str" cm="1">
        <f t="array" ref="AK1956">LEFT(AR1956,SUM(LEN(AR1956)-LEN(SUBSTITUTE(AR1956,{"0";"1";"2";"3";"4";"5";"6";"7";"8";"9"},""))))</f>
        <v>12</v>
      </c>
      <c r="AL1956" s="4">
        <f t="shared" si="3668"/>
        <v>13</v>
      </c>
      <c r="AM1956" s="4" t="b">
        <f>LEFT(AR1956,2)=AK1956</f>
        <v>1</v>
      </c>
      <c r="AN1956" s="4" t="str">
        <f>RIGHT(AI1956,4)</f>
        <v>PACK</v>
      </c>
      <c r="AO1956" s="4" t="b">
        <f t="shared" si="3674"/>
        <v>1</v>
      </c>
      <c r="AP1956" s="4" t="b">
        <f t="shared" si="3670"/>
        <v>0</v>
      </c>
      <c r="AQ1956" s="5" t="str">
        <f t="shared" si="3671"/>
        <v>NUTRIJEL JAMBU BIJI</v>
      </c>
      <c r="AR1956" s="4" t="str">
        <f t="shared" si="3672"/>
        <v>12PCS/PACK</v>
      </c>
      <c r="AS1956" t="s">
        <v>2673</v>
      </c>
      <c r="AT1956" s="1" t="s">
        <v>2674</v>
      </c>
      <c r="AU1956" s="4" t="str">
        <f t="shared" si="3675"/>
        <v>XXXX</v>
      </c>
      <c r="AV1956">
        <v>22000</v>
      </c>
      <c r="AW1956">
        <v>22000</v>
      </c>
      <c r="AX1956">
        <v>20000</v>
      </c>
      <c r="AY1956" t="str">
        <f t="shared" si="3725"/>
        <v>8992933327212</v>
      </c>
      <c r="AZ1956" t="str">
        <f t="shared" si="3673"/>
        <v>NUTRIJEL JAMBU BIJI</v>
      </c>
      <c r="BA1956" t="s">
        <v>4301</v>
      </c>
      <c r="BB1956" t="s">
        <v>4301</v>
      </c>
      <c r="BC1956" s="4" t="str" cm="1">
        <f t="array" aca="1" ref="BC1956" ca="1">LEFT(AR1956,MATCH(FALSE,ISNUMBER(MID(AR1956,ROW(INDIRECT("1:"&amp;LEN(AR1956)+1)), 1) *1),0) -1)</f>
        <v>12</v>
      </c>
      <c r="BD1956" s="1"/>
      <c r="BF1956" s="21"/>
      <c r="BK1956" s="1"/>
      <c r="BM1956" s="1"/>
      <c r="BN1956" s="1"/>
      <c r="BR1956" s="22"/>
      <c r="BS1956">
        <v>0</v>
      </c>
      <c r="BT1956" s="1" t="s">
        <v>5103</v>
      </c>
    </row>
    <row r="1957" spans="1:72">
      <c r="A1957" s="4" t="str">
        <f t="shared" si="3632"/>
        <v/>
      </c>
      <c r="B1957" s="4" t="str">
        <f t="shared" si="3633"/>
        <v>PCS</v>
      </c>
      <c r="C1957" s="4" t="str">
        <f t="shared" si="3634"/>
        <v/>
      </c>
      <c r="D1957" s="4" t="str">
        <f t="shared" si="3635"/>
        <v/>
      </c>
      <c r="E1957" s="4" t="str">
        <f t="shared" si="3636"/>
        <v/>
      </c>
      <c r="F1957" s="4" t="str">
        <f t="shared" si="3637"/>
        <v/>
      </c>
      <c r="G1957" s="4" t="str">
        <f t="shared" si="3638"/>
        <v/>
      </c>
      <c r="H1957" s="4" t="str">
        <f t="shared" si="3639"/>
        <v/>
      </c>
      <c r="I1957" s="4" t="str">
        <f t="shared" si="3640"/>
        <v/>
      </c>
      <c r="J1957" s="4" t="str">
        <f t="shared" si="3641"/>
        <v/>
      </c>
      <c r="K1957" s="4" t="str">
        <f t="shared" si="3642"/>
        <v/>
      </c>
      <c r="L1957" s="4" t="str">
        <f t="shared" si="3643"/>
        <v/>
      </c>
      <c r="M1957" s="4" t="str">
        <f t="shared" si="3644"/>
        <v/>
      </c>
      <c r="N1957" s="4" t="str">
        <f t="shared" si="3645"/>
        <v/>
      </c>
      <c r="O1957" s="4" t="str">
        <f t="shared" si="3646"/>
        <v/>
      </c>
      <c r="P1957" s="4" t="str">
        <f t="shared" si="3647"/>
        <v/>
      </c>
      <c r="Q1957" s="4" t="str">
        <f t="shared" si="3648"/>
        <v/>
      </c>
      <c r="R1957" s="4" t="str">
        <f t="shared" si="3649"/>
        <v/>
      </c>
      <c r="S1957" s="4" t="str">
        <f t="shared" si="3650"/>
        <v/>
      </c>
      <c r="T1957" s="4" t="str">
        <f t="shared" si="3651"/>
        <v/>
      </c>
      <c r="U1957" s="4" t="str">
        <f t="shared" si="3652"/>
        <v/>
      </c>
      <c r="V1957" s="4" t="str">
        <f t="shared" si="3653"/>
        <v/>
      </c>
      <c r="W1957" s="4" t="str">
        <f t="shared" si="3654"/>
        <v/>
      </c>
      <c r="X1957" s="4" t="str">
        <f t="shared" si="3655"/>
        <v/>
      </c>
      <c r="Y1957" s="4">
        <f t="shared" si="3656"/>
        <v>3</v>
      </c>
      <c r="Z1957" s="4" t="str">
        <f t="shared" si="3657"/>
        <v>-</v>
      </c>
      <c r="AA1957" s="4" t="str">
        <f t="shared" si="3658"/>
        <v/>
      </c>
      <c r="AB1957" s="4" t="str">
        <f t="shared" si="3659"/>
        <v/>
      </c>
      <c r="AC1957" s="4" t="str">
        <f t="shared" si="3660"/>
        <v/>
      </c>
      <c r="AD1957" s="4" t="str">
        <f t="shared" si="3661"/>
        <v/>
      </c>
      <c r="AE1957" s="4" t="str">
        <f t="shared" si="3662"/>
        <v/>
      </c>
      <c r="AF1957" s="4">
        <f t="shared" si="3663"/>
        <v>4</v>
      </c>
      <c r="AG1957" s="4">
        <f t="shared" si="3664"/>
        <v>24</v>
      </c>
      <c r="AH1957" s="4">
        <f t="shared" si="3665"/>
        <v>20</v>
      </c>
      <c r="AI1957" s="4" t="str">
        <f t="shared" si="3666"/>
        <v>1PCS</v>
      </c>
      <c r="AJ1957" s="4" t="str">
        <f t="shared" si="3667"/>
        <v>-1PCS</v>
      </c>
      <c r="AK1957" s="4" t="str" cm="1">
        <f t="array" ref="AK1957">LEFT(AR1957,SUM(LEN(AR1957)-LEN(SUBSTITUTE(AR1957,{"0";"1";"2";"3";"4";"5";"6";"7";"8";"9"},""))))</f>
        <v>1</v>
      </c>
      <c r="AL1957" s="4">
        <f t="shared" si="3668"/>
        <v>13</v>
      </c>
      <c r="AM1957" s="4" t="b">
        <f>LEFT(AR1957,1)=AK1957</f>
        <v>1</v>
      </c>
      <c r="AN1957" s="4" t="str">
        <f>RIGHT(AI1957,3)</f>
        <v>PCS</v>
      </c>
      <c r="AO1957" s="4" t="b">
        <f t="shared" si="3674"/>
        <v>1</v>
      </c>
      <c r="AP1957" s="4" t="b">
        <f t="shared" si="3670"/>
        <v>0</v>
      </c>
      <c r="AQ1957" s="5" t="str">
        <f t="shared" si="3671"/>
        <v>NUTRIJEL JAMBU BIJI</v>
      </c>
      <c r="AR1957" s="4" t="str">
        <f t="shared" si="3672"/>
        <v>1PCS</v>
      </c>
      <c r="AS1957" t="s">
        <v>2675</v>
      </c>
      <c r="AT1957" s="1" t="s">
        <v>2676</v>
      </c>
      <c r="AU1957" s="4" t="str">
        <f t="shared" ca="1" si="3675"/>
        <v>XXXX</v>
      </c>
      <c r="AV1957">
        <v>2000</v>
      </c>
      <c r="AW1957">
        <v>2000</v>
      </c>
      <c r="AX1957">
        <v>1667</v>
      </c>
      <c r="AY1957" t="str">
        <f t="shared" si="3725"/>
        <v>8992933327113</v>
      </c>
      <c r="AZ1957" t="str">
        <f t="shared" si="3673"/>
        <v>NUTRIJEL JAMBU BIJI</v>
      </c>
      <c r="BA1957" t="s">
        <v>4301</v>
      </c>
      <c r="BB1957" t="s">
        <v>4301</v>
      </c>
      <c r="BC1957" s="9" t="str" cm="1">
        <f t="array" aca="1" ref="BC1957" ca="1">LEFT(AR1957,MATCH(FALSE,ISNUMBER(MID(AR1957,ROW(INDIRECT("1:"&amp;LEN(AR1957)+1)), 1) *1),0) -1)</f>
        <v>1</v>
      </c>
      <c r="BD1957" s="1"/>
      <c r="BF1957" s="21"/>
      <c r="BK1957" s="1"/>
      <c r="BM1957" s="1"/>
      <c r="BN1957" s="1"/>
      <c r="BR1957" s="22"/>
      <c r="BS1957">
        <v>0</v>
      </c>
      <c r="BT1957" s="1" t="s">
        <v>5103</v>
      </c>
    </row>
    <row r="1958" spans="1:72">
      <c r="A1958" s="4" t="str">
        <f t="shared" si="3632"/>
        <v/>
      </c>
      <c r="B1958" s="4" t="str">
        <f t="shared" si="3633"/>
        <v>PCS</v>
      </c>
      <c r="C1958" s="4" t="str">
        <f t="shared" si="3634"/>
        <v/>
      </c>
      <c r="D1958" s="4" t="str">
        <f t="shared" si="3635"/>
        <v/>
      </c>
      <c r="E1958" s="4" t="str">
        <f t="shared" si="3636"/>
        <v/>
      </c>
      <c r="F1958" s="4" t="str">
        <f t="shared" si="3637"/>
        <v/>
      </c>
      <c r="G1958" s="4" t="str">
        <f t="shared" si="3638"/>
        <v/>
      </c>
      <c r="H1958" s="4" t="str">
        <f t="shared" si="3639"/>
        <v/>
      </c>
      <c r="I1958" s="4" t="str">
        <f t="shared" si="3640"/>
        <v/>
      </c>
      <c r="J1958" s="4" t="str">
        <f t="shared" si="3641"/>
        <v/>
      </c>
      <c r="K1958" s="4" t="str">
        <f t="shared" si="3642"/>
        <v/>
      </c>
      <c r="L1958" s="4" t="str">
        <f t="shared" si="3643"/>
        <v/>
      </c>
      <c r="M1958" s="4" t="str">
        <f t="shared" si="3644"/>
        <v/>
      </c>
      <c r="N1958" s="4" t="str">
        <f t="shared" si="3645"/>
        <v/>
      </c>
      <c r="O1958" s="4" t="str">
        <f t="shared" si="3646"/>
        <v/>
      </c>
      <c r="P1958" s="4" t="str">
        <f t="shared" si="3647"/>
        <v/>
      </c>
      <c r="Q1958" s="4" t="str">
        <f t="shared" si="3648"/>
        <v/>
      </c>
      <c r="R1958" s="4" t="str">
        <f t="shared" si="3649"/>
        <v/>
      </c>
      <c r="S1958" s="4" t="str">
        <f t="shared" si="3650"/>
        <v/>
      </c>
      <c r="T1958" s="4" t="str">
        <f t="shared" si="3651"/>
        <v>PACK</v>
      </c>
      <c r="U1958" s="4" t="str">
        <f t="shared" si="3652"/>
        <v/>
      </c>
      <c r="V1958" s="4" t="str">
        <f t="shared" si="3653"/>
        <v/>
      </c>
      <c r="W1958" s="4" t="str">
        <f t="shared" si="3654"/>
        <v/>
      </c>
      <c r="X1958" s="4" t="str">
        <f t="shared" si="3655"/>
        <v/>
      </c>
      <c r="Y1958" s="4">
        <f t="shared" si="3656"/>
        <v>7</v>
      </c>
      <c r="Z1958" s="4" t="str">
        <f t="shared" si="3657"/>
        <v>-</v>
      </c>
      <c r="AA1958" s="4" t="str">
        <f t="shared" si="3658"/>
        <v>/</v>
      </c>
      <c r="AB1958" s="4" t="str">
        <f t="shared" si="3659"/>
        <v/>
      </c>
      <c r="AC1958" s="4" t="str">
        <f t="shared" si="3660"/>
        <v/>
      </c>
      <c r="AD1958" s="4" t="str">
        <f t="shared" si="3661"/>
        <v/>
      </c>
      <c r="AE1958" s="4" t="str">
        <f t="shared" si="3662"/>
        <v/>
      </c>
      <c r="AF1958" s="4">
        <f t="shared" si="3663"/>
        <v>10</v>
      </c>
      <c r="AG1958" s="4">
        <f t="shared" si="3664"/>
        <v>25</v>
      </c>
      <c r="AH1958" s="4">
        <f t="shared" si="3665"/>
        <v>15</v>
      </c>
      <c r="AI1958" s="4" t="str">
        <f t="shared" si="3666"/>
        <v>PACK</v>
      </c>
      <c r="AJ1958" s="4" t="str">
        <f t="shared" si="3667"/>
        <v>/PACK</v>
      </c>
      <c r="AK1958" s="4" t="str" cm="1">
        <f t="array" ref="AK1958">LEFT(AR1958,SUM(LEN(AR1958)-LEN(SUBSTITUTE(AR1958,{"0";"1";"2";"3";"4";"5";"6";"7";"8";"9"},""))))</f>
        <v>12</v>
      </c>
      <c r="AL1958" s="4">
        <f t="shared" si="3668"/>
        <v>13</v>
      </c>
      <c r="AM1958" s="4" t="b">
        <f>LEFT(AR1958,2)=AK1958</f>
        <v>1</v>
      </c>
      <c r="AN1958" s="4" t="str">
        <f>RIGHT(AI1958,4)</f>
        <v>PACK</v>
      </c>
      <c r="AO1958" s="4" t="b">
        <f t="shared" si="3674"/>
        <v>1</v>
      </c>
      <c r="AP1958" s="4" t="b">
        <f t="shared" si="3670"/>
        <v>0</v>
      </c>
      <c r="AQ1958" s="5" t="str">
        <f t="shared" si="3671"/>
        <v>NUTRIJEL JERUK</v>
      </c>
      <c r="AR1958" s="4" t="str">
        <f t="shared" si="3672"/>
        <v>12PCS/PACK</v>
      </c>
      <c r="AS1958" t="s">
        <v>2677</v>
      </c>
      <c r="AT1958" s="1" t="s">
        <v>2678</v>
      </c>
      <c r="AU1958" s="4" t="str">
        <f t="shared" si="3675"/>
        <v>XXXX</v>
      </c>
      <c r="AV1958">
        <v>22000</v>
      </c>
      <c r="AW1958">
        <v>22000</v>
      </c>
      <c r="AX1958">
        <v>20000</v>
      </c>
      <c r="AY1958" t="str">
        <f t="shared" si="3725"/>
        <v>8992933322217</v>
      </c>
      <c r="AZ1958" t="str">
        <f t="shared" si="3673"/>
        <v>NUTRIJEL JERUK</v>
      </c>
      <c r="BA1958" t="s">
        <v>4301</v>
      </c>
      <c r="BB1958" t="s">
        <v>4301</v>
      </c>
      <c r="BC1958" s="4" t="str" cm="1">
        <f t="array" aca="1" ref="BC1958" ca="1">LEFT(AR1958,MATCH(FALSE,ISNUMBER(MID(AR1958,ROW(INDIRECT("1:"&amp;LEN(AR1958)+1)), 1) *1),0) -1)</f>
        <v>12</v>
      </c>
      <c r="BD1958" s="1"/>
      <c r="BF1958" s="21"/>
      <c r="BK1958" s="1"/>
      <c r="BM1958" s="1"/>
      <c r="BN1958" s="1"/>
      <c r="BR1958" s="22"/>
      <c r="BS1958">
        <v>0</v>
      </c>
      <c r="BT1958" s="1" t="s">
        <v>5103</v>
      </c>
    </row>
    <row r="1959" spans="1:72">
      <c r="A1959" s="4" t="str">
        <f t="shared" ref="A1959:A2018" si="3729">IF(IFERROR(SEARCH($A$1,AS1959),0)&gt;0,$A$1,"")</f>
        <v/>
      </c>
      <c r="B1959" s="4" t="str">
        <f t="shared" ref="B1959:B2018" si="3730">IF(IFERROR(SEARCH($B$1,AS1959),0)&gt;0,$B$1,"")</f>
        <v>PCS</v>
      </c>
      <c r="C1959" s="4" t="str">
        <f t="shared" ref="C1959:C2018" si="3731">IF(IFERROR(SEARCH($C$1,AS1959),0)&gt;0,$C$1,"")</f>
        <v/>
      </c>
      <c r="D1959" s="4" t="str">
        <f t="shared" ref="D1959:D2018" si="3732">IF(IFERROR(SEARCH($D$1,AS1959),0)&gt;0,$D$1,"")</f>
        <v/>
      </c>
      <c r="E1959" s="4" t="str">
        <f t="shared" ref="E1959:E2018" si="3733">IF(IFERROR(SEARCH($E$1,AS1959),0)&gt;0,$E$1,"")</f>
        <v/>
      </c>
      <c r="F1959" s="4" t="str">
        <f t="shared" ref="F1959:F2018" si="3734">IF(IFERROR(SEARCH($F$1,AS1959),0)&gt;0,$F$1,"")</f>
        <v/>
      </c>
      <c r="G1959" s="4" t="str">
        <f t="shared" ref="G1959:G2018" si="3735">IF(IFERROR(SEARCH($G$1,AS1959),0)&gt;0,$G$1,"")</f>
        <v/>
      </c>
      <c r="H1959" s="4" t="str">
        <f t="shared" ref="H1959:H2018" si="3736">IF(IFERROR(SEARCH($H$1,AS1959),0)&gt;0,$H$1,"")</f>
        <v/>
      </c>
      <c r="I1959" s="4" t="str">
        <f t="shared" ref="I1959:I2018" si="3737">IF(IFERROR(SEARCH($I$1,AS1959),0)&gt;0,$I$1,"")</f>
        <v/>
      </c>
      <c r="J1959" s="4" t="str">
        <f t="shared" ref="J1959:J2018" si="3738">IF(IFERROR(SEARCH($J$1,AS1959),0)&gt;0,$J$1,"")</f>
        <v/>
      </c>
      <c r="K1959" s="4" t="str">
        <f t="shared" ref="K1959:K2018" si="3739">IF(IFERROR(SEARCH($K$1,AS1959),0)&gt;0,$K$1,"")</f>
        <v/>
      </c>
      <c r="L1959" s="4" t="str">
        <f t="shared" ref="L1959:L2018" si="3740">IF(IFERROR(SEARCH($L$1,AS1959),0)&gt;0,$L$1,"")</f>
        <v/>
      </c>
      <c r="M1959" s="4" t="str">
        <f t="shared" ref="M1959:M2018" si="3741">IF(IFERROR(SEARCH($M$1,AS1959),0)&gt;0,$M$1,"")</f>
        <v/>
      </c>
      <c r="N1959" s="4" t="str">
        <f t="shared" ref="N1959:N2018" si="3742">IF(IFERROR(SEARCH($N$1,AS1959),0)&gt;0,$N$1,"")</f>
        <v/>
      </c>
      <c r="O1959" s="4" t="str">
        <f t="shared" ref="O1959:O2018" si="3743">IF(IFERROR(SEARCH($O$1,AS1959),0)&gt;0,$O$1,"")</f>
        <v/>
      </c>
      <c r="P1959" s="4" t="str">
        <f t="shared" ref="P1959:P2018" si="3744">IF(IFERROR(SEARCH($P$1,AS1959),0)&gt;0,$P$1,"")</f>
        <v/>
      </c>
      <c r="Q1959" s="4" t="str">
        <f t="shared" ref="Q1959:Q2018" si="3745">IF(IFERROR(SEARCH($Q$1,AS1959),0)&gt;0,$Q$1,"")</f>
        <v/>
      </c>
      <c r="R1959" s="4" t="str">
        <f t="shared" ref="R1959:R2018" si="3746">IF(IFERROR(SEARCH($R$1,AS1959),0)&gt;0,$R$1,"")</f>
        <v/>
      </c>
      <c r="S1959" s="4" t="str">
        <f t="shared" ref="S1959:S2018" si="3747">IF(IFERROR(SEARCH($S$1,AS1959),0)&gt;0,$S$1,"")</f>
        <v/>
      </c>
      <c r="T1959" s="4" t="str">
        <f t="shared" ref="T1959:T2018" si="3748">IF(IFERROR(SEARCH($T$1,AS1959),0)&gt;0,$T$1,"")</f>
        <v/>
      </c>
      <c r="U1959" s="4" t="str">
        <f t="shared" ref="U1959:U2018" si="3749">IF(IFERROR(SEARCH($U$1,AS1959),0)&gt;0,$U$1,"")</f>
        <v/>
      </c>
      <c r="V1959" s="4" t="str">
        <f t="shared" ref="V1959:V2018" si="3750">IF(IFERROR(SEARCH($V$1,AS1959),0)&gt;0,$V$1,"")</f>
        <v/>
      </c>
      <c r="W1959" s="4" t="str">
        <f t="shared" ref="W1959:W2018" si="3751">IF(IFERROR(SEARCH($W$1,AS1959),0)&gt;0,$W$1,"")</f>
        <v/>
      </c>
      <c r="X1959" s="4" t="str">
        <f t="shared" ref="X1959:X2018" si="3752">IF(IFERROR(SEARCH($X$1,AS1959),0)&gt;0,$X$1,"")</f>
        <v/>
      </c>
      <c r="Y1959" s="4">
        <f t="shared" ref="Y1959:Y2018" si="3753">LEN(B1959)+LEN(C1959)+LEN(D1959)+LEN(E1959)+LEN(F1959)+LEN(T1959)+LEN(G1959)+LEN(H1959)+LEN(I1959)+LEN(J1959)+LEN(K1959)+LEN(L1959)+LEN(M1959)+LEN(N1959)+LEN(U1959)+LEN(O1959)+LEN(P1959)+LEN(V1959)+LEN(A1959)+LEN(Q1959)+LEN(X1959)+LEN(R1959)+LEN(W1959)+LEN(S1959)</f>
        <v>3</v>
      </c>
      <c r="Z1959" s="4" t="str">
        <f t="shared" ref="Z1959:Z2018" si="3754">IF(IFERROR(SEARCH($Z$1,AS1959),0)&gt;0,$Z$1,"")</f>
        <v>-</v>
      </c>
      <c r="AA1959" s="4" t="str">
        <f t="shared" ref="AA1959:AA2018" si="3755">IF(IFERROR(SEARCH($AA$1,AS1959),0)&gt;0,$AA$1,"")</f>
        <v/>
      </c>
      <c r="AB1959" s="4" t="str">
        <f t="shared" ref="AB1959:AB2018" si="3756">IF(IFERROR(SEARCH($AB$1,AS1959),0)&gt;0,$AB$1,"")</f>
        <v/>
      </c>
      <c r="AC1959" s="4" t="str">
        <f t="shared" ref="AC1959:AC2018" si="3757">IF(IFERROR(SEARCH($AC$1,AS1959),0)&gt;0,$AC$1,"")</f>
        <v/>
      </c>
      <c r="AD1959" s="4" t="str">
        <f t="shared" ref="AD1959:AD2018" si="3758">IF(IFERROR(SEARCH($AD$1,AS1959),0)&gt;0,$AD$1,"")</f>
        <v/>
      </c>
      <c r="AE1959" s="4" t="str">
        <f t="shared" ref="AE1959:AE2018" si="3759">IF(IFERROR(SEARCH($AE$1,AS1959),0)&gt;0,$AE$1,"")</f>
        <v/>
      </c>
      <c r="AF1959" s="4">
        <f t="shared" ref="AF1959:AF2018" si="3760">LEN(AR1959)</f>
        <v>4</v>
      </c>
      <c r="AG1959" s="4">
        <f t="shared" ref="AG1959:AG2018" si="3761">LEN(AS1959)</f>
        <v>19</v>
      </c>
      <c r="AH1959" s="4">
        <f t="shared" ref="AH1959:AH2018" si="3762">AG1959-AF1959</f>
        <v>15</v>
      </c>
      <c r="AI1959" s="4" t="str">
        <f t="shared" ref="AI1959:AI2018" si="3763">RIGHT(AS1959,4)</f>
        <v>1PCS</v>
      </c>
      <c r="AJ1959" s="4" t="str">
        <f t="shared" ref="AJ1959:AJ2018" si="3764">RIGHT(AS1959,5)</f>
        <v>-1PCS</v>
      </c>
      <c r="AK1959" s="4" t="str" cm="1">
        <f t="array" ref="AK1959">LEFT(AR1959,SUM(LEN(AR1959)-LEN(SUBSTITUTE(AR1959,{"0";"1";"2";"3";"4";"5";"6";"7";"8";"9"},""))))</f>
        <v>1</v>
      </c>
      <c r="AL1959" s="4">
        <f t="shared" si="3668"/>
        <v>13</v>
      </c>
      <c r="AM1959" s="4" t="b">
        <f>LEFT(AR1959,1)=AK1959</f>
        <v>1</v>
      </c>
      <c r="AN1959" s="4" t="str">
        <f>RIGHT(AI1959,3)</f>
        <v>PCS</v>
      </c>
      <c r="AO1959" s="4" t="b">
        <f t="shared" si="3674"/>
        <v>1</v>
      </c>
      <c r="AP1959" s="4" t="b">
        <f t="shared" ref="AP1959:AP2018" si="3765">LEFT(AS1959,2)=LEFT(AT1959,2)</f>
        <v>0</v>
      </c>
      <c r="AQ1959" s="5" t="str">
        <f t="shared" ref="AQ1959:AQ2018" si="3766">LEFT(AS1959,(AH1959-1))</f>
        <v>NUTRIJEL JERUK</v>
      </c>
      <c r="AR1959" s="4" t="str">
        <f t="shared" ref="AR1959:AR2018" si="3767">IFERROR(RIGHT(AS1959,LEN(AS1959)-FIND("-",AS1959)),1)</f>
        <v>1PCS</v>
      </c>
      <c r="AS1959" t="s">
        <v>2679</v>
      </c>
      <c r="AT1959" s="1" t="s">
        <v>2680</v>
      </c>
      <c r="AU1959" s="4" t="str">
        <f t="shared" ca="1" si="3675"/>
        <v>XXXX</v>
      </c>
      <c r="AV1959">
        <v>2000</v>
      </c>
      <c r="AW1959">
        <v>2000</v>
      </c>
      <c r="AX1959">
        <v>1667</v>
      </c>
      <c r="AY1959" t="str">
        <f t="shared" si="3725"/>
        <v>8992933322118</v>
      </c>
      <c r="AZ1959" t="str">
        <f t="shared" si="3673"/>
        <v>NUTRIJEL JERUK</v>
      </c>
      <c r="BA1959" t="s">
        <v>4301</v>
      </c>
      <c r="BB1959" t="s">
        <v>4301</v>
      </c>
      <c r="BC1959" s="9" t="str" cm="1">
        <f t="array" aca="1" ref="BC1959" ca="1">LEFT(AR1959,MATCH(FALSE,ISNUMBER(MID(AR1959,ROW(INDIRECT("1:"&amp;LEN(AR1959)+1)), 1) *1),0) -1)</f>
        <v>1</v>
      </c>
      <c r="BD1959" s="1"/>
      <c r="BF1959" s="21"/>
      <c r="BK1959" s="1"/>
      <c r="BM1959" s="1"/>
      <c r="BN1959" s="1"/>
      <c r="BR1959" s="22"/>
      <c r="BS1959">
        <v>0</v>
      </c>
      <c r="BT1959" s="1" t="s">
        <v>5103</v>
      </c>
    </row>
    <row r="1960" spans="1:72">
      <c r="A1960" s="4" t="str">
        <f t="shared" si="3729"/>
        <v/>
      </c>
      <c r="B1960" s="4" t="str">
        <f t="shared" si="3730"/>
        <v>PCS</v>
      </c>
      <c r="C1960" s="4" t="str">
        <f t="shared" si="3731"/>
        <v/>
      </c>
      <c r="D1960" s="4" t="str">
        <f t="shared" si="3732"/>
        <v/>
      </c>
      <c r="E1960" s="4" t="str">
        <f t="shared" si="3733"/>
        <v/>
      </c>
      <c r="F1960" s="4" t="str">
        <f t="shared" si="3734"/>
        <v/>
      </c>
      <c r="G1960" s="4" t="str">
        <f t="shared" si="3735"/>
        <v/>
      </c>
      <c r="H1960" s="4" t="str">
        <f t="shared" si="3736"/>
        <v/>
      </c>
      <c r="I1960" s="4" t="str">
        <f t="shared" si="3737"/>
        <v/>
      </c>
      <c r="J1960" s="4" t="str">
        <f t="shared" si="3738"/>
        <v/>
      </c>
      <c r="K1960" s="4" t="str">
        <f t="shared" si="3739"/>
        <v/>
      </c>
      <c r="L1960" s="4" t="str">
        <f t="shared" si="3740"/>
        <v/>
      </c>
      <c r="M1960" s="4" t="str">
        <f t="shared" si="3741"/>
        <v/>
      </c>
      <c r="N1960" s="4" t="str">
        <f t="shared" si="3742"/>
        <v/>
      </c>
      <c r="O1960" s="4" t="str">
        <f t="shared" si="3743"/>
        <v/>
      </c>
      <c r="P1960" s="4" t="str">
        <f t="shared" si="3744"/>
        <v/>
      </c>
      <c r="Q1960" s="4" t="str">
        <f t="shared" si="3745"/>
        <v/>
      </c>
      <c r="R1960" s="4" t="str">
        <f t="shared" si="3746"/>
        <v/>
      </c>
      <c r="S1960" s="4" t="str">
        <f t="shared" si="3747"/>
        <v/>
      </c>
      <c r="T1960" s="4" t="str">
        <f t="shared" si="3748"/>
        <v>PACK</v>
      </c>
      <c r="U1960" s="4" t="str">
        <f t="shared" si="3749"/>
        <v/>
      </c>
      <c r="V1960" s="4" t="str">
        <f t="shared" si="3750"/>
        <v/>
      </c>
      <c r="W1960" s="4" t="str">
        <f t="shared" si="3751"/>
        <v/>
      </c>
      <c r="X1960" s="4" t="str">
        <f t="shared" si="3752"/>
        <v/>
      </c>
      <c r="Y1960" s="4">
        <f t="shared" si="3753"/>
        <v>7</v>
      </c>
      <c r="Z1960" s="4" t="str">
        <f t="shared" si="3754"/>
        <v>-</v>
      </c>
      <c r="AA1960" s="4" t="str">
        <f t="shared" si="3755"/>
        <v>/</v>
      </c>
      <c r="AB1960" s="4" t="str">
        <f t="shared" si="3756"/>
        <v/>
      </c>
      <c r="AC1960" s="4" t="str">
        <f t="shared" si="3757"/>
        <v/>
      </c>
      <c r="AD1960" s="4" t="str">
        <f t="shared" si="3758"/>
        <v/>
      </c>
      <c r="AE1960" s="4" t="str">
        <f t="shared" si="3759"/>
        <v/>
      </c>
      <c r="AF1960" s="4">
        <f t="shared" si="3760"/>
        <v>10</v>
      </c>
      <c r="AG1960" s="4">
        <f t="shared" si="3761"/>
        <v>26</v>
      </c>
      <c r="AH1960" s="4">
        <f t="shared" si="3762"/>
        <v>16</v>
      </c>
      <c r="AI1960" s="4" t="str">
        <f t="shared" si="3763"/>
        <v>PACK</v>
      </c>
      <c r="AJ1960" s="4" t="str">
        <f t="shared" si="3764"/>
        <v>/PACK</v>
      </c>
      <c r="AK1960" s="4" t="str" cm="1">
        <f t="array" ref="AK1960">LEFT(AR1960,SUM(LEN(AR1960)-LEN(SUBSTITUTE(AR1960,{"0";"1";"2";"3";"4";"5";"6";"7";"8";"9"},""))))</f>
        <v>12</v>
      </c>
      <c r="AL1960" s="4">
        <f t="shared" ref="AL1960:AL2019" si="3768">LEN(AY1960)</f>
        <v>13</v>
      </c>
      <c r="AM1960" s="4" t="b">
        <f>LEFT(AR1960,2)=AK1960</f>
        <v>1</v>
      </c>
      <c r="AN1960" s="4" t="str">
        <f>RIGHT(AI1960,4)</f>
        <v>PACK</v>
      </c>
      <c r="AO1960" s="4" t="b">
        <f t="shared" ref="AO1960:AO2019" si="3769">IF((AQ1960=AQ1961)=TRUE,TRUE,IF((AQ1959=AQ1960)=TRUE,TRUE,FALSE))</f>
        <v>1</v>
      </c>
      <c r="AP1960" s="4" t="b">
        <f t="shared" si="3765"/>
        <v>0</v>
      </c>
      <c r="AQ1960" s="5" t="str">
        <f t="shared" si="3766"/>
        <v>NUTRIJEL KELAPA</v>
      </c>
      <c r="AR1960" s="4" t="str">
        <f t="shared" si="3767"/>
        <v>12PCS/PACK</v>
      </c>
      <c r="AS1960" t="s">
        <v>2681</v>
      </c>
      <c r="AT1960" s="1" t="s">
        <v>2682</v>
      </c>
      <c r="AU1960" s="4" t="str">
        <f t="shared" si="3675"/>
        <v>XXXX</v>
      </c>
      <c r="AV1960">
        <v>22000</v>
      </c>
      <c r="AW1960">
        <v>22000</v>
      </c>
      <c r="AX1960">
        <v>20000</v>
      </c>
      <c r="AY1960" t="str">
        <f t="shared" si="3725"/>
        <v>8992933411218</v>
      </c>
      <c r="AZ1960" t="str">
        <f t="shared" ref="AZ1960:AZ2019" si="3770">AQ1960</f>
        <v>NUTRIJEL KELAPA</v>
      </c>
      <c r="BA1960" t="s">
        <v>4301</v>
      </c>
      <c r="BB1960" t="s">
        <v>4301</v>
      </c>
      <c r="BC1960" s="4" t="str" cm="1">
        <f t="array" aca="1" ref="BC1960" ca="1">LEFT(AR1960,MATCH(FALSE,ISNUMBER(MID(AR1960,ROW(INDIRECT("1:"&amp;LEN(AR1960)+1)), 1) *1),0) -1)</f>
        <v>12</v>
      </c>
      <c r="BD1960" s="1"/>
      <c r="BF1960" s="21"/>
      <c r="BK1960" s="1"/>
      <c r="BM1960" s="1"/>
      <c r="BN1960" s="1"/>
      <c r="BR1960" s="22"/>
      <c r="BS1960">
        <v>0</v>
      </c>
      <c r="BT1960" s="1" t="s">
        <v>5103</v>
      </c>
    </row>
    <row r="1961" spans="1:72">
      <c r="A1961" s="4" t="str">
        <f t="shared" si="3729"/>
        <v/>
      </c>
      <c r="B1961" s="4" t="str">
        <f t="shared" si="3730"/>
        <v>PCS</v>
      </c>
      <c r="C1961" s="4" t="str">
        <f t="shared" si="3731"/>
        <v/>
      </c>
      <c r="D1961" s="4" t="str">
        <f t="shared" si="3732"/>
        <v/>
      </c>
      <c r="E1961" s="4" t="str">
        <f t="shared" si="3733"/>
        <v/>
      </c>
      <c r="F1961" s="4" t="str">
        <f t="shared" si="3734"/>
        <v/>
      </c>
      <c r="G1961" s="4" t="str">
        <f t="shared" si="3735"/>
        <v/>
      </c>
      <c r="H1961" s="4" t="str">
        <f t="shared" si="3736"/>
        <v/>
      </c>
      <c r="I1961" s="4" t="str">
        <f t="shared" si="3737"/>
        <v/>
      </c>
      <c r="J1961" s="4" t="str">
        <f t="shared" si="3738"/>
        <v/>
      </c>
      <c r="K1961" s="4" t="str">
        <f t="shared" si="3739"/>
        <v/>
      </c>
      <c r="L1961" s="4" t="str">
        <f t="shared" si="3740"/>
        <v/>
      </c>
      <c r="M1961" s="4" t="str">
        <f t="shared" si="3741"/>
        <v/>
      </c>
      <c r="N1961" s="4" t="str">
        <f t="shared" si="3742"/>
        <v/>
      </c>
      <c r="O1961" s="4" t="str">
        <f t="shared" si="3743"/>
        <v/>
      </c>
      <c r="P1961" s="4" t="str">
        <f t="shared" si="3744"/>
        <v/>
      </c>
      <c r="Q1961" s="4" t="str">
        <f t="shared" si="3745"/>
        <v/>
      </c>
      <c r="R1961" s="4" t="str">
        <f t="shared" si="3746"/>
        <v/>
      </c>
      <c r="S1961" s="4" t="str">
        <f t="shared" si="3747"/>
        <v/>
      </c>
      <c r="T1961" s="4" t="str">
        <f t="shared" si="3748"/>
        <v/>
      </c>
      <c r="U1961" s="4" t="str">
        <f t="shared" si="3749"/>
        <v/>
      </c>
      <c r="V1961" s="4" t="str">
        <f t="shared" si="3750"/>
        <v/>
      </c>
      <c r="W1961" s="4" t="str">
        <f t="shared" si="3751"/>
        <v/>
      </c>
      <c r="X1961" s="4" t="str">
        <f t="shared" si="3752"/>
        <v/>
      </c>
      <c r="Y1961" s="4">
        <f t="shared" si="3753"/>
        <v>3</v>
      </c>
      <c r="Z1961" s="4" t="str">
        <f t="shared" si="3754"/>
        <v>-</v>
      </c>
      <c r="AA1961" s="4" t="str">
        <f t="shared" si="3755"/>
        <v/>
      </c>
      <c r="AB1961" s="4" t="str">
        <f t="shared" si="3756"/>
        <v/>
      </c>
      <c r="AC1961" s="4" t="str">
        <f t="shared" si="3757"/>
        <v/>
      </c>
      <c r="AD1961" s="4" t="str">
        <f t="shared" si="3758"/>
        <v/>
      </c>
      <c r="AE1961" s="4" t="str">
        <f t="shared" si="3759"/>
        <v/>
      </c>
      <c r="AF1961" s="4">
        <f t="shared" si="3760"/>
        <v>4</v>
      </c>
      <c r="AG1961" s="4">
        <f t="shared" si="3761"/>
        <v>20</v>
      </c>
      <c r="AH1961" s="4">
        <f t="shared" si="3762"/>
        <v>16</v>
      </c>
      <c r="AI1961" s="4" t="str">
        <f t="shared" si="3763"/>
        <v>1PCS</v>
      </c>
      <c r="AJ1961" s="4" t="str">
        <f t="shared" si="3764"/>
        <v>-1PCS</v>
      </c>
      <c r="AK1961" s="4" t="str" cm="1">
        <f t="array" ref="AK1961">LEFT(AR1961,SUM(LEN(AR1961)-LEN(SUBSTITUTE(AR1961,{"0";"1";"2";"3";"4";"5";"6";"7";"8";"9"},""))))</f>
        <v>1</v>
      </c>
      <c r="AL1961" s="4">
        <f t="shared" si="3768"/>
        <v>13</v>
      </c>
      <c r="AM1961" s="4" t="b">
        <f>LEFT(AR1961,1)=AK1961</f>
        <v>1</v>
      </c>
      <c r="AN1961" s="4" t="str">
        <f>RIGHT(AI1961,3)</f>
        <v>PCS</v>
      </c>
      <c r="AO1961" s="4" t="b">
        <f t="shared" si="3769"/>
        <v>1</v>
      </c>
      <c r="AP1961" s="4" t="b">
        <f t="shared" si="3765"/>
        <v>0</v>
      </c>
      <c r="AQ1961" s="5" t="str">
        <f t="shared" si="3766"/>
        <v>NUTRIJEL KELAPA</v>
      </c>
      <c r="AR1961" s="4" t="str">
        <f t="shared" si="3767"/>
        <v>1PCS</v>
      </c>
      <c r="AS1961" t="s">
        <v>2683</v>
      </c>
      <c r="AT1961" s="1" t="s">
        <v>2684</v>
      </c>
      <c r="AU1961" s="4" t="str">
        <f t="shared" ca="1" si="3675"/>
        <v>XXXX</v>
      </c>
      <c r="AV1961">
        <v>2000</v>
      </c>
      <c r="AW1961">
        <v>2000</v>
      </c>
      <c r="AX1961">
        <v>1667</v>
      </c>
      <c r="AY1961" t="str">
        <f t="shared" si="3725"/>
        <v>8992933411119</v>
      </c>
      <c r="AZ1961" t="str">
        <f t="shared" si="3770"/>
        <v>NUTRIJEL KELAPA</v>
      </c>
      <c r="BA1961" t="s">
        <v>4301</v>
      </c>
      <c r="BB1961" t="s">
        <v>4301</v>
      </c>
      <c r="BC1961" s="9" t="str" cm="1">
        <f t="array" aca="1" ref="BC1961" ca="1">LEFT(AR1961,MATCH(FALSE,ISNUMBER(MID(AR1961,ROW(INDIRECT("1:"&amp;LEN(AR1961)+1)), 1) *1),0) -1)</f>
        <v>1</v>
      </c>
      <c r="BD1961" s="1"/>
      <c r="BF1961" s="21"/>
      <c r="BK1961" s="1"/>
      <c r="BM1961" s="1"/>
      <c r="BN1961" s="1"/>
      <c r="BR1961" s="22"/>
      <c r="BS1961">
        <v>0</v>
      </c>
      <c r="BT1961" s="1" t="s">
        <v>5103</v>
      </c>
    </row>
    <row r="1962" spans="1:72">
      <c r="A1962" s="4" t="str">
        <f t="shared" si="3729"/>
        <v/>
      </c>
      <c r="B1962" s="4" t="str">
        <f t="shared" si="3730"/>
        <v>PCS</v>
      </c>
      <c r="C1962" s="4" t="str">
        <f t="shared" si="3731"/>
        <v/>
      </c>
      <c r="D1962" s="4" t="str">
        <f t="shared" si="3732"/>
        <v/>
      </c>
      <c r="E1962" s="4" t="str">
        <f t="shared" si="3733"/>
        <v/>
      </c>
      <c r="F1962" s="4" t="str">
        <f t="shared" si="3734"/>
        <v/>
      </c>
      <c r="G1962" s="4" t="str">
        <f t="shared" si="3735"/>
        <v/>
      </c>
      <c r="H1962" s="4" t="str">
        <f t="shared" si="3736"/>
        <v/>
      </c>
      <c r="I1962" s="4" t="str">
        <f t="shared" si="3737"/>
        <v/>
      </c>
      <c r="J1962" s="4" t="str">
        <f t="shared" si="3738"/>
        <v/>
      </c>
      <c r="K1962" s="4" t="str">
        <f t="shared" si="3739"/>
        <v/>
      </c>
      <c r="L1962" s="4" t="str">
        <f t="shared" si="3740"/>
        <v/>
      </c>
      <c r="M1962" s="4" t="str">
        <f t="shared" si="3741"/>
        <v/>
      </c>
      <c r="N1962" s="4" t="str">
        <f t="shared" si="3742"/>
        <v/>
      </c>
      <c r="O1962" s="4" t="str">
        <f t="shared" si="3743"/>
        <v/>
      </c>
      <c r="P1962" s="4" t="str">
        <f t="shared" si="3744"/>
        <v/>
      </c>
      <c r="Q1962" s="4" t="str">
        <f t="shared" si="3745"/>
        <v/>
      </c>
      <c r="R1962" s="4" t="str">
        <f t="shared" si="3746"/>
        <v/>
      </c>
      <c r="S1962" s="4" t="str">
        <f t="shared" si="3747"/>
        <v/>
      </c>
      <c r="T1962" s="4" t="str">
        <f t="shared" si="3748"/>
        <v>PACK</v>
      </c>
      <c r="U1962" s="4" t="str">
        <f t="shared" si="3749"/>
        <v/>
      </c>
      <c r="V1962" s="4" t="str">
        <f t="shared" si="3750"/>
        <v/>
      </c>
      <c r="W1962" s="4" t="str">
        <f t="shared" si="3751"/>
        <v/>
      </c>
      <c r="X1962" s="4" t="str">
        <f t="shared" si="3752"/>
        <v/>
      </c>
      <c r="Y1962" s="4">
        <f t="shared" si="3753"/>
        <v>7</v>
      </c>
      <c r="Z1962" s="4" t="str">
        <f t="shared" si="3754"/>
        <v>-</v>
      </c>
      <c r="AA1962" s="4" t="str">
        <f t="shared" si="3755"/>
        <v>/</v>
      </c>
      <c r="AB1962" s="4" t="str">
        <f t="shared" si="3756"/>
        <v/>
      </c>
      <c r="AC1962" s="4" t="str">
        <f t="shared" si="3757"/>
        <v/>
      </c>
      <c r="AD1962" s="4" t="str">
        <f t="shared" si="3758"/>
        <v/>
      </c>
      <c r="AE1962" s="4" t="str">
        <f t="shared" si="3759"/>
        <v/>
      </c>
      <c r="AF1962" s="4">
        <f t="shared" si="3760"/>
        <v>10</v>
      </c>
      <c r="AG1962" s="4">
        <f t="shared" si="3761"/>
        <v>24</v>
      </c>
      <c r="AH1962" s="4">
        <f t="shared" si="3762"/>
        <v>14</v>
      </c>
      <c r="AI1962" s="4" t="str">
        <f t="shared" si="3763"/>
        <v>PACK</v>
      </c>
      <c r="AJ1962" s="4" t="str">
        <f t="shared" si="3764"/>
        <v>/PACK</v>
      </c>
      <c r="AK1962" s="4" t="str" cm="1">
        <f t="array" ref="AK1962">LEFT(AR1962,SUM(LEN(AR1962)-LEN(SUBSTITUTE(AR1962,{"0";"1";"2";"3";"4";"5";"6";"7";"8";"9"},""))))</f>
        <v>12</v>
      </c>
      <c r="AL1962" s="4">
        <f t="shared" si="3768"/>
        <v>13</v>
      </c>
      <c r="AM1962" s="4" t="b">
        <f>LEFT(AR1962,2)=AK1962</f>
        <v>1</v>
      </c>
      <c r="AN1962" s="4" t="str">
        <f>RIGHT(AI1962,4)</f>
        <v>PACK</v>
      </c>
      <c r="AO1962" s="4" t="b">
        <f t="shared" si="3769"/>
        <v>1</v>
      </c>
      <c r="AP1962" s="4" t="b">
        <f t="shared" si="3765"/>
        <v>0</v>
      </c>
      <c r="AQ1962" s="5" t="str">
        <f t="shared" si="3766"/>
        <v>NUTRIJEL LECI</v>
      </c>
      <c r="AR1962" s="4" t="str">
        <f t="shared" si="3767"/>
        <v>12PCS/PACK</v>
      </c>
      <c r="AS1962" t="s">
        <v>2685</v>
      </c>
      <c r="AT1962" s="1" t="s">
        <v>2686</v>
      </c>
      <c r="AU1962" s="4" t="str">
        <f t="shared" si="3675"/>
        <v>XXXX</v>
      </c>
      <c r="AV1962">
        <v>22000</v>
      </c>
      <c r="AW1962">
        <v>22000</v>
      </c>
      <c r="AX1962">
        <v>20000</v>
      </c>
      <c r="AY1962" t="str">
        <f t="shared" si="3725"/>
        <v>8992933325218</v>
      </c>
      <c r="AZ1962" t="str">
        <f t="shared" si="3770"/>
        <v>NUTRIJEL LECI</v>
      </c>
      <c r="BA1962" t="s">
        <v>4301</v>
      </c>
      <c r="BB1962" t="s">
        <v>4301</v>
      </c>
      <c r="BC1962" s="4" t="str" cm="1">
        <f t="array" aca="1" ref="BC1962" ca="1">LEFT(AR1962,MATCH(FALSE,ISNUMBER(MID(AR1962,ROW(INDIRECT("1:"&amp;LEN(AR1962)+1)), 1) *1),0) -1)</f>
        <v>12</v>
      </c>
      <c r="BD1962" s="1"/>
      <c r="BF1962" s="21"/>
      <c r="BK1962" s="1"/>
      <c r="BM1962" s="1"/>
      <c r="BN1962" s="1"/>
      <c r="BR1962" s="22"/>
      <c r="BS1962">
        <v>0</v>
      </c>
      <c r="BT1962" s="1" t="s">
        <v>5103</v>
      </c>
    </row>
    <row r="1963" spans="1:72">
      <c r="A1963" s="4" t="str">
        <f t="shared" si="3729"/>
        <v/>
      </c>
      <c r="B1963" s="4" t="str">
        <f t="shared" si="3730"/>
        <v>PCS</v>
      </c>
      <c r="C1963" s="4" t="str">
        <f t="shared" si="3731"/>
        <v/>
      </c>
      <c r="D1963" s="4" t="str">
        <f t="shared" si="3732"/>
        <v/>
      </c>
      <c r="E1963" s="4" t="str">
        <f t="shared" si="3733"/>
        <v/>
      </c>
      <c r="F1963" s="4" t="str">
        <f t="shared" si="3734"/>
        <v/>
      </c>
      <c r="G1963" s="4" t="str">
        <f t="shared" si="3735"/>
        <v/>
      </c>
      <c r="H1963" s="4" t="str">
        <f t="shared" si="3736"/>
        <v/>
      </c>
      <c r="I1963" s="4" t="str">
        <f t="shared" si="3737"/>
        <v/>
      </c>
      <c r="J1963" s="4" t="str">
        <f t="shared" si="3738"/>
        <v/>
      </c>
      <c r="K1963" s="4" t="str">
        <f t="shared" si="3739"/>
        <v/>
      </c>
      <c r="L1963" s="4" t="str">
        <f t="shared" si="3740"/>
        <v/>
      </c>
      <c r="M1963" s="4" t="str">
        <f t="shared" si="3741"/>
        <v/>
      </c>
      <c r="N1963" s="4" t="str">
        <f t="shared" si="3742"/>
        <v/>
      </c>
      <c r="O1963" s="4" t="str">
        <f t="shared" si="3743"/>
        <v/>
      </c>
      <c r="P1963" s="4" t="str">
        <f t="shared" si="3744"/>
        <v/>
      </c>
      <c r="Q1963" s="4" t="str">
        <f t="shared" si="3745"/>
        <v/>
      </c>
      <c r="R1963" s="4" t="str">
        <f t="shared" si="3746"/>
        <v/>
      </c>
      <c r="S1963" s="4" t="str">
        <f t="shared" si="3747"/>
        <v/>
      </c>
      <c r="T1963" s="4" t="str">
        <f t="shared" si="3748"/>
        <v/>
      </c>
      <c r="U1963" s="4" t="str">
        <f t="shared" si="3749"/>
        <v/>
      </c>
      <c r="V1963" s="4" t="str">
        <f t="shared" si="3750"/>
        <v/>
      </c>
      <c r="W1963" s="4" t="str">
        <f t="shared" si="3751"/>
        <v/>
      </c>
      <c r="X1963" s="4" t="str">
        <f t="shared" si="3752"/>
        <v/>
      </c>
      <c r="Y1963" s="4">
        <f t="shared" si="3753"/>
        <v>3</v>
      </c>
      <c r="Z1963" s="4" t="str">
        <f t="shared" si="3754"/>
        <v>-</v>
      </c>
      <c r="AA1963" s="4" t="str">
        <f t="shared" si="3755"/>
        <v/>
      </c>
      <c r="AB1963" s="4" t="str">
        <f t="shared" si="3756"/>
        <v/>
      </c>
      <c r="AC1963" s="4" t="str">
        <f t="shared" si="3757"/>
        <v/>
      </c>
      <c r="AD1963" s="4" t="str">
        <f t="shared" si="3758"/>
        <v/>
      </c>
      <c r="AE1963" s="4" t="str">
        <f t="shared" si="3759"/>
        <v/>
      </c>
      <c r="AF1963" s="4">
        <f t="shared" si="3760"/>
        <v>4</v>
      </c>
      <c r="AG1963" s="4">
        <f t="shared" si="3761"/>
        <v>18</v>
      </c>
      <c r="AH1963" s="4">
        <f t="shared" si="3762"/>
        <v>14</v>
      </c>
      <c r="AI1963" s="4" t="str">
        <f t="shared" si="3763"/>
        <v>1PCS</v>
      </c>
      <c r="AJ1963" s="4" t="str">
        <f t="shared" si="3764"/>
        <v>-1PCS</v>
      </c>
      <c r="AK1963" s="4" t="str" cm="1">
        <f t="array" ref="AK1963">LEFT(AR1963,SUM(LEN(AR1963)-LEN(SUBSTITUTE(AR1963,{"0";"1";"2";"3";"4";"5";"6";"7";"8";"9"},""))))</f>
        <v>1</v>
      </c>
      <c r="AL1963" s="4">
        <f t="shared" si="3768"/>
        <v>13</v>
      </c>
      <c r="AM1963" s="4" t="b">
        <f t="shared" ref="AM1963:AM1977" si="3771">LEFT(AR1963,1)=AK1963</f>
        <v>1</v>
      </c>
      <c r="AN1963" s="4" t="str">
        <f t="shared" ref="AN1963:AN1978" si="3772">RIGHT(AI1963,3)</f>
        <v>PCS</v>
      </c>
      <c r="AO1963" s="4" t="b">
        <f t="shared" si="3769"/>
        <v>1</v>
      </c>
      <c r="AP1963" s="4" t="b">
        <f t="shared" si="3765"/>
        <v>0</v>
      </c>
      <c r="AQ1963" s="5" t="str">
        <f t="shared" si="3766"/>
        <v>NUTRIJEL LECI</v>
      </c>
      <c r="AR1963" s="4" t="str">
        <f t="shared" si="3767"/>
        <v>1PCS</v>
      </c>
      <c r="AS1963" t="s">
        <v>2687</v>
      </c>
      <c r="AT1963" s="1" t="s">
        <v>2688</v>
      </c>
      <c r="AU1963" s="4" t="str">
        <f t="shared" ca="1" si="3675"/>
        <v>XXXX</v>
      </c>
      <c r="AV1963">
        <v>2000</v>
      </c>
      <c r="AW1963">
        <v>2000</v>
      </c>
      <c r="AX1963">
        <v>1667</v>
      </c>
      <c r="AY1963" t="str">
        <f t="shared" si="3725"/>
        <v>8992933325119</v>
      </c>
      <c r="AZ1963" t="str">
        <f t="shared" si="3770"/>
        <v>NUTRIJEL LECI</v>
      </c>
      <c r="BA1963" t="s">
        <v>4301</v>
      </c>
      <c r="BB1963" t="s">
        <v>4301</v>
      </c>
      <c r="BC1963" s="9" t="str" cm="1">
        <f t="array" aca="1" ref="BC1963" ca="1">LEFT(AR1963,MATCH(FALSE,ISNUMBER(MID(AR1963,ROW(INDIRECT("1:"&amp;LEN(AR1963)+1)), 1) *1),0) -1)</f>
        <v>1</v>
      </c>
      <c r="BD1963" s="1"/>
      <c r="BF1963" s="21"/>
      <c r="BK1963" s="1"/>
      <c r="BM1963" s="1"/>
      <c r="BN1963" s="1"/>
      <c r="BR1963" s="22"/>
      <c r="BS1963">
        <v>0</v>
      </c>
      <c r="BT1963" s="1" t="s">
        <v>5103</v>
      </c>
    </row>
    <row r="1964" spans="1:72">
      <c r="A1964" s="4" t="str">
        <f t="shared" si="3729"/>
        <v/>
      </c>
      <c r="B1964" s="4" t="str">
        <f t="shared" si="3730"/>
        <v>PCS</v>
      </c>
      <c r="C1964" s="4" t="str">
        <f t="shared" si="3731"/>
        <v/>
      </c>
      <c r="D1964" s="4" t="str">
        <f t="shared" si="3732"/>
        <v/>
      </c>
      <c r="E1964" s="4" t="str">
        <f t="shared" si="3733"/>
        <v/>
      </c>
      <c r="F1964" s="4" t="str">
        <f t="shared" si="3734"/>
        <v/>
      </c>
      <c r="G1964" s="4" t="str">
        <f t="shared" si="3735"/>
        <v/>
      </c>
      <c r="H1964" s="4" t="str">
        <f t="shared" si="3736"/>
        <v/>
      </c>
      <c r="I1964" s="4" t="str">
        <f t="shared" si="3737"/>
        <v/>
      </c>
      <c r="J1964" s="4" t="str">
        <f t="shared" si="3738"/>
        <v/>
      </c>
      <c r="K1964" s="4" t="str">
        <f t="shared" si="3739"/>
        <v/>
      </c>
      <c r="L1964" s="4" t="str">
        <f t="shared" si="3740"/>
        <v/>
      </c>
      <c r="M1964" s="4" t="str">
        <f t="shared" si="3741"/>
        <v/>
      </c>
      <c r="N1964" s="4" t="str">
        <f t="shared" si="3742"/>
        <v/>
      </c>
      <c r="O1964" s="4" t="str">
        <f t="shared" si="3743"/>
        <v/>
      </c>
      <c r="P1964" s="4" t="str">
        <f t="shared" si="3744"/>
        <v/>
      </c>
      <c r="Q1964" s="4" t="str">
        <f t="shared" si="3745"/>
        <v/>
      </c>
      <c r="R1964" s="4" t="str">
        <f t="shared" si="3746"/>
        <v/>
      </c>
      <c r="S1964" s="4" t="str">
        <f t="shared" si="3747"/>
        <v/>
      </c>
      <c r="T1964" s="4" t="str">
        <f t="shared" si="3748"/>
        <v/>
      </c>
      <c r="U1964" s="4" t="str">
        <f t="shared" si="3749"/>
        <v/>
      </c>
      <c r="V1964" s="4" t="str">
        <f t="shared" si="3750"/>
        <v/>
      </c>
      <c r="W1964" s="4" t="str">
        <f t="shared" si="3751"/>
        <v/>
      </c>
      <c r="X1964" s="4" t="str">
        <f t="shared" si="3752"/>
        <v/>
      </c>
      <c r="Y1964" s="4">
        <f t="shared" si="3753"/>
        <v>3</v>
      </c>
      <c r="Z1964" s="4" t="str">
        <f t="shared" si="3754"/>
        <v>-</v>
      </c>
      <c r="AA1964" s="4" t="str">
        <f t="shared" si="3755"/>
        <v/>
      </c>
      <c r="AB1964" s="4" t="str">
        <f t="shared" si="3756"/>
        <v/>
      </c>
      <c r="AC1964" s="4" t="str">
        <f t="shared" si="3757"/>
        <v/>
      </c>
      <c r="AD1964" s="4" t="str">
        <f t="shared" si="3758"/>
        <v/>
      </c>
      <c r="AE1964" s="4" t="str">
        <f t="shared" si="3759"/>
        <v/>
      </c>
      <c r="AF1964" s="4">
        <f t="shared" si="3760"/>
        <v>4</v>
      </c>
      <c r="AG1964" s="4">
        <f t="shared" si="3761"/>
        <v>20</v>
      </c>
      <c r="AH1964" s="4">
        <f t="shared" si="3762"/>
        <v>16</v>
      </c>
      <c r="AI1964" s="4" t="str">
        <f t="shared" si="3763"/>
        <v>1PCS</v>
      </c>
      <c r="AJ1964" s="4" t="str">
        <f t="shared" si="3764"/>
        <v>-1PCS</v>
      </c>
      <c r="AK1964" s="4" t="str" cm="1">
        <f t="array" ref="AK1964">LEFT(AR1964,SUM(LEN(AR1964)-LEN(SUBSTITUTE(AR1964,{"0";"1";"2";"3";"4";"5";"6";"7";"8";"9"},""))))</f>
        <v>1</v>
      </c>
      <c r="AL1964" s="4">
        <f t="shared" si="3768"/>
        <v>13</v>
      </c>
      <c r="AM1964" s="4" t="b">
        <f t="shared" si="3771"/>
        <v>1</v>
      </c>
      <c r="AN1964" s="4" t="str">
        <f t="shared" si="3772"/>
        <v>PCS</v>
      </c>
      <c r="AO1964" s="4" t="b">
        <f t="shared" si="3769"/>
        <v>0</v>
      </c>
      <c r="AP1964" s="4" t="b">
        <f t="shared" si="3765"/>
        <v>0</v>
      </c>
      <c r="AQ1964" s="5" t="str">
        <f t="shared" si="3766"/>
        <v>NUTRIJEL MANGGA</v>
      </c>
      <c r="AR1964" s="4" t="str">
        <f t="shared" si="3767"/>
        <v>1PCS</v>
      </c>
      <c r="AS1964" t="s">
        <v>2689</v>
      </c>
      <c r="AT1964" s="1" t="s">
        <v>2690</v>
      </c>
      <c r="AU1964" s="4" t="str">
        <f t="shared" ca="1" si="3675"/>
        <v/>
      </c>
      <c r="AV1964">
        <v>2000</v>
      </c>
      <c r="AW1964">
        <v>2000</v>
      </c>
      <c r="AX1964">
        <v>1667</v>
      </c>
      <c r="AY1964" t="str">
        <f t="shared" si="3725"/>
        <v>8992933326116</v>
      </c>
      <c r="AZ1964" t="str">
        <f t="shared" si="3770"/>
        <v>NUTRIJEL MANGGA</v>
      </c>
      <c r="BA1964" t="s">
        <v>4301</v>
      </c>
      <c r="BB1964" t="s">
        <v>4301</v>
      </c>
      <c r="BC1964" s="9" t="str" cm="1">
        <f t="array" aca="1" ref="BC1964" ca="1">LEFT(AR1964,MATCH(FALSE,ISNUMBER(MID(AR1964,ROW(INDIRECT("1:"&amp;LEN(AR1964)+1)), 1) *1),0) -1)</f>
        <v>1</v>
      </c>
      <c r="BD1964" s="1"/>
      <c r="BF1964" s="21"/>
      <c r="BK1964" s="1"/>
      <c r="BM1964" s="1"/>
      <c r="BN1964" s="1"/>
      <c r="BR1964" s="22"/>
      <c r="BS1964">
        <v>0</v>
      </c>
      <c r="BT1964" s="1" t="s">
        <v>5103</v>
      </c>
    </row>
    <row r="1965" spans="1:72">
      <c r="A1965" s="4" t="str">
        <f t="shared" si="3729"/>
        <v/>
      </c>
      <c r="B1965" s="4" t="str">
        <f t="shared" si="3730"/>
        <v>PCS</v>
      </c>
      <c r="C1965" s="4" t="str">
        <f t="shared" si="3731"/>
        <v/>
      </c>
      <c r="D1965" s="4" t="str">
        <f t="shared" si="3732"/>
        <v/>
      </c>
      <c r="E1965" s="4" t="str">
        <f t="shared" si="3733"/>
        <v/>
      </c>
      <c r="F1965" s="4" t="str">
        <f t="shared" si="3734"/>
        <v/>
      </c>
      <c r="G1965" s="4" t="str">
        <f t="shared" si="3735"/>
        <v/>
      </c>
      <c r="H1965" s="4" t="str">
        <f t="shared" si="3736"/>
        <v/>
      </c>
      <c r="I1965" s="4" t="str">
        <f t="shared" si="3737"/>
        <v/>
      </c>
      <c r="J1965" s="4" t="str">
        <f t="shared" si="3738"/>
        <v/>
      </c>
      <c r="K1965" s="4" t="str">
        <f t="shared" si="3739"/>
        <v/>
      </c>
      <c r="L1965" s="4" t="str">
        <f t="shared" si="3740"/>
        <v/>
      </c>
      <c r="M1965" s="4" t="str">
        <f t="shared" si="3741"/>
        <v/>
      </c>
      <c r="N1965" s="4" t="str">
        <f t="shared" si="3742"/>
        <v/>
      </c>
      <c r="O1965" s="4" t="str">
        <f t="shared" si="3743"/>
        <v/>
      </c>
      <c r="P1965" s="4" t="str">
        <f t="shared" si="3744"/>
        <v/>
      </c>
      <c r="Q1965" s="4" t="str">
        <f t="shared" si="3745"/>
        <v/>
      </c>
      <c r="R1965" s="4" t="str">
        <f t="shared" si="3746"/>
        <v/>
      </c>
      <c r="S1965" s="4" t="str">
        <f t="shared" si="3747"/>
        <v/>
      </c>
      <c r="T1965" s="4" t="str">
        <f t="shared" si="3748"/>
        <v/>
      </c>
      <c r="U1965" s="4" t="str">
        <f t="shared" si="3749"/>
        <v/>
      </c>
      <c r="V1965" s="4" t="str">
        <f t="shared" si="3750"/>
        <v/>
      </c>
      <c r="W1965" s="4" t="str">
        <f t="shared" si="3751"/>
        <v/>
      </c>
      <c r="X1965" s="4" t="str">
        <f t="shared" si="3752"/>
        <v/>
      </c>
      <c r="Y1965" s="4">
        <f t="shared" si="3753"/>
        <v>3</v>
      </c>
      <c r="Z1965" s="4" t="str">
        <f t="shared" si="3754"/>
        <v>-</v>
      </c>
      <c r="AA1965" s="4" t="str">
        <f t="shared" si="3755"/>
        <v/>
      </c>
      <c r="AB1965" s="4" t="str">
        <f t="shared" si="3756"/>
        <v/>
      </c>
      <c r="AC1965" s="4" t="str">
        <f t="shared" si="3757"/>
        <v/>
      </c>
      <c r="AD1965" s="4" t="str">
        <f t="shared" si="3758"/>
        <v/>
      </c>
      <c r="AE1965" s="4" t="str">
        <f t="shared" si="3759"/>
        <v/>
      </c>
      <c r="AF1965" s="4">
        <f t="shared" si="3760"/>
        <v>4</v>
      </c>
      <c r="AG1965" s="4">
        <f t="shared" si="3761"/>
        <v>19</v>
      </c>
      <c r="AH1965" s="4">
        <f t="shared" si="3762"/>
        <v>15</v>
      </c>
      <c r="AI1965" s="4" t="str">
        <f t="shared" si="3763"/>
        <v>1PCS</v>
      </c>
      <c r="AJ1965" s="4" t="str">
        <f t="shared" si="3764"/>
        <v>-1PCS</v>
      </c>
      <c r="AK1965" s="4" t="str" cm="1">
        <f t="array" ref="AK1965">LEFT(AR1965,SUM(LEN(AR1965)-LEN(SUBSTITUTE(AR1965,{"0";"1";"2";"3";"4";"5";"6";"7";"8";"9"},""))))</f>
        <v>1</v>
      </c>
      <c r="AL1965" s="4">
        <f t="shared" si="3768"/>
        <v>13</v>
      </c>
      <c r="AM1965" s="4" t="b">
        <f t="shared" si="3771"/>
        <v>1</v>
      </c>
      <c r="AN1965" s="4" t="str">
        <f t="shared" si="3772"/>
        <v>PCS</v>
      </c>
      <c r="AO1965" s="4" t="b">
        <f t="shared" si="3769"/>
        <v>0</v>
      </c>
      <c r="AP1965" s="4" t="b">
        <f t="shared" si="3765"/>
        <v>0</v>
      </c>
      <c r="AQ1965" s="5" t="str">
        <f t="shared" si="3766"/>
        <v>NUTRIJEL MELON</v>
      </c>
      <c r="AR1965" s="4" t="str">
        <f t="shared" si="3767"/>
        <v>1PCS</v>
      </c>
      <c r="AS1965" t="s">
        <v>2691</v>
      </c>
      <c r="AT1965" s="1" t="s">
        <v>2692</v>
      </c>
      <c r="AU1965" s="4" t="str">
        <f t="shared" ca="1" si="3675"/>
        <v/>
      </c>
      <c r="AV1965">
        <v>2000</v>
      </c>
      <c r="AW1965">
        <v>2000</v>
      </c>
      <c r="AX1965">
        <v>1556</v>
      </c>
      <c r="AY1965" t="str">
        <f t="shared" si="3725"/>
        <v>8992933323115</v>
      </c>
      <c r="AZ1965" t="str">
        <f t="shared" si="3770"/>
        <v>NUTRIJEL MELON</v>
      </c>
      <c r="BA1965" t="s">
        <v>4301</v>
      </c>
      <c r="BB1965" t="s">
        <v>4301</v>
      </c>
      <c r="BC1965" s="9" t="str" cm="1">
        <f t="array" aca="1" ref="BC1965" ca="1">LEFT(AR1965,MATCH(FALSE,ISNUMBER(MID(AR1965,ROW(INDIRECT("1:"&amp;LEN(AR1965)+1)), 1) *1),0) -1)</f>
        <v>1</v>
      </c>
      <c r="BD1965" s="1"/>
      <c r="BF1965" s="21"/>
      <c r="BK1965" s="1"/>
      <c r="BM1965" s="1"/>
      <c r="BN1965" s="1"/>
      <c r="BR1965" s="22"/>
      <c r="BS1965">
        <v>0</v>
      </c>
      <c r="BT1965" s="1" t="s">
        <v>5103</v>
      </c>
    </row>
    <row r="1966" spans="1:72">
      <c r="A1966" s="4" t="str">
        <f t="shared" si="3729"/>
        <v/>
      </c>
      <c r="B1966" s="4" t="str">
        <f t="shared" si="3730"/>
        <v>PCS</v>
      </c>
      <c r="C1966" s="4" t="str">
        <f t="shared" si="3731"/>
        <v/>
      </c>
      <c r="D1966" s="4" t="str">
        <f t="shared" si="3732"/>
        <v/>
      </c>
      <c r="E1966" s="4" t="str">
        <f t="shared" si="3733"/>
        <v/>
      </c>
      <c r="F1966" s="4" t="str">
        <f t="shared" si="3734"/>
        <v/>
      </c>
      <c r="G1966" s="4" t="str">
        <f t="shared" si="3735"/>
        <v/>
      </c>
      <c r="H1966" s="4" t="str">
        <f t="shared" si="3736"/>
        <v/>
      </c>
      <c r="I1966" s="4" t="str">
        <f t="shared" si="3737"/>
        <v/>
      </c>
      <c r="J1966" s="4" t="str">
        <f t="shared" si="3738"/>
        <v/>
      </c>
      <c r="K1966" s="4" t="str">
        <f t="shared" si="3739"/>
        <v/>
      </c>
      <c r="L1966" s="4" t="str">
        <f t="shared" si="3740"/>
        <v/>
      </c>
      <c r="M1966" s="4" t="str">
        <f t="shared" si="3741"/>
        <v/>
      </c>
      <c r="N1966" s="4" t="str">
        <f t="shared" si="3742"/>
        <v/>
      </c>
      <c r="O1966" s="4" t="str">
        <f t="shared" si="3743"/>
        <v/>
      </c>
      <c r="P1966" s="4" t="str">
        <f t="shared" si="3744"/>
        <v/>
      </c>
      <c r="Q1966" s="4" t="str">
        <f t="shared" si="3745"/>
        <v/>
      </c>
      <c r="R1966" s="4" t="str">
        <f t="shared" si="3746"/>
        <v/>
      </c>
      <c r="S1966" s="4" t="str">
        <f t="shared" si="3747"/>
        <v/>
      </c>
      <c r="T1966" s="4" t="str">
        <f t="shared" si="3748"/>
        <v/>
      </c>
      <c r="U1966" s="4" t="str">
        <f t="shared" si="3749"/>
        <v/>
      </c>
      <c r="V1966" s="4" t="str">
        <f t="shared" si="3750"/>
        <v/>
      </c>
      <c r="W1966" s="4" t="str">
        <f t="shared" si="3751"/>
        <v/>
      </c>
      <c r="X1966" s="4" t="str">
        <f t="shared" si="3752"/>
        <v/>
      </c>
      <c r="Y1966" s="4">
        <f t="shared" si="3753"/>
        <v>3</v>
      </c>
      <c r="Z1966" s="4" t="str">
        <f t="shared" si="3754"/>
        <v>-</v>
      </c>
      <c r="AA1966" s="4" t="str">
        <f t="shared" si="3755"/>
        <v/>
      </c>
      <c r="AB1966" s="4" t="str">
        <f t="shared" si="3756"/>
        <v/>
      </c>
      <c r="AC1966" s="4" t="str">
        <f t="shared" si="3757"/>
        <v/>
      </c>
      <c r="AD1966" s="4" t="str">
        <f t="shared" si="3758"/>
        <v/>
      </c>
      <c r="AE1966" s="4" t="str">
        <f t="shared" si="3759"/>
        <v/>
      </c>
      <c r="AF1966" s="4">
        <f t="shared" si="3760"/>
        <v>4</v>
      </c>
      <c r="AG1966" s="4">
        <f t="shared" si="3761"/>
        <v>19</v>
      </c>
      <c r="AH1966" s="4">
        <f t="shared" si="3762"/>
        <v>15</v>
      </c>
      <c r="AI1966" s="4" t="str">
        <f t="shared" si="3763"/>
        <v>1PCS</v>
      </c>
      <c r="AJ1966" s="4" t="str">
        <f t="shared" si="3764"/>
        <v>-1PCS</v>
      </c>
      <c r="AK1966" s="4" t="str" cm="1">
        <f t="array" ref="AK1966">LEFT(AR1966,SUM(LEN(AR1966)-LEN(SUBSTITUTE(AR1966,{"0";"1";"2";"3";"4";"5";"6";"7";"8";"9"},""))))</f>
        <v>1</v>
      </c>
      <c r="AL1966" s="4">
        <f t="shared" si="3768"/>
        <v>13</v>
      </c>
      <c r="AM1966" s="4" t="b">
        <f t="shared" si="3771"/>
        <v>1</v>
      </c>
      <c r="AN1966" s="4" t="str">
        <f t="shared" si="3772"/>
        <v>PCS</v>
      </c>
      <c r="AO1966" s="4" t="b">
        <f t="shared" si="3769"/>
        <v>0</v>
      </c>
      <c r="AP1966" s="4" t="b">
        <f t="shared" si="3765"/>
        <v>0</v>
      </c>
      <c r="AQ1966" s="5" t="str">
        <f t="shared" si="3766"/>
        <v>NUTRIJEL PLAIN</v>
      </c>
      <c r="AR1966" s="4" t="str">
        <f t="shared" si="3767"/>
        <v>1PCS</v>
      </c>
      <c r="AS1966" t="s">
        <v>2693</v>
      </c>
      <c r="AT1966" s="1" t="s">
        <v>2694</v>
      </c>
      <c r="AU1966" s="4" t="str">
        <f t="shared" ca="1" si="3675"/>
        <v/>
      </c>
      <c r="AV1966">
        <v>2000</v>
      </c>
      <c r="AW1966">
        <v>2000</v>
      </c>
      <c r="AX1966">
        <v>1556</v>
      </c>
      <c r="AY1966" t="str">
        <f t="shared" si="3725"/>
        <v>8992933413113</v>
      </c>
      <c r="AZ1966" t="str">
        <f t="shared" si="3770"/>
        <v>NUTRIJEL PLAIN</v>
      </c>
      <c r="BA1966" t="s">
        <v>4301</v>
      </c>
      <c r="BB1966" t="s">
        <v>4301</v>
      </c>
      <c r="BC1966" s="9" t="str" cm="1">
        <f t="array" aca="1" ref="BC1966" ca="1">LEFT(AR1966,MATCH(FALSE,ISNUMBER(MID(AR1966,ROW(INDIRECT("1:"&amp;LEN(AR1966)+1)), 1) *1),0) -1)</f>
        <v>1</v>
      </c>
      <c r="BD1966" s="1"/>
      <c r="BF1966" s="21"/>
      <c r="BK1966" s="1"/>
      <c r="BM1966" s="1"/>
      <c r="BN1966" s="1"/>
      <c r="BR1966" s="22"/>
      <c r="BS1966">
        <v>0</v>
      </c>
      <c r="BT1966" s="1" t="s">
        <v>5103</v>
      </c>
    </row>
    <row r="1967" spans="1:72">
      <c r="A1967" s="4" t="str">
        <f t="shared" si="3729"/>
        <v/>
      </c>
      <c r="B1967" s="4" t="str">
        <f t="shared" si="3730"/>
        <v>PCS</v>
      </c>
      <c r="C1967" s="4" t="str">
        <f t="shared" si="3731"/>
        <v/>
      </c>
      <c r="D1967" s="4" t="str">
        <f t="shared" si="3732"/>
        <v/>
      </c>
      <c r="E1967" s="4" t="str">
        <f t="shared" si="3733"/>
        <v/>
      </c>
      <c r="F1967" s="4" t="str">
        <f t="shared" si="3734"/>
        <v/>
      </c>
      <c r="G1967" s="4" t="str">
        <f t="shared" si="3735"/>
        <v/>
      </c>
      <c r="H1967" s="4" t="str">
        <f t="shared" si="3736"/>
        <v/>
      </c>
      <c r="I1967" s="4" t="str">
        <f t="shared" si="3737"/>
        <v/>
      </c>
      <c r="J1967" s="4" t="str">
        <f t="shared" si="3738"/>
        <v/>
      </c>
      <c r="K1967" s="4" t="str">
        <f t="shared" si="3739"/>
        <v/>
      </c>
      <c r="L1967" s="4" t="str">
        <f t="shared" si="3740"/>
        <v/>
      </c>
      <c r="M1967" s="4" t="str">
        <f t="shared" si="3741"/>
        <v/>
      </c>
      <c r="N1967" s="4" t="str">
        <f t="shared" si="3742"/>
        <v/>
      </c>
      <c r="O1967" s="4" t="str">
        <f t="shared" si="3743"/>
        <v/>
      </c>
      <c r="P1967" s="4" t="str">
        <f t="shared" si="3744"/>
        <v/>
      </c>
      <c r="Q1967" s="4" t="str">
        <f t="shared" si="3745"/>
        <v/>
      </c>
      <c r="R1967" s="4" t="str">
        <f t="shared" si="3746"/>
        <v/>
      </c>
      <c r="S1967" s="4" t="str">
        <f t="shared" si="3747"/>
        <v/>
      </c>
      <c r="T1967" s="4" t="str">
        <f t="shared" si="3748"/>
        <v/>
      </c>
      <c r="U1967" s="4" t="str">
        <f t="shared" si="3749"/>
        <v/>
      </c>
      <c r="V1967" s="4" t="str">
        <f t="shared" si="3750"/>
        <v/>
      </c>
      <c r="W1967" s="4" t="str">
        <f t="shared" si="3751"/>
        <v/>
      </c>
      <c r="X1967" s="4" t="str">
        <f t="shared" si="3752"/>
        <v/>
      </c>
      <c r="Y1967" s="4">
        <f t="shared" si="3753"/>
        <v>3</v>
      </c>
      <c r="Z1967" s="4" t="str">
        <f t="shared" si="3754"/>
        <v>-</v>
      </c>
      <c r="AA1967" s="4" t="str">
        <f t="shared" si="3755"/>
        <v/>
      </c>
      <c r="AB1967" s="4" t="str">
        <f t="shared" si="3756"/>
        <v/>
      </c>
      <c r="AC1967" s="4" t="str">
        <f t="shared" si="3757"/>
        <v/>
      </c>
      <c r="AD1967" s="4" t="str">
        <f t="shared" si="3758"/>
        <v/>
      </c>
      <c r="AE1967" s="4" t="str">
        <f t="shared" si="3759"/>
        <v/>
      </c>
      <c r="AF1967" s="4">
        <f t="shared" si="3760"/>
        <v>4</v>
      </c>
      <c r="AG1967" s="4">
        <f t="shared" si="3761"/>
        <v>31</v>
      </c>
      <c r="AH1967" s="4">
        <f t="shared" si="3762"/>
        <v>27</v>
      </c>
      <c r="AI1967" s="4" t="str">
        <f t="shared" si="3763"/>
        <v>1PCS</v>
      </c>
      <c r="AJ1967" s="4" t="str">
        <f t="shared" si="3764"/>
        <v>-1PCS</v>
      </c>
      <c r="AK1967" s="4" t="str" cm="1">
        <f t="array" ref="AK1967">LEFT(AR1967,SUM(LEN(AR1967)-LEN(SUBSTITUTE(AR1967,{"0";"1";"2";"3";"4";"5";"6";"7";"8";"9"},""))))</f>
        <v>1</v>
      </c>
      <c r="AL1967" s="4">
        <f t="shared" si="3768"/>
        <v>13</v>
      </c>
      <c r="AM1967" s="4" t="b">
        <f t="shared" si="3771"/>
        <v>1</v>
      </c>
      <c r="AN1967" s="4" t="str">
        <f t="shared" si="3772"/>
        <v>PCS</v>
      </c>
      <c r="AO1967" s="4" t="b">
        <f t="shared" si="3769"/>
        <v>0</v>
      </c>
      <c r="AP1967" s="4" t="b">
        <f t="shared" si="3765"/>
        <v>0</v>
      </c>
      <c r="AQ1967" s="5" t="str">
        <f t="shared" si="3766"/>
        <v>NUTRIJEL PUDING RED VELVET</v>
      </c>
      <c r="AR1967" s="4" t="str">
        <f t="shared" si="3767"/>
        <v>1PCS</v>
      </c>
      <c r="AS1967" t="s">
        <v>2695</v>
      </c>
      <c r="AT1967" s="1" t="s">
        <v>2696</v>
      </c>
      <c r="AU1967" s="4" t="str">
        <f t="shared" ca="1" si="3675"/>
        <v/>
      </c>
      <c r="AV1967">
        <v>9500</v>
      </c>
      <c r="AW1967">
        <v>9500</v>
      </c>
      <c r="AX1967">
        <v>8067</v>
      </c>
      <c r="AY1967" t="str">
        <f t="shared" si="3725"/>
        <v>8992933171112</v>
      </c>
      <c r="AZ1967" t="str">
        <f t="shared" si="3770"/>
        <v>NUTRIJEL PUDING RED VELVET</v>
      </c>
      <c r="BA1967" t="s">
        <v>4301</v>
      </c>
      <c r="BB1967" t="s">
        <v>4301</v>
      </c>
      <c r="BC1967" s="9" t="str" cm="1">
        <f t="array" aca="1" ref="BC1967" ca="1">LEFT(AR1967,MATCH(FALSE,ISNUMBER(MID(AR1967,ROW(INDIRECT("1:"&amp;LEN(AR1967)+1)), 1) *1),0) -1)</f>
        <v>1</v>
      </c>
      <c r="BD1967" s="1"/>
      <c r="BF1967" s="21"/>
      <c r="BK1967" s="1"/>
      <c r="BM1967" s="1"/>
      <c r="BN1967" s="1"/>
      <c r="BR1967" s="22"/>
      <c r="BS1967">
        <v>0</v>
      </c>
      <c r="BT1967" s="1" t="s">
        <v>5103</v>
      </c>
    </row>
    <row r="1968" spans="1:72">
      <c r="A1968" s="4" t="str">
        <f t="shared" si="3729"/>
        <v/>
      </c>
      <c r="B1968" s="4" t="str">
        <f t="shared" si="3730"/>
        <v>PCS</v>
      </c>
      <c r="C1968" s="4" t="str">
        <f t="shared" si="3731"/>
        <v/>
      </c>
      <c r="D1968" s="4" t="str">
        <f t="shared" si="3732"/>
        <v/>
      </c>
      <c r="E1968" s="4" t="str">
        <f t="shared" si="3733"/>
        <v/>
      </c>
      <c r="F1968" s="4" t="str">
        <f t="shared" si="3734"/>
        <v/>
      </c>
      <c r="G1968" s="4" t="str">
        <f t="shared" si="3735"/>
        <v/>
      </c>
      <c r="H1968" s="4" t="str">
        <f t="shared" si="3736"/>
        <v/>
      </c>
      <c r="I1968" s="4" t="str">
        <f t="shared" si="3737"/>
        <v/>
      </c>
      <c r="J1968" s="4" t="str">
        <f t="shared" si="3738"/>
        <v/>
      </c>
      <c r="K1968" s="4" t="str">
        <f t="shared" si="3739"/>
        <v/>
      </c>
      <c r="L1968" s="4" t="str">
        <f t="shared" si="3740"/>
        <v/>
      </c>
      <c r="M1968" s="4" t="str">
        <f t="shared" si="3741"/>
        <v/>
      </c>
      <c r="N1968" s="4" t="str">
        <f t="shared" si="3742"/>
        <v/>
      </c>
      <c r="O1968" s="4" t="str">
        <f t="shared" si="3743"/>
        <v/>
      </c>
      <c r="P1968" s="4" t="str">
        <f t="shared" si="3744"/>
        <v/>
      </c>
      <c r="Q1968" s="4" t="str">
        <f t="shared" si="3745"/>
        <v/>
      </c>
      <c r="R1968" s="4" t="str">
        <f t="shared" si="3746"/>
        <v/>
      </c>
      <c r="S1968" s="4" t="str">
        <f t="shared" si="3747"/>
        <v/>
      </c>
      <c r="T1968" s="4" t="str">
        <f t="shared" si="3748"/>
        <v/>
      </c>
      <c r="U1968" s="4" t="str">
        <f t="shared" si="3749"/>
        <v/>
      </c>
      <c r="V1968" s="4" t="str">
        <f t="shared" si="3750"/>
        <v/>
      </c>
      <c r="W1968" s="4" t="str">
        <f t="shared" si="3751"/>
        <v/>
      </c>
      <c r="X1968" s="4" t="str">
        <f t="shared" si="3752"/>
        <v/>
      </c>
      <c r="Y1968" s="4">
        <f t="shared" si="3753"/>
        <v>3</v>
      </c>
      <c r="Z1968" s="4" t="str">
        <f t="shared" si="3754"/>
        <v>-</v>
      </c>
      <c r="AA1968" s="4" t="str">
        <f t="shared" si="3755"/>
        <v/>
      </c>
      <c r="AB1968" s="4" t="str">
        <f t="shared" si="3756"/>
        <v/>
      </c>
      <c r="AC1968" s="4" t="str">
        <f t="shared" si="3757"/>
        <v/>
      </c>
      <c r="AD1968" s="4" t="str">
        <f t="shared" si="3758"/>
        <v/>
      </c>
      <c r="AE1968" s="4" t="str">
        <f t="shared" si="3759"/>
        <v/>
      </c>
      <c r="AF1968" s="4">
        <f t="shared" si="3760"/>
        <v>4</v>
      </c>
      <c r="AG1968" s="4">
        <f t="shared" si="3761"/>
        <v>40</v>
      </c>
      <c r="AH1968" s="4">
        <f t="shared" si="3762"/>
        <v>36</v>
      </c>
      <c r="AI1968" s="4" t="str">
        <f t="shared" si="3763"/>
        <v>1PCS</v>
      </c>
      <c r="AJ1968" s="4" t="str">
        <f t="shared" si="3764"/>
        <v>-1PCS</v>
      </c>
      <c r="AK1968" s="4" t="str" cm="1">
        <f t="array" ref="AK1968">LEFT(AR1968,SUM(LEN(AR1968)-LEN(SUBSTITUTE(AR1968,{"0";"1";"2";"3";"4";"5";"6";"7";"8";"9"},""))))</f>
        <v>1</v>
      </c>
      <c r="AL1968" s="4">
        <f t="shared" si="3768"/>
        <v>13</v>
      </c>
      <c r="AM1968" s="4" t="b">
        <f t="shared" si="3771"/>
        <v>1</v>
      </c>
      <c r="AN1968" s="4" t="str">
        <f t="shared" si="3772"/>
        <v>PCS</v>
      </c>
      <c r="AO1968" s="4" t="b">
        <f t="shared" si="3769"/>
        <v>0</v>
      </c>
      <c r="AP1968" s="4" t="b">
        <f t="shared" si="3765"/>
        <v>0</v>
      </c>
      <c r="AQ1968" s="5" t="str">
        <f t="shared" si="3766"/>
        <v>NUTRIJEL PUDING SUSU BELGIAN COKLAT</v>
      </c>
      <c r="AR1968" s="4" t="str">
        <f t="shared" si="3767"/>
        <v>1PCS</v>
      </c>
      <c r="AS1968" t="s">
        <v>2697</v>
      </c>
      <c r="AT1968" s="1" t="s">
        <v>2698</v>
      </c>
      <c r="AU1968" s="4" t="str">
        <f t="shared" ca="1" si="3675"/>
        <v/>
      </c>
      <c r="AV1968">
        <v>9500</v>
      </c>
      <c r="AW1968">
        <v>9500</v>
      </c>
      <c r="AX1968">
        <v>8067</v>
      </c>
      <c r="AY1968" t="str">
        <f t="shared" si="3725"/>
        <v>8992933442113</v>
      </c>
      <c r="AZ1968" t="str">
        <f t="shared" si="3770"/>
        <v>NUTRIJEL PUDING SUSU BELGIAN COKLAT</v>
      </c>
      <c r="BA1968" t="s">
        <v>4301</v>
      </c>
      <c r="BB1968" t="s">
        <v>4301</v>
      </c>
      <c r="BC1968" s="9" t="str" cm="1">
        <f t="array" aca="1" ref="BC1968" ca="1">LEFT(AR1968,MATCH(FALSE,ISNUMBER(MID(AR1968,ROW(INDIRECT("1:"&amp;LEN(AR1968)+1)), 1) *1),0) -1)</f>
        <v>1</v>
      </c>
      <c r="BD1968" s="1"/>
      <c r="BF1968" s="21"/>
      <c r="BK1968" s="1"/>
      <c r="BM1968" s="1"/>
      <c r="BN1968" s="1"/>
      <c r="BR1968" s="22"/>
      <c r="BS1968">
        <v>0</v>
      </c>
      <c r="BT1968" s="1" t="s">
        <v>5103</v>
      </c>
    </row>
    <row r="1969" spans="1:145">
      <c r="A1969" s="4" t="str">
        <f t="shared" si="3729"/>
        <v/>
      </c>
      <c r="B1969" s="4" t="str">
        <f t="shared" si="3730"/>
        <v>PCS</v>
      </c>
      <c r="C1969" s="4" t="str">
        <f t="shared" si="3731"/>
        <v/>
      </c>
      <c r="D1969" s="4" t="str">
        <f t="shared" si="3732"/>
        <v/>
      </c>
      <c r="E1969" s="4" t="str">
        <f t="shared" si="3733"/>
        <v/>
      </c>
      <c r="F1969" s="4" t="str">
        <f t="shared" si="3734"/>
        <v/>
      </c>
      <c r="G1969" s="4" t="str">
        <f t="shared" si="3735"/>
        <v/>
      </c>
      <c r="H1969" s="4" t="str">
        <f t="shared" si="3736"/>
        <v/>
      </c>
      <c r="I1969" s="4" t="str">
        <f t="shared" si="3737"/>
        <v/>
      </c>
      <c r="J1969" s="4" t="str">
        <f t="shared" si="3738"/>
        <v/>
      </c>
      <c r="K1969" s="4" t="str">
        <f t="shared" si="3739"/>
        <v/>
      </c>
      <c r="L1969" s="4" t="str">
        <f t="shared" si="3740"/>
        <v/>
      </c>
      <c r="M1969" s="4" t="str">
        <f t="shared" si="3741"/>
        <v/>
      </c>
      <c r="N1969" s="4" t="str">
        <f t="shared" si="3742"/>
        <v/>
      </c>
      <c r="O1969" s="4" t="str">
        <f t="shared" si="3743"/>
        <v/>
      </c>
      <c r="P1969" s="4" t="str">
        <f t="shared" si="3744"/>
        <v/>
      </c>
      <c r="Q1969" s="4" t="str">
        <f t="shared" si="3745"/>
        <v/>
      </c>
      <c r="R1969" s="4" t="str">
        <f t="shared" si="3746"/>
        <v/>
      </c>
      <c r="S1969" s="4" t="str">
        <f t="shared" si="3747"/>
        <v/>
      </c>
      <c r="T1969" s="4" t="str">
        <f t="shared" si="3748"/>
        <v/>
      </c>
      <c r="U1969" s="4" t="str">
        <f t="shared" si="3749"/>
        <v/>
      </c>
      <c r="V1969" s="4" t="str">
        <f t="shared" si="3750"/>
        <v/>
      </c>
      <c r="W1969" s="4" t="str">
        <f t="shared" si="3751"/>
        <v/>
      </c>
      <c r="X1969" s="4" t="str">
        <f t="shared" si="3752"/>
        <v/>
      </c>
      <c r="Y1969" s="4">
        <f t="shared" si="3753"/>
        <v>3</v>
      </c>
      <c r="Z1969" s="4" t="str">
        <f t="shared" si="3754"/>
        <v>-</v>
      </c>
      <c r="AA1969" s="4" t="str">
        <f t="shared" si="3755"/>
        <v/>
      </c>
      <c r="AB1969" s="4" t="str">
        <f t="shared" si="3756"/>
        <v/>
      </c>
      <c r="AC1969" s="4" t="str">
        <f t="shared" si="3757"/>
        <v/>
      </c>
      <c r="AD1969" s="4" t="str">
        <f t="shared" si="3758"/>
        <v/>
      </c>
      <c r="AE1969" s="4" t="str">
        <f t="shared" si="3759"/>
        <v/>
      </c>
      <c r="AF1969" s="4">
        <f t="shared" si="3760"/>
        <v>4</v>
      </c>
      <c r="AG1969" s="4">
        <f t="shared" si="3761"/>
        <v>34</v>
      </c>
      <c r="AH1969" s="4">
        <f t="shared" si="3762"/>
        <v>30</v>
      </c>
      <c r="AI1969" s="4" t="str">
        <f t="shared" si="3763"/>
        <v>1PCS</v>
      </c>
      <c r="AJ1969" s="4" t="str">
        <f t="shared" si="3764"/>
        <v>-1PCS</v>
      </c>
      <c r="AK1969" s="4" t="str" cm="1">
        <f t="array" ref="AK1969">LEFT(AR1969,SUM(LEN(AR1969)-LEN(SUBSTITUTE(AR1969,{"0";"1";"2";"3";"4";"5";"6";"7";"8";"9"},""))))</f>
        <v>1</v>
      </c>
      <c r="AL1969" s="4">
        <f t="shared" si="3768"/>
        <v>13</v>
      </c>
      <c r="AM1969" s="4" t="b">
        <f t="shared" si="3771"/>
        <v>1</v>
      </c>
      <c r="AN1969" s="4" t="str">
        <f t="shared" si="3772"/>
        <v>PCS</v>
      </c>
      <c r="AO1969" s="4" t="b">
        <f t="shared" si="3769"/>
        <v>0</v>
      </c>
      <c r="AP1969" s="4" t="b">
        <f t="shared" si="3765"/>
        <v>0</v>
      </c>
      <c r="AQ1969" s="5" t="str">
        <f t="shared" si="3766"/>
        <v>NUTRIJEL PUDING SUSU CAPUCINO</v>
      </c>
      <c r="AR1969" s="4" t="str">
        <f t="shared" si="3767"/>
        <v>1PCS</v>
      </c>
      <c r="AS1969" t="s">
        <v>2699</v>
      </c>
      <c r="AT1969" s="1" t="s">
        <v>2700</v>
      </c>
      <c r="AU1969" s="4" t="str">
        <f t="shared" ca="1" si="3675"/>
        <v/>
      </c>
      <c r="AV1969">
        <v>9500</v>
      </c>
      <c r="AW1969">
        <v>9500</v>
      </c>
      <c r="AX1969">
        <v>8067</v>
      </c>
      <c r="AY1969" t="str">
        <f t="shared" si="3725"/>
        <v>8992933466119</v>
      </c>
      <c r="AZ1969" t="str">
        <f t="shared" si="3770"/>
        <v>NUTRIJEL PUDING SUSU CAPUCINO</v>
      </c>
      <c r="BA1969" t="s">
        <v>4301</v>
      </c>
      <c r="BB1969" t="s">
        <v>4301</v>
      </c>
      <c r="BC1969" s="9" t="str" cm="1">
        <f t="array" aca="1" ref="BC1969" ca="1">LEFT(AR1969,MATCH(FALSE,ISNUMBER(MID(AR1969,ROW(INDIRECT("1:"&amp;LEN(AR1969)+1)), 1) *1),0) -1)</f>
        <v>1</v>
      </c>
      <c r="BD1969" s="1"/>
      <c r="BF1969" s="21"/>
      <c r="BK1969" s="1"/>
      <c r="BM1969" s="1"/>
      <c r="BN1969" s="1"/>
      <c r="BR1969" s="22"/>
      <c r="BS1969">
        <v>0</v>
      </c>
      <c r="BT1969" s="1" t="s">
        <v>5103</v>
      </c>
    </row>
    <row r="1970" spans="1:145">
      <c r="A1970" s="4" t="str">
        <f t="shared" si="3729"/>
        <v/>
      </c>
      <c r="B1970" s="4" t="str">
        <f t="shared" si="3730"/>
        <v>PCS</v>
      </c>
      <c r="C1970" s="4" t="str">
        <f t="shared" si="3731"/>
        <v/>
      </c>
      <c r="D1970" s="4" t="str">
        <f t="shared" si="3732"/>
        <v/>
      </c>
      <c r="E1970" s="4" t="str">
        <f t="shared" si="3733"/>
        <v/>
      </c>
      <c r="F1970" s="4" t="str">
        <f t="shared" si="3734"/>
        <v/>
      </c>
      <c r="G1970" s="4" t="str">
        <f t="shared" si="3735"/>
        <v/>
      </c>
      <c r="H1970" s="4" t="str">
        <f t="shared" si="3736"/>
        <v/>
      </c>
      <c r="I1970" s="4" t="str">
        <f t="shared" si="3737"/>
        <v/>
      </c>
      <c r="J1970" s="4" t="str">
        <f t="shared" si="3738"/>
        <v/>
      </c>
      <c r="K1970" s="4" t="str">
        <f t="shared" si="3739"/>
        <v/>
      </c>
      <c r="L1970" s="4" t="str">
        <f t="shared" si="3740"/>
        <v/>
      </c>
      <c r="M1970" s="4" t="str">
        <f t="shared" si="3741"/>
        <v/>
      </c>
      <c r="N1970" s="4" t="str">
        <f t="shared" si="3742"/>
        <v/>
      </c>
      <c r="O1970" s="4" t="str">
        <f t="shared" si="3743"/>
        <v/>
      </c>
      <c r="P1970" s="4" t="str">
        <f t="shared" si="3744"/>
        <v/>
      </c>
      <c r="Q1970" s="4" t="str">
        <f t="shared" si="3745"/>
        <v/>
      </c>
      <c r="R1970" s="4" t="str">
        <f t="shared" si="3746"/>
        <v/>
      </c>
      <c r="S1970" s="4" t="str">
        <f t="shared" si="3747"/>
        <v/>
      </c>
      <c r="T1970" s="4" t="str">
        <f t="shared" si="3748"/>
        <v/>
      </c>
      <c r="U1970" s="4" t="str">
        <f t="shared" si="3749"/>
        <v/>
      </c>
      <c r="V1970" s="4" t="str">
        <f t="shared" si="3750"/>
        <v/>
      </c>
      <c r="W1970" s="4" t="str">
        <f t="shared" si="3751"/>
        <v/>
      </c>
      <c r="X1970" s="4" t="str">
        <f t="shared" si="3752"/>
        <v/>
      </c>
      <c r="Y1970" s="4">
        <f t="shared" si="3753"/>
        <v>3</v>
      </c>
      <c r="Z1970" s="4" t="str">
        <f t="shared" si="3754"/>
        <v>-</v>
      </c>
      <c r="AA1970" s="4" t="str">
        <f t="shared" si="3755"/>
        <v/>
      </c>
      <c r="AB1970" s="4" t="str">
        <f t="shared" si="3756"/>
        <v/>
      </c>
      <c r="AC1970" s="4" t="str">
        <f t="shared" si="3757"/>
        <v/>
      </c>
      <c r="AD1970" s="4" t="str">
        <f t="shared" si="3758"/>
        <v/>
      </c>
      <c r="AE1970" s="4" t="str">
        <f t="shared" si="3759"/>
        <v/>
      </c>
      <c r="AF1970" s="4">
        <f t="shared" si="3760"/>
        <v>4</v>
      </c>
      <c r="AG1970" s="4">
        <f t="shared" si="3761"/>
        <v>36</v>
      </c>
      <c r="AH1970" s="4">
        <f t="shared" si="3762"/>
        <v>32</v>
      </c>
      <c r="AI1970" s="4" t="str">
        <f t="shared" si="3763"/>
        <v>1PCS</v>
      </c>
      <c r="AJ1970" s="4" t="str">
        <f t="shared" si="3764"/>
        <v>-1PCS</v>
      </c>
      <c r="AK1970" s="4" t="str" cm="1">
        <f t="array" ref="AK1970">LEFT(AR1970,SUM(LEN(AR1970)-LEN(SUBSTITUTE(AR1970,{"0";"1";"2";"3";"4";"5";"6";"7";"8";"9"},""))))</f>
        <v>1</v>
      </c>
      <c r="AL1970" s="4">
        <f t="shared" si="3768"/>
        <v>13</v>
      </c>
      <c r="AM1970" s="4" t="b">
        <f t="shared" si="3771"/>
        <v>1</v>
      </c>
      <c r="AN1970" s="4" t="str">
        <f t="shared" si="3772"/>
        <v>PCS</v>
      </c>
      <c r="AO1970" s="4" t="b">
        <f t="shared" si="3769"/>
        <v>0</v>
      </c>
      <c r="AP1970" s="4" t="b">
        <f t="shared" si="3765"/>
        <v>0</v>
      </c>
      <c r="AQ1970" s="5" t="str">
        <f t="shared" si="3766"/>
        <v>NUTRIJEL PUDING SUSU COCOPANDAN</v>
      </c>
      <c r="AR1970" s="4" t="str">
        <f t="shared" si="3767"/>
        <v>1PCS</v>
      </c>
      <c r="AS1970" t="s">
        <v>2701</v>
      </c>
      <c r="AT1970" s="1" t="s">
        <v>2702</v>
      </c>
      <c r="AU1970" s="4" t="str">
        <f t="shared" ca="1" si="3675"/>
        <v/>
      </c>
      <c r="AV1970">
        <v>9500</v>
      </c>
      <c r="AW1970">
        <v>9500</v>
      </c>
      <c r="AX1970">
        <v>8067</v>
      </c>
      <c r="AY1970" t="str">
        <f t="shared" si="3725"/>
        <v>8992933469110</v>
      </c>
      <c r="AZ1970" t="str">
        <f t="shared" si="3770"/>
        <v>NUTRIJEL PUDING SUSU COCOPANDAN</v>
      </c>
      <c r="BA1970" t="s">
        <v>4301</v>
      </c>
      <c r="BB1970" t="s">
        <v>4301</v>
      </c>
      <c r="BC1970" s="9" t="str" cm="1">
        <f t="array" aca="1" ref="BC1970" ca="1">LEFT(AR1970,MATCH(FALSE,ISNUMBER(MID(AR1970,ROW(INDIRECT("1:"&amp;LEN(AR1970)+1)), 1) *1),0) -1)</f>
        <v>1</v>
      </c>
      <c r="BD1970" s="1"/>
      <c r="BF1970" s="21"/>
      <c r="BK1970" s="1"/>
      <c r="BM1970" s="1"/>
      <c r="BN1970" s="1"/>
      <c r="BR1970" s="22"/>
      <c r="BS1970">
        <v>0</v>
      </c>
      <c r="BT1970" s="1" t="s">
        <v>5103</v>
      </c>
    </row>
    <row r="1971" spans="1:145">
      <c r="A1971" s="4" t="str">
        <f t="shared" si="3729"/>
        <v/>
      </c>
      <c r="B1971" s="4" t="str">
        <f t="shared" si="3730"/>
        <v>PCS</v>
      </c>
      <c r="C1971" s="4" t="str">
        <f t="shared" si="3731"/>
        <v/>
      </c>
      <c r="D1971" s="4" t="str">
        <f t="shared" si="3732"/>
        <v/>
      </c>
      <c r="E1971" s="4" t="str">
        <f t="shared" si="3733"/>
        <v/>
      </c>
      <c r="F1971" s="4" t="str">
        <f t="shared" si="3734"/>
        <v/>
      </c>
      <c r="G1971" s="4" t="str">
        <f t="shared" si="3735"/>
        <v/>
      </c>
      <c r="H1971" s="4" t="str">
        <f t="shared" si="3736"/>
        <v/>
      </c>
      <c r="I1971" s="4" t="str">
        <f t="shared" si="3737"/>
        <v/>
      </c>
      <c r="J1971" s="4" t="str">
        <f t="shared" si="3738"/>
        <v/>
      </c>
      <c r="K1971" s="4" t="str">
        <f t="shared" si="3739"/>
        <v/>
      </c>
      <c r="L1971" s="4" t="str">
        <f t="shared" si="3740"/>
        <v/>
      </c>
      <c r="M1971" s="4" t="str">
        <f t="shared" si="3741"/>
        <v/>
      </c>
      <c r="N1971" s="4" t="str">
        <f t="shared" si="3742"/>
        <v/>
      </c>
      <c r="O1971" s="4" t="str">
        <f t="shared" si="3743"/>
        <v/>
      </c>
      <c r="P1971" s="4" t="str">
        <f t="shared" si="3744"/>
        <v/>
      </c>
      <c r="Q1971" s="4" t="str">
        <f t="shared" si="3745"/>
        <v/>
      </c>
      <c r="R1971" s="4" t="str">
        <f t="shared" si="3746"/>
        <v/>
      </c>
      <c r="S1971" s="4" t="str">
        <f t="shared" si="3747"/>
        <v/>
      </c>
      <c r="T1971" s="4" t="str">
        <f t="shared" si="3748"/>
        <v/>
      </c>
      <c r="U1971" s="4" t="str">
        <f t="shared" si="3749"/>
        <v/>
      </c>
      <c r="V1971" s="4" t="str">
        <f t="shared" si="3750"/>
        <v/>
      </c>
      <c r="W1971" s="4" t="str">
        <f t="shared" si="3751"/>
        <v/>
      </c>
      <c r="X1971" s="4" t="str">
        <f t="shared" si="3752"/>
        <v/>
      </c>
      <c r="Y1971" s="4">
        <f t="shared" si="3753"/>
        <v>3</v>
      </c>
      <c r="Z1971" s="4" t="str">
        <f t="shared" si="3754"/>
        <v>-</v>
      </c>
      <c r="AA1971" s="4" t="str">
        <f t="shared" si="3755"/>
        <v/>
      </c>
      <c r="AB1971" s="4" t="str">
        <f t="shared" si="3756"/>
        <v/>
      </c>
      <c r="AC1971" s="4" t="str">
        <f t="shared" si="3757"/>
        <v/>
      </c>
      <c r="AD1971" s="4" t="str">
        <f t="shared" si="3758"/>
        <v/>
      </c>
      <c r="AE1971" s="4" t="str">
        <f t="shared" si="3759"/>
        <v/>
      </c>
      <c r="AF1971" s="4">
        <f t="shared" si="3760"/>
        <v>4</v>
      </c>
      <c r="AG1971" s="4">
        <f t="shared" si="3761"/>
        <v>32</v>
      </c>
      <c r="AH1971" s="4">
        <f t="shared" si="3762"/>
        <v>28</v>
      </c>
      <c r="AI1971" s="4" t="str">
        <f t="shared" si="3763"/>
        <v>1PCS</v>
      </c>
      <c r="AJ1971" s="4" t="str">
        <f t="shared" si="3764"/>
        <v>-1PCS</v>
      </c>
      <c r="AK1971" s="4" t="str" cm="1">
        <f t="array" ref="AK1971">LEFT(AR1971,SUM(LEN(AR1971)-LEN(SUBSTITUTE(AR1971,{"0";"1";"2";"3";"4";"5";"6";"7";"8";"9"},""))))</f>
        <v>1</v>
      </c>
      <c r="AL1971" s="4">
        <f t="shared" si="3768"/>
        <v>13</v>
      </c>
      <c r="AM1971" s="4" t="b">
        <f t="shared" si="3771"/>
        <v>1</v>
      </c>
      <c r="AN1971" s="4" t="str">
        <f t="shared" si="3772"/>
        <v>PCS</v>
      </c>
      <c r="AO1971" s="4" t="b">
        <f t="shared" si="3769"/>
        <v>0</v>
      </c>
      <c r="AP1971" s="4" t="b">
        <f t="shared" si="3765"/>
        <v>0</v>
      </c>
      <c r="AQ1971" s="5" t="str">
        <f t="shared" si="3766"/>
        <v>NUTRIJEL PUDING SUSU COKLAT</v>
      </c>
      <c r="AR1971" s="4" t="str">
        <f t="shared" si="3767"/>
        <v>1PCS</v>
      </c>
      <c r="AS1971" t="s">
        <v>2703</v>
      </c>
      <c r="AT1971" s="1" t="s">
        <v>2704</v>
      </c>
      <c r="AU1971" s="4" t="str">
        <f t="shared" ca="1" si="3675"/>
        <v/>
      </c>
      <c r="AV1971">
        <v>9500</v>
      </c>
      <c r="AW1971">
        <v>9500</v>
      </c>
      <c r="AX1971">
        <v>8067</v>
      </c>
      <c r="AY1971" t="str">
        <f t="shared" si="3725"/>
        <v>8992933462111</v>
      </c>
      <c r="AZ1971" t="str">
        <f t="shared" si="3770"/>
        <v>NUTRIJEL PUDING SUSU COKLAT</v>
      </c>
      <c r="BA1971" t="s">
        <v>4301</v>
      </c>
      <c r="BB1971" t="s">
        <v>4301</v>
      </c>
      <c r="BC1971" s="9" t="str" cm="1">
        <f t="array" aca="1" ref="BC1971" ca="1">LEFT(AR1971,MATCH(FALSE,ISNUMBER(MID(AR1971,ROW(INDIRECT("1:"&amp;LEN(AR1971)+1)), 1) *1),0) -1)</f>
        <v>1</v>
      </c>
      <c r="BD1971" s="1"/>
      <c r="BF1971" s="21"/>
      <c r="BK1971" s="1"/>
      <c r="BM1971" s="1"/>
      <c r="BN1971" s="1"/>
      <c r="BR1971" s="22"/>
      <c r="BS1971">
        <v>0</v>
      </c>
      <c r="BT1971" s="1" t="s">
        <v>5103</v>
      </c>
    </row>
    <row r="1972" spans="1:145">
      <c r="A1972" s="4" t="str">
        <f t="shared" si="3729"/>
        <v/>
      </c>
      <c r="B1972" s="4" t="str">
        <f t="shared" si="3730"/>
        <v>PCS</v>
      </c>
      <c r="C1972" s="4" t="str">
        <f t="shared" si="3731"/>
        <v/>
      </c>
      <c r="D1972" s="4" t="str">
        <f t="shared" si="3732"/>
        <v/>
      </c>
      <c r="E1972" s="4" t="str">
        <f t="shared" si="3733"/>
        <v/>
      </c>
      <c r="F1972" s="4" t="str">
        <f t="shared" si="3734"/>
        <v/>
      </c>
      <c r="G1972" s="4" t="str">
        <f t="shared" si="3735"/>
        <v/>
      </c>
      <c r="H1972" s="4" t="str">
        <f t="shared" si="3736"/>
        <v/>
      </c>
      <c r="I1972" s="4" t="str">
        <f t="shared" si="3737"/>
        <v/>
      </c>
      <c r="J1972" s="4" t="str">
        <f t="shared" si="3738"/>
        <v/>
      </c>
      <c r="K1972" s="4" t="str">
        <f t="shared" si="3739"/>
        <v/>
      </c>
      <c r="L1972" s="4" t="str">
        <f t="shared" si="3740"/>
        <v/>
      </c>
      <c r="M1972" s="4" t="str">
        <f t="shared" si="3741"/>
        <v/>
      </c>
      <c r="N1972" s="4" t="str">
        <f t="shared" si="3742"/>
        <v/>
      </c>
      <c r="O1972" s="4" t="str">
        <f t="shared" si="3743"/>
        <v/>
      </c>
      <c r="P1972" s="4" t="str">
        <f t="shared" si="3744"/>
        <v/>
      </c>
      <c r="Q1972" s="4" t="str">
        <f t="shared" si="3745"/>
        <v/>
      </c>
      <c r="R1972" s="4" t="str">
        <f t="shared" si="3746"/>
        <v/>
      </c>
      <c r="S1972" s="4" t="str">
        <f t="shared" si="3747"/>
        <v/>
      </c>
      <c r="T1972" s="4" t="str">
        <f t="shared" si="3748"/>
        <v/>
      </c>
      <c r="U1972" s="4" t="str">
        <f t="shared" si="3749"/>
        <v/>
      </c>
      <c r="V1972" s="4" t="str">
        <f t="shared" si="3750"/>
        <v/>
      </c>
      <c r="W1972" s="4" t="str">
        <f t="shared" si="3751"/>
        <v/>
      </c>
      <c r="X1972" s="4" t="str">
        <f t="shared" si="3752"/>
        <v/>
      </c>
      <c r="Y1972" s="4">
        <f t="shared" si="3753"/>
        <v>3</v>
      </c>
      <c r="Z1972" s="4" t="str">
        <f t="shared" si="3754"/>
        <v>-</v>
      </c>
      <c r="AA1972" s="4" t="str">
        <f t="shared" si="3755"/>
        <v/>
      </c>
      <c r="AB1972" s="4" t="str">
        <f t="shared" si="3756"/>
        <v/>
      </c>
      <c r="AC1972" s="4" t="str">
        <f t="shared" si="3757"/>
        <v/>
      </c>
      <c r="AD1972" s="4" t="str">
        <f t="shared" si="3758"/>
        <v/>
      </c>
      <c r="AE1972" s="4" t="str">
        <f t="shared" si="3759"/>
        <v/>
      </c>
      <c r="AF1972" s="4">
        <f t="shared" si="3760"/>
        <v>4</v>
      </c>
      <c r="AG1972" s="4">
        <f t="shared" si="3761"/>
        <v>35</v>
      </c>
      <c r="AH1972" s="4">
        <f t="shared" si="3762"/>
        <v>31</v>
      </c>
      <c r="AI1972" s="4" t="str">
        <f t="shared" si="3763"/>
        <v>1PCS</v>
      </c>
      <c r="AJ1972" s="4" t="str">
        <f t="shared" si="3764"/>
        <v>-1PCS</v>
      </c>
      <c r="AK1972" s="4" t="str" cm="1">
        <f t="array" ref="AK1972">LEFT(AR1972,SUM(LEN(AR1972)-LEN(SUBSTITUTE(AR1972,{"0";"1";"2";"3";"4";"5";"6";"7";"8";"9"},""))))</f>
        <v>1</v>
      </c>
      <c r="AL1972" s="4">
        <f t="shared" si="3768"/>
        <v>13</v>
      </c>
      <c r="AM1972" s="4" t="b">
        <f t="shared" si="3771"/>
        <v>1</v>
      </c>
      <c r="AN1972" s="4" t="str">
        <f t="shared" si="3772"/>
        <v>PCS</v>
      </c>
      <c r="AO1972" s="4" t="b">
        <f t="shared" si="3769"/>
        <v>0</v>
      </c>
      <c r="AP1972" s="4" t="b">
        <f t="shared" si="3765"/>
        <v>0</v>
      </c>
      <c r="AQ1972" s="5" t="str">
        <f t="shared" si="3766"/>
        <v>NUTRIJEL PUDING SUSU GULA JAWA</v>
      </c>
      <c r="AR1972" s="4" t="str">
        <f t="shared" si="3767"/>
        <v>1PCS</v>
      </c>
      <c r="AS1972" t="s">
        <v>2705</v>
      </c>
      <c r="AT1972" s="1" t="s">
        <v>2706</v>
      </c>
      <c r="AU1972" s="4" t="str">
        <f t="shared" ref="AU1972:AU2027" ca="1" si="3773">IF(IF(IF(AQ1972=AQ1973,10,0)+IF(NOT(AN1972=$AU$1)=TRUE,10,0)=
20,"XXXX",IF(IF((BC1972+1)=2,0,1)+IF(AN1972=$AU$1,1,0)=2,TRUE,""))
="",IF(IF(AQ1972=AQ1971,10,0)+IF(NOT(AN1972=$AU$1)=TRUE,10,0)=
20,"XXXX",IF(IF((BC1972+1)=2,0,1)+IF(AN1972=$AU$1,1,0)=2,TRUE,
"")),IF(IF(AQ1972=AQ1973,10,0)+IF(NOT(AN1972=$AU$1)=TRUE,10,0)=
20,"XXXX",IF(IF((BC1972+1)=2,0,1)+IF(AN1972=$AU$1,1,0)=2,TRUE,"")))</f>
        <v/>
      </c>
      <c r="AV1972">
        <v>9500</v>
      </c>
      <c r="AW1972">
        <v>9500</v>
      </c>
      <c r="AX1972">
        <v>8067</v>
      </c>
      <c r="AY1972" t="str">
        <f t="shared" si="3725"/>
        <v>8992933460117</v>
      </c>
      <c r="AZ1972" t="str">
        <f t="shared" si="3770"/>
        <v>NUTRIJEL PUDING SUSU GULA JAWA</v>
      </c>
      <c r="BA1972" t="s">
        <v>4301</v>
      </c>
      <c r="BB1972" t="s">
        <v>4301</v>
      </c>
      <c r="BC1972" s="9" t="str" cm="1">
        <f t="array" aca="1" ref="BC1972" ca="1">LEFT(AR1972,MATCH(FALSE,ISNUMBER(MID(AR1972,ROW(INDIRECT("1:"&amp;LEN(AR1972)+1)), 1) *1),0) -1)</f>
        <v>1</v>
      </c>
      <c r="BD1972" s="1"/>
      <c r="BF1972" s="21"/>
      <c r="BK1972" s="1"/>
      <c r="BM1972" s="1"/>
      <c r="BN1972" s="1"/>
      <c r="BR1972" s="22"/>
      <c r="BS1972">
        <v>0</v>
      </c>
      <c r="BT1972" s="1" t="s">
        <v>5103</v>
      </c>
    </row>
    <row r="1973" spans="1:145">
      <c r="A1973" s="4" t="str">
        <f t="shared" si="3729"/>
        <v/>
      </c>
      <c r="B1973" s="4" t="str">
        <f t="shared" si="3730"/>
        <v>PCS</v>
      </c>
      <c r="C1973" s="4" t="str">
        <f t="shared" si="3731"/>
        <v/>
      </c>
      <c r="D1973" s="4" t="str">
        <f t="shared" si="3732"/>
        <v/>
      </c>
      <c r="E1973" s="4" t="str">
        <f t="shared" si="3733"/>
        <v/>
      </c>
      <c r="F1973" s="4" t="str">
        <f t="shared" si="3734"/>
        <v/>
      </c>
      <c r="G1973" s="4" t="str">
        <f t="shared" si="3735"/>
        <v/>
      </c>
      <c r="H1973" s="4" t="str">
        <f t="shared" si="3736"/>
        <v/>
      </c>
      <c r="I1973" s="4" t="str">
        <f t="shared" si="3737"/>
        <v/>
      </c>
      <c r="J1973" s="4" t="str">
        <f t="shared" si="3738"/>
        <v/>
      </c>
      <c r="K1973" s="4" t="str">
        <f t="shared" si="3739"/>
        <v/>
      </c>
      <c r="L1973" s="4" t="str">
        <f t="shared" si="3740"/>
        <v/>
      </c>
      <c r="M1973" s="4" t="str">
        <f t="shared" si="3741"/>
        <v/>
      </c>
      <c r="N1973" s="4" t="str">
        <f t="shared" si="3742"/>
        <v/>
      </c>
      <c r="O1973" s="4" t="str">
        <f t="shared" si="3743"/>
        <v/>
      </c>
      <c r="P1973" s="4" t="str">
        <f t="shared" si="3744"/>
        <v/>
      </c>
      <c r="Q1973" s="4" t="str">
        <f t="shared" si="3745"/>
        <v/>
      </c>
      <c r="R1973" s="4" t="str">
        <f t="shared" si="3746"/>
        <v/>
      </c>
      <c r="S1973" s="4" t="str">
        <f t="shared" si="3747"/>
        <v/>
      </c>
      <c r="T1973" s="4" t="str">
        <f t="shared" si="3748"/>
        <v/>
      </c>
      <c r="U1973" s="4" t="str">
        <f t="shared" si="3749"/>
        <v/>
      </c>
      <c r="V1973" s="4" t="str">
        <f t="shared" si="3750"/>
        <v/>
      </c>
      <c r="W1973" s="4" t="str">
        <f t="shared" si="3751"/>
        <v/>
      </c>
      <c r="X1973" s="4" t="str">
        <f t="shared" si="3752"/>
        <v/>
      </c>
      <c r="Y1973" s="4">
        <f t="shared" si="3753"/>
        <v>3</v>
      </c>
      <c r="Z1973" s="4" t="str">
        <f t="shared" si="3754"/>
        <v>-</v>
      </c>
      <c r="AA1973" s="4" t="str">
        <f t="shared" si="3755"/>
        <v/>
      </c>
      <c r="AB1973" s="4" t="str">
        <f t="shared" si="3756"/>
        <v/>
      </c>
      <c r="AC1973" s="4" t="str">
        <f t="shared" si="3757"/>
        <v/>
      </c>
      <c r="AD1973" s="4" t="str">
        <f t="shared" si="3758"/>
        <v/>
      </c>
      <c r="AE1973" s="4" t="str">
        <f t="shared" si="3759"/>
        <v/>
      </c>
      <c r="AF1973" s="4">
        <f t="shared" si="3760"/>
        <v>4</v>
      </c>
      <c r="AG1973" s="4">
        <f t="shared" si="3761"/>
        <v>32</v>
      </c>
      <c r="AH1973" s="4">
        <f t="shared" si="3762"/>
        <v>28</v>
      </c>
      <c r="AI1973" s="4" t="str">
        <f t="shared" si="3763"/>
        <v>1PCS</v>
      </c>
      <c r="AJ1973" s="4" t="str">
        <f t="shared" si="3764"/>
        <v>-1PCS</v>
      </c>
      <c r="AK1973" s="4" t="str" cm="1">
        <f t="array" ref="AK1973">LEFT(AR1973,SUM(LEN(AR1973)-LEN(SUBSTITUTE(AR1973,{"0";"1";"2";"3";"4";"5";"6";"7";"8";"9"},""))))</f>
        <v>1</v>
      </c>
      <c r="AL1973" s="4">
        <f t="shared" si="3768"/>
        <v>13</v>
      </c>
      <c r="AM1973" s="4" t="b">
        <f t="shared" si="3771"/>
        <v>1</v>
      </c>
      <c r="AN1973" s="4" t="str">
        <f t="shared" si="3772"/>
        <v>PCS</v>
      </c>
      <c r="AO1973" s="4" t="b">
        <f t="shared" si="3769"/>
        <v>0</v>
      </c>
      <c r="AP1973" s="4" t="b">
        <f t="shared" si="3765"/>
        <v>0</v>
      </c>
      <c r="AQ1973" s="5" t="str">
        <f t="shared" si="3766"/>
        <v>NUTRIJEL PUDING SUSU MANGGA</v>
      </c>
      <c r="AR1973" s="4" t="str">
        <f t="shared" si="3767"/>
        <v>1PCS</v>
      </c>
      <c r="AS1973" t="s">
        <v>2707</v>
      </c>
      <c r="AT1973" s="1" t="s">
        <v>2708</v>
      </c>
      <c r="AU1973" s="4" t="str">
        <f t="shared" ca="1" si="3773"/>
        <v/>
      </c>
      <c r="AV1973">
        <v>9500</v>
      </c>
      <c r="AW1973">
        <v>9500</v>
      </c>
      <c r="AX1973">
        <v>8067</v>
      </c>
      <c r="AY1973" t="str">
        <f t="shared" si="3725"/>
        <v>8992933463118</v>
      </c>
      <c r="AZ1973" t="str">
        <f t="shared" si="3770"/>
        <v>NUTRIJEL PUDING SUSU MANGGA</v>
      </c>
      <c r="BA1973" t="s">
        <v>4301</v>
      </c>
      <c r="BB1973" t="s">
        <v>4301</v>
      </c>
      <c r="BC1973" s="9" t="str" cm="1">
        <f t="array" aca="1" ref="BC1973" ca="1">LEFT(AR1973,MATCH(FALSE,ISNUMBER(MID(AR1973,ROW(INDIRECT("1:"&amp;LEN(AR1973)+1)), 1) *1),0) -1)</f>
        <v>1</v>
      </c>
      <c r="BD1973" s="1"/>
      <c r="BF1973" s="21"/>
      <c r="BK1973" s="1"/>
      <c r="BM1973" s="1"/>
      <c r="BN1973" s="1"/>
      <c r="BR1973" s="22"/>
      <c r="BS1973">
        <v>0</v>
      </c>
      <c r="BT1973" s="1" t="s">
        <v>5103</v>
      </c>
    </row>
    <row r="1974" spans="1:145">
      <c r="A1974" s="4" t="str">
        <f t="shared" si="3729"/>
        <v/>
      </c>
      <c r="B1974" s="4" t="str">
        <f t="shared" si="3730"/>
        <v>PCS</v>
      </c>
      <c r="C1974" s="4" t="str">
        <f t="shared" si="3731"/>
        <v/>
      </c>
      <c r="D1974" s="4" t="str">
        <f t="shared" si="3732"/>
        <v/>
      </c>
      <c r="E1974" s="4" t="str">
        <f t="shared" si="3733"/>
        <v/>
      </c>
      <c r="F1974" s="4" t="str">
        <f t="shared" si="3734"/>
        <v/>
      </c>
      <c r="G1974" s="4" t="str">
        <f t="shared" si="3735"/>
        <v/>
      </c>
      <c r="H1974" s="4" t="str">
        <f t="shared" si="3736"/>
        <v/>
      </c>
      <c r="I1974" s="4" t="str">
        <f t="shared" si="3737"/>
        <v/>
      </c>
      <c r="J1974" s="4" t="str">
        <f t="shared" si="3738"/>
        <v/>
      </c>
      <c r="K1974" s="4" t="str">
        <f t="shared" si="3739"/>
        <v/>
      </c>
      <c r="L1974" s="4" t="str">
        <f t="shared" si="3740"/>
        <v/>
      </c>
      <c r="M1974" s="4" t="str">
        <f t="shared" si="3741"/>
        <v/>
      </c>
      <c r="N1974" s="4" t="str">
        <f t="shared" si="3742"/>
        <v/>
      </c>
      <c r="O1974" s="4" t="str">
        <f t="shared" si="3743"/>
        <v/>
      </c>
      <c r="P1974" s="4" t="str">
        <f t="shared" si="3744"/>
        <v/>
      </c>
      <c r="Q1974" s="4" t="str">
        <f t="shared" si="3745"/>
        <v/>
      </c>
      <c r="R1974" s="4" t="str">
        <f t="shared" si="3746"/>
        <v/>
      </c>
      <c r="S1974" s="4" t="str">
        <f t="shared" si="3747"/>
        <v/>
      </c>
      <c r="T1974" s="4" t="str">
        <f t="shared" si="3748"/>
        <v/>
      </c>
      <c r="U1974" s="4" t="str">
        <f t="shared" si="3749"/>
        <v/>
      </c>
      <c r="V1974" s="4" t="str">
        <f t="shared" si="3750"/>
        <v/>
      </c>
      <c r="W1974" s="4" t="str">
        <f t="shared" si="3751"/>
        <v/>
      </c>
      <c r="X1974" s="4" t="str">
        <f t="shared" si="3752"/>
        <v/>
      </c>
      <c r="Y1974" s="4">
        <f t="shared" si="3753"/>
        <v>3</v>
      </c>
      <c r="Z1974" s="4" t="str">
        <f t="shared" si="3754"/>
        <v>-</v>
      </c>
      <c r="AA1974" s="4" t="str">
        <f t="shared" si="3755"/>
        <v/>
      </c>
      <c r="AB1974" s="4" t="str">
        <f t="shared" si="3756"/>
        <v/>
      </c>
      <c r="AC1974" s="4" t="str">
        <f t="shared" si="3757"/>
        <v/>
      </c>
      <c r="AD1974" s="4" t="str">
        <f t="shared" si="3758"/>
        <v/>
      </c>
      <c r="AE1974" s="4" t="str">
        <f t="shared" si="3759"/>
        <v/>
      </c>
      <c r="AF1974" s="4">
        <f t="shared" si="3760"/>
        <v>4</v>
      </c>
      <c r="AG1974" s="4">
        <f t="shared" si="3761"/>
        <v>31</v>
      </c>
      <c r="AH1974" s="4">
        <f t="shared" si="3762"/>
        <v>27</v>
      </c>
      <c r="AI1974" s="4" t="str">
        <f t="shared" si="3763"/>
        <v>1PCS</v>
      </c>
      <c r="AJ1974" s="4" t="str">
        <f t="shared" si="3764"/>
        <v>-1PCS</v>
      </c>
      <c r="AK1974" s="4" t="str" cm="1">
        <f t="array" ref="AK1974">LEFT(AR1974,SUM(LEN(AR1974)-LEN(SUBSTITUTE(AR1974,{"0";"1";"2";"3";"4";"5";"6";"7";"8";"9"},""))))</f>
        <v>1</v>
      </c>
      <c r="AL1974" s="4">
        <f t="shared" si="3768"/>
        <v>13</v>
      </c>
      <c r="AM1974" s="4" t="b">
        <f t="shared" si="3771"/>
        <v>1</v>
      </c>
      <c r="AN1974" s="4" t="str">
        <f t="shared" si="3772"/>
        <v>PCS</v>
      </c>
      <c r="AO1974" s="4" t="b">
        <f t="shared" si="3769"/>
        <v>0</v>
      </c>
      <c r="AP1974" s="4" t="b">
        <f t="shared" si="3765"/>
        <v>0</v>
      </c>
      <c r="AQ1974" s="5" t="str">
        <f t="shared" si="3766"/>
        <v>NUTRIJEL PUDING SUSU MELON</v>
      </c>
      <c r="AR1974" s="4" t="str">
        <f t="shared" si="3767"/>
        <v>1PCS</v>
      </c>
      <c r="AS1974" t="s">
        <v>2709</v>
      </c>
      <c r="AT1974" s="1" t="s">
        <v>2710</v>
      </c>
      <c r="AU1974" s="4" t="str">
        <f t="shared" ca="1" si="3773"/>
        <v/>
      </c>
      <c r="AV1974">
        <v>9500</v>
      </c>
      <c r="AW1974">
        <v>9500</v>
      </c>
      <c r="AX1974">
        <v>8067</v>
      </c>
      <c r="AY1974" t="str">
        <f t="shared" si="3725"/>
        <v>8992933441116</v>
      </c>
      <c r="AZ1974" t="str">
        <f t="shared" si="3770"/>
        <v>NUTRIJEL PUDING SUSU MELON</v>
      </c>
      <c r="BA1974" t="s">
        <v>4301</v>
      </c>
      <c r="BB1974" t="s">
        <v>4301</v>
      </c>
      <c r="BC1974" s="9" t="str" cm="1">
        <f t="array" aca="1" ref="BC1974" ca="1">LEFT(AR1974,MATCH(FALSE,ISNUMBER(MID(AR1974,ROW(INDIRECT("1:"&amp;LEN(AR1974)+1)), 1) *1),0) -1)</f>
        <v>1</v>
      </c>
      <c r="BD1974" s="1"/>
      <c r="BF1974" s="21"/>
      <c r="BK1974" s="1"/>
      <c r="BM1974" s="1"/>
      <c r="BN1974" s="1"/>
      <c r="BR1974" s="22"/>
      <c r="BS1974">
        <v>0</v>
      </c>
      <c r="BT1974" s="1" t="s">
        <v>5103</v>
      </c>
    </row>
    <row r="1975" spans="1:145">
      <c r="A1975" s="4" t="str">
        <f t="shared" si="3729"/>
        <v/>
      </c>
      <c r="B1975" s="4" t="str">
        <f t="shared" si="3730"/>
        <v>PCS</v>
      </c>
      <c r="C1975" s="4" t="str">
        <f t="shared" si="3731"/>
        <v/>
      </c>
      <c r="D1975" s="4" t="str">
        <f t="shared" si="3732"/>
        <v/>
      </c>
      <c r="E1975" s="4" t="str">
        <f t="shared" si="3733"/>
        <v/>
      </c>
      <c r="F1975" s="4" t="str">
        <f t="shared" si="3734"/>
        <v/>
      </c>
      <c r="G1975" s="4" t="str">
        <f t="shared" si="3735"/>
        <v/>
      </c>
      <c r="H1975" s="4" t="str">
        <f t="shared" si="3736"/>
        <v/>
      </c>
      <c r="I1975" s="4" t="str">
        <f t="shared" si="3737"/>
        <v/>
      </c>
      <c r="J1975" s="4" t="str">
        <f t="shared" si="3738"/>
        <v/>
      </c>
      <c r="K1975" s="4" t="str">
        <f t="shared" si="3739"/>
        <v/>
      </c>
      <c r="L1975" s="4" t="str">
        <f t="shared" si="3740"/>
        <v/>
      </c>
      <c r="M1975" s="4" t="str">
        <f t="shared" si="3741"/>
        <v/>
      </c>
      <c r="N1975" s="4" t="str">
        <f t="shared" si="3742"/>
        <v/>
      </c>
      <c r="O1975" s="4" t="str">
        <f t="shared" si="3743"/>
        <v/>
      </c>
      <c r="P1975" s="4" t="str">
        <f t="shared" si="3744"/>
        <v/>
      </c>
      <c r="Q1975" s="4" t="str">
        <f t="shared" si="3745"/>
        <v/>
      </c>
      <c r="R1975" s="4" t="str">
        <f t="shared" si="3746"/>
        <v/>
      </c>
      <c r="S1975" s="4" t="str">
        <f t="shared" si="3747"/>
        <v/>
      </c>
      <c r="T1975" s="4" t="str">
        <f t="shared" si="3748"/>
        <v/>
      </c>
      <c r="U1975" s="4" t="str">
        <f t="shared" si="3749"/>
        <v/>
      </c>
      <c r="V1975" s="4" t="str">
        <f t="shared" si="3750"/>
        <v/>
      </c>
      <c r="W1975" s="4" t="str">
        <f t="shared" si="3751"/>
        <v/>
      </c>
      <c r="X1975" s="4" t="str">
        <f t="shared" si="3752"/>
        <v/>
      </c>
      <c r="Y1975" s="4">
        <f t="shared" si="3753"/>
        <v>3</v>
      </c>
      <c r="Z1975" s="4" t="str">
        <f t="shared" si="3754"/>
        <v>-</v>
      </c>
      <c r="AA1975" s="4" t="str">
        <f t="shared" si="3755"/>
        <v/>
      </c>
      <c r="AB1975" s="4" t="str">
        <f t="shared" si="3756"/>
        <v/>
      </c>
      <c r="AC1975" s="4" t="str">
        <f t="shared" si="3757"/>
        <v/>
      </c>
      <c r="AD1975" s="4" t="str">
        <f t="shared" si="3758"/>
        <v/>
      </c>
      <c r="AE1975" s="4" t="str">
        <f t="shared" si="3759"/>
        <v/>
      </c>
      <c r="AF1975" s="4">
        <f t="shared" si="3760"/>
        <v>4</v>
      </c>
      <c r="AG1975" s="4">
        <f t="shared" si="3761"/>
        <v>33</v>
      </c>
      <c r="AH1975" s="4">
        <f t="shared" si="3762"/>
        <v>29</v>
      </c>
      <c r="AI1975" s="4" t="str">
        <f t="shared" si="3763"/>
        <v>1PCS</v>
      </c>
      <c r="AJ1975" s="4" t="str">
        <f t="shared" si="3764"/>
        <v>-1PCS</v>
      </c>
      <c r="AK1975" s="4" t="str" cm="1">
        <f t="array" ref="AK1975">LEFT(AR1975,SUM(LEN(AR1975)-LEN(SUBSTITUTE(AR1975,{"0";"1";"2";"3";"4";"5";"6";"7";"8";"9"},""))))</f>
        <v>1</v>
      </c>
      <c r="AL1975" s="4">
        <f t="shared" si="3768"/>
        <v>13</v>
      </c>
      <c r="AM1975" s="4" t="b">
        <f t="shared" si="3771"/>
        <v>1</v>
      </c>
      <c r="AN1975" s="4" t="str">
        <f t="shared" si="3772"/>
        <v>PCS</v>
      </c>
      <c r="AO1975" s="4" t="b">
        <f t="shared" si="3769"/>
        <v>0</v>
      </c>
      <c r="AP1975" s="4" t="b">
        <f t="shared" si="3765"/>
        <v>0</v>
      </c>
      <c r="AQ1975" s="5" t="str">
        <f t="shared" si="3766"/>
        <v>NUTRIJEL PUDING SUSU STOBERI</v>
      </c>
      <c r="AR1975" s="4" t="str">
        <f t="shared" si="3767"/>
        <v>1PCS</v>
      </c>
      <c r="AS1975" t="s">
        <v>2711</v>
      </c>
      <c r="AT1975" s="1" t="s">
        <v>2712</v>
      </c>
      <c r="AU1975" s="4" t="str">
        <f t="shared" ca="1" si="3773"/>
        <v/>
      </c>
      <c r="AV1975">
        <v>9500</v>
      </c>
      <c r="AW1975">
        <v>9500</v>
      </c>
      <c r="AX1975">
        <v>8067</v>
      </c>
      <c r="AY1975" t="str">
        <f t="shared" si="3725"/>
        <v>8992933465112</v>
      </c>
      <c r="AZ1975" t="str">
        <f t="shared" si="3770"/>
        <v>NUTRIJEL PUDING SUSU STOBERI</v>
      </c>
      <c r="BA1975" t="s">
        <v>4301</v>
      </c>
      <c r="BB1975" t="s">
        <v>4301</v>
      </c>
      <c r="BC1975" s="9" t="str" cm="1">
        <f t="array" aca="1" ref="BC1975" ca="1">LEFT(AR1975,MATCH(FALSE,ISNUMBER(MID(AR1975,ROW(INDIRECT("1:"&amp;LEN(AR1975)+1)), 1) *1),0) -1)</f>
        <v>1</v>
      </c>
      <c r="BD1975" s="1"/>
      <c r="BF1975" s="21"/>
      <c r="BK1975" s="1"/>
      <c r="BM1975" s="1"/>
      <c r="BN1975" s="1"/>
      <c r="BR1975" s="22"/>
      <c r="BS1975">
        <v>0</v>
      </c>
      <c r="BT1975" s="1" t="s">
        <v>5103</v>
      </c>
    </row>
    <row r="1976" spans="1:145">
      <c r="A1976" s="4" t="str">
        <f t="shared" si="3729"/>
        <v/>
      </c>
      <c r="B1976" s="4" t="str">
        <f t="shared" si="3730"/>
        <v>PCS</v>
      </c>
      <c r="C1976" s="4" t="str">
        <f t="shared" si="3731"/>
        <v/>
      </c>
      <c r="D1976" s="4" t="str">
        <f t="shared" si="3732"/>
        <v/>
      </c>
      <c r="E1976" s="4" t="str">
        <f t="shared" si="3733"/>
        <v/>
      </c>
      <c r="F1976" s="4" t="str">
        <f t="shared" si="3734"/>
        <v/>
      </c>
      <c r="G1976" s="4" t="str">
        <f t="shared" si="3735"/>
        <v/>
      </c>
      <c r="H1976" s="4" t="str">
        <f t="shared" si="3736"/>
        <v/>
      </c>
      <c r="I1976" s="4" t="str">
        <f t="shared" si="3737"/>
        <v/>
      </c>
      <c r="J1976" s="4" t="str">
        <f t="shared" si="3738"/>
        <v/>
      </c>
      <c r="K1976" s="4" t="str">
        <f t="shared" si="3739"/>
        <v/>
      </c>
      <c r="L1976" s="4" t="str">
        <f t="shared" si="3740"/>
        <v/>
      </c>
      <c r="M1976" s="4" t="str">
        <f t="shared" si="3741"/>
        <v/>
      </c>
      <c r="N1976" s="4" t="str">
        <f t="shared" si="3742"/>
        <v/>
      </c>
      <c r="O1976" s="4" t="str">
        <f t="shared" si="3743"/>
        <v/>
      </c>
      <c r="P1976" s="4" t="str">
        <f t="shared" si="3744"/>
        <v/>
      </c>
      <c r="Q1976" s="4" t="str">
        <f t="shared" si="3745"/>
        <v/>
      </c>
      <c r="R1976" s="4" t="str">
        <f t="shared" si="3746"/>
        <v/>
      </c>
      <c r="S1976" s="4" t="str">
        <f t="shared" si="3747"/>
        <v/>
      </c>
      <c r="T1976" s="4" t="str">
        <f t="shared" si="3748"/>
        <v/>
      </c>
      <c r="U1976" s="4" t="str">
        <f t="shared" si="3749"/>
        <v/>
      </c>
      <c r="V1976" s="4" t="str">
        <f t="shared" si="3750"/>
        <v/>
      </c>
      <c r="W1976" s="4" t="str">
        <f t="shared" si="3751"/>
        <v/>
      </c>
      <c r="X1976" s="4" t="str">
        <f t="shared" si="3752"/>
        <v/>
      </c>
      <c r="Y1976" s="4">
        <f t="shared" si="3753"/>
        <v>3</v>
      </c>
      <c r="Z1976" s="4" t="str">
        <f t="shared" si="3754"/>
        <v>-</v>
      </c>
      <c r="AA1976" s="4" t="str">
        <f t="shared" si="3755"/>
        <v/>
      </c>
      <c r="AB1976" s="4" t="str">
        <f t="shared" si="3756"/>
        <v/>
      </c>
      <c r="AC1976" s="4" t="str">
        <f t="shared" si="3757"/>
        <v/>
      </c>
      <c r="AD1976" s="4" t="str">
        <f t="shared" si="3758"/>
        <v/>
      </c>
      <c r="AE1976" s="4" t="str">
        <f t="shared" si="3759"/>
        <v/>
      </c>
      <c r="AF1976" s="4">
        <f t="shared" si="3760"/>
        <v>4</v>
      </c>
      <c r="AG1976" s="4">
        <f t="shared" si="3761"/>
        <v>32</v>
      </c>
      <c r="AH1976" s="4">
        <f t="shared" si="3762"/>
        <v>28</v>
      </c>
      <c r="AI1976" s="4" t="str">
        <f t="shared" si="3763"/>
        <v>1PCS</v>
      </c>
      <c r="AJ1976" s="4" t="str">
        <f t="shared" si="3764"/>
        <v>-1PCS</v>
      </c>
      <c r="AK1976" s="4" t="str" cm="1">
        <f t="array" ref="AK1976">LEFT(AR1976,SUM(LEN(AR1976)-LEN(SUBSTITUTE(AR1976,{"0";"1";"2";"3";"4";"5";"6";"7";"8";"9"},""))))</f>
        <v>1</v>
      </c>
      <c r="AL1976" s="4">
        <f t="shared" si="3768"/>
        <v>13</v>
      </c>
      <c r="AM1976" s="4" t="b">
        <f t="shared" si="3771"/>
        <v>1</v>
      </c>
      <c r="AN1976" s="4" t="str">
        <f t="shared" si="3772"/>
        <v>PCS</v>
      </c>
      <c r="AO1976" s="4" t="b">
        <f t="shared" si="3769"/>
        <v>0</v>
      </c>
      <c r="AP1976" s="4" t="b">
        <f t="shared" si="3765"/>
        <v>0</v>
      </c>
      <c r="AQ1976" s="5" t="str">
        <f t="shared" si="3766"/>
        <v>NUTRIJEL PUDING SUSU VANILA</v>
      </c>
      <c r="AR1976" s="4" t="str">
        <f t="shared" si="3767"/>
        <v>1PCS</v>
      </c>
      <c r="AS1976" t="s">
        <v>2713</v>
      </c>
      <c r="AT1976" s="1" t="s">
        <v>2714</v>
      </c>
      <c r="AU1976" s="4" t="str">
        <f t="shared" ca="1" si="3773"/>
        <v/>
      </c>
      <c r="AV1976">
        <v>9500</v>
      </c>
      <c r="AW1976">
        <v>9500</v>
      </c>
      <c r="AX1976">
        <v>8067</v>
      </c>
      <c r="AY1976" t="str">
        <f t="shared" si="3725"/>
        <v>8992933468113</v>
      </c>
      <c r="AZ1976" t="str">
        <f t="shared" si="3770"/>
        <v>NUTRIJEL PUDING SUSU VANILA</v>
      </c>
      <c r="BA1976" t="s">
        <v>4301</v>
      </c>
      <c r="BB1976" t="s">
        <v>4301</v>
      </c>
      <c r="BC1976" s="9" t="str" cm="1">
        <f t="array" aca="1" ref="BC1976" ca="1">LEFT(AR1976,MATCH(FALSE,ISNUMBER(MID(AR1976,ROW(INDIRECT("1:"&amp;LEN(AR1976)+1)), 1) *1),0) -1)</f>
        <v>1</v>
      </c>
      <c r="BD1976" s="1"/>
      <c r="BF1976" s="21"/>
      <c r="BK1976" s="1"/>
      <c r="BM1976" s="1"/>
      <c r="BN1976" s="1"/>
      <c r="BR1976" s="22"/>
      <c r="BS1976">
        <v>0</v>
      </c>
      <c r="BT1976" s="1" t="s">
        <v>5103</v>
      </c>
    </row>
    <row r="1977" spans="1:145">
      <c r="A1977" s="4" t="str">
        <f t="shared" si="3729"/>
        <v/>
      </c>
      <c r="B1977" s="4" t="str">
        <f t="shared" si="3730"/>
        <v>PCS</v>
      </c>
      <c r="C1977" s="4" t="str">
        <f t="shared" si="3731"/>
        <v/>
      </c>
      <c r="D1977" s="4" t="str">
        <f t="shared" si="3732"/>
        <v/>
      </c>
      <c r="E1977" s="4" t="str">
        <f t="shared" si="3733"/>
        <v/>
      </c>
      <c r="F1977" s="4" t="str">
        <f t="shared" si="3734"/>
        <v/>
      </c>
      <c r="G1977" s="4" t="str">
        <f t="shared" si="3735"/>
        <v/>
      </c>
      <c r="H1977" s="4" t="str">
        <f t="shared" si="3736"/>
        <v/>
      </c>
      <c r="I1977" s="4" t="str">
        <f t="shared" si="3737"/>
        <v/>
      </c>
      <c r="J1977" s="4" t="str">
        <f t="shared" si="3738"/>
        <v/>
      </c>
      <c r="K1977" s="4" t="str">
        <f t="shared" si="3739"/>
        <v/>
      </c>
      <c r="L1977" s="4" t="str">
        <f t="shared" si="3740"/>
        <v/>
      </c>
      <c r="M1977" s="4" t="str">
        <f t="shared" si="3741"/>
        <v/>
      </c>
      <c r="N1977" s="4" t="str">
        <f t="shared" si="3742"/>
        <v/>
      </c>
      <c r="O1977" s="4" t="str">
        <f t="shared" si="3743"/>
        <v/>
      </c>
      <c r="P1977" s="4" t="str">
        <f t="shared" si="3744"/>
        <v/>
      </c>
      <c r="Q1977" s="4" t="str">
        <f t="shared" si="3745"/>
        <v/>
      </c>
      <c r="R1977" s="4" t="str">
        <f t="shared" si="3746"/>
        <v/>
      </c>
      <c r="S1977" s="4" t="str">
        <f t="shared" si="3747"/>
        <v/>
      </c>
      <c r="T1977" s="4" t="str">
        <f t="shared" si="3748"/>
        <v/>
      </c>
      <c r="U1977" s="4" t="str">
        <f t="shared" si="3749"/>
        <v/>
      </c>
      <c r="V1977" s="4" t="str">
        <f t="shared" si="3750"/>
        <v/>
      </c>
      <c r="W1977" s="4" t="str">
        <f t="shared" si="3751"/>
        <v/>
      </c>
      <c r="X1977" s="4" t="str">
        <f t="shared" si="3752"/>
        <v/>
      </c>
      <c r="Y1977" s="4">
        <f t="shared" si="3753"/>
        <v>3</v>
      </c>
      <c r="Z1977" s="4" t="str">
        <f t="shared" si="3754"/>
        <v>-</v>
      </c>
      <c r="AA1977" s="4" t="str">
        <f t="shared" si="3755"/>
        <v/>
      </c>
      <c r="AB1977" s="4" t="str">
        <f t="shared" si="3756"/>
        <v/>
      </c>
      <c r="AC1977" s="4" t="str">
        <f t="shared" si="3757"/>
        <v/>
      </c>
      <c r="AD1977" s="4" t="str">
        <f t="shared" si="3758"/>
        <v/>
      </c>
      <c r="AE1977" s="4" t="str">
        <f t="shared" si="3759"/>
        <v/>
      </c>
      <c r="AF1977" s="4">
        <f t="shared" si="3760"/>
        <v>4</v>
      </c>
      <c r="AG1977" s="4">
        <f t="shared" si="3761"/>
        <v>24</v>
      </c>
      <c r="AH1977" s="4">
        <f t="shared" si="3762"/>
        <v>20</v>
      </c>
      <c r="AI1977" s="4" t="str">
        <f t="shared" si="3763"/>
        <v>1PCS</v>
      </c>
      <c r="AJ1977" s="4" t="str">
        <f t="shared" si="3764"/>
        <v>-1PCS</v>
      </c>
      <c r="AK1977" s="4" t="str" cm="1">
        <f t="array" ref="AK1977">LEFT(AR1977,SUM(LEN(AR1977)-LEN(SUBSTITUTE(AR1977,{"0";"1";"2";"3";"4";"5";"6";"7";"8";"9"},""))))</f>
        <v>1</v>
      </c>
      <c r="AL1977" s="4">
        <f t="shared" si="3768"/>
        <v>13</v>
      </c>
      <c r="AM1977" s="4" t="b">
        <f t="shared" si="3771"/>
        <v>1</v>
      </c>
      <c r="AN1977" s="4" t="str">
        <f t="shared" si="3772"/>
        <v>PCS</v>
      </c>
      <c r="AO1977" s="4" t="b">
        <f t="shared" si="3769"/>
        <v>0</v>
      </c>
      <c r="AP1977" s="4" t="b">
        <f t="shared" si="3765"/>
        <v>0</v>
      </c>
      <c r="AQ1977" s="5" t="str">
        <f t="shared" si="3766"/>
        <v>NUTRIJEL STRAWBERRY</v>
      </c>
      <c r="AR1977" s="4" t="str">
        <f t="shared" si="3767"/>
        <v>1PCS</v>
      </c>
      <c r="AS1977" t="s">
        <v>2715</v>
      </c>
      <c r="AT1977" s="1" t="s">
        <v>2716</v>
      </c>
      <c r="AU1977" s="4" t="str">
        <f t="shared" ca="1" si="3773"/>
        <v/>
      </c>
      <c r="AV1977">
        <v>2000</v>
      </c>
      <c r="AW1977">
        <v>2500</v>
      </c>
      <c r="AX1977">
        <v>1667</v>
      </c>
      <c r="AY1977" t="str">
        <f t="shared" si="3725"/>
        <v>8992933321111</v>
      </c>
      <c r="AZ1977" t="str">
        <f t="shared" si="3770"/>
        <v>NUTRIJEL STRAWBERRY</v>
      </c>
      <c r="BA1977" t="s">
        <v>4301</v>
      </c>
      <c r="BB1977" t="s">
        <v>4301</v>
      </c>
      <c r="BC1977" s="9" t="str" cm="1">
        <f t="array" aca="1" ref="BC1977" ca="1">LEFT(AR1977,MATCH(FALSE,ISNUMBER(MID(AR1977,ROW(INDIRECT("1:"&amp;LEN(AR1977)+1)), 1) *1),0) -1)</f>
        <v>1</v>
      </c>
      <c r="BD1977" s="1"/>
      <c r="BF1977" s="21"/>
      <c r="BK1977" s="1"/>
      <c r="BM1977" s="1"/>
      <c r="BN1977" s="1"/>
      <c r="BR1977" s="22"/>
      <c r="BS1977">
        <v>0</v>
      </c>
      <c r="BT1977" s="1" t="s">
        <v>5103</v>
      </c>
    </row>
    <row r="1978" spans="1:145">
      <c r="A1978" s="4" t="str">
        <f t="shared" si="3729"/>
        <v/>
      </c>
      <c r="B1978" s="4" t="str">
        <f t="shared" si="3730"/>
        <v/>
      </c>
      <c r="C1978" s="4" t="str">
        <f t="shared" si="3731"/>
        <v/>
      </c>
      <c r="D1978" s="4" t="str">
        <f t="shared" si="3732"/>
        <v/>
      </c>
      <c r="E1978" s="4" t="str">
        <f t="shared" si="3733"/>
        <v>SCT</v>
      </c>
      <c r="F1978" s="4" t="str">
        <f t="shared" si="3734"/>
        <v>RTG</v>
      </c>
      <c r="G1978" s="4" t="str">
        <f t="shared" si="3735"/>
        <v/>
      </c>
      <c r="H1978" s="4" t="str">
        <f t="shared" si="3736"/>
        <v/>
      </c>
      <c r="I1978" s="4" t="str">
        <f t="shared" si="3737"/>
        <v/>
      </c>
      <c r="J1978" s="4" t="str">
        <f t="shared" si="3738"/>
        <v/>
      </c>
      <c r="K1978" s="4" t="str">
        <f t="shared" si="3739"/>
        <v/>
      </c>
      <c r="L1978" s="4" t="str">
        <f t="shared" si="3740"/>
        <v/>
      </c>
      <c r="M1978" s="4" t="str">
        <f t="shared" si="3741"/>
        <v/>
      </c>
      <c r="N1978" s="4" t="str">
        <f t="shared" si="3742"/>
        <v/>
      </c>
      <c r="O1978" s="4" t="str">
        <f t="shared" si="3743"/>
        <v/>
      </c>
      <c r="P1978" s="4" t="str">
        <f t="shared" si="3744"/>
        <v/>
      </c>
      <c r="Q1978" s="4" t="str">
        <f t="shared" si="3745"/>
        <v/>
      </c>
      <c r="R1978" s="4" t="str">
        <f t="shared" si="3746"/>
        <v/>
      </c>
      <c r="S1978" s="4" t="str">
        <f t="shared" si="3747"/>
        <v/>
      </c>
      <c r="T1978" s="4" t="str">
        <f t="shared" si="3748"/>
        <v/>
      </c>
      <c r="U1978" s="4" t="str">
        <f t="shared" si="3749"/>
        <v/>
      </c>
      <c r="V1978" s="4" t="str">
        <f t="shared" si="3750"/>
        <v/>
      </c>
      <c r="W1978" s="4" t="str">
        <f t="shared" si="3751"/>
        <v/>
      </c>
      <c r="X1978" s="4" t="str">
        <f t="shared" si="3752"/>
        <v/>
      </c>
      <c r="Y1978" s="4">
        <f t="shared" si="3753"/>
        <v>6</v>
      </c>
      <c r="Z1978" s="4" t="str">
        <f t="shared" si="3754"/>
        <v>-</v>
      </c>
      <c r="AA1978" s="4" t="str">
        <f t="shared" si="3755"/>
        <v>/</v>
      </c>
      <c r="AB1978" s="4" t="str">
        <f t="shared" si="3756"/>
        <v/>
      </c>
      <c r="AC1978" s="4" t="str">
        <f t="shared" si="3757"/>
        <v/>
      </c>
      <c r="AD1978" s="4" t="str">
        <f t="shared" si="3758"/>
        <v/>
      </c>
      <c r="AE1978" s="4" t="str">
        <f t="shared" si="3759"/>
        <v/>
      </c>
      <c r="AF1978" s="4">
        <f t="shared" si="3760"/>
        <v>9</v>
      </c>
      <c r="AG1978" s="4">
        <f t="shared" si="3761"/>
        <v>23</v>
      </c>
      <c r="AH1978" s="4">
        <f t="shared" si="3762"/>
        <v>14</v>
      </c>
      <c r="AI1978" s="4" t="str">
        <f t="shared" si="3763"/>
        <v>/RTG</v>
      </c>
      <c r="AJ1978" s="4" t="str">
        <f t="shared" si="3764"/>
        <v>T/RTG</v>
      </c>
      <c r="AK1978" s="4" t="str" cm="1">
        <f t="array" ref="AK1978">LEFT(AR1978,SUM(LEN(AR1978)-LEN(SUBSTITUTE(AR1978,{"0";"1";"2";"3";"4";"5";"6";"7";"8";"9"},""))))</f>
        <v>10</v>
      </c>
      <c r="AL1978" s="4">
        <f t="shared" si="3768"/>
        <v>12</v>
      </c>
      <c r="AM1978" s="4" t="b">
        <f>LEFT(AR1978,2)=AK1978</f>
        <v>1</v>
      </c>
      <c r="AN1978" s="4" t="str">
        <f t="shared" si="3772"/>
        <v>RTG</v>
      </c>
      <c r="AO1978" s="4" t="b">
        <f t="shared" si="3769"/>
        <v>1</v>
      </c>
      <c r="AP1978" s="4" t="b">
        <f t="shared" si="3765"/>
        <v>0</v>
      </c>
      <c r="AQ1978" s="5" t="str">
        <f t="shared" si="3766"/>
        <v>NUTRISARI SCT</v>
      </c>
      <c r="AR1978" s="4" t="str">
        <f t="shared" si="3767"/>
        <v>10SCT/RTG</v>
      </c>
      <c r="AS1978" t="s">
        <v>2717</v>
      </c>
      <c r="AT1978" s="1" t="s">
        <v>2718</v>
      </c>
      <c r="AU1978" s="4" t="str">
        <f t="shared" si="3773"/>
        <v>XXXX</v>
      </c>
      <c r="AV1978">
        <v>12000</v>
      </c>
      <c r="AW1978">
        <v>12000</v>
      </c>
      <c r="AX1978">
        <v>11377</v>
      </c>
      <c r="AY1978" t="str">
        <f t="shared" si="3725"/>
        <v>749921005946</v>
      </c>
      <c r="AZ1978" t="str">
        <f t="shared" si="3770"/>
        <v>NUTRISARI SCT</v>
      </c>
      <c r="BA1978" t="s">
        <v>4301</v>
      </c>
      <c r="BB1978" t="s">
        <v>4301</v>
      </c>
      <c r="BC1978" s="4" t="str" cm="1">
        <f t="array" aca="1" ref="BC1978" ca="1">LEFT(AR1978,MATCH(FALSE,ISNUMBER(MID(AR1978,ROW(INDIRECT("1:"&amp;LEN(AR1978)+1)), 1) *1),0) -1)</f>
        <v>10</v>
      </c>
      <c r="BD1978" s="1"/>
      <c r="BF1978" s="21"/>
      <c r="BK1978" s="1"/>
      <c r="BM1978" s="1"/>
      <c r="BN1978" s="1"/>
      <c r="BR1978" s="22"/>
      <c r="BS1978">
        <v>0</v>
      </c>
      <c r="BT1978" s="1" t="s">
        <v>5103</v>
      </c>
    </row>
    <row r="1979" spans="1:145">
      <c r="A1979" s="4" t="str">
        <f t="shared" si="3729"/>
        <v/>
      </c>
      <c r="B1979" s="4" t="str">
        <f t="shared" si="3730"/>
        <v/>
      </c>
      <c r="C1979" s="4" t="str">
        <f t="shared" si="3731"/>
        <v/>
      </c>
      <c r="D1979" s="4" t="str">
        <f t="shared" si="3732"/>
        <v/>
      </c>
      <c r="E1979" s="4" t="str">
        <f t="shared" si="3733"/>
        <v>SCT</v>
      </c>
      <c r="F1979" s="4" t="str">
        <f t="shared" si="3734"/>
        <v>RTG</v>
      </c>
      <c r="G1979" s="4" t="str">
        <f t="shared" si="3735"/>
        <v/>
      </c>
      <c r="H1979" s="4" t="str">
        <f t="shared" si="3736"/>
        <v/>
      </c>
      <c r="I1979" s="4" t="str">
        <f t="shared" si="3737"/>
        <v/>
      </c>
      <c r="J1979" s="4" t="str">
        <f t="shared" si="3738"/>
        <v/>
      </c>
      <c r="K1979" s="4" t="str">
        <f t="shared" si="3739"/>
        <v/>
      </c>
      <c r="L1979" s="4" t="str">
        <f t="shared" si="3740"/>
        <v/>
      </c>
      <c r="M1979" s="4" t="str">
        <f t="shared" si="3741"/>
        <v/>
      </c>
      <c r="N1979" s="4" t="str">
        <f t="shared" si="3742"/>
        <v/>
      </c>
      <c r="O1979" s="4" t="str">
        <f t="shared" si="3743"/>
        <v/>
      </c>
      <c r="P1979" s="4" t="str">
        <f t="shared" si="3744"/>
        <v/>
      </c>
      <c r="Q1979" s="4" t="str">
        <f t="shared" si="3745"/>
        <v/>
      </c>
      <c r="R1979" s="4" t="str">
        <f t="shared" si="3746"/>
        <v/>
      </c>
      <c r="S1979" s="4" t="str">
        <f t="shared" si="3747"/>
        <v/>
      </c>
      <c r="T1979" s="4" t="str">
        <f t="shared" si="3748"/>
        <v>PACK</v>
      </c>
      <c r="U1979" s="4" t="str">
        <f t="shared" si="3749"/>
        <v/>
      </c>
      <c r="V1979" s="4" t="str">
        <f t="shared" si="3750"/>
        <v/>
      </c>
      <c r="W1979" s="4" t="str">
        <f t="shared" si="3751"/>
        <v/>
      </c>
      <c r="X1979" s="4" t="str">
        <f t="shared" si="3752"/>
        <v/>
      </c>
      <c r="Y1979" s="4">
        <f t="shared" si="3753"/>
        <v>10</v>
      </c>
      <c r="Z1979" s="4" t="str">
        <f t="shared" si="3754"/>
        <v>-</v>
      </c>
      <c r="AA1979" s="4" t="str">
        <f t="shared" si="3755"/>
        <v>/</v>
      </c>
      <c r="AB1979" s="4" t="str">
        <f t="shared" si="3756"/>
        <v/>
      </c>
      <c r="AC1979" s="4" t="str">
        <f t="shared" si="3757"/>
        <v/>
      </c>
      <c r="AD1979" s="4" t="str">
        <f t="shared" si="3758"/>
        <v/>
      </c>
      <c r="AE1979" s="4" t="str">
        <f t="shared" si="3759"/>
        <v/>
      </c>
      <c r="AF1979" s="4">
        <f t="shared" si="3760"/>
        <v>9</v>
      </c>
      <c r="AG1979" s="4">
        <f t="shared" si="3761"/>
        <v>23</v>
      </c>
      <c r="AH1979" s="4">
        <f t="shared" si="3762"/>
        <v>14</v>
      </c>
      <c r="AI1979" s="4" t="str">
        <f t="shared" si="3763"/>
        <v>PACK</v>
      </c>
      <c r="AJ1979" s="4" t="str">
        <f t="shared" si="3764"/>
        <v>/PACK</v>
      </c>
      <c r="AK1979" s="4" t="str" cm="1">
        <f t="array" ref="AK1979">LEFT(AR1979,SUM(LEN(AR1979)-LEN(SUBSTITUTE(AR1979,{"0";"1";"2";"3";"4";"5";"6";"7";"8";"9"},""))))</f>
        <v>4</v>
      </c>
      <c r="AL1979" s="4">
        <f t="shared" si="3768"/>
        <v>13</v>
      </c>
      <c r="AM1979" s="4" t="b">
        <f>LEFT(AR1979,1)=AK1979</f>
        <v>1</v>
      </c>
      <c r="AN1979" s="4" t="str">
        <f>RIGHT(AI1979,4)</f>
        <v>PACK</v>
      </c>
      <c r="AO1979" s="4" t="b">
        <f t="shared" si="3769"/>
        <v>1</v>
      </c>
      <c r="AP1979" s="4" t="b">
        <f t="shared" si="3765"/>
        <v>0</v>
      </c>
      <c r="AQ1979" s="5" t="str">
        <f t="shared" si="3766"/>
        <v>NUTRISARI SCT</v>
      </c>
      <c r="AR1979" s="4" t="str">
        <f t="shared" si="3767"/>
        <v>4RTG/PACK</v>
      </c>
      <c r="AS1979" t="s">
        <v>2719</v>
      </c>
      <c r="AU1979" s="4" t="str">
        <f t="shared" ca="1" si="3773"/>
        <v>XXXX</v>
      </c>
      <c r="AV1979">
        <v>46000</v>
      </c>
      <c r="AW1979">
        <v>46000</v>
      </c>
      <c r="AX1979">
        <v>45500</v>
      </c>
      <c r="AY1979" t="str">
        <f t="shared" si="3725"/>
        <v>8000000001979</v>
      </c>
      <c r="AZ1979" t="str">
        <f t="shared" si="3770"/>
        <v>NUTRISARI SCT</v>
      </c>
      <c r="BA1979" t="s">
        <v>4301</v>
      </c>
      <c r="BB1979" t="s">
        <v>4301</v>
      </c>
      <c r="BC1979" s="4" t="str" cm="1">
        <f t="array" aca="1" ref="BC1979" ca="1">LEFT(AR1979,MATCH(FALSE,ISNUMBER(MID(AR1979,ROW(INDIRECT("1:"&amp;LEN(AR1979)+1)), 1) *1),0) -1)</f>
        <v>4</v>
      </c>
      <c r="BD1979" s="1"/>
      <c r="BF1979" s="21"/>
      <c r="BK1979" s="1"/>
      <c r="BM1979" s="1"/>
      <c r="BN1979" s="1"/>
      <c r="BR1979" s="22"/>
      <c r="BS1979">
        <v>0</v>
      </c>
      <c r="BT1979" s="1" t="s">
        <v>5103</v>
      </c>
    </row>
    <row r="1980" spans="1:145">
      <c r="A1980" s="4" t="str">
        <f t="shared" si="3729"/>
        <v/>
      </c>
      <c r="B1980" s="4" t="str">
        <f t="shared" si="3730"/>
        <v>PCS</v>
      </c>
      <c r="C1980" s="4" t="str">
        <f t="shared" si="3731"/>
        <v/>
      </c>
      <c r="D1980" s="4" t="str">
        <f t="shared" si="3732"/>
        <v/>
      </c>
      <c r="E1980" s="4" t="str">
        <f t="shared" si="3733"/>
        <v/>
      </c>
      <c r="F1980" s="4" t="str">
        <f t="shared" si="3734"/>
        <v/>
      </c>
      <c r="G1980" s="4" t="str">
        <f t="shared" si="3735"/>
        <v/>
      </c>
      <c r="H1980" s="4" t="str">
        <f t="shared" si="3736"/>
        <v/>
      </c>
      <c r="I1980" s="4" t="str">
        <f t="shared" si="3737"/>
        <v/>
      </c>
      <c r="J1980" s="4" t="str">
        <f t="shared" si="3738"/>
        <v/>
      </c>
      <c r="K1980" s="4" t="str">
        <f t="shared" si="3739"/>
        <v/>
      </c>
      <c r="L1980" s="4" t="str">
        <f t="shared" si="3740"/>
        <v/>
      </c>
      <c r="M1980" s="4" t="str">
        <f t="shared" si="3741"/>
        <v/>
      </c>
      <c r="N1980" s="4" t="str">
        <f t="shared" si="3742"/>
        <v/>
      </c>
      <c r="O1980" s="4" t="str">
        <f t="shared" si="3743"/>
        <v/>
      </c>
      <c r="P1980" s="4" t="str">
        <f t="shared" si="3744"/>
        <v/>
      </c>
      <c r="Q1980" s="4" t="str">
        <f t="shared" si="3745"/>
        <v/>
      </c>
      <c r="R1980" s="4" t="str">
        <f t="shared" si="3746"/>
        <v/>
      </c>
      <c r="S1980" s="4" t="str">
        <f t="shared" si="3747"/>
        <v/>
      </c>
      <c r="T1980" s="4" t="str">
        <f t="shared" si="3748"/>
        <v/>
      </c>
      <c r="U1980" s="4" t="str">
        <f t="shared" si="3749"/>
        <v/>
      </c>
      <c r="V1980" s="4" t="str">
        <f t="shared" si="3750"/>
        <v/>
      </c>
      <c r="W1980" s="4" t="str">
        <f t="shared" si="3751"/>
        <v/>
      </c>
      <c r="X1980" s="4" t="str">
        <f t="shared" si="3752"/>
        <v/>
      </c>
      <c r="Y1980" s="4">
        <f t="shared" si="3753"/>
        <v>3</v>
      </c>
      <c r="Z1980" s="4" t="str">
        <f t="shared" si="3754"/>
        <v>-</v>
      </c>
      <c r="AA1980" s="4" t="str">
        <f t="shared" si="3755"/>
        <v/>
      </c>
      <c r="AB1980" s="4" t="str">
        <f t="shared" si="3756"/>
        <v/>
      </c>
      <c r="AC1980" s="4" t="str">
        <f t="shared" si="3757"/>
        <v/>
      </c>
      <c r="AD1980" s="4" t="str">
        <f t="shared" si="3758"/>
        <v/>
      </c>
      <c r="AE1980" s="4" t="str">
        <f t="shared" si="3759"/>
        <v/>
      </c>
      <c r="AF1980" s="4">
        <f t="shared" si="3760"/>
        <v>4</v>
      </c>
      <c r="AG1980" s="4">
        <f t="shared" si="3761"/>
        <v>21</v>
      </c>
      <c r="AH1980" s="4">
        <f t="shared" si="3762"/>
        <v>17</v>
      </c>
      <c r="AI1980" s="4" t="str">
        <f t="shared" si="3763"/>
        <v>1PCS</v>
      </c>
      <c r="AJ1980" s="4" t="str">
        <f t="shared" si="3764"/>
        <v>-1PCS</v>
      </c>
      <c r="AK1980" s="4" t="str" cm="1">
        <f t="array" ref="AK1980">LEFT(AR1980,SUM(LEN(AR1980)-LEN(SUBSTITUTE(AR1980,{"0";"1";"2";"3";"4";"5";"6";"7";"8";"9"},""))))</f>
        <v>1</v>
      </c>
      <c r="AL1980" s="4">
        <f t="shared" si="3768"/>
        <v>13</v>
      </c>
      <c r="AM1980" s="4" t="b">
        <f>LEFT(AR1980,1)=AK1980</f>
        <v>1</v>
      </c>
      <c r="AN1980" s="4" t="str">
        <f>RIGHT(AI1980,3)</f>
        <v>PCS</v>
      </c>
      <c r="AO1980" s="4" t="b">
        <f t="shared" si="3769"/>
        <v>0</v>
      </c>
      <c r="AP1980" s="4" t="b">
        <f t="shared" si="3765"/>
        <v>0</v>
      </c>
      <c r="AQ1980" s="5" t="str">
        <f t="shared" si="3766"/>
        <v>NUVO FAMILY 85ML</v>
      </c>
      <c r="AR1980" s="4" t="str">
        <f t="shared" si="3767"/>
        <v>1PCS</v>
      </c>
      <c r="AS1980" t="s">
        <v>2720</v>
      </c>
      <c r="AT1980" s="1" t="s">
        <v>2721</v>
      </c>
      <c r="AU1980" s="4" t="str">
        <f t="shared" ca="1" si="3773"/>
        <v/>
      </c>
      <c r="AV1980">
        <v>4000</v>
      </c>
      <c r="AW1980">
        <v>4000</v>
      </c>
      <c r="AX1980">
        <v>3200</v>
      </c>
      <c r="AY1980" t="str">
        <f t="shared" si="3725"/>
        <v>8998866625999</v>
      </c>
      <c r="AZ1980" t="str">
        <f t="shared" si="3770"/>
        <v>NUVO FAMILY 85ML</v>
      </c>
      <c r="BA1980" t="s">
        <v>4301</v>
      </c>
      <c r="BB1980" t="s">
        <v>4301</v>
      </c>
      <c r="BC1980" s="9" t="str" cm="1">
        <f t="array" aca="1" ref="BC1980" ca="1">LEFT(AR1980,MATCH(FALSE,ISNUMBER(MID(AR1980,ROW(INDIRECT("1:"&amp;LEN(AR1980)+1)), 1) *1),0) -1)</f>
        <v>1</v>
      </c>
      <c r="BD1980" s="1"/>
      <c r="BF1980" s="21"/>
      <c r="BK1980" s="1"/>
      <c r="BM1980" s="1"/>
      <c r="BN1980" s="1"/>
      <c r="BR1980" s="22"/>
      <c r="BS1980">
        <v>0</v>
      </c>
      <c r="BT1980" s="1" t="s">
        <v>5103</v>
      </c>
    </row>
    <row r="1981" spans="1:145">
      <c r="A1981" s="4" t="str">
        <f t="shared" si="3729"/>
        <v/>
      </c>
      <c r="B1981" s="4" t="str">
        <f t="shared" si="3730"/>
        <v/>
      </c>
      <c r="C1981" s="4" t="str">
        <f t="shared" si="3731"/>
        <v/>
      </c>
      <c r="D1981" s="4" t="str">
        <f t="shared" si="3732"/>
        <v/>
      </c>
      <c r="E1981" s="4" t="str">
        <f t="shared" si="3733"/>
        <v/>
      </c>
      <c r="F1981" s="4" t="str">
        <f t="shared" si="3734"/>
        <v/>
      </c>
      <c r="G1981" s="4" t="str">
        <f t="shared" si="3735"/>
        <v>KTK</v>
      </c>
      <c r="H1981" s="4" t="str">
        <f t="shared" si="3736"/>
        <v/>
      </c>
      <c r="I1981" s="4" t="str">
        <f t="shared" si="3737"/>
        <v/>
      </c>
      <c r="J1981" s="4" t="str">
        <f t="shared" si="3738"/>
        <v/>
      </c>
      <c r="K1981" s="4" t="str">
        <f t="shared" si="3739"/>
        <v/>
      </c>
      <c r="L1981" s="4" t="str">
        <f t="shared" si="3740"/>
        <v/>
      </c>
      <c r="M1981" s="4" t="str">
        <f t="shared" si="3741"/>
        <v/>
      </c>
      <c r="N1981" s="4" t="str">
        <f t="shared" si="3742"/>
        <v/>
      </c>
      <c r="O1981" s="4" t="str">
        <f t="shared" si="3743"/>
        <v/>
      </c>
      <c r="P1981" s="4" t="str">
        <f t="shared" si="3744"/>
        <v>CUP</v>
      </c>
      <c r="Q1981" s="4" t="str">
        <f t="shared" si="3745"/>
        <v/>
      </c>
      <c r="R1981" s="4" t="str">
        <f t="shared" si="3746"/>
        <v/>
      </c>
      <c r="S1981" s="4" t="str">
        <f t="shared" si="3747"/>
        <v/>
      </c>
      <c r="T1981" s="4" t="str">
        <f t="shared" si="3748"/>
        <v/>
      </c>
      <c r="U1981" s="4" t="str">
        <f t="shared" si="3749"/>
        <v/>
      </c>
      <c r="V1981" s="4" t="str">
        <f t="shared" si="3750"/>
        <v/>
      </c>
      <c r="W1981" s="4" t="str">
        <f t="shared" si="3751"/>
        <v/>
      </c>
      <c r="X1981" s="4" t="str">
        <f t="shared" si="3752"/>
        <v/>
      </c>
      <c r="Y1981" s="4">
        <f t="shared" si="3753"/>
        <v>6</v>
      </c>
      <c r="Z1981" s="4" t="str">
        <f t="shared" si="3754"/>
        <v>-</v>
      </c>
      <c r="AA1981" s="4" t="str">
        <f t="shared" si="3755"/>
        <v>/</v>
      </c>
      <c r="AB1981" s="4" t="str">
        <f t="shared" si="3756"/>
        <v/>
      </c>
      <c r="AC1981" s="4" t="str">
        <f t="shared" si="3757"/>
        <v/>
      </c>
      <c r="AD1981" s="4" t="str">
        <f t="shared" si="3758"/>
        <v/>
      </c>
      <c r="AE1981" s="4" t="str">
        <f t="shared" si="3759"/>
        <v/>
      </c>
      <c r="AF1981" s="4">
        <f t="shared" si="3760"/>
        <v>9</v>
      </c>
      <c r="AG1981" s="4">
        <f t="shared" si="3761"/>
        <v>28</v>
      </c>
      <c r="AH1981" s="4">
        <f t="shared" si="3762"/>
        <v>19</v>
      </c>
      <c r="AI1981" s="4" t="str">
        <f t="shared" si="3763"/>
        <v>/KTK</v>
      </c>
      <c r="AJ1981" s="4" t="str">
        <f t="shared" si="3764"/>
        <v>P/KTK</v>
      </c>
      <c r="AK1981" s="4" t="str" cm="1">
        <f t="array" ref="AK1981">LEFT(AR1981,SUM(LEN(AR1981)-LEN(SUBSTITUTE(AR1981,{"0";"1";"2";"3";"4";"5";"6";"7";"8";"9"},""))))</f>
        <v>12</v>
      </c>
      <c r="AL1981" s="4">
        <f t="shared" si="3768"/>
        <v>13</v>
      </c>
      <c r="AM1981" s="4" t="b">
        <f>LEFT(AR1981,2)=AK1981</f>
        <v>1</v>
      </c>
      <c r="AN1981" s="4" t="str">
        <f>RIGHT(AI1981,3)</f>
        <v>KTK</v>
      </c>
      <c r="AO1981" s="4" t="e">
        <f>IF((AQ1981=#REF!)=TRUE,TRUE,IF((AQ1980=AQ1981)=TRUE,TRUE,FALSE))</f>
        <v>#REF!</v>
      </c>
      <c r="AP1981" s="4" t="b">
        <f t="shared" si="3765"/>
        <v>0</v>
      </c>
      <c r="AQ1981" s="5" t="str">
        <f t="shared" si="3766"/>
        <v>NYAM NYAM FUN PLAY</v>
      </c>
      <c r="AR1981" s="4" t="str">
        <f t="shared" si="3767"/>
        <v>12CUP/KTK</v>
      </c>
      <c r="AS1981" t="s">
        <v>4520</v>
      </c>
      <c r="AT1981" s="1" t="s">
        <v>2722</v>
      </c>
      <c r="AU1981" s="4" t="e">
        <f>IF(IF(IF(AQ1981=#REF!,10,0)+IF(NOT(AN1981=$AU$1)=TRUE,10,0)=
20,"XXXX",IF(IF((BC1981+1)=2,0,1)+IF(AN1981=$AU$1,1,0)=2,TRUE,""))
="",IF(IF(AQ1981=AQ1980,10,0)+IF(NOT(AN1981=$AU$1)=TRUE,10,0)=
20,"XXXX",IF(IF((BC1981+1)=2,0,1)+IF(AN1981=$AU$1,1,0)=2,TRUE,
"")),IF(IF(AQ1981=#REF!,10,0)+IF(NOT(AN1981=$AU$1)=TRUE,10,0)=
20,"XXXX",IF(IF((BC1981+1)=2,0,1)+IF(AN1981=$AU$1,1,0)=2,TRUE,"")))</f>
        <v>#REF!</v>
      </c>
      <c r="AV1981">
        <v>19000</v>
      </c>
      <c r="AW1981">
        <v>19000</v>
      </c>
      <c r="AX1981">
        <v>17500</v>
      </c>
      <c r="AY1981" t="str">
        <f t="shared" si="3725"/>
        <v>8994755020418</v>
      </c>
      <c r="AZ1981" t="str">
        <f t="shared" si="3770"/>
        <v>NYAM NYAM FUN PLAY</v>
      </c>
      <c r="BA1981" t="s">
        <v>4301</v>
      </c>
      <c r="BB1981" t="s">
        <v>4301</v>
      </c>
      <c r="BC1981" s="4" t="str" cm="1">
        <f t="array" aca="1" ref="BC1981" ca="1">LEFT(AR1981,MATCH(FALSE,ISNUMBER(MID(AR1981,ROW(INDIRECT("1:"&amp;LEN(AR1981)+1)), 1) *1),0) -1)</f>
        <v>12</v>
      </c>
      <c r="BD1981" s="1"/>
      <c r="BF1981" s="21"/>
      <c r="BK1981" s="1"/>
      <c r="BM1981" s="1"/>
      <c r="BN1981" s="1"/>
      <c r="BR1981" s="22"/>
      <c r="BS1981">
        <v>0</v>
      </c>
      <c r="BT1981" s="1" t="s">
        <v>5103</v>
      </c>
    </row>
    <row r="1982" spans="1:145">
      <c r="A1982" s="4" t="str">
        <f t="shared" si="3729"/>
        <v/>
      </c>
      <c r="B1982" s="4" t="str">
        <f t="shared" si="3730"/>
        <v/>
      </c>
      <c r="C1982" s="4" t="str">
        <f t="shared" si="3731"/>
        <v/>
      </c>
      <c r="D1982" s="4" t="str">
        <f t="shared" si="3732"/>
        <v/>
      </c>
      <c r="E1982" s="4" t="str">
        <f t="shared" si="3733"/>
        <v/>
      </c>
      <c r="F1982" s="4" t="str">
        <f t="shared" si="3734"/>
        <v>RTG</v>
      </c>
      <c r="G1982" s="4" t="str">
        <f t="shared" si="3735"/>
        <v/>
      </c>
      <c r="H1982" s="4" t="str">
        <f t="shared" si="3736"/>
        <v/>
      </c>
      <c r="I1982" s="4" t="str">
        <f t="shared" si="3737"/>
        <v/>
      </c>
      <c r="J1982" s="4" t="str">
        <f t="shared" si="3738"/>
        <v/>
      </c>
      <c r="K1982" s="4" t="str">
        <f t="shared" si="3739"/>
        <v/>
      </c>
      <c r="L1982" s="4" t="str">
        <f t="shared" si="3740"/>
        <v/>
      </c>
      <c r="M1982" s="4" t="str">
        <f t="shared" si="3741"/>
        <v/>
      </c>
      <c r="N1982" s="4" t="str">
        <f t="shared" si="3742"/>
        <v/>
      </c>
      <c r="O1982" s="4" t="str">
        <f t="shared" si="3743"/>
        <v/>
      </c>
      <c r="P1982" s="4" t="str">
        <f t="shared" si="3744"/>
        <v/>
      </c>
      <c r="Q1982" s="4" t="str">
        <f t="shared" si="3745"/>
        <v/>
      </c>
      <c r="R1982" s="4" t="str">
        <f t="shared" si="3746"/>
        <v/>
      </c>
      <c r="S1982" s="4" t="str">
        <f t="shared" si="3747"/>
        <v/>
      </c>
      <c r="T1982" s="4" t="str">
        <f t="shared" si="3748"/>
        <v>PACK</v>
      </c>
      <c r="U1982" s="4" t="str">
        <f t="shared" si="3749"/>
        <v/>
      </c>
      <c r="V1982" s="4" t="str">
        <f t="shared" si="3750"/>
        <v/>
      </c>
      <c r="W1982" s="4" t="str">
        <f t="shared" si="3751"/>
        <v/>
      </c>
      <c r="X1982" s="4" t="str">
        <f t="shared" si="3752"/>
        <v/>
      </c>
      <c r="Y1982" s="4">
        <f t="shared" si="3753"/>
        <v>7</v>
      </c>
      <c r="Z1982" s="4" t="str">
        <f t="shared" si="3754"/>
        <v>-</v>
      </c>
      <c r="AA1982" s="4" t="str">
        <f t="shared" si="3755"/>
        <v>/</v>
      </c>
      <c r="AB1982" s="4" t="str">
        <f t="shared" si="3756"/>
        <v/>
      </c>
      <c r="AC1982" s="4" t="str">
        <f t="shared" si="3757"/>
        <v/>
      </c>
      <c r="AD1982" s="4" t="str">
        <f t="shared" si="3758"/>
        <v/>
      </c>
      <c r="AE1982" s="4" t="str">
        <f t="shared" si="3759"/>
        <v/>
      </c>
      <c r="AF1982" s="4">
        <f t="shared" si="3760"/>
        <v>9</v>
      </c>
      <c r="AG1982" s="4">
        <f t="shared" si="3761"/>
        <v>16</v>
      </c>
      <c r="AH1982" s="4">
        <f t="shared" si="3762"/>
        <v>7</v>
      </c>
      <c r="AI1982" s="4" t="str">
        <f t="shared" si="3763"/>
        <v>PACK</v>
      </c>
      <c r="AJ1982" s="4" t="str">
        <f t="shared" si="3764"/>
        <v>/PACK</v>
      </c>
      <c r="AK1982" s="4" t="str" cm="1">
        <f t="array" ref="AK1982">LEFT(AR1982,SUM(LEN(AR1982)-LEN(SUBSTITUTE(AR1982,{"0";"1";"2";"3";"4";"5";"6";"7";"8";"9"},""))))</f>
        <v>2</v>
      </c>
      <c r="AL1982" s="4">
        <f t="shared" si="3768"/>
        <v>13</v>
      </c>
      <c r="AM1982" s="4" t="b">
        <f>LEFT(AR1982,1)=AK1982</f>
        <v>1</v>
      </c>
      <c r="AN1982" s="4" t="str">
        <f>RIGHT(AI1982,4)</f>
        <v>PACK</v>
      </c>
      <c r="AO1982" s="4" t="b">
        <f>IF((AQ1982=DL1982)=TRUE,TRUE,IF((#REF!=AQ1982)=TRUE,TRUE,FALSE))</f>
        <v>1</v>
      </c>
      <c r="AP1982" s="4" t="b">
        <f t="shared" si="3765"/>
        <v>0</v>
      </c>
      <c r="AQ1982" s="5" t="str">
        <f t="shared" si="3766"/>
        <v>O RICE</v>
      </c>
      <c r="AR1982" s="4" t="str">
        <f t="shared" si="3767"/>
        <v>2RTG/PACK</v>
      </c>
      <c r="AS1982" t="s">
        <v>2723</v>
      </c>
      <c r="AU1982" s="4" t="str">
        <f>IF(IF(IF(AQ1982=DL1982,10,0)+IF(NOT(AN1982=$AU$1)=TRUE,10,0)=
20,"XXXX",IF(IF((BC1982+1)=2,0,1)+IF(AN1982=$AU$1,1,0)=2,TRUE,""))
="",IF(IF(AQ1982=#REF!,10,0)+IF(NOT(AN1982=$AU$1)=TRUE,10,0)=
20,"XXXX",IF(IF((BC1982+1)=2,0,1)+IF(AN1982=$AU$1,1,0)=2,TRUE,
"")),IF(IF(AQ1982=DL1982,10,0)+IF(NOT(AN1982=$AU$1)=TRUE,10,0)=
20,"XXXX",IF(IF((BC1982+1)=2,0,1)+IF(AN1982=$AU$1,1,0)=2,TRUE,"")))</f>
        <v>XXXX</v>
      </c>
      <c r="AV1982">
        <v>8500</v>
      </c>
      <c r="AW1982">
        <v>8500</v>
      </c>
      <c r="AX1982">
        <v>8167</v>
      </c>
      <c r="AY1982" t="str">
        <f t="shared" si="3725"/>
        <v>8000000001982</v>
      </c>
      <c r="AZ1982" t="str">
        <f t="shared" si="3770"/>
        <v>O RICE</v>
      </c>
      <c r="BA1982" t="s">
        <v>4301</v>
      </c>
      <c r="BB1982" t="s">
        <v>4301</v>
      </c>
      <c r="BC1982" s="4" t="str" cm="1">
        <f t="array" aca="1" ref="BC1982" ca="1">LEFT(AR1982,MATCH(FALSE,ISNUMBER(MID(AR1982,ROW(INDIRECT("1:"&amp;LEN(AR1982)+1)), 1) *1),0) -1)</f>
        <v>2</v>
      </c>
      <c r="BD1982" s="1"/>
      <c r="BF1982" s="21"/>
      <c r="BK1982" s="1"/>
      <c r="BM1982" s="1"/>
      <c r="BN1982" s="1"/>
      <c r="BR1982" s="22"/>
      <c r="BS1982">
        <v>0</v>
      </c>
      <c r="BT1982" s="1" t="s">
        <v>5103</v>
      </c>
      <c r="BV1982" s="4" t="str">
        <f>IF(IFERROR(SEARCH($A$1,DN1982),0)&gt;0,$A$1,"")</f>
        <v/>
      </c>
      <c r="BW1982" s="4" t="str">
        <f>IF(IFERROR(SEARCH($B$1,DN1982),0)&gt;0,$B$1,"")</f>
        <v/>
      </c>
      <c r="BX1982" s="4" t="str">
        <f>IF(IFERROR(SEARCH($C$1,DN1982),0)&gt;0,$C$1,"")</f>
        <v/>
      </c>
      <c r="BY1982" s="4" t="str">
        <f>IF(IFERROR(SEARCH($D$1,DN1982),0)&gt;0,$D$1,"")</f>
        <v/>
      </c>
      <c r="BZ1982" s="4" t="str">
        <f>IF(IFERROR(SEARCH($E$1,DN1982),0)&gt;0,$E$1,"")</f>
        <v/>
      </c>
      <c r="CA1982" s="4" t="str">
        <f>IF(IFERROR(SEARCH($F$1,DN1982),0)&gt;0,$F$1,"")</f>
        <v/>
      </c>
      <c r="CB1982" s="4" t="str">
        <f>IF(IFERROR(SEARCH($G$1,DN1982),0)&gt;0,$G$1,"")</f>
        <v/>
      </c>
      <c r="CC1982" s="4" t="str">
        <f>IF(IFERROR(SEARCH($H$1,DN1982),0)&gt;0,$H$1,"")</f>
        <v/>
      </c>
      <c r="CD1982" s="4" t="str">
        <f>IF(IFERROR(SEARCH($I$1,DN1982),0)&gt;0,$I$1,"")</f>
        <v/>
      </c>
      <c r="CE1982" s="4" t="str">
        <f>IF(IFERROR(SEARCH($J$1,DN1982),0)&gt;0,$J$1,"")</f>
        <v/>
      </c>
      <c r="CF1982" s="4" t="str">
        <f>IF(IFERROR(SEARCH($K$1,DN1982),0)&gt;0,$K$1,"")</f>
        <v/>
      </c>
      <c r="CG1982" s="4" t="str">
        <f>IF(IFERROR(SEARCH($L$1,DN1982),0)&gt;0,$L$1,"")</f>
        <v/>
      </c>
      <c r="CH1982" s="4" t="str">
        <f>IF(IFERROR(SEARCH($M$1,DN1982),0)&gt;0,$M$1,"")</f>
        <v/>
      </c>
      <c r="CI1982" s="4" t="str">
        <f>IF(IFERROR(SEARCH($N$1,DN1982),0)&gt;0,$N$1,"")</f>
        <v/>
      </c>
      <c r="CJ1982" s="4" t="str">
        <f>IF(IFERROR(SEARCH($O$1,DN1982),0)&gt;0,$O$1,"")</f>
        <v>DUS</v>
      </c>
      <c r="CK1982" s="4" t="str">
        <f>IF(IFERROR(SEARCH($P$1,DN1982),0)&gt;0,$P$1,"")</f>
        <v/>
      </c>
      <c r="CL1982" s="4" t="str">
        <f>IF(IFERROR(SEARCH($Q$1,DN1982),0)&gt;0,$Q$1,"")</f>
        <v/>
      </c>
      <c r="CM1982" s="4" t="str">
        <f>IF(IFERROR(SEARCH($R$1,DN1982),0)&gt;0,$R$1,"")</f>
        <v/>
      </c>
      <c r="CN1982" s="4" t="str">
        <f>IF(IFERROR(SEARCH($S$1,DN1982),0)&gt;0,$S$1,"")</f>
        <v/>
      </c>
      <c r="CO1982" s="4" t="str">
        <f>IF(IFERROR(SEARCH($T$1,DN1982),0)&gt;0,$T$1,"")</f>
        <v>PACK</v>
      </c>
      <c r="CP1982" s="4" t="str">
        <f>IF(IFERROR(SEARCH($U$1,DN1982),0)&gt;0,$U$1,"")</f>
        <v/>
      </c>
      <c r="CQ1982" s="4" t="str">
        <f>IF(IFERROR(SEARCH($V$1,DN1982),0)&gt;0,$V$1,"")</f>
        <v/>
      </c>
      <c r="CR1982" s="4" t="str">
        <f>IF(IFERROR(SEARCH($W$1,DN1982),0)&gt;0,$W$1,"")</f>
        <v/>
      </c>
      <c r="CS1982" s="4" t="str">
        <f>IF(IFERROR(SEARCH($X$1,DN1982),0)&gt;0,$X$1,"")</f>
        <v/>
      </c>
      <c r="CT1982" s="4">
        <f>LEN(BW1982)+LEN(BX1982)+LEN(BY1982)+LEN(BZ1982)+LEN(CA1982)+LEN(CO1982)+LEN(CB1982)+LEN(CC1982)+LEN(CD1982)+LEN(CE1982)+LEN(CF1982)+LEN(CG1982)+LEN(CH1982)+LEN(CI1982)+LEN(CP1982)+LEN(CJ1982)+LEN(CK1982)+LEN(CQ1982)+LEN(BV1982)+LEN(CL1982)+LEN(CS1982)+LEN(CM1982)+LEN(CR1982)+LEN(CN1982)</f>
        <v>7</v>
      </c>
      <c r="CU1982" s="4" t="str">
        <f>IF(IFERROR(SEARCH($Z$1,DN1982),0)&gt;0,$Z$1,"")</f>
        <v>-</v>
      </c>
      <c r="CV1982" s="4" t="str">
        <f>IF(IFERROR(SEARCH($AA$1,DN1982),0)&gt;0,$AA$1,"")</f>
        <v>/</v>
      </c>
      <c r="CW1982" s="4" t="str">
        <f>IF(IFERROR(SEARCH($AB$1,DN1982),0)&gt;0,$AB$1,"")</f>
        <v/>
      </c>
      <c r="CX1982" s="4" t="str">
        <f>IF(IFERROR(SEARCH($AC$1,DN1982),0)&gt;0,$AC$1,"")</f>
        <v/>
      </c>
      <c r="CY1982" s="4" t="str">
        <f>IF(IFERROR(SEARCH($AD$1,DN1982),0)&gt;0,$AD$1,"")</f>
        <v/>
      </c>
      <c r="CZ1982" s="4" t="str">
        <f>IF(IFERROR(SEARCH($AE$1,DN1982),0)&gt;0,$AE$1,"")</f>
        <v/>
      </c>
      <c r="DA1982" s="4">
        <f>LEN(DM1982)</f>
        <v>9</v>
      </c>
      <c r="DB1982" s="4">
        <f>LEN(DN1982)</f>
        <v>16</v>
      </c>
      <c r="DC1982" s="4">
        <f>DB1982-DA1982</f>
        <v>7</v>
      </c>
      <c r="DD1982" s="4" t="str">
        <f>RIGHT(DN1982,4)</f>
        <v>/DUS</v>
      </c>
      <c r="DE1982" s="4" t="str">
        <f>RIGHT(DN1982,5)</f>
        <v>K/DUS</v>
      </c>
      <c r="DF1982" s="4" t="str" cm="1">
        <f t="array" ref="DF1982">LEFT(DM1982,SUM(LEN(DM1982)-LEN(SUBSTITUTE(DM1982,{"0";"1";"2";"3";"4";"5";"6";"7";"8";"9"},""))))</f>
        <v>6</v>
      </c>
      <c r="DG1982" s="4">
        <f>LEN(DT1982)</f>
        <v>13</v>
      </c>
      <c r="DH1982" s="4" t="b">
        <f>LEFT(DM1982,1)=DF1982</f>
        <v>1</v>
      </c>
      <c r="DI1982" s="4" t="str">
        <f>RIGHT(DD1982,3)</f>
        <v>DUS</v>
      </c>
      <c r="DJ1982" s="4" t="b">
        <f>IF((DL1982=AQ1984)=TRUE,TRUE,IF((AQ1982=DL1982)=TRUE,TRUE,FALSE))</f>
        <v>1</v>
      </c>
      <c r="DK1982" s="4" t="b">
        <f>LEFT(DN1982,2)=LEFT(DO1982,2)</f>
        <v>0</v>
      </c>
      <c r="DL1982" s="5" t="str">
        <f>LEFT(DN1982,(DC1982-1))</f>
        <v>O RICE</v>
      </c>
      <c r="DM1982" s="4" t="str">
        <f>IFERROR(RIGHT(DN1982,LEN(DN1982)-FIND("-",DN1982)),1)</f>
        <v>6PACK/DUS</v>
      </c>
      <c r="DN1982" t="s">
        <v>2724</v>
      </c>
      <c r="DO1982" s="1"/>
      <c r="DP1982" s="4" t="b">
        <f ca="1">IF(IF(IF(DL1982=AQ1984,10,0)+IF(NOT(DI1982=$AU$1)=TRUE,10,0)=
20,"XXXX",IF(IF((DX1982+1)=2,0,1)+IF(DI1982=$AU$1,1,0)=2,TRUE,""))
="",IF(IF(DL1982=AQ1982,10,0)+IF(NOT(DI1982=$AU$1)=TRUE,10,0)=
20,"XXXX",IF(IF((DX1982+1)=2,0,1)+IF(DI1982=$AU$1,1,0)=2,TRUE,
"")),IF(IF(DL1982=AQ1984,10,0)+IF(NOT(DI1982=$AU$1)=TRUE,10,0)=
20,"XXXX",IF(IF((DX1982+1)=2,0,1)+IF(DI1982=$AU$1,1,0)=2,TRUE,"")))</f>
        <v>1</v>
      </c>
      <c r="DQ1982">
        <v>51000</v>
      </c>
      <c r="DR1982">
        <v>51000</v>
      </c>
      <c r="DS1982">
        <v>49000</v>
      </c>
      <c r="DT1982" t="str">
        <f>IF(DO1982&gt;0,DO1982,"800000000"&amp;ROW(DS1982))</f>
        <v>8000000001982</v>
      </c>
      <c r="DU1982" t="str">
        <f>DL1982</f>
        <v>O RICE</v>
      </c>
      <c r="DV1982" t="s">
        <v>4301</v>
      </c>
      <c r="DW1982" t="s">
        <v>4301</v>
      </c>
      <c r="DX1982" s="4" t="str" cm="1">
        <f t="array" aca="1" ref="DX1982" ca="1">LEFT(DM1982,MATCH(FALSE,ISNUMBER(MID(DM1982,ROW(INDIRECT("1:"&amp;LEN(DM1982)+1)), 1) *1),0) -1)</f>
        <v>6</v>
      </c>
      <c r="DY1982" s="1"/>
      <c r="EA1982" s="21"/>
      <c r="EC1982" s="5"/>
      <c r="EF1982" s="1"/>
      <c r="EH1982" s="1"/>
      <c r="EI1982" s="1"/>
      <c r="EL1982" s="5"/>
      <c r="EM1982" s="22"/>
      <c r="EN1982">
        <v>0</v>
      </c>
      <c r="EO1982" s="1" t="s">
        <v>5103</v>
      </c>
    </row>
    <row r="1984" spans="1:145">
      <c r="A1984" s="4" t="str">
        <f t="shared" si="3729"/>
        <v/>
      </c>
      <c r="B1984" s="4" t="str">
        <f t="shared" si="3730"/>
        <v/>
      </c>
      <c r="C1984" s="4" t="str">
        <f t="shared" si="3731"/>
        <v/>
      </c>
      <c r="D1984" s="4" t="str">
        <f t="shared" si="3732"/>
        <v/>
      </c>
      <c r="E1984" s="4" t="str">
        <f t="shared" si="3733"/>
        <v/>
      </c>
      <c r="F1984" s="4" t="str">
        <f t="shared" si="3734"/>
        <v>RTG</v>
      </c>
      <c r="G1984" s="4" t="str">
        <f t="shared" si="3735"/>
        <v/>
      </c>
      <c r="H1984" s="4" t="str">
        <f t="shared" si="3736"/>
        <v/>
      </c>
      <c r="I1984" s="4" t="str">
        <f t="shared" si="3737"/>
        <v/>
      </c>
      <c r="J1984" s="4" t="str">
        <f t="shared" si="3738"/>
        <v/>
      </c>
      <c r="K1984" s="4" t="str">
        <f t="shared" si="3739"/>
        <v/>
      </c>
      <c r="L1984" s="4" t="str">
        <f t="shared" si="3740"/>
        <v/>
      </c>
      <c r="M1984" s="4" t="str">
        <f t="shared" si="3741"/>
        <v/>
      </c>
      <c r="N1984" s="4" t="str">
        <f t="shared" si="3742"/>
        <v/>
      </c>
      <c r="O1984" s="4" t="str">
        <f t="shared" si="3743"/>
        <v/>
      </c>
      <c r="P1984" s="4" t="str">
        <f t="shared" si="3744"/>
        <v/>
      </c>
      <c r="Q1984" s="4" t="str">
        <f t="shared" si="3745"/>
        <v/>
      </c>
      <c r="R1984" s="4" t="str">
        <f t="shared" si="3746"/>
        <v/>
      </c>
      <c r="S1984" s="4" t="str">
        <f t="shared" si="3747"/>
        <v/>
      </c>
      <c r="T1984" s="4" t="str">
        <f t="shared" si="3748"/>
        <v/>
      </c>
      <c r="U1984" s="4" t="str">
        <f t="shared" si="3749"/>
        <v/>
      </c>
      <c r="V1984" s="4" t="str">
        <f t="shared" si="3750"/>
        <v/>
      </c>
      <c r="W1984" s="4" t="str">
        <f t="shared" si="3751"/>
        <v/>
      </c>
      <c r="X1984" s="4" t="str">
        <f t="shared" si="3752"/>
        <v/>
      </c>
      <c r="Y1984" s="4">
        <f t="shared" si="3753"/>
        <v>3</v>
      </c>
      <c r="Z1984" s="4" t="str">
        <f t="shared" si="3754"/>
        <v>-</v>
      </c>
      <c r="AA1984" s="4" t="str">
        <f t="shared" si="3755"/>
        <v/>
      </c>
      <c r="AB1984" s="4" t="str">
        <f t="shared" si="3756"/>
        <v/>
      </c>
      <c r="AC1984" s="4" t="str">
        <f t="shared" si="3757"/>
        <v/>
      </c>
      <c r="AD1984" s="4" t="str">
        <f t="shared" si="3758"/>
        <v/>
      </c>
      <c r="AE1984" s="4" t="str">
        <f t="shared" si="3759"/>
        <v/>
      </c>
      <c r="AF1984" s="4">
        <f t="shared" si="3760"/>
        <v>4</v>
      </c>
      <c r="AG1984" s="4">
        <f t="shared" si="3761"/>
        <v>10</v>
      </c>
      <c r="AH1984" s="4">
        <f t="shared" si="3762"/>
        <v>6</v>
      </c>
      <c r="AI1984" s="4" t="str">
        <f t="shared" si="3763"/>
        <v>1RTG</v>
      </c>
      <c r="AJ1984" s="4" t="str">
        <f t="shared" si="3764"/>
        <v>-1RTG</v>
      </c>
      <c r="AK1984" s="4" t="str" cm="1">
        <f t="array" ref="AK1984">LEFT(AR1984,SUM(LEN(AR1984)-LEN(SUBSTITUTE(AR1984,{"0";"1";"2";"3";"4";"5";"6";"7";"8";"9"},""))))</f>
        <v>1</v>
      </c>
      <c r="AL1984" s="4">
        <f t="shared" si="3768"/>
        <v>13</v>
      </c>
      <c r="AM1984" s="4" t="b">
        <f>LEFT(AR1984,1)=AK1984</f>
        <v>1</v>
      </c>
      <c r="AN1984" s="4" t="str">
        <f t="shared" ref="AN1984:AN1991" si="3774">RIGHT(AI1984,3)</f>
        <v>RTG</v>
      </c>
      <c r="AO1984" s="4" t="b">
        <f>IF((AQ1984=DL1984)=TRUE,TRUE,IF((DL1982=AQ1984)=TRUE,TRUE,FALSE))</f>
        <v>1</v>
      </c>
      <c r="AP1984" s="4" t="b">
        <f t="shared" si="3765"/>
        <v>0</v>
      </c>
      <c r="AQ1984" s="5" t="str">
        <f t="shared" si="3766"/>
        <v>OHAYO</v>
      </c>
      <c r="AR1984" s="4" t="str">
        <f t="shared" si="3767"/>
        <v>1RTG</v>
      </c>
      <c r="AS1984" t="s">
        <v>2725</v>
      </c>
      <c r="AU1984" s="4" t="str">
        <f>IF(IF(IF(AQ1984=DL1984,10,0)+IF(NOT(AN1984=$AU$1)=TRUE,10,0)=
20,"XXXX",IF(IF((BC1984+1)=2,0,1)+IF(AN1984=$AU$1,1,0)=2,TRUE,""))
="",IF(IF(AQ1984=DL1982,10,0)+IF(NOT(AN1984=$AU$1)=TRUE,10,0)=
20,"XXXX",IF(IF((BC1984+1)=2,0,1)+IF(AN1984=$AU$1,1,0)=2,TRUE,
"")),IF(IF(AQ1984=DL1984,10,0)+IF(NOT(AN1984=$AU$1)=TRUE,10,0)=
20,"XXXX",IF(IF((BC1984+1)=2,0,1)+IF(AN1984=$AU$1,1,0)=2,TRUE,"")))</f>
        <v>XXXX</v>
      </c>
      <c r="AV1984">
        <v>4500</v>
      </c>
      <c r="AW1984">
        <v>4500</v>
      </c>
      <c r="AX1984">
        <v>4375</v>
      </c>
      <c r="AY1984" t="str">
        <f t="shared" si="3725"/>
        <v>8000000001984</v>
      </c>
      <c r="AZ1984" t="str">
        <f t="shared" si="3770"/>
        <v>OHAYO</v>
      </c>
      <c r="BA1984" t="s">
        <v>4301</v>
      </c>
      <c r="BB1984" t="s">
        <v>4301</v>
      </c>
      <c r="BC1984" s="9" t="str" cm="1">
        <f t="array" aca="1" ref="BC1984" ca="1">LEFT(AR1984,MATCH(FALSE,ISNUMBER(MID(AR1984,ROW(INDIRECT("1:"&amp;LEN(AR1984)+1)), 1) *1),0) -1)</f>
        <v>1</v>
      </c>
      <c r="BD1984" s="1"/>
      <c r="BF1984" s="21"/>
      <c r="BK1984" s="1"/>
      <c r="BM1984" s="1"/>
      <c r="BN1984" s="1"/>
      <c r="BR1984" s="22"/>
      <c r="BS1984">
        <v>0</v>
      </c>
      <c r="BT1984" s="1" t="s">
        <v>5103</v>
      </c>
      <c r="BV1984" s="4" t="str">
        <f>IF(IFERROR(SEARCH($A$1,DN1984),0)&gt;0,$A$1,"")</f>
        <v/>
      </c>
      <c r="BW1984" s="4" t="str">
        <f>IF(IFERROR(SEARCH($B$1,DN1984),0)&gt;0,$B$1,"")</f>
        <v/>
      </c>
      <c r="BX1984" s="4" t="str">
        <f>IF(IFERROR(SEARCH($C$1,DN1984),0)&gt;0,$C$1,"")</f>
        <v/>
      </c>
      <c r="BY1984" s="4" t="str">
        <f>IF(IFERROR(SEARCH($D$1,DN1984),0)&gt;0,$D$1,"")</f>
        <v/>
      </c>
      <c r="BZ1984" s="4" t="str">
        <f>IF(IFERROR(SEARCH($E$1,DN1984),0)&gt;0,$E$1,"")</f>
        <v/>
      </c>
      <c r="CA1984" s="4" t="str">
        <f>IF(IFERROR(SEARCH($F$1,DN1984),0)&gt;0,$F$1,"")</f>
        <v>RTG</v>
      </c>
      <c r="CB1984" s="4" t="str">
        <f>IF(IFERROR(SEARCH($G$1,DN1984),0)&gt;0,$G$1,"")</f>
        <v/>
      </c>
      <c r="CC1984" s="4" t="str">
        <f>IF(IFERROR(SEARCH($H$1,DN1984),0)&gt;0,$H$1,"")</f>
        <v/>
      </c>
      <c r="CD1984" s="4" t="str">
        <f>IF(IFERROR(SEARCH($I$1,DN1984),0)&gt;0,$I$1,"")</f>
        <v/>
      </c>
      <c r="CE1984" s="4" t="str">
        <f>IF(IFERROR(SEARCH($J$1,DN1984),0)&gt;0,$J$1,"")</f>
        <v/>
      </c>
      <c r="CF1984" s="4" t="str">
        <f>IF(IFERROR(SEARCH($K$1,DN1984),0)&gt;0,$K$1,"")</f>
        <v/>
      </c>
      <c r="CG1984" s="4" t="str">
        <f>IF(IFERROR(SEARCH($L$1,DN1984),0)&gt;0,$L$1,"")</f>
        <v/>
      </c>
      <c r="CH1984" s="4" t="str">
        <f>IF(IFERROR(SEARCH($M$1,DN1984),0)&gt;0,$M$1,"")</f>
        <v/>
      </c>
      <c r="CI1984" s="4" t="str">
        <f>IF(IFERROR(SEARCH($N$1,DN1984),0)&gt;0,$N$1,"")</f>
        <v/>
      </c>
      <c r="CJ1984" s="4" t="str">
        <f>IF(IFERROR(SEARCH($O$1,DN1984),0)&gt;0,$O$1,"")</f>
        <v>DUS</v>
      </c>
      <c r="CK1984" s="4" t="str">
        <f>IF(IFERROR(SEARCH($P$1,DN1984),0)&gt;0,$P$1,"")</f>
        <v/>
      </c>
      <c r="CL1984" s="4" t="str">
        <f>IF(IFERROR(SEARCH($Q$1,DN1984),0)&gt;0,$Q$1,"")</f>
        <v/>
      </c>
      <c r="CM1984" s="4" t="str">
        <f>IF(IFERROR(SEARCH($R$1,DN1984),0)&gt;0,$R$1,"")</f>
        <v/>
      </c>
      <c r="CN1984" s="4" t="str">
        <f>IF(IFERROR(SEARCH($S$1,DN1984),0)&gt;0,$S$1,"")</f>
        <v/>
      </c>
      <c r="CO1984" s="4" t="str">
        <f>IF(IFERROR(SEARCH($T$1,DN1984),0)&gt;0,$T$1,"")</f>
        <v/>
      </c>
      <c r="CP1984" s="4" t="str">
        <f>IF(IFERROR(SEARCH($U$1,DN1984),0)&gt;0,$U$1,"")</f>
        <v/>
      </c>
      <c r="CQ1984" s="4" t="str">
        <f>IF(IFERROR(SEARCH($V$1,DN1984),0)&gt;0,$V$1,"")</f>
        <v/>
      </c>
      <c r="CR1984" s="4" t="str">
        <f>IF(IFERROR(SEARCH($W$1,DN1984),0)&gt;0,$W$1,"")</f>
        <v/>
      </c>
      <c r="CS1984" s="4" t="str">
        <f>IF(IFERROR(SEARCH($X$1,DN1984),0)&gt;0,$X$1,"")</f>
        <v/>
      </c>
      <c r="CT1984" s="4">
        <f>LEN(BW1984)+LEN(BX1984)+LEN(BY1984)+LEN(BZ1984)+LEN(CA1984)+LEN(CO1984)+LEN(CB1984)+LEN(CC1984)+LEN(CD1984)+LEN(CE1984)+LEN(CF1984)+LEN(CG1984)+LEN(CH1984)+LEN(CI1984)+LEN(CP1984)+LEN(CJ1984)+LEN(CK1984)+LEN(CQ1984)+LEN(BV1984)+LEN(CL1984)+LEN(CS1984)+LEN(CM1984)+LEN(CR1984)+LEN(CN1984)</f>
        <v>6</v>
      </c>
      <c r="CU1984" s="4" t="str">
        <f>IF(IFERROR(SEARCH($Z$1,DN1984),0)&gt;0,$Z$1,"")</f>
        <v>-</v>
      </c>
      <c r="CV1984" s="4" t="str">
        <f>IF(IFERROR(SEARCH($AA$1,DN1984),0)&gt;0,$AA$1,"")</f>
        <v>/</v>
      </c>
      <c r="CW1984" s="4" t="str">
        <f>IF(IFERROR(SEARCH($AB$1,DN1984),0)&gt;0,$AB$1,"")</f>
        <v/>
      </c>
      <c r="CX1984" s="4" t="str">
        <f>IF(IFERROR(SEARCH($AC$1,DN1984),0)&gt;0,$AC$1,"")</f>
        <v/>
      </c>
      <c r="CY1984" s="4" t="str">
        <f>IF(IFERROR(SEARCH($AD$1,DN1984),0)&gt;0,$AD$1,"")</f>
        <v/>
      </c>
      <c r="CZ1984" s="4" t="str">
        <f>IF(IFERROR(SEARCH($AE$1,DN1984),0)&gt;0,$AE$1,"")</f>
        <v/>
      </c>
      <c r="DA1984" s="4">
        <f>LEN(DM1984)</f>
        <v>8</v>
      </c>
      <c r="DB1984" s="4">
        <f>LEN(DN1984)</f>
        <v>14</v>
      </c>
      <c r="DC1984" s="4">
        <f>DB1984-DA1984</f>
        <v>6</v>
      </c>
      <c r="DD1984" s="4" t="str">
        <f>RIGHT(DN1984,4)</f>
        <v>/DUS</v>
      </c>
      <c r="DE1984" s="4" t="str">
        <f>RIGHT(DN1984,5)</f>
        <v>G/DUS</v>
      </c>
      <c r="DF1984" s="4" t="str" cm="1">
        <f t="array" ref="DF1984">LEFT(DM1984,SUM(LEN(DM1984)-LEN(SUBSTITUTE(DM1984,{"0";"1";"2";"3";"4";"5";"6";"7";"8";"9"},""))))</f>
        <v>4</v>
      </c>
      <c r="DG1984" s="4">
        <f>LEN(DT1984)</f>
        <v>13</v>
      </c>
      <c r="DH1984" s="4" t="b">
        <f>LEFT(DM1984,1)=DF1984</f>
        <v>1</v>
      </c>
      <c r="DI1984" s="4" t="str">
        <f>RIGHT(DD1984,3)</f>
        <v>DUS</v>
      </c>
      <c r="DJ1984" s="4" t="b">
        <f>IF((DL1984=AQ1986)=TRUE,TRUE,IF((AQ1984=DL1984)=TRUE,TRUE,FALSE))</f>
        <v>1</v>
      </c>
      <c r="DK1984" s="4" t="b">
        <f>LEFT(DN1984,2)=LEFT(DO1984,2)</f>
        <v>0</v>
      </c>
      <c r="DL1984" s="5" t="str">
        <f>LEFT(DN1984,(DC1984-1))</f>
        <v>OHAYO</v>
      </c>
      <c r="DM1984" s="4" t="str">
        <f>IFERROR(RIGHT(DN1984,LEN(DN1984)-FIND("-",DN1984)),1)</f>
        <v>4RTG/DUS</v>
      </c>
      <c r="DN1984" t="s">
        <v>2726</v>
      </c>
      <c r="DO1984" s="1"/>
      <c r="DP1984" s="4" t="b">
        <f ca="1">IF(IF(IF(DL1984=AQ1986,10,0)+IF(NOT(DI1984=$AU$1)=TRUE,10,0)=
20,"XXXX",IF(IF((DX1984+1)=2,0,1)+IF(DI1984=$AU$1,1,0)=2,TRUE,""))
="",IF(IF(DL1984=AQ1984,10,0)+IF(NOT(DI1984=$AU$1)=TRUE,10,0)=
20,"XXXX",IF(IF((DX1984+1)=2,0,1)+IF(DI1984=$AU$1,1,0)=2,TRUE,
"")),IF(IF(DL1984=AQ1986,10,0)+IF(NOT(DI1984=$AU$1)=TRUE,10,0)=
20,"XXXX",IF(IF((DX1984+1)=2,0,1)+IF(DI1984=$AU$1,1,0)=2,TRUE,"")))</f>
        <v>1</v>
      </c>
      <c r="DQ1984">
        <v>18000</v>
      </c>
      <c r="DR1984">
        <v>18000</v>
      </c>
      <c r="DS1984">
        <v>17500</v>
      </c>
      <c r="DT1984" t="str">
        <f>IF(DO1984&gt;0,DO1984,"800000000"&amp;ROW(DS1984))</f>
        <v>8000000001984</v>
      </c>
      <c r="DU1984" t="str">
        <f>DL1984</f>
        <v>OHAYO</v>
      </c>
      <c r="DV1984" t="s">
        <v>4301</v>
      </c>
      <c r="DW1984" t="s">
        <v>4301</v>
      </c>
      <c r="DX1984" s="4" t="str" cm="1">
        <f t="array" aca="1" ref="DX1984" ca="1">LEFT(DM1984,MATCH(FALSE,ISNUMBER(MID(DM1984,ROW(INDIRECT("1:"&amp;LEN(DM1984)+1)), 1) *1),0) -1)</f>
        <v>4</v>
      </c>
      <c r="DY1984" s="1"/>
      <c r="EA1984" s="21"/>
      <c r="EC1984" s="5"/>
      <c r="EF1984" s="1"/>
      <c r="EH1984" s="1"/>
      <c r="EI1984" s="1"/>
      <c r="EL1984" s="5"/>
      <c r="EM1984" s="22"/>
      <c r="EN1984">
        <v>0</v>
      </c>
      <c r="EO1984" s="1" t="s">
        <v>5103</v>
      </c>
    </row>
    <row r="1986" spans="1:145">
      <c r="A1986" s="4" t="str">
        <f t="shared" si="3729"/>
        <v/>
      </c>
      <c r="B1986" s="4" t="str">
        <f t="shared" si="3730"/>
        <v>PCS</v>
      </c>
      <c r="C1986" s="4" t="str">
        <f t="shared" si="3731"/>
        <v/>
      </c>
      <c r="D1986" s="4" t="str">
        <f t="shared" si="3732"/>
        <v/>
      </c>
      <c r="E1986" s="4" t="str">
        <f t="shared" si="3733"/>
        <v/>
      </c>
      <c r="F1986" s="4" t="str">
        <f t="shared" si="3734"/>
        <v>RTG</v>
      </c>
      <c r="G1986" s="4" t="str">
        <f t="shared" si="3735"/>
        <v/>
      </c>
      <c r="H1986" s="4" t="str">
        <f t="shared" si="3736"/>
        <v/>
      </c>
      <c r="I1986" s="4" t="str">
        <f t="shared" si="3737"/>
        <v/>
      </c>
      <c r="J1986" s="4" t="str">
        <f t="shared" si="3738"/>
        <v/>
      </c>
      <c r="K1986" s="4" t="str">
        <f t="shared" si="3739"/>
        <v/>
      </c>
      <c r="L1986" s="4" t="str">
        <f t="shared" si="3740"/>
        <v/>
      </c>
      <c r="M1986" s="4" t="str">
        <f t="shared" si="3741"/>
        <v/>
      </c>
      <c r="N1986" s="4" t="str">
        <f t="shared" si="3742"/>
        <v/>
      </c>
      <c r="O1986" s="4" t="str">
        <f t="shared" si="3743"/>
        <v/>
      </c>
      <c r="P1986" s="4" t="str">
        <f t="shared" si="3744"/>
        <v/>
      </c>
      <c r="Q1986" s="4" t="str">
        <f t="shared" si="3745"/>
        <v/>
      </c>
      <c r="R1986" s="4" t="str">
        <f t="shared" si="3746"/>
        <v/>
      </c>
      <c r="S1986" s="4" t="str">
        <f t="shared" si="3747"/>
        <v/>
      </c>
      <c r="T1986" s="4" t="str">
        <f t="shared" si="3748"/>
        <v/>
      </c>
      <c r="U1986" s="4" t="str">
        <f t="shared" si="3749"/>
        <v/>
      </c>
      <c r="V1986" s="4" t="str">
        <f t="shared" si="3750"/>
        <v/>
      </c>
      <c r="W1986" s="4" t="str">
        <f t="shared" si="3751"/>
        <v/>
      </c>
      <c r="X1986" s="4" t="str">
        <f t="shared" si="3752"/>
        <v/>
      </c>
      <c r="Y1986" s="4">
        <f t="shared" si="3753"/>
        <v>6</v>
      </c>
      <c r="Z1986" s="4" t="str">
        <f t="shared" si="3754"/>
        <v>-</v>
      </c>
      <c r="AA1986" s="4" t="str">
        <f t="shared" si="3755"/>
        <v>/</v>
      </c>
      <c r="AB1986" s="4" t="str">
        <f t="shared" si="3756"/>
        <v/>
      </c>
      <c r="AC1986" s="4" t="str">
        <f t="shared" si="3757"/>
        <v/>
      </c>
      <c r="AD1986" s="4" t="str">
        <f t="shared" si="3758"/>
        <v/>
      </c>
      <c r="AE1986" s="4" t="str">
        <f t="shared" si="3759"/>
        <v/>
      </c>
      <c r="AF1986" s="4">
        <f t="shared" si="3760"/>
        <v>9</v>
      </c>
      <c r="AG1986" s="4">
        <f t="shared" si="3761"/>
        <v>28</v>
      </c>
      <c r="AH1986" s="4">
        <f t="shared" si="3762"/>
        <v>19</v>
      </c>
      <c r="AI1986" s="4" t="str">
        <f t="shared" si="3763"/>
        <v>/RTG</v>
      </c>
      <c r="AJ1986" s="4" t="str">
        <f t="shared" si="3764"/>
        <v>S/RTG</v>
      </c>
      <c r="AK1986" s="4" t="str" cm="1">
        <f t="array" ref="AK1986">LEFT(AR1986,SUM(LEN(AR1986)-LEN(SUBSTITUTE(AR1986,{"0";"1";"2";"3";"4";"5";"6";"7";"8";"9"},""))))</f>
        <v>15</v>
      </c>
      <c r="AL1986" s="4">
        <f t="shared" si="3768"/>
        <v>13</v>
      </c>
      <c r="AM1986" s="4" t="b">
        <f>LEFT(AR1986,2)=AK1986</f>
        <v>1</v>
      </c>
      <c r="AN1986" s="4" t="str">
        <f t="shared" si="3774"/>
        <v>RTG</v>
      </c>
      <c r="AO1986" s="4" t="b">
        <f>IF((AQ1986=DL1986)=TRUE,TRUE,IF((DL1984=AQ1986)=TRUE,TRUE,FALSE))</f>
        <v>1</v>
      </c>
      <c r="AP1986" s="4" t="b">
        <f t="shared" si="3765"/>
        <v>0</v>
      </c>
      <c r="AQ1986" s="5" t="str">
        <f t="shared" si="3766"/>
        <v>OISHI PILLOW SNACK</v>
      </c>
      <c r="AR1986" s="4" t="str">
        <f t="shared" si="3767"/>
        <v>15PCS/RTG</v>
      </c>
      <c r="AS1986" t="s">
        <v>2730</v>
      </c>
      <c r="AU1986" s="4" t="str">
        <f>IF(IF(IF(AQ1986=DL1986,10,0)+IF(NOT(AN1986=$AU$1)=TRUE,10,0)=
20,"XXXX",IF(IF((BC1986+1)=2,0,1)+IF(AN1986=$AU$1,1,0)=2,TRUE,""))
="",IF(IF(AQ1986=DL1984,10,0)+IF(NOT(AN1986=$AU$1)=TRUE,10,0)=
20,"XXXX",IF(IF((BC1986+1)=2,0,1)+IF(AN1986=$AU$1,1,0)=2,TRUE,
"")),IF(IF(AQ1986=DL1986,10,0)+IF(NOT(AN1986=$AU$1)=TRUE,10,0)=
20,"XXXX",IF(IF((BC1986+1)=2,0,1)+IF(AN1986=$AU$1,1,0)=2,TRUE,"")))</f>
        <v>XXXX</v>
      </c>
      <c r="AV1986">
        <v>6500</v>
      </c>
      <c r="AW1986">
        <v>6500</v>
      </c>
      <c r="AX1986">
        <v>6250</v>
      </c>
      <c r="AY1986" t="str">
        <f t="shared" si="3725"/>
        <v>8000000001986</v>
      </c>
      <c r="AZ1986" t="str">
        <f t="shared" si="3770"/>
        <v>OISHI PILLOW SNACK</v>
      </c>
      <c r="BA1986" t="s">
        <v>4301</v>
      </c>
      <c r="BB1986" t="s">
        <v>4301</v>
      </c>
      <c r="BC1986" s="4" t="str" cm="1">
        <f t="array" aca="1" ref="BC1986" ca="1">LEFT(AR1986,MATCH(FALSE,ISNUMBER(MID(AR1986,ROW(INDIRECT("1:"&amp;LEN(AR1986)+1)), 1) *1),0) -1)</f>
        <v>15</v>
      </c>
      <c r="BD1986" s="1"/>
      <c r="BF1986" s="21"/>
      <c r="BK1986" s="1"/>
      <c r="BM1986" s="1"/>
      <c r="BN1986" s="1"/>
      <c r="BR1986" s="22"/>
      <c r="BS1986">
        <v>0</v>
      </c>
      <c r="BT1986" s="1" t="s">
        <v>5103</v>
      </c>
      <c r="BV1986" s="4" t="str">
        <f>IF(IFERROR(SEARCH($A$1,DN1986),0)&gt;0,$A$1,"")</f>
        <v/>
      </c>
      <c r="BW1986" s="4" t="str">
        <f>IF(IFERROR(SEARCH($B$1,DN1986),0)&gt;0,$B$1,"")</f>
        <v/>
      </c>
      <c r="BX1986" s="4" t="str">
        <f>IF(IFERROR(SEARCH($C$1,DN1986),0)&gt;0,$C$1,"")</f>
        <v/>
      </c>
      <c r="BY1986" s="4" t="str">
        <f>IF(IFERROR(SEARCH($D$1,DN1986),0)&gt;0,$D$1,"")</f>
        <v/>
      </c>
      <c r="BZ1986" s="4" t="str">
        <f>IF(IFERROR(SEARCH($E$1,DN1986),0)&gt;0,$E$1,"")</f>
        <v/>
      </c>
      <c r="CA1986" s="4" t="str">
        <f>IF(IFERROR(SEARCH($F$1,DN1986),0)&gt;0,$F$1,"")</f>
        <v>RTG</v>
      </c>
      <c r="CB1986" s="4" t="str">
        <f>IF(IFERROR(SEARCH($G$1,DN1986),0)&gt;0,$G$1,"")</f>
        <v/>
      </c>
      <c r="CC1986" s="4" t="str">
        <f>IF(IFERROR(SEARCH($H$1,DN1986),0)&gt;0,$H$1,"")</f>
        <v/>
      </c>
      <c r="CD1986" s="4" t="str">
        <f>IF(IFERROR(SEARCH($I$1,DN1986),0)&gt;0,$I$1,"")</f>
        <v/>
      </c>
      <c r="CE1986" s="4" t="str">
        <f>IF(IFERROR(SEARCH($J$1,DN1986),0)&gt;0,$J$1,"")</f>
        <v/>
      </c>
      <c r="CF1986" s="4" t="str">
        <f>IF(IFERROR(SEARCH($K$1,DN1986),0)&gt;0,$K$1,"")</f>
        <v/>
      </c>
      <c r="CG1986" s="4" t="str">
        <f>IF(IFERROR(SEARCH($L$1,DN1986),0)&gt;0,$L$1,"")</f>
        <v/>
      </c>
      <c r="CH1986" s="4" t="str">
        <f>IF(IFERROR(SEARCH($M$1,DN1986),0)&gt;0,$M$1,"")</f>
        <v/>
      </c>
      <c r="CI1986" s="4" t="str">
        <f>IF(IFERROR(SEARCH($N$1,DN1986),0)&gt;0,$N$1,"")</f>
        <v/>
      </c>
      <c r="CJ1986" s="4" t="str">
        <f>IF(IFERROR(SEARCH($O$1,DN1986),0)&gt;0,$O$1,"")</f>
        <v>DUS</v>
      </c>
      <c r="CK1986" s="4" t="str">
        <f>IF(IFERROR(SEARCH($P$1,DN1986),0)&gt;0,$P$1,"")</f>
        <v/>
      </c>
      <c r="CL1986" s="4" t="str">
        <f>IF(IFERROR(SEARCH($Q$1,DN1986),0)&gt;0,$Q$1,"")</f>
        <v/>
      </c>
      <c r="CM1986" s="4" t="str">
        <f>IF(IFERROR(SEARCH($R$1,DN1986),0)&gt;0,$R$1,"")</f>
        <v/>
      </c>
      <c r="CN1986" s="4" t="str">
        <f>IF(IFERROR(SEARCH($S$1,DN1986),0)&gt;0,$S$1,"")</f>
        <v/>
      </c>
      <c r="CO1986" s="4" t="str">
        <f>IF(IFERROR(SEARCH($T$1,DN1986),0)&gt;0,$T$1,"")</f>
        <v/>
      </c>
      <c r="CP1986" s="4" t="str">
        <f>IF(IFERROR(SEARCH($U$1,DN1986),0)&gt;0,$U$1,"")</f>
        <v/>
      </c>
      <c r="CQ1986" s="4" t="str">
        <f>IF(IFERROR(SEARCH($V$1,DN1986),0)&gt;0,$V$1,"")</f>
        <v/>
      </c>
      <c r="CR1986" s="4" t="str">
        <f>IF(IFERROR(SEARCH($W$1,DN1986),0)&gt;0,$W$1,"")</f>
        <v/>
      </c>
      <c r="CS1986" s="4" t="str">
        <f>IF(IFERROR(SEARCH($X$1,DN1986),0)&gt;0,$X$1,"")</f>
        <v/>
      </c>
      <c r="CT1986" s="4">
        <f>LEN(BW1986)+LEN(BX1986)+LEN(BY1986)+LEN(BZ1986)+LEN(CA1986)+LEN(CO1986)+LEN(CB1986)+LEN(CC1986)+LEN(CD1986)+LEN(CE1986)+LEN(CF1986)+LEN(CG1986)+LEN(CH1986)+LEN(CI1986)+LEN(CP1986)+LEN(CJ1986)+LEN(CK1986)+LEN(CQ1986)+LEN(BV1986)+LEN(CL1986)+LEN(CS1986)+LEN(CM1986)+LEN(CR1986)+LEN(CN1986)</f>
        <v>6</v>
      </c>
      <c r="CU1986" s="4" t="str">
        <f>IF(IFERROR(SEARCH($Z$1,DN1986),0)&gt;0,$Z$1,"")</f>
        <v>-</v>
      </c>
      <c r="CV1986" s="4" t="str">
        <f>IF(IFERROR(SEARCH($AA$1,DN1986),0)&gt;0,$AA$1,"")</f>
        <v>/</v>
      </c>
      <c r="CW1986" s="4" t="str">
        <f>IF(IFERROR(SEARCH($AB$1,DN1986),0)&gt;0,$AB$1,"")</f>
        <v/>
      </c>
      <c r="CX1986" s="4" t="str">
        <f>IF(IFERROR(SEARCH($AC$1,DN1986),0)&gt;0,$AC$1,"")</f>
        <v/>
      </c>
      <c r="CY1986" s="4" t="str">
        <f>IF(IFERROR(SEARCH($AD$1,DN1986),0)&gt;0,$AD$1,"")</f>
        <v/>
      </c>
      <c r="CZ1986" s="4" t="str">
        <f>IF(IFERROR(SEARCH($AE$1,DN1986),0)&gt;0,$AE$1,"")</f>
        <v/>
      </c>
      <c r="DA1986" s="4">
        <f>LEN(DM1986)</f>
        <v>9</v>
      </c>
      <c r="DB1986" s="4">
        <f>LEN(DN1986)</f>
        <v>28</v>
      </c>
      <c r="DC1986" s="4">
        <f>DB1986-DA1986</f>
        <v>19</v>
      </c>
      <c r="DD1986" s="4" t="str">
        <f>RIGHT(DN1986,4)</f>
        <v>/DUS</v>
      </c>
      <c r="DE1986" s="4" t="str">
        <f>RIGHT(DN1986,5)</f>
        <v>G/DUS</v>
      </c>
      <c r="DF1986" s="4" t="str" cm="1">
        <f t="array" ref="DF1986">LEFT(DM1986,SUM(LEN(DM1986)-LEN(SUBSTITUTE(DM1986,{"0";"1";"2";"3";"4";"5";"6";"7";"8";"9"},""))))</f>
        <v>20</v>
      </c>
      <c r="DG1986" s="4">
        <f>LEN(DT1986)</f>
        <v>13</v>
      </c>
      <c r="DH1986" s="4" t="b">
        <f>LEFT(DM1986,2)=DF1986</f>
        <v>1</v>
      </c>
      <c r="DI1986" s="4" t="str">
        <f>RIGHT(DD1986,3)</f>
        <v>DUS</v>
      </c>
      <c r="DJ1986" s="4" t="b">
        <f>IF((DL1986=DL1990)=TRUE,TRUE,IF((AQ1986=DL1986)=TRUE,TRUE,FALSE))</f>
        <v>1</v>
      </c>
      <c r="DK1986" s="4" t="b">
        <f>LEFT(DN1986,2)=LEFT(DO1986,2)</f>
        <v>0</v>
      </c>
      <c r="DL1986" s="5" t="str">
        <f>LEFT(DN1986,(DC1986-1))</f>
        <v>OISHI PILLOW SNACK</v>
      </c>
      <c r="DM1986" s="4" t="str">
        <f>IFERROR(RIGHT(DN1986,LEN(DN1986)-FIND("-",DN1986)),1)</f>
        <v>20RTG/DUS</v>
      </c>
      <c r="DN1986" t="s">
        <v>2731</v>
      </c>
      <c r="DO1986" s="1"/>
      <c r="DP1986" s="4" t="b">
        <f ca="1">IF(IF(IF(DL1986=DL1990,10,0)+IF(NOT(DI1986=$AU$1)=TRUE,10,0)=
20,"XXXX",IF(IF((DX1986+1)=2,0,1)+IF(DI1986=$AU$1,1,0)=2,TRUE,""))
="",IF(IF(DL1986=AQ1986,10,0)+IF(NOT(DI1986=$AU$1)=TRUE,10,0)=
20,"XXXX",IF(IF((DX1986+1)=2,0,1)+IF(DI1986=$AU$1,1,0)=2,TRUE,
"")),IF(IF(DL1986=DL1990,10,0)+IF(NOT(DI1986=$AU$1)=TRUE,10,0)=
20,"XXXX",IF(IF((DX1986+1)=2,0,1)+IF(DI1986=$AU$1,1,0)=2,TRUE,"")))</f>
        <v>1</v>
      </c>
      <c r="DQ1986">
        <v>127000</v>
      </c>
      <c r="DR1986">
        <v>127000</v>
      </c>
      <c r="DS1986">
        <v>125000</v>
      </c>
      <c r="DT1986" t="str">
        <f>IF(DO1986&gt;0,DO1986,"800000000"&amp;ROW(DS1986))</f>
        <v>8000000001986</v>
      </c>
      <c r="DU1986" t="str">
        <f>DL1986</f>
        <v>OISHI PILLOW SNACK</v>
      </c>
      <c r="DV1986" t="s">
        <v>4301</v>
      </c>
      <c r="DW1986" t="s">
        <v>4301</v>
      </c>
      <c r="DX1986" s="4" t="str" cm="1">
        <f t="array" aca="1" ref="DX1986" ca="1">LEFT(DM1986,MATCH(FALSE,ISNUMBER(MID(DM1986,ROW(INDIRECT("1:"&amp;LEN(DM1986)+1)), 1) *1),0) -1)</f>
        <v>20</v>
      </c>
      <c r="DY1986" s="1"/>
      <c r="EA1986" s="21"/>
      <c r="EC1986" s="5"/>
      <c r="EF1986" s="1"/>
      <c r="EH1986" s="1"/>
      <c r="EI1986" s="1"/>
      <c r="EL1986" s="5"/>
      <c r="EM1986" s="22"/>
      <c r="EN1986">
        <v>0</v>
      </c>
      <c r="EO1986" s="1" t="s">
        <v>5103</v>
      </c>
    </row>
    <row r="1989" spans="1:145">
      <c r="A1989" s="4" t="str">
        <f t="shared" si="3729"/>
        <v/>
      </c>
      <c r="B1989" s="4" t="str">
        <f t="shared" si="3730"/>
        <v/>
      </c>
      <c r="C1989" s="4" t="str">
        <f t="shared" si="3731"/>
        <v/>
      </c>
      <c r="D1989" s="4" t="str">
        <f t="shared" si="3732"/>
        <v/>
      </c>
      <c r="E1989" s="4" t="str">
        <f t="shared" si="3733"/>
        <v/>
      </c>
      <c r="F1989" s="4" t="str">
        <f t="shared" si="3734"/>
        <v>RTG</v>
      </c>
      <c r="G1989" s="4" t="str">
        <f t="shared" si="3735"/>
        <v/>
      </c>
      <c r="H1989" s="4" t="str">
        <f t="shared" si="3736"/>
        <v/>
      </c>
      <c r="I1989" s="4" t="str">
        <f t="shared" si="3737"/>
        <v/>
      </c>
      <c r="J1989" s="4" t="str">
        <f t="shared" si="3738"/>
        <v/>
      </c>
      <c r="K1989" s="4" t="str">
        <f t="shared" si="3739"/>
        <v/>
      </c>
      <c r="L1989" s="4" t="str">
        <f t="shared" si="3740"/>
        <v/>
      </c>
      <c r="M1989" s="4" t="str">
        <f t="shared" si="3741"/>
        <v/>
      </c>
      <c r="N1989" s="4" t="str">
        <f t="shared" si="3742"/>
        <v/>
      </c>
      <c r="O1989" s="4" t="str">
        <f t="shared" si="3743"/>
        <v/>
      </c>
      <c r="P1989" s="4" t="str">
        <f t="shared" si="3744"/>
        <v/>
      </c>
      <c r="Q1989" s="4" t="str">
        <f t="shared" si="3745"/>
        <v/>
      </c>
      <c r="R1989" s="4" t="str">
        <f t="shared" si="3746"/>
        <v/>
      </c>
      <c r="S1989" s="4" t="str">
        <f t="shared" si="3747"/>
        <v/>
      </c>
      <c r="T1989" s="4" t="str">
        <f t="shared" si="3748"/>
        <v/>
      </c>
      <c r="U1989" s="4" t="str">
        <f t="shared" si="3749"/>
        <v/>
      </c>
      <c r="V1989" s="4" t="str">
        <f t="shared" si="3750"/>
        <v/>
      </c>
      <c r="W1989" s="4" t="str">
        <f t="shared" si="3751"/>
        <v/>
      </c>
      <c r="X1989" s="4" t="str">
        <f t="shared" si="3752"/>
        <v/>
      </c>
      <c r="Y1989" s="4">
        <f t="shared" si="3753"/>
        <v>3</v>
      </c>
      <c r="Z1989" s="4" t="str">
        <f t="shared" si="3754"/>
        <v>-</v>
      </c>
      <c r="AA1989" s="4" t="str">
        <f t="shared" si="3755"/>
        <v/>
      </c>
      <c r="AB1989" s="4" t="str">
        <f t="shared" si="3756"/>
        <v/>
      </c>
      <c r="AC1989" s="4" t="str">
        <f t="shared" si="3757"/>
        <v/>
      </c>
      <c r="AD1989" s="4" t="str">
        <f t="shared" si="3758"/>
        <v/>
      </c>
      <c r="AE1989" s="4" t="str">
        <f t="shared" si="3759"/>
        <v/>
      </c>
      <c r="AF1989" s="4">
        <f t="shared" si="3760"/>
        <v>4</v>
      </c>
      <c r="AG1989" s="4">
        <f t="shared" si="3761"/>
        <v>25</v>
      </c>
      <c r="AH1989" s="4">
        <f t="shared" si="3762"/>
        <v>21</v>
      </c>
      <c r="AI1989" s="4" t="str">
        <f t="shared" si="3763"/>
        <v>1RTG</v>
      </c>
      <c r="AJ1989" s="4" t="str">
        <f t="shared" si="3764"/>
        <v>-1RTG</v>
      </c>
      <c r="AK1989" s="4" t="str" cm="1">
        <f t="array" ref="AK1989">LEFT(AR1989,SUM(LEN(AR1989)-LEN(SUBSTITUTE(AR1989,{"0";"1";"2";"3";"4";"5";"6";"7";"8";"9"},""))))</f>
        <v>1</v>
      </c>
      <c r="AL1989" s="4">
        <f t="shared" si="3768"/>
        <v>13</v>
      </c>
      <c r="AM1989" s="4" t="b">
        <f t="shared" ref="AM1989:AM1996" si="3775">LEFT(AR1989,1)=AK1989</f>
        <v>1</v>
      </c>
      <c r="AN1989" s="4" t="str">
        <f t="shared" si="3774"/>
        <v>RTG</v>
      </c>
      <c r="AO1989" s="4" t="b">
        <f>IF((AQ1989=AQ1990)=TRUE,TRUE,IF((DL1990=AQ1989)=TRUE,TRUE,FALSE))</f>
        <v>0</v>
      </c>
      <c r="AP1989" s="4" t="b">
        <f t="shared" si="3765"/>
        <v>0</v>
      </c>
      <c r="AQ1989" s="5" t="str">
        <f t="shared" si="3766"/>
        <v>OISHI POPCORN COKLAT</v>
      </c>
      <c r="AR1989" s="4" t="str">
        <f t="shared" si="3767"/>
        <v>1RTG</v>
      </c>
      <c r="AS1989" t="s">
        <v>4429</v>
      </c>
      <c r="AT1989" s="1" t="s">
        <v>2727</v>
      </c>
      <c r="AU1989" s="4" t="str">
        <f ca="1">IF(IF(IF(AQ1989=AQ1990,10,0)+IF(NOT(AN1989=$AU$1)=TRUE,10,0)=
20,"XXXX",IF(IF((BC1989+1)=2,0,1)+IF(AN1989=$AU$1,1,0)=2,TRUE,""))
="",IF(IF(AQ1989=DL1990,10,0)+IF(NOT(AN1989=$AU$1)=TRUE,10,0)=
20,"XXXX",IF(IF((BC1989+1)=2,0,1)+IF(AN1989=$AU$1,1,0)=2,TRUE,
"")),IF(IF(AQ1989=AQ1990,10,0)+IF(NOT(AN1989=$AU$1)=TRUE,10,0)=
20,"XXXX",IF(IF((BC1989+1)=2,0,1)+IF(AN1989=$AU$1,1,0)=2,TRUE,"")))</f>
        <v/>
      </c>
      <c r="AV1989">
        <v>17500</v>
      </c>
      <c r="AW1989">
        <v>17500</v>
      </c>
      <c r="AX1989">
        <v>16666</v>
      </c>
      <c r="AY1989" t="str">
        <f t="shared" si="3725"/>
        <v>8997004306516</v>
      </c>
      <c r="AZ1989" t="str">
        <f t="shared" si="3770"/>
        <v>OISHI POPCORN COKLAT</v>
      </c>
      <c r="BA1989" t="s">
        <v>4301</v>
      </c>
      <c r="BB1989" t="s">
        <v>4301</v>
      </c>
      <c r="BC1989" s="9" t="str" cm="1">
        <f t="array" aca="1" ref="BC1989" ca="1">LEFT(AR1989,MATCH(FALSE,ISNUMBER(MID(AR1989,ROW(INDIRECT("1:"&amp;LEN(AR1989)+1)), 1) *1),0) -1)</f>
        <v>1</v>
      </c>
      <c r="BD1989" s="1"/>
      <c r="BF1989" s="21"/>
      <c r="BK1989" s="1"/>
      <c r="BM1989" s="1"/>
      <c r="BN1989" s="1"/>
      <c r="BR1989" s="22"/>
      <c r="BS1989">
        <v>0</v>
      </c>
      <c r="BT1989" s="1" t="s">
        <v>5103</v>
      </c>
      <c r="BV1989" s="4" t="str">
        <f>IF(IFERROR(SEARCH($A$1,DN1989),0)&gt;0,$A$1,"")</f>
        <v/>
      </c>
      <c r="BW1989" s="4" t="str">
        <f>IF(IFERROR(SEARCH($B$1,DN1989),0)&gt;0,$B$1,"")</f>
        <v/>
      </c>
      <c r="BX1989" s="4" t="str">
        <f>IF(IFERROR(SEARCH($C$1,DN1989),0)&gt;0,$C$1,"")</f>
        <v/>
      </c>
      <c r="BY1989" s="4" t="str">
        <f>IF(IFERROR(SEARCH($D$1,DN1989),0)&gt;0,$D$1,"")</f>
        <v/>
      </c>
      <c r="BZ1989" s="4" t="str">
        <f>IF(IFERROR(SEARCH($E$1,DN1989),0)&gt;0,$E$1,"")</f>
        <v/>
      </c>
      <c r="CA1989" s="4" t="str">
        <f>IF(IFERROR(SEARCH($F$1,DN1989),0)&gt;0,$F$1,"")</f>
        <v>RTG</v>
      </c>
      <c r="CB1989" s="4" t="str">
        <f>IF(IFERROR(SEARCH($G$1,DN1989),0)&gt;0,$G$1,"")</f>
        <v/>
      </c>
      <c r="CC1989" s="4" t="str">
        <f>IF(IFERROR(SEARCH($H$1,DN1989),0)&gt;0,$H$1,"")</f>
        <v/>
      </c>
      <c r="CD1989" s="4" t="str">
        <f>IF(IFERROR(SEARCH($I$1,DN1989),0)&gt;0,$I$1,"")</f>
        <v/>
      </c>
      <c r="CE1989" s="4" t="str">
        <f>IF(IFERROR(SEARCH($J$1,DN1989),0)&gt;0,$J$1,"")</f>
        <v/>
      </c>
      <c r="CF1989" s="4" t="str">
        <f>IF(IFERROR(SEARCH($K$1,DN1989),0)&gt;0,$K$1,"")</f>
        <v/>
      </c>
      <c r="CG1989" s="4" t="str">
        <f>IF(IFERROR(SEARCH($L$1,DN1989),0)&gt;0,$L$1,"")</f>
        <v/>
      </c>
      <c r="CH1989" s="4" t="str">
        <f>IF(IFERROR(SEARCH($M$1,DN1989),0)&gt;0,$M$1,"")</f>
        <v/>
      </c>
      <c r="CI1989" s="4" t="str">
        <f>IF(IFERROR(SEARCH($N$1,DN1989),0)&gt;0,$N$1,"")</f>
        <v/>
      </c>
      <c r="CJ1989" s="4" t="str">
        <f>IF(IFERROR(SEARCH($O$1,DN1989),0)&gt;0,$O$1,"")</f>
        <v>DUS</v>
      </c>
      <c r="CK1989" s="4" t="str">
        <f>IF(IFERROR(SEARCH($P$1,DN1989),0)&gt;0,$P$1,"")</f>
        <v/>
      </c>
      <c r="CL1989" s="4" t="str">
        <f>IF(IFERROR(SEARCH($Q$1,DN1989),0)&gt;0,$Q$1,"")</f>
        <v/>
      </c>
      <c r="CM1989" s="4" t="str">
        <f>IF(IFERROR(SEARCH($R$1,DN1989),0)&gt;0,$R$1,"")</f>
        <v/>
      </c>
      <c r="CN1989" s="4" t="str">
        <f>IF(IFERROR(SEARCH($S$1,DN1989),0)&gt;0,$S$1,"")</f>
        <v/>
      </c>
      <c r="CO1989" s="4" t="str">
        <f>IF(IFERROR(SEARCH($T$1,DN1989),0)&gt;0,$T$1,"")</f>
        <v/>
      </c>
      <c r="CP1989" s="4" t="str">
        <f>IF(IFERROR(SEARCH($U$1,DN1989),0)&gt;0,$U$1,"")</f>
        <v/>
      </c>
      <c r="CQ1989" s="4" t="str">
        <f>IF(IFERROR(SEARCH($V$1,DN1989),0)&gt;0,$V$1,"")</f>
        <v/>
      </c>
      <c r="CR1989" s="4" t="str">
        <f>IF(IFERROR(SEARCH($W$1,DN1989),0)&gt;0,$W$1,"")</f>
        <v/>
      </c>
      <c r="CS1989" s="4" t="str">
        <f>IF(IFERROR(SEARCH($X$1,DN1989),0)&gt;0,$X$1,"")</f>
        <v/>
      </c>
      <c r="CT1989" s="4">
        <f>LEN(BW1989)+LEN(BX1989)+LEN(BY1989)+LEN(BZ1989)+LEN(CA1989)+LEN(CO1989)+LEN(CB1989)+LEN(CC1989)+LEN(CD1989)+LEN(CE1989)+LEN(CF1989)+LEN(CG1989)+LEN(CH1989)+LEN(CI1989)+LEN(CP1989)+LEN(CJ1989)+LEN(CK1989)+LEN(CQ1989)+LEN(BV1989)+LEN(CL1989)+LEN(CS1989)+LEN(CM1989)+LEN(CR1989)+LEN(CN1989)</f>
        <v>6</v>
      </c>
      <c r="CU1989" s="4" t="str">
        <f>IF(IFERROR(SEARCH($Z$1,DN1989),0)&gt;0,$Z$1,"")</f>
        <v>-</v>
      </c>
      <c r="CV1989" s="4" t="str">
        <f>IF(IFERROR(SEARCH($AA$1,DN1989),0)&gt;0,$AA$1,"")</f>
        <v>/</v>
      </c>
      <c r="CW1989" s="4" t="str">
        <f>IF(IFERROR(SEARCH($AB$1,DN1989),0)&gt;0,$AB$1,"")</f>
        <v/>
      </c>
      <c r="CX1989" s="4" t="str">
        <f>IF(IFERROR(SEARCH($AC$1,DN1989),0)&gt;0,$AC$1,"")</f>
        <v/>
      </c>
      <c r="CY1989" s="4" t="str">
        <f>IF(IFERROR(SEARCH($AD$1,DN1989),0)&gt;0,$AD$1,"")</f>
        <v/>
      </c>
      <c r="CZ1989" s="4" t="str">
        <f>IF(IFERROR(SEARCH($AE$1,DN1989),0)&gt;0,$AE$1,"")</f>
        <v/>
      </c>
      <c r="DA1989" s="4">
        <f>LEN(DM1989)</f>
        <v>8</v>
      </c>
      <c r="DB1989" s="4">
        <f>LEN(DN1989)</f>
        <v>22</v>
      </c>
      <c r="DC1989" s="4">
        <f>DB1989-DA1989</f>
        <v>14</v>
      </c>
      <c r="DD1989" s="4" t="str">
        <f>RIGHT(DN1989,4)</f>
        <v>/DUS</v>
      </c>
      <c r="DE1989" s="4" t="str">
        <f>RIGHT(DN1989,5)</f>
        <v>G/DUS</v>
      </c>
      <c r="DF1989" s="4" t="str" cm="1">
        <f t="array" ref="DF1989">LEFT(DM1989,SUM(LEN(DM1989)-LEN(SUBSTITUTE(DM1989,{"0";"1";"2";"3";"4";"5";"6";"7";"8";"9"},""))))</f>
        <v>6</v>
      </c>
      <c r="DG1989" s="4">
        <f>LEN(DT1989)</f>
        <v>13</v>
      </c>
      <c r="DH1989" s="4" t="b">
        <f>LEFT(DM1989,1)=DF1989</f>
        <v>1</v>
      </c>
      <c r="DI1989" s="4" t="str">
        <f>RIGHT(DD1989,3)</f>
        <v>DUS</v>
      </c>
      <c r="DJ1989" s="4" t="b">
        <f>IF((DL1989=AQ1988)=TRUE,TRUE,IF((DL1985=DL1989)=TRUE,TRUE,FALSE))</f>
        <v>0</v>
      </c>
      <c r="DK1989" s="4" t="b">
        <f>LEFT(DN1989,2)=LEFT(DO1989,2)</f>
        <v>0</v>
      </c>
      <c r="DL1989" s="5" t="str">
        <f>LEFT(DN1989,(DC1989-1))</f>
        <v>OISHI POPCORN</v>
      </c>
      <c r="DM1989" s="4" t="str">
        <f>IFERROR(RIGHT(DN1989,LEN(DN1989)-FIND("-",DN1989)),1)</f>
        <v>6RTG/DUS</v>
      </c>
      <c r="DN1989" t="s">
        <v>4813</v>
      </c>
      <c r="DO1989" s="1"/>
      <c r="DP1989" s="4" t="b">
        <f ca="1">IF(IF(IF(DL1989=AQ1988,10,0)+IF(NOT(DI1989=$AU$1)=TRUE,10,0)=
20,"XXXX",IF(IF((DX1989+1)=2,0,1)+IF(DI1989=$AU$1,1,0)=2,TRUE,""))
="",IF(IF(DL1989=DL1985,10,0)+IF(NOT(DI1989=$AU$1)=TRUE,10,0)=
20,"XXXX",IF(IF((DX1989+1)=2,0,1)+IF(DI1989=$AU$1,1,0)=2,TRUE,
"")),IF(IF(DL1989=AQ1988,10,0)+IF(NOT(DI1989=$AU$1)=TRUE,10,0)=
20,"XXXX",IF(IF((DX1989+1)=2,0,1)+IF(DI1989=$AU$1,1,0)=2,TRUE,"")))</f>
        <v>1</v>
      </c>
      <c r="DQ1989">
        <v>102000</v>
      </c>
      <c r="DR1989">
        <v>102000</v>
      </c>
      <c r="DS1989">
        <v>99000</v>
      </c>
      <c r="DT1989" t="str">
        <f>IF(DO1989&gt;0,DO1989,"800000000"&amp;ROW(DS1989))</f>
        <v>8000000001989</v>
      </c>
      <c r="DU1989" t="str">
        <f>DL1989</f>
        <v>OISHI POPCORN</v>
      </c>
      <c r="DV1989" t="s">
        <v>4301</v>
      </c>
      <c r="DW1989" t="s">
        <v>4301</v>
      </c>
      <c r="DX1989" s="4" t="str" cm="1">
        <f t="array" aca="1" ref="DX1989" ca="1">LEFT(DM1989,MATCH(FALSE,ISNUMBER(MID(DM1989,ROW(INDIRECT("1:"&amp;LEN(DM1989)+1)), 1) *1),0) -1)</f>
        <v>6</v>
      </c>
      <c r="DY1989" s="1"/>
      <c r="EA1989" s="21"/>
      <c r="EC1989" s="5"/>
      <c r="EF1989" s="1"/>
      <c r="EH1989" s="1"/>
      <c r="EI1989" s="1"/>
      <c r="EL1989" s="5"/>
      <c r="EM1989" s="22"/>
      <c r="EN1989">
        <v>0</v>
      </c>
      <c r="EO1989" s="1" t="s">
        <v>5103</v>
      </c>
    </row>
    <row r="1990" spans="1:145">
      <c r="A1990" s="4" t="str">
        <f t="shared" si="3729"/>
        <v/>
      </c>
      <c r="B1990" s="4" t="str">
        <f t="shared" si="3730"/>
        <v/>
      </c>
      <c r="C1990" s="4" t="str">
        <f t="shared" si="3731"/>
        <v/>
      </c>
      <c r="D1990" s="4" t="str">
        <f t="shared" si="3732"/>
        <v/>
      </c>
      <c r="E1990" s="4" t="str">
        <f t="shared" si="3733"/>
        <v/>
      </c>
      <c r="F1990" s="4" t="str">
        <f t="shared" si="3734"/>
        <v>RTG</v>
      </c>
      <c r="G1990" s="4" t="str">
        <f t="shared" si="3735"/>
        <v/>
      </c>
      <c r="H1990" s="4" t="str">
        <f t="shared" si="3736"/>
        <v/>
      </c>
      <c r="I1990" s="4" t="str">
        <f t="shared" si="3737"/>
        <v/>
      </c>
      <c r="J1990" s="4" t="str">
        <f t="shared" si="3738"/>
        <v/>
      </c>
      <c r="K1990" s="4" t="str">
        <f t="shared" si="3739"/>
        <v/>
      </c>
      <c r="L1990" s="4" t="str">
        <f t="shared" si="3740"/>
        <v/>
      </c>
      <c r="M1990" s="4" t="str">
        <f t="shared" si="3741"/>
        <v/>
      </c>
      <c r="N1990" s="4" t="str">
        <f t="shared" si="3742"/>
        <v/>
      </c>
      <c r="O1990" s="4" t="str">
        <f t="shared" si="3743"/>
        <v/>
      </c>
      <c r="P1990" s="4" t="str">
        <f t="shared" si="3744"/>
        <v/>
      </c>
      <c r="Q1990" s="4" t="str">
        <f t="shared" si="3745"/>
        <v/>
      </c>
      <c r="R1990" s="4" t="str">
        <f t="shared" si="3746"/>
        <v/>
      </c>
      <c r="S1990" s="4" t="str">
        <f t="shared" si="3747"/>
        <v/>
      </c>
      <c r="T1990" s="4" t="str">
        <f t="shared" si="3748"/>
        <v/>
      </c>
      <c r="U1990" s="4" t="str">
        <f t="shared" si="3749"/>
        <v/>
      </c>
      <c r="V1990" s="4" t="str">
        <f t="shared" si="3750"/>
        <v/>
      </c>
      <c r="W1990" s="4" t="str">
        <f t="shared" si="3751"/>
        <v/>
      </c>
      <c r="X1990" s="4" t="str">
        <f t="shared" si="3752"/>
        <v/>
      </c>
      <c r="Y1990" s="4">
        <f t="shared" si="3753"/>
        <v>3</v>
      </c>
      <c r="Z1990" s="4" t="str">
        <f t="shared" si="3754"/>
        <v>-</v>
      </c>
      <c r="AA1990" s="4" t="str">
        <f t="shared" si="3755"/>
        <v/>
      </c>
      <c r="AB1990" s="4" t="str">
        <f t="shared" si="3756"/>
        <v/>
      </c>
      <c r="AC1990" s="4" t="str">
        <f t="shared" si="3757"/>
        <v/>
      </c>
      <c r="AD1990" s="4" t="str">
        <f t="shared" si="3758"/>
        <v/>
      </c>
      <c r="AE1990" s="4" t="str">
        <f t="shared" si="3759"/>
        <v/>
      </c>
      <c r="AF1990" s="4">
        <f t="shared" si="3760"/>
        <v>4</v>
      </c>
      <c r="AG1990" s="4">
        <f t="shared" si="3761"/>
        <v>26</v>
      </c>
      <c r="AH1990" s="4">
        <f t="shared" si="3762"/>
        <v>22</v>
      </c>
      <c r="AI1990" s="4" t="str">
        <f t="shared" si="3763"/>
        <v>1RTG</v>
      </c>
      <c r="AJ1990" s="4" t="str">
        <f t="shared" si="3764"/>
        <v>-1RTG</v>
      </c>
      <c r="AK1990" s="4" t="str" cm="1">
        <f t="array" ref="AK1990">LEFT(AR1990,SUM(LEN(AR1990)-LEN(SUBSTITUTE(AR1990,{"0";"1";"2";"3";"4";"5";"6";"7";"8";"9"},""))))</f>
        <v>1</v>
      </c>
      <c r="AL1990" s="4">
        <f t="shared" si="3768"/>
        <v>13</v>
      </c>
      <c r="AM1990" s="4" t="b">
        <f t="shared" si="3775"/>
        <v>1</v>
      </c>
      <c r="AN1990" s="4" t="str">
        <f t="shared" si="3774"/>
        <v>RTG</v>
      </c>
      <c r="AO1990" s="4" t="b">
        <f t="shared" si="3769"/>
        <v>0</v>
      </c>
      <c r="AP1990" s="4" t="b">
        <f t="shared" si="3765"/>
        <v>0</v>
      </c>
      <c r="AQ1990" s="5" t="str">
        <f t="shared" si="3766"/>
        <v>OISHI POPCORN KARAMEL</v>
      </c>
      <c r="AR1990" s="4" t="str">
        <f t="shared" si="3767"/>
        <v>1RTG</v>
      </c>
      <c r="AS1990" t="s">
        <v>4430</v>
      </c>
      <c r="AT1990" s="1" t="s">
        <v>2728</v>
      </c>
      <c r="AU1990" s="4" t="str">
        <f t="shared" ca="1" si="3773"/>
        <v/>
      </c>
      <c r="AV1990">
        <v>17500</v>
      </c>
      <c r="AW1990">
        <v>17500</v>
      </c>
      <c r="AX1990">
        <v>16666</v>
      </c>
      <c r="AY1990" t="str">
        <f t="shared" si="3725"/>
        <v>8997004306509</v>
      </c>
      <c r="AZ1990" t="str">
        <f t="shared" si="3770"/>
        <v>OISHI POPCORN KARAMEL</v>
      </c>
      <c r="BA1990" t="s">
        <v>4301</v>
      </c>
      <c r="BB1990" t="s">
        <v>4301</v>
      </c>
      <c r="BC1990" s="9" t="str" cm="1">
        <f t="array" aca="1" ref="BC1990" ca="1">LEFT(AR1990,MATCH(FALSE,ISNUMBER(MID(AR1990,ROW(INDIRECT("1:"&amp;LEN(AR1990)+1)), 1) *1),0) -1)</f>
        <v>1</v>
      </c>
      <c r="BD1990" s="1"/>
      <c r="BF1990" s="21"/>
      <c r="BK1990" s="1"/>
      <c r="BM1990" s="1"/>
      <c r="BN1990" s="1"/>
      <c r="BR1990" s="22"/>
      <c r="BS1990">
        <v>0</v>
      </c>
      <c r="BT1990" s="1" t="s">
        <v>5103</v>
      </c>
      <c r="BV1990" s="4" t="str">
        <f>IF(IFERROR(SEARCH($A$1,DN1990),0)&gt;0,$A$1,"")</f>
        <v/>
      </c>
      <c r="BW1990" s="4" t="str">
        <f>IF(IFERROR(SEARCH($B$1,DN1990),0)&gt;0,$B$1,"")</f>
        <v/>
      </c>
      <c r="BX1990" s="4" t="str">
        <f>IF(IFERROR(SEARCH($C$1,DN1990),0)&gt;0,$C$1,"")</f>
        <v/>
      </c>
      <c r="BY1990" s="4" t="str">
        <f>IF(IFERROR(SEARCH($D$1,DN1990),0)&gt;0,$D$1,"")</f>
        <v/>
      </c>
      <c r="BZ1990" s="4" t="str">
        <f>IF(IFERROR(SEARCH($E$1,DN1990),0)&gt;0,$E$1,"")</f>
        <v/>
      </c>
      <c r="CA1990" s="4" t="str">
        <f>IF(IFERROR(SEARCH($F$1,DN1990),0)&gt;0,$F$1,"")</f>
        <v>RTG</v>
      </c>
      <c r="CB1990" s="4" t="str">
        <f>IF(IFERROR(SEARCH($G$1,DN1990),0)&gt;0,$G$1,"")</f>
        <v/>
      </c>
      <c r="CC1990" s="4" t="str">
        <f>IF(IFERROR(SEARCH($H$1,DN1990),0)&gt;0,$H$1,"")</f>
        <v/>
      </c>
      <c r="CD1990" s="4" t="str">
        <f>IF(IFERROR(SEARCH($I$1,DN1990),0)&gt;0,$I$1,"")</f>
        <v/>
      </c>
      <c r="CE1990" s="4" t="str">
        <f>IF(IFERROR(SEARCH($J$1,DN1990),0)&gt;0,$J$1,"")</f>
        <v/>
      </c>
      <c r="CF1990" s="4" t="str">
        <f>IF(IFERROR(SEARCH($K$1,DN1990),0)&gt;0,$K$1,"")</f>
        <v/>
      </c>
      <c r="CG1990" s="4" t="str">
        <f>IF(IFERROR(SEARCH($L$1,DN1990),0)&gt;0,$L$1,"")</f>
        <v/>
      </c>
      <c r="CH1990" s="4" t="str">
        <f>IF(IFERROR(SEARCH($M$1,DN1990),0)&gt;0,$M$1,"")</f>
        <v/>
      </c>
      <c r="CI1990" s="4" t="str">
        <f>IF(IFERROR(SEARCH($N$1,DN1990),0)&gt;0,$N$1,"")</f>
        <v/>
      </c>
      <c r="CJ1990" s="4" t="str">
        <f>IF(IFERROR(SEARCH($O$1,DN1990),0)&gt;0,$O$1,"")</f>
        <v>DUS</v>
      </c>
      <c r="CK1990" s="4" t="str">
        <f>IF(IFERROR(SEARCH($P$1,DN1990),0)&gt;0,$P$1,"")</f>
        <v/>
      </c>
      <c r="CL1990" s="4" t="str">
        <f>IF(IFERROR(SEARCH($Q$1,DN1990),0)&gt;0,$Q$1,"")</f>
        <v/>
      </c>
      <c r="CM1990" s="4" t="str">
        <f>IF(IFERROR(SEARCH($R$1,DN1990),0)&gt;0,$R$1,"")</f>
        <v/>
      </c>
      <c r="CN1990" s="4" t="str">
        <f>IF(IFERROR(SEARCH($S$1,DN1990),0)&gt;0,$S$1,"")</f>
        <v/>
      </c>
      <c r="CO1990" s="4" t="str">
        <f>IF(IFERROR(SEARCH($T$1,DN1990),0)&gt;0,$T$1,"")</f>
        <v/>
      </c>
      <c r="CP1990" s="4" t="str">
        <f>IF(IFERROR(SEARCH($U$1,DN1990),0)&gt;0,$U$1,"")</f>
        <v/>
      </c>
      <c r="CQ1990" s="4" t="str">
        <f>IF(IFERROR(SEARCH($V$1,DN1990),0)&gt;0,$V$1,"")</f>
        <v/>
      </c>
      <c r="CR1990" s="4" t="str">
        <f>IF(IFERROR(SEARCH($W$1,DN1990),0)&gt;0,$W$1,"")</f>
        <v/>
      </c>
      <c r="CS1990" s="4" t="str">
        <f>IF(IFERROR(SEARCH($X$1,DN1990),0)&gt;0,$X$1,"")</f>
        <v/>
      </c>
      <c r="CT1990" s="4">
        <f>LEN(BW1990)+LEN(BX1990)+LEN(BY1990)+LEN(BZ1990)+LEN(CA1990)+LEN(CO1990)+LEN(CB1990)+LEN(CC1990)+LEN(CD1990)+LEN(CE1990)+LEN(CF1990)+LEN(CG1990)+LEN(CH1990)+LEN(CI1990)+LEN(CP1990)+LEN(CJ1990)+LEN(CK1990)+LEN(CQ1990)+LEN(BV1990)+LEN(CL1990)+LEN(CS1990)+LEN(CM1990)+LEN(CR1990)+LEN(CN1990)</f>
        <v>6</v>
      </c>
      <c r="CU1990" s="4" t="str">
        <f>IF(IFERROR(SEARCH($Z$1,DN1990),0)&gt;0,$Z$1,"")</f>
        <v>-</v>
      </c>
      <c r="CV1990" s="4" t="str">
        <f>IF(IFERROR(SEARCH($AA$1,DN1990),0)&gt;0,$AA$1,"")</f>
        <v>/</v>
      </c>
      <c r="CW1990" s="4" t="str">
        <f>IF(IFERROR(SEARCH($AB$1,DN1990),0)&gt;0,$AB$1,"")</f>
        <v/>
      </c>
      <c r="CX1990" s="4" t="str">
        <f>IF(IFERROR(SEARCH($AC$1,DN1990),0)&gt;0,$AC$1,"")</f>
        <v/>
      </c>
      <c r="CY1990" s="4" t="str">
        <f>IF(IFERROR(SEARCH($AD$1,DN1990),0)&gt;0,$AD$1,"")</f>
        <v/>
      </c>
      <c r="CZ1990" s="4" t="str">
        <f>IF(IFERROR(SEARCH($AE$1,DN1990),0)&gt;0,$AE$1,"")</f>
        <v/>
      </c>
      <c r="DA1990" s="4">
        <f>LEN(DM1990)</f>
        <v>8</v>
      </c>
      <c r="DB1990" s="4">
        <f>LEN(DN1990)</f>
        <v>22</v>
      </c>
      <c r="DC1990" s="4">
        <f>DB1990-DA1990</f>
        <v>14</v>
      </c>
      <c r="DD1990" s="4" t="str">
        <f>RIGHT(DN1990,4)</f>
        <v>/DUS</v>
      </c>
      <c r="DE1990" s="4" t="str">
        <f>RIGHT(DN1990,5)</f>
        <v>G/DUS</v>
      </c>
      <c r="DF1990" s="4" t="str" cm="1">
        <f t="array" ref="DF1990">LEFT(DM1990,SUM(LEN(DM1990)-LEN(SUBSTITUTE(DM1990,{"0";"1";"2";"3";"4";"5";"6";"7";"8";"9"},""))))</f>
        <v>6</v>
      </c>
      <c r="DG1990" s="4">
        <f>LEN(DT1990)</f>
        <v>13</v>
      </c>
      <c r="DH1990" s="4" t="b">
        <f>LEFT(DM1990,1)=DF1990</f>
        <v>1</v>
      </c>
      <c r="DI1990" s="4" t="str">
        <f>RIGHT(DD1990,3)</f>
        <v>DUS</v>
      </c>
      <c r="DJ1990" s="4" t="b">
        <f>IF((DL1990=AQ1989)=TRUE,TRUE,IF((DL1986=DL1990)=TRUE,TRUE,FALSE))</f>
        <v>0</v>
      </c>
      <c r="DK1990" s="4" t="b">
        <f>LEFT(DN1990,2)=LEFT(DO1990,2)</f>
        <v>0</v>
      </c>
      <c r="DL1990" s="5" t="str">
        <f>LEFT(DN1990,(DC1990-1))</f>
        <v>OISHI POPCORN</v>
      </c>
      <c r="DM1990" s="4" t="str">
        <f>IFERROR(RIGHT(DN1990,LEN(DN1990)-FIND("-",DN1990)),1)</f>
        <v>6RTG/DUS</v>
      </c>
      <c r="DN1990" t="s">
        <v>4813</v>
      </c>
      <c r="DO1990" s="1"/>
      <c r="DP1990" s="4" t="b">
        <f ca="1">IF(IF(IF(DL1990=AQ1989,10,0)+IF(NOT(DI1990=$AU$1)=TRUE,10,0)=
20,"XXXX",IF(IF((DX1990+1)=2,0,1)+IF(DI1990=$AU$1,1,0)=2,TRUE,""))
="",IF(IF(DL1990=DL1986,10,0)+IF(NOT(DI1990=$AU$1)=TRUE,10,0)=
20,"XXXX",IF(IF((DX1990+1)=2,0,1)+IF(DI1990=$AU$1,1,0)=2,TRUE,
"")),IF(IF(DL1990=AQ1989,10,0)+IF(NOT(DI1990=$AU$1)=TRUE,10,0)=
20,"XXXX",IF(IF((DX1990+1)=2,0,1)+IF(DI1990=$AU$1,1,0)=2,TRUE,"")))</f>
        <v>1</v>
      </c>
      <c r="DQ1990">
        <v>102000</v>
      </c>
      <c r="DR1990">
        <v>102000</v>
      </c>
      <c r="DS1990">
        <v>99000</v>
      </c>
      <c r="DT1990" t="str">
        <f>IF(DO1990&gt;0,DO1990,"800000000"&amp;ROW(DS1990))</f>
        <v>8000000001990</v>
      </c>
      <c r="DU1990" t="str">
        <f>DL1990</f>
        <v>OISHI POPCORN</v>
      </c>
      <c r="DV1990" t="s">
        <v>4301</v>
      </c>
      <c r="DW1990" t="s">
        <v>4301</v>
      </c>
      <c r="DX1990" s="4" t="str" cm="1">
        <f t="array" aca="1" ref="DX1990" ca="1">LEFT(DM1990,MATCH(FALSE,ISNUMBER(MID(DM1990,ROW(INDIRECT("1:"&amp;LEN(DM1990)+1)), 1) *1),0) -1)</f>
        <v>6</v>
      </c>
      <c r="DY1990" s="1"/>
      <c r="EA1990" s="21"/>
      <c r="EC1990" s="5"/>
      <c r="EF1990" s="1"/>
      <c r="EH1990" s="1"/>
      <c r="EI1990" s="1"/>
      <c r="EL1990" s="5"/>
      <c r="EM1990" s="22"/>
      <c r="EN1990">
        <v>0</v>
      </c>
      <c r="EO1990" s="1" t="s">
        <v>5103</v>
      </c>
    </row>
    <row r="1991" spans="1:145">
      <c r="A1991" s="4" t="str">
        <f t="shared" si="3729"/>
        <v/>
      </c>
      <c r="B1991" s="4" t="str">
        <f t="shared" si="3730"/>
        <v/>
      </c>
      <c r="C1991" s="4" t="str">
        <f t="shared" si="3731"/>
        <v/>
      </c>
      <c r="D1991" s="4" t="str">
        <f t="shared" si="3732"/>
        <v/>
      </c>
      <c r="E1991" s="4" t="str">
        <f t="shared" si="3733"/>
        <v/>
      </c>
      <c r="F1991" s="4" t="str">
        <f t="shared" si="3734"/>
        <v>RTG</v>
      </c>
      <c r="G1991" s="4" t="str">
        <f t="shared" si="3735"/>
        <v/>
      </c>
      <c r="H1991" s="4" t="str">
        <f t="shared" si="3736"/>
        <v/>
      </c>
      <c r="I1991" s="4" t="str">
        <f t="shared" si="3737"/>
        <v/>
      </c>
      <c r="J1991" s="4" t="str">
        <f t="shared" si="3738"/>
        <v/>
      </c>
      <c r="K1991" s="4" t="str">
        <f t="shared" si="3739"/>
        <v/>
      </c>
      <c r="L1991" s="4" t="str">
        <f t="shared" si="3740"/>
        <v/>
      </c>
      <c r="M1991" s="4" t="str">
        <f t="shared" si="3741"/>
        <v/>
      </c>
      <c r="N1991" s="4" t="str">
        <f t="shared" si="3742"/>
        <v/>
      </c>
      <c r="O1991" s="4" t="str">
        <f t="shared" si="3743"/>
        <v/>
      </c>
      <c r="P1991" s="4" t="str">
        <f t="shared" si="3744"/>
        <v/>
      </c>
      <c r="Q1991" s="4" t="str">
        <f t="shared" si="3745"/>
        <v/>
      </c>
      <c r="R1991" s="4" t="str">
        <f t="shared" si="3746"/>
        <v/>
      </c>
      <c r="S1991" s="4" t="str">
        <f t="shared" si="3747"/>
        <v/>
      </c>
      <c r="T1991" s="4" t="str">
        <f t="shared" si="3748"/>
        <v/>
      </c>
      <c r="U1991" s="4" t="str">
        <f t="shared" si="3749"/>
        <v/>
      </c>
      <c r="V1991" s="4" t="str">
        <f t="shared" si="3750"/>
        <v/>
      </c>
      <c r="W1991" s="4" t="str">
        <f t="shared" si="3751"/>
        <v/>
      </c>
      <c r="X1991" s="4" t="str">
        <f t="shared" si="3752"/>
        <v/>
      </c>
      <c r="Y1991" s="4">
        <f t="shared" si="3753"/>
        <v>3</v>
      </c>
      <c r="Z1991" s="4" t="str">
        <f t="shared" si="3754"/>
        <v>-</v>
      </c>
      <c r="AA1991" s="4" t="str">
        <f t="shared" si="3755"/>
        <v/>
      </c>
      <c r="AB1991" s="4" t="str">
        <f t="shared" si="3756"/>
        <v/>
      </c>
      <c r="AC1991" s="4" t="str">
        <f t="shared" si="3757"/>
        <v/>
      </c>
      <c r="AD1991" s="4" t="str">
        <f t="shared" si="3758"/>
        <v/>
      </c>
      <c r="AE1991" s="4" t="str">
        <f t="shared" si="3759"/>
        <v/>
      </c>
      <c r="AF1991" s="4">
        <f t="shared" si="3760"/>
        <v>4</v>
      </c>
      <c r="AG1991" s="4">
        <f t="shared" si="3761"/>
        <v>23</v>
      </c>
      <c r="AH1991" s="4">
        <f t="shared" si="3762"/>
        <v>19</v>
      </c>
      <c r="AI1991" s="4" t="str">
        <f t="shared" si="3763"/>
        <v>1RTG</v>
      </c>
      <c r="AJ1991" s="4" t="str">
        <f t="shared" si="3764"/>
        <v>-1RTG</v>
      </c>
      <c r="AK1991" s="4" t="str" cm="1">
        <f t="array" ref="AK1991">LEFT(AR1991,SUM(LEN(AR1991)-LEN(SUBSTITUTE(AR1991,{"0";"1";"2";"3";"4";"5";"6";"7";"8";"9"},""))))</f>
        <v>1</v>
      </c>
      <c r="AL1991" s="4">
        <f t="shared" si="3768"/>
        <v>13</v>
      </c>
      <c r="AM1991" s="4" t="b">
        <f t="shared" si="3775"/>
        <v>1</v>
      </c>
      <c r="AN1991" s="4" t="str">
        <f t="shared" si="3774"/>
        <v>RTG</v>
      </c>
      <c r="AO1991" s="4" t="b">
        <f t="shared" si="3769"/>
        <v>0</v>
      </c>
      <c r="AP1991" s="4" t="b">
        <f t="shared" si="3765"/>
        <v>0</v>
      </c>
      <c r="AQ1991" s="5" t="str">
        <f t="shared" si="3766"/>
        <v>OISHI POPCORN KEJU</v>
      </c>
      <c r="AR1991" s="4" t="str">
        <f t="shared" si="3767"/>
        <v>1RTG</v>
      </c>
      <c r="AS1991" t="s">
        <v>4431</v>
      </c>
      <c r="AT1991" s="1" t="s">
        <v>2729</v>
      </c>
      <c r="AU1991" s="4" t="str">
        <f t="shared" ca="1" si="3773"/>
        <v/>
      </c>
      <c r="AV1991">
        <v>17500</v>
      </c>
      <c r="AW1991">
        <v>17500</v>
      </c>
      <c r="AX1991">
        <v>16666</v>
      </c>
      <c r="AY1991" t="str">
        <f t="shared" si="3725"/>
        <v>8997004306950</v>
      </c>
      <c r="AZ1991" t="str">
        <f t="shared" si="3770"/>
        <v>OISHI POPCORN KEJU</v>
      </c>
      <c r="BA1991" t="s">
        <v>4301</v>
      </c>
      <c r="BB1991" t="s">
        <v>4301</v>
      </c>
      <c r="BC1991" s="9" t="str" cm="1">
        <f t="array" aca="1" ref="BC1991" ca="1">LEFT(AR1991,MATCH(FALSE,ISNUMBER(MID(AR1991,ROW(INDIRECT("1:"&amp;LEN(AR1991)+1)), 1) *1),0) -1)</f>
        <v>1</v>
      </c>
      <c r="BD1991" s="1"/>
      <c r="BF1991" s="21"/>
      <c r="BK1991" s="1"/>
      <c r="BM1991" s="1"/>
      <c r="BN1991" s="1"/>
      <c r="BR1991" s="22"/>
      <c r="BS1991">
        <v>0</v>
      </c>
      <c r="BT1991" s="1" t="s">
        <v>5103</v>
      </c>
      <c r="BV1991" s="4" t="str">
        <f>IF(IFERROR(SEARCH($A$1,DN1991),0)&gt;0,$A$1,"")</f>
        <v/>
      </c>
      <c r="BW1991" s="4" t="str">
        <f>IF(IFERROR(SEARCH($B$1,DN1991),0)&gt;0,$B$1,"")</f>
        <v/>
      </c>
      <c r="BX1991" s="4" t="str">
        <f>IF(IFERROR(SEARCH($C$1,DN1991),0)&gt;0,$C$1,"")</f>
        <v/>
      </c>
      <c r="BY1991" s="4" t="str">
        <f>IF(IFERROR(SEARCH($D$1,DN1991),0)&gt;0,$D$1,"")</f>
        <v/>
      </c>
      <c r="BZ1991" s="4" t="str">
        <f>IF(IFERROR(SEARCH($E$1,DN1991),0)&gt;0,$E$1,"")</f>
        <v/>
      </c>
      <c r="CA1991" s="4" t="str">
        <f>IF(IFERROR(SEARCH($F$1,DN1991),0)&gt;0,$F$1,"")</f>
        <v>RTG</v>
      </c>
      <c r="CB1991" s="4" t="str">
        <f>IF(IFERROR(SEARCH($G$1,DN1991),0)&gt;0,$G$1,"")</f>
        <v/>
      </c>
      <c r="CC1991" s="4" t="str">
        <f>IF(IFERROR(SEARCH($H$1,DN1991),0)&gt;0,$H$1,"")</f>
        <v/>
      </c>
      <c r="CD1991" s="4" t="str">
        <f>IF(IFERROR(SEARCH($I$1,DN1991),0)&gt;0,$I$1,"")</f>
        <v/>
      </c>
      <c r="CE1991" s="4" t="str">
        <f>IF(IFERROR(SEARCH($J$1,DN1991),0)&gt;0,$J$1,"")</f>
        <v/>
      </c>
      <c r="CF1991" s="4" t="str">
        <f>IF(IFERROR(SEARCH($K$1,DN1991),0)&gt;0,$K$1,"")</f>
        <v/>
      </c>
      <c r="CG1991" s="4" t="str">
        <f>IF(IFERROR(SEARCH($L$1,DN1991),0)&gt;0,$L$1,"")</f>
        <v/>
      </c>
      <c r="CH1991" s="4" t="str">
        <f>IF(IFERROR(SEARCH($M$1,DN1991),0)&gt;0,$M$1,"")</f>
        <v/>
      </c>
      <c r="CI1991" s="4" t="str">
        <f>IF(IFERROR(SEARCH($N$1,DN1991),0)&gt;0,$N$1,"")</f>
        <v/>
      </c>
      <c r="CJ1991" s="4" t="str">
        <f>IF(IFERROR(SEARCH($O$1,DN1991),0)&gt;0,$O$1,"")</f>
        <v>DUS</v>
      </c>
      <c r="CK1991" s="4" t="str">
        <f>IF(IFERROR(SEARCH($P$1,DN1991),0)&gt;0,$P$1,"")</f>
        <v/>
      </c>
      <c r="CL1991" s="4" t="str">
        <f>IF(IFERROR(SEARCH($Q$1,DN1991),0)&gt;0,$Q$1,"")</f>
        <v/>
      </c>
      <c r="CM1991" s="4" t="str">
        <f>IF(IFERROR(SEARCH($R$1,DN1991),0)&gt;0,$R$1,"")</f>
        <v/>
      </c>
      <c r="CN1991" s="4" t="str">
        <f>IF(IFERROR(SEARCH($S$1,DN1991),0)&gt;0,$S$1,"")</f>
        <v/>
      </c>
      <c r="CO1991" s="4" t="str">
        <f>IF(IFERROR(SEARCH($T$1,DN1991),0)&gt;0,$T$1,"")</f>
        <v/>
      </c>
      <c r="CP1991" s="4" t="str">
        <f>IF(IFERROR(SEARCH($U$1,DN1991),0)&gt;0,$U$1,"")</f>
        <v/>
      </c>
      <c r="CQ1991" s="4" t="str">
        <f>IF(IFERROR(SEARCH($V$1,DN1991),0)&gt;0,$V$1,"")</f>
        <v/>
      </c>
      <c r="CR1991" s="4" t="str">
        <f>IF(IFERROR(SEARCH($W$1,DN1991),0)&gt;0,$W$1,"")</f>
        <v/>
      </c>
      <c r="CS1991" s="4" t="str">
        <f>IF(IFERROR(SEARCH($X$1,DN1991),0)&gt;0,$X$1,"")</f>
        <v/>
      </c>
      <c r="CT1991" s="4">
        <f>LEN(BW1991)+LEN(BX1991)+LEN(BY1991)+LEN(BZ1991)+LEN(CA1991)+LEN(CO1991)+LEN(CB1991)+LEN(CC1991)+LEN(CD1991)+LEN(CE1991)+LEN(CF1991)+LEN(CG1991)+LEN(CH1991)+LEN(CI1991)+LEN(CP1991)+LEN(CJ1991)+LEN(CK1991)+LEN(CQ1991)+LEN(BV1991)+LEN(CL1991)+LEN(CS1991)+LEN(CM1991)+LEN(CR1991)+LEN(CN1991)</f>
        <v>6</v>
      </c>
      <c r="CU1991" s="4" t="str">
        <f>IF(IFERROR(SEARCH($Z$1,DN1991),0)&gt;0,$Z$1,"")</f>
        <v>-</v>
      </c>
      <c r="CV1991" s="4" t="str">
        <f>IF(IFERROR(SEARCH($AA$1,DN1991),0)&gt;0,$AA$1,"")</f>
        <v>/</v>
      </c>
      <c r="CW1991" s="4" t="str">
        <f>IF(IFERROR(SEARCH($AB$1,DN1991),0)&gt;0,$AB$1,"")</f>
        <v/>
      </c>
      <c r="CX1991" s="4" t="str">
        <f>IF(IFERROR(SEARCH($AC$1,DN1991),0)&gt;0,$AC$1,"")</f>
        <v/>
      </c>
      <c r="CY1991" s="4" t="str">
        <f>IF(IFERROR(SEARCH($AD$1,DN1991),0)&gt;0,$AD$1,"")</f>
        <v/>
      </c>
      <c r="CZ1991" s="4" t="str">
        <f>IF(IFERROR(SEARCH($AE$1,DN1991),0)&gt;0,$AE$1,"")</f>
        <v/>
      </c>
      <c r="DA1991" s="4">
        <f>LEN(DM1991)</f>
        <v>8</v>
      </c>
      <c r="DB1991" s="4">
        <f>LEN(DN1991)</f>
        <v>22</v>
      </c>
      <c r="DC1991" s="4">
        <f>DB1991-DA1991</f>
        <v>14</v>
      </c>
      <c r="DD1991" s="4" t="str">
        <f>RIGHT(DN1991,4)</f>
        <v>/DUS</v>
      </c>
      <c r="DE1991" s="4" t="str">
        <f>RIGHT(DN1991,5)</f>
        <v>G/DUS</v>
      </c>
      <c r="DF1991" s="4" t="str" cm="1">
        <f t="array" ref="DF1991">LEFT(DM1991,SUM(LEN(DM1991)-LEN(SUBSTITUTE(DM1991,{"0";"1";"2";"3";"4";"5";"6";"7";"8";"9"},""))))</f>
        <v>6</v>
      </c>
      <c r="DG1991" s="4">
        <f>LEN(DT1991)</f>
        <v>13</v>
      </c>
      <c r="DH1991" s="4" t="b">
        <f>LEFT(DM1991,1)=DF1991</f>
        <v>1</v>
      </c>
      <c r="DI1991" s="4" t="str">
        <f>RIGHT(DD1991,3)</f>
        <v>DUS</v>
      </c>
      <c r="DJ1991" s="4" t="b">
        <f>IF((DL1991=AQ1990)=TRUE,TRUE,IF((DL1987=DL1991)=TRUE,TRUE,FALSE))</f>
        <v>0</v>
      </c>
      <c r="DK1991" s="4" t="b">
        <f>LEFT(DN1991,2)=LEFT(DO1991,2)</f>
        <v>0</v>
      </c>
      <c r="DL1991" s="5" t="str">
        <f>LEFT(DN1991,(DC1991-1))</f>
        <v>OISHI POPCORN</v>
      </c>
      <c r="DM1991" s="4" t="str">
        <f>IFERROR(RIGHT(DN1991,LEN(DN1991)-FIND("-",DN1991)),1)</f>
        <v>6RTG/DUS</v>
      </c>
      <c r="DN1991" t="s">
        <v>4813</v>
      </c>
      <c r="DO1991" s="1"/>
      <c r="DP1991" s="4" t="b">
        <f ca="1">IF(IF(IF(DL1991=AQ1990,10,0)+IF(NOT(DI1991=$AU$1)=TRUE,10,0)=
20,"XXXX",IF(IF((DX1991+1)=2,0,1)+IF(DI1991=$AU$1,1,0)=2,TRUE,""))
="",IF(IF(DL1991=DL1987,10,0)+IF(NOT(DI1991=$AU$1)=TRUE,10,0)=
20,"XXXX",IF(IF((DX1991+1)=2,0,1)+IF(DI1991=$AU$1,1,0)=2,TRUE,
"")),IF(IF(DL1991=AQ1990,10,0)+IF(NOT(DI1991=$AU$1)=TRUE,10,0)=
20,"XXXX",IF(IF((DX1991+1)=2,0,1)+IF(DI1991=$AU$1,1,0)=2,TRUE,"")))</f>
        <v>1</v>
      </c>
      <c r="DQ1991">
        <v>102000</v>
      </c>
      <c r="DR1991">
        <v>102000</v>
      </c>
      <c r="DS1991">
        <v>99000</v>
      </c>
      <c r="DT1991" t="str">
        <f>IF(DO1991&gt;0,DO1991,"800000000"&amp;ROW(DS1991))</f>
        <v>8000000001991</v>
      </c>
      <c r="DU1991" t="str">
        <f>DL1991</f>
        <v>OISHI POPCORN</v>
      </c>
      <c r="DV1991" t="s">
        <v>4301</v>
      </c>
      <c r="DW1991" t="s">
        <v>4301</v>
      </c>
      <c r="DX1991" s="4" t="str" cm="1">
        <f t="array" aca="1" ref="DX1991" ca="1">LEFT(DM1991,MATCH(FALSE,ISNUMBER(MID(DM1991,ROW(INDIRECT("1:"&amp;LEN(DM1991)+1)), 1) *1),0) -1)</f>
        <v>6</v>
      </c>
      <c r="DY1991" s="1"/>
      <c r="EA1991" s="21"/>
      <c r="EC1991" s="5"/>
      <c r="EF1991" s="1"/>
      <c r="EH1991" s="1"/>
      <c r="EI1991" s="1"/>
      <c r="EL1991" s="5"/>
      <c r="EM1991" s="22"/>
      <c r="EN1991">
        <v>0</v>
      </c>
      <c r="EO1991" s="1" t="s">
        <v>5103</v>
      </c>
    </row>
    <row r="1992" spans="1:145">
      <c r="A1992" s="4" t="str">
        <f t="shared" si="3729"/>
        <v/>
      </c>
      <c r="B1992" s="4" t="str">
        <f t="shared" si="3730"/>
        <v/>
      </c>
      <c r="C1992" s="4" t="str">
        <f t="shared" si="3731"/>
        <v/>
      </c>
      <c r="D1992" s="4" t="str">
        <f t="shared" si="3732"/>
        <v/>
      </c>
      <c r="E1992" s="4" t="str">
        <f t="shared" si="3733"/>
        <v/>
      </c>
      <c r="F1992" s="4" t="str">
        <f t="shared" si="3734"/>
        <v/>
      </c>
      <c r="G1992" s="4" t="str">
        <f t="shared" si="3735"/>
        <v/>
      </c>
      <c r="H1992" s="4" t="str">
        <f t="shared" si="3736"/>
        <v/>
      </c>
      <c r="I1992" s="4" t="str">
        <f t="shared" si="3737"/>
        <v/>
      </c>
      <c r="J1992" s="4" t="str">
        <f t="shared" si="3738"/>
        <v/>
      </c>
      <c r="K1992" s="4" t="str">
        <f t="shared" si="3739"/>
        <v/>
      </c>
      <c r="L1992" s="4" t="str">
        <f t="shared" si="3740"/>
        <v/>
      </c>
      <c r="M1992" s="4" t="str">
        <f t="shared" si="3741"/>
        <v/>
      </c>
      <c r="N1992" s="4" t="str">
        <f t="shared" si="3742"/>
        <v/>
      </c>
      <c r="O1992" s="4" t="str">
        <f t="shared" si="3743"/>
        <v/>
      </c>
      <c r="P1992" s="4" t="str">
        <f t="shared" si="3744"/>
        <v/>
      </c>
      <c r="Q1992" s="4" t="str">
        <f t="shared" si="3745"/>
        <v/>
      </c>
      <c r="R1992" s="4" t="str">
        <f t="shared" si="3746"/>
        <v/>
      </c>
      <c r="S1992" s="4" t="str">
        <f t="shared" si="3747"/>
        <v/>
      </c>
      <c r="T1992" s="4" t="str">
        <f t="shared" si="3748"/>
        <v>PACK</v>
      </c>
      <c r="U1992" s="4" t="str">
        <f t="shared" si="3749"/>
        <v/>
      </c>
      <c r="V1992" s="4" t="str">
        <f t="shared" si="3750"/>
        <v/>
      </c>
      <c r="W1992" s="4" t="str">
        <f t="shared" si="3751"/>
        <v/>
      </c>
      <c r="X1992" s="4" t="str">
        <f t="shared" si="3752"/>
        <v/>
      </c>
      <c r="Y1992" s="4">
        <f t="shared" si="3753"/>
        <v>4</v>
      </c>
      <c r="Z1992" s="4" t="str">
        <f t="shared" si="3754"/>
        <v>-</v>
      </c>
      <c r="AA1992" s="4" t="str">
        <f t="shared" si="3755"/>
        <v/>
      </c>
      <c r="AB1992" s="4" t="str">
        <f t="shared" si="3756"/>
        <v/>
      </c>
      <c r="AC1992" s="4" t="str">
        <f t="shared" si="3757"/>
        <v/>
      </c>
      <c r="AD1992" s="4" t="str">
        <f t="shared" si="3758"/>
        <v/>
      </c>
      <c r="AE1992" s="4" t="str">
        <f t="shared" si="3759"/>
        <v/>
      </c>
      <c r="AF1992" s="4">
        <f t="shared" si="3760"/>
        <v>5</v>
      </c>
      <c r="AG1992" s="4">
        <f t="shared" si="3761"/>
        <v>18</v>
      </c>
      <c r="AH1992" s="4">
        <f t="shared" si="3762"/>
        <v>13</v>
      </c>
      <c r="AI1992" s="4" t="str">
        <f t="shared" si="3763"/>
        <v>PACK</v>
      </c>
      <c r="AJ1992" s="4" t="str">
        <f t="shared" si="3764"/>
        <v>1PACK</v>
      </c>
      <c r="AK1992" s="4" t="str" cm="1">
        <f t="array" ref="AK1992">LEFT(AR1992,SUM(LEN(AR1992)-LEN(SUBSTITUTE(AR1992,{"0";"1";"2";"3";"4";"5";"6";"7";"8";"9"},""))))</f>
        <v>1</v>
      </c>
      <c r="AL1992" s="4">
        <f t="shared" si="3768"/>
        <v>13</v>
      </c>
      <c r="AM1992" s="4" t="b">
        <f t="shared" si="3775"/>
        <v>1</v>
      </c>
      <c r="AN1992" s="4" t="str">
        <f>RIGHT(AI1992,4)</f>
        <v>PACK</v>
      </c>
      <c r="AO1992" s="4" t="b">
        <f t="shared" si="3769"/>
        <v>0</v>
      </c>
      <c r="AP1992" s="4" t="b">
        <f t="shared" si="3765"/>
        <v>0</v>
      </c>
      <c r="AQ1992" s="5" t="str">
        <f t="shared" si="3766"/>
        <v>OJOY BLUBERY</v>
      </c>
      <c r="AR1992" s="4" t="str">
        <f t="shared" si="3767"/>
        <v>1PACK</v>
      </c>
      <c r="AS1992" t="s">
        <v>2732</v>
      </c>
      <c r="AT1992" s="1" t="s">
        <v>2733</v>
      </c>
      <c r="AU1992" s="4" t="str">
        <f t="shared" ca="1" si="3773"/>
        <v/>
      </c>
      <c r="AV1992">
        <v>8500</v>
      </c>
      <c r="AW1992">
        <v>8500</v>
      </c>
      <c r="AX1992">
        <v>8000</v>
      </c>
      <c r="AY1992" t="str">
        <f t="shared" si="3725"/>
        <v>8997231070334</v>
      </c>
      <c r="AZ1992" t="str">
        <f t="shared" si="3770"/>
        <v>OJOY BLUBERY</v>
      </c>
      <c r="BA1992" t="s">
        <v>4301</v>
      </c>
      <c r="BB1992" t="s">
        <v>4301</v>
      </c>
      <c r="BC1992" s="9" t="str" cm="1">
        <f t="array" aca="1" ref="BC1992" ca="1">LEFT(AR1992,MATCH(FALSE,ISNUMBER(MID(AR1992,ROW(INDIRECT("1:"&amp;LEN(AR1992)+1)), 1) *1),0) -1)</f>
        <v>1</v>
      </c>
      <c r="BD1992" s="1"/>
      <c r="BF1992" s="21"/>
      <c r="BK1992" s="1"/>
      <c r="BM1992" s="1"/>
      <c r="BN1992" s="1"/>
      <c r="BR1992" s="22"/>
      <c r="BS1992">
        <v>0</v>
      </c>
      <c r="BT1992" s="1" t="s">
        <v>5103</v>
      </c>
    </row>
    <row r="1993" spans="1:145">
      <c r="A1993" s="4" t="str">
        <f t="shared" si="3729"/>
        <v/>
      </c>
      <c r="B1993" s="4" t="str">
        <f t="shared" si="3730"/>
        <v/>
      </c>
      <c r="C1993" s="4" t="str">
        <f t="shared" si="3731"/>
        <v/>
      </c>
      <c r="D1993" s="4" t="str">
        <f t="shared" si="3732"/>
        <v/>
      </c>
      <c r="E1993" s="4" t="str">
        <f t="shared" si="3733"/>
        <v/>
      </c>
      <c r="F1993" s="4" t="str">
        <f t="shared" si="3734"/>
        <v/>
      </c>
      <c r="G1993" s="4" t="str">
        <f t="shared" si="3735"/>
        <v/>
      </c>
      <c r="H1993" s="4" t="str">
        <f t="shared" si="3736"/>
        <v/>
      </c>
      <c r="I1993" s="4" t="str">
        <f t="shared" si="3737"/>
        <v/>
      </c>
      <c r="J1993" s="4" t="str">
        <f t="shared" si="3738"/>
        <v/>
      </c>
      <c r="K1993" s="4" t="str">
        <f t="shared" si="3739"/>
        <v/>
      </c>
      <c r="L1993" s="4" t="str">
        <f t="shared" si="3740"/>
        <v/>
      </c>
      <c r="M1993" s="4" t="str">
        <f t="shared" si="3741"/>
        <v/>
      </c>
      <c r="N1993" s="4" t="str">
        <f t="shared" si="3742"/>
        <v/>
      </c>
      <c r="O1993" s="4" t="str">
        <f t="shared" si="3743"/>
        <v/>
      </c>
      <c r="P1993" s="4" t="str">
        <f t="shared" si="3744"/>
        <v/>
      </c>
      <c r="Q1993" s="4" t="str">
        <f t="shared" si="3745"/>
        <v/>
      </c>
      <c r="R1993" s="4" t="str">
        <f t="shared" si="3746"/>
        <v/>
      </c>
      <c r="S1993" s="4" t="str">
        <f t="shared" si="3747"/>
        <v/>
      </c>
      <c r="T1993" s="4" t="str">
        <f t="shared" si="3748"/>
        <v>PACK</v>
      </c>
      <c r="U1993" s="4" t="str">
        <f t="shared" si="3749"/>
        <v/>
      </c>
      <c r="V1993" s="4" t="str">
        <f t="shared" si="3750"/>
        <v/>
      </c>
      <c r="W1993" s="4" t="str">
        <f t="shared" si="3751"/>
        <v/>
      </c>
      <c r="X1993" s="4" t="str">
        <f t="shared" si="3752"/>
        <v/>
      </c>
      <c r="Y1993" s="4">
        <f t="shared" si="3753"/>
        <v>4</v>
      </c>
      <c r="Z1993" s="4" t="str">
        <f t="shared" si="3754"/>
        <v>-</v>
      </c>
      <c r="AA1993" s="4" t="str">
        <f t="shared" si="3755"/>
        <v/>
      </c>
      <c r="AB1993" s="4" t="str">
        <f t="shared" si="3756"/>
        <v/>
      </c>
      <c r="AC1993" s="4" t="str">
        <f t="shared" si="3757"/>
        <v/>
      </c>
      <c r="AD1993" s="4" t="str">
        <f t="shared" si="3758"/>
        <v/>
      </c>
      <c r="AE1993" s="4" t="str">
        <f t="shared" si="3759"/>
        <v/>
      </c>
      <c r="AF1993" s="4">
        <f t="shared" si="3760"/>
        <v>5</v>
      </c>
      <c r="AG1993" s="4">
        <f t="shared" si="3761"/>
        <v>17</v>
      </c>
      <c r="AH1993" s="4">
        <f t="shared" si="3762"/>
        <v>12</v>
      </c>
      <c r="AI1993" s="4" t="str">
        <f t="shared" si="3763"/>
        <v>PACK</v>
      </c>
      <c r="AJ1993" s="4" t="str">
        <f t="shared" si="3764"/>
        <v>1PACK</v>
      </c>
      <c r="AK1993" s="4" t="str" cm="1">
        <f t="array" ref="AK1993">LEFT(AR1993,SUM(LEN(AR1993)-LEN(SUBSTITUTE(AR1993,{"0";"1";"2";"3";"4";"5";"6";"7";"8";"9"},""))))</f>
        <v>1</v>
      </c>
      <c r="AL1993" s="4">
        <f t="shared" si="3768"/>
        <v>13</v>
      </c>
      <c r="AM1993" s="4" t="b">
        <f t="shared" si="3775"/>
        <v>1</v>
      </c>
      <c r="AN1993" s="4" t="str">
        <f>RIGHT(AI1993,4)</f>
        <v>PACK</v>
      </c>
      <c r="AO1993" s="4" t="b">
        <f t="shared" si="3769"/>
        <v>0</v>
      </c>
      <c r="AP1993" s="4" t="b">
        <f t="shared" si="3765"/>
        <v>0</v>
      </c>
      <c r="AQ1993" s="5" t="str">
        <f t="shared" si="3766"/>
        <v>OJOY MANGGA</v>
      </c>
      <c r="AR1993" s="4" t="str">
        <f t="shared" si="3767"/>
        <v>1PACK</v>
      </c>
      <c r="AS1993" t="s">
        <v>2734</v>
      </c>
      <c r="AT1993" s="1" t="s">
        <v>2735</v>
      </c>
      <c r="AU1993" s="4" t="str">
        <f t="shared" ca="1" si="3773"/>
        <v/>
      </c>
      <c r="AV1993">
        <v>8500</v>
      </c>
      <c r="AW1993">
        <v>8500</v>
      </c>
      <c r="AX1993">
        <v>8000</v>
      </c>
      <c r="AY1993" t="str">
        <f t="shared" si="3725"/>
        <v>8997231070327</v>
      </c>
      <c r="AZ1993" t="str">
        <f t="shared" si="3770"/>
        <v>OJOY MANGGA</v>
      </c>
      <c r="BA1993" t="s">
        <v>4301</v>
      </c>
      <c r="BB1993" t="s">
        <v>4301</v>
      </c>
      <c r="BC1993" s="9" t="str" cm="1">
        <f t="array" aca="1" ref="BC1993" ca="1">LEFT(AR1993,MATCH(FALSE,ISNUMBER(MID(AR1993,ROW(INDIRECT("1:"&amp;LEN(AR1993)+1)), 1) *1),0) -1)</f>
        <v>1</v>
      </c>
      <c r="BD1993" s="1"/>
      <c r="BF1993" s="21"/>
      <c r="BK1993" s="1"/>
      <c r="BM1993" s="1"/>
      <c r="BN1993" s="1"/>
      <c r="BR1993" s="22"/>
      <c r="BS1993">
        <v>0</v>
      </c>
      <c r="BT1993" s="1" t="s">
        <v>5103</v>
      </c>
    </row>
    <row r="1994" spans="1:145">
      <c r="A1994" s="4" t="str">
        <f t="shared" si="3729"/>
        <v/>
      </c>
      <c r="B1994" s="4" t="str">
        <f t="shared" si="3730"/>
        <v/>
      </c>
      <c r="C1994" s="4" t="str">
        <f t="shared" si="3731"/>
        <v/>
      </c>
      <c r="D1994" s="4" t="str">
        <f t="shared" si="3732"/>
        <v/>
      </c>
      <c r="E1994" s="4" t="str">
        <f t="shared" si="3733"/>
        <v/>
      </c>
      <c r="F1994" s="4" t="str">
        <f t="shared" si="3734"/>
        <v/>
      </c>
      <c r="G1994" s="4" t="str">
        <f t="shared" si="3735"/>
        <v/>
      </c>
      <c r="H1994" s="4" t="str">
        <f t="shared" si="3736"/>
        <v/>
      </c>
      <c r="I1994" s="4" t="str">
        <f t="shared" si="3737"/>
        <v/>
      </c>
      <c r="J1994" s="4" t="str">
        <f t="shared" si="3738"/>
        <v/>
      </c>
      <c r="K1994" s="4" t="str">
        <f t="shared" si="3739"/>
        <v/>
      </c>
      <c r="L1994" s="4" t="str">
        <f t="shared" si="3740"/>
        <v/>
      </c>
      <c r="M1994" s="4" t="str">
        <f t="shared" si="3741"/>
        <v/>
      </c>
      <c r="N1994" s="4" t="str">
        <f t="shared" si="3742"/>
        <v/>
      </c>
      <c r="O1994" s="4" t="str">
        <f t="shared" si="3743"/>
        <v/>
      </c>
      <c r="P1994" s="4" t="str">
        <f t="shared" si="3744"/>
        <v/>
      </c>
      <c r="Q1994" s="4" t="str">
        <f t="shared" si="3745"/>
        <v/>
      </c>
      <c r="R1994" s="4" t="str">
        <f t="shared" si="3746"/>
        <v/>
      </c>
      <c r="S1994" s="4" t="str">
        <f t="shared" si="3747"/>
        <v/>
      </c>
      <c r="T1994" s="4" t="str">
        <f t="shared" si="3748"/>
        <v>PACK</v>
      </c>
      <c r="U1994" s="4" t="str">
        <f t="shared" si="3749"/>
        <v/>
      </c>
      <c r="V1994" s="4" t="str">
        <f t="shared" si="3750"/>
        <v/>
      </c>
      <c r="W1994" s="4" t="str">
        <f t="shared" si="3751"/>
        <v/>
      </c>
      <c r="X1994" s="4" t="str">
        <f t="shared" si="3752"/>
        <v/>
      </c>
      <c r="Y1994" s="4">
        <f t="shared" si="3753"/>
        <v>4</v>
      </c>
      <c r="Z1994" s="4" t="str">
        <f t="shared" si="3754"/>
        <v>-</v>
      </c>
      <c r="AA1994" s="4" t="str">
        <f t="shared" si="3755"/>
        <v/>
      </c>
      <c r="AB1994" s="4" t="str">
        <f t="shared" si="3756"/>
        <v/>
      </c>
      <c r="AC1994" s="4" t="str">
        <f t="shared" si="3757"/>
        <v/>
      </c>
      <c r="AD1994" s="4" t="str">
        <f t="shared" si="3758"/>
        <v/>
      </c>
      <c r="AE1994" s="4" t="str">
        <f t="shared" si="3759"/>
        <v/>
      </c>
      <c r="AF1994" s="4">
        <f t="shared" si="3760"/>
        <v>5</v>
      </c>
      <c r="AG1994" s="4">
        <f t="shared" si="3761"/>
        <v>17</v>
      </c>
      <c r="AH1994" s="4">
        <f t="shared" si="3762"/>
        <v>12</v>
      </c>
      <c r="AI1994" s="4" t="str">
        <f t="shared" si="3763"/>
        <v>PACK</v>
      </c>
      <c r="AJ1994" s="4" t="str">
        <f t="shared" si="3764"/>
        <v>1PACK</v>
      </c>
      <c r="AK1994" s="4" t="str" cm="1">
        <f t="array" ref="AK1994">LEFT(AR1994,SUM(LEN(AR1994)-LEN(SUBSTITUTE(AR1994,{"0";"1";"2";"3";"4";"5";"6";"7";"8";"9"},""))))</f>
        <v>1</v>
      </c>
      <c r="AL1994" s="4">
        <f t="shared" si="3768"/>
        <v>13</v>
      </c>
      <c r="AM1994" s="4" t="b">
        <f t="shared" si="3775"/>
        <v>1</v>
      </c>
      <c r="AN1994" s="4" t="str">
        <f>RIGHT(AI1994,4)</f>
        <v>PACK</v>
      </c>
      <c r="AO1994" s="4" t="b">
        <f t="shared" si="3769"/>
        <v>0</v>
      </c>
      <c r="AP1994" s="4" t="b">
        <f t="shared" si="3765"/>
        <v>0</v>
      </c>
      <c r="AQ1994" s="5" t="str">
        <f t="shared" si="3766"/>
        <v>OJOY PERSIK</v>
      </c>
      <c r="AR1994" s="4" t="str">
        <f t="shared" si="3767"/>
        <v>1PACK</v>
      </c>
      <c r="AS1994" t="s">
        <v>2736</v>
      </c>
      <c r="AT1994" s="1" t="s">
        <v>2737</v>
      </c>
      <c r="AU1994" s="4" t="str">
        <f t="shared" ca="1" si="3773"/>
        <v/>
      </c>
      <c r="AV1994">
        <v>8500</v>
      </c>
      <c r="AW1994">
        <v>8500</v>
      </c>
      <c r="AX1994">
        <v>8000</v>
      </c>
      <c r="AY1994" t="str">
        <f t="shared" si="3725"/>
        <v>8997231070310</v>
      </c>
      <c r="AZ1994" t="str">
        <f t="shared" si="3770"/>
        <v>OJOY PERSIK</v>
      </c>
      <c r="BA1994" t="s">
        <v>4301</v>
      </c>
      <c r="BB1994" t="s">
        <v>4301</v>
      </c>
      <c r="BC1994" s="9" t="str" cm="1">
        <f t="array" aca="1" ref="BC1994" ca="1">LEFT(AR1994,MATCH(FALSE,ISNUMBER(MID(AR1994,ROW(INDIRECT("1:"&amp;LEN(AR1994)+1)), 1) *1),0) -1)</f>
        <v>1</v>
      </c>
      <c r="BD1994" s="1"/>
      <c r="BF1994" s="21"/>
      <c r="BK1994" s="1"/>
      <c r="BM1994" s="1"/>
      <c r="BN1994" s="1"/>
      <c r="BR1994" s="22"/>
      <c r="BS1994">
        <v>0</v>
      </c>
      <c r="BT1994" s="1" t="s">
        <v>5103</v>
      </c>
    </row>
    <row r="1995" spans="1:145">
      <c r="A1995" s="4" t="str">
        <f t="shared" si="3729"/>
        <v/>
      </c>
      <c r="B1995" s="4" t="str">
        <f t="shared" si="3730"/>
        <v/>
      </c>
      <c r="C1995" s="4" t="str">
        <f t="shared" si="3731"/>
        <v/>
      </c>
      <c r="D1995" s="4" t="str">
        <f t="shared" si="3732"/>
        <v/>
      </c>
      <c r="E1995" s="4" t="str">
        <f t="shared" si="3733"/>
        <v/>
      </c>
      <c r="F1995" s="4" t="str">
        <f t="shared" si="3734"/>
        <v>RTG</v>
      </c>
      <c r="G1995" s="4" t="str">
        <f t="shared" si="3735"/>
        <v/>
      </c>
      <c r="H1995" s="4" t="str">
        <f t="shared" si="3736"/>
        <v/>
      </c>
      <c r="I1995" s="4" t="str">
        <f t="shared" si="3737"/>
        <v/>
      </c>
      <c r="J1995" s="4" t="str">
        <f t="shared" si="3738"/>
        <v/>
      </c>
      <c r="K1995" s="4" t="str">
        <f t="shared" si="3739"/>
        <v/>
      </c>
      <c r="L1995" s="4" t="str">
        <f t="shared" si="3740"/>
        <v/>
      </c>
      <c r="M1995" s="4" t="str">
        <f t="shared" si="3741"/>
        <v/>
      </c>
      <c r="N1995" s="4" t="str">
        <f t="shared" si="3742"/>
        <v/>
      </c>
      <c r="O1995" s="4" t="str">
        <f t="shared" si="3743"/>
        <v/>
      </c>
      <c r="P1995" s="4" t="str">
        <f t="shared" si="3744"/>
        <v/>
      </c>
      <c r="Q1995" s="4" t="str">
        <f t="shared" si="3745"/>
        <v/>
      </c>
      <c r="R1995" s="4" t="str">
        <f t="shared" si="3746"/>
        <v/>
      </c>
      <c r="S1995" s="4" t="str">
        <f t="shared" si="3747"/>
        <v/>
      </c>
      <c r="T1995" s="4" t="str">
        <f t="shared" si="3748"/>
        <v/>
      </c>
      <c r="U1995" s="4" t="str">
        <f t="shared" si="3749"/>
        <v/>
      </c>
      <c r="V1995" s="4" t="str">
        <f t="shared" si="3750"/>
        <v/>
      </c>
      <c r="W1995" s="4" t="str">
        <f t="shared" si="3751"/>
        <v/>
      </c>
      <c r="X1995" s="4" t="str">
        <f t="shared" si="3752"/>
        <v/>
      </c>
      <c r="Y1995" s="4">
        <f t="shared" si="3753"/>
        <v>3</v>
      </c>
      <c r="Z1995" s="4" t="str">
        <f t="shared" si="3754"/>
        <v>-</v>
      </c>
      <c r="AA1995" s="4" t="str">
        <f t="shared" si="3755"/>
        <v/>
      </c>
      <c r="AB1995" s="4" t="str">
        <f t="shared" si="3756"/>
        <v/>
      </c>
      <c r="AC1995" s="4" t="str">
        <f t="shared" si="3757"/>
        <v/>
      </c>
      <c r="AD1995" s="4" t="str">
        <f t="shared" si="3758"/>
        <v/>
      </c>
      <c r="AE1995" s="4" t="str">
        <f t="shared" si="3759"/>
        <v/>
      </c>
      <c r="AF1995" s="4">
        <f t="shared" si="3760"/>
        <v>4</v>
      </c>
      <c r="AG1995" s="4">
        <f t="shared" si="3761"/>
        <v>26</v>
      </c>
      <c r="AH1995" s="4">
        <f t="shared" si="3762"/>
        <v>22</v>
      </c>
      <c r="AI1995" s="4" t="str">
        <f t="shared" si="3763"/>
        <v>1RTG</v>
      </c>
      <c r="AJ1995" s="4" t="str">
        <f t="shared" si="3764"/>
        <v>-1RTG</v>
      </c>
      <c r="AK1995" s="4" t="str" cm="1">
        <f t="array" ref="AK1995">LEFT(AR1995,SUM(LEN(AR1995)-LEN(SUBSTITUTE(AR1995,{"0";"1";"2";"3";"4";"5";"6";"7";"8";"9"},""))))</f>
        <v>1</v>
      </c>
      <c r="AL1995" s="4">
        <f t="shared" si="3768"/>
        <v>13</v>
      </c>
      <c r="AM1995" s="4" t="b">
        <f t="shared" si="3775"/>
        <v>1</v>
      </c>
      <c r="AN1995" s="4" t="str">
        <f t="shared" ref="AN1995:AN2002" si="3776">RIGHT(AI1995,3)</f>
        <v>RTG</v>
      </c>
      <c r="AO1995" s="4" t="b">
        <f t="shared" si="3769"/>
        <v>0</v>
      </c>
      <c r="AP1995" s="4" t="b">
        <f t="shared" si="3765"/>
        <v>0</v>
      </c>
      <c r="AQ1995" s="5" t="str">
        <f t="shared" si="3766"/>
        <v>OKEBIS BISKUIT KELAPA</v>
      </c>
      <c r="AR1995" s="4" t="str">
        <f t="shared" si="3767"/>
        <v>1RTG</v>
      </c>
      <c r="AS1995" t="s">
        <v>4617</v>
      </c>
      <c r="AT1995" s="1" t="s">
        <v>2767</v>
      </c>
      <c r="AU1995" s="4" t="str">
        <f t="shared" ca="1" si="3773"/>
        <v/>
      </c>
      <c r="AV1995">
        <v>4500</v>
      </c>
      <c r="AW1995">
        <v>4500</v>
      </c>
      <c r="AX1995">
        <v>4500</v>
      </c>
      <c r="AY1995" t="str">
        <f t="shared" si="3725"/>
        <v>8997028380325</v>
      </c>
      <c r="AZ1995" t="str">
        <f t="shared" si="3770"/>
        <v>OKEBIS BISKUIT KELAPA</v>
      </c>
      <c r="BA1995" t="s">
        <v>4301</v>
      </c>
      <c r="BB1995" t="s">
        <v>4301</v>
      </c>
      <c r="BC1995" s="9" t="str" cm="1">
        <f t="array" aca="1" ref="BC1995" ca="1">LEFT(AR1995,MATCH(FALSE,ISNUMBER(MID(AR1995,ROW(INDIRECT("1:"&amp;LEN(AR1995)+1)), 1) *1),0) -1)</f>
        <v>1</v>
      </c>
      <c r="BD1995" s="1"/>
      <c r="BF1995" s="21"/>
      <c r="BK1995" s="1"/>
      <c r="BM1995" s="1"/>
      <c r="BN1995" s="1"/>
      <c r="BR1995" s="22"/>
      <c r="BS1995">
        <v>0</v>
      </c>
      <c r="BT1995" s="1" t="s">
        <v>5103</v>
      </c>
    </row>
    <row r="1996" spans="1:145">
      <c r="A1996" s="4" t="str">
        <f t="shared" si="3729"/>
        <v/>
      </c>
      <c r="B1996" s="4" t="str">
        <f t="shared" si="3730"/>
        <v/>
      </c>
      <c r="C1996" s="4" t="str">
        <f t="shared" si="3731"/>
        <v/>
      </c>
      <c r="D1996" s="4" t="str">
        <f t="shared" si="3732"/>
        <v/>
      </c>
      <c r="E1996" s="4" t="str">
        <f t="shared" si="3733"/>
        <v/>
      </c>
      <c r="F1996" s="4" t="str">
        <f t="shared" si="3734"/>
        <v/>
      </c>
      <c r="G1996" s="4" t="str">
        <f t="shared" si="3735"/>
        <v>KTK</v>
      </c>
      <c r="H1996" s="4" t="str">
        <f t="shared" si="3736"/>
        <v/>
      </c>
      <c r="I1996" s="4" t="str">
        <f t="shared" si="3737"/>
        <v/>
      </c>
      <c r="J1996" s="4" t="str">
        <f t="shared" si="3738"/>
        <v/>
      </c>
      <c r="K1996" s="4" t="str">
        <f t="shared" si="3739"/>
        <v/>
      </c>
      <c r="L1996" s="4" t="str">
        <f t="shared" si="3740"/>
        <v/>
      </c>
      <c r="M1996" s="4" t="str">
        <f t="shared" si="3741"/>
        <v/>
      </c>
      <c r="N1996" s="4" t="str">
        <f t="shared" si="3742"/>
        <v/>
      </c>
      <c r="O1996" s="4" t="str">
        <f t="shared" si="3743"/>
        <v/>
      </c>
      <c r="P1996" s="4" t="str">
        <f t="shared" si="3744"/>
        <v/>
      </c>
      <c r="Q1996" s="4" t="str">
        <f t="shared" si="3745"/>
        <v/>
      </c>
      <c r="R1996" s="4" t="str">
        <f t="shared" si="3746"/>
        <v/>
      </c>
      <c r="S1996" s="4" t="str">
        <f t="shared" si="3747"/>
        <v/>
      </c>
      <c r="T1996" s="4" t="str">
        <f t="shared" si="3748"/>
        <v/>
      </c>
      <c r="U1996" s="4" t="str">
        <f t="shared" si="3749"/>
        <v/>
      </c>
      <c r="V1996" s="4" t="str">
        <f t="shared" si="3750"/>
        <v/>
      </c>
      <c r="W1996" s="4" t="str">
        <f t="shared" si="3751"/>
        <v/>
      </c>
      <c r="X1996" s="4" t="str">
        <f t="shared" si="3752"/>
        <v/>
      </c>
      <c r="Y1996" s="4">
        <f t="shared" si="3753"/>
        <v>3</v>
      </c>
      <c r="Z1996" s="4" t="str">
        <f t="shared" si="3754"/>
        <v>-</v>
      </c>
      <c r="AA1996" s="4" t="str">
        <f t="shared" si="3755"/>
        <v/>
      </c>
      <c r="AB1996" s="4" t="str">
        <f t="shared" si="3756"/>
        <v/>
      </c>
      <c r="AC1996" s="4" t="str">
        <f t="shared" si="3757"/>
        <v/>
      </c>
      <c r="AD1996" s="4" t="str">
        <f t="shared" si="3758"/>
        <v/>
      </c>
      <c r="AE1996" s="4" t="str">
        <f t="shared" si="3759"/>
        <v/>
      </c>
      <c r="AF1996" s="4">
        <f t="shared" si="3760"/>
        <v>4</v>
      </c>
      <c r="AG1996" s="4">
        <f t="shared" si="3761"/>
        <v>13</v>
      </c>
      <c r="AH1996" s="4">
        <f t="shared" si="3762"/>
        <v>9</v>
      </c>
      <c r="AI1996" s="4" t="str">
        <f t="shared" si="3763"/>
        <v>1KTK</v>
      </c>
      <c r="AJ1996" s="4" t="str">
        <f t="shared" si="3764"/>
        <v>-1KTK</v>
      </c>
      <c r="AK1996" s="4" t="str" cm="1">
        <f t="array" ref="AK1996">LEFT(AR1996,SUM(LEN(AR1996)-LEN(SUBSTITUTE(AR1996,{"0";"1";"2";"3";"4";"5";"6";"7";"8";"9"},""))))</f>
        <v>1</v>
      </c>
      <c r="AL1996" s="4">
        <f t="shared" si="3768"/>
        <v>13</v>
      </c>
      <c r="AM1996" s="4" t="b">
        <f t="shared" si="3775"/>
        <v>1</v>
      </c>
      <c r="AN1996" s="4" t="str">
        <f t="shared" si="3776"/>
        <v>KTK</v>
      </c>
      <c r="AO1996" s="4" t="e">
        <f>IF((AQ1996=#REF!)=TRUE,TRUE,IF((AQ1995=AQ1996)=TRUE,TRUE,FALSE))</f>
        <v>#REF!</v>
      </c>
      <c r="AP1996" s="4" t="b">
        <f t="shared" si="3765"/>
        <v>0</v>
      </c>
      <c r="AQ1996" s="5" t="str">
        <f t="shared" si="3766"/>
        <v>OKEPLAST</v>
      </c>
      <c r="AR1996" s="4" t="str">
        <f t="shared" si="3767"/>
        <v>1KTK</v>
      </c>
      <c r="AS1996" t="s">
        <v>2738</v>
      </c>
      <c r="AU1996" s="4" t="e">
        <f>IF(IF(IF(AQ1996=#REF!,10,0)+IF(NOT(AN1996=$AU$1)=TRUE,10,0)=
20,"XXXX",IF(IF((BC1996+1)=2,0,1)+IF(AN1996=$AU$1,1,0)=2,TRUE,""))
="",IF(IF(AQ1996=AQ1995,10,0)+IF(NOT(AN1996=$AU$1)=TRUE,10,0)=
20,"XXXX",IF(IF((BC1996+1)=2,0,1)+IF(AN1996=$AU$1,1,0)=2,TRUE,
"")),IF(IF(AQ1996=#REF!,10,0)+IF(NOT(AN1996=$AU$1)=TRUE,10,0)=
20,"XXXX",IF(IF((BC1996+1)=2,0,1)+IF(AN1996=$AU$1,1,0)=2,TRUE,"")))</f>
        <v>#REF!</v>
      </c>
      <c r="AV1996">
        <v>25000</v>
      </c>
      <c r="AW1996">
        <v>25000</v>
      </c>
      <c r="AX1996">
        <v>23000</v>
      </c>
      <c r="AY1996" t="str">
        <f t="shared" ref="AY1996:AY2055" si="3777">IF(AT1996&gt;0,AT1996,"800000000"&amp;ROW(AX1996))</f>
        <v>8000000001996</v>
      </c>
      <c r="AZ1996" t="str">
        <f t="shared" si="3770"/>
        <v>OKEPLAST</v>
      </c>
      <c r="BA1996" t="s">
        <v>4301</v>
      </c>
      <c r="BB1996" t="s">
        <v>4301</v>
      </c>
      <c r="BC1996" s="9" t="str" cm="1">
        <f t="array" aca="1" ref="BC1996" ca="1">LEFT(AR1996,MATCH(FALSE,ISNUMBER(MID(AR1996,ROW(INDIRECT("1:"&amp;LEN(AR1996)+1)), 1) *1),0) -1)</f>
        <v>1</v>
      </c>
      <c r="BD1996" s="1"/>
      <c r="BF1996" s="21"/>
      <c r="BK1996" s="1"/>
      <c r="BM1996" s="1"/>
      <c r="BN1996" s="1"/>
      <c r="BR1996" s="22"/>
      <c r="BS1996">
        <v>0</v>
      </c>
      <c r="BT1996" s="1" t="s">
        <v>5103</v>
      </c>
    </row>
    <row r="1997" spans="1:145">
      <c r="A1997" s="4" t="str">
        <f t="shared" si="3729"/>
        <v/>
      </c>
      <c r="B1997" s="4" t="str">
        <f t="shared" si="3730"/>
        <v/>
      </c>
      <c r="C1997" s="4" t="str">
        <f t="shared" si="3731"/>
        <v/>
      </c>
      <c r="D1997" s="4" t="str">
        <f t="shared" si="3732"/>
        <v/>
      </c>
      <c r="E1997" s="4" t="str">
        <f t="shared" si="3733"/>
        <v/>
      </c>
      <c r="F1997" s="4" t="str">
        <f t="shared" si="3734"/>
        <v/>
      </c>
      <c r="G1997" s="4" t="str">
        <f t="shared" si="3735"/>
        <v/>
      </c>
      <c r="H1997" s="4" t="str">
        <f t="shared" si="3736"/>
        <v/>
      </c>
      <c r="I1997" s="4" t="str">
        <f t="shared" si="3737"/>
        <v/>
      </c>
      <c r="J1997" s="4" t="str">
        <f t="shared" si="3738"/>
        <v>GLS</v>
      </c>
      <c r="K1997" s="4" t="str">
        <f t="shared" si="3739"/>
        <v/>
      </c>
      <c r="L1997" s="4" t="str">
        <f t="shared" si="3740"/>
        <v/>
      </c>
      <c r="M1997" s="4" t="str">
        <f t="shared" si="3741"/>
        <v/>
      </c>
      <c r="N1997" s="4" t="str">
        <f t="shared" si="3742"/>
        <v/>
      </c>
      <c r="O1997" s="4" t="str">
        <f t="shared" si="3743"/>
        <v>DUS</v>
      </c>
      <c r="P1997" s="4" t="str">
        <f t="shared" si="3744"/>
        <v/>
      </c>
      <c r="Q1997" s="4" t="str">
        <f t="shared" si="3745"/>
        <v/>
      </c>
      <c r="R1997" s="4" t="str">
        <f t="shared" si="3746"/>
        <v/>
      </c>
      <c r="S1997" s="4" t="str">
        <f t="shared" si="3747"/>
        <v/>
      </c>
      <c r="T1997" s="4" t="str">
        <f t="shared" si="3748"/>
        <v/>
      </c>
      <c r="U1997" s="4" t="str">
        <f t="shared" si="3749"/>
        <v/>
      </c>
      <c r="V1997" s="4" t="str">
        <f t="shared" si="3750"/>
        <v/>
      </c>
      <c r="W1997" s="4" t="str">
        <f t="shared" si="3751"/>
        <v/>
      </c>
      <c r="X1997" s="4" t="str">
        <f t="shared" si="3752"/>
        <v/>
      </c>
      <c r="Y1997" s="4">
        <f t="shared" si="3753"/>
        <v>6</v>
      </c>
      <c r="Z1997" s="4" t="str">
        <f t="shared" si="3754"/>
        <v>-</v>
      </c>
      <c r="AA1997" s="4" t="str">
        <f t="shared" si="3755"/>
        <v>/</v>
      </c>
      <c r="AB1997" s="4" t="str">
        <f t="shared" si="3756"/>
        <v/>
      </c>
      <c r="AC1997" s="4" t="str">
        <f t="shared" si="3757"/>
        <v/>
      </c>
      <c r="AD1997" s="4" t="str">
        <f t="shared" si="3758"/>
        <v/>
      </c>
      <c r="AE1997" s="4" t="str">
        <f t="shared" si="3759"/>
        <v/>
      </c>
      <c r="AF1997" s="4">
        <f t="shared" si="3760"/>
        <v>9</v>
      </c>
      <c r="AG1997" s="4">
        <f t="shared" si="3761"/>
        <v>26</v>
      </c>
      <c r="AH1997" s="4">
        <f t="shared" si="3762"/>
        <v>17</v>
      </c>
      <c r="AI1997" s="4" t="str">
        <f t="shared" si="3763"/>
        <v>/DUS</v>
      </c>
      <c r="AJ1997" s="4" t="str">
        <f t="shared" si="3764"/>
        <v>S/DUS</v>
      </c>
      <c r="AK1997" s="4" t="str" cm="1">
        <f t="array" ref="AK1997">LEFT(AR1997,SUM(LEN(AR1997)-LEN(SUBSTITUTE(AR1997,{"0";"1";"2";"3";"4";"5";"6";"7";"8";"9"},""))))</f>
        <v>24</v>
      </c>
      <c r="AL1997" s="4">
        <f t="shared" si="3768"/>
        <v>13</v>
      </c>
      <c r="AM1997" s="4" t="b">
        <f>LEFT(AR1997,2)=AK1997</f>
        <v>1</v>
      </c>
      <c r="AN1997" s="4" t="str">
        <f t="shared" si="3776"/>
        <v>DUS</v>
      </c>
      <c r="AO1997" s="4" t="e">
        <f>IF((AQ1997=#REF!)=TRUE,TRUE,IF((#REF!=AQ1997)=TRUE,TRUE,FALSE))</f>
        <v>#REF!</v>
      </c>
      <c r="AP1997" s="4" t="b">
        <f t="shared" si="3765"/>
        <v>0</v>
      </c>
      <c r="AQ1997" s="5" t="str">
        <f t="shared" si="3766"/>
        <v>OKKY JELLY 150ML</v>
      </c>
      <c r="AR1997" s="4" t="str">
        <f t="shared" si="3767"/>
        <v>24GLS/DUS</v>
      </c>
      <c r="AS1997" t="s">
        <v>2739</v>
      </c>
      <c r="AU1997" s="4" t="e">
        <f>IF(IF(IF(AQ1997=#REF!,10,0)+IF(NOT(AN1997=$AU$1)=TRUE,10,0)=
20,"XXXX",IF(IF((BC1997+1)=2,0,1)+IF(AN1997=$AU$1,1,0)=2,TRUE,""))
="",IF(IF(AQ1997=#REF!,10,0)+IF(NOT(AN1997=$AU$1)=TRUE,10,0)=
20,"XXXX",IF(IF((BC1997+1)=2,0,1)+IF(AN1997=$AU$1,1,0)=2,TRUE,
"")),IF(IF(AQ1997=#REF!,10,0)+IF(NOT(AN1997=$AU$1)=TRUE,10,0)=
20,"XXXX",IF(IF((BC1997+1)=2,0,1)+IF(AN1997=$AU$1,1,0)=2,TRUE,"")))</f>
        <v>#REF!</v>
      </c>
      <c r="AV1997">
        <v>21000</v>
      </c>
      <c r="AW1997">
        <v>21000</v>
      </c>
      <c r="AX1997">
        <v>20000</v>
      </c>
      <c r="AY1997" t="str">
        <f t="shared" si="3777"/>
        <v>8000000001997</v>
      </c>
      <c r="AZ1997" t="str">
        <f t="shared" si="3770"/>
        <v>OKKY JELLY 150ML</v>
      </c>
      <c r="BA1997" t="s">
        <v>4301</v>
      </c>
      <c r="BB1997" t="s">
        <v>4301</v>
      </c>
      <c r="BC1997" s="4" t="str" cm="1">
        <f t="array" aca="1" ref="BC1997" ca="1">LEFT(AR1997,MATCH(FALSE,ISNUMBER(MID(AR1997,ROW(INDIRECT("1:"&amp;LEN(AR1997)+1)), 1) *1),0) -1)</f>
        <v>24</v>
      </c>
      <c r="BD1997" s="1"/>
      <c r="BF1997" s="21"/>
      <c r="BK1997" s="1"/>
      <c r="BM1997" s="1"/>
      <c r="BN1997" s="1"/>
      <c r="BR1997" s="22"/>
      <c r="BS1997">
        <v>0</v>
      </c>
      <c r="BT1997" s="1" t="s">
        <v>5103</v>
      </c>
    </row>
    <row r="1998" spans="1:145">
      <c r="A1998" s="4" t="str">
        <f t="shared" si="3729"/>
        <v/>
      </c>
      <c r="B1998" s="4" t="str">
        <f t="shared" si="3730"/>
        <v/>
      </c>
      <c r="C1998" s="4" t="str">
        <f t="shared" si="3731"/>
        <v/>
      </c>
      <c r="D1998" s="4" t="str">
        <f t="shared" si="3732"/>
        <v/>
      </c>
      <c r="E1998" s="4" t="str">
        <f t="shared" si="3733"/>
        <v/>
      </c>
      <c r="F1998" s="4" t="str">
        <f t="shared" si="3734"/>
        <v/>
      </c>
      <c r="G1998" s="4" t="str">
        <f t="shared" si="3735"/>
        <v/>
      </c>
      <c r="H1998" s="4" t="str">
        <f t="shared" si="3736"/>
        <v/>
      </c>
      <c r="I1998" s="4" t="str">
        <f t="shared" si="3737"/>
        <v/>
      </c>
      <c r="J1998" s="4" t="str">
        <f t="shared" si="3738"/>
        <v>GLS</v>
      </c>
      <c r="K1998" s="4" t="str">
        <f t="shared" si="3739"/>
        <v/>
      </c>
      <c r="L1998" s="4" t="str">
        <f t="shared" si="3740"/>
        <v/>
      </c>
      <c r="M1998" s="4" t="str">
        <f t="shared" si="3741"/>
        <v/>
      </c>
      <c r="N1998" s="4" t="str">
        <f t="shared" si="3742"/>
        <v/>
      </c>
      <c r="O1998" s="4" t="str">
        <f t="shared" si="3743"/>
        <v>DUS</v>
      </c>
      <c r="P1998" s="4" t="str">
        <f t="shared" si="3744"/>
        <v/>
      </c>
      <c r="Q1998" s="4" t="str">
        <f t="shared" si="3745"/>
        <v/>
      </c>
      <c r="R1998" s="4" t="str">
        <f t="shared" si="3746"/>
        <v/>
      </c>
      <c r="S1998" s="4" t="str">
        <f t="shared" si="3747"/>
        <v/>
      </c>
      <c r="T1998" s="4" t="str">
        <f t="shared" si="3748"/>
        <v/>
      </c>
      <c r="U1998" s="4" t="str">
        <f t="shared" si="3749"/>
        <v/>
      </c>
      <c r="V1998" s="4" t="str">
        <f t="shared" si="3750"/>
        <v/>
      </c>
      <c r="W1998" s="4" t="str">
        <f t="shared" si="3751"/>
        <v/>
      </c>
      <c r="X1998" s="4" t="str">
        <f t="shared" si="3752"/>
        <v/>
      </c>
      <c r="Y1998" s="4">
        <f t="shared" si="3753"/>
        <v>6</v>
      </c>
      <c r="Z1998" s="4" t="str">
        <f t="shared" si="3754"/>
        <v>-</v>
      </c>
      <c r="AA1998" s="4" t="str">
        <f t="shared" si="3755"/>
        <v>/</v>
      </c>
      <c r="AB1998" s="4" t="str">
        <f t="shared" si="3756"/>
        <v/>
      </c>
      <c r="AC1998" s="4" t="str">
        <f t="shared" si="3757"/>
        <v/>
      </c>
      <c r="AD1998" s="4" t="str">
        <f t="shared" si="3758"/>
        <v/>
      </c>
      <c r="AE1998" s="4" t="str">
        <f t="shared" si="3759"/>
        <v/>
      </c>
      <c r="AF1998" s="4">
        <f t="shared" si="3760"/>
        <v>9</v>
      </c>
      <c r="AG1998" s="4">
        <f t="shared" si="3761"/>
        <v>27</v>
      </c>
      <c r="AH1998" s="4">
        <f t="shared" si="3762"/>
        <v>18</v>
      </c>
      <c r="AI1998" s="4" t="str">
        <f t="shared" si="3763"/>
        <v>/DUS</v>
      </c>
      <c r="AJ1998" s="4" t="str">
        <f t="shared" si="3764"/>
        <v>S/DUS</v>
      </c>
      <c r="AK1998" s="4" t="str" cm="1">
        <f t="array" ref="AK1998">LEFT(AR1998,SUM(LEN(AR1998)-LEN(SUBSTITUTE(AR1998,{"0";"1";"2";"3";"4";"5";"6";"7";"8";"9"},""))))</f>
        <v>24</v>
      </c>
      <c r="AL1998" s="4">
        <f t="shared" si="3768"/>
        <v>13</v>
      </c>
      <c r="AM1998" s="4" t="b">
        <f>LEFT(AR1998,2)=AK1998</f>
        <v>1</v>
      </c>
      <c r="AN1998" s="4" t="str">
        <f t="shared" si="3776"/>
        <v>DUS</v>
      </c>
      <c r="AO1998" s="4" t="e">
        <f>IF((AQ1998=AQ1999)=TRUE,TRUE,IF((#REF!=AQ1998)=TRUE,TRUE,FALSE))</f>
        <v>#REF!</v>
      </c>
      <c r="AP1998" s="4" t="b">
        <f t="shared" si="3765"/>
        <v>0</v>
      </c>
      <c r="AQ1998" s="5" t="str">
        <f t="shared" si="3766"/>
        <v>OLALA JELLY 150ML</v>
      </c>
      <c r="AR1998" s="4" t="str">
        <f t="shared" si="3767"/>
        <v>24GLS/DUS</v>
      </c>
      <c r="AS1998" t="s">
        <v>2740</v>
      </c>
      <c r="AU1998" s="4" t="b">
        <f ca="1">IF(IF(IF(AQ1998=AQ1999,10,0)+IF(NOT(AN1998=$AU$1)=TRUE,10,0)=
20,"XXXX",IF(IF((BC1998+1)=2,0,1)+IF(AN1998=$AU$1,1,0)=2,TRUE,""))
="",IF(IF(AQ1998=#REF!,10,0)+IF(NOT(AN1998=$AU$1)=TRUE,10,0)=
20,"XXXX",IF(IF((BC1998+1)=2,0,1)+IF(AN1998=$AU$1,1,0)=2,TRUE,
"")),IF(IF(AQ1998=AQ1999,10,0)+IF(NOT(AN1998=$AU$1)=TRUE,10,0)=
20,"XXXX",IF(IF((BC1998+1)=2,0,1)+IF(AN1998=$AU$1,1,0)=2,TRUE,"")))</f>
        <v>1</v>
      </c>
      <c r="AV1998">
        <v>19000</v>
      </c>
      <c r="AW1998">
        <v>19000</v>
      </c>
      <c r="AX1998">
        <v>17000</v>
      </c>
      <c r="AY1998" t="str">
        <f t="shared" si="3777"/>
        <v>8000000001998</v>
      </c>
      <c r="AZ1998" t="str">
        <f t="shared" si="3770"/>
        <v>OLALA JELLY 150ML</v>
      </c>
      <c r="BA1998" t="s">
        <v>4301</v>
      </c>
      <c r="BB1998" t="s">
        <v>4301</v>
      </c>
      <c r="BC1998" s="4" t="str" cm="1">
        <f t="array" aca="1" ref="BC1998" ca="1">LEFT(AR1998,MATCH(FALSE,ISNUMBER(MID(AR1998,ROW(INDIRECT("1:"&amp;LEN(AR1998)+1)), 1) *1),0) -1)</f>
        <v>24</v>
      </c>
      <c r="BD1998" s="1"/>
      <c r="BF1998" s="21"/>
      <c r="BK1998" s="1"/>
      <c r="BM1998" s="1"/>
      <c r="BN1998" s="1"/>
      <c r="BR1998" s="22"/>
      <c r="BS1998">
        <v>0</v>
      </c>
      <c r="BT1998" s="1" t="s">
        <v>5103</v>
      </c>
    </row>
    <row r="1999" spans="1:145">
      <c r="A1999" s="4" t="str">
        <f t="shared" si="3729"/>
        <v/>
      </c>
      <c r="B1999" s="4" t="str">
        <f t="shared" si="3730"/>
        <v/>
      </c>
      <c r="C1999" s="4" t="str">
        <f t="shared" si="3731"/>
        <v/>
      </c>
      <c r="D1999" s="4" t="str">
        <f t="shared" si="3732"/>
        <v/>
      </c>
      <c r="E1999" s="4" t="str">
        <f t="shared" si="3733"/>
        <v/>
      </c>
      <c r="F1999" s="4" t="str">
        <f t="shared" si="3734"/>
        <v/>
      </c>
      <c r="G1999" s="4" t="str">
        <f t="shared" si="3735"/>
        <v/>
      </c>
      <c r="H1999" s="4" t="str">
        <f t="shared" si="3736"/>
        <v/>
      </c>
      <c r="I1999" s="4" t="str">
        <f t="shared" si="3737"/>
        <v/>
      </c>
      <c r="J1999" s="4" t="str">
        <f t="shared" si="3738"/>
        <v/>
      </c>
      <c r="K1999" s="4" t="str">
        <f t="shared" si="3739"/>
        <v/>
      </c>
      <c r="L1999" s="4" t="str">
        <f t="shared" si="3740"/>
        <v/>
      </c>
      <c r="M1999" s="4" t="str">
        <f t="shared" si="3741"/>
        <v/>
      </c>
      <c r="N1999" s="4" t="str">
        <f t="shared" si="3742"/>
        <v>BAG</v>
      </c>
      <c r="O1999" s="4" t="str">
        <f t="shared" si="3743"/>
        <v/>
      </c>
      <c r="P1999" s="4" t="str">
        <f t="shared" si="3744"/>
        <v/>
      </c>
      <c r="Q1999" s="4" t="str">
        <f t="shared" si="3745"/>
        <v/>
      </c>
      <c r="R1999" s="4" t="str">
        <f t="shared" si="3746"/>
        <v/>
      </c>
      <c r="S1999" s="4" t="str">
        <f t="shared" si="3747"/>
        <v/>
      </c>
      <c r="T1999" s="4" t="str">
        <f t="shared" si="3748"/>
        <v/>
      </c>
      <c r="U1999" s="4" t="str">
        <f t="shared" si="3749"/>
        <v/>
      </c>
      <c r="V1999" s="4" t="str">
        <f t="shared" si="3750"/>
        <v/>
      </c>
      <c r="W1999" s="4" t="str">
        <f t="shared" si="3751"/>
        <v/>
      </c>
      <c r="X1999" s="4" t="str">
        <f t="shared" si="3752"/>
        <v/>
      </c>
      <c r="Y1999" s="4">
        <f t="shared" si="3753"/>
        <v>3</v>
      </c>
      <c r="Z1999" s="4" t="str">
        <f t="shared" si="3754"/>
        <v>-</v>
      </c>
      <c r="AA1999" s="4" t="str">
        <f t="shared" si="3755"/>
        <v/>
      </c>
      <c r="AB1999" s="4" t="str">
        <f t="shared" si="3756"/>
        <v/>
      </c>
      <c r="AC1999" s="4" t="str">
        <f t="shared" si="3757"/>
        <v/>
      </c>
      <c r="AD1999" s="4" t="str">
        <f t="shared" si="3758"/>
        <v/>
      </c>
      <c r="AE1999" s="4" t="str">
        <f t="shared" si="3759"/>
        <v/>
      </c>
      <c r="AF1999" s="4">
        <f t="shared" si="3760"/>
        <v>4</v>
      </c>
      <c r="AG1999" s="4">
        <f t="shared" si="3761"/>
        <v>14</v>
      </c>
      <c r="AH1999" s="4">
        <f t="shared" si="3762"/>
        <v>10</v>
      </c>
      <c r="AI1999" s="4" t="str">
        <f t="shared" si="3763"/>
        <v>1BAG</v>
      </c>
      <c r="AJ1999" s="4" t="str">
        <f t="shared" si="3764"/>
        <v>-1BAG</v>
      </c>
      <c r="AK1999" s="4" t="str" cm="1">
        <f t="array" ref="AK1999">LEFT(AR1999,SUM(LEN(AR1999)-LEN(SUBSTITUTE(AR1999,{"0";"1";"2";"3";"4";"5";"6";"7";"8";"9"},""))))</f>
        <v>1</v>
      </c>
      <c r="AL1999" s="4">
        <f t="shared" si="3768"/>
        <v>13</v>
      </c>
      <c r="AM1999" s="4" t="b">
        <f>LEFT(AR1999,1)=AK1999</f>
        <v>1</v>
      </c>
      <c r="AN1999" s="4" t="str">
        <f t="shared" si="3776"/>
        <v>BAG</v>
      </c>
      <c r="AO1999" s="4" t="b">
        <f t="shared" si="3769"/>
        <v>0</v>
      </c>
      <c r="AP1999" s="4" t="b">
        <f t="shared" si="3765"/>
        <v>0</v>
      </c>
      <c r="AQ1999" s="5" t="str">
        <f t="shared" si="3766"/>
        <v>OLLYA BAG</v>
      </c>
      <c r="AR1999" s="4" t="str">
        <f t="shared" si="3767"/>
        <v>1BAG</v>
      </c>
      <c r="AS1999" t="s">
        <v>4954</v>
      </c>
      <c r="AT1999" s="1" t="s">
        <v>2741</v>
      </c>
      <c r="AU1999" s="4" t="str">
        <f t="shared" ca="1" si="3773"/>
        <v/>
      </c>
      <c r="AV1999">
        <v>1700</v>
      </c>
      <c r="AW1999">
        <v>2000</v>
      </c>
      <c r="AX1999">
        <v>1531</v>
      </c>
      <c r="AY1999" t="str">
        <f t="shared" si="3777"/>
        <v>8995054500090</v>
      </c>
      <c r="AZ1999" t="str">
        <f t="shared" si="3770"/>
        <v>OLLYA BAG</v>
      </c>
      <c r="BA1999" t="s">
        <v>4301</v>
      </c>
      <c r="BB1999" t="s">
        <v>4301</v>
      </c>
      <c r="BC1999" s="9" t="str" cm="1">
        <f t="array" aca="1" ref="BC1999" ca="1">LEFT(AR1999,MATCH(FALSE,ISNUMBER(MID(AR1999,ROW(INDIRECT("1:"&amp;LEN(AR1999)+1)), 1) *1),0) -1)</f>
        <v>1</v>
      </c>
      <c r="BD1999" s="1"/>
      <c r="BF1999" s="21"/>
      <c r="BK1999" s="1"/>
      <c r="BM1999" s="1"/>
      <c r="BN1999" s="1"/>
      <c r="BR1999" s="22"/>
      <c r="BS1999">
        <v>0</v>
      </c>
      <c r="BT1999" s="1" t="s">
        <v>5103</v>
      </c>
    </row>
    <row r="2000" spans="1:145">
      <c r="A2000" s="4" t="str">
        <f t="shared" si="3729"/>
        <v/>
      </c>
      <c r="B2000" s="4" t="str">
        <f t="shared" si="3730"/>
        <v>PCS</v>
      </c>
      <c r="C2000" s="4" t="str">
        <f t="shared" si="3731"/>
        <v/>
      </c>
      <c r="D2000" s="4" t="str">
        <f t="shared" si="3732"/>
        <v/>
      </c>
      <c r="E2000" s="4" t="str">
        <f t="shared" si="3733"/>
        <v/>
      </c>
      <c r="F2000" s="4" t="str">
        <f t="shared" si="3734"/>
        <v/>
      </c>
      <c r="G2000" s="4" t="str">
        <f t="shared" si="3735"/>
        <v/>
      </c>
      <c r="H2000" s="4" t="str">
        <f t="shared" si="3736"/>
        <v/>
      </c>
      <c r="I2000" s="4" t="str">
        <f t="shared" si="3737"/>
        <v/>
      </c>
      <c r="J2000" s="4" t="str">
        <f t="shared" si="3738"/>
        <v/>
      </c>
      <c r="K2000" s="4" t="str">
        <f t="shared" si="3739"/>
        <v/>
      </c>
      <c r="L2000" s="4" t="str">
        <f t="shared" si="3740"/>
        <v/>
      </c>
      <c r="M2000" s="4" t="str">
        <f t="shared" si="3741"/>
        <v/>
      </c>
      <c r="N2000" s="4" t="str">
        <f t="shared" si="3742"/>
        <v/>
      </c>
      <c r="O2000" s="4" t="str">
        <f t="shared" si="3743"/>
        <v/>
      </c>
      <c r="P2000" s="4" t="str">
        <f t="shared" si="3744"/>
        <v/>
      </c>
      <c r="Q2000" s="4" t="str">
        <f t="shared" si="3745"/>
        <v/>
      </c>
      <c r="R2000" s="4" t="str">
        <f t="shared" si="3746"/>
        <v>JRG</v>
      </c>
      <c r="S2000" s="4" t="str">
        <f t="shared" si="3747"/>
        <v/>
      </c>
      <c r="T2000" s="4" t="str">
        <f t="shared" si="3748"/>
        <v/>
      </c>
      <c r="U2000" s="4" t="str">
        <f t="shared" si="3749"/>
        <v/>
      </c>
      <c r="V2000" s="4" t="str">
        <f t="shared" si="3750"/>
        <v/>
      </c>
      <c r="W2000" s="4" t="str">
        <f t="shared" si="3751"/>
        <v/>
      </c>
      <c r="X2000" s="4" t="str">
        <f t="shared" si="3752"/>
        <v/>
      </c>
      <c r="Y2000" s="4">
        <f t="shared" si="3753"/>
        <v>6</v>
      </c>
      <c r="Z2000" s="4" t="str">
        <f t="shared" si="3754"/>
        <v>-</v>
      </c>
      <c r="AA2000" s="4" t="str">
        <f t="shared" si="3755"/>
        <v>/</v>
      </c>
      <c r="AB2000" s="4" t="str">
        <f t="shared" si="3756"/>
        <v/>
      </c>
      <c r="AC2000" s="4" t="str">
        <f t="shared" si="3757"/>
        <v/>
      </c>
      <c r="AD2000" s="4" t="str">
        <f t="shared" si="3758"/>
        <v/>
      </c>
      <c r="AE2000" s="4" t="str">
        <f t="shared" si="3759"/>
        <v/>
      </c>
      <c r="AF2000" s="4">
        <f t="shared" si="3760"/>
        <v>9</v>
      </c>
      <c r="AG2000" s="4">
        <f t="shared" si="3761"/>
        <v>33</v>
      </c>
      <c r="AH2000" s="4">
        <f t="shared" si="3762"/>
        <v>24</v>
      </c>
      <c r="AI2000" s="4" t="str">
        <f t="shared" si="3763"/>
        <v>/JRG</v>
      </c>
      <c r="AJ2000" s="4" t="str">
        <f t="shared" si="3764"/>
        <v>S/JRG</v>
      </c>
      <c r="AK2000" s="4" t="str" cm="1">
        <f t="array" ref="AK2000">LEFT(AR2000,SUM(LEN(AR2000)-LEN(SUBSTITUTE(AR2000,{"0";"1";"2";"3";"4";"5";"6";"7";"8";"9"},""))))</f>
        <v>30</v>
      </c>
      <c r="AL2000" s="4">
        <f t="shared" si="3768"/>
        <v>13</v>
      </c>
      <c r="AM2000" s="4" t="b">
        <f>LEFT(AR2000,2)=AK2000</f>
        <v>1</v>
      </c>
      <c r="AN2000" s="4" t="str">
        <f t="shared" si="3776"/>
        <v>JRG</v>
      </c>
      <c r="AO2000" s="4" t="b">
        <f>IF((AQ2000=DL2002)=TRUE,TRUE,IF((AQ1999=AQ2000)=TRUE,TRUE,FALSE))</f>
        <v>0</v>
      </c>
      <c r="AP2000" s="4" t="b">
        <f t="shared" si="3765"/>
        <v>0</v>
      </c>
      <c r="AQ2000" s="5" t="str">
        <f t="shared" si="3766"/>
        <v>OLLYA JELI JARING KECIL</v>
      </c>
      <c r="AR2000" s="4" t="str">
        <f t="shared" si="3767"/>
        <v>30PCS/JRG</v>
      </c>
      <c r="AS2000" t="s">
        <v>2742</v>
      </c>
      <c r="AU2000" s="4" t="str">
        <f ca="1">IF(IF(IF(AQ2000=DL2002,10,0)+IF(NOT(AN2000=$AU$1)=TRUE,10,0)=
20,"XXXX",IF(IF((BC2000+1)=2,0,1)+IF(AN2000=$AU$1,1,0)=2,TRUE,""))
="",IF(IF(AQ2000=AQ1999,10,0)+IF(NOT(AN2000=$AU$1)=TRUE,10,0)=
20,"XXXX",IF(IF((BC2000+1)=2,0,1)+IF(AN2000=$AU$1,1,0)=2,TRUE,
"")),IF(IF(AQ2000=DL2002,10,0)+IF(NOT(AN2000=$AU$1)=TRUE,10,0)=
20,"XXXX",IF(IF((BC2000+1)=2,0,1)+IF(AN2000=$AU$1,1,0)=2,TRUE,"")))</f>
        <v/>
      </c>
      <c r="AV2000">
        <v>4000</v>
      </c>
      <c r="AW2000">
        <v>4000</v>
      </c>
      <c r="AX2000">
        <v>3297</v>
      </c>
      <c r="AY2000" t="str">
        <f t="shared" si="3777"/>
        <v>8000000002000</v>
      </c>
      <c r="AZ2000" t="str">
        <f t="shared" si="3770"/>
        <v>OLLYA JELI JARING KECIL</v>
      </c>
      <c r="BA2000" t="s">
        <v>4301</v>
      </c>
      <c r="BB2000" t="s">
        <v>4301</v>
      </c>
      <c r="BC2000" s="4" t="str" cm="1">
        <f t="array" aca="1" ref="BC2000" ca="1">LEFT(AR2000,MATCH(FALSE,ISNUMBER(MID(AR2000,ROW(INDIRECT("1:"&amp;LEN(AR2000)+1)), 1) *1),0) -1)</f>
        <v>30</v>
      </c>
      <c r="BD2000" s="1"/>
      <c r="BF2000" s="21"/>
      <c r="BK2000" s="1"/>
      <c r="BM2000" s="1"/>
      <c r="BN2000" s="1"/>
      <c r="BR2000" s="22"/>
      <c r="BS2000">
        <v>0</v>
      </c>
      <c r="BT2000" s="1" t="s">
        <v>5103</v>
      </c>
    </row>
    <row r="2002" spans="1:145">
      <c r="A2002" s="4" t="str">
        <f t="shared" si="3729"/>
        <v/>
      </c>
      <c r="B2002" s="4" t="str">
        <f t="shared" si="3730"/>
        <v/>
      </c>
      <c r="C2002" s="4" t="str">
        <f t="shared" si="3731"/>
        <v/>
      </c>
      <c r="D2002" s="4" t="str">
        <f t="shared" si="3732"/>
        <v/>
      </c>
      <c r="E2002" s="4" t="str">
        <f t="shared" si="3733"/>
        <v/>
      </c>
      <c r="F2002" s="4" t="str">
        <f t="shared" si="3734"/>
        <v>RTG</v>
      </c>
      <c r="G2002" s="4" t="str">
        <f t="shared" si="3735"/>
        <v/>
      </c>
      <c r="H2002" s="4" t="str">
        <f t="shared" si="3736"/>
        <v/>
      </c>
      <c r="I2002" s="4" t="str">
        <f t="shared" si="3737"/>
        <v/>
      </c>
      <c r="J2002" s="4" t="str">
        <f t="shared" si="3738"/>
        <v/>
      </c>
      <c r="K2002" s="4" t="str">
        <f t="shared" si="3739"/>
        <v/>
      </c>
      <c r="L2002" s="4" t="str">
        <f t="shared" si="3740"/>
        <v/>
      </c>
      <c r="M2002" s="4" t="str">
        <f t="shared" si="3741"/>
        <v/>
      </c>
      <c r="N2002" s="4" t="str">
        <f t="shared" si="3742"/>
        <v/>
      </c>
      <c r="O2002" s="4" t="str">
        <f t="shared" si="3743"/>
        <v/>
      </c>
      <c r="P2002" s="4" t="str">
        <f t="shared" si="3744"/>
        <v/>
      </c>
      <c r="Q2002" s="4" t="str">
        <f t="shared" si="3745"/>
        <v/>
      </c>
      <c r="R2002" s="4" t="str">
        <f t="shared" si="3746"/>
        <v/>
      </c>
      <c r="S2002" s="4" t="str">
        <f t="shared" si="3747"/>
        <v/>
      </c>
      <c r="T2002" s="4" t="str">
        <f t="shared" si="3748"/>
        <v/>
      </c>
      <c r="U2002" s="4" t="str">
        <f t="shared" si="3749"/>
        <v/>
      </c>
      <c r="V2002" s="4" t="str">
        <f t="shared" si="3750"/>
        <v/>
      </c>
      <c r="W2002" s="4" t="str">
        <f t="shared" si="3751"/>
        <v/>
      </c>
      <c r="X2002" s="4" t="str">
        <f t="shared" si="3752"/>
        <v/>
      </c>
      <c r="Y2002" s="4">
        <f t="shared" si="3753"/>
        <v>3</v>
      </c>
      <c r="Z2002" s="4" t="str">
        <f t="shared" si="3754"/>
        <v>-</v>
      </c>
      <c r="AA2002" s="4" t="str">
        <f t="shared" si="3755"/>
        <v/>
      </c>
      <c r="AB2002" s="4" t="str">
        <f t="shared" si="3756"/>
        <v/>
      </c>
      <c r="AC2002" s="4" t="str">
        <f t="shared" si="3757"/>
        <v/>
      </c>
      <c r="AD2002" s="4" t="str">
        <f t="shared" si="3758"/>
        <v/>
      </c>
      <c r="AE2002" s="4" t="str">
        <f t="shared" si="3759"/>
        <v/>
      </c>
      <c r="AF2002" s="4">
        <f t="shared" si="3760"/>
        <v>4</v>
      </c>
      <c r="AG2002" s="4">
        <f t="shared" si="3761"/>
        <v>20</v>
      </c>
      <c r="AH2002" s="4">
        <f t="shared" si="3762"/>
        <v>16</v>
      </c>
      <c r="AI2002" s="4" t="str">
        <f t="shared" si="3763"/>
        <v>1RTG</v>
      </c>
      <c r="AJ2002" s="4" t="str">
        <f t="shared" si="3764"/>
        <v>-1RTG</v>
      </c>
      <c r="AK2002" s="4" t="str" cm="1">
        <f t="array" ref="AK2002">LEFT(AR2002,SUM(LEN(AR2002)-LEN(SUBSTITUTE(AR2002,{"0";"1";"2";"3";"4";"5";"6";"7";"8";"9"},""))))</f>
        <v>1</v>
      </c>
      <c r="AL2002" s="4">
        <f t="shared" si="3768"/>
        <v>13</v>
      </c>
      <c r="AM2002" s="4" t="b">
        <f>LEFT(AR2002,1)=AK2002</f>
        <v>1</v>
      </c>
      <c r="AN2002" s="4" t="str">
        <f t="shared" si="3776"/>
        <v>RTG</v>
      </c>
      <c r="AO2002" s="4" t="b">
        <f>IF((AQ2002=DL2004)=TRUE,TRUE,IF((DL2002=AQ2002)=TRUE,TRUE,FALSE))</f>
        <v>1</v>
      </c>
      <c r="AP2002" s="4" t="b">
        <f t="shared" si="3765"/>
        <v>0</v>
      </c>
      <c r="AQ2002" s="5" t="str">
        <f t="shared" si="3766"/>
        <v>ORENZ SOFT CAKE</v>
      </c>
      <c r="AR2002" s="4" t="str">
        <f t="shared" si="3767"/>
        <v>1RTG</v>
      </c>
      <c r="AS2002" t="s">
        <v>2743</v>
      </c>
      <c r="AU2002" s="4" t="str">
        <f ca="1">IF(IF(IF(AQ2002=DL2004,10,0)+IF(NOT(AN2002=$AU$1)=TRUE,10,0)=
20,"XXXX",IF(IF((BC2002+1)=2,0,1)+IF(AN2002=$AU$1,1,0)=2,TRUE,""))
="",IF(IF(AQ2002=DL2002,10,0)+IF(NOT(AN2002=$AU$1)=TRUE,10,0)=
20,"XXXX",IF(IF((BC2002+1)=2,0,1)+IF(AN2002=$AU$1,1,0)=2,TRUE,
"")),IF(IF(AQ2002=DL2004,10,0)+IF(NOT(AN2002=$AU$1)=TRUE,10,0)=
20,"XXXX",IF(IF((BC2002+1)=2,0,1)+IF(AN2002=$AU$1,1,0)=2,TRUE,"")))</f>
        <v>XXXX</v>
      </c>
      <c r="AV2002">
        <v>4500</v>
      </c>
      <c r="AW2002">
        <v>4500</v>
      </c>
      <c r="AX2002">
        <v>4100</v>
      </c>
      <c r="AY2002" t="str">
        <f t="shared" si="3777"/>
        <v>8000000002002</v>
      </c>
      <c r="AZ2002" t="str">
        <f t="shared" si="3770"/>
        <v>ORENZ SOFT CAKE</v>
      </c>
      <c r="BA2002" t="s">
        <v>4301</v>
      </c>
      <c r="BB2002" t="s">
        <v>4301</v>
      </c>
      <c r="BC2002" s="9" t="str" cm="1">
        <f t="array" aca="1" ref="BC2002" ca="1">LEFT(AR2002,MATCH(FALSE,ISNUMBER(MID(AR2002,ROW(INDIRECT("1:"&amp;LEN(AR2002)+1)), 1) *1),0) -1)</f>
        <v>1</v>
      </c>
      <c r="BD2002" s="1"/>
      <c r="BF2002" s="21"/>
      <c r="BK2002" s="1"/>
      <c r="BM2002" s="1"/>
      <c r="BN2002" s="1"/>
      <c r="BR2002" s="22"/>
      <c r="BS2002">
        <v>0</v>
      </c>
      <c r="BT2002" s="1" t="s">
        <v>5103</v>
      </c>
      <c r="BV2002" s="4" t="str">
        <f>IF(IFERROR(SEARCH($A$1,DN2002),0)&gt;0,$A$1,"")</f>
        <v/>
      </c>
      <c r="BW2002" s="4" t="str">
        <f>IF(IFERROR(SEARCH($B$1,DN2002),0)&gt;0,$B$1,"")</f>
        <v/>
      </c>
      <c r="BX2002" s="4" t="str">
        <f>IF(IFERROR(SEARCH($C$1,DN2002),0)&gt;0,$C$1,"")</f>
        <v/>
      </c>
      <c r="BY2002" s="4" t="str">
        <f>IF(IFERROR(SEARCH($D$1,DN2002),0)&gt;0,$D$1,"")</f>
        <v/>
      </c>
      <c r="BZ2002" s="4" t="str">
        <f>IF(IFERROR(SEARCH($E$1,DN2002),0)&gt;0,$E$1,"")</f>
        <v/>
      </c>
      <c r="CA2002" s="4" t="str">
        <f>IF(IFERROR(SEARCH($F$1,DN2002),0)&gt;0,$F$1,"")</f>
        <v>RTG</v>
      </c>
      <c r="CB2002" s="4" t="str">
        <f>IF(IFERROR(SEARCH($G$1,DN2002),0)&gt;0,$G$1,"")</f>
        <v/>
      </c>
      <c r="CC2002" s="4" t="str">
        <f>IF(IFERROR(SEARCH($H$1,DN2002),0)&gt;0,$H$1,"")</f>
        <v/>
      </c>
      <c r="CD2002" s="4" t="str">
        <f>IF(IFERROR(SEARCH($I$1,DN2002),0)&gt;0,$I$1,"")</f>
        <v/>
      </c>
      <c r="CE2002" s="4" t="str">
        <f>IF(IFERROR(SEARCH($J$1,DN2002),0)&gt;0,$J$1,"")</f>
        <v/>
      </c>
      <c r="CF2002" s="4" t="str">
        <f>IF(IFERROR(SEARCH($K$1,DN2002),0)&gt;0,$K$1,"")</f>
        <v/>
      </c>
      <c r="CG2002" s="4" t="str">
        <f>IF(IFERROR(SEARCH($L$1,DN2002),0)&gt;0,$L$1,"")</f>
        <v/>
      </c>
      <c r="CH2002" s="4" t="str">
        <f>IF(IFERROR(SEARCH($M$1,DN2002),0)&gt;0,$M$1,"")</f>
        <v/>
      </c>
      <c r="CI2002" s="4" t="str">
        <f>IF(IFERROR(SEARCH($N$1,DN2002),0)&gt;0,$N$1,"")</f>
        <v/>
      </c>
      <c r="CJ2002" s="4" t="str">
        <f>IF(IFERROR(SEARCH($O$1,DN2002),0)&gt;0,$O$1,"")</f>
        <v>DUS</v>
      </c>
      <c r="CK2002" s="4" t="str">
        <f>IF(IFERROR(SEARCH($P$1,DN2002),0)&gt;0,$P$1,"")</f>
        <v/>
      </c>
      <c r="CL2002" s="4" t="str">
        <f>IF(IFERROR(SEARCH($Q$1,DN2002),0)&gt;0,$Q$1,"")</f>
        <v/>
      </c>
      <c r="CM2002" s="4" t="str">
        <f>IF(IFERROR(SEARCH($R$1,DN2002),0)&gt;0,$R$1,"")</f>
        <v/>
      </c>
      <c r="CN2002" s="4" t="str">
        <f>IF(IFERROR(SEARCH($S$1,DN2002),0)&gt;0,$S$1,"")</f>
        <v/>
      </c>
      <c r="CO2002" s="4" t="str">
        <f>IF(IFERROR(SEARCH($T$1,DN2002),0)&gt;0,$T$1,"")</f>
        <v/>
      </c>
      <c r="CP2002" s="4" t="str">
        <f>IF(IFERROR(SEARCH($U$1,DN2002),0)&gt;0,$U$1,"")</f>
        <v/>
      </c>
      <c r="CQ2002" s="4" t="str">
        <f>IF(IFERROR(SEARCH($V$1,DN2002),0)&gt;0,$V$1,"")</f>
        <v/>
      </c>
      <c r="CR2002" s="4" t="str">
        <f>IF(IFERROR(SEARCH($W$1,DN2002),0)&gt;0,$W$1,"")</f>
        <v/>
      </c>
      <c r="CS2002" s="4" t="str">
        <f>IF(IFERROR(SEARCH($X$1,DN2002),0)&gt;0,$X$1,"")</f>
        <v/>
      </c>
      <c r="CT2002" s="4">
        <f>LEN(BW2002)+LEN(BX2002)+LEN(BY2002)+LEN(BZ2002)+LEN(CA2002)+LEN(CO2002)+LEN(CB2002)+LEN(CC2002)+LEN(CD2002)+LEN(CE2002)+LEN(CF2002)+LEN(CG2002)+LEN(CH2002)+LEN(CI2002)+LEN(CP2002)+LEN(CJ2002)+LEN(CK2002)+LEN(CQ2002)+LEN(BV2002)+LEN(CL2002)+LEN(CS2002)+LEN(CM2002)+LEN(CR2002)+LEN(CN2002)</f>
        <v>6</v>
      </c>
      <c r="CU2002" s="4" t="str">
        <f>IF(IFERROR(SEARCH($Z$1,DN2002),0)&gt;0,$Z$1,"")</f>
        <v>-</v>
      </c>
      <c r="CV2002" s="4" t="str">
        <f>IF(IFERROR(SEARCH($AA$1,DN2002),0)&gt;0,$AA$1,"")</f>
        <v>/</v>
      </c>
      <c r="CW2002" s="4" t="str">
        <f>IF(IFERROR(SEARCH($AB$1,DN2002),0)&gt;0,$AB$1,"")</f>
        <v/>
      </c>
      <c r="CX2002" s="4" t="str">
        <f>IF(IFERROR(SEARCH($AC$1,DN2002),0)&gt;0,$AC$1,"")</f>
        <v/>
      </c>
      <c r="CY2002" s="4" t="str">
        <f>IF(IFERROR(SEARCH($AD$1,DN2002),0)&gt;0,$AD$1,"")</f>
        <v/>
      </c>
      <c r="CZ2002" s="4" t="str">
        <f>IF(IFERROR(SEARCH($AE$1,DN2002),0)&gt;0,$AE$1,"")</f>
        <v/>
      </c>
      <c r="DA2002" s="4">
        <f>LEN(DM2002)</f>
        <v>9</v>
      </c>
      <c r="DB2002" s="4">
        <f>LEN(DN2002)</f>
        <v>25</v>
      </c>
      <c r="DC2002" s="4">
        <f>DB2002-DA2002</f>
        <v>16</v>
      </c>
      <c r="DD2002" s="4" t="str">
        <f>RIGHT(DN2002,4)</f>
        <v>/DUS</v>
      </c>
      <c r="DE2002" s="4" t="str">
        <f>RIGHT(DN2002,5)</f>
        <v>G/DUS</v>
      </c>
      <c r="DF2002" s="4" t="str" cm="1">
        <f t="array" ref="DF2002">LEFT(DM2002,SUM(LEN(DM2002)-LEN(SUBSTITUTE(DM2002,{"0";"1";"2";"3";"4";"5";"6";"7";"8";"9"},""))))</f>
        <v>10</v>
      </c>
      <c r="DG2002" s="4">
        <f>LEN(DT2002)</f>
        <v>13</v>
      </c>
      <c r="DH2002" s="4" t="b">
        <f>LEFT(DM2002,2)=DF2002</f>
        <v>1</v>
      </c>
      <c r="DI2002" s="4" t="str">
        <f>RIGHT(DD2002,3)</f>
        <v>DUS</v>
      </c>
      <c r="DJ2002" s="4" t="b">
        <f>IF((DL2002=AQ2002)=TRUE,TRUE,IF((AQ2000=DL2002)=TRUE,TRUE,FALSE))</f>
        <v>1</v>
      </c>
      <c r="DK2002" s="4" t="b">
        <f>LEFT(DN2002,2)=LEFT(DO2002,2)</f>
        <v>0</v>
      </c>
      <c r="DL2002" s="5" t="str">
        <f>LEFT(DN2002,(DC2002-1))</f>
        <v>ORENZ SOFT CAKE</v>
      </c>
      <c r="DM2002" s="4" t="str">
        <f>IFERROR(RIGHT(DN2002,LEN(DN2002)-FIND("-",DN2002)),1)</f>
        <v>10RTG/DUS</v>
      </c>
      <c r="DN2002" t="s">
        <v>5025</v>
      </c>
      <c r="DO2002" s="1"/>
      <c r="DP2002" s="4" t="b">
        <f ca="1">IF(IF(IF(DL2002=AQ2002,10,0)+IF(NOT(DI2002=$AU$1)=TRUE,10,0)=
20,"XXXX",IF(IF((DX2002+1)=2,0,1)+IF(DI2002=$AU$1,1,0)=2,TRUE,""))
="",IF(IF(DL2002=AQ2000,10,0)+IF(NOT(DI2002=$AU$1)=TRUE,10,0)=
20,"XXXX",IF(IF((DX2002+1)=2,0,1)+IF(DI2002=$AU$1,1,0)=2,TRUE,
"")),IF(IF(DL2002=AQ2002,10,0)+IF(NOT(DI2002=$AU$1)=TRUE,10,0)=
20,"XXXX",IF(IF((DX2002+1)=2,0,1)+IF(DI2002=$AU$1,1,0)=2,TRUE,"")))</f>
        <v>1</v>
      </c>
      <c r="DQ2002">
        <v>43000</v>
      </c>
      <c r="DR2002">
        <v>43000</v>
      </c>
      <c r="DS2002">
        <v>41000</v>
      </c>
      <c r="DT2002" t="str">
        <f>IF(DO2002&gt;0,DO2002,"800000000"&amp;ROW(DS2002))</f>
        <v>8000000002002</v>
      </c>
      <c r="DU2002" t="str">
        <f>DL2002</f>
        <v>ORENZ SOFT CAKE</v>
      </c>
      <c r="DV2002" t="s">
        <v>4301</v>
      </c>
      <c r="DW2002" t="s">
        <v>4301</v>
      </c>
      <c r="DX2002" s="4" t="str" cm="1">
        <f t="array" aca="1" ref="DX2002" ca="1">LEFT(DM2002,MATCH(FALSE,ISNUMBER(MID(DM2002,ROW(INDIRECT("1:"&amp;LEN(DM2002)+1)), 1) *1),0) -1)</f>
        <v>10</v>
      </c>
      <c r="DY2002" s="1"/>
      <c r="EA2002" s="21"/>
      <c r="EC2002" s="5"/>
      <c r="EF2002" s="1"/>
      <c r="EH2002" s="1"/>
      <c r="EI2002" s="1"/>
      <c r="EL2002" s="5"/>
      <c r="EM2002" s="22"/>
      <c r="EN2002">
        <v>0</v>
      </c>
      <c r="EO2002" s="1" t="s">
        <v>5103</v>
      </c>
    </row>
    <row r="2004" spans="1:145">
      <c r="A2004" s="4" t="str">
        <f t="shared" si="3729"/>
        <v/>
      </c>
      <c r="B2004" s="4" t="str">
        <f t="shared" si="3730"/>
        <v/>
      </c>
      <c r="C2004" s="4" t="str">
        <f t="shared" si="3731"/>
        <v>BKS</v>
      </c>
      <c r="D2004" s="4" t="str">
        <f t="shared" si="3732"/>
        <v/>
      </c>
      <c r="E2004" s="4" t="str">
        <f t="shared" si="3733"/>
        <v/>
      </c>
      <c r="F2004" s="4" t="str">
        <f t="shared" si="3734"/>
        <v/>
      </c>
      <c r="G2004" s="4" t="str">
        <f t="shared" si="3735"/>
        <v/>
      </c>
      <c r="H2004" s="4" t="str">
        <f t="shared" si="3736"/>
        <v/>
      </c>
      <c r="I2004" s="4" t="str">
        <f t="shared" si="3737"/>
        <v/>
      </c>
      <c r="J2004" s="4" t="str">
        <f t="shared" si="3738"/>
        <v/>
      </c>
      <c r="K2004" s="4" t="str">
        <f t="shared" si="3739"/>
        <v/>
      </c>
      <c r="L2004" s="4" t="str">
        <f t="shared" si="3740"/>
        <v/>
      </c>
      <c r="M2004" s="4" t="str">
        <f t="shared" si="3741"/>
        <v/>
      </c>
      <c r="N2004" s="4" t="str">
        <f t="shared" si="3742"/>
        <v/>
      </c>
      <c r="O2004" s="4" t="str">
        <f t="shared" si="3743"/>
        <v/>
      </c>
      <c r="P2004" s="4" t="str">
        <f t="shared" si="3744"/>
        <v/>
      </c>
      <c r="Q2004" s="4" t="str">
        <f t="shared" si="3745"/>
        <v/>
      </c>
      <c r="R2004" s="4" t="str">
        <f t="shared" si="3746"/>
        <v/>
      </c>
      <c r="S2004" s="4" t="str">
        <f t="shared" si="3747"/>
        <v/>
      </c>
      <c r="T2004" s="4" t="str">
        <f t="shared" si="3748"/>
        <v>PACK</v>
      </c>
      <c r="U2004" s="4" t="str">
        <f t="shared" si="3749"/>
        <v/>
      </c>
      <c r="V2004" s="4" t="str">
        <f t="shared" si="3750"/>
        <v/>
      </c>
      <c r="W2004" s="4" t="str">
        <f t="shared" si="3751"/>
        <v/>
      </c>
      <c r="X2004" s="4" t="str">
        <f t="shared" si="3752"/>
        <v/>
      </c>
      <c r="Y2004" s="4">
        <f t="shared" si="3753"/>
        <v>7</v>
      </c>
      <c r="Z2004" s="4" t="str">
        <f t="shared" si="3754"/>
        <v>-</v>
      </c>
      <c r="AA2004" s="4" t="str">
        <f t="shared" si="3755"/>
        <v>/</v>
      </c>
      <c r="AB2004" s="4" t="str">
        <f t="shared" si="3756"/>
        <v/>
      </c>
      <c r="AC2004" s="4" t="str">
        <f t="shared" si="3757"/>
        <v/>
      </c>
      <c r="AD2004" s="4" t="str">
        <f t="shared" si="3758"/>
        <v/>
      </c>
      <c r="AE2004" s="4" t="str">
        <f t="shared" si="3759"/>
        <v/>
      </c>
      <c r="AF2004" s="4">
        <f t="shared" si="3760"/>
        <v>10</v>
      </c>
      <c r="AG2004" s="4">
        <f t="shared" si="3761"/>
        <v>36</v>
      </c>
      <c r="AH2004" s="4">
        <f t="shared" si="3762"/>
        <v>26</v>
      </c>
      <c r="AI2004" s="4" t="str">
        <f t="shared" si="3763"/>
        <v>PACK</v>
      </c>
      <c r="AJ2004" s="4" t="str">
        <f t="shared" si="3764"/>
        <v>/PACK</v>
      </c>
      <c r="AK2004" s="4" t="str" cm="1">
        <f t="array" ref="AK2004">LEFT(AR2004,SUM(LEN(AR2004)-LEN(SUBSTITUTE(AR2004,{"0";"1";"2";"3";"4";"5";"6";"7";"8";"9"},""))))</f>
        <v>12</v>
      </c>
      <c r="AL2004" s="4">
        <f t="shared" si="3768"/>
        <v>13</v>
      </c>
      <c r="AM2004" s="4" t="b">
        <f>LEFT(AR2004,2)=AK2004</f>
        <v>1</v>
      </c>
      <c r="AN2004" s="4" t="str">
        <f>RIGHT(AI2004,4)</f>
        <v>PACK</v>
      </c>
      <c r="AO2004" s="4" t="b">
        <f>IF((AQ2004=AQ2005)=TRUE,TRUE,IF((DL2004=AQ2004)=TRUE,TRUE,FALSE))</f>
        <v>0</v>
      </c>
      <c r="AP2004" s="4" t="b">
        <f t="shared" si="3765"/>
        <v>0</v>
      </c>
      <c r="AQ2004" s="5" t="str">
        <f t="shared" si="3766"/>
        <v>OREO ISI 4 38GR CHOCOLATE</v>
      </c>
      <c r="AR2004" s="4" t="str">
        <f t="shared" si="3767"/>
        <v>12BKS/PACK</v>
      </c>
      <c r="AS2004" t="s">
        <v>4916</v>
      </c>
      <c r="AT2004" s="1" t="s">
        <v>2744</v>
      </c>
      <c r="AU2004" s="4" t="str">
        <f ca="1">IF(IF(IF(AQ2004=AQ2005,10,0)+IF(NOT(AN2004=$AU$1)=TRUE,10,0)=
20,"XXXX",IF(IF((BC2004+1)=2,0,1)+IF(AN2004=$AU$1,1,0)=2,TRUE,""))
="",IF(IF(AQ2004=DL2004,10,0)+IF(NOT(AN2004=$AU$1)=TRUE,10,0)=
20,"XXXX",IF(IF((BC2004+1)=2,0,1)+IF(AN2004=$AU$1,1,0)=2,TRUE,
"")),IF(IF(AQ2004=AQ2005,10,0)+IF(NOT(AN2004=$AU$1)=TRUE,10,0)=
20,"XXXX",IF(IF((BC2004+1)=2,0,1)+IF(AN2004=$AU$1,1,0)=2,TRUE,"")))</f>
        <v/>
      </c>
      <c r="AV2004">
        <v>22000</v>
      </c>
      <c r="AW2004">
        <v>22000</v>
      </c>
      <c r="AX2004">
        <v>21350</v>
      </c>
      <c r="AY2004" t="str">
        <f t="shared" si="3777"/>
        <v>7622201430146</v>
      </c>
      <c r="AZ2004" t="str">
        <f t="shared" si="3770"/>
        <v>OREO ISI 4 38GR CHOCOLATE</v>
      </c>
      <c r="BA2004" t="s">
        <v>4301</v>
      </c>
      <c r="BB2004" t="s">
        <v>4301</v>
      </c>
      <c r="BC2004" s="4" t="str" cm="1">
        <f t="array" aca="1" ref="BC2004" ca="1">LEFT(AR2004,MATCH(FALSE,ISNUMBER(MID(AR2004,ROW(INDIRECT("1:"&amp;LEN(AR2004)+1)), 1) *1),0) -1)</f>
        <v>12</v>
      </c>
      <c r="BD2004" s="1"/>
      <c r="BF2004" s="21"/>
      <c r="BK2004" s="1"/>
      <c r="BM2004" s="1"/>
      <c r="BN2004" s="1"/>
      <c r="BR2004" s="22"/>
      <c r="BS2004">
        <v>0</v>
      </c>
      <c r="BT2004" s="1" t="s">
        <v>5103</v>
      </c>
      <c r="BV2004" s="4" t="str">
        <f>IF(IFERROR(SEARCH($A$1,DN2004),0)&gt;0,$A$1,"")</f>
        <v/>
      </c>
      <c r="BW2004" s="4" t="str">
        <f>IF(IFERROR(SEARCH($B$1,DN2004),0)&gt;0,$B$1,"")</f>
        <v/>
      </c>
      <c r="BX2004" s="4" t="str">
        <f>IF(IFERROR(SEARCH($C$1,DN2004),0)&gt;0,$C$1,"")</f>
        <v/>
      </c>
      <c r="BY2004" s="4" t="str">
        <f>IF(IFERROR(SEARCH($D$1,DN2004),0)&gt;0,$D$1,"")</f>
        <v/>
      </c>
      <c r="BZ2004" s="4" t="str">
        <f>IF(IFERROR(SEARCH($E$1,DN2004),0)&gt;0,$E$1,"")</f>
        <v/>
      </c>
      <c r="CA2004" s="4" t="str">
        <f>IF(IFERROR(SEARCH($F$1,DN2004),0)&gt;0,$F$1,"")</f>
        <v/>
      </c>
      <c r="CB2004" s="4" t="str">
        <f>IF(IFERROR(SEARCH($G$1,DN2004),0)&gt;0,$G$1,"")</f>
        <v/>
      </c>
      <c r="CC2004" s="4" t="str">
        <f>IF(IFERROR(SEARCH($H$1,DN2004),0)&gt;0,$H$1,"")</f>
        <v/>
      </c>
      <c r="CD2004" s="4" t="str">
        <f>IF(IFERROR(SEARCH($I$1,DN2004),0)&gt;0,$I$1,"")</f>
        <v/>
      </c>
      <c r="CE2004" s="4" t="str">
        <f>IF(IFERROR(SEARCH($J$1,DN2004),0)&gt;0,$J$1,"")</f>
        <v/>
      </c>
      <c r="CF2004" s="4" t="str">
        <f>IF(IFERROR(SEARCH($K$1,DN2004),0)&gt;0,$K$1,"")</f>
        <v/>
      </c>
      <c r="CG2004" s="4" t="str">
        <f>IF(IFERROR(SEARCH($L$1,DN2004),0)&gt;0,$L$1,"")</f>
        <v/>
      </c>
      <c r="CH2004" s="4" t="str">
        <f>IF(IFERROR(SEARCH($M$1,DN2004),0)&gt;0,$M$1,"")</f>
        <v/>
      </c>
      <c r="CI2004" s="4" t="str">
        <f>IF(IFERROR(SEARCH($N$1,DN2004),0)&gt;0,$N$1,"")</f>
        <v/>
      </c>
      <c r="CJ2004" s="4" t="str">
        <f>IF(IFERROR(SEARCH($O$1,DN2004),0)&gt;0,$O$1,"")</f>
        <v>DUS</v>
      </c>
      <c r="CK2004" s="4" t="str">
        <f>IF(IFERROR(SEARCH($P$1,DN2004),0)&gt;0,$P$1,"")</f>
        <v/>
      </c>
      <c r="CL2004" s="4" t="str">
        <f>IF(IFERROR(SEARCH($Q$1,DN2004),0)&gt;0,$Q$1,"")</f>
        <v/>
      </c>
      <c r="CM2004" s="4" t="str">
        <f>IF(IFERROR(SEARCH($R$1,DN2004),0)&gt;0,$R$1,"")</f>
        <v/>
      </c>
      <c r="CN2004" s="4" t="str">
        <f>IF(IFERROR(SEARCH($S$1,DN2004),0)&gt;0,$S$1,"")</f>
        <v/>
      </c>
      <c r="CO2004" s="4" t="str">
        <f>IF(IFERROR(SEARCH($T$1,DN2004),0)&gt;0,$T$1,"")</f>
        <v>PACK</v>
      </c>
      <c r="CP2004" s="4" t="str">
        <f>IF(IFERROR(SEARCH($U$1,DN2004),0)&gt;0,$U$1,"")</f>
        <v/>
      </c>
      <c r="CQ2004" s="4" t="str">
        <f>IF(IFERROR(SEARCH($V$1,DN2004),0)&gt;0,$V$1,"")</f>
        <v/>
      </c>
      <c r="CR2004" s="4" t="str">
        <f>IF(IFERROR(SEARCH($W$1,DN2004),0)&gt;0,$W$1,"")</f>
        <v/>
      </c>
      <c r="CS2004" s="4" t="str">
        <f>IF(IFERROR(SEARCH($X$1,DN2004),0)&gt;0,$X$1,"")</f>
        <v/>
      </c>
      <c r="CT2004" s="4">
        <f>LEN(BW2004)+LEN(BX2004)+LEN(BY2004)+LEN(BZ2004)+LEN(CA2004)+LEN(CO2004)+LEN(CB2004)+LEN(CC2004)+LEN(CD2004)+LEN(CE2004)+LEN(CF2004)+LEN(CG2004)+LEN(CH2004)+LEN(CI2004)+LEN(CP2004)+LEN(CJ2004)+LEN(CK2004)+LEN(CQ2004)+LEN(BV2004)+LEN(CL2004)+LEN(CS2004)+LEN(CM2004)+LEN(CR2004)+LEN(CN2004)</f>
        <v>7</v>
      </c>
      <c r="CU2004" s="4" t="str">
        <f>IF(IFERROR(SEARCH($Z$1,DN2004),0)&gt;0,$Z$1,"")</f>
        <v>-</v>
      </c>
      <c r="CV2004" s="4" t="str">
        <f>IF(IFERROR(SEARCH($AA$1,DN2004),0)&gt;0,$AA$1,"")</f>
        <v>/</v>
      </c>
      <c r="CW2004" s="4" t="str">
        <f>IF(IFERROR(SEARCH($AB$1,DN2004),0)&gt;0,$AB$1,"")</f>
        <v/>
      </c>
      <c r="CX2004" s="4" t="str">
        <f>IF(IFERROR(SEARCH($AC$1,DN2004),0)&gt;0,$AC$1,"")</f>
        <v/>
      </c>
      <c r="CY2004" s="4" t="str">
        <f>IF(IFERROR(SEARCH($AD$1,DN2004),0)&gt;0,$AD$1,"")</f>
        <v/>
      </c>
      <c r="CZ2004" s="4" t="str">
        <f>IF(IFERROR(SEARCH($AE$1,DN2004),0)&gt;0,$AE$1,"")</f>
        <v/>
      </c>
      <c r="DA2004" s="4">
        <f>LEN(DM2004)</f>
        <v>10</v>
      </c>
      <c r="DB2004" s="4">
        <f>LEN(DN2004)</f>
        <v>26</v>
      </c>
      <c r="DC2004" s="4">
        <f>DB2004-DA2004</f>
        <v>16</v>
      </c>
      <c r="DD2004" s="4" t="str">
        <f>RIGHT(DN2004,4)</f>
        <v>/DUS</v>
      </c>
      <c r="DE2004" s="4" t="str">
        <f>RIGHT(DN2004,5)</f>
        <v>K/DUS</v>
      </c>
      <c r="DF2004" s="4" t="str" cm="1">
        <f t="array" ref="DF2004">LEFT(DM2004,SUM(LEN(DM2004)-LEN(SUBSTITUTE(DM2004,{"0";"1";"2";"3";"4";"5";"6";"7";"8";"9"},""))))</f>
        <v>12</v>
      </c>
      <c r="DG2004" s="4">
        <f>LEN(DT2004)</f>
        <v>13</v>
      </c>
      <c r="DH2004" s="4" t="b">
        <f>LEFT(DM2004,2)=DF2004</f>
        <v>1</v>
      </c>
      <c r="DI2004" s="4" t="str">
        <f>RIGHT(DD2004,3)</f>
        <v>DUS</v>
      </c>
      <c r="DJ2004" s="4" t="b">
        <f>IF((DL2004=AQ2004)=TRUE,TRUE,IF((AQ2002=DL2004)=TRUE,TRUE,FALSE))</f>
        <v>0</v>
      </c>
      <c r="DK2004" s="4" t="b">
        <f>LEFT(DN2004,2)=LEFT(DO2004,2)</f>
        <v>0</v>
      </c>
      <c r="DL2004" s="5" t="str">
        <f>LEFT(DN2004,(DC2004-1))</f>
        <v>OREO ISI 4 38GR</v>
      </c>
      <c r="DM2004" s="4" t="str">
        <f>IFERROR(RIGHT(DN2004,LEN(DN2004)-FIND("-",DN2004)),1)</f>
        <v>12PACK/DUS</v>
      </c>
      <c r="DN2004" t="s">
        <v>4919</v>
      </c>
      <c r="DO2004" s="1"/>
      <c r="DP2004" s="4" t="b">
        <f ca="1">IF(IF(IF(DL2004=AQ2004,10,0)+IF(NOT(DI2004=$AU$1)=TRUE,10,0)=
20,"XXXX",IF(IF((DX2004+1)=2,0,1)+IF(DI2004=$AU$1,1,0)=2,TRUE,""))
="",IF(IF(DL2004=AQ2002,10,0)+IF(NOT(DI2004=$AU$1)=TRUE,10,0)=
20,"XXXX",IF(IF((DX2004+1)=2,0,1)+IF(DI2004=$AU$1,1,0)=2,TRUE,
"")),IF(IF(DL2004=AQ2004,10,0)+IF(NOT(DI2004=$AU$1)=TRUE,10,0)=
20,"XXXX",IF(IF((DX2004+1)=2,0,1)+IF(DI2004=$AU$1,1,0)=2,TRUE,"")))</f>
        <v>1</v>
      </c>
      <c r="DQ2004">
        <v>259000</v>
      </c>
      <c r="DR2004">
        <v>259000</v>
      </c>
      <c r="DS2004">
        <v>256000</v>
      </c>
      <c r="DT2004" t="str">
        <f>IF(DO2004&gt;0,DO2004,"800000000"&amp;ROW(DS2004))</f>
        <v>8000000002004</v>
      </c>
      <c r="DU2004" t="str">
        <f>DL2004</f>
        <v>OREO ISI 4 38GR</v>
      </c>
      <c r="DV2004" t="s">
        <v>4301</v>
      </c>
      <c r="DW2004" t="s">
        <v>4301</v>
      </c>
      <c r="DX2004" s="4" t="str" cm="1">
        <f t="array" aca="1" ref="DX2004" ca="1">LEFT(DM2004,MATCH(FALSE,ISNUMBER(MID(DM2004,ROW(INDIRECT("1:"&amp;LEN(DM2004)+1)), 1) *1),0) -1)</f>
        <v>12</v>
      </c>
      <c r="DY2004" s="1"/>
      <c r="EA2004" s="21"/>
      <c r="EC2004" s="5"/>
      <c r="EF2004" s="1"/>
      <c r="EH2004" s="1"/>
      <c r="EI2004" s="1"/>
      <c r="EL2004" s="5"/>
      <c r="EM2004" s="22"/>
      <c r="EN2004">
        <v>0</v>
      </c>
      <c r="EO2004" s="1" t="s">
        <v>5103</v>
      </c>
    </row>
    <row r="2005" spans="1:145">
      <c r="A2005" s="4" t="str">
        <f t="shared" si="3729"/>
        <v/>
      </c>
      <c r="B2005" s="4" t="str">
        <f t="shared" si="3730"/>
        <v/>
      </c>
      <c r="C2005" s="4" t="str">
        <f t="shared" si="3731"/>
        <v>BKS</v>
      </c>
      <c r="D2005" s="4" t="str">
        <f t="shared" si="3732"/>
        <v/>
      </c>
      <c r="E2005" s="4" t="str">
        <f t="shared" si="3733"/>
        <v/>
      </c>
      <c r="F2005" s="4" t="str">
        <f t="shared" si="3734"/>
        <v/>
      </c>
      <c r="G2005" s="4" t="str">
        <f t="shared" si="3735"/>
        <v/>
      </c>
      <c r="H2005" s="4" t="str">
        <f t="shared" si="3736"/>
        <v/>
      </c>
      <c r="I2005" s="4" t="str">
        <f t="shared" si="3737"/>
        <v/>
      </c>
      <c r="J2005" s="4" t="str">
        <f t="shared" si="3738"/>
        <v/>
      </c>
      <c r="K2005" s="4" t="str">
        <f t="shared" si="3739"/>
        <v/>
      </c>
      <c r="L2005" s="4" t="str">
        <f t="shared" si="3740"/>
        <v/>
      </c>
      <c r="M2005" s="4" t="str">
        <f t="shared" si="3741"/>
        <v/>
      </c>
      <c r="N2005" s="4" t="str">
        <f t="shared" si="3742"/>
        <v/>
      </c>
      <c r="O2005" s="4" t="str">
        <f t="shared" si="3743"/>
        <v/>
      </c>
      <c r="P2005" s="4" t="str">
        <f t="shared" si="3744"/>
        <v/>
      </c>
      <c r="Q2005" s="4" t="str">
        <f t="shared" si="3745"/>
        <v/>
      </c>
      <c r="R2005" s="4" t="str">
        <f t="shared" si="3746"/>
        <v/>
      </c>
      <c r="S2005" s="4" t="str">
        <f t="shared" si="3747"/>
        <v/>
      </c>
      <c r="T2005" s="4" t="str">
        <f t="shared" si="3748"/>
        <v>PACK</v>
      </c>
      <c r="U2005" s="4" t="str">
        <f t="shared" si="3749"/>
        <v/>
      </c>
      <c r="V2005" s="4" t="str">
        <f t="shared" si="3750"/>
        <v/>
      </c>
      <c r="W2005" s="4" t="str">
        <f t="shared" si="3751"/>
        <v/>
      </c>
      <c r="X2005" s="4" t="str">
        <f t="shared" si="3752"/>
        <v/>
      </c>
      <c r="Y2005" s="4">
        <f t="shared" si="3753"/>
        <v>7</v>
      </c>
      <c r="Z2005" s="4" t="str">
        <f t="shared" si="3754"/>
        <v>-</v>
      </c>
      <c r="AA2005" s="4" t="str">
        <f t="shared" si="3755"/>
        <v>/</v>
      </c>
      <c r="AB2005" s="4" t="str">
        <f t="shared" si="3756"/>
        <v/>
      </c>
      <c r="AC2005" s="4" t="str">
        <f t="shared" si="3757"/>
        <v/>
      </c>
      <c r="AD2005" s="4" t="str">
        <f t="shared" si="3758"/>
        <v/>
      </c>
      <c r="AE2005" s="4" t="str">
        <f t="shared" si="3759"/>
        <v/>
      </c>
      <c r="AF2005" s="4">
        <f t="shared" si="3760"/>
        <v>10</v>
      </c>
      <c r="AG2005" s="4">
        <f t="shared" si="3761"/>
        <v>35</v>
      </c>
      <c r="AH2005" s="4">
        <f t="shared" si="3762"/>
        <v>25</v>
      </c>
      <c r="AI2005" s="4" t="str">
        <f t="shared" si="3763"/>
        <v>PACK</v>
      </c>
      <c r="AJ2005" s="4" t="str">
        <f t="shared" si="3764"/>
        <v>/PACK</v>
      </c>
      <c r="AK2005" s="4" t="str" cm="1">
        <f t="array" ref="AK2005">LEFT(AR2005,SUM(LEN(AR2005)-LEN(SUBSTITUTE(AR2005,{"0";"1";"2";"3";"4";"5";"6";"7";"8";"9"},""))))</f>
        <v>12</v>
      </c>
      <c r="AL2005" s="4">
        <f t="shared" si="3768"/>
        <v>13</v>
      </c>
      <c r="AM2005" s="4" t="b">
        <f>LEFT(AR2005,2)=AK2005</f>
        <v>1</v>
      </c>
      <c r="AN2005" s="4" t="str">
        <f>RIGHT(AI2005,4)</f>
        <v>PACK</v>
      </c>
      <c r="AO2005" s="4" t="b">
        <f t="shared" si="3769"/>
        <v>0</v>
      </c>
      <c r="AP2005" s="4" t="b">
        <f t="shared" si="3765"/>
        <v>0</v>
      </c>
      <c r="AQ2005" s="5" t="str">
        <f t="shared" si="3766"/>
        <v>OREO ISI 4 38GR ORIGINAL</v>
      </c>
      <c r="AR2005" s="4" t="str">
        <f t="shared" si="3767"/>
        <v>12BKS/PACK</v>
      </c>
      <c r="AS2005" t="s">
        <v>4917</v>
      </c>
      <c r="AT2005" s="1" t="s">
        <v>2745</v>
      </c>
      <c r="AU2005" s="4" t="str">
        <f t="shared" ca="1" si="3773"/>
        <v/>
      </c>
      <c r="AV2005">
        <v>22000</v>
      </c>
      <c r="AW2005">
        <v>22000</v>
      </c>
      <c r="AX2005">
        <v>21350</v>
      </c>
      <c r="AY2005" t="str">
        <f t="shared" si="3777"/>
        <v>7622201430177</v>
      </c>
      <c r="AZ2005" t="str">
        <f t="shared" si="3770"/>
        <v>OREO ISI 4 38GR ORIGINAL</v>
      </c>
      <c r="BA2005" t="s">
        <v>4301</v>
      </c>
      <c r="BB2005" t="s">
        <v>4301</v>
      </c>
      <c r="BC2005" s="4" t="str" cm="1">
        <f t="array" aca="1" ref="BC2005" ca="1">LEFT(AR2005,MATCH(FALSE,ISNUMBER(MID(AR2005,ROW(INDIRECT("1:"&amp;LEN(AR2005)+1)), 1) *1),0) -1)</f>
        <v>12</v>
      </c>
      <c r="BD2005" s="1"/>
      <c r="BF2005" s="21"/>
      <c r="BK2005" s="1"/>
      <c r="BM2005" s="1"/>
      <c r="BN2005" s="1"/>
      <c r="BR2005" s="22"/>
      <c r="BS2005">
        <v>0</v>
      </c>
      <c r="BT2005" s="1" t="s">
        <v>5103</v>
      </c>
      <c r="BV2005" s="4" t="str">
        <f t="shared" ref="BV2005:BV2006" si="3778">IF(IFERROR(SEARCH($A$1,DN2005),0)&gt;0,$A$1,"")</f>
        <v/>
      </c>
      <c r="BW2005" s="4" t="str">
        <f t="shared" ref="BW2005:BW2006" si="3779">IF(IFERROR(SEARCH($B$1,DN2005),0)&gt;0,$B$1,"")</f>
        <v/>
      </c>
      <c r="BX2005" s="4" t="str">
        <f t="shared" ref="BX2005:BX2006" si="3780">IF(IFERROR(SEARCH($C$1,DN2005),0)&gt;0,$C$1,"")</f>
        <v/>
      </c>
      <c r="BY2005" s="4" t="str">
        <f t="shared" ref="BY2005:BY2006" si="3781">IF(IFERROR(SEARCH($D$1,DN2005),0)&gt;0,$D$1,"")</f>
        <v/>
      </c>
      <c r="BZ2005" s="4" t="str">
        <f t="shared" ref="BZ2005:BZ2006" si="3782">IF(IFERROR(SEARCH($E$1,DN2005),0)&gt;0,$E$1,"")</f>
        <v/>
      </c>
      <c r="CA2005" s="4" t="str">
        <f t="shared" ref="CA2005:CA2006" si="3783">IF(IFERROR(SEARCH($F$1,DN2005),0)&gt;0,$F$1,"")</f>
        <v/>
      </c>
      <c r="CB2005" s="4" t="str">
        <f t="shared" ref="CB2005:CB2006" si="3784">IF(IFERROR(SEARCH($G$1,DN2005),0)&gt;0,$G$1,"")</f>
        <v/>
      </c>
      <c r="CC2005" s="4" t="str">
        <f t="shared" ref="CC2005:CC2006" si="3785">IF(IFERROR(SEARCH($H$1,DN2005),0)&gt;0,$H$1,"")</f>
        <v/>
      </c>
      <c r="CD2005" s="4" t="str">
        <f t="shared" ref="CD2005:CD2006" si="3786">IF(IFERROR(SEARCH($I$1,DN2005),0)&gt;0,$I$1,"")</f>
        <v/>
      </c>
      <c r="CE2005" s="4" t="str">
        <f t="shared" ref="CE2005:CE2006" si="3787">IF(IFERROR(SEARCH($J$1,DN2005),0)&gt;0,$J$1,"")</f>
        <v/>
      </c>
      <c r="CF2005" s="4" t="str">
        <f t="shared" ref="CF2005:CF2006" si="3788">IF(IFERROR(SEARCH($K$1,DN2005),0)&gt;0,$K$1,"")</f>
        <v/>
      </c>
      <c r="CG2005" s="4" t="str">
        <f t="shared" ref="CG2005:CG2006" si="3789">IF(IFERROR(SEARCH($L$1,DN2005),0)&gt;0,$L$1,"")</f>
        <v/>
      </c>
      <c r="CH2005" s="4" t="str">
        <f t="shared" ref="CH2005:CH2006" si="3790">IF(IFERROR(SEARCH($M$1,DN2005),0)&gt;0,$M$1,"")</f>
        <v/>
      </c>
      <c r="CI2005" s="4" t="str">
        <f t="shared" ref="CI2005:CI2006" si="3791">IF(IFERROR(SEARCH($N$1,DN2005),0)&gt;0,$N$1,"")</f>
        <v/>
      </c>
      <c r="CJ2005" s="4" t="str">
        <f t="shared" ref="CJ2005:CJ2006" si="3792">IF(IFERROR(SEARCH($O$1,DN2005),0)&gt;0,$O$1,"")</f>
        <v>DUS</v>
      </c>
      <c r="CK2005" s="4" t="str">
        <f t="shared" ref="CK2005:CK2006" si="3793">IF(IFERROR(SEARCH($P$1,DN2005),0)&gt;0,$P$1,"")</f>
        <v/>
      </c>
      <c r="CL2005" s="4" t="str">
        <f t="shared" ref="CL2005:CL2006" si="3794">IF(IFERROR(SEARCH($Q$1,DN2005),0)&gt;0,$Q$1,"")</f>
        <v/>
      </c>
      <c r="CM2005" s="4" t="str">
        <f t="shared" ref="CM2005:CM2006" si="3795">IF(IFERROR(SEARCH($R$1,DN2005),0)&gt;0,$R$1,"")</f>
        <v/>
      </c>
      <c r="CN2005" s="4" t="str">
        <f t="shared" ref="CN2005:CN2006" si="3796">IF(IFERROR(SEARCH($S$1,DN2005),0)&gt;0,$S$1,"")</f>
        <v/>
      </c>
      <c r="CO2005" s="4" t="str">
        <f t="shared" ref="CO2005:CO2006" si="3797">IF(IFERROR(SEARCH($T$1,DN2005),0)&gt;0,$T$1,"")</f>
        <v>PACK</v>
      </c>
      <c r="CP2005" s="4" t="str">
        <f t="shared" ref="CP2005:CP2006" si="3798">IF(IFERROR(SEARCH($U$1,DN2005),0)&gt;0,$U$1,"")</f>
        <v/>
      </c>
      <c r="CQ2005" s="4" t="str">
        <f t="shared" ref="CQ2005:CQ2006" si="3799">IF(IFERROR(SEARCH($V$1,DN2005),0)&gt;0,$V$1,"")</f>
        <v/>
      </c>
      <c r="CR2005" s="4" t="str">
        <f t="shared" ref="CR2005:CR2006" si="3800">IF(IFERROR(SEARCH($W$1,DN2005),0)&gt;0,$W$1,"")</f>
        <v/>
      </c>
      <c r="CS2005" s="4" t="str">
        <f t="shared" ref="CS2005:CS2006" si="3801">IF(IFERROR(SEARCH($X$1,DN2005),0)&gt;0,$X$1,"")</f>
        <v/>
      </c>
      <c r="CT2005" s="4">
        <f t="shared" ref="CT2005:CT2006" si="3802">LEN(BW2005)+LEN(BX2005)+LEN(BY2005)+LEN(BZ2005)+LEN(CA2005)+LEN(CO2005)+LEN(CB2005)+LEN(CC2005)+LEN(CD2005)+LEN(CE2005)+LEN(CF2005)+LEN(CG2005)+LEN(CH2005)+LEN(CI2005)+LEN(CP2005)+LEN(CJ2005)+LEN(CK2005)+LEN(CQ2005)+LEN(BV2005)+LEN(CL2005)+LEN(CS2005)+LEN(CM2005)+LEN(CR2005)+LEN(CN2005)</f>
        <v>7</v>
      </c>
      <c r="CU2005" s="4" t="str">
        <f t="shared" ref="CU2005:CU2006" si="3803">IF(IFERROR(SEARCH($Z$1,DN2005),0)&gt;0,$Z$1,"")</f>
        <v>-</v>
      </c>
      <c r="CV2005" s="4" t="str">
        <f t="shared" ref="CV2005:CV2006" si="3804">IF(IFERROR(SEARCH($AA$1,DN2005),0)&gt;0,$AA$1,"")</f>
        <v>/</v>
      </c>
      <c r="CW2005" s="4" t="str">
        <f t="shared" ref="CW2005:CW2006" si="3805">IF(IFERROR(SEARCH($AB$1,DN2005),0)&gt;0,$AB$1,"")</f>
        <v/>
      </c>
      <c r="CX2005" s="4" t="str">
        <f t="shared" ref="CX2005:CX2006" si="3806">IF(IFERROR(SEARCH($AC$1,DN2005),0)&gt;0,$AC$1,"")</f>
        <v/>
      </c>
      <c r="CY2005" s="4" t="str">
        <f t="shared" ref="CY2005:CY2006" si="3807">IF(IFERROR(SEARCH($AD$1,DN2005),0)&gt;0,$AD$1,"")</f>
        <v/>
      </c>
      <c r="CZ2005" s="4" t="str">
        <f t="shared" ref="CZ2005:CZ2006" si="3808">IF(IFERROR(SEARCH($AE$1,DN2005),0)&gt;0,$AE$1,"")</f>
        <v/>
      </c>
      <c r="DA2005" s="4">
        <f t="shared" ref="DA2005:DA2006" si="3809">LEN(DM2005)</f>
        <v>10</v>
      </c>
      <c r="DB2005" s="4">
        <f t="shared" ref="DB2005:DB2006" si="3810">LEN(DN2005)</f>
        <v>26</v>
      </c>
      <c r="DC2005" s="4">
        <f t="shared" ref="DC2005:DC2006" si="3811">DB2005-DA2005</f>
        <v>16</v>
      </c>
      <c r="DD2005" s="4" t="str">
        <f t="shared" ref="DD2005:DD2006" si="3812">RIGHT(DN2005,4)</f>
        <v>/DUS</v>
      </c>
      <c r="DE2005" s="4" t="str">
        <f t="shared" ref="DE2005:DE2006" si="3813">RIGHT(DN2005,5)</f>
        <v>K/DUS</v>
      </c>
      <c r="DF2005" s="4" t="str" cm="1">
        <f t="array" ref="DF2005">LEFT(DM2005,SUM(LEN(DM2005)-LEN(SUBSTITUTE(DM2005,{"0";"1";"2";"3";"4";"5";"6";"7";"8";"9"},""))))</f>
        <v>12</v>
      </c>
      <c r="DG2005" s="4">
        <f t="shared" ref="DG2005:DG2006" si="3814">LEN(DT2005)</f>
        <v>13</v>
      </c>
      <c r="DH2005" s="4" t="b">
        <f t="shared" ref="DH2005:DH2006" si="3815">LEFT(DM2005,2)=DF2005</f>
        <v>1</v>
      </c>
      <c r="DI2005" s="4" t="str">
        <f t="shared" ref="DI2005:DI2006" si="3816">RIGHT(DD2005,3)</f>
        <v>DUS</v>
      </c>
      <c r="DJ2005" s="4" t="b">
        <f t="shared" ref="DJ2005:DJ2006" si="3817">IF((DL2005=AQ2005)=TRUE,TRUE,IF((AQ2003=DL2005)=TRUE,TRUE,FALSE))</f>
        <v>0</v>
      </c>
      <c r="DK2005" s="4" t="b">
        <f t="shared" ref="DK2005:DK2006" si="3818">LEFT(DN2005,2)=LEFT(DO2005,2)</f>
        <v>0</v>
      </c>
      <c r="DL2005" s="5" t="str">
        <f t="shared" ref="DL2005:DL2006" si="3819">LEFT(DN2005,(DC2005-1))</f>
        <v>OREO ISI 4 38GR</v>
      </c>
      <c r="DM2005" s="4" t="str">
        <f t="shared" ref="DM2005:DM2006" si="3820">IFERROR(RIGHT(DN2005,LEN(DN2005)-FIND("-",DN2005)),1)</f>
        <v>12PACK/DUS</v>
      </c>
      <c r="DN2005" t="s">
        <v>4919</v>
      </c>
      <c r="DO2005" s="1"/>
      <c r="DP2005" s="4" t="b">
        <f t="shared" ref="DP2005:DP2006" ca="1" si="3821">IF(IF(IF(DL2005=AQ2005,10,0)+IF(NOT(DI2005=$AU$1)=TRUE,10,0)=
20,"XXXX",IF(IF((DX2005+1)=2,0,1)+IF(DI2005=$AU$1,1,0)=2,TRUE,""))
="",IF(IF(DL2005=AQ2003,10,0)+IF(NOT(DI2005=$AU$1)=TRUE,10,0)=
20,"XXXX",IF(IF((DX2005+1)=2,0,1)+IF(DI2005=$AU$1,1,0)=2,TRUE,
"")),IF(IF(DL2005=AQ2005,10,0)+IF(NOT(DI2005=$AU$1)=TRUE,10,0)=
20,"XXXX",IF(IF((DX2005+1)=2,0,1)+IF(DI2005=$AU$1,1,0)=2,TRUE,"")))</f>
        <v>1</v>
      </c>
      <c r="DQ2005">
        <v>259000</v>
      </c>
      <c r="DR2005">
        <v>259000</v>
      </c>
      <c r="DS2005">
        <v>256000</v>
      </c>
      <c r="DT2005" t="str">
        <f t="shared" ref="DT2005:DT2006" si="3822">IF(DO2005&gt;0,DO2005,"800000000"&amp;ROW(DS2005))</f>
        <v>8000000002005</v>
      </c>
      <c r="DU2005" t="str">
        <f t="shared" ref="DU2005:DU2006" si="3823">DL2005</f>
        <v>OREO ISI 4 38GR</v>
      </c>
      <c r="DV2005" t="s">
        <v>4301</v>
      </c>
      <c r="DW2005" t="s">
        <v>4301</v>
      </c>
      <c r="DX2005" s="4" t="str" cm="1">
        <f t="array" aca="1" ref="DX2005" ca="1">LEFT(DM2005,MATCH(FALSE,ISNUMBER(MID(DM2005,ROW(INDIRECT("1:"&amp;LEN(DM2005)+1)), 1) *1),0) -1)</f>
        <v>12</v>
      </c>
      <c r="DY2005" s="1"/>
      <c r="EA2005" s="21"/>
      <c r="EC2005" s="5"/>
      <c r="EF2005" s="1"/>
      <c r="EH2005" s="1"/>
      <c r="EI2005" s="1"/>
      <c r="EL2005" s="5"/>
      <c r="EM2005" s="22"/>
      <c r="EN2005">
        <v>0</v>
      </c>
      <c r="EO2005" s="1" t="s">
        <v>5103</v>
      </c>
    </row>
    <row r="2006" spans="1:145">
      <c r="A2006" s="4" t="str">
        <f t="shared" si="3729"/>
        <v/>
      </c>
      <c r="B2006" s="4" t="str">
        <f t="shared" si="3730"/>
        <v/>
      </c>
      <c r="C2006" s="4" t="str">
        <f t="shared" si="3731"/>
        <v>BKS</v>
      </c>
      <c r="D2006" s="4" t="str">
        <f t="shared" si="3732"/>
        <v/>
      </c>
      <c r="E2006" s="4" t="str">
        <f t="shared" si="3733"/>
        <v/>
      </c>
      <c r="F2006" s="4" t="str">
        <f t="shared" si="3734"/>
        <v/>
      </c>
      <c r="G2006" s="4" t="str">
        <f t="shared" si="3735"/>
        <v/>
      </c>
      <c r="H2006" s="4" t="str">
        <f t="shared" si="3736"/>
        <v/>
      </c>
      <c r="I2006" s="4" t="str">
        <f t="shared" si="3737"/>
        <v/>
      </c>
      <c r="J2006" s="4" t="str">
        <f t="shared" si="3738"/>
        <v/>
      </c>
      <c r="K2006" s="4" t="str">
        <f t="shared" si="3739"/>
        <v/>
      </c>
      <c r="L2006" s="4" t="str">
        <f t="shared" si="3740"/>
        <v/>
      </c>
      <c r="M2006" s="4" t="str">
        <f t="shared" si="3741"/>
        <v/>
      </c>
      <c r="N2006" s="4" t="str">
        <f t="shared" si="3742"/>
        <v/>
      </c>
      <c r="O2006" s="4" t="str">
        <f t="shared" si="3743"/>
        <v/>
      </c>
      <c r="P2006" s="4" t="str">
        <f t="shared" si="3744"/>
        <v/>
      </c>
      <c r="Q2006" s="4" t="str">
        <f t="shared" si="3745"/>
        <v/>
      </c>
      <c r="R2006" s="4" t="str">
        <f t="shared" si="3746"/>
        <v/>
      </c>
      <c r="S2006" s="4" t="str">
        <f t="shared" si="3747"/>
        <v/>
      </c>
      <c r="T2006" s="4" t="str">
        <f t="shared" si="3748"/>
        <v>PACK</v>
      </c>
      <c r="U2006" s="4" t="str">
        <f t="shared" si="3749"/>
        <v/>
      </c>
      <c r="V2006" s="4" t="str">
        <f t="shared" si="3750"/>
        <v/>
      </c>
      <c r="W2006" s="4" t="str">
        <f t="shared" si="3751"/>
        <v/>
      </c>
      <c r="X2006" s="4" t="str">
        <f t="shared" si="3752"/>
        <v/>
      </c>
      <c r="Y2006" s="4">
        <f t="shared" si="3753"/>
        <v>7</v>
      </c>
      <c r="Z2006" s="4" t="str">
        <f t="shared" si="3754"/>
        <v>-</v>
      </c>
      <c r="AA2006" s="4" t="str">
        <f t="shared" si="3755"/>
        <v>/</v>
      </c>
      <c r="AB2006" s="4" t="str">
        <f t="shared" si="3756"/>
        <v/>
      </c>
      <c r="AC2006" s="4" t="str">
        <f t="shared" si="3757"/>
        <v/>
      </c>
      <c r="AD2006" s="4" t="str">
        <f t="shared" si="3758"/>
        <v/>
      </c>
      <c r="AE2006" s="4" t="str">
        <f t="shared" si="3759"/>
        <v/>
      </c>
      <c r="AF2006" s="4">
        <f t="shared" si="3760"/>
        <v>10</v>
      </c>
      <c r="AG2006" s="4">
        <f t="shared" si="3761"/>
        <v>37</v>
      </c>
      <c r="AH2006" s="4">
        <f t="shared" si="3762"/>
        <v>27</v>
      </c>
      <c r="AI2006" s="4" t="str">
        <f t="shared" si="3763"/>
        <v>PACK</v>
      </c>
      <c r="AJ2006" s="4" t="str">
        <f t="shared" si="3764"/>
        <v>/PACK</v>
      </c>
      <c r="AK2006" s="4" t="str" cm="1">
        <f t="array" ref="AK2006">LEFT(AR2006,SUM(LEN(AR2006)-LEN(SUBSTITUTE(AR2006,{"0";"1";"2";"3";"4";"5";"6";"7";"8";"9"},""))))</f>
        <v>12</v>
      </c>
      <c r="AL2006" s="4">
        <f t="shared" si="3768"/>
        <v>13</v>
      </c>
      <c r="AM2006" s="4" t="b">
        <f>LEFT(AR2006,2)=AK2006</f>
        <v>1</v>
      </c>
      <c r="AN2006" s="4" t="str">
        <f>RIGHT(AI2006,4)</f>
        <v>PACK</v>
      </c>
      <c r="AO2006" s="4" t="b">
        <f>IF((AQ2006=DL2008)=TRUE,TRUE,IF((AQ2005=AQ2006)=TRUE,TRUE,FALSE))</f>
        <v>0</v>
      </c>
      <c r="AP2006" s="4" t="b">
        <f t="shared" si="3765"/>
        <v>0</v>
      </c>
      <c r="AQ2006" s="5" t="str">
        <f t="shared" si="3766"/>
        <v>OREO ISI 4 38GR STRAWBERRY</v>
      </c>
      <c r="AR2006" s="4" t="str">
        <f t="shared" si="3767"/>
        <v>12BKS/PACK</v>
      </c>
      <c r="AS2006" t="s">
        <v>4918</v>
      </c>
      <c r="AT2006" s="1" t="s">
        <v>2746</v>
      </c>
      <c r="AU2006" s="4" t="str">
        <f ca="1">IF(IF(IF(AQ2006=DL2008,10,0)+IF(NOT(AN2006=$AU$1)=TRUE,10,0)=
20,"XXXX",IF(IF((BC2006+1)=2,0,1)+IF(AN2006=$AU$1,1,0)=2,TRUE,""))
="",IF(IF(AQ2006=AQ2005,10,0)+IF(NOT(AN2006=$AU$1)=TRUE,10,0)=
20,"XXXX",IF(IF((BC2006+1)=2,0,1)+IF(AN2006=$AU$1,1,0)=2,TRUE,
"")),IF(IF(AQ2006=DL2008,10,0)+IF(NOT(AN2006=$AU$1)=TRUE,10,0)=
20,"XXXX",IF(IF((BC2006+1)=2,0,1)+IF(AN2006=$AU$1,1,0)=2,TRUE,"")))</f>
        <v/>
      </c>
      <c r="AV2006">
        <v>22000</v>
      </c>
      <c r="AW2006">
        <v>22000</v>
      </c>
      <c r="AX2006">
        <v>21350</v>
      </c>
      <c r="AY2006" t="str">
        <f t="shared" si="3777"/>
        <v>7622201430085</v>
      </c>
      <c r="AZ2006" t="str">
        <f t="shared" si="3770"/>
        <v>OREO ISI 4 38GR STRAWBERRY</v>
      </c>
      <c r="BA2006" t="s">
        <v>4301</v>
      </c>
      <c r="BB2006" t="s">
        <v>4301</v>
      </c>
      <c r="BC2006" s="4" t="str" cm="1">
        <f t="array" aca="1" ref="BC2006" ca="1">LEFT(AR2006,MATCH(FALSE,ISNUMBER(MID(AR2006,ROW(INDIRECT("1:"&amp;LEN(AR2006)+1)), 1) *1),0) -1)</f>
        <v>12</v>
      </c>
      <c r="BD2006" s="1"/>
      <c r="BF2006" s="21"/>
      <c r="BK2006" s="1"/>
      <c r="BM2006" s="1"/>
      <c r="BN2006" s="1"/>
      <c r="BR2006" s="22"/>
      <c r="BS2006">
        <v>0</v>
      </c>
      <c r="BT2006" s="1" t="s">
        <v>5103</v>
      </c>
      <c r="BV2006" s="4" t="str">
        <f t="shared" si="3778"/>
        <v/>
      </c>
      <c r="BW2006" s="4" t="str">
        <f t="shared" si="3779"/>
        <v/>
      </c>
      <c r="BX2006" s="4" t="str">
        <f t="shared" si="3780"/>
        <v/>
      </c>
      <c r="BY2006" s="4" t="str">
        <f t="shared" si="3781"/>
        <v/>
      </c>
      <c r="BZ2006" s="4" t="str">
        <f t="shared" si="3782"/>
        <v/>
      </c>
      <c r="CA2006" s="4" t="str">
        <f t="shared" si="3783"/>
        <v/>
      </c>
      <c r="CB2006" s="4" t="str">
        <f t="shared" si="3784"/>
        <v/>
      </c>
      <c r="CC2006" s="4" t="str">
        <f t="shared" si="3785"/>
        <v/>
      </c>
      <c r="CD2006" s="4" t="str">
        <f t="shared" si="3786"/>
        <v/>
      </c>
      <c r="CE2006" s="4" t="str">
        <f t="shared" si="3787"/>
        <v/>
      </c>
      <c r="CF2006" s="4" t="str">
        <f t="shared" si="3788"/>
        <v/>
      </c>
      <c r="CG2006" s="4" t="str">
        <f t="shared" si="3789"/>
        <v/>
      </c>
      <c r="CH2006" s="4" t="str">
        <f t="shared" si="3790"/>
        <v/>
      </c>
      <c r="CI2006" s="4" t="str">
        <f t="shared" si="3791"/>
        <v/>
      </c>
      <c r="CJ2006" s="4" t="str">
        <f t="shared" si="3792"/>
        <v>DUS</v>
      </c>
      <c r="CK2006" s="4" t="str">
        <f t="shared" si="3793"/>
        <v/>
      </c>
      <c r="CL2006" s="4" t="str">
        <f t="shared" si="3794"/>
        <v/>
      </c>
      <c r="CM2006" s="4" t="str">
        <f t="shared" si="3795"/>
        <v/>
      </c>
      <c r="CN2006" s="4" t="str">
        <f t="shared" si="3796"/>
        <v/>
      </c>
      <c r="CO2006" s="4" t="str">
        <f t="shared" si="3797"/>
        <v>PACK</v>
      </c>
      <c r="CP2006" s="4" t="str">
        <f t="shared" si="3798"/>
        <v/>
      </c>
      <c r="CQ2006" s="4" t="str">
        <f t="shared" si="3799"/>
        <v/>
      </c>
      <c r="CR2006" s="4" t="str">
        <f t="shared" si="3800"/>
        <v/>
      </c>
      <c r="CS2006" s="4" t="str">
        <f t="shared" si="3801"/>
        <v/>
      </c>
      <c r="CT2006" s="4">
        <f t="shared" si="3802"/>
        <v>7</v>
      </c>
      <c r="CU2006" s="4" t="str">
        <f t="shared" si="3803"/>
        <v>-</v>
      </c>
      <c r="CV2006" s="4" t="str">
        <f t="shared" si="3804"/>
        <v>/</v>
      </c>
      <c r="CW2006" s="4" t="str">
        <f t="shared" si="3805"/>
        <v/>
      </c>
      <c r="CX2006" s="4" t="str">
        <f t="shared" si="3806"/>
        <v/>
      </c>
      <c r="CY2006" s="4" t="str">
        <f t="shared" si="3807"/>
        <v/>
      </c>
      <c r="CZ2006" s="4" t="str">
        <f t="shared" si="3808"/>
        <v/>
      </c>
      <c r="DA2006" s="4">
        <f t="shared" si="3809"/>
        <v>10</v>
      </c>
      <c r="DB2006" s="4">
        <f t="shared" si="3810"/>
        <v>26</v>
      </c>
      <c r="DC2006" s="4">
        <f t="shared" si="3811"/>
        <v>16</v>
      </c>
      <c r="DD2006" s="4" t="str">
        <f t="shared" si="3812"/>
        <v>/DUS</v>
      </c>
      <c r="DE2006" s="4" t="str">
        <f t="shared" si="3813"/>
        <v>K/DUS</v>
      </c>
      <c r="DF2006" s="4" t="str" cm="1">
        <f t="array" ref="DF2006">LEFT(DM2006,SUM(LEN(DM2006)-LEN(SUBSTITUTE(DM2006,{"0";"1";"2";"3";"4";"5";"6";"7";"8";"9"},""))))</f>
        <v>12</v>
      </c>
      <c r="DG2006" s="4">
        <f t="shared" si="3814"/>
        <v>13</v>
      </c>
      <c r="DH2006" s="4" t="b">
        <f t="shared" si="3815"/>
        <v>1</v>
      </c>
      <c r="DI2006" s="4" t="str">
        <f t="shared" si="3816"/>
        <v>DUS</v>
      </c>
      <c r="DJ2006" s="4" t="b">
        <f t="shared" si="3817"/>
        <v>0</v>
      </c>
      <c r="DK2006" s="4" t="b">
        <f t="shared" si="3818"/>
        <v>0</v>
      </c>
      <c r="DL2006" s="5" t="str">
        <f t="shared" si="3819"/>
        <v>OREO ISI 4 38GR</v>
      </c>
      <c r="DM2006" s="4" t="str">
        <f t="shared" si="3820"/>
        <v>12PACK/DUS</v>
      </c>
      <c r="DN2006" t="s">
        <v>4919</v>
      </c>
      <c r="DO2006" s="1"/>
      <c r="DP2006" s="4" t="b">
        <f t="shared" ca="1" si="3821"/>
        <v>1</v>
      </c>
      <c r="DQ2006">
        <v>259000</v>
      </c>
      <c r="DR2006">
        <v>259000</v>
      </c>
      <c r="DS2006">
        <v>256000</v>
      </c>
      <c r="DT2006" t="str">
        <f t="shared" si="3822"/>
        <v>8000000002006</v>
      </c>
      <c r="DU2006" t="str">
        <f t="shared" si="3823"/>
        <v>OREO ISI 4 38GR</v>
      </c>
      <c r="DV2006" t="s">
        <v>4301</v>
      </c>
      <c r="DW2006" t="s">
        <v>4301</v>
      </c>
      <c r="DX2006" s="4" t="str" cm="1">
        <f t="array" aca="1" ref="DX2006" ca="1">LEFT(DM2006,MATCH(FALSE,ISNUMBER(MID(DM2006,ROW(INDIRECT("1:"&amp;LEN(DM2006)+1)), 1) *1),0) -1)</f>
        <v>12</v>
      </c>
      <c r="DY2006" s="1"/>
      <c r="EA2006" s="21"/>
      <c r="EC2006" s="5"/>
      <c r="EF2006" s="1"/>
      <c r="EH2006" s="1"/>
      <c r="EI2006" s="1"/>
      <c r="EL2006" s="5"/>
      <c r="EM2006" s="22"/>
      <c r="EN2006">
        <v>0</v>
      </c>
      <c r="EO2006" s="1" t="s">
        <v>5103</v>
      </c>
    </row>
    <row r="2008" spans="1:145">
      <c r="A2008" s="4" t="str">
        <f t="shared" si="3729"/>
        <v/>
      </c>
      <c r="B2008" s="4" t="str">
        <f t="shared" si="3730"/>
        <v/>
      </c>
      <c r="C2008" s="4" t="str">
        <f t="shared" si="3731"/>
        <v/>
      </c>
      <c r="D2008" s="4" t="str">
        <f t="shared" si="3732"/>
        <v/>
      </c>
      <c r="E2008" s="4" t="str">
        <f t="shared" si="3733"/>
        <v/>
      </c>
      <c r="F2008" s="4" t="str">
        <f t="shared" si="3734"/>
        <v/>
      </c>
      <c r="G2008" s="4" t="str">
        <f t="shared" si="3735"/>
        <v>KTK</v>
      </c>
      <c r="H2008" s="4" t="str">
        <f t="shared" si="3736"/>
        <v/>
      </c>
      <c r="I2008" s="4" t="str">
        <f t="shared" si="3737"/>
        <v/>
      </c>
      <c r="J2008" s="4" t="str">
        <f t="shared" si="3738"/>
        <v/>
      </c>
      <c r="K2008" s="4" t="str">
        <f t="shared" si="3739"/>
        <v/>
      </c>
      <c r="L2008" s="4" t="str">
        <f t="shared" si="3740"/>
        <v/>
      </c>
      <c r="M2008" s="4" t="str">
        <f t="shared" si="3741"/>
        <v/>
      </c>
      <c r="N2008" s="4" t="str">
        <f t="shared" si="3742"/>
        <v/>
      </c>
      <c r="O2008" s="4" t="str">
        <f t="shared" si="3743"/>
        <v/>
      </c>
      <c r="P2008" s="4" t="str">
        <f t="shared" si="3744"/>
        <v/>
      </c>
      <c r="Q2008" s="4" t="str">
        <f t="shared" si="3745"/>
        <v/>
      </c>
      <c r="R2008" s="4" t="str">
        <f t="shared" si="3746"/>
        <v/>
      </c>
      <c r="S2008" s="4" t="str">
        <f t="shared" si="3747"/>
        <v/>
      </c>
      <c r="T2008" s="4" t="str">
        <f t="shared" si="3748"/>
        <v/>
      </c>
      <c r="U2008" s="4" t="str">
        <f t="shared" si="3749"/>
        <v/>
      </c>
      <c r="V2008" s="4" t="str">
        <f t="shared" si="3750"/>
        <v/>
      </c>
      <c r="W2008" s="4" t="str">
        <f t="shared" si="3751"/>
        <v/>
      </c>
      <c r="X2008" s="4" t="str">
        <f t="shared" si="3752"/>
        <v/>
      </c>
      <c r="Y2008" s="4">
        <f t="shared" si="3753"/>
        <v>3</v>
      </c>
      <c r="Z2008" s="4" t="str">
        <f t="shared" si="3754"/>
        <v>-</v>
      </c>
      <c r="AA2008" s="4" t="str">
        <f t="shared" si="3755"/>
        <v/>
      </c>
      <c r="AB2008" s="4" t="str">
        <f t="shared" si="3756"/>
        <v/>
      </c>
      <c r="AC2008" s="4" t="str">
        <f t="shared" si="3757"/>
        <v/>
      </c>
      <c r="AD2008" s="4" t="str">
        <f t="shared" si="3758"/>
        <v/>
      </c>
      <c r="AE2008" s="4" t="str">
        <f t="shared" si="3759"/>
        <v/>
      </c>
      <c r="AF2008" s="4">
        <f t="shared" si="3760"/>
        <v>4</v>
      </c>
      <c r="AG2008" s="4">
        <f t="shared" si="3761"/>
        <v>27</v>
      </c>
      <c r="AH2008" s="4">
        <f t="shared" si="3762"/>
        <v>23</v>
      </c>
      <c r="AI2008" s="4" t="str">
        <f t="shared" si="3763"/>
        <v>1KTK</v>
      </c>
      <c r="AJ2008" s="4" t="str">
        <f t="shared" si="3764"/>
        <v>-1KTK</v>
      </c>
      <c r="AK2008" s="4" t="str" cm="1">
        <f t="array" ref="AK2008">LEFT(AR2008,SUM(LEN(AR2008)-LEN(SUBSTITUTE(AR2008,{"0";"1";"2";"3";"4";"5";"6";"7";"8";"9"},""))))</f>
        <v>1</v>
      </c>
      <c r="AL2008" s="4">
        <f t="shared" si="3768"/>
        <v>13</v>
      </c>
      <c r="AM2008" s="4" t="b">
        <f>LEFT(AR2008,1)=AK2008</f>
        <v>1</v>
      </c>
      <c r="AN2008" s="4" t="str">
        <f t="shared" ref="AN2008:AN2011" si="3824">RIGHT(AI2008,3)</f>
        <v>KTK</v>
      </c>
      <c r="AO2008" s="4" t="b">
        <f>IF((AQ2008=AQ2009)=TRUE,TRUE,IF((DL2008=AQ2008)=TRUE,TRUE,FALSE))</f>
        <v>0</v>
      </c>
      <c r="AP2008" s="4" t="b">
        <f t="shared" si="3765"/>
        <v>0</v>
      </c>
      <c r="AQ2008" s="5" t="str">
        <f t="shared" si="3766"/>
        <v>OREO MINI 23GR COKELAT</v>
      </c>
      <c r="AR2008" s="4" t="str">
        <f t="shared" si="3767"/>
        <v>1KTK</v>
      </c>
      <c r="AS2008" t="s">
        <v>4907</v>
      </c>
      <c r="AT2008" s="1" t="s">
        <v>2747</v>
      </c>
      <c r="AU2008" s="4" t="str">
        <f ca="1">IF(IF(IF(AQ2008=AQ2009,10,0)+IF(NOT(AN2008=$AU$1)=TRUE,10,0)=
20,"XXXX",IF(IF((BC2008+1)=2,0,1)+IF(AN2008=$AU$1,1,0)=2,TRUE,""))
="",IF(IF(AQ2008=DL2008,10,0)+IF(NOT(AN2008=$AU$1)=TRUE,10,0)=
20,"XXXX",IF(IF((BC2008+1)=2,0,1)+IF(AN2008=$AU$1,1,0)=2,TRUE,
"")),IF(IF(AQ2008=AQ2009,10,0)+IF(NOT(AN2008=$AU$1)=TRUE,10,0)=
20,"XXXX",IF(IF((BC2008+1)=2,0,1)+IF(AN2008=$AU$1,1,0)=2,TRUE,"")))</f>
        <v/>
      </c>
      <c r="AV2008">
        <v>18000</v>
      </c>
      <c r="AW2008">
        <v>18000</v>
      </c>
      <c r="AX2008">
        <v>17000</v>
      </c>
      <c r="AY2008" t="str">
        <f t="shared" si="3777"/>
        <v>7622210607287</v>
      </c>
      <c r="AZ2008" t="str">
        <f t="shared" si="3770"/>
        <v>OREO MINI 23GR COKELAT</v>
      </c>
      <c r="BA2008" t="s">
        <v>4301</v>
      </c>
      <c r="BB2008" t="s">
        <v>4301</v>
      </c>
      <c r="BC2008" s="9" t="str" cm="1">
        <f t="array" aca="1" ref="BC2008" ca="1">LEFT(AR2008,MATCH(FALSE,ISNUMBER(MID(AR2008,ROW(INDIRECT("1:"&amp;LEN(AR2008)+1)), 1) *1),0) -1)</f>
        <v>1</v>
      </c>
      <c r="BD2008" s="1"/>
      <c r="BF2008" s="21"/>
      <c r="BK2008" s="1"/>
      <c r="BM2008" s="1"/>
      <c r="BN2008" s="1"/>
      <c r="BR2008" s="22"/>
      <c r="BS2008">
        <v>0</v>
      </c>
      <c r="BT2008" s="1" t="s">
        <v>5103</v>
      </c>
      <c r="BV2008" s="4" t="str">
        <f>IF(IFERROR(SEARCH($A$1,DN2008),0)&gt;0,$A$1,"")</f>
        <v/>
      </c>
      <c r="BW2008" s="4" t="str">
        <f>IF(IFERROR(SEARCH($B$1,DN2008),0)&gt;0,$B$1,"")</f>
        <v/>
      </c>
      <c r="BX2008" s="4" t="str">
        <f>IF(IFERROR(SEARCH($C$1,DN2008),0)&gt;0,$C$1,"")</f>
        <v/>
      </c>
      <c r="BY2008" s="4" t="str">
        <f>IF(IFERROR(SEARCH($D$1,DN2008),0)&gt;0,$D$1,"")</f>
        <v/>
      </c>
      <c r="BZ2008" s="4" t="str">
        <f>IF(IFERROR(SEARCH($E$1,DN2008),0)&gt;0,$E$1,"")</f>
        <v/>
      </c>
      <c r="CA2008" s="4" t="str">
        <f>IF(IFERROR(SEARCH($F$1,DN2008),0)&gt;0,$F$1,"")</f>
        <v/>
      </c>
      <c r="CB2008" s="4" t="str">
        <f>IF(IFERROR(SEARCH($G$1,DN2008),0)&gt;0,$G$1,"")</f>
        <v>KTK</v>
      </c>
      <c r="CC2008" s="4" t="str">
        <f>IF(IFERROR(SEARCH($H$1,DN2008),0)&gt;0,$H$1,"")</f>
        <v/>
      </c>
      <c r="CD2008" s="4" t="str">
        <f>IF(IFERROR(SEARCH($I$1,DN2008),0)&gt;0,$I$1,"")</f>
        <v/>
      </c>
      <c r="CE2008" s="4" t="str">
        <f>IF(IFERROR(SEARCH($J$1,DN2008),0)&gt;0,$J$1,"")</f>
        <v/>
      </c>
      <c r="CF2008" s="4" t="str">
        <f>IF(IFERROR(SEARCH($K$1,DN2008),0)&gt;0,$K$1,"")</f>
        <v/>
      </c>
      <c r="CG2008" s="4" t="str">
        <f>IF(IFERROR(SEARCH($L$1,DN2008),0)&gt;0,$L$1,"")</f>
        <v/>
      </c>
      <c r="CH2008" s="4" t="str">
        <f>IF(IFERROR(SEARCH($M$1,DN2008),0)&gt;0,$M$1,"")</f>
        <v/>
      </c>
      <c r="CI2008" s="4" t="str">
        <f>IF(IFERROR(SEARCH($N$1,DN2008),0)&gt;0,$N$1,"")</f>
        <v/>
      </c>
      <c r="CJ2008" s="4" t="str">
        <f>IF(IFERROR(SEARCH($O$1,DN2008),0)&gt;0,$O$1,"")</f>
        <v>DUS</v>
      </c>
      <c r="CK2008" s="4" t="str">
        <f>IF(IFERROR(SEARCH($P$1,DN2008),0)&gt;0,$P$1,"")</f>
        <v/>
      </c>
      <c r="CL2008" s="4" t="str">
        <f>IF(IFERROR(SEARCH($Q$1,DN2008),0)&gt;0,$Q$1,"")</f>
        <v/>
      </c>
      <c r="CM2008" s="4" t="str">
        <f>IF(IFERROR(SEARCH($R$1,DN2008),0)&gt;0,$R$1,"")</f>
        <v/>
      </c>
      <c r="CN2008" s="4" t="str">
        <f>IF(IFERROR(SEARCH($S$1,DN2008),0)&gt;0,$S$1,"")</f>
        <v/>
      </c>
      <c r="CO2008" s="4" t="str">
        <f>IF(IFERROR(SEARCH($T$1,DN2008),0)&gt;0,$T$1,"")</f>
        <v/>
      </c>
      <c r="CP2008" s="4" t="str">
        <f>IF(IFERROR(SEARCH($U$1,DN2008),0)&gt;0,$U$1,"")</f>
        <v/>
      </c>
      <c r="CQ2008" s="4" t="str">
        <f>IF(IFERROR(SEARCH($V$1,DN2008),0)&gt;0,$V$1,"")</f>
        <v/>
      </c>
      <c r="CR2008" s="4" t="str">
        <f>IF(IFERROR(SEARCH($W$1,DN2008),0)&gt;0,$W$1,"")</f>
        <v/>
      </c>
      <c r="CS2008" s="4" t="str">
        <f>IF(IFERROR(SEARCH($X$1,DN2008),0)&gt;0,$X$1,"")</f>
        <v/>
      </c>
      <c r="CT2008" s="4">
        <f>LEN(BW2008)+LEN(BX2008)+LEN(BY2008)+LEN(BZ2008)+LEN(CA2008)+LEN(CO2008)+LEN(CB2008)+LEN(CC2008)+LEN(CD2008)+LEN(CE2008)+LEN(CF2008)+LEN(CG2008)+LEN(CH2008)+LEN(CI2008)+LEN(CP2008)+LEN(CJ2008)+LEN(CK2008)+LEN(CQ2008)+LEN(BV2008)+LEN(CL2008)+LEN(CS2008)+LEN(CM2008)+LEN(CR2008)+LEN(CN2008)</f>
        <v>6</v>
      </c>
      <c r="CU2008" s="4" t="str">
        <f>IF(IFERROR(SEARCH($Z$1,DN2008),0)&gt;0,$Z$1,"")</f>
        <v>-</v>
      </c>
      <c r="CV2008" s="4" t="str">
        <f>IF(IFERROR(SEARCH($AA$1,DN2008),0)&gt;0,$AA$1,"")</f>
        <v>/</v>
      </c>
      <c r="CW2008" s="4" t="str">
        <f>IF(IFERROR(SEARCH($AB$1,DN2008),0)&gt;0,$AB$1,"")</f>
        <v/>
      </c>
      <c r="CX2008" s="4" t="str">
        <f>IF(IFERROR(SEARCH($AC$1,DN2008),0)&gt;0,$AC$1,"")</f>
        <v/>
      </c>
      <c r="CY2008" s="4" t="str">
        <f>IF(IFERROR(SEARCH($AD$1,DN2008),0)&gt;0,$AD$1,"")</f>
        <v/>
      </c>
      <c r="CZ2008" s="4" t="str">
        <f>IF(IFERROR(SEARCH($AE$1,DN2008),0)&gt;0,$AE$1,"")</f>
        <v/>
      </c>
      <c r="DA2008" s="4">
        <f>LEN(DM2008)</f>
        <v>8</v>
      </c>
      <c r="DB2008" s="4">
        <f>LEN(DN2008)</f>
        <v>23</v>
      </c>
      <c r="DC2008" s="4">
        <f>DB2008-DA2008</f>
        <v>15</v>
      </c>
      <c r="DD2008" s="4" t="str">
        <f>RIGHT(DN2008,4)</f>
        <v>/DUS</v>
      </c>
      <c r="DE2008" s="4" t="str">
        <f>RIGHT(DN2008,5)</f>
        <v>K/DUS</v>
      </c>
      <c r="DF2008" s="4" t="str" cm="1">
        <f t="array" ref="DF2008">LEFT(DM2008,SUM(LEN(DM2008)-LEN(SUBSTITUTE(DM2008,{"0";"1";"2";"3";"4";"5";"6";"7";"8";"9"},""))))</f>
        <v>6</v>
      </c>
      <c r="DG2008" s="4">
        <f>LEN(DT2008)</f>
        <v>13</v>
      </c>
      <c r="DH2008" s="4" t="b">
        <f>LEFT(DM2008,1)=DF2008</f>
        <v>1</v>
      </c>
      <c r="DI2008" s="4" t="str">
        <f>RIGHT(DD2008,3)</f>
        <v>DUS</v>
      </c>
      <c r="DJ2008" s="4" t="b">
        <f>IF((DL2008=AQ2008)=TRUE,TRUE,IF((AQ2006=DL2008)=TRUE,TRUE,FALSE))</f>
        <v>0</v>
      </c>
      <c r="DK2008" s="4" t="b">
        <f>LEFT(DN2008,2)=LEFT(DO2008,2)</f>
        <v>0</v>
      </c>
      <c r="DL2008" s="5" t="str">
        <f>LEFT(DN2008,(DC2008-1))</f>
        <v>OREO MINI 23GR</v>
      </c>
      <c r="DM2008" s="4" t="str">
        <f>IFERROR(RIGHT(DN2008,LEN(DN2008)-FIND("-",DN2008)),1)</f>
        <v>6KTK/DUS</v>
      </c>
      <c r="DN2008" t="s">
        <v>4909</v>
      </c>
      <c r="DO2008" s="1"/>
      <c r="DP2008" s="4" t="b">
        <f ca="1">IF(IF(IF(DL2008=AQ2008,10,0)+IF(NOT(DI2008=$AU$1)=TRUE,10,0)=
20,"XXXX",IF(IF((DX2008+1)=2,0,1)+IF(DI2008=$AU$1,1,0)=2,TRUE,""))
="",IF(IF(DL2008=AQ2006,10,0)+IF(NOT(DI2008=$AU$1)=TRUE,10,0)=
20,"XXXX",IF(IF((DX2008+1)=2,0,1)+IF(DI2008=$AU$1,1,0)=2,TRUE,
"")),IF(IF(DL2008=AQ2008,10,0)+IF(NOT(DI2008=$AU$1)=TRUE,10,0)=
20,"XXXX",IF(IF((DX2008+1)=2,0,1)+IF(DI2008=$AU$1,1,0)=2,TRUE,"")))</f>
        <v>1</v>
      </c>
      <c r="DQ2008">
        <v>104000</v>
      </c>
      <c r="DR2008">
        <v>104000</v>
      </c>
      <c r="DS2008">
        <v>102000</v>
      </c>
      <c r="DT2008" t="str">
        <f>IF(DO2008&gt;0,DO2008,"800000000"&amp;ROW(DS2008))</f>
        <v>8000000002008</v>
      </c>
      <c r="DU2008" t="str">
        <f>DL2008</f>
        <v>OREO MINI 23GR</v>
      </c>
      <c r="DV2008" t="s">
        <v>4301</v>
      </c>
      <c r="DW2008" t="s">
        <v>4301</v>
      </c>
      <c r="DX2008" s="4" t="str" cm="1">
        <f t="array" aca="1" ref="DX2008" ca="1">LEFT(DM2008,MATCH(FALSE,ISNUMBER(MID(DM2008,ROW(INDIRECT("1:"&amp;LEN(DM2008)+1)), 1) *1),0) -1)</f>
        <v>6</v>
      </c>
      <c r="DY2008" s="1"/>
      <c r="EA2008" s="21"/>
      <c r="EC2008" s="5"/>
      <c r="EF2008" s="1"/>
      <c r="EH2008" s="1"/>
      <c r="EI2008" s="1"/>
      <c r="EL2008" s="5"/>
      <c r="EM2008" s="22"/>
      <c r="EN2008">
        <v>0</v>
      </c>
      <c r="EO2008" s="1" t="s">
        <v>5103</v>
      </c>
    </row>
    <row r="2009" spans="1:145">
      <c r="A2009" s="4" t="str">
        <f t="shared" si="3729"/>
        <v/>
      </c>
      <c r="B2009" s="4" t="str">
        <f t="shared" si="3730"/>
        <v/>
      </c>
      <c r="C2009" s="4" t="str">
        <f t="shared" si="3731"/>
        <v/>
      </c>
      <c r="D2009" s="4" t="str">
        <f t="shared" si="3732"/>
        <v/>
      </c>
      <c r="E2009" s="4" t="str">
        <f t="shared" si="3733"/>
        <v/>
      </c>
      <c r="F2009" s="4" t="str">
        <f t="shared" si="3734"/>
        <v/>
      </c>
      <c r="G2009" s="4" t="str">
        <f t="shared" si="3735"/>
        <v>KTK</v>
      </c>
      <c r="H2009" s="4" t="str">
        <f t="shared" si="3736"/>
        <v/>
      </c>
      <c r="I2009" s="4" t="str">
        <f t="shared" si="3737"/>
        <v/>
      </c>
      <c r="J2009" s="4" t="str">
        <f t="shared" si="3738"/>
        <v/>
      </c>
      <c r="K2009" s="4" t="str">
        <f t="shared" si="3739"/>
        <v/>
      </c>
      <c r="L2009" s="4" t="str">
        <f t="shared" si="3740"/>
        <v/>
      </c>
      <c r="M2009" s="4" t="str">
        <f t="shared" si="3741"/>
        <v/>
      </c>
      <c r="N2009" s="4" t="str">
        <f t="shared" si="3742"/>
        <v/>
      </c>
      <c r="O2009" s="4" t="str">
        <f t="shared" si="3743"/>
        <v/>
      </c>
      <c r="P2009" s="4" t="str">
        <f t="shared" si="3744"/>
        <v/>
      </c>
      <c r="Q2009" s="4" t="str">
        <f t="shared" si="3745"/>
        <v/>
      </c>
      <c r="R2009" s="4" t="str">
        <f t="shared" si="3746"/>
        <v/>
      </c>
      <c r="S2009" s="4" t="str">
        <f t="shared" si="3747"/>
        <v/>
      </c>
      <c r="T2009" s="4" t="str">
        <f t="shared" si="3748"/>
        <v/>
      </c>
      <c r="U2009" s="4" t="str">
        <f t="shared" si="3749"/>
        <v/>
      </c>
      <c r="V2009" s="4" t="str">
        <f t="shared" si="3750"/>
        <v/>
      </c>
      <c r="W2009" s="4" t="str">
        <f t="shared" si="3751"/>
        <v/>
      </c>
      <c r="X2009" s="4" t="str">
        <f t="shared" si="3752"/>
        <v/>
      </c>
      <c r="Y2009" s="4">
        <f t="shared" si="3753"/>
        <v>3</v>
      </c>
      <c r="Z2009" s="4" t="str">
        <f t="shared" si="3754"/>
        <v>-</v>
      </c>
      <c r="AA2009" s="4" t="str">
        <f t="shared" si="3755"/>
        <v/>
      </c>
      <c r="AB2009" s="4" t="str">
        <f t="shared" si="3756"/>
        <v/>
      </c>
      <c r="AC2009" s="4" t="str">
        <f t="shared" si="3757"/>
        <v/>
      </c>
      <c r="AD2009" s="4" t="str">
        <f t="shared" si="3758"/>
        <v/>
      </c>
      <c r="AE2009" s="4" t="str">
        <f t="shared" si="3759"/>
        <v/>
      </c>
      <c r="AF2009" s="4">
        <f t="shared" si="3760"/>
        <v>4</v>
      </c>
      <c r="AG2009" s="4">
        <f t="shared" si="3761"/>
        <v>28</v>
      </c>
      <c r="AH2009" s="4">
        <f t="shared" si="3762"/>
        <v>24</v>
      </c>
      <c r="AI2009" s="4" t="str">
        <f t="shared" si="3763"/>
        <v>1KTK</v>
      </c>
      <c r="AJ2009" s="4" t="str">
        <f t="shared" si="3764"/>
        <v>-1KTK</v>
      </c>
      <c r="AK2009" s="4" t="str" cm="1">
        <f t="array" ref="AK2009">LEFT(AR2009,SUM(LEN(AR2009)-LEN(SUBSTITUTE(AR2009,{"0";"1";"2";"3";"4";"5";"6";"7";"8";"9"},""))))</f>
        <v>1</v>
      </c>
      <c r="AL2009" s="4">
        <f t="shared" si="3768"/>
        <v>13</v>
      </c>
      <c r="AM2009" s="4" t="b">
        <f>LEFT(AR2009,1)=AK2009</f>
        <v>1</v>
      </c>
      <c r="AN2009" s="4" t="str">
        <f t="shared" si="3824"/>
        <v>KTK</v>
      </c>
      <c r="AO2009" s="4" t="b">
        <f>IF((AQ2009=DL2011)=TRUE,TRUE,IF((AQ2008=AQ2009)=TRUE,TRUE,FALSE))</f>
        <v>0</v>
      </c>
      <c r="AP2009" s="4" t="b">
        <f t="shared" si="3765"/>
        <v>0</v>
      </c>
      <c r="AQ2009" s="5" t="str">
        <f t="shared" si="3766"/>
        <v>OREO MINI 23GR ORIGINAL</v>
      </c>
      <c r="AR2009" s="4" t="str">
        <f t="shared" si="3767"/>
        <v>1KTK</v>
      </c>
      <c r="AS2009" t="s">
        <v>4908</v>
      </c>
      <c r="AT2009" s="1" t="s">
        <v>2748</v>
      </c>
      <c r="AU2009" s="4" t="str">
        <f ca="1">IF(IF(IF(AQ2009=DL2011,10,0)+IF(NOT(AN2009=$AU$1)=TRUE,10,0)=
20,"XXXX",IF(IF((BC2009+1)=2,0,1)+IF(AN2009=$AU$1,1,0)=2,TRUE,""))
="",IF(IF(AQ2009=AQ2008,10,0)+IF(NOT(AN2009=$AU$1)=TRUE,10,0)=
20,"XXXX",IF(IF((BC2009+1)=2,0,1)+IF(AN2009=$AU$1,1,0)=2,TRUE,
"")),IF(IF(AQ2009=DL2011,10,0)+IF(NOT(AN2009=$AU$1)=TRUE,10,0)=
20,"XXXX",IF(IF((BC2009+1)=2,0,1)+IF(AN2009=$AU$1,1,0)=2,TRUE,"")))</f>
        <v/>
      </c>
      <c r="AV2009">
        <v>18000</v>
      </c>
      <c r="AW2009">
        <v>18000</v>
      </c>
      <c r="AX2009">
        <v>17000</v>
      </c>
      <c r="AY2009" t="str">
        <f t="shared" si="3777"/>
        <v>7622210607300</v>
      </c>
      <c r="AZ2009" t="str">
        <f t="shared" si="3770"/>
        <v>OREO MINI 23GR ORIGINAL</v>
      </c>
      <c r="BA2009" t="s">
        <v>4301</v>
      </c>
      <c r="BB2009" t="s">
        <v>4301</v>
      </c>
      <c r="BC2009" s="9" t="str" cm="1">
        <f t="array" aca="1" ref="BC2009" ca="1">LEFT(AR2009,MATCH(FALSE,ISNUMBER(MID(AR2009,ROW(INDIRECT("1:"&amp;LEN(AR2009)+1)), 1) *1),0) -1)</f>
        <v>1</v>
      </c>
      <c r="BD2009" s="1"/>
      <c r="BF2009" s="21"/>
      <c r="BK2009" s="1"/>
      <c r="BM2009" s="1"/>
      <c r="BN2009" s="1"/>
      <c r="BR2009" s="22"/>
      <c r="BS2009">
        <v>0</v>
      </c>
      <c r="BT2009" s="1" t="s">
        <v>5103</v>
      </c>
      <c r="BV2009" s="4" t="str">
        <f>IF(IFERROR(SEARCH($A$1,DN2009),0)&gt;0,$A$1,"")</f>
        <v/>
      </c>
      <c r="BW2009" s="4" t="str">
        <f>IF(IFERROR(SEARCH($B$1,DN2009),0)&gt;0,$B$1,"")</f>
        <v/>
      </c>
      <c r="BX2009" s="4" t="str">
        <f>IF(IFERROR(SEARCH($C$1,DN2009),0)&gt;0,$C$1,"")</f>
        <v/>
      </c>
      <c r="BY2009" s="4" t="str">
        <f>IF(IFERROR(SEARCH($D$1,DN2009),0)&gt;0,$D$1,"")</f>
        <v/>
      </c>
      <c r="BZ2009" s="4" t="str">
        <f>IF(IFERROR(SEARCH($E$1,DN2009),0)&gt;0,$E$1,"")</f>
        <v/>
      </c>
      <c r="CA2009" s="4" t="str">
        <f>IF(IFERROR(SEARCH($F$1,DN2009),0)&gt;0,$F$1,"")</f>
        <v/>
      </c>
      <c r="CB2009" s="4" t="str">
        <f>IF(IFERROR(SEARCH($G$1,DN2009),0)&gt;0,$G$1,"")</f>
        <v>KTK</v>
      </c>
      <c r="CC2009" s="4" t="str">
        <f>IF(IFERROR(SEARCH($H$1,DN2009),0)&gt;0,$H$1,"")</f>
        <v/>
      </c>
      <c r="CD2009" s="4" t="str">
        <f>IF(IFERROR(SEARCH($I$1,DN2009),0)&gt;0,$I$1,"")</f>
        <v/>
      </c>
      <c r="CE2009" s="4" t="str">
        <f>IF(IFERROR(SEARCH($J$1,DN2009),0)&gt;0,$J$1,"")</f>
        <v/>
      </c>
      <c r="CF2009" s="4" t="str">
        <f>IF(IFERROR(SEARCH($K$1,DN2009),0)&gt;0,$K$1,"")</f>
        <v/>
      </c>
      <c r="CG2009" s="4" t="str">
        <f>IF(IFERROR(SEARCH($L$1,DN2009),0)&gt;0,$L$1,"")</f>
        <v/>
      </c>
      <c r="CH2009" s="4" t="str">
        <f>IF(IFERROR(SEARCH($M$1,DN2009),0)&gt;0,$M$1,"")</f>
        <v/>
      </c>
      <c r="CI2009" s="4" t="str">
        <f>IF(IFERROR(SEARCH($N$1,DN2009),0)&gt;0,$N$1,"")</f>
        <v/>
      </c>
      <c r="CJ2009" s="4" t="str">
        <f>IF(IFERROR(SEARCH($O$1,DN2009),0)&gt;0,$O$1,"")</f>
        <v>DUS</v>
      </c>
      <c r="CK2009" s="4" t="str">
        <f>IF(IFERROR(SEARCH($P$1,DN2009),0)&gt;0,$P$1,"")</f>
        <v/>
      </c>
      <c r="CL2009" s="4" t="str">
        <f>IF(IFERROR(SEARCH($Q$1,DN2009),0)&gt;0,$Q$1,"")</f>
        <v/>
      </c>
      <c r="CM2009" s="4" t="str">
        <f>IF(IFERROR(SEARCH($R$1,DN2009),0)&gt;0,$R$1,"")</f>
        <v/>
      </c>
      <c r="CN2009" s="4" t="str">
        <f>IF(IFERROR(SEARCH($S$1,DN2009),0)&gt;0,$S$1,"")</f>
        <v/>
      </c>
      <c r="CO2009" s="4" t="str">
        <f>IF(IFERROR(SEARCH($T$1,DN2009),0)&gt;0,$T$1,"")</f>
        <v/>
      </c>
      <c r="CP2009" s="4" t="str">
        <f>IF(IFERROR(SEARCH($U$1,DN2009),0)&gt;0,$U$1,"")</f>
        <v/>
      </c>
      <c r="CQ2009" s="4" t="str">
        <f>IF(IFERROR(SEARCH($V$1,DN2009),0)&gt;0,$V$1,"")</f>
        <v/>
      </c>
      <c r="CR2009" s="4" t="str">
        <f>IF(IFERROR(SEARCH($W$1,DN2009),0)&gt;0,$W$1,"")</f>
        <v/>
      </c>
      <c r="CS2009" s="4" t="str">
        <f>IF(IFERROR(SEARCH($X$1,DN2009),0)&gt;0,$X$1,"")</f>
        <v/>
      </c>
      <c r="CT2009" s="4">
        <f>LEN(BW2009)+LEN(BX2009)+LEN(BY2009)+LEN(BZ2009)+LEN(CA2009)+LEN(CO2009)+LEN(CB2009)+LEN(CC2009)+LEN(CD2009)+LEN(CE2009)+LEN(CF2009)+LEN(CG2009)+LEN(CH2009)+LEN(CI2009)+LEN(CP2009)+LEN(CJ2009)+LEN(CK2009)+LEN(CQ2009)+LEN(BV2009)+LEN(CL2009)+LEN(CS2009)+LEN(CM2009)+LEN(CR2009)+LEN(CN2009)</f>
        <v>6</v>
      </c>
      <c r="CU2009" s="4" t="str">
        <f>IF(IFERROR(SEARCH($Z$1,DN2009),0)&gt;0,$Z$1,"")</f>
        <v>-</v>
      </c>
      <c r="CV2009" s="4" t="str">
        <f>IF(IFERROR(SEARCH($AA$1,DN2009),0)&gt;0,$AA$1,"")</f>
        <v>/</v>
      </c>
      <c r="CW2009" s="4" t="str">
        <f>IF(IFERROR(SEARCH($AB$1,DN2009),0)&gt;0,$AB$1,"")</f>
        <v/>
      </c>
      <c r="CX2009" s="4" t="str">
        <f>IF(IFERROR(SEARCH($AC$1,DN2009),0)&gt;0,$AC$1,"")</f>
        <v/>
      </c>
      <c r="CY2009" s="4" t="str">
        <f>IF(IFERROR(SEARCH($AD$1,DN2009),0)&gt;0,$AD$1,"")</f>
        <v/>
      </c>
      <c r="CZ2009" s="4" t="str">
        <f>IF(IFERROR(SEARCH($AE$1,DN2009),0)&gt;0,$AE$1,"")</f>
        <v/>
      </c>
      <c r="DA2009" s="4">
        <f>LEN(DM2009)</f>
        <v>8</v>
      </c>
      <c r="DB2009" s="4">
        <f>LEN(DN2009)</f>
        <v>23</v>
      </c>
      <c r="DC2009" s="4">
        <f>DB2009-DA2009</f>
        <v>15</v>
      </c>
      <c r="DD2009" s="4" t="str">
        <f>RIGHT(DN2009,4)</f>
        <v>/DUS</v>
      </c>
      <c r="DE2009" s="4" t="str">
        <f>RIGHT(DN2009,5)</f>
        <v>K/DUS</v>
      </c>
      <c r="DF2009" s="4" t="str" cm="1">
        <f t="array" ref="DF2009">LEFT(DM2009,SUM(LEN(DM2009)-LEN(SUBSTITUTE(DM2009,{"0";"1";"2";"3";"4";"5";"6";"7";"8";"9"},""))))</f>
        <v>6</v>
      </c>
      <c r="DG2009" s="4">
        <f>LEN(DT2009)</f>
        <v>13</v>
      </c>
      <c r="DH2009" s="4" t="b">
        <f>LEFT(DM2009,1)=DF2009</f>
        <v>1</v>
      </c>
      <c r="DI2009" s="4" t="str">
        <f>RIGHT(DD2009,3)</f>
        <v>DUS</v>
      </c>
      <c r="DJ2009" s="4" t="b">
        <f>IF((DL2009=AQ2009)=TRUE,TRUE,IF((AQ2007=DL2009)=TRUE,TRUE,FALSE))</f>
        <v>0</v>
      </c>
      <c r="DK2009" s="4" t="b">
        <f>LEFT(DN2009,2)=LEFT(DO2009,2)</f>
        <v>0</v>
      </c>
      <c r="DL2009" s="5" t="str">
        <f>LEFT(DN2009,(DC2009-1))</f>
        <v>OREO MINI 23GR</v>
      </c>
      <c r="DM2009" s="4" t="str">
        <f>IFERROR(RIGHT(DN2009,LEN(DN2009)-FIND("-",DN2009)),1)</f>
        <v>6KTK/DUS</v>
      </c>
      <c r="DN2009" t="s">
        <v>4909</v>
      </c>
      <c r="DO2009" s="1"/>
      <c r="DP2009" s="4" t="b">
        <f ca="1">IF(IF(IF(DL2009=AQ2009,10,0)+IF(NOT(DI2009=$AU$1)=TRUE,10,0)=
20,"XXXX",IF(IF((DX2009+1)=2,0,1)+IF(DI2009=$AU$1,1,0)=2,TRUE,""))
="",IF(IF(DL2009=AQ2007,10,0)+IF(NOT(DI2009=$AU$1)=TRUE,10,0)=
20,"XXXX",IF(IF((DX2009+1)=2,0,1)+IF(DI2009=$AU$1,1,0)=2,TRUE,
"")),IF(IF(DL2009=AQ2009,10,0)+IF(NOT(DI2009=$AU$1)=TRUE,10,0)=
20,"XXXX",IF(IF((DX2009+1)=2,0,1)+IF(DI2009=$AU$1,1,0)=2,TRUE,"")))</f>
        <v>1</v>
      </c>
      <c r="DQ2009">
        <v>104000</v>
      </c>
      <c r="DR2009">
        <v>104000</v>
      </c>
      <c r="DS2009">
        <v>102000</v>
      </c>
      <c r="DT2009" t="str">
        <f>IF(DO2009&gt;0,DO2009,"800000000"&amp;ROW(DS2009))</f>
        <v>8000000002009</v>
      </c>
      <c r="DU2009" t="str">
        <f>DL2009</f>
        <v>OREO MINI 23GR</v>
      </c>
      <c r="DV2009" t="s">
        <v>4301</v>
      </c>
      <c r="DW2009" t="s">
        <v>4301</v>
      </c>
      <c r="DX2009" s="4" t="str" cm="1">
        <f t="array" aca="1" ref="DX2009" ca="1">LEFT(DM2009,MATCH(FALSE,ISNUMBER(MID(DM2009,ROW(INDIRECT("1:"&amp;LEN(DM2009)+1)), 1) *1),0) -1)</f>
        <v>6</v>
      </c>
      <c r="DY2009" s="1"/>
      <c r="EA2009" s="21"/>
      <c r="EC2009" s="5"/>
      <c r="EF2009" s="1"/>
      <c r="EH2009" s="1"/>
      <c r="EI2009" s="1"/>
      <c r="EL2009" s="5"/>
      <c r="EM2009" s="22"/>
      <c r="EN2009">
        <v>0</v>
      </c>
      <c r="EO2009" s="1" t="s">
        <v>5103</v>
      </c>
    </row>
    <row r="2011" spans="1:145">
      <c r="A2011" s="4" t="str">
        <f t="shared" si="3729"/>
        <v/>
      </c>
      <c r="B2011" s="4" t="str">
        <f t="shared" si="3730"/>
        <v/>
      </c>
      <c r="C2011" s="4" t="str">
        <f t="shared" si="3731"/>
        <v/>
      </c>
      <c r="D2011" s="4" t="str">
        <f t="shared" si="3732"/>
        <v/>
      </c>
      <c r="E2011" s="4" t="str">
        <f t="shared" si="3733"/>
        <v/>
      </c>
      <c r="F2011" s="4" t="str">
        <f t="shared" si="3734"/>
        <v/>
      </c>
      <c r="G2011" s="4" t="str">
        <f t="shared" si="3735"/>
        <v>KTK</v>
      </c>
      <c r="H2011" s="4" t="str">
        <f t="shared" si="3736"/>
        <v/>
      </c>
      <c r="I2011" s="4" t="str">
        <f t="shared" si="3737"/>
        <v/>
      </c>
      <c r="J2011" s="4" t="str">
        <f t="shared" si="3738"/>
        <v/>
      </c>
      <c r="K2011" s="4" t="str">
        <f t="shared" si="3739"/>
        <v/>
      </c>
      <c r="L2011" s="4" t="str">
        <f t="shared" si="3740"/>
        <v/>
      </c>
      <c r="M2011" s="4" t="str">
        <f t="shared" si="3741"/>
        <v/>
      </c>
      <c r="N2011" s="4" t="str">
        <f t="shared" si="3742"/>
        <v/>
      </c>
      <c r="O2011" s="4" t="str">
        <f t="shared" si="3743"/>
        <v/>
      </c>
      <c r="P2011" s="4" t="str">
        <f t="shared" si="3744"/>
        <v/>
      </c>
      <c r="Q2011" s="4" t="str">
        <f t="shared" si="3745"/>
        <v/>
      </c>
      <c r="R2011" s="4" t="str">
        <f t="shared" si="3746"/>
        <v/>
      </c>
      <c r="S2011" s="4" t="str">
        <f t="shared" si="3747"/>
        <v/>
      </c>
      <c r="T2011" s="4" t="str">
        <f t="shared" si="3748"/>
        <v/>
      </c>
      <c r="U2011" s="4" t="str">
        <f t="shared" si="3749"/>
        <v/>
      </c>
      <c r="V2011" s="4" t="str">
        <f t="shared" si="3750"/>
        <v/>
      </c>
      <c r="W2011" s="4" t="str">
        <f t="shared" si="3751"/>
        <v/>
      </c>
      <c r="X2011" s="4" t="str">
        <f t="shared" si="3752"/>
        <v/>
      </c>
      <c r="Y2011" s="4">
        <f t="shared" si="3753"/>
        <v>3</v>
      </c>
      <c r="Z2011" s="4" t="str">
        <f t="shared" si="3754"/>
        <v>-</v>
      </c>
      <c r="AA2011" s="4" t="str">
        <f t="shared" si="3755"/>
        <v/>
      </c>
      <c r="AB2011" s="4" t="str">
        <f t="shared" si="3756"/>
        <v/>
      </c>
      <c r="AC2011" s="4" t="str">
        <f t="shared" si="3757"/>
        <v/>
      </c>
      <c r="AD2011" s="4" t="str">
        <f t="shared" si="3758"/>
        <v/>
      </c>
      <c r="AE2011" s="4" t="str">
        <f t="shared" si="3759"/>
        <v/>
      </c>
      <c r="AF2011" s="4">
        <f t="shared" si="3760"/>
        <v>4</v>
      </c>
      <c r="AG2011" s="4">
        <f t="shared" si="3761"/>
        <v>19</v>
      </c>
      <c r="AH2011" s="4">
        <f t="shared" si="3762"/>
        <v>15</v>
      </c>
      <c r="AI2011" s="4" t="str">
        <f t="shared" si="3763"/>
        <v>1KTK</v>
      </c>
      <c r="AJ2011" s="4" t="str">
        <f t="shared" si="3764"/>
        <v>-1KTK</v>
      </c>
      <c r="AK2011" s="4" t="str" cm="1">
        <f t="array" ref="AK2011">LEFT(AR2011,SUM(LEN(AR2011)-LEN(SUBSTITUTE(AR2011,{"0";"1";"2";"3";"4";"5";"6";"7";"8";"9"},""))))</f>
        <v>1</v>
      </c>
      <c r="AL2011" s="4">
        <f t="shared" si="3768"/>
        <v>13</v>
      </c>
      <c r="AM2011" s="4" t="b">
        <f>LEFT(AR2011,1)=AK2011</f>
        <v>1</v>
      </c>
      <c r="AN2011" s="4" t="str">
        <f t="shared" si="3824"/>
        <v>KTK</v>
      </c>
      <c r="AO2011" s="4" t="e">
        <f>IF((AQ2011=#REF!)=TRUE,TRUE,IF((DL2011=AQ2011)=TRUE,TRUE,FALSE))</f>
        <v>#REF!</v>
      </c>
      <c r="AP2011" s="4" t="b">
        <f t="shared" si="3765"/>
        <v>0</v>
      </c>
      <c r="AQ2011" s="5" t="str">
        <f t="shared" si="3766"/>
        <v>OREO SOFT CAKE</v>
      </c>
      <c r="AR2011" s="4" t="str">
        <f t="shared" si="3767"/>
        <v>1KTK</v>
      </c>
      <c r="AS2011" t="s">
        <v>2750</v>
      </c>
      <c r="AT2011" s="1" t="s">
        <v>2751</v>
      </c>
      <c r="AU2011" s="4" t="e">
        <f>IF(IF(IF(AQ2011=#REF!,10,0)+IF(NOT(AN2011=$AU$1)=TRUE,10,0)=
20,"XXXX",IF(IF((BC2011+1)=2,0,1)+IF(AN2011=$AU$1,1,0)=2,TRUE,""))
="",IF(IF(AQ2011=DL2011,10,0)+IF(NOT(AN2011=$AU$1)=TRUE,10,0)=
20,"XXXX",IF(IF((BC2011+1)=2,0,1)+IF(AN2011=$AU$1,1,0)=2,TRUE,
"")),IF(IF(AQ2011=#REF!,10,0)+IF(NOT(AN2011=$AU$1)=TRUE,10,0)=
20,"XXXX",IF(IF((BC2011+1)=2,0,1)+IF(AN2011=$AU$1,1,0)=2,TRUE,"")))</f>
        <v>#REF!</v>
      </c>
      <c r="AV2011">
        <v>22000</v>
      </c>
      <c r="AW2011">
        <v>22000</v>
      </c>
      <c r="AX2011">
        <v>21208</v>
      </c>
      <c r="AY2011" t="str">
        <f t="shared" si="3777"/>
        <v>7622300335755</v>
      </c>
      <c r="AZ2011" t="str">
        <f t="shared" si="3770"/>
        <v>OREO SOFT CAKE</v>
      </c>
      <c r="BA2011" t="s">
        <v>4301</v>
      </c>
      <c r="BB2011" t="s">
        <v>4301</v>
      </c>
      <c r="BC2011" s="9" t="str" cm="1">
        <f t="array" aca="1" ref="BC2011" ca="1">LEFT(AR2011,MATCH(FALSE,ISNUMBER(MID(AR2011,ROW(INDIRECT("1:"&amp;LEN(AR2011)+1)), 1) *1),0) -1)</f>
        <v>1</v>
      </c>
      <c r="BD2011" s="1"/>
      <c r="BF2011" s="21"/>
      <c r="BK2011" s="1"/>
      <c r="BM2011" s="1"/>
      <c r="BN2011" s="1"/>
      <c r="BR2011" s="22"/>
      <c r="BS2011">
        <v>0</v>
      </c>
      <c r="BT2011" s="1" t="s">
        <v>5103</v>
      </c>
      <c r="BV2011" s="4" t="str">
        <f>IF(IFERROR(SEARCH($A$1,DN2011),0)&gt;0,$A$1,"")</f>
        <v/>
      </c>
      <c r="BW2011" s="4" t="str">
        <f>IF(IFERROR(SEARCH($B$1,DN2011),0)&gt;0,$B$1,"")</f>
        <v/>
      </c>
      <c r="BX2011" s="4" t="str">
        <f>IF(IFERROR(SEARCH($C$1,DN2011),0)&gt;0,$C$1,"")</f>
        <v/>
      </c>
      <c r="BY2011" s="4" t="str">
        <f>IF(IFERROR(SEARCH($D$1,DN2011),0)&gt;0,$D$1,"")</f>
        <v/>
      </c>
      <c r="BZ2011" s="4" t="str">
        <f>IF(IFERROR(SEARCH($E$1,DN2011),0)&gt;0,$E$1,"")</f>
        <v/>
      </c>
      <c r="CA2011" s="4" t="str">
        <f>IF(IFERROR(SEARCH($F$1,DN2011),0)&gt;0,$F$1,"")</f>
        <v/>
      </c>
      <c r="CB2011" s="4" t="str">
        <f>IF(IFERROR(SEARCH($G$1,DN2011),0)&gt;0,$G$1,"")</f>
        <v>KTK</v>
      </c>
      <c r="CC2011" s="4" t="str">
        <f>IF(IFERROR(SEARCH($H$1,DN2011),0)&gt;0,$H$1,"")</f>
        <v/>
      </c>
      <c r="CD2011" s="4" t="str">
        <f>IF(IFERROR(SEARCH($I$1,DN2011),0)&gt;0,$I$1,"")</f>
        <v/>
      </c>
      <c r="CE2011" s="4" t="str">
        <f>IF(IFERROR(SEARCH($J$1,DN2011),0)&gt;0,$J$1,"")</f>
        <v/>
      </c>
      <c r="CF2011" s="4" t="str">
        <f>IF(IFERROR(SEARCH($K$1,DN2011),0)&gt;0,$K$1,"")</f>
        <v/>
      </c>
      <c r="CG2011" s="4" t="str">
        <f>IF(IFERROR(SEARCH($L$1,DN2011),0)&gt;0,$L$1,"")</f>
        <v/>
      </c>
      <c r="CH2011" s="4" t="str">
        <f>IF(IFERROR(SEARCH($M$1,DN2011),0)&gt;0,$M$1,"")</f>
        <v/>
      </c>
      <c r="CI2011" s="4" t="str">
        <f>IF(IFERROR(SEARCH($N$1,DN2011),0)&gt;0,$N$1,"")</f>
        <v/>
      </c>
      <c r="CJ2011" s="4" t="str">
        <f>IF(IFERROR(SEARCH($O$1,DN2011),0)&gt;0,$O$1,"")</f>
        <v>DUS</v>
      </c>
      <c r="CK2011" s="4" t="str">
        <f>IF(IFERROR(SEARCH($P$1,DN2011),0)&gt;0,$P$1,"")</f>
        <v/>
      </c>
      <c r="CL2011" s="4" t="str">
        <f>IF(IFERROR(SEARCH($Q$1,DN2011),0)&gt;0,$Q$1,"")</f>
        <v/>
      </c>
      <c r="CM2011" s="4" t="str">
        <f>IF(IFERROR(SEARCH($R$1,DN2011),0)&gt;0,$R$1,"")</f>
        <v/>
      </c>
      <c r="CN2011" s="4" t="str">
        <f>IF(IFERROR(SEARCH($S$1,DN2011),0)&gt;0,$S$1,"")</f>
        <v/>
      </c>
      <c r="CO2011" s="4" t="str">
        <f>IF(IFERROR(SEARCH($T$1,DN2011),0)&gt;0,$T$1,"")</f>
        <v/>
      </c>
      <c r="CP2011" s="4" t="str">
        <f>IF(IFERROR(SEARCH($U$1,DN2011),0)&gt;0,$U$1,"")</f>
        <v/>
      </c>
      <c r="CQ2011" s="4" t="str">
        <f>IF(IFERROR(SEARCH($V$1,DN2011),0)&gt;0,$V$1,"")</f>
        <v/>
      </c>
      <c r="CR2011" s="4" t="str">
        <f>IF(IFERROR(SEARCH($W$1,DN2011),0)&gt;0,$W$1,"")</f>
        <v/>
      </c>
      <c r="CS2011" s="4" t="str">
        <f>IF(IFERROR(SEARCH($X$1,DN2011),0)&gt;0,$X$1,"")</f>
        <v/>
      </c>
      <c r="CT2011" s="4">
        <f>LEN(BW2011)+LEN(BX2011)+LEN(BY2011)+LEN(BZ2011)+LEN(CA2011)+LEN(CO2011)+LEN(CB2011)+LEN(CC2011)+LEN(CD2011)+LEN(CE2011)+LEN(CF2011)+LEN(CG2011)+LEN(CH2011)+LEN(CI2011)+LEN(CP2011)+LEN(CJ2011)+LEN(CK2011)+LEN(CQ2011)+LEN(BV2011)+LEN(CL2011)+LEN(CS2011)+LEN(CM2011)+LEN(CR2011)+LEN(CN2011)</f>
        <v>6</v>
      </c>
      <c r="CU2011" s="4" t="str">
        <f>IF(IFERROR(SEARCH($Z$1,DN2011),0)&gt;0,$Z$1,"")</f>
        <v>-</v>
      </c>
      <c r="CV2011" s="4" t="str">
        <f>IF(IFERROR(SEARCH($AA$1,DN2011),0)&gt;0,$AA$1,"")</f>
        <v>/</v>
      </c>
      <c r="CW2011" s="4" t="str">
        <f>IF(IFERROR(SEARCH($AB$1,DN2011),0)&gt;0,$AB$1,"")</f>
        <v/>
      </c>
      <c r="CX2011" s="4" t="str">
        <f>IF(IFERROR(SEARCH($AC$1,DN2011),0)&gt;0,$AC$1,"")</f>
        <v/>
      </c>
      <c r="CY2011" s="4" t="str">
        <f>IF(IFERROR(SEARCH($AD$1,DN2011),0)&gt;0,$AD$1,"")</f>
        <v/>
      </c>
      <c r="CZ2011" s="4" t="str">
        <f>IF(IFERROR(SEARCH($AE$1,DN2011),0)&gt;0,$AE$1,"")</f>
        <v/>
      </c>
      <c r="DA2011" s="4">
        <f>LEN(DM2011)</f>
        <v>9</v>
      </c>
      <c r="DB2011" s="4">
        <f>LEN(DN2011)</f>
        <v>24</v>
      </c>
      <c r="DC2011" s="4">
        <f>DB2011-DA2011</f>
        <v>15</v>
      </c>
      <c r="DD2011" s="4" t="str">
        <f>RIGHT(DN2011,4)</f>
        <v>/DUS</v>
      </c>
      <c r="DE2011" s="4" t="str">
        <f>RIGHT(DN2011,5)</f>
        <v>K/DUS</v>
      </c>
      <c r="DF2011" s="4" t="str" cm="1">
        <f t="array" ref="DF2011">LEFT(DM2011,SUM(LEN(DM2011)-LEN(SUBSTITUTE(DM2011,{"0";"1";"2";"3";"4";"5";"6";"7";"8";"9"},""))))</f>
        <v>12</v>
      </c>
      <c r="DG2011" s="4">
        <f>LEN(DT2011)</f>
        <v>13</v>
      </c>
      <c r="DH2011" s="4" t="b">
        <f>LEFT(DM2011,2)=DF2011</f>
        <v>1</v>
      </c>
      <c r="DI2011" s="4" t="str">
        <f>RIGHT(DD2011,3)</f>
        <v>DUS</v>
      </c>
      <c r="DJ2011" s="4" t="b">
        <f>IF((DL2011=AQ2011)=TRUE,TRUE,IF((AQ2009=DL2011)=TRUE,TRUE,FALSE))</f>
        <v>1</v>
      </c>
      <c r="DK2011" s="4" t="b">
        <f>LEFT(DN2011,2)=LEFT(DO2011,2)</f>
        <v>0</v>
      </c>
      <c r="DL2011" s="5" t="str">
        <f>LEFT(DN2011,(DC2011-1))</f>
        <v>OREO SOFT CAKE</v>
      </c>
      <c r="DM2011" s="4" t="str">
        <f>IFERROR(RIGHT(DN2011,LEN(DN2011)-FIND("-",DN2011)),1)</f>
        <v>12KTK/DUS</v>
      </c>
      <c r="DN2011" t="s">
        <v>2749</v>
      </c>
      <c r="DO2011" s="1"/>
      <c r="DP2011" s="4" t="b">
        <f ca="1">IF(IF(IF(DL2011=AQ2011,10,0)+IF(NOT(DI2011=$AU$1)=TRUE,10,0)=
20,"XXXX",IF(IF((DX2011+1)=2,0,1)+IF(DI2011=$AU$1,1,0)=2,TRUE,""))
="",IF(IF(DL2011=AQ2009,10,0)+IF(NOT(DI2011=$AU$1)=TRUE,10,0)=
20,"XXXX",IF(IF((DX2011+1)=2,0,1)+IF(DI2011=$AU$1,1,0)=2,TRUE,
"")),IF(IF(DL2011=AQ2011,10,0)+IF(NOT(DI2011=$AU$1)=TRUE,10,0)=
20,"XXXX",IF(IF((DX2011+1)=2,0,1)+IF(DI2011=$AU$1,1,0)=2,TRUE,"")))</f>
        <v>1</v>
      </c>
      <c r="DQ2011">
        <v>258000</v>
      </c>
      <c r="DR2011">
        <v>258000</v>
      </c>
      <c r="DS2011">
        <v>254500</v>
      </c>
      <c r="DT2011" t="str">
        <f>IF(DO2011&gt;0,DO2011,"800000000"&amp;ROW(DS2011))</f>
        <v>8000000002011</v>
      </c>
      <c r="DU2011" t="str">
        <f>DL2011</f>
        <v>OREO SOFT CAKE</v>
      </c>
      <c r="DV2011" t="s">
        <v>4301</v>
      </c>
      <c r="DW2011" t="s">
        <v>4301</v>
      </c>
      <c r="DX2011" s="4" t="str" cm="1">
        <f t="array" aca="1" ref="DX2011" ca="1">LEFT(DM2011,MATCH(FALSE,ISNUMBER(MID(DM2011,ROW(INDIRECT("1:"&amp;LEN(DM2011)+1)), 1) *1),0) -1)</f>
        <v>12</v>
      </c>
      <c r="DY2011" s="1"/>
      <c r="EA2011" s="21"/>
      <c r="EC2011" s="5"/>
      <c r="EF2011" s="1"/>
      <c r="EH2011" s="1"/>
      <c r="EI2011" s="1"/>
      <c r="EL2011" s="5"/>
      <c r="EM2011" s="22"/>
      <c r="EN2011">
        <v>0</v>
      </c>
      <c r="EO2011" s="1" t="s">
        <v>5103</v>
      </c>
    </row>
    <row r="2012" spans="1:145">
      <c r="A2012" s="4" t="str">
        <f t="shared" si="3729"/>
        <v/>
      </c>
      <c r="B2012" s="4" t="str">
        <f t="shared" si="3730"/>
        <v/>
      </c>
      <c r="C2012" s="4" t="str">
        <f t="shared" si="3731"/>
        <v/>
      </c>
      <c r="D2012" s="4" t="str">
        <f t="shared" si="3732"/>
        <v/>
      </c>
      <c r="E2012" s="4" t="str">
        <f t="shared" si="3733"/>
        <v/>
      </c>
      <c r="F2012" s="4" t="str">
        <f t="shared" si="3734"/>
        <v>RTG</v>
      </c>
      <c r="G2012" s="4" t="str">
        <f t="shared" si="3735"/>
        <v/>
      </c>
      <c r="H2012" s="4" t="str">
        <f t="shared" si="3736"/>
        <v/>
      </c>
      <c r="I2012" s="4" t="str">
        <f t="shared" si="3737"/>
        <v/>
      </c>
      <c r="J2012" s="4" t="str">
        <f t="shared" si="3738"/>
        <v/>
      </c>
      <c r="K2012" s="4" t="str">
        <f t="shared" si="3739"/>
        <v/>
      </c>
      <c r="L2012" s="4" t="str">
        <f t="shared" si="3740"/>
        <v/>
      </c>
      <c r="M2012" s="4" t="str">
        <f t="shared" si="3741"/>
        <v/>
      </c>
      <c r="N2012" s="4" t="str">
        <f t="shared" si="3742"/>
        <v/>
      </c>
      <c r="O2012" s="4" t="str">
        <f t="shared" si="3743"/>
        <v/>
      </c>
      <c r="P2012" s="4" t="str">
        <f t="shared" si="3744"/>
        <v/>
      </c>
      <c r="Q2012" s="4" t="str">
        <f t="shared" si="3745"/>
        <v/>
      </c>
      <c r="R2012" s="4" t="str">
        <f t="shared" si="3746"/>
        <v/>
      </c>
      <c r="S2012" s="4" t="str">
        <f t="shared" si="3747"/>
        <v/>
      </c>
      <c r="T2012" s="4" t="str">
        <f t="shared" si="3748"/>
        <v>PACK</v>
      </c>
      <c r="U2012" s="4" t="str">
        <f t="shared" si="3749"/>
        <v/>
      </c>
      <c r="V2012" s="4" t="str">
        <f t="shared" si="3750"/>
        <v/>
      </c>
      <c r="W2012" s="4" t="str">
        <f t="shared" si="3751"/>
        <v/>
      </c>
      <c r="X2012" s="4" t="str">
        <f t="shared" si="3752"/>
        <v/>
      </c>
      <c r="Y2012" s="4">
        <f t="shared" si="3753"/>
        <v>7</v>
      </c>
      <c r="Z2012" s="4" t="str">
        <f t="shared" si="3754"/>
        <v>-</v>
      </c>
      <c r="AA2012" s="4" t="str">
        <f t="shared" si="3755"/>
        <v>/</v>
      </c>
      <c r="AB2012" s="4" t="str">
        <f t="shared" si="3756"/>
        <v/>
      </c>
      <c r="AC2012" s="4" t="str">
        <f t="shared" si="3757"/>
        <v/>
      </c>
      <c r="AD2012" s="4" t="str">
        <f t="shared" si="3758"/>
        <v/>
      </c>
      <c r="AE2012" s="4" t="str">
        <f t="shared" si="3759"/>
        <v/>
      </c>
      <c r="AF2012" s="4">
        <f t="shared" si="3760"/>
        <v>9</v>
      </c>
      <c r="AG2012" s="4">
        <f t="shared" si="3761"/>
        <v>17</v>
      </c>
      <c r="AH2012" s="4">
        <f t="shared" si="3762"/>
        <v>8</v>
      </c>
      <c r="AI2012" s="4" t="str">
        <f t="shared" si="3763"/>
        <v>PACK</v>
      </c>
      <c r="AJ2012" s="4" t="str">
        <f t="shared" si="3764"/>
        <v>/PACK</v>
      </c>
      <c r="AK2012" s="4" t="str" cm="1">
        <f t="array" ref="AK2012">LEFT(AR2012,SUM(LEN(AR2012)-LEN(SUBSTITUTE(AR2012,{"0";"1";"2";"3";"4";"5";"6";"7";"8";"9"},""))))</f>
        <v>2</v>
      </c>
      <c r="AL2012" s="4">
        <f t="shared" si="3768"/>
        <v>13</v>
      </c>
      <c r="AM2012" s="4" t="b">
        <f>LEFT(AR2012,1)=AK2012</f>
        <v>1</v>
      </c>
      <c r="AN2012" s="4" t="str">
        <f>RIGHT(AI2012,4)</f>
        <v>PACK</v>
      </c>
      <c r="AO2012" s="4" t="b">
        <f>IF((AQ2012=DL2012)=TRUE,TRUE,IF((#REF!=AQ2012)=TRUE,TRUE,FALSE))</f>
        <v>1</v>
      </c>
      <c r="AP2012" s="4" t="b">
        <f t="shared" si="3765"/>
        <v>0</v>
      </c>
      <c r="AQ2012" s="5" t="str">
        <f t="shared" si="3766"/>
        <v>OTAMTAM</v>
      </c>
      <c r="AR2012" s="4" t="str">
        <f t="shared" si="3767"/>
        <v>2RTG/PACK</v>
      </c>
      <c r="AS2012" t="s">
        <v>2752</v>
      </c>
      <c r="AU2012" s="4" t="str">
        <f>IF(IF(IF(AQ2012=DL2012,10,0)+IF(NOT(AN2012=$AU$1)=TRUE,10,0)=
20,"XXXX",IF(IF((BC2012+1)=2,0,1)+IF(AN2012=$AU$1,1,0)=2,TRUE,""))
="",IF(IF(AQ2012=#REF!,10,0)+IF(NOT(AN2012=$AU$1)=TRUE,10,0)=
20,"XXXX",IF(IF((BC2012+1)=2,0,1)+IF(AN2012=$AU$1,1,0)=2,TRUE,
"")),IF(IF(AQ2012=DL2012,10,0)+IF(NOT(AN2012=$AU$1)=TRUE,10,0)=
20,"XXXX",IF(IF((BC2012+1)=2,0,1)+IF(AN2012=$AU$1,1,0)=2,TRUE,"")))</f>
        <v>XXXX</v>
      </c>
      <c r="AV2012">
        <v>9000</v>
      </c>
      <c r="AW2012">
        <v>9000</v>
      </c>
      <c r="AX2012">
        <v>8053</v>
      </c>
      <c r="AY2012" t="str">
        <f t="shared" si="3777"/>
        <v>8000000002012</v>
      </c>
      <c r="AZ2012" t="str">
        <f t="shared" si="3770"/>
        <v>OTAMTAM</v>
      </c>
      <c r="BA2012" t="s">
        <v>4301</v>
      </c>
      <c r="BB2012" t="s">
        <v>4301</v>
      </c>
      <c r="BC2012" s="4" t="str" cm="1">
        <f t="array" aca="1" ref="BC2012" ca="1">LEFT(AR2012,MATCH(FALSE,ISNUMBER(MID(AR2012,ROW(INDIRECT("1:"&amp;LEN(AR2012)+1)), 1) *1),0) -1)</f>
        <v>2</v>
      </c>
      <c r="BD2012" s="1"/>
      <c r="BF2012" s="21"/>
      <c r="BK2012" s="1"/>
      <c r="BM2012" s="1"/>
      <c r="BN2012" s="1"/>
      <c r="BR2012" s="22"/>
      <c r="BS2012">
        <v>0</v>
      </c>
      <c r="BT2012" s="1" t="s">
        <v>5103</v>
      </c>
      <c r="BV2012" s="4" t="str">
        <f>IF(IFERROR(SEARCH($A$1,DN2012),0)&gt;0,$A$1,"")</f>
        <v/>
      </c>
      <c r="BW2012" s="4" t="str">
        <f>IF(IFERROR(SEARCH($B$1,DN2012),0)&gt;0,$B$1,"")</f>
        <v/>
      </c>
      <c r="BX2012" s="4" t="str">
        <f>IF(IFERROR(SEARCH($C$1,DN2012),0)&gt;0,$C$1,"")</f>
        <v/>
      </c>
      <c r="BY2012" s="4" t="str">
        <f>IF(IFERROR(SEARCH($D$1,DN2012),0)&gt;0,$D$1,"")</f>
        <v/>
      </c>
      <c r="BZ2012" s="4" t="str">
        <f>IF(IFERROR(SEARCH($E$1,DN2012),0)&gt;0,$E$1,"")</f>
        <v/>
      </c>
      <c r="CA2012" s="4" t="str">
        <f>IF(IFERROR(SEARCH($F$1,DN2012),0)&gt;0,$F$1,"")</f>
        <v/>
      </c>
      <c r="CB2012" s="4" t="str">
        <f>IF(IFERROR(SEARCH($G$1,DN2012),0)&gt;0,$G$1,"")</f>
        <v/>
      </c>
      <c r="CC2012" s="4" t="str">
        <f>IF(IFERROR(SEARCH($H$1,DN2012),0)&gt;0,$H$1,"")</f>
        <v/>
      </c>
      <c r="CD2012" s="4" t="str">
        <f>IF(IFERROR(SEARCH($I$1,DN2012),0)&gt;0,$I$1,"")</f>
        <v/>
      </c>
      <c r="CE2012" s="4" t="str">
        <f>IF(IFERROR(SEARCH($J$1,DN2012),0)&gt;0,$J$1,"")</f>
        <v/>
      </c>
      <c r="CF2012" s="4" t="str">
        <f>IF(IFERROR(SEARCH($K$1,DN2012),0)&gt;0,$K$1,"")</f>
        <v/>
      </c>
      <c r="CG2012" s="4" t="str">
        <f>IF(IFERROR(SEARCH($L$1,DN2012),0)&gt;0,$L$1,"")</f>
        <v/>
      </c>
      <c r="CH2012" s="4" t="str">
        <f>IF(IFERROR(SEARCH($M$1,DN2012),0)&gt;0,$M$1,"")</f>
        <v/>
      </c>
      <c r="CI2012" s="4" t="str">
        <f>IF(IFERROR(SEARCH($N$1,DN2012),0)&gt;0,$N$1,"")</f>
        <v/>
      </c>
      <c r="CJ2012" s="4" t="str">
        <f>IF(IFERROR(SEARCH($O$1,DN2012),0)&gt;0,$O$1,"")</f>
        <v>DUS</v>
      </c>
      <c r="CK2012" s="4" t="str">
        <f>IF(IFERROR(SEARCH($P$1,DN2012),0)&gt;0,$P$1,"")</f>
        <v/>
      </c>
      <c r="CL2012" s="4" t="str">
        <f>IF(IFERROR(SEARCH($Q$1,DN2012),0)&gt;0,$Q$1,"")</f>
        <v/>
      </c>
      <c r="CM2012" s="4" t="str">
        <f>IF(IFERROR(SEARCH($R$1,DN2012),0)&gt;0,$R$1,"")</f>
        <v/>
      </c>
      <c r="CN2012" s="4" t="str">
        <f>IF(IFERROR(SEARCH($S$1,DN2012),0)&gt;0,$S$1,"")</f>
        <v/>
      </c>
      <c r="CO2012" s="4" t="str">
        <f>IF(IFERROR(SEARCH($T$1,DN2012),0)&gt;0,$T$1,"")</f>
        <v>PACK</v>
      </c>
      <c r="CP2012" s="4" t="str">
        <f>IF(IFERROR(SEARCH($U$1,DN2012),0)&gt;0,$U$1,"")</f>
        <v/>
      </c>
      <c r="CQ2012" s="4" t="str">
        <f>IF(IFERROR(SEARCH($V$1,DN2012),0)&gt;0,$V$1,"")</f>
        <v/>
      </c>
      <c r="CR2012" s="4" t="str">
        <f>IF(IFERROR(SEARCH($W$1,DN2012),0)&gt;0,$W$1,"")</f>
        <v/>
      </c>
      <c r="CS2012" s="4" t="str">
        <f>IF(IFERROR(SEARCH($X$1,DN2012),0)&gt;0,$X$1,"")</f>
        <v/>
      </c>
      <c r="CT2012" s="4">
        <f>LEN(BW2012)+LEN(BX2012)+LEN(BY2012)+LEN(BZ2012)+LEN(CA2012)+LEN(CO2012)+LEN(CB2012)+LEN(CC2012)+LEN(CD2012)+LEN(CE2012)+LEN(CF2012)+LEN(CG2012)+LEN(CH2012)+LEN(CI2012)+LEN(CP2012)+LEN(CJ2012)+LEN(CK2012)+LEN(CQ2012)+LEN(BV2012)+LEN(CL2012)+LEN(CS2012)+LEN(CM2012)+LEN(CR2012)+LEN(CN2012)</f>
        <v>7</v>
      </c>
      <c r="CU2012" s="4" t="str">
        <f>IF(IFERROR(SEARCH($Z$1,DN2012),0)&gt;0,$Z$1,"")</f>
        <v>-</v>
      </c>
      <c r="CV2012" s="4" t="str">
        <f>IF(IFERROR(SEARCH($AA$1,DN2012),0)&gt;0,$AA$1,"")</f>
        <v>/</v>
      </c>
      <c r="CW2012" s="4" t="str">
        <f>IF(IFERROR(SEARCH($AB$1,DN2012),0)&gt;0,$AB$1,"")</f>
        <v/>
      </c>
      <c r="CX2012" s="4" t="str">
        <f>IF(IFERROR(SEARCH($AC$1,DN2012),0)&gt;0,$AC$1,"")</f>
        <v/>
      </c>
      <c r="CY2012" s="4" t="str">
        <f>IF(IFERROR(SEARCH($AD$1,DN2012),0)&gt;0,$AD$1,"")</f>
        <v/>
      </c>
      <c r="CZ2012" s="4" t="str">
        <f>IF(IFERROR(SEARCH($AE$1,DN2012),0)&gt;0,$AE$1,"")</f>
        <v/>
      </c>
      <c r="DA2012" s="4">
        <f>LEN(DM2012)</f>
        <v>9</v>
      </c>
      <c r="DB2012" s="4">
        <f>LEN(DN2012)</f>
        <v>17</v>
      </c>
      <c r="DC2012" s="4">
        <f>DB2012-DA2012</f>
        <v>8</v>
      </c>
      <c r="DD2012" s="4" t="str">
        <f>RIGHT(DN2012,4)</f>
        <v>/DUS</v>
      </c>
      <c r="DE2012" s="4" t="str">
        <f>RIGHT(DN2012,5)</f>
        <v>K/DUS</v>
      </c>
      <c r="DF2012" s="4" t="str" cm="1">
        <f t="array" ref="DF2012">LEFT(DM2012,SUM(LEN(DM2012)-LEN(SUBSTITUTE(DM2012,{"0";"1";"2";"3";"4";"5";"6";"7";"8";"9"},""))))</f>
        <v>8</v>
      </c>
      <c r="DG2012" s="4">
        <f>LEN(DT2012)</f>
        <v>13</v>
      </c>
      <c r="DH2012" s="4" t="b">
        <f>LEFT(DM2012,1)=DF2012</f>
        <v>1</v>
      </c>
      <c r="DI2012" s="4" t="str">
        <f>RIGHT(DD2012,3)</f>
        <v>DUS</v>
      </c>
      <c r="DJ2012" s="4" t="b">
        <f>IF((DL2012=AQ2014)=TRUE,TRUE,IF((AQ2012=DL2012)=TRUE,TRUE,FALSE))</f>
        <v>1</v>
      </c>
      <c r="DK2012" s="4" t="b">
        <f>LEFT(DN2012,2)=LEFT(DO2012,2)</f>
        <v>0</v>
      </c>
      <c r="DL2012" s="5" t="str">
        <f>LEFT(DN2012,(DC2012-1))</f>
        <v>OTAMTAM</v>
      </c>
      <c r="DM2012" s="4" t="str">
        <f>IFERROR(RIGHT(DN2012,LEN(DN2012)-FIND("-",DN2012)),1)</f>
        <v>8PACK/DUS</v>
      </c>
      <c r="DN2012" t="s">
        <v>2753</v>
      </c>
      <c r="DO2012" s="1"/>
      <c r="DP2012" s="4" t="b">
        <f ca="1">IF(IF(IF(DL2012=AQ2014,10,0)+IF(NOT(DI2012=$AU$1)=TRUE,10,0)=
20,"XXXX",IF(IF((DX2012+1)=2,0,1)+IF(DI2012=$AU$1,1,0)=2,TRUE,""))
="",IF(IF(DL2012=AQ2012,10,0)+IF(NOT(DI2012=$AU$1)=TRUE,10,0)=
20,"XXXX",IF(IF((DX2012+1)=2,0,1)+IF(DI2012=$AU$1,1,0)=2,TRUE,
"")),IF(IF(DL2012=AQ2014,10,0)+IF(NOT(DI2012=$AU$1)=TRUE,10,0)=
20,"XXXX",IF(IF((DX2012+1)=2,0,1)+IF(DI2012=$AU$1,1,0)=2,TRUE,"")))</f>
        <v>1</v>
      </c>
      <c r="DQ2012">
        <v>69000</v>
      </c>
      <c r="DR2012">
        <v>69000</v>
      </c>
      <c r="DS2012">
        <v>66700</v>
      </c>
      <c r="DT2012" t="str">
        <f>IF(DO2012&gt;0,DO2012,"800000000"&amp;ROW(DS2012))</f>
        <v>8000000002012</v>
      </c>
      <c r="DU2012" t="str">
        <f>DL2012</f>
        <v>OTAMTAM</v>
      </c>
      <c r="DV2012" t="s">
        <v>4301</v>
      </c>
      <c r="DW2012" t="s">
        <v>4301</v>
      </c>
      <c r="DX2012" s="4" t="str" cm="1">
        <f t="array" aca="1" ref="DX2012" ca="1">LEFT(DM2012,MATCH(FALSE,ISNUMBER(MID(DM2012,ROW(INDIRECT("1:"&amp;LEN(DM2012)+1)), 1) *1),0) -1)</f>
        <v>8</v>
      </c>
      <c r="DY2012" s="1"/>
      <c r="EA2012" s="21"/>
      <c r="EC2012" s="5"/>
      <c r="EF2012" s="1"/>
      <c r="EH2012" s="1"/>
      <c r="EI2012" s="1"/>
      <c r="EL2012" s="5"/>
      <c r="EM2012" s="22"/>
      <c r="EN2012">
        <v>0</v>
      </c>
      <c r="EO2012" s="1" t="s">
        <v>5103</v>
      </c>
    </row>
    <row r="2014" spans="1:145">
      <c r="A2014" s="4" t="str">
        <f t="shared" si="3729"/>
        <v/>
      </c>
      <c r="B2014" s="4" t="str">
        <f t="shared" si="3730"/>
        <v/>
      </c>
      <c r="C2014" s="4" t="str">
        <f t="shared" si="3731"/>
        <v/>
      </c>
      <c r="D2014" s="4" t="str">
        <f t="shared" si="3732"/>
        <v/>
      </c>
      <c r="E2014" s="4" t="str">
        <f t="shared" si="3733"/>
        <v/>
      </c>
      <c r="F2014" s="4" t="str">
        <f t="shared" si="3734"/>
        <v>RTG</v>
      </c>
      <c r="G2014" s="4" t="str">
        <f t="shared" si="3735"/>
        <v/>
      </c>
      <c r="H2014" s="4" t="str">
        <f t="shared" si="3736"/>
        <v/>
      </c>
      <c r="I2014" s="4" t="str">
        <f t="shared" si="3737"/>
        <v/>
      </c>
      <c r="J2014" s="4" t="str">
        <f t="shared" si="3738"/>
        <v/>
      </c>
      <c r="K2014" s="4" t="str">
        <f t="shared" si="3739"/>
        <v/>
      </c>
      <c r="L2014" s="4" t="str">
        <f t="shared" si="3740"/>
        <v/>
      </c>
      <c r="M2014" s="4" t="str">
        <f t="shared" si="3741"/>
        <v/>
      </c>
      <c r="N2014" s="4" t="str">
        <f t="shared" si="3742"/>
        <v/>
      </c>
      <c r="O2014" s="4" t="str">
        <f t="shared" si="3743"/>
        <v/>
      </c>
      <c r="P2014" s="4" t="str">
        <f t="shared" si="3744"/>
        <v/>
      </c>
      <c r="Q2014" s="4" t="str">
        <f t="shared" si="3745"/>
        <v/>
      </c>
      <c r="R2014" s="4" t="str">
        <f t="shared" si="3746"/>
        <v/>
      </c>
      <c r="S2014" s="4" t="str">
        <f t="shared" si="3747"/>
        <v/>
      </c>
      <c r="T2014" s="4" t="str">
        <f t="shared" si="3748"/>
        <v/>
      </c>
      <c r="U2014" s="4" t="str">
        <f t="shared" si="3749"/>
        <v/>
      </c>
      <c r="V2014" s="4" t="str">
        <f t="shared" si="3750"/>
        <v/>
      </c>
      <c r="W2014" s="4" t="str">
        <f t="shared" si="3751"/>
        <v/>
      </c>
      <c r="X2014" s="4" t="str">
        <f t="shared" si="3752"/>
        <v/>
      </c>
      <c r="Y2014" s="4">
        <f t="shared" si="3753"/>
        <v>3</v>
      </c>
      <c r="Z2014" s="4" t="str">
        <f t="shared" si="3754"/>
        <v>-</v>
      </c>
      <c r="AA2014" s="4" t="str">
        <f t="shared" si="3755"/>
        <v/>
      </c>
      <c r="AB2014" s="4" t="str">
        <f t="shared" si="3756"/>
        <v/>
      </c>
      <c r="AC2014" s="4" t="str">
        <f t="shared" si="3757"/>
        <v/>
      </c>
      <c r="AD2014" s="4" t="str">
        <f t="shared" si="3758"/>
        <v/>
      </c>
      <c r="AE2014" s="4" t="str">
        <f t="shared" si="3759"/>
        <v/>
      </c>
      <c r="AF2014" s="4">
        <f t="shared" si="3760"/>
        <v>4</v>
      </c>
      <c r="AG2014" s="4">
        <f t="shared" si="3761"/>
        <v>13</v>
      </c>
      <c r="AH2014" s="4">
        <f t="shared" si="3762"/>
        <v>9</v>
      </c>
      <c r="AI2014" s="4" t="str">
        <f t="shared" si="3763"/>
        <v>1RTG</v>
      </c>
      <c r="AJ2014" s="4" t="str">
        <f t="shared" si="3764"/>
        <v>-1RTG</v>
      </c>
      <c r="AK2014" s="4" t="str" cm="1">
        <f t="array" ref="AK2014">LEFT(AR2014,SUM(LEN(AR2014)-LEN(SUBSTITUTE(AR2014,{"0";"1";"2";"3";"4";"5";"6";"7";"8";"9"},""))))</f>
        <v>1</v>
      </c>
      <c r="AL2014" s="4">
        <f t="shared" si="3768"/>
        <v>13</v>
      </c>
      <c r="AM2014" s="4" t="b">
        <f>LEFT(AR2014,1)=AK2014</f>
        <v>1</v>
      </c>
      <c r="AN2014" s="4" t="str">
        <f>RIGHT(AI2014,3)</f>
        <v>RTG</v>
      </c>
      <c r="AO2014" s="4" t="b">
        <f>IF((AQ2014=AQ2015)=TRUE,TRUE,IF((DL2012=AQ2014)=TRUE,TRUE,FALSE))</f>
        <v>0</v>
      </c>
      <c r="AP2014" s="4" t="b">
        <f t="shared" si="3765"/>
        <v>0</v>
      </c>
      <c r="AQ2014" s="5" t="str">
        <f t="shared" si="3766"/>
        <v>OVALTINE</v>
      </c>
      <c r="AR2014" s="4" t="str">
        <f t="shared" si="3767"/>
        <v>1RTG</v>
      </c>
      <c r="AS2014" t="s">
        <v>2761</v>
      </c>
      <c r="AT2014" s="1" t="s">
        <v>2762</v>
      </c>
      <c r="AU2014" s="4" t="str">
        <f ca="1">IF(IF(IF(AQ2014=AQ2015,10,0)+IF(NOT(AN2014=$AU$1)=TRUE,10,0)=
20,"XXXX",IF(IF((BC2014+1)=2,0,1)+IF(AN2014=$AU$1,1,0)=2,TRUE,""))
="",IF(IF(AQ2014=DL2012,10,0)+IF(NOT(AN2014=$AU$1)=TRUE,10,0)=
20,"XXXX",IF(IF((BC2014+1)=2,0,1)+IF(AN2014=$AU$1,1,0)=2,TRUE,
"")),IF(IF(AQ2014=AQ2015,10,0)+IF(NOT(AN2014=$AU$1)=TRUE,10,0)=
20,"XXXX",IF(IF((BC2014+1)=2,0,1)+IF(AN2014=$AU$1,1,0)=2,TRUE,"")))</f>
        <v/>
      </c>
      <c r="AV2014">
        <v>17000</v>
      </c>
      <c r="AW2014">
        <v>17000</v>
      </c>
      <c r="AX2014">
        <v>16000</v>
      </c>
      <c r="AY2014" t="str">
        <f t="shared" si="3777"/>
        <v>8850086250224</v>
      </c>
      <c r="AZ2014" t="str">
        <f t="shared" si="3770"/>
        <v>OVALTINE</v>
      </c>
      <c r="BA2014" t="s">
        <v>4301</v>
      </c>
      <c r="BB2014" t="s">
        <v>4301</v>
      </c>
      <c r="BC2014" s="9" t="str" cm="1">
        <f t="array" aca="1" ref="BC2014" ca="1">LEFT(AR2014,MATCH(FALSE,ISNUMBER(MID(AR2014,ROW(INDIRECT("1:"&amp;LEN(AR2014)+1)), 1) *1),0) -1)</f>
        <v>1</v>
      </c>
      <c r="BD2014" s="1"/>
      <c r="BF2014" s="21"/>
      <c r="BK2014" s="1"/>
      <c r="BM2014" s="1"/>
      <c r="BN2014" s="1"/>
      <c r="BR2014" s="22"/>
      <c r="BS2014">
        <v>0</v>
      </c>
      <c r="BT2014" s="1" t="s">
        <v>5103</v>
      </c>
    </row>
    <row r="2015" spans="1:145">
      <c r="A2015" s="4" t="str">
        <f t="shared" si="3729"/>
        <v/>
      </c>
      <c r="B2015" s="4" t="str">
        <f t="shared" si="3730"/>
        <v/>
      </c>
      <c r="C2015" s="4" t="str">
        <f t="shared" si="3731"/>
        <v/>
      </c>
      <c r="D2015" s="4" t="str">
        <f t="shared" si="3732"/>
        <v/>
      </c>
      <c r="E2015" s="4" t="str">
        <f t="shared" si="3733"/>
        <v>SCT</v>
      </c>
      <c r="F2015" s="4" t="str">
        <f t="shared" si="3734"/>
        <v/>
      </c>
      <c r="G2015" s="4" t="str">
        <f t="shared" si="3735"/>
        <v/>
      </c>
      <c r="H2015" s="4" t="str">
        <f t="shared" si="3736"/>
        <v/>
      </c>
      <c r="I2015" s="4" t="str">
        <f t="shared" si="3737"/>
        <v/>
      </c>
      <c r="J2015" s="4" t="str">
        <f t="shared" si="3738"/>
        <v/>
      </c>
      <c r="K2015" s="4" t="str">
        <f t="shared" si="3739"/>
        <v/>
      </c>
      <c r="L2015" s="4" t="str">
        <f t="shared" si="3740"/>
        <v/>
      </c>
      <c r="M2015" s="4" t="str">
        <f t="shared" si="3741"/>
        <v/>
      </c>
      <c r="N2015" s="4" t="str">
        <f t="shared" si="3742"/>
        <v/>
      </c>
      <c r="O2015" s="4" t="str">
        <f t="shared" si="3743"/>
        <v/>
      </c>
      <c r="P2015" s="4" t="str">
        <f t="shared" si="3744"/>
        <v/>
      </c>
      <c r="Q2015" s="4" t="str">
        <f t="shared" si="3745"/>
        <v/>
      </c>
      <c r="R2015" s="4" t="str">
        <f t="shared" si="3746"/>
        <v/>
      </c>
      <c r="S2015" s="4" t="str">
        <f t="shared" si="3747"/>
        <v/>
      </c>
      <c r="T2015" s="4" t="str">
        <f t="shared" si="3748"/>
        <v>PACK</v>
      </c>
      <c r="U2015" s="4" t="str">
        <f t="shared" si="3749"/>
        <v/>
      </c>
      <c r="V2015" s="4" t="str">
        <f t="shared" si="3750"/>
        <v/>
      </c>
      <c r="W2015" s="4" t="str">
        <f t="shared" si="3751"/>
        <v/>
      </c>
      <c r="X2015" s="4" t="str">
        <f t="shared" si="3752"/>
        <v/>
      </c>
      <c r="Y2015" s="4">
        <f t="shared" si="3753"/>
        <v>7</v>
      </c>
      <c r="Z2015" s="4" t="str">
        <f t="shared" si="3754"/>
        <v>-</v>
      </c>
      <c r="AA2015" s="4" t="str">
        <f t="shared" si="3755"/>
        <v>/</v>
      </c>
      <c r="AB2015" s="4" t="str">
        <f t="shared" si="3756"/>
        <v/>
      </c>
      <c r="AC2015" s="4" t="str">
        <f t="shared" si="3757"/>
        <v/>
      </c>
      <c r="AD2015" s="4" t="str">
        <f t="shared" si="3758"/>
        <v/>
      </c>
      <c r="AE2015" s="4" t="str">
        <f t="shared" si="3759"/>
        <v/>
      </c>
      <c r="AF2015" s="4">
        <f t="shared" si="3760"/>
        <v>10</v>
      </c>
      <c r="AG2015" s="4">
        <f t="shared" si="3761"/>
        <v>30</v>
      </c>
      <c r="AH2015" s="4">
        <f t="shared" si="3762"/>
        <v>20</v>
      </c>
      <c r="AI2015" s="4" t="str">
        <f t="shared" si="3763"/>
        <v>PACK</v>
      </c>
      <c r="AJ2015" s="4" t="str">
        <f t="shared" si="3764"/>
        <v>/PACK</v>
      </c>
      <c r="AK2015" s="4" t="str" cm="1">
        <f t="array" ref="AK2015">LEFT(AR2015,SUM(LEN(AR2015)-LEN(SUBSTITUTE(AR2015,{"0";"1";"2";"3";"4";"5";"6";"7";"8";"9"},""))))</f>
        <v>18</v>
      </c>
      <c r="AL2015" s="4">
        <f t="shared" si="3768"/>
        <v>13</v>
      </c>
      <c r="AM2015" s="4" t="b">
        <f>LEFT(AR2015,2)=AK2015</f>
        <v>1</v>
      </c>
      <c r="AN2015" s="4" t="str">
        <f>RIGHT(AI2015,4)</f>
        <v>PACK</v>
      </c>
      <c r="AO2015" s="4" t="b">
        <f t="shared" si="3769"/>
        <v>1</v>
      </c>
      <c r="AP2015" s="4" t="b">
        <f t="shared" si="3765"/>
        <v>0</v>
      </c>
      <c r="AQ2015" s="5" t="str">
        <f t="shared" si="3766"/>
        <v>OVALTINE STICK 3IN1</v>
      </c>
      <c r="AR2015" s="4" t="str">
        <f t="shared" si="3767"/>
        <v>18SCT/PACK</v>
      </c>
      <c r="AS2015" t="s">
        <v>2754</v>
      </c>
      <c r="AT2015" s="1" t="s">
        <v>2755</v>
      </c>
      <c r="AU2015" s="4" t="str">
        <f t="shared" si="3773"/>
        <v>XXXX</v>
      </c>
      <c r="AV2015">
        <v>57500</v>
      </c>
      <c r="AW2015">
        <v>57500</v>
      </c>
      <c r="AX2015">
        <v>55410</v>
      </c>
      <c r="AY2015" t="str">
        <f t="shared" si="3777"/>
        <v>8850086265945</v>
      </c>
      <c r="AZ2015" t="str">
        <f t="shared" si="3770"/>
        <v>OVALTINE STICK 3IN1</v>
      </c>
      <c r="BA2015" t="s">
        <v>4301</v>
      </c>
      <c r="BB2015" t="s">
        <v>4301</v>
      </c>
      <c r="BC2015" s="4" t="str" cm="1">
        <f t="array" aca="1" ref="BC2015" ca="1">LEFT(AR2015,MATCH(FALSE,ISNUMBER(MID(AR2015,ROW(INDIRECT("1:"&amp;LEN(AR2015)+1)), 1) *1),0) -1)</f>
        <v>18</v>
      </c>
      <c r="BD2015" s="1"/>
      <c r="BF2015" s="21"/>
      <c r="BK2015" s="1"/>
      <c r="BM2015" s="1"/>
      <c r="BN2015" s="1"/>
      <c r="BR2015" s="22"/>
      <c r="BS2015">
        <v>0</v>
      </c>
      <c r="BT2015" s="1" t="s">
        <v>5103</v>
      </c>
    </row>
    <row r="2016" spans="1:145">
      <c r="A2016" s="4" t="str">
        <f t="shared" si="3729"/>
        <v/>
      </c>
      <c r="B2016" s="4" t="str">
        <f t="shared" si="3730"/>
        <v/>
      </c>
      <c r="C2016" s="4" t="str">
        <f t="shared" si="3731"/>
        <v/>
      </c>
      <c r="D2016" s="4" t="str">
        <f t="shared" si="3732"/>
        <v/>
      </c>
      <c r="E2016" s="4" t="str">
        <f t="shared" si="3733"/>
        <v>SCT</v>
      </c>
      <c r="F2016" s="4" t="str">
        <f t="shared" si="3734"/>
        <v/>
      </c>
      <c r="G2016" s="4" t="str">
        <f t="shared" si="3735"/>
        <v/>
      </c>
      <c r="H2016" s="4" t="str">
        <f t="shared" si="3736"/>
        <v/>
      </c>
      <c r="I2016" s="4" t="str">
        <f t="shared" si="3737"/>
        <v/>
      </c>
      <c r="J2016" s="4" t="str">
        <f t="shared" si="3738"/>
        <v/>
      </c>
      <c r="K2016" s="4" t="str">
        <f t="shared" si="3739"/>
        <v/>
      </c>
      <c r="L2016" s="4" t="str">
        <f t="shared" si="3740"/>
        <v/>
      </c>
      <c r="M2016" s="4" t="str">
        <f t="shared" si="3741"/>
        <v/>
      </c>
      <c r="N2016" s="4" t="str">
        <f t="shared" si="3742"/>
        <v/>
      </c>
      <c r="O2016" s="4" t="str">
        <f t="shared" si="3743"/>
        <v/>
      </c>
      <c r="P2016" s="4" t="str">
        <f t="shared" si="3744"/>
        <v/>
      </c>
      <c r="Q2016" s="4" t="str">
        <f t="shared" si="3745"/>
        <v/>
      </c>
      <c r="R2016" s="4" t="str">
        <f t="shared" si="3746"/>
        <v/>
      </c>
      <c r="S2016" s="4" t="str">
        <f t="shared" si="3747"/>
        <v/>
      </c>
      <c r="T2016" s="4" t="str">
        <f t="shared" si="3748"/>
        <v/>
      </c>
      <c r="U2016" s="4" t="str">
        <f t="shared" si="3749"/>
        <v/>
      </c>
      <c r="V2016" s="4" t="str">
        <f t="shared" si="3750"/>
        <v/>
      </c>
      <c r="W2016" s="4" t="str">
        <f t="shared" si="3751"/>
        <v/>
      </c>
      <c r="X2016" s="4" t="str">
        <f t="shared" si="3752"/>
        <v/>
      </c>
      <c r="Y2016" s="4">
        <f t="shared" si="3753"/>
        <v>3</v>
      </c>
      <c r="Z2016" s="4" t="str">
        <f t="shared" si="3754"/>
        <v>-</v>
      </c>
      <c r="AA2016" s="4" t="str">
        <f t="shared" si="3755"/>
        <v/>
      </c>
      <c r="AB2016" s="4" t="str">
        <f t="shared" si="3756"/>
        <v/>
      </c>
      <c r="AC2016" s="4" t="str">
        <f t="shared" si="3757"/>
        <v/>
      </c>
      <c r="AD2016" s="4" t="str">
        <f t="shared" si="3758"/>
        <v/>
      </c>
      <c r="AE2016" s="4" t="str">
        <f t="shared" si="3759"/>
        <v/>
      </c>
      <c r="AF2016" s="4">
        <f t="shared" si="3760"/>
        <v>4</v>
      </c>
      <c r="AG2016" s="4">
        <f t="shared" si="3761"/>
        <v>24</v>
      </c>
      <c r="AH2016" s="4">
        <f t="shared" si="3762"/>
        <v>20</v>
      </c>
      <c r="AI2016" s="4" t="str">
        <f t="shared" si="3763"/>
        <v>1SCT</v>
      </c>
      <c r="AJ2016" s="4" t="str">
        <f t="shared" si="3764"/>
        <v>-1SCT</v>
      </c>
      <c r="AK2016" s="4" t="str" cm="1">
        <f t="array" ref="AK2016">LEFT(AR2016,SUM(LEN(AR2016)-LEN(SUBSTITUTE(AR2016,{"0";"1";"2";"3";"4";"5";"6";"7";"8";"9"},""))))</f>
        <v>1</v>
      </c>
      <c r="AL2016" s="4">
        <f t="shared" si="3768"/>
        <v>13</v>
      </c>
      <c r="AM2016" s="4" t="b">
        <f>LEFT(AR2016,1)=AK2016</f>
        <v>1</v>
      </c>
      <c r="AN2016" s="4" t="str">
        <f>RIGHT(AI2016,3)</f>
        <v>SCT</v>
      </c>
      <c r="AO2016" s="4" t="b">
        <f t="shared" si="3769"/>
        <v>1</v>
      </c>
      <c r="AP2016" s="4" t="b">
        <f t="shared" si="3765"/>
        <v>0</v>
      </c>
      <c r="AQ2016" s="5" t="str">
        <f t="shared" si="3766"/>
        <v>OVALTINE STICK 3IN1</v>
      </c>
      <c r="AR2016" s="4" t="str">
        <f t="shared" si="3767"/>
        <v>1SCT</v>
      </c>
      <c r="AS2016" t="s">
        <v>2756</v>
      </c>
      <c r="AT2016" s="1" t="s">
        <v>2757</v>
      </c>
      <c r="AU2016" s="4" t="str">
        <f t="shared" ca="1" si="3773"/>
        <v>XXXX</v>
      </c>
      <c r="AV2016">
        <v>3500</v>
      </c>
      <c r="AW2016">
        <v>3500</v>
      </c>
      <c r="AX2016">
        <v>3079</v>
      </c>
      <c r="AY2016" t="str">
        <f t="shared" si="3777"/>
        <v>8850086250330</v>
      </c>
      <c r="AZ2016" t="str">
        <f t="shared" si="3770"/>
        <v>OVALTINE STICK 3IN1</v>
      </c>
      <c r="BA2016" t="s">
        <v>4301</v>
      </c>
      <c r="BB2016" t="s">
        <v>4301</v>
      </c>
      <c r="BC2016" s="9" t="str" cm="1">
        <f t="array" aca="1" ref="BC2016" ca="1">LEFT(AR2016,MATCH(FALSE,ISNUMBER(MID(AR2016,ROW(INDIRECT("1:"&amp;LEN(AR2016)+1)), 1) *1),0) -1)</f>
        <v>1</v>
      </c>
      <c r="BD2016" s="1"/>
      <c r="BF2016" s="21"/>
      <c r="BK2016" s="1"/>
      <c r="BM2016" s="1"/>
      <c r="BN2016" s="1"/>
      <c r="BR2016" s="22"/>
      <c r="BS2016">
        <v>0</v>
      </c>
      <c r="BT2016" s="1" t="s">
        <v>5103</v>
      </c>
    </row>
    <row r="2017" spans="1:145">
      <c r="A2017" s="4" t="str">
        <f t="shared" si="3729"/>
        <v/>
      </c>
      <c r="B2017" s="4" t="str">
        <f t="shared" si="3730"/>
        <v/>
      </c>
      <c r="C2017" s="4" t="str">
        <f t="shared" si="3731"/>
        <v/>
      </c>
      <c r="D2017" s="4" t="str">
        <f t="shared" si="3732"/>
        <v/>
      </c>
      <c r="E2017" s="4" t="str">
        <f t="shared" si="3733"/>
        <v>SCT</v>
      </c>
      <c r="F2017" s="4" t="str">
        <f t="shared" si="3734"/>
        <v/>
      </c>
      <c r="G2017" s="4" t="str">
        <f t="shared" si="3735"/>
        <v/>
      </c>
      <c r="H2017" s="4" t="str">
        <f t="shared" si="3736"/>
        <v/>
      </c>
      <c r="I2017" s="4" t="str">
        <f t="shared" si="3737"/>
        <v/>
      </c>
      <c r="J2017" s="4" t="str">
        <f t="shared" si="3738"/>
        <v/>
      </c>
      <c r="K2017" s="4" t="str">
        <f t="shared" si="3739"/>
        <v/>
      </c>
      <c r="L2017" s="4" t="str">
        <f t="shared" si="3740"/>
        <v/>
      </c>
      <c r="M2017" s="4" t="str">
        <f t="shared" si="3741"/>
        <v/>
      </c>
      <c r="N2017" s="4" t="str">
        <f t="shared" si="3742"/>
        <v/>
      </c>
      <c r="O2017" s="4" t="str">
        <f t="shared" si="3743"/>
        <v/>
      </c>
      <c r="P2017" s="4" t="str">
        <f t="shared" si="3744"/>
        <v/>
      </c>
      <c r="Q2017" s="4" t="str">
        <f t="shared" si="3745"/>
        <v/>
      </c>
      <c r="R2017" s="4" t="str">
        <f t="shared" si="3746"/>
        <v/>
      </c>
      <c r="S2017" s="4" t="str">
        <f t="shared" si="3747"/>
        <v/>
      </c>
      <c r="T2017" s="4" t="str">
        <f t="shared" si="3748"/>
        <v>PACK</v>
      </c>
      <c r="U2017" s="4" t="str">
        <f t="shared" si="3749"/>
        <v/>
      </c>
      <c r="V2017" s="4" t="str">
        <f t="shared" si="3750"/>
        <v/>
      </c>
      <c r="W2017" s="4" t="str">
        <f t="shared" si="3751"/>
        <v/>
      </c>
      <c r="X2017" s="4" t="str">
        <f t="shared" si="3752"/>
        <v/>
      </c>
      <c r="Y2017" s="4">
        <f t="shared" si="3753"/>
        <v>7</v>
      </c>
      <c r="Z2017" s="4" t="str">
        <f t="shared" si="3754"/>
        <v>-</v>
      </c>
      <c r="AA2017" s="4" t="str">
        <f t="shared" si="3755"/>
        <v>/</v>
      </c>
      <c r="AB2017" s="4" t="str">
        <f t="shared" si="3756"/>
        <v/>
      </c>
      <c r="AC2017" s="4" t="str">
        <f t="shared" si="3757"/>
        <v/>
      </c>
      <c r="AD2017" s="4" t="str">
        <f t="shared" si="3758"/>
        <v/>
      </c>
      <c r="AE2017" s="4" t="str">
        <f t="shared" si="3759"/>
        <v/>
      </c>
      <c r="AF2017" s="4">
        <f t="shared" si="3760"/>
        <v>10</v>
      </c>
      <c r="AG2017" s="4">
        <f t="shared" si="3761"/>
        <v>38</v>
      </c>
      <c r="AH2017" s="4">
        <f t="shared" si="3762"/>
        <v>28</v>
      </c>
      <c r="AI2017" s="4" t="str">
        <f t="shared" si="3763"/>
        <v>PACK</v>
      </c>
      <c r="AJ2017" s="4" t="str">
        <f t="shared" si="3764"/>
        <v>/PACK</v>
      </c>
      <c r="AK2017" s="4" t="str" cm="1">
        <f t="array" ref="AK2017">LEFT(AR2017,SUM(LEN(AR2017)-LEN(SUBSTITUTE(AR2017,{"0";"1";"2";"3";"4";"5";"6";"7";"8";"9"},""))))</f>
        <v>18</v>
      </c>
      <c r="AL2017" s="4">
        <f t="shared" si="3768"/>
        <v>13</v>
      </c>
      <c r="AM2017" s="4" t="b">
        <f>LEFT(AR2017,2)=AK2017</f>
        <v>1</v>
      </c>
      <c r="AN2017" s="4" t="str">
        <f>RIGHT(AI2017,4)</f>
        <v>PACK</v>
      </c>
      <c r="AO2017" s="4" t="b">
        <f t="shared" si="3769"/>
        <v>1</v>
      </c>
      <c r="AP2017" s="4" t="b">
        <f t="shared" si="3765"/>
        <v>0</v>
      </c>
      <c r="AQ2017" s="5" t="str">
        <f t="shared" si="3766"/>
        <v>OVALTINE STICK GOLD CRUNCHY</v>
      </c>
      <c r="AR2017" s="4" t="str">
        <f t="shared" si="3767"/>
        <v>18SCT/PACK</v>
      </c>
      <c r="AS2017" t="s">
        <v>2758</v>
      </c>
      <c r="AT2017" s="1" t="s">
        <v>2759</v>
      </c>
      <c r="AU2017" s="4" t="str">
        <f t="shared" si="3773"/>
        <v>XXXX</v>
      </c>
      <c r="AV2017">
        <v>57500</v>
      </c>
      <c r="AW2017">
        <v>57500</v>
      </c>
      <c r="AX2017">
        <v>55410</v>
      </c>
      <c r="AY2017" t="str">
        <f t="shared" si="3777"/>
        <v>8850086265761</v>
      </c>
      <c r="AZ2017" t="str">
        <f t="shared" si="3770"/>
        <v>OVALTINE STICK GOLD CRUNCHY</v>
      </c>
      <c r="BA2017" t="s">
        <v>4301</v>
      </c>
      <c r="BB2017" t="s">
        <v>4301</v>
      </c>
      <c r="BC2017" s="4" t="str" cm="1">
        <f t="array" aca="1" ref="BC2017" ca="1">LEFT(AR2017,MATCH(FALSE,ISNUMBER(MID(AR2017,ROW(INDIRECT("1:"&amp;LEN(AR2017)+1)), 1) *1),0) -1)</f>
        <v>18</v>
      </c>
      <c r="BD2017" s="1"/>
      <c r="BF2017" s="21"/>
      <c r="BK2017" s="1"/>
      <c r="BM2017" s="1"/>
      <c r="BN2017" s="1"/>
      <c r="BR2017" s="22"/>
      <c r="BS2017">
        <v>0</v>
      </c>
      <c r="BT2017" s="1" t="s">
        <v>5103</v>
      </c>
    </row>
    <row r="2018" spans="1:145">
      <c r="A2018" s="4" t="str">
        <f t="shared" si="3729"/>
        <v/>
      </c>
      <c r="B2018" s="4" t="str">
        <f t="shared" si="3730"/>
        <v/>
      </c>
      <c r="C2018" s="4" t="str">
        <f t="shared" si="3731"/>
        <v/>
      </c>
      <c r="D2018" s="4" t="str">
        <f t="shared" si="3732"/>
        <v/>
      </c>
      <c r="E2018" s="4" t="str">
        <f t="shared" si="3733"/>
        <v>SCT</v>
      </c>
      <c r="F2018" s="4" t="str">
        <f t="shared" si="3734"/>
        <v/>
      </c>
      <c r="G2018" s="4" t="str">
        <f t="shared" si="3735"/>
        <v/>
      </c>
      <c r="H2018" s="4" t="str">
        <f t="shared" si="3736"/>
        <v/>
      </c>
      <c r="I2018" s="4" t="str">
        <f t="shared" si="3737"/>
        <v/>
      </c>
      <c r="J2018" s="4" t="str">
        <f t="shared" si="3738"/>
        <v/>
      </c>
      <c r="K2018" s="4" t="str">
        <f t="shared" si="3739"/>
        <v/>
      </c>
      <c r="L2018" s="4" t="str">
        <f t="shared" si="3740"/>
        <v/>
      </c>
      <c r="M2018" s="4" t="str">
        <f t="shared" si="3741"/>
        <v/>
      </c>
      <c r="N2018" s="4" t="str">
        <f t="shared" si="3742"/>
        <v/>
      </c>
      <c r="O2018" s="4" t="str">
        <f t="shared" si="3743"/>
        <v/>
      </c>
      <c r="P2018" s="4" t="str">
        <f t="shared" si="3744"/>
        <v/>
      </c>
      <c r="Q2018" s="4" t="str">
        <f t="shared" si="3745"/>
        <v/>
      </c>
      <c r="R2018" s="4" t="str">
        <f t="shared" si="3746"/>
        <v/>
      </c>
      <c r="S2018" s="4" t="str">
        <f t="shared" si="3747"/>
        <v/>
      </c>
      <c r="T2018" s="4" t="str">
        <f t="shared" si="3748"/>
        <v/>
      </c>
      <c r="U2018" s="4" t="str">
        <f t="shared" si="3749"/>
        <v/>
      </c>
      <c r="V2018" s="4" t="str">
        <f t="shared" si="3750"/>
        <v/>
      </c>
      <c r="W2018" s="4" t="str">
        <f t="shared" si="3751"/>
        <v/>
      </c>
      <c r="X2018" s="4" t="str">
        <f t="shared" si="3752"/>
        <v/>
      </c>
      <c r="Y2018" s="4">
        <f t="shared" si="3753"/>
        <v>3</v>
      </c>
      <c r="Z2018" s="4" t="str">
        <f t="shared" si="3754"/>
        <v>-</v>
      </c>
      <c r="AA2018" s="4" t="str">
        <f t="shared" si="3755"/>
        <v/>
      </c>
      <c r="AB2018" s="4" t="str">
        <f t="shared" si="3756"/>
        <v/>
      </c>
      <c r="AC2018" s="4" t="str">
        <f t="shared" si="3757"/>
        <v/>
      </c>
      <c r="AD2018" s="4" t="str">
        <f t="shared" si="3758"/>
        <v/>
      </c>
      <c r="AE2018" s="4" t="str">
        <f t="shared" si="3759"/>
        <v/>
      </c>
      <c r="AF2018" s="4">
        <f t="shared" si="3760"/>
        <v>4</v>
      </c>
      <c r="AG2018" s="4">
        <f t="shared" si="3761"/>
        <v>32</v>
      </c>
      <c r="AH2018" s="4">
        <f t="shared" si="3762"/>
        <v>28</v>
      </c>
      <c r="AI2018" s="4" t="str">
        <f t="shared" si="3763"/>
        <v>1SCT</v>
      </c>
      <c r="AJ2018" s="4" t="str">
        <f t="shared" si="3764"/>
        <v>-1SCT</v>
      </c>
      <c r="AK2018" s="4" t="str" cm="1">
        <f t="array" ref="AK2018">LEFT(AR2018,SUM(LEN(AR2018)-LEN(SUBSTITUTE(AR2018,{"0";"1";"2";"3";"4";"5";"6";"7";"8";"9"},""))))</f>
        <v>1</v>
      </c>
      <c r="AL2018" s="4">
        <f t="shared" si="3768"/>
        <v>13</v>
      </c>
      <c r="AM2018" s="4" t="b">
        <f t="shared" ref="AM2018:AM2023" si="3825">LEFT(AR2018,1)=AK2018</f>
        <v>1</v>
      </c>
      <c r="AN2018" s="4" t="str">
        <f t="shared" ref="AN2018:AN2023" si="3826">RIGHT(AI2018,3)</f>
        <v>SCT</v>
      </c>
      <c r="AO2018" s="4" t="b">
        <f t="shared" si="3769"/>
        <v>1</v>
      </c>
      <c r="AP2018" s="4" t="b">
        <f t="shared" si="3765"/>
        <v>0</v>
      </c>
      <c r="AQ2018" s="5" t="str">
        <f t="shared" si="3766"/>
        <v>OVALTINE STICK GOLD CRUNCHY</v>
      </c>
      <c r="AR2018" s="4" t="str">
        <f t="shared" si="3767"/>
        <v>1SCT</v>
      </c>
      <c r="AS2018" t="s">
        <v>2760</v>
      </c>
      <c r="AU2018" s="4" t="str">
        <f t="shared" ca="1" si="3773"/>
        <v>XXXX</v>
      </c>
      <c r="AV2018">
        <v>3500</v>
      </c>
      <c r="AW2018">
        <v>3500</v>
      </c>
      <c r="AX2018">
        <v>3079</v>
      </c>
      <c r="AY2018" t="str">
        <f t="shared" si="3777"/>
        <v>8000000002018</v>
      </c>
      <c r="AZ2018" t="str">
        <f t="shared" si="3770"/>
        <v>OVALTINE STICK GOLD CRUNCHY</v>
      </c>
      <c r="BA2018" t="s">
        <v>4301</v>
      </c>
      <c r="BB2018" t="s">
        <v>4301</v>
      </c>
      <c r="BC2018" s="9" t="str" cm="1">
        <f t="array" aca="1" ref="BC2018" ca="1">LEFT(AR2018,MATCH(FALSE,ISNUMBER(MID(AR2018,ROW(INDIRECT("1:"&amp;LEN(AR2018)+1)), 1) *1),0) -1)</f>
        <v>1</v>
      </c>
      <c r="BD2018" s="1"/>
      <c r="BF2018" s="21"/>
      <c r="BK2018" s="1"/>
      <c r="BM2018" s="1"/>
      <c r="BN2018" s="1"/>
      <c r="BR2018" s="22"/>
      <c r="BS2018">
        <v>0</v>
      </c>
      <c r="BT2018" s="1" t="s">
        <v>5103</v>
      </c>
    </row>
    <row r="2019" spans="1:145">
      <c r="A2019" s="4" t="str">
        <f t="shared" ref="A2019:A2081" si="3827">IF(IFERROR(SEARCH($A$1,AS2019),0)&gt;0,$A$1,"")</f>
        <v/>
      </c>
      <c r="B2019" s="4" t="str">
        <f t="shared" ref="B2019:B2081" si="3828">IF(IFERROR(SEARCH($B$1,AS2019),0)&gt;0,$B$1,"")</f>
        <v/>
      </c>
      <c r="C2019" s="4" t="str">
        <f t="shared" ref="C2019:C2081" si="3829">IF(IFERROR(SEARCH($C$1,AS2019),0)&gt;0,$C$1,"")</f>
        <v/>
      </c>
      <c r="D2019" s="4" t="str">
        <f t="shared" ref="D2019:D2081" si="3830">IF(IFERROR(SEARCH($D$1,AS2019),0)&gt;0,$D$1,"")</f>
        <v>BTL</v>
      </c>
      <c r="E2019" s="4" t="str">
        <f t="shared" ref="E2019:E2081" si="3831">IF(IFERROR(SEARCH($E$1,AS2019),0)&gt;0,$E$1,"")</f>
        <v/>
      </c>
      <c r="F2019" s="4" t="str">
        <f t="shared" ref="F2019:F2081" si="3832">IF(IFERROR(SEARCH($F$1,AS2019),0)&gt;0,$F$1,"")</f>
        <v/>
      </c>
      <c r="G2019" s="4" t="str">
        <f t="shared" ref="G2019:G2081" si="3833">IF(IFERROR(SEARCH($G$1,AS2019),0)&gt;0,$G$1,"")</f>
        <v/>
      </c>
      <c r="H2019" s="4" t="str">
        <f t="shared" ref="H2019:H2081" si="3834">IF(IFERROR(SEARCH($H$1,AS2019),0)&gt;0,$H$1,"")</f>
        <v/>
      </c>
      <c r="I2019" s="4" t="str">
        <f t="shared" ref="I2019:I2081" si="3835">IF(IFERROR(SEARCH($I$1,AS2019),0)&gt;0,$I$1,"")</f>
        <v/>
      </c>
      <c r="J2019" s="4" t="str">
        <f t="shared" ref="J2019:J2081" si="3836">IF(IFERROR(SEARCH($J$1,AS2019),0)&gt;0,$J$1,"")</f>
        <v/>
      </c>
      <c r="K2019" s="4" t="str">
        <f t="shared" ref="K2019:K2081" si="3837">IF(IFERROR(SEARCH($K$1,AS2019),0)&gt;0,$K$1,"")</f>
        <v/>
      </c>
      <c r="L2019" s="4" t="str">
        <f t="shared" ref="L2019:L2081" si="3838">IF(IFERROR(SEARCH($L$1,AS2019),0)&gt;0,$L$1,"")</f>
        <v/>
      </c>
      <c r="M2019" s="4" t="str">
        <f t="shared" ref="M2019:M2081" si="3839">IF(IFERROR(SEARCH($M$1,AS2019),0)&gt;0,$M$1,"")</f>
        <v/>
      </c>
      <c r="N2019" s="4" t="str">
        <f t="shared" ref="N2019:N2081" si="3840">IF(IFERROR(SEARCH($N$1,AS2019),0)&gt;0,$N$1,"")</f>
        <v/>
      </c>
      <c r="O2019" s="4" t="str">
        <f t="shared" ref="O2019:O2081" si="3841">IF(IFERROR(SEARCH($O$1,AS2019),0)&gt;0,$O$1,"")</f>
        <v/>
      </c>
      <c r="P2019" s="4" t="str">
        <f t="shared" ref="P2019:P2081" si="3842">IF(IFERROR(SEARCH($P$1,AS2019),0)&gt;0,$P$1,"")</f>
        <v>CUP</v>
      </c>
      <c r="Q2019" s="4" t="str">
        <f t="shared" ref="Q2019:Q2081" si="3843">IF(IFERROR(SEARCH($Q$1,AS2019),0)&gt;0,$Q$1,"")</f>
        <v/>
      </c>
      <c r="R2019" s="4" t="str">
        <f t="shared" ref="R2019:R2081" si="3844">IF(IFERROR(SEARCH($R$1,AS2019),0)&gt;0,$R$1,"")</f>
        <v/>
      </c>
      <c r="S2019" s="4" t="str">
        <f t="shared" ref="S2019:S2081" si="3845">IF(IFERROR(SEARCH($S$1,AS2019),0)&gt;0,$S$1,"")</f>
        <v/>
      </c>
      <c r="T2019" s="4" t="str">
        <f t="shared" ref="T2019:T2081" si="3846">IF(IFERROR(SEARCH($T$1,AS2019),0)&gt;0,$T$1,"")</f>
        <v/>
      </c>
      <c r="U2019" s="4" t="str">
        <f t="shared" ref="U2019:U2081" si="3847">IF(IFERROR(SEARCH($U$1,AS2019),0)&gt;0,$U$1,"")</f>
        <v/>
      </c>
      <c r="V2019" s="4" t="str">
        <f t="shared" ref="V2019:V2081" si="3848">IF(IFERROR(SEARCH($V$1,AS2019),0)&gt;0,$V$1,"")</f>
        <v/>
      </c>
      <c r="W2019" s="4" t="str">
        <f t="shared" ref="W2019:W2081" si="3849">IF(IFERROR(SEARCH($W$1,AS2019),0)&gt;0,$W$1,"")</f>
        <v/>
      </c>
      <c r="X2019" s="4" t="str">
        <f t="shared" ref="X2019:X2081" si="3850">IF(IFERROR(SEARCH($X$1,AS2019),0)&gt;0,$X$1,"")</f>
        <v/>
      </c>
      <c r="Y2019" s="4">
        <f t="shared" ref="Y2019:Y2081" si="3851">LEN(B2019)+LEN(C2019)+LEN(D2019)+LEN(E2019)+LEN(F2019)+LEN(T2019)+LEN(G2019)+LEN(H2019)+LEN(I2019)+LEN(J2019)+LEN(K2019)+LEN(L2019)+LEN(M2019)+LEN(N2019)+LEN(U2019)+LEN(O2019)+LEN(P2019)+LEN(V2019)+LEN(A2019)+LEN(Q2019)+LEN(X2019)+LEN(R2019)+LEN(W2019)+LEN(S2019)</f>
        <v>6</v>
      </c>
      <c r="Z2019" s="4" t="str">
        <f t="shared" ref="Z2019:Z2081" si="3852">IF(IFERROR(SEARCH($Z$1,AS2019),0)&gt;0,$Z$1,"")</f>
        <v>-</v>
      </c>
      <c r="AA2019" s="4" t="str">
        <f t="shared" ref="AA2019:AA2081" si="3853">IF(IFERROR(SEARCH($AA$1,AS2019),0)&gt;0,$AA$1,"")</f>
        <v/>
      </c>
      <c r="AB2019" s="4" t="str">
        <f t="shared" ref="AB2019:AB2081" si="3854">IF(IFERROR(SEARCH($AB$1,AS2019),0)&gt;0,$AB$1,"")</f>
        <v/>
      </c>
      <c r="AC2019" s="4" t="str">
        <f t="shared" ref="AC2019:AC2081" si="3855">IF(IFERROR(SEARCH($AC$1,AS2019),0)&gt;0,$AC$1,"")</f>
        <v/>
      </c>
      <c r="AD2019" s="4" t="str">
        <f t="shared" ref="AD2019:AD2081" si="3856">IF(IFERROR(SEARCH($AD$1,AS2019),0)&gt;0,$AD$1,"")</f>
        <v/>
      </c>
      <c r="AE2019" s="4" t="str">
        <f t="shared" ref="AE2019:AE2081" si="3857">IF(IFERROR(SEARCH($AE$1,AS2019),0)&gt;0,$AE$1,"")</f>
        <v/>
      </c>
      <c r="AF2019" s="4">
        <f t="shared" ref="AF2019:AF2081" si="3858">LEN(AR2019)</f>
        <v>4</v>
      </c>
      <c r="AG2019" s="4">
        <f t="shared" ref="AG2019:AG2081" si="3859">LEN(AS2019)</f>
        <v>31</v>
      </c>
      <c r="AH2019" s="4">
        <f t="shared" ref="AH2019:AH2081" si="3860">AG2019-AF2019</f>
        <v>27</v>
      </c>
      <c r="AI2019" s="4" t="str">
        <f t="shared" ref="AI2019:AI2081" si="3861">RIGHT(AS2019,4)</f>
        <v>1BTL</v>
      </c>
      <c r="AJ2019" s="4" t="str">
        <f t="shared" ref="AJ2019:AJ2081" si="3862">RIGHT(AS2019,5)</f>
        <v>-1BTL</v>
      </c>
      <c r="AK2019" s="4" t="str" cm="1">
        <f t="array" ref="AK2019">LEFT(AR2019,SUM(LEN(AR2019)-LEN(SUBSTITUTE(AR2019,{"0";"1";"2";"3";"4";"5";"6";"7";"8";"9"},""))))</f>
        <v>1</v>
      </c>
      <c r="AL2019" s="4">
        <f t="shared" si="3768"/>
        <v>13</v>
      </c>
      <c r="AM2019" s="4" t="b">
        <f t="shared" si="3825"/>
        <v>1</v>
      </c>
      <c r="AN2019" s="4" t="str">
        <f t="shared" si="3826"/>
        <v>BTL</v>
      </c>
      <c r="AO2019" s="4" t="b">
        <f t="shared" si="3769"/>
        <v>0</v>
      </c>
      <c r="AP2019" s="4" t="b">
        <f t="shared" ref="AP2019:AP2081" si="3863">LEFT(AS2019,2)=LEFT(AT2019,2)</f>
        <v>0</v>
      </c>
      <c r="AQ2019" s="5" t="str">
        <f t="shared" ref="AQ2019:AQ2081" si="3864">LEFT(AS2019,(AH2019-1))</f>
        <v>OW CUPIR LEMON GRASS 620ML</v>
      </c>
      <c r="AR2019" s="4" t="str">
        <f t="shared" ref="AR2019:AR2081" si="3865">IFERROR(RIGHT(AS2019,LEN(AS2019)-FIND("-",AS2019)),1)</f>
        <v>1BTL</v>
      </c>
      <c r="AS2019" t="s">
        <v>2763</v>
      </c>
      <c r="AT2019" s="1" t="s">
        <v>2764</v>
      </c>
      <c r="AU2019" s="4" t="str">
        <f t="shared" ca="1" si="3773"/>
        <v/>
      </c>
      <c r="AV2019">
        <v>10000</v>
      </c>
      <c r="AW2019">
        <v>10000</v>
      </c>
      <c r="AX2019">
        <v>9000</v>
      </c>
      <c r="AY2019" t="str">
        <f t="shared" si="3777"/>
        <v>8997212322988</v>
      </c>
      <c r="AZ2019" t="str">
        <f t="shared" si="3770"/>
        <v>OW CUPIR LEMON GRASS 620ML</v>
      </c>
      <c r="BA2019" t="s">
        <v>4301</v>
      </c>
      <c r="BB2019" t="s">
        <v>4301</v>
      </c>
      <c r="BC2019" s="9" t="str" cm="1">
        <f t="array" aca="1" ref="BC2019" ca="1">LEFT(AR2019,MATCH(FALSE,ISNUMBER(MID(AR2019,ROW(INDIRECT("1:"&amp;LEN(AR2019)+1)), 1) *1),0) -1)</f>
        <v>1</v>
      </c>
      <c r="BD2019" s="1"/>
      <c r="BF2019" s="21"/>
      <c r="BK2019" s="1"/>
      <c r="BM2019" s="1"/>
      <c r="BN2019" s="1"/>
      <c r="BR2019" s="22"/>
      <c r="BS2019">
        <v>0</v>
      </c>
      <c r="BT2019" s="1" t="s">
        <v>5103</v>
      </c>
    </row>
    <row r="2020" spans="1:145">
      <c r="A2020" s="4" t="str">
        <f t="shared" si="3827"/>
        <v/>
      </c>
      <c r="B2020" s="4" t="str">
        <f t="shared" si="3828"/>
        <v/>
      </c>
      <c r="C2020" s="4" t="str">
        <f t="shared" si="3829"/>
        <v/>
      </c>
      <c r="D2020" s="4" t="str">
        <f t="shared" si="3830"/>
        <v>BTL</v>
      </c>
      <c r="E2020" s="4" t="str">
        <f t="shared" si="3831"/>
        <v/>
      </c>
      <c r="F2020" s="4" t="str">
        <f t="shared" si="3832"/>
        <v/>
      </c>
      <c r="G2020" s="4" t="str">
        <f t="shared" si="3833"/>
        <v/>
      </c>
      <c r="H2020" s="4" t="str">
        <f t="shared" si="3834"/>
        <v/>
      </c>
      <c r="I2020" s="4" t="str">
        <f t="shared" si="3835"/>
        <v/>
      </c>
      <c r="J2020" s="4" t="str">
        <f t="shared" si="3836"/>
        <v/>
      </c>
      <c r="K2020" s="4" t="str">
        <f t="shared" si="3837"/>
        <v/>
      </c>
      <c r="L2020" s="4" t="str">
        <f t="shared" si="3838"/>
        <v/>
      </c>
      <c r="M2020" s="4" t="str">
        <f t="shared" si="3839"/>
        <v/>
      </c>
      <c r="N2020" s="4" t="str">
        <f t="shared" si="3840"/>
        <v/>
      </c>
      <c r="O2020" s="4" t="str">
        <f t="shared" si="3841"/>
        <v/>
      </c>
      <c r="P2020" s="4" t="str">
        <f t="shared" si="3842"/>
        <v>CUP</v>
      </c>
      <c r="Q2020" s="4" t="str">
        <f t="shared" si="3843"/>
        <v/>
      </c>
      <c r="R2020" s="4" t="str">
        <f t="shared" si="3844"/>
        <v/>
      </c>
      <c r="S2020" s="4" t="str">
        <f t="shared" si="3845"/>
        <v/>
      </c>
      <c r="T2020" s="4" t="str">
        <f t="shared" si="3846"/>
        <v/>
      </c>
      <c r="U2020" s="4" t="str">
        <f t="shared" si="3847"/>
        <v/>
      </c>
      <c r="V2020" s="4" t="str">
        <f t="shared" si="3848"/>
        <v/>
      </c>
      <c r="W2020" s="4" t="str">
        <f t="shared" si="3849"/>
        <v/>
      </c>
      <c r="X2020" s="4" t="str">
        <f t="shared" si="3850"/>
        <v/>
      </c>
      <c r="Y2020" s="4">
        <f t="shared" si="3851"/>
        <v>6</v>
      </c>
      <c r="Z2020" s="4" t="str">
        <f t="shared" si="3852"/>
        <v>-</v>
      </c>
      <c r="AA2020" s="4" t="str">
        <f t="shared" si="3853"/>
        <v/>
      </c>
      <c r="AB2020" s="4" t="str">
        <f t="shared" si="3854"/>
        <v/>
      </c>
      <c r="AC2020" s="4" t="str">
        <f t="shared" si="3855"/>
        <v/>
      </c>
      <c r="AD2020" s="4" t="str">
        <f t="shared" si="3856"/>
        <v/>
      </c>
      <c r="AE2020" s="4" t="str">
        <f t="shared" si="3857"/>
        <v/>
      </c>
      <c r="AF2020" s="4">
        <f t="shared" si="3858"/>
        <v>4</v>
      </c>
      <c r="AG2020" s="4">
        <f t="shared" si="3859"/>
        <v>28</v>
      </c>
      <c r="AH2020" s="4">
        <f t="shared" si="3860"/>
        <v>24</v>
      </c>
      <c r="AI2020" s="4" t="str">
        <f t="shared" si="3861"/>
        <v>1BTL</v>
      </c>
      <c r="AJ2020" s="4" t="str">
        <f t="shared" si="3862"/>
        <v>-1BTL</v>
      </c>
      <c r="AK2020" s="4" t="str" cm="1">
        <f t="array" ref="AK2020">LEFT(AR2020,SUM(LEN(AR2020)-LEN(SUBSTITUTE(AR2020,{"0";"1";"2";"3";"4";"5";"6";"7";"8";"9"},""))))</f>
        <v>1</v>
      </c>
      <c r="AL2020" s="4">
        <f t="shared" ref="AL2020:AL2082" si="3866">LEN(AY2020)</f>
        <v>13</v>
      </c>
      <c r="AM2020" s="4" t="b">
        <f t="shared" si="3825"/>
        <v>1</v>
      </c>
      <c r="AN2020" s="4" t="str">
        <f t="shared" si="3826"/>
        <v>BTL</v>
      </c>
      <c r="AO2020" s="4" t="b">
        <f t="shared" ref="AO2020:AO2082" si="3867">IF((AQ2020=AQ2021)=TRUE,TRUE,IF((AQ2019=AQ2020)=TRUE,TRUE,FALSE))</f>
        <v>0</v>
      </c>
      <c r="AP2020" s="4" t="b">
        <f t="shared" si="3863"/>
        <v>0</v>
      </c>
      <c r="AQ2020" s="5" t="str">
        <f t="shared" si="3864"/>
        <v>OW CUPIR LEMON SL 620ML</v>
      </c>
      <c r="AR2020" s="4" t="str">
        <f t="shared" si="3865"/>
        <v>1BTL</v>
      </c>
      <c r="AS2020" t="s">
        <v>2765</v>
      </c>
      <c r="AU2020" s="4" t="str">
        <f t="shared" ca="1" si="3773"/>
        <v/>
      </c>
      <c r="AV2020">
        <v>10000</v>
      </c>
      <c r="AW2020">
        <v>10000</v>
      </c>
      <c r="AX2020">
        <v>9000</v>
      </c>
      <c r="AY2020" t="str">
        <f t="shared" si="3777"/>
        <v>8000000002020</v>
      </c>
      <c r="AZ2020" t="str">
        <f t="shared" ref="AZ2020:AZ2082" si="3868">AQ2020</f>
        <v>OW CUPIR LEMON SL 620ML</v>
      </c>
      <c r="BA2020" t="s">
        <v>4301</v>
      </c>
      <c r="BB2020" t="s">
        <v>4301</v>
      </c>
      <c r="BC2020" s="9" t="str" cm="1">
        <f t="array" aca="1" ref="BC2020" ca="1">LEFT(AR2020,MATCH(FALSE,ISNUMBER(MID(AR2020,ROW(INDIRECT("1:"&amp;LEN(AR2020)+1)), 1) *1),0) -1)</f>
        <v>1</v>
      </c>
      <c r="BD2020" s="1"/>
      <c r="BF2020" s="21"/>
      <c r="BK2020" s="1"/>
      <c r="BM2020" s="1"/>
      <c r="BN2020" s="1"/>
      <c r="BR2020" s="22"/>
      <c r="BS2020">
        <v>0</v>
      </c>
      <c r="BT2020" s="1" t="s">
        <v>5103</v>
      </c>
    </row>
    <row r="2021" spans="1:145">
      <c r="A2021" s="4" t="str">
        <f t="shared" si="3827"/>
        <v/>
      </c>
      <c r="B2021" s="4" t="str">
        <f t="shared" si="3828"/>
        <v/>
      </c>
      <c r="C2021" s="4" t="str">
        <f t="shared" si="3829"/>
        <v/>
      </c>
      <c r="D2021" s="4" t="str">
        <f t="shared" si="3830"/>
        <v>BTL</v>
      </c>
      <c r="E2021" s="4" t="str">
        <f t="shared" si="3831"/>
        <v/>
      </c>
      <c r="F2021" s="4" t="str">
        <f t="shared" si="3832"/>
        <v/>
      </c>
      <c r="G2021" s="4" t="str">
        <f t="shared" si="3833"/>
        <v/>
      </c>
      <c r="H2021" s="4" t="str">
        <f t="shared" si="3834"/>
        <v/>
      </c>
      <c r="I2021" s="4" t="str">
        <f t="shared" si="3835"/>
        <v/>
      </c>
      <c r="J2021" s="4" t="str">
        <f t="shared" si="3836"/>
        <v/>
      </c>
      <c r="K2021" s="4" t="str">
        <f t="shared" si="3837"/>
        <v/>
      </c>
      <c r="L2021" s="4" t="str">
        <f t="shared" si="3838"/>
        <v/>
      </c>
      <c r="M2021" s="4" t="str">
        <f t="shared" si="3839"/>
        <v/>
      </c>
      <c r="N2021" s="4" t="str">
        <f t="shared" si="3840"/>
        <v/>
      </c>
      <c r="O2021" s="4" t="str">
        <f t="shared" si="3841"/>
        <v/>
      </c>
      <c r="P2021" s="4" t="str">
        <f t="shared" si="3842"/>
        <v>CUP</v>
      </c>
      <c r="Q2021" s="4" t="str">
        <f t="shared" si="3843"/>
        <v/>
      </c>
      <c r="R2021" s="4" t="str">
        <f t="shared" si="3844"/>
        <v/>
      </c>
      <c r="S2021" s="4" t="str">
        <f t="shared" si="3845"/>
        <v/>
      </c>
      <c r="T2021" s="4" t="str">
        <f t="shared" si="3846"/>
        <v/>
      </c>
      <c r="U2021" s="4" t="str">
        <f t="shared" si="3847"/>
        <v/>
      </c>
      <c r="V2021" s="4" t="str">
        <f t="shared" si="3848"/>
        <v/>
      </c>
      <c r="W2021" s="4" t="str">
        <f t="shared" si="3849"/>
        <v/>
      </c>
      <c r="X2021" s="4" t="str">
        <f t="shared" si="3850"/>
        <v/>
      </c>
      <c r="Y2021" s="4">
        <f t="shared" si="3851"/>
        <v>6</v>
      </c>
      <c r="Z2021" s="4" t="str">
        <f t="shared" si="3852"/>
        <v>-</v>
      </c>
      <c r="AA2021" s="4" t="str">
        <f t="shared" si="3853"/>
        <v/>
      </c>
      <c r="AB2021" s="4" t="str">
        <f t="shared" si="3854"/>
        <v/>
      </c>
      <c r="AC2021" s="4" t="str">
        <f t="shared" si="3855"/>
        <v/>
      </c>
      <c r="AD2021" s="4" t="str">
        <f t="shared" si="3856"/>
        <v/>
      </c>
      <c r="AE2021" s="4" t="str">
        <f t="shared" si="3857"/>
        <v/>
      </c>
      <c r="AF2021" s="4">
        <f t="shared" si="3858"/>
        <v>4</v>
      </c>
      <c r="AG2021" s="4">
        <f t="shared" si="3859"/>
        <v>24</v>
      </c>
      <c r="AH2021" s="4">
        <f t="shared" si="3860"/>
        <v>20</v>
      </c>
      <c r="AI2021" s="4" t="str">
        <f t="shared" si="3861"/>
        <v>1BTL</v>
      </c>
      <c r="AJ2021" s="4" t="str">
        <f t="shared" si="3862"/>
        <v>-1BTL</v>
      </c>
      <c r="AK2021" s="4" t="str" cm="1">
        <f t="array" ref="AK2021">LEFT(AR2021,SUM(LEN(AR2021)-LEN(SUBSTITUTE(AR2021,{"0";"1";"2";"3";"4";"5";"6";"7";"8";"9"},""))))</f>
        <v>1</v>
      </c>
      <c r="AL2021" s="4">
        <f t="shared" si="3866"/>
        <v>13</v>
      </c>
      <c r="AM2021" s="4" t="b">
        <f t="shared" si="3825"/>
        <v>1</v>
      </c>
      <c r="AN2021" s="4" t="str">
        <f t="shared" si="3826"/>
        <v>BTL</v>
      </c>
      <c r="AO2021" s="4" t="b">
        <f t="shared" si="3867"/>
        <v>0</v>
      </c>
      <c r="AP2021" s="4" t="b">
        <f t="shared" si="3863"/>
        <v>0</v>
      </c>
      <c r="AQ2021" s="5" t="str">
        <f t="shared" si="3864"/>
        <v>OW CUPIR LIME 620ML</v>
      </c>
      <c r="AR2021" s="4" t="str">
        <f t="shared" si="3865"/>
        <v>1BTL</v>
      </c>
      <c r="AS2021" t="s">
        <v>2766</v>
      </c>
      <c r="AU2021" s="4" t="str">
        <f t="shared" ca="1" si="3773"/>
        <v/>
      </c>
      <c r="AV2021">
        <v>10000</v>
      </c>
      <c r="AW2021">
        <v>10000</v>
      </c>
      <c r="AX2021">
        <v>9000</v>
      </c>
      <c r="AY2021" t="str">
        <f t="shared" si="3777"/>
        <v>8000000002021</v>
      </c>
      <c r="AZ2021" t="str">
        <f t="shared" si="3868"/>
        <v>OW CUPIR LIME 620ML</v>
      </c>
      <c r="BA2021" t="s">
        <v>4301</v>
      </c>
      <c r="BB2021" t="s">
        <v>4301</v>
      </c>
      <c r="BC2021" s="9" t="str" cm="1">
        <f t="array" aca="1" ref="BC2021" ca="1">LEFT(AR2021,MATCH(FALSE,ISNUMBER(MID(AR2021,ROW(INDIRECT("1:"&amp;LEN(AR2021)+1)), 1) *1),0) -1)</f>
        <v>1</v>
      </c>
      <c r="BD2021" s="1"/>
      <c r="BF2021" s="21"/>
      <c r="BK2021" s="1"/>
      <c r="BM2021" s="1"/>
      <c r="BN2021" s="1"/>
      <c r="BR2021" s="22"/>
      <c r="BS2021">
        <v>0</v>
      </c>
      <c r="BT2021" s="1" t="s">
        <v>5103</v>
      </c>
    </row>
    <row r="2022" spans="1:145">
      <c r="A2022" s="4" t="str">
        <f t="shared" si="3827"/>
        <v/>
      </c>
      <c r="B2022" s="4" t="str">
        <f t="shared" si="3828"/>
        <v/>
      </c>
      <c r="C2022" s="4" t="str">
        <f t="shared" si="3829"/>
        <v>BKS</v>
      </c>
      <c r="D2022" s="4" t="str">
        <f t="shared" si="3830"/>
        <v/>
      </c>
      <c r="E2022" s="4" t="str">
        <f t="shared" si="3831"/>
        <v/>
      </c>
      <c r="F2022" s="4" t="str">
        <f t="shared" si="3832"/>
        <v/>
      </c>
      <c r="G2022" s="4" t="str">
        <f t="shared" si="3833"/>
        <v/>
      </c>
      <c r="H2022" s="4" t="str">
        <f t="shared" si="3834"/>
        <v/>
      </c>
      <c r="I2022" s="4" t="str">
        <f t="shared" si="3835"/>
        <v/>
      </c>
      <c r="J2022" s="4" t="str">
        <f t="shared" si="3836"/>
        <v/>
      </c>
      <c r="K2022" s="4" t="str">
        <f t="shared" si="3837"/>
        <v/>
      </c>
      <c r="L2022" s="4" t="str">
        <f t="shared" si="3838"/>
        <v/>
      </c>
      <c r="M2022" s="4" t="str">
        <f t="shared" si="3839"/>
        <v/>
      </c>
      <c r="N2022" s="4" t="str">
        <f t="shared" si="3840"/>
        <v/>
      </c>
      <c r="O2022" s="4" t="str">
        <f t="shared" si="3841"/>
        <v/>
      </c>
      <c r="P2022" s="4" t="str">
        <f t="shared" si="3842"/>
        <v/>
      </c>
      <c r="Q2022" s="4" t="str">
        <f t="shared" si="3843"/>
        <v/>
      </c>
      <c r="R2022" s="4" t="str">
        <f t="shared" si="3844"/>
        <v/>
      </c>
      <c r="S2022" s="4" t="str">
        <f t="shared" si="3845"/>
        <v>PAD</v>
      </c>
      <c r="T2022" s="4" t="str">
        <f t="shared" si="3846"/>
        <v/>
      </c>
      <c r="U2022" s="4" t="str">
        <f t="shared" si="3847"/>
        <v/>
      </c>
      <c r="V2022" s="4" t="str">
        <f t="shared" si="3848"/>
        <v/>
      </c>
      <c r="W2022" s="4" t="str">
        <f t="shared" si="3849"/>
        <v/>
      </c>
      <c r="X2022" s="4" t="str">
        <f t="shared" si="3850"/>
        <v/>
      </c>
      <c r="Y2022" s="4">
        <f t="shared" si="3851"/>
        <v>6</v>
      </c>
      <c r="Z2022" s="4" t="str">
        <f t="shared" si="3852"/>
        <v>-</v>
      </c>
      <c r="AA2022" s="4" t="str">
        <f t="shared" si="3853"/>
        <v/>
      </c>
      <c r="AB2022" s="4" t="str">
        <f t="shared" si="3854"/>
        <v/>
      </c>
      <c r="AC2022" s="4" t="str">
        <f t="shared" si="3855"/>
        <v/>
      </c>
      <c r="AD2022" s="4" t="str">
        <f t="shared" si="3856"/>
        <v/>
      </c>
      <c r="AE2022" s="4" t="str">
        <f t="shared" si="3857"/>
        <v/>
      </c>
      <c r="AF2022" s="4">
        <f t="shared" si="3858"/>
        <v>4</v>
      </c>
      <c r="AG2022" s="4">
        <f t="shared" si="3859"/>
        <v>23</v>
      </c>
      <c r="AH2022" s="4">
        <f t="shared" si="3860"/>
        <v>19</v>
      </c>
      <c r="AI2022" s="4" t="str">
        <f t="shared" si="3861"/>
        <v>1BKS</v>
      </c>
      <c r="AJ2022" s="4" t="str">
        <f t="shared" si="3862"/>
        <v>-1BKS</v>
      </c>
      <c r="AK2022" s="4" t="str" cm="1">
        <f t="array" ref="AK2022">LEFT(AR2022,SUM(LEN(AR2022)-LEN(SUBSTITUTE(AR2022,{"0";"1";"2";"3";"4";"5";"6";"7";"8";"9"},""))))</f>
        <v>1</v>
      </c>
      <c r="AL2022" s="4">
        <f t="shared" si="3866"/>
        <v>13</v>
      </c>
      <c r="AM2022" s="4" t="b">
        <f t="shared" si="3825"/>
        <v>1</v>
      </c>
      <c r="AN2022" s="4" t="str">
        <f t="shared" si="3826"/>
        <v>BKS</v>
      </c>
      <c r="AO2022" s="4" t="b">
        <f t="shared" si="3867"/>
        <v>0</v>
      </c>
      <c r="AP2022" s="4" t="b">
        <f t="shared" si="3863"/>
        <v>0</v>
      </c>
      <c r="AQ2022" s="5" t="str">
        <f t="shared" si="3864"/>
        <v>PADI MAS MOON CAKE</v>
      </c>
      <c r="AR2022" s="4" t="str">
        <f t="shared" si="3865"/>
        <v>1BKS</v>
      </c>
      <c r="AS2022" t="s">
        <v>4812</v>
      </c>
      <c r="AU2022" s="4" t="str">
        <f t="shared" ca="1" si="3773"/>
        <v/>
      </c>
      <c r="AV2022">
        <v>2000</v>
      </c>
      <c r="AW2022">
        <v>2500</v>
      </c>
      <c r="AX2022">
        <v>1603</v>
      </c>
      <c r="AY2022" t="str">
        <f t="shared" si="3777"/>
        <v>8000000002022</v>
      </c>
      <c r="AZ2022" t="str">
        <f t="shared" si="3868"/>
        <v>PADI MAS MOON CAKE</v>
      </c>
      <c r="BA2022" t="s">
        <v>4301</v>
      </c>
      <c r="BB2022" t="s">
        <v>4301</v>
      </c>
      <c r="BC2022" s="9" t="str" cm="1">
        <f t="array" aca="1" ref="BC2022" ca="1">LEFT(AR2022,MATCH(FALSE,ISNUMBER(MID(AR2022,ROW(INDIRECT("1:"&amp;LEN(AR2022)+1)), 1) *1),0) -1)</f>
        <v>1</v>
      </c>
      <c r="BD2022" s="1"/>
      <c r="BF2022" s="21"/>
      <c r="BK2022" s="1"/>
      <c r="BM2022" s="1"/>
      <c r="BN2022" s="1"/>
      <c r="BR2022" s="22"/>
      <c r="BS2022">
        <v>0</v>
      </c>
      <c r="BT2022" s="1" t="s">
        <v>5103</v>
      </c>
    </row>
    <row r="2023" spans="1:145">
      <c r="A2023" s="4" t="str">
        <f t="shared" si="3827"/>
        <v/>
      </c>
      <c r="B2023" s="4" t="str">
        <f t="shared" si="3828"/>
        <v/>
      </c>
      <c r="C2023" s="4" t="str">
        <f t="shared" si="3829"/>
        <v>BKS</v>
      </c>
      <c r="D2023" s="4" t="str">
        <f t="shared" si="3830"/>
        <v/>
      </c>
      <c r="E2023" s="4" t="str">
        <f t="shared" si="3831"/>
        <v/>
      </c>
      <c r="F2023" s="4" t="str">
        <f t="shared" si="3832"/>
        <v/>
      </c>
      <c r="G2023" s="4" t="str">
        <f t="shared" si="3833"/>
        <v/>
      </c>
      <c r="H2023" s="4" t="str">
        <f t="shared" si="3834"/>
        <v/>
      </c>
      <c r="I2023" s="4" t="str">
        <f t="shared" si="3835"/>
        <v/>
      </c>
      <c r="J2023" s="4" t="str">
        <f t="shared" si="3836"/>
        <v/>
      </c>
      <c r="K2023" s="4" t="str">
        <f t="shared" si="3837"/>
        <v/>
      </c>
      <c r="L2023" s="4" t="str">
        <f t="shared" si="3838"/>
        <v/>
      </c>
      <c r="M2023" s="4" t="str">
        <f t="shared" si="3839"/>
        <v/>
      </c>
      <c r="N2023" s="4" t="str">
        <f t="shared" si="3840"/>
        <v/>
      </c>
      <c r="O2023" s="4" t="str">
        <f t="shared" si="3841"/>
        <v/>
      </c>
      <c r="P2023" s="4" t="str">
        <f t="shared" si="3842"/>
        <v/>
      </c>
      <c r="Q2023" s="4" t="str">
        <f t="shared" si="3843"/>
        <v/>
      </c>
      <c r="R2023" s="4" t="str">
        <f t="shared" si="3844"/>
        <v/>
      </c>
      <c r="S2023" s="4" t="str">
        <f t="shared" si="3845"/>
        <v>PAD</v>
      </c>
      <c r="T2023" s="4" t="str">
        <f t="shared" si="3846"/>
        <v/>
      </c>
      <c r="U2023" s="4" t="str">
        <f t="shared" si="3847"/>
        <v/>
      </c>
      <c r="V2023" s="4" t="str">
        <f t="shared" si="3848"/>
        <v/>
      </c>
      <c r="W2023" s="4" t="str">
        <f t="shared" si="3849"/>
        <v/>
      </c>
      <c r="X2023" s="4" t="str">
        <f t="shared" si="3850"/>
        <v/>
      </c>
      <c r="Y2023" s="4">
        <f t="shared" si="3851"/>
        <v>6</v>
      </c>
      <c r="Z2023" s="4" t="str">
        <f t="shared" si="3852"/>
        <v>-</v>
      </c>
      <c r="AA2023" s="4" t="str">
        <f t="shared" si="3853"/>
        <v/>
      </c>
      <c r="AB2023" s="4" t="str">
        <f t="shared" si="3854"/>
        <v/>
      </c>
      <c r="AC2023" s="4" t="str">
        <f t="shared" si="3855"/>
        <v/>
      </c>
      <c r="AD2023" s="4" t="str">
        <f t="shared" si="3856"/>
        <v/>
      </c>
      <c r="AE2023" s="4" t="str">
        <f t="shared" si="3857"/>
        <v/>
      </c>
      <c r="AF2023" s="4">
        <f t="shared" si="3858"/>
        <v>4</v>
      </c>
      <c r="AG2023" s="4">
        <f t="shared" si="3859"/>
        <v>27</v>
      </c>
      <c r="AH2023" s="4">
        <f t="shared" si="3860"/>
        <v>23</v>
      </c>
      <c r="AI2023" s="4" t="str">
        <f t="shared" si="3861"/>
        <v>1BKS</v>
      </c>
      <c r="AJ2023" s="4" t="str">
        <f t="shared" si="3862"/>
        <v>-1BKS</v>
      </c>
      <c r="AK2023" s="4" t="str" cm="1">
        <f t="array" ref="AK2023">LEFT(AR2023,SUM(LEN(AR2023)-LEN(SUBSTITUTE(AR2023,{"0";"1";"2";"3";"4";"5";"6";"7";"8";"9"},""))))</f>
        <v>1</v>
      </c>
      <c r="AL2023" s="4">
        <f t="shared" si="3866"/>
        <v>13</v>
      </c>
      <c r="AM2023" s="4" t="b">
        <f t="shared" si="3825"/>
        <v>1</v>
      </c>
      <c r="AN2023" s="4" t="str">
        <f t="shared" si="3826"/>
        <v>BKS</v>
      </c>
      <c r="AO2023" s="4" t="e">
        <f>IF((AQ2023=#REF!)=TRUE,TRUE,IF((AQ2022=AQ2023)=TRUE,TRUE,FALSE))</f>
        <v>#REF!</v>
      </c>
      <c r="AP2023" s="4" t="b">
        <f t="shared" si="3863"/>
        <v>0</v>
      </c>
      <c r="AQ2023" s="5" t="str">
        <f t="shared" si="3864"/>
        <v>PADI MAS ROTI PANGGANG</v>
      </c>
      <c r="AR2023" s="4" t="str">
        <f t="shared" si="3865"/>
        <v>1BKS</v>
      </c>
      <c r="AS2023" t="s">
        <v>2768</v>
      </c>
      <c r="AU2023" s="4" t="e">
        <f>IF(IF(IF(AQ2023=#REF!,10,0)+IF(NOT(AN2023=$AU$1)=TRUE,10,0)=
20,"XXXX",IF(IF((BC2023+1)=2,0,1)+IF(AN2023=$AU$1,1,0)=2,TRUE,""))
="",IF(IF(AQ2023=AQ2022,10,0)+IF(NOT(AN2023=$AU$1)=TRUE,10,0)=
20,"XXXX",IF(IF((BC2023+1)=2,0,1)+IF(AN2023=$AU$1,1,0)=2,TRUE,
"")),IF(IF(AQ2023=#REF!,10,0)+IF(NOT(AN2023=$AU$1)=TRUE,10,0)=
20,"XXXX",IF(IF((BC2023+1)=2,0,1)+IF(AN2023=$AU$1,1,0)=2,TRUE,"")))</f>
        <v>#REF!</v>
      </c>
      <c r="AV2023">
        <v>2000</v>
      </c>
      <c r="AW2023">
        <v>2500</v>
      </c>
      <c r="AX2023">
        <v>1666</v>
      </c>
      <c r="AY2023" t="str">
        <f t="shared" si="3777"/>
        <v>8000000002023</v>
      </c>
      <c r="AZ2023" t="str">
        <f t="shared" si="3868"/>
        <v>PADI MAS ROTI PANGGANG</v>
      </c>
      <c r="BA2023" t="s">
        <v>4301</v>
      </c>
      <c r="BB2023" t="s">
        <v>4301</v>
      </c>
      <c r="BC2023" s="9" t="str" cm="1">
        <f t="array" aca="1" ref="BC2023" ca="1">LEFT(AR2023,MATCH(FALSE,ISNUMBER(MID(AR2023,ROW(INDIRECT("1:"&amp;LEN(AR2023)+1)), 1) *1),0) -1)</f>
        <v>1</v>
      </c>
      <c r="BD2023" s="1"/>
      <c r="BF2023" s="21"/>
      <c r="BK2023" s="1"/>
      <c r="BM2023" s="1"/>
      <c r="BN2023" s="1"/>
      <c r="BR2023" s="22"/>
      <c r="BS2023">
        <v>0</v>
      </c>
      <c r="BT2023" s="1" t="s">
        <v>5103</v>
      </c>
    </row>
    <row r="2025" spans="1:145">
      <c r="A2025" s="4" t="str">
        <f t="shared" si="3827"/>
        <v/>
      </c>
      <c r="B2025" s="4" t="str">
        <f t="shared" si="3828"/>
        <v/>
      </c>
      <c r="C2025" s="4" t="str">
        <f t="shared" si="3829"/>
        <v/>
      </c>
      <c r="D2025" s="4" t="str">
        <f t="shared" si="3830"/>
        <v/>
      </c>
      <c r="E2025" s="4" t="str">
        <f t="shared" si="3831"/>
        <v/>
      </c>
      <c r="F2025" s="4" t="str">
        <f t="shared" si="3832"/>
        <v/>
      </c>
      <c r="G2025" s="4" t="str">
        <f t="shared" si="3833"/>
        <v>KTK</v>
      </c>
      <c r="H2025" s="4" t="str">
        <f t="shared" si="3834"/>
        <v/>
      </c>
      <c r="I2025" s="4" t="str">
        <f t="shared" si="3835"/>
        <v/>
      </c>
      <c r="J2025" s="4" t="str">
        <f t="shared" si="3836"/>
        <v/>
      </c>
      <c r="K2025" s="4" t="str">
        <f t="shared" si="3837"/>
        <v/>
      </c>
      <c r="L2025" s="4" t="str">
        <f t="shared" si="3838"/>
        <v/>
      </c>
      <c r="M2025" s="4" t="str">
        <f t="shared" si="3839"/>
        <v/>
      </c>
      <c r="N2025" s="4" t="str">
        <f t="shared" si="3840"/>
        <v/>
      </c>
      <c r="O2025" s="4" t="str">
        <f t="shared" si="3841"/>
        <v/>
      </c>
      <c r="P2025" s="4" t="str">
        <f t="shared" si="3842"/>
        <v/>
      </c>
      <c r="Q2025" s="4" t="str">
        <f t="shared" si="3843"/>
        <v/>
      </c>
      <c r="R2025" s="4" t="str">
        <f t="shared" si="3844"/>
        <v/>
      </c>
      <c r="S2025" s="4" t="str">
        <f t="shared" si="3845"/>
        <v>PAD</v>
      </c>
      <c r="T2025" s="4" t="str">
        <f t="shared" si="3846"/>
        <v/>
      </c>
      <c r="U2025" s="4" t="str">
        <f t="shared" si="3847"/>
        <v/>
      </c>
      <c r="V2025" s="4" t="str">
        <f t="shared" si="3848"/>
        <v/>
      </c>
      <c r="W2025" s="4" t="str">
        <f t="shared" si="3849"/>
        <v/>
      </c>
      <c r="X2025" s="4" t="str">
        <f t="shared" si="3850"/>
        <v/>
      </c>
      <c r="Y2025" s="4">
        <f t="shared" si="3851"/>
        <v>6</v>
      </c>
      <c r="Z2025" s="4" t="str">
        <f t="shared" si="3852"/>
        <v>-</v>
      </c>
      <c r="AA2025" s="4" t="str">
        <f t="shared" si="3853"/>
        <v/>
      </c>
      <c r="AB2025" s="4" t="str">
        <f t="shared" si="3854"/>
        <v/>
      </c>
      <c r="AC2025" s="4" t="str">
        <f t="shared" si="3855"/>
        <v/>
      </c>
      <c r="AD2025" s="4" t="str">
        <f t="shared" si="3856"/>
        <v/>
      </c>
      <c r="AE2025" s="4" t="str">
        <f t="shared" si="3857"/>
        <v/>
      </c>
      <c r="AF2025" s="4">
        <f t="shared" si="3858"/>
        <v>4</v>
      </c>
      <c r="AG2025" s="4">
        <f t="shared" si="3859"/>
        <v>31</v>
      </c>
      <c r="AH2025" s="4">
        <f t="shared" si="3860"/>
        <v>27</v>
      </c>
      <c r="AI2025" s="4" t="str">
        <f t="shared" si="3861"/>
        <v>1KTK</v>
      </c>
      <c r="AJ2025" s="4" t="str">
        <f t="shared" si="3862"/>
        <v>-1KTK</v>
      </c>
      <c r="AK2025" s="4" t="str" cm="1">
        <f t="array" ref="AK2025">LEFT(AR2025,SUM(LEN(AR2025)-LEN(SUBSTITUTE(AR2025,{"0";"1";"2";"3";"4";"5";"6";"7";"8";"9"},""))))</f>
        <v>1</v>
      </c>
      <c r="AL2025" s="4">
        <f t="shared" si="3866"/>
        <v>13</v>
      </c>
      <c r="AM2025" s="4" t="b">
        <f t="shared" ref="AM2025:AM2030" si="3869">LEFT(AR2025,1)=AK2025</f>
        <v>1</v>
      </c>
      <c r="AN2025" s="4" t="str">
        <f t="shared" ref="AN2025:AN2030" si="3870">RIGHT(AI2025,3)</f>
        <v>KTK</v>
      </c>
      <c r="AO2025" s="4" t="e">
        <f>IF((AQ2025=AQ2026)=TRUE,TRUE,IF((#REF!=AQ2025)=TRUE,TRUE,FALSE))</f>
        <v>#REF!</v>
      </c>
      <c r="AP2025" s="4" t="b">
        <f t="shared" si="3863"/>
        <v>0</v>
      </c>
      <c r="AQ2025" s="5" t="str">
        <f t="shared" si="3864"/>
        <v>PADIMAS BOLU LAPIS BLUBERY</v>
      </c>
      <c r="AR2025" s="4" t="str">
        <f t="shared" si="3865"/>
        <v>1KTK</v>
      </c>
      <c r="AS2025" t="s">
        <v>4951</v>
      </c>
      <c r="AT2025" s="1" t="s">
        <v>2769</v>
      </c>
      <c r="AU2025" s="4" t="e">
        <f ca="1">IF(IF(IF(AQ2025=AQ2026,10,0)+IF(NOT(AN2025=$AU$1)=TRUE,10,0)=
20,"XXXX",IF(IF((BC2025+1)=2,0,1)+IF(AN2025=$AU$1,1,0)=2,TRUE,""))
="",IF(IF(AQ2025=#REF!,10,0)+IF(NOT(AN2025=$AU$1)=TRUE,10,0)=
20,"XXXX",IF(IF((BC2025+1)=2,0,1)+IF(AN2025=$AU$1,1,0)=2,TRUE,
"")),IF(IF(AQ2025=AQ2026,10,0)+IF(NOT(AN2025=$AU$1)=TRUE,10,0)=
20,"XXXX",IF(IF((BC2025+1)=2,0,1)+IF(AN2025=$AU$1,1,0)=2,TRUE,"")))</f>
        <v>#REF!</v>
      </c>
      <c r="AV2025">
        <v>11000</v>
      </c>
      <c r="AW2025">
        <v>11000</v>
      </c>
      <c r="AX2025">
        <v>9887</v>
      </c>
      <c r="AY2025" t="str">
        <f t="shared" si="3777"/>
        <v>8997009539599</v>
      </c>
      <c r="AZ2025" t="str">
        <f t="shared" si="3868"/>
        <v>PADIMAS BOLU LAPIS BLUBERY</v>
      </c>
      <c r="BA2025" t="s">
        <v>4301</v>
      </c>
      <c r="BB2025" t="s">
        <v>4301</v>
      </c>
      <c r="BC2025" s="9" t="str" cm="1">
        <f t="array" aca="1" ref="BC2025" ca="1">LEFT(AR2025,MATCH(FALSE,ISNUMBER(MID(AR2025,ROW(INDIRECT("1:"&amp;LEN(AR2025)+1)), 1) *1),0) -1)</f>
        <v>1</v>
      </c>
      <c r="BD2025" s="1"/>
      <c r="BF2025" s="21"/>
      <c r="BK2025" s="1"/>
      <c r="BM2025" s="1"/>
      <c r="BN2025" s="1"/>
      <c r="BR2025" s="22"/>
      <c r="BS2025">
        <v>0</v>
      </c>
      <c r="BT2025" s="1" t="s">
        <v>5103</v>
      </c>
      <c r="BV2025" s="4" t="str">
        <f>IF(IFERROR(SEARCH($A$1,DN2025),0)&gt;0,$A$1,"")</f>
        <v/>
      </c>
      <c r="BW2025" s="4" t="str">
        <f>IF(IFERROR(SEARCH($B$1,DN2025),0)&gt;0,$B$1,"")</f>
        <v/>
      </c>
      <c r="BX2025" s="4" t="str">
        <f>IF(IFERROR(SEARCH($C$1,DN2025),0)&gt;0,$C$1,"")</f>
        <v/>
      </c>
      <c r="BY2025" s="4" t="str">
        <f>IF(IFERROR(SEARCH($D$1,DN2025),0)&gt;0,$D$1,"")</f>
        <v/>
      </c>
      <c r="BZ2025" s="4" t="str">
        <f>IF(IFERROR(SEARCH($E$1,DN2025),0)&gt;0,$E$1,"")</f>
        <v/>
      </c>
      <c r="CA2025" s="4" t="str">
        <f>IF(IFERROR(SEARCH($F$1,DN2025),0)&gt;0,$F$1,"")</f>
        <v/>
      </c>
      <c r="CB2025" s="4" t="str">
        <f>IF(IFERROR(SEARCH($G$1,DN2025),0)&gt;0,$G$1,"")</f>
        <v>KTK</v>
      </c>
      <c r="CC2025" s="4" t="str">
        <f>IF(IFERROR(SEARCH($H$1,DN2025),0)&gt;0,$H$1,"")</f>
        <v/>
      </c>
      <c r="CD2025" s="4" t="str">
        <f>IF(IFERROR(SEARCH($I$1,DN2025),0)&gt;0,$I$1,"")</f>
        <v/>
      </c>
      <c r="CE2025" s="4" t="str">
        <f>IF(IFERROR(SEARCH($J$1,DN2025),0)&gt;0,$J$1,"")</f>
        <v/>
      </c>
      <c r="CF2025" s="4" t="str">
        <f>IF(IFERROR(SEARCH($K$1,DN2025),0)&gt;0,$K$1,"")</f>
        <v/>
      </c>
      <c r="CG2025" s="4" t="str">
        <f>IF(IFERROR(SEARCH($L$1,DN2025),0)&gt;0,$L$1,"")</f>
        <v/>
      </c>
      <c r="CH2025" s="4" t="str">
        <f>IF(IFERROR(SEARCH($M$1,DN2025),0)&gt;0,$M$1,"")</f>
        <v/>
      </c>
      <c r="CI2025" s="4" t="str">
        <f>IF(IFERROR(SEARCH($N$1,DN2025),0)&gt;0,$N$1,"")</f>
        <v/>
      </c>
      <c r="CJ2025" s="4" t="str">
        <f>IF(IFERROR(SEARCH($O$1,DN2025),0)&gt;0,$O$1,"")</f>
        <v>DUS</v>
      </c>
      <c r="CK2025" s="4" t="str">
        <f>IF(IFERROR(SEARCH($P$1,DN2025),0)&gt;0,$P$1,"")</f>
        <v/>
      </c>
      <c r="CL2025" s="4" t="str">
        <f>IF(IFERROR(SEARCH($Q$1,DN2025),0)&gt;0,$Q$1,"")</f>
        <v/>
      </c>
      <c r="CM2025" s="4" t="str">
        <f>IF(IFERROR(SEARCH($R$1,DN2025),0)&gt;0,$R$1,"")</f>
        <v/>
      </c>
      <c r="CN2025" s="4" t="str">
        <f>IF(IFERROR(SEARCH($S$1,DN2025),0)&gt;0,$S$1,"")</f>
        <v>PAD</v>
      </c>
      <c r="CO2025" s="4" t="str">
        <f>IF(IFERROR(SEARCH($T$1,DN2025),0)&gt;0,$T$1,"")</f>
        <v/>
      </c>
      <c r="CP2025" s="4" t="str">
        <f>IF(IFERROR(SEARCH($U$1,DN2025),0)&gt;0,$U$1,"")</f>
        <v/>
      </c>
      <c r="CQ2025" s="4" t="str">
        <f>IF(IFERROR(SEARCH($V$1,DN2025),0)&gt;0,$V$1,"")</f>
        <v/>
      </c>
      <c r="CR2025" s="4" t="str">
        <f>IF(IFERROR(SEARCH($W$1,DN2025),0)&gt;0,$W$1,"")</f>
        <v/>
      </c>
      <c r="CS2025" s="4" t="str">
        <f>IF(IFERROR(SEARCH($X$1,DN2025),0)&gt;0,$X$1,"")</f>
        <v/>
      </c>
      <c r="CT2025" s="4">
        <f>LEN(BW2025)+LEN(BX2025)+LEN(BY2025)+LEN(BZ2025)+LEN(CA2025)+LEN(CO2025)+LEN(CB2025)+LEN(CC2025)+LEN(CD2025)+LEN(CE2025)+LEN(CF2025)+LEN(CG2025)+LEN(CH2025)+LEN(CI2025)+LEN(CP2025)+LEN(CJ2025)+LEN(CK2025)+LEN(CQ2025)+LEN(BV2025)+LEN(CL2025)+LEN(CS2025)+LEN(CM2025)+LEN(CR2025)+LEN(CN2025)</f>
        <v>9</v>
      </c>
      <c r="CU2025" s="4" t="str">
        <f>IF(IFERROR(SEARCH($Z$1,DN2025),0)&gt;0,$Z$1,"")</f>
        <v>-</v>
      </c>
      <c r="CV2025" s="4" t="str">
        <f>IF(IFERROR(SEARCH($AA$1,DN2025),0)&gt;0,$AA$1,"")</f>
        <v>/</v>
      </c>
      <c r="CW2025" s="4" t="str">
        <f>IF(IFERROR(SEARCH($AB$1,DN2025),0)&gt;0,$AB$1,"")</f>
        <v/>
      </c>
      <c r="CX2025" s="4" t="str">
        <f>IF(IFERROR(SEARCH($AC$1,DN2025),0)&gt;0,$AC$1,"")</f>
        <v/>
      </c>
      <c r="CY2025" s="4" t="str">
        <f>IF(IFERROR(SEARCH($AD$1,DN2025),0)&gt;0,$AD$1,"")</f>
        <v/>
      </c>
      <c r="CZ2025" s="4" t="str">
        <f>IF(IFERROR(SEARCH($AE$1,DN2025),0)&gt;0,$AE$1,"")</f>
        <v/>
      </c>
      <c r="DA2025" s="4">
        <f>LEN(DM2025)</f>
        <v>8</v>
      </c>
      <c r="DB2025" s="4">
        <f>LEN(DN2025)</f>
        <v>27</v>
      </c>
      <c r="DC2025" s="4">
        <f>DB2025-DA2025</f>
        <v>19</v>
      </c>
      <c r="DD2025" s="4" t="str">
        <f>RIGHT(DN2025,4)</f>
        <v>/DUS</v>
      </c>
      <c r="DE2025" s="4" t="str">
        <f>RIGHT(DN2025,5)</f>
        <v>K/DUS</v>
      </c>
      <c r="DF2025" s="4" t="str" cm="1">
        <f t="array" ref="DF2025">LEFT(DM2025,SUM(LEN(DM2025)-LEN(SUBSTITUTE(DM2025,{"0";"1";"2";"3";"4";"5";"6";"7";"8";"9"},""))))</f>
        <v>8</v>
      </c>
      <c r="DG2025" s="4">
        <f>LEN(DT2025)</f>
        <v>13</v>
      </c>
      <c r="DH2025" s="4" t="b">
        <f>LEFT(DM2025,1)=DF2025</f>
        <v>1</v>
      </c>
      <c r="DI2025" s="4" t="str">
        <f>RIGHT(DD2025,3)</f>
        <v>DUS</v>
      </c>
      <c r="DJ2025" s="4" t="b">
        <f>IF((DL2025=AQ2030)=TRUE,TRUE,IF((AQ2028=DL2025)=TRUE,TRUE,FALSE))</f>
        <v>0</v>
      </c>
      <c r="DK2025" s="4" t="b">
        <f>LEFT(DN2025,2)=LEFT(DO2025,2)</f>
        <v>0</v>
      </c>
      <c r="DL2025" s="5" t="str">
        <f>LEFT(DN2025,(DC2025-1))</f>
        <v>PADIMAS BOLU LAPIS</v>
      </c>
      <c r="DM2025" s="4" t="str">
        <f>IFERROR(RIGHT(DN2025,LEN(DN2025)-FIND("-",DN2025)),1)</f>
        <v>8KTK/DUS</v>
      </c>
      <c r="DN2025" t="s">
        <v>5172</v>
      </c>
      <c r="DO2025" s="1"/>
      <c r="DP2025" s="4" t="b">
        <f ca="1">IF(IF(IF(DL2025=AQ2030,10,0)+IF(NOT(DI2025=$AU$1)=TRUE,10,0)=
20,"XXXX",IF(IF((DX2025+1)=2,0,1)+IF(DI2025=$AU$1,1,0)=2,TRUE,""))
="",IF(IF(DL2025=AQ2028,10,0)+IF(NOT(DI2025=$AU$1)=TRUE,10,0)=
20,"XXXX",IF(IF((DX2025+1)=2,0,1)+IF(DI2025=$AU$1,1,0)=2,TRUE,
"")),IF(IF(DL2025=AQ2030,10,0)+IF(NOT(DI2025=$AU$1)=TRUE,10,0)=
20,"XXXX",IF(IF((DX2025+1)=2,0,1)+IF(DI2025=$AU$1,1,0)=2,TRUE,"")))</f>
        <v>1</v>
      </c>
      <c r="DQ2025">
        <v>82000</v>
      </c>
      <c r="DR2025">
        <v>82000</v>
      </c>
      <c r="DS2025">
        <v>80000</v>
      </c>
      <c r="DT2025" t="str">
        <f>IF(DO2025&gt;0,DO2025,"800000000"&amp;ROW(DS2025))</f>
        <v>8000000002025</v>
      </c>
      <c r="DU2025" t="str">
        <f>DL2025</f>
        <v>PADIMAS BOLU LAPIS</v>
      </c>
      <c r="DV2025" t="s">
        <v>4301</v>
      </c>
      <c r="DW2025" t="s">
        <v>4301</v>
      </c>
      <c r="DX2025" s="4" t="str" cm="1">
        <f t="array" aca="1" ref="DX2025" ca="1">LEFT(DM2025,MATCH(FALSE,ISNUMBER(MID(DM2025,ROW(INDIRECT("1:"&amp;LEN(DM2025)+1)), 1) *1),0) -1)</f>
        <v>8</v>
      </c>
      <c r="DY2025" s="1"/>
      <c r="EA2025" s="21"/>
      <c r="EC2025" s="5"/>
      <c r="EF2025" s="1"/>
      <c r="EH2025" s="1"/>
      <c r="EI2025" s="1"/>
      <c r="EL2025" s="5"/>
      <c r="EM2025" s="22"/>
      <c r="EN2025">
        <v>0</v>
      </c>
      <c r="EO2025" s="1" t="s">
        <v>5103</v>
      </c>
    </row>
    <row r="2026" spans="1:145">
      <c r="A2026" s="4" t="str">
        <f t="shared" si="3827"/>
        <v/>
      </c>
      <c r="B2026" s="4" t="str">
        <f t="shared" si="3828"/>
        <v/>
      </c>
      <c r="C2026" s="4" t="str">
        <f t="shared" si="3829"/>
        <v/>
      </c>
      <c r="D2026" s="4" t="str">
        <f t="shared" si="3830"/>
        <v/>
      </c>
      <c r="E2026" s="4" t="str">
        <f t="shared" si="3831"/>
        <v/>
      </c>
      <c r="F2026" s="4" t="str">
        <f t="shared" si="3832"/>
        <v/>
      </c>
      <c r="G2026" s="4" t="str">
        <f t="shared" si="3833"/>
        <v>KTK</v>
      </c>
      <c r="H2026" s="4" t="str">
        <f t="shared" si="3834"/>
        <v/>
      </c>
      <c r="I2026" s="4" t="str">
        <f t="shared" si="3835"/>
        <v/>
      </c>
      <c r="J2026" s="4" t="str">
        <f t="shared" si="3836"/>
        <v/>
      </c>
      <c r="K2026" s="4" t="str">
        <f t="shared" si="3837"/>
        <v/>
      </c>
      <c r="L2026" s="4" t="str">
        <f t="shared" si="3838"/>
        <v/>
      </c>
      <c r="M2026" s="4" t="str">
        <f t="shared" si="3839"/>
        <v/>
      </c>
      <c r="N2026" s="4" t="str">
        <f t="shared" si="3840"/>
        <v/>
      </c>
      <c r="O2026" s="4" t="str">
        <f t="shared" si="3841"/>
        <v/>
      </c>
      <c r="P2026" s="4" t="str">
        <f t="shared" si="3842"/>
        <v/>
      </c>
      <c r="Q2026" s="4" t="str">
        <f t="shared" si="3843"/>
        <v/>
      </c>
      <c r="R2026" s="4" t="str">
        <f t="shared" si="3844"/>
        <v/>
      </c>
      <c r="S2026" s="4" t="str">
        <f t="shared" si="3845"/>
        <v>PAD</v>
      </c>
      <c r="T2026" s="4" t="str">
        <f t="shared" si="3846"/>
        <v/>
      </c>
      <c r="U2026" s="4" t="str">
        <f t="shared" si="3847"/>
        <v/>
      </c>
      <c r="V2026" s="4" t="str">
        <f t="shared" si="3848"/>
        <v/>
      </c>
      <c r="W2026" s="4" t="str">
        <f t="shared" si="3849"/>
        <v/>
      </c>
      <c r="X2026" s="4" t="str">
        <f t="shared" si="3850"/>
        <v/>
      </c>
      <c r="Y2026" s="4">
        <f t="shared" si="3851"/>
        <v>6</v>
      </c>
      <c r="Z2026" s="4" t="str">
        <f t="shared" si="3852"/>
        <v>-</v>
      </c>
      <c r="AA2026" s="4" t="str">
        <f t="shared" si="3853"/>
        <v/>
      </c>
      <c r="AB2026" s="4" t="str">
        <f t="shared" si="3854"/>
        <v/>
      </c>
      <c r="AC2026" s="4" t="str">
        <f t="shared" si="3855"/>
        <v/>
      </c>
      <c r="AD2026" s="4" t="str">
        <f t="shared" si="3856"/>
        <v/>
      </c>
      <c r="AE2026" s="4" t="str">
        <f t="shared" si="3857"/>
        <v/>
      </c>
      <c r="AF2026" s="4">
        <f t="shared" si="3858"/>
        <v>4</v>
      </c>
      <c r="AG2026" s="4">
        <f t="shared" si="3859"/>
        <v>30</v>
      </c>
      <c r="AH2026" s="4">
        <f t="shared" si="3860"/>
        <v>26</v>
      </c>
      <c r="AI2026" s="4" t="str">
        <f t="shared" si="3861"/>
        <v>1KTK</v>
      </c>
      <c r="AJ2026" s="4" t="str">
        <f t="shared" si="3862"/>
        <v>-1KTK</v>
      </c>
      <c r="AK2026" s="4" t="str" cm="1">
        <f t="array" ref="AK2026">LEFT(AR2026,SUM(LEN(AR2026)-LEN(SUBSTITUTE(AR2026,{"0";"1";"2";"3";"4";"5";"6";"7";"8";"9"},""))))</f>
        <v>1</v>
      </c>
      <c r="AL2026" s="4">
        <f t="shared" si="3866"/>
        <v>13</v>
      </c>
      <c r="AM2026" s="4" t="b">
        <f t="shared" si="3869"/>
        <v>1</v>
      </c>
      <c r="AN2026" s="4" t="str">
        <f t="shared" si="3870"/>
        <v>KTK</v>
      </c>
      <c r="AO2026" s="4" t="b">
        <f t="shared" si="3867"/>
        <v>0</v>
      </c>
      <c r="AP2026" s="4" t="b">
        <f t="shared" si="3863"/>
        <v>0</v>
      </c>
      <c r="AQ2026" s="5" t="str">
        <f t="shared" si="3864"/>
        <v>PADIMAS BOLU LAPIS COKLAT</v>
      </c>
      <c r="AR2026" s="4" t="str">
        <f t="shared" si="3865"/>
        <v>1KTK</v>
      </c>
      <c r="AS2026" t="s">
        <v>2770</v>
      </c>
      <c r="AT2026" s="1" t="s">
        <v>2771</v>
      </c>
      <c r="AU2026" s="4" t="str">
        <f t="shared" ca="1" si="3773"/>
        <v/>
      </c>
      <c r="AV2026">
        <v>11000</v>
      </c>
      <c r="AW2026">
        <v>11000</v>
      </c>
      <c r="AX2026">
        <v>9887</v>
      </c>
      <c r="AY2026" t="str">
        <f t="shared" si="3777"/>
        <v>8997009539605</v>
      </c>
      <c r="AZ2026" t="str">
        <f t="shared" si="3868"/>
        <v>PADIMAS BOLU LAPIS COKLAT</v>
      </c>
      <c r="BA2026" t="s">
        <v>4301</v>
      </c>
      <c r="BB2026" t="s">
        <v>4301</v>
      </c>
      <c r="BC2026" s="9" t="str" cm="1">
        <f t="array" aca="1" ref="BC2026" ca="1">LEFT(AR2026,MATCH(FALSE,ISNUMBER(MID(AR2026,ROW(INDIRECT("1:"&amp;LEN(AR2026)+1)), 1) *1),0) -1)</f>
        <v>1</v>
      </c>
      <c r="BD2026" s="1"/>
      <c r="BF2026" s="21"/>
      <c r="BK2026" s="1"/>
      <c r="BM2026" s="1"/>
      <c r="BN2026" s="1"/>
      <c r="BR2026" s="22"/>
      <c r="BS2026">
        <v>0</v>
      </c>
      <c r="BT2026" s="1" t="s">
        <v>5103</v>
      </c>
      <c r="BV2026" s="4" t="str">
        <f t="shared" ref="BV2026:BV2028" si="3871">IF(IFERROR(SEARCH($A$1,DN2026),0)&gt;0,$A$1,"")</f>
        <v/>
      </c>
      <c r="BW2026" s="4" t="str">
        <f t="shared" ref="BW2026:BW2028" si="3872">IF(IFERROR(SEARCH($B$1,DN2026),0)&gt;0,$B$1,"")</f>
        <v/>
      </c>
      <c r="BX2026" s="4" t="str">
        <f t="shared" ref="BX2026:BX2028" si="3873">IF(IFERROR(SEARCH($C$1,DN2026),0)&gt;0,$C$1,"")</f>
        <v/>
      </c>
      <c r="BY2026" s="4" t="str">
        <f t="shared" ref="BY2026:BY2028" si="3874">IF(IFERROR(SEARCH($D$1,DN2026),0)&gt;0,$D$1,"")</f>
        <v/>
      </c>
      <c r="BZ2026" s="4" t="str">
        <f t="shared" ref="BZ2026:BZ2028" si="3875">IF(IFERROR(SEARCH($E$1,DN2026),0)&gt;0,$E$1,"")</f>
        <v/>
      </c>
      <c r="CA2026" s="4" t="str">
        <f t="shared" ref="CA2026:CA2028" si="3876">IF(IFERROR(SEARCH($F$1,DN2026),0)&gt;0,$F$1,"")</f>
        <v/>
      </c>
      <c r="CB2026" s="4" t="str">
        <f t="shared" ref="CB2026:CB2028" si="3877">IF(IFERROR(SEARCH($G$1,DN2026),0)&gt;0,$G$1,"")</f>
        <v>KTK</v>
      </c>
      <c r="CC2026" s="4" t="str">
        <f t="shared" ref="CC2026:CC2028" si="3878">IF(IFERROR(SEARCH($H$1,DN2026),0)&gt;0,$H$1,"")</f>
        <v/>
      </c>
      <c r="CD2026" s="4" t="str">
        <f t="shared" ref="CD2026:CD2028" si="3879">IF(IFERROR(SEARCH($I$1,DN2026),0)&gt;0,$I$1,"")</f>
        <v/>
      </c>
      <c r="CE2026" s="4" t="str">
        <f t="shared" ref="CE2026:CE2028" si="3880">IF(IFERROR(SEARCH($J$1,DN2026),0)&gt;0,$J$1,"")</f>
        <v/>
      </c>
      <c r="CF2026" s="4" t="str">
        <f t="shared" ref="CF2026:CF2028" si="3881">IF(IFERROR(SEARCH($K$1,DN2026),0)&gt;0,$K$1,"")</f>
        <v/>
      </c>
      <c r="CG2026" s="4" t="str">
        <f t="shared" ref="CG2026:CG2028" si="3882">IF(IFERROR(SEARCH($L$1,DN2026),0)&gt;0,$L$1,"")</f>
        <v/>
      </c>
      <c r="CH2026" s="4" t="str">
        <f t="shared" ref="CH2026:CH2028" si="3883">IF(IFERROR(SEARCH($M$1,DN2026),0)&gt;0,$M$1,"")</f>
        <v/>
      </c>
      <c r="CI2026" s="4" t="str">
        <f t="shared" ref="CI2026:CI2028" si="3884">IF(IFERROR(SEARCH($N$1,DN2026),0)&gt;0,$N$1,"")</f>
        <v/>
      </c>
      <c r="CJ2026" s="4" t="str">
        <f t="shared" ref="CJ2026:CJ2028" si="3885">IF(IFERROR(SEARCH($O$1,DN2026),0)&gt;0,$O$1,"")</f>
        <v>DUS</v>
      </c>
      <c r="CK2026" s="4" t="str">
        <f t="shared" ref="CK2026:CK2028" si="3886">IF(IFERROR(SEARCH($P$1,DN2026),0)&gt;0,$P$1,"")</f>
        <v/>
      </c>
      <c r="CL2026" s="4" t="str">
        <f t="shared" ref="CL2026:CL2028" si="3887">IF(IFERROR(SEARCH($Q$1,DN2026),0)&gt;0,$Q$1,"")</f>
        <v/>
      </c>
      <c r="CM2026" s="4" t="str">
        <f t="shared" ref="CM2026:CM2028" si="3888">IF(IFERROR(SEARCH($R$1,DN2026),0)&gt;0,$R$1,"")</f>
        <v/>
      </c>
      <c r="CN2026" s="4" t="str">
        <f t="shared" ref="CN2026:CN2028" si="3889">IF(IFERROR(SEARCH($S$1,DN2026),0)&gt;0,$S$1,"")</f>
        <v>PAD</v>
      </c>
      <c r="CO2026" s="4" t="str">
        <f t="shared" ref="CO2026:CO2028" si="3890">IF(IFERROR(SEARCH($T$1,DN2026),0)&gt;0,$T$1,"")</f>
        <v/>
      </c>
      <c r="CP2026" s="4" t="str">
        <f t="shared" ref="CP2026:CP2028" si="3891">IF(IFERROR(SEARCH($U$1,DN2026),0)&gt;0,$U$1,"")</f>
        <v/>
      </c>
      <c r="CQ2026" s="4" t="str">
        <f t="shared" ref="CQ2026:CQ2028" si="3892">IF(IFERROR(SEARCH($V$1,DN2026),0)&gt;0,$V$1,"")</f>
        <v/>
      </c>
      <c r="CR2026" s="4" t="str">
        <f t="shared" ref="CR2026:CR2028" si="3893">IF(IFERROR(SEARCH($W$1,DN2026),0)&gt;0,$W$1,"")</f>
        <v/>
      </c>
      <c r="CS2026" s="4" t="str">
        <f t="shared" ref="CS2026:CS2028" si="3894">IF(IFERROR(SEARCH($X$1,DN2026),0)&gt;0,$X$1,"")</f>
        <v/>
      </c>
      <c r="CT2026" s="4">
        <f t="shared" ref="CT2026:CT2028" si="3895">LEN(BW2026)+LEN(BX2026)+LEN(BY2026)+LEN(BZ2026)+LEN(CA2026)+LEN(CO2026)+LEN(CB2026)+LEN(CC2026)+LEN(CD2026)+LEN(CE2026)+LEN(CF2026)+LEN(CG2026)+LEN(CH2026)+LEN(CI2026)+LEN(CP2026)+LEN(CJ2026)+LEN(CK2026)+LEN(CQ2026)+LEN(BV2026)+LEN(CL2026)+LEN(CS2026)+LEN(CM2026)+LEN(CR2026)+LEN(CN2026)</f>
        <v>9</v>
      </c>
      <c r="CU2026" s="4" t="str">
        <f t="shared" ref="CU2026:CU2028" si="3896">IF(IFERROR(SEARCH($Z$1,DN2026),0)&gt;0,$Z$1,"")</f>
        <v>-</v>
      </c>
      <c r="CV2026" s="4" t="str">
        <f t="shared" ref="CV2026:CV2028" si="3897">IF(IFERROR(SEARCH($AA$1,DN2026),0)&gt;0,$AA$1,"")</f>
        <v>/</v>
      </c>
      <c r="CW2026" s="4" t="str">
        <f t="shared" ref="CW2026:CW2028" si="3898">IF(IFERROR(SEARCH($AB$1,DN2026),0)&gt;0,$AB$1,"")</f>
        <v/>
      </c>
      <c r="CX2026" s="4" t="str">
        <f t="shared" ref="CX2026:CX2028" si="3899">IF(IFERROR(SEARCH($AC$1,DN2026),0)&gt;0,$AC$1,"")</f>
        <v/>
      </c>
      <c r="CY2026" s="4" t="str">
        <f t="shared" ref="CY2026:CY2028" si="3900">IF(IFERROR(SEARCH($AD$1,DN2026),0)&gt;0,$AD$1,"")</f>
        <v/>
      </c>
      <c r="CZ2026" s="4" t="str">
        <f t="shared" ref="CZ2026:CZ2028" si="3901">IF(IFERROR(SEARCH($AE$1,DN2026),0)&gt;0,$AE$1,"")</f>
        <v/>
      </c>
      <c r="DA2026" s="4">
        <f t="shared" ref="DA2026:DA2028" si="3902">LEN(DM2026)</f>
        <v>8</v>
      </c>
      <c r="DB2026" s="4">
        <f t="shared" ref="DB2026:DB2028" si="3903">LEN(DN2026)</f>
        <v>27</v>
      </c>
      <c r="DC2026" s="4">
        <f t="shared" ref="DC2026:DC2028" si="3904">DB2026-DA2026</f>
        <v>19</v>
      </c>
      <c r="DD2026" s="4" t="str">
        <f t="shared" ref="DD2026:DD2028" si="3905">RIGHT(DN2026,4)</f>
        <v>/DUS</v>
      </c>
      <c r="DE2026" s="4" t="str">
        <f t="shared" ref="DE2026:DE2028" si="3906">RIGHT(DN2026,5)</f>
        <v>K/DUS</v>
      </c>
      <c r="DF2026" s="4" t="str" cm="1">
        <f t="array" ref="DF2026">LEFT(DM2026,SUM(LEN(DM2026)-LEN(SUBSTITUTE(DM2026,{"0";"1";"2";"3";"4";"5";"6";"7";"8";"9"},""))))</f>
        <v>8</v>
      </c>
      <c r="DG2026" s="4">
        <f t="shared" ref="DG2026:DG2028" si="3907">LEN(DT2026)</f>
        <v>13</v>
      </c>
      <c r="DH2026" s="4" t="b">
        <f t="shared" ref="DH2026:DH2028" si="3908">LEFT(DM2026,1)=DF2026</f>
        <v>1</v>
      </c>
      <c r="DI2026" s="4" t="str">
        <f t="shared" ref="DI2026:DI2028" si="3909">RIGHT(DD2026,3)</f>
        <v>DUS</v>
      </c>
      <c r="DJ2026" s="4" t="b">
        <f t="shared" ref="DJ2026:DJ2028" si="3910">IF((DL2026=AQ2031)=TRUE,TRUE,IF((AQ2029=DL2026)=TRUE,TRUE,FALSE))</f>
        <v>0</v>
      </c>
      <c r="DK2026" s="4" t="b">
        <f t="shared" ref="DK2026:DK2028" si="3911">LEFT(DN2026,2)=LEFT(DO2026,2)</f>
        <v>0</v>
      </c>
      <c r="DL2026" s="5" t="str">
        <f t="shared" ref="DL2026:DL2028" si="3912">LEFT(DN2026,(DC2026-1))</f>
        <v>PADIMAS BOLU LAPIS</v>
      </c>
      <c r="DM2026" s="4" t="str">
        <f t="shared" ref="DM2026:DM2028" si="3913">IFERROR(RIGHT(DN2026,LEN(DN2026)-FIND("-",DN2026)),1)</f>
        <v>8KTK/DUS</v>
      </c>
      <c r="DN2026" t="s">
        <v>5172</v>
      </c>
      <c r="DO2026" s="1"/>
      <c r="DP2026" s="4" t="b">
        <f t="shared" ref="DP2026:DP2028" ca="1" si="3914">IF(IF(IF(DL2026=AQ2031,10,0)+IF(NOT(DI2026=$AU$1)=TRUE,10,0)=
20,"XXXX",IF(IF((DX2026+1)=2,0,1)+IF(DI2026=$AU$1,1,0)=2,TRUE,""))
="",IF(IF(DL2026=AQ2029,10,0)+IF(NOT(DI2026=$AU$1)=TRUE,10,0)=
20,"XXXX",IF(IF((DX2026+1)=2,0,1)+IF(DI2026=$AU$1,1,0)=2,TRUE,
"")),IF(IF(DL2026=AQ2031,10,0)+IF(NOT(DI2026=$AU$1)=TRUE,10,0)=
20,"XXXX",IF(IF((DX2026+1)=2,0,1)+IF(DI2026=$AU$1,1,0)=2,TRUE,"")))</f>
        <v>1</v>
      </c>
      <c r="DQ2026">
        <v>82000</v>
      </c>
      <c r="DR2026">
        <v>82000</v>
      </c>
      <c r="DS2026">
        <v>80000</v>
      </c>
      <c r="DT2026" t="str">
        <f t="shared" ref="DT2026:DT2028" si="3915">IF(DO2026&gt;0,DO2026,"800000000"&amp;ROW(DS2026))</f>
        <v>8000000002026</v>
      </c>
      <c r="DU2026" t="str">
        <f t="shared" ref="DU2026:DU2028" si="3916">DL2026</f>
        <v>PADIMAS BOLU LAPIS</v>
      </c>
      <c r="DV2026" t="s">
        <v>4301</v>
      </c>
      <c r="DW2026" t="s">
        <v>4301</v>
      </c>
      <c r="DX2026" s="4" t="str" cm="1">
        <f t="array" aca="1" ref="DX2026" ca="1">LEFT(DM2026,MATCH(FALSE,ISNUMBER(MID(DM2026,ROW(INDIRECT("1:"&amp;LEN(DM2026)+1)), 1) *1),0) -1)</f>
        <v>8</v>
      </c>
      <c r="DY2026" s="1"/>
      <c r="EA2026" s="21"/>
      <c r="EC2026" s="5"/>
      <c r="EF2026" s="1"/>
      <c r="EH2026" s="1"/>
      <c r="EI2026" s="1"/>
      <c r="EL2026" s="5"/>
      <c r="EM2026" s="22"/>
      <c r="EN2026">
        <v>0</v>
      </c>
      <c r="EO2026" s="1" t="s">
        <v>5103</v>
      </c>
    </row>
    <row r="2027" spans="1:145">
      <c r="A2027" s="4" t="str">
        <f t="shared" si="3827"/>
        <v/>
      </c>
      <c r="B2027" s="4" t="str">
        <f t="shared" si="3828"/>
        <v/>
      </c>
      <c r="C2027" s="4" t="str">
        <f t="shared" si="3829"/>
        <v/>
      </c>
      <c r="D2027" s="4" t="str">
        <f t="shared" si="3830"/>
        <v/>
      </c>
      <c r="E2027" s="4" t="str">
        <f t="shared" si="3831"/>
        <v/>
      </c>
      <c r="F2027" s="4" t="str">
        <f t="shared" si="3832"/>
        <v/>
      </c>
      <c r="G2027" s="4" t="str">
        <f t="shared" si="3833"/>
        <v>KTK</v>
      </c>
      <c r="H2027" s="4" t="str">
        <f t="shared" si="3834"/>
        <v/>
      </c>
      <c r="I2027" s="4" t="str">
        <f t="shared" si="3835"/>
        <v/>
      </c>
      <c r="J2027" s="4" t="str">
        <f t="shared" si="3836"/>
        <v/>
      </c>
      <c r="K2027" s="4" t="str">
        <f t="shared" si="3837"/>
        <v/>
      </c>
      <c r="L2027" s="4" t="str">
        <f t="shared" si="3838"/>
        <v/>
      </c>
      <c r="M2027" s="4" t="str">
        <f t="shared" si="3839"/>
        <v/>
      </c>
      <c r="N2027" s="4" t="str">
        <f t="shared" si="3840"/>
        <v/>
      </c>
      <c r="O2027" s="4" t="str">
        <f t="shared" si="3841"/>
        <v/>
      </c>
      <c r="P2027" s="4" t="str">
        <f t="shared" si="3842"/>
        <v/>
      </c>
      <c r="Q2027" s="4" t="str">
        <f t="shared" si="3843"/>
        <v/>
      </c>
      <c r="R2027" s="4" t="str">
        <f t="shared" si="3844"/>
        <v/>
      </c>
      <c r="S2027" s="4" t="str">
        <f t="shared" si="3845"/>
        <v>PAD</v>
      </c>
      <c r="T2027" s="4" t="str">
        <f t="shared" si="3846"/>
        <v/>
      </c>
      <c r="U2027" s="4" t="str">
        <f t="shared" si="3847"/>
        <v/>
      </c>
      <c r="V2027" s="4" t="str">
        <f t="shared" si="3848"/>
        <v/>
      </c>
      <c r="W2027" s="4" t="str">
        <f t="shared" si="3849"/>
        <v/>
      </c>
      <c r="X2027" s="4" t="str">
        <f t="shared" si="3850"/>
        <v/>
      </c>
      <c r="Y2027" s="4">
        <f t="shared" si="3851"/>
        <v>6</v>
      </c>
      <c r="Z2027" s="4" t="str">
        <f t="shared" si="3852"/>
        <v>-</v>
      </c>
      <c r="AA2027" s="4" t="str">
        <f t="shared" si="3853"/>
        <v/>
      </c>
      <c r="AB2027" s="4" t="str">
        <f t="shared" si="3854"/>
        <v/>
      </c>
      <c r="AC2027" s="4" t="str">
        <f t="shared" si="3855"/>
        <v/>
      </c>
      <c r="AD2027" s="4" t="str">
        <f t="shared" si="3856"/>
        <v/>
      </c>
      <c r="AE2027" s="4" t="str">
        <f t="shared" si="3857"/>
        <v/>
      </c>
      <c r="AF2027" s="4">
        <f t="shared" si="3858"/>
        <v>4</v>
      </c>
      <c r="AG2027" s="4">
        <f t="shared" si="3859"/>
        <v>30</v>
      </c>
      <c r="AH2027" s="4">
        <f t="shared" si="3860"/>
        <v>26</v>
      </c>
      <c r="AI2027" s="4" t="str">
        <f t="shared" si="3861"/>
        <v>1KTK</v>
      </c>
      <c r="AJ2027" s="4" t="str">
        <f t="shared" si="3862"/>
        <v>-1KTK</v>
      </c>
      <c r="AK2027" s="4" t="str" cm="1">
        <f t="array" ref="AK2027">LEFT(AR2027,SUM(LEN(AR2027)-LEN(SUBSTITUTE(AR2027,{"0";"1";"2";"3";"4";"5";"6";"7";"8";"9"},""))))</f>
        <v>1</v>
      </c>
      <c r="AL2027" s="4">
        <f t="shared" si="3866"/>
        <v>13</v>
      </c>
      <c r="AM2027" s="4" t="b">
        <f t="shared" si="3869"/>
        <v>1</v>
      </c>
      <c r="AN2027" s="4" t="str">
        <f t="shared" si="3870"/>
        <v>KTK</v>
      </c>
      <c r="AO2027" s="4" t="b">
        <f t="shared" si="3867"/>
        <v>0</v>
      </c>
      <c r="AP2027" s="4" t="b">
        <f t="shared" si="3863"/>
        <v>0</v>
      </c>
      <c r="AQ2027" s="5" t="str">
        <f t="shared" si="3864"/>
        <v>PADIMAS BOLU LAPIS PANDAN</v>
      </c>
      <c r="AR2027" s="4" t="str">
        <f t="shared" si="3865"/>
        <v>1KTK</v>
      </c>
      <c r="AS2027" t="s">
        <v>2772</v>
      </c>
      <c r="AT2027" s="1" t="s">
        <v>2773</v>
      </c>
      <c r="AU2027" s="4" t="str">
        <f t="shared" ca="1" si="3773"/>
        <v/>
      </c>
      <c r="AV2027">
        <v>11000</v>
      </c>
      <c r="AW2027">
        <v>11000</v>
      </c>
      <c r="AX2027">
        <v>9887</v>
      </c>
      <c r="AY2027" t="str">
        <f t="shared" si="3777"/>
        <v>8997009539629</v>
      </c>
      <c r="AZ2027" t="str">
        <f t="shared" si="3868"/>
        <v>PADIMAS BOLU LAPIS PANDAN</v>
      </c>
      <c r="BA2027" t="s">
        <v>4301</v>
      </c>
      <c r="BB2027" t="s">
        <v>4301</v>
      </c>
      <c r="BC2027" s="9" t="str" cm="1">
        <f t="array" aca="1" ref="BC2027" ca="1">LEFT(AR2027,MATCH(FALSE,ISNUMBER(MID(AR2027,ROW(INDIRECT("1:"&amp;LEN(AR2027)+1)), 1) *1),0) -1)</f>
        <v>1</v>
      </c>
      <c r="BD2027" s="1"/>
      <c r="BF2027" s="21"/>
      <c r="BK2027" s="1"/>
      <c r="BM2027" s="1"/>
      <c r="BN2027" s="1"/>
      <c r="BR2027" s="22"/>
      <c r="BS2027">
        <v>0</v>
      </c>
      <c r="BT2027" s="1" t="s">
        <v>5103</v>
      </c>
      <c r="BV2027" s="4" t="str">
        <f t="shared" si="3871"/>
        <v/>
      </c>
      <c r="BW2027" s="4" t="str">
        <f t="shared" si="3872"/>
        <v/>
      </c>
      <c r="BX2027" s="4" t="str">
        <f t="shared" si="3873"/>
        <v/>
      </c>
      <c r="BY2027" s="4" t="str">
        <f t="shared" si="3874"/>
        <v/>
      </c>
      <c r="BZ2027" s="4" t="str">
        <f t="shared" si="3875"/>
        <v/>
      </c>
      <c r="CA2027" s="4" t="str">
        <f t="shared" si="3876"/>
        <v/>
      </c>
      <c r="CB2027" s="4" t="str">
        <f t="shared" si="3877"/>
        <v>KTK</v>
      </c>
      <c r="CC2027" s="4" t="str">
        <f t="shared" si="3878"/>
        <v/>
      </c>
      <c r="CD2027" s="4" t="str">
        <f t="shared" si="3879"/>
        <v/>
      </c>
      <c r="CE2027" s="4" t="str">
        <f t="shared" si="3880"/>
        <v/>
      </c>
      <c r="CF2027" s="4" t="str">
        <f t="shared" si="3881"/>
        <v/>
      </c>
      <c r="CG2027" s="4" t="str">
        <f t="shared" si="3882"/>
        <v/>
      </c>
      <c r="CH2027" s="4" t="str">
        <f t="shared" si="3883"/>
        <v/>
      </c>
      <c r="CI2027" s="4" t="str">
        <f t="shared" si="3884"/>
        <v/>
      </c>
      <c r="CJ2027" s="4" t="str">
        <f t="shared" si="3885"/>
        <v>DUS</v>
      </c>
      <c r="CK2027" s="4" t="str">
        <f t="shared" si="3886"/>
        <v/>
      </c>
      <c r="CL2027" s="4" t="str">
        <f t="shared" si="3887"/>
        <v/>
      </c>
      <c r="CM2027" s="4" t="str">
        <f t="shared" si="3888"/>
        <v/>
      </c>
      <c r="CN2027" s="4" t="str">
        <f t="shared" si="3889"/>
        <v>PAD</v>
      </c>
      <c r="CO2027" s="4" t="str">
        <f t="shared" si="3890"/>
        <v/>
      </c>
      <c r="CP2027" s="4" t="str">
        <f t="shared" si="3891"/>
        <v/>
      </c>
      <c r="CQ2027" s="4" t="str">
        <f t="shared" si="3892"/>
        <v/>
      </c>
      <c r="CR2027" s="4" t="str">
        <f t="shared" si="3893"/>
        <v/>
      </c>
      <c r="CS2027" s="4" t="str">
        <f t="shared" si="3894"/>
        <v/>
      </c>
      <c r="CT2027" s="4">
        <f t="shared" si="3895"/>
        <v>9</v>
      </c>
      <c r="CU2027" s="4" t="str">
        <f t="shared" si="3896"/>
        <v>-</v>
      </c>
      <c r="CV2027" s="4" t="str">
        <f t="shared" si="3897"/>
        <v>/</v>
      </c>
      <c r="CW2027" s="4" t="str">
        <f t="shared" si="3898"/>
        <v/>
      </c>
      <c r="CX2027" s="4" t="str">
        <f t="shared" si="3899"/>
        <v/>
      </c>
      <c r="CY2027" s="4" t="str">
        <f t="shared" si="3900"/>
        <v/>
      </c>
      <c r="CZ2027" s="4" t="str">
        <f t="shared" si="3901"/>
        <v/>
      </c>
      <c r="DA2027" s="4">
        <f t="shared" si="3902"/>
        <v>8</v>
      </c>
      <c r="DB2027" s="4">
        <f t="shared" si="3903"/>
        <v>27</v>
      </c>
      <c r="DC2027" s="4">
        <f t="shared" si="3904"/>
        <v>19</v>
      </c>
      <c r="DD2027" s="4" t="str">
        <f t="shared" si="3905"/>
        <v>/DUS</v>
      </c>
      <c r="DE2027" s="4" t="str">
        <f t="shared" si="3906"/>
        <v>K/DUS</v>
      </c>
      <c r="DF2027" s="4" t="str" cm="1">
        <f t="array" ref="DF2027">LEFT(DM2027,SUM(LEN(DM2027)-LEN(SUBSTITUTE(DM2027,{"0";"1";"2";"3";"4";"5";"6";"7";"8";"9"},""))))</f>
        <v>8</v>
      </c>
      <c r="DG2027" s="4">
        <f t="shared" si="3907"/>
        <v>13</v>
      </c>
      <c r="DH2027" s="4" t="b">
        <f t="shared" si="3908"/>
        <v>1</v>
      </c>
      <c r="DI2027" s="4" t="str">
        <f t="shared" si="3909"/>
        <v>DUS</v>
      </c>
      <c r="DJ2027" s="4" t="b">
        <f t="shared" si="3910"/>
        <v>0</v>
      </c>
      <c r="DK2027" s="4" t="b">
        <f t="shared" si="3911"/>
        <v>0</v>
      </c>
      <c r="DL2027" s="5" t="str">
        <f t="shared" si="3912"/>
        <v>PADIMAS BOLU LAPIS</v>
      </c>
      <c r="DM2027" s="4" t="str">
        <f t="shared" si="3913"/>
        <v>8KTK/DUS</v>
      </c>
      <c r="DN2027" t="s">
        <v>5172</v>
      </c>
      <c r="DO2027" s="1"/>
      <c r="DP2027" s="4" t="b">
        <f t="shared" ca="1" si="3914"/>
        <v>1</v>
      </c>
      <c r="DQ2027">
        <v>82000</v>
      </c>
      <c r="DR2027">
        <v>82000</v>
      </c>
      <c r="DS2027">
        <v>80000</v>
      </c>
      <c r="DT2027" t="str">
        <f t="shared" si="3915"/>
        <v>8000000002027</v>
      </c>
      <c r="DU2027" t="str">
        <f t="shared" si="3916"/>
        <v>PADIMAS BOLU LAPIS</v>
      </c>
      <c r="DV2027" t="s">
        <v>4301</v>
      </c>
      <c r="DW2027" t="s">
        <v>4301</v>
      </c>
      <c r="DX2027" s="4" t="str" cm="1">
        <f t="array" aca="1" ref="DX2027" ca="1">LEFT(DM2027,MATCH(FALSE,ISNUMBER(MID(DM2027,ROW(INDIRECT("1:"&amp;LEN(DM2027)+1)), 1) *1),0) -1)</f>
        <v>8</v>
      </c>
      <c r="DY2027" s="1"/>
      <c r="EA2027" s="21"/>
      <c r="EC2027" s="5"/>
      <c r="EF2027" s="1"/>
      <c r="EH2027" s="1"/>
      <c r="EI2027" s="1"/>
      <c r="EL2027" s="5"/>
      <c r="EM2027" s="22"/>
      <c r="EN2027">
        <v>0</v>
      </c>
      <c r="EO2027" s="1" t="s">
        <v>5103</v>
      </c>
    </row>
    <row r="2028" spans="1:145">
      <c r="A2028" s="4" t="str">
        <f t="shared" si="3827"/>
        <v/>
      </c>
      <c r="B2028" s="4" t="str">
        <f t="shared" si="3828"/>
        <v/>
      </c>
      <c r="C2028" s="4" t="str">
        <f t="shared" si="3829"/>
        <v/>
      </c>
      <c r="D2028" s="4" t="str">
        <f t="shared" si="3830"/>
        <v/>
      </c>
      <c r="E2028" s="4" t="str">
        <f t="shared" si="3831"/>
        <v/>
      </c>
      <c r="F2028" s="4" t="str">
        <f t="shared" si="3832"/>
        <v/>
      </c>
      <c r="G2028" s="4" t="str">
        <f t="shared" si="3833"/>
        <v>KTK</v>
      </c>
      <c r="H2028" s="4" t="str">
        <f t="shared" si="3834"/>
        <v/>
      </c>
      <c r="I2028" s="4" t="str">
        <f t="shared" si="3835"/>
        <v/>
      </c>
      <c r="J2028" s="4" t="str">
        <f t="shared" si="3836"/>
        <v/>
      </c>
      <c r="K2028" s="4" t="str">
        <f t="shared" si="3837"/>
        <v/>
      </c>
      <c r="L2028" s="4" t="str">
        <f t="shared" si="3838"/>
        <v/>
      </c>
      <c r="M2028" s="4" t="str">
        <f t="shared" si="3839"/>
        <v/>
      </c>
      <c r="N2028" s="4" t="str">
        <f t="shared" si="3840"/>
        <v/>
      </c>
      <c r="O2028" s="4" t="str">
        <f t="shared" si="3841"/>
        <v/>
      </c>
      <c r="P2028" s="4" t="str">
        <f t="shared" si="3842"/>
        <v/>
      </c>
      <c r="Q2028" s="4" t="str">
        <f t="shared" si="3843"/>
        <v/>
      </c>
      <c r="R2028" s="4" t="str">
        <f t="shared" si="3844"/>
        <v/>
      </c>
      <c r="S2028" s="4" t="str">
        <f t="shared" si="3845"/>
        <v>PAD</v>
      </c>
      <c r="T2028" s="4" t="str">
        <f t="shared" si="3846"/>
        <v/>
      </c>
      <c r="U2028" s="4" t="str">
        <f t="shared" si="3847"/>
        <v/>
      </c>
      <c r="V2028" s="4" t="str">
        <f t="shared" si="3848"/>
        <v/>
      </c>
      <c r="W2028" s="4" t="str">
        <f t="shared" si="3849"/>
        <v/>
      </c>
      <c r="X2028" s="4" t="str">
        <f t="shared" si="3850"/>
        <v/>
      </c>
      <c r="Y2028" s="4">
        <f t="shared" si="3851"/>
        <v>6</v>
      </c>
      <c r="Z2028" s="4" t="str">
        <f t="shared" si="3852"/>
        <v>-</v>
      </c>
      <c r="AA2028" s="4" t="str">
        <f t="shared" si="3853"/>
        <v/>
      </c>
      <c r="AB2028" s="4" t="str">
        <f t="shared" si="3854"/>
        <v/>
      </c>
      <c r="AC2028" s="4" t="str">
        <f t="shared" si="3855"/>
        <v/>
      </c>
      <c r="AD2028" s="4" t="str">
        <f t="shared" si="3856"/>
        <v/>
      </c>
      <c r="AE2028" s="4" t="str">
        <f t="shared" si="3857"/>
        <v/>
      </c>
      <c r="AF2028" s="4">
        <f t="shared" si="3858"/>
        <v>4</v>
      </c>
      <c r="AG2028" s="4">
        <f t="shared" si="3859"/>
        <v>34</v>
      </c>
      <c r="AH2028" s="4">
        <f t="shared" si="3860"/>
        <v>30</v>
      </c>
      <c r="AI2028" s="4" t="str">
        <f t="shared" si="3861"/>
        <v>1KTK</v>
      </c>
      <c r="AJ2028" s="4" t="str">
        <f t="shared" si="3862"/>
        <v>-1KTK</v>
      </c>
      <c r="AK2028" s="4" t="str" cm="1">
        <f t="array" ref="AK2028">LEFT(AR2028,SUM(LEN(AR2028)-LEN(SUBSTITUTE(AR2028,{"0";"1";"2";"3";"4";"5";"6";"7";"8";"9"},""))))</f>
        <v>1</v>
      </c>
      <c r="AL2028" s="4">
        <f t="shared" si="3866"/>
        <v>13</v>
      </c>
      <c r="AM2028" s="4" t="b">
        <f t="shared" si="3869"/>
        <v>1</v>
      </c>
      <c r="AN2028" s="4" t="str">
        <f t="shared" si="3870"/>
        <v>KTK</v>
      </c>
      <c r="AO2028" s="4" t="b">
        <f>IF((AQ2028=DL2025)=TRUE,TRUE,IF((AQ2027=AQ2028)=TRUE,TRUE,FALSE))</f>
        <v>0</v>
      </c>
      <c r="AP2028" s="4" t="b">
        <f t="shared" si="3863"/>
        <v>0</v>
      </c>
      <c r="AQ2028" s="5" t="str">
        <f t="shared" si="3864"/>
        <v>PADIMAS BOLU LAPIS STRAWBERRY</v>
      </c>
      <c r="AR2028" s="4" t="str">
        <f t="shared" si="3865"/>
        <v>1KTK</v>
      </c>
      <c r="AS2028" t="s">
        <v>2774</v>
      </c>
      <c r="AT2028" s="1" t="s">
        <v>2775</v>
      </c>
      <c r="AU2028" s="4" t="str">
        <f ca="1">IF(IF(IF(AQ2028=DL2025,10,0)+IF(NOT(AN2028=$AU$1)=TRUE,10,0)=
20,"XXXX",IF(IF((BC2028+1)=2,0,1)+IF(AN2028=$AU$1,1,0)=2,TRUE,""))
="",IF(IF(AQ2028=AQ2027,10,0)+IF(NOT(AN2028=$AU$1)=TRUE,10,0)=
20,"XXXX",IF(IF((BC2028+1)=2,0,1)+IF(AN2028=$AU$1,1,0)=2,TRUE,
"")),IF(IF(AQ2028=DL2025,10,0)+IF(NOT(AN2028=$AU$1)=TRUE,10,0)=
20,"XXXX",IF(IF((BC2028+1)=2,0,1)+IF(AN2028=$AU$1,1,0)=2,TRUE,"")))</f>
        <v/>
      </c>
      <c r="AV2028">
        <v>11000</v>
      </c>
      <c r="AW2028">
        <v>11000</v>
      </c>
      <c r="AX2028">
        <v>9887</v>
      </c>
      <c r="AY2028" t="str">
        <f t="shared" si="3777"/>
        <v>8997009539612</v>
      </c>
      <c r="AZ2028" t="str">
        <f t="shared" si="3868"/>
        <v>PADIMAS BOLU LAPIS STRAWBERRY</v>
      </c>
      <c r="BA2028" t="s">
        <v>4301</v>
      </c>
      <c r="BB2028" t="s">
        <v>4301</v>
      </c>
      <c r="BC2028" s="9" t="str" cm="1">
        <f t="array" aca="1" ref="BC2028" ca="1">LEFT(AR2028,MATCH(FALSE,ISNUMBER(MID(AR2028,ROW(INDIRECT("1:"&amp;LEN(AR2028)+1)), 1) *1),0) -1)</f>
        <v>1</v>
      </c>
      <c r="BD2028" s="1"/>
      <c r="BF2028" s="21"/>
      <c r="BK2028" s="1"/>
      <c r="BM2028" s="1"/>
      <c r="BN2028" s="1"/>
      <c r="BR2028" s="22"/>
      <c r="BS2028">
        <v>0</v>
      </c>
      <c r="BT2028" s="1" t="s">
        <v>5103</v>
      </c>
      <c r="BV2028" s="4" t="str">
        <f t="shared" si="3871"/>
        <v/>
      </c>
      <c r="BW2028" s="4" t="str">
        <f t="shared" si="3872"/>
        <v/>
      </c>
      <c r="BX2028" s="4" t="str">
        <f t="shared" si="3873"/>
        <v/>
      </c>
      <c r="BY2028" s="4" t="str">
        <f t="shared" si="3874"/>
        <v/>
      </c>
      <c r="BZ2028" s="4" t="str">
        <f t="shared" si="3875"/>
        <v/>
      </c>
      <c r="CA2028" s="4" t="str">
        <f t="shared" si="3876"/>
        <v/>
      </c>
      <c r="CB2028" s="4" t="str">
        <f t="shared" si="3877"/>
        <v>KTK</v>
      </c>
      <c r="CC2028" s="4" t="str">
        <f t="shared" si="3878"/>
        <v/>
      </c>
      <c r="CD2028" s="4" t="str">
        <f t="shared" si="3879"/>
        <v/>
      </c>
      <c r="CE2028" s="4" t="str">
        <f t="shared" si="3880"/>
        <v/>
      </c>
      <c r="CF2028" s="4" t="str">
        <f t="shared" si="3881"/>
        <v/>
      </c>
      <c r="CG2028" s="4" t="str">
        <f t="shared" si="3882"/>
        <v/>
      </c>
      <c r="CH2028" s="4" t="str">
        <f t="shared" si="3883"/>
        <v/>
      </c>
      <c r="CI2028" s="4" t="str">
        <f t="shared" si="3884"/>
        <v/>
      </c>
      <c r="CJ2028" s="4" t="str">
        <f t="shared" si="3885"/>
        <v>DUS</v>
      </c>
      <c r="CK2028" s="4" t="str">
        <f t="shared" si="3886"/>
        <v/>
      </c>
      <c r="CL2028" s="4" t="str">
        <f t="shared" si="3887"/>
        <v/>
      </c>
      <c r="CM2028" s="4" t="str">
        <f t="shared" si="3888"/>
        <v/>
      </c>
      <c r="CN2028" s="4" t="str">
        <f t="shared" si="3889"/>
        <v>PAD</v>
      </c>
      <c r="CO2028" s="4" t="str">
        <f t="shared" si="3890"/>
        <v/>
      </c>
      <c r="CP2028" s="4" t="str">
        <f t="shared" si="3891"/>
        <v/>
      </c>
      <c r="CQ2028" s="4" t="str">
        <f t="shared" si="3892"/>
        <v/>
      </c>
      <c r="CR2028" s="4" t="str">
        <f t="shared" si="3893"/>
        <v/>
      </c>
      <c r="CS2028" s="4" t="str">
        <f t="shared" si="3894"/>
        <v/>
      </c>
      <c r="CT2028" s="4">
        <f t="shared" si="3895"/>
        <v>9</v>
      </c>
      <c r="CU2028" s="4" t="str">
        <f t="shared" si="3896"/>
        <v>-</v>
      </c>
      <c r="CV2028" s="4" t="str">
        <f t="shared" si="3897"/>
        <v>/</v>
      </c>
      <c r="CW2028" s="4" t="str">
        <f t="shared" si="3898"/>
        <v/>
      </c>
      <c r="CX2028" s="4" t="str">
        <f t="shared" si="3899"/>
        <v/>
      </c>
      <c r="CY2028" s="4" t="str">
        <f t="shared" si="3900"/>
        <v/>
      </c>
      <c r="CZ2028" s="4" t="str">
        <f t="shared" si="3901"/>
        <v/>
      </c>
      <c r="DA2028" s="4">
        <f t="shared" si="3902"/>
        <v>8</v>
      </c>
      <c r="DB2028" s="4">
        <f t="shared" si="3903"/>
        <v>27</v>
      </c>
      <c r="DC2028" s="4">
        <f t="shared" si="3904"/>
        <v>19</v>
      </c>
      <c r="DD2028" s="4" t="str">
        <f t="shared" si="3905"/>
        <v>/DUS</v>
      </c>
      <c r="DE2028" s="4" t="str">
        <f t="shared" si="3906"/>
        <v>K/DUS</v>
      </c>
      <c r="DF2028" s="4" t="str" cm="1">
        <f t="array" ref="DF2028">LEFT(DM2028,SUM(LEN(DM2028)-LEN(SUBSTITUTE(DM2028,{"0";"1";"2";"3";"4";"5";"6";"7";"8";"9"},""))))</f>
        <v>8</v>
      </c>
      <c r="DG2028" s="4">
        <f t="shared" si="3907"/>
        <v>13</v>
      </c>
      <c r="DH2028" s="4" t="b">
        <f t="shared" si="3908"/>
        <v>1</v>
      </c>
      <c r="DI2028" s="4" t="str">
        <f t="shared" si="3909"/>
        <v>DUS</v>
      </c>
      <c r="DJ2028" s="4" t="b">
        <f t="shared" si="3910"/>
        <v>0</v>
      </c>
      <c r="DK2028" s="4" t="b">
        <f t="shared" si="3911"/>
        <v>0</v>
      </c>
      <c r="DL2028" s="5" t="str">
        <f t="shared" si="3912"/>
        <v>PADIMAS BOLU LAPIS</v>
      </c>
      <c r="DM2028" s="4" t="str">
        <f t="shared" si="3913"/>
        <v>8KTK/DUS</v>
      </c>
      <c r="DN2028" t="s">
        <v>5172</v>
      </c>
      <c r="DO2028" s="1"/>
      <c r="DP2028" s="4" t="b">
        <f t="shared" ca="1" si="3914"/>
        <v>1</v>
      </c>
      <c r="DQ2028">
        <v>82000</v>
      </c>
      <c r="DR2028">
        <v>82000</v>
      </c>
      <c r="DS2028">
        <v>80000</v>
      </c>
      <c r="DT2028" t="str">
        <f t="shared" si="3915"/>
        <v>8000000002028</v>
      </c>
      <c r="DU2028" t="str">
        <f t="shared" si="3916"/>
        <v>PADIMAS BOLU LAPIS</v>
      </c>
      <c r="DV2028" t="s">
        <v>4301</v>
      </c>
      <c r="DW2028" t="s">
        <v>4301</v>
      </c>
      <c r="DX2028" s="4" t="str" cm="1">
        <f t="array" aca="1" ref="DX2028" ca="1">LEFT(DM2028,MATCH(FALSE,ISNUMBER(MID(DM2028,ROW(INDIRECT("1:"&amp;LEN(DM2028)+1)), 1) *1),0) -1)</f>
        <v>8</v>
      </c>
      <c r="DY2028" s="1"/>
      <c r="EA2028" s="21"/>
      <c r="EC2028" s="5"/>
      <c r="EF2028" s="1"/>
      <c r="EH2028" s="1"/>
      <c r="EI2028" s="1"/>
      <c r="EL2028" s="5"/>
      <c r="EM2028" s="22"/>
      <c r="EN2028">
        <v>0</v>
      </c>
      <c r="EO2028" s="1" t="s">
        <v>5103</v>
      </c>
    </row>
    <row r="2030" spans="1:145">
      <c r="A2030" s="4" t="str">
        <f t="shared" si="3827"/>
        <v/>
      </c>
      <c r="B2030" s="4" t="str">
        <f t="shared" si="3828"/>
        <v/>
      </c>
      <c r="C2030" s="4" t="str">
        <f t="shared" si="3829"/>
        <v>BKS</v>
      </c>
      <c r="D2030" s="4" t="str">
        <f t="shared" si="3830"/>
        <v/>
      </c>
      <c r="E2030" s="4" t="str">
        <f t="shared" si="3831"/>
        <v/>
      </c>
      <c r="F2030" s="4" t="str">
        <f t="shared" si="3832"/>
        <v/>
      </c>
      <c r="G2030" s="4" t="str">
        <f t="shared" si="3833"/>
        <v/>
      </c>
      <c r="H2030" s="4" t="str">
        <f t="shared" si="3834"/>
        <v/>
      </c>
      <c r="I2030" s="4" t="str">
        <f t="shared" si="3835"/>
        <v/>
      </c>
      <c r="J2030" s="4" t="str">
        <f t="shared" si="3836"/>
        <v/>
      </c>
      <c r="K2030" s="4" t="str">
        <f t="shared" si="3837"/>
        <v/>
      </c>
      <c r="L2030" s="4" t="str">
        <f t="shared" si="3838"/>
        <v/>
      </c>
      <c r="M2030" s="4" t="str">
        <f t="shared" si="3839"/>
        <v/>
      </c>
      <c r="N2030" s="4" t="str">
        <f t="shared" si="3840"/>
        <v/>
      </c>
      <c r="O2030" s="4" t="str">
        <f t="shared" si="3841"/>
        <v/>
      </c>
      <c r="P2030" s="4" t="str">
        <f t="shared" si="3842"/>
        <v/>
      </c>
      <c r="Q2030" s="4" t="str">
        <f t="shared" si="3843"/>
        <v/>
      </c>
      <c r="R2030" s="4" t="str">
        <f t="shared" si="3844"/>
        <v/>
      </c>
      <c r="S2030" s="4" t="str">
        <f t="shared" si="3845"/>
        <v>PAD</v>
      </c>
      <c r="T2030" s="4" t="str">
        <f t="shared" si="3846"/>
        <v/>
      </c>
      <c r="U2030" s="4" t="str">
        <f t="shared" si="3847"/>
        <v/>
      </c>
      <c r="V2030" s="4" t="str">
        <f t="shared" si="3848"/>
        <v/>
      </c>
      <c r="W2030" s="4" t="str">
        <f t="shared" si="3849"/>
        <v/>
      </c>
      <c r="X2030" s="4" t="str">
        <f t="shared" si="3850"/>
        <v/>
      </c>
      <c r="Y2030" s="4">
        <f t="shared" si="3851"/>
        <v>6</v>
      </c>
      <c r="Z2030" s="4" t="str">
        <f t="shared" si="3852"/>
        <v>-</v>
      </c>
      <c r="AA2030" s="4" t="str">
        <f t="shared" si="3853"/>
        <v/>
      </c>
      <c r="AB2030" s="4" t="str">
        <f t="shared" si="3854"/>
        <v/>
      </c>
      <c r="AC2030" s="4" t="str">
        <f t="shared" si="3855"/>
        <v/>
      </c>
      <c r="AD2030" s="4" t="str">
        <f t="shared" si="3856"/>
        <v/>
      </c>
      <c r="AE2030" s="4" t="str">
        <f t="shared" si="3857"/>
        <v/>
      </c>
      <c r="AF2030" s="4">
        <f t="shared" si="3858"/>
        <v>4</v>
      </c>
      <c r="AG2030" s="4">
        <f t="shared" si="3859"/>
        <v>21</v>
      </c>
      <c r="AH2030" s="4">
        <f t="shared" si="3860"/>
        <v>17</v>
      </c>
      <c r="AI2030" s="4" t="str">
        <f t="shared" si="3861"/>
        <v>1BKS</v>
      </c>
      <c r="AJ2030" s="4" t="str">
        <f t="shared" si="3862"/>
        <v>-1BKS</v>
      </c>
      <c r="AK2030" s="4" t="str" cm="1">
        <f t="array" ref="AK2030">LEFT(AR2030,SUM(LEN(AR2030)-LEN(SUBSTITUTE(AR2030,{"0";"1";"2";"3";"4";"5";"6";"7";"8";"9"},""))))</f>
        <v>1</v>
      </c>
      <c r="AL2030" s="4">
        <f t="shared" si="3866"/>
        <v>13</v>
      </c>
      <c r="AM2030" s="4" t="b">
        <f t="shared" si="3869"/>
        <v>1</v>
      </c>
      <c r="AN2030" s="4" t="str">
        <f t="shared" si="3870"/>
        <v>BKS</v>
      </c>
      <c r="AO2030" s="4" t="b">
        <f>IF((AQ2030=DL2032)=TRUE,TRUE,IF((DL2025=AQ2030)=TRUE,TRUE,FALSE))</f>
        <v>0</v>
      </c>
      <c r="AP2030" s="4" t="b">
        <f t="shared" si="3863"/>
        <v>0</v>
      </c>
      <c r="AQ2030" s="5" t="str">
        <f t="shared" si="3864"/>
        <v>PADIMAS PANGGANG</v>
      </c>
      <c r="AR2030" s="4" t="str">
        <f t="shared" si="3865"/>
        <v>1BKS</v>
      </c>
      <c r="AS2030" t="s">
        <v>2776</v>
      </c>
      <c r="AT2030" s="1" t="s">
        <v>2777</v>
      </c>
      <c r="AU2030" s="4" t="str">
        <f ca="1">IF(IF(IF(AQ2030=DL2032,10,0)+IF(NOT(AN2030=$AU$1)=TRUE,10,0)=
20,"XXXX",IF(IF((BC2030+1)=2,0,1)+IF(AN2030=$AU$1,1,0)=2,TRUE,""))
="",IF(IF(AQ2030=DL2025,10,0)+IF(NOT(AN2030=$AU$1)=TRUE,10,0)=
20,"XXXX",IF(IF((BC2030+1)=2,0,1)+IF(AN2030=$AU$1,1,0)=2,TRUE,
"")),IF(IF(AQ2030=DL2032,10,0)+IF(NOT(AN2030=$AU$1)=TRUE,10,0)=
20,"XXXX",IF(IF((BC2030+1)=2,0,1)+IF(AN2030=$AU$1,1,0)=2,TRUE,"")))</f>
        <v/>
      </c>
      <c r="AV2030">
        <v>2000</v>
      </c>
      <c r="AW2030">
        <v>2500</v>
      </c>
      <c r="AX2030">
        <v>1734</v>
      </c>
      <c r="AY2030" t="str">
        <f t="shared" si="3777"/>
        <v>8997009539551</v>
      </c>
      <c r="AZ2030" t="str">
        <f t="shared" si="3868"/>
        <v>PADIMAS PANGGANG</v>
      </c>
      <c r="BA2030" t="s">
        <v>4301</v>
      </c>
      <c r="BB2030" t="s">
        <v>4301</v>
      </c>
      <c r="BC2030" s="9" t="str" cm="1">
        <f t="array" aca="1" ref="BC2030" ca="1">LEFT(AR2030,MATCH(FALSE,ISNUMBER(MID(AR2030,ROW(INDIRECT("1:"&amp;LEN(AR2030)+1)), 1) *1),0) -1)</f>
        <v>1</v>
      </c>
      <c r="BD2030" s="1"/>
      <c r="BF2030" s="21"/>
      <c r="BK2030" s="1"/>
      <c r="BM2030" s="1"/>
      <c r="BN2030" s="1"/>
      <c r="BR2030" s="22"/>
      <c r="BS2030">
        <v>0</v>
      </c>
      <c r="BT2030" s="1" t="s">
        <v>5103</v>
      </c>
    </row>
    <row r="2032" spans="1:145">
      <c r="A2032" s="4" t="str">
        <f t="shared" si="3827"/>
        <v/>
      </c>
      <c r="B2032" s="4" t="str">
        <f t="shared" si="3828"/>
        <v/>
      </c>
      <c r="C2032" s="4" t="str">
        <f t="shared" si="3829"/>
        <v/>
      </c>
      <c r="D2032" s="4" t="str">
        <f t="shared" si="3830"/>
        <v/>
      </c>
      <c r="E2032" s="4" t="str">
        <f t="shared" si="3831"/>
        <v/>
      </c>
      <c r="F2032" s="4" t="str">
        <f t="shared" si="3832"/>
        <v/>
      </c>
      <c r="G2032" s="4" t="str">
        <f t="shared" si="3833"/>
        <v/>
      </c>
      <c r="H2032" s="4" t="str">
        <f t="shared" si="3834"/>
        <v/>
      </c>
      <c r="I2032" s="4" t="str">
        <f t="shared" si="3835"/>
        <v/>
      </c>
      <c r="J2032" s="4" t="str">
        <f t="shared" si="3836"/>
        <v/>
      </c>
      <c r="K2032" s="4" t="str">
        <f t="shared" si="3837"/>
        <v/>
      </c>
      <c r="L2032" s="4" t="str">
        <f t="shared" si="3838"/>
        <v/>
      </c>
      <c r="M2032" s="4" t="str">
        <f t="shared" si="3839"/>
        <v/>
      </c>
      <c r="N2032" s="4" t="str">
        <f t="shared" si="3840"/>
        <v/>
      </c>
      <c r="O2032" s="4" t="str">
        <f t="shared" si="3841"/>
        <v/>
      </c>
      <c r="P2032" s="4" t="str">
        <f t="shared" si="3842"/>
        <v/>
      </c>
      <c r="Q2032" s="4" t="str">
        <f t="shared" si="3843"/>
        <v/>
      </c>
      <c r="R2032" s="4" t="str">
        <f t="shared" si="3844"/>
        <v/>
      </c>
      <c r="S2032" s="4" t="str">
        <f t="shared" si="3845"/>
        <v>PAD</v>
      </c>
      <c r="T2032" s="4" t="str">
        <f t="shared" si="3846"/>
        <v>PACK</v>
      </c>
      <c r="U2032" s="4" t="str">
        <f t="shared" si="3847"/>
        <v/>
      </c>
      <c r="V2032" s="4" t="str">
        <f t="shared" si="3848"/>
        <v/>
      </c>
      <c r="W2032" s="4" t="str">
        <f t="shared" si="3849"/>
        <v/>
      </c>
      <c r="X2032" s="4" t="str">
        <f t="shared" si="3850"/>
        <v/>
      </c>
      <c r="Y2032" s="4">
        <f t="shared" si="3851"/>
        <v>7</v>
      </c>
      <c r="Z2032" s="4" t="str">
        <f t="shared" si="3852"/>
        <v>-</v>
      </c>
      <c r="AA2032" s="4" t="str">
        <f t="shared" si="3853"/>
        <v/>
      </c>
      <c r="AB2032" s="4" t="str">
        <f t="shared" si="3854"/>
        <v/>
      </c>
      <c r="AC2032" s="4" t="str">
        <f t="shared" si="3855"/>
        <v/>
      </c>
      <c r="AD2032" s="4" t="str">
        <f t="shared" si="3856"/>
        <v/>
      </c>
      <c r="AE2032" s="4" t="str">
        <f t="shared" si="3857"/>
        <v/>
      </c>
      <c r="AF2032" s="4">
        <f t="shared" si="3858"/>
        <v>5</v>
      </c>
      <c r="AG2032" s="4">
        <f t="shared" si="3859"/>
        <v>17</v>
      </c>
      <c r="AH2032" s="4">
        <f t="shared" si="3860"/>
        <v>12</v>
      </c>
      <c r="AI2032" s="4" t="str">
        <f t="shared" si="3861"/>
        <v>PACK</v>
      </c>
      <c r="AJ2032" s="4" t="str">
        <f t="shared" si="3862"/>
        <v>1PACK</v>
      </c>
      <c r="AK2032" s="4" t="str" cm="1">
        <f t="array" ref="AK2032">LEFT(AR2032,SUM(LEN(AR2032)-LEN(SUBSTITUTE(AR2032,{"0";"1";"2";"3";"4";"5";"6";"7";"8";"9"},""))))</f>
        <v>1</v>
      </c>
      <c r="AL2032" s="4">
        <f t="shared" si="3866"/>
        <v>13</v>
      </c>
      <c r="AM2032" s="4" t="b">
        <f t="shared" ref="AM2032:AM2039" si="3917">LEFT(AR2032,1)=AK2032</f>
        <v>1</v>
      </c>
      <c r="AN2032" s="4" t="str">
        <f>RIGHT(AI2032,4)</f>
        <v>PACK</v>
      </c>
      <c r="AO2032" s="4" t="b">
        <f>IF((AQ2032=AQ2033)=TRUE,TRUE,IF((DL2032=AQ2032)=TRUE,TRUE,FALSE))</f>
        <v>1</v>
      </c>
      <c r="AP2032" s="4" t="b">
        <f t="shared" si="3863"/>
        <v>0</v>
      </c>
      <c r="AQ2032" s="5" t="str">
        <f t="shared" si="3864"/>
        <v>PADIMAS PIA</v>
      </c>
      <c r="AR2032" s="4" t="str">
        <f t="shared" si="3865"/>
        <v>1PACK</v>
      </c>
      <c r="AS2032" t="s">
        <v>2781</v>
      </c>
      <c r="AT2032" s="1" t="s">
        <v>2782</v>
      </c>
      <c r="AU2032" s="4" t="str">
        <f ca="1">IF(IF(IF(AQ2032=AQ2033,10,0)+IF(NOT(AN2032=$AU$1)=TRUE,10,0)=
20,"XXXX",IF(IF((BC2032+1)=2,0,1)+IF(AN2032=$AU$1,1,0)=2,TRUE,""))
="",IF(IF(AQ2032=DL2032,10,0)+IF(NOT(AN2032=$AU$1)=TRUE,10,0)=
20,"XXXX",IF(IF((BC2032+1)=2,0,1)+IF(AN2032=$AU$1,1,0)=2,TRUE,
"")),IF(IF(AQ2032=AQ2033,10,0)+IF(NOT(AN2032=$AU$1)=TRUE,10,0)=
20,"XXXX",IF(IF((BC2032+1)=2,0,1)+IF(AN2032=$AU$1,1,0)=2,TRUE,"")))</f>
        <v>XXXX</v>
      </c>
      <c r="AV2032">
        <v>4500</v>
      </c>
      <c r="AW2032">
        <v>4500</v>
      </c>
      <c r="AX2032">
        <v>3700</v>
      </c>
      <c r="AY2032" t="str">
        <f t="shared" si="3777"/>
        <v>8997009539056</v>
      </c>
      <c r="AZ2032" t="str">
        <f t="shared" si="3868"/>
        <v>PADIMAS PIA</v>
      </c>
      <c r="BA2032" t="s">
        <v>4301</v>
      </c>
      <c r="BB2032" t="s">
        <v>4301</v>
      </c>
      <c r="BC2032" s="9" t="str" cm="1">
        <f t="array" aca="1" ref="BC2032" ca="1">LEFT(AR2032,MATCH(FALSE,ISNUMBER(MID(AR2032,ROW(INDIRECT("1:"&amp;LEN(AR2032)+1)), 1) *1),0) -1)</f>
        <v>1</v>
      </c>
      <c r="BD2032" s="1"/>
      <c r="BF2032" s="21"/>
      <c r="BK2032" s="1"/>
      <c r="BM2032" s="1"/>
      <c r="BN2032" s="1"/>
      <c r="BR2032" s="22"/>
      <c r="BS2032">
        <v>0</v>
      </c>
      <c r="BT2032" s="1" t="s">
        <v>5103</v>
      </c>
      <c r="BV2032" s="4" t="str">
        <f>IF(IFERROR(SEARCH($A$1,DN2032),0)&gt;0,$A$1,"")</f>
        <v/>
      </c>
      <c r="BW2032" s="4" t="str">
        <f>IF(IFERROR(SEARCH($B$1,DN2032),0)&gt;0,$B$1,"")</f>
        <v/>
      </c>
      <c r="BX2032" s="4" t="str">
        <f>IF(IFERROR(SEARCH($C$1,DN2032),0)&gt;0,$C$1,"")</f>
        <v/>
      </c>
      <c r="BY2032" s="4" t="str">
        <f>IF(IFERROR(SEARCH($D$1,DN2032),0)&gt;0,$D$1,"")</f>
        <v/>
      </c>
      <c r="BZ2032" s="4" t="str">
        <f>IF(IFERROR(SEARCH($E$1,DN2032),0)&gt;0,$E$1,"")</f>
        <v/>
      </c>
      <c r="CA2032" s="4" t="str">
        <f>IF(IFERROR(SEARCH($F$1,DN2032),0)&gt;0,$F$1,"")</f>
        <v/>
      </c>
      <c r="CB2032" s="4" t="str">
        <f>IF(IFERROR(SEARCH($G$1,DN2032),0)&gt;0,$G$1,"")</f>
        <v/>
      </c>
      <c r="CC2032" s="4" t="str">
        <f>IF(IFERROR(SEARCH($H$1,DN2032),0)&gt;0,$H$1,"")</f>
        <v/>
      </c>
      <c r="CD2032" s="4" t="str">
        <f>IF(IFERROR(SEARCH($I$1,DN2032),0)&gt;0,$I$1,"")</f>
        <v/>
      </c>
      <c r="CE2032" s="4" t="str">
        <f>IF(IFERROR(SEARCH($J$1,DN2032),0)&gt;0,$J$1,"")</f>
        <v/>
      </c>
      <c r="CF2032" s="4" t="str">
        <f>IF(IFERROR(SEARCH($K$1,DN2032),0)&gt;0,$K$1,"")</f>
        <v/>
      </c>
      <c r="CG2032" s="4" t="str">
        <f>IF(IFERROR(SEARCH($L$1,DN2032),0)&gt;0,$L$1,"")</f>
        <v/>
      </c>
      <c r="CH2032" s="4" t="str">
        <f>IF(IFERROR(SEARCH($M$1,DN2032),0)&gt;0,$M$1,"")</f>
        <v/>
      </c>
      <c r="CI2032" s="4" t="str">
        <f>IF(IFERROR(SEARCH($N$1,DN2032),0)&gt;0,$N$1,"")</f>
        <v/>
      </c>
      <c r="CJ2032" s="4" t="str">
        <f>IF(IFERROR(SEARCH($O$1,DN2032),0)&gt;0,$O$1,"")</f>
        <v>DUS</v>
      </c>
      <c r="CK2032" s="4" t="str">
        <f>IF(IFERROR(SEARCH($P$1,DN2032),0)&gt;0,$P$1,"")</f>
        <v/>
      </c>
      <c r="CL2032" s="4" t="str">
        <f>IF(IFERROR(SEARCH($Q$1,DN2032),0)&gt;0,$Q$1,"")</f>
        <v/>
      </c>
      <c r="CM2032" s="4" t="str">
        <f>IF(IFERROR(SEARCH($R$1,DN2032),0)&gt;0,$R$1,"")</f>
        <v/>
      </c>
      <c r="CN2032" s="4" t="str">
        <f>IF(IFERROR(SEARCH($S$1,DN2032),0)&gt;0,$S$1,"")</f>
        <v>PAD</v>
      </c>
      <c r="CO2032" s="4" t="str">
        <f>IF(IFERROR(SEARCH($T$1,DN2032),0)&gt;0,$T$1,"")</f>
        <v>PACK</v>
      </c>
      <c r="CP2032" s="4" t="str">
        <f>IF(IFERROR(SEARCH($U$1,DN2032),0)&gt;0,$U$1,"")</f>
        <v/>
      </c>
      <c r="CQ2032" s="4" t="str">
        <f>IF(IFERROR(SEARCH($V$1,DN2032),0)&gt;0,$V$1,"")</f>
        <v/>
      </c>
      <c r="CR2032" s="4" t="str">
        <f>IF(IFERROR(SEARCH($W$1,DN2032),0)&gt;0,$W$1,"")</f>
        <v/>
      </c>
      <c r="CS2032" s="4" t="str">
        <f>IF(IFERROR(SEARCH($X$1,DN2032),0)&gt;0,$X$1,"")</f>
        <v/>
      </c>
      <c r="CT2032" s="4">
        <f>LEN(BW2032)+LEN(BX2032)+LEN(BY2032)+LEN(BZ2032)+LEN(CA2032)+LEN(CO2032)+LEN(CB2032)+LEN(CC2032)+LEN(CD2032)+LEN(CE2032)+LEN(CF2032)+LEN(CG2032)+LEN(CH2032)+LEN(CI2032)+LEN(CP2032)+LEN(CJ2032)+LEN(CK2032)+LEN(CQ2032)+LEN(BV2032)+LEN(CL2032)+LEN(CS2032)+LEN(CM2032)+LEN(CR2032)+LEN(CN2032)</f>
        <v>10</v>
      </c>
      <c r="CU2032" s="4" t="str">
        <f>IF(IFERROR(SEARCH($Z$1,DN2032),0)&gt;0,$Z$1,"")</f>
        <v>-</v>
      </c>
      <c r="CV2032" s="4" t="str">
        <f>IF(IFERROR(SEARCH($AA$1,DN2032),0)&gt;0,$AA$1,"")</f>
        <v>/</v>
      </c>
      <c r="CW2032" s="4" t="str">
        <f>IF(IFERROR(SEARCH($AB$1,DN2032),0)&gt;0,$AB$1,"")</f>
        <v/>
      </c>
      <c r="CX2032" s="4" t="str">
        <f>IF(IFERROR(SEARCH($AC$1,DN2032),0)&gt;0,$AC$1,"")</f>
        <v/>
      </c>
      <c r="CY2032" s="4" t="str">
        <f>IF(IFERROR(SEARCH($AD$1,DN2032),0)&gt;0,$AD$1,"")</f>
        <v/>
      </c>
      <c r="CZ2032" s="4" t="str">
        <f>IF(IFERROR(SEARCH($AE$1,DN2032),0)&gt;0,$AE$1,"")</f>
        <v/>
      </c>
      <c r="DA2032" s="4">
        <f>LEN(DM2032)</f>
        <v>10</v>
      </c>
      <c r="DB2032" s="4">
        <f>LEN(DN2032)</f>
        <v>22</v>
      </c>
      <c r="DC2032" s="4">
        <f>DB2032-DA2032</f>
        <v>12</v>
      </c>
      <c r="DD2032" s="4" t="str">
        <f>RIGHT(DN2032,4)</f>
        <v>/DUS</v>
      </c>
      <c r="DE2032" s="4" t="str">
        <f>RIGHT(DN2032,5)</f>
        <v>K/DUS</v>
      </c>
      <c r="DF2032" s="4" t="str" cm="1">
        <f t="array" ref="DF2032">LEFT(DM2032,SUM(LEN(DM2032)-LEN(SUBSTITUTE(DM2032,{"0";"1";"2";"3";"4";"5";"6";"7";"8";"9"},""))))</f>
        <v>10</v>
      </c>
      <c r="DG2032" s="4">
        <f>LEN(DT2032)</f>
        <v>13</v>
      </c>
      <c r="DH2032" s="4" t="b">
        <f>LEFT(DM2032,2)=DF2032</f>
        <v>1</v>
      </c>
      <c r="DI2032" s="4" t="str">
        <f>RIGHT(DD2032,3)</f>
        <v>DUS</v>
      </c>
      <c r="DJ2032" s="4" t="b">
        <f>IF((DL2032=AQ2032)=TRUE,TRUE,IF((AQ2030=DL2032)=TRUE,TRUE,FALSE))</f>
        <v>1</v>
      </c>
      <c r="DK2032" s="4" t="b">
        <f>LEFT(DN2032,2)=LEFT(DO2032,2)</f>
        <v>0</v>
      </c>
      <c r="DL2032" s="5" t="str">
        <f>LEFT(DN2032,(DC2032-1))</f>
        <v>PADIMAS PIA</v>
      </c>
      <c r="DM2032" s="4" t="str">
        <f>IFERROR(RIGHT(DN2032,LEN(DN2032)-FIND("-",DN2032)),1)</f>
        <v>10PACK/DUS</v>
      </c>
      <c r="DN2032" t="s">
        <v>2780</v>
      </c>
      <c r="DO2032" s="1"/>
      <c r="DP2032" s="4" t="b">
        <f ca="1">IF(IF(IF(DL2032=AQ2032,10,0)+IF(NOT(DI2032=$AU$1)=TRUE,10,0)=
20,"XXXX",IF(IF((DX2032+1)=2,0,1)+IF(DI2032=$AU$1,1,0)=2,TRUE,""))
="",IF(IF(DL2032=AQ2030,10,0)+IF(NOT(DI2032=$AU$1)=TRUE,10,0)=
20,"XXXX",IF(IF((DX2032+1)=2,0,1)+IF(DI2032=$AU$1,1,0)=2,TRUE,
"")),IF(IF(DL2032=AQ2032,10,0)+IF(NOT(DI2032=$AU$1)=TRUE,10,0)=
20,"XXXX",IF(IF((DX2032+1)=2,0,1)+IF(DI2032=$AU$1,1,0)=2,TRUE,"")))</f>
        <v>1</v>
      </c>
      <c r="DQ2032">
        <v>39000</v>
      </c>
      <c r="DR2032">
        <v>39000</v>
      </c>
      <c r="DS2032">
        <v>37000</v>
      </c>
      <c r="DT2032" t="str">
        <f>IF(DO2032&gt;0,DO2032,"800000000"&amp;ROW(DS2032))</f>
        <v>8000000002032</v>
      </c>
      <c r="DU2032" t="str">
        <f>DL2032</f>
        <v>PADIMAS PIA</v>
      </c>
      <c r="DV2032" t="s">
        <v>4301</v>
      </c>
      <c r="DW2032" t="s">
        <v>4301</v>
      </c>
      <c r="DX2032" s="4" t="str" cm="1">
        <f t="array" aca="1" ref="DX2032" ca="1">LEFT(DM2032,MATCH(FALSE,ISNUMBER(MID(DM2032,ROW(INDIRECT("1:"&amp;LEN(DM2032)+1)), 1) *1),0) -1)</f>
        <v>10</v>
      </c>
      <c r="DY2032" s="1"/>
      <c r="EA2032" s="21"/>
      <c r="EC2032" s="5"/>
      <c r="EF2032" s="1"/>
      <c r="EH2032" s="1"/>
      <c r="EI2032" s="1"/>
      <c r="EL2032" s="5"/>
      <c r="EM2032" s="22"/>
      <c r="EN2032">
        <v>0</v>
      </c>
      <c r="EO2032" s="1" t="s">
        <v>5103</v>
      </c>
    </row>
    <row r="2033" spans="1:72">
      <c r="A2033" s="4" t="str">
        <f t="shared" si="3827"/>
        <v/>
      </c>
      <c r="B2033" s="4" t="str">
        <f t="shared" si="3828"/>
        <v/>
      </c>
      <c r="C2033" s="4" t="str">
        <f t="shared" si="3829"/>
        <v/>
      </c>
      <c r="D2033" s="4" t="str">
        <f t="shared" si="3830"/>
        <v/>
      </c>
      <c r="E2033" s="4" t="str">
        <f t="shared" si="3831"/>
        <v/>
      </c>
      <c r="F2033" s="4" t="str">
        <f t="shared" si="3832"/>
        <v/>
      </c>
      <c r="G2033" s="4" t="str">
        <f t="shared" si="3833"/>
        <v/>
      </c>
      <c r="H2033" s="4" t="str">
        <f t="shared" si="3834"/>
        <v/>
      </c>
      <c r="I2033" s="4" t="str">
        <f t="shared" si="3835"/>
        <v/>
      </c>
      <c r="J2033" s="4" t="str">
        <f t="shared" si="3836"/>
        <v/>
      </c>
      <c r="K2033" s="4" t="str">
        <f t="shared" si="3837"/>
        <v/>
      </c>
      <c r="L2033" s="4" t="str">
        <f t="shared" si="3838"/>
        <v/>
      </c>
      <c r="M2033" s="4" t="str">
        <f t="shared" si="3839"/>
        <v/>
      </c>
      <c r="N2033" s="4" t="str">
        <f t="shared" si="3840"/>
        <v/>
      </c>
      <c r="O2033" s="4" t="str">
        <f t="shared" si="3841"/>
        <v/>
      </c>
      <c r="P2033" s="4" t="str">
        <f t="shared" si="3842"/>
        <v/>
      </c>
      <c r="Q2033" s="4" t="str">
        <f t="shared" si="3843"/>
        <v/>
      </c>
      <c r="R2033" s="4" t="str">
        <f t="shared" si="3844"/>
        <v/>
      </c>
      <c r="S2033" s="4" t="str">
        <f t="shared" si="3845"/>
        <v>PAD</v>
      </c>
      <c r="T2033" s="4" t="str">
        <f t="shared" si="3846"/>
        <v>PACK</v>
      </c>
      <c r="U2033" s="4" t="str">
        <f t="shared" si="3847"/>
        <v/>
      </c>
      <c r="V2033" s="4" t="str">
        <f t="shared" si="3848"/>
        <v/>
      </c>
      <c r="W2033" s="4" t="str">
        <f t="shared" si="3849"/>
        <v/>
      </c>
      <c r="X2033" s="4" t="str">
        <f t="shared" si="3850"/>
        <v/>
      </c>
      <c r="Y2033" s="4">
        <f t="shared" si="3851"/>
        <v>7</v>
      </c>
      <c r="Z2033" s="4" t="str">
        <f t="shared" si="3852"/>
        <v>-</v>
      </c>
      <c r="AA2033" s="4" t="str">
        <f t="shared" si="3853"/>
        <v/>
      </c>
      <c r="AB2033" s="4" t="str">
        <f t="shared" si="3854"/>
        <v/>
      </c>
      <c r="AC2033" s="4" t="str">
        <f t="shared" si="3855"/>
        <v/>
      </c>
      <c r="AD2033" s="4" t="str">
        <f t="shared" si="3856"/>
        <v/>
      </c>
      <c r="AE2033" s="4" t="str">
        <f t="shared" si="3857"/>
        <v/>
      </c>
      <c r="AF2033" s="4">
        <f t="shared" si="3858"/>
        <v>5</v>
      </c>
      <c r="AG2033" s="4">
        <f t="shared" si="3859"/>
        <v>30</v>
      </c>
      <c r="AH2033" s="4">
        <f t="shared" si="3860"/>
        <v>25</v>
      </c>
      <c r="AI2033" s="4" t="str">
        <f t="shared" si="3861"/>
        <v>PACK</v>
      </c>
      <c r="AJ2033" s="4" t="str">
        <f t="shared" si="3862"/>
        <v>1PACK</v>
      </c>
      <c r="AK2033" s="4" t="str" cm="1">
        <f t="array" ref="AK2033">LEFT(AR2033,SUM(LEN(AR2033)-LEN(SUBSTITUTE(AR2033,{"0";"1";"2";"3";"4";"5";"6";"7";"8";"9"},""))))</f>
        <v>1</v>
      </c>
      <c r="AL2033" s="4">
        <f t="shared" si="3866"/>
        <v>13</v>
      </c>
      <c r="AM2033" s="4" t="b">
        <f t="shared" si="3917"/>
        <v>1</v>
      </c>
      <c r="AN2033" s="4" t="str">
        <f>RIGHT(AI2033,4)</f>
        <v>PACK</v>
      </c>
      <c r="AO2033" s="4" t="b">
        <f t="shared" si="3867"/>
        <v>0</v>
      </c>
      <c r="AP2033" s="4" t="b">
        <f t="shared" si="3863"/>
        <v>0</v>
      </c>
      <c r="AQ2033" s="5" t="str">
        <f t="shared" si="3864"/>
        <v>PADIMAS PIA BLACK PEANUT</v>
      </c>
      <c r="AR2033" s="4" t="str">
        <f t="shared" si="3865"/>
        <v>1PACK</v>
      </c>
      <c r="AS2033" t="s">
        <v>2778</v>
      </c>
      <c r="AT2033" s="1" t="s">
        <v>2779</v>
      </c>
      <c r="AU2033" s="4" t="str">
        <f t="shared" ref="AU2033:AU2094" ca="1" si="3918">IF(IF(IF(AQ2033=AQ2034,10,0)+IF(NOT(AN2033=$AU$1)=TRUE,10,0)=
20,"XXXX",IF(IF((BC2033+1)=2,0,1)+IF(AN2033=$AU$1,1,0)=2,TRUE,""))
="",IF(IF(AQ2033=AQ2032,10,0)+IF(NOT(AN2033=$AU$1)=TRUE,10,0)=
20,"XXXX",IF(IF((BC2033+1)=2,0,1)+IF(AN2033=$AU$1,1,0)=2,TRUE,
"")),IF(IF(AQ2033=AQ2034,10,0)+IF(NOT(AN2033=$AU$1)=TRUE,10,0)=
20,"XXXX",IF(IF((BC2033+1)=2,0,1)+IF(AN2033=$AU$1,1,0)=2,TRUE,"")))</f>
        <v/>
      </c>
      <c r="AV2033">
        <v>4500</v>
      </c>
      <c r="AW2033">
        <v>4500</v>
      </c>
      <c r="AX2033">
        <v>3700</v>
      </c>
      <c r="AY2033" t="str">
        <f t="shared" si="3777"/>
        <v>8997009539001</v>
      </c>
      <c r="AZ2033" t="str">
        <f t="shared" si="3868"/>
        <v>PADIMAS PIA BLACK PEANUT</v>
      </c>
      <c r="BA2033" t="s">
        <v>4301</v>
      </c>
      <c r="BB2033" t="s">
        <v>4301</v>
      </c>
      <c r="BC2033" s="9" t="str" cm="1">
        <f t="array" aca="1" ref="BC2033" ca="1">LEFT(AR2033,MATCH(FALSE,ISNUMBER(MID(AR2033,ROW(INDIRECT("1:"&amp;LEN(AR2033)+1)), 1) *1),0) -1)</f>
        <v>1</v>
      </c>
      <c r="BD2033" s="1"/>
      <c r="BF2033" s="21"/>
      <c r="BK2033" s="1"/>
      <c r="BM2033" s="1"/>
      <c r="BN2033" s="1"/>
      <c r="BR2033" s="22"/>
      <c r="BS2033">
        <v>0</v>
      </c>
      <c r="BT2033" s="1" t="s">
        <v>5103</v>
      </c>
    </row>
    <row r="2034" spans="1:72">
      <c r="A2034" s="4" t="str">
        <f t="shared" si="3827"/>
        <v/>
      </c>
      <c r="B2034" s="4" t="str">
        <f t="shared" si="3828"/>
        <v>PCS</v>
      </c>
      <c r="C2034" s="4" t="str">
        <f t="shared" si="3829"/>
        <v/>
      </c>
      <c r="D2034" s="4" t="str">
        <f t="shared" si="3830"/>
        <v/>
      </c>
      <c r="E2034" s="4" t="str">
        <f t="shared" si="3831"/>
        <v/>
      </c>
      <c r="F2034" s="4" t="str">
        <f t="shared" si="3832"/>
        <v/>
      </c>
      <c r="G2034" s="4" t="str">
        <f t="shared" si="3833"/>
        <v/>
      </c>
      <c r="H2034" s="4" t="str">
        <f t="shared" si="3834"/>
        <v/>
      </c>
      <c r="I2034" s="4" t="str">
        <f t="shared" si="3835"/>
        <v/>
      </c>
      <c r="J2034" s="4" t="str">
        <f t="shared" si="3836"/>
        <v/>
      </c>
      <c r="K2034" s="4" t="str">
        <f t="shared" si="3837"/>
        <v/>
      </c>
      <c r="L2034" s="4" t="str">
        <f t="shared" si="3838"/>
        <v/>
      </c>
      <c r="M2034" s="4" t="str">
        <f t="shared" si="3839"/>
        <v/>
      </c>
      <c r="N2034" s="4" t="str">
        <f t="shared" si="3840"/>
        <v/>
      </c>
      <c r="O2034" s="4" t="str">
        <f t="shared" si="3841"/>
        <v/>
      </c>
      <c r="P2034" s="4" t="str">
        <f t="shared" si="3842"/>
        <v/>
      </c>
      <c r="Q2034" s="4" t="str">
        <f t="shared" si="3843"/>
        <v/>
      </c>
      <c r="R2034" s="4" t="str">
        <f t="shared" si="3844"/>
        <v/>
      </c>
      <c r="S2034" s="4" t="str">
        <f t="shared" si="3845"/>
        <v/>
      </c>
      <c r="T2034" s="4" t="str">
        <f t="shared" si="3846"/>
        <v/>
      </c>
      <c r="U2034" s="4" t="str">
        <f t="shared" si="3847"/>
        <v/>
      </c>
      <c r="V2034" s="4" t="str">
        <f t="shared" si="3848"/>
        <v/>
      </c>
      <c r="W2034" s="4" t="str">
        <f t="shared" si="3849"/>
        <v/>
      </c>
      <c r="X2034" s="4" t="str">
        <f t="shared" si="3850"/>
        <v/>
      </c>
      <c r="Y2034" s="4">
        <f t="shared" si="3851"/>
        <v>3</v>
      </c>
      <c r="Z2034" s="4" t="str">
        <f t="shared" si="3852"/>
        <v>-</v>
      </c>
      <c r="AA2034" s="4" t="str">
        <f t="shared" si="3853"/>
        <v/>
      </c>
      <c r="AB2034" s="4" t="str">
        <f t="shared" si="3854"/>
        <v/>
      </c>
      <c r="AC2034" s="4" t="str">
        <f t="shared" si="3855"/>
        <v/>
      </c>
      <c r="AD2034" s="4" t="str">
        <f t="shared" si="3856"/>
        <v/>
      </c>
      <c r="AE2034" s="4" t="str">
        <f t="shared" si="3857"/>
        <v/>
      </c>
      <c r="AF2034" s="4">
        <f t="shared" si="3858"/>
        <v>4</v>
      </c>
      <c r="AG2034" s="4">
        <f t="shared" si="3859"/>
        <v>21</v>
      </c>
      <c r="AH2034" s="4">
        <f t="shared" si="3860"/>
        <v>17</v>
      </c>
      <c r="AI2034" s="4" t="str">
        <f t="shared" si="3861"/>
        <v>1PCS</v>
      </c>
      <c r="AJ2034" s="4" t="str">
        <f t="shared" si="3862"/>
        <v>-1PCS</v>
      </c>
      <c r="AK2034" s="4" t="str" cm="1">
        <f t="array" ref="AK2034">LEFT(AR2034,SUM(LEN(AR2034)-LEN(SUBSTITUTE(AR2034,{"0";"1";"2";"3";"4";"5";"6";"7";"8";"9"},""))))</f>
        <v>1</v>
      </c>
      <c r="AL2034" s="4">
        <f t="shared" si="3866"/>
        <v>13</v>
      </c>
      <c r="AM2034" s="4" t="b">
        <f t="shared" si="3917"/>
        <v>1</v>
      </c>
      <c r="AN2034" s="4" t="str">
        <f>RIGHT(AI2034,3)</f>
        <v>PCS</v>
      </c>
      <c r="AO2034" s="4" t="b">
        <f t="shared" si="3867"/>
        <v>0</v>
      </c>
      <c r="AP2034" s="4" t="b">
        <f t="shared" si="3863"/>
        <v>0</v>
      </c>
      <c r="AQ2034" s="5" t="str">
        <f t="shared" si="3864"/>
        <v>PALMELO REVIL 2L</v>
      </c>
      <c r="AR2034" s="4" t="str">
        <f t="shared" si="3865"/>
        <v>1PCS</v>
      </c>
      <c r="AS2034" t="s">
        <v>4880</v>
      </c>
      <c r="AU2034" s="4" t="str">
        <f t="shared" ca="1" si="3918"/>
        <v/>
      </c>
      <c r="AV2034">
        <v>32500</v>
      </c>
      <c r="AW2034">
        <v>32500</v>
      </c>
      <c r="AX2034">
        <v>31000</v>
      </c>
      <c r="AY2034" t="str">
        <f t="shared" si="3777"/>
        <v>8000000002034</v>
      </c>
      <c r="AZ2034" t="str">
        <f t="shared" si="3868"/>
        <v>PALMELO REVIL 2L</v>
      </c>
      <c r="BA2034" t="s">
        <v>4301</v>
      </c>
      <c r="BB2034" t="s">
        <v>4301</v>
      </c>
      <c r="BC2034" s="9" t="str" cm="1">
        <f t="array" aca="1" ref="BC2034" ca="1">LEFT(AR2034,MATCH(FALSE,ISNUMBER(MID(AR2034,ROW(INDIRECT("1:"&amp;LEN(AR2034)+1)), 1) *1),0) -1)</f>
        <v>1</v>
      </c>
      <c r="BD2034" s="1"/>
      <c r="BF2034" s="21"/>
      <c r="BK2034" s="1"/>
      <c r="BM2034" s="1"/>
      <c r="BN2034" s="1"/>
      <c r="BR2034" s="22"/>
      <c r="BS2034">
        <v>0</v>
      </c>
      <c r="BT2034" s="1" t="s">
        <v>5103</v>
      </c>
    </row>
    <row r="2035" spans="1:72">
      <c r="A2035" s="4" t="str">
        <f t="shared" si="3827"/>
        <v/>
      </c>
      <c r="B2035" s="4" t="str">
        <f t="shared" si="3828"/>
        <v>PCS</v>
      </c>
      <c r="C2035" s="4" t="str">
        <f t="shared" si="3829"/>
        <v/>
      </c>
      <c r="D2035" s="4" t="str">
        <f t="shared" si="3830"/>
        <v/>
      </c>
      <c r="E2035" s="4" t="str">
        <f t="shared" si="3831"/>
        <v/>
      </c>
      <c r="F2035" s="4" t="str">
        <f t="shared" si="3832"/>
        <v/>
      </c>
      <c r="G2035" s="4" t="str">
        <f t="shared" si="3833"/>
        <v/>
      </c>
      <c r="H2035" s="4" t="str">
        <f t="shared" si="3834"/>
        <v/>
      </c>
      <c r="I2035" s="4" t="str">
        <f t="shared" si="3835"/>
        <v/>
      </c>
      <c r="J2035" s="4" t="str">
        <f t="shared" si="3836"/>
        <v/>
      </c>
      <c r="K2035" s="4" t="str">
        <f t="shared" si="3837"/>
        <v/>
      </c>
      <c r="L2035" s="4" t="str">
        <f t="shared" si="3838"/>
        <v/>
      </c>
      <c r="M2035" s="4" t="str">
        <f t="shared" si="3839"/>
        <v/>
      </c>
      <c r="N2035" s="4" t="str">
        <f t="shared" si="3840"/>
        <v/>
      </c>
      <c r="O2035" s="4" t="str">
        <f t="shared" si="3841"/>
        <v/>
      </c>
      <c r="P2035" s="4" t="str">
        <f t="shared" si="3842"/>
        <v/>
      </c>
      <c r="Q2035" s="4" t="str">
        <f t="shared" si="3843"/>
        <v/>
      </c>
      <c r="R2035" s="4" t="str">
        <f t="shared" si="3844"/>
        <v/>
      </c>
      <c r="S2035" s="4" t="str">
        <f t="shared" si="3845"/>
        <v/>
      </c>
      <c r="T2035" s="4" t="str">
        <f t="shared" si="3846"/>
        <v/>
      </c>
      <c r="U2035" s="4" t="str">
        <f t="shared" si="3847"/>
        <v/>
      </c>
      <c r="V2035" s="4" t="str">
        <f t="shared" si="3848"/>
        <v/>
      </c>
      <c r="W2035" s="4" t="str">
        <f t="shared" si="3849"/>
        <v/>
      </c>
      <c r="X2035" s="4" t="str">
        <f t="shared" si="3850"/>
        <v/>
      </c>
      <c r="Y2035" s="4">
        <f t="shared" si="3851"/>
        <v>3</v>
      </c>
      <c r="Z2035" s="4" t="str">
        <f t="shared" si="3852"/>
        <v>-</v>
      </c>
      <c r="AA2035" s="4" t="str">
        <f t="shared" si="3853"/>
        <v/>
      </c>
      <c r="AB2035" s="4" t="str">
        <f t="shared" si="3854"/>
        <v/>
      </c>
      <c r="AC2035" s="4" t="str">
        <f t="shared" si="3855"/>
        <v/>
      </c>
      <c r="AD2035" s="4" t="str">
        <f t="shared" si="3856"/>
        <v/>
      </c>
      <c r="AE2035" s="4" t="str">
        <f t="shared" si="3857"/>
        <v/>
      </c>
      <c r="AF2035" s="4">
        <f t="shared" si="3858"/>
        <v>4</v>
      </c>
      <c r="AG2035" s="4">
        <f t="shared" si="3859"/>
        <v>11</v>
      </c>
      <c r="AH2035" s="4">
        <f t="shared" si="3860"/>
        <v>7</v>
      </c>
      <c r="AI2035" s="4" t="str">
        <f t="shared" si="3861"/>
        <v>1PCS</v>
      </c>
      <c r="AJ2035" s="4" t="str">
        <f t="shared" si="3862"/>
        <v>-1PCS</v>
      </c>
      <c r="AK2035" s="4" t="str" cm="1">
        <f t="array" ref="AK2035">LEFT(AR2035,SUM(LEN(AR2035)-LEN(SUBSTITUTE(AR2035,{"0";"1";"2";"3";"4";"5";"6";"7";"8";"9"},""))))</f>
        <v>1</v>
      </c>
      <c r="AL2035" s="4">
        <f t="shared" si="3866"/>
        <v>13</v>
      </c>
      <c r="AM2035" s="4" t="b">
        <f t="shared" si="3917"/>
        <v>1</v>
      </c>
      <c r="AN2035" s="4" t="str">
        <f>RIGHT(AI2035,3)</f>
        <v>PCS</v>
      </c>
      <c r="AO2035" s="4" t="b">
        <f t="shared" si="3867"/>
        <v>0</v>
      </c>
      <c r="AP2035" s="4" t="b">
        <f t="shared" si="3863"/>
        <v>0</v>
      </c>
      <c r="AQ2035" s="5" t="str">
        <f t="shared" si="3864"/>
        <v>PALMIA</v>
      </c>
      <c r="AR2035" s="4" t="str">
        <f t="shared" si="3865"/>
        <v>1PCS</v>
      </c>
      <c r="AS2035" t="s">
        <v>2783</v>
      </c>
      <c r="AT2035" s="1" t="s">
        <v>2784</v>
      </c>
      <c r="AU2035" s="4" t="str">
        <f t="shared" ca="1" si="3918"/>
        <v/>
      </c>
      <c r="AV2035">
        <v>5500</v>
      </c>
      <c r="AW2035">
        <v>5500</v>
      </c>
      <c r="AX2035">
        <v>4500</v>
      </c>
      <c r="AY2035" t="str">
        <f t="shared" si="3777"/>
        <v>8992628510158</v>
      </c>
      <c r="AZ2035" t="str">
        <f t="shared" si="3868"/>
        <v>PALMIA</v>
      </c>
      <c r="BA2035" t="s">
        <v>4301</v>
      </c>
      <c r="BB2035" t="s">
        <v>4301</v>
      </c>
      <c r="BC2035" s="9" t="str" cm="1">
        <f t="array" aca="1" ref="BC2035" ca="1">LEFT(AR2035,MATCH(FALSE,ISNUMBER(MID(AR2035,ROW(INDIRECT("1:"&amp;LEN(AR2035)+1)), 1) *1),0) -1)</f>
        <v>1</v>
      </c>
      <c r="BD2035" s="1"/>
      <c r="BF2035" s="21"/>
      <c r="BK2035" s="1"/>
      <c r="BM2035" s="1"/>
      <c r="BN2035" s="1"/>
      <c r="BR2035" s="22"/>
      <c r="BS2035">
        <v>0</v>
      </c>
      <c r="BT2035" s="1" t="s">
        <v>5103</v>
      </c>
    </row>
    <row r="2036" spans="1:72">
      <c r="A2036" s="4" t="str">
        <f t="shared" si="3827"/>
        <v/>
      </c>
      <c r="B2036" s="4" t="str">
        <f t="shared" si="3828"/>
        <v/>
      </c>
      <c r="C2036" s="4" t="str">
        <f t="shared" si="3829"/>
        <v>BKS</v>
      </c>
      <c r="D2036" s="4" t="str">
        <f t="shared" si="3830"/>
        <v/>
      </c>
      <c r="E2036" s="4" t="str">
        <f t="shared" si="3831"/>
        <v/>
      </c>
      <c r="F2036" s="4" t="str">
        <f t="shared" si="3832"/>
        <v/>
      </c>
      <c r="G2036" s="4" t="str">
        <f t="shared" si="3833"/>
        <v/>
      </c>
      <c r="H2036" s="4" t="str">
        <f t="shared" si="3834"/>
        <v/>
      </c>
      <c r="I2036" s="4" t="str">
        <f t="shared" si="3835"/>
        <v/>
      </c>
      <c r="J2036" s="4" t="str">
        <f t="shared" si="3836"/>
        <v/>
      </c>
      <c r="K2036" s="4" t="str">
        <f t="shared" si="3837"/>
        <v/>
      </c>
      <c r="L2036" s="4" t="str">
        <f t="shared" si="3838"/>
        <v/>
      </c>
      <c r="M2036" s="4" t="str">
        <f t="shared" si="3839"/>
        <v/>
      </c>
      <c r="N2036" s="4" t="str">
        <f t="shared" si="3840"/>
        <v/>
      </c>
      <c r="O2036" s="4" t="str">
        <f t="shared" si="3841"/>
        <v/>
      </c>
      <c r="P2036" s="4" t="str">
        <f t="shared" si="3842"/>
        <v/>
      </c>
      <c r="Q2036" s="4" t="str">
        <f t="shared" si="3843"/>
        <v/>
      </c>
      <c r="R2036" s="4" t="str">
        <f t="shared" si="3844"/>
        <v/>
      </c>
      <c r="S2036" s="4" t="str">
        <f t="shared" si="3845"/>
        <v/>
      </c>
      <c r="T2036" s="4" t="str">
        <f t="shared" si="3846"/>
        <v/>
      </c>
      <c r="U2036" s="4" t="str">
        <f t="shared" si="3847"/>
        <v/>
      </c>
      <c r="V2036" s="4" t="str">
        <f t="shared" si="3848"/>
        <v/>
      </c>
      <c r="W2036" s="4" t="str">
        <f t="shared" si="3849"/>
        <v/>
      </c>
      <c r="X2036" s="4" t="str">
        <f t="shared" si="3850"/>
        <v/>
      </c>
      <c r="Y2036" s="4">
        <f t="shared" si="3851"/>
        <v>3</v>
      </c>
      <c r="Z2036" s="4" t="str">
        <f t="shared" si="3852"/>
        <v>-</v>
      </c>
      <c r="AA2036" s="4" t="str">
        <f t="shared" si="3853"/>
        <v/>
      </c>
      <c r="AB2036" s="4" t="str">
        <f t="shared" si="3854"/>
        <v/>
      </c>
      <c r="AC2036" s="4" t="str">
        <f t="shared" si="3855"/>
        <v/>
      </c>
      <c r="AD2036" s="4" t="str">
        <f t="shared" si="3856"/>
        <v/>
      </c>
      <c r="AE2036" s="4" t="str">
        <f t="shared" si="3857"/>
        <v/>
      </c>
      <c r="AF2036" s="4">
        <f t="shared" si="3858"/>
        <v>4</v>
      </c>
      <c r="AG2036" s="4">
        <f t="shared" si="3859"/>
        <v>18</v>
      </c>
      <c r="AH2036" s="4">
        <f t="shared" si="3860"/>
        <v>14</v>
      </c>
      <c r="AI2036" s="4" t="str">
        <f t="shared" si="3861"/>
        <v>1BKS</v>
      </c>
      <c r="AJ2036" s="4" t="str">
        <f t="shared" si="3862"/>
        <v>-1BKS</v>
      </c>
      <c r="AK2036" s="4" t="str" cm="1">
        <f t="array" ref="AK2036">LEFT(AR2036,SUM(LEN(AR2036)-LEN(SUBSTITUTE(AR2036,{"0";"1";"2";"3";"4";"5";"6";"7";"8";"9"},""))))</f>
        <v>1</v>
      </c>
      <c r="AL2036" s="4">
        <f t="shared" si="3866"/>
        <v>13</v>
      </c>
      <c r="AM2036" s="4" t="b">
        <f t="shared" si="3917"/>
        <v>1</v>
      </c>
      <c r="AN2036" s="4" t="str">
        <f>RIGHT(AI2036,3)</f>
        <v>BKS</v>
      </c>
      <c r="AO2036" s="4" t="b">
        <f t="shared" si="3867"/>
        <v>0</v>
      </c>
      <c r="AP2036" s="4" t="b">
        <f t="shared" si="3863"/>
        <v>0</v>
      </c>
      <c r="AQ2036" s="5" t="str">
        <f t="shared" si="3864"/>
        <v>PANDAN KELAPA</v>
      </c>
      <c r="AR2036" s="4" t="str">
        <f t="shared" si="3865"/>
        <v>1BKS</v>
      </c>
      <c r="AS2036" t="s">
        <v>2785</v>
      </c>
      <c r="AT2036" s="1" t="s">
        <v>2786</v>
      </c>
      <c r="AU2036" s="4" t="str">
        <f t="shared" ca="1" si="3918"/>
        <v/>
      </c>
      <c r="AV2036">
        <v>5500</v>
      </c>
      <c r="AW2036">
        <v>5500</v>
      </c>
      <c r="AX2036">
        <v>4981</v>
      </c>
      <c r="AY2036" t="str">
        <f t="shared" si="3777"/>
        <v>8999918300093</v>
      </c>
      <c r="AZ2036" t="str">
        <f t="shared" si="3868"/>
        <v>PANDAN KELAPA</v>
      </c>
      <c r="BA2036" t="s">
        <v>4301</v>
      </c>
      <c r="BB2036" t="s">
        <v>4301</v>
      </c>
      <c r="BC2036" s="9" t="str" cm="1">
        <f t="array" aca="1" ref="BC2036" ca="1">LEFT(AR2036,MATCH(FALSE,ISNUMBER(MID(AR2036,ROW(INDIRECT("1:"&amp;LEN(AR2036)+1)), 1) *1),0) -1)</f>
        <v>1</v>
      </c>
      <c r="BD2036" s="1"/>
      <c r="BF2036" s="21"/>
      <c r="BK2036" s="1"/>
      <c r="BM2036" s="1"/>
      <c r="BN2036" s="1"/>
      <c r="BR2036" s="22"/>
      <c r="BS2036">
        <v>0</v>
      </c>
      <c r="BT2036" s="1" t="s">
        <v>5103</v>
      </c>
    </row>
    <row r="2037" spans="1:72">
      <c r="A2037" s="4" t="str">
        <f t="shared" si="3827"/>
        <v/>
      </c>
      <c r="B2037" s="4" t="str">
        <f t="shared" si="3828"/>
        <v/>
      </c>
      <c r="C2037" s="4" t="str">
        <f t="shared" si="3829"/>
        <v/>
      </c>
      <c r="D2037" s="4" t="str">
        <f t="shared" si="3830"/>
        <v/>
      </c>
      <c r="E2037" s="4" t="str">
        <f t="shared" si="3831"/>
        <v/>
      </c>
      <c r="F2037" s="4" t="str">
        <f t="shared" si="3832"/>
        <v/>
      </c>
      <c r="G2037" s="4" t="str">
        <f t="shared" si="3833"/>
        <v>KTK</v>
      </c>
      <c r="H2037" s="4" t="str">
        <f t="shared" si="3834"/>
        <v/>
      </c>
      <c r="I2037" s="4" t="str">
        <f t="shared" si="3835"/>
        <v/>
      </c>
      <c r="J2037" s="4" t="str">
        <f t="shared" si="3836"/>
        <v/>
      </c>
      <c r="K2037" s="4" t="str">
        <f t="shared" si="3837"/>
        <v/>
      </c>
      <c r="L2037" s="4" t="str">
        <f t="shared" si="3838"/>
        <v/>
      </c>
      <c r="M2037" s="4" t="str">
        <f t="shared" si="3839"/>
        <v/>
      </c>
      <c r="N2037" s="4" t="str">
        <f t="shared" si="3840"/>
        <v/>
      </c>
      <c r="O2037" s="4" t="str">
        <f t="shared" si="3841"/>
        <v/>
      </c>
      <c r="P2037" s="4" t="str">
        <f t="shared" si="3842"/>
        <v/>
      </c>
      <c r="Q2037" s="4" t="str">
        <f t="shared" si="3843"/>
        <v/>
      </c>
      <c r="R2037" s="4" t="str">
        <f t="shared" si="3844"/>
        <v/>
      </c>
      <c r="S2037" s="4" t="str">
        <f t="shared" si="3845"/>
        <v/>
      </c>
      <c r="T2037" s="4" t="str">
        <f t="shared" si="3846"/>
        <v/>
      </c>
      <c r="U2037" s="4" t="str">
        <f t="shared" si="3847"/>
        <v/>
      </c>
      <c r="V2037" s="4" t="str">
        <f t="shared" si="3848"/>
        <v/>
      </c>
      <c r="W2037" s="4" t="str">
        <f t="shared" si="3849"/>
        <v/>
      </c>
      <c r="X2037" s="4" t="str">
        <f t="shared" si="3850"/>
        <v/>
      </c>
      <c r="Y2037" s="4">
        <f t="shared" si="3851"/>
        <v>3</v>
      </c>
      <c r="Z2037" s="4" t="str">
        <f t="shared" si="3852"/>
        <v>-</v>
      </c>
      <c r="AA2037" s="4" t="str">
        <f t="shared" si="3853"/>
        <v/>
      </c>
      <c r="AB2037" s="4" t="str">
        <f t="shared" si="3854"/>
        <v/>
      </c>
      <c r="AC2037" s="4" t="str">
        <f t="shared" si="3855"/>
        <v/>
      </c>
      <c r="AD2037" s="4" t="str">
        <f t="shared" si="3856"/>
        <v/>
      </c>
      <c r="AE2037" s="4" t="str">
        <f t="shared" si="3857"/>
        <v/>
      </c>
      <c r="AF2037" s="4">
        <f t="shared" si="3858"/>
        <v>4</v>
      </c>
      <c r="AG2037" s="4">
        <f t="shared" si="3859"/>
        <v>16</v>
      </c>
      <c r="AH2037" s="4">
        <f t="shared" si="3860"/>
        <v>12</v>
      </c>
      <c r="AI2037" s="4" t="str">
        <f t="shared" si="3861"/>
        <v>1KTK</v>
      </c>
      <c r="AJ2037" s="4" t="str">
        <f t="shared" si="3862"/>
        <v>-1KTK</v>
      </c>
      <c r="AK2037" s="4" t="str" cm="1">
        <f t="array" ref="AK2037">LEFT(AR2037,SUM(LEN(AR2037)-LEN(SUBSTITUTE(AR2037,{"0";"1";"2";"3";"4";"5";"6";"7";"8";"9"},""))))</f>
        <v>1</v>
      </c>
      <c r="AL2037" s="4">
        <f t="shared" si="3866"/>
        <v>13</v>
      </c>
      <c r="AM2037" s="4" t="b">
        <f t="shared" si="3917"/>
        <v>1</v>
      </c>
      <c r="AN2037" s="4" t="str">
        <f>RIGHT(AI2037,3)</f>
        <v>KTK</v>
      </c>
      <c r="AO2037" s="4" t="b">
        <f t="shared" si="3867"/>
        <v>0</v>
      </c>
      <c r="AP2037" s="4" t="b">
        <f t="shared" si="3863"/>
        <v>0</v>
      </c>
      <c r="AQ2037" s="5" t="str">
        <f t="shared" si="3864"/>
        <v>PARAGO 2IN1</v>
      </c>
      <c r="AR2037" s="4" t="str">
        <f t="shared" si="3865"/>
        <v>1KTK</v>
      </c>
      <c r="AS2037" t="s">
        <v>4578</v>
      </c>
      <c r="AT2037" s="1" t="s">
        <v>2787</v>
      </c>
      <c r="AU2037" s="4" t="str">
        <f t="shared" ca="1" si="3918"/>
        <v/>
      </c>
      <c r="AV2037">
        <v>26000</v>
      </c>
      <c r="AW2037">
        <v>26000</v>
      </c>
      <c r="AX2037">
        <v>24250</v>
      </c>
      <c r="AY2037" t="str">
        <f t="shared" si="3777"/>
        <v>8993274537544</v>
      </c>
      <c r="AZ2037" t="str">
        <f t="shared" si="3868"/>
        <v>PARAGO 2IN1</v>
      </c>
      <c r="BA2037" t="s">
        <v>4301</v>
      </c>
      <c r="BB2037" t="s">
        <v>4301</v>
      </c>
      <c r="BC2037" s="9" t="str" cm="1">
        <f t="array" aca="1" ref="BC2037" ca="1">LEFT(AR2037,MATCH(FALSE,ISNUMBER(MID(AR2037,ROW(INDIRECT("1:"&amp;LEN(AR2037)+1)), 1) *1),0) -1)</f>
        <v>1</v>
      </c>
      <c r="BD2037" s="1"/>
      <c r="BF2037" s="21"/>
      <c r="BK2037" s="1"/>
      <c r="BM2037" s="1"/>
      <c r="BN2037" s="1"/>
      <c r="BR2037" s="22"/>
      <c r="BS2037">
        <v>0</v>
      </c>
      <c r="BT2037" s="1" t="s">
        <v>5103</v>
      </c>
    </row>
    <row r="2038" spans="1:72">
      <c r="A2038" s="4" t="str">
        <f t="shared" si="3827"/>
        <v/>
      </c>
      <c r="B2038" s="4" t="str">
        <f t="shared" si="3828"/>
        <v/>
      </c>
      <c r="C2038" s="4" t="str">
        <f t="shared" si="3829"/>
        <v/>
      </c>
      <c r="D2038" s="4" t="str">
        <f t="shared" si="3830"/>
        <v/>
      </c>
      <c r="E2038" s="4" t="str">
        <f t="shared" si="3831"/>
        <v/>
      </c>
      <c r="F2038" s="4" t="str">
        <f t="shared" si="3832"/>
        <v/>
      </c>
      <c r="G2038" s="4" t="str">
        <f t="shared" si="3833"/>
        <v>KTK</v>
      </c>
      <c r="H2038" s="4" t="str">
        <f t="shared" si="3834"/>
        <v/>
      </c>
      <c r="I2038" s="4" t="str">
        <f t="shared" si="3835"/>
        <v/>
      </c>
      <c r="J2038" s="4" t="str">
        <f t="shared" si="3836"/>
        <v/>
      </c>
      <c r="K2038" s="4" t="str">
        <f t="shared" si="3837"/>
        <v/>
      </c>
      <c r="L2038" s="4" t="str">
        <f t="shared" si="3838"/>
        <v/>
      </c>
      <c r="M2038" s="4" t="str">
        <f t="shared" si="3839"/>
        <v/>
      </c>
      <c r="N2038" s="4" t="str">
        <f t="shared" si="3840"/>
        <v/>
      </c>
      <c r="O2038" s="4" t="str">
        <f t="shared" si="3841"/>
        <v/>
      </c>
      <c r="P2038" s="4" t="str">
        <f t="shared" si="3842"/>
        <v/>
      </c>
      <c r="Q2038" s="4" t="str">
        <f t="shared" si="3843"/>
        <v/>
      </c>
      <c r="R2038" s="4" t="str">
        <f t="shared" si="3844"/>
        <v/>
      </c>
      <c r="S2038" s="4" t="str">
        <f t="shared" si="3845"/>
        <v/>
      </c>
      <c r="T2038" s="4" t="str">
        <f t="shared" si="3846"/>
        <v/>
      </c>
      <c r="U2038" s="4" t="str">
        <f t="shared" si="3847"/>
        <v/>
      </c>
      <c r="V2038" s="4" t="str">
        <f t="shared" si="3848"/>
        <v/>
      </c>
      <c r="W2038" s="4" t="str">
        <f t="shared" si="3849"/>
        <v/>
      </c>
      <c r="X2038" s="4" t="str">
        <f t="shared" si="3850"/>
        <v/>
      </c>
      <c r="Y2038" s="4">
        <f t="shared" si="3851"/>
        <v>3</v>
      </c>
      <c r="Z2038" s="4" t="str">
        <f t="shared" si="3852"/>
        <v>-</v>
      </c>
      <c r="AA2038" s="4" t="str">
        <f t="shared" si="3853"/>
        <v/>
      </c>
      <c r="AB2038" s="4" t="str">
        <f t="shared" si="3854"/>
        <v/>
      </c>
      <c r="AC2038" s="4" t="str">
        <f t="shared" si="3855"/>
        <v/>
      </c>
      <c r="AD2038" s="4" t="str">
        <f t="shared" si="3856"/>
        <v/>
      </c>
      <c r="AE2038" s="4" t="str">
        <f t="shared" si="3857"/>
        <v/>
      </c>
      <c r="AF2038" s="4">
        <f t="shared" si="3858"/>
        <v>4</v>
      </c>
      <c r="AG2038" s="4">
        <f t="shared" si="3859"/>
        <v>17</v>
      </c>
      <c r="AH2038" s="4">
        <f t="shared" si="3860"/>
        <v>13</v>
      </c>
      <c r="AI2038" s="4" t="str">
        <f t="shared" si="3861"/>
        <v>1KTK</v>
      </c>
      <c r="AJ2038" s="4" t="str">
        <f t="shared" si="3862"/>
        <v>-1KTK</v>
      </c>
      <c r="AK2038" s="4" t="str" cm="1">
        <f t="array" ref="AK2038">LEFT(AR2038,SUM(LEN(AR2038)-LEN(SUBSTITUTE(AR2038,{"0";"1";"2";"3";"4";"5";"6";"7";"8";"9"},""))))</f>
        <v>1</v>
      </c>
      <c r="AL2038" s="4">
        <f t="shared" si="3866"/>
        <v>13</v>
      </c>
      <c r="AM2038" s="4" t="b">
        <f t="shared" si="3917"/>
        <v>1</v>
      </c>
      <c r="AN2038" s="4" t="str">
        <f>RIGHT(AI2038,3)</f>
        <v>KTK</v>
      </c>
      <c r="AO2038" s="4" t="b">
        <f t="shared" si="3867"/>
        <v>0</v>
      </c>
      <c r="AP2038" s="4" t="b">
        <f t="shared" si="3863"/>
        <v>0</v>
      </c>
      <c r="AQ2038" s="5" t="str">
        <f t="shared" si="3864"/>
        <v>PARAGO CHOCO</v>
      </c>
      <c r="AR2038" s="4" t="str">
        <f t="shared" si="3865"/>
        <v>1KTK</v>
      </c>
      <c r="AS2038" t="s">
        <v>2788</v>
      </c>
      <c r="AT2038" s="1" t="s">
        <v>2789</v>
      </c>
      <c r="AU2038" s="4" t="str">
        <f t="shared" ca="1" si="3918"/>
        <v/>
      </c>
      <c r="AV2038">
        <v>26000</v>
      </c>
      <c r="AW2038">
        <v>26000</v>
      </c>
      <c r="AX2038">
        <v>24250</v>
      </c>
      <c r="AY2038" t="str">
        <f t="shared" si="3777"/>
        <v>8993274531986</v>
      </c>
      <c r="AZ2038" t="str">
        <f t="shared" si="3868"/>
        <v>PARAGO CHOCO</v>
      </c>
      <c r="BA2038" t="s">
        <v>4301</v>
      </c>
      <c r="BB2038" t="s">
        <v>4301</v>
      </c>
      <c r="BC2038" s="9" t="str" cm="1">
        <f t="array" aca="1" ref="BC2038" ca="1">LEFT(AR2038,MATCH(FALSE,ISNUMBER(MID(AR2038,ROW(INDIRECT("1:"&amp;LEN(AR2038)+1)), 1) *1),0) -1)</f>
        <v>1</v>
      </c>
      <c r="BD2038" s="1"/>
      <c r="BF2038" s="21"/>
      <c r="BK2038" s="1"/>
      <c r="BM2038" s="1"/>
      <c r="BN2038" s="1"/>
      <c r="BR2038" s="22"/>
      <c r="BS2038">
        <v>0</v>
      </c>
      <c r="BT2038" s="1" t="s">
        <v>5103</v>
      </c>
    </row>
    <row r="2039" spans="1:72">
      <c r="A2039" s="4" t="str">
        <f t="shared" si="3827"/>
        <v/>
      </c>
      <c r="B2039" s="4" t="str">
        <f t="shared" si="3828"/>
        <v/>
      </c>
      <c r="C2039" s="4" t="str">
        <f t="shared" si="3829"/>
        <v/>
      </c>
      <c r="D2039" s="4" t="str">
        <f t="shared" si="3830"/>
        <v/>
      </c>
      <c r="E2039" s="4" t="str">
        <f t="shared" si="3831"/>
        <v/>
      </c>
      <c r="F2039" s="4" t="str">
        <f t="shared" si="3832"/>
        <v>RTG</v>
      </c>
      <c r="G2039" s="4" t="str">
        <f t="shared" si="3833"/>
        <v/>
      </c>
      <c r="H2039" s="4" t="str">
        <f t="shared" si="3834"/>
        <v/>
      </c>
      <c r="I2039" s="4" t="str">
        <f t="shared" si="3835"/>
        <v/>
      </c>
      <c r="J2039" s="4" t="str">
        <f t="shared" si="3836"/>
        <v/>
      </c>
      <c r="K2039" s="4" t="str">
        <f t="shared" si="3837"/>
        <v/>
      </c>
      <c r="L2039" s="4" t="str">
        <f t="shared" si="3838"/>
        <v/>
      </c>
      <c r="M2039" s="4" t="str">
        <f t="shared" si="3839"/>
        <v/>
      </c>
      <c r="N2039" s="4" t="str">
        <f t="shared" si="3840"/>
        <v/>
      </c>
      <c r="O2039" s="4" t="str">
        <f t="shared" si="3841"/>
        <v/>
      </c>
      <c r="P2039" s="4" t="str">
        <f t="shared" si="3842"/>
        <v/>
      </c>
      <c r="Q2039" s="4" t="str">
        <f t="shared" si="3843"/>
        <v/>
      </c>
      <c r="R2039" s="4" t="str">
        <f t="shared" si="3844"/>
        <v/>
      </c>
      <c r="S2039" s="4" t="str">
        <f t="shared" si="3845"/>
        <v/>
      </c>
      <c r="T2039" s="4" t="str">
        <f t="shared" si="3846"/>
        <v>PACK</v>
      </c>
      <c r="U2039" s="4" t="str">
        <f t="shared" si="3847"/>
        <v/>
      </c>
      <c r="V2039" s="4" t="str">
        <f t="shared" si="3848"/>
        <v/>
      </c>
      <c r="W2039" s="4" t="str">
        <f t="shared" si="3849"/>
        <v/>
      </c>
      <c r="X2039" s="4" t="str">
        <f t="shared" si="3850"/>
        <v/>
      </c>
      <c r="Y2039" s="4">
        <f t="shared" si="3851"/>
        <v>7</v>
      </c>
      <c r="Z2039" s="4" t="str">
        <f t="shared" si="3852"/>
        <v>-</v>
      </c>
      <c r="AA2039" s="4" t="str">
        <f t="shared" si="3853"/>
        <v>/</v>
      </c>
      <c r="AB2039" s="4" t="str">
        <f t="shared" si="3854"/>
        <v/>
      </c>
      <c r="AC2039" s="4" t="str">
        <f t="shared" si="3855"/>
        <v/>
      </c>
      <c r="AD2039" s="4" t="str">
        <f t="shared" si="3856"/>
        <v/>
      </c>
      <c r="AE2039" s="4" t="str">
        <f t="shared" si="3857"/>
        <v/>
      </c>
      <c r="AF2039" s="4">
        <f t="shared" si="3858"/>
        <v>9</v>
      </c>
      <c r="AG2039" s="4">
        <f t="shared" si="3859"/>
        <v>22</v>
      </c>
      <c r="AH2039" s="4">
        <f t="shared" si="3860"/>
        <v>13</v>
      </c>
      <c r="AI2039" s="4" t="str">
        <f t="shared" si="3861"/>
        <v>PACK</v>
      </c>
      <c r="AJ2039" s="4" t="str">
        <f t="shared" si="3862"/>
        <v>/PACK</v>
      </c>
      <c r="AK2039" s="4" t="str" cm="1">
        <f t="array" ref="AK2039">LEFT(AR2039,SUM(LEN(AR2039)-LEN(SUBSTITUTE(AR2039,{"0";"1";"2";"3";"4";"5";"6";"7";"8";"9"},""))))</f>
        <v>3</v>
      </c>
      <c r="AL2039" s="4">
        <f t="shared" si="3866"/>
        <v>13</v>
      </c>
      <c r="AM2039" s="4" t="b">
        <f t="shared" si="3917"/>
        <v>1</v>
      </c>
      <c r="AN2039" s="4" t="str">
        <f>RIGHT(AI2039,4)</f>
        <v>PACK</v>
      </c>
      <c r="AO2039" s="4" t="b">
        <f t="shared" si="3867"/>
        <v>0</v>
      </c>
      <c r="AP2039" s="4" t="b">
        <f t="shared" si="3863"/>
        <v>0</v>
      </c>
      <c r="AQ2039" s="5" t="str">
        <f t="shared" si="3864"/>
        <v>PARAGO DUPLO</v>
      </c>
      <c r="AR2039" s="4" t="str">
        <f t="shared" si="3865"/>
        <v>3RTG/PACK</v>
      </c>
      <c r="AS2039" t="s">
        <v>4938</v>
      </c>
      <c r="AU2039" s="4" t="str">
        <f t="shared" ca="1" si="3918"/>
        <v/>
      </c>
      <c r="AV2039">
        <v>13000</v>
      </c>
      <c r="AW2039">
        <v>13000</v>
      </c>
      <c r="AX2039">
        <v>12125</v>
      </c>
      <c r="AY2039" t="str">
        <f t="shared" si="3777"/>
        <v>8000000002039</v>
      </c>
      <c r="AZ2039" t="str">
        <f t="shared" si="3868"/>
        <v>PARAGO DUPLO</v>
      </c>
      <c r="BA2039" t="s">
        <v>4301</v>
      </c>
      <c r="BB2039" t="s">
        <v>4301</v>
      </c>
      <c r="BC2039" s="4" t="str" cm="1">
        <f t="array" aca="1" ref="BC2039" ca="1">LEFT(AR2039,MATCH(FALSE,ISNUMBER(MID(AR2039,ROW(INDIRECT("1:"&amp;LEN(AR2039)+1)), 1) *1),0) -1)</f>
        <v>3</v>
      </c>
      <c r="BD2039" s="1"/>
      <c r="BF2039" s="21"/>
      <c r="BK2039" s="1"/>
      <c r="BM2039" s="1"/>
      <c r="BN2039" s="1"/>
      <c r="BR2039" s="22"/>
      <c r="BS2039">
        <v>0</v>
      </c>
      <c r="BT2039" s="1" t="s">
        <v>5103</v>
      </c>
    </row>
    <row r="2040" spans="1:72">
      <c r="A2040" s="4" t="str">
        <f t="shared" si="3827"/>
        <v/>
      </c>
      <c r="B2040" s="4" t="str">
        <f t="shared" si="3828"/>
        <v>PCS</v>
      </c>
      <c r="C2040" s="4" t="str">
        <f t="shared" si="3829"/>
        <v>BKS</v>
      </c>
      <c r="D2040" s="4" t="str">
        <f t="shared" si="3830"/>
        <v/>
      </c>
      <c r="E2040" s="4" t="str">
        <f t="shared" si="3831"/>
        <v/>
      </c>
      <c r="F2040" s="4" t="str">
        <f t="shared" si="3832"/>
        <v/>
      </c>
      <c r="G2040" s="4" t="str">
        <f t="shared" si="3833"/>
        <v/>
      </c>
      <c r="H2040" s="4" t="str">
        <f t="shared" si="3834"/>
        <v/>
      </c>
      <c r="I2040" s="4" t="str">
        <f t="shared" si="3835"/>
        <v/>
      </c>
      <c r="J2040" s="4" t="str">
        <f t="shared" si="3836"/>
        <v/>
      </c>
      <c r="K2040" s="4" t="str">
        <f t="shared" si="3837"/>
        <v/>
      </c>
      <c r="L2040" s="4" t="str">
        <f t="shared" si="3838"/>
        <v/>
      </c>
      <c r="M2040" s="4" t="str">
        <f t="shared" si="3839"/>
        <v/>
      </c>
      <c r="N2040" s="4" t="str">
        <f t="shared" si="3840"/>
        <v/>
      </c>
      <c r="O2040" s="4" t="str">
        <f t="shared" si="3841"/>
        <v/>
      </c>
      <c r="P2040" s="4" t="str">
        <f t="shared" si="3842"/>
        <v/>
      </c>
      <c r="Q2040" s="4" t="str">
        <f t="shared" si="3843"/>
        <v/>
      </c>
      <c r="R2040" s="4" t="str">
        <f t="shared" si="3844"/>
        <v/>
      </c>
      <c r="S2040" s="4" t="str">
        <f t="shared" si="3845"/>
        <v/>
      </c>
      <c r="T2040" s="4" t="str">
        <f t="shared" si="3846"/>
        <v/>
      </c>
      <c r="U2040" s="4" t="str">
        <f t="shared" si="3847"/>
        <v/>
      </c>
      <c r="V2040" s="4" t="str">
        <f t="shared" si="3848"/>
        <v/>
      </c>
      <c r="W2040" s="4" t="str">
        <f t="shared" si="3849"/>
        <v/>
      </c>
      <c r="X2040" s="4" t="str">
        <f t="shared" si="3850"/>
        <v/>
      </c>
      <c r="Y2040" s="4">
        <f t="shared" si="3851"/>
        <v>6</v>
      </c>
      <c r="Z2040" s="4" t="str">
        <f t="shared" si="3852"/>
        <v>-</v>
      </c>
      <c r="AA2040" s="4" t="str">
        <f t="shared" si="3853"/>
        <v>/</v>
      </c>
      <c r="AB2040" s="4" t="str">
        <f t="shared" si="3854"/>
        <v/>
      </c>
      <c r="AC2040" s="4" t="str">
        <f t="shared" si="3855"/>
        <v/>
      </c>
      <c r="AD2040" s="4" t="str">
        <f t="shared" si="3856"/>
        <v/>
      </c>
      <c r="AE2040" s="4" t="str">
        <f t="shared" si="3857"/>
        <v/>
      </c>
      <c r="AF2040" s="4">
        <f t="shared" si="3858"/>
        <v>9</v>
      </c>
      <c r="AG2040" s="4">
        <f t="shared" si="3859"/>
        <v>30</v>
      </c>
      <c r="AH2040" s="4">
        <f t="shared" si="3860"/>
        <v>21</v>
      </c>
      <c r="AI2040" s="4" t="str">
        <f t="shared" si="3861"/>
        <v>/BKS</v>
      </c>
      <c r="AJ2040" s="4" t="str">
        <f t="shared" si="3862"/>
        <v>S/BKS</v>
      </c>
      <c r="AK2040" s="4" t="str" cm="1">
        <f t="array" ref="AK2040">LEFT(AR2040,SUM(LEN(AR2040)-LEN(SUBSTITUTE(AR2040,{"0";"1";"2";"3";"4";"5";"6";"7";"8";"9"},""))))</f>
        <v>25</v>
      </c>
      <c r="AL2040" s="4">
        <f t="shared" si="3866"/>
        <v>13</v>
      </c>
      <c r="AM2040" s="4" t="b">
        <f>LEFT(AR2040,2)=AK2040</f>
        <v>1</v>
      </c>
      <c r="AN2040" s="4" t="str">
        <f>RIGHT(AI2040,3)</f>
        <v>BKS</v>
      </c>
      <c r="AO2040" s="4" t="b">
        <f t="shared" si="3867"/>
        <v>0</v>
      </c>
      <c r="AP2040" s="4" t="b">
        <f t="shared" si="3863"/>
        <v>0</v>
      </c>
      <c r="AQ2040" s="5" t="str">
        <f t="shared" si="3864"/>
        <v>PARAGO FLAT LOLLIPOP</v>
      </c>
      <c r="AR2040" s="4" t="str">
        <f t="shared" si="3865"/>
        <v>25PCS/BKS</v>
      </c>
      <c r="AS2040" t="s">
        <v>4521</v>
      </c>
      <c r="AT2040" s="1" t="s">
        <v>2790</v>
      </c>
      <c r="AU2040" s="4" t="str">
        <f t="shared" ca="1" si="3918"/>
        <v/>
      </c>
      <c r="AV2040">
        <v>6000</v>
      </c>
      <c r="AW2040">
        <v>6000</v>
      </c>
      <c r="AX2040">
        <v>5070</v>
      </c>
      <c r="AY2040" t="str">
        <f t="shared" si="3777"/>
        <v>8993274532075</v>
      </c>
      <c r="AZ2040" t="str">
        <f t="shared" si="3868"/>
        <v>PARAGO FLAT LOLLIPOP</v>
      </c>
      <c r="BA2040" t="s">
        <v>4301</v>
      </c>
      <c r="BB2040" t="s">
        <v>4301</v>
      </c>
      <c r="BC2040" s="4" t="str" cm="1">
        <f t="array" aca="1" ref="BC2040" ca="1">LEFT(AR2040,MATCH(FALSE,ISNUMBER(MID(AR2040,ROW(INDIRECT("1:"&amp;LEN(AR2040)+1)), 1) *1),0) -1)</f>
        <v>25</v>
      </c>
      <c r="BD2040" s="1"/>
      <c r="BF2040" s="21"/>
      <c r="BK2040" s="1"/>
      <c r="BM2040" s="1"/>
      <c r="BN2040" s="1"/>
      <c r="BR2040" s="22"/>
      <c r="BS2040">
        <v>0</v>
      </c>
      <c r="BT2040" s="1" t="s">
        <v>5103</v>
      </c>
    </row>
    <row r="2041" spans="1:72">
      <c r="A2041" s="4" t="str">
        <f t="shared" si="3827"/>
        <v/>
      </c>
      <c r="B2041" s="4" t="str">
        <f t="shared" si="3828"/>
        <v/>
      </c>
      <c r="C2041" s="4" t="str">
        <f t="shared" si="3829"/>
        <v/>
      </c>
      <c r="D2041" s="4" t="str">
        <f t="shared" si="3830"/>
        <v/>
      </c>
      <c r="E2041" s="4" t="str">
        <f t="shared" si="3831"/>
        <v/>
      </c>
      <c r="F2041" s="4" t="str">
        <f t="shared" si="3832"/>
        <v/>
      </c>
      <c r="G2041" s="4" t="str">
        <f t="shared" si="3833"/>
        <v>KTK</v>
      </c>
      <c r="H2041" s="4" t="str">
        <f t="shared" si="3834"/>
        <v/>
      </c>
      <c r="I2041" s="4" t="str">
        <f t="shared" si="3835"/>
        <v/>
      </c>
      <c r="J2041" s="4" t="str">
        <f t="shared" si="3836"/>
        <v/>
      </c>
      <c r="K2041" s="4" t="str">
        <f t="shared" si="3837"/>
        <v/>
      </c>
      <c r="L2041" s="4" t="str">
        <f t="shared" si="3838"/>
        <v/>
      </c>
      <c r="M2041" s="4" t="str">
        <f t="shared" si="3839"/>
        <v/>
      </c>
      <c r="N2041" s="4" t="str">
        <f t="shared" si="3840"/>
        <v/>
      </c>
      <c r="O2041" s="4" t="str">
        <f t="shared" si="3841"/>
        <v/>
      </c>
      <c r="P2041" s="4" t="str">
        <f t="shared" si="3842"/>
        <v/>
      </c>
      <c r="Q2041" s="4" t="str">
        <f t="shared" si="3843"/>
        <v/>
      </c>
      <c r="R2041" s="4" t="str">
        <f t="shared" si="3844"/>
        <v/>
      </c>
      <c r="S2041" s="4" t="str">
        <f t="shared" si="3845"/>
        <v/>
      </c>
      <c r="T2041" s="4" t="str">
        <f t="shared" si="3846"/>
        <v/>
      </c>
      <c r="U2041" s="4" t="str">
        <f t="shared" si="3847"/>
        <v/>
      </c>
      <c r="V2041" s="4" t="str">
        <f t="shared" si="3848"/>
        <v/>
      </c>
      <c r="W2041" s="4" t="str">
        <f t="shared" si="3849"/>
        <v/>
      </c>
      <c r="X2041" s="4" t="str">
        <f t="shared" si="3850"/>
        <v/>
      </c>
      <c r="Y2041" s="4">
        <f t="shared" si="3851"/>
        <v>3</v>
      </c>
      <c r="Z2041" s="4" t="str">
        <f t="shared" si="3852"/>
        <v>-</v>
      </c>
      <c r="AA2041" s="4" t="str">
        <f t="shared" si="3853"/>
        <v/>
      </c>
      <c r="AB2041" s="4" t="str">
        <f t="shared" si="3854"/>
        <v/>
      </c>
      <c r="AC2041" s="4" t="str">
        <f t="shared" si="3855"/>
        <v/>
      </c>
      <c r="AD2041" s="4" t="str">
        <f t="shared" si="3856"/>
        <v/>
      </c>
      <c r="AE2041" s="4" t="str">
        <f t="shared" si="3857"/>
        <v/>
      </c>
      <c r="AF2041" s="4">
        <f t="shared" si="3858"/>
        <v>4</v>
      </c>
      <c r="AG2041" s="4">
        <f t="shared" si="3859"/>
        <v>18</v>
      </c>
      <c r="AH2041" s="4">
        <f t="shared" si="3860"/>
        <v>14</v>
      </c>
      <c r="AI2041" s="4" t="str">
        <f t="shared" si="3861"/>
        <v>1KTK</v>
      </c>
      <c r="AJ2041" s="4" t="str">
        <f t="shared" si="3862"/>
        <v>-1KTK</v>
      </c>
      <c r="AK2041" s="4" t="str" cm="1">
        <f t="array" ref="AK2041">LEFT(AR2041,SUM(LEN(AR2041)-LEN(SUBSTITUTE(AR2041,{"0";"1";"2";"3";"4";"5";"6";"7";"8";"9"},""))))</f>
        <v>1</v>
      </c>
      <c r="AL2041" s="4">
        <f t="shared" si="3866"/>
        <v>13</v>
      </c>
      <c r="AM2041" s="4" t="b">
        <f t="shared" ref="AM2041:AM2046" si="3919">LEFT(AR2041,1)=AK2041</f>
        <v>1</v>
      </c>
      <c r="AN2041" s="4" t="str">
        <f>RIGHT(AI2041,3)</f>
        <v>KTK</v>
      </c>
      <c r="AO2041" s="4" t="b">
        <f t="shared" si="3867"/>
        <v>0</v>
      </c>
      <c r="AP2041" s="4" t="b">
        <f t="shared" si="3863"/>
        <v>0</v>
      </c>
      <c r="AQ2041" s="5" t="str">
        <f t="shared" si="3864"/>
        <v>PARAGO FRUITY</v>
      </c>
      <c r="AR2041" s="4" t="str">
        <f t="shared" si="3865"/>
        <v>1KTK</v>
      </c>
      <c r="AS2041" t="s">
        <v>2791</v>
      </c>
      <c r="AT2041" s="1" t="s">
        <v>2792</v>
      </c>
      <c r="AU2041" s="4" t="str">
        <f t="shared" ca="1" si="3918"/>
        <v/>
      </c>
      <c r="AV2041">
        <v>26000</v>
      </c>
      <c r="AW2041">
        <v>26000</v>
      </c>
      <c r="AX2041">
        <v>24250</v>
      </c>
      <c r="AY2041" t="str">
        <f t="shared" si="3777"/>
        <v>8993274531726</v>
      </c>
      <c r="AZ2041" t="str">
        <f t="shared" si="3868"/>
        <v>PARAGO FRUITY</v>
      </c>
      <c r="BA2041" t="s">
        <v>4301</v>
      </c>
      <c r="BB2041" t="s">
        <v>4301</v>
      </c>
      <c r="BC2041" s="9" t="str" cm="1">
        <f t="array" aca="1" ref="BC2041" ca="1">LEFT(AR2041,MATCH(FALSE,ISNUMBER(MID(AR2041,ROW(INDIRECT("1:"&amp;LEN(AR2041)+1)), 1) *1),0) -1)</f>
        <v>1</v>
      </c>
      <c r="BD2041" s="1"/>
      <c r="BF2041" s="21"/>
      <c r="BK2041" s="1"/>
      <c r="BM2041" s="1"/>
      <c r="BN2041" s="1"/>
      <c r="BR2041" s="22"/>
      <c r="BS2041">
        <v>0</v>
      </c>
      <c r="BT2041" s="1" t="s">
        <v>5103</v>
      </c>
    </row>
    <row r="2042" spans="1:72">
      <c r="A2042" s="4" t="str">
        <f t="shared" si="3827"/>
        <v/>
      </c>
      <c r="B2042" s="4" t="str">
        <f t="shared" si="3828"/>
        <v/>
      </c>
      <c r="C2042" s="4" t="str">
        <f t="shared" si="3829"/>
        <v/>
      </c>
      <c r="D2042" s="4" t="str">
        <f t="shared" si="3830"/>
        <v/>
      </c>
      <c r="E2042" s="4" t="str">
        <f t="shared" si="3831"/>
        <v/>
      </c>
      <c r="F2042" s="4" t="str">
        <f t="shared" si="3832"/>
        <v/>
      </c>
      <c r="G2042" s="4" t="str">
        <f t="shared" si="3833"/>
        <v/>
      </c>
      <c r="H2042" s="4" t="str">
        <f t="shared" si="3834"/>
        <v/>
      </c>
      <c r="I2042" s="4" t="str">
        <f t="shared" si="3835"/>
        <v/>
      </c>
      <c r="J2042" s="4" t="str">
        <f t="shared" si="3836"/>
        <v/>
      </c>
      <c r="K2042" s="4" t="str">
        <f t="shared" si="3837"/>
        <v/>
      </c>
      <c r="L2042" s="4" t="str">
        <f t="shared" si="3838"/>
        <v/>
      </c>
      <c r="M2042" s="4" t="str">
        <f t="shared" si="3839"/>
        <v/>
      </c>
      <c r="N2042" s="4" t="str">
        <f t="shared" si="3840"/>
        <v/>
      </c>
      <c r="O2042" s="4" t="str">
        <f t="shared" si="3841"/>
        <v/>
      </c>
      <c r="P2042" s="4" t="str">
        <f t="shared" si="3842"/>
        <v/>
      </c>
      <c r="Q2042" s="4" t="str">
        <f t="shared" si="3843"/>
        <v/>
      </c>
      <c r="R2042" s="4" t="str">
        <f t="shared" si="3844"/>
        <v/>
      </c>
      <c r="S2042" s="4" t="str">
        <f t="shared" si="3845"/>
        <v/>
      </c>
      <c r="T2042" s="4" t="str">
        <f t="shared" si="3846"/>
        <v>PACK</v>
      </c>
      <c r="U2042" s="4" t="str">
        <f t="shared" si="3847"/>
        <v/>
      </c>
      <c r="V2042" s="4" t="str">
        <f t="shared" si="3848"/>
        <v/>
      </c>
      <c r="W2042" s="4" t="str">
        <f t="shared" si="3849"/>
        <v/>
      </c>
      <c r="X2042" s="4" t="str">
        <f t="shared" si="3850"/>
        <v/>
      </c>
      <c r="Y2042" s="4">
        <f t="shared" si="3851"/>
        <v>4</v>
      </c>
      <c r="Z2042" s="4" t="str">
        <f t="shared" si="3852"/>
        <v>-</v>
      </c>
      <c r="AA2042" s="4" t="str">
        <f t="shared" si="3853"/>
        <v/>
      </c>
      <c r="AB2042" s="4" t="str">
        <f t="shared" si="3854"/>
        <v/>
      </c>
      <c r="AC2042" s="4" t="str">
        <f t="shared" si="3855"/>
        <v/>
      </c>
      <c r="AD2042" s="4" t="str">
        <f t="shared" si="3856"/>
        <v/>
      </c>
      <c r="AE2042" s="4" t="str">
        <f t="shared" si="3857"/>
        <v/>
      </c>
      <c r="AF2042" s="4">
        <f t="shared" si="3858"/>
        <v>5</v>
      </c>
      <c r="AG2042" s="4">
        <f t="shared" si="3859"/>
        <v>24</v>
      </c>
      <c r="AH2042" s="4">
        <f t="shared" si="3860"/>
        <v>19</v>
      </c>
      <c r="AI2042" s="4" t="str">
        <f t="shared" si="3861"/>
        <v>PACK</v>
      </c>
      <c r="AJ2042" s="4" t="str">
        <f t="shared" si="3862"/>
        <v>1PACK</v>
      </c>
      <c r="AK2042" s="4" t="str" cm="1">
        <f t="array" ref="AK2042">LEFT(AR2042,SUM(LEN(AR2042)-LEN(SUBSTITUTE(AR2042,{"0";"1";"2";"3";"4";"5";"6";"7";"8";"9"},""))))</f>
        <v>1</v>
      </c>
      <c r="AL2042" s="4">
        <f t="shared" si="3866"/>
        <v>13</v>
      </c>
      <c r="AM2042" s="4" t="b">
        <f t="shared" si="3919"/>
        <v>1</v>
      </c>
      <c r="AN2042" s="4" t="str">
        <f>RIGHT(AI2042,4)</f>
        <v>PACK</v>
      </c>
      <c r="AO2042" s="4" t="b">
        <f t="shared" si="3867"/>
        <v>0</v>
      </c>
      <c r="AP2042" s="4" t="b">
        <f t="shared" si="3863"/>
        <v>0</v>
      </c>
      <c r="AQ2042" s="5" t="str">
        <f t="shared" si="3864"/>
        <v>PARAGO MAGIC FRUIT</v>
      </c>
      <c r="AR2042" s="4" t="str">
        <f t="shared" si="3865"/>
        <v>1PACK</v>
      </c>
      <c r="AS2042" t="s">
        <v>2793</v>
      </c>
      <c r="AU2042" s="4" t="str">
        <f t="shared" ca="1" si="3918"/>
        <v/>
      </c>
      <c r="AV2042">
        <v>14000</v>
      </c>
      <c r="AW2042">
        <v>14000</v>
      </c>
      <c r="AX2042">
        <v>12500</v>
      </c>
      <c r="AY2042" t="str">
        <f t="shared" si="3777"/>
        <v>8000000002042</v>
      </c>
      <c r="AZ2042" t="str">
        <f t="shared" si="3868"/>
        <v>PARAGO MAGIC FRUIT</v>
      </c>
      <c r="BA2042" t="s">
        <v>4301</v>
      </c>
      <c r="BB2042" t="s">
        <v>4301</v>
      </c>
      <c r="BC2042" s="9" t="str" cm="1">
        <f t="array" aca="1" ref="BC2042" ca="1">LEFT(AR2042,MATCH(FALSE,ISNUMBER(MID(AR2042,ROW(INDIRECT("1:"&amp;LEN(AR2042)+1)), 1) *1),0) -1)</f>
        <v>1</v>
      </c>
      <c r="BD2042" s="1"/>
      <c r="BF2042" s="21"/>
      <c r="BK2042" s="1"/>
      <c r="BM2042" s="1"/>
      <c r="BN2042" s="1"/>
      <c r="BR2042" s="22"/>
      <c r="BS2042">
        <v>0</v>
      </c>
      <c r="BT2042" s="1" t="s">
        <v>5103</v>
      </c>
    </row>
    <row r="2043" spans="1:72">
      <c r="A2043" s="4" t="str">
        <f t="shared" si="3827"/>
        <v/>
      </c>
      <c r="B2043" s="4" t="str">
        <f t="shared" si="3828"/>
        <v/>
      </c>
      <c r="C2043" s="4" t="str">
        <f t="shared" si="3829"/>
        <v/>
      </c>
      <c r="D2043" s="4" t="str">
        <f t="shared" si="3830"/>
        <v/>
      </c>
      <c r="E2043" s="4" t="str">
        <f t="shared" si="3831"/>
        <v/>
      </c>
      <c r="F2043" s="4" t="str">
        <f t="shared" si="3832"/>
        <v/>
      </c>
      <c r="G2043" s="4" t="str">
        <f t="shared" si="3833"/>
        <v>KTK</v>
      </c>
      <c r="H2043" s="4" t="str">
        <f t="shared" si="3834"/>
        <v/>
      </c>
      <c r="I2043" s="4" t="str">
        <f t="shared" si="3835"/>
        <v/>
      </c>
      <c r="J2043" s="4" t="str">
        <f t="shared" si="3836"/>
        <v/>
      </c>
      <c r="K2043" s="4" t="str">
        <f t="shared" si="3837"/>
        <v/>
      </c>
      <c r="L2043" s="4" t="str">
        <f t="shared" si="3838"/>
        <v/>
      </c>
      <c r="M2043" s="4" t="str">
        <f t="shared" si="3839"/>
        <v/>
      </c>
      <c r="N2043" s="4" t="str">
        <f t="shared" si="3840"/>
        <v/>
      </c>
      <c r="O2043" s="4" t="str">
        <f t="shared" si="3841"/>
        <v/>
      </c>
      <c r="P2043" s="4" t="str">
        <f t="shared" si="3842"/>
        <v/>
      </c>
      <c r="Q2043" s="4" t="str">
        <f t="shared" si="3843"/>
        <v/>
      </c>
      <c r="R2043" s="4" t="str">
        <f t="shared" si="3844"/>
        <v/>
      </c>
      <c r="S2043" s="4" t="str">
        <f t="shared" si="3845"/>
        <v/>
      </c>
      <c r="T2043" s="4" t="str">
        <f t="shared" si="3846"/>
        <v/>
      </c>
      <c r="U2043" s="4" t="str">
        <f t="shared" si="3847"/>
        <v/>
      </c>
      <c r="V2043" s="4" t="str">
        <f t="shared" si="3848"/>
        <v/>
      </c>
      <c r="W2043" s="4" t="str">
        <f t="shared" si="3849"/>
        <v/>
      </c>
      <c r="X2043" s="4" t="str">
        <f t="shared" si="3850"/>
        <v/>
      </c>
      <c r="Y2043" s="4">
        <f t="shared" si="3851"/>
        <v>3</v>
      </c>
      <c r="Z2043" s="4" t="str">
        <f t="shared" si="3852"/>
        <v>-</v>
      </c>
      <c r="AA2043" s="4" t="str">
        <f t="shared" si="3853"/>
        <v/>
      </c>
      <c r="AB2043" s="4" t="str">
        <f t="shared" si="3854"/>
        <v/>
      </c>
      <c r="AC2043" s="4" t="str">
        <f t="shared" si="3855"/>
        <v/>
      </c>
      <c r="AD2043" s="4" t="str">
        <f t="shared" si="3856"/>
        <v/>
      </c>
      <c r="AE2043" s="4" t="str">
        <f t="shared" si="3857"/>
        <v/>
      </c>
      <c r="AF2043" s="4">
        <f t="shared" si="3858"/>
        <v>4</v>
      </c>
      <c r="AG2043" s="4">
        <f t="shared" si="3859"/>
        <v>16</v>
      </c>
      <c r="AH2043" s="4">
        <f t="shared" si="3860"/>
        <v>12</v>
      </c>
      <c r="AI2043" s="4" t="str">
        <f t="shared" si="3861"/>
        <v>1KTK</v>
      </c>
      <c r="AJ2043" s="4" t="str">
        <f t="shared" si="3862"/>
        <v>-1KTK</v>
      </c>
      <c r="AK2043" s="4" t="str" cm="1">
        <f t="array" ref="AK2043">LEFT(AR2043,SUM(LEN(AR2043)-LEN(SUBSTITUTE(AR2043,{"0";"1";"2";"3";"4";"5";"6";"7";"8";"9"},""))))</f>
        <v>1</v>
      </c>
      <c r="AL2043" s="4">
        <f t="shared" si="3866"/>
        <v>13</v>
      </c>
      <c r="AM2043" s="4" t="b">
        <f t="shared" si="3919"/>
        <v>1</v>
      </c>
      <c r="AN2043" s="4" t="str">
        <f>RIGHT(AI2043,3)</f>
        <v>KTK</v>
      </c>
      <c r="AO2043" s="4" t="b">
        <f t="shared" si="3867"/>
        <v>0</v>
      </c>
      <c r="AP2043" s="4" t="b">
        <f t="shared" si="3863"/>
        <v>0</v>
      </c>
      <c r="AQ2043" s="5" t="str">
        <f t="shared" si="3864"/>
        <v>PARAGO MILK</v>
      </c>
      <c r="AR2043" s="4" t="str">
        <f t="shared" si="3865"/>
        <v>1KTK</v>
      </c>
      <c r="AS2043" t="s">
        <v>2796</v>
      </c>
      <c r="AT2043" s="1" t="s">
        <v>2797</v>
      </c>
      <c r="AU2043" s="4" t="str">
        <f t="shared" ca="1" si="3918"/>
        <v/>
      </c>
      <c r="AV2043">
        <v>26000</v>
      </c>
      <c r="AW2043">
        <v>26000</v>
      </c>
      <c r="AX2043">
        <v>24250</v>
      </c>
      <c r="AY2043" t="str">
        <f t="shared" si="3777"/>
        <v>8993274533850</v>
      </c>
      <c r="AZ2043" t="str">
        <f t="shared" si="3868"/>
        <v>PARAGO MILK</v>
      </c>
      <c r="BA2043" t="s">
        <v>4301</v>
      </c>
      <c r="BB2043" t="s">
        <v>4301</v>
      </c>
      <c r="BC2043" s="9" t="str" cm="1">
        <f t="array" aca="1" ref="BC2043" ca="1">LEFT(AR2043,MATCH(FALSE,ISNUMBER(MID(AR2043,ROW(INDIRECT("1:"&amp;LEN(AR2043)+1)), 1) *1),0) -1)</f>
        <v>1</v>
      </c>
      <c r="BD2043" s="1"/>
      <c r="BF2043" s="21"/>
      <c r="BK2043" s="1"/>
      <c r="BM2043" s="1"/>
      <c r="BN2043" s="1"/>
      <c r="BR2043" s="22"/>
      <c r="BS2043">
        <v>0</v>
      </c>
      <c r="BT2043" s="1" t="s">
        <v>5103</v>
      </c>
    </row>
    <row r="2044" spans="1:72">
      <c r="A2044" s="4" t="str">
        <f t="shared" si="3827"/>
        <v/>
      </c>
      <c r="B2044" s="4" t="str">
        <f t="shared" si="3828"/>
        <v/>
      </c>
      <c r="C2044" s="4" t="str">
        <f t="shared" si="3829"/>
        <v>BKS</v>
      </c>
      <c r="D2044" s="4" t="str">
        <f t="shared" si="3830"/>
        <v/>
      </c>
      <c r="E2044" s="4" t="str">
        <f t="shared" si="3831"/>
        <v/>
      </c>
      <c r="F2044" s="4" t="str">
        <f t="shared" si="3832"/>
        <v/>
      </c>
      <c r="G2044" s="4" t="str">
        <f t="shared" si="3833"/>
        <v/>
      </c>
      <c r="H2044" s="4" t="str">
        <f t="shared" si="3834"/>
        <v/>
      </c>
      <c r="I2044" s="4" t="str">
        <f t="shared" si="3835"/>
        <v/>
      </c>
      <c r="J2044" s="4" t="str">
        <f t="shared" si="3836"/>
        <v/>
      </c>
      <c r="K2044" s="4" t="str">
        <f t="shared" si="3837"/>
        <v/>
      </c>
      <c r="L2044" s="4" t="str">
        <f t="shared" si="3838"/>
        <v/>
      </c>
      <c r="M2044" s="4" t="str">
        <f t="shared" si="3839"/>
        <v/>
      </c>
      <c r="N2044" s="4" t="str">
        <f t="shared" si="3840"/>
        <v/>
      </c>
      <c r="O2044" s="4" t="str">
        <f t="shared" si="3841"/>
        <v/>
      </c>
      <c r="P2044" s="4" t="str">
        <f t="shared" si="3842"/>
        <v/>
      </c>
      <c r="Q2044" s="4" t="str">
        <f t="shared" si="3843"/>
        <v/>
      </c>
      <c r="R2044" s="4" t="str">
        <f t="shared" si="3844"/>
        <v/>
      </c>
      <c r="S2044" s="4" t="str">
        <f t="shared" si="3845"/>
        <v/>
      </c>
      <c r="T2044" s="4" t="str">
        <f t="shared" si="3846"/>
        <v/>
      </c>
      <c r="U2044" s="4" t="str">
        <f t="shared" si="3847"/>
        <v/>
      </c>
      <c r="V2044" s="4" t="str">
        <f t="shared" si="3848"/>
        <v/>
      </c>
      <c r="W2044" s="4" t="str">
        <f t="shared" si="3849"/>
        <v/>
      </c>
      <c r="X2044" s="4" t="str">
        <f t="shared" si="3850"/>
        <v/>
      </c>
      <c r="Y2044" s="4">
        <f t="shared" si="3851"/>
        <v>3</v>
      </c>
      <c r="Z2044" s="4" t="str">
        <f t="shared" si="3852"/>
        <v>-</v>
      </c>
      <c r="AA2044" s="4" t="str">
        <f t="shared" si="3853"/>
        <v/>
      </c>
      <c r="AB2044" s="4" t="str">
        <f t="shared" si="3854"/>
        <v/>
      </c>
      <c r="AC2044" s="4" t="str">
        <f t="shared" si="3855"/>
        <v/>
      </c>
      <c r="AD2044" s="4" t="str">
        <f t="shared" si="3856"/>
        <v/>
      </c>
      <c r="AE2044" s="4" t="str">
        <f t="shared" si="3857"/>
        <v/>
      </c>
      <c r="AF2044" s="4">
        <f t="shared" si="3858"/>
        <v>4</v>
      </c>
      <c r="AG2044" s="4">
        <f t="shared" si="3859"/>
        <v>28</v>
      </c>
      <c r="AH2044" s="4">
        <f t="shared" si="3860"/>
        <v>24</v>
      </c>
      <c r="AI2044" s="4" t="str">
        <f t="shared" si="3861"/>
        <v>1BKS</v>
      </c>
      <c r="AJ2044" s="4" t="str">
        <f t="shared" si="3862"/>
        <v>-1BKS</v>
      </c>
      <c r="AK2044" s="4" t="str" cm="1">
        <f t="array" ref="AK2044">LEFT(AR2044,SUM(LEN(AR2044)-LEN(SUBSTITUTE(AR2044,{"0";"1";"2";"3";"4";"5";"6";"7";"8";"9"},""))))</f>
        <v>1</v>
      </c>
      <c r="AL2044" s="4">
        <f t="shared" si="3866"/>
        <v>13</v>
      </c>
      <c r="AM2044" s="4" t="b">
        <f t="shared" si="3919"/>
        <v>1</v>
      </c>
      <c r="AN2044" s="4" t="str">
        <f>RIGHT(AI2044,3)</f>
        <v>BKS</v>
      </c>
      <c r="AO2044" s="4" t="b">
        <f t="shared" si="3867"/>
        <v>0</v>
      </c>
      <c r="AP2044" s="4" t="b">
        <f t="shared" si="3863"/>
        <v>0</v>
      </c>
      <c r="AQ2044" s="5" t="str">
        <f t="shared" si="3864"/>
        <v>PARAGO MILK CHEWY CANDY</v>
      </c>
      <c r="AR2044" s="4" t="str">
        <f t="shared" si="3865"/>
        <v>1BKS</v>
      </c>
      <c r="AS2044" t="s">
        <v>4811</v>
      </c>
      <c r="AT2044" s="1" t="s">
        <v>2795</v>
      </c>
      <c r="AU2044" s="4" t="str">
        <f t="shared" ca="1" si="3918"/>
        <v/>
      </c>
      <c r="AV2044">
        <v>6000</v>
      </c>
      <c r="AW2044">
        <v>6000</v>
      </c>
      <c r="AX2044">
        <v>4540</v>
      </c>
      <c r="AY2044" t="str">
        <f t="shared" si="3777"/>
        <v>8993274535328</v>
      </c>
      <c r="AZ2044" t="str">
        <f t="shared" si="3868"/>
        <v>PARAGO MILK CHEWY CANDY</v>
      </c>
      <c r="BA2044" t="s">
        <v>4301</v>
      </c>
      <c r="BB2044" t="s">
        <v>4301</v>
      </c>
      <c r="BC2044" s="9" t="str" cm="1">
        <f t="array" aca="1" ref="BC2044" ca="1">LEFT(AR2044,MATCH(FALSE,ISNUMBER(MID(AR2044,ROW(INDIRECT("1:"&amp;LEN(AR2044)+1)), 1) *1),0) -1)</f>
        <v>1</v>
      </c>
      <c r="BD2044" s="1"/>
      <c r="BF2044" s="21"/>
      <c r="BK2044" s="1"/>
      <c r="BM2044" s="1"/>
      <c r="BN2044" s="1"/>
      <c r="BR2044" s="22"/>
      <c r="BS2044">
        <v>0</v>
      </c>
      <c r="BT2044" s="1" t="s">
        <v>5103</v>
      </c>
    </row>
    <row r="2045" spans="1:72">
      <c r="A2045" s="4" t="str">
        <f t="shared" si="3827"/>
        <v/>
      </c>
      <c r="B2045" s="4" t="str">
        <f t="shared" si="3828"/>
        <v/>
      </c>
      <c r="C2045" s="4" t="str">
        <f t="shared" si="3829"/>
        <v>BKS</v>
      </c>
      <c r="D2045" s="4" t="str">
        <f t="shared" si="3830"/>
        <v/>
      </c>
      <c r="E2045" s="4" t="str">
        <f t="shared" si="3831"/>
        <v/>
      </c>
      <c r="F2045" s="4" t="str">
        <f t="shared" si="3832"/>
        <v/>
      </c>
      <c r="G2045" s="4" t="str">
        <f t="shared" si="3833"/>
        <v/>
      </c>
      <c r="H2045" s="4" t="str">
        <f t="shared" si="3834"/>
        <v/>
      </c>
      <c r="I2045" s="4" t="str">
        <f t="shared" si="3835"/>
        <v/>
      </c>
      <c r="J2045" s="4" t="str">
        <f t="shared" si="3836"/>
        <v/>
      </c>
      <c r="K2045" s="4" t="str">
        <f t="shared" si="3837"/>
        <v/>
      </c>
      <c r="L2045" s="4" t="str">
        <f t="shared" si="3838"/>
        <v/>
      </c>
      <c r="M2045" s="4" t="str">
        <f t="shared" si="3839"/>
        <v/>
      </c>
      <c r="N2045" s="4" t="str">
        <f t="shared" si="3840"/>
        <v/>
      </c>
      <c r="O2045" s="4" t="str">
        <f t="shared" si="3841"/>
        <v/>
      </c>
      <c r="P2045" s="4" t="str">
        <f t="shared" si="3842"/>
        <v/>
      </c>
      <c r="Q2045" s="4" t="str">
        <f t="shared" si="3843"/>
        <v/>
      </c>
      <c r="R2045" s="4" t="str">
        <f t="shared" si="3844"/>
        <v/>
      </c>
      <c r="S2045" s="4" t="str">
        <f t="shared" si="3845"/>
        <v/>
      </c>
      <c r="T2045" s="4" t="str">
        <f t="shared" si="3846"/>
        <v/>
      </c>
      <c r="U2045" s="4" t="str">
        <f t="shared" si="3847"/>
        <v/>
      </c>
      <c r="V2045" s="4" t="str">
        <f t="shared" si="3848"/>
        <v/>
      </c>
      <c r="W2045" s="4" t="str">
        <f t="shared" si="3849"/>
        <v/>
      </c>
      <c r="X2045" s="4" t="str">
        <f t="shared" si="3850"/>
        <v/>
      </c>
      <c r="Y2045" s="4">
        <f t="shared" si="3851"/>
        <v>3</v>
      </c>
      <c r="Z2045" s="4" t="str">
        <f t="shared" si="3852"/>
        <v>-</v>
      </c>
      <c r="AA2045" s="4" t="str">
        <f t="shared" si="3853"/>
        <v/>
      </c>
      <c r="AB2045" s="4" t="str">
        <f t="shared" si="3854"/>
        <v/>
      </c>
      <c r="AC2045" s="4" t="str">
        <f t="shared" si="3855"/>
        <v/>
      </c>
      <c r="AD2045" s="4" t="str">
        <f t="shared" si="3856"/>
        <v/>
      </c>
      <c r="AE2045" s="4" t="str">
        <f t="shared" si="3857"/>
        <v/>
      </c>
      <c r="AF2045" s="4">
        <f t="shared" si="3858"/>
        <v>4</v>
      </c>
      <c r="AG2045" s="4">
        <f t="shared" si="3859"/>
        <v>33</v>
      </c>
      <c r="AH2045" s="4">
        <f t="shared" si="3860"/>
        <v>29</v>
      </c>
      <c r="AI2045" s="4" t="str">
        <f t="shared" si="3861"/>
        <v>1BKS</v>
      </c>
      <c r="AJ2045" s="4" t="str">
        <f t="shared" si="3862"/>
        <v>-1BKS</v>
      </c>
      <c r="AK2045" s="4" t="str" cm="1">
        <f t="array" ref="AK2045">LEFT(AR2045,SUM(LEN(AR2045)-LEN(SUBSTITUTE(AR2045,{"0";"1";"2";"3";"4";"5";"6";"7";"8";"9"},""))))</f>
        <v>1</v>
      </c>
      <c r="AL2045" s="4">
        <f t="shared" si="3866"/>
        <v>13</v>
      </c>
      <c r="AM2045" s="4" t="b">
        <f t="shared" si="3919"/>
        <v>1</v>
      </c>
      <c r="AN2045" s="4" t="str">
        <f>RIGHT(AI2045,3)</f>
        <v>BKS</v>
      </c>
      <c r="AO2045" s="4" t="b">
        <f t="shared" si="3867"/>
        <v>0</v>
      </c>
      <c r="AP2045" s="4" t="b">
        <f t="shared" si="3863"/>
        <v>0</v>
      </c>
      <c r="AQ2045" s="5" t="str">
        <f t="shared" si="3864"/>
        <v>PARAGO MILK CHEWY CANDY 2IN1</v>
      </c>
      <c r="AR2045" s="4" t="str">
        <f t="shared" si="3865"/>
        <v>1BKS</v>
      </c>
      <c r="AS2045" t="s">
        <v>4577</v>
      </c>
      <c r="AT2045" s="1" t="s">
        <v>2794</v>
      </c>
      <c r="AU2045" s="4" t="str">
        <f t="shared" ca="1" si="3918"/>
        <v/>
      </c>
      <c r="AV2045">
        <v>6000</v>
      </c>
      <c r="AW2045">
        <v>6000</v>
      </c>
      <c r="AX2045">
        <v>4540</v>
      </c>
      <c r="AY2045" t="str">
        <f t="shared" si="3777"/>
        <v>8993274535137</v>
      </c>
      <c r="AZ2045" t="str">
        <f t="shared" si="3868"/>
        <v>PARAGO MILK CHEWY CANDY 2IN1</v>
      </c>
      <c r="BA2045" t="s">
        <v>4301</v>
      </c>
      <c r="BB2045" t="s">
        <v>4301</v>
      </c>
      <c r="BC2045" s="9" t="str" cm="1">
        <f t="array" aca="1" ref="BC2045" ca="1">LEFT(AR2045,MATCH(FALSE,ISNUMBER(MID(AR2045,ROW(INDIRECT("1:"&amp;LEN(AR2045)+1)), 1) *1),0) -1)</f>
        <v>1</v>
      </c>
      <c r="BD2045" s="1"/>
      <c r="BF2045" s="21"/>
      <c r="BK2045" s="1"/>
      <c r="BM2045" s="1"/>
      <c r="BN2045" s="1"/>
      <c r="BR2045" s="22"/>
      <c r="BS2045">
        <v>0</v>
      </c>
      <c r="BT2045" s="1" t="s">
        <v>5103</v>
      </c>
    </row>
    <row r="2046" spans="1:72">
      <c r="A2046" s="4" t="str">
        <f t="shared" si="3827"/>
        <v/>
      </c>
      <c r="B2046" s="4" t="str">
        <f t="shared" si="3828"/>
        <v/>
      </c>
      <c r="C2046" s="4" t="str">
        <f t="shared" si="3829"/>
        <v>BKS</v>
      </c>
      <c r="D2046" s="4" t="str">
        <f t="shared" si="3830"/>
        <v/>
      </c>
      <c r="E2046" s="4" t="str">
        <f t="shared" si="3831"/>
        <v/>
      </c>
      <c r="F2046" s="4" t="str">
        <f t="shared" si="3832"/>
        <v>RTG</v>
      </c>
      <c r="G2046" s="4" t="str">
        <f t="shared" si="3833"/>
        <v/>
      </c>
      <c r="H2046" s="4" t="str">
        <f t="shared" si="3834"/>
        <v/>
      </c>
      <c r="I2046" s="4" t="str">
        <f t="shared" si="3835"/>
        <v/>
      </c>
      <c r="J2046" s="4" t="str">
        <f t="shared" si="3836"/>
        <v/>
      </c>
      <c r="K2046" s="4" t="str">
        <f t="shared" si="3837"/>
        <v/>
      </c>
      <c r="L2046" s="4" t="str">
        <f t="shared" si="3838"/>
        <v/>
      </c>
      <c r="M2046" s="4" t="str">
        <f t="shared" si="3839"/>
        <v/>
      </c>
      <c r="N2046" s="4" t="str">
        <f t="shared" si="3840"/>
        <v/>
      </c>
      <c r="O2046" s="4" t="str">
        <f t="shared" si="3841"/>
        <v/>
      </c>
      <c r="P2046" s="4" t="str">
        <f t="shared" si="3842"/>
        <v/>
      </c>
      <c r="Q2046" s="4" t="str">
        <f t="shared" si="3843"/>
        <v/>
      </c>
      <c r="R2046" s="4" t="str">
        <f t="shared" si="3844"/>
        <v/>
      </c>
      <c r="S2046" s="4" t="str">
        <f t="shared" si="3845"/>
        <v/>
      </c>
      <c r="T2046" s="4" t="str">
        <f t="shared" si="3846"/>
        <v/>
      </c>
      <c r="U2046" s="4" t="str">
        <f t="shared" si="3847"/>
        <v/>
      </c>
      <c r="V2046" s="4" t="str">
        <f t="shared" si="3848"/>
        <v/>
      </c>
      <c r="W2046" s="4" t="str">
        <f t="shared" si="3849"/>
        <v/>
      </c>
      <c r="X2046" s="4" t="str">
        <f t="shared" si="3850"/>
        <v/>
      </c>
      <c r="Y2046" s="4">
        <f t="shared" si="3851"/>
        <v>6</v>
      </c>
      <c r="Z2046" s="4" t="str">
        <f t="shared" si="3852"/>
        <v>-</v>
      </c>
      <c r="AA2046" s="4" t="str">
        <f t="shared" si="3853"/>
        <v>/</v>
      </c>
      <c r="AB2046" s="4" t="str">
        <f t="shared" si="3854"/>
        <v/>
      </c>
      <c r="AC2046" s="4" t="str">
        <f t="shared" si="3855"/>
        <v/>
      </c>
      <c r="AD2046" s="4" t="str">
        <f t="shared" si="3856"/>
        <v/>
      </c>
      <c r="AE2046" s="4" t="str">
        <f t="shared" si="3857"/>
        <v/>
      </c>
      <c r="AF2046" s="4">
        <f t="shared" si="3858"/>
        <v>8</v>
      </c>
      <c r="AG2046" s="4">
        <f t="shared" si="3859"/>
        <v>26</v>
      </c>
      <c r="AH2046" s="4">
        <f t="shared" si="3860"/>
        <v>18</v>
      </c>
      <c r="AI2046" s="4" t="str">
        <f t="shared" si="3861"/>
        <v>/BKS</v>
      </c>
      <c r="AJ2046" s="4" t="str">
        <f t="shared" si="3862"/>
        <v>G/BKS</v>
      </c>
      <c r="AK2046" s="4" t="str" cm="1">
        <f t="array" ref="AK2046">LEFT(AR2046,SUM(LEN(AR2046)-LEN(SUBSTITUTE(AR2046,{"0";"1";"2";"3";"4";"5";"6";"7";"8";"9"},""))))</f>
        <v>2</v>
      </c>
      <c r="AL2046" s="4">
        <f t="shared" si="3866"/>
        <v>13</v>
      </c>
      <c r="AM2046" s="4" t="b">
        <f t="shared" si="3919"/>
        <v>1</v>
      </c>
      <c r="AN2046" s="4" t="str">
        <f>RIGHT(AI2046,3)</f>
        <v>BKS</v>
      </c>
      <c r="AO2046" s="4" t="b">
        <f t="shared" si="3867"/>
        <v>0</v>
      </c>
      <c r="AP2046" s="4" t="b">
        <f t="shared" si="3863"/>
        <v>0</v>
      </c>
      <c r="AQ2046" s="5" t="str">
        <f t="shared" si="3864"/>
        <v>PARAGO SPICE BAND</v>
      </c>
      <c r="AR2046" s="4" t="str">
        <f t="shared" si="3865"/>
        <v>2RTG/BKS</v>
      </c>
      <c r="AS2046" t="s">
        <v>4522</v>
      </c>
      <c r="AU2046" s="4" t="str">
        <f t="shared" ca="1" si="3918"/>
        <v/>
      </c>
      <c r="AV2046">
        <v>9000</v>
      </c>
      <c r="AW2046">
        <v>9000</v>
      </c>
      <c r="AX2046">
        <v>8680</v>
      </c>
      <c r="AY2046" t="str">
        <f t="shared" si="3777"/>
        <v>8000000002046</v>
      </c>
      <c r="AZ2046" t="str">
        <f t="shared" si="3868"/>
        <v>PARAGO SPICE BAND</v>
      </c>
      <c r="BA2046" t="s">
        <v>4301</v>
      </c>
      <c r="BB2046" t="s">
        <v>4301</v>
      </c>
      <c r="BC2046" s="4" t="str" cm="1">
        <f t="array" aca="1" ref="BC2046" ca="1">LEFT(AR2046,MATCH(FALSE,ISNUMBER(MID(AR2046,ROW(INDIRECT("1:"&amp;LEN(AR2046)+1)), 1) *1),0) -1)</f>
        <v>2</v>
      </c>
      <c r="BD2046" s="1"/>
      <c r="BF2046" s="21"/>
      <c r="BK2046" s="1"/>
      <c r="BM2046" s="1"/>
      <c r="BN2046" s="1"/>
      <c r="BR2046" s="22"/>
      <c r="BS2046">
        <v>0</v>
      </c>
      <c r="BT2046" s="1" t="s">
        <v>5103</v>
      </c>
    </row>
    <row r="2047" spans="1:72">
      <c r="A2047" s="4" t="str">
        <f t="shared" si="3827"/>
        <v/>
      </c>
      <c r="B2047" s="4" t="str">
        <f t="shared" si="3828"/>
        <v>PCS</v>
      </c>
      <c r="C2047" s="4" t="str">
        <f t="shared" si="3829"/>
        <v/>
      </c>
      <c r="D2047" s="4" t="str">
        <f t="shared" si="3830"/>
        <v/>
      </c>
      <c r="E2047" s="4" t="str">
        <f t="shared" si="3831"/>
        <v/>
      </c>
      <c r="F2047" s="4" t="str">
        <f t="shared" si="3832"/>
        <v/>
      </c>
      <c r="G2047" s="4" t="str">
        <f t="shared" si="3833"/>
        <v/>
      </c>
      <c r="H2047" s="4" t="str">
        <f t="shared" si="3834"/>
        <v/>
      </c>
      <c r="I2047" s="4" t="str">
        <f t="shared" si="3835"/>
        <v/>
      </c>
      <c r="J2047" s="4" t="str">
        <f t="shared" si="3836"/>
        <v/>
      </c>
      <c r="K2047" s="4" t="str">
        <f t="shared" si="3837"/>
        <v/>
      </c>
      <c r="L2047" s="4" t="str">
        <f t="shared" si="3838"/>
        <v/>
      </c>
      <c r="M2047" s="4" t="str">
        <f t="shared" si="3839"/>
        <v/>
      </c>
      <c r="N2047" s="4" t="str">
        <f t="shared" si="3840"/>
        <v/>
      </c>
      <c r="O2047" s="4" t="str">
        <f t="shared" si="3841"/>
        <v/>
      </c>
      <c r="P2047" s="4" t="str">
        <f t="shared" si="3842"/>
        <v/>
      </c>
      <c r="Q2047" s="4" t="str">
        <f t="shared" si="3843"/>
        <v/>
      </c>
      <c r="R2047" s="4" t="str">
        <f t="shared" si="3844"/>
        <v/>
      </c>
      <c r="S2047" s="4" t="str">
        <f t="shared" si="3845"/>
        <v/>
      </c>
      <c r="T2047" s="4" t="str">
        <f t="shared" si="3846"/>
        <v>PACK</v>
      </c>
      <c r="U2047" s="4" t="str">
        <f t="shared" si="3847"/>
        <v/>
      </c>
      <c r="V2047" s="4" t="str">
        <f t="shared" si="3848"/>
        <v/>
      </c>
      <c r="W2047" s="4" t="str">
        <f t="shared" si="3849"/>
        <v/>
      </c>
      <c r="X2047" s="4" t="str">
        <f t="shared" si="3850"/>
        <v/>
      </c>
      <c r="Y2047" s="4">
        <f t="shared" si="3851"/>
        <v>7</v>
      </c>
      <c r="Z2047" s="4" t="str">
        <f t="shared" si="3852"/>
        <v>-</v>
      </c>
      <c r="AA2047" s="4" t="str">
        <f t="shared" si="3853"/>
        <v>/</v>
      </c>
      <c r="AB2047" s="4" t="str">
        <f t="shared" si="3854"/>
        <v/>
      </c>
      <c r="AC2047" s="4" t="str">
        <f t="shared" si="3855"/>
        <v/>
      </c>
      <c r="AD2047" s="4" t="str">
        <f t="shared" si="3856"/>
        <v/>
      </c>
      <c r="AE2047" s="4" t="str">
        <f t="shared" si="3857"/>
        <v/>
      </c>
      <c r="AF2047" s="4">
        <f t="shared" si="3858"/>
        <v>10</v>
      </c>
      <c r="AG2047" s="4">
        <f t="shared" si="3859"/>
        <v>33</v>
      </c>
      <c r="AH2047" s="4">
        <f t="shared" si="3860"/>
        <v>23</v>
      </c>
      <c r="AI2047" s="4" t="str">
        <f t="shared" si="3861"/>
        <v>PACK</v>
      </c>
      <c r="AJ2047" s="4" t="str">
        <f t="shared" si="3862"/>
        <v>/PACK</v>
      </c>
      <c r="AK2047" s="4" t="str" cm="1">
        <f t="array" ref="AK2047">LEFT(AR2047,SUM(LEN(AR2047)-LEN(SUBSTITUTE(AR2047,{"0";"1";"2";"3";"4";"5";"6";"7";"8";"9"},""))))</f>
        <v>12</v>
      </c>
      <c r="AL2047" s="4">
        <f t="shared" si="3866"/>
        <v>13</v>
      </c>
      <c r="AM2047" s="4" t="b">
        <f>LEFT(AR2047,2)=AK2047</f>
        <v>1</v>
      </c>
      <c r="AN2047" s="4" t="str">
        <f>RIGHT(AI2047,4)</f>
        <v>PACK</v>
      </c>
      <c r="AO2047" s="4" t="b">
        <f t="shared" si="3867"/>
        <v>0</v>
      </c>
      <c r="AP2047" s="4" t="b">
        <f t="shared" si="3863"/>
        <v>0</v>
      </c>
      <c r="AQ2047" s="5" t="str">
        <f t="shared" si="3864"/>
        <v>PASTA GIGI KODOMO 45GR</v>
      </c>
      <c r="AR2047" s="4" t="str">
        <f t="shared" si="3865"/>
        <v>12PCS/PACK</v>
      </c>
      <c r="AS2047" t="s">
        <v>2801</v>
      </c>
      <c r="AU2047" s="4" t="str">
        <f t="shared" ca="1" si="3918"/>
        <v/>
      </c>
      <c r="AV2047">
        <v>60000</v>
      </c>
      <c r="AW2047">
        <v>60000</v>
      </c>
      <c r="AX2047">
        <v>57500</v>
      </c>
      <c r="AY2047" t="str">
        <f t="shared" si="3777"/>
        <v>8000000002047</v>
      </c>
      <c r="AZ2047" t="str">
        <f t="shared" si="3868"/>
        <v>PASTA GIGI KODOMO 45GR</v>
      </c>
      <c r="BA2047" t="s">
        <v>4301</v>
      </c>
      <c r="BB2047" t="s">
        <v>4301</v>
      </c>
      <c r="BC2047" s="4" t="str" cm="1">
        <f t="array" aca="1" ref="BC2047" ca="1">LEFT(AR2047,MATCH(FALSE,ISNUMBER(MID(AR2047,ROW(INDIRECT("1:"&amp;LEN(AR2047)+1)), 1) *1),0) -1)</f>
        <v>12</v>
      </c>
      <c r="BD2047" s="1"/>
      <c r="BF2047" s="21"/>
      <c r="BK2047" s="1"/>
      <c r="BM2047" s="1"/>
      <c r="BN2047" s="1"/>
      <c r="BR2047" s="22"/>
      <c r="BS2047">
        <v>0</v>
      </c>
      <c r="BT2047" s="1" t="s">
        <v>5103</v>
      </c>
    </row>
    <row r="2048" spans="1:72">
      <c r="A2048" s="4" t="str">
        <f t="shared" si="3827"/>
        <v/>
      </c>
      <c r="B2048" s="4" t="str">
        <f t="shared" si="3828"/>
        <v>PCS</v>
      </c>
      <c r="C2048" s="4" t="str">
        <f t="shared" si="3829"/>
        <v/>
      </c>
      <c r="D2048" s="4" t="str">
        <f t="shared" si="3830"/>
        <v/>
      </c>
      <c r="E2048" s="4" t="str">
        <f t="shared" si="3831"/>
        <v/>
      </c>
      <c r="F2048" s="4" t="str">
        <f t="shared" si="3832"/>
        <v/>
      </c>
      <c r="G2048" s="4" t="str">
        <f t="shared" si="3833"/>
        <v/>
      </c>
      <c r="H2048" s="4" t="str">
        <f t="shared" si="3834"/>
        <v/>
      </c>
      <c r="I2048" s="4" t="str">
        <f t="shared" si="3835"/>
        <v/>
      </c>
      <c r="J2048" s="4" t="str">
        <f t="shared" si="3836"/>
        <v/>
      </c>
      <c r="K2048" s="4" t="str">
        <f t="shared" si="3837"/>
        <v/>
      </c>
      <c r="L2048" s="4" t="str">
        <f t="shared" si="3838"/>
        <v/>
      </c>
      <c r="M2048" s="4" t="str">
        <f t="shared" si="3839"/>
        <v/>
      </c>
      <c r="N2048" s="4" t="str">
        <f t="shared" si="3840"/>
        <v/>
      </c>
      <c r="O2048" s="4" t="str">
        <f t="shared" si="3841"/>
        <v/>
      </c>
      <c r="P2048" s="4" t="str">
        <f t="shared" si="3842"/>
        <v/>
      </c>
      <c r="Q2048" s="4" t="str">
        <f t="shared" si="3843"/>
        <v/>
      </c>
      <c r="R2048" s="4" t="str">
        <f t="shared" si="3844"/>
        <v/>
      </c>
      <c r="S2048" s="4" t="str">
        <f t="shared" si="3845"/>
        <v/>
      </c>
      <c r="T2048" s="4" t="str">
        <f t="shared" si="3846"/>
        <v/>
      </c>
      <c r="U2048" s="4" t="str">
        <f t="shared" si="3847"/>
        <v/>
      </c>
      <c r="V2048" s="4" t="str">
        <f t="shared" si="3848"/>
        <v/>
      </c>
      <c r="W2048" s="4" t="str">
        <f t="shared" si="3849"/>
        <v/>
      </c>
      <c r="X2048" s="4" t="str">
        <f t="shared" si="3850"/>
        <v/>
      </c>
      <c r="Y2048" s="4">
        <f t="shared" si="3851"/>
        <v>3</v>
      </c>
      <c r="Z2048" s="4" t="str">
        <f t="shared" si="3852"/>
        <v>-</v>
      </c>
      <c r="AA2048" s="4" t="str">
        <f t="shared" si="3853"/>
        <v/>
      </c>
      <c r="AB2048" s="4" t="str">
        <f t="shared" si="3854"/>
        <v/>
      </c>
      <c r="AC2048" s="4" t="str">
        <f t="shared" si="3855"/>
        <v/>
      </c>
      <c r="AD2048" s="4" t="str">
        <f t="shared" si="3856"/>
        <v/>
      </c>
      <c r="AE2048" s="4" t="str">
        <f t="shared" si="3857"/>
        <v/>
      </c>
      <c r="AF2048" s="4">
        <f t="shared" si="3858"/>
        <v>4</v>
      </c>
      <c r="AG2048" s="4">
        <f t="shared" si="3859"/>
        <v>33</v>
      </c>
      <c r="AH2048" s="4">
        <f t="shared" si="3860"/>
        <v>29</v>
      </c>
      <c r="AI2048" s="4" t="str">
        <f t="shared" si="3861"/>
        <v>1PCS</v>
      </c>
      <c r="AJ2048" s="4" t="str">
        <f t="shared" si="3862"/>
        <v>-1PCS</v>
      </c>
      <c r="AK2048" s="4" t="str" cm="1">
        <f t="array" ref="AK2048">LEFT(AR2048,SUM(LEN(AR2048)-LEN(SUBSTITUTE(AR2048,{"0";"1";"2";"3";"4";"5";"6";"7";"8";"9"},""))))</f>
        <v>1</v>
      </c>
      <c r="AL2048" s="4">
        <f t="shared" si="3866"/>
        <v>13</v>
      </c>
      <c r="AM2048" s="4" t="b">
        <f t="shared" ref="AM2048:AM2053" si="3920">LEFT(AR2048,1)=AK2048</f>
        <v>1</v>
      </c>
      <c r="AN2048" s="4" t="str">
        <f t="shared" ref="AN2048:AN2053" si="3921">RIGHT(AI2048,3)</f>
        <v>PCS</v>
      </c>
      <c r="AO2048" s="4" t="b">
        <f t="shared" si="3867"/>
        <v>0</v>
      </c>
      <c r="AP2048" s="4" t="b">
        <f t="shared" si="3863"/>
        <v>0</v>
      </c>
      <c r="AQ2048" s="5" t="str">
        <f t="shared" si="3864"/>
        <v>PASTA GIGI KODOMO 45GR GRAPE</v>
      </c>
      <c r="AR2048" s="4" t="str">
        <f t="shared" si="3865"/>
        <v>1PCS</v>
      </c>
      <c r="AS2048" t="s">
        <v>4809</v>
      </c>
      <c r="AT2048" s="1" t="s">
        <v>2799</v>
      </c>
      <c r="AU2048" s="4" t="str">
        <f t="shared" ca="1" si="3918"/>
        <v/>
      </c>
      <c r="AV2048">
        <v>6000</v>
      </c>
      <c r="AW2048">
        <v>6000</v>
      </c>
      <c r="AX2048">
        <v>4929</v>
      </c>
      <c r="AY2048" t="str">
        <f t="shared" si="3777"/>
        <v>8998866100243</v>
      </c>
      <c r="AZ2048" t="str">
        <f t="shared" si="3868"/>
        <v>PASTA GIGI KODOMO 45GR GRAPE</v>
      </c>
      <c r="BA2048" t="s">
        <v>4301</v>
      </c>
      <c r="BB2048" t="s">
        <v>4301</v>
      </c>
      <c r="BC2048" s="9" t="str" cm="1">
        <f t="array" aca="1" ref="BC2048" ca="1">LEFT(AR2048,MATCH(FALSE,ISNUMBER(MID(AR2048,ROW(INDIRECT("1:"&amp;LEN(AR2048)+1)), 1) *1),0) -1)</f>
        <v>1</v>
      </c>
      <c r="BD2048" s="1"/>
      <c r="BF2048" s="21"/>
      <c r="BK2048" s="1"/>
      <c r="BM2048" s="1"/>
      <c r="BN2048" s="1"/>
      <c r="BR2048" s="22"/>
      <c r="BS2048">
        <v>0</v>
      </c>
      <c r="BT2048" s="1" t="s">
        <v>5103</v>
      </c>
    </row>
    <row r="2049" spans="1:72">
      <c r="A2049" s="4" t="str">
        <f t="shared" si="3827"/>
        <v/>
      </c>
      <c r="B2049" s="4" t="str">
        <f t="shared" si="3828"/>
        <v>PCS</v>
      </c>
      <c r="C2049" s="4" t="str">
        <f t="shared" si="3829"/>
        <v/>
      </c>
      <c r="D2049" s="4" t="str">
        <f t="shared" si="3830"/>
        <v/>
      </c>
      <c r="E2049" s="4" t="str">
        <f t="shared" si="3831"/>
        <v/>
      </c>
      <c r="F2049" s="4" t="str">
        <f t="shared" si="3832"/>
        <v/>
      </c>
      <c r="G2049" s="4" t="str">
        <f t="shared" si="3833"/>
        <v/>
      </c>
      <c r="H2049" s="4" t="str">
        <f t="shared" si="3834"/>
        <v/>
      </c>
      <c r="I2049" s="4" t="str">
        <f t="shared" si="3835"/>
        <v/>
      </c>
      <c r="J2049" s="4" t="str">
        <f t="shared" si="3836"/>
        <v/>
      </c>
      <c r="K2049" s="4" t="str">
        <f t="shared" si="3837"/>
        <v/>
      </c>
      <c r="L2049" s="4" t="str">
        <f t="shared" si="3838"/>
        <v/>
      </c>
      <c r="M2049" s="4" t="str">
        <f t="shared" si="3839"/>
        <v/>
      </c>
      <c r="N2049" s="4" t="str">
        <f t="shared" si="3840"/>
        <v/>
      </c>
      <c r="O2049" s="4" t="str">
        <f t="shared" si="3841"/>
        <v/>
      </c>
      <c r="P2049" s="4" t="str">
        <f t="shared" si="3842"/>
        <v/>
      </c>
      <c r="Q2049" s="4" t="str">
        <f t="shared" si="3843"/>
        <v/>
      </c>
      <c r="R2049" s="4" t="str">
        <f t="shared" si="3844"/>
        <v/>
      </c>
      <c r="S2049" s="4" t="str">
        <f t="shared" si="3845"/>
        <v/>
      </c>
      <c r="T2049" s="4" t="str">
        <f t="shared" si="3846"/>
        <v/>
      </c>
      <c r="U2049" s="4" t="str">
        <f t="shared" si="3847"/>
        <v/>
      </c>
      <c r="V2049" s="4" t="str">
        <f t="shared" si="3848"/>
        <v/>
      </c>
      <c r="W2049" s="4" t="str">
        <f t="shared" si="3849"/>
        <v/>
      </c>
      <c r="X2049" s="4" t="str">
        <f t="shared" si="3850"/>
        <v/>
      </c>
      <c r="Y2049" s="4">
        <f t="shared" si="3851"/>
        <v>3</v>
      </c>
      <c r="Z2049" s="4" t="str">
        <f t="shared" si="3852"/>
        <v>-</v>
      </c>
      <c r="AA2049" s="4" t="str">
        <f t="shared" si="3853"/>
        <v/>
      </c>
      <c r="AB2049" s="4" t="str">
        <f t="shared" si="3854"/>
        <v/>
      </c>
      <c r="AC2049" s="4" t="str">
        <f t="shared" si="3855"/>
        <v/>
      </c>
      <c r="AD2049" s="4" t="str">
        <f t="shared" si="3856"/>
        <v/>
      </c>
      <c r="AE2049" s="4" t="str">
        <f t="shared" si="3857"/>
        <v/>
      </c>
      <c r="AF2049" s="4">
        <f t="shared" si="3858"/>
        <v>4</v>
      </c>
      <c r="AG2049" s="4">
        <f t="shared" si="3859"/>
        <v>34</v>
      </c>
      <c r="AH2049" s="4">
        <f t="shared" si="3860"/>
        <v>30</v>
      </c>
      <c r="AI2049" s="4" t="str">
        <f t="shared" si="3861"/>
        <v>1PCS</v>
      </c>
      <c r="AJ2049" s="4" t="str">
        <f t="shared" si="3862"/>
        <v>-1PCS</v>
      </c>
      <c r="AK2049" s="4" t="str" cm="1">
        <f t="array" ref="AK2049">LEFT(AR2049,SUM(LEN(AR2049)-LEN(SUBSTITUTE(AR2049,{"0";"1";"2";"3";"4";"5";"6";"7";"8";"9"},""))))</f>
        <v>1</v>
      </c>
      <c r="AL2049" s="4">
        <f t="shared" si="3866"/>
        <v>13</v>
      </c>
      <c r="AM2049" s="4" t="b">
        <f t="shared" si="3920"/>
        <v>1</v>
      </c>
      <c r="AN2049" s="4" t="str">
        <f t="shared" si="3921"/>
        <v>PCS</v>
      </c>
      <c r="AO2049" s="4" t="b">
        <f t="shared" si="3867"/>
        <v>0</v>
      </c>
      <c r="AP2049" s="4" t="b">
        <f t="shared" si="3863"/>
        <v>0</v>
      </c>
      <c r="AQ2049" s="5" t="str">
        <f t="shared" si="3864"/>
        <v>PASTA GIGI KODOMO 45GR ORANGE</v>
      </c>
      <c r="AR2049" s="4" t="str">
        <f t="shared" si="3865"/>
        <v>1PCS</v>
      </c>
      <c r="AS2049" t="s">
        <v>4810</v>
      </c>
      <c r="AT2049" s="1" t="s">
        <v>2798</v>
      </c>
      <c r="AU2049" s="4" t="str">
        <f t="shared" ca="1" si="3918"/>
        <v/>
      </c>
      <c r="AV2049">
        <v>6000</v>
      </c>
      <c r="AW2049">
        <v>6000</v>
      </c>
      <c r="AX2049">
        <v>4929</v>
      </c>
      <c r="AY2049" t="str">
        <f t="shared" si="3777"/>
        <v>8998866100250</v>
      </c>
      <c r="AZ2049" t="str">
        <f t="shared" si="3868"/>
        <v>PASTA GIGI KODOMO 45GR ORANGE</v>
      </c>
      <c r="BA2049" t="s">
        <v>4301</v>
      </c>
      <c r="BB2049" t="s">
        <v>4301</v>
      </c>
      <c r="BC2049" s="9" t="str" cm="1">
        <f t="array" aca="1" ref="BC2049" ca="1">LEFT(AR2049,MATCH(FALSE,ISNUMBER(MID(AR2049,ROW(INDIRECT("1:"&amp;LEN(AR2049)+1)), 1) *1),0) -1)</f>
        <v>1</v>
      </c>
      <c r="BD2049" s="1"/>
      <c r="BF2049" s="21"/>
      <c r="BK2049" s="1"/>
      <c r="BM2049" s="1"/>
      <c r="BN2049" s="1"/>
      <c r="BR2049" s="22"/>
      <c r="BS2049">
        <v>0</v>
      </c>
      <c r="BT2049" s="1" t="s">
        <v>5103</v>
      </c>
    </row>
    <row r="2050" spans="1:72">
      <c r="A2050" s="4" t="str">
        <f t="shared" si="3827"/>
        <v/>
      </c>
      <c r="B2050" s="4" t="str">
        <f t="shared" si="3828"/>
        <v>PCS</v>
      </c>
      <c r="C2050" s="4" t="str">
        <f t="shared" si="3829"/>
        <v/>
      </c>
      <c r="D2050" s="4" t="str">
        <f t="shared" si="3830"/>
        <v/>
      </c>
      <c r="E2050" s="4" t="str">
        <f t="shared" si="3831"/>
        <v/>
      </c>
      <c r="F2050" s="4" t="str">
        <f t="shared" si="3832"/>
        <v/>
      </c>
      <c r="G2050" s="4" t="str">
        <f t="shared" si="3833"/>
        <v/>
      </c>
      <c r="H2050" s="4" t="str">
        <f t="shared" si="3834"/>
        <v/>
      </c>
      <c r="I2050" s="4" t="str">
        <f t="shared" si="3835"/>
        <v/>
      </c>
      <c r="J2050" s="4" t="str">
        <f t="shared" si="3836"/>
        <v/>
      </c>
      <c r="K2050" s="4" t="str">
        <f t="shared" si="3837"/>
        <v/>
      </c>
      <c r="L2050" s="4" t="str">
        <f t="shared" si="3838"/>
        <v/>
      </c>
      <c r="M2050" s="4" t="str">
        <f t="shared" si="3839"/>
        <v/>
      </c>
      <c r="N2050" s="4" t="str">
        <f t="shared" si="3840"/>
        <v/>
      </c>
      <c r="O2050" s="4" t="str">
        <f t="shared" si="3841"/>
        <v/>
      </c>
      <c r="P2050" s="4" t="str">
        <f t="shared" si="3842"/>
        <v/>
      </c>
      <c r="Q2050" s="4" t="str">
        <f t="shared" si="3843"/>
        <v/>
      </c>
      <c r="R2050" s="4" t="str">
        <f t="shared" si="3844"/>
        <v/>
      </c>
      <c r="S2050" s="4" t="str">
        <f t="shared" si="3845"/>
        <v/>
      </c>
      <c r="T2050" s="4" t="str">
        <f t="shared" si="3846"/>
        <v/>
      </c>
      <c r="U2050" s="4" t="str">
        <f t="shared" si="3847"/>
        <v/>
      </c>
      <c r="V2050" s="4" t="str">
        <f t="shared" si="3848"/>
        <v/>
      </c>
      <c r="W2050" s="4" t="str">
        <f t="shared" si="3849"/>
        <v/>
      </c>
      <c r="X2050" s="4" t="str">
        <f t="shared" si="3850"/>
        <v/>
      </c>
      <c r="Y2050" s="4">
        <f t="shared" si="3851"/>
        <v>3</v>
      </c>
      <c r="Z2050" s="4" t="str">
        <f t="shared" si="3852"/>
        <v>-</v>
      </c>
      <c r="AA2050" s="4" t="str">
        <f t="shared" si="3853"/>
        <v/>
      </c>
      <c r="AB2050" s="4" t="str">
        <f t="shared" si="3854"/>
        <v/>
      </c>
      <c r="AC2050" s="4" t="str">
        <f t="shared" si="3855"/>
        <v/>
      </c>
      <c r="AD2050" s="4" t="str">
        <f t="shared" si="3856"/>
        <v/>
      </c>
      <c r="AE2050" s="4" t="str">
        <f t="shared" si="3857"/>
        <v/>
      </c>
      <c r="AF2050" s="4">
        <f t="shared" si="3858"/>
        <v>4</v>
      </c>
      <c r="AG2050" s="4">
        <f t="shared" si="3859"/>
        <v>36</v>
      </c>
      <c r="AH2050" s="4">
        <f t="shared" si="3860"/>
        <v>32</v>
      </c>
      <c r="AI2050" s="4" t="str">
        <f t="shared" si="3861"/>
        <v>1PCS</v>
      </c>
      <c r="AJ2050" s="4" t="str">
        <f t="shared" si="3862"/>
        <v>-1PCS</v>
      </c>
      <c r="AK2050" s="4" t="str" cm="1">
        <f t="array" ref="AK2050">LEFT(AR2050,SUM(LEN(AR2050)-LEN(SUBSTITUTE(AR2050,{"0";"1";"2";"3";"4";"5";"6";"7";"8";"9"},""))))</f>
        <v>1</v>
      </c>
      <c r="AL2050" s="4">
        <f t="shared" si="3866"/>
        <v>13</v>
      </c>
      <c r="AM2050" s="4" t="b">
        <f t="shared" si="3920"/>
        <v>1</v>
      </c>
      <c r="AN2050" s="4" t="str">
        <f t="shared" si="3921"/>
        <v>PCS</v>
      </c>
      <c r="AO2050" s="4" t="b">
        <f t="shared" si="3867"/>
        <v>0</v>
      </c>
      <c r="AP2050" s="4" t="b">
        <f t="shared" si="3863"/>
        <v>0</v>
      </c>
      <c r="AQ2050" s="5" t="str">
        <f t="shared" si="3864"/>
        <v>PASTA GIGI KODOMO 45GR STROBERY</v>
      </c>
      <c r="AR2050" s="4" t="str">
        <f t="shared" si="3865"/>
        <v>1PCS</v>
      </c>
      <c r="AS2050" t="s">
        <v>4808</v>
      </c>
      <c r="AT2050" s="1" t="s">
        <v>2800</v>
      </c>
      <c r="AU2050" s="4" t="str">
        <f t="shared" ca="1" si="3918"/>
        <v/>
      </c>
      <c r="AV2050">
        <v>6000</v>
      </c>
      <c r="AW2050">
        <v>6000</v>
      </c>
      <c r="AX2050">
        <v>4929</v>
      </c>
      <c r="AY2050" t="str">
        <f t="shared" si="3777"/>
        <v>8998866100229</v>
      </c>
      <c r="AZ2050" t="str">
        <f t="shared" si="3868"/>
        <v>PASTA GIGI KODOMO 45GR STROBERY</v>
      </c>
      <c r="BA2050" t="s">
        <v>4301</v>
      </c>
      <c r="BB2050" t="s">
        <v>4301</v>
      </c>
      <c r="BC2050" s="9" t="str" cm="1">
        <f t="array" aca="1" ref="BC2050" ca="1">LEFT(AR2050,MATCH(FALSE,ISNUMBER(MID(AR2050,ROW(INDIRECT("1:"&amp;LEN(AR2050)+1)), 1) *1),0) -1)</f>
        <v>1</v>
      </c>
      <c r="BD2050" s="1"/>
      <c r="BF2050" s="21"/>
      <c r="BK2050" s="1"/>
      <c r="BM2050" s="1"/>
      <c r="BN2050" s="1"/>
      <c r="BR2050" s="22"/>
      <c r="BS2050">
        <v>0</v>
      </c>
      <c r="BT2050" s="1" t="s">
        <v>5103</v>
      </c>
    </row>
    <row r="2051" spans="1:72">
      <c r="A2051" s="4" t="str">
        <f t="shared" si="3827"/>
        <v/>
      </c>
      <c r="B2051" s="4" t="str">
        <f t="shared" si="3828"/>
        <v/>
      </c>
      <c r="C2051" s="4" t="str">
        <f t="shared" si="3829"/>
        <v>BKS</v>
      </c>
      <c r="D2051" s="4" t="str">
        <f t="shared" si="3830"/>
        <v/>
      </c>
      <c r="E2051" s="4" t="str">
        <f t="shared" si="3831"/>
        <v/>
      </c>
      <c r="F2051" s="4" t="str">
        <f t="shared" si="3832"/>
        <v/>
      </c>
      <c r="G2051" s="4" t="str">
        <f t="shared" si="3833"/>
        <v/>
      </c>
      <c r="H2051" s="4" t="str">
        <f t="shared" si="3834"/>
        <v/>
      </c>
      <c r="I2051" s="4" t="str">
        <f t="shared" si="3835"/>
        <v/>
      </c>
      <c r="J2051" s="4" t="str">
        <f t="shared" si="3836"/>
        <v/>
      </c>
      <c r="K2051" s="4" t="str">
        <f t="shared" si="3837"/>
        <v/>
      </c>
      <c r="L2051" s="4" t="str">
        <f t="shared" si="3838"/>
        <v/>
      </c>
      <c r="M2051" s="4" t="str">
        <f t="shared" si="3839"/>
        <v/>
      </c>
      <c r="N2051" s="4" t="str">
        <f t="shared" si="3840"/>
        <v/>
      </c>
      <c r="O2051" s="4" t="str">
        <f t="shared" si="3841"/>
        <v/>
      </c>
      <c r="P2051" s="4" t="str">
        <f t="shared" si="3842"/>
        <v/>
      </c>
      <c r="Q2051" s="4" t="str">
        <f t="shared" si="3843"/>
        <v/>
      </c>
      <c r="R2051" s="4" t="str">
        <f t="shared" si="3844"/>
        <v/>
      </c>
      <c r="S2051" s="4" t="str">
        <f t="shared" si="3845"/>
        <v/>
      </c>
      <c r="T2051" s="4" t="str">
        <f t="shared" si="3846"/>
        <v/>
      </c>
      <c r="U2051" s="4" t="str">
        <f t="shared" si="3847"/>
        <v/>
      </c>
      <c r="V2051" s="4" t="str">
        <f t="shared" si="3848"/>
        <v/>
      </c>
      <c r="W2051" s="4" t="str">
        <f t="shared" si="3849"/>
        <v/>
      </c>
      <c r="X2051" s="4" t="str">
        <f t="shared" si="3850"/>
        <v/>
      </c>
      <c r="Y2051" s="4">
        <f t="shared" si="3851"/>
        <v>3</v>
      </c>
      <c r="Z2051" s="4" t="str">
        <f t="shared" si="3852"/>
        <v>-</v>
      </c>
      <c r="AA2051" s="4" t="str">
        <f t="shared" si="3853"/>
        <v/>
      </c>
      <c r="AB2051" s="4" t="str">
        <f t="shared" si="3854"/>
        <v/>
      </c>
      <c r="AC2051" s="4" t="str">
        <f t="shared" si="3855"/>
        <v/>
      </c>
      <c r="AD2051" s="4" t="str">
        <f t="shared" si="3856"/>
        <v/>
      </c>
      <c r="AE2051" s="4" t="str">
        <f t="shared" si="3857"/>
        <v/>
      </c>
      <c r="AF2051" s="4">
        <f t="shared" si="3858"/>
        <v>4</v>
      </c>
      <c r="AG2051" s="4">
        <f t="shared" si="3859"/>
        <v>20</v>
      </c>
      <c r="AH2051" s="4">
        <f t="shared" si="3860"/>
        <v>16</v>
      </c>
      <c r="AI2051" s="4" t="str">
        <f t="shared" si="3861"/>
        <v>1BKS</v>
      </c>
      <c r="AJ2051" s="4" t="str">
        <f t="shared" si="3862"/>
        <v>-1BKS</v>
      </c>
      <c r="AK2051" s="4" t="str" cm="1">
        <f t="array" ref="AK2051">LEFT(AR2051,SUM(LEN(AR2051)-LEN(SUBSTITUTE(AR2051,{"0";"1";"2";"3";"4";"5";"6";"7";"8";"9"},""))))</f>
        <v>1</v>
      </c>
      <c r="AL2051" s="4">
        <f t="shared" si="3866"/>
        <v>13</v>
      </c>
      <c r="AM2051" s="4" t="b">
        <f t="shared" si="3920"/>
        <v>1</v>
      </c>
      <c r="AN2051" s="4" t="str">
        <f t="shared" si="3921"/>
        <v>BKS</v>
      </c>
      <c r="AO2051" s="4" t="b">
        <f t="shared" si="3867"/>
        <v>0</v>
      </c>
      <c r="AP2051" s="4" t="b">
        <f t="shared" si="3863"/>
        <v>0</v>
      </c>
      <c r="AQ2051" s="5" t="str">
        <f t="shared" si="3864"/>
        <v>PEANUT BISCUITS</v>
      </c>
      <c r="AR2051" s="4" t="str">
        <f t="shared" si="3865"/>
        <v>1BKS</v>
      </c>
      <c r="AS2051" t="s">
        <v>4807</v>
      </c>
      <c r="AT2051" s="1" t="s">
        <v>2802</v>
      </c>
      <c r="AU2051" s="4" t="str">
        <f t="shared" ca="1" si="3918"/>
        <v/>
      </c>
      <c r="AV2051">
        <v>11500</v>
      </c>
      <c r="AW2051">
        <v>11500</v>
      </c>
      <c r="AX2051">
        <v>10293</v>
      </c>
      <c r="AY2051" t="str">
        <f t="shared" si="3777"/>
        <v>8992758110174</v>
      </c>
      <c r="AZ2051" t="str">
        <f t="shared" si="3868"/>
        <v>PEANUT BISCUITS</v>
      </c>
      <c r="BA2051" t="s">
        <v>4301</v>
      </c>
      <c r="BB2051" t="s">
        <v>4301</v>
      </c>
      <c r="BC2051" s="9" t="str" cm="1">
        <f t="array" aca="1" ref="BC2051" ca="1">LEFT(AR2051,MATCH(FALSE,ISNUMBER(MID(AR2051,ROW(INDIRECT("1:"&amp;LEN(AR2051)+1)), 1) *1),0) -1)</f>
        <v>1</v>
      </c>
      <c r="BD2051" s="1"/>
      <c r="BF2051" s="21"/>
      <c r="BK2051" s="1"/>
      <c r="BM2051" s="1"/>
      <c r="BN2051" s="1"/>
      <c r="BR2051" s="22"/>
      <c r="BS2051">
        <v>0</v>
      </c>
      <c r="BT2051" s="1" t="s">
        <v>5103</v>
      </c>
    </row>
    <row r="2052" spans="1:72">
      <c r="A2052" s="4" t="str">
        <f t="shared" si="3827"/>
        <v/>
      </c>
      <c r="B2052" s="4" t="str">
        <f t="shared" si="3828"/>
        <v/>
      </c>
      <c r="C2052" s="4" t="str">
        <f t="shared" si="3829"/>
        <v>BKS</v>
      </c>
      <c r="D2052" s="4" t="str">
        <f t="shared" si="3830"/>
        <v/>
      </c>
      <c r="E2052" s="4" t="str">
        <f t="shared" si="3831"/>
        <v/>
      </c>
      <c r="F2052" s="4" t="str">
        <f t="shared" si="3832"/>
        <v/>
      </c>
      <c r="G2052" s="4" t="str">
        <f t="shared" si="3833"/>
        <v/>
      </c>
      <c r="H2052" s="4" t="str">
        <f t="shared" si="3834"/>
        <v/>
      </c>
      <c r="I2052" s="4" t="str">
        <f t="shared" si="3835"/>
        <v/>
      </c>
      <c r="J2052" s="4" t="str">
        <f t="shared" si="3836"/>
        <v/>
      </c>
      <c r="K2052" s="4" t="str">
        <f t="shared" si="3837"/>
        <v/>
      </c>
      <c r="L2052" s="4" t="str">
        <f t="shared" si="3838"/>
        <v/>
      </c>
      <c r="M2052" s="4" t="str">
        <f t="shared" si="3839"/>
        <v/>
      </c>
      <c r="N2052" s="4" t="str">
        <f t="shared" si="3840"/>
        <v/>
      </c>
      <c r="O2052" s="4" t="str">
        <f t="shared" si="3841"/>
        <v/>
      </c>
      <c r="P2052" s="4" t="str">
        <f t="shared" si="3842"/>
        <v/>
      </c>
      <c r="Q2052" s="4" t="str">
        <f t="shared" si="3843"/>
        <v/>
      </c>
      <c r="R2052" s="4" t="str">
        <f t="shared" si="3844"/>
        <v/>
      </c>
      <c r="S2052" s="4" t="str">
        <f t="shared" si="3845"/>
        <v/>
      </c>
      <c r="T2052" s="4" t="str">
        <f t="shared" si="3846"/>
        <v/>
      </c>
      <c r="U2052" s="4" t="str">
        <f t="shared" si="3847"/>
        <v/>
      </c>
      <c r="V2052" s="4" t="str">
        <f t="shared" si="3848"/>
        <v/>
      </c>
      <c r="W2052" s="4" t="str">
        <f t="shared" si="3849"/>
        <v/>
      </c>
      <c r="X2052" s="4" t="str">
        <f t="shared" si="3850"/>
        <v/>
      </c>
      <c r="Y2052" s="4">
        <f t="shared" si="3851"/>
        <v>3</v>
      </c>
      <c r="Z2052" s="4" t="str">
        <f t="shared" si="3852"/>
        <v>-</v>
      </c>
      <c r="AA2052" s="4" t="str">
        <f t="shared" si="3853"/>
        <v/>
      </c>
      <c r="AB2052" s="4" t="str">
        <f t="shared" si="3854"/>
        <v/>
      </c>
      <c r="AC2052" s="4" t="str">
        <f t="shared" si="3855"/>
        <v/>
      </c>
      <c r="AD2052" s="4" t="str">
        <f t="shared" si="3856"/>
        <v/>
      </c>
      <c r="AE2052" s="4" t="str">
        <f t="shared" si="3857"/>
        <v/>
      </c>
      <c r="AF2052" s="4">
        <f t="shared" si="3858"/>
        <v>4</v>
      </c>
      <c r="AG2052" s="4">
        <f t="shared" si="3859"/>
        <v>17</v>
      </c>
      <c r="AH2052" s="4">
        <f t="shared" si="3860"/>
        <v>13</v>
      </c>
      <c r="AI2052" s="4" t="str">
        <f t="shared" si="3861"/>
        <v>1BKS</v>
      </c>
      <c r="AJ2052" s="4" t="str">
        <f t="shared" si="3862"/>
        <v>-1BKS</v>
      </c>
      <c r="AK2052" s="4" t="str" cm="1">
        <f t="array" ref="AK2052">LEFT(AR2052,SUM(LEN(AR2052)-LEN(SUBSTITUTE(AR2052,{"0";"1";"2";"3";"4";"5";"6";"7";"8";"9"},""))))</f>
        <v>1</v>
      </c>
      <c r="AL2052" s="4">
        <f t="shared" si="3866"/>
        <v>13</v>
      </c>
      <c r="AM2052" s="4" t="b">
        <f t="shared" si="3920"/>
        <v>1</v>
      </c>
      <c r="AN2052" s="4" t="str">
        <f t="shared" si="3921"/>
        <v>BKS</v>
      </c>
      <c r="AO2052" s="4" t="b">
        <f t="shared" si="3867"/>
        <v>0</v>
      </c>
      <c r="AP2052" s="4" t="b">
        <f t="shared" si="3863"/>
        <v>0</v>
      </c>
      <c r="AQ2052" s="5" t="str">
        <f t="shared" si="3864"/>
        <v>PEANUT CREAM</v>
      </c>
      <c r="AR2052" s="4" t="str">
        <f t="shared" si="3865"/>
        <v>1BKS</v>
      </c>
      <c r="AS2052" t="s">
        <v>2803</v>
      </c>
      <c r="AT2052" s="1" t="s">
        <v>2804</v>
      </c>
      <c r="AU2052" s="4" t="str">
        <f t="shared" ca="1" si="3918"/>
        <v/>
      </c>
      <c r="AV2052">
        <v>6500</v>
      </c>
      <c r="AW2052">
        <v>6500</v>
      </c>
      <c r="AX2052">
        <v>5450</v>
      </c>
      <c r="AY2052" t="str">
        <f t="shared" si="3777"/>
        <v>8999918282627</v>
      </c>
      <c r="AZ2052" t="str">
        <f t="shared" si="3868"/>
        <v>PEANUT CREAM</v>
      </c>
      <c r="BA2052" t="s">
        <v>4301</v>
      </c>
      <c r="BB2052" t="s">
        <v>4301</v>
      </c>
      <c r="BC2052" s="9" t="str" cm="1">
        <f t="array" aca="1" ref="BC2052" ca="1">LEFT(AR2052,MATCH(FALSE,ISNUMBER(MID(AR2052,ROW(INDIRECT("1:"&amp;LEN(AR2052)+1)), 1) *1),0) -1)</f>
        <v>1</v>
      </c>
      <c r="BD2052" s="1"/>
      <c r="BF2052" s="21"/>
      <c r="BK2052" s="1"/>
      <c r="BM2052" s="1"/>
      <c r="BN2052" s="1"/>
      <c r="BR2052" s="22"/>
      <c r="BS2052">
        <v>0</v>
      </c>
      <c r="BT2052" s="1" t="s">
        <v>5103</v>
      </c>
    </row>
    <row r="2053" spans="1:72">
      <c r="A2053" s="4" t="str">
        <f t="shared" si="3827"/>
        <v/>
      </c>
      <c r="B2053" s="4" t="str">
        <f t="shared" si="3828"/>
        <v/>
      </c>
      <c r="C2053" s="4" t="str">
        <f t="shared" si="3829"/>
        <v>BKS</v>
      </c>
      <c r="D2053" s="4" t="str">
        <f t="shared" si="3830"/>
        <v/>
      </c>
      <c r="E2053" s="4" t="str">
        <f t="shared" si="3831"/>
        <v/>
      </c>
      <c r="F2053" s="4" t="str">
        <f t="shared" si="3832"/>
        <v/>
      </c>
      <c r="G2053" s="4" t="str">
        <f t="shared" si="3833"/>
        <v/>
      </c>
      <c r="H2053" s="4" t="str">
        <f t="shared" si="3834"/>
        <v/>
      </c>
      <c r="I2053" s="4" t="str">
        <f t="shared" si="3835"/>
        <v/>
      </c>
      <c r="J2053" s="4" t="str">
        <f t="shared" si="3836"/>
        <v/>
      </c>
      <c r="K2053" s="4" t="str">
        <f t="shared" si="3837"/>
        <v/>
      </c>
      <c r="L2053" s="4" t="str">
        <f t="shared" si="3838"/>
        <v/>
      </c>
      <c r="M2053" s="4" t="str">
        <f t="shared" si="3839"/>
        <v/>
      </c>
      <c r="N2053" s="4" t="str">
        <f t="shared" si="3840"/>
        <v/>
      </c>
      <c r="O2053" s="4" t="str">
        <f t="shared" si="3841"/>
        <v/>
      </c>
      <c r="P2053" s="4" t="str">
        <f t="shared" si="3842"/>
        <v/>
      </c>
      <c r="Q2053" s="4" t="str">
        <f t="shared" si="3843"/>
        <v/>
      </c>
      <c r="R2053" s="4" t="str">
        <f t="shared" si="3844"/>
        <v/>
      </c>
      <c r="S2053" s="4" t="str">
        <f t="shared" si="3845"/>
        <v/>
      </c>
      <c r="T2053" s="4" t="str">
        <f t="shared" si="3846"/>
        <v/>
      </c>
      <c r="U2053" s="4" t="str">
        <f t="shared" si="3847"/>
        <v/>
      </c>
      <c r="V2053" s="4" t="str">
        <f t="shared" si="3848"/>
        <v/>
      </c>
      <c r="W2053" s="4" t="str">
        <f t="shared" si="3849"/>
        <v/>
      </c>
      <c r="X2053" s="4" t="str">
        <f t="shared" si="3850"/>
        <v/>
      </c>
      <c r="Y2053" s="4">
        <f t="shared" si="3851"/>
        <v>3</v>
      </c>
      <c r="Z2053" s="4" t="str">
        <f t="shared" si="3852"/>
        <v>-</v>
      </c>
      <c r="AA2053" s="4" t="str">
        <f t="shared" si="3853"/>
        <v/>
      </c>
      <c r="AB2053" s="4" t="str">
        <f t="shared" si="3854"/>
        <v/>
      </c>
      <c r="AC2053" s="4" t="str">
        <f t="shared" si="3855"/>
        <v/>
      </c>
      <c r="AD2053" s="4" t="str">
        <f t="shared" si="3856"/>
        <v/>
      </c>
      <c r="AE2053" s="4" t="str">
        <f t="shared" si="3857"/>
        <v/>
      </c>
      <c r="AF2053" s="4">
        <f t="shared" si="3858"/>
        <v>4</v>
      </c>
      <c r="AG2053" s="4">
        <f t="shared" si="3859"/>
        <v>21</v>
      </c>
      <c r="AH2053" s="4">
        <f t="shared" si="3860"/>
        <v>17</v>
      </c>
      <c r="AI2053" s="4" t="str">
        <f t="shared" si="3861"/>
        <v>1BKS</v>
      </c>
      <c r="AJ2053" s="4" t="str">
        <f t="shared" si="3862"/>
        <v>-1BKS</v>
      </c>
      <c r="AK2053" s="4" t="str" cm="1">
        <f t="array" ref="AK2053">LEFT(AR2053,SUM(LEN(AR2053)-LEN(SUBSTITUTE(AR2053,{"0";"1";"2";"3";"4";"5";"6";"7";"8";"9"},""))))</f>
        <v>1</v>
      </c>
      <c r="AL2053" s="4">
        <f t="shared" si="3866"/>
        <v>13</v>
      </c>
      <c r="AM2053" s="4" t="b">
        <f t="shared" si="3920"/>
        <v>1</v>
      </c>
      <c r="AN2053" s="4" t="str">
        <f t="shared" si="3921"/>
        <v>BKS</v>
      </c>
      <c r="AO2053" s="4" t="b">
        <f t="shared" si="3867"/>
        <v>0</v>
      </c>
      <c r="AP2053" s="4" t="b">
        <f t="shared" si="3863"/>
        <v>0</v>
      </c>
      <c r="AQ2053" s="5" t="str">
        <f t="shared" si="3864"/>
        <v>PEANUTS CRACKERS</v>
      </c>
      <c r="AR2053" s="4" t="str">
        <f t="shared" si="3865"/>
        <v>1BKS</v>
      </c>
      <c r="AS2053" t="s">
        <v>2805</v>
      </c>
      <c r="AT2053" s="1" t="s">
        <v>2806</v>
      </c>
      <c r="AU2053" s="4" t="str">
        <f t="shared" ca="1" si="3918"/>
        <v/>
      </c>
      <c r="AV2053">
        <v>8500</v>
      </c>
      <c r="AW2053">
        <v>8500</v>
      </c>
      <c r="AX2053">
        <v>7684</v>
      </c>
      <c r="AY2053" t="str">
        <f t="shared" si="3777"/>
        <v>8999918300130</v>
      </c>
      <c r="AZ2053" t="str">
        <f t="shared" si="3868"/>
        <v>PEANUTS CRACKERS</v>
      </c>
      <c r="BA2053" t="s">
        <v>4301</v>
      </c>
      <c r="BB2053" t="s">
        <v>4301</v>
      </c>
      <c r="BC2053" s="9" t="str" cm="1">
        <f t="array" aca="1" ref="BC2053" ca="1">LEFT(AR2053,MATCH(FALSE,ISNUMBER(MID(AR2053,ROW(INDIRECT("1:"&amp;LEN(AR2053)+1)), 1) *1),0) -1)</f>
        <v>1</v>
      </c>
      <c r="BD2053" s="1"/>
      <c r="BF2053" s="21"/>
      <c r="BK2053" s="1"/>
      <c r="BM2053" s="1"/>
      <c r="BN2053" s="1"/>
      <c r="BR2053" s="22"/>
      <c r="BS2053">
        <v>0</v>
      </c>
      <c r="BT2053" s="1" t="s">
        <v>5103</v>
      </c>
    </row>
    <row r="2054" spans="1:72">
      <c r="A2054" s="4" t="str">
        <f t="shared" si="3827"/>
        <v/>
      </c>
      <c r="B2054" s="4" t="str">
        <f t="shared" si="3828"/>
        <v>PCS</v>
      </c>
      <c r="C2054" s="4" t="str">
        <f t="shared" si="3829"/>
        <v/>
      </c>
      <c r="D2054" s="4" t="str">
        <f t="shared" si="3830"/>
        <v/>
      </c>
      <c r="E2054" s="4" t="str">
        <f t="shared" si="3831"/>
        <v/>
      </c>
      <c r="F2054" s="4" t="str">
        <f t="shared" si="3832"/>
        <v/>
      </c>
      <c r="G2054" s="4" t="str">
        <f t="shared" si="3833"/>
        <v/>
      </c>
      <c r="H2054" s="4" t="str">
        <f t="shared" si="3834"/>
        <v/>
      </c>
      <c r="I2054" s="4" t="str">
        <f t="shared" si="3835"/>
        <v/>
      </c>
      <c r="J2054" s="4" t="str">
        <f t="shared" si="3836"/>
        <v/>
      </c>
      <c r="K2054" s="4" t="str">
        <f t="shared" si="3837"/>
        <v/>
      </c>
      <c r="L2054" s="4" t="str">
        <f t="shared" si="3838"/>
        <v/>
      </c>
      <c r="M2054" s="4" t="str">
        <f t="shared" si="3839"/>
        <v/>
      </c>
      <c r="N2054" s="4" t="str">
        <f t="shared" si="3840"/>
        <v/>
      </c>
      <c r="O2054" s="4" t="str">
        <f t="shared" si="3841"/>
        <v/>
      </c>
      <c r="P2054" s="4" t="str">
        <f t="shared" si="3842"/>
        <v/>
      </c>
      <c r="Q2054" s="4" t="str">
        <f t="shared" si="3843"/>
        <v/>
      </c>
      <c r="R2054" s="4" t="str">
        <f t="shared" si="3844"/>
        <v/>
      </c>
      <c r="S2054" s="4" t="str">
        <f t="shared" si="3845"/>
        <v/>
      </c>
      <c r="T2054" s="4" t="str">
        <f t="shared" si="3846"/>
        <v>PACK</v>
      </c>
      <c r="U2054" s="4" t="str">
        <f t="shared" si="3847"/>
        <v/>
      </c>
      <c r="V2054" s="4" t="str">
        <f t="shared" si="3848"/>
        <v/>
      </c>
      <c r="W2054" s="4" t="str">
        <f t="shared" si="3849"/>
        <v/>
      </c>
      <c r="X2054" s="4" t="str">
        <f t="shared" si="3850"/>
        <v/>
      </c>
      <c r="Y2054" s="4">
        <f t="shared" si="3851"/>
        <v>7</v>
      </c>
      <c r="Z2054" s="4" t="str">
        <f t="shared" si="3852"/>
        <v>-</v>
      </c>
      <c r="AA2054" s="4" t="str">
        <f t="shared" si="3853"/>
        <v>/</v>
      </c>
      <c r="AB2054" s="4" t="str">
        <f t="shared" si="3854"/>
        <v/>
      </c>
      <c r="AC2054" s="4" t="str">
        <f t="shared" si="3855"/>
        <v/>
      </c>
      <c r="AD2054" s="4" t="str">
        <f t="shared" si="3856"/>
        <v/>
      </c>
      <c r="AE2054" s="4" t="str">
        <f t="shared" si="3857"/>
        <v/>
      </c>
      <c r="AF2054" s="4">
        <f t="shared" si="3858"/>
        <v>10</v>
      </c>
      <c r="AG2054" s="4">
        <f t="shared" si="3859"/>
        <v>23</v>
      </c>
      <c r="AH2054" s="4">
        <f t="shared" si="3860"/>
        <v>13</v>
      </c>
      <c r="AI2054" s="4" t="str">
        <f t="shared" si="3861"/>
        <v>PACK</v>
      </c>
      <c r="AJ2054" s="4" t="str">
        <f t="shared" si="3862"/>
        <v>/PACK</v>
      </c>
      <c r="AK2054" s="4" t="str" cm="1">
        <f t="array" ref="AK2054">LEFT(AR2054,SUM(LEN(AR2054)-LEN(SUBSTITUTE(AR2054,{"0";"1";"2";"3";"4";"5";"6";"7";"8";"9"},""))))</f>
        <v>30</v>
      </c>
      <c r="AL2054" s="4">
        <f t="shared" si="3866"/>
        <v>13</v>
      </c>
      <c r="AM2054" s="4" t="b">
        <f>LEFT(AR2054,2)=AK2054</f>
        <v>1</v>
      </c>
      <c r="AN2054" s="4" t="str">
        <f>RIGHT(AI2054,4)</f>
        <v>PACK</v>
      </c>
      <c r="AO2054" s="4" t="b">
        <f t="shared" si="3867"/>
        <v>0</v>
      </c>
      <c r="AP2054" s="4" t="b">
        <f t="shared" si="3863"/>
        <v>0</v>
      </c>
      <c r="AQ2054" s="5" t="str">
        <f t="shared" si="3864"/>
        <v>PELANGI ROLL</v>
      </c>
      <c r="AR2054" s="4" t="str">
        <f t="shared" si="3865"/>
        <v>30PCS/PACK</v>
      </c>
      <c r="AS2054" t="s">
        <v>5003</v>
      </c>
      <c r="AU2054" s="4" t="str">
        <f t="shared" ca="1" si="3918"/>
        <v/>
      </c>
      <c r="AV2054">
        <v>27000</v>
      </c>
      <c r="AW2054">
        <v>27000</v>
      </c>
      <c r="AX2054">
        <v>24129</v>
      </c>
      <c r="AY2054" t="str">
        <f t="shared" si="3777"/>
        <v>8000000002054</v>
      </c>
      <c r="AZ2054" t="str">
        <f t="shared" si="3868"/>
        <v>PELANGI ROLL</v>
      </c>
      <c r="BA2054" t="s">
        <v>4301</v>
      </c>
      <c r="BB2054" t="s">
        <v>4301</v>
      </c>
      <c r="BC2054" s="4" t="str" cm="1">
        <f t="array" aca="1" ref="BC2054" ca="1">LEFT(AR2054,MATCH(FALSE,ISNUMBER(MID(AR2054,ROW(INDIRECT("1:"&amp;LEN(AR2054)+1)), 1) *1),0) -1)</f>
        <v>30</v>
      </c>
      <c r="BD2054" s="1"/>
      <c r="BF2054" s="21"/>
      <c r="BK2054" s="1"/>
      <c r="BM2054" s="1"/>
      <c r="BN2054" s="1"/>
      <c r="BR2054" s="22"/>
      <c r="BS2054">
        <v>0</v>
      </c>
      <c r="BT2054" s="1" t="s">
        <v>5103</v>
      </c>
    </row>
    <row r="2055" spans="1:72">
      <c r="A2055" s="4" t="str">
        <f t="shared" si="3827"/>
        <v/>
      </c>
      <c r="B2055" s="4" t="str">
        <f t="shared" si="3828"/>
        <v/>
      </c>
      <c r="C2055" s="4" t="str">
        <f t="shared" si="3829"/>
        <v>BKS</v>
      </c>
      <c r="D2055" s="4" t="str">
        <f t="shared" si="3830"/>
        <v/>
      </c>
      <c r="E2055" s="4" t="str">
        <f t="shared" si="3831"/>
        <v/>
      </c>
      <c r="F2055" s="4" t="str">
        <f t="shared" si="3832"/>
        <v/>
      </c>
      <c r="G2055" s="4" t="str">
        <f t="shared" si="3833"/>
        <v/>
      </c>
      <c r="H2055" s="4" t="str">
        <f t="shared" si="3834"/>
        <v/>
      </c>
      <c r="I2055" s="4" t="str">
        <f t="shared" si="3835"/>
        <v/>
      </c>
      <c r="J2055" s="4" t="str">
        <f t="shared" si="3836"/>
        <v/>
      </c>
      <c r="K2055" s="4" t="str">
        <f t="shared" si="3837"/>
        <v/>
      </c>
      <c r="L2055" s="4" t="str">
        <f t="shared" si="3838"/>
        <v/>
      </c>
      <c r="M2055" s="4" t="str">
        <f t="shared" si="3839"/>
        <v/>
      </c>
      <c r="N2055" s="4" t="str">
        <f t="shared" si="3840"/>
        <v/>
      </c>
      <c r="O2055" s="4" t="str">
        <f t="shared" si="3841"/>
        <v/>
      </c>
      <c r="P2055" s="4" t="str">
        <f t="shared" si="3842"/>
        <v/>
      </c>
      <c r="Q2055" s="4" t="str">
        <f t="shared" si="3843"/>
        <v/>
      </c>
      <c r="R2055" s="4" t="str">
        <f t="shared" si="3844"/>
        <v/>
      </c>
      <c r="S2055" s="4" t="str">
        <f t="shared" si="3845"/>
        <v/>
      </c>
      <c r="T2055" s="4" t="str">
        <f t="shared" si="3846"/>
        <v/>
      </c>
      <c r="U2055" s="4" t="str">
        <f t="shared" si="3847"/>
        <v/>
      </c>
      <c r="V2055" s="4" t="str">
        <f t="shared" si="3848"/>
        <v/>
      </c>
      <c r="W2055" s="4" t="str">
        <f t="shared" si="3849"/>
        <v/>
      </c>
      <c r="X2055" s="4" t="str">
        <f t="shared" si="3850"/>
        <v/>
      </c>
      <c r="Y2055" s="4">
        <f t="shared" si="3851"/>
        <v>3</v>
      </c>
      <c r="Z2055" s="4" t="str">
        <f t="shared" si="3852"/>
        <v>-</v>
      </c>
      <c r="AA2055" s="4" t="str">
        <f t="shared" si="3853"/>
        <v/>
      </c>
      <c r="AB2055" s="4" t="str">
        <f t="shared" si="3854"/>
        <v/>
      </c>
      <c r="AC2055" s="4" t="str">
        <f t="shared" si="3855"/>
        <v/>
      </c>
      <c r="AD2055" s="4" t="str">
        <f t="shared" si="3856"/>
        <v/>
      </c>
      <c r="AE2055" s="4" t="str">
        <f t="shared" si="3857"/>
        <v/>
      </c>
      <c r="AF2055" s="4">
        <f t="shared" si="3858"/>
        <v>4</v>
      </c>
      <c r="AG2055" s="4">
        <f t="shared" si="3859"/>
        <v>26</v>
      </c>
      <c r="AH2055" s="4">
        <f t="shared" si="3860"/>
        <v>22</v>
      </c>
      <c r="AI2055" s="4" t="str">
        <f t="shared" si="3861"/>
        <v>1BKS</v>
      </c>
      <c r="AJ2055" s="4" t="str">
        <f t="shared" si="3862"/>
        <v>-1BKS</v>
      </c>
      <c r="AK2055" s="4" t="str" cm="1">
        <f t="array" ref="AK2055">LEFT(AR2055,SUM(LEN(AR2055)-LEN(SUBSTITUTE(AR2055,{"0";"1";"2";"3";"4";"5";"6";"7";"8";"9"},""))))</f>
        <v>1</v>
      </c>
      <c r="AL2055" s="4">
        <f t="shared" si="3866"/>
        <v>13</v>
      </c>
      <c r="AM2055" s="4" t="b">
        <f>LEFT(AR2055,1)=AK2055</f>
        <v>1</v>
      </c>
      <c r="AN2055" s="4" t="str">
        <f>RIGHT(AI2055,3)</f>
        <v>BKS</v>
      </c>
      <c r="AO2055" s="4" t="b">
        <f t="shared" si="3867"/>
        <v>0</v>
      </c>
      <c r="AP2055" s="4" t="b">
        <f t="shared" si="3863"/>
        <v>0</v>
      </c>
      <c r="AQ2055" s="5" t="str">
        <f t="shared" si="3864"/>
        <v>PEMANIS NEOTOGEN 40GR</v>
      </c>
      <c r="AR2055" s="4" t="str">
        <f t="shared" si="3865"/>
        <v>1BKS</v>
      </c>
      <c r="AS2055" t="s">
        <v>2807</v>
      </c>
      <c r="AT2055" s="1" t="s">
        <v>2808</v>
      </c>
      <c r="AU2055" s="4" t="str">
        <f t="shared" ca="1" si="3918"/>
        <v/>
      </c>
      <c r="AV2055">
        <v>3000</v>
      </c>
      <c r="AW2055">
        <v>3000</v>
      </c>
      <c r="AX2055">
        <v>2500</v>
      </c>
      <c r="AY2055" t="str">
        <f t="shared" si="3777"/>
        <v>8993178114001</v>
      </c>
      <c r="AZ2055" t="str">
        <f t="shared" si="3868"/>
        <v>PEMANIS NEOTOGEN 40GR</v>
      </c>
      <c r="BA2055" t="s">
        <v>4301</v>
      </c>
      <c r="BB2055" t="s">
        <v>4301</v>
      </c>
      <c r="BC2055" s="9" t="str" cm="1">
        <f t="array" aca="1" ref="BC2055" ca="1">LEFT(AR2055,MATCH(FALSE,ISNUMBER(MID(AR2055,ROW(INDIRECT("1:"&amp;LEN(AR2055)+1)), 1) *1),0) -1)</f>
        <v>1</v>
      </c>
      <c r="BD2055" s="1"/>
      <c r="BF2055" s="21"/>
      <c r="BK2055" s="1"/>
      <c r="BM2055" s="1"/>
      <c r="BN2055" s="1"/>
      <c r="BR2055" s="22"/>
      <c r="BS2055">
        <v>0</v>
      </c>
      <c r="BT2055" s="1" t="s">
        <v>5103</v>
      </c>
    </row>
    <row r="2056" spans="1:72">
      <c r="A2056" s="4" t="str">
        <f t="shared" si="3827"/>
        <v/>
      </c>
      <c r="B2056" s="4" t="str">
        <f t="shared" si="3828"/>
        <v/>
      </c>
      <c r="C2056" s="4" t="str">
        <f t="shared" si="3829"/>
        <v/>
      </c>
      <c r="D2056" s="4" t="str">
        <f t="shared" si="3830"/>
        <v/>
      </c>
      <c r="E2056" s="4" t="str">
        <f t="shared" si="3831"/>
        <v/>
      </c>
      <c r="F2056" s="4" t="str">
        <f t="shared" si="3832"/>
        <v>RTG</v>
      </c>
      <c r="G2056" s="4" t="str">
        <f t="shared" si="3833"/>
        <v/>
      </c>
      <c r="H2056" s="4" t="str">
        <f t="shared" si="3834"/>
        <v/>
      </c>
      <c r="I2056" s="4" t="str">
        <f t="shared" si="3835"/>
        <v/>
      </c>
      <c r="J2056" s="4" t="str">
        <f t="shared" si="3836"/>
        <v/>
      </c>
      <c r="K2056" s="4" t="str">
        <f t="shared" si="3837"/>
        <v/>
      </c>
      <c r="L2056" s="4" t="str">
        <f t="shared" si="3838"/>
        <v/>
      </c>
      <c r="M2056" s="4" t="str">
        <f t="shared" si="3839"/>
        <v/>
      </c>
      <c r="N2056" s="4" t="str">
        <f t="shared" si="3840"/>
        <v/>
      </c>
      <c r="O2056" s="4" t="str">
        <f t="shared" si="3841"/>
        <v/>
      </c>
      <c r="P2056" s="4" t="str">
        <f t="shared" si="3842"/>
        <v/>
      </c>
      <c r="Q2056" s="4" t="str">
        <f t="shared" si="3843"/>
        <v/>
      </c>
      <c r="R2056" s="4" t="str">
        <f t="shared" si="3844"/>
        <v/>
      </c>
      <c r="S2056" s="4" t="str">
        <f t="shared" si="3845"/>
        <v/>
      </c>
      <c r="T2056" s="4" t="str">
        <f t="shared" si="3846"/>
        <v/>
      </c>
      <c r="U2056" s="4" t="str">
        <f t="shared" si="3847"/>
        <v/>
      </c>
      <c r="V2056" s="4" t="str">
        <f t="shared" si="3848"/>
        <v/>
      </c>
      <c r="W2056" s="4" t="str">
        <f t="shared" si="3849"/>
        <v/>
      </c>
      <c r="X2056" s="4" t="str">
        <f t="shared" si="3850"/>
        <v/>
      </c>
      <c r="Y2056" s="4">
        <f t="shared" si="3851"/>
        <v>3</v>
      </c>
      <c r="Z2056" s="4" t="str">
        <f t="shared" si="3852"/>
        <v>-</v>
      </c>
      <c r="AA2056" s="4" t="str">
        <f t="shared" si="3853"/>
        <v/>
      </c>
      <c r="AB2056" s="4" t="str">
        <f t="shared" si="3854"/>
        <v/>
      </c>
      <c r="AC2056" s="4" t="str">
        <f t="shared" si="3855"/>
        <v/>
      </c>
      <c r="AD2056" s="4" t="str">
        <f t="shared" si="3856"/>
        <v/>
      </c>
      <c r="AE2056" s="4" t="str">
        <f t="shared" si="3857"/>
        <v/>
      </c>
      <c r="AF2056" s="4">
        <f t="shared" si="3858"/>
        <v>4</v>
      </c>
      <c r="AG2056" s="4">
        <f t="shared" si="3859"/>
        <v>30</v>
      </c>
      <c r="AH2056" s="4">
        <f t="shared" si="3860"/>
        <v>26</v>
      </c>
      <c r="AI2056" s="4" t="str">
        <f t="shared" si="3861"/>
        <v>1RTG</v>
      </c>
      <c r="AJ2056" s="4" t="str">
        <f t="shared" si="3862"/>
        <v>-1RTG</v>
      </c>
      <c r="AK2056" s="4" t="str" cm="1">
        <f t="array" ref="AK2056">LEFT(AR2056,SUM(LEN(AR2056)-LEN(SUBSTITUTE(AR2056,{"0";"1";"2";"3";"4";"5";"6";"7";"8";"9"},""))))</f>
        <v>1</v>
      </c>
      <c r="AL2056" s="4">
        <f t="shared" si="3866"/>
        <v>13</v>
      </c>
      <c r="AM2056" s="4" t="b">
        <f>LEFT(AR2056,1)=AK2056</f>
        <v>1</v>
      </c>
      <c r="AN2056" s="4" t="str">
        <f>RIGHT(AI2056,3)</f>
        <v>RTG</v>
      </c>
      <c r="AO2056" s="4" t="b">
        <f t="shared" si="3867"/>
        <v>0</v>
      </c>
      <c r="AP2056" s="4" t="b">
        <f t="shared" si="3863"/>
        <v>0</v>
      </c>
      <c r="AQ2056" s="5" t="str">
        <f t="shared" si="3864"/>
        <v>PEMPERS GOON SMILE BABY M</v>
      </c>
      <c r="AR2056" s="4" t="str">
        <f t="shared" si="3865"/>
        <v>1RTG</v>
      </c>
      <c r="AS2056" t="s">
        <v>5072</v>
      </c>
      <c r="AT2056" s="1" t="s">
        <v>2809</v>
      </c>
      <c r="AU2056" s="4" t="str">
        <f t="shared" ca="1" si="3918"/>
        <v/>
      </c>
      <c r="AV2056">
        <v>17000</v>
      </c>
      <c r="AW2056">
        <v>17000</v>
      </c>
      <c r="AX2056">
        <v>8732</v>
      </c>
      <c r="AY2056" t="str">
        <f t="shared" ref="AY2056:AY2119" si="3922">IF(AT2056&gt;0,AT2056,"800000000"&amp;ROW(AX2056))</f>
        <v>8858947821620</v>
      </c>
      <c r="AZ2056" t="str">
        <f t="shared" si="3868"/>
        <v>PEMPERS GOON SMILE BABY M</v>
      </c>
      <c r="BA2056" t="s">
        <v>4301</v>
      </c>
      <c r="BB2056" t="s">
        <v>4301</v>
      </c>
      <c r="BC2056" s="9" t="str" cm="1">
        <f t="array" aca="1" ref="BC2056" ca="1">LEFT(AR2056,MATCH(FALSE,ISNUMBER(MID(AR2056,ROW(INDIRECT("1:"&amp;LEN(AR2056)+1)), 1) *1),0) -1)</f>
        <v>1</v>
      </c>
      <c r="BD2056" s="1"/>
      <c r="BF2056" s="21"/>
      <c r="BK2056" s="1"/>
      <c r="BM2056" s="1"/>
      <c r="BN2056" s="1"/>
      <c r="BR2056" s="22"/>
      <c r="BS2056">
        <v>0</v>
      </c>
      <c r="BT2056" s="1" t="s">
        <v>5103</v>
      </c>
    </row>
    <row r="2057" spans="1:72">
      <c r="A2057" s="4" t="str">
        <f t="shared" si="3827"/>
        <v/>
      </c>
      <c r="B2057" s="4" t="str">
        <f t="shared" si="3828"/>
        <v/>
      </c>
      <c r="C2057" s="4" t="str">
        <f t="shared" si="3829"/>
        <v/>
      </c>
      <c r="D2057" s="4" t="str">
        <f t="shared" si="3830"/>
        <v/>
      </c>
      <c r="E2057" s="4" t="str">
        <f t="shared" si="3831"/>
        <v/>
      </c>
      <c r="F2057" s="4" t="str">
        <f t="shared" si="3832"/>
        <v>RTG</v>
      </c>
      <c r="G2057" s="4" t="str">
        <f t="shared" si="3833"/>
        <v/>
      </c>
      <c r="H2057" s="4" t="str">
        <f t="shared" si="3834"/>
        <v/>
      </c>
      <c r="I2057" s="4" t="str">
        <f t="shared" si="3835"/>
        <v/>
      </c>
      <c r="J2057" s="4" t="str">
        <f t="shared" si="3836"/>
        <v/>
      </c>
      <c r="K2057" s="4" t="str">
        <f t="shared" si="3837"/>
        <v/>
      </c>
      <c r="L2057" s="4" t="str">
        <f t="shared" si="3838"/>
        <v/>
      </c>
      <c r="M2057" s="4" t="str">
        <f t="shared" si="3839"/>
        <v/>
      </c>
      <c r="N2057" s="4" t="str">
        <f t="shared" si="3840"/>
        <v/>
      </c>
      <c r="O2057" s="4" t="str">
        <f t="shared" si="3841"/>
        <v/>
      </c>
      <c r="P2057" s="4" t="str">
        <f t="shared" si="3842"/>
        <v/>
      </c>
      <c r="Q2057" s="4" t="str">
        <f t="shared" si="3843"/>
        <v/>
      </c>
      <c r="R2057" s="4" t="str">
        <f t="shared" si="3844"/>
        <v/>
      </c>
      <c r="S2057" s="4" t="str">
        <f t="shared" si="3845"/>
        <v/>
      </c>
      <c r="T2057" s="4" t="str">
        <f t="shared" si="3846"/>
        <v/>
      </c>
      <c r="U2057" s="4" t="str">
        <f t="shared" si="3847"/>
        <v/>
      </c>
      <c r="V2057" s="4" t="str">
        <f t="shared" si="3848"/>
        <v/>
      </c>
      <c r="W2057" s="4" t="str">
        <f t="shared" si="3849"/>
        <v/>
      </c>
      <c r="X2057" s="4" t="str">
        <f t="shared" si="3850"/>
        <v/>
      </c>
      <c r="Y2057" s="4">
        <f t="shared" si="3851"/>
        <v>3</v>
      </c>
      <c r="Z2057" s="4" t="str">
        <f t="shared" si="3852"/>
        <v>-</v>
      </c>
      <c r="AA2057" s="4" t="str">
        <f t="shared" si="3853"/>
        <v/>
      </c>
      <c r="AB2057" s="4" t="str">
        <f t="shared" si="3854"/>
        <v/>
      </c>
      <c r="AC2057" s="4" t="str">
        <f t="shared" si="3855"/>
        <v/>
      </c>
      <c r="AD2057" s="4" t="str">
        <f t="shared" si="3856"/>
        <v/>
      </c>
      <c r="AE2057" s="4" t="str">
        <f t="shared" si="3857"/>
        <v/>
      </c>
      <c r="AF2057" s="4">
        <f t="shared" si="3858"/>
        <v>4</v>
      </c>
      <c r="AG2057" s="4">
        <f t="shared" si="3859"/>
        <v>31</v>
      </c>
      <c r="AH2057" s="4">
        <f t="shared" si="3860"/>
        <v>27</v>
      </c>
      <c r="AI2057" s="4" t="str">
        <f t="shared" si="3861"/>
        <v>1RTG</v>
      </c>
      <c r="AJ2057" s="4" t="str">
        <f t="shared" si="3862"/>
        <v>-1RTG</v>
      </c>
      <c r="AK2057" s="4" t="str" cm="1">
        <f t="array" ref="AK2057">LEFT(AR2057,SUM(LEN(AR2057)-LEN(SUBSTITUTE(AR2057,{"0";"1";"2";"3";"4";"5";"6";"7";"8";"9"},""))))</f>
        <v>1</v>
      </c>
      <c r="AL2057" s="4">
        <f t="shared" si="3866"/>
        <v>13</v>
      </c>
      <c r="AM2057" s="4" t="b">
        <f>LEFT(AR2057,1)=AK2057</f>
        <v>1</v>
      </c>
      <c r="AN2057" s="4" t="str">
        <f>RIGHT(AI2057,3)</f>
        <v>RTG</v>
      </c>
      <c r="AO2057" s="4" t="b">
        <f t="shared" si="3867"/>
        <v>0</v>
      </c>
      <c r="AP2057" s="4" t="b">
        <f t="shared" si="3863"/>
        <v>0</v>
      </c>
      <c r="AQ2057" s="5" t="str">
        <f t="shared" si="3864"/>
        <v>PEMPERS GOON SMILE BABY XL</v>
      </c>
      <c r="AR2057" s="4" t="str">
        <f t="shared" si="3865"/>
        <v>1RTG</v>
      </c>
      <c r="AS2057" t="s">
        <v>5073</v>
      </c>
      <c r="AT2057" s="1" t="s">
        <v>2810</v>
      </c>
      <c r="AU2057" s="4" t="str">
        <f t="shared" ca="1" si="3918"/>
        <v/>
      </c>
      <c r="AV2057">
        <v>17000</v>
      </c>
      <c r="AW2057">
        <v>17000</v>
      </c>
      <c r="AX2057">
        <v>10673</v>
      </c>
      <c r="AY2057" t="str">
        <f t="shared" si="3922"/>
        <v>8858947825529</v>
      </c>
      <c r="AZ2057" t="str">
        <f t="shared" si="3868"/>
        <v>PEMPERS GOON SMILE BABY XL</v>
      </c>
      <c r="BA2057" t="s">
        <v>4301</v>
      </c>
      <c r="BB2057" t="s">
        <v>4301</v>
      </c>
      <c r="BC2057" s="9" t="str" cm="1">
        <f t="array" aca="1" ref="BC2057" ca="1">LEFT(AR2057,MATCH(FALSE,ISNUMBER(MID(AR2057,ROW(INDIRECT("1:"&amp;LEN(AR2057)+1)), 1) *1),0) -1)</f>
        <v>1</v>
      </c>
      <c r="BD2057" s="1"/>
      <c r="BF2057" s="21"/>
      <c r="BK2057" s="1"/>
      <c r="BM2057" s="1"/>
      <c r="BN2057" s="1"/>
      <c r="BR2057" s="22"/>
      <c r="BS2057">
        <v>0</v>
      </c>
      <c r="BT2057" s="1" t="s">
        <v>5103</v>
      </c>
    </row>
    <row r="2058" spans="1:72">
      <c r="A2058" s="4" t="str">
        <f t="shared" si="3827"/>
        <v/>
      </c>
      <c r="B2058" s="4" t="str">
        <f t="shared" si="3828"/>
        <v>PCS</v>
      </c>
      <c r="C2058" s="4" t="str">
        <f t="shared" si="3829"/>
        <v/>
      </c>
      <c r="D2058" s="4" t="str">
        <f t="shared" si="3830"/>
        <v/>
      </c>
      <c r="E2058" s="4" t="str">
        <f t="shared" si="3831"/>
        <v/>
      </c>
      <c r="F2058" s="4" t="str">
        <f t="shared" si="3832"/>
        <v/>
      </c>
      <c r="G2058" s="4" t="str">
        <f t="shared" si="3833"/>
        <v/>
      </c>
      <c r="H2058" s="4" t="str">
        <f t="shared" si="3834"/>
        <v/>
      </c>
      <c r="I2058" s="4" t="str">
        <f t="shared" si="3835"/>
        <v/>
      </c>
      <c r="J2058" s="4" t="str">
        <f t="shared" si="3836"/>
        <v/>
      </c>
      <c r="K2058" s="4" t="str">
        <f t="shared" si="3837"/>
        <v/>
      </c>
      <c r="L2058" s="4" t="str">
        <f t="shared" si="3838"/>
        <v/>
      </c>
      <c r="M2058" s="4" t="str">
        <f t="shared" si="3839"/>
        <v/>
      </c>
      <c r="N2058" s="4" t="str">
        <f t="shared" si="3840"/>
        <v/>
      </c>
      <c r="O2058" s="4" t="str">
        <f t="shared" si="3841"/>
        <v/>
      </c>
      <c r="P2058" s="4" t="str">
        <f t="shared" si="3842"/>
        <v/>
      </c>
      <c r="Q2058" s="4" t="str">
        <f t="shared" si="3843"/>
        <v/>
      </c>
      <c r="R2058" s="4" t="str">
        <f t="shared" si="3844"/>
        <v/>
      </c>
      <c r="S2058" s="4" t="str">
        <f t="shared" si="3845"/>
        <v/>
      </c>
      <c r="T2058" s="4" t="str">
        <f t="shared" si="3846"/>
        <v>PACK</v>
      </c>
      <c r="U2058" s="4" t="str">
        <f t="shared" si="3847"/>
        <v/>
      </c>
      <c r="V2058" s="4" t="str">
        <f t="shared" si="3848"/>
        <v/>
      </c>
      <c r="W2058" s="4" t="str">
        <f t="shared" si="3849"/>
        <v/>
      </c>
      <c r="X2058" s="4" t="str">
        <f t="shared" si="3850"/>
        <v/>
      </c>
      <c r="Y2058" s="4">
        <f t="shared" si="3851"/>
        <v>7</v>
      </c>
      <c r="Z2058" s="4" t="str">
        <f t="shared" si="3852"/>
        <v>-</v>
      </c>
      <c r="AA2058" s="4" t="str">
        <f t="shared" si="3853"/>
        <v>/</v>
      </c>
      <c r="AB2058" s="4" t="str">
        <f t="shared" si="3854"/>
        <v/>
      </c>
      <c r="AC2058" s="4" t="str">
        <f t="shared" si="3855"/>
        <v/>
      </c>
      <c r="AD2058" s="4" t="str">
        <f t="shared" si="3856"/>
        <v/>
      </c>
      <c r="AE2058" s="4" t="str">
        <f t="shared" si="3857"/>
        <v/>
      </c>
      <c r="AF2058" s="4">
        <f t="shared" si="3858"/>
        <v>10</v>
      </c>
      <c r="AG2058" s="4">
        <f t="shared" si="3859"/>
        <v>26</v>
      </c>
      <c r="AH2058" s="4">
        <f t="shared" si="3860"/>
        <v>16</v>
      </c>
      <c r="AI2058" s="4" t="str">
        <f t="shared" si="3861"/>
        <v>PACK</v>
      </c>
      <c r="AJ2058" s="4" t="str">
        <f t="shared" si="3862"/>
        <v>/PACK</v>
      </c>
      <c r="AK2058" s="4" t="str" cm="1">
        <f t="array" ref="AK2058">LEFT(AR2058,SUM(LEN(AR2058)-LEN(SUBSTITUTE(AR2058,{"0";"1";"2";"3";"4";"5";"6";"7";"8";"9"},""))))</f>
        <v>12</v>
      </c>
      <c r="AL2058" s="4">
        <f t="shared" si="3866"/>
        <v>13</v>
      </c>
      <c r="AM2058" s="4" t="b">
        <f>LEFT(AR2058,2)=AK2058</f>
        <v>1</v>
      </c>
      <c r="AN2058" s="4" t="str">
        <f>RIGHT(AI2058,4)</f>
        <v>PACK</v>
      </c>
      <c r="AO2058" s="4" t="b">
        <f t="shared" si="3867"/>
        <v>1</v>
      </c>
      <c r="AP2058" s="4" t="b">
        <f t="shared" si="3863"/>
        <v>0</v>
      </c>
      <c r="AQ2058" s="5" t="str">
        <f t="shared" si="3864"/>
        <v>PEPSODENT 120GR</v>
      </c>
      <c r="AR2058" s="4" t="str">
        <f t="shared" si="3865"/>
        <v>12PCS/PACK</v>
      </c>
      <c r="AS2058" t="s">
        <v>2811</v>
      </c>
      <c r="AU2058" s="4" t="str">
        <f t="shared" si="3918"/>
        <v>XXXX</v>
      </c>
      <c r="AV2058">
        <v>99000</v>
      </c>
      <c r="AW2058">
        <v>99000</v>
      </c>
      <c r="AX2058">
        <v>96200</v>
      </c>
      <c r="AY2058" t="str">
        <f t="shared" si="3922"/>
        <v>8000000002058</v>
      </c>
      <c r="AZ2058" t="str">
        <f t="shared" si="3868"/>
        <v>PEPSODENT 120GR</v>
      </c>
      <c r="BA2058" t="s">
        <v>4301</v>
      </c>
      <c r="BB2058" t="s">
        <v>4301</v>
      </c>
      <c r="BC2058" s="4" t="str" cm="1">
        <f t="array" aca="1" ref="BC2058" ca="1">LEFT(AR2058,MATCH(FALSE,ISNUMBER(MID(AR2058,ROW(INDIRECT("1:"&amp;LEN(AR2058)+1)), 1) *1),0) -1)</f>
        <v>12</v>
      </c>
      <c r="BD2058" s="1"/>
      <c r="BF2058" s="21"/>
      <c r="BK2058" s="1"/>
      <c r="BM2058" s="1"/>
      <c r="BN2058" s="1"/>
      <c r="BR2058" s="22"/>
      <c r="BS2058">
        <v>0</v>
      </c>
      <c r="BT2058" s="1" t="s">
        <v>5103</v>
      </c>
    </row>
    <row r="2059" spans="1:72">
      <c r="A2059" s="4" t="str">
        <f t="shared" si="3827"/>
        <v/>
      </c>
      <c r="B2059" s="4" t="str">
        <f t="shared" si="3828"/>
        <v>PCS</v>
      </c>
      <c r="C2059" s="4" t="str">
        <f t="shared" si="3829"/>
        <v/>
      </c>
      <c r="D2059" s="4" t="str">
        <f t="shared" si="3830"/>
        <v/>
      </c>
      <c r="E2059" s="4" t="str">
        <f t="shared" si="3831"/>
        <v/>
      </c>
      <c r="F2059" s="4" t="str">
        <f t="shared" si="3832"/>
        <v/>
      </c>
      <c r="G2059" s="4" t="str">
        <f t="shared" si="3833"/>
        <v/>
      </c>
      <c r="H2059" s="4" t="str">
        <f t="shared" si="3834"/>
        <v/>
      </c>
      <c r="I2059" s="4" t="str">
        <f t="shared" si="3835"/>
        <v/>
      </c>
      <c r="J2059" s="4" t="str">
        <f t="shared" si="3836"/>
        <v/>
      </c>
      <c r="K2059" s="4" t="str">
        <f t="shared" si="3837"/>
        <v/>
      </c>
      <c r="L2059" s="4" t="str">
        <f t="shared" si="3838"/>
        <v/>
      </c>
      <c r="M2059" s="4" t="str">
        <f t="shared" si="3839"/>
        <v/>
      </c>
      <c r="N2059" s="4" t="str">
        <f t="shared" si="3840"/>
        <v/>
      </c>
      <c r="O2059" s="4" t="str">
        <f t="shared" si="3841"/>
        <v/>
      </c>
      <c r="P2059" s="4" t="str">
        <f t="shared" si="3842"/>
        <v/>
      </c>
      <c r="Q2059" s="4" t="str">
        <f t="shared" si="3843"/>
        <v/>
      </c>
      <c r="R2059" s="4" t="str">
        <f t="shared" si="3844"/>
        <v/>
      </c>
      <c r="S2059" s="4" t="str">
        <f t="shared" si="3845"/>
        <v/>
      </c>
      <c r="T2059" s="4" t="str">
        <f t="shared" si="3846"/>
        <v/>
      </c>
      <c r="U2059" s="4" t="str">
        <f t="shared" si="3847"/>
        <v/>
      </c>
      <c r="V2059" s="4" t="str">
        <f t="shared" si="3848"/>
        <v/>
      </c>
      <c r="W2059" s="4" t="str">
        <f t="shared" si="3849"/>
        <v/>
      </c>
      <c r="X2059" s="4" t="str">
        <f t="shared" si="3850"/>
        <v/>
      </c>
      <c r="Y2059" s="4">
        <f t="shared" si="3851"/>
        <v>3</v>
      </c>
      <c r="Z2059" s="4" t="str">
        <f t="shared" si="3852"/>
        <v>-</v>
      </c>
      <c r="AA2059" s="4" t="str">
        <f t="shared" si="3853"/>
        <v/>
      </c>
      <c r="AB2059" s="4" t="str">
        <f t="shared" si="3854"/>
        <v/>
      </c>
      <c r="AC2059" s="4" t="str">
        <f t="shared" si="3855"/>
        <v/>
      </c>
      <c r="AD2059" s="4" t="str">
        <f t="shared" si="3856"/>
        <v/>
      </c>
      <c r="AE2059" s="4" t="str">
        <f t="shared" si="3857"/>
        <v/>
      </c>
      <c r="AF2059" s="4">
        <f t="shared" si="3858"/>
        <v>4</v>
      </c>
      <c r="AG2059" s="4">
        <f t="shared" si="3859"/>
        <v>20</v>
      </c>
      <c r="AH2059" s="4">
        <f t="shared" si="3860"/>
        <v>16</v>
      </c>
      <c r="AI2059" s="4" t="str">
        <f t="shared" si="3861"/>
        <v>1PCS</v>
      </c>
      <c r="AJ2059" s="4" t="str">
        <f t="shared" si="3862"/>
        <v>-1PCS</v>
      </c>
      <c r="AK2059" s="4" t="str" cm="1">
        <f t="array" ref="AK2059">LEFT(AR2059,SUM(LEN(AR2059)-LEN(SUBSTITUTE(AR2059,{"0";"1";"2";"3";"4";"5";"6";"7";"8";"9"},""))))</f>
        <v>1</v>
      </c>
      <c r="AL2059" s="4">
        <f t="shared" si="3866"/>
        <v>13</v>
      </c>
      <c r="AM2059" s="4" t="b">
        <f>LEFT(AR2059,1)=AK2059</f>
        <v>1</v>
      </c>
      <c r="AN2059" s="4" t="str">
        <f>RIGHT(AI2059,3)</f>
        <v>PCS</v>
      </c>
      <c r="AO2059" s="4" t="b">
        <f t="shared" si="3867"/>
        <v>1</v>
      </c>
      <c r="AP2059" s="4" t="b">
        <f t="shared" si="3863"/>
        <v>0</v>
      </c>
      <c r="AQ2059" s="5" t="str">
        <f t="shared" si="3864"/>
        <v>PEPSODENT 120GR</v>
      </c>
      <c r="AR2059" s="4" t="str">
        <f t="shared" si="3865"/>
        <v>1PCS</v>
      </c>
      <c r="AS2059" t="s">
        <v>2812</v>
      </c>
      <c r="AT2059" s="1" t="s">
        <v>2813</v>
      </c>
      <c r="AU2059" s="4" t="str">
        <f t="shared" ca="1" si="3918"/>
        <v>XXXX</v>
      </c>
      <c r="AV2059">
        <v>8500</v>
      </c>
      <c r="AW2059">
        <v>8500</v>
      </c>
      <c r="AX2059">
        <v>8100</v>
      </c>
      <c r="AY2059" t="str">
        <f t="shared" si="3922"/>
        <v>8999999706173</v>
      </c>
      <c r="AZ2059" t="str">
        <f t="shared" si="3868"/>
        <v>PEPSODENT 120GR</v>
      </c>
      <c r="BA2059" t="s">
        <v>4301</v>
      </c>
      <c r="BB2059" t="s">
        <v>4301</v>
      </c>
      <c r="BC2059" s="9" t="str" cm="1">
        <f t="array" aca="1" ref="BC2059" ca="1">LEFT(AR2059,MATCH(FALSE,ISNUMBER(MID(AR2059,ROW(INDIRECT("1:"&amp;LEN(AR2059)+1)), 1) *1),0) -1)</f>
        <v>1</v>
      </c>
      <c r="BD2059" s="1"/>
      <c r="BF2059" s="21"/>
      <c r="BK2059" s="1"/>
      <c r="BM2059" s="1"/>
      <c r="BN2059" s="1"/>
      <c r="BR2059" s="22"/>
      <c r="BS2059">
        <v>0</v>
      </c>
      <c r="BT2059" s="1" t="s">
        <v>5103</v>
      </c>
    </row>
    <row r="2060" spans="1:72">
      <c r="A2060" s="4" t="str">
        <f t="shared" si="3827"/>
        <v/>
      </c>
      <c r="B2060" s="4" t="str">
        <f t="shared" si="3828"/>
        <v>PCS</v>
      </c>
      <c r="C2060" s="4" t="str">
        <f t="shared" si="3829"/>
        <v/>
      </c>
      <c r="D2060" s="4" t="str">
        <f t="shared" si="3830"/>
        <v/>
      </c>
      <c r="E2060" s="4" t="str">
        <f t="shared" si="3831"/>
        <v/>
      </c>
      <c r="F2060" s="4" t="str">
        <f t="shared" si="3832"/>
        <v/>
      </c>
      <c r="G2060" s="4" t="str">
        <f t="shared" si="3833"/>
        <v/>
      </c>
      <c r="H2060" s="4" t="str">
        <f t="shared" si="3834"/>
        <v/>
      </c>
      <c r="I2060" s="4" t="str">
        <f t="shared" si="3835"/>
        <v/>
      </c>
      <c r="J2060" s="4" t="str">
        <f t="shared" si="3836"/>
        <v/>
      </c>
      <c r="K2060" s="4" t="str">
        <f t="shared" si="3837"/>
        <v/>
      </c>
      <c r="L2060" s="4" t="str">
        <f t="shared" si="3838"/>
        <v/>
      </c>
      <c r="M2060" s="4" t="str">
        <f t="shared" si="3839"/>
        <v/>
      </c>
      <c r="N2060" s="4" t="str">
        <f t="shared" si="3840"/>
        <v/>
      </c>
      <c r="O2060" s="4" t="str">
        <f t="shared" si="3841"/>
        <v/>
      </c>
      <c r="P2060" s="4" t="str">
        <f t="shared" si="3842"/>
        <v/>
      </c>
      <c r="Q2060" s="4" t="str">
        <f t="shared" si="3843"/>
        <v/>
      </c>
      <c r="R2060" s="4" t="str">
        <f t="shared" si="3844"/>
        <v/>
      </c>
      <c r="S2060" s="4" t="str">
        <f t="shared" si="3845"/>
        <v/>
      </c>
      <c r="T2060" s="4" t="str">
        <f t="shared" si="3846"/>
        <v>PACK</v>
      </c>
      <c r="U2060" s="4" t="str">
        <f t="shared" si="3847"/>
        <v/>
      </c>
      <c r="V2060" s="4" t="str">
        <f t="shared" si="3848"/>
        <v/>
      </c>
      <c r="W2060" s="4" t="str">
        <f t="shared" si="3849"/>
        <v/>
      </c>
      <c r="X2060" s="4" t="str">
        <f t="shared" si="3850"/>
        <v/>
      </c>
      <c r="Y2060" s="4">
        <f t="shared" si="3851"/>
        <v>7</v>
      </c>
      <c r="Z2060" s="4" t="str">
        <f t="shared" si="3852"/>
        <v>-</v>
      </c>
      <c r="AA2060" s="4" t="str">
        <f t="shared" si="3853"/>
        <v>/</v>
      </c>
      <c r="AB2060" s="4" t="str">
        <f t="shared" si="3854"/>
        <v/>
      </c>
      <c r="AC2060" s="4" t="str">
        <f t="shared" si="3855"/>
        <v/>
      </c>
      <c r="AD2060" s="4" t="str">
        <f t="shared" si="3856"/>
        <v/>
      </c>
      <c r="AE2060" s="4" t="str">
        <f t="shared" si="3857"/>
        <v/>
      </c>
      <c r="AF2060" s="4">
        <f t="shared" si="3858"/>
        <v>10</v>
      </c>
      <c r="AG2060" s="4">
        <f t="shared" si="3859"/>
        <v>26</v>
      </c>
      <c r="AH2060" s="4">
        <f t="shared" si="3860"/>
        <v>16</v>
      </c>
      <c r="AI2060" s="4" t="str">
        <f t="shared" si="3861"/>
        <v>PACK</v>
      </c>
      <c r="AJ2060" s="4" t="str">
        <f t="shared" si="3862"/>
        <v>/PACK</v>
      </c>
      <c r="AK2060" s="4" t="str" cm="1">
        <f t="array" ref="AK2060">LEFT(AR2060,SUM(LEN(AR2060)-LEN(SUBSTITUTE(AR2060,{"0";"1";"2";"3";"4";"5";"6";"7";"8";"9"},""))))</f>
        <v>12</v>
      </c>
      <c r="AL2060" s="4">
        <f t="shared" si="3866"/>
        <v>13</v>
      </c>
      <c r="AM2060" s="4" t="b">
        <f>LEFT(AR2060,2)=AK2060</f>
        <v>1</v>
      </c>
      <c r="AN2060" s="4" t="str">
        <f>RIGHT(AI2060,4)</f>
        <v>PACK</v>
      </c>
      <c r="AO2060" s="4" t="b">
        <f t="shared" si="3867"/>
        <v>1</v>
      </c>
      <c r="AP2060" s="4" t="b">
        <f t="shared" si="3863"/>
        <v>0</v>
      </c>
      <c r="AQ2060" s="5" t="str">
        <f t="shared" si="3864"/>
        <v>PEPSODENT 190GR</v>
      </c>
      <c r="AR2060" s="4" t="str">
        <f t="shared" si="3865"/>
        <v>12PCS/PACK</v>
      </c>
      <c r="AS2060" t="s">
        <v>2814</v>
      </c>
      <c r="AU2060" s="4" t="str">
        <f t="shared" si="3918"/>
        <v>XXXX</v>
      </c>
      <c r="AV2060">
        <v>140000</v>
      </c>
      <c r="AW2060">
        <v>140000</v>
      </c>
      <c r="AX2060">
        <v>137500</v>
      </c>
      <c r="AY2060" t="str">
        <f t="shared" si="3922"/>
        <v>8000000002060</v>
      </c>
      <c r="AZ2060" t="str">
        <f t="shared" si="3868"/>
        <v>PEPSODENT 190GR</v>
      </c>
      <c r="BA2060" t="s">
        <v>4301</v>
      </c>
      <c r="BB2060" t="s">
        <v>4301</v>
      </c>
      <c r="BC2060" s="4" t="str" cm="1">
        <f t="array" aca="1" ref="BC2060" ca="1">LEFT(AR2060,MATCH(FALSE,ISNUMBER(MID(AR2060,ROW(INDIRECT("1:"&amp;LEN(AR2060)+1)), 1) *1),0) -1)</f>
        <v>12</v>
      </c>
      <c r="BD2060" s="1"/>
      <c r="BF2060" s="21"/>
      <c r="BK2060" s="1"/>
      <c r="BM2060" s="1"/>
      <c r="BN2060" s="1"/>
      <c r="BR2060" s="22"/>
      <c r="BS2060">
        <v>0</v>
      </c>
      <c r="BT2060" s="1" t="s">
        <v>5103</v>
      </c>
    </row>
    <row r="2061" spans="1:72">
      <c r="A2061" s="4" t="str">
        <f t="shared" si="3827"/>
        <v/>
      </c>
      <c r="B2061" s="4" t="str">
        <f t="shared" si="3828"/>
        <v>PCS</v>
      </c>
      <c r="C2061" s="4" t="str">
        <f t="shared" si="3829"/>
        <v/>
      </c>
      <c r="D2061" s="4" t="str">
        <f t="shared" si="3830"/>
        <v/>
      </c>
      <c r="E2061" s="4" t="str">
        <f t="shared" si="3831"/>
        <v/>
      </c>
      <c r="F2061" s="4" t="str">
        <f t="shared" si="3832"/>
        <v/>
      </c>
      <c r="G2061" s="4" t="str">
        <f t="shared" si="3833"/>
        <v/>
      </c>
      <c r="H2061" s="4" t="str">
        <f t="shared" si="3834"/>
        <v/>
      </c>
      <c r="I2061" s="4" t="str">
        <f t="shared" si="3835"/>
        <v/>
      </c>
      <c r="J2061" s="4" t="str">
        <f t="shared" si="3836"/>
        <v/>
      </c>
      <c r="K2061" s="4" t="str">
        <f t="shared" si="3837"/>
        <v/>
      </c>
      <c r="L2061" s="4" t="str">
        <f t="shared" si="3838"/>
        <v/>
      </c>
      <c r="M2061" s="4" t="str">
        <f t="shared" si="3839"/>
        <v/>
      </c>
      <c r="N2061" s="4" t="str">
        <f t="shared" si="3840"/>
        <v/>
      </c>
      <c r="O2061" s="4" t="str">
        <f t="shared" si="3841"/>
        <v/>
      </c>
      <c r="P2061" s="4" t="str">
        <f t="shared" si="3842"/>
        <v/>
      </c>
      <c r="Q2061" s="4" t="str">
        <f t="shared" si="3843"/>
        <v/>
      </c>
      <c r="R2061" s="4" t="str">
        <f t="shared" si="3844"/>
        <v/>
      </c>
      <c r="S2061" s="4" t="str">
        <f t="shared" si="3845"/>
        <v/>
      </c>
      <c r="T2061" s="4" t="str">
        <f t="shared" si="3846"/>
        <v/>
      </c>
      <c r="U2061" s="4" t="str">
        <f t="shared" si="3847"/>
        <v/>
      </c>
      <c r="V2061" s="4" t="str">
        <f t="shared" si="3848"/>
        <v/>
      </c>
      <c r="W2061" s="4" t="str">
        <f t="shared" si="3849"/>
        <v/>
      </c>
      <c r="X2061" s="4" t="str">
        <f t="shared" si="3850"/>
        <v/>
      </c>
      <c r="Y2061" s="4">
        <f t="shared" si="3851"/>
        <v>3</v>
      </c>
      <c r="Z2061" s="4" t="str">
        <f t="shared" si="3852"/>
        <v>-</v>
      </c>
      <c r="AA2061" s="4" t="str">
        <f t="shared" si="3853"/>
        <v/>
      </c>
      <c r="AB2061" s="4" t="str">
        <f t="shared" si="3854"/>
        <v/>
      </c>
      <c r="AC2061" s="4" t="str">
        <f t="shared" si="3855"/>
        <v/>
      </c>
      <c r="AD2061" s="4" t="str">
        <f t="shared" si="3856"/>
        <v/>
      </c>
      <c r="AE2061" s="4" t="str">
        <f t="shared" si="3857"/>
        <v/>
      </c>
      <c r="AF2061" s="4">
        <f t="shared" si="3858"/>
        <v>4</v>
      </c>
      <c r="AG2061" s="4">
        <f t="shared" si="3859"/>
        <v>20</v>
      </c>
      <c r="AH2061" s="4">
        <f t="shared" si="3860"/>
        <v>16</v>
      </c>
      <c r="AI2061" s="4" t="str">
        <f t="shared" si="3861"/>
        <v>1PCS</v>
      </c>
      <c r="AJ2061" s="4" t="str">
        <f t="shared" si="3862"/>
        <v>-1PCS</v>
      </c>
      <c r="AK2061" s="4" t="str" cm="1">
        <f t="array" ref="AK2061">LEFT(AR2061,SUM(LEN(AR2061)-LEN(SUBSTITUTE(AR2061,{"0";"1";"2";"3";"4";"5";"6";"7";"8";"9"},""))))</f>
        <v>1</v>
      </c>
      <c r="AL2061" s="4">
        <f t="shared" si="3866"/>
        <v>13</v>
      </c>
      <c r="AM2061" s="4" t="b">
        <f>LEFT(AR2061,1)=AK2061</f>
        <v>1</v>
      </c>
      <c r="AN2061" s="4" t="str">
        <f>RIGHT(AI2061,3)</f>
        <v>PCS</v>
      </c>
      <c r="AO2061" s="4" t="b">
        <f t="shared" si="3867"/>
        <v>1</v>
      </c>
      <c r="AP2061" s="4" t="b">
        <f t="shared" si="3863"/>
        <v>0</v>
      </c>
      <c r="AQ2061" s="5" t="str">
        <f t="shared" si="3864"/>
        <v>PEPSODENT 190GR</v>
      </c>
      <c r="AR2061" s="4" t="str">
        <f t="shared" si="3865"/>
        <v>1PCS</v>
      </c>
      <c r="AS2061" t="s">
        <v>2815</v>
      </c>
      <c r="AT2061" s="1" t="s">
        <v>2816</v>
      </c>
      <c r="AU2061" s="4" t="str">
        <f t="shared" ca="1" si="3918"/>
        <v>XXXX</v>
      </c>
      <c r="AV2061">
        <v>12500</v>
      </c>
      <c r="AW2061">
        <v>12500</v>
      </c>
      <c r="AX2061">
        <v>11600</v>
      </c>
      <c r="AY2061" t="str">
        <f t="shared" si="3922"/>
        <v>8999999706180</v>
      </c>
      <c r="AZ2061" t="str">
        <f t="shared" si="3868"/>
        <v>PEPSODENT 190GR</v>
      </c>
      <c r="BA2061" t="s">
        <v>4301</v>
      </c>
      <c r="BB2061" t="s">
        <v>4301</v>
      </c>
      <c r="BC2061" s="9" t="str" cm="1">
        <f t="array" aca="1" ref="BC2061" ca="1">LEFT(AR2061,MATCH(FALSE,ISNUMBER(MID(AR2061,ROW(INDIRECT("1:"&amp;LEN(AR2061)+1)), 1) *1),0) -1)</f>
        <v>1</v>
      </c>
      <c r="BD2061" s="1"/>
      <c r="BF2061" s="21"/>
      <c r="BK2061" s="1"/>
      <c r="BM2061" s="1"/>
      <c r="BN2061" s="1"/>
      <c r="BR2061" s="22"/>
      <c r="BS2061">
        <v>0</v>
      </c>
      <c r="BT2061" s="1" t="s">
        <v>5103</v>
      </c>
    </row>
    <row r="2062" spans="1:72">
      <c r="A2062" s="4" t="str">
        <f t="shared" si="3827"/>
        <v/>
      </c>
      <c r="B2062" s="4" t="str">
        <f t="shared" si="3828"/>
        <v>PCS</v>
      </c>
      <c r="C2062" s="4" t="str">
        <f t="shared" si="3829"/>
        <v/>
      </c>
      <c r="D2062" s="4" t="str">
        <f t="shared" si="3830"/>
        <v/>
      </c>
      <c r="E2062" s="4" t="str">
        <f t="shared" si="3831"/>
        <v/>
      </c>
      <c r="F2062" s="4" t="str">
        <f t="shared" si="3832"/>
        <v/>
      </c>
      <c r="G2062" s="4" t="str">
        <f t="shared" si="3833"/>
        <v/>
      </c>
      <c r="H2062" s="4" t="str">
        <f t="shared" si="3834"/>
        <v/>
      </c>
      <c r="I2062" s="4" t="str">
        <f t="shared" si="3835"/>
        <v/>
      </c>
      <c r="J2062" s="4" t="str">
        <f t="shared" si="3836"/>
        <v/>
      </c>
      <c r="K2062" s="4" t="str">
        <f t="shared" si="3837"/>
        <v/>
      </c>
      <c r="L2062" s="4" t="str">
        <f t="shared" si="3838"/>
        <v/>
      </c>
      <c r="M2062" s="4" t="str">
        <f t="shared" si="3839"/>
        <v/>
      </c>
      <c r="N2062" s="4" t="str">
        <f t="shared" si="3840"/>
        <v/>
      </c>
      <c r="O2062" s="4" t="str">
        <f t="shared" si="3841"/>
        <v/>
      </c>
      <c r="P2062" s="4" t="str">
        <f t="shared" si="3842"/>
        <v/>
      </c>
      <c r="Q2062" s="4" t="str">
        <f t="shared" si="3843"/>
        <v/>
      </c>
      <c r="R2062" s="4" t="str">
        <f t="shared" si="3844"/>
        <v/>
      </c>
      <c r="S2062" s="4" t="str">
        <f t="shared" si="3845"/>
        <v/>
      </c>
      <c r="T2062" s="4" t="str">
        <f t="shared" si="3846"/>
        <v>PACK</v>
      </c>
      <c r="U2062" s="4" t="str">
        <f t="shared" si="3847"/>
        <v/>
      </c>
      <c r="V2062" s="4" t="str">
        <f t="shared" si="3848"/>
        <v/>
      </c>
      <c r="W2062" s="4" t="str">
        <f t="shared" si="3849"/>
        <v/>
      </c>
      <c r="X2062" s="4" t="str">
        <f t="shared" si="3850"/>
        <v/>
      </c>
      <c r="Y2062" s="4">
        <f t="shared" si="3851"/>
        <v>7</v>
      </c>
      <c r="Z2062" s="4" t="str">
        <f t="shared" si="3852"/>
        <v>-</v>
      </c>
      <c r="AA2062" s="4" t="str">
        <f t="shared" si="3853"/>
        <v>/</v>
      </c>
      <c r="AB2062" s="4" t="str">
        <f t="shared" si="3854"/>
        <v/>
      </c>
      <c r="AC2062" s="4" t="str">
        <f t="shared" si="3855"/>
        <v/>
      </c>
      <c r="AD2062" s="4" t="str">
        <f t="shared" si="3856"/>
        <v/>
      </c>
      <c r="AE2062" s="4" t="str">
        <f t="shared" si="3857"/>
        <v/>
      </c>
      <c r="AF2062" s="4">
        <f t="shared" si="3858"/>
        <v>10</v>
      </c>
      <c r="AG2062" s="4">
        <f t="shared" si="3859"/>
        <v>25</v>
      </c>
      <c r="AH2062" s="4">
        <f t="shared" si="3860"/>
        <v>15</v>
      </c>
      <c r="AI2062" s="4" t="str">
        <f t="shared" si="3861"/>
        <v>PACK</v>
      </c>
      <c r="AJ2062" s="4" t="str">
        <f t="shared" si="3862"/>
        <v>/PACK</v>
      </c>
      <c r="AK2062" s="4" t="str" cm="1">
        <f t="array" ref="AK2062">LEFT(AR2062,SUM(LEN(AR2062)-LEN(SUBSTITUTE(AR2062,{"0";"1";"2";"3";"4";"5";"6";"7";"8";"9"},""))))</f>
        <v>12</v>
      </c>
      <c r="AL2062" s="4">
        <f t="shared" si="3866"/>
        <v>13</v>
      </c>
      <c r="AM2062" s="4" t="b">
        <f>LEFT(AR2062,2)=AK2062</f>
        <v>1</v>
      </c>
      <c r="AN2062" s="4" t="str">
        <f>RIGHT(AI2062,4)</f>
        <v>PACK</v>
      </c>
      <c r="AO2062" s="4" t="b">
        <f t="shared" si="3867"/>
        <v>1</v>
      </c>
      <c r="AP2062" s="4" t="b">
        <f t="shared" si="3863"/>
        <v>0</v>
      </c>
      <c r="AQ2062" s="5" t="str">
        <f t="shared" si="3864"/>
        <v>PEPSODENT 75GR</v>
      </c>
      <c r="AR2062" s="4" t="str">
        <f t="shared" si="3865"/>
        <v>12PCS/PACK</v>
      </c>
      <c r="AS2062" t="s">
        <v>2817</v>
      </c>
      <c r="AU2062" s="4" t="str">
        <f t="shared" si="3918"/>
        <v>XXXX</v>
      </c>
      <c r="AV2062">
        <v>53000</v>
      </c>
      <c r="AW2062">
        <v>53000</v>
      </c>
      <c r="AX2062">
        <v>51500</v>
      </c>
      <c r="AY2062" t="str">
        <f t="shared" si="3922"/>
        <v>8000000002062</v>
      </c>
      <c r="AZ2062" t="str">
        <f t="shared" si="3868"/>
        <v>PEPSODENT 75GR</v>
      </c>
      <c r="BA2062" t="s">
        <v>4301</v>
      </c>
      <c r="BB2062" t="s">
        <v>4301</v>
      </c>
      <c r="BC2062" s="4" t="str" cm="1">
        <f t="array" aca="1" ref="BC2062" ca="1">LEFT(AR2062,MATCH(FALSE,ISNUMBER(MID(AR2062,ROW(INDIRECT("1:"&amp;LEN(AR2062)+1)), 1) *1),0) -1)</f>
        <v>12</v>
      </c>
      <c r="BD2062" s="1"/>
      <c r="BF2062" s="21"/>
      <c r="BK2062" s="1"/>
      <c r="BM2062" s="1"/>
      <c r="BN2062" s="1"/>
      <c r="BR2062" s="22"/>
      <c r="BS2062">
        <v>0</v>
      </c>
      <c r="BT2062" s="1" t="s">
        <v>5103</v>
      </c>
    </row>
    <row r="2063" spans="1:72">
      <c r="A2063" s="4" t="str">
        <f t="shared" si="3827"/>
        <v/>
      </c>
      <c r="B2063" s="4" t="str">
        <f t="shared" si="3828"/>
        <v>PCS</v>
      </c>
      <c r="C2063" s="4" t="str">
        <f t="shared" si="3829"/>
        <v/>
      </c>
      <c r="D2063" s="4" t="str">
        <f t="shared" si="3830"/>
        <v/>
      </c>
      <c r="E2063" s="4" t="str">
        <f t="shared" si="3831"/>
        <v/>
      </c>
      <c r="F2063" s="4" t="str">
        <f t="shared" si="3832"/>
        <v/>
      </c>
      <c r="G2063" s="4" t="str">
        <f t="shared" si="3833"/>
        <v/>
      </c>
      <c r="H2063" s="4" t="str">
        <f t="shared" si="3834"/>
        <v/>
      </c>
      <c r="I2063" s="4" t="str">
        <f t="shared" si="3835"/>
        <v/>
      </c>
      <c r="J2063" s="4" t="str">
        <f t="shared" si="3836"/>
        <v/>
      </c>
      <c r="K2063" s="4" t="str">
        <f t="shared" si="3837"/>
        <v/>
      </c>
      <c r="L2063" s="4" t="str">
        <f t="shared" si="3838"/>
        <v/>
      </c>
      <c r="M2063" s="4" t="str">
        <f t="shared" si="3839"/>
        <v/>
      </c>
      <c r="N2063" s="4" t="str">
        <f t="shared" si="3840"/>
        <v/>
      </c>
      <c r="O2063" s="4" t="str">
        <f t="shared" si="3841"/>
        <v/>
      </c>
      <c r="P2063" s="4" t="str">
        <f t="shared" si="3842"/>
        <v/>
      </c>
      <c r="Q2063" s="4" t="str">
        <f t="shared" si="3843"/>
        <v/>
      </c>
      <c r="R2063" s="4" t="str">
        <f t="shared" si="3844"/>
        <v/>
      </c>
      <c r="S2063" s="4" t="str">
        <f t="shared" si="3845"/>
        <v/>
      </c>
      <c r="T2063" s="4" t="str">
        <f t="shared" si="3846"/>
        <v/>
      </c>
      <c r="U2063" s="4" t="str">
        <f t="shared" si="3847"/>
        <v/>
      </c>
      <c r="V2063" s="4" t="str">
        <f t="shared" si="3848"/>
        <v/>
      </c>
      <c r="W2063" s="4" t="str">
        <f t="shared" si="3849"/>
        <v/>
      </c>
      <c r="X2063" s="4" t="str">
        <f t="shared" si="3850"/>
        <v/>
      </c>
      <c r="Y2063" s="4">
        <f t="shared" si="3851"/>
        <v>3</v>
      </c>
      <c r="Z2063" s="4" t="str">
        <f t="shared" si="3852"/>
        <v>-</v>
      </c>
      <c r="AA2063" s="4" t="str">
        <f t="shared" si="3853"/>
        <v/>
      </c>
      <c r="AB2063" s="4" t="str">
        <f t="shared" si="3854"/>
        <v/>
      </c>
      <c r="AC2063" s="4" t="str">
        <f t="shared" si="3855"/>
        <v/>
      </c>
      <c r="AD2063" s="4" t="str">
        <f t="shared" si="3856"/>
        <v/>
      </c>
      <c r="AE2063" s="4" t="str">
        <f t="shared" si="3857"/>
        <v/>
      </c>
      <c r="AF2063" s="4">
        <f t="shared" si="3858"/>
        <v>4</v>
      </c>
      <c r="AG2063" s="4">
        <f t="shared" si="3859"/>
        <v>19</v>
      </c>
      <c r="AH2063" s="4">
        <f t="shared" si="3860"/>
        <v>15</v>
      </c>
      <c r="AI2063" s="4" t="str">
        <f t="shared" si="3861"/>
        <v>1PCS</v>
      </c>
      <c r="AJ2063" s="4" t="str">
        <f t="shared" si="3862"/>
        <v>-1PCS</v>
      </c>
      <c r="AK2063" s="4" t="str" cm="1">
        <f t="array" ref="AK2063">LEFT(AR2063,SUM(LEN(AR2063)-LEN(SUBSTITUTE(AR2063,{"0";"1";"2";"3";"4";"5";"6";"7";"8";"9"},""))))</f>
        <v>1</v>
      </c>
      <c r="AL2063" s="4">
        <f t="shared" si="3866"/>
        <v>13</v>
      </c>
      <c r="AM2063" s="4" t="b">
        <f t="shared" ref="AM2063:AM2069" si="3923">LEFT(AR2063,1)=AK2063</f>
        <v>1</v>
      </c>
      <c r="AN2063" s="4" t="str">
        <f t="shared" ref="AN2063:AN2071" si="3924">RIGHT(AI2063,3)</f>
        <v>PCS</v>
      </c>
      <c r="AO2063" s="4" t="b">
        <f t="shared" si="3867"/>
        <v>1</v>
      </c>
      <c r="AP2063" s="4" t="b">
        <f t="shared" si="3863"/>
        <v>0</v>
      </c>
      <c r="AQ2063" s="5" t="str">
        <f t="shared" si="3864"/>
        <v>PEPSODENT 75GR</v>
      </c>
      <c r="AR2063" s="4" t="str">
        <f t="shared" si="3865"/>
        <v>1PCS</v>
      </c>
      <c r="AS2063" t="s">
        <v>2818</v>
      </c>
      <c r="AT2063" s="1" t="s">
        <v>2819</v>
      </c>
      <c r="AU2063" s="4" t="str">
        <f t="shared" ca="1" si="3918"/>
        <v>XXXX</v>
      </c>
      <c r="AV2063">
        <v>5000</v>
      </c>
      <c r="AW2063">
        <v>5000</v>
      </c>
      <c r="AX2063">
        <v>4300</v>
      </c>
      <c r="AY2063" t="str">
        <f t="shared" si="3922"/>
        <v>8999999706081</v>
      </c>
      <c r="AZ2063" t="str">
        <f t="shared" si="3868"/>
        <v>PEPSODENT 75GR</v>
      </c>
      <c r="BA2063" t="s">
        <v>4301</v>
      </c>
      <c r="BB2063" t="s">
        <v>4301</v>
      </c>
      <c r="BC2063" s="9" t="str" cm="1">
        <f t="array" aca="1" ref="BC2063" ca="1">LEFT(AR2063,MATCH(FALSE,ISNUMBER(MID(AR2063,ROW(INDIRECT("1:"&amp;LEN(AR2063)+1)), 1) *1),0) -1)</f>
        <v>1</v>
      </c>
      <c r="BD2063" s="1"/>
      <c r="BF2063" s="21"/>
      <c r="BK2063" s="1"/>
      <c r="BM2063" s="1"/>
      <c r="BN2063" s="1"/>
      <c r="BR2063" s="22"/>
      <c r="BS2063">
        <v>0</v>
      </c>
      <c r="BT2063" s="1" t="s">
        <v>5103</v>
      </c>
    </row>
    <row r="2064" spans="1:72">
      <c r="A2064" s="4" t="str">
        <f t="shared" si="3827"/>
        <v/>
      </c>
      <c r="B2064" s="4" t="str">
        <f t="shared" si="3828"/>
        <v/>
      </c>
      <c r="C2064" s="4" t="str">
        <f t="shared" si="3829"/>
        <v/>
      </c>
      <c r="D2064" s="4" t="str">
        <f t="shared" si="3830"/>
        <v>BTL</v>
      </c>
      <c r="E2064" s="4" t="str">
        <f t="shared" si="3831"/>
        <v/>
      </c>
      <c r="F2064" s="4" t="str">
        <f t="shared" si="3832"/>
        <v/>
      </c>
      <c r="G2064" s="4" t="str">
        <f t="shared" si="3833"/>
        <v/>
      </c>
      <c r="H2064" s="4" t="str">
        <f t="shared" si="3834"/>
        <v/>
      </c>
      <c r="I2064" s="4" t="str">
        <f t="shared" si="3835"/>
        <v/>
      </c>
      <c r="J2064" s="4" t="str">
        <f t="shared" si="3836"/>
        <v/>
      </c>
      <c r="K2064" s="4" t="str">
        <f t="shared" si="3837"/>
        <v/>
      </c>
      <c r="L2064" s="4" t="str">
        <f t="shared" si="3838"/>
        <v/>
      </c>
      <c r="M2064" s="4" t="str">
        <f t="shared" si="3839"/>
        <v/>
      </c>
      <c r="N2064" s="4" t="str">
        <f t="shared" si="3840"/>
        <v/>
      </c>
      <c r="O2064" s="4" t="str">
        <f t="shared" si="3841"/>
        <v/>
      </c>
      <c r="P2064" s="4" t="str">
        <f t="shared" si="3842"/>
        <v/>
      </c>
      <c r="Q2064" s="4" t="str">
        <f t="shared" si="3843"/>
        <v/>
      </c>
      <c r="R2064" s="4" t="str">
        <f t="shared" si="3844"/>
        <v/>
      </c>
      <c r="S2064" s="4" t="str">
        <f t="shared" si="3845"/>
        <v/>
      </c>
      <c r="T2064" s="4" t="str">
        <f t="shared" si="3846"/>
        <v/>
      </c>
      <c r="U2064" s="4" t="str">
        <f t="shared" si="3847"/>
        <v/>
      </c>
      <c r="V2064" s="4" t="str">
        <f t="shared" si="3848"/>
        <v/>
      </c>
      <c r="W2064" s="4" t="str">
        <f t="shared" si="3849"/>
        <v/>
      </c>
      <c r="X2064" s="4" t="str">
        <f t="shared" si="3850"/>
        <v/>
      </c>
      <c r="Y2064" s="4">
        <f t="shared" si="3851"/>
        <v>3</v>
      </c>
      <c r="Z2064" s="4" t="str">
        <f t="shared" si="3852"/>
        <v>-</v>
      </c>
      <c r="AA2064" s="4" t="str">
        <f t="shared" si="3853"/>
        <v/>
      </c>
      <c r="AB2064" s="4" t="str">
        <f t="shared" si="3854"/>
        <v/>
      </c>
      <c r="AC2064" s="4" t="str">
        <f t="shared" si="3855"/>
        <v/>
      </c>
      <c r="AD2064" s="4" t="str">
        <f t="shared" si="3856"/>
        <v/>
      </c>
      <c r="AE2064" s="4" t="str">
        <f t="shared" si="3857"/>
        <v/>
      </c>
      <c r="AF2064" s="4">
        <f t="shared" si="3858"/>
        <v>4</v>
      </c>
      <c r="AG2064" s="4">
        <f t="shared" si="3859"/>
        <v>30</v>
      </c>
      <c r="AH2064" s="4">
        <f t="shared" si="3860"/>
        <v>26</v>
      </c>
      <c r="AI2064" s="4" t="str">
        <f t="shared" si="3861"/>
        <v>1BTL</v>
      </c>
      <c r="AJ2064" s="4" t="str">
        <f t="shared" si="3862"/>
        <v>-1BTL</v>
      </c>
      <c r="AK2064" s="4" t="str" cm="1">
        <f t="array" ref="AK2064">LEFT(AR2064,SUM(LEN(AR2064)-LEN(SUBSTITUTE(AR2064,{"0";"1";"2";"3";"4";"5";"6";"7";"8";"9"},""))))</f>
        <v>1</v>
      </c>
      <c r="AL2064" s="4">
        <f t="shared" si="3866"/>
        <v>13</v>
      </c>
      <c r="AM2064" s="4" t="b">
        <f t="shared" si="3923"/>
        <v>1</v>
      </c>
      <c r="AN2064" s="4" t="str">
        <f t="shared" si="3924"/>
        <v>BTL</v>
      </c>
      <c r="AO2064" s="4" t="b">
        <f t="shared" si="3867"/>
        <v>0</v>
      </c>
      <c r="AP2064" s="4" t="b">
        <f t="shared" si="3863"/>
        <v>0</v>
      </c>
      <c r="AQ2064" s="5" t="str">
        <f t="shared" si="3864"/>
        <v>PERISA VANILLA POWDER 7GR</v>
      </c>
      <c r="AR2064" s="4" t="str">
        <f t="shared" si="3865"/>
        <v>1BTL</v>
      </c>
      <c r="AS2064" t="s">
        <v>2820</v>
      </c>
      <c r="AT2064" s="1" t="s">
        <v>2821</v>
      </c>
      <c r="AU2064" s="4" t="str">
        <f t="shared" ca="1" si="3918"/>
        <v/>
      </c>
      <c r="AV2064">
        <v>5500</v>
      </c>
      <c r="AW2064">
        <v>5500</v>
      </c>
      <c r="AX2064">
        <v>4500</v>
      </c>
      <c r="AY2064" t="str">
        <f t="shared" si="3922"/>
        <v>8993571004107</v>
      </c>
      <c r="AZ2064" t="str">
        <f t="shared" si="3868"/>
        <v>PERISA VANILLA POWDER 7GR</v>
      </c>
      <c r="BA2064" t="s">
        <v>4301</v>
      </c>
      <c r="BB2064" t="s">
        <v>4301</v>
      </c>
      <c r="BC2064" s="9" t="str" cm="1">
        <f t="array" aca="1" ref="BC2064" ca="1">LEFT(AR2064,MATCH(FALSE,ISNUMBER(MID(AR2064,ROW(INDIRECT("1:"&amp;LEN(AR2064)+1)), 1) *1),0) -1)</f>
        <v>1</v>
      </c>
      <c r="BD2064" s="1"/>
      <c r="BF2064" s="21"/>
      <c r="BK2064" s="1"/>
      <c r="BM2064" s="1"/>
      <c r="BN2064" s="1"/>
      <c r="BR2064" s="22"/>
      <c r="BS2064">
        <v>0</v>
      </c>
      <c r="BT2064" s="1" t="s">
        <v>5103</v>
      </c>
    </row>
    <row r="2065" spans="1:145">
      <c r="A2065" s="4" t="str">
        <f t="shared" si="3827"/>
        <v/>
      </c>
      <c r="B2065" s="4" t="str">
        <f t="shared" si="3828"/>
        <v/>
      </c>
      <c r="C2065" s="4" t="str">
        <f t="shared" si="3829"/>
        <v>BKS</v>
      </c>
      <c r="D2065" s="4" t="str">
        <f t="shared" si="3830"/>
        <v/>
      </c>
      <c r="E2065" s="4" t="str">
        <f t="shared" si="3831"/>
        <v/>
      </c>
      <c r="F2065" s="4" t="str">
        <f t="shared" si="3832"/>
        <v/>
      </c>
      <c r="G2065" s="4" t="str">
        <f t="shared" si="3833"/>
        <v/>
      </c>
      <c r="H2065" s="4" t="str">
        <f t="shared" si="3834"/>
        <v/>
      </c>
      <c r="I2065" s="4" t="str">
        <f t="shared" si="3835"/>
        <v/>
      </c>
      <c r="J2065" s="4" t="str">
        <f t="shared" si="3836"/>
        <v/>
      </c>
      <c r="K2065" s="4" t="str">
        <f t="shared" si="3837"/>
        <v/>
      </c>
      <c r="L2065" s="4" t="str">
        <f t="shared" si="3838"/>
        <v/>
      </c>
      <c r="M2065" s="4" t="str">
        <f t="shared" si="3839"/>
        <v/>
      </c>
      <c r="N2065" s="4" t="str">
        <f t="shared" si="3840"/>
        <v/>
      </c>
      <c r="O2065" s="4" t="str">
        <f t="shared" si="3841"/>
        <v/>
      </c>
      <c r="P2065" s="4" t="str">
        <f t="shared" si="3842"/>
        <v/>
      </c>
      <c r="Q2065" s="4" t="str">
        <f t="shared" si="3843"/>
        <v/>
      </c>
      <c r="R2065" s="4" t="str">
        <f t="shared" si="3844"/>
        <v/>
      </c>
      <c r="S2065" s="4" t="str">
        <f t="shared" si="3845"/>
        <v/>
      </c>
      <c r="T2065" s="4" t="str">
        <f t="shared" si="3846"/>
        <v/>
      </c>
      <c r="U2065" s="4" t="str">
        <f t="shared" si="3847"/>
        <v/>
      </c>
      <c r="V2065" s="4" t="str">
        <f t="shared" si="3848"/>
        <v/>
      </c>
      <c r="W2065" s="4" t="str">
        <f t="shared" si="3849"/>
        <v/>
      </c>
      <c r="X2065" s="4" t="str">
        <f t="shared" si="3850"/>
        <v/>
      </c>
      <c r="Y2065" s="4">
        <f t="shared" si="3851"/>
        <v>3</v>
      </c>
      <c r="Z2065" s="4" t="str">
        <f t="shared" si="3852"/>
        <v>-</v>
      </c>
      <c r="AA2065" s="4" t="str">
        <f t="shared" si="3853"/>
        <v/>
      </c>
      <c r="AB2065" s="4" t="str">
        <f t="shared" si="3854"/>
        <v/>
      </c>
      <c r="AC2065" s="4" t="str">
        <f t="shared" si="3855"/>
        <v/>
      </c>
      <c r="AD2065" s="4" t="str">
        <f t="shared" si="3856"/>
        <v/>
      </c>
      <c r="AE2065" s="4" t="str">
        <f t="shared" si="3857"/>
        <v/>
      </c>
      <c r="AF2065" s="4">
        <f t="shared" si="3858"/>
        <v>4</v>
      </c>
      <c r="AG2065" s="4">
        <f t="shared" si="3859"/>
        <v>20</v>
      </c>
      <c r="AH2065" s="4">
        <f t="shared" si="3860"/>
        <v>16</v>
      </c>
      <c r="AI2065" s="4" t="str">
        <f t="shared" si="3861"/>
        <v>1BKS</v>
      </c>
      <c r="AJ2065" s="4" t="str">
        <f t="shared" si="3862"/>
        <v>-1BKS</v>
      </c>
      <c r="AK2065" s="4" t="str" cm="1">
        <f t="array" ref="AK2065">LEFT(AR2065,SUM(LEN(AR2065)-LEN(SUBSTITUTE(AR2065,{"0";"1";"2";"3";"4";"5";"6";"7";"8";"9"},""))))</f>
        <v>1</v>
      </c>
      <c r="AL2065" s="4">
        <f t="shared" si="3866"/>
        <v>13</v>
      </c>
      <c r="AM2065" s="4" t="b">
        <f t="shared" si="3923"/>
        <v>1</v>
      </c>
      <c r="AN2065" s="4" t="str">
        <f t="shared" si="3924"/>
        <v>BKS</v>
      </c>
      <c r="AO2065" s="4" t="b">
        <f t="shared" si="3867"/>
        <v>0</v>
      </c>
      <c r="AP2065" s="4" t="b">
        <f t="shared" si="3863"/>
        <v>0</v>
      </c>
      <c r="AQ2065" s="5" t="str">
        <f t="shared" si="3864"/>
        <v>PERMAN ANTANGIN</v>
      </c>
      <c r="AR2065" s="4" t="str">
        <f t="shared" si="3865"/>
        <v>1BKS</v>
      </c>
      <c r="AS2065" t="s">
        <v>2822</v>
      </c>
      <c r="AT2065" s="1" t="s">
        <v>2823</v>
      </c>
      <c r="AU2065" s="4" t="str">
        <f t="shared" ca="1" si="3918"/>
        <v/>
      </c>
      <c r="AV2065">
        <v>6500</v>
      </c>
      <c r="AW2065">
        <v>6500</v>
      </c>
      <c r="AX2065">
        <v>5800</v>
      </c>
      <c r="AY2065" t="str">
        <f t="shared" si="3922"/>
        <v>8992003783375</v>
      </c>
      <c r="AZ2065" t="str">
        <f t="shared" si="3868"/>
        <v>PERMAN ANTANGIN</v>
      </c>
      <c r="BA2065" t="s">
        <v>4301</v>
      </c>
      <c r="BB2065" t="s">
        <v>4301</v>
      </c>
      <c r="BC2065" s="9" t="str" cm="1">
        <f t="array" aca="1" ref="BC2065" ca="1">LEFT(AR2065,MATCH(FALSE,ISNUMBER(MID(AR2065,ROW(INDIRECT("1:"&amp;LEN(AR2065)+1)), 1) *1),0) -1)</f>
        <v>1</v>
      </c>
      <c r="BD2065" s="1"/>
      <c r="BF2065" s="21"/>
      <c r="BK2065" s="1"/>
      <c r="BM2065" s="1"/>
      <c r="BN2065" s="1"/>
      <c r="BR2065" s="22"/>
      <c r="BS2065">
        <v>0</v>
      </c>
      <c r="BT2065" s="1" t="s">
        <v>5103</v>
      </c>
    </row>
    <row r="2066" spans="1:145">
      <c r="A2066" s="4" t="str">
        <f t="shared" si="3827"/>
        <v/>
      </c>
      <c r="B2066" s="4" t="str">
        <f t="shared" si="3828"/>
        <v/>
      </c>
      <c r="C2066" s="4" t="str">
        <f t="shared" si="3829"/>
        <v>BKS</v>
      </c>
      <c r="D2066" s="4" t="str">
        <f t="shared" si="3830"/>
        <v/>
      </c>
      <c r="E2066" s="4" t="str">
        <f t="shared" si="3831"/>
        <v/>
      </c>
      <c r="F2066" s="4" t="str">
        <f t="shared" si="3832"/>
        <v/>
      </c>
      <c r="G2066" s="4" t="str">
        <f t="shared" si="3833"/>
        <v/>
      </c>
      <c r="H2066" s="4" t="str">
        <f t="shared" si="3834"/>
        <v/>
      </c>
      <c r="I2066" s="4" t="str">
        <f t="shared" si="3835"/>
        <v/>
      </c>
      <c r="J2066" s="4" t="str">
        <f t="shared" si="3836"/>
        <v/>
      </c>
      <c r="K2066" s="4" t="str">
        <f t="shared" si="3837"/>
        <v/>
      </c>
      <c r="L2066" s="4" t="str">
        <f t="shared" si="3838"/>
        <v/>
      </c>
      <c r="M2066" s="4" t="str">
        <f t="shared" si="3839"/>
        <v/>
      </c>
      <c r="N2066" s="4" t="str">
        <f t="shared" si="3840"/>
        <v/>
      </c>
      <c r="O2066" s="4" t="str">
        <f t="shared" si="3841"/>
        <v/>
      </c>
      <c r="P2066" s="4" t="str">
        <f t="shared" si="3842"/>
        <v/>
      </c>
      <c r="Q2066" s="4" t="str">
        <f t="shared" si="3843"/>
        <v/>
      </c>
      <c r="R2066" s="4" t="str">
        <f t="shared" si="3844"/>
        <v/>
      </c>
      <c r="S2066" s="4" t="str">
        <f t="shared" si="3845"/>
        <v/>
      </c>
      <c r="T2066" s="4" t="str">
        <f t="shared" si="3846"/>
        <v/>
      </c>
      <c r="U2066" s="4" t="str">
        <f t="shared" si="3847"/>
        <v/>
      </c>
      <c r="V2066" s="4" t="str">
        <f t="shared" si="3848"/>
        <v/>
      </c>
      <c r="W2066" s="4" t="str">
        <f t="shared" si="3849"/>
        <v/>
      </c>
      <c r="X2066" s="4" t="str">
        <f t="shared" si="3850"/>
        <v/>
      </c>
      <c r="Y2066" s="4">
        <f t="shared" si="3851"/>
        <v>3</v>
      </c>
      <c r="Z2066" s="4" t="str">
        <f t="shared" si="3852"/>
        <v>-</v>
      </c>
      <c r="AA2066" s="4" t="str">
        <f t="shared" si="3853"/>
        <v/>
      </c>
      <c r="AB2066" s="4" t="str">
        <f t="shared" si="3854"/>
        <v/>
      </c>
      <c r="AC2066" s="4" t="str">
        <f t="shared" si="3855"/>
        <v/>
      </c>
      <c r="AD2066" s="4" t="str">
        <f t="shared" si="3856"/>
        <v/>
      </c>
      <c r="AE2066" s="4" t="str">
        <f t="shared" si="3857"/>
        <v/>
      </c>
      <c r="AF2066" s="4">
        <f t="shared" si="3858"/>
        <v>4</v>
      </c>
      <c r="AG2066" s="4">
        <f t="shared" si="3859"/>
        <v>28</v>
      </c>
      <c r="AH2066" s="4">
        <f t="shared" si="3860"/>
        <v>24</v>
      </c>
      <c r="AI2066" s="4" t="str">
        <f t="shared" si="3861"/>
        <v>1BKS</v>
      </c>
      <c r="AJ2066" s="4" t="str">
        <f t="shared" si="3862"/>
        <v>-1BKS</v>
      </c>
      <c r="AK2066" s="4" t="str" cm="1">
        <f t="array" ref="AK2066">LEFT(AR2066,SUM(LEN(AR2066)-LEN(SUBSTITUTE(AR2066,{"0";"1";"2";"3";"4";"5";"6";"7";"8";"9"},""))))</f>
        <v>1</v>
      </c>
      <c r="AL2066" s="4">
        <f t="shared" si="3866"/>
        <v>13</v>
      </c>
      <c r="AM2066" s="4" t="b">
        <f t="shared" si="3923"/>
        <v>1</v>
      </c>
      <c r="AN2066" s="4" t="str">
        <f t="shared" si="3924"/>
        <v>BKS</v>
      </c>
      <c r="AO2066" s="4" t="b">
        <f t="shared" si="3867"/>
        <v>0</v>
      </c>
      <c r="AP2066" s="4" t="b">
        <f t="shared" si="3863"/>
        <v>0</v>
      </c>
      <c r="AQ2066" s="5" t="str">
        <f t="shared" si="3864"/>
        <v>PERMEN ALPENLIBE SMOOTH</v>
      </c>
      <c r="AR2066" s="4" t="str">
        <f t="shared" si="3865"/>
        <v>1BKS</v>
      </c>
      <c r="AS2066" t="s">
        <v>2824</v>
      </c>
      <c r="AT2066" s="1" t="s">
        <v>2825</v>
      </c>
      <c r="AU2066" s="4" t="str">
        <f t="shared" ca="1" si="3918"/>
        <v/>
      </c>
      <c r="AV2066">
        <v>7000</v>
      </c>
      <c r="AW2066">
        <v>7000</v>
      </c>
      <c r="AX2066">
        <v>6000</v>
      </c>
      <c r="AY2066" t="str">
        <f t="shared" si="3922"/>
        <v>8991115000080</v>
      </c>
      <c r="AZ2066" t="str">
        <f t="shared" si="3868"/>
        <v>PERMEN ALPENLIBE SMOOTH</v>
      </c>
      <c r="BA2066" t="s">
        <v>4301</v>
      </c>
      <c r="BB2066" t="s">
        <v>4301</v>
      </c>
      <c r="BC2066" s="9" t="str" cm="1">
        <f t="array" aca="1" ref="BC2066" ca="1">LEFT(AR2066,MATCH(FALSE,ISNUMBER(MID(AR2066,ROW(INDIRECT("1:"&amp;LEN(AR2066)+1)), 1) *1),0) -1)</f>
        <v>1</v>
      </c>
      <c r="BD2066" s="1"/>
      <c r="BF2066" s="21"/>
      <c r="BK2066" s="1"/>
      <c r="BM2066" s="1"/>
      <c r="BN2066" s="1"/>
      <c r="BR2066" s="22"/>
      <c r="BS2066">
        <v>0</v>
      </c>
      <c r="BT2066" s="1" t="s">
        <v>5103</v>
      </c>
    </row>
    <row r="2067" spans="1:145">
      <c r="A2067" s="4" t="str">
        <f t="shared" si="3827"/>
        <v/>
      </c>
      <c r="B2067" s="4" t="str">
        <f t="shared" si="3828"/>
        <v/>
      </c>
      <c r="C2067" s="4" t="str">
        <f t="shared" si="3829"/>
        <v>BKS</v>
      </c>
      <c r="D2067" s="4" t="str">
        <f t="shared" si="3830"/>
        <v/>
      </c>
      <c r="E2067" s="4" t="str">
        <f t="shared" si="3831"/>
        <v/>
      </c>
      <c r="F2067" s="4" t="str">
        <f t="shared" si="3832"/>
        <v/>
      </c>
      <c r="G2067" s="4" t="str">
        <f t="shared" si="3833"/>
        <v/>
      </c>
      <c r="H2067" s="4" t="str">
        <f t="shared" si="3834"/>
        <v/>
      </c>
      <c r="I2067" s="4" t="str">
        <f t="shared" si="3835"/>
        <v/>
      </c>
      <c r="J2067" s="4" t="str">
        <f t="shared" si="3836"/>
        <v/>
      </c>
      <c r="K2067" s="4" t="str">
        <f t="shared" si="3837"/>
        <v/>
      </c>
      <c r="L2067" s="4" t="str">
        <f t="shared" si="3838"/>
        <v/>
      </c>
      <c r="M2067" s="4" t="str">
        <f t="shared" si="3839"/>
        <v/>
      </c>
      <c r="N2067" s="4" t="str">
        <f t="shared" si="3840"/>
        <v/>
      </c>
      <c r="O2067" s="4" t="str">
        <f t="shared" si="3841"/>
        <v/>
      </c>
      <c r="P2067" s="4" t="str">
        <f t="shared" si="3842"/>
        <v/>
      </c>
      <c r="Q2067" s="4" t="str">
        <f t="shared" si="3843"/>
        <v/>
      </c>
      <c r="R2067" s="4" t="str">
        <f t="shared" si="3844"/>
        <v/>
      </c>
      <c r="S2067" s="4" t="str">
        <f t="shared" si="3845"/>
        <v/>
      </c>
      <c r="T2067" s="4" t="str">
        <f t="shared" si="3846"/>
        <v/>
      </c>
      <c r="U2067" s="4" t="str">
        <f t="shared" si="3847"/>
        <v/>
      </c>
      <c r="V2067" s="4" t="str">
        <f t="shared" si="3848"/>
        <v/>
      </c>
      <c r="W2067" s="4" t="str">
        <f t="shared" si="3849"/>
        <v/>
      </c>
      <c r="X2067" s="4" t="str">
        <f t="shared" si="3850"/>
        <v/>
      </c>
      <c r="Y2067" s="4">
        <f t="shared" si="3851"/>
        <v>3</v>
      </c>
      <c r="Z2067" s="4" t="str">
        <f t="shared" si="3852"/>
        <v>-</v>
      </c>
      <c r="AA2067" s="4" t="str">
        <f t="shared" si="3853"/>
        <v/>
      </c>
      <c r="AB2067" s="4" t="str">
        <f t="shared" si="3854"/>
        <v/>
      </c>
      <c r="AC2067" s="4" t="str">
        <f t="shared" si="3855"/>
        <v/>
      </c>
      <c r="AD2067" s="4" t="str">
        <f t="shared" si="3856"/>
        <v/>
      </c>
      <c r="AE2067" s="4" t="str">
        <f t="shared" si="3857"/>
        <v/>
      </c>
      <c r="AF2067" s="4">
        <f t="shared" si="3858"/>
        <v>4</v>
      </c>
      <c r="AG2067" s="4">
        <f t="shared" si="3859"/>
        <v>32</v>
      </c>
      <c r="AH2067" s="4">
        <f t="shared" si="3860"/>
        <v>28</v>
      </c>
      <c r="AI2067" s="4" t="str">
        <f t="shared" si="3861"/>
        <v>1BKS</v>
      </c>
      <c r="AJ2067" s="4" t="str">
        <f t="shared" si="3862"/>
        <v>-1BKS</v>
      </c>
      <c r="AK2067" s="4" t="str" cm="1">
        <f t="array" ref="AK2067">LEFT(AR2067,SUM(LEN(AR2067)-LEN(SUBSTITUTE(AR2067,{"0";"1";"2";"3";"4";"5";"6";"7";"8";"9"},""))))</f>
        <v>1</v>
      </c>
      <c r="AL2067" s="4">
        <f t="shared" si="3866"/>
        <v>13</v>
      </c>
      <c r="AM2067" s="4" t="b">
        <f t="shared" si="3923"/>
        <v>1</v>
      </c>
      <c r="AN2067" s="4" t="str">
        <f t="shared" si="3924"/>
        <v>BKS</v>
      </c>
      <c r="AO2067" s="4" t="b">
        <f t="shared" si="3867"/>
        <v>0</v>
      </c>
      <c r="AP2067" s="4" t="b">
        <f t="shared" si="3863"/>
        <v>0</v>
      </c>
      <c r="AQ2067" s="5" t="str">
        <f t="shared" si="3864"/>
        <v>PERMEN ALPENLIBE STRAWBERRY</v>
      </c>
      <c r="AR2067" s="4" t="str">
        <f t="shared" si="3865"/>
        <v>1BKS</v>
      </c>
      <c r="AS2067" t="s">
        <v>2826</v>
      </c>
      <c r="AT2067" s="1" t="s">
        <v>2827</v>
      </c>
      <c r="AU2067" s="4" t="str">
        <f t="shared" ca="1" si="3918"/>
        <v/>
      </c>
      <c r="AV2067">
        <v>7000</v>
      </c>
      <c r="AW2067">
        <v>7000</v>
      </c>
      <c r="AX2067">
        <v>6000</v>
      </c>
      <c r="AY2067" t="str">
        <f t="shared" si="3922"/>
        <v>8990800022444</v>
      </c>
      <c r="AZ2067" t="str">
        <f t="shared" si="3868"/>
        <v>PERMEN ALPENLIBE STRAWBERRY</v>
      </c>
      <c r="BA2067" t="s">
        <v>4301</v>
      </c>
      <c r="BB2067" t="s">
        <v>4301</v>
      </c>
      <c r="BC2067" s="9" t="str" cm="1">
        <f t="array" aca="1" ref="BC2067" ca="1">LEFT(AR2067,MATCH(FALSE,ISNUMBER(MID(AR2067,ROW(INDIRECT("1:"&amp;LEN(AR2067)+1)), 1) *1),0) -1)</f>
        <v>1</v>
      </c>
      <c r="BD2067" s="1"/>
      <c r="BF2067" s="21"/>
      <c r="BK2067" s="1"/>
      <c r="BM2067" s="1"/>
      <c r="BN2067" s="1"/>
      <c r="BR2067" s="22"/>
      <c r="BS2067">
        <v>0</v>
      </c>
      <c r="BT2067" s="1" t="s">
        <v>5103</v>
      </c>
    </row>
    <row r="2068" spans="1:145">
      <c r="A2068" s="4" t="str">
        <f t="shared" si="3827"/>
        <v/>
      </c>
      <c r="B2068" s="4" t="str">
        <f t="shared" si="3828"/>
        <v/>
      </c>
      <c r="C2068" s="4" t="str">
        <f t="shared" si="3829"/>
        <v/>
      </c>
      <c r="D2068" s="4" t="str">
        <f t="shared" si="3830"/>
        <v/>
      </c>
      <c r="E2068" s="4" t="str">
        <f t="shared" si="3831"/>
        <v/>
      </c>
      <c r="F2068" s="4" t="str">
        <f t="shared" si="3832"/>
        <v/>
      </c>
      <c r="G2068" s="4" t="str">
        <f t="shared" si="3833"/>
        <v/>
      </c>
      <c r="H2068" s="4" t="str">
        <f t="shared" si="3834"/>
        <v/>
      </c>
      <c r="I2068" s="4" t="str">
        <f t="shared" si="3835"/>
        <v/>
      </c>
      <c r="J2068" s="4" t="str">
        <f t="shared" si="3836"/>
        <v/>
      </c>
      <c r="K2068" s="4" t="str">
        <f t="shared" si="3837"/>
        <v/>
      </c>
      <c r="L2068" s="4" t="str">
        <f t="shared" si="3838"/>
        <v/>
      </c>
      <c r="M2068" s="4" t="str">
        <f t="shared" si="3839"/>
        <v>TPL</v>
      </c>
      <c r="N2068" s="4" t="str">
        <f t="shared" si="3840"/>
        <v/>
      </c>
      <c r="O2068" s="4" t="str">
        <f t="shared" si="3841"/>
        <v/>
      </c>
      <c r="P2068" s="4" t="str">
        <f t="shared" si="3842"/>
        <v/>
      </c>
      <c r="Q2068" s="4" t="str">
        <f t="shared" si="3843"/>
        <v/>
      </c>
      <c r="R2068" s="4" t="str">
        <f t="shared" si="3844"/>
        <v/>
      </c>
      <c r="S2068" s="4" t="str">
        <f t="shared" si="3845"/>
        <v/>
      </c>
      <c r="T2068" s="4" t="str">
        <f t="shared" si="3846"/>
        <v/>
      </c>
      <c r="U2068" s="4" t="str">
        <f t="shared" si="3847"/>
        <v/>
      </c>
      <c r="V2068" s="4" t="str">
        <f t="shared" si="3848"/>
        <v/>
      </c>
      <c r="W2068" s="4" t="str">
        <f t="shared" si="3849"/>
        <v/>
      </c>
      <c r="X2068" s="4" t="str">
        <f t="shared" si="3850"/>
        <v/>
      </c>
      <c r="Y2068" s="4">
        <f t="shared" si="3851"/>
        <v>3</v>
      </c>
      <c r="Z2068" s="4" t="str">
        <f t="shared" si="3852"/>
        <v>-</v>
      </c>
      <c r="AA2068" s="4" t="str">
        <f t="shared" si="3853"/>
        <v/>
      </c>
      <c r="AB2068" s="4" t="str">
        <f t="shared" si="3854"/>
        <v/>
      </c>
      <c r="AC2068" s="4" t="str">
        <f t="shared" si="3855"/>
        <v/>
      </c>
      <c r="AD2068" s="4" t="str">
        <f t="shared" si="3856"/>
        <v/>
      </c>
      <c r="AE2068" s="4" t="str">
        <f t="shared" si="3857"/>
        <v/>
      </c>
      <c r="AF2068" s="4">
        <f t="shared" si="3858"/>
        <v>4</v>
      </c>
      <c r="AG2068" s="4">
        <f t="shared" si="3859"/>
        <v>20</v>
      </c>
      <c r="AH2068" s="4">
        <f t="shared" si="3860"/>
        <v>16</v>
      </c>
      <c r="AI2068" s="4" t="str">
        <f t="shared" si="3861"/>
        <v>1TPL</v>
      </c>
      <c r="AJ2068" s="4" t="str">
        <f t="shared" si="3862"/>
        <v>-1TPL</v>
      </c>
      <c r="AK2068" s="4" t="str" cm="1">
        <f t="array" ref="AK2068">LEFT(AR2068,SUM(LEN(AR2068)-LEN(SUBSTITUTE(AR2068,{"0";"1";"2";"3";"4";"5";"6";"7";"8";"9"},""))))</f>
        <v>1</v>
      </c>
      <c r="AL2068" s="4">
        <f t="shared" si="3866"/>
        <v>13</v>
      </c>
      <c r="AM2068" s="4" t="b">
        <f t="shared" si="3923"/>
        <v>1</v>
      </c>
      <c r="AN2068" s="4" t="str">
        <f t="shared" si="3924"/>
        <v>TPL</v>
      </c>
      <c r="AO2068" s="4" t="b">
        <f t="shared" si="3867"/>
        <v>0</v>
      </c>
      <c r="AP2068" s="4" t="b">
        <f t="shared" si="3863"/>
        <v>0</v>
      </c>
      <c r="AQ2068" s="5" t="str">
        <f t="shared" si="3864"/>
        <v>PERMEN ANTANGIN</v>
      </c>
      <c r="AR2068" s="4" t="str">
        <f t="shared" si="3865"/>
        <v>1TPL</v>
      </c>
      <c r="AS2068" t="s">
        <v>2828</v>
      </c>
      <c r="AU2068" s="4" t="str">
        <f t="shared" ca="1" si="3918"/>
        <v/>
      </c>
      <c r="AV2068">
        <v>50000</v>
      </c>
      <c r="AW2068">
        <v>50000</v>
      </c>
      <c r="AX2068">
        <v>45000</v>
      </c>
      <c r="AY2068" t="str">
        <f t="shared" si="3922"/>
        <v>8000000002068</v>
      </c>
      <c r="AZ2068" t="str">
        <f t="shared" si="3868"/>
        <v>PERMEN ANTANGIN</v>
      </c>
      <c r="BA2068" t="s">
        <v>4301</v>
      </c>
      <c r="BB2068" t="s">
        <v>4301</v>
      </c>
      <c r="BC2068" s="9" t="str" cm="1">
        <f t="array" aca="1" ref="BC2068" ca="1">LEFT(AR2068,MATCH(FALSE,ISNUMBER(MID(AR2068,ROW(INDIRECT("1:"&amp;LEN(AR2068)+1)), 1) *1),0) -1)</f>
        <v>1</v>
      </c>
      <c r="BD2068" s="1"/>
      <c r="BF2068" s="21"/>
      <c r="BK2068" s="1"/>
      <c r="BM2068" s="1"/>
      <c r="BN2068" s="1"/>
      <c r="BR2068" s="22"/>
      <c r="BS2068">
        <v>0</v>
      </c>
      <c r="BT2068" s="1" t="s">
        <v>5103</v>
      </c>
    </row>
    <row r="2069" spans="1:145">
      <c r="A2069" s="4" t="str">
        <f t="shared" si="3827"/>
        <v/>
      </c>
      <c r="B2069" s="4" t="str">
        <f t="shared" si="3828"/>
        <v>PCS</v>
      </c>
      <c r="C2069" s="4" t="str">
        <f t="shared" si="3829"/>
        <v/>
      </c>
      <c r="D2069" s="4" t="str">
        <f t="shared" si="3830"/>
        <v/>
      </c>
      <c r="E2069" s="4" t="str">
        <f t="shared" si="3831"/>
        <v/>
      </c>
      <c r="F2069" s="4" t="str">
        <f t="shared" si="3832"/>
        <v/>
      </c>
      <c r="G2069" s="4" t="str">
        <f t="shared" si="3833"/>
        <v/>
      </c>
      <c r="H2069" s="4" t="str">
        <f t="shared" si="3834"/>
        <v/>
      </c>
      <c r="I2069" s="4" t="str">
        <f t="shared" si="3835"/>
        <v/>
      </c>
      <c r="J2069" s="4" t="str">
        <f t="shared" si="3836"/>
        <v/>
      </c>
      <c r="K2069" s="4" t="str">
        <f t="shared" si="3837"/>
        <v/>
      </c>
      <c r="L2069" s="4" t="str">
        <f t="shared" si="3838"/>
        <v/>
      </c>
      <c r="M2069" s="4" t="str">
        <f t="shared" si="3839"/>
        <v/>
      </c>
      <c r="N2069" s="4" t="str">
        <f t="shared" si="3840"/>
        <v/>
      </c>
      <c r="O2069" s="4" t="str">
        <f t="shared" si="3841"/>
        <v/>
      </c>
      <c r="P2069" s="4" t="str">
        <f t="shared" si="3842"/>
        <v/>
      </c>
      <c r="Q2069" s="4" t="str">
        <f t="shared" si="3843"/>
        <v/>
      </c>
      <c r="R2069" s="4" t="str">
        <f t="shared" si="3844"/>
        <v/>
      </c>
      <c r="S2069" s="4" t="str">
        <f t="shared" si="3845"/>
        <v/>
      </c>
      <c r="T2069" s="4" t="str">
        <f t="shared" si="3846"/>
        <v/>
      </c>
      <c r="U2069" s="4" t="str">
        <f t="shared" si="3847"/>
        <v/>
      </c>
      <c r="V2069" s="4" t="str">
        <f t="shared" si="3848"/>
        <v/>
      </c>
      <c r="W2069" s="4" t="str">
        <f t="shared" si="3849"/>
        <v/>
      </c>
      <c r="X2069" s="4" t="str">
        <f t="shared" si="3850"/>
        <v/>
      </c>
      <c r="Y2069" s="4">
        <f t="shared" si="3851"/>
        <v>3</v>
      </c>
      <c r="Z2069" s="4" t="str">
        <f t="shared" si="3852"/>
        <v>-</v>
      </c>
      <c r="AA2069" s="4" t="str">
        <f t="shared" si="3853"/>
        <v/>
      </c>
      <c r="AB2069" s="4" t="str">
        <f t="shared" si="3854"/>
        <v/>
      </c>
      <c r="AC2069" s="4" t="str">
        <f t="shared" si="3855"/>
        <v/>
      </c>
      <c r="AD2069" s="4" t="str">
        <f t="shared" si="3856"/>
        <v/>
      </c>
      <c r="AE2069" s="4" t="str">
        <f t="shared" si="3857"/>
        <v/>
      </c>
      <c r="AF2069" s="4">
        <f t="shared" si="3858"/>
        <v>4</v>
      </c>
      <c r="AG2069" s="4">
        <f t="shared" si="3859"/>
        <v>26</v>
      </c>
      <c r="AH2069" s="4">
        <f t="shared" si="3860"/>
        <v>22</v>
      </c>
      <c r="AI2069" s="4" t="str">
        <f t="shared" si="3861"/>
        <v>1PCS</v>
      </c>
      <c r="AJ2069" s="4" t="str">
        <f t="shared" si="3862"/>
        <v>-1PCS</v>
      </c>
      <c r="AK2069" s="4" t="str" cm="1">
        <f t="array" ref="AK2069">LEFT(AR2069,SUM(LEN(AR2069)-LEN(SUBSTITUTE(AR2069,{"0";"1";"2";"3";"4";"5";"6";"7";"8";"9"},""))))</f>
        <v>1</v>
      </c>
      <c r="AL2069" s="4">
        <f t="shared" si="3866"/>
        <v>13</v>
      </c>
      <c r="AM2069" s="4" t="b">
        <f t="shared" si="3923"/>
        <v>1</v>
      </c>
      <c r="AN2069" s="4" t="str">
        <f t="shared" si="3924"/>
        <v>PCS</v>
      </c>
      <c r="AO2069" s="4" t="b">
        <f>IF((AQ2069=DL2069)=TRUE,TRUE,IF((AQ2068=AQ2069)=TRUE,TRUE,FALSE))</f>
        <v>1</v>
      </c>
      <c r="AP2069" s="4" t="b">
        <f t="shared" si="3863"/>
        <v>0</v>
      </c>
      <c r="AQ2069" s="5" t="str">
        <f t="shared" si="3864"/>
        <v>PERMEN BANTEN VELVITO</v>
      </c>
      <c r="AR2069" s="4" t="str">
        <f t="shared" si="3865"/>
        <v>1PCS</v>
      </c>
      <c r="AS2069" t="s">
        <v>2829</v>
      </c>
      <c r="AU2069" s="4" t="str">
        <f>IF(IF(IF(AQ2069=DL2069,10,0)+IF(NOT(AN2069=$AU$1)=TRUE,10,0)=
20,"XXXX",IF(IF((BC2069+1)=2,0,1)+IF(AN2069=$AU$1,1,0)=2,TRUE,""))
="",IF(IF(AQ2069=AQ2068,10,0)+IF(NOT(AN2069=$AU$1)=TRUE,10,0)=
20,"XXXX",IF(IF((BC2069+1)=2,0,1)+IF(AN2069=$AU$1,1,0)=2,TRUE,
"")),IF(IF(AQ2069=DL2069,10,0)+IF(NOT(AN2069=$AU$1)=TRUE,10,0)=
20,"XXXX",IF(IF((BC2069+1)=2,0,1)+IF(AN2069=$AU$1,1,0)=2,TRUE,"")))</f>
        <v>XXXX</v>
      </c>
      <c r="AV2069">
        <v>2000</v>
      </c>
      <c r="AW2069">
        <v>2000</v>
      </c>
      <c r="AX2069">
        <v>1260</v>
      </c>
      <c r="AY2069" t="str">
        <f t="shared" si="3922"/>
        <v>8000000002069</v>
      </c>
      <c r="AZ2069" t="str">
        <f t="shared" si="3868"/>
        <v>PERMEN BANTEN VELVITO</v>
      </c>
      <c r="BA2069" t="s">
        <v>4301</v>
      </c>
      <c r="BB2069" t="s">
        <v>4301</v>
      </c>
      <c r="BC2069" s="9" t="str" cm="1">
        <f t="array" aca="1" ref="BC2069" ca="1">LEFT(AR2069,MATCH(FALSE,ISNUMBER(MID(AR2069,ROW(INDIRECT("1:"&amp;LEN(AR2069)+1)), 1) *1),0) -1)</f>
        <v>1</v>
      </c>
      <c r="BD2069" s="1"/>
      <c r="BF2069" s="21"/>
      <c r="BK2069" s="1"/>
      <c r="BM2069" s="1"/>
      <c r="BN2069" s="1"/>
      <c r="BR2069" s="22"/>
      <c r="BS2069">
        <v>0</v>
      </c>
      <c r="BT2069" s="1" t="s">
        <v>5103</v>
      </c>
      <c r="BV2069" s="4" t="str">
        <f>IF(IFERROR(SEARCH($A$1,DN2069),0)&gt;0,$A$1,"")</f>
        <v/>
      </c>
      <c r="BW2069" s="4" t="str">
        <f>IF(IFERROR(SEARCH($B$1,DN2069),0)&gt;0,$B$1,"")</f>
        <v/>
      </c>
      <c r="BX2069" s="4" t="str">
        <f>IF(IFERROR(SEARCH($C$1,DN2069),0)&gt;0,$C$1,"")</f>
        <v>BKS</v>
      </c>
      <c r="BY2069" s="4" t="str">
        <f>IF(IFERROR(SEARCH($D$1,DN2069),0)&gt;0,$D$1,"")</f>
        <v/>
      </c>
      <c r="BZ2069" s="4" t="str">
        <f>IF(IFERROR(SEARCH($E$1,DN2069),0)&gt;0,$E$1,"")</f>
        <v/>
      </c>
      <c r="CA2069" s="4" t="str">
        <f>IF(IFERROR(SEARCH($F$1,DN2069),0)&gt;0,$F$1,"")</f>
        <v/>
      </c>
      <c r="CB2069" s="4" t="str">
        <f>IF(IFERROR(SEARCH($G$1,DN2069),0)&gt;0,$G$1,"")</f>
        <v/>
      </c>
      <c r="CC2069" s="4" t="str">
        <f>IF(IFERROR(SEARCH($H$1,DN2069),0)&gt;0,$H$1,"")</f>
        <v/>
      </c>
      <c r="CD2069" s="4" t="str">
        <f>IF(IFERROR(SEARCH($I$1,DN2069),0)&gt;0,$I$1,"")</f>
        <v/>
      </c>
      <c r="CE2069" s="4" t="str">
        <f>IF(IFERROR(SEARCH($J$1,DN2069),0)&gt;0,$J$1,"")</f>
        <v/>
      </c>
      <c r="CF2069" s="4" t="str">
        <f>IF(IFERROR(SEARCH($K$1,DN2069),0)&gt;0,$K$1,"")</f>
        <v/>
      </c>
      <c r="CG2069" s="4" t="str">
        <f>IF(IFERROR(SEARCH($L$1,DN2069),0)&gt;0,$L$1,"")</f>
        <v/>
      </c>
      <c r="CH2069" s="4" t="str">
        <f>IF(IFERROR(SEARCH($M$1,DN2069),0)&gt;0,$M$1,"")</f>
        <v/>
      </c>
      <c r="CI2069" s="4" t="str">
        <f>IF(IFERROR(SEARCH($N$1,DN2069),0)&gt;0,$N$1,"")</f>
        <v/>
      </c>
      <c r="CJ2069" s="4" t="str">
        <f>IF(IFERROR(SEARCH($O$1,DN2069),0)&gt;0,$O$1,"")</f>
        <v/>
      </c>
      <c r="CK2069" s="4" t="str">
        <f>IF(IFERROR(SEARCH($P$1,DN2069),0)&gt;0,$P$1,"")</f>
        <v/>
      </c>
      <c r="CL2069" s="4" t="str">
        <f>IF(IFERROR(SEARCH($Q$1,DN2069),0)&gt;0,$Q$1,"")</f>
        <v/>
      </c>
      <c r="CM2069" s="4" t="str">
        <f>IF(IFERROR(SEARCH($R$1,DN2069),0)&gt;0,$R$1,"")</f>
        <v/>
      </c>
      <c r="CN2069" s="4" t="str">
        <f>IF(IFERROR(SEARCH($S$1,DN2069),0)&gt;0,$S$1,"")</f>
        <v/>
      </c>
      <c r="CO2069" s="4" t="str">
        <f>IF(IFERROR(SEARCH($T$1,DN2069),0)&gt;0,$T$1,"")</f>
        <v>PACK</v>
      </c>
      <c r="CP2069" s="4" t="str">
        <f>IF(IFERROR(SEARCH($U$1,DN2069),0)&gt;0,$U$1,"")</f>
        <v/>
      </c>
      <c r="CQ2069" s="4" t="str">
        <f>IF(IFERROR(SEARCH($V$1,DN2069),0)&gt;0,$V$1,"")</f>
        <v/>
      </c>
      <c r="CR2069" s="4" t="str">
        <f>IF(IFERROR(SEARCH($W$1,DN2069),0)&gt;0,$W$1,"")</f>
        <v/>
      </c>
      <c r="CS2069" s="4" t="str">
        <f>IF(IFERROR(SEARCH($X$1,DN2069),0)&gt;0,$X$1,"")</f>
        <v/>
      </c>
      <c r="CT2069" s="4">
        <f>LEN(BW2069)+LEN(BX2069)+LEN(BY2069)+LEN(BZ2069)+LEN(CA2069)+LEN(CO2069)+LEN(CB2069)+LEN(CC2069)+LEN(CD2069)+LEN(CE2069)+LEN(CF2069)+LEN(CG2069)+LEN(CH2069)+LEN(CI2069)+LEN(CP2069)+LEN(CJ2069)+LEN(CK2069)+LEN(CQ2069)+LEN(BV2069)+LEN(CL2069)+LEN(CS2069)+LEN(CM2069)+LEN(CR2069)+LEN(CN2069)</f>
        <v>7</v>
      </c>
      <c r="CU2069" s="4" t="str">
        <f>IF(IFERROR(SEARCH($Z$1,DN2069),0)&gt;0,$Z$1,"")</f>
        <v>-</v>
      </c>
      <c r="CV2069" s="4" t="str">
        <f>IF(IFERROR(SEARCH($AA$1,DN2069),0)&gt;0,$AA$1,"")</f>
        <v>/</v>
      </c>
      <c r="CW2069" s="4" t="str">
        <f>IF(IFERROR(SEARCH($AB$1,DN2069),0)&gt;0,$AB$1,"")</f>
        <v/>
      </c>
      <c r="CX2069" s="4" t="str">
        <f>IF(IFERROR(SEARCH($AC$1,DN2069),0)&gt;0,$AC$1,"")</f>
        <v/>
      </c>
      <c r="CY2069" s="4" t="str">
        <f>IF(IFERROR(SEARCH($AD$1,DN2069),0)&gt;0,$AD$1,"")</f>
        <v/>
      </c>
      <c r="CZ2069" s="4" t="str">
        <f>IF(IFERROR(SEARCH($AE$1,DN2069),0)&gt;0,$AE$1,"")</f>
        <v/>
      </c>
      <c r="DA2069" s="4">
        <f>LEN(DM2069)</f>
        <v>10</v>
      </c>
      <c r="DB2069" s="4">
        <f>LEN(DN2069)</f>
        <v>32</v>
      </c>
      <c r="DC2069" s="4">
        <f>DB2069-DA2069</f>
        <v>22</v>
      </c>
      <c r="DD2069" s="4" t="str">
        <f>RIGHT(DN2069,4)</f>
        <v>PACK</v>
      </c>
      <c r="DE2069" s="4" t="str">
        <f>RIGHT(DN2069,5)</f>
        <v>/PACK</v>
      </c>
      <c r="DF2069" s="4" t="str" cm="1">
        <f t="array" ref="DF2069">LEFT(DM2069,SUM(LEN(DM2069)-LEN(SUBSTITUTE(DM2069,{"0";"1";"2";"3";"4";"5";"6";"7";"8";"9"},""))))</f>
        <v>25</v>
      </c>
      <c r="DG2069" s="4">
        <f>LEN(DT2069)</f>
        <v>13</v>
      </c>
      <c r="DH2069" s="4" t="b">
        <f>LEFT(DM2069,2)=DF2069</f>
        <v>1</v>
      </c>
      <c r="DI2069" s="4" t="str">
        <f>RIGHT(DD2069,4)</f>
        <v>PACK</v>
      </c>
      <c r="DJ2069" s="4" t="b">
        <f>IF((DL2069=AQ2071)=TRUE,TRUE,IF((AQ2069=DL2069)=TRUE,TRUE,FALSE))</f>
        <v>1</v>
      </c>
      <c r="DK2069" s="4" t="b">
        <f>LEFT(DN2069,2)=LEFT(DO2069,2)</f>
        <v>0</v>
      </c>
      <c r="DL2069" s="5" t="str">
        <f>LEFT(DN2069,(DC2069-1))</f>
        <v>PERMEN BANTEN VELVITO</v>
      </c>
      <c r="DM2069" s="4" t="str">
        <f>IFERROR(RIGHT(DN2069,LEN(DN2069)-FIND("-",DN2069)),1)</f>
        <v>25BKS/PACK</v>
      </c>
      <c r="DN2069" t="s">
        <v>5173</v>
      </c>
      <c r="DO2069" s="1"/>
      <c r="DP2069" s="4" t="str">
        <f>IF(IF(IF(DL2069=AQ2071,10,0)+IF(NOT(DI2069=$AU$1)=TRUE,10,0)=
20,"XXXX",IF(IF((DX2069+1)=2,0,1)+IF(DI2069=$AU$1,1,0)=2,TRUE,""))
="",IF(IF(DL2069=AQ2069,10,0)+IF(NOT(DI2069=$AU$1)=TRUE,10,0)=
20,"XXXX",IF(IF((DX2069+1)=2,0,1)+IF(DI2069=$AU$1,1,0)=2,TRUE,
"")),IF(IF(DL2069=AQ2071,10,0)+IF(NOT(DI2069=$AU$1)=TRUE,10,0)=
20,"XXXX",IF(IF((DX2069+1)=2,0,1)+IF(DI2069=$AU$1,1,0)=2,TRUE,"")))</f>
        <v>XXXX</v>
      </c>
      <c r="DQ2069">
        <v>32000</v>
      </c>
      <c r="DR2069">
        <v>32000</v>
      </c>
      <c r="DS2069">
        <v>30000</v>
      </c>
      <c r="DT2069" t="str">
        <f>IF(DO2069&gt;0,DO2069,"800000000"&amp;ROW(DS2069))</f>
        <v>8000000002069</v>
      </c>
      <c r="DU2069" t="str">
        <f>DL2069</f>
        <v>PERMEN BANTEN VELVITO</v>
      </c>
      <c r="DV2069" t="s">
        <v>4301</v>
      </c>
      <c r="DW2069" t="s">
        <v>4301</v>
      </c>
      <c r="DX2069" s="4" t="str" cm="1">
        <f t="array" aca="1" ref="DX2069" ca="1">LEFT(DM2069,MATCH(FALSE,ISNUMBER(MID(DM2069,ROW(INDIRECT("1:"&amp;LEN(DM2069)+1)), 1) *1),0) -1)</f>
        <v>25</v>
      </c>
      <c r="DY2069" s="1"/>
      <c r="EA2069" s="21"/>
      <c r="EC2069" s="5"/>
      <c r="EF2069" s="1"/>
      <c r="EH2069" s="1"/>
      <c r="EI2069" s="1"/>
      <c r="EL2069" s="5"/>
      <c r="EM2069" s="22"/>
      <c r="EN2069">
        <v>0</v>
      </c>
      <c r="EO2069" s="1" t="s">
        <v>5103</v>
      </c>
    </row>
    <row r="2071" spans="1:145">
      <c r="A2071" s="4" t="str">
        <f t="shared" si="3827"/>
        <v/>
      </c>
      <c r="B2071" s="4" t="str">
        <f t="shared" si="3828"/>
        <v/>
      </c>
      <c r="C2071" s="4" t="str">
        <f t="shared" si="3829"/>
        <v>BKS</v>
      </c>
      <c r="D2071" s="4" t="str">
        <f t="shared" si="3830"/>
        <v/>
      </c>
      <c r="E2071" s="4" t="str">
        <f t="shared" si="3831"/>
        <v/>
      </c>
      <c r="F2071" s="4" t="str">
        <f t="shared" si="3832"/>
        <v/>
      </c>
      <c r="G2071" s="4" t="str">
        <f t="shared" si="3833"/>
        <v/>
      </c>
      <c r="H2071" s="4" t="str">
        <f t="shared" si="3834"/>
        <v/>
      </c>
      <c r="I2071" s="4" t="str">
        <f t="shared" si="3835"/>
        <v/>
      </c>
      <c r="J2071" s="4" t="str">
        <f t="shared" si="3836"/>
        <v/>
      </c>
      <c r="K2071" s="4" t="str">
        <f t="shared" si="3837"/>
        <v/>
      </c>
      <c r="L2071" s="4" t="str">
        <f t="shared" si="3838"/>
        <v/>
      </c>
      <c r="M2071" s="4" t="str">
        <f t="shared" si="3839"/>
        <v/>
      </c>
      <c r="N2071" s="4" t="str">
        <f t="shared" si="3840"/>
        <v/>
      </c>
      <c r="O2071" s="4" t="str">
        <f t="shared" si="3841"/>
        <v/>
      </c>
      <c r="P2071" s="4" t="str">
        <f t="shared" si="3842"/>
        <v/>
      </c>
      <c r="Q2071" s="4" t="str">
        <f t="shared" si="3843"/>
        <v/>
      </c>
      <c r="R2071" s="4" t="str">
        <f t="shared" si="3844"/>
        <v/>
      </c>
      <c r="S2071" s="4" t="str">
        <f t="shared" si="3845"/>
        <v/>
      </c>
      <c r="T2071" s="4" t="str">
        <f t="shared" si="3846"/>
        <v/>
      </c>
      <c r="U2071" s="4" t="str">
        <f t="shared" si="3847"/>
        <v/>
      </c>
      <c r="V2071" s="4" t="str">
        <f t="shared" si="3848"/>
        <v/>
      </c>
      <c r="W2071" s="4" t="str">
        <f t="shared" si="3849"/>
        <v/>
      </c>
      <c r="X2071" s="4" t="str">
        <f t="shared" si="3850"/>
        <v/>
      </c>
      <c r="Y2071" s="4">
        <f t="shared" si="3851"/>
        <v>3</v>
      </c>
      <c r="Z2071" s="4" t="str">
        <f t="shared" si="3852"/>
        <v>-</v>
      </c>
      <c r="AA2071" s="4" t="str">
        <f t="shared" si="3853"/>
        <v/>
      </c>
      <c r="AB2071" s="4" t="str">
        <f t="shared" si="3854"/>
        <v/>
      </c>
      <c r="AC2071" s="4" t="str">
        <f t="shared" si="3855"/>
        <v/>
      </c>
      <c r="AD2071" s="4" t="str">
        <f t="shared" si="3856"/>
        <v/>
      </c>
      <c r="AE2071" s="4" t="str">
        <f t="shared" si="3857"/>
        <v/>
      </c>
      <c r="AF2071" s="4">
        <f t="shared" si="3858"/>
        <v>4</v>
      </c>
      <c r="AG2071" s="4">
        <f t="shared" si="3859"/>
        <v>26</v>
      </c>
      <c r="AH2071" s="4">
        <f t="shared" si="3860"/>
        <v>22</v>
      </c>
      <c r="AI2071" s="4" t="str">
        <f t="shared" si="3861"/>
        <v>3BKS</v>
      </c>
      <c r="AJ2071" s="4" t="str">
        <f t="shared" si="3862"/>
        <v>-3BKS</v>
      </c>
      <c r="AK2071" s="4" t="str" cm="1">
        <f t="array" ref="AK2071">LEFT(AR2071,SUM(LEN(AR2071)-LEN(SUBSTITUTE(AR2071,{"0";"1";"2";"3";"4";"5";"6";"7";"8";"9"},""))))</f>
        <v>3</v>
      </c>
      <c r="AL2071" s="4">
        <f t="shared" si="3866"/>
        <v>13</v>
      </c>
      <c r="AM2071" s="4" t="b">
        <f>LEFT(AR2071,1)=AK2071</f>
        <v>1</v>
      </c>
      <c r="AN2071" s="4" t="str">
        <f t="shared" si="3924"/>
        <v>BKS</v>
      </c>
      <c r="AO2071" s="4" t="b">
        <f>IF((AQ2071=AQ2072)=TRUE,TRUE,IF((DL2069=AQ2071)=TRUE,TRUE,FALSE))</f>
        <v>1</v>
      </c>
      <c r="AP2071" s="4" t="b">
        <f t="shared" si="3863"/>
        <v>0</v>
      </c>
      <c r="AQ2071" s="5" t="str">
        <f t="shared" si="3864"/>
        <v>PERMEN BANTEN VELVITO</v>
      </c>
      <c r="AR2071" s="4" t="str">
        <f t="shared" si="3865"/>
        <v>3BKS</v>
      </c>
      <c r="AS2071" t="s">
        <v>2830</v>
      </c>
      <c r="AU2071" s="4" t="str">
        <f ca="1">IF(IF(IF(AQ2071=AQ2072,10,0)+IF(NOT(AN2071=$AU$1)=TRUE,10,0)=
20,"XXXX",IF(IF((BC2071+1)=2,0,1)+IF(AN2071=$AU$1,1,0)=2,TRUE,""))
="",IF(IF(AQ2071=DL2069,10,0)+IF(NOT(AN2071=$AU$1)=TRUE,10,0)=
20,"XXXX",IF(IF((BC2071+1)=2,0,1)+IF(AN2071=$AU$1,1,0)=2,TRUE,
"")),IF(IF(AQ2071=AQ2072,10,0)+IF(NOT(AN2071=$AU$1)=TRUE,10,0)=
20,"XXXX",IF(IF((BC2071+1)=2,0,1)+IF(AN2071=$AU$1,1,0)=2,TRUE,"")))</f>
        <v>XXXX</v>
      </c>
      <c r="AV2071">
        <v>5000</v>
      </c>
      <c r="AW2071">
        <v>5000</v>
      </c>
      <c r="AX2071">
        <v>3778</v>
      </c>
      <c r="AY2071" t="str">
        <f t="shared" si="3922"/>
        <v>8000000002071</v>
      </c>
      <c r="AZ2071" t="str">
        <f t="shared" si="3868"/>
        <v>PERMEN BANTEN VELVITO</v>
      </c>
      <c r="BA2071" t="s">
        <v>4301</v>
      </c>
      <c r="BB2071" t="s">
        <v>4301</v>
      </c>
      <c r="BC2071" s="4" t="str" cm="1">
        <f t="array" aca="1" ref="BC2071" ca="1">LEFT(AR2071,MATCH(FALSE,ISNUMBER(MID(AR2071,ROW(INDIRECT("1:"&amp;LEN(AR2071)+1)), 1) *1),0) -1)</f>
        <v>3</v>
      </c>
      <c r="BD2071" s="1"/>
      <c r="BF2071" s="21"/>
      <c r="BK2071" s="1"/>
      <c r="BM2071" s="1"/>
      <c r="BN2071" s="1"/>
      <c r="BR2071" s="22"/>
      <c r="BS2071">
        <v>0</v>
      </c>
      <c r="BT2071" s="1" t="s">
        <v>5103</v>
      </c>
    </row>
    <row r="2072" spans="1:145">
      <c r="A2072" s="4" t="str">
        <f t="shared" si="3827"/>
        <v/>
      </c>
      <c r="B2072" s="4" t="str">
        <f t="shared" si="3828"/>
        <v/>
      </c>
      <c r="C2072" s="4" t="str">
        <f t="shared" si="3829"/>
        <v/>
      </c>
      <c r="D2072" s="4" t="str">
        <f t="shared" si="3830"/>
        <v/>
      </c>
      <c r="E2072" s="4" t="str">
        <f t="shared" si="3831"/>
        <v/>
      </c>
      <c r="F2072" s="4" t="str">
        <f t="shared" si="3832"/>
        <v/>
      </c>
      <c r="G2072" s="4" t="str">
        <f t="shared" si="3833"/>
        <v/>
      </c>
      <c r="H2072" s="4" t="str">
        <f t="shared" si="3834"/>
        <v/>
      </c>
      <c r="I2072" s="4" t="str">
        <f t="shared" si="3835"/>
        <v/>
      </c>
      <c r="J2072" s="4" t="str">
        <f t="shared" si="3836"/>
        <v/>
      </c>
      <c r="K2072" s="4" t="str">
        <f t="shared" si="3837"/>
        <v/>
      </c>
      <c r="L2072" s="4" t="str">
        <f t="shared" si="3838"/>
        <v/>
      </c>
      <c r="M2072" s="4" t="str">
        <f t="shared" si="3839"/>
        <v/>
      </c>
      <c r="N2072" s="4" t="str">
        <f t="shared" si="3840"/>
        <v/>
      </c>
      <c r="O2072" s="4" t="str">
        <f t="shared" si="3841"/>
        <v/>
      </c>
      <c r="P2072" s="4" t="str">
        <f t="shared" si="3842"/>
        <v/>
      </c>
      <c r="Q2072" s="4" t="str">
        <f t="shared" si="3843"/>
        <v/>
      </c>
      <c r="R2072" s="4" t="str">
        <f t="shared" si="3844"/>
        <v/>
      </c>
      <c r="S2072" s="4" t="str">
        <f t="shared" si="3845"/>
        <v/>
      </c>
      <c r="T2072" s="4" t="str">
        <f t="shared" si="3846"/>
        <v>PACK</v>
      </c>
      <c r="U2072" s="4" t="str">
        <f t="shared" si="3847"/>
        <v/>
      </c>
      <c r="V2072" s="4" t="str">
        <f t="shared" si="3848"/>
        <v/>
      </c>
      <c r="W2072" s="4" t="str">
        <f t="shared" si="3849"/>
        <v/>
      </c>
      <c r="X2072" s="4" t="str">
        <f t="shared" si="3850"/>
        <v/>
      </c>
      <c r="Y2072" s="4">
        <f t="shared" si="3851"/>
        <v>4</v>
      </c>
      <c r="Z2072" s="4" t="str">
        <f t="shared" si="3852"/>
        <v>-</v>
      </c>
      <c r="AA2072" s="4" t="str">
        <f t="shared" si="3853"/>
        <v/>
      </c>
      <c r="AB2072" s="4" t="str">
        <f t="shared" si="3854"/>
        <v/>
      </c>
      <c r="AC2072" s="4" t="str">
        <f t="shared" si="3855"/>
        <v/>
      </c>
      <c r="AD2072" s="4" t="str">
        <f t="shared" si="3856"/>
        <v/>
      </c>
      <c r="AE2072" s="4" t="str">
        <f t="shared" si="3857"/>
        <v/>
      </c>
      <c r="AF2072" s="4">
        <f t="shared" si="3858"/>
        <v>5</v>
      </c>
      <c r="AG2072" s="4">
        <f t="shared" si="3859"/>
        <v>21</v>
      </c>
      <c r="AH2072" s="4">
        <f t="shared" si="3860"/>
        <v>16</v>
      </c>
      <c r="AI2072" s="4" t="str">
        <f t="shared" si="3861"/>
        <v>PACK</v>
      </c>
      <c r="AJ2072" s="4" t="str">
        <f t="shared" si="3862"/>
        <v>1PACK</v>
      </c>
      <c r="AK2072" s="4" t="str" cm="1">
        <f t="array" ref="AK2072">LEFT(AR2072,SUM(LEN(AR2072)-LEN(SUBSTITUTE(AR2072,{"0";"1";"2";"3";"4";"5";"6";"7";"8";"9"},""))))</f>
        <v>1</v>
      </c>
      <c r="AL2072" s="4">
        <f t="shared" si="3866"/>
        <v>13</v>
      </c>
      <c r="AM2072" s="4" t="b">
        <f>LEFT(AR2072,1)=AK2072</f>
        <v>1</v>
      </c>
      <c r="AN2072" s="4" t="str">
        <f>RIGHT(AI2072,4)</f>
        <v>PACK</v>
      </c>
      <c r="AO2072" s="4" t="b">
        <f t="shared" si="3867"/>
        <v>0</v>
      </c>
      <c r="AP2072" s="4" t="b">
        <f t="shared" si="3863"/>
        <v>0</v>
      </c>
      <c r="AQ2072" s="5" t="str">
        <f t="shared" si="3864"/>
        <v>PERMEN BIGBABOL</v>
      </c>
      <c r="AR2072" s="4" t="str">
        <f t="shared" si="3865"/>
        <v>1PACK</v>
      </c>
      <c r="AS2072" t="s">
        <v>2831</v>
      </c>
      <c r="AT2072" s="1" t="s">
        <v>2832</v>
      </c>
      <c r="AU2072" s="4" t="str">
        <f t="shared" ca="1" si="3918"/>
        <v/>
      </c>
      <c r="AV2072">
        <v>19000</v>
      </c>
      <c r="AW2072">
        <v>19000</v>
      </c>
      <c r="AX2072">
        <v>17000</v>
      </c>
      <c r="AY2072" t="str">
        <f t="shared" si="3922"/>
        <v>8990800015910</v>
      </c>
      <c r="AZ2072" t="str">
        <f t="shared" si="3868"/>
        <v>PERMEN BIGBABOL</v>
      </c>
      <c r="BA2072" t="s">
        <v>4301</v>
      </c>
      <c r="BB2072" t="s">
        <v>4301</v>
      </c>
      <c r="BC2072" s="9" t="str" cm="1">
        <f t="array" aca="1" ref="BC2072" ca="1">LEFT(AR2072,MATCH(FALSE,ISNUMBER(MID(AR2072,ROW(INDIRECT("1:"&amp;LEN(AR2072)+1)), 1) *1),0) -1)</f>
        <v>1</v>
      </c>
      <c r="BD2072" s="1"/>
      <c r="BF2072" s="21"/>
      <c r="BK2072" s="1"/>
      <c r="BM2072" s="1"/>
      <c r="BN2072" s="1"/>
      <c r="BR2072" s="22"/>
      <c r="BS2072">
        <v>0</v>
      </c>
      <c r="BT2072" s="1" t="s">
        <v>5103</v>
      </c>
    </row>
    <row r="2073" spans="1:145">
      <c r="A2073" s="4" t="str">
        <f t="shared" si="3827"/>
        <v/>
      </c>
      <c r="B2073" s="4" t="str">
        <f t="shared" si="3828"/>
        <v>PCS</v>
      </c>
      <c r="C2073" s="4" t="str">
        <f t="shared" si="3829"/>
        <v/>
      </c>
      <c r="D2073" s="4" t="str">
        <f t="shared" si="3830"/>
        <v/>
      </c>
      <c r="E2073" s="4" t="str">
        <f t="shared" si="3831"/>
        <v/>
      </c>
      <c r="F2073" s="4" t="str">
        <f t="shared" si="3832"/>
        <v/>
      </c>
      <c r="G2073" s="4" t="str">
        <f t="shared" si="3833"/>
        <v/>
      </c>
      <c r="H2073" s="4" t="str">
        <f t="shared" si="3834"/>
        <v/>
      </c>
      <c r="I2073" s="4" t="str">
        <f t="shared" si="3835"/>
        <v/>
      </c>
      <c r="J2073" s="4" t="str">
        <f t="shared" si="3836"/>
        <v/>
      </c>
      <c r="K2073" s="4" t="str">
        <f t="shared" si="3837"/>
        <v/>
      </c>
      <c r="L2073" s="4" t="str">
        <f t="shared" si="3838"/>
        <v/>
      </c>
      <c r="M2073" s="4" t="str">
        <f t="shared" si="3839"/>
        <v/>
      </c>
      <c r="N2073" s="4" t="str">
        <f t="shared" si="3840"/>
        <v/>
      </c>
      <c r="O2073" s="4" t="str">
        <f t="shared" si="3841"/>
        <v/>
      </c>
      <c r="P2073" s="4" t="str">
        <f t="shared" si="3842"/>
        <v/>
      </c>
      <c r="Q2073" s="4" t="str">
        <f t="shared" si="3843"/>
        <v/>
      </c>
      <c r="R2073" s="4" t="str">
        <f t="shared" si="3844"/>
        <v/>
      </c>
      <c r="S2073" s="4" t="str">
        <f t="shared" si="3845"/>
        <v/>
      </c>
      <c r="T2073" s="4" t="str">
        <f t="shared" si="3846"/>
        <v>PACK</v>
      </c>
      <c r="U2073" s="4" t="str">
        <f t="shared" si="3847"/>
        <v/>
      </c>
      <c r="V2073" s="4" t="str">
        <f t="shared" si="3848"/>
        <v/>
      </c>
      <c r="W2073" s="4" t="str">
        <f t="shared" si="3849"/>
        <v/>
      </c>
      <c r="X2073" s="4" t="str">
        <f t="shared" si="3850"/>
        <v/>
      </c>
      <c r="Y2073" s="4">
        <f t="shared" si="3851"/>
        <v>7</v>
      </c>
      <c r="Z2073" s="4" t="str">
        <f t="shared" si="3852"/>
        <v>-</v>
      </c>
      <c r="AA2073" s="4" t="str">
        <f t="shared" si="3853"/>
        <v>/</v>
      </c>
      <c r="AB2073" s="4" t="str">
        <f t="shared" si="3854"/>
        <v/>
      </c>
      <c r="AC2073" s="4" t="str">
        <f t="shared" si="3855"/>
        <v/>
      </c>
      <c r="AD2073" s="4" t="str">
        <f t="shared" si="3856"/>
        <v/>
      </c>
      <c r="AE2073" s="4" t="str">
        <f t="shared" si="3857"/>
        <v/>
      </c>
      <c r="AF2073" s="4">
        <f t="shared" si="3858"/>
        <v>10</v>
      </c>
      <c r="AG2073" s="4">
        <f t="shared" si="3859"/>
        <v>31</v>
      </c>
      <c r="AH2073" s="4">
        <f t="shared" si="3860"/>
        <v>21</v>
      </c>
      <c r="AI2073" s="4" t="str">
        <f t="shared" si="3861"/>
        <v>PACK</v>
      </c>
      <c r="AJ2073" s="4" t="str">
        <f t="shared" si="3862"/>
        <v>/PACK</v>
      </c>
      <c r="AK2073" s="4" t="str" cm="1">
        <f t="array" ref="AK2073">LEFT(AR2073,SUM(LEN(AR2073)-LEN(SUBSTITUTE(AR2073,{"0";"1";"2";"3";"4";"5";"6";"7";"8";"9"},""))))</f>
        <v>20</v>
      </c>
      <c r="AL2073" s="4">
        <f t="shared" si="3866"/>
        <v>13</v>
      </c>
      <c r="AM2073" s="4" t="b">
        <f>LEFT(AR2073,2)=AK2073</f>
        <v>1</v>
      </c>
      <c r="AN2073" s="4" t="str">
        <f>RIGHT(AI2073,4)</f>
        <v>PACK</v>
      </c>
      <c r="AO2073" s="4" t="b">
        <f t="shared" si="3867"/>
        <v>0</v>
      </c>
      <c r="AP2073" s="4" t="b">
        <f t="shared" si="3863"/>
        <v>0</v>
      </c>
      <c r="AQ2073" s="5" t="str">
        <f t="shared" si="3864"/>
        <v>PERMEN CANDY LOLILYO</v>
      </c>
      <c r="AR2073" s="4" t="str">
        <f t="shared" si="3865"/>
        <v>20PCS/PACK</v>
      </c>
      <c r="AS2073" t="s">
        <v>2833</v>
      </c>
      <c r="AU2073" s="4" t="str">
        <f t="shared" ca="1" si="3918"/>
        <v/>
      </c>
      <c r="AV2073">
        <v>15000</v>
      </c>
      <c r="AW2073">
        <v>15000</v>
      </c>
      <c r="AX2073">
        <v>13500</v>
      </c>
      <c r="AY2073" t="str">
        <f t="shared" si="3922"/>
        <v>8000000002073</v>
      </c>
      <c r="AZ2073" t="str">
        <f t="shared" si="3868"/>
        <v>PERMEN CANDY LOLILYO</v>
      </c>
      <c r="BA2073" t="s">
        <v>4301</v>
      </c>
      <c r="BB2073" t="s">
        <v>4301</v>
      </c>
      <c r="BC2073" s="4" t="str" cm="1">
        <f t="array" aca="1" ref="BC2073" ca="1">LEFT(AR2073,MATCH(FALSE,ISNUMBER(MID(AR2073,ROW(INDIRECT("1:"&amp;LEN(AR2073)+1)), 1) *1),0) -1)</f>
        <v>20</v>
      </c>
      <c r="BD2073" s="1"/>
      <c r="BF2073" s="21"/>
      <c r="BK2073" s="1"/>
      <c r="BM2073" s="1"/>
      <c r="BN2073" s="1"/>
      <c r="BR2073" s="22"/>
      <c r="BS2073">
        <v>0</v>
      </c>
      <c r="BT2073" s="1" t="s">
        <v>5103</v>
      </c>
    </row>
    <row r="2074" spans="1:145">
      <c r="A2074" s="4" t="str">
        <f t="shared" si="3827"/>
        <v/>
      </c>
      <c r="B2074" s="4" t="str">
        <f t="shared" si="3828"/>
        <v>PCS</v>
      </c>
      <c r="C2074" s="4" t="str">
        <f t="shared" si="3829"/>
        <v/>
      </c>
      <c r="D2074" s="4" t="str">
        <f t="shared" si="3830"/>
        <v/>
      </c>
      <c r="E2074" s="4" t="str">
        <f t="shared" si="3831"/>
        <v/>
      </c>
      <c r="F2074" s="4" t="str">
        <f t="shared" si="3832"/>
        <v>RTG</v>
      </c>
      <c r="G2074" s="4" t="str">
        <f t="shared" si="3833"/>
        <v/>
      </c>
      <c r="H2074" s="4" t="str">
        <f t="shared" si="3834"/>
        <v/>
      </c>
      <c r="I2074" s="4" t="str">
        <f t="shared" si="3835"/>
        <v/>
      </c>
      <c r="J2074" s="4" t="str">
        <f t="shared" si="3836"/>
        <v/>
      </c>
      <c r="K2074" s="4" t="str">
        <f t="shared" si="3837"/>
        <v/>
      </c>
      <c r="L2074" s="4" t="str">
        <f t="shared" si="3838"/>
        <v/>
      </c>
      <c r="M2074" s="4" t="str">
        <f t="shared" si="3839"/>
        <v/>
      </c>
      <c r="N2074" s="4" t="str">
        <f t="shared" si="3840"/>
        <v/>
      </c>
      <c r="O2074" s="4" t="str">
        <f t="shared" si="3841"/>
        <v/>
      </c>
      <c r="P2074" s="4" t="str">
        <f t="shared" si="3842"/>
        <v/>
      </c>
      <c r="Q2074" s="4" t="str">
        <f t="shared" si="3843"/>
        <v/>
      </c>
      <c r="R2074" s="4" t="str">
        <f t="shared" si="3844"/>
        <v/>
      </c>
      <c r="S2074" s="4" t="str">
        <f t="shared" si="3845"/>
        <v/>
      </c>
      <c r="T2074" s="4" t="str">
        <f t="shared" si="3846"/>
        <v/>
      </c>
      <c r="U2074" s="4" t="str">
        <f t="shared" si="3847"/>
        <v/>
      </c>
      <c r="V2074" s="4" t="str">
        <f t="shared" si="3848"/>
        <v/>
      </c>
      <c r="W2074" s="4" t="str">
        <f t="shared" si="3849"/>
        <v/>
      </c>
      <c r="X2074" s="4" t="str">
        <f t="shared" si="3850"/>
        <v/>
      </c>
      <c r="Y2074" s="4">
        <f t="shared" si="3851"/>
        <v>6</v>
      </c>
      <c r="Z2074" s="4" t="str">
        <f t="shared" si="3852"/>
        <v>-</v>
      </c>
      <c r="AA2074" s="4" t="str">
        <f t="shared" si="3853"/>
        <v>/</v>
      </c>
      <c r="AB2074" s="4" t="str">
        <f t="shared" si="3854"/>
        <v/>
      </c>
      <c r="AC2074" s="4" t="str">
        <f t="shared" si="3855"/>
        <v/>
      </c>
      <c r="AD2074" s="4" t="str">
        <f t="shared" si="3856"/>
        <v/>
      </c>
      <c r="AE2074" s="4" t="str">
        <f t="shared" si="3857"/>
        <v/>
      </c>
      <c r="AF2074" s="4">
        <f t="shared" si="3858"/>
        <v>9</v>
      </c>
      <c r="AG2074" s="4">
        <f t="shared" si="3859"/>
        <v>29</v>
      </c>
      <c r="AH2074" s="4">
        <f t="shared" si="3860"/>
        <v>20</v>
      </c>
      <c r="AI2074" s="4" t="str">
        <f t="shared" si="3861"/>
        <v>/RTG</v>
      </c>
      <c r="AJ2074" s="4" t="str">
        <f t="shared" si="3862"/>
        <v>S/RTG</v>
      </c>
      <c r="AK2074" s="4" t="str" cm="1">
        <f t="array" ref="AK2074">LEFT(AR2074,SUM(LEN(AR2074)-LEN(SUBSTITUTE(AR2074,{"0";"1";"2";"3";"4";"5";"6";"7";"8";"9"},""))))</f>
        <v>10</v>
      </c>
      <c r="AL2074" s="4">
        <f t="shared" si="3866"/>
        <v>13</v>
      </c>
      <c r="AM2074" s="4" t="b">
        <f>LEFT(AR2074,2)=AK2074</f>
        <v>1</v>
      </c>
      <c r="AN2074" s="4" t="str">
        <f>RIGHT(AI2074,3)</f>
        <v>RTG</v>
      </c>
      <c r="AO2074" s="4" t="b">
        <f t="shared" si="3867"/>
        <v>1</v>
      </c>
      <c r="AP2074" s="4" t="b">
        <f t="shared" si="3863"/>
        <v>0</v>
      </c>
      <c r="AQ2074" s="5" t="str">
        <f t="shared" si="3864"/>
        <v>PERMEN CHACHA DELFI</v>
      </c>
      <c r="AR2074" s="4" t="str">
        <f t="shared" si="3865"/>
        <v>10PCS/RTG</v>
      </c>
      <c r="AS2074" t="s">
        <v>2834</v>
      </c>
      <c r="AT2074" s="1" t="s">
        <v>2835</v>
      </c>
      <c r="AU2074" s="4" t="str">
        <f t="shared" si="3918"/>
        <v>XXXX</v>
      </c>
      <c r="AV2074">
        <v>8500</v>
      </c>
      <c r="AW2074">
        <v>8500</v>
      </c>
      <c r="AX2074">
        <v>7889</v>
      </c>
      <c r="AY2074" t="str">
        <f t="shared" si="3922"/>
        <v>8991001502926</v>
      </c>
      <c r="AZ2074" t="str">
        <f t="shared" si="3868"/>
        <v>PERMEN CHACHA DELFI</v>
      </c>
      <c r="BA2074" t="s">
        <v>4301</v>
      </c>
      <c r="BB2074" t="s">
        <v>4301</v>
      </c>
      <c r="BC2074" s="4" t="str" cm="1">
        <f t="array" aca="1" ref="BC2074" ca="1">LEFT(AR2074,MATCH(FALSE,ISNUMBER(MID(AR2074,ROW(INDIRECT("1:"&amp;LEN(AR2074)+1)), 1) *1),0) -1)</f>
        <v>10</v>
      </c>
      <c r="BD2074" s="1"/>
      <c r="BF2074" s="21"/>
      <c r="BK2074" s="1"/>
      <c r="BM2074" s="1"/>
      <c r="BN2074" s="1"/>
      <c r="BR2074" s="22"/>
      <c r="BS2074">
        <v>0</v>
      </c>
      <c r="BT2074" s="1" t="s">
        <v>5103</v>
      </c>
    </row>
    <row r="2075" spans="1:145">
      <c r="A2075" s="4" t="str">
        <f t="shared" si="3827"/>
        <v/>
      </c>
      <c r="B2075" s="4" t="str">
        <f t="shared" si="3828"/>
        <v/>
      </c>
      <c r="C2075" s="4" t="str">
        <f t="shared" si="3829"/>
        <v/>
      </c>
      <c r="D2075" s="4" t="str">
        <f t="shared" si="3830"/>
        <v/>
      </c>
      <c r="E2075" s="4" t="str">
        <f t="shared" si="3831"/>
        <v/>
      </c>
      <c r="F2075" s="4" t="str">
        <f t="shared" si="3832"/>
        <v>RTG</v>
      </c>
      <c r="G2075" s="4" t="str">
        <f t="shared" si="3833"/>
        <v/>
      </c>
      <c r="H2075" s="4" t="str">
        <f t="shared" si="3834"/>
        <v/>
      </c>
      <c r="I2075" s="4" t="str">
        <f t="shared" si="3835"/>
        <v/>
      </c>
      <c r="J2075" s="4" t="str">
        <f t="shared" si="3836"/>
        <v/>
      </c>
      <c r="K2075" s="4" t="str">
        <f t="shared" si="3837"/>
        <v/>
      </c>
      <c r="L2075" s="4" t="str">
        <f t="shared" si="3838"/>
        <v/>
      </c>
      <c r="M2075" s="4" t="str">
        <f t="shared" si="3839"/>
        <v/>
      </c>
      <c r="N2075" s="4" t="str">
        <f t="shared" si="3840"/>
        <v/>
      </c>
      <c r="O2075" s="4" t="str">
        <f t="shared" si="3841"/>
        <v/>
      </c>
      <c r="P2075" s="4" t="str">
        <f t="shared" si="3842"/>
        <v/>
      </c>
      <c r="Q2075" s="4" t="str">
        <f t="shared" si="3843"/>
        <v/>
      </c>
      <c r="R2075" s="4" t="str">
        <f t="shared" si="3844"/>
        <v/>
      </c>
      <c r="S2075" s="4" t="str">
        <f t="shared" si="3845"/>
        <v/>
      </c>
      <c r="T2075" s="4" t="str">
        <f t="shared" si="3846"/>
        <v>PACK</v>
      </c>
      <c r="U2075" s="4" t="str">
        <f t="shared" si="3847"/>
        <v/>
      </c>
      <c r="V2075" s="4" t="str">
        <f t="shared" si="3848"/>
        <v/>
      </c>
      <c r="W2075" s="4" t="str">
        <f t="shared" si="3849"/>
        <v/>
      </c>
      <c r="X2075" s="4" t="str">
        <f t="shared" si="3850"/>
        <v/>
      </c>
      <c r="Y2075" s="4">
        <f t="shared" si="3851"/>
        <v>7</v>
      </c>
      <c r="Z2075" s="4" t="str">
        <f t="shared" si="3852"/>
        <v>-</v>
      </c>
      <c r="AA2075" s="4" t="str">
        <f t="shared" si="3853"/>
        <v>/</v>
      </c>
      <c r="AB2075" s="4" t="str">
        <f t="shared" si="3854"/>
        <v/>
      </c>
      <c r="AC2075" s="4" t="str">
        <f t="shared" si="3855"/>
        <v/>
      </c>
      <c r="AD2075" s="4" t="str">
        <f t="shared" si="3856"/>
        <v/>
      </c>
      <c r="AE2075" s="4" t="str">
        <f t="shared" si="3857"/>
        <v/>
      </c>
      <c r="AF2075" s="4">
        <f t="shared" si="3858"/>
        <v>9</v>
      </c>
      <c r="AG2075" s="4">
        <f t="shared" si="3859"/>
        <v>29</v>
      </c>
      <c r="AH2075" s="4">
        <f t="shared" si="3860"/>
        <v>20</v>
      </c>
      <c r="AI2075" s="4" t="str">
        <f t="shared" si="3861"/>
        <v>PACK</v>
      </c>
      <c r="AJ2075" s="4" t="str">
        <f t="shared" si="3862"/>
        <v>/PACK</v>
      </c>
      <c r="AK2075" s="4" t="str" cm="1">
        <f t="array" ref="AK2075">LEFT(AR2075,SUM(LEN(AR2075)-LEN(SUBSTITUTE(AR2075,{"0";"1";"2";"3";"4";"5";"6";"7";"8";"9"},""))))</f>
        <v>3</v>
      </c>
      <c r="AL2075" s="4">
        <f t="shared" si="3866"/>
        <v>13</v>
      </c>
      <c r="AM2075" s="4" t="b">
        <f>LEFT(AR2075,1)=AK2075</f>
        <v>1</v>
      </c>
      <c r="AN2075" s="4" t="str">
        <f>RIGHT(AI2075,4)</f>
        <v>PACK</v>
      </c>
      <c r="AO2075" s="4" t="b">
        <f t="shared" si="3867"/>
        <v>1</v>
      </c>
      <c r="AP2075" s="4" t="b">
        <f t="shared" si="3863"/>
        <v>0</v>
      </c>
      <c r="AQ2075" s="5" t="str">
        <f t="shared" si="3864"/>
        <v>PERMEN CHACHA DELFI</v>
      </c>
      <c r="AR2075" s="4" t="str">
        <f t="shared" si="3865"/>
        <v>3RTG/PACK</v>
      </c>
      <c r="AS2075" t="s">
        <v>2836</v>
      </c>
      <c r="AU2075" s="4" t="str">
        <f t="shared" ca="1" si="3918"/>
        <v>XXXX</v>
      </c>
      <c r="AV2075">
        <v>25500</v>
      </c>
      <c r="AW2075">
        <v>25500</v>
      </c>
      <c r="AX2075">
        <v>23667</v>
      </c>
      <c r="AY2075" t="str">
        <f t="shared" si="3922"/>
        <v>8000000002075</v>
      </c>
      <c r="AZ2075" t="str">
        <f t="shared" si="3868"/>
        <v>PERMEN CHACHA DELFI</v>
      </c>
      <c r="BA2075" t="s">
        <v>4301</v>
      </c>
      <c r="BB2075" t="s">
        <v>4301</v>
      </c>
      <c r="BC2075" s="4" t="str" cm="1">
        <f t="array" aca="1" ref="BC2075" ca="1">LEFT(AR2075,MATCH(FALSE,ISNUMBER(MID(AR2075,ROW(INDIRECT("1:"&amp;LEN(AR2075)+1)), 1) *1),0) -1)</f>
        <v>3</v>
      </c>
      <c r="BD2075" s="1"/>
      <c r="BF2075" s="21"/>
      <c r="BK2075" s="1"/>
      <c r="BM2075" s="1"/>
      <c r="BN2075" s="1"/>
      <c r="BR2075" s="22"/>
      <c r="BS2075">
        <v>0</v>
      </c>
      <c r="BT2075" s="1" t="s">
        <v>5103</v>
      </c>
    </row>
    <row r="2076" spans="1:145">
      <c r="A2076" s="4" t="str">
        <f t="shared" si="3827"/>
        <v/>
      </c>
      <c r="B2076" s="4" t="str">
        <f t="shared" si="3828"/>
        <v/>
      </c>
      <c r="C2076" s="4" t="str">
        <f t="shared" si="3829"/>
        <v>BKS</v>
      </c>
      <c r="D2076" s="4" t="str">
        <f t="shared" si="3830"/>
        <v/>
      </c>
      <c r="E2076" s="4" t="str">
        <f t="shared" si="3831"/>
        <v/>
      </c>
      <c r="F2076" s="4" t="str">
        <f t="shared" si="3832"/>
        <v/>
      </c>
      <c r="G2076" s="4" t="str">
        <f t="shared" si="3833"/>
        <v/>
      </c>
      <c r="H2076" s="4" t="str">
        <f t="shared" si="3834"/>
        <v/>
      </c>
      <c r="I2076" s="4" t="str">
        <f t="shared" si="3835"/>
        <v/>
      </c>
      <c r="J2076" s="4" t="str">
        <f t="shared" si="3836"/>
        <v/>
      </c>
      <c r="K2076" s="4" t="str">
        <f t="shared" si="3837"/>
        <v/>
      </c>
      <c r="L2076" s="4" t="str">
        <f t="shared" si="3838"/>
        <v/>
      </c>
      <c r="M2076" s="4" t="str">
        <f t="shared" si="3839"/>
        <v/>
      </c>
      <c r="N2076" s="4" t="str">
        <f t="shared" si="3840"/>
        <v/>
      </c>
      <c r="O2076" s="4" t="str">
        <f t="shared" si="3841"/>
        <v/>
      </c>
      <c r="P2076" s="4" t="str">
        <f t="shared" si="3842"/>
        <v/>
      </c>
      <c r="Q2076" s="4" t="str">
        <f t="shared" si="3843"/>
        <v/>
      </c>
      <c r="R2076" s="4" t="str">
        <f t="shared" si="3844"/>
        <v/>
      </c>
      <c r="S2076" s="4" t="str">
        <f t="shared" si="3845"/>
        <v/>
      </c>
      <c r="T2076" s="4" t="str">
        <f t="shared" si="3846"/>
        <v/>
      </c>
      <c r="U2076" s="4" t="str">
        <f t="shared" si="3847"/>
        <v/>
      </c>
      <c r="V2076" s="4" t="str">
        <f t="shared" si="3848"/>
        <v/>
      </c>
      <c r="W2076" s="4" t="str">
        <f t="shared" si="3849"/>
        <v/>
      </c>
      <c r="X2076" s="4" t="str">
        <f t="shared" si="3850"/>
        <v/>
      </c>
      <c r="Y2076" s="4">
        <f t="shared" si="3851"/>
        <v>3</v>
      </c>
      <c r="Z2076" s="4" t="str">
        <f t="shared" si="3852"/>
        <v>-</v>
      </c>
      <c r="AA2076" s="4" t="str">
        <f t="shared" si="3853"/>
        <v/>
      </c>
      <c r="AB2076" s="4" t="str">
        <f t="shared" si="3854"/>
        <v/>
      </c>
      <c r="AC2076" s="4" t="str">
        <f t="shared" si="3855"/>
        <v/>
      </c>
      <c r="AD2076" s="4" t="str">
        <f t="shared" si="3856"/>
        <v/>
      </c>
      <c r="AE2076" s="4" t="str">
        <f t="shared" si="3857"/>
        <v/>
      </c>
      <c r="AF2076" s="4">
        <f t="shared" si="3858"/>
        <v>4</v>
      </c>
      <c r="AG2076" s="4">
        <f t="shared" si="3859"/>
        <v>22</v>
      </c>
      <c r="AH2076" s="4">
        <f t="shared" si="3860"/>
        <v>18</v>
      </c>
      <c r="AI2076" s="4" t="str">
        <f t="shared" si="3861"/>
        <v>1BKS</v>
      </c>
      <c r="AJ2076" s="4" t="str">
        <f t="shared" si="3862"/>
        <v>-1BKS</v>
      </c>
      <c r="AK2076" s="4" t="str" cm="1">
        <f t="array" ref="AK2076">LEFT(AR2076,SUM(LEN(AR2076)-LEN(SUBSTITUTE(AR2076,{"0";"1";"2";"3";"4";"5";"6";"7";"8";"9"},""))))</f>
        <v>1</v>
      </c>
      <c r="AL2076" s="4">
        <f t="shared" si="3866"/>
        <v>13</v>
      </c>
      <c r="AM2076" s="4" t="b">
        <f>LEFT(AR2076,1)=AK2076</f>
        <v>1</v>
      </c>
      <c r="AN2076" s="4" t="str">
        <f>RIGHT(AI2076,3)</f>
        <v>BKS</v>
      </c>
      <c r="AO2076" s="4" t="b">
        <f t="shared" si="3867"/>
        <v>0</v>
      </c>
      <c r="AP2076" s="4" t="b">
        <f t="shared" si="3863"/>
        <v>0</v>
      </c>
      <c r="AQ2076" s="5" t="str">
        <f t="shared" si="3864"/>
        <v>PERMEN COLA CANDY</v>
      </c>
      <c r="AR2076" s="4" t="str">
        <f t="shared" si="3865"/>
        <v>1BKS</v>
      </c>
      <c r="AS2076" t="s">
        <v>2837</v>
      </c>
      <c r="AT2076" s="1" t="s">
        <v>2838</v>
      </c>
      <c r="AU2076" s="4" t="str">
        <f t="shared" ca="1" si="3918"/>
        <v/>
      </c>
      <c r="AV2076">
        <v>5500</v>
      </c>
      <c r="AW2076">
        <v>5500</v>
      </c>
      <c r="AX2076">
        <v>4399</v>
      </c>
      <c r="AY2076" t="str">
        <f t="shared" si="3922"/>
        <v>8997878332291</v>
      </c>
      <c r="AZ2076" t="str">
        <f t="shared" si="3868"/>
        <v>PERMEN COLA CANDY</v>
      </c>
      <c r="BA2076" t="s">
        <v>4301</v>
      </c>
      <c r="BB2076" t="s">
        <v>4301</v>
      </c>
      <c r="BC2076" s="9" t="str" cm="1">
        <f t="array" aca="1" ref="BC2076" ca="1">LEFT(AR2076,MATCH(FALSE,ISNUMBER(MID(AR2076,ROW(INDIRECT("1:"&amp;LEN(AR2076)+1)), 1) *1),0) -1)</f>
        <v>1</v>
      </c>
      <c r="BD2076" s="1"/>
      <c r="BF2076" s="21"/>
      <c r="BK2076" s="1"/>
      <c r="BM2076" s="1"/>
      <c r="BN2076" s="1"/>
      <c r="BR2076" s="22"/>
      <c r="BS2076">
        <v>0</v>
      </c>
      <c r="BT2076" s="1" t="s">
        <v>5103</v>
      </c>
    </row>
    <row r="2077" spans="1:145">
      <c r="A2077" s="4" t="str">
        <f t="shared" si="3827"/>
        <v/>
      </c>
      <c r="B2077" s="4" t="str">
        <f t="shared" si="3828"/>
        <v>PCS</v>
      </c>
      <c r="C2077" s="4" t="str">
        <f t="shared" si="3829"/>
        <v/>
      </c>
      <c r="D2077" s="4" t="str">
        <f t="shared" si="3830"/>
        <v/>
      </c>
      <c r="E2077" s="4" t="str">
        <f t="shared" si="3831"/>
        <v/>
      </c>
      <c r="F2077" s="4" t="str">
        <f t="shared" si="3832"/>
        <v/>
      </c>
      <c r="G2077" s="4" t="str">
        <f t="shared" si="3833"/>
        <v/>
      </c>
      <c r="H2077" s="4" t="str">
        <f t="shared" si="3834"/>
        <v/>
      </c>
      <c r="I2077" s="4" t="str">
        <f t="shared" si="3835"/>
        <v/>
      </c>
      <c r="J2077" s="4" t="str">
        <f t="shared" si="3836"/>
        <v/>
      </c>
      <c r="K2077" s="4" t="str">
        <f t="shared" si="3837"/>
        <v/>
      </c>
      <c r="L2077" s="4" t="str">
        <f t="shared" si="3838"/>
        <v/>
      </c>
      <c r="M2077" s="4" t="str">
        <f t="shared" si="3839"/>
        <v>TPL</v>
      </c>
      <c r="N2077" s="4" t="str">
        <f t="shared" si="3840"/>
        <v/>
      </c>
      <c r="O2077" s="4" t="str">
        <f t="shared" si="3841"/>
        <v/>
      </c>
      <c r="P2077" s="4" t="str">
        <f t="shared" si="3842"/>
        <v/>
      </c>
      <c r="Q2077" s="4" t="str">
        <f t="shared" si="3843"/>
        <v/>
      </c>
      <c r="R2077" s="4" t="str">
        <f t="shared" si="3844"/>
        <v/>
      </c>
      <c r="S2077" s="4" t="str">
        <f t="shared" si="3845"/>
        <v/>
      </c>
      <c r="T2077" s="4" t="str">
        <f t="shared" si="3846"/>
        <v/>
      </c>
      <c r="U2077" s="4" t="str">
        <f t="shared" si="3847"/>
        <v/>
      </c>
      <c r="V2077" s="4" t="str">
        <f t="shared" si="3848"/>
        <v/>
      </c>
      <c r="W2077" s="4" t="str">
        <f t="shared" si="3849"/>
        <v/>
      </c>
      <c r="X2077" s="4" t="str">
        <f t="shared" si="3850"/>
        <v/>
      </c>
      <c r="Y2077" s="4">
        <f t="shared" si="3851"/>
        <v>6</v>
      </c>
      <c r="Z2077" s="4" t="str">
        <f t="shared" si="3852"/>
        <v>-</v>
      </c>
      <c r="AA2077" s="4" t="str">
        <f t="shared" si="3853"/>
        <v>/</v>
      </c>
      <c r="AB2077" s="4" t="str">
        <f t="shared" si="3854"/>
        <v/>
      </c>
      <c r="AC2077" s="4" t="str">
        <f t="shared" si="3855"/>
        <v/>
      </c>
      <c r="AD2077" s="4" t="str">
        <f t="shared" si="3856"/>
        <v/>
      </c>
      <c r="AE2077" s="4" t="str">
        <f t="shared" si="3857"/>
        <v/>
      </c>
      <c r="AF2077" s="4">
        <f t="shared" si="3858"/>
        <v>9</v>
      </c>
      <c r="AG2077" s="4">
        <f t="shared" si="3859"/>
        <v>26</v>
      </c>
      <c r="AH2077" s="4">
        <f t="shared" si="3860"/>
        <v>17</v>
      </c>
      <c r="AI2077" s="4" t="str">
        <f t="shared" si="3861"/>
        <v>/TPL</v>
      </c>
      <c r="AJ2077" s="4" t="str">
        <f t="shared" si="3862"/>
        <v>S/TPL</v>
      </c>
      <c r="AK2077" s="4" t="str" cm="1">
        <f t="array" ref="AK2077">LEFT(AR2077,SUM(LEN(AR2077)-LEN(SUBSTITUTE(AR2077,{"0";"1";"2";"3";"4";"5";"6";"7";"8";"9"},""))))</f>
        <v>70</v>
      </c>
      <c r="AL2077" s="4">
        <f t="shared" si="3866"/>
        <v>13</v>
      </c>
      <c r="AM2077" s="4" t="b">
        <f>LEFT(AR2077,2)=AK2077</f>
        <v>1</v>
      </c>
      <c r="AN2077" s="4" t="str">
        <f>RIGHT(AI2077,3)</f>
        <v>TPL</v>
      </c>
      <c r="AO2077" s="4" t="b">
        <f t="shared" si="3867"/>
        <v>0</v>
      </c>
      <c r="AP2077" s="4" t="b">
        <f t="shared" si="3863"/>
        <v>0</v>
      </c>
      <c r="AQ2077" s="5" t="str">
        <f t="shared" si="3864"/>
        <v>PERMEN DELLA CHA</v>
      </c>
      <c r="AR2077" s="4" t="str">
        <f t="shared" si="3865"/>
        <v>70PCS/TPL</v>
      </c>
      <c r="AS2077" t="s">
        <v>2839</v>
      </c>
      <c r="AU2077" s="4" t="str">
        <f t="shared" ca="1" si="3918"/>
        <v/>
      </c>
      <c r="AV2077">
        <v>105000</v>
      </c>
      <c r="AW2077">
        <v>105000</v>
      </c>
      <c r="AX2077">
        <v>100000</v>
      </c>
      <c r="AY2077" t="str">
        <f t="shared" si="3922"/>
        <v>8000000002077</v>
      </c>
      <c r="AZ2077" t="str">
        <f t="shared" si="3868"/>
        <v>PERMEN DELLA CHA</v>
      </c>
      <c r="BA2077" t="s">
        <v>4301</v>
      </c>
      <c r="BB2077" t="s">
        <v>4301</v>
      </c>
      <c r="BC2077" s="4" t="str" cm="1">
        <f t="array" aca="1" ref="BC2077" ca="1">LEFT(AR2077,MATCH(FALSE,ISNUMBER(MID(AR2077,ROW(INDIRECT("1:"&amp;LEN(AR2077)+1)), 1) *1),0) -1)</f>
        <v>70</v>
      </c>
      <c r="BD2077" s="1"/>
      <c r="BF2077" s="21"/>
      <c r="BK2077" s="1"/>
      <c r="BM2077" s="1"/>
      <c r="BN2077" s="1"/>
      <c r="BR2077" s="22"/>
      <c r="BS2077">
        <v>0</v>
      </c>
      <c r="BT2077" s="1" t="s">
        <v>5103</v>
      </c>
    </row>
    <row r="2078" spans="1:145">
      <c r="A2078" s="4" t="str">
        <f t="shared" si="3827"/>
        <v/>
      </c>
      <c r="B2078" s="4" t="str">
        <f t="shared" si="3828"/>
        <v/>
      </c>
      <c r="C2078" s="4" t="str">
        <f t="shared" si="3829"/>
        <v/>
      </c>
      <c r="D2078" s="4" t="str">
        <f t="shared" si="3830"/>
        <v/>
      </c>
      <c r="E2078" s="4" t="str">
        <f t="shared" si="3831"/>
        <v/>
      </c>
      <c r="F2078" s="4" t="str">
        <f t="shared" si="3832"/>
        <v/>
      </c>
      <c r="G2078" s="4" t="str">
        <f t="shared" si="3833"/>
        <v/>
      </c>
      <c r="H2078" s="4" t="str">
        <f t="shared" si="3834"/>
        <v/>
      </c>
      <c r="I2078" s="4" t="str">
        <f t="shared" si="3835"/>
        <v/>
      </c>
      <c r="J2078" s="4" t="str">
        <f t="shared" si="3836"/>
        <v/>
      </c>
      <c r="K2078" s="4" t="str">
        <f t="shared" si="3837"/>
        <v/>
      </c>
      <c r="L2078" s="4" t="str">
        <f t="shared" si="3838"/>
        <v/>
      </c>
      <c r="M2078" s="4" t="str">
        <f t="shared" si="3839"/>
        <v>TPL</v>
      </c>
      <c r="N2078" s="4" t="str">
        <f t="shared" si="3840"/>
        <v/>
      </c>
      <c r="O2078" s="4" t="str">
        <f t="shared" si="3841"/>
        <v/>
      </c>
      <c r="P2078" s="4" t="str">
        <f t="shared" si="3842"/>
        <v/>
      </c>
      <c r="Q2078" s="4" t="str">
        <f t="shared" si="3843"/>
        <v>BTR</v>
      </c>
      <c r="R2078" s="4" t="str">
        <f t="shared" si="3844"/>
        <v/>
      </c>
      <c r="S2078" s="4" t="str">
        <f t="shared" si="3845"/>
        <v/>
      </c>
      <c r="T2078" s="4" t="str">
        <f t="shared" si="3846"/>
        <v/>
      </c>
      <c r="U2078" s="4" t="str">
        <f t="shared" si="3847"/>
        <v/>
      </c>
      <c r="V2078" s="4" t="str">
        <f t="shared" si="3848"/>
        <v/>
      </c>
      <c r="W2078" s="4" t="str">
        <f t="shared" si="3849"/>
        <v/>
      </c>
      <c r="X2078" s="4" t="str">
        <f t="shared" si="3850"/>
        <v/>
      </c>
      <c r="Y2078" s="4">
        <f t="shared" si="3851"/>
        <v>6</v>
      </c>
      <c r="Z2078" s="4" t="str">
        <f t="shared" si="3852"/>
        <v>-</v>
      </c>
      <c r="AA2078" s="4" t="str">
        <f t="shared" si="3853"/>
        <v>/</v>
      </c>
      <c r="AB2078" s="4" t="str">
        <f t="shared" si="3854"/>
        <v/>
      </c>
      <c r="AC2078" s="4" t="str">
        <f t="shared" si="3855"/>
        <v/>
      </c>
      <c r="AD2078" s="4" t="str">
        <f t="shared" si="3856"/>
        <v/>
      </c>
      <c r="AE2078" s="4" t="str">
        <f t="shared" si="3857"/>
        <v/>
      </c>
      <c r="AF2078" s="4">
        <f t="shared" si="3858"/>
        <v>10</v>
      </c>
      <c r="AG2078" s="4">
        <f t="shared" si="3859"/>
        <v>25</v>
      </c>
      <c r="AH2078" s="4">
        <f t="shared" si="3860"/>
        <v>15</v>
      </c>
      <c r="AI2078" s="4" t="str">
        <f t="shared" si="3861"/>
        <v>/TPL</v>
      </c>
      <c r="AJ2078" s="4" t="str">
        <f t="shared" si="3862"/>
        <v>R/TPL</v>
      </c>
      <c r="AK2078" s="4" t="str" cm="1">
        <f t="array" ref="AK2078">LEFT(AR2078,SUM(LEN(AR2078)-LEN(SUBSTITUTE(AR2078,{"0";"1";"2";"3";"4";"5";"6";"7";"8";"9"},""))))</f>
        <v>195</v>
      </c>
      <c r="AL2078" s="4">
        <f t="shared" si="3866"/>
        <v>13</v>
      </c>
      <c r="AM2078" s="4" t="b">
        <f>LEFT(AR2078,3)=AK2078</f>
        <v>1</v>
      </c>
      <c r="AN2078" s="4" t="str">
        <f>RIGHT(AI2078,3)</f>
        <v>TPL</v>
      </c>
      <c r="AO2078" s="4" t="b">
        <f t="shared" si="3867"/>
        <v>0</v>
      </c>
      <c r="AP2078" s="4" t="b">
        <f t="shared" si="3863"/>
        <v>0</v>
      </c>
      <c r="AQ2078" s="5" t="str">
        <f t="shared" si="3864"/>
        <v>PERMEN DINOS X</v>
      </c>
      <c r="AR2078" s="4" t="str">
        <f t="shared" si="3865"/>
        <v>195BTR/TPL</v>
      </c>
      <c r="AS2078" t="s">
        <v>4487</v>
      </c>
      <c r="AT2078" s="1" t="s">
        <v>2840</v>
      </c>
      <c r="AU2078" s="4" t="str">
        <f t="shared" ca="1" si="3918"/>
        <v/>
      </c>
      <c r="AV2078">
        <v>47000</v>
      </c>
      <c r="AW2078">
        <v>47000</v>
      </c>
      <c r="AX2078">
        <v>45580</v>
      </c>
      <c r="AY2078" t="str">
        <f t="shared" si="3922"/>
        <v>8886049250017</v>
      </c>
      <c r="AZ2078" t="str">
        <f t="shared" si="3868"/>
        <v>PERMEN DINOS X</v>
      </c>
      <c r="BA2078" t="s">
        <v>4301</v>
      </c>
      <c r="BB2078" t="s">
        <v>4301</v>
      </c>
      <c r="BC2078" s="4" t="str" cm="1">
        <f t="array" aca="1" ref="BC2078" ca="1">LEFT(AR2078,MATCH(FALSE,ISNUMBER(MID(AR2078,ROW(INDIRECT("1:"&amp;LEN(AR2078)+1)), 1) *1),0) -1)</f>
        <v>195</v>
      </c>
      <c r="BD2078" s="1"/>
      <c r="BF2078" s="21"/>
      <c r="BK2078" s="1"/>
      <c r="BM2078" s="1"/>
      <c r="BN2078" s="1"/>
      <c r="BR2078" s="22"/>
      <c r="BS2078">
        <v>0</v>
      </c>
      <c r="BT2078" s="1" t="s">
        <v>5103</v>
      </c>
    </row>
    <row r="2079" spans="1:145">
      <c r="A2079" s="4" t="str">
        <f t="shared" si="3827"/>
        <v/>
      </c>
      <c r="B2079" s="4" t="str">
        <f t="shared" si="3828"/>
        <v>PCS</v>
      </c>
      <c r="C2079" s="4" t="str">
        <f t="shared" si="3829"/>
        <v/>
      </c>
      <c r="D2079" s="4" t="str">
        <f t="shared" si="3830"/>
        <v/>
      </c>
      <c r="E2079" s="4" t="str">
        <f t="shared" si="3831"/>
        <v/>
      </c>
      <c r="F2079" s="4" t="str">
        <f t="shared" si="3832"/>
        <v/>
      </c>
      <c r="G2079" s="4" t="str">
        <f t="shared" si="3833"/>
        <v/>
      </c>
      <c r="H2079" s="4" t="str">
        <f t="shared" si="3834"/>
        <v/>
      </c>
      <c r="I2079" s="4" t="str">
        <f t="shared" si="3835"/>
        <v/>
      </c>
      <c r="J2079" s="4" t="str">
        <f t="shared" si="3836"/>
        <v/>
      </c>
      <c r="K2079" s="4" t="str">
        <f t="shared" si="3837"/>
        <v/>
      </c>
      <c r="L2079" s="4" t="str">
        <f t="shared" si="3838"/>
        <v/>
      </c>
      <c r="M2079" s="4" t="str">
        <f t="shared" si="3839"/>
        <v/>
      </c>
      <c r="N2079" s="4" t="str">
        <f t="shared" si="3840"/>
        <v/>
      </c>
      <c r="O2079" s="4" t="str">
        <f t="shared" si="3841"/>
        <v/>
      </c>
      <c r="P2079" s="4" t="str">
        <f t="shared" si="3842"/>
        <v/>
      </c>
      <c r="Q2079" s="4" t="str">
        <f t="shared" si="3843"/>
        <v/>
      </c>
      <c r="R2079" s="4" t="str">
        <f t="shared" si="3844"/>
        <v/>
      </c>
      <c r="S2079" s="4" t="str">
        <f t="shared" si="3845"/>
        <v/>
      </c>
      <c r="T2079" s="4" t="str">
        <f t="shared" si="3846"/>
        <v/>
      </c>
      <c r="U2079" s="4" t="str">
        <f t="shared" si="3847"/>
        <v/>
      </c>
      <c r="V2079" s="4" t="str">
        <f t="shared" si="3848"/>
        <v/>
      </c>
      <c r="W2079" s="4" t="str">
        <f t="shared" si="3849"/>
        <v/>
      </c>
      <c r="X2079" s="4" t="str">
        <f t="shared" si="3850"/>
        <v/>
      </c>
      <c r="Y2079" s="4">
        <f t="shared" si="3851"/>
        <v>3</v>
      </c>
      <c r="Z2079" s="4" t="str">
        <f t="shared" si="3852"/>
        <v>-</v>
      </c>
      <c r="AA2079" s="4" t="str">
        <f t="shared" si="3853"/>
        <v/>
      </c>
      <c r="AB2079" s="4" t="str">
        <f t="shared" si="3854"/>
        <v/>
      </c>
      <c r="AC2079" s="4" t="str">
        <f t="shared" si="3855"/>
        <v/>
      </c>
      <c r="AD2079" s="4" t="str">
        <f t="shared" si="3856"/>
        <v/>
      </c>
      <c r="AE2079" s="4" t="str">
        <f t="shared" si="3857"/>
        <v/>
      </c>
      <c r="AF2079" s="4">
        <f t="shared" si="3858"/>
        <v>4</v>
      </c>
      <c r="AG2079" s="4">
        <f t="shared" si="3859"/>
        <v>22</v>
      </c>
      <c r="AH2079" s="4">
        <f t="shared" si="3860"/>
        <v>18</v>
      </c>
      <c r="AI2079" s="4" t="str">
        <f t="shared" si="3861"/>
        <v>1PCS</v>
      </c>
      <c r="AJ2079" s="4" t="str">
        <f t="shared" si="3862"/>
        <v>-1PCS</v>
      </c>
      <c r="AK2079" s="4" t="str" cm="1">
        <f t="array" ref="AK2079">LEFT(AR2079,SUM(LEN(AR2079)-LEN(SUBSTITUTE(AR2079,{"0";"1";"2";"3";"4";"5";"6";"7";"8";"9"},""))))</f>
        <v>1</v>
      </c>
      <c r="AL2079" s="4">
        <f t="shared" si="3866"/>
        <v>13</v>
      </c>
      <c r="AM2079" s="4" t="b">
        <f>LEFT(AR2079,1)=AK2079</f>
        <v>1</v>
      </c>
      <c r="AN2079" s="4" t="str">
        <f>RIGHT(AI2079,3)</f>
        <v>PCS</v>
      </c>
      <c r="AO2079" s="4" t="b">
        <f t="shared" si="3867"/>
        <v>1</v>
      </c>
      <c r="AP2079" s="4" t="b">
        <f t="shared" si="3863"/>
        <v>0</v>
      </c>
      <c r="AQ2079" s="5" t="str">
        <f t="shared" si="3864"/>
        <v>PERMEN DOUBLEMINT</v>
      </c>
      <c r="AR2079" s="4" t="str">
        <f t="shared" si="3865"/>
        <v>1PCS</v>
      </c>
      <c r="AS2079" t="s">
        <v>4969</v>
      </c>
      <c r="AU2079" s="4" t="str">
        <f t="shared" si="3918"/>
        <v>XXXX</v>
      </c>
      <c r="AV2079">
        <v>2500</v>
      </c>
      <c r="AW2079">
        <v>3000</v>
      </c>
      <c r="AX2079">
        <v>2164</v>
      </c>
      <c r="AY2079" t="str">
        <f t="shared" si="3922"/>
        <v>8000000002079</v>
      </c>
      <c r="AZ2079" t="str">
        <f t="shared" si="3868"/>
        <v>PERMEN DOUBLEMINT</v>
      </c>
      <c r="BA2079" t="s">
        <v>4301</v>
      </c>
      <c r="BB2079" t="s">
        <v>4301</v>
      </c>
      <c r="BC2079" s="9" t="str" cm="1">
        <f t="array" aca="1" ref="BC2079" ca="1">LEFT(AR2079,MATCH(FALSE,ISNUMBER(MID(AR2079,ROW(INDIRECT("1:"&amp;LEN(AR2079)+1)), 1) *1),0) -1)</f>
        <v>1</v>
      </c>
      <c r="BD2079" s="1"/>
      <c r="BF2079" s="21"/>
      <c r="BK2079" s="1"/>
      <c r="BM2079" s="1"/>
      <c r="BN2079" s="1"/>
      <c r="BR2079" s="22"/>
      <c r="BS2079">
        <v>0</v>
      </c>
      <c r="BT2079" s="1" t="s">
        <v>5103</v>
      </c>
    </row>
    <row r="2080" spans="1:145">
      <c r="A2080" s="4" t="str">
        <f t="shared" si="3827"/>
        <v/>
      </c>
      <c r="B2080" s="4" t="str">
        <f t="shared" si="3828"/>
        <v>PCS</v>
      </c>
      <c r="C2080" s="4" t="str">
        <f t="shared" si="3829"/>
        <v/>
      </c>
      <c r="D2080" s="4" t="str">
        <f t="shared" si="3830"/>
        <v/>
      </c>
      <c r="E2080" s="4" t="str">
        <f t="shared" si="3831"/>
        <v/>
      </c>
      <c r="F2080" s="4" t="str">
        <f t="shared" si="3832"/>
        <v/>
      </c>
      <c r="G2080" s="4" t="str">
        <f t="shared" si="3833"/>
        <v/>
      </c>
      <c r="H2080" s="4" t="str">
        <f t="shared" si="3834"/>
        <v/>
      </c>
      <c r="I2080" s="4" t="str">
        <f t="shared" si="3835"/>
        <v/>
      </c>
      <c r="J2080" s="4" t="str">
        <f t="shared" si="3836"/>
        <v/>
      </c>
      <c r="K2080" s="4" t="str">
        <f t="shared" si="3837"/>
        <v/>
      </c>
      <c r="L2080" s="4" t="str">
        <f t="shared" si="3838"/>
        <v/>
      </c>
      <c r="M2080" s="4" t="str">
        <f t="shared" si="3839"/>
        <v/>
      </c>
      <c r="N2080" s="4" t="str">
        <f t="shared" si="3840"/>
        <v/>
      </c>
      <c r="O2080" s="4" t="str">
        <f t="shared" si="3841"/>
        <v/>
      </c>
      <c r="P2080" s="4" t="str">
        <f t="shared" si="3842"/>
        <v/>
      </c>
      <c r="Q2080" s="4" t="str">
        <f t="shared" si="3843"/>
        <v/>
      </c>
      <c r="R2080" s="4" t="str">
        <f t="shared" si="3844"/>
        <v/>
      </c>
      <c r="S2080" s="4" t="str">
        <f t="shared" si="3845"/>
        <v/>
      </c>
      <c r="T2080" s="4" t="str">
        <f t="shared" si="3846"/>
        <v>PACK</v>
      </c>
      <c r="U2080" s="4" t="str">
        <f t="shared" si="3847"/>
        <v/>
      </c>
      <c r="V2080" s="4" t="str">
        <f t="shared" si="3848"/>
        <v/>
      </c>
      <c r="W2080" s="4" t="str">
        <f t="shared" si="3849"/>
        <v/>
      </c>
      <c r="X2080" s="4" t="str">
        <f t="shared" si="3850"/>
        <v/>
      </c>
      <c r="Y2080" s="4">
        <f t="shared" si="3851"/>
        <v>7</v>
      </c>
      <c r="Z2080" s="4" t="str">
        <f t="shared" si="3852"/>
        <v>-</v>
      </c>
      <c r="AA2080" s="4" t="str">
        <f t="shared" si="3853"/>
        <v>/</v>
      </c>
      <c r="AB2080" s="4" t="str">
        <f t="shared" si="3854"/>
        <v/>
      </c>
      <c r="AC2080" s="4" t="str">
        <f t="shared" si="3855"/>
        <v/>
      </c>
      <c r="AD2080" s="4" t="str">
        <f t="shared" si="3856"/>
        <v/>
      </c>
      <c r="AE2080" s="4" t="str">
        <f t="shared" si="3857"/>
        <v/>
      </c>
      <c r="AF2080" s="4">
        <f t="shared" si="3858"/>
        <v>10</v>
      </c>
      <c r="AG2080" s="4">
        <f t="shared" si="3859"/>
        <v>28</v>
      </c>
      <c r="AH2080" s="4">
        <f t="shared" si="3860"/>
        <v>18</v>
      </c>
      <c r="AI2080" s="4" t="str">
        <f t="shared" si="3861"/>
        <v>PACK</v>
      </c>
      <c r="AJ2080" s="4" t="str">
        <f t="shared" si="3862"/>
        <v>/PACK</v>
      </c>
      <c r="AK2080" s="4" t="str" cm="1">
        <f t="array" ref="AK2080">LEFT(AR2080,SUM(LEN(AR2080)-LEN(SUBSTITUTE(AR2080,{"0";"1";"2";"3";"4";"5";"6";"7";"8";"9"},""))))</f>
        <v>20</v>
      </c>
      <c r="AL2080" s="4">
        <f t="shared" si="3866"/>
        <v>13</v>
      </c>
      <c r="AM2080" s="4" t="b">
        <f>LEFT(AR2080,2)=AK2080</f>
        <v>1</v>
      </c>
      <c r="AN2080" s="4" t="str">
        <f>RIGHT(AI2080,4)</f>
        <v>PACK</v>
      </c>
      <c r="AO2080" s="4" t="b">
        <f t="shared" si="3867"/>
        <v>1</v>
      </c>
      <c r="AP2080" s="4" t="b">
        <f t="shared" si="3863"/>
        <v>0</v>
      </c>
      <c r="AQ2080" s="5" t="str">
        <f t="shared" si="3864"/>
        <v>PERMEN DOUBLEMINT</v>
      </c>
      <c r="AR2080" s="4" t="str">
        <f t="shared" si="3865"/>
        <v>20PCS/PACK</v>
      </c>
      <c r="AS2080" t="s">
        <v>5047</v>
      </c>
      <c r="AU2080" s="4" t="str">
        <f t="shared" ca="1" si="3918"/>
        <v>XXXX</v>
      </c>
      <c r="AV2080">
        <v>45000</v>
      </c>
      <c r="AW2080">
        <v>45000</v>
      </c>
      <c r="AX2080">
        <v>43725</v>
      </c>
      <c r="AY2080" t="str">
        <f t="shared" si="3922"/>
        <v>8000000002080</v>
      </c>
      <c r="AZ2080" t="str">
        <f t="shared" si="3868"/>
        <v>PERMEN DOUBLEMINT</v>
      </c>
      <c r="BA2080" t="s">
        <v>4301</v>
      </c>
      <c r="BB2080" t="s">
        <v>4301</v>
      </c>
      <c r="BC2080" s="4" t="str" cm="1">
        <f t="array" aca="1" ref="BC2080" ca="1">LEFT(AR2080,MATCH(FALSE,ISNUMBER(MID(AR2080,ROW(INDIRECT("1:"&amp;LEN(AR2080)+1)), 1) *1),0) -1)</f>
        <v>20</v>
      </c>
      <c r="BD2080" s="1"/>
      <c r="BF2080" s="21"/>
      <c r="BK2080" s="1"/>
      <c r="BM2080" s="1"/>
      <c r="BN2080" s="1"/>
      <c r="BR2080" s="22"/>
      <c r="BS2080">
        <v>0</v>
      </c>
      <c r="BT2080" s="1" t="s">
        <v>5103</v>
      </c>
    </row>
    <row r="2081" spans="1:145">
      <c r="A2081" s="4" t="str">
        <f t="shared" si="3827"/>
        <v/>
      </c>
      <c r="B2081" s="4" t="str">
        <f t="shared" si="3828"/>
        <v/>
      </c>
      <c r="C2081" s="4" t="str">
        <f t="shared" si="3829"/>
        <v>BKS</v>
      </c>
      <c r="D2081" s="4" t="str">
        <f t="shared" si="3830"/>
        <v/>
      </c>
      <c r="E2081" s="4" t="str">
        <f t="shared" si="3831"/>
        <v/>
      </c>
      <c r="F2081" s="4" t="str">
        <f t="shared" si="3832"/>
        <v/>
      </c>
      <c r="G2081" s="4" t="str">
        <f t="shared" si="3833"/>
        <v/>
      </c>
      <c r="H2081" s="4" t="str">
        <f t="shared" si="3834"/>
        <v/>
      </c>
      <c r="I2081" s="4" t="str">
        <f t="shared" si="3835"/>
        <v/>
      </c>
      <c r="J2081" s="4" t="str">
        <f t="shared" si="3836"/>
        <v/>
      </c>
      <c r="K2081" s="4" t="str">
        <f t="shared" si="3837"/>
        <v/>
      </c>
      <c r="L2081" s="4" t="str">
        <f t="shared" si="3838"/>
        <v/>
      </c>
      <c r="M2081" s="4" t="str">
        <f t="shared" si="3839"/>
        <v/>
      </c>
      <c r="N2081" s="4" t="str">
        <f t="shared" si="3840"/>
        <v/>
      </c>
      <c r="O2081" s="4" t="str">
        <f t="shared" si="3841"/>
        <v/>
      </c>
      <c r="P2081" s="4" t="str">
        <f t="shared" si="3842"/>
        <v/>
      </c>
      <c r="Q2081" s="4" t="str">
        <f t="shared" si="3843"/>
        <v/>
      </c>
      <c r="R2081" s="4" t="str">
        <f t="shared" si="3844"/>
        <v/>
      </c>
      <c r="S2081" s="4" t="str">
        <f t="shared" si="3845"/>
        <v/>
      </c>
      <c r="T2081" s="4" t="str">
        <f t="shared" si="3846"/>
        <v/>
      </c>
      <c r="U2081" s="4" t="str">
        <f t="shared" si="3847"/>
        <v/>
      </c>
      <c r="V2081" s="4" t="str">
        <f t="shared" si="3848"/>
        <v/>
      </c>
      <c r="W2081" s="4" t="str">
        <f t="shared" si="3849"/>
        <v/>
      </c>
      <c r="X2081" s="4" t="str">
        <f t="shared" si="3850"/>
        <v/>
      </c>
      <c r="Y2081" s="4">
        <f t="shared" si="3851"/>
        <v>3</v>
      </c>
      <c r="Z2081" s="4" t="str">
        <f t="shared" si="3852"/>
        <v>-</v>
      </c>
      <c r="AA2081" s="4" t="str">
        <f t="shared" si="3853"/>
        <v/>
      </c>
      <c r="AB2081" s="4" t="str">
        <f t="shared" si="3854"/>
        <v/>
      </c>
      <c r="AC2081" s="4" t="str">
        <f t="shared" si="3855"/>
        <v/>
      </c>
      <c r="AD2081" s="4" t="str">
        <f t="shared" si="3856"/>
        <v/>
      </c>
      <c r="AE2081" s="4" t="str">
        <f t="shared" si="3857"/>
        <v/>
      </c>
      <c r="AF2081" s="4">
        <f t="shared" si="3858"/>
        <v>4</v>
      </c>
      <c r="AG2081" s="4">
        <f t="shared" si="3859"/>
        <v>16</v>
      </c>
      <c r="AH2081" s="4">
        <f t="shared" si="3860"/>
        <v>12</v>
      </c>
      <c r="AI2081" s="4" t="str">
        <f t="shared" si="3861"/>
        <v>1BKS</v>
      </c>
      <c r="AJ2081" s="4" t="str">
        <f t="shared" si="3862"/>
        <v>-1BKS</v>
      </c>
      <c r="AK2081" s="4" t="str" cm="1">
        <f t="array" ref="AK2081">LEFT(AR2081,SUM(LEN(AR2081)-LEN(SUBSTITUTE(AR2081,{"0";"1";"2";"3";"4";"5";"6";"7";"8";"9"},""))))</f>
        <v>1</v>
      </c>
      <c r="AL2081" s="4">
        <f t="shared" si="3866"/>
        <v>13</v>
      </c>
      <c r="AM2081" s="4" t="b">
        <f t="shared" ref="AM2081:AM2086" si="3925">LEFT(AR2081,1)=AK2081</f>
        <v>1</v>
      </c>
      <c r="AN2081" s="4" t="str">
        <f t="shared" ref="AN2081:AN2088" si="3926">RIGHT(AI2081,3)</f>
        <v>BKS</v>
      </c>
      <c r="AO2081" s="4" t="b">
        <f t="shared" si="3867"/>
        <v>0</v>
      </c>
      <c r="AP2081" s="4" t="b">
        <f t="shared" si="3863"/>
        <v>0</v>
      </c>
      <c r="AQ2081" s="5" t="str">
        <f t="shared" si="3864"/>
        <v>PERMEN FOXS</v>
      </c>
      <c r="AR2081" s="4" t="str">
        <f t="shared" si="3865"/>
        <v>1BKS</v>
      </c>
      <c r="AS2081" t="s">
        <v>2849</v>
      </c>
      <c r="AT2081" s="1" t="s">
        <v>2850</v>
      </c>
      <c r="AU2081" s="4" t="str">
        <f t="shared" ca="1" si="3918"/>
        <v/>
      </c>
      <c r="AV2081">
        <v>6500</v>
      </c>
      <c r="AW2081">
        <v>6500</v>
      </c>
      <c r="AX2081">
        <v>5600</v>
      </c>
      <c r="AY2081" t="str">
        <f t="shared" si="3922"/>
        <v>8992696415324</v>
      </c>
      <c r="AZ2081" t="str">
        <f t="shared" si="3868"/>
        <v>PERMEN FOXS</v>
      </c>
      <c r="BA2081" t="s">
        <v>4301</v>
      </c>
      <c r="BB2081" t="s">
        <v>4301</v>
      </c>
      <c r="BC2081" s="9" t="str" cm="1">
        <f t="array" aca="1" ref="BC2081" ca="1">LEFT(AR2081,MATCH(FALSE,ISNUMBER(MID(AR2081,ROW(INDIRECT("1:"&amp;LEN(AR2081)+1)), 1) *1),0) -1)</f>
        <v>1</v>
      </c>
      <c r="BD2081" s="1"/>
      <c r="BF2081" s="21"/>
      <c r="BK2081" s="1"/>
      <c r="BM2081" s="1"/>
      <c r="BN2081" s="1"/>
      <c r="BR2081" s="22"/>
      <c r="BS2081">
        <v>0</v>
      </c>
      <c r="BT2081" s="1" t="s">
        <v>5103</v>
      </c>
    </row>
    <row r="2082" spans="1:145">
      <c r="A2082" s="4" t="str">
        <f t="shared" ref="A2082:A2145" si="3927">IF(IFERROR(SEARCH($A$1,AS2082),0)&gt;0,$A$1,"")</f>
        <v/>
      </c>
      <c r="B2082" s="4" t="str">
        <f t="shared" ref="B2082:B2145" si="3928">IF(IFERROR(SEARCH($B$1,AS2082),0)&gt;0,$B$1,"")</f>
        <v/>
      </c>
      <c r="C2082" s="4" t="str">
        <f t="shared" ref="C2082:C2145" si="3929">IF(IFERROR(SEARCH($C$1,AS2082),0)&gt;0,$C$1,"")</f>
        <v>BKS</v>
      </c>
      <c r="D2082" s="4" t="str">
        <f t="shared" ref="D2082:D2145" si="3930">IF(IFERROR(SEARCH($D$1,AS2082),0)&gt;0,$D$1,"")</f>
        <v/>
      </c>
      <c r="E2082" s="4" t="str">
        <f t="shared" ref="E2082:E2145" si="3931">IF(IFERROR(SEARCH($E$1,AS2082),0)&gt;0,$E$1,"")</f>
        <v/>
      </c>
      <c r="F2082" s="4" t="str">
        <f t="shared" ref="F2082:F2145" si="3932">IF(IFERROR(SEARCH($F$1,AS2082),0)&gt;0,$F$1,"")</f>
        <v/>
      </c>
      <c r="G2082" s="4" t="str">
        <f t="shared" ref="G2082:G2145" si="3933">IF(IFERROR(SEARCH($G$1,AS2082),0)&gt;0,$G$1,"")</f>
        <v/>
      </c>
      <c r="H2082" s="4" t="str">
        <f t="shared" ref="H2082:H2145" si="3934">IF(IFERROR(SEARCH($H$1,AS2082),0)&gt;0,$H$1,"")</f>
        <v/>
      </c>
      <c r="I2082" s="4" t="str">
        <f t="shared" ref="I2082:I2145" si="3935">IF(IFERROR(SEARCH($I$1,AS2082),0)&gt;0,$I$1,"")</f>
        <v/>
      </c>
      <c r="J2082" s="4" t="str">
        <f t="shared" ref="J2082:J2145" si="3936">IF(IFERROR(SEARCH($J$1,AS2082),0)&gt;0,$J$1,"")</f>
        <v/>
      </c>
      <c r="K2082" s="4" t="str">
        <f t="shared" ref="K2082:K2145" si="3937">IF(IFERROR(SEARCH($K$1,AS2082),0)&gt;0,$K$1,"")</f>
        <v/>
      </c>
      <c r="L2082" s="4" t="str">
        <f t="shared" ref="L2082:L2145" si="3938">IF(IFERROR(SEARCH($L$1,AS2082),0)&gt;0,$L$1,"")</f>
        <v/>
      </c>
      <c r="M2082" s="4" t="str">
        <f t="shared" ref="M2082:M2145" si="3939">IF(IFERROR(SEARCH($M$1,AS2082),0)&gt;0,$M$1,"")</f>
        <v/>
      </c>
      <c r="N2082" s="4" t="str">
        <f t="shared" ref="N2082:N2145" si="3940">IF(IFERROR(SEARCH($N$1,AS2082),0)&gt;0,$N$1,"")</f>
        <v/>
      </c>
      <c r="O2082" s="4" t="str">
        <f t="shared" ref="O2082:O2145" si="3941">IF(IFERROR(SEARCH($O$1,AS2082),0)&gt;0,$O$1,"")</f>
        <v/>
      </c>
      <c r="P2082" s="4" t="str">
        <f t="shared" ref="P2082:P2145" si="3942">IF(IFERROR(SEARCH($P$1,AS2082),0)&gt;0,$P$1,"")</f>
        <v/>
      </c>
      <c r="Q2082" s="4" t="str">
        <f t="shared" ref="Q2082:Q2145" si="3943">IF(IFERROR(SEARCH($Q$1,AS2082),0)&gt;0,$Q$1,"")</f>
        <v/>
      </c>
      <c r="R2082" s="4" t="str">
        <f t="shared" ref="R2082:R2145" si="3944">IF(IFERROR(SEARCH($R$1,AS2082),0)&gt;0,$R$1,"")</f>
        <v/>
      </c>
      <c r="S2082" s="4" t="str">
        <f t="shared" ref="S2082:S2145" si="3945">IF(IFERROR(SEARCH($S$1,AS2082),0)&gt;0,$S$1,"")</f>
        <v/>
      </c>
      <c r="T2082" s="4" t="str">
        <f t="shared" ref="T2082:T2145" si="3946">IF(IFERROR(SEARCH($T$1,AS2082),0)&gt;0,$T$1,"")</f>
        <v/>
      </c>
      <c r="U2082" s="4" t="str">
        <f t="shared" ref="U2082:U2145" si="3947">IF(IFERROR(SEARCH($U$1,AS2082),0)&gt;0,$U$1,"")</f>
        <v/>
      </c>
      <c r="V2082" s="4" t="str">
        <f t="shared" ref="V2082:V2145" si="3948">IF(IFERROR(SEARCH($V$1,AS2082),0)&gt;0,$V$1,"")</f>
        <v/>
      </c>
      <c r="W2082" s="4" t="str">
        <f t="shared" ref="W2082:W2145" si="3949">IF(IFERROR(SEARCH($W$1,AS2082),0)&gt;0,$W$1,"")</f>
        <v/>
      </c>
      <c r="X2082" s="4" t="str">
        <f t="shared" ref="X2082:X2145" si="3950">IF(IFERROR(SEARCH($X$1,AS2082),0)&gt;0,$X$1,"")</f>
        <v/>
      </c>
      <c r="Y2082" s="4">
        <f t="shared" ref="Y2082:Y2145" si="3951">LEN(B2082)+LEN(C2082)+LEN(D2082)+LEN(E2082)+LEN(F2082)+LEN(T2082)+LEN(G2082)+LEN(H2082)+LEN(I2082)+LEN(J2082)+LEN(K2082)+LEN(L2082)+LEN(M2082)+LEN(N2082)+LEN(U2082)+LEN(O2082)+LEN(P2082)+LEN(V2082)+LEN(A2082)+LEN(Q2082)+LEN(X2082)+LEN(R2082)+LEN(W2082)+LEN(S2082)</f>
        <v>3</v>
      </c>
      <c r="Z2082" s="4" t="str">
        <f t="shared" ref="Z2082:Z2145" si="3952">IF(IFERROR(SEARCH($Z$1,AS2082),0)&gt;0,$Z$1,"")</f>
        <v>-</v>
      </c>
      <c r="AA2082" s="4" t="str">
        <f t="shared" ref="AA2082:AA2145" si="3953">IF(IFERROR(SEARCH($AA$1,AS2082),0)&gt;0,$AA$1,"")</f>
        <v/>
      </c>
      <c r="AB2082" s="4" t="str">
        <f t="shared" ref="AB2082:AB2145" si="3954">IF(IFERROR(SEARCH($AB$1,AS2082),0)&gt;0,$AB$1,"")</f>
        <v/>
      </c>
      <c r="AC2082" s="4" t="str">
        <f t="shared" ref="AC2082:AC2145" si="3955">IF(IFERROR(SEARCH($AC$1,AS2082),0)&gt;0,$AC$1,"")</f>
        <v/>
      </c>
      <c r="AD2082" s="4" t="str">
        <f t="shared" ref="AD2082:AD2145" si="3956">IF(IFERROR(SEARCH($AD$1,AS2082),0)&gt;0,$AD$1,"")</f>
        <v/>
      </c>
      <c r="AE2082" s="4" t="str">
        <f t="shared" ref="AE2082:AE2145" si="3957">IF(IFERROR(SEARCH($AE$1,AS2082),0)&gt;0,$AE$1,"")</f>
        <v/>
      </c>
      <c r="AF2082" s="4">
        <f t="shared" ref="AF2082:AF2145" si="3958">LEN(AR2082)</f>
        <v>4</v>
      </c>
      <c r="AG2082" s="4">
        <f t="shared" ref="AG2082:AG2145" si="3959">LEN(AS2082)</f>
        <v>24</v>
      </c>
      <c r="AH2082" s="4">
        <f t="shared" ref="AH2082:AH2145" si="3960">AG2082-AF2082</f>
        <v>20</v>
      </c>
      <c r="AI2082" s="4" t="str">
        <f t="shared" ref="AI2082:AI2145" si="3961">RIGHT(AS2082,4)</f>
        <v>1BKS</v>
      </c>
      <c r="AJ2082" s="4" t="str">
        <f t="shared" ref="AJ2082:AJ2145" si="3962">RIGHT(AS2082,5)</f>
        <v>-1BKS</v>
      </c>
      <c r="AK2082" s="4" t="str" cm="1">
        <f t="array" ref="AK2082">LEFT(AR2082,SUM(LEN(AR2082)-LEN(SUBSTITUTE(AR2082,{"0";"1";"2";"3";"4";"5";"6";"7";"8";"9"},""))))</f>
        <v>1</v>
      </c>
      <c r="AL2082" s="4">
        <f t="shared" si="3866"/>
        <v>13</v>
      </c>
      <c r="AM2082" s="4" t="b">
        <f t="shared" si="3925"/>
        <v>1</v>
      </c>
      <c r="AN2082" s="4" t="str">
        <f t="shared" si="3926"/>
        <v>BKS</v>
      </c>
      <c r="AO2082" s="4" t="b">
        <f t="shared" si="3867"/>
        <v>0</v>
      </c>
      <c r="AP2082" s="4" t="b">
        <f t="shared" ref="AP2082:AP2145" si="3963">LEFT(AS2082,2)=LEFT(AT2082,2)</f>
        <v>0</v>
      </c>
      <c r="AQ2082" s="5" t="str">
        <f t="shared" ref="AQ2082:AQ2145" si="3964">LEFT(AS2082,(AH2082-1))</f>
        <v>PERMEN FOXS BERRIES</v>
      </c>
      <c r="AR2082" s="4" t="str">
        <f t="shared" ref="AR2082:AR2145" si="3965">IFERROR(RIGHT(AS2082,LEN(AS2082)-FIND("-",AS2082)),1)</f>
        <v>1BKS</v>
      </c>
      <c r="AS2082" t="s">
        <v>2841</v>
      </c>
      <c r="AT2082" s="1" t="s">
        <v>2842</v>
      </c>
      <c r="AU2082" s="4" t="str">
        <f t="shared" ca="1" si="3918"/>
        <v/>
      </c>
      <c r="AV2082">
        <v>6500</v>
      </c>
      <c r="AW2082">
        <v>6500</v>
      </c>
      <c r="AX2082">
        <v>5600</v>
      </c>
      <c r="AY2082" t="str">
        <f t="shared" si="3922"/>
        <v>8997212800394</v>
      </c>
      <c r="AZ2082" t="str">
        <f t="shared" si="3868"/>
        <v>PERMEN FOXS BERRIES</v>
      </c>
      <c r="BA2082" t="s">
        <v>4301</v>
      </c>
      <c r="BB2082" t="s">
        <v>4301</v>
      </c>
      <c r="BC2082" s="9" t="str" cm="1">
        <f t="array" aca="1" ref="BC2082" ca="1">LEFT(AR2082,MATCH(FALSE,ISNUMBER(MID(AR2082,ROW(INDIRECT("1:"&amp;LEN(AR2082)+1)), 1) *1),0) -1)</f>
        <v>1</v>
      </c>
      <c r="BD2082" s="1"/>
      <c r="BF2082" s="21"/>
      <c r="BK2082" s="1"/>
      <c r="BM2082" s="1"/>
      <c r="BN2082" s="1"/>
      <c r="BR2082" s="22"/>
      <c r="BS2082">
        <v>0</v>
      </c>
      <c r="BT2082" s="1" t="s">
        <v>5103</v>
      </c>
    </row>
    <row r="2083" spans="1:145">
      <c r="A2083" s="4" t="str">
        <f t="shared" si="3927"/>
        <v/>
      </c>
      <c r="B2083" s="4" t="str">
        <f t="shared" si="3928"/>
        <v/>
      </c>
      <c r="C2083" s="4" t="str">
        <f t="shared" si="3929"/>
        <v>BKS</v>
      </c>
      <c r="D2083" s="4" t="str">
        <f t="shared" si="3930"/>
        <v/>
      </c>
      <c r="E2083" s="4" t="str">
        <f t="shared" si="3931"/>
        <v/>
      </c>
      <c r="F2083" s="4" t="str">
        <f t="shared" si="3932"/>
        <v/>
      </c>
      <c r="G2083" s="4" t="str">
        <f t="shared" si="3933"/>
        <v/>
      </c>
      <c r="H2083" s="4" t="str">
        <f t="shared" si="3934"/>
        <v/>
      </c>
      <c r="I2083" s="4" t="str">
        <f t="shared" si="3935"/>
        <v/>
      </c>
      <c r="J2083" s="4" t="str">
        <f t="shared" si="3936"/>
        <v/>
      </c>
      <c r="K2083" s="4" t="str">
        <f t="shared" si="3937"/>
        <v/>
      </c>
      <c r="L2083" s="4" t="str">
        <f t="shared" si="3938"/>
        <v/>
      </c>
      <c r="M2083" s="4" t="str">
        <f t="shared" si="3939"/>
        <v/>
      </c>
      <c r="N2083" s="4" t="str">
        <f t="shared" si="3940"/>
        <v/>
      </c>
      <c r="O2083" s="4" t="str">
        <f t="shared" si="3941"/>
        <v/>
      </c>
      <c r="P2083" s="4" t="str">
        <f t="shared" si="3942"/>
        <v/>
      </c>
      <c r="Q2083" s="4" t="str">
        <f t="shared" si="3943"/>
        <v/>
      </c>
      <c r="R2083" s="4" t="str">
        <f t="shared" si="3944"/>
        <v/>
      </c>
      <c r="S2083" s="4" t="str">
        <f t="shared" si="3945"/>
        <v/>
      </c>
      <c r="T2083" s="4" t="str">
        <f t="shared" si="3946"/>
        <v/>
      </c>
      <c r="U2083" s="4" t="str">
        <f t="shared" si="3947"/>
        <v/>
      </c>
      <c r="V2083" s="4" t="str">
        <f t="shared" si="3948"/>
        <v/>
      </c>
      <c r="W2083" s="4" t="str">
        <f t="shared" si="3949"/>
        <v/>
      </c>
      <c r="X2083" s="4" t="str">
        <f t="shared" si="3950"/>
        <v/>
      </c>
      <c r="Y2083" s="4">
        <f t="shared" si="3951"/>
        <v>3</v>
      </c>
      <c r="Z2083" s="4" t="str">
        <f t="shared" si="3952"/>
        <v>-</v>
      </c>
      <c r="AA2083" s="4" t="str">
        <f t="shared" si="3953"/>
        <v/>
      </c>
      <c r="AB2083" s="4" t="str">
        <f t="shared" si="3954"/>
        <v/>
      </c>
      <c r="AC2083" s="4" t="str">
        <f t="shared" si="3955"/>
        <v/>
      </c>
      <c r="AD2083" s="4" t="str">
        <f t="shared" si="3956"/>
        <v/>
      </c>
      <c r="AE2083" s="4" t="str">
        <f t="shared" si="3957"/>
        <v/>
      </c>
      <c r="AF2083" s="4">
        <f t="shared" si="3958"/>
        <v>4</v>
      </c>
      <c r="AG2083" s="4">
        <f t="shared" si="3959"/>
        <v>23</v>
      </c>
      <c r="AH2083" s="4">
        <f t="shared" si="3960"/>
        <v>19</v>
      </c>
      <c r="AI2083" s="4" t="str">
        <f t="shared" si="3961"/>
        <v>1BKS</v>
      </c>
      <c r="AJ2083" s="4" t="str">
        <f t="shared" si="3962"/>
        <v>-1BKS</v>
      </c>
      <c r="AK2083" s="4" t="str" cm="1">
        <f t="array" ref="AK2083">LEFT(AR2083,SUM(LEN(AR2083)-LEN(SUBSTITUTE(AR2083,{"0";"1";"2";"3";"4";"5";"6";"7";"8";"9"},""))))</f>
        <v>1</v>
      </c>
      <c r="AL2083" s="4">
        <f t="shared" ref="AL2083:AL2146" si="3966">LEN(AY2083)</f>
        <v>13</v>
      </c>
      <c r="AM2083" s="4" t="b">
        <f t="shared" si="3925"/>
        <v>1</v>
      </c>
      <c r="AN2083" s="4" t="str">
        <f t="shared" si="3926"/>
        <v>BKS</v>
      </c>
      <c r="AO2083" s="4" t="b">
        <f t="shared" ref="AO2083:AO2146" si="3967">IF((AQ2083=AQ2084)=TRUE,TRUE,IF((AQ2082=AQ2083)=TRUE,TRUE,FALSE))</f>
        <v>0</v>
      </c>
      <c r="AP2083" s="4" t="b">
        <f t="shared" si="3963"/>
        <v>0</v>
      </c>
      <c r="AQ2083" s="5" t="str">
        <f t="shared" si="3964"/>
        <v>PERMEN FOXS FRUITS</v>
      </c>
      <c r="AR2083" s="4" t="str">
        <f t="shared" si="3965"/>
        <v>1BKS</v>
      </c>
      <c r="AS2083" t="s">
        <v>2843</v>
      </c>
      <c r="AT2083" s="1" t="s">
        <v>2844</v>
      </c>
      <c r="AU2083" s="4" t="str">
        <f t="shared" ca="1" si="3918"/>
        <v/>
      </c>
      <c r="AV2083">
        <v>6500</v>
      </c>
      <c r="AW2083">
        <v>6500</v>
      </c>
      <c r="AX2083">
        <v>5600</v>
      </c>
      <c r="AY2083" t="str">
        <f t="shared" si="3922"/>
        <v>8997212800387</v>
      </c>
      <c r="AZ2083" t="str">
        <f t="shared" ref="AZ2083:AZ2146" si="3968">AQ2083</f>
        <v>PERMEN FOXS FRUITS</v>
      </c>
      <c r="BA2083" t="s">
        <v>4301</v>
      </c>
      <c r="BB2083" t="s">
        <v>4301</v>
      </c>
      <c r="BC2083" s="9" t="str" cm="1">
        <f t="array" aca="1" ref="BC2083" ca="1">LEFT(AR2083,MATCH(FALSE,ISNUMBER(MID(AR2083,ROW(INDIRECT("1:"&amp;LEN(AR2083)+1)), 1) *1),0) -1)</f>
        <v>1</v>
      </c>
      <c r="BD2083" s="1"/>
      <c r="BF2083" s="21"/>
      <c r="BK2083" s="1"/>
      <c r="BM2083" s="1"/>
      <c r="BN2083" s="1"/>
      <c r="BR2083" s="22"/>
      <c r="BS2083">
        <v>0</v>
      </c>
      <c r="BT2083" s="1" t="s">
        <v>5103</v>
      </c>
    </row>
    <row r="2084" spans="1:145">
      <c r="A2084" s="4" t="str">
        <f t="shared" si="3927"/>
        <v/>
      </c>
      <c r="B2084" s="4" t="str">
        <f t="shared" si="3928"/>
        <v/>
      </c>
      <c r="C2084" s="4" t="str">
        <f t="shared" si="3929"/>
        <v>BKS</v>
      </c>
      <c r="D2084" s="4" t="str">
        <f t="shared" si="3930"/>
        <v/>
      </c>
      <c r="E2084" s="4" t="str">
        <f t="shared" si="3931"/>
        <v/>
      </c>
      <c r="F2084" s="4" t="str">
        <f t="shared" si="3932"/>
        <v/>
      </c>
      <c r="G2084" s="4" t="str">
        <f t="shared" si="3933"/>
        <v/>
      </c>
      <c r="H2084" s="4" t="str">
        <f t="shared" si="3934"/>
        <v/>
      </c>
      <c r="I2084" s="4" t="str">
        <f t="shared" si="3935"/>
        <v/>
      </c>
      <c r="J2084" s="4" t="str">
        <f t="shared" si="3936"/>
        <v/>
      </c>
      <c r="K2084" s="4" t="str">
        <f t="shared" si="3937"/>
        <v/>
      </c>
      <c r="L2084" s="4" t="str">
        <f t="shared" si="3938"/>
        <v/>
      </c>
      <c r="M2084" s="4" t="str">
        <f t="shared" si="3939"/>
        <v/>
      </c>
      <c r="N2084" s="4" t="str">
        <f t="shared" si="3940"/>
        <v/>
      </c>
      <c r="O2084" s="4" t="str">
        <f t="shared" si="3941"/>
        <v/>
      </c>
      <c r="P2084" s="4" t="str">
        <f t="shared" si="3942"/>
        <v/>
      </c>
      <c r="Q2084" s="4" t="str">
        <f t="shared" si="3943"/>
        <v/>
      </c>
      <c r="R2084" s="4" t="str">
        <f t="shared" si="3944"/>
        <v/>
      </c>
      <c r="S2084" s="4" t="str">
        <f t="shared" si="3945"/>
        <v/>
      </c>
      <c r="T2084" s="4" t="str">
        <f t="shared" si="3946"/>
        <v/>
      </c>
      <c r="U2084" s="4" t="str">
        <f t="shared" si="3947"/>
        <v/>
      </c>
      <c r="V2084" s="4" t="str">
        <f t="shared" si="3948"/>
        <v/>
      </c>
      <c r="W2084" s="4" t="str">
        <f t="shared" si="3949"/>
        <v/>
      </c>
      <c r="X2084" s="4" t="str">
        <f t="shared" si="3950"/>
        <v/>
      </c>
      <c r="Y2084" s="4">
        <f t="shared" si="3951"/>
        <v>3</v>
      </c>
      <c r="Z2084" s="4" t="str">
        <f t="shared" si="3952"/>
        <v>-</v>
      </c>
      <c r="AA2084" s="4" t="str">
        <f t="shared" si="3953"/>
        <v/>
      </c>
      <c r="AB2084" s="4" t="str">
        <f t="shared" si="3954"/>
        <v/>
      </c>
      <c r="AC2084" s="4" t="str">
        <f t="shared" si="3955"/>
        <v/>
      </c>
      <c r="AD2084" s="4" t="str">
        <f t="shared" si="3956"/>
        <v/>
      </c>
      <c r="AE2084" s="4" t="str">
        <f t="shared" si="3957"/>
        <v/>
      </c>
      <c r="AF2084" s="4">
        <f t="shared" si="3958"/>
        <v>4</v>
      </c>
      <c r="AG2084" s="4">
        <f t="shared" si="3959"/>
        <v>29</v>
      </c>
      <c r="AH2084" s="4">
        <f t="shared" si="3960"/>
        <v>25</v>
      </c>
      <c r="AI2084" s="4" t="str">
        <f t="shared" si="3961"/>
        <v>1BKS</v>
      </c>
      <c r="AJ2084" s="4" t="str">
        <f t="shared" si="3962"/>
        <v>-1BKS</v>
      </c>
      <c r="AK2084" s="4" t="str" cm="1">
        <f t="array" ref="AK2084">LEFT(AR2084,SUM(LEN(AR2084)-LEN(SUBSTITUTE(AR2084,{"0";"1";"2";"3";"4";"5";"6";"7";"8";"9"},""))))</f>
        <v>1</v>
      </c>
      <c r="AL2084" s="4">
        <f t="shared" si="3966"/>
        <v>13</v>
      </c>
      <c r="AM2084" s="4" t="b">
        <f t="shared" si="3925"/>
        <v>1</v>
      </c>
      <c r="AN2084" s="4" t="str">
        <f t="shared" si="3926"/>
        <v>BKS</v>
      </c>
      <c r="AO2084" s="4" t="b">
        <f t="shared" si="3967"/>
        <v>0</v>
      </c>
      <c r="AP2084" s="4" t="b">
        <f t="shared" si="3963"/>
        <v>0</v>
      </c>
      <c r="AQ2084" s="5" t="str">
        <f t="shared" si="3964"/>
        <v>PERMEN FOXS MINT BLOSSOM</v>
      </c>
      <c r="AR2084" s="4" t="str">
        <f t="shared" si="3965"/>
        <v>1BKS</v>
      </c>
      <c r="AS2084" t="s">
        <v>2845</v>
      </c>
      <c r="AT2084" s="1" t="s">
        <v>2846</v>
      </c>
      <c r="AU2084" s="4" t="str">
        <f t="shared" ca="1" si="3918"/>
        <v/>
      </c>
      <c r="AV2084">
        <v>6500</v>
      </c>
      <c r="AW2084">
        <v>6500</v>
      </c>
      <c r="AX2084">
        <v>5600</v>
      </c>
      <c r="AY2084" t="str">
        <f t="shared" si="3922"/>
        <v>8997212800660</v>
      </c>
      <c r="AZ2084" t="str">
        <f t="shared" si="3968"/>
        <v>PERMEN FOXS MINT BLOSSOM</v>
      </c>
      <c r="BA2084" t="s">
        <v>4301</v>
      </c>
      <c r="BB2084" t="s">
        <v>4301</v>
      </c>
      <c r="BC2084" s="9" t="str" cm="1">
        <f t="array" aca="1" ref="BC2084" ca="1">LEFT(AR2084,MATCH(FALSE,ISNUMBER(MID(AR2084,ROW(INDIRECT("1:"&amp;LEN(AR2084)+1)), 1) *1),0) -1)</f>
        <v>1</v>
      </c>
      <c r="BD2084" s="1"/>
      <c r="BF2084" s="21"/>
      <c r="BK2084" s="1"/>
      <c r="BM2084" s="1"/>
      <c r="BN2084" s="1"/>
      <c r="BR2084" s="22"/>
      <c r="BS2084">
        <v>0</v>
      </c>
      <c r="BT2084" s="1" t="s">
        <v>5103</v>
      </c>
    </row>
    <row r="2085" spans="1:145">
      <c r="A2085" s="4" t="str">
        <f t="shared" si="3927"/>
        <v/>
      </c>
      <c r="B2085" s="4" t="str">
        <f t="shared" si="3928"/>
        <v/>
      </c>
      <c r="C2085" s="4" t="str">
        <f t="shared" si="3929"/>
        <v>BKS</v>
      </c>
      <c r="D2085" s="4" t="str">
        <f t="shared" si="3930"/>
        <v/>
      </c>
      <c r="E2085" s="4" t="str">
        <f t="shared" si="3931"/>
        <v/>
      </c>
      <c r="F2085" s="4" t="str">
        <f t="shared" si="3932"/>
        <v/>
      </c>
      <c r="G2085" s="4" t="str">
        <f t="shared" si="3933"/>
        <v/>
      </c>
      <c r="H2085" s="4" t="str">
        <f t="shared" si="3934"/>
        <v/>
      </c>
      <c r="I2085" s="4" t="str">
        <f t="shared" si="3935"/>
        <v/>
      </c>
      <c r="J2085" s="4" t="str">
        <f t="shared" si="3936"/>
        <v/>
      </c>
      <c r="K2085" s="4" t="str">
        <f t="shared" si="3937"/>
        <v/>
      </c>
      <c r="L2085" s="4" t="str">
        <f t="shared" si="3938"/>
        <v/>
      </c>
      <c r="M2085" s="4" t="str">
        <f t="shared" si="3939"/>
        <v/>
      </c>
      <c r="N2085" s="4" t="str">
        <f t="shared" si="3940"/>
        <v/>
      </c>
      <c r="O2085" s="4" t="str">
        <f t="shared" si="3941"/>
        <v/>
      </c>
      <c r="P2085" s="4" t="str">
        <f t="shared" si="3942"/>
        <v/>
      </c>
      <c r="Q2085" s="4" t="str">
        <f t="shared" si="3943"/>
        <v/>
      </c>
      <c r="R2085" s="4" t="str">
        <f t="shared" si="3944"/>
        <v/>
      </c>
      <c r="S2085" s="4" t="str">
        <f t="shared" si="3945"/>
        <v/>
      </c>
      <c r="T2085" s="4" t="str">
        <f t="shared" si="3946"/>
        <v/>
      </c>
      <c r="U2085" s="4" t="str">
        <f t="shared" si="3947"/>
        <v/>
      </c>
      <c r="V2085" s="4" t="str">
        <f t="shared" si="3948"/>
        <v/>
      </c>
      <c r="W2085" s="4" t="str">
        <f t="shared" si="3949"/>
        <v/>
      </c>
      <c r="X2085" s="4" t="str">
        <f t="shared" si="3950"/>
        <v/>
      </c>
      <c r="Y2085" s="4">
        <f t="shared" si="3951"/>
        <v>3</v>
      </c>
      <c r="Z2085" s="4" t="str">
        <f t="shared" si="3952"/>
        <v>-</v>
      </c>
      <c r="AA2085" s="4" t="str">
        <f t="shared" si="3953"/>
        <v/>
      </c>
      <c r="AB2085" s="4" t="str">
        <f t="shared" si="3954"/>
        <v/>
      </c>
      <c r="AC2085" s="4" t="str">
        <f t="shared" si="3955"/>
        <v/>
      </c>
      <c r="AD2085" s="4" t="str">
        <f t="shared" si="3956"/>
        <v/>
      </c>
      <c r="AE2085" s="4" t="str">
        <f t="shared" si="3957"/>
        <v/>
      </c>
      <c r="AF2085" s="4">
        <f t="shared" si="3958"/>
        <v>4</v>
      </c>
      <c r="AG2085" s="4">
        <f t="shared" si="3959"/>
        <v>27</v>
      </c>
      <c r="AH2085" s="4">
        <f t="shared" si="3960"/>
        <v>23</v>
      </c>
      <c r="AI2085" s="4" t="str">
        <f t="shared" si="3961"/>
        <v>1BKS</v>
      </c>
      <c r="AJ2085" s="4" t="str">
        <f t="shared" si="3962"/>
        <v>-1BKS</v>
      </c>
      <c r="AK2085" s="4" t="str" cm="1">
        <f t="array" ref="AK2085">LEFT(AR2085,SUM(LEN(AR2085)-LEN(SUBSTITUTE(AR2085,{"0";"1";"2";"3";"4";"5";"6";"7";"8";"9"},""))))</f>
        <v>1</v>
      </c>
      <c r="AL2085" s="4">
        <f t="shared" si="3966"/>
        <v>13</v>
      </c>
      <c r="AM2085" s="4" t="b">
        <f t="shared" si="3925"/>
        <v>1</v>
      </c>
      <c r="AN2085" s="4" t="str">
        <f t="shared" si="3926"/>
        <v>BKS</v>
      </c>
      <c r="AO2085" s="4" t="b">
        <f t="shared" si="3967"/>
        <v>0</v>
      </c>
      <c r="AP2085" s="4" t="b">
        <f t="shared" si="3963"/>
        <v>0</v>
      </c>
      <c r="AQ2085" s="5" t="str">
        <f t="shared" si="3964"/>
        <v>PERMEN FOXS SPRING TEA</v>
      </c>
      <c r="AR2085" s="4" t="str">
        <f t="shared" si="3965"/>
        <v>1BKS</v>
      </c>
      <c r="AS2085" t="s">
        <v>2847</v>
      </c>
      <c r="AT2085" s="1" t="s">
        <v>2848</v>
      </c>
      <c r="AU2085" s="4" t="str">
        <f t="shared" ca="1" si="3918"/>
        <v/>
      </c>
      <c r="AV2085">
        <v>6500</v>
      </c>
      <c r="AW2085">
        <v>6500</v>
      </c>
      <c r="AX2085">
        <v>5800</v>
      </c>
      <c r="AY2085" t="str">
        <f t="shared" si="3922"/>
        <v>8997212800417</v>
      </c>
      <c r="AZ2085" t="str">
        <f t="shared" si="3968"/>
        <v>PERMEN FOXS SPRING TEA</v>
      </c>
      <c r="BA2085" t="s">
        <v>4301</v>
      </c>
      <c r="BB2085" t="s">
        <v>4301</v>
      </c>
      <c r="BC2085" s="9" t="str" cm="1">
        <f t="array" aca="1" ref="BC2085" ca="1">LEFT(AR2085,MATCH(FALSE,ISNUMBER(MID(AR2085,ROW(INDIRECT("1:"&amp;LEN(AR2085)+1)), 1) *1),0) -1)</f>
        <v>1</v>
      </c>
      <c r="BD2085" s="1"/>
      <c r="BF2085" s="21"/>
      <c r="BK2085" s="1"/>
      <c r="BM2085" s="1"/>
      <c r="BN2085" s="1"/>
      <c r="BR2085" s="22"/>
      <c r="BS2085">
        <v>0</v>
      </c>
      <c r="BT2085" s="1" t="s">
        <v>5103</v>
      </c>
    </row>
    <row r="2086" spans="1:145">
      <c r="A2086" s="4" t="str">
        <f t="shared" si="3927"/>
        <v/>
      </c>
      <c r="B2086" s="4" t="str">
        <f t="shared" si="3928"/>
        <v/>
      </c>
      <c r="C2086" s="4" t="str">
        <f t="shared" si="3929"/>
        <v>BKS</v>
      </c>
      <c r="D2086" s="4" t="str">
        <f t="shared" si="3930"/>
        <v/>
      </c>
      <c r="E2086" s="4" t="str">
        <f t="shared" si="3931"/>
        <v/>
      </c>
      <c r="F2086" s="4" t="str">
        <f t="shared" si="3932"/>
        <v/>
      </c>
      <c r="G2086" s="4" t="str">
        <f t="shared" si="3933"/>
        <v/>
      </c>
      <c r="H2086" s="4" t="str">
        <f t="shared" si="3934"/>
        <v/>
      </c>
      <c r="I2086" s="4" t="str">
        <f t="shared" si="3935"/>
        <v/>
      </c>
      <c r="J2086" s="4" t="str">
        <f t="shared" si="3936"/>
        <v/>
      </c>
      <c r="K2086" s="4" t="str">
        <f t="shared" si="3937"/>
        <v/>
      </c>
      <c r="L2086" s="4" t="str">
        <f t="shared" si="3938"/>
        <v/>
      </c>
      <c r="M2086" s="4" t="str">
        <f t="shared" si="3939"/>
        <v/>
      </c>
      <c r="N2086" s="4" t="str">
        <f t="shared" si="3940"/>
        <v/>
      </c>
      <c r="O2086" s="4" t="str">
        <f t="shared" si="3941"/>
        <v/>
      </c>
      <c r="P2086" s="4" t="str">
        <f t="shared" si="3942"/>
        <v/>
      </c>
      <c r="Q2086" s="4" t="str">
        <f t="shared" si="3943"/>
        <v/>
      </c>
      <c r="R2086" s="4" t="str">
        <f t="shared" si="3944"/>
        <v/>
      </c>
      <c r="S2086" s="4" t="str">
        <f t="shared" si="3945"/>
        <v/>
      </c>
      <c r="T2086" s="4" t="str">
        <f t="shared" si="3946"/>
        <v/>
      </c>
      <c r="U2086" s="4" t="str">
        <f t="shared" si="3947"/>
        <v/>
      </c>
      <c r="V2086" s="4" t="str">
        <f t="shared" si="3948"/>
        <v/>
      </c>
      <c r="W2086" s="4" t="str">
        <f t="shared" si="3949"/>
        <v/>
      </c>
      <c r="X2086" s="4" t="str">
        <f t="shared" si="3950"/>
        <v/>
      </c>
      <c r="Y2086" s="4">
        <f t="shared" si="3951"/>
        <v>3</v>
      </c>
      <c r="Z2086" s="4" t="str">
        <f t="shared" si="3952"/>
        <v>-</v>
      </c>
      <c r="AA2086" s="4" t="str">
        <f t="shared" si="3953"/>
        <v/>
      </c>
      <c r="AB2086" s="4" t="str">
        <f t="shared" si="3954"/>
        <v/>
      </c>
      <c r="AC2086" s="4" t="str">
        <f t="shared" si="3955"/>
        <v/>
      </c>
      <c r="AD2086" s="4" t="str">
        <f t="shared" si="3956"/>
        <v/>
      </c>
      <c r="AE2086" s="4" t="str">
        <f t="shared" si="3957"/>
        <v/>
      </c>
      <c r="AF2086" s="4">
        <f t="shared" si="3958"/>
        <v>4</v>
      </c>
      <c r="AG2086" s="4">
        <f t="shared" si="3959"/>
        <v>17</v>
      </c>
      <c r="AH2086" s="4">
        <f t="shared" si="3960"/>
        <v>13</v>
      </c>
      <c r="AI2086" s="4" t="str">
        <f t="shared" si="3961"/>
        <v>1BKS</v>
      </c>
      <c r="AJ2086" s="4" t="str">
        <f t="shared" si="3962"/>
        <v>-1BKS</v>
      </c>
      <c r="AK2086" s="4" t="str" cm="1">
        <f t="array" ref="AK2086">LEFT(AR2086,SUM(LEN(AR2086)-LEN(SUBSTITUTE(AR2086,{"0";"1";"2";"3";"4";"5";"6";"7";"8";"9"},""))))</f>
        <v>1</v>
      </c>
      <c r="AL2086" s="4">
        <f t="shared" si="3966"/>
        <v>13</v>
      </c>
      <c r="AM2086" s="4" t="b">
        <f t="shared" si="3925"/>
        <v>1</v>
      </c>
      <c r="AN2086" s="4" t="str">
        <f t="shared" si="3926"/>
        <v>BKS</v>
      </c>
      <c r="AO2086" s="4" t="b">
        <f>IF((AQ2086=DL2089)=TRUE,TRUE,IF((AQ2085=AQ2086)=TRUE,TRUE,FALSE))</f>
        <v>0</v>
      </c>
      <c r="AP2086" s="4" t="b">
        <f t="shared" si="3963"/>
        <v>0</v>
      </c>
      <c r="AQ2086" s="5" t="str">
        <f t="shared" si="3964"/>
        <v>PERMEN GOLIA</v>
      </c>
      <c r="AR2086" s="4" t="str">
        <f t="shared" si="3965"/>
        <v>1BKS</v>
      </c>
      <c r="AS2086" t="s">
        <v>2851</v>
      </c>
      <c r="AT2086" s="1" t="s">
        <v>2852</v>
      </c>
      <c r="AU2086" s="4" t="str">
        <f ca="1">IF(IF(IF(AQ2086=DL2089,10,0)+IF(NOT(AN2086=$AU$1)=TRUE,10,0)=
20,"XXXX",IF(IF((BC2086+1)=2,0,1)+IF(AN2086=$AU$1,1,0)=2,TRUE,""))
="",IF(IF(AQ2086=AQ2085,10,0)+IF(NOT(AN2086=$AU$1)=TRUE,10,0)=
20,"XXXX",IF(IF((BC2086+1)=2,0,1)+IF(AN2086=$AU$1,1,0)=2,TRUE,
"")),IF(IF(AQ2086=DL2089,10,0)+IF(NOT(AN2086=$AU$1)=TRUE,10,0)=
20,"XXXX",IF(IF((BC2086+1)=2,0,1)+IF(AN2086=$AU$1,1,0)=2,TRUE,"")))</f>
        <v/>
      </c>
      <c r="AV2086">
        <v>5500</v>
      </c>
      <c r="AW2086">
        <v>5500</v>
      </c>
      <c r="AX2086">
        <v>5000</v>
      </c>
      <c r="AY2086" t="str">
        <f t="shared" si="3922"/>
        <v>8991115500016</v>
      </c>
      <c r="AZ2086" t="str">
        <f t="shared" si="3968"/>
        <v>PERMEN GOLIA</v>
      </c>
      <c r="BA2086" t="s">
        <v>4301</v>
      </c>
      <c r="BB2086" t="s">
        <v>4301</v>
      </c>
      <c r="BC2086" s="9" t="str" cm="1">
        <f t="array" aca="1" ref="BC2086" ca="1">LEFT(AR2086,MATCH(FALSE,ISNUMBER(MID(AR2086,ROW(INDIRECT("1:"&amp;LEN(AR2086)+1)), 1) *1),0) -1)</f>
        <v>1</v>
      </c>
      <c r="BD2086" s="1"/>
      <c r="BF2086" s="21"/>
      <c r="BK2086" s="1"/>
      <c r="BM2086" s="1"/>
      <c r="BN2086" s="1"/>
      <c r="BR2086" s="22"/>
      <c r="BS2086">
        <v>0</v>
      </c>
      <c r="BT2086" s="1" t="s">
        <v>5103</v>
      </c>
    </row>
    <row r="2088" spans="1:145">
      <c r="A2088" s="4" t="str">
        <f t="shared" si="3927"/>
        <v/>
      </c>
      <c r="B2088" s="4" t="str">
        <f t="shared" si="3928"/>
        <v/>
      </c>
      <c r="C2088" s="4" t="str">
        <f t="shared" si="3929"/>
        <v/>
      </c>
      <c r="D2088" s="4" t="str">
        <f t="shared" si="3930"/>
        <v/>
      </c>
      <c r="E2088" s="4" t="str">
        <f t="shared" si="3931"/>
        <v/>
      </c>
      <c r="F2088" s="4" t="str">
        <f t="shared" si="3932"/>
        <v>RTG</v>
      </c>
      <c r="G2088" s="4" t="str">
        <f t="shared" si="3933"/>
        <v/>
      </c>
      <c r="H2088" s="4" t="str">
        <f t="shared" si="3934"/>
        <v/>
      </c>
      <c r="I2088" s="4" t="str">
        <f t="shared" si="3935"/>
        <v/>
      </c>
      <c r="J2088" s="4" t="str">
        <f t="shared" si="3936"/>
        <v/>
      </c>
      <c r="K2088" s="4" t="str">
        <f t="shared" si="3937"/>
        <v/>
      </c>
      <c r="L2088" s="4" t="str">
        <f t="shared" si="3938"/>
        <v/>
      </c>
      <c r="M2088" s="4" t="str">
        <f t="shared" si="3939"/>
        <v/>
      </c>
      <c r="N2088" s="4" t="str">
        <f t="shared" si="3940"/>
        <v/>
      </c>
      <c r="O2088" s="4" t="str">
        <f t="shared" si="3941"/>
        <v/>
      </c>
      <c r="P2088" s="4" t="str">
        <f t="shared" si="3942"/>
        <v/>
      </c>
      <c r="Q2088" s="4" t="str">
        <f t="shared" si="3943"/>
        <v/>
      </c>
      <c r="R2088" s="4" t="str">
        <f t="shared" si="3944"/>
        <v/>
      </c>
      <c r="S2088" s="4" t="str">
        <f t="shared" si="3945"/>
        <v/>
      </c>
      <c r="T2088" s="4" t="str">
        <f t="shared" si="3946"/>
        <v/>
      </c>
      <c r="U2088" s="4" t="str">
        <f t="shared" si="3947"/>
        <v/>
      </c>
      <c r="V2088" s="4" t="str">
        <f t="shared" si="3948"/>
        <v/>
      </c>
      <c r="W2088" s="4" t="str">
        <f t="shared" si="3949"/>
        <v>BALL</v>
      </c>
      <c r="X2088" s="4" t="str">
        <f t="shared" si="3950"/>
        <v/>
      </c>
      <c r="Y2088" s="4">
        <f t="shared" si="3951"/>
        <v>7</v>
      </c>
      <c r="Z2088" s="4" t="str">
        <f t="shared" si="3952"/>
        <v>-</v>
      </c>
      <c r="AA2088" s="4" t="str">
        <f t="shared" si="3953"/>
        <v/>
      </c>
      <c r="AB2088" s="4" t="str">
        <f t="shared" si="3954"/>
        <v/>
      </c>
      <c r="AC2088" s="4" t="str">
        <f t="shared" si="3955"/>
        <v/>
      </c>
      <c r="AD2088" s="4" t="str">
        <f t="shared" si="3956"/>
        <v/>
      </c>
      <c r="AE2088" s="4" t="str">
        <f t="shared" si="3957"/>
        <v/>
      </c>
      <c r="AF2088" s="4">
        <f t="shared" si="3958"/>
        <v>4</v>
      </c>
      <c r="AG2088" s="4">
        <f t="shared" si="3959"/>
        <v>24</v>
      </c>
      <c r="AH2088" s="4">
        <f t="shared" si="3960"/>
        <v>20</v>
      </c>
      <c r="AI2088" s="4" t="str">
        <f t="shared" si="3961"/>
        <v>1RTG</v>
      </c>
      <c r="AJ2088" s="4" t="str">
        <f t="shared" si="3962"/>
        <v>-1RTG</v>
      </c>
      <c r="AK2088" s="4" t="str" cm="1">
        <f t="array" ref="AK2088">LEFT(AR2088,SUM(LEN(AR2088)-LEN(SUBSTITUTE(AR2088,{"0";"1";"2";"3";"4";"5";"6";"7";"8";"9"},""))))</f>
        <v>1</v>
      </c>
      <c r="AL2088" s="4">
        <f t="shared" si="3966"/>
        <v>13</v>
      </c>
      <c r="AM2088" s="4" t="b">
        <f>LEFT(AR2088,1)=AK2088</f>
        <v>1</v>
      </c>
      <c r="AN2088" s="4" t="str">
        <f t="shared" si="3926"/>
        <v>RTG</v>
      </c>
      <c r="AO2088" s="4" t="b">
        <f>IF((AQ2088=AQ2089)=TRUE,TRUE,IF((DL2089=AQ2088)=TRUE,TRUE,FALSE))</f>
        <v>1</v>
      </c>
      <c r="AP2088" s="4" t="b">
        <f t="shared" si="3963"/>
        <v>0</v>
      </c>
      <c r="AQ2088" s="5" t="str">
        <f t="shared" si="3964"/>
        <v>PERMEN HOT HOT BALL</v>
      </c>
      <c r="AR2088" s="4" t="str">
        <f t="shared" si="3965"/>
        <v>1RTG</v>
      </c>
      <c r="AS2088" t="s">
        <v>2853</v>
      </c>
      <c r="AT2088" s="1" t="s">
        <v>2854</v>
      </c>
      <c r="AU2088" s="4" t="str">
        <f>IF(IF(IF(AQ2088=AQ2089,10,0)+IF(NOT(AN2088=$AU$1)=TRUE,10,0)=
20,"XXXX",IF(IF((BC2088+1)=2,0,1)+IF(AN2088=$AU$1,1,0)=2,TRUE,""))
="",IF(IF(AQ2088=DL2089,10,0)+IF(NOT(AN2088=$AU$1)=TRUE,10,0)=
20,"XXXX",IF(IF((BC2088+1)=2,0,1)+IF(AN2088=$AU$1,1,0)=2,TRUE,
"")),IF(IF(AQ2088=AQ2089,10,0)+IF(NOT(AN2088=$AU$1)=TRUE,10,0)=
20,"XXXX",IF(IF((BC2088+1)=2,0,1)+IF(AN2088=$AU$1,1,0)=2,TRUE,"")))</f>
        <v>XXXX</v>
      </c>
      <c r="AV2088">
        <v>4000</v>
      </c>
      <c r="AW2088">
        <v>4000</v>
      </c>
      <c r="AX2088">
        <v>3250</v>
      </c>
      <c r="AY2088" t="str">
        <f t="shared" si="3922"/>
        <v>8993154788677</v>
      </c>
      <c r="AZ2088" t="str">
        <f t="shared" si="3968"/>
        <v>PERMEN HOT HOT BALL</v>
      </c>
      <c r="BA2088" t="s">
        <v>4301</v>
      </c>
      <c r="BB2088" t="s">
        <v>4301</v>
      </c>
      <c r="BC2088" s="9" t="str" cm="1">
        <f t="array" aca="1" ref="BC2088" ca="1">LEFT(AR2088,MATCH(FALSE,ISNUMBER(MID(AR2088,ROW(INDIRECT("1:"&amp;LEN(AR2088)+1)), 1) *1),0) -1)</f>
        <v>1</v>
      </c>
      <c r="BD2088" s="1"/>
      <c r="BF2088" s="21"/>
      <c r="BK2088" s="1"/>
      <c r="BM2088" s="1"/>
      <c r="BN2088" s="1"/>
      <c r="BR2088" s="22"/>
      <c r="BS2088">
        <v>0</v>
      </c>
      <c r="BT2088" s="1" t="s">
        <v>5103</v>
      </c>
      <c r="BV2088" s="4" t="str">
        <f>IF(IFERROR(SEARCH($A$1,DN2088),0)&gt;0,$A$1,"")</f>
        <v/>
      </c>
      <c r="BW2088" s="4" t="str">
        <f>IF(IFERROR(SEARCH($B$1,DN2088),0)&gt;0,$B$1,"")</f>
        <v/>
      </c>
      <c r="BX2088" s="4" t="str">
        <f>IF(IFERROR(SEARCH($C$1,DN2088),0)&gt;0,$C$1,"")</f>
        <v/>
      </c>
      <c r="BY2088" s="4" t="str">
        <f>IF(IFERROR(SEARCH($D$1,DN2088),0)&gt;0,$D$1,"")</f>
        <v/>
      </c>
      <c r="BZ2088" s="4" t="str">
        <f>IF(IFERROR(SEARCH($E$1,DN2088),0)&gt;0,$E$1,"")</f>
        <v/>
      </c>
      <c r="CA2088" s="4" t="str">
        <f>IF(IFERROR(SEARCH($F$1,DN2088),0)&gt;0,$F$1,"")</f>
        <v>RTG</v>
      </c>
      <c r="CB2088" s="4" t="str">
        <f>IF(IFERROR(SEARCH($G$1,DN2088),0)&gt;0,$G$1,"")</f>
        <v/>
      </c>
      <c r="CC2088" s="4" t="str">
        <f>IF(IFERROR(SEARCH($H$1,DN2088),0)&gt;0,$H$1,"")</f>
        <v/>
      </c>
      <c r="CD2088" s="4" t="str">
        <f>IF(IFERROR(SEARCH($I$1,DN2088),0)&gt;0,$I$1,"")</f>
        <v/>
      </c>
      <c r="CE2088" s="4" t="str">
        <f>IF(IFERROR(SEARCH($J$1,DN2088),0)&gt;0,$J$1,"")</f>
        <v/>
      </c>
      <c r="CF2088" s="4" t="str">
        <f>IF(IFERROR(SEARCH($K$1,DN2088),0)&gt;0,$K$1,"")</f>
        <v/>
      </c>
      <c r="CG2088" s="4" t="str">
        <f>IF(IFERROR(SEARCH($L$1,DN2088),0)&gt;0,$L$1,"")</f>
        <v/>
      </c>
      <c r="CH2088" s="4" t="str">
        <f>IF(IFERROR(SEARCH($M$1,DN2088),0)&gt;0,$M$1,"")</f>
        <v/>
      </c>
      <c r="CI2088" s="4" t="str">
        <f>IF(IFERROR(SEARCH($N$1,DN2088),0)&gt;0,$N$1,"")</f>
        <v/>
      </c>
      <c r="CJ2088" s="4" t="str">
        <f>IF(IFERROR(SEARCH($O$1,DN2088),0)&gt;0,$O$1,"")</f>
        <v>DUS</v>
      </c>
      <c r="CK2088" s="4" t="str">
        <f>IF(IFERROR(SEARCH($P$1,DN2088),0)&gt;0,$P$1,"")</f>
        <v/>
      </c>
      <c r="CL2088" s="4" t="str">
        <f>IF(IFERROR(SEARCH($Q$1,DN2088),0)&gt;0,$Q$1,"")</f>
        <v/>
      </c>
      <c r="CM2088" s="4" t="str">
        <f>IF(IFERROR(SEARCH($R$1,DN2088),0)&gt;0,$R$1,"")</f>
        <v/>
      </c>
      <c r="CN2088" s="4" t="str">
        <f>IF(IFERROR(SEARCH($S$1,DN2088),0)&gt;0,$S$1,"")</f>
        <v/>
      </c>
      <c r="CO2088" s="4" t="str">
        <f>IF(IFERROR(SEARCH($T$1,DN2088),0)&gt;0,$T$1,"")</f>
        <v/>
      </c>
      <c r="CP2088" s="4" t="str">
        <f>IF(IFERROR(SEARCH($U$1,DN2088),0)&gt;0,$U$1,"")</f>
        <v/>
      </c>
      <c r="CQ2088" s="4" t="str">
        <f>IF(IFERROR(SEARCH($V$1,DN2088),0)&gt;0,$V$1,"")</f>
        <v/>
      </c>
      <c r="CR2088" s="4" t="str">
        <f>IF(IFERROR(SEARCH($W$1,DN2088),0)&gt;0,$W$1,"")</f>
        <v>BALL</v>
      </c>
      <c r="CS2088" s="4" t="str">
        <f>IF(IFERROR(SEARCH($X$1,DN2088),0)&gt;0,$X$1,"")</f>
        <v/>
      </c>
      <c r="CT2088" s="4">
        <f>LEN(BW2088)+LEN(BX2088)+LEN(BY2088)+LEN(BZ2088)+LEN(CA2088)+LEN(CO2088)+LEN(CB2088)+LEN(CC2088)+LEN(CD2088)+LEN(CE2088)+LEN(CF2088)+LEN(CG2088)+LEN(CH2088)+LEN(CI2088)+LEN(CP2088)+LEN(CJ2088)+LEN(CK2088)+LEN(CQ2088)+LEN(BV2088)+LEN(CL2088)+LEN(CS2088)+LEN(CM2088)+LEN(CR2088)+LEN(CN2088)</f>
        <v>10</v>
      </c>
      <c r="CU2088" s="4" t="str">
        <f>IF(IFERROR(SEARCH($Z$1,DN2088),0)&gt;0,$Z$1,"")</f>
        <v>-</v>
      </c>
      <c r="CV2088" s="4" t="str">
        <f>IF(IFERROR(SEARCH($AA$1,DN2088),0)&gt;0,$AA$1,"")</f>
        <v>/</v>
      </c>
      <c r="CW2088" s="4" t="str">
        <f>IF(IFERROR(SEARCH($AB$1,DN2088),0)&gt;0,$AB$1,"")</f>
        <v/>
      </c>
      <c r="CX2088" s="4" t="str">
        <f>IF(IFERROR(SEARCH($AC$1,DN2088),0)&gt;0,$AC$1,"")</f>
        <v/>
      </c>
      <c r="CY2088" s="4" t="str">
        <f>IF(IFERROR(SEARCH($AD$1,DN2088),0)&gt;0,$AD$1,"")</f>
        <v/>
      </c>
      <c r="CZ2088" s="4" t="str">
        <f>IF(IFERROR(SEARCH($AE$1,DN2088),0)&gt;0,$AE$1,"")</f>
        <v/>
      </c>
      <c r="DA2088" s="4">
        <f>LEN(DM2088)</f>
        <v>9</v>
      </c>
      <c r="DB2088" s="4">
        <f>LEN(DN2088)</f>
        <v>29</v>
      </c>
      <c r="DC2088" s="4">
        <f>DB2088-DA2088</f>
        <v>20</v>
      </c>
      <c r="DD2088" s="4" t="str">
        <f>RIGHT(DN2088,4)</f>
        <v>/DUS</v>
      </c>
      <c r="DE2088" s="4" t="str">
        <f>RIGHT(DN2088,5)</f>
        <v>G/DUS</v>
      </c>
      <c r="DF2088" s="4" t="str" cm="1">
        <f t="array" ref="DF2088">LEFT(DM2088,SUM(LEN(DM2088)-LEN(SUBSTITUTE(DM2088,{"0";"1";"2";"3";"4";"5";"6";"7";"8";"9"},""))))</f>
        <v>32</v>
      </c>
      <c r="DG2088" s="4">
        <f>LEN(DT2088)</f>
        <v>13</v>
      </c>
      <c r="DH2088" s="4" t="b">
        <f>LEFT(DM2088,2)=DF2088</f>
        <v>1</v>
      </c>
      <c r="DI2088" s="4" t="str">
        <f>RIGHT(DD2088,3)</f>
        <v>DUS</v>
      </c>
      <c r="DJ2088" s="4" t="b">
        <f>IF((DL2088=AQ2087)=TRUE,TRUE,IF((AQ2085=DL2088)=TRUE,TRUE,FALSE))</f>
        <v>0</v>
      </c>
      <c r="DK2088" s="4" t="b">
        <f>LEFT(DN2088,2)=LEFT(DO2088,2)</f>
        <v>0</v>
      </c>
      <c r="DL2088" s="5" t="str">
        <f>LEFT(DN2088,(DC2088-1))</f>
        <v>PERMEN HOT HOT BALL</v>
      </c>
      <c r="DM2088" s="4" t="str">
        <f>IFERROR(RIGHT(DN2088,LEN(DN2088)-FIND("-",DN2088)),1)</f>
        <v>32RTG/DUS</v>
      </c>
      <c r="DN2088" t="s">
        <v>5175</v>
      </c>
      <c r="DO2088" s="1"/>
      <c r="DP2088" s="4" t="b">
        <f ca="1">IF(IF(IF(DL2088=AQ2087,10,0)+IF(NOT(DI2088=$AU$1)=TRUE,10,0)=
20,"XXXX",IF(IF((DX2088+1)=2,0,1)+IF(DI2088=$AU$1,1,0)=2,TRUE,""))
="",IF(IF(DL2088=AQ2085,10,0)+IF(NOT(DI2088=$AU$1)=TRUE,10,0)=
20,"XXXX",IF(IF((DX2088+1)=2,0,1)+IF(DI2088=$AU$1,1,0)=2,TRUE,
"")),IF(IF(DL2088=AQ2087,10,0)+IF(NOT(DI2088=$AU$1)=TRUE,10,0)=
20,"XXXX",IF(IF((DX2088+1)=2,0,1)+IF(DI2088=$AU$1,1,0)=2,TRUE,"")))</f>
        <v>1</v>
      </c>
      <c r="DQ2088">
        <v>106000</v>
      </c>
      <c r="DR2088">
        <v>106000</v>
      </c>
      <c r="DS2088">
        <v>104000</v>
      </c>
      <c r="DT2088" t="str">
        <f>IF(DO2088&gt;0,DO2088,"800000000"&amp;ROW(DS2088))</f>
        <v>8000000002088</v>
      </c>
      <c r="DU2088" t="str">
        <f>DL2088</f>
        <v>PERMEN HOT HOT BALL</v>
      </c>
      <c r="DV2088" t="s">
        <v>4301</v>
      </c>
      <c r="DW2088" t="s">
        <v>4301</v>
      </c>
      <c r="DX2088" s="4" t="str" cm="1">
        <f t="array" aca="1" ref="DX2088" ca="1">LEFT(DM2088,MATCH(FALSE,ISNUMBER(MID(DM2088,ROW(INDIRECT("1:"&amp;LEN(DM2088)+1)), 1) *1),0) -1)</f>
        <v>32</v>
      </c>
      <c r="DY2088" s="1"/>
      <c r="EA2088" s="21"/>
      <c r="EC2088" s="5"/>
      <c r="EF2088" s="1"/>
      <c r="EH2088" s="1"/>
      <c r="EI2088" s="1"/>
      <c r="EL2088" s="5"/>
      <c r="EM2088" s="22"/>
      <c r="EN2088">
        <v>0</v>
      </c>
      <c r="EO2088" s="1" t="s">
        <v>5103</v>
      </c>
    </row>
    <row r="2089" spans="1:145">
      <c r="A2089" s="4" t="str">
        <f t="shared" si="3927"/>
        <v/>
      </c>
      <c r="B2089" s="4" t="str">
        <f t="shared" si="3928"/>
        <v/>
      </c>
      <c r="C2089" s="4" t="str">
        <f t="shared" si="3929"/>
        <v/>
      </c>
      <c r="D2089" s="4" t="str">
        <f t="shared" si="3930"/>
        <v/>
      </c>
      <c r="E2089" s="4" t="str">
        <f t="shared" si="3931"/>
        <v/>
      </c>
      <c r="F2089" s="4" t="str">
        <f t="shared" si="3932"/>
        <v>RTG</v>
      </c>
      <c r="G2089" s="4" t="str">
        <f t="shared" si="3933"/>
        <v/>
      </c>
      <c r="H2089" s="4" t="str">
        <f t="shared" si="3934"/>
        <v/>
      </c>
      <c r="I2089" s="4" t="str">
        <f t="shared" si="3935"/>
        <v/>
      </c>
      <c r="J2089" s="4" t="str">
        <f t="shared" si="3936"/>
        <v/>
      </c>
      <c r="K2089" s="4" t="str">
        <f t="shared" si="3937"/>
        <v/>
      </c>
      <c r="L2089" s="4" t="str">
        <f t="shared" si="3938"/>
        <v/>
      </c>
      <c r="M2089" s="4" t="str">
        <f t="shared" si="3939"/>
        <v/>
      </c>
      <c r="N2089" s="4" t="str">
        <f t="shared" si="3940"/>
        <v/>
      </c>
      <c r="O2089" s="4" t="str">
        <f t="shared" si="3941"/>
        <v/>
      </c>
      <c r="P2089" s="4" t="str">
        <f t="shared" si="3942"/>
        <v/>
      </c>
      <c r="Q2089" s="4" t="str">
        <f t="shared" si="3943"/>
        <v/>
      </c>
      <c r="R2089" s="4" t="str">
        <f t="shared" si="3944"/>
        <v/>
      </c>
      <c r="S2089" s="4" t="str">
        <f t="shared" si="3945"/>
        <v/>
      </c>
      <c r="T2089" s="4" t="str">
        <f t="shared" si="3946"/>
        <v>PACK</v>
      </c>
      <c r="U2089" s="4" t="str">
        <f t="shared" si="3947"/>
        <v/>
      </c>
      <c r="V2089" s="4" t="str">
        <f t="shared" si="3948"/>
        <v/>
      </c>
      <c r="W2089" s="4" t="str">
        <f t="shared" si="3949"/>
        <v>BALL</v>
      </c>
      <c r="X2089" s="4" t="str">
        <f t="shared" si="3950"/>
        <v/>
      </c>
      <c r="Y2089" s="4">
        <f t="shared" si="3951"/>
        <v>11</v>
      </c>
      <c r="Z2089" s="4" t="str">
        <f t="shared" si="3952"/>
        <v>-</v>
      </c>
      <c r="AA2089" s="4" t="str">
        <f t="shared" si="3953"/>
        <v>/</v>
      </c>
      <c r="AB2089" s="4" t="str">
        <f t="shared" si="3954"/>
        <v/>
      </c>
      <c r="AC2089" s="4" t="str">
        <f t="shared" si="3955"/>
        <v/>
      </c>
      <c r="AD2089" s="4" t="str">
        <f t="shared" si="3956"/>
        <v/>
      </c>
      <c r="AE2089" s="4" t="str">
        <f t="shared" si="3957"/>
        <v/>
      </c>
      <c r="AF2089" s="4">
        <f t="shared" si="3958"/>
        <v>9</v>
      </c>
      <c r="AG2089" s="4">
        <f t="shared" si="3959"/>
        <v>29</v>
      </c>
      <c r="AH2089" s="4">
        <f t="shared" si="3960"/>
        <v>20</v>
      </c>
      <c r="AI2089" s="4" t="str">
        <f t="shared" si="3961"/>
        <v>PACK</v>
      </c>
      <c r="AJ2089" s="4" t="str">
        <f t="shared" si="3962"/>
        <v>/PACK</v>
      </c>
      <c r="AK2089" s="4" t="str" cm="1">
        <f t="array" ref="AK2089">LEFT(AR2089,SUM(LEN(AR2089)-LEN(SUBSTITUTE(AR2089,{"0";"1";"2";"3";"4";"5";"6";"7";"8";"9"},""))))</f>
        <v>2</v>
      </c>
      <c r="AL2089" s="4">
        <f t="shared" si="3966"/>
        <v>13</v>
      </c>
      <c r="AM2089" s="4" t="b">
        <f>LEFT(AR2089,1)=AK2089</f>
        <v>1</v>
      </c>
      <c r="AN2089" s="4" t="str">
        <f>RIGHT(AI2089,4)</f>
        <v>PACK</v>
      </c>
      <c r="AO2089" s="4" t="b">
        <f t="shared" si="3967"/>
        <v>1</v>
      </c>
      <c r="AP2089" s="4" t="b">
        <f t="shared" si="3963"/>
        <v>0</v>
      </c>
      <c r="AQ2089" s="5" t="str">
        <f t="shared" si="3964"/>
        <v>PERMEN HOT HOT BALL</v>
      </c>
      <c r="AR2089" s="4" t="str">
        <f t="shared" si="3965"/>
        <v>2RTG/PACK</v>
      </c>
      <c r="AS2089" t="s">
        <v>2855</v>
      </c>
      <c r="AT2089" s="1" t="s">
        <v>2856</v>
      </c>
      <c r="AU2089" s="4" t="str">
        <f t="shared" ca="1" si="3918"/>
        <v>XXXX</v>
      </c>
      <c r="AV2089">
        <v>7500</v>
      </c>
      <c r="AW2089">
        <v>7500</v>
      </c>
      <c r="AX2089">
        <v>6562</v>
      </c>
      <c r="AY2089" t="str">
        <f t="shared" si="3922"/>
        <v>8993154788943</v>
      </c>
      <c r="AZ2089" t="str">
        <f t="shared" si="3968"/>
        <v>PERMEN HOT HOT BALL</v>
      </c>
      <c r="BA2089" t="s">
        <v>4301</v>
      </c>
      <c r="BB2089" t="s">
        <v>4301</v>
      </c>
      <c r="BC2089" s="4" t="str" cm="1">
        <f t="array" aca="1" ref="BC2089" ca="1">LEFT(AR2089,MATCH(FALSE,ISNUMBER(MID(AR2089,ROW(INDIRECT("1:"&amp;LEN(AR2089)+1)), 1) *1),0) -1)</f>
        <v>2</v>
      </c>
      <c r="BD2089" s="1"/>
      <c r="BF2089" s="21"/>
      <c r="BK2089" s="1"/>
      <c r="BM2089" s="1"/>
      <c r="BN2089" s="1"/>
      <c r="BR2089" s="22"/>
      <c r="BS2089">
        <v>0</v>
      </c>
      <c r="BT2089" s="1" t="s">
        <v>5103</v>
      </c>
      <c r="BV2089" s="4" t="str">
        <f>IF(IFERROR(SEARCH($A$1,DN2089),0)&gt;0,$A$1,"")</f>
        <v/>
      </c>
      <c r="BW2089" s="4" t="str">
        <f>IF(IFERROR(SEARCH($B$1,DN2089),0)&gt;0,$B$1,"")</f>
        <v/>
      </c>
      <c r="BX2089" s="4" t="str">
        <f>IF(IFERROR(SEARCH($C$1,DN2089),0)&gt;0,$C$1,"")</f>
        <v/>
      </c>
      <c r="BY2089" s="4" t="str">
        <f>IF(IFERROR(SEARCH($D$1,DN2089),0)&gt;0,$D$1,"")</f>
        <v/>
      </c>
      <c r="BZ2089" s="4" t="str">
        <f>IF(IFERROR(SEARCH($E$1,DN2089),0)&gt;0,$E$1,"")</f>
        <v/>
      </c>
      <c r="CA2089" s="4" t="str">
        <f>IF(IFERROR(SEARCH($F$1,DN2089),0)&gt;0,$F$1,"")</f>
        <v/>
      </c>
      <c r="CB2089" s="4" t="str">
        <f>IF(IFERROR(SEARCH($G$1,DN2089),0)&gt;0,$G$1,"")</f>
        <v/>
      </c>
      <c r="CC2089" s="4" t="str">
        <f>IF(IFERROR(SEARCH($H$1,DN2089),0)&gt;0,$H$1,"")</f>
        <v/>
      </c>
      <c r="CD2089" s="4" t="str">
        <f>IF(IFERROR(SEARCH($I$1,DN2089),0)&gt;0,$I$1,"")</f>
        <v/>
      </c>
      <c r="CE2089" s="4" t="str">
        <f>IF(IFERROR(SEARCH($J$1,DN2089),0)&gt;0,$J$1,"")</f>
        <v/>
      </c>
      <c r="CF2089" s="4" t="str">
        <f>IF(IFERROR(SEARCH($K$1,DN2089),0)&gt;0,$K$1,"")</f>
        <v/>
      </c>
      <c r="CG2089" s="4" t="str">
        <f>IF(IFERROR(SEARCH($L$1,DN2089),0)&gt;0,$L$1,"")</f>
        <v/>
      </c>
      <c r="CH2089" s="4" t="str">
        <f>IF(IFERROR(SEARCH($M$1,DN2089),0)&gt;0,$M$1,"")</f>
        <v/>
      </c>
      <c r="CI2089" s="4" t="str">
        <f>IF(IFERROR(SEARCH($N$1,DN2089),0)&gt;0,$N$1,"")</f>
        <v/>
      </c>
      <c r="CJ2089" s="4" t="str">
        <f>IF(IFERROR(SEARCH($O$1,DN2089),0)&gt;0,$O$1,"")</f>
        <v>DUS</v>
      </c>
      <c r="CK2089" s="4" t="str">
        <f>IF(IFERROR(SEARCH($P$1,DN2089),0)&gt;0,$P$1,"")</f>
        <v/>
      </c>
      <c r="CL2089" s="4" t="str">
        <f>IF(IFERROR(SEARCH($Q$1,DN2089),0)&gt;0,$Q$1,"")</f>
        <v/>
      </c>
      <c r="CM2089" s="4" t="str">
        <f>IF(IFERROR(SEARCH($R$1,DN2089),0)&gt;0,$R$1,"")</f>
        <v/>
      </c>
      <c r="CN2089" s="4" t="str">
        <f>IF(IFERROR(SEARCH($S$1,DN2089),0)&gt;0,$S$1,"")</f>
        <v/>
      </c>
      <c r="CO2089" s="4" t="str">
        <f>IF(IFERROR(SEARCH($T$1,DN2089),0)&gt;0,$T$1,"")</f>
        <v>PACK</v>
      </c>
      <c r="CP2089" s="4" t="str">
        <f>IF(IFERROR(SEARCH($U$1,DN2089),0)&gt;0,$U$1,"")</f>
        <v/>
      </c>
      <c r="CQ2089" s="4" t="str">
        <f>IF(IFERROR(SEARCH($V$1,DN2089),0)&gt;0,$V$1,"")</f>
        <v/>
      </c>
      <c r="CR2089" s="4" t="str">
        <f>IF(IFERROR(SEARCH($W$1,DN2089),0)&gt;0,$W$1,"")</f>
        <v>BALL</v>
      </c>
      <c r="CS2089" s="4" t="str">
        <f>IF(IFERROR(SEARCH($X$1,DN2089),0)&gt;0,$X$1,"")</f>
        <v/>
      </c>
      <c r="CT2089" s="4">
        <f>LEN(BW2089)+LEN(BX2089)+LEN(BY2089)+LEN(BZ2089)+LEN(CA2089)+LEN(CO2089)+LEN(CB2089)+LEN(CC2089)+LEN(CD2089)+LEN(CE2089)+LEN(CF2089)+LEN(CG2089)+LEN(CH2089)+LEN(CI2089)+LEN(CP2089)+LEN(CJ2089)+LEN(CK2089)+LEN(CQ2089)+LEN(BV2089)+LEN(CL2089)+LEN(CS2089)+LEN(CM2089)+LEN(CR2089)+LEN(CN2089)</f>
        <v>11</v>
      </c>
      <c r="CU2089" s="4" t="str">
        <f>IF(IFERROR(SEARCH($Z$1,DN2089),0)&gt;0,$Z$1,"")</f>
        <v>-</v>
      </c>
      <c r="CV2089" s="4" t="str">
        <f>IF(IFERROR(SEARCH($AA$1,DN2089),0)&gt;0,$AA$1,"")</f>
        <v>/</v>
      </c>
      <c r="CW2089" s="4" t="str">
        <f>IF(IFERROR(SEARCH($AB$1,DN2089),0)&gt;0,$AB$1,"")</f>
        <v/>
      </c>
      <c r="CX2089" s="4" t="str">
        <f>IF(IFERROR(SEARCH($AC$1,DN2089),0)&gt;0,$AC$1,"")</f>
        <v/>
      </c>
      <c r="CY2089" s="4" t="str">
        <f>IF(IFERROR(SEARCH($AD$1,DN2089),0)&gt;0,$AD$1,"")</f>
        <v/>
      </c>
      <c r="CZ2089" s="4" t="str">
        <f>IF(IFERROR(SEARCH($AE$1,DN2089),0)&gt;0,$AE$1,"")</f>
        <v/>
      </c>
      <c r="DA2089" s="4">
        <f>LEN(DM2089)</f>
        <v>10</v>
      </c>
      <c r="DB2089" s="4">
        <f>LEN(DN2089)</f>
        <v>30</v>
      </c>
      <c r="DC2089" s="4">
        <f>DB2089-DA2089</f>
        <v>20</v>
      </c>
      <c r="DD2089" s="4" t="str">
        <f>RIGHT(DN2089,4)</f>
        <v>/DUS</v>
      </c>
      <c r="DE2089" s="4" t="str">
        <f>RIGHT(DN2089,5)</f>
        <v>K/DUS</v>
      </c>
      <c r="DF2089" s="4" t="str" cm="1">
        <f t="array" ref="DF2089">LEFT(DM2089,SUM(LEN(DM2089)-LEN(SUBSTITUTE(DM2089,{"0";"1";"2";"3";"4";"5";"6";"7";"8";"9"},""))))</f>
        <v>16</v>
      </c>
      <c r="DG2089" s="4">
        <f>LEN(DT2089)</f>
        <v>13</v>
      </c>
      <c r="DH2089" s="4" t="b">
        <f>LEFT(DM2089,2)=DF2089</f>
        <v>1</v>
      </c>
      <c r="DI2089" s="4" t="str">
        <f>RIGHT(DD2089,3)</f>
        <v>DUS</v>
      </c>
      <c r="DJ2089" s="4" t="b">
        <f>IF((DL2089=AQ2088)=TRUE,TRUE,IF((AQ2086=DL2089)=TRUE,TRUE,FALSE))</f>
        <v>1</v>
      </c>
      <c r="DK2089" s="4" t="b">
        <f>LEFT(DN2089,2)=LEFT(DO2089,2)</f>
        <v>0</v>
      </c>
      <c r="DL2089" s="5" t="str">
        <f>LEFT(DN2089,(DC2089-1))</f>
        <v>PERMEN HOT HOT BALL</v>
      </c>
      <c r="DM2089" s="4" t="str">
        <f>IFERROR(RIGHT(DN2089,LEN(DN2089)-FIND("-",DN2089)),1)</f>
        <v>16PACK/DUS</v>
      </c>
      <c r="DN2089" t="s">
        <v>5174</v>
      </c>
      <c r="DO2089" s="1"/>
      <c r="DP2089" s="4" t="b">
        <f ca="1">IF(IF(IF(DL2089=AQ2088,10,0)+IF(NOT(DI2089=$AU$1)=TRUE,10,0)=
20,"XXXX",IF(IF((DX2089+1)=2,0,1)+IF(DI2089=$AU$1,1,0)=2,TRUE,""))
="",IF(IF(DL2089=AQ2086,10,0)+IF(NOT(DI2089=$AU$1)=TRUE,10,0)=
20,"XXXX",IF(IF((DX2089+1)=2,0,1)+IF(DI2089=$AU$1,1,0)=2,TRUE,
"")),IF(IF(DL2089=AQ2088,10,0)+IF(NOT(DI2089=$AU$1)=TRUE,10,0)=
20,"XXXX",IF(IF((DX2089+1)=2,0,1)+IF(DI2089=$AU$1,1,0)=2,TRUE,"")))</f>
        <v>1</v>
      </c>
      <c r="DQ2089">
        <v>106000</v>
      </c>
      <c r="DR2089">
        <v>106000</v>
      </c>
      <c r="DS2089">
        <v>104000</v>
      </c>
      <c r="DT2089" t="str">
        <f>IF(DO2089&gt;0,DO2089,"800000000"&amp;ROW(DS2089))</f>
        <v>8000000002089</v>
      </c>
      <c r="DU2089" t="str">
        <f>DL2089</f>
        <v>PERMEN HOT HOT BALL</v>
      </c>
      <c r="DV2089" t="s">
        <v>4301</v>
      </c>
      <c r="DW2089" t="s">
        <v>4301</v>
      </c>
      <c r="DX2089" s="4" t="str" cm="1">
        <f t="array" aca="1" ref="DX2089" ca="1">LEFT(DM2089,MATCH(FALSE,ISNUMBER(MID(DM2089,ROW(INDIRECT("1:"&amp;LEN(DM2089)+1)), 1) *1),0) -1)</f>
        <v>16</v>
      </c>
      <c r="DY2089" s="1"/>
      <c r="EA2089" s="21"/>
      <c r="EC2089" s="5"/>
      <c r="EF2089" s="1"/>
      <c r="EH2089" s="1"/>
      <c r="EI2089" s="1"/>
      <c r="EL2089" s="5"/>
      <c r="EM2089" s="22"/>
      <c r="EN2089">
        <v>0</v>
      </c>
      <c r="EO2089" s="1" t="s">
        <v>5103</v>
      </c>
    </row>
    <row r="2090" spans="1:145">
      <c r="A2090" s="4" t="str">
        <f t="shared" si="3927"/>
        <v/>
      </c>
      <c r="B2090" s="4" t="str">
        <f t="shared" si="3928"/>
        <v/>
      </c>
      <c r="C2090" s="4" t="str">
        <f t="shared" si="3929"/>
        <v>BKS</v>
      </c>
      <c r="D2090" s="4" t="str">
        <f t="shared" si="3930"/>
        <v/>
      </c>
      <c r="E2090" s="4" t="str">
        <f t="shared" si="3931"/>
        <v/>
      </c>
      <c r="F2090" s="4" t="str">
        <f t="shared" si="3932"/>
        <v/>
      </c>
      <c r="G2090" s="4" t="str">
        <f t="shared" si="3933"/>
        <v/>
      </c>
      <c r="H2090" s="4" t="str">
        <f t="shared" si="3934"/>
        <v/>
      </c>
      <c r="I2090" s="4" t="str">
        <f t="shared" si="3935"/>
        <v/>
      </c>
      <c r="J2090" s="4" t="str">
        <f t="shared" si="3936"/>
        <v/>
      </c>
      <c r="K2090" s="4" t="str">
        <f t="shared" si="3937"/>
        <v/>
      </c>
      <c r="L2090" s="4" t="str">
        <f t="shared" si="3938"/>
        <v/>
      </c>
      <c r="M2090" s="4" t="str">
        <f t="shared" si="3939"/>
        <v/>
      </c>
      <c r="N2090" s="4" t="str">
        <f t="shared" si="3940"/>
        <v/>
      </c>
      <c r="O2090" s="4" t="str">
        <f t="shared" si="3941"/>
        <v/>
      </c>
      <c r="P2090" s="4" t="str">
        <f t="shared" si="3942"/>
        <v/>
      </c>
      <c r="Q2090" s="4" t="str">
        <f t="shared" si="3943"/>
        <v/>
      </c>
      <c r="R2090" s="4" t="str">
        <f t="shared" si="3944"/>
        <v/>
      </c>
      <c r="S2090" s="4" t="str">
        <f t="shared" si="3945"/>
        <v/>
      </c>
      <c r="T2090" s="4" t="str">
        <f t="shared" si="3946"/>
        <v/>
      </c>
      <c r="U2090" s="4" t="str">
        <f t="shared" si="3947"/>
        <v/>
      </c>
      <c r="V2090" s="4" t="str">
        <f t="shared" si="3948"/>
        <v/>
      </c>
      <c r="W2090" s="4" t="str">
        <f t="shared" si="3949"/>
        <v/>
      </c>
      <c r="X2090" s="4" t="str">
        <f t="shared" si="3950"/>
        <v/>
      </c>
      <c r="Y2090" s="4">
        <f t="shared" si="3951"/>
        <v>3</v>
      </c>
      <c r="Z2090" s="4" t="str">
        <f t="shared" si="3952"/>
        <v>-</v>
      </c>
      <c r="AA2090" s="4" t="str">
        <f t="shared" si="3953"/>
        <v/>
      </c>
      <c r="AB2090" s="4" t="str">
        <f t="shared" si="3954"/>
        <v/>
      </c>
      <c r="AC2090" s="4" t="str">
        <f t="shared" si="3955"/>
        <v/>
      </c>
      <c r="AD2090" s="4" t="str">
        <f t="shared" si="3956"/>
        <v/>
      </c>
      <c r="AE2090" s="4" t="str">
        <f t="shared" si="3957"/>
        <v/>
      </c>
      <c r="AF2090" s="4">
        <f t="shared" si="3958"/>
        <v>4</v>
      </c>
      <c r="AG2090" s="4">
        <f t="shared" si="3959"/>
        <v>23</v>
      </c>
      <c r="AH2090" s="4">
        <f t="shared" si="3960"/>
        <v>19</v>
      </c>
      <c r="AI2090" s="4" t="str">
        <f t="shared" si="3961"/>
        <v>1BKS</v>
      </c>
      <c r="AJ2090" s="4" t="str">
        <f t="shared" si="3962"/>
        <v>-1BKS</v>
      </c>
      <c r="AK2090" s="4" t="str" cm="1">
        <f t="array" ref="AK2090">LEFT(AR2090,SUM(LEN(AR2090)-LEN(SUBSTITUTE(AR2090,{"0";"1";"2";"3";"4";"5";"6";"7";"8";"9"},""))))</f>
        <v>1</v>
      </c>
      <c r="AL2090" s="4">
        <f t="shared" si="3966"/>
        <v>13</v>
      </c>
      <c r="AM2090" s="4" t="b">
        <f>LEFT(AR2090,1)=AK2090</f>
        <v>1</v>
      </c>
      <c r="AN2090" s="4" t="str">
        <f>RIGHT(AI2090,3)</f>
        <v>BKS</v>
      </c>
      <c r="AO2090" s="4" t="b">
        <f t="shared" si="3967"/>
        <v>0</v>
      </c>
      <c r="AP2090" s="4" t="b">
        <f t="shared" si="3963"/>
        <v>0</v>
      </c>
      <c r="AQ2090" s="5" t="str">
        <f t="shared" si="3964"/>
        <v>PERMEN HOT HOT POP</v>
      </c>
      <c r="AR2090" s="4" t="str">
        <f t="shared" si="3965"/>
        <v>1BKS</v>
      </c>
      <c r="AS2090" t="s">
        <v>2857</v>
      </c>
      <c r="AT2090" s="1" t="s">
        <v>2858</v>
      </c>
      <c r="AU2090" s="4" t="str">
        <f t="shared" ca="1" si="3918"/>
        <v/>
      </c>
      <c r="AV2090">
        <v>7000</v>
      </c>
      <c r="AW2090">
        <v>7000</v>
      </c>
      <c r="AX2090">
        <v>5380</v>
      </c>
      <c r="AY2090" t="str">
        <f t="shared" si="3922"/>
        <v>8993154150016</v>
      </c>
      <c r="AZ2090" t="str">
        <f t="shared" si="3968"/>
        <v>PERMEN HOT HOT POP</v>
      </c>
      <c r="BA2090" t="s">
        <v>4301</v>
      </c>
      <c r="BB2090" t="s">
        <v>4301</v>
      </c>
      <c r="BC2090" s="9" t="str" cm="1">
        <f t="array" aca="1" ref="BC2090" ca="1">LEFT(AR2090,MATCH(FALSE,ISNUMBER(MID(AR2090,ROW(INDIRECT("1:"&amp;LEN(AR2090)+1)), 1) *1),0) -1)</f>
        <v>1</v>
      </c>
      <c r="BD2090" s="1"/>
      <c r="BF2090" s="21"/>
      <c r="BK2090" s="1"/>
      <c r="BM2090" s="1"/>
      <c r="BN2090" s="1"/>
      <c r="BR2090" s="22"/>
      <c r="BS2090">
        <v>0</v>
      </c>
      <c r="BT2090" s="1" t="s">
        <v>5103</v>
      </c>
    </row>
    <row r="2091" spans="1:145">
      <c r="A2091" s="4" t="str">
        <f t="shared" si="3927"/>
        <v/>
      </c>
      <c r="B2091" s="4" t="str">
        <f t="shared" si="3928"/>
        <v/>
      </c>
      <c r="C2091" s="4" t="str">
        <f t="shared" si="3929"/>
        <v>BKS</v>
      </c>
      <c r="D2091" s="4" t="str">
        <f t="shared" si="3930"/>
        <v/>
      </c>
      <c r="E2091" s="4" t="str">
        <f t="shared" si="3931"/>
        <v/>
      </c>
      <c r="F2091" s="4" t="str">
        <f t="shared" si="3932"/>
        <v/>
      </c>
      <c r="G2091" s="4" t="str">
        <f t="shared" si="3933"/>
        <v/>
      </c>
      <c r="H2091" s="4" t="str">
        <f t="shared" si="3934"/>
        <v/>
      </c>
      <c r="I2091" s="4" t="str">
        <f t="shared" si="3935"/>
        <v/>
      </c>
      <c r="J2091" s="4" t="str">
        <f t="shared" si="3936"/>
        <v/>
      </c>
      <c r="K2091" s="4" t="str">
        <f t="shared" si="3937"/>
        <v/>
      </c>
      <c r="L2091" s="4" t="str">
        <f t="shared" si="3938"/>
        <v/>
      </c>
      <c r="M2091" s="4" t="str">
        <f t="shared" si="3939"/>
        <v/>
      </c>
      <c r="N2091" s="4" t="str">
        <f t="shared" si="3940"/>
        <v/>
      </c>
      <c r="O2091" s="4" t="str">
        <f t="shared" si="3941"/>
        <v/>
      </c>
      <c r="P2091" s="4" t="str">
        <f t="shared" si="3942"/>
        <v/>
      </c>
      <c r="Q2091" s="4" t="str">
        <f t="shared" si="3943"/>
        <v/>
      </c>
      <c r="R2091" s="4" t="str">
        <f t="shared" si="3944"/>
        <v/>
      </c>
      <c r="S2091" s="4" t="str">
        <f t="shared" si="3945"/>
        <v/>
      </c>
      <c r="T2091" s="4" t="str">
        <f t="shared" si="3946"/>
        <v/>
      </c>
      <c r="U2091" s="4" t="str">
        <f t="shared" si="3947"/>
        <v/>
      </c>
      <c r="V2091" s="4" t="str">
        <f t="shared" si="3948"/>
        <v/>
      </c>
      <c r="W2091" s="4" t="str">
        <f t="shared" si="3949"/>
        <v/>
      </c>
      <c r="X2091" s="4" t="str">
        <f t="shared" si="3950"/>
        <v/>
      </c>
      <c r="Y2091" s="4">
        <f t="shared" si="3951"/>
        <v>3</v>
      </c>
      <c r="Z2091" s="4" t="str">
        <f t="shared" si="3952"/>
        <v>-</v>
      </c>
      <c r="AA2091" s="4" t="str">
        <f t="shared" si="3953"/>
        <v/>
      </c>
      <c r="AB2091" s="4" t="str">
        <f t="shared" si="3954"/>
        <v/>
      </c>
      <c r="AC2091" s="4" t="str">
        <f t="shared" si="3955"/>
        <v/>
      </c>
      <c r="AD2091" s="4" t="str">
        <f t="shared" si="3956"/>
        <v/>
      </c>
      <c r="AE2091" s="4" t="str">
        <f t="shared" si="3957"/>
        <v/>
      </c>
      <c r="AF2091" s="4">
        <f t="shared" si="3958"/>
        <v>4</v>
      </c>
      <c r="AG2091" s="4">
        <f t="shared" si="3959"/>
        <v>23</v>
      </c>
      <c r="AH2091" s="4">
        <f t="shared" si="3960"/>
        <v>19</v>
      </c>
      <c r="AI2091" s="4" t="str">
        <f t="shared" si="3961"/>
        <v>1BKS</v>
      </c>
      <c r="AJ2091" s="4" t="str">
        <f t="shared" si="3962"/>
        <v>-1BKS</v>
      </c>
      <c r="AK2091" s="4" t="str" cm="1">
        <f t="array" ref="AK2091">LEFT(AR2091,SUM(LEN(AR2091)-LEN(SUBSTITUTE(AR2091,{"0";"1";"2";"3";"4";"5";"6";"7";"8";"9"},""))))</f>
        <v>1</v>
      </c>
      <c r="AL2091" s="4">
        <f t="shared" si="3966"/>
        <v>13</v>
      </c>
      <c r="AM2091" s="4" t="b">
        <f>LEFT(AR2091,1)=AK2091</f>
        <v>1</v>
      </c>
      <c r="AN2091" s="4" t="str">
        <f>RIGHT(AI2091,3)</f>
        <v>BKS</v>
      </c>
      <c r="AO2091" s="4" t="b">
        <f t="shared" si="3967"/>
        <v>0</v>
      </c>
      <c r="AP2091" s="4" t="b">
        <f t="shared" si="3963"/>
        <v>0</v>
      </c>
      <c r="AQ2091" s="5" t="str">
        <f t="shared" si="3964"/>
        <v>PERMEN JAGOAN NEON</v>
      </c>
      <c r="AR2091" s="4" t="str">
        <f t="shared" si="3965"/>
        <v>1BKS</v>
      </c>
      <c r="AS2091" t="s">
        <v>2859</v>
      </c>
      <c r="AT2091" s="1" t="s">
        <v>2860</v>
      </c>
      <c r="AU2091" s="4" t="str">
        <f t="shared" ca="1" si="3918"/>
        <v/>
      </c>
      <c r="AV2091">
        <v>8500</v>
      </c>
      <c r="AW2091">
        <v>8500</v>
      </c>
      <c r="AX2091">
        <v>7324</v>
      </c>
      <c r="AY2091" t="str">
        <f t="shared" si="3922"/>
        <v>8997878003139</v>
      </c>
      <c r="AZ2091" t="str">
        <f t="shared" si="3968"/>
        <v>PERMEN JAGOAN NEON</v>
      </c>
      <c r="BA2091" t="s">
        <v>4301</v>
      </c>
      <c r="BB2091" t="s">
        <v>4301</v>
      </c>
      <c r="BC2091" s="9" t="str" cm="1">
        <f t="array" aca="1" ref="BC2091" ca="1">LEFT(AR2091,MATCH(FALSE,ISNUMBER(MID(AR2091,ROW(INDIRECT("1:"&amp;LEN(AR2091)+1)), 1) *1),0) -1)</f>
        <v>1</v>
      </c>
      <c r="BD2091" s="1"/>
      <c r="BF2091" s="21"/>
      <c r="BK2091" s="1"/>
      <c r="BM2091" s="1"/>
      <c r="BN2091" s="1"/>
      <c r="BR2091" s="22"/>
      <c r="BS2091">
        <v>0</v>
      </c>
      <c r="BT2091" s="1" t="s">
        <v>5103</v>
      </c>
    </row>
    <row r="2092" spans="1:145">
      <c r="A2092" s="4" t="str">
        <f t="shared" si="3927"/>
        <v/>
      </c>
      <c r="B2092" s="4" t="str">
        <f t="shared" si="3928"/>
        <v/>
      </c>
      <c r="C2092" s="4" t="str">
        <f t="shared" si="3929"/>
        <v>BKS</v>
      </c>
      <c r="D2092" s="4" t="str">
        <f t="shared" si="3930"/>
        <v/>
      </c>
      <c r="E2092" s="4" t="str">
        <f t="shared" si="3931"/>
        <v/>
      </c>
      <c r="F2092" s="4" t="str">
        <f t="shared" si="3932"/>
        <v/>
      </c>
      <c r="G2092" s="4" t="str">
        <f t="shared" si="3933"/>
        <v/>
      </c>
      <c r="H2092" s="4" t="str">
        <f t="shared" si="3934"/>
        <v/>
      </c>
      <c r="I2092" s="4" t="str">
        <f t="shared" si="3935"/>
        <v/>
      </c>
      <c r="J2092" s="4" t="str">
        <f t="shared" si="3936"/>
        <v/>
      </c>
      <c r="K2092" s="4" t="str">
        <f t="shared" si="3937"/>
        <v/>
      </c>
      <c r="L2092" s="4" t="str">
        <f t="shared" si="3938"/>
        <v/>
      </c>
      <c r="M2092" s="4" t="str">
        <f t="shared" si="3939"/>
        <v/>
      </c>
      <c r="N2092" s="4" t="str">
        <f t="shared" si="3940"/>
        <v/>
      </c>
      <c r="O2092" s="4" t="str">
        <f t="shared" si="3941"/>
        <v/>
      </c>
      <c r="P2092" s="4" t="str">
        <f t="shared" si="3942"/>
        <v/>
      </c>
      <c r="Q2092" s="4" t="str">
        <f t="shared" si="3943"/>
        <v/>
      </c>
      <c r="R2092" s="4" t="str">
        <f t="shared" si="3944"/>
        <v/>
      </c>
      <c r="S2092" s="4" t="str">
        <f t="shared" si="3945"/>
        <v/>
      </c>
      <c r="T2092" s="4" t="str">
        <f t="shared" si="3946"/>
        <v/>
      </c>
      <c r="U2092" s="4" t="str">
        <f t="shared" si="3947"/>
        <v/>
      </c>
      <c r="V2092" s="4" t="str">
        <f t="shared" si="3948"/>
        <v/>
      </c>
      <c r="W2092" s="4" t="str">
        <f t="shared" si="3949"/>
        <v/>
      </c>
      <c r="X2092" s="4" t="str">
        <f t="shared" si="3950"/>
        <v/>
      </c>
      <c r="Y2092" s="4">
        <f t="shared" si="3951"/>
        <v>3</v>
      </c>
      <c r="Z2092" s="4" t="str">
        <f t="shared" si="3952"/>
        <v>-</v>
      </c>
      <c r="AA2092" s="4" t="str">
        <f t="shared" si="3953"/>
        <v/>
      </c>
      <c r="AB2092" s="4" t="str">
        <f t="shared" si="3954"/>
        <v/>
      </c>
      <c r="AC2092" s="4" t="str">
        <f t="shared" si="3955"/>
        <v/>
      </c>
      <c r="AD2092" s="4" t="str">
        <f t="shared" si="3956"/>
        <v/>
      </c>
      <c r="AE2092" s="4" t="str">
        <f t="shared" si="3957"/>
        <v/>
      </c>
      <c r="AF2092" s="4">
        <f t="shared" si="3958"/>
        <v>4</v>
      </c>
      <c r="AG2092" s="4">
        <f t="shared" si="3959"/>
        <v>30</v>
      </c>
      <c r="AH2092" s="4">
        <f t="shared" si="3960"/>
        <v>26</v>
      </c>
      <c r="AI2092" s="4" t="str">
        <f t="shared" si="3961"/>
        <v>1BKS</v>
      </c>
      <c r="AJ2092" s="4" t="str">
        <f t="shared" si="3962"/>
        <v>-1BKS</v>
      </c>
      <c r="AK2092" s="4" t="str" cm="1">
        <f t="array" ref="AK2092">LEFT(AR2092,SUM(LEN(AR2092)-LEN(SUBSTITUTE(AR2092,{"0";"1";"2";"3";"4";"5";"6";"7";"8";"9"},""))))</f>
        <v>1</v>
      </c>
      <c r="AL2092" s="4">
        <f t="shared" si="3966"/>
        <v>13</v>
      </c>
      <c r="AM2092" s="4" t="b">
        <f>LEFT(AR2092,1)=AK2092</f>
        <v>1</v>
      </c>
      <c r="AN2092" s="4" t="str">
        <f>RIGHT(AI2092,3)</f>
        <v>BKS</v>
      </c>
      <c r="AO2092" s="4" t="b">
        <f t="shared" si="3967"/>
        <v>0</v>
      </c>
      <c r="AP2092" s="4" t="b">
        <f t="shared" si="3963"/>
        <v>0</v>
      </c>
      <c r="AQ2092" s="5" t="str">
        <f t="shared" si="3964"/>
        <v>PERMEN KAPAL API ESPRESSO</v>
      </c>
      <c r="AR2092" s="4" t="str">
        <f t="shared" si="3965"/>
        <v>1BKS</v>
      </c>
      <c r="AS2092" t="s">
        <v>2861</v>
      </c>
      <c r="AT2092" s="1" t="s">
        <v>2862</v>
      </c>
      <c r="AU2092" s="4" t="str">
        <f t="shared" ca="1" si="3918"/>
        <v/>
      </c>
      <c r="AV2092">
        <v>5500</v>
      </c>
      <c r="AW2092">
        <v>5500</v>
      </c>
      <c r="AX2092">
        <v>4000</v>
      </c>
      <c r="AY2092" t="str">
        <f t="shared" si="3922"/>
        <v>8991002342118</v>
      </c>
      <c r="AZ2092" t="str">
        <f t="shared" si="3968"/>
        <v>PERMEN KAPAL API ESPRESSO</v>
      </c>
      <c r="BA2092" t="s">
        <v>4301</v>
      </c>
      <c r="BB2092" t="s">
        <v>4301</v>
      </c>
      <c r="BC2092" s="9" t="str" cm="1">
        <f t="array" aca="1" ref="BC2092" ca="1">LEFT(AR2092,MATCH(FALSE,ISNUMBER(MID(AR2092,ROW(INDIRECT("1:"&amp;LEN(AR2092)+1)), 1) *1),0) -1)</f>
        <v>1</v>
      </c>
      <c r="BD2092" s="1"/>
      <c r="BF2092" s="21"/>
      <c r="BK2092" s="1"/>
      <c r="BM2092" s="1"/>
      <c r="BN2092" s="1"/>
      <c r="BR2092" s="22"/>
      <c r="BS2092">
        <v>0</v>
      </c>
      <c r="BT2092" s="1" t="s">
        <v>5103</v>
      </c>
    </row>
    <row r="2093" spans="1:145">
      <c r="A2093" s="4" t="str">
        <f t="shared" si="3927"/>
        <v/>
      </c>
      <c r="B2093" s="4" t="str">
        <f t="shared" si="3928"/>
        <v>PCS</v>
      </c>
      <c r="C2093" s="4" t="str">
        <f t="shared" si="3929"/>
        <v/>
      </c>
      <c r="D2093" s="4" t="str">
        <f t="shared" si="3930"/>
        <v/>
      </c>
      <c r="E2093" s="4" t="str">
        <f t="shared" si="3931"/>
        <v/>
      </c>
      <c r="F2093" s="4" t="str">
        <f t="shared" si="3932"/>
        <v/>
      </c>
      <c r="G2093" s="4" t="str">
        <f t="shared" si="3933"/>
        <v/>
      </c>
      <c r="H2093" s="4" t="str">
        <f t="shared" si="3934"/>
        <v/>
      </c>
      <c r="I2093" s="4" t="str">
        <f t="shared" si="3935"/>
        <v/>
      </c>
      <c r="J2093" s="4" t="str">
        <f t="shared" si="3936"/>
        <v/>
      </c>
      <c r="K2093" s="4" t="str">
        <f t="shared" si="3937"/>
        <v/>
      </c>
      <c r="L2093" s="4" t="str">
        <f t="shared" si="3938"/>
        <v/>
      </c>
      <c r="M2093" s="4" t="str">
        <f t="shared" si="3939"/>
        <v>TPL</v>
      </c>
      <c r="N2093" s="4" t="str">
        <f t="shared" si="3940"/>
        <v/>
      </c>
      <c r="O2093" s="4" t="str">
        <f t="shared" si="3941"/>
        <v/>
      </c>
      <c r="P2093" s="4" t="str">
        <f t="shared" si="3942"/>
        <v/>
      </c>
      <c r="Q2093" s="4" t="str">
        <f t="shared" si="3943"/>
        <v/>
      </c>
      <c r="R2093" s="4" t="str">
        <f t="shared" si="3944"/>
        <v/>
      </c>
      <c r="S2093" s="4" t="str">
        <f t="shared" si="3945"/>
        <v/>
      </c>
      <c r="T2093" s="4" t="str">
        <f t="shared" si="3946"/>
        <v/>
      </c>
      <c r="U2093" s="4" t="str">
        <f t="shared" si="3947"/>
        <v/>
      </c>
      <c r="V2093" s="4" t="str">
        <f t="shared" si="3948"/>
        <v/>
      </c>
      <c r="W2093" s="4" t="str">
        <f t="shared" si="3949"/>
        <v/>
      </c>
      <c r="X2093" s="4" t="str">
        <f t="shared" si="3950"/>
        <v/>
      </c>
      <c r="Y2093" s="4">
        <f t="shared" si="3951"/>
        <v>6</v>
      </c>
      <c r="Z2093" s="4" t="str">
        <f t="shared" si="3952"/>
        <v>-</v>
      </c>
      <c r="AA2093" s="4" t="str">
        <f t="shared" si="3953"/>
        <v>/</v>
      </c>
      <c r="AB2093" s="4" t="str">
        <f t="shared" si="3954"/>
        <v/>
      </c>
      <c r="AC2093" s="4" t="str">
        <f t="shared" si="3955"/>
        <v/>
      </c>
      <c r="AD2093" s="4" t="str">
        <f t="shared" si="3956"/>
        <v/>
      </c>
      <c r="AE2093" s="4" t="str">
        <f t="shared" si="3957"/>
        <v/>
      </c>
      <c r="AF2093" s="4">
        <f t="shared" si="3958"/>
        <v>9</v>
      </c>
      <c r="AG2093" s="4">
        <f t="shared" si="3959"/>
        <v>22</v>
      </c>
      <c r="AH2093" s="4">
        <f t="shared" si="3960"/>
        <v>13</v>
      </c>
      <c r="AI2093" s="4" t="str">
        <f t="shared" si="3961"/>
        <v>/TPL</v>
      </c>
      <c r="AJ2093" s="4" t="str">
        <f t="shared" si="3962"/>
        <v>S/TPL</v>
      </c>
      <c r="AK2093" s="4" t="str" cm="1">
        <f t="array" ref="AK2093">LEFT(AR2093,SUM(LEN(AR2093)-LEN(SUBSTITUTE(AR2093,{"0";"1";"2";"3";"4";"5";"6";"7";"8";"9"},""))))</f>
        <v>50</v>
      </c>
      <c r="AL2093" s="4">
        <f t="shared" si="3966"/>
        <v>13</v>
      </c>
      <c r="AM2093" s="4" t="b">
        <f>LEFT(AR2093,2)=AK2093</f>
        <v>1</v>
      </c>
      <c r="AN2093" s="4" t="str">
        <f>RIGHT(AI2093,3)</f>
        <v>TPL</v>
      </c>
      <c r="AO2093" s="4" t="b">
        <f t="shared" si="3967"/>
        <v>0</v>
      </c>
      <c r="AP2093" s="4" t="b">
        <f t="shared" si="3963"/>
        <v>0</v>
      </c>
      <c r="AQ2093" s="5" t="str">
        <f t="shared" si="3964"/>
        <v>PERMEN KARET</v>
      </c>
      <c r="AR2093" s="4" t="str">
        <f t="shared" si="3965"/>
        <v>50PCS/TPL</v>
      </c>
      <c r="AS2093" t="s">
        <v>2863</v>
      </c>
      <c r="AU2093" s="4" t="str">
        <f t="shared" ca="1" si="3918"/>
        <v/>
      </c>
      <c r="AV2093">
        <v>20000</v>
      </c>
      <c r="AW2093">
        <v>20000</v>
      </c>
      <c r="AX2093">
        <v>18000</v>
      </c>
      <c r="AY2093" t="str">
        <f t="shared" si="3922"/>
        <v>8000000002093</v>
      </c>
      <c r="AZ2093" t="str">
        <f t="shared" si="3968"/>
        <v>PERMEN KARET</v>
      </c>
      <c r="BA2093" t="s">
        <v>4301</v>
      </c>
      <c r="BB2093" t="s">
        <v>4301</v>
      </c>
      <c r="BC2093" s="4" t="str" cm="1">
        <f t="array" aca="1" ref="BC2093" ca="1">LEFT(AR2093,MATCH(FALSE,ISNUMBER(MID(AR2093,ROW(INDIRECT("1:"&amp;LEN(AR2093)+1)), 1) *1),0) -1)</f>
        <v>50</v>
      </c>
      <c r="BD2093" s="1"/>
      <c r="BF2093" s="21"/>
      <c r="BK2093" s="1"/>
      <c r="BM2093" s="1"/>
      <c r="BN2093" s="1"/>
      <c r="BR2093" s="22"/>
      <c r="BS2093">
        <v>0</v>
      </c>
      <c r="BT2093" s="1" t="s">
        <v>5103</v>
      </c>
    </row>
    <row r="2094" spans="1:145">
      <c r="A2094" s="4" t="str">
        <f t="shared" si="3927"/>
        <v/>
      </c>
      <c r="B2094" s="4" t="str">
        <f t="shared" si="3928"/>
        <v/>
      </c>
      <c r="C2094" s="4" t="str">
        <f t="shared" si="3929"/>
        <v/>
      </c>
      <c r="D2094" s="4" t="str">
        <f t="shared" si="3930"/>
        <v/>
      </c>
      <c r="E2094" s="4" t="str">
        <f t="shared" si="3931"/>
        <v/>
      </c>
      <c r="F2094" s="4" t="str">
        <f t="shared" si="3932"/>
        <v/>
      </c>
      <c r="G2094" s="4" t="str">
        <f t="shared" si="3933"/>
        <v>KTK</v>
      </c>
      <c r="H2094" s="4" t="str">
        <f t="shared" si="3934"/>
        <v/>
      </c>
      <c r="I2094" s="4" t="str">
        <f t="shared" si="3935"/>
        <v/>
      </c>
      <c r="J2094" s="4" t="str">
        <f t="shared" si="3936"/>
        <v/>
      </c>
      <c r="K2094" s="4" t="str">
        <f t="shared" si="3937"/>
        <v/>
      </c>
      <c r="L2094" s="4" t="str">
        <f t="shared" si="3938"/>
        <v/>
      </c>
      <c r="M2094" s="4" t="str">
        <f t="shared" si="3939"/>
        <v/>
      </c>
      <c r="N2094" s="4" t="str">
        <f t="shared" si="3940"/>
        <v/>
      </c>
      <c r="O2094" s="4" t="str">
        <f t="shared" si="3941"/>
        <v/>
      </c>
      <c r="P2094" s="4" t="str">
        <f t="shared" si="3942"/>
        <v/>
      </c>
      <c r="Q2094" s="4" t="str">
        <f t="shared" si="3943"/>
        <v/>
      </c>
      <c r="R2094" s="4" t="str">
        <f t="shared" si="3944"/>
        <v/>
      </c>
      <c r="S2094" s="4" t="str">
        <f t="shared" si="3945"/>
        <v/>
      </c>
      <c r="T2094" s="4" t="str">
        <f t="shared" si="3946"/>
        <v/>
      </c>
      <c r="U2094" s="4" t="str">
        <f t="shared" si="3947"/>
        <v/>
      </c>
      <c r="V2094" s="4" t="str">
        <f t="shared" si="3948"/>
        <v/>
      </c>
      <c r="W2094" s="4" t="str">
        <f t="shared" si="3949"/>
        <v/>
      </c>
      <c r="X2094" s="4" t="str">
        <f t="shared" si="3950"/>
        <v/>
      </c>
      <c r="Y2094" s="4">
        <f t="shared" si="3951"/>
        <v>3</v>
      </c>
      <c r="Z2094" s="4" t="str">
        <f t="shared" si="3952"/>
        <v>-</v>
      </c>
      <c r="AA2094" s="4" t="str">
        <f t="shared" si="3953"/>
        <v/>
      </c>
      <c r="AB2094" s="4" t="str">
        <f t="shared" si="3954"/>
        <v/>
      </c>
      <c r="AC2094" s="4" t="str">
        <f t="shared" si="3955"/>
        <v/>
      </c>
      <c r="AD2094" s="4" t="str">
        <f t="shared" si="3956"/>
        <v/>
      </c>
      <c r="AE2094" s="4" t="str">
        <f t="shared" si="3957"/>
        <v/>
      </c>
      <c r="AF2094" s="4">
        <f t="shared" si="3958"/>
        <v>4</v>
      </c>
      <c r="AG2094" s="4">
        <f t="shared" si="3959"/>
        <v>38</v>
      </c>
      <c r="AH2094" s="4">
        <f t="shared" si="3960"/>
        <v>34</v>
      </c>
      <c r="AI2094" s="4" t="str">
        <f t="shared" si="3961"/>
        <v>1KTK</v>
      </c>
      <c r="AJ2094" s="4" t="str">
        <f t="shared" si="3962"/>
        <v>-1KTK</v>
      </c>
      <c r="AK2094" s="4" t="str" cm="1">
        <f t="array" ref="AK2094">LEFT(AR2094,SUM(LEN(AR2094)-LEN(SUBSTITUTE(AR2094,{"0";"1";"2";"3";"4";"5";"6";"7";"8";"9"},""))))</f>
        <v>1</v>
      </c>
      <c r="AL2094" s="4">
        <f t="shared" si="3966"/>
        <v>13</v>
      </c>
      <c r="AM2094" s="4" t="b">
        <f>LEFT(AR2094,1)=AK2094</f>
        <v>1</v>
      </c>
      <c r="AN2094" s="4" t="str">
        <f>RIGHT(AI2094,3)</f>
        <v>KTK</v>
      </c>
      <c r="AO2094" s="4" t="b">
        <f t="shared" si="3967"/>
        <v>0</v>
      </c>
      <c r="AP2094" s="4" t="b">
        <f t="shared" si="3963"/>
        <v>0</v>
      </c>
      <c r="AQ2094" s="5" t="str">
        <f t="shared" si="3964"/>
        <v>PERMEN KERAS ANEKA RASA CROCODILE</v>
      </c>
      <c r="AR2094" s="4" t="str">
        <f t="shared" si="3965"/>
        <v>1KTK</v>
      </c>
      <c r="AS2094" t="s">
        <v>2864</v>
      </c>
      <c r="AU2094" s="4" t="str">
        <f t="shared" ca="1" si="3918"/>
        <v/>
      </c>
      <c r="AV2094">
        <v>27000</v>
      </c>
      <c r="AW2094">
        <v>27000</v>
      </c>
      <c r="AX2094">
        <v>25786</v>
      </c>
      <c r="AY2094" t="str">
        <f t="shared" si="3922"/>
        <v>8000000002094</v>
      </c>
      <c r="AZ2094" t="str">
        <f t="shared" si="3968"/>
        <v>PERMEN KERAS ANEKA RASA CROCODILE</v>
      </c>
      <c r="BA2094" t="s">
        <v>4301</v>
      </c>
      <c r="BB2094" t="s">
        <v>4301</v>
      </c>
      <c r="BC2094" s="9" t="str" cm="1">
        <f t="array" aca="1" ref="BC2094" ca="1">LEFT(AR2094,MATCH(FALSE,ISNUMBER(MID(AR2094,ROW(INDIRECT("1:"&amp;LEN(AR2094)+1)), 1) *1),0) -1)</f>
        <v>1</v>
      </c>
      <c r="BD2094" s="1"/>
      <c r="BF2094" s="21"/>
      <c r="BK2094" s="1"/>
      <c r="BM2094" s="1"/>
      <c r="BN2094" s="1"/>
      <c r="BR2094" s="22"/>
      <c r="BS2094">
        <v>0</v>
      </c>
      <c r="BT2094" s="1" t="s">
        <v>5103</v>
      </c>
    </row>
    <row r="2095" spans="1:145">
      <c r="A2095" s="4" t="str">
        <f t="shared" si="3927"/>
        <v/>
      </c>
      <c r="B2095" s="4" t="str">
        <f t="shared" si="3928"/>
        <v>PCS</v>
      </c>
      <c r="C2095" s="4" t="str">
        <f t="shared" si="3929"/>
        <v/>
      </c>
      <c r="D2095" s="4" t="str">
        <f t="shared" si="3930"/>
        <v/>
      </c>
      <c r="E2095" s="4" t="str">
        <f t="shared" si="3931"/>
        <v/>
      </c>
      <c r="F2095" s="4" t="str">
        <f t="shared" si="3932"/>
        <v/>
      </c>
      <c r="G2095" s="4" t="str">
        <f t="shared" si="3933"/>
        <v/>
      </c>
      <c r="H2095" s="4" t="str">
        <f t="shared" si="3934"/>
        <v/>
      </c>
      <c r="I2095" s="4" t="str">
        <f t="shared" si="3935"/>
        <v/>
      </c>
      <c r="J2095" s="4" t="str">
        <f t="shared" si="3936"/>
        <v/>
      </c>
      <c r="K2095" s="4" t="str">
        <f t="shared" si="3937"/>
        <v/>
      </c>
      <c r="L2095" s="4" t="str">
        <f t="shared" si="3938"/>
        <v/>
      </c>
      <c r="M2095" s="4" t="str">
        <f t="shared" si="3939"/>
        <v/>
      </c>
      <c r="N2095" s="4" t="str">
        <f t="shared" si="3940"/>
        <v/>
      </c>
      <c r="O2095" s="4" t="str">
        <f t="shared" si="3941"/>
        <v/>
      </c>
      <c r="P2095" s="4" t="str">
        <f t="shared" si="3942"/>
        <v/>
      </c>
      <c r="Q2095" s="4" t="str">
        <f t="shared" si="3943"/>
        <v/>
      </c>
      <c r="R2095" s="4" t="str">
        <f t="shared" si="3944"/>
        <v/>
      </c>
      <c r="S2095" s="4" t="str">
        <f t="shared" si="3945"/>
        <v/>
      </c>
      <c r="T2095" s="4" t="str">
        <f t="shared" si="3946"/>
        <v>PACK</v>
      </c>
      <c r="U2095" s="4" t="str">
        <f t="shared" si="3947"/>
        <v/>
      </c>
      <c r="V2095" s="4" t="str">
        <f t="shared" si="3948"/>
        <v/>
      </c>
      <c r="W2095" s="4" t="str">
        <f t="shared" si="3949"/>
        <v/>
      </c>
      <c r="X2095" s="4" t="str">
        <f t="shared" si="3950"/>
        <v/>
      </c>
      <c r="Y2095" s="4">
        <f t="shared" si="3951"/>
        <v>7</v>
      </c>
      <c r="Z2095" s="4" t="str">
        <f t="shared" si="3952"/>
        <v>-</v>
      </c>
      <c r="AA2095" s="4" t="str">
        <f t="shared" si="3953"/>
        <v>/</v>
      </c>
      <c r="AB2095" s="4" t="str">
        <f t="shared" si="3954"/>
        <v/>
      </c>
      <c r="AC2095" s="4" t="str">
        <f t="shared" si="3955"/>
        <v/>
      </c>
      <c r="AD2095" s="4" t="str">
        <f t="shared" si="3956"/>
        <v/>
      </c>
      <c r="AE2095" s="4" t="str">
        <f t="shared" si="3957"/>
        <v/>
      </c>
      <c r="AF2095" s="4">
        <f t="shared" si="3958"/>
        <v>10</v>
      </c>
      <c r="AG2095" s="4">
        <f t="shared" si="3959"/>
        <v>31</v>
      </c>
      <c r="AH2095" s="4">
        <f t="shared" si="3960"/>
        <v>21</v>
      </c>
      <c r="AI2095" s="4" t="str">
        <f t="shared" si="3961"/>
        <v>PACK</v>
      </c>
      <c r="AJ2095" s="4" t="str">
        <f t="shared" si="3962"/>
        <v>/PACK</v>
      </c>
      <c r="AK2095" s="4" t="str" cm="1">
        <f t="array" ref="AK2095">LEFT(AR2095,SUM(LEN(AR2095)-LEN(SUBSTITUTE(AR2095,{"0";"1";"2";"3";"4";"5";"6";"7";"8";"9"},""))))</f>
        <v>30</v>
      </c>
      <c r="AL2095" s="4">
        <f t="shared" si="3966"/>
        <v>13</v>
      </c>
      <c r="AM2095" s="4" t="b">
        <f>LEFT(AR2095,2)=AK2095</f>
        <v>1</v>
      </c>
      <c r="AN2095" s="4" t="str">
        <f>RIGHT(AI2095,4)</f>
        <v>PACK</v>
      </c>
      <c r="AO2095" s="4" t="b">
        <f t="shared" si="3967"/>
        <v>0</v>
      </c>
      <c r="AP2095" s="4" t="b">
        <f t="shared" si="3963"/>
        <v>0</v>
      </c>
      <c r="AQ2095" s="5" t="str">
        <f t="shared" si="3964"/>
        <v>PERMEN KERAS KELINCI</v>
      </c>
      <c r="AR2095" s="4" t="str">
        <f t="shared" si="3965"/>
        <v>30PCS/PACK</v>
      </c>
      <c r="AS2095" t="s">
        <v>4939</v>
      </c>
      <c r="AU2095" s="4" t="str">
        <f t="shared" ref="AU2095:AU2153" ca="1" si="3969">IF(IF(IF(AQ2095=AQ2096,10,0)+IF(NOT(AN2095=$AU$1)=TRUE,10,0)=
20,"XXXX",IF(IF((BC2095+1)=2,0,1)+IF(AN2095=$AU$1,1,0)=2,TRUE,""))
="",IF(IF(AQ2095=AQ2094,10,0)+IF(NOT(AN2095=$AU$1)=TRUE,10,0)=
20,"XXXX",IF(IF((BC2095+1)=2,0,1)+IF(AN2095=$AU$1,1,0)=2,TRUE,
"")),IF(IF(AQ2095=AQ2096,10,0)+IF(NOT(AN2095=$AU$1)=TRUE,10,0)=
20,"XXXX",IF(IF((BC2095+1)=2,0,1)+IF(AN2095=$AU$1,1,0)=2,TRUE,"")))</f>
        <v/>
      </c>
      <c r="AV2095">
        <v>27000</v>
      </c>
      <c r="AW2095">
        <v>27000</v>
      </c>
      <c r="AX2095">
        <v>24674</v>
      </c>
      <c r="AY2095" t="str">
        <f t="shared" si="3922"/>
        <v>8000000002095</v>
      </c>
      <c r="AZ2095" t="str">
        <f t="shared" si="3968"/>
        <v>PERMEN KERAS KELINCI</v>
      </c>
      <c r="BA2095" t="s">
        <v>4301</v>
      </c>
      <c r="BB2095" t="s">
        <v>4301</v>
      </c>
      <c r="BC2095" s="4" t="str" cm="1">
        <f t="array" aca="1" ref="BC2095" ca="1">LEFT(AR2095,MATCH(FALSE,ISNUMBER(MID(AR2095,ROW(INDIRECT("1:"&amp;LEN(AR2095)+1)), 1) *1),0) -1)</f>
        <v>30</v>
      </c>
      <c r="BD2095" s="1"/>
      <c r="BF2095" s="21"/>
      <c r="BK2095" s="1"/>
      <c r="BM2095" s="1"/>
      <c r="BN2095" s="1"/>
      <c r="BR2095" s="22"/>
      <c r="BS2095">
        <v>0</v>
      </c>
      <c r="BT2095" s="1" t="s">
        <v>5103</v>
      </c>
    </row>
    <row r="2096" spans="1:145">
      <c r="A2096" s="4" t="str">
        <f t="shared" si="3927"/>
        <v/>
      </c>
      <c r="B2096" s="4" t="str">
        <f t="shared" si="3928"/>
        <v/>
      </c>
      <c r="C2096" s="4" t="str">
        <f t="shared" si="3929"/>
        <v>BKS</v>
      </c>
      <c r="D2096" s="4" t="str">
        <f t="shared" si="3930"/>
        <v/>
      </c>
      <c r="E2096" s="4" t="str">
        <f t="shared" si="3931"/>
        <v/>
      </c>
      <c r="F2096" s="4" t="str">
        <f t="shared" si="3932"/>
        <v/>
      </c>
      <c r="G2096" s="4" t="str">
        <f t="shared" si="3933"/>
        <v/>
      </c>
      <c r="H2096" s="4" t="str">
        <f t="shared" si="3934"/>
        <v/>
      </c>
      <c r="I2096" s="4" t="str">
        <f t="shared" si="3935"/>
        <v/>
      </c>
      <c r="J2096" s="4" t="str">
        <f t="shared" si="3936"/>
        <v/>
      </c>
      <c r="K2096" s="4" t="str">
        <f t="shared" si="3937"/>
        <v/>
      </c>
      <c r="L2096" s="4" t="str">
        <f t="shared" si="3938"/>
        <v/>
      </c>
      <c r="M2096" s="4" t="str">
        <f t="shared" si="3939"/>
        <v/>
      </c>
      <c r="N2096" s="4" t="str">
        <f t="shared" si="3940"/>
        <v/>
      </c>
      <c r="O2096" s="4" t="str">
        <f t="shared" si="3941"/>
        <v/>
      </c>
      <c r="P2096" s="4" t="str">
        <f t="shared" si="3942"/>
        <v/>
      </c>
      <c r="Q2096" s="4" t="str">
        <f t="shared" si="3943"/>
        <v/>
      </c>
      <c r="R2096" s="4" t="str">
        <f t="shared" si="3944"/>
        <v/>
      </c>
      <c r="S2096" s="4" t="str">
        <f t="shared" si="3945"/>
        <v/>
      </c>
      <c r="T2096" s="4" t="str">
        <f t="shared" si="3946"/>
        <v/>
      </c>
      <c r="U2096" s="4" t="str">
        <f t="shared" si="3947"/>
        <v/>
      </c>
      <c r="V2096" s="4" t="str">
        <f t="shared" si="3948"/>
        <v/>
      </c>
      <c r="W2096" s="4" t="str">
        <f t="shared" si="3949"/>
        <v/>
      </c>
      <c r="X2096" s="4" t="str">
        <f t="shared" si="3950"/>
        <v/>
      </c>
      <c r="Y2096" s="4">
        <f t="shared" si="3951"/>
        <v>3</v>
      </c>
      <c r="Z2096" s="4" t="str">
        <f t="shared" si="3952"/>
        <v>-</v>
      </c>
      <c r="AA2096" s="4" t="str">
        <f t="shared" si="3953"/>
        <v/>
      </c>
      <c r="AB2096" s="4" t="str">
        <f t="shared" si="3954"/>
        <v/>
      </c>
      <c r="AC2096" s="4" t="str">
        <f t="shared" si="3955"/>
        <v/>
      </c>
      <c r="AD2096" s="4" t="str">
        <f t="shared" si="3956"/>
        <v/>
      </c>
      <c r="AE2096" s="4" t="str">
        <f t="shared" si="3957"/>
        <v/>
      </c>
      <c r="AF2096" s="4">
        <f t="shared" si="3958"/>
        <v>4</v>
      </c>
      <c r="AG2096" s="4">
        <f t="shared" si="3959"/>
        <v>22</v>
      </c>
      <c r="AH2096" s="4">
        <f t="shared" si="3960"/>
        <v>18</v>
      </c>
      <c r="AI2096" s="4" t="str">
        <f t="shared" si="3961"/>
        <v>1BKS</v>
      </c>
      <c r="AJ2096" s="4" t="str">
        <f t="shared" si="3962"/>
        <v>-1BKS</v>
      </c>
      <c r="AK2096" s="4" t="str" cm="1">
        <f t="array" ref="AK2096">LEFT(AR2096,SUM(LEN(AR2096)-LEN(SUBSTITUTE(AR2096,{"0";"1";"2";"3";"4";"5";"6";"7";"8";"9"},""))))</f>
        <v>1</v>
      </c>
      <c r="AL2096" s="4">
        <f t="shared" si="3966"/>
        <v>13</v>
      </c>
      <c r="AM2096" s="4" t="b">
        <f t="shared" ref="AM2096:AM2101" si="3970">LEFT(AR2096,1)=AK2096</f>
        <v>1</v>
      </c>
      <c r="AN2096" s="4" t="str">
        <f t="shared" ref="AN2096:AN2104" si="3971">RIGHT(AI2096,3)</f>
        <v>BKS</v>
      </c>
      <c r="AO2096" s="4" t="b">
        <f t="shared" si="3967"/>
        <v>0</v>
      </c>
      <c r="AP2096" s="4" t="b">
        <f t="shared" si="3963"/>
        <v>0</v>
      </c>
      <c r="AQ2096" s="5" t="str">
        <f t="shared" si="3964"/>
        <v>PERMEN KIS BARLEY</v>
      </c>
      <c r="AR2096" s="4" t="str">
        <f t="shared" si="3965"/>
        <v>1BKS</v>
      </c>
      <c r="AS2096" t="s">
        <v>2865</v>
      </c>
      <c r="AT2096" s="1" t="s">
        <v>2866</v>
      </c>
      <c r="AU2096" s="4" t="str">
        <f t="shared" ca="1" si="3969"/>
        <v/>
      </c>
      <c r="AV2096">
        <v>7000</v>
      </c>
      <c r="AW2096">
        <v>7000</v>
      </c>
      <c r="AX2096">
        <v>5833</v>
      </c>
      <c r="AY2096" t="str">
        <f t="shared" si="3922"/>
        <v>8996001321508</v>
      </c>
      <c r="AZ2096" t="str">
        <f t="shared" si="3968"/>
        <v>PERMEN KIS BARLEY</v>
      </c>
      <c r="BA2096" t="s">
        <v>4301</v>
      </c>
      <c r="BB2096" t="s">
        <v>4301</v>
      </c>
      <c r="BC2096" s="9" t="str" cm="1">
        <f t="array" aca="1" ref="BC2096" ca="1">LEFT(AR2096,MATCH(FALSE,ISNUMBER(MID(AR2096,ROW(INDIRECT("1:"&amp;LEN(AR2096)+1)), 1) *1),0) -1)</f>
        <v>1</v>
      </c>
      <c r="BD2096" s="1"/>
      <c r="BF2096" s="21"/>
      <c r="BK2096" s="1"/>
      <c r="BM2096" s="1"/>
      <c r="BN2096" s="1"/>
      <c r="BR2096" s="22"/>
      <c r="BS2096">
        <v>0</v>
      </c>
      <c r="BT2096" s="1" t="s">
        <v>5103</v>
      </c>
    </row>
    <row r="2097" spans="1:145">
      <c r="A2097" s="4" t="str">
        <f t="shared" si="3927"/>
        <v/>
      </c>
      <c r="B2097" s="4" t="str">
        <f t="shared" si="3928"/>
        <v/>
      </c>
      <c r="C2097" s="4" t="str">
        <f t="shared" si="3929"/>
        <v>BKS</v>
      </c>
      <c r="D2097" s="4" t="str">
        <f t="shared" si="3930"/>
        <v/>
      </c>
      <c r="E2097" s="4" t="str">
        <f t="shared" si="3931"/>
        <v/>
      </c>
      <c r="F2097" s="4" t="str">
        <f t="shared" si="3932"/>
        <v/>
      </c>
      <c r="G2097" s="4" t="str">
        <f t="shared" si="3933"/>
        <v/>
      </c>
      <c r="H2097" s="4" t="str">
        <f t="shared" si="3934"/>
        <v/>
      </c>
      <c r="I2097" s="4" t="str">
        <f t="shared" si="3935"/>
        <v/>
      </c>
      <c r="J2097" s="4" t="str">
        <f t="shared" si="3936"/>
        <v/>
      </c>
      <c r="K2097" s="4" t="str">
        <f t="shared" si="3937"/>
        <v/>
      </c>
      <c r="L2097" s="4" t="str">
        <f t="shared" si="3938"/>
        <v/>
      </c>
      <c r="M2097" s="4" t="str">
        <f t="shared" si="3939"/>
        <v/>
      </c>
      <c r="N2097" s="4" t="str">
        <f t="shared" si="3940"/>
        <v/>
      </c>
      <c r="O2097" s="4" t="str">
        <f t="shared" si="3941"/>
        <v/>
      </c>
      <c r="P2097" s="4" t="str">
        <f t="shared" si="3942"/>
        <v/>
      </c>
      <c r="Q2097" s="4" t="str">
        <f t="shared" si="3943"/>
        <v/>
      </c>
      <c r="R2097" s="4" t="str">
        <f t="shared" si="3944"/>
        <v/>
      </c>
      <c r="S2097" s="4" t="str">
        <f t="shared" si="3945"/>
        <v/>
      </c>
      <c r="T2097" s="4" t="str">
        <f t="shared" si="3946"/>
        <v/>
      </c>
      <c r="U2097" s="4" t="str">
        <f t="shared" si="3947"/>
        <v/>
      </c>
      <c r="V2097" s="4" t="str">
        <f t="shared" si="3948"/>
        <v/>
      </c>
      <c r="W2097" s="4" t="str">
        <f t="shared" si="3949"/>
        <v/>
      </c>
      <c r="X2097" s="4" t="str">
        <f t="shared" si="3950"/>
        <v/>
      </c>
      <c r="Y2097" s="4">
        <f t="shared" si="3951"/>
        <v>3</v>
      </c>
      <c r="Z2097" s="4" t="str">
        <f t="shared" si="3952"/>
        <v>-</v>
      </c>
      <c r="AA2097" s="4" t="str">
        <f t="shared" si="3953"/>
        <v/>
      </c>
      <c r="AB2097" s="4" t="str">
        <f t="shared" si="3954"/>
        <v/>
      </c>
      <c r="AC2097" s="4" t="str">
        <f t="shared" si="3955"/>
        <v/>
      </c>
      <c r="AD2097" s="4" t="str">
        <f t="shared" si="3956"/>
        <v/>
      </c>
      <c r="AE2097" s="4" t="str">
        <f t="shared" si="3957"/>
        <v/>
      </c>
      <c r="AF2097" s="4">
        <f t="shared" si="3958"/>
        <v>4</v>
      </c>
      <c r="AG2097" s="4">
        <f t="shared" si="3959"/>
        <v>16</v>
      </c>
      <c r="AH2097" s="4">
        <f t="shared" si="3960"/>
        <v>12</v>
      </c>
      <c r="AI2097" s="4" t="str">
        <f t="shared" si="3961"/>
        <v>1BKS</v>
      </c>
      <c r="AJ2097" s="4" t="str">
        <f t="shared" si="3962"/>
        <v>-1BKS</v>
      </c>
      <c r="AK2097" s="4" t="str" cm="1">
        <f t="array" ref="AK2097">LEFT(AR2097,SUM(LEN(AR2097)-LEN(SUBSTITUTE(AR2097,{"0";"1";"2";"3";"4";"5";"6";"7";"8";"9"},""))))</f>
        <v>1</v>
      </c>
      <c r="AL2097" s="4">
        <f t="shared" si="3966"/>
        <v>13</v>
      </c>
      <c r="AM2097" s="4" t="b">
        <f t="shared" si="3970"/>
        <v>1</v>
      </c>
      <c r="AN2097" s="4" t="str">
        <f t="shared" si="3971"/>
        <v>BKS</v>
      </c>
      <c r="AO2097" s="4" t="b">
        <f t="shared" si="3967"/>
        <v>0</v>
      </c>
      <c r="AP2097" s="4" t="b">
        <f t="shared" si="3963"/>
        <v>0</v>
      </c>
      <c r="AQ2097" s="5" t="str">
        <f t="shared" si="3964"/>
        <v>PERMEN KISS</v>
      </c>
      <c r="AR2097" s="4" t="str">
        <f t="shared" si="3965"/>
        <v>1BKS</v>
      </c>
      <c r="AS2097" t="s">
        <v>2872</v>
      </c>
      <c r="AU2097" s="4" t="str">
        <f t="shared" ca="1" si="3969"/>
        <v/>
      </c>
      <c r="AV2097">
        <v>7000</v>
      </c>
      <c r="AW2097">
        <v>7000</v>
      </c>
      <c r="AX2097">
        <v>5833</v>
      </c>
      <c r="AY2097" t="str">
        <f t="shared" si="3922"/>
        <v>8000000002097</v>
      </c>
      <c r="AZ2097" t="str">
        <f t="shared" si="3968"/>
        <v>PERMEN KISS</v>
      </c>
      <c r="BA2097" t="s">
        <v>4301</v>
      </c>
      <c r="BB2097" t="s">
        <v>4301</v>
      </c>
      <c r="BC2097" s="9" t="str" cm="1">
        <f t="array" aca="1" ref="BC2097" ca="1">LEFT(AR2097,MATCH(FALSE,ISNUMBER(MID(AR2097,ROW(INDIRECT("1:"&amp;LEN(AR2097)+1)), 1) *1),0) -1)</f>
        <v>1</v>
      </c>
      <c r="BD2097" s="1"/>
      <c r="BF2097" s="21"/>
      <c r="BK2097" s="1"/>
      <c r="BM2097" s="1"/>
      <c r="BN2097" s="1"/>
      <c r="BR2097" s="22"/>
      <c r="BS2097">
        <v>0</v>
      </c>
      <c r="BT2097" s="1" t="s">
        <v>5103</v>
      </c>
    </row>
    <row r="2098" spans="1:145">
      <c r="A2098" s="4" t="str">
        <f t="shared" si="3927"/>
        <v/>
      </c>
      <c r="B2098" s="4" t="str">
        <f t="shared" si="3928"/>
        <v/>
      </c>
      <c r="C2098" s="4" t="str">
        <f t="shared" si="3929"/>
        <v>BKS</v>
      </c>
      <c r="D2098" s="4" t="str">
        <f t="shared" si="3930"/>
        <v/>
      </c>
      <c r="E2098" s="4" t="str">
        <f t="shared" si="3931"/>
        <v/>
      </c>
      <c r="F2098" s="4" t="str">
        <f t="shared" si="3932"/>
        <v/>
      </c>
      <c r="G2098" s="4" t="str">
        <f t="shared" si="3933"/>
        <v/>
      </c>
      <c r="H2098" s="4" t="str">
        <f t="shared" si="3934"/>
        <v/>
      </c>
      <c r="I2098" s="4" t="str">
        <f t="shared" si="3935"/>
        <v/>
      </c>
      <c r="J2098" s="4" t="str">
        <f t="shared" si="3936"/>
        <v/>
      </c>
      <c r="K2098" s="4" t="str">
        <f t="shared" si="3937"/>
        <v/>
      </c>
      <c r="L2098" s="4" t="str">
        <f t="shared" si="3938"/>
        <v/>
      </c>
      <c r="M2098" s="4" t="str">
        <f t="shared" si="3939"/>
        <v/>
      </c>
      <c r="N2098" s="4" t="str">
        <f t="shared" si="3940"/>
        <v/>
      </c>
      <c r="O2098" s="4" t="str">
        <f t="shared" si="3941"/>
        <v/>
      </c>
      <c r="P2098" s="4" t="str">
        <f t="shared" si="3942"/>
        <v/>
      </c>
      <c r="Q2098" s="4" t="str">
        <f t="shared" si="3943"/>
        <v/>
      </c>
      <c r="R2098" s="4" t="str">
        <f t="shared" si="3944"/>
        <v/>
      </c>
      <c r="S2098" s="4" t="str">
        <f t="shared" si="3945"/>
        <v/>
      </c>
      <c r="T2098" s="4" t="str">
        <f t="shared" si="3946"/>
        <v/>
      </c>
      <c r="U2098" s="4" t="str">
        <f t="shared" si="3947"/>
        <v/>
      </c>
      <c r="V2098" s="4" t="str">
        <f t="shared" si="3948"/>
        <v/>
      </c>
      <c r="W2098" s="4" t="str">
        <f t="shared" si="3949"/>
        <v/>
      </c>
      <c r="X2098" s="4" t="str">
        <f t="shared" si="3950"/>
        <v/>
      </c>
      <c r="Y2098" s="4">
        <f t="shared" si="3951"/>
        <v>3</v>
      </c>
      <c r="Z2098" s="4" t="str">
        <f t="shared" si="3952"/>
        <v>-</v>
      </c>
      <c r="AA2098" s="4" t="str">
        <f t="shared" si="3953"/>
        <v/>
      </c>
      <c r="AB2098" s="4" t="str">
        <f t="shared" si="3954"/>
        <v/>
      </c>
      <c r="AC2098" s="4" t="str">
        <f t="shared" si="3955"/>
        <v/>
      </c>
      <c r="AD2098" s="4" t="str">
        <f t="shared" si="3956"/>
        <v/>
      </c>
      <c r="AE2098" s="4" t="str">
        <f t="shared" si="3957"/>
        <v/>
      </c>
      <c r="AF2098" s="4">
        <f t="shared" si="3958"/>
        <v>4</v>
      </c>
      <c r="AG2098" s="4">
        <f t="shared" si="3959"/>
        <v>28</v>
      </c>
      <c r="AH2098" s="4">
        <f t="shared" si="3960"/>
        <v>24</v>
      </c>
      <c r="AI2098" s="4" t="str">
        <f t="shared" si="3961"/>
        <v>1BKS</v>
      </c>
      <c r="AJ2098" s="4" t="str">
        <f t="shared" si="3962"/>
        <v>-1BKS</v>
      </c>
      <c r="AK2098" s="4" t="str" cm="1">
        <f t="array" ref="AK2098">LEFT(AR2098,SUM(LEN(AR2098)-LEN(SUBSTITUTE(AR2098,{"0";"1";"2";"3";"4";"5";"6";"7";"8";"9"},""))))</f>
        <v>1</v>
      </c>
      <c r="AL2098" s="4">
        <f t="shared" si="3966"/>
        <v>13</v>
      </c>
      <c r="AM2098" s="4" t="b">
        <f t="shared" si="3970"/>
        <v>1</v>
      </c>
      <c r="AN2098" s="4" t="str">
        <f t="shared" si="3971"/>
        <v>BKS</v>
      </c>
      <c r="AO2098" s="4" t="b">
        <f t="shared" si="3967"/>
        <v>0</v>
      </c>
      <c r="AP2098" s="4" t="b">
        <f t="shared" si="3963"/>
        <v>0</v>
      </c>
      <c r="AQ2098" s="5" t="str">
        <f t="shared" si="3964"/>
        <v>PERMEN KISS APPLE PEACH</v>
      </c>
      <c r="AR2098" s="4" t="str">
        <f t="shared" si="3965"/>
        <v>1BKS</v>
      </c>
      <c r="AS2098" t="s">
        <v>2867</v>
      </c>
      <c r="AU2098" s="4" t="str">
        <f t="shared" ca="1" si="3969"/>
        <v/>
      </c>
      <c r="AV2098">
        <v>7000</v>
      </c>
      <c r="AW2098">
        <v>7000</v>
      </c>
      <c r="AX2098">
        <v>5833</v>
      </c>
      <c r="AY2098" t="str">
        <f t="shared" si="3922"/>
        <v>8000000002098</v>
      </c>
      <c r="AZ2098" t="str">
        <f t="shared" si="3968"/>
        <v>PERMEN KISS APPLE PEACH</v>
      </c>
      <c r="BA2098" t="s">
        <v>4301</v>
      </c>
      <c r="BB2098" t="s">
        <v>4301</v>
      </c>
      <c r="BC2098" s="9" t="str" cm="1">
        <f t="array" aca="1" ref="BC2098" ca="1">LEFT(AR2098,MATCH(FALSE,ISNUMBER(MID(AR2098,ROW(INDIRECT("1:"&amp;LEN(AR2098)+1)), 1) *1),0) -1)</f>
        <v>1</v>
      </c>
      <c r="BD2098" s="1"/>
      <c r="BF2098" s="21"/>
      <c r="BK2098" s="1"/>
      <c r="BM2098" s="1"/>
      <c r="BN2098" s="1"/>
      <c r="BR2098" s="22"/>
      <c r="BS2098">
        <v>0</v>
      </c>
      <c r="BT2098" s="1" t="s">
        <v>5103</v>
      </c>
    </row>
    <row r="2099" spans="1:145">
      <c r="A2099" s="4" t="str">
        <f t="shared" si="3927"/>
        <v/>
      </c>
      <c r="B2099" s="4" t="str">
        <f t="shared" si="3928"/>
        <v/>
      </c>
      <c r="C2099" s="4" t="str">
        <f t="shared" si="3929"/>
        <v>BKS</v>
      </c>
      <c r="D2099" s="4" t="str">
        <f t="shared" si="3930"/>
        <v/>
      </c>
      <c r="E2099" s="4" t="str">
        <f t="shared" si="3931"/>
        <v/>
      </c>
      <c r="F2099" s="4" t="str">
        <f t="shared" si="3932"/>
        <v/>
      </c>
      <c r="G2099" s="4" t="str">
        <f t="shared" si="3933"/>
        <v/>
      </c>
      <c r="H2099" s="4" t="str">
        <f t="shared" si="3934"/>
        <v/>
      </c>
      <c r="I2099" s="4" t="str">
        <f t="shared" si="3935"/>
        <v/>
      </c>
      <c r="J2099" s="4" t="str">
        <f t="shared" si="3936"/>
        <v/>
      </c>
      <c r="K2099" s="4" t="str">
        <f t="shared" si="3937"/>
        <v/>
      </c>
      <c r="L2099" s="4" t="str">
        <f t="shared" si="3938"/>
        <v/>
      </c>
      <c r="M2099" s="4" t="str">
        <f t="shared" si="3939"/>
        <v/>
      </c>
      <c r="N2099" s="4" t="str">
        <f t="shared" si="3940"/>
        <v/>
      </c>
      <c r="O2099" s="4" t="str">
        <f t="shared" si="3941"/>
        <v/>
      </c>
      <c r="P2099" s="4" t="str">
        <f t="shared" si="3942"/>
        <v/>
      </c>
      <c r="Q2099" s="4" t="str">
        <f t="shared" si="3943"/>
        <v/>
      </c>
      <c r="R2099" s="4" t="str">
        <f t="shared" si="3944"/>
        <v/>
      </c>
      <c r="S2099" s="4" t="str">
        <f t="shared" si="3945"/>
        <v/>
      </c>
      <c r="T2099" s="4" t="str">
        <f t="shared" si="3946"/>
        <v/>
      </c>
      <c r="U2099" s="4" t="str">
        <f t="shared" si="3947"/>
        <v/>
      </c>
      <c r="V2099" s="4" t="str">
        <f t="shared" si="3948"/>
        <v/>
      </c>
      <c r="W2099" s="4" t="str">
        <f t="shared" si="3949"/>
        <v/>
      </c>
      <c r="X2099" s="4" t="str">
        <f t="shared" si="3950"/>
        <v/>
      </c>
      <c r="Y2099" s="4">
        <f t="shared" si="3951"/>
        <v>3</v>
      </c>
      <c r="Z2099" s="4" t="str">
        <f t="shared" si="3952"/>
        <v>-</v>
      </c>
      <c r="AA2099" s="4" t="str">
        <f t="shared" si="3953"/>
        <v/>
      </c>
      <c r="AB2099" s="4" t="str">
        <f t="shared" si="3954"/>
        <v/>
      </c>
      <c r="AC2099" s="4" t="str">
        <f t="shared" si="3955"/>
        <v/>
      </c>
      <c r="AD2099" s="4" t="str">
        <f t="shared" si="3956"/>
        <v/>
      </c>
      <c r="AE2099" s="4" t="str">
        <f t="shared" si="3957"/>
        <v/>
      </c>
      <c r="AF2099" s="4">
        <f t="shared" si="3958"/>
        <v>4</v>
      </c>
      <c r="AG2099" s="4">
        <f t="shared" si="3959"/>
        <v>23</v>
      </c>
      <c r="AH2099" s="4">
        <f t="shared" si="3960"/>
        <v>19</v>
      </c>
      <c r="AI2099" s="4" t="str">
        <f t="shared" si="3961"/>
        <v>1BKS</v>
      </c>
      <c r="AJ2099" s="4" t="str">
        <f t="shared" si="3962"/>
        <v>-1BKS</v>
      </c>
      <c r="AK2099" s="4" t="str" cm="1">
        <f t="array" ref="AK2099">LEFT(AR2099,SUM(LEN(AR2099)-LEN(SUBSTITUTE(AR2099,{"0";"1";"2";"3";"4";"5";"6";"7";"8";"9"},""))))</f>
        <v>1</v>
      </c>
      <c r="AL2099" s="4">
        <f t="shared" si="3966"/>
        <v>13</v>
      </c>
      <c r="AM2099" s="4" t="b">
        <f t="shared" si="3970"/>
        <v>1</v>
      </c>
      <c r="AN2099" s="4" t="str">
        <f t="shared" si="3971"/>
        <v>BKS</v>
      </c>
      <c r="AO2099" s="4" t="b">
        <f t="shared" si="3967"/>
        <v>0</v>
      </c>
      <c r="AP2099" s="4" t="b">
        <f t="shared" si="3963"/>
        <v>0</v>
      </c>
      <c r="AQ2099" s="5" t="str">
        <f t="shared" si="3964"/>
        <v>PERMEN KISS CHERRY</v>
      </c>
      <c r="AR2099" s="4" t="str">
        <f t="shared" si="3965"/>
        <v>1BKS</v>
      </c>
      <c r="AS2099" t="s">
        <v>2868</v>
      </c>
      <c r="AT2099" s="1" t="s">
        <v>2869</v>
      </c>
      <c r="AU2099" s="4" t="str">
        <f t="shared" ca="1" si="3969"/>
        <v/>
      </c>
      <c r="AV2099">
        <v>7000</v>
      </c>
      <c r="AW2099">
        <v>7000</v>
      </c>
      <c r="AX2099">
        <v>5833</v>
      </c>
      <c r="AY2099" t="str">
        <f t="shared" si="3922"/>
        <v>8996001321515</v>
      </c>
      <c r="AZ2099" t="str">
        <f t="shared" si="3968"/>
        <v>PERMEN KISS CHERRY</v>
      </c>
      <c r="BA2099" t="s">
        <v>4301</v>
      </c>
      <c r="BB2099" t="s">
        <v>4301</v>
      </c>
      <c r="BC2099" s="9" t="str" cm="1">
        <f t="array" aca="1" ref="BC2099" ca="1">LEFT(AR2099,MATCH(FALSE,ISNUMBER(MID(AR2099,ROW(INDIRECT("1:"&amp;LEN(AR2099)+1)), 1) *1),0) -1)</f>
        <v>1</v>
      </c>
      <c r="BD2099" s="1"/>
      <c r="BF2099" s="21"/>
      <c r="BK2099" s="1"/>
      <c r="BM2099" s="1"/>
      <c r="BN2099" s="1"/>
      <c r="BR2099" s="22"/>
      <c r="BS2099">
        <v>0</v>
      </c>
      <c r="BT2099" s="1" t="s">
        <v>5103</v>
      </c>
    </row>
    <row r="2100" spans="1:145">
      <c r="A2100" s="4" t="str">
        <f t="shared" si="3927"/>
        <v/>
      </c>
      <c r="B2100" s="4" t="str">
        <f t="shared" si="3928"/>
        <v/>
      </c>
      <c r="C2100" s="4" t="str">
        <f t="shared" si="3929"/>
        <v>BKS</v>
      </c>
      <c r="D2100" s="4" t="str">
        <f t="shared" si="3930"/>
        <v/>
      </c>
      <c r="E2100" s="4" t="str">
        <f t="shared" si="3931"/>
        <v/>
      </c>
      <c r="F2100" s="4" t="str">
        <f t="shared" si="3932"/>
        <v/>
      </c>
      <c r="G2100" s="4" t="str">
        <f t="shared" si="3933"/>
        <v/>
      </c>
      <c r="H2100" s="4" t="str">
        <f t="shared" si="3934"/>
        <v/>
      </c>
      <c r="I2100" s="4" t="str">
        <f t="shared" si="3935"/>
        <v/>
      </c>
      <c r="J2100" s="4" t="str">
        <f t="shared" si="3936"/>
        <v/>
      </c>
      <c r="K2100" s="4" t="str">
        <f t="shared" si="3937"/>
        <v/>
      </c>
      <c r="L2100" s="4" t="str">
        <f t="shared" si="3938"/>
        <v/>
      </c>
      <c r="M2100" s="4" t="str">
        <f t="shared" si="3939"/>
        <v/>
      </c>
      <c r="N2100" s="4" t="str">
        <f t="shared" si="3940"/>
        <v/>
      </c>
      <c r="O2100" s="4" t="str">
        <f t="shared" si="3941"/>
        <v/>
      </c>
      <c r="P2100" s="4" t="str">
        <f t="shared" si="3942"/>
        <v/>
      </c>
      <c r="Q2100" s="4" t="str">
        <f t="shared" si="3943"/>
        <v/>
      </c>
      <c r="R2100" s="4" t="str">
        <f t="shared" si="3944"/>
        <v/>
      </c>
      <c r="S2100" s="4" t="str">
        <f t="shared" si="3945"/>
        <v/>
      </c>
      <c r="T2100" s="4" t="str">
        <f t="shared" si="3946"/>
        <v/>
      </c>
      <c r="U2100" s="4" t="str">
        <f t="shared" si="3947"/>
        <v/>
      </c>
      <c r="V2100" s="4" t="str">
        <f t="shared" si="3948"/>
        <v/>
      </c>
      <c r="W2100" s="4" t="str">
        <f t="shared" si="3949"/>
        <v/>
      </c>
      <c r="X2100" s="4" t="str">
        <f t="shared" si="3950"/>
        <v/>
      </c>
      <c r="Y2100" s="4">
        <f t="shared" si="3951"/>
        <v>3</v>
      </c>
      <c r="Z2100" s="4" t="str">
        <f t="shared" si="3952"/>
        <v>-</v>
      </c>
      <c r="AA2100" s="4" t="str">
        <f t="shared" si="3953"/>
        <v/>
      </c>
      <c r="AB2100" s="4" t="str">
        <f t="shared" si="3954"/>
        <v/>
      </c>
      <c r="AC2100" s="4" t="str">
        <f t="shared" si="3955"/>
        <v/>
      </c>
      <c r="AD2100" s="4" t="str">
        <f t="shared" si="3956"/>
        <v/>
      </c>
      <c r="AE2100" s="4" t="str">
        <f t="shared" si="3957"/>
        <v/>
      </c>
      <c r="AF2100" s="4">
        <f t="shared" si="3958"/>
        <v>4</v>
      </c>
      <c r="AG2100" s="4">
        <f t="shared" si="3959"/>
        <v>21</v>
      </c>
      <c r="AH2100" s="4">
        <f t="shared" si="3960"/>
        <v>17</v>
      </c>
      <c r="AI2100" s="4" t="str">
        <f t="shared" si="3961"/>
        <v>1BKS</v>
      </c>
      <c r="AJ2100" s="4" t="str">
        <f t="shared" si="3962"/>
        <v>-1BKS</v>
      </c>
      <c r="AK2100" s="4" t="str" cm="1">
        <f t="array" ref="AK2100">LEFT(AR2100,SUM(LEN(AR2100)-LEN(SUBSTITUTE(AR2100,{"0";"1";"2";"3";"4";"5";"6";"7";"8";"9"},""))))</f>
        <v>1</v>
      </c>
      <c r="AL2100" s="4">
        <f t="shared" si="3966"/>
        <v>13</v>
      </c>
      <c r="AM2100" s="4" t="b">
        <f t="shared" si="3970"/>
        <v>1</v>
      </c>
      <c r="AN2100" s="4" t="str">
        <f t="shared" si="3971"/>
        <v>BKS</v>
      </c>
      <c r="AO2100" s="4" t="b">
        <f t="shared" si="3967"/>
        <v>0</v>
      </c>
      <c r="AP2100" s="4" t="b">
        <f t="shared" si="3963"/>
        <v>0</v>
      </c>
      <c r="AQ2100" s="5" t="str">
        <f t="shared" si="3964"/>
        <v>PERMEN KISS MINT</v>
      </c>
      <c r="AR2100" s="4" t="str">
        <f t="shared" si="3965"/>
        <v>1BKS</v>
      </c>
      <c r="AS2100" t="s">
        <v>2871</v>
      </c>
      <c r="AU2100" s="4" t="str">
        <f t="shared" ca="1" si="3969"/>
        <v/>
      </c>
      <c r="AV2100">
        <v>7000</v>
      </c>
      <c r="AW2100">
        <v>7000</v>
      </c>
      <c r="AX2100">
        <v>5833</v>
      </c>
      <c r="AY2100" t="str">
        <f t="shared" si="3922"/>
        <v>8000000002100</v>
      </c>
      <c r="AZ2100" t="str">
        <f t="shared" si="3968"/>
        <v>PERMEN KISS MINT</v>
      </c>
      <c r="BA2100" t="s">
        <v>4301</v>
      </c>
      <c r="BB2100" t="s">
        <v>4301</v>
      </c>
      <c r="BC2100" s="9" t="str" cm="1">
        <f t="array" aca="1" ref="BC2100" ca="1">LEFT(AR2100,MATCH(FALSE,ISNUMBER(MID(AR2100,ROW(INDIRECT("1:"&amp;LEN(AR2100)+1)), 1) *1),0) -1)</f>
        <v>1</v>
      </c>
      <c r="BD2100" s="1"/>
      <c r="BF2100" s="21"/>
      <c r="BK2100" s="1"/>
      <c r="BM2100" s="1"/>
      <c r="BN2100" s="1"/>
      <c r="BR2100" s="22"/>
      <c r="BS2100">
        <v>0</v>
      </c>
      <c r="BT2100" s="1" t="s">
        <v>5103</v>
      </c>
    </row>
    <row r="2101" spans="1:145">
      <c r="A2101" s="4" t="str">
        <f t="shared" si="3927"/>
        <v/>
      </c>
      <c r="B2101" s="4" t="str">
        <f t="shared" si="3928"/>
        <v/>
      </c>
      <c r="C2101" s="4" t="str">
        <f t="shared" si="3929"/>
        <v>BKS</v>
      </c>
      <c r="D2101" s="4" t="str">
        <f t="shared" si="3930"/>
        <v/>
      </c>
      <c r="E2101" s="4" t="str">
        <f t="shared" si="3931"/>
        <v/>
      </c>
      <c r="F2101" s="4" t="str">
        <f t="shared" si="3932"/>
        <v/>
      </c>
      <c r="G2101" s="4" t="str">
        <f t="shared" si="3933"/>
        <v/>
      </c>
      <c r="H2101" s="4" t="str">
        <f t="shared" si="3934"/>
        <v/>
      </c>
      <c r="I2101" s="4" t="str">
        <f t="shared" si="3935"/>
        <v/>
      </c>
      <c r="J2101" s="4" t="str">
        <f t="shared" si="3936"/>
        <v/>
      </c>
      <c r="K2101" s="4" t="str">
        <f t="shared" si="3937"/>
        <v/>
      </c>
      <c r="L2101" s="4" t="str">
        <f t="shared" si="3938"/>
        <v/>
      </c>
      <c r="M2101" s="4" t="str">
        <f t="shared" si="3939"/>
        <v/>
      </c>
      <c r="N2101" s="4" t="str">
        <f t="shared" si="3940"/>
        <v/>
      </c>
      <c r="O2101" s="4" t="str">
        <f t="shared" si="3941"/>
        <v/>
      </c>
      <c r="P2101" s="4" t="str">
        <f t="shared" si="3942"/>
        <v/>
      </c>
      <c r="Q2101" s="4" t="str">
        <f t="shared" si="3943"/>
        <v/>
      </c>
      <c r="R2101" s="4" t="str">
        <f t="shared" si="3944"/>
        <v/>
      </c>
      <c r="S2101" s="4" t="str">
        <f t="shared" si="3945"/>
        <v/>
      </c>
      <c r="T2101" s="4" t="str">
        <f t="shared" si="3946"/>
        <v/>
      </c>
      <c r="U2101" s="4" t="str">
        <f t="shared" si="3947"/>
        <v/>
      </c>
      <c r="V2101" s="4" t="str">
        <f t="shared" si="3948"/>
        <v/>
      </c>
      <c r="W2101" s="4" t="str">
        <f t="shared" si="3949"/>
        <v/>
      </c>
      <c r="X2101" s="4" t="str">
        <f t="shared" si="3950"/>
        <v/>
      </c>
      <c r="Y2101" s="4">
        <f t="shared" si="3951"/>
        <v>3</v>
      </c>
      <c r="Z2101" s="4" t="str">
        <f t="shared" si="3952"/>
        <v>-</v>
      </c>
      <c r="AA2101" s="4" t="str">
        <f t="shared" si="3953"/>
        <v/>
      </c>
      <c r="AB2101" s="4" t="str">
        <f t="shared" si="3954"/>
        <v/>
      </c>
      <c r="AC2101" s="4" t="str">
        <f t="shared" si="3955"/>
        <v/>
      </c>
      <c r="AD2101" s="4" t="str">
        <f t="shared" si="3956"/>
        <v/>
      </c>
      <c r="AE2101" s="4" t="str">
        <f t="shared" si="3957"/>
        <v/>
      </c>
      <c r="AF2101" s="4">
        <f t="shared" si="3958"/>
        <v>4</v>
      </c>
      <c r="AG2101" s="4">
        <f t="shared" si="3959"/>
        <v>27</v>
      </c>
      <c r="AH2101" s="4">
        <f t="shared" si="3960"/>
        <v>23</v>
      </c>
      <c r="AI2101" s="4" t="str">
        <f t="shared" si="3961"/>
        <v>1BKS</v>
      </c>
      <c r="AJ2101" s="4" t="str">
        <f t="shared" si="3962"/>
        <v>-1BKS</v>
      </c>
      <c r="AK2101" s="4" t="str" cm="1">
        <f t="array" ref="AK2101">LEFT(AR2101,SUM(LEN(AR2101)-LEN(SUBSTITUTE(AR2101,{"0";"1";"2";"3";"4";"5";"6";"7";"8";"9"},""))))</f>
        <v>1</v>
      </c>
      <c r="AL2101" s="4">
        <f t="shared" si="3966"/>
        <v>13</v>
      </c>
      <c r="AM2101" s="4" t="b">
        <f t="shared" si="3970"/>
        <v>1</v>
      </c>
      <c r="AN2101" s="4" t="str">
        <f t="shared" si="3971"/>
        <v>BKS</v>
      </c>
      <c r="AO2101" s="4" t="b">
        <f>IF((AQ2101=DL2103)=TRUE,TRUE,IF((AQ2100=AQ2101)=TRUE,TRUE,FALSE))</f>
        <v>0</v>
      </c>
      <c r="AP2101" s="4" t="b">
        <f t="shared" si="3963"/>
        <v>0</v>
      </c>
      <c r="AQ2101" s="5" t="str">
        <f t="shared" si="3964"/>
        <v>PERMEN KISS MINT GRAPE</v>
      </c>
      <c r="AR2101" s="4" t="str">
        <f t="shared" si="3965"/>
        <v>1BKS</v>
      </c>
      <c r="AS2101" t="s">
        <v>2870</v>
      </c>
      <c r="AU2101" s="4" t="str">
        <f ca="1">IF(IF(IF(AQ2101=DL2103,10,0)+IF(NOT(AN2101=$AU$1)=TRUE,10,0)=
20,"XXXX",IF(IF((BC2101+1)=2,0,1)+IF(AN2101=$AU$1,1,0)=2,TRUE,""))
="",IF(IF(AQ2101=AQ2100,10,0)+IF(NOT(AN2101=$AU$1)=TRUE,10,0)=
20,"XXXX",IF(IF((BC2101+1)=2,0,1)+IF(AN2101=$AU$1,1,0)=2,TRUE,
"")),IF(IF(AQ2101=DL2103,10,0)+IF(NOT(AN2101=$AU$1)=TRUE,10,0)=
20,"XXXX",IF(IF((BC2101+1)=2,0,1)+IF(AN2101=$AU$1,1,0)=2,TRUE,"")))</f>
        <v/>
      </c>
      <c r="AV2101">
        <v>7000</v>
      </c>
      <c r="AW2101">
        <v>7000</v>
      </c>
      <c r="AX2101">
        <v>5833</v>
      </c>
      <c r="AY2101" t="str">
        <f t="shared" si="3922"/>
        <v>8000000002101</v>
      </c>
      <c r="AZ2101" t="str">
        <f t="shared" si="3968"/>
        <v>PERMEN KISS MINT GRAPE</v>
      </c>
      <c r="BA2101" t="s">
        <v>4301</v>
      </c>
      <c r="BB2101" t="s">
        <v>4301</v>
      </c>
      <c r="BC2101" s="9" t="str" cm="1">
        <f t="array" aca="1" ref="BC2101" ca="1">LEFT(AR2101,MATCH(FALSE,ISNUMBER(MID(AR2101,ROW(INDIRECT("1:"&amp;LEN(AR2101)+1)), 1) *1),0) -1)</f>
        <v>1</v>
      </c>
      <c r="BD2101" s="1"/>
      <c r="BF2101" s="21"/>
      <c r="BK2101" s="1"/>
      <c r="BM2101" s="1"/>
      <c r="BN2101" s="1"/>
      <c r="BR2101" s="22"/>
      <c r="BS2101">
        <v>0</v>
      </c>
      <c r="BT2101" s="1" t="s">
        <v>5103</v>
      </c>
    </row>
    <row r="2103" spans="1:145">
      <c r="A2103" s="4" t="str">
        <f t="shared" si="3927"/>
        <v/>
      </c>
      <c r="B2103" s="4" t="str">
        <f t="shared" si="3928"/>
        <v/>
      </c>
      <c r="C2103" s="4" t="str">
        <f t="shared" si="3929"/>
        <v>BKS</v>
      </c>
      <c r="D2103" s="4" t="str">
        <f t="shared" si="3930"/>
        <v/>
      </c>
      <c r="E2103" s="4" t="str">
        <f t="shared" si="3931"/>
        <v/>
      </c>
      <c r="F2103" s="4" t="str">
        <f t="shared" si="3932"/>
        <v/>
      </c>
      <c r="G2103" s="4" t="str">
        <f t="shared" si="3933"/>
        <v/>
      </c>
      <c r="H2103" s="4" t="str">
        <f t="shared" si="3934"/>
        <v/>
      </c>
      <c r="I2103" s="4" t="str">
        <f t="shared" si="3935"/>
        <v/>
      </c>
      <c r="J2103" s="4" t="str">
        <f t="shared" si="3936"/>
        <v/>
      </c>
      <c r="K2103" s="4" t="str">
        <f t="shared" si="3937"/>
        <v/>
      </c>
      <c r="L2103" s="4" t="str">
        <f t="shared" si="3938"/>
        <v/>
      </c>
      <c r="M2103" s="4" t="str">
        <f t="shared" si="3939"/>
        <v/>
      </c>
      <c r="N2103" s="4" t="str">
        <f t="shared" si="3940"/>
        <v/>
      </c>
      <c r="O2103" s="4" t="str">
        <f t="shared" si="3941"/>
        <v/>
      </c>
      <c r="P2103" s="4" t="str">
        <f t="shared" si="3942"/>
        <v/>
      </c>
      <c r="Q2103" s="4" t="str">
        <f t="shared" si="3943"/>
        <v/>
      </c>
      <c r="R2103" s="4" t="str">
        <f t="shared" si="3944"/>
        <v/>
      </c>
      <c r="S2103" s="4" t="str">
        <f t="shared" si="3945"/>
        <v/>
      </c>
      <c r="T2103" s="4" t="str">
        <f t="shared" si="3946"/>
        <v/>
      </c>
      <c r="U2103" s="4" t="str">
        <f t="shared" si="3947"/>
        <v/>
      </c>
      <c r="V2103" s="4" t="str">
        <f t="shared" si="3948"/>
        <v/>
      </c>
      <c r="W2103" s="4" t="str">
        <f t="shared" si="3949"/>
        <v/>
      </c>
      <c r="X2103" s="4" t="str">
        <f t="shared" si="3950"/>
        <v/>
      </c>
      <c r="Y2103" s="4">
        <f t="shared" si="3951"/>
        <v>3</v>
      </c>
      <c r="Z2103" s="4" t="str">
        <f t="shared" si="3952"/>
        <v>-</v>
      </c>
      <c r="AA2103" s="4" t="str">
        <f t="shared" si="3953"/>
        <v/>
      </c>
      <c r="AB2103" s="4" t="str">
        <f t="shared" si="3954"/>
        <v/>
      </c>
      <c r="AC2103" s="4" t="str">
        <f t="shared" si="3955"/>
        <v/>
      </c>
      <c r="AD2103" s="4" t="str">
        <f t="shared" si="3956"/>
        <v/>
      </c>
      <c r="AE2103" s="4" t="str">
        <f t="shared" si="3957"/>
        <v/>
      </c>
      <c r="AF2103" s="4">
        <f t="shared" si="3958"/>
        <v>4</v>
      </c>
      <c r="AG2103" s="4">
        <f t="shared" si="3959"/>
        <v>29</v>
      </c>
      <c r="AH2103" s="4">
        <f t="shared" si="3960"/>
        <v>25</v>
      </c>
      <c r="AI2103" s="4" t="str">
        <f t="shared" si="3961"/>
        <v>1BKS</v>
      </c>
      <c r="AJ2103" s="4" t="str">
        <f t="shared" si="3962"/>
        <v>-1BKS</v>
      </c>
      <c r="AK2103" s="4" t="str" cm="1">
        <f t="array" ref="AK2103">LEFT(AR2103,SUM(LEN(AR2103)-LEN(SUBSTITUTE(AR2103,{"0";"1";"2";"3";"4";"5";"6";"7";"8";"9"},""))))</f>
        <v>1</v>
      </c>
      <c r="AL2103" s="4">
        <f t="shared" si="3966"/>
        <v>13</v>
      </c>
      <c r="AM2103" s="4" t="b">
        <f>LEFT(AR2103,1)=AK2103</f>
        <v>1</v>
      </c>
      <c r="AN2103" s="4" t="str">
        <f t="shared" si="3971"/>
        <v>BKS</v>
      </c>
      <c r="AO2103" s="4" t="b">
        <f>IF((AQ2103=AQ2104)=TRUE,TRUE,IF((DL2103=AQ2103)=TRUE,TRUE,FALSE))</f>
        <v>0</v>
      </c>
      <c r="AP2103" s="4" t="b">
        <f t="shared" si="3963"/>
        <v>0</v>
      </c>
      <c r="AQ2103" s="5" t="str">
        <f t="shared" si="3964"/>
        <v>PERMEN KOPIKO CAPPUCCINO</v>
      </c>
      <c r="AR2103" s="4" t="str">
        <f t="shared" si="3965"/>
        <v>1BKS</v>
      </c>
      <c r="AS2103" t="s">
        <v>2873</v>
      </c>
      <c r="AT2103" s="1" t="s">
        <v>2874</v>
      </c>
      <c r="AU2103" s="4" t="str">
        <f ca="1">IF(IF(IF(AQ2103=AQ2104,10,0)+IF(NOT(AN2103=$AU$1)=TRUE,10,0)=
20,"XXXX",IF(IF((BC2103+1)=2,0,1)+IF(AN2103=$AU$1,1,0)=2,TRUE,""))
="",IF(IF(AQ2103=DL2103,10,0)+IF(NOT(AN2103=$AU$1)=TRUE,10,0)=
20,"XXXX",IF(IF((BC2103+1)=2,0,1)+IF(AN2103=$AU$1,1,0)=2,TRUE,
"")),IF(IF(AQ2103=AQ2104,10,0)+IF(NOT(AN2103=$AU$1)=TRUE,10,0)=
20,"XXXX",IF(IF((BC2103+1)=2,0,1)+IF(AN2103=$AU$1,1,0)=2,TRUE,"")))</f>
        <v/>
      </c>
      <c r="AV2103">
        <v>9000</v>
      </c>
      <c r="AW2103">
        <v>9000</v>
      </c>
      <c r="AX2103">
        <v>7900</v>
      </c>
      <c r="AY2103" t="str">
        <f t="shared" si="3922"/>
        <v>8996001330739</v>
      </c>
      <c r="AZ2103" t="str">
        <f t="shared" si="3968"/>
        <v>PERMEN KOPIKO CAPPUCCINO</v>
      </c>
      <c r="BA2103" t="s">
        <v>4301</v>
      </c>
      <c r="BB2103" t="s">
        <v>4301</v>
      </c>
      <c r="BC2103" s="9" t="str" cm="1">
        <f t="array" aca="1" ref="BC2103" ca="1">LEFT(AR2103,MATCH(FALSE,ISNUMBER(MID(AR2103,ROW(INDIRECT("1:"&amp;LEN(AR2103)+1)), 1) *1),0) -1)</f>
        <v>1</v>
      </c>
      <c r="BD2103" s="1"/>
      <c r="BF2103" s="21"/>
      <c r="BK2103" s="1"/>
      <c r="BM2103" s="1"/>
      <c r="BN2103" s="1"/>
      <c r="BR2103" s="22"/>
      <c r="BS2103">
        <v>0</v>
      </c>
      <c r="BT2103" s="1" t="s">
        <v>5103</v>
      </c>
      <c r="BV2103" s="4" t="str">
        <f>IF(IFERROR(SEARCH($A$1,DN2103),0)&gt;0,$A$1,"")</f>
        <v/>
      </c>
      <c r="BW2103" s="4" t="str">
        <f>IF(IFERROR(SEARCH($B$1,DN2103),0)&gt;0,$B$1,"")</f>
        <v/>
      </c>
      <c r="BX2103" s="4" t="str">
        <f>IF(IFERROR(SEARCH($C$1,DN2103),0)&gt;0,$C$1,"")</f>
        <v/>
      </c>
      <c r="BY2103" s="4" t="str">
        <f>IF(IFERROR(SEARCH($D$1,DN2103),0)&gt;0,$D$1,"")</f>
        <v/>
      </c>
      <c r="BZ2103" s="4" t="str">
        <f>IF(IFERROR(SEARCH($E$1,DN2103),0)&gt;0,$E$1,"")</f>
        <v/>
      </c>
      <c r="CA2103" s="4" t="str">
        <f>IF(IFERROR(SEARCH($F$1,DN2103),0)&gt;0,$F$1,"")</f>
        <v/>
      </c>
      <c r="CB2103" s="4" t="str">
        <f>IF(IFERROR(SEARCH($G$1,DN2103),0)&gt;0,$G$1,"")</f>
        <v/>
      </c>
      <c r="CC2103" s="4" t="str">
        <f>IF(IFERROR(SEARCH($H$1,DN2103),0)&gt;0,$H$1,"")</f>
        <v/>
      </c>
      <c r="CD2103" s="4" t="str">
        <f>IF(IFERROR(SEARCH($I$1,DN2103),0)&gt;0,$I$1,"")</f>
        <v/>
      </c>
      <c r="CE2103" s="4" t="str">
        <f>IF(IFERROR(SEARCH($J$1,DN2103),0)&gt;0,$J$1,"")</f>
        <v/>
      </c>
      <c r="CF2103" s="4" t="str">
        <f>IF(IFERROR(SEARCH($K$1,DN2103),0)&gt;0,$K$1,"")</f>
        <v/>
      </c>
      <c r="CG2103" s="4" t="str">
        <f>IF(IFERROR(SEARCH($L$1,DN2103),0)&gt;0,$L$1,"")</f>
        <v/>
      </c>
      <c r="CH2103" s="4" t="str">
        <f>IF(IFERROR(SEARCH($M$1,DN2103),0)&gt;0,$M$1,"")</f>
        <v/>
      </c>
      <c r="CI2103" s="4" t="str">
        <f>IF(IFERROR(SEARCH($N$1,DN2103),0)&gt;0,$N$1,"")</f>
        <v/>
      </c>
      <c r="CJ2103" s="4" t="str">
        <f>IF(IFERROR(SEARCH($O$1,DN2103),0)&gt;0,$O$1,"")</f>
        <v>DUS</v>
      </c>
      <c r="CK2103" s="4" t="str">
        <f>IF(IFERROR(SEARCH($P$1,DN2103),0)&gt;0,$P$1,"")</f>
        <v/>
      </c>
      <c r="CL2103" s="4" t="str">
        <f>IF(IFERROR(SEARCH($Q$1,DN2103),0)&gt;0,$Q$1,"")</f>
        <v/>
      </c>
      <c r="CM2103" s="4" t="str">
        <f>IF(IFERROR(SEARCH($R$1,DN2103),0)&gt;0,$R$1,"")</f>
        <v/>
      </c>
      <c r="CN2103" s="4" t="str">
        <f>IF(IFERROR(SEARCH($S$1,DN2103),0)&gt;0,$S$1,"")</f>
        <v/>
      </c>
      <c r="CO2103" s="4" t="str">
        <f>IF(IFERROR(SEARCH($T$1,DN2103),0)&gt;0,$T$1,"")</f>
        <v>PACK</v>
      </c>
      <c r="CP2103" s="4" t="str">
        <f>IF(IFERROR(SEARCH($U$1,DN2103),0)&gt;0,$U$1,"")</f>
        <v/>
      </c>
      <c r="CQ2103" s="4" t="str">
        <f>IF(IFERROR(SEARCH($V$1,DN2103),0)&gt;0,$V$1,"")</f>
        <v/>
      </c>
      <c r="CR2103" s="4" t="str">
        <f>IF(IFERROR(SEARCH($W$1,DN2103),0)&gt;0,$W$1,"")</f>
        <v/>
      </c>
      <c r="CS2103" s="4" t="str">
        <f>IF(IFERROR(SEARCH($X$1,DN2103),0)&gt;0,$X$1,"")</f>
        <v/>
      </c>
      <c r="CT2103" s="4">
        <f>LEN(BW2103)+LEN(BX2103)+LEN(BY2103)+LEN(BZ2103)+LEN(CA2103)+LEN(CO2103)+LEN(CB2103)+LEN(CC2103)+LEN(CD2103)+LEN(CE2103)+LEN(CF2103)+LEN(CG2103)+LEN(CH2103)+LEN(CI2103)+LEN(CP2103)+LEN(CJ2103)+LEN(CK2103)+LEN(CQ2103)+LEN(BV2103)+LEN(CL2103)+LEN(CS2103)+LEN(CM2103)+LEN(CR2103)+LEN(CN2103)</f>
        <v>7</v>
      </c>
      <c r="CU2103" s="4" t="str">
        <f>IF(IFERROR(SEARCH($Z$1,DN2103),0)&gt;0,$Z$1,"")</f>
        <v>-</v>
      </c>
      <c r="CV2103" s="4" t="str">
        <f>IF(IFERROR(SEARCH($AA$1,DN2103),0)&gt;0,$AA$1,"")</f>
        <v>/</v>
      </c>
      <c r="CW2103" s="4" t="str">
        <f>IF(IFERROR(SEARCH($AB$1,DN2103),0)&gt;0,$AB$1,"")</f>
        <v/>
      </c>
      <c r="CX2103" s="4" t="str">
        <f>IF(IFERROR(SEARCH($AC$1,DN2103),0)&gt;0,$AC$1,"")</f>
        <v/>
      </c>
      <c r="CY2103" s="4" t="str">
        <f>IF(IFERROR(SEARCH($AD$1,DN2103),0)&gt;0,$AD$1,"")</f>
        <v/>
      </c>
      <c r="CZ2103" s="4" t="str">
        <f>IF(IFERROR(SEARCH($AE$1,DN2103),0)&gt;0,$AE$1,"")</f>
        <v/>
      </c>
      <c r="DA2103" s="4">
        <f>LEN(DM2103)</f>
        <v>10</v>
      </c>
      <c r="DB2103" s="4">
        <f>LEN(DN2103)</f>
        <v>24</v>
      </c>
      <c r="DC2103" s="4">
        <f>DB2103-DA2103</f>
        <v>14</v>
      </c>
      <c r="DD2103" s="4" t="str">
        <f>RIGHT(DN2103,4)</f>
        <v>/DUS</v>
      </c>
      <c r="DE2103" s="4" t="str">
        <f>RIGHT(DN2103,5)</f>
        <v>K/DUS</v>
      </c>
      <c r="DF2103" s="4" t="str" cm="1">
        <f t="array" ref="DF2103">LEFT(DM2103,SUM(LEN(DM2103)-LEN(SUBSTITUTE(DM2103,{"0";"1";"2";"3";"4";"5";"6";"7";"8";"9"},""))))</f>
        <v>24</v>
      </c>
      <c r="DG2103" s="4">
        <f>LEN(DT2103)</f>
        <v>13</v>
      </c>
      <c r="DH2103" s="4" t="b">
        <f>LEFT(DM2103,2)=DF2103</f>
        <v>1</v>
      </c>
      <c r="DI2103" s="4" t="str">
        <f>RIGHT(DD2103,3)</f>
        <v>DUS</v>
      </c>
      <c r="DJ2103" s="4" t="b">
        <f>IF((DL2103=AQ2103)=TRUE,TRUE,IF((AQ2101=DL2103)=TRUE,TRUE,FALSE))</f>
        <v>0</v>
      </c>
      <c r="DK2103" s="4" t="b">
        <f>LEFT(DN2103,2)=LEFT(DO2103,2)</f>
        <v>0</v>
      </c>
      <c r="DL2103" s="5" t="str">
        <f>LEFT(DN2103,(DC2103-1))</f>
        <v>PERMEN KOPIKO</v>
      </c>
      <c r="DM2103" s="4" t="str">
        <f>IFERROR(RIGHT(DN2103,LEN(DN2103)-FIND("-",DN2103)),1)</f>
        <v>24PACK/DUS</v>
      </c>
      <c r="DN2103" t="s">
        <v>4806</v>
      </c>
      <c r="DO2103" s="1"/>
      <c r="DP2103" s="4" t="b">
        <f ca="1">IF(IF(IF(DL2103=AQ2103,10,0)+IF(NOT(DI2103=$AU$1)=TRUE,10,0)=
20,"XXXX",IF(IF((DX2103+1)=2,0,1)+IF(DI2103=$AU$1,1,0)=2,TRUE,""))
="",IF(IF(DL2103=AQ2101,10,0)+IF(NOT(DI2103=$AU$1)=TRUE,10,0)=
20,"XXXX",IF(IF((DX2103+1)=2,0,1)+IF(DI2103=$AU$1,1,0)=2,TRUE,
"")),IF(IF(DL2103=AQ2103,10,0)+IF(NOT(DI2103=$AU$1)=TRUE,10,0)=
20,"XXXX",IF(IF((DX2103+1)=2,0,1)+IF(DI2103=$AU$1,1,0)=2,TRUE,"")))</f>
        <v>1</v>
      </c>
      <c r="DQ2103">
        <v>194000</v>
      </c>
      <c r="DR2103">
        <v>194000</v>
      </c>
      <c r="DS2103">
        <v>189500</v>
      </c>
      <c r="DT2103" t="str">
        <f>IF(DO2103&gt;0,DO2103,"800000000"&amp;ROW(DS2103))</f>
        <v>8000000002103</v>
      </c>
      <c r="DU2103" t="str">
        <f>DL2103</f>
        <v>PERMEN KOPIKO</v>
      </c>
      <c r="DV2103" t="s">
        <v>4301</v>
      </c>
      <c r="DW2103" t="s">
        <v>4301</v>
      </c>
      <c r="DX2103" s="4" t="str" cm="1">
        <f t="array" aca="1" ref="DX2103" ca="1">LEFT(DM2103,MATCH(FALSE,ISNUMBER(MID(DM2103,ROW(INDIRECT("1:"&amp;LEN(DM2103)+1)), 1) *1),0) -1)</f>
        <v>24</v>
      </c>
      <c r="DY2103" s="1"/>
      <c r="EA2103" s="21"/>
      <c r="EC2103" s="5"/>
      <c r="EF2103" s="1"/>
      <c r="EH2103" s="1"/>
      <c r="EI2103" s="1"/>
      <c r="EL2103" s="5"/>
      <c r="EM2103" s="22"/>
      <c r="EN2103">
        <v>0</v>
      </c>
      <c r="EO2103" s="1" t="s">
        <v>5103</v>
      </c>
    </row>
    <row r="2104" spans="1:145">
      <c r="A2104" s="4" t="str">
        <f t="shared" si="3927"/>
        <v/>
      </c>
      <c r="B2104" s="4" t="str">
        <f t="shared" si="3928"/>
        <v/>
      </c>
      <c r="C2104" s="4" t="str">
        <f t="shared" si="3929"/>
        <v>BKS</v>
      </c>
      <c r="D2104" s="4" t="str">
        <f t="shared" si="3930"/>
        <v/>
      </c>
      <c r="E2104" s="4" t="str">
        <f t="shared" si="3931"/>
        <v/>
      </c>
      <c r="F2104" s="4" t="str">
        <f t="shared" si="3932"/>
        <v/>
      </c>
      <c r="G2104" s="4" t="str">
        <f t="shared" si="3933"/>
        <v/>
      </c>
      <c r="H2104" s="4" t="str">
        <f t="shared" si="3934"/>
        <v/>
      </c>
      <c r="I2104" s="4" t="str">
        <f t="shared" si="3935"/>
        <v/>
      </c>
      <c r="J2104" s="4" t="str">
        <f t="shared" si="3936"/>
        <v/>
      </c>
      <c r="K2104" s="4" t="str">
        <f t="shared" si="3937"/>
        <v/>
      </c>
      <c r="L2104" s="4" t="str">
        <f t="shared" si="3938"/>
        <v/>
      </c>
      <c r="M2104" s="4" t="str">
        <f t="shared" si="3939"/>
        <v/>
      </c>
      <c r="N2104" s="4" t="str">
        <f t="shared" si="3940"/>
        <v/>
      </c>
      <c r="O2104" s="4" t="str">
        <f t="shared" si="3941"/>
        <v/>
      </c>
      <c r="P2104" s="4" t="str">
        <f t="shared" si="3942"/>
        <v/>
      </c>
      <c r="Q2104" s="4" t="str">
        <f t="shared" si="3943"/>
        <v/>
      </c>
      <c r="R2104" s="4" t="str">
        <f t="shared" si="3944"/>
        <v/>
      </c>
      <c r="S2104" s="4" t="str">
        <f t="shared" si="3945"/>
        <v/>
      </c>
      <c r="T2104" s="4" t="str">
        <f t="shared" si="3946"/>
        <v/>
      </c>
      <c r="U2104" s="4" t="str">
        <f t="shared" si="3947"/>
        <v/>
      </c>
      <c r="V2104" s="4" t="str">
        <f t="shared" si="3948"/>
        <v/>
      </c>
      <c r="W2104" s="4" t="str">
        <f t="shared" si="3949"/>
        <v/>
      </c>
      <c r="X2104" s="4" t="str">
        <f t="shared" si="3950"/>
        <v/>
      </c>
      <c r="Y2104" s="4">
        <f t="shared" si="3951"/>
        <v>3</v>
      </c>
      <c r="Z2104" s="4" t="str">
        <f t="shared" si="3952"/>
        <v>-</v>
      </c>
      <c r="AA2104" s="4" t="str">
        <f t="shared" si="3953"/>
        <v/>
      </c>
      <c r="AB2104" s="4" t="str">
        <f t="shared" si="3954"/>
        <v/>
      </c>
      <c r="AC2104" s="4" t="str">
        <f t="shared" si="3955"/>
        <v/>
      </c>
      <c r="AD2104" s="4" t="str">
        <f t="shared" si="3956"/>
        <v/>
      </c>
      <c r="AE2104" s="4" t="str">
        <f t="shared" si="3957"/>
        <v/>
      </c>
      <c r="AF2104" s="4">
        <f t="shared" si="3958"/>
        <v>4</v>
      </c>
      <c r="AG2104" s="4">
        <f t="shared" si="3959"/>
        <v>25</v>
      </c>
      <c r="AH2104" s="4">
        <f t="shared" si="3960"/>
        <v>21</v>
      </c>
      <c r="AI2104" s="4" t="str">
        <f t="shared" si="3961"/>
        <v>1BKS</v>
      </c>
      <c r="AJ2104" s="4" t="str">
        <f t="shared" si="3962"/>
        <v>-1BKS</v>
      </c>
      <c r="AK2104" s="4" t="str" cm="1">
        <f t="array" ref="AK2104">LEFT(AR2104,SUM(LEN(AR2104)-LEN(SUBSTITUTE(AR2104,{"0";"1";"2";"3";"4";"5";"6";"7";"8";"9"},""))))</f>
        <v>1</v>
      </c>
      <c r="AL2104" s="4">
        <f t="shared" si="3966"/>
        <v>13</v>
      </c>
      <c r="AM2104" s="4" t="b">
        <f>LEFT(AR2104,1)=AK2104</f>
        <v>1</v>
      </c>
      <c r="AN2104" s="4" t="str">
        <f t="shared" si="3971"/>
        <v>BKS</v>
      </c>
      <c r="AO2104" s="4" t="b">
        <f t="shared" si="3967"/>
        <v>0</v>
      </c>
      <c r="AP2104" s="4" t="b">
        <f t="shared" si="3963"/>
        <v>0</v>
      </c>
      <c r="AQ2104" s="5" t="str">
        <f t="shared" si="3964"/>
        <v>PERMEN KOPIKO COFFEE</v>
      </c>
      <c r="AR2104" s="4" t="str">
        <f t="shared" si="3965"/>
        <v>1BKS</v>
      </c>
      <c r="AS2104" t="s">
        <v>2875</v>
      </c>
      <c r="AT2104" s="1" t="s">
        <v>2876</v>
      </c>
      <c r="AU2104" s="4" t="str">
        <f t="shared" ca="1" si="3969"/>
        <v/>
      </c>
      <c r="AV2104">
        <v>9000</v>
      </c>
      <c r="AW2104">
        <v>9000</v>
      </c>
      <c r="AX2104">
        <v>7900</v>
      </c>
      <c r="AY2104" t="str">
        <f t="shared" si="3922"/>
        <v>8996001330722</v>
      </c>
      <c r="AZ2104" t="str">
        <f t="shared" si="3968"/>
        <v>PERMEN KOPIKO COFFEE</v>
      </c>
      <c r="BA2104" t="s">
        <v>4301</v>
      </c>
      <c r="BB2104" t="s">
        <v>4301</v>
      </c>
      <c r="BC2104" s="9" t="str" cm="1">
        <f t="array" aca="1" ref="BC2104" ca="1">LEFT(AR2104,MATCH(FALSE,ISNUMBER(MID(AR2104,ROW(INDIRECT("1:"&amp;LEN(AR2104)+1)), 1) *1),0) -1)</f>
        <v>1</v>
      </c>
      <c r="BD2104" s="1"/>
      <c r="BF2104" s="21"/>
      <c r="BK2104" s="1"/>
      <c r="BM2104" s="1"/>
      <c r="BN2104" s="1"/>
      <c r="BR2104" s="22"/>
      <c r="BS2104">
        <v>0</v>
      </c>
      <c r="BT2104" s="1" t="s">
        <v>5103</v>
      </c>
      <c r="BV2104" s="4" t="str">
        <f>IF(IFERROR(SEARCH($A$1,DN2104),0)&gt;0,$A$1,"")</f>
        <v/>
      </c>
      <c r="BW2104" s="4" t="str">
        <f>IF(IFERROR(SEARCH($B$1,DN2104),0)&gt;0,$B$1,"")</f>
        <v/>
      </c>
      <c r="BX2104" s="4" t="str">
        <f>IF(IFERROR(SEARCH($C$1,DN2104),0)&gt;0,$C$1,"")</f>
        <v/>
      </c>
      <c r="BY2104" s="4" t="str">
        <f>IF(IFERROR(SEARCH($D$1,DN2104),0)&gt;0,$D$1,"")</f>
        <v/>
      </c>
      <c r="BZ2104" s="4" t="str">
        <f>IF(IFERROR(SEARCH($E$1,DN2104),0)&gt;0,$E$1,"")</f>
        <v/>
      </c>
      <c r="CA2104" s="4" t="str">
        <f>IF(IFERROR(SEARCH($F$1,DN2104),0)&gt;0,$F$1,"")</f>
        <v/>
      </c>
      <c r="CB2104" s="4" t="str">
        <f>IF(IFERROR(SEARCH($G$1,DN2104),0)&gt;0,$G$1,"")</f>
        <v/>
      </c>
      <c r="CC2104" s="4" t="str">
        <f>IF(IFERROR(SEARCH($H$1,DN2104),0)&gt;0,$H$1,"")</f>
        <v/>
      </c>
      <c r="CD2104" s="4" t="str">
        <f>IF(IFERROR(SEARCH($I$1,DN2104),0)&gt;0,$I$1,"")</f>
        <v/>
      </c>
      <c r="CE2104" s="4" t="str">
        <f>IF(IFERROR(SEARCH($J$1,DN2104),0)&gt;0,$J$1,"")</f>
        <v/>
      </c>
      <c r="CF2104" s="4" t="str">
        <f>IF(IFERROR(SEARCH($K$1,DN2104),0)&gt;0,$K$1,"")</f>
        <v/>
      </c>
      <c r="CG2104" s="4" t="str">
        <f>IF(IFERROR(SEARCH($L$1,DN2104),0)&gt;0,$L$1,"")</f>
        <v/>
      </c>
      <c r="CH2104" s="4" t="str">
        <f>IF(IFERROR(SEARCH($M$1,DN2104),0)&gt;0,$M$1,"")</f>
        <v/>
      </c>
      <c r="CI2104" s="4" t="str">
        <f>IF(IFERROR(SEARCH($N$1,DN2104),0)&gt;0,$N$1,"")</f>
        <v/>
      </c>
      <c r="CJ2104" s="4" t="str">
        <f>IF(IFERROR(SEARCH($O$1,DN2104),0)&gt;0,$O$1,"")</f>
        <v>DUS</v>
      </c>
      <c r="CK2104" s="4" t="str">
        <f>IF(IFERROR(SEARCH($P$1,DN2104),0)&gt;0,$P$1,"")</f>
        <v/>
      </c>
      <c r="CL2104" s="4" t="str">
        <f>IF(IFERROR(SEARCH($Q$1,DN2104),0)&gt;0,$Q$1,"")</f>
        <v/>
      </c>
      <c r="CM2104" s="4" t="str">
        <f>IF(IFERROR(SEARCH($R$1,DN2104),0)&gt;0,$R$1,"")</f>
        <v/>
      </c>
      <c r="CN2104" s="4" t="str">
        <f>IF(IFERROR(SEARCH($S$1,DN2104),0)&gt;0,$S$1,"")</f>
        <v/>
      </c>
      <c r="CO2104" s="4" t="str">
        <f>IF(IFERROR(SEARCH($T$1,DN2104),0)&gt;0,$T$1,"")</f>
        <v>PACK</v>
      </c>
      <c r="CP2104" s="4" t="str">
        <f>IF(IFERROR(SEARCH($U$1,DN2104),0)&gt;0,$U$1,"")</f>
        <v/>
      </c>
      <c r="CQ2104" s="4" t="str">
        <f>IF(IFERROR(SEARCH($V$1,DN2104),0)&gt;0,$V$1,"")</f>
        <v/>
      </c>
      <c r="CR2104" s="4" t="str">
        <f>IF(IFERROR(SEARCH($W$1,DN2104),0)&gt;0,$W$1,"")</f>
        <v/>
      </c>
      <c r="CS2104" s="4" t="str">
        <f>IF(IFERROR(SEARCH($X$1,DN2104),0)&gt;0,$X$1,"")</f>
        <v/>
      </c>
      <c r="CT2104" s="4">
        <f>LEN(BW2104)+LEN(BX2104)+LEN(BY2104)+LEN(BZ2104)+LEN(CA2104)+LEN(CO2104)+LEN(CB2104)+LEN(CC2104)+LEN(CD2104)+LEN(CE2104)+LEN(CF2104)+LEN(CG2104)+LEN(CH2104)+LEN(CI2104)+LEN(CP2104)+LEN(CJ2104)+LEN(CK2104)+LEN(CQ2104)+LEN(BV2104)+LEN(CL2104)+LEN(CS2104)+LEN(CM2104)+LEN(CR2104)+LEN(CN2104)</f>
        <v>7</v>
      </c>
      <c r="CU2104" s="4" t="str">
        <f>IF(IFERROR(SEARCH($Z$1,DN2104),0)&gt;0,$Z$1,"")</f>
        <v>-</v>
      </c>
      <c r="CV2104" s="4" t="str">
        <f>IF(IFERROR(SEARCH($AA$1,DN2104),0)&gt;0,$AA$1,"")</f>
        <v>/</v>
      </c>
      <c r="CW2104" s="4" t="str">
        <f>IF(IFERROR(SEARCH($AB$1,DN2104),0)&gt;0,$AB$1,"")</f>
        <v/>
      </c>
      <c r="CX2104" s="4" t="str">
        <f>IF(IFERROR(SEARCH($AC$1,DN2104),0)&gt;0,$AC$1,"")</f>
        <v/>
      </c>
      <c r="CY2104" s="4" t="str">
        <f>IF(IFERROR(SEARCH($AD$1,DN2104),0)&gt;0,$AD$1,"")</f>
        <v/>
      </c>
      <c r="CZ2104" s="4" t="str">
        <f>IF(IFERROR(SEARCH($AE$1,DN2104),0)&gt;0,$AE$1,"")</f>
        <v/>
      </c>
      <c r="DA2104" s="4">
        <f>LEN(DM2104)</f>
        <v>10</v>
      </c>
      <c r="DB2104" s="4">
        <f>LEN(DN2104)</f>
        <v>24</v>
      </c>
      <c r="DC2104" s="4">
        <f>DB2104-DA2104</f>
        <v>14</v>
      </c>
      <c r="DD2104" s="4" t="str">
        <f>RIGHT(DN2104,4)</f>
        <v>/DUS</v>
      </c>
      <c r="DE2104" s="4" t="str">
        <f>RIGHT(DN2104,5)</f>
        <v>K/DUS</v>
      </c>
      <c r="DF2104" s="4" t="str" cm="1">
        <f t="array" ref="DF2104">LEFT(DM2104,SUM(LEN(DM2104)-LEN(SUBSTITUTE(DM2104,{"0";"1";"2";"3";"4";"5";"6";"7";"8";"9"},""))))</f>
        <v>24</v>
      </c>
      <c r="DG2104" s="4">
        <f>LEN(DT2104)</f>
        <v>13</v>
      </c>
      <c r="DH2104" s="4" t="b">
        <f>LEFT(DM2104,2)=DF2104</f>
        <v>1</v>
      </c>
      <c r="DI2104" s="4" t="str">
        <f>RIGHT(DD2104,3)</f>
        <v>DUS</v>
      </c>
      <c r="DJ2104" s="4" t="b">
        <f>IF((DL2104=AQ2104)=TRUE,TRUE,IF((AQ2102=DL2104)=TRUE,TRUE,FALSE))</f>
        <v>0</v>
      </c>
      <c r="DK2104" s="4" t="b">
        <f>LEFT(DN2104,2)=LEFT(DO2104,2)</f>
        <v>0</v>
      </c>
      <c r="DL2104" s="5" t="str">
        <f>LEFT(DN2104,(DC2104-1))</f>
        <v>PERMEN KOPIKO</v>
      </c>
      <c r="DM2104" s="4" t="str">
        <f>IFERROR(RIGHT(DN2104,LEN(DN2104)-FIND("-",DN2104)),1)</f>
        <v>24PACK/DUS</v>
      </c>
      <c r="DN2104" t="s">
        <v>4806</v>
      </c>
      <c r="DO2104" s="1"/>
      <c r="DP2104" s="4" t="b">
        <f ca="1">IF(IF(IF(DL2104=AQ2104,10,0)+IF(NOT(DI2104=$AU$1)=TRUE,10,0)=
20,"XXXX",IF(IF((DX2104+1)=2,0,1)+IF(DI2104=$AU$1,1,0)=2,TRUE,""))
="",IF(IF(DL2104=AQ2102,10,0)+IF(NOT(DI2104=$AU$1)=TRUE,10,0)=
20,"XXXX",IF(IF((DX2104+1)=2,0,1)+IF(DI2104=$AU$1,1,0)=2,TRUE,
"")),IF(IF(DL2104=AQ2104,10,0)+IF(NOT(DI2104=$AU$1)=TRUE,10,0)=
20,"XXXX",IF(IF((DX2104+1)=2,0,1)+IF(DI2104=$AU$1,1,0)=2,TRUE,"")))</f>
        <v>1</v>
      </c>
      <c r="DQ2104">
        <v>194000</v>
      </c>
      <c r="DR2104">
        <v>194000</v>
      </c>
      <c r="DS2104">
        <v>189500</v>
      </c>
      <c r="DT2104" t="str">
        <f>IF(DO2104&gt;0,DO2104,"800000000"&amp;ROW(DS2104))</f>
        <v>8000000002104</v>
      </c>
      <c r="DU2104" t="str">
        <f>DL2104</f>
        <v>PERMEN KOPIKO</v>
      </c>
      <c r="DV2104" t="s">
        <v>4301</v>
      </c>
      <c r="DW2104" t="s">
        <v>4301</v>
      </c>
      <c r="DX2104" s="4" t="str" cm="1">
        <f t="array" aca="1" ref="DX2104" ca="1">LEFT(DM2104,MATCH(FALSE,ISNUMBER(MID(DM2104,ROW(INDIRECT("1:"&amp;LEN(DM2104)+1)), 1) *1),0) -1)</f>
        <v>24</v>
      </c>
      <c r="DY2104" s="1"/>
      <c r="EA2104" s="21"/>
      <c r="EC2104" s="5"/>
      <c r="EF2104" s="1"/>
      <c r="EH2104" s="1"/>
      <c r="EI2104" s="1"/>
      <c r="EL2104" s="5"/>
      <c r="EM2104" s="22"/>
      <c r="EN2104">
        <v>0</v>
      </c>
      <c r="EO2104" s="1" t="s">
        <v>5103</v>
      </c>
    </row>
    <row r="2105" spans="1:145">
      <c r="A2105" s="4" t="str">
        <f t="shared" si="3927"/>
        <v/>
      </c>
      <c r="B2105" s="4" t="str">
        <f t="shared" si="3928"/>
        <v/>
      </c>
      <c r="C2105" s="4" t="str">
        <f t="shared" si="3929"/>
        <v/>
      </c>
      <c r="D2105" s="4" t="str">
        <f t="shared" si="3930"/>
        <v/>
      </c>
      <c r="E2105" s="4" t="str">
        <f t="shared" si="3931"/>
        <v/>
      </c>
      <c r="F2105" s="4" t="str">
        <f t="shared" si="3932"/>
        <v/>
      </c>
      <c r="G2105" s="4" t="str">
        <f t="shared" si="3933"/>
        <v/>
      </c>
      <c r="H2105" s="4" t="str">
        <f t="shared" si="3934"/>
        <v/>
      </c>
      <c r="I2105" s="4" t="str">
        <f t="shared" si="3935"/>
        <v/>
      </c>
      <c r="J2105" s="4" t="str">
        <f t="shared" si="3936"/>
        <v/>
      </c>
      <c r="K2105" s="4" t="str">
        <f t="shared" si="3937"/>
        <v/>
      </c>
      <c r="L2105" s="4" t="str">
        <f t="shared" si="3938"/>
        <v/>
      </c>
      <c r="M2105" s="4" t="str">
        <f t="shared" si="3939"/>
        <v/>
      </c>
      <c r="N2105" s="4" t="str">
        <f t="shared" si="3940"/>
        <v/>
      </c>
      <c r="O2105" s="4" t="str">
        <f t="shared" si="3941"/>
        <v/>
      </c>
      <c r="P2105" s="4" t="str">
        <f t="shared" si="3942"/>
        <v/>
      </c>
      <c r="Q2105" s="4" t="str">
        <f t="shared" si="3943"/>
        <v/>
      </c>
      <c r="R2105" s="4" t="str">
        <f t="shared" si="3944"/>
        <v/>
      </c>
      <c r="S2105" s="4" t="str">
        <f t="shared" si="3945"/>
        <v/>
      </c>
      <c r="T2105" s="4" t="str">
        <f t="shared" si="3946"/>
        <v>PACK</v>
      </c>
      <c r="U2105" s="4" t="str">
        <f t="shared" si="3947"/>
        <v/>
      </c>
      <c r="V2105" s="4" t="str">
        <f t="shared" si="3948"/>
        <v/>
      </c>
      <c r="W2105" s="4" t="str">
        <f t="shared" si="3949"/>
        <v/>
      </c>
      <c r="X2105" s="4" t="str">
        <f t="shared" si="3950"/>
        <v/>
      </c>
      <c r="Y2105" s="4">
        <f t="shared" si="3951"/>
        <v>4</v>
      </c>
      <c r="Z2105" s="4" t="str">
        <f t="shared" si="3952"/>
        <v>-</v>
      </c>
      <c r="AA2105" s="4" t="str">
        <f t="shared" si="3953"/>
        <v/>
      </c>
      <c r="AB2105" s="4" t="str">
        <f t="shared" si="3954"/>
        <v/>
      </c>
      <c r="AC2105" s="4" t="str">
        <f t="shared" si="3955"/>
        <v/>
      </c>
      <c r="AD2105" s="4" t="str">
        <f t="shared" si="3956"/>
        <v/>
      </c>
      <c r="AE2105" s="4" t="str">
        <f t="shared" si="3957"/>
        <v/>
      </c>
      <c r="AF2105" s="4">
        <f t="shared" si="3958"/>
        <v>5</v>
      </c>
      <c r="AG2105" s="4">
        <f t="shared" si="3959"/>
        <v>38</v>
      </c>
      <c r="AH2105" s="4">
        <f t="shared" si="3960"/>
        <v>33</v>
      </c>
      <c r="AI2105" s="4" t="str">
        <f t="shared" si="3961"/>
        <v>PACK</v>
      </c>
      <c r="AJ2105" s="4" t="str">
        <f t="shared" si="3962"/>
        <v>1PACK</v>
      </c>
      <c r="AK2105" s="4" t="str" cm="1">
        <f t="array" ref="AK2105">LEFT(AR2105,SUM(LEN(AR2105)-LEN(SUBSTITUTE(AR2105,{"0";"1";"2";"3";"4";"5";"6";"7";"8";"9"},""))))</f>
        <v>1</v>
      </c>
      <c r="AL2105" s="4">
        <f t="shared" si="3966"/>
        <v>13</v>
      </c>
      <c r="AM2105" s="4" t="b">
        <f>LEFT(AR2105,1)=AK2105</f>
        <v>1</v>
      </c>
      <c r="AN2105" s="4" t="str">
        <f>RIGHT(AI2105,4)</f>
        <v>PACK</v>
      </c>
      <c r="AO2105" s="4" t="b">
        <f t="shared" si="3967"/>
        <v>0</v>
      </c>
      <c r="AP2105" s="4" t="b">
        <f t="shared" si="3963"/>
        <v>0</v>
      </c>
      <c r="AQ2105" s="5" t="str">
        <f t="shared" si="3964"/>
        <v>PERMEN LOLLIPOP RASA ANGGUR APEL</v>
      </c>
      <c r="AR2105" s="4" t="str">
        <f t="shared" si="3965"/>
        <v>1PACK</v>
      </c>
      <c r="AS2105" t="s">
        <v>4489</v>
      </c>
      <c r="AU2105" s="4" t="str">
        <f t="shared" ca="1" si="3969"/>
        <v/>
      </c>
      <c r="AV2105">
        <v>13000</v>
      </c>
      <c r="AW2105">
        <v>13000</v>
      </c>
      <c r="AX2105">
        <v>12125</v>
      </c>
      <c r="AY2105" t="str">
        <f t="shared" si="3922"/>
        <v>8000000002105</v>
      </c>
      <c r="AZ2105" t="str">
        <f t="shared" si="3968"/>
        <v>PERMEN LOLLIPOP RASA ANGGUR APEL</v>
      </c>
      <c r="BA2105" t="s">
        <v>4301</v>
      </c>
      <c r="BB2105" t="s">
        <v>4301</v>
      </c>
      <c r="BC2105" s="9" t="str" cm="1">
        <f t="array" aca="1" ref="BC2105" ca="1">LEFT(AR2105,MATCH(FALSE,ISNUMBER(MID(AR2105,ROW(INDIRECT("1:"&amp;LEN(AR2105)+1)), 1) *1),0) -1)</f>
        <v>1</v>
      </c>
      <c r="BD2105" s="1"/>
      <c r="BF2105" s="21"/>
      <c r="BK2105" s="1"/>
      <c r="BM2105" s="1"/>
      <c r="BN2105" s="1"/>
      <c r="BR2105" s="22"/>
      <c r="BS2105">
        <v>0</v>
      </c>
      <c r="BT2105" s="1" t="s">
        <v>5103</v>
      </c>
    </row>
    <row r="2106" spans="1:145">
      <c r="A2106" s="4" t="str">
        <f t="shared" si="3927"/>
        <v/>
      </c>
      <c r="B2106" s="4" t="str">
        <f t="shared" si="3928"/>
        <v>PCS</v>
      </c>
      <c r="C2106" s="4" t="str">
        <f t="shared" si="3929"/>
        <v/>
      </c>
      <c r="D2106" s="4" t="str">
        <f t="shared" si="3930"/>
        <v/>
      </c>
      <c r="E2106" s="4" t="str">
        <f t="shared" si="3931"/>
        <v/>
      </c>
      <c r="F2106" s="4" t="str">
        <f t="shared" si="3932"/>
        <v/>
      </c>
      <c r="G2106" s="4" t="str">
        <f t="shared" si="3933"/>
        <v>KTK</v>
      </c>
      <c r="H2106" s="4" t="str">
        <f t="shared" si="3934"/>
        <v/>
      </c>
      <c r="I2106" s="4" t="str">
        <f t="shared" si="3935"/>
        <v/>
      </c>
      <c r="J2106" s="4" t="str">
        <f t="shared" si="3936"/>
        <v/>
      </c>
      <c r="K2106" s="4" t="str">
        <f t="shared" si="3937"/>
        <v/>
      </c>
      <c r="L2106" s="4" t="str">
        <f t="shared" si="3938"/>
        <v/>
      </c>
      <c r="M2106" s="4" t="str">
        <f t="shared" si="3939"/>
        <v/>
      </c>
      <c r="N2106" s="4" t="str">
        <f t="shared" si="3940"/>
        <v/>
      </c>
      <c r="O2106" s="4" t="str">
        <f t="shared" si="3941"/>
        <v/>
      </c>
      <c r="P2106" s="4" t="str">
        <f t="shared" si="3942"/>
        <v/>
      </c>
      <c r="Q2106" s="4" t="str">
        <f t="shared" si="3943"/>
        <v/>
      </c>
      <c r="R2106" s="4" t="str">
        <f t="shared" si="3944"/>
        <v/>
      </c>
      <c r="S2106" s="4" t="str">
        <f t="shared" si="3945"/>
        <v/>
      </c>
      <c r="T2106" s="4" t="str">
        <f t="shared" si="3946"/>
        <v/>
      </c>
      <c r="U2106" s="4" t="str">
        <f t="shared" si="3947"/>
        <v/>
      </c>
      <c r="V2106" s="4" t="str">
        <f t="shared" si="3948"/>
        <v/>
      </c>
      <c r="W2106" s="4" t="str">
        <f t="shared" si="3949"/>
        <v/>
      </c>
      <c r="X2106" s="4" t="str">
        <f t="shared" si="3950"/>
        <v/>
      </c>
      <c r="Y2106" s="4">
        <f t="shared" si="3951"/>
        <v>6</v>
      </c>
      <c r="Z2106" s="4" t="str">
        <f t="shared" si="3952"/>
        <v>-</v>
      </c>
      <c r="AA2106" s="4" t="str">
        <f t="shared" si="3953"/>
        <v>/</v>
      </c>
      <c r="AB2106" s="4" t="str">
        <f t="shared" si="3954"/>
        <v/>
      </c>
      <c r="AC2106" s="4" t="str">
        <f t="shared" si="3955"/>
        <v/>
      </c>
      <c r="AD2106" s="4" t="str">
        <f t="shared" si="3956"/>
        <v/>
      </c>
      <c r="AE2106" s="4" t="str">
        <f t="shared" si="3957"/>
        <v/>
      </c>
      <c r="AF2106" s="4">
        <f t="shared" si="3958"/>
        <v>9</v>
      </c>
      <c r="AG2106" s="4">
        <f t="shared" si="3959"/>
        <v>26</v>
      </c>
      <c r="AH2106" s="4">
        <f t="shared" si="3960"/>
        <v>17</v>
      </c>
      <c r="AI2106" s="4" t="str">
        <f t="shared" si="3961"/>
        <v>/KTK</v>
      </c>
      <c r="AJ2106" s="4" t="str">
        <f t="shared" si="3962"/>
        <v>S/KTK</v>
      </c>
      <c r="AK2106" s="4" t="str" cm="1">
        <f t="array" ref="AK2106">LEFT(AR2106,SUM(LEN(AR2106)-LEN(SUBSTITUTE(AR2106,{"0";"1";"2";"3";"4";"5";"6";"7";"8";"9"},""))))</f>
        <v>20</v>
      </c>
      <c r="AL2106" s="4">
        <f t="shared" si="3966"/>
        <v>13</v>
      </c>
      <c r="AM2106" s="4" t="b">
        <f>LEFT(AR2106,2)=AK2106</f>
        <v>1</v>
      </c>
      <c r="AN2106" s="4" t="str">
        <f>RIGHT(AI2106,3)</f>
        <v>KTK</v>
      </c>
      <c r="AO2106" s="4" t="b">
        <f t="shared" si="3967"/>
        <v>0</v>
      </c>
      <c r="AP2106" s="4" t="b">
        <f t="shared" si="3963"/>
        <v>0</v>
      </c>
      <c r="AQ2106" s="5" t="str">
        <f t="shared" si="3964"/>
        <v>PERMEN LOLY JARI</v>
      </c>
      <c r="AR2106" s="4" t="str">
        <f t="shared" si="3965"/>
        <v>20PCS/KTK</v>
      </c>
      <c r="AS2106" t="s">
        <v>2877</v>
      </c>
      <c r="AT2106" s="1" t="s">
        <v>2878</v>
      </c>
      <c r="AU2106" s="4" t="str">
        <f t="shared" ca="1" si="3969"/>
        <v/>
      </c>
      <c r="AV2106">
        <v>17000</v>
      </c>
      <c r="AW2106">
        <v>17000</v>
      </c>
      <c r="AX2106">
        <v>15475</v>
      </c>
      <c r="AY2106" t="str">
        <f t="shared" si="3922"/>
        <v>8993274535366</v>
      </c>
      <c r="AZ2106" t="str">
        <f t="shared" si="3968"/>
        <v>PERMEN LOLY JARI</v>
      </c>
      <c r="BA2106" t="s">
        <v>4301</v>
      </c>
      <c r="BB2106" t="s">
        <v>4301</v>
      </c>
      <c r="BC2106" s="4" t="str" cm="1">
        <f t="array" aca="1" ref="BC2106" ca="1">LEFT(AR2106,MATCH(FALSE,ISNUMBER(MID(AR2106,ROW(INDIRECT("1:"&amp;LEN(AR2106)+1)), 1) *1),0) -1)</f>
        <v>20</v>
      </c>
      <c r="BD2106" s="1"/>
      <c r="BF2106" s="21"/>
      <c r="BK2106" s="1"/>
      <c r="BM2106" s="1"/>
      <c r="BN2106" s="1"/>
      <c r="BR2106" s="22"/>
      <c r="BS2106">
        <v>0</v>
      </c>
      <c r="BT2106" s="1" t="s">
        <v>5103</v>
      </c>
    </row>
    <row r="2107" spans="1:145">
      <c r="A2107" s="4" t="str">
        <f t="shared" si="3927"/>
        <v/>
      </c>
      <c r="B2107" s="4" t="str">
        <f t="shared" si="3928"/>
        <v/>
      </c>
      <c r="C2107" s="4" t="str">
        <f t="shared" si="3929"/>
        <v>BKS</v>
      </c>
      <c r="D2107" s="4" t="str">
        <f t="shared" si="3930"/>
        <v/>
      </c>
      <c r="E2107" s="4" t="str">
        <f t="shared" si="3931"/>
        <v/>
      </c>
      <c r="F2107" s="4" t="str">
        <f t="shared" si="3932"/>
        <v/>
      </c>
      <c r="G2107" s="4" t="str">
        <f t="shared" si="3933"/>
        <v/>
      </c>
      <c r="H2107" s="4" t="str">
        <f t="shared" si="3934"/>
        <v/>
      </c>
      <c r="I2107" s="4" t="str">
        <f t="shared" si="3935"/>
        <v/>
      </c>
      <c r="J2107" s="4" t="str">
        <f t="shared" si="3936"/>
        <v/>
      </c>
      <c r="K2107" s="4" t="str">
        <f t="shared" si="3937"/>
        <v/>
      </c>
      <c r="L2107" s="4" t="str">
        <f t="shared" si="3938"/>
        <v/>
      </c>
      <c r="M2107" s="4" t="str">
        <f t="shared" si="3939"/>
        <v/>
      </c>
      <c r="N2107" s="4" t="str">
        <f t="shared" si="3940"/>
        <v/>
      </c>
      <c r="O2107" s="4" t="str">
        <f t="shared" si="3941"/>
        <v/>
      </c>
      <c r="P2107" s="4" t="str">
        <f t="shared" si="3942"/>
        <v/>
      </c>
      <c r="Q2107" s="4" t="str">
        <f t="shared" si="3943"/>
        <v/>
      </c>
      <c r="R2107" s="4" t="str">
        <f t="shared" si="3944"/>
        <v/>
      </c>
      <c r="S2107" s="4" t="str">
        <f t="shared" si="3945"/>
        <v/>
      </c>
      <c r="T2107" s="4" t="str">
        <f t="shared" si="3946"/>
        <v/>
      </c>
      <c r="U2107" s="4" t="str">
        <f t="shared" si="3947"/>
        <v/>
      </c>
      <c r="V2107" s="4" t="str">
        <f t="shared" si="3948"/>
        <v/>
      </c>
      <c r="W2107" s="4" t="str">
        <f t="shared" si="3949"/>
        <v/>
      </c>
      <c r="X2107" s="4" t="str">
        <f t="shared" si="3950"/>
        <v/>
      </c>
      <c r="Y2107" s="4">
        <f t="shared" si="3951"/>
        <v>3</v>
      </c>
      <c r="Z2107" s="4" t="str">
        <f t="shared" si="3952"/>
        <v>-</v>
      </c>
      <c r="AA2107" s="4" t="str">
        <f t="shared" si="3953"/>
        <v/>
      </c>
      <c r="AB2107" s="4" t="str">
        <f t="shared" si="3954"/>
        <v/>
      </c>
      <c r="AC2107" s="4" t="str">
        <f t="shared" si="3955"/>
        <v/>
      </c>
      <c r="AD2107" s="4" t="str">
        <f t="shared" si="3956"/>
        <v/>
      </c>
      <c r="AE2107" s="4" t="str">
        <f t="shared" si="3957"/>
        <v/>
      </c>
      <c r="AF2107" s="4">
        <f t="shared" si="3958"/>
        <v>4</v>
      </c>
      <c r="AG2107" s="4">
        <f t="shared" si="3959"/>
        <v>24</v>
      </c>
      <c r="AH2107" s="4">
        <f t="shared" si="3960"/>
        <v>20</v>
      </c>
      <c r="AI2107" s="4" t="str">
        <f t="shared" si="3961"/>
        <v>1BKS</v>
      </c>
      <c r="AJ2107" s="4" t="str">
        <f t="shared" si="3962"/>
        <v>-1BKS</v>
      </c>
      <c r="AK2107" s="4" t="str" cm="1">
        <f t="array" ref="AK2107">LEFT(AR2107,SUM(LEN(AR2107)-LEN(SUBSTITUTE(AR2107,{"0";"1";"2";"3";"4";"5";"6";"7";"8";"9"},""))))</f>
        <v>1</v>
      </c>
      <c r="AL2107" s="4">
        <f t="shared" si="3966"/>
        <v>13</v>
      </c>
      <c r="AM2107" s="4" t="b">
        <f t="shared" ref="AM2107:AM2119" si="3972">LEFT(AR2107,1)=AK2107</f>
        <v>1</v>
      </c>
      <c r="AN2107" s="4" t="str">
        <f>RIGHT(AI2107,3)</f>
        <v>BKS</v>
      </c>
      <c r="AO2107" s="4" t="b">
        <f t="shared" si="3967"/>
        <v>0</v>
      </c>
      <c r="AP2107" s="4" t="b">
        <f t="shared" si="3963"/>
        <v>0</v>
      </c>
      <c r="AQ2107" s="5" t="str">
        <f t="shared" si="3964"/>
        <v>PERMEN MENTOS FRUIT</v>
      </c>
      <c r="AR2107" s="4" t="str">
        <f t="shared" si="3965"/>
        <v>1BKS</v>
      </c>
      <c r="AS2107" t="s">
        <v>2879</v>
      </c>
      <c r="AT2107" s="1" t="s">
        <v>2880</v>
      </c>
      <c r="AU2107" s="4" t="str">
        <f t="shared" ca="1" si="3969"/>
        <v/>
      </c>
      <c r="AV2107">
        <v>7000</v>
      </c>
      <c r="AW2107">
        <v>7000</v>
      </c>
      <c r="AX2107">
        <v>6000</v>
      </c>
      <c r="AY2107" t="str">
        <f t="shared" si="3922"/>
        <v>8990800004563</v>
      </c>
      <c r="AZ2107" t="str">
        <f t="shared" si="3968"/>
        <v>PERMEN MENTOS FRUIT</v>
      </c>
      <c r="BA2107" t="s">
        <v>4301</v>
      </c>
      <c r="BB2107" t="s">
        <v>4301</v>
      </c>
      <c r="BC2107" s="9" t="str" cm="1">
        <f t="array" aca="1" ref="BC2107" ca="1">LEFT(AR2107,MATCH(FALSE,ISNUMBER(MID(AR2107,ROW(INDIRECT("1:"&amp;LEN(AR2107)+1)), 1) *1),0) -1)</f>
        <v>1</v>
      </c>
      <c r="BD2107" s="1"/>
      <c r="BF2107" s="21"/>
      <c r="BK2107" s="1"/>
      <c r="BM2107" s="1"/>
      <c r="BN2107" s="1"/>
      <c r="BR2107" s="22"/>
      <c r="BS2107">
        <v>0</v>
      </c>
      <c r="BT2107" s="1" t="s">
        <v>5103</v>
      </c>
    </row>
    <row r="2108" spans="1:145">
      <c r="A2108" s="4" t="str">
        <f t="shared" si="3927"/>
        <v/>
      </c>
      <c r="B2108" s="4" t="str">
        <f t="shared" si="3928"/>
        <v/>
      </c>
      <c r="C2108" s="4" t="str">
        <f t="shared" si="3929"/>
        <v>BKS</v>
      </c>
      <c r="D2108" s="4" t="str">
        <f t="shared" si="3930"/>
        <v/>
      </c>
      <c r="E2108" s="4" t="str">
        <f t="shared" si="3931"/>
        <v/>
      </c>
      <c r="F2108" s="4" t="str">
        <f t="shared" si="3932"/>
        <v/>
      </c>
      <c r="G2108" s="4" t="str">
        <f t="shared" si="3933"/>
        <v/>
      </c>
      <c r="H2108" s="4" t="str">
        <f t="shared" si="3934"/>
        <v/>
      </c>
      <c r="I2108" s="4" t="str">
        <f t="shared" si="3935"/>
        <v/>
      </c>
      <c r="J2108" s="4" t="str">
        <f t="shared" si="3936"/>
        <v/>
      </c>
      <c r="K2108" s="4" t="str">
        <f t="shared" si="3937"/>
        <v/>
      </c>
      <c r="L2108" s="4" t="str">
        <f t="shared" si="3938"/>
        <v/>
      </c>
      <c r="M2108" s="4" t="str">
        <f t="shared" si="3939"/>
        <v/>
      </c>
      <c r="N2108" s="4" t="str">
        <f t="shared" si="3940"/>
        <v/>
      </c>
      <c r="O2108" s="4" t="str">
        <f t="shared" si="3941"/>
        <v/>
      </c>
      <c r="P2108" s="4" t="str">
        <f t="shared" si="3942"/>
        <v/>
      </c>
      <c r="Q2108" s="4" t="str">
        <f t="shared" si="3943"/>
        <v/>
      </c>
      <c r="R2108" s="4" t="str">
        <f t="shared" si="3944"/>
        <v/>
      </c>
      <c r="S2108" s="4" t="str">
        <f t="shared" si="3945"/>
        <v/>
      </c>
      <c r="T2108" s="4" t="str">
        <f t="shared" si="3946"/>
        <v/>
      </c>
      <c r="U2108" s="4" t="str">
        <f t="shared" si="3947"/>
        <v/>
      </c>
      <c r="V2108" s="4" t="str">
        <f t="shared" si="3948"/>
        <v/>
      </c>
      <c r="W2108" s="4" t="str">
        <f t="shared" si="3949"/>
        <v/>
      </c>
      <c r="X2108" s="4" t="str">
        <f t="shared" si="3950"/>
        <v/>
      </c>
      <c r="Y2108" s="4">
        <f t="shared" si="3951"/>
        <v>3</v>
      </c>
      <c r="Z2108" s="4" t="str">
        <f t="shared" si="3952"/>
        <v>-</v>
      </c>
      <c r="AA2108" s="4" t="str">
        <f t="shared" si="3953"/>
        <v/>
      </c>
      <c r="AB2108" s="4" t="str">
        <f t="shared" si="3954"/>
        <v/>
      </c>
      <c r="AC2108" s="4" t="str">
        <f t="shared" si="3955"/>
        <v/>
      </c>
      <c r="AD2108" s="4" t="str">
        <f t="shared" si="3956"/>
        <v/>
      </c>
      <c r="AE2108" s="4" t="str">
        <f t="shared" si="3957"/>
        <v/>
      </c>
      <c r="AF2108" s="4">
        <f t="shared" si="3958"/>
        <v>4</v>
      </c>
      <c r="AG2108" s="4">
        <f t="shared" si="3959"/>
        <v>23</v>
      </c>
      <c r="AH2108" s="4">
        <f t="shared" si="3960"/>
        <v>19</v>
      </c>
      <c r="AI2108" s="4" t="str">
        <f t="shared" si="3961"/>
        <v>1BKS</v>
      </c>
      <c r="AJ2108" s="4" t="str">
        <f t="shared" si="3962"/>
        <v>-1BKS</v>
      </c>
      <c r="AK2108" s="4" t="str" cm="1">
        <f t="array" ref="AK2108">LEFT(AR2108,SUM(LEN(AR2108)-LEN(SUBSTITUTE(AR2108,{"0";"1";"2";"3";"4";"5";"6";"7";"8";"9"},""))))</f>
        <v>1</v>
      </c>
      <c r="AL2108" s="4">
        <f t="shared" si="3966"/>
        <v>13</v>
      </c>
      <c r="AM2108" s="4" t="b">
        <f t="shared" si="3972"/>
        <v>1</v>
      </c>
      <c r="AN2108" s="4" t="str">
        <f>RIGHT(AI2108,3)</f>
        <v>BKS</v>
      </c>
      <c r="AO2108" s="4" t="b">
        <f t="shared" si="3967"/>
        <v>0</v>
      </c>
      <c r="AP2108" s="4" t="b">
        <f t="shared" si="3963"/>
        <v>0</v>
      </c>
      <c r="AQ2108" s="5" t="str">
        <f t="shared" si="3964"/>
        <v>PERMEN MENTOS MINT</v>
      </c>
      <c r="AR2108" s="4" t="str">
        <f t="shared" si="3965"/>
        <v>1BKS</v>
      </c>
      <c r="AS2108" t="s">
        <v>2881</v>
      </c>
      <c r="AT2108" s="1" t="s">
        <v>2882</v>
      </c>
      <c r="AU2108" s="4" t="str">
        <f t="shared" ca="1" si="3969"/>
        <v/>
      </c>
      <c r="AV2108">
        <v>7000</v>
      </c>
      <c r="AW2108">
        <v>7000</v>
      </c>
      <c r="AX2108">
        <v>6000</v>
      </c>
      <c r="AY2108" t="str">
        <f t="shared" si="3922"/>
        <v>8990800020013</v>
      </c>
      <c r="AZ2108" t="str">
        <f t="shared" si="3968"/>
        <v>PERMEN MENTOS MINT</v>
      </c>
      <c r="BA2108" t="s">
        <v>4301</v>
      </c>
      <c r="BB2108" t="s">
        <v>4301</v>
      </c>
      <c r="BC2108" s="9" t="str" cm="1">
        <f t="array" aca="1" ref="BC2108" ca="1">LEFT(AR2108,MATCH(FALSE,ISNUMBER(MID(AR2108,ROW(INDIRECT("1:"&amp;LEN(AR2108)+1)), 1) *1),0) -1)</f>
        <v>1</v>
      </c>
      <c r="BD2108" s="1"/>
      <c r="BF2108" s="21"/>
      <c r="BK2108" s="1"/>
      <c r="BM2108" s="1"/>
      <c r="BN2108" s="1"/>
      <c r="BR2108" s="22"/>
      <c r="BS2108">
        <v>0</v>
      </c>
      <c r="BT2108" s="1" t="s">
        <v>5103</v>
      </c>
    </row>
    <row r="2109" spans="1:145">
      <c r="A2109" s="4" t="str">
        <f t="shared" si="3927"/>
        <v/>
      </c>
      <c r="B2109" s="4" t="str">
        <f t="shared" si="3928"/>
        <v/>
      </c>
      <c r="C2109" s="4" t="str">
        <f t="shared" si="3929"/>
        <v>BKS</v>
      </c>
      <c r="D2109" s="4" t="str">
        <f t="shared" si="3930"/>
        <v/>
      </c>
      <c r="E2109" s="4" t="str">
        <f t="shared" si="3931"/>
        <v/>
      </c>
      <c r="F2109" s="4" t="str">
        <f t="shared" si="3932"/>
        <v/>
      </c>
      <c r="G2109" s="4" t="str">
        <f t="shared" si="3933"/>
        <v/>
      </c>
      <c r="H2109" s="4" t="str">
        <f t="shared" si="3934"/>
        <v/>
      </c>
      <c r="I2109" s="4" t="str">
        <f t="shared" si="3935"/>
        <v/>
      </c>
      <c r="J2109" s="4" t="str">
        <f t="shared" si="3936"/>
        <v/>
      </c>
      <c r="K2109" s="4" t="str">
        <f t="shared" si="3937"/>
        <v/>
      </c>
      <c r="L2109" s="4" t="str">
        <f t="shared" si="3938"/>
        <v/>
      </c>
      <c r="M2109" s="4" t="str">
        <f t="shared" si="3939"/>
        <v/>
      </c>
      <c r="N2109" s="4" t="str">
        <f t="shared" si="3940"/>
        <v/>
      </c>
      <c r="O2109" s="4" t="str">
        <f t="shared" si="3941"/>
        <v/>
      </c>
      <c r="P2109" s="4" t="str">
        <f t="shared" si="3942"/>
        <v/>
      </c>
      <c r="Q2109" s="4" t="str">
        <f t="shared" si="3943"/>
        <v/>
      </c>
      <c r="R2109" s="4" t="str">
        <f t="shared" si="3944"/>
        <v/>
      </c>
      <c r="S2109" s="4" t="str">
        <f t="shared" si="3945"/>
        <v/>
      </c>
      <c r="T2109" s="4" t="str">
        <f t="shared" si="3946"/>
        <v/>
      </c>
      <c r="U2109" s="4" t="str">
        <f t="shared" si="3947"/>
        <v/>
      </c>
      <c r="V2109" s="4" t="str">
        <f t="shared" si="3948"/>
        <v/>
      </c>
      <c r="W2109" s="4" t="str">
        <f t="shared" si="3949"/>
        <v/>
      </c>
      <c r="X2109" s="4" t="str">
        <f t="shared" si="3950"/>
        <v/>
      </c>
      <c r="Y2109" s="4">
        <f t="shared" si="3951"/>
        <v>3</v>
      </c>
      <c r="Z2109" s="4" t="str">
        <f t="shared" si="3952"/>
        <v>-</v>
      </c>
      <c r="AA2109" s="4" t="str">
        <f t="shared" si="3953"/>
        <v/>
      </c>
      <c r="AB2109" s="4" t="str">
        <f t="shared" si="3954"/>
        <v/>
      </c>
      <c r="AC2109" s="4" t="str">
        <f t="shared" si="3955"/>
        <v/>
      </c>
      <c r="AD2109" s="4" t="str">
        <f t="shared" si="3956"/>
        <v/>
      </c>
      <c r="AE2109" s="4" t="str">
        <f t="shared" si="3957"/>
        <v/>
      </c>
      <c r="AF2109" s="4">
        <f t="shared" si="3958"/>
        <v>4</v>
      </c>
      <c r="AG2109" s="4">
        <f t="shared" si="3959"/>
        <v>31</v>
      </c>
      <c r="AH2109" s="4">
        <f t="shared" si="3960"/>
        <v>27</v>
      </c>
      <c r="AI2109" s="4" t="str">
        <f t="shared" si="3961"/>
        <v>1BKS</v>
      </c>
      <c r="AJ2109" s="4" t="str">
        <f t="shared" si="3962"/>
        <v>-1BKS</v>
      </c>
      <c r="AK2109" s="4" t="str" cm="1">
        <f t="array" ref="AK2109">LEFT(AR2109,SUM(LEN(AR2109)-LEN(SUBSTITUTE(AR2109,{"0";"1";"2";"3";"4";"5";"6";"7";"8";"9"},""))))</f>
        <v>1</v>
      </c>
      <c r="AL2109" s="4">
        <f t="shared" si="3966"/>
        <v>13</v>
      </c>
      <c r="AM2109" s="4" t="b">
        <f t="shared" si="3972"/>
        <v>1</v>
      </c>
      <c r="AN2109" s="4" t="str">
        <f>RIGHT(AI2109,3)</f>
        <v>BKS</v>
      </c>
      <c r="AO2109" s="4" t="b">
        <f t="shared" si="3967"/>
        <v>0</v>
      </c>
      <c r="AP2109" s="4" t="b">
        <f t="shared" si="3963"/>
        <v>0</v>
      </c>
      <c r="AQ2109" s="5" t="str">
        <f t="shared" si="3964"/>
        <v>PERMEN MENTOS PEACH ORANGE</v>
      </c>
      <c r="AR2109" s="4" t="str">
        <f t="shared" si="3965"/>
        <v>1BKS</v>
      </c>
      <c r="AS2109" t="s">
        <v>4579</v>
      </c>
      <c r="AT2109" s="1" t="s">
        <v>2883</v>
      </c>
      <c r="AU2109" s="4" t="str">
        <f t="shared" ca="1" si="3969"/>
        <v/>
      </c>
      <c r="AV2109">
        <v>7000</v>
      </c>
      <c r="AW2109">
        <v>7000</v>
      </c>
      <c r="AX2109">
        <v>6000</v>
      </c>
      <c r="AY2109" t="str">
        <f t="shared" si="3922"/>
        <v>8990800024615</v>
      </c>
      <c r="AZ2109" t="str">
        <f t="shared" si="3968"/>
        <v>PERMEN MENTOS PEACH ORANGE</v>
      </c>
      <c r="BA2109" t="s">
        <v>4301</v>
      </c>
      <c r="BB2109" t="s">
        <v>4301</v>
      </c>
      <c r="BC2109" s="9" t="str" cm="1">
        <f t="array" aca="1" ref="BC2109" ca="1">LEFT(AR2109,MATCH(FALSE,ISNUMBER(MID(AR2109,ROW(INDIRECT("1:"&amp;LEN(AR2109)+1)), 1) *1),0) -1)</f>
        <v>1</v>
      </c>
      <c r="BD2109" s="1"/>
      <c r="BF2109" s="21"/>
      <c r="BK2109" s="1"/>
      <c r="BM2109" s="1"/>
      <c r="BN2109" s="1"/>
      <c r="BR2109" s="22"/>
      <c r="BS2109">
        <v>0</v>
      </c>
      <c r="BT2109" s="1" t="s">
        <v>5103</v>
      </c>
    </row>
    <row r="2110" spans="1:145">
      <c r="A2110" s="4" t="str">
        <f t="shared" si="3927"/>
        <v/>
      </c>
      <c r="B2110" s="4" t="str">
        <f t="shared" si="3928"/>
        <v/>
      </c>
      <c r="C2110" s="4" t="str">
        <f t="shared" si="3929"/>
        <v/>
      </c>
      <c r="D2110" s="4" t="str">
        <f t="shared" si="3930"/>
        <v/>
      </c>
      <c r="E2110" s="4" t="str">
        <f t="shared" si="3931"/>
        <v/>
      </c>
      <c r="F2110" s="4" t="str">
        <f t="shared" si="3932"/>
        <v/>
      </c>
      <c r="G2110" s="4" t="str">
        <f t="shared" si="3933"/>
        <v/>
      </c>
      <c r="H2110" s="4" t="str">
        <f t="shared" si="3934"/>
        <v/>
      </c>
      <c r="I2110" s="4" t="str">
        <f t="shared" si="3935"/>
        <v/>
      </c>
      <c r="J2110" s="4" t="str">
        <f t="shared" si="3936"/>
        <v/>
      </c>
      <c r="K2110" s="4" t="str">
        <f t="shared" si="3937"/>
        <v/>
      </c>
      <c r="L2110" s="4" t="str">
        <f t="shared" si="3938"/>
        <v/>
      </c>
      <c r="M2110" s="4" t="str">
        <f t="shared" si="3939"/>
        <v/>
      </c>
      <c r="N2110" s="4" t="str">
        <f t="shared" si="3940"/>
        <v/>
      </c>
      <c r="O2110" s="4" t="str">
        <f t="shared" si="3941"/>
        <v/>
      </c>
      <c r="P2110" s="4" t="str">
        <f t="shared" si="3942"/>
        <v/>
      </c>
      <c r="Q2110" s="4" t="str">
        <f t="shared" si="3943"/>
        <v/>
      </c>
      <c r="R2110" s="4" t="str">
        <f t="shared" si="3944"/>
        <v/>
      </c>
      <c r="S2110" s="4" t="str">
        <f t="shared" si="3945"/>
        <v/>
      </c>
      <c r="T2110" s="4" t="str">
        <f t="shared" si="3946"/>
        <v>PACK</v>
      </c>
      <c r="U2110" s="4" t="str">
        <f t="shared" si="3947"/>
        <v/>
      </c>
      <c r="V2110" s="4" t="str">
        <f t="shared" si="3948"/>
        <v/>
      </c>
      <c r="W2110" s="4" t="str">
        <f t="shared" si="3949"/>
        <v/>
      </c>
      <c r="X2110" s="4" t="str">
        <f t="shared" si="3950"/>
        <v/>
      </c>
      <c r="Y2110" s="4">
        <f t="shared" si="3951"/>
        <v>4</v>
      </c>
      <c r="Z2110" s="4" t="str">
        <f t="shared" si="3952"/>
        <v>-</v>
      </c>
      <c r="AA2110" s="4" t="str">
        <f t="shared" si="3953"/>
        <v/>
      </c>
      <c r="AB2110" s="4" t="str">
        <f t="shared" si="3954"/>
        <v/>
      </c>
      <c r="AC2110" s="4" t="str">
        <f t="shared" si="3955"/>
        <v/>
      </c>
      <c r="AD2110" s="4" t="str">
        <f t="shared" si="3956"/>
        <v/>
      </c>
      <c r="AE2110" s="4" t="str">
        <f t="shared" si="3957"/>
        <v/>
      </c>
      <c r="AF2110" s="4">
        <f t="shared" si="3958"/>
        <v>5</v>
      </c>
      <c r="AG2110" s="4">
        <f t="shared" si="3959"/>
        <v>30</v>
      </c>
      <c r="AH2110" s="4">
        <f t="shared" si="3960"/>
        <v>25</v>
      </c>
      <c r="AI2110" s="4" t="str">
        <f t="shared" si="3961"/>
        <v>PACK</v>
      </c>
      <c r="AJ2110" s="4" t="str">
        <f t="shared" si="3962"/>
        <v>1PACK</v>
      </c>
      <c r="AK2110" s="4" t="str" cm="1">
        <f t="array" ref="AK2110">LEFT(AR2110,SUM(LEN(AR2110)-LEN(SUBSTITUTE(AR2110,{"0";"1";"2";"3";"4";"5";"6";"7";"8";"9"},""))))</f>
        <v>1</v>
      </c>
      <c r="AL2110" s="4">
        <f t="shared" si="3966"/>
        <v>13</v>
      </c>
      <c r="AM2110" s="4" t="b">
        <f t="shared" si="3972"/>
        <v>1</v>
      </c>
      <c r="AN2110" s="4" t="str">
        <f>RIGHT(AI2110,4)</f>
        <v>PACK</v>
      </c>
      <c r="AO2110" s="4" t="b">
        <f t="shared" si="3967"/>
        <v>0</v>
      </c>
      <c r="AP2110" s="4" t="b">
        <f t="shared" si="3963"/>
        <v>0</v>
      </c>
      <c r="AQ2110" s="5" t="str">
        <f t="shared" si="3964"/>
        <v>PERMEN MENTOS ROLL FRUIT</v>
      </c>
      <c r="AR2110" s="4" t="str">
        <f t="shared" si="3965"/>
        <v>1PACK</v>
      </c>
      <c r="AS2110" t="s">
        <v>2884</v>
      </c>
      <c r="AT2110" s="1" t="s">
        <v>2885</v>
      </c>
      <c r="AU2110" s="4" t="str">
        <f t="shared" ca="1" si="3969"/>
        <v/>
      </c>
      <c r="AV2110">
        <v>27000</v>
      </c>
      <c r="AW2110">
        <v>27000</v>
      </c>
      <c r="AX2110">
        <v>25000</v>
      </c>
      <c r="AY2110" t="str">
        <f t="shared" si="3922"/>
        <v>8990800022598</v>
      </c>
      <c r="AZ2110" t="str">
        <f t="shared" si="3968"/>
        <v>PERMEN MENTOS ROLL FRUIT</v>
      </c>
      <c r="BA2110" t="s">
        <v>4301</v>
      </c>
      <c r="BB2110" t="s">
        <v>4301</v>
      </c>
      <c r="BC2110" s="9" t="str" cm="1">
        <f t="array" aca="1" ref="BC2110" ca="1">LEFT(AR2110,MATCH(FALSE,ISNUMBER(MID(AR2110,ROW(INDIRECT("1:"&amp;LEN(AR2110)+1)), 1) *1),0) -1)</f>
        <v>1</v>
      </c>
      <c r="BD2110" s="1"/>
      <c r="BF2110" s="21"/>
      <c r="BK2110" s="1"/>
      <c r="BM2110" s="1"/>
      <c r="BN2110" s="1"/>
      <c r="BR2110" s="22"/>
      <c r="BS2110">
        <v>0</v>
      </c>
      <c r="BT2110" s="1" t="s">
        <v>5103</v>
      </c>
    </row>
    <row r="2111" spans="1:145">
      <c r="A2111" s="4" t="str">
        <f t="shared" si="3927"/>
        <v/>
      </c>
      <c r="B2111" s="4" t="str">
        <f t="shared" si="3928"/>
        <v/>
      </c>
      <c r="C2111" s="4" t="str">
        <f t="shared" si="3929"/>
        <v/>
      </c>
      <c r="D2111" s="4" t="str">
        <f t="shared" si="3930"/>
        <v/>
      </c>
      <c r="E2111" s="4" t="str">
        <f t="shared" si="3931"/>
        <v/>
      </c>
      <c r="F2111" s="4" t="str">
        <f t="shared" si="3932"/>
        <v/>
      </c>
      <c r="G2111" s="4" t="str">
        <f t="shared" si="3933"/>
        <v/>
      </c>
      <c r="H2111" s="4" t="str">
        <f t="shared" si="3934"/>
        <v/>
      </c>
      <c r="I2111" s="4" t="str">
        <f t="shared" si="3935"/>
        <v/>
      </c>
      <c r="J2111" s="4" t="str">
        <f t="shared" si="3936"/>
        <v/>
      </c>
      <c r="K2111" s="4" t="str">
        <f t="shared" si="3937"/>
        <v/>
      </c>
      <c r="L2111" s="4" t="str">
        <f t="shared" si="3938"/>
        <v/>
      </c>
      <c r="M2111" s="4" t="str">
        <f t="shared" si="3939"/>
        <v/>
      </c>
      <c r="N2111" s="4" t="str">
        <f t="shared" si="3940"/>
        <v/>
      </c>
      <c r="O2111" s="4" t="str">
        <f t="shared" si="3941"/>
        <v/>
      </c>
      <c r="P2111" s="4" t="str">
        <f t="shared" si="3942"/>
        <v/>
      </c>
      <c r="Q2111" s="4" t="str">
        <f t="shared" si="3943"/>
        <v/>
      </c>
      <c r="R2111" s="4" t="str">
        <f t="shared" si="3944"/>
        <v/>
      </c>
      <c r="S2111" s="4" t="str">
        <f t="shared" si="3945"/>
        <v/>
      </c>
      <c r="T2111" s="4" t="str">
        <f t="shared" si="3946"/>
        <v>PACK</v>
      </c>
      <c r="U2111" s="4" t="str">
        <f t="shared" si="3947"/>
        <v/>
      </c>
      <c r="V2111" s="4" t="str">
        <f t="shared" si="3948"/>
        <v/>
      </c>
      <c r="W2111" s="4" t="str">
        <f t="shared" si="3949"/>
        <v/>
      </c>
      <c r="X2111" s="4" t="str">
        <f t="shared" si="3950"/>
        <v/>
      </c>
      <c r="Y2111" s="4">
        <f t="shared" si="3951"/>
        <v>4</v>
      </c>
      <c r="Z2111" s="4" t="str">
        <f t="shared" si="3952"/>
        <v>-</v>
      </c>
      <c r="AA2111" s="4" t="str">
        <f t="shared" si="3953"/>
        <v/>
      </c>
      <c r="AB2111" s="4" t="str">
        <f t="shared" si="3954"/>
        <v/>
      </c>
      <c r="AC2111" s="4" t="str">
        <f t="shared" si="3955"/>
        <v/>
      </c>
      <c r="AD2111" s="4" t="str">
        <f t="shared" si="3956"/>
        <v/>
      </c>
      <c r="AE2111" s="4" t="str">
        <f t="shared" si="3957"/>
        <v/>
      </c>
      <c r="AF2111" s="4">
        <f t="shared" si="3958"/>
        <v>5</v>
      </c>
      <c r="AG2111" s="4">
        <f t="shared" si="3959"/>
        <v>29</v>
      </c>
      <c r="AH2111" s="4">
        <f t="shared" si="3960"/>
        <v>24</v>
      </c>
      <c r="AI2111" s="4" t="str">
        <f t="shared" si="3961"/>
        <v>PACK</v>
      </c>
      <c r="AJ2111" s="4" t="str">
        <f t="shared" si="3962"/>
        <v>1PACK</v>
      </c>
      <c r="AK2111" s="4" t="str" cm="1">
        <f t="array" ref="AK2111">LEFT(AR2111,SUM(LEN(AR2111)-LEN(SUBSTITUTE(AR2111,{"0";"1";"2";"3";"4";"5";"6";"7";"8";"9"},""))))</f>
        <v>1</v>
      </c>
      <c r="AL2111" s="4">
        <f t="shared" si="3966"/>
        <v>13</v>
      </c>
      <c r="AM2111" s="4" t="b">
        <f t="shared" si="3972"/>
        <v>1</v>
      </c>
      <c r="AN2111" s="4" t="str">
        <f>RIGHT(AI2111,4)</f>
        <v>PACK</v>
      </c>
      <c r="AO2111" s="4" t="b">
        <f t="shared" si="3967"/>
        <v>0</v>
      </c>
      <c r="AP2111" s="4" t="b">
        <f t="shared" si="3963"/>
        <v>0</v>
      </c>
      <c r="AQ2111" s="5" t="str">
        <f t="shared" si="3964"/>
        <v>PERMEN MENTOS ROLL MINT</v>
      </c>
      <c r="AR2111" s="4" t="str">
        <f t="shared" si="3965"/>
        <v>1PACK</v>
      </c>
      <c r="AS2111" t="s">
        <v>2886</v>
      </c>
      <c r="AT2111" s="1" t="s">
        <v>2887</v>
      </c>
      <c r="AU2111" s="4" t="str">
        <f t="shared" ca="1" si="3969"/>
        <v/>
      </c>
      <c r="AV2111">
        <v>27000</v>
      </c>
      <c r="AW2111">
        <v>27000</v>
      </c>
      <c r="AX2111">
        <v>25000</v>
      </c>
      <c r="AY2111" t="str">
        <f t="shared" si="3922"/>
        <v>8990800022581</v>
      </c>
      <c r="AZ2111" t="str">
        <f t="shared" si="3968"/>
        <v>PERMEN MENTOS ROLL MINT</v>
      </c>
      <c r="BA2111" t="s">
        <v>4301</v>
      </c>
      <c r="BB2111" t="s">
        <v>4301</v>
      </c>
      <c r="BC2111" s="9" t="str" cm="1">
        <f t="array" aca="1" ref="BC2111" ca="1">LEFT(AR2111,MATCH(FALSE,ISNUMBER(MID(AR2111,ROW(INDIRECT("1:"&amp;LEN(AR2111)+1)), 1) *1),0) -1)</f>
        <v>1</v>
      </c>
      <c r="BD2111" s="1"/>
      <c r="BF2111" s="21"/>
      <c r="BK2111" s="1"/>
      <c r="BM2111" s="1"/>
      <c r="BN2111" s="1"/>
      <c r="BR2111" s="22"/>
      <c r="BS2111">
        <v>0</v>
      </c>
      <c r="BT2111" s="1" t="s">
        <v>5103</v>
      </c>
    </row>
    <row r="2112" spans="1:145">
      <c r="A2112" s="4" t="str">
        <f t="shared" si="3927"/>
        <v/>
      </c>
      <c r="B2112" s="4" t="str">
        <f t="shared" si="3928"/>
        <v/>
      </c>
      <c r="C2112" s="4" t="str">
        <f t="shared" si="3929"/>
        <v>BKS</v>
      </c>
      <c r="D2112" s="4" t="str">
        <f t="shared" si="3930"/>
        <v/>
      </c>
      <c r="E2112" s="4" t="str">
        <f t="shared" si="3931"/>
        <v/>
      </c>
      <c r="F2112" s="4" t="str">
        <f t="shared" si="3932"/>
        <v/>
      </c>
      <c r="G2112" s="4" t="str">
        <f t="shared" si="3933"/>
        <v/>
      </c>
      <c r="H2112" s="4" t="str">
        <f t="shared" si="3934"/>
        <v/>
      </c>
      <c r="I2112" s="4" t="str">
        <f t="shared" si="3935"/>
        <v/>
      </c>
      <c r="J2112" s="4" t="str">
        <f t="shared" si="3936"/>
        <v/>
      </c>
      <c r="K2112" s="4" t="str">
        <f t="shared" si="3937"/>
        <v/>
      </c>
      <c r="L2112" s="4" t="str">
        <f t="shared" si="3938"/>
        <v/>
      </c>
      <c r="M2112" s="4" t="str">
        <f t="shared" si="3939"/>
        <v/>
      </c>
      <c r="N2112" s="4" t="str">
        <f t="shared" si="3940"/>
        <v/>
      </c>
      <c r="O2112" s="4" t="str">
        <f t="shared" si="3941"/>
        <v/>
      </c>
      <c r="P2112" s="4" t="str">
        <f t="shared" si="3942"/>
        <v/>
      </c>
      <c r="Q2112" s="4" t="str">
        <f t="shared" si="3943"/>
        <v/>
      </c>
      <c r="R2112" s="4" t="str">
        <f t="shared" si="3944"/>
        <v/>
      </c>
      <c r="S2112" s="4" t="str">
        <f t="shared" si="3945"/>
        <v/>
      </c>
      <c r="T2112" s="4" t="str">
        <f t="shared" si="3946"/>
        <v/>
      </c>
      <c r="U2112" s="4" t="str">
        <f t="shared" si="3947"/>
        <v/>
      </c>
      <c r="V2112" s="4" t="str">
        <f t="shared" si="3948"/>
        <v/>
      </c>
      <c r="W2112" s="4" t="str">
        <f t="shared" si="3949"/>
        <v/>
      </c>
      <c r="X2112" s="4" t="str">
        <f t="shared" si="3950"/>
        <v/>
      </c>
      <c r="Y2112" s="4">
        <f t="shared" si="3951"/>
        <v>3</v>
      </c>
      <c r="Z2112" s="4" t="str">
        <f t="shared" si="3952"/>
        <v>-</v>
      </c>
      <c r="AA2112" s="4" t="str">
        <f t="shared" si="3953"/>
        <v/>
      </c>
      <c r="AB2112" s="4" t="str">
        <f t="shared" si="3954"/>
        <v/>
      </c>
      <c r="AC2112" s="4" t="str">
        <f t="shared" si="3955"/>
        <v/>
      </c>
      <c r="AD2112" s="4" t="str">
        <f t="shared" si="3956"/>
        <v/>
      </c>
      <c r="AE2112" s="4" t="str">
        <f t="shared" si="3957"/>
        <v/>
      </c>
      <c r="AF2112" s="4">
        <f t="shared" si="3958"/>
        <v>4</v>
      </c>
      <c r="AG2112" s="4">
        <f t="shared" si="3959"/>
        <v>19</v>
      </c>
      <c r="AH2112" s="4">
        <f t="shared" si="3960"/>
        <v>15</v>
      </c>
      <c r="AI2112" s="4" t="str">
        <f t="shared" si="3961"/>
        <v>1BKS</v>
      </c>
      <c r="AJ2112" s="4" t="str">
        <f t="shared" si="3962"/>
        <v>-1BKS</v>
      </c>
      <c r="AK2112" s="4" t="str" cm="1">
        <f t="array" ref="AK2112">LEFT(AR2112,SUM(LEN(AR2112)-LEN(SUBSTITUTE(AR2112,{"0";"1";"2";"3";"4";"5";"6";"7";"8";"9"},""))))</f>
        <v>1</v>
      </c>
      <c r="AL2112" s="4">
        <f t="shared" si="3966"/>
        <v>13</v>
      </c>
      <c r="AM2112" s="4" t="b">
        <f t="shared" si="3972"/>
        <v>1</v>
      </c>
      <c r="AN2112" s="4" t="str">
        <f t="shared" ref="AN2112:AN2119" si="3973">RIGHT(AI2112,3)</f>
        <v>BKS</v>
      </c>
      <c r="AO2112" s="4" t="b">
        <f t="shared" si="3967"/>
        <v>0</v>
      </c>
      <c r="AP2112" s="4" t="b">
        <f t="shared" si="3963"/>
        <v>0</v>
      </c>
      <c r="AQ2112" s="5" t="str">
        <f t="shared" si="3964"/>
        <v>PERMEN MILKITA</v>
      </c>
      <c r="AR2112" s="4" t="str">
        <f t="shared" si="3965"/>
        <v>1BKS</v>
      </c>
      <c r="AS2112" t="s">
        <v>4580</v>
      </c>
      <c r="AT2112" s="1" t="s">
        <v>2888</v>
      </c>
      <c r="AU2112" s="4" t="str">
        <f t="shared" ca="1" si="3969"/>
        <v/>
      </c>
      <c r="AV2112">
        <v>6500</v>
      </c>
      <c r="AW2112">
        <v>6500</v>
      </c>
      <c r="AX2112">
        <v>5375</v>
      </c>
      <c r="AY2112" t="str">
        <f t="shared" si="3922"/>
        <v>8997878003153</v>
      </c>
      <c r="AZ2112" t="str">
        <f t="shared" si="3968"/>
        <v>PERMEN MILKITA</v>
      </c>
      <c r="BA2112" t="s">
        <v>4301</v>
      </c>
      <c r="BB2112" t="s">
        <v>4301</v>
      </c>
      <c r="BC2112" s="9" t="str" cm="1">
        <f t="array" aca="1" ref="BC2112" ca="1">LEFT(AR2112,MATCH(FALSE,ISNUMBER(MID(AR2112,ROW(INDIRECT("1:"&amp;LEN(AR2112)+1)), 1) *1),0) -1)</f>
        <v>1</v>
      </c>
      <c r="BD2112" s="1"/>
      <c r="BF2112" s="21"/>
      <c r="BK2112" s="1"/>
      <c r="BM2112" s="1"/>
      <c r="BN2112" s="1"/>
      <c r="BR2112" s="22"/>
      <c r="BS2112">
        <v>0</v>
      </c>
      <c r="BT2112" s="1" t="s">
        <v>5103</v>
      </c>
    </row>
    <row r="2113" spans="1:72">
      <c r="A2113" s="4" t="str">
        <f t="shared" si="3927"/>
        <v/>
      </c>
      <c r="B2113" s="4" t="str">
        <f t="shared" si="3928"/>
        <v/>
      </c>
      <c r="C2113" s="4" t="str">
        <f t="shared" si="3929"/>
        <v>BKS</v>
      </c>
      <c r="D2113" s="4" t="str">
        <f t="shared" si="3930"/>
        <v/>
      </c>
      <c r="E2113" s="4" t="str">
        <f t="shared" si="3931"/>
        <v/>
      </c>
      <c r="F2113" s="4" t="str">
        <f t="shared" si="3932"/>
        <v/>
      </c>
      <c r="G2113" s="4" t="str">
        <f t="shared" si="3933"/>
        <v/>
      </c>
      <c r="H2113" s="4" t="str">
        <f t="shared" si="3934"/>
        <v/>
      </c>
      <c r="I2113" s="4" t="str">
        <f t="shared" si="3935"/>
        <v/>
      </c>
      <c r="J2113" s="4" t="str">
        <f t="shared" si="3936"/>
        <v/>
      </c>
      <c r="K2113" s="4" t="str">
        <f t="shared" si="3937"/>
        <v/>
      </c>
      <c r="L2113" s="4" t="str">
        <f t="shared" si="3938"/>
        <v/>
      </c>
      <c r="M2113" s="4" t="str">
        <f t="shared" si="3939"/>
        <v/>
      </c>
      <c r="N2113" s="4" t="str">
        <f t="shared" si="3940"/>
        <v/>
      </c>
      <c r="O2113" s="4" t="str">
        <f t="shared" si="3941"/>
        <v/>
      </c>
      <c r="P2113" s="4" t="str">
        <f t="shared" si="3942"/>
        <v/>
      </c>
      <c r="Q2113" s="4" t="str">
        <f t="shared" si="3943"/>
        <v/>
      </c>
      <c r="R2113" s="4" t="str">
        <f t="shared" si="3944"/>
        <v/>
      </c>
      <c r="S2113" s="4" t="str">
        <f t="shared" si="3945"/>
        <v/>
      </c>
      <c r="T2113" s="4" t="str">
        <f t="shared" si="3946"/>
        <v/>
      </c>
      <c r="U2113" s="4" t="str">
        <f t="shared" si="3947"/>
        <v/>
      </c>
      <c r="V2113" s="4" t="str">
        <f t="shared" si="3948"/>
        <v/>
      </c>
      <c r="W2113" s="4" t="str">
        <f t="shared" si="3949"/>
        <v/>
      </c>
      <c r="X2113" s="4" t="str">
        <f t="shared" si="3950"/>
        <v/>
      </c>
      <c r="Y2113" s="4">
        <f t="shared" si="3951"/>
        <v>3</v>
      </c>
      <c r="Z2113" s="4" t="str">
        <f t="shared" si="3952"/>
        <v>-</v>
      </c>
      <c r="AA2113" s="4" t="str">
        <f t="shared" si="3953"/>
        <v/>
      </c>
      <c r="AB2113" s="4" t="str">
        <f t="shared" si="3954"/>
        <v/>
      </c>
      <c r="AC2113" s="4" t="str">
        <f t="shared" si="3955"/>
        <v/>
      </c>
      <c r="AD2113" s="4" t="str">
        <f t="shared" si="3956"/>
        <v/>
      </c>
      <c r="AE2113" s="4" t="str">
        <f t="shared" si="3957"/>
        <v/>
      </c>
      <c r="AF2113" s="4">
        <f t="shared" si="3958"/>
        <v>4</v>
      </c>
      <c r="AG2113" s="4">
        <f t="shared" si="3959"/>
        <v>28</v>
      </c>
      <c r="AH2113" s="4">
        <f t="shared" si="3960"/>
        <v>24</v>
      </c>
      <c r="AI2113" s="4" t="str">
        <f t="shared" si="3961"/>
        <v>1BKS</v>
      </c>
      <c r="AJ2113" s="4" t="str">
        <f t="shared" si="3962"/>
        <v>-1BKS</v>
      </c>
      <c r="AK2113" s="4" t="str" cm="1">
        <f t="array" ref="AK2113">LEFT(AR2113,SUM(LEN(AR2113)-LEN(SUBSTITUTE(AR2113,{"0";"1";"2";"3";"4";"5";"6";"7";"8";"9"},""))))</f>
        <v>1</v>
      </c>
      <c r="AL2113" s="4">
        <f t="shared" si="3966"/>
        <v>13</v>
      </c>
      <c r="AM2113" s="4" t="b">
        <f t="shared" si="3972"/>
        <v>1</v>
      </c>
      <c r="AN2113" s="4" t="str">
        <f t="shared" si="3973"/>
        <v>BKS</v>
      </c>
      <c r="AO2113" s="4" t="b">
        <f t="shared" si="3967"/>
        <v>0</v>
      </c>
      <c r="AP2113" s="4" t="b">
        <f t="shared" si="3963"/>
        <v>0</v>
      </c>
      <c r="AQ2113" s="5" t="str">
        <f t="shared" si="3964"/>
        <v>PERMEN MINTZ CHERRYMINT</v>
      </c>
      <c r="AR2113" s="4" t="str">
        <f t="shared" si="3965"/>
        <v>1BKS</v>
      </c>
      <c r="AS2113" t="s">
        <v>2889</v>
      </c>
      <c r="AT2113" s="1" t="s">
        <v>2890</v>
      </c>
      <c r="AU2113" s="4" t="str">
        <f t="shared" ca="1" si="3969"/>
        <v/>
      </c>
      <c r="AV2113">
        <v>6500</v>
      </c>
      <c r="AW2113">
        <v>6500</v>
      </c>
      <c r="AX2113">
        <v>5500</v>
      </c>
      <c r="AY2113" t="str">
        <f t="shared" si="3922"/>
        <v>8991102283380</v>
      </c>
      <c r="AZ2113" t="str">
        <f t="shared" si="3968"/>
        <v>PERMEN MINTZ CHERRYMINT</v>
      </c>
      <c r="BA2113" t="s">
        <v>4301</v>
      </c>
      <c r="BB2113" t="s">
        <v>4301</v>
      </c>
      <c r="BC2113" s="9" t="str" cm="1">
        <f t="array" aca="1" ref="BC2113" ca="1">LEFT(AR2113,MATCH(FALSE,ISNUMBER(MID(AR2113,ROW(INDIRECT("1:"&amp;LEN(AR2113)+1)), 1) *1),0) -1)</f>
        <v>1</v>
      </c>
      <c r="BD2113" s="1"/>
      <c r="BF2113" s="21"/>
      <c r="BK2113" s="1"/>
      <c r="BM2113" s="1"/>
      <c r="BN2113" s="1"/>
      <c r="BR2113" s="22"/>
      <c r="BS2113">
        <v>0</v>
      </c>
      <c r="BT2113" s="1" t="s">
        <v>5103</v>
      </c>
    </row>
    <row r="2114" spans="1:72">
      <c r="A2114" s="4" t="str">
        <f t="shared" si="3927"/>
        <v/>
      </c>
      <c r="B2114" s="4" t="str">
        <f t="shared" si="3928"/>
        <v/>
      </c>
      <c r="C2114" s="4" t="str">
        <f t="shared" si="3929"/>
        <v>BKS</v>
      </c>
      <c r="D2114" s="4" t="str">
        <f t="shared" si="3930"/>
        <v/>
      </c>
      <c r="E2114" s="4" t="str">
        <f t="shared" si="3931"/>
        <v/>
      </c>
      <c r="F2114" s="4" t="str">
        <f t="shared" si="3932"/>
        <v/>
      </c>
      <c r="G2114" s="4" t="str">
        <f t="shared" si="3933"/>
        <v/>
      </c>
      <c r="H2114" s="4" t="str">
        <f t="shared" si="3934"/>
        <v/>
      </c>
      <c r="I2114" s="4" t="str">
        <f t="shared" si="3935"/>
        <v/>
      </c>
      <c r="J2114" s="4" t="str">
        <f t="shared" si="3936"/>
        <v/>
      </c>
      <c r="K2114" s="4" t="str">
        <f t="shared" si="3937"/>
        <v/>
      </c>
      <c r="L2114" s="4" t="str">
        <f t="shared" si="3938"/>
        <v/>
      </c>
      <c r="M2114" s="4" t="str">
        <f t="shared" si="3939"/>
        <v/>
      </c>
      <c r="N2114" s="4" t="str">
        <f t="shared" si="3940"/>
        <v/>
      </c>
      <c r="O2114" s="4" t="str">
        <f t="shared" si="3941"/>
        <v/>
      </c>
      <c r="P2114" s="4" t="str">
        <f t="shared" si="3942"/>
        <v/>
      </c>
      <c r="Q2114" s="4" t="str">
        <f t="shared" si="3943"/>
        <v/>
      </c>
      <c r="R2114" s="4" t="str">
        <f t="shared" si="3944"/>
        <v/>
      </c>
      <c r="S2114" s="4" t="str">
        <f t="shared" si="3945"/>
        <v/>
      </c>
      <c r="T2114" s="4" t="str">
        <f t="shared" si="3946"/>
        <v/>
      </c>
      <c r="U2114" s="4" t="str">
        <f t="shared" si="3947"/>
        <v/>
      </c>
      <c r="V2114" s="4" t="str">
        <f t="shared" si="3948"/>
        <v/>
      </c>
      <c r="W2114" s="4" t="str">
        <f t="shared" si="3949"/>
        <v/>
      </c>
      <c r="X2114" s="4" t="str">
        <f t="shared" si="3950"/>
        <v/>
      </c>
      <c r="Y2114" s="4">
        <f t="shared" si="3951"/>
        <v>3</v>
      </c>
      <c r="Z2114" s="4" t="str">
        <f t="shared" si="3952"/>
        <v>-</v>
      </c>
      <c r="AA2114" s="4" t="str">
        <f t="shared" si="3953"/>
        <v/>
      </c>
      <c r="AB2114" s="4" t="str">
        <f t="shared" si="3954"/>
        <v/>
      </c>
      <c r="AC2114" s="4" t="str">
        <f t="shared" si="3955"/>
        <v/>
      </c>
      <c r="AD2114" s="4" t="str">
        <f t="shared" si="3956"/>
        <v/>
      </c>
      <c r="AE2114" s="4" t="str">
        <f t="shared" si="3957"/>
        <v/>
      </c>
      <c r="AF2114" s="4">
        <f t="shared" si="3958"/>
        <v>4</v>
      </c>
      <c r="AG2114" s="4">
        <f t="shared" si="3959"/>
        <v>25</v>
      </c>
      <c r="AH2114" s="4">
        <f t="shared" si="3960"/>
        <v>21</v>
      </c>
      <c r="AI2114" s="4" t="str">
        <f t="shared" si="3961"/>
        <v>1BKS</v>
      </c>
      <c r="AJ2114" s="4" t="str">
        <f t="shared" si="3962"/>
        <v>-1BKS</v>
      </c>
      <c r="AK2114" s="4" t="str" cm="1">
        <f t="array" ref="AK2114">LEFT(AR2114,SUM(LEN(AR2114)-LEN(SUBSTITUTE(AR2114,{"0";"1";"2";"3";"4";"5";"6";"7";"8";"9"},""))))</f>
        <v>1</v>
      </c>
      <c r="AL2114" s="4">
        <f t="shared" si="3966"/>
        <v>13</v>
      </c>
      <c r="AM2114" s="4" t="b">
        <f t="shared" si="3972"/>
        <v>1</v>
      </c>
      <c r="AN2114" s="4" t="str">
        <f t="shared" si="3973"/>
        <v>BKS</v>
      </c>
      <c r="AO2114" s="4" t="b">
        <f t="shared" si="3967"/>
        <v>0</v>
      </c>
      <c r="AP2114" s="4" t="b">
        <f t="shared" si="3963"/>
        <v>0</v>
      </c>
      <c r="AQ2114" s="5" t="str">
        <f t="shared" si="3964"/>
        <v>PERMEN MINTZ DUOMINT</v>
      </c>
      <c r="AR2114" s="4" t="str">
        <f t="shared" si="3965"/>
        <v>1BKS</v>
      </c>
      <c r="AS2114" t="s">
        <v>2891</v>
      </c>
      <c r="AT2114" s="1" t="s">
        <v>2892</v>
      </c>
      <c r="AU2114" s="4" t="str">
        <f t="shared" ca="1" si="3969"/>
        <v/>
      </c>
      <c r="AV2114">
        <v>6500</v>
      </c>
      <c r="AW2114">
        <v>6500</v>
      </c>
      <c r="AX2114">
        <v>5500</v>
      </c>
      <c r="AY2114" t="str">
        <f t="shared" si="3922"/>
        <v>8991102281430</v>
      </c>
      <c r="AZ2114" t="str">
        <f t="shared" si="3968"/>
        <v>PERMEN MINTZ DUOMINT</v>
      </c>
      <c r="BA2114" t="s">
        <v>4301</v>
      </c>
      <c r="BB2114" t="s">
        <v>4301</v>
      </c>
      <c r="BC2114" s="9" t="str" cm="1">
        <f t="array" aca="1" ref="BC2114" ca="1">LEFT(AR2114,MATCH(FALSE,ISNUMBER(MID(AR2114,ROW(INDIRECT("1:"&amp;LEN(AR2114)+1)), 1) *1),0) -1)</f>
        <v>1</v>
      </c>
      <c r="BD2114" s="1"/>
      <c r="BF2114" s="21"/>
      <c r="BK2114" s="1"/>
      <c r="BM2114" s="1"/>
      <c r="BN2114" s="1"/>
      <c r="BR2114" s="22"/>
      <c r="BS2114">
        <v>0</v>
      </c>
      <c r="BT2114" s="1" t="s">
        <v>5103</v>
      </c>
    </row>
    <row r="2115" spans="1:72">
      <c r="A2115" s="4" t="str">
        <f t="shared" si="3927"/>
        <v/>
      </c>
      <c r="B2115" s="4" t="str">
        <f t="shared" si="3928"/>
        <v/>
      </c>
      <c r="C2115" s="4" t="str">
        <f t="shared" si="3929"/>
        <v>BKS</v>
      </c>
      <c r="D2115" s="4" t="str">
        <f t="shared" si="3930"/>
        <v/>
      </c>
      <c r="E2115" s="4" t="str">
        <f t="shared" si="3931"/>
        <v/>
      </c>
      <c r="F2115" s="4" t="str">
        <f t="shared" si="3932"/>
        <v/>
      </c>
      <c r="G2115" s="4" t="str">
        <f t="shared" si="3933"/>
        <v/>
      </c>
      <c r="H2115" s="4" t="str">
        <f t="shared" si="3934"/>
        <v/>
      </c>
      <c r="I2115" s="4" t="str">
        <f t="shared" si="3935"/>
        <v/>
      </c>
      <c r="J2115" s="4" t="str">
        <f t="shared" si="3936"/>
        <v/>
      </c>
      <c r="K2115" s="4" t="str">
        <f t="shared" si="3937"/>
        <v/>
      </c>
      <c r="L2115" s="4" t="str">
        <f t="shared" si="3938"/>
        <v/>
      </c>
      <c r="M2115" s="4" t="str">
        <f t="shared" si="3939"/>
        <v/>
      </c>
      <c r="N2115" s="4" t="str">
        <f t="shared" si="3940"/>
        <v/>
      </c>
      <c r="O2115" s="4" t="str">
        <f t="shared" si="3941"/>
        <v/>
      </c>
      <c r="P2115" s="4" t="str">
        <f t="shared" si="3942"/>
        <v/>
      </c>
      <c r="Q2115" s="4" t="str">
        <f t="shared" si="3943"/>
        <v/>
      </c>
      <c r="R2115" s="4" t="str">
        <f t="shared" si="3944"/>
        <v/>
      </c>
      <c r="S2115" s="4" t="str">
        <f t="shared" si="3945"/>
        <v/>
      </c>
      <c r="T2115" s="4" t="str">
        <f t="shared" si="3946"/>
        <v/>
      </c>
      <c r="U2115" s="4" t="str">
        <f t="shared" si="3947"/>
        <v/>
      </c>
      <c r="V2115" s="4" t="str">
        <f t="shared" si="3948"/>
        <v/>
      </c>
      <c r="W2115" s="4" t="str">
        <f t="shared" si="3949"/>
        <v/>
      </c>
      <c r="X2115" s="4" t="str">
        <f t="shared" si="3950"/>
        <v/>
      </c>
      <c r="Y2115" s="4">
        <f t="shared" si="3951"/>
        <v>3</v>
      </c>
      <c r="Z2115" s="4" t="str">
        <f t="shared" si="3952"/>
        <v>-</v>
      </c>
      <c r="AA2115" s="4" t="str">
        <f t="shared" si="3953"/>
        <v/>
      </c>
      <c r="AB2115" s="4" t="str">
        <f t="shared" si="3954"/>
        <v/>
      </c>
      <c r="AC2115" s="4" t="str">
        <f t="shared" si="3955"/>
        <v/>
      </c>
      <c r="AD2115" s="4" t="str">
        <f t="shared" si="3956"/>
        <v/>
      </c>
      <c r="AE2115" s="4" t="str">
        <f t="shared" si="3957"/>
        <v/>
      </c>
      <c r="AF2115" s="4">
        <f t="shared" si="3958"/>
        <v>4</v>
      </c>
      <c r="AG2115" s="4">
        <f t="shared" si="3959"/>
        <v>27</v>
      </c>
      <c r="AH2115" s="4">
        <f t="shared" si="3960"/>
        <v>23</v>
      </c>
      <c r="AI2115" s="4" t="str">
        <f t="shared" si="3961"/>
        <v>1BKS</v>
      </c>
      <c r="AJ2115" s="4" t="str">
        <f t="shared" si="3962"/>
        <v>-1BKS</v>
      </c>
      <c r="AK2115" s="4" t="str" cm="1">
        <f t="array" ref="AK2115">LEFT(AR2115,SUM(LEN(AR2115)-LEN(SUBSTITUTE(AR2115,{"0";"1";"2";"3";"4";"5";"6";"7";"8";"9"},""))))</f>
        <v>1</v>
      </c>
      <c r="AL2115" s="4">
        <f t="shared" si="3966"/>
        <v>13</v>
      </c>
      <c r="AM2115" s="4" t="b">
        <f t="shared" si="3972"/>
        <v>1</v>
      </c>
      <c r="AN2115" s="4" t="str">
        <f t="shared" si="3973"/>
        <v>BKS</v>
      </c>
      <c r="AO2115" s="4" t="b">
        <f t="shared" si="3967"/>
        <v>0</v>
      </c>
      <c r="AP2115" s="4" t="b">
        <f t="shared" si="3963"/>
        <v>0</v>
      </c>
      <c r="AQ2115" s="5" t="str">
        <f t="shared" si="3964"/>
        <v>PERMEN MINTZ GRAPEMINT</v>
      </c>
      <c r="AR2115" s="4" t="str">
        <f t="shared" si="3965"/>
        <v>1BKS</v>
      </c>
      <c r="AS2115" t="s">
        <v>2893</v>
      </c>
      <c r="AT2115" s="1" t="s">
        <v>2894</v>
      </c>
      <c r="AU2115" s="4" t="str">
        <f t="shared" ca="1" si="3969"/>
        <v/>
      </c>
      <c r="AV2115">
        <v>6500</v>
      </c>
      <c r="AW2115">
        <v>6500</v>
      </c>
      <c r="AX2115">
        <v>5500</v>
      </c>
      <c r="AY2115" t="str">
        <f t="shared" si="3922"/>
        <v>8991102283397</v>
      </c>
      <c r="AZ2115" t="str">
        <f t="shared" si="3968"/>
        <v>PERMEN MINTZ GRAPEMINT</v>
      </c>
      <c r="BA2115" t="s">
        <v>4301</v>
      </c>
      <c r="BB2115" t="s">
        <v>4301</v>
      </c>
      <c r="BC2115" s="9" t="str" cm="1">
        <f t="array" aca="1" ref="BC2115" ca="1">LEFT(AR2115,MATCH(FALSE,ISNUMBER(MID(AR2115,ROW(INDIRECT("1:"&amp;LEN(AR2115)+1)), 1) *1),0) -1)</f>
        <v>1</v>
      </c>
      <c r="BD2115" s="1"/>
      <c r="BF2115" s="21"/>
      <c r="BK2115" s="1"/>
      <c r="BM2115" s="1"/>
      <c r="BN2115" s="1"/>
      <c r="BR2115" s="22"/>
      <c r="BS2115">
        <v>0</v>
      </c>
      <c r="BT2115" s="1" t="s">
        <v>5103</v>
      </c>
    </row>
    <row r="2116" spans="1:72">
      <c r="A2116" s="4" t="str">
        <f t="shared" si="3927"/>
        <v/>
      </c>
      <c r="B2116" s="4" t="str">
        <f t="shared" si="3928"/>
        <v/>
      </c>
      <c r="C2116" s="4" t="str">
        <f t="shared" si="3929"/>
        <v>BKS</v>
      </c>
      <c r="D2116" s="4" t="str">
        <f t="shared" si="3930"/>
        <v/>
      </c>
      <c r="E2116" s="4" t="str">
        <f t="shared" si="3931"/>
        <v/>
      </c>
      <c r="F2116" s="4" t="str">
        <f t="shared" si="3932"/>
        <v/>
      </c>
      <c r="G2116" s="4" t="str">
        <f t="shared" si="3933"/>
        <v/>
      </c>
      <c r="H2116" s="4" t="str">
        <f t="shared" si="3934"/>
        <v/>
      </c>
      <c r="I2116" s="4" t="str">
        <f t="shared" si="3935"/>
        <v/>
      </c>
      <c r="J2116" s="4" t="str">
        <f t="shared" si="3936"/>
        <v/>
      </c>
      <c r="K2116" s="4" t="str">
        <f t="shared" si="3937"/>
        <v/>
      </c>
      <c r="L2116" s="4" t="str">
        <f t="shared" si="3938"/>
        <v/>
      </c>
      <c r="M2116" s="4" t="str">
        <f t="shared" si="3939"/>
        <v/>
      </c>
      <c r="N2116" s="4" t="str">
        <f t="shared" si="3940"/>
        <v/>
      </c>
      <c r="O2116" s="4" t="str">
        <f t="shared" si="3941"/>
        <v/>
      </c>
      <c r="P2116" s="4" t="str">
        <f t="shared" si="3942"/>
        <v/>
      </c>
      <c r="Q2116" s="4" t="str">
        <f t="shared" si="3943"/>
        <v/>
      </c>
      <c r="R2116" s="4" t="str">
        <f t="shared" si="3944"/>
        <v/>
      </c>
      <c r="S2116" s="4" t="str">
        <f t="shared" si="3945"/>
        <v/>
      </c>
      <c r="T2116" s="4" t="str">
        <f t="shared" si="3946"/>
        <v/>
      </c>
      <c r="U2116" s="4" t="str">
        <f t="shared" si="3947"/>
        <v/>
      </c>
      <c r="V2116" s="4" t="str">
        <f t="shared" si="3948"/>
        <v/>
      </c>
      <c r="W2116" s="4" t="str">
        <f t="shared" si="3949"/>
        <v/>
      </c>
      <c r="X2116" s="4" t="str">
        <f t="shared" si="3950"/>
        <v/>
      </c>
      <c r="Y2116" s="4">
        <f t="shared" si="3951"/>
        <v>3</v>
      </c>
      <c r="Z2116" s="4" t="str">
        <f t="shared" si="3952"/>
        <v>-</v>
      </c>
      <c r="AA2116" s="4" t="str">
        <f t="shared" si="3953"/>
        <v/>
      </c>
      <c r="AB2116" s="4" t="str">
        <f t="shared" si="3954"/>
        <v/>
      </c>
      <c r="AC2116" s="4" t="str">
        <f t="shared" si="3955"/>
        <v/>
      </c>
      <c r="AD2116" s="4" t="str">
        <f t="shared" si="3956"/>
        <v/>
      </c>
      <c r="AE2116" s="4" t="str">
        <f t="shared" si="3957"/>
        <v/>
      </c>
      <c r="AF2116" s="4">
        <f t="shared" si="3958"/>
        <v>4</v>
      </c>
      <c r="AG2116" s="4">
        <f t="shared" si="3959"/>
        <v>28</v>
      </c>
      <c r="AH2116" s="4">
        <f t="shared" si="3960"/>
        <v>24</v>
      </c>
      <c r="AI2116" s="4" t="str">
        <f t="shared" si="3961"/>
        <v>1BKS</v>
      </c>
      <c r="AJ2116" s="4" t="str">
        <f t="shared" si="3962"/>
        <v>-1BKS</v>
      </c>
      <c r="AK2116" s="4" t="str" cm="1">
        <f t="array" ref="AK2116">LEFT(AR2116,SUM(LEN(AR2116)-LEN(SUBSTITUTE(AR2116,{"0";"1";"2";"3";"4";"5";"6";"7";"8";"9"},""))))</f>
        <v>1</v>
      </c>
      <c r="AL2116" s="4">
        <f t="shared" si="3966"/>
        <v>13</v>
      </c>
      <c r="AM2116" s="4" t="b">
        <f t="shared" si="3972"/>
        <v>1</v>
      </c>
      <c r="AN2116" s="4" t="str">
        <f t="shared" si="3973"/>
        <v>BKS</v>
      </c>
      <c r="AO2116" s="4" t="b">
        <f t="shared" si="3967"/>
        <v>0</v>
      </c>
      <c r="AP2116" s="4" t="b">
        <f t="shared" si="3963"/>
        <v>0</v>
      </c>
      <c r="AQ2116" s="5" t="str">
        <f t="shared" si="3964"/>
        <v>PERMEN MINTZ PEPPERMINT</v>
      </c>
      <c r="AR2116" s="4" t="str">
        <f t="shared" si="3965"/>
        <v>1BKS</v>
      </c>
      <c r="AS2116" t="s">
        <v>2895</v>
      </c>
      <c r="AT2116" s="1" t="s">
        <v>2896</v>
      </c>
      <c r="AU2116" s="4" t="str">
        <f t="shared" ca="1" si="3969"/>
        <v/>
      </c>
      <c r="AV2116">
        <v>6500</v>
      </c>
      <c r="AW2116">
        <v>6500</v>
      </c>
      <c r="AX2116">
        <v>5500</v>
      </c>
      <c r="AY2116" t="str">
        <f t="shared" si="3922"/>
        <v>8991102281416</v>
      </c>
      <c r="AZ2116" t="str">
        <f t="shared" si="3968"/>
        <v>PERMEN MINTZ PEPPERMINT</v>
      </c>
      <c r="BA2116" t="s">
        <v>4301</v>
      </c>
      <c r="BB2116" t="s">
        <v>4301</v>
      </c>
      <c r="BC2116" s="9" t="str" cm="1">
        <f t="array" aca="1" ref="BC2116" ca="1">LEFT(AR2116,MATCH(FALSE,ISNUMBER(MID(AR2116,ROW(INDIRECT("1:"&amp;LEN(AR2116)+1)), 1) *1),0) -1)</f>
        <v>1</v>
      </c>
      <c r="BD2116" s="1"/>
      <c r="BF2116" s="21"/>
      <c r="BK2116" s="1"/>
      <c r="BM2116" s="1"/>
      <c r="BN2116" s="1"/>
      <c r="BR2116" s="22"/>
      <c r="BS2116">
        <v>0</v>
      </c>
      <c r="BT2116" s="1" t="s">
        <v>5103</v>
      </c>
    </row>
    <row r="2117" spans="1:72">
      <c r="A2117" s="4" t="str">
        <f t="shared" si="3927"/>
        <v/>
      </c>
      <c r="B2117" s="4" t="str">
        <f t="shared" si="3928"/>
        <v/>
      </c>
      <c r="C2117" s="4" t="str">
        <f t="shared" si="3929"/>
        <v>BKS</v>
      </c>
      <c r="D2117" s="4" t="str">
        <f t="shared" si="3930"/>
        <v/>
      </c>
      <c r="E2117" s="4" t="str">
        <f t="shared" si="3931"/>
        <v/>
      </c>
      <c r="F2117" s="4" t="str">
        <f t="shared" si="3932"/>
        <v/>
      </c>
      <c r="G2117" s="4" t="str">
        <f t="shared" si="3933"/>
        <v/>
      </c>
      <c r="H2117" s="4" t="str">
        <f t="shared" si="3934"/>
        <v/>
      </c>
      <c r="I2117" s="4" t="str">
        <f t="shared" si="3935"/>
        <v/>
      </c>
      <c r="J2117" s="4" t="str">
        <f t="shared" si="3936"/>
        <v/>
      </c>
      <c r="K2117" s="4" t="str">
        <f t="shared" si="3937"/>
        <v/>
      </c>
      <c r="L2117" s="4" t="str">
        <f t="shared" si="3938"/>
        <v/>
      </c>
      <c r="M2117" s="4" t="str">
        <f t="shared" si="3939"/>
        <v/>
      </c>
      <c r="N2117" s="4" t="str">
        <f t="shared" si="3940"/>
        <v/>
      </c>
      <c r="O2117" s="4" t="str">
        <f t="shared" si="3941"/>
        <v/>
      </c>
      <c r="P2117" s="4" t="str">
        <f t="shared" si="3942"/>
        <v/>
      </c>
      <c r="Q2117" s="4" t="str">
        <f t="shared" si="3943"/>
        <v/>
      </c>
      <c r="R2117" s="4" t="str">
        <f t="shared" si="3944"/>
        <v/>
      </c>
      <c r="S2117" s="4" t="str">
        <f t="shared" si="3945"/>
        <v/>
      </c>
      <c r="T2117" s="4" t="str">
        <f t="shared" si="3946"/>
        <v/>
      </c>
      <c r="U2117" s="4" t="str">
        <f t="shared" si="3947"/>
        <v/>
      </c>
      <c r="V2117" s="4" t="str">
        <f t="shared" si="3948"/>
        <v/>
      </c>
      <c r="W2117" s="4" t="str">
        <f t="shared" si="3949"/>
        <v/>
      </c>
      <c r="X2117" s="4" t="str">
        <f t="shared" si="3950"/>
        <v/>
      </c>
      <c r="Y2117" s="4">
        <f t="shared" si="3951"/>
        <v>3</v>
      </c>
      <c r="Z2117" s="4" t="str">
        <f t="shared" si="3952"/>
        <v>-</v>
      </c>
      <c r="AA2117" s="4" t="str">
        <f t="shared" si="3953"/>
        <v/>
      </c>
      <c r="AB2117" s="4" t="str">
        <f t="shared" si="3954"/>
        <v/>
      </c>
      <c r="AC2117" s="4" t="str">
        <f t="shared" si="3955"/>
        <v/>
      </c>
      <c r="AD2117" s="4" t="str">
        <f t="shared" si="3956"/>
        <v/>
      </c>
      <c r="AE2117" s="4" t="str">
        <f t="shared" si="3957"/>
        <v/>
      </c>
      <c r="AF2117" s="4">
        <f t="shared" si="3958"/>
        <v>4</v>
      </c>
      <c r="AG2117" s="4">
        <f t="shared" si="3959"/>
        <v>25</v>
      </c>
      <c r="AH2117" s="4">
        <f t="shared" si="3960"/>
        <v>21</v>
      </c>
      <c r="AI2117" s="4" t="str">
        <f t="shared" si="3961"/>
        <v>1BKS</v>
      </c>
      <c r="AJ2117" s="4" t="str">
        <f t="shared" si="3962"/>
        <v>-1BKS</v>
      </c>
      <c r="AK2117" s="4" t="str" cm="1">
        <f t="array" ref="AK2117">LEFT(AR2117,SUM(LEN(AR2117)-LEN(SUBSTITUTE(AR2117,{"0";"1";"2";"3";"4";"5";"6";"7";"8";"9"},""))))</f>
        <v>1</v>
      </c>
      <c r="AL2117" s="4">
        <f t="shared" si="3966"/>
        <v>13</v>
      </c>
      <c r="AM2117" s="4" t="b">
        <f t="shared" si="3972"/>
        <v>1</v>
      </c>
      <c r="AN2117" s="4" t="str">
        <f t="shared" si="3973"/>
        <v>BKS</v>
      </c>
      <c r="AO2117" s="4" t="b">
        <f t="shared" si="3967"/>
        <v>0</v>
      </c>
      <c r="AP2117" s="4" t="b">
        <f t="shared" si="3963"/>
        <v>0</v>
      </c>
      <c r="AQ2117" s="5" t="str">
        <f t="shared" si="3964"/>
        <v>PERMEN PENDEKAR BIRU</v>
      </c>
      <c r="AR2117" s="4" t="str">
        <f t="shared" si="3965"/>
        <v>1BKS</v>
      </c>
      <c r="AS2117" t="s">
        <v>2897</v>
      </c>
      <c r="AT2117" s="1" t="s">
        <v>2898</v>
      </c>
      <c r="AU2117" s="4" t="str">
        <f t="shared" ca="1" si="3969"/>
        <v/>
      </c>
      <c r="AV2117">
        <v>6000</v>
      </c>
      <c r="AW2117">
        <v>6000</v>
      </c>
      <c r="AX2117">
        <v>5000</v>
      </c>
      <c r="AY2117" t="str">
        <f t="shared" si="3922"/>
        <v>8993154150023</v>
      </c>
      <c r="AZ2117" t="str">
        <f t="shared" si="3968"/>
        <v>PERMEN PENDEKAR BIRU</v>
      </c>
      <c r="BA2117" t="s">
        <v>4301</v>
      </c>
      <c r="BB2117" t="s">
        <v>4301</v>
      </c>
      <c r="BC2117" s="9" t="str" cm="1">
        <f t="array" aca="1" ref="BC2117" ca="1">LEFT(AR2117,MATCH(FALSE,ISNUMBER(MID(AR2117,ROW(INDIRECT("1:"&amp;LEN(AR2117)+1)), 1) *1),0) -1)</f>
        <v>1</v>
      </c>
      <c r="BD2117" s="1"/>
      <c r="BF2117" s="21"/>
      <c r="BK2117" s="1"/>
      <c r="BM2117" s="1"/>
      <c r="BN2117" s="1"/>
      <c r="BR2117" s="22"/>
      <c r="BS2117">
        <v>0</v>
      </c>
      <c r="BT2117" s="1" t="s">
        <v>5103</v>
      </c>
    </row>
    <row r="2118" spans="1:72">
      <c r="A2118" s="4" t="str">
        <f t="shared" si="3927"/>
        <v/>
      </c>
      <c r="B2118" s="4" t="str">
        <f t="shared" si="3928"/>
        <v/>
      </c>
      <c r="C2118" s="4" t="str">
        <f t="shared" si="3929"/>
        <v>BKS</v>
      </c>
      <c r="D2118" s="4" t="str">
        <f t="shared" si="3930"/>
        <v/>
      </c>
      <c r="E2118" s="4" t="str">
        <f t="shared" si="3931"/>
        <v/>
      </c>
      <c r="F2118" s="4" t="str">
        <f t="shared" si="3932"/>
        <v/>
      </c>
      <c r="G2118" s="4" t="str">
        <f t="shared" si="3933"/>
        <v/>
      </c>
      <c r="H2118" s="4" t="str">
        <f t="shared" si="3934"/>
        <v/>
      </c>
      <c r="I2118" s="4" t="str">
        <f t="shared" si="3935"/>
        <v/>
      </c>
      <c r="J2118" s="4" t="str">
        <f t="shared" si="3936"/>
        <v/>
      </c>
      <c r="K2118" s="4" t="str">
        <f t="shared" si="3937"/>
        <v/>
      </c>
      <c r="L2118" s="4" t="str">
        <f t="shared" si="3938"/>
        <v/>
      </c>
      <c r="M2118" s="4" t="str">
        <f t="shared" si="3939"/>
        <v/>
      </c>
      <c r="N2118" s="4" t="str">
        <f t="shared" si="3940"/>
        <v/>
      </c>
      <c r="O2118" s="4" t="str">
        <f t="shared" si="3941"/>
        <v/>
      </c>
      <c r="P2118" s="4" t="str">
        <f t="shared" si="3942"/>
        <v/>
      </c>
      <c r="Q2118" s="4" t="str">
        <f t="shared" si="3943"/>
        <v/>
      </c>
      <c r="R2118" s="4" t="str">
        <f t="shared" si="3944"/>
        <v/>
      </c>
      <c r="S2118" s="4" t="str">
        <f t="shared" si="3945"/>
        <v/>
      </c>
      <c r="T2118" s="4" t="str">
        <f t="shared" si="3946"/>
        <v/>
      </c>
      <c r="U2118" s="4" t="str">
        <f t="shared" si="3947"/>
        <v/>
      </c>
      <c r="V2118" s="4" t="str">
        <f t="shared" si="3948"/>
        <v/>
      </c>
      <c r="W2118" s="4" t="str">
        <f t="shared" si="3949"/>
        <v/>
      </c>
      <c r="X2118" s="4" t="str">
        <f t="shared" si="3950"/>
        <v/>
      </c>
      <c r="Y2118" s="4">
        <f t="shared" si="3951"/>
        <v>3</v>
      </c>
      <c r="Z2118" s="4" t="str">
        <f t="shared" si="3952"/>
        <v>-</v>
      </c>
      <c r="AA2118" s="4" t="str">
        <f t="shared" si="3953"/>
        <v/>
      </c>
      <c r="AB2118" s="4" t="str">
        <f t="shared" si="3954"/>
        <v/>
      </c>
      <c r="AC2118" s="4" t="str">
        <f t="shared" si="3955"/>
        <v/>
      </c>
      <c r="AD2118" s="4" t="str">
        <f t="shared" si="3956"/>
        <v/>
      </c>
      <c r="AE2118" s="4" t="str">
        <f t="shared" si="3957"/>
        <v/>
      </c>
      <c r="AF2118" s="4">
        <f t="shared" si="3958"/>
        <v>4</v>
      </c>
      <c r="AG2118" s="4">
        <f t="shared" si="3959"/>
        <v>17</v>
      </c>
      <c r="AH2118" s="4">
        <f t="shared" si="3960"/>
        <v>13</v>
      </c>
      <c r="AI2118" s="4" t="str">
        <f t="shared" si="3961"/>
        <v>1BKS</v>
      </c>
      <c r="AJ2118" s="4" t="str">
        <f t="shared" si="3962"/>
        <v>-1BKS</v>
      </c>
      <c r="AK2118" s="4" t="str" cm="1">
        <f t="array" ref="AK2118">LEFT(AR2118,SUM(LEN(AR2118)-LEN(SUBSTITUTE(AR2118,{"0";"1";"2";"3";"4";"5";"6";"7";"8";"9"},""))))</f>
        <v>1</v>
      </c>
      <c r="AL2118" s="4">
        <f t="shared" si="3966"/>
        <v>13</v>
      </c>
      <c r="AM2118" s="4" t="b">
        <f t="shared" si="3972"/>
        <v>1</v>
      </c>
      <c r="AN2118" s="4" t="str">
        <f t="shared" si="3973"/>
        <v>BKS</v>
      </c>
      <c r="AO2118" s="4" t="b">
        <f t="shared" si="3967"/>
        <v>0</v>
      </c>
      <c r="AP2118" s="4" t="b">
        <f t="shared" si="3963"/>
        <v>0</v>
      </c>
      <c r="AQ2118" s="5" t="str">
        <f t="shared" si="3964"/>
        <v>PERMEN SPIZY</v>
      </c>
      <c r="AR2118" s="4" t="str">
        <f t="shared" si="3965"/>
        <v>1BKS</v>
      </c>
      <c r="AS2118" t="s">
        <v>2899</v>
      </c>
      <c r="AT2118" s="1" t="s">
        <v>2900</v>
      </c>
      <c r="AU2118" s="4" t="str">
        <f t="shared" ca="1" si="3969"/>
        <v/>
      </c>
      <c r="AV2118">
        <v>6000</v>
      </c>
      <c r="AW2118">
        <v>6000</v>
      </c>
      <c r="AX2118">
        <v>5000</v>
      </c>
      <c r="AY2118" t="str">
        <f t="shared" si="3922"/>
        <v>8990800023526</v>
      </c>
      <c r="AZ2118" t="str">
        <f t="shared" si="3968"/>
        <v>PERMEN SPIZY</v>
      </c>
      <c r="BA2118" t="s">
        <v>4301</v>
      </c>
      <c r="BB2118" t="s">
        <v>4301</v>
      </c>
      <c r="BC2118" s="9" t="str" cm="1">
        <f t="array" aca="1" ref="BC2118" ca="1">LEFT(AR2118,MATCH(FALSE,ISNUMBER(MID(AR2118,ROW(INDIRECT("1:"&amp;LEN(AR2118)+1)), 1) *1),0) -1)</f>
        <v>1</v>
      </c>
      <c r="BD2118" s="1"/>
      <c r="BF2118" s="21"/>
      <c r="BK2118" s="1"/>
      <c r="BM2118" s="1"/>
      <c r="BN2118" s="1"/>
      <c r="BR2118" s="22"/>
      <c r="BS2118">
        <v>0</v>
      </c>
      <c r="BT2118" s="1" t="s">
        <v>5103</v>
      </c>
    </row>
    <row r="2119" spans="1:72">
      <c r="A2119" s="4" t="str">
        <f t="shared" si="3927"/>
        <v/>
      </c>
      <c r="B2119" s="4" t="str">
        <f t="shared" si="3928"/>
        <v/>
      </c>
      <c r="C2119" s="4" t="str">
        <f t="shared" si="3929"/>
        <v>BKS</v>
      </c>
      <c r="D2119" s="4" t="str">
        <f t="shared" si="3930"/>
        <v/>
      </c>
      <c r="E2119" s="4" t="str">
        <f t="shared" si="3931"/>
        <v/>
      </c>
      <c r="F2119" s="4" t="str">
        <f t="shared" si="3932"/>
        <v/>
      </c>
      <c r="G2119" s="4" t="str">
        <f t="shared" si="3933"/>
        <v/>
      </c>
      <c r="H2119" s="4" t="str">
        <f t="shared" si="3934"/>
        <v/>
      </c>
      <c r="I2119" s="4" t="str">
        <f t="shared" si="3935"/>
        <v/>
      </c>
      <c r="J2119" s="4" t="str">
        <f t="shared" si="3936"/>
        <v/>
      </c>
      <c r="K2119" s="4" t="str">
        <f t="shared" si="3937"/>
        <v/>
      </c>
      <c r="L2119" s="4" t="str">
        <f t="shared" si="3938"/>
        <v/>
      </c>
      <c r="M2119" s="4" t="str">
        <f t="shared" si="3939"/>
        <v/>
      </c>
      <c r="N2119" s="4" t="str">
        <f t="shared" si="3940"/>
        <v/>
      </c>
      <c r="O2119" s="4" t="str">
        <f t="shared" si="3941"/>
        <v/>
      </c>
      <c r="P2119" s="4" t="str">
        <f t="shared" si="3942"/>
        <v/>
      </c>
      <c r="Q2119" s="4" t="str">
        <f t="shared" si="3943"/>
        <v/>
      </c>
      <c r="R2119" s="4" t="str">
        <f t="shared" si="3944"/>
        <v/>
      </c>
      <c r="S2119" s="4" t="str">
        <f t="shared" si="3945"/>
        <v/>
      </c>
      <c r="T2119" s="4" t="str">
        <f t="shared" si="3946"/>
        <v/>
      </c>
      <c r="U2119" s="4" t="str">
        <f t="shared" si="3947"/>
        <v/>
      </c>
      <c r="V2119" s="4" t="str">
        <f t="shared" si="3948"/>
        <v/>
      </c>
      <c r="W2119" s="4" t="str">
        <f t="shared" si="3949"/>
        <v/>
      </c>
      <c r="X2119" s="4" t="str">
        <f t="shared" si="3950"/>
        <v/>
      </c>
      <c r="Y2119" s="4">
        <f t="shared" si="3951"/>
        <v>3</v>
      </c>
      <c r="Z2119" s="4" t="str">
        <f t="shared" si="3952"/>
        <v>-</v>
      </c>
      <c r="AA2119" s="4" t="str">
        <f t="shared" si="3953"/>
        <v/>
      </c>
      <c r="AB2119" s="4" t="str">
        <f t="shared" si="3954"/>
        <v/>
      </c>
      <c r="AC2119" s="4" t="str">
        <f t="shared" si="3955"/>
        <v/>
      </c>
      <c r="AD2119" s="4" t="str">
        <f t="shared" si="3956"/>
        <v/>
      </c>
      <c r="AE2119" s="4" t="str">
        <f t="shared" si="3957"/>
        <v/>
      </c>
      <c r="AF2119" s="4">
        <f t="shared" si="3958"/>
        <v>4</v>
      </c>
      <c r="AG2119" s="4">
        <f t="shared" si="3959"/>
        <v>17</v>
      </c>
      <c r="AH2119" s="4">
        <f t="shared" si="3960"/>
        <v>13</v>
      </c>
      <c r="AI2119" s="4" t="str">
        <f t="shared" si="3961"/>
        <v>1BKS</v>
      </c>
      <c r="AJ2119" s="4" t="str">
        <f t="shared" si="3962"/>
        <v>-1BKS</v>
      </c>
      <c r="AK2119" s="4" t="str" cm="1">
        <f t="array" ref="AK2119">LEFT(AR2119,SUM(LEN(AR2119)-LEN(SUBSTITUTE(AR2119,{"0";"1";"2";"3";"4";"5";"6";"7";"8";"9"},""))))</f>
        <v>1</v>
      </c>
      <c r="AL2119" s="4">
        <f t="shared" si="3966"/>
        <v>13</v>
      </c>
      <c r="AM2119" s="4" t="b">
        <f t="shared" si="3972"/>
        <v>1</v>
      </c>
      <c r="AN2119" s="4" t="str">
        <f t="shared" si="3973"/>
        <v>BKS</v>
      </c>
      <c r="AO2119" s="4" t="b">
        <f t="shared" si="3967"/>
        <v>0</v>
      </c>
      <c r="AP2119" s="4" t="b">
        <f t="shared" si="3963"/>
        <v>0</v>
      </c>
      <c r="AQ2119" s="5" t="str">
        <f t="shared" si="3964"/>
        <v>PERMEN SPLIT</v>
      </c>
      <c r="AR2119" s="4" t="str">
        <f t="shared" si="3965"/>
        <v>1BKS</v>
      </c>
      <c r="AS2119" t="s">
        <v>2903</v>
      </c>
      <c r="AT2119" s="1" t="s">
        <v>2904</v>
      </c>
      <c r="AU2119" s="4" t="str">
        <f t="shared" ca="1" si="3969"/>
        <v/>
      </c>
      <c r="AV2119">
        <v>5500</v>
      </c>
      <c r="AW2119">
        <v>5500</v>
      </c>
      <c r="AX2119">
        <v>4399</v>
      </c>
      <c r="AY2119" t="str">
        <f t="shared" si="3922"/>
        <v>8997878332697</v>
      </c>
      <c r="AZ2119" t="str">
        <f t="shared" si="3968"/>
        <v>PERMEN SPLIT</v>
      </c>
      <c r="BA2119" t="s">
        <v>4301</v>
      </c>
      <c r="BB2119" t="s">
        <v>4301</v>
      </c>
      <c r="BC2119" s="9" t="str" cm="1">
        <f t="array" aca="1" ref="BC2119" ca="1">LEFT(AR2119,MATCH(FALSE,ISNUMBER(MID(AR2119,ROW(INDIRECT("1:"&amp;LEN(AR2119)+1)), 1) *1),0) -1)</f>
        <v>1</v>
      </c>
      <c r="BD2119" s="1"/>
      <c r="BF2119" s="21"/>
      <c r="BK2119" s="1"/>
      <c r="BM2119" s="1"/>
      <c r="BN2119" s="1"/>
      <c r="BR2119" s="22"/>
      <c r="BS2119">
        <v>0</v>
      </c>
      <c r="BT2119" s="1" t="s">
        <v>5103</v>
      </c>
    </row>
    <row r="2120" spans="1:72">
      <c r="A2120" s="4" t="str">
        <f t="shared" si="3927"/>
        <v/>
      </c>
      <c r="B2120" s="4" t="str">
        <f t="shared" si="3928"/>
        <v>PCS</v>
      </c>
      <c r="C2120" s="4" t="str">
        <f t="shared" si="3929"/>
        <v/>
      </c>
      <c r="D2120" s="4" t="str">
        <f t="shared" si="3930"/>
        <v/>
      </c>
      <c r="E2120" s="4" t="str">
        <f t="shared" si="3931"/>
        <v/>
      </c>
      <c r="F2120" s="4" t="str">
        <f t="shared" si="3932"/>
        <v>RTG</v>
      </c>
      <c r="G2120" s="4" t="str">
        <f t="shared" si="3933"/>
        <v/>
      </c>
      <c r="H2120" s="4" t="str">
        <f t="shared" si="3934"/>
        <v/>
      </c>
      <c r="I2120" s="4" t="str">
        <f t="shared" si="3935"/>
        <v/>
      </c>
      <c r="J2120" s="4" t="str">
        <f t="shared" si="3936"/>
        <v/>
      </c>
      <c r="K2120" s="4" t="str">
        <f t="shared" si="3937"/>
        <v/>
      </c>
      <c r="L2120" s="4" t="str">
        <f t="shared" si="3938"/>
        <v/>
      </c>
      <c r="M2120" s="4" t="str">
        <f t="shared" si="3939"/>
        <v/>
      </c>
      <c r="N2120" s="4" t="str">
        <f t="shared" si="3940"/>
        <v/>
      </c>
      <c r="O2120" s="4" t="str">
        <f t="shared" si="3941"/>
        <v/>
      </c>
      <c r="P2120" s="4" t="str">
        <f t="shared" si="3942"/>
        <v/>
      </c>
      <c r="Q2120" s="4" t="str">
        <f t="shared" si="3943"/>
        <v/>
      </c>
      <c r="R2120" s="4" t="str">
        <f t="shared" si="3944"/>
        <v/>
      </c>
      <c r="S2120" s="4" t="str">
        <f t="shared" si="3945"/>
        <v/>
      </c>
      <c r="T2120" s="4" t="str">
        <f t="shared" si="3946"/>
        <v>PACK</v>
      </c>
      <c r="U2120" s="4" t="str">
        <f t="shared" si="3947"/>
        <v/>
      </c>
      <c r="V2120" s="4" t="str">
        <f t="shared" si="3948"/>
        <v/>
      </c>
      <c r="W2120" s="4" t="str">
        <f t="shared" si="3949"/>
        <v/>
      </c>
      <c r="X2120" s="4" t="str">
        <f t="shared" si="3950"/>
        <v/>
      </c>
      <c r="Y2120" s="4">
        <f t="shared" si="3951"/>
        <v>10</v>
      </c>
      <c r="Z2120" s="4" t="str">
        <f t="shared" si="3952"/>
        <v>-</v>
      </c>
      <c r="AA2120" s="4" t="str">
        <f t="shared" si="3953"/>
        <v>/</v>
      </c>
      <c r="AB2120" s="4" t="str">
        <f t="shared" si="3954"/>
        <v/>
      </c>
      <c r="AC2120" s="4" t="str">
        <f t="shared" si="3955"/>
        <v/>
      </c>
      <c r="AD2120" s="4" t="str">
        <f t="shared" si="3956"/>
        <v/>
      </c>
      <c r="AE2120" s="4" t="str">
        <f t="shared" si="3957"/>
        <v/>
      </c>
      <c r="AF2120" s="4">
        <f t="shared" si="3958"/>
        <v>10</v>
      </c>
      <c r="AG2120" s="4">
        <f t="shared" si="3959"/>
        <v>27</v>
      </c>
      <c r="AH2120" s="4">
        <f t="shared" si="3960"/>
        <v>17</v>
      </c>
      <c r="AI2120" s="4" t="str">
        <f t="shared" si="3961"/>
        <v>PACK</v>
      </c>
      <c r="AJ2120" s="4" t="str">
        <f t="shared" si="3962"/>
        <v>/PACK</v>
      </c>
      <c r="AK2120" s="4" t="str" cm="1">
        <f t="array" ref="AK2120">LEFT(AR2120,SUM(LEN(AR2120)-LEN(SUBSTITUTE(AR2120,{"0";"1";"2";"3";"4";"5";"6";"7";"8";"9"},""))))</f>
        <v>30</v>
      </c>
      <c r="AL2120" s="4">
        <f t="shared" si="3966"/>
        <v>13</v>
      </c>
      <c r="AM2120" s="4" t="b">
        <f>LEFT(AR2120,2)=AK2120</f>
        <v>1</v>
      </c>
      <c r="AN2120" s="4" t="str">
        <f>RIGHT(AI2120,4)</f>
        <v>PACK</v>
      </c>
      <c r="AO2120" s="4" t="b">
        <f t="shared" si="3967"/>
        <v>0</v>
      </c>
      <c r="AP2120" s="4" t="b">
        <f t="shared" si="3963"/>
        <v>0</v>
      </c>
      <c r="AQ2120" s="5" t="str">
        <f t="shared" si="3964"/>
        <v>PERMEN SPLIT RTG</v>
      </c>
      <c r="AR2120" s="4" t="str">
        <f t="shared" si="3965"/>
        <v>30PCS/PACK</v>
      </c>
      <c r="AS2120" t="s">
        <v>2901</v>
      </c>
      <c r="AT2120" s="1" t="s">
        <v>2902</v>
      </c>
      <c r="AU2120" s="4" t="str">
        <f t="shared" ca="1" si="3969"/>
        <v/>
      </c>
      <c r="AV2120">
        <v>6000</v>
      </c>
      <c r="AW2120">
        <v>6000</v>
      </c>
      <c r="AX2120">
        <v>4899</v>
      </c>
      <c r="AY2120" t="str">
        <f t="shared" ref="AY2120:AY2183" si="3974">IF(AT2120&gt;0,AT2120,"800000000"&amp;ROW(AX2120))</f>
        <v>8997878002965</v>
      </c>
      <c r="AZ2120" t="str">
        <f t="shared" si="3968"/>
        <v>PERMEN SPLIT RTG</v>
      </c>
      <c r="BA2120" t="s">
        <v>4301</v>
      </c>
      <c r="BB2120" t="s">
        <v>4301</v>
      </c>
      <c r="BC2120" s="4" t="str" cm="1">
        <f t="array" aca="1" ref="BC2120" ca="1">LEFT(AR2120,MATCH(FALSE,ISNUMBER(MID(AR2120,ROW(INDIRECT("1:"&amp;LEN(AR2120)+1)), 1) *1),0) -1)</f>
        <v>30</v>
      </c>
      <c r="BD2120" s="1"/>
      <c r="BF2120" s="21"/>
      <c r="BK2120" s="1"/>
      <c r="BM2120" s="1"/>
      <c r="BN2120" s="1"/>
      <c r="BR2120" s="22"/>
      <c r="BS2120">
        <v>0</v>
      </c>
      <c r="BT2120" s="1" t="s">
        <v>5103</v>
      </c>
    </row>
    <row r="2121" spans="1:72">
      <c r="A2121" s="4" t="str">
        <f t="shared" si="3927"/>
        <v/>
      </c>
      <c r="B2121" s="4" t="str">
        <f t="shared" si="3928"/>
        <v>PCS</v>
      </c>
      <c r="C2121" s="4" t="str">
        <f t="shared" si="3929"/>
        <v>BKS</v>
      </c>
      <c r="D2121" s="4" t="str">
        <f t="shared" si="3930"/>
        <v/>
      </c>
      <c r="E2121" s="4" t="str">
        <f t="shared" si="3931"/>
        <v/>
      </c>
      <c r="F2121" s="4" t="str">
        <f t="shared" si="3932"/>
        <v/>
      </c>
      <c r="G2121" s="4" t="str">
        <f t="shared" si="3933"/>
        <v/>
      </c>
      <c r="H2121" s="4" t="str">
        <f t="shared" si="3934"/>
        <v/>
      </c>
      <c r="I2121" s="4" t="str">
        <f t="shared" si="3935"/>
        <v/>
      </c>
      <c r="J2121" s="4" t="str">
        <f t="shared" si="3936"/>
        <v/>
      </c>
      <c r="K2121" s="4" t="str">
        <f t="shared" si="3937"/>
        <v/>
      </c>
      <c r="L2121" s="4" t="str">
        <f t="shared" si="3938"/>
        <v/>
      </c>
      <c r="M2121" s="4" t="str">
        <f t="shared" si="3939"/>
        <v/>
      </c>
      <c r="N2121" s="4" t="str">
        <f t="shared" si="3940"/>
        <v/>
      </c>
      <c r="O2121" s="4" t="str">
        <f t="shared" si="3941"/>
        <v/>
      </c>
      <c r="P2121" s="4" t="str">
        <f t="shared" si="3942"/>
        <v/>
      </c>
      <c r="Q2121" s="4" t="str">
        <f t="shared" si="3943"/>
        <v/>
      </c>
      <c r="R2121" s="4" t="str">
        <f t="shared" si="3944"/>
        <v/>
      </c>
      <c r="S2121" s="4" t="str">
        <f t="shared" si="3945"/>
        <v/>
      </c>
      <c r="T2121" s="4" t="str">
        <f t="shared" si="3946"/>
        <v/>
      </c>
      <c r="U2121" s="4" t="str">
        <f t="shared" si="3947"/>
        <v/>
      </c>
      <c r="V2121" s="4" t="str">
        <f t="shared" si="3948"/>
        <v/>
      </c>
      <c r="W2121" s="4" t="str">
        <f t="shared" si="3949"/>
        <v/>
      </c>
      <c r="X2121" s="4" t="str">
        <f t="shared" si="3950"/>
        <v/>
      </c>
      <c r="Y2121" s="4">
        <f t="shared" si="3951"/>
        <v>6</v>
      </c>
      <c r="Z2121" s="4" t="str">
        <f t="shared" si="3952"/>
        <v>-</v>
      </c>
      <c r="AA2121" s="4" t="str">
        <f t="shared" si="3953"/>
        <v>/</v>
      </c>
      <c r="AB2121" s="4" t="str">
        <f t="shared" si="3954"/>
        <v/>
      </c>
      <c r="AC2121" s="4" t="str">
        <f t="shared" si="3955"/>
        <v/>
      </c>
      <c r="AD2121" s="4" t="str">
        <f t="shared" si="3956"/>
        <v/>
      </c>
      <c r="AE2121" s="4" t="str">
        <f t="shared" si="3957"/>
        <v/>
      </c>
      <c r="AF2121" s="4">
        <f t="shared" si="3958"/>
        <v>9</v>
      </c>
      <c r="AG2121" s="4">
        <f t="shared" si="3959"/>
        <v>22</v>
      </c>
      <c r="AH2121" s="4">
        <f t="shared" si="3960"/>
        <v>13</v>
      </c>
      <c r="AI2121" s="4" t="str">
        <f t="shared" si="3961"/>
        <v>/BKS</v>
      </c>
      <c r="AJ2121" s="4" t="str">
        <f t="shared" si="3962"/>
        <v>S/BKS</v>
      </c>
      <c r="AK2121" s="4" t="str" cm="1">
        <f t="array" ref="AK2121">LEFT(AR2121,SUM(LEN(AR2121)-LEN(SUBSTITUTE(AR2121,{"0";"1";"2";"3";"4";"5";"6";"7";"8";"9"},""))))</f>
        <v>10</v>
      </c>
      <c r="AL2121" s="4">
        <f t="shared" si="3966"/>
        <v>13</v>
      </c>
      <c r="AM2121" s="4" t="b">
        <f>LEFT(AR2121,2)=AK2121</f>
        <v>1</v>
      </c>
      <c r="AN2121" s="4" t="str">
        <f>RIGHT(AI2121,3)</f>
        <v>BKS</v>
      </c>
      <c r="AO2121" s="4" t="b">
        <f t="shared" si="3967"/>
        <v>1</v>
      </c>
      <c r="AP2121" s="4" t="b">
        <f t="shared" si="3963"/>
        <v>0</v>
      </c>
      <c r="AQ2121" s="5" t="str">
        <f t="shared" si="3964"/>
        <v>PERMEN SUGUS</v>
      </c>
      <c r="AR2121" s="4" t="str">
        <f t="shared" si="3965"/>
        <v>10PCS/BKS</v>
      </c>
      <c r="AS2121" t="s">
        <v>5074</v>
      </c>
      <c r="AU2121" s="4" t="str">
        <f t="shared" si="3969"/>
        <v>XXXX</v>
      </c>
      <c r="AV2121">
        <v>2500</v>
      </c>
      <c r="AW2121">
        <v>3000</v>
      </c>
      <c r="AX2121">
        <v>2213</v>
      </c>
      <c r="AY2121" t="str">
        <f t="shared" si="3974"/>
        <v>8000000002121</v>
      </c>
      <c r="AZ2121" t="str">
        <f t="shared" si="3968"/>
        <v>PERMEN SUGUS</v>
      </c>
      <c r="BA2121" t="s">
        <v>4301</v>
      </c>
      <c r="BB2121" t="s">
        <v>4301</v>
      </c>
      <c r="BC2121" s="4" t="str" cm="1">
        <f t="array" aca="1" ref="BC2121" ca="1">LEFT(AR2121,MATCH(FALSE,ISNUMBER(MID(AR2121,ROW(INDIRECT("1:"&amp;LEN(AR2121)+1)), 1) *1),0) -1)</f>
        <v>10</v>
      </c>
      <c r="BD2121" s="1"/>
      <c r="BF2121" s="21"/>
      <c r="BK2121" s="1"/>
      <c r="BM2121" s="1"/>
      <c r="BN2121" s="1"/>
      <c r="BR2121" s="22"/>
      <c r="BS2121">
        <v>0</v>
      </c>
      <c r="BT2121" s="1" t="s">
        <v>5103</v>
      </c>
    </row>
    <row r="2122" spans="1:72">
      <c r="A2122" s="4" t="str">
        <f t="shared" si="3927"/>
        <v/>
      </c>
      <c r="B2122" s="4" t="str">
        <f t="shared" si="3928"/>
        <v>PCS</v>
      </c>
      <c r="C2122" s="4" t="str">
        <f t="shared" si="3929"/>
        <v/>
      </c>
      <c r="D2122" s="4" t="str">
        <f t="shared" si="3930"/>
        <v/>
      </c>
      <c r="E2122" s="4" t="str">
        <f t="shared" si="3931"/>
        <v/>
      </c>
      <c r="F2122" s="4" t="str">
        <f t="shared" si="3932"/>
        <v/>
      </c>
      <c r="G2122" s="4" t="str">
        <f t="shared" si="3933"/>
        <v/>
      </c>
      <c r="H2122" s="4" t="str">
        <f t="shared" si="3934"/>
        <v/>
      </c>
      <c r="I2122" s="4" t="str">
        <f t="shared" si="3935"/>
        <v/>
      </c>
      <c r="J2122" s="4" t="str">
        <f t="shared" si="3936"/>
        <v/>
      </c>
      <c r="K2122" s="4" t="str">
        <f t="shared" si="3937"/>
        <v/>
      </c>
      <c r="L2122" s="4" t="str">
        <f t="shared" si="3938"/>
        <v/>
      </c>
      <c r="M2122" s="4" t="str">
        <f t="shared" si="3939"/>
        <v/>
      </c>
      <c r="N2122" s="4" t="str">
        <f t="shared" si="3940"/>
        <v/>
      </c>
      <c r="O2122" s="4" t="str">
        <f t="shared" si="3941"/>
        <v/>
      </c>
      <c r="P2122" s="4" t="str">
        <f t="shared" si="3942"/>
        <v/>
      </c>
      <c r="Q2122" s="4" t="str">
        <f t="shared" si="3943"/>
        <v/>
      </c>
      <c r="R2122" s="4" t="str">
        <f t="shared" si="3944"/>
        <v/>
      </c>
      <c r="S2122" s="4" t="str">
        <f t="shared" si="3945"/>
        <v/>
      </c>
      <c r="T2122" s="4" t="str">
        <f t="shared" si="3946"/>
        <v>PACK</v>
      </c>
      <c r="U2122" s="4" t="str">
        <f t="shared" si="3947"/>
        <v/>
      </c>
      <c r="V2122" s="4" t="str">
        <f t="shared" si="3948"/>
        <v/>
      </c>
      <c r="W2122" s="4" t="str">
        <f t="shared" si="3949"/>
        <v/>
      </c>
      <c r="X2122" s="4" t="str">
        <f t="shared" si="3950"/>
        <v/>
      </c>
      <c r="Y2122" s="4">
        <f t="shared" si="3951"/>
        <v>7</v>
      </c>
      <c r="Z2122" s="4" t="str">
        <f t="shared" si="3952"/>
        <v>-</v>
      </c>
      <c r="AA2122" s="4" t="str">
        <f t="shared" si="3953"/>
        <v>/</v>
      </c>
      <c r="AB2122" s="4" t="str">
        <f t="shared" si="3954"/>
        <v/>
      </c>
      <c r="AC2122" s="4" t="str">
        <f t="shared" si="3955"/>
        <v/>
      </c>
      <c r="AD2122" s="4" t="str">
        <f t="shared" si="3956"/>
        <v/>
      </c>
      <c r="AE2122" s="4" t="str">
        <f t="shared" si="3957"/>
        <v/>
      </c>
      <c r="AF2122" s="4">
        <f t="shared" si="3958"/>
        <v>10</v>
      </c>
      <c r="AG2122" s="4">
        <f t="shared" si="3959"/>
        <v>23</v>
      </c>
      <c r="AH2122" s="4">
        <f t="shared" si="3960"/>
        <v>13</v>
      </c>
      <c r="AI2122" s="4" t="str">
        <f t="shared" si="3961"/>
        <v>PACK</v>
      </c>
      <c r="AJ2122" s="4" t="str">
        <f t="shared" si="3962"/>
        <v>/PACK</v>
      </c>
      <c r="AK2122" s="4" t="str" cm="1">
        <f t="array" ref="AK2122">LEFT(AR2122,SUM(LEN(AR2122)-LEN(SUBSTITUTE(AR2122,{"0";"1";"2";"3";"4";"5";"6";"7";"8";"9"},""))))</f>
        <v>24</v>
      </c>
      <c r="AL2122" s="4">
        <f t="shared" si="3966"/>
        <v>13</v>
      </c>
      <c r="AM2122" s="4" t="b">
        <f>LEFT(AR2122,2)=AK2122</f>
        <v>1</v>
      </c>
      <c r="AN2122" s="4" t="str">
        <f>RIGHT(AI2122,4)</f>
        <v>PACK</v>
      </c>
      <c r="AO2122" s="4" t="b">
        <f t="shared" si="3967"/>
        <v>1</v>
      </c>
      <c r="AP2122" s="4" t="b">
        <f t="shared" si="3963"/>
        <v>0</v>
      </c>
      <c r="AQ2122" s="5" t="str">
        <f t="shared" si="3964"/>
        <v>PERMEN SUGUS</v>
      </c>
      <c r="AR2122" s="4" t="str">
        <f t="shared" si="3965"/>
        <v>24PCS/PACK</v>
      </c>
      <c r="AS2122" t="s">
        <v>5048</v>
      </c>
      <c r="AU2122" s="4" t="str">
        <f t="shared" ca="1" si="3969"/>
        <v>XXXX</v>
      </c>
      <c r="AV2122">
        <v>55000</v>
      </c>
      <c r="AW2122">
        <v>55000</v>
      </c>
      <c r="AX2122">
        <v>53100</v>
      </c>
      <c r="AY2122" t="str">
        <f t="shared" si="3974"/>
        <v>8000000002122</v>
      </c>
      <c r="AZ2122" t="str">
        <f t="shared" si="3968"/>
        <v>PERMEN SUGUS</v>
      </c>
      <c r="BA2122" t="s">
        <v>4301</v>
      </c>
      <c r="BB2122" t="s">
        <v>4301</v>
      </c>
      <c r="BC2122" s="4" t="str" cm="1">
        <f t="array" aca="1" ref="BC2122" ca="1">LEFT(AR2122,MATCH(FALSE,ISNUMBER(MID(AR2122,ROW(INDIRECT("1:"&amp;LEN(AR2122)+1)), 1) *1),0) -1)</f>
        <v>24</v>
      </c>
      <c r="BD2122" s="1"/>
      <c r="BF2122" s="21"/>
      <c r="BK2122" s="1"/>
      <c r="BM2122" s="1"/>
      <c r="BN2122" s="1"/>
      <c r="BR2122" s="22"/>
      <c r="BS2122">
        <v>0</v>
      </c>
      <c r="BT2122" s="1" t="s">
        <v>5103</v>
      </c>
    </row>
    <row r="2123" spans="1:72">
      <c r="A2123" s="4" t="str">
        <f t="shared" si="3927"/>
        <v/>
      </c>
      <c r="B2123" s="4" t="str">
        <f t="shared" si="3928"/>
        <v/>
      </c>
      <c r="C2123" s="4" t="str">
        <f t="shared" si="3929"/>
        <v>BKS</v>
      </c>
      <c r="D2123" s="4" t="str">
        <f t="shared" si="3930"/>
        <v/>
      </c>
      <c r="E2123" s="4" t="str">
        <f t="shared" si="3931"/>
        <v/>
      </c>
      <c r="F2123" s="4" t="str">
        <f t="shared" si="3932"/>
        <v/>
      </c>
      <c r="G2123" s="4" t="str">
        <f t="shared" si="3933"/>
        <v/>
      </c>
      <c r="H2123" s="4" t="str">
        <f t="shared" si="3934"/>
        <v/>
      </c>
      <c r="I2123" s="4" t="str">
        <f t="shared" si="3935"/>
        <v/>
      </c>
      <c r="J2123" s="4" t="str">
        <f t="shared" si="3936"/>
        <v/>
      </c>
      <c r="K2123" s="4" t="str">
        <f t="shared" si="3937"/>
        <v/>
      </c>
      <c r="L2123" s="4" t="str">
        <f t="shared" si="3938"/>
        <v/>
      </c>
      <c r="M2123" s="4" t="str">
        <f t="shared" si="3939"/>
        <v/>
      </c>
      <c r="N2123" s="4" t="str">
        <f t="shared" si="3940"/>
        <v/>
      </c>
      <c r="O2123" s="4" t="str">
        <f t="shared" si="3941"/>
        <v/>
      </c>
      <c r="P2123" s="4" t="str">
        <f t="shared" si="3942"/>
        <v/>
      </c>
      <c r="Q2123" s="4" t="str">
        <f t="shared" si="3943"/>
        <v/>
      </c>
      <c r="R2123" s="4" t="str">
        <f t="shared" si="3944"/>
        <v/>
      </c>
      <c r="S2123" s="4" t="str">
        <f t="shared" si="3945"/>
        <v/>
      </c>
      <c r="T2123" s="4" t="str">
        <f t="shared" si="3946"/>
        <v/>
      </c>
      <c r="U2123" s="4" t="str">
        <f t="shared" si="3947"/>
        <v/>
      </c>
      <c r="V2123" s="4" t="str">
        <f t="shared" si="3948"/>
        <v/>
      </c>
      <c r="W2123" s="4" t="str">
        <f t="shared" si="3949"/>
        <v/>
      </c>
      <c r="X2123" s="4" t="str">
        <f t="shared" si="3950"/>
        <v/>
      </c>
      <c r="Y2123" s="4">
        <f t="shared" si="3951"/>
        <v>3</v>
      </c>
      <c r="Z2123" s="4" t="str">
        <f t="shared" si="3952"/>
        <v>-</v>
      </c>
      <c r="AA2123" s="4" t="str">
        <f t="shared" si="3953"/>
        <v/>
      </c>
      <c r="AB2123" s="4" t="str">
        <f t="shared" si="3954"/>
        <v/>
      </c>
      <c r="AC2123" s="4" t="str">
        <f t="shared" si="3955"/>
        <v/>
      </c>
      <c r="AD2123" s="4" t="str">
        <f t="shared" si="3956"/>
        <v/>
      </c>
      <c r="AE2123" s="4" t="str">
        <f t="shared" si="3957"/>
        <v/>
      </c>
      <c r="AF2123" s="4">
        <f t="shared" si="3958"/>
        <v>4</v>
      </c>
      <c r="AG2123" s="4">
        <f t="shared" si="3959"/>
        <v>19</v>
      </c>
      <c r="AH2123" s="4">
        <f t="shared" si="3960"/>
        <v>15</v>
      </c>
      <c r="AI2123" s="4" t="str">
        <f t="shared" si="3961"/>
        <v>1BKS</v>
      </c>
      <c r="AJ2123" s="4" t="str">
        <f t="shared" si="3962"/>
        <v>-1BKS</v>
      </c>
      <c r="AK2123" s="4" t="str" cm="1">
        <f t="array" ref="AK2123">LEFT(AR2123,SUM(LEN(AR2123)-LEN(SUBSTITUTE(AR2123,{"0";"1";"2";"3";"4";"5";"6";"7";"8";"9"},""))))</f>
        <v>1</v>
      </c>
      <c r="AL2123" s="4">
        <f t="shared" si="3966"/>
        <v>13</v>
      </c>
      <c r="AM2123" s="4" t="b">
        <f>LEFT(AR2123,1)=AK2123</f>
        <v>1</v>
      </c>
      <c r="AN2123" s="4" t="str">
        <f>RIGHT(AI2123,3)</f>
        <v>BKS</v>
      </c>
      <c r="AO2123" s="4" t="b">
        <f t="shared" si="3967"/>
        <v>0</v>
      </c>
      <c r="AP2123" s="4" t="b">
        <f t="shared" si="3963"/>
        <v>0</v>
      </c>
      <c r="AQ2123" s="5" t="str">
        <f t="shared" si="3964"/>
        <v>PERMEN TAMARIN</v>
      </c>
      <c r="AR2123" s="4" t="str">
        <f t="shared" si="3965"/>
        <v>1BKS</v>
      </c>
      <c r="AS2123" t="s">
        <v>2905</v>
      </c>
      <c r="AT2123" s="1" t="s">
        <v>2906</v>
      </c>
      <c r="AU2123" s="4" t="str">
        <f t="shared" ca="1" si="3969"/>
        <v/>
      </c>
      <c r="AV2123">
        <v>7000</v>
      </c>
      <c r="AW2123">
        <v>7000</v>
      </c>
      <c r="AX2123">
        <v>5500</v>
      </c>
      <c r="AY2123" t="str">
        <f t="shared" si="3974"/>
        <v>8996001328224</v>
      </c>
      <c r="AZ2123" t="str">
        <f t="shared" si="3968"/>
        <v>PERMEN TAMARIN</v>
      </c>
      <c r="BA2123" t="s">
        <v>4301</v>
      </c>
      <c r="BB2123" t="s">
        <v>4301</v>
      </c>
      <c r="BC2123" s="9" t="str" cm="1">
        <f t="array" aca="1" ref="BC2123" ca="1">LEFT(AR2123,MATCH(FALSE,ISNUMBER(MID(AR2123,ROW(INDIRECT("1:"&amp;LEN(AR2123)+1)), 1) *1),0) -1)</f>
        <v>1</v>
      </c>
      <c r="BD2123" s="1"/>
      <c r="BF2123" s="21"/>
      <c r="BK2123" s="1"/>
      <c r="BM2123" s="1"/>
      <c r="BN2123" s="1"/>
      <c r="BR2123" s="22"/>
      <c r="BS2123">
        <v>0</v>
      </c>
      <c r="BT2123" s="1" t="s">
        <v>5103</v>
      </c>
    </row>
    <row r="2124" spans="1:72">
      <c r="A2124" s="4" t="str">
        <f t="shared" si="3927"/>
        <v/>
      </c>
      <c r="B2124" s="4" t="str">
        <f t="shared" si="3928"/>
        <v/>
      </c>
      <c r="C2124" s="4" t="str">
        <f t="shared" si="3929"/>
        <v>BKS</v>
      </c>
      <c r="D2124" s="4" t="str">
        <f t="shared" si="3930"/>
        <v/>
      </c>
      <c r="E2124" s="4" t="str">
        <f t="shared" si="3931"/>
        <v/>
      </c>
      <c r="F2124" s="4" t="str">
        <f t="shared" si="3932"/>
        <v/>
      </c>
      <c r="G2124" s="4" t="str">
        <f t="shared" si="3933"/>
        <v/>
      </c>
      <c r="H2124" s="4" t="str">
        <f t="shared" si="3934"/>
        <v/>
      </c>
      <c r="I2124" s="4" t="str">
        <f t="shared" si="3935"/>
        <v/>
      </c>
      <c r="J2124" s="4" t="str">
        <f t="shared" si="3936"/>
        <v/>
      </c>
      <c r="K2124" s="4" t="str">
        <f t="shared" si="3937"/>
        <v/>
      </c>
      <c r="L2124" s="4" t="str">
        <f t="shared" si="3938"/>
        <v/>
      </c>
      <c r="M2124" s="4" t="str">
        <f t="shared" si="3939"/>
        <v/>
      </c>
      <c r="N2124" s="4" t="str">
        <f t="shared" si="3940"/>
        <v/>
      </c>
      <c r="O2124" s="4" t="str">
        <f t="shared" si="3941"/>
        <v/>
      </c>
      <c r="P2124" s="4" t="str">
        <f t="shared" si="3942"/>
        <v/>
      </c>
      <c r="Q2124" s="4" t="str">
        <f t="shared" si="3943"/>
        <v/>
      </c>
      <c r="R2124" s="4" t="str">
        <f t="shared" si="3944"/>
        <v/>
      </c>
      <c r="S2124" s="4" t="str">
        <f t="shared" si="3945"/>
        <v/>
      </c>
      <c r="T2124" s="4" t="str">
        <f t="shared" si="3946"/>
        <v/>
      </c>
      <c r="U2124" s="4" t="str">
        <f t="shared" si="3947"/>
        <v/>
      </c>
      <c r="V2124" s="4" t="str">
        <f t="shared" si="3948"/>
        <v/>
      </c>
      <c r="W2124" s="4" t="str">
        <f t="shared" si="3949"/>
        <v/>
      </c>
      <c r="X2124" s="4" t="str">
        <f t="shared" si="3950"/>
        <v/>
      </c>
      <c r="Y2124" s="4">
        <f t="shared" si="3951"/>
        <v>3</v>
      </c>
      <c r="Z2124" s="4" t="str">
        <f t="shared" si="3952"/>
        <v>-</v>
      </c>
      <c r="AA2124" s="4" t="str">
        <f t="shared" si="3953"/>
        <v/>
      </c>
      <c r="AB2124" s="4" t="str">
        <f t="shared" si="3954"/>
        <v/>
      </c>
      <c r="AC2124" s="4" t="str">
        <f t="shared" si="3955"/>
        <v/>
      </c>
      <c r="AD2124" s="4" t="str">
        <f t="shared" si="3956"/>
        <v/>
      </c>
      <c r="AE2124" s="4" t="str">
        <f t="shared" si="3957"/>
        <v/>
      </c>
      <c r="AF2124" s="4">
        <f t="shared" si="3958"/>
        <v>4</v>
      </c>
      <c r="AG2124" s="4">
        <f t="shared" si="3959"/>
        <v>24</v>
      </c>
      <c r="AH2124" s="4">
        <f t="shared" si="3960"/>
        <v>20</v>
      </c>
      <c r="AI2124" s="4" t="str">
        <f t="shared" si="3961"/>
        <v>1BKS</v>
      </c>
      <c r="AJ2124" s="4" t="str">
        <f t="shared" si="3962"/>
        <v>-1BKS</v>
      </c>
      <c r="AK2124" s="4" t="str" cm="1">
        <f t="array" ref="AK2124">LEFT(AR2124,SUM(LEN(AR2124)-LEN(SUBSTITUTE(AR2124,{"0";"1";"2";"3";"4";"5";"6";"7";"8";"9"},""))))</f>
        <v>1</v>
      </c>
      <c r="AL2124" s="4">
        <f t="shared" si="3966"/>
        <v>13</v>
      </c>
      <c r="AM2124" s="4" t="b">
        <f>LEFT(AR2124,1)=AK2124</f>
        <v>1</v>
      </c>
      <c r="AN2124" s="4" t="str">
        <f>RIGHT(AI2124,3)</f>
        <v>BKS</v>
      </c>
      <c r="AO2124" s="4" t="b">
        <f t="shared" si="3967"/>
        <v>0</v>
      </c>
      <c r="AP2124" s="4" t="b">
        <f t="shared" si="3963"/>
        <v>0</v>
      </c>
      <c r="AQ2124" s="5" t="str">
        <f t="shared" si="3964"/>
        <v>PERMEN TRAVELA JAHE</v>
      </c>
      <c r="AR2124" s="4" t="str">
        <f t="shared" si="3965"/>
        <v>1BKS</v>
      </c>
      <c r="AS2124" t="s">
        <v>2907</v>
      </c>
      <c r="AT2124" s="1" t="s">
        <v>2908</v>
      </c>
      <c r="AU2124" s="4" t="str">
        <f t="shared" ca="1" si="3969"/>
        <v/>
      </c>
      <c r="AV2124">
        <v>5500</v>
      </c>
      <c r="AW2124">
        <v>5500</v>
      </c>
      <c r="AX2124">
        <v>4700</v>
      </c>
      <c r="AY2124" t="str">
        <f t="shared" si="3974"/>
        <v>8991002345003</v>
      </c>
      <c r="AZ2124" t="str">
        <f t="shared" si="3968"/>
        <v>PERMEN TRAVELA JAHE</v>
      </c>
      <c r="BA2124" t="s">
        <v>4301</v>
      </c>
      <c r="BB2124" t="s">
        <v>4301</v>
      </c>
      <c r="BC2124" s="9" t="str" cm="1">
        <f t="array" aca="1" ref="BC2124" ca="1">LEFT(AR2124,MATCH(FALSE,ISNUMBER(MID(AR2124,ROW(INDIRECT("1:"&amp;LEN(AR2124)+1)), 1) *1),0) -1)</f>
        <v>1</v>
      </c>
      <c r="BD2124" s="1"/>
      <c r="BF2124" s="21"/>
      <c r="BK2124" s="1"/>
      <c r="BM2124" s="1"/>
      <c r="BN2124" s="1"/>
      <c r="BR2124" s="22"/>
      <c r="BS2124">
        <v>0</v>
      </c>
      <c r="BT2124" s="1" t="s">
        <v>5103</v>
      </c>
    </row>
    <row r="2125" spans="1:72">
      <c r="A2125" s="4" t="str">
        <f t="shared" si="3927"/>
        <v/>
      </c>
      <c r="B2125" s="4" t="str">
        <f t="shared" si="3928"/>
        <v/>
      </c>
      <c r="C2125" s="4" t="str">
        <f t="shared" si="3929"/>
        <v/>
      </c>
      <c r="D2125" s="4" t="str">
        <f t="shared" si="3930"/>
        <v/>
      </c>
      <c r="E2125" s="4" t="str">
        <f t="shared" si="3931"/>
        <v/>
      </c>
      <c r="F2125" s="4" t="str">
        <f t="shared" si="3932"/>
        <v/>
      </c>
      <c r="G2125" s="4" t="str">
        <f t="shared" si="3933"/>
        <v/>
      </c>
      <c r="H2125" s="4" t="str">
        <f t="shared" si="3934"/>
        <v/>
      </c>
      <c r="I2125" s="4" t="str">
        <f t="shared" si="3935"/>
        <v/>
      </c>
      <c r="J2125" s="4" t="str">
        <f t="shared" si="3936"/>
        <v/>
      </c>
      <c r="K2125" s="4" t="str">
        <f t="shared" si="3937"/>
        <v/>
      </c>
      <c r="L2125" s="4" t="str">
        <f t="shared" si="3938"/>
        <v/>
      </c>
      <c r="M2125" s="4" t="str">
        <f t="shared" si="3939"/>
        <v/>
      </c>
      <c r="N2125" s="4" t="str">
        <f t="shared" si="3940"/>
        <v/>
      </c>
      <c r="O2125" s="4" t="str">
        <f t="shared" si="3941"/>
        <v/>
      </c>
      <c r="P2125" s="4" t="str">
        <f t="shared" si="3942"/>
        <v/>
      </c>
      <c r="Q2125" s="4" t="str">
        <f t="shared" si="3943"/>
        <v/>
      </c>
      <c r="R2125" s="4" t="str">
        <f t="shared" si="3944"/>
        <v/>
      </c>
      <c r="S2125" s="4" t="str">
        <f t="shared" si="3945"/>
        <v/>
      </c>
      <c r="T2125" s="4" t="str">
        <f t="shared" si="3946"/>
        <v>PACK</v>
      </c>
      <c r="U2125" s="4" t="str">
        <f t="shared" si="3947"/>
        <v/>
      </c>
      <c r="V2125" s="4" t="str">
        <f t="shared" si="3948"/>
        <v/>
      </c>
      <c r="W2125" s="4" t="str">
        <f t="shared" si="3949"/>
        <v/>
      </c>
      <c r="X2125" s="4" t="str">
        <f t="shared" si="3950"/>
        <v/>
      </c>
      <c r="Y2125" s="4">
        <f t="shared" si="3951"/>
        <v>4</v>
      </c>
      <c r="Z2125" s="4" t="str">
        <f t="shared" si="3952"/>
        <v>-</v>
      </c>
      <c r="AA2125" s="4" t="str">
        <f t="shared" si="3953"/>
        <v/>
      </c>
      <c r="AB2125" s="4" t="str">
        <f t="shared" si="3954"/>
        <v/>
      </c>
      <c r="AC2125" s="4" t="str">
        <f t="shared" si="3955"/>
        <v/>
      </c>
      <c r="AD2125" s="4" t="str">
        <f t="shared" si="3956"/>
        <v/>
      </c>
      <c r="AE2125" s="4" t="str">
        <f t="shared" si="3957"/>
        <v/>
      </c>
      <c r="AF2125" s="4">
        <f t="shared" si="3958"/>
        <v>5</v>
      </c>
      <c r="AG2125" s="4">
        <f t="shared" si="3959"/>
        <v>20</v>
      </c>
      <c r="AH2125" s="4">
        <f t="shared" si="3960"/>
        <v>15</v>
      </c>
      <c r="AI2125" s="4" t="str">
        <f t="shared" si="3961"/>
        <v>PACK</v>
      </c>
      <c r="AJ2125" s="4" t="str">
        <f t="shared" si="3962"/>
        <v>1PACK</v>
      </c>
      <c r="AK2125" s="4" t="str" cm="1">
        <f t="array" ref="AK2125">LEFT(AR2125,SUM(LEN(AR2125)-LEN(SUBSTITUTE(AR2125,{"0";"1";"2";"3";"4";"5";"6";"7";"8";"9"},""))))</f>
        <v>1</v>
      </c>
      <c r="AL2125" s="4">
        <f t="shared" si="3966"/>
        <v>13</v>
      </c>
      <c r="AM2125" s="4" t="b">
        <f>LEFT(AR2125,1)=AK2125</f>
        <v>1</v>
      </c>
      <c r="AN2125" s="4" t="str">
        <f>RIGHT(AI2125,4)</f>
        <v>PACK</v>
      </c>
      <c r="AO2125" s="4" t="b">
        <f t="shared" si="3967"/>
        <v>0</v>
      </c>
      <c r="AP2125" s="4" t="b">
        <f t="shared" si="3963"/>
        <v>0</v>
      </c>
      <c r="AQ2125" s="5" t="str">
        <f t="shared" si="3964"/>
        <v>PERMEN VELVITO</v>
      </c>
      <c r="AR2125" s="4" t="str">
        <f t="shared" si="3965"/>
        <v>1PACK</v>
      </c>
      <c r="AS2125" t="s">
        <v>2909</v>
      </c>
      <c r="AU2125" s="4" t="str">
        <f t="shared" ca="1" si="3969"/>
        <v/>
      </c>
      <c r="AV2125">
        <v>33000</v>
      </c>
      <c r="AW2125">
        <v>33000</v>
      </c>
      <c r="AX2125">
        <v>31484</v>
      </c>
      <c r="AY2125" t="str">
        <f t="shared" si="3974"/>
        <v>8000000002125</v>
      </c>
      <c r="AZ2125" t="str">
        <f t="shared" si="3968"/>
        <v>PERMEN VELVITO</v>
      </c>
      <c r="BA2125" t="s">
        <v>4301</v>
      </c>
      <c r="BB2125" t="s">
        <v>4301</v>
      </c>
      <c r="BC2125" s="9" t="str" cm="1">
        <f t="array" aca="1" ref="BC2125" ca="1">LEFT(AR2125,MATCH(FALSE,ISNUMBER(MID(AR2125,ROW(INDIRECT("1:"&amp;LEN(AR2125)+1)), 1) *1),0) -1)</f>
        <v>1</v>
      </c>
      <c r="BD2125" s="1"/>
      <c r="BF2125" s="21"/>
      <c r="BK2125" s="1"/>
      <c r="BM2125" s="1"/>
      <c r="BN2125" s="1"/>
      <c r="BR2125" s="22"/>
      <c r="BS2125">
        <v>0</v>
      </c>
      <c r="BT2125" s="1" t="s">
        <v>5103</v>
      </c>
    </row>
    <row r="2126" spans="1:72">
      <c r="A2126" s="4" t="str">
        <f t="shared" si="3927"/>
        <v/>
      </c>
      <c r="B2126" s="4" t="str">
        <f t="shared" si="3928"/>
        <v>PCS</v>
      </c>
      <c r="C2126" s="4" t="str">
        <f t="shared" si="3929"/>
        <v/>
      </c>
      <c r="D2126" s="4" t="str">
        <f t="shared" si="3930"/>
        <v/>
      </c>
      <c r="E2126" s="4" t="str">
        <f t="shared" si="3931"/>
        <v/>
      </c>
      <c r="F2126" s="4" t="str">
        <f t="shared" si="3932"/>
        <v/>
      </c>
      <c r="G2126" s="4" t="str">
        <f t="shared" si="3933"/>
        <v>KTK</v>
      </c>
      <c r="H2126" s="4" t="str">
        <f t="shared" si="3934"/>
        <v/>
      </c>
      <c r="I2126" s="4" t="str">
        <f t="shared" si="3935"/>
        <v/>
      </c>
      <c r="J2126" s="4" t="str">
        <f t="shared" si="3936"/>
        <v/>
      </c>
      <c r="K2126" s="4" t="str">
        <f t="shared" si="3937"/>
        <v/>
      </c>
      <c r="L2126" s="4" t="str">
        <f t="shared" si="3938"/>
        <v/>
      </c>
      <c r="M2126" s="4" t="str">
        <f t="shared" si="3939"/>
        <v/>
      </c>
      <c r="N2126" s="4" t="str">
        <f t="shared" si="3940"/>
        <v/>
      </c>
      <c r="O2126" s="4" t="str">
        <f t="shared" si="3941"/>
        <v/>
      </c>
      <c r="P2126" s="4" t="str">
        <f t="shared" si="3942"/>
        <v/>
      </c>
      <c r="Q2126" s="4" t="str">
        <f t="shared" si="3943"/>
        <v/>
      </c>
      <c r="R2126" s="4" t="str">
        <f t="shared" si="3944"/>
        <v/>
      </c>
      <c r="S2126" s="4" t="str">
        <f t="shared" si="3945"/>
        <v/>
      </c>
      <c r="T2126" s="4" t="str">
        <f t="shared" si="3946"/>
        <v/>
      </c>
      <c r="U2126" s="4" t="str">
        <f t="shared" si="3947"/>
        <v/>
      </c>
      <c r="V2126" s="4" t="str">
        <f t="shared" si="3948"/>
        <v/>
      </c>
      <c r="W2126" s="4" t="str">
        <f t="shared" si="3949"/>
        <v/>
      </c>
      <c r="X2126" s="4" t="str">
        <f t="shared" si="3950"/>
        <v/>
      </c>
      <c r="Y2126" s="4">
        <f t="shared" si="3951"/>
        <v>6</v>
      </c>
      <c r="Z2126" s="4" t="str">
        <f t="shared" si="3952"/>
        <v>-</v>
      </c>
      <c r="AA2126" s="4" t="str">
        <f t="shared" si="3953"/>
        <v>/</v>
      </c>
      <c r="AB2126" s="4" t="str">
        <f t="shared" si="3954"/>
        <v/>
      </c>
      <c r="AC2126" s="4" t="str">
        <f t="shared" si="3955"/>
        <v/>
      </c>
      <c r="AD2126" s="4" t="str">
        <f t="shared" si="3956"/>
        <v/>
      </c>
      <c r="AE2126" s="4" t="str">
        <f t="shared" si="3957"/>
        <v/>
      </c>
      <c r="AF2126" s="4">
        <f t="shared" si="3958"/>
        <v>9</v>
      </c>
      <c r="AG2126" s="4">
        <f t="shared" si="3959"/>
        <v>28</v>
      </c>
      <c r="AH2126" s="4">
        <f t="shared" si="3960"/>
        <v>19</v>
      </c>
      <c r="AI2126" s="4" t="str">
        <f t="shared" si="3961"/>
        <v>/KTK</v>
      </c>
      <c r="AJ2126" s="4" t="str">
        <f t="shared" si="3962"/>
        <v>S/KTK</v>
      </c>
      <c r="AK2126" s="4" t="str" cm="1">
        <f t="array" ref="AK2126">LEFT(AR2126,SUM(LEN(AR2126)-LEN(SUBSTITUTE(AR2126,{"0";"1";"2";"3";"4";"5";"6";"7";"8";"9"},""))))</f>
        <v>30</v>
      </c>
      <c r="AL2126" s="4">
        <f t="shared" si="3966"/>
        <v>13</v>
      </c>
      <c r="AM2126" s="4" t="b">
        <f>LEFT(AR2126,2)=AK2126</f>
        <v>1</v>
      </c>
      <c r="AN2126" s="4" t="str">
        <f t="shared" ref="AN2126:AN2159" si="3975">RIGHT(AI2126,3)</f>
        <v>KTK</v>
      </c>
      <c r="AO2126" s="4" t="b">
        <f t="shared" si="3967"/>
        <v>0</v>
      </c>
      <c r="AP2126" s="4" t="b">
        <f t="shared" si="3963"/>
        <v>0</v>
      </c>
      <c r="AQ2126" s="5" t="str">
        <f t="shared" si="3964"/>
        <v>PERMEN WARNA WARNI</v>
      </c>
      <c r="AR2126" s="4" t="str">
        <f t="shared" si="3965"/>
        <v>30PCS/KTK</v>
      </c>
      <c r="AS2126" t="s">
        <v>4987</v>
      </c>
      <c r="AU2126" s="4" t="str">
        <f t="shared" ca="1" si="3969"/>
        <v/>
      </c>
      <c r="AV2126">
        <v>27500</v>
      </c>
      <c r="AW2126">
        <v>27500</v>
      </c>
      <c r="AX2126">
        <v>25625</v>
      </c>
      <c r="AY2126" t="str">
        <f t="shared" si="3974"/>
        <v>8000000002126</v>
      </c>
      <c r="AZ2126" t="str">
        <f t="shared" si="3968"/>
        <v>PERMEN WARNA WARNI</v>
      </c>
      <c r="BA2126" t="s">
        <v>4301</v>
      </c>
      <c r="BB2126" t="s">
        <v>4301</v>
      </c>
      <c r="BC2126" s="4" t="str" cm="1">
        <f t="array" aca="1" ref="BC2126" ca="1">LEFT(AR2126,MATCH(FALSE,ISNUMBER(MID(AR2126,ROW(INDIRECT("1:"&amp;LEN(AR2126)+1)), 1) *1),0) -1)</f>
        <v>30</v>
      </c>
      <c r="BD2126" s="1"/>
      <c r="BF2126" s="21"/>
      <c r="BK2126" s="1"/>
      <c r="BM2126" s="1"/>
      <c r="BN2126" s="1"/>
      <c r="BR2126" s="22"/>
      <c r="BS2126">
        <v>0</v>
      </c>
      <c r="BT2126" s="1" t="s">
        <v>5103</v>
      </c>
    </row>
    <row r="2127" spans="1:72">
      <c r="A2127" s="4" t="str">
        <f t="shared" si="3927"/>
        <v/>
      </c>
      <c r="B2127" s="4" t="str">
        <f t="shared" si="3928"/>
        <v/>
      </c>
      <c r="C2127" s="4" t="str">
        <f t="shared" si="3929"/>
        <v>BKS</v>
      </c>
      <c r="D2127" s="4" t="str">
        <f t="shared" si="3930"/>
        <v/>
      </c>
      <c r="E2127" s="4" t="str">
        <f t="shared" si="3931"/>
        <v/>
      </c>
      <c r="F2127" s="4" t="str">
        <f t="shared" si="3932"/>
        <v/>
      </c>
      <c r="G2127" s="4" t="str">
        <f t="shared" si="3933"/>
        <v/>
      </c>
      <c r="H2127" s="4" t="str">
        <f t="shared" si="3934"/>
        <v/>
      </c>
      <c r="I2127" s="4" t="str">
        <f t="shared" si="3935"/>
        <v/>
      </c>
      <c r="J2127" s="4" t="str">
        <f t="shared" si="3936"/>
        <v/>
      </c>
      <c r="K2127" s="4" t="str">
        <f t="shared" si="3937"/>
        <v/>
      </c>
      <c r="L2127" s="4" t="str">
        <f t="shared" si="3938"/>
        <v/>
      </c>
      <c r="M2127" s="4" t="str">
        <f t="shared" si="3939"/>
        <v/>
      </c>
      <c r="N2127" s="4" t="str">
        <f t="shared" si="3940"/>
        <v/>
      </c>
      <c r="O2127" s="4" t="str">
        <f t="shared" si="3941"/>
        <v/>
      </c>
      <c r="P2127" s="4" t="str">
        <f t="shared" si="3942"/>
        <v/>
      </c>
      <c r="Q2127" s="4" t="str">
        <f t="shared" si="3943"/>
        <v/>
      </c>
      <c r="R2127" s="4" t="str">
        <f t="shared" si="3944"/>
        <v/>
      </c>
      <c r="S2127" s="4" t="str">
        <f t="shared" si="3945"/>
        <v/>
      </c>
      <c r="T2127" s="4" t="str">
        <f t="shared" si="3946"/>
        <v/>
      </c>
      <c r="U2127" s="4" t="str">
        <f t="shared" si="3947"/>
        <v/>
      </c>
      <c r="V2127" s="4" t="str">
        <f t="shared" si="3948"/>
        <v/>
      </c>
      <c r="W2127" s="4" t="str">
        <f t="shared" si="3949"/>
        <v/>
      </c>
      <c r="X2127" s="4" t="str">
        <f t="shared" si="3950"/>
        <v/>
      </c>
      <c r="Y2127" s="4">
        <f t="shared" si="3951"/>
        <v>3</v>
      </c>
      <c r="Z2127" s="4" t="str">
        <f t="shared" si="3952"/>
        <v>-</v>
      </c>
      <c r="AA2127" s="4" t="str">
        <f t="shared" si="3953"/>
        <v/>
      </c>
      <c r="AB2127" s="4" t="str">
        <f t="shared" si="3954"/>
        <v/>
      </c>
      <c r="AC2127" s="4" t="str">
        <f t="shared" si="3955"/>
        <v/>
      </c>
      <c r="AD2127" s="4" t="str">
        <f t="shared" si="3956"/>
        <v/>
      </c>
      <c r="AE2127" s="4" t="str">
        <f t="shared" si="3957"/>
        <v/>
      </c>
      <c r="AF2127" s="4">
        <f t="shared" si="3958"/>
        <v>4</v>
      </c>
      <c r="AG2127" s="4">
        <f t="shared" si="3959"/>
        <v>28</v>
      </c>
      <c r="AH2127" s="4">
        <f t="shared" si="3960"/>
        <v>24</v>
      </c>
      <c r="AI2127" s="4" t="str">
        <f t="shared" si="3961"/>
        <v>1BKS</v>
      </c>
      <c r="AJ2127" s="4" t="str">
        <f t="shared" si="3962"/>
        <v>-1BKS</v>
      </c>
      <c r="AK2127" s="4" t="str" cm="1">
        <f t="array" ref="AK2127">LEFT(AR2127,SUM(LEN(AR2127)-LEN(SUBSTITUTE(AR2127,{"0";"1";"2";"3";"4";"5";"6";"7";"8";"9"},""))))</f>
        <v>1</v>
      </c>
      <c r="AL2127" s="4">
        <f t="shared" si="3966"/>
        <v>13</v>
      </c>
      <c r="AM2127" s="4" t="b">
        <f>LEFT(AR2127,1)=AK2127</f>
        <v>1</v>
      </c>
      <c r="AN2127" s="4" t="str">
        <f t="shared" si="3975"/>
        <v>BKS</v>
      </c>
      <c r="AO2127" s="4" t="b">
        <f t="shared" si="3967"/>
        <v>0</v>
      </c>
      <c r="AP2127" s="4" t="b">
        <f t="shared" si="3963"/>
        <v>0</v>
      </c>
      <c r="AQ2127" s="5" t="str">
        <f t="shared" si="3964"/>
        <v>PERMEN YUPI FRUITY PUFF</v>
      </c>
      <c r="AR2127" s="4" t="str">
        <f t="shared" si="3965"/>
        <v>1BKS</v>
      </c>
      <c r="AS2127" t="s">
        <v>2910</v>
      </c>
      <c r="AT2127" s="1" t="s">
        <v>2911</v>
      </c>
      <c r="AU2127" s="4" t="str">
        <f t="shared" ca="1" si="3969"/>
        <v/>
      </c>
      <c r="AV2127">
        <v>8500</v>
      </c>
      <c r="AW2127">
        <v>8500</v>
      </c>
      <c r="AX2127">
        <v>6916</v>
      </c>
      <c r="AY2127" t="str">
        <f t="shared" si="3974"/>
        <v>8992741947534</v>
      </c>
      <c r="AZ2127" t="str">
        <f t="shared" si="3968"/>
        <v>PERMEN YUPI FRUITY PUFF</v>
      </c>
      <c r="BA2127" t="s">
        <v>4301</v>
      </c>
      <c r="BB2127" t="s">
        <v>4301</v>
      </c>
      <c r="BC2127" s="9" t="str" cm="1">
        <f t="array" aca="1" ref="BC2127" ca="1">LEFT(AR2127,MATCH(FALSE,ISNUMBER(MID(AR2127,ROW(INDIRECT("1:"&amp;LEN(AR2127)+1)), 1) *1),0) -1)</f>
        <v>1</v>
      </c>
      <c r="BD2127" s="1"/>
      <c r="BF2127" s="21"/>
      <c r="BK2127" s="1"/>
      <c r="BM2127" s="1"/>
      <c r="BN2127" s="1"/>
      <c r="BR2127" s="22"/>
      <c r="BS2127">
        <v>0</v>
      </c>
      <c r="BT2127" s="1" t="s">
        <v>5103</v>
      </c>
    </row>
    <row r="2128" spans="1:72">
      <c r="A2128" s="4" t="str">
        <f t="shared" si="3927"/>
        <v/>
      </c>
      <c r="B2128" s="4" t="str">
        <f t="shared" si="3928"/>
        <v/>
      </c>
      <c r="C2128" s="4" t="str">
        <f t="shared" si="3929"/>
        <v>BKS</v>
      </c>
      <c r="D2128" s="4" t="str">
        <f t="shared" si="3930"/>
        <v/>
      </c>
      <c r="E2128" s="4" t="str">
        <f t="shared" si="3931"/>
        <v/>
      </c>
      <c r="F2128" s="4" t="str">
        <f t="shared" si="3932"/>
        <v/>
      </c>
      <c r="G2128" s="4" t="str">
        <f t="shared" si="3933"/>
        <v/>
      </c>
      <c r="H2128" s="4" t="str">
        <f t="shared" si="3934"/>
        <v/>
      </c>
      <c r="I2128" s="4" t="str">
        <f t="shared" si="3935"/>
        <v/>
      </c>
      <c r="J2128" s="4" t="str">
        <f t="shared" si="3936"/>
        <v/>
      </c>
      <c r="K2128" s="4" t="str">
        <f t="shared" si="3937"/>
        <v/>
      </c>
      <c r="L2128" s="4" t="str">
        <f t="shared" si="3938"/>
        <v/>
      </c>
      <c r="M2128" s="4" t="str">
        <f t="shared" si="3939"/>
        <v/>
      </c>
      <c r="N2128" s="4" t="str">
        <f t="shared" si="3940"/>
        <v/>
      </c>
      <c r="O2128" s="4" t="str">
        <f t="shared" si="3941"/>
        <v/>
      </c>
      <c r="P2128" s="4" t="str">
        <f t="shared" si="3942"/>
        <v/>
      </c>
      <c r="Q2128" s="4" t="str">
        <f t="shared" si="3943"/>
        <v/>
      </c>
      <c r="R2128" s="4" t="str">
        <f t="shared" si="3944"/>
        <v/>
      </c>
      <c r="S2128" s="4" t="str">
        <f t="shared" si="3945"/>
        <v/>
      </c>
      <c r="T2128" s="4" t="str">
        <f t="shared" si="3946"/>
        <v/>
      </c>
      <c r="U2128" s="4" t="str">
        <f t="shared" si="3947"/>
        <v/>
      </c>
      <c r="V2128" s="4" t="str">
        <f t="shared" si="3948"/>
        <v/>
      </c>
      <c r="W2128" s="4" t="str">
        <f t="shared" si="3949"/>
        <v/>
      </c>
      <c r="X2128" s="4" t="str">
        <f t="shared" si="3950"/>
        <v/>
      </c>
      <c r="Y2128" s="4">
        <f t="shared" si="3951"/>
        <v>3</v>
      </c>
      <c r="Z2128" s="4" t="str">
        <f t="shared" si="3952"/>
        <v>-</v>
      </c>
      <c r="AA2128" s="4" t="str">
        <f t="shared" si="3953"/>
        <v/>
      </c>
      <c r="AB2128" s="4" t="str">
        <f t="shared" si="3954"/>
        <v/>
      </c>
      <c r="AC2128" s="4" t="str">
        <f t="shared" si="3955"/>
        <v/>
      </c>
      <c r="AD2128" s="4" t="str">
        <f t="shared" si="3956"/>
        <v/>
      </c>
      <c r="AE2128" s="4" t="str">
        <f t="shared" si="3957"/>
        <v/>
      </c>
      <c r="AF2128" s="4">
        <f t="shared" si="3958"/>
        <v>4</v>
      </c>
      <c r="AG2128" s="4">
        <f t="shared" si="3959"/>
        <v>26</v>
      </c>
      <c r="AH2128" s="4">
        <f t="shared" si="3960"/>
        <v>22</v>
      </c>
      <c r="AI2128" s="4" t="str">
        <f t="shared" si="3961"/>
        <v>1BKS</v>
      </c>
      <c r="AJ2128" s="4" t="str">
        <f t="shared" si="3962"/>
        <v>-1BKS</v>
      </c>
      <c r="AK2128" s="4" t="str" cm="1">
        <f t="array" ref="AK2128">LEFT(AR2128,SUM(LEN(AR2128)-LEN(SUBSTITUTE(AR2128,{"0";"1";"2";"3";"4";"5";"6";"7";"8";"9"},""))))</f>
        <v>1</v>
      </c>
      <c r="AL2128" s="4">
        <f t="shared" si="3966"/>
        <v>13</v>
      </c>
      <c r="AM2128" s="4" t="b">
        <f>LEFT(AR2128,1)=AK2128</f>
        <v>1</v>
      </c>
      <c r="AN2128" s="4" t="str">
        <f t="shared" si="3975"/>
        <v>BKS</v>
      </c>
      <c r="AO2128" s="4" t="b">
        <f t="shared" si="3967"/>
        <v>0</v>
      </c>
      <c r="AP2128" s="4" t="b">
        <f t="shared" si="3963"/>
        <v>0</v>
      </c>
      <c r="AQ2128" s="5" t="str">
        <f t="shared" si="3964"/>
        <v>PERMEN YUPI MANGO KIS</v>
      </c>
      <c r="AR2128" s="4" t="str">
        <f t="shared" si="3965"/>
        <v>1BKS</v>
      </c>
      <c r="AS2128" t="s">
        <v>2912</v>
      </c>
      <c r="AT2128" s="1" t="s">
        <v>2913</v>
      </c>
      <c r="AU2128" s="4" t="str">
        <f t="shared" ca="1" si="3969"/>
        <v/>
      </c>
      <c r="AV2128">
        <v>8500</v>
      </c>
      <c r="AW2128">
        <v>8500</v>
      </c>
      <c r="AX2128">
        <v>7250</v>
      </c>
      <c r="AY2128" t="str">
        <f t="shared" si="3974"/>
        <v>8992741970310</v>
      </c>
      <c r="AZ2128" t="str">
        <f t="shared" si="3968"/>
        <v>PERMEN YUPI MANGO KIS</v>
      </c>
      <c r="BA2128" t="s">
        <v>4301</v>
      </c>
      <c r="BB2128" t="s">
        <v>4301</v>
      </c>
      <c r="BC2128" s="9" t="str" cm="1">
        <f t="array" aca="1" ref="BC2128" ca="1">LEFT(AR2128,MATCH(FALSE,ISNUMBER(MID(AR2128,ROW(INDIRECT("1:"&amp;LEN(AR2128)+1)), 1) *1),0) -1)</f>
        <v>1</v>
      </c>
      <c r="BD2128" s="1"/>
      <c r="BF2128" s="21"/>
      <c r="BK2128" s="1"/>
      <c r="BM2128" s="1"/>
      <c r="BN2128" s="1"/>
      <c r="BR2128" s="22"/>
      <c r="BS2128">
        <v>0</v>
      </c>
      <c r="BT2128" s="1" t="s">
        <v>5103</v>
      </c>
    </row>
    <row r="2129" spans="1:72">
      <c r="A2129" s="4" t="str">
        <f t="shared" si="3927"/>
        <v/>
      </c>
      <c r="B2129" s="4" t="str">
        <f t="shared" si="3928"/>
        <v/>
      </c>
      <c r="C2129" s="4" t="str">
        <f t="shared" si="3929"/>
        <v>BKS</v>
      </c>
      <c r="D2129" s="4" t="str">
        <f t="shared" si="3930"/>
        <v/>
      </c>
      <c r="E2129" s="4" t="str">
        <f t="shared" si="3931"/>
        <v/>
      </c>
      <c r="F2129" s="4" t="str">
        <f t="shared" si="3932"/>
        <v/>
      </c>
      <c r="G2129" s="4" t="str">
        <f t="shared" si="3933"/>
        <v/>
      </c>
      <c r="H2129" s="4" t="str">
        <f t="shared" si="3934"/>
        <v/>
      </c>
      <c r="I2129" s="4" t="str">
        <f t="shared" si="3935"/>
        <v/>
      </c>
      <c r="J2129" s="4" t="str">
        <f t="shared" si="3936"/>
        <v/>
      </c>
      <c r="K2129" s="4" t="str">
        <f t="shared" si="3937"/>
        <v/>
      </c>
      <c r="L2129" s="4" t="str">
        <f t="shared" si="3938"/>
        <v/>
      </c>
      <c r="M2129" s="4" t="str">
        <f t="shared" si="3939"/>
        <v/>
      </c>
      <c r="N2129" s="4" t="str">
        <f t="shared" si="3940"/>
        <v/>
      </c>
      <c r="O2129" s="4" t="str">
        <f t="shared" si="3941"/>
        <v/>
      </c>
      <c r="P2129" s="4" t="str">
        <f t="shared" si="3942"/>
        <v/>
      </c>
      <c r="Q2129" s="4" t="str">
        <f t="shared" si="3943"/>
        <v/>
      </c>
      <c r="R2129" s="4" t="str">
        <f t="shared" si="3944"/>
        <v/>
      </c>
      <c r="S2129" s="4" t="str">
        <f t="shared" si="3945"/>
        <v/>
      </c>
      <c r="T2129" s="4" t="str">
        <f t="shared" si="3946"/>
        <v/>
      </c>
      <c r="U2129" s="4" t="str">
        <f t="shared" si="3947"/>
        <v/>
      </c>
      <c r="V2129" s="4" t="str">
        <f t="shared" si="3948"/>
        <v/>
      </c>
      <c r="W2129" s="4" t="str">
        <f t="shared" si="3949"/>
        <v/>
      </c>
      <c r="X2129" s="4" t="str">
        <f t="shared" si="3950"/>
        <v/>
      </c>
      <c r="Y2129" s="4">
        <f t="shared" si="3951"/>
        <v>3</v>
      </c>
      <c r="Z2129" s="4" t="str">
        <f t="shared" si="3952"/>
        <v>-</v>
      </c>
      <c r="AA2129" s="4" t="str">
        <f t="shared" si="3953"/>
        <v/>
      </c>
      <c r="AB2129" s="4" t="str">
        <f t="shared" si="3954"/>
        <v/>
      </c>
      <c r="AC2129" s="4" t="str">
        <f t="shared" si="3955"/>
        <v/>
      </c>
      <c r="AD2129" s="4" t="str">
        <f t="shared" si="3956"/>
        <v/>
      </c>
      <c r="AE2129" s="4" t="str">
        <f t="shared" si="3957"/>
        <v/>
      </c>
      <c r="AF2129" s="4">
        <f t="shared" si="3958"/>
        <v>4</v>
      </c>
      <c r="AG2129" s="4">
        <f t="shared" si="3959"/>
        <v>31</v>
      </c>
      <c r="AH2129" s="4">
        <f t="shared" si="3960"/>
        <v>27</v>
      </c>
      <c r="AI2129" s="4" t="str">
        <f t="shared" si="3961"/>
        <v>1BKS</v>
      </c>
      <c r="AJ2129" s="4" t="str">
        <f t="shared" si="3962"/>
        <v>-1BKS</v>
      </c>
      <c r="AK2129" s="4" t="str" cm="1">
        <f t="array" ref="AK2129">LEFT(AR2129,SUM(LEN(AR2129)-LEN(SUBSTITUTE(AR2129,{"0";"1";"2";"3";"4";"5";"6";"7";"8";"9"},""))))</f>
        <v>1</v>
      </c>
      <c r="AL2129" s="4">
        <f t="shared" si="3966"/>
        <v>13</v>
      </c>
      <c r="AM2129" s="4" t="b">
        <f>LEFT(AR2129,1)=AK2129</f>
        <v>1</v>
      </c>
      <c r="AN2129" s="4" t="str">
        <f t="shared" si="3975"/>
        <v>BKS</v>
      </c>
      <c r="AO2129" s="4" t="b">
        <f t="shared" si="3967"/>
        <v>0</v>
      </c>
      <c r="AP2129" s="4" t="b">
        <f t="shared" si="3963"/>
        <v>0</v>
      </c>
      <c r="AQ2129" s="5" t="str">
        <f t="shared" si="3964"/>
        <v>PERMEN YUPI STRAWBERRY KIS</v>
      </c>
      <c r="AR2129" s="4" t="str">
        <f t="shared" si="3965"/>
        <v>1BKS</v>
      </c>
      <c r="AS2129" t="s">
        <v>2914</v>
      </c>
      <c r="AT2129" s="1" t="s">
        <v>2915</v>
      </c>
      <c r="AU2129" s="4" t="str">
        <f t="shared" ca="1" si="3969"/>
        <v/>
      </c>
      <c r="AV2129">
        <v>8500</v>
      </c>
      <c r="AW2129">
        <v>8500</v>
      </c>
      <c r="AX2129">
        <v>6916</v>
      </c>
      <c r="AY2129" t="str">
        <f t="shared" si="3974"/>
        <v>8992741981903</v>
      </c>
      <c r="AZ2129" t="str">
        <f t="shared" si="3968"/>
        <v>PERMEN YUPI STRAWBERRY KIS</v>
      </c>
      <c r="BA2129" t="s">
        <v>4301</v>
      </c>
      <c r="BB2129" t="s">
        <v>4301</v>
      </c>
      <c r="BC2129" s="9" t="str" cm="1">
        <f t="array" aca="1" ref="BC2129" ca="1">LEFT(AR2129,MATCH(FALSE,ISNUMBER(MID(AR2129,ROW(INDIRECT("1:"&amp;LEN(AR2129)+1)), 1) *1),0) -1)</f>
        <v>1</v>
      </c>
      <c r="BD2129" s="1"/>
      <c r="BF2129" s="21"/>
      <c r="BK2129" s="1"/>
      <c r="BM2129" s="1"/>
      <c r="BN2129" s="1"/>
      <c r="BR2129" s="22"/>
      <c r="BS2129">
        <v>0</v>
      </c>
      <c r="BT2129" s="1" t="s">
        <v>5103</v>
      </c>
    </row>
    <row r="2130" spans="1:72">
      <c r="A2130" s="4" t="str">
        <f t="shared" si="3927"/>
        <v/>
      </c>
      <c r="B2130" s="4" t="str">
        <f t="shared" si="3928"/>
        <v/>
      </c>
      <c r="C2130" s="4" t="str">
        <f t="shared" si="3929"/>
        <v/>
      </c>
      <c r="D2130" s="4" t="str">
        <f t="shared" si="3930"/>
        <v/>
      </c>
      <c r="E2130" s="4" t="str">
        <f t="shared" si="3931"/>
        <v/>
      </c>
      <c r="F2130" s="4" t="str">
        <f t="shared" si="3932"/>
        <v/>
      </c>
      <c r="G2130" s="4" t="str">
        <f t="shared" si="3933"/>
        <v/>
      </c>
      <c r="H2130" s="4" t="str">
        <f t="shared" si="3934"/>
        <v/>
      </c>
      <c r="I2130" s="4" t="str">
        <f t="shared" si="3935"/>
        <v/>
      </c>
      <c r="J2130" s="4" t="str">
        <f t="shared" si="3936"/>
        <v/>
      </c>
      <c r="K2130" s="4" t="str">
        <f t="shared" si="3937"/>
        <v/>
      </c>
      <c r="L2130" s="4" t="str">
        <f t="shared" si="3938"/>
        <v/>
      </c>
      <c r="M2130" s="4" t="str">
        <f t="shared" si="3939"/>
        <v>TPL</v>
      </c>
      <c r="N2130" s="4" t="str">
        <f t="shared" si="3940"/>
        <v/>
      </c>
      <c r="O2130" s="4" t="str">
        <f t="shared" si="3941"/>
        <v/>
      </c>
      <c r="P2130" s="4" t="str">
        <f t="shared" si="3942"/>
        <v/>
      </c>
      <c r="Q2130" s="4" t="str">
        <f t="shared" si="3943"/>
        <v/>
      </c>
      <c r="R2130" s="4" t="str">
        <f t="shared" si="3944"/>
        <v/>
      </c>
      <c r="S2130" s="4" t="str">
        <f t="shared" si="3945"/>
        <v/>
      </c>
      <c r="T2130" s="4" t="str">
        <f t="shared" si="3946"/>
        <v/>
      </c>
      <c r="U2130" s="4" t="str">
        <f t="shared" si="3947"/>
        <v/>
      </c>
      <c r="V2130" s="4" t="str">
        <f t="shared" si="3948"/>
        <v/>
      </c>
      <c r="W2130" s="4" t="str">
        <f t="shared" si="3949"/>
        <v/>
      </c>
      <c r="X2130" s="4" t="str">
        <f t="shared" si="3950"/>
        <v/>
      </c>
      <c r="Y2130" s="4">
        <f t="shared" si="3951"/>
        <v>3</v>
      </c>
      <c r="Z2130" s="4" t="str">
        <f t="shared" si="3952"/>
        <v>-</v>
      </c>
      <c r="AA2130" s="4" t="str">
        <f t="shared" si="3953"/>
        <v/>
      </c>
      <c r="AB2130" s="4" t="str">
        <f t="shared" si="3954"/>
        <v/>
      </c>
      <c r="AC2130" s="4" t="str">
        <f t="shared" si="3955"/>
        <v/>
      </c>
      <c r="AD2130" s="4" t="str">
        <f t="shared" si="3956"/>
        <v/>
      </c>
      <c r="AE2130" s="4" t="str">
        <f t="shared" si="3957"/>
        <v/>
      </c>
      <c r="AF2130" s="4">
        <f t="shared" si="3958"/>
        <v>4</v>
      </c>
      <c r="AG2130" s="4">
        <f t="shared" si="3959"/>
        <v>29</v>
      </c>
      <c r="AH2130" s="4">
        <f t="shared" si="3960"/>
        <v>25</v>
      </c>
      <c r="AI2130" s="4" t="str">
        <f t="shared" si="3961"/>
        <v>1TPL</v>
      </c>
      <c r="AJ2130" s="4" t="str">
        <f t="shared" si="3962"/>
        <v>-1TPL</v>
      </c>
      <c r="AK2130" s="4" t="str" cm="1">
        <f t="array" ref="AK2130">LEFT(AR2130,SUM(LEN(AR2130)-LEN(SUBSTITUTE(AR2130,{"0";"1";"2";"3";"4";"5";"6";"7";"8";"9"},""))))</f>
        <v>1</v>
      </c>
      <c r="AL2130" s="4">
        <f t="shared" si="3966"/>
        <v>13</v>
      </c>
      <c r="AM2130" s="4" t="b">
        <f>LEFT(AR2130,1)=AK2130</f>
        <v>1</v>
      </c>
      <c r="AN2130" s="4" t="str">
        <f t="shared" si="3975"/>
        <v>TPL</v>
      </c>
      <c r="AO2130" s="4" t="b">
        <f t="shared" si="3967"/>
        <v>0</v>
      </c>
      <c r="AP2130" s="4" t="b">
        <f t="shared" si="3963"/>
        <v>0</v>
      </c>
      <c r="AQ2130" s="5" t="str">
        <f t="shared" si="3964"/>
        <v>PERMEN YUPI TOPLES 300GR</v>
      </c>
      <c r="AR2130" s="4" t="str">
        <f t="shared" si="3965"/>
        <v>1TPL</v>
      </c>
      <c r="AS2130" t="s">
        <v>4970</v>
      </c>
      <c r="AT2130" s="1" t="s">
        <v>2916</v>
      </c>
      <c r="AU2130" s="4" t="str">
        <f t="shared" ca="1" si="3969"/>
        <v/>
      </c>
      <c r="AV2130">
        <v>20000</v>
      </c>
      <c r="AW2130">
        <v>20000</v>
      </c>
      <c r="AX2130">
        <v>18500</v>
      </c>
      <c r="AY2130" t="str">
        <f t="shared" si="3974"/>
        <v>8992741952262</v>
      </c>
      <c r="AZ2130" t="str">
        <f t="shared" si="3968"/>
        <v>PERMEN YUPI TOPLES 300GR</v>
      </c>
      <c r="BA2130" t="s">
        <v>4301</v>
      </c>
      <c r="BB2130" t="s">
        <v>4301</v>
      </c>
      <c r="BC2130" s="9" t="str" cm="1">
        <f t="array" aca="1" ref="BC2130" ca="1">LEFT(AR2130,MATCH(FALSE,ISNUMBER(MID(AR2130,ROW(INDIRECT("1:"&amp;LEN(AR2130)+1)), 1) *1),0) -1)</f>
        <v>1</v>
      </c>
      <c r="BD2130" s="1"/>
      <c r="BF2130" s="21"/>
      <c r="BK2130" s="1"/>
      <c r="BM2130" s="1"/>
      <c r="BN2130" s="1"/>
      <c r="BR2130" s="22"/>
      <c r="BS2130">
        <v>0</v>
      </c>
      <c r="BT2130" s="1" t="s">
        <v>5103</v>
      </c>
    </row>
    <row r="2131" spans="1:72">
      <c r="A2131" s="4" t="str">
        <f t="shared" si="3927"/>
        <v/>
      </c>
      <c r="B2131" s="4" t="str">
        <f t="shared" si="3928"/>
        <v/>
      </c>
      <c r="C2131" s="4" t="str">
        <f t="shared" si="3929"/>
        <v>BKS</v>
      </c>
      <c r="D2131" s="4" t="str">
        <f t="shared" si="3930"/>
        <v/>
      </c>
      <c r="E2131" s="4" t="str">
        <f t="shared" si="3931"/>
        <v/>
      </c>
      <c r="F2131" s="4" t="str">
        <f t="shared" si="3932"/>
        <v/>
      </c>
      <c r="G2131" s="4" t="str">
        <f t="shared" si="3933"/>
        <v/>
      </c>
      <c r="H2131" s="4" t="str">
        <f t="shared" si="3934"/>
        <v/>
      </c>
      <c r="I2131" s="4" t="str">
        <f t="shared" si="3935"/>
        <v/>
      </c>
      <c r="J2131" s="4" t="str">
        <f t="shared" si="3936"/>
        <v/>
      </c>
      <c r="K2131" s="4" t="str">
        <f t="shared" si="3937"/>
        <v/>
      </c>
      <c r="L2131" s="4" t="str">
        <f t="shared" si="3938"/>
        <v/>
      </c>
      <c r="M2131" s="4" t="str">
        <f t="shared" si="3939"/>
        <v/>
      </c>
      <c r="N2131" s="4" t="str">
        <f t="shared" si="3940"/>
        <v/>
      </c>
      <c r="O2131" s="4" t="str">
        <f t="shared" si="3941"/>
        <v/>
      </c>
      <c r="P2131" s="4" t="str">
        <f t="shared" si="3942"/>
        <v/>
      </c>
      <c r="Q2131" s="4" t="str">
        <f t="shared" si="3943"/>
        <v/>
      </c>
      <c r="R2131" s="4" t="str">
        <f t="shared" si="3944"/>
        <v/>
      </c>
      <c r="S2131" s="4" t="str">
        <f t="shared" si="3945"/>
        <v/>
      </c>
      <c r="T2131" s="4" t="str">
        <f t="shared" si="3946"/>
        <v/>
      </c>
      <c r="U2131" s="4" t="str">
        <f t="shared" si="3947"/>
        <v/>
      </c>
      <c r="V2131" s="4" t="str">
        <f t="shared" si="3948"/>
        <v/>
      </c>
      <c r="W2131" s="4" t="str">
        <f t="shared" si="3949"/>
        <v/>
      </c>
      <c r="X2131" s="4" t="str">
        <f t="shared" si="3950"/>
        <v/>
      </c>
      <c r="Y2131" s="4">
        <f t="shared" si="3951"/>
        <v>3</v>
      </c>
      <c r="Z2131" s="4" t="str">
        <f t="shared" si="3952"/>
        <v>-</v>
      </c>
      <c r="AA2131" s="4" t="str">
        <f t="shared" si="3953"/>
        <v/>
      </c>
      <c r="AB2131" s="4" t="str">
        <f t="shared" si="3954"/>
        <v/>
      </c>
      <c r="AC2131" s="4" t="str">
        <f t="shared" si="3955"/>
        <v/>
      </c>
      <c r="AD2131" s="4" t="str">
        <f t="shared" si="3956"/>
        <v/>
      </c>
      <c r="AE2131" s="4" t="str">
        <f t="shared" si="3957"/>
        <v/>
      </c>
      <c r="AF2131" s="4">
        <f t="shared" si="3958"/>
        <v>4</v>
      </c>
      <c r="AG2131" s="4">
        <f t="shared" si="3959"/>
        <v>19</v>
      </c>
      <c r="AH2131" s="4">
        <f t="shared" si="3960"/>
        <v>15</v>
      </c>
      <c r="AI2131" s="4" t="str">
        <f t="shared" si="3961"/>
        <v>1BKS</v>
      </c>
      <c r="AJ2131" s="4" t="str">
        <f t="shared" si="3962"/>
        <v>-1BKS</v>
      </c>
      <c r="AK2131" s="4" t="str" cm="1">
        <f t="array" ref="AK2131">LEFT(AR2131,SUM(LEN(AR2131)-LEN(SUBSTITUTE(AR2131,{"0";"1";"2";"3";"4";"5";"6";"7";"8";"9"},""))))</f>
        <v>1</v>
      </c>
      <c r="AL2131" s="4">
        <f t="shared" si="3966"/>
        <v>13</v>
      </c>
      <c r="AM2131" s="4" t="b">
        <f>LEFT(AR2131,1)=AK2131</f>
        <v>1</v>
      </c>
      <c r="AN2131" s="4" t="str">
        <f t="shared" si="3975"/>
        <v>BKS</v>
      </c>
      <c r="AO2131" s="4" t="b">
        <f t="shared" si="3967"/>
        <v>0</v>
      </c>
      <c r="AP2131" s="4" t="b">
        <f t="shared" si="3963"/>
        <v>0</v>
      </c>
      <c r="AQ2131" s="5" t="str">
        <f t="shared" si="3964"/>
        <v>PERMEN ZIPLONG</v>
      </c>
      <c r="AR2131" s="4" t="str">
        <f t="shared" si="3965"/>
        <v>1BKS</v>
      </c>
      <c r="AS2131" t="s">
        <v>2917</v>
      </c>
      <c r="AT2131" s="1" t="s">
        <v>2918</v>
      </c>
      <c r="AU2131" s="4" t="str">
        <f t="shared" ca="1" si="3969"/>
        <v/>
      </c>
      <c r="AV2131">
        <v>6500</v>
      </c>
      <c r="AW2131">
        <v>6500</v>
      </c>
      <c r="AX2131">
        <v>5800</v>
      </c>
      <c r="AY2131" t="str">
        <f t="shared" si="3974"/>
        <v>8992003787229</v>
      </c>
      <c r="AZ2131" t="str">
        <f t="shared" si="3968"/>
        <v>PERMEN ZIPLONG</v>
      </c>
      <c r="BA2131" t="s">
        <v>4301</v>
      </c>
      <c r="BB2131" t="s">
        <v>4301</v>
      </c>
      <c r="BC2131" s="9" t="str" cm="1">
        <f t="array" aca="1" ref="BC2131" ca="1">LEFT(AR2131,MATCH(FALSE,ISNUMBER(MID(AR2131,ROW(INDIRECT("1:"&amp;LEN(AR2131)+1)), 1) *1),0) -1)</f>
        <v>1</v>
      </c>
      <c r="BD2131" s="1"/>
      <c r="BF2131" s="21"/>
      <c r="BK2131" s="1"/>
      <c r="BM2131" s="1"/>
      <c r="BN2131" s="1"/>
      <c r="BR2131" s="22"/>
      <c r="BS2131">
        <v>0</v>
      </c>
      <c r="BT2131" s="1" t="s">
        <v>5103</v>
      </c>
    </row>
    <row r="2132" spans="1:72">
      <c r="A2132" s="4" t="str">
        <f t="shared" si="3927"/>
        <v/>
      </c>
      <c r="B2132" s="4" t="str">
        <f t="shared" si="3928"/>
        <v/>
      </c>
      <c r="C2132" s="4" t="str">
        <f t="shared" si="3929"/>
        <v/>
      </c>
      <c r="D2132" s="4" t="str">
        <f t="shared" si="3930"/>
        <v>BTL</v>
      </c>
      <c r="E2132" s="4" t="str">
        <f t="shared" si="3931"/>
        <v/>
      </c>
      <c r="F2132" s="4" t="str">
        <f t="shared" si="3932"/>
        <v/>
      </c>
      <c r="G2132" s="4" t="str">
        <f t="shared" si="3933"/>
        <v>KTK</v>
      </c>
      <c r="H2132" s="4" t="str">
        <f t="shared" si="3934"/>
        <v/>
      </c>
      <c r="I2132" s="4" t="str">
        <f t="shared" si="3935"/>
        <v/>
      </c>
      <c r="J2132" s="4" t="str">
        <f t="shared" si="3936"/>
        <v/>
      </c>
      <c r="K2132" s="4" t="str">
        <f t="shared" si="3937"/>
        <v/>
      </c>
      <c r="L2132" s="4" t="str">
        <f t="shared" si="3938"/>
        <v/>
      </c>
      <c r="M2132" s="4" t="str">
        <f t="shared" si="3939"/>
        <v/>
      </c>
      <c r="N2132" s="4" t="str">
        <f t="shared" si="3940"/>
        <v/>
      </c>
      <c r="O2132" s="4" t="str">
        <f t="shared" si="3941"/>
        <v/>
      </c>
      <c r="P2132" s="4" t="str">
        <f t="shared" si="3942"/>
        <v/>
      </c>
      <c r="Q2132" s="4" t="str">
        <f t="shared" si="3943"/>
        <v/>
      </c>
      <c r="R2132" s="4" t="str">
        <f t="shared" si="3944"/>
        <v/>
      </c>
      <c r="S2132" s="4" t="str">
        <f t="shared" si="3945"/>
        <v/>
      </c>
      <c r="T2132" s="4" t="str">
        <f t="shared" si="3946"/>
        <v/>
      </c>
      <c r="U2132" s="4" t="str">
        <f t="shared" si="3947"/>
        <v/>
      </c>
      <c r="V2132" s="4" t="str">
        <f t="shared" si="3948"/>
        <v/>
      </c>
      <c r="W2132" s="4" t="str">
        <f t="shared" si="3949"/>
        <v/>
      </c>
      <c r="X2132" s="4" t="str">
        <f t="shared" si="3950"/>
        <v/>
      </c>
      <c r="Y2132" s="4">
        <f t="shared" si="3951"/>
        <v>6</v>
      </c>
      <c r="Z2132" s="4" t="str">
        <f t="shared" si="3952"/>
        <v>-</v>
      </c>
      <c r="AA2132" s="4" t="str">
        <f t="shared" si="3953"/>
        <v>/</v>
      </c>
      <c r="AB2132" s="4" t="str">
        <f t="shared" si="3954"/>
        <v/>
      </c>
      <c r="AC2132" s="4" t="str">
        <f t="shared" si="3955"/>
        <v/>
      </c>
      <c r="AD2132" s="4" t="str">
        <f t="shared" si="3956"/>
        <v/>
      </c>
      <c r="AE2132" s="4" t="str">
        <f t="shared" si="3957"/>
        <v/>
      </c>
      <c r="AF2132" s="4">
        <f t="shared" si="3958"/>
        <v>9</v>
      </c>
      <c r="AG2132" s="4">
        <f t="shared" si="3959"/>
        <v>17</v>
      </c>
      <c r="AH2132" s="4">
        <f t="shared" si="3960"/>
        <v>8</v>
      </c>
      <c r="AI2132" s="4" t="str">
        <f t="shared" si="3961"/>
        <v>/KTK</v>
      </c>
      <c r="AJ2132" s="4" t="str">
        <f t="shared" si="3962"/>
        <v>L/KTK</v>
      </c>
      <c r="AK2132" s="4" t="str" cm="1">
        <f t="array" ref="AK2132">LEFT(AR2132,SUM(LEN(AR2132)-LEN(SUBSTITUTE(AR2132,{"0";"1";"2";"3";"4";"5";"6";"7";"8";"9"},""))))</f>
        <v>12</v>
      </c>
      <c r="AL2132" s="4">
        <f t="shared" si="3966"/>
        <v>13</v>
      </c>
      <c r="AM2132" s="4" t="b">
        <f>LEFT(AR2132,2)=AK2132</f>
        <v>1</v>
      </c>
      <c r="AN2132" s="4" t="str">
        <f t="shared" si="3975"/>
        <v>KTK</v>
      </c>
      <c r="AO2132" s="4" t="b">
        <f t="shared" si="3967"/>
        <v>0</v>
      </c>
      <c r="AP2132" s="4" t="b">
        <f t="shared" si="3963"/>
        <v>0</v>
      </c>
      <c r="AQ2132" s="5" t="str">
        <f t="shared" si="3964"/>
        <v>PEWARNA</v>
      </c>
      <c r="AR2132" s="4" t="str">
        <f t="shared" si="3965"/>
        <v>12BTL/KTK</v>
      </c>
      <c r="AS2132" t="s">
        <v>2947</v>
      </c>
      <c r="AU2132" s="4" t="str">
        <f t="shared" ca="1" si="3969"/>
        <v/>
      </c>
      <c r="AV2132">
        <v>24000</v>
      </c>
      <c r="AW2132">
        <v>24000</v>
      </c>
      <c r="AX2132">
        <v>22000</v>
      </c>
      <c r="AY2132" t="str">
        <f t="shared" si="3974"/>
        <v>8000000002132</v>
      </c>
      <c r="AZ2132" t="str">
        <f t="shared" si="3968"/>
        <v>PEWARNA</v>
      </c>
      <c r="BA2132" t="s">
        <v>4301</v>
      </c>
      <c r="BB2132" t="s">
        <v>4301</v>
      </c>
      <c r="BC2132" s="4" t="str" cm="1">
        <f t="array" aca="1" ref="BC2132" ca="1">LEFT(AR2132,MATCH(FALSE,ISNUMBER(MID(AR2132,ROW(INDIRECT("1:"&amp;LEN(AR2132)+1)), 1) *1),0) -1)</f>
        <v>12</v>
      </c>
      <c r="BD2132" s="1"/>
      <c r="BF2132" s="21"/>
      <c r="BK2132" s="1"/>
      <c r="BM2132" s="1"/>
      <c r="BN2132" s="1"/>
      <c r="BR2132" s="22"/>
      <c r="BS2132">
        <v>0</v>
      </c>
      <c r="BT2132" s="1" t="s">
        <v>5103</v>
      </c>
    </row>
    <row r="2133" spans="1:72">
      <c r="A2133" s="4" t="str">
        <f t="shared" si="3927"/>
        <v/>
      </c>
      <c r="B2133" s="4" t="str">
        <f t="shared" si="3928"/>
        <v/>
      </c>
      <c r="C2133" s="4" t="str">
        <f t="shared" si="3929"/>
        <v/>
      </c>
      <c r="D2133" s="4" t="str">
        <f t="shared" si="3930"/>
        <v>BTL</v>
      </c>
      <c r="E2133" s="4" t="str">
        <f t="shared" si="3931"/>
        <v/>
      </c>
      <c r="F2133" s="4" t="str">
        <f t="shared" si="3932"/>
        <v/>
      </c>
      <c r="G2133" s="4" t="str">
        <f t="shared" si="3933"/>
        <v/>
      </c>
      <c r="H2133" s="4" t="str">
        <f t="shared" si="3934"/>
        <v/>
      </c>
      <c r="I2133" s="4" t="str">
        <f t="shared" si="3935"/>
        <v/>
      </c>
      <c r="J2133" s="4" t="str">
        <f t="shared" si="3936"/>
        <v/>
      </c>
      <c r="K2133" s="4" t="str">
        <f t="shared" si="3937"/>
        <v/>
      </c>
      <c r="L2133" s="4" t="str">
        <f t="shared" si="3938"/>
        <v/>
      </c>
      <c r="M2133" s="4" t="str">
        <f t="shared" si="3939"/>
        <v/>
      </c>
      <c r="N2133" s="4" t="str">
        <f t="shared" si="3940"/>
        <v/>
      </c>
      <c r="O2133" s="4" t="str">
        <f t="shared" si="3941"/>
        <v/>
      </c>
      <c r="P2133" s="4" t="str">
        <f t="shared" si="3942"/>
        <v/>
      </c>
      <c r="Q2133" s="4" t="str">
        <f t="shared" si="3943"/>
        <v/>
      </c>
      <c r="R2133" s="4" t="str">
        <f t="shared" si="3944"/>
        <v/>
      </c>
      <c r="S2133" s="4" t="str">
        <f t="shared" si="3945"/>
        <v/>
      </c>
      <c r="T2133" s="4" t="str">
        <f t="shared" si="3946"/>
        <v/>
      </c>
      <c r="U2133" s="4" t="str">
        <f t="shared" si="3947"/>
        <v/>
      </c>
      <c r="V2133" s="4" t="str">
        <f t="shared" si="3948"/>
        <v/>
      </c>
      <c r="W2133" s="4" t="str">
        <f t="shared" si="3949"/>
        <v/>
      </c>
      <c r="X2133" s="4" t="str">
        <f t="shared" si="3950"/>
        <v/>
      </c>
      <c r="Y2133" s="4">
        <f t="shared" si="3951"/>
        <v>3</v>
      </c>
      <c r="Z2133" s="4" t="str">
        <f t="shared" si="3952"/>
        <v>-</v>
      </c>
      <c r="AA2133" s="4" t="str">
        <f t="shared" si="3953"/>
        <v/>
      </c>
      <c r="AB2133" s="4" t="str">
        <f t="shared" si="3954"/>
        <v/>
      </c>
      <c r="AC2133" s="4" t="str">
        <f t="shared" si="3955"/>
        <v/>
      </c>
      <c r="AD2133" s="4" t="str">
        <f t="shared" si="3956"/>
        <v/>
      </c>
      <c r="AE2133" s="4" t="str">
        <f t="shared" si="3957"/>
        <v/>
      </c>
      <c r="AF2133" s="4">
        <f t="shared" si="3958"/>
        <v>4</v>
      </c>
      <c r="AG2133" s="4">
        <f t="shared" si="3959"/>
        <v>17</v>
      </c>
      <c r="AH2133" s="4">
        <f t="shared" si="3960"/>
        <v>13</v>
      </c>
      <c r="AI2133" s="4" t="str">
        <f t="shared" si="3961"/>
        <v>1BTL</v>
      </c>
      <c r="AJ2133" s="4" t="str">
        <f t="shared" si="3962"/>
        <v>-1BTL</v>
      </c>
      <c r="AK2133" s="4" t="str" cm="1">
        <f t="array" ref="AK2133">LEFT(AR2133,SUM(LEN(AR2133)-LEN(SUBSTITUTE(AR2133,{"0";"1";"2";"3";"4";"5";"6";"7";"8";"9"},""))))</f>
        <v>1</v>
      </c>
      <c r="AL2133" s="4">
        <f t="shared" si="3966"/>
        <v>13</v>
      </c>
      <c r="AM2133" s="4" t="b">
        <f t="shared" ref="AM2133:AM2148" si="3976">LEFT(AR2133,1)=AK2133</f>
        <v>1</v>
      </c>
      <c r="AN2133" s="4" t="str">
        <f t="shared" si="3975"/>
        <v>BTL</v>
      </c>
      <c r="AO2133" s="4" t="b">
        <f t="shared" si="3967"/>
        <v>0</v>
      </c>
      <c r="AP2133" s="4" t="b">
        <f t="shared" si="3963"/>
        <v>0</v>
      </c>
      <c r="AQ2133" s="5" t="str">
        <f t="shared" si="3964"/>
        <v>PEWARNA BIRU</v>
      </c>
      <c r="AR2133" s="4" t="str">
        <f t="shared" si="3965"/>
        <v>1BTL</v>
      </c>
      <c r="AS2133" t="s">
        <v>2919</v>
      </c>
      <c r="AT2133" s="1" t="s">
        <v>2920</v>
      </c>
      <c r="AU2133" s="4" t="str">
        <f t="shared" ca="1" si="3969"/>
        <v/>
      </c>
      <c r="AV2133">
        <v>2500</v>
      </c>
      <c r="AW2133">
        <v>2500</v>
      </c>
      <c r="AX2133">
        <v>2000</v>
      </c>
      <c r="AY2133" t="str">
        <f t="shared" si="3974"/>
        <v>8994326101430</v>
      </c>
      <c r="AZ2133" t="str">
        <f t="shared" si="3968"/>
        <v>PEWARNA BIRU</v>
      </c>
      <c r="BA2133" t="s">
        <v>4301</v>
      </c>
      <c r="BB2133" t="s">
        <v>4301</v>
      </c>
      <c r="BC2133" s="9" t="str" cm="1">
        <f t="array" aca="1" ref="BC2133" ca="1">LEFT(AR2133,MATCH(FALSE,ISNUMBER(MID(AR2133,ROW(INDIRECT("1:"&amp;LEN(AR2133)+1)), 1) *1),0) -1)</f>
        <v>1</v>
      </c>
      <c r="BD2133" s="1"/>
      <c r="BF2133" s="21"/>
      <c r="BK2133" s="1"/>
      <c r="BM2133" s="1"/>
      <c r="BN2133" s="1"/>
      <c r="BR2133" s="22"/>
      <c r="BS2133">
        <v>0</v>
      </c>
      <c r="BT2133" s="1" t="s">
        <v>5103</v>
      </c>
    </row>
    <row r="2134" spans="1:72">
      <c r="A2134" s="4" t="str">
        <f t="shared" si="3927"/>
        <v/>
      </c>
      <c r="B2134" s="4" t="str">
        <f t="shared" si="3928"/>
        <v/>
      </c>
      <c r="C2134" s="4" t="str">
        <f t="shared" si="3929"/>
        <v/>
      </c>
      <c r="D2134" s="4" t="str">
        <f t="shared" si="3930"/>
        <v>BTL</v>
      </c>
      <c r="E2134" s="4" t="str">
        <f t="shared" si="3931"/>
        <v/>
      </c>
      <c r="F2134" s="4" t="str">
        <f t="shared" si="3932"/>
        <v/>
      </c>
      <c r="G2134" s="4" t="str">
        <f t="shared" si="3933"/>
        <v/>
      </c>
      <c r="H2134" s="4" t="str">
        <f t="shared" si="3934"/>
        <v/>
      </c>
      <c r="I2134" s="4" t="str">
        <f t="shared" si="3935"/>
        <v/>
      </c>
      <c r="J2134" s="4" t="str">
        <f t="shared" si="3936"/>
        <v/>
      </c>
      <c r="K2134" s="4" t="str">
        <f t="shared" si="3937"/>
        <v/>
      </c>
      <c r="L2134" s="4" t="str">
        <f t="shared" si="3938"/>
        <v/>
      </c>
      <c r="M2134" s="4" t="str">
        <f t="shared" si="3939"/>
        <v/>
      </c>
      <c r="N2134" s="4" t="str">
        <f t="shared" si="3940"/>
        <v/>
      </c>
      <c r="O2134" s="4" t="str">
        <f t="shared" si="3941"/>
        <v/>
      </c>
      <c r="P2134" s="4" t="str">
        <f t="shared" si="3942"/>
        <v/>
      </c>
      <c r="Q2134" s="4" t="str">
        <f t="shared" si="3943"/>
        <v/>
      </c>
      <c r="R2134" s="4" t="str">
        <f t="shared" si="3944"/>
        <v/>
      </c>
      <c r="S2134" s="4" t="str">
        <f t="shared" si="3945"/>
        <v/>
      </c>
      <c r="T2134" s="4" t="str">
        <f t="shared" si="3946"/>
        <v/>
      </c>
      <c r="U2134" s="4" t="str">
        <f t="shared" si="3947"/>
        <v/>
      </c>
      <c r="V2134" s="4" t="str">
        <f t="shared" si="3948"/>
        <v/>
      </c>
      <c r="W2134" s="4" t="str">
        <f t="shared" si="3949"/>
        <v/>
      </c>
      <c r="X2134" s="4" t="str">
        <f t="shared" si="3950"/>
        <v/>
      </c>
      <c r="Y2134" s="4">
        <f t="shared" si="3951"/>
        <v>3</v>
      </c>
      <c r="Z2134" s="4" t="str">
        <f t="shared" si="3952"/>
        <v>-</v>
      </c>
      <c r="AA2134" s="4" t="str">
        <f t="shared" si="3953"/>
        <v/>
      </c>
      <c r="AB2134" s="4" t="str">
        <f t="shared" si="3954"/>
        <v/>
      </c>
      <c r="AC2134" s="4" t="str">
        <f t="shared" si="3955"/>
        <v/>
      </c>
      <c r="AD2134" s="4" t="str">
        <f t="shared" si="3956"/>
        <v/>
      </c>
      <c r="AE2134" s="4" t="str">
        <f t="shared" si="3957"/>
        <v/>
      </c>
      <c r="AF2134" s="4">
        <f t="shared" si="3958"/>
        <v>4</v>
      </c>
      <c r="AG2134" s="4">
        <f t="shared" si="3959"/>
        <v>19</v>
      </c>
      <c r="AH2134" s="4">
        <f t="shared" si="3960"/>
        <v>15</v>
      </c>
      <c r="AI2134" s="4" t="str">
        <f t="shared" si="3961"/>
        <v>1BTL</v>
      </c>
      <c r="AJ2134" s="4" t="str">
        <f t="shared" si="3962"/>
        <v>-1BTL</v>
      </c>
      <c r="AK2134" s="4" t="str" cm="1">
        <f t="array" ref="AK2134">LEFT(AR2134,SUM(LEN(AR2134)-LEN(SUBSTITUTE(AR2134,{"0";"1";"2";"3";"4";"5";"6";"7";"8";"9"},""))))</f>
        <v>1</v>
      </c>
      <c r="AL2134" s="4">
        <f t="shared" si="3966"/>
        <v>13</v>
      </c>
      <c r="AM2134" s="4" t="b">
        <f t="shared" si="3976"/>
        <v>1</v>
      </c>
      <c r="AN2134" s="4" t="str">
        <f t="shared" si="3975"/>
        <v>BTL</v>
      </c>
      <c r="AO2134" s="4" t="b">
        <f t="shared" si="3967"/>
        <v>0</v>
      </c>
      <c r="AP2134" s="4" t="b">
        <f t="shared" si="3963"/>
        <v>0</v>
      </c>
      <c r="AQ2134" s="5" t="str">
        <f t="shared" si="3964"/>
        <v>PEWARNA COKLAT</v>
      </c>
      <c r="AR2134" s="4" t="str">
        <f t="shared" si="3965"/>
        <v>1BTL</v>
      </c>
      <c r="AS2134" t="s">
        <v>2921</v>
      </c>
      <c r="AT2134" s="1" t="s">
        <v>2922</v>
      </c>
      <c r="AU2134" s="4" t="str">
        <f t="shared" ca="1" si="3969"/>
        <v/>
      </c>
      <c r="AV2134">
        <v>2500</v>
      </c>
      <c r="AW2134">
        <v>2500</v>
      </c>
      <c r="AX2134">
        <v>2000</v>
      </c>
      <c r="AY2134" t="str">
        <f t="shared" si="3974"/>
        <v>8994326101492</v>
      </c>
      <c r="AZ2134" t="str">
        <f t="shared" si="3968"/>
        <v>PEWARNA COKLAT</v>
      </c>
      <c r="BA2134" t="s">
        <v>4301</v>
      </c>
      <c r="BB2134" t="s">
        <v>4301</v>
      </c>
      <c r="BC2134" s="9" t="str" cm="1">
        <f t="array" aca="1" ref="BC2134" ca="1">LEFT(AR2134,MATCH(FALSE,ISNUMBER(MID(AR2134,ROW(INDIRECT("1:"&amp;LEN(AR2134)+1)), 1) *1),0) -1)</f>
        <v>1</v>
      </c>
      <c r="BD2134" s="1"/>
      <c r="BF2134" s="21"/>
      <c r="BK2134" s="1"/>
      <c r="BM2134" s="1"/>
      <c r="BN2134" s="1"/>
      <c r="BR2134" s="22"/>
      <c r="BS2134">
        <v>0</v>
      </c>
      <c r="BT2134" s="1" t="s">
        <v>5103</v>
      </c>
    </row>
    <row r="2135" spans="1:72">
      <c r="A2135" s="4" t="str">
        <f t="shared" si="3927"/>
        <v/>
      </c>
      <c r="B2135" s="4" t="str">
        <f t="shared" si="3928"/>
        <v/>
      </c>
      <c r="C2135" s="4" t="str">
        <f t="shared" si="3929"/>
        <v/>
      </c>
      <c r="D2135" s="4" t="str">
        <f t="shared" si="3930"/>
        <v>BTL</v>
      </c>
      <c r="E2135" s="4" t="str">
        <f t="shared" si="3931"/>
        <v/>
      </c>
      <c r="F2135" s="4" t="str">
        <f t="shared" si="3932"/>
        <v/>
      </c>
      <c r="G2135" s="4" t="str">
        <f t="shared" si="3933"/>
        <v/>
      </c>
      <c r="H2135" s="4" t="str">
        <f t="shared" si="3934"/>
        <v/>
      </c>
      <c r="I2135" s="4" t="str">
        <f t="shared" si="3935"/>
        <v/>
      </c>
      <c r="J2135" s="4" t="str">
        <f t="shared" si="3936"/>
        <v/>
      </c>
      <c r="K2135" s="4" t="str">
        <f t="shared" si="3937"/>
        <v/>
      </c>
      <c r="L2135" s="4" t="str">
        <f t="shared" si="3938"/>
        <v/>
      </c>
      <c r="M2135" s="4" t="str">
        <f t="shared" si="3939"/>
        <v/>
      </c>
      <c r="N2135" s="4" t="str">
        <f t="shared" si="3940"/>
        <v/>
      </c>
      <c r="O2135" s="4" t="str">
        <f t="shared" si="3941"/>
        <v/>
      </c>
      <c r="P2135" s="4" t="str">
        <f t="shared" si="3942"/>
        <v/>
      </c>
      <c r="Q2135" s="4" t="str">
        <f t="shared" si="3943"/>
        <v/>
      </c>
      <c r="R2135" s="4" t="str">
        <f t="shared" si="3944"/>
        <v/>
      </c>
      <c r="S2135" s="4" t="str">
        <f t="shared" si="3945"/>
        <v/>
      </c>
      <c r="T2135" s="4" t="str">
        <f t="shared" si="3946"/>
        <v/>
      </c>
      <c r="U2135" s="4" t="str">
        <f t="shared" si="3947"/>
        <v/>
      </c>
      <c r="V2135" s="4" t="str">
        <f t="shared" si="3948"/>
        <v/>
      </c>
      <c r="W2135" s="4" t="str">
        <f t="shared" si="3949"/>
        <v/>
      </c>
      <c r="X2135" s="4" t="str">
        <f t="shared" si="3950"/>
        <v/>
      </c>
      <c r="Y2135" s="4">
        <f t="shared" si="3951"/>
        <v>3</v>
      </c>
      <c r="Z2135" s="4" t="str">
        <f t="shared" si="3952"/>
        <v>-</v>
      </c>
      <c r="AA2135" s="4" t="str">
        <f t="shared" si="3953"/>
        <v/>
      </c>
      <c r="AB2135" s="4" t="str">
        <f t="shared" si="3954"/>
        <v/>
      </c>
      <c r="AC2135" s="4" t="str">
        <f t="shared" si="3955"/>
        <v/>
      </c>
      <c r="AD2135" s="4" t="str">
        <f t="shared" si="3956"/>
        <v/>
      </c>
      <c r="AE2135" s="4" t="str">
        <f t="shared" si="3957"/>
        <v/>
      </c>
      <c r="AF2135" s="4">
        <f t="shared" si="3958"/>
        <v>4</v>
      </c>
      <c r="AG2135" s="4">
        <f t="shared" si="3959"/>
        <v>23</v>
      </c>
      <c r="AH2135" s="4">
        <f t="shared" si="3960"/>
        <v>19</v>
      </c>
      <c r="AI2135" s="4" t="str">
        <f t="shared" si="3961"/>
        <v>1BTL</v>
      </c>
      <c r="AJ2135" s="4" t="str">
        <f t="shared" si="3962"/>
        <v>-1BTL</v>
      </c>
      <c r="AK2135" s="4" t="str" cm="1">
        <f t="array" ref="AK2135">LEFT(AR2135,SUM(LEN(AR2135)-LEN(SUBSTITUTE(AR2135,{"0";"1";"2";"3";"4";"5";"6";"7";"8";"9"},""))))</f>
        <v>1</v>
      </c>
      <c r="AL2135" s="4">
        <f t="shared" si="3966"/>
        <v>13</v>
      </c>
      <c r="AM2135" s="4" t="b">
        <f t="shared" si="3976"/>
        <v>1</v>
      </c>
      <c r="AN2135" s="4" t="str">
        <f t="shared" si="3975"/>
        <v>BTL</v>
      </c>
      <c r="AO2135" s="4" t="b">
        <f t="shared" si="3967"/>
        <v>0</v>
      </c>
      <c r="AP2135" s="4" t="b">
        <f t="shared" si="3963"/>
        <v>0</v>
      </c>
      <c r="AQ2135" s="5" t="str">
        <f t="shared" si="3964"/>
        <v>PEWARNA HIJAU APEL</v>
      </c>
      <c r="AR2135" s="4" t="str">
        <f t="shared" si="3965"/>
        <v>1BTL</v>
      </c>
      <c r="AS2135" t="s">
        <v>2923</v>
      </c>
      <c r="AT2135" s="1" t="s">
        <v>2924</v>
      </c>
      <c r="AU2135" s="4" t="str">
        <f t="shared" ca="1" si="3969"/>
        <v/>
      </c>
      <c r="AV2135">
        <v>2500</v>
      </c>
      <c r="AW2135">
        <v>2500</v>
      </c>
      <c r="AX2135">
        <v>2000</v>
      </c>
      <c r="AY2135" t="str">
        <f t="shared" si="3974"/>
        <v>8994326101287</v>
      </c>
      <c r="AZ2135" t="str">
        <f t="shared" si="3968"/>
        <v>PEWARNA HIJAU APEL</v>
      </c>
      <c r="BA2135" t="s">
        <v>4301</v>
      </c>
      <c r="BB2135" t="s">
        <v>4301</v>
      </c>
      <c r="BC2135" s="9" t="str" cm="1">
        <f t="array" aca="1" ref="BC2135" ca="1">LEFT(AR2135,MATCH(FALSE,ISNUMBER(MID(AR2135,ROW(INDIRECT("1:"&amp;LEN(AR2135)+1)), 1) *1),0) -1)</f>
        <v>1</v>
      </c>
      <c r="BD2135" s="1"/>
      <c r="BF2135" s="21"/>
      <c r="BK2135" s="1"/>
      <c r="BM2135" s="1"/>
      <c r="BN2135" s="1"/>
      <c r="BR2135" s="22"/>
      <c r="BS2135">
        <v>0</v>
      </c>
      <c r="BT2135" s="1" t="s">
        <v>5103</v>
      </c>
    </row>
    <row r="2136" spans="1:72">
      <c r="A2136" s="4" t="str">
        <f t="shared" si="3927"/>
        <v/>
      </c>
      <c r="B2136" s="4" t="str">
        <f t="shared" si="3928"/>
        <v/>
      </c>
      <c r="C2136" s="4" t="str">
        <f t="shared" si="3929"/>
        <v/>
      </c>
      <c r="D2136" s="4" t="str">
        <f t="shared" si="3930"/>
        <v>BTL</v>
      </c>
      <c r="E2136" s="4" t="str">
        <f t="shared" si="3931"/>
        <v/>
      </c>
      <c r="F2136" s="4" t="str">
        <f t="shared" si="3932"/>
        <v/>
      </c>
      <c r="G2136" s="4" t="str">
        <f t="shared" si="3933"/>
        <v/>
      </c>
      <c r="H2136" s="4" t="str">
        <f t="shared" si="3934"/>
        <v/>
      </c>
      <c r="I2136" s="4" t="str">
        <f t="shared" si="3935"/>
        <v/>
      </c>
      <c r="J2136" s="4" t="str">
        <f t="shared" si="3936"/>
        <v/>
      </c>
      <c r="K2136" s="4" t="str">
        <f t="shared" si="3937"/>
        <v/>
      </c>
      <c r="L2136" s="4" t="str">
        <f t="shared" si="3938"/>
        <v/>
      </c>
      <c r="M2136" s="4" t="str">
        <f t="shared" si="3939"/>
        <v/>
      </c>
      <c r="N2136" s="4" t="str">
        <f t="shared" si="3940"/>
        <v/>
      </c>
      <c r="O2136" s="4" t="str">
        <f t="shared" si="3941"/>
        <v/>
      </c>
      <c r="P2136" s="4" t="str">
        <f t="shared" si="3942"/>
        <v/>
      </c>
      <c r="Q2136" s="4" t="str">
        <f t="shared" si="3943"/>
        <v/>
      </c>
      <c r="R2136" s="4" t="str">
        <f t="shared" si="3944"/>
        <v/>
      </c>
      <c r="S2136" s="4" t="str">
        <f t="shared" si="3945"/>
        <v/>
      </c>
      <c r="T2136" s="4" t="str">
        <f t="shared" si="3946"/>
        <v/>
      </c>
      <c r="U2136" s="4" t="str">
        <f t="shared" si="3947"/>
        <v/>
      </c>
      <c r="V2136" s="4" t="str">
        <f t="shared" si="3948"/>
        <v/>
      </c>
      <c r="W2136" s="4" t="str">
        <f t="shared" si="3949"/>
        <v/>
      </c>
      <c r="X2136" s="4" t="str">
        <f t="shared" si="3950"/>
        <v/>
      </c>
      <c r="Y2136" s="4">
        <f t="shared" si="3951"/>
        <v>3</v>
      </c>
      <c r="Z2136" s="4" t="str">
        <f t="shared" si="3952"/>
        <v>-</v>
      </c>
      <c r="AA2136" s="4" t="str">
        <f t="shared" si="3953"/>
        <v/>
      </c>
      <c r="AB2136" s="4" t="str">
        <f t="shared" si="3954"/>
        <v/>
      </c>
      <c r="AC2136" s="4" t="str">
        <f t="shared" si="3955"/>
        <v/>
      </c>
      <c r="AD2136" s="4" t="str">
        <f t="shared" si="3956"/>
        <v/>
      </c>
      <c r="AE2136" s="4" t="str">
        <f t="shared" si="3957"/>
        <v/>
      </c>
      <c r="AF2136" s="4">
        <f t="shared" si="3958"/>
        <v>4</v>
      </c>
      <c r="AG2136" s="4">
        <f t="shared" si="3959"/>
        <v>23</v>
      </c>
      <c r="AH2136" s="4">
        <f t="shared" si="3960"/>
        <v>19</v>
      </c>
      <c r="AI2136" s="4" t="str">
        <f t="shared" si="3961"/>
        <v>1BTL</v>
      </c>
      <c r="AJ2136" s="4" t="str">
        <f t="shared" si="3962"/>
        <v>-1BTL</v>
      </c>
      <c r="AK2136" s="4" t="str" cm="1">
        <f t="array" ref="AK2136">LEFT(AR2136,SUM(LEN(AR2136)-LEN(SUBSTITUTE(AR2136,{"0";"1";"2";"3";"4";"5";"6";"7";"8";"9"},""))))</f>
        <v>1</v>
      </c>
      <c r="AL2136" s="4">
        <f t="shared" si="3966"/>
        <v>13</v>
      </c>
      <c r="AM2136" s="4" t="b">
        <f t="shared" si="3976"/>
        <v>1</v>
      </c>
      <c r="AN2136" s="4" t="str">
        <f t="shared" si="3975"/>
        <v>BTL</v>
      </c>
      <c r="AO2136" s="4" t="b">
        <f t="shared" si="3967"/>
        <v>0</v>
      </c>
      <c r="AP2136" s="4" t="b">
        <f t="shared" si="3963"/>
        <v>0</v>
      </c>
      <c r="AQ2136" s="5" t="str">
        <f t="shared" si="3964"/>
        <v>PEWARNA HIJAU MUDA</v>
      </c>
      <c r="AR2136" s="4" t="str">
        <f t="shared" si="3965"/>
        <v>1BTL</v>
      </c>
      <c r="AS2136" t="s">
        <v>2925</v>
      </c>
      <c r="AT2136" s="1" t="s">
        <v>2926</v>
      </c>
      <c r="AU2136" s="4" t="str">
        <f t="shared" ca="1" si="3969"/>
        <v/>
      </c>
      <c r="AV2136">
        <v>2500</v>
      </c>
      <c r="AW2136">
        <v>2500</v>
      </c>
      <c r="AX2136">
        <v>2000</v>
      </c>
      <c r="AY2136" t="str">
        <f t="shared" si="3974"/>
        <v>8994326101317</v>
      </c>
      <c r="AZ2136" t="str">
        <f t="shared" si="3968"/>
        <v>PEWARNA HIJAU MUDA</v>
      </c>
      <c r="BA2136" t="s">
        <v>4301</v>
      </c>
      <c r="BB2136" t="s">
        <v>4301</v>
      </c>
      <c r="BC2136" s="9" t="str" cm="1">
        <f t="array" aca="1" ref="BC2136" ca="1">LEFT(AR2136,MATCH(FALSE,ISNUMBER(MID(AR2136,ROW(INDIRECT("1:"&amp;LEN(AR2136)+1)), 1) *1),0) -1)</f>
        <v>1</v>
      </c>
      <c r="BD2136" s="1"/>
      <c r="BF2136" s="21"/>
      <c r="BK2136" s="1"/>
      <c r="BM2136" s="1"/>
      <c r="BN2136" s="1"/>
      <c r="BR2136" s="22"/>
      <c r="BS2136">
        <v>0</v>
      </c>
      <c r="BT2136" s="1" t="s">
        <v>5103</v>
      </c>
    </row>
    <row r="2137" spans="1:72">
      <c r="A2137" s="4" t="str">
        <f t="shared" si="3927"/>
        <v/>
      </c>
      <c r="B2137" s="4" t="str">
        <f t="shared" si="3928"/>
        <v/>
      </c>
      <c r="C2137" s="4" t="str">
        <f t="shared" si="3929"/>
        <v/>
      </c>
      <c r="D2137" s="4" t="str">
        <f t="shared" si="3930"/>
        <v>BTL</v>
      </c>
      <c r="E2137" s="4" t="str">
        <f t="shared" si="3931"/>
        <v/>
      </c>
      <c r="F2137" s="4" t="str">
        <f t="shared" si="3932"/>
        <v/>
      </c>
      <c r="G2137" s="4" t="str">
        <f t="shared" si="3933"/>
        <v/>
      </c>
      <c r="H2137" s="4" t="str">
        <f t="shared" si="3934"/>
        <v/>
      </c>
      <c r="I2137" s="4" t="str">
        <f t="shared" si="3935"/>
        <v/>
      </c>
      <c r="J2137" s="4" t="str">
        <f t="shared" si="3936"/>
        <v/>
      </c>
      <c r="K2137" s="4" t="str">
        <f t="shared" si="3937"/>
        <v/>
      </c>
      <c r="L2137" s="4" t="str">
        <f t="shared" si="3938"/>
        <v/>
      </c>
      <c r="M2137" s="4" t="str">
        <f t="shared" si="3939"/>
        <v/>
      </c>
      <c r="N2137" s="4" t="str">
        <f t="shared" si="3940"/>
        <v/>
      </c>
      <c r="O2137" s="4" t="str">
        <f t="shared" si="3941"/>
        <v/>
      </c>
      <c r="P2137" s="4" t="str">
        <f t="shared" si="3942"/>
        <v/>
      </c>
      <c r="Q2137" s="4" t="str">
        <f t="shared" si="3943"/>
        <v/>
      </c>
      <c r="R2137" s="4" t="str">
        <f t="shared" si="3944"/>
        <v/>
      </c>
      <c r="S2137" s="4" t="str">
        <f t="shared" si="3945"/>
        <v/>
      </c>
      <c r="T2137" s="4" t="str">
        <f t="shared" si="3946"/>
        <v/>
      </c>
      <c r="U2137" s="4" t="str">
        <f t="shared" si="3947"/>
        <v/>
      </c>
      <c r="V2137" s="4" t="str">
        <f t="shared" si="3948"/>
        <v/>
      </c>
      <c r="W2137" s="4" t="str">
        <f t="shared" si="3949"/>
        <v/>
      </c>
      <c r="X2137" s="4" t="str">
        <f t="shared" si="3950"/>
        <v/>
      </c>
      <c r="Y2137" s="4">
        <f t="shared" si="3951"/>
        <v>3</v>
      </c>
      <c r="Z2137" s="4" t="str">
        <f t="shared" si="3952"/>
        <v>-</v>
      </c>
      <c r="AA2137" s="4" t="str">
        <f t="shared" si="3953"/>
        <v/>
      </c>
      <c r="AB2137" s="4" t="str">
        <f t="shared" si="3954"/>
        <v/>
      </c>
      <c r="AC2137" s="4" t="str">
        <f t="shared" si="3955"/>
        <v/>
      </c>
      <c r="AD2137" s="4" t="str">
        <f t="shared" si="3956"/>
        <v/>
      </c>
      <c r="AE2137" s="4" t="str">
        <f t="shared" si="3957"/>
        <v/>
      </c>
      <c r="AF2137" s="4">
        <f t="shared" si="3958"/>
        <v>4</v>
      </c>
      <c r="AG2137" s="4">
        <f t="shared" si="3959"/>
        <v>25</v>
      </c>
      <c r="AH2137" s="4">
        <f t="shared" si="3960"/>
        <v>21</v>
      </c>
      <c r="AI2137" s="4" t="str">
        <f t="shared" si="3961"/>
        <v>1BTL</v>
      </c>
      <c r="AJ2137" s="4" t="str">
        <f t="shared" si="3962"/>
        <v>-1BTL</v>
      </c>
      <c r="AK2137" s="4" t="str" cm="1">
        <f t="array" ref="AK2137">LEFT(AR2137,SUM(LEN(AR2137)-LEN(SUBSTITUTE(AR2137,{"0";"1";"2";"3";"4";"5";"6";"7";"8";"9"},""))))</f>
        <v>1</v>
      </c>
      <c r="AL2137" s="4">
        <f t="shared" si="3966"/>
        <v>13</v>
      </c>
      <c r="AM2137" s="4" t="b">
        <f t="shared" si="3976"/>
        <v>1</v>
      </c>
      <c r="AN2137" s="4" t="str">
        <f t="shared" si="3975"/>
        <v>BTL</v>
      </c>
      <c r="AO2137" s="4" t="b">
        <f t="shared" si="3967"/>
        <v>0</v>
      </c>
      <c r="AP2137" s="4" t="b">
        <f t="shared" si="3963"/>
        <v>0</v>
      </c>
      <c r="AQ2137" s="5" t="str">
        <f t="shared" si="3964"/>
        <v>PEWARNA HIJAU PANDAN</v>
      </c>
      <c r="AR2137" s="4" t="str">
        <f t="shared" si="3965"/>
        <v>1BTL</v>
      </c>
      <c r="AS2137" t="s">
        <v>2927</v>
      </c>
      <c r="AT2137" s="1" t="s">
        <v>2928</v>
      </c>
      <c r="AU2137" s="4" t="str">
        <f t="shared" ca="1" si="3969"/>
        <v/>
      </c>
      <c r="AV2137">
        <v>2500</v>
      </c>
      <c r="AW2137">
        <v>2500</v>
      </c>
      <c r="AX2137">
        <v>2000</v>
      </c>
      <c r="AY2137" t="str">
        <f t="shared" si="3974"/>
        <v>8994326101348</v>
      </c>
      <c r="AZ2137" t="str">
        <f t="shared" si="3968"/>
        <v>PEWARNA HIJAU PANDAN</v>
      </c>
      <c r="BA2137" t="s">
        <v>4301</v>
      </c>
      <c r="BB2137" t="s">
        <v>4301</v>
      </c>
      <c r="BC2137" s="9" t="str" cm="1">
        <f t="array" aca="1" ref="BC2137" ca="1">LEFT(AR2137,MATCH(FALSE,ISNUMBER(MID(AR2137,ROW(INDIRECT("1:"&amp;LEN(AR2137)+1)), 1) *1),0) -1)</f>
        <v>1</v>
      </c>
      <c r="BD2137" s="1"/>
      <c r="BF2137" s="21"/>
      <c r="BK2137" s="1"/>
      <c r="BM2137" s="1"/>
      <c r="BN2137" s="1"/>
      <c r="BR2137" s="22"/>
      <c r="BS2137">
        <v>0</v>
      </c>
      <c r="BT2137" s="1" t="s">
        <v>5103</v>
      </c>
    </row>
    <row r="2138" spans="1:72">
      <c r="A2138" s="4" t="str">
        <f t="shared" si="3927"/>
        <v/>
      </c>
      <c r="B2138" s="4" t="str">
        <f t="shared" si="3928"/>
        <v/>
      </c>
      <c r="C2138" s="4" t="str">
        <f t="shared" si="3929"/>
        <v/>
      </c>
      <c r="D2138" s="4" t="str">
        <f t="shared" si="3930"/>
        <v>BTL</v>
      </c>
      <c r="E2138" s="4" t="str">
        <f t="shared" si="3931"/>
        <v/>
      </c>
      <c r="F2138" s="4" t="str">
        <f t="shared" si="3932"/>
        <v/>
      </c>
      <c r="G2138" s="4" t="str">
        <f t="shared" si="3933"/>
        <v/>
      </c>
      <c r="H2138" s="4" t="str">
        <f t="shared" si="3934"/>
        <v/>
      </c>
      <c r="I2138" s="4" t="str">
        <f t="shared" si="3935"/>
        <v/>
      </c>
      <c r="J2138" s="4" t="str">
        <f t="shared" si="3936"/>
        <v/>
      </c>
      <c r="K2138" s="4" t="str">
        <f t="shared" si="3937"/>
        <v/>
      </c>
      <c r="L2138" s="4" t="str">
        <f t="shared" si="3938"/>
        <v/>
      </c>
      <c r="M2138" s="4" t="str">
        <f t="shared" si="3939"/>
        <v/>
      </c>
      <c r="N2138" s="4" t="str">
        <f t="shared" si="3940"/>
        <v/>
      </c>
      <c r="O2138" s="4" t="str">
        <f t="shared" si="3941"/>
        <v/>
      </c>
      <c r="P2138" s="4" t="str">
        <f t="shared" si="3942"/>
        <v/>
      </c>
      <c r="Q2138" s="4" t="str">
        <f t="shared" si="3943"/>
        <v/>
      </c>
      <c r="R2138" s="4" t="str">
        <f t="shared" si="3944"/>
        <v/>
      </c>
      <c r="S2138" s="4" t="str">
        <f t="shared" si="3945"/>
        <v/>
      </c>
      <c r="T2138" s="4" t="str">
        <f t="shared" si="3946"/>
        <v/>
      </c>
      <c r="U2138" s="4" t="str">
        <f t="shared" si="3947"/>
        <v/>
      </c>
      <c r="V2138" s="4" t="str">
        <f t="shared" si="3948"/>
        <v/>
      </c>
      <c r="W2138" s="4" t="str">
        <f t="shared" si="3949"/>
        <v/>
      </c>
      <c r="X2138" s="4" t="str">
        <f t="shared" si="3950"/>
        <v/>
      </c>
      <c r="Y2138" s="4">
        <f t="shared" si="3951"/>
        <v>3</v>
      </c>
      <c r="Z2138" s="4" t="str">
        <f t="shared" si="3952"/>
        <v>-</v>
      </c>
      <c r="AA2138" s="4" t="str">
        <f t="shared" si="3953"/>
        <v/>
      </c>
      <c r="AB2138" s="4" t="str">
        <f t="shared" si="3954"/>
        <v/>
      </c>
      <c r="AC2138" s="4" t="str">
        <f t="shared" si="3955"/>
        <v/>
      </c>
      <c r="AD2138" s="4" t="str">
        <f t="shared" si="3956"/>
        <v/>
      </c>
      <c r="AE2138" s="4" t="str">
        <f t="shared" si="3957"/>
        <v/>
      </c>
      <c r="AF2138" s="4">
        <f t="shared" si="3958"/>
        <v>4</v>
      </c>
      <c r="AG2138" s="4">
        <f t="shared" si="3959"/>
        <v>22</v>
      </c>
      <c r="AH2138" s="4">
        <f t="shared" si="3960"/>
        <v>18</v>
      </c>
      <c r="AI2138" s="4" t="str">
        <f t="shared" si="3961"/>
        <v>1BTL</v>
      </c>
      <c r="AJ2138" s="4" t="str">
        <f t="shared" si="3962"/>
        <v>-1BTL</v>
      </c>
      <c r="AK2138" s="4" t="str" cm="1">
        <f t="array" ref="AK2138">LEFT(AR2138,SUM(LEN(AR2138)-LEN(SUBSTITUTE(AR2138,{"0";"1";"2";"3";"4";"5";"6";"7";"8";"9"},""))))</f>
        <v>1</v>
      </c>
      <c r="AL2138" s="4">
        <f t="shared" si="3966"/>
        <v>13</v>
      </c>
      <c r="AM2138" s="4" t="b">
        <f t="shared" si="3976"/>
        <v>1</v>
      </c>
      <c r="AN2138" s="4" t="str">
        <f t="shared" si="3975"/>
        <v>BTL</v>
      </c>
      <c r="AO2138" s="4" t="b">
        <f t="shared" si="3967"/>
        <v>0</v>
      </c>
      <c r="AP2138" s="4" t="b">
        <f t="shared" si="3963"/>
        <v>0</v>
      </c>
      <c r="AQ2138" s="5" t="str">
        <f t="shared" si="3964"/>
        <v>PEWARNA HIJAU TUA</v>
      </c>
      <c r="AR2138" s="4" t="str">
        <f t="shared" si="3965"/>
        <v>1BTL</v>
      </c>
      <c r="AS2138" t="s">
        <v>2929</v>
      </c>
      <c r="AT2138" s="1" t="s">
        <v>2930</v>
      </c>
      <c r="AU2138" s="4" t="str">
        <f t="shared" ca="1" si="3969"/>
        <v/>
      </c>
      <c r="AV2138">
        <v>2500</v>
      </c>
      <c r="AW2138">
        <v>2500</v>
      </c>
      <c r="AX2138">
        <v>2000</v>
      </c>
      <c r="AY2138" t="str">
        <f t="shared" si="3974"/>
        <v>8994326101256</v>
      </c>
      <c r="AZ2138" t="str">
        <f t="shared" si="3968"/>
        <v>PEWARNA HIJAU TUA</v>
      </c>
      <c r="BA2138" t="s">
        <v>4301</v>
      </c>
      <c r="BB2138" t="s">
        <v>4301</v>
      </c>
      <c r="BC2138" s="9" t="str" cm="1">
        <f t="array" aca="1" ref="BC2138" ca="1">LEFT(AR2138,MATCH(FALSE,ISNUMBER(MID(AR2138,ROW(INDIRECT("1:"&amp;LEN(AR2138)+1)), 1) *1),0) -1)</f>
        <v>1</v>
      </c>
      <c r="BD2138" s="1"/>
      <c r="BF2138" s="21"/>
      <c r="BK2138" s="1"/>
      <c r="BM2138" s="1"/>
      <c r="BN2138" s="1"/>
      <c r="BR2138" s="22"/>
      <c r="BS2138">
        <v>0</v>
      </c>
      <c r="BT2138" s="1" t="s">
        <v>5103</v>
      </c>
    </row>
    <row r="2139" spans="1:72">
      <c r="A2139" s="4" t="str">
        <f t="shared" si="3927"/>
        <v/>
      </c>
      <c r="B2139" s="4" t="str">
        <f t="shared" si="3928"/>
        <v/>
      </c>
      <c r="C2139" s="4" t="str">
        <f t="shared" si="3929"/>
        <v/>
      </c>
      <c r="D2139" s="4" t="str">
        <f t="shared" si="3930"/>
        <v>BTL</v>
      </c>
      <c r="E2139" s="4" t="str">
        <f t="shared" si="3931"/>
        <v/>
      </c>
      <c r="F2139" s="4" t="str">
        <f t="shared" si="3932"/>
        <v/>
      </c>
      <c r="G2139" s="4" t="str">
        <f t="shared" si="3933"/>
        <v/>
      </c>
      <c r="H2139" s="4" t="str">
        <f t="shared" si="3934"/>
        <v/>
      </c>
      <c r="I2139" s="4" t="str">
        <f t="shared" si="3935"/>
        <v/>
      </c>
      <c r="J2139" s="4" t="str">
        <f t="shared" si="3936"/>
        <v/>
      </c>
      <c r="K2139" s="4" t="str">
        <f t="shared" si="3937"/>
        <v/>
      </c>
      <c r="L2139" s="4" t="str">
        <f t="shared" si="3938"/>
        <v/>
      </c>
      <c r="M2139" s="4" t="str">
        <f t="shared" si="3939"/>
        <v/>
      </c>
      <c r="N2139" s="4" t="str">
        <f t="shared" si="3940"/>
        <v/>
      </c>
      <c r="O2139" s="4" t="str">
        <f t="shared" si="3941"/>
        <v/>
      </c>
      <c r="P2139" s="4" t="str">
        <f t="shared" si="3942"/>
        <v/>
      </c>
      <c r="Q2139" s="4" t="str">
        <f t="shared" si="3943"/>
        <v/>
      </c>
      <c r="R2139" s="4" t="str">
        <f t="shared" si="3944"/>
        <v/>
      </c>
      <c r="S2139" s="4" t="str">
        <f t="shared" si="3945"/>
        <v/>
      </c>
      <c r="T2139" s="4" t="str">
        <f t="shared" si="3946"/>
        <v/>
      </c>
      <c r="U2139" s="4" t="str">
        <f t="shared" si="3947"/>
        <v/>
      </c>
      <c r="V2139" s="4" t="str">
        <f t="shared" si="3948"/>
        <v/>
      </c>
      <c r="W2139" s="4" t="str">
        <f t="shared" si="3949"/>
        <v/>
      </c>
      <c r="X2139" s="4" t="str">
        <f t="shared" si="3950"/>
        <v/>
      </c>
      <c r="Y2139" s="4">
        <f t="shared" si="3951"/>
        <v>3</v>
      </c>
      <c r="Z2139" s="4" t="str">
        <f t="shared" si="3952"/>
        <v>-</v>
      </c>
      <c r="AA2139" s="4" t="str">
        <f t="shared" si="3953"/>
        <v/>
      </c>
      <c r="AB2139" s="4" t="str">
        <f t="shared" si="3954"/>
        <v/>
      </c>
      <c r="AC2139" s="4" t="str">
        <f t="shared" si="3955"/>
        <v/>
      </c>
      <c r="AD2139" s="4" t="str">
        <f t="shared" si="3956"/>
        <v/>
      </c>
      <c r="AE2139" s="4" t="str">
        <f t="shared" si="3957"/>
        <v/>
      </c>
      <c r="AF2139" s="4">
        <f t="shared" si="3958"/>
        <v>4</v>
      </c>
      <c r="AG2139" s="4">
        <f t="shared" si="3959"/>
        <v>18</v>
      </c>
      <c r="AH2139" s="4">
        <f t="shared" si="3960"/>
        <v>14</v>
      </c>
      <c r="AI2139" s="4" t="str">
        <f t="shared" si="3961"/>
        <v>1BTL</v>
      </c>
      <c r="AJ2139" s="4" t="str">
        <f t="shared" si="3962"/>
        <v>-1BTL</v>
      </c>
      <c r="AK2139" s="4" t="str" cm="1">
        <f t="array" ref="AK2139">LEFT(AR2139,SUM(LEN(AR2139)-LEN(SUBSTITUTE(AR2139,{"0";"1";"2";"3";"4";"5";"6";"7";"8";"9"},""))))</f>
        <v>1</v>
      </c>
      <c r="AL2139" s="4">
        <f t="shared" si="3966"/>
        <v>13</v>
      </c>
      <c r="AM2139" s="4" t="b">
        <f t="shared" si="3976"/>
        <v>1</v>
      </c>
      <c r="AN2139" s="4" t="str">
        <f t="shared" si="3975"/>
        <v>BTL</v>
      </c>
      <c r="AO2139" s="4" t="b">
        <f t="shared" si="3967"/>
        <v>0</v>
      </c>
      <c r="AP2139" s="4" t="b">
        <f t="shared" si="3963"/>
        <v>0</v>
      </c>
      <c r="AQ2139" s="5" t="str">
        <f t="shared" si="3964"/>
        <v>PEWARNA HITAM</v>
      </c>
      <c r="AR2139" s="4" t="str">
        <f t="shared" si="3965"/>
        <v>1BTL</v>
      </c>
      <c r="AS2139" t="s">
        <v>2931</v>
      </c>
      <c r="AT2139" s="1" t="s">
        <v>2932</v>
      </c>
      <c r="AU2139" s="4" t="str">
        <f t="shared" ca="1" si="3969"/>
        <v/>
      </c>
      <c r="AV2139">
        <v>2500</v>
      </c>
      <c r="AW2139">
        <v>2500</v>
      </c>
      <c r="AX2139">
        <v>2000</v>
      </c>
      <c r="AY2139" t="str">
        <f t="shared" si="3974"/>
        <v>8994326101461</v>
      </c>
      <c r="AZ2139" t="str">
        <f t="shared" si="3968"/>
        <v>PEWARNA HITAM</v>
      </c>
      <c r="BA2139" t="s">
        <v>4301</v>
      </c>
      <c r="BB2139" t="s">
        <v>4301</v>
      </c>
      <c r="BC2139" s="9" t="str" cm="1">
        <f t="array" aca="1" ref="BC2139" ca="1">LEFT(AR2139,MATCH(FALSE,ISNUMBER(MID(AR2139,ROW(INDIRECT("1:"&amp;LEN(AR2139)+1)), 1) *1),0) -1)</f>
        <v>1</v>
      </c>
      <c r="BD2139" s="1"/>
      <c r="BF2139" s="21"/>
      <c r="BK2139" s="1"/>
      <c r="BM2139" s="1"/>
      <c r="BN2139" s="1"/>
      <c r="BR2139" s="22"/>
      <c r="BS2139">
        <v>0</v>
      </c>
      <c r="BT2139" s="1" t="s">
        <v>5103</v>
      </c>
    </row>
    <row r="2140" spans="1:72">
      <c r="A2140" s="4" t="str">
        <f t="shared" si="3927"/>
        <v/>
      </c>
      <c r="B2140" s="4" t="str">
        <f t="shared" si="3928"/>
        <v/>
      </c>
      <c r="C2140" s="4" t="str">
        <f t="shared" si="3929"/>
        <v/>
      </c>
      <c r="D2140" s="4" t="str">
        <f t="shared" si="3930"/>
        <v>BTL</v>
      </c>
      <c r="E2140" s="4" t="str">
        <f t="shared" si="3931"/>
        <v/>
      </c>
      <c r="F2140" s="4" t="str">
        <f t="shared" si="3932"/>
        <v/>
      </c>
      <c r="G2140" s="4" t="str">
        <f t="shared" si="3933"/>
        <v/>
      </c>
      <c r="H2140" s="4" t="str">
        <f t="shared" si="3934"/>
        <v/>
      </c>
      <c r="I2140" s="4" t="str">
        <f t="shared" si="3935"/>
        <v/>
      </c>
      <c r="J2140" s="4" t="str">
        <f t="shared" si="3936"/>
        <v/>
      </c>
      <c r="K2140" s="4" t="str">
        <f t="shared" si="3937"/>
        <v/>
      </c>
      <c r="L2140" s="4" t="str">
        <f t="shared" si="3938"/>
        <v/>
      </c>
      <c r="M2140" s="4" t="str">
        <f t="shared" si="3939"/>
        <v/>
      </c>
      <c r="N2140" s="4" t="str">
        <f t="shared" si="3940"/>
        <v/>
      </c>
      <c r="O2140" s="4" t="str">
        <f t="shared" si="3941"/>
        <v/>
      </c>
      <c r="P2140" s="4" t="str">
        <f t="shared" si="3942"/>
        <v/>
      </c>
      <c r="Q2140" s="4" t="str">
        <f t="shared" si="3943"/>
        <v/>
      </c>
      <c r="R2140" s="4" t="str">
        <f t="shared" si="3944"/>
        <v/>
      </c>
      <c r="S2140" s="4" t="str">
        <f t="shared" si="3945"/>
        <v/>
      </c>
      <c r="T2140" s="4" t="str">
        <f t="shared" si="3946"/>
        <v/>
      </c>
      <c r="U2140" s="4" t="str">
        <f t="shared" si="3947"/>
        <v/>
      </c>
      <c r="V2140" s="4" t="str">
        <f t="shared" si="3948"/>
        <v/>
      </c>
      <c r="W2140" s="4" t="str">
        <f t="shared" si="3949"/>
        <v/>
      </c>
      <c r="X2140" s="4" t="str">
        <f t="shared" si="3950"/>
        <v/>
      </c>
      <c r="Y2140" s="4">
        <f t="shared" si="3951"/>
        <v>3</v>
      </c>
      <c r="Z2140" s="4" t="str">
        <f t="shared" si="3952"/>
        <v>-</v>
      </c>
      <c r="AA2140" s="4" t="str">
        <f t="shared" si="3953"/>
        <v/>
      </c>
      <c r="AB2140" s="4" t="str">
        <f t="shared" si="3954"/>
        <v/>
      </c>
      <c r="AC2140" s="4" t="str">
        <f t="shared" si="3955"/>
        <v/>
      </c>
      <c r="AD2140" s="4" t="str">
        <f t="shared" si="3956"/>
        <v/>
      </c>
      <c r="AE2140" s="4" t="str">
        <f t="shared" si="3957"/>
        <v/>
      </c>
      <c r="AF2140" s="4">
        <f t="shared" si="3958"/>
        <v>4</v>
      </c>
      <c r="AG2140" s="4">
        <f t="shared" si="3959"/>
        <v>19</v>
      </c>
      <c r="AH2140" s="4">
        <f t="shared" si="3960"/>
        <v>15</v>
      </c>
      <c r="AI2140" s="4" t="str">
        <f t="shared" si="3961"/>
        <v>1BTL</v>
      </c>
      <c r="AJ2140" s="4" t="str">
        <f t="shared" si="3962"/>
        <v>-1BTL</v>
      </c>
      <c r="AK2140" s="4" t="str" cm="1">
        <f t="array" ref="AK2140">LEFT(AR2140,SUM(LEN(AR2140)-LEN(SUBSTITUTE(AR2140,{"0";"1";"2";"3";"4";"5";"6";"7";"8";"9"},""))))</f>
        <v>1</v>
      </c>
      <c r="AL2140" s="4">
        <f t="shared" si="3966"/>
        <v>13</v>
      </c>
      <c r="AM2140" s="4" t="b">
        <f t="shared" si="3976"/>
        <v>1</v>
      </c>
      <c r="AN2140" s="4" t="str">
        <f t="shared" si="3975"/>
        <v>BTL</v>
      </c>
      <c r="AO2140" s="4" t="b">
        <f t="shared" si="3967"/>
        <v>0</v>
      </c>
      <c r="AP2140" s="4" t="b">
        <f t="shared" si="3963"/>
        <v>0</v>
      </c>
      <c r="AQ2140" s="5" t="str">
        <f t="shared" si="3964"/>
        <v>PEWARNA KUNING</v>
      </c>
      <c r="AR2140" s="4" t="str">
        <f t="shared" si="3965"/>
        <v>1BTL</v>
      </c>
      <c r="AS2140" t="s">
        <v>2937</v>
      </c>
      <c r="AT2140" s="1" t="s">
        <v>2938</v>
      </c>
      <c r="AU2140" s="4" t="str">
        <f t="shared" ca="1" si="3969"/>
        <v/>
      </c>
      <c r="AV2140">
        <v>2500</v>
      </c>
      <c r="AW2140">
        <v>2500</v>
      </c>
      <c r="AX2140">
        <v>2000</v>
      </c>
      <c r="AY2140" t="str">
        <f t="shared" si="3974"/>
        <v>8994326101010</v>
      </c>
      <c r="AZ2140" t="str">
        <f t="shared" si="3968"/>
        <v>PEWARNA KUNING</v>
      </c>
      <c r="BA2140" t="s">
        <v>4301</v>
      </c>
      <c r="BB2140" t="s">
        <v>4301</v>
      </c>
      <c r="BC2140" s="9" t="str" cm="1">
        <f t="array" aca="1" ref="BC2140" ca="1">LEFT(AR2140,MATCH(FALSE,ISNUMBER(MID(AR2140,ROW(INDIRECT("1:"&amp;LEN(AR2140)+1)), 1) *1),0) -1)</f>
        <v>1</v>
      </c>
      <c r="BD2140" s="1"/>
      <c r="BF2140" s="21"/>
      <c r="BK2140" s="1"/>
      <c r="BM2140" s="1"/>
      <c r="BN2140" s="1"/>
      <c r="BR2140" s="22"/>
      <c r="BS2140">
        <v>0</v>
      </c>
      <c r="BT2140" s="1" t="s">
        <v>5103</v>
      </c>
    </row>
    <row r="2141" spans="1:72">
      <c r="A2141" s="4" t="str">
        <f t="shared" si="3927"/>
        <v/>
      </c>
      <c r="B2141" s="4" t="str">
        <f t="shared" si="3928"/>
        <v/>
      </c>
      <c r="C2141" s="4" t="str">
        <f t="shared" si="3929"/>
        <v/>
      </c>
      <c r="D2141" s="4" t="str">
        <f t="shared" si="3930"/>
        <v>BTL</v>
      </c>
      <c r="E2141" s="4" t="str">
        <f t="shared" si="3931"/>
        <v/>
      </c>
      <c r="F2141" s="4" t="str">
        <f t="shared" si="3932"/>
        <v/>
      </c>
      <c r="G2141" s="4" t="str">
        <f t="shared" si="3933"/>
        <v/>
      </c>
      <c r="H2141" s="4" t="str">
        <f t="shared" si="3934"/>
        <v/>
      </c>
      <c r="I2141" s="4" t="str">
        <f t="shared" si="3935"/>
        <v/>
      </c>
      <c r="J2141" s="4" t="str">
        <f t="shared" si="3936"/>
        <v/>
      </c>
      <c r="K2141" s="4" t="str">
        <f t="shared" si="3937"/>
        <v/>
      </c>
      <c r="L2141" s="4" t="str">
        <f t="shared" si="3938"/>
        <v/>
      </c>
      <c r="M2141" s="4" t="str">
        <f t="shared" si="3939"/>
        <v/>
      </c>
      <c r="N2141" s="4" t="str">
        <f t="shared" si="3940"/>
        <v/>
      </c>
      <c r="O2141" s="4" t="str">
        <f t="shared" si="3941"/>
        <v/>
      </c>
      <c r="P2141" s="4" t="str">
        <f t="shared" si="3942"/>
        <v/>
      </c>
      <c r="Q2141" s="4" t="str">
        <f t="shared" si="3943"/>
        <v/>
      </c>
      <c r="R2141" s="4" t="str">
        <f t="shared" si="3944"/>
        <v/>
      </c>
      <c r="S2141" s="4" t="str">
        <f t="shared" si="3945"/>
        <v/>
      </c>
      <c r="T2141" s="4" t="str">
        <f t="shared" si="3946"/>
        <v/>
      </c>
      <c r="U2141" s="4" t="str">
        <f t="shared" si="3947"/>
        <v/>
      </c>
      <c r="V2141" s="4" t="str">
        <f t="shared" si="3948"/>
        <v/>
      </c>
      <c r="W2141" s="4" t="str">
        <f t="shared" si="3949"/>
        <v/>
      </c>
      <c r="X2141" s="4" t="str">
        <f t="shared" si="3950"/>
        <v/>
      </c>
      <c r="Y2141" s="4">
        <f t="shared" si="3951"/>
        <v>3</v>
      </c>
      <c r="Z2141" s="4" t="str">
        <f t="shared" si="3952"/>
        <v>-</v>
      </c>
      <c r="AA2141" s="4" t="str">
        <f t="shared" si="3953"/>
        <v/>
      </c>
      <c r="AB2141" s="4" t="str">
        <f t="shared" si="3954"/>
        <v/>
      </c>
      <c r="AC2141" s="4" t="str">
        <f t="shared" si="3955"/>
        <v/>
      </c>
      <c r="AD2141" s="4" t="str">
        <f t="shared" si="3956"/>
        <v/>
      </c>
      <c r="AE2141" s="4" t="str">
        <f t="shared" si="3957"/>
        <v/>
      </c>
      <c r="AF2141" s="4">
        <f t="shared" si="3958"/>
        <v>4</v>
      </c>
      <c r="AG2141" s="4">
        <f t="shared" si="3959"/>
        <v>24</v>
      </c>
      <c r="AH2141" s="4">
        <f t="shared" si="3960"/>
        <v>20</v>
      </c>
      <c r="AI2141" s="4" t="str">
        <f t="shared" si="3961"/>
        <v>1BTL</v>
      </c>
      <c r="AJ2141" s="4" t="str">
        <f t="shared" si="3962"/>
        <v>-1BTL</v>
      </c>
      <c r="AK2141" s="4" t="str" cm="1">
        <f t="array" ref="AK2141">LEFT(AR2141,SUM(LEN(AR2141)-LEN(SUBSTITUTE(AR2141,{"0";"1";"2";"3";"4";"5";"6";"7";"8";"9"},""))))</f>
        <v>1</v>
      </c>
      <c r="AL2141" s="4">
        <f t="shared" si="3966"/>
        <v>13</v>
      </c>
      <c r="AM2141" s="4" t="b">
        <f t="shared" si="3976"/>
        <v>1</v>
      </c>
      <c r="AN2141" s="4" t="str">
        <f t="shared" si="3975"/>
        <v>BTL</v>
      </c>
      <c r="AO2141" s="4" t="b">
        <f t="shared" si="3967"/>
        <v>0</v>
      </c>
      <c r="AP2141" s="4" t="b">
        <f t="shared" si="3963"/>
        <v>0</v>
      </c>
      <c r="AQ2141" s="5" t="str">
        <f t="shared" si="3964"/>
        <v>PEWARNA KUNING MUDA</v>
      </c>
      <c r="AR2141" s="4" t="str">
        <f t="shared" si="3965"/>
        <v>1BTL</v>
      </c>
      <c r="AS2141" t="s">
        <v>2933</v>
      </c>
      <c r="AT2141" s="1" t="s">
        <v>2934</v>
      </c>
      <c r="AU2141" s="4" t="str">
        <f t="shared" ca="1" si="3969"/>
        <v/>
      </c>
      <c r="AV2141">
        <v>2500</v>
      </c>
      <c r="AW2141">
        <v>2500</v>
      </c>
      <c r="AX2141">
        <v>2000</v>
      </c>
      <c r="AY2141" t="str">
        <f t="shared" si="3974"/>
        <v>8994326101072</v>
      </c>
      <c r="AZ2141" t="str">
        <f t="shared" si="3968"/>
        <v>PEWARNA KUNING MUDA</v>
      </c>
      <c r="BA2141" t="s">
        <v>4301</v>
      </c>
      <c r="BB2141" t="s">
        <v>4301</v>
      </c>
      <c r="BC2141" s="9" t="str" cm="1">
        <f t="array" aca="1" ref="BC2141" ca="1">LEFT(AR2141,MATCH(FALSE,ISNUMBER(MID(AR2141,ROW(INDIRECT("1:"&amp;LEN(AR2141)+1)), 1) *1),0) -1)</f>
        <v>1</v>
      </c>
      <c r="BD2141" s="1"/>
      <c r="BF2141" s="21"/>
      <c r="BK2141" s="1"/>
      <c r="BM2141" s="1"/>
      <c r="BN2141" s="1"/>
      <c r="BR2141" s="22"/>
      <c r="BS2141">
        <v>0</v>
      </c>
      <c r="BT2141" s="1" t="s">
        <v>5103</v>
      </c>
    </row>
    <row r="2142" spans="1:72">
      <c r="A2142" s="4" t="str">
        <f t="shared" si="3927"/>
        <v/>
      </c>
      <c r="B2142" s="4" t="str">
        <f t="shared" si="3928"/>
        <v/>
      </c>
      <c r="C2142" s="4" t="str">
        <f t="shared" si="3929"/>
        <v/>
      </c>
      <c r="D2142" s="4" t="str">
        <f t="shared" si="3930"/>
        <v>BTL</v>
      </c>
      <c r="E2142" s="4" t="str">
        <f t="shared" si="3931"/>
        <v/>
      </c>
      <c r="F2142" s="4" t="str">
        <f t="shared" si="3932"/>
        <v/>
      </c>
      <c r="G2142" s="4" t="str">
        <f t="shared" si="3933"/>
        <v/>
      </c>
      <c r="H2142" s="4" t="str">
        <f t="shared" si="3934"/>
        <v/>
      </c>
      <c r="I2142" s="4" t="str">
        <f t="shared" si="3935"/>
        <v/>
      </c>
      <c r="J2142" s="4" t="str">
        <f t="shared" si="3936"/>
        <v/>
      </c>
      <c r="K2142" s="4" t="str">
        <f t="shared" si="3937"/>
        <v/>
      </c>
      <c r="L2142" s="4" t="str">
        <f t="shared" si="3938"/>
        <v/>
      </c>
      <c r="M2142" s="4" t="str">
        <f t="shared" si="3939"/>
        <v/>
      </c>
      <c r="N2142" s="4" t="str">
        <f t="shared" si="3940"/>
        <v/>
      </c>
      <c r="O2142" s="4" t="str">
        <f t="shared" si="3941"/>
        <v/>
      </c>
      <c r="P2142" s="4" t="str">
        <f t="shared" si="3942"/>
        <v/>
      </c>
      <c r="Q2142" s="4" t="str">
        <f t="shared" si="3943"/>
        <v/>
      </c>
      <c r="R2142" s="4" t="str">
        <f t="shared" si="3944"/>
        <v/>
      </c>
      <c r="S2142" s="4" t="str">
        <f t="shared" si="3945"/>
        <v/>
      </c>
      <c r="T2142" s="4" t="str">
        <f t="shared" si="3946"/>
        <v/>
      </c>
      <c r="U2142" s="4" t="str">
        <f t="shared" si="3947"/>
        <v/>
      </c>
      <c r="V2142" s="4" t="str">
        <f t="shared" si="3948"/>
        <v/>
      </c>
      <c r="W2142" s="4" t="str">
        <f t="shared" si="3949"/>
        <v/>
      </c>
      <c r="X2142" s="4" t="str">
        <f t="shared" si="3950"/>
        <v/>
      </c>
      <c r="Y2142" s="4">
        <f t="shared" si="3951"/>
        <v>3</v>
      </c>
      <c r="Z2142" s="4" t="str">
        <f t="shared" si="3952"/>
        <v>-</v>
      </c>
      <c r="AA2142" s="4" t="str">
        <f t="shared" si="3953"/>
        <v/>
      </c>
      <c r="AB2142" s="4" t="str">
        <f t="shared" si="3954"/>
        <v/>
      </c>
      <c r="AC2142" s="4" t="str">
        <f t="shared" si="3955"/>
        <v/>
      </c>
      <c r="AD2142" s="4" t="str">
        <f t="shared" si="3956"/>
        <v/>
      </c>
      <c r="AE2142" s="4" t="str">
        <f t="shared" si="3957"/>
        <v/>
      </c>
      <c r="AF2142" s="4">
        <f t="shared" si="3958"/>
        <v>4</v>
      </c>
      <c r="AG2142" s="4">
        <f t="shared" si="3959"/>
        <v>25</v>
      </c>
      <c r="AH2142" s="4">
        <f t="shared" si="3960"/>
        <v>21</v>
      </c>
      <c r="AI2142" s="4" t="str">
        <f t="shared" si="3961"/>
        <v>1BTL</v>
      </c>
      <c r="AJ2142" s="4" t="str">
        <f t="shared" si="3962"/>
        <v>-1BTL</v>
      </c>
      <c r="AK2142" s="4" t="str" cm="1">
        <f t="array" ref="AK2142">LEFT(AR2142,SUM(LEN(AR2142)-LEN(SUBSTITUTE(AR2142,{"0";"1";"2";"3";"4";"5";"6";"7";"8";"9"},""))))</f>
        <v>1</v>
      </c>
      <c r="AL2142" s="4">
        <f t="shared" si="3966"/>
        <v>13</v>
      </c>
      <c r="AM2142" s="4" t="b">
        <f t="shared" si="3976"/>
        <v>1</v>
      </c>
      <c r="AN2142" s="4" t="str">
        <f t="shared" si="3975"/>
        <v>BTL</v>
      </c>
      <c r="AO2142" s="4" t="b">
        <f t="shared" si="3967"/>
        <v>0</v>
      </c>
      <c r="AP2142" s="4" t="b">
        <f t="shared" si="3963"/>
        <v>0</v>
      </c>
      <c r="AQ2142" s="5" t="str">
        <f t="shared" si="3964"/>
        <v>PEWARNA KUNING TELUR</v>
      </c>
      <c r="AR2142" s="4" t="str">
        <f t="shared" si="3965"/>
        <v>1BTL</v>
      </c>
      <c r="AS2142" t="s">
        <v>2935</v>
      </c>
      <c r="AT2142" s="1" t="s">
        <v>2936</v>
      </c>
      <c r="AU2142" s="4" t="str">
        <f t="shared" ca="1" si="3969"/>
        <v/>
      </c>
      <c r="AV2142">
        <v>2500</v>
      </c>
      <c r="AW2142">
        <v>2500</v>
      </c>
      <c r="AX2142">
        <v>2000</v>
      </c>
      <c r="AY2142" t="str">
        <f t="shared" si="3974"/>
        <v>8994326101041</v>
      </c>
      <c r="AZ2142" t="str">
        <f t="shared" si="3968"/>
        <v>PEWARNA KUNING TELUR</v>
      </c>
      <c r="BA2142" t="s">
        <v>4301</v>
      </c>
      <c r="BB2142" t="s">
        <v>4301</v>
      </c>
      <c r="BC2142" s="9" t="str" cm="1">
        <f t="array" aca="1" ref="BC2142" ca="1">LEFT(AR2142,MATCH(FALSE,ISNUMBER(MID(AR2142,ROW(INDIRECT("1:"&amp;LEN(AR2142)+1)), 1) *1),0) -1)</f>
        <v>1</v>
      </c>
      <c r="BD2142" s="1"/>
      <c r="BF2142" s="21"/>
      <c r="BK2142" s="1"/>
      <c r="BM2142" s="1"/>
      <c r="BN2142" s="1"/>
      <c r="BR2142" s="22"/>
      <c r="BS2142">
        <v>0</v>
      </c>
      <c r="BT2142" s="1" t="s">
        <v>5103</v>
      </c>
    </row>
    <row r="2143" spans="1:72">
      <c r="A2143" s="4" t="str">
        <f t="shared" si="3927"/>
        <v/>
      </c>
      <c r="B2143" s="4" t="str">
        <f t="shared" si="3928"/>
        <v/>
      </c>
      <c r="C2143" s="4" t="str">
        <f t="shared" si="3929"/>
        <v/>
      </c>
      <c r="D2143" s="4" t="str">
        <f t="shared" si="3930"/>
        <v>BTL</v>
      </c>
      <c r="E2143" s="4" t="str">
        <f t="shared" si="3931"/>
        <v/>
      </c>
      <c r="F2143" s="4" t="str">
        <f t="shared" si="3932"/>
        <v/>
      </c>
      <c r="G2143" s="4" t="str">
        <f t="shared" si="3933"/>
        <v/>
      </c>
      <c r="H2143" s="4" t="str">
        <f t="shared" si="3934"/>
        <v/>
      </c>
      <c r="I2143" s="4" t="str">
        <f t="shared" si="3935"/>
        <v/>
      </c>
      <c r="J2143" s="4" t="str">
        <f t="shared" si="3936"/>
        <v/>
      </c>
      <c r="K2143" s="4" t="str">
        <f t="shared" si="3937"/>
        <v/>
      </c>
      <c r="L2143" s="4" t="str">
        <f t="shared" si="3938"/>
        <v/>
      </c>
      <c r="M2143" s="4" t="str">
        <f t="shared" si="3939"/>
        <v/>
      </c>
      <c r="N2143" s="4" t="str">
        <f t="shared" si="3940"/>
        <v/>
      </c>
      <c r="O2143" s="4" t="str">
        <f t="shared" si="3941"/>
        <v/>
      </c>
      <c r="P2143" s="4" t="str">
        <f t="shared" si="3942"/>
        <v/>
      </c>
      <c r="Q2143" s="4" t="str">
        <f t="shared" si="3943"/>
        <v/>
      </c>
      <c r="R2143" s="4" t="str">
        <f t="shared" si="3944"/>
        <v/>
      </c>
      <c r="S2143" s="4" t="str">
        <f t="shared" si="3945"/>
        <v/>
      </c>
      <c r="T2143" s="4" t="str">
        <f t="shared" si="3946"/>
        <v/>
      </c>
      <c r="U2143" s="4" t="str">
        <f t="shared" si="3947"/>
        <v/>
      </c>
      <c r="V2143" s="4" t="str">
        <f t="shared" si="3948"/>
        <v/>
      </c>
      <c r="W2143" s="4" t="str">
        <f t="shared" si="3949"/>
        <v/>
      </c>
      <c r="X2143" s="4" t="str">
        <f t="shared" si="3950"/>
        <v/>
      </c>
      <c r="Y2143" s="4">
        <f t="shared" si="3951"/>
        <v>3</v>
      </c>
      <c r="Z2143" s="4" t="str">
        <f t="shared" si="3952"/>
        <v>-</v>
      </c>
      <c r="AA2143" s="4" t="str">
        <f t="shared" si="3953"/>
        <v/>
      </c>
      <c r="AB2143" s="4" t="str">
        <f t="shared" si="3954"/>
        <v/>
      </c>
      <c r="AC2143" s="4" t="str">
        <f t="shared" si="3955"/>
        <v/>
      </c>
      <c r="AD2143" s="4" t="str">
        <f t="shared" si="3956"/>
        <v/>
      </c>
      <c r="AE2143" s="4" t="str">
        <f t="shared" si="3957"/>
        <v/>
      </c>
      <c r="AF2143" s="4">
        <f t="shared" si="3958"/>
        <v>4</v>
      </c>
      <c r="AG2143" s="4">
        <f t="shared" si="3959"/>
        <v>18</v>
      </c>
      <c r="AH2143" s="4">
        <f t="shared" si="3960"/>
        <v>14</v>
      </c>
      <c r="AI2143" s="4" t="str">
        <f t="shared" si="3961"/>
        <v>1BTL</v>
      </c>
      <c r="AJ2143" s="4" t="str">
        <f t="shared" si="3962"/>
        <v>-1BTL</v>
      </c>
      <c r="AK2143" s="4" t="str" cm="1">
        <f t="array" ref="AK2143">LEFT(AR2143,SUM(LEN(AR2143)-LEN(SUBSTITUTE(AR2143,{"0";"1";"2";"3";"4";"5";"6";"7";"8";"9"},""))))</f>
        <v>1</v>
      </c>
      <c r="AL2143" s="4">
        <f t="shared" si="3966"/>
        <v>13</v>
      </c>
      <c r="AM2143" s="4" t="b">
        <f t="shared" si="3976"/>
        <v>1</v>
      </c>
      <c r="AN2143" s="4" t="str">
        <f t="shared" si="3975"/>
        <v>BTL</v>
      </c>
      <c r="AO2143" s="4" t="b">
        <f t="shared" si="3967"/>
        <v>0</v>
      </c>
      <c r="AP2143" s="4" t="b">
        <f t="shared" si="3963"/>
        <v>0</v>
      </c>
      <c r="AQ2143" s="5" t="str">
        <f t="shared" si="3964"/>
        <v>PEWARNA MERAH</v>
      </c>
      <c r="AR2143" s="4" t="str">
        <f t="shared" si="3965"/>
        <v>1BTL</v>
      </c>
      <c r="AS2143" t="s">
        <v>2941</v>
      </c>
      <c r="AT2143" s="1" t="s">
        <v>2942</v>
      </c>
      <c r="AU2143" s="4" t="str">
        <f t="shared" ca="1" si="3969"/>
        <v/>
      </c>
      <c r="AV2143">
        <v>2500</v>
      </c>
      <c r="AW2143">
        <v>2500</v>
      </c>
      <c r="AX2143">
        <v>2000</v>
      </c>
      <c r="AY2143" t="str">
        <f t="shared" si="3974"/>
        <v>8994326101102</v>
      </c>
      <c r="AZ2143" t="str">
        <f t="shared" si="3968"/>
        <v>PEWARNA MERAH</v>
      </c>
      <c r="BA2143" t="s">
        <v>4301</v>
      </c>
      <c r="BB2143" t="s">
        <v>4301</v>
      </c>
      <c r="BC2143" s="9" t="str" cm="1">
        <f t="array" aca="1" ref="BC2143" ca="1">LEFT(AR2143,MATCH(FALSE,ISNUMBER(MID(AR2143,ROW(INDIRECT("1:"&amp;LEN(AR2143)+1)), 1) *1),0) -1)</f>
        <v>1</v>
      </c>
      <c r="BD2143" s="1"/>
      <c r="BF2143" s="21"/>
      <c r="BK2143" s="1"/>
      <c r="BM2143" s="1"/>
      <c r="BN2143" s="1"/>
      <c r="BR2143" s="22"/>
      <c r="BS2143">
        <v>0</v>
      </c>
      <c r="BT2143" s="1" t="s">
        <v>5103</v>
      </c>
    </row>
    <row r="2144" spans="1:72">
      <c r="A2144" s="4" t="str">
        <f t="shared" si="3927"/>
        <v/>
      </c>
      <c r="B2144" s="4" t="str">
        <f t="shared" si="3928"/>
        <v/>
      </c>
      <c r="C2144" s="4" t="str">
        <f t="shared" si="3929"/>
        <v/>
      </c>
      <c r="D2144" s="4" t="str">
        <f t="shared" si="3930"/>
        <v>BTL</v>
      </c>
      <c r="E2144" s="4" t="str">
        <f t="shared" si="3931"/>
        <v/>
      </c>
      <c r="F2144" s="4" t="str">
        <f t="shared" si="3932"/>
        <v/>
      </c>
      <c r="G2144" s="4" t="str">
        <f t="shared" si="3933"/>
        <v/>
      </c>
      <c r="H2144" s="4" t="str">
        <f t="shared" si="3934"/>
        <v/>
      </c>
      <c r="I2144" s="4" t="str">
        <f t="shared" si="3935"/>
        <v/>
      </c>
      <c r="J2144" s="4" t="str">
        <f t="shared" si="3936"/>
        <v/>
      </c>
      <c r="K2144" s="4" t="str">
        <f t="shared" si="3937"/>
        <v/>
      </c>
      <c r="L2144" s="4" t="str">
        <f t="shared" si="3938"/>
        <v/>
      </c>
      <c r="M2144" s="4" t="str">
        <f t="shared" si="3939"/>
        <v/>
      </c>
      <c r="N2144" s="4" t="str">
        <f t="shared" si="3940"/>
        <v/>
      </c>
      <c r="O2144" s="4" t="str">
        <f t="shared" si="3941"/>
        <v/>
      </c>
      <c r="P2144" s="4" t="str">
        <f t="shared" si="3942"/>
        <v/>
      </c>
      <c r="Q2144" s="4" t="str">
        <f t="shared" si="3943"/>
        <v/>
      </c>
      <c r="R2144" s="4" t="str">
        <f t="shared" si="3944"/>
        <v/>
      </c>
      <c r="S2144" s="4" t="str">
        <f t="shared" si="3945"/>
        <v/>
      </c>
      <c r="T2144" s="4" t="str">
        <f t="shared" si="3946"/>
        <v/>
      </c>
      <c r="U2144" s="4" t="str">
        <f t="shared" si="3947"/>
        <v/>
      </c>
      <c r="V2144" s="4" t="str">
        <f t="shared" si="3948"/>
        <v/>
      </c>
      <c r="W2144" s="4" t="str">
        <f t="shared" si="3949"/>
        <v/>
      </c>
      <c r="X2144" s="4" t="str">
        <f t="shared" si="3950"/>
        <v/>
      </c>
      <c r="Y2144" s="4">
        <f t="shared" si="3951"/>
        <v>3</v>
      </c>
      <c r="Z2144" s="4" t="str">
        <f t="shared" si="3952"/>
        <v>-</v>
      </c>
      <c r="AA2144" s="4" t="str">
        <f t="shared" si="3953"/>
        <v/>
      </c>
      <c r="AB2144" s="4" t="str">
        <f t="shared" si="3954"/>
        <v/>
      </c>
      <c r="AC2144" s="4" t="str">
        <f t="shared" si="3955"/>
        <v/>
      </c>
      <c r="AD2144" s="4" t="str">
        <f t="shared" si="3956"/>
        <v/>
      </c>
      <c r="AE2144" s="4" t="str">
        <f t="shared" si="3957"/>
        <v/>
      </c>
      <c r="AF2144" s="4">
        <f t="shared" si="3958"/>
        <v>4</v>
      </c>
      <c r="AG2144" s="4">
        <f t="shared" si="3959"/>
        <v>23</v>
      </c>
      <c r="AH2144" s="4">
        <f t="shared" si="3960"/>
        <v>19</v>
      </c>
      <c r="AI2144" s="4" t="str">
        <f t="shared" si="3961"/>
        <v>1BTL</v>
      </c>
      <c r="AJ2144" s="4" t="str">
        <f t="shared" si="3962"/>
        <v>-1BTL</v>
      </c>
      <c r="AK2144" s="4" t="str" cm="1">
        <f t="array" ref="AK2144">LEFT(AR2144,SUM(LEN(AR2144)-LEN(SUBSTITUTE(AR2144,{"0";"1";"2";"3";"4";"5";"6";"7";"8";"9"},""))))</f>
        <v>1</v>
      </c>
      <c r="AL2144" s="4">
        <f t="shared" si="3966"/>
        <v>13</v>
      </c>
      <c r="AM2144" s="4" t="b">
        <f t="shared" si="3976"/>
        <v>1</v>
      </c>
      <c r="AN2144" s="4" t="str">
        <f t="shared" si="3975"/>
        <v>BTL</v>
      </c>
      <c r="AO2144" s="4" t="b">
        <f t="shared" si="3967"/>
        <v>0</v>
      </c>
      <c r="AP2144" s="4" t="b">
        <f t="shared" si="3963"/>
        <v>0</v>
      </c>
      <c r="AQ2144" s="5" t="str">
        <f t="shared" si="3964"/>
        <v>PEWARNA MERAH MUDA</v>
      </c>
      <c r="AR2144" s="4" t="str">
        <f t="shared" si="3965"/>
        <v>1BTL</v>
      </c>
      <c r="AS2144" t="s">
        <v>2939</v>
      </c>
      <c r="AT2144" s="1" t="s">
        <v>2940</v>
      </c>
      <c r="AU2144" s="4" t="str">
        <f t="shared" ca="1" si="3969"/>
        <v/>
      </c>
      <c r="AV2144">
        <v>2500</v>
      </c>
      <c r="AW2144">
        <v>2500</v>
      </c>
      <c r="AX2144">
        <v>2000</v>
      </c>
      <c r="AY2144" t="str">
        <f t="shared" si="3974"/>
        <v>8994326101133</v>
      </c>
      <c r="AZ2144" t="str">
        <f t="shared" si="3968"/>
        <v>PEWARNA MERAH MUDA</v>
      </c>
      <c r="BA2144" t="s">
        <v>4301</v>
      </c>
      <c r="BB2144" t="s">
        <v>4301</v>
      </c>
      <c r="BC2144" s="9" t="str" cm="1">
        <f t="array" aca="1" ref="BC2144" ca="1">LEFT(AR2144,MATCH(FALSE,ISNUMBER(MID(AR2144,ROW(INDIRECT("1:"&amp;LEN(AR2144)+1)), 1) *1),0) -1)</f>
        <v>1</v>
      </c>
      <c r="BD2144" s="1"/>
      <c r="BF2144" s="21"/>
      <c r="BK2144" s="1"/>
      <c r="BM2144" s="1"/>
      <c r="BN2144" s="1"/>
      <c r="BR2144" s="22"/>
      <c r="BS2144">
        <v>0</v>
      </c>
      <c r="BT2144" s="1" t="s">
        <v>5103</v>
      </c>
    </row>
    <row r="2145" spans="1:145">
      <c r="A2145" s="4" t="str">
        <f t="shared" si="3927"/>
        <v/>
      </c>
      <c r="B2145" s="4" t="str">
        <f t="shared" si="3928"/>
        <v/>
      </c>
      <c r="C2145" s="4" t="str">
        <f t="shared" si="3929"/>
        <v/>
      </c>
      <c r="D2145" s="4" t="str">
        <f t="shared" si="3930"/>
        <v>BTL</v>
      </c>
      <c r="E2145" s="4" t="str">
        <f t="shared" si="3931"/>
        <v/>
      </c>
      <c r="F2145" s="4" t="str">
        <f t="shared" si="3932"/>
        <v/>
      </c>
      <c r="G2145" s="4" t="str">
        <f t="shared" si="3933"/>
        <v/>
      </c>
      <c r="H2145" s="4" t="str">
        <f t="shared" si="3934"/>
        <v/>
      </c>
      <c r="I2145" s="4" t="str">
        <f t="shared" si="3935"/>
        <v/>
      </c>
      <c r="J2145" s="4" t="str">
        <f t="shared" si="3936"/>
        <v/>
      </c>
      <c r="K2145" s="4" t="str">
        <f t="shared" si="3937"/>
        <v/>
      </c>
      <c r="L2145" s="4" t="str">
        <f t="shared" si="3938"/>
        <v/>
      </c>
      <c r="M2145" s="4" t="str">
        <f t="shared" si="3939"/>
        <v/>
      </c>
      <c r="N2145" s="4" t="str">
        <f t="shared" si="3940"/>
        <v/>
      </c>
      <c r="O2145" s="4" t="str">
        <f t="shared" si="3941"/>
        <v/>
      </c>
      <c r="P2145" s="4" t="str">
        <f t="shared" si="3942"/>
        <v/>
      </c>
      <c r="Q2145" s="4" t="str">
        <f t="shared" si="3943"/>
        <v/>
      </c>
      <c r="R2145" s="4" t="str">
        <f t="shared" si="3944"/>
        <v/>
      </c>
      <c r="S2145" s="4" t="str">
        <f t="shared" si="3945"/>
        <v/>
      </c>
      <c r="T2145" s="4" t="str">
        <f t="shared" si="3946"/>
        <v/>
      </c>
      <c r="U2145" s="4" t="str">
        <f t="shared" si="3947"/>
        <v/>
      </c>
      <c r="V2145" s="4" t="str">
        <f t="shared" si="3948"/>
        <v/>
      </c>
      <c r="W2145" s="4" t="str">
        <f t="shared" si="3949"/>
        <v/>
      </c>
      <c r="X2145" s="4" t="str">
        <f t="shared" si="3950"/>
        <v/>
      </c>
      <c r="Y2145" s="4">
        <f t="shared" si="3951"/>
        <v>3</v>
      </c>
      <c r="Z2145" s="4" t="str">
        <f t="shared" si="3952"/>
        <v>-</v>
      </c>
      <c r="AA2145" s="4" t="str">
        <f t="shared" si="3953"/>
        <v/>
      </c>
      <c r="AB2145" s="4" t="str">
        <f t="shared" si="3954"/>
        <v/>
      </c>
      <c r="AC2145" s="4" t="str">
        <f t="shared" si="3955"/>
        <v/>
      </c>
      <c r="AD2145" s="4" t="str">
        <f t="shared" si="3956"/>
        <v/>
      </c>
      <c r="AE2145" s="4" t="str">
        <f t="shared" si="3957"/>
        <v/>
      </c>
      <c r="AF2145" s="4">
        <f t="shared" si="3958"/>
        <v>4</v>
      </c>
      <c r="AG2145" s="4">
        <f t="shared" si="3959"/>
        <v>19</v>
      </c>
      <c r="AH2145" s="4">
        <f t="shared" si="3960"/>
        <v>15</v>
      </c>
      <c r="AI2145" s="4" t="str">
        <f t="shared" si="3961"/>
        <v>1BTL</v>
      </c>
      <c r="AJ2145" s="4" t="str">
        <f t="shared" si="3962"/>
        <v>-1BTL</v>
      </c>
      <c r="AK2145" s="4" t="str" cm="1">
        <f t="array" ref="AK2145">LEFT(AR2145,SUM(LEN(AR2145)-LEN(SUBSTITUTE(AR2145,{"0";"1";"2";"3";"4";"5";"6";"7";"8";"9"},""))))</f>
        <v>1</v>
      </c>
      <c r="AL2145" s="4">
        <f t="shared" si="3966"/>
        <v>13</v>
      </c>
      <c r="AM2145" s="4" t="b">
        <f t="shared" si="3976"/>
        <v>1</v>
      </c>
      <c r="AN2145" s="4" t="str">
        <f t="shared" si="3975"/>
        <v>BTL</v>
      </c>
      <c r="AO2145" s="4" t="b">
        <f t="shared" si="3967"/>
        <v>0</v>
      </c>
      <c r="AP2145" s="4" t="b">
        <f t="shared" si="3963"/>
        <v>0</v>
      </c>
      <c r="AQ2145" s="5" t="str">
        <f t="shared" si="3964"/>
        <v>PEWARNA ORANGE</v>
      </c>
      <c r="AR2145" s="4" t="str">
        <f t="shared" si="3965"/>
        <v>1BTL</v>
      </c>
      <c r="AS2145" t="s">
        <v>2943</v>
      </c>
      <c r="AT2145" s="1" t="s">
        <v>2944</v>
      </c>
      <c r="AU2145" s="4" t="str">
        <f t="shared" ca="1" si="3969"/>
        <v/>
      </c>
      <c r="AV2145">
        <v>2500</v>
      </c>
      <c r="AW2145">
        <v>2500</v>
      </c>
      <c r="AX2145">
        <v>2000</v>
      </c>
      <c r="AY2145" t="str">
        <f t="shared" si="3974"/>
        <v>8994326101379</v>
      </c>
      <c r="AZ2145" t="str">
        <f t="shared" si="3968"/>
        <v>PEWARNA ORANGE</v>
      </c>
      <c r="BA2145" t="s">
        <v>4301</v>
      </c>
      <c r="BB2145" t="s">
        <v>4301</v>
      </c>
      <c r="BC2145" s="9" t="str" cm="1">
        <f t="array" aca="1" ref="BC2145" ca="1">LEFT(AR2145,MATCH(FALSE,ISNUMBER(MID(AR2145,ROW(INDIRECT("1:"&amp;LEN(AR2145)+1)), 1) *1),0) -1)</f>
        <v>1</v>
      </c>
      <c r="BD2145" s="1"/>
      <c r="BF2145" s="21"/>
      <c r="BK2145" s="1"/>
      <c r="BM2145" s="1"/>
      <c r="BN2145" s="1"/>
      <c r="BR2145" s="22"/>
      <c r="BS2145">
        <v>0</v>
      </c>
      <c r="BT2145" s="1" t="s">
        <v>5103</v>
      </c>
    </row>
    <row r="2146" spans="1:145">
      <c r="A2146" s="4" t="str">
        <f t="shared" ref="A2146:A2206" si="3977">IF(IFERROR(SEARCH($A$1,AS2146),0)&gt;0,$A$1,"")</f>
        <v/>
      </c>
      <c r="B2146" s="4" t="str">
        <f t="shared" ref="B2146:B2206" si="3978">IF(IFERROR(SEARCH($B$1,AS2146),0)&gt;0,$B$1,"")</f>
        <v/>
      </c>
      <c r="C2146" s="4" t="str">
        <f t="shared" ref="C2146:C2206" si="3979">IF(IFERROR(SEARCH($C$1,AS2146),0)&gt;0,$C$1,"")</f>
        <v/>
      </c>
      <c r="D2146" s="4" t="str">
        <f t="shared" ref="D2146:D2206" si="3980">IF(IFERROR(SEARCH($D$1,AS2146),0)&gt;0,$D$1,"")</f>
        <v>BTL</v>
      </c>
      <c r="E2146" s="4" t="str">
        <f t="shared" ref="E2146:E2206" si="3981">IF(IFERROR(SEARCH($E$1,AS2146),0)&gt;0,$E$1,"")</f>
        <v/>
      </c>
      <c r="F2146" s="4" t="str">
        <f t="shared" ref="F2146:F2206" si="3982">IF(IFERROR(SEARCH($F$1,AS2146),0)&gt;0,$F$1,"")</f>
        <v/>
      </c>
      <c r="G2146" s="4" t="str">
        <f t="shared" ref="G2146:G2206" si="3983">IF(IFERROR(SEARCH($G$1,AS2146),0)&gt;0,$G$1,"")</f>
        <v/>
      </c>
      <c r="H2146" s="4" t="str">
        <f t="shared" ref="H2146:H2206" si="3984">IF(IFERROR(SEARCH($H$1,AS2146),0)&gt;0,$H$1,"")</f>
        <v/>
      </c>
      <c r="I2146" s="4" t="str">
        <f t="shared" ref="I2146:I2206" si="3985">IF(IFERROR(SEARCH($I$1,AS2146),0)&gt;0,$I$1,"")</f>
        <v/>
      </c>
      <c r="J2146" s="4" t="str">
        <f t="shared" ref="J2146:J2206" si="3986">IF(IFERROR(SEARCH($J$1,AS2146),0)&gt;0,$J$1,"")</f>
        <v/>
      </c>
      <c r="K2146" s="4" t="str">
        <f t="shared" ref="K2146:K2206" si="3987">IF(IFERROR(SEARCH($K$1,AS2146),0)&gt;0,$K$1,"")</f>
        <v/>
      </c>
      <c r="L2146" s="4" t="str">
        <f t="shared" ref="L2146:L2206" si="3988">IF(IFERROR(SEARCH($L$1,AS2146),0)&gt;0,$L$1,"")</f>
        <v/>
      </c>
      <c r="M2146" s="4" t="str">
        <f t="shared" ref="M2146:M2206" si="3989">IF(IFERROR(SEARCH($M$1,AS2146),0)&gt;0,$M$1,"")</f>
        <v/>
      </c>
      <c r="N2146" s="4" t="str">
        <f t="shared" ref="N2146:N2206" si="3990">IF(IFERROR(SEARCH($N$1,AS2146),0)&gt;0,$N$1,"")</f>
        <v/>
      </c>
      <c r="O2146" s="4" t="str">
        <f t="shared" ref="O2146:O2206" si="3991">IF(IFERROR(SEARCH($O$1,AS2146),0)&gt;0,$O$1,"")</f>
        <v/>
      </c>
      <c r="P2146" s="4" t="str">
        <f t="shared" ref="P2146:P2206" si="3992">IF(IFERROR(SEARCH($P$1,AS2146),0)&gt;0,$P$1,"")</f>
        <v/>
      </c>
      <c r="Q2146" s="4" t="str">
        <f t="shared" ref="Q2146:Q2206" si="3993">IF(IFERROR(SEARCH($Q$1,AS2146),0)&gt;0,$Q$1,"")</f>
        <v/>
      </c>
      <c r="R2146" s="4" t="str">
        <f t="shared" ref="R2146:R2206" si="3994">IF(IFERROR(SEARCH($R$1,AS2146),0)&gt;0,$R$1,"")</f>
        <v/>
      </c>
      <c r="S2146" s="4" t="str">
        <f t="shared" ref="S2146:S2206" si="3995">IF(IFERROR(SEARCH($S$1,AS2146),0)&gt;0,$S$1,"")</f>
        <v/>
      </c>
      <c r="T2146" s="4" t="str">
        <f t="shared" ref="T2146:T2206" si="3996">IF(IFERROR(SEARCH($T$1,AS2146),0)&gt;0,$T$1,"")</f>
        <v/>
      </c>
      <c r="U2146" s="4" t="str">
        <f t="shared" ref="U2146:U2206" si="3997">IF(IFERROR(SEARCH($U$1,AS2146),0)&gt;0,$U$1,"")</f>
        <v/>
      </c>
      <c r="V2146" s="4" t="str">
        <f t="shared" ref="V2146:V2206" si="3998">IF(IFERROR(SEARCH($V$1,AS2146),0)&gt;0,$V$1,"")</f>
        <v/>
      </c>
      <c r="W2146" s="4" t="str">
        <f t="shared" ref="W2146:W2206" si="3999">IF(IFERROR(SEARCH($W$1,AS2146),0)&gt;0,$W$1,"")</f>
        <v/>
      </c>
      <c r="X2146" s="4" t="str">
        <f t="shared" ref="X2146:X2206" si="4000">IF(IFERROR(SEARCH($X$1,AS2146),0)&gt;0,$X$1,"")</f>
        <v/>
      </c>
      <c r="Y2146" s="4">
        <f t="shared" ref="Y2146:Y2206" si="4001">LEN(B2146)+LEN(C2146)+LEN(D2146)+LEN(E2146)+LEN(F2146)+LEN(T2146)+LEN(G2146)+LEN(H2146)+LEN(I2146)+LEN(J2146)+LEN(K2146)+LEN(L2146)+LEN(M2146)+LEN(N2146)+LEN(U2146)+LEN(O2146)+LEN(P2146)+LEN(V2146)+LEN(A2146)+LEN(Q2146)+LEN(X2146)+LEN(R2146)+LEN(W2146)+LEN(S2146)</f>
        <v>3</v>
      </c>
      <c r="Z2146" s="4" t="str">
        <f t="shared" ref="Z2146:Z2206" si="4002">IF(IFERROR(SEARCH($Z$1,AS2146),0)&gt;0,$Z$1,"")</f>
        <v>-</v>
      </c>
      <c r="AA2146" s="4" t="str">
        <f t="shared" ref="AA2146:AA2206" si="4003">IF(IFERROR(SEARCH($AA$1,AS2146),0)&gt;0,$AA$1,"")</f>
        <v/>
      </c>
      <c r="AB2146" s="4" t="str">
        <f t="shared" ref="AB2146:AB2206" si="4004">IF(IFERROR(SEARCH($AB$1,AS2146),0)&gt;0,$AB$1,"")</f>
        <v/>
      </c>
      <c r="AC2146" s="4" t="str">
        <f t="shared" ref="AC2146:AC2206" si="4005">IF(IFERROR(SEARCH($AC$1,AS2146),0)&gt;0,$AC$1,"")</f>
        <v/>
      </c>
      <c r="AD2146" s="4" t="str">
        <f t="shared" ref="AD2146:AD2206" si="4006">IF(IFERROR(SEARCH($AD$1,AS2146),0)&gt;0,$AD$1,"")</f>
        <v/>
      </c>
      <c r="AE2146" s="4" t="str">
        <f t="shared" ref="AE2146:AE2206" si="4007">IF(IFERROR(SEARCH($AE$1,AS2146),0)&gt;0,$AE$1,"")</f>
        <v/>
      </c>
      <c r="AF2146" s="4">
        <f t="shared" ref="AF2146:AF2206" si="4008">LEN(AR2146)</f>
        <v>4</v>
      </c>
      <c r="AG2146" s="4">
        <f t="shared" ref="AG2146:AG2206" si="4009">LEN(AS2146)</f>
        <v>17</v>
      </c>
      <c r="AH2146" s="4">
        <f t="shared" ref="AH2146:AH2206" si="4010">AG2146-AF2146</f>
        <v>13</v>
      </c>
      <c r="AI2146" s="4" t="str">
        <f t="shared" ref="AI2146:AI2206" si="4011">RIGHT(AS2146,4)</f>
        <v>1BTL</v>
      </c>
      <c r="AJ2146" s="4" t="str">
        <f t="shared" ref="AJ2146:AJ2206" si="4012">RIGHT(AS2146,5)</f>
        <v>-1BTL</v>
      </c>
      <c r="AK2146" s="4" t="str" cm="1">
        <f t="array" ref="AK2146">LEFT(AR2146,SUM(LEN(AR2146)-LEN(SUBSTITUTE(AR2146,{"0";"1";"2";"3";"4";"5";"6";"7";"8";"9"},""))))</f>
        <v>1</v>
      </c>
      <c r="AL2146" s="4">
        <f t="shared" si="3966"/>
        <v>13</v>
      </c>
      <c r="AM2146" s="4" t="b">
        <f t="shared" si="3976"/>
        <v>1</v>
      </c>
      <c r="AN2146" s="4" t="str">
        <f t="shared" si="3975"/>
        <v>BTL</v>
      </c>
      <c r="AO2146" s="4" t="b">
        <f t="shared" si="3967"/>
        <v>0</v>
      </c>
      <c r="AP2146" s="4" t="b">
        <f t="shared" ref="AP2146:AP2206" si="4013">LEFT(AS2146,2)=LEFT(AT2146,2)</f>
        <v>0</v>
      </c>
      <c r="AQ2146" s="5" t="str">
        <f t="shared" ref="AQ2146:AQ2206" si="4014">LEFT(AS2146,(AH2146-1))</f>
        <v>PEWARNA UNGU</v>
      </c>
      <c r="AR2146" s="4" t="str">
        <f t="shared" ref="AR2146:AR2206" si="4015">IFERROR(RIGHT(AS2146,LEN(AS2146)-FIND("-",AS2146)),1)</f>
        <v>1BTL</v>
      </c>
      <c r="AS2146" t="s">
        <v>2945</v>
      </c>
      <c r="AT2146" s="1" t="s">
        <v>2946</v>
      </c>
      <c r="AU2146" s="4" t="str">
        <f t="shared" ca="1" si="3969"/>
        <v/>
      </c>
      <c r="AV2146">
        <v>2500</v>
      </c>
      <c r="AW2146">
        <v>2500</v>
      </c>
      <c r="AX2146">
        <v>2000</v>
      </c>
      <c r="AY2146" t="str">
        <f t="shared" si="3974"/>
        <v>8994326101409</v>
      </c>
      <c r="AZ2146" t="str">
        <f t="shared" si="3968"/>
        <v>PEWARNA UNGU</v>
      </c>
      <c r="BA2146" t="s">
        <v>4301</v>
      </c>
      <c r="BB2146" t="s">
        <v>4301</v>
      </c>
      <c r="BC2146" s="9" t="str" cm="1">
        <f t="array" aca="1" ref="BC2146" ca="1">LEFT(AR2146,MATCH(FALSE,ISNUMBER(MID(AR2146,ROW(INDIRECT("1:"&amp;LEN(AR2146)+1)), 1) *1),0) -1)</f>
        <v>1</v>
      </c>
      <c r="BD2146" s="1"/>
      <c r="BF2146" s="21"/>
      <c r="BK2146" s="1"/>
      <c r="BM2146" s="1"/>
      <c r="BN2146" s="1"/>
      <c r="BR2146" s="22"/>
      <c r="BS2146">
        <v>0</v>
      </c>
      <c r="BT2146" s="1" t="s">
        <v>5103</v>
      </c>
    </row>
    <row r="2147" spans="1:145">
      <c r="A2147" s="4" t="str">
        <f t="shared" si="3977"/>
        <v/>
      </c>
      <c r="B2147" s="4" t="str">
        <f t="shared" si="3978"/>
        <v/>
      </c>
      <c r="C2147" s="4" t="str">
        <f t="shared" si="3979"/>
        <v>BKS</v>
      </c>
      <c r="D2147" s="4" t="str">
        <f t="shared" si="3980"/>
        <v/>
      </c>
      <c r="E2147" s="4" t="str">
        <f t="shared" si="3981"/>
        <v/>
      </c>
      <c r="F2147" s="4" t="str">
        <f t="shared" si="3982"/>
        <v/>
      </c>
      <c r="G2147" s="4" t="str">
        <f t="shared" si="3983"/>
        <v/>
      </c>
      <c r="H2147" s="4" t="str">
        <f t="shared" si="3984"/>
        <v/>
      </c>
      <c r="I2147" s="4" t="str">
        <f t="shared" si="3985"/>
        <v/>
      </c>
      <c r="J2147" s="4" t="str">
        <f t="shared" si="3986"/>
        <v/>
      </c>
      <c r="K2147" s="4" t="str">
        <f t="shared" si="3987"/>
        <v/>
      </c>
      <c r="L2147" s="4" t="str">
        <f t="shared" si="3988"/>
        <v/>
      </c>
      <c r="M2147" s="4" t="str">
        <f t="shared" si="3989"/>
        <v/>
      </c>
      <c r="N2147" s="4" t="str">
        <f t="shared" si="3990"/>
        <v/>
      </c>
      <c r="O2147" s="4" t="str">
        <f t="shared" si="3991"/>
        <v/>
      </c>
      <c r="P2147" s="4" t="str">
        <f t="shared" si="3992"/>
        <v/>
      </c>
      <c r="Q2147" s="4" t="str">
        <f t="shared" si="3993"/>
        <v/>
      </c>
      <c r="R2147" s="4" t="str">
        <f t="shared" si="3994"/>
        <v/>
      </c>
      <c r="S2147" s="4" t="str">
        <f t="shared" si="3995"/>
        <v/>
      </c>
      <c r="T2147" s="4" t="str">
        <f t="shared" si="3996"/>
        <v/>
      </c>
      <c r="U2147" s="4" t="str">
        <f t="shared" si="3997"/>
        <v/>
      </c>
      <c r="V2147" s="4" t="str">
        <f t="shared" si="3998"/>
        <v/>
      </c>
      <c r="W2147" s="4" t="str">
        <f t="shared" si="3999"/>
        <v/>
      </c>
      <c r="X2147" s="4" t="str">
        <f t="shared" si="4000"/>
        <v/>
      </c>
      <c r="Y2147" s="4">
        <f t="shared" si="4001"/>
        <v>3</v>
      </c>
      <c r="Z2147" s="4" t="str">
        <f t="shared" si="4002"/>
        <v>-</v>
      </c>
      <c r="AA2147" s="4" t="str">
        <f t="shared" si="4003"/>
        <v/>
      </c>
      <c r="AB2147" s="4" t="str">
        <f t="shared" si="4004"/>
        <v/>
      </c>
      <c r="AC2147" s="4" t="str">
        <f t="shared" si="4005"/>
        <v/>
      </c>
      <c r="AD2147" s="4" t="str">
        <f t="shared" si="4006"/>
        <v/>
      </c>
      <c r="AE2147" s="4" t="str">
        <f t="shared" si="4007"/>
        <v/>
      </c>
      <c r="AF2147" s="4">
        <f t="shared" si="4008"/>
        <v>4</v>
      </c>
      <c r="AG2147" s="4">
        <f t="shared" si="4009"/>
        <v>17</v>
      </c>
      <c r="AH2147" s="4">
        <f t="shared" si="4010"/>
        <v>13</v>
      </c>
      <c r="AI2147" s="4" t="str">
        <f t="shared" si="4011"/>
        <v>1BKS</v>
      </c>
      <c r="AJ2147" s="4" t="str">
        <f t="shared" si="4012"/>
        <v>-1BKS</v>
      </c>
      <c r="AK2147" s="4" t="str" cm="1">
        <f t="array" ref="AK2147">LEFT(AR2147,SUM(LEN(AR2147)-LEN(SUBSTITUTE(AR2147,{"0";"1";"2";"3";"4";"5";"6";"7";"8";"9"},""))))</f>
        <v>1</v>
      </c>
      <c r="AL2147" s="4">
        <f t="shared" ref="AL2147:AL2209" si="4016">LEN(AY2147)</f>
        <v>13</v>
      </c>
      <c r="AM2147" s="4" t="b">
        <f t="shared" si="3976"/>
        <v>1</v>
      </c>
      <c r="AN2147" s="4" t="str">
        <f t="shared" si="3975"/>
        <v>BKS</v>
      </c>
      <c r="AO2147" s="4" t="b">
        <f t="shared" ref="AO2147:AO2205" si="4017">IF((AQ2147=AQ2148)=TRUE,TRUE,IF((AQ2146=AQ2147)=TRUE,TRUE,FALSE))</f>
        <v>0</v>
      </c>
      <c r="AP2147" s="4" t="b">
        <f t="shared" si="4013"/>
        <v>0</v>
      </c>
      <c r="AQ2147" s="5" t="str">
        <f t="shared" si="4014"/>
        <v>PIA POTONGAN</v>
      </c>
      <c r="AR2147" s="4" t="str">
        <f t="shared" si="4015"/>
        <v>1BKS</v>
      </c>
      <c r="AS2147" t="s">
        <v>4665</v>
      </c>
      <c r="AU2147" s="4" t="str">
        <f t="shared" ca="1" si="3969"/>
        <v/>
      </c>
      <c r="AV2147">
        <v>6000</v>
      </c>
      <c r="AW2147">
        <v>6000</v>
      </c>
      <c r="AX2147">
        <v>5000</v>
      </c>
      <c r="AY2147" t="str">
        <f t="shared" si="3974"/>
        <v>8000000002147</v>
      </c>
      <c r="AZ2147" t="str">
        <f t="shared" ref="AZ2147:AZ2209" si="4018">AQ2147</f>
        <v>PIA POTONGAN</v>
      </c>
      <c r="BA2147" t="s">
        <v>4301</v>
      </c>
      <c r="BB2147" t="s">
        <v>4301</v>
      </c>
      <c r="BC2147" s="9" t="str" cm="1">
        <f t="array" aca="1" ref="BC2147" ca="1">LEFT(AR2147,MATCH(FALSE,ISNUMBER(MID(AR2147,ROW(INDIRECT("1:"&amp;LEN(AR2147)+1)), 1) *1),0) -1)</f>
        <v>1</v>
      </c>
      <c r="BD2147" s="1"/>
      <c r="BF2147" s="21"/>
      <c r="BK2147" s="1"/>
      <c r="BM2147" s="1"/>
      <c r="BN2147" s="1"/>
      <c r="BR2147" s="22"/>
      <c r="BS2147">
        <v>0</v>
      </c>
      <c r="BT2147" s="1" t="s">
        <v>5103</v>
      </c>
    </row>
    <row r="2148" spans="1:145">
      <c r="A2148" s="4" t="str">
        <f t="shared" si="3977"/>
        <v/>
      </c>
      <c r="B2148" s="4" t="str">
        <f t="shared" si="3978"/>
        <v/>
      </c>
      <c r="C2148" s="4" t="str">
        <f t="shared" si="3979"/>
        <v>BKS</v>
      </c>
      <c r="D2148" s="4" t="str">
        <f t="shared" si="3980"/>
        <v/>
      </c>
      <c r="E2148" s="4" t="str">
        <f t="shared" si="3981"/>
        <v/>
      </c>
      <c r="F2148" s="4" t="str">
        <f t="shared" si="3982"/>
        <v/>
      </c>
      <c r="G2148" s="4" t="str">
        <f t="shared" si="3983"/>
        <v/>
      </c>
      <c r="H2148" s="4" t="str">
        <f t="shared" si="3984"/>
        <v/>
      </c>
      <c r="I2148" s="4" t="str">
        <f t="shared" si="3985"/>
        <v/>
      </c>
      <c r="J2148" s="4" t="str">
        <f t="shared" si="3986"/>
        <v/>
      </c>
      <c r="K2148" s="4" t="str">
        <f t="shared" si="3987"/>
        <v/>
      </c>
      <c r="L2148" s="4" t="str">
        <f t="shared" si="3988"/>
        <v/>
      </c>
      <c r="M2148" s="4" t="str">
        <f t="shared" si="3989"/>
        <v/>
      </c>
      <c r="N2148" s="4" t="str">
        <f t="shared" si="3990"/>
        <v/>
      </c>
      <c r="O2148" s="4" t="str">
        <f t="shared" si="3991"/>
        <v/>
      </c>
      <c r="P2148" s="4" t="str">
        <f t="shared" si="3992"/>
        <v/>
      </c>
      <c r="Q2148" s="4" t="str">
        <f t="shared" si="3993"/>
        <v/>
      </c>
      <c r="R2148" s="4" t="str">
        <f t="shared" si="3994"/>
        <v/>
      </c>
      <c r="S2148" s="4" t="str">
        <f t="shared" si="3995"/>
        <v/>
      </c>
      <c r="T2148" s="4" t="str">
        <f t="shared" si="3996"/>
        <v/>
      </c>
      <c r="U2148" s="4" t="str">
        <f t="shared" si="3997"/>
        <v/>
      </c>
      <c r="V2148" s="4" t="str">
        <f t="shared" si="3998"/>
        <v/>
      </c>
      <c r="W2148" s="4" t="str">
        <f t="shared" si="3999"/>
        <v/>
      </c>
      <c r="X2148" s="4" t="str">
        <f t="shared" si="4000"/>
        <v/>
      </c>
      <c r="Y2148" s="4">
        <f t="shared" si="4001"/>
        <v>3</v>
      </c>
      <c r="Z2148" s="4" t="str">
        <f t="shared" si="4002"/>
        <v>-</v>
      </c>
      <c r="AA2148" s="4" t="str">
        <f t="shared" si="4003"/>
        <v/>
      </c>
      <c r="AB2148" s="4" t="str">
        <f t="shared" si="4004"/>
        <v/>
      </c>
      <c r="AC2148" s="4" t="str">
        <f t="shared" si="4005"/>
        <v/>
      </c>
      <c r="AD2148" s="4" t="str">
        <f t="shared" si="4006"/>
        <v/>
      </c>
      <c r="AE2148" s="4" t="str">
        <f t="shared" si="4007"/>
        <v/>
      </c>
      <c r="AF2148" s="4">
        <f t="shared" si="4008"/>
        <v>4</v>
      </c>
      <c r="AG2148" s="4">
        <f t="shared" si="4009"/>
        <v>18</v>
      </c>
      <c r="AH2148" s="4">
        <f t="shared" si="4010"/>
        <v>14</v>
      </c>
      <c r="AI2148" s="4" t="str">
        <f t="shared" si="4011"/>
        <v>1BKS</v>
      </c>
      <c r="AJ2148" s="4" t="str">
        <f t="shared" si="4012"/>
        <v>-1BKS</v>
      </c>
      <c r="AK2148" s="4" t="str" cm="1">
        <f t="array" ref="AK2148">LEFT(AR2148,SUM(LEN(AR2148)-LEN(SUBSTITUTE(AR2148,{"0";"1";"2";"3";"4";"5";"6";"7";"8";"9"},""))))</f>
        <v>1</v>
      </c>
      <c r="AL2148" s="4">
        <f t="shared" si="4016"/>
        <v>13</v>
      </c>
      <c r="AM2148" s="4" t="b">
        <f t="shared" si="3976"/>
        <v>1</v>
      </c>
      <c r="AN2148" s="4" t="str">
        <f t="shared" si="3975"/>
        <v>BKS</v>
      </c>
      <c r="AO2148" s="4" t="b">
        <f>IF((AQ2148=DL2154)=TRUE,TRUE,IF((AQ2147=AQ2148)=TRUE,TRUE,FALSE))</f>
        <v>0</v>
      </c>
      <c r="AP2148" s="4" t="b">
        <f t="shared" si="4013"/>
        <v>0</v>
      </c>
      <c r="AQ2148" s="5" t="str">
        <f t="shared" si="4014"/>
        <v>PIA UNIVERSAL</v>
      </c>
      <c r="AR2148" s="4" t="str">
        <f t="shared" si="4015"/>
        <v>1BKS</v>
      </c>
      <c r="AS2148" t="s">
        <v>2948</v>
      </c>
      <c r="AU2148" s="4" t="str">
        <f ca="1">IF(IF(IF(AQ2148=DL2154,10,0)+IF(NOT(AN2148=$AU$1)=TRUE,10,0)=
20,"XXXX",IF(IF((BC2148+1)=2,0,1)+IF(AN2148=$AU$1,1,0)=2,TRUE,""))
="",IF(IF(AQ2148=AQ2147,10,0)+IF(NOT(AN2148=$AU$1)=TRUE,10,0)=
20,"XXXX",IF(IF((BC2148+1)=2,0,1)+IF(AN2148=$AU$1,1,0)=2,TRUE,
"")),IF(IF(AQ2148=DL2154,10,0)+IF(NOT(AN2148=$AU$1)=TRUE,10,0)=
20,"XXXX",IF(IF((BC2148+1)=2,0,1)+IF(AN2148=$AU$1,1,0)=2,TRUE,"")))</f>
        <v/>
      </c>
      <c r="AV2148">
        <v>2000</v>
      </c>
      <c r="AW2148">
        <v>2000</v>
      </c>
      <c r="AX2148">
        <v>1749</v>
      </c>
      <c r="AY2148" t="str">
        <f t="shared" si="3974"/>
        <v>8000000002148</v>
      </c>
      <c r="AZ2148" t="str">
        <f t="shared" si="4018"/>
        <v>PIA UNIVERSAL</v>
      </c>
      <c r="BA2148" t="s">
        <v>4301</v>
      </c>
      <c r="BB2148" t="s">
        <v>4301</v>
      </c>
      <c r="BC2148" s="9" t="str" cm="1">
        <f t="array" aca="1" ref="BC2148" ca="1">LEFT(AR2148,MATCH(FALSE,ISNUMBER(MID(AR2148,ROW(INDIRECT("1:"&amp;LEN(AR2148)+1)), 1) *1),0) -1)</f>
        <v>1</v>
      </c>
      <c r="BD2148" s="1"/>
      <c r="BF2148" s="21"/>
      <c r="BK2148" s="1"/>
      <c r="BM2148" s="1"/>
      <c r="BN2148" s="1"/>
      <c r="BR2148" s="22"/>
      <c r="BS2148">
        <v>0</v>
      </c>
      <c r="BT2148" s="1" t="s">
        <v>5103</v>
      </c>
    </row>
    <row r="2150" spans="1:145">
      <c r="A2150" s="4" t="str">
        <f t="shared" si="3977"/>
        <v/>
      </c>
      <c r="B2150" s="4" t="str">
        <f t="shared" si="3978"/>
        <v>PCS</v>
      </c>
      <c r="C2150" s="4" t="str">
        <f t="shared" si="3979"/>
        <v/>
      </c>
      <c r="D2150" s="4" t="str">
        <f t="shared" si="3980"/>
        <v/>
      </c>
      <c r="E2150" s="4" t="str">
        <f t="shared" si="3981"/>
        <v/>
      </c>
      <c r="F2150" s="4" t="str">
        <f t="shared" si="3982"/>
        <v>RTG</v>
      </c>
      <c r="G2150" s="4" t="str">
        <f t="shared" si="3983"/>
        <v/>
      </c>
      <c r="H2150" s="4" t="str">
        <f t="shared" si="3984"/>
        <v/>
      </c>
      <c r="I2150" s="4" t="str">
        <f t="shared" si="3985"/>
        <v/>
      </c>
      <c r="J2150" s="4" t="str">
        <f t="shared" si="3986"/>
        <v/>
      </c>
      <c r="K2150" s="4" t="str">
        <f t="shared" si="3987"/>
        <v/>
      </c>
      <c r="L2150" s="4" t="str">
        <f t="shared" si="3988"/>
        <v/>
      </c>
      <c r="M2150" s="4" t="str">
        <f t="shared" si="3989"/>
        <v/>
      </c>
      <c r="N2150" s="4" t="str">
        <f t="shared" si="3990"/>
        <v/>
      </c>
      <c r="O2150" s="4" t="str">
        <f t="shared" si="3991"/>
        <v/>
      </c>
      <c r="P2150" s="4" t="str">
        <f t="shared" si="3992"/>
        <v/>
      </c>
      <c r="Q2150" s="4" t="str">
        <f t="shared" si="3993"/>
        <v/>
      </c>
      <c r="R2150" s="4" t="str">
        <f t="shared" si="3994"/>
        <v/>
      </c>
      <c r="S2150" s="4" t="str">
        <f t="shared" si="3995"/>
        <v/>
      </c>
      <c r="T2150" s="4" t="str">
        <f t="shared" si="3996"/>
        <v/>
      </c>
      <c r="U2150" s="4" t="str">
        <f t="shared" si="3997"/>
        <v/>
      </c>
      <c r="V2150" s="4" t="str">
        <f t="shared" si="3998"/>
        <v/>
      </c>
      <c r="W2150" s="4" t="str">
        <f t="shared" si="3999"/>
        <v/>
      </c>
      <c r="X2150" s="4" t="str">
        <f t="shared" si="4000"/>
        <v/>
      </c>
      <c r="Y2150" s="4">
        <f t="shared" si="4001"/>
        <v>6</v>
      </c>
      <c r="Z2150" s="4" t="str">
        <f t="shared" si="4002"/>
        <v>-</v>
      </c>
      <c r="AA2150" s="4" t="str">
        <f t="shared" si="4003"/>
        <v>/</v>
      </c>
      <c r="AB2150" s="4" t="str">
        <f t="shared" si="4004"/>
        <v/>
      </c>
      <c r="AC2150" s="4" t="str">
        <f t="shared" si="4005"/>
        <v/>
      </c>
      <c r="AD2150" s="4" t="str">
        <f t="shared" si="4006"/>
        <v/>
      </c>
      <c r="AE2150" s="4" t="str">
        <f t="shared" si="4007"/>
        <v/>
      </c>
      <c r="AF2150" s="4">
        <f t="shared" si="4008"/>
        <v>9</v>
      </c>
      <c r="AG2150" s="4">
        <f t="shared" si="4009"/>
        <v>25</v>
      </c>
      <c r="AH2150" s="4">
        <f t="shared" si="4010"/>
        <v>16</v>
      </c>
      <c r="AI2150" s="4" t="str">
        <f t="shared" si="4011"/>
        <v>/RTG</v>
      </c>
      <c r="AJ2150" s="4" t="str">
        <f t="shared" si="4012"/>
        <v>S/RTG</v>
      </c>
      <c r="AK2150" s="4" t="str" cm="1">
        <f t="array" ref="AK2150">LEFT(AR2150,SUM(LEN(AR2150)-LEN(SUBSTITUTE(AR2150,{"0";"1";"2";"3";"4";"5";"6";"7";"8";"9"},""))))</f>
        <v>10</v>
      </c>
      <c r="AL2150" s="4">
        <f t="shared" si="4016"/>
        <v>13</v>
      </c>
      <c r="AM2150" s="4" t="b">
        <f>LEFT(AR2150,2)=AK2150</f>
        <v>1</v>
      </c>
      <c r="AN2150" s="4" t="str">
        <f t="shared" si="3975"/>
        <v>RTG</v>
      </c>
      <c r="AO2150" s="4" t="b">
        <f>IF((AQ2150=AQ2151)=TRUE,TRUE,IF((DL2154=AQ2150)=TRUE,TRUE,FALSE))</f>
        <v>0</v>
      </c>
      <c r="AP2150" s="4" t="b">
        <f t="shared" si="4013"/>
        <v>0</v>
      </c>
      <c r="AQ2150" s="5" t="str">
        <f t="shared" si="4014"/>
        <v>PIATOS 2000 BBQ</v>
      </c>
      <c r="AR2150" s="4" t="str">
        <f t="shared" si="4015"/>
        <v>10PCS/RTG</v>
      </c>
      <c r="AS2150" t="s">
        <v>2949</v>
      </c>
      <c r="AT2150" s="1" t="s">
        <v>2950</v>
      </c>
      <c r="AU2150" s="4" t="str">
        <f ca="1">IF(IF(IF(AQ2150=AQ2151,10,0)+IF(NOT(AN2150=$AU$1)=TRUE,10,0)=
20,"XXXX",IF(IF((BC2150+1)=2,0,1)+IF(AN2150=$AU$1,1,0)=2,TRUE,""))
="",IF(IF(AQ2150=DL2154,10,0)+IF(NOT(AN2150=$AU$1)=TRUE,10,0)=
20,"XXXX",IF(IF((BC2150+1)=2,0,1)+IF(AN2150=$AU$1,1,0)=2,TRUE,
"")),IF(IF(AQ2150=AQ2151,10,0)+IF(NOT(AN2150=$AU$1)=TRUE,10,0)=
20,"XXXX",IF(IF((BC2150+1)=2,0,1)+IF(AN2150=$AU$1,1,0)=2,TRUE,"")))</f>
        <v/>
      </c>
      <c r="AV2150">
        <v>17000</v>
      </c>
      <c r="AW2150">
        <v>17000</v>
      </c>
      <c r="AX2150">
        <v>16416</v>
      </c>
      <c r="AY2150" t="str">
        <f t="shared" si="3974"/>
        <v>8996196005252</v>
      </c>
      <c r="AZ2150" t="str">
        <f t="shared" si="4018"/>
        <v>PIATOS 2000 BBQ</v>
      </c>
      <c r="BA2150" t="s">
        <v>4301</v>
      </c>
      <c r="BB2150" t="s">
        <v>4301</v>
      </c>
      <c r="BC2150" s="4" t="str" cm="1">
        <f t="array" aca="1" ref="BC2150" ca="1">LEFT(AR2150,MATCH(FALSE,ISNUMBER(MID(AR2150,ROW(INDIRECT("1:"&amp;LEN(AR2150)+1)), 1) *1),0) -1)</f>
        <v>10</v>
      </c>
      <c r="BD2150" s="1"/>
      <c r="BF2150" s="21"/>
      <c r="BK2150" s="1"/>
      <c r="BM2150" s="1"/>
      <c r="BN2150" s="1"/>
      <c r="BR2150" s="22"/>
      <c r="BS2150">
        <v>0</v>
      </c>
      <c r="BT2150" s="1" t="s">
        <v>5103</v>
      </c>
      <c r="BV2150" s="4" t="str">
        <f t="shared" ref="BV2150:BV2153" si="4019">IF(IFERROR(SEARCH($A$1,DN2150),0)&gt;0,$A$1,"")</f>
        <v/>
      </c>
      <c r="BW2150" s="4" t="str">
        <f t="shared" ref="BW2150:BW2153" si="4020">IF(IFERROR(SEARCH($B$1,DN2150),0)&gt;0,$B$1,"")</f>
        <v/>
      </c>
      <c r="BX2150" s="4" t="str">
        <f t="shared" ref="BX2150:BX2153" si="4021">IF(IFERROR(SEARCH($C$1,DN2150),0)&gt;0,$C$1,"")</f>
        <v/>
      </c>
      <c r="BY2150" s="4" t="str">
        <f t="shared" ref="BY2150:BY2153" si="4022">IF(IFERROR(SEARCH($D$1,DN2150),0)&gt;0,$D$1,"")</f>
        <v/>
      </c>
      <c r="BZ2150" s="4" t="str">
        <f t="shared" ref="BZ2150:BZ2153" si="4023">IF(IFERROR(SEARCH($E$1,DN2150),0)&gt;0,$E$1,"")</f>
        <v/>
      </c>
      <c r="CA2150" s="4" t="str">
        <f t="shared" ref="CA2150:CA2153" si="4024">IF(IFERROR(SEARCH($F$1,DN2150),0)&gt;0,$F$1,"")</f>
        <v>RTG</v>
      </c>
      <c r="CB2150" s="4" t="str">
        <f t="shared" ref="CB2150:CB2153" si="4025">IF(IFERROR(SEARCH($G$1,DN2150),0)&gt;0,$G$1,"")</f>
        <v/>
      </c>
      <c r="CC2150" s="4" t="str">
        <f t="shared" ref="CC2150:CC2153" si="4026">IF(IFERROR(SEARCH($H$1,DN2150),0)&gt;0,$H$1,"")</f>
        <v/>
      </c>
      <c r="CD2150" s="4" t="str">
        <f t="shared" ref="CD2150:CD2153" si="4027">IF(IFERROR(SEARCH($I$1,DN2150),0)&gt;0,$I$1,"")</f>
        <v/>
      </c>
      <c r="CE2150" s="4" t="str">
        <f t="shared" ref="CE2150:CE2153" si="4028">IF(IFERROR(SEARCH($J$1,DN2150),0)&gt;0,$J$1,"")</f>
        <v/>
      </c>
      <c r="CF2150" s="4" t="str">
        <f t="shared" ref="CF2150:CF2153" si="4029">IF(IFERROR(SEARCH($K$1,DN2150),0)&gt;0,$K$1,"")</f>
        <v/>
      </c>
      <c r="CG2150" s="4" t="str">
        <f t="shared" ref="CG2150:CG2153" si="4030">IF(IFERROR(SEARCH($L$1,DN2150),0)&gt;0,$L$1,"")</f>
        <v/>
      </c>
      <c r="CH2150" s="4" t="str">
        <f t="shared" ref="CH2150:CH2153" si="4031">IF(IFERROR(SEARCH($M$1,DN2150),0)&gt;0,$M$1,"")</f>
        <v/>
      </c>
      <c r="CI2150" s="4" t="str">
        <f t="shared" ref="CI2150:CI2153" si="4032">IF(IFERROR(SEARCH($N$1,DN2150),0)&gt;0,$N$1,"")</f>
        <v/>
      </c>
      <c r="CJ2150" s="4" t="str">
        <f t="shared" ref="CJ2150:CJ2153" si="4033">IF(IFERROR(SEARCH($O$1,DN2150),0)&gt;0,$O$1,"")</f>
        <v>DUS</v>
      </c>
      <c r="CK2150" s="4" t="str">
        <f t="shared" ref="CK2150:CK2153" si="4034">IF(IFERROR(SEARCH($P$1,DN2150),0)&gt;0,$P$1,"")</f>
        <v/>
      </c>
      <c r="CL2150" s="4" t="str">
        <f t="shared" ref="CL2150:CL2153" si="4035">IF(IFERROR(SEARCH($Q$1,DN2150),0)&gt;0,$Q$1,"")</f>
        <v/>
      </c>
      <c r="CM2150" s="4" t="str">
        <f t="shared" ref="CM2150:CM2153" si="4036">IF(IFERROR(SEARCH($R$1,DN2150),0)&gt;0,$R$1,"")</f>
        <v/>
      </c>
      <c r="CN2150" s="4" t="str">
        <f t="shared" ref="CN2150:CN2153" si="4037">IF(IFERROR(SEARCH($S$1,DN2150),0)&gt;0,$S$1,"")</f>
        <v/>
      </c>
      <c r="CO2150" s="4" t="str">
        <f t="shared" ref="CO2150:CO2153" si="4038">IF(IFERROR(SEARCH($T$1,DN2150),0)&gt;0,$T$1,"")</f>
        <v/>
      </c>
      <c r="CP2150" s="4" t="str">
        <f t="shared" ref="CP2150:CP2153" si="4039">IF(IFERROR(SEARCH($U$1,DN2150),0)&gt;0,$U$1,"")</f>
        <v/>
      </c>
      <c r="CQ2150" s="4" t="str">
        <f t="shared" ref="CQ2150:CQ2153" si="4040">IF(IFERROR(SEARCH($V$1,DN2150),0)&gt;0,$V$1,"")</f>
        <v/>
      </c>
      <c r="CR2150" s="4" t="str">
        <f t="shared" ref="CR2150:CR2153" si="4041">IF(IFERROR(SEARCH($W$1,DN2150),0)&gt;0,$W$1,"")</f>
        <v/>
      </c>
      <c r="CS2150" s="4" t="str">
        <f t="shared" ref="CS2150:CS2153" si="4042">IF(IFERROR(SEARCH($X$1,DN2150),0)&gt;0,$X$1,"")</f>
        <v/>
      </c>
      <c r="CT2150" s="4">
        <f t="shared" ref="CT2150:CT2153" si="4043">LEN(BW2150)+LEN(BX2150)+LEN(BY2150)+LEN(BZ2150)+LEN(CA2150)+LEN(CO2150)+LEN(CB2150)+LEN(CC2150)+LEN(CD2150)+LEN(CE2150)+LEN(CF2150)+LEN(CG2150)+LEN(CH2150)+LEN(CI2150)+LEN(CP2150)+LEN(CJ2150)+LEN(CK2150)+LEN(CQ2150)+LEN(BV2150)+LEN(CL2150)+LEN(CS2150)+LEN(CM2150)+LEN(CR2150)+LEN(CN2150)</f>
        <v>6</v>
      </c>
      <c r="CU2150" s="4" t="str">
        <f t="shared" ref="CU2150:CU2153" si="4044">IF(IFERROR(SEARCH($Z$1,DN2150),0)&gt;0,$Z$1,"")</f>
        <v>-</v>
      </c>
      <c r="CV2150" s="4" t="str">
        <f t="shared" ref="CV2150:CV2153" si="4045">IF(IFERROR(SEARCH($AA$1,DN2150),0)&gt;0,$AA$1,"")</f>
        <v>/</v>
      </c>
      <c r="CW2150" s="4" t="str">
        <f t="shared" ref="CW2150:CW2153" si="4046">IF(IFERROR(SEARCH($AB$1,DN2150),0)&gt;0,$AB$1,"")</f>
        <v/>
      </c>
      <c r="CX2150" s="4" t="str">
        <f t="shared" ref="CX2150:CX2153" si="4047">IF(IFERROR(SEARCH($AC$1,DN2150),0)&gt;0,$AC$1,"")</f>
        <v/>
      </c>
      <c r="CY2150" s="4" t="str">
        <f t="shared" ref="CY2150:CY2153" si="4048">IF(IFERROR(SEARCH($AD$1,DN2150),0)&gt;0,$AD$1,"")</f>
        <v/>
      </c>
      <c r="CZ2150" s="4" t="str">
        <f t="shared" ref="CZ2150:CZ2153" si="4049">IF(IFERROR(SEARCH($AE$1,DN2150),0)&gt;0,$AE$1,"")</f>
        <v/>
      </c>
      <c r="DA2150" s="4">
        <f t="shared" ref="DA2150:DA2153" si="4050">LEN(DM2150)</f>
        <v>8</v>
      </c>
      <c r="DB2150" s="4">
        <f t="shared" ref="DB2150:DB2153" si="4051">LEN(DN2150)</f>
        <v>20</v>
      </c>
      <c r="DC2150" s="4">
        <f t="shared" ref="DC2150:DC2153" si="4052">DB2150-DA2150</f>
        <v>12</v>
      </c>
      <c r="DD2150" s="4" t="str">
        <f t="shared" ref="DD2150:DD2153" si="4053">RIGHT(DN2150,4)</f>
        <v>/DUS</v>
      </c>
      <c r="DE2150" s="4" t="str">
        <f t="shared" ref="DE2150:DE2153" si="4054">RIGHT(DN2150,5)</f>
        <v>G/DUS</v>
      </c>
      <c r="DF2150" s="4" t="str" cm="1">
        <f t="array" ref="DF2150">LEFT(DM2150,SUM(LEN(DM2150)-LEN(SUBSTITUTE(DM2150,{"0";"1";"2";"3";"4";"5";"6";"7";"8";"9"},""))))</f>
        <v>6</v>
      </c>
      <c r="DG2150" s="4">
        <f t="shared" ref="DG2150:DG2153" si="4055">LEN(DT2150)</f>
        <v>13</v>
      </c>
      <c r="DH2150" s="4" t="b">
        <f t="shared" ref="DH2150:DH2153" si="4056">LEFT(DM2150,1)=DF2150</f>
        <v>1</v>
      </c>
      <c r="DI2150" s="4" t="str">
        <f t="shared" ref="DI2150:DI2153" si="4057">RIGHT(DD2150,3)</f>
        <v>DUS</v>
      </c>
      <c r="DJ2150" s="4" t="b">
        <f t="shared" ref="DJ2150:DJ2153" si="4058">IF((DL2150=AQ2146)=TRUE,TRUE,IF((AQ2144=DL2150)=TRUE,TRUE,FALSE))</f>
        <v>0</v>
      </c>
      <c r="DK2150" s="4" t="b">
        <f t="shared" ref="DK2150:DK2153" si="4059">LEFT(DN2150,2)=LEFT(DO2150,2)</f>
        <v>0</v>
      </c>
      <c r="DL2150" s="5" t="str">
        <f t="shared" ref="DL2150:DL2153" si="4060">LEFT(DN2150,(DC2150-1))</f>
        <v>PIATOS 2000</v>
      </c>
      <c r="DM2150" s="4" t="str">
        <f t="shared" ref="DM2150:DM2153" si="4061">IFERROR(RIGHT(DN2150,LEN(DN2150)-FIND("-",DN2150)),1)</f>
        <v>6RTG/DUS</v>
      </c>
      <c r="DN2150" t="s">
        <v>2958</v>
      </c>
      <c r="DO2150" s="1"/>
      <c r="DP2150" s="4" t="b">
        <f t="shared" ref="DP2150:DP2153" ca="1" si="4062">IF(IF(IF(DL2150=AQ2146,10,0)+IF(NOT(DI2150=$AU$1)=TRUE,10,0)=
20,"XXXX",IF(IF((DX2150+1)=2,0,1)+IF(DI2150=$AU$1,1,0)=2,TRUE,""))
="",IF(IF(DL2150=AQ2144,10,0)+IF(NOT(DI2150=$AU$1)=TRUE,10,0)=
20,"XXXX",IF(IF((DX2150+1)=2,0,1)+IF(DI2150=$AU$1,1,0)=2,TRUE,
"")),IF(IF(DL2150=AQ2146,10,0)+IF(NOT(DI2150=$AU$1)=TRUE,10,0)=
20,"XXXX",IF(IF((DX2150+1)=2,0,1)+IF(DI2150=$AU$1,1,0)=2,TRUE,"")))</f>
        <v>1</v>
      </c>
      <c r="DQ2150">
        <v>101000</v>
      </c>
      <c r="DR2150">
        <v>101000</v>
      </c>
      <c r="DS2150">
        <v>98500</v>
      </c>
      <c r="DT2150" t="str">
        <f t="shared" ref="DT2150:DT2153" si="4063">IF(DO2150&gt;0,DO2150,"800000000"&amp;ROW(DS2150))</f>
        <v>8000000002150</v>
      </c>
      <c r="DU2150" t="str">
        <f t="shared" ref="DU2150:DU2153" si="4064">DL2150</f>
        <v>PIATOS 2000</v>
      </c>
      <c r="DV2150" t="s">
        <v>4301</v>
      </c>
      <c r="DW2150" t="s">
        <v>4301</v>
      </c>
      <c r="DX2150" s="4" t="str" cm="1">
        <f t="array" aca="1" ref="DX2150" ca="1">LEFT(DM2150,MATCH(FALSE,ISNUMBER(MID(DM2150,ROW(INDIRECT("1:"&amp;LEN(DM2150)+1)), 1) *1),0) -1)</f>
        <v>6</v>
      </c>
      <c r="DY2150" s="1"/>
      <c r="EA2150" s="21"/>
      <c r="EC2150" s="5"/>
      <c r="EF2150" s="1"/>
      <c r="EH2150" s="1"/>
      <c r="EI2150" s="1"/>
      <c r="EL2150" s="5"/>
      <c r="EM2150" s="22"/>
      <c r="EN2150">
        <v>0</v>
      </c>
      <c r="EO2150" s="1" t="s">
        <v>5103</v>
      </c>
    </row>
    <row r="2151" spans="1:145">
      <c r="A2151" s="4" t="str">
        <f t="shared" si="3977"/>
        <v/>
      </c>
      <c r="B2151" s="4" t="str">
        <f t="shared" si="3978"/>
        <v/>
      </c>
      <c r="C2151" s="4" t="str">
        <f t="shared" si="3979"/>
        <v/>
      </c>
      <c r="D2151" s="4" t="str">
        <f t="shared" si="3980"/>
        <v/>
      </c>
      <c r="E2151" s="4" t="str">
        <f t="shared" si="3981"/>
        <v/>
      </c>
      <c r="F2151" s="4" t="str">
        <f t="shared" si="3982"/>
        <v>RTG</v>
      </c>
      <c r="G2151" s="4" t="str">
        <f t="shared" si="3983"/>
        <v/>
      </c>
      <c r="H2151" s="4" t="str">
        <f t="shared" si="3984"/>
        <v/>
      </c>
      <c r="I2151" s="4" t="str">
        <f t="shared" si="3985"/>
        <v/>
      </c>
      <c r="J2151" s="4" t="str">
        <f t="shared" si="3986"/>
        <v/>
      </c>
      <c r="K2151" s="4" t="str">
        <f t="shared" si="3987"/>
        <v/>
      </c>
      <c r="L2151" s="4" t="str">
        <f t="shared" si="3988"/>
        <v/>
      </c>
      <c r="M2151" s="4" t="str">
        <f t="shared" si="3989"/>
        <v/>
      </c>
      <c r="N2151" s="4" t="str">
        <f t="shared" si="3990"/>
        <v/>
      </c>
      <c r="O2151" s="4" t="str">
        <f t="shared" si="3991"/>
        <v/>
      </c>
      <c r="P2151" s="4" t="str">
        <f t="shared" si="3992"/>
        <v/>
      </c>
      <c r="Q2151" s="4" t="str">
        <f t="shared" si="3993"/>
        <v/>
      </c>
      <c r="R2151" s="4" t="str">
        <f t="shared" si="3994"/>
        <v/>
      </c>
      <c r="S2151" s="4" t="str">
        <f t="shared" si="3995"/>
        <v/>
      </c>
      <c r="T2151" s="4" t="str">
        <f t="shared" si="3996"/>
        <v/>
      </c>
      <c r="U2151" s="4" t="str">
        <f t="shared" si="3997"/>
        <v/>
      </c>
      <c r="V2151" s="4" t="str">
        <f t="shared" si="3998"/>
        <v/>
      </c>
      <c r="W2151" s="4" t="str">
        <f t="shared" si="3999"/>
        <v/>
      </c>
      <c r="X2151" s="4" t="str">
        <f t="shared" si="4000"/>
        <v/>
      </c>
      <c r="Y2151" s="4">
        <f t="shared" si="4001"/>
        <v>3</v>
      </c>
      <c r="Z2151" s="4" t="str">
        <f t="shared" si="4002"/>
        <v>-</v>
      </c>
      <c r="AA2151" s="4" t="str">
        <f t="shared" si="4003"/>
        <v/>
      </c>
      <c r="AB2151" s="4" t="str">
        <f t="shared" si="4004"/>
        <v/>
      </c>
      <c r="AC2151" s="4" t="str">
        <f t="shared" si="4005"/>
        <v/>
      </c>
      <c r="AD2151" s="4" t="str">
        <f t="shared" si="4006"/>
        <v/>
      </c>
      <c r="AE2151" s="4" t="str">
        <f t="shared" si="4007"/>
        <v/>
      </c>
      <c r="AF2151" s="4">
        <f t="shared" si="4008"/>
        <v>4</v>
      </c>
      <c r="AG2151" s="4">
        <f t="shared" si="4009"/>
        <v>23</v>
      </c>
      <c r="AH2151" s="4">
        <f t="shared" si="4010"/>
        <v>19</v>
      </c>
      <c r="AI2151" s="4" t="str">
        <f t="shared" si="4011"/>
        <v>1RTG</v>
      </c>
      <c r="AJ2151" s="4" t="str">
        <f t="shared" si="4012"/>
        <v>-1RTG</v>
      </c>
      <c r="AK2151" s="4" t="str" cm="1">
        <f t="array" ref="AK2151">LEFT(AR2151,SUM(LEN(AR2151)-LEN(SUBSTITUTE(AR2151,{"0";"1";"2";"3";"4";"5";"6";"7";"8";"9"},""))))</f>
        <v>1</v>
      </c>
      <c r="AL2151" s="4">
        <f t="shared" si="4016"/>
        <v>13</v>
      </c>
      <c r="AM2151" s="4" t="b">
        <f>LEFT(AR2151,1)=AK2151</f>
        <v>1</v>
      </c>
      <c r="AN2151" s="4" t="str">
        <f t="shared" si="3975"/>
        <v>RTG</v>
      </c>
      <c r="AO2151" s="4" t="b">
        <f t="shared" si="4017"/>
        <v>0</v>
      </c>
      <c r="AP2151" s="4" t="b">
        <f t="shared" si="4013"/>
        <v>0</v>
      </c>
      <c r="AQ2151" s="5" t="str">
        <f t="shared" si="4014"/>
        <v>PIATOS 2000 GEPREK</v>
      </c>
      <c r="AR2151" s="4" t="str">
        <f t="shared" si="4015"/>
        <v>1RTG</v>
      </c>
      <c r="AS2151" t="s">
        <v>4588</v>
      </c>
      <c r="AT2151" s="1" t="s">
        <v>2951</v>
      </c>
      <c r="AU2151" s="4" t="str">
        <f t="shared" ca="1" si="3969"/>
        <v/>
      </c>
      <c r="AV2151">
        <v>17000</v>
      </c>
      <c r="AW2151">
        <v>17000</v>
      </c>
      <c r="AX2151">
        <v>16416</v>
      </c>
      <c r="AY2151" t="str">
        <f t="shared" si="3974"/>
        <v>8996196005009</v>
      </c>
      <c r="AZ2151" t="str">
        <f t="shared" si="4018"/>
        <v>PIATOS 2000 GEPREK</v>
      </c>
      <c r="BA2151" t="s">
        <v>4301</v>
      </c>
      <c r="BB2151" t="s">
        <v>4301</v>
      </c>
      <c r="BC2151" s="9" t="str" cm="1">
        <f t="array" aca="1" ref="BC2151" ca="1">LEFT(AR2151,MATCH(FALSE,ISNUMBER(MID(AR2151,ROW(INDIRECT("1:"&amp;LEN(AR2151)+1)), 1) *1),0) -1)</f>
        <v>1</v>
      </c>
      <c r="BD2151" s="1"/>
      <c r="BF2151" s="21"/>
      <c r="BK2151" s="1"/>
      <c r="BM2151" s="1"/>
      <c r="BN2151" s="1"/>
      <c r="BR2151" s="22"/>
      <c r="BS2151">
        <v>0</v>
      </c>
      <c r="BT2151" s="1" t="s">
        <v>5103</v>
      </c>
      <c r="BV2151" s="4" t="str">
        <f t="shared" si="4019"/>
        <v/>
      </c>
      <c r="BW2151" s="4" t="str">
        <f t="shared" si="4020"/>
        <v/>
      </c>
      <c r="BX2151" s="4" t="str">
        <f t="shared" si="4021"/>
        <v/>
      </c>
      <c r="BY2151" s="4" t="str">
        <f t="shared" si="4022"/>
        <v/>
      </c>
      <c r="BZ2151" s="4" t="str">
        <f t="shared" si="4023"/>
        <v/>
      </c>
      <c r="CA2151" s="4" t="str">
        <f t="shared" si="4024"/>
        <v>RTG</v>
      </c>
      <c r="CB2151" s="4" t="str">
        <f t="shared" si="4025"/>
        <v/>
      </c>
      <c r="CC2151" s="4" t="str">
        <f t="shared" si="4026"/>
        <v/>
      </c>
      <c r="CD2151" s="4" t="str">
        <f t="shared" si="4027"/>
        <v/>
      </c>
      <c r="CE2151" s="4" t="str">
        <f t="shared" si="4028"/>
        <v/>
      </c>
      <c r="CF2151" s="4" t="str">
        <f t="shared" si="4029"/>
        <v/>
      </c>
      <c r="CG2151" s="4" t="str">
        <f t="shared" si="4030"/>
        <v/>
      </c>
      <c r="CH2151" s="4" t="str">
        <f t="shared" si="4031"/>
        <v/>
      </c>
      <c r="CI2151" s="4" t="str">
        <f t="shared" si="4032"/>
        <v/>
      </c>
      <c r="CJ2151" s="4" t="str">
        <f t="shared" si="4033"/>
        <v>DUS</v>
      </c>
      <c r="CK2151" s="4" t="str">
        <f t="shared" si="4034"/>
        <v/>
      </c>
      <c r="CL2151" s="4" t="str">
        <f t="shared" si="4035"/>
        <v/>
      </c>
      <c r="CM2151" s="4" t="str">
        <f t="shared" si="4036"/>
        <v/>
      </c>
      <c r="CN2151" s="4" t="str">
        <f t="shared" si="4037"/>
        <v/>
      </c>
      <c r="CO2151" s="4" t="str">
        <f t="shared" si="4038"/>
        <v/>
      </c>
      <c r="CP2151" s="4" t="str">
        <f t="shared" si="4039"/>
        <v/>
      </c>
      <c r="CQ2151" s="4" t="str">
        <f t="shared" si="4040"/>
        <v/>
      </c>
      <c r="CR2151" s="4" t="str">
        <f t="shared" si="4041"/>
        <v/>
      </c>
      <c r="CS2151" s="4" t="str">
        <f t="shared" si="4042"/>
        <v/>
      </c>
      <c r="CT2151" s="4">
        <f t="shared" si="4043"/>
        <v>6</v>
      </c>
      <c r="CU2151" s="4" t="str">
        <f t="shared" si="4044"/>
        <v>-</v>
      </c>
      <c r="CV2151" s="4" t="str">
        <f t="shared" si="4045"/>
        <v>/</v>
      </c>
      <c r="CW2151" s="4" t="str">
        <f t="shared" si="4046"/>
        <v/>
      </c>
      <c r="CX2151" s="4" t="str">
        <f t="shared" si="4047"/>
        <v/>
      </c>
      <c r="CY2151" s="4" t="str">
        <f t="shared" si="4048"/>
        <v/>
      </c>
      <c r="CZ2151" s="4" t="str">
        <f t="shared" si="4049"/>
        <v/>
      </c>
      <c r="DA2151" s="4">
        <f t="shared" si="4050"/>
        <v>8</v>
      </c>
      <c r="DB2151" s="4">
        <f t="shared" si="4051"/>
        <v>20</v>
      </c>
      <c r="DC2151" s="4">
        <f t="shared" si="4052"/>
        <v>12</v>
      </c>
      <c r="DD2151" s="4" t="str">
        <f t="shared" si="4053"/>
        <v>/DUS</v>
      </c>
      <c r="DE2151" s="4" t="str">
        <f t="shared" si="4054"/>
        <v>G/DUS</v>
      </c>
      <c r="DF2151" s="4" t="str" cm="1">
        <f t="array" ref="DF2151">LEFT(DM2151,SUM(LEN(DM2151)-LEN(SUBSTITUTE(DM2151,{"0";"1";"2";"3";"4";"5";"6";"7";"8";"9"},""))))</f>
        <v>6</v>
      </c>
      <c r="DG2151" s="4">
        <f t="shared" si="4055"/>
        <v>13</v>
      </c>
      <c r="DH2151" s="4" t="b">
        <f t="shared" si="4056"/>
        <v>1</v>
      </c>
      <c r="DI2151" s="4" t="str">
        <f t="shared" si="4057"/>
        <v>DUS</v>
      </c>
      <c r="DJ2151" s="4" t="b">
        <f t="shared" si="4058"/>
        <v>0</v>
      </c>
      <c r="DK2151" s="4" t="b">
        <f t="shared" si="4059"/>
        <v>0</v>
      </c>
      <c r="DL2151" s="5" t="str">
        <f t="shared" si="4060"/>
        <v>PIATOS 2000</v>
      </c>
      <c r="DM2151" s="4" t="str">
        <f t="shared" si="4061"/>
        <v>6RTG/DUS</v>
      </c>
      <c r="DN2151" t="s">
        <v>2958</v>
      </c>
      <c r="DO2151" s="1"/>
      <c r="DP2151" s="4" t="b">
        <f t="shared" ca="1" si="4062"/>
        <v>1</v>
      </c>
      <c r="DQ2151">
        <v>101000</v>
      </c>
      <c r="DR2151">
        <v>101000</v>
      </c>
      <c r="DS2151">
        <v>98500</v>
      </c>
      <c r="DT2151" t="str">
        <f t="shared" si="4063"/>
        <v>8000000002151</v>
      </c>
      <c r="DU2151" t="str">
        <f t="shared" si="4064"/>
        <v>PIATOS 2000</v>
      </c>
      <c r="DV2151" t="s">
        <v>4301</v>
      </c>
      <c r="DW2151" t="s">
        <v>4301</v>
      </c>
      <c r="DX2151" s="4" t="str" cm="1">
        <f t="array" aca="1" ref="DX2151" ca="1">LEFT(DM2151,MATCH(FALSE,ISNUMBER(MID(DM2151,ROW(INDIRECT("1:"&amp;LEN(DM2151)+1)), 1) *1),0) -1)</f>
        <v>6</v>
      </c>
      <c r="DY2151" s="1"/>
      <c r="EA2151" s="21"/>
      <c r="EC2151" s="5"/>
      <c r="EF2151" s="1"/>
      <c r="EH2151" s="1"/>
      <c r="EI2151" s="1"/>
      <c r="EL2151" s="5"/>
      <c r="EM2151" s="22"/>
      <c r="EN2151">
        <v>0</v>
      </c>
      <c r="EO2151" s="1" t="s">
        <v>5103</v>
      </c>
    </row>
    <row r="2152" spans="1:145">
      <c r="A2152" s="4" t="str">
        <f t="shared" si="3977"/>
        <v/>
      </c>
      <c r="B2152" s="4" t="str">
        <f t="shared" si="3978"/>
        <v>PCS</v>
      </c>
      <c r="C2152" s="4" t="str">
        <f t="shared" si="3979"/>
        <v/>
      </c>
      <c r="D2152" s="4" t="str">
        <f t="shared" si="3980"/>
        <v/>
      </c>
      <c r="E2152" s="4" t="str">
        <f t="shared" si="3981"/>
        <v/>
      </c>
      <c r="F2152" s="4" t="str">
        <f t="shared" si="3982"/>
        <v>RTG</v>
      </c>
      <c r="G2152" s="4" t="str">
        <f t="shared" si="3983"/>
        <v/>
      </c>
      <c r="H2152" s="4" t="str">
        <f t="shared" si="3984"/>
        <v/>
      </c>
      <c r="I2152" s="4" t="str">
        <f t="shared" si="3985"/>
        <v/>
      </c>
      <c r="J2152" s="4" t="str">
        <f t="shared" si="3986"/>
        <v/>
      </c>
      <c r="K2152" s="4" t="str">
        <f t="shared" si="3987"/>
        <v/>
      </c>
      <c r="L2152" s="4" t="str">
        <f t="shared" si="3988"/>
        <v/>
      </c>
      <c r="M2152" s="4" t="str">
        <f t="shared" si="3989"/>
        <v/>
      </c>
      <c r="N2152" s="4" t="str">
        <f t="shared" si="3990"/>
        <v/>
      </c>
      <c r="O2152" s="4" t="str">
        <f t="shared" si="3991"/>
        <v/>
      </c>
      <c r="P2152" s="4" t="str">
        <f t="shared" si="3992"/>
        <v/>
      </c>
      <c r="Q2152" s="4" t="str">
        <f t="shared" si="3993"/>
        <v/>
      </c>
      <c r="R2152" s="4" t="str">
        <f t="shared" si="3994"/>
        <v/>
      </c>
      <c r="S2152" s="4" t="str">
        <f t="shared" si="3995"/>
        <v/>
      </c>
      <c r="T2152" s="4" t="str">
        <f t="shared" si="3996"/>
        <v/>
      </c>
      <c r="U2152" s="4" t="str">
        <f t="shared" si="3997"/>
        <v/>
      </c>
      <c r="V2152" s="4" t="str">
        <f t="shared" si="3998"/>
        <v/>
      </c>
      <c r="W2152" s="4" t="str">
        <f t="shared" si="3999"/>
        <v/>
      </c>
      <c r="X2152" s="4" t="str">
        <f t="shared" si="4000"/>
        <v/>
      </c>
      <c r="Y2152" s="4">
        <f t="shared" si="4001"/>
        <v>6</v>
      </c>
      <c r="Z2152" s="4" t="str">
        <f t="shared" si="4002"/>
        <v>-</v>
      </c>
      <c r="AA2152" s="4" t="str">
        <f t="shared" si="4003"/>
        <v>/</v>
      </c>
      <c r="AB2152" s="4" t="str">
        <f t="shared" si="4004"/>
        <v/>
      </c>
      <c r="AC2152" s="4" t="str">
        <f t="shared" si="4005"/>
        <v/>
      </c>
      <c r="AD2152" s="4" t="str">
        <f t="shared" si="4006"/>
        <v/>
      </c>
      <c r="AE2152" s="4" t="str">
        <f t="shared" si="4007"/>
        <v/>
      </c>
      <c r="AF2152" s="4">
        <f t="shared" si="4008"/>
        <v>9</v>
      </c>
      <c r="AG2152" s="4">
        <f t="shared" si="4009"/>
        <v>33</v>
      </c>
      <c r="AH2152" s="4">
        <f t="shared" si="4010"/>
        <v>24</v>
      </c>
      <c r="AI2152" s="4" t="str">
        <f t="shared" si="4011"/>
        <v>/RTG</v>
      </c>
      <c r="AJ2152" s="4" t="str">
        <f t="shared" si="4012"/>
        <v>S/RTG</v>
      </c>
      <c r="AK2152" s="4" t="str" cm="1">
        <f t="array" ref="AK2152">LEFT(AR2152,SUM(LEN(AR2152)-LEN(SUBSTITUTE(AR2152,{"0";"1";"2";"3";"4";"5";"6";"7";"8";"9"},""))))</f>
        <v>10</v>
      </c>
      <c r="AL2152" s="4">
        <f t="shared" si="4016"/>
        <v>13</v>
      </c>
      <c r="AM2152" s="4" t="b">
        <f t="shared" ref="AM2152:AM2157" si="4065">LEFT(AR2152,2)=AK2152</f>
        <v>1</v>
      </c>
      <c r="AN2152" s="4" t="str">
        <f t="shared" si="3975"/>
        <v>RTG</v>
      </c>
      <c r="AO2152" s="4" t="b">
        <f t="shared" si="4017"/>
        <v>0</v>
      </c>
      <c r="AP2152" s="4" t="b">
        <f t="shared" si="4013"/>
        <v>0</v>
      </c>
      <c r="AQ2152" s="5" t="str">
        <f t="shared" si="4014"/>
        <v>PIATOS 2000 RUMPUT LAUT</v>
      </c>
      <c r="AR2152" s="4" t="str">
        <f t="shared" si="4015"/>
        <v>10PCS/RTG</v>
      </c>
      <c r="AS2152" t="s">
        <v>2952</v>
      </c>
      <c r="AT2152" s="1" t="s">
        <v>2953</v>
      </c>
      <c r="AU2152" s="4" t="str">
        <f t="shared" ca="1" si="3969"/>
        <v/>
      </c>
      <c r="AV2152">
        <v>17000</v>
      </c>
      <c r="AW2152">
        <v>17000</v>
      </c>
      <c r="AX2152">
        <v>16416</v>
      </c>
      <c r="AY2152" t="str">
        <f t="shared" si="3974"/>
        <v>8996196005207</v>
      </c>
      <c r="AZ2152" t="str">
        <f t="shared" si="4018"/>
        <v>PIATOS 2000 RUMPUT LAUT</v>
      </c>
      <c r="BA2152" t="s">
        <v>4301</v>
      </c>
      <c r="BB2152" t="s">
        <v>4301</v>
      </c>
      <c r="BC2152" s="4" t="str" cm="1">
        <f t="array" aca="1" ref="BC2152" ca="1">LEFT(AR2152,MATCH(FALSE,ISNUMBER(MID(AR2152,ROW(INDIRECT("1:"&amp;LEN(AR2152)+1)), 1) *1),0) -1)</f>
        <v>10</v>
      </c>
      <c r="BD2152" s="1"/>
      <c r="BF2152" s="21"/>
      <c r="BK2152" s="1"/>
      <c r="BM2152" s="1"/>
      <c r="BN2152" s="1"/>
      <c r="BR2152" s="22"/>
      <c r="BS2152">
        <v>0</v>
      </c>
      <c r="BT2152" s="1" t="s">
        <v>5103</v>
      </c>
      <c r="BV2152" s="4" t="str">
        <f t="shared" si="4019"/>
        <v/>
      </c>
      <c r="BW2152" s="4" t="str">
        <f t="shared" si="4020"/>
        <v/>
      </c>
      <c r="BX2152" s="4" t="str">
        <f t="shared" si="4021"/>
        <v/>
      </c>
      <c r="BY2152" s="4" t="str">
        <f t="shared" si="4022"/>
        <v/>
      </c>
      <c r="BZ2152" s="4" t="str">
        <f t="shared" si="4023"/>
        <v/>
      </c>
      <c r="CA2152" s="4" t="str">
        <f t="shared" si="4024"/>
        <v>RTG</v>
      </c>
      <c r="CB2152" s="4" t="str">
        <f t="shared" si="4025"/>
        <v/>
      </c>
      <c r="CC2152" s="4" t="str">
        <f t="shared" si="4026"/>
        <v/>
      </c>
      <c r="CD2152" s="4" t="str">
        <f t="shared" si="4027"/>
        <v/>
      </c>
      <c r="CE2152" s="4" t="str">
        <f t="shared" si="4028"/>
        <v/>
      </c>
      <c r="CF2152" s="4" t="str">
        <f t="shared" si="4029"/>
        <v/>
      </c>
      <c r="CG2152" s="4" t="str">
        <f t="shared" si="4030"/>
        <v/>
      </c>
      <c r="CH2152" s="4" t="str">
        <f t="shared" si="4031"/>
        <v/>
      </c>
      <c r="CI2152" s="4" t="str">
        <f t="shared" si="4032"/>
        <v/>
      </c>
      <c r="CJ2152" s="4" t="str">
        <f t="shared" si="4033"/>
        <v>DUS</v>
      </c>
      <c r="CK2152" s="4" t="str">
        <f t="shared" si="4034"/>
        <v/>
      </c>
      <c r="CL2152" s="4" t="str">
        <f t="shared" si="4035"/>
        <v/>
      </c>
      <c r="CM2152" s="4" t="str">
        <f t="shared" si="4036"/>
        <v/>
      </c>
      <c r="CN2152" s="4" t="str">
        <f t="shared" si="4037"/>
        <v/>
      </c>
      <c r="CO2152" s="4" t="str">
        <f t="shared" si="4038"/>
        <v/>
      </c>
      <c r="CP2152" s="4" t="str">
        <f t="shared" si="4039"/>
        <v/>
      </c>
      <c r="CQ2152" s="4" t="str">
        <f t="shared" si="4040"/>
        <v/>
      </c>
      <c r="CR2152" s="4" t="str">
        <f t="shared" si="4041"/>
        <v/>
      </c>
      <c r="CS2152" s="4" t="str">
        <f t="shared" si="4042"/>
        <v/>
      </c>
      <c r="CT2152" s="4">
        <f t="shared" si="4043"/>
        <v>6</v>
      </c>
      <c r="CU2152" s="4" t="str">
        <f t="shared" si="4044"/>
        <v>-</v>
      </c>
      <c r="CV2152" s="4" t="str">
        <f t="shared" si="4045"/>
        <v>/</v>
      </c>
      <c r="CW2152" s="4" t="str">
        <f t="shared" si="4046"/>
        <v/>
      </c>
      <c r="CX2152" s="4" t="str">
        <f t="shared" si="4047"/>
        <v/>
      </c>
      <c r="CY2152" s="4" t="str">
        <f t="shared" si="4048"/>
        <v/>
      </c>
      <c r="CZ2152" s="4" t="str">
        <f t="shared" si="4049"/>
        <v/>
      </c>
      <c r="DA2152" s="4">
        <f t="shared" si="4050"/>
        <v>8</v>
      </c>
      <c r="DB2152" s="4">
        <f t="shared" si="4051"/>
        <v>20</v>
      </c>
      <c r="DC2152" s="4">
        <f t="shared" si="4052"/>
        <v>12</v>
      </c>
      <c r="DD2152" s="4" t="str">
        <f t="shared" si="4053"/>
        <v>/DUS</v>
      </c>
      <c r="DE2152" s="4" t="str">
        <f t="shared" si="4054"/>
        <v>G/DUS</v>
      </c>
      <c r="DF2152" s="4" t="str" cm="1">
        <f t="array" ref="DF2152">LEFT(DM2152,SUM(LEN(DM2152)-LEN(SUBSTITUTE(DM2152,{"0";"1";"2";"3";"4";"5";"6";"7";"8";"9"},""))))</f>
        <v>6</v>
      </c>
      <c r="DG2152" s="4">
        <f t="shared" si="4055"/>
        <v>13</v>
      </c>
      <c r="DH2152" s="4" t="b">
        <f t="shared" si="4056"/>
        <v>1</v>
      </c>
      <c r="DI2152" s="4" t="str">
        <f t="shared" si="4057"/>
        <v>DUS</v>
      </c>
      <c r="DJ2152" s="4" t="b">
        <f t="shared" si="4058"/>
        <v>0</v>
      </c>
      <c r="DK2152" s="4" t="b">
        <f t="shared" si="4059"/>
        <v>0</v>
      </c>
      <c r="DL2152" s="5" t="str">
        <f t="shared" si="4060"/>
        <v>PIATOS 2000</v>
      </c>
      <c r="DM2152" s="4" t="str">
        <f t="shared" si="4061"/>
        <v>6RTG/DUS</v>
      </c>
      <c r="DN2152" t="s">
        <v>2958</v>
      </c>
      <c r="DO2152" s="1"/>
      <c r="DP2152" s="4" t="b">
        <f t="shared" ca="1" si="4062"/>
        <v>1</v>
      </c>
      <c r="DQ2152">
        <v>101000</v>
      </c>
      <c r="DR2152">
        <v>101000</v>
      </c>
      <c r="DS2152">
        <v>98500</v>
      </c>
      <c r="DT2152" t="str">
        <f t="shared" si="4063"/>
        <v>8000000002152</v>
      </c>
      <c r="DU2152" t="str">
        <f t="shared" si="4064"/>
        <v>PIATOS 2000</v>
      </c>
      <c r="DV2152" t="s">
        <v>4301</v>
      </c>
      <c r="DW2152" t="s">
        <v>4301</v>
      </c>
      <c r="DX2152" s="4" t="str" cm="1">
        <f t="array" aca="1" ref="DX2152" ca="1">LEFT(DM2152,MATCH(FALSE,ISNUMBER(MID(DM2152,ROW(INDIRECT("1:"&amp;LEN(DM2152)+1)), 1) *1),0) -1)</f>
        <v>6</v>
      </c>
      <c r="DY2152" s="1"/>
      <c r="EA2152" s="21"/>
      <c r="EC2152" s="5"/>
      <c r="EF2152" s="1"/>
      <c r="EH2152" s="1"/>
      <c r="EI2152" s="1"/>
      <c r="EL2152" s="5"/>
      <c r="EM2152" s="22"/>
      <c r="EN2152">
        <v>0</v>
      </c>
      <c r="EO2152" s="1" t="s">
        <v>5103</v>
      </c>
    </row>
    <row r="2153" spans="1:145">
      <c r="A2153" s="4" t="str">
        <f t="shared" si="3977"/>
        <v/>
      </c>
      <c r="B2153" s="4" t="str">
        <f t="shared" si="3978"/>
        <v>PCS</v>
      </c>
      <c r="C2153" s="4" t="str">
        <f t="shared" si="3979"/>
        <v/>
      </c>
      <c r="D2153" s="4" t="str">
        <f t="shared" si="3980"/>
        <v/>
      </c>
      <c r="E2153" s="4" t="str">
        <f t="shared" si="3981"/>
        <v/>
      </c>
      <c r="F2153" s="4" t="str">
        <f t="shared" si="3982"/>
        <v>RTG</v>
      </c>
      <c r="G2153" s="4" t="str">
        <f t="shared" si="3983"/>
        <v/>
      </c>
      <c r="H2153" s="4" t="str">
        <f t="shared" si="3984"/>
        <v/>
      </c>
      <c r="I2153" s="4" t="str">
        <f t="shared" si="3985"/>
        <v/>
      </c>
      <c r="J2153" s="4" t="str">
        <f t="shared" si="3986"/>
        <v/>
      </c>
      <c r="K2153" s="4" t="str">
        <f t="shared" si="3987"/>
        <v/>
      </c>
      <c r="L2153" s="4" t="str">
        <f t="shared" si="3988"/>
        <v/>
      </c>
      <c r="M2153" s="4" t="str">
        <f t="shared" si="3989"/>
        <v/>
      </c>
      <c r="N2153" s="4" t="str">
        <f t="shared" si="3990"/>
        <v/>
      </c>
      <c r="O2153" s="4" t="str">
        <f t="shared" si="3991"/>
        <v/>
      </c>
      <c r="P2153" s="4" t="str">
        <f t="shared" si="3992"/>
        <v/>
      </c>
      <c r="Q2153" s="4" t="str">
        <f t="shared" si="3993"/>
        <v/>
      </c>
      <c r="R2153" s="4" t="str">
        <f t="shared" si="3994"/>
        <v/>
      </c>
      <c r="S2153" s="4" t="str">
        <f t="shared" si="3995"/>
        <v/>
      </c>
      <c r="T2153" s="4" t="str">
        <f t="shared" si="3996"/>
        <v/>
      </c>
      <c r="U2153" s="4" t="str">
        <f t="shared" si="3997"/>
        <v/>
      </c>
      <c r="V2153" s="4" t="str">
        <f t="shared" si="3998"/>
        <v/>
      </c>
      <c r="W2153" s="4" t="str">
        <f t="shared" si="3999"/>
        <v/>
      </c>
      <c r="X2153" s="4" t="str">
        <f t="shared" si="4000"/>
        <v/>
      </c>
      <c r="Y2153" s="4">
        <f t="shared" si="4001"/>
        <v>6</v>
      </c>
      <c r="Z2153" s="4" t="str">
        <f t="shared" si="4002"/>
        <v>-</v>
      </c>
      <c r="AA2153" s="4" t="str">
        <f t="shared" si="4003"/>
        <v>/</v>
      </c>
      <c r="AB2153" s="4" t="str">
        <f t="shared" si="4004"/>
        <v/>
      </c>
      <c r="AC2153" s="4" t="str">
        <f t="shared" si="4005"/>
        <v/>
      </c>
      <c r="AD2153" s="4" t="str">
        <f t="shared" si="4006"/>
        <v/>
      </c>
      <c r="AE2153" s="4" t="str">
        <f t="shared" si="4007"/>
        <v/>
      </c>
      <c r="AF2153" s="4">
        <f t="shared" si="4008"/>
        <v>9</v>
      </c>
      <c r="AG2153" s="4">
        <f t="shared" si="4009"/>
        <v>26</v>
      </c>
      <c r="AH2153" s="4">
        <f t="shared" si="4010"/>
        <v>17</v>
      </c>
      <c r="AI2153" s="4" t="str">
        <f t="shared" si="4011"/>
        <v>/RTG</v>
      </c>
      <c r="AJ2153" s="4" t="str">
        <f t="shared" si="4012"/>
        <v>S/RTG</v>
      </c>
      <c r="AK2153" s="4" t="str" cm="1">
        <f t="array" ref="AK2153">LEFT(AR2153,SUM(LEN(AR2153)-LEN(SUBSTITUTE(AR2153,{"0";"1";"2";"3";"4";"5";"6";"7";"8";"9"},""))))</f>
        <v>10</v>
      </c>
      <c r="AL2153" s="4">
        <f t="shared" si="4016"/>
        <v>13</v>
      </c>
      <c r="AM2153" s="4" t="b">
        <f t="shared" si="4065"/>
        <v>1</v>
      </c>
      <c r="AN2153" s="4" t="str">
        <f t="shared" si="3975"/>
        <v>RTG</v>
      </c>
      <c r="AO2153" s="4" t="b">
        <f t="shared" si="4017"/>
        <v>0</v>
      </c>
      <c r="AP2153" s="4" t="b">
        <f t="shared" si="4013"/>
        <v>0</v>
      </c>
      <c r="AQ2153" s="5" t="str">
        <f t="shared" si="4014"/>
        <v>PIATOS 2000 SAPI</v>
      </c>
      <c r="AR2153" s="4" t="str">
        <f t="shared" si="4015"/>
        <v>10PCS/RTG</v>
      </c>
      <c r="AS2153" t="s">
        <v>2954</v>
      </c>
      <c r="AT2153" s="1" t="s">
        <v>2955</v>
      </c>
      <c r="AU2153" s="4" t="str">
        <f t="shared" ca="1" si="3969"/>
        <v/>
      </c>
      <c r="AV2153">
        <v>17000</v>
      </c>
      <c r="AW2153">
        <v>17000</v>
      </c>
      <c r="AX2153">
        <v>16416</v>
      </c>
      <c r="AY2153" t="str">
        <f t="shared" si="3974"/>
        <v>8996196005153</v>
      </c>
      <c r="AZ2153" t="str">
        <f t="shared" si="4018"/>
        <v>PIATOS 2000 SAPI</v>
      </c>
      <c r="BA2153" t="s">
        <v>4301</v>
      </c>
      <c r="BB2153" t="s">
        <v>4301</v>
      </c>
      <c r="BC2153" s="4" t="str" cm="1">
        <f t="array" aca="1" ref="BC2153" ca="1">LEFT(AR2153,MATCH(FALSE,ISNUMBER(MID(AR2153,ROW(INDIRECT("1:"&amp;LEN(AR2153)+1)), 1) *1),0) -1)</f>
        <v>10</v>
      </c>
      <c r="BD2153" s="1"/>
      <c r="BF2153" s="21"/>
      <c r="BK2153" s="1"/>
      <c r="BM2153" s="1"/>
      <c r="BN2153" s="1"/>
      <c r="BR2153" s="22"/>
      <c r="BS2153">
        <v>0</v>
      </c>
      <c r="BT2153" s="1" t="s">
        <v>5103</v>
      </c>
      <c r="BV2153" s="4" t="str">
        <f t="shared" si="4019"/>
        <v/>
      </c>
      <c r="BW2153" s="4" t="str">
        <f t="shared" si="4020"/>
        <v/>
      </c>
      <c r="BX2153" s="4" t="str">
        <f t="shared" si="4021"/>
        <v/>
      </c>
      <c r="BY2153" s="4" t="str">
        <f t="shared" si="4022"/>
        <v/>
      </c>
      <c r="BZ2153" s="4" t="str">
        <f t="shared" si="4023"/>
        <v/>
      </c>
      <c r="CA2153" s="4" t="str">
        <f t="shared" si="4024"/>
        <v>RTG</v>
      </c>
      <c r="CB2153" s="4" t="str">
        <f t="shared" si="4025"/>
        <v/>
      </c>
      <c r="CC2153" s="4" t="str">
        <f t="shared" si="4026"/>
        <v/>
      </c>
      <c r="CD2153" s="4" t="str">
        <f t="shared" si="4027"/>
        <v/>
      </c>
      <c r="CE2153" s="4" t="str">
        <f t="shared" si="4028"/>
        <v/>
      </c>
      <c r="CF2153" s="4" t="str">
        <f t="shared" si="4029"/>
        <v/>
      </c>
      <c r="CG2153" s="4" t="str">
        <f t="shared" si="4030"/>
        <v/>
      </c>
      <c r="CH2153" s="4" t="str">
        <f t="shared" si="4031"/>
        <v/>
      </c>
      <c r="CI2153" s="4" t="str">
        <f t="shared" si="4032"/>
        <v/>
      </c>
      <c r="CJ2153" s="4" t="str">
        <f t="shared" si="4033"/>
        <v>DUS</v>
      </c>
      <c r="CK2153" s="4" t="str">
        <f t="shared" si="4034"/>
        <v/>
      </c>
      <c r="CL2153" s="4" t="str">
        <f t="shared" si="4035"/>
        <v/>
      </c>
      <c r="CM2153" s="4" t="str">
        <f t="shared" si="4036"/>
        <v/>
      </c>
      <c r="CN2153" s="4" t="str">
        <f t="shared" si="4037"/>
        <v/>
      </c>
      <c r="CO2153" s="4" t="str">
        <f t="shared" si="4038"/>
        <v/>
      </c>
      <c r="CP2153" s="4" t="str">
        <f t="shared" si="4039"/>
        <v/>
      </c>
      <c r="CQ2153" s="4" t="str">
        <f t="shared" si="4040"/>
        <v/>
      </c>
      <c r="CR2153" s="4" t="str">
        <f t="shared" si="4041"/>
        <v/>
      </c>
      <c r="CS2153" s="4" t="str">
        <f t="shared" si="4042"/>
        <v/>
      </c>
      <c r="CT2153" s="4">
        <f t="shared" si="4043"/>
        <v>6</v>
      </c>
      <c r="CU2153" s="4" t="str">
        <f t="shared" si="4044"/>
        <v>-</v>
      </c>
      <c r="CV2153" s="4" t="str">
        <f t="shared" si="4045"/>
        <v>/</v>
      </c>
      <c r="CW2153" s="4" t="str">
        <f t="shared" si="4046"/>
        <v/>
      </c>
      <c r="CX2153" s="4" t="str">
        <f t="shared" si="4047"/>
        <v/>
      </c>
      <c r="CY2153" s="4" t="str">
        <f t="shared" si="4048"/>
        <v/>
      </c>
      <c r="CZ2153" s="4" t="str">
        <f t="shared" si="4049"/>
        <v/>
      </c>
      <c r="DA2153" s="4">
        <f t="shared" si="4050"/>
        <v>8</v>
      </c>
      <c r="DB2153" s="4">
        <f t="shared" si="4051"/>
        <v>20</v>
      </c>
      <c r="DC2153" s="4">
        <f t="shared" si="4052"/>
        <v>12</v>
      </c>
      <c r="DD2153" s="4" t="str">
        <f t="shared" si="4053"/>
        <v>/DUS</v>
      </c>
      <c r="DE2153" s="4" t="str">
        <f t="shared" si="4054"/>
        <v>G/DUS</v>
      </c>
      <c r="DF2153" s="4" t="str" cm="1">
        <f t="array" ref="DF2153">LEFT(DM2153,SUM(LEN(DM2153)-LEN(SUBSTITUTE(DM2153,{"0";"1";"2";"3";"4";"5";"6";"7";"8";"9"},""))))</f>
        <v>6</v>
      </c>
      <c r="DG2153" s="4">
        <f t="shared" si="4055"/>
        <v>13</v>
      </c>
      <c r="DH2153" s="4" t="b">
        <f t="shared" si="4056"/>
        <v>1</v>
      </c>
      <c r="DI2153" s="4" t="str">
        <f t="shared" si="4057"/>
        <v>DUS</v>
      </c>
      <c r="DJ2153" s="4" t="b">
        <f t="shared" si="4058"/>
        <v>0</v>
      </c>
      <c r="DK2153" s="4" t="b">
        <f t="shared" si="4059"/>
        <v>0</v>
      </c>
      <c r="DL2153" s="5" t="str">
        <f t="shared" si="4060"/>
        <v>PIATOS 2000</v>
      </c>
      <c r="DM2153" s="4" t="str">
        <f t="shared" si="4061"/>
        <v>6RTG/DUS</v>
      </c>
      <c r="DN2153" t="s">
        <v>2958</v>
      </c>
      <c r="DO2153" s="1"/>
      <c r="DP2153" s="4" t="b">
        <f t="shared" ca="1" si="4062"/>
        <v>1</v>
      </c>
      <c r="DQ2153">
        <v>101000</v>
      </c>
      <c r="DR2153">
        <v>101000</v>
      </c>
      <c r="DS2153">
        <v>98500</v>
      </c>
      <c r="DT2153" t="str">
        <f t="shared" si="4063"/>
        <v>8000000002153</v>
      </c>
      <c r="DU2153" t="str">
        <f t="shared" si="4064"/>
        <v>PIATOS 2000</v>
      </c>
      <c r="DV2153" t="s">
        <v>4301</v>
      </c>
      <c r="DW2153" t="s">
        <v>4301</v>
      </c>
      <c r="DX2153" s="4" t="str" cm="1">
        <f t="array" aca="1" ref="DX2153" ca="1">LEFT(DM2153,MATCH(FALSE,ISNUMBER(MID(DM2153,ROW(INDIRECT("1:"&amp;LEN(DM2153)+1)), 1) *1),0) -1)</f>
        <v>6</v>
      </c>
      <c r="DY2153" s="1"/>
      <c r="EA2153" s="21"/>
      <c r="EC2153" s="5"/>
      <c r="EF2153" s="1"/>
      <c r="EH2153" s="1"/>
      <c r="EI2153" s="1"/>
      <c r="EL2153" s="5"/>
      <c r="EM2153" s="22"/>
      <c r="EN2153">
        <v>0</v>
      </c>
      <c r="EO2153" s="1" t="s">
        <v>5103</v>
      </c>
    </row>
    <row r="2154" spans="1:145">
      <c r="A2154" s="4" t="str">
        <f t="shared" si="3977"/>
        <v/>
      </c>
      <c r="B2154" s="4" t="str">
        <f t="shared" si="3978"/>
        <v>PCS</v>
      </c>
      <c r="C2154" s="4" t="str">
        <f t="shared" si="3979"/>
        <v/>
      </c>
      <c r="D2154" s="4" t="str">
        <f t="shared" si="3980"/>
        <v/>
      </c>
      <c r="E2154" s="4" t="str">
        <f t="shared" si="3981"/>
        <v/>
      </c>
      <c r="F2154" s="4" t="str">
        <f t="shared" si="3982"/>
        <v>RTG</v>
      </c>
      <c r="G2154" s="4" t="str">
        <f t="shared" si="3983"/>
        <v/>
      </c>
      <c r="H2154" s="4" t="str">
        <f t="shared" si="3984"/>
        <v/>
      </c>
      <c r="I2154" s="4" t="str">
        <f t="shared" si="3985"/>
        <v/>
      </c>
      <c r="J2154" s="4" t="str">
        <f t="shared" si="3986"/>
        <v/>
      </c>
      <c r="K2154" s="4" t="str">
        <f t="shared" si="3987"/>
        <v/>
      </c>
      <c r="L2154" s="4" t="str">
        <f t="shared" si="3988"/>
        <v/>
      </c>
      <c r="M2154" s="4" t="str">
        <f t="shared" si="3989"/>
        <v/>
      </c>
      <c r="N2154" s="4" t="str">
        <f t="shared" si="3990"/>
        <v/>
      </c>
      <c r="O2154" s="4" t="str">
        <f t="shared" si="3991"/>
        <v/>
      </c>
      <c r="P2154" s="4" t="str">
        <f t="shared" si="3992"/>
        <v/>
      </c>
      <c r="Q2154" s="4" t="str">
        <f t="shared" si="3993"/>
        <v/>
      </c>
      <c r="R2154" s="4" t="str">
        <f t="shared" si="3994"/>
        <v/>
      </c>
      <c r="S2154" s="4" t="str">
        <f t="shared" si="3995"/>
        <v/>
      </c>
      <c r="T2154" s="4" t="str">
        <f t="shared" si="3996"/>
        <v/>
      </c>
      <c r="U2154" s="4" t="str">
        <f t="shared" si="3997"/>
        <v/>
      </c>
      <c r="V2154" s="4" t="str">
        <f t="shared" si="3998"/>
        <v/>
      </c>
      <c r="W2154" s="4" t="str">
        <f t="shared" si="3999"/>
        <v/>
      </c>
      <c r="X2154" s="4" t="str">
        <f t="shared" si="4000"/>
        <v/>
      </c>
      <c r="Y2154" s="4">
        <f t="shared" si="4001"/>
        <v>6</v>
      </c>
      <c r="Z2154" s="4" t="str">
        <f t="shared" si="4002"/>
        <v>-</v>
      </c>
      <c r="AA2154" s="4" t="str">
        <f t="shared" si="4003"/>
        <v>/</v>
      </c>
      <c r="AB2154" s="4" t="str">
        <f t="shared" si="4004"/>
        <v/>
      </c>
      <c r="AC2154" s="4" t="str">
        <f t="shared" si="4005"/>
        <v/>
      </c>
      <c r="AD2154" s="4" t="str">
        <f t="shared" si="4006"/>
        <v/>
      </c>
      <c r="AE2154" s="4" t="str">
        <f t="shared" si="4007"/>
        <v/>
      </c>
      <c r="AF2154" s="4">
        <f t="shared" si="4008"/>
        <v>9</v>
      </c>
      <c r="AG2154" s="4">
        <f t="shared" si="4009"/>
        <v>30</v>
      </c>
      <c r="AH2154" s="4">
        <f t="shared" si="4010"/>
        <v>21</v>
      </c>
      <c r="AI2154" s="4" t="str">
        <f t="shared" si="4011"/>
        <v>/RTG</v>
      </c>
      <c r="AJ2154" s="4" t="str">
        <f t="shared" si="4012"/>
        <v>S/RTG</v>
      </c>
      <c r="AK2154" s="4" t="str" cm="1">
        <f t="array" ref="AK2154">LEFT(AR2154,SUM(LEN(AR2154)-LEN(SUBSTITUTE(AR2154,{"0";"1";"2";"3";"4";"5";"6";"7";"8";"9"},""))))</f>
        <v>10</v>
      </c>
      <c r="AL2154" s="4">
        <f t="shared" si="4016"/>
        <v>13</v>
      </c>
      <c r="AM2154" s="4" t="b">
        <f t="shared" si="4065"/>
        <v>1</v>
      </c>
      <c r="AN2154" s="4" t="str">
        <f t="shared" si="3975"/>
        <v>RTG</v>
      </c>
      <c r="AO2154" s="4" t="b">
        <f>IF((AQ2154=DL2156)=TRUE,TRUE,IF((AQ2153=AQ2154)=TRUE,TRUE,FALSE))</f>
        <v>0</v>
      </c>
      <c r="AP2154" s="4" t="b">
        <f t="shared" si="4013"/>
        <v>0</v>
      </c>
      <c r="AQ2154" s="5" t="str">
        <f t="shared" si="4014"/>
        <v>PIATOS 2000 TERIYAKI</v>
      </c>
      <c r="AR2154" s="4" t="str">
        <f t="shared" si="4015"/>
        <v>10PCS/RTG</v>
      </c>
      <c r="AS2154" t="s">
        <v>2956</v>
      </c>
      <c r="AT2154" s="1" t="s">
        <v>2957</v>
      </c>
      <c r="AU2154" s="4" t="str">
        <f ca="1">IF(IF(IF(AQ2154=DL2156,10,0)+IF(NOT(AN2154=$AU$1)=TRUE,10,0)=
20,"XXXX",IF(IF((BC2154+1)=2,0,1)+IF(AN2154=$AU$1,1,0)=2,TRUE,""))
="",IF(IF(AQ2154=AQ2153,10,0)+IF(NOT(AN2154=$AU$1)=TRUE,10,0)=
20,"XXXX",IF(IF((BC2154+1)=2,0,1)+IF(AN2154=$AU$1,1,0)=2,TRUE,
"")),IF(IF(AQ2154=DL2156,10,0)+IF(NOT(AN2154=$AU$1)=TRUE,10,0)=
20,"XXXX",IF(IF((BC2154+1)=2,0,1)+IF(AN2154=$AU$1,1,0)=2,TRUE,"")))</f>
        <v/>
      </c>
      <c r="AV2154">
        <v>17000</v>
      </c>
      <c r="AW2154">
        <v>17000</v>
      </c>
      <c r="AX2154">
        <v>16416</v>
      </c>
      <c r="AY2154" t="str">
        <f t="shared" si="3974"/>
        <v>8996196003203</v>
      </c>
      <c r="AZ2154" t="str">
        <f t="shared" si="4018"/>
        <v>PIATOS 2000 TERIYAKI</v>
      </c>
      <c r="BA2154" t="s">
        <v>4301</v>
      </c>
      <c r="BB2154" t="s">
        <v>4301</v>
      </c>
      <c r="BC2154" s="4" t="str" cm="1">
        <f t="array" aca="1" ref="BC2154" ca="1">LEFT(AR2154,MATCH(FALSE,ISNUMBER(MID(AR2154,ROW(INDIRECT("1:"&amp;LEN(AR2154)+1)), 1) *1),0) -1)</f>
        <v>10</v>
      </c>
      <c r="BD2154" s="1"/>
      <c r="BF2154" s="21"/>
      <c r="BK2154" s="1"/>
      <c r="BM2154" s="1"/>
      <c r="BN2154" s="1"/>
      <c r="BR2154" s="22"/>
      <c r="BS2154">
        <v>0</v>
      </c>
      <c r="BT2154" s="1" t="s">
        <v>5103</v>
      </c>
      <c r="BV2154" s="4" t="str">
        <f>IF(IFERROR(SEARCH($A$1,DN2154),0)&gt;0,$A$1,"")</f>
        <v/>
      </c>
      <c r="BW2154" s="4" t="str">
        <f>IF(IFERROR(SEARCH($B$1,DN2154),0)&gt;0,$B$1,"")</f>
        <v/>
      </c>
      <c r="BX2154" s="4" t="str">
        <f>IF(IFERROR(SEARCH($C$1,DN2154),0)&gt;0,$C$1,"")</f>
        <v/>
      </c>
      <c r="BY2154" s="4" t="str">
        <f>IF(IFERROR(SEARCH($D$1,DN2154),0)&gt;0,$D$1,"")</f>
        <v/>
      </c>
      <c r="BZ2154" s="4" t="str">
        <f>IF(IFERROR(SEARCH($E$1,DN2154),0)&gt;0,$E$1,"")</f>
        <v/>
      </c>
      <c r="CA2154" s="4" t="str">
        <f>IF(IFERROR(SEARCH($F$1,DN2154),0)&gt;0,$F$1,"")</f>
        <v>RTG</v>
      </c>
      <c r="CB2154" s="4" t="str">
        <f>IF(IFERROR(SEARCH($G$1,DN2154),0)&gt;0,$G$1,"")</f>
        <v/>
      </c>
      <c r="CC2154" s="4" t="str">
        <f>IF(IFERROR(SEARCH($H$1,DN2154),0)&gt;0,$H$1,"")</f>
        <v/>
      </c>
      <c r="CD2154" s="4" t="str">
        <f>IF(IFERROR(SEARCH($I$1,DN2154),0)&gt;0,$I$1,"")</f>
        <v/>
      </c>
      <c r="CE2154" s="4" t="str">
        <f>IF(IFERROR(SEARCH($J$1,DN2154),0)&gt;0,$J$1,"")</f>
        <v/>
      </c>
      <c r="CF2154" s="4" t="str">
        <f>IF(IFERROR(SEARCH($K$1,DN2154),0)&gt;0,$K$1,"")</f>
        <v/>
      </c>
      <c r="CG2154" s="4" t="str">
        <f>IF(IFERROR(SEARCH($L$1,DN2154),0)&gt;0,$L$1,"")</f>
        <v/>
      </c>
      <c r="CH2154" s="4" t="str">
        <f>IF(IFERROR(SEARCH($M$1,DN2154),0)&gt;0,$M$1,"")</f>
        <v/>
      </c>
      <c r="CI2154" s="4" t="str">
        <f>IF(IFERROR(SEARCH($N$1,DN2154),0)&gt;0,$N$1,"")</f>
        <v/>
      </c>
      <c r="CJ2154" s="4" t="str">
        <f>IF(IFERROR(SEARCH($O$1,DN2154),0)&gt;0,$O$1,"")</f>
        <v>DUS</v>
      </c>
      <c r="CK2154" s="4" t="str">
        <f>IF(IFERROR(SEARCH($P$1,DN2154),0)&gt;0,$P$1,"")</f>
        <v/>
      </c>
      <c r="CL2154" s="4" t="str">
        <f>IF(IFERROR(SEARCH($Q$1,DN2154),0)&gt;0,$Q$1,"")</f>
        <v/>
      </c>
      <c r="CM2154" s="4" t="str">
        <f>IF(IFERROR(SEARCH($R$1,DN2154),0)&gt;0,$R$1,"")</f>
        <v/>
      </c>
      <c r="CN2154" s="4" t="str">
        <f>IF(IFERROR(SEARCH($S$1,DN2154),0)&gt;0,$S$1,"")</f>
        <v/>
      </c>
      <c r="CO2154" s="4" t="str">
        <f>IF(IFERROR(SEARCH($T$1,DN2154),0)&gt;0,$T$1,"")</f>
        <v/>
      </c>
      <c r="CP2154" s="4" t="str">
        <f>IF(IFERROR(SEARCH($U$1,DN2154),0)&gt;0,$U$1,"")</f>
        <v/>
      </c>
      <c r="CQ2154" s="4" t="str">
        <f>IF(IFERROR(SEARCH($V$1,DN2154),0)&gt;0,$V$1,"")</f>
        <v/>
      </c>
      <c r="CR2154" s="4" t="str">
        <f>IF(IFERROR(SEARCH($W$1,DN2154),0)&gt;0,$W$1,"")</f>
        <v/>
      </c>
      <c r="CS2154" s="4" t="str">
        <f>IF(IFERROR(SEARCH($X$1,DN2154),0)&gt;0,$X$1,"")</f>
        <v/>
      </c>
      <c r="CT2154" s="4">
        <f>LEN(BW2154)+LEN(BX2154)+LEN(BY2154)+LEN(BZ2154)+LEN(CA2154)+LEN(CO2154)+LEN(CB2154)+LEN(CC2154)+LEN(CD2154)+LEN(CE2154)+LEN(CF2154)+LEN(CG2154)+LEN(CH2154)+LEN(CI2154)+LEN(CP2154)+LEN(CJ2154)+LEN(CK2154)+LEN(CQ2154)+LEN(BV2154)+LEN(CL2154)+LEN(CS2154)+LEN(CM2154)+LEN(CR2154)+LEN(CN2154)</f>
        <v>6</v>
      </c>
      <c r="CU2154" s="4" t="str">
        <f>IF(IFERROR(SEARCH($Z$1,DN2154),0)&gt;0,$Z$1,"")</f>
        <v>-</v>
      </c>
      <c r="CV2154" s="4" t="str">
        <f>IF(IFERROR(SEARCH($AA$1,DN2154),0)&gt;0,$AA$1,"")</f>
        <v>/</v>
      </c>
      <c r="CW2154" s="4" t="str">
        <f>IF(IFERROR(SEARCH($AB$1,DN2154),0)&gt;0,$AB$1,"")</f>
        <v/>
      </c>
      <c r="CX2154" s="4" t="str">
        <f>IF(IFERROR(SEARCH($AC$1,DN2154),0)&gt;0,$AC$1,"")</f>
        <v/>
      </c>
      <c r="CY2154" s="4" t="str">
        <f>IF(IFERROR(SEARCH($AD$1,DN2154),0)&gt;0,$AD$1,"")</f>
        <v/>
      </c>
      <c r="CZ2154" s="4" t="str">
        <f>IF(IFERROR(SEARCH($AE$1,DN2154),0)&gt;0,$AE$1,"")</f>
        <v/>
      </c>
      <c r="DA2154" s="4">
        <f>LEN(DM2154)</f>
        <v>8</v>
      </c>
      <c r="DB2154" s="4">
        <f>LEN(DN2154)</f>
        <v>20</v>
      </c>
      <c r="DC2154" s="4">
        <f>DB2154-DA2154</f>
        <v>12</v>
      </c>
      <c r="DD2154" s="4" t="str">
        <f>RIGHT(DN2154,4)</f>
        <v>/DUS</v>
      </c>
      <c r="DE2154" s="4" t="str">
        <f>RIGHT(DN2154,5)</f>
        <v>G/DUS</v>
      </c>
      <c r="DF2154" s="4" t="str" cm="1">
        <f t="array" ref="DF2154">LEFT(DM2154,SUM(LEN(DM2154)-LEN(SUBSTITUTE(DM2154,{"0";"1";"2";"3";"4";"5";"6";"7";"8";"9"},""))))</f>
        <v>6</v>
      </c>
      <c r="DG2154" s="4">
        <f>LEN(DT2154)</f>
        <v>13</v>
      </c>
      <c r="DH2154" s="4" t="b">
        <f>LEFT(DM2154,1)=DF2154</f>
        <v>1</v>
      </c>
      <c r="DI2154" s="4" t="str">
        <f>RIGHT(DD2154,3)</f>
        <v>DUS</v>
      </c>
      <c r="DJ2154" s="4" t="b">
        <f>IF((DL2154=AQ2150)=TRUE,TRUE,IF((AQ2148=DL2154)=TRUE,TRUE,FALSE))</f>
        <v>0</v>
      </c>
      <c r="DK2154" s="4" t="b">
        <f>LEFT(DN2154,2)=LEFT(DO2154,2)</f>
        <v>0</v>
      </c>
      <c r="DL2154" s="5" t="str">
        <f>LEFT(DN2154,(DC2154-1))</f>
        <v>PIATOS 2000</v>
      </c>
      <c r="DM2154" s="4" t="str">
        <f>IFERROR(RIGHT(DN2154,LEN(DN2154)-FIND("-",DN2154)),1)</f>
        <v>6RTG/DUS</v>
      </c>
      <c r="DN2154" t="s">
        <v>2958</v>
      </c>
      <c r="DO2154" s="1"/>
      <c r="DP2154" s="4" t="b">
        <f ca="1">IF(IF(IF(DL2154=AQ2150,10,0)+IF(NOT(DI2154=$AU$1)=TRUE,10,0)=
20,"XXXX",IF(IF((DX2154+1)=2,0,1)+IF(DI2154=$AU$1,1,0)=2,TRUE,""))
="",IF(IF(DL2154=AQ2148,10,0)+IF(NOT(DI2154=$AU$1)=TRUE,10,0)=
20,"XXXX",IF(IF((DX2154+1)=2,0,1)+IF(DI2154=$AU$1,1,0)=2,TRUE,
"")),IF(IF(DL2154=AQ2150,10,0)+IF(NOT(DI2154=$AU$1)=TRUE,10,0)=
20,"XXXX",IF(IF((DX2154+1)=2,0,1)+IF(DI2154=$AU$1,1,0)=2,TRUE,"")))</f>
        <v>1</v>
      </c>
      <c r="DQ2154">
        <v>101000</v>
      </c>
      <c r="DR2154">
        <v>101000</v>
      </c>
      <c r="DS2154">
        <v>98500</v>
      </c>
      <c r="DT2154" t="str">
        <f>IF(DO2154&gt;0,DO2154,"800000000"&amp;ROW(DS2154))</f>
        <v>8000000002154</v>
      </c>
      <c r="DU2154" t="str">
        <f>DL2154</f>
        <v>PIATOS 2000</v>
      </c>
      <c r="DV2154" t="s">
        <v>4301</v>
      </c>
      <c r="DW2154" t="s">
        <v>4301</v>
      </c>
      <c r="DX2154" s="4" t="str" cm="1">
        <f t="array" aca="1" ref="DX2154" ca="1">LEFT(DM2154,MATCH(FALSE,ISNUMBER(MID(DM2154,ROW(INDIRECT("1:"&amp;LEN(DM2154)+1)), 1) *1),0) -1)</f>
        <v>6</v>
      </c>
      <c r="DY2154" s="1"/>
      <c r="EA2154" s="21"/>
      <c r="EC2154" s="5"/>
      <c r="EF2154" s="1"/>
      <c r="EH2154" s="1"/>
      <c r="EI2154" s="1"/>
      <c r="EL2154" s="5"/>
      <c r="EM2154" s="22"/>
      <c r="EN2154">
        <v>0</v>
      </c>
      <c r="EO2154" s="1" t="s">
        <v>5103</v>
      </c>
    </row>
    <row r="2156" spans="1:145">
      <c r="A2156" s="4" t="str">
        <f t="shared" si="3977"/>
        <v/>
      </c>
      <c r="B2156" s="4" t="str">
        <f t="shared" si="3978"/>
        <v/>
      </c>
      <c r="C2156" s="4" t="str">
        <f t="shared" si="3979"/>
        <v/>
      </c>
      <c r="D2156" s="4" t="str">
        <f t="shared" si="3980"/>
        <v/>
      </c>
      <c r="E2156" s="4" t="str">
        <f t="shared" si="3981"/>
        <v>SCT</v>
      </c>
      <c r="F2156" s="4" t="str">
        <f t="shared" si="3982"/>
        <v>RTG</v>
      </c>
      <c r="G2156" s="4" t="str">
        <f t="shared" si="3983"/>
        <v/>
      </c>
      <c r="H2156" s="4" t="str">
        <f t="shared" si="3984"/>
        <v/>
      </c>
      <c r="I2156" s="4" t="str">
        <f t="shared" si="3985"/>
        <v/>
      </c>
      <c r="J2156" s="4" t="str">
        <f t="shared" si="3986"/>
        <v/>
      </c>
      <c r="K2156" s="4" t="str">
        <f t="shared" si="3987"/>
        <v/>
      </c>
      <c r="L2156" s="4" t="str">
        <f t="shared" si="3988"/>
        <v/>
      </c>
      <c r="M2156" s="4" t="str">
        <f t="shared" si="3989"/>
        <v/>
      </c>
      <c r="N2156" s="4" t="str">
        <f t="shared" si="3990"/>
        <v/>
      </c>
      <c r="O2156" s="4" t="str">
        <f t="shared" si="3991"/>
        <v/>
      </c>
      <c r="P2156" s="4" t="str">
        <f t="shared" si="3992"/>
        <v/>
      </c>
      <c r="Q2156" s="4" t="str">
        <f t="shared" si="3993"/>
        <v/>
      </c>
      <c r="R2156" s="4" t="str">
        <f t="shared" si="3994"/>
        <v/>
      </c>
      <c r="S2156" s="4" t="str">
        <f t="shared" si="3995"/>
        <v/>
      </c>
      <c r="T2156" s="4" t="str">
        <f t="shared" si="3996"/>
        <v/>
      </c>
      <c r="U2156" s="4" t="str">
        <f t="shared" si="3997"/>
        <v/>
      </c>
      <c r="V2156" s="4" t="str">
        <f t="shared" si="3998"/>
        <v/>
      </c>
      <c r="W2156" s="4" t="str">
        <f t="shared" si="3999"/>
        <v/>
      </c>
      <c r="X2156" s="4" t="str">
        <f t="shared" si="4000"/>
        <v/>
      </c>
      <c r="Y2156" s="4">
        <f t="shared" si="4001"/>
        <v>6</v>
      </c>
      <c r="Z2156" s="4" t="str">
        <f t="shared" si="4002"/>
        <v>-</v>
      </c>
      <c r="AA2156" s="4" t="str">
        <f t="shared" si="4003"/>
        <v>/</v>
      </c>
      <c r="AB2156" s="4" t="str">
        <f t="shared" si="4004"/>
        <v/>
      </c>
      <c r="AC2156" s="4" t="str">
        <f t="shared" si="4005"/>
        <v/>
      </c>
      <c r="AD2156" s="4" t="str">
        <f t="shared" si="4006"/>
        <v/>
      </c>
      <c r="AE2156" s="4" t="str">
        <f t="shared" si="4007"/>
        <v/>
      </c>
      <c r="AF2156" s="4">
        <f t="shared" si="4008"/>
        <v>9</v>
      </c>
      <c r="AG2156" s="4">
        <f t="shared" si="4009"/>
        <v>26</v>
      </c>
      <c r="AH2156" s="4">
        <f t="shared" si="4010"/>
        <v>17</v>
      </c>
      <c r="AI2156" s="4" t="str">
        <f t="shared" si="4011"/>
        <v>/RTG</v>
      </c>
      <c r="AJ2156" s="4" t="str">
        <f t="shared" si="4012"/>
        <v>T/RTG</v>
      </c>
      <c r="AK2156" s="4" t="str" cm="1">
        <f t="array" ref="AK2156">LEFT(AR2156,SUM(LEN(AR2156)-LEN(SUBSTITUTE(AR2156,{"0";"1";"2";"3";"4";"5";"6";"7";"8";"9"},""))))</f>
        <v>15</v>
      </c>
      <c r="AL2156" s="4">
        <f t="shared" si="4016"/>
        <v>13</v>
      </c>
      <c r="AM2156" s="4" t="b">
        <f t="shared" si="4065"/>
        <v>1</v>
      </c>
      <c r="AN2156" s="4" t="str">
        <f t="shared" si="3975"/>
        <v>RTG</v>
      </c>
      <c r="AO2156" s="4" t="b">
        <f>IF((AQ2156=AQ2157)=TRUE,TRUE,IF((DL2156=AQ2156)=TRUE,TRUE,FALSE))</f>
        <v>1</v>
      </c>
      <c r="AP2156" s="4" t="b">
        <f t="shared" si="4013"/>
        <v>0</v>
      </c>
      <c r="AQ2156" s="5" t="str">
        <f t="shared" si="4014"/>
        <v>PIKOPI GULA AREN</v>
      </c>
      <c r="AR2156" s="4" t="str">
        <f t="shared" si="4015"/>
        <v>15SCT/RTG</v>
      </c>
      <c r="AS2156" t="s">
        <v>2960</v>
      </c>
      <c r="AT2156" s="1" t="s">
        <v>2961</v>
      </c>
      <c r="AU2156" s="4" t="str">
        <f ca="1">IF(IF(IF(AQ2156=AQ2157,10,0)+IF(NOT(AN2156=$AU$1)=TRUE,10,0)=
20,"XXXX",IF(IF((BC2156+1)=2,0,1)+IF(AN2156=$AU$1,1,0)=2,TRUE,""))
="",IF(IF(AQ2156=DL2156,10,0)+IF(NOT(AN2156=$AU$1)=TRUE,10,0)=
20,"XXXX",IF(IF((BC2156+1)=2,0,1)+IF(AN2156=$AU$1,1,0)=2,TRUE,
"")),IF(IF(AQ2156=AQ2157,10,0)+IF(NOT(AN2156=$AU$1)=TRUE,10,0)=
20,"XXXX",IF(IF((BC2156+1)=2,0,1)+IF(AN2156=$AU$1,1,0)=2,TRUE,"")))</f>
        <v>XXXX</v>
      </c>
      <c r="AV2156">
        <v>13500</v>
      </c>
      <c r="AW2156">
        <v>13500</v>
      </c>
      <c r="AX2156">
        <v>12824</v>
      </c>
      <c r="AY2156" t="str">
        <f t="shared" si="3974"/>
        <v>8991002114081</v>
      </c>
      <c r="AZ2156" t="str">
        <f t="shared" si="4018"/>
        <v>PIKOPI GULA AREN</v>
      </c>
      <c r="BA2156" t="s">
        <v>4301</v>
      </c>
      <c r="BB2156" t="s">
        <v>4301</v>
      </c>
      <c r="BC2156" s="4" t="str" cm="1">
        <f t="array" aca="1" ref="BC2156" ca="1">LEFT(AR2156,MATCH(FALSE,ISNUMBER(MID(AR2156,ROW(INDIRECT("1:"&amp;LEN(AR2156)+1)), 1) *1),0) -1)</f>
        <v>15</v>
      </c>
      <c r="BD2156" s="1"/>
      <c r="BF2156" s="21"/>
      <c r="BK2156" s="1"/>
      <c r="BM2156" s="1"/>
      <c r="BN2156" s="1"/>
      <c r="BR2156" s="22"/>
      <c r="BS2156">
        <v>0</v>
      </c>
      <c r="BT2156" s="1" t="s">
        <v>5103</v>
      </c>
      <c r="BV2156" s="4" t="str">
        <f>IF(IFERROR(SEARCH($A$1,DN2156),0)&gt;0,$A$1,"")</f>
        <v/>
      </c>
      <c r="BW2156" s="4" t="str">
        <f>IF(IFERROR(SEARCH($B$1,DN2156),0)&gt;0,$B$1,"")</f>
        <v/>
      </c>
      <c r="BX2156" s="4" t="str">
        <f>IF(IFERROR(SEARCH($C$1,DN2156),0)&gt;0,$C$1,"")</f>
        <v/>
      </c>
      <c r="BY2156" s="4" t="str">
        <f>IF(IFERROR(SEARCH($D$1,DN2156),0)&gt;0,$D$1,"")</f>
        <v/>
      </c>
      <c r="BZ2156" s="4" t="str">
        <f>IF(IFERROR(SEARCH($E$1,DN2156),0)&gt;0,$E$1,"")</f>
        <v/>
      </c>
      <c r="CA2156" s="4" t="str">
        <f>IF(IFERROR(SEARCH($F$1,DN2156),0)&gt;0,$F$1,"")</f>
        <v>RTG</v>
      </c>
      <c r="CB2156" s="4" t="str">
        <f>IF(IFERROR(SEARCH($G$1,DN2156),0)&gt;0,$G$1,"")</f>
        <v/>
      </c>
      <c r="CC2156" s="4" t="str">
        <f>IF(IFERROR(SEARCH($H$1,DN2156),0)&gt;0,$H$1,"")</f>
        <v/>
      </c>
      <c r="CD2156" s="4" t="str">
        <f>IF(IFERROR(SEARCH($I$1,DN2156),0)&gt;0,$I$1,"")</f>
        <v/>
      </c>
      <c r="CE2156" s="4" t="str">
        <f>IF(IFERROR(SEARCH($J$1,DN2156),0)&gt;0,$J$1,"")</f>
        <v/>
      </c>
      <c r="CF2156" s="4" t="str">
        <f>IF(IFERROR(SEARCH($K$1,DN2156),0)&gt;0,$K$1,"")</f>
        <v/>
      </c>
      <c r="CG2156" s="4" t="str">
        <f>IF(IFERROR(SEARCH($L$1,DN2156),0)&gt;0,$L$1,"")</f>
        <v/>
      </c>
      <c r="CH2156" s="4" t="str">
        <f>IF(IFERROR(SEARCH($M$1,DN2156),0)&gt;0,$M$1,"")</f>
        <v/>
      </c>
      <c r="CI2156" s="4" t="str">
        <f>IF(IFERROR(SEARCH($N$1,DN2156),0)&gt;0,$N$1,"")</f>
        <v/>
      </c>
      <c r="CJ2156" s="4" t="str">
        <f>IF(IFERROR(SEARCH($O$1,DN2156),0)&gt;0,$O$1,"")</f>
        <v>DUS</v>
      </c>
      <c r="CK2156" s="4" t="str">
        <f>IF(IFERROR(SEARCH($P$1,DN2156),0)&gt;0,$P$1,"")</f>
        <v/>
      </c>
      <c r="CL2156" s="4" t="str">
        <f>IF(IFERROR(SEARCH($Q$1,DN2156),0)&gt;0,$Q$1,"")</f>
        <v/>
      </c>
      <c r="CM2156" s="4" t="str">
        <f>IF(IFERROR(SEARCH($R$1,DN2156),0)&gt;0,$R$1,"")</f>
        <v/>
      </c>
      <c r="CN2156" s="4" t="str">
        <f>IF(IFERROR(SEARCH($S$1,DN2156),0)&gt;0,$S$1,"")</f>
        <v/>
      </c>
      <c r="CO2156" s="4" t="str">
        <f>IF(IFERROR(SEARCH($T$1,DN2156),0)&gt;0,$T$1,"")</f>
        <v/>
      </c>
      <c r="CP2156" s="4" t="str">
        <f>IF(IFERROR(SEARCH($U$1,DN2156),0)&gt;0,$U$1,"")</f>
        <v/>
      </c>
      <c r="CQ2156" s="4" t="str">
        <f>IF(IFERROR(SEARCH($V$1,DN2156),0)&gt;0,$V$1,"")</f>
        <v/>
      </c>
      <c r="CR2156" s="4" t="str">
        <f>IF(IFERROR(SEARCH($W$1,DN2156),0)&gt;0,$W$1,"")</f>
        <v/>
      </c>
      <c r="CS2156" s="4" t="str">
        <f>IF(IFERROR(SEARCH($X$1,DN2156),0)&gt;0,$X$1,"")</f>
        <v/>
      </c>
      <c r="CT2156" s="4">
        <f>LEN(BW2156)+LEN(BX2156)+LEN(BY2156)+LEN(BZ2156)+LEN(CA2156)+LEN(CO2156)+LEN(CB2156)+LEN(CC2156)+LEN(CD2156)+LEN(CE2156)+LEN(CF2156)+LEN(CG2156)+LEN(CH2156)+LEN(CI2156)+LEN(CP2156)+LEN(CJ2156)+LEN(CK2156)+LEN(CQ2156)+LEN(BV2156)+LEN(CL2156)+LEN(CS2156)+LEN(CM2156)+LEN(CR2156)+LEN(CN2156)</f>
        <v>6</v>
      </c>
      <c r="CU2156" s="4" t="str">
        <f>IF(IFERROR(SEARCH($Z$1,DN2156),0)&gt;0,$Z$1,"")</f>
        <v>-</v>
      </c>
      <c r="CV2156" s="4" t="str">
        <f>IF(IFERROR(SEARCH($AA$1,DN2156),0)&gt;0,$AA$1,"")</f>
        <v>/</v>
      </c>
      <c r="CW2156" s="4" t="str">
        <f>IF(IFERROR(SEARCH($AB$1,DN2156),0)&gt;0,$AB$1,"")</f>
        <v/>
      </c>
      <c r="CX2156" s="4" t="str">
        <f>IF(IFERROR(SEARCH($AC$1,DN2156),0)&gt;0,$AC$1,"")</f>
        <v/>
      </c>
      <c r="CY2156" s="4" t="str">
        <f>IF(IFERROR(SEARCH($AD$1,DN2156),0)&gt;0,$AD$1,"")</f>
        <v/>
      </c>
      <c r="CZ2156" s="4" t="str">
        <f>IF(IFERROR(SEARCH($AE$1,DN2156),0)&gt;0,$AE$1,"")</f>
        <v/>
      </c>
      <c r="DA2156" s="4">
        <f>LEN(DM2156)</f>
        <v>9</v>
      </c>
      <c r="DB2156" s="4">
        <f>LEN(DN2156)</f>
        <v>26</v>
      </c>
      <c r="DC2156" s="4">
        <f>DB2156-DA2156</f>
        <v>17</v>
      </c>
      <c r="DD2156" s="4" t="str">
        <f>RIGHT(DN2156,4)</f>
        <v>/DUS</v>
      </c>
      <c r="DE2156" s="4" t="str">
        <f>RIGHT(DN2156,5)</f>
        <v>G/DUS</v>
      </c>
      <c r="DF2156" s="4" t="str" cm="1">
        <f t="array" ref="DF2156">LEFT(DM2156,SUM(LEN(DM2156)-LEN(SUBSTITUTE(DM2156,{"0";"1";"2";"3";"4";"5";"6";"7";"8";"9"},""))))</f>
        <v>12</v>
      </c>
      <c r="DG2156" s="4">
        <f>LEN(DT2156)</f>
        <v>13</v>
      </c>
      <c r="DH2156" s="4" t="b">
        <f>LEFT(DM2156,2)=DF2156</f>
        <v>1</v>
      </c>
      <c r="DI2156" s="4" t="str">
        <f>RIGHT(DD2156,3)</f>
        <v>DUS</v>
      </c>
      <c r="DJ2156" s="4" t="b">
        <f>IF((DL2156=AQ2156)=TRUE,TRUE,IF((AQ2154=DL2156)=TRUE,TRUE,FALSE))</f>
        <v>1</v>
      </c>
      <c r="DK2156" s="4" t="b">
        <f>LEFT(DN2156,2)=LEFT(DO2156,2)</f>
        <v>0</v>
      </c>
      <c r="DL2156" s="5" t="str">
        <f>LEFT(DN2156,(DC2156-1))</f>
        <v>PIKOPI GULA AREN</v>
      </c>
      <c r="DM2156" s="4" t="str">
        <f>IFERROR(RIGHT(DN2156,LEN(DN2156)-FIND("-",DN2156)),1)</f>
        <v>12RTG/DUS</v>
      </c>
      <c r="DN2156" t="s">
        <v>2959</v>
      </c>
      <c r="DO2156" s="1"/>
      <c r="DP2156" s="4" t="b">
        <f ca="1">IF(IF(IF(DL2156=AQ2156,10,0)+IF(NOT(DI2156=$AU$1)=TRUE,10,0)=
20,"XXXX",IF(IF((DX2156+1)=2,0,1)+IF(DI2156=$AU$1,1,0)=2,TRUE,""))
="",IF(IF(DL2156=AQ2154,10,0)+IF(NOT(DI2156=$AU$1)=TRUE,10,0)=
20,"XXXX",IF(IF((DX2156+1)=2,0,1)+IF(DI2156=$AU$1,1,0)=2,TRUE,
"")),IF(IF(DL2156=AQ2156,10,0)+IF(NOT(DI2156=$AU$1)=TRUE,10,0)=
20,"XXXX",IF(IF((DX2156+1)=2,0,1)+IF(DI2156=$AU$1,1,0)=2,TRUE,"")))</f>
        <v>1</v>
      </c>
      <c r="DQ2156">
        <v>157000</v>
      </c>
      <c r="DR2156">
        <v>157000</v>
      </c>
      <c r="DS2156">
        <v>154000</v>
      </c>
      <c r="DT2156" t="str">
        <f>IF(DO2156&gt;0,DO2156,"800000000"&amp;ROW(DS2156))</f>
        <v>8000000002156</v>
      </c>
      <c r="DU2156" t="str">
        <f>DL2156</f>
        <v>PIKOPI GULA AREN</v>
      </c>
      <c r="DV2156" t="s">
        <v>4301</v>
      </c>
      <c r="DW2156" t="s">
        <v>4301</v>
      </c>
      <c r="DX2156" s="4" t="str" cm="1">
        <f t="array" aca="1" ref="DX2156" ca="1">LEFT(DM2156,MATCH(FALSE,ISNUMBER(MID(DM2156,ROW(INDIRECT("1:"&amp;LEN(DM2156)+1)), 1) *1),0) -1)</f>
        <v>12</v>
      </c>
      <c r="DY2156" s="1"/>
      <c r="EA2156" s="21"/>
      <c r="EC2156" s="5"/>
      <c r="EF2156" s="1"/>
      <c r="EH2156" s="1"/>
      <c r="EI2156" s="1"/>
      <c r="EL2156" s="5"/>
      <c r="EM2156" s="22"/>
      <c r="EN2156">
        <v>0</v>
      </c>
      <c r="EO2156" s="1" t="s">
        <v>5103</v>
      </c>
    </row>
    <row r="2157" spans="1:145">
      <c r="A2157" s="4" t="str">
        <f t="shared" si="3977"/>
        <v/>
      </c>
      <c r="B2157" s="4" t="str">
        <f t="shared" si="3978"/>
        <v/>
      </c>
      <c r="C2157" s="4" t="str">
        <f t="shared" si="3979"/>
        <v/>
      </c>
      <c r="D2157" s="4" t="str">
        <f t="shared" si="3980"/>
        <v/>
      </c>
      <c r="E2157" s="4" t="str">
        <f t="shared" si="3981"/>
        <v>SCT</v>
      </c>
      <c r="F2157" s="4" t="str">
        <f t="shared" si="3982"/>
        <v>RTG</v>
      </c>
      <c r="G2157" s="4" t="str">
        <f t="shared" si="3983"/>
        <v/>
      </c>
      <c r="H2157" s="4" t="str">
        <f t="shared" si="3984"/>
        <v/>
      </c>
      <c r="I2157" s="4" t="str">
        <f t="shared" si="3985"/>
        <v/>
      </c>
      <c r="J2157" s="4" t="str">
        <f t="shared" si="3986"/>
        <v/>
      </c>
      <c r="K2157" s="4" t="str">
        <f t="shared" si="3987"/>
        <v/>
      </c>
      <c r="L2157" s="4" t="str">
        <f t="shared" si="3988"/>
        <v/>
      </c>
      <c r="M2157" s="4" t="str">
        <f t="shared" si="3989"/>
        <v/>
      </c>
      <c r="N2157" s="4" t="str">
        <f t="shared" si="3990"/>
        <v/>
      </c>
      <c r="O2157" s="4" t="str">
        <f t="shared" si="3991"/>
        <v/>
      </c>
      <c r="P2157" s="4" t="str">
        <f t="shared" si="3992"/>
        <v/>
      </c>
      <c r="Q2157" s="4" t="str">
        <f t="shared" si="3993"/>
        <v/>
      </c>
      <c r="R2157" s="4" t="str">
        <f t="shared" si="3994"/>
        <v/>
      </c>
      <c r="S2157" s="4" t="str">
        <f t="shared" si="3995"/>
        <v/>
      </c>
      <c r="T2157" s="4" t="str">
        <f t="shared" si="3996"/>
        <v/>
      </c>
      <c r="U2157" s="4" t="str">
        <f t="shared" si="3997"/>
        <v/>
      </c>
      <c r="V2157" s="4" t="str">
        <f t="shared" si="3998"/>
        <v/>
      </c>
      <c r="W2157" s="4" t="str">
        <f t="shared" si="3999"/>
        <v/>
      </c>
      <c r="X2157" s="4" t="str">
        <f t="shared" si="4000"/>
        <v/>
      </c>
      <c r="Y2157" s="4">
        <f t="shared" si="4001"/>
        <v>6</v>
      </c>
      <c r="Z2157" s="4" t="str">
        <f t="shared" si="4002"/>
        <v>-</v>
      </c>
      <c r="AA2157" s="4" t="str">
        <f t="shared" si="4003"/>
        <v>/</v>
      </c>
      <c r="AB2157" s="4" t="str">
        <f t="shared" si="4004"/>
        <v/>
      </c>
      <c r="AC2157" s="4" t="str">
        <f t="shared" si="4005"/>
        <v/>
      </c>
      <c r="AD2157" s="4" t="str">
        <f t="shared" si="4006"/>
        <v/>
      </c>
      <c r="AE2157" s="4" t="str">
        <f t="shared" si="4007"/>
        <v/>
      </c>
      <c r="AF2157" s="4">
        <f t="shared" si="4008"/>
        <v>9</v>
      </c>
      <c r="AG2157" s="4">
        <f t="shared" si="4009"/>
        <v>24</v>
      </c>
      <c r="AH2157" s="4">
        <f t="shared" si="4010"/>
        <v>15</v>
      </c>
      <c r="AI2157" s="4" t="str">
        <f t="shared" si="4011"/>
        <v>/RTG</v>
      </c>
      <c r="AJ2157" s="4" t="str">
        <f t="shared" si="4012"/>
        <v>T/RTG</v>
      </c>
      <c r="AK2157" s="4" t="str" cm="1">
        <f t="array" ref="AK2157">LEFT(AR2157,SUM(LEN(AR2157)-LEN(SUBSTITUTE(AR2157,{"0";"1";"2";"3";"4";"5";"6";"7";"8";"9"},""))))</f>
        <v>10</v>
      </c>
      <c r="AL2157" s="4">
        <f t="shared" si="4016"/>
        <v>13</v>
      </c>
      <c r="AM2157" s="4" t="b">
        <f t="shared" si="4065"/>
        <v>1</v>
      </c>
      <c r="AN2157" s="4" t="str">
        <f t="shared" si="3975"/>
        <v>RTG</v>
      </c>
      <c r="AO2157" s="4" t="b">
        <f>IF((AQ2157=DL2157)=TRUE,TRUE,IF((AQ2156=AQ2157)=TRUE,TRUE,FALSE))</f>
        <v>1</v>
      </c>
      <c r="AP2157" s="4" t="b">
        <f t="shared" si="4013"/>
        <v>0</v>
      </c>
      <c r="AQ2157" s="5" t="str">
        <f t="shared" si="4014"/>
        <v>PILLA ECER 500</v>
      </c>
      <c r="AR2157" s="4" t="str">
        <f t="shared" si="4015"/>
        <v>10SCT/RTG</v>
      </c>
      <c r="AS2157" t="s">
        <v>5019</v>
      </c>
      <c r="AU2157" s="4" t="str">
        <f>IF(IF(IF(AQ2157=DL2157,10,0)+IF(NOT(AN2157=$AU$1)=TRUE,10,0)=
20,"XXXX",IF(IF((BC2157+1)=2,0,1)+IF(AN2157=$AU$1,1,0)=2,TRUE,""))
="",IF(IF(AQ2157=AQ2156,10,0)+IF(NOT(AN2157=$AU$1)=TRUE,10,0)=
20,"XXXX",IF(IF((BC2157+1)=2,0,1)+IF(AN2157=$AU$1,1,0)=2,TRUE,
"")),IF(IF(AQ2157=DL2157,10,0)+IF(NOT(AN2157=$AU$1)=TRUE,10,0)=
20,"XXXX",IF(IF((BC2157+1)=2,0,1)+IF(AN2157=$AU$1,1,0)=2,TRUE,"")))</f>
        <v>XXXX</v>
      </c>
      <c r="AV2157">
        <v>4500</v>
      </c>
      <c r="AW2157">
        <v>4500</v>
      </c>
      <c r="AX2157">
        <v>4125</v>
      </c>
      <c r="AY2157" t="str">
        <f t="shared" si="3974"/>
        <v>8000000002157</v>
      </c>
      <c r="AZ2157" t="str">
        <f t="shared" si="4018"/>
        <v>PILLA ECER 500</v>
      </c>
      <c r="BA2157" t="s">
        <v>4301</v>
      </c>
      <c r="BB2157" t="s">
        <v>4301</v>
      </c>
      <c r="BC2157" s="4" t="str" cm="1">
        <f t="array" aca="1" ref="BC2157" ca="1">LEFT(AR2157,MATCH(FALSE,ISNUMBER(MID(AR2157,ROW(INDIRECT("1:"&amp;LEN(AR2157)+1)), 1) *1),0) -1)</f>
        <v>10</v>
      </c>
      <c r="BD2157" s="1"/>
      <c r="BF2157" s="21"/>
      <c r="BK2157" s="1"/>
      <c r="BM2157" s="1"/>
      <c r="BN2157" s="1"/>
      <c r="BR2157" s="22"/>
      <c r="BS2157">
        <v>0</v>
      </c>
      <c r="BT2157" s="1" t="s">
        <v>5103</v>
      </c>
      <c r="BV2157" s="4" t="str">
        <f>IF(IFERROR(SEARCH($A$1,DN2157),0)&gt;0,$A$1,"")</f>
        <v/>
      </c>
      <c r="BW2157" s="4" t="str">
        <f>IF(IFERROR(SEARCH($B$1,DN2157),0)&gt;0,$B$1,"")</f>
        <v/>
      </c>
      <c r="BX2157" s="4" t="str">
        <f>IF(IFERROR(SEARCH($C$1,DN2157),0)&gt;0,$C$1,"")</f>
        <v/>
      </c>
      <c r="BY2157" s="4" t="str">
        <f>IF(IFERROR(SEARCH($D$1,DN2157),0)&gt;0,$D$1,"")</f>
        <v/>
      </c>
      <c r="BZ2157" s="4" t="str">
        <f>IF(IFERROR(SEARCH($E$1,DN2157),0)&gt;0,$E$1,"")</f>
        <v/>
      </c>
      <c r="CA2157" s="4" t="str">
        <f>IF(IFERROR(SEARCH($F$1,DN2157),0)&gt;0,$F$1,"")</f>
        <v>RTG</v>
      </c>
      <c r="CB2157" s="4" t="str">
        <f>IF(IFERROR(SEARCH($G$1,DN2157),0)&gt;0,$G$1,"")</f>
        <v/>
      </c>
      <c r="CC2157" s="4" t="str">
        <f>IF(IFERROR(SEARCH($H$1,DN2157),0)&gt;0,$H$1,"")</f>
        <v/>
      </c>
      <c r="CD2157" s="4" t="str">
        <f>IF(IFERROR(SEARCH($I$1,DN2157),0)&gt;0,$I$1,"")</f>
        <v/>
      </c>
      <c r="CE2157" s="4" t="str">
        <f>IF(IFERROR(SEARCH($J$1,DN2157),0)&gt;0,$J$1,"")</f>
        <v/>
      </c>
      <c r="CF2157" s="4" t="str">
        <f>IF(IFERROR(SEARCH($K$1,DN2157),0)&gt;0,$K$1,"")</f>
        <v/>
      </c>
      <c r="CG2157" s="4" t="str">
        <f>IF(IFERROR(SEARCH($L$1,DN2157),0)&gt;0,$L$1,"")</f>
        <v/>
      </c>
      <c r="CH2157" s="4" t="str">
        <f>IF(IFERROR(SEARCH($M$1,DN2157),0)&gt;0,$M$1,"")</f>
        <v/>
      </c>
      <c r="CI2157" s="4" t="str">
        <f>IF(IFERROR(SEARCH($N$1,DN2157),0)&gt;0,$N$1,"")</f>
        <v/>
      </c>
      <c r="CJ2157" s="4" t="str">
        <f>IF(IFERROR(SEARCH($O$1,DN2157),0)&gt;0,$O$1,"")</f>
        <v>DUS</v>
      </c>
      <c r="CK2157" s="4" t="str">
        <f>IF(IFERROR(SEARCH($P$1,DN2157),0)&gt;0,$P$1,"")</f>
        <v/>
      </c>
      <c r="CL2157" s="4" t="str">
        <f>IF(IFERROR(SEARCH($Q$1,DN2157),0)&gt;0,$Q$1,"")</f>
        <v/>
      </c>
      <c r="CM2157" s="4" t="str">
        <f>IF(IFERROR(SEARCH($R$1,DN2157),0)&gt;0,$R$1,"")</f>
        <v/>
      </c>
      <c r="CN2157" s="4" t="str">
        <f>IF(IFERROR(SEARCH($S$1,DN2157),0)&gt;0,$S$1,"")</f>
        <v/>
      </c>
      <c r="CO2157" s="4" t="str">
        <f>IF(IFERROR(SEARCH($T$1,DN2157),0)&gt;0,$T$1,"")</f>
        <v/>
      </c>
      <c r="CP2157" s="4" t="str">
        <f>IF(IFERROR(SEARCH($U$1,DN2157),0)&gt;0,$U$1,"")</f>
        <v/>
      </c>
      <c r="CQ2157" s="4" t="str">
        <f>IF(IFERROR(SEARCH($V$1,DN2157),0)&gt;0,$V$1,"")</f>
        <v/>
      </c>
      <c r="CR2157" s="4" t="str">
        <f>IF(IFERROR(SEARCH($W$1,DN2157),0)&gt;0,$W$1,"")</f>
        <v/>
      </c>
      <c r="CS2157" s="4" t="str">
        <f>IF(IFERROR(SEARCH($X$1,DN2157),0)&gt;0,$X$1,"")</f>
        <v/>
      </c>
      <c r="CT2157" s="4">
        <f>LEN(BW2157)+LEN(BX2157)+LEN(BY2157)+LEN(BZ2157)+LEN(CA2157)+LEN(CO2157)+LEN(CB2157)+LEN(CC2157)+LEN(CD2157)+LEN(CE2157)+LEN(CF2157)+LEN(CG2157)+LEN(CH2157)+LEN(CI2157)+LEN(CP2157)+LEN(CJ2157)+LEN(CK2157)+LEN(CQ2157)+LEN(BV2157)+LEN(CL2157)+LEN(CS2157)+LEN(CM2157)+LEN(CR2157)+LEN(CN2157)</f>
        <v>6</v>
      </c>
      <c r="CU2157" s="4" t="str">
        <f>IF(IFERROR(SEARCH($Z$1,DN2157),0)&gt;0,$Z$1,"")</f>
        <v>-</v>
      </c>
      <c r="CV2157" s="4" t="str">
        <f>IF(IFERROR(SEARCH($AA$1,DN2157),0)&gt;0,$AA$1,"")</f>
        <v>/</v>
      </c>
      <c r="CW2157" s="4" t="str">
        <f>IF(IFERROR(SEARCH($AB$1,DN2157),0)&gt;0,$AB$1,"")</f>
        <v/>
      </c>
      <c r="CX2157" s="4" t="str">
        <f>IF(IFERROR(SEARCH($AC$1,DN2157),0)&gt;0,$AC$1,"")</f>
        <v/>
      </c>
      <c r="CY2157" s="4" t="str">
        <f>IF(IFERROR(SEARCH($AD$1,DN2157),0)&gt;0,$AD$1,"")</f>
        <v/>
      </c>
      <c r="CZ2157" s="4" t="str">
        <f>IF(IFERROR(SEARCH($AE$1,DN2157),0)&gt;0,$AE$1,"")</f>
        <v/>
      </c>
      <c r="DA2157" s="4">
        <f>LEN(DM2157)</f>
        <v>8</v>
      </c>
      <c r="DB2157" s="4">
        <f>LEN(DN2157)</f>
        <v>23</v>
      </c>
      <c r="DC2157" s="4">
        <f>DB2157-DA2157</f>
        <v>15</v>
      </c>
      <c r="DD2157" s="4" t="str">
        <f>RIGHT(DN2157,4)</f>
        <v>/DUS</v>
      </c>
      <c r="DE2157" s="4" t="str">
        <f>RIGHT(DN2157,5)</f>
        <v>G/DUS</v>
      </c>
      <c r="DF2157" s="4" t="str" cm="1">
        <f t="array" ref="DF2157">LEFT(DM2157,SUM(LEN(DM2157)-LEN(SUBSTITUTE(DM2157,{"0";"1";"2";"3";"4";"5";"6";"7";"8";"9"},""))))</f>
        <v>4</v>
      </c>
      <c r="DG2157" s="4">
        <f>LEN(DT2157)</f>
        <v>13</v>
      </c>
      <c r="DH2157" s="4" t="b">
        <f>LEFT(DM2157,1)=DF2157</f>
        <v>1</v>
      </c>
      <c r="DI2157" s="4" t="str">
        <f>RIGHT(DD2157,3)</f>
        <v>DUS</v>
      </c>
      <c r="DJ2157" s="4" t="b">
        <f>IF((DL2157=AQ2159)=TRUE,TRUE,IF((AQ2157=DL2157)=TRUE,TRUE,FALSE))</f>
        <v>1</v>
      </c>
      <c r="DK2157" s="4" t="b">
        <f>LEFT(DN2157,2)=LEFT(DO2157,2)</f>
        <v>0</v>
      </c>
      <c r="DL2157" s="5" t="str">
        <f>LEFT(DN2157,(DC2157-1))</f>
        <v>PILLA ECER 500</v>
      </c>
      <c r="DM2157" s="4" t="str">
        <f>IFERROR(RIGHT(DN2157,LEN(DN2157)-FIND("-",DN2157)),1)</f>
        <v>4RTG/DUS</v>
      </c>
      <c r="DN2157" t="s">
        <v>5176</v>
      </c>
      <c r="DO2157" s="1"/>
      <c r="DP2157" s="4" t="b">
        <f ca="1">IF(IF(IF(DL2157=AQ2159,10,0)+IF(NOT(DI2157=$AU$1)=TRUE,10,0)=
20,"XXXX",IF(IF((DX2157+1)=2,0,1)+IF(DI2157=$AU$1,1,0)=2,TRUE,""))
="",IF(IF(DL2157=AQ2157,10,0)+IF(NOT(DI2157=$AU$1)=TRUE,10,0)=
20,"XXXX",IF(IF((DX2157+1)=2,0,1)+IF(DI2157=$AU$1,1,0)=2,TRUE,
"")),IF(IF(DL2157=AQ2159,10,0)+IF(NOT(DI2157=$AU$1)=TRUE,10,0)=
20,"XXXX",IF(IF((DX2157+1)=2,0,1)+IF(DI2157=$AU$1,1,0)=2,TRUE,"")))</f>
        <v>1</v>
      </c>
      <c r="DQ2157">
        <v>17500</v>
      </c>
      <c r="DR2157">
        <v>17500</v>
      </c>
      <c r="DS2157">
        <v>16500</v>
      </c>
      <c r="DT2157" t="str">
        <f>IF(DO2157&gt;0,DO2157,"800000000"&amp;ROW(DS2157))</f>
        <v>8000000002157</v>
      </c>
      <c r="DU2157" t="str">
        <f>DL2157</f>
        <v>PILLA ECER 500</v>
      </c>
      <c r="DV2157" t="s">
        <v>4301</v>
      </c>
      <c r="DW2157" t="s">
        <v>4301</v>
      </c>
      <c r="DX2157" s="4" t="str" cm="1">
        <f t="array" aca="1" ref="DX2157" ca="1">LEFT(DM2157,MATCH(FALSE,ISNUMBER(MID(DM2157,ROW(INDIRECT("1:"&amp;LEN(DM2157)+1)), 1) *1),0) -1)</f>
        <v>4</v>
      </c>
      <c r="DY2157" s="1"/>
      <c r="EA2157" s="21"/>
      <c r="EC2157" s="5"/>
      <c r="EF2157" s="1"/>
      <c r="EH2157" s="1"/>
      <c r="EI2157" s="1"/>
      <c r="EL2157" s="5"/>
      <c r="EM2157" s="22"/>
      <c r="EN2157">
        <v>0</v>
      </c>
      <c r="EO2157" s="1" t="s">
        <v>5103</v>
      </c>
    </row>
    <row r="2159" spans="1:145">
      <c r="A2159" s="4" t="str">
        <f t="shared" si="3977"/>
        <v/>
      </c>
      <c r="B2159" s="4" t="str">
        <f t="shared" si="3978"/>
        <v>PCS</v>
      </c>
      <c r="C2159" s="4" t="str">
        <f t="shared" si="3979"/>
        <v/>
      </c>
      <c r="D2159" s="4" t="str">
        <f t="shared" si="3980"/>
        <v/>
      </c>
      <c r="E2159" s="4" t="str">
        <f t="shared" si="3981"/>
        <v/>
      </c>
      <c r="F2159" s="4" t="str">
        <f t="shared" si="3982"/>
        <v>RTG</v>
      </c>
      <c r="G2159" s="4" t="str">
        <f t="shared" si="3983"/>
        <v/>
      </c>
      <c r="H2159" s="4" t="str">
        <f t="shared" si="3984"/>
        <v/>
      </c>
      <c r="I2159" s="4" t="str">
        <f t="shared" si="3985"/>
        <v/>
      </c>
      <c r="J2159" s="4" t="str">
        <f t="shared" si="3986"/>
        <v/>
      </c>
      <c r="K2159" s="4" t="str">
        <f t="shared" si="3987"/>
        <v/>
      </c>
      <c r="L2159" s="4" t="str">
        <f t="shared" si="3988"/>
        <v/>
      </c>
      <c r="M2159" s="4" t="str">
        <f t="shared" si="3989"/>
        <v/>
      </c>
      <c r="N2159" s="4" t="str">
        <f t="shared" si="3990"/>
        <v/>
      </c>
      <c r="O2159" s="4" t="str">
        <f t="shared" si="3991"/>
        <v/>
      </c>
      <c r="P2159" s="4" t="str">
        <f t="shared" si="3992"/>
        <v/>
      </c>
      <c r="Q2159" s="4" t="str">
        <f t="shared" si="3993"/>
        <v/>
      </c>
      <c r="R2159" s="4" t="str">
        <f t="shared" si="3994"/>
        <v/>
      </c>
      <c r="S2159" s="4" t="str">
        <f t="shared" si="3995"/>
        <v/>
      </c>
      <c r="T2159" s="4" t="str">
        <f t="shared" si="3996"/>
        <v/>
      </c>
      <c r="U2159" s="4" t="str">
        <f t="shared" si="3997"/>
        <v/>
      </c>
      <c r="V2159" s="4" t="str">
        <f t="shared" si="3998"/>
        <v/>
      </c>
      <c r="W2159" s="4" t="str">
        <f t="shared" si="3999"/>
        <v/>
      </c>
      <c r="X2159" s="4" t="str">
        <f t="shared" si="4000"/>
        <v/>
      </c>
      <c r="Y2159" s="4">
        <f t="shared" si="4001"/>
        <v>6</v>
      </c>
      <c r="Z2159" s="4" t="str">
        <f t="shared" si="4002"/>
        <v>-</v>
      </c>
      <c r="AA2159" s="4" t="str">
        <f t="shared" si="4003"/>
        <v>/</v>
      </c>
      <c r="AB2159" s="4" t="str">
        <f t="shared" si="4004"/>
        <v/>
      </c>
      <c r="AC2159" s="4" t="str">
        <f t="shared" si="4005"/>
        <v/>
      </c>
      <c r="AD2159" s="4" t="str">
        <f t="shared" si="4006"/>
        <v/>
      </c>
      <c r="AE2159" s="4" t="str">
        <f t="shared" si="4007"/>
        <v/>
      </c>
      <c r="AF2159" s="4">
        <f t="shared" si="4008"/>
        <v>9</v>
      </c>
      <c r="AG2159" s="4">
        <f t="shared" si="4009"/>
        <v>16</v>
      </c>
      <c r="AH2159" s="4">
        <f t="shared" si="4010"/>
        <v>7</v>
      </c>
      <c r="AI2159" s="4" t="str">
        <f t="shared" si="4011"/>
        <v>/RTG</v>
      </c>
      <c r="AJ2159" s="4" t="str">
        <f t="shared" si="4012"/>
        <v>S/RTG</v>
      </c>
      <c r="AK2159" s="4" t="str" cm="1">
        <f t="array" ref="AK2159">LEFT(AR2159,SUM(LEN(AR2159)-LEN(SUBSTITUTE(AR2159,{"0";"1";"2";"3";"4";"5";"6";"7";"8";"9"},""))))</f>
        <v>10</v>
      </c>
      <c r="AL2159" s="4">
        <f t="shared" si="4016"/>
        <v>13</v>
      </c>
      <c r="AM2159" s="4" t="b">
        <f>LEFT(AR2159,2)=AK2159</f>
        <v>1</v>
      </c>
      <c r="AN2159" s="4" t="str">
        <f t="shared" si="3975"/>
        <v>RTG</v>
      </c>
      <c r="AO2159" s="4" t="b">
        <f>IF((AQ2159=AQ2160)=TRUE,TRUE,IF((DL2157=AQ2159)=TRUE,TRUE,FALSE))</f>
        <v>1</v>
      </c>
      <c r="AP2159" s="4" t="b">
        <f t="shared" si="4013"/>
        <v>0</v>
      </c>
      <c r="AQ2159" s="5" t="str">
        <f t="shared" si="4014"/>
        <v>PILLOW</v>
      </c>
      <c r="AR2159" s="4" t="str">
        <f t="shared" si="4015"/>
        <v>10PCS/RTG</v>
      </c>
      <c r="AS2159" t="s">
        <v>2965</v>
      </c>
      <c r="AU2159" s="4" t="str">
        <f>IF(IF(IF(AQ2159=AQ2160,10,0)+IF(NOT(AN2159=$AU$1)=TRUE,10,0)=
20,"XXXX",IF(IF((BC2159+1)=2,0,1)+IF(AN2159=$AU$1,1,0)=2,TRUE,""))
="",IF(IF(AQ2159=DL2157,10,0)+IF(NOT(AN2159=$AU$1)=TRUE,10,0)=
20,"XXXX",IF(IF((BC2159+1)=2,0,1)+IF(AN2159=$AU$1,1,0)=2,TRUE,
"")),IF(IF(AQ2159=AQ2160,10,0)+IF(NOT(AN2159=$AU$1)=TRUE,10,0)=
20,"XXXX",IF(IF((BC2159+1)=2,0,1)+IF(AN2159=$AU$1,1,0)=2,TRUE,"")))</f>
        <v>XXXX</v>
      </c>
      <c r="AV2159">
        <v>4500</v>
      </c>
      <c r="AW2159">
        <v>4500</v>
      </c>
      <c r="AX2159">
        <v>4133</v>
      </c>
      <c r="AY2159" t="str">
        <f t="shared" si="3974"/>
        <v>8000000002159</v>
      </c>
      <c r="AZ2159" t="str">
        <f t="shared" si="4018"/>
        <v>PILLOW</v>
      </c>
      <c r="BA2159" t="s">
        <v>4301</v>
      </c>
      <c r="BB2159" t="s">
        <v>4301</v>
      </c>
      <c r="BC2159" s="4" t="str" cm="1">
        <f t="array" aca="1" ref="BC2159" ca="1">LEFT(AR2159,MATCH(FALSE,ISNUMBER(MID(AR2159,ROW(INDIRECT("1:"&amp;LEN(AR2159)+1)), 1) *1),0) -1)</f>
        <v>10</v>
      </c>
      <c r="BD2159" s="1"/>
      <c r="BF2159" s="21"/>
      <c r="BK2159" s="1"/>
      <c r="BM2159" s="1"/>
      <c r="BN2159" s="1"/>
      <c r="BR2159" s="22"/>
      <c r="BS2159">
        <v>0</v>
      </c>
      <c r="BT2159" s="1" t="s">
        <v>5103</v>
      </c>
    </row>
    <row r="2160" spans="1:145">
      <c r="A2160" s="4" t="str">
        <f t="shared" si="3977"/>
        <v/>
      </c>
      <c r="B2160" s="4" t="str">
        <f t="shared" si="3978"/>
        <v/>
      </c>
      <c r="C2160" s="4" t="str">
        <f t="shared" si="3979"/>
        <v/>
      </c>
      <c r="D2160" s="4" t="str">
        <f t="shared" si="3980"/>
        <v/>
      </c>
      <c r="E2160" s="4" t="str">
        <f t="shared" si="3981"/>
        <v/>
      </c>
      <c r="F2160" s="4" t="str">
        <f t="shared" si="3982"/>
        <v/>
      </c>
      <c r="G2160" s="4" t="str">
        <f t="shared" si="3983"/>
        <v/>
      </c>
      <c r="H2160" s="4" t="str">
        <f t="shared" si="3984"/>
        <v/>
      </c>
      <c r="I2160" s="4" t="str">
        <f t="shared" si="3985"/>
        <v/>
      </c>
      <c r="J2160" s="4" t="str">
        <f t="shared" si="3986"/>
        <v/>
      </c>
      <c r="K2160" s="4" t="str">
        <f t="shared" si="3987"/>
        <v/>
      </c>
      <c r="L2160" s="4" t="str">
        <f t="shared" si="3988"/>
        <v/>
      </c>
      <c r="M2160" s="4" t="str">
        <f t="shared" si="3989"/>
        <v/>
      </c>
      <c r="N2160" s="4" t="str">
        <f t="shared" si="3990"/>
        <v/>
      </c>
      <c r="O2160" s="4" t="str">
        <f t="shared" si="3991"/>
        <v/>
      </c>
      <c r="P2160" s="4" t="str">
        <f t="shared" si="3992"/>
        <v/>
      </c>
      <c r="Q2160" s="4" t="str">
        <f t="shared" si="3993"/>
        <v/>
      </c>
      <c r="R2160" s="4" t="str">
        <f t="shared" si="3994"/>
        <v/>
      </c>
      <c r="S2160" s="4" t="str">
        <f t="shared" si="3995"/>
        <v/>
      </c>
      <c r="T2160" s="4" t="str">
        <f t="shared" si="3996"/>
        <v>PACK</v>
      </c>
      <c r="U2160" s="4" t="str">
        <f t="shared" si="3997"/>
        <v/>
      </c>
      <c r="V2160" s="4" t="str">
        <f t="shared" si="3998"/>
        <v/>
      </c>
      <c r="W2160" s="4" t="str">
        <f t="shared" si="3999"/>
        <v>BALL</v>
      </c>
      <c r="X2160" s="4" t="str">
        <f t="shared" si="4000"/>
        <v/>
      </c>
      <c r="Y2160" s="4">
        <f t="shared" si="4001"/>
        <v>8</v>
      </c>
      <c r="Z2160" s="4" t="str">
        <f t="shared" si="4002"/>
        <v>-</v>
      </c>
      <c r="AA2160" s="4" t="str">
        <f t="shared" si="4003"/>
        <v>/</v>
      </c>
      <c r="AB2160" s="4" t="str">
        <f t="shared" si="4004"/>
        <v/>
      </c>
      <c r="AC2160" s="4" t="str">
        <f t="shared" si="4005"/>
        <v/>
      </c>
      <c r="AD2160" s="4" t="str">
        <f t="shared" si="4006"/>
        <v/>
      </c>
      <c r="AE2160" s="4" t="str">
        <f t="shared" si="4007"/>
        <v/>
      </c>
      <c r="AF2160" s="4">
        <f t="shared" si="4008"/>
        <v>11</v>
      </c>
      <c r="AG2160" s="4">
        <f t="shared" si="4009"/>
        <v>18</v>
      </c>
      <c r="AH2160" s="4">
        <f t="shared" si="4010"/>
        <v>7</v>
      </c>
      <c r="AI2160" s="4" t="str">
        <f t="shared" si="4011"/>
        <v>BALL</v>
      </c>
      <c r="AJ2160" s="4" t="str">
        <f t="shared" si="4012"/>
        <v>/BALL</v>
      </c>
      <c r="AK2160" s="4" t="str" cm="1">
        <f t="array" ref="AK2160">LEFT(AR2160,SUM(LEN(AR2160)-LEN(SUBSTITUTE(AR2160,{"0";"1";"2";"3";"4";"5";"6";"7";"8";"9"},""))))</f>
        <v>15</v>
      </c>
      <c r="AL2160" s="4">
        <f t="shared" si="4016"/>
        <v>13</v>
      </c>
      <c r="AM2160" s="4" t="b">
        <f>LEFT(AR2160,2)=AK2160</f>
        <v>1</v>
      </c>
      <c r="AN2160" s="4" t="str">
        <f>RIGHT(AI2160,4)</f>
        <v>BALL</v>
      </c>
      <c r="AO2160" s="4" t="b">
        <f t="shared" si="4017"/>
        <v>1</v>
      </c>
      <c r="AP2160" s="4" t="b">
        <f t="shared" si="4013"/>
        <v>0</v>
      </c>
      <c r="AQ2160" s="5" t="str">
        <f t="shared" si="4014"/>
        <v>PILLOW</v>
      </c>
      <c r="AR2160" s="4" t="str">
        <f t="shared" si="4015"/>
        <v>15PACK/BALL</v>
      </c>
      <c r="AS2160" t="s">
        <v>2966</v>
      </c>
      <c r="AU2160" s="4" t="str">
        <f t="shared" ref="AU2160:AU2220" ca="1" si="4066">IF(IF(IF(AQ2160=AQ2161,10,0)+IF(NOT(AN2160=$AU$1)=TRUE,10,0)=
20,"XXXX",IF(IF((BC2160+1)=2,0,1)+IF(AN2160=$AU$1,1,0)=2,TRUE,""))
="",IF(IF(AQ2160=AQ2159,10,0)+IF(NOT(AN2160=$AU$1)=TRUE,10,0)=
20,"XXXX",IF(IF((BC2160+1)=2,0,1)+IF(AN2160=$AU$1,1,0)=2,TRUE,
"")),IF(IF(AQ2160=AQ2161,10,0)+IF(NOT(AN2160=$AU$1)=TRUE,10,0)=
20,"XXXX",IF(IF((BC2160+1)=2,0,1)+IF(AN2160=$AU$1,1,0)=2,TRUE,"")))</f>
        <v>XXXX</v>
      </c>
      <c r="AV2160">
        <v>127000</v>
      </c>
      <c r="AW2160">
        <v>127000</v>
      </c>
      <c r="AX2160">
        <v>125000</v>
      </c>
      <c r="AY2160" t="str">
        <f t="shared" si="3974"/>
        <v>8000000002160</v>
      </c>
      <c r="AZ2160" t="str">
        <f t="shared" si="4018"/>
        <v>PILLOW</v>
      </c>
      <c r="BA2160" t="s">
        <v>4301</v>
      </c>
      <c r="BB2160" t="s">
        <v>4301</v>
      </c>
      <c r="BC2160" s="4" t="str" cm="1">
        <f t="array" aca="1" ref="BC2160" ca="1">LEFT(AR2160,MATCH(FALSE,ISNUMBER(MID(AR2160,ROW(INDIRECT("1:"&amp;LEN(AR2160)+1)), 1) *1),0) -1)</f>
        <v>15</v>
      </c>
      <c r="BD2160" s="1"/>
      <c r="BF2160" s="21"/>
      <c r="BK2160" s="1"/>
      <c r="BM2160" s="1"/>
      <c r="BN2160" s="1"/>
      <c r="BR2160" s="22"/>
      <c r="BS2160">
        <v>0</v>
      </c>
      <c r="BT2160" s="1" t="s">
        <v>5103</v>
      </c>
    </row>
    <row r="2161" spans="1:145">
      <c r="A2161" s="4" t="str">
        <f t="shared" si="3977"/>
        <v/>
      </c>
      <c r="B2161" s="4" t="str">
        <f t="shared" si="3978"/>
        <v/>
      </c>
      <c r="C2161" s="4" t="str">
        <f t="shared" si="3979"/>
        <v/>
      </c>
      <c r="D2161" s="4" t="str">
        <f t="shared" si="3980"/>
        <v/>
      </c>
      <c r="E2161" s="4" t="str">
        <f t="shared" si="3981"/>
        <v/>
      </c>
      <c r="F2161" s="4" t="str">
        <f t="shared" si="3982"/>
        <v>RTG</v>
      </c>
      <c r="G2161" s="4" t="str">
        <f t="shared" si="3983"/>
        <v/>
      </c>
      <c r="H2161" s="4" t="str">
        <f t="shared" si="3984"/>
        <v/>
      </c>
      <c r="I2161" s="4" t="str">
        <f t="shared" si="3985"/>
        <v/>
      </c>
      <c r="J2161" s="4" t="str">
        <f t="shared" si="3986"/>
        <v/>
      </c>
      <c r="K2161" s="4" t="str">
        <f t="shared" si="3987"/>
        <v/>
      </c>
      <c r="L2161" s="4" t="str">
        <f t="shared" si="3988"/>
        <v/>
      </c>
      <c r="M2161" s="4" t="str">
        <f t="shared" si="3989"/>
        <v/>
      </c>
      <c r="N2161" s="4" t="str">
        <f t="shared" si="3990"/>
        <v/>
      </c>
      <c r="O2161" s="4" t="str">
        <f t="shared" si="3991"/>
        <v/>
      </c>
      <c r="P2161" s="4" t="str">
        <f t="shared" si="3992"/>
        <v/>
      </c>
      <c r="Q2161" s="4" t="str">
        <f t="shared" si="3993"/>
        <v/>
      </c>
      <c r="R2161" s="4" t="str">
        <f t="shared" si="3994"/>
        <v/>
      </c>
      <c r="S2161" s="4" t="str">
        <f t="shared" si="3995"/>
        <v/>
      </c>
      <c r="T2161" s="4" t="str">
        <f t="shared" si="3996"/>
        <v>PACK</v>
      </c>
      <c r="U2161" s="4" t="str">
        <f t="shared" si="3997"/>
        <v/>
      </c>
      <c r="V2161" s="4" t="str">
        <f t="shared" si="3998"/>
        <v/>
      </c>
      <c r="W2161" s="4" t="str">
        <f t="shared" si="3999"/>
        <v/>
      </c>
      <c r="X2161" s="4" t="str">
        <f t="shared" si="4000"/>
        <v/>
      </c>
      <c r="Y2161" s="4">
        <f t="shared" si="4001"/>
        <v>7</v>
      </c>
      <c r="Z2161" s="4" t="str">
        <f t="shared" si="4002"/>
        <v>-</v>
      </c>
      <c r="AA2161" s="4" t="str">
        <f t="shared" si="4003"/>
        <v>/</v>
      </c>
      <c r="AB2161" s="4" t="str">
        <f t="shared" si="4004"/>
        <v/>
      </c>
      <c r="AC2161" s="4" t="str">
        <f t="shared" si="4005"/>
        <v/>
      </c>
      <c r="AD2161" s="4" t="str">
        <f t="shared" si="4006"/>
        <v/>
      </c>
      <c r="AE2161" s="4" t="str">
        <f t="shared" si="4007"/>
        <v/>
      </c>
      <c r="AF2161" s="4">
        <f t="shared" si="4008"/>
        <v>9</v>
      </c>
      <c r="AG2161" s="4">
        <f t="shared" si="4009"/>
        <v>23</v>
      </c>
      <c r="AH2161" s="4">
        <f t="shared" si="4010"/>
        <v>14</v>
      </c>
      <c r="AI2161" s="4" t="str">
        <f t="shared" si="4011"/>
        <v>PACK</v>
      </c>
      <c r="AJ2161" s="4" t="str">
        <f t="shared" si="4012"/>
        <v>/PACK</v>
      </c>
      <c r="AK2161" s="4" t="str" cm="1">
        <f t="array" ref="AK2161">LEFT(AR2161,SUM(LEN(AR2161)-LEN(SUBSTITUTE(AR2161,{"0";"1";"2";"3";"4";"5";"6";"7";"8";"9"},""))))</f>
        <v>2</v>
      </c>
      <c r="AL2161" s="4">
        <f t="shared" si="4016"/>
        <v>13</v>
      </c>
      <c r="AM2161" s="4" t="b">
        <f>LEFT(AR2161,1)=AK2161</f>
        <v>1</v>
      </c>
      <c r="AN2161" s="4" t="str">
        <f>RIGHT(AI2161,4)</f>
        <v>PACK</v>
      </c>
      <c r="AO2161" s="4" t="b">
        <f t="shared" si="4017"/>
        <v>0</v>
      </c>
      <c r="AP2161" s="4" t="b">
        <f t="shared" si="4013"/>
        <v>0</v>
      </c>
      <c r="AQ2161" s="5" t="str">
        <f t="shared" si="4014"/>
        <v>PILLOW KUNING</v>
      </c>
      <c r="AR2161" s="4" t="str">
        <f t="shared" si="4015"/>
        <v>2RTG/PACK</v>
      </c>
      <c r="AS2161" t="s">
        <v>2962</v>
      </c>
      <c r="AT2161" s="1" t="s">
        <v>2963</v>
      </c>
      <c r="AU2161" s="4" t="str">
        <f t="shared" ca="1" si="4066"/>
        <v/>
      </c>
      <c r="AV2161">
        <v>9000</v>
      </c>
      <c r="AW2161">
        <v>9000</v>
      </c>
      <c r="AX2161">
        <v>8333</v>
      </c>
      <c r="AY2161" t="str">
        <f t="shared" si="3974"/>
        <v>8997004307100</v>
      </c>
      <c r="AZ2161" t="str">
        <f t="shared" si="4018"/>
        <v>PILLOW KUNING</v>
      </c>
      <c r="BA2161" t="s">
        <v>4301</v>
      </c>
      <c r="BB2161" t="s">
        <v>4301</v>
      </c>
      <c r="BC2161" s="4" t="str" cm="1">
        <f t="array" aca="1" ref="BC2161" ca="1">LEFT(AR2161,MATCH(FALSE,ISNUMBER(MID(AR2161,ROW(INDIRECT("1:"&amp;LEN(AR2161)+1)), 1) *1),0) -1)</f>
        <v>2</v>
      </c>
      <c r="BD2161" s="1"/>
      <c r="BF2161" s="21"/>
      <c r="BK2161" s="1"/>
      <c r="BM2161" s="1"/>
      <c r="BN2161" s="1"/>
      <c r="BR2161" s="22"/>
      <c r="BS2161">
        <v>0</v>
      </c>
      <c r="BT2161" s="1" t="s">
        <v>5103</v>
      </c>
    </row>
    <row r="2162" spans="1:145">
      <c r="A2162" s="4" t="str">
        <f t="shared" si="3977"/>
        <v/>
      </c>
      <c r="B2162" s="4" t="str">
        <f t="shared" si="3978"/>
        <v/>
      </c>
      <c r="C2162" s="4" t="str">
        <f t="shared" si="3979"/>
        <v/>
      </c>
      <c r="D2162" s="4" t="str">
        <f t="shared" si="3980"/>
        <v/>
      </c>
      <c r="E2162" s="4" t="str">
        <f t="shared" si="3981"/>
        <v/>
      </c>
      <c r="F2162" s="4" t="str">
        <f t="shared" si="3982"/>
        <v>RTG</v>
      </c>
      <c r="G2162" s="4" t="str">
        <f t="shared" si="3983"/>
        <v/>
      </c>
      <c r="H2162" s="4" t="str">
        <f t="shared" si="3984"/>
        <v/>
      </c>
      <c r="I2162" s="4" t="str">
        <f t="shared" si="3985"/>
        <v/>
      </c>
      <c r="J2162" s="4" t="str">
        <f t="shared" si="3986"/>
        <v/>
      </c>
      <c r="K2162" s="4" t="str">
        <f t="shared" si="3987"/>
        <v/>
      </c>
      <c r="L2162" s="4" t="str">
        <f t="shared" si="3988"/>
        <v/>
      </c>
      <c r="M2162" s="4" t="str">
        <f t="shared" si="3989"/>
        <v/>
      </c>
      <c r="N2162" s="4" t="str">
        <f t="shared" si="3990"/>
        <v/>
      </c>
      <c r="O2162" s="4" t="str">
        <f t="shared" si="3991"/>
        <v/>
      </c>
      <c r="P2162" s="4" t="str">
        <f t="shared" si="3992"/>
        <v/>
      </c>
      <c r="Q2162" s="4" t="str">
        <f t="shared" si="3993"/>
        <v/>
      </c>
      <c r="R2162" s="4" t="str">
        <f t="shared" si="3994"/>
        <v/>
      </c>
      <c r="S2162" s="4" t="str">
        <f t="shared" si="3995"/>
        <v/>
      </c>
      <c r="T2162" s="4" t="str">
        <f t="shared" si="3996"/>
        <v>PACK</v>
      </c>
      <c r="U2162" s="4" t="str">
        <f t="shared" si="3997"/>
        <v/>
      </c>
      <c r="V2162" s="4" t="str">
        <f t="shared" si="3998"/>
        <v/>
      </c>
      <c r="W2162" s="4" t="str">
        <f t="shared" si="3999"/>
        <v/>
      </c>
      <c r="X2162" s="4" t="str">
        <f t="shared" si="4000"/>
        <v/>
      </c>
      <c r="Y2162" s="4">
        <f t="shared" si="4001"/>
        <v>7</v>
      </c>
      <c r="Z2162" s="4" t="str">
        <f t="shared" si="4002"/>
        <v>-</v>
      </c>
      <c r="AA2162" s="4" t="str">
        <f t="shared" si="4003"/>
        <v>/</v>
      </c>
      <c r="AB2162" s="4" t="str">
        <f t="shared" si="4004"/>
        <v/>
      </c>
      <c r="AC2162" s="4" t="str">
        <f t="shared" si="4005"/>
        <v/>
      </c>
      <c r="AD2162" s="4" t="str">
        <f t="shared" si="4006"/>
        <v/>
      </c>
      <c r="AE2162" s="4" t="str">
        <f t="shared" si="4007"/>
        <v/>
      </c>
      <c r="AF2162" s="4">
        <f t="shared" si="4008"/>
        <v>9</v>
      </c>
      <c r="AG2162" s="4">
        <f t="shared" si="4009"/>
        <v>21</v>
      </c>
      <c r="AH2162" s="4">
        <f t="shared" si="4010"/>
        <v>12</v>
      </c>
      <c r="AI2162" s="4" t="str">
        <f t="shared" si="4011"/>
        <v>PACK</v>
      </c>
      <c r="AJ2162" s="4" t="str">
        <f t="shared" si="4012"/>
        <v>/PACK</v>
      </c>
      <c r="AK2162" s="4" t="str" cm="1">
        <f t="array" ref="AK2162">LEFT(AR2162,SUM(LEN(AR2162)-LEN(SUBSTITUTE(AR2162,{"0";"1";"2";"3";"4";"5";"6";"7";"8";"9"},""))))</f>
        <v>2</v>
      </c>
      <c r="AL2162" s="4">
        <f t="shared" si="4016"/>
        <v>13</v>
      </c>
      <c r="AM2162" s="4" t="b">
        <f>LEFT(AR2162,1)=AK2162</f>
        <v>1</v>
      </c>
      <c r="AN2162" s="4" t="str">
        <f>RIGHT(AI2162,4)</f>
        <v>PACK</v>
      </c>
      <c r="AO2162" s="4" t="b">
        <f t="shared" si="4017"/>
        <v>0</v>
      </c>
      <c r="AP2162" s="4" t="b">
        <f t="shared" si="4013"/>
        <v>0</v>
      </c>
      <c r="AQ2162" s="5" t="str">
        <f t="shared" si="4014"/>
        <v>PILLOW UNGU</v>
      </c>
      <c r="AR2162" s="4" t="str">
        <f t="shared" si="4015"/>
        <v>2RTG/PACK</v>
      </c>
      <c r="AS2162" t="s">
        <v>2964</v>
      </c>
      <c r="AU2162" s="4" t="str">
        <f t="shared" ca="1" si="4066"/>
        <v/>
      </c>
      <c r="AV2162">
        <v>9000</v>
      </c>
      <c r="AW2162">
        <v>9000</v>
      </c>
      <c r="AX2162">
        <v>8333</v>
      </c>
      <c r="AY2162" t="str">
        <f t="shared" si="3974"/>
        <v>8000000002162</v>
      </c>
      <c r="AZ2162" t="str">
        <f t="shared" si="4018"/>
        <v>PILLOW UNGU</v>
      </c>
      <c r="BA2162" t="s">
        <v>4301</v>
      </c>
      <c r="BB2162" t="s">
        <v>4301</v>
      </c>
      <c r="BC2162" s="4" t="str" cm="1">
        <f t="array" aca="1" ref="BC2162" ca="1">LEFT(AR2162,MATCH(FALSE,ISNUMBER(MID(AR2162,ROW(INDIRECT("1:"&amp;LEN(AR2162)+1)), 1) *1),0) -1)</f>
        <v>2</v>
      </c>
      <c r="BD2162" s="1"/>
      <c r="BF2162" s="21"/>
      <c r="BK2162" s="1"/>
      <c r="BM2162" s="1"/>
      <c r="BN2162" s="1"/>
      <c r="BR2162" s="22"/>
      <c r="BS2162">
        <v>0</v>
      </c>
      <c r="BT2162" s="1" t="s">
        <v>5103</v>
      </c>
    </row>
    <row r="2163" spans="1:145">
      <c r="A2163" s="4" t="str">
        <f t="shared" si="3977"/>
        <v/>
      </c>
      <c r="B2163" s="4" t="str">
        <f t="shared" si="3978"/>
        <v/>
      </c>
      <c r="C2163" s="4" t="str">
        <f t="shared" si="3979"/>
        <v/>
      </c>
      <c r="D2163" s="4" t="str">
        <f t="shared" si="3980"/>
        <v/>
      </c>
      <c r="E2163" s="4" t="str">
        <f t="shared" si="3981"/>
        <v/>
      </c>
      <c r="F2163" s="4" t="str">
        <f t="shared" si="3982"/>
        <v>RTG</v>
      </c>
      <c r="G2163" s="4" t="str">
        <f t="shared" si="3983"/>
        <v/>
      </c>
      <c r="H2163" s="4" t="str">
        <f t="shared" si="3984"/>
        <v/>
      </c>
      <c r="I2163" s="4" t="str">
        <f t="shared" si="3985"/>
        <v/>
      </c>
      <c r="J2163" s="4" t="str">
        <f t="shared" si="3986"/>
        <v/>
      </c>
      <c r="K2163" s="4" t="str">
        <f t="shared" si="3987"/>
        <v/>
      </c>
      <c r="L2163" s="4" t="str">
        <f t="shared" si="3988"/>
        <v/>
      </c>
      <c r="M2163" s="4" t="str">
        <f t="shared" si="3989"/>
        <v/>
      </c>
      <c r="N2163" s="4" t="str">
        <f t="shared" si="3990"/>
        <v/>
      </c>
      <c r="O2163" s="4" t="str">
        <f t="shared" si="3991"/>
        <v/>
      </c>
      <c r="P2163" s="4" t="str">
        <f t="shared" si="3992"/>
        <v/>
      </c>
      <c r="Q2163" s="4" t="str">
        <f t="shared" si="3993"/>
        <v/>
      </c>
      <c r="R2163" s="4" t="str">
        <f t="shared" si="3994"/>
        <v/>
      </c>
      <c r="S2163" s="4" t="str">
        <f t="shared" si="3995"/>
        <v/>
      </c>
      <c r="T2163" s="4" t="str">
        <f t="shared" si="3996"/>
        <v>PACK</v>
      </c>
      <c r="U2163" s="4" t="str">
        <f t="shared" si="3997"/>
        <v/>
      </c>
      <c r="V2163" s="4" t="str">
        <f t="shared" si="3998"/>
        <v/>
      </c>
      <c r="W2163" s="4" t="str">
        <f t="shared" si="3999"/>
        <v/>
      </c>
      <c r="X2163" s="4" t="str">
        <f t="shared" si="4000"/>
        <v/>
      </c>
      <c r="Y2163" s="4">
        <f t="shared" si="4001"/>
        <v>7</v>
      </c>
      <c r="Z2163" s="4" t="str">
        <f t="shared" si="4002"/>
        <v>-</v>
      </c>
      <c r="AA2163" s="4" t="str">
        <f t="shared" si="4003"/>
        <v>/</v>
      </c>
      <c r="AB2163" s="4" t="str">
        <f t="shared" si="4004"/>
        <v/>
      </c>
      <c r="AC2163" s="4" t="str">
        <f t="shared" si="4005"/>
        <v/>
      </c>
      <c r="AD2163" s="4" t="str">
        <f t="shared" si="4006"/>
        <v/>
      </c>
      <c r="AE2163" s="4" t="str">
        <f t="shared" si="4007"/>
        <v/>
      </c>
      <c r="AF2163" s="4">
        <f t="shared" si="4008"/>
        <v>9</v>
      </c>
      <c r="AG2163" s="4">
        <f t="shared" si="4009"/>
        <v>32</v>
      </c>
      <c r="AH2163" s="4">
        <f t="shared" si="4010"/>
        <v>23</v>
      </c>
      <c r="AI2163" s="4" t="str">
        <f t="shared" si="4011"/>
        <v>PACK</v>
      </c>
      <c r="AJ2163" s="4" t="str">
        <f t="shared" si="4012"/>
        <v>/PACK</v>
      </c>
      <c r="AK2163" s="4" t="str" cm="1">
        <f t="array" ref="AK2163">LEFT(AR2163,SUM(LEN(AR2163)-LEN(SUBSTITUTE(AR2163,{"0";"1";"2";"3";"4";"5";"6";"7";"8";"9"},""))))</f>
        <v>2</v>
      </c>
      <c r="AL2163" s="4">
        <f t="shared" si="4016"/>
        <v>13</v>
      </c>
      <c r="AM2163" s="4" t="b">
        <f>LEFT(AR2163,1)=AK2163</f>
        <v>1</v>
      </c>
      <c r="AN2163" s="4" t="str">
        <f>RIGHT(AI2163,4)</f>
        <v>PACK</v>
      </c>
      <c r="AO2163" s="4" t="b">
        <f t="shared" si="4017"/>
        <v>0</v>
      </c>
      <c r="AP2163" s="4" t="b">
        <f t="shared" si="4013"/>
        <v>0</v>
      </c>
      <c r="AQ2163" s="5" t="str">
        <f t="shared" si="4014"/>
        <v>PILUS GARUDA 1000 22GR</v>
      </c>
      <c r="AR2163" s="4" t="str">
        <f t="shared" si="4015"/>
        <v>2RTG/PACK</v>
      </c>
      <c r="AS2163" t="s">
        <v>2967</v>
      </c>
      <c r="AU2163" s="4" t="str">
        <f t="shared" ca="1" si="4066"/>
        <v/>
      </c>
      <c r="AV2163">
        <v>17000</v>
      </c>
      <c r="AW2163">
        <v>17000</v>
      </c>
      <c r="AX2163">
        <v>16500</v>
      </c>
      <c r="AY2163" t="str">
        <f t="shared" si="3974"/>
        <v>8000000002163</v>
      </c>
      <c r="AZ2163" t="str">
        <f t="shared" si="4018"/>
        <v>PILUS GARUDA 1000 22GR</v>
      </c>
      <c r="BA2163" t="s">
        <v>4301</v>
      </c>
      <c r="BB2163" t="s">
        <v>4301</v>
      </c>
      <c r="BC2163" s="4" t="str" cm="1">
        <f t="array" aca="1" ref="BC2163" ca="1">LEFT(AR2163,MATCH(FALSE,ISNUMBER(MID(AR2163,ROW(INDIRECT("1:"&amp;LEN(AR2163)+1)), 1) *1),0) -1)</f>
        <v>2</v>
      </c>
      <c r="BD2163" s="1"/>
      <c r="BF2163" s="21"/>
      <c r="BK2163" s="1"/>
      <c r="BM2163" s="1"/>
      <c r="BN2163" s="1"/>
      <c r="BR2163" s="22"/>
      <c r="BS2163">
        <v>0</v>
      </c>
      <c r="BT2163" s="1" t="s">
        <v>5103</v>
      </c>
    </row>
    <row r="2164" spans="1:145">
      <c r="A2164" s="4" t="str">
        <f t="shared" si="3977"/>
        <v/>
      </c>
      <c r="B2164" s="4" t="str">
        <f t="shared" si="3978"/>
        <v/>
      </c>
      <c r="C2164" s="4" t="str">
        <f t="shared" si="3979"/>
        <v>BKS</v>
      </c>
      <c r="D2164" s="4" t="str">
        <f t="shared" si="3980"/>
        <v/>
      </c>
      <c r="E2164" s="4" t="str">
        <f t="shared" si="3981"/>
        <v/>
      </c>
      <c r="F2164" s="4" t="str">
        <f t="shared" si="3982"/>
        <v>RTG</v>
      </c>
      <c r="G2164" s="4" t="str">
        <f t="shared" si="3983"/>
        <v/>
      </c>
      <c r="H2164" s="4" t="str">
        <f t="shared" si="3984"/>
        <v/>
      </c>
      <c r="I2164" s="4" t="str">
        <f t="shared" si="3985"/>
        <v/>
      </c>
      <c r="J2164" s="4" t="str">
        <f t="shared" si="3986"/>
        <v/>
      </c>
      <c r="K2164" s="4" t="str">
        <f t="shared" si="3987"/>
        <v/>
      </c>
      <c r="L2164" s="4" t="str">
        <f t="shared" si="3988"/>
        <v/>
      </c>
      <c r="M2164" s="4" t="str">
        <f t="shared" si="3989"/>
        <v/>
      </c>
      <c r="N2164" s="4" t="str">
        <f t="shared" si="3990"/>
        <v/>
      </c>
      <c r="O2164" s="4" t="str">
        <f t="shared" si="3991"/>
        <v/>
      </c>
      <c r="P2164" s="4" t="str">
        <f t="shared" si="3992"/>
        <v/>
      </c>
      <c r="Q2164" s="4" t="str">
        <f t="shared" si="3993"/>
        <v/>
      </c>
      <c r="R2164" s="4" t="str">
        <f t="shared" si="3994"/>
        <v/>
      </c>
      <c r="S2164" s="4" t="str">
        <f t="shared" si="3995"/>
        <v/>
      </c>
      <c r="T2164" s="4" t="str">
        <f t="shared" si="3996"/>
        <v/>
      </c>
      <c r="U2164" s="4" t="str">
        <f t="shared" si="3997"/>
        <v/>
      </c>
      <c r="V2164" s="4" t="str">
        <f t="shared" si="3998"/>
        <v/>
      </c>
      <c r="W2164" s="4" t="str">
        <f t="shared" si="3999"/>
        <v/>
      </c>
      <c r="X2164" s="4" t="str">
        <f t="shared" si="4000"/>
        <v/>
      </c>
      <c r="Y2164" s="4">
        <f t="shared" si="4001"/>
        <v>6</v>
      </c>
      <c r="Z2164" s="4" t="str">
        <f t="shared" si="4002"/>
        <v>-</v>
      </c>
      <c r="AA2164" s="4" t="str">
        <f t="shared" si="4003"/>
        <v>/</v>
      </c>
      <c r="AB2164" s="4" t="str">
        <f t="shared" si="4004"/>
        <v/>
      </c>
      <c r="AC2164" s="4" t="str">
        <f t="shared" si="4005"/>
        <v/>
      </c>
      <c r="AD2164" s="4" t="str">
        <f t="shared" si="4006"/>
        <v/>
      </c>
      <c r="AE2164" s="4" t="str">
        <f t="shared" si="4007"/>
        <v/>
      </c>
      <c r="AF2164" s="4">
        <f t="shared" si="4008"/>
        <v>9</v>
      </c>
      <c r="AG2164" s="4">
        <f t="shared" si="4009"/>
        <v>21</v>
      </c>
      <c r="AH2164" s="4">
        <f t="shared" si="4010"/>
        <v>12</v>
      </c>
      <c r="AI2164" s="4" t="str">
        <f t="shared" si="4011"/>
        <v>/RTG</v>
      </c>
      <c r="AJ2164" s="4" t="str">
        <f t="shared" si="4012"/>
        <v>S/RTG</v>
      </c>
      <c r="AK2164" s="4" t="str" cm="1">
        <f t="array" ref="AK2164">LEFT(AR2164,SUM(LEN(AR2164)-LEN(SUBSTITUTE(AR2164,{"0";"1";"2";"3";"4";"5";"6";"7";"8";"9"},""))))</f>
        <v>10</v>
      </c>
      <c r="AL2164" s="4">
        <f t="shared" si="4016"/>
        <v>13</v>
      </c>
      <c r="AM2164" s="4" t="b">
        <f>LEFT(AR2164,2)=AK2164</f>
        <v>1</v>
      </c>
      <c r="AN2164" s="4" t="str">
        <f>RIGHT(AI2164,3)</f>
        <v>RTG</v>
      </c>
      <c r="AO2164" s="4" t="b">
        <f t="shared" si="4017"/>
        <v>1</v>
      </c>
      <c r="AP2164" s="4" t="b">
        <f t="shared" si="4013"/>
        <v>0</v>
      </c>
      <c r="AQ2164" s="5" t="str">
        <f t="shared" si="4014"/>
        <v>PILUS MACAN</v>
      </c>
      <c r="AR2164" s="4" t="str">
        <f t="shared" si="4015"/>
        <v>10BKS/RTG</v>
      </c>
      <c r="AS2164" t="s">
        <v>2968</v>
      </c>
      <c r="AU2164" s="4" t="str">
        <f t="shared" si="4066"/>
        <v>XXXX</v>
      </c>
      <c r="AV2164">
        <v>4500</v>
      </c>
      <c r="AW2164">
        <v>4500</v>
      </c>
      <c r="AX2164">
        <v>4100</v>
      </c>
      <c r="AY2164" t="str">
        <f t="shared" si="3974"/>
        <v>8000000002164</v>
      </c>
      <c r="AZ2164" t="str">
        <f t="shared" si="4018"/>
        <v>PILUS MACAN</v>
      </c>
      <c r="BA2164" t="s">
        <v>4301</v>
      </c>
      <c r="BB2164" t="s">
        <v>4301</v>
      </c>
      <c r="BC2164" s="4" t="str" cm="1">
        <f t="array" aca="1" ref="BC2164" ca="1">LEFT(AR2164,MATCH(FALSE,ISNUMBER(MID(AR2164,ROW(INDIRECT("1:"&amp;LEN(AR2164)+1)), 1) *1),0) -1)</f>
        <v>10</v>
      </c>
      <c r="BD2164" s="1"/>
      <c r="BF2164" s="21"/>
      <c r="BK2164" s="1"/>
      <c r="BM2164" s="1"/>
      <c r="BN2164" s="1"/>
      <c r="BR2164" s="22"/>
      <c r="BS2164">
        <v>0</v>
      </c>
      <c r="BT2164" s="1" t="s">
        <v>5103</v>
      </c>
    </row>
    <row r="2165" spans="1:145">
      <c r="A2165" s="4" t="str">
        <f t="shared" si="3977"/>
        <v/>
      </c>
      <c r="B2165" s="4" t="str">
        <f t="shared" si="3978"/>
        <v/>
      </c>
      <c r="C2165" s="4" t="str">
        <f t="shared" si="3979"/>
        <v/>
      </c>
      <c r="D2165" s="4" t="str">
        <f t="shared" si="3980"/>
        <v/>
      </c>
      <c r="E2165" s="4" t="str">
        <f t="shared" si="3981"/>
        <v/>
      </c>
      <c r="F2165" s="4" t="str">
        <f t="shared" si="3982"/>
        <v>RTG</v>
      </c>
      <c r="G2165" s="4" t="str">
        <f t="shared" si="3983"/>
        <v/>
      </c>
      <c r="H2165" s="4" t="str">
        <f t="shared" si="3984"/>
        <v/>
      </c>
      <c r="I2165" s="4" t="str">
        <f t="shared" si="3985"/>
        <v/>
      </c>
      <c r="J2165" s="4" t="str">
        <f t="shared" si="3986"/>
        <v/>
      </c>
      <c r="K2165" s="4" t="str">
        <f t="shared" si="3987"/>
        <v/>
      </c>
      <c r="L2165" s="4" t="str">
        <f t="shared" si="3988"/>
        <v/>
      </c>
      <c r="M2165" s="4" t="str">
        <f t="shared" si="3989"/>
        <v/>
      </c>
      <c r="N2165" s="4" t="str">
        <f t="shared" si="3990"/>
        <v/>
      </c>
      <c r="O2165" s="4" t="str">
        <f t="shared" si="3991"/>
        <v/>
      </c>
      <c r="P2165" s="4" t="str">
        <f t="shared" si="3992"/>
        <v/>
      </c>
      <c r="Q2165" s="4" t="str">
        <f t="shared" si="3993"/>
        <v/>
      </c>
      <c r="R2165" s="4" t="str">
        <f t="shared" si="3994"/>
        <v/>
      </c>
      <c r="S2165" s="4" t="str">
        <f t="shared" si="3995"/>
        <v/>
      </c>
      <c r="T2165" s="4" t="str">
        <f t="shared" si="3996"/>
        <v>PACK</v>
      </c>
      <c r="U2165" s="4" t="str">
        <f t="shared" si="3997"/>
        <v/>
      </c>
      <c r="V2165" s="4" t="str">
        <f t="shared" si="3998"/>
        <v/>
      </c>
      <c r="W2165" s="4" t="str">
        <f t="shared" si="3999"/>
        <v/>
      </c>
      <c r="X2165" s="4" t="str">
        <f t="shared" si="4000"/>
        <v/>
      </c>
      <c r="Y2165" s="4">
        <f t="shared" si="4001"/>
        <v>7</v>
      </c>
      <c r="Z2165" s="4" t="str">
        <f t="shared" si="4002"/>
        <v>-</v>
      </c>
      <c r="AA2165" s="4" t="str">
        <f t="shared" si="4003"/>
        <v>/</v>
      </c>
      <c r="AB2165" s="4" t="str">
        <f t="shared" si="4004"/>
        <v/>
      </c>
      <c r="AC2165" s="4" t="str">
        <f t="shared" si="4005"/>
        <v/>
      </c>
      <c r="AD2165" s="4" t="str">
        <f t="shared" si="4006"/>
        <v/>
      </c>
      <c r="AE2165" s="4" t="str">
        <f t="shared" si="4007"/>
        <v/>
      </c>
      <c r="AF2165" s="4">
        <f t="shared" si="4008"/>
        <v>9</v>
      </c>
      <c r="AG2165" s="4">
        <f t="shared" si="4009"/>
        <v>21</v>
      </c>
      <c r="AH2165" s="4">
        <f t="shared" si="4010"/>
        <v>12</v>
      </c>
      <c r="AI2165" s="4" t="str">
        <f t="shared" si="4011"/>
        <v>PACK</v>
      </c>
      <c r="AJ2165" s="4" t="str">
        <f t="shared" si="4012"/>
        <v>/PACK</v>
      </c>
      <c r="AK2165" s="4" t="str" cm="1">
        <f t="array" ref="AK2165">LEFT(AR2165,SUM(LEN(AR2165)-LEN(SUBSTITUTE(AR2165,{"0";"1";"2";"3";"4";"5";"6";"7";"8";"9"},""))))</f>
        <v>2</v>
      </c>
      <c r="AL2165" s="4">
        <f t="shared" si="4016"/>
        <v>13</v>
      </c>
      <c r="AM2165" s="4" t="b">
        <f>LEFT(AR2165,1)=AK2165</f>
        <v>1</v>
      </c>
      <c r="AN2165" s="4" t="str">
        <f>RIGHT(AI2165,4)</f>
        <v>PACK</v>
      </c>
      <c r="AO2165" s="4" t="b">
        <f t="shared" si="4017"/>
        <v>1</v>
      </c>
      <c r="AP2165" s="4" t="b">
        <f t="shared" si="4013"/>
        <v>0</v>
      </c>
      <c r="AQ2165" s="5" t="str">
        <f t="shared" si="4014"/>
        <v>PILUS MACAN</v>
      </c>
      <c r="AR2165" s="4" t="str">
        <f t="shared" si="4015"/>
        <v>2RTG/PACK</v>
      </c>
      <c r="AS2165" t="s">
        <v>2969</v>
      </c>
      <c r="AU2165" s="4" t="str">
        <f t="shared" ca="1" si="4066"/>
        <v>XXXX</v>
      </c>
      <c r="AV2165">
        <v>9000</v>
      </c>
      <c r="AW2165">
        <v>9000</v>
      </c>
      <c r="AX2165">
        <v>8200</v>
      </c>
      <c r="AY2165" t="str">
        <f t="shared" si="3974"/>
        <v>8000000002165</v>
      </c>
      <c r="AZ2165" t="str">
        <f t="shared" si="4018"/>
        <v>PILUS MACAN</v>
      </c>
      <c r="BA2165" t="s">
        <v>4301</v>
      </c>
      <c r="BB2165" t="s">
        <v>4301</v>
      </c>
      <c r="BC2165" s="4" t="str" cm="1">
        <f t="array" aca="1" ref="BC2165" ca="1">LEFT(AR2165,MATCH(FALSE,ISNUMBER(MID(AR2165,ROW(INDIRECT("1:"&amp;LEN(AR2165)+1)), 1) *1),0) -1)</f>
        <v>2</v>
      </c>
      <c r="BD2165" s="1"/>
      <c r="BF2165" s="21"/>
      <c r="BK2165" s="1"/>
      <c r="BM2165" s="1"/>
      <c r="BN2165" s="1"/>
      <c r="BR2165" s="22"/>
      <c r="BS2165">
        <v>0</v>
      </c>
      <c r="BT2165" s="1" t="s">
        <v>5103</v>
      </c>
    </row>
    <row r="2166" spans="1:145">
      <c r="A2166" s="4" t="str">
        <f t="shared" si="3977"/>
        <v/>
      </c>
      <c r="B2166" s="4" t="str">
        <f t="shared" si="3978"/>
        <v/>
      </c>
      <c r="C2166" s="4" t="str">
        <f t="shared" si="3979"/>
        <v/>
      </c>
      <c r="D2166" s="4" t="str">
        <f t="shared" si="3980"/>
        <v/>
      </c>
      <c r="E2166" s="4" t="str">
        <f t="shared" si="3981"/>
        <v/>
      </c>
      <c r="F2166" s="4" t="str">
        <f t="shared" si="3982"/>
        <v/>
      </c>
      <c r="G2166" s="4" t="str">
        <f t="shared" si="3983"/>
        <v/>
      </c>
      <c r="H2166" s="4" t="str">
        <f t="shared" si="3984"/>
        <v/>
      </c>
      <c r="I2166" s="4" t="str">
        <f t="shared" si="3985"/>
        <v/>
      </c>
      <c r="J2166" s="4" t="str">
        <f t="shared" si="3986"/>
        <v/>
      </c>
      <c r="K2166" s="4" t="str">
        <f t="shared" si="3987"/>
        <v/>
      </c>
      <c r="L2166" s="4" t="str">
        <f t="shared" si="3988"/>
        <v/>
      </c>
      <c r="M2166" s="4" t="str">
        <f t="shared" si="3989"/>
        <v/>
      </c>
      <c r="N2166" s="4" t="str">
        <f t="shared" si="3990"/>
        <v/>
      </c>
      <c r="O2166" s="4" t="str">
        <f t="shared" si="3991"/>
        <v/>
      </c>
      <c r="P2166" s="4" t="str">
        <f t="shared" si="3992"/>
        <v/>
      </c>
      <c r="Q2166" s="4" t="str">
        <f t="shared" si="3993"/>
        <v/>
      </c>
      <c r="R2166" s="4" t="str">
        <f t="shared" si="3994"/>
        <v/>
      </c>
      <c r="S2166" s="4" t="str">
        <f t="shared" si="3995"/>
        <v/>
      </c>
      <c r="T2166" s="4" t="str">
        <f t="shared" si="3996"/>
        <v>PACK</v>
      </c>
      <c r="U2166" s="4" t="str">
        <f t="shared" si="3997"/>
        <v/>
      </c>
      <c r="V2166" s="4" t="str">
        <f t="shared" si="3998"/>
        <v/>
      </c>
      <c r="W2166" s="4" t="str">
        <f t="shared" si="3999"/>
        <v/>
      </c>
      <c r="X2166" s="4" t="str">
        <f t="shared" si="4000"/>
        <v/>
      </c>
      <c r="Y2166" s="4">
        <f t="shared" si="4001"/>
        <v>4</v>
      </c>
      <c r="Z2166" s="4" t="str">
        <f t="shared" si="4002"/>
        <v>-</v>
      </c>
      <c r="AA2166" s="4" t="str">
        <f t="shared" si="4003"/>
        <v/>
      </c>
      <c r="AB2166" s="4" t="str">
        <f t="shared" si="4004"/>
        <v/>
      </c>
      <c r="AC2166" s="4" t="str">
        <f t="shared" si="4005"/>
        <v/>
      </c>
      <c r="AD2166" s="4" t="str">
        <f t="shared" si="4006"/>
        <v/>
      </c>
      <c r="AE2166" s="4" t="str">
        <f t="shared" si="4007"/>
        <v/>
      </c>
      <c r="AF2166" s="4">
        <f t="shared" si="4008"/>
        <v>5</v>
      </c>
      <c r="AG2166" s="4">
        <f t="shared" si="4009"/>
        <v>18</v>
      </c>
      <c r="AH2166" s="4">
        <f t="shared" si="4010"/>
        <v>13</v>
      </c>
      <c r="AI2166" s="4" t="str">
        <f t="shared" si="4011"/>
        <v>PACK</v>
      </c>
      <c r="AJ2166" s="4" t="str">
        <f t="shared" si="4012"/>
        <v>1PACK</v>
      </c>
      <c r="AK2166" s="4" t="str" cm="1">
        <f t="array" ref="AK2166">LEFT(AR2166,SUM(LEN(AR2166)-LEN(SUBSTITUTE(AR2166,{"0";"1";"2";"3";"4";"5";"6";"7";"8";"9"},""))))</f>
        <v>1</v>
      </c>
      <c r="AL2166" s="4">
        <f t="shared" si="4016"/>
        <v>13</v>
      </c>
      <c r="AM2166" s="4" t="b">
        <f>LEFT(AR2166,1)=AK2166</f>
        <v>1</v>
      </c>
      <c r="AN2166" s="4" t="str">
        <f>RIGHT(AI2166,4)</f>
        <v>PACK</v>
      </c>
      <c r="AO2166" s="4" t="b">
        <f t="shared" si="4017"/>
        <v>1</v>
      </c>
      <c r="AP2166" s="4" t="b">
        <f t="shared" si="4013"/>
        <v>0</v>
      </c>
      <c r="AQ2166" s="5" t="str">
        <f t="shared" si="4014"/>
        <v>PILUS TICTAC</v>
      </c>
      <c r="AR2166" s="4" t="str">
        <f t="shared" si="4015"/>
        <v>1PACK</v>
      </c>
      <c r="AS2166" t="s">
        <v>2970</v>
      </c>
      <c r="AU2166" s="4" t="str">
        <f t="shared" si="4066"/>
        <v>XXXX</v>
      </c>
      <c r="AV2166">
        <v>9000</v>
      </c>
      <c r="AW2166">
        <v>9000</v>
      </c>
      <c r="AX2166">
        <v>8300</v>
      </c>
      <c r="AY2166" t="str">
        <f t="shared" si="3974"/>
        <v>8000000002166</v>
      </c>
      <c r="AZ2166" t="str">
        <f t="shared" si="4018"/>
        <v>PILUS TICTAC</v>
      </c>
      <c r="BA2166" t="s">
        <v>4301</v>
      </c>
      <c r="BB2166" t="s">
        <v>4301</v>
      </c>
      <c r="BC2166" s="9" t="str" cm="1">
        <f t="array" aca="1" ref="BC2166" ca="1">LEFT(AR2166,MATCH(FALSE,ISNUMBER(MID(AR2166,ROW(INDIRECT("1:"&amp;LEN(AR2166)+1)), 1) *1),0) -1)</f>
        <v>1</v>
      </c>
      <c r="BD2166" s="1"/>
      <c r="BF2166" s="21"/>
      <c r="BK2166" s="1"/>
      <c r="BM2166" s="1"/>
      <c r="BN2166" s="1"/>
      <c r="BR2166" s="22"/>
      <c r="BS2166">
        <v>0</v>
      </c>
      <c r="BT2166" s="1" t="s">
        <v>5103</v>
      </c>
    </row>
    <row r="2167" spans="1:145">
      <c r="A2167" s="4" t="str">
        <f t="shared" si="3977"/>
        <v/>
      </c>
      <c r="B2167" s="4" t="str">
        <f t="shared" si="3978"/>
        <v/>
      </c>
      <c r="C2167" s="4" t="str">
        <f t="shared" si="3979"/>
        <v/>
      </c>
      <c r="D2167" s="4" t="str">
        <f t="shared" si="3980"/>
        <v/>
      </c>
      <c r="E2167" s="4" t="str">
        <f t="shared" si="3981"/>
        <v/>
      </c>
      <c r="F2167" s="4" t="str">
        <f t="shared" si="3982"/>
        <v/>
      </c>
      <c r="G2167" s="4" t="str">
        <f t="shared" si="3983"/>
        <v/>
      </c>
      <c r="H2167" s="4" t="str">
        <f t="shared" si="3984"/>
        <v/>
      </c>
      <c r="I2167" s="4" t="str">
        <f t="shared" si="3985"/>
        <v/>
      </c>
      <c r="J2167" s="4" t="str">
        <f t="shared" si="3986"/>
        <v/>
      </c>
      <c r="K2167" s="4" t="str">
        <f t="shared" si="3987"/>
        <v/>
      </c>
      <c r="L2167" s="4" t="str">
        <f t="shared" si="3988"/>
        <v/>
      </c>
      <c r="M2167" s="4" t="str">
        <f t="shared" si="3989"/>
        <v/>
      </c>
      <c r="N2167" s="4" t="str">
        <f t="shared" si="3990"/>
        <v/>
      </c>
      <c r="O2167" s="4" t="str">
        <f t="shared" si="3991"/>
        <v/>
      </c>
      <c r="P2167" s="4" t="str">
        <f t="shared" si="3992"/>
        <v/>
      </c>
      <c r="Q2167" s="4" t="str">
        <f t="shared" si="3993"/>
        <v/>
      </c>
      <c r="R2167" s="4" t="str">
        <f t="shared" si="3994"/>
        <v/>
      </c>
      <c r="S2167" s="4" t="str">
        <f t="shared" si="3995"/>
        <v/>
      </c>
      <c r="T2167" s="4" t="str">
        <f t="shared" si="3996"/>
        <v>PACK</v>
      </c>
      <c r="U2167" s="4" t="str">
        <f t="shared" si="3997"/>
        <v/>
      </c>
      <c r="V2167" s="4" t="str">
        <f t="shared" si="3998"/>
        <v/>
      </c>
      <c r="W2167" s="4" t="str">
        <f t="shared" si="3999"/>
        <v>BALL</v>
      </c>
      <c r="X2167" s="4" t="str">
        <f t="shared" si="4000"/>
        <v/>
      </c>
      <c r="Y2167" s="4">
        <f t="shared" si="4001"/>
        <v>8</v>
      </c>
      <c r="Z2167" s="4" t="str">
        <f t="shared" si="4002"/>
        <v>-</v>
      </c>
      <c r="AA2167" s="4" t="str">
        <f t="shared" si="4003"/>
        <v>/</v>
      </c>
      <c r="AB2167" s="4" t="str">
        <f t="shared" si="4004"/>
        <v/>
      </c>
      <c r="AC2167" s="4" t="str">
        <f t="shared" si="4005"/>
        <v/>
      </c>
      <c r="AD2167" s="4" t="str">
        <f t="shared" si="4006"/>
        <v/>
      </c>
      <c r="AE2167" s="4" t="str">
        <f t="shared" si="4007"/>
        <v/>
      </c>
      <c r="AF2167" s="4">
        <f t="shared" si="4008"/>
        <v>10</v>
      </c>
      <c r="AG2167" s="4">
        <f t="shared" si="4009"/>
        <v>23</v>
      </c>
      <c r="AH2167" s="4">
        <f t="shared" si="4010"/>
        <v>13</v>
      </c>
      <c r="AI2167" s="4" t="str">
        <f t="shared" si="4011"/>
        <v>BALL</v>
      </c>
      <c r="AJ2167" s="4" t="str">
        <f t="shared" si="4012"/>
        <v>/BALL</v>
      </c>
      <c r="AK2167" s="4" t="str" cm="1">
        <f t="array" ref="AK2167">LEFT(AR2167,SUM(LEN(AR2167)-LEN(SUBSTITUTE(AR2167,{"0";"1";"2";"3";"4";"5";"6";"7";"8";"9"},""))))</f>
        <v>6</v>
      </c>
      <c r="AL2167" s="4">
        <f t="shared" si="4016"/>
        <v>13</v>
      </c>
      <c r="AM2167" s="4" t="b">
        <f>LEFT(AR2167,1)=AK2167</f>
        <v>1</v>
      </c>
      <c r="AN2167" s="4" t="str">
        <f>RIGHT(AI2167,4)</f>
        <v>BALL</v>
      </c>
      <c r="AO2167" s="4" t="b">
        <f>IF((AQ2167=DL2169)=TRUE,TRUE,IF((AQ2166=AQ2167)=TRUE,TRUE,FALSE))</f>
        <v>1</v>
      </c>
      <c r="AP2167" s="4" t="b">
        <f t="shared" si="4013"/>
        <v>0</v>
      </c>
      <c r="AQ2167" s="5" t="str">
        <f t="shared" si="4014"/>
        <v>PILUS TICTAC</v>
      </c>
      <c r="AR2167" s="4" t="str">
        <f t="shared" si="4015"/>
        <v>6PACK/BALL</v>
      </c>
      <c r="AS2167" t="s">
        <v>2971</v>
      </c>
      <c r="AU2167" s="4" t="str">
        <f ca="1">IF(IF(IF(AQ2167=DL2169,10,0)+IF(NOT(AN2167=$AU$1)=TRUE,10,0)=
20,"XXXX",IF(IF((BC2167+1)=2,0,1)+IF(AN2167=$AU$1,1,0)=2,TRUE,""))
="",IF(IF(AQ2167=AQ2166,10,0)+IF(NOT(AN2167=$AU$1)=TRUE,10,0)=
20,"XXXX",IF(IF((BC2167+1)=2,0,1)+IF(AN2167=$AU$1,1,0)=2,TRUE,
"")),IF(IF(AQ2167=DL2169,10,0)+IF(NOT(AN2167=$AU$1)=TRUE,10,0)=
20,"XXXX",IF(IF((BC2167+1)=2,0,1)+IF(AN2167=$AU$1,1,0)=2,TRUE,"")))</f>
        <v>XXXX</v>
      </c>
      <c r="AV2167">
        <v>51000</v>
      </c>
      <c r="AW2167">
        <v>51000</v>
      </c>
      <c r="AX2167">
        <v>49302</v>
      </c>
      <c r="AY2167" t="str">
        <f t="shared" si="3974"/>
        <v>8000000002167</v>
      </c>
      <c r="AZ2167" t="str">
        <f t="shared" si="4018"/>
        <v>PILUS TICTAC</v>
      </c>
      <c r="BA2167" t="s">
        <v>4301</v>
      </c>
      <c r="BB2167" t="s">
        <v>4301</v>
      </c>
      <c r="BC2167" s="4" t="str" cm="1">
        <f t="array" aca="1" ref="BC2167" ca="1">LEFT(AR2167,MATCH(FALSE,ISNUMBER(MID(AR2167,ROW(INDIRECT("1:"&amp;LEN(AR2167)+1)), 1) *1),0) -1)</f>
        <v>6</v>
      </c>
      <c r="BD2167" s="1"/>
      <c r="BF2167" s="21"/>
      <c r="BK2167" s="1"/>
      <c r="BM2167" s="1"/>
      <c r="BN2167" s="1"/>
      <c r="BR2167" s="22"/>
      <c r="BS2167">
        <v>0</v>
      </c>
      <c r="BT2167" s="1" t="s">
        <v>5103</v>
      </c>
    </row>
    <row r="2169" spans="1:145">
      <c r="A2169" s="4" t="str">
        <f t="shared" si="3977"/>
        <v/>
      </c>
      <c r="B2169" s="4" t="str">
        <f t="shared" si="3978"/>
        <v/>
      </c>
      <c r="C2169" s="4" t="str">
        <f t="shared" si="3979"/>
        <v/>
      </c>
      <c r="D2169" s="4" t="str">
        <f t="shared" si="3980"/>
        <v/>
      </c>
      <c r="E2169" s="4" t="str">
        <f t="shared" si="3981"/>
        <v/>
      </c>
      <c r="F2169" s="4" t="str">
        <f t="shared" si="3982"/>
        <v/>
      </c>
      <c r="G2169" s="4" t="str">
        <f t="shared" si="3983"/>
        <v/>
      </c>
      <c r="H2169" s="4" t="str">
        <f t="shared" si="3984"/>
        <v/>
      </c>
      <c r="I2169" s="4" t="str">
        <f t="shared" si="3985"/>
        <v/>
      </c>
      <c r="J2169" s="4" t="str">
        <f t="shared" si="3986"/>
        <v/>
      </c>
      <c r="K2169" s="4" t="str">
        <f t="shared" si="3987"/>
        <v/>
      </c>
      <c r="L2169" s="4" t="str">
        <f t="shared" si="3988"/>
        <v/>
      </c>
      <c r="M2169" s="4" t="str">
        <f t="shared" si="3989"/>
        <v/>
      </c>
      <c r="N2169" s="4" t="str">
        <f t="shared" si="3990"/>
        <v/>
      </c>
      <c r="O2169" s="4" t="str">
        <f t="shared" si="3991"/>
        <v/>
      </c>
      <c r="P2169" s="4" t="str">
        <f t="shared" si="3992"/>
        <v>CUP</v>
      </c>
      <c r="Q2169" s="4" t="str">
        <f t="shared" si="3993"/>
        <v/>
      </c>
      <c r="R2169" s="4" t="str">
        <f t="shared" si="3994"/>
        <v/>
      </c>
      <c r="S2169" s="4" t="str">
        <f t="shared" si="3995"/>
        <v/>
      </c>
      <c r="T2169" s="4" t="str">
        <f t="shared" si="3996"/>
        <v>PACK</v>
      </c>
      <c r="U2169" s="4" t="str">
        <f t="shared" si="3997"/>
        <v/>
      </c>
      <c r="V2169" s="4" t="str">
        <f t="shared" si="3998"/>
        <v/>
      </c>
      <c r="W2169" s="4" t="str">
        <f t="shared" si="3999"/>
        <v/>
      </c>
      <c r="X2169" s="4" t="str">
        <f t="shared" si="4000"/>
        <v/>
      </c>
      <c r="Y2169" s="4">
        <f t="shared" si="4001"/>
        <v>7</v>
      </c>
      <c r="Z2169" s="4" t="str">
        <f t="shared" si="4002"/>
        <v>-</v>
      </c>
      <c r="AA2169" s="4" t="str">
        <f t="shared" si="4003"/>
        <v>/</v>
      </c>
      <c r="AB2169" s="4" t="str">
        <f t="shared" si="4004"/>
        <v/>
      </c>
      <c r="AC2169" s="4" t="str">
        <f t="shared" si="4005"/>
        <v/>
      </c>
      <c r="AD2169" s="4" t="str">
        <f t="shared" si="4006"/>
        <v/>
      </c>
      <c r="AE2169" s="4" t="str">
        <f t="shared" si="4007"/>
        <v/>
      </c>
      <c r="AF2169" s="4">
        <f t="shared" si="4008"/>
        <v>9</v>
      </c>
      <c r="AG2169" s="4">
        <f t="shared" si="4009"/>
        <v>23</v>
      </c>
      <c r="AH2169" s="4">
        <f t="shared" si="4010"/>
        <v>14</v>
      </c>
      <c r="AI2169" s="4" t="str">
        <f t="shared" si="4011"/>
        <v>PACK</v>
      </c>
      <c r="AJ2169" s="4" t="str">
        <f t="shared" si="4012"/>
        <v>/PACK</v>
      </c>
      <c r="AK2169" s="4" t="str" cm="1">
        <f t="array" ref="AK2169">LEFT(AR2169,SUM(LEN(AR2169)-LEN(SUBSTITUTE(AR2169,{"0";"1";"2";"3";"4";"5";"6";"7";"8";"9"},""))))</f>
        <v>4</v>
      </c>
      <c r="AL2169" s="4">
        <f t="shared" si="4016"/>
        <v>13</v>
      </c>
      <c r="AM2169" s="4" t="b">
        <f t="shared" ref="AM2169:AM2175" si="4067">LEFT(AR2169,1)=AK2169</f>
        <v>1</v>
      </c>
      <c r="AN2169" s="4" t="str">
        <f>RIGHT(AI2169,4)</f>
        <v>PACK</v>
      </c>
      <c r="AO2169" s="4" t="b">
        <f>IF((AQ2169=AQ2170)=TRUE,TRUE,IF((DL2169=AQ2169)=TRUE,TRUE,FALSE))</f>
        <v>1</v>
      </c>
      <c r="AP2169" s="4" t="b">
        <f t="shared" si="4013"/>
        <v>0</v>
      </c>
      <c r="AQ2169" s="5" t="str">
        <f t="shared" si="4014"/>
        <v>PINO ICE 55ML</v>
      </c>
      <c r="AR2169" s="4" t="str">
        <f t="shared" si="4015"/>
        <v>4CUP/PACK</v>
      </c>
      <c r="AS2169" t="s">
        <v>2973</v>
      </c>
      <c r="AT2169" s="1" t="s">
        <v>2974</v>
      </c>
      <c r="AU2169" s="4" t="str">
        <f ca="1">IF(IF(IF(AQ2169=AQ2170,10,0)+IF(NOT(AN2169=$AU$1)=TRUE,10,0)=
20,"XXXX",IF(IF((BC2169+1)=2,0,1)+IF(AN2169=$AU$1,1,0)=2,TRUE,""))
="",IF(IF(AQ2169=DL2169,10,0)+IF(NOT(AN2169=$AU$1)=TRUE,10,0)=
20,"XXXX",IF(IF((BC2169+1)=2,0,1)+IF(AN2169=$AU$1,1,0)=2,TRUE,
"")),IF(IF(AQ2169=AQ2170,10,0)+IF(NOT(AN2169=$AU$1)=TRUE,10,0)=
20,"XXXX",IF(IF((BC2169+1)=2,0,1)+IF(AN2169=$AU$1,1,0)=2,TRUE,"")))</f>
        <v>XXXX</v>
      </c>
      <c r="AV2169">
        <v>5000</v>
      </c>
      <c r="AW2169">
        <v>5000</v>
      </c>
      <c r="AX2169">
        <v>4050</v>
      </c>
      <c r="AY2169" t="str">
        <f t="shared" si="3974"/>
        <v>8997878701127</v>
      </c>
      <c r="AZ2169" t="str">
        <f t="shared" si="4018"/>
        <v>PINO ICE 55ML</v>
      </c>
      <c r="BA2169" t="s">
        <v>4301</v>
      </c>
      <c r="BB2169" t="s">
        <v>4301</v>
      </c>
      <c r="BC2169" s="4" t="str" cm="1">
        <f t="array" aca="1" ref="BC2169" ca="1">LEFT(AR2169,MATCH(FALSE,ISNUMBER(MID(AR2169,ROW(INDIRECT("1:"&amp;LEN(AR2169)+1)), 1) *1),0) -1)</f>
        <v>4</v>
      </c>
      <c r="BD2169" s="1"/>
      <c r="BF2169" s="21"/>
      <c r="BK2169" s="1"/>
      <c r="BM2169" s="1"/>
      <c r="BN2169" s="1"/>
      <c r="BR2169" s="22"/>
      <c r="BS2169">
        <v>0</v>
      </c>
      <c r="BT2169" s="1" t="s">
        <v>5103</v>
      </c>
      <c r="BV2169" s="4" t="str">
        <f>IF(IFERROR(SEARCH($A$1,DN2169),0)&gt;0,$A$1,"")</f>
        <v/>
      </c>
      <c r="BW2169" s="4" t="str">
        <f>IF(IFERROR(SEARCH($B$1,DN2169),0)&gt;0,$B$1,"")</f>
        <v/>
      </c>
      <c r="BX2169" s="4" t="str">
        <f>IF(IFERROR(SEARCH($C$1,DN2169),0)&gt;0,$C$1,"")</f>
        <v/>
      </c>
      <c r="BY2169" s="4" t="str">
        <f>IF(IFERROR(SEARCH($D$1,DN2169),0)&gt;0,$D$1,"")</f>
        <v/>
      </c>
      <c r="BZ2169" s="4" t="str">
        <f>IF(IFERROR(SEARCH($E$1,DN2169),0)&gt;0,$E$1,"")</f>
        <v/>
      </c>
      <c r="CA2169" s="4" t="str">
        <f>IF(IFERROR(SEARCH($F$1,DN2169),0)&gt;0,$F$1,"")</f>
        <v/>
      </c>
      <c r="CB2169" s="4" t="str">
        <f>IF(IFERROR(SEARCH($G$1,DN2169),0)&gt;0,$G$1,"")</f>
        <v/>
      </c>
      <c r="CC2169" s="4" t="str">
        <f>IF(IFERROR(SEARCH($H$1,DN2169),0)&gt;0,$H$1,"")</f>
        <v/>
      </c>
      <c r="CD2169" s="4" t="str">
        <f>IF(IFERROR(SEARCH($I$1,DN2169),0)&gt;0,$I$1,"")</f>
        <v/>
      </c>
      <c r="CE2169" s="4" t="str">
        <f>IF(IFERROR(SEARCH($J$1,DN2169),0)&gt;0,$J$1,"")</f>
        <v/>
      </c>
      <c r="CF2169" s="4" t="str">
        <f>IF(IFERROR(SEARCH($K$1,DN2169),0)&gt;0,$K$1,"")</f>
        <v/>
      </c>
      <c r="CG2169" s="4" t="str">
        <f>IF(IFERROR(SEARCH($L$1,DN2169),0)&gt;0,$L$1,"")</f>
        <v/>
      </c>
      <c r="CH2169" s="4" t="str">
        <f>IF(IFERROR(SEARCH($M$1,DN2169),0)&gt;0,$M$1,"")</f>
        <v/>
      </c>
      <c r="CI2169" s="4" t="str">
        <f>IF(IFERROR(SEARCH($N$1,DN2169),0)&gt;0,$N$1,"")</f>
        <v/>
      </c>
      <c r="CJ2169" s="4" t="str">
        <f>IF(IFERROR(SEARCH($O$1,DN2169),0)&gt;0,$O$1,"")</f>
        <v>DUS</v>
      </c>
      <c r="CK2169" s="4" t="str">
        <f>IF(IFERROR(SEARCH($P$1,DN2169),0)&gt;0,$P$1,"")</f>
        <v/>
      </c>
      <c r="CL2169" s="4" t="str">
        <f>IF(IFERROR(SEARCH($Q$1,DN2169),0)&gt;0,$Q$1,"")</f>
        <v/>
      </c>
      <c r="CM2169" s="4" t="str">
        <f>IF(IFERROR(SEARCH($R$1,DN2169),0)&gt;0,$R$1,"")</f>
        <v/>
      </c>
      <c r="CN2169" s="4" t="str">
        <f>IF(IFERROR(SEARCH($S$1,DN2169),0)&gt;0,$S$1,"")</f>
        <v/>
      </c>
      <c r="CO2169" s="4" t="str">
        <f>IF(IFERROR(SEARCH($T$1,DN2169),0)&gt;0,$T$1,"")</f>
        <v>PACK</v>
      </c>
      <c r="CP2169" s="4" t="str">
        <f>IF(IFERROR(SEARCH($U$1,DN2169),0)&gt;0,$U$1,"")</f>
        <v/>
      </c>
      <c r="CQ2169" s="4" t="str">
        <f>IF(IFERROR(SEARCH($V$1,DN2169),0)&gt;0,$V$1,"")</f>
        <v/>
      </c>
      <c r="CR2169" s="4" t="str">
        <f>IF(IFERROR(SEARCH($W$1,DN2169),0)&gt;0,$W$1,"")</f>
        <v/>
      </c>
      <c r="CS2169" s="4" t="str">
        <f>IF(IFERROR(SEARCH($X$1,DN2169),0)&gt;0,$X$1,"")</f>
        <v/>
      </c>
      <c r="CT2169" s="4">
        <f>LEN(BW2169)+LEN(BX2169)+LEN(BY2169)+LEN(BZ2169)+LEN(CA2169)+LEN(CO2169)+LEN(CB2169)+LEN(CC2169)+LEN(CD2169)+LEN(CE2169)+LEN(CF2169)+LEN(CG2169)+LEN(CH2169)+LEN(CI2169)+LEN(CP2169)+LEN(CJ2169)+LEN(CK2169)+LEN(CQ2169)+LEN(BV2169)+LEN(CL2169)+LEN(CS2169)+LEN(CM2169)+LEN(CR2169)+LEN(CN2169)</f>
        <v>7</v>
      </c>
      <c r="CU2169" s="4" t="str">
        <f>IF(IFERROR(SEARCH($Z$1,DN2169),0)&gt;0,$Z$1,"")</f>
        <v>-</v>
      </c>
      <c r="CV2169" s="4" t="str">
        <f>IF(IFERROR(SEARCH($AA$1,DN2169),0)&gt;0,$AA$1,"")</f>
        <v>/</v>
      </c>
      <c r="CW2169" s="4" t="str">
        <f>IF(IFERROR(SEARCH($AB$1,DN2169),0)&gt;0,$AB$1,"")</f>
        <v/>
      </c>
      <c r="CX2169" s="4" t="str">
        <f>IF(IFERROR(SEARCH($AC$1,DN2169),0)&gt;0,$AC$1,"")</f>
        <v/>
      </c>
      <c r="CY2169" s="4" t="str">
        <f>IF(IFERROR(SEARCH($AD$1,DN2169),0)&gt;0,$AD$1,"")</f>
        <v/>
      </c>
      <c r="CZ2169" s="4" t="str">
        <f>IF(IFERROR(SEARCH($AE$1,DN2169),0)&gt;0,$AE$1,"")</f>
        <v/>
      </c>
      <c r="DA2169" s="4">
        <f>LEN(DM2169)</f>
        <v>10</v>
      </c>
      <c r="DB2169" s="4">
        <f>LEN(DN2169)</f>
        <v>24</v>
      </c>
      <c r="DC2169" s="4">
        <f>DB2169-DA2169</f>
        <v>14</v>
      </c>
      <c r="DD2169" s="4" t="str">
        <f>RIGHT(DN2169,4)</f>
        <v>/DUS</v>
      </c>
      <c r="DE2169" s="4" t="str">
        <f>RIGHT(DN2169,5)</f>
        <v>K/DUS</v>
      </c>
      <c r="DF2169" s="4" t="str" cm="1">
        <f t="array" ref="DF2169">LEFT(DM2169,SUM(LEN(DM2169)-LEN(SUBSTITUTE(DM2169,{"0";"1";"2";"3";"4";"5";"6";"7";"8";"9"},""))))</f>
        <v>18</v>
      </c>
      <c r="DG2169" s="4">
        <f>LEN(DT2169)</f>
        <v>13</v>
      </c>
      <c r="DH2169" s="4" t="b">
        <f>LEFT(DM2169,2)=DF2169</f>
        <v>1</v>
      </c>
      <c r="DI2169" s="4" t="str">
        <f>RIGHT(DD2169,3)</f>
        <v>DUS</v>
      </c>
      <c r="DJ2169" s="4" t="b">
        <f>IF((DL2169=AQ2169)=TRUE,TRUE,IF((AQ2167=DL2169)=TRUE,TRUE,FALSE))</f>
        <v>1</v>
      </c>
      <c r="DK2169" s="4" t="b">
        <f>LEFT(DN2169,2)=LEFT(DO2169,2)</f>
        <v>0</v>
      </c>
      <c r="DL2169" s="5" t="str">
        <f>LEFT(DN2169,(DC2169-1))</f>
        <v>PINO ICE 55ML</v>
      </c>
      <c r="DM2169" s="4" t="str">
        <f>IFERROR(RIGHT(DN2169,LEN(DN2169)-FIND("-",DN2169)),1)</f>
        <v>18PACK/DUS</v>
      </c>
      <c r="DN2169" t="s">
        <v>2972</v>
      </c>
      <c r="DO2169" s="1"/>
      <c r="DP2169" s="4" t="b">
        <f ca="1">IF(IF(IF(DL2169=AQ2169,10,0)+IF(NOT(DI2169=$AU$1)=TRUE,10,0)=
20,"XXXX",IF(IF((DX2169+1)=2,0,1)+IF(DI2169=$AU$1,1,0)=2,TRUE,""))
="",IF(IF(DL2169=AQ2167,10,0)+IF(NOT(DI2169=$AU$1)=TRUE,10,0)=
20,"XXXX",IF(IF((DX2169+1)=2,0,1)+IF(DI2169=$AU$1,1,0)=2,TRUE,
"")),IF(IF(DL2169=AQ2169,10,0)+IF(NOT(DI2169=$AU$1)=TRUE,10,0)=
20,"XXXX",IF(IF((DX2169+1)=2,0,1)+IF(DI2169=$AU$1,1,0)=2,TRUE,"")))</f>
        <v>1</v>
      </c>
      <c r="DQ2169">
        <v>74000</v>
      </c>
      <c r="DR2169">
        <v>74000</v>
      </c>
      <c r="DS2169">
        <v>72500</v>
      </c>
      <c r="DT2169" t="str">
        <f>IF(DO2169&gt;0,DO2169,"800000000"&amp;ROW(DS2169))</f>
        <v>8000000002169</v>
      </c>
      <c r="DU2169" t="str">
        <f>DL2169</f>
        <v>PINO ICE 55ML</v>
      </c>
      <c r="DV2169" t="s">
        <v>4301</v>
      </c>
      <c r="DW2169" t="s">
        <v>4301</v>
      </c>
      <c r="DX2169" s="4" t="str" cm="1">
        <f t="array" aca="1" ref="DX2169" ca="1">LEFT(DM2169,MATCH(FALSE,ISNUMBER(MID(DM2169,ROW(INDIRECT("1:"&amp;LEN(DM2169)+1)), 1) *1),0) -1)</f>
        <v>18</v>
      </c>
      <c r="DY2169" s="1"/>
      <c r="EA2169" s="21"/>
      <c r="EC2169" s="5"/>
      <c r="EF2169" s="1"/>
      <c r="EH2169" s="1"/>
      <c r="EI2169" s="1"/>
      <c r="EL2169" s="5"/>
      <c r="EM2169" s="22"/>
      <c r="EN2169">
        <v>0</v>
      </c>
      <c r="EO2169" s="1" t="s">
        <v>5103</v>
      </c>
    </row>
    <row r="2170" spans="1:145">
      <c r="A2170" s="4" t="str">
        <f t="shared" si="3977"/>
        <v/>
      </c>
      <c r="B2170" s="4" t="str">
        <f t="shared" si="3978"/>
        <v/>
      </c>
      <c r="C2170" s="4" t="str">
        <f t="shared" si="3979"/>
        <v/>
      </c>
      <c r="D2170" s="4" t="str">
        <f t="shared" si="3980"/>
        <v/>
      </c>
      <c r="E2170" s="4" t="str">
        <f t="shared" si="3981"/>
        <v/>
      </c>
      <c r="F2170" s="4" t="str">
        <f t="shared" si="3982"/>
        <v/>
      </c>
      <c r="G2170" s="4" t="str">
        <f t="shared" si="3983"/>
        <v/>
      </c>
      <c r="H2170" s="4" t="str">
        <f t="shared" si="3984"/>
        <v/>
      </c>
      <c r="I2170" s="4" t="str">
        <f t="shared" si="3985"/>
        <v/>
      </c>
      <c r="J2170" s="4" t="str">
        <f t="shared" si="3986"/>
        <v/>
      </c>
      <c r="K2170" s="4" t="str">
        <f t="shared" si="3987"/>
        <v/>
      </c>
      <c r="L2170" s="4" t="str">
        <f t="shared" si="3988"/>
        <v/>
      </c>
      <c r="M2170" s="4" t="str">
        <f t="shared" si="3989"/>
        <v/>
      </c>
      <c r="N2170" s="4" t="str">
        <f t="shared" si="3990"/>
        <v/>
      </c>
      <c r="O2170" s="4" t="str">
        <f t="shared" si="3991"/>
        <v/>
      </c>
      <c r="P2170" s="4" t="str">
        <f t="shared" si="3992"/>
        <v/>
      </c>
      <c r="Q2170" s="4" t="str">
        <f t="shared" si="3993"/>
        <v/>
      </c>
      <c r="R2170" s="4" t="str">
        <f t="shared" si="3994"/>
        <v/>
      </c>
      <c r="S2170" s="4" t="str">
        <f t="shared" si="3995"/>
        <v/>
      </c>
      <c r="T2170" s="4" t="str">
        <f t="shared" si="3996"/>
        <v>PACK</v>
      </c>
      <c r="U2170" s="4" t="str">
        <f t="shared" si="3997"/>
        <v/>
      </c>
      <c r="V2170" s="4" t="str">
        <f t="shared" si="3998"/>
        <v/>
      </c>
      <c r="W2170" s="4" t="str">
        <f t="shared" si="3999"/>
        <v/>
      </c>
      <c r="X2170" s="4" t="str">
        <f t="shared" si="4000"/>
        <v/>
      </c>
      <c r="Y2170" s="4">
        <f t="shared" si="4001"/>
        <v>4</v>
      </c>
      <c r="Z2170" s="4" t="str">
        <f t="shared" si="4002"/>
        <v>-</v>
      </c>
      <c r="AA2170" s="4" t="str">
        <f t="shared" si="4003"/>
        <v/>
      </c>
      <c r="AB2170" s="4" t="str">
        <f t="shared" si="4004"/>
        <v/>
      </c>
      <c r="AC2170" s="4" t="str">
        <f t="shared" si="4005"/>
        <v/>
      </c>
      <c r="AD2170" s="4" t="str">
        <f t="shared" si="4006"/>
        <v/>
      </c>
      <c r="AE2170" s="4" t="str">
        <f t="shared" si="4007"/>
        <v/>
      </c>
      <c r="AF2170" s="4">
        <f t="shared" si="4008"/>
        <v>5</v>
      </c>
      <c r="AG2170" s="4">
        <f t="shared" si="4009"/>
        <v>19</v>
      </c>
      <c r="AH2170" s="4">
        <f t="shared" si="4010"/>
        <v>14</v>
      </c>
      <c r="AI2170" s="4" t="str">
        <f t="shared" si="4011"/>
        <v>PACK</v>
      </c>
      <c r="AJ2170" s="4" t="str">
        <f t="shared" si="4012"/>
        <v>1PACK</v>
      </c>
      <c r="AK2170" s="4" t="str" cm="1">
        <f t="array" ref="AK2170">LEFT(AR2170,SUM(LEN(AR2170)-LEN(SUBSTITUTE(AR2170,{"0";"1";"2";"3";"4";"5";"6";"7";"8";"9"},""))))</f>
        <v>1</v>
      </c>
      <c r="AL2170" s="4">
        <f t="shared" si="4016"/>
        <v>13</v>
      </c>
      <c r="AM2170" s="4" t="b">
        <f t="shared" si="4067"/>
        <v>1</v>
      </c>
      <c r="AN2170" s="4" t="str">
        <f>RIGHT(AI2170,4)</f>
        <v>PACK</v>
      </c>
      <c r="AO2170" s="4" t="b">
        <f t="shared" si="4017"/>
        <v>0</v>
      </c>
      <c r="AP2170" s="4" t="b">
        <f t="shared" si="4013"/>
        <v>0</v>
      </c>
      <c r="AQ2170" s="5" t="str">
        <f t="shared" si="4014"/>
        <v>PIPET DIAMOND</v>
      </c>
      <c r="AR2170" s="4" t="str">
        <f t="shared" si="4015"/>
        <v>1PACK</v>
      </c>
      <c r="AS2170" t="s">
        <v>2975</v>
      </c>
      <c r="AU2170" s="4" t="str">
        <f t="shared" ca="1" si="4066"/>
        <v/>
      </c>
      <c r="AV2170">
        <v>10000</v>
      </c>
      <c r="AW2170">
        <v>10000</v>
      </c>
      <c r="AX2170">
        <v>10000</v>
      </c>
      <c r="AY2170" t="str">
        <f t="shared" si="3974"/>
        <v>8000000002170</v>
      </c>
      <c r="AZ2170" t="str">
        <f t="shared" si="4018"/>
        <v>PIPET DIAMOND</v>
      </c>
      <c r="BA2170" t="s">
        <v>4301</v>
      </c>
      <c r="BB2170" t="s">
        <v>4301</v>
      </c>
      <c r="BC2170" s="9" t="str" cm="1">
        <f t="array" aca="1" ref="BC2170" ca="1">LEFT(AR2170,MATCH(FALSE,ISNUMBER(MID(AR2170,ROW(INDIRECT("1:"&amp;LEN(AR2170)+1)), 1) *1),0) -1)</f>
        <v>1</v>
      </c>
      <c r="BD2170" s="1"/>
      <c r="BF2170" s="21"/>
      <c r="BK2170" s="1"/>
      <c r="BM2170" s="1"/>
      <c r="BN2170" s="1"/>
      <c r="BR2170" s="22"/>
      <c r="BS2170">
        <v>0</v>
      </c>
      <c r="BT2170" s="1" t="s">
        <v>5103</v>
      </c>
    </row>
    <row r="2171" spans="1:145">
      <c r="A2171" s="4" t="str">
        <f t="shared" si="3977"/>
        <v/>
      </c>
      <c r="B2171" s="4" t="str">
        <f t="shared" si="3978"/>
        <v/>
      </c>
      <c r="C2171" s="4" t="str">
        <f t="shared" si="3979"/>
        <v/>
      </c>
      <c r="D2171" s="4" t="str">
        <f t="shared" si="3980"/>
        <v/>
      </c>
      <c r="E2171" s="4" t="str">
        <f t="shared" si="3981"/>
        <v/>
      </c>
      <c r="F2171" s="4" t="str">
        <f t="shared" si="3982"/>
        <v/>
      </c>
      <c r="G2171" s="4" t="str">
        <f t="shared" si="3983"/>
        <v/>
      </c>
      <c r="H2171" s="4" t="str">
        <f t="shared" si="3984"/>
        <v/>
      </c>
      <c r="I2171" s="4" t="str">
        <f t="shared" si="3985"/>
        <v/>
      </c>
      <c r="J2171" s="4" t="str">
        <f t="shared" si="3986"/>
        <v/>
      </c>
      <c r="K2171" s="4" t="str">
        <f t="shared" si="3987"/>
        <v/>
      </c>
      <c r="L2171" s="4" t="str">
        <f t="shared" si="3988"/>
        <v/>
      </c>
      <c r="M2171" s="4" t="str">
        <f t="shared" si="3989"/>
        <v/>
      </c>
      <c r="N2171" s="4" t="str">
        <f t="shared" si="3990"/>
        <v/>
      </c>
      <c r="O2171" s="4" t="str">
        <f t="shared" si="3991"/>
        <v/>
      </c>
      <c r="P2171" s="4" t="str">
        <f t="shared" si="3992"/>
        <v/>
      </c>
      <c r="Q2171" s="4" t="str">
        <f t="shared" si="3993"/>
        <v/>
      </c>
      <c r="R2171" s="4" t="str">
        <f t="shared" si="3994"/>
        <v/>
      </c>
      <c r="S2171" s="4" t="str">
        <f t="shared" si="3995"/>
        <v/>
      </c>
      <c r="T2171" s="4" t="str">
        <f t="shared" si="3996"/>
        <v>PACK</v>
      </c>
      <c r="U2171" s="4" t="str">
        <f t="shared" si="3997"/>
        <v/>
      </c>
      <c r="V2171" s="4" t="str">
        <f t="shared" si="3998"/>
        <v/>
      </c>
      <c r="W2171" s="4" t="str">
        <f t="shared" si="3999"/>
        <v/>
      </c>
      <c r="X2171" s="4" t="str">
        <f t="shared" si="4000"/>
        <v/>
      </c>
      <c r="Y2171" s="4">
        <f t="shared" si="4001"/>
        <v>4</v>
      </c>
      <c r="Z2171" s="4" t="str">
        <f t="shared" si="4002"/>
        <v>-</v>
      </c>
      <c r="AA2171" s="4" t="str">
        <f t="shared" si="4003"/>
        <v/>
      </c>
      <c r="AB2171" s="4" t="str">
        <f t="shared" si="4004"/>
        <v/>
      </c>
      <c r="AC2171" s="4" t="str">
        <f t="shared" si="4005"/>
        <v/>
      </c>
      <c r="AD2171" s="4" t="str">
        <f t="shared" si="4006"/>
        <v/>
      </c>
      <c r="AE2171" s="4" t="str">
        <f t="shared" si="4007"/>
        <v/>
      </c>
      <c r="AF2171" s="4">
        <f t="shared" si="4008"/>
        <v>5</v>
      </c>
      <c r="AG2171" s="4">
        <f t="shared" si="4009"/>
        <v>18</v>
      </c>
      <c r="AH2171" s="4">
        <f t="shared" si="4010"/>
        <v>13</v>
      </c>
      <c r="AI2171" s="4" t="str">
        <f t="shared" si="4011"/>
        <v>PACK</v>
      </c>
      <c r="AJ2171" s="4" t="str">
        <f t="shared" si="4012"/>
        <v>1PACK</v>
      </c>
      <c r="AK2171" s="4" t="str" cm="1">
        <f t="array" ref="AK2171">LEFT(AR2171,SUM(LEN(AR2171)-LEN(SUBSTITUTE(AR2171,{"0";"1";"2";"3";"4";"5";"6";"7";"8";"9"},""))))</f>
        <v>1</v>
      </c>
      <c r="AL2171" s="4">
        <f t="shared" si="4016"/>
        <v>13</v>
      </c>
      <c r="AM2171" s="4" t="b">
        <f t="shared" si="4067"/>
        <v>1</v>
      </c>
      <c r="AN2171" s="4" t="str">
        <f>RIGHT(AI2171,4)</f>
        <v>PACK</v>
      </c>
      <c r="AO2171" s="4" t="b">
        <f t="shared" si="4017"/>
        <v>0</v>
      </c>
      <c r="AP2171" s="4" t="b">
        <f t="shared" si="4013"/>
        <v>0</v>
      </c>
      <c r="AQ2171" s="5" t="str">
        <f t="shared" si="4014"/>
        <v>PIPET DURIAN</v>
      </c>
      <c r="AR2171" s="4" t="str">
        <f t="shared" si="4015"/>
        <v>1PACK</v>
      </c>
      <c r="AS2171" t="s">
        <v>2976</v>
      </c>
      <c r="AU2171" s="4" t="str">
        <f t="shared" ca="1" si="4066"/>
        <v/>
      </c>
      <c r="AV2171">
        <v>3000</v>
      </c>
      <c r="AW2171">
        <v>3000</v>
      </c>
      <c r="AX2171">
        <v>2500</v>
      </c>
      <c r="AY2171" t="str">
        <f t="shared" si="3974"/>
        <v>8000000002171</v>
      </c>
      <c r="AZ2171" t="str">
        <f t="shared" si="4018"/>
        <v>PIPET DURIAN</v>
      </c>
      <c r="BA2171" t="s">
        <v>4301</v>
      </c>
      <c r="BB2171" t="s">
        <v>4301</v>
      </c>
      <c r="BC2171" s="9" t="str" cm="1">
        <f t="array" aca="1" ref="BC2171" ca="1">LEFT(AR2171,MATCH(FALSE,ISNUMBER(MID(AR2171,ROW(INDIRECT("1:"&amp;LEN(AR2171)+1)), 1) *1),0) -1)</f>
        <v>1</v>
      </c>
      <c r="BD2171" s="1"/>
      <c r="BF2171" s="21"/>
      <c r="BK2171" s="1"/>
      <c r="BM2171" s="1"/>
      <c r="BN2171" s="1"/>
      <c r="BR2171" s="22"/>
      <c r="BS2171">
        <v>0</v>
      </c>
      <c r="BT2171" s="1" t="s">
        <v>5103</v>
      </c>
    </row>
    <row r="2172" spans="1:145">
      <c r="A2172" s="4" t="str">
        <f t="shared" si="3977"/>
        <v/>
      </c>
      <c r="B2172" s="4" t="str">
        <f t="shared" si="3978"/>
        <v/>
      </c>
      <c r="C2172" s="4" t="str">
        <f t="shared" si="3979"/>
        <v/>
      </c>
      <c r="D2172" s="4" t="str">
        <f t="shared" si="3980"/>
        <v/>
      </c>
      <c r="E2172" s="4" t="str">
        <f t="shared" si="3981"/>
        <v/>
      </c>
      <c r="F2172" s="4" t="str">
        <f t="shared" si="3982"/>
        <v/>
      </c>
      <c r="G2172" s="4" t="str">
        <f t="shared" si="3983"/>
        <v/>
      </c>
      <c r="H2172" s="4" t="str">
        <f t="shared" si="3984"/>
        <v/>
      </c>
      <c r="I2172" s="4" t="str">
        <f t="shared" si="3985"/>
        <v/>
      </c>
      <c r="J2172" s="4" t="str">
        <f t="shared" si="3986"/>
        <v/>
      </c>
      <c r="K2172" s="4" t="str">
        <f t="shared" si="3987"/>
        <v/>
      </c>
      <c r="L2172" s="4" t="str">
        <f t="shared" si="3988"/>
        <v/>
      </c>
      <c r="M2172" s="4" t="str">
        <f t="shared" si="3989"/>
        <v/>
      </c>
      <c r="N2172" s="4" t="str">
        <f t="shared" si="3990"/>
        <v/>
      </c>
      <c r="O2172" s="4" t="str">
        <f t="shared" si="3991"/>
        <v/>
      </c>
      <c r="P2172" s="4" t="str">
        <f t="shared" si="3992"/>
        <v/>
      </c>
      <c r="Q2172" s="4" t="str">
        <f t="shared" si="3993"/>
        <v/>
      </c>
      <c r="R2172" s="4" t="str">
        <f t="shared" si="3994"/>
        <v/>
      </c>
      <c r="S2172" s="4" t="str">
        <f t="shared" si="3995"/>
        <v/>
      </c>
      <c r="T2172" s="4" t="str">
        <f t="shared" si="3996"/>
        <v>PACK</v>
      </c>
      <c r="U2172" s="4" t="str">
        <f t="shared" si="3997"/>
        <v/>
      </c>
      <c r="V2172" s="4" t="str">
        <f t="shared" si="3998"/>
        <v/>
      </c>
      <c r="W2172" s="4" t="str">
        <f t="shared" si="3999"/>
        <v/>
      </c>
      <c r="X2172" s="4" t="str">
        <f t="shared" si="4000"/>
        <v/>
      </c>
      <c r="Y2172" s="4">
        <f t="shared" si="4001"/>
        <v>4</v>
      </c>
      <c r="Z2172" s="4" t="str">
        <f t="shared" si="4002"/>
        <v>-</v>
      </c>
      <c r="AA2172" s="4" t="str">
        <f t="shared" si="4003"/>
        <v/>
      </c>
      <c r="AB2172" s="4" t="str">
        <f t="shared" si="4004"/>
        <v/>
      </c>
      <c r="AC2172" s="4" t="str">
        <f t="shared" si="4005"/>
        <v/>
      </c>
      <c r="AD2172" s="4" t="str">
        <f t="shared" si="4006"/>
        <v/>
      </c>
      <c r="AE2172" s="4" t="str">
        <f t="shared" si="4007"/>
        <v/>
      </c>
      <c r="AF2172" s="4">
        <f t="shared" si="4008"/>
        <v>5</v>
      </c>
      <c r="AG2172" s="4">
        <f t="shared" si="4009"/>
        <v>18</v>
      </c>
      <c r="AH2172" s="4">
        <f t="shared" si="4010"/>
        <v>13</v>
      </c>
      <c r="AI2172" s="4" t="str">
        <f t="shared" si="4011"/>
        <v>PACK</v>
      </c>
      <c r="AJ2172" s="4" t="str">
        <f t="shared" si="4012"/>
        <v>1PACK</v>
      </c>
      <c r="AK2172" s="4" t="str" cm="1">
        <f t="array" ref="AK2172">LEFT(AR2172,SUM(LEN(AR2172)-LEN(SUBSTITUTE(AR2172,{"0";"1";"2";"3";"4";"5";"6";"7";"8";"9"},""))))</f>
        <v>1</v>
      </c>
      <c r="AL2172" s="4">
        <f t="shared" si="4016"/>
        <v>13</v>
      </c>
      <c r="AM2172" s="4" t="b">
        <f t="shared" si="4067"/>
        <v>1</v>
      </c>
      <c r="AN2172" s="4" t="str">
        <f>RIGHT(AI2172,4)</f>
        <v>PACK</v>
      </c>
      <c r="AO2172" s="4" t="b">
        <f t="shared" si="4017"/>
        <v>0</v>
      </c>
      <c r="AP2172" s="4" t="b">
        <f t="shared" si="4013"/>
        <v>0</v>
      </c>
      <c r="AQ2172" s="5" t="str">
        <f t="shared" si="4014"/>
        <v>PIPET INDIAN</v>
      </c>
      <c r="AR2172" s="4" t="str">
        <f t="shared" si="4015"/>
        <v>1PACK</v>
      </c>
      <c r="AS2172" t="s">
        <v>2977</v>
      </c>
      <c r="AU2172" s="4" t="str">
        <f t="shared" ca="1" si="4066"/>
        <v/>
      </c>
      <c r="AV2172">
        <v>4000</v>
      </c>
      <c r="AW2172">
        <v>4000</v>
      </c>
      <c r="AX2172">
        <v>3000</v>
      </c>
      <c r="AY2172" t="str">
        <f t="shared" si="3974"/>
        <v>8000000002172</v>
      </c>
      <c r="AZ2172" t="str">
        <f t="shared" si="4018"/>
        <v>PIPET INDIAN</v>
      </c>
      <c r="BA2172" t="s">
        <v>4301</v>
      </c>
      <c r="BB2172" t="s">
        <v>4301</v>
      </c>
      <c r="BC2172" s="9" t="str" cm="1">
        <f t="array" aca="1" ref="BC2172" ca="1">LEFT(AR2172,MATCH(FALSE,ISNUMBER(MID(AR2172,ROW(INDIRECT("1:"&amp;LEN(AR2172)+1)), 1) *1),0) -1)</f>
        <v>1</v>
      </c>
      <c r="BD2172" s="1"/>
      <c r="BF2172" s="21"/>
      <c r="BK2172" s="1"/>
      <c r="BM2172" s="1"/>
      <c r="BN2172" s="1"/>
      <c r="BR2172" s="22"/>
      <c r="BS2172">
        <v>0</v>
      </c>
      <c r="BT2172" s="1" t="s">
        <v>5103</v>
      </c>
    </row>
    <row r="2173" spans="1:145">
      <c r="A2173" s="4" t="str">
        <f t="shared" si="3977"/>
        <v/>
      </c>
      <c r="B2173" s="4" t="str">
        <f t="shared" si="3978"/>
        <v/>
      </c>
      <c r="C2173" s="4" t="str">
        <f t="shared" si="3979"/>
        <v>BKS</v>
      </c>
      <c r="D2173" s="4" t="str">
        <f t="shared" si="3980"/>
        <v/>
      </c>
      <c r="E2173" s="4" t="str">
        <f t="shared" si="3981"/>
        <v/>
      </c>
      <c r="F2173" s="4" t="str">
        <f t="shared" si="3982"/>
        <v/>
      </c>
      <c r="G2173" s="4" t="str">
        <f t="shared" si="3983"/>
        <v/>
      </c>
      <c r="H2173" s="4" t="str">
        <f t="shared" si="3984"/>
        <v/>
      </c>
      <c r="I2173" s="4" t="str">
        <f t="shared" si="3985"/>
        <v/>
      </c>
      <c r="J2173" s="4" t="str">
        <f t="shared" si="3986"/>
        <v/>
      </c>
      <c r="K2173" s="4" t="str">
        <f t="shared" si="3987"/>
        <v/>
      </c>
      <c r="L2173" s="4" t="str">
        <f t="shared" si="3988"/>
        <v/>
      </c>
      <c r="M2173" s="4" t="str">
        <f t="shared" si="3989"/>
        <v/>
      </c>
      <c r="N2173" s="4" t="str">
        <f t="shared" si="3990"/>
        <v/>
      </c>
      <c r="O2173" s="4" t="str">
        <f t="shared" si="3991"/>
        <v/>
      </c>
      <c r="P2173" s="4" t="str">
        <f t="shared" si="3992"/>
        <v/>
      </c>
      <c r="Q2173" s="4" t="str">
        <f t="shared" si="3993"/>
        <v/>
      </c>
      <c r="R2173" s="4" t="str">
        <f t="shared" si="3994"/>
        <v/>
      </c>
      <c r="S2173" s="4" t="str">
        <f t="shared" si="3995"/>
        <v/>
      </c>
      <c r="T2173" s="4" t="str">
        <f t="shared" si="3996"/>
        <v/>
      </c>
      <c r="U2173" s="4" t="str">
        <f t="shared" si="3997"/>
        <v/>
      </c>
      <c r="V2173" s="4" t="str">
        <f t="shared" si="3998"/>
        <v/>
      </c>
      <c r="W2173" s="4" t="str">
        <f t="shared" si="3999"/>
        <v/>
      </c>
      <c r="X2173" s="4" t="str">
        <f t="shared" si="4000"/>
        <v/>
      </c>
      <c r="Y2173" s="4">
        <f t="shared" si="4001"/>
        <v>3</v>
      </c>
      <c r="Z2173" s="4" t="str">
        <f t="shared" si="4002"/>
        <v>-</v>
      </c>
      <c r="AA2173" s="4" t="str">
        <f t="shared" si="4003"/>
        <v/>
      </c>
      <c r="AB2173" s="4" t="str">
        <f t="shared" si="4004"/>
        <v/>
      </c>
      <c r="AC2173" s="4" t="str">
        <f t="shared" si="4005"/>
        <v/>
      </c>
      <c r="AD2173" s="4" t="str">
        <f t="shared" si="4006"/>
        <v/>
      </c>
      <c r="AE2173" s="4" t="str">
        <f t="shared" si="4007"/>
        <v/>
      </c>
      <c r="AF2173" s="4">
        <f t="shared" si="4008"/>
        <v>4</v>
      </c>
      <c r="AG2173" s="4">
        <f t="shared" si="4009"/>
        <v>24</v>
      </c>
      <c r="AH2173" s="4">
        <f t="shared" si="4010"/>
        <v>20</v>
      </c>
      <c r="AI2173" s="4" t="str">
        <f t="shared" si="4011"/>
        <v>1BKS</v>
      </c>
      <c r="AJ2173" s="4" t="str">
        <f t="shared" si="4012"/>
        <v>-1BKS</v>
      </c>
      <c r="AK2173" s="4" t="str" cm="1">
        <f t="array" ref="AK2173">LEFT(AR2173,SUM(LEN(AR2173)-LEN(SUBSTITUTE(AR2173,{"0";"1";"2";"3";"4";"5";"6";"7";"8";"9"},""))))</f>
        <v>1</v>
      </c>
      <c r="AL2173" s="4">
        <f t="shared" si="4016"/>
        <v>13</v>
      </c>
      <c r="AM2173" s="4" t="b">
        <f t="shared" si="4067"/>
        <v>1</v>
      </c>
      <c r="AN2173" s="4" t="str">
        <f t="shared" ref="AN2173:AN2190" si="4068">RIGHT(AI2173,3)</f>
        <v>BKS</v>
      </c>
      <c r="AO2173" s="4" t="b">
        <f t="shared" si="4017"/>
        <v>0</v>
      </c>
      <c r="AP2173" s="4" t="b">
        <f t="shared" si="4013"/>
        <v>0</v>
      </c>
      <c r="AQ2173" s="5" t="str">
        <f t="shared" si="4014"/>
        <v>PLASTIK ACC PRODUCT</v>
      </c>
      <c r="AR2173" s="4" t="str">
        <f t="shared" si="4015"/>
        <v>1BKS</v>
      </c>
      <c r="AS2173" t="s">
        <v>2978</v>
      </c>
      <c r="AU2173" s="4" t="str">
        <f t="shared" ca="1" si="4066"/>
        <v/>
      </c>
      <c r="AV2173">
        <v>2500</v>
      </c>
      <c r="AW2173">
        <v>2500</v>
      </c>
      <c r="AX2173">
        <v>2500</v>
      </c>
      <c r="AY2173" t="str">
        <f t="shared" si="3974"/>
        <v>8000000002173</v>
      </c>
      <c r="AZ2173" t="str">
        <f t="shared" si="4018"/>
        <v>PLASTIK ACC PRODUCT</v>
      </c>
      <c r="BA2173" t="s">
        <v>4301</v>
      </c>
      <c r="BB2173" t="s">
        <v>4301</v>
      </c>
      <c r="BC2173" s="9" t="str" cm="1">
        <f t="array" aca="1" ref="BC2173" ca="1">LEFT(AR2173,MATCH(FALSE,ISNUMBER(MID(AR2173,ROW(INDIRECT("1:"&amp;LEN(AR2173)+1)), 1) *1),0) -1)</f>
        <v>1</v>
      </c>
      <c r="BD2173" s="1"/>
      <c r="BF2173" s="21"/>
      <c r="BK2173" s="1"/>
      <c r="BM2173" s="1"/>
      <c r="BN2173" s="1"/>
      <c r="BR2173" s="22"/>
      <c r="BS2173">
        <v>0</v>
      </c>
      <c r="BT2173" s="1" t="s">
        <v>5103</v>
      </c>
    </row>
    <row r="2174" spans="1:145">
      <c r="A2174" s="4" t="str">
        <f t="shared" si="3977"/>
        <v/>
      </c>
      <c r="B2174" s="4" t="str">
        <f t="shared" si="3978"/>
        <v/>
      </c>
      <c r="C2174" s="4" t="str">
        <f t="shared" si="3979"/>
        <v>BKS</v>
      </c>
      <c r="D2174" s="4" t="str">
        <f t="shared" si="3980"/>
        <v/>
      </c>
      <c r="E2174" s="4" t="str">
        <f t="shared" si="3981"/>
        <v/>
      </c>
      <c r="F2174" s="4" t="str">
        <f t="shared" si="3982"/>
        <v/>
      </c>
      <c r="G2174" s="4" t="str">
        <f t="shared" si="3983"/>
        <v/>
      </c>
      <c r="H2174" s="4" t="str">
        <f t="shared" si="3984"/>
        <v/>
      </c>
      <c r="I2174" s="4" t="str">
        <f t="shared" si="3985"/>
        <v/>
      </c>
      <c r="J2174" s="4" t="str">
        <f t="shared" si="3986"/>
        <v/>
      </c>
      <c r="K2174" s="4" t="str">
        <f t="shared" si="3987"/>
        <v/>
      </c>
      <c r="L2174" s="4" t="str">
        <f t="shared" si="3988"/>
        <v/>
      </c>
      <c r="M2174" s="4" t="str">
        <f t="shared" si="3989"/>
        <v/>
      </c>
      <c r="N2174" s="4" t="str">
        <f t="shared" si="3990"/>
        <v/>
      </c>
      <c r="O2174" s="4" t="str">
        <f t="shared" si="3991"/>
        <v/>
      </c>
      <c r="P2174" s="4" t="str">
        <f t="shared" si="3992"/>
        <v/>
      </c>
      <c r="Q2174" s="4" t="str">
        <f t="shared" si="3993"/>
        <v/>
      </c>
      <c r="R2174" s="4" t="str">
        <f t="shared" si="3994"/>
        <v/>
      </c>
      <c r="S2174" s="4" t="str">
        <f t="shared" si="3995"/>
        <v/>
      </c>
      <c r="T2174" s="4" t="str">
        <f t="shared" si="3996"/>
        <v/>
      </c>
      <c r="U2174" s="4" t="str">
        <f t="shared" si="3997"/>
        <v/>
      </c>
      <c r="V2174" s="4" t="str">
        <f t="shared" si="3998"/>
        <v/>
      </c>
      <c r="W2174" s="4" t="str">
        <f t="shared" si="3999"/>
        <v/>
      </c>
      <c r="X2174" s="4" t="str">
        <f t="shared" si="4000"/>
        <v/>
      </c>
      <c r="Y2174" s="4">
        <f t="shared" si="4001"/>
        <v>3</v>
      </c>
      <c r="Z2174" s="4" t="str">
        <f t="shared" si="4002"/>
        <v>-</v>
      </c>
      <c r="AA2174" s="4" t="str">
        <f t="shared" si="4003"/>
        <v/>
      </c>
      <c r="AB2174" s="4" t="str">
        <f t="shared" si="4004"/>
        <v/>
      </c>
      <c r="AC2174" s="4" t="str">
        <f t="shared" si="4005"/>
        <v/>
      </c>
      <c r="AD2174" s="4" t="str">
        <f t="shared" si="4006"/>
        <v/>
      </c>
      <c r="AE2174" s="4" t="str">
        <f t="shared" si="4007"/>
        <v/>
      </c>
      <c r="AF2174" s="4">
        <f t="shared" si="4008"/>
        <v>4</v>
      </c>
      <c r="AG2174" s="4">
        <f t="shared" si="4009"/>
        <v>11</v>
      </c>
      <c r="AH2174" s="4">
        <f t="shared" si="4010"/>
        <v>7</v>
      </c>
      <c r="AI2174" s="4" t="str">
        <f t="shared" si="4011"/>
        <v>1BKS</v>
      </c>
      <c r="AJ2174" s="4" t="str">
        <f t="shared" si="4012"/>
        <v>-1BKS</v>
      </c>
      <c r="AK2174" s="4" t="str" cm="1">
        <f t="array" ref="AK2174">LEFT(AR2174,SUM(LEN(AR2174)-LEN(SUBSTITUTE(AR2174,{"0";"1";"2";"3";"4";"5";"6";"7";"8";"9"},""))))</f>
        <v>1</v>
      </c>
      <c r="AL2174" s="4">
        <f t="shared" si="4016"/>
        <v>13</v>
      </c>
      <c r="AM2174" s="4" t="b">
        <f t="shared" si="4067"/>
        <v>1</v>
      </c>
      <c r="AN2174" s="4" t="str">
        <f t="shared" si="4068"/>
        <v>BKS</v>
      </c>
      <c r="AO2174" s="4" t="b">
        <f t="shared" si="4017"/>
        <v>0</v>
      </c>
      <c r="AP2174" s="4" t="b">
        <f t="shared" si="4013"/>
        <v>0</v>
      </c>
      <c r="AQ2174" s="5" t="str">
        <f t="shared" si="4014"/>
        <v>PLOSSA</v>
      </c>
      <c r="AR2174" s="4" t="str">
        <f t="shared" si="4015"/>
        <v>1BKS</v>
      </c>
      <c r="AS2174" t="s">
        <v>2979</v>
      </c>
      <c r="AT2174" s="1" t="s">
        <v>2980</v>
      </c>
      <c r="AU2174" s="4" t="str">
        <f t="shared" ca="1" si="4066"/>
        <v/>
      </c>
      <c r="AV2174">
        <v>13000</v>
      </c>
      <c r="AW2174">
        <v>13000</v>
      </c>
      <c r="AX2174">
        <v>10500</v>
      </c>
      <c r="AY2174" t="str">
        <f t="shared" si="3974"/>
        <v>8992772613088</v>
      </c>
      <c r="AZ2174" t="str">
        <f t="shared" si="4018"/>
        <v>PLOSSA</v>
      </c>
      <c r="BA2174" t="s">
        <v>4301</v>
      </c>
      <c r="BB2174" t="s">
        <v>4301</v>
      </c>
      <c r="BC2174" s="9" t="str" cm="1">
        <f t="array" aca="1" ref="BC2174" ca="1">LEFT(AR2174,MATCH(FALSE,ISNUMBER(MID(AR2174,ROW(INDIRECT("1:"&amp;LEN(AR2174)+1)), 1) *1),0) -1)</f>
        <v>1</v>
      </c>
      <c r="BD2174" s="1"/>
      <c r="BF2174" s="21"/>
      <c r="BK2174" s="1"/>
      <c r="BM2174" s="1"/>
      <c r="BN2174" s="1"/>
      <c r="BR2174" s="22"/>
      <c r="BS2174">
        <v>0</v>
      </c>
      <c r="BT2174" s="1" t="s">
        <v>5103</v>
      </c>
    </row>
    <row r="2175" spans="1:145">
      <c r="A2175" s="4" t="str">
        <f t="shared" si="3977"/>
        <v/>
      </c>
      <c r="B2175" s="4" t="str">
        <f t="shared" si="3978"/>
        <v/>
      </c>
      <c r="C2175" s="4" t="str">
        <f t="shared" si="3979"/>
        <v/>
      </c>
      <c r="D2175" s="4" t="str">
        <f t="shared" si="3980"/>
        <v>BTL</v>
      </c>
      <c r="E2175" s="4" t="str">
        <f t="shared" si="3981"/>
        <v/>
      </c>
      <c r="F2175" s="4" t="str">
        <f t="shared" si="3982"/>
        <v/>
      </c>
      <c r="G2175" s="4" t="str">
        <f t="shared" si="3983"/>
        <v/>
      </c>
      <c r="H2175" s="4" t="str">
        <f t="shared" si="3984"/>
        <v/>
      </c>
      <c r="I2175" s="4" t="str">
        <f t="shared" si="3985"/>
        <v/>
      </c>
      <c r="J2175" s="4" t="str">
        <f t="shared" si="3986"/>
        <v/>
      </c>
      <c r="K2175" s="4" t="str">
        <f t="shared" si="3987"/>
        <v/>
      </c>
      <c r="L2175" s="4" t="str">
        <f t="shared" si="3988"/>
        <v/>
      </c>
      <c r="M2175" s="4" t="str">
        <f t="shared" si="3989"/>
        <v/>
      </c>
      <c r="N2175" s="4" t="str">
        <f t="shared" si="3990"/>
        <v/>
      </c>
      <c r="O2175" s="4" t="str">
        <f t="shared" si="3991"/>
        <v/>
      </c>
      <c r="P2175" s="4" t="str">
        <f t="shared" si="3992"/>
        <v/>
      </c>
      <c r="Q2175" s="4" t="str">
        <f t="shared" si="3993"/>
        <v/>
      </c>
      <c r="R2175" s="4" t="str">
        <f t="shared" si="3994"/>
        <v/>
      </c>
      <c r="S2175" s="4" t="str">
        <f t="shared" si="3995"/>
        <v/>
      </c>
      <c r="T2175" s="4" t="str">
        <f t="shared" si="3996"/>
        <v/>
      </c>
      <c r="U2175" s="4" t="str">
        <f t="shared" si="3997"/>
        <v/>
      </c>
      <c r="V2175" s="4" t="str">
        <f t="shared" si="3998"/>
        <v/>
      </c>
      <c r="W2175" s="4" t="str">
        <f t="shared" si="3999"/>
        <v/>
      </c>
      <c r="X2175" s="4" t="str">
        <f t="shared" si="4000"/>
        <v/>
      </c>
      <c r="Y2175" s="4">
        <f t="shared" si="4001"/>
        <v>3</v>
      </c>
      <c r="Z2175" s="4" t="str">
        <f t="shared" si="4002"/>
        <v>-</v>
      </c>
      <c r="AA2175" s="4" t="str">
        <f t="shared" si="4003"/>
        <v/>
      </c>
      <c r="AB2175" s="4" t="str">
        <f t="shared" si="4004"/>
        <v/>
      </c>
      <c r="AC2175" s="4" t="str">
        <f t="shared" si="4005"/>
        <v/>
      </c>
      <c r="AD2175" s="4" t="str">
        <f t="shared" si="4006"/>
        <v/>
      </c>
      <c r="AE2175" s="4" t="str">
        <f t="shared" si="4007"/>
        <v/>
      </c>
      <c r="AF2175" s="4">
        <f t="shared" si="4008"/>
        <v>4</v>
      </c>
      <c r="AG2175" s="4">
        <f t="shared" si="4009"/>
        <v>23</v>
      </c>
      <c r="AH2175" s="4">
        <f t="shared" si="4010"/>
        <v>19</v>
      </c>
      <c r="AI2175" s="4" t="str">
        <f t="shared" si="4011"/>
        <v>1BTL</v>
      </c>
      <c r="AJ2175" s="4" t="str">
        <f t="shared" si="4012"/>
        <v>-1BTL</v>
      </c>
      <c r="AK2175" s="4" t="str" cm="1">
        <f t="array" ref="AK2175">LEFT(AR2175,SUM(LEN(AR2175)-LEN(SUBSTITUTE(AR2175,{"0";"1";"2";"3";"4";"5";"6";"7";"8";"9"},""))))</f>
        <v>1</v>
      </c>
      <c r="AL2175" s="4">
        <f t="shared" si="4016"/>
        <v>13</v>
      </c>
      <c r="AM2175" s="4" t="b">
        <f t="shared" si="4067"/>
        <v>1</v>
      </c>
      <c r="AN2175" s="4" t="str">
        <f t="shared" si="4068"/>
        <v>BTL</v>
      </c>
      <c r="AO2175" s="4" t="b">
        <f>IF((AQ2175=DL2175)=TRUE,TRUE,IF((AQ2174=AQ2175)=TRUE,TRUE,FALSE))</f>
        <v>1</v>
      </c>
      <c r="AP2175" s="4" t="b">
        <f t="shared" si="4013"/>
        <v>0</v>
      </c>
      <c r="AQ2175" s="5" t="str">
        <f t="shared" si="4014"/>
        <v>POCARI BOTOL 350ML</v>
      </c>
      <c r="AR2175" s="4" t="str">
        <f t="shared" si="4015"/>
        <v>1BTL</v>
      </c>
      <c r="AS2175" t="s">
        <v>2981</v>
      </c>
      <c r="AT2175" s="1" t="s">
        <v>2982</v>
      </c>
      <c r="AU2175" s="4" t="str">
        <f>IF(IF(IF(AQ2175=DL2175,10,0)+IF(NOT(AN2175=$AU$1)=TRUE,10,0)=
20,"XXXX",IF(IF((BC2175+1)=2,0,1)+IF(AN2175=$AU$1,1,0)=2,TRUE,""))
="",IF(IF(AQ2175=AQ2174,10,0)+IF(NOT(AN2175=$AU$1)=TRUE,10,0)=
20,"XXXX",IF(IF((BC2175+1)=2,0,1)+IF(AN2175=$AU$1,1,0)=2,TRUE,
"")),IF(IF(AQ2175=DL2175,10,0)+IF(NOT(AN2175=$AU$1)=TRUE,10,0)=
20,"XXXX",IF(IF((BC2175+1)=2,0,1)+IF(AN2175=$AU$1,1,0)=2,TRUE,"")))</f>
        <v>XXXX</v>
      </c>
      <c r="AV2175">
        <v>5700</v>
      </c>
      <c r="AW2175">
        <v>6000</v>
      </c>
      <c r="AX2175">
        <v>5250</v>
      </c>
      <c r="AY2175" t="str">
        <f t="shared" si="3974"/>
        <v>8997035563544</v>
      </c>
      <c r="AZ2175" t="str">
        <f t="shared" si="4018"/>
        <v>POCARI BOTOL 350ML</v>
      </c>
      <c r="BA2175" t="s">
        <v>4301</v>
      </c>
      <c r="BB2175" t="s">
        <v>4301</v>
      </c>
      <c r="BC2175" s="9" t="str" cm="1">
        <f t="array" aca="1" ref="BC2175" ca="1">LEFT(AR2175,MATCH(FALSE,ISNUMBER(MID(AR2175,ROW(INDIRECT("1:"&amp;LEN(AR2175)+1)), 1) *1),0) -1)</f>
        <v>1</v>
      </c>
      <c r="BD2175" s="1"/>
      <c r="BF2175" s="21"/>
      <c r="BK2175" s="1"/>
      <c r="BM2175" s="1"/>
      <c r="BN2175" s="1"/>
      <c r="BR2175" s="22"/>
      <c r="BS2175">
        <v>0</v>
      </c>
      <c r="BT2175" s="1" t="s">
        <v>5103</v>
      </c>
      <c r="BV2175" s="4" t="str">
        <f>IF(IFERROR(SEARCH($A$1,DN2175),0)&gt;0,$A$1,"")</f>
        <v/>
      </c>
      <c r="BW2175" s="4" t="str">
        <f>IF(IFERROR(SEARCH($B$1,DN2175),0)&gt;0,$B$1,"")</f>
        <v/>
      </c>
      <c r="BX2175" s="4" t="str">
        <f>IF(IFERROR(SEARCH($C$1,DN2175),0)&gt;0,$C$1,"")</f>
        <v/>
      </c>
      <c r="BY2175" s="4" t="str">
        <f>IF(IFERROR(SEARCH($D$1,DN2175),0)&gt;0,$D$1,"")</f>
        <v>BTL</v>
      </c>
      <c r="BZ2175" s="4" t="str">
        <f>IF(IFERROR(SEARCH($E$1,DN2175),0)&gt;0,$E$1,"")</f>
        <v/>
      </c>
      <c r="CA2175" s="4" t="str">
        <f>IF(IFERROR(SEARCH($F$1,DN2175),0)&gt;0,$F$1,"")</f>
        <v/>
      </c>
      <c r="CB2175" s="4" t="str">
        <f>IF(IFERROR(SEARCH($G$1,DN2175),0)&gt;0,$G$1,"")</f>
        <v/>
      </c>
      <c r="CC2175" s="4" t="str">
        <f>IF(IFERROR(SEARCH($H$1,DN2175),0)&gt;0,$H$1,"")</f>
        <v/>
      </c>
      <c r="CD2175" s="4" t="str">
        <f>IF(IFERROR(SEARCH($I$1,DN2175),0)&gt;0,$I$1,"")</f>
        <v/>
      </c>
      <c r="CE2175" s="4" t="str">
        <f>IF(IFERROR(SEARCH($J$1,DN2175),0)&gt;0,$J$1,"")</f>
        <v/>
      </c>
      <c r="CF2175" s="4" t="str">
        <f>IF(IFERROR(SEARCH($K$1,DN2175),0)&gt;0,$K$1,"")</f>
        <v/>
      </c>
      <c r="CG2175" s="4" t="str">
        <f>IF(IFERROR(SEARCH($L$1,DN2175),0)&gt;0,$L$1,"")</f>
        <v/>
      </c>
      <c r="CH2175" s="4" t="str">
        <f>IF(IFERROR(SEARCH($M$1,DN2175),0)&gt;0,$M$1,"")</f>
        <v/>
      </c>
      <c r="CI2175" s="4" t="str">
        <f>IF(IFERROR(SEARCH($N$1,DN2175),0)&gt;0,$N$1,"")</f>
        <v/>
      </c>
      <c r="CJ2175" s="4" t="str">
        <f>IF(IFERROR(SEARCH($O$1,DN2175),0)&gt;0,$O$1,"")</f>
        <v>DUS</v>
      </c>
      <c r="CK2175" s="4" t="str">
        <f>IF(IFERROR(SEARCH($P$1,DN2175),0)&gt;0,$P$1,"")</f>
        <v/>
      </c>
      <c r="CL2175" s="4" t="str">
        <f>IF(IFERROR(SEARCH($Q$1,DN2175),0)&gt;0,$Q$1,"")</f>
        <v/>
      </c>
      <c r="CM2175" s="4" t="str">
        <f>IF(IFERROR(SEARCH($R$1,DN2175),0)&gt;0,$R$1,"")</f>
        <v/>
      </c>
      <c r="CN2175" s="4" t="str">
        <f>IF(IFERROR(SEARCH($S$1,DN2175),0)&gt;0,$S$1,"")</f>
        <v/>
      </c>
      <c r="CO2175" s="4" t="str">
        <f>IF(IFERROR(SEARCH($T$1,DN2175),0)&gt;0,$T$1,"")</f>
        <v/>
      </c>
      <c r="CP2175" s="4" t="str">
        <f>IF(IFERROR(SEARCH($U$1,DN2175),0)&gt;0,$U$1,"")</f>
        <v/>
      </c>
      <c r="CQ2175" s="4" t="str">
        <f>IF(IFERROR(SEARCH($V$1,DN2175),0)&gt;0,$V$1,"")</f>
        <v/>
      </c>
      <c r="CR2175" s="4" t="str">
        <f>IF(IFERROR(SEARCH($W$1,DN2175),0)&gt;0,$W$1,"")</f>
        <v/>
      </c>
      <c r="CS2175" s="4" t="str">
        <f>IF(IFERROR(SEARCH($X$1,DN2175),0)&gt;0,$X$1,"")</f>
        <v/>
      </c>
      <c r="CT2175" s="4">
        <f>LEN(BW2175)+LEN(BX2175)+LEN(BY2175)+LEN(BZ2175)+LEN(CA2175)+LEN(CO2175)+LEN(CB2175)+LEN(CC2175)+LEN(CD2175)+LEN(CE2175)+LEN(CF2175)+LEN(CG2175)+LEN(CH2175)+LEN(CI2175)+LEN(CP2175)+LEN(CJ2175)+LEN(CK2175)+LEN(CQ2175)+LEN(BV2175)+LEN(CL2175)+LEN(CS2175)+LEN(CM2175)+LEN(CR2175)+LEN(CN2175)</f>
        <v>6</v>
      </c>
      <c r="CU2175" s="4" t="str">
        <f>IF(IFERROR(SEARCH($Z$1,DN2175),0)&gt;0,$Z$1,"")</f>
        <v>-</v>
      </c>
      <c r="CV2175" s="4" t="str">
        <f>IF(IFERROR(SEARCH($AA$1,DN2175),0)&gt;0,$AA$1,"")</f>
        <v>/</v>
      </c>
      <c r="CW2175" s="4" t="str">
        <f>IF(IFERROR(SEARCH($AB$1,DN2175),0)&gt;0,$AB$1,"")</f>
        <v/>
      </c>
      <c r="CX2175" s="4" t="str">
        <f>IF(IFERROR(SEARCH($AC$1,DN2175),0)&gt;0,$AC$1,"")</f>
        <v/>
      </c>
      <c r="CY2175" s="4" t="str">
        <f>IF(IFERROR(SEARCH($AD$1,DN2175),0)&gt;0,$AD$1,"")</f>
        <v/>
      </c>
      <c r="CZ2175" s="4" t="str">
        <f>IF(IFERROR(SEARCH($AE$1,DN2175),0)&gt;0,$AE$1,"")</f>
        <v/>
      </c>
      <c r="DA2175" s="4">
        <f>LEN(DM2175)</f>
        <v>9</v>
      </c>
      <c r="DB2175" s="4">
        <f>LEN(DN2175)</f>
        <v>28</v>
      </c>
      <c r="DC2175" s="4">
        <f>DB2175-DA2175</f>
        <v>19</v>
      </c>
      <c r="DD2175" s="4" t="str">
        <f>RIGHT(DN2175,4)</f>
        <v>/DUS</v>
      </c>
      <c r="DE2175" s="4" t="str">
        <f>RIGHT(DN2175,5)</f>
        <v>L/DUS</v>
      </c>
      <c r="DF2175" s="4" t="str" cm="1">
        <f t="array" ref="DF2175">LEFT(DM2175,SUM(LEN(DM2175)-LEN(SUBSTITUTE(DM2175,{"0";"1";"2";"3";"4";"5";"6";"7";"8";"9"},""))))</f>
        <v>24</v>
      </c>
      <c r="DG2175" s="4">
        <f>LEN(DT2175)</f>
        <v>13</v>
      </c>
      <c r="DH2175" s="4" t="b">
        <f>LEFT(DM2175,2)=DF2175</f>
        <v>1</v>
      </c>
      <c r="DI2175" s="4" t="str">
        <f>RIGHT(DD2175,3)</f>
        <v>DUS</v>
      </c>
      <c r="DJ2175" s="4" t="b">
        <f>IF((DL2175=AQ2177)=TRUE,TRUE,IF((AQ2175=DL2175)=TRUE,TRUE,FALSE))</f>
        <v>1</v>
      </c>
      <c r="DK2175" s="4" t="b">
        <f>LEFT(DN2175,2)=LEFT(DO2175,2)</f>
        <v>0</v>
      </c>
      <c r="DL2175" s="5" t="str">
        <f>LEFT(DN2175,(DC2175-1))</f>
        <v>POCARI BOTOL 350ML</v>
      </c>
      <c r="DM2175" s="4" t="str">
        <f>IFERROR(RIGHT(DN2175,LEN(DN2175)-FIND("-",DN2175)),1)</f>
        <v>24BTL/DUS</v>
      </c>
      <c r="DN2175" t="s">
        <v>2983</v>
      </c>
      <c r="DO2175" s="1"/>
      <c r="DP2175" s="4" t="b">
        <f ca="1">IF(IF(IF(DL2175=AQ2177,10,0)+IF(NOT(DI2175=$AU$1)=TRUE,10,0)=
20,"XXXX",IF(IF((DX2175+1)=2,0,1)+IF(DI2175=$AU$1,1,0)=2,TRUE,""))
="",IF(IF(DL2175=AQ2175,10,0)+IF(NOT(DI2175=$AU$1)=TRUE,10,0)=
20,"XXXX",IF(IF((DX2175+1)=2,0,1)+IF(DI2175=$AU$1,1,0)=2,TRUE,
"")),IF(IF(DL2175=AQ2177,10,0)+IF(NOT(DI2175=$AU$1)=TRUE,10,0)=
20,"XXXX",IF(IF((DX2175+1)=2,0,1)+IF(DI2175=$AU$1,1,0)=2,TRUE,"")))</f>
        <v>1</v>
      </c>
      <c r="DQ2175">
        <v>129000</v>
      </c>
      <c r="DR2175">
        <v>129000</v>
      </c>
      <c r="DS2175">
        <v>126000</v>
      </c>
      <c r="DT2175" t="str">
        <f>IF(DO2175&gt;0,DO2175,"800000000"&amp;ROW(DS2175))</f>
        <v>8000000002175</v>
      </c>
      <c r="DU2175" t="str">
        <f>DL2175</f>
        <v>POCARI BOTOL 350ML</v>
      </c>
      <c r="DV2175" t="s">
        <v>4301</v>
      </c>
      <c r="DW2175" t="s">
        <v>4301</v>
      </c>
      <c r="DX2175" s="4" t="str" cm="1">
        <f t="array" aca="1" ref="DX2175" ca="1">LEFT(DM2175,MATCH(FALSE,ISNUMBER(MID(DM2175,ROW(INDIRECT("1:"&amp;LEN(DM2175)+1)), 1) *1),0) -1)</f>
        <v>24</v>
      </c>
      <c r="DY2175" s="1"/>
      <c r="EA2175" s="21"/>
      <c r="EC2175" s="5"/>
      <c r="EF2175" s="1"/>
      <c r="EH2175" s="1"/>
      <c r="EI2175" s="1"/>
      <c r="EL2175" s="5"/>
      <c r="EM2175" s="22"/>
      <c r="EN2175">
        <v>0</v>
      </c>
      <c r="EO2175" s="1" t="s">
        <v>5103</v>
      </c>
    </row>
    <row r="2177" spans="1:145">
      <c r="A2177" s="4" t="str">
        <f t="shared" si="3977"/>
        <v/>
      </c>
      <c r="B2177" s="4" t="str">
        <f t="shared" si="3978"/>
        <v/>
      </c>
      <c r="C2177" s="4" t="str">
        <f t="shared" si="3979"/>
        <v/>
      </c>
      <c r="D2177" s="4" t="str">
        <f t="shared" si="3980"/>
        <v>BTL</v>
      </c>
      <c r="E2177" s="4" t="str">
        <f t="shared" si="3981"/>
        <v/>
      </c>
      <c r="F2177" s="4" t="str">
        <f t="shared" si="3982"/>
        <v/>
      </c>
      <c r="G2177" s="4" t="str">
        <f t="shared" si="3983"/>
        <v/>
      </c>
      <c r="H2177" s="4" t="str">
        <f t="shared" si="3984"/>
        <v/>
      </c>
      <c r="I2177" s="4" t="str">
        <f t="shared" si="3985"/>
        <v/>
      </c>
      <c r="J2177" s="4" t="str">
        <f t="shared" si="3986"/>
        <v/>
      </c>
      <c r="K2177" s="4" t="str">
        <f t="shared" si="3987"/>
        <v/>
      </c>
      <c r="L2177" s="4" t="str">
        <f t="shared" si="3988"/>
        <v/>
      </c>
      <c r="M2177" s="4" t="str">
        <f t="shared" si="3989"/>
        <v/>
      </c>
      <c r="N2177" s="4" t="str">
        <f t="shared" si="3990"/>
        <v/>
      </c>
      <c r="O2177" s="4" t="str">
        <f t="shared" si="3991"/>
        <v/>
      </c>
      <c r="P2177" s="4" t="str">
        <f t="shared" si="3992"/>
        <v/>
      </c>
      <c r="Q2177" s="4" t="str">
        <f t="shared" si="3993"/>
        <v/>
      </c>
      <c r="R2177" s="4" t="str">
        <f t="shared" si="3994"/>
        <v/>
      </c>
      <c r="S2177" s="4" t="str">
        <f t="shared" si="3995"/>
        <v/>
      </c>
      <c r="T2177" s="4" t="str">
        <f t="shared" si="3996"/>
        <v/>
      </c>
      <c r="U2177" s="4" t="str">
        <f t="shared" si="3997"/>
        <v/>
      </c>
      <c r="V2177" s="4" t="str">
        <f t="shared" si="3998"/>
        <v/>
      </c>
      <c r="W2177" s="4" t="str">
        <f t="shared" si="3999"/>
        <v/>
      </c>
      <c r="X2177" s="4" t="str">
        <f t="shared" si="4000"/>
        <v/>
      </c>
      <c r="Y2177" s="4">
        <f t="shared" si="4001"/>
        <v>3</v>
      </c>
      <c r="Z2177" s="4" t="str">
        <f t="shared" si="4002"/>
        <v>-</v>
      </c>
      <c r="AA2177" s="4" t="str">
        <f t="shared" si="4003"/>
        <v/>
      </c>
      <c r="AB2177" s="4" t="str">
        <f t="shared" si="4004"/>
        <v/>
      </c>
      <c r="AC2177" s="4" t="str">
        <f t="shared" si="4005"/>
        <v/>
      </c>
      <c r="AD2177" s="4" t="str">
        <f t="shared" si="4006"/>
        <v/>
      </c>
      <c r="AE2177" s="4" t="str">
        <f t="shared" si="4007"/>
        <v/>
      </c>
      <c r="AF2177" s="4">
        <f t="shared" si="4008"/>
        <v>4</v>
      </c>
      <c r="AG2177" s="4">
        <f t="shared" si="4009"/>
        <v>23</v>
      </c>
      <c r="AH2177" s="4">
        <f t="shared" si="4010"/>
        <v>19</v>
      </c>
      <c r="AI2177" s="4" t="str">
        <f t="shared" si="4011"/>
        <v>1BTL</v>
      </c>
      <c r="AJ2177" s="4" t="str">
        <f t="shared" si="4012"/>
        <v>-1BTL</v>
      </c>
      <c r="AK2177" s="4" t="str" cm="1">
        <f t="array" ref="AK2177">LEFT(AR2177,SUM(LEN(AR2177)-LEN(SUBSTITUTE(AR2177,{"0";"1";"2";"3";"4";"5";"6";"7";"8";"9"},""))))</f>
        <v>1</v>
      </c>
      <c r="AL2177" s="4">
        <f t="shared" si="4016"/>
        <v>13</v>
      </c>
      <c r="AM2177" s="4" t="b">
        <f>LEFT(AR2177,1)=AK2177</f>
        <v>1</v>
      </c>
      <c r="AN2177" s="4" t="str">
        <f t="shared" si="4068"/>
        <v>BTL</v>
      </c>
      <c r="AO2177" s="4" t="b">
        <f>IF((AQ2177=DL2177)=TRUE,TRUE,IF((DL2175=AQ2177)=TRUE,TRUE,FALSE))</f>
        <v>1</v>
      </c>
      <c r="AP2177" s="4" t="b">
        <f t="shared" si="4013"/>
        <v>0</v>
      </c>
      <c r="AQ2177" s="5" t="str">
        <f t="shared" si="4014"/>
        <v>POCARI BOTOL 500ML</v>
      </c>
      <c r="AR2177" s="4" t="str">
        <f t="shared" si="4015"/>
        <v>1BTL</v>
      </c>
      <c r="AS2177" t="s">
        <v>2984</v>
      </c>
      <c r="AT2177" s="1" t="s">
        <v>2985</v>
      </c>
      <c r="AU2177" s="4" t="str">
        <f>IF(IF(IF(AQ2177=DL2177,10,0)+IF(NOT(AN2177=$AU$1)=TRUE,10,0)=
20,"XXXX",IF(IF((BC2177+1)=2,0,1)+IF(AN2177=$AU$1,1,0)=2,TRUE,""))
="",IF(IF(AQ2177=DL2175,10,0)+IF(NOT(AN2177=$AU$1)=TRUE,10,0)=
20,"XXXX",IF(IF((BC2177+1)=2,0,1)+IF(AN2177=$AU$1,1,0)=2,TRUE,
"")),IF(IF(AQ2177=DL2177,10,0)+IF(NOT(AN2177=$AU$1)=TRUE,10,0)=
20,"XXXX",IF(IF((BC2177+1)=2,0,1)+IF(AN2177=$AU$1,1,0)=2,TRUE,"")))</f>
        <v>XXXX</v>
      </c>
      <c r="AV2177">
        <v>6500</v>
      </c>
      <c r="AW2177">
        <v>7000</v>
      </c>
      <c r="AX2177">
        <v>6167</v>
      </c>
      <c r="AY2177" t="str">
        <f t="shared" si="3974"/>
        <v>8997035563414</v>
      </c>
      <c r="AZ2177" t="str">
        <f t="shared" si="4018"/>
        <v>POCARI BOTOL 500ML</v>
      </c>
      <c r="BA2177" t="s">
        <v>4301</v>
      </c>
      <c r="BB2177" t="s">
        <v>4301</v>
      </c>
      <c r="BC2177" s="9" t="str" cm="1">
        <f t="array" aca="1" ref="BC2177" ca="1">LEFT(AR2177,MATCH(FALSE,ISNUMBER(MID(AR2177,ROW(INDIRECT("1:"&amp;LEN(AR2177)+1)), 1) *1),0) -1)</f>
        <v>1</v>
      </c>
      <c r="BD2177" s="1"/>
      <c r="BF2177" s="21"/>
      <c r="BK2177" s="1"/>
      <c r="BM2177" s="1"/>
      <c r="BN2177" s="1"/>
      <c r="BR2177" s="22"/>
      <c r="BS2177">
        <v>0</v>
      </c>
      <c r="BT2177" s="1" t="s">
        <v>5103</v>
      </c>
      <c r="BV2177" s="4" t="str">
        <f>IF(IFERROR(SEARCH($A$1,DN2177),0)&gt;0,$A$1,"")</f>
        <v/>
      </c>
      <c r="BW2177" s="4" t="str">
        <f>IF(IFERROR(SEARCH($B$1,DN2177),0)&gt;0,$B$1,"")</f>
        <v/>
      </c>
      <c r="BX2177" s="4" t="str">
        <f>IF(IFERROR(SEARCH($C$1,DN2177),0)&gt;0,$C$1,"")</f>
        <v/>
      </c>
      <c r="BY2177" s="4" t="str">
        <f>IF(IFERROR(SEARCH($D$1,DN2177),0)&gt;0,$D$1,"")</f>
        <v>BTL</v>
      </c>
      <c r="BZ2177" s="4" t="str">
        <f>IF(IFERROR(SEARCH($E$1,DN2177),0)&gt;0,$E$1,"")</f>
        <v/>
      </c>
      <c r="CA2177" s="4" t="str">
        <f>IF(IFERROR(SEARCH($F$1,DN2177),0)&gt;0,$F$1,"")</f>
        <v/>
      </c>
      <c r="CB2177" s="4" t="str">
        <f>IF(IFERROR(SEARCH($G$1,DN2177),0)&gt;0,$G$1,"")</f>
        <v/>
      </c>
      <c r="CC2177" s="4" t="str">
        <f>IF(IFERROR(SEARCH($H$1,DN2177),0)&gt;0,$H$1,"")</f>
        <v/>
      </c>
      <c r="CD2177" s="4" t="str">
        <f>IF(IFERROR(SEARCH($I$1,DN2177),0)&gt;0,$I$1,"")</f>
        <v/>
      </c>
      <c r="CE2177" s="4" t="str">
        <f>IF(IFERROR(SEARCH($J$1,DN2177),0)&gt;0,$J$1,"")</f>
        <v/>
      </c>
      <c r="CF2177" s="4" t="str">
        <f>IF(IFERROR(SEARCH($K$1,DN2177),0)&gt;0,$K$1,"")</f>
        <v/>
      </c>
      <c r="CG2177" s="4" t="str">
        <f>IF(IFERROR(SEARCH($L$1,DN2177),0)&gt;0,$L$1,"")</f>
        <v/>
      </c>
      <c r="CH2177" s="4" t="str">
        <f>IF(IFERROR(SEARCH($M$1,DN2177),0)&gt;0,$M$1,"")</f>
        <v/>
      </c>
      <c r="CI2177" s="4" t="str">
        <f>IF(IFERROR(SEARCH($N$1,DN2177),0)&gt;0,$N$1,"")</f>
        <v/>
      </c>
      <c r="CJ2177" s="4" t="str">
        <f>IF(IFERROR(SEARCH($O$1,DN2177),0)&gt;0,$O$1,"")</f>
        <v>DUS</v>
      </c>
      <c r="CK2177" s="4" t="str">
        <f>IF(IFERROR(SEARCH($P$1,DN2177),0)&gt;0,$P$1,"")</f>
        <v/>
      </c>
      <c r="CL2177" s="4" t="str">
        <f>IF(IFERROR(SEARCH($Q$1,DN2177),0)&gt;0,$Q$1,"")</f>
        <v/>
      </c>
      <c r="CM2177" s="4" t="str">
        <f>IF(IFERROR(SEARCH($R$1,DN2177),0)&gt;0,$R$1,"")</f>
        <v/>
      </c>
      <c r="CN2177" s="4" t="str">
        <f>IF(IFERROR(SEARCH($S$1,DN2177),0)&gt;0,$S$1,"")</f>
        <v/>
      </c>
      <c r="CO2177" s="4" t="str">
        <f>IF(IFERROR(SEARCH($T$1,DN2177),0)&gt;0,$T$1,"")</f>
        <v/>
      </c>
      <c r="CP2177" s="4" t="str">
        <f>IF(IFERROR(SEARCH($U$1,DN2177),0)&gt;0,$U$1,"")</f>
        <v/>
      </c>
      <c r="CQ2177" s="4" t="str">
        <f>IF(IFERROR(SEARCH($V$1,DN2177),0)&gt;0,$V$1,"")</f>
        <v/>
      </c>
      <c r="CR2177" s="4" t="str">
        <f>IF(IFERROR(SEARCH($W$1,DN2177),0)&gt;0,$W$1,"")</f>
        <v/>
      </c>
      <c r="CS2177" s="4" t="str">
        <f>IF(IFERROR(SEARCH($X$1,DN2177),0)&gt;0,$X$1,"")</f>
        <v/>
      </c>
      <c r="CT2177" s="4">
        <f>LEN(BW2177)+LEN(BX2177)+LEN(BY2177)+LEN(BZ2177)+LEN(CA2177)+LEN(CO2177)+LEN(CB2177)+LEN(CC2177)+LEN(CD2177)+LEN(CE2177)+LEN(CF2177)+LEN(CG2177)+LEN(CH2177)+LEN(CI2177)+LEN(CP2177)+LEN(CJ2177)+LEN(CK2177)+LEN(CQ2177)+LEN(BV2177)+LEN(CL2177)+LEN(CS2177)+LEN(CM2177)+LEN(CR2177)+LEN(CN2177)</f>
        <v>6</v>
      </c>
      <c r="CU2177" s="4" t="str">
        <f>IF(IFERROR(SEARCH($Z$1,DN2177),0)&gt;0,$Z$1,"")</f>
        <v>-</v>
      </c>
      <c r="CV2177" s="4" t="str">
        <f>IF(IFERROR(SEARCH($AA$1,DN2177),0)&gt;0,$AA$1,"")</f>
        <v>/</v>
      </c>
      <c r="CW2177" s="4" t="str">
        <f>IF(IFERROR(SEARCH($AB$1,DN2177),0)&gt;0,$AB$1,"")</f>
        <v/>
      </c>
      <c r="CX2177" s="4" t="str">
        <f>IF(IFERROR(SEARCH($AC$1,DN2177),0)&gt;0,$AC$1,"")</f>
        <v/>
      </c>
      <c r="CY2177" s="4" t="str">
        <f>IF(IFERROR(SEARCH($AD$1,DN2177),0)&gt;0,$AD$1,"")</f>
        <v/>
      </c>
      <c r="CZ2177" s="4" t="str">
        <f>IF(IFERROR(SEARCH($AE$1,DN2177),0)&gt;0,$AE$1,"")</f>
        <v/>
      </c>
      <c r="DA2177" s="4">
        <f>LEN(DM2177)</f>
        <v>9</v>
      </c>
      <c r="DB2177" s="4">
        <f>LEN(DN2177)</f>
        <v>28</v>
      </c>
      <c r="DC2177" s="4">
        <f>DB2177-DA2177</f>
        <v>19</v>
      </c>
      <c r="DD2177" s="4" t="str">
        <f>RIGHT(DN2177,4)</f>
        <v>/DUS</v>
      </c>
      <c r="DE2177" s="4" t="str">
        <f>RIGHT(DN2177,5)</f>
        <v>L/DUS</v>
      </c>
      <c r="DF2177" s="4" t="str" cm="1">
        <f t="array" ref="DF2177">LEFT(DM2177,SUM(LEN(DM2177)-LEN(SUBSTITUTE(DM2177,{"0";"1";"2";"3";"4";"5";"6";"7";"8";"9"},""))))</f>
        <v>24</v>
      </c>
      <c r="DG2177" s="4">
        <f>LEN(DT2177)</f>
        <v>13</v>
      </c>
      <c r="DH2177" s="4" t="b">
        <f>LEFT(DM2177,2)=DF2177</f>
        <v>1</v>
      </c>
      <c r="DI2177" s="4" t="str">
        <f>RIGHT(DD2177,3)</f>
        <v>DUS</v>
      </c>
      <c r="DJ2177" s="4" t="b">
        <f>IF((DL2177=AQ2179)=TRUE,TRUE,IF((AQ2177=DL2177)=TRUE,TRUE,FALSE))</f>
        <v>1</v>
      </c>
      <c r="DK2177" s="4" t="b">
        <f>LEFT(DN2177,2)=LEFT(DO2177,2)</f>
        <v>0</v>
      </c>
      <c r="DL2177" s="5" t="str">
        <f>LEFT(DN2177,(DC2177-1))</f>
        <v>POCARI BOTOL 500ML</v>
      </c>
      <c r="DM2177" s="4" t="str">
        <f>IFERROR(RIGHT(DN2177,LEN(DN2177)-FIND("-",DN2177)),1)</f>
        <v>24BTL/DUS</v>
      </c>
      <c r="DN2177" t="s">
        <v>2986</v>
      </c>
      <c r="DO2177" s="1"/>
      <c r="DP2177" s="4" t="b">
        <f ca="1">IF(IF(IF(DL2177=AQ2179,10,0)+IF(NOT(DI2177=$AU$1)=TRUE,10,0)=
20,"XXXX",IF(IF((DX2177+1)=2,0,1)+IF(DI2177=$AU$1,1,0)=2,TRUE,""))
="",IF(IF(DL2177=AQ2177,10,0)+IF(NOT(DI2177=$AU$1)=TRUE,10,0)=
20,"XXXX",IF(IF((DX2177+1)=2,0,1)+IF(DI2177=$AU$1,1,0)=2,TRUE,
"")),IF(IF(DL2177=AQ2179,10,0)+IF(NOT(DI2177=$AU$1)=TRUE,10,0)=
20,"XXXX",IF(IF((DX2177+1)=2,0,1)+IF(DI2177=$AU$1,1,0)=2,TRUE,"")))</f>
        <v>1</v>
      </c>
      <c r="DQ2177">
        <v>151000</v>
      </c>
      <c r="DR2177">
        <v>151000</v>
      </c>
      <c r="DS2177">
        <v>148000</v>
      </c>
      <c r="DT2177" t="str">
        <f>IF(DO2177&gt;0,DO2177,"800000000"&amp;ROW(DS2177))</f>
        <v>8000000002177</v>
      </c>
      <c r="DU2177" t="str">
        <f>DL2177</f>
        <v>POCARI BOTOL 500ML</v>
      </c>
      <c r="DV2177" t="s">
        <v>4301</v>
      </c>
      <c r="DW2177" t="s">
        <v>4301</v>
      </c>
      <c r="DX2177" s="4" t="str" cm="1">
        <f t="array" aca="1" ref="DX2177" ca="1">LEFT(DM2177,MATCH(FALSE,ISNUMBER(MID(DM2177,ROW(INDIRECT("1:"&amp;LEN(DM2177)+1)), 1) *1),0) -1)</f>
        <v>24</v>
      </c>
      <c r="DY2177" s="1"/>
      <c r="EA2177" s="21"/>
      <c r="EC2177" s="5"/>
      <c r="EF2177" s="1"/>
      <c r="EH2177" s="1"/>
      <c r="EI2177" s="1"/>
      <c r="EL2177" s="5"/>
      <c r="EM2177" s="22"/>
      <c r="EN2177">
        <v>0</v>
      </c>
      <c r="EO2177" s="1" t="s">
        <v>5103</v>
      </c>
    </row>
    <row r="2179" spans="1:145">
      <c r="A2179" s="4" t="str">
        <f t="shared" si="3977"/>
        <v/>
      </c>
      <c r="B2179" s="4" t="str">
        <f t="shared" si="3978"/>
        <v/>
      </c>
      <c r="C2179" s="4" t="str">
        <f t="shared" si="3979"/>
        <v/>
      </c>
      <c r="D2179" s="4" t="str">
        <f t="shared" si="3980"/>
        <v/>
      </c>
      <c r="E2179" s="4" t="str">
        <f t="shared" si="3981"/>
        <v/>
      </c>
      <c r="F2179" s="4" t="str">
        <f t="shared" si="3982"/>
        <v/>
      </c>
      <c r="G2179" s="4" t="str">
        <f t="shared" si="3983"/>
        <v/>
      </c>
      <c r="H2179" s="4" t="str">
        <f t="shared" si="3984"/>
        <v>KLG</v>
      </c>
      <c r="I2179" s="4" t="str">
        <f t="shared" si="3985"/>
        <v/>
      </c>
      <c r="J2179" s="4" t="str">
        <f t="shared" si="3986"/>
        <v/>
      </c>
      <c r="K2179" s="4" t="str">
        <f t="shared" si="3987"/>
        <v/>
      </c>
      <c r="L2179" s="4" t="str">
        <f t="shared" si="3988"/>
        <v/>
      </c>
      <c r="M2179" s="4" t="str">
        <f t="shared" si="3989"/>
        <v/>
      </c>
      <c r="N2179" s="4" t="str">
        <f t="shared" si="3990"/>
        <v/>
      </c>
      <c r="O2179" s="4" t="str">
        <f t="shared" si="3991"/>
        <v/>
      </c>
      <c r="P2179" s="4" t="str">
        <f t="shared" si="3992"/>
        <v/>
      </c>
      <c r="Q2179" s="4" t="str">
        <f t="shared" si="3993"/>
        <v/>
      </c>
      <c r="R2179" s="4" t="str">
        <f t="shared" si="3994"/>
        <v/>
      </c>
      <c r="S2179" s="4" t="str">
        <f t="shared" si="3995"/>
        <v/>
      </c>
      <c r="T2179" s="4" t="str">
        <f t="shared" si="3996"/>
        <v/>
      </c>
      <c r="U2179" s="4" t="str">
        <f t="shared" si="3997"/>
        <v/>
      </c>
      <c r="V2179" s="4" t="str">
        <f t="shared" si="3998"/>
        <v/>
      </c>
      <c r="W2179" s="4" t="str">
        <f t="shared" si="3999"/>
        <v/>
      </c>
      <c r="X2179" s="4" t="str">
        <f t="shared" si="4000"/>
        <v/>
      </c>
      <c r="Y2179" s="4">
        <f t="shared" si="4001"/>
        <v>3</v>
      </c>
      <c r="Z2179" s="4" t="str">
        <f t="shared" si="4002"/>
        <v>-</v>
      </c>
      <c r="AA2179" s="4" t="str">
        <f t="shared" si="4003"/>
        <v/>
      </c>
      <c r="AB2179" s="4" t="str">
        <f t="shared" si="4004"/>
        <v/>
      </c>
      <c r="AC2179" s="4" t="str">
        <f t="shared" si="4005"/>
        <v/>
      </c>
      <c r="AD2179" s="4" t="str">
        <f t="shared" si="4006"/>
        <v/>
      </c>
      <c r="AE2179" s="4" t="str">
        <f t="shared" si="4007"/>
        <v/>
      </c>
      <c r="AF2179" s="4">
        <f t="shared" si="4008"/>
        <v>4</v>
      </c>
      <c r="AG2179" s="4">
        <f t="shared" si="4009"/>
        <v>24</v>
      </c>
      <c r="AH2179" s="4">
        <f t="shared" si="4010"/>
        <v>20</v>
      </c>
      <c r="AI2179" s="4" t="str">
        <f t="shared" si="4011"/>
        <v>1KLG</v>
      </c>
      <c r="AJ2179" s="4" t="str">
        <f t="shared" si="4012"/>
        <v>-1KLG</v>
      </c>
      <c r="AK2179" s="4" t="str" cm="1">
        <f t="array" ref="AK2179">LEFT(AR2179,SUM(LEN(AR2179)-LEN(SUBSTITUTE(AR2179,{"0";"1";"2";"3";"4";"5";"6";"7";"8";"9"},""))))</f>
        <v>1</v>
      </c>
      <c r="AL2179" s="4">
        <f t="shared" si="4016"/>
        <v>13</v>
      </c>
      <c r="AM2179" s="4" t="b">
        <f>LEFT(AR2179,1)=AK2179</f>
        <v>1</v>
      </c>
      <c r="AN2179" s="4" t="str">
        <f t="shared" si="4068"/>
        <v>KLG</v>
      </c>
      <c r="AO2179" s="4" t="b">
        <f>IF((AQ2179=DL2179)=TRUE,TRUE,IF((DL2177=AQ2179)=TRUE,TRUE,FALSE))</f>
        <v>1</v>
      </c>
      <c r="AP2179" s="4" t="b">
        <f t="shared" si="4013"/>
        <v>0</v>
      </c>
      <c r="AQ2179" s="5" t="str">
        <f t="shared" si="4014"/>
        <v>POCARI KALENG 330ML</v>
      </c>
      <c r="AR2179" s="4" t="str">
        <f t="shared" si="4015"/>
        <v>1KLG</v>
      </c>
      <c r="AS2179" t="s">
        <v>2987</v>
      </c>
      <c r="AT2179" s="1" t="s">
        <v>2988</v>
      </c>
      <c r="AU2179" s="4" t="str">
        <f>IF(IF(IF(AQ2179=DL2179,10,0)+IF(NOT(AN2179=$AU$1)=TRUE,10,0)=
20,"XXXX",IF(IF((BC2179+1)=2,0,1)+IF(AN2179=$AU$1,1,0)=2,TRUE,""))
="",IF(IF(AQ2179=DL2177,10,0)+IF(NOT(AN2179=$AU$1)=TRUE,10,0)=
20,"XXXX",IF(IF((BC2179+1)=2,0,1)+IF(AN2179=$AU$1,1,0)=2,TRUE,
"")),IF(IF(AQ2179=DL2179,10,0)+IF(NOT(AN2179=$AU$1)=TRUE,10,0)=
20,"XXXX",IF(IF((BC2179+1)=2,0,1)+IF(AN2179=$AU$1,1,0)=2,TRUE,"")))</f>
        <v>XXXX</v>
      </c>
      <c r="AV2179">
        <v>5700</v>
      </c>
      <c r="AW2179">
        <v>6000</v>
      </c>
      <c r="AX2179">
        <v>5250</v>
      </c>
      <c r="AY2179" t="str">
        <f t="shared" si="3974"/>
        <v>8997035111110</v>
      </c>
      <c r="AZ2179" t="str">
        <f t="shared" si="4018"/>
        <v>POCARI KALENG 330ML</v>
      </c>
      <c r="BA2179" t="s">
        <v>4301</v>
      </c>
      <c r="BB2179" t="s">
        <v>4301</v>
      </c>
      <c r="BC2179" s="9" t="str" cm="1">
        <f t="array" aca="1" ref="BC2179" ca="1">LEFT(AR2179,MATCH(FALSE,ISNUMBER(MID(AR2179,ROW(INDIRECT("1:"&amp;LEN(AR2179)+1)), 1) *1),0) -1)</f>
        <v>1</v>
      </c>
      <c r="BD2179" s="1"/>
      <c r="BF2179" s="21"/>
      <c r="BK2179" s="1"/>
      <c r="BM2179" s="1"/>
      <c r="BN2179" s="1"/>
      <c r="BR2179" s="22"/>
      <c r="BS2179">
        <v>0</v>
      </c>
      <c r="BT2179" s="1" t="s">
        <v>5103</v>
      </c>
      <c r="BV2179" s="4" t="str">
        <f>IF(IFERROR(SEARCH($A$1,DN2179),0)&gt;0,$A$1,"")</f>
        <v/>
      </c>
      <c r="BW2179" s="4" t="str">
        <f>IF(IFERROR(SEARCH($B$1,DN2179),0)&gt;0,$B$1,"")</f>
        <v/>
      </c>
      <c r="BX2179" s="4" t="str">
        <f>IF(IFERROR(SEARCH($C$1,DN2179),0)&gt;0,$C$1,"")</f>
        <v/>
      </c>
      <c r="BY2179" s="4" t="str">
        <f>IF(IFERROR(SEARCH($D$1,DN2179),0)&gt;0,$D$1,"")</f>
        <v/>
      </c>
      <c r="BZ2179" s="4" t="str">
        <f>IF(IFERROR(SEARCH($E$1,DN2179),0)&gt;0,$E$1,"")</f>
        <v/>
      </c>
      <c r="CA2179" s="4" t="str">
        <f>IF(IFERROR(SEARCH($F$1,DN2179),0)&gt;0,$F$1,"")</f>
        <v/>
      </c>
      <c r="CB2179" s="4" t="str">
        <f>IF(IFERROR(SEARCH($G$1,DN2179),0)&gt;0,$G$1,"")</f>
        <v/>
      </c>
      <c r="CC2179" s="4" t="str">
        <f>IF(IFERROR(SEARCH($H$1,DN2179),0)&gt;0,$H$1,"")</f>
        <v>KLG</v>
      </c>
      <c r="CD2179" s="4" t="str">
        <f>IF(IFERROR(SEARCH($I$1,DN2179),0)&gt;0,$I$1,"")</f>
        <v/>
      </c>
      <c r="CE2179" s="4" t="str">
        <f>IF(IFERROR(SEARCH($J$1,DN2179),0)&gt;0,$J$1,"")</f>
        <v/>
      </c>
      <c r="CF2179" s="4" t="str">
        <f>IF(IFERROR(SEARCH($K$1,DN2179),0)&gt;0,$K$1,"")</f>
        <v/>
      </c>
      <c r="CG2179" s="4" t="str">
        <f>IF(IFERROR(SEARCH($L$1,DN2179),0)&gt;0,$L$1,"")</f>
        <v/>
      </c>
      <c r="CH2179" s="4" t="str">
        <f>IF(IFERROR(SEARCH($M$1,DN2179),0)&gt;0,$M$1,"")</f>
        <v/>
      </c>
      <c r="CI2179" s="4" t="str">
        <f>IF(IFERROR(SEARCH($N$1,DN2179),0)&gt;0,$N$1,"")</f>
        <v/>
      </c>
      <c r="CJ2179" s="4" t="str">
        <f>IF(IFERROR(SEARCH($O$1,DN2179),0)&gt;0,$O$1,"")</f>
        <v>DUS</v>
      </c>
      <c r="CK2179" s="4" t="str">
        <f>IF(IFERROR(SEARCH($P$1,DN2179),0)&gt;0,$P$1,"")</f>
        <v/>
      </c>
      <c r="CL2179" s="4" t="str">
        <f>IF(IFERROR(SEARCH($Q$1,DN2179),0)&gt;0,$Q$1,"")</f>
        <v/>
      </c>
      <c r="CM2179" s="4" t="str">
        <f>IF(IFERROR(SEARCH($R$1,DN2179),0)&gt;0,$R$1,"")</f>
        <v/>
      </c>
      <c r="CN2179" s="4" t="str">
        <f>IF(IFERROR(SEARCH($S$1,DN2179),0)&gt;0,$S$1,"")</f>
        <v/>
      </c>
      <c r="CO2179" s="4" t="str">
        <f>IF(IFERROR(SEARCH($T$1,DN2179),0)&gt;0,$T$1,"")</f>
        <v/>
      </c>
      <c r="CP2179" s="4" t="str">
        <f>IF(IFERROR(SEARCH($U$1,DN2179),0)&gt;0,$U$1,"")</f>
        <v/>
      </c>
      <c r="CQ2179" s="4" t="str">
        <f>IF(IFERROR(SEARCH($V$1,DN2179),0)&gt;0,$V$1,"")</f>
        <v/>
      </c>
      <c r="CR2179" s="4" t="str">
        <f>IF(IFERROR(SEARCH($W$1,DN2179),0)&gt;0,$W$1,"")</f>
        <v/>
      </c>
      <c r="CS2179" s="4" t="str">
        <f>IF(IFERROR(SEARCH($X$1,DN2179),0)&gt;0,$X$1,"")</f>
        <v/>
      </c>
      <c r="CT2179" s="4">
        <f>LEN(BW2179)+LEN(BX2179)+LEN(BY2179)+LEN(BZ2179)+LEN(CA2179)+LEN(CO2179)+LEN(CB2179)+LEN(CC2179)+LEN(CD2179)+LEN(CE2179)+LEN(CF2179)+LEN(CG2179)+LEN(CH2179)+LEN(CI2179)+LEN(CP2179)+LEN(CJ2179)+LEN(CK2179)+LEN(CQ2179)+LEN(BV2179)+LEN(CL2179)+LEN(CS2179)+LEN(CM2179)+LEN(CR2179)+LEN(CN2179)</f>
        <v>6</v>
      </c>
      <c r="CU2179" s="4" t="str">
        <f>IF(IFERROR(SEARCH($Z$1,DN2179),0)&gt;0,$Z$1,"")</f>
        <v>-</v>
      </c>
      <c r="CV2179" s="4" t="str">
        <f>IF(IFERROR(SEARCH($AA$1,DN2179),0)&gt;0,$AA$1,"")</f>
        <v>/</v>
      </c>
      <c r="CW2179" s="4" t="str">
        <f>IF(IFERROR(SEARCH($AB$1,DN2179),0)&gt;0,$AB$1,"")</f>
        <v/>
      </c>
      <c r="CX2179" s="4" t="str">
        <f>IF(IFERROR(SEARCH($AC$1,DN2179),0)&gt;0,$AC$1,"")</f>
        <v/>
      </c>
      <c r="CY2179" s="4" t="str">
        <f>IF(IFERROR(SEARCH($AD$1,DN2179),0)&gt;0,$AD$1,"")</f>
        <v/>
      </c>
      <c r="CZ2179" s="4" t="str">
        <f>IF(IFERROR(SEARCH($AE$1,DN2179),0)&gt;0,$AE$1,"")</f>
        <v/>
      </c>
      <c r="DA2179" s="4">
        <f>LEN(DM2179)</f>
        <v>9</v>
      </c>
      <c r="DB2179" s="4">
        <f>LEN(DN2179)</f>
        <v>29</v>
      </c>
      <c r="DC2179" s="4">
        <f>DB2179-DA2179</f>
        <v>20</v>
      </c>
      <c r="DD2179" s="4" t="str">
        <f>RIGHT(DN2179,4)</f>
        <v>/DUS</v>
      </c>
      <c r="DE2179" s="4" t="str">
        <f>RIGHT(DN2179,5)</f>
        <v>G/DUS</v>
      </c>
      <c r="DF2179" s="4" t="str" cm="1">
        <f t="array" ref="DF2179">LEFT(DM2179,SUM(LEN(DM2179)-LEN(SUBSTITUTE(DM2179,{"0";"1";"2";"3";"4";"5";"6";"7";"8";"9"},""))))</f>
        <v>24</v>
      </c>
      <c r="DG2179" s="4">
        <f>LEN(DT2179)</f>
        <v>13</v>
      </c>
      <c r="DH2179" s="4" t="b">
        <f>LEFT(DM2179,2)=DF2179</f>
        <v>1</v>
      </c>
      <c r="DI2179" s="4" t="str">
        <f>RIGHT(DD2179,3)</f>
        <v>DUS</v>
      </c>
      <c r="DJ2179" s="4" t="b">
        <f>IF((DL2179=AQ2181)=TRUE,TRUE,IF((AQ2179=DL2179)=TRUE,TRUE,FALSE))</f>
        <v>1</v>
      </c>
      <c r="DK2179" s="4" t="b">
        <f>LEFT(DN2179,2)=LEFT(DO2179,2)</f>
        <v>0</v>
      </c>
      <c r="DL2179" s="5" t="str">
        <f>LEFT(DN2179,(DC2179-1))</f>
        <v>POCARI KALENG 330ML</v>
      </c>
      <c r="DM2179" s="4" t="str">
        <f>IFERROR(RIGHT(DN2179,LEN(DN2179)-FIND("-",DN2179)),1)</f>
        <v>24KLG/DUS</v>
      </c>
      <c r="DN2179" t="s">
        <v>2989</v>
      </c>
      <c r="DO2179" s="1"/>
      <c r="DP2179" s="4" t="b">
        <f ca="1">IF(IF(IF(DL2179=AQ2181,10,0)+IF(NOT(DI2179=$AU$1)=TRUE,10,0)=
20,"XXXX",IF(IF((DX2179+1)=2,0,1)+IF(DI2179=$AU$1,1,0)=2,TRUE,""))
="",IF(IF(DL2179=AQ2179,10,0)+IF(NOT(DI2179=$AU$1)=TRUE,10,0)=
20,"XXXX",IF(IF((DX2179+1)=2,0,1)+IF(DI2179=$AU$1,1,0)=2,TRUE,
"")),IF(IF(DL2179=AQ2181,10,0)+IF(NOT(DI2179=$AU$1)=TRUE,10,0)=
20,"XXXX",IF(IF((DX2179+1)=2,0,1)+IF(DI2179=$AU$1,1,0)=2,TRUE,"")))</f>
        <v>1</v>
      </c>
      <c r="DQ2179">
        <v>129000</v>
      </c>
      <c r="DR2179">
        <v>129000</v>
      </c>
      <c r="DS2179">
        <v>126000</v>
      </c>
      <c r="DT2179" t="str">
        <f>IF(DO2179&gt;0,DO2179,"800000000"&amp;ROW(DS2179))</f>
        <v>8000000002179</v>
      </c>
      <c r="DU2179" t="str">
        <f>DL2179</f>
        <v>POCARI KALENG 330ML</v>
      </c>
      <c r="DV2179" t="s">
        <v>4301</v>
      </c>
      <c r="DW2179" t="s">
        <v>4301</v>
      </c>
      <c r="DX2179" s="4" t="str" cm="1">
        <f t="array" aca="1" ref="DX2179" ca="1">LEFT(DM2179,MATCH(FALSE,ISNUMBER(MID(DM2179,ROW(INDIRECT("1:"&amp;LEN(DM2179)+1)), 1) *1),0) -1)</f>
        <v>24</v>
      </c>
      <c r="DY2179" s="1"/>
      <c r="EA2179" s="21"/>
      <c r="EC2179" s="5"/>
      <c r="EF2179" s="1"/>
      <c r="EH2179" s="1"/>
      <c r="EI2179" s="1"/>
      <c r="EL2179" s="5"/>
      <c r="EM2179" s="22"/>
      <c r="EN2179">
        <v>0</v>
      </c>
      <c r="EO2179" s="1" t="s">
        <v>5103</v>
      </c>
    </row>
    <row r="2181" spans="1:145">
      <c r="A2181" s="4" t="str">
        <f t="shared" si="3977"/>
        <v/>
      </c>
      <c r="B2181" s="4" t="str">
        <f t="shared" si="3978"/>
        <v>PCS</v>
      </c>
      <c r="C2181" s="4" t="str">
        <f t="shared" si="3979"/>
        <v/>
      </c>
      <c r="D2181" s="4" t="str">
        <f t="shared" si="3980"/>
        <v/>
      </c>
      <c r="E2181" s="4" t="str">
        <f t="shared" si="3981"/>
        <v/>
      </c>
      <c r="F2181" s="4" t="str">
        <f t="shared" si="3982"/>
        <v/>
      </c>
      <c r="G2181" s="4" t="str">
        <f t="shared" si="3983"/>
        <v/>
      </c>
      <c r="H2181" s="4" t="str">
        <f t="shared" si="3984"/>
        <v/>
      </c>
      <c r="I2181" s="4" t="str">
        <f t="shared" si="3985"/>
        <v/>
      </c>
      <c r="J2181" s="4" t="str">
        <f t="shared" si="3986"/>
        <v/>
      </c>
      <c r="K2181" s="4" t="str">
        <f t="shared" si="3987"/>
        <v/>
      </c>
      <c r="L2181" s="4" t="str">
        <f t="shared" si="3988"/>
        <v/>
      </c>
      <c r="M2181" s="4" t="str">
        <f t="shared" si="3989"/>
        <v>TPL</v>
      </c>
      <c r="N2181" s="4" t="str">
        <f t="shared" si="3990"/>
        <v/>
      </c>
      <c r="O2181" s="4" t="str">
        <f t="shared" si="3991"/>
        <v/>
      </c>
      <c r="P2181" s="4" t="str">
        <f t="shared" si="3992"/>
        <v/>
      </c>
      <c r="Q2181" s="4" t="str">
        <f t="shared" si="3993"/>
        <v/>
      </c>
      <c r="R2181" s="4" t="str">
        <f t="shared" si="3994"/>
        <v/>
      </c>
      <c r="S2181" s="4" t="str">
        <f t="shared" si="3995"/>
        <v/>
      </c>
      <c r="T2181" s="4" t="str">
        <f t="shared" si="3996"/>
        <v/>
      </c>
      <c r="U2181" s="4" t="str">
        <f t="shared" si="3997"/>
        <v/>
      </c>
      <c r="V2181" s="4" t="str">
        <f t="shared" si="3998"/>
        <v/>
      </c>
      <c r="W2181" s="4" t="str">
        <f t="shared" si="3999"/>
        <v/>
      </c>
      <c r="X2181" s="4" t="str">
        <f t="shared" si="4000"/>
        <v/>
      </c>
      <c r="Y2181" s="4">
        <f t="shared" si="4001"/>
        <v>6</v>
      </c>
      <c r="Z2181" s="4" t="str">
        <f t="shared" si="4002"/>
        <v>-</v>
      </c>
      <c r="AA2181" s="4" t="str">
        <f t="shared" si="4003"/>
        <v>/</v>
      </c>
      <c r="AB2181" s="4" t="str">
        <f t="shared" si="4004"/>
        <v/>
      </c>
      <c r="AC2181" s="4" t="str">
        <f t="shared" si="4005"/>
        <v/>
      </c>
      <c r="AD2181" s="4" t="str">
        <f t="shared" si="4006"/>
        <v/>
      </c>
      <c r="AE2181" s="4" t="str">
        <f t="shared" si="4007"/>
        <v/>
      </c>
      <c r="AF2181" s="4">
        <f t="shared" si="4008"/>
        <v>9</v>
      </c>
      <c r="AG2181" s="4">
        <f t="shared" si="4009"/>
        <v>27</v>
      </c>
      <c r="AH2181" s="4">
        <f t="shared" si="4010"/>
        <v>18</v>
      </c>
      <c r="AI2181" s="4" t="str">
        <f t="shared" si="4011"/>
        <v>/TPL</v>
      </c>
      <c r="AJ2181" s="4" t="str">
        <f t="shared" si="4012"/>
        <v>S/TPL</v>
      </c>
      <c r="AK2181" s="4" t="str" cm="1">
        <f t="array" ref="AK2181">LEFT(AR2181,SUM(LEN(AR2181)-LEN(SUBSTITUTE(AR2181,{"0";"1";"2";"3";"4";"5";"6";"7";"8";"9"},""))))</f>
        <v>50</v>
      </c>
      <c r="AL2181" s="4">
        <f t="shared" si="4016"/>
        <v>13</v>
      </c>
      <c r="AM2181" s="4" t="b">
        <f>LEFT(AR2181,2)=AK2181</f>
        <v>1</v>
      </c>
      <c r="AN2181" s="4" t="str">
        <f t="shared" si="4068"/>
        <v>TPL</v>
      </c>
      <c r="AO2181" s="4" t="b">
        <f>IF((AQ2181=AQ2182)=TRUE,TRUE,IF((DL2179=AQ2181)=TRUE,TRUE,FALSE))</f>
        <v>1</v>
      </c>
      <c r="AP2181" s="4" t="b">
        <f t="shared" si="4013"/>
        <v>0</v>
      </c>
      <c r="AQ2181" s="5" t="str">
        <f t="shared" si="4014"/>
        <v>POGY JUMBO TOPLES</v>
      </c>
      <c r="AR2181" s="4" t="str">
        <f t="shared" si="4015"/>
        <v>50PCS/TPL</v>
      </c>
      <c r="AS2181" t="s">
        <v>4476</v>
      </c>
      <c r="AT2181" s="1" t="s">
        <v>2990</v>
      </c>
      <c r="AU2181" s="4" t="str">
        <f>IF(IF(IF(AQ2181=AQ2182,10,0)+IF(NOT(AN2181=$AU$1)=TRUE,10,0)=
20,"XXXX",IF(IF((BC2181+1)=2,0,1)+IF(AN2181=$AU$1,1,0)=2,TRUE,""))
="",IF(IF(AQ2181=DL2179,10,0)+IF(NOT(AN2181=$AU$1)=TRUE,10,0)=
20,"XXXX",IF(IF((BC2181+1)=2,0,1)+IF(AN2181=$AU$1,1,0)=2,TRUE,
"")),IF(IF(AQ2181=AQ2182,10,0)+IF(NOT(AN2181=$AU$1)=TRUE,10,0)=
20,"XXXX",IF(IF((BC2181+1)=2,0,1)+IF(AN2181=$AU$1,1,0)=2,TRUE,"")))</f>
        <v>XXXX</v>
      </c>
      <c r="AV2181">
        <v>24500</v>
      </c>
      <c r="AW2181">
        <v>24500</v>
      </c>
      <c r="AX2181">
        <v>23210</v>
      </c>
      <c r="AY2181" t="str">
        <f t="shared" si="3974"/>
        <v>8993274538275</v>
      </c>
      <c r="AZ2181" t="str">
        <f t="shared" si="4018"/>
        <v>POGY JUMBO TOPLES</v>
      </c>
      <c r="BA2181" t="s">
        <v>4301</v>
      </c>
      <c r="BB2181" t="s">
        <v>4301</v>
      </c>
      <c r="BC2181" s="4" t="str" cm="1">
        <f t="array" aca="1" ref="BC2181" ca="1">LEFT(AR2181,MATCH(FALSE,ISNUMBER(MID(AR2181,ROW(INDIRECT("1:"&amp;LEN(AR2181)+1)), 1) *1),0) -1)</f>
        <v>50</v>
      </c>
      <c r="BD2181" s="1"/>
      <c r="BF2181" s="21"/>
      <c r="BK2181" s="1"/>
      <c r="BM2181" s="1"/>
      <c r="BN2181" s="1"/>
      <c r="BR2181" s="22"/>
      <c r="BS2181">
        <v>0</v>
      </c>
      <c r="BT2181" s="1" t="s">
        <v>5103</v>
      </c>
    </row>
    <row r="2182" spans="1:145">
      <c r="A2182" s="4" t="str">
        <f t="shared" si="3977"/>
        <v/>
      </c>
      <c r="B2182" s="4" t="str">
        <f t="shared" si="3978"/>
        <v>PCS</v>
      </c>
      <c r="C2182" s="4" t="str">
        <f t="shared" si="3979"/>
        <v/>
      </c>
      <c r="D2182" s="4" t="str">
        <f t="shared" si="3980"/>
        <v/>
      </c>
      <c r="E2182" s="4" t="str">
        <f t="shared" si="3981"/>
        <v/>
      </c>
      <c r="F2182" s="4" t="str">
        <f t="shared" si="3982"/>
        <v/>
      </c>
      <c r="G2182" s="4" t="str">
        <f t="shared" si="3983"/>
        <v/>
      </c>
      <c r="H2182" s="4" t="str">
        <f t="shared" si="3984"/>
        <v/>
      </c>
      <c r="I2182" s="4" t="str">
        <f t="shared" si="3985"/>
        <v/>
      </c>
      <c r="J2182" s="4" t="str">
        <f t="shared" si="3986"/>
        <v/>
      </c>
      <c r="K2182" s="4" t="str">
        <f t="shared" si="3987"/>
        <v/>
      </c>
      <c r="L2182" s="4" t="str">
        <f t="shared" si="3988"/>
        <v/>
      </c>
      <c r="M2182" s="4" t="str">
        <f t="shared" si="3989"/>
        <v>TPL</v>
      </c>
      <c r="N2182" s="4" t="str">
        <f t="shared" si="3990"/>
        <v/>
      </c>
      <c r="O2182" s="4" t="str">
        <f t="shared" si="3991"/>
        <v/>
      </c>
      <c r="P2182" s="4" t="str">
        <f t="shared" si="3992"/>
        <v/>
      </c>
      <c r="Q2182" s="4" t="str">
        <f t="shared" si="3993"/>
        <v/>
      </c>
      <c r="R2182" s="4" t="str">
        <f t="shared" si="3994"/>
        <v/>
      </c>
      <c r="S2182" s="4" t="str">
        <f t="shared" si="3995"/>
        <v/>
      </c>
      <c r="T2182" s="4" t="str">
        <f t="shared" si="3996"/>
        <v/>
      </c>
      <c r="U2182" s="4" t="str">
        <f t="shared" si="3997"/>
        <v/>
      </c>
      <c r="V2182" s="4" t="str">
        <f t="shared" si="3998"/>
        <v/>
      </c>
      <c r="W2182" s="4" t="str">
        <f t="shared" si="3999"/>
        <v/>
      </c>
      <c r="X2182" s="4" t="str">
        <f t="shared" si="4000"/>
        <v/>
      </c>
      <c r="Y2182" s="4">
        <f t="shared" si="4001"/>
        <v>6</v>
      </c>
      <c r="Z2182" s="4" t="str">
        <f t="shared" si="4002"/>
        <v>-</v>
      </c>
      <c r="AA2182" s="4" t="str">
        <f t="shared" si="4003"/>
        <v>/</v>
      </c>
      <c r="AB2182" s="4" t="str">
        <f t="shared" si="4004"/>
        <v/>
      </c>
      <c r="AC2182" s="4" t="str">
        <f t="shared" si="4005"/>
        <v/>
      </c>
      <c r="AD2182" s="4" t="str">
        <f t="shared" si="4006"/>
        <v/>
      </c>
      <c r="AE2182" s="4" t="str">
        <f t="shared" si="4007"/>
        <v/>
      </c>
      <c r="AF2182" s="4">
        <f t="shared" si="4008"/>
        <v>9</v>
      </c>
      <c r="AG2182" s="4">
        <f t="shared" si="4009"/>
        <v>27</v>
      </c>
      <c r="AH2182" s="4">
        <f t="shared" si="4010"/>
        <v>18</v>
      </c>
      <c r="AI2182" s="4" t="str">
        <f t="shared" si="4011"/>
        <v>/TPL</v>
      </c>
      <c r="AJ2182" s="4" t="str">
        <f t="shared" si="4012"/>
        <v>S/TPL</v>
      </c>
      <c r="AK2182" s="4" t="str" cm="1">
        <f t="array" ref="AK2182">LEFT(AR2182,SUM(LEN(AR2182)-LEN(SUBSTITUTE(AR2182,{"0";"1";"2";"3";"4";"5";"6";"7";"8";"9"},""))))</f>
        <v>50</v>
      </c>
      <c r="AL2182" s="4">
        <f t="shared" si="4016"/>
        <v>13</v>
      </c>
      <c r="AM2182" s="4" t="b">
        <f>LEFT(AR2182,2)=AK2182</f>
        <v>1</v>
      </c>
      <c r="AN2182" s="4" t="str">
        <f t="shared" si="4068"/>
        <v>TPL</v>
      </c>
      <c r="AO2182" s="4" t="b">
        <f t="shared" si="4017"/>
        <v>1</v>
      </c>
      <c r="AP2182" s="4" t="b">
        <f t="shared" si="4013"/>
        <v>0</v>
      </c>
      <c r="AQ2182" s="5" t="str">
        <f t="shared" si="4014"/>
        <v>POGY JUMBO TOPLES</v>
      </c>
      <c r="AR2182" s="4" t="str">
        <f t="shared" si="4015"/>
        <v>50PCS/TPL</v>
      </c>
      <c r="AS2182" t="s">
        <v>4476</v>
      </c>
      <c r="AT2182" s="1" t="s">
        <v>2991</v>
      </c>
      <c r="AU2182" s="4" t="str">
        <f t="shared" ca="1" si="4066"/>
        <v>XXXX</v>
      </c>
      <c r="AV2182">
        <v>24500</v>
      </c>
      <c r="AW2182">
        <v>24500</v>
      </c>
      <c r="AX2182">
        <v>23210</v>
      </c>
      <c r="AY2182" t="str">
        <f t="shared" si="3974"/>
        <v>8993274534116</v>
      </c>
      <c r="AZ2182" t="str">
        <f t="shared" si="4018"/>
        <v>POGY JUMBO TOPLES</v>
      </c>
      <c r="BA2182" t="s">
        <v>4301</v>
      </c>
      <c r="BB2182" t="s">
        <v>4301</v>
      </c>
      <c r="BC2182" s="4" t="str" cm="1">
        <f t="array" aca="1" ref="BC2182" ca="1">LEFT(AR2182,MATCH(FALSE,ISNUMBER(MID(AR2182,ROW(INDIRECT("1:"&amp;LEN(AR2182)+1)), 1) *1),0) -1)</f>
        <v>50</v>
      </c>
      <c r="BD2182" s="1"/>
      <c r="BF2182" s="21"/>
      <c r="BK2182" s="1"/>
      <c r="BM2182" s="1"/>
      <c r="BN2182" s="1"/>
      <c r="BR2182" s="22"/>
      <c r="BS2182">
        <v>0</v>
      </c>
      <c r="BT2182" s="1" t="s">
        <v>5103</v>
      </c>
    </row>
    <row r="2183" spans="1:145">
      <c r="A2183" s="4" t="str">
        <f t="shared" si="3977"/>
        <v/>
      </c>
      <c r="B2183" s="4" t="str">
        <f t="shared" si="3978"/>
        <v/>
      </c>
      <c r="C2183" s="4" t="str">
        <f t="shared" si="3979"/>
        <v>BKS</v>
      </c>
      <c r="D2183" s="4" t="str">
        <f t="shared" si="3980"/>
        <v/>
      </c>
      <c r="E2183" s="4" t="str">
        <f t="shared" si="3981"/>
        <v/>
      </c>
      <c r="F2183" s="4" t="str">
        <f t="shared" si="3982"/>
        <v/>
      </c>
      <c r="G2183" s="4" t="str">
        <f t="shared" si="3983"/>
        <v/>
      </c>
      <c r="H2183" s="4" t="str">
        <f t="shared" si="3984"/>
        <v/>
      </c>
      <c r="I2183" s="4" t="str">
        <f t="shared" si="3985"/>
        <v/>
      </c>
      <c r="J2183" s="4" t="str">
        <f t="shared" si="3986"/>
        <v/>
      </c>
      <c r="K2183" s="4" t="str">
        <f t="shared" si="3987"/>
        <v/>
      </c>
      <c r="L2183" s="4" t="str">
        <f t="shared" si="3988"/>
        <v/>
      </c>
      <c r="M2183" s="4" t="str">
        <f t="shared" si="3989"/>
        <v/>
      </c>
      <c r="N2183" s="4" t="str">
        <f t="shared" si="3990"/>
        <v/>
      </c>
      <c r="O2183" s="4" t="str">
        <f t="shared" si="3991"/>
        <v/>
      </c>
      <c r="P2183" s="4" t="str">
        <f t="shared" si="3992"/>
        <v/>
      </c>
      <c r="Q2183" s="4" t="str">
        <f t="shared" si="3993"/>
        <v/>
      </c>
      <c r="R2183" s="4" t="str">
        <f t="shared" si="3994"/>
        <v/>
      </c>
      <c r="S2183" s="4" t="str">
        <f t="shared" si="3995"/>
        <v/>
      </c>
      <c r="T2183" s="4" t="str">
        <f t="shared" si="3996"/>
        <v/>
      </c>
      <c r="U2183" s="4" t="str">
        <f t="shared" si="3997"/>
        <v/>
      </c>
      <c r="V2183" s="4" t="str">
        <f t="shared" si="3998"/>
        <v/>
      </c>
      <c r="W2183" s="4" t="str">
        <f t="shared" si="3999"/>
        <v/>
      </c>
      <c r="X2183" s="4" t="str">
        <f t="shared" si="4000"/>
        <v/>
      </c>
      <c r="Y2183" s="4">
        <f t="shared" si="4001"/>
        <v>3</v>
      </c>
      <c r="Z2183" s="4" t="str">
        <f t="shared" si="4002"/>
        <v>-</v>
      </c>
      <c r="AA2183" s="4" t="str">
        <f t="shared" si="4003"/>
        <v/>
      </c>
      <c r="AB2183" s="4" t="str">
        <f t="shared" si="4004"/>
        <v/>
      </c>
      <c r="AC2183" s="4" t="str">
        <f t="shared" si="4005"/>
        <v/>
      </c>
      <c r="AD2183" s="4" t="str">
        <f t="shared" si="4006"/>
        <v/>
      </c>
      <c r="AE2183" s="4" t="str">
        <f t="shared" si="4007"/>
        <v/>
      </c>
      <c r="AF2183" s="4">
        <f t="shared" si="4008"/>
        <v>4</v>
      </c>
      <c r="AG2183" s="4">
        <f t="shared" si="4009"/>
        <v>14</v>
      </c>
      <c r="AH2183" s="4">
        <f t="shared" si="4010"/>
        <v>10</v>
      </c>
      <c r="AI2183" s="4" t="str">
        <f t="shared" si="4011"/>
        <v>1BKS</v>
      </c>
      <c r="AJ2183" s="4" t="str">
        <f t="shared" si="4012"/>
        <v>-1BKS</v>
      </c>
      <c r="AK2183" s="4" t="str" cm="1">
        <f t="array" ref="AK2183">LEFT(AR2183,SUM(LEN(AR2183)-LEN(SUBSTITUTE(AR2183,{"0";"1";"2";"3";"4";"5";"6";"7";"8";"9"},""))))</f>
        <v>1</v>
      </c>
      <c r="AL2183" s="4">
        <f t="shared" si="4016"/>
        <v>13</v>
      </c>
      <c r="AM2183" s="4" t="b">
        <f t="shared" ref="AM2183:AM2188" si="4069">LEFT(AR2183,1)=AK2183</f>
        <v>1</v>
      </c>
      <c r="AN2183" s="4" t="str">
        <f t="shared" si="4068"/>
        <v>BKS</v>
      </c>
      <c r="AO2183" s="4" t="b">
        <f t="shared" si="4017"/>
        <v>0</v>
      </c>
      <c r="AP2183" s="4" t="b">
        <f t="shared" si="4013"/>
        <v>0</v>
      </c>
      <c r="AQ2183" s="5" t="str">
        <f t="shared" si="4014"/>
        <v>POGY POGY</v>
      </c>
      <c r="AR2183" s="4" t="str">
        <f t="shared" si="4015"/>
        <v>1BKS</v>
      </c>
      <c r="AS2183" t="s">
        <v>2992</v>
      </c>
      <c r="AT2183" s="1" t="s">
        <v>2993</v>
      </c>
      <c r="AU2183" s="4" t="str">
        <f t="shared" ca="1" si="4066"/>
        <v/>
      </c>
      <c r="AV2183">
        <v>20000</v>
      </c>
      <c r="AW2183">
        <v>20000</v>
      </c>
      <c r="AX2183">
        <v>19175</v>
      </c>
      <c r="AY2183" t="str">
        <f t="shared" si="3974"/>
        <v>8993274533836</v>
      </c>
      <c r="AZ2183" t="str">
        <f t="shared" si="4018"/>
        <v>POGY POGY</v>
      </c>
      <c r="BA2183" t="s">
        <v>4301</v>
      </c>
      <c r="BB2183" t="s">
        <v>4301</v>
      </c>
      <c r="BC2183" s="9" t="str" cm="1">
        <f t="array" aca="1" ref="BC2183" ca="1">LEFT(AR2183,MATCH(FALSE,ISNUMBER(MID(AR2183,ROW(INDIRECT("1:"&amp;LEN(AR2183)+1)), 1) *1),0) -1)</f>
        <v>1</v>
      </c>
      <c r="BD2183" s="1"/>
      <c r="BF2183" s="21"/>
      <c r="BK2183" s="1"/>
      <c r="BM2183" s="1"/>
      <c r="BN2183" s="1"/>
      <c r="BR2183" s="22"/>
      <c r="BS2183">
        <v>0</v>
      </c>
      <c r="BT2183" s="1" t="s">
        <v>5103</v>
      </c>
    </row>
    <row r="2184" spans="1:145">
      <c r="A2184" s="4" t="str">
        <f t="shared" si="3977"/>
        <v/>
      </c>
      <c r="B2184" s="4" t="str">
        <f t="shared" si="3978"/>
        <v/>
      </c>
      <c r="C2184" s="4" t="str">
        <f t="shared" si="3979"/>
        <v/>
      </c>
      <c r="D2184" s="4" t="str">
        <f t="shared" si="3980"/>
        <v>BTL</v>
      </c>
      <c r="E2184" s="4" t="str">
        <f t="shared" si="3981"/>
        <v/>
      </c>
      <c r="F2184" s="4" t="str">
        <f t="shared" si="3982"/>
        <v/>
      </c>
      <c r="G2184" s="4" t="str">
        <f t="shared" si="3983"/>
        <v/>
      </c>
      <c r="H2184" s="4" t="str">
        <f t="shared" si="3984"/>
        <v/>
      </c>
      <c r="I2184" s="4" t="str">
        <f t="shared" si="3985"/>
        <v/>
      </c>
      <c r="J2184" s="4" t="str">
        <f t="shared" si="3986"/>
        <v/>
      </c>
      <c r="K2184" s="4" t="str">
        <f t="shared" si="3987"/>
        <v/>
      </c>
      <c r="L2184" s="4" t="str">
        <f t="shared" si="3988"/>
        <v/>
      </c>
      <c r="M2184" s="4" t="str">
        <f t="shared" si="3989"/>
        <v/>
      </c>
      <c r="N2184" s="4" t="str">
        <f t="shared" si="3990"/>
        <v/>
      </c>
      <c r="O2184" s="4" t="str">
        <f t="shared" si="3991"/>
        <v/>
      </c>
      <c r="P2184" s="4" t="str">
        <f t="shared" si="3992"/>
        <v/>
      </c>
      <c r="Q2184" s="4" t="str">
        <f t="shared" si="3993"/>
        <v/>
      </c>
      <c r="R2184" s="4" t="str">
        <f t="shared" si="3994"/>
        <v/>
      </c>
      <c r="S2184" s="4" t="str">
        <f t="shared" si="3995"/>
        <v/>
      </c>
      <c r="T2184" s="4" t="str">
        <f t="shared" si="3996"/>
        <v/>
      </c>
      <c r="U2184" s="4" t="str">
        <f t="shared" si="3997"/>
        <v/>
      </c>
      <c r="V2184" s="4" t="str">
        <f t="shared" si="3998"/>
        <v/>
      </c>
      <c r="W2184" s="4" t="str">
        <f t="shared" si="3999"/>
        <v/>
      </c>
      <c r="X2184" s="4" t="str">
        <f t="shared" si="4000"/>
        <v/>
      </c>
      <c r="Y2184" s="4">
        <f t="shared" si="4001"/>
        <v>3</v>
      </c>
      <c r="Z2184" s="4" t="str">
        <f t="shared" si="4002"/>
        <v>-</v>
      </c>
      <c r="AA2184" s="4" t="str">
        <f t="shared" si="4003"/>
        <v/>
      </c>
      <c r="AB2184" s="4" t="str">
        <f t="shared" si="4004"/>
        <v/>
      </c>
      <c r="AC2184" s="4" t="str">
        <f t="shared" si="4005"/>
        <v/>
      </c>
      <c r="AD2184" s="4" t="str">
        <f t="shared" si="4006"/>
        <v/>
      </c>
      <c r="AE2184" s="4" t="str">
        <f t="shared" si="4007"/>
        <v/>
      </c>
      <c r="AF2184" s="4">
        <f t="shared" si="4008"/>
        <v>4</v>
      </c>
      <c r="AG2184" s="4">
        <f t="shared" si="4009"/>
        <v>19</v>
      </c>
      <c r="AH2184" s="4">
        <f t="shared" si="4010"/>
        <v>15</v>
      </c>
      <c r="AI2184" s="4" t="str">
        <f t="shared" si="4011"/>
        <v>1BTL</v>
      </c>
      <c r="AJ2184" s="4" t="str">
        <f t="shared" si="4012"/>
        <v>-1BTL</v>
      </c>
      <c r="AK2184" s="4" t="str" cm="1">
        <f t="array" ref="AK2184">LEFT(AR2184,SUM(LEN(AR2184)-LEN(SUBSTITUTE(AR2184,{"0";"1";"2";"3";"4";"5";"6";"7";"8";"9"},""))))</f>
        <v>1</v>
      </c>
      <c r="AL2184" s="4">
        <f t="shared" si="4016"/>
        <v>13</v>
      </c>
      <c r="AM2184" s="4" t="b">
        <f t="shared" si="4069"/>
        <v>1</v>
      </c>
      <c r="AN2184" s="4" t="str">
        <f t="shared" si="4068"/>
        <v>BTL</v>
      </c>
      <c r="AO2184" s="4" t="b">
        <f t="shared" si="4017"/>
        <v>0</v>
      </c>
      <c r="AP2184" s="4" t="b">
        <f t="shared" si="4013"/>
        <v>0</v>
      </c>
      <c r="AQ2184" s="5" t="str">
        <f t="shared" si="4014"/>
        <v>POKA GREEN TEA</v>
      </c>
      <c r="AR2184" s="4" t="str">
        <f t="shared" si="4015"/>
        <v>1BTL</v>
      </c>
      <c r="AS2184" t="s">
        <v>2994</v>
      </c>
      <c r="AT2184" s="1" t="s">
        <v>2995</v>
      </c>
      <c r="AU2184" s="4" t="str">
        <f t="shared" ca="1" si="4066"/>
        <v/>
      </c>
      <c r="AV2184">
        <v>5000</v>
      </c>
      <c r="AW2184">
        <v>6000</v>
      </c>
      <c r="AX2184">
        <v>4500</v>
      </c>
      <c r="AY2184" t="str">
        <f t="shared" ref="AY2184:AY2242" si="4070">IF(AT2184&gt;0,AT2184,"800000000"&amp;ROW(AX2184))</f>
        <v>8994985000006</v>
      </c>
      <c r="AZ2184" t="str">
        <f t="shared" si="4018"/>
        <v>POKA GREEN TEA</v>
      </c>
      <c r="BA2184" t="s">
        <v>4301</v>
      </c>
      <c r="BB2184" t="s">
        <v>4301</v>
      </c>
      <c r="BC2184" s="9" t="str" cm="1">
        <f t="array" aca="1" ref="BC2184" ca="1">LEFT(AR2184,MATCH(FALSE,ISNUMBER(MID(AR2184,ROW(INDIRECT("1:"&amp;LEN(AR2184)+1)), 1) *1),0) -1)</f>
        <v>1</v>
      </c>
      <c r="BD2184" s="1"/>
      <c r="BF2184" s="21"/>
      <c r="BK2184" s="1"/>
      <c r="BM2184" s="1"/>
      <c r="BN2184" s="1"/>
      <c r="BR2184" s="22"/>
      <c r="BS2184">
        <v>0</v>
      </c>
      <c r="BT2184" s="1" t="s">
        <v>5103</v>
      </c>
    </row>
    <row r="2185" spans="1:145">
      <c r="A2185" s="4" t="str">
        <f t="shared" si="3977"/>
        <v/>
      </c>
      <c r="B2185" s="4" t="str">
        <f t="shared" si="3978"/>
        <v/>
      </c>
      <c r="C2185" s="4" t="str">
        <f t="shared" si="3979"/>
        <v/>
      </c>
      <c r="D2185" s="4" t="str">
        <f t="shared" si="3980"/>
        <v>BTL</v>
      </c>
      <c r="E2185" s="4" t="str">
        <f t="shared" si="3981"/>
        <v/>
      </c>
      <c r="F2185" s="4" t="str">
        <f t="shared" si="3982"/>
        <v/>
      </c>
      <c r="G2185" s="4" t="str">
        <f t="shared" si="3983"/>
        <v/>
      </c>
      <c r="H2185" s="4" t="str">
        <f t="shared" si="3984"/>
        <v/>
      </c>
      <c r="I2185" s="4" t="str">
        <f t="shared" si="3985"/>
        <v/>
      </c>
      <c r="J2185" s="4" t="str">
        <f t="shared" si="3986"/>
        <v/>
      </c>
      <c r="K2185" s="4" t="str">
        <f t="shared" si="3987"/>
        <v/>
      </c>
      <c r="L2185" s="4" t="str">
        <f t="shared" si="3988"/>
        <v/>
      </c>
      <c r="M2185" s="4" t="str">
        <f t="shared" si="3989"/>
        <v/>
      </c>
      <c r="N2185" s="4" t="str">
        <f t="shared" si="3990"/>
        <v/>
      </c>
      <c r="O2185" s="4" t="str">
        <f t="shared" si="3991"/>
        <v/>
      </c>
      <c r="P2185" s="4" t="str">
        <f t="shared" si="3992"/>
        <v/>
      </c>
      <c r="Q2185" s="4" t="str">
        <f t="shared" si="3993"/>
        <v/>
      </c>
      <c r="R2185" s="4" t="str">
        <f t="shared" si="3994"/>
        <v/>
      </c>
      <c r="S2185" s="4" t="str">
        <f t="shared" si="3995"/>
        <v/>
      </c>
      <c r="T2185" s="4" t="str">
        <f t="shared" si="3996"/>
        <v/>
      </c>
      <c r="U2185" s="4" t="str">
        <f t="shared" si="3997"/>
        <v/>
      </c>
      <c r="V2185" s="4" t="str">
        <f t="shared" si="3998"/>
        <v/>
      </c>
      <c r="W2185" s="4" t="str">
        <f t="shared" si="3999"/>
        <v/>
      </c>
      <c r="X2185" s="4" t="str">
        <f t="shared" si="4000"/>
        <v/>
      </c>
      <c r="Y2185" s="4">
        <f t="shared" si="4001"/>
        <v>3</v>
      </c>
      <c r="Z2185" s="4" t="str">
        <f t="shared" si="4002"/>
        <v>-</v>
      </c>
      <c r="AA2185" s="4" t="str">
        <f t="shared" si="4003"/>
        <v/>
      </c>
      <c r="AB2185" s="4" t="str">
        <f t="shared" si="4004"/>
        <v/>
      </c>
      <c r="AC2185" s="4" t="str">
        <f t="shared" si="4005"/>
        <v/>
      </c>
      <c r="AD2185" s="4" t="str">
        <f t="shared" si="4006"/>
        <v/>
      </c>
      <c r="AE2185" s="4" t="str">
        <f t="shared" si="4007"/>
        <v/>
      </c>
      <c r="AF2185" s="4">
        <f t="shared" si="4008"/>
        <v>4</v>
      </c>
      <c r="AG2185" s="4">
        <f t="shared" si="4009"/>
        <v>21</v>
      </c>
      <c r="AH2185" s="4">
        <f t="shared" si="4010"/>
        <v>17</v>
      </c>
      <c r="AI2185" s="4" t="str">
        <f t="shared" si="4011"/>
        <v>1BTL</v>
      </c>
      <c r="AJ2185" s="4" t="str">
        <f t="shared" si="4012"/>
        <v>-1BTL</v>
      </c>
      <c r="AK2185" s="4" t="str" cm="1">
        <f t="array" ref="AK2185">LEFT(AR2185,SUM(LEN(AR2185)-LEN(SUBSTITUTE(AR2185,{"0";"1";"2";"3";"4";"5";"6";"7";"8";"9"},""))))</f>
        <v>1</v>
      </c>
      <c r="AL2185" s="4">
        <f t="shared" si="4016"/>
        <v>13</v>
      </c>
      <c r="AM2185" s="4" t="b">
        <f t="shared" si="4069"/>
        <v>1</v>
      </c>
      <c r="AN2185" s="4" t="str">
        <f t="shared" si="4068"/>
        <v>BTL</v>
      </c>
      <c r="AO2185" s="4" t="b">
        <f t="shared" si="4017"/>
        <v>0</v>
      </c>
      <c r="AP2185" s="4" t="b">
        <f t="shared" si="4013"/>
        <v>0</v>
      </c>
      <c r="AQ2185" s="5" t="str">
        <f t="shared" si="4014"/>
        <v>POKA HONEY LEMON</v>
      </c>
      <c r="AR2185" s="4" t="str">
        <f t="shared" si="4015"/>
        <v>1BTL</v>
      </c>
      <c r="AS2185" t="s">
        <v>2996</v>
      </c>
      <c r="AT2185" s="1" t="s">
        <v>2997</v>
      </c>
      <c r="AU2185" s="4" t="str">
        <f t="shared" ca="1" si="4066"/>
        <v/>
      </c>
      <c r="AV2185">
        <v>5000</v>
      </c>
      <c r="AW2185">
        <v>6000</v>
      </c>
      <c r="AX2185">
        <v>4500</v>
      </c>
      <c r="AY2185" t="str">
        <f t="shared" si="4070"/>
        <v>8994985002109</v>
      </c>
      <c r="AZ2185" t="str">
        <f t="shared" si="4018"/>
        <v>POKA HONEY LEMON</v>
      </c>
      <c r="BA2185" t="s">
        <v>4301</v>
      </c>
      <c r="BB2185" t="s">
        <v>4301</v>
      </c>
      <c r="BC2185" s="9" t="str" cm="1">
        <f t="array" aca="1" ref="BC2185" ca="1">LEFT(AR2185,MATCH(FALSE,ISNUMBER(MID(AR2185,ROW(INDIRECT("1:"&amp;LEN(AR2185)+1)), 1) *1),0) -1)</f>
        <v>1</v>
      </c>
      <c r="BD2185" s="1"/>
      <c r="BF2185" s="21"/>
      <c r="BK2185" s="1"/>
      <c r="BM2185" s="1"/>
      <c r="BN2185" s="1"/>
      <c r="BR2185" s="22"/>
      <c r="BS2185">
        <v>0</v>
      </c>
      <c r="BT2185" s="1" t="s">
        <v>5103</v>
      </c>
    </row>
    <row r="2186" spans="1:145">
      <c r="A2186" s="4" t="str">
        <f t="shared" si="3977"/>
        <v/>
      </c>
      <c r="B2186" s="4" t="str">
        <f t="shared" si="3978"/>
        <v/>
      </c>
      <c r="C2186" s="4" t="str">
        <f t="shared" si="3979"/>
        <v/>
      </c>
      <c r="D2186" s="4" t="str">
        <f t="shared" si="3980"/>
        <v>BTL</v>
      </c>
      <c r="E2186" s="4" t="str">
        <f t="shared" si="3981"/>
        <v/>
      </c>
      <c r="F2186" s="4" t="str">
        <f t="shared" si="3982"/>
        <v/>
      </c>
      <c r="G2186" s="4" t="str">
        <f t="shared" si="3983"/>
        <v/>
      </c>
      <c r="H2186" s="4" t="str">
        <f t="shared" si="3984"/>
        <v/>
      </c>
      <c r="I2186" s="4" t="str">
        <f t="shared" si="3985"/>
        <v/>
      </c>
      <c r="J2186" s="4" t="str">
        <f t="shared" si="3986"/>
        <v/>
      </c>
      <c r="K2186" s="4" t="str">
        <f t="shared" si="3987"/>
        <v/>
      </c>
      <c r="L2186" s="4" t="str">
        <f t="shared" si="3988"/>
        <v/>
      </c>
      <c r="M2186" s="4" t="str">
        <f t="shared" si="3989"/>
        <v/>
      </c>
      <c r="N2186" s="4" t="str">
        <f t="shared" si="3990"/>
        <v/>
      </c>
      <c r="O2186" s="4" t="str">
        <f t="shared" si="3991"/>
        <v/>
      </c>
      <c r="P2186" s="4" t="str">
        <f t="shared" si="3992"/>
        <v/>
      </c>
      <c r="Q2186" s="4" t="str">
        <f t="shared" si="3993"/>
        <v/>
      </c>
      <c r="R2186" s="4" t="str">
        <f t="shared" si="3994"/>
        <v/>
      </c>
      <c r="S2186" s="4" t="str">
        <f t="shared" si="3995"/>
        <v/>
      </c>
      <c r="T2186" s="4" t="str">
        <f t="shared" si="3996"/>
        <v/>
      </c>
      <c r="U2186" s="4" t="str">
        <f t="shared" si="3997"/>
        <v/>
      </c>
      <c r="V2186" s="4" t="str">
        <f t="shared" si="3998"/>
        <v/>
      </c>
      <c r="W2186" s="4" t="str">
        <f t="shared" si="3999"/>
        <v/>
      </c>
      <c r="X2186" s="4" t="str">
        <f t="shared" si="4000"/>
        <v/>
      </c>
      <c r="Y2186" s="4">
        <f t="shared" si="4001"/>
        <v>3</v>
      </c>
      <c r="Z2186" s="4" t="str">
        <f t="shared" si="4002"/>
        <v>-</v>
      </c>
      <c r="AA2186" s="4" t="str">
        <f t="shared" si="4003"/>
        <v/>
      </c>
      <c r="AB2186" s="4" t="str">
        <f t="shared" si="4004"/>
        <v/>
      </c>
      <c r="AC2186" s="4" t="str">
        <f t="shared" si="4005"/>
        <v/>
      </c>
      <c r="AD2186" s="4" t="str">
        <f t="shared" si="4006"/>
        <v/>
      </c>
      <c r="AE2186" s="4" t="str">
        <f t="shared" si="4007"/>
        <v/>
      </c>
      <c r="AF2186" s="4">
        <f t="shared" si="4008"/>
        <v>4</v>
      </c>
      <c r="AG2186" s="4">
        <f t="shared" si="4009"/>
        <v>18</v>
      </c>
      <c r="AH2186" s="4">
        <f t="shared" si="4010"/>
        <v>14</v>
      </c>
      <c r="AI2186" s="4" t="str">
        <f t="shared" si="4011"/>
        <v>1BTL</v>
      </c>
      <c r="AJ2186" s="4" t="str">
        <f t="shared" si="4012"/>
        <v>-1BTL</v>
      </c>
      <c r="AK2186" s="4" t="str" cm="1">
        <f t="array" ref="AK2186">LEFT(AR2186,SUM(LEN(AR2186)-LEN(SUBSTITUTE(AR2186,{"0";"1";"2";"3";"4";"5";"6";"7";"8";"9"},""))))</f>
        <v>1</v>
      </c>
      <c r="AL2186" s="4">
        <f t="shared" si="4016"/>
        <v>13</v>
      </c>
      <c r="AM2186" s="4" t="b">
        <f t="shared" si="4069"/>
        <v>1</v>
      </c>
      <c r="AN2186" s="4" t="str">
        <f t="shared" si="4068"/>
        <v>BTL</v>
      </c>
      <c r="AO2186" s="4" t="b">
        <f t="shared" si="4017"/>
        <v>0</v>
      </c>
      <c r="AP2186" s="4" t="b">
        <f t="shared" si="4013"/>
        <v>0</v>
      </c>
      <c r="AQ2186" s="5" t="str">
        <f t="shared" si="4014"/>
        <v>POKA LECI TEA</v>
      </c>
      <c r="AR2186" s="4" t="str">
        <f t="shared" si="4015"/>
        <v>1BTL</v>
      </c>
      <c r="AS2186" t="s">
        <v>2998</v>
      </c>
      <c r="AT2186" s="1" t="s">
        <v>2999</v>
      </c>
      <c r="AU2186" s="4" t="str">
        <f t="shared" ca="1" si="4066"/>
        <v/>
      </c>
      <c r="AV2186">
        <v>5000</v>
      </c>
      <c r="AW2186">
        <v>6000</v>
      </c>
      <c r="AX2186">
        <v>4500</v>
      </c>
      <c r="AY2186" t="str">
        <f t="shared" si="4070"/>
        <v>8994985000273</v>
      </c>
      <c r="AZ2186" t="str">
        <f t="shared" si="4018"/>
        <v>POKA LECI TEA</v>
      </c>
      <c r="BA2186" t="s">
        <v>4301</v>
      </c>
      <c r="BB2186" t="s">
        <v>4301</v>
      </c>
      <c r="BC2186" s="9" t="str" cm="1">
        <f t="array" aca="1" ref="BC2186" ca="1">LEFT(AR2186,MATCH(FALSE,ISNUMBER(MID(AR2186,ROW(INDIRECT("1:"&amp;LEN(AR2186)+1)), 1) *1),0) -1)</f>
        <v>1</v>
      </c>
      <c r="BD2186" s="1"/>
      <c r="BF2186" s="21"/>
      <c r="BK2186" s="1"/>
      <c r="BM2186" s="1"/>
      <c r="BN2186" s="1"/>
      <c r="BR2186" s="22"/>
      <c r="BS2186">
        <v>0</v>
      </c>
      <c r="BT2186" s="1" t="s">
        <v>5103</v>
      </c>
    </row>
    <row r="2187" spans="1:145">
      <c r="A2187" s="4" t="str">
        <f t="shared" si="3977"/>
        <v/>
      </c>
      <c r="B2187" s="4" t="str">
        <f t="shared" si="3978"/>
        <v/>
      </c>
      <c r="C2187" s="4" t="str">
        <f t="shared" si="3979"/>
        <v/>
      </c>
      <c r="D2187" s="4" t="str">
        <f t="shared" si="3980"/>
        <v>BTL</v>
      </c>
      <c r="E2187" s="4" t="str">
        <f t="shared" si="3981"/>
        <v/>
      </c>
      <c r="F2187" s="4" t="str">
        <f t="shared" si="3982"/>
        <v/>
      </c>
      <c r="G2187" s="4" t="str">
        <f t="shared" si="3983"/>
        <v/>
      </c>
      <c r="H2187" s="4" t="str">
        <f t="shared" si="3984"/>
        <v/>
      </c>
      <c r="I2187" s="4" t="str">
        <f t="shared" si="3985"/>
        <v/>
      </c>
      <c r="J2187" s="4" t="str">
        <f t="shared" si="3986"/>
        <v/>
      </c>
      <c r="K2187" s="4" t="str">
        <f t="shared" si="3987"/>
        <v/>
      </c>
      <c r="L2187" s="4" t="str">
        <f t="shared" si="3988"/>
        <v/>
      </c>
      <c r="M2187" s="4" t="str">
        <f t="shared" si="3989"/>
        <v/>
      </c>
      <c r="N2187" s="4" t="str">
        <f t="shared" si="3990"/>
        <v/>
      </c>
      <c r="O2187" s="4" t="str">
        <f t="shared" si="3991"/>
        <v/>
      </c>
      <c r="P2187" s="4" t="str">
        <f t="shared" si="3992"/>
        <v/>
      </c>
      <c r="Q2187" s="4" t="str">
        <f t="shared" si="3993"/>
        <v/>
      </c>
      <c r="R2187" s="4" t="str">
        <f t="shared" si="3994"/>
        <v/>
      </c>
      <c r="S2187" s="4" t="str">
        <f t="shared" si="3995"/>
        <v/>
      </c>
      <c r="T2187" s="4" t="str">
        <f t="shared" si="3996"/>
        <v/>
      </c>
      <c r="U2187" s="4" t="str">
        <f t="shared" si="3997"/>
        <v/>
      </c>
      <c r="V2187" s="4" t="str">
        <f t="shared" si="3998"/>
        <v/>
      </c>
      <c r="W2187" s="4" t="str">
        <f t="shared" si="3999"/>
        <v/>
      </c>
      <c r="X2187" s="4" t="str">
        <f t="shared" si="4000"/>
        <v/>
      </c>
      <c r="Y2187" s="4">
        <f t="shared" si="4001"/>
        <v>3</v>
      </c>
      <c r="Z2187" s="4" t="str">
        <f t="shared" si="4002"/>
        <v>-</v>
      </c>
      <c r="AA2187" s="4" t="str">
        <f t="shared" si="4003"/>
        <v/>
      </c>
      <c r="AB2187" s="4" t="str">
        <f t="shared" si="4004"/>
        <v/>
      </c>
      <c r="AC2187" s="4" t="str">
        <f t="shared" si="4005"/>
        <v/>
      </c>
      <c r="AD2187" s="4" t="str">
        <f t="shared" si="4006"/>
        <v/>
      </c>
      <c r="AE2187" s="4" t="str">
        <f t="shared" si="4007"/>
        <v/>
      </c>
      <c r="AF2187" s="4">
        <f t="shared" si="4008"/>
        <v>4</v>
      </c>
      <c r="AG2187" s="4">
        <f t="shared" si="4009"/>
        <v>19</v>
      </c>
      <c r="AH2187" s="4">
        <f t="shared" si="4010"/>
        <v>15</v>
      </c>
      <c r="AI2187" s="4" t="str">
        <f t="shared" si="4011"/>
        <v>1BTL</v>
      </c>
      <c r="AJ2187" s="4" t="str">
        <f t="shared" si="4012"/>
        <v>-1BTL</v>
      </c>
      <c r="AK2187" s="4" t="str" cm="1">
        <f t="array" ref="AK2187">LEFT(AR2187,SUM(LEN(AR2187)-LEN(SUBSTITUTE(AR2187,{"0";"1";"2";"3";"4";"5";"6";"7";"8";"9"},""))))</f>
        <v>1</v>
      </c>
      <c r="AL2187" s="4">
        <f t="shared" si="4016"/>
        <v>13</v>
      </c>
      <c r="AM2187" s="4" t="b">
        <f t="shared" si="4069"/>
        <v>1</v>
      </c>
      <c r="AN2187" s="4" t="str">
        <f t="shared" si="4068"/>
        <v>BTL</v>
      </c>
      <c r="AO2187" s="4" t="b">
        <f t="shared" si="4017"/>
        <v>0</v>
      </c>
      <c r="AP2187" s="4" t="b">
        <f t="shared" si="4013"/>
        <v>0</v>
      </c>
      <c r="AQ2187" s="5" t="str">
        <f t="shared" si="4014"/>
        <v>POKA MANGO TEA</v>
      </c>
      <c r="AR2187" s="4" t="str">
        <f t="shared" si="4015"/>
        <v>1BTL</v>
      </c>
      <c r="AS2187" t="s">
        <v>3000</v>
      </c>
      <c r="AT2187" s="1" t="s">
        <v>3001</v>
      </c>
      <c r="AU2187" s="4" t="str">
        <f t="shared" ca="1" si="4066"/>
        <v/>
      </c>
      <c r="AV2187">
        <v>5000</v>
      </c>
      <c r="AW2187">
        <v>6000</v>
      </c>
      <c r="AX2187">
        <v>4500</v>
      </c>
      <c r="AY2187" t="str">
        <f t="shared" si="4070"/>
        <v>8994985000266</v>
      </c>
      <c r="AZ2187" t="str">
        <f t="shared" si="4018"/>
        <v>POKA MANGO TEA</v>
      </c>
      <c r="BA2187" t="s">
        <v>4301</v>
      </c>
      <c r="BB2187" t="s">
        <v>4301</v>
      </c>
      <c r="BC2187" s="9" t="str" cm="1">
        <f t="array" aca="1" ref="BC2187" ca="1">LEFT(AR2187,MATCH(FALSE,ISNUMBER(MID(AR2187,ROW(INDIRECT("1:"&amp;LEN(AR2187)+1)), 1) *1),0) -1)</f>
        <v>1</v>
      </c>
      <c r="BD2187" s="1"/>
      <c r="BF2187" s="21"/>
      <c r="BK2187" s="1"/>
      <c r="BM2187" s="1"/>
      <c r="BN2187" s="1"/>
      <c r="BR2187" s="22"/>
      <c r="BS2187">
        <v>0</v>
      </c>
      <c r="BT2187" s="1" t="s">
        <v>5103</v>
      </c>
    </row>
    <row r="2188" spans="1:145">
      <c r="A2188" s="4" t="str">
        <f t="shared" si="3977"/>
        <v/>
      </c>
      <c r="B2188" s="4" t="str">
        <f t="shared" si="3978"/>
        <v>PCS</v>
      </c>
      <c r="C2188" s="4" t="str">
        <f t="shared" si="3979"/>
        <v/>
      </c>
      <c r="D2188" s="4" t="str">
        <f t="shared" si="3980"/>
        <v/>
      </c>
      <c r="E2188" s="4" t="str">
        <f t="shared" si="3981"/>
        <v/>
      </c>
      <c r="F2188" s="4" t="str">
        <f t="shared" si="3982"/>
        <v/>
      </c>
      <c r="G2188" s="4" t="str">
        <f t="shared" si="3983"/>
        <v/>
      </c>
      <c r="H2188" s="4" t="str">
        <f t="shared" si="3984"/>
        <v/>
      </c>
      <c r="I2188" s="4" t="str">
        <f t="shared" si="3985"/>
        <v/>
      </c>
      <c r="J2188" s="4" t="str">
        <f t="shared" si="3986"/>
        <v/>
      </c>
      <c r="K2188" s="4" t="str">
        <f t="shared" si="3987"/>
        <v/>
      </c>
      <c r="L2188" s="4" t="str">
        <f t="shared" si="3988"/>
        <v/>
      </c>
      <c r="M2188" s="4" t="str">
        <f t="shared" si="3989"/>
        <v/>
      </c>
      <c r="N2188" s="4" t="str">
        <f t="shared" si="3990"/>
        <v/>
      </c>
      <c r="O2188" s="4" t="str">
        <f t="shared" si="3991"/>
        <v/>
      </c>
      <c r="P2188" s="4" t="str">
        <f t="shared" si="3992"/>
        <v/>
      </c>
      <c r="Q2188" s="4" t="str">
        <f t="shared" si="3993"/>
        <v/>
      </c>
      <c r="R2188" s="4" t="str">
        <f t="shared" si="3994"/>
        <v/>
      </c>
      <c r="S2188" s="4" t="str">
        <f t="shared" si="3995"/>
        <v/>
      </c>
      <c r="T2188" s="4" t="str">
        <f t="shared" si="3996"/>
        <v/>
      </c>
      <c r="U2188" s="4" t="str">
        <f t="shared" si="3997"/>
        <v/>
      </c>
      <c r="V2188" s="4" t="str">
        <f t="shared" si="3998"/>
        <v/>
      </c>
      <c r="W2188" s="4" t="str">
        <f t="shared" si="3999"/>
        <v/>
      </c>
      <c r="X2188" s="4" t="str">
        <f t="shared" si="4000"/>
        <v/>
      </c>
      <c r="Y2188" s="4">
        <f t="shared" si="4001"/>
        <v>3</v>
      </c>
      <c r="Z2188" s="4" t="str">
        <f t="shared" si="4002"/>
        <v>-</v>
      </c>
      <c r="AA2188" s="4" t="str">
        <f t="shared" si="4003"/>
        <v/>
      </c>
      <c r="AB2188" s="4" t="str">
        <f t="shared" si="4004"/>
        <v/>
      </c>
      <c r="AC2188" s="4" t="str">
        <f t="shared" si="4005"/>
        <v/>
      </c>
      <c r="AD2188" s="4" t="str">
        <f t="shared" si="4006"/>
        <v/>
      </c>
      <c r="AE2188" s="4" t="str">
        <f t="shared" si="4007"/>
        <v/>
      </c>
      <c r="AF2188" s="4">
        <f t="shared" si="4008"/>
        <v>4</v>
      </c>
      <c r="AG2188" s="4">
        <f t="shared" si="4009"/>
        <v>23</v>
      </c>
      <c r="AH2188" s="4">
        <f t="shared" si="4010"/>
        <v>19</v>
      </c>
      <c r="AI2188" s="4" t="str">
        <f t="shared" si="4011"/>
        <v>1PCS</v>
      </c>
      <c r="AJ2188" s="4" t="str">
        <f t="shared" si="4012"/>
        <v>-1PCS</v>
      </c>
      <c r="AK2188" s="4" t="str" cm="1">
        <f t="array" ref="AK2188">LEFT(AR2188,SUM(LEN(AR2188)-LEN(SUBSTITUTE(AR2188,{"0";"1";"2";"3";"4";"5";"6";"7";"8";"9"},""))))</f>
        <v>1</v>
      </c>
      <c r="AL2188" s="4">
        <f t="shared" si="4016"/>
        <v>13</v>
      </c>
      <c r="AM2188" s="4" t="b">
        <f t="shared" si="4069"/>
        <v>1</v>
      </c>
      <c r="AN2188" s="4" t="str">
        <f t="shared" si="4068"/>
        <v>PCS</v>
      </c>
      <c r="AO2188" s="4" t="b">
        <f t="shared" si="4017"/>
        <v>0</v>
      </c>
      <c r="AP2188" s="4" t="b">
        <f t="shared" si="4013"/>
        <v>0</v>
      </c>
      <c r="AQ2188" s="5" t="str">
        <f t="shared" si="4014"/>
        <v>POLYTEX KAWAT CUCI</v>
      </c>
      <c r="AR2188" s="4" t="str">
        <f t="shared" si="4015"/>
        <v>1PCS</v>
      </c>
      <c r="AS2188" t="s">
        <v>3002</v>
      </c>
      <c r="AU2188" s="4" t="str">
        <f t="shared" ca="1" si="4066"/>
        <v/>
      </c>
      <c r="AV2188">
        <v>3000</v>
      </c>
      <c r="AW2188">
        <v>3000</v>
      </c>
      <c r="AX2188">
        <v>2000</v>
      </c>
      <c r="AY2188" t="str">
        <f t="shared" si="4070"/>
        <v>8000000002188</v>
      </c>
      <c r="AZ2188" t="str">
        <f t="shared" si="4018"/>
        <v>POLYTEX KAWAT CUCI</v>
      </c>
      <c r="BA2188" t="s">
        <v>4301</v>
      </c>
      <c r="BB2188" t="s">
        <v>4301</v>
      </c>
      <c r="BC2188" s="9" t="str" cm="1">
        <f t="array" aca="1" ref="BC2188" ca="1">LEFT(AR2188,MATCH(FALSE,ISNUMBER(MID(AR2188,ROW(INDIRECT("1:"&amp;LEN(AR2188)+1)), 1) *1),0) -1)</f>
        <v>1</v>
      </c>
      <c r="BD2188" s="1"/>
      <c r="BF2188" s="21"/>
      <c r="BK2188" s="1"/>
      <c r="BM2188" s="1"/>
      <c r="BN2188" s="1"/>
      <c r="BR2188" s="22"/>
      <c r="BS2188">
        <v>0</v>
      </c>
      <c r="BT2188" s="1" t="s">
        <v>5103</v>
      </c>
    </row>
    <row r="2189" spans="1:145">
      <c r="A2189" s="4" t="str">
        <f t="shared" si="3977"/>
        <v/>
      </c>
      <c r="B2189" s="4" t="str">
        <f t="shared" si="3978"/>
        <v>PCS</v>
      </c>
      <c r="C2189" s="4" t="str">
        <f t="shared" si="3979"/>
        <v/>
      </c>
      <c r="D2189" s="4" t="str">
        <f t="shared" si="3980"/>
        <v/>
      </c>
      <c r="E2189" s="4" t="str">
        <f t="shared" si="3981"/>
        <v/>
      </c>
      <c r="F2189" s="4" t="str">
        <f t="shared" si="3982"/>
        <v/>
      </c>
      <c r="G2189" s="4" t="str">
        <f t="shared" si="3983"/>
        <v/>
      </c>
      <c r="H2189" s="4" t="str">
        <f t="shared" si="3984"/>
        <v/>
      </c>
      <c r="I2189" s="4" t="str">
        <f t="shared" si="3985"/>
        <v/>
      </c>
      <c r="J2189" s="4" t="str">
        <f t="shared" si="3986"/>
        <v/>
      </c>
      <c r="K2189" s="4" t="str">
        <f t="shared" si="3987"/>
        <v/>
      </c>
      <c r="L2189" s="4" t="str">
        <f t="shared" si="3988"/>
        <v/>
      </c>
      <c r="M2189" s="4" t="str">
        <f t="shared" si="3989"/>
        <v>TPL</v>
      </c>
      <c r="N2189" s="4" t="str">
        <f t="shared" si="3990"/>
        <v/>
      </c>
      <c r="O2189" s="4" t="str">
        <f t="shared" si="3991"/>
        <v/>
      </c>
      <c r="P2189" s="4" t="str">
        <f t="shared" si="3992"/>
        <v/>
      </c>
      <c r="Q2189" s="4" t="str">
        <f t="shared" si="3993"/>
        <v/>
      </c>
      <c r="R2189" s="4" t="str">
        <f t="shared" si="3994"/>
        <v/>
      </c>
      <c r="S2189" s="4" t="str">
        <f t="shared" si="3995"/>
        <v/>
      </c>
      <c r="T2189" s="4" t="str">
        <f t="shared" si="3996"/>
        <v/>
      </c>
      <c r="U2189" s="4" t="str">
        <f t="shared" si="3997"/>
        <v/>
      </c>
      <c r="V2189" s="4" t="str">
        <f t="shared" si="3998"/>
        <v/>
      </c>
      <c r="W2189" s="4" t="str">
        <f t="shared" si="3999"/>
        <v/>
      </c>
      <c r="X2189" s="4" t="str">
        <f t="shared" si="4000"/>
        <v/>
      </c>
      <c r="Y2189" s="4">
        <f t="shared" si="4001"/>
        <v>6</v>
      </c>
      <c r="Z2189" s="4" t="str">
        <f t="shared" si="4002"/>
        <v>-</v>
      </c>
      <c r="AA2189" s="4" t="str">
        <f t="shared" si="4003"/>
        <v>/</v>
      </c>
      <c r="AB2189" s="4" t="str">
        <f t="shared" si="4004"/>
        <v/>
      </c>
      <c r="AC2189" s="4" t="str">
        <f t="shared" si="4005"/>
        <v/>
      </c>
      <c r="AD2189" s="4" t="str">
        <f t="shared" si="4006"/>
        <v/>
      </c>
      <c r="AE2189" s="4" t="str">
        <f t="shared" si="4007"/>
        <v/>
      </c>
      <c r="AF2189" s="4">
        <f t="shared" si="4008"/>
        <v>9</v>
      </c>
      <c r="AG2189" s="4">
        <f t="shared" si="4009"/>
        <v>27</v>
      </c>
      <c r="AH2189" s="4">
        <f t="shared" si="4010"/>
        <v>18</v>
      </c>
      <c r="AI2189" s="4" t="str">
        <f t="shared" si="4011"/>
        <v>/TPL</v>
      </c>
      <c r="AJ2189" s="4" t="str">
        <f t="shared" si="4012"/>
        <v>S/TPL</v>
      </c>
      <c r="AK2189" s="4" t="str" cm="1">
        <f t="array" ref="AK2189">LEFT(AR2189,SUM(LEN(AR2189)-LEN(SUBSTITUTE(AR2189,{"0";"1";"2";"3";"4";"5";"6";"7";"8";"9"},""))))</f>
        <v>40</v>
      </c>
      <c r="AL2189" s="4">
        <f t="shared" si="4016"/>
        <v>13</v>
      </c>
      <c r="AM2189" s="4" t="b">
        <f>LEFT(AR2189,2)=AK2189</f>
        <v>1</v>
      </c>
      <c r="AN2189" s="4" t="str">
        <f t="shared" si="4068"/>
        <v>TPL</v>
      </c>
      <c r="AO2189" s="4" t="b">
        <f t="shared" si="4017"/>
        <v>0</v>
      </c>
      <c r="AP2189" s="4" t="b">
        <f t="shared" si="4013"/>
        <v>0</v>
      </c>
      <c r="AQ2189" s="5" t="str">
        <f t="shared" si="4014"/>
        <v>POP CHOCOLATE CAR</v>
      </c>
      <c r="AR2189" s="4" t="str">
        <f t="shared" si="4015"/>
        <v>40PCS/TPL</v>
      </c>
      <c r="AS2189" t="s">
        <v>3003</v>
      </c>
      <c r="AT2189" s="1" t="s">
        <v>3004</v>
      </c>
      <c r="AU2189" s="4" t="str">
        <f t="shared" ca="1" si="4066"/>
        <v/>
      </c>
      <c r="AV2189">
        <v>34000</v>
      </c>
      <c r="AW2189">
        <v>34000</v>
      </c>
      <c r="AX2189">
        <v>317633</v>
      </c>
      <c r="AY2189" t="str">
        <f t="shared" si="4070"/>
        <v>8992730996215</v>
      </c>
      <c r="AZ2189" t="str">
        <f t="shared" si="4018"/>
        <v>POP CHOCOLATE CAR</v>
      </c>
      <c r="BA2189" t="s">
        <v>4301</v>
      </c>
      <c r="BB2189" t="s">
        <v>4301</v>
      </c>
      <c r="BC2189" s="4" t="str" cm="1">
        <f t="array" aca="1" ref="BC2189" ca="1">LEFT(AR2189,MATCH(FALSE,ISNUMBER(MID(AR2189,ROW(INDIRECT("1:"&amp;LEN(AR2189)+1)), 1) *1),0) -1)</f>
        <v>40</v>
      </c>
      <c r="BD2189" s="1"/>
      <c r="BF2189" s="21"/>
      <c r="BK2189" s="1"/>
      <c r="BM2189" s="1"/>
      <c r="BN2189" s="1"/>
      <c r="BR2189" s="22"/>
      <c r="BS2189">
        <v>0</v>
      </c>
      <c r="BT2189" s="1" t="s">
        <v>5103</v>
      </c>
    </row>
    <row r="2190" spans="1:145">
      <c r="A2190" s="4" t="str">
        <f t="shared" si="3977"/>
        <v/>
      </c>
      <c r="B2190" s="4" t="str">
        <f t="shared" si="3978"/>
        <v>PCS</v>
      </c>
      <c r="C2190" s="4" t="str">
        <f t="shared" si="3979"/>
        <v/>
      </c>
      <c r="D2190" s="4" t="str">
        <f t="shared" si="3980"/>
        <v/>
      </c>
      <c r="E2190" s="4" t="str">
        <f t="shared" si="3981"/>
        <v/>
      </c>
      <c r="F2190" s="4" t="str">
        <f t="shared" si="3982"/>
        <v/>
      </c>
      <c r="G2190" s="4" t="str">
        <f t="shared" si="3983"/>
        <v/>
      </c>
      <c r="H2190" s="4" t="str">
        <f t="shared" si="3984"/>
        <v/>
      </c>
      <c r="I2190" s="4" t="str">
        <f t="shared" si="3985"/>
        <v/>
      </c>
      <c r="J2190" s="4" t="str">
        <f t="shared" si="3986"/>
        <v/>
      </c>
      <c r="K2190" s="4" t="str">
        <f t="shared" si="3987"/>
        <v/>
      </c>
      <c r="L2190" s="4" t="str">
        <f t="shared" si="3988"/>
        <v/>
      </c>
      <c r="M2190" s="4" t="str">
        <f t="shared" si="3989"/>
        <v>TPL</v>
      </c>
      <c r="N2190" s="4" t="str">
        <f t="shared" si="3990"/>
        <v/>
      </c>
      <c r="O2190" s="4" t="str">
        <f t="shared" si="3991"/>
        <v/>
      </c>
      <c r="P2190" s="4" t="str">
        <f t="shared" si="3992"/>
        <v/>
      </c>
      <c r="Q2190" s="4" t="str">
        <f t="shared" si="3993"/>
        <v/>
      </c>
      <c r="R2190" s="4" t="str">
        <f t="shared" si="3994"/>
        <v/>
      </c>
      <c r="S2190" s="4" t="str">
        <f t="shared" si="3995"/>
        <v/>
      </c>
      <c r="T2190" s="4" t="str">
        <f t="shared" si="3996"/>
        <v/>
      </c>
      <c r="U2190" s="4" t="str">
        <f t="shared" si="3997"/>
        <v/>
      </c>
      <c r="V2190" s="4" t="str">
        <f t="shared" si="3998"/>
        <v/>
      </c>
      <c r="W2190" s="4" t="str">
        <f t="shared" si="3999"/>
        <v/>
      </c>
      <c r="X2190" s="4" t="str">
        <f t="shared" si="4000"/>
        <v/>
      </c>
      <c r="Y2190" s="4">
        <f t="shared" si="4001"/>
        <v>6</v>
      </c>
      <c r="Z2190" s="4" t="str">
        <f t="shared" si="4002"/>
        <v>-</v>
      </c>
      <c r="AA2190" s="4" t="str">
        <f t="shared" si="4003"/>
        <v>/</v>
      </c>
      <c r="AB2190" s="4" t="str">
        <f t="shared" si="4004"/>
        <v/>
      </c>
      <c r="AC2190" s="4" t="str">
        <f t="shared" si="4005"/>
        <v/>
      </c>
      <c r="AD2190" s="4" t="str">
        <f t="shared" si="4006"/>
        <v/>
      </c>
      <c r="AE2190" s="4" t="str">
        <f t="shared" si="4007"/>
        <v/>
      </c>
      <c r="AF2190" s="4">
        <f t="shared" si="4008"/>
        <v>9</v>
      </c>
      <c r="AG2190" s="4">
        <f t="shared" si="4009"/>
        <v>28</v>
      </c>
      <c r="AH2190" s="4">
        <f t="shared" si="4010"/>
        <v>19</v>
      </c>
      <c r="AI2190" s="4" t="str">
        <f t="shared" si="4011"/>
        <v>/TPL</v>
      </c>
      <c r="AJ2190" s="4" t="str">
        <f t="shared" si="4012"/>
        <v>S/TPL</v>
      </c>
      <c r="AK2190" s="4" t="str" cm="1">
        <f t="array" ref="AK2190">LEFT(AR2190,SUM(LEN(AR2190)-LEN(SUBSTITUTE(AR2190,{"0";"1";"2";"3";"4";"5";"6";"7";"8";"9"},""))))</f>
        <v>40</v>
      </c>
      <c r="AL2190" s="4">
        <f t="shared" si="4016"/>
        <v>13</v>
      </c>
      <c r="AM2190" s="4" t="b">
        <f>LEFT(AR2190,2)=AK2190</f>
        <v>1</v>
      </c>
      <c r="AN2190" s="4" t="str">
        <f t="shared" si="4068"/>
        <v>TPL</v>
      </c>
      <c r="AO2190" s="4" t="b">
        <f t="shared" si="4017"/>
        <v>0</v>
      </c>
      <c r="AP2190" s="4" t="b">
        <f t="shared" si="4013"/>
        <v>0</v>
      </c>
      <c r="AQ2190" s="5" t="str">
        <f t="shared" si="4014"/>
        <v>POP CHOCOLATE MOGE</v>
      </c>
      <c r="AR2190" s="4" t="str">
        <f t="shared" si="4015"/>
        <v>40PCS/TPL</v>
      </c>
      <c r="AS2190" t="s">
        <v>3005</v>
      </c>
      <c r="AT2190" s="1" t="s">
        <v>3006</v>
      </c>
      <c r="AU2190" s="4" t="str">
        <f t="shared" ca="1" si="4066"/>
        <v/>
      </c>
      <c r="AV2190">
        <v>34000</v>
      </c>
      <c r="AW2190">
        <v>34000</v>
      </c>
      <c r="AX2190">
        <v>31763</v>
      </c>
      <c r="AY2190" t="str">
        <f t="shared" si="4070"/>
        <v>8927930996215</v>
      </c>
      <c r="AZ2190" t="str">
        <f t="shared" si="4018"/>
        <v>POP CHOCOLATE MOGE</v>
      </c>
      <c r="BA2190" t="s">
        <v>4301</v>
      </c>
      <c r="BB2190" t="s">
        <v>4301</v>
      </c>
      <c r="BC2190" s="4" t="str" cm="1">
        <f t="array" aca="1" ref="BC2190" ca="1">LEFT(AR2190,MATCH(FALSE,ISNUMBER(MID(AR2190,ROW(INDIRECT("1:"&amp;LEN(AR2190)+1)), 1) *1),0) -1)</f>
        <v>40</v>
      </c>
      <c r="BD2190" s="1"/>
      <c r="BF2190" s="21"/>
      <c r="BK2190" s="1"/>
      <c r="BM2190" s="1"/>
      <c r="BN2190" s="1"/>
      <c r="BR2190" s="22"/>
      <c r="BS2190">
        <v>0</v>
      </c>
      <c r="BT2190" s="1" t="s">
        <v>5103</v>
      </c>
    </row>
    <row r="2191" spans="1:145">
      <c r="A2191" s="4" t="str">
        <f t="shared" si="3977"/>
        <v/>
      </c>
      <c r="B2191" s="4" t="str">
        <f t="shared" si="3978"/>
        <v/>
      </c>
      <c r="C2191" s="4" t="str">
        <f t="shared" si="3979"/>
        <v>BKS</v>
      </c>
      <c r="D2191" s="4" t="str">
        <f t="shared" si="3980"/>
        <v/>
      </c>
      <c r="E2191" s="4" t="str">
        <f t="shared" si="3981"/>
        <v/>
      </c>
      <c r="F2191" s="4" t="str">
        <f t="shared" si="3982"/>
        <v/>
      </c>
      <c r="G2191" s="4" t="str">
        <f t="shared" si="3983"/>
        <v/>
      </c>
      <c r="H2191" s="4" t="str">
        <f t="shared" si="3984"/>
        <v/>
      </c>
      <c r="I2191" s="4" t="str">
        <f t="shared" si="3985"/>
        <v/>
      </c>
      <c r="J2191" s="4" t="str">
        <f t="shared" si="3986"/>
        <v/>
      </c>
      <c r="K2191" s="4" t="str">
        <f t="shared" si="3987"/>
        <v/>
      </c>
      <c r="L2191" s="4" t="str">
        <f t="shared" si="3988"/>
        <v/>
      </c>
      <c r="M2191" s="4" t="str">
        <f t="shared" si="3989"/>
        <v/>
      </c>
      <c r="N2191" s="4" t="str">
        <f t="shared" si="3990"/>
        <v/>
      </c>
      <c r="O2191" s="4" t="str">
        <f t="shared" si="3991"/>
        <v/>
      </c>
      <c r="P2191" s="4" t="str">
        <f t="shared" si="3992"/>
        <v/>
      </c>
      <c r="Q2191" s="4" t="str">
        <f t="shared" si="3993"/>
        <v/>
      </c>
      <c r="R2191" s="4" t="str">
        <f t="shared" si="3994"/>
        <v/>
      </c>
      <c r="S2191" s="4" t="str">
        <f t="shared" si="3995"/>
        <v/>
      </c>
      <c r="T2191" s="4" t="str">
        <f t="shared" si="3996"/>
        <v>PACK</v>
      </c>
      <c r="U2191" s="4" t="str">
        <f t="shared" si="3997"/>
        <v/>
      </c>
      <c r="V2191" s="4" t="str">
        <f t="shared" si="3998"/>
        <v/>
      </c>
      <c r="W2191" s="4" t="str">
        <f t="shared" si="3999"/>
        <v/>
      </c>
      <c r="X2191" s="4" t="str">
        <f t="shared" si="4000"/>
        <v/>
      </c>
      <c r="Y2191" s="4">
        <f t="shared" si="4001"/>
        <v>7</v>
      </c>
      <c r="Z2191" s="4" t="str">
        <f t="shared" si="4002"/>
        <v>-</v>
      </c>
      <c r="AA2191" s="4" t="str">
        <f t="shared" si="4003"/>
        <v>/</v>
      </c>
      <c r="AB2191" s="4" t="str">
        <f t="shared" si="4004"/>
        <v/>
      </c>
      <c r="AC2191" s="4" t="str">
        <f t="shared" si="4005"/>
        <v/>
      </c>
      <c r="AD2191" s="4" t="str">
        <f t="shared" si="4006"/>
        <v/>
      </c>
      <c r="AE2191" s="4" t="str">
        <f t="shared" si="4007"/>
        <v/>
      </c>
      <c r="AF2191" s="4">
        <f t="shared" si="4008"/>
        <v>10</v>
      </c>
      <c r="AG2191" s="4">
        <f t="shared" si="4009"/>
        <v>19</v>
      </c>
      <c r="AH2191" s="4">
        <f t="shared" si="4010"/>
        <v>9</v>
      </c>
      <c r="AI2191" s="4" t="str">
        <f t="shared" si="4011"/>
        <v>PACK</v>
      </c>
      <c r="AJ2191" s="4" t="str">
        <f t="shared" si="4012"/>
        <v>/PACK</v>
      </c>
      <c r="AK2191" s="4" t="str" cm="1">
        <f t="array" ref="AK2191">LEFT(AR2191,SUM(LEN(AR2191)-LEN(SUBSTITUTE(AR2191,{"0";"1";"2";"3";"4";"5";"6";"7";"8";"9"},""))))</f>
        <v>12</v>
      </c>
      <c r="AL2191" s="4">
        <f t="shared" si="4016"/>
        <v>13</v>
      </c>
      <c r="AM2191" s="4" t="b">
        <f>LEFT(AR2191,2)=AK2191</f>
        <v>1</v>
      </c>
      <c r="AN2191" s="4" t="str">
        <f>RIGHT(AI2191,4)</f>
        <v>PACK</v>
      </c>
      <c r="AO2191" s="4" t="b">
        <f t="shared" si="4017"/>
        <v>0</v>
      </c>
      <c r="AP2191" s="4" t="b">
        <f t="shared" si="4013"/>
        <v>0</v>
      </c>
      <c r="AQ2191" s="5" t="str">
        <f t="shared" si="4014"/>
        <v>POP CORN</v>
      </c>
      <c r="AR2191" s="4" t="str">
        <f t="shared" si="4015"/>
        <v>12BKS/PACK</v>
      </c>
      <c r="AS2191" t="s">
        <v>4805</v>
      </c>
      <c r="AU2191" s="4" t="str">
        <f t="shared" ca="1" si="4066"/>
        <v/>
      </c>
      <c r="AV2191">
        <v>10000</v>
      </c>
      <c r="AW2191">
        <v>10000</v>
      </c>
      <c r="AX2191">
        <v>8500</v>
      </c>
      <c r="AY2191" t="str">
        <f t="shared" si="4070"/>
        <v>8000000002191</v>
      </c>
      <c r="AZ2191" t="str">
        <f t="shared" si="4018"/>
        <v>POP CORN</v>
      </c>
      <c r="BA2191" t="s">
        <v>4301</v>
      </c>
      <c r="BB2191" t="s">
        <v>4301</v>
      </c>
      <c r="BC2191" s="4" t="str" cm="1">
        <f t="array" aca="1" ref="BC2191" ca="1">LEFT(AR2191,MATCH(FALSE,ISNUMBER(MID(AR2191,ROW(INDIRECT("1:"&amp;LEN(AR2191)+1)), 1) *1),0) -1)</f>
        <v>12</v>
      </c>
      <c r="BD2191" s="1"/>
      <c r="BF2191" s="21"/>
      <c r="BK2191" s="1"/>
      <c r="BM2191" s="1"/>
      <c r="BN2191" s="1"/>
      <c r="BR2191" s="22"/>
      <c r="BS2191">
        <v>0</v>
      </c>
      <c r="BT2191" s="1" t="s">
        <v>5103</v>
      </c>
    </row>
    <row r="2192" spans="1:145">
      <c r="A2192" s="4" t="str">
        <f t="shared" si="3977"/>
        <v/>
      </c>
      <c r="B2192" s="4" t="str">
        <f t="shared" si="3978"/>
        <v/>
      </c>
      <c r="C2192" s="4" t="str">
        <f t="shared" si="3979"/>
        <v/>
      </c>
      <c r="D2192" s="4" t="str">
        <f t="shared" si="3980"/>
        <v/>
      </c>
      <c r="E2192" s="4" t="str">
        <f t="shared" si="3981"/>
        <v/>
      </c>
      <c r="F2192" s="4" t="str">
        <f t="shared" si="3982"/>
        <v>RTG</v>
      </c>
      <c r="G2192" s="4" t="str">
        <f t="shared" si="3983"/>
        <v/>
      </c>
      <c r="H2192" s="4" t="str">
        <f t="shared" si="3984"/>
        <v/>
      </c>
      <c r="I2192" s="4" t="str">
        <f t="shared" si="3985"/>
        <v/>
      </c>
      <c r="J2192" s="4" t="str">
        <f t="shared" si="3986"/>
        <v/>
      </c>
      <c r="K2192" s="4" t="str">
        <f t="shared" si="3987"/>
        <v/>
      </c>
      <c r="L2192" s="4" t="str">
        <f t="shared" si="3988"/>
        <v/>
      </c>
      <c r="M2192" s="4" t="str">
        <f t="shared" si="3989"/>
        <v/>
      </c>
      <c r="N2192" s="4" t="str">
        <f t="shared" si="3990"/>
        <v/>
      </c>
      <c r="O2192" s="4" t="str">
        <f t="shared" si="3991"/>
        <v/>
      </c>
      <c r="P2192" s="4" t="str">
        <f t="shared" si="3992"/>
        <v/>
      </c>
      <c r="Q2192" s="4" t="str">
        <f t="shared" si="3993"/>
        <v/>
      </c>
      <c r="R2192" s="4" t="str">
        <f t="shared" si="3994"/>
        <v/>
      </c>
      <c r="S2192" s="4" t="str">
        <f t="shared" si="3995"/>
        <v/>
      </c>
      <c r="T2192" s="4" t="str">
        <f t="shared" si="3996"/>
        <v/>
      </c>
      <c r="U2192" s="4" t="str">
        <f t="shared" si="3997"/>
        <v/>
      </c>
      <c r="V2192" s="4" t="str">
        <f t="shared" si="3998"/>
        <v/>
      </c>
      <c r="W2192" s="4" t="str">
        <f t="shared" si="3999"/>
        <v/>
      </c>
      <c r="X2192" s="4" t="str">
        <f t="shared" si="4000"/>
        <v/>
      </c>
      <c r="Y2192" s="4">
        <f t="shared" si="4001"/>
        <v>3</v>
      </c>
      <c r="Z2192" s="4" t="str">
        <f t="shared" si="4002"/>
        <v>-</v>
      </c>
      <c r="AA2192" s="4" t="str">
        <f t="shared" si="4003"/>
        <v/>
      </c>
      <c r="AB2192" s="4" t="str">
        <f t="shared" si="4004"/>
        <v/>
      </c>
      <c r="AC2192" s="4" t="str">
        <f t="shared" si="4005"/>
        <v/>
      </c>
      <c r="AD2192" s="4" t="str">
        <f t="shared" si="4006"/>
        <v/>
      </c>
      <c r="AE2192" s="4" t="str">
        <f t="shared" si="4007"/>
        <v/>
      </c>
      <c r="AF2192" s="4">
        <f t="shared" si="4008"/>
        <v>4</v>
      </c>
      <c r="AG2192" s="4">
        <f t="shared" si="4009"/>
        <v>29</v>
      </c>
      <c r="AH2192" s="4">
        <f t="shared" si="4010"/>
        <v>25</v>
      </c>
      <c r="AI2192" s="4" t="str">
        <f t="shared" si="4011"/>
        <v>1RTG</v>
      </c>
      <c r="AJ2192" s="4" t="str">
        <f t="shared" si="4012"/>
        <v>-1RTG</v>
      </c>
      <c r="AK2192" s="4" t="str" cm="1">
        <f t="array" ref="AK2192">LEFT(AR2192,SUM(LEN(AR2192)-LEN(SUBSTITUTE(AR2192,{"0";"1";"2";"3";"4";"5";"6";"7";"8";"9"},""))))</f>
        <v>1</v>
      </c>
      <c r="AL2192" s="4">
        <f t="shared" si="4016"/>
        <v>13</v>
      </c>
      <c r="AM2192" s="4" t="b">
        <f>LEFT(AR2192,1)=AK2192</f>
        <v>1</v>
      </c>
      <c r="AN2192" s="4" t="str">
        <f t="shared" ref="AN2192:AN2196" si="4071">RIGHT(AI2192,3)</f>
        <v>RTG</v>
      </c>
      <c r="AO2192" s="4" t="b">
        <f t="shared" si="4017"/>
        <v>0</v>
      </c>
      <c r="AP2192" s="4" t="b">
        <f t="shared" si="4013"/>
        <v>0</v>
      </c>
      <c r="AQ2192" s="5" t="str">
        <f t="shared" si="4014"/>
        <v>POP CORN TOKINORI BALADO</v>
      </c>
      <c r="AR2192" s="4" t="str">
        <f t="shared" si="4015"/>
        <v>1RTG</v>
      </c>
      <c r="AS2192" t="s">
        <v>3007</v>
      </c>
      <c r="AT2192" s="1" t="s">
        <v>3008</v>
      </c>
      <c r="AU2192" s="4" t="str">
        <f t="shared" ca="1" si="4066"/>
        <v/>
      </c>
      <c r="AV2192">
        <v>17500</v>
      </c>
      <c r="AW2192">
        <v>17500</v>
      </c>
      <c r="AX2192">
        <v>16166</v>
      </c>
      <c r="AY2192" t="str">
        <f t="shared" si="4070"/>
        <v>8997211251197</v>
      </c>
      <c r="AZ2192" t="str">
        <f t="shared" si="4018"/>
        <v>POP CORN TOKINORI BALADO</v>
      </c>
      <c r="BA2192" t="s">
        <v>4301</v>
      </c>
      <c r="BB2192" t="s">
        <v>4301</v>
      </c>
      <c r="BC2192" s="9" t="str" cm="1">
        <f t="array" aca="1" ref="BC2192" ca="1">LEFT(AR2192,MATCH(FALSE,ISNUMBER(MID(AR2192,ROW(INDIRECT("1:"&amp;LEN(AR2192)+1)), 1) *1),0) -1)</f>
        <v>1</v>
      </c>
      <c r="BD2192" s="1"/>
      <c r="BF2192" s="21"/>
      <c r="BK2192" s="1"/>
      <c r="BM2192" s="1"/>
      <c r="BN2192" s="1"/>
      <c r="BR2192" s="22"/>
      <c r="BS2192">
        <v>0</v>
      </c>
      <c r="BT2192" s="1" t="s">
        <v>5103</v>
      </c>
    </row>
    <row r="2193" spans="1:145">
      <c r="A2193" s="4" t="str">
        <f t="shared" si="3977"/>
        <v/>
      </c>
      <c r="B2193" s="4" t="str">
        <f t="shared" si="3978"/>
        <v/>
      </c>
      <c r="C2193" s="4" t="str">
        <f t="shared" si="3979"/>
        <v/>
      </c>
      <c r="D2193" s="4" t="str">
        <f t="shared" si="3980"/>
        <v/>
      </c>
      <c r="E2193" s="4" t="str">
        <f t="shared" si="3981"/>
        <v/>
      </c>
      <c r="F2193" s="4" t="str">
        <f t="shared" si="3982"/>
        <v>RTG</v>
      </c>
      <c r="G2193" s="4" t="str">
        <f t="shared" si="3983"/>
        <v/>
      </c>
      <c r="H2193" s="4" t="str">
        <f t="shared" si="3984"/>
        <v/>
      </c>
      <c r="I2193" s="4" t="str">
        <f t="shared" si="3985"/>
        <v/>
      </c>
      <c r="J2193" s="4" t="str">
        <f t="shared" si="3986"/>
        <v/>
      </c>
      <c r="K2193" s="4" t="str">
        <f t="shared" si="3987"/>
        <v/>
      </c>
      <c r="L2193" s="4" t="str">
        <f t="shared" si="3988"/>
        <v/>
      </c>
      <c r="M2193" s="4" t="str">
        <f t="shared" si="3989"/>
        <v/>
      </c>
      <c r="N2193" s="4" t="str">
        <f t="shared" si="3990"/>
        <v/>
      </c>
      <c r="O2193" s="4" t="str">
        <f t="shared" si="3991"/>
        <v/>
      </c>
      <c r="P2193" s="4" t="str">
        <f t="shared" si="3992"/>
        <v/>
      </c>
      <c r="Q2193" s="4" t="str">
        <f t="shared" si="3993"/>
        <v/>
      </c>
      <c r="R2193" s="4" t="str">
        <f t="shared" si="3994"/>
        <v/>
      </c>
      <c r="S2193" s="4" t="str">
        <f t="shared" si="3995"/>
        <v/>
      </c>
      <c r="T2193" s="4" t="str">
        <f t="shared" si="3996"/>
        <v/>
      </c>
      <c r="U2193" s="4" t="str">
        <f t="shared" si="3997"/>
        <v/>
      </c>
      <c r="V2193" s="4" t="str">
        <f t="shared" si="3998"/>
        <v/>
      </c>
      <c r="W2193" s="4" t="str">
        <f t="shared" si="3999"/>
        <v/>
      </c>
      <c r="X2193" s="4" t="str">
        <f t="shared" si="4000"/>
        <v/>
      </c>
      <c r="Y2193" s="4">
        <f t="shared" si="4001"/>
        <v>3</v>
      </c>
      <c r="Z2193" s="4" t="str">
        <f t="shared" si="4002"/>
        <v>-</v>
      </c>
      <c r="AA2193" s="4" t="str">
        <f t="shared" si="4003"/>
        <v/>
      </c>
      <c r="AB2193" s="4" t="str">
        <f t="shared" si="4004"/>
        <v/>
      </c>
      <c r="AC2193" s="4" t="str">
        <f t="shared" si="4005"/>
        <v/>
      </c>
      <c r="AD2193" s="4" t="str">
        <f t="shared" si="4006"/>
        <v/>
      </c>
      <c r="AE2193" s="4" t="str">
        <f t="shared" si="4007"/>
        <v/>
      </c>
      <c r="AF2193" s="4">
        <f t="shared" si="4008"/>
        <v>4</v>
      </c>
      <c r="AG2193" s="4">
        <f t="shared" si="4009"/>
        <v>31</v>
      </c>
      <c r="AH2193" s="4">
        <f t="shared" si="4010"/>
        <v>27</v>
      </c>
      <c r="AI2193" s="4" t="str">
        <f t="shared" si="4011"/>
        <v>1RTG</v>
      </c>
      <c r="AJ2193" s="4" t="str">
        <f t="shared" si="4012"/>
        <v>-1RTG</v>
      </c>
      <c r="AK2193" s="4" t="str" cm="1">
        <f t="array" ref="AK2193">LEFT(AR2193,SUM(LEN(AR2193)-LEN(SUBSTITUTE(AR2193,{"0";"1";"2";"3";"4";"5";"6";"7";"8";"9"},""))))</f>
        <v>1</v>
      </c>
      <c r="AL2193" s="4">
        <f t="shared" si="4016"/>
        <v>13</v>
      </c>
      <c r="AM2193" s="4" t="b">
        <f>LEFT(AR2193,1)=AK2193</f>
        <v>1</v>
      </c>
      <c r="AN2193" s="4" t="str">
        <f t="shared" si="4071"/>
        <v>RTG</v>
      </c>
      <c r="AO2193" s="4" t="b">
        <f t="shared" si="4017"/>
        <v>0</v>
      </c>
      <c r="AP2193" s="4" t="b">
        <f t="shared" si="4013"/>
        <v>0</v>
      </c>
      <c r="AQ2193" s="5" t="str">
        <f t="shared" si="4014"/>
        <v>POP CORN TOKINORI BARBEQUE</v>
      </c>
      <c r="AR2193" s="4" t="str">
        <f t="shared" si="4015"/>
        <v>1RTG</v>
      </c>
      <c r="AS2193" t="s">
        <v>3009</v>
      </c>
      <c r="AT2193" s="1" t="s">
        <v>3010</v>
      </c>
      <c r="AU2193" s="4" t="str">
        <f t="shared" ca="1" si="4066"/>
        <v/>
      </c>
      <c r="AV2193">
        <v>17500</v>
      </c>
      <c r="AW2193">
        <v>17500</v>
      </c>
      <c r="AX2193">
        <v>16166</v>
      </c>
      <c r="AY2193" t="str">
        <f t="shared" si="4070"/>
        <v>8997211251074</v>
      </c>
      <c r="AZ2193" t="str">
        <f t="shared" si="4018"/>
        <v>POP CORN TOKINORI BARBEQUE</v>
      </c>
      <c r="BA2193" t="s">
        <v>4301</v>
      </c>
      <c r="BB2193" t="s">
        <v>4301</v>
      </c>
      <c r="BC2193" s="9" t="str" cm="1">
        <f t="array" aca="1" ref="BC2193" ca="1">LEFT(AR2193,MATCH(FALSE,ISNUMBER(MID(AR2193,ROW(INDIRECT("1:"&amp;LEN(AR2193)+1)), 1) *1),0) -1)</f>
        <v>1</v>
      </c>
      <c r="BD2193" s="1"/>
      <c r="BF2193" s="21"/>
      <c r="BK2193" s="1"/>
      <c r="BM2193" s="1"/>
      <c r="BN2193" s="1"/>
      <c r="BR2193" s="22"/>
      <c r="BS2193">
        <v>0</v>
      </c>
      <c r="BT2193" s="1" t="s">
        <v>5103</v>
      </c>
    </row>
    <row r="2194" spans="1:145">
      <c r="A2194" s="4" t="str">
        <f t="shared" si="3977"/>
        <v/>
      </c>
      <c r="B2194" s="4" t="str">
        <f t="shared" si="3978"/>
        <v/>
      </c>
      <c r="C2194" s="4" t="str">
        <f t="shared" si="3979"/>
        <v/>
      </c>
      <c r="D2194" s="4" t="str">
        <f t="shared" si="3980"/>
        <v/>
      </c>
      <c r="E2194" s="4" t="str">
        <f t="shared" si="3981"/>
        <v/>
      </c>
      <c r="F2194" s="4" t="str">
        <f t="shared" si="3982"/>
        <v>RTG</v>
      </c>
      <c r="G2194" s="4" t="str">
        <f t="shared" si="3983"/>
        <v/>
      </c>
      <c r="H2194" s="4" t="str">
        <f t="shared" si="3984"/>
        <v/>
      </c>
      <c r="I2194" s="4" t="str">
        <f t="shared" si="3985"/>
        <v/>
      </c>
      <c r="J2194" s="4" t="str">
        <f t="shared" si="3986"/>
        <v/>
      </c>
      <c r="K2194" s="4" t="str">
        <f t="shared" si="3987"/>
        <v/>
      </c>
      <c r="L2194" s="4" t="str">
        <f t="shared" si="3988"/>
        <v/>
      </c>
      <c r="M2194" s="4" t="str">
        <f t="shared" si="3989"/>
        <v/>
      </c>
      <c r="N2194" s="4" t="str">
        <f t="shared" si="3990"/>
        <v/>
      </c>
      <c r="O2194" s="4" t="str">
        <f t="shared" si="3991"/>
        <v/>
      </c>
      <c r="P2194" s="4" t="str">
        <f t="shared" si="3992"/>
        <v/>
      </c>
      <c r="Q2194" s="4" t="str">
        <f t="shared" si="3993"/>
        <v/>
      </c>
      <c r="R2194" s="4" t="str">
        <f t="shared" si="3994"/>
        <v/>
      </c>
      <c r="S2194" s="4" t="str">
        <f t="shared" si="3995"/>
        <v/>
      </c>
      <c r="T2194" s="4" t="str">
        <f t="shared" si="3996"/>
        <v/>
      </c>
      <c r="U2194" s="4" t="str">
        <f t="shared" si="3997"/>
        <v/>
      </c>
      <c r="V2194" s="4" t="str">
        <f t="shared" si="3998"/>
        <v/>
      </c>
      <c r="W2194" s="4" t="str">
        <f t="shared" si="3999"/>
        <v/>
      </c>
      <c r="X2194" s="4" t="str">
        <f t="shared" si="4000"/>
        <v/>
      </c>
      <c r="Y2194" s="4">
        <f t="shared" si="4001"/>
        <v>3</v>
      </c>
      <c r="Z2194" s="4" t="str">
        <f t="shared" si="4002"/>
        <v>-</v>
      </c>
      <c r="AA2194" s="4" t="str">
        <f t="shared" si="4003"/>
        <v/>
      </c>
      <c r="AB2194" s="4" t="str">
        <f t="shared" si="4004"/>
        <v/>
      </c>
      <c r="AC2194" s="4" t="str">
        <f t="shared" si="4005"/>
        <v/>
      </c>
      <c r="AD2194" s="4" t="str">
        <f t="shared" si="4006"/>
        <v/>
      </c>
      <c r="AE2194" s="4" t="str">
        <f t="shared" si="4007"/>
        <v/>
      </c>
      <c r="AF2194" s="4">
        <f t="shared" si="4008"/>
        <v>4</v>
      </c>
      <c r="AG2194" s="4">
        <f t="shared" si="4009"/>
        <v>30</v>
      </c>
      <c r="AH2194" s="4">
        <f t="shared" si="4010"/>
        <v>26</v>
      </c>
      <c r="AI2194" s="4" t="str">
        <f t="shared" si="4011"/>
        <v>1RTG</v>
      </c>
      <c r="AJ2194" s="4" t="str">
        <f t="shared" si="4012"/>
        <v>-1RTG</v>
      </c>
      <c r="AK2194" s="4" t="str" cm="1">
        <f t="array" ref="AK2194">LEFT(AR2194,SUM(LEN(AR2194)-LEN(SUBSTITUTE(AR2194,{"0";"1";"2";"3";"4";"5";"6";"7";"8";"9"},""))))</f>
        <v>1</v>
      </c>
      <c r="AL2194" s="4">
        <f t="shared" si="4016"/>
        <v>13</v>
      </c>
      <c r="AM2194" s="4" t="b">
        <f>LEFT(AR2194,1)=AK2194</f>
        <v>1</v>
      </c>
      <c r="AN2194" s="4" t="str">
        <f t="shared" si="4071"/>
        <v>RTG</v>
      </c>
      <c r="AO2194" s="4" t="b">
        <f t="shared" si="4017"/>
        <v>0</v>
      </c>
      <c r="AP2194" s="4" t="b">
        <f t="shared" si="4013"/>
        <v>0</v>
      </c>
      <c r="AQ2194" s="5" t="str">
        <f t="shared" si="4014"/>
        <v>POP CORN TOKINORI CARAMEL</v>
      </c>
      <c r="AR2194" s="4" t="str">
        <f t="shared" si="4015"/>
        <v>1RTG</v>
      </c>
      <c r="AS2194" t="s">
        <v>3011</v>
      </c>
      <c r="AT2194" s="1" t="s">
        <v>3012</v>
      </c>
      <c r="AU2194" s="4" t="str">
        <f t="shared" ca="1" si="4066"/>
        <v/>
      </c>
      <c r="AV2194">
        <v>17500</v>
      </c>
      <c r="AW2194">
        <v>17500</v>
      </c>
      <c r="AX2194">
        <v>16166</v>
      </c>
      <c r="AY2194" t="str">
        <f t="shared" si="4070"/>
        <v>8997211251081</v>
      </c>
      <c r="AZ2194" t="str">
        <f t="shared" si="4018"/>
        <v>POP CORN TOKINORI CARAMEL</v>
      </c>
      <c r="BA2194" t="s">
        <v>4301</v>
      </c>
      <c r="BB2194" t="s">
        <v>4301</v>
      </c>
      <c r="BC2194" s="9" t="str" cm="1">
        <f t="array" aca="1" ref="BC2194" ca="1">LEFT(AR2194,MATCH(FALSE,ISNUMBER(MID(AR2194,ROW(INDIRECT("1:"&amp;LEN(AR2194)+1)), 1) *1),0) -1)</f>
        <v>1</v>
      </c>
      <c r="BD2194" s="1"/>
      <c r="BF2194" s="21"/>
      <c r="BK2194" s="1"/>
      <c r="BM2194" s="1"/>
      <c r="BN2194" s="1"/>
      <c r="BR2194" s="22"/>
      <c r="BS2194">
        <v>0</v>
      </c>
      <c r="BT2194" s="1" t="s">
        <v>5103</v>
      </c>
    </row>
    <row r="2195" spans="1:145">
      <c r="A2195" s="4" t="str">
        <f t="shared" si="3977"/>
        <v/>
      </c>
      <c r="B2195" s="4" t="str">
        <f t="shared" si="3978"/>
        <v/>
      </c>
      <c r="C2195" s="4" t="str">
        <f t="shared" si="3979"/>
        <v/>
      </c>
      <c r="D2195" s="4" t="str">
        <f t="shared" si="3980"/>
        <v/>
      </c>
      <c r="E2195" s="4" t="str">
        <f t="shared" si="3981"/>
        <v/>
      </c>
      <c r="F2195" s="4" t="str">
        <f t="shared" si="3982"/>
        <v>RTG</v>
      </c>
      <c r="G2195" s="4" t="str">
        <f t="shared" si="3983"/>
        <v/>
      </c>
      <c r="H2195" s="4" t="str">
        <f t="shared" si="3984"/>
        <v/>
      </c>
      <c r="I2195" s="4" t="str">
        <f t="shared" si="3985"/>
        <v/>
      </c>
      <c r="J2195" s="4" t="str">
        <f t="shared" si="3986"/>
        <v/>
      </c>
      <c r="K2195" s="4" t="str">
        <f t="shared" si="3987"/>
        <v/>
      </c>
      <c r="L2195" s="4" t="str">
        <f t="shared" si="3988"/>
        <v/>
      </c>
      <c r="M2195" s="4" t="str">
        <f t="shared" si="3989"/>
        <v/>
      </c>
      <c r="N2195" s="4" t="str">
        <f t="shared" si="3990"/>
        <v/>
      </c>
      <c r="O2195" s="4" t="str">
        <f t="shared" si="3991"/>
        <v/>
      </c>
      <c r="P2195" s="4" t="str">
        <f t="shared" si="3992"/>
        <v/>
      </c>
      <c r="Q2195" s="4" t="str">
        <f t="shared" si="3993"/>
        <v/>
      </c>
      <c r="R2195" s="4" t="str">
        <f t="shared" si="3994"/>
        <v/>
      </c>
      <c r="S2195" s="4" t="str">
        <f t="shared" si="3995"/>
        <v/>
      </c>
      <c r="T2195" s="4" t="str">
        <f t="shared" si="3996"/>
        <v/>
      </c>
      <c r="U2195" s="4" t="str">
        <f t="shared" si="3997"/>
        <v/>
      </c>
      <c r="V2195" s="4" t="str">
        <f t="shared" si="3998"/>
        <v/>
      </c>
      <c r="W2195" s="4" t="str">
        <f t="shared" si="3999"/>
        <v/>
      </c>
      <c r="X2195" s="4" t="str">
        <f t="shared" si="4000"/>
        <v/>
      </c>
      <c r="Y2195" s="4">
        <f t="shared" si="4001"/>
        <v>3</v>
      </c>
      <c r="Z2195" s="4" t="str">
        <f t="shared" si="4002"/>
        <v>-</v>
      </c>
      <c r="AA2195" s="4" t="str">
        <f t="shared" si="4003"/>
        <v/>
      </c>
      <c r="AB2195" s="4" t="str">
        <f t="shared" si="4004"/>
        <v/>
      </c>
      <c r="AC2195" s="4" t="str">
        <f t="shared" si="4005"/>
        <v/>
      </c>
      <c r="AD2195" s="4" t="str">
        <f t="shared" si="4006"/>
        <v/>
      </c>
      <c r="AE2195" s="4" t="str">
        <f t="shared" si="4007"/>
        <v/>
      </c>
      <c r="AF2195" s="4">
        <f t="shared" si="4008"/>
        <v>4</v>
      </c>
      <c r="AG2195" s="4">
        <f t="shared" si="4009"/>
        <v>27</v>
      </c>
      <c r="AH2195" s="4">
        <f t="shared" si="4010"/>
        <v>23</v>
      </c>
      <c r="AI2195" s="4" t="str">
        <f t="shared" si="4011"/>
        <v>1RTG</v>
      </c>
      <c r="AJ2195" s="4" t="str">
        <f t="shared" si="4012"/>
        <v>-1RTG</v>
      </c>
      <c r="AK2195" s="4" t="str" cm="1">
        <f t="array" ref="AK2195">LEFT(AR2195,SUM(LEN(AR2195)-LEN(SUBSTITUTE(AR2195,{"0";"1";"2";"3";"4";"5";"6";"7";"8";"9"},""))))</f>
        <v>1</v>
      </c>
      <c r="AL2195" s="4">
        <f t="shared" si="4016"/>
        <v>13</v>
      </c>
      <c r="AM2195" s="4" t="b">
        <f>LEFT(AR2195,1)=AK2195</f>
        <v>1</v>
      </c>
      <c r="AN2195" s="4" t="str">
        <f t="shared" si="4071"/>
        <v>RTG</v>
      </c>
      <c r="AO2195" s="4" t="b">
        <f t="shared" si="4017"/>
        <v>0</v>
      </c>
      <c r="AP2195" s="4" t="b">
        <f t="shared" si="4013"/>
        <v>0</v>
      </c>
      <c r="AQ2195" s="5" t="str">
        <f t="shared" si="4014"/>
        <v>POP CORN TOKINORI KEJU</v>
      </c>
      <c r="AR2195" s="4" t="str">
        <f t="shared" si="4015"/>
        <v>1RTG</v>
      </c>
      <c r="AS2195" t="s">
        <v>3013</v>
      </c>
      <c r="AT2195" s="1" t="s">
        <v>3014</v>
      </c>
      <c r="AU2195" s="4" t="str">
        <f t="shared" ca="1" si="4066"/>
        <v/>
      </c>
      <c r="AV2195">
        <v>17500</v>
      </c>
      <c r="AW2195">
        <v>17500</v>
      </c>
      <c r="AX2195">
        <v>16166</v>
      </c>
      <c r="AY2195" t="str">
        <f t="shared" si="4070"/>
        <v>8997211251098</v>
      </c>
      <c r="AZ2195" t="str">
        <f t="shared" si="4018"/>
        <v>POP CORN TOKINORI KEJU</v>
      </c>
      <c r="BA2195" t="s">
        <v>4301</v>
      </c>
      <c r="BB2195" t="s">
        <v>4301</v>
      </c>
      <c r="BC2195" s="9" t="str" cm="1">
        <f t="array" aca="1" ref="BC2195" ca="1">LEFT(AR2195,MATCH(FALSE,ISNUMBER(MID(AR2195,ROW(INDIRECT("1:"&amp;LEN(AR2195)+1)), 1) *1),0) -1)</f>
        <v>1</v>
      </c>
      <c r="BD2195" s="1"/>
      <c r="BF2195" s="21"/>
      <c r="BK2195" s="1"/>
      <c r="BM2195" s="1"/>
      <c r="BN2195" s="1"/>
      <c r="BR2195" s="22"/>
      <c r="BS2195">
        <v>0</v>
      </c>
      <c r="BT2195" s="1" t="s">
        <v>5103</v>
      </c>
    </row>
    <row r="2196" spans="1:145">
      <c r="A2196" s="4" t="str">
        <f t="shared" si="3977"/>
        <v/>
      </c>
      <c r="B2196" s="4" t="str">
        <f t="shared" si="3978"/>
        <v>PCS</v>
      </c>
      <c r="C2196" s="4" t="str">
        <f t="shared" si="3979"/>
        <v/>
      </c>
      <c r="D2196" s="4" t="str">
        <f t="shared" si="3980"/>
        <v/>
      </c>
      <c r="E2196" s="4" t="str">
        <f t="shared" si="3981"/>
        <v/>
      </c>
      <c r="F2196" s="4" t="str">
        <f t="shared" si="3982"/>
        <v>RTG</v>
      </c>
      <c r="G2196" s="4" t="str">
        <f t="shared" si="3983"/>
        <v/>
      </c>
      <c r="H2196" s="4" t="str">
        <f t="shared" si="3984"/>
        <v/>
      </c>
      <c r="I2196" s="4" t="str">
        <f t="shared" si="3985"/>
        <v/>
      </c>
      <c r="J2196" s="4" t="str">
        <f t="shared" si="3986"/>
        <v/>
      </c>
      <c r="K2196" s="4" t="str">
        <f t="shared" si="3987"/>
        <v/>
      </c>
      <c r="L2196" s="4" t="str">
        <f t="shared" si="3988"/>
        <v/>
      </c>
      <c r="M2196" s="4" t="str">
        <f t="shared" si="3989"/>
        <v/>
      </c>
      <c r="N2196" s="4" t="str">
        <f t="shared" si="3990"/>
        <v/>
      </c>
      <c r="O2196" s="4" t="str">
        <f t="shared" si="3991"/>
        <v/>
      </c>
      <c r="P2196" s="4" t="str">
        <f t="shared" si="3992"/>
        <v/>
      </c>
      <c r="Q2196" s="4" t="str">
        <f t="shared" si="3993"/>
        <v/>
      </c>
      <c r="R2196" s="4" t="str">
        <f t="shared" si="3994"/>
        <v/>
      </c>
      <c r="S2196" s="4" t="str">
        <f t="shared" si="3995"/>
        <v/>
      </c>
      <c r="T2196" s="4" t="str">
        <f t="shared" si="3996"/>
        <v/>
      </c>
      <c r="U2196" s="4" t="str">
        <f t="shared" si="3997"/>
        <v/>
      </c>
      <c r="V2196" s="4" t="str">
        <f t="shared" si="3998"/>
        <v/>
      </c>
      <c r="W2196" s="4" t="str">
        <f t="shared" si="3999"/>
        <v/>
      </c>
      <c r="X2196" s="4" t="str">
        <f t="shared" si="4000"/>
        <v/>
      </c>
      <c r="Y2196" s="4">
        <f t="shared" si="4001"/>
        <v>6</v>
      </c>
      <c r="Z2196" s="4" t="str">
        <f t="shared" si="4002"/>
        <v>-</v>
      </c>
      <c r="AA2196" s="4" t="str">
        <f t="shared" si="4003"/>
        <v>/</v>
      </c>
      <c r="AB2196" s="4" t="str">
        <f t="shared" si="4004"/>
        <v/>
      </c>
      <c r="AC2196" s="4" t="str">
        <f t="shared" si="4005"/>
        <v/>
      </c>
      <c r="AD2196" s="4" t="str">
        <f t="shared" si="4006"/>
        <v/>
      </c>
      <c r="AE2196" s="4" t="str">
        <f t="shared" si="4007"/>
        <v/>
      </c>
      <c r="AF2196" s="4">
        <f t="shared" si="4008"/>
        <v>9</v>
      </c>
      <c r="AG2196" s="4">
        <f t="shared" si="4009"/>
        <v>17</v>
      </c>
      <c r="AH2196" s="4">
        <f t="shared" si="4010"/>
        <v>8</v>
      </c>
      <c r="AI2196" s="4" t="str">
        <f t="shared" si="4011"/>
        <v>/RTG</v>
      </c>
      <c r="AJ2196" s="4" t="str">
        <f t="shared" si="4012"/>
        <v>S/RTG</v>
      </c>
      <c r="AK2196" s="4" t="str" cm="1">
        <f t="array" ref="AK2196">LEFT(AR2196,SUM(LEN(AR2196)-LEN(SUBSTITUTE(AR2196,{"0";"1";"2";"3";"4";"5";"6";"7";"8";"9"},""))))</f>
        <v>10</v>
      </c>
      <c r="AL2196" s="4">
        <f t="shared" si="4016"/>
        <v>13</v>
      </c>
      <c r="AM2196" s="4" t="b">
        <f>LEFT(AR2196,2)=AK2196</f>
        <v>1</v>
      </c>
      <c r="AN2196" s="4" t="str">
        <f t="shared" si="4071"/>
        <v>RTG</v>
      </c>
      <c r="AO2196" s="4" t="b">
        <f>IF((AQ2196=DL2196)=TRUE,TRUE,IF((AQ2195=AQ2196)=TRUE,TRUE,FALSE))</f>
        <v>1</v>
      </c>
      <c r="AP2196" s="4" t="b">
        <f t="shared" si="4013"/>
        <v>0</v>
      </c>
      <c r="AQ2196" s="5" t="str">
        <f t="shared" si="4014"/>
        <v>POP ICE</v>
      </c>
      <c r="AR2196" s="4" t="str">
        <f t="shared" si="4015"/>
        <v>10PCS/RTG</v>
      </c>
      <c r="AS2196" t="s">
        <v>3015</v>
      </c>
      <c r="AT2196" s="1" t="s">
        <v>3016</v>
      </c>
      <c r="AU2196" s="4" t="str">
        <f>IF(IF(IF(AQ2196=DL2196,10,0)+IF(NOT(AN2196=$AU$1)=TRUE,10,0)=
20,"XXXX",IF(IF((BC2196+1)=2,0,1)+IF(AN2196=$AU$1,1,0)=2,TRUE,""))
="",IF(IF(AQ2196=AQ2195,10,0)+IF(NOT(AN2196=$AU$1)=TRUE,10,0)=
20,"XXXX",IF(IF((BC2196+1)=2,0,1)+IF(AN2196=$AU$1,1,0)=2,TRUE,
"")),IF(IF(AQ2196=DL2196,10,0)+IF(NOT(AN2196=$AU$1)=TRUE,10,0)=
20,"XXXX",IF(IF((BC2196+1)=2,0,1)+IF(AN2196=$AU$1,1,0)=2,TRUE,"")))</f>
        <v>XXXX</v>
      </c>
      <c r="AV2196">
        <v>11000</v>
      </c>
      <c r="AW2196">
        <v>11000</v>
      </c>
      <c r="AX2196">
        <v>10500</v>
      </c>
      <c r="AY2196" t="str">
        <f t="shared" si="4070"/>
        <v>8992933231113</v>
      </c>
      <c r="AZ2196" t="str">
        <f t="shared" si="4018"/>
        <v>POP ICE</v>
      </c>
      <c r="BA2196" t="s">
        <v>4301</v>
      </c>
      <c r="BB2196" t="s">
        <v>4301</v>
      </c>
      <c r="BC2196" s="4" t="str" cm="1">
        <f t="array" aca="1" ref="BC2196" ca="1">LEFT(AR2196,MATCH(FALSE,ISNUMBER(MID(AR2196,ROW(INDIRECT("1:"&amp;LEN(AR2196)+1)), 1) *1),0) -1)</f>
        <v>10</v>
      </c>
      <c r="BD2196" s="1"/>
      <c r="BF2196" s="21"/>
      <c r="BK2196" s="1"/>
      <c r="BM2196" s="1"/>
      <c r="BN2196" s="1"/>
      <c r="BR2196" s="22"/>
      <c r="BS2196">
        <v>0</v>
      </c>
      <c r="BT2196" s="1" t="s">
        <v>5103</v>
      </c>
      <c r="BV2196" s="4" t="str">
        <f>IF(IFERROR(SEARCH($A$1,DN2196),0)&gt;0,$A$1,"")</f>
        <v/>
      </c>
      <c r="BW2196" s="4" t="str">
        <f>IF(IFERROR(SEARCH($B$1,DN2196),0)&gt;0,$B$1,"")</f>
        <v/>
      </c>
      <c r="BX2196" s="4" t="str">
        <f>IF(IFERROR(SEARCH($C$1,DN2196),0)&gt;0,$C$1,"")</f>
        <v/>
      </c>
      <c r="BY2196" s="4" t="str">
        <f>IF(IFERROR(SEARCH($D$1,DN2196),0)&gt;0,$D$1,"")</f>
        <v/>
      </c>
      <c r="BZ2196" s="4" t="str">
        <f>IF(IFERROR(SEARCH($E$1,DN2196),0)&gt;0,$E$1,"")</f>
        <v/>
      </c>
      <c r="CA2196" s="4" t="str">
        <f>IF(IFERROR(SEARCH($F$1,DN2196),0)&gt;0,$F$1,"")</f>
        <v>RTG</v>
      </c>
      <c r="CB2196" s="4" t="str">
        <f>IF(IFERROR(SEARCH($G$1,DN2196),0)&gt;0,$G$1,"")</f>
        <v/>
      </c>
      <c r="CC2196" s="4" t="str">
        <f>IF(IFERROR(SEARCH($H$1,DN2196),0)&gt;0,$H$1,"")</f>
        <v/>
      </c>
      <c r="CD2196" s="4" t="str">
        <f>IF(IFERROR(SEARCH($I$1,DN2196),0)&gt;0,$I$1,"")</f>
        <v/>
      </c>
      <c r="CE2196" s="4" t="str">
        <f>IF(IFERROR(SEARCH($J$1,DN2196),0)&gt;0,$J$1,"")</f>
        <v/>
      </c>
      <c r="CF2196" s="4" t="str">
        <f>IF(IFERROR(SEARCH($K$1,DN2196),0)&gt;0,$K$1,"")</f>
        <v/>
      </c>
      <c r="CG2196" s="4" t="str">
        <f>IF(IFERROR(SEARCH($L$1,DN2196),0)&gt;0,$L$1,"")</f>
        <v/>
      </c>
      <c r="CH2196" s="4" t="str">
        <f>IF(IFERROR(SEARCH($M$1,DN2196),0)&gt;0,$M$1,"")</f>
        <v/>
      </c>
      <c r="CI2196" s="4" t="str">
        <f>IF(IFERROR(SEARCH($N$1,DN2196),0)&gt;0,$N$1,"")</f>
        <v/>
      </c>
      <c r="CJ2196" s="4" t="str">
        <f>IF(IFERROR(SEARCH($O$1,DN2196),0)&gt;0,$O$1,"")</f>
        <v>DUS</v>
      </c>
      <c r="CK2196" s="4" t="str">
        <f>IF(IFERROR(SEARCH($P$1,DN2196),0)&gt;0,$P$1,"")</f>
        <v/>
      </c>
      <c r="CL2196" s="4" t="str">
        <f>IF(IFERROR(SEARCH($Q$1,DN2196),0)&gt;0,$Q$1,"")</f>
        <v/>
      </c>
      <c r="CM2196" s="4" t="str">
        <f>IF(IFERROR(SEARCH($R$1,DN2196),0)&gt;0,$R$1,"")</f>
        <v/>
      </c>
      <c r="CN2196" s="4" t="str">
        <f>IF(IFERROR(SEARCH($S$1,DN2196),0)&gt;0,$S$1,"")</f>
        <v/>
      </c>
      <c r="CO2196" s="4" t="str">
        <f>IF(IFERROR(SEARCH($T$1,DN2196),0)&gt;0,$T$1,"")</f>
        <v/>
      </c>
      <c r="CP2196" s="4" t="str">
        <f>IF(IFERROR(SEARCH($U$1,DN2196),0)&gt;0,$U$1,"")</f>
        <v/>
      </c>
      <c r="CQ2196" s="4" t="str">
        <f>IF(IFERROR(SEARCH($V$1,DN2196),0)&gt;0,$V$1,"")</f>
        <v/>
      </c>
      <c r="CR2196" s="4" t="str">
        <f>IF(IFERROR(SEARCH($W$1,DN2196),0)&gt;0,$W$1,"")</f>
        <v/>
      </c>
      <c r="CS2196" s="4" t="str">
        <f>IF(IFERROR(SEARCH($X$1,DN2196),0)&gt;0,$X$1,"")</f>
        <v/>
      </c>
      <c r="CT2196" s="4">
        <f>LEN(BW2196)+LEN(BX2196)+LEN(BY2196)+LEN(BZ2196)+LEN(CA2196)+LEN(CO2196)+LEN(CB2196)+LEN(CC2196)+LEN(CD2196)+LEN(CE2196)+LEN(CF2196)+LEN(CG2196)+LEN(CH2196)+LEN(CI2196)+LEN(CP2196)+LEN(CJ2196)+LEN(CK2196)+LEN(CQ2196)+LEN(BV2196)+LEN(CL2196)+LEN(CS2196)+LEN(CM2196)+LEN(CR2196)+LEN(CN2196)</f>
        <v>6</v>
      </c>
      <c r="CU2196" s="4" t="str">
        <f>IF(IFERROR(SEARCH($Z$1,DN2196),0)&gt;0,$Z$1,"")</f>
        <v>-</v>
      </c>
      <c r="CV2196" s="4" t="str">
        <f>IF(IFERROR(SEARCH($AA$1,DN2196),0)&gt;0,$AA$1,"")</f>
        <v>/</v>
      </c>
      <c r="CW2196" s="4" t="str">
        <f>IF(IFERROR(SEARCH($AB$1,DN2196),0)&gt;0,$AB$1,"")</f>
        <v/>
      </c>
      <c r="CX2196" s="4" t="str">
        <f>IF(IFERROR(SEARCH($AC$1,DN2196),0)&gt;0,$AC$1,"")</f>
        <v/>
      </c>
      <c r="CY2196" s="4" t="str">
        <f>IF(IFERROR(SEARCH($AD$1,DN2196),0)&gt;0,$AD$1,"")</f>
        <v/>
      </c>
      <c r="CZ2196" s="4" t="str">
        <f>IF(IFERROR(SEARCH($AE$1,DN2196),0)&gt;0,$AE$1,"")</f>
        <v/>
      </c>
      <c r="DA2196" s="4">
        <f>LEN(DM2196)</f>
        <v>9</v>
      </c>
      <c r="DB2196" s="4">
        <f>LEN(DN2196)</f>
        <v>17</v>
      </c>
      <c r="DC2196" s="4">
        <f>DB2196-DA2196</f>
        <v>8</v>
      </c>
      <c r="DD2196" s="4" t="str">
        <f>RIGHT(DN2196,4)</f>
        <v>/DUS</v>
      </c>
      <c r="DE2196" s="4" t="str">
        <f>RIGHT(DN2196,5)</f>
        <v>G/DUS</v>
      </c>
      <c r="DF2196" s="4" t="str" cm="1">
        <f t="array" ref="DF2196">LEFT(DM2196,SUM(LEN(DM2196)-LEN(SUBSTITUTE(DM2196,{"0";"1";"2";"3";"4";"5";"6";"7";"8";"9"},""))))</f>
        <v>25</v>
      </c>
      <c r="DG2196" s="4">
        <f>LEN(DT2196)</f>
        <v>13</v>
      </c>
      <c r="DH2196" s="4" t="b">
        <f>LEFT(DM2196,1)=DF2196</f>
        <v>0</v>
      </c>
      <c r="DI2196" s="4" t="str">
        <f>RIGHT(DD2196,3)</f>
        <v>DUS</v>
      </c>
      <c r="DJ2196" s="4" t="e">
        <f>IF((DL2196=#REF!)=TRUE,TRUE,IF((AQ2196=DL2196)=TRUE,TRUE,FALSE))</f>
        <v>#REF!</v>
      </c>
      <c r="DK2196" s="4" t="b">
        <f>LEFT(DN2196,2)=LEFT(DO2196,2)</f>
        <v>0</v>
      </c>
      <c r="DL2196" s="5" t="str">
        <f>LEFT(DN2196,(DC2196-1))</f>
        <v>POP ICE</v>
      </c>
      <c r="DM2196" s="4" t="str">
        <f>IFERROR(RIGHT(DN2196,LEN(DN2196)-FIND("-",DN2196)),1)</f>
        <v>25RTG/DUS</v>
      </c>
      <c r="DN2196" t="s">
        <v>5177</v>
      </c>
      <c r="DO2196" s="1"/>
      <c r="DP2196" s="4" t="e">
        <f>IF(IF(IF(DL2196=#REF!,10,0)+IF(NOT(DI2196=$AU$1)=TRUE,10,0)=
20,"XXXX",IF(IF((DX2196+1)=2,0,1)+IF(DI2196=$AU$1,1,0)=2,TRUE,""))
="",IF(IF(DL2196=AQ2196,10,0)+IF(NOT(DI2196=$AU$1)=TRUE,10,0)=
20,"XXXX",IF(IF((DX2196+1)=2,0,1)+IF(DI2196=$AU$1,1,0)=2,TRUE,
"")),IF(IF(DL2196=#REF!,10,0)+IF(NOT(DI2196=$AU$1)=TRUE,10,0)=
20,"XXXX",IF(IF((DX2196+1)=2,0,1)+IF(DI2196=$AU$1,1,0)=2,TRUE,"")))</f>
        <v>#REF!</v>
      </c>
      <c r="DQ2196">
        <v>258000</v>
      </c>
      <c r="DR2196">
        <v>258000</v>
      </c>
      <c r="DS2196">
        <v>255468</v>
      </c>
      <c r="DT2196" t="str">
        <f>IF(DO2196&gt;0,DO2196,"800000000"&amp;ROW(DS2196))</f>
        <v>8000000002196</v>
      </c>
      <c r="DU2196" t="str">
        <f>DL2196</f>
        <v>POP ICE</v>
      </c>
      <c r="DV2196" t="s">
        <v>4301</v>
      </c>
      <c r="DW2196" t="s">
        <v>4301</v>
      </c>
      <c r="DX2196" s="4" t="str" cm="1">
        <f t="array" aca="1" ref="DX2196" ca="1">LEFT(DM2196,MATCH(FALSE,ISNUMBER(MID(DM2196,ROW(INDIRECT("1:"&amp;LEN(DM2196)+1)), 1) *1),0) -1)</f>
        <v>25</v>
      </c>
      <c r="DY2196" s="1"/>
      <c r="EA2196" s="21"/>
      <c r="EC2196" s="5"/>
      <c r="EF2196" s="1"/>
      <c r="EH2196" s="1"/>
      <c r="EI2196" s="1"/>
      <c r="EL2196" s="5"/>
      <c r="EM2196" s="22"/>
      <c r="EN2196">
        <v>0</v>
      </c>
      <c r="EO2196" s="1" t="s">
        <v>5103</v>
      </c>
    </row>
    <row r="2199" spans="1:145">
      <c r="A2199" s="4" t="str">
        <f t="shared" si="3977"/>
        <v/>
      </c>
      <c r="B2199" s="4" t="str">
        <f t="shared" si="3978"/>
        <v/>
      </c>
      <c r="C2199" s="4" t="str">
        <f t="shared" si="3979"/>
        <v/>
      </c>
      <c r="D2199" s="4" t="str">
        <f t="shared" si="3980"/>
        <v/>
      </c>
      <c r="E2199" s="4" t="str">
        <f t="shared" si="3981"/>
        <v/>
      </c>
      <c r="F2199" s="4" t="str">
        <f t="shared" si="3982"/>
        <v/>
      </c>
      <c r="G2199" s="4" t="str">
        <f t="shared" si="3983"/>
        <v/>
      </c>
      <c r="H2199" s="4" t="str">
        <f t="shared" si="3984"/>
        <v/>
      </c>
      <c r="I2199" s="4" t="str">
        <f t="shared" si="3985"/>
        <v/>
      </c>
      <c r="J2199" s="4" t="str">
        <f t="shared" si="3986"/>
        <v/>
      </c>
      <c r="K2199" s="4" t="str">
        <f t="shared" si="3987"/>
        <v/>
      </c>
      <c r="L2199" s="4" t="str">
        <f t="shared" si="3988"/>
        <v/>
      </c>
      <c r="M2199" s="4" t="str">
        <f t="shared" si="3989"/>
        <v/>
      </c>
      <c r="N2199" s="4" t="str">
        <f t="shared" si="3990"/>
        <v/>
      </c>
      <c r="O2199" s="4" t="str">
        <f t="shared" si="3991"/>
        <v/>
      </c>
      <c r="P2199" s="4" t="str">
        <f t="shared" si="3992"/>
        <v>CUP</v>
      </c>
      <c r="Q2199" s="4" t="str">
        <f t="shared" si="3993"/>
        <v/>
      </c>
      <c r="R2199" s="4" t="str">
        <f t="shared" si="3994"/>
        <v/>
      </c>
      <c r="S2199" s="4" t="str">
        <f t="shared" si="3995"/>
        <v/>
      </c>
      <c r="T2199" s="4" t="str">
        <f t="shared" si="3996"/>
        <v/>
      </c>
      <c r="U2199" s="4" t="str">
        <f t="shared" si="3997"/>
        <v/>
      </c>
      <c r="V2199" s="4" t="str">
        <f t="shared" si="3998"/>
        <v/>
      </c>
      <c r="W2199" s="4" t="str">
        <f t="shared" si="3999"/>
        <v/>
      </c>
      <c r="X2199" s="4" t="str">
        <f t="shared" si="4000"/>
        <v/>
      </c>
      <c r="Y2199" s="4">
        <f t="shared" si="4001"/>
        <v>3</v>
      </c>
      <c r="Z2199" s="4" t="str">
        <f t="shared" si="4002"/>
        <v>-</v>
      </c>
      <c r="AA2199" s="4" t="str">
        <f t="shared" si="4003"/>
        <v/>
      </c>
      <c r="AB2199" s="4" t="str">
        <f t="shared" si="4004"/>
        <v/>
      </c>
      <c r="AC2199" s="4" t="str">
        <f t="shared" si="4005"/>
        <v/>
      </c>
      <c r="AD2199" s="4" t="str">
        <f t="shared" si="4006"/>
        <v/>
      </c>
      <c r="AE2199" s="4" t="str">
        <f t="shared" si="4007"/>
        <v/>
      </c>
      <c r="AF2199" s="4">
        <f t="shared" si="4008"/>
        <v>4</v>
      </c>
      <c r="AG2199" s="4">
        <f t="shared" si="4009"/>
        <v>23</v>
      </c>
      <c r="AH2199" s="4">
        <f t="shared" si="4010"/>
        <v>19</v>
      </c>
      <c r="AI2199" s="4" t="str">
        <f t="shared" si="4011"/>
        <v>1CUP</v>
      </c>
      <c r="AJ2199" s="4" t="str">
        <f t="shared" si="4012"/>
        <v>-1CUP</v>
      </c>
      <c r="AK2199" s="4" t="str" cm="1">
        <f t="array" ref="AK2199">LEFT(AR2199,SUM(LEN(AR2199)-LEN(SUBSTITUTE(AR2199,{"0";"1";"2";"3";"4";"5";"6";"7";"8";"9"},""))))</f>
        <v>1</v>
      </c>
      <c r="AL2199" s="4">
        <f t="shared" si="4016"/>
        <v>12</v>
      </c>
      <c r="AM2199" s="4" t="b">
        <f t="shared" ref="AM2199:AM2206" si="4072">LEFT(AR2199,1)=AK2199</f>
        <v>1</v>
      </c>
      <c r="AN2199" s="4" t="str">
        <f t="shared" ref="AN2199:AN2214" si="4073">RIGHT(AI2199,3)</f>
        <v>CUP</v>
      </c>
      <c r="AO2199" s="4" t="b">
        <f>IF((AQ2199=AQ2200)=TRUE,TRUE,IF((DL2199=AQ2199)=TRUE,TRUE,FALSE))</f>
        <v>0</v>
      </c>
      <c r="AP2199" s="4" t="b">
        <f t="shared" si="4013"/>
        <v>0</v>
      </c>
      <c r="AQ2199" s="5" t="str">
        <f t="shared" si="4014"/>
        <v>POP MIE BESAR AYAM</v>
      </c>
      <c r="AR2199" s="4" t="str">
        <f t="shared" si="4015"/>
        <v>1CUP</v>
      </c>
      <c r="AS2199" t="s">
        <v>3018</v>
      </c>
      <c r="AT2199" s="1" t="s">
        <v>3019</v>
      </c>
      <c r="AU2199" s="4" t="str">
        <f ca="1">IF(IF(IF(AQ2199=AQ2200,10,0)+IF(NOT(AN2199=$AU$1)=TRUE,10,0)=
20,"XXXX",IF(IF((BC2199+1)=2,0,1)+IF(AN2199=$AU$1,1,0)=2,TRUE,""))
="",IF(IF(AQ2199=DL2199,10,0)+IF(NOT(AN2199=$AU$1)=TRUE,10,0)=
20,"XXXX",IF(IF((BC2199+1)=2,0,1)+IF(AN2199=$AU$1,1,0)=2,TRUE,
"")),IF(IF(AQ2199=AQ2200,10,0)+IF(NOT(AN2199=$AU$1)=TRUE,10,0)=
20,"XXXX",IF(IF((BC2199+1)=2,0,1)+IF(AN2199=$AU$1,1,0)=2,TRUE,"")))</f>
        <v/>
      </c>
      <c r="AV2199">
        <v>4500</v>
      </c>
      <c r="AW2199">
        <v>5000</v>
      </c>
      <c r="AX2199">
        <v>4068</v>
      </c>
      <c r="AY2199" t="str">
        <f t="shared" si="4070"/>
        <v>089686060027</v>
      </c>
      <c r="AZ2199" t="str">
        <f t="shared" si="4018"/>
        <v>POP MIE BESAR AYAM</v>
      </c>
      <c r="BA2199" t="s">
        <v>4301</v>
      </c>
      <c r="BB2199" t="s">
        <v>4301</v>
      </c>
      <c r="BC2199" s="9" t="str" cm="1">
        <f t="array" aca="1" ref="BC2199" ca="1">LEFT(AR2199,MATCH(FALSE,ISNUMBER(MID(AR2199,ROW(INDIRECT("1:"&amp;LEN(AR2199)+1)), 1) *1),0) -1)</f>
        <v>1</v>
      </c>
      <c r="BD2199" s="1"/>
      <c r="BF2199" s="21"/>
      <c r="BK2199" s="1"/>
      <c r="BM2199" s="1"/>
      <c r="BN2199" s="1"/>
      <c r="BR2199" s="22"/>
      <c r="BS2199">
        <v>0</v>
      </c>
      <c r="BT2199" s="1" t="s">
        <v>5103</v>
      </c>
      <c r="BV2199" s="4" t="str">
        <f>IF(IFERROR(SEARCH($A$1,DN2199),0)&gt;0,$A$1,"")</f>
        <v/>
      </c>
      <c r="BW2199" s="4" t="str">
        <f>IF(IFERROR(SEARCH($B$1,DN2199),0)&gt;0,$B$1,"")</f>
        <v/>
      </c>
      <c r="BX2199" s="4" t="str">
        <f>IF(IFERROR(SEARCH($C$1,DN2199),0)&gt;0,$C$1,"")</f>
        <v/>
      </c>
      <c r="BY2199" s="4" t="str">
        <f>IF(IFERROR(SEARCH($D$1,DN2199),0)&gt;0,$D$1,"")</f>
        <v/>
      </c>
      <c r="BZ2199" s="4" t="str">
        <f>IF(IFERROR(SEARCH($E$1,DN2199),0)&gt;0,$E$1,"")</f>
        <v/>
      </c>
      <c r="CA2199" s="4" t="str">
        <f>IF(IFERROR(SEARCH($F$1,DN2199),0)&gt;0,$F$1,"")</f>
        <v/>
      </c>
      <c r="CB2199" s="4" t="str">
        <f>IF(IFERROR(SEARCH($G$1,DN2199),0)&gt;0,$G$1,"")</f>
        <v/>
      </c>
      <c r="CC2199" s="4" t="str">
        <f>IF(IFERROR(SEARCH($H$1,DN2199),0)&gt;0,$H$1,"")</f>
        <v/>
      </c>
      <c r="CD2199" s="4" t="str">
        <f>IF(IFERROR(SEARCH($I$1,DN2199),0)&gt;0,$I$1,"")</f>
        <v/>
      </c>
      <c r="CE2199" s="4" t="str">
        <f>IF(IFERROR(SEARCH($J$1,DN2199),0)&gt;0,$J$1,"")</f>
        <v/>
      </c>
      <c r="CF2199" s="4" t="str">
        <f>IF(IFERROR(SEARCH($K$1,DN2199),0)&gt;0,$K$1,"")</f>
        <v/>
      </c>
      <c r="CG2199" s="4" t="str">
        <f>IF(IFERROR(SEARCH($L$1,DN2199),0)&gt;0,$L$1,"")</f>
        <v/>
      </c>
      <c r="CH2199" s="4" t="str">
        <f>IF(IFERROR(SEARCH($M$1,DN2199),0)&gt;0,$M$1,"")</f>
        <v/>
      </c>
      <c r="CI2199" s="4" t="str">
        <f>IF(IFERROR(SEARCH($N$1,DN2199),0)&gt;0,$N$1,"")</f>
        <v/>
      </c>
      <c r="CJ2199" s="4" t="str">
        <f>IF(IFERROR(SEARCH($O$1,DN2199),0)&gt;0,$O$1,"")</f>
        <v>DUS</v>
      </c>
      <c r="CK2199" s="4" t="str">
        <f>IF(IFERROR(SEARCH($P$1,DN2199),0)&gt;0,$P$1,"")</f>
        <v>CUP</v>
      </c>
      <c r="CL2199" s="4" t="str">
        <f>IF(IFERROR(SEARCH($Q$1,DN2199),0)&gt;0,$Q$1,"")</f>
        <v/>
      </c>
      <c r="CM2199" s="4" t="str">
        <f>IF(IFERROR(SEARCH($R$1,DN2199),0)&gt;0,$R$1,"")</f>
        <v/>
      </c>
      <c r="CN2199" s="4" t="str">
        <f>IF(IFERROR(SEARCH($S$1,DN2199),0)&gt;0,$S$1,"")</f>
        <v/>
      </c>
      <c r="CO2199" s="4" t="str">
        <f>IF(IFERROR(SEARCH($T$1,DN2199),0)&gt;0,$T$1,"")</f>
        <v/>
      </c>
      <c r="CP2199" s="4" t="str">
        <f>IF(IFERROR(SEARCH($U$1,DN2199),0)&gt;0,$U$1,"")</f>
        <v/>
      </c>
      <c r="CQ2199" s="4" t="str">
        <f>IF(IFERROR(SEARCH($V$1,DN2199),0)&gt;0,$V$1,"")</f>
        <v/>
      </c>
      <c r="CR2199" s="4" t="str">
        <f>IF(IFERROR(SEARCH($W$1,DN2199),0)&gt;0,$W$1,"")</f>
        <v/>
      </c>
      <c r="CS2199" s="4" t="str">
        <f>IF(IFERROR(SEARCH($X$1,DN2199),0)&gt;0,$X$1,"")</f>
        <v/>
      </c>
      <c r="CT2199" s="4">
        <f>LEN(BW2199)+LEN(BX2199)+LEN(BY2199)+LEN(BZ2199)+LEN(CA2199)+LEN(CO2199)+LEN(CB2199)+LEN(CC2199)+LEN(CD2199)+LEN(CE2199)+LEN(CF2199)+LEN(CG2199)+LEN(CH2199)+LEN(CI2199)+LEN(CP2199)+LEN(CJ2199)+LEN(CK2199)+LEN(CQ2199)+LEN(BV2199)+LEN(CL2199)+LEN(CS2199)+LEN(CM2199)+LEN(CR2199)+LEN(CN2199)</f>
        <v>6</v>
      </c>
      <c r="CU2199" s="4" t="str">
        <f>IF(IFERROR(SEARCH($Z$1,DN2199),0)&gt;0,$Z$1,"")</f>
        <v>-</v>
      </c>
      <c r="CV2199" s="4" t="str">
        <f>IF(IFERROR(SEARCH($AA$1,DN2199),0)&gt;0,$AA$1,"")</f>
        <v>/</v>
      </c>
      <c r="CW2199" s="4" t="str">
        <f>IF(IFERROR(SEARCH($AB$1,DN2199),0)&gt;0,$AB$1,"")</f>
        <v/>
      </c>
      <c r="CX2199" s="4" t="str">
        <f>IF(IFERROR(SEARCH($AC$1,DN2199),0)&gt;0,$AC$1,"")</f>
        <v/>
      </c>
      <c r="CY2199" s="4" t="str">
        <f>IF(IFERROR(SEARCH($AD$1,DN2199),0)&gt;0,$AD$1,"")</f>
        <v/>
      </c>
      <c r="CZ2199" s="4" t="str">
        <f>IF(IFERROR(SEARCH($AE$1,DN2199),0)&gt;0,$AE$1,"")</f>
        <v/>
      </c>
      <c r="DA2199" s="4">
        <f>LEN(DM2199)</f>
        <v>9</v>
      </c>
      <c r="DB2199" s="4">
        <f>LEN(DN2199)</f>
        <v>23</v>
      </c>
      <c r="DC2199" s="4">
        <f>DB2199-DA2199</f>
        <v>14</v>
      </c>
      <c r="DD2199" s="4" t="str">
        <f>RIGHT(DN2199,4)</f>
        <v>/DUS</v>
      </c>
      <c r="DE2199" s="4" t="str">
        <f>RIGHT(DN2199,5)</f>
        <v>P/DUS</v>
      </c>
      <c r="DF2199" s="4" t="str" cm="1">
        <f t="array" ref="DF2199">LEFT(DM2199,SUM(LEN(DM2199)-LEN(SUBSTITUTE(DM2199,{"0";"1";"2";"3";"4";"5";"6";"7";"8";"9"},""))))</f>
        <v>24</v>
      </c>
      <c r="DG2199" s="4">
        <f>LEN(DT2199)</f>
        <v>13</v>
      </c>
      <c r="DH2199" s="4" t="b">
        <f>LEFT(DM2199,2)=DF2199</f>
        <v>1</v>
      </c>
      <c r="DI2199" s="4" t="str">
        <f>RIGHT(DD2199,3)</f>
        <v>DUS</v>
      </c>
      <c r="DJ2199" s="4" t="e">
        <f>IF((DL2199=AQ2199)=TRUE,TRUE,IF((#REF!=DL2199)=TRUE,TRUE,FALSE))</f>
        <v>#REF!</v>
      </c>
      <c r="DK2199" s="4" t="b">
        <f>LEFT(DN2199,2)=LEFT(DO2199,2)</f>
        <v>0</v>
      </c>
      <c r="DL2199" s="5" t="str">
        <f>LEFT(DN2199,(DC2199-1))</f>
        <v>POP MIE BESAR</v>
      </c>
      <c r="DM2199" s="4" t="str">
        <f>IFERROR(RIGHT(DN2199,LEN(DN2199)-FIND("-",DN2199)),1)</f>
        <v>24CUP/DUS</v>
      </c>
      <c r="DN2199" t="s">
        <v>3032</v>
      </c>
      <c r="DO2199" s="1"/>
      <c r="DP2199" s="4" t="b">
        <f ca="1">IF(IF(IF(DL2199=AQ2199,10,0)+IF(NOT(DI2199=$AU$1)=TRUE,10,0)=
20,"XXXX",IF(IF((DX2199+1)=2,0,1)+IF(DI2199=$AU$1,1,0)=2,TRUE,""))
="",IF(IF(DL2199=#REF!,10,0)+IF(NOT(DI2199=$AU$1)=TRUE,10,0)=
20,"XXXX",IF(IF((DX2199+1)=2,0,1)+IF(DI2199=$AU$1,1,0)=2,TRUE,
"")),IF(IF(DL2199=AQ2199,10,0)+IF(NOT(DI2199=$AU$1)=TRUE,10,0)=
20,"XXXX",IF(IF((DX2199+1)=2,0,1)+IF(DI2199=$AU$1,1,0)=2,TRUE,"")))</f>
        <v>1</v>
      </c>
      <c r="DQ2199">
        <v>101000</v>
      </c>
      <c r="DR2199">
        <v>101000</v>
      </c>
      <c r="DS2199">
        <v>97650</v>
      </c>
      <c r="DT2199" t="str">
        <f>IF(DO2199&gt;0,DO2199,"800000000"&amp;ROW(DS2199))</f>
        <v>8000000002199</v>
      </c>
      <c r="DU2199" t="str">
        <f>DL2199</f>
        <v>POP MIE BESAR</v>
      </c>
      <c r="DV2199" t="s">
        <v>4301</v>
      </c>
      <c r="DW2199" t="s">
        <v>4301</v>
      </c>
      <c r="DX2199" s="4" t="str" cm="1">
        <f t="array" aca="1" ref="DX2199" ca="1">LEFT(DM2199,MATCH(FALSE,ISNUMBER(MID(DM2199,ROW(INDIRECT("1:"&amp;LEN(DM2199)+1)), 1) *1),0) -1)</f>
        <v>24</v>
      </c>
      <c r="DY2199" s="1"/>
      <c r="EA2199" s="21"/>
      <c r="EC2199" s="5"/>
      <c r="EF2199" s="1"/>
      <c r="EH2199" s="1"/>
      <c r="EI2199" s="1"/>
      <c r="EL2199" s="5"/>
      <c r="EM2199" s="22"/>
      <c r="EN2199">
        <v>0</v>
      </c>
      <c r="EO2199" s="1" t="s">
        <v>5103</v>
      </c>
    </row>
    <row r="2200" spans="1:145">
      <c r="A2200" s="4" t="str">
        <f t="shared" si="3977"/>
        <v/>
      </c>
      <c r="B2200" s="4" t="str">
        <f t="shared" si="3978"/>
        <v/>
      </c>
      <c r="C2200" s="4" t="str">
        <f t="shared" si="3979"/>
        <v/>
      </c>
      <c r="D2200" s="4" t="str">
        <f t="shared" si="3980"/>
        <v/>
      </c>
      <c r="E2200" s="4" t="str">
        <f t="shared" si="3981"/>
        <v/>
      </c>
      <c r="F2200" s="4" t="str">
        <f t="shared" si="3982"/>
        <v/>
      </c>
      <c r="G2200" s="4" t="str">
        <f t="shared" si="3983"/>
        <v/>
      </c>
      <c r="H2200" s="4" t="str">
        <f t="shared" si="3984"/>
        <v/>
      </c>
      <c r="I2200" s="4" t="str">
        <f t="shared" si="3985"/>
        <v/>
      </c>
      <c r="J2200" s="4" t="str">
        <f t="shared" si="3986"/>
        <v/>
      </c>
      <c r="K2200" s="4" t="str">
        <f t="shared" si="3987"/>
        <v/>
      </c>
      <c r="L2200" s="4" t="str">
        <f t="shared" si="3988"/>
        <v/>
      </c>
      <c r="M2200" s="4" t="str">
        <f t="shared" si="3989"/>
        <v/>
      </c>
      <c r="N2200" s="4" t="str">
        <f t="shared" si="3990"/>
        <v/>
      </c>
      <c r="O2200" s="4" t="str">
        <f t="shared" si="3991"/>
        <v/>
      </c>
      <c r="P2200" s="4" t="str">
        <f t="shared" si="3992"/>
        <v>CUP</v>
      </c>
      <c r="Q2200" s="4" t="str">
        <f t="shared" si="3993"/>
        <v/>
      </c>
      <c r="R2200" s="4" t="str">
        <f t="shared" si="3994"/>
        <v/>
      </c>
      <c r="S2200" s="4" t="str">
        <f t="shared" si="3995"/>
        <v/>
      </c>
      <c r="T2200" s="4" t="str">
        <f t="shared" si="3996"/>
        <v/>
      </c>
      <c r="U2200" s="4" t="str">
        <f t="shared" si="3997"/>
        <v/>
      </c>
      <c r="V2200" s="4" t="str">
        <f t="shared" si="3998"/>
        <v/>
      </c>
      <c r="W2200" s="4" t="str">
        <f t="shared" si="3999"/>
        <v/>
      </c>
      <c r="X2200" s="4" t="str">
        <f t="shared" si="4000"/>
        <v/>
      </c>
      <c r="Y2200" s="4">
        <f t="shared" si="4001"/>
        <v>3</v>
      </c>
      <c r="Z2200" s="4" t="str">
        <f t="shared" si="4002"/>
        <v>-</v>
      </c>
      <c r="AA2200" s="4" t="str">
        <f t="shared" si="4003"/>
        <v/>
      </c>
      <c r="AB2200" s="4" t="str">
        <f t="shared" si="4004"/>
        <v/>
      </c>
      <c r="AC2200" s="4" t="str">
        <f t="shared" si="4005"/>
        <v/>
      </c>
      <c r="AD2200" s="4" t="str">
        <f t="shared" si="4006"/>
        <v/>
      </c>
      <c r="AE2200" s="4" t="str">
        <f t="shared" si="4007"/>
        <v/>
      </c>
      <c r="AF2200" s="4">
        <f t="shared" si="4008"/>
        <v>4</v>
      </c>
      <c r="AG2200" s="4">
        <f t="shared" si="4009"/>
        <v>30</v>
      </c>
      <c r="AH2200" s="4">
        <f t="shared" si="4010"/>
        <v>26</v>
      </c>
      <c r="AI2200" s="4" t="str">
        <f t="shared" si="4011"/>
        <v>1CUP</v>
      </c>
      <c r="AJ2200" s="4" t="str">
        <f t="shared" si="4012"/>
        <v>-1CUP</v>
      </c>
      <c r="AK2200" s="4" t="str" cm="1">
        <f t="array" ref="AK2200">LEFT(AR2200,SUM(LEN(AR2200)-LEN(SUBSTITUTE(AR2200,{"0";"1";"2";"3";"4";"5";"6";"7";"8";"9"},""))))</f>
        <v>1</v>
      </c>
      <c r="AL2200" s="4">
        <f t="shared" si="4016"/>
        <v>12</v>
      </c>
      <c r="AM2200" s="4" t="b">
        <f t="shared" si="4072"/>
        <v>1</v>
      </c>
      <c r="AN2200" s="4" t="str">
        <f t="shared" si="4073"/>
        <v>CUP</v>
      </c>
      <c r="AO2200" s="4" t="b">
        <f t="shared" si="4017"/>
        <v>0</v>
      </c>
      <c r="AP2200" s="4" t="b">
        <f t="shared" si="4013"/>
        <v>0</v>
      </c>
      <c r="AQ2200" s="5" t="str">
        <f t="shared" si="4014"/>
        <v>POP MIE BESAR AYAM BAWANG</v>
      </c>
      <c r="AR2200" s="4" t="str">
        <f t="shared" si="4015"/>
        <v>1CUP</v>
      </c>
      <c r="AS2200" t="s">
        <v>5075</v>
      </c>
      <c r="AT2200" s="1" t="s">
        <v>3017</v>
      </c>
      <c r="AU2200" s="4" t="str">
        <f t="shared" ca="1" si="4066"/>
        <v/>
      </c>
      <c r="AV2200">
        <v>4500</v>
      </c>
      <c r="AW2200">
        <v>5000</v>
      </c>
      <c r="AX2200">
        <v>4069</v>
      </c>
      <c r="AY2200" t="str">
        <f t="shared" si="4070"/>
        <v>089686060003</v>
      </c>
      <c r="AZ2200" t="str">
        <f t="shared" si="4018"/>
        <v>POP MIE BESAR AYAM BAWANG</v>
      </c>
      <c r="BA2200" t="s">
        <v>4301</v>
      </c>
      <c r="BB2200" t="s">
        <v>4301</v>
      </c>
      <c r="BC2200" s="9" t="str" cm="1">
        <f t="array" aca="1" ref="BC2200" ca="1">LEFT(AR2200,MATCH(FALSE,ISNUMBER(MID(AR2200,ROW(INDIRECT("1:"&amp;LEN(AR2200)+1)), 1) *1),0) -1)</f>
        <v>1</v>
      </c>
      <c r="BD2200" s="1"/>
      <c r="BF2200" s="21"/>
      <c r="BK2200" s="1"/>
      <c r="BM2200" s="1"/>
      <c r="BN2200" s="1"/>
      <c r="BR2200" s="22"/>
      <c r="BS2200">
        <v>0</v>
      </c>
      <c r="BT2200" s="1" t="s">
        <v>5103</v>
      </c>
      <c r="BV2200" s="4" t="str">
        <f>IF(IFERROR(SEARCH($A$1,DN2200),0)&gt;0,$A$1,"")</f>
        <v/>
      </c>
      <c r="BW2200" s="4" t="str">
        <f>IF(IFERROR(SEARCH($B$1,DN2200),0)&gt;0,$B$1,"")</f>
        <v/>
      </c>
      <c r="BX2200" s="4" t="str">
        <f>IF(IFERROR(SEARCH($C$1,DN2200),0)&gt;0,$C$1,"")</f>
        <v/>
      </c>
      <c r="BY2200" s="4" t="str">
        <f>IF(IFERROR(SEARCH($D$1,DN2200),0)&gt;0,$D$1,"")</f>
        <v/>
      </c>
      <c r="BZ2200" s="4" t="str">
        <f>IF(IFERROR(SEARCH($E$1,DN2200),0)&gt;0,$E$1,"")</f>
        <v/>
      </c>
      <c r="CA2200" s="4" t="str">
        <f>IF(IFERROR(SEARCH($F$1,DN2200),0)&gt;0,$F$1,"")</f>
        <v/>
      </c>
      <c r="CB2200" s="4" t="str">
        <f>IF(IFERROR(SEARCH($G$1,DN2200),0)&gt;0,$G$1,"")</f>
        <v/>
      </c>
      <c r="CC2200" s="4" t="str">
        <f>IF(IFERROR(SEARCH($H$1,DN2200),0)&gt;0,$H$1,"")</f>
        <v/>
      </c>
      <c r="CD2200" s="4" t="str">
        <f>IF(IFERROR(SEARCH($I$1,DN2200),0)&gt;0,$I$1,"")</f>
        <v/>
      </c>
      <c r="CE2200" s="4" t="str">
        <f>IF(IFERROR(SEARCH($J$1,DN2200),0)&gt;0,$J$1,"")</f>
        <v/>
      </c>
      <c r="CF2200" s="4" t="str">
        <f>IF(IFERROR(SEARCH($K$1,DN2200),0)&gt;0,$K$1,"")</f>
        <v/>
      </c>
      <c r="CG2200" s="4" t="str">
        <f>IF(IFERROR(SEARCH($L$1,DN2200),0)&gt;0,$L$1,"")</f>
        <v/>
      </c>
      <c r="CH2200" s="4" t="str">
        <f>IF(IFERROR(SEARCH($M$1,DN2200),0)&gt;0,$M$1,"")</f>
        <v/>
      </c>
      <c r="CI2200" s="4" t="str">
        <f>IF(IFERROR(SEARCH($N$1,DN2200),0)&gt;0,$N$1,"")</f>
        <v/>
      </c>
      <c r="CJ2200" s="4" t="str">
        <f>IF(IFERROR(SEARCH($O$1,DN2200),0)&gt;0,$O$1,"")</f>
        <v>DUS</v>
      </c>
      <c r="CK2200" s="4" t="str">
        <f>IF(IFERROR(SEARCH($P$1,DN2200),0)&gt;0,$P$1,"")</f>
        <v>CUP</v>
      </c>
      <c r="CL2200" s="4" t="str">
        <f>IF(IFERROR(SEARCH($Q$1,DN2200),0)&gt;0,$Q$1,"")</f>
        <v/>
      </c>
      <c r="CM2200" s="4" t="str">
        <f>IF(IFERROR(SEARCH($R$1,DN2200),0)&gt;0,$R$1,"")</f>
        <v/>
      </c>
      <c r="CN2200" s="4" t="str">
        <f>IF(IFERROR(SEARCH($S$1,DN2200),0)&gt;0,$S$1,"")</f>
        <v/>
      </c>
      <c r="CO2200" s="4" t="str">
        <f>IF(IFERROR(SEARCH($T$1,DN2200),0)&gt;0,$T$1,"")</f>
        <v/>
      </c>
      <c r="CP2200" s="4" t="str">
        <f>IF(IFERROR(SEARCH($U$1,DN2200),0)&gt;0,$U$1,"")</f>
        <v/>
      </c>
      <c r="CQ2200" s="4" t="str">
        <f>IF(IFERROR(SEARCH($V$1,DN2200),0)&gt;0,$V$1,"")</f>
        <v/>
      </c>
      <c r="CR2200" s="4" t="str">
        <f>IF(IFERROR(SEARCH($W$1,DN2200),0)&gt;0,$W$1,"")</f>
        <v/>
      </c>
      <c r="CS2200" s="4" t="str">
        <f>IF(IFERROR(SEARCH($X$1,DN2200),0)&gt;0,$X$1,"")</f>
        <v/>
      </c>
      <c r="CT2200" s="4">
        <f>LEN(BW2200)+LEN(BX2200)+LEN(BY2200)+LEN(BZ2200)+LEN(CA2200)+LEN(CO2200)+LEN(CB2200)+LEN(CC2200)+LEN(CD2200)+LEN(CE2200)+LEN(CF2200)+LEN(CG2200)+LEN(CH2200)+LEN(CI2200)+LEN(CP2200)+LEN(CJ2200)+LEN(CK2200)+LEN(CQ2200)+LEN(BV2200)+LEN(CL2200)+LEN(CS2200)+LEN(CM2200)+LEN(CR2200)+LEN(CN2200)</f>
        <v>6</v>
      </c>
      <c r="CU2200" s="4" t="str">
        <f>IF(IFERROR(SEARCH($Z$1,DN2200),0)&gt;0,$Z$1,"")</f>
        <v>-</v>
      </c>
      <c r="CV2200" s="4" t="str">
        <f>IF(IFERROR(SEARCH($AA$1,DN2200),0)&gt;0,$AA$1,"")</f>
        <v>/</v>
      </c>
      <c r="CW2200" s="4" t="str">
        <f>IF(IFERROR(SEARCH($AB$1,DN2200),0)&gt;0,$AB$1,"")</f>
        <v/>
      </c>
      <c r="CX2200" s="4" t="str">
        <f>IF(IFERROR(SEARCH($AC$1,DN2200),0)&gt;0,$AC$1,"")</f>
        <v/>
      </c>
      <c r="CY2200" s="4" t="str">
        <f>IF(IFERROR(SEARCH($AD$1,DN2200),0)&gt;0,$AD$1,"")</f>
        <v/>
      </c>
      <c r="CZ2200" s="4" t="str">
        <f>IF(IFERROR(SEARCH($AE$1,DN2200),0)&gt;0,$AE$1,"")</f>
        <v/>
      </c>
      <c r="DA2200" s="4">
        <f>LEN(DM2200)</f>
        <v>9</v>
      </c>
      <c r="DB2200" s="4">
        <f>LEN(DN2200)</f>
        <v>23</v>
      </c>
      <c r="DC2200" s="4">
        <f>DB2200-DA2200</f>
        <v>14</v>
      </c>
      <c r="DD2200" s="4" t="str">
        <f>RIGHT(DN2200,4)</f>
        <v>/DUS</v>
      </c>
      <c r="DE2200" s="4" t="str">
        <f>RIGHT(DN2200,5)</f>
        <v>P/DUS</v>
      </c>
      <c r="DF2200" s="4" t="str" cm="1">
        <f t="array" ref="DF2200">LEFT(DM2200,SUM(LEN(DM2200)-LEN(SUBSTITUTE(DM2200,{"0";"1";"2";"3";"4";"5";"6";"7";"8";"9"},""))))</f>
        <v>24</v>
      </c>
      <c r="DG2200" s="4">
        <f>LEN(DT2200)</f>
        <v>13</v>
      </c>
      <c r="DH2200" s="4" t="b">
        <f>LEFT(DM2200,2)=DF2200</f>
        <v>1</v>
      </c>
      <c r="DI2200" s="4" t="str">
        <f>RIGHT(DD2200,3)</f>
        <v>DUS</v>
      </c>
      <c r="DJ2200" s="4" t="e">
        <f>IF((DL2200=AQ2200)=TRUE,TRUE,IF((#REF!=DL2200)=TRUE,TRUE,FALSE))</f>
        <v>#REF!</v>
      </c>
      <c r="DK2200" s="4" t="b">
        <f>LEFT(DN2200,2)=LEFT(DO2200,2)</f>
        <v>0</v>
      </c>
      <c r="DL2200" s="5" t="str">
        <f>LEFT(DN2200,(DC2200-1))</f>
        <v>POP MIE BESAR</v>
      </c>
      <c r="DM2200" s="4" t="str">
        <f>IFERROR(RIGHT(DN2200,LEN(DN2200)-FIND("-",DN2200)),1)</f>
        <v>24CUP/DUS</v>
      </c>
      <c r="DN2200" t="s">
        <v>3032</v>
      </c>
      <c r="DO2200" s="1"/>
      <c r="DP2200" s="4" t="b">
        <f ca="1">IF(IF(IF(DL2200=AQ2200,10,0)+IF(NOT(DI2200=$AU$1)=TRUE,10,0)=
20,"XXXX",IF(IF((DX2200+1)=2,0,1)+IF(DI2200=$AU$1,1,0)=2,TRUE,""))
="",IF(IF(DL2200=#REF!,10,0)+IF(NOT(DI2200=$AU$1)=TRUE,10,0)=
20,"XXXX",IF(IF((DX2200+1)=2,0,1)+IF(DI2200=$AU$1,1,0)=2,TRUE,
"")),IF(IF(DL2200=AQ2200,10,0)+IF(NOT(DI2200=$AU$1)=TRUE,10,0)=
20,"XXXX",IF(IF((DX2200+1)=2,0,1)+IF(DI2200=$AU$1,1,0)=2,TRUE,"")))</f>
        <v>1</v>
      </c>
      <c r="DQ2200">
        <v>101000</v>
      </c>
      <c r="DR2200">
        <v>101000</v>
      </c>
      <c r="DS2200">
        <v>97650</v>
      </c>
      <c r="DT2200" t="str">
        <f>IF(DO2200&gt;0,DO2200,"800000000"&amp;ROW(DS2200))</f>
        <v>8000000002200</v>
      </c>
      <c r="DU2200" t="str">
        <f>DL2200</f>
        <v>POP MIE BESAR</v>
      </c>
      <c r="DV2200" t="s">
        <v>4301</v>
      </c>
      <c r="DW2200" t="s">
        <v>4301</v>
      </c>
      <c r="DX2200" s="4" t="str" cm="1">
        <f t="array" aca="1" ref="DX2200" ca="1">LEFT(DM2200,MATCH(FALSE,ISNUMBER(MID(DM2200,ROW(INDIRECT("1:"&amp;LEN(DM2200)+1)), 1) *1),0) -1)</f>
        <v>24</v>
      </c>
      <c r="DY2200" s="1"/>
      <c r="EA2200" s="21"/>
      <c r="EC2200" s="5"/>
      <c r="EF2200" s="1"/>
      <c r="EH2200" s="1"/>
      <c r="EI2200" s="1"/>
      <c r="EL2200" s="5"/>
      <c r="EM2200" s="22"/>
      <c r="EN2200">
        <v>0</v>
      </c>
      <c r="EO2200" s="1" t="s">
        <v>5103</v>
      </c>
    </row>
    <row r="2201" spans="1:145">
      <c r="A2201" s="4" t="str">
        <f t="shared" si="3977"/>
        <v/>
      </c>
      <c r="B2201" s="4" t="str">
        <f t="shared" si="3978"/>
        <v/>
      </c>
      <c r="C2201" s="4" t="str">
        <f t="shared" si="3979"/>
        <v/>
      </c>
      <c r="D2201" s="4" t="str">
        <f t="shared" si="3980"/>
        <v/>
      </c>
      <c r="E2201" s="4" t="str">
        <f t="shared" si="3981"/>
        <v/>
      </c>
      <c r="F2201" s="4" t="str">
        <f t="shared" si="3982"/>
        <v/>
      </c>
      <c r="G2201" s="4" t="str">
        <f t="shared" si="3983"/>
        <v/>
      </c>
      <c r="H2201" s="4" t="str">
        <f t="shared" si="3984"/>
        <v/>
      </c>
      <c r="I2201" s="4" t="str">
        <f t="shared" si="3985"/>
        <v/>
      </c>
      <c r="J2201" s="4" t="str">
        <f t="shared" si="3986"/>
        <v/>
      </c>
      <c r="K2201" s="4" t="str">
        <f t="shared" si="3987"/>
        <v/>
      </c>
      <c r="L2201" s="4" t="str">
        <f t="shared" si="3988"/>
        <v/>
      </c>
      <c r="M2201" s="4" t="str">
        <f t="shared" si="3989"/>
        <v/>
      </c>
      <c r="N2201" s="4" t="str">
        <f t="shared" si="3990"/>
        <v/>
      </c>
      <c r="O2201" s="4" t="str">
        <f t="shared" si="3991"/>
        <v/>
      </c>
      <c r="P2201" s="4" t="str">
        <f t="shared" si="3992"/>
        <v>CUP</v>
      </c>
      <c r="Q2201" s="4" t="str">
        <f t="shared" si="3993"/>
        <v/>
      </c>
      <c r="R2201" s="4" t="str">
        <f t="shared" si="3994"/>
        <v/>
      </c>
      <c r="S2201" s="4" t="str">
        <f t="shared" si="3995"/>
        <v/>
      </c>
      <c r="T2201" s="4" t="str">
        <f t="shared" si="3996"/>
        <v/>
      </c>
      <c r="U2201" s="4" t="str">
        <f t="shared" si="3997"/>
        <v/>
      </c>
      <c r="V2201" s="4" t="str">
        <f t="shared" si="3998"/>
        <v/>
      </c>
      <c r="W2201" s="4" t="str">
        <f t="shared" si="3999"/>
        <v/>
      </c>
      <c r="X2201" s="4" t="str">
        <f t="shared" si="4000"/>
        <v/>
      </c>
      <c r="Y2201" s="4">
        <f t="shared" si="4001"/>
        <v>3</v>
      </c>
      <c r="Z2201" s="4" t="str">
        <f t="shared" si="4002"/>
        <v>-</v>
      </c>
      <c r="AA2201" s="4" t="str">
        <f t="shared" si="4003"/>
        <v/>
      </c>
      <c r="AB2201" s="4" t="str">
        <f t="shared" si="4004"/>
        <v/>
      </c>
      <c r="AC2201" s="4" t="str">
        <f t="shared" si="4005"/>
        <v/>
      </c>
      <c r="AD2201" s="4" t="str">
        <f t="shared" si="4006"/>
        <v/>
      </c>
      <c r="AE2201" s="4" t="str">
        <f t="shared" si="4007"/>
        <v/>
      </c>
      <c r="AF2201" s="4">
        <f t="shared" si="4008"/>
        <v>4</v>
      </c>
      <c r="AG2201" s="4">
        <f t="shared" si="4009"/>
        <v>23</v>
      </c>
      <c r="AH2201" s="4">
        <f t="shared" si="4010"/>
        <v>19</v>
      </c>
      <c r="AI2201" s="4" t="str">
        <f t="shared" si="4011"/>
        <v>1CUP</v>
      </c>
      <c r="AJ2201" s="4" t="str">
        <f t="shared" si="4012"/>
        <v>-1CUP</v>
      </c>
      <c r="AK2201" s="4" t="str" cm="1">
        <f t="array" ref="AK2201">LEFT(AR2201,SUM(LEN(AR2201)-LEN(SUBSTITUTE(AR2201,{"0";"1";"2";"3";"4";"5";"6";"7";"8";"9"},""))))</f>
        <v>1</v>
      </c>
      <c r="AL2201" s="4">
        <f t="shared" si="4016"/>
        <v>12</v>
      </c>
      <c r="AM2201" s="4" t="b">
        <f t="shared" si="4072"/>
        <v>1</v>
      </c>
      <c r="AN2201" s="4" t="str">
        <f t="shared" si="4073"/>
        <v>CUP</v>
      </c>
      <c r="AO2201" s="4" t="b">
        <f t="shared" si="4017"/>
        <v>0</v>
      </c>
      <c r="AP2201" s="4" t="b">
        <f t="shared" si="4013"/>
        <v>0</v>
      </c>
      <c r="AQ2201" s="5" t="str">
        <f t="shared" si="4014"/>
        <v>POP MIE BESAR BASO</v>
      </c>
      <c r="AR2201" s="4" t="str">
        <f t="shared" si="4015"/>
        <v>1CUP</v>
      </c>
      <c r="AS2201" t="s">
        <v>3020</v>
      </c>
      <c r="AT2201" s="1" t="s">
        <v>3021</v>
      </c>
      <c r="AU2201" s="4" t="str">
        <f t="shared" ca="1" si="4066"/>
        <v/>
      </c>
      <c r="AV2201">
        <v>4500</v>
      </c>
      <c r="AW2201">
        <v>5000</v>
      </c>
      <c r="AX2201">
        <v>4068</v>
      </c>
      <c r="AY2201" t="str">
        <f t="shared" si="4070"/>
        <v>089686060126</v>
      </c>
      <c r="AZ2201" t="str">
        <f t="shared" si="4018"/>
        <v>POP MIE BESAR BASO</v>
      </c>
      <c r="BA2201" t="s">
        <v>4301</v>
      </c>
      <c r="BB2201" t="s">
        <v>4301</v>
      </c>
      <c r="BC2201" s="9" t="str" cm="1">
        <f t="array" aca="1" ref="BC2201" ca="1">LEFT(AR2201,MATCH(FALSE,ISNUMBER(MID(AR2201,ROW(INDIRECT("1:"&amp;LEN(AR2201)+1)), 1) *1),0) -1)</f>
        <v>1</v>
      </c>
      <c r="BD2201" s="1"/>
      <c r="BF2201" s="21"/>
      <c r="BK2201" s="1"/>
      <c r="BM2201" s="1"/>
      <c r="BN2201" s="1"/>
      <c r="BR2201" s="22"/>
      <c r="BS2201">
        <v>0</v>
      </c>
      <c r="BT2201" s="1" t="s">
        <v>5103</v>
      </c>
      <c r="BV2201" s="4" t="str">
        <f>IF(IFERROR(SEARCH($A$1,DN2201),0)&gt;0,$A$1,"")</f>
        <v/>
      </c>
      <c r="BW2201" s="4" t="str">
        <f>IF(IFERROR(SEARCH($B$1,DN2201),0)&gt;0,$B$1,"")</f>
        <v/>
      </c>
      <c r="BX2201" s="4" t="str">
        <f>IF(IFERROR(SEARCH($C$1,DN2201),0)&gt;0,$C$1,"")</f>
        <v/>
      </c>
      <c r="BY2201" s="4" t="str">
        <f>IF(IFERROR(SEARCH($D$1,DN2201),0)&gt;0,$D$1,"")</f>
        <v/>
      </c>
      <c r="BZ2201" s="4" t="str">
        <f>IF(IFERROR(SEARCH($E$1,DN2201),0)&gt;0,$E$1,"")</f>
        <v/>
      </c>
      <c r="CA2201" s="4" t="str">
        <f>IF(IFERROR(SEARCH($F$1,DN2201),0)&gt;0,$F$1,"")</f>
        <v/>
      </c>
      <c r="CB2201" s="4" t="str">
        <f>IF(IFERROR(SEARCH($G$1,DN2201),0)&gt;0,$G$1,"")</f>
        <v/>
      </c>
      <c r="CC2201" s="4" t="str">
        <f>IF(IFERROR(SEARCH($H$1,DN2201),0)&gt;0,$H$1,"")</f>
        <v/>
      </c>
      <c r="CD2201" s="4" t="str">
        <f>IF(IFERROR(SEARCH($I$1,DN2201),0)&gt;0,$I$1,"")</f>
        <v/>
      </c>
      <c r="CE2201" s="4" t="str">
        <f>IF(IFERROR(SEARCH($J$1,DN2201),0)&gt;0,$J$1,"")</f>
        <v/>
      </c>
      <c r="CF2201" s="4" t="str">
        <f>IF(IFERROR(SEARCH($K$1,DN2201),0)&gt;0,$K$1,"")</f>
        <v/>
      </c>
      <c r="CG2201" s="4" t="str">
        <f>IF(IFERROR(SEARCH($L$1,DN2201),0)&gt;0,$L$1,"")</f>
        <v/>
      </c>
      <c r="CH2201" s="4" t="str">
        <f>IF(IFERROR(SEARCH($M$1,DN2201),0)&gt;0,$M$1,"")</f>
        <v/>
      </c>
      <c r="CI2201" s="4" t="str">
        <f>IF(IFERROR(SEARCH($N$1,DN2201),0)&gt;0,$N$1,"")</f>
        <v/>
      </c>
      <c r="CJ2201" s="4" t="str">
        <f>IF(IFERROR(SEARCH($O$1,DN2201),0)&gt;0,$O$1,"")</f>
        <v>DUS</v>
      </c>
      <c r="CK2201" s="4" t="str">
        <f>IF(IFERROR(SEARCH($P$1,DN2201),0)&gt;0,$P$1,"")</f>
        <v>CUP</v>
      </c>
      <c r="CL2201" s="4" t="str">
        <f>IF(IFERROR(SEARCH($Q$1,DN2201),0)&gt;0,$Q$1,"")</f>
        <v/>
      </c>
      <c r="CM2201" s="4" t="str">
        <f>IF(IFERROR(SEARCH($R$1,DN2201),0)&gt;0,$R$1,"")</f>
        <v/>
      </c>
      <c r="CN2201" s="4" t="str">
        <f>IF(IFERROR(SEARCH($S$1,DN2201),0)&gt;0,$S$1,"")</f>
        <v/>
      </c>
      <c r="CO2201" s="4" t="str">
        <f>IF(IFERROR(SEARCH($T$1,DN2201),0)&gt;0,$T$1,"")</f>
        <v/>
      </c>
      <c r="CP2201" s="4" t="str">
        <f>IF(IFERROR(SEARCH($U$1,DN2201),0)&gt;0,$U$1,"")</f>
        <v/>
      </c>
      <c r="CQ2201" s="4" t="str">
        <f>IF(IFERROR(SEARCH($V$1,DN2201),0)&gt;0,$V$1,"")</f>
        <v/>
      </c>
      <c r="CR2201" s="4" t="str">
        <f>IF(IFERROR(SEARCH($W$1,DN2201),0)&gt;0,$W$1,"")</f>
        <v/>
      </c>
      <c r="CS2201" s="4" t="str">
        <f>IF(IFERROR(SEARCH($X$1,DN2201),0)&gt;0,$X$1,"")</f>
        <v/>
      </c>
      <c r="CT2201" s="4">
        <f>LEN(BW2201)+LEN(BX2201)+LEN(BY2201)+LEN(BZ2201)+LEN(CA2201)+LEN(CO2201)+LEN(CB2201)+LEN(CC2201)+LEN(CD2201)+LEN(CE2201)+LEN(CF2201)+LEN(CG2201)+LEN(CH2201)+LEN(CI2201)+LEN(CP2201)+LEN(CJ2201)+LEN(CK2201)+LEN(CQ2201)+LEN(BV2201)+LEN(CL2201)+LEN(CS2201)+LEN(CM2201)+LEN(CR2201)+LEN(CN2201)</f>
        <v>6</v>
      </c>
      <c r="CU2201" s="4" t="str">
        <f>IF(IFERROR(SEARCH($Z$1,DN2201),0)&gt;0,$Z$1,"")</f>
        <v>-</v>
      </c>
      <c r="CV2201" s="4" t="str">
        <f>IF(IFERROR(SEARCH($AA$1,DN2201),0)&gt;0,$AA$1,"")</f>
        <v>/</v>
      </c>
      <c r="CW2201" s="4" t="str">
        <f>IF(IFERROR(SEARCH($AB$1,DN2201),0)&gt;0,$AB$1,"")</f>
        <v/>
      </c>
      <c r="CX2201" s="4" t="str">
        <f>IF(IFERROR(SEARCH($AC$1,DN2201),0)&gt;0,$AC$1,"")</f>
        <v/>
      </c>
      <c r="CY2201" s="4" t="str">
        <f>IF(IFERROR(SEARCH($AD$1,DN2201),0)&gt;0,$AD$1,"")</f>
        <v/>
      </c>
      <c r="CZ2201" s="4" t="str">
        <f>IF(IFERROR(SEARCH($AE$1,DN2201),0)&gt;0,$AE$1,"")</f>
        <v/>
      </c>
      <c r="DA2201" s="4">
        <f>LEN(DM2201)</f>
        <v>9</v>
      </c>
      <c r="DB2201" s="4">
        <f>LEN(DN2201)</f>
        <v>23</v>
      </c>
      <c r="DC2201" s="4">
        <f>DB2201-DA2201</f>
        <v>14</v>
      </c>
      <c r="DD2201" s="4" t="str">
        <f>RIGHT(DN2201,4)</f>
        <v>/DUS</v>
      </c>
      <c r="DE2201" s="4" t="str">
        <f>RIGHT(DN2201,5)</f>
        <v>P/DUS</v>
      </c>
      <c r="DF2201" s="4" t="str" cm="1">
        <f t="array" ref="DF2201">LEFT(DM2201,SUM(LEN(DM2201)-LEN(SUBSTITUTE(DM2201,{"0";"1";"2";"3";"4";"5";"6";"7";"8";"9"},""))))</f>
        <v>24</v>
      </c>
      <c r="DG2201" s="4">
        <f>LEN(DT2201)</f>
        <v>13</v>
      </c>
      <c r="DH2201" s="4" t="b">
        <f>LEFT(DM2201,2)=DF2201</f>
        <v>1</v>
      </c>
      <c r="DI2201" s="4" t="str">
        <f>RIGHT(DD2201,3)</f>
        <v>DUS</v>
      </c>
      <c r="DJ2201" s="4" t="e">
        <f>IF((DL2201=AQ2201)=TRUE,TRUE,IF((#REF!=DL2201)=TRUE,TRUE,FALSE))</f>
        <v>#REF!</v>
      </c>
      <c r="DK2201" s="4" t="b">
        <f>LEFT(DN2201,2)=LEFT(DO2201,2)</f>
        <v>0</v>
      </c>
      <c r="DL2201" s="5" t="str">
        <f>LEFT(DN2201,(DC2201-1))</f>
        <v>POP MIE BESAR</v>
      </c>
      <c r="DM2201" s="4" t="str">
        <f>IFERROR(RIGHT(DN2201,LEN(DN2201)-FIND("-",DN2201)),1)</f>
        <v>24CUP/DUS</v>
      </c>
      <c r="DN2201" t="s">
        <v>3032</v>
      </c>
      <c r="DO2201" s="1"/>
      <c r="DP2201" s="4" t="b">
        <f ca="1">IF(IF(IF(DL2201=AQ2201,10,0)+IF(NOT(DI2201=$AU$1)=TRUE,10,0)=
20,"XXXX",IF(IF((DX2201+1)=2,0,1)+IF(DI2201=$AU$1,1,0)=2,TRUE,""))
="",IF(IF(DL2201=#REF!,10,0)+IF(NOT(DI2201=$AU$1)=TRUE,10,0)=
20,"XXXX",IF(IF((DX2201+1)=2,0,1)+IF(DI2201=$AU$1,1,0)=2,TRUE,
"")),IF(IF(DL2201=AQ2201,10,0)+IF(NOT(DI2201=$AU$1)=TRUE,10,0)=
20,"XXXX",IF(IF((DX2201+1)=2,0,1)+IF(DI2201=$AU$1,1,0)=2,TRUE,"")))</f>
        <v>1</v>
      </c>
      <c r="DQ2201">
        <v>101000</v>
      </c>
      <c r="DR2201">
        <v>101000</v>
      </c>
      <c r="DS2201">
        <v>97650</v>
      </c>
      <c r="DT2201" t="str">
        <f>IF(DO2201&gt;0,DO2201,"800000000"&amp;ROW(DS2201))</f>
        <v>8000000002201</v>
      </c>
      <c r="DU2201" t="str">
        <f>DL2201</f>
        <v>POP MIE BESAR</v>
      </c>
      <c r="DV2201" t="s">
        <v>4301</v>
      </c>
      <c r="DW2201" t="s">
        <v>4301</v>
      </c>
      <c r="DX2201" s="4" t="str" cm="1">
        <f t="array" aca="1" ref="DX2201" ca="1">LEFT(DM2201,MATCH(FALSE,ISNUMBER(MID(DM2201,ROW(INDIRECT("1:"&amp;LEN(DM2201)+1)), 1) *1),0) -1)</f>
        <v>24</v>
      </c>
      <c r="DY2201" s="1"/>
      <c r="EA2201" s="21"/>
      <c r="EC2201" s="5"/>
      <c r="EF2201" s="1"/>
      <c r="EH2201" s="1"/>
      <c r="EI2201" s="1"/>
      <c r="EL2201" s="5"/>
      <c r="EM2201" s="22"/>
      <c r="EN2201">
        <v>0</v>
      </c>
      <c r="EO2201" s="1" t="s">
        <v>5103</v>
      </c>
    </row>
    <row r="2202" spans="1:145">
      <c r="A2202" s="4" t="str">
        <f t="shared" si="3977"/>
        <v/>
      </c>
      <c r="B2202" s="4" t="str">
        <f t="shared" si="3978"/>
        <v/>
      </c>
      <c r="C2202" s="4" t="str">
        <f t="shared" si="3979"/>
        <v/>
      </c>
      <c r="D2202" s="4" t="str">
        <f t="shared" si="3980"/>
        <v/>
      </c>
      <c r="E2202" s="4" t="str">
        <f t="shared" si="3981"/>
        <v/>
      </c>
      <c r="F2202" s="4" t="str">
        <f t="shared" si="3982"/>
        <v/>
      </c>
      <c r="G2202" s="4" t="str">
        <f t="shared" si="3983"/>
        <v/>
      </c>
      <c r="H2202" s="4" t="str">
        <f t="shared" si="3984"/>
        <v/>
      </c>
      <c r="I2202" s="4" t="str">
        <f t="shared" si="3985"/>
        <v/>
      </c>
      <c r="J2202" s="4" t="str">
        <f t="shared" si="3986"/>
        <v/>
      </c>
      <c r="K2202" s="4" t="str">
        <f t="shared" si="3987"/>
        <v/>
      </c>
      <c r="L2202" s="4" t="str">
        <f t="shared" si="3988"/>
        <v/>
      </c>
      <c r="M2202" s="4" t="str">
        <f t="shared" si="3989"/>
        <v/>
      </c>
      <c r="N2202" s="4" t="str">
        <f t="shared" si="3990"/>
        <v/>
      </c>
      <c r="O2202" s="4" t="str">
        <f t="shared" si="3991"/>
        <v/>
      </c>
      <c r="P2202" s="4" t="str">
        <f t="shared" si="3992"/>
        <v>CUP</v>
      </c>
      <c r="Q2202" s="4" t="str">
        <f t="shared" si="3993"/>
        <v/>
      </c>
      <c r="R2202" s="4" t="str">
        <f t="shared" si="3994"/>
        <v/>
      </c>
      <c r="S2202" s="4" t="str">
        <f t="shared" si="3995"/>
        <v/>
      </c>
      <c r="T2202" s="4" t="str">
        <f t="shared" si="3996"/>
        <v/>
      </c>
      <c r="U2202" s="4" t="str">
        <f t="shared" si="3997"/>
        <v/>
      </c>
      <c r="V2202" s="4" t="str">
        <f t="shared" si="3998"/>
        <v/>
      </c>
      <c r="W2202" s="4" t="str">
        <f t="shared" si="3999"/>
        <v/>
      </c>
      <c r="X2202" s="4" t="str">
        <f t="shared" si="4000"/>
        <v/>
      </c>
      <c r="Y2202" s="4">
        <f t="shared" si="4001"/>
        <v>3</v>
      </c>
      <c r="Z2202" s="4" t="str">
        <f t="shared" si="4002"/>
        <v>-</v>
      </c>
      <c r="AA2202" s="4" t="str">
        <f t="shared" si="4003"/>
        <v/>
      </c>
      <c r="AB2202" s="4" t="str">
        <f t="shared" si="4004"/>
        <v/>
      </c>
      <c r="AC2202" s="4" t="str">
        <f t="shared" si="4005"/>
        <v/>
      </c>
      <c r="AD2202" s="4" t="str">
        <f t="shared" si="4006"/>
        <v/>
      </c>
      <c r="AE2202" s="4" t="str">
        <f t="shared" si="4007"/>
        <v/>
      </c>
      <c r="AF2202" s="4">
        <f t="shared" si="4008"/>
        <v>4</v>
      </c>
      <c r="AG2202" s="4">
        <f t="shared" si="4009"/>
        <v>24</v>
      </c>
      <c r="AH2202" s="4">
        <f t="shared" si="4010"/>
        <v>20</v>
      </c>
      <c r="AI2202" s="4" t="str">
        <f t="shared" si="4011"/>
        <v>1CUP</v>
      </c>
      <c r="AJ2202" s="4" t="str">
        <f t="shared" si="4012"/>
        <v>-1CUP</v>
      </c>
      <c r="AK2202" s="4" t="str" cm="1">
        <f t="array" ref="AK2202">LEFT(AR2202,SUM(LEN(AR2202)-LEN(SUBSTITUTE(AR2202,{"0";"1";"2";"3";"4";"5";"6";"7";"8";"9"},""))))</f>
        <v>1</v>
      </c>
      <c r="AL2202" s="4">
        <f t="shared" si="4016"/>
        <v>12</v>
      </c>
      <c r="AM2202" s="4" t="b">
        <f t="shared" si="4072"/>
        <v>1</v>
      </c>
      <c r="AN2202" s="4" t="str">
        <f t="shared" si="4073"/>
        <v>CUP</v>
      </c>
      <c r="AO2202" s="4" t="b">
        <f t="shared" si="4017"/>
        <v>0</v>
      </c>
      <c r="AP2202" s="4" t="b">
        <f t="shared" si="4013"/>
        <v>0</v>
      </c>
      <c r="AQ2202" s="5" t="str">
        <f t="shared" si="4014"/>
        <v>POP MIE BESAR DOWER</v>
      </c>
      <c r="AR2202" s="4" t="str">
        <f t="shared" si="4015"/>
        <v>1CUP</v>
      </c>
      <c r="AS2202" t="s">
        <v>3022</v>
      </c>
      <c r="AT2202" s="1" t="s">
        <v>3023</v>
      </c>
      <c r="AU2202" s="4" t="str">
        <f t="shared" ca="1" si="4066"/>
        <v/>
      </c>
      <c r="AV2202">
        <v>5000</v>
      </c>
      <c r="AW2202">
        <v>5500</v>
      </c>
      <c r="AX2202">
        <v>4672</v>
      </c>
      <c r="AY2202" t="str">
        <f t="shared" si="4070"/>
        <v>089686067002</v>
      </c>
      <c r="AZ2202" t="str">
        <f t="shared" si="4018"/>
        <v>POP MIE BESAR DOWER</v>
      </c>
      <c r="BA2202" t="s">
        <v>4301</v>
      </c>
      <c r="BB2202" t="s">
        <v>4301</v>
      </c>
      <c r="BC2202" s="9" t="str" cm="1">
        <f t="array" aca="1" ref="BC2202" ca="1">LEFT(AR2202,MATCH(FALSE,ISNUMBER(MID(AR2202,ROW(INDIRECT("1:"&amp;LEN(AR2202)+1)), 1) *1),0) -1)</f>
        <v>1</v>
      </c>
      <c r="BD2202" s="1"/>
      <c r="BF2202" s="21"/>
      <c r="BK2202" s="1"/>
      <c r="BM2202" s="1"/>
      <c r="BN2202" s="1"/>
      <c r="BR2202" s="22"/>
      <c r="BS2202">
        <v>0</v>
      </c>
      <c r="BT2202" s="1" t="s">
        <v>5103</v>
      </c>
      <c r="BV2202" s="4" t="str">
        <f>IF(IFERROR(SEARCH($A$1,DN2202),0)&gt;0,$A$1,"")</f>
        <v/>
      </c>
      <c r="BW2202" s="4" t="str">
        <f>IF(IFERROR(SEARCH($B$1,DN2202),0)&gt;0,$B$1,"")</f>
        <v/>
      </c>
      <c r="BX2202" s="4" t="str">
        <f>IF(IFERROR(SEARCH($C$1,DN2202),0)&gt;0,$C$1,"")</f>
        <v/>
      </c>
      <c r="BY2202" s="4" t="str">
        <f>IF(IFERROR(SEARCH($D$1,DN2202),0)&gt;0,$D$1,"")</f>
        <v/>
      </c>
      <c r="BZ2202" s="4" t="str">
        <f>IF(IFERROR(SEARCH($E$1,DN2202),0)&gt;0,$E$1,"")</f>
        <v/>
      </c>
      <c r="CA2202" s="4" t="str">
        <f>IF(IFERROR(SEARCH($F$1,DN2202),0)&gt;0,$F$1,"")</f>
        <v/>
      </c>
      <c r="CB2202" s="4" t="str">
        <f>IF(IFERROR(SEARCH($G$1,DN2202),0)&gt;0,$G$1,"")</f>
        <v/>
      </c>
      <c r="CC2202" s="4" t="str">
        <f>IF(IFERROR(SEARCH($H$1,DN2202),0)&gt;0,$H$1,"")</f>
        <v/>
      </c>
      <c r="CD2202" s="4" t="str">
        <f>IF(IFERROR(SEARCH($I$1,DN2202),0)&gt;0,$I$1,"")</f>
        <v/>
      </c>
      <c r="CE2202" s="4" t="str">
        <f>IF(IFERROR(SEARCH($J$1,DN2202),0)&gt;0,$J$1,"")</f>
        <v/>
      </c>
      <c r="CF2202" s="4" t="str">
        <f>IF(IFERROR(SEARCH($K$1,DN2202),0)&gt;0,$K$1,"")</f>
        <v/>
      </c>
      <c r="CG2202" s="4" t="str">
        <f>IF(IFERROR(SEARCH($L$1,DN2202),0)&gt;0,$L$1,"")</f>
        <v/>
      </c>
      <c r="CH2202" s="4" t="str">
        <f>IF(IFERROR(SEARCH($M$1,DN2202),0)&gt;0,$M$1,"")</f>
        <v/>
      </c>
      <c r="CI2202" s="4" t="str">
        <f>IF(IFERROR(SEARCH($N$1,DN2202),0)&gt;0,$N$1,"")</f>
        <v/>
      </c>
      <c r="CJ2202" s="4" t="str">
        <f>IF(IFERROR(SEARCH($O$1,DN2202),0)&gt;0,$O$1,"")</f>
        <v>DUS</v>
      </c>
      <c r="CK2202" s="4" t="str">
        <f>IF(IFERROR(SEARCH($P$1,DN2202),0)&gt;0,$P$1,"")</f>
        <v>CUP</v>
      </c>
      <c r="CL2202" s="4" t="str">
        <f>IF(IFERROR(SEARCH($Q$1,DN2202),0)&gt;0,$Q$1,"")</f>
        <v/>
      </c>
      <c r="CM2202" s="4" t="str">
        <f>IF(IFERROR(SEARCH($R$1,DN2202),0)&gt;0,$R$1,"")</f>
        <v/>
      </c>
      <c r="CN2202" s="4" t="str">
        <f>IF(IFERROR(SEARCH($S$1,DN2202),0)&gt;0,$S$1,"")</f>
        <v/>
      </c>
      <c r="CO2202" s="4" t="str">
        <f>IF(IFERROR(SEARCH($T$1,DN2202),0)&gt;0,$T$1,"")</f>
        <v/>
      </c>
      <c r="CP2202" s="4" t="str">
        <f>IF(IFERROR(SEARCH($U$1,DN2202),0)&gt;0,$U$1,"")</f>
        <v/>
      </c>
      <c r="CQ2202" s="4" t="str">
        <f>IF(IFERROR(SEARCH($V$1,DN2202),0)&gt;0,$V$1,"")</f>
        <v/>
      </c>
      <c r="CR2202" s="4" t="str">
        <f>IF(IFERROR(SEARCH($W$1,DN2202),0)&gt;0,$W$1,"")</f>
        <v/>
      </c>
      <c r="CS2202" s="4" t="str">
        <f>IF(IFERROR(SEARCH($X$1,DN2202),0)&gt;0,$X$1,"")</f>
        <v/>
      </c>
      <c r="CT2202" s="4">
        <f>LEN(BW2202)+LEN(BX2202)+LEN(BY2202)+LEN(BZ2202)+LEN(CA2202)+LEN(CO2202)+LEN(CB2202)+LEN(CC2202)+LEN(CD2202)+LEN(CE2202)+LEN(CF2202)+LEN(CG2202)+LEN(CH2202)+LEN(CI2202)+LEN(CP2202)+LEN(CJ2202)+LEN(CK2202)+LEN(CQ2202)+LEN(BV2202)+LEN(CL2202)+LEN(CS2202)+LEN(CM2202)+LEN(CR2202)+LEN(CN2202)</f>
        <v>6</v>
      </c>
      <c r="CU2202" s="4" t="str">
        <f>IF(IFERROR(SEARCH($Z$1,DN2202),0)&gt;0,$Z$1,"")</f>
        <v>-</v>
      </c>
      <c r="CV2202" s="4" t="str">
        <f>IF(IFERROR(SEARCH($AA$1,DN2202),0)&gt;0,$AA$1,"")</f>
        <v>/</v>
      </c>
      <c r="CW2202" s="4" t="str">
        <f>IF(IFERROR(SEARCH($AB$1,DN2202),0)&gt;0,$AB$1,"")</f>
        <v/>
      </c>
      <c r="CX2202" s="4" t="str">
        <f>IF(IFERROR(SEARCH($AC$1,DN2202),0)&gt;0,$AC$1,"")</f>
        <v/>
      </c>
      <c r="CY2202" s="4" t="str">
        <f>IF(IFERROR(SEARCH($AD$1,DN2202),0)&gt;0,$AD$1,"")</f>
        <v/>
      </c>
      <c r="CZ2202" s="4" t="str">
        <f>IF(IFERROR(SEARCH($AE$1,DN2202),0)&gt;0,$AE$1,"")</f>
        <v/>
      </c>
      <c r="DA2202" s="4">
        <f>LEN(DM2202)</f>
        <v>9</v>
      </c>
      <c r="DB2202" s="4">
        <f>LEN(DN2202)</f>
        <v>38</v>
      </c>
      <c r="DC2202" s="4">
        <f>DB2202-DA2202</f>
        <v>29</v>
      </c>
      <c r="DD2202" s="4" t="str">
        <f>RIGHT(DN2202,4)</f>
        <v>/DUS</v>
      </c>
      <c r="DE2202" s="4" t="str">
        <f>RIGHT(DN2202,5)</f>
        <v>P/DUS</v>
      </c>
      <c r="DF2202" s="4" t="str" cm="1">
        <f t="array" ref="DF2202">LEFT(DM2202,SUM(LEN(DM2202)-LEN(SUBSTITUTE(DM2202,{"0";"1";"2";"3";"4";"5";"6";"7";"8";"9"},""))))</f>
        <v>12</v>
      </c>
      <c r="DG2202" s="4">
        <f>LEN(DT2202)</f>
        <v>13</v>
      </c>
      <c r="DH2202" s="4" t="b">
        <f>LEFT(DM2202,2)=DF2202</f>
        <v>1</v>
      </c>
      <c r="DI2202" s="4" t="str">
        <f>RIGHT(DD2202,3)</f>
        <v>DUS</v>
      </c>
      <c r="DJ2202" s="4" t="b">
        <f>IF((DL2202=DL2211)=TRUE,TRUE,IF((AQ2206=DL2202)=TRUE,TRUE,FALSE))</f>
        <v>0</v>
      </c>
      <c r="DK2202" s="4" t="b">
        <f>LEFT(DN2202,2)=LEFT(DO2202,2)</f>
        <v>0</v>
      </c>
      <c r="DL2202" s="5" t="str">
        <f>LEFT(DN2202,(DC2202-1))</f>
        <v>POP MIE GLEDEK DOWER PANGSIT</v>
      </c>
      <c r="DM2202" s="4" t="str">
        <f>IFERROR(RIGHT(DN2202,LEN(DN2202)-FIND("-",DN2202)),1)</f>
        <v>12CUP/DUS</v>
      </c>
      <c r="DN2202" t="s">
        <v>4482</v>
      </c>
      <c r="DO2202" s="1"/>
      <c r="DP2202" s="4" t="b">
        <f ca="1">IF(IF(IF(DL2202=DL2211,10,0)+IF(NOT(DI2202=$AU$1)=TRUE,10,0)=
20,"XXXX",IF(IF((DX2202+1)=2,0,1)+IF(DI2202=$AU$1,1,0)=2,TRUE,""))
="",IF(IF(DL2202=AQ2206,10,0)+IF(NOT(DI2202=$AU$1)=TRUE,10,0)=
20,"XXXX",IF(IF((DX2202+1)=2,0,1)+IF(DI2202=$AU$1,1,0)=2,TRUE,
"")),IF(IF(DL2202=DL2211,10,0)+IF(NOT(DI2202=$AU$1)=TRUE,10,0)=
20,"XXXX",IF(IF((DX2202+1)=2,0,1)+IF(DI2202=$AU$1,1,0)=2,TRUE,"")))</f>
        <v>1</v>
      </c>
      <c r="DQ2202">
        <v>58000</v>
      </c>
      <c r="DR2202">
        <v>58000</v>
      </c>
      <c r="DS2202">
        <v>56075</v>
      </c>
      <c r="DT2202" t="str">
        <f>IF(DO2202&gt;0,DO2202,"800000000"&amp;ROW(DS2202))</f>
        <v>8000000002202</v>
      </c>
      <c r="DU2202" t="str">
        <f>DL2202</f>
        <v>POP MIE GLEDEK DOWER PANGSIT</v>
      </c>
      <c r="DV2202" t="s">
        <v>4301</v>
      </c>
      <c r="DW2202" t="s">
        <v>4301</v>
      </c>
      <c r="DX2202" s="4" t="str" cm="1">
        <f t="array" aca="1" ref="DX2202" ca="1">LEFT(DM2202,MATCH(FALSE,ISNUMBER(MID(DM2202,ROW(INDIRECT("1:"&amp;LEN(DM2202)+1)), 1) *1),0) -1)</f>
        <v>12</v>
      </c>
      <c r="DY2202" s="1"/>
      <c r="EA2202" s="21"/>
      <c r="EC2202" s="5"/>
      <c r="EF2202" s="1"/>
      <c r="EH2202" s="1"/>
      <c r="EI2202" s="1"/>
      <c r="EL2202" s="5"/>
      <c r="EM2202" s="22"/>
      <c r="EN2202">
        <v>0</v>
      </c>
      <c r="EO2202" s="1" t="s">
        <v>5103</v>
      </c>
    </row>
    <row r="2203" spans="1:145">
      <c r="A2203" s="4" t="str">
        <f t="shared" si="3977"/>
        <v/>
      </c>
      <c r="B2203" s="4" t="str">
        <f t="shared" si="3978"/>
        <v/>
      </c>
      <c r="C2203" s="4" t="str">
        <f t="shared" si="3979"/>
        <v/>
      </c>
      <c r="D2203" s="4" t="str">
        <f t="shared" si="3980"/>
        <v/>
      </c>
      <c r="E2203" s="4" t="str">
        <f t="shared" si="3981"/>
        <v/>
      </c>
      <c r="F2203" s="4" t="str">
        <f t="shared" si="3982"/>
        <v/>
      </c>
      <c r="G2203" s="4" t="str">
        <f t="shared" si="3983"/>
        <v/>
      </c>
      <c r="H2203" s="4" t="str">
        <f t="shared" si="3984"/>
        <v/>
      </c>
      <c r="I2203" s="4" t="str">
        <f t="shared" si="3985"/>
        <v/>
      </c>
      <c r="J2203" s="4" t="str">
        <f t="shared" si="3986"/>
        <v/>
      </c>
      <c r="K2203" s="4" t="str">
        <f t="shared" si="3987"/>
        <v/>
      </c>
      <c r="L2203" s="4" t="str">
        <f t="shared" si="3988"/>
        <v/>
      </c>
      <c r="M2203" s="4" t="str">
        <f t="shared" si="3989"/>
        <v/>
      </c>
      <c r="N2203" s="4" t="str">
        <f t="shared" si="3990"/>
        <v/>
      </c>
      <c r="O2203" s="4" t="str">
        <f t="shared" si="3991"/>
        <v/>
      </c>
      <c r="P2203" s="4" t="str">
        <f t="shared" si="3992"/>
        <v>CUP</v>
      </c>
      <c r="Q2203" s="4" t="str">
        <f t="shared" si="3993"/>
        <v/>
      </c>
      <c r="R2203" s="4" t="str">
        <f t="shared" si="3994"/>
        <v/>
      </c>
      <c r="S2203" s="4" t="str">
        <f t="shared" si="3995"/>
        <v/>
      </c>
      <c r="T2203" s="4" t="str">
        <f t="shared" si="3996"/>
        <v/>
      </c>
      <c r="U2203" s="4" t="str">
        <f t="shared" si="3997"/>
        <v/>
      </c>
      <c r="V2203" s="4" t="str">
        <f t="shared" si="3998"/>
        <v/>
      </c>
      <c r="W2203" s="4" t="str">
        <f t="shared" si="3999"/>
        <v/>
      </c>
      <c r="X2203" s="4" t="str">
        <f t="shared" si="4000"/>
        <v/>
      </c>
      <c r="Y2203" s="4">
        <f t="shared" si="4001"/>
        <v>3</v>
      </c>
      <c r="Z2203" s="4" t="str">
        <f t="shared" si="4002"/>
        <v>-</v>
      </c>
      <c r="AA2203" s="4" t="str">
        <f t="shared" si="4003"/>
        <v/>
      </c>
      <c r="AB2203" s="4" t="str">
        <f t="shared" si="4004"/>
        <v/>
      </c>
      <c r="AC2203" s="4" t="str">
        <f t="shared" si="4005"/>
        <v/>
      </c>
      <c r="AD2203" s="4" t="str">
        <f t="shared" si="4006"/>
        <v/>
      </c>
      <c r="AE2203" s="4" t="str">
        <f t="shared" si="4007"/>
        <v/>
      </c>
      <c r="AF2203" s="4">
        <f t="shared" si="4008"/>
        <v>4</v>
      </c>
      <c r="AG2203" s="4">
        <f t="shared" si="4009"/>
        <v>25</v>
      </c>
      <c r="AH2203" s="4">
        <f t="shared" si="4010"/>
        <v>21</v>
      </c>
      <c r="AI2203" s="4" t="str">
        <f t="shared" si="4011"/>
        <v>1CUP</v>
      </c>
      <c r="AJ2203" s="4" t="str">
        <f t="shared" si="4012"/>
        <v>-1CUP</v>
      </c>
      <c r="AK2203" s="4" t="str" cm="1">
        <f t="array" ref="AK2203">LEFT(AR2203,SUM(LEN(AR2203)-LEN(SUBSTITUTE(AR2203,{"0";"1";"2";"3";"4";"5";"6";"7";"8";"9"},""))))</f>
        <v>1</v>
      </c>
      <c r="AL2203" s="4">
        <f t="shared" si="4016"/>
        <v>12</v>
      </c>
      <c r="AM2203" s="4" t="b">
        <f t="shared" si="4072"/>
        <v>1</v>
      </c>
      <c r="AN2203" s="4" t="str">
        <f t="shared" si="4073"/>
        <v>CUP</v>
      </c>
      <c r="AO2203" s="4" t="b">
        <f t="shared" si="4017"/>
        <v>0</v>
      </c>
      <c r="AP2203" s="4" t="b">
        <f t="shared" si="4013"/>
        <v>0</v>
      </c>
      <c r="AQ2203" s="5" t="str">
        <f t="shared" si="4014"/>
        <v>POP MIE BESAR GLEDEK</v>
      </c>
      <c r="AR2203" s="4" t="str">
        <f t="shared" si="4015"/>
        <v>1CUP</v>
      </c>
      <c r="AS2203" t="s">
        <v>3024</v>
      </c>
      <c r="AT2203" s="1" t="s">
        <v>3025</v>
      </c>
      <c r="AU2203" s="4" t="str">
        <f t="shared" ca="1" si="4066"/>
        <v/>
      </c>
      <c r="AV2203">
        <v>5000</v>
      </c>
      <c r="AW2203">
        <v>5500</v>
      </c>
      <c r="AX2203">
        <v>4672</v>
      </c>
      <c r="AY2203" t="str">
        <f t="shared" si="4070"/>
        <v>089686060102</v>
      </c>
      <c r="AZ2203" t="str">
        <f t="shared" si="4018"/>
        <v>POP MIE BESAR GLEDEK</v>
      </c>
      <c r="BA2203" t="s">
        <v>4301</v>
      </c>
      <c r="BB2203" t="s">
        <v>4301</v>
      </c>
      <c r="BC2203" s="9" t="str" cm="1">
        <f t="array" aca="1" ref="BC2203" ca="1">LEFT(AR2203,MATCH(FALSE,ISNUMBER(MID(AR2203,ROW(INDIRECT("1:"&amp;LEN(AR2203)+1)), 1) *1),0) -1)</f>
        <v>1</v>
      </c>
      <c r="BD2203" s="1"/>
      <c r="BF2203" s="21"/>
      <c r="BK2203" s="1"/>
      <c r="BM2203" s="1"/>
      <c r="BN2203" s="1"/>
      <c r="BR2203" s="22"/>
      <c r="BS2203">
        <v>0</v>
      </c>
      <c r="BT2203" s="1" t="s">
        <v>5103</v>
      </c>
      <c r="BV2203" s="4" t="str">
        <f>IF(IFERROR(SEARCH($A$1,DN2203),0)&gt;0,$A$1,"")</f>
        <v/>
      </c>
      <c r="BW2203" s="4" t="str">
        <f>IF(IFERROR(SEARCH($B$1,DN2203),0)&gt;0,$B$1,"")</f>
        <v/>
      </c>
      <c r="BX2203" s="4" t="str">
        <f>IF(IFERROR(SEARCH($C$1,DN2203),0)&gt;0,$C$1,"")</f>
        <v/>
      </c>
      <c r="BY2203" s="4" t="str">
        <f>IF(IFERROR(SEARCH($D$1,DN2203),0)&gt;0,$D$1,"")</f>
        <v/>
      </c>
      <c r="BZ2203" s="4" t="str">
        <f>IF(IFERROR(SEARCH($E$1,DN2203),0)&gt;0,$E$1,"")</f>
        <v/>
      </c>
      <c r="CA2203" s="4" t="str">
        <f>IF(IFERROR(SEARCH($F$1,DN2203),0)&gt;0,$F$1,"")</f>
        <v/>
      </c>
      <c r="CB2203" s="4" t="str">
        <f>IF(IFERROR(SEARCH($G$1,DN2203),0)&gt;0,$G$1,"")</f>
        <v/>
      </c>
      <c r="CC2203" s="4" t="str">
        <f>IF(IFERROR(SEARCH($H$1,DN2203),0)&gt;0,$H$1,"")</f>
        <v/>
      </c>
      <c r="CD2203" s="4" t="str">
        <f>IF(IFERROR(SEARCH($I$1,DN2203),0)&gt;0,$I$1,"")</f>
        <v/>
      </c>
      <c r="CE2203" s="4" t="str">
        <f>IF(IFERROR(SEARCH($J$1,DN2203),0)&gt;0,$J$1,"")</f>
        <v/>
      </c>
      <c r="CF2203" s="4" t="str">
        <f>IF(IFERROR(SEARCH($K$1,DN2203),0)&gt;0,$K$1,"")</f>
        <v/>
      </c>
      <c r="CG2203" s="4" t="str">
        <f>IF(IFERROR(SEARCH($L$1,DN2203),0)&gt;0,$L$1,"")</f>
        <v/>
      </c>
      <c r="CH2203" s="4" t="str">
        <f>IF(IFERROR(SEARCH($M$1,DN2203),0)&gt;0,$M$1,"")</f>
        <v/>
      </c>
      <c r="CI2203" s="4" t="str">
        <f>IF(IFERROR(SEARCH($N$1,DN2203),0)&gt;0,$N$1,"")</f>
        <v/>
      </c>
      <c r="CJ2203" s="4" t="str">
        <f>IF(IFERROR(SEARCH($O$1,DN2203),0)&gt;0,$O$1,"")</f>
        <v>DUS</v>
      </c>
      <c r="CK2203" s="4" t="str">
        <f>IF(IFERROR(SEARCH($P$1,DN2203),0)&gt;0,$P$1,"")</f>
        <v>CUP</v>
      </c>
      <c r="CL2203" s="4" t="str">
        <f>IF(IFERROR(SEARCH($Q$1,DN2203),0)&gt;0,$Q$1,"")</f>
        <v/>
      </c>
      <c r="CM2203" s="4" t="str">
        <f>IF(IFERROR(SEARCH($R$1,DN2203),0)&gt;0,$R$1,"")</f>
        <v/>
      </c>
      <c r="CN2203" s="4" t="str">
        <f>IF(IFERROR(SEARCH($S$1,DN2203),0)&gt;0,$S$1,"")</f>
        <v/>
      </c>
      <c r="CO2203" s="4" t="str">
        <f>IF(IFERROR(SEARCH($T$1,DN2203),0)&gt;0,$T$1,"")</f>
        <v/>
      </c>
      <c r="CP2203" s="4" t="str">
        <f>IF(IFERROR(SEARCH($U$1,DN2203),0)&gt;0,$U$1,"")</f>
        <v/>
      </c>
      <c r="CQ2203" s="4" t="str">
        <f>IF(IFERROR(SEARCH($V$1,DN2203),0)&gt;0,$V$1,"")</f>
        <v/>
      </c>
      <c r="CR2203" s="4" t="str">
        <f>IF(IFERROR(SEARCH($W$1,DN2203),0)&gt;0,$W$1,"")</f>
        <v/>
      </c>
      <c r="CS2203" s="4" t="str">
        <f>IF(IFERROR(SEARCH($X$1,DN2203),0)&gt;0,$X$1,"")</f>
        <v/>
      </c>
      <c r="CT2203" s="4">
        <f>LEN(BW2203)+LEN(BX2203)+LEN(BY2203)+LEN(BZ2203)+LEN(CA2203)+LEN(CO2203)+LEN(CB2203)+LEN(CC2203)+LEN(CD2203)+LEN(CE2203)+LEN(CF2203)+LEN(CG2203)+LEN(CH2203)+LEN(CI2203)+LEN(CP2203)+LEN(CJ2203)+LEN(CK2203)+LEN(CQ2203)+LEN(BV2203)+LEN(CL2203)+LEN(CS2203)+LEN(CM2203)+LEN(CR2203)+LEN(CN2203)</f>
        <v>6</v>
      </c>
      <c r="CU2203" s="4" t="str">
        <f>IF(IFERROR(SEARCH($Z$1,DN2203),0)&gt;0,$Z$1,"")</f>
        <v>-</v>
      </c>
      <c r="CV2203" s="4" t="str">
        <f>IF(IFERROR(SEARCH($AA$1,DN2203),0)&gt;0,$AA$1,"")</f>
        <v>/</v>
      </c>
      <c r="CW2203" s="4" t="str">
        <f>IF(IFERROR(SEARCH($AB$1,DN2203),0)&gt;0,$AB$1,"")</f>
        <v/>
      </c>
      <c r="CX2203" s="4" t="str">
        <f>IF(IFERROR(SEARCH($AC$1,DN2203),0)&gt;0,$AC$1,"")</f>
        <v/>
      </c>
      <c r="CY2203" s="4" t="str">
        <f>IF(IFERROR(SEARCH($AD$1,DN2203),0)&gt;0,$AD$1,"")</f>
        <v/>
      </c>
      <c r="CZ2203" s="4" t="str">
        <f>IF(IFERROR(SEARCH($AE$1,DN2203),0)&gt;0,$AE$1,"")</f>
        <v/>
      </c>
      <c r="DA2203" s="4">
        <f>LEN(DM2203)</f>
        <v>9</v>
      </c>
      <c r="DB2203" s="4">
        <f>LEN(DN2203)</f>
        <v>38</v>
      </c>
      <c r="DC2203" s="4">
        <f>DB2203-DA2203</f>
        <v>29</v>
      </c>
      <c r="DD2203" s="4" t="str">
        <f>RIGHT(DN2203,4)</f>
        <v>/DUS</v>
      </c>
      <c r="DE2203" s="4" t="str">
        <f>RIGHT(DN2203,5)</f>
        <v>P/DUS</v>
      </c>
      <c r="DF2203" s="4" t="str" cm="1">
        <f t="array" ref="DF2203">LEFT(DM2203,SUM(LEN(DM2203)-LEN(SUBSTITUTE(DM2203,{"0";"1";"2";"3";"4";"5";"6";"7";"8";"9"},""))))</f>
        <v>12</v>
      </c>
      <c r="DG2203" s="4">
        <f>LEN(DT2203)</f>
        <v>13</v>
      </c>
      <c r="DH2203" s="4" t="b">
        <f>LEFT(DM2203,2)=DF2203</f>
        <v>1</v>
      </c>
      <c r="DI2203" s="4" t="str">
        <f>RIGHT(DD2203,3)</f>
        <v>DUS</v>
      </c>
      <c r="DJ2203" s="4" t="b">
        <f>IF((DL2203=AQ2209)=TRUE,TRUE,IF((AQ2207=DL2203)=TRUE,TRUE,FALSE))</f>
        <v>0</v>
      </c>
      <c r="DK2203" s="4" t="b">
        <f>LEFT(DN2203,2)=LEFT(DO2203,2)</f>
        <v>0</v>
      </c>
      <c r="DL2203" s="5" t="str">
        <f>LEFT(DN2203,(DC2203-1))</f>
        <v>POP MIE GLEDEK DOWER PANGSIT</v>
      </c>
      <c r="DM2203" s="4" t="str">
        <f>IFERROR(RIGHT(DN2203,LEN(DN2203)-FIND("-",DN2203)),1)</f>
        <v>12CUP/DUS</v>
      </c>
      <c r="DN2203" t="s">
        <v>4482</v>
      </c>
      <c r="DO2203" s="1"/>
      <c r="DP2203" s="4" t="b">
        <f ca="1">IF(IF(IF(DL2203=AQ2209,10,0)+IF(NOT(DI2203=$AU$1)=TRUE,10,0)=
20,"XXXX",IF(IF((DX2203+1)=2,0,1)+IF(DI2203=$AU$1,1,0)=2,TRUE,""))
="",IF(IF(DL2203=AQ2207,10,0)+IF(NOT(DI2203=$AU$1)=TRUE,10,0)=
20,"XXXX",IF(IF((DX2203+1)=2,0,1)+IF(DI2203=$AU$1,1,0)=2,TRUE,
"")),IF(IF(DL2203=AQ2209,10,0)+IF(NOT(DI2203=$AU$1)=TRUE,10,0)=
20,"XXXX",IF(IF((DX2203+1)=2,0,1)+IF(DI2203=$AU$1,1,0)=2,TRUE,"")))</f>
        <v>1</v>
      </c>
      <c r="DQ2203">
        <v>58000</v>
      </c>
      <c r="DR2203">
        <v>58000</v>
      </c>
      <c r="DS2203">
        <v>56075</v>
      </c>
      <c r="DT2203" t="str">
        <f>IF(DO2203&gt;0,DO2203,"800000000"&amp;ROW(DS2203))</f>
        <v>8000000002203</v>
      </c>
      <c r="DU2203" t="str">
        <f>DL2203</f>
        <v>POP MIE GLEDEK DOWER PANGSIT</v>
      </c>
      <c r="DV2203" t="s">
        <v>4301</v>
      </c>
      <c r="DW2203" t="s">
        <v>4301</v>
      </c>
      <c r="DX2203" s="4" t="str" cm="1">
        <f t="array" aca="1" ref="DX2203" ca="1">LEFT(DM2203,MATCH(FALSE,ISNUMBER(MID(DM2203,ROW(INDIRECT("1:"&amp;LEN(DM2203)+1)), 1) *1),0) -1)</f>
        <v>12</v>
      </c>
      <c r="DY2203" s="1"/>
      <c r="EA2203" s="21"/>
      <c r="EC2203" s="5"/>
      <c r="EF2203" s="1"/>
      <c r="EH2203" s="1"/>
      <c r="EI2203" s="1"/>
      <c r="EL2203" s="5"/>
      <c r="EM2203" s="22"/>
      <c r="EN2203">
        <v>0</v>
      </c>
      <c r="EO2203" s="1" t="s">
        <v>5103</v>
      </c>
    </row>
    <row r="2204" spans="1:145">
      <c r="A2204" s="4" t="str">
        <f t="shared" si="3977"/>
        <v/>
      </c>
      <c r="B2204" s="4" t="str">
        <f t="shared" si="3978"/>
        <v/>
      </c>
      <c r="C2204" s="4" t="str">
        <f t="shared" si="3979"/>
        <v/>
      </c>
      <c r="D2204" s="4" t="str">
        <f t="shared" si="3980"/>
        <v/>
      </c>
      <c r="E2204" s="4" t="str">
        <f t="shared" si="3981"/>
        <v/>
      </c>
      <c r="F2204" s="4" t="str">
        <f t="shared" si="3982"/>
        <v/>
      </c>
      <c r="G2204" s="4" t="str">
        <f t="shared" si="3983"/>
        <v/>
      </c>
      <c r="H2204" s="4" t="str">
        <f t="shared" si="3984"/>
        <v/>
      </c>
      <c r="I2204" s="4" t="str">
        <f t="shared" si="3985"/>
        <v/>
      </c>
      <c r="J2204" s="4" t="str">
        <f t="shared" si="3986"/>
        <v/>
      </c>
      <c r="K2204" s="4" t="str">
        <f t="shared" si="3987"/>
        <v/>
      </c>
      <c r="L2204" s="4" t="str">
        <f t="shared" si="3988"/>
        <v/>
      </c>
      <c r="M2204" s="4" t="str">
        <f t="shared" si="3989"/>
        <v/>
      </c>
      <c r="N2204" s="4" t="str">
        <f t="shared" si="3990"/>
        <v/>
      </c>
      <c r="O2204" s="4" t="str">
        <f t="shared" si="3991"/>
        <v/>
      </c>
      <c r="P2204" s="4" t="str">
        <f t="shared" si="3992"/>
        <v>CUP</v>
      </c>
      <c r="Q2204" s="4" t="str">
        <f t="shared" si="3993"/>
        <v/>
      </c>
      <c r="R2204" s="4" t="str">
        <f t="shared" si="3994"/>
        <v/>
      </c>
      <c r="S2204" s="4" t="str">
        <f t="shared" si="3995"/>
        <v/>
      </c>
      <c r="T2204" s="4" t="str">
        <f t="shared" si="3996"/>
        <v/>
      </c>
      <c r="U2204" s="4" t="str">
        <f t="shared" si="3997"/>
        <v/>
      </c>
      <c r="V2204" s="4" t="str">
        <f t="shared" si="3998"/>
        <v/>
      </c>
      <c r="W2204" s="4" t="str">
        <f t="shared" si="3999"/>
        <v/>
      </c>
      <c r="X2204" s="4" t="str">
        <f t="shared" si="4000"/>
        <v/>
      </c>
      <c r="Y2204" s="4">
        <f t="shared" si="4001"/>
        <v>3</v>
      </c>
      <c r="Z2204" s="4" t="str">
        <f t="shared" si="4002"/>
        <v>-</v>
      </c>
      <c r="AA2204" s="4" t="str">
        <f t="shared" si="4003"/>
        <v/>
      </c>
      <c r="AB2204" s="4" t="str">
        <f t="shared" si="4004"/>
        <v/>
      </c>
      <c r="AC2204" s="4" t="str">
        <f t="shared" si="4005"/>
        <v/>
      </c>
      <c r="AD2204" s="4" t="str">
        <f t="shared" si="4006"/>
        <v/>
      </c>
      <c r="AE2204" s="4" t="str">
        <f t="shared" si="4007"/>
        <v/>
      </c>
      <c r="AF2204" s="4">
        <f t="shared" si="4008"/>
        <v>4</v>
      </c>
      <c r="AG2204" s="4">
        <f t="shared" si="4009"/>
        <v>33</v>
      </c>
      <c r="AH2204" s="4">
        <f t="shared" si="4010"/>
        <v>29</v>
      </c>
      <c r="AI2204" s="4" t="str">
        <f t="shared" si="4011"/>
        <v>1CUP</v>
      </c>
      <c r="AJ2204" s="4" t="str">
        <f t="shared" si="4012"/>
        <v>-1CUP</v>
      </c>
      <c r="AK2204" s="4" t="str" cm="1">
        <f t="array" ref="AK2204">LEFT(AR2204,SUM(LEN(AR2204)-LEN(SUBSTITUTE(AR2204,{"0";"1";"2";"3";"4";"5";"6";"7";"8";"9"},""))))</f>
        <v>1</v>
      </c>
      <c r="AL2204" s="4">
        <f t="shared" si="4016"/>
        <v>12</v>
      </c>
      <c r="AM2204" s="4" t="b">
        <f t="shared" si="4072"/>
        <v>1</v>
      </c>
      <c r="AN2204" s="4" t="str">
        <f t="shared" si="4073"/>
        <v>CUP</v>
      </c>
      <c r="AO2204" s="4" t="b">
        <f t="shared" si="4017"/>
        <v>0</v>
      </c>
      <c r="AP2204" s="4" t="b">
        <f t="shared" si="4013"/>
        <v>0</v>
      </c>
      <c r="AQ2204" s="5" t="str">
        <f t="shared" si="4014"/>
        <v>POP MIE BESAR GORENG SPESIAL</v>
      </c>
      <c r="AR2204" s="4" t="str">
        <f t="shared" si="4015"/>
        <v>1CUP</v>
      </c>
      <c r="AS2204" t="s">
        <v>3026</v>
      </c>
      <c r="AT2204" s="1" t="s">
        <v>3027</v>
      </c>
      <c r="AU2204" s="4" t="str">
        <f t="shared" ca="1" si="4066"/>
        <v/>
      </c>
      <c r="AV2204">
        <v>4500</v>
      </c>
      <c r="AW2204">
        <v>5200</v>
      </c>
      <c r="AX2204">
        <v>4270</v>
      </c>
      <c r="AY2204" t="str">
        <f t="shared" si="4070"/>
        <v>089686060744</v>
      </c>
      <c r="AZ2204" t="str">
        <f t="shared" si="4018"/>
        <v>POP MIE BESAR GORENG SPESIAL</v>
      </c>
      <c r="BA2204" t="s">
        <v>4301</v>
      </c>
      <c r="BB2204" t="s">
        <v>4301</v>
      </c>
      <c r="BC2204" s="9" t="str" cm="1">
        <f t="array" aca="1" ref="BC2204" ca="1">LEFT(AR2204,MATCH(FALSE,ISNUMBER(MID(AR2204,ROW(INDIRECT("1:"&amp;LEN(AR2204)+1)), 1) *1),0) -1)</f>
        <v>1</v>
      </c>
      <c r="BD2204" s="1"/>
      <c r="BF2204" s="21"/>
      <c r="BK2204" s="1"/>
      <c r="BM2204" s="1"/>
      <c r="BN2204" s="1"/>
      <c r="BR2204" s="22"/>
      <c r="BS2204">
        <v>0</v>
      </c>
      <c r="BT2204" s="1" t="s">
        <v>5103</v>
      </c>
      <c r="BV2204" s="4" t="str">
        <f>IF(IFERROR(SEARCH($A$1,DN2204),0)&gt;0,$A$1,"")</f>
        <v/>
      </c>
      <c r="BW2204" s="4" t="str">
        <f>IF(IFERROR(SEARCH($B$1,DN2204),0)&gt;0,$B$1,"")</f>
        <v/>
      </c>
      <c r="BX2204" s="4" t="str">
        <f>IF(IFERROR(SEARCH($C$1,DN2204),0)&gt;0,$C$1,"")</f>
        <v/>
      </c>
      <c r="BY2204" s="4" t="str">
        <f>IF(IFERROR(SEARCH($D$1,DN2204),0)&gt;0,$D$1,"")</f>
        <v/>
      </c>
      <c r="BZ2204" s="4" t="str">
        <f>IF(IFERROR(SEARCH($E$1,DN2204),0)&gt;0,$E$1,"")</f>
        <v/>
      </c>
      <c r="CA2204" s="4" t="str">
        <f>IF(IFERROR(SEARCH($F$1,DN2204),0)&gt;0,$F$1,"")</f>
        <v/>
      </c>
      <c r="CB2204" s="4" t="str">
        <f>IF(IFERROR(SEARCH($G$1,DN2204),0)&gt;0,$G$1,"")</f>
        <v/>
      </c>
      <c r="CC2204" s="4" t="str">
        <f>IF(IFERROR(SEARCH($H$1,DN2204),0)&gt;0,$H$1,"")</f>
        <v/>
      </c>
      <c r="CD2204" s="4" t="str">
        <f>IF(IFERROR(SEARCH($I$1,DN2204),0)&gt;0,$I$1,"")</f>
        <v/>
      </c>
      <c r="CE2204" s="4" t="str">
        <f>IF(IFERROR(SEARCH($J$1,DN2204),0)&gt;0,$J$1,"")</f>
        <v/>
      </c>
      <c r="CF2204" s="4" t="str">
        <f>IF(IFERROR(SEARCH($K$1,DN2204),0)&gt;0,$K$1,"")</f>
        <v/>
      </c>
      <c r="CG2204" s="4" t="str">
        <f>IF(IFERROR(SEARCH($L$1,DN2204),0)&gt;0,$L$1,"")</f>
        <v/>
      </c>
      <c r="CH2204" s="4" t="str">
        <f>IF(IFERROR(SEARCH($M$1,DN2204),0)&gt;0,$M$1,"")</f>
        <v/>
      </c>
      <c r="CI2204" s="4" t="str">
        <f>IF(IFERROR(SEARCH($N$1,DN2204),0)&gt;0,$N$1,"")</f>
        <v/>
      </c>
      <c r="CJ2204" s="4" t="str">
        <f>IF(IFERROR(SEARCH($O$1,DN2204),0)&gt;0,$O$1,"")</f>
        <v>DUS</v>
      </c>
      <c r="CK2204" s="4" t="str">
        <f>IF(IFERROR(SEARCH($P$1,DN2204),0)&gt;0,$P$1,"")</f>
        <v>CUP</v>
      </c>
      <c r="CL2204" s="4" t="str">
        <f>IF(IFERROR(SEARCH($Q$1,DN2204),0)&gt;0,$Q$1,"")</f>
        <v/>
      </c>
      <c r="CM2204" s="4" t="str">
        <f>IF(IFERROR(SEARCH($R$1,DN2204),0)&gt;0,$R$1,"")</f>
        <v/>
      </c>
      <c r="CN2204" s="4" t="str">
        <f>IF(IFERROR(SEARCH($S$1,DN2204),0)&gt;0,$S$1,"")</f>
        <v/>
      </c>
      <c r="CO2204" s="4" t="str">
        <f>IF(IFERROR(SEARCH($T$1,DN2204),0)&gt;0,$T$1,"")</f>
        <v/>
      </c>
      <c r="CP2204" s="4" t="str">
        <f>IF(IFERROR(SEARCH($U$1,DN2204),0)&gt;0,$U$1,"")</f>
        <v/>
      </c>
      <c r="CQ2204" s="4" t="str">
        <f>IF(IFERROR(SEARCH($V$1,DN2204),0)&gt;0,$V$1,"")</f>
        <v/>
      </c>
      <c r="CR2204" s="4" t="str">
        <f>IF(IFERROR(SEARCH($W$1,DN2204),0)&gt;0,$W$1,"")</f>
        <v/>
      </c>
      <c r="CS2204" s="4" t="str">
        <f>IF(IFERROR(SEARCH($X$1,DN2204),0)&gt;0,$X$1,"")</f>
        <v/>
      </c>
      <c r="CT2204" s="4">
        <f>LEN(BW2204)+LEN(BX2204)+LEN(BY2204)+LEN(BZ2204)+LEN(CA2204)+LEN(CO2204)+LEN(CB2204)+LEN(CC2204)+LEN(CD2204)+LEN(CE2204)+LEN(CF2204)+LEN(CG2204)+LEN(CH2204)+LEN(CI2204)+LEN(CP2204)+LEN(CJ2204)+LEN(CK2204)+LEN(CQ2204)+LEN(BV2204)+LEN(CL2204)+LEN(CS2204)+LEN(CM2204)+LEN(CR2204)+LEN(CN2204)</f>
        <v>6</v>
      </c>
      <c r="CU2204" s="4" t="str">
        <f>IF(IFERROR(SEARCH($Z$1,DN2204),0)&gt;0,$Z$1,"")</f>
        <v>-</v>
      </c>
      <c r="CV2204" s="4" t="str">
        <f>IF(IFERROR(SEARCH($AA$1,DN2204),0)&gt;0,$AA$1,"")</f>
        <v>/</v>
      </c>
      <c r="CW2204" s="4" t="str">
        <f>IF(IFERROR(SEARCH($AB$1,DN2204),0)&gt;0,$AB$1,"")</f>
        <v/>
      </c>
      <c r="CX2204" s="4" t="str">
        <f>IF(IFERROR(SEARCH($AC$1,DN2204),0)&gt;0,$AC$1,"")</f>
        <v/>
      </c>
      <c r="CY2204" s="4" t="str">
        <f>IF(IFERROR(SEARCH($AD$1,DN2204),0)&gt;0,$AD$1,"")</f>
        <v/>
      </c>
      <c r="CZ2204" s="4" t="str">
        <f>IF(IFERROR(SEARCH($AE$1,DN2204),0)&gt;0,$AE$1,"")</f>
        <v/>
      </c>
      <c r="DA2204" s="4">
        <f>LEN(DM2204)</f>
        <v>9</v>
      </c>
      <c r="DB2204" s="4">
        <f>LEN(DN2204)</f>
        <v>23</v>
      </c>
      <c r="DC2204" s="4">
        <f>DB2204-DA2204</f>
        <v>14</v>
      </c>
      <c r="DD2204" s="4" t="str">
        <f>RIGHT(DN2204,4)</f>
        <v>/DUS</v>
      </c>
      <c r="DE2204" s="4" t="str">
        <f>RIGHT(DN2204,5)</f>
        <v>P/DUS</v>
      </c>
      <c r="DF2204" s="4" t="str" cm="1">
        <f t="array" ref="DF2204">LEFT(DM2204,SUM(LEN(DM2204)-LEN(SUBSTITUTE(DM2204,{"0";"1";"2";"3";"4";"5";"6";"7";"8";"9"},""))))</f>
        <v>24</v>
      </c>
      <c r="DG2204" s="4">
        <f>LEN(DT2204)</f>
        <v>13</v>
      </c>
      <c r="DH2204" s="4" t="b">
        <f>LEFT(DM2204,2)=DF2204</f>
        <v>1</v>
      </c>
      <c r="DI2204" s="4" t="str">
        <f>RIGHT(DD2204,3)</f>
        <v>DUS</v>
      </c>
      <c r="DJ2204" s="4" t="e">
        <f>IF((DL2204=AQ2204)=TRUE,TRUE,IF((#REF!=DL2204)=TRUE,TRUE,FALSE))</f>
        <v>#REF!</v>
      </c>
      <c r="DK2204" s="4" t="b">
        <f>LEFT(DN2204,2)=LEFT(DO2204,2)</f>
        <v>0</v>
      </c>
      <c r="DL2204" s="5" t="str">
        <f>LEFT(DN2204,(DC2204-1))</f>
        <v>POP MIE BESAR</v>
      </c>
      <c r="DM2204" s="4" t="str">
        <f>IFERROR(RIGHT(DN2204,LEN(DN2204)-FIND("-",DN2204)),1)</f>
        <v>24CUP/DUS</v>
      </c>
      <c r="DN2204" t="s">
        <v>3032</v>
      </c>
      <c r="DO2204" s="1"/>
      <c r="DP2204" s="4" t="b">
        <f ca="1">IF(IF(IF(DL2204=AQ2204,10,0)+IF(NOT(DI2204=$AU$1)=TRUE,10,0)=
20,"XXXX",IF(IF((DX2204+1)=2,0,1)+IF(DI2204=$AU$1,1,0)=2,TRUE,""))
="",IF(IF(DL2204=#REF!,10,0)+IF(NOT(DI2204=$AU$1)=TRUE,10,0)=
20,"XXXX",IF(IF((DX2204+1)=2,0,1)+IF(DI2204=$AU$1,1,0)=2,TRUE,
"")),IF(IF(DL2204=AQ2204,10,0)+IF(NOT(DI2204=$AU$1)=TRUE,10,0)=
20,"XXXX",IF(IF((DX2204+1)=2,0,1)+IF(DI2204=$AU$1,1,0)=2,TRUE,"")))</f>
        <v>1</v>
      </c>
      <c r="DQ2204">
        <v>101000</v>
      </c>
      <c r="DR2204">
        <v>101000</v>
      </c>
      <c r="DS2204">
        <v>97650</v>
      </c>
      <c r="DT2204" t="str">
        <f>IF(DO2204&gt;0,DO2204,"800000000"&amp;ROW(DS2204))</f>
        <v>8000000002204</v>
      </c>
      <c r="DU2204" t="str">
        <f>DL2204</f>
        <v>POP MIE BESAR</v>
      </c>
      <c r="DV2204" t="s">
        <v>4301</v>
      </c>
      <c r="DW2204" t="s">
        <v>4301</v>
      </c>
      <c r="DX2204" s="4" t="str" cm="1">
        <f t="array" aca="1" ref="DX2204" ca="1">LEFT(DM2204,MATCH(FALSE,ISNUMBER(MID(DM2204,ROW(INDIRECT("1:"&amp;LEN(DM2204)+1)), 1) *1),0) -1)</f>
        <v>24</v>
      </c>
      <c r="DY2204" s="1"/>
      <c r="EA2204" s="21"/>
      <c r="EC2204" s="5"/>
      <c r="EF2204" s="1"/>
      <c r="EH2204" s="1"/>
      <c r="EI2204" s="1"/>
      <c r="EL2204" s="5"/>
      <c r="EM2204" s="22"/>
      <c r="EN2204">
        <v>0</v>
      </c>
      <c r="EO2204" s="1" t="s">
        <v>5103</v>
      </c>
    </row>
    <row r="2205" spans="1:145">
      <c r="A2205" s="4" t="str">
        <f t="shared" si="3977"/>
        <v/>
      </c>
      <c r="B2205" s="4" t="str">
        <f t="shared" si="3978"/>
        <v/>
      </c>
      <c r="C2205" s="4" t="str">
        <f t="shared" si="3979"/>
        <v/>
      </c>
      <c r="D2205" s="4" t="str">
        <f t="shared" si="3980"/>
        <v/>
      </c>
      <c r="E2205" s="4" t="str">
        <f t="shared" si="3981"/>
        <v/>
      </c>
      <c r="F2205" s="4" t="str">
        <f t="shared" si="3982"/>
        <v/>
      </c>
      <c r="G2205" s="4" t="str">
        <f t="shared" si="3983"/>
        <v/>
      </c>
      <c r="H2205" s="4" t="str">
        <f t="shared" si="3984"/>
        <v/>
      </c>
      <c r="I2205" s="4" t="str">
        <f t="shared" si="3985"/>
        <v/>
      </c>
      <c r="J2205" s="4" t="str">
        <f t="shared" si="3986"/>
        <v/>
      </c>
      <c r="K2205" s="4" t="str">
        <f t="shared" si="3987"/>
        <v/>
      </c>
      <c r="L2205" s="4" t="str">
        <f t="shared" si="3988"/>
        <v/>
      </c>
      <c r="M2205" s="4" t="str">
        <f t="shared" si="3989"/>
        <v/>
      </c>
      <c r="N2205" s="4" t="str">
        <f t="shared" si="3990"/>
        <v/>
      </c>
      <c r="O2205" s="4" t="str">
        <f t="shared" si="3991"/>
        <v/>
      </c>
      <c r="P2205" s="4" t="str">
        <f t="shared" si="3992"/>
        <v>CUP</v>
      </c>
      <c r="Q2205" s="4" t="str">
        <f t="shared" si="3993"/>
        <v/>
      </c>
      <c r="R2205" s="4" t="str">
        <f t="shared" si="3994"/>
        <v/>
      </c>
      <c r="S2205" s="4" t="str">
        <f t="shared" si="3995"/>
        <v/>
      </c>
      <c r="T2205" s="4" t="str">
        <f t="shared" si="3996"/>
        <v/>
      </c>
      <c r="U2205" s="4" t="str">
        <f t="shared" si="3997"/>
        <v/>
      </c>
      <c r="V2205" s="4" t="str">
        <f t="shared" si="3998"/>
        <v/>
      </c>
      <c r="W2205" s="4" t="str">
        <f t="shared" si="3999"/>
        <v/>
      </c>
      <c r="X2205" s="4" t="str">
        <f t="shared" si="4000"/>
        <v/>
      </c>
      <c r="Y2205" s="4">
        <f t="shared" si="4001"/>
        <v>3</v>
      </c>
      <c r="Z2205" s="4" t="str">
        <f t="shared" si="4002"/>
        <v>-</v>
      </c>
      <c r="AA2205" s="4" t="str">
        <f t="shared" si="4003"/>
        <v/>
      </c>
      <c r="AB2205" s="4" t="str">
        <f t="shared" si="4004"/>
        <v/>
      </c>
      <c r="AC2205" s="4" t="str">
        <f t="shared" si="4005"/>
        <v/>
      </c>
      <c r="AD2205" s="4" t="str">
        <f t="shared" si="4006"/>
        <v/>
      </c>
      <c r="AE2205" s="4" t="str">
        <f t="shared" si="4007"/>
        <v/>
      </c>
      <c r="AF2205" s="4">
        <f t="shared" si="4008"/>
        <v>4</v>
      </c>
      <c r="AG2205" s="4">
        <f t="shared" si="4009"/>
        <v>28</v>
      </c>
      <c r="AH2205" s="4">
        <f t="shared" si="4010"/>
        <v>24</v>
      </c>
      <c r="AI2205" s="4" t="str">
        <f t="shared" si="4011"/>
        <v>1CUP</v>
      </c>
      <c r="AJ2205" s="4" t="str">
        <f t="shared" si="4012"/>
        <v>-1CUP</v>
      </c>
      <c r="AK2205" s="4" t="str" cm="1">
        <f t="array" ref="AK2205">LEFT(AR2205,SUM(LEN(AR2205)-LEN(SUBSTITUTE(AR2205,{"0";"1";"2";"3";"4";"5";"6";"7";"8";"9"},""))))</f>
        <v>1</v>
      </c>
      <c r="AL2205" s="4">
        <f t="shared" si="4016"/>
        <v>12</v>
      </c>
      <c r="AM2205" s="4" t="b">
        <f t="shared" si="4072"/>
        <v>1</v>
      </c>
      <c r="AN2205" s="4" t="str">
        <f t="shared" si="4073"/>
        <v>CUP</v>
      </c>
      <c r="AO2205" s="4" t="b">
        <f t="shared" si="4017"/>
        <v>0</v>
      </c>
      <c r="AP2205" s="4" t="b">
        <f t="shared" si="4013"/>
        <v>0</v>
      </c>
      <c r="AQ2205" s="5" t="str">
        <f t="shared" si="4014"/>
        <v>POP MIE BESAR KARE AYAM</v>
      </c>
      <c r="AR2205" s="4" t="str">
        <f t="shared" si="4015"/>
        <v>1CUP</v>
      </c>
      <c r="AS2205" t="s">
        <v>3028</v>
      </c>
      <c r="AT2205" s="1" t="s">
        <v>3029</v>
      </c>
      <c r="AU2205" s="4" t="str">
        <f t="shared" ca="1" si="4066"/>
        <v/>
      </c>
      <c r="AV2205">
        <v>4500</v>
      </c>
      <c r="AW2205">
        <v>5000</v>
      </c>
      <c r="AX2205">
        <v>4068</v>
      </c>
      <c r="AY2205" t="str">
        <f t="shared" si="4070"/>
        <v>089686060461</v>
      </c>
      <c r="AZ2205" t="str">
        <f t="shared" si="4018"/>
        <v>POP MIE BESAR KARE AYAM</v>
      </c>
      <c r="BA2205" t="s">
        <v>4301</v>
      </c>
      <c r="BB2205" t="s">
        <v>4301</v>
      </c>
      <c r="BC2205" s="9" t="str" cm="1">
        <f t="array" aca="1" ref="BC2205" ca="1">LEFT(AR2205,MATCH(FALSE,ISNUMBER(MID(AR2205,ROW(INDIRECT("1:"&amp;LEN(AR2205)+1)), 1) *1),0) -1)</f>
        <v>1</v>
      </c>
      <c r="BD2205" s="1"/>
      <c r="BF2205" s="21"/>
      <c r="BK2205" s="1"/>
      <c r="BM2205" s="1"/>
      <c r="BN2205" s="1"/>
      <c r="BR2205" s="22"/>
      <c r="BS2205">
        <v>0</v>
      </c>
      <c r="BT2205" s="1" t="s">
        <v>5103</v>
      </c>
      <c r="BV2205" s="4" t="str">
        <f>IF(IFERROR(SEARCH($A$1,DN2205),0)&gt;0,$A$1,"")</f>
        <v/>
      </c>
      <c r="BW2205" s="4" t="str">
        <f>IF(IFERROR(SEARCH($B$1,DN2205),0)&gt;0,$B$1,"")</f>
        <v/>
      </c>
      <c r="BX2205" s="4" t="str">
        <f>IF(IFERROR(SEARCH($C$1,DN2205),0)&gt;0,$C$1,"")</f>
        <v/>
      </c>
      <c r="BY2205" s="4" t="str">
        <f>IF(IFERROR(SEARCH($D$1,DN2205),0)&gt;0,$D$1,"")</f>
        <v/>
      </c>
      <c r="BZ2205" s="4" t="str">
        <f>IF(IFERROR(SEARCH($E$1,DN2205),0)&gt;0,$E$1,"")</f>
        <v/>
      </c>
      <c r="CA2205" s="4" t="str">
        <f>IF(IFERROR(SEARCH($F$1,DN2205),0)&gt;0,$F$1,"")</f>
        <v/>
      </c>
      <c r="CB2205" s="4" t="str">
        <f>IF(IFERROR(SEARCH($G$1,DN2205),0)&gt;0,$G$1,"")</f>
        <v/>
      </c>
      <c r="CC2205" s="4" t="str">
        <f>IF(IFERROR(SEARCH($H$1,DN2205),0)&gt;0,$H$1,"")</f>
        <v/>
      </c>
      <c r="CD2205" s="4" t="str">
        <f>IF(IFERROR(SEARCH($I$1,DN2205),0)&gt;0,$I$1,"")</f>
        <v/>
      </c>
      <c r="CE2205" s="4" t="str">
        <f>IF(IFERROR(SEARCH($J$1,DN2205),0)&gt;0,$J$1,"")</f>
        <v/>
      </c>
      <c r="CF2205" s="4" t="str">
        <f>IF(IFERROR(SEARCH($K$1,DN2205),0)&gt;0,$K$1,"")</f>
        <v/>
      </c>
      <c r="CG2205" s="4" t="str">
        <f>IF(IFERROR(SEARCH($L$1,DN2205),0)&gt;0,$L$1,"")</f>
        <v/>
      </c>
      <c r="CH2205" s="4" t="str">
        <f>IF(IFERROR(SEARCH($M$1,DN2205),0)&gt;0,$M$1,"")</f>
        <v/>
      </c>
      <c r="CI2205" s="4" t="str">
        <f>IF(IFERROR(SEARCH($N$1,DN2205),0)&gt;0,$N$1,"")</f>
        <v/>
      </c>
      <c r="CJ2205" s="4" t="str">
        <f>IF(IFERROR(SEARCH($O$1,DN2205),0)&gt;0,$O$1,"")</f>
        <v>DUS</v>
      </c>
      <c r="CK2205" s="4" t="str">
        <f>IF(IFERROR(SEARCH($P$1,DN2205),0)&gt;0,$P$1,"")</f>
        <v>CUP</v>
      </c>
      <c r="CL2205" s="4" t="str">
        <f>IF(IFERROR(SEARCH($Q$1,DN2205),0)&gt;0,$Q$1,"")</f>
        <v/>
      </c>
      <c r="CM2205" s="4" t="str">
        <f>IF(IFERROR(SEARCH($R$1,DN2205),0)&gt;0,$R$1,"")</f>
        <v/>
      </c>
      <c r="CN2205" s="4" t="str">
        <f>IF(IFERROR(SEARCH($S$1,DN2205),0)&gt;0,$S$1,"")</f>
        <v/>
      </c>
      <c r="CO2205" s="4" t="str">
        <f>IF(IFERROR(SEARCH($T$1,DN2205),0)&gt;0,$T$1,"")</f>
        <v/>
      </c>
      <c r="CP2205" s="4" t="str">
        <f>IF(IFERROR(SEARCH($U$1,DN2205),0)&gt;0,$U$1,"")</f>
        <v/>
      </c>
      <c r="CQ2205" s="4" t="str">
        <f>IF(IFERROR(SEARCH($V$1,DN2205),0)&gt;0,$V$1,"")</f>
        <v/>
      </c>
      <c r="CR2205" s="4" t="str">
        <f>IF(IFERROR(SEARCH($W$1,DN2205),0)&gt;0,$W$1,"")</f>
        <v/>
      </c>
      <c r="CS2205" s="4" t="str">
        <f>IF(IFERROR(SEARCH($X$1,DN2205),0)&gt;0,$X$1,"")</f>
        <v/>
      </c>
      <c r="CT2205" s="4">
        <f>LEN(BW2205)+LEN(BX2205)+LEN(BY2205)+LEN(BZ2205)+LEN(CA2205)+LEN(CO2205)+LEN(CB2205)+LEN(CC2205)+LEN(CD2205)+LEN(CE2205)+LEN(CF2205)+LEN(CG2205)+LEN(CH2205)+LEN(CI2205)+LEN(CP2205)+LEN(CJ2205)+LEN(CK2205)+LEN(CQ2205)+LEN(BV2205)+LEN(CL2205)+LEN(CS2205)+LEN(CM2205)+LEN(CR2205)+LEN(CN2205)</f>
        <v>6</v>
      </c>
      <c r="CU2205" s="4" t="str">
        <f>IF(IFERROR(SEARCH($Z$1,DN2205),0)&gt;0,$Z$1,"")</f>
        <v>-</v>
      </c>
      <c r="CV2205" s="4" t="str">
        <f>IF(IFERROR(SEARCH($AA$1,DN2205),0)&gt;0,$AA$1,"")</f>
        <v>/</v>
      </c>
      <c r="CW2205" s="4" t="str">
        <f>IF(IFERROR(SEARCH($AB$1,DN2205),0)&gt;0,$AB$1,"")</f>
        <v/>
      </c>
      <c r="CX2205" s="4" t="str">
        <f>IF(IFERROR(SEARCH($AC$1,DN2205),0)&gt;0,$AC$1,"")</f>
        <v/>
      </c>
      <c r="CY2205" s="4" t="str">
        <f>IF(IFERROR(SEARCH($AD$1,DN2205),0)&gt;0,$AD$1,"")</f>
        <v/>
      </c>
      <c r="CZ2205" s="4" t="str">
        <f>IF(IFERROR(SEARCH($AE$1,DN2205),0)&gt;0,$AE$1,"")</f>
        <v/>
      </c>
      <c r="DA2205" s="4">
        <f>LEN(DM2205)</f>
        <v>9</v>
      </c>
      <c r="DB2205" s="4">
        <f>LEN(DN2205)</f>
        <v>23</v>
      </c>
      <c r="DC2205" s="4">
        <f>DB2205-DA2205</f>
        <v>14</v>
      </c>
      <c r="DD2205" s="4" t="str">
        <f>RIGHT(DN2205,4)</f>
        <v>/DUS</v>
      </c>
      <c r="DE2205" s="4" t="str">
        <f>RIGHT(DN2205,5)</f>
        <v>P/DUS</v>
      </c>
      <c r="DF2205" s="4" t="str" cm="1">
        <f t="array" ref="DF2205">LEFT(DM2205,SUM(LEN(DM2205)-LEN(SUBSTITUTE(DM2205,{"0";"1";"2";"3";"4";"5";"6";"7";"8";"9"},""))))</f>
        <v>24</v>
      </c>
      <c r="DG2205" s="4">
        <f>LEN(DT2205)</f>
        <v>13</v>
      </c>
      <c r="DH2205" s="4" t="b">
        <f>LEFT(DM2205,2)=DF2205</f>
        <v>1</v>
      </c>
      <c r="DI2205" s="4" t="str">
        <f>RIGHT(DD2205,3)</f>
        <v>DUS</v>
      </c>
      <c r="DJ2205" s="4" t="e">
        <f>IF((DL2205=AQ2205)=TRUE,TRUE,IF((#REF!=DL2205)=TRUE,TRUE,FALSE))</f>
        <v>#REF!</v>
      </c>
      <c r="DK2205" s="4" t="b">
        <f>LEFT(DN2205,2)=LEFT(DO2205,2)</f>
        <v>0</v>
      </c>
      <c r="DL2205" s="5" t="str">
        <f>LEFT(DN2205,(DC2205-1))</f>
        <v>POP MIE BESAR</v>
      </c>
      <c r="DM2205" s="4" t="str">
        <f>IFERROR(RIGHT(DN2205,LEN(DN2205)-FIND("-",DN2205)),1)</f>
        <v>24CUP/DUS</v>
      </c>
      <c r="DN2205" t="s">
        <v>3032</v>
      </c>
      <c r="DO2205" s="1"/>
      <c r="DP2205" s="4" t="b">
        <f ca="1">IF(IF(IF(DL2205=AQ2205,10,0)+IF(NOT(DI2205=$AU$1)=TRUE,10,0)=
20,"XXXX",IF(IF((DX2205+1)=2,0,1)+IF(DI2205=$AU$1,1,0)=2,TRUE,""))
="",IF(IF(DL2205=#REF!,10,0)+IF(NOT(DI2205=$AU$1)=TRUE,10,0)=
20,"XXXX",IF(IF((DX2205+1)=2,0,1)+IF(DI2205=$AU$1,1,0)=2,TRUE,
"")),IF(IF(DL2205=AQ2205,10,0)+IF(NOT(DI2205=$AU$1)=TRUE,10,0)=
20,"XXXX",IF(IF((DX2205+1)=2,0,1)+IF(DI2205=$AU$1,1,0)=2,TRUE,"")))</f>
        <v>1</v>
      </c>
      <c r="DQ2205">
        <v>101000</v>
      </c>
      <c r="DR2205">
        <v>101000</v>
      </c>
      <c r="DS2205">
        <v>97650</v>
      </c>
      <c r="DT2205" t="str">
        <f>IF(DO2205&gt;0,DO2205,"800000000"&amp;ROW(DS2205))</f>
        <v>8000000002205</v>
      </c>
      <c r="DU2205" t="str">
        <f>DL2205</f>
        <v>POP MIE BESAR</v>
      </c>
      <c r="DV2205" t="s">
        <v>4301</v>
      </c>
      <c r="DW2205" t="s">
        <v>4301</v>
      </c>
      <c r="DX2205" s="4" t="str" cm="1">
        <f t="array" aca="1" ref="DX2205" ca="1">LEFT(DM2205,MATCH(FALSE,ISNUMBER(MID(DM2205,ROW(INDIRECT("1:"&amp;LEN(DM2205)+1)), 1) *1),0) -1)</f>
        <v>24</v>
      </c>
      <c r="DY2205" s="1"/>
      <c r="EA2205" s="21"/>
      <c r="EC2205" s="5"/>
      <c r="EF2205" s="1"/>
      <c r="EH2205" s="1"/>
      <c r="EI2205" s="1"/>
      <c r="EL2205" s="5"/>
      <c r="EM2205" s="22"/>
      <c r="EN2205">
        <v>0</v>
      </c>
      <c r="EO2205" s="1" t="s">
        <v>5103</v>
      </c>
    </row>
    <row r="2206" spans="1:145">
      <c r="A2206" s="4" t="str">
        <f t="shared" si="3977"/>
        <v/>
      </c>
      <c r="B2206" s="4" t="str">
        <f t="shared" si="3978"/>
        <v/>
      </c>
      <c r="C2206" s="4" t="str">
        <f t="shared" si="3979"/>
        <v/>
      </c>
      <c r="D2206" s="4" t="str">
        <f t="shared" si="3980"/>
        <v/>
      </c>
      <c r="E2206" s="4" t="str">
        <f t="shared" si="3981"/>
        <v/>
      </c>
      <c r="F2206" s="4" t="str">
        <f t="shared" si="3982"/>
        <v/>
      </c>
      <c r="G2206" s="4" t="str">
        <f t="shared" si="3983"/>
        <v/>
      </c>
      <c r="H2206" s="4" t="str">
        <f t="shared" si="3984"/>
        <v/>
      </c>
      <c r="I2206" s="4" t="str">
        <f t="shared" si="3985"/>
        <v/>
      </c>
      <c r="J2206" s="4" t="str">
        <f t="shared" si="3986"/>
        <v/>
      </c>
      <c r="K2206" s="4" t="str">
        <f t="shared" si="3987"/>
        <v/>
      </c>
      <c r="L2206" s="4" t="str">
        <f t="shared" si="3988"/>
        <v/>
      </c>
      <c r="M2206" s="4" t="str">
        <f t="shared" si="3989"/>
        <v/>
      </c>
      <c r="N2206" s="4" t="str">
        <f t="shared" si="3990"/>
        <v/>
      </c>
      <c r="O2206" s="4" t="str">
        <f t="shared" si="3991"/>
        <v/>
      </c>
      <c r="P2206" s="4" t="str">
        <f t="shared" si="3992"/>
        <v>CUP</v>
      </c>
      <c r="Q2206" s="4" t="str">
        <f t="shared" si="3993"/>
        <v/>
      </c>
      <c r="R2206" s="4" t="str">
        <f t="shared" si="3994"/>
        <v/>
      </c>
      <c r="S2206" s="4" t="str">
        <f t="shared" si="3995"/>
        <v/>
      </c>
      <c r="T2206" s="4" t="str">
        <f t="shared" si="3996"/>
        <v/>
      </c>
      <c r="U2206" s="4" t="str">
        <f t="shared" si="3997"/>
        <v/>
      </c>
      <c r="V2206" s="4" t="str">
        <f t="shared" si="3998"/>
        <v/>
      </c>
      <c r="W2206" s="4" t="str">
        <f t="shared" si="3999"/>
        <v/>
      </c>
      <c r="X2206" s="4" t="str">
        <f t="shared" si="4000"/>
        <v/>
      </c>
      <c r="Y2206" s="4">
        <f t="shared" si="4001"/>
        <v>3</v>
      </c>
      <c r="Z2206" s="4" t="str">
        <f t="shared" si="4002"/>
        <v>-</v>
      </c>
      <c r="AA2206" s="4" t="str">
        <f t="shared" si="4003"/>
        <v/>
      </c>
      <c r="AB2206" s="4" t="str">
        <f t="shared" si="4004"/>
        <v/>
      </c>
      <c r="AC2206" s="4" t="str">
        <f t="shared" si="4005"/>
        <v/>
      </c>
      <c r="AD2206" s="4" t="str">
        <f t="shared" si="4006"/>
        <v/>
      </c>
      <c r="AE2206" s="4" t="str">
        <f t="shared" si="4007"/>
        <v/>
      </c>
      <c r="AF2206" s="4">
        <f t="shared" si="4008"/>
        <v>4</v>
      </c>
      <c r="AG2206" s="4">
        <f t="shared" si="4009"/>
        <v>28</v>
      </c>
      <c r="AH2206" s="4">
        <f t="shared" si="4010"/>
        <v>24</v>
      </c>
      <c r="AI2206" s="4" t="str">
        <f t="shared" si="4011"/>
        <v>1CUP</v>
      </c>
      <c r="AJ2206" s="4" t="str">
        <f t="shared" si="4012"/>
        <v>-1CUP</v>
      </c>
      <c r="AK2206" s="4" t="str" cm="1">
        <f t="array" ref="AK2206">LEFT(AR2206,SUM(LEN(AR2206)-LEN(SUBSTITUTE(AR2206,{"0";"1";"2";"3";"4";"5";"6";"7";"8";"9"},""))))</f>
        <v>1</v>
      </c>
      <c r="AL2206" s="4">
        <f t="shared" si="4016"/>
        <v>12</v>
      </c>
      <c r="AM2206" s="4" t="b">
        <f t="shared" si="4072"/>
        <v>1</v>
      </c>
      <c r="AN2206" s="4" t="str">
        <f t="shared" si="4073"/>
        <v>CUP</v>
      </c>
      <c r="AO2206" s="4" t="b">
        <f>IF((AQ2206=DL2202)=TRUE,TRUE,IF((AQ2205=AQ2206)=TRUE,TRUE,FALSE))</f>
        <v>0</v>
      </c>
      <c r="AP2206" s="4" t="b">
        <f t="shared" si="4013"/>
        <v>0</v>
      </c>
      <c r="AQ2206" s="5" t="str">
        <f t="shared" si="4014"/>
        <v>POP MIE BESAR SOTO AYAM</v>
      </c>
      <c r="AR2206" s="4" t="str">
        <f t="shared" si="4015"/>
        <v>1CUP</v>
      </c>
      <c r="AS2206" t="s">
        <v>3030</v>
      </c>
      <c r="AT2206" s="1" t="s">
        <v>3031</v>
      </c>
      <c r="AU2206" s="4" t="str">
        <f ca="1">IF(IF(IF(AQ2206=DL2202,10,0)+IF(NOT(AN2206=$AU$1)=TRUE,10,0)=
20,"XXXX",IF(IF((BC2206+1)=2,0,1)+IF(AN2206=$AU$1,1,0)=2,TRUE,""))
="",IF(IF(AQ2206=AQ2205,10,0)+IF(NOT(AN2206=$AU$1)=TRUE,10,0)=
20,"XXXX",IF(IF((BC2206+1)=2,0,1)+IF(AN2206=$AU$1,1,0)=2,TRUE,
"")),IF(IF(AQ2206=DL2202,10,0)+IF(NOT(AN2206=$AU$1)=TRUE,10,0)=
20,"XXXX",IF(IF((BC2206+1)=2,0,1)+IF(AN2206=$AU$1,1,0)=2,TRUE,"")))</f>
        <v/>
      </c>
      <c r="AV2206">
        <v>4500</v>
      </c>
      <c r="AW2206">
        <v>5000</v>
      </c>
      <c r="AX2206">
        <v>4068</v>
      </c>
      <c r="AY2206" t="str">
        <f t="shared" si="4070"/>
        <v>089686060362</v>
      </c>
      <c r="AZ2206" t="str">
        <f t="shared" si="4018"/>
        <v>POP MIE BESAR SOTO AYAM</v>
      </c>
      <c r="BA2206" t="s">
        <v>4301</v>
      </c>
      <c r="BB2206" t="s">
        <v>4301</v>
      </c>
      <c r="BC2206" s="9" t="str" cm="1">
        <f t="array" aca="1" ref="BC2206" ca="1">LEFT(AR2206,MATCH(FALSE,ISNUMBER(MID(AR2206,ROW(INDIRECT("1:"&amp;LEN(AR2206)+1)), 1) *1),0) -1)</f>
        <v>1</v>
      </c>
      <c r="BD2206" s="1"/>
      <c r="BF2206" s="21"/>
      <c r="BK2206" s="1"/>
      <c r="BM2206" s="1"/>
      <c r="BN2206" s="1"/>
      <c r="BR2206" s="22"/>
      <c r="BS2206">
        <v>0</v>
      </c>
      <c r="BT2206" s="1" t="s">
        <v>5103</v>
      </c>
      <c r="BV2206" s="4" t="str">
        <f>IF(IFERROR(SEARCH($A$1,DN2206),0)&gt;0,$A$1,"")</f>
        <v/>
      </c>
      <c r="BW2206" s="4" t="str">
        <f>IF(IFERROR(SEARCH($B$1,DN2206),0)&gt;0,$B$1,"")</f>
        <v/>
      </c>
      <c r="BX2206" s="4" t="str">
        <f>IF(IFERROR(SEARCH($C$1,DN2206),0)&gt;0,$C$1,"")</f>
        <v/>
      </c>
      <c r="BY2206" s="4" t="str">
        <f>IF(IFERROR(SEARCH($D$1,DN2206),0)&gt;0,$D$1,"")</f>
        <v/>
      </c>
      <c r="BZ2206" s="4" t="str">
        <f>IF(IFERROR(SEARCH($E$1,DN2206),0)&gt;0,$E$1,"")</f>
        <v/>
      </c>
      <c r="CA2206" s="4" t="str">
        <f>IF(IFERROR(SEARCH($F$1,DN2206),0)&gt;0,$F$1,"")</f>
        <v/>
      </c>
      <c r="CB2206" s="4" t="str">
        <f>IF(IFERROR(SEARCH($G$1,DN2206),0)&gt;0,$G$1,"")</f>
        <v/>
      </c>
      <c r="CC2206" s="4" t="str">
        <f>IF(IFERROR(SEARCH($H$1,DN2206),0)&gt;0,$H$1,"")</f>
        <v/>
      </c>
      <c r="CD2206" s="4" t="str">
        <f>IF(IFERROR(SEARCH($I$1,DN2206),0)&gt;0,$I$1,"")</f>
        <v/>
      </c>
      <c r="CE2206" s="4" t="str">
        <f>IF(IFERROR(SEARCH($J$1,DN2206),0)&gt;0,$J$1,"")</f>
        <v/>
      </c>
      <c r="CF2206" s="4" t="str">
        <f>IF(IFERROR(SEARCH($K$1,DN2206),0)&gt;0,$K$1,"")</f>
        <v/>
      </c>
      <c r="CG2206" s="4" t="str">
        <f>IF(IFERROR(SEARCH($L$1,DN2206),0)&gt;0,$L$1,"")</f>
        <v/>
      </c>
      <c r="CH2206" s="4" t="str">
        <f>IF(IFERROR(SEARCH($M$1,DN2206),0)&gt;0,$M$1,"")</f>
        <v/>
      </c>
      <c r="CI2206" s="4" t="str">
        <f>IF(IFERROR(SEARCH($N$1,DN2206),0)&gt;0,$N$1,"")</f>
        <v/>
      </c>
      <c r="CJ2206" s="4" t="str">
        <f>IF(IFERROR(SEARCH($O$1,DN2206),0)&gt;0,$O$1,"")</f>
        <v>DUS</v>
      </c>
      <c r="CK2206" s="4" t="str">
        <f>IF(IFERROR(SEARCH($P$1,DN2206),0)&gt;0,$P$1,"")</f>
        <v>CUP</v>
      </c>
      <c r="CL2206" s="4" t="str">
        <f>IF(IFERROR(SEARCH($Q$1,DN2206),0)&gt;0,$Q$1,"")</f>
        <v/>
      </c>
      <c r="CM2206" s="4" t="str">
        <f>IF(IFERROR(SEARCH($R$1,DN2206),0)&gt;0,$R$1,"")</f>
        <v/>
      </c>
      <c r="CN2206" s="4" t="str">
        <f>IF(IFERROR(SEARCH($S$1,DN2206),0)&gt;0,$S$1,"")</f>
        <v/>
      </c>
      <c r="CO2206" s="4" t="str">
        <f>IF(IFERROR(SEARCH($T$1,DN2206),0)&gt;0,$T$1,"")</f>
        <v/>
      </c>
      <c r="CP2206" s="4" t="str">
        <f>IF(IFERROR(SEARCH($U$1,DN2206),0)&gt;0,$U$1,"")</f>
        <v/>
      </c>
      <c r="CQ2206" s="4" t="str">
        <f>IF(IFERROR(SEARCH($V$1,DN2206),0)&gt;0,$V$1,"")</f>
        <v/>
      </c>
      <c r="CR2206" s="4" t="str">
        <f>IF(IFERROR(SEARCH($W$1,DN2206),0)&gt;0,$W$1,"")</f>
        <v/>
      </c>
      <c r="CS2206" s="4" t="str">
        <f>IF(IFERROR(SEARCH($X$1,DN2206),0)&gt;0,$X$1,"")</f>
        <v/>
      </c>
      <c r="CT2206" s="4">
        <f>LEN(BW2206)+LEN(BX2206)+LEN(BY2206)+LEN(BZ2206)+LEN(CA2206)+LEN(CO2206)+LEN(CB2206)+LEN(CC2206)+LEN(CD2206)+LEN(CE2206)+LEN(CF2206)+LEN(CG2206)+LEN(CH2206)+LEN(CI2206)+LEN(CP2206)+LEN(CJ2206)+LEN(CK2206)+LEN(CQ2206)+LEN(BV2206)+LEN(CL2206)+LEN(CS2206)+LEN(CM2206)+LEN(CR2206)+LEN(CN2206)</f>
        <v>6</v>
      </c>
      <c r="CU2206" s="4" t="str">
        <f>IF(IFERROR(SEARCH($Z$1,DN2206),0)&gt;0,$Z$1,"")</f>
        <v>-</v>
      </c>
      <c r="CV2206" s="4" t="str">
        <f>IF(IFERROR(SEARCH($AA$1,DN2206),0)&gt;0,$AA$1,"")</f>
        <v>/</v>
      </c>
      <c r="CW2206" s="4" t="str">
        <f>IF(IFERROR(SEARCH($AB$1,DN2206),0)&gt;0,$AB$1,"")</f>
        <v/>
      </c>
      <c r="CX2206" s="4" t="str">
        <f>IF(IFERROR(SEARCH($AC$1,DN2206),0)&gt;0,$AC$1,"")</f>
        <v/>
      </c>
      <c r="CY2206" s="4" t="str">
        <f>IF(IFERROR(SEARCH($AD$1,DN2206),0)&gt;0,$AD$1,"")</f>
        <v/>
      </c>
      <c r="CZ2206" s="4" t="str">
        <f>IF(IFERROR(SEARCH($AE$1,DN2206),0)&gt;0,$AE$1,"")</f>
        <v/>
      </c>
      <c r="DA2206" s="4">
        <f>LEN(DM2206)</f>
        <v>9</v>
      </c>
      <c r="DB2206" s="4">
        <f>LEN(DN2206)</f>
        <v>23</v>
      </c>
      <c r="DC2206" s="4">
        <f>DB2206-DA2206</f>
        <v>14</v>
      </c>
      <c r="DD2206" s="4" t="str">
        <f>RIGHT(DN2206,4)</f>
        <v>/DUS</v>
      </c>
      <c r="DE2206" s="4" t="str">
        <f>RIGHT(DN2206,5)</f>
        <v>P/DUS</v>
      </c>
      <c r="DF2206" s="4" t="str" cm="1">
        <f t="array" ref="DF2206">LEFT(DM2206,SUM(LEN(DM2206)-LEN(SUBSTITUTE(DM2206,{"0";"1";"2";"3";"4";"5";"6";"7";"8";"9"},""))))</f>
        <v>24</v>
      </c>
      <c r="DG2206" s="4">
        <f>LEN(DT2206)</f>
        <v>13</v>
      </c>
      <c r="DH2206" s="4" t="b">
        <f>LEFT(DM2206,2)=DF2206</f>
        <v>1</v>
      </c>
      <c r="DI2206" s="4" t="str">
        <f>RIGHT(DD2206,3)</f>
        <v>DUS</v>
      </c>
      <c r="DJ2206" s="4" t="e">
        <f>IF((DL2206=AQ2206)=TRUE,TRUE,IF((#REF!=DL2206)=TRUE,TRUE,FALSE))</f>
        <v>#REF!</v>
      </c>
      <c r="DK2206" s="4" t="b">
        <f>LEFT(DN2206,2)=LEFT(DO2206,2)</f>
        <v>0</v>
      </c>
      <c r="DL2206" s="5" t="str">
        <f>LEFT(DN2206,(DC2206-1))</f>
        <v>POP MIE BESAR</v>
      </c>
      <c r="DM2206" s="4" t="str">
        <f>IFERROR(RIGHT(DN2206,LEN(DN2206)-FIND("-",DN2206)),1)</f>
        <v>24CUP/DUS</v>
      </c>
      <c r="DN2206" t="s">
        <v>3032</v>
      </c>
      <c r="DO2206" s="1"/>
      <c r="DP2206" s="4" t="b">
        <f ca="1">IF(IF(IF(DL2206=AQ2206,10,0)+IF(NOT(DI2206=$AU$1)=TRUE,10,0)=
20,"XXXX",IF(IF((DX2206+1)=2,0,1)+IF(DI2206=$AU$1,1,0)=2,TRUE,""))
="",IF(IF(DL2206=#REF!,10,0)+IF(NOT(DI2206=$AU$1)=TRUE,10,0)=
20,"XXXX",IF(IF((DX2206+1)=2,0,1)+IF(DI2206=$AU$1,1,0)=2,TRUE,
"")),IF(IF(DL2206=AQ2206,10,0)+IF(NOT(DI2206=$AU$1)=TRUE,10,0)=
20,"XXXX",IF(IF((DX2206+1)=2,0,1)+IF(DI2206=$AU$1,1,0)=2,TRUE,"")))</f>
        <v>1</v>
      </c>
      <c r="DQ2206">
        <v>101000</v>
      </c>
      <c r="DR2206">
        <v>101000</v>
      </c>
      <c r="DS2206">
        <v>97650</v>
      </c>
      <c r="DT2206" t="str">
        <f>IF(DO2206&gt;0,DO2206,"800000000"&amp;ROW(DS2206))</f>
        <v>8000000002206</v>
      </c>
      <c r="DU2206" t="str">
        <f>DL2206</f>
        <v>POP MIE BESAR</v>
      </c>
      <c r="DV2206" t="s">
        <v>4301</v>
      </c>
      <c r="DW2206" t="s">
        <v>4301</v>
      </c>
      <c r="DX2206" s="4" t="str" cm="1">
        <f t="array" aca="1" ref="DX2206" ca="1">LEFT(DM2206,MATCH(FALSE,ISNUMBER(MID(DM2206,ROW(INDIRECT("1:"&amp;LEN(DM2206)+1)), 1) *1),0) -1)</f>
        <v>24</v>
      </c>
      <c r="DY2206" s="1"/>
      <c r="EA2206" s="21"/>
      <c r="EC2206" s="5"/>
      <c r="EF2206" s="1"/>
      <c r="EH2206" s="1"/>
      <c r="EI2206" s="1"/>
      <c r="EL2206" s="5"/>
      <c r="EM2206" s="22"/>
      <c r="EN2206">
        <v>0</v>
      </c>
      <c r="EO2206" s="1" t="s">
        <v>5103</v>
      </c>
    </row>
    <row r="2209" spans="1:145">
      <c r="A2209" s="4" t="str">
        <f t="shared" ref="A2209:A2269" si="4074">IF(IFERROR(SEARCH($A$1,AS2209),0)&gt;0,$A$1,"")</f>
        <v/>
      </c>
      <c r="B2209" s="4" t="str">
        <f t="shared" ref="B2209:B2269" si="4075">IF(IFERROR(SEARCH($B$1,AS2209),0)&gt;0,$B$1,"")</f>
        <v/>
      </c>
      <c r="C2209" s="4" t="str">
        <f t="shared" ref="C2209:C2269" si="4076">IF(IFERROR(SEARCH($C$1,AS2209),0)&gt;0,$C$1,"")</f>
        <v/>
      </c>
      <c r="D2209" s="4" t="str">
        <f t="shared" ref="D2209:D2269" si="4077">IF(IFERROR(SEARCH($D$1,AS2209),0)&gt;0,$D$1,"")</f>
        <v/>
      </c>
      <c r="E2209" s="4" t="str">
        <f t="shared" ref="E2209:E2269" si="4078">IF(IFERROR(SEARCH($E$1,AS2209),0)&gt;0,$E$1,"")</f>
        <v/>
      </c>
      <c r="F2209" s="4" t="str">
        <f t="shared" ref="F2209:F2269" si="4079">IF(IFERROR(SEARCH($F$1,AS2209),0)&gt;0,$F$1,"")</f>
        <v/>
      </c>
      <c r="G2209" s="4" t="str">
        <f t="shared" ref="G2209:G2269" si="4080">IF(IFERROR(SEARCH($G$1,AS2209),0)&gt;0,$G$1,"")</f>
        <v/>
      </c>
      <c r="H2209" s="4" t="str">
        <f t="shared" ref="H2209:H2269" si="4081">IF(IFERROR(SEARCH($H$1,AS2209),0)&gt;0,$H$1,"")</f>
        <v/>
      </c>
      <c r="I2209" s="4" t="str">
        <f t="shared" ref="I2209:I2269" si="4082">IF(IFERROR(SEARCH($I$1,AS2209),0)&gt;0,$I$1,"")</f>
        <v/>
      </c>
      <c r="J2209" s="4" t="str">
        <f t="shared" ref="J2209:J2269" si="4083">IF(IFERROR(SEARCH($J$1,AS2209),0)&gt;0,$J$1,"")</f>
        <v/>
      </c>
      <c r="K2209" s="4" t="str">
        <f t="shared" ref="K2209:K2269" si="4084">IF(IFERROR(SEARCH($K$1,AS2209),0)&gt;0,$K$1,"")</f>
        <v/>
      </c>
      <c r="L2209" s="4" t="str">
        <f t="shared" ref="L2209:L2269" si="4085">IF(IFERROR(SEARCH($L$1,AS2209),0)&gt;0,$L$1,"")</f>
        <v/>
      </c>
      <c r="M2209" s="4" t="str">
        <f t="shared" ref="M2209:M2269" si="4086">IF(IFERROR(SEARCH($M$1,AS2209),0)&gt;0,$M$1,"")</f>
        <v/>
      </c>
      <c r="N2209" s="4" t="str">
        <f t="shared" ref="N2209:N2269" si="4087">IF(IFERROR(SEARCH($N$1,AS2209),0)&gt;0,$N$1,"")</f>
        <v/>
      </c>
      <c r="O2209" s="4" t="str">
        <f t="shared" ref="O2209:O2269" si="4088">IF(IFERROR(SEARCH($O$1,AS2209),0)&gt;0,$O$1,"")</f>
        <v/>
      </c>
      <c r="P2209" s="4" t="str">
        <f t="shared" ref="P2209:P2269" si="4089">IF(IFERROR(SEARCH($P$1,AS2209),0)&gt;0,$P$1,"")</f>
        <v>CUP</v>
      </c>
      <c r="Q2209" s="4" t="str">
        <f t="shared" ref="Q2209:Q2269" si="4090">IF(IFERROR(SEARCH($Q$1,AS2209),0)&gt;0,$Q$1,"")</f>
        <v/>
      </c>
      <c r="R2209" s="4" t="str">
        <f t="shared" ref="R2209:R2269" si="4091">IF(IFERROR(SEARCH($R$1,AS2209),0)&gt;0,$R$1,"")</f>
        <v/>
      </c>
      <c r="S2209" s="4" t="str">
        <f t="shared" ref="S2209:S2269" si="4092">IF(IFERROR(SEARCH($S$1,AS2209),0)&gt;0,$S$1,"")</f>
        <v/>
      </c>
      <c r="T2209" s="4" t="str">
        <f t="shared" ref="T2209:T2269" si="4093">IF(IFERROR(SEARCH($T$1,AS2209),0)&gt;0,$T$1,"")</f>
        <v/>
      </c>
      <c r="U2209" s="4" t="str">
        <f t="shared" ref="U2209:U2269" si="4094">IF(IFERROR(SEARCH($U$1,AS2209),0)&gt;0,$U$1,"")</f>
        <v/>
      </c>
      <c r="V2209" s="4" t="str">
        <f t="shared" ref="V2209:V2269" si="4095">IF(IFERROR(SEARCH($V$1,AS2209),0)&gt;0,$V$1,"")</f>
        <v/>
      </c>
      <c r="W2209" s="4" t="str">
        <f t="shared" ref="W2209:W2269" si="4096">IF(IFERROR(SEARCH($W$1,AS2209),0)&gt;0,$W$1,"")</f>
        <v/>
      </c>
      <c r="X2209" s="4" t="str">
        <f t="shared" ref="X2209:X2269" si="4097">IF(IFERROR(SEARCH($X$1,AS2209),0)&gt;0,$X$1,"")</f>
        <v/>
      </c>
      <c r="Y2209" s="4">
        <f t="shared" ref="Y2209:Y2269" si="4098">LEN(B2209)+LEN(C2209)+LEN(D2209)+LEN(E2209)+LEN(F2209)+LEN(T2209)+LEN(G2209)+LEN(H2209)+LEN(I2209)+LEN(J2209)+LEN(K2209)+LEN(L2209)+LEN(M2209)+LEN(N2209)+LEN(U2209)+LEN(O2209)+LEN(P2209)+LEN(V2209)+LEN(A2209)+LEN(Q2209)+LEN(X2209)+LEN(R2209)+LEN(W2209)+LEN(S2209)</f>
        <v>3</v>
      </c>
      <c r="Z2209" s="4" t="str">
        <f t="shared" ref="Z2209:Z2269" si="4099">IF(IFERROR(SEARCH($Z$1,AS2209),0)&gt;0,$Z$1,"")</f>
        <v>-</v>
      </c>
      <c r="AA2209" s="4" t="str">
        <f t="shared" ref="AA2209:AA2269" si="4100">IF(IFERROR(SEARCH($AA$1,AS2209),0)&gt;0,$AA$1,"")</f>
        <v/>
      </c>
      <c r="AB2209" s="4" t="str">
        <f t="shared" ref="AB2209:AB2269" si="4101">IF(IFERROR(SEARCH($AB$1,AS2209),0)&gt;0,$AB$1,"")</f>
        <v/>
      </c>
      <c r="AC2209" s="4" t="str">
        <f t="shared" ref="AC2209:AC2269" si="4102">IF(IFERROR(SEARCH($AC$1,AS2209),0)&gt;0,$AC$1,"")</f>
        <v/>
      </c>
      <c r="AD2209" s="4" t="str">
        <f t="shared" ref="AD2209:AD2269" si="4103">IF(IFERROR(SEARCH($AD$1,AS2209),0)&gt;0,$AD$1,"")</f>
        <v/>
      </c>
      <c r="AE2209" s="4" t="str">
        <f t="shared" ref="AE2209:AE2269" si="4104">IF(IFERROR(SEARCH($AE$1,AS2209),0)&gt;0,$AE$1,"")</f>
        <v/>
      </c>
      <c r="AF2209" s="4">
        <f t="shared" ref="AF2209:AF2269" si="4105">LEN(AR2209)</f>
        <v>4</v>
      </c>
      <c r="AG2209" s="4">
        <f t="shared" ref="AG2209:AG2269" si="4106">LEN(AS2209)</f>
        <v>29</v>
      </c>
      <c r="AH2209" s="4">
        <f t="shared" ref="AH2209:AH2269" si="4107">AG2209-AF2209</f>
        <v>25</v>
      </c>
      <c r="AI2209" s="4" t="str">
        <f t="shared" ref="AI2209:AI2269" si="4108">RIGHT(AS2209,4)</f>
        <v>1CUP</v>
      </c>
      <c r="AJ2209" s="4" t="str">
        <f t="shared" ref="AJ2209:AJ2269" si="4109">RIGHT(AS2209,5)</f>
        <v>-1CUP</v>
      </c>
      <c r="AK2209" s="4" t="str" cm="1">
        <f t="array" ref="AK2209">LEFT(AR2209,SUM(LEN(AR2209)-LEN(SUBSTITUTE(AR2209,{"0";"1";"2";"3";"4";"5";"6";"7";"8";"9"},""))))</f>
        <v>1</v>
      </c>
      <c r="AL2209" s="4">
        <f t="shared" si="4016"/>
        <v>12</v>
      </c>
      <c r="AM2209" s="4" t="b">
        <f t="shared" ref="AM2209:AM2214" si="4110">LEFT(AR2209,1)=AK2209</f>
        <v>1</v>
      </c>
      <c r="AN2209" s="4" t="str">
        <f t="shared" si="4073"/>
        <v>CUP</v>
      </c>
      <c r="AO2209" s="4" t="b">
        <f>IF((AQ2209=AQ2210)=TRUE,TRUE,IF((DL2211=AQ2209)=TRUE,TRUE,FALSE))</f>
        <v>0</v>
      </c>
      <c r="AP2209" s="4" t="b">
        <f t="shared" ref="AP2209:AP2269" si="4111">LEFT(AS2209,2)=LEFT(AT2209,2)</f>
        <v>0</v>
      </c>
      <c r="AQ2209" s="5" t="str">
        <f t="shared" ref="AQ2209:AQ2269" si="4112">LEFT(AS2209,(AH2209-1))</f>
        <v>POP MIE MINI AYAM BAWANG</v>
      </c>
      <c r="AR2209" s="4" t="str">
        <f t="shared" ref="AR2209:AR2269" si="4113">IFERROR(RIGHT(AS2209,LEN(AS2209)-FIND("-",AS2209)),1)</f>
        <v>1CUP</v>
      </c>
      <c r="AS2209" t="s">
        <v>3033</v>
      </c>
      <c r="AT2209" s="1" t="s">
        <v>3034</v>
      </c>
      <c r="AU2209" s="4" t="str">
        <f ca="1">IF(IF(IF(AQ2209=AQ2210,10,0)+IF(NOT(AN2209=$AU$1)=TRUE,10,0)=
20,"XXXX",IF(IF((BC2209+1)=2,0,1)+IF(AN2209=$AU$1,1,0)=2,TRUE,""))
="",IF(IF(AQ2209=DL2211,10,0)+IF(NOT(AN2209=$AU$1)=TRUE,10,0)=
20,"XXXX",IF(IF((BC2209+1)=2,0,1)+IF(AN2209=$AU$1,1,0)=2,TRUE,
"")),IF(IF(AQ2209=AQ2210,10,0)+IF(NOT(AN2209=$AU$1)=TRUE,10,0)=
20,"XXXX",IF(IF((BC2209+1)=2,0,1)+IF(AN2209=$AU$1,1,0)=2,TRUE,"")))</f>
        <v/>
      </c>
      <c r="AV2209">
        <v>3200</v>
      </c>
      <c r="AW2209">
        <v>3500</v>
      </c>
      <c r="AX2209">
        <v>2813</v>
      </c>
      <c r="AY2209" t="str">
        <f t="shared" si="4070"/>
        <v>089686061024</v>
      </c>
      <c r="AZ2209" t="str">
        <f t="shared" si="4018"/>
        <v>POP MIE MINI AYAM BAWANG</v>
      </c>
      <c r="BA2209" t="s">
        <v>4301</v>
      </c>
      <c r="BB2209" t="s">
        <v>4301</v>
      </c>
      <c r="BC2209" s="9" t="str" cm="1">
        <f t="array" aca="1" ref="BC2209" ca="1">LEFT(AR2209,MATCH(FALSE,ISNUMBER(MID(AR2209,ROW(INDIRECT("1:"&amp;LEN(AR2209)+1)), 1) *1),0) -1)</f>
        <v>1</v>
      </c>
      <c r="BD2209" s="1"/>
      <c r="BF2209" s="21"/>
      <c r="BK2209" s="1"/>
      <c r="BM2209" s="1"/>
      <c r="BN2209" s="1"/>
      <c r="BR2209" s="22"/>
      <c r="BS2209">
        <v>0</v>
      </c>
      <c r="BT2209" s="1" t="s">
        <v>5103</v>
      </c>
      <c r="BV2209" s="4" t="str">
        <f t="shared" ref="BV2209:BV2210" si="4114">IF(IFERROR(SEARCH($A$1,DN2209),0)&gt;0,$A$1,"")</f>
        <v/>
      </c>
      <c r="BW2209" s="4" t="str">
        <f t="shared" ref="BW2209:BW2210" si="4115">IF(IFERROR(SEARCH($B$1,DN2209),0)&gt;0,$B$1,"")</f>
        <v/>
      </c>
      <c r="BX2209" s="4" t="str">
        <f t="shared" ref="BX2209:BX2210" si="4116">IF(IFERROR(SEARCH($C$1,DN2209),0)&gt;0,$C$1,"")</f>
        <v/>
      </c>
      <c r="BY2209" s="4" t="str">
        <f t="shared" ref="BY2209:BY2210" si="4117">IF(IFERROR(SEARCH($D$1,DN2209),0)&gt;0,$D$1,"")</f>
        <v/>
      </c>
      <c r="BZ2209" s="4" t="str">
        <f t="shared" ref="BZ2209:BZ2210" si="4118">IF(IFERROR(SEARCH($E$1,DN2209),0)&gt;0,$E$1,"")</f>
        <v/>
      </c>
      <c r="CA2209" s="4" t="str">
        <f t="shared" ref="CA2209:CA2210" si="4119">IF(IFERROR(SEARCH($F$1,DN2209),0)&gt;0,$F$1,"")</f>
        <v/>
      </c>
      <c r="CB2209" s="4" t="str">
        <f t="shared" ref="CB2209:CB2210" si="4120">IF(IFERROR(SEARCH($G$1,DN2209),0)&gt;0,$G$1,"")</f>
        <v/>
      </c>
      <c r="CC2209" s="4" t="str">
        <f t="shared" ref="CC2209:CC2210" si="4121">IF(IFERROR(SEARCH($H$1,DN2209),0)&gt;0,$H$1,"")</f>
        <v/>
      </c>
      <c r="CD2209" s="4" t="str">
        <f t="shared" ref="CD2209:CD2210" si="4122">IF(IFERROR(SEARCH($I$1,DN2209),0)&gt;0,$I$1,"")</f>
        <v/>
      </c>
      <c r="CE2209" s="4" t="str">
        <f t="shared" ref="CE2209:CE2210" si="4123">IF(IFERROR(SEARCH($J$1,DN2209),0)&gt;0,$J$1,"")</f>
        <v/>
      </c>
      <c r="CF2209" s="4" t="str">
        <f t="shared" ref="CF2209:CF2210" si="4124">IF(IFERROR(SEARCH($K$1,DN2209),0)&gt;0,$K$1,"")</f>
        <v/>
      </c>
      <c r="CG2209" s="4" t="str">
        <f t="shared" ref="CG2209:CG2210" si="4125">IF(IFERROR(SEARCH($L$1,DN2209),0)&gt;0,$L$1,"")</f>
        <v/>
      </c>
      <c r="CH2209" s="4" t="str">
        <f t="shared" ref="CH2209:CH2210" si="4126">IF(IFERROR(SEARCH($M$1,DN2209),0)&gt;0,$M$1,"")</f>
        <v/>
      </c>
      <c r="CI2209" s="4" t="str">
        <f t="shared" ref="CI2209:CI2210" si="4127">IF(IFERROR(SEARCH($N$1,DN2209),0)&gt;0,$N$1,"")</f>
        <v/>
      </c>
      <c r="CJ2209" s="4" t="str">
        <f t="shared" ref="CJ2209:CJ2210" si="4128">IF(IFERROR(SEARCH($O$1,DN2209),0)&gt;0,$O$1,"")</f>
        <v>DUS</v>
      </c>
      <c r="CK2209" s="4" t="str">
        <f t="shared" ref="CK2209:CK2210" si="4129">IF(IFERROR(SEARCH($P$1,DN2209),0)&gt;0,$P$1,"")</f>
        <v>CUP</v>
      </c>
      <c r="CL2209" s="4" t="str">
        <f t="shared" ref="CL2209:CL2210" si="4130">IF(IFERROR(SEARCH($Q$1,DN2209),0)&gt;0,$Q$1,"")</f>
        <v/>
      </c>
      <c r="CM2209" s="4" t="str">
        <f t="shared" ref="CM2209:CM2210" si="4131">IF(IFERROR(SEARCH($R$1,DN2209),0)&gt;0,$R$1,"")</f>
        <v/>
      </c>
      <c r="CN2209" s="4" t="str">
        <f t="shared" ref="CN2209:CN2210" si="4132">IF(IFERROR(SEARCH($S$1,DN2209),0)&gt;0,$S$1,"")</f>
        <v/>
      </c>
      <c r="CO2209" s="4" t="str">
        <f t="shared" ref="CO2209:CO2210" si="4133">IF(IFERROR(SEARCH($T$1,DN2209),0)&gt;0,$T$1,"")</f>
        <v/>
      </c>
      <c r="CP2209" s="4" t="str">
        <f t="shared" ref="CP2209:CP2210" si="4134">IF(IFERROR(SEARCH($U$1,DN2209),0)&gt;0,$U$1,"")</f>
        <v/>
      </c>
      <c r="CQ2209" s="4" t="str">
        <f t="shared" ref="CQ2209:CQ2210" si="4135">IF(IFERROR(SEARCH($V$1,DN2209),0)&gt;0,$V$1,"")</f>
        <v/>
      </c>
      <c r="CR2209" s="4" t="str">
        <f t="shared" ref="CR2209:CR2210" si="4136">IF(IFERROR(SEARCH($W$1,DN2209),0)&gt;0,$W$1,"")</f>
        <v/>
      </c>
      <c r="CS2209" s="4" t="str">
        <f t="shared" ref="CS2209:CS2210" si="4137">IF(IFERROR(SEARCH($X$1,DN2209),0)&gt;0,$X$1,"")</f>
        <v/>
      </c>
      <c r="CT2209" s="4">
        <f t="shared" ref="CT2209:CT2210" si="4138">LEN(BW2209)+LEN(BX2209)+LEN(BY2209)+LEN(BZ2209)+LEN(CA2209)+LEN(CO2209)+LEN(CB2209)+LEN(CC2209)+LEN(CD2209)+LEN(CE2209)+LEN(CF2209)+LEN(CG2209)+LEN(CH2209)+LEN(CI2209)+LEN(CP2209)+LEN(CJ2209)+LEN(CK2209)+LEN(CQ2209)+LEN(BV2209)+LEN(CL2209)+LEN(CS2209)+LEN(CM2209)+LEN(CR2209)+LEN(CN2209)</f>
        <v>6</v>
      </c>
      <c r="CU2209" s="4" t="str">
        <f t="shared" ref="CU2209:CU2210" si="4139">IF(IFERROR(SEARCH($Z$1,DN2209),0)&gt;0,$Z$1,"")</f>
        <v>-</v>
      </c>
      <c r="CV2209" s="4" t="str">
        <f t="shared" ref="CV2209:CV2210" si="4140">IF(IFERROR(SEARCH($AA$1,DN2209),0)&gt;0,$AA$1,"")</f>
        <v>/</v>
      </c>
      <c r="CW2209" s="4" t="str">
        <f t="shared" ref="CW2209:CW2210" si="4141">IF(IFERROR(SEARCH($AB$1,DN2209),0)&gt;0,$AB$1,"")</f>
        <v/>
      </c>
      <c r="CX2209" s="4" t="str">
        <f t="shared" ref="CX2209:CX2210" si="4142">IF(IFERROR(SEARCH($AC$1,DN2209),0)&gt;0,$AC$1,"")</f>
        <v/>
      </c>
      <c r="CY2209" s="4" t="str">
        <f t="shared" ref="CY2209:CY2210" si="4143">IF(IFERROR(SEARCH($AD$1,DN2209),0)&gt;0,$AD$1,"")</f>
        <v/>
      </c>
      <c r="CZ2209" s="4" t="str">
        <f t="shared" ref="CZ2209:CZ2210" si="4144">IF(IFERROR(SEARCH($AE$1,DN2209),0)&gt;0,$AE$1,"")</f>
        <v/>
      </c>
      <c r="DA2209" s="4">
        <f t="shared" ref="DA2209:DA2210" si="4145">LEN(DM2209)</f>
        <v>9</v>
      </c>
      <c r="DB2209" s="4">
        <f t="shared" ref="DB2209:DB2210" si="4146">LEN(DN2209)</f>
        <v>22</v>
      </c>
      <c r="DC2209" s="4">
        <f t="shared" ref="DC2209:DC2210" si="4147">DB2209-DA2209</f>
        <v>13</v>
      </c>
      <c r="DD2209" s="4" t="str">
        <f t="shared" ref="DD2209:DD2210" si="4148">RIGHT(DN2209,4)</f>
        <v>/DUS</v>
      </c>
      <c r="DE2209" s="4" t="str">
        <f t="shared" ref="DE2209:DE2210" si="4149">RIGHT(DN2209,5)</f>
        <v>P/DUS</v>
      </c>
      <c r="DF2209" s="4" t="str" cm="1">
        <f t="array" ref="DF2209">LEFT(DM2209,SUM(LEN(DM2209)-LEN(SUBSTITUTE(DM2209,{"0";"1";"2";"3";"4";"5";"6";"7";"8";"9"},""))))</f>
        <v>24</v>
      </c>
      <c r="DG2209" s="4">
        <f t="shared" ref="DG2209:DG2210" si="4150">LEN(DT2209)</f>
        <v>13</v>
      </c>
      <c r="DH2209" s="4" t="b">
        <f t="shared" ref="DH2209:DH2210" si="4151">LEFT(DM2209,2)=DF2209</f>
        <v>1</v>
      </c>
      <c r="DI2209" s="4" t="str">
        <f t="shared" ref="DI2209:DI2210" si="4152">RIGHT(DD2209,3)</f>
        <v>DUS</v>
      </c>
      <c r="DJ2209" s="4" t="b">
        <f t="shared" ref="DJ2209:DJ2210" si="4153">IF((DL2209=AQ2207)=TRUE,TRUE,IF((DL2200=DL2209)=TRUE,TRUE,FALSE))</f>
        <v>0</v>
      </c>
      <c r="DK2209" s="4" t="b">
        <f t="shared" ref="DK2209:DK2210" si="4154">LEFT(DN2209,2)=LEFT(DO2209,2)</f>
        <v>0</v>
      </c>
      <c r="DL2209" s="5" t="str">
        <f t="shared" ref="DL2209:DL2210" si="4155">LEFT(DN2209,(DC2209-1))</f>
        <v>POP MIE MINI</v>
      </c>
      <c r="DM2209" s="4" t="str">
        <f t="shared" ref="DM2209:DM2210" si="4156">IFERROR(RIGHT(DN2209,LEN(DN2209)-FIND("-",DN2209)),1)</f>
        <v>24CUP/DUS</v>
      </c>
      <c r="DN2209" t="s">
        <v>3038</v>
      </c>
      <c r="DO2209" s="1"/>
      <c r="DP2209" s="4" t="b">
        <f t="shared" ref="DP2209:DP2210" ca="1" si="4157">IF(IF(IF(DL2209=AQ2207,10,0)+IF(NOT(DI2209=$AU$1)=TRUE,10,0)=
20,"XXXX",IF(IF((DX2209+1)=2,0,1)+IF(DI2209=$AU$1,1,0)=2,TRUE,""))
="",IF(IF(DL2209=DL2200,10,0)+IF(NOT(DI2209=$AU$1)=TRUE,10,0)=
20,"XXXX",IF(IF((DX2209+1)=2,0,1)+IF(DI2209=$AU$1,1,0)=2,TRUE,
"")),IF(IF(DL2209=AQ2207,10,0)+IF(NOT(DI2209=$AU$1)=TRUE,10,0)=
20,"XXXX",IF(IF((DX2209+1)=2,0,1)+IF(DI2209=$AU$1,1,0)=2,TRUE,"")))</f>
        <v>1</v>
      </c>
      <c r="DQ2209">
        <v>71000</v>
      </c>
      <c r="DR2209">
        <v>71000</v>
      </c>
      <c r="DS2209">
        <v>67530</v>
      </c>
      <c r="DT2209" t="str">
        <f t="shared" ref="DT2209:DT2210" si="4158">IF(DO2209&gt;0,DO2209,"800000000"&amp;ROW(DS2209))</f>
        <v>8000000002209</v>
      </c>
      <c r="DU2209" t="str">
        <f t="shared" ref="DU2209:DU2210" si="4159">DL2209</f>
        <v>POP MIE MINI</v>
      </c>
      <c r="DV2209" t="s">
        <v>4301</v>
      </c>
      <c r="DW2209" t="s">
        <v>4301</v>
      </c>
      <c r="DX2209" s="4" t="str" cm="1">
        <f t="array" aca="1" ref="DX2209" ca="1">LEFT(DM2209,MATCH(FALSE,ISNUMBER(MID(DM2209,ROW(INDIRECT("1:"&amp;LEN(DM2209)+1)), 1) *1),0) -1)</f>
        <v>24</v>
      </c>
      <c r="DY2209" s="1"/>
      <c r="EA2209" s="21"/>
      <c r="EC2209" s="5"/>
      <c r="EF2209" s="1"/>
      <c r="EH2209" s="1"/>
      <c r="EI2209" s="1"/>
      <c r="EL2209" s="5"/>
      <c r="EM2209" s="22"/>
      <c r="EN2209">
        <v>0</v>
      </c>
      <c r="EO2209" s="1" t="s">
        <v>5103</v>
      </c>
    </row>
    <row r="2210" spans="1:145">
      <c r="A2210" s="4" t="str">
        <f t="shared" si="4074"/>
        <v/>
      </c>
      <c r="B2210" s="4" t="str">
        <f t="shared" si="4075"/>
        <v/>
      </c>
      <c r="C2210" s="4" t="str">
        <f t="shared" si="4076"/>
        <v/>
      </c>
      <c r="D2210" s="4" t="str">
        <f t="shared" si="4077"/>
        <v/>
      </c>
      <c r="E2210" s="4" t="str">
        <f t="shared" si="4078"/>
        <v/>
      </c>
      <c r="F2210" s="4" t="str">
        <f t="shared" si="4079"/>
        <v/>
      </c>
      <c r="G2210" s="4" t="str">
        <f t="shared" si="4080"/>
        <v/>
      </c>
      <c r="H2210" s="4" t="str">
        <f t="shared" si="4081"/>
        <v/>
      </c>
      <c r="I2210" s="4" t="str">
        <f t="shared" si="4082"/>
        <v/>
      </c>
      <c r="J2210" s="4" t="str">
        <f t="shared" si="4083"/>
        <v/>
      </c>
      <c r="K2210" s="4" t="str">
        <f t="shared" si="4084"/>
        <v/>
      </c>
      <c r="L2210" s="4" t="str">
        <f t="shared" si="4085"/>
        <v/>
      </c>
      <c r="M2210" s="4" t="str">
        <f t="shared" si="4086"/>
        <v/>
      </c>
      <c r="N2210" s="4" t="str">
        <f t="shared" si="4087"/>
        <v/>
      </c>
      <c r="O2210" s="4" t="str">
        <f t="shared" si="4088"/>
        <v/>
      </c>
      <c r="P2210" s="4" t="str">
        <f t="shared" si="4089"/>
        <v>CUP</v>
      </c>
      <c r="Q2210" s="4" t="str">
        <f t="shared" si="4090"/>
        <v/>
      </c>
      <c r="R2210" s="4" t="str">
        <f t="shared" si="4091"/>
        <v/>
      </c>
      <c r="S2210" s="4" t="str">
        <f t="shared" si="4092"/>
        <v/>
      </c>
      <c r="T2210" s="4" t="str">
        <f t="shared" si="4093"/>
        <v/>
      </c>
      <c r="U2210" s="4" t="str">
        <f t="shared" si="4094"/>
        <v/>
      </c>
      <c r="V2210" s="4" t="str">
        <f t="shared" si="4095"/>
        <v/>
      </c>
      <c r="W2210" s="4" t="str">
        <f t="shared" si="4096"/>
        <v/>
      </c>
      <c r="X2210" s="4" t="str">
        <f t="shared" si="4097"/>
        <v/>
      </c>
      <c r="Y2210" s="4">
        <f t="shared" si="4098"/>
        <v>3</v>
      </c>
      <c r="Z2210" s="4" t="str">
        <f t="shared" si="4099"/>
        <v>-</v>
      </c>
      <c r="AA2210" s="4" t="str">
        <f t="shared" si="4100"/>
        <v/>
      </c>
      <c r="AB2210" s="4" t="str">
        <f t="shared" si="4101"/>
        <v/>
      </c>
      <c r="AC2210" s="4" t="str">
        <f t="shared" si="4102"/>
        <v/>
      </c>
      <c r="AD2210" s="4" t="str">
        <f t="shared" si="4103"/>
        <v/>
      </c>
      <c r="AE2210" s="4" t="str">
        <f t="shared" si="4104"/>
        <v/>
      </c>
      <c r="AF2210" s="4">
        <f t="shared" si="4105"/>
        <v>4</v>
      </c>
      <c r="AG2210" s="4">
        <f t="shared" si="4106"/>
        <v>27</v>
      </c>
      <c r="AH2210" s="4">
        <f t="shared" si="4107"/>
        <v>23</v>
      </c>
      <c r="AI2210" s="4" t="str">
        <f t="shared" si="4108"/>
        <v>1CUP</v>
      </c>
      <c r="AJ2210" s="4" t="str">
        <f t="shared" si="4109"/>
        <v>-1CUP</v>
      </c>
      <c r="AK2210" s="4" t="str" cm="1">
        <f t="array" ref="AK2210">LEFT(AR2210,SUM(LEN(AR2210)-LEN(SUBSTITUTE(AR2210,{"0";"1";"2";"3";"4";"5";"6";"7";"8";"9"},""))))</f>
        <v>1</v>
      </c>
      <c r="AL2210" s="4">
        <f t="shared" ref="AL2210:AL2270" si="4160">LEN(AY2210)</f>
        <v>12</v>
      </c>
      <c r="AM2210" s="4" t="b">
        <f t="shared" si="4110"/>
        <v>1</v>
      </c>
      <c r="AN2210" s="4" t="str">
        <f t="shared" si="4073"/>
        <v>CUP</v>
      </c>
      <c r="AO2210" s="4" t="b">
        <f t="shared" ref="AO2210:AO2270" si="4161">IF((AQ2210=AQ2211)=TRUE,TRUE,IF((AQ2209=AQ2210)=TRUE,TRUE,FALSE))</f>
        <v>0</v>
      </c>
      <c r="AP2210" s="4" t="b">
        <f t="shared" si="4111"/>
        <v>0</v>
      </c>
      <c r="AQ2210" s="5" t="str">
        <f t="shared" si="4112"/>
        <v>POP MIE MINI BASO SAPI</v>
      </c>
      <c r="AR2210" s="4" t="str">
        <f t="shared" si="4113"/>
        <v>1CUP</v>
      </c>
      <c r="AS2210" t="s">
        <v>4960</v>
      </c>
      <c r="AT2210" s="1" t="s">
        <v>3035</v>
      </c>
      <c r="AU2210" s="4" t="str">
        <f t="shared" ca="1" si="4066"/>
        <v/>
      </c>
      <c r="AV2210">
        <v>3200</v>
      </c>
      <c r="AW2210">
        <v>3500</v>
      </c>
      <c r="AX2210">
        <v>2813</v>
      </c>
      <c r="AY2210" t="str">
        <f t="shared" si="4070"/>
        <v>089686061123</v>
      </c>
      <c r="AZ2210" t="str">
        <f t="shared" ref="AZ2210:AZ2270" si="4162">AQ2210</f>
        <v>POP MIE MINI BASO SAPI</v>
      </c>
      <c r="BA2210" t="s">
        <v>4301</v>
      </c>
      <c r="BB2210" t="s">
        <v>4301</v>
      </c>
      <c r="BC2210" s="9" t="str" cm="1">
        <f t="array" aca="1" ref="BC2210" ca="1">LEFT(AR2210,MATCH(FALSE,ISNUMBER(MID(AR2210,ROW(INDIRECT("1:"&amp;LEN(AR2210)+1)), 1) *1),0) -1)</f>
        <v>1</v>
      </c>
      <c r="BD2210" s="1"/>
      <c r="BF2210" s="21"/>
      <c r="BK2210" s="1"/>
      <c r="BM2210" s="1"/>
      <c r="BN2210" s="1"/>
      <c r="BR2210" s="22"/>
      <c r="BS2210">
        <v>0</v>
      </c>
      <c r="BT2210" s="1" t="s">
        <v>5103</v>
      </c>
      <c r="BV2210" s="4" t="str">
        <f t="shared" si="4114"/>
        <v/>
      </c>
      <c r="BW2210" s="4" t="str">
        <f t="shared" si="4115"/>
        <v/>
      </c>
      <c r="BX2210" s="4" t="str">
        <f t="shared" si="4116"/>
        <v/>
      </c>
      <c r="BY2210" s="4" t="str">
        <f t="shared" si="4117"/>
        <v/>
      </c>
      <c r="BZ2210" s="4" t="str">
        <f t="shared" si="4118"/>
        <v/>
      </c>
      <c r="CA2210" s="4" t="str">
        <f t="shared" si="4119"/>
        <v/>
      </c>
      <c r="CB2210" s="4" t="str">
        <f t="shared" si="4120"/>
        <v/>
      </c>
      <c r="CC2210" s="4" t="str">
        <f t="shared" si="4121"/>
        <v/>
      </c>
      <c r="CD2210" s="4" t="str">
        <f t="shared" si="4122"/>
        <v/>
      </c>
      <c r="CE2210" s="4" t="str">
        <f t="shared" si="4123"/>
        <v/>
      </c>
      <c r="CF2210" s="4" t="str">
        <f t="shared" si="4124"/>
        <v/>
      </c>
      <c r="CG2210" s="4" t="str">
        <f t="shared" si="4125"/>
        <v/>
      </c>
      <c r="CH2210" s="4" t="str">
        <f t="shared" si="4126"/>
        <v/>
      </c>
      <c r="CI2210" s="4" t="str">
        <f t="shared" si="4127"/>
        <v/>
      </c>
      <c r="CJ2210" s="4" t="str">
        <f t="shared" si="4128"/>
        <v>DUS</v>
      </c>
      <c r="CK2210" s="4" t="str">
        <f t="shared" si="4129"/>
        <v>CUP</v>
      </c>
      <c r="CL2210" s="4" t="str">
        <f t="shared" si="4130"/>
        <v/>
      </c>
      <c r="CM2210" s="4" t="str">
        <f t="shared" si="4131"/>
        <v/>
      </c>
      <c r="CN2210" s="4" t="str">
        <f t="shared" si="4132"/>
        <v/>
      </c>
      <c r="CO2210" s="4" t="str">
        <f t="shared" si="4133"/>
        <v/>
      </c>
      <c r="CP2210" s="4" t="str">
        <f t="shared" si="4134"/>
        <v/>
      </c>
      <c r="CQ2210" s="4" t="str">
        <f t="shared" si="4135"/>
        <v/>
      </c>
      <c r="CR2210" s="4" t="str">
        <f t="shared" si="4136"/>
        <v/>
      </c>
      <c r="CS2210" s="4" t="str">
        <f t="shared" si="4137"/>
        <v/>
      </c>
      <c r="CT2210" s="4">
        <f t="shared" si="4138"/>
        <v>6</v>
      </c>
      <c r="CU2210" s="4" t="str">
        <f t="shared" si="4139"/>
        <v>-</v>
      </c>
      <c r="CV2210" s="4" t="str">
        <f t="shared" si="4140"/>
        <v>/</v>
      </c>
      <c r="CW2210" s="4" t="str">
        <f t="shared" si="4141"/>
        <v/>
      </c>
      <c r="CX2210" s="4" t="str">
        <f t="shared" si="4142"/>
        <v/>
      </c>
      <c r="CY2210" s="4" t="str">
        <f t="shared" si="4143"/>
        <v/>
      </c>
      <c r="CZ2210" s="4" t="str">
        <f t="shared" si="4144"/>
        <v/>
      </c>
      <c r="DA2210" s="4">
        <f t="shared" si="4145"/>
        <v>9</v>
      </c>
      <c r="DB2210" s="4">
        <f t="shared" si="4146"/>
        <v>22</v>
      </c>
      <c r="DC2210" s="4">
        <f t="shared" si="4147"/>
        <v>13</v>
      </c>
      <c r="DD2210" s="4" t="str">
        <f t="shared" si="4148"/>
        <v>/DUS</v>
      </c>
      <c r="DE2210" s="4" t="str">
        <f t="shared" si="4149"/>
        <v>P/DUS</v>
      </c>
      <c r="DF2210" s="4" t="str" cm="1">
        <f t="array" ref="DF2210">LEFT(DM2210,SUM(LEN(DM2210)-LEN(SUBSTITUTE(DM2210,{"0";"1";"2";"3";"4";"5";"6";"7";"8";"9"},""))))</f>
        <v>24</v>
      </c>
      <c r="DG2210" s="4">
        <f t="shared" si="4150"/>
        <v>13</v>
      </c>
      <c r="DH2210" s="4" t="b">
        <f t="shared" si="4151"/>
        <v>1</v>
      </c>
      <c r="DI2210" s="4" t="str">
        <f t="shared" si="4152"/>
        <v>DUS</v>
      </c>
      <c r="DJ2210" s="4" t="b">
        <f t="shared" si="4153"/>
        <v>0</v>
      </c>
      <c r="DK2210" s="4" t="b">
        <f t="shared" si="4154"/>
        <v>0</v>
      </c>
      <c r="DL2210" s="5" t="str">
        <f t="shared" si="4155"/>
        <v>POP MIE MINI</v>
      </c>
      <c r="DM2210" s="4" t="str">
        <f t="shared" si="4156"/>
        <v>24CUP/DUS</v>
      </c>
      <c r="DN2210" t="s">
        <v>3038</v>
      </c>
      <c r="DO2210" s="1"/>
      <c r="DP2210" s="4" t="b">
        <f t="shared" ca="1" si="4157"/>
        <v>1</v>
      </c>
      <c r="DQ2210">
        <v>71000</v>
      </c>
      <c r="DR2210">
        <v>71000</v>
      </c>
      <c r="DS2210">
        <v>67530</v>
      </c>
      <c r="DT2210" t="str">
        <f t="shared" si="4158"/>
        <v>8000000002210</v>
      </c>
      <c r="DU2210" t="str">
        <f t="shared" si="4159"/>
        <v>POP MIE MINI</v>
      </c>
      <c r="DV2210" t="s">
        <v>4301</v>
      </c>
      <c r="DW2210" t="s">
        <v>4301</v>
      </c>
      <c r="DX2210" s="4" t="str" cm="1">
        <f t="array" aca="1" ref="DX2210" ca="1">LEFT(DM2210,MATCH(FALSE,ISNUMBER(MID(DM2210,ROW(INDIRECT("1:"&amp;LEN(DM2210)+1)), 1) *1),0) -1)</f>
        <v>24</v>
      </c>
      <c r="DY2210" s="1"/>
      <c r="EA2210" s="21"/>
      <c r="EC2210" s="5"/>
      <c r="EF2210" s="1"/>
      <c r="EH2210" s="1"/>
      <c r="EI2210" s="1"/>
      <c r="EL2210" s="5"/>
      <c r="EM2210" s="22"/>
      <c r="EN2210">
        <v>0</v>
      </c>
      <c r="EO2210" s="1" t="s">
        <v>5103</v>
      </c>
    </row>
    <row r="2211" spans="1:145">
      <c r="A2211" s="4" t="str">
        <f t="shared" si="4074"/>
        <v/>
      </c>
      <c r="B2211" s="4" t="str">
        <f t="shared" si="4075"/>
        <v/>
      </c>
      <c r="C2211" s="4" t="str">
        <f t="shared" si="4076"/>
        <v/>
      </c>
      <c r="D2211" s="4" t="str">
        <f t="shared" si="4077"/>
        <v/>
      </c>
      <c r="E2211" s="4" t="str">
        <f t="shared" si="4078"/>
        <v/>
      </c>
      <c r="F2211" s="4" t="str">
        <f t="shared" si="4079"/>
        <v/>
      </c>
      <c r="G2211" s="4" t="str">
        <f t="shared" si="4080"/>
        <v/>
      </c>
      <c r="H2211" s="4" t="str">
        <f t="shared" si="4081"/>
        <v/>
      </c>
      <c r="I2211" s="4" t="str">
        <f t="shared" si="4082"/>
        <v/>
      </c>
      <c r="J2211" s="4" t="str">
        <f t="shared" si="4083"/>
        <v/>
      </c>
      <c r="K2211" s="4" t="str">
        <f t="shared" si="4084"/>
        <v/>
      </c>
      <c r="L2211" s="4" t="str">
        <f t="shared" si="4085"/>
        <v/>
      </c>
      <c r="M2211" s="4" t="str">
        <f t="shared" si="4086"/>
        <v/>
      </c>
      <c r="N2211" s="4" t="str">
        <f t="shared" si="4087"/>
        <v/>
      </c>
      <c r="O2211" s="4" t="str">
        <f t="shared" si="4088"/>
        <v/>
      </c>
      <c r="P2211" s="4" t="str">
        <f t="shared" si="4089"/>
        <v>CUP</v>
      </c>
      <c r="Q2211" s="4" t="str">
        <f t="shared" si="4090"/>
        <v/>
      </c>
      <c r="R2211" s="4" t="str">
        <f t="shared" si="4091"/>
        <v/>
      </c>
      <c r="S2211" s="4" t="str">
        <f t="shared" si="4092"/>
        <v/>
      </c>
      <c r="T2211" s="4" t="str">
        <f t="shared" si="4093"/>
        <v/>
      </c>
      <c r="U2211" s="4" t="str">
        <f t="shared" si="4094"/>
        <v/>
      </c>
      <c r="V2211" s="4" t="str">
        <f t="shared" si="4095"/>
        <v/>
      </c>
      <c r="W2211" s="4" t="str">
        <f t="shared" si="4096"/>
        <v/>
      </c>
      <c r="X2211" s="4" t="str">
        <f t="shared" si="4097"/>
        <v/>
      </c>
      <c r="Y2211" s="4">
        <f t="shared" si="4098"/>
        <v>3</v>
      </c>
      <c r="Z2211" s="4" t="str">
        <f t="shared" si="4099"/>
        <v>-</v>
      </c>
      <c r="AA2211" s="4" t="str">
        <f t="shared" si="4100"/>
        <v/>
      </c>
      <c r="AB2211" s="4" t="str">
        <f t="shared" si="4101"/>
        <v/>
      </c>
      <c r="AC2211" s="4" t="str">
        <f t="shared" si="4102"/>
        <v/>
      </c>
      <c r="AD2211" s="4" t="str">
        <f t="shared" si="4103"/>
        <v/>
      </c>
      <c r="AE2211" s="4" t="str">
        <f t="shared" si="4104"/>
        <v/>
      </c>
      <c r="AF2211" s="4">
        <f t="shared" si="4105"/>
        <v>4</v>
      </c>
      <c r="AG2211" s="4">
        <f t="shared" si="4106"/>
        <v>22</v>
      </c>
      <c r="AH2211" s="4">
        <f t="shared" si="4107"/>
        <v>18</v>
      </c>
      <c r="AI2211" s="4" t="str">
        <f t="shared" si="4108"/>
        <v>1CUP</v>
      </c>
      <c r="AJ2211" s="4" t="str">
        <f t="shared" si="4109"/>
        <v>-1CUP</v>
      </c>
      <c r="AK2211" s="4" t="str" cm="1">
        <f t="array" ref="AK2211">LEFT(AR2211,SUM(LEN(AR2211)-LEN(SUBSTITUTE(AR2211,{"0";"1";"2";"3";"4";"5";"6";"7";"8";"9"},""))))</f>
        <v>1</v>
      </c>
      <c r="AL2211" s="4">
        <f t="shared" si="4160"/>
        <v>12</v>
      </c>
      <c r="AM2211" s="4" t="b">
        <f t="shared" si="4110"/>
        <v>1</v>
      </c>
      <c r="AN2211" s="4" t="str">
        <f t="shared" si="4073"/>
        <v>CUP</v>
      </c>
      <c r="AO2211" s="4" t="b">
        <f t="shared" si="4161"/>
        <v>0</v>
      </c>
      <c r="AP2211" s="4" t="b">
        <f t="shared" si="4111"/>
        <v>0</v>
      </c>
      <c r="AQ2211" s="5" t="str">
        <f t="shared" si="4112"/>
        <v>POP MIE MINI SOTO</v>
      </c>
      <c r="AR2211" s="4" t="str">
        <f t="shared" si="4113"/>
        <v>1CUP</v>
      </c>
      <c r="AS2211" t="s">
        <v>3036</v>
      </c>
      <c r="AT2211" s="1" t="s">
        <v>3037</v>
      </c>
      <c r="AU2211" s="4" t="str">
        <f t="shared" ca="1" si="4066"/>
        <v/>
      </c>
      <c r="AV2211">
        <v>3200</v>
      </c>
      <c r="AW2211">
        <v>3500</v>
      </c>
      <c r="AX2211">
        <v>2813</v>
      </c>
      <c r="AY2211" t="str">
        <f t="shared" si="4070"/>
        <v>089686061079</v>
      </c>
      <c r="AZ2211" t="str">
        <f t="shared" si="4162"/>
        <v>POP MIE MINI SOTO</v>
      </c>
      <c r="BA2211" t="s">
        <v>4301</v>
      </c>
      <c r="BB2211" t="s">
        <v>4301</v>
      </c>
      <c r="BC2211" s="9" t="str" cm="1">
        <f t="array" aca="1" ref="BC2211" ca="1">LEFT(AR2211,MATCH(FALSE,ISNUMBER(MID(AR2211,ROW(INDIRECT("1:"&amp;LEN(AR2211)+1)), 1) *1),0) -1)</f>
        <v>1</v>
      </c>
      <c r="BD2211" s="1"/>
      <c r="BF2211" s="21"/>
      <c r="BK2211" s="1"/>
      <c r="BM2211" s="1"/>
      <c r="BN2211" s="1"/>
      <c r="BR2211" s="22"/>
      <c r="BS2211">
        <v>0</v>
      </c>
      <c r="BT2211" s="1" t="s">
        <v>5103</v>
      </c>
      <c r="BV2211" s="4" t="str">
        <f>IF(IFERROR(SEARCH($A$1,DN2211),0)&gt;0,$A$1,"")</f>
        <v/>
      </c>
      <c r="BW2211" s="4" t="str">
        <f>IF(IFERROR(SEARCH($B$1,DN2211),0)&gt;0,$B$1,"")</f>
        <v/>
      </c>
      <c r="BX2211" s="4" t="str">
        <f>IF(IFERROR(SEARCH($C$1,DN2211),0)&gt;0,$C$1,"")</f>
        <v/>
      </c>
      <c r="BY2211" s="4" t="str">
        <f>IF(IFERROR(SEARCH($D$1,DN2211),0)&gt;0,$D$1,"")</f>
        <v/>
      </c>
      <c r="BZ2211" s="4" t="str">
        <f>IF(IFERROR(SEARCH($E$1,DN2211),0)&gt;0,$E$1,"")</f>
        <v/>
      </c>
      <c r="CA2211" s="4" t="str">
        <f>IF(IFERROR(SEARCH($F$1,DN2211),0)&gt;0,$F$1,"")</f>
        <v/>
      </c>
      <c r="CB2211" s="4" t="str">
        <f>IF(IFERROR(SEARCH($G$1,DN2211),0)&gt;0,$G$1,"")</f>
        <v/>
      </c>
      <c r="CC2211" s="4" t="str">
        <f>IF(IFERROR(SEARCH($H$1,DN2211),0)&gt;0,$H$1,"")</f>
        <v/>
      </c>
      <c r="CD2211" s="4" t="str">
        <f>IF(IFERROR(SEARCH($I$1,DN2211),0)&gt;0,$I$1,"")</f>
        <v/>
      </c>
      <c r="CE2211" s="4" t="str">
        <f>IF(IFERROR(SEARCH($J$1,DN2211),0)&gt;0,$J$1,"")</f>
        <v/>
      </c>
      <c r="CF2211" s="4" t="str">
        <f>IF(IFERROR(SEARCH($K$1,DN2211),0)&gt;0,$K$1,"")</f>
        <v/>
      </c>
      <c r="CG2211" s="4" t="str">
        <f>IF(IFERROR(SEARCH($L$1,DN2211),0)&gt;0,$L$1,"")</f>
        <v/>
      </c>
      <c r="CH2211" s="4" t="str">
        <f>IF(IFERROR(SEARCH($M$1,DN2211),0)&gt;0,$M$1,"")</f>
        <v/>
      </c>
      <c r="CI2211" s="4" t="str">
        <f>IF(IFERROR(SEARCH($N$1,DN2211),0)&gt;0,$N$1,"")</f>
        <v/>
      </c>
      <c r="CJ2211" s="4" t="str">
        <f>IF(IFERROR(SEARCH($O$1,DN2211),0)&gt;0,$O$1,"")</f>
        <v>DUS</v>
      </c>
      <c r="CK2211" s="4" t="str">
        <f>IF(IFERROR(SEARCH($P$1,DN2211),0)&gt;0,$P$1,"")</f>
        <v>CUP</v>
      </c>
      <c r="CL2211" s="4" t="str">
        <f>IF(IFERROR(SEARCH($Q$1,DN2211),0)&gt;0,$Q$1,"")</f>
        <v/>
      </c>
      <c r="CM2211" s="4" t="str">
        <f>IF(IFERROR(SEARCH($R$1,DN2211),0)&gt;0,$R$1,"")</f>
        <v/>
      </c>
      <c r="CN2211" s="4" t="str">
        <f>IF(IFERROR(SEARCH($S$1,DN2211),0)&gt;0,$S$1,"")</f>
        <v/>
      </c>
      <c r="CO2211" s="4" t="str">
        <f>IF(IFERROR(SEARCH($T$1,DN2211),0)&gt;0,$T$1,"")</f>
        <v/>
      </c>
      <c r="CP2211" s="4" t="str">
        <f>IF(IFERROR(SEARCH($U$1,DN2211),0)&gt;0,$U$1,"")</f>
        <v/>
      </c>
      <c r="CQ2211" s="4" t="str">
        <f>IF(IFERROR(SEARCH($V$1,DN2211),0)&gt;0,$V$1,"")</f>
        <v/>
      </c>
      <c r="CR2211" s="4" t="str">
        <f>IF(IFERROR(SEARCH($W$1,DN2211),0)&gt;0,$W$1,"")</f>
        <v/>
      </c>
      <c r="CS2211" s="4" t="str">
        <f>IF(IFERROR(SEARCH($X$1,DN2211),0)&gt;0,$X$1,"")</f>
        <v/>
      </c>
      <c r="CT2211" s="4">
        <f>LEN(BW2211)+LEN(BX2211)+LEN(BY2211)+LEN(BZ2211)+LEN(CA2211)+LEN(CO2211)+LEN(CB2211)+LEN(CC2211)+LEN(CD2211)+LEN(CE2211)+LEN(CF2211)+LEN(CG2211)+LEN(CH2211)+LEN(CI2211)+LEN(CP2211)+LEN(CJ2211)+LEN(CK2211)+LEN(CQ2211)+LEN(BV2211)+LEN(CL2211)+LEN(CS2211)+LEN(CM2211)+LEN(CR2211)+LEN(CN2211)</f>
        <v>6</v>
      </c>
      <c r="CU2211" s="4" t="str">
        <f>IF(IFERROR(SEARCH($Z$1,DN2211),0)&gt;0,$Z$1,"")</f>
        <v>-</v>
      </c>
      <c r="CV2211" s="4" t="str">
        <f>IF(IFERROR(SEARCH($AA$1,DN2211),0)&gt;0,$AA$1,"")</f>
        <v>/</v>
      </c>
      <c r="CW2211" s="4" t="str">
        <f>IF(IFERROR(SEARCH($AB$1,DN2211),0)&gt;0,$AB$1,"")</f>
        <v/>
      </c>
      <c r="CX2211" s="4" t="str">
        <f>IF(IFERROR(SEARCH($AC$1,DN2211),0)&gt;0,$AC$1,"")</f>
        <v/>
      </c>
      <c r="CY2211" s="4" t="str">
        <f>IF(IFERROR(SEARCH($AD$1,DN2211),0)&gt;0,$AD$1,"")</f>
        <v/>
      </c>
      <c r="CZ2211" s="4" t="str">
        <f>IF(IFERROR(SEARCH($AE$1,DN2211),0)&gt;0,$AE$1,"")</f>
        <v/>
      </c>
      <c r="DA2211" s="4">
        <f>LEN(DM2211)</f>
        <v>9</v>
      </c>
      <c r="DB2211" s="4">
        <f>LEN(DN2211)</f>
        <v>22</v>
      </c>
      <c r="DC2211" s="4">
        <f>DB2211-DA2211</f>
        <v>13</v>
      </c>
      <c r="DD2211" s="4" t="str">
        <f>RIGHT(DN2211,4)</f>
        <v>/DUS</v>
      </c>
      <c r="DE2211" s="4" t="str">
        <f>RIGHT(DN2211,5)</f>
        <v>P/DUS</v>
      </c>
      <c r="DF2211" s="4" t="str" cm="1">
        <f t="array" ref="DF2211">LEFT(DM2211,SUM(LEN(DM2211)-LEN(SUBSTITUTE(DM2211,{"0";"1";"2";"3";"4";"5";"6";"7";"8";"9"},""))))</f>
        <v>24</v>
      </c>
      <c r="DG2211" s="4">
        <f>LEN(DT2211)</f>
        <v>13</v>
      </c>
      <c r="DH2211" s="4" t="b">
        <f>LEFT(DM2211,2)=DF2211</f>
        <v>1</v>
      </c>
      <c r="DI2211" s="4" t="str">
        <f>RIGHT(DD2211,3)</f>
        <v>DUS</v>
      </c>
      <c r="DJ2211" s="4" t="b">
        <f>IF((DL2211=AQ2209)=TRUE,TRUE,IF((DL2202=DL2211)=TRUE,TRUE,FALSE))</f>
        <v>0</v>
      </c>
      <c r="DK2211" s="4" t="b">
        <f>LEFT(DN2211,2)=LEFT(DO2211,2)</f>
        <v>0</v>
      </c>
      <c r="DL2211" s="5" t="str">
        <f>LEFT(DN2211,(DC2211-1))</f>
        <v>POP MIE MINI</v>
      </c>
      <c r="DM2211" s="4" t="str">
        <f>IFERROR(RIGHT(DN2211,LEN(DN2211)-FIND("-",DN2211)),1)</f>
        <v>24CUP/DUS</v>
      </c>
      <c r="DN2211" t="s">
        <v>3038</v>
      </c>
      <c r="DO2211" s="1"/>
      <c r="DP2211" s="4" t="b">
        <f ca="1">IF(IF(IF(DL2211=AQ2209,10,0)+IF(NOT(DI2211=$AU$1)=TRUE,10,0)=
20,"XXXX",IF(IF((DX2211+1)=2,0,1)+IF(DI2211=$AU$1,1,0)=2,TRUE,""))
="",IF(IF(DL2211=DL2202,10,0)+IF(NOT(DI2211=$AU$1)=TRUE,10,0)=
20,"XXXX",IF(IF((DX2211+1)=2,0,1)+IF(DI2211=$AU$1,1,0)=2,TRUE,
"")),IF(IF(DL2211=AQ2209,10,0)+IF(NOT(DI2211=$AU$1)=TRUE,10,0)=
20,"XXXX",IF(IF((DX2211+1)=2,0,1)+IF(DI2211=$AU$1,1,0)=2,TRUE,"")))</f>
        <v>1</v>
      </c>
      <c r="DQ2211">
        <v>71000</v>
      </c>
      <c r="DR2211">
        <v>71000</v>
      </c>
      <c r="DS2211">
        <v>67530</v>
      </c>
      <c r="DT2211" t="str">
        <f>IF(DO2211&gt;0,DO2211,"800000000"&amp;ROW(DS2211))</f>
        <v>8000000002211</v>
      </c>
      <c r="DU2211" t="str">
        <f>DL2211</f>
        <v>POP MIE MINI</v>
      </c>
      <c r="DV2211" t="s">
        <v>4301</v>
      </c>
      <c r="DW2211" t="s">
        <v>4301</v>
      </c>
      <c r="DX2211" s="4" t="str" cm="1">
        <f t="array" aca="1" ref="DX2211" ca="1">LEFT(DM2211,MATCH(FALSE,ISNUMBER(MID(DM2211,ROW(INDIRECT("1:"&amp;LEN(DM2211)+1)), 1) *1),0) -1)</f>
        <v>24</v>
      </c>
      <c r="DY2211" s="1"/>
      <c r="EA2211" s="21"/>
      <c r="EC2211" s="5"/>
      <c r="EF2211" s="1"/>
      <c r="EH2211" s="1"/>
      <c r="EI2211" s="1"/>
      <c r="EL2211" s="5"/>
      <c r="EM2211" s="22"/>
      <c r="EN2211">
        <v>0</v>
      </c>
      <c r="EO2211" s="1" t="s">
        <v>5103</v>
      </c>
    </row>
    <row r="2212" spans="1:145">
      <c r="A2212" s="4" t="str">
        <f t="shared" si="4074"/>
        <v/>
      </c>
      <c r="B2212" s="4" t="str">
        <f t="shared" si="4075"/>
        <v/>
      </c>
      <c r="C2212" s="4" t="str">
        <f t="shared" si="4076"/>
        <v/>
      </c>
      <c r="D2212" s="4" t="str">
        <f t="shared" si="4077"/>
        <v/>
      </c>
      <c r="E2212" s="4" t="str">
        <f t="shared" si="4078"/>
        <v/>
      </c>
      <c r="F2212" s="4" t="str">
        <f t="shared" si="4079"/>
        <v/>
      </c>
      <c r="G2212" s="4" t="str">
        <f t="shared" si="4080"/>
        <v/>
      </c>
      <c r="H2212" s="4" t="str">
        <f t="shared" si="4081"/>
        <v/>
      </c>
      <c r="I2212" s="4" t="str">
        <f t="shared" si="4082"/>
        <v/>
      </c>
      <c r="J2212" s="4" t="str">
        <f t="shared" si="4083"/>
        <v/>
      </c>
      <c r="K2212" s="4" t="str">
        <f t="shared" si="4084"/>
        <v/>
      </c>
      <c r="L2212" s="4" t="str">
        <f t="shared" si="4085"/>
        <v/>
      </c>
      <c r="M2212" s="4" t="str">
        <f t="shared" si="4086"/>
        <v/>
      </c>
      <c r="N2212" s="4" t="str">
        <f t="shared" si="4087"/>
        <v/>
      </c>
      <c r="O2212" s="4" t="str">
        <f t="shared" si="4088"/>
        <v/>
      </c>
      <c r="P2212" s="4" t="str">
        <f t="shared" si="4089"/>
        <v>CUP</v>
      </c>
      <c r="Q2212" s="4" t="str">
        <f t="shared" si="4090"/>
        <v/>
      </c>
      <c r="R2212" s="4" t="str">
        <f t="shared" si="4091"/>
        <v/>
      </c>
      <c r="S2212" s="4" t="str">
        <f t="shared" si="4092"/>
        <v/>
      </c>
      <c r="T2212" s="4" t="str">
        <f t="shared" si="4093"/>
        <v/>
      </c>
      <c r="U2212" s="4" t="str">
        <f t="shared" si="4094"/>
        <v/>
      </c>
      <c r="V2212" s="4" t="str">
        <f t="shared" si="4095"/>
        <v/>
      </c>
      <c r="W2212" s="4" t="str">
        <f t="shared" si="4096"/>
        <v/>
      </c>
      <c r="X2212" s="4" t="str">
        <f t="shared" si="4097"/>
        <v/>
      </c>
      <c r="Y2212" s="4">
        <f t="shared" si="4098"/>
        <v>3</v>
      </c>
      <c r="Z2212" s="4" t="str">
        <f t="shared" si="4099"/>
        <v>-</v>
      </c>
      <c r="AA2212" s="4" t="str">
        <f t="shared" si="4100"/>
        <v/>
      </c>
      <c r="AB2212" s="4" t="str">
        <f t="shared" si="4101"/>
        <v/>
      </c>
      <c r="AC2212" s="4" t="str">
        <f t="shared" si="4102"/>
        <v/>
      </c>
      <c r="AD2212" s="4" t="str">
        <f t="shared" si="4103"/>
        <v/>
      </c>
      <c r="AE2212" s="4" t="str">
        <f t="shared" si="4104"/>
        <v/>
      </c>
      <c r="AF2212" s="4">
        <f t="shared" si="4105"/>
        <v>4</v>
      </c>
      <c r="AG2212" s="4">
        <f t="shared" si="4106"/>
        <v>33</v>
      </c>
      <c r="AH2212" s="4">
        <f t="shared" si="4107"/>
        <v>29</v>
      </c>
      <c r="AI2212" s="4" t="str">
        <f t="shared" si="4108"/>
        <v>1CUP</v>
      </c>
      <c r="AJ2212" s="4" t="str">
        <f t="shared" si="4109"/>
        <v>-1CUP</v>
      </c>
      <c r="AK2212" s="4" t="str" cm="1">
        <f t="array" ref="AK2212">LEFT(AR2212,SUM(LEN(AR2212)-LEN(SUBSTITUTE(AR2212,{"0";"1";"2";"3";"4";"5";"6";"7";"8";"9"},""))))</f>
        <v>1</v>
      </c>
      <c r="AL2212" s="4">
        <f t="shared" si="4160"/>
        <v>12</v>
      </c>
      <c r="AM2212" s="4" t="b">
        <f t="shared" si="4110"/>
        <v>1</v>
      </c>
      <c r="AN2212" s="4" t="str">
        <f t="shared" si="4073"/>
        <v>CUP</v>
      </c>
      <c r="AO2212" s="4" t="b">
        <f t="shared" si="4161"/>
        <v>0</v>
      </c>
      <c r="AP2212" s="4" t="b">
        <f t="shared" si="4111"/>
        <v>0</v>
      </c>
      <c r="AQ2212" s="5" t="str">
        <f t="shared" si="4112"/>
        <v>POP MIE BESAR PANGSIT JONTOR</v>
      </c>
      <c r="AR2212" s="4" t="str">
        <f t="shared" si="4113"/>
        <v>1CUP</v>
      </c>
      <c r="AS2212" t="s">
        <v>5178</v>
      </c>
      <c r="AT2212" s="1" t="s">
        <v>3039</v>
      </c>
      <c r="AU2212" s="4" t="str">
        <f t="shared" ca="1" si="4066"/>
        <v/>
      </c>
      <c r="AV2212">
        <v>5000</v>
      </c>
      <c r="AW2212">
        <v>5500</v>
      </c>
      <c r="AX2212">
        <v>4672</v>
      </c>
      <c r="AY2212" t="str">
        <f t="shared" si="4070"/>
        <v>089686067019</v>
      </c>
      <c r="AZ2212" t="str">
        <f t="shared" si="4162"/>
        <v>POP MIE BESAR PANGSIT JONTOR</v>
      </c>
      <c r="BA2212" t="s">
        <v>4301</v>
      </c>
      <c r="BB2212" t="s">
        <v>4301</v>
      </c>
      <c r="BC2212" s="9" t="str" cm="1">
        <f t="array" aca="1" ref="BC2212" ca="1">LEFT(AR2212,MATCH(FALSE,ISNUMBER(MID(AR2212,ROW(INDIRECT("1:"&amp;LEN(AR2212)+1)), 1) *1),0) -1)</f>
        <v>1</v>
      </c>
      <c r="BD2212" s="1"/>
      <c r="BF2212" s="21"/>
      <c r="BK2212" s="1"/>
      <c r="BM2212" s="1"/>
      <c r="BN2212" s="1"/>
      <c r="BR2212" s="22"/>
      <c r="BS2212">
        <v>0</v>
      </c>
      <c r="BT2212" s="1" t="s">
        <v>5103</v>
      </c>
      <c r="BV2212" s="4" t="str">
        <f t="shared" ref="BV2212:BV2214" si="4163">IF(IFERROR(SEARCH($A$1,DN2212),0)&gt;0,$A$1,"")</f>
        <v/>
      </c>
      <c r="BW2212" s="4" t="str">
        <f t="shared" ref="BW2212:BW2214" si="4164">IF(IFERROR(SEARCH($B$1,DN2212),0)&gt;0,$B$1,"")</f>
        <v/>
      </c>
      <c r="BX2212" s="4" t="str">
        <f t="shared" ref="BX2212:BX2214" si="4165">IF(IFERROR(SEARCH($C$1,DN2212),0)&gt;0,$C$1,"")</f>
        <v/>
      </c>
      <c r="BY2212" s="4" t="str">
        <f t="shared" ref="BY2212:BY2214" si="4166">IF(IFERROR(SEARCH($D$1,DN2212),0)&gt;0,$D$1,"")</f>
        <v/>
      </c>
      <c r="BZ2212" s="4" t="str">
        <f t="shared" ref="BZ2212:BZ2214" si="4167">IF(IFERROR(SEARCH($E$1,DN2212),0)&gt;0,$E$1,"")</f>
        <v/>
      </c>
      <c r="CA2212" s="4" t="str">
        <f t="shared" ref="CA2212:CA2214" si="4168">IF(IFERROR(SEARCH($F$1,DN2212),0)&gt;0,$F$1,"")</f>
        <v/>
      </c>
      <c r="CB2212" s="4" t="str">
        <f t="shared" ref="CB2212:CB2214" si="4169">IF(IFERROR(SEARCH($G$1,DN2212),0)&gt;0,$G$1,"")</f>
        <v/>
      </c>
      <c r="CC2212" s="4" t="str">
        <f t="shared" ref="CC2212:CC2214" si="4170">IF(IFERROR(SEARCH($H$1,DN2212),0)&gt;0,$H$1,"")</f>
        <v/>
      </c>
      <c r="CD2212" s="4" t="str">
        <f t="shared" ref="CD2212:CD2214" si="4171">IF(IFERROR(SEARCH($I$1,DN2212),0)&gt;0,$I$1,"")</f>
        <v/>
      </c>
      <c r="CE2212" s="4" t="str">
        <f t="shared" ref="CE2212:CE2214" si="4172">IF(IFERROR(SEARCH($J$1,DN2212),0)&gt;0,$J$1,"")</f>
        <v/>
      </c>
      <c r="CF2212" s="4" t="str">
        <f t="shared" ref="CF2212:CF2214" si="4173">IF(IFERROR(SEARCH($K$1,DN2212),0)&gt;0,$K$1,"")</f>
        <v/>
      </c>
      <c r="CG2212" s="4" t="str">
        <f t="shared" ref="CG2212:CG2214" si="4174">IF(IFERROR(SEARCH($L$1,DN2212),0)&gt;0,$L$1,"")</f>
        <v/>
      </c>
      <c r="CH2212" s="4" t="str">
        <f t="shared" ref="CH2212:CH2214" si="4175">IF(IFERROR(SEARCH($M$1,DN2212),0)&gt;0,$M$1,"")</f>
        <v/>
      </c>
      <c r="CI2212" s="4" t="str">
        <f t="shared" ref="CI2212:CI2214" si="4176">IF(IFERROR(SEARCH($N$1,DN2212),0)&gt;0,$N$1,"")</f>
        <v/>
      </c>
      <c r="CJ2212" s="4" t="str">
        <f t="shared" ref="CJ2212:CJ2214" si="4177">IF(IFERROR(SEARCH($O$1,DN2212),0)&gt;0,$O$1,"")</f>
        <v>DUS</v>
      </c>
      <c r="CK2212" s="4" t="str">
        <f t="shared" ref="CK2212:CK2214" si="4178">IF(IFERROR(SEARCH($P$1,DN2212),0)&gt;0,$P$1,"")</f>
        <v>CUP</v>
      </c>
      <c r="CL2212" s="4" t="str">
        <f t="shared" ref="CL2212:CL2214" si="4179">IF(IFERROR(SEARCH($Q$1,DN2212),0)&gt;0,$Q$1,"")</f>
        <v/>
      </c>
      <c r="CM2212" s="4" t="str">
        <f t="shared" ref="CM2212:CM2214" si="4180">IF(IFERROR(SEARCH($R$1,DN2212),0)&gt;0,$R$1,"")</f>
        <v/>
      </c>
      <c r="CN2212" s="4" t="str">
        <f t="shared" ref="CN2212:CN2214" si="4181">IF(IFERROR(SEARCH($S$1,DN2212),0)&gt;0,$S$1,"")</f>
        <v/>
      </c>
      <c r="CO2212" s="4" t="str">
        <f t="shared" ref="CO2212:CO2214" si="4182">IF(IFERROR(SEARCH($T$1,DN2212),0)&gt;0,$T$1,"")</f>
        <v/>
      </c>
      <c r="CP2212" s="4" t="str">
        <f t="shared" ref="CP2212:CP2214" si="4183">IF(IFERROR(SEARCH($U$1,DN2212),0)&gt;0,$U$1,"")</f>
        <v/>
      </c>
      <c r="CQ2212" s="4" t="str">
        <f t="shared" ref="CQ2212:CQ2214" si="4184">IF(IFERROR(SEARCH($V$1,DN2212),0)&gt;0,$V$1,"")</f>
        <v/>
      </c>
      <c r="CR2212" s="4" t="str">
        <f t="shared" ref="CR2212:CR2214" si="4185">IF(IFERROR(SEARCH($W$1,DN2212),0)&gt;0,$W$1,"")</f>
        <v/>
      </c>
      <c r="CS2212" s="4" t="str">
        <f t="shared" ref="CS2212:CS2214" si="4186">IF(IFERROR(SEARCH($X$1,DN2212),0)&gt;0,$X$1,"")</f>
        <v/>
      </c>
      <c r="CT2212" s="4">
        <f t="shared" ref="CT2212:CT2214" si="4187">LEN(BW2212)+LEN(BX2212)+LEN(BY2212)+LEN(BZ2212)+LEN(CA2212)+LEN(CO2212)+LEN(CB2212)+LEN(CC2212)+LEN(CD2212)+LEN(CE2212)+LEN(CF2212)+LEN(CG2212)+LEN(CH2212)+LEN(CI2212)+LEN(CP2212)+LEN(CJ2212)+LEN(CK2212)+LEN(CQ2212)+LEN(BV2212)+LEN(CL2212)+LEN(CS2212)+LEN(CM2212)+LEN(CR2212)+LEN(CN2212)</f>
        <v>6</v>
      </c>
      <c r="CU2212" s="4" t="str">
        <f t="shared" ref="CU2212:CU2214" si="4188">IF(IFERROR(SEARCH($Z$1,DN2212),0)&gt;0,$Z$1,"")</f>
        <v>-</v>
      </c>
      <c r="CV2212" s="4" t="str">
        <f t="shared" ref="CV2212:CV2214" si="4189">IF(IFERROR(SEARCH($AA$1,DN2212),0)&gt;0,$AA$1,"")</f>
        <v>/</v>
      </c>
      <c r="CW2212" s="4" t="str">
        <f t="shared" ref="CW2212:CW2214" si="4190">IF(IFERROR(SEARCH($AB$1,DN2212),0)&gt;0,$AB$1,"")</f>
        <v/>
      </c>
      <c r="CX2212" s="4" t="str">
        <f t="shared" ref="CX2212:CX2214" si="4191">IF(IFERROR(SEARCH($AC$1,DN2212),0)&gt;0,$AC$1,"")</f>
        <v/>
      </c>
      <c r="CY2212" s="4" t="str">
        <f t="shared" ref="CY2212:CY2214" si="4192">IF(IFERROR(SEARCH($AD$1,DN2212),0)&gt;0,$AD$1,"")</f>
        <v/>
      </c>
      <c r="CZ2212" s="4" t="str">
        <f t="shared" ref="CZ2212:CZ2214" si="4193">IF(IFERROR(SEARCH($AE$1,DN2212),0)&gt;0,$AE$1,"")</f>
        <v/>
      </c>
      <c r="DA2212" s="4">
        <f t="shared" ref="DA2212:DA2214" si="4194">LEN(DM2212)</f>
        <v>9</v>
      </c>
      <c r="DB2212" s="4">
        <f t="shared" ref="DB2212:DB2214" si="4195">LEN(DN2212)</f>
        <v>38</v>
      </c>
      <c r="DC2212" s="4">
        <f t="shared" ref="DC2212:DC2214" si="4196">DB2212-DA2212</f>
        <v>29</v>
      </c>
      <c r="DD2212" s="4" t="str">
        <f t="shared" ref="DD2212:DD2214" si="4197">RIGHT(DN2212,4)</f>
        <v>/DUS</v>
      </c>
      <c r="DE2212" s="4" t="str">
        <f t="shared" ref="DE2212:DE2214" si="4198">RIGHT(DN2212,5)</f>
        <v>P/DUS</v>
      </c>
      <c r="DF2212" s="4" t="str" cm="1">
        <f t="array" ref="DF2212">LEFT(DM2212,SUM(LEN(DM2212)-LEN(SUBSTITUTE(DM2212,{"0";"1";"2";"3";"4";"5";"6";"7";"8";"9"},""))))</f>
        <v>12</v>
      </c>
      <c r="DG2212" s="4">
        <f t="shared" ref="DG2212:DG2214" si="4199">LEN(DT2212)</f>
        <v>13</v>
      </c>
      <c r="DH2212" s="4" t="b">
        <f t="shared" ref="DH2212:DH2214" si="4200">LEFT(DM2212,2)=DF2212</f>
        <v>1</v>
      </c>
      <c r="DI2212" s="4" t="str">
        <f t="shared" ref="DI2212:DI2214" si="4201">RIGHT(DD2212,3)</f>
        <v>DUS</v>
      </c>
      <c r="DJ2212" s="4" t="b">
        <f>IF((DL2212=DL2216)=TRUE,TRUE,IF((AQ2216=DL2212)=TRUE,TRUE,FALSE))</f>
        <v>0</v>
      </c>
      <c r="DK2212" s="4" t="b">
        <f t="shared" ref="DK2212:DK2214" si="4202">LEFT(DN2212,2)=LEFT(DO2212,2)</f>
        <v>0</v>
      </c>
      <c r="DL2212" s="5" t="str">
        <f t="shared" ref="DL2212:DL2214" si="4203">LEFT(DN2212,(DC2212-1))</f>
        <v>POP MIE GLEDEK DOWER PANGSIT</v>
      </c>
      <c r="DM2212" s="4" t="str">
        <f t="shared" ref="DM2212:DM2214" si="4204">IFERROR(RIGHT(DN2212,LEN(DN2212)-FIND("-",DN2212)),1)</f>
        <v>12CUP/DUS</v>
      </c>
      <c r="DN2212" t="s">
        <v>4482</v>
      </c>
      <c r="DO2212" s="1"/>
      <c r="DP2212" s="4" t="b">
        <f ca="1">IF(IF(IF(DL2212=DL2216,10,0)+IF(NOT(DI2212=$AU$1)=TRUE,10,0)=
20,"XXXX",IF(IF((DX2212+1)=2,0,1)+IF(DI2212=$AU$1,1,0)=2,TRUE,""))
="",IF(IF(DL2212=AQ2216,10,0)+IF(NOT(DI2212=$AU$1)=TRUE,10,0)=
20,"XXXX",IF(IF((DX2212+1)=2,0,1)+IF(DI2212=$AU$1,1,0)=2,TRUE,
"")),IF(IF(DL2212=DL2216,10,0)+IF(NOT(DI2212=$AU$1)=TRUE,10,0)=
20,"XXXX",IF(IF((DX2212+1)=2,0,1)+IF(DI2212=$AU$1,1,0)=2,TRUE,"")))</f>
        <v>1</v>
      </c>
      <c r="DQ2212">
        <v>58000</v>
      </c>
      <c r="DR2212">
        <v>58000</v>
      </c>
      <c r="DS2212">
        <v>56075</v>
      </c>
      <c r="DT2212" t="str">
        <f t="shared" ref="DT2212:DT2214" si="4205">IF(DO2212&gt;0,DO2212,"800000000"&amp;ROW(DS2212))</f>
        <v>8000000002212</v>
      </c>
      <c r="DU2212" t="str">
        <f t="shared" ref="DU2212:DU2214" si="4206">DL2212</f>
        <v>POP MIE GLEDEK DOWER PANGSIT</v>
      </c>
      <c r="DV2212" t="s">
        <v>4301</v>
      </c>
      <c r="DW2212" t="s">
        <v>4301</v>
      </c>
      <c r="DX2212" s="4" t="str" cm="1">
        <f t="array" aca="1" ref="DX2212" ca="1">LEFT(DM2212,MATCH(FALSE,ISNUMBER(MID(DM2212,ROW(INDIRECT("1:"&amp;LEN(DM2212)+1)), 1) *1),0) -1)</f>
        <v>12</v>
      </c>
      <c r="DY2212" s="1"/>
      <c r="EA2212" s="21"/>
      <c r="EC2212" s="5"/>
      <c r="EF2212" s="1"/>
      <c r="EH2212" s="1"/>
      <c r="EI2212" s="1"/>
      <c r="EL2212" s="5"/>
      <c r="EM2212" s="22"/>
      <c r="EN2212">
        <v>0</v>
      </c>
      <c r="EO2212" s="1" t="s">
        <v>5103</v>
      </c>
    </row>
    <row r="2213" spans="1:145">
      <c r="A2213" s="4" t="str">
        <f t="shared" si="4074"/>
        <v/>
      </c>
      <c r="B2213" s="4" t="str">
        <f t="shared" si="4075"/>
        <v/>
      </c>
      <c r="C2213" s="4" t="str">
        <f t="shared" si="4076"/>
        <v/>
      </c>
      <c r="D2213" s="4" t="str">
        <f t="shared" si="4077"/>
        <v/>
      </c>
      <c r="E2213" s="4" t="str">
        <f t="shared" si="4078"/>
        <v/>
      </c>
      <c r="F2213" s="4" t="str">
        <f t="shared" si="4079"/>
        <v/>
      </c>
      <c r="G2213" s="4" t="str">
        <f t="shared" si="4080"/>
        <v/>
      </c>
      <c r="H2213" s="4" t="str">
        <f t="shared" si="4081"/>
        <v/>
      </c>
      <c r="I2213" s="4" t="str">
        <f t="shared" si="4082"/>
        <v/>
      </c>
      <c r="J2213" s="4" t="str">
        <f t="shared" si="4083"/>
        <v/>
      </c>
      <c r="K2213" s="4" t="str">
        <f t="shared" si="4084"/>
        <v/>
      </c>
      <c r="L2213" s="4" t="str">
        <f t="shared" si="4085"/>
        <v/>
      </c>
      <c r="M2213" s="4" t="str">
        <f t="shared" si="4086"/>
        <v/>
      </c>
      <c r="N2213" s="4" t="str">
        <f t="shared" si="4087"/>
        <v/>
      </c>
      <c r="O2213" s="4" t="str">
        <f t="shared" si="4088"/>
        <v/>
      </c>
      <c r="P2213" s="4" t="str">
        <f t="shared" si="4089"/>
        <v>CUP</v>
      </c>
      <c r="Q2213" s="4" t="str">
        <f t="shared" si="4090"/>
        <v/>
      </c>
      <c r="R2213" s="4" t="str">
        <f t="shared" si="4091"/>
        <v/>
      </c>
      <c r="S2213" s="4" t="str">
        <f t="shared" si="4092"/>
        <v/>
      </c>
      <c r="T2213" s="4" t="str">
        <f t="shared" si="4093"/>
        <v/>
      </c>
      <c r="U2213" s="4" t="str">
        <f t="shared" si="4094"/>
        <v/>
      </c>
      <c r="V2213" s="4" t="str">
        <f t="shared" si="4095"/>
        <v/>
      </c>
      <c r="W2213" s="4" t="str">
        <f t="shared" si="4096"/>
        <v/>
      </c>
      <c r="X2213" s="4" t="str">
        <f t="shared" si="4097"/>
        <v/>
      </c>
      <c r="Y2213" s="4">
        <f t="shared" si="4098"/>
        <v>3</v>
      </c>
      <c r="Z2213" s="4" t="str">
        <f t="shared" si="4099"/>
        <v>-</v>
      </c>
      <c r="AA2213" s="4" t="str">
        <f t="shared" si="4100"/>
        <v/>
      </c>
      <c r="AB2213" s="4" t="str">
        <f t="shared" si="4101"/>
        <v/>
      </c>
      <c r="AC2213" s="4" t="str">
        <f t="shared" si="4102"/>
        <v/>
      </c>
      <c r="AD2213" s="4" t="str">
        <f t="shared" si="4103"/>
        <v/>
      </c>
      <c r="AE2213" s="4" t="str">
        <f t="shared" si="4104"/>
        <v/>
      </c>
      <c r="AF2213" s="4">
        <f t="shared" si="4105"/>
        <v>4</v>
      </c>
      <c r="AG2213" s="4">
        <f t="shared" si="4106"/>
        <v>28</v>
      </c>
      <c r="AH2213" s="4">
        <f t="shared" si="4107"/>
        <v>24</v>
      </c>
      <c r="AI2213" s="4" t="str">
        <f t="shared" si="4108"/>
        <v>1CUP</v>
      </c>
      <c r="AJ2213" s="4" t="str">
        <f t="shared" si="4109"/>
        <v>-1CUP</v>
      </c>
      <c r="AK2213" s="4" t="str" cm="1">
        <f t="array" ref="AK2213">LEFT(AR2213,SUM(LEN(AR2213)-LEN(SUBSTITUTE(AR2213,{"0";"1";"2";"3";"4";"5";"6";"7";"8";"9"},""))))</f>
        <v>1</v>
      </c>
      <c r="AL2213" s="4">
        <f t="shared" si="4160"/>
        <v>12</v>
      </c>
      <c r="AM2213" s="4" t="b">
        <f t="shared" si="4110"/>
        <v>1</v>
      </c>
      <c r="AN2213" s="4" t="str">
        <f t="shared" si="4073"/>
        <v>CUP</v>
      </c>
      <c r="AO2213" s="4" t="b">
        <f t="shared" si="4161"/>
        <v>0</v>
      </c>
      <c r="AP2213" s="4" t="b">
        <f t="shared" si="4111"/>
        <v>0</v>
      </c>
      <c r="AQ2213" s="5" t="str">
        <f t="shared" si="4112"/>
        <v>POP MIE BESAR TORI KARA</v>
      </c>
      <c r="AR2213" s="4" t="str">
        <f t="shared" si="4113"/>
        <v>1CUP</v>
      </c>
      <c r="AS2213" t="s">
        <v>5179</v>
      </c>
      <c r="AT2213" s="1" t="s">
        <v>3040</v>
      </c>
      <c r="AU2213" s="4" t="str">
        <f t="shared" ca="1" si="4066"/>
        <v/>
      </c>
      <c r="AV2213">
        <v>5000</v>
      </c>
      <c r="AW2213">
        <v>5000</v>
      </c>
      <c r="AX2213">
        <v>4672</v>
      </c>
      <c r="AY2213" t="str">
        <f t="shared" si="4070"/>
        <v>089686060256</v>
      </c>
      <c r="AZ2213" t="str">
        <f t="shared" si="4162"/>
        <v>POP MIE BESAR TORI KARA</v>
      </c>
      <c r="BA2213" t="s">
        <v>4301</v>
      </c>
      <c r="BB2213" t="s">
        <v>4301</v>
      </c>
      <c r="BC2213" s="9" t="str" cm="1">
        <f t="array" aca="1" ref="BC2213" ca="1">LEFT(AR2213,MATCH(FALSE,ISNUMBER(MID(AR2213,ROW(INDIRECT("1:"&amp;LEN(AR2213)+1)), 1) *1),0) -1)</f>
        <v>1</v>
      </c>
      <c r="BD2213" s="1"/>
      <c r="BF2213" s="21"/>
      <c r="BK2213" s="1"/>
      <c r="BM2213" s="1"/>
      <c r="BN2213" s="1"/>
      <c r="BR2213" s="22"/>
      <c r="BS2213">
        <v>0</v>
      </c>
      <c r="BT2213" s="1" t="s">
        <v>5103</v>
      </c>
      <c r="BV2213" s="4" t="str">
        <f t="shared" si="4163"/>
        <v/>
      </c>
      <c r="BW2213" s="4" t="str">
        <f t="shared" si="4164"/>
        <v/>
      </c>
      <c r="BX2213" s="4" t="str">
        <f t="shared" si="4165"/>
        <v/>
      </c>
      <c r="BY2213" s="4" t="str">
        <f t="shared" si="4166"/>
        <v/>
      </c>
      <c r="BZ2213" s="4" t="str">
        <f t="shared" si="4167"/>
        <v/>
      </c>
      <c r="CA2213" s="4" t="str">
        <f t="shared" si="4168"/>
        <v/>
      </c>
      <c r="CB2213" s="4" t="str">
        <f t="shared" si="4169"/>
        <v/>
      </c>
      <c r="CC2213" s="4" t="str">
        <f t="shared" si="4170"/>
        <v/>
      </c>
      <c r="CD2213" s="4" t="str">
        <f t="shared" si="4171"/>
        <v/>
      </c>
      <c r="CE2213" s="4" t="str">
        <f t="shared" si="4172"/>
        <v/>
      </c>
      <c r="CF2213" s="4" t="str">
        <f t="shared" si="4173"/>
        <v/>
      </c>
      <c r="CG2213" s="4" t="str">
        <f t="shared" si="4174"/>
        <v/>
      </c>
      <c r="CH2213" s="4" t="str">
        <f t="shared" si="4175"/>
        <v/>
      </c>
      <c r="CI2213" s="4" t="str">
        <f t="shared" si="4176"/>
        <v/>
      </c>
      <c r="CJ2213" s="4" t="str">
        <f t="shared" si="4177"/>
        <v>DUS</v>
      </c>
      <c r="CK2213" s="4" t="str">
        <f t="shared" si="4178"/>
        <v>CUP</v>
      </c>
      <c r="CL2213" s="4" t="str">
        <f t="shared" si="4179"/>
        <v/>
      </c>
      <c r="CM2213" s="4" t="str">
        <f t="shared" si="4180"/>
        <v/>
      </c>
      <c r="CN2213" s="4" t="str">
        <f t="shared" si="4181"/>
        <v/>
      </c>
      <c r="CO2213" s="4" t="str">
        <f t="shared" si="4182"/>
        <v/>
      </c>
      <c r="CP2213" s="4" t="str">
        <f t="shared" si="4183"/>
        <v/>
      </c>
      <c r="CQ2213" s="4" t="str">
        <f t="shared" si="4184"/>
        <v/>
      </c>
      <c r="CR2213" s="4" t="str">
        <f t="shared" si="4185"/>
        <v/>
      </c>
      <c r="CS2213" s="4" t="str">
        <f t="shared" si="4186"/>
        <v/>
      </c>
      <c r="CT2213" s="4">
        <f t="shared" si="4187"/>
        <v>6</v>
      </c>
      <c r="CU2213" s="4" t="str">
        <f t="shared" si="4188"/>
        <v>-</v>
      </c>
      <c r="CV2213" s="4" t="str">
        <f t="shared" si="4189"/>
        <v>/</v>
      </c>
      <c r="CW2213" s="4" t="str">
        <f t="shared" si="4190"/>
        <v/>
      </c>
      <c r="CX2213" s="4" t="str">
        <f t="shared" si="4191"/>
        <v/>
      </c>
      <c r="CY2213" s="4" t="str">
        <f t="shared" si="4192"/>
        <v/>
      </c>
      <c r="CZ2213" s="4" t="str">
        <f t="shared" si="4193"/>
        <v/>
      </c>
      <c r="DA2213" s="4">
        <f t="shared" si="4194"/>
        <v>9</v>
      </c>
      <c r="DB2213" s="4">
        <f t="shared" si="4195"/>
        <v>38</v>
      </c>
      <c r="DC2213" s="4">
        <f t="shared" si="4196"/>
        <v>29</v>
      </c>
      <c r="DD2213" s="4" t="str">
        <f t="shared" si="4197"/>
        <v>/DUS</v>
      </c>
      <c r="DE2213" s="4" t="str">
        <f t="shared" si="4198"/>
        <v>P/DUS</v>
      </c>
      <c r="DF2213" s="4" t="str" cm="1">
        <f t="array" ref="DF2213">LEFT(DM2213,SUM(LEN(DM2213)-LEN(SUBSTITUTE(DM2213,{"0";"1";"2";"3";"4";"5";"6";"7";"8";"9"},""))))</f>
        <v>12</v>
      </c>
      <c r="DG2213" s="4">
        <f t="shared" si="4199"/>
        <v>13</v>
      </c>
      <c r="DH2213" s="4" t="b">
        <f t="shared" si="4200"/>
        <v>1</v>
      </c>
      <c r="DI2213" s="4" t="str">
        <f t="shared" si="4201"/>
        <v>DUS</v>
      </c>
      <c r="DJ2213" s="4" t="e">
        <f>IF((DL2213=DL2219)=TRUE,TRUE,IF((#REF!=DL2213)=TRUE,TRUE,FALSE))</f>
        <v>#REF!</v>
      </c>
      <c r="DK2213" s="4" t="b">
        <f t="shared" si="4202"/>
        <v>0</v>
      </c>
      <c r="DL2213" s="5" t="str">
        <f t="shared" si="4203"/>
        <v>POP MIE GLEDEK DOWER PANGSIT</v>
      </c>
      <c r="DM2213" s="4" t="str">
        <f t="shared" si="4204"/>
        <v>12CUP/DUS</v>
      </c>
      <c r="DN2213" t="s">
        <v>4482</v>
      </c>
      <c r="DO2213" s="1"/>
      <c r="DP2213" s="4" t="b">
        <f ca="1">IF(IF(IF(DL2213=DL2219,10,0)+IF(NOT(DI2213=$AU$1)=TRUE,10,0)=
20,"XXXX",IF(IF((DX2213+1)=2,0,1)+IF(DI2213=$AU$1,1,0)=2,TRUE,""))
="",IF(IF(DL2213=#REF!,10,0)+IF(NOT(DI2213=$AU$1)=TRUE,10,0)=
20,"XXXX",IF(IF((DX2213+1)=2,0,1)+IF(DI2213=$AU$1,1,0)=2,TRUE,
"")),IF(IF(DL2213=DL2219,10,0)+IF(NOT(DI2213=$AU$1)=TRUE,10,0)=
20,"XXXX",IF(IF((DX2213+1)=2,0,1)+IF(DI2213=$AU$1,1,0)=2,TRUE,"")))</f>
        <v>1</v>
      </c>
      <c r="DQ2213">
        <v>58000</v>
      </c>
      <c r="DR2213">
        <v>58000</v>
      </c>
      <c r="DS2213">
        <v>56075</v>
      </c>
      <c r="DT2213" t="str">
        <f t="shared" si="4205"/>
        <v>8000000002213</v>
      </c>
      <c r="DU2213" t="str">
        <f t="shared" si="4206"/>
        <v>POP MIE GLEDEK DOWER PANGSIT</v>
      </c>
      <c r="DV2213" t="s">
        <v>4301</v>
      </c>
      <c r="DW2213" t="s">
        <v>4301</v>
      </c>
      <c r="DX2213" s="4" t="str" cm="1">
        <f t="array" aca="1" ref="DX2213" ca="1">LEFT(DM2213,MATCH(FALSE,ISNUMBER(MID(DM2213,ROW(INDIRECT("1:"&amp;LEN(DM2213)+1)), 1) *1),0) -1)</f>
        <v>12</v>
      </c>
      <c r="DY2213" s="1"/>
      <c r="EA2213" s="21"/>
      <c r="EC2213" s="5"/>
      <c r="EF2213" s="1"/>
      <c r="EH2213" s="1"/>
      <c r="EI2213" s="1"/>
      <c r="EL2213" s="5"/>
      <c r="EM2213" s="22"/>
      <c r="EN2213">
        <v>0</v>
      </c>
      <c r="EO2213" s="1" t="s">
        <v>5103</v>
      </c>
    </row>
    <row r="2214" spans="1:145">
      <c r="A2214" s="4" t="str">
        <f t="shared" si="4074"/>
        <v/>
      </c>
      <c r="B2214" s="4" t="str">
        <f t="shared" si="4075"/>
        <v/>
      </c>
      <c r="C2214" s="4" t="str">
        <f t="shared" si="4076"/>
        <v/>
      </c>
      <c r="D2214" s="4" t="str">
        <f t="shared" si="4077"/>
        <v/>
      </c>
      <c r="E2214" s="4" t="str">
        <f t="shared" si="4078"/>
        <v/>
      </c>
      <c r="F2214" s="4" t="str">
        <f t="shared" si="4079"/>
        <v/>
      </c>
      <c r="G2214" s="4" t="str">
        <f t="shared" si="4080"/>
        <v/>
      </c>
      <c r="H2214" s="4" t="str">
        <f t="shared" si="4081"/>
        <v/>
      </c>
      <c r="I2214" s="4" t="str">
        <f t="shared" si="4082"/>
        <v/>
      </c>
      <c r="J2214" s="4" t="str">
        <f t="shared" si="4083"/>
        <v/>
      </c>
      <c r="K2214" s="4" t="str">
        <f t="shared" si="4084"/>
        <v/>
      </c>
      <c r="L2214" s="4" t="str">
        <f t="shared" si="4085"/>
        <v/>
      </c>
      <c r="M2214" s="4" t="str">
        <f t="shared" si="4086"/>
        <v/>
      </c>
      <c r="N2214" s="4" t="str">
        <f t="shared" si="4087"/>
        <v/>
      </c>
      <c r="O2214" s="4" t="str">
        <f t="shared" si="4088"/>
        <v/>
      </c>
      <c r="P2214" s="4" t="str">
        <f t="shared" si="4089"/>
        <v>CUP</v>
      </c>
      <c r="Q2214" s="4" t="str">
        <f t="shared" si="4090"/>
        <v/>
      </c>
      <c r="R2214" s="4" t="str">
        <f t="shared" si="4091"/>
        <v/>
      </c>
      <c r="S2214" s="4" t="str">
        <f t="shared" si="4092"/>
        <v/>
      </c>
      <c r="T2214" s="4" t="str">
        <f t="shared" si="4093"/>
        <v/>
      </c>
      <c r="U2214" s="4" t="str">
        <f t="shared" si="4094"/>
        <v/>
      </c>
      <c r="V2214" s="4" t="str">
        <f t="shared" si="4095"/>
        <v/>
      </c>
      <c r="W2214" s="4" t="str">
        <f t="shared" si="4096"/>
        <v/>
      </c>
      <c r="X2214" s="4" t="str">
        <f t="shared" si="4097"/>
        <v/>
      </c>
      <c r="Y2214" s="4">
        <f t="shared" si="4098"/>
        <v>3</v>
      </c>
      <c r="Z2214" s="4" t="str">
        <f t="shared" si="4099"/>
        <v>-</v>
      </c>
      <c r="AA2214" s="4" t="str">
        <f t="shared" si="4100"/>
        <v/>
      </c>
      <c r="AB2214" s="4" t="str">
        <f t="shared" si="4101"/>
        <v/>
      </c>
      <c r="AC2214" s="4" t="str">
        <f t="shared" si="4102"/>
        <v/>
      </c>
      <c r="AD2214" s="4" t="str">
        <f t="shared" si="4103"/>
        <v/>
      </c>
      <c r="AE2214" s="4" t="str">
        <f t="shared" si="4104"/>
        <v/>
      </c>
      <c r="AF2214" s="4">
        <f t="shared" si="4105"/>
        <v>4</v>
      </c>
      <c r="AG2214" s="4">
        <f t="shared" si="4106"/>
        <v>28</v>
      </c>
      <c r="AH2214" s="4">
        <f t="shared" si="4107"/>
        <v>24</v>
      </c>
      <c r="AI2214" s="4" t="str">
        <f t="shared" si="4108"/>
        <v>1CUP</v>
      </c>
      <c r="AJ2214" s="4" t="str">
        <f t="shared" si="4109"/>
        <v>-1CUP</v>
      </c>
      <c r="AK2214" s="4" t="str" cm="1">
        <f t="array" ref="AK2214">LEFT(AR2214,SUM(LEN(AR2214)-LEN(SUBSTITUTE(AR2214,{"0";"1";"2";"3";"4";"5";"6";"7";"8";"9"},""))))</f>
        <v>1</v>
      </c>
      <c r="AL2214" s="4">
        <f t="shared" si="4160"/>
        <v>12</v>
      </c>
      <c r="AM2214" s="4" t="b">
        <f t="shared" si="4110"/>
        <v>1</v>
      </c>
      <c r="AN2214" s="4" t="str">
        <f t="shared" si="4073"/>
        <v>CUP</v>
      </c>
      <c r="AO2214" s="4" t="b">
        <f t="shared" si="4161"/>
        <v>0</v>
      </c>
      <c r="AP2214" s="4" t="b">
        <f t="shared" si="4111"/>
        <v>0</v>
      </c>
      <c r="AQ2214" s="5" t="str">
        <f t="shared" si="4112"/>
        <v>POP MIE BESAR TORI MISO</v>
      </c>
      <c r="AR2214" s="4" t="str">
        <f t="shared" si="4113"/>
        <v>1CUP</v>
      </c>
      <c r="AS2214" t="s">
        <v>5180</v>
      </c>
      <c r="AT2214" s="1" t="s">
        <v>3041</v>
      </c>
      <c r="AU2214" s="4" t="str">
        <f t="shared" ca="1" si="4066"/>
        <v/>
      </c>
      <c r="AV2214">
        <v>5000</v>
      </c>
      <c r="AW2214">
        <v>5000</v>
      </c>
      <c r="AX2214">
        <v>4672</v>
      </c>
      <c r="AY2214" t="str">
        <f t="shared" si="4070"/>
        <v>089686060232</v>
      </c>
      <c r="AZ2214" t="str">
        <f t="shared" si="4162"/>
        <v>POP MIE BESAR TORI MISO</v>
      </c>
      <c r="BA2214" t="s">
        <v>4301</v>
      </c>
      <c r="BB2214" t="s">
        <v>4301</v>
      </c>
      <c r="BC2214" s="9" t="str" cm="1">
        <f t="array" aca="1" ref="BC2214" ca="1">LEFT(AR2214,MATCH(FALSE,ISNUMBER(MID(AR2214,ROW(INDIRECT("1:"&amp;LEN(AR2214)+1)), 1) *1),0) -1)</f>
        <v>1</v>
      </c>
      <c r="BD2214" s="1"/>
      <c r="BF2214" s="21"/>
      <c r="BK2214" s="1"/>
      <c r="BM2214" s="1"/>
      <c r="BN2214" s="1"/>
      <c r="BR2214" s="22"/>
      <c r="BS2214">
        <v>0</v>
      </c>
      <c r="BT2214" s="1" t="s">
        <v>5103</v>
      </c>
      <c r="BV2214" s="4" t="str">
        <f t="shared" si="4163"/>
        <v/>
      </c>
      <c r="BW2214" s="4" t="str">
        <f t="shared" si="4164"/>
        <v/>
      </c>
      <c r="BX2214" s="4" t="str">
        <f t="shared" si="4165"/>
        <v/>
      </c>
      <c r="BY2214" s="4" t="str">
        <f t="shared" si="4166"/>
        <v/>
      </c>
      <c r="BZ2214" s="4" t="str">
        <f t="shared" si="4167"/>
        <v/>
      </c>
      <c r="CA2214" s="4" t="str">
        <f t="shared" si="4168"/>
        <v/>
      </c>
      <c r="CB2214" s="4" t="str">
        <f t="shared" si="4169"/>
        <v/>
      </c>
      <c r="CC2214" s="4" t="str">
        <f t="shared" si="4170"/>
        <v/>
      </c>
      <c r="CD2214" s="4" t="str">
        <f t="shared" si="4171"/>
        <v/>
      </c>
      <c r="CE2214" s="4" t="str">
        <f t="shared" si="4172"/>
        <v/>
      </c>
      <c r="CF2214" s="4" t="str">
        <f t="shared" si="4173"/>
        <v/>
      </c>
      <c r="CG2214" s="4" t="str">
        <f t="shared" si="4174"/>
        <v/>
      </c>
      <c r="CH2214" s="4" t="str">
        <f t="shared" si="4175"/>
        <v/>
      </c>
      <c r="CI2214" s="4" t="str">
        <f t="shared" si="4176"/>
        <v/>
      </c>
      <c r="CJ2214" s="4" t="str">
        <f t="shared" si="4177"/>
        <v>DUS</v>
      </c>
      <c r="CK2214" s="4" t="str">
        <f t="shared" si="4178"/>
        <v>CUP</v>
      </c>
      <c r="CL2214" s="4" t="str">
        <f t="shared" si="4179"/>
        <v/>
      </c>
      <c r="CM2214" s="4" t="str">
        <f t="shared" si="4180"/>
        <v/>
      </c>
      <c r="CN2214" s="4" t="str">
        <f t="shared" si="4181"/>
        <v/>
      </c>
      <c r="CO2214" s="4" t="str">
        <f t="shared" si="4182"/>
        <v/>
      </c>
      <c r="CP2214" s="4" t="str">
        <f t="shared" si="4183"/>
        <v/>
      </c>
      <c r="CQ2214" s="4" t="str">
        <f t="shared" si="4184"/>
        <v/>
      </c>
      <c r="CR2214" s="4" t="str">
        <f t="shared" si="4185"/>
        <v/>
      </c>
      <c r="CS2214" s="4" t="str">
        <f t="shared" si="4186"/>
        <v/>
      </c>
      <c r="CT2214" s="4">
        <f t="shared" si="4187"/>
        <v>6</v>
      </c>
      <c r="CU2214" s="4" t="str">
        <f t="shared" si="4188"/>
        <v>-</v>
      </c>
      <c r="CV2214" s="4" t="str">
        <f t="shared" si="4189"/>
        <v>/</v>
      </c>
      <c r="CW2214" s="4" t="str">
        <f t="shared" si="4190"/>
        <v/>
      </c>
      <c r="CX2214" s="4" t="str">
        <f t="shared" si="4191"/>
        <v/>
      </c>
      <c r="CY2214" s="4" t="str">
        <f t="shared" si="4192"/>
        <v/>
      </c>
      <c r="CZ2214" s="4" t="str">
        <f t="shared" si="4193"/>
        <v/>
      </c>
      <c r="DA2214" s="4">
        <f t="shared" si="4194"/>
        <v>9</v>
      </c>
      <c r="DB2214" s="4">
        <f t="shared" si="4195"/>
        <v>38</v>
      </c>
      <c r="DC2214" s="4">
        <f t="shared" si="4196"/>
        <v>29</v>
      </c>
      <c r="DD2214" s="4" t="str">
        <f t="shared" si="4197"/>
        <v>/DUS</v>
      </c>
      <c r="DE2214" s="4" t="str">
        <f t="shared" si="4198"/>
        <v>P/DUS</v>
      </c>
      <c r="DF2214" s="4" t="str" cm="1">
        <f t="array" ref="DF2214">LEFT(DM2214,SUM(LEN(DM2214)-LEN(SUBSTITUTE(DM2214,{"0";"1";"2";"3";"4";"5";"6";"7";"8";"9"},""))))</f>
        <v>12</v>
      </c>
      <c r="DG2214" s="4">
        <f t="shared" si="4199"/>
        <v>13</v>
      </c>
      <c r="DH2214" s="4" t="b">
        <f t="shared" si="4200"/>
        <v>1</v>
      </c>
      <c r="DI2214" s="4" t="str">
        <f t="shared" si="4201"/>
        <v>DUS</v>
      </c>
      <c r="DJ2214" s="4" t="b">
        <f>IF((DL2214=AQ2219)=TRUE,TRUE,IF((DL2216=DL2214)=TRUE,TRUE,FALSE))</f>
        <v>0</v>
      </c>
      <c r="DK2214" s="4" t="b">
        <f t="shared" si="4202"/>
        <v>0</v>
      </c>
      <c r="DL2214" s="5" t="str">
        <f t="shared" si="4203"/>
        <v>POP MIE GLEDEK DOWER PANGSIT</v>
      </c>
      <c r="DM2214" s="4" t="str">
        <f t="shared" si="4204"/>
        <v>12CUP/DUS</v>
      </c>
      <c r="DN2214" t="s">
        <v>4482</v>
      </c>
      <c r="DO2214" s="1"/>
      <c r="DP2214" s="4" t="b">
        <f ca="1">IF(IF(IF(DL2214=AQ2219,10,0)+IF(NOT(DI2214=$AU$1)=TRUE,10,0)=
20,"XXXX",IF(IF((DX2214+1)=2,0,1)+IF(DI2214=$AU$1,1,0)=2,TRUE,""))
="",IF(IF(DL2214=DL2216,10,0)+IF(NOT(DI2214=$AU$1)=TRUE,10,0)=
20,"XXXX",IF(IF((DX2214+1)=2,0,1)+IF(DI2214=$AU$1,1,0)=2,TRUE,
"")),IF(IF(DL2214=AQ2219,10,0)+IF(NOT(DI2214=$AU$1)=TRUE,10,0)=
20,"XXXX",IF(IF((DX2214+1)=2,0,1)+IF(DI2214=$AU$1,1,0)=2,TRUE,"")))</f>
        <v>1</v>
      </c>
      <c r="DQ2214">
        <v>58000</v>
      </c>
      <c r="DR2214">
        <v>58000</v>
      </c>
      <c r="DS2214">
        <v>56075</v>
      </c>
      <c r="DT2214" t="str">
        <f t="shared" si="4205"/>
        <v>8000000002214</v>
      </c>
      <c r="DU2214" t="str">
        <f t="shared" si="4206"/>
        <v>POP MIE GLEDEK DOWER PANGSIT</v>
      </c>
      <c r="DV2214" t="s">
        <v>4301</v>
      </c>
      <c r="DW2214" t="s">
        <v>4301</v>
      </c>
      <c r="DX2214" s="4" t="str" cm="1">
        <f t="array" aca="1" ref="DX2214" ca="1">LEFT(DM2214,MATCH(FALSE,ISNUMBER(MID(DM2214,ROW(INDIRECT("1:"&amp;LEN(DM2214)+1)), 1) *1),0) -1)</f>
        <v>12</v>
      </c>
      <c r="DY2214" s="1"/>
      <c r="EA2214" s="21"/>
      <c r="EC2214" s="5"/>
      <c r="EF2214" s="1"/>
      <c r="EH2214" s="1"/>
      <c r="EI2214" s="1"/>
      <c r="EL2214" s="5"/>
      <c r="EM2214" s="22"/>
      <c r="EN2214">
        <v>0</v>
      </c>
      <c r="EO2214" s="1" t="s">
        <v>5103</v>
      </c>
    </row>
    <row r="2215" spans="1:145">
      <c r="A2215" s="4" t="str">
        <f t="shared" si="4074"/>
        <v/>
      </c>
      <c r="B2215" s="4" t="str">
        <f t="shared" si="4075"/>
        <v>PCS</v>
      </c>
      <c r="C2215" s="4" t="str">
        <f t="shared" si="4076"/>
        <v/>
      </c>
      <c r="D2215" s="4" t="str">
        <f t="shared" si="4077"/>
        <v/>
      </c>
      <c r="E2215" s="4" t="str">
        <f t="shared" si="4078"/>
        <v/>
      </c>
      <c r="F2215" s="4" t="str">
        <f t="shared" si="4079"/>
        <v/>
      </c>
      <c r="G2215" s="4" t="str">
        <f t="shared" si="4080"/>
        <v/>
      </c>
      <c r="H2215" s="4" t="str">
        <f t="shared" si="4081"/>
        <v/>
      </c>
      <c r="I2215" s="4" t="str">
        <f t="shared" si="4082"/>
        <v/>
      </c>
      <c r="J2215" s="4" t="str">
        <f t="shared" si="4083"/>
        <v/>
      </c>
      <c r="K2215" s="4" t="str">
        <f t="shared" si="4084"/>
        <v/>
      </c>
      <c r="L2215" s="4" t="str">
        <f t="shared" si="4085"/>
        <v/>
      </c>
      <c r="M2215" s="4" t="str">
        <f t="shared" si="4086"/>
        <v/>
      </c>
      <c r="N2215" s="4" t="str">
        <f t="shared" si="4087"/>
        <v/>
      </c>
      <c r="O2215" s="4" t="str">
        <f t="shared" si="4088"/>
        <v/>
      </c>
      <c r="P2215" s="4" t="str">
        <f t="shared" si="4089"/>
        <v/>
      </c>
      <c r="Q2215" s="4" t="str">
        <f t="shared" si="4090"/>
        <v/>
      </c>
      <c r="R2215" s="4" t="str">
        <f t="shared" si="4091"/>
        <v/>
      </c>
      <c r="S2215" s="4" t="str">
        <f t="shared" si="4092"/>
        <v/>
      </c>
      <c r="T2215" s="4" t="str">
        <f t="shared" si="4093"/>
        <v>PACK</v>
      </c>
      <c r="U2215" s="4" t="str">
        <f t="shared" si="4094"/>
        <v/>
      </c>
      <c r="V2215" s="4" t="str">
        <f t="shared" si="4095"/>
        <v/>
      </c>
      <c r="W2215" s="4" t="str">
        <f t="shared" si="4096"/>
        <v/>
      </c>
      <c r="X2215" s="4" t="str">
        <f t="shared" si="4097"/>
        <v/>
      </c>
      <c r="Y2215" s="4">
        <f t="shared" si="4098"/>
        <v>7</v>
      </c>
      <c r="Z2215" s="4" t="str">
        <f t="shared" si="4099"/>
        <v>-</v>
      </c>
      <c r="AA2215" s="4" t="str">
        <f t="shared" si="4100"/>
        <v>/</v>
      </c>
      <c r="AB2215" s="4" t="str">
        <f t="shared" si="4101"/>
        <v/>
      </c>
      <c r="AC2215" s="4" t="str">
        <f t="shared" si="4102"/>
        <v/>
      </c>
      <c r="AD2215" s="4" t="str">
        <f t="shared" si="4103"/>
        <v/>
      </c>
      <c r="AE2215" s="4" t="str">
        <f t="shared" si="4104"/>
        <v/>
      </c>
      <c r="AF2215" s="4">
        <f t="shared" si="4105"/>
        <v>10</v>
      </c>
      <c r="AG2215" s="4">
        <f t="shared" si="4106"/>
        <v>24</v>
      </c>
      <c r="AH2215" s="4">
        <f t="shared" si="4107"/>
        <v>14</v>
      </c>
      <c r="AI2215" s="4" t="str">
        <f t="shared" si="4108"/>
        <v>PACK</v>
      </c>
      <c r="AJ2215" s="4" t="str">
        <f t="shared" si="4109"/>
        <v>/PACK</v>
      </c>
      <c r="AK2215" s="4" t="str" cm="1">
        <f t="array" ref="AK2215">LEFT(AR2215,SUM(LEN(AR2215)-LEN(SUBSTITUTE(AR2215,{"0";"1";"2";"3";"4";"5";"6";"7";"8";"9"},""))))</f>
        <v>40</v>
      </c>
      <c r="AL2215" s="4">
        <f t="shared" si="4160"/>
        <v>13</v>
      </c>
      <c r="AM2215" s="4" t="b">
        <f>LEFT(AR2215,2)=AK2215</f>
        <v>1</v>
      </c>
      <c r="AN2215" s="4" t="str">
        <f>RIGHT(AI2215,4)</f>
        <v>PACK</v>
      </c>
      <c r="AO2215" s="4" t="b">
        <f t="shared" si="4161"/>
        <v>0</v>
      </c>
      <c r="AP2215" s="4" t="b">
        <f t="shared" si="4111"/>
        <v>0</v>
      </c>
      <c r="AQ2215" s="5" t="str">
        <f t="shared" si="4112"/>
        <v>POPPING CANDY</v>
      </c>
      <c r="AR2215" s="4" t="str">
        <f t="shared" si="4113"/>
        <v>40PCS/PACK</v>
      </c>
      <c r="AS2215" t="s">
        <v>4658</v>
      </c>
      <c r="AU2215" s="4" t="str">
        <f t="shared" ca="1" si="4066"/>
        <v/>
      </c>
      <c r="AV2215">
        <v>17500</v>
      </c>
      <c r="AW2215">
        <v>17500</v>
      </c>
      <c r="AX2215">
        <v>15843</v>
      </c>
      <c r="AY2215" t="str">
        <f t="shared" si="4070"/>
        <v>8000000002215</v>
      </c>
      <c r="AZ2215" t="str">
        <f t="shared" si="4162"/>
        <v>POPPING CANDY</v>
      </c>
      <c r="BA2215" t="s">
        <v>4301</v>
      </c>
      <c r="BB2215" t="s">
        <v>4301</v>
      </c>
      <c r="BC2215" s="4" t="str" cm="1">
        <f t="array" aca="1" ref="BC2215" ca="1">LEFT(AR2215,MATCH(FALSE,ISNUMBER(MID(AR2215,ROW(INDIRECT("1:"&amp;LEN(AR2215)+1)), 1) *1),0) -1)</f>
        <v>40</v>
      </c>
      <c r="BD2215" s="1"/>
      <c r="BF2215" s="21"/>
      <c r="BK2215" s="1"/>
      <c r="BM2215" s="1"/>
      <c r="BN2215" s="1"/>
      <c r="BR2215" s="22"/>
      <c r="BS2215">
        <v>0</v>
      </c>
      <c r="BT2215" s="1" t="s">
        <v>5103</v>
      </c>
    </row>
    <row r="2216" spans="1:145">
      <c r="A2216" s="4" t="str">
        <f t="shared" si="4074"/>
        <v/>
      </c>
      <c r="B2216" s="4" t="str">
        <f t="shared" si="4075"/>
        <v>PCS</v>
      </c>
      <c r="C2216" s="4" t="str">
        <f t="shared" si="4076"/>
        <v/>
      </c>
      <c r="D2216" s="4" t="str">
        <f t="shared" si="4077"/>
        <v/>
      </c>
      <c r="E2216" s="4" t="str">
        <f t="shared" si="4078"/>
        <v/>
      </c>
      <c r="F2216" s="4" t="str">
        <f t="shared" si="4079"/>
        <v>RTG</v>
      </c>
      <c r="G2216" s="4" t="str">
        <f t="shared" si="4080"/>
        <v/>
      </c>
      <c r="H2216" s="4" t="str">
        <f t="shared" si="4081"/>
        <v/>
      </c>
      <c r="I2216" s="4" t="str">
        <f t="shared" si="4082"/>
        <v/>
      </c>
      <c r="J2216" s="4" t="str">
        <f t="shared" si="4083"/>
        <v/>
      </c>
      <c r="K2216" s="4" t="str">
        <f t="shared" si="4084"/>
        <v/>
      </c>
      <c r="L2216" s="4" t="str">
        <f t="shared" si="4085"/>
        <v/>
      </c>
      <c r="M2216" s="4" t="str">
        <f t="shared" si="4086"/>
        <v/>
      </c>
      <c r="N2216" s="4" t="str">
        <f t="shared" si="4087"/>
        <v/>
      </c>
      <c r="O2216" s="4" t="str">
        <f t="shared" si="4088"/>
        <v/>
      </c>
      <c r="P2216" s="4" t="str">
        <f t="shared" si="4089"/>
        <v/>
      </c>
      <c r="Q2216" s="4" t="str">
        <f t="shared" si="4090"/>
        <v/>
      </c>
      <c r="R2216" s="4" t="str">
        <f t="shared" si="4091"/>
        <v/>
      </c>
      <c r="S2216" s="4" t="str">
        <f t="shared" si="4092"/>
        <v/>
      </c>
      <c r="T2216" s="4" t="str">
        <f t="shared" si="4093"/>
        <v/>
      </c>
      <c r="U2216" s="4" t="str">
        <f t="shared" si="4094"/>
        <v/>
      </c>
      <c r="V2216" s="4" t="str">
        <f t="shared" si="4095"/>
        <v/>
      </c>
      <c r="W2216" s="4" t="str">
        <f t="shared" si="4096"/>
        <v/>
      </c>
      <c r="X2216" s="4" t="str">
        <f t="shared" si="4097"/>
        <v/>
      </c>
      <c r="Y2216" s="4">
        <f t="shared" si="4098"/>
        <v>6</v>
      </c>
      <c r="Z2216" s="4" t="str">
        <f t="shared" si="4099"/>
        <v>-</v>
      </c>
      <c r="AA2216" s="4" t="str">
        <f t="shared" si="4100"/>
        <v>/</v>
      </c>
      <c r="AB2216" s="4" t="str">
        <f t="shared" si="4101"/>
        <v/>
      </c>
      <c r="AC2216" s="4" t="str">
        <f t="shared" si="4102"/>
        <v/>
      </c>
      <c r="AD2216" s="4" t="str">
        <f t="shared" si="4103"/>
        <v/>
      </c>
      <c r="AE2216" s="4" t="str">
        <f t="shared" si="4104"/>
        <v/>
      </c>
      <c r="AF2216" s="4">
        <f t="shared" si="4105"/>
        <v>9</v>
      </c>
      <c r="AG2216" s="4">
        <f t="shared" si="4106"/>
        <v>17</v>
      </c>
      <c r="AH2216" s="4">
        <f t="shared" si="4107"/>
        <v>8</v>
      </c>
      <c r="AI2216" s="4" t="str">
        <f t="shared" si="4108"/>
        <v>/RTG</v>
      </c>
      <c r="AJ2216" s="4" t="str">
        <f t="shared" si="4109"/>
        <v>S/RTG</v>
      </c>
      <c r="AK2216" s="4" t="str" cm="1">
        <f t="array" ref="AK2216">LEFT(AR2216,SUM(LEN(AR2216)-LEN(SUBSTITUTE(AR2216,{"0";"1";"2";"3";"4";"5";"6";"7";"8";"9"},""))))</f>
        <v>10</v>
      </c>
      <c r="AL2216" s="4">
        <f t="shared" si="4160"/>
        <v>13</v>
      </c>
      <c r="AM2216" s="4" t="b">
        <f>LEFT(AR2216,2)=AK2216</f>
        <v>1</v>
      </c>
      <c r="AN2216" s="4" t="str">
        <f t="shared" ref="AN2216:AN2220" si="4207">RIGHT(AI2216,3)</f>
        <v>RTG</v>
      </c>
      <c r="AO2216" s="4" t="e">
        <f>IF((AQ2216=#REF!)=TRUE,TRUE,IF((AQ2215=AQ2216)=TRUE,TRUE,FALSE))</f>
        <v>#REF!</v>
      </c>
      <c r="AP2216" s="4" t="b">
        <f t="shared" si="4111"/>
        <v>0</v>
      </c>
      <c r="AQ2216" s="5" t="str">
        <f t="shared" si="4112"/>
        <v>POPPINS</v>
      </c>
      <c r="AR2216" s="4" t="str">
        <f t="shared" si="4113"/>
        <v>10PCS/RTG</v>
      </c>
      <c r="AS2216" t="s">
        <v>5026</v>
      </c>
      <c r="AT2216" s="1" t="s">
        <v>3042</v>
      </c>
      <c r="AU2216" s="4" t="e">
        <f>IF(IF(IF(AQ2216=#REF!,10,0)+IF(NOT(AN2216=$AU$1)=TRUE,10,0)=
20,"XXXX",IF(IF((BC2216+1)=2,0,1)+IF(AN2216=$AU$1,1,0)=2,TRUE,""))
="",IF(IF(AQ2216=AQ2215,10,0)+IF(NOT(AN2216=$AU$1)=TRUE,10,0)=
20,"XXXX",IF(IF((BC2216+1)=2,0,1)+IF(AN2216=$AU$1,1,0)=2,TRUE,
"")),IF(IF(AQ2216=#REF!,10,0)+IF(NOT(AN2216=$AU$1)=TRUE,10,0)=
20,"XXXX",IF(IF((BC2216+1)=2,0,1)+IF(AN2216=$AU$1,1,0)=2,TRUE,"")))</f>
        <v>#REF!</v>
      </c>
      <c r="AV2216">
        <v>17000</v>
      </c>
      <c r="AW2216">
        <v>17000</v>
      </c>
      <c r="AX2216">
        <v>16000</v>
      </c>
      <c r="AY2216" t="str">
        <f t="shared" si="4070"/>
        <v>8996196076658</v>
      </c>
      <c r="AZ2216" t="str">
        <f t="shared" si="4162"/>
        <v>POPPINS</v>
      </c>
      <c r="BA2216" t="s">
        <v>4301</v>
      </c>
      <c r="BB2216" t="s">
        <v>4301</v>
      </c>
      <c r="BC2216" s="4" t="str" cm="1">
        <f t="array" aca="1" ref="BC2216" ca="1">LEFT(AR2216,MATCH(FALSE,ISNUMBER(MID(AR2216,ROW(INDIRECT("1:"&amp;LEN(AR2216)+1)), 1) *1),0) -1)</f>
        <v>10</v>
      </c>
      <c r="BD2216" s="1"/>
      <c r="BF2216" s="21"/>
      <c r="BK2216" s="1"/>
      <c r="BM2216" s="1"/>
      <c r="BN2216" s="1"/>
      <c r="BR2216" s="22"/>
      <c r="BS2216">
        <v>0</v>
      </c>
      <c r="BT2216" s="1" t="s">
        <v>5103</v>
      </c>
      <c r="BV2216" s="4" t="str">
        <f>IF(IFERROR(SEARCH($A$1,DN2216),0)&gt;0,$A$1,"")</f>
        <v/>
      </c>
      <c r="BW2216" s="4" t="str">
        <f>IF(IFERROR(SEARCH($B$1,DN2216),0)&gt;0,$B$1,"")</f>
        <v/>
      </c>
      <c r="BX2216" s="4" t="str">
        <f>IF(IFERROR(SEARCH($C$1,DN2216),0)&gt;0,$C$1,"")</f>
        <v/>
      </c>
      <c r="BY2216" s="4" t="str">
        <f>IF(IFERROR(SEARCH($D$1,DN2216),0)&gt;0,$D$1,"")</f>
        <v/>
      </c>
      <c r="BZ2216" s="4" t="str">
        <f>IF(IFERROR(SEARCH($E$1,DN2216),0)&gt;0,$E$1,"")</f>
        <v/>
      </c>
      <c r="CA2216" s="4" t="str">
        <f>IF(IFERROR(SEARCH($F$1,DN2216),0)&gt;0,$F$1,"")</f>
        <v>RTG</v>
      </c>
      <c r="CB2216" s="4" t="str">
        <f>IF(IFERROR(SEARCH($G$1,DN2216),0)&gt;0,$G$1,"")</f>
        <v/>
      </c>
      <c r="CC2216" s="4" t="str">
        <f>IF(IFERROR(SEARCH($H$1,DN2216),0)&gt;0,$H$1,"")</f>
        <v/>
      </c>
      <c r="CD2216" s="4" t="str">
        <f>IF(IFERROR(SEARCH($I$1,DN2216),0)&gt;0,$I$1,"")</f>
        <v/>
      </c>
      <c r="CE2216" s="4" t="str">
        <f>IF(IFERROR(SEARCH($J$1,DN2216),0)&gt;0,$J$1,"")</f>
        <v/>
      </c>
      <c r="CF2216" s="4" t="str">
        <f>IF(IFERROR(SEARCH($K$1,DN2216),0)&gt;0,$K$1,"")</f>
        <v/>
      </c>
      <c r="CG2216" s="4" t="str">
        <f>IF(IFERROR(SEARCH($L$1,DN2216),0)&gt;0,$L$1,"")</f>
        <v/>
      </c>
      <c r="CH2216" s="4" t="str">
        <f>IF(IFERROR(SEARCH($M$1,DN2216),0)&gt;0,$M$1,"")</f>
        <v/>
      </c>
      <c r="CI2216" s="4" t="str">
        <f>IF(IFERROR(SEARCH($N$1,DN2216),0)&gt;0,$N$1,"")</f>
        <v/>
      </c>
      <c r="CJ2216" s="4" t="str">
        <f>IF(IFERROR(SEARCH($O$1,DN2216),0)&gt;0,$O$1,"")</f>
        <v>DUS</v>
      </c>
      <c r="CK2216" s="4" t="str">
        <f>IF(IFERROR(SEARCH($P$1,DN2216),0)&gt;0,$P$1,"")</f>
        <v/>
      </c>
      <c r="CL2216" s="4" t="str">
        <f>IF(IFERROR(SEARCH($Q$1,DN2216),0)&gt;0,$Q$1,"")</f>
        <v/>
      </c>
      <c r="CM2216" s="4" t="str">
        <f>IF(IFERROR(SEARCH($R$1,DN2216),0)&gt;0,$R$1,"")</f>
        <v/>
      </c>
      <c r="CN2216" s="4" t="str">
        <f>IF(IFERROR(SEARCH($S$1,DN2216),0)&gt;0,$S$1,"")</f>
        <v/>
      </c>
      <c r="CO2216" s="4" t="str">
        <f>IF(IFERROR(SEARCH($T$1,DN2216),0)&gt;0,$T$1,"")</f>
        <v/>
      </c>
      <c r="CP2216" s="4" t="str">
        <f>IF(IFERROR(SEARCH($U$1,DN2216),0)&gt;0,$U$1,"")</f>
        <v/>
      </c>
      <c r="CQ2216" s="4" t="str">
        <f>IF(IFERROR(SEARCH($V$1,DN2216),0)&gt;0,$V$1,"")</f>
        <v/>
      </c>
      <c r="CR2216" s="4" t="str">
        <f>IF(IFERROR(SEARCH($W$1,DN2216),0)&gt;0,$W$1,"")</f>
        <v/>
      </c>
      <c r="CS2216" s="4" t="str">
        <f>IF(IFERROR(SEARCH($X$1,DN2216),0)&gt;0,$X$1,"")</f>
        <v/>
      </c>
      <c r="CT2216" s="4">
        <f>LEN(BW2216)+LEN(BX2216)+LEN(BY2216)+LEN(BZ2216)+LEN(CA2216)+LEN(CO2216)+LEN(CB2216)+LEN(CC2216)+LEN(CD2216)+LEN(CE2216)+LEN(CF2216)+LEN(CG2216)+LEN(CH2216)+LEN(CI2216)+LEN(CP2216)+LEN(CJ2216)+LEN(CK2216)+LEN(CQ2216)+LEN(BV2216)+LEN(CL2216)+LEN(CS2216)+LEN(CM2216)+LEN(CR2216)+LEN(CN2216)</f>
        <v>6</v>
      </c>
      <c r="CU2216" s="4" t="str">
        <f>IF(IFERROR(SEARCH($Z$1,DN2216),0)&gt;0,$Z$1,"")</f>
        <v>-</v>
      </c>
      <c r="CV2216" s="4" t="str">
        <f>IF(IFERROR(SEARCH($AA$1,DN2216),0)&gt;0,$AA$1,"")</f>
        <v>/</v>
      </c>
      <c r="CW2216" s="4" t="str">
        <f>IF(IFERROR(SEARCH($AB$1,DN2216),0)&gt;0,$AB$1,"")</f>
        <v/>
      </c>
      <c r="CX2216" s="4" t="str">
        <f>IF(IFERROR(SEARCH($AC$1,DN2216),0)&gt;0,$AC$1,"")</f>
        <v/>
      </c>
      <c r="CY2216" s="4" t="str">
        <f>IF(IFERROR(SEARCH($AD$1,DN2216),0)&gt;0,$AD$1,"")</f>
        <v/>
      </c>
      <c r="CZ2216" s="4" t="str">
        <f>IF(IFERROR(SEARCH($AE$1,DN2216),0)&gt;0,$AE$1,"")</f>
        <v/>
      </c>
      <c r="DA2216" s="4">
        <f>LEN(DM2216)</f>
        <v>8</v>
      </c>
      <c r="DB2216" s="4">
        <f>LEN(DN2216)</f>
        <v>16</v>
      </c>
      <c r="DC2216" s="4">
        <f>DB2216-DA2216</f>
        <v>8</v>
      </c>
      <c r="DD2216" s="4" t="str">
        <f>RIGHT(DN2216,4)</f>
        <v>/DUS</v>
      </c>
      <c r="DE2216" s="4" t="str">
        <f>RIGHT(DN2216,5)</f>
        <v>G/DUS</v>
      </c>
      <c r="DF2216" s="4" t="str" cm="1">
        <f t="array" ref="DF2216">LEFT(DM2216,SUM(LEN(DM2216)-LEN(SUBSTITUTE(DM2216,{"0";"1";"2";"3";"4";"5";"6";"7";"8";"9"},""))))</f>
        <v>4</v>
      </c>
      <c r="DG2216" s="4">
        <f>LEN(DT2216)</f>
        <v>13</v>
      </c>
      <c r="DH2216" s="4" t="b">
        <f>LEFT(DM2216,1)=DF2216</f>
        <v>1</v>
      </c>
      <c r="DI2216" s="4" t="str">
        <f>RIGHT(DD2216,3)</f>
        <v>DUS</v>
      </c>
      <c r="DJ2216" s="4" t="e">
        <f>IF((DL2216=DL2219)=TRUE,TRUE,IF((#REF!=DL2216)=TRUE,TRUE,FALSE))</f>
        <v>#REF!</v>
      </c>
      <c r="DK2216" s="4" t="b">
        <f>LEFT(DN2216,2)=LEFT(DO2216,2)</f>
        <v>0</v>
      </c>
      <c r="DL2216" s="5" t="str">
        <f>LEFT(DN2216,(DC2216-1))</f>
        <v>POPPINS</v>
      </c>
      <c r="DM2216" s="4" t="str">
        <f>IFERROR(RIGHT(DN2216,LEN(DN2216)-FIND("-",DN2216)),1)</f>
        <v>4RTG/DUS</v>
      </c>
      <c r="DN2216" t="s">
        <v>3043</v>
      </c>
      <c r="DO2216" s="1"/>
      <c r="DP2216" s="4" t="b">
        <f ca="1">IF(IF(IF(DL2216=DL2219,10,0)+IF(NOT(DI2216=$AU$1)=TRUE,10,0)=
20,"XXXX",IF(IF((DX2216+1)=2,0,1)+IF(DI2216=$AU$1,1,0)=2,TRUE,""))
="",IF(IF(DL2216=#REF!,10,0)+IF(NOT(DI2216=$AU$1)=TRUE,10,0)=
20,"XXXX",IF(IF((DX2216+1)=2,0,1)+IF(DI2216=$AU$1,1,0)=2,TRUE,
"")),IF(IF(DL2216=DL2219,10,0)+IF(NOT(DI2216=$AU$1)=TRUE,10,0)=
20,"XXXX",IF(IF((DX2216+1)=2,0,1)+IF(DI2216=$AU$1,1,0)=2,TRUE,"")))</f>
        <v>1</v>
      </c>
      <c r="DQ2216">
        <v>66000</v>
      </c>
      <c r="DR2216">
        <v>66000</v>
      </c>
      <c r="DS2216">
        <v>64000</v>
      </c>
      <c r="DT2216" t="str">
        <f>IF(DO2216&gt;0,DO2216,"800000000"&amp;ROW(DS2216))</f>
        <v>8000000002216</v>
      </c>
      <c r="DU2216" t="str">
        <f>DL2216</f>
        <v>POPPINS</v>
      </c>
      <c r="DV2216" t="s">
        <v>4301</v>
      </c>
      <c r="DW2216" t="s">
        <v>4301</v>
      </c>
      <c r="DX2216" s="4" t="str" cm="1">
        <f t="array" aca="1" ref="DX2216" ca="1">LEFT(DM2216,MATCH(FALSE,ISNUMBER(MID(DM2216,ROW(INDIRECT("1:"&amp;LEN(DM2216)+1)), 1) *1),0) -1)</f>
        <v>4</v>
      </c>
      <c r="DY2216" s="1"/>
      <c r="EA2216" s="21"/>
      <c r="EC2216" s="5"/>
      <c r="EF2216" s="1"/>
      <c r="EH2216" s="1"/>
      <c r="EI2216" s="1"/>
      <c r="EL2216" s="5"/>
      <c r="EM2216" s="22"/>
      <c r="EN2216">
        <v>0</v>
      </c>
      <c r="EO2216" s="1" t="s">
        <v>5103</v>
      </c>
    </row>
    <row r="2219" spans="1:145">
      <c r="A2219" s="4" t="str">
        <f t="shared" si="4074"/>
        <v/>
      </c>
      <c r="B2219" s="4" t="str">
        <f t="shared" si="4075"/>
        <v>PCS</v>
      </c>
      <c r="C2219" s="4" t="str">
        <f t="shared" si="4076"/>
        <v/>
      </c>
      <c r="D2219" s="4" t="str">
        <f t="shared" si="4077"/>
        <v/>
      </c>
      <c r="E2219" s="4" t="str">
        <f t="shared" si="4078"/>
        <v/>
      </c>
      <c r="F2219" s="4" t="str">
        <f t="shared" si="4079"/>
        <v>RTG</v>
      </c>
      <c r="G2219" s="4" t="str">
        <f t="shared" si="4080"/>
        <v/>
      </c>
      <c r="H2219" s="4" t="str">
        <f t="shared" si="4081"/>
        <v/>
      </c>
      <c r="I2219" s="4" t="str">
        <f t="shared" si="4082"/>
        <v/>
      </c>
      <c r="J2219" s="4" t="str">
        <f t="shared" si="4083"/>
        <v/>
      </c>
      <c r="K2219" s="4" t="str">
        <f t="shared" si="4084"/>
        <v/>
      </c>
      <c r="L2219" s="4" t="str">
        <f t="shared" si="4085"/>
        <v/>
      </c>
      <c r="M2219" s="4" t="str">
        <f t="shared" si="4086"/>
        <v/>
      </c>
      <c r="N2219" s="4" t="str">
        <f t="shared" si="4087"/>
        <v/>
      </c>
      <c r="O2219" s="4" t="str">
        <f t="shared" si="4088"/>
        <v/>
      </c>
      <c r="P2219" s="4" t="str">
        <f t="shared" si="4089"/>
        <v/>
      </c>
      <c r="Q2219" s="4" t="str">
        <f t="shared" si="4090"/>
        <v/>
      </c>
      <c r="R2219" s="4" t="str">
        <f t="shared" si="4091"/>
        <v/>
      </c>
      <c r="S2219" s="4" t="str">
        <f t="shared" si="4092"/>
        <v/>
      </c>
      <c r="T2219" s="4" t="str">
        <f t="shared" si="4093"/>
        <v/>
      </c>
      <c r="U2219" s="4" t="str">
        <f t="shared" si="4094"/>
        <v/>
      </c>
      <c r="V2219" s="4" t="str">
        <f t="shared" si="4095"/>
        <v/>
      </c>
      <c r="W2219" s="4" t="str">
        <f t="shared" si="4096"/>
        <v/>
      </c>
      <c r="X2219" s="4" t="str">
        <f t="shared" si="4097"/>
        <v/>
      </c>
      <c r="Y2219" s="4">
        <f t="shared" si="4098"/>
        <v>6</v>
      </c>
      <c r="Z2219" s="4" t="str">
        <f t="shared" si="4099"/>
        <v>-</v>
      </c>
      <c r="AA2219" s="4" t="str">
        <f t="shared" si="4100"/>
        <v>/</v>
      </c>
      <c r="AB2219" s="4" t="str">
        <f t="shared" si="4101"/>
        <v/>
      </c>
      <c r="AC2219" s="4" t="str">
        <f t="shared" si="4102"/>
        <v/>
      </c>
      <c r="AD2219" s="4" t="str">
        <f t="shared" si="4103"/>
        <v/>
      </c>
      <c r="AE2219" s="4" t="str">
        <f t="shared" si="4104"/>
        <v/>
      </c>
      <c r="AF2219" s="4">
        <f t="shared" si="4105"/>
        <v>9</v>
      </c>
      <c r="AG2219" s="4">
        <f t="shared" si="4106"/>
        <v>31</v>
      </c>
      <c r="AH2219" s="4">
        <f t="shared" si="4107"/>
        <v>22</v>
      </c>
      <c r="AI2219" s="4" t="str">
        <f t="shared" si="4108"/>
        <v>/RTG</v>
      </c>
      <c r="AJ2219" s="4" t="str">
        <f t="shared" si="4109"/>
        <v>S/RTG</v>
      </c>
      <c r="AK2219" s="4" t="str" cm="1">
        <f t="array" ref="AK2219">LEFT(AR2219,SUM(LEN(AR2219)-LEN(SUBSTITUTE(AR2219,{"0";"1";"2";"3";"4";"5";"6";"7";"8";"9"},""))))</f>
        <v>10</v>
      </c>
      <c r="AL2219" s="4">
        <f t="shared" si="4160"/>
        <v>13</v>
      </c>
      <c r="AM2219" s="4" t="b">
        <f>LEFT(AR2219,2)=AK2219</f>
        <v>1</v>
      </c>
      <c r="AN2219" s="4" t="str">
        <f t="shared" si="4207"/>
        <v>RTG</v>
      </c>
      <c r="AO2219" s="4" t="b">
        <f>IF((AQ2219=AQ2220)=TRUE,TRUE,IF((DL2219=AQ2219)=TRUE,TRUE,FALSE))</f>
        <v>0</v>
      </c>
      <c r="AP2219" s="4" t="b">
        <f t="shared" si="4111"/>
        <v>0</v>
      </c>
      <c r="AQ2219" s="5" t="str">
        <f t="shared" si="4112"/>
        <v>POTABEE BEEF BBQ 15GR</v>
      </c>
      <c r="AR2219" s="4" t="str">
        <f t="shared" si="4113"/>
        <v>10PCS/RTG</v>
      </c>
      <c r="AS2219" t="s">
        <v>3045</v>
      </c>
      <c r="AT2219" s="1" t="s">
        <v>3046</v>
      </c>
      <c r="AU2219" s="4" t="str">
        <f ca="1">IF(IF(IF(AQ2219=AQ2220,10,0)+IF(NOT(AN2219=$AU$1)=TRUE,10,0)=
20,"XXXX",IF(IF((BC2219+1)=2,0,1)+IF(AN2219=$AU$1,1,0)=2,TRUE,""))
="",IF(IF(AQ2219=DL2219,10,0)+IF(NOT(AN2219=$AU$1)=TRUE,10,0)=
20,"XXXX",IF(IF((BC2219+1)=2,0,1)+IF(AN2219=$AU$1,1,0)=2,TRUE,
"")),IF(IF(AQ2219=AQ2220,10,0)+IF(NOT(AN2219=$AU$1)=TRUE,10,0)=
20,"XXXX",IF(IF((BC2219+1)=2,0,1)+IF(AN2219=$AU$1,1,0)=2,TRUE,"")))</f>
        <v/>
      </c>
      <c r="AV2219">
        <v>17000</v>
      </c>
      <c r="AW2219">
        <v>17000</v>
      </c>
      <c r="AX2219">
        <v>16500</v>
      </c>
      <c r="AY2219" t="str">
        <f t="shared" si="4070"/>
        <v>8998866201445</v>
      </c>
      <c r="AZ2219" t="str">
        <f t="shared" si="4162"/>
        <v>POTABEE BEEF BBQ 15GR</v>
      </c>
      <c r="BA2219" t="s">
        <v>4301</v>
      </c>
      <c r="BB2219" t="s">
        <v>4301</v>
      </c>
      <c r="BC2219" s="4" t="str" cm="1">
        <f t="array" aca="1" ref="BC2219" ca="1">LEFT(AR2219,MATCH(FALSE,ISNUMBER(MID(AR2219,ROW(INDIRECT("1:"&amp;LEN(AR2219)+1)), 1) *1),0) -1)</f>
        <v>10</v>
      </c>
      <c r="BD2219" s="1"/>
      <c r="BF2219" s="21"/>
      <c r="BK2219" s="1"/>
      <c r="BM2219" s="1"/>
      <c r="BN2219" s="1"/>
      <c r="BR2219" s="22"/>
      <c r="BS2219">
        <v>0</v>
      </c>
      <c r="BT2219" s="1" t="s">
        <v>5103</v>
      </c>
      <c r="BV2219" s="4" t="str">
        <f>IF(IFERROR(SEARCH($A$1,DN2219),0)&gt;0,$A$1,"")</f>
        <v/>
      </c>
      <c r="BW2219" s="4" t="str">
        <f>IF(IFERROR(SEARCH($B$1,DN2219),0)&gt;0,$B$1,"")</f>
        <v/>
      </c>
      <c r="BX2219" s="4" t="str">
        <f>IF(IFERROR(SEARCH($C$1,DN2219),0)&gt;0,$C$1,"")</f>
        <v/>
      </c>
      <c r="BY2219" s="4" t="str">
        <f>IF(IFERROR(SEARCH($D$1,DN2219),0)&gt;0,$D$1,"")</f>
        <v/>
      </c>
      <c r="BZ2219" s="4" t="str">
        <f>IF(IFERROR(SEARCH($E$1,DN2219),0)&gt;0,$E$1,"")</f>
        <v/>
      </c>
      <c r="CA2219" s="4" t="str">
        <f>IF(IFERROR(SEARCH($F$1,DN2219),0)&gt;0,$F$1,"")</f>
        <v>RTG</v>
      </c>
      <c r="CB2219" s="4" t="str">
        <f>IF(IFERROR(SEARCH($G$1,DN2219),0)&gt;0,$G$1,"")</f>
        <v/>
      </c>
      <c r="CC2219" s="4" t="str">
        <f>IF(IFERROR(SEARCH($H$1,DN2219),0)&gt;0,$H$1,"")</f>
        <v/>
      </c>
      <c r="CD2219" s="4" t="str">
        <f>IF(IFERROR(SEARCH($I$1,DN2219),0)&gt;0,$I$1,"")</f>
        <v/>
      </c>
      <c r="CE2219" s="4" t="str">
        <f>IF(IFERROR(SEARCH($J$1,DN2219),0)&gt;0,$J$1,"")</f>
        <v/>
      </c>
      <c r="CF2219" s="4" t="str">
        <f>IF(IFERROR(SEARCH($K$1,DN2219),0)&gt;0,$K$1,"")</f>
        <v/>
      </c>
      <c r="CG2219" s="4" t="str">
        <f>IF(IFERROR(SEARCH($L$1,DN2219),0)&gt;0,$L$1,"")</f>
        <v/>
      </c>
      <c r="CH2219" s="4" t="str">
        <f>IF(IFERROR(SEARCH($M$1,DN2219),0)&gt;0,$M$1,"")</f>
        <v/>
      </c>
      <c r="CI2219" s="4" t="str">
        <f>IF(IFERROR(SEARCH($N$1,DN2219),0)&gt;0,$N$1,"")</f>
        <v/>
      </c>
      <c r="CJ2219" s="4" t="str">
        <f>IF(IFERROR(SEARCH($O$1,DN2219),0)&gt;0,$O$1,"")</f>
        <v>DUS</v>
      </c>
      <c r="CK2219" s="4" t="str">
        <f>IF(IFERROR(SEARCH($P$1,DN2219),0)&gt;0,$P$1,"")</f>
        <v/>
      </c>
      <c r="CL2219" s="4" t="str">
        <f>IF(IFERROR(SEARCH($Q$1,DN2219),0)&gt;0,$Q$1,"")</f>
        <v/>
      </c>
      <c r="CM2219" s="4" t="str">
        <f>IF(IFERROR(SEARCH($R$1,DN2219),0)&gt;0,$R$1,"")</f>
        <v/>
      </c>
      <c r="CN2219" s="4" t="str">
        <f>IF(IFERROR(SEARCH($S$1,DN2219),0)&gt;0,$S$1,"")</f>
        <v/>
      </c>
      <c r="CO2219" s="4" t="str">
        <f>IF(IFERROR(SEARCH($T$1,DN2219),0)&gt;0,$T$1,"")</f>
        <v/>
      </c>
      <c r="CP2219" s="4" t="str">
        <f>IF(IFERROR(SEARCH($U$1,DN2219),0)&gt;0,$U$1,"")</f>
        <v/>
      </c>
      <c r="CQ2219" s="4" t="str">
        <f>IF(IFERROR(SEARCH($V$1,DN2219),0)&gt;0,$V$1,"")</f>
        <v/>
      </c>
      <c r="CR2219" s="4" t="str">
        <f>IF(IFERROR(SEARCH($W$1,DN2219),0)&gt;0,$W$1,"")</f>
        <v/>
      </c>
      <c r="CS2219" s="4" t="str">
        <f>IF(IFERROR(SEARCH($X$1,DN2219),0)&gt;0,$X$1,"")</f>
        <v/>
      </c>
      <c r="CT2219" s="4">
        <f>LEN(BW2219)+LEN(BX2219)+LEN(BY2219)+LEN(BZ2219)+LEN(CA2219)+LEN(CO2219)+LEN(CB2219)+LEN(CC2219)+LEN(CD2219)+LEN(CE2219)+LEN(CF2219)+LEN(CG2219)+LEN(CH2219)+LEN(CI2219)+LEN(CP2219)+LEN(CJ2219)+LEN(CK2219)+LEN(CQ2219)+LEN(BV2219)+LEN(CL2219)+LEN(CS2219)+LEN(CM2219)+LEN(CR2219)+LEN(CN2219)</f>
        <v>6</v>
      </c>
      <c r="CU2219" s="4" t="str">
        <f>IF(IFERROR(SEARCH($Z$1,DN2219),0)&gt;0,$Z$1,"")</f>
        <v>-</v>
      </c>
      <c r="CV2219" s="4" t="str">
        <f>IF(IFERROR(SEARCH($AA$1,DN2219),0)&gt;0,$AA$1,"")</f>
        <v>/</v>
      </c>
      <c r="CW2219" s="4" t="str">
        <f>IF(IFERROR(SEARCH($AB$1,DN2219),0)&gt;0,$AB$1,"")</f>
        <v/>
      </c>
      <c r="CX2219" s="4" t="str">
        <f>IF(IFERROR(SEARCH($AC$1,DN2219),0)&gt;0,$AC$1,"")</f>
        <v/>
      </c>
      <c r="CY2219" s="4" t="str">
        <f>IF(IFERROR(SEARCH($AD$1,DN2219),0)&gt;0,$AD$1,"")</f>
        <v/>
      </c>
      <c r="CZ2219" s="4" t="str">
        <f>IF(IFERROR(SEARCH($AE$1,DN2219),0)&gt;0,$AE$1,"")</f>
        <v/>
      </c>
      <c r="DA2219" s="4">
        <f>LEN(DM2219)</f>
        <v>8</v>
      </c>
      <c r="DB2219" s="4">
        <f>LEN(DN2219)</f>
        <v>21</v>
      </c>
      <c r="DC2219" s="4">
        <f>DB2219-DA2219</f>
        <v>13</v>
      </c>
      <c r="DD2219" s="4" t="str">
        <f>RIGHT(DN2219,4)</f>
        <v>/DUS</v>
      </c>
      <c r="DE2219" s="4" t="str">
        <f>RIGHT(DN2219,5)</f>
        <v>G/DUS</v>
      </c>
      <c r="DF2219" s="4" t="str" cm="1">
        <f t="array" ref="DF2219">LEFT(DM2219,SUM(LEN(DM2219)-LEN(SUBSTITUTE(DM2219,{"0";"1";"2";"3";"4";"5";"6";"7";"8";"9"},""))))</f>
        <v>6</v>
      </c>
      <c r="DG2219" s="4">
        <f>LEN(DT2219)</f>
        <v>13</v>
      </c>
      <c r="DH2219" s="4" t="b">
        <f>LEFT(DM2219,1)=DF2219</f>
        <v>1</v>
      </c>
      <c r="DI2219" s="4" t="str">
        <f>RIGHT(DD2219,3)</f>
        <v>DUS</v>
      </c>
      <c r="DJ2219" s="4" t="b">
        <f>IF((DL2219=AQ2219)=TRUE,TRUE,IF((DL2216=DL2219)=TRUE,TRUE,FALSE))</f>
        <v>0</v>
      </c>
      <c r="DK2219" s="4" t="b">
        <f>LEFT(DN2219,2)=LEFT(DO2219,2)</f>
        <v>0</v>
      </c>
      <c r="DL2219" s="5" t="str">
        <f>LEFT(DN2219,(DC2219-1))</f>
        <v>POTABEE 15GR</v>
      </c>
      <c r="DM2219" s="4" t="str">
        <f>IFERROR(RIGHT(DN2219,LEN(DN2219)-FIND("-",DN2219)),1)</f>
        <v>6RTG/DUS</v>
      </c>
      <c r="DN2219" t="s">
        <v>3044</v>
      </c>
      <c r="DO2219" s="1"/>
      <c r="DP2219" s="4" t="b">
        <f ca="1">IF(IF(IF(DL2219=AQ2219,10,0)+IF(NOT(DI2219=$AU$1)=TRUE,10,0)=
20,"XXXX",IF(IF((DX2219+1)=2,0,1)+IF(DI2219=$AU$1,1,0)=2,TRUE,""))
="",IF(IF(DL2219=DL2216,10,0)+IF(NOT(DI2219=$AU$1)=TRUE,10,0)=
20,"XXXX",IF(IF((DX2219+1)=2,0,1)+IF(DI2219=$AU$1,1,0)=2,TRUE,
"")),IF(IF(DL2219=AQ2219,10,0)+IF(NOT(DI2219=$AU$1)=TRUE,10,0)=
20,"XXXX",IF(IF((DX2219+1)=2,0,1)+IF(DI2219=$AU$1,1,0)=2,TRUE,"")))</f>
        <v>1</v>
      </c>
      <c r="DQ2219">
        <v>101000</v>
      </c>
      <c r="DR2219">
        <v>101000</v>
      </c>
      <c r="DS2219">
        <v>99000</v>
      </c>
      <c r="DT2219" t="str">
        <f>IF(DO2219&gt;0,DO2219,"800000000"&amp;ROW(DS2219))</f>
        <v>8000000002219</v>
      </c>
      <c r="DU2219" t="str">
        <f>DL2219</f>
        <v>POTABEE 15GR</v>
      </c>
      <c r="DV2219" t="s">
        <v>4301</v>
      </c>
      <c r="DW2219" t="s">
        <v>4301</v>
      </c>
      <c r="DX2219" s="4" t="str" cm="1">
        <f t="array" aca="1" ref="DX2219" ca="1">LEFT(DM2219,MATCH(FALSE,ISNUMBER(MID(DM2219,ROW(INDIRECT("1:"&amp;LEN(DM2219)+1)), 1) *1),0) -1)</f>
        <v>6</v>
      </c>
      <c r="DY2219" s="1"/>
      <c r="EA2219" s="21"/>
      <c r="EC2219" s="5"/>
      <c r="EF2219" s="1"/>
      <c r="EH2219" s="1"/>
      <c r="EI2219" s="1"/>
      <c r="EL2219" s="5"/>
      <c r="EM2219" s="22"/>
      <c r="EN2219">
        <v>0</v>
      </c>
      <c r="EO2219" s="1" t="s">
        <v>5103</v>
      </c>
    </row>
    <row r="2220" spans="1:145">
      <c r="A2220" s="4" t="str">
        <f t="shared" si="4074"/>
        <v/>
      </c>
      <c r="B2220" s="4" t="str">
        <f t="shared" si="4075"/>
        <v>PCS</v>
      </c>
      <c r="C2220" s="4" t="str">
        <f t="shared" si="4076"/>
        <v/>
      </c>
      <c r="D2220" s="4" t="str">
        <f t="shared" si="4077"/>
        <v/>
      </c>
      <c r="E2220" s="4" t="str">
        <f t="shared" si="4078"/>
        <v/>
      </c>
      <c r="F2220" s="4" t="str">
        <f t="shared" si="4079"/>
        <v>RTG</v>
      </c>
      <c r="G2220" s="4" t="str">
        <f t="shared" si="4080"/>
        <v/>
      </c>
      <c r="H2220" s="4" t="str">
        <f t="shared" si="4081"/>
        <v/>
      </c>
      <c r="I2220" s="4" t="str">
        <f t="shared" si="4082"/>
        <v/>
      </c>
      <c r="J2220" s="4" t="str">
        <f t="shared" si="4083"/>
        <v/>
      </c>
      <c r="K2220" s="4" t="str">
        <f t="shared" si="4084"/>
        <v/>
      </c>
      <c r="L2220" s="4" t="str">
        <f t="shared" si="4085"/>
        <v/>
      </c>
      <c r="M2220" s="4" t="str">
        <f t="shared" si="4086"/>
        <v/>
      </c>
      <c r="N2220" s="4" t="str">
        <f t="shared" si="4087"/>
        <v/>
      </c>
      <c r="O2220" s="4" t="str">
        <f t="shared" si="4088"/>
        <v/>
      </c>
      <c r="P2220" s="4" t="str">
        <f t="shared" si="4089"/>
        <v/>
      </c>
      <c r="Q2220" s="4" t="str">
        <f t="shared" si="4090"/>
        <v/>
      </c>
      <c r="R2220" s="4" t="str">
        <f t="shared" si="4091"/>
        <v/>
      </c>
      <c r="S2220" s="4" t="str">
        <f t="shared" si="4092"/>
        <v/>
      </c>
      <c r="T2220" s="4" t="str">
        <f t="shared" si="4093"/>
        <v/>
      </c>
      <c r="U2220" s="4" t="str">
        <f t="shared" si="4094"/>
        <v/>
      </c>
      <c r="V2220" s="4" t="str">
        <f t="shared" si="4095"/>
        <v/>
      </c>
      <c r="W2220" s="4" t="str">
        <f t="shared" si="4096"/>
        <v/>
      </c>
      <c r="X2220" s="4" t="str">
        <f t="shared" si="4097"/>
        <v/>
      </c>
      <c r="Y2220" s="4">
        <f t="shared" si="4098"/>
        <v>6</v>
      </c>
      <c r="Z2220" s="4" t="str">
        <f t="shared" si="4099"/>
        <v>-</v>
      </c>
      <c r="AA2220" s="4" t="str">
        <f t="shared" si="4100"/>
        <v>/</v>
      </c>
      <c r="AB2220" s="4" t="str">
        <f t="shared" si="4101"/>
        <v/>
      </c>
      <c r="AC2220" s="4" t="str">
        <f t="shared" si="4102"/>
        <v/>
      </c>
      <c r="AD2220" s="4" t="str">
        <f t="shared" si="4103"/>
        <v/>
      </c>
      <c r="AE2220" s="4" t="str">
        <f t="shared" si="4104"/>
        <v/>
      </c>
      <c r="AF2220" s="4">
        <f t="shared" si="4105"/>
        <v>9</v>
      </c>
      <c r="AG2220" s="4">
        <f t="shared" si="4106"/>
        <v>38</v>
      </c>
      <c r="AH2220" s="4">
        <f t="shared" si="4107"/>
        <v>29</v>
      </c>
      <c r="AI2220" s="4" t="str">
        <f t="shared" si="4108"/>
        <v>/RTG</v>
      </c>
      <c r="AJ2220" s="4" t="str">
        <f t="shared" si="4109"/>
        <v>S/RTG</v>
      </c>
      <c r="AK2220" s="4" t="str" cm="1">
        <f t="array" ref="AK2220">LEFT(AR2220,SUM(LEN(AR2220)-LEN(SUBSTITUTE(AR2220,{"0";"1";"2";"3";"4";"5";"6";"7";"8";"9"},""))))</f>
        <v>10</v>
      </c>
      <c r="AL2220" s="4">
        <f t="shared" si="4160"/>
        <v>13</v>
      </c>
      <c r="AM2220" s="4" t="b">
        <f>LEFT(AR2220,2)=AK2220</f>
        <v>1</v>
      </c>
      <c r="AN2220" s="4" t="str">
        <f t="shared" si="4207"/>
        <v>RTG</v>
      </c>
      <c r="AO2220" s="4" t="b">
        <f t="shared" si="4161"/>
        <v>0</v>
      </c>
      <c r="AP2220" s="4" t="b">
        <f t="shared" si="4111"/>
        <v>0</v>
      </c>
      <c r="AQ2220" s="5" t="str">
        <f t="shared" si="4112"/>
        <v>POTABEE GRILLED SEAWEED 15GR</v>
      </c>
      <c r="AR2220" s="4" t="str">
        <f t="shared" si="4113"/>
        <v>10PCS/RTG</v>
      </c>
      <c r="AS2220" t="s">
        <v>3047</v>
      </c>
      <c r="AT2220" s="1" t="s">
        <v>3048</v>
      </c>
      <c r="AU2220" s="4" t="str">
        <f t="shared" ca="1" si="4066"/>
        <v/>
      </c>
      <c r="AV2220">
        <v>17000</v>
      </c>
      <c r="AW2220">
        <v>17000</v>
      </c>
      <c r="AX2220">
        <v>16500</v>
      </c>
      <c r="AY2220" t="str">
        <f t="shared" si="4070"/>
        <v>8998866201476</v>
      </c>
      <c r="AZ2220" t="str">
        <f t="shared" si="4162"/>
        <v>POTABEE GRILLED SEAWEED 15GR</v>
      </c>
      <c r="BA2220" t="s">
        <v>4301</v>
      </c>
      <c r="BB2220" t="s">
        <v>4301</v>
      </c>
      <c r="BC2220" s="4" t="str" cm="1">
        <f t="array" aca="1" ref="BC2220" ca="1">LEFT(AR2220,MATCH(FALSE,ISNUMBER(MID(AR2220,ROW(INDIRECT("1:"&amp;LEN(AR2220)+1)), 1) *1),0) -1)</f>
        <v>10</v>
      </c>
      <c r="BD2220" s="1"/>
      <c r="BF2220" s="21"/>
      <c r="BK2220" s="1"/>
      <c r="BM2220" s="1"/>
      <c r="BN2220" s="1"/>
      <c r="BR2220" s="22"/>
      <c r="BS2220">
        <v>0</v>
      </c>
      <c r="BT2220" s="1" t="s">
        <v>5103</v>
      </c>
      <c r="BV2220" s="4" t="str">
        <f>IF(IFERROR(SEARCH($A$1,DN2220),0)&gt;0,$A$1,"")</f>
        <v/>
      </c>
      <c r="BW2220" s="4" t="str">
        <f>IF(IFERROR(SEARCH($B$1,DN2220),0)&gt;0,$B$1,"")</f>
        <v/>
      </c>
      <c r="BX2220" s="4" t="str">
        <f>IF(IFERROR(SEARCH($C$1,DN2220),0)&gt;0,$C$1,"")</f>
        <v/>
      </c>
      <c r="BY2220" s="4" t="str">
        <f>IF(IFERROR(SEARCH($D$1,DN2220),0)&gt;0,$D$1,"")</f>
        <v/>
      </c>
      <c r="BZ2220" s="4" t="str">
        <f>IF(IFERROR(SEARCH($E$1,DN2220),0)&gt;0,$E$1,"")</f>
        <v/>
      </c>
      <c r="CA2220" s="4" t="str">
        <f>IF(IFERROR(SEARCH($F$1,DN2220),0)&gt;0,$F$1,"")</f>
        <v>RTG</v>
      </c>
      <c r="CB2220" s="4" t="str">
        <f>IF(IFERROR(SEARCH($G$1,DN2220),0)&gt;0,$G$1,"")</f>
        <v/>
      </c>
      <c r="CC2220" s="4" t="str">
        <f>IF(IFERROR(SEARCH($H$1,DN2220),0)&gt;0,$H$1,"")</f>
        <v/>
      </c>
      <c r="CD2220" s="4" t="str">
        <f>IF(IFERROR(SEARCH($I$1,DN2220),0)&gt;0,$I$1,"")</f>
        <v/>
      </c>
      <c r="CE2220" s="4" t="str">
        <f>IF(IFERROR(SEARCH($J$1,DN2220),0)&gt;0,$J$1,"")</f>
        <v/>
      </c>
      <c r="CF2220" s="4" t="str">
        <f>IF(IFERROR(SEARCH($K$1,DN2220),0)&gt;0,$K$1,"")</f>
        <v/>
      </c>
      <c r="CG2220" s="4" t="str">
        <f>IF(IFERROR(SEARCH($L$1,DN2220),0)&gt;0,$L$1,"")</f>
        <v/>
      </c>
      <c r="CH2220" s="4" t="str">
        <f>IF(IFERROR(SEARCH($M$1,DN2220),0)&gt;0,$M$1,"")</f>
        <v/>
      </c>
      <c r="CI2220" s="4" t="str">
        <f>IF(IFERROR(SEARCH($N$1,DN2220),0)&gt;0,$N$1,"")</f>
        <v/>
      </c>
      <c r="CJ2220" s="4" t="str">
        <f>IF(IFERROR(SEARCH($O$1,DN2220),0)&gt;0,$O$1,"")</f>
        <v>DUS</v>
      </c>
      <c r="CK2220" s="4" t="str">
        <f>IF(IFERROR(SEARCH($P$1,DN2220),0)&gt;0,$P$1,"")</f>
        <v/>
      </c>
      <c r="CL2220" s="4" t="str">
        <f>IF(IFERROR(SEARCH($Q$1,DN2220),0)&gt;0,$Q$1,"")</f>
        <v/>
      </c>
      <c r="CM2220" s="4" t="str">
        <f>IF(IFERROR(SEARCH($R$1,DN2220),0)&gt;0,$R$1,"")</f>
        <v/>
      </c>
      <c r="CN2220" s="4" t="str">
        <f>IF(IFERROR(SEARCH($S$1,DN2220),0)&gt;0,$S$1,"")</f>
        <v/>
      </c>
      <c r="CO2220" s="4" t="str">
        <f>IF(IFERROR(SEARCH($T$1,DN2220),0)&gt;0,$T$1,"")</f>
        <v/>
      </c>
      <c r="CP2220" s="4" t="str">
        <f>IF(IFERROR(SEARCH($U$1,DN2220),0)&gt;0,$U$1,"")</f>
        <v/>
      </c>
      <c r="CQ2220" s="4" t="str">
        <f>IF(IFERROR(SEARCH($V$1,DN2220),0)&gt;0,$V$1,"")</f>
        <v/>
      </c>
      <c r="CR2220" s="4" t="str">
        <f>IF(IFERROR(SEARCH($W$1,DN2220),0)&gt;0,$W$1,"")</f>
        <v/>
      </c>
      <c r="CS2220" s="4" t="str">
        <f>IF(IFERROR(SEARCH($X$1,DN2220),0)&gt;0,$X$1,"")</f>
        <v/>
      </c>
      <c r="CT2220" s="4">
        <f>LEN(BW2220)+LEN(BX2220)+LEN(BY2220)+LEN(BZ2220)+LEN(CA2220)+LEN(CO2220)+LEN(CB2220)+LEN(CC2220)+LEN(CD2220)+LEN(CE2220)+LEN(CF2220)+LEN(CG2220)+LEN(CH2220)+LEN(CI2220)+LEN(CP2220)+LEN(CJ2220)+LEN(CK2220)+LEN(CQ2220)+LEN(BV2220)+LEN(CL2220)+LEN(CS2220)+LEN(CM2220)+LEN(CR2220)+LEN(CN2220)</f>
        <v>6</v>
      </c>
      <c r="CU2220" s="4" t="str">
        <f>IF(IFERROR(SEARCH($Z$1,DN2220),0)&gt;0,$Z$1,"")</f>
        <v>-</v>
      </c>
      <c r="CV2220" s="4" t="str">
        <f>IF(IFERROR(SEARCH($AA$1,DN2220),0)&gt;0,$AA$1,"")</f>
        <v>/</v>
      </c>
      <c r="CW2220" s="4" t="str">
        <f>IF(IFERROR(SEARCH($AB$1,DN2220),0)&gt;0,$AB$1,"")</f>
        <v/>
      </c>
      <c r="CX2220" s="4" t="str">
        <f>IF(IFERROR(SEARCH($AC$1,DN2220),0)&gt;0,$AC$1,"")</f>
        <v/>
      </c>
      <c r="CY2220" s="4" t="str">
        <f>IF(IFERROR(SEARCH($AD$1,DN2220),0)&gt;0,$AD$1,"")</f>
        <v/>
      </c>
      <c r="CZ2220" s="4" t="str">
        <f>IF(IFERROR(SEARCH($AE$1,DN2220),0)&gt;0,$AE$1,"")</f>
        <v/>
      </c>
      <c r="DA2220" s="4">
        <f>LEN(DM2220)</f>
        <v>8</v>
      </c>
      <c r="DB2220" s="4">
        <f>LEN(DN2220)</f>
        <v>21</v>
      </c>
      <c r="DC2220" s="4">
        <f>DB2220-DA2220</f>
        <v>13</v>
      </c>
      <c r="DD2220" s="4" t="str">
        <f>RIGHT(DN2220,4)</f>
        <v>/DUS</v>
      </c>
      <c r="DE2220" s="4" t="str">
        <f>RIGHT(DN2220,5)</f>
        <v>G/DUS</v>
      </c>
      <c r="DF2220" s="4" t="str" cm="1">
        <f t="array" ref="DF2220">LEFT(DM2220,SUM(LEN(DM2220)-LEN(SUBSTITUTE(DM2220,{"0";"1";"2";"3";"4";"5";"6";"7";"8";"9"},""))))</f>
        <v>6</v>
      </c>
      <c r="DG2220" s="4">
        <f>LEN(DT2220)</f>
        <v>13</v>
      </c>
      <c r="DH2220" s="4" t="b">
        <f>LEFT(DM2220,1)=DF2220</f>
        <v>1</v>
      </c>
      <c r="DI2220" s="4" t="str">
        <f>RIGHT(DD2220,3)</f>
        <v>DUS</v>
      </c>
      <c r="DJ2220" s="4" t="b">
        <f>IF((DL2220=AQ2220)=TRUE,TRUE,IF((DL2217=DL2220)=TRUE,TRUE,FALSE))</f>
        <v>0</v>
      </c>
      <c r="DK2220" s="4" t="b">
        <f>LEFT(DN2220,2)=LEFT(DO2220,2)</f>
        <v>0</v>
      </c>
      <c r="DL2220" s="5" t="str">
        <f>LEFT(DN2220,(DC2220-1))</f>
        <v>POTABEE 15GR</v>
      </c>
      <c r="DM2220" s="4" t="str">
        <f>IFERROR(RIGHT(DN2220,LEN(DN2220)-FIND("-",DN2220)),1)</f>
        <v>6RTG/DUS</v>
      </c>
      <c r="DN2220" t="s">
        <v>3044</v>
      </c>
      <c r="DO2220" s="1"/>
      <c r="DP2220" s="4" t="b">
        <f ca="1">IF(IF(IF(DL2220=AQ2220,10,0)+IF(NOT(DI2220=$AU$1)=TRUE,10,0)=
20,"XXXX",IF(IF((DX2220+1)=2,0,1)+IF(DI2220=$AU$1,1,0)=2,TRUE,""))
="",IF(IF(DL2220=DL2217,10,0)+IF(NOT(DI2220=$AU$1)=TRUE,10,0)=
20,"XXXX",IF(IF((DX2220+1)=2,0,1)+IF(DI2220=$AU$1,1,0)=2,TRUE,
"")),IF(IF(DL2220=AQ2220,10,0)+IF(NOT(DI2220=$AU$1)=TRUE,10,0)=
20,"XXXX",IF(IF((DX2220+1)=2,0,1)+IF(DI2220=$AU$1,1,0)=2,TRUE,"")))</f>
        <v>1</v>
      </c>
      <c r="DQ2220">
        <v>101000</v>
      </c>
      <c r="DR2220">
        <v>101000</v>
      </c>
      <c r="DS2220">
        <v>99000</v>
      </c>
      <c r="DT2220" t="str">
        <f>IF(DO2220&gt;0,DO2220,"800000000"&amp;ROW(DS2220))</f>
        <v>8000000002220</v>
      </c>
      <c r="DU2220" t="str">
        <f>DL2220</f>
        <v>POTABEE 15GR</v>
      </c>
      <c r="DV2220" t="s">
        <v>4301</v>
      </c>
      <c r="DW2220" t="s">
        <v>4301</v>
      </c>
      <c r="DX2220" s="4" t="str" cm="1">
        <f t="array" aca="1" ref="DX2220" ca="1">LEFT(DM2220,MATCH(FALSE,ISNUMBER(MID(DM2220,ROW(INDIRECT("1:"&amp;LEN(DM2220)+1)), 1) *1),0) -1)</f>
        <v>6</v>
      </c>
      <c r="DY2220" s="1"/>
      <c r="EA2220" s="21"/>
      <c r="EC2220" s="5"/>
      <c r="EF2220" s="1"/>
      <c r="EH2220" s="1"/>
      <c r="EI2220" s="1"/>
      <c r="EL2220" s="5"/>
      <c r="EM2220" s="22"/>
      <c r="EN2220">
        <v>0</v>
      </c>
      <c r="EO2220" s="1" t="s">
        <v>5103</v>
      </c>
    </row>
    <row r="2221" spans="1:145">
      <c r="A2221" s="4" t="str">
        <f t="shared" si="4074"/>
        <v/>
      </c>
      <c r="B2221" s="4" t="str">
        <f t="shared" si="4075"/>
        <v/>
      </c>
      <c r="C2221" s="4" t="str">
        <f t="shared" si="4076"/>
        <v/>
      </c>
      <c r="D2221" s="4" t="str">
        <f t="shared" si="4077"/>
        <v/>
      </c>
      <c r="E2221" s="4" t="str">
        <f t="shared" si="4078"/>
        <v/>
      </c>
      <c r="F2221" s="4" t="str">
        <f t="shared" si="4079"/>
        <v/>
      </c>
      <c r="G2221" s="4" t="str">
        <f t="shared" si="4080"/>
        <v/>
      </c>
      <c r="H2221" s="4" t="str">
        <f t="shared" si="4081"/>
        <v/>
      </c>
      <c r="I2221" s="4" t="str">
        <f t="shared" si="4082"/>
        <v/>
      </c>
      <c r="J2221" s="4" t="str">
        <f t="shared" si="4083"/>
        <v/>
      </c>
      <c r="K2221" s="4" t="str">
        <f t="shared" si="4084"/>
        <v/>
      </c>
      <c r="L2221" s="4" t="str">
        <f t="shared" si="4085"/>
        <v/>
      </c>
      <c r="M2221" s="4" t="str">
        <f t="shared" si="4086"/>
        <v/>
      </c>
      <c r="N2221" s="4" t="str">
        <f t="shared" si="4087"/>
        <v/>
      </c>
      <c r="O2221" s="4" t="str">
        <f t="shared" si="4088"/>
        <v/>
      </c>
      <c r="P2221" s="4" t="str">
        <f t="shared" si="4089"/>
        <v/>
      </c>
      <c r="Q2221" s="4" t="str">
        <f t="shared" si="4090"/>
        <v/>
      </c>
      <c r="R2221" s="4" t="str">
        <f t="shared" si="4091"/>
        <v/>
      </c>
      <c r="S2221" s="4" t="str">
        <f t="shared" si="4092"/>
        <v/>
      </c>
      <c r="T2221" s="4" t="str">
        <f t="shared" si="4093"/>
        <v>PACK</v>
      </c>
      <c r="U2221" s="4" t="str">
        <f t="shared" si="4094"/>
        <v/>
      </c>
      <c r="V2221" s="4" t="str">
        <f t="shared" si="4095"/>
        <v/>
      </c>
      <c r="W2221" s="4" t="str">
        <f t="shared" si="4096"/>
        <v/>
      </c>
      <c r="X2221" s="4" t="str">
        <f t="shared" si="4097"/>
        <v/>
      </c>
      <c r="Y2221" s="4">
        <f t="shared" si="4098"/>
        <v>4</v>
      </c>
      <c r="Z2221" s="4" t="str">
        <f t="shared" si="4099"/>
        <v>-</v>
      </c>
      <c r="AA2221" s="4" t="str">
        <f t="shared" si="4100"/>
        <v/>
      </c>
      <c r="AB2221" s="4" t="str">
        <f t="shared" si="4101"/>
        <v/>
      </c>
      <c r="AC2221" s="4" t="str">
        <f t="shared" si="4102"/>
        <v/>
      </c>
      <c r="AD2221" s="4" t="str">
        <f t="shared" si="4103"/>
        <v/>
      </c>
      <c r="AE2221" s="4" t="str">
        <f t="shared" si="4104"/>
        <v/>
      </c>
      <c r="AF2221" s="4">
        <f t="shared" si="4105"/>
        <v>5</v>
      </c>
      <c r="AG2221" s="4">
        <f t="shared" si="4106"/>
        <v>19</v>
      </c>
      <c r="AH2221" s="4">
        <f t="shared" si="4107"/>
        <v>14</v>
      </c>
      <c r="AI2221" s="4" t="str">
        <f t="shared" si="4108"/>
        <v>PACK</v>
      </c>
      <c r="AJ2221" s="4" t="str">
        <f t="shared" si="4109"/>
        <v>1PACK</v>
      </c>
      <c r="AK2221" s="4" t="str" cm="1">
        <f t="array" ref="AK2221">LEFT(AR2221,SUM(LEN(AR2221)-LEN(SUBSTITUTE(AR2221,{"0";"1";"2";"3";"4";"5";"6";"7";"8";"9"},""))))</f>
        <v>1</v>
      </c>
      <c r="AL2221" s="4">
        <f t="shared" si="4160"/>
        <v>13</v>
      </c>
      <c r="AM2221" s="4" t="b">
        <f>LEFT(AR2221,1)=AK2221</f>
        <v>1</v>
      </c>
      <c r="AN2221" s="4" t="str">
        <f>RIGHT(AI2221,4)</f>
        <v>PACK</v>
      </c>
      <c r="AO2221" s="4" t="b">
        <f t="shared" si="4161"/>
        <v>0</v>
      </c>
      <c r="AP2221" s="4" t="b">
        <f t="shared" si="4111"/>
        <v>0</v>
      </c>
      <c r="AQ2221" s="5" t="str">
        <f t="shared" si="4112"/>
        <v>POTAKREZ AYAM</v>
      </c>
      <c r="AR2221" s="4" t="str">
        <f t="shared" si="4113"/>
        <v>1PACK</v>
      </c>
      <c r="AS2221" t="s">
        <v>3049</v>
      </c>
      <c r="AT2221" s="1" t="s">
        <v>3050</v>
      </c>
      <c r="AU2221" s="4" t="str">
        <f t="shared" ref="AU2221:AU2282" ca="1" si="4208">IF(IF(IF(AQ2221=AQ2222,10,0)+IF(NOT(AN2221=$AU$1)=TRUE,10,0)=
20,"XXXX",IF(IF((BC2221+1)=2,0,1)+IF(AN2221=$AU$1,1,0)=2,TRUE,""))
="",IF(IF(AQ2221=AQ2220,10,0)+IF(NOT(AN2221=$AU$1)=TRUE,10,0)=
20,"XXXX",IF(IF((BC2221+1)=2,0,1)+IF(AN2221=$AU$1,1,0)=2,TRUE,
"")),IF(IF(AQ2221=AQ2222,10,0)+IF(NOT(AN2221=$AU$1)=TRUE,10,0)=
20,"XXXX",IF(IF((BC2221+1)=2,0,1)+IF(AN2221=$AU$1,1,0)=2,TRUE,"")))</f>
        <v/>
      </c>
      <c r="AV2221">
        <v>9000</v>
      </c>
      <c r="AW2221">
        <v>9000</v>
      </c>
      <c r="AX2221">
        <v>8200</v>
      </c>
      <c r="AY2221" t="str">
        <f t="shared" si="4070"/>
        <v>8997225870643</v>
      </c>
      <c r="AZ2221" t="str">
        <f t="shared" si="4162"/>
        <v>POTAKREZ AYAM</v>
      </c>
      <c r="BA2221" t="s">
        <v>4301</v>
      </c>
      <c r="BB2221" t="s">
        <v>4301</v>
      </c>
      <c r="BC2221" s="9" t="str" cm="1">
        <f t="array" aca="1" ref="BC2221" ca="1">LEFT(AR2221,MATCH(FALSE,ISNUMBER(MID(AR2221,ROW(INDIRECT("1:"&amp;LEN(AR2221)+1)), 1) *1),0) -1)</f>
        <v>1</v>
      </c>
      <c r="BD2221" s="1"/>
      <c r="BF2221" s="21"/>
      <c r="BK2221" s="1"/>
      <c r="BM2221" s="1"/>
      <c r="BN2221" s="1"/>
      <c r="BR2221" s="22"/>
      <c r="BS2221">
        <v>0</v>
      </c>
      <c r="BT2221" s="1" t="s">
        <v>5103</v>
      </c>
    </row>
    <row r="2222" spans="1:145">
      <c r="A2222" s="4" t="str">
        <f t="shared" si="4074"/>
        <v/>
      </c>
      <c r="B2222" s="4" t="str">
        <f t="shared" si="4075"/>
        <v/>
      </c>
      <c r="C2222" s="4" t="str">
        <f t="shared" si="4076"/>
        <v/>
      </c>
      <c r="D2222" s="4" t="str">
        <f t="shared" si="4077"/>
        <v/>
      </c>
      <c r="E2222" s="4" t="str">
        <f t="shared" si="4078"/>
        <v/>
      </c>
      <c r="F2222" s="4" t="str">
        <f t="shared" si="4079"/>
        <v/>
      </c>
      <c r="G2222" s="4" t="str">
        <f t="shared" si="4080"/>
        <v/>
      </c>
      <c r="H2222" s="4" t="str">
        <f t="shared" si="4081"/>
        <v/>
      </c>
      <c r="I2222" s="4" t="str">
        <f t="shared" si="4082"/>
        <v/>
      </c>
      <c r="J2222" s="4" t="str">
        <f t="shared" si="4083"/>
        <v/>
      </c>
      <c r="K2222" s="4" t="str">
        <f t="shared" si="4084"/>
        <v/>
      </c>
      <c r="L2222" s="4" t="str">
        <f t="shared" si="4085"/>
        <v/>
      </c>
      <c r="M2222" s="4" t="str">
        <f t="shared" si="4086"/>
        <v/>
      </c>
      <c r="N2222" s="4" t="str">
        <f t="shared" si="4087"/>
        <v/>
      </c>
      <c r="O2222" s="4" t="str">
        <f t="shared" si="4088"/>
        <v/>
      </c>
      <c r="P2222" s="4" t="str">
        <f t="shared" si="4089"/>
        <v/>
      </c>
      <c r="Q2222" s="4" t="str">
        <f t="shared" si="4090"/>
        <v/>
      </c>
      <c r="R2222" s="4" t="str">
        <f t="shared" si="4091"/>
        <v/>
      </c>
      <c r="S2222" s="4" t="str">
        <f t="shared" si="4092"/>
        <v/>
      </c>
      <c r="T2222" s="4" t="str">
        <f t="shared" si="4093"/>
        <v>PACK</v>
      </c>
      <c r="U2222" s="4" t="str">
        <f t="shared" si="4094"/>
        <v/>
      </c>
      <c r="V2222" s="4" t="str">
        <f t="shared" si="4095"/>
        <v/>
      </c>
      <c r="W2222" s="4" t="str">
        <f t="shared" si="4096"/>
        <v/>
      </c>
      <c r="X2222" s="4" t="str">
        <f t="shared" si="4097"/>
        <v/>
      </c>
      <c r="Y2222" s="4">
        <f t="shared" si="4098"/>
        <v>4</v>
      </c>
      <c r="Z2222" s="4" t="str">
        <f t="shared" si="4099"/>
        <v>-</v>
      </c>
      <c r="AA2222" s="4" t="str">
        <f t="shared" si="4100"/>
        <v/>
      </c>
      <c r="AB2222" s="4" t="str">
        <f t="shared" si="4101"/>
        <v/>
      </c>
      <c r="AC2222" s="4" t="str">
        <f t="shared" si="4102"/>
        <v/>
      </c>
      <c r="AD2222" s="4" t="str">
        <f t="shared" si="4103"/>
        <v/>
      </c>
      <c r="AE2222" s="4" t="str">
        <f t="shared" si="4104"/>
        <v/>
      </c>
      <c r="AF2222" s="4">
        <f t="shared" si="4105"/>
        <v>5</v>
      </c>
      <c r="AG2222" s="4">
        <f t="shared" si="4106"/>
        <v>20</v>
      </c>
      <c r="AH2222" s="4">
        <f t="shared" si="4107"/>
        <v>15</v>
      </c>
      <c r="AI2222" s="4" t="str">
        <f t="shared" si="4108"/>
        <v>PACK</v>
      </c>
      <c r="AJ2222" s="4" t="str">
        <f t="shared" si="4109"/>
        <v>1PACK</v>
      </c>
      <c r="AK2222" s="4" t="str" cm="1">
        <f t="array" ref="AK2222">LEFT(AR2222,SUM(LEN(AR2222)-LEN(SUBSTITUTE(AR2222,{"0";"1";"2";"3";"4";"5";"6";"7";"8";"9"},""))))</f>
        <v>1</v>
      </c>
      <c r="AL2222" s="4">
        <f t="shared" si="4160"/>
        <v>13</v>
      </c>
      <c r="AM2222" s="4" t="b">
        <f>LEFT(AR2222,1)=AK2222</f>
        <v>1</v>
      </c>
      <c r="AN2222" s="4" t="str">
        <f>RIGHT(AI2222,4)</f>
        <v>PACK</v>
      </c>
      <c r="AO2222" s="4" t="b">
        <f t="shared" si="4161"/>
        <v>0</v>
      </c>
      <c r="AP2222" s="4" t="b">
        <f t="shared" si="4111"/>
        <v>0</v>
      </c>
      <c r="AQ2222" s="5" t="str">
        <f t="shared" si="4112"/>
        <v>POTAKREZ PEDAS</v>
      </c>
      <c r="AR2222" s="4" t="str">
        <f t="shared" si="4113"/>
        <v>1PACK</v>
      </c>
      <c r="AS2222" t="s">
        <v>3051</v>
      </c>
      <c r="AT2222" s="1" t="s">
        <v>3052</v>
      </c>
      <c r="AU2222" s="4" t="str">
        <f t="shared" ca="1" si="4208"/>
        <v/>
      </c>
      <c r="AV2222">
        <v>9000</v>
      </c>
      <c r="AW2222">
        <v>9000</v>
      </c>
      <c r="AX2222">
        <v>8200</v>
      </c>
      <c r="AY2222" t="str">
        <f t="shared" si="4070"/>
        <v>8997225870650</v>
      </c>
      <c r="AZ2222" t="str">
        <f t="shared" si="4162"/>
        <v>POTAKREZ PEDAS</v>
      </c>
      <c r="BA2222" t="s">
        <v>4301</v>
      </c>
      <c r="BB2222" t="s">
        <v>4301</v>
      </c>
      <c r="BC2222" s="9" t="str" cm="1">
        <f t="array" aca="1" ref="BC2222" ca="1">LEFT(AR2222,MATCH(FALSE,ISNUMBER(MID(AR2222,ROW(INDIRECT("1:"&amp;LEN(AR2222)+1)), 1) *1),0) -1)</f>
        <v>1</v>
      </c>
      <c r="BD2222" s="1"/>
      <c r="BF2222" s="21"/>
      <c r="BK2222" s="1"/>
      <c r="BM2222" s="1"/>
      <c r="BN2222" s="1"/>
      <c r="BR2222" s="22"/>
      <c r="BS2222">
        <v>0</v>
      </c>
      <c r="BT2222" s="1" t="s">
        <v>5103</v>
      </c>
    </row>
    <row r="2223" spans="1:145">
      <c r="A2223" s="4" t="str">
        <f t="shared" si="4074"/>
        <v/>
      </c>
      <c r="B2223" s="4" t="str">
        <f t="shared" si="4075"/>
        <v/>
      </c>
      <c r="C2223" s="4" t="str">
        <f t="shared" si="4076"/>
        <v/>
      </c>
      <c r="D2223" s="4" t="str">
        <f t="shared" si="4077"/>
        <v/>
      </c>
      <c r="E2223" s="4" t="str">
        <f t="shared" si="4078"/>
        <v/>
      </c>
      <c r="F2223" s="4" t="str">
        <f t="shared" si="4079"/>
        <v/>
      </c>
      <c r="G2223" s="4" t="str">
        <f t="shared" si="4080"/>
        <v/>
      </c>
      <c r="H2223" s="4" t="str">
        <f t="shared" si="4081"/>
        <v/>
      </c>
      <c r="I2223" s="4" t="str">
        <f t="shared" si="4082"/>
        <v/>
      </c>
      <c r="J2223" s="4" t="str">
        <f t="shared" si="4083"/>
        <v/>
      </c>
      <c r="K2223" s="4" t="str">
        <f t="shared" si="4084"/>
        <v/>
      </c>
      <c r="L2223" s="4" t="str">
        <f t="shared" si="4085"/>
        <v/>
      </c>
      <c r="M2223" s="4" t="str">
        <f t="shared" si="4086"/>
        <v/>
      </c>
      <c r="N2223" s="4" t="str">
        <f t="shared" si="4087"/>
        <v/>
      </c>
      <c r="O2223" s="4" t="str">
        <f t="shared" si="4088"/>
        <v/>
      </c>
      <c r="P2223" s="4" t="str">
        <f t="shared" si="4089"/>
        <v/>
      </c>
      <c r="Q2223" s="4" t="str">
        <f t="shared" si="4090"/>
        <v/>
      </c>
      <c r="R2223" s="4" t="str">
        <f t="shared" si="4091"/>
        <v/>
      </c>
      <c r="S2223" s="4" t="str">
        <f t="shared" si="4092"/>
        <v/>
      </c>
      <c r="T2223" s="4" t="str">
        <f t="shared" si="4093"/>
        <v>PACK</v>
      </c>
      <c r="U2223" s="4" t="str">
        <f t="shared" si="4094"/>
        <v/>
      </c>
      <c r="V2223" s="4" t="str">
        <f t="shared" si="4095"/>
        <v/>
      </c>
      <c r="W2223" s="4" t="str">
        <f t="shared" si="4096"/>
        <v/>
      </c>
      <c r="X2223" s="4" t="str">
        <f t="shared" si="4097"/>
        <v/>
      </c>
      <c r="Y2223" s="4">
        <f t="shared" si="4098"/>
        <v>4</v>
      </c>
      <c r="Z2223" s="4" t="str">
        <f t="shared" si="4099"/>
        <v>-</v>
      </c>
      <c r="AA2223" s="4" t="str">
        <f t="shared" si="4100"/>
        <v/>
      </c>
      <c r="AB2223" s="4" t="str">
        <f t="shared" si="4101"/>
        <v/>
      </c>
      <c r="AC2223" s="4" t="str">
        <f t="shared" si="4102"/>
        <v/>
      </c>
      <c r="AD2223" s="4" t="str">
        <f t="shared" si="4103"/>
        <v/>
      </c>
      <c r="AE2223" s="4" t="str">
        <f t="shared" si="4104"/>
        <v/>
      </c>
      <c r="AF2223" s="4">
        <f t="shared" si="4105"/>
        <v>5</v>
      </c>
      <c r="AG2223" s="4">
        <f t="shared" si="4106"/>
        <v>26</v>
      </c>
      <c r="AH2223" s="4">
        <f t="shared" si="4107"/>
        <v>21</v>
      </c>
      <c r="AI2223" s="4" t="str">
        <f t="shared" si="4108"/>
        <v>PACK</v>
      </c>
      <c r="AJ2223" s="4" t="str">
        <f t="shared" si="4109"/>
        <v>1PACK</v>
      </c>
      <c r="AK2223" s="4" t="str" cm="1">
        <f t="array" ref="AK2223">LEFT(AR2223,SUM(LEN(AR2223)-LEN(SUBSTITUTE(AR2223,{"0";"1";"2";"3";"4";"5";"6";"7";"8";"9"},""))))</f>
        <v>1</v>
      </c>
      <c r="AL2223" s="4">
        <f t="shared" si="4160"/>
        <v>13</v>
      </c>
      <c r="AM2223" s="4" t="b">
        <f>LEFT(AR2223,1)=AK2223</f>
        <v>1</v>
      </c>
      <c r="AN2223" s="4" t="str">
        <f>RIGHT(AI2223,4)</f>
        <v>PACK</v>
      </c>
      <c r="AO2223" s="4" t="b">
        <f t="shared" si="4161"/>
        <v>0</v>
      </c>
      <c r="AP2223" s="4" t="b">
        <f t="shared" si="4111"/>
        <v>0</v>
      </c>
      <c r="AQ2223" s="5" t="str">
        <f t="shared" si="4112"/>
        <v>POTAKREZ RUMPUT LAUT</v>
      </c>
      <c r="AR2223" s="4" t="str">
        <f t="shared" si="4113"/>
        <v>1PACK</v>
      </c>
      <c r="AS2223" t="s">
        <v>3053</v>
      </c>
      <c r="AT2223" s="1" t="s">
        <v>3054</v>
      </c>
      <c r="AU2223" s="4" t="str">
        <f t="shared" ca="1" si="4208"/>
        <v/>
      </c>
      <c r="AV2223">
        <v>9000</v>
      </c>
      <c r="AW2223">
        <v>9000</v>
      </c>
      <c r="AX2223">
        <v>8200</v>
      </c>
      <c r="AY2223" t="str">
        <f t="shared" si="4070"/>
        <v>8997225870698</v>
      </c>
      <c r="AZ2223" t="str">
        <f t="shared" si="4162"/>
        <v>POTAKREZ RUMPUT LAUT</v>
      </c>
      <c r="BA2223" t="s">
        <v>4301</v>
      </c>
      <c r="BB2223" t="s">
        <v>4301</v>
      </c>
      <c r="BC2223" s="9" t="str" cm="1">
        <f t="array" aca="1" ref="BC2223" ca="1">LEFT(AR2223,MATCH(FALSE,ISNUMBER(MID(AR2223,ROW(INDIRECT("1:"&amp;LEN(AR2223)+1)), 1) *1),0) -1)</f>
        <v>1</v>
      </c>
      <c r="BD2223" s="1"/>
      <c r="BF2223" s="21"/>
      <c r="BK2223" s="1"/>
      <c r="BM2223" s="1"/>
      <c r="BN2223" s="1"/>
      <c r="BR2223" s="22"/>
      <c r="BS2223">
        <v>0</v>
      </c>
      <c r="BT2223" s="1" t="s">
        <v>5103</v>
      </c>
    </row>
    <row r="2224" spans="1:145">
      <c r="A2224" s="4" t="str">
        <f t="shared" si="4074"/>
        <v/>
      </c>
      <c r="B2224" s="4" t="str">
        <f t="shared" si="4075"/>
        <v/>
      </c>
      <c r="C2224" s="4" t="str">
        <f t="shared" si="4076"/>
        <v/>
      </c>
      <c r="D2224" s="4" t="str">
        <f t="shared" si="4077"/>
        <v/>
      </c>
      <c r="E2224" s="4" t="str">
        <f t="shared" si="4078"/>
        <v/>
      </c>
      <c r="F2224" s="4" t="str">
        <f t="shared" si="4079"/>
        <v/>
      </c>
      <c r="G2224" s="4" t="str">
        <f t="shared" si="4080"/>
        <v/>
      </c>
      <c r="H2224" s="4" t="str">
        <f t="shared" si="4081"/>
        <v/>
      </c>
      <c r="I2224" s="4" t="str">
        <f t="shared" si="4082"/>
        <v/>
      </c>
      <c r="J2224" s="4" t="str">
        <f t="shared" si="4083"/>
        <v/>
      </c>
      <c r="K2224" s="4" t="str">
        <f t="shared" si="4084"/>
        <v/>
      </c>
      <c r="L2224" s="4" t="str">
        <f t="shared" si="4085"/>
        <v/>
      </c>
      <c r="M2224" s="4" t="str">
        <f t="shared" si="4086"/>
        <v/>
      </c>
      <c r="N2224" s="4" t="str">
        <f t="shared" si="4087"/>
        <v/>
      </c>
      <c r="O2224" s="4" t="str">
        <f t="shared" si="4088"/>
        <v/>
      </c>
      <c r="P2224" s="4" t="str">
        <f t="shared" si="4089"/>
        <v/>
      </c>
      <c r="Q2224" s="4" t="str">
        <f t="shared" si="4090"/>
        <v/>
      </c>
      <c r="R2224" s="4" t="str">
        <f t="shared" si="4091"/>
        <v/>
      </c>
      <c r="S2224" s="4" t="str">
        <f t="shared" si="4092"/>
        <v/>
      </c>
      <c r="T2224" s="4" t="str">
        <f t="shared" si="4093"/>
        <v>PACK</v>
      </c>
      <c r="U2224" s="4" t="str">
        <f t="shared" si="4094"/>
        <v/>
      </c>
      <c r="V2224" s="4" t="str">
        <f t="shared" si="4095"/>
        <v/>
      </c>
      <c r="W2224" s="4" t="str">
        <f t="shared" si="4096"/>
        <v/>
      </c>
      <c r="X2224" s="4" t="str">
        <f t="shared" si="4097"/>
        <v/>
      </c>
      <c r="Y2224" s="4">
        <f t="shared" si="4098"/>
        <v>4</v>
      </c>
      <c r="Z2224" s="4" t="str">
        <f t="shared" si="4099"/>
        <v>-</v>
      </c>
      <c r="AA2224" s="4" t="str">
        <f t="shared" si="4100"/>
        <v/>
      </c>
      <c r="AB2224" s="4" t="str">
        <f t="shared" si="4101"/>
        <v/>
      </c>
      <c r="AC2224" s="4" t="str">
        <f t="shared" si="4102"/>
        <v/>
      </c>
      <c r="AD2224" s="4" t="str">
        <f t="shared" si="4103"/>
        <v/>
      </c>
      <c r="AE2224" s="4" t="str">
        <f t="shared" si="4104"/>
        <v/>
      </c>
      <c r="AF2224" s="4">
        <f t="shared" si="4105"/>
        <v>5</v>
      </c>
      <c r="AG2224" s="4">
        <f t="shared" si="4106"/>
        <v>19</v>
      </c>
      <c r="AH2224" s="4">
        <f t="shared" si="4107"/>
        <v>14</v>
      </c>
      <c r="AI2224" s="4" t="str">
        <f t="shared" si="4108"/>
        <v>PACK</v>
      </c>
      <c r="AJ2224" s="4" t="str">
        <f t="shared" si="4109"/>
        <v>1PACK</v>
      </c>
      <c r="AK2224" s="4" t="str" cm="1">
        <f t="array" ref="AK2224">LEFT(AR2224,SUM(LEN(AR2224)-LEN(SUBSTITUTE(AR2224,{"0";"1";"2";"3";"4";"5";"6";"7";"8";"9"},""))))</f>
        <v>1</v>
      </c>
      <c r="AL2224" s="4">
        <f t="shared" si="4160"/>
        <v>13</v>
      </c>
      <c r="AM2224" s="4" t="b">
        <f>LEFT(AR2224,1)=AK2224</f>
        <v>1</v>
      </c>
      <c r="AN2224" s="4" t="str">
        <f>RIGHT(AI2224,4)</f>
        <v>PACK</v>
      </c>
      <c r="AO2224" s="4" t="b">
        <f>IF((AQ2224=DL2226)=TRUE,TRUE,IF((AQ2223=AQ2224)=TRUE,TRUE,FALSE))</f>
        <v>0</v>
      </c>
      <c r="AP2224" s="4" t="b">
        <f t="shared" si="4111"/>
        <v>0</v>
      </c>
      <c r="AQ2224" s="5" t="str">
        <f t="shared" si="4112"/>
        <v>POTAKREZ SAPI</v>
      </c>
      <c r="AR2224" s="4" t="str">
        <f t="shared" si="4113"/>
        <v>1PACK</v>
      </c>
      <c r="AS2224" t="s">
        <v>3055</v>
      </c>
      <c r="AU2224" s="4" t="str">
        <f ca="1">IF(IF(IF(AQ2224=DL2226,10,0)+IF(NOT(AN2224=$AU$1)=TRUE,10,0)=
20,"XXXX",IF(IF((BC2224+1)=2,0,1)+IF(AN2224=$AU$1,1,0)=2,TRUE,""))
="",IF(IF(AQ2224=AQ2223,10,0)+IF(NOT(AN2224=$AU$1)=TRUE,10,0)=
20,"XXXX",IF(IF((BC2224+1)=2,0,1)+IF(AN2224=$AU$1,1,0)=2,TRUE,
"")),IF(IF(AQ2224=DL2226,10,0)+IF(NOT(AN2224=$AU$1)=TRUE,10,0)=
20,"XXXX",IF(IF((BC2224+1)=2,0,1)+IF(AN2224=$AU$1,1,0)=2,TRUE,"")))</f>
        <v/>
      </c>
      <c r="AV2224">
        <v>9000</v>
      </c>
      <c r="AW2224">
        <v>9000</v>
      </c>
      <c r="AX2224">
        <v>8200</v>
      </c>
      <c r="AY2224" t="str">
        <f t="shared" si="4070"/>
        <v>8000000002224</v>
      </c>
      <c r="AZ2224" t="str">
        <f t="shared" si="4162"/>
        <v>POTAKREZ SAPI</v>
      </c>
      <c r="BA2224" t="s">
        <v>4301</v>
      </c>
      <c r="BB2224" t="s">
        <v>4301</v>
      </c>
      <c r="BC2224" s="9" t="str" cm="1">
        <f t="array" aca="1" ref="BC2224" ca="1">LEFT(AR2224,MATCH(FALSE,ISNUMBER(MID(AR2224,ROW(INDIRECT("1:"&amp;LEN(AR2224)+1)), 1) *1),0) -1)</f>
        <v>1</v>
      </c>
      <c r="BD2224" s="1"/>
      <c r="BF2224" s="21"/>
      <c r="BK2224" s="1"/>
      <c r="BM2224" s="1"/>
      <c r="BN2224" s="1"/>
      <c r="BR2224" s="22"/>
      <c r="BS2224">
        <v>0</v>
      </c>
      <c r="BT2224" s="1" t="s">
        <v>5103</v>
      </c>
    </row>
    <row r="2226" spans="1:145">
      <c r="A2226" s="4" t="str">
        <f t="shared" si="4074"/>
        <v/>
      </c>
      <c r="B2226" s="4" t="str">
        <f t="shared" si="4075"/>
        <v>PCS</v>
      </c>
      <c r="C2226" s="4" t="str">
        <f t="shared" si="4076"/>
        <v/>
      </c>
      <c r="D2226" s="4" t="str">
        <f t="shared" si="4077"/>
        <v/>
      </c>
      <c r="E2226" s="4" t="str">
        <f t="shared" si="4078"/>
        <v/>
      </c>
      <c r="F2226" s="4" t="str">
        <f t="shared" si="4079"/>
        <v/>
      </c>
      <c r="G2226" s="4" t="str">
        <f t="shared" si="4080"/>
        <v/>
      </c>
      <c r="H2226" s="4" t="str">
        <f t="shared" si="4081"/>
        <v/>
      </c>
      <c r="I2226" s="4" t="str">
        <f t="shared" si="4082"/>
        <v/>
      </c>
      <c r="J2226" s="4" t="str">
        <f t="shared" si="4083"/>
        <v/>
      </c>
      <c r="K2226" s="4" t="str">
        <f t="shared" si="4084"/>
        <v/>
      </c>
      <c r="L2226" s="4" t="str">
        <f t="shared" si="4085"/>
        <v/>
      </c>
      <c r="M2226" s="4" t="str">
        <f t="shared" si="4086"/>
        <v/>
      </c>
      <c r="N2226" s="4" t="str">
        <f t="shared" si="4087"/>
        <v/>
      </c>
      <c r="O2226" s="4" t="str">
        <f t="shared" si="4088"/>
        <v/>
      </c>
      <c r="P2226" s="4" t="str">
        <f t="shared" si="4089"/>
        <v/>
      </c>
      <c r="Q2226" s="4" t="str">
        <f t="shared" si="4090"/>
        <v/>
      </c>
      <c r="R2226" s="4" t="str">
        <f t="shared" si="4091"/>
        <v/>
      </c>
      <c r="S2226" s="4" t="str">
        <f t="shared" si="4092"/>
        <v/>
      </c>
      <c r="T2226" s="4" t="str">
        <f t="shared" si="4093"/>
        <v/>
      </c>
      <c r="U2226" s="4" t="str">
        <f t="shared" si="4094"/>
        <v/>
      </c>
      <c r="V2226" s="4" t="str">
        <f t="shared" si="4095"/>
        <v/>
      </c>
      <c r="W2226" s="4" t="str">
        <f t="shared" si="4096"/>
        <v/>
      </c>
      <c r="X2226" s="4" t="str">
        <f t="shared" si="4097"/>
        <v/>
      </c>
      <c r="Y2226" s="4">
        <f t="shared" si="4098"/>
        <v>3</v>
      </c>
      <c r="Z2226" s="4" t="str">
        <f t="shared" si="4099"/>
        <v>-</v>
      </c>
      <c r="AA2226" s="4" t="str">
        <f t="shared" si="4100"/>
        <v/>
      </c>
      <c r="AB2226" s="4" t="str">
        <f t="shared" si="4101"/>
        <v/>
      </c>
      <c r="AC2226" s="4" t="str">
        <f t="shared" si="4102"/>
        <v/>
      </c>
      <c r="AD2226" s="4" t="str">
        <f t="shared" si="4103"/>
        <v/>
      </c>
      <c r="AE2226" s="4" t="str">
        <f t="shared" si="4104"/>
        <v/>
      </c>
      <c r="AF2226" s="4">
        <f t="shared" si="4105"/>
        <v>4</v>
      </c>
      <c r="AG2226" s="4">
        <f t="shared" si="4106"/>
        <v>16</v>
      </c>
      <c r="AH2226" s="4">
        <f t="shared" si="4107"/>
        <v>12</v>
      </c>
      <c r="AI2226" s="4" t="str">
        <f t="shared" si="4108"/>
        <v>1PCS</v>
      </c>
      <c r="AJ2226" s="4" t="str">
        <f t="shared" si="4109"/>
        <v>-1PCS</v>
      </c>
      <c r="AK2226" s="4" t="str" cm="1">
        <f t="array" ref="AK2226">LEFT(AR2226,SUM(LEN(AR2226)-LEN(SUBSTITUTE(AR2226,{"0";"1";"2";"3";"4";"5";"6";"7";"8";"9"},""))))</f>
        <v>1</v>
      </c>
      <c r="AL2226" s="4">
        <f t="shared" si="4160"/>
        <v>13</v>
      </c>
      <c r="AM2226" s="4" t="b">
        <f t="shared" ref="AM2226:AM2235" si="4209">LEFT(AR2226,1)=AK2226</f>
        <v>1</v>
      </c>
      <c r="AN2226" s="4" t="str">
        <f t="shared" ref="AN2226:AN2235" si="4210">RIGHT(AI2226,3)</f>
        <v>PCS</v>
      </c>
      <c r="AO2226" s="4" t="e">
        <f>IF((AQ2226=AQ2227)=TRUE,TRUE,IF((#REF!=AQ2226)=TRUE,TRUE,FALSE))</f>
        <v>#REF!</v>
      </c>
      <c r="AP2226" s="4" t="b">
        <f t="shared" si="4111"/>
        <v>0</v>
      </c>
      <c r="AQ2226" s="5" t="str">
        <f t="shared" si="4112"/>
        <v>POTATOQ BBQ</v>
      </c>
      <c r="AR2226" s="4" t="str">
        <f t="shared" si="4113"/>
        <v>1PCS</v>
      </c>
      <c r="AS2226" t="s">
        <v>3056</v>
      </c>
      <c r="AT2226" s="1" t="s">
        <v>3057</v>
      </c>
      <c r="AU2226" s="4" t="e">
        <f ca="1">IF(IF(IF(AQ2226=AQ2227,10,0)+IF(NOT(AN2226=$AU$1)=TRUE,10,0)=
20,"XXXX",IF(IF((BC2226+1)=2,0,1)+IF(AN2226=$AU$1,1,0)=2,TRUE,""))
="",IF(IF(AQ2226=#REF!,10,0)+IF(NOT(AN2226=$AU$1)=TRUE,10,0)=
20,"XXXX",IF(IF((BC2226+1)=2,0,1)+IF(AN2226=$AU$1,1,0)=2,TRUE,
"")),IF(IF(AQ2226=AQ2227,10,0)+IF(NOT(AN2226=$AU$1)=TRUE,10,0)=
20,"XXXX",IF(IF((BC2226+1)=2,0,1)+IF(AN2226=$AU$1,1,0)=2,TRUE,"")))</f>
        <v>#REF!</v>
      </c>
      <c r="AV2226">
        <v>1700</v>
      </c>
      <c r="AW2226">
        <v>2000</v>
      </c>
      <c r="AX2226">
        <v>1615</v>
      </c>
      <c r="AY2226" t="str">
        <f t="shared" si="4070"/>
        <v>8997225870841</v>
      </c>
      <c r="AZ2226" t="str">
        <f t="shared" si="4162"/>
        <v>POTATOQ BBQ</v>
      </c>
      <c r="BA2226" t="s">
        <v>4301</v>
      </c>
      <c r="BB2226" t="s">
        <v>4301</v>
      </c>
      <c r="BC2226" s="9" t="str" cm="1">
        <f t="array" aca="1" ref="BC2226" ca="1">LEFT(AR2226,MATCH(FALSE,ISNUMBER(MID(AR2226,ROW(INDIRECT("1:"&amp;LEN(AR2226)+1)), 1) *1),0) -1)</f>
        <v>1</v>
      </c>
      <c r="BD2226" s="1"/>
      <c r="BF2226" s="21"/>
      <c r="BK2226" s="1"/>
      <c r="BM2226" s="1"/>
      <c r="BN2226" s="1"/>
      <c r="BR2226" s="22"/>
      <c r="BS2226">
        <v>0</v>
      </c>
      <c r="BT2226" s="1" t="s">
        <v>5103</v>
      </c>
      <c r="BV2226" s="4" t="str">
        <f>IF(IFERROR(SEARCH($A$1,DN2226),0)&gt;0,$A$1,"")</f>
        <v/>
      </c>
      <c r="BW2226" s="4" t="str">
        <f>IF(IFERROR(SEARCH($B$1,DN2226),0)&gt;0,$B$1,"")</f>
        <v>PCS</v>
      </c>
      <c r="BX2226" s="4" t="str">
        <f>IF(IFERROR(SEARCH($C$1,DN2226),0)&gt;0,$C$1,"")</f>
        <v/>
      </c>
      <c r="BY2226" s="4" t="str">
        <f>IF(IFERROR(SEARCH($D$1,DN2226),0)&gt;0,$D$1,"")</f>
        <v/>
      </c>
      <c r="BZ2226" s="4" t="str">
        <f>IF(IFERROR(SEARCH($E$1,DN2226),0)&gt;0,$E$1,"")</f>
        <v/>
      </c>
      <c r="CA2226" s="4" t="str">
        <f>IF(IFERROR(SEARCH($F$1,DN2226),0)&gt;0,$F$1,"")</f>
        <v/>
      </c>
      <c r="CB2226" s="4" t="str">
        <f>IF(IFERROR(SEARCH($G$1,DN2226),0)&gt;0,$G$1,"")</f>
        <v/>
      </c>
      <c r="CC2226" s="4" t="str">
        <f>IF(IFERROR(SEARCH($H$1,DN2226),0)&gt;0,$H$1,"")</f>
        <v/>
      </c>
      <c r="CD2226" s="4" t="str">
        <f>IF(IFERROR(SEARCH($I$1,DN2226),0)&gt;0,$I$1,"")</f>
        <v/>
      </c>
      <c r="CE2226" s="4" t="str">
        <f>IF(IFERROR(SEARCH($J$1,DN2226),0)&gt;0,$J$1,"")</f>
        <v/>
      </c>
      <c r="CF2226" s="4" t="str">
        <f>IF(IFERROR(SEARCH($K$1,DN2226),0)&gt;0,$K$1,"")</f>
        <v/>
      </c>
      <c r="CG2226" s="4" t="str">
        <f>IF(IFERROR(SEARCH($L$1,DN2226),0)&gt;0,$L$1,"")</f>
        <v/>
      </c>
      <c r="CH2226" s="4" t="str">
        <f>IF(IFERROR(SEARCH($M$1,DN2226),0)&gt;0,$M$1,"")</f>
        <v/>
      </c>
      <c r="CI2226" s="4" t="str">
        <f>IF(IFERROR(SEARCH($N$1,DN2226),0)&gt;0,$N$1,"")</f>
        <v/>
      </c>
      <c r="CJ2226" s="4" t="str">
        <f>IF(IFERROR(SEARCH($O$1,DN2226),0)&gt;0,$O$1,"")</f>
        <v/>
      </c>
      <c r="CK2226" s="4" t="str">
        <f>IF(IFERROR(SEARCH($P$1,DN2226),0)&gt;0,$P$1,"")</f>
        <v/>
      </c>
      <c r="CL2226" s="4" t="str">
        <f>IF(IFERROR(SEARCH($Q$1,DN2226),0)&gt;0,$Q$1,"")</f>
        <v/>
      </c>
      <c r="CM2226" s="4" t="str">
        <f>IF(IFERROR(SEARCH($R$1,DN2226),0)&gt;0,$R$1,"")</f>
        <v/>
      </c>
      <c r="CN2226" s="4" t="str">
        <f>IF(IFERROR(SEARCH($S$1,DN2226),0)&gt;0,$S$1,"")</f>
        <v/>
      </c>
      <c r="CO2226" s="4" t="str">
        <f>IF(IFERROR(SEARCH($T$1,DN2226),0)&gt;0,$T$1,"")</f>
        <v>PACK</v>
      </c>
      <c r="CP2226" s="4" t="str">
        <f>IF(IFERROR(SEARCH($U$1,DN2226),0)&gt;0,$U$1,"")</f>
        <v/>
      </c>
      <c r="CQ2226" s="4" t="str">
        <f>IF(IFERROR(SEARCH($V$1,DN2226),0)&gt;0,$V$1,"")</f>
        <v/>
      </c>
      <c r="CR2226" s="4" t="str">
        <f>IF(IFERROR(SEARCH($W$1,DN2226),0)&gt;0,$W$1,"")</f>
        <v/>
      </c>
      <c r="CS2226" s="4" t="str">
        <f>IF(IFERROR(SEARCH($X$1,DN2226),0)&gt;0,$X$1,"")</f>
        <v/>
      </c>
      <c r="CT2226" s="4">
        <f>LEN(BW2226)+LEN(BX2226)+LEN(BY2226)+LEN(BZ2226)+LEN(CA2226)+LEN(CO2226)+LEN(CB2226)+LEN(CC2226)+LEN(CD2226)+LEN(CE2226)+LEN(CF2226)+LEN(CG2226)+LEN(CH2226)+LEN(CI2226)+LEN(CP2226)+LEN(CJ2226)+LEN(CK2226)+LEN(CQ2226)+LEN(BV2226)+LEN(CL2226)+LEN(CS2226)+LEN(CM2226)+LEN(CR2226)+LEN(CN2226)</f>
        <v>7</v>
      </c>
      <c r="CU2226" s="4" t="str">
        <f>IF(IFERROR(SEARCH($Z$1,DN2226),0)&gt;0,$Z$1,"")</f>
        <v>-</v>
      </c>
      <c r="CV2226" s="4" t="str">
        <f>IF(IFERROR(SEARCH($AA$1,DN2226),0)&gt;0,$AA$1,"")</f>
        <v>/</v>
      </c>
      <c r="CW2226" s="4" t="str">
        <f>IF(IFERROR(SEARCH($AB$1,DN2226),0)&gt;0,$AB$1,"")</f>
        <v/>
      </c>
      <c r="CX2226" s="4" t="str">
        <f>IF(IFERROR(SEARCH($AC$1,DN2226),0)&gt;0,$AC$1,"")</f>
        <v/>
      </c>
      <c r="CY2226" s="4" t="str">
        <f>IF(IFERROR(SEARCH($AD$1,DN2226),0)&gt;0,$AD$1,"")</f>
        <v/>
      </c>
      <c r="CZ2226" s="4" t="str">
        <f>IF(IFERROR(SEARCH($AE$1,DN2226),0)&gt;0,$AE$1,"")</f>
        <v/>
      </c>
      <c r="DA2226" s="4">
        <f>LEN(DM2226)</f>
        <v>10</v>
      </c>
      <c r="DB2226" s="4">
        <f>LEN(DN2226)</f>
        <v>18</v>
      </c>
      <c r="DC2226" s="4">
        <f>DB2226-DA2226</f>
        <v>8</v>
      </c>
      <c r="DD2226" s="4" t="str">
        <f>RIGHT(DN2226,4)</f>
        <v>PACK</v>
      </c>
      <c r="DE2226" s="4" t="str">
        <f>RIGHT(DN2226,5)</f>
        <v>/PACK</v>
      </c>
      <c r="DF2226" s="4" t="str" cm="1">
        <f t="array" ref="DF2226">LEFT(DM2226,SUM(LEN(DM2226)-LEN(SUBSTITUTE(DM2226,{"0";"1";"2";"3";"4";"5";"6";"7";"8";"9"},""))))</f>
        <v>10</v>
      </c>
      <c r="DG2226" s="4">
        <f>LEN(DT2226)</f>
        <v>13</v>
      </c>
      <c r="DH2226" s="4" t="b">
        <f>LEFT(DM2226,2)=DF2226</f>
        <v>1</v>
      </c>
      <c r="DI2226" s="4" t="str">
        <f>RIGHT(DD2226,4)</f>
        <v>PACK</v>
      </c>
      <c r="DJ2226" s="4" t="e">
        <f>IF((DL2226=#REF!)=TRUE,TRUE,IF((AQ2224=DL2226)=TRUE,TRUE,FALSE))</f>
        <v>#REF!</v>
      </c>
      <c r="DK2226" s="4" t="b">
        <f>LEFT(DN2226,2)=LEFT(DO2226,2)</f>
        <v>0</v>
      </c>
      <c r="DL2226" s="5" t="str">
        <f>LEFT(DN2226,(DC2226-1))</f>
        <v>POTATOQ</v>
      </c>
      <c r="DM2226" s="4" t="str">
        <f>IFERROR(RIGHT(DN2226,LEN(DN2226)-FIND("-",DN2226)),1)</f>
        <v>10PCS/PACK</v>
      </c>
      <c r="DN2226" t="s">
        <v>3062</v>
      </c>
      <c r="DO2226" s="1"/>
      <c r="DP2226" s="4" t="e">
        <f>IF(IF(IF(DL2226=#REF!,10,0)+IF(NOT(DI2226=$AU$1)=TRUE,10,0)=
20,"XXXX",IF(IF((DX2226+1)=2,0,1)+IF(DI2226=$AU$1,1,0)=2,TRUE,""))
="",IF(IF(DL2226=AQ2224,10,0)+IF(NOT(DI2226=$AU$1)=TRUE,10,0)=
20,"XXXX",IF(IF((DX2226+1)=2,0,1)+IF(DI2226=$AU$1,1,0)=2,TRUE,
"")),IF(IF(DL2226=#REF!,10,0)+IF(NOT(DI2226=$AU$1)=TRUE,10,0)=
20,"XXXX",IF(IF((DX2226+1)=2,0,1)+IF(DI2226=$AU$1,1,0)=2,TRUE,"")))</f>
        <v>#REF!</v>
      </c>
      <c r="DQ2226">
        <v>17000</v>
      </c>
      <c r="DR2226">
        <v>17000</v>
      </c>
      <c r="DS2226">
        <v>16146</v>
      </c>
      <c r="DT2226" t="str">
        <f>IF(DO2226&gt;0,DO2226,"800000000"&amp;ROW(DS2226))</f>
        <v>8000000002226</v>
      </c>
      <c r="DU2226" t="str">
        <f>DL2226</f>
        <v>POTATOQ</v>
      </c>
      <c r="DV2226" t="s">
        <v>4301</v>
      </c>
      <c r="DW2226" t="s">
        <v>4301</v>
      </c>
      <c r="DX2226" s="4" t="str" cm="1">
        <f t="array" aca="1" ref="DX2226" ca="1">LEFT(DM2226,MATCH(FALSE,ISNUMBER(MID(DM2226,ROW(INDIRECT("1:"&amp;LEN(DM2226)+1)), 1) *1),0) -1)</f>
        <v>10</v>
      </c>
      <c r="DY2226" s="1"/>
      <c r="EA2226" s="21"/>
      <c r="EC2226" s="5"/>
      <c r="EF2226" s="1"/>
      <c r="EH2226" s="1"/>
      <c r="EI2226" s="1"/>
      <c r="EL2226" s="5"/>
      <c r="EM2226" s="22"/>
      <c r="EN2226">
        <v>0</v>
      </c>
      <c r="EO2226" s="1" t="s">
        <v>5103</v>
      </c>
    </row>
    <row r="2227" spans="1:145">
      <c r="A2227" s="4" t="str">
        <f t="shared" si="4074"/>
        <v/>
      </c>
      <c r="B2227" s="4" t="str">
        <f t="shared" si="4075"/>
        <v>PCS</v>
      </c>
      <c r="C2227" s="4" t="str">
        <f t="shared" si="4076"/>
        <v/>
      </c>
      <c r="D2227" s="4" t="str">
        <f t="shared" si="4077"/>
        <v/>
      </c>
      <c r="E2227" s="4" t="str">
        <f t="shared" si="4078"/>
        <v/>
      </c>
      <c r="F2227" s="4" t="str">
        <f t="shared" si="4079"/>
        <v/>
      </c>
      <c r="G2227" s="4" t="str">
        <f t="shared" si="4080"/>
        <v/>
      </c>
      <c r="H2227" s="4" t="str">
        <f t="shared" si="4081"/>
        <v/>
      </c>
      <c r="I2227" s="4" t="str">
        <f t="shared" si="4082"/>
        <v/>
      </c>
      <c r="J2227" s="4" t="str">
        <f t="shared" si="4083"/>
        <v/>
      </c>
      <c r="K2227" s="4" t="str">
        <f t="shared" si="4084"/>
        <v/>
      </c>
      <c r="L2227" s="4" t="str">
        <f t="shared" si="4085"/>
        <v/>
      </c>
      <c r="M2227" s="4" t="str">
        <f t="shared" si="4086"/>
        <v/>
      </c>
      <c r="N2227" s="4" t="str">
        <f t="shared" si="4087"/>
        <v/>
      </c>
      <c r="O2227" s="4" t="str">
        <f t="shared" si="4088"/>
        <v/>
      </c>
      <c r="P2227" s="4" t="str">
        <f t="shared" si="4089"/>
        <v/>
      </c>
      <c r="Q2227" s="4" t="str">
        <f t="shared" si="4090"/>
        <v/>
      </c>
      <c r="R2227" s="4" t="str">
        <f t="shared" si="4091"/>
        <v/>
      </c>
      <c r="S2227" s="4" t="str">
        <f t="shared" si="4092"/>
        <v/>
      </c>
      <c r="T2227" s="4" t="str">
        <f t="shared" si="4093"/>
        <v/>
      </c>
      <c r="U2227" s="4" t="str">
        <f t="shared" si="4094"/>
        <v/>
      </c>
      <c r="V2227" s="4" t="str">
        <f t="shared" si="4095"/>
        <v/>
      </c>
      <c r="W2227" s="4" t="str">
        <f t="shared" si="4096"/>
        <v/>
      </c>
      <c r="X2227" s="4" t="str">
        <f t="shared" si="4097"/>
        <v/>
      </c>
      <c r="Y2227" s="4">
        <f t="shared" si="4098"/>
        <v>3</v>
      </c>
      <c r="Z2227" s="4" t="str">
        <f t="shared" si="4099"/>
        <v>-</v>
      </c>
      <c r="AA2227" s="4" t="str">
        <f t="shared" si="4100"/>
        <v/>
      </c>
      <c r="AB2227" s="4" t="str">
        <f t="shared" si="4101"/>
        <v/>
      </c>
      <c r="AC2227" s="4" t="str">
        <f t="shared" si="4102"/>
        <v/>
      </c>
      <c r="AD2227" s="4" t="str">
        <f t="shared" si="4103"/>
        <v/>
      </c>
      <c r="AE2227" s="4" t="str">
        <f t="shared" si="4104"/>
        <v/>
      </c>
      <c r="AF2227" s="4">
        <f t="shared" si="4105"/>
        <v>4</v>
      </c>
      <c r="AG2227" s="4">
        <f t="shared" si="4106"/>
        <v>24</v>
      </c>
      <c r="AH2227" s="4">
        <f t="shared" si="4107"/>
        <v>20</v>
      </c>
      <c r="AI2227" s="4" t="str">
        <f t="shared" si="4108"/>
        <v>1PCS</v>
      </c>
      <c r="AJ2227" s="4" t="str">
        <f t="shared" si="4109"/>
        <v>-1PCS</v>
      </c>
      <c r="AK2227" s="4" t="str" cm="1">
        <f t="array" ref="AK2227">LEFT(AR2227,SUM(LEN(AR2227)-LEN(SUBSTITUTE(AR2227,{"0";"1";"2";"3";"4";"5";"6";"7";"8";"9"},""))))</f>
        <v>1</v>
      </c>
      <c r="AL2227" s="4">
        <f t="shared" si="4160"/>
        <v>13</v>
      </c>
      <c r="AM2227" s="4" t="b">
        <f t="shared" si="4209"/>
        <v>1</v>
      </c>
      <c r="AN2227" s="4" t="str">
        <f t="shared" si="4210"/>
        <v>PCS</v>
      </c>
      <c r="AO2227" s="4" t="b">
        <f t="shared" si="4161"/>
        <v>0</v>
      </c>
      <c r="AP2227" s="4" t="b">
        <f t="shared" si="4111"/>
        <v>0</v>
      </c>
      <c r="AQ2227" s="5" t="str">
        <f t="shared" si="4112"/>
        <v>POTATOQ RUMPUT LAUT</v>
      </c>
      <c r="AR2227" s="4" t="str">
        <f t="shared" si="4113"/>
        <v>1PCS</v>
      </c>
      <c r="AS2227" t="s">
        <v>3058</v>
      </c>
      <c r="AT2227" s="1" t="s">
        <v>3059</v>
      </c>
      <c r="AU2227" s="4" t="str">
        <f t="shared" ca="1" si="4208"/>
        <v/>
      </c>
      <c r="AV2227">
        <v>1700</v>
      </c>
      <c r="AW2227">
        <v>2000</v>
      </c>
      <c r="AX2227">
        <v>1615</v>
      </c>
      <c r="AY2227" t="str">
        <f t="shared" si="4070"/>
        <v>8997225870766</v>
      </c>
      <c r="AZ2227" t="str">
        <f t="shared" si="4162"/>
        <v>POTATOQ RUMPUT LAUT</v>
      </c>
      <c r="BA2227" t="s">
        <v>4301</v>
      </c>
      <c r="BB2227" t="s">
        <v>4301</v>
      </c>
      <c r="BC2227" s="9" t="str" cm="1">
        <f t="array" aca="1" ref="BC2227" ca="1">LEFT(AR2227,MATCH(FALSE,ISNUMBER(MID(AR2227,ROW(INDIRECT("1:"&amp;LEN(AR2227)+1)), 1) *1),0) -1)</f>
        <v>1</v>
      </c>
      <c r="BD2227" s="1"/>
      <c r="BF2227" s="21"/>
      <c r="BK2227" s="1"/>
      <c r="BM2227" s="1"/>
      <c r="BN2227" s="1"/>
      <c r="BR2227" s="22"/>
      <c r="BS2227">
        <v>0</v>
      </c>
      <c r="BT2227" s="1" t="s">
        <v>5103</v>
      </c>
      <c r="BV2227" s="4" t="str">
        <f t="shared" ref="BV2227:BV2228" si="4211">IF(IFERROR(SEARCH($A$1,DN2227),0)&gt;0,$A$1,"")</f>
        <v/>
      </c>
      <c r="BW2227" s="4" t="str">
        <f t="shared" ref="BW2227:BW2228" si="4212">IF(IFERROR(SEARCH($B$1,DN2227),0)&gt;0,$B$1,"")</f>
        <v>PCS</v>
      </c>
      <c r="BX2227" s="4" t="str">
        <f t="shared" ref="BX2227:BX2228" si="4213">IF(IFERROR(SEARCH($C$1,DN2227),0)&gt;0,$C$1,"")</f>
        <v/>
      </c>
      <c r="BY2227" s="4" t="str">
        <f t="shared" ref="BY2227:BY2228" si="4214">IF(IFERROR(SEARCH($D$1,DN2227),0)&gt;0,$D$1,"")</f>
        <v/>
      </c>
      <c r="BZ2227" s="4" t="str">
        <f t="shared" ref="BZ2227:BZ2228" si="4215">IF(IFERROR(SEARCH($E$1,DN2227),0)&gt;0,$E$1,"")</f>
        <v/>
      </c>
      <c r="CA2227" s="4" t="str">
        <f t="shared" ref="CA2227:CA2228" si="4216">IF(IFERROR(SEARCH($F$1,DN2227),0)&gt;0,$F$1,"")</f>
        <v/>
      </c>
      <c r="CB2227" s="4" t="str">
        <f t="shared" ref="CB2227:CB2228" si="4217">IF(IFERROR(SEARCH($G$1,DN2227),0)&gt;0,$G$1,"")</f>
        <v/>
      </c>
      <c r="CC2227" s="4" t="str">
        <f t="shared" ref="CC2227:CC2228" si="4218">IF(IFERROR(SEARCH($H$1,DN2227),0)&gt;0,$H$1,"")</f>
        <v/>
      </c>
      <c r="CD2227" s="4" t="str">
        <f t="shared" ref="CD2227:CD2228" si="4219">IF(IFERROR(SEARCH($I$1,DN2227),0)&gt;0,$I$1,"")</f>
        <v/>
      </c>
      <c r="CE2227" s="4" t="str">
        <f t="shared" ref="CE2227:CE2228" si="4220">IF(IFERROR(SEARCH($J$1,DN2227),0)&gt;0,$J$1,"")</f>
        <v/>
      </c>
      <c r="CF2227" s="4" t="str">
        <f t="shared" ref="CF2227:CF2228" si="4221">IF(IFERROR(SEARCH($K$1,DN2227),0)&gt;0,$K$1,"")</f>
        <v/>
      </c>
      <c r="CG2227" s="4" t="str">
        <f t="shared" ref="CG2227:CG2228" si="4222">IF(IFERROR(SEARCH($L$1,DN2227),0)&gt;0,$L$1,"")</f>
        <v/>
      </c>
      <c r="CH2227" s="4" t="str">
        <f t="shared" ref="CH2227:CH2228" si="4223">IF(IFERROR(SEARCH($M$1,DN2227),0)&gt;0,$M$1,"")</f>
        <v/>
      </c>
      <c r="CI2227" s="4" t="str">
        <f t="shared" ref="CI2227:CI2228" si="4224">IF(IFERROR(SEARCH($N$1,DN2227),0)&gt;0,$N$1,"")</f>
        <v/>
      </c>
      <c r="CJ2227" s="4" t="str">
        <f t="shared" ref="CJ2227:CJ2228" si="4225">IF(IFERROR(SEARCH($O$1,DN2227),0)&gt;0,$O$1,"")</f>
        <v/>
      </c>
      <c r="CK2227" s="4" t="str">
        <f t="shared" ref="CK2227:CK2228" si="4226">IF(IFERROR(SEARCH($P$1,DN2227),0)&gt;0,$P$1,"")</f>
        <v/>
      </c>
      <c r="CL2227" s="4" t="str">
        <f t="shared" ref="CL2227:CL2228" si="4227">IF(IFERROR(SEARCH($Q$1,DN2227),0)&gt;0,$Q$1,"")</f>
        <v/>
      </c>
      <c r="CM2227" s="4" t="str">
        <f t="shared" ref="CM2227:CM2228" si="4228">IF(IFERROR(SEARCH($R$1,DN2227),0)&gt;0,$R$1,"")</f>
        <v/>
      </c>
      <c r="CN2227" s="4" t="str">
        <f t="shared" ref="CN2227:CN2228" si="4229">IF(IFERROR(SEARCH($S$1,DN2227),0)&gt;0,$S$1,"")</f>
        <v/>
      </c>
      <c r="CO2227" s="4" t="str">
        <f t="shared" ref="CO2227:CO2228" si="4230">IF(IFERROR(SEARCH($T$1,DN2227),0)&gt;0,$T$1,"")</f>
        <v>PACK</v>
      </c>
      <c r="CP2227" s="4" t="str">
        <f t="shared" ref="CP2227:CP2228" si="4231">IF(IFERROR(SEARCH($U$1,DN2227),0)&gt;0,$U$1,"")</f>
        <v/>
      </c>
      <c r="CQ2227" s="4" t="str">
        <f t="shared" ref="CQ2227:CQ2228" si="4232">IF(IFERROR(SEARCH($V$1,DN2227),0)&gt;0,$V$1,"")</f>
        <v/>
      </c>
      <c r="CR2227" s="4" t="str">
        <f t="shared" ref="CR2227:CR2228" si="4233">IF(IFERROR(SEARCH($W$1,DN2227),0)&gt;0,$W$1,"")</f>
        <v/>
      </c>
      <c r="CS2227" s="4" t="str">
        <f t="shared" ref="CS2227:CS2228" si="4234">IF(IFERROR(SEARCH($X$1,DN2227),0)&gt;0,$X$1,"")</f>
        <v/>
      </c>
      <c r="CT2227" s="4">
        <f t="shared" ref="CT2227:CT2228" si="4235">LEN(BW2227)+LEN(BX2227)+LEN(BY2227)+LEN(BZ2227)+LEN(CA2227)+LEN(CO2227)+LEN(CB2227)+LEN(CC2227)+LEN(CD2227)+LEN(CE2227)+LEN(CF2227)+LEN(CG2227)+LEN(CH2227)+LEN(CI2227)+LEN(CP2227)+LEN(CJ2227)+LEN(CK2227)+LEN(CQ2227)+LEN(BV2227)+LEN(CL2227)+LEN(CS2227)+LEN(CM2227)+LEN(CR2227)+LEN(CN2227)</f>
        <v>7</v>
      </c>
      <c r="CU2227" s="4" t="str">
        <f t="shared" ref="CU2227:CU2228" si="4236">IF(IFERROR(SEARCH($Z$1,DN2227),0)&gt;0,$Z$1,"")</f>
        <v>-</v>
      </c>
      <c r="CV2227" s="4" t="str">
        <f t="shared" ref="CV2227:CV2228" si="4237">IF(IFERROR(SEARCH($AA$1,DN2227),0)&gt;0,$AA$1,"")</f>
        <v>/</v>
      </c>
      <c r="CW2227" s="4" t="str">
        <f t="shared" ref="CW2227:CW2228" si="4238">IF(IFERROR(SEARCH($AB$1,DN2227),0)&gt;0,$AB$1,"")</f>
        <v/>
      </c>
      <c r="CX2227" s="4" t="str">
        <f t="shared" ref="CX2227:CX2228" si="4239">IF(IFERROR(SEARCH($AC$1,DN2227),0)&gt;0,$AC$1,"")</f>
        <v/>
      </c>
      <c r="CY2227" s="4" t="str">
        <f t="shared" ref="CY2227:CY2228" si="4240">IF(IFERROR(SEARCH($AD$1,DN2227),0)&gt;0,$AD$1,"")</f>
        <v/>
      </c>
      <c r="CZ2227" s="4" t="str">
        <f t="shared" ref="CZ2227:CZ2228" si="4241">IF(IFERROR(SEARCH($AE$1,DN2227),0)&gt;0,$AE$1,"")</f>
        <v/>
      </c>
      <c r="DA2227" s="4">
        <f t="shared" ref="DA2227:DA2228" si="4242">LEN(DM2227)</f>
        <v>10</v>
      </c>
      <c r="DB2227" s="4">
        <f t="shared" ref="DB2227:DB2228" si="4243">LEN(DN2227)</f>
        <v>18</v>
      </c>
      <c r="DC2227" s="4">
        <f t="shared" ref="DC2227:DC2228" si="4244">DB2227-DA2227</f>
        <v>8</v>
      </c>
      <c r="DD2227" s="4" t="str">
        <f t="shared" ref="DD2227:DD2228" si="4245">RIGHT(DN2227,4)</f>
        <v>PACK</v>
      </c>
      <c r="DE2227" s="4" t="str">
        <f t="shared" ref="DE2227:DE2228" si="4246">RIGHT(DN2227,5)</f>
        <v>/PACK</v>
      </c>
      <c r="DF2227" s="4" t="str" cm="1">
        <f t="array" ref="DF2227">LEFT(DM2227,SUM(LEN(DM2227)-LEN(SUBSTITUTE(DM2227,{"0";"1";"2";"3";"4";"5";"6";"7";"8";"9"},""))))</f>
        <v>10</v>
      </c>
      <c r="DG2227" s="4">
        <f t="shared" ref="DG2227:DG2228" si="4247">LEN(DT2227)</f>
        <v>13</v>
      </c>
      <c r="DH2227" s="4" t="b">
        <f t="shared" ref="DH2227:DH2228" si="4248">LEFT(DM2227,2)=DF2227</f>
        <v>1</v>
      </c>
      <c r="DI2227" s="4" t="str">
        <f t="shared" ref="DI2227:DI2228" si="4249">RIGHT(DD2227,4)</f>
        <v>PACK</v>
      </c>
      <c r="DJ2227" s="4" t="e">
        <f>IF((DL2227=#REF!)=TRUE,TRUE,IF((AQ2225=DL2227)=TRUE,TRUE,FALSE))</f>
        <v>#REF!</v>
      </c>
      <c r="DK2227" s="4" t="b">
        <f t="shared" ref="DK2227:DK2228" si="4250">LEFT(DN2227,2)=LEFT(DO2227,2)</f>
        <v>0</v>
      </c>
      <c r="DL2227" s="5" t="str">
        <f t="shared" ref="DL2227:DL2228" si="4251">LEFT(DN2227,(DC2227-1))</f>
        <v>POTATOQ</v>
      </c>
      <c r="DM2227" s="4" t="str">
        <f t="shared" ref="DM2227:DM2228" si="4252">IFERROR(RIGHT(DN2227,LEN(DN2227)-FIND("-",DN2227)),1)</f>
        <v>10PCS/PACK</v>
      </c>
      <c r="DN2227" t="s">
        <v>3062</v>
      </c>
      <c r="DO2227" s="1"/>
      <c r="DP2227" s="4" t="e">
        <f>IF(IF(IF(DL2227=#REF!,10,0)+IF(NOT(DI2227=$AU$1)=TRUE,10,0)=
20,"XXXX",IF(IF((DX2227+1)=2,0,1)+IF(DI2227=$AU$1,1,0)=2,TRUE,""))
="",IF(IF(DL2227=AQ2225,10,0)+IF(NOT(DI2227=$AU$1)=TRUE,10,0)=
20,"XXXX",IF(IF((DX2227+1)=2,0,1)+IF(DI2227=$AU$1,1,0)=2,TRUE,
"")),IF(IF(DL2227=#REF!,10,0)+IF(NOT(DI2227=$AU$1)=TRUE,10,0)=
20,"XXXX",IF(IF((DX2227+1)=2,0,1)+IF(DI2227=$AU$1,1,0)=2,TRUE,"")))</f>
        <v>#REF!</v>
      </c>
      <c r="DQ2227">
        <v>17000</v>
      </c>
      <c r="DR2227">
        <v>17000</v>
      </c>
      <c r="DS2227">
        <v>16146</v>
      </c>
      <c r="DT2227" t="str">
        <f t="shared" ref="DT2227:DT2228" si="4253">IF(DO2227&gt;0,DO2227,"800000000"&amp;ROW(DS2227))</f>
        <v>8000000002227</v>
      </c>
      <c r="DU2227" t="str">
        <f t="shared" ref="DU2227:DU2228" si="4254">DL2227</f>
        <v>POTATOQ</v>
      </c>
      <c r="DV2227" t="s">
        <v>4301</v>
      </c>
      <c r="DW2227" t="s">
        <v>4301</v>
      </c>
      <c r="DX2227" s="4" t="str" cm="1">
        <f t="array" aca="1" ref="DX2227" ca="1">LEFT(DM2227,MATCH(FALSE,ISNUMBER(MID(DM2227,ROW(INDIRECT("1:"&amp;LEN(DM2227)+1)), 1) *1),0) -1)</f>
        <v>10</v>
      </c>
      <c r="DY2227" s="1"/>
      <c r="EA2227" s="21"/>
      <c r="EC2227" s="5"/>
      <c r="EF2227" s="1"/>
      <c r="EH2227" s="1"/>
      <c r="EI2227" s="1"/>
      <c r="EL2227" s="5"/>
      <c r="EM2227" s="22"/>
      <c r="EN2227">
        <v>0</v>
      </c>
      <c r="EO2227" s="1" t="s">
        <v>5103</v>
      </c>
    </row>
    <row r="2228" spans="1:145">
      <c r="A2228" s="4" t="str">
        <f t="shared" si="4074"/>
        <v/>
      </c>
      <c r="B2228" s="4" t="str">
        <f t="shared" si="4075"/>
        <v>PCS</v>
      </c>
      <c r="C2228" s="4" t="str">
        <f t="shared" si="4076"/>
        <v/>
      </c>
      <c r="D2228" s="4" t="str">
        <f t="shared" si="4077"/>
        <v/>
      </c>
      <c r="E2228" s="4" t="str">
        <f t="shared" si="4078"/>
        <v/>
      </c>
      <c r="F2228" s="4" t="str">
        <f t="shared" si="4079"/>
        <v/>
      </c>
      <c r="G2228" s="4" t="str">
        <f t="shared" si="4080"/>
        <v/>
      </c>
      <c r="H2228" s="4" t="str">
        <f t="shared" si="4081"/>
        <v/>
      </c>
      <c r="I2228" s="4" t="str">
        <f t="shared" si="4082"/>
        <v/>
      </c>
      <c r="J2228" s="4" t="str">
        <f t="shared" si="4083"/>
        <v/>
      </c>
      <c r="K2228" s="4" t="str">
        <f t="shared" si="4084"/>
        <v/>
      </c>
      <c r="L2228" s="4" t="str">
        <f t="shared" si="4085"/>
        <v/>
      </c>
      <c r="M2228" s="4" t="str">
        <f t="shared" si="4086"/>
        <v/>
      </c>
      <c r="N2228" s="4" t="str">
        <f t="shared" si="4087"/>
        <v/>
      </c>
      <c r="O2228" s="4" t="str">
        <f t="shared" si="4088"/>
        <v/>
      </c>
      <c r="P2228" s="4" t="str">
        <f t="shared" si="4089"/>
        <v/>
      </c>
      <c r="Q2228" s="4" t="str">
        <f t="shared" si="4090"/>
        <v/>
      </c>
      <c r="R2228" s="4" t="str">
        <f t="shared" si="4091"/>
        <v/>
      </c>
      <c r="S2228" s="4" t="str">
        <f t="shared" si="4092"/>
        <v/>
      </c>
      <c r="T2228" s="4" t="str">
        <f t="shared" si="4093"/>
        <v/>
      </c>
      <c r="U2228" s="4" t="str">
        <f t="shared" si="4094"/>
        <v/>
      </c>
      <c r="V2228" s="4" t="str">
        <f t="shared" si="4095"/>
        <v/>
      </c>
      <c r="W2228" s="4" t="str">
        <f t="shared" si="4096"/>
        <v/>
      </c>
      <c r="X2228" s="4" t="str">
        <f t="shared" si="4097"/>
        <v/>
      </c>
      <c r="Y2228" s="4">
        <f t="shared" si="4098"/>
        <v>3</v>
      </c>
      <c r="Z2228" s="4" t="str">
        <f t="shared" si="4099"/>
        <v>-</v>
      </c>
      <c r="AA2228" s="4" t="str">
        <f t="shared" si="4100"/>
        <v/>
      </c>
      <c r="AB2228" s="4" t="str">
        <f t="shared" si="4101"/>
        <v/>
      </c>
      <c r="AC2228" s="4" t="str">
        <f t="shared" si="4102"/>
        <v/>
      </c>
      <c r="AD2228" s="4" t="str">
        <f t="shared" si="4103"/>
        <v/>
      </c>
      <c r="AE2228" s="4" t="str">
        <f t="shared" si="4104"/>
        <v/>
      </c>
      <c r="AF2228" s="4">
        <f t="shared" si="4105"/>
        <v>4</v>
      </c>
      <c r="AG2228" s="4">
        <f t="shared" si="4106"/>
        <v>32</v>
      </c>
      <c r="AH2228" s="4">
        <f t="shared" si="4107"/>
        <v>28</v>
      </c>
      <c r="AI2228" s="4" t="str">
        <f t="shared" si="4108"/>
        <v>1PCS</v>
      </c>
      <c r="AJ2228" s="4" t="str">
        <f t="shared" si="4109"/>
        <v>-1PCS</v>
      </c>
      <c r="AK2228" s="4" t="str" cm="1">
        <f t="array" ref="AK2228">LEFT(AR2228,SUM(LEN(AR2228)-LEN(SUBSTITUTE(AR2228,{"0";"1";"2";"3";"4";"5";"6";"7";"8";"9"},""))))</f>
        <v>1</v>
      </c>
      <c r="AL2228" s="4">
        <f t="shared" si="4160"/>
        <v>13</v>
      </c>
      <c r="AM2228" s="4" t="b">
        <f t="shared" si="4209"/>
        <v>1</v>
      </c>
      <c r="AN2228" s="4" t="str">
        <f t="shared" si="4210"/>
        <v>PCS</v>
      </c>
      <c r="AO2228" s="4" t="b">
        <f t="shared" si="4161"/>
        <v>0</v>
      </c>
      <c r="AP2228" s="4" t="b">
        <f t="shared" si="4111"/>
        <v>0</v>
      </c>
      <c r="AQ2228" s="5" t="str">
        <f t="shared" si="4112"/>
        <v>POTATOQ SOSIS JUMBO MEKSIKO</v>
      </c>
      <c r="AR2228" s="4" t="str">
        <f t="shared" si="4113"/>
        <v>1PCS</v>
      </c>
      <c r="AS2228" t="s">
        <v>3060</v>
      </c>
      <c r="AT2228" s="1" t="s">
        <v>3061</v>
      </c>
      <c r="AU2228" s="4" t="str">
        <f t="shared" ca="1" si="4208"/>
        <v/>
      </c>
      <c r="AV2228">
        <v>1700</v>
      </c>
      <c r="AW2228">
        <v>2000</v>
      </c>
      <c r="AX2228">
        <v>1615</v>
      </c>
      <c r="AY2228" t="str">
        <f t="shared" si="4070"/>
        <v>8997225870780</v>
      </c>
      <c r="AZ2228" t="str">
        <f t="shared" si="4162"/>
        <v>POTATOQ SOSIS JUMBO MEKSIKO</v>
      </c>
      <c r="BA2228" t="s">
        <v>4301</v>
      </c>
      <c r="BB2228" t="s">
        <v>4301</v>
      </c>
      <c r="BC2228" s="9" t="str" cm="1">
        <f t="array" aca="1" ref="BC2228" ca="1">LEFT(AR2228,MATCH(FALSE,ISNUMBER(MID(AR2228,ROW(INDIRECT("1:"&amp;LEN(AR2228)+1)), 1) *1),0) -1)</f>
        <v>1</v>
      </c>
      <c r="BD2228" s="1"/>
      <c r="BF2228" s="21"/>
      <c r="BK2228" s="1"/>
      <c r="BM2228" s="1"/>
      <c r="BN2228" s="1"/>
      <c r="BR2228" s="22"/>
      <c r="BS2228">
        <v>0</v>
      </c>
      <c r="BT2228" s="1" t="s">
        <v>5103</v>
      </c>
      <c r="BV2228" s="4" t="str">
        <f t="shared" si="4211"/>
        <v/>
      </c>
      <c r="BW2228" s="4" t="str">
        <f t="shared" si="4212"/>
        <v>PCS</v>
      </c>
      <c r="BX2228" s="4" t="str">
        <f t="shared" si="4213"/>
        <v/>
      </c>
      <c r="BY2228" s="4" t="str">
        <f t="shared" si="4214"/>
        <v/>
      </c>
      <c r="BZ2228" s="4" t="str">
        <f t="shared" si="4215"/>
        <v/>
      </c>
      <c r="CA2228" s="4" t="str">
        <f t="shared" si="4216"/>
        <v/>
      </c>
      <c r="CB2228" s="4" t="str">
        <f t="shared" si="4217"/>
        <v/>
      </c>
      <c r="CC2228" s="4" t="str">
        <f t="shared" si="4218"/>
        <v/>
      </c>
      <c r="CD2228" s="4" t="str">
        <f t="shared" si="4219"/>
        <v/>
      </c>
      <c r="CE2228" s="4" t="str">
        <f t="shared" si="4220"/>
        <v/>
      </c>
      <c r="CF2228" s="4" t="str">
        <f t="shared" si="4221"/>
        <v/>
      </c>
      <c r="CG2228" s="4" t="str">
        <f t="shared" si="4222"/>
        <v/>
      </c>
      <c r="CH2228" s="4" t="str">
        <f t="shared" si="4223"/>
        <v/>
      </c>
      <c r="CI2228" s="4" t="str">
        <f t="shared" si="4224"/>
        <v/>
      </c>
      <c r="CJ2228" s="4" t="str">
        <f t="shared" si="4225"/>
        <v/>
      </c>
      <c r="CK2228" s="4" t="str">
        <f t="shared" si="4226"/>
        <v/>
      </c>
      <c r="CL2228" s="4" t="str">
        <f t="shared" si="4227"/>
        <v/>
      </c>
      <c r="CM2228" s="4" t="str">
        <f t="shared" si="4228"/>
        <v/>
      </c>
      <c r="CN2228" s="4" t="str">
        <f t="shared" si="4229"/>
        <v/>
      </c>
      <c r="CO2228" s="4" t="str">
        <f t="shared" si="4230"/>
        <v>PACK</v>
      </c>
      <c r="CP2228" s="4" t="str">
        <f t="shared" si="4231"/>
        <v/>
      </c>
      <c r="CQ2228" s="4" t="str">
        <f t="shared" si="4232"/>
        <v/>
      </c>
      <c r="CR2228" s="4" t="str">
        <f t="shared" si="4233"/>
        <v/>
      </c>
      <c r="CS2228" s="4" t="str">
        <f t="shared" si="4234"/>
        <v/>
      </c>
      <c r="CT2228" s="4">
        <f t="shared" si="4235"/>
        <v>7</v>
      </c>
      <c r="CU2228" s="4" t="str">
        <f t="shared" si="4236"/>
        <v>-</v>
      </c>
      <c r="CV2228" s="4" t="str">
        <f t="shared" si="4237"/>
        <v>/</v>
      </c>
      <c r="CW2228" s="4" t="str">
        <f t="shared" si="4238"/>
        <v/>
      </c>
      <c r="CX2228" s="4" t="str">
        <f t="shared" si="4239"/>
        <v/>
      </c>
      <c r="CY2228" s="4" t="str">
        <f t="shared" si="4240"/>
        <v/>
      </c>
      <c r="CZ2228" s="4" t="str">
        <f t="shared" si="4241"/>
        <v/>
      </c>
      <c r="DA2228" s="4">
        <f t="shared" si="4242"/>
        <v>10</v>
      </c>
      <c r="DB2228" s="4">
        <f t="shared" si="4243"/>
        <v>18</v>
      </c>
      <c r="DC2228" s="4">
        <f t="shared" si="4244"/>
        <v>8</v>
      </c>
      <c r="DD2228" s="4" t="str">
        <f t="shared" si="4245"/>
        <v>PACK</v>
      </c>
      <c r="DE2228" s="4" t="str">
        <f t="shared" si="4246"/>
        <v>/PACK</v>
      </c>
      <c r="DF2228" s="4" t="str" cm="1">
        <f t="array" ref="DF2228">LEFT(DM2228,SUM(LEN(DM2228)-LEN(SUBSTITUTE(DM2228,{"0";"1";"2";"3";"4";"5";"6";"7";"8";"9"},""))))</f>
        <v>10</v>
      </c>
      <c r="DG2228" s="4">
        <f t="shared" si="4247"/>
        <v>13</v>
      </c>
      <c r="DH2228" s="4" t="b">
        <f t="shared" si="4248"/>
        <v>1</v>
      </c>
      <c r="DI2228" s="4" t="str">
        <f t="shared" si="4249"/>
        <v>PACK</v>
      </c>
      <c r="DJ2228" s="4" t="e">
        <f>IF((DL2228=#REF!)=TRUE,TRUE,IF((AQ2226=DL2228)=TRUE,TRUE,FALSE))</f>
        <v>#REF!</v>
      </c>
      <c r="DK2228" s="4" t="b">
        <f t="shared" si="4250"/>
        <v>0</v>
      </c>
      <c r="DL2228" s="5" t="str">
        <f t="shared" si="4251"/>
        <v>POTATOQ</v>
      </c>
      <c r="DM2228" s="4" t="str">
        <f t="shared" si="4252"/>
        <v>10PCS/PACK</v>
      </c>
      <c r="DN2228" t="s">
        <v>3062</v>
      </c>
      <c r="DO2228" s="1"/>
      <c r="DP2228" s="4" t="e">
        <f>IF(IF(IF(DL2228=#REF!,10,0)+IF(NOT(DI2228=$AU$1)=TRUE,10,0)=
20,"XXXX",IF(IF((DX2228+1)=2,0,1)+IF(DI2228=$AU$1,1,0)=2,TRUE,""))
="",IF(IF(DL2228=AQ2226,10,0)+IF(NOT(DI2228=$AU$1)=TRUE,10,0)=
20,"XXXX",IF(IF((DX2228+1)=2,0,1)+IF(DI2228=$AU$1,1,0)=2,TRUE,
"")),IF(IF(DL2228=#REF!,10,0)+IF(NOT(DI2228=$AU$1)=TRUE,10,0)=
20,"XXXX",IF(IF((DX2228+1)=2,0,1)+IF(DI2228=$AU$1,1,0)=2,TRUE,"")))</f>
        <v>#REF!</v>
      </c>
      <c r="DQ2228">
        <v>17000</v>
      </c>
      <c r="DR2228">
        <v>17000</v>
      </c>
      <c r="DS2228">
        <v>16146</v>
      </c>
      <c r="DT2228" t="str">
        <f t="shared" si="4253"/>
        <v>8000000002228</v>
      </c>
      <c r="DU2228" t="str">
        <f t="shared" si="4254"/>
        <v>POTATOQ</v>
      </c>
      <c r="DV2228" t="s">
        <v>4301</v>
      </c>
      <c r="DW2228" t="s">
        <v>4301</v>
      </c>
      <c r="DX2228" s="4" t="str" cm="1">
        <f t="array" aca="1" ref="DX2228" ca="1">LEFT(DM2228,MATCH(FALSE,ISNUMBER(MID(DM2228,ROW(INDIRECT("1:"&amp;LEN(DM2228)+1)), 1) *1),0) -1)</f>
        <v>10</v>
      </c>
      <c r="DY2228" s="1"/>
      <c r="EA2228" s="21"/>
      <c r="EC2228" s="5"/>
      <c r="EF2228" s="1"/>
      <c r="EH2228" s="1"/>
      <c r="EI2228" s="1"/>
      <c r="EL2228" s="5"/>
      <c r="EM2228" s="22"/>
      <c r="EN2228">
        <v>0</v>
      </c>
      <c r="EO2228" s="1" t="s">
        <v>5103</v>
      </c>
    </row>
    <row r="2229" spans="1:145">
      <c r="A2229" s="4" t="str">
        <f t="shared" si="4074"/>
        <v/>
      </c>
      <c r="B2229" s="4" t="str">
        <f t="shared" si="4075"/>
        <v/>
      </c>
      <c r="C2229" s="4" t="str">
        <f t="shared" si="4076"/>
        <v/>
      </c>
      <c r="D2229" s="4" t="str">
        <f t="shared" si="4077"/>
        <v/>
      </c>
      <c r="E2229" s="4" t="str">
        <f t="shared" si="4078"/>
        <v/>
      </c>
      <c r="F2229" s="4" t="str">
        <f t="shared" si="4079"/>
        <v/>
      </c>
      <c r="G2229" s="4" t="str">
        <f t="shared" si="4080"/>
        <v>KTK</v>
      </c>
      <c r="H2229" s="4" t="str">
        <f t="shared" si="4081"/>
        <v/>
      </c>
      <c r="I2229" s="4" t="str">
        <f t="shared" si="4082"/>
        <v/>
      </c>
      <c r="J2229" s="4" t="str">
        <f t="shared" si="4083"/>
        <v/>
      </c>
      <c r="K2229" s="4" t="str">
        <f t="shared" si="4084"/>
        <v/>
      </c>
      <c r="L2229" s="4" t="str">
        <f t="shared" si="4085"/>
        <v/>
      </c>
      <c r="M2229" s="4" t="str">
        <f t="shared" si="4086"/>
        <v/>
      </c>
      <c r="N2229" s="4" t="str">
        <f t="shared" si="4087"/>
        <v/>
      </c>
      <c r="O2229" s="4" t="str">
        <f t="shared" si="4088"/>
        <v/>
      </c>
      <c r="P2229" s="4" t="str">
        <f t="shared" si="4089"/>
        <v/>
      </c>
      <c r="Q2229" s="4" t="str">
        <f t="shared" si="4090"/>
        <v/>
      </c>
      <c r="R2229" s="4" t="str">
        <f t="shared" si="4091"/>
        <v/>
      </c>
      <c r="S2229" s="4" t="str">
        <f t="shared" si="4092"/>
        <v/>
      </c>
      <c r="T2229" s="4" t="str">
        <f t="shared" si="4093"/>
        <v/>
      </c>
      <c r="U2229" s="4" t="str">
        <f t="shared" si="4094"/>
        <v/>
      </c>
      <c r="V2229" s="4" t="str">
        <f t="shared" si="4095"/>
        <v/>
      </c>
      <c r="W2229" s="4" t="str">
        <f t="shared" si="4096"/>
        <v/>
      </c>
      <c r="X2229" s="4" t="str">
        <f t="shared" si="4097"/>
        <v/>
      </c>
      <c r="Y2229" s="4">
        <f t="shared" si="4098"/>
        <v>3</v>
      </c>
      <c r="Z2229" s="4" t="str">
        <f t="shared" si="4099"/>
        <v>-</v>
      </c>
      <c r="AA2229" s="4" t="str">
        <f t="shared" si="4100"/>
        <v/>
      </c>
      <c r="AB2229" s="4" t="str">
        <f t="shared" si="4101"/>
        <v/>
      </c>
      <c r="AC2229" s="4" t="str">
        <f t="shared" si="4102"/>
        <v/>
      </c>
      <c r="AD2229" s="4" t="str">
        <f t="shared" si="4103"/>
        <v/>
      </c>
      <c r="AE2229" s="4" t="str">
        <f t="shared" si="4104"/>
        <v/>
      </c>
      <c r="AF2229" s="4">
        <f t="shared" si="4105"/>
        <v>4</v>
      </c>
      <c r="AG2229" s="4">
        <f t="shared" si="4106"/>
        <v>17</v>
      </c>
      <c r="AH2229" s="4">
        <f t="shared" si="4107"/>
        <v>13</v>
      </c>
      <c r="AI2229" s="4" t="str">
        <f t="shared" si="4108"/>
        <v>1KTK</v>
      </c>
      <c r="AJ2229" s="4" t="str">
        <f t="shared" si="4109"/>
        <v>-1KTK</v>
      </c>
      <c r="AK2229" s="4" t="str" cm="1">
        <f t="array" ref="AK2229">LEFT(AR2229,SUM(LEN(AR2229)-LEN(SUBSTITUTE(AR2229,{"0";"1";"2";"3";"4";"5";"6";"7";"8";"9"},""))))</f>
        <v>1</v>
      </c>
      <c r="AL2229" s="4">
        <f t="shared" si="4160"/>
        <v>13</v>
      </c>
      <c r="AM2229" s="4" t="b">
        <f t="shared" si="4209"/>
        <v>1</v>
      </c>
      <c r="AN2229" s="4" t="str">
        <f t="shared" si="4210"/>
        <v>KTK</v>
      </c>
      <c r="AO2229" s="4" t="b">
        <f t="shared" si="4161"/>
        <v>0</v>
      </c>
      <c r="AP2229" s="4" t="b">
        <f t="shared" si="4111"/>
        <v>0</v>
      </c>
      <c r="AQ2229" s="5" t="str">
        <f t="shared" si="4112"/>
        <v>PRINCESS EGG</v>
      </c>
      <c r="AR2229" s="4" t="str">
        <f t="shared" si="4113"/>
        <v>1KTK</v>
      </c>
      <c r="AS2229" t="s">
        <v>4804</v>
      </c>
      <c r="AU2229" s="4" t="str">
        <f t="shared" ca="1" si="4208"/>
        <v/>
      </c>
      <c r="AV2229">
        <v>31000</v>
      </c>
      <c r="AW2229">
        <v>31000</v>
      </c>
      <c r="AX2229">
        <v>28828</v>
      </c>
      <c r="AY2229" t="str">
        <f t="shared" si="4070"/>
        <v>8000000002229</v>
      </c>
      <c r="AZ2229" t="str">
        <f t="shared" si="4162"/>
        <v>PRINCESS EGG</v>
      </c>
      <c r="BA2229" t="s">
        <v>4301</v>
      </c>
      <c r="BB2229" t="s">
        <v>4301</v>
      </c>
      <c r="BC2229" s="9" t="str" cm="1">
        <f t="array" aca="1" ref="BC2229" ca="1">LEFT(AR2229,MATCH(FALSE,ISNUMBER(MID(AR2229,ROW(INDIRECT("1:"&amp;LEN(AR2229)+1)), 1) *1),0) -1)</f>
        <v>1</v>
      </c>
      <c r="BD2229" s="1"/>
      <c r="BF2229" s="21"/>
      <c r="BK2229" s="1"/>
      <c r="BM2229" s="1"/>
      <c r="BN2229" s="1"/>
      <c r="BR2229" s="22"/>
      <c r="BS2229">
        <v>0</v>
      </c>
      <c r="BT2229" s="1" t="s">
        <v>5103</v>
      </c>
    </row>
    <row r="2230" spans="1:145">
      <c r="A2230" s="4" t="str">
        <f t="shared" si="4074"/>
        <v/>
      </c>
      <c r="B2230" s="4" t="str">
        <f t="shared" si="4075"/>
        <v>PCS</v>
      </c>
      <c r="C2230" s="4" t="str">
        <f t="shared" si="4076"/>
        <v/>
      </c>
      <c r="D2230" s="4" t="str">
        <f t="shared" si="4077"/>
        <v/>
      </c>
      <c r="E2230" s="4" t="str">
        <f t="shared" si="4078"/>
        <v/>
      </c>
      <c r="F2230" s="4" t="str">
        <f t="shared" si="4079"/>
        <v/>
      </c>
      <c r="G2230" s="4" t="str">
        <f t="shared" si="4080"/>
        <v/>
      </c>
      <c r="H2230" s="4" t="str">
        <f t="shared" si="4081"/>
        <v/>
      </c>
      <c r="I2230" s="4" t="str">
        <f t="shared" si="4082"/>
        <v/>
      </c>
      <c r="J2230" s="4" t="str">
        <f t="shared" si="4083"/>
        <v/>
      </c>
      <c r="K2230" s="4" t="str">
        <f t="shared" si="4084"/>
        <v/>
      </c>
      <c r="L2230" s="4" t="str">
        <f t="shared" si="4085"/>
        <v/>
      </c>
      <c r="M2230" s="4" t="str">
        <f t="shared" si="4086"/>
        <v/>
      </c>
      <c r="N2230" s="4" t="str">
        <f t="shared" si="4087"/>
        <v/>
      </c>
      <c r="O2230" s="4" t="str">
        <f t="shared" si="4088"/>
        <v/>
      </c>
      <c r="P2230" s="4" t="str">
        <f t="shared" si="4089"/>
        <v/>
      </c>
      <c r="Q2230" s="4" t="str">
        <f t="shared" si="4090"/>
        <v/>
      </c>
      <c r="R2230" s="4" t="str">
        <f t="shared" si="4091"/>
        <v/>
      </c>
      <c r="S2230" s="4" t="str">
        <f t="shared" si="4092"/>
        <v/>
      </c>
      <c r="T2230" s="4" t="str">
        <f t="shared" si="4093"/>
        <v/>
      </c>
      <c r="U2230" s="4" t="str">
        <f t="shared" si="4094"/>
        <v/>
      </c>
      <c r="V2230" s="4" t="str">
        <f t="shared" si="4095"/>
        <v/>
      </c>
      <c r="W2230" s="4" t="str">
        <f t="shared" si="4096"/>
        <v/>
      </c>
      <c r="X2230" s="4" t="str">
        <f t="shared" si="4097"/>
        <v/>
      </c>
      <c r="Y2230" s="4">
        <f t="shared" si="4098"/>
        <v>3</v>
      </c>
      <c r="Z2230" s="4" t="str">
        <f t="shared" si="4099"/>
        <v>-</v>
      </c>
      <c r="AA2230" s="4" t="str">
        <f t="shared" si="4100"/>
        <v/>
      </c>
      <c r="AB2230" s="4" t="str">
        <f t="shared" si="4101"/>
        <v/>
      </c>
      <c r="AC2230" s="4" t="str">
        <f t="shared" si="4102"/>
        <v/>
      </c>
      <c r="AD2230" s="4" t="str">
        <f t="shared" si="4103"/>
        <v/>
      </c>
      <c r="AE2230" s="4" t="str">
        <f t="shared" si="4104"/>
        <v/>
      </c>
      <c r="AF2230" s="4">
        <f t="shared" si="4105"/>
        <v>4</v>
      </c>
      <c r="AG2230" s="4">
        <f t="shared" si="4106"/>
        <v>32</v>
      </c>
      <c r="AH2230" s="4">
        <f t="shared" si="4107"/>
        <v>28</v>
      </c>
      <c r="AI2230" s="4" t="str">
        <f t="shared" si="4108"/>
        <v>1PCS</v>
      </c>
      <c r="AJ2230" s="4" t="str">
        <f t="shared" si="4109"/>
        <v>-1PCS</v>
      </c>
      <c r="AK2230" s="4" t="str" cm="1">
        <f t="array" ref="AK2230">LEFT(AR2230,SUM(LEN(AR2230)-LEN(SUBSTITUTE(AR2230,{"0";"1";"2";"3";"4";"5";"6";"7";"8";"9"},""))))</f>
        <v>1</v>
      </c>
      <c r="AL2230" s="4">
        <f t="shared" si="4160"/>
        <v>13</v>
      </c>
      <c r="AM2230" s="4" t="b">
        <f t="shared" si="4209"/>
        <v>1</v>
      </c>
      <c r="AN2230" s="4" t="str">
        <f t="shared" si="4210"/>
        <v>PCS</v>
      </c>
      <c r="AO2230" s="4" t="b">
        <f t="shared" si="4161"/>
        <v>0</v>
      </c>
      <c r="AP2230" s="4" t="b">
        <f t="shared" si="4111"/>
        <v>0</v>
      </c>
      <c r="AQ2230" s="5" t="str">
        <f t="shared" si="4112"/>
        <v>PRINGLES CHEESY CHEESE 42GR</v>
      </c>
      <c r="AR2230" s="4" t="str">
        <f t="shared" si="4113"/>
        <v>1PCS</v>
      </c>
      <c r="AS2230" t="s">
        <v>3063</v>
      </c>
      <c r="AT2230" s="1" t="s">
        <v>3064</v>
      </c>
      <c r="AU2230" s="4" t="str">
        <f t="shared" ca="1" si="4208"/>
        <v/>
      </c>
      <c r="AV2230">
        <v>11000</v>
      </c>
      <c r="AW2230">
        <v>11000</v>
      </c>
      <c r="AX2230">
        <v>9834</v>
      </c>
      <c r="AY2230" t="str">
        <f t="shared" si="4070"/>
        <v>8886467105760</v>
      </c>
      <c r="AZ2230" t="str">
        <f t="shared" si="4162"/>
        <v>PRINGLES CHEESY CHEESE 42GR</v>
      </c>
      <c r="BA2230" t="s">
        <v>4301</v>
      </c>
      <c r="BB2230" t="s">
        <v>4301</v>
      </c>
      <c r="BC2230" s="9" t="str" cm="1">
        <f t="array" aca="1" ref="BC2230" ca="1">LEFT(AR2230,MATCH(FALSE,ISNUMBER(MID(AR2230,ROW(INDIRECT("1:"&amp;LEN(AR2230)+1)), 1) *1),0) -1)</f>
        <v>1</v>
      </c>
      <c r="BD2230" s="1"/>
      <c r="BF2230" s="21"/>
      <c r="BK2230" s="1"/>
      <c r="BM2230" s="1"/>
      <c r="BN2230" s="1"/>
      <c r="BR2230" s="22"/>
      <c r="BS2230">
        <v>0</v>
      </c>
      <c r="BT2230" s="1" t="s">
        <v>5103</v>
      </c>
    </row>
    <row r="2231" spans="1:145">
      <c r="A2231" s="4" t="str">
        <f t="shared" si="4074"/>
        <v/>
      </c>
      <c r="B2231" s="4" t="str">
        <f t="shared" si="4075"/>
        <v>PCS</v>
      </c>
      <c r="C2231" s="4" t="str">
        <f t="shared" si="4076"/>
        <v/>
      </c>
      <c r="D2231" s="4" t="str">
        <f t="shared" si="4077"/>
        <v/>
      </c>
      <c r="E2231" s="4" t="str">
        <f t="shared" si="4078"/>
        <v/>
      </c>
      <c r="F2231" s="4" t="str">
        <f t="shared" si="4079"/>
        <v/>
      </c>
      <c r="G2231" s="4" t="str">
        <f t="shared" si="4080"/>
        <v/>
      </c>
      <c r="H2231" s="4" t="str">
        <f t="shared" si="4081"/>
        <v/>
      </c>
      <c r="I2231" s="4" t="str">
        <f t="shared" si="4082"/>
        <v/>
      </c>
      <c r="J2231" s="4" t="str">
        <f t="shared" si="4083"/>
        <v/>
      </c>
      <c r="K2231" s="4" t="str">
        <f t="shared" si="4084"/>
        <v/>
      </c>
      <c r="L2231" s="4" t="str">
        <f t="shared" si="4085"/>
        <v/>
      </c>
      <c r="M2231" s="4" t="str">
        <f t="shared" si="4086"/>
        <v/>
      </c>
      <c r="N2231" s="4" t="str">
        <f t="shared" si="4087"/>
        <v/>
      </c>
      <c r="O2231" s="4" t="str">
        <f t="shared" si="4088"/>
        <v/>
      </c>
      <c r="P2231" s="4" t="str">
        <f t="shared" si="4089"/>
        <v/>
      </c>
      <c r="Q2231" s="4" t="str">
        <f t="shared" si="4090"/>
        <v/>
      </c>
      <c r="R2231" s="4" t="str">
        <f t="shared" si="4091"/>
        <v/>
      </c>
      <c r="S2231" s="4" t="str">
        <f t="shared" si="4092"/>
        <v/>
      </c>
      <c r="T2231" s="4" t="str">
        <f t="shared" si="4093"/>
        <v/>
      </c>
      <c r="U2231" s="4" t="str">
        <f t="shared" si="4094"/>
        <v/>
      </c>
      <c r="V2231" s="4" t="str">
        <f t="shared" si="4095"/>
        <v/>
      </c>
      <c r="W2231" s="4" t="str">
        <f t="shared" si="4096"/>
        <v/>
      </c>
      <c r="X2231" s="4" t="str">
        <f t="shared" si="4097"/>
        <v/>
      </c>
      <c r="Y2231" s="4">
        <f t="shared" si="4098"/>
        <v>3</v>
      </c>
      <c r="Z2231" s="4" t="str">
        <f t="shared" si="4099"/>
        <v>-</v>
      </c>
      <c r="AA2231" s="4" t="str">
        <f t="shared" si="4100"/>
        <v/>
      </c>
      <c r="AB2231" s="4" t="str">
        <f t="shared" si="4101"/>
        <v/>
      </c>
      <c r="AC2231" s="4" t="str">
        <f t="shared" si="4102"/>
        <v/>
      </c>
      <c r="AD2231" s="4" t="str">
        <f t="shared" si="4103"/>
        <v/>
      </c>
      <c r="AE2231" s="4" t="str">
        <f t="shared" si="4104"/>
        <v/>
      </c>
      <c r="AF2231" s="4">
        <f t="shared" si="4105"/>
        <v>4</v>
      </c>
      <c r="AG2231" s="4">
        <f t="shared" si="4106"/>
        <v>27</v>
      </c>
      <c r="AH2231" s="4">
        <f t="shared" si="4107"/>
        <v>23</v>
      </c>
      <c r="AI2231" s="4" t="str">
        <f t="shared" si="4108"/>
        <v>1PCS</v>
      </c>
      <c r="AJ2231" s="4" t="str">
        <f t="shared" si="4109"/>
        <v>-1PCS</v>
      </c>
      <c r="AK2231" s="4" t="str" cm="1">
        <f t="array" ref="AK2231">LEFT(AR2231,SUM(LEN(AR2231)-LEN(SUBSTITUTE(AR2231,{"0";"1";"2";"3";"4";"5";"6";"7";"8";"9"},""))))</f>
        <v>1</v>
      </c>
      <c r="AL2231" s="4">
        <f t="shared" si="4160"/>
        <v>13</v>
      </c>
      <c r="AM2231" s="4" t="b">
        <f t="shared" si="4209"/>
        <v>1</v>
      </c>
      <c r="AN2231" s="4" t="str">
        <f t="shared" si="4210"/>
        <v>PCS</v>
      </c>
      <c r="AO2231" s="4" t="b">
        <f t="shared" si="4161"/>
        <v>0</v>
      </c>
      <c r="AP2231" s="4" t="b">
        <f t="shared" si="4111"/>
        <v>0</v>
      </c>
      <c r="AQ2231" s="5" t="str">
        <f t="shared" si="4112"/>
        <v>PRINGLES ORIGINAL 42GR</v>
      </c>
      <c r="AR2231" s="4" t="str">
        <f t="shared" si="4113"/>
        <v>1PCS</v>
      </c>
      <c r="AS2231" t="s">
        <v>3065</v>
      </c>
      <c r="AT2231" s="1" t="s">
        <v>3066</v>
      </c>
      <c r="AU2231" s="4" t="str">
        <f t="shared" ca="1" si="4208"/>
        <v/>
      </c>
      <c r="AV2231">
        <v>11000</v>
      </c>
      <c r="AW2231">
        <v>11000</v>
      </c>
      <c r="AX2231">
        <v>9834</v>
      </c>
      <c r="AY2231" t="str">
        <f t="shared" si="4070"/>
        <v>8886467100260</v>
      </c>
      <c r="AZ2231" t="str">
        <f t="shared" si="4162"/>
        <v>PRINGLES ORIGINAL 42GR</v>
      </c>
      <c r="BA2231" t="s">
        <v>4301</v>
      </c>
      <c r="BB2231" t="s">
        <v>4301</v>
      </c>
      <c r="BC2231" s="9" t="str" cm="1">
        <f t="array" aca="1" ref="BC2231" ca="1">LEFT(AR2231,MATCH(FALSE,ISNUMBER(MID(AR2231,ROW(INDIRECT("1:"&amp;LEN(AR2231)+1)), 1) *1),0) -1)</f>
        <v>1</v>
      </c>
      <c r="BD2231" s="1"/>
      <c r="BF2231" s="21"/>
      <c r="BK2231" s="1"/>
      <c r="BM2231" s="1"/>
      <c r="BN2231" s="1"/>
      <c r="BR2231" s="22"/>
      <c r="BS2231">
        <v>0</v>
      </c>
      <c r="BT2231" s="1" t="s">
        <v>5103</v>
      </c>
    </row>
    <row r="2232" spans="1:145">
      <c r="A2232" s="4" t="str">
        <f t="shared" si="4074"/>
        <v/>
      </c>
      <c r="B2232" s="4" t="str">
        <f t="shared" si="4075"/>
        <v>PCS</v>
      </c>
      <c r="C2232" s="4" t="str">
        <f t="shared" si="4076"/>
        <v/>
      </c>
      <c r="D2232" s="4" t="str">
        <f t="shared" si="4077"/>
        <v/>
      </c>
      <c r="E2232" s="4" t="str">
        <f t="shared" si="4078"/>
        <v/>
      </c>
      <c r="F2232" s="4" t="str">
        <f t="shared" si="4079"/>
        <v/>
      </c>
      <c r="G2232" s="4" t="str">
        <f t="shared" si="4080"/>
        <v/>
      </c>
      <c r="H2232" s="4" t="str">
        <f t="shared" si="4081"/>
        <v/>
      </c>
      <c r="I2232" s="4" t="str">
        <f t="shared" si="4082"/>
        <v/>
      </c>
      <c r="J2232" s="4" t="str">
        <f t="shared" si="4083"/>
        <v/>
      </c>
      <c r="K2232" s="4" t="str">
        <f t="shared" si="4084"/>
        <v/>
      </c>
      <c r="L2232" s="4" t="str">
        <f t="shared" si="4085"/>
        <v/>
      </c>
      <c r="M2232" s="4" t="str">
        <f t="shared" si="4086"/>
        <v/>
      </c>
      <c r="N2232" s="4" t="str">
        <f t="shared" si="4087"/>
        <v/>
      </c>
      <c r="O2232" s="4" t="str">
        <f t="shared" si="4088"/>
        <v/>
      </c>
      <c r="P2232" s="4" t="str">
        <f t="shared" si="4089"/>
        <v/>
      </c>
      <c r="Q2232" s="4" t="str">
        <f t="shared" si="4090"/>
        <v/>
      </c>
      <c r="R2232" s="4" t="str">
        <f t="shared" si="4091"/>
        <v/>
      </c>
      <c r="S2232" s="4" t="str">
        <f t="shared" si="4092"/>
        <v/>
      </c>
      <c r="T2232" s="4" t="str">
        <f t="shared" si="4093"/>
        <v/>
      </c>
      <c r="U2232" s="4" t="str">
        <f t="shared" si="4094"/>
        <v/>
      </c>
      <c r="V2232" s="4" t="str">
        <f t="shared" si="4095"/>
        <v/>
      </c>
      <c r="W2232" s="4" t="str">
        <f t="shared" si="4096"/>
        <v/>
      </c>
      <c r="X2232" s="4" t="str">
        <f t="shared" si="4097"/>
        <v/>
      </c>
      <c r="Y2232" s="4">
        <f t="shared" si="4098"/>
        <v>3</v>
      </c>
      <c r="Z2232" s="4" t="str">
        <f t="shared" si="4099"/>
        <v>-</v>
      </c>
      <c r="AA2232" s="4" t="str">
        <f t="shared" si="4100"/>
        <v/>
      </c>
      <c r="AB2232" s="4" t="str">
        <f t="shared" si="4101"/>
        <v/>
      </c>
      <c r="AC2232" s="4" t="str">
        <f t="shared" si="4102"/>
        <v/>
      </c>
      <c r="AD2232" s="4" t="str">
        <f t="shared" si="4103"/>
        <v/>
      </c>
      <c r="AE2232" s="4" t="str">
        <f t="shared" si="4104"/>
        <v/>
      </c>
      <c r="AF2232" s="4">
        <f t="shared" si="4105"/>
        <v>4</v>
      </c>
      <c r="AG2232" s="4">
        <f t="shared" si="4106"/>
        <v>37</v>
      </c>
      <c r="AH2232" s="4">
        <f t="shared" si="4107"/>
        <v>33</v>
      </c>
      <c r="AI2232" s="4" t="str">
        <f t="shared" si="4108"/>
        <v>1PCS</v>
      </c>
      <c r="AJ2232" s="4" t="str">
        <f t="shared" si="4109"/>
        <v>-1PCS</v>
      </c>
      <c r="AK2232" s="4" t="str" cm="1">
        <f t="array" ref="AK2232">LEFT(AR2232,SUM(LEN(AR2232)-LEN(SUBSTITUTE(AR2232,{"0";"1";"2";"3";"4";"5";"6";"7";"8";"9"},""))))</f>
        <v>1</v>
      </c>
      <c r="AL2232" s="4">
        <f t="shared" si="4160"/>
        <v>13</v>
      </c>
      <c r="AM2232" s="4" t="b">
        <f t="shared" si="4209"/>
        <v>1</v>
      </c>
      <c r="AN2232" s="4" t="str">
        <f t="shared" si="4210"/>
        <v>PCS</v>
      </c>
      <c r="AO2232" s="4" t="b">
        <f t="shared" si="4161"/>
        <v>0</v>
      </c>
      <c r="AP2232" s="4" t="b">
        <f t="shared" si="4111"/>
        <v>0</v>
      </c>
      <c r="AQ2232" s="5" t="str">
        <f t="shared" si="4112"/>
        <v>PRINGLES SOUR CREAM &amp; ONION 42GR</v>
      </c>
      <c r="AR2232" s="4" t="str">
        <f t="shared" si="4113"/>
        <v>1PCS</v>
      </c>
      <c r="AS2232" t="s">
        <v>3067</v>
      </c>
      <c r="AT2232" s="1" t="s">
        <v>3068</v>
      </c>
      <c r="AU2232" s="4" t="str">
        <f t="shared" ca="1" si="4208"/>
        <v/>
      </c>
      <c r="AV2232">
        <v>11000</v>
      </c>
      <c r="AW2232">
        <v>11000</v>
      </c>
      <c r="AX2232">
        <v>9834</v>
      </c>
      <c r="AY2232" t="str">
        <f t="shared" si="4070"/>
        <v>8886467100246</v>
      </c>
      <c r="AZ2232" t="str">
        <f t="shared" si="4162"/>
        <v>PRINGLES SOUR CREAM &amp; ONION 42GR</v>
      </c>
      <c r="BA2232" t="s">
        <v>4301</v>
      </c>
      <c r="BB2232" t="s">
        <v>4301</v>
      </c>
      <c r="BC2232" s="9" t="str" cm="1">
        <f t="array" aca="1" ref="BC2232" ca="1">LEFT(AR2232,MATCH(FALSE,ISNUMBER(MID(AR2232,ROW(INDIRECT("1:"&amp;LEN(AR2232)+1)), 1) *1),0) -1)</f>
        <v>1</v>
      </c>
      <c r="BD2232" s="1"/>
      <c r="BF2232" s="21"/>
      <c r="BK2232" s="1"/>
      <c r="BM2232" s="1"/>
      <c r="BN2232" s="1"/>
      <c r="BR2232" s="22"/>
      <c r="BS2232">
        <v>0</v>
      </c>
      <c r="BT2232" s="1" t="s">
        <v>5103</v>
      </c>
    </row>
    <row r="2233" spans="1:145">
      <c r="A2233" s="4" t="str">
        <f t="shared" si="4074"/>
        <v/>
      </c>
      <c r="B2233" s="4" t="str">
        <f t="shared" si="4075"/>
        <v>PCS</v>
      </c>
      <c r="C2233" s="4" t="str">
        <f t="shared" si="4076"/>
        <v/>
      </c>
      <c r="D2233" s="4" t="str">
        <f t="shared" si="4077"/>
        <v/>
      </c>
      <c r="E2233" s="4" t="str">
        <f t="shared" si="4078"/>
        <v/>
      </c>
      <c r="F2233" s="4" t="str">
        <f t="shared" si="4079"/>
        <v/>
      </c>
      <c r="G2233" s="4" t="str">
        <f t="shared" si="4080"/>
        <v/>
      </c>
      <c r="H2233" s="4" t="str">
        <f t="shared" si="4081"/>
        <v/>
      </c>
      <c r="I2233" s="4" t="str">
        <f t="shared" si="4082"/>
        <v/>
      </c>
      <c r="J2233" s="4" t="str">
        <f t="shared" si="4083"/>
        <v/>
      </c>
      <c r="K2233" s="4" t="str">
        <f t="shared" si="4084"/>
        <v/>
      </c>
      <c r="L2233" s="4" t="str">
        <f t="shared" si="4085"/>
        <v/>
      </c>
      <c r="M2233" s="4" t="str">
        <f t="shared" si="4086"/>
        <v/>
      </c>
      <c r="N2233" s="4" t="str">
        <f t="shared" si="4087"/>
        <v/>
      </c>
      <c r="O2233" s="4" t="str">
        <f t="shared" si="4088"/>
        <v/>
      </c>
      <c r="P2233" s="4" t="str">
        <f t="shared" si="4089"/>
        <v/>
      </c>
      <c r="Q2233" s="4" t="str">
        <f t="shared" si="4090"/>
        <v/>
      </c>
      <c r="R2233" s="4" t="str">
        <f t="shared" si="4091"/>
        <v/>
      </c>
      <c r="S2233" s="4" t="str">
        <f t="shared" si="4092"/>
        <v/>
      </c>
      <c r="T2233" s="4" t="str">
        <f t="shared" si="4093"/>
        <v/>
      </c>
      <c r="U2233" s="4" t="str">
        <f t="shared" si="4094"/>
        <v/>
      </c>
      <c r="V2233" s="4" t="str">
        <f t="shared" si="4095"/>
        <v/>
      </c>
      <c r="W2233" s="4" t="str">
        <f t="shared" si="4096"/>
        <v/>
      </c>
      <c r="X2233" s="4" t="str">
        <f t="shared" si="4097"/>
        <v/>
      </c>
      <c r="Y2233" s="4">
        <f t="shared" si="4098"/>
        <v>3</v>
      </c>
      <c r="Z2233" s="4" t="str">
        <f t="shared" si="4099"/>
        <v>-</v>
      </c>
      <c r="AA2233" s="4" t="str">
        <f t="shared" si="4100"/>
        <v/>
      </c>
      <c r="AB2233" s="4" t="str">
        <f t="shared" si="4101"/>
        <v/>
      </c>
      <c r="AC2233" s="4" t="str">
        <f t="shared" si="4102"/>
        <v/>
      </c>
      <c r="AD2233" s="4" t="str">
        <f t="shared" si="4103"/>
        <v/>
      </c>
      <c r="AE2233" s="4" t="str">
        <f t="shared" si="4104"/>
        <v/>
      </c>
      <c r="AF2233" s="4">
        <f t="shared" si="4105"/>
        <v>4</v>
      </c>
      <c r="AG2233" s="4">
        <f t="shared" si="4106"/>
        <v>24</v>
      </c>
      <c r="AH2233" s="4">
        <f t="shared" si="4107"/>
        <v>20</v>
      </c>
      <c r="AI2233" s="4" t="str">
        <f t="shared" si="4108"/>
        <v>1PCS</v>
      </c>
      <c r="AJ2233" s="4" t="str">
        <f t="shared" si="4109"/>
        <v>-1PCS</v>
      </c>
      <c r="AK2233" s="4" t="str" cm="1">
        <f t="array" ref="AK2233">LEFT(AR2233,SUM(LEN(AR2233)-LEN(SUBSTITUTE(AR2233,{"0";"1";"2";"3";"4";"5";"6";"7";"8";"9"},""))))</f>
        <v>1</v>
      </c>
      <c r="AL2233" s="4">
        <f t="shared" si="4160"/>
        <v>13</v>
      </c>
      <c r="AM2233" s="4" t="b">
        <f t="shared" si="4209"/>
        <v>1</v>
      </c>
      <c r="AN2233" s="4" t="str">
        <f t="shared" si="4210"/>
        <v>PCS</v>
      </c>
      <c r="AO2233" s="4" t="b">
        <f t="shared" si="4161"/>
        <v>0</v>
      </c>
      <c r="AP2233" s="4" t="b">
        <f t="shared" si="4111"/>
        <v>0</v>
      </c>
      <c r="AQ2233" s="5" t="str">
        <f t="shared" si="4112"/>
        <v>PROCHIZ GOLD SLICES</v>
      </c>
      <c r="AR2233" s="4" t="str">
        <f t="shared" si="4113"/>
        <v>1PCS</v>
      </c>
      <c r="AS2233" t="s">
        <v>4803</v>
      </c>
      <c r="AT2233" s="1" t="s">
        <v>3069</v>
      </c>
      <c r="AU2233" s="4" t="str">
        <f t="shared" ca="1" si="4208"/>
        <v/>
      </c>
      <c r="AV2233">
        <v>2000</v>
      </c>
      <c r="AW2233">
        <v>2000</v>
      </c>
      <c r="AX2233">
        <v>1698</v>
      </c>
      <c r="AY2233" t="str">
        <f t="shared" si="4070"/>
        <v>8997014450360</v>
      </c>
      <c r="AZ2233" t="str">
        <f t="shared" si="4162"/>
        <v>PROCHIZ GOLD SLICES</v>
      </c>
      <c r="BA2233" t="s">
        <v>4301</v>
      </c>
      <c r="BB2233" t="s">
        <v>4301</v>
      </c>
      <c r="BC2233" s="9" t="str" cm="1">
        <f t="array" aca="1" ref="BC2233" ca="1">LEFT(AR2233,MATCH(FALSE,ISNUMBER(MID(AR2233,ROW(INDIRECT("1:"&amp;LEN(AR2233)+1)), 1) *1),0) -1)</f>
        <v>1</v>
      </c>
      <c r="BD2233" s="1"/>
      <c r="BF2233" s="21"/>
      <c r="BK2233" s="1"/>
      <c r="BM2233" s="1"/>
      <c r="BN2233" s="1"/>
      <c r="BR2233" s="22"/>
      <c r="BS2233">
        <v>0</v>
      </c>
      <c r="BT2233" s="1" t="s">
        <v>5103</v>
      </c>
    </row>
    <row r="2234" spans="1:145">
      <c r="A2234" s="4" t="str">
        <f t="shared" si="4074"/>
        <v/>
      </c>
      <c r="B2234" s="4" t="str">
        <f t="shared" si="4075"/>
        <v/>
      </c>
      <c r="C2234" s="4" t="str">
        <f t="shared" si="4076"/>
        <v/>
      </c>
      <c r="D2234" s="4" t="str">
        <f t="shared" si="4077"/>
        <v>BTL</v>
      </c>
      <c r="E2234" s="4" t="str">
        <f t="shared" si="4078"/>
        <v/>
      </c>
      <c r="F2234" s="4" t="str">
        <f t="shared" si="4079"/>
        <v/>
      </c>
      <c r="G2234" s="4" t="str">
        <f t="shared" si="4080"/>
        <v/>
      </c>
      <c r="H2234" s="4" t="str">
        <f t="shared" si="4081"/>
        <v/>
      </c>
      <c r="I2234" s="4" t="str">
        <f t="shared" si="4082"/>
        <v/>
      </c>
      <c r="J2234" s="4" t="str">
        <f t="shared" si="4083"/>
        <v/>
      </c>
      <c r="K2234" s="4" t="str">
        <f t="shared" si="4084"/>
        <v/>
      </c>
      <c r="L2234" s="4" t="str">
        <f t="shared" si="4085"/>
        <v/>
      </c>
      <c r="M2234" s="4" t="str">
        <f t="shared" si="4086"/>
        <v/>
      </c>
      <c r="N2234" s="4" t="str">
        <f t="shared" si="4087"/>
        <v/>
      </c>
      <c r="O2234" s="4" t="str">
        <f t="shared" si="4088"/>
        <v/>
      </c>
      <c r="P2234" s="4" t="str">
        <f t="shared" si="4089"/>
        <v/>
      </c>
      <c r="Q2234" s="4" t="str">
        <f t="shared" si="4090"/>
        <v/>
      </c>
      <c r="R2234" s="4" t="str">
        <f t="shared" si="4091"/>
        <v/>
      </c>
      <c r="S2234" s="4" t="str">
        <f t="shared" si="4092"/>
        <v/>
      </c>
      <c r="T2234" s="4" t="str">
        <f t="shared" si="4093"/>
        <v/>
      </c>
      <c r="U2234" s="4" t="str">
        <f t="shared" si="4094"/>
        <v/>
      </c>
      <c r="V2234" s="4" t="str">
        <f t="shared" si="4095"/>
        <v/>
      </c>
      <c r="W2234" s="4" t="str">
        <f t="shared" si="4096"/>
        <v/>
      </c>
      <c r="X2234" s="4" t="str">
        <f t="shared" si="4097"/>
        <v/>
      </c>
      <c r="Y2234" s="4">
        <f t="shared" si="4098"/>
        <v>3</v>
      </c>
      <c r="Z2234" s="4" t="str">
        <f t="shared" si="4099"/>
        <v>-</v>
      </c>
      <c r="AA2234" s="4" t="str">
        <f t="shared" si="4100"/>
        <v/>
      </c>
      <c r="AB2234" s="4" t="str">
        <f t="shared" si="4101"/>
        <v/>
      </c>
      <c r="AC2234" s="4" t="str">
        <f t="shared" si="4102"/>
        <v/>
      </c>
      <c r="AD2234" s="4" t="str">
        <f t="shared" si="4103"/>
        <v/>
      </c>
      <c r="AE2234" s="4" t="str">
        <f t="shared" si="4104"/>
        <v/>
      </c>
      <c r="AF2234" s="4">
        <f t="shared" si="4105"/>
        <v>4</v>
      </c>
      <c r="AG2234" s="4">
        <f t="shared" si="4106"/>
        <v>18</v>
      </c>
      <c r="AH2234" s="4">
        <f t="shared" si="4107"/>
        <v>14</v>
      </c>
      <c r="AI2234" s="4" t="str">
        <f t="shared" si="4108"/>
        <v>1BTL</v>
      </c>
      <c r="AJ2234" s="4" t="str">
        <f t="shared" si="4109"/>
        <v>-1BTL</v>
      </c>
      <c r="AK2234" s="4" t="str" cm="1">
        <f t="array" ref="AK2234">LEFT(AR2234,SUM(LEN(AR2234)-LEN(SUBSTITUTE(AR2234,{"0";"1";"2";"3";"4";"5";"6";"7";"8";"9"},""))))</f>
        <v>1</v>
      </c>
      <c r="AL2234" s="4">
        <f t="shared" si="4160"/>
        <v>13</v>
      </c>
      <c r="AM2234" s="4" t="b">
        <f t="shared" si="4209"/>
        <v>1</v>
      </c>
      <c r="AN2234" s="4" t="str">
        <f t="shared" si="4210"/>
        <v>BTL</v>
      </c>
      <c r="AO2234" s="4" t="b">
        <f t="shared" si="4161"/>
        <v>0</v>
      </c>
      <c r="AP2234" s="4" t="b">
        <f t="shared" si="4111"/>
        <v>0</v>
      </c>
      <c r="AQ2234" s="5" t="str">
        <f t="shared" si="4112"/>
        <v>PROCLIN 200ML</v>
      </c>
      <c r="AR2234" s="4" t="str">
        <f t="shared" si="4113"/>
        <v>1BTL</v>
      </c>
      <c r="AS2234" t="s">
        <v>3070</v>
      </c>
      <c r="AT2234" s="1" t="s">
        <v>3071</v>
      </c>
      <c r="AU2234" s="4" t="str">
        <f t="shared" ca="1" si="4208"/>
        <v/>
      </c>
      <c r="AV2234">
        <v>5000</v>
      </c>
      <c r="AW2234">
        <v>5000</v>
      </c>
      <c r="AX2234">
        <v>4551</v>
      </c>
      <c r="AY2234" t="str">
        <f t="shared" si="4070"/>
        <v>8992745550266</v>
      </c>
      <c r="AZ2234" t="str">
        <f t="shared" si="4162"/>
        <v>PROCLIN 200ML</v>
      </c>
      <c r="BA2234" t="s">
        <v>4301</v>
      </c>
      <c r="BB2234" t="s">
        <v>4301</v>
      </c>
      <c r="BC2234" s="9" t="str" cm="1">
        <f t="array" aca="1" ref="BC2234" ca="1">LEFT(AR2234,MATCH(FALSE,ISNUMBER(MID(AR2234,ROW(INDIRECT("1:"&amp;LEN(AR2234)+1)), 1) *1),0) -1)</f>
        <v>1</v>
      </c>
      <c r="BD2234" s="1"/>
      <c r="BF2234" s="21"/>
      <c r="BK2234" s="1"/>
      <c r="BM2234" s="1"/>
      <c r="BN2234" s="1"/>
      <c r="BR2234" s="22"/>
      <c r="BS2234">
        <v>0</v>
      </c>
      <c r="BT2234" s="1" t="s">
        <v>5103</v>
      </c>
    </row>
    <row r="2235" spans="1:145">
      <c r="A2235" s="4" t="str">
        <f t="shared" si="4074"/>
        <v/>
      </c>
      <c r="B2235" s="4" t="str">
        <f t="shared" si="4075"/>
        <v/>
      </c>
      <c r="C2235" s="4" t="str">
        <f t="shared" si="4076"/>
        <v/>
      </c>
      <c r="D2235" s="4" t="str">
        <f t="shared" si="4077"/>
        <v>BTL</v>
      </c>
      <c r="E2235" s="4" t="str">
        <f t="shared" si="4078"/>
        <v/>
      </c>
      <c r="F2235" s="4" t="str">
        <f t="shared" si="4079"/>
        <v/>
      </c>
      <c r="G2235" s="4" t="str">
        <f t="shared" si="4080"/>
        <v/>
      </c>
      <c r="H2235" s="4" t="str">
        <f t="shared" si="4081"/>
        <v/>
      </c>
      <c r="I2235" s="4" t="str">
        <f t="shared" si="4082"/>
        <v/>
      </c>
      <c r="J2235" s="4" t="str">
        <f t="shared" si="4083"/>
        <v/>
      </c>
      <c r="K2235" s="4" t="str">
        <f t="shared" si="4084"/>
        <v/>
      </c>
      <c r="L2235" s="4" t="str">
        <f t="shared" si="4085"/>
        <v/>
      </c>
      <c r="M2235" s="4" t="str">
        <f t="shared" si="4086"/>
        <v/>
      </c>
      <c r="N2235" s="4" t="str">
        <f t="shared" si="4087"/>
        <v/>
      </c>
      <c r="O2235" s="4" t="str">
        <f t="shared" si="4088"/>
        <v/>
      </c>
      <c r="P2235" s="4" t="str">
        <f t="shared" si="4089"/>
        <v/>
      </c>
      <c r="Q2235" s="4" t="str">
        <f t="shared" si="4090"/>
        <v/>
      </c>
      <c r="R2235" s="4" t="str">
        <f t="shared" si="4091"/>
        <v/>
      </c>
      <c r="S2235" s="4" t="str">
        <f t="shared" si="4092"/>
        <v/>
      </c>
      <c r="T2235" s="4" t="str">
        <f t="shared" si="4093"/>
        <v/>
      </c>
      <c r="U2235" s="4" t="str">
        <f t="shared" si="4094"/>
        <v/>
      </c>
      <c r="V2235" s="4" t="str">
        <f t="shared" si="4095"/>
        <v/>
      </c>
      <c r="W2235" s="4" t="str">
        <f t="shared" si="4096"/>
        <v/>
      </c>
      <c r="X2235" s="4" t="str">
        <f t="shared" si="4097"/>
        <v/>
      </c>
      <c r="Y2235" s="4">
        <f t="shared" si="4098"/>
        <v>3</v>
      </c>
      <c r="Z2235" s="4" t="str">
        <f t="shared" si="4099"/>
        <v>-</v>
      </c>
      <c r="AA2235" s="4" t="str">
        <f t="shared" si="4100"/>
        <v/>
      </c>
      <c r="AB2235" s="4" t="str">
        <f t="shared" si="4101"/>
        <v/>
      </c>
      <c r="AC2235" s="4" t="str">
        <f t="shared" si="4102"/>
        <v/>
      </c>
      <c r="AD2235" s="4" t="str">
        <f t="shared" si="4103"/>
        <v/>
      </c>
      <c r="AE2235" s="4" t="str">
        <f t="shared" si="4104"/>
        <v/>
      </c>
      <c r="AF2235" s="4">
        <f t="shared" si="4105"/>
        <v>4</v>
      </c>
      <c r="AG2235" s="4">
        <f t="shared" si="4106"/>
        <v>18</v>
      </c>
      <c r="AH2235" s="4">
        <f t="shared" si="4107"/>
        <v>14</v>
      </c>
      <c r="AI2235" s="4" t="str">
        <f t="shared" si="4108"/>
        <v>1BTL</v>
      </c>
      <c r="AJ2235" s="4" t="str">
        <f t="shared" si="4109"/>
        <v>-1BTL</v>
      </c>
      <c r="AK2235" s="4" t="str" cm="1">
        <f t="array" ref="AK2235">LEFT(AR2235,SUM(LEN(AR2235)-LEN(SUBSTITUTE(AR2235,{"0";"1";"2";"3";"4";"5";"6";"7";"8";"9"},""))))</f>
        <v>1</v>
      </c>
      <c r="AL2235" s="4">
        <f t="shared" si="4160"/>
        <v>13</v>
      </c>
      <c r="AM2235" s="4" t="b">
        <f t="shared" si="4209"/>
        <v>1</v>
      </c>
      <c r="AN2235" s="4" t="str">
        <f t="shared" si="4210"/>
        <v>BTL</v>
      </c>
      <c r="AO2235" s="4" t="b">
        <f t="shared" si="4161"/>
        <v>0</v>
      </c>
      <c r="AP2235" s="4" t="b">
        <f t="shared" si="4111"/>
        <v>0</v>
      </c>
      <c r="AQ2235" s="5" t="str">
        <f t="shared" si="4112"/>
        <v>PROCLIN 500ML</v>
      </c>
      <c r="AR2235" s="4" t="str">
        <f t="shared" si="4113"/>
        <v>1BTL</v>
      </c>
      <c r="AS2235" t="s">
        <v>4864</v>
      </c>
      <c r="AT2235" s="1" t="s">
        <v>3072</v>
      </c>
      <c r="AU2235" s="4" t="str">
        <f t="shared" ca="1" si="4208"/>
        <v/>
      </c>
      <c r="AV2235">
        <v>10500</v>
      </c>
      <c r="AW2235">
        <v>10500</v>
      </c>
      <c r="AX2235">
        <v>9657</v>
      </c>
      <c r="AY2235" t="str">
        <f t="shared" si="4070"/>
        <v>8992745550259</v>
      </c>
      <c r="AZ2235" t="str">
        <f t="shared" si="4162"/>
        <v>PROCLIN 500ML</v>
      </c>
      <c r="BA2235" t="s">
        <v>4301</v>
      </c>
      <c r="BB2235" t="s">
        <v>4301</v>
      </c>
      <c r="BC2235" s="9" t="str" cm="1">
        <f t="array" aca="1" ref="BC2235" ca="1">LEFT(AR2235,MATCH(FALSE,ISNUMBER(MID(AR2235,ROW(INDIRECT("1:"&amp;LEN(AR2235)+1)), 1) *1),0) -1)</f>
        <v>1</v>
      </c>
      <c r="BD2235" s="1"/>
      <c r="BF2235" s="21"/>
      <c r="BK2235" s="1"/>
      <c r="BM2235" s="1"/>
      <c r="BN2235" s="1"/>
      <c r="BR2235" s="22"/>
      <c r="BS2235">
        <v>0</v>
      </c>
      <c r="BT2235" s="1" t="s">
        <v>5103</v>
      </c>
    </row>
    <row r="2236" spans="1:145">
      <c r="A2236" s="4" t="str">
        <f t="shared" si="4074"/>
        <v/>
      </c>
      <c r="B2236" s="4" t="str">
        <f t="shared" si="4075"/>
        <v/>
      </c>
      <c r="C2236" s="4" t="str">
        <f t="shared" si="4076"/>
        <v/>
      </c>
      <c r="D2236" s="4" t="str">
        <f t="shared" si="4077"/>
        <v/>
      </c>
      <c r="E2236" s="4" t="str">
        <f t="shared" si="4078"/>
        <v>SCT</v>
      </c>
      <c r="F2236" s="4" t="str">
        <f t="shared" si="4079"/>
        <v/>
      </c>
      <c r="G2236" s="4" t="str">
        <f t="shared" si="4080"/>
        <v/>
      </c>
      <c r="H2236" s="4" t="str">
        <f t="shared" si="4081"/>
        <v/>
      </c>
      <c r="I2236" s="4" t="str">
        <f t="shared" si="4082"/>
        <v/>
      </c>
      <c r="J2236" s="4" t="str">
        <f t="shared" si="4083"/>
        <v/>
      </c>
      <c r="K2236" s="4" t="str">
        <f t="shared" si="4084"/>
        <v/>
      </c>
      <c r="L2236" s="4" t="str">
        <f t="shared" si="4085"/>
        <v/>
      </c>
      <c r="M2236" s="4" t="str">
        <f t="shared" si="4086"/>
        <v/>
      </c>
      <c r="N2236" s="4" t="str">
        <f t="shared" si="4087"/>
        <v/>
      </c>
      <c r="O2236" s="4" t="str">
        <f t="shared" si="4088"/>
        <v/>
      </c>
      <c r="P2236" s="4" t="str">
        <f t="shared" si="4089"/>
        <v/>
      </c>
      <c r="Q2236" s="4" t="str">
        <f t="shared" si="4090"/>
        <v/>
      </c>
      <c r="R2236" s="4" t="str">
        <f t="shared" si="4091"/>
        <v/>
      </c>
      <c r="S2236" s="4" t="str">
        <f t="shared" si="4092"/>
        <v/>
      </c>
      <c r="T2236" s="4" t="str">
        <f t="shared" si="4093"/>
        <v>PACK</v>
      </c>
      <c r="U2236" s="4" t="str">
        <f t="shared" si="4094"/>
        <v/>
      </c>
      <c r="V2236" s="4" t="str">
        <f t="shared" si="4095"/>
        <v/>
      </c>
      <c r="W2236" s="4" t="str">
        <f t="shared" si="4096"/>
        <v/>
      </c>
      <c r="X2236" s="4" t="str">
        <f t="shared" si="4097"/>
        <v/>
      </c>
      <c r="Y2236" s="4">
        <f t="shared" si="4098"/>
        <v>7</v>
      </c>
      <c r="Z2236" s="4" t="str">
        <f t="shared" si="4099"/>
        <v>-</v>
      </c>
      <c r="AA2236" s="4" t="str">
        <f t="shared" si="4100"/>
        <v>/</v>
      </c>
      <c r="AB2236" s="4" t="str">
        <f t="shared" si="4101"/>
        <v/>
      </c>
      <c r="AC2236" s="4" t="str">
        <f t="shared" si="4102"/>
        <v/>
      </c>
      <c r="AD2236" s="4" t="str">
        <f t="shared" si="4103"/>
        <v/>
      </c>
      <c r="AE2236" s="4" t="str">
        <f t="shared" si="4104"/>
        <v/>
      </c>
      <c r="AF2236" s="4">
        <f t="shared" si="4105"/>
        <v>10</v>
      </c>
      <c r="AG2236" s="4">
        <f t="shared" si="4106"/>
        <v>31</v>
      </c>
      <c r="AH2236" s="4">
        <f t="shared" si="4107"/>
        <v>21</v>
      </c>
      <c r="AI2236" s="4" t="str">
        <f t="shared" si="4108"/>
        <v>PACK</v>
      </c>
      <c r="AJ2236" s="4" t="str">
        <f t="shared" si="4109"/>
        <v>/PACK</v>
      </c>
      <c r="AK2236" s="4" t="str" cm="1">
        <f t="array" ref="AK2236">LEFT(AR2236,SUM(LEN(AR2236)-LEN(SUBSTITUTE(AR2236,{"0";"1";"2";"3";"4";"5";"6";"7";"8";"9"},""))))</f>
        <v>12</v>
      </c>
      <c r="AL2236" s="4">
        <f t="shared" si="4160"/>
        <v>13</v>
      </c>
      <c r="AM2236" s="4" t="b">
        <f>LEFT(AR2236,2)=AK2236</f>
        <v>1</v>
      </c>
      <c r="AN2236" s="4" t="str">
        <f>RIGHT(AI2236,4)</f>
        <v>PACK</v>
      </c>
      <c r="AO2236" s="4" t="b">
        <f t="shared" si="4161"/>
        <v>0</v>
      </c>
      <c r="AP2236" s="4" t="b">
        <f t="shared" si="4111"/>
        <v>0</v>
      </c>
      <c r="AQ2236" s="5" t="str">
        <f t="shared" si="4112"/>
        <v>PROCLIN FLORAL BLISS</v>
      </c>
      <c r="AR2236" s="4" t="str">
        <f t="shared" si="4113"/>
        <v>12SCT/PACK</v>
      </c>
      <c r="AS2236" t="s">
        <v>3073</v>
      </c>
      <c r="AU2236" s="4" t="str">
        <f t="shared" ca="1" si="4208"/>
        <v/>
      </c>
      <c r="AV2236">
        <v>5000</v>
      </c>
      <c r="AW2236">
        <v>5000</v>
      </c>
      <c r="AX2236">
        <v>4488</v>
      </c>
      <c r="AY2236" t="str">
        <f t="shared" si="4070"/>
        <v>8000000002236</v>
      </c>
      <c r="AZ2236" t="str">
        <f t="shared" si="4162"/>
        <v>PROCLIN FLORAL BLISS</v>
      </c>
      <c r="BA2236" t="s">
        <v>4301</v>
      </c>
      <c r="BB2236" t="s">
        <v>4301</v>
      </c>
      <c r="BC2236" s="4" t="str" cm="1">
        <f t="array" aca="1" ref="BC2236" ca="1">LEFT(AR2236,MATCH(FALSE,ISNUMBER(MID(AR2236,ROW(INDIRECT("1:"&amp;LEN(AR2236)+1)), 1) *1),0) -1)</f>
        <v>12</v>
      </c>
      <c r="BD2236" s="1"/>
      <c r="BF2236" s="21"/>
      <c r="BK2236" s="1"/>
      <c r="BM2236" s="1"/>
      <c r="BN2236" s="1"/>
      <c r="BR2236" s="22"/>
      <c r="BS2236">
        <v>0</v>
      </c>
      <c r="BT2236" s="1" t="s">
        <v>5103</v>
      </c>
    </row>
    <row r="2237" spans="1:145">
      <c r="A2237" s="4" t="str">
        <f t="shared" si="4074"/>
        <v/>
      </c>
      <c r="B2237" s="4" t="str">
        <f t="shared" si="4075"/>
        <v>PCS</v>
      </c>
      <c r="C2237" s="4" t="str">
        <f t="shared" si="4076"/>
        <v/>
      </c>
      <c r="D2237" s="4" t="str">
        <f t="shared" si="4077"/>
        <v/>
      </c>
      <c r="E2237" s="4" t="str">
        <f t="shared" si="4078"/>
        <v/>
      </c>
      <c r="F2237" s="4" t="str">
        <f t="shared" si="4079"/>
        <v/>
      </c>
      <c r="G2237" s="4" t="str">
        <f t="shared" si="4080"/>
        <v/>
      </c>
      <c r="H2237" s="4" t="str">
        <f t="shared" si="4081"/>
        <v/>
      </c>
      <c r="I2237" s="4" t="str">
        <f t="shared" si="4082"/>
        <v/>
      </c>
      <c r="J2237" s="4" t="str">
        <f t="shared" si="4083"/>
        <v/>
      </c>
      <c r="K2237" s="4" t="str">
        <f t="shared" si="4084"/>
        <v/>
      </c>
      <c r="L2237" s="4" t="str">
        <f t="shared" si="4085"/>
        <v/>
      </c>
      <c r="M2237" s="4" t="str">
        <f t="shared" si="4086"/>
        <v/>
      </c>
      <c r="N2237" s="4" t="str">
        <f t="shared" si="4087"/>
        <v/>
      </c>
      <c r="O2237" s="4" t="str">
        <f t="shared" si="4088"/>
        <v/>
      </c>
      <c r="P2237" s="4" t="str">
        <f t="shared" si="4089"/>
        <v/>
      </c>
      <c r="Q2237" s="4" t="str">
        <f t="shared" si="4090"/>
        <v/>
      </c>
      <c r="R2237" s="4" t="str">
        <f t="shared" si="4091"/>
        <v/>
      </c>
      <c r="S2237" s="4" t="str">
        <f t="shared" si="4092"/>
        <v/>
      </c>
      <c r="T2237" s="4" t="str">
        <f t="shared" si="4093"/>
        <v/>
      </c>
      <c r="U2237" s="4" t="str">
        <f t="shared" si="4094"/>
        <v/>
      </c>
      <c r="V2237" s="4" t="str">
        <f t="shared" si="4095"/>
        <v/>
      </c>
      <c r="W2237" s="4" t="str">
        <f t="shared" si="4096"/>
        <v/>
      </c>
      <c r="X2237" s="4" t="str">
        <f t="shared" si="4097"/>
        <v/>
      </c>
      <c r="Y2237" s="4">
        <f t="shared" si="4098"/>
        <v>3</v>
      </c>
      <c r="Z2237" s="4" t="str">
        <f t="shared" si="4099"/>
        <v>-</v>
      </c>
      <c r="AA2237" s="4" t="str">
        <f t="shared" si="4100"/>
        <v/>
      </c>
      <c r="AB2237" s="4" t="str">
        <f t="shared" si="4101"/>
        <v/>
      </c>
      <c r="AC2237" s="4" t="str">
        <f t="shared" si="4102"/>
        <v/>
      </c>
      <c r="AD2237" s="4" t="str">
        <f t="shared" si="4103"/>
        <v/>
      </c>
      <c r="AE2237" s="4" t="str">
        <f t="shared" si="4104"/>
        <v/>
      </c>
      <c r="AF2237" s="4">
        <f t="shared" si="4105"/>
        <v>4</v>
      </c>
      <c r="AG2237" s="4">
        <f t="shared" si="4106"/>
        <v>18</v>
      </c>
      <c r="AH2237" s="4">
        <f t="shared" si="4107"/>
        <v>14</v>
      </c>
      <c r="AI2237" s="4" t="str">
        <f t="shared" si="4108"/>
        <v>1PCS</v>
      </c>
      <c r="AJ2237" s="4" t="str">
        <f t="shared" si="4109"/>
        <v>-1PCS</v>
      </c>
      <c r="AK2237" s="4" t="str" cm="1">
        <f t="array" ref="AK2237">LEFT(AR2237,SUM(LEN(AR2237)-LEN(SUBSTITUTE(AR2237,{"0";"1";"2";"3";"4";"5";"6";"7";"8";"9"},""))))</f>
        <v>1</v>
      </c>
      <c r="AL2237" s="4">
        <f t="shared" si="4160"/>
        <v>13</v>
      </c>
      <c r="AM2237" s="4" t="b">
        <f>LEFT(AR2237,1)=AK2237</f>
        <v>1</v>
      </c>
      <c r="AN2237" s="4" t="str">
        <f>RIGHT(AI2237,3)</f>
        <v>PCS</v>
      </c>
      <c r="AO2237" s="4" t="b">
        <f t="shared" si="4161"/>
        <v>0</v>
      </c>
      <c r="AP2237" s="4" t="b">
        <f t="shared" si="4111"/>
        <v>0</v>
      </c>
      <c r="AQ2237" s="5" t="str">
        <f t="shared" si="4112"/>
        <v>PULPEN HONAGA</v>
      </c>
      <c r="AR2237" s="4" t="str">
        <f t="shared" si="4113"/>
        <v>1PCS</v>
      </c>
      <c r="AS2237" t="s">
        <v>3074</v>
      </c>
      <c r="AU2237" s="4" t="str">
        <f t="shared" ca="1" si="4208"/>
        <v/>
      </c>
      <c r="AV2237">
        <v>2500</v>
      </c>
      <c r="AW2237">
        <v>2500</v>
      </c>
      <c r="AX2237">
        <v>2000</v>
      </c>
      <c r="AY2237" t="str">
        <f t="shared" si="4070"/>
        <v>8000000002237</v>
      </c>
      <c r="AZ2237" t="str">
        <f t="shared" si="4162"/>
        <v>PULPEN HONAGA</v>
      </c>
      <c r="BA2237" t="s">
        <v>4301</v>
      </c>
      <c r="BB2237" t="s">
        <v>4301</v>
      </c>
      <c r="BC2237" s="9" t="str" cm="1">
        <f t="array" aca="1" ref="BC2237" ca="1">LEFT(AR2237,MATCH(FALSE,ISNUMBER(MID(AR2237,ROW(INDIRECT("1:"&amp;LEN(AR2237)+1)), 1) *1),0) -1)</f>
        <v>1</v>
      </c>
      <c r="BD2237" s="1"/>
      <c r="BF2237" s="21"/>
      <c r="BK2237" s="1"/>
      <c r="BM2237" s="1"/>
      <c r="BN2237" s="1"/>
      <c r="BR2237" s="22"/>
      <c r="BS2237">
        <v>0</v>
      </c>
      <c r="BT2237" s="1" t="s">
        <v>5103</v>
      </c>
    </row>
    <row r="2238" spans="1:145">
      <c r="A2238" s="4" t="str">
        <f t="shared" si="4074"/>
        <v/>
      </c>
      <c r="B2238" s="4" t="str">
        <f t="shared" si="4075"/>
        <v>PCS</v>
      </c>
      <c r="C2238" s="4" t="str">
        <f t="shared" si="4076"/>
        <v/>
      </c>
      <c r="D2238" s="4" t="str">
        <f t="shared" si="4077"/>
        <v/>
      </c>
      <c r="E2238" s="4" t="str">
        <f t="shared" si="4078"/>
        <v/>
      </c>
      <c r="F2238" s="4" t="str">
        <f t="shared" si="4079"/>
        <v/>
      </c>
      <c r="G2238" s="4" t="str">
        <f t="shared" si="4080"/>
        <v/>
      </c>
      <c r="H2238" s="4" t="str">
        <f t="shared" si="4081"/>
        <v/>
      </c>
      <c r="I2238" s="4" t="str">
        <f t="shared" si="4082"/>
        <v/>
      </c>
      <c r="J2238" s="4" t="str">
        <f t="shared" si="4083"/>
        <v/>
      </c>
      <c r="K2238" s="4" t="str">
        <f t="shared" si="4084"/>
        <v/>
      </c>
      <c r="L2238" s="4" t="str">
        <f t="shared" si="4085"/>
        <v/>
      </c>
      <c r="M2238" s="4" t="str">
        <f t="shared" si="4086"/>
        <v/>
      </c>
      <c r="N2238" s="4" t="str">
        <f t="shared" si="4087"/>
        <v/>
      </c>
      <c r="O2238" s="4" t="str">
        <f t="shared" si="4088"/>
        <v/>
      </c>
      <c r="P2238" s="4" t="str">
        <f t="shared" si="4089"/>
        <v/>
      </c>
      <c r="Q2238" s="4" t="str">
        <f t="shared" si="4090"/>
        <v/>
      </c>
      <c r="R2238" s="4" t="str">
        <f t="shared" si="4091"/>
        <v/>
      </c>
      <c r="S2238" s="4" t="str">
        <f t="shared" si="4092"/>
        <v/>
      </c>
      <c r="T2238" s="4" t="str">
        <f t="shared" si="4093"/>
        <v/>
      </c>
      <c r="U2238" s="4" t="str">
        <f t="shared" si="4094"/>
        <v/>
      </c>
      <c r="V2238" s="4" t="str">
        <f t="shared" si="4095"/>
        <v/>
      </c>
      <c r="W2238" s="4" t="str">
        <f t="shared" si="4096"/>
        <v/>
      </c>
      <c r="X2238" s="4" t="str">
        <f t="shared" si="4097"/>
        <v/>
      </c>
      <c r="Y2238" s="4">
        <f t="shared" si="4098"/>
        <v>3</v>
      </c>
      <c r="Z2238" s="4" t="str">
        <f t="shared" si="4099"/>
        <v>-</v>
      </c>
      <c r="AA2238" s="4" t="str">
        <f t="shared" si="4100"/>
        <v/>
      </c>
      <c r="AB2238" s="4" t="str">
        <f t="shared" si="4101"/>
        <v/>
      </c>
      <c r="AC2238" s="4" t="str">
        <f t="shared" si="4102"/>
        <v/>
      </c>
      <c r="AD2238" s="4" t="str">
        <f t="shared" si="4103"/>
        <v/>
      </c>
      <c r="AE2238" s="4" t="str">
        <f t="shared" si="4104"/>
        <v/>
      </c>
      <c r="AF2238" s="4">
        <f t="shared" si="4105"/>
        <v>4</v>
      </c>
      <c r="AG2238" s="4">
        <f t="shared" si="4106"/>
        <v>17</v>
      </c>
      <c r="AH2238" s="4">
        <f t="shared" si="4107"/>
        <v>13</v>
      </c>
      <c r="AI2238" s="4" t="str">
        <f t="shared" si="4108"/>
        <v>1PCS</v>
      </c>
      <c r="AJ2238" s="4" t="str">
        <f t="shared" si="4109"/>
        <v>-1PCS</v>
      </c>
      <c r="AK2238" s="4" t="str" cm="1">
        <f t="array" ref="AK2238">LEFT(AR2238,SUM(LEN(AR2238)-LEN(SUBSTITUTE(AR2238,{"0";"1";"2";"3";"4";"5";"6";"7";"8";"9"},""))))</f>
        <v>1</v>
      </c>
      <c r="AL2238" s="4">
        <f t="shared" si="4160"/>
        <v>13</v>
      </c>
      <c r="AM2238" s="4" t="b">
        <f>LEFT(AR2238,1)=AK2238</f>
        <v>1</v>
      </c>
      <c r="AN2238" s="4" t="str">
        <f>RIGHT(AI2238,3)</f>
        <v>PCS</v>
      </c>
      <c r="AO2238" s="4" t="b">
        <f t="shared" si="4161"/>
        <v>0</v>
      </c>
      <c r="AP2238" s="4" t="b">
        <f t="shared" si="4111"/>
        <v>0</v>
      </c>
      <c r="AQ2238" s="5" t="str">
        <f t="shared" si="4112"/>
        <v>PULPEN M2000</v>
      </c>
      <c r="AR2238" s="4" t="str">
        <f t="shared" si="4113"/>
        <v>1PCS</v>
      </c>
      <c r="AS2238" t="s">
        <v>3075</v>
      </c>
      <c r="AU2238" s="4" t="str">
        <f t="shared" ca="1" si="4208"/>
        <v/>
      </c>
      <c r="AV2238">
        <v>2000</v>
      </c>
      <c r="AW2238">
        <v>2000</v>
      </c>
      <c r="AX2238">
        <v>1500</v>
      </c>
      <c r="AY2238" t="str">
        <f t="shared" si="4070"/>
        <v>8000000002238</v>
      </c>
      <c r="AZ2238" t="str">
        <f t="shared" si="4162"/>
        <v>PULPEN M2000</v>
      </c>
      <c r="BA2238" t="s">
        <v>4301</v>
      </c>
      <c r="BB2238" t="s">
        <v>4301</v>
      </c>
      <c r="BC2238" s="9" t="str" cm="1">
        <f t="array" aca="1" ref="BC2238" ca="1">LEFT(AR2238,MATCH(FALSE,ISNUMBER(MID(AR2238,ROW(INDIRECT("1:"&amp;LEN(AR2238)+1)), 1) *1),0) -1)</f>
        <v>1</v>
      </c>
      <c r="BD2238" s="1"/>
      <c r="BF2238" s="21"/>
      <c r="BK2238" s="1"/>
      <c r="BM2238" s="1"/>
      <c r="BN2238" s="1"/>
      <c r="BR2238" s="22"/>
      <c r="BS2238">
        <v>0</v>
      </c>
      <c r="BT2238" s="1" t="s">
        <v>5103</v>
      </c>
    </row>
    <row r="2239" spans="1:145">
      <c r="A2239" s="4" t="str">
        <f t="shared" si="4074"/>
        <v/>
      </c>
      <c r="B2239" s="4" t="str">
        <f t="shared" si="4075"/>
        <v/>
      </c>
      <c r="C2239" s="4" t="str">
        <f t="shared" si="4076"/>
        <v/>
      </c>
      <c r="D2239" s="4" t="str">
        <f t="shared" si="4077"/>
        <v>BTL</v>
      </c>
      <c r="E2239" s="4" t="str">
        <f t="shared" si="4078"/>
        <v/>
      </c>
      <c r="F2239" s="4" t="str">
        <f t="shared" si="4079"/>
        <v/>
      </c>
      <c r="G2239" s="4" t="str">
        <f t="shared" si="4080"/>
        <v/>
      </c>
      <c r="H2239" s="4" t="str">
        <f t="shared" si="4081"/>
        <v/>
      </c>
      <c r="I2239" s="4" t="str">
        <f t="shared" si="4082"/>
        <v/>
      </c>
      <c r="J2239" s="4" t="str">
        <f t="shared" si="4083"/>
        <v/>
      </c>
      <c r="K2239" s="4" t="str">
        <f t="shared" si="4084"/>
        <v/>
      </c>
      <c r="L2239" s="4" t="str">
        <f t="shared" si="4085"/>
        <v/>
      </c>
      <c r="M2239" s="4" t="str">
        <f t="shared" si="4086"/>
        <v/>
      </c>
      <c r="N2239" s="4" t="str">
        <f t="shared" si="4087"/>
        <v/>
      </c>
      <c r="O2239" s="4" t="str">
        <f t="shared" si="4088"/>
        <v/>
      </c>
      <c r="P2239" s="4" t="str">
        <f t="shared" si="4089"/>
        <v/>
      </c>
      <c r="Q2239" s="4" t="str">
        <f t="shared" si="4090"/>
        <v/>
      </c>
      <c r="R2239" s="4" t="str">
        <f t="shared" si="4091"/>
        <v/>
      </c>
      <c r="S2239" s="4" t="str">
        <f t="shared" si="4092"/>
        <v/>
      </c>
      <c r="T2239" s="4" t="str">
        <f t="shared" si="4093"/>
        <v/>
      </c>
      <c r="U2239" s="4" t="str">
        <f t="shared" si="4094"/>
        <v/>
      </c>
      <c r="V2239" s="4" t="str">
        <f t="shared" si="4095"/>
        <v/>
      </c>
      <c r="W2239" s="4" t="str">
        <f t="shared" si="4096"/>
        <v/>
      </c>
      <c r="X2239" s="4" t="str">
        <f t="shared" si="4097"/>
        <v>SLOP</v>
      </c>
      <c r="Y2239" s="4">
        <f t="shared" si="4098"/>
        <v>7</v>
      </c>
      <c r="Z2239" s="4" t="str">
        <f t="shared" si="4099"/>
        <v>-</v>
      </c>
      <c r="AA2239" s="4" t="str">
        <f t="shared" si="4100"/>
        <v>/</v>
      </c>
      <c r="AB2239" s="4" t="str">
        <f t="shared" si="4101"/>
        <v/>
      </c>
      <c r="AC2239" s="4" t="str">
        <f t="shared" si="4102"/>
        <v/>
      </c>
      <c r="AD2239" s="4" t="str">
        <f t="shared" si="4103"/>
        <v/>
      </c>
      <c r="AE2239" s="4" t="str">
        <f t="shared" si="4104"/>
        <v/>
      </c>
      <c r="AF2239" s="4">
        <f t="shared" si="4105"/>
        <v>10</v>
      </c>
      <c r="AG2239" s="4">
        <f t="shared" si="4106"/>
        <v>22</v>
      </c>
      <c r="AH2239" s="4">
        <f t="shared" si="4107"/>
        <v>12</v>
      </c>
      <c r="AI2239" s="4" t="str">
        <f t="shared" si="4108"/>
        <v>SLOP</v>
      </c>
      <c r="AJ2239" s="4" t="str">
        <f t="shared" si="4109"/>
        <v>/SLOP</v>
      </c>
      <c r="AK2239" s="4" t="str" cm="1">
        <f t="array" ref="AK2239">LEFT(AR2239,SUM(LEN(AR2239)-LEN(SUBSTITUTE(AR2239,{"0";"1";"2";"3";"4";"5";"6";"7";"8";"9"},""))))</f>
        <v>12</v>
      </c>
      <c r="AL2239" s="4">
        <f t="shared" si="4160"/>
        <v>13</v>
      </c>
      <c r="AM2239" s="4" t="b">
        <f>LEFT(AR2239,2)=AK2239</f>
        <v>1</v>
      </c>
      <c r="AN2239" s="4" t="str">
        <f>RIGHT(AI2239,4)</f>
        <v>SLOP</v>
      </c>
      <c r="AO2239" s="4" t="b">
        <f t="shared" si="4161"/>
        <v>0</v>
      </c>
      <c r="AP2239" s="4" t="b">
        <f t="shared" si="4111"/>
        <v>0</v>
      </c>
      <c r="AQ2239" s="5" t="str">
        <f t="shared" si="4112"/>
        <v>PULPY 300ML</v>
      </c>
      <c r="AR2239" s="4" t="str">
        <f t="shared" si="4113"/>
        <v>12BTL/SLOP</v>
      </c>
      <c r="AS2239" t="s">
        <v>3078</v>
      </c>
      <c r="AU2239" s="4" t="str">
        <f t="shared" ca="1" si="4208"/>
        <v/>
      </c>
      <c r="AV2239">
        <v>45000</v>
      </c>
      <c r="AW2239">
        <v>45000</v>
      </c>
      <c r="AX2239">
        <v>42803</v>
      </c>
      <c r="AY2239" t="str">
        <f t="shared" si="4070"/>
        <v>8000000002239</v>
      </c>
      <c r="AZ2239" t="str">
        <f t="shared" si="4162"/>
        <v>PULPY 300ML</v>
      </c>
      <c r="BA2239" t="s">
        <v>4301</v>
      </c>
      <c r="BB2239" t="s">
        <v>4301</v>
      </c>
      <c r="BC2239" s="4" t="str" cm="1">
        <f t="array" aca="1" ref="BC2239" ca="1">LEFT(AR2239,MATCH(FALSE,ISNUMBER(MID(AR2239,ROW(INDIRECT("1:"&amp;LEN(AR2239)+1)), 1) *1),0) -1)</f>
        <v>12</v>
      </c>
      <c r="BD2239" s="1"/>
      <c r="BF2239" s="21"/>
      <c r="BK2239" s="1"/>
      <c r="BM2239" s="1"/>
      <c r="BN2239" s="1"/>
      <c r="BR2239" s="22"/>
      <c r="BS2239">
        <v>0</v>
      </c>
      <c r="BT2239" s="1" t="s">
        <v>5103</v>
      </c>
    </row>
    <row r="2240" spans="1:145">
      <c r="A2240" s="4" t="str">
        <f t="shared" si="4074"/>
        <v/>
      </c>
      <c r="B2240" s="4" t="str">
        <f t="shared" si="4075"/>
        <v/>
      </c>
      <c r="C2240" s="4" t="str">
        <f t="shared" si="4076"/>
        <v/>
      </c>
      <c r="D2240" s="4" t="str">
        <f t="shared" si="4077"/>
        <v>BTL</v>
      </c>
      <c r="E2240" s="4" t="str">
        <f t="shared" si="4078"/>
        <v/>
      </c>
      <c r="F2240" s="4" t="str">
        <f t="shared" si="4079"/>
        <v/>
      </c>
      <c r="G2240" s="4" t="str">
        <f t="shared" si="4080"/>
        <v/>
      </c>
      <c r="H2240" s="4" t="str">
        <f t="shared" si="4081"/>
        <v/>
      </c>
      <c r="I2240" s="4" t="str">
        <f t="shared" si="4082"/>
        <v/>
      </c>
      <c r="J2240" s="4" t="str">
        <f t="shared" si="4083"/>
        <v/>
      </c>
      <c r="K2240" s="4" t="str">
        <f t="shared" si="4084"/>
        <v/>
      </c>
      <c r="L2240" s="4" t="str">
        <f t="shared" si="4085"/>
        <v/>
      </c>
      <c r="M2240" s="4" t="str">
        <f t="shared" si="4086"/>
        <v/>
      </c>
      <c r="N2240" s="4" t="str">
        <f t="shared" si="4087"/>
        <v/>
      </c>
      <c r="O2240" s="4" t="str">
        <f t="shared" si="4088"/>
        <v/>
      </c>
      <c r="P2240" s="4" t="str">
        <f t="shared" si="4089"/>
        <v/>
      </c>
      <c r="Q2240" s="4" t="str">
        <f t="shared" si="4090"/>
        <v/>
      </c>
      <c r="R2240" s="4" t="str">
        <f t="shared" si="4091"/>
        <v/>
      </c>
      <c r="S2240" s="4" t="str">
        <f t="shared" si="4092"/>
        <v/>
      </c>
      <c r="T2240" s="4" t="str">
        <f t="shared" si="4093"/>
        <v/>
      </c>
      <c r="U2240" s="4" t="str">
        <f t="shared" si="4094"/>
        <v/>
      </c>
      <c r="V2240" s="4" t="str">
        <f t="shared" si="4095"/>
        <v/>
      </c>
      <c r="W2240" s="4" t="str">
        <f t="shared" si="4096"/>
        <v/>
      </c>
      <c r="X2240" s="4" t="str">
        <f t="shared" si="4097"/>
        <v/>
      </c>
      <c r="Y2240" s="4">
        <f t="shared" si="4098"/>
        <v>3</v>
      </c>
      <c r="Z2240" s="4" t="str">
        <f t="shared" si="4099"/>
        <v>-</v>
      </c>
      <c r="AA2240" s="4" t="str">
        <f t="shared" si="4100"/>
        <v/>
      </c>
      <c r="AB2240" s="4" t="str">
        <f t="shared" si="4101"/>
        <v/>
      </c>
      <c r="AC2240" s="4" t="str">
        <f t="shared" si="4102"/>
        <v/>
      </c>
      <c r="AD2240" s="4" t="str">
        <f t="shared" si="4103"/>
        <v/>
      </c>
      <c r="AE2240" s="4" t="str">
        <f t="shared" si="4104"/>
        <v/>
      </c>
      <c r="AF2240" s="4">
        <f t="shared" si="4105"/>
        <v>4</v>
      </c>
      <c r="AG2240" s="4">
        <f t="shared" si="4106"/>
        <v>22</v>
      </c>
      <c r="AH2240" s="4">
        <f t="shared" si="4107"/>
        <v>18</v>
      </c>
      <c r="AI2240" s="4" t="str">
        <f t="shared" si="4108"/>
        <v>1BTL</v>
      </c>
      <c r="AJ2240" s="4" t="str">
        <f t="shared" si="4109"/>
        <v>-1BTL</v>
      </c>
      <c r="AK2240" s="4" t="str" cm="1">
        <f t="array" ref="AK2240">LEFT(AR2240,SUM(LEN(AR2240)-LEN(SUBSTITUTE(AR2240,{"0";"1";"2";"3";"4";"5";"6";"7";"8";"9"},""))))</f>
        <v>1</v>
      </c>
      <c r="AL2240" s="4">
        <f t="shared" si="4160"/>
        <v>13</v>
      </c>
      <c r="AM2240" s="4" t="b">
        <f>LEFT(AR2240,1)=AK2240</f>
        <v>1</v>
      </c>
      <c r="AN2240" s="4" t="str">
        <f t="shared" ref="AN2240:AN2242" si="4255">RIGHT(AI2240,3)</f>
        <v>BTL</v>
      </c>
      <c r="AO2240" s="4" t="b">
        <f t="shared" si="4161"/>
        <v>0</v>
      </c>
      <c r="AP2240" s="4" t="b">
        <f t="shared" si="4111"/>
        <v>0</v>
      </c>
      <c r="AQ2240" s="5" t="str">
        <f t="shared" si="4112"/>
        <v>PULPY 300ML JERUK</v>
      </c>
      <c r="AR2240" s="4" t="str">
        <f t="shared" si="4113"/>
        <v>1BTL</v>
      </c>
      <c r="AS2240" t="s">
        <v>3076</v>
      </c>
      <c r="AT2240" s="1" t="s">
        <v>3077</v>
      </c>
      <c r="AU2240" s="4" t="str">
        <f t="shared" ca="1" si="4208"/>
        <v/>
      </c>
      <c r="AV2240">
        <v>4000</v>
      </c>
      <c r="AW2240">
        <v>4500</v>
      </c>
      <c r="AX2240">
        <v>3567</v>
      </c>
      <c r="AY2240" t="str">
        <f t="shared" si="4070"/>
        <v>8992761166038</v>
      </c>
      <c r="AZ2240" t="str">
        <f t="shared" si="4162"/>
        <v>PULPY 300ML JERUK</v>
      </c>
      <c r="BA2240" t="s">
        <v>4301</v>
      </c>
      <c r="BB2240" t="s">
        <v>4301</v>
      </c>
      <c r="BC2240" s="9" t="str" cm="1">
        <f t="array" aca="1" ref="BC2240" ca="1">LEFT(AR2240,MATCH(FALSE,ISNUMBER(MID(AR2240,ROW(INDIRECT("1:"&amp;LEN(AR2240)+1)), 1) *1),0) -1)</f>
        <v>1</v>
      </c>
      <c r="BD2240" s="1"/>
      <c r="BF2240" s="21"/>
      <c r="BK2240" s="1"/>
      <c r="BM2240" s="1"/>
      <c r="BN2240" s="1"/>
      <c r="BR2240" s="22"/>
      <c r="BS2240">
        <v>0</v>
      </c>
      <c r="BT2240" s="1" t="s">
        <v>5103</v>
      </c>
    </row>
    <row r="2241" spans="1:145">
      <c r="A2241" s="4" t="str">
        <f t="shared" si="4074"/>
        <v/>
      </c>
      <c r="B2241" s="4" t="str">
        <f t="shared" si="4075"/>
        <v>PCS</v>
      </c>
      <c r="C2241" s="4" t="str">
        <f t="shared" si="4076"/>
        <v/>
      </c>
      <c r="D2241" s="4" t="str">
        <f t="shared" si="4077"/>
        <v/>
      </c>
      <c r="E2241" s="4" t="str">
        <f t="shared" si="4078"/>
        <v/>
      </c>
      <c r="F2241" s="4" t="str">
        <f t="shared" si="4079"/>
        <v/>
      </c>
      <c r="G2241" s="4" t="str">
        <f t="shared" si="4080"/>
        <v/>
      </c>
      <c r="H2241" s="4" t="str">
        <f t="shared" si="4081"/>
        <v/>
      </c>
      <c r="I2241" s="4" t="str">
        <f t="shared" si="4082"/>
        <v/>
      </c>
      <c r="J2241" s="4" t="str">
        <f t="shared" si="4083"/>
        <v/>
      </c>
      <c r="K2241" s="4" t="str">
        <f t="shared" si="4084"/>
        <v/>
      </c>
      <c r="L2241" s="4" t="str">
        <f t="shared" si="4085"/>
        <v/>
      </c>
      <c r="M2241" s="4" t="str">
        <f t="shared" si="4086"/>
        <v>TPL</v>
      </c>
      <c r="N2241" s="4" t="str">
        <f t="shared" si="4087"/>
        <v/>
      </c>
      <c r="O2241" s="4" t="str">
        <f t="shared" si="4088"/>
        <v/>
      </c>
      <c r="P2241" s="4" t="str">
        <f t="shared" si="4089"/>
        <v/>
      </c>
      <c r="Q2241" s="4" t="str">
        <f t="shared" si="4090"/>
        <v/>
      </c>
      <c r="R2241" s="4" t="str">
        <f t="shared" si="4091"/>
        <v/>
      </c>
      <c r="S2241" s="4" t="str">
        <f t="shared" si="4092"/>
        <v/>
      </c>
      <c r="T2241" s="4" t="str">
        <f t="shared" si="4093"/>
        <v/>
      </c>
      <c r="U2241" s="4" t="str">
        <f t="shared" si="4094"/>
        <v/>
      </c>
      <c r="V2241" s="4" t="str">
        <f t="shared" si="4095"/>
        <v/>
      </c>
      <c r="W2241" s="4" t="str">
        <f t="shared" si="4096"/>
        <v/>
      </c>
      <c r="X2241" s="4" t="str">
        <f t="shared" si="4097"/>
        <v/>
      </c>
      <c r="Y2241" s="4">
        <f t="shared" si="4098"/>
        <v>6</v>
      </c>
      <c r="Z2241" s="4" t="str">
        <f t="shared" si="4099"/>
        <v>-</v>
      </c>
      <c r="AA2241" s="4" t="str">
        <f t="shared" si="4100"/>
        <v>/</v>
      </c>
      <c r="AB2241" s="4" t="str">
        <f t="shared" si="4101"/>
        <v/>
      </c>
      <c r="AC2241" s="4" t="str">
        <f t="shared" si="4102"/>
        <v/>
      </c>
      <c r="AD2241" s="4" t="str">
        <f t="shared" si="4103"/>
        <v/>
      </c>
      <c r="AE2241" s="4" t="str">
        <f t="shared" si="4104"/>
        <v/>
      </c>
      <c r="AF2241" s="4">
        <f t="shared" si="4105"/>
        <v>10</v>
      </c>
      <c r="AG2241" s="4">
        <f t="shared" si="4106"/>
        <v>28</v>
      </c>
      <c r="AH2241" s="4">
        <f t="shared" si="4107"/>
        <v>18</v>
      </c>
      <c r="AI2241" s="4" t="str">
        <f t="shared" si="4108"/>
        <v>/TPL</v>
      </c>
      <c r="AJ2241" s="4" t="str">
        <f t="shared" si="4109"/>
        <v>S/TPL</v>
      </c>
      <c r="AK2241" s="4" t="str" cm="1">
        <f t="array" ref="AK2241">LEFT(AR2241,SUM(LEN(AR2241)-LEN(SUBSTITUTE(AR2241,{"0";"1";"2";"3";"4";"5";"6";"7";"8";"9"},""))))</f>
        <v>200</v>
      </c>
      <c r="AL2241" s="4">
        <f t="shared" si="4160"/>
        <v>13</v>
      </c>
      <c r="AM2241" s="4" t="b">
        <f>LEFT(AR2241,3)=AK2241</f>
        <v>1</v>
      </c>
      <c r="AN2241" s="4" t="str">
        <f t="shared" si="4255"/>
        <v>TPL</v>
      </c>
      <c r="AO2241" s="4" t="b">
        <f t="shared" si="4161"/>
        <v>0</v>
      </c>
      <c r="AP2241" s="4" t="b">
        <f t="shared" si="4111"/>
        <v>0</v>
      </c>
      <c r="AQ2241" s="5" t="str">
        <f t="shared" si="4112"/>
        <v>PUSAN KING BUBBLE</v>
      </c>
      <c r="AR2241" s="4" t="str">
        <f t="shared" si="4113"/>
        <v>200PCS/TPL</v>
      </c>
      <c r="AS2241" t="s">
        <v>3079</v>
      </c>
      <c r="AT2241" s="1" t="s">
        <v>3080</v>
      </c>
      <c r="AU2241" s="4" t="str">
        <f t="shared" ca="1" si="4208"/>
        <v/>
      </c>
      <c r="AV2241">
        <v>42000</v>
      </c>
      <c r="AW2241">
        <v>42000</v>
      </c>
      <c r="AX2241">
        <v>38567</v>
      </c>
      <c r="AY2241" t="str">
        <f t="shared" si="4070"/>
        <v>8992730993825</v>
      </c>
      <c r="AZ2241" t="str">
        <f t="shared" si="4162"/>
        <v>PUSAN KING BUBBLE</v>
      </c>
      <c r="BA2241" t="s">
        <v>4301</v>
      </c>
      <c r="BB2241" t="s">
        <v>4301</v>
      </c>
      <c r="BC2241" s="4" t="str" cm="1">
        <f t="array" aca="1" ref="BC2241" ca="1">LEFT(AR2241,MATCH(FALSE,ISNUMBER(MID(AR2241,ROW(INDIRECT("1:"&amp;LEN(AR2241)+1)), 1) *1),0) -1)</f>
        <v>200</v>
      </c>
      <c r="BD2241" s="1"/>
      <c r="BF2241" s="21"/>
      <c r="BK2241" s="1"/>
      <c r="BM2241" s="1"/>
      <c r="BN2241" s="1"/>
      <c r="BR2241" s="22"/>
      <c r="BS2241">
        <v>0</v>
      </c>
      <c r="BT2241" s="1" t="s">
        <v>5103</v>
      </c>
    </row>
    <row r="2242" spans="1:145">
      <c r="A2242" s="4" t="str">
        <f t="shared" si="4074"/>
        <v/>
      </c>
      <c r="B2242" s="4" t="str">
        <f t="shared" si="4075"/>
        <v>PCS</v>
      </c>
      <c r="C2242" s="4" t="str">
        <f t="shared" si="4076"/>
        <v/>
      </c>
      <c r="D2242" s="4" t="str">
        <f t="shared" si="4077"/>
        <v/>
      </c>
      <c r="E2242" s="4" t="str">
        <f t="shared" si="4078"/>
        <v/>
      </c>
      <c r="F2242" s="4" t="str">
        <f t="shared" si="4079"/>
        <v>RTG</v>
      </c>
      <c r="G2242" s="4" t="str">
        <f t="shared" si="4080"/>
        <v/>
      </c>
      <c r="H2242" s="4" t="str">
        <f t="shared" si="4081"/>
        <v/>
      </c>
      <c r="I2242" s="4" t="str">
        <f t="shared" si="4082"/>
        <v/>
      </c>
      <c r="J2242" s="4" t="str">
        <f t="shared" si="4083"/>
        <v/>
      </c>
      <c r="K2242" s="4" t="str">
        <f t="shared" si="4084"/>
        <v/>
      </c>
      <c r="L2242" s="4" t="str">
        <f t="shared" si="4085"/>
        <v/>
      </c>
      <c r="M2242" s="4" t="str">
        <f t="shared" si="4086"/>
        <v/>
      </c>
      <c r="N2242" s="4" t="str">
        <f t="shared" si="4087"/>
        <v/>
      </c>
      <c r="O2242" s="4" t="str">
        <f t="shared" si="4088"/>
        <v/>
      </c>
      <c r="P2242" s="4" t="str">
        <f t="shared" si="4089"/>
        <v/>
      </c>
      <c r="Q2242" s="4" t="str">
        <f t="shared" si="4090"/>
        <v/>
      </c>
      <c r="R2242" s="4" t="str">
        <f t="shared" si="4091"/>
        <v/>
      </c>
      <c r="S2242" s="4" t="str">
        <f t="shared" si="4092"/>
        <v/>
      </c>
      <c r="T2242" s="4" t="str">
        <f t="shared" si="4093"/>
        <v/>
      </c>
      <c r="U2242" s="4" t="str">
        <f t="shared" si="4094"/>
        <v/>
      </c>
      <c r="V2242" s="4" t="str">
        <f t="shared" si="4095"/>
        <v/>
      </c>
      <c r="W2242" s="4" t="str">
        <f t="shared" si="4096"/>
        <v/>
      </c>
      <c r="X2242" s="4" t="str">
        <f t="shared" si="4097"/>
        <v/>
      </c>
      <c r="Y2242" s="4">
        <f t="shared" si="4098"/>
        <v>6</v>
      </c>
      <c r="Z2242" s="4" t="str">
        <f t="shared" si="4099"/>
        <v>-</v>
      </c>
      <c r="AA2242" s="4" t="str">
        <f t="shared" si="4100"/>
        <v>/</v>
      </c>
      <c r="AB2242" s="4" t="str">
        <f t="shared" si="4101"/>
        <v/>
      </c>
      <c r="AC2242" s="4" t="str">
        <f t="shared" si="4102"/>
        <v/>
      </c>
      <c r="AD2242" s="4" t="str">
        <f t="shared" si="4103"/>
        <v/>
      </c>
      <c r="AE2242" s="4" t="str">
        <f t="shared" si="4104"/>
        <v/>
      </c>
      <c r="AF2242" s="4">
        <f t="shared" si="4105"/>
        <v>9</v>
      </c>
      <c r="AG2242" s="4">
        <f t="shared" si="4106"/>
        <v>24</v>
      </c>
      <c r="AH2242" s="4">
        <f t="shared" si="4107"/>
        <v>15</v>
      </c>
      <c r="AI2242" s="4" t="str">
        <f t="shared" si="4108"/>
        <v>/RTG</v>
      </c>
      <c r="AJ2242" s="4" t="str">
        <f t="shared" si="4109"/>
        <v>S/RTG</v>
      </c>
      <c r="AK2242" s="4" t="str" cm="1">
        <f t="array" ref="AK2242">LEFT(AR2242,SUM(LEN(AR2242)-LEN(SUBSTITUTE(AR2242,{"0";"1";"2";"3";"4";"5";"6";"7";"8";"9"},""))))</f>
        <v>10</v>
      </c>
      <c r="AL2242" s="4">
        <f t="shared" si="4160"/>
        <v>13</v>
      </c>
      <c r="AM2242" s="4" t="b">
        <f>LEFT(AR2242,2)=AK2242</f>
        <v>1</v>
      </c>
      <c r="AN2242" s="4" t="str">
        <f t="shared" si="4255"/>
        <v>RTG</v>
      </c>
      <c r="AO2242" s="4" t="b">
        <f>IF((AQ2242=DL2242)=TRUE,TRUE,IF((AQ2241=AQ2242)=TRUE,TRUE,FALSE))</f>
        <v>1</v>
      </c>
      <c r="AP2242" s="4" t="b">
        <f t="shared" si="4111"/>
        <v>0</v>
      </c>
      <c r="AQ2242" s="5" t="str">
        <f t="shared" si="4112"/>
        <v>QTELA SINGKONG</v>
      </c>
      <c r="AR2242" s="4" t="str">
        <f t="shared" si="4113"/>
        <v>10PCS/RTG</v>
      </c>
      <c r="AS2242" t="s">
        <v>3081</v>
      </c>
      <c r="AT2242" s="1" t="s">
        <v>3082</v>
      </c>
      <c r="AU2242" s="4" t="str">
        <f>IF(IF(IF(AQ2242=DL2242,10,0)+IF(NOT(AN2242=$AU$1)=TRUE,10,0)=
20,"XXXX",IF(IF((BC2242+1)=2,0,1)+IF(AN2242=$AU$1,1,0)=2,TRUE,""))
="",IF(IF(AQ2242=AQ2241,10,0)+IF(NOT(AN2242=$AU$1)=TRUE,10,0)=
20,"XXXX",IF(IF((BC2242+1)=2,0,1)+IF(AN2242=$AU$1,1,0)=2,TRUE,
"")),IF(IF(AQ2242=DL2242,10,0)+IF(NOT(AN2242=$AU$1)=TRUE,10,0)=
20,"XXXX",IF(IF((BC2242+1)=2,0,1)+IF(AN2242=$AU$1,1,0)=2,TRUE,"")))</f>
        <v>XXXX</v>
      </c>
      <c r="AV2242">
        <v>17000</v>
      </c>
      <c r="AW2242">
        <v>17000</v>
      </c>
      <c r="AX2242">
        <v>16500</v>
      </c>
      <c r="AY2242" t="str">
        <f t="shared" si="4070"/>
        <v>0896866116012</v>
      </c>
      <c r="AZ2242" t="str">
        <f t="shared" si="4162"/>
        <v>QTELA SINGKONG</v>
      </c>
      <c r="BA2242" t="s">
        <v>4301</v>
      </c>
      <c r="BB2242" t="s">
        <v>4301</v>
      </c>
      <c r="BC2242" s="4" t="str" cm="1">
        <f t="array" aca="1" ref="BC2242" ca="1">LEFT(AR2242,MATCH(FALSE,ISNUMBER(MID(AR2242,ROW(INDIRECT("1:"&amp;LEN(AR2242)+1)), 1) *1),0) -1)</f>
        <v>10</v>
      </c>
      <c r="BD2242" s="1"/>
      <c r="BF2242" s="21"/>
      <c r="BK2242" s="1"/>
      <c r="BM2242" s="1"/>
      <c r="BN2242" s="1"/>
      <c r="BR2242" s="22"/>
      <c r="BS2242">
        <v>0</v>
      </c>
      <c r="BT2242" s="1" t="s">
        <v>5103</v>
      </c>
      <c r="BV2242" s="4" t="str">
        <f>IF(IFERROR(SEARCH($A$1,DN2242),0)&gt;0,$A$1,"")</f>
        <v/>
      </c>
      <c r="BW2242" s="4" t="str">
        <f>IF(IFERROR(SEARCH($B$1,DN2242),0)&gt;0,$B$1,"")</f>
        <v/>
      </c>
      <c r="BX2242" s="4" t="str">
        <f>IF(IFERROR(SEARCH($C$1,DN2242),0)&gt;0,$C$1,"")</f>
        <v/>
      </c>
      <c r="BY2242" s="4" t="str">
        <f>IF(IFERROR(SEARCH($D$1,DN2242),0)&gt;0,$D$1,"")</f>
        <v/>
      </c>
      <c r="BZ2242" s="4" t="str">
        <f>IF(IFERROR(SEARCH($E$1,DN2242),0)&gt;0,$E$1,"")</f>
        <v/>
      </c>
      <c r="CA2242" s="4" t="str">
        <f>IF(IFERROR(SEARCH($F$1,DN2242),0)&gt;0,$F$1,"")</f>
        <v>RTG</v>
      </c>
      <c r="CB2242" s="4" t="str">
        <f>IF(IFERROR(SEARCH($G$1,DN2242),0)&gt;0,$G$1,"")</f>
        <v/>
      </c>
      <c r="CC2242" s="4" t="str">
        <f>IF(IFERROR(SEARCH($H$1,DN2242),0)&gt;0,$H$1,"")</f>
        <v/>
      </c>
      <c r="CD2242" s="4" t="str">
        <f>IF(IFERROR(SEARCH($I$1,DN2242),0)&gt;0,$I$1,"")</f>
        <v/>
      </c>
      <c r="CE2242" s="4" t="str">
        <f>IF(IFERROR(SEARCH($J$1,DN2242),0)&gt;0,$J$1,"")</f>
        <v/>
      </c>
      <c r="CF2242" s="4" t="str">
        <f>IF(IFERROR(SEARCH($K$1,DN2242),0)&gt;0,$K$1,"")</f>
        <v/>
      </c>
      <c r="CG2242" s="4" t="str">
        <f>IF(IFERROR(SEARCH($L$1,DN2242),0)&gt;0,$L$1,"")</f>
        <v/>
      </c>
      <c r="CH2242" s="4" t="str">
        <f>IF(IFERROR(SEARCH($M$1,DN2242),0)&gt;0,$M$1,"")</f>
        <v/>
      </c>
      <c r="CI2242" s="4" t="str">
        <f>IF(IFERROR(SEARCH($N$1,DN2242),0)&gt;0,$N$1,"")</f>
        <v/>
      </c>
      <c r="CJ2242" s="4" t="str">
        <f>IF(IFERROR(SEARCH($O$1,DN2242),0)&gt;0,$O$1,"")</f>
        <v>DUS</v>
      </c>
      <c r="CK2242" s="4" t="str">
        <f>IF(IFERROR(SEARCH($P$1,DN2242),0)&gt;0,$P$1,"")</f>
        <v/>
      </c>
      <c r="CL2242" s="4" t="str">
        <f>IF(IFERROR(SEARCH($Q$1,DN2242),0)&gt;0,$Q$1,"")</f>
        <v/>
      </c>
      <c r="CM2242" s="4" t="str">
        <f>IF(IFERROR(SEARCH($R$1,DN2242),0)&gt;0,$R$1,"")</f>
        <v/>
      </c>
      <c r="CN2242" s="4" t="str">
        <f>IF(IFERROR(SEARCH($S$1,DN2242),0)&gt;0,$S$1,"")</f>
        <v/>
      </c>
      <c r="CO2242" s="4" t="str">
        <f>IF(IFERROR(SEARCH($T$1,DN2242),0)&gt;0,$T$1,"")</f>
        <v/>
      </c>
      <c r="CP2242" s="4" t="str">
        <f>IF(IFERROR(SEARCH($U$1,DN2242),0)&gt;0,$U$1,"")</f>
        <v/>
      </c>
      <c r="CQ2242" s="4" t="str">
        <f>IF(IFERROR(SEARCH($V$1,DN2242),0)&gt;0,$V$1,"")</f>
        <v/>
      </c>
      <c r="CR2242" s="4" t="str">
        <f>IF(IFERROR(SEARCH($W$1,DN2242),0)&gt;0,$W$1,"")</f>
        <v/>
      </c>
      <c r="CS2242" s="4" t="str">
        <f>IF(IFERROR(SEARCH($X$1,DN2242),0)&gt;0,$X$1,"")</f>
        <v/>
      </c>
      <c r="CT2242" s="4">
        <f>LEN(BW2242)+LEN(BX2242)+LEN(BY2242)+LEN(BZ2242)+LEN(CA2242)+LEN(CO2242)+LEN(CB2242)+LEN(CC2242)+LEN(CD2242)+LEN(CE2242)+LEN(CF2242)+LEN(CG2242)+LEN(CH2242)+LEN(CI2242)+LEN(CP2242)+LEN(CJ2242)+LEN(CK2242)+LEN(CQ2242)+LEN(BV2242)+LEN(CL2242)+LEN(CS2242)+LEN(CM2242)+LEN(CR2242)+LEN(CN2242)</f>
        <v>6</v>
      </c>
      <c r="CU2242" s="4" t="str">
        <f>IF(IFERROR(SEARCH($Z$1,DN2242),0)&gt;0,$Z$1,"")</f>
        <v>-</v>
      </c>
      <c r="CV2242" s="4" t="str">
        <f>IF(IFERROR(SEARCH($AA$1,DN2242),0)&gt;0,$AA$1,"")</f>
        <v>/</v>
      </c>
      <c r="CW2242" s="4" t="str">
        <f>IF(IFERROR(SEARCH($AB$1,DN2242),0)&gt;0,$AB$1,"")</f>
        <v/>
      </c>
      <c r="CX2242" s="4" t="str">
        <f>IF(IFERROR(SEARCH($AC$1,DN2242),0)&gt;0,$AC$1,"")</f>
        <v/>
      </c>
      <c r="CY2242" s="4" t="str">
        <f>IF(IFERROR(SEARCH($AD$1,DN2242),0)&gt;0,$AD$1,"")</f>
        <v/>
      </c>
      <c r="CZ2242" s="4" t="str">
        <f>IF(IFERROR(SEARCH($AE$1,DN2242),0)&gt;0,$AE$1,"")</f>
        <v/>
      </c>
      <c r="DA2242" s="4">
        <f>LEN(DM2242)</f>
        <v>8</v>
      </c>
      <c r="DB2242" s="4">
        <f>LEN(DN2242)</f>
        <v>23</v>
      </c>
      <c r="DC2242" s="4">
        <f>DB2242-DA2242</f>
        <v>15</v>
      </c>
      <c r="DD2242" s="4" t="str">
        <f>RIGHT(DN2242,4)</f>
        <v>/DUS</v>
      </c>
      <c r="DE2242" s="4" t="str">
        <f>RIGHT(DN2242,5)</f>
        <v>G/DUS</v>
      </c>
      <c r="DF2242" s="4" t="str" cm="1">
        <f t="array" ref="DF2242">LEFT(DM2242,SUM(LEN(DM2242)-LEN(SUBSTITUTE(DM2242,{"0";"1";"2";"3";"4";"5";"6";"7";"8";"9"},""))))</f>
        <v>6</v>
      </c>
      <c r="DG2242" s="4">
        <f>LEN(DT2242)</f>
        <v>13</v>
      </c>
      <c r="DH2242" s="4" t="b">
        <f>LEFT(DM2242,1)=DF2242</f>
        <v>1</v>
      </c>
      <c r="DI2242" s="4" t="str">
        <f>RIGHT(DD2242,3)</f>
        <v>DUS</v>
      </c>
      <c r="DJ2242" s="4" t="b">
        <f>IF((DL2242=DL2245)=TRUE,TRUE,IF((AQ2242=DL2242)=TRUE,TRUE,FALSE))</f>
        <v>1</v>
      </c>
      <c r="DK2242" s="4" t="b">
        <f>LEFT(DN2242,2)=LEFT(DO2242,2)</f>
        <v>0</v>
      </c>
      <c r="DL2242" s="5" t="str">
        <f>LEFT(DN2242,(DC2242-1))</f>
        <v>QTELA SINGKONG</v>
      </c>
      <c r="DM2242" s="4" t="str">
        <f>IFERROR(RIGHT(DN2242,LEN(DN2242)-FIND("-",DN2242)),1)</f>
        <v>6RTG/DUS</v>
      </c>
      <c r="DN2242" t="s">
        <v>3083</v>
      </c>
      <c r="DO2242" s="1"/>
      <c r="DP2242" s="4" t="b">
        <f ca="1">IF(IF(IF(DL2242=DL2245,10,0)+IF(NOT(DI2242=$AU$1)=TRUE,10,0)=
20,"XXXX",IF(IF((DX2242+1)=2,0,1)+IF(DI2242=$AU$1,1,0)=2,TRUE,""))
="",IF(IF(DL2242=AQ2242,10,0)+IF(NOT(DI2242=$AU$1)=TRUE,10,0)=
20,"XXXX",IF(IF((DX2242+1)=2,0,1)+IF(DI2242=$AU$1,1,0)=2,TRUE,
"")),IF(IF(DL2242=DL2245,10,0)+IF(NOT(DI2242=$AU$1)=TRUE,10,0)=
20,"XXXX",IF(IF((DX2242+1)=2,0,1)+IF(DI2242=$AU$1,1,0)=2,TRUE,"")))</f>
        <v>1</v>
      </c>
      <c r="DQ2242">
        <v>101000</v>
      </c>
      <c r="DR2242">
        <v>101000</v>
      </c>
      <c r="DS2242">
        <v>99000</v>
      </c>
      <c r="DT2242" t="str">
        <f>IF(DO2242&gt;0,DO2242,"800000000"&amp;ROW(DS2242))</f>
        <v>8000000002242</v>
      </c>
      <c r="DU2242" t="str">
        <f>DL2242</f>
        <v>QTELA SINGKONG</v>
      </c>
      <c r="DV2242" t="s">
        <v>4301</v>
      </c>
      <c r="DW2242" t="s">
        <v>4301</v>
      </c>
      <c r="DX2242" s="4" t="str" cm="1">
        <f t="array" aca="1" ref="DX2242" ca="1">LEFT(DM2242,MATCH(FALSE,ISNUMBER(MID(DM2242,ROW(INDIRECT("1:"&amp;LEN(DM2242)+1)), 1) *1),0) -1)</f>
        <v>6</v>
      </c>
      <c r="DY2242" s="1"/>
      <c r="EA2242" s="21"/>
      <c r="EC2242" s="5"/>
      <c r="EF2242" s="1"/>
      <c r="EH2242" s="1"/>
      <c r="EI2242" s="1"/>
      <c r="EL2242" s="5"/>
      <c r="EM2242" s="22"/>
      <c r="EN2242">
        <v>0</v>
      </c>
      <c r="EO2242" s="1" t="s">
        <v>5103</v>
      </c>
    </row>
    <row r="2245" spans="1:145">
      <c r="A2245" s="4" t="str">
        <f t="shared" si="4074"/>
        <v/>
      </c>
      <c r="B2245" s="4" t="str">
        <f t="shared" si="4075"/>
        <v/>
      </c>
      <c r="C2245" s="4" t="str">
        <f t="shared" si="4076"/>
        <v/>
      </c>
      <c r="D2245" s="4" t="str">
        <f t="shared" si="4077"/>
        <v/>
      </c>
      <c r="E2245" s="4" t="str">
        <f t="shared" si="4078"/>
        <v/>
      </c>
      <c r="F2245" s="4" t="str">
        <f t="shared" si="4079"/>
        <v>RTG</v>
      </c>
      <c r="G2245" s="4" t="str">
        <f t="shared" si="4080"/>
        <v/>
      </c>
      <c r="H2245" s="4" t="str">
        <f t="shared" si="4081"/>
        <v/>
      </c>
      <c r="I2245" s="4" t="str">
        <f t="shared" si="4082"/>
        <v/>
      </c>
      <c r="J2245" s="4" t="str">
        <f t="shared" si="4083"/>
        <v/>
      </c>
      <c r="K2245" s="4" t="str">
        <f t="shared" si="4084"/>
        <v/>
      </c>
      <c r="L2245" s="4" t="str">
        <f t="shared" si="4085"/>
        <v/>
      </c>
      <c r="M2245" s="4" t="str">
        <f t="shared" si="4086"/>
        <v/>
      </c>
      <c r="N2245" s="4" t="str">
        <f t="shared" si="4087"/>
        <v/>
      </c>
      <c r="O2245" s="4" t="str">
        <f t="shared" si="4088"/>
        <v/>
      </c>
      <c r="P2245" s="4" t="str">
        <f t="shared" si="4089"/>
        <v/>
      </c>
      <c r="Q2245" s="4" t="str">
        <f t="shared" si="4090"/>
        <v/>
      </c>
      <c r="R2245" s="4" t="str">
        <f t="shared" si="4091"/>
        <v/>
      </c>
      <c r="S2245" s="4" t="str">
        <f t="shared" si="4092"/>
        <v/>
      </c>
      <c r="T2245" s="4" t="str">
        <f t="shared" si="4093"/>
        <v>PACK</v>
      </c>
      <c r="U2245" s="4" t="str">
        <f t="shared" si="4094"/>
        <v/>
      </c>
      <c r="V2245" s="4" t="str">
        <f t="shared" si="4095"/>
        <v/>
      </c>
      <c r="W2245" s="4" t="str">
        <f t="shared" si="4096"/>
        <v/>
      </c>
      <c r="X2245" s="4" t="str">
        <f t="shared" si="4097"/>
        <v/>
      </c>
      <c r="Y2245" s="4">
        <f t="shared" si="4098"/>
        <v>7</v>
      </c>
      <c r="Z2245" s="4" t="str">
        <f t="shared" si="4099"/>
        <v>-</v>
      </c>
      <c r="AA2245" s="4" t="str">
        <f t="shared" si="4100"/>
        <v>/</v>
      </c>
      <c r="AB2245" s="4" t="str">
        <f t="shared" si="4101"/>
        <v/>
      </c>
      <c r="AC2245" s="4" t="str">
        <f t="shared" si="4102"/>
        <v/>
      </c>
      <c r="AD2245" s="4" t="str">
        <f t="shared" si="4103"/>
        <v/>
      </c>
      <c r="AE2245" s="4" t="str">
        <f t="shared" si="4104"/>
        <v/>
      </c>
      <c r="AF2245" s="4">
        <f t="shared" si="4105"/>
        <v>9</v>
      </c>
      <c r="AG2245" s="4">
        <f t="shared" si="4106"/>
        <v>29</v>
      </c>
      <c r="AH2245" s="4">
        <f t="shared" si="4107"/>
        <v>20</v>
      </c>
      <c r="AI2245" s="4" t="str">
        <f t="shared" si="4108"/>
        <v>PACK</v>
      </c>
      <c r="AJ2245" s="4" t="str">
        <f t="shared" si="4109"/>
        <v>/PACK</v>
      </c>
      <c r="AK2245" s="4" t="str" cm="1">
        <f t="array" ref="AK2245">LEFT(AR2245,SUM(LEN(AR2245)-LEN(SUBSTITUTE(AR2245,{"0";"1";"2";"3";"4";"5";"6";"7";"8";"9"},""))))</f>
        <v>2</v>
      </c>
      <c r="AL2245" s="4">
        <f t="shared" si="4160"/>
        <v>13</v>
      </c>
      <c r="AM2245" s="4" t="b">
        <f t="shared" ref="AM2245:AM2250" si="4256">LEFT(AR2245,1)=AK2245</f>
        <v>1</v>
      </c>
      <c r="AN2245" s="4" t="str">
        <f>RIGHT(AI2245,4)</f>
        <v>PACK</v>
      </c>
      <c r="AO2245" s="4" t="e">
        <f>IF((AQ2245=AQ2246)=TRUE,TRUE,IF((#REF!=AQ2245)=TRUE,TRUE,FALSE))</f>
        <v>#REF!</v>
      </c>
      <c r="AP2245" s="4" t="b">
        <f t="shared" si="4111"/>
        <v>0</v>
      </c>
      <c r="AQ2245" s="5" t="str">
        <f t="shared" si="4112"/>
        <v>QUEEN PEANUT KACANG</v>
      </c>
      <c r="AR2245" s="4" t="str">
        <f t="shared" si="4113"/>
        <v>2RTG/PACK</v>
      </c>
      <c r="AS2245" t="s">
        <v>3084</v>
      </c>
      <c r="AT2245" s="1" t="s">
        <v>3085</v>
      </c>
      <c r="AU2245" s="4" t="e">
        <f ca="1">IF(IF(IF(AQ2245=AQ2246,10,0)+IF(NOT(AN2245=$AU$1)=TRUE,10,0)=
20,"XXXX",IF(IF((BC2245+1)=2,0,1)+IF(AN2245=$AU$1,1,0)=2,TRUE,""))
="",IF(IF(AQ2245=#REF!,10,0)+IF(NOT(AN2245=$AU$1)=TRUE,10,0)=
20,"XXXX",IF(IF((BC2245+1)=2,0,1)+IF(AN2245=$AU$1,1,0)=2,TRUE,
"")),IF(IF(AQ2245=AQ2246,10,0)+IF(NOT(AN2245=$AU$1)=TRUE,10,0)=
20,"XXXX",IF(IF((BC2245+1)=2,0,1)+IF(AN2245=$AU$1,1,0)=2,TRUE,"")))</f>
        <v>#REF!</v>
      </c>
      <c r="AV2245">
        <v>8500</v>
      </c>
      <c r="AW2245">
        <v>8500</v>
      </c>
      <c r="AX2245">
        <v>7909</v>
      </c>
      <c r="AY2245" t="str">
        <f t="shared" ref="AY2245:AY2307" si="4257">IF(AT2245&gt;0,AT2245,"800000000"&amp;ROW(AX2245))</f>
        <v>8992758110815</v>
      </c>
      <c r="AZ2245" t="str">
        <f t="shared" si="4162"/>
        <v>QUEEN PEANUT KACANG</v>
      </c>
      <c r="BA2245" t="s">
        <v>4301</v>
      </c>
      <c r="BB2245" t="s">
        <v>4301</v>
      </c>
      <c r="BC2245" s="4" t="str" cm="1">
        <f t="array" aca="1" ref="BC2245" ca="1">LEFT(AR2245,MATCH(FALSE,ISNUMBER(MID(AR2245,ROW(INDIRECT("1:"&amp;LEN(AR2245)+1)), 1) *1),0) -1)</f>
        <v>2</v>
      </c>
      <c r="BD2245" s="1"/>
      <c r="BF2245" s="21"/>
      <c r="BK2245" s="1"/>
      <c r="BM2245" s="1"/>
      <c r="BN2245" s="1"/>
      <c r="BR2245" s="22"/>
      <c r="BS2245">
        <v>0</v>
      </c>
      <c r="BT2245" s="1" t="s">
        <v>5103</v>
      </c>
      <c r="BV2245" s="4" t="str">
        <f>IF(IFERROR(SEARCH($A$1,DN2245),0)&gt;0,$A$1,"")</f>
        <v/>
      </c>
      <c r="BW2245" s="4" t="str">
        <f>IF(IFERROR(SEARCH($B$1,DN2245),0)&gt;0,$B$1,"")</f>
        <v/>
      </c>
      <c r="BX2245" s="4" t="str">
        <f>IF(IFERROR(SEARCH($C$1,DN2245),0)&gt;0,$C$1,"")</f>
        <v/>
      </c>
      <c r="BY2245" s="4" t="str">
        <f>IF(IFERROR(SEARCH($D$1,DN2245),0)&gt;0,$D$1,"")</f>
        <v/>
      </c>
      <c r="BZ2245" s="4" t="str">
        <f>IF(IFERROR(SEARCH($E$1,DN2245),0)&gt;0,$E$1,"")</f>
        <v/>
      </c>
      <c r="CA2245" s="4" t="str">
        <f>IF(IFERROR(SEARCH($F$1,DN2245),0)&gt;0,$F$1,"")</f>
        <v/>
      </c>
      <c r="CB2245" s="4" t="str">
        <f>IF(IFERROR(SEARCH($G$1,DN2245),0)&gt;0,$G$1,"")</f>
        <v/>
      </c>
      <c r="CC2245" s="4" t="str">
        <f>IF(IFERROR(SEARCH($H$1,DN2245),0)&gt;0,$H$1,"")</f>
        <v/>
      </c>
      <c r="CD2245" s="4" t="str">
        <f>IF(IFERROR(SEARCH($I$1,DN2245),0)&gt;0,$I$1,"")</f>
        <v/>
      </c>
      <c r="CE2245" s="4" t="str">
        <f>IF(IFERROR(SEARCH($J$1,DN2245),0)&gt;0,$J$1,"")</f>
        <v/>
      </c>
      <c r="CF2245" s="4" t="str">
        <f>IF(IFERROR(SEARCH($K$1,DN2245),0)&gt;0,$K$1,"")</f>
        <v/>
      </c>
      <c r="CG2245" s="4" t="str">
        <f>IF(IFERROR(SEARCH($L$1,DN2245),0)&gt;0,$L$1,"")</f>
        <v/>
      </c>
      <c r="CH2245" s="4" t="str">
        <f>IF(IFERROR(SEARCH($M$1,DN2245),0)&gt;0,$M$1,"")</f>
        <v/>
      </c>
      <c r="CI2245" s="4" t="str">
        <f>IF(IFERROR(SEARCH($N$1,DN2245),0)&gt;0,$N$1,"")</f>
        <v/>
      </c>
      <c r="CJ2245" s="4" t="str">
        <f>IF(IFERROR(SEARCH($O$1,DN2245),0)&gt;0,$O$1,"")</f>
        <v>DUS</v>
      </c>
      <c r="CK2245" s="4" t="str">
        <f>IF(IFERROR(SEARCH($P$1,DN2245),0)&gt;0,$P$1,"")</f>
        <v/>
      </c>
      <c r="CL2245" s="4" t="str">
        <f>IF(IFERROR(SEARCH($Q$1,DN2245),0)&gt;0,$Q$1,"")</f>
        <v/>
      </c>
      <c r="CM2245" s="4" t="str">
        <f>IF(IFERROR(SEARCH($R$1,DN2245),0)&gt;0,$R$1,"")</f>
        <v/>
      </c>
      <c r="CN2245" s="4" t="str">
        <f>IF(IFERROR(SEARCH($S$1,DN2245),0)&gt;0,$S$1,"")</f>
        <v/>
      </c>
      <c r="CO2245" s="4" t="str">
        <f>IF(IFERROR(SEARCH($T$1,DN2245),0)&gt;0,$T$1,"")</f>
        <v/>
      </c>
      <c r="CP2245" s="4" t="str">
        <f>IF(IFERROR(SEARCH($U$1,DN2245),0)&gt;0,$U$1,"")</f>
        <v/>
      </c>
      <c r="CQ2245" s="4" t="str">
        <f>IF(IFERROR(SEARCH($V$1,DN2245),0)&gt;0,$V$1,"")</f>
        <v/>
      </c>
      <c r="CR2245" s="4" t="str">
        <f>IF(IFERROR(SEARCH($W$1,DN2245),0)&gt;0,$W$1,"")</f>
        <v/>
      </c>
      <c r="CS2245" s="4" t="str">
        <f>IF(IFERROR(SEARCH($X$1,DN2245),0)&gt;0,$X$1,"")</f>
        <v/>
      </c>
      <c r="CT2245" s="4">
        <f>LEN(BW2245)+LEN(BX2245)+LEN(BY2245)+LEN(BZ2245)+LEN(CA2245)+LEN(CO2245)+LEN(CB2245)+LEN(CC2245)+LEN(CD2245)+LEN(CE2245)+LEN(CF2245)+LEN(CG2245)+LEN(CH2245)+LEN(CI2245)+LEN(CP2245)+LEN(CJ2245)+LEN(CK2245)+LEN(CQ2245)+LEN(BV2245)+LEN(CL2245)+LEN(CS2245)+LEN(CM2245)+LEN(CR2245)+LEN(CN2245)</f>
        <v>3</v>
      </c>
      <c r="CU2245" s="4" t="str">
        <f>IF(IFERROR(SEARCH($Z$1,DN2245),0)&gt;0,$Z$1,"")</f>
        <v>-</v>
      </c>
      <c r="CV2245" s="4" t="str">
        <f>IF(IFERROR(SEARCH($AA$1,DN2245),0)&gt;0,$AA$1,"")</f>
        <v/>
      </c>
      <c r="CW2245" s="4" t="str">
        <f>IF(IFERROR(SEARCH($AB$1,DN2245),0)&gt;0,$AB$1,"")</f>
        <v/>
      </c>
      <c r="CX2245" s="4" t="str">
        <f>IF(IFERROR(SEARCH($AC$1,DN2245),0)&gt;0,$AC$1,"")</f>
        <v/>
      </c>
      <c r="CY2245" s="4" t="str">
        <f>IF(IFERROR(SEARCH($AD$1,DN2245),0)&gt;0,$AD$1,"")</f>
        <v/>
      </c>
      <c r="CZ2245" s="4" t="str">
        <f>IF(IFERROR(SEARCH($AE$1,DN2245),0)&gt;0,$AE$1,"")</f>
        <v/>
      </c>
      <c r="DA2245" s="4">
        <f>LEN(DM2245)</f>
        <v>4</v>
      </c>
      <c r="DB2245" s="4">
        <f>LEN(DN2245)</f>
        <v>10</v>
      </c>
      <c r="DC2245" s="4">
        <f>DB2245-DA2245</f>
        <v>6</v>
      </c>
      <c r="DD2245" s="4" t="str">
        <f>RIGHT(DN2245,4)</f>
        <v>1DUS</v>
      </c>
      <c r="DE2245" s="4" t="str">
        <f>RIGHT(DN2245,5)</f>
        <v>-1DUS</v>
      </c>
      <c r="DF2245" s="4" t="str" cm="1">
        <f t="array" ref="DF2245">LEFT(DM2245,SUM(LEN(DM2245)-LEN(SUBSTITUTE(DM2245,{"0";"1";"2";"3";"4";"5";"6";"7";"8";"9"},""))))</f>
        <v>1</v>
      </c>
      <c r="DG2245" s="4">
        <f>LEN(DT2245)</f>
        <v>13</v>
      </c>
      <c r="DH2245" s="4" t="b">
        <f>LEFT(DM2245,1)=DF2245</f>
        <v>1</v>
      </c>
      <c r="DI2245" s="4" t="str">
        <f>RIGHT(DD2245,3)</f>
        <v>DUS</v>
      </c>
      <c r="DJ2245" s="4" t="e">
        <f>IF((DL2245=#REF!)=TRUE,TRUE,IF((DL2242=DL2245)=TRUE,TRUE,FALSE))</f>
        <v>#REF!</v>
      </c>
      <c r="DK2245" s="4" t="b">
        <f>LEFT(DN2245,2)=LEFT(DO2245,2)</f>
        <v>0</v>
      </c>
      <c r="DL2245" s="5" t="str">
        <f>LEFT(DN2245,(DC2245-1))</f>
        <v>QUEEN</v>
      </c>
      <c r="DM2245" s="4" t="str">
        <f>IFERROR(RIGHT(DN2245,LEN(DN2245)-FIND("-",DN2245)),1)</f>
        <v>1DUS</v>
      </c>
      <c r="DN2245" t="s">
        <v>3086</v>
      </c>
      <c r="DO2245" s="1"/>
      <c r="DP2245" s="4" t="e">
        <f>IF(IF(IF(DL2245=#REF!,10,0)+IF(NOT(DI2245=$AU$1)=TRUE,10,0)=
20,"XXXX",IF(IF((DX2245+1)=2,0,1)+IF(DI2245=$AU$1,1,0)=2,TRUE,""))
="",IF(IF(DL2245=DL2242,10,0)+IF(NOT(DI2245=$AU$1)=TRUE,10,0)=
20,"XXXX",IF(IF((DX2245+1)=2,0,1)+IF(DI2245=$AU$1,1,0)=2,TRUE,
"")),IF(IF(DL2245=#REF!,10,0)+IF(NOT(DI2245=$AU$1)=TRUE,10,0)=
20,"XXXX",IF(IF((DX2245+1)=2,0,1)+IF(DI2245=$AU$1,1,0)=2,TRUE,"")))</f>
        <v>#REF!</v>
      </c>
      <c r="DQ2245">
        <v>97000</v>
      </c>
      <c r="DR2245">
        <v>97000</v>
      </c>
      <c r="DS2245">
        <v>94900</v>
      </c>
      <c r="DT2245" t="str">
        <f>IF(DO2245&gt;0,DO2245,"800000000"&amp;ROW(DS2245))</f>
        <v>8000000002245</v>
      </c>
      <c r="DU2245" t="str">
        <f>DL2245</f>
        <v>QUEEN</v>
      </c>
      <c r="DV2245" t="s">
        <v>4301</v>
      </c>
      <c r="DW2245" t="s">
        <v>4301</v>
      </c>
      <c r="DX2245" s="9" t="str" cm="1">
        <f t="array" aca="1" ref="DX2245" ca="1">LEFT(DM2245,MATCH(FALSE,ISNUMBER(MID(DM2245,ROW(INDIRECT("1:"&amp;LEN(DM2245)+1)), 1) *1),0) -1)</f>
        <v>1</v>
      </c>
      <c r="DY2245" s="1"/>
      <c r="EA2245" s="21"/>
      <c r="EC2245" s="5"/>
      <c r="EF2245" s="1"/>
      <c r="EH2245" s="1"/>
      <c r="EI2245" s="1"/>
      <c r="EL2245" s="5"/>
      <c r="EM2245" s="22"/>
      <c r="EN2245">
        <v>0</v>
      </c>
      <c r="EO2245" s="1" t="s">
        <v>5103</v>
      </c>
    </row>
    <row r="2246" spans="1:145">
      <c r="A2246" s="4" t="str">
        <f t="shared" si="4074"/>
        <v/>
      </c>
      <c r="B2246" s="4" t="str">
        <f t="shared" si="4075"/>
        <v/>
      </c>
      <c r="C2246" s="4" t="str">
        <f t="shared" si="4076"/>
        <v/>
      </c>
      <c r="D2246" s="4" t="str">
        <f t="shared" si="4077"/>
        <v/>
      </c>
      <c r="E2246" s="4" t="str">
        <f t="shared" si="4078"/>
        <v/>
      </c>
      <c r="F2246" s="4" t="str">
        <f t="shared" si="4079"/>
        <v>RTG</v>
      </c>
      <c r="G2246" s="4" t="str">
        <f t="shared" si="4080"/>
        <v/>
      </c>
      <c r="H2246" s="4" t="str">
        <f t="shared" si="4081"/>
        <v/>
      </c>
      <c r="I2246" s="4" t="str">
        <f t="shared" si="4082"/>
        <v/>
      </c>
      <c r="J2246" s="4" t="str">
        <f t="shared" si="4083"/>
        <v/>
      </c>
      <c r="K2246" s="4" t="str">
        <f t="shared" si="4084"/>
        <v/>
      </c>
      <c r="L2246" s="4" t="str">
        <f t="shared" si="4085"/>
        <v/>
      </c>
      <c r="M2246" s="4" t="str">
        <f t="shared" si="4086"/>
        <v/>
      </c>
      <c r="N2246" s="4" t="str">
        <f t="shared" si="4087"/>
        <v/>
      </c>
      <c r="O2246" s="4" t="str">
        <f t="shared" si="4088"/>
        <v/>
      </c>
      <c r="P2246" s="4" t="str">
        <f t="shared" si="4089"/>
        <v/>
      </c>
      <c r="Q2246" s="4" t="str">
        <f t="shared" si="4090"/>
        <v/>
      </c>
      <c r="R2246" s="4" t="str">
        <f t="shared" si="4091"/>
        <v/>
      </c>
      <c r="S2246" s="4" t="str">
        <f t="shared" si="4092"/>
        <v/>
      </c>
      <c r="T2246" s="4" t="str">
        <f t="shared" si="4093"/>
        <v/>
      </c>
      <c r="U2246" s="4" t="str">
        <f t="shared" si="4094"/>
        <v/>
      </c>
      <c r="V2246" s="4" t="str">
        <f t="shared" si="4095"/>
        <v/>
      </c>
      <c r="W2246" s="4" t="str">
        <f t="shared" si="4096"/>
        <v/>
      </c>
      <c r="X2246" s="4" t="str">
        <f t="shared" si="4097"/>
        <v/>
      </c>
      <c r="Y2246" s="4">
        <f t="shared" si="4098"/>
        <v>3</v>
      </c>
      <c r="Z2246" s="4" t="str">
        <f t="shared" si="4099"/>
        <v>-</v>
      </c>
      <c r="AA2246" s="4" t="str">
        <f t="shared" si="4100"/>
        <v/>
      </c>
      <c r="AB2246" s="4" t="str">
        <f t="shared" si="4101"/>
        <v/>
      </c>
      <c r="AC2246" s="4" t="str">
        <f t="shared" si="4102"/>
        <v/>
      </c>
      <c r="AD2246" s="4" t="str">
        <f t="shared" si="4103"/>
        <v/>
      </c>
      <c r="AE2246" s="4" t="str">
        <f t="shared" si="4104"/>
        <v/>
      </c>
      <c r="AF2246" s="4">
        <f t="shared" si="4105"/>
        <v>4</v>
      </c>
      <c r="AG2246" s="4">
        <f t="shared" si="4106"/>
        <v>34</v>
      </c>
      <c r="AH2246" s="4">
        <f t="shared" si="4107"/>
        <v>30</v>
      </c>
      <c r="AI2246" s="4" t="str">
        <f t="shared" si="4108"/>
        <v>1RTG</v>
      </c>
      <c r="AJ2246" s="4" t="str">
        <f t="shared" si="4109"/>
        <v>-1RTG</v>
      </c>
      <c r="AK2246" s="4" t="str" cm="1">
        <f t="array" ref="AK2246">LEFT(AR2246,SUM(LEN(AR2246)-LEN(SUBSTITUTE(AR2246,{"0";"1";"2";"3";"4";"5";"6";"7";"8";"9"},""))))</f>
        <v>1</v>
      </c>
      <c r="AL2246" s="4">
        <f t="shared" si="4160"/>
        <v>12</v>
      </c>
      <c r="AM2246" s="4" t="b">
        <f t="shared" si="4256"/>
        <v>1</v>
      </c>
      <c r="AN2246" s="4" t="str">
        <f>RIGHT(AI2246,3)</f>
        <v>RTG</v>
      </c>
      <c r="AO2246" s="4" t="b">
        <f t="shared" si="4161"/>
        <v>0</v>
      </c>
      <c r="AP2246" s="4" t="b">
        <f t="shared" si="4111"/>
        <v>0</v>
      </c>
      <c r="AQ2246" s="5" t="str">
        <f t="shared" si="4112"/>
        <v>RACIK NASI GORENG EXTRA PEDAS</v>
      </c>
      <c r="AR2246" s="4" t="str">
        <f t="shared" si="4113"/>
        <v>1RTG</v>
      </c>
      <c r="AS2246" t="s">
        <v>3087</v>
      </c>
      <c r="AT2246" s="1" t="s">
        <v>3088</v>
      </c>
      <c r="AU2246" s="4" t="str">
        <f t="shared" ca="1" si="4208"/>
        <v/>
      </c>
      <c r="AV2246">
        <v>17000</v>
      </c>
      <c r="AW2246">
        <v>17000</v>
      </c>
      <c r="AX2246">
        <v>17000</v>
      </c>
      <c r="AY2246" t="str">
        <f t="shared" si="4257"/>
        <v>089686386622</v>
      </c>
      <c r="AZ2246" t="str">
        <f t="shared" si="4162"/>
        <v>RACIK NASI GORENG EXTRA PEDAS</v>
      </c>
      <c r="BA2246" t="s">
        <v>4301</v>
      </c>
      <c r="BB2246" t="s">
        <v>4301</v>
      </c>
      <c r="BC2246" s="9" t="str" cm="1">
        <f t="array" aca="1" ref="BC2246" ca="1">LEFT(AR2246,MATCH(FALSE,ISNUMBER(MID(AR2246,ROW(INDIRECT("1:"&amp;LEN(AR2246)+1)), 1) *1),0) -1)</f>
        <v>1</v>
      </c>
      <c r="BD2246" s="1"/>
      <c r="BF2246" s="21"/>
      <c r="BK2246" s="1"/>
      <c r="BM2246" s="1"/>
      <c r="BN2246" s="1"/>
      <c r="BR2246" s="22"/>
      <c r="BS2246">
        <v>0</v>
      </c>
      <c r="BT2246" s="1" t="s">
        <v>5103</v>
      </c>
    </row>
    <row r="2247" spans="1:145">
      <c r="A2247" s="4" t="str">
        <f t="shared" si="4074"/>
        <v/>
      </c>
      <c r="B2247" s="4" t="str">
        <f t="shared" si="4075"/>
        <v>PCS</v>
      </c>
      <c r="C2247" s="4" t="str">
        <f t="shared" si="4076"/>
        <v/>
      </c>
      <c r="D2247" s="4" t="str">
        <f t="shared" si="4077"/>
        <v/>
      </c>
      <c r="E2247" s="4" t="str">
        <f t="shared" si="4078"/>
        <v/>
      </c>
      <c r="F2247" s="4" t="str">
        <f t="shared" si="4079"/>
        <v/>
      </c>
      <c r="G2247" s="4" t="str">
        <f t="shared" si="4080"/>
        <v/>
      </c>
      <c r="H2247" s="4" t="str">
        <f t="shared" si="4081"/>
        <v/>
      </c>
      <c r="I2247" s="4" t="str">
        <f t="shared" si="4082"/>
        <v/>
      </c>
      <c r="J2247" s="4" t="str">
        <f t="shared" si="4083"/>
        <v/>
      </c>
      <c r="K2247" s="4" t="str">
        <f t="shared" si="4084"/>
        <v/>
      </c>
      <c r="L2247" s="4" t="str">
        <f t="shared" si="4085"/>
        <v/>
      </c>
      <c r="M2247" s="4" t="str">
        <f t="shared" si="4086"/>
        <v/>
      </c>
      <c r="N2247" s="4" t="str">
        <f t="shared" si="4087"/>
        <v/>
      </c>
      <c r="O2247" s="4" t="str">
        <f t="shared" si="4088"/>
        <v/>
      </c>
      <c r="P2247" s="4" t="str">
        <f t="shared" si="4089"/>
        <v/>
      </c>
      <c r="Q2247" s="4" t="str">
        <f t="shared" si="4090"/>
        <v/>
      </c>
      <c r="R2247" s="4" t="str">
        <f t="shared" si="4091"/>
        <v/>
      </c>
      <c r="S2247" s="4" t="str">
        <f t="shared" si="4092"/>
        <v/>
      </c>
      <c r="T2247" s="4" t="str">
        <f t="shared" si="4093"/>
        <v/>
      </c>
      <c r="U2247" s="4" t="str">
        <f t="shared" si="4094"/>
        <v/>
      </c>
      <c r="V2247" s="4" t="str">
        <f t="shared" si="4095"/>
        <v/>
      </c>
      <c r="W2247" s="4" t="str">
        <f t="shared" si="4096"/>
        <v/>
      </c>
      <c r="X2247" s="4" t="str">
        <f t="shared" si="4097"/>
        <v/>
      </c>
      <c r="Y2247" s="4">
        <f t="shared" si="4098"/>
        <v>3</v>
      </c>
      <c r="Z2247" s="4" t="str">
        <f t="shared" si="4099"/>
        <v>-</v>
      </c>
      <c r="AA2247" s="4" t="str">
        <f t="shared" si="4100"/>
        <v/>
      </c>
      <c r="AB2247" s="4" t="str">
        <f t="shared" si="4101"/>
        <v/>
      </c>
      <c r="AC2247" s="4" t="str">
        <f t="shared" si="4102"/>
        <v/>
      </c>
      <c r="AD2247" s="4" t="str">
        <f t="shared" si="4103"/>
        <v/>
      </c>
      <c r="AE2247" s="4" t="str">
        <f t="shared" si="4104"/>
        <v/>
      </c>
      <c r="AF2247" s="4">
        <f t="shared" si="4105"/>
        <v>4</v>
      </c>
      <c r="AG2247" s="4">
        <f t="shared" si="4106"/>
        <v>30</v>
      </c>
      <c r="AH2247" s="4">
        <f t="shared" si="4107"/>
        <v>26</v>
      </c>
      <c r="AI2247" s="4" t="str">
        <f t="shared" si="4108"/>
        <v>1PCS</v>
      </c>
      <c r="AJ2247" s="4" t="str">
        <f t="shared" si="4109"/>
        <v>-1PCS</v>
      </c>
      <c r="AK2247" s="4" t="str" cm="1">
        <f t="array" ref="AK2247">LEFT(AR2247,SUM(LEN(AR2247)-LEN(SUBSTITUTE(AR2247,{"0";"1";"2";"3";"4";"5";"6";"7";"8";"9"},""))))</f>
        <v>1</v>
      </c>
      <c r="AL2247" s="4">
        <f t="shared" si="4160"/>
        <v>12</v>
      </c>
      <c r="AM2247" s="4" t="b">
        <f t="shared" si="4256"/>
        <v>1</v>
      </c>
      <c r="AN2247" s="4" t="str">
        <f>RIGHT(AI2247,3)</f>
        <v>PCS</v>
      </c>
      <c r="AO2247" s="4" t="b">
        <f t="shared" si="4161"/>
        <v>0</v>
      </c>
      <c r="AP2247" s="4" t="b">
        <f t="shared" si="4111"/>
        <v>0</v>
      </c>
      <c r="AQ2247" s="5" t="str">
        <f t="shared" si="4112"/>
        <v>RACIK TEPUNG BAKWAN 210GR</v>
      </c>
      <c r="AR2247" s="4" t="str">
        <f t="shared" si="4113"/>
        <v>1PCS</v>
      </c>
      <c r="AS2247" t="s">
        <v>4618</v>
      </c>
      <c r="AT2247" s="1" t="s">
        <v>3089</v>
      </c>
      <c r="AU2247" s="4" t="str">
        <f t="shared" ca="1" si="4208"/>
        <v/>
      </c>
      <c r="AV2247">
        <v>6000</v>
      </c>
      <c r="AW2247">
        <v>6000</v>
      </c>
      <c r="AX2247">
        <v>4798</v>
      </c>
      <c r="AY2247" t="str">
        <f t="shared" si="4257"/>
        <v>089686386257</v>
      </c>
      <c r="AZ2247" t="str">
        <f t="shared" si="4162"/>
        <v>RACIK TEPUNG BAKWAN 210GR</v>
      </c>
      <c r="BA2247" t="s">
        <v>4301</v>
      </c>
      <c r="BB2247" t="s">
        <v>4301</v>
      </c>
      <c r="BC2247" s="9" t="str" cm="1">
        <f t="array" aca="1" ref="BC2247" ca="1">LEFT(AR2247,MATCH(FALSE,ISNUMBER(MID(AR2247,ROW(INDIRECT("1:"&amp;LEN(AR2247)+1)), 1) *1),0) -1)</f>
        <v>1</v>
      </c>
      <c r="BD2247" s="1"/>
      <c r="BF2247" s="21"/>
      <c r="BK2247" s="1"/>
      <c r="BM2247" s="1"/>
      <c r="BN2247" s="1"/>
      <c r="BR2247" s="22"/>
      <c r="BS2247">
        <v>0</v>
      </c>
      <c r="BT2247" s="1" t="s">
        <v>5103</v>
      </c>
    </row>
    <row r="2248" spans="1:145">
      <c r="A2248" s="4" t="str">
        <f t="shared" si="4074"/>
        <v/>
      </c>
      <c r="B2248" s="4" t="str">
        <f t="shared" si="4075"/>
        <v>PCS</v>
      </c>
      <c r="C2248" s="4" t="str">
        <f t="shared" si="4076"/>
        <v/>
      </c>
      <c r="D2248" s="4" t="str">
        <f t="shared" si="4077"/>
        <v/>
      </c>
      <c r="E2248" s="4" t="str">
        <f t="shared" si="4078"/>
        <v/>
      </c>
      <c r="F2248" s="4" t="str">
        <f t="shared" si="4079"/>
        <v/>
      </c>
      <c r="G2248" s="4" t="str">
        <f t="shared" si="4080"/>
        <v/>
      </c>
      <c r="H2248" s="4" t="str">
        <f t="shared" si="4081"/>
        <v/>
      </c>
      <c r="I2248" s="4" t="str">
        <f t="shared" si="4082"/>
        <v/>
      </c>
      <c r="J2248" s="4" t="str">
        <f t="shared" si="4083"/>
        <v/>
      </c>
      <c r="K2248" s="4" t="str">
        <f t="shared" si="4084"/>
        <v/>
      </c>
      <c r="L2248" s="4" t="str">
        <f t="shared" si="4085"/>
        <v/>
      </c>
      <c r="M2248" s="4" t="str">
        <f t="shared" si="4086"/>
        <v/>
      </c>
      <c r="N2248" s="4" t="str">
        <f t="shared" si="4087"/>
        <v/>
      </c>
      <c r="O2248" s="4" t="str">
        <f t="shared" si="4088"/>
        <v/>
      </c>
      <c r="P2248" s="4" t="str">
        <f t="shared" si="4089"/>
        <v/>
      </c>
      <c r="Q2248" s="4" t="str">
        <f t="shared" si="4090"/>
        <v/>
      </c>
      <c r="R2248" s="4" t="str">
        <f t="shared" si="4091"/>
        <v/>
      </c>
      <c r="S2248" s="4" t="str">
        <f t="shared" si="4092"/>
        <v/>
      </c>
      <c r="T2248" s="4" t="str">
        <f t="shared" si="4093"/>
        <v>PACK</v>
      </c>
      <c r="U2248" s="4" t="str">
        <f t="shared" si="4094"/>
        <v/>
      </c>
      <c r="V2248" s="4" t="str">
        <f t="shared" si="4095"/>
        <v/>
      </c>
      <c r="W2248" s="4" t="str">
        <f t="shared" si="4096"/>
        <v/>
      </c>
      <c r="X2248" s="4" t="str">
        <f t="shared" si="4097"/>
        <v/>
      </c>
      <c r="Y2248" s="4">
        <f t="shared" si="4098"/>
        <v>7</v>
      </c>
      <c r="Z2248" s="4" t="str">
        <f t="shared" si="4099"/>
        <v>-</v>
      </c>
      <c r="AA2248" s="4" t="str">
        <f t="shared" si="4100"/>
        <v>/</v>
      </c>
      <c r="AB2248" s="4" t="str">
        <f t="shared" si="4101"/>
        <v/>
      </c>
      <c r="AC2248" s="4" t="str">
        <f t="shared" si="4102"/>
        <v/>
      </c>
      <c r="AD2248" s="4" t="str">
        <f t="shared" si="4103"/>
        <v/>
      </c>
      <c r="AE2248" s="4" t="str">
        <f t="shared" si="4104"/>
        <v/>
      </c>
      <c r="AF2248" s="4">
        <f t="shared" si="4105"/>
        <v>9</v>
      </c>
      <c r="AG2248" s="4">
        <f t="shared" si="4106"/>
        <v>19</v>
      </c>
      <c r="AH2248" s="4">
        <f t="shared" si="4107"/>
        <v>10</v>
      </c>
      <c r="AI2248" s="4" t="str">
        <f t="shared" si="4108"/>
        <v>PACK</v>
      </c>
      <c r="AJ2248" s="4" t="str">
        <f t="shared" si="4109"/>
        <v>/PACK</v>
      </c>
      <c r="AK2248" s="4" t="str" cm="1">
        <f t="array" ref="AK2248">LEFT(AR2248,SUM(LEN(AR2248)-LEN(SUBSTITUTE(AR2248,{"0";"1";"2";"3";"4";"5";"6";"7";"8";"9"},""))))</f>
        <v>6</v>
      </c>
      <c r="AL2248" s="4">
        <f t="shared" si="4160"/>
        <v>13</v>
      </c>
      <c r="AM2248" s="4" t="b">
        <f t="shared" si="4256"/>
        <v>1</v>
      </c>
      <c r="AN2248" s="4" t="str">
        <f>RIGHT(AI2248,4)</f>
        <v>PACK</v>
      </c>
      <c r="AO2248" s="4" t="b">
        <f t="shared" si="4161"/>
        <v>0</v>
      </c>
      <c r="AP2248" s="4" t="b">
        <f t="shared" si="4111"/>
        <v>0</v>
      </c>
      <c r="AQ2248" s="5" t="str">
        <f t="shared" si="4112"/>
        <v>RAJA RASA</v>
      </c>
      <c r="AR2248" s="4" t="str">
        <f t="shared" si="4113"/>
        <v>6PCS/PACK</v>
      </c>
      <c r="AS2248" t="s">
        <v>4802</v>
      </c>
      <c r="AU2248" s="4" t="str">
        <f t="shared" ca="1" si="4208"/>
        <v/>
      </c>
      <c r="AV2248">
        <v>43000</v>
      </c>
      <c r="AW2248">
        <v>43000</v>
      </c>
      <c r="AX2248">
        <v>41000</v>
      </c>
      <c r="AY2248" t="str">
        <f t="shared" si="4257"/>
        <v>8000000002248</v>
      </c>
      <c r="AZ2248" t="str">
        <f t="shared" si="4162"/>
        <v>RAJA RASA</v>
      </c>
      <c r="BA2248" t="s">
        <v>4301</v>
      </c>
      <c r="BB2248" t="s">
        <v>4301</v>
      </c>
      <c r="BC2248" s="4" t="str" cm="1">
        <f t="array" aca="1" ref="BC2248" ca="1">LEFT(AR2248,MATCH(FALSE,ISNUMBER(MID(AR2248,ROW(INDIRECT("1:"&amp;LEN(AR2248)+1)), 1) *1),0) -1)</f>
        <v>6</v>
      </c>
      <c r="BD2248" s="1"/>
      <c r="BF2248" s="21"/>
      <c r="BK2248" s="1"/>
      <c r="BM2248" s="1"/>
      <c r="BN2248" s="1"/>
      <c r="BR2248" s="22"/>
      <c r="BS2248">
        <v>0</v>
      </c>
      <c r="BT2248" s="1" t="s">
        <v>5103</v>
      </c>
    </row>
    <row r="2249" spans="1:145">
      <c r="A2249" s="4" t="str">
        <f t="shared" si="4074"/>
        <v/>
      </c>
      <c r="B2249" s="4" t="str">
        <f t="shared" si="4075"/>
        <v/>
      </c>
      <c r="C2249" s="4" t="str">
        <f t="shared" si="4076"/>
        <v/>
      </c>
      <c r="D2249" s="4" t="str">
        <f t="shared" si="4077"/>
        <v/>
      </c>
      <c r="E2249" s="4" t="str">
        <f t="shared" si="4078"/>
        <v/>
      </c>
      <c r="F2249" s="4" t="str">
        <f t="shared" si="4079"/>
        <v/>
      </c>
      <c r="G2249" s="4" t="str">
        <f t="shared" si="4080"/>
        <v/>
      </c>
      <c r="H2249" s="4" t="str">
        <f t="shared" si="4081"/>
        <v/>
      </c>
      <c r="I2249" s="4" t="str">
        <f t="shared" si="4082"/>
        <v/>
      </c>
      <c r="J2249" s="4" t="str">
        <f t="shared" si="4083"/>
        <v/>
      </c>
      <c r="K2249" s="4" t="str">
        <f t="shared" si="4084"/>
        <v/>
      </c>
      <c r="L2249" s="4" t="str">
        <f t="shared" si="4085"/>
        <v/>
      </c>
      <c r="M2249" s="4" t="str">
        <f t="shared" si="4086"/>
        <v/>
      </c>
      <c r="N2249" s="4" t="str">
        <f t="shared" si="4087"/>
        <v/>
      </c>
      <c r="O2249" s="4" t="str">
        <f t="shared" si="4088"/>
        <v/>
      </c>
      <c r="P2249" s="4" t="str">
        <f t="shared" si="4089"/>
        <v/>
      </c>
      <c r="Q2249" s="4" t="str">
        <f t="shared" si="4090"/>
        <v/>
      </c>
      <c r="R2249" s="4" t="str">
        <f t="shared" si="4091"/>
        <v/>
      </c>
      <c r="S2249" s="4" t="str">
        <f t="shared" si="4092"/>
        <v/>
      </c>
      <c r="T2249" s="4" t="str">
        <f t="shared" si="4093"/>
        <v>PACK</v>
      </c>
      <c r="U2249" s="4" t="str">
        <f t="shared" si="4094"/>
        <v/>
      </c>
      <c r="V2249" s="4" t="str">
        <f t="shared" si="4095"/>
        <v/>
      </c>
      <c r="W2249" s="4" t="str">
        <f t="shared" si="4096"/>
        <v/>
      </c>
      <c r="X2249" s="4" t="str">
        <f t="shared" si="4097"/>
        <v/>
      </c>
      <c r="Y2249" s="4">
        <f t="shared" si="4098"/>
        <v>4</v>
      </c>
      <c r="Z2249" s="4" t="str">
        <f t="shared" si="4099"/>
        <v>-</v>
      </c>
      <c r="AA2249" s="4" t="str">
        <f t="shared" si="4100"/>
        <v/>
      </c>
      <c r="AB2249" s="4" t="str">
        <f t="shared" si="4101"/>
        <v/>
      </c>
      <c r="AC2249" s="4" t="str">
        <f t="shared" si="4102"/>
        <v/>
      </c>
      <c r="AD2249" s="4" t="str">
        <f t="shared" si="4103"/>
        <v/>
      </c>
      <c r="AE2249" s="4" t="str">
        <f t="shared" si="4104"/>
        <v/>
      </c>
      <c r="AF2249" s="4">
        <f t="shared" si="4105"/>
        <v>5</v>
      </c>
      <c r="AG2249" s="4">
        <f t="shared" si="4106"/>
        <v>22</v>
      </c>
      <c r="AH2249" s="4">
        <f t="shared" si="4107"/>
        <v>17</v>
      </c>
      <c r="AI2249" s="4" t="str">
        <f t="shared" si="4108"/>
        <v>PACK</v>
      </c>
      <c r="AJ2249" s="4" t="str">
        <f t="shared" si="4109"/>
        <v>1PACK</v>
      </c>
      <c r="AK2249" s="4" t="str" cm="1">
        <f t="array" ref="AK2249">LEFT(AR2249,SUM(LEN(AR2249)-LEN(SUBSTITUTE(AR2249,{"0";"1";"2";"3";"4";"5";"6";"7";"8";"9"},""))))</f>
        <v>1</v>
      </c>
      <c r="AL2249" s="4">
        <f t="shared" si="4160"/>
        <v>13</v>
      </c>
      <c r="AM2249" s="4" t="b">
        <f t="shared" si="4256"/>
        <v>1</v>
      </c>
      <c r="AN2249" s="4" t="str">
        <f>RIGHT(AI2249,4)</f>
        <v>PACK</v>
      </c>
      <c r="AO2249" s="4" t="b">
        <f t="shared" si="4161"/>
        <v>0</v>
      </c>
      <c r="AP2249" s="4" t="b">
        <f t="shared" si="4111"/>
        <v>0</v>
      </c>
      <c r="AQ2249" s="5" t="str">
        <f t="shared" si="4112"/>
        <v>RAMBAK SAPI 1000</v>
      </c>
      <c r="AR2249" s="4" t="str">
        <f t="shared" si="4113"/>
        <v>1PACK</v>
      </c>
      <c r="AS2249" t="s">
        <v>3090</v>
      </c>
      <c r="AU2249" s="4" t="str">
        <f t="shared" ca="1" si="4208"/>
        <v/>
      </c>
      <c r="AV2249">
        <v>10000</v>
      </c>
      <c r="AW2249">
        <v>10000</v>
      </c>
      <c r="AX2249">
        <v>9000</v>
      </c>
      <c r="AY2249" t="str">
        <f t="shared" si="4257"/>
        <v>8000000002249</v>
      </c>
      <c r="AZ2249" t="str">
        <f t="shared" si="4162"/>
        <v>RAMBAK SAPI 1000</v>
      </c>
      <c r="BA2249" t="s">
        <v>4301</v>
      </c>
      <c r="BB2249" t="s">
        <v>4301</v>
      </c>
      <c r="BC2249" s="9" t="str" cm="1">
        <f t="array" aca="1" ref="BC2249" ca="1">LEFT(AR2249,MATCH(FALSE,ISNUMBER(MID(AR2249,ROW(INDIRECT("1:"&amp;LEN(AR2249)+1)), 1) *1),0) -1)</f>
        <v>1</v>
      </c>
      <c r="BD2249" s="1"/>
      <c r="BF2249" s="21"/>
      <c r="BK2249" s="1"/>
      <c r="BM2249" s="1"/>
      <c r="BN2249" s="1"/>
      <c r="BR2249" s="22"/>
      <c r="BS2249">
        <v>0</v>
      </c>
      <c r="BT2249" s="1" t="s">
        <v>5103</v>
      </c>
    </row>
    <row r="2250" spans="1:145">
      <c r="A2250" s="4" t="str">
        <f t="shared" si="4074"/>
        <v/>
      </c>
      <c r="B2250" s="4" t="str">
        <f t="shared" si="4075"/>
        <v/>
      </c>
      <c r="C2250" s="4" t="str">
        <f t="shared" si="4076"/>
        <v/>
      </c>
      <c r="D2250" s="4" t="str">
        <f t="shared" si="4077"/>
        <v/>
      </c>
      <c r="E2250" s="4" t="str">
        <f t="shared" si="4078"/>
        <v/>
      </c>
      <c r="F2250" s="4" t="str">
        <f t="shared" si="4079"/>
        <v/>
      </c>
      <c r="G2250" s="4" t="str">
        <f t="shared" si="4080"/>
        <v/>
      </c>
      <c r="H2250" s="4" t="str">
        <f t="shared" si="4081"/>
        <v/>
      </c>
      <c r="I2250" s="4" t="str">
        <f t="shared" si="4082"/>
        <v/>
      </c>
      <c r="J2250" s="4" t="str">
        <f t="shared" si="4083"/>
        <v/>
      </c>
      <c r="K2250" s="4" t="str">
        <f t="shared" si="4084"/>
        <v/>
      </c>
      <c r="L2250" s="4" t="str">
        <f t="shared" si="4085"/>
        <v/>
      </c>
      <c r="M2250" s="4" t="str">
        <f t="shared" si="4086"/>
        <v/>
      </c>
      <c r="N2250" s="4" t="str">
        <f t="shared" si="4087"/>
        <v/>
      </c>
      <c r="O2250" s="4" t="str">
        <f t="shared" si="4088"/>
        <v/>
      </c>
      <c r="P2250" s="4" t="str">
        <f t="shared" si="4089"/>
        <v/>
      </c>
      <c r="Q2250" s="4" t="str">
        <f t="shared" si="4090"/>
        <v/>
      </c>
      <c r="R2250" s="4" t="str">
        <f t="shared" si="4091"/>
        <v/>
      </c>
      <c r="S2250" s="4" t="str">
        <f t="shared" si="4092"/>
        <v/>
      </c>
      <c r="T2250" s="4" t="str">
        <f t="shared" si="4093"/>
        <v>PACK</v>
      </c>
      <c r="U2250" s="4" t="str">
        <f t="shared" si="4094"/>
        <v/>
      </c>
      <c r="V2250" s="4" t="str">
        <f t="shared" si="4095"/>
        <v/>
      </c>
      <c r="W2250" s="4" t="str">
        <f t="shared" si="4096"/>
        <v/>
      </c>
      <c r="X2250" s="4" t="str">
        <f t="shared" si="4097"/>
        <v/>
      </c>
      <c r="Y2250" s="4">
        <f t="shared" si="4098"/>
        <v>4</v>
      </c>
      <c r="Z2250" s="4" t="str">
        <f t="shared" si="4099"/>
        <v>-</v>
      </c>
      <c r="AA2250" s="4" t="str">
        <f t="shared" si="4100"/>
        <v/>
      </c>
      <c r="AB2250" s="4" t="str">
        <f t="shared" si="4101"/>
        <v/>
      </c>
      <c r="AC2250" s="4" t="str">
        <f t="shared" si="4102"/>
        <v/>
      </c>
      <c r="AD2250" s="4" t="str">
        <f t="shared" si="4103"/>
        <v/>
      </c>
      <c r="AE2250" s="4" t="str">
        <f t="shared" si="4104"/>
        <v/>
      </c>
      <c r="AF2250" s="4">
        <f t="shared" si="4105"/>
        <v>5</v>
      </c>
      <c r="AG2250" s="4">
        <f t="shared" si="4106"/>
        <v>21</v>
      </c>
      <c r="AH2250" s="4">
        <f t="shared" si="4107"/>
        <v>16</v>
      </c>
      <c r="AI2250" s="4" t="str">
        <f t="shared" si="4108"/>
        <v>PACK</v>
      </c>
      <c r="AJ2250" s="4" t="str">
        <f t="shared" si="4109"/>
        <v>1PACK</v>
      </c>
      <c r="AK2250" s="4" t="str" cm="1">
        <f t="array" ref="AK2250">LEFT(AR2250,SUM(LEN(AR2250)-LEN(SUBSTITUTE(AR2250,{"0";"1";"2";"3";"4";"5";"6";"7";"8";"9"},""))))</f>
        <v>1</v>
      </c>
      <c r="AL2250" s="4">
        <f t="shared" si="4160"/>
        <v>13</v>
      </c>
      <c r="AM2250" s="4" t="b">
        <f t="shared" si="4256"/>
        <v>1</v>
      </c>
      <c r="AN2250" s="4" t="str">
        <f>RIGHT(AI2250,4)</f>
        <v>PACK</v>
      </c>
      <c r="AO2250" s="4" t="b">
        <f t="shared" si="4161"/>
        <v>0</v>
      </c>
      <c r="AP2250" s="4" t="b">
        <f t="shared" si="4111"/>
        <v>0</v>
      </c>
      <c r="AQ2250" s="5" t="str">
        <f t="shared" si="4112"/>
        <v>RAMBAK SAPI 500</v>
      </c>
      <c r="AR2250" s="4" t="str">
        <f t="shared" si="4113"/>
        <v>1PACK</v>
      </c>
      <c r="AS2250" t="s">
        <v>3091</v>
      </c>
      <c r="AU2250" s="4" t="str">
        <f t="shared" ca="1" si="4208"/>
        <v/>
      </c>
      <c r="AV2250">
        <v>8000</v>
      </c>
      <c r="AW2250">
        <v>8000</v>
      </c>
      <c r="AX2250">
        <v>7000</v>
      </c>
      <c r="AY2250" t="str">
        <f t="shared" si="4257"/>
        <v>8000000002250</v>
      </c>
      <c r="AZ2250" t="str">
        <f t="shared" si="4162"/>
        <v>RAMBAK SAPI 500</v>
      </c>
      <c r="BA2250" t="s">
        <v>4301</v>
      </c>
      <c r="BB2250" t="s">
        <v>4301</v>
      </c>
      <c r="BC2250" s="9" t="str" cm="1">
        <f t="array" aca="1" ref="BC2250" ca="1">LEFT(AR2250,MATCH(FALSE,ISNUMBER(MID(AR2250,ROW(INDIRECT("1:"&amp;LEN(AR2250)+1)), 1) *1),0) -1)</f>
        <v>1</v>
      </c>
      <c r="BD2250" s="1"/>
      <c r="BF2250" s="21"/>
      <c r="BK2250" s="1"/>
      <c r="BM2250" s="1"/>
      <c r="BN2250" s="1"/>
      <c r="BR2250" s="22"/>
      <c r="BS2250">
        <v>0</v>
      </c>
      <c r="BT2250" s="1" t="s">
        <v>5103</v>
      </c>
    </row>
    <row r="2251" spans="1:145">
      <c r="A2251" s="4" t="str">
        <f t="shared" si="4074"/>
        <v/>
      </c>
      <c r="B2251" s="4" t="str">
        <f t="shared" si="4075"/>
        <v/>
      </c>
      <c r="C2251" s="4" t="str">
        <f t="shared" si="4076"/>
        <v/>
      </c>
      <c r="D2251" s="4" t="str">
        <f t="shared" si="4077"/>
        <v/>
      </c>
      <c r="E2251" s="4" t="str">
        <f t="shared" si="4078"/>
        <v/>
      </c>
      <c r="F2251" s="4" t="str">
        <f t="shared" si="4079"/>
        <v/>
      </c>
      <c r="G2251" s="4" t="str">
        <f t="shared" si="4080"/>
        <v/>
      </c>
      <c r="H2251" s="4" t="str">
        <f t="shared" si="4081"/>
        <v/>
      </c>
      <c r="I2251" s="4" t="str">
        <f t="shared" si="4082"/>
        <v/>
      </c>
      <c r="J2251" s="4" t="str">
        <f t="shared" si="4083"/>
        <v/>
      </c>
      <c r="K2251" s="4" t="str">
        <f t="shared" si="4084"/>
        <v/>
      </c>
      <c r="L2251" s="4" t="str">
        <f t="shared" si="4085"/>
        <v/>
      </c>
      <c r="M2251" s="4" t="str">
        <f t="shared" si="4086"/>
        <v/>
      </c>
      <c r="N2251" s="4" t="str">
        <f t="shared" si="4087"/>
        <v/>
      </c>
      <c r="O2251" s="4" t="str">
        <f t="shared" si="4088"/>
        <v/>
      </c>
      <c r="P2251" s="4" t="str">
        <f t="shared" si="4089"/>
        <v>CUP</v>
      </c>
      <c r="Q2251" s="4" t="str">
        <f t="shared" si="4090"/>
        <v/>
      </c>
      <c r="R2251" s="4" t="str">
        <f t="shared" si="4091"/>
        <v/>
      </c>
      <c r="S2251" s="4" t="str">
        <f t="shared" si="4092"/>
        <v/>
      </c>
      <c r="T2251" s="4" t="str">
        <f t="shared" si="4093"/>
        <v>PACK</v>
      </c>
      <c r="U2251" s="4" t="str">
        <f t="shared" si="4094"/>
        <v/>
      </c>
      <c r="V2251" s="4" t="str">
        <f t="shared" si="4095"/>
        <v/>
      </c>
      <c r="W2251" s="4" t="str">
        <f t="shared" si="4096"/>
        <v/>
      </c>
      <c r="X2251" s="4" t="str">
        <f t="shared" si="4097"/>
        <v/>
      </c>
      <c r="Y2251" s="4">
        <f t="shared" si="4098"/>
        <v>7</v>
      </c>
      <c r="Z2251" s="4" t="str">
        <f t="shared" si="4099"/>
        <v>-</v>
      </c>
      <c r="AA2251" s="4" t="str">
        <f t="shared" si="4100"/>
        <v>/</v>
      </c>
      <c r="AB2251" s="4" t="str">
        <f t="shared" si="4101"/>
        <v/>
      </c>
      <c r="AC2251" s="4" t="str">
        <f t="shared" si="4102"/>
        <v/>
      </c>
      <c r="AD2251" s="4" t="str">
        <f t="shared" si="4103"/>
        <v/>
      </c>
      <c r="AE2251" s="4" t="str">
        <f t="shared" si="4104"/>
        <v/>
      </c>
      <c r="AF2251" s="4">
        <f t="shared" si="4105"/>
        <v>10</v>
      </c>
      <c r="AG2251" s="4">
        <f t="shared" si="4106"/>
        <v>23</v>
      </c>
      <c r="AH2251" s="4">
        <f t="shared" si="4107"/>
        <v>13</v>
      </c>
      <c r="AI2251" s="4" t="str">
        <f t="shared" si="4108"/>
        <v>PACK</v>
      </c>
      <c r="AJ2251" s="4" t="str">
        <f t="shared" si="4109"/>
        <v>/PACK</v>
      </c>
      <c r="AK2251" s="4" t="str" cm="1">
        <f t="array" ref="AK2251">LEFT(AR2251,SUM(LEN(AR2251)-LEN(SUBSTITUTE(AR2251,{"0";"1";"2";"3";"4";"5";"6";"7";"8";"9"},""))))</f>
        <v>12</v>
      </c>
      <c r="AL2251" s="4">
        <f t="shared" si="4160"/>
        <v>13</v>
      </c>
      <c r="AM2251" s="4" t="b">
        <f>LEFT(AR2251,2)=AK2251</f>
        <v>1</v>
      </c>
      <c r="AN2251" s="4" t="str">
        <f>RIGHT(AI2251,4)</f>
        <v>PACK</v>
      </c>
      <c r="AO2251" s="4" t="b">
        <f t="shared" si="4161"/>
        <v>0</v>
      </c>
      <c r="AP2251" s="4" t="b">
        <f t="shared" si="4111"/>
        <v>0</v>
      </c>
      <c r="AQ2251" s="5" t="str">
        <f t="shared" si="4112"/>
        <v>RAMBUT NENEK</v>
      </c>
      <c r="AR2251" s="4" t="str">
        <f t="shared" si="4113"/>
        <v>12CUP/PACK</v>
      </c>
      <c r="AS2251" t="s">
        <v>3092</v>
      </c>
      <c r="AU2251" s="4" t="str">
        <f t="shared" ca="1" si="4208"/>
        <v/>
      </c>
      <c r="AV2251">
        <v>10000</v>
      </c>
      <c r="AW2251">
        <v>10000</v>
      </c>
      <c r="AX2251">
        <v>8700</v>
      </c>
      <c r="AY2251" t="str">
        <f t="shared" si="4257"/>
        <v>8000000002251</v>
      </c>
      <c r="AZ2251" t="str">
        <f t="shared" si="4162"/>
        <v>RAMBUT NENEK</v>
      </c>
      <c r="BA2251" t="s">
        <v>4301</v>
      </c>
      <c r="BB2251" t="s">
        <v>4301</v>
      </c>
      <c r="BC2251" s="4" t="str" cm="1">
        <f t="array" aca="1" ref="BC2251" ca="1">LEFT(AR2251,MATCH(FALSE,ISNUMBER(MID(AR2251,ROW(INDIRECT("1:"&amp;LEN(AR2251)+1)), 1) *1),0) -1)</f>
        <v>12</v>
      </c>
      <c r="BD2251" s="1"/>
      <c r="BF2251" s="21"/>
      <c r="BK2251" s="1"/>
      <c r="BM2251" s="1"/>
      <c r="BN2251" s="1"/>
      <c r="BR2251" s="22"/>
      <c r="BS2251">
        <v>0</v>
      </c>
      <c r="BT2251" s="1" t="s">
        <v>5103</v>
      </c>
    </row>
    <row r="2252" spans="1:145">
      <c r="A2252" s="4" t="str">
        <f t="shared" si="4074"/>
        <v/>
      </c>
      <c r="B2252" s="4" t="str">
        <f t="shared" si="4075"/>
        <v/>
      </c>
      <c r="C2252" s="4" t="str">
        <f t="shared" si="4076"/>
        <v>BKS</v>
      </c>
      <c r="D2252" s="4" t="str">
        <f t="shared" si="4077"/>
        <v/>
      </c>
      <c r="E2252" s="4" t="str">
        <f t="shared" si="4078"/>
        <v/>
      </c>
      <c r="F2252" s="4" t="str">
        <f t="shared" si="4079"/>
        <v/>
      </c>
      <c r="G2252" s="4" t="str">
        <f t="shared" si="4080"/>
        <v/>
      </c>
      <c r="H2252" s="4" t="str">
        <f t="shared" si="4081"/>
        <v/>
      </c>
      <c r="I2252" s="4" t="str">
        <f t="shared" si="4082"/>
        <v/>
      </c>
      <c r="J2252" s="4" t="str">
        <f t="shared" si="4083"/>
        <v/>
      </c>
      <c r="K2252" s="4" t="str">
        <f t="shared" si="4084"/>
        <v/>
      </c>
      <c r="L2252" s="4" t="str">
        <f t="shared" si="4085"/>
        <v/>
      </c>
      <c r="M2252" s="4" t="str">
        <f t="shared" si="4086"/>
        <v/>
      </c>
      <c r="N2252" s="4" t="str">
        <f t="shared" si="4087"/>
        <v/>
      </c>
      <c r="O2252" s="4" t="str">
        <f t="shared" si="4088"/>
        <v/>
      </c>
      <c r="P2252" s="4" t="str">
        <f t="shared" si="4089"/>
        <v/>
      </c>
      <c r="Q2252" s="4" t="str">
        <f t="shared" si="4090"/>
        <v/>
      </c>
      <c r="R2252" s="4" t="str">
        <f t="shared" si="4091"/>
        <v/>
      </c>
      <c r="S2252" s="4" t="str">
        <f t="shared" si="4092"/>
        <v/>
      </c>
      <c r="T2252" s="4" t="str">
        <f t="shared" si="4093"/>
        <v/>
      </c>
      <c r="U2252" s="4" t="str">
        <f t="shared" si="4094"/>
        <v/>
      </c>
      <c r="V2252" s="4" t="str">
        <f t="shared" si="4095"/>
        <v/>
      </c>
      <c r="W2252" s="4" t="str">
        <f t="shared" si="4096"/>
        <v/>
      </c>
      <c r="X2252" s="4" t="str">
        <f t="shared" si="4097"/>
        <v/>
      </c>
      <c r="Y2252" s="4">
        <f t="shared" si="4098"/>
        <v>3</v>
      </c>
      <c r="Z2252" s="4" t="str">
        <f t="shared" si="4099"/>
        <v>-</v>
      </c>
      <c r="AA2252" s="4" t="str">
        <f t="shared" si="4100"/>
        <v/>
      </c>
      <c r="AB2252" s="4" t="str">
        <f t="shared" si="4101"/>
        <v/>
      </c>
      <c r="AC2252" s="4" t="str">
        <f t="shared" si="4102"/>
        <v/>
      </c>
      <c r="AD2252" s="4" t="str">
        <f t="shared" si="4103"/>
        <v/>
      </c>
      <c r="AE2252" s="4" t="str">
        <f t="shared" si="4104"/>
        <v/>
      </c>
      <c r="AF2252" s="4">
        <f t="shared" si="4105"/>
        <v>4</v>
      </c>
      <c r="AG2252" s="4">
        <f t="shared" si="4106"/>
        <v>22</v>
      </c>
      <c r="AH2252" s="4">
        <f t="shared" si="4107"/>
        <v>18</v>
      </c>
      <c r="AI2252" s="4" t="str">
        <f t="shared" si="4108"/>
        <v>1BKS</v>
      </c>
      <c r="AJ2252" s="4" t="str">
        <f t="shared" si="4109"/>
        <v>-1BKS</v>
      </c>
      <c r="AK2252" s="4" t="str" cm="1">
        <f t="array" ref="AK2252">LEFT(AR2252,SUM(LEN(AR2252)-LEN(SUBSTITUTE(AR2252,{"0";"1";"2";"3";"4";"5";"6";"7";"8";"9"},""))))</f>
        <v>1</v>
      </c>
      <c r="AL2252" s="4">
        <f t="shared" si="4160"/>
        <v>13</v>
      </c>
      <c r="AM2252" s="4" t="b">
        <f t="shared" ref="AM2252:AM2257" si="4258">LEFT(AR2252,1)=AK2252</f>
        <v>1</v>
      </c>
      <c r="AN2252" s="4" t="str">
        <f>RIGHT(AI2252,3)</f>
        <v>BKS</v>
      </c>
      <c r="AO2252" s="4" t="b">
        <f t="shared" si="4161"/>
        <v>0</v>
      </c>
      <c r="AP2252" s="4" t="b">
        <f t="shared" si="4111"/>
        <v>0</v>
      </c>
      <c r="AQ2252" s="5" t="str">
        <f t="shared" si="4112"/>
        <v>RAOS SAMBAL PEDAS</v>
      </c>
      <c r="AR2252" s="4" t="str">
        <f t="shared" si="4113"/>
        <v>1BKS</v>
      </c>
      <c r="AS2252" t="s">
        <v>3093</v>
      </c>
      <c r="AU2252" s="4" t="str">
        <f t="shared" ca="1" si="4208"/>
        <v/>
      </c>
      <c r="AV2252">
        <v>4000</v>
      </c>
      <c r="AW2252">
        <v>4000</v>
      </c>
      <c r="AX2252">
        <v>3500</v>
      </c>
      <c r="AY2252" t="str">
        <f t="shared" si="4257"/>
        <v>8000000002252</v>
      </c>
      <c r="AZ2252" t="str">
        <f t="shared" si="4162"/>
        <v>RAOS SAMBAL PEDAS</v>
      </c>
      <c r="BA2252" t="s">
        <v>4301</v>
      </c>
      <c r="BB2252" t="s">
        <v>4301</v>
      </c>
      <c r="BC2252" s="9" t="str" cm="1">
        <f t="array" aca="1" ref="BC2252" ca="1">LEFT(AR2252,MATCH(FALSE,ISNUMBER(MID(AR2252,ROW(INDIRECT("1:"&amp;LEN(AR2252)+1)), 1) *1),0) -1)</f>
        <v>1</v>
      </c>
      <c r="BD2252" s="1"/>
      <c r="BF2252" s="21"/>
      <c r="BK2252" s="1"/>
      <c r="BM2252" s="1"/>
      <c r="BN2252" s="1"/>
      <c r="BR2252" s="22"/>
      <c r="BS2252">
        <v>0</v>
      </c>
      <c r="BT2252" s="1" t="s">
        <v>5103</v>
      </c>
    </row>
    <row r="2253" spans="1:145">
      <c r="A2253" s="4" t="str">
        <f t="shared" si="4074"/>
        <v/>
      </c>
      <c r="B2253" s="4" t="str">
        <f t="shared" si="4075"/>
        <v/>
      </c>
      <c r="C2253" s="4" t="str">
        <f t="shared" si="4076"/>
        <v>BKS</v>
      </c>
      <c r="D2253" s="4" t="str">
        <f t="shared" si="4077"/>
        <v/>
      </c>
      <c r="E2253" s="4" t="str">
        <f t="shared" si="4078"/>
        <v/>
      </c>
      <c r="F2253" s="4" t="str">
        <f t="shared" si="4079"/>
        <v/>
      </c>
      <c r="G2253" s="4" t="str">
        <f t="shared" si="4080"/>
        <v/>
      </c>
      <c r="H2253" s="4" t="str">
        <f t="shared" si="4081"/>
        <v/>
      </c>
      <c r="I2253" s="4" t="str">
        <f t="shared" si="4082"/>
        <v/>
      </c>
      <c r="J2253" s="4" t="str">
        <f t="shared" si="4083"/>
        <v/>
      </c>
      <c r="K2253" s="4" t="str">
        <f t="shared" si="4084"/>
        <v/>
      </c>
      <c r="L2253" s="4" t="str">
        <f t="shared" si="4085"/>
        <v/>
      </c>
      <c r="M2253" s="4" t="str">
        <f t="shared" si="4086"/>
        <v/>
      </c>
      <c r="N2253" s="4" t="str">
        <f t="shared" si="4087"/>
        <v/>
      </c>
      <c r="O2253" s="4" t="str">
        <f t="shared" si="4088"/>
        <v/>
      </c>
      <c r="P2253" s="4" t="str">
        <f t="shared" si="4089"/>
        <v/>
      </c>
      <c r="Q2253" s="4" t="str">
        <f t="shared" si="4090"/>
        <v/>
      </c>
      <c r="R2253" s="4" t="str">
        <f t="shared" si="4091"/>
        <v/>
      </c>
      <c r="S2253" s="4" t="str">
        <f t="shared" si="4092"/>
        <v/>
      </c>
      <c r="T2253" s="4" t="str">
        <f t="shared" si="4093"/>
        <v/>
      </c>
      <c r="U2253" s="4" t="str">
        <f t="shared" si="4094"/>
        <v/>
      </c>
      <c r="V2253" s="4" t="str">
        <f t="shared" si="4095"/>
        <v/>
      </c>
      <c r="W2253" s="4" t="str">
        <f t="shared" si="4096"/>
        <v/>
      </c>
      <c r="X2253" s="4" t="str">
        <f t="shared" si="4097"/>
        <v/>
      </c>
      <c r="Y2253" s="4">
        <f t="shared" si="4098"/>
        <v>3</v>
      </c>
      <c r="Z2253" s="4" t="str">
        <f t="shared" si="4099"/>
        <v>-</v>
      </c>
      <c r="AA2253" s="4" t="str">
        <f t="shared" si="4100"/>
        <v/>
      </c>
      <c r="AB2253" s="4" t="str">
        <f t="shared" si="4101"/>
        <v/>
      </c>
      <c r="AC2253" s="4" t="str">
        <f t="shared" si="4102"/>
        <v/>
      </c>
      <c r="AD2253" s="4" t="str">
        <f t="shared" si="4103"/>
        <v/>
      </c>
      <c r="AE2253" s="4" t="str">
        <f t="shared" si="4104"/>
        <v/>
      </c>
      <c r="AF2253" s="4">
        <f t="shared" si="4105"/>
        <v>4</v>
      </c>
      <c r="AG2253" s="4">
        <f t="shared" si="4106"/>
        <v>25</v>
      </c>
      <c r="AH2253" s="4">
        <f t="shared" si="4107"/>
        <v>21</v>
      </c>
      <c r="AI2253" s="4" t="str">
        <f t="shared" si="4108"/>
        <v>1BKS</v>
      </c>
      <c r="AJ2253" s="4" t="str">
        <f t="shared" si="4109"/>
        <v>-1BKS</v>
      </c>
      <c r="AK2253" s="4" t="str" cm="1">
        <f t="array" ref="AK2253">LEFT(AR2253,SUM(LEN(AR2253)-LEN(SUBSTITUTE(AR2253,{"0";"1";"2";"3";"4";"5";"6";"7";"8";"9"},""))))</f>
        <v>1</v>
      </c>
      <c r="AL2253" s="4">
        <f t="shared" si="4160"/>
        <v>13</v>
      </c>
      <c r="AM2253" s="4" t="b">
        <f t="shared" si="4258"/>
        <v>1</v>
      </c>
      <c r="AN2253" s="4" t="str">
        <f>RIGHT(AI2253,3)</f>
        <v>BKS</v>
      </c>
      <c r="AO2253" s="4" t="b">
        <f t="shared" si="4161"/>
        <v>0</v>
      </c>
      <c r="AP2253" s="4" t="b">
        <f t="shared" si="4111"/>
        <v>0</v>
      </c>
      <c r="AQ2253" s="5" t="str">
        <f t="shared" si="4112"/>
        <v>RAPIKA FOREVER 400ML</v>
      </c>
      <c r="AR2253" s="4" t="str">
        <f t="shared" si="4113"/>
        <v>1BKS</v>
      </c>
      <c r="AS2253" t="s">
        <v>4865</v>
      </c>
      <c r="AT2253" s="1" t="s">
        <v>3094</v>
      </c>
      <c r="AU2253" s="4" t="str">
        <f t="shared" ca="1" si="4208"/>
        <v/>
      </c>
      <c r="AV2253">
        <v>6000</v>
      </c>
      <c r="AW2253">
        <v>6000</v>
      </c>
      <c r="AX2253">
        <v>4858</v>
      </c>
      <c r="AY2253" t="str">
        <f t="shared" si="4257"/>
        <v>8998866603416</v>
      </c>
      <c r="AZ2253" t="str">
        <f t="shared" si="4162"/>
        <v>RAPIKA FOREVER 400ML</v>
      </c>
      <c r="BA2253" t="s">
        <v>4301</v>
      </c>
      <c r="BB2253" t="s">
        <v>4301</v>
      </c>
      <c r="BC2253" s="9" t="str" cm="1">
        <f t="array" aca="1" ref="BC2253" ca="1">LEFT(AR2253,MATCH(FALSE,ISNUMBER(MID(AR2253,ROW(INDIRECT("1:"&amp;LEN(AR2253)+1)), 1) *1),0) -1)</f>
        <v>1</v>
      </c>
      <c r="BD2253" s="1"/>
      <c r="BF2253" s="21"/>
      <c r="BK2253" s="1"/>
      <c r="BM2253" s="1"/>
      <c r="BN2253" s="1"/>
      <c r="BR2253" s="22"/>
      <c r="BS2253">
        <v>0</v>
      </c>
      <c r="BT2253" s="1" t="s">
        <v>5103</v>
      </c>
    </row>
    <row r="2254" spans="1:145">
      <c r="A2254" s="4" t="str">
        <f t="shared" si="4074"/>
        <v/>
      </c>
      <c r="B2254" s="4" t="str">
        <f t="shared" si="4075"/>
        <v/>
      </c>
      <c r="C2254" s="4" t="str">
        <f t="shared" si="4076"/>
        <v>BKS</v>
      </c>
      <c r="D2254" s="4" t="str">
        <f t="shared" si="4077"/>
        <v/>
      </c>
      <c r="E2254" s="4" t="str">
        <f t="shared" si="4078"/>
        <v/>
      </c>
      <c r="F2254" s="4" t="str">
        <f t="shared" si="4079"/>
        <v/>
      </c>
      <c r="G2254" s="4" t="str">
        <f t="shared" si="4080"/>
        <v/>
      </c>
      <c r="H2254" s="4" t="str">
        <f t="shared" si="4081"/>
        <v/>
      </c>
      <c r="I2254" s="4" t="str">
        <f t="shared" si="4082"/>
        <v/>
      </c>
      <c r="J2254" s="4" t="str">
        <f t="shared" si="4083"/>
        <v/>
      </c>
      <c r="K2254" s="4" t="str">
        <f t="shared" si="4084"/>
        <v/>
      </c>
      <c r="L2254" s="4" t="str">
        <f t="shared" si="4085"/>
        <v/>
      </c>
      <c r="M2254" s="4" t="str">
        <f t="shared" si="4086"/>
        <v/>
      </c>
      <c r="N2254" s="4" t="str">
        <f t="shared" si="4087"/>
        <v/>
      </c>
      <c r="O2254" s="4" t="str">
        <f t="shared" si="4088"/>
        <v/>
      </c>
      <c r="P2254" s="4" t="str">
        <f t="shared" si="4089"/>
        <v/>
      </c>
      <c r="Q2254" s="4" t="str">
        <f t="shared" si="4090"/>
        <v/>
      </c>
      <c r="R2254" s="4" t="str">
        <f t="shared" si="4091"/>
        <v/>
      </c>
      <c r="S2254" s="4" t="str">
        <f t="shared" si="4092"/>
        <v/>
      </c>
      <c r="T2254" s="4" t="str">
        <f t="shared" si="4093"/>
        <v/>
      </c>
      <c r="U2254" s="4" t="str">
        <f t="shared" si="4094"/>
        <v/>
      </c>
      <c r="V2254" s="4" t="str">
        <f t="shared" si="4095"/>
        <v/>
      </c>
      <c r="W2254" s="4" t="str">
        <f t="shared" si="4096"/>
        <v/>
      </c>
      <c r="X2254" s="4" t="str">
        <f t="shared" si="4097"/>
        <v/>
      </c>
      <c r="Y2254" s="4">
        <f t="shared" si="4098"/>
        <v>3</v>
      </c>
      <c r="Z2254" s="4" t="str">
        <f t="shared" si="4099"/>
        <v>-</v>
      </c>
      <c r="AA2254" s="4" t="str">
        <f t="shared" si="4100"/>
        <v/>
      </c>
      <c r="AB2254" s="4" t="str">
        <f t="shared" si="4101"/>
        <v/>
      </c>
      <c r="AC2254" s="4" t="str">
        <f t="shared" si="4102"/>
        <v/>
      </c>
      <c r="AD2254" s="4" t="str">
        <f t="shared" si="4103"/>
        <v/>
      </c>
      <c r="AE2254" s="4" t="str">
        <f t="shared" si="4104"/>
        <v/>
      </c>
      <c r="AF2254" s="4">
        <f t="shared" si="4105"/>
        <v>4</v>
      </c>
      <c r="AG2254" s="4">
        <f t="shared" si="4106"/>
        <v>23</v>
      </c>
      <c r="AH2254" s="4">
        <f t="shared" si="4107"/>
        <v>19</v>
      </c>
      <c r="AI2254" s="4" t="str">
        <f t="shared" si="4108"/>
        <v>1BKS</v>
      </c>
      <c r="AJ2254" s="4" t="str">
        <f t="shared" si="4109"/>
        <v>-1BKS</v>
      </c>
      <c r="AK2254" s="4" t="str" cm="1">
        <f t="array" ref="AK2254">LEFT(AR2254,SUM(LEN(AR2254)-LEN(SUBSTITUTE(AR2254,{"0";"1";"2";"3";"4";"5";"6";"7";"8";"9"},""))))</f>
        <v>1</v>
      </c>
      <c r="AL2254" s="4">
        <f t="shared" si="4160"/>
        <v>13</v>
      </c>
      <c r="AM2254" s="4" t="b">
        <f t="shared" si="4258"/>
        <v>1</v>
      </c>
      <c r="AN2254" s="4" t="str">
        <f>RIGHT(AI2254,3)</f>
        <v>BKS</v>
      </c>
      <c r="AO2254" s="4" t="b">
        <f t="shared" si="4161"/>
        <v>0</v>
      </c>
      <c r="AP2254" s="4" t="b">
        <f t="shared" si="4111"/>
        <v>0</v>
      </c>
      <c r="AQ2254" s="5" t="str">
        <f t="shared" si="4112"/>
        <v>RAPIKA GREEN 400ML</v>
      </c>
      <c r="AR2254" s="4" t="str">
        <f t="shared" si="4113"/>
        <v>1BKS</v>
      </c>
      <c r="AS2254" t="s">
        <v>4866</v>
      </c>
      <c r="AT2254" s="1" t="s">
        <v>3095</v>
      </c>
      <c r="AU2254" s="4" t="str">
        <f t="shared" ca="1" si="4208"/>
        <v/>
      </c>
      <c r="AV2254">
        <v>6000</v>
      </c>
      <c r="AW2254">
        <v>6000</v>
      </c>
      <c r="AX2254">
        <v>4854</v>
      </c>
      <c r="AY2254" t="str">
        <f t="shared" si="4257"/>
        <v>8998866603393</v>
      </c>
      <c r="AZ2254" t="str">
        <f t="shared" si="4162"/>
        <v>RAPIKA GREEN 400ML</v>
      </c>
      <c r="BA2254" t="s">
        <v>4301</v>
      </c>
      <c r="BB2254" t="s">
        <v>4301</v>
      </c>
      <c r="BC2254" s="9" t="str" cm="1">
        <f t="array" aca="1" ref="BC2254" ca="1">LEFT(AR2254,MATCH(FALSE,ISNUMBER(MID(AR2254,ROW(INDIRECT("1:"&amp;LEN(AR2254)+1)), 1) *1),0) -1)</f>
        <v>1</v>
      </c>
      <c r="BD2254" s="1"/>
      <c r="BF2254" s="21"/>
      <c r="BK2254" s="1"/>
      <c r="BM2254" s="1"/>
      <c r="BN2254" s="1"/>
      <c r="BR2254" s="22"/>
      <c r="BS2254">
        <v>0</v>
      </c>
      <c r="BT2254" s="1" t="s">
        <v>5103</v>
      </c>
    </row>
    <row r="2255" spans="1:145">
      <c r="A2255" s="4" t="str">
        <f t="shared" si="4074"/>
        <v/>
      </c>
      <c r="B2255" s="4" t="str">
        <f t="shared" si="4075"/>
        <v/>
      </c>
      <c r="C2255" s="4" t="str">
        <f t="shared" si="4076"/>
        <v>BKS</v>
      </c>
      <c r="D2255" s="4" t="str">
        <f t="shared" si="4077"/>
        <v/>
      </c>
      <c r="E2255" s="4" t="str">
        <f t="shared" si="4078"/>
        <v/>
      </c>
      <c r="F2255" s="4" t="str">
        <f t="shared" si="4079"/>
        <v/>
      </c>
      <c r="G2255" s="4" t="str">
        <f t="shared" si="4080"/>
        <v/>
      </c>
      <c r="H2255" s="4" t="str">
        <f t="shared" si="4081"/>
        <v/>
      </c>
      <c r="I2255" s="4" t="str">
        <f t="shared" si="4082"/>
        <v/>
      </c>
      <c r="J2255" s="4" t="str">
        <f t="shared" si="4083"/>
        <v/>
      </c>
      <c r="K2255" s="4" t="str">
        <f t="shared" si="4084"/>
        <v/>
      </c>
      <c r="L2255" s="4" t="str">
        <f t="shared" si="4085"/>
        <v/>
      </c>
      <c r="M2255" s="4" t="str">
        <f t="shared" si="4086"/>
        <v/>
      </c>
      <c r="N2255" s="4" t="str">
        <f t="shared" si="4087"/>
        <v/>
      </c>
      <c r="O2255" s="4" t="str">
        <f t="shared" si="4088"/>
        <v/>
      </c>
      <c r="P2255" s="4" t="str">
        <f t="shared" si="4089"/>
        <v/>
      </c>
      <c r="Q2255" s="4" t="str">
        <f t="shared" si="4090"/>
        <v/>
      </c>
      <c r="R2255" s="4" t="str">
        <f t="shared" si="4091"/>
        <v/>
      </c>
      <c r="S2255" s="4" t="str">
        <f t="shared" si="4092"/>
        <v/>
      </c>
      <c r="T2255" s="4" t="str">
        <f t="shared" si="4093"/>
        <v/>
      </c>
      <c r="U2255" s="4" t="str">
        <f t="shared" si="4094"/>
        <v/>
      </c>
      <c r="V2255" s="4" t="str">
        <f t="shared" si="4095"/>
        <v/>
      </c>
      <c r="W2255" s="4" t="str">
        <f t="shared" si="4096"/>
        <v/>
      </c>
      <c r="X2255" s="4" t="str">
        <f t="shared" si="4097"/>
        <v/>
      </c>
      <c r="Y2255" s="4">
        <f t="shared" si="4098"/>
        <v>3</v>
      </c>
      <c r="Z2255" s="4" t="str">
        <f t="shared" si="4099"/>
        <v>-</v>
      </c>
      <c r="AA2255" s="4" t="str">
        <f t="shared" si="4100"/>
        <v/>
      </c>
      <c r="AB2255" s="4" t="str">
        <f t="shared" si="4101"/>
        <v/>
      </c>
      <c r="AC2255" s="4" t="str">
        <f t="shared" si="4102"/>
        <v/>
      </c>
      <c r="AD2255" s="4" t="str">
        <f t="shared" si="4103"/>
        <v/>
      </c>
      <c r="AE2255" s="4" t="str">
        <f t="shared" si="4104"/>
        <v/>
      </c>
      <c r="AF2255" s="4">
        <f t="shared" si="4105"/>
        <v>4</v>
      </c>
      <c r="AG2255" s="4">
        <f t="shared" si="4106"/>
        <v>24</v>
      </c>
      <c r="AH2255" s="4">
        <f t="shared" si="4107"/>
        <v>20</v>
      </c>
      <c r="AI2255" s="4" t="str">
        <f t="shared" si="4108"/>
        <v>1BKS</v>
      </c>
      <c r="AJ2255" s="4" t="str">
        <f t="shared" si="4109"/>
        <v>-1BKS</v>
      </c>
      <c r="AK2255" s="4" t="str" cm="1">
        <f t="array" ref="AK2255">LEFT(AR2255,SUM(LEN(AR2255)-LEN(SUBSTITUTE(AR2255,{"0";"1";"2";"3";"4";"5";"6";"7";"8";"9"},""))))</f>
        <v>1</v>
      </c>
      <c r="AL2255" s="4">
        <f t="shared" si="4160"/>
        <v>13</v>
      </c>
      <c r="AM2255" s="4" t="b">
        <f t="shared" si="4258"/>
        <v>1</v>
      </c>
      <c r="AN2255" s="4" t="str">
        <f>RIGHT(AI2255,3)</f>
        <v>BKS</v>
      </c>
      <c r="AO2255" s="4" t="b">
        <f t="shared" si="4161"/>
        <v>0</v>
      </c>
      <c r="AP2255" s="4" t="b">
        <f t="shared" si="4111"/>
        <v>0</v>
      </c>
      <c r="AQ2255" s="5" t="str">
        <f t="shared" si="4112"/>
        <v>RAPIKA SAKURA 400ML</v>
      </c>
      <c r="AR2255" s="4" t="str">
        <f t="shared" si="4113"/>
        <v>1BKS</v>
      </c>
      <c r="AS2255" t="s">
        <v>4867</v>
      </c>
      <c r="AT2255" s="1" t="s">
        <v>3096</v>
      </c>
      <c r="AU2255" s="4" t="str">
        <f t="shared" ca="1" si="4208"/>
        <v/>
      </c>
      <c r="AV2255">
        <v>6000</v>
      </c>
      <c r="AW2255">
        <v>6000</v>
      </c>
      <c r="AX2255">
        <v>4854</v>
      </c>
      <c r="AY2255" t="str">
        <f t="shared" si="4257"/>
        <v>8998866612258</v>
      </c>
      <c r="AZ2255" t="str">
        <f t="shared" si="4162"/>
        <v>RAPIKA SAKURA 400ML</v>
      </c>
      <c r="BA2255" t="s">
        <v>4301</v>
      </c>
      <c r="BB2255" t="s">
        <v>4301</v>
      </c>
      <c r="BC2255" s="9" t="str" cm="1">
        <f t="array" aca="1" ref="BC2255" ca="1">LEFT(AR2255,MATCH(FALSE,ISNUMBER(MID(AR2255,ROW(INDIRECT("1:"&amp;LEN(AR2255)+1)), 1) *1),0) -1)</f>
        <v>1</v>
      </c>
      <c r="BD2255" s="1"/>
      <c r="BF2255" s="21"/>
      <c r="BK2255" s="1"/>
      <c r="BM2255" s="1"/>
      <c r="BN2255" s="1"/>
      <c r="BR2255" s="22"/>
      <c r="BS2255">
        <v>0</v>
      </c>
      <c r="BT2255" s="1" t="s">
        <v>5103</v>
      </c>
    </row>
    <row r="2256" spans="1:145">
      <c r="A2256" s="4" t="str">
        <f t="shared" si="4074"/>
        <v/>
      </c>
      <c r="B2256" s="4" t="str">
        <f t="shared" si="4075"/>
        <v/>
      </c>
      <c r="C2256" s="4" t="str">
        <f t="shared" si="4076"/>
        <v/>
      </c>
      <c r="D2256" s="4" t="str">
        <f t="shared" si="4077"/>
        <v/>
      </c>
      <c r="E2256" s="4" t="str">
        <f t="shared" si="4078"/>
        <v/>
      </c>
      <c r="F2256" s="4" t="str">
        <f t="shared" si="4079"/>
        <v/>
      </c>
      <c r="G2256" s="4" t="str">
        <f t="shared" si="4080"/>
        <v/>
      </c>
      <c r="H2256" s="4" t="str">
        <f t="shared" si="4081"/>
        <v/>
      </c>
      <c r="I2256" s="4" t="str">
        <f t="shared" si="4082"/>
        <v/>
      </c>
      <c r="J2256" s="4" t="str">
        <f t="shared" si="4083"/>
        <v/>
      </c>
      <c r="K2256" s="4" t="str">
        <f t="shared" si="4084"/>
        <v/>
      </c>
      <c r="L2256" s="4" t="str">
        <f t="shared" si="4085"/>
        <v/>
      </c>
      <c r="M2256" s="4" t="str">
        <f t="shared" si="4086"/>
        <v/>
      </c>
      <c r="N2256" s="4" t="str">
        <f t="shared" si="4087"/>
        <v/>
      </c>
      <c r="O2256" s="4" t="str">
        <f t="shared" si="4088"/>
        <v/>
      </c>
      <c r="P2256" s="4" t="str">
        <f t="shared" si="4089"/>
        <v/>
      </c>
      <c r="Q2256" s="4" t="str">
        <f t="shared" si="4090"/>
        <v/>
      </c>
      <c r="R2256" s="4" t="str">
        <f t="shared" si="4091"/>
        <v/>
      </c>
      <c r="S2256" s="4" t="str">
        <f t="shared" si="4092"/>
        <v/>
      </c>
      <c r="T2256" s="4" t="str">
        <f t="shared" si="4093"/>
        <v>PACK</v>
      </c>
      <c r="U2256" s="4" t="str">
        <f t="shared" si="4094"/>
        <v/>
      </c>
      <c r="V2256" s="4" t="str">
        <f t="shared" si="4095"/>
        <v/>
      </c>
      <c r="W2256" s="4" t="str">
        <f t="shared" si="4096"/>
        <v/>
      </c>
      <c r="X2256" s="4" t="str">
        <f t="shared" si="4097"/>
        <v/>
      </c>
      <c r="Y2256" s="4">
        <f t="shared" si="4098"/>
        <v>4</v>
      </c>
      <c r="Z2256" s="4" t="str">
        <f t="shared" si="4099"/>
        <v>-</v>
      </c>
      <c r="AA2256" s="4" t="str">
        <f t="shared" si="4100"/>
        <v/>
      </c>
      <c r="AB2256" s="4" t="str">
        <f t="shared" si="4101"/>
        <v/>
      </c>
      <c r="AC2256" s="4" t="str">
        <f t="shared" si="4102"/>
        <v/>
      </c>
      <c r="AD2256" s="4" t="str">
        <f t="shared" si="4103"/>
        <v/>
      </c>
      <c r="AE2256" s="4" t="str">
        <f t="shared" si="4104"/>
        <v/>
      </c>
      <c r="AF2256" s="4">
        <f t="shared" si="4105"/>
        <v>5</v>
      </c>
      <c r="AG2256" s="4">
        <f t="shared" si="4106"/>
        <v>17</v>
      </c>
      <c r="AH2256" s="4">
        <f t="shared" si="4107"/>
        <v>12</v>
      </c>
      <c r="AI2256" s="4" t="str">
        <f t="shared" si="4108"/>
        <v>PACK</v>
      </c>
      <c r="AJ2256" s="4" t="str">
        <f t="shared" si="4109"/>
        <v>1PACK</v>
      </c>
      <c r="AK2256" s="4" t="str" cm="1">
        <f t="array" ref="AK2256">LEFT(AR2256,SUM(LEN(AR2256)-LEN(SUBSTITUTE(AR2256,{"0";"1";"2";"3";"4";"5";"6";"7";"8";"9"},""))))</f>
        <v>1</v>
      </c>
      <c r="AL2256" s="4">
        <f t="shared" si="4160"/>
        <v>12</v>
      </c>
      <c r="AM2256" s="4" t="b">
        <f t="shared" si="4258"/>
        <v>1</v>
      </c>
      <c r="AN2256" s="4" t="str">
        <f>RIGHT(AI2256,4)</f>
        <v>PACK</v>
      </c>
      <c r="AO2256" s="4" t="b">
        <f>IF((AQ2256=DL2256)=TRUE,TRUE,IF((AQ2255=AQ2256)=TRUE,TRUE,FALSE))</f>
        <v>1</v>
      </c>
      <c r="AP2256" s="4" t="b">
        <f t="shared" si="4111"/>
        <v>0</v>
      </c>
      <c r="AQ2256" s="5" t="str">
        <f t="shared" si="4112"/>
        <v>RASA PISANG</v>
      </c>
      <c r="AR2256" s="4" t="str">
        <f t="shared" si="4113"/>
        <v>1PACK</v>
      </c>
      <c r="AS2256" t="s">
        <v>3097</v>
      </c>
      <c r="AT2256" s="1" t="s">
        <v>3098</v>
      </c>
      <c r="AU2256" s="4" t="str">
        <f>IF(IF(IF(AQ2256=DL2256,10,0)+IF(NOT(AN2256=$AU$1)=TRUE,10,0)=
20,"XXXX",IF(IF((BC2256+1)=2,0,1)+IF(AN2256=$AU$1,1,0)=2,TRUE,""))
="",IF(IF(AQ2256=AQ2255,10,0)+IF(NOT(AN2256=$AU$1)=TRUE,10,0)=
20,"XXXX",IF(IF((BC2256+1)=2,0,1)+IF(AN2256=$AU$1,1,0)=2,TRUE,
"")),IF(IF(AQ2256=DL2256,10,0)+IF(NOT(AN2256=$AU$1)=TRUE,10,0)=
20,"XXXX",IF(IF((BC2256+1)=2,0,1)+IF(AN2256=$AU$1,1,0)=2,TRUE,"")))</f>
        <v>XXXX</v>
      </c>
      <c r="AV2256">
        <v>9500</v>
      </c>
      <c r="AW2256">
        <v>9500</v>
      </c>
      <c r="AX2256">
        <v>8875</v>
      </c>
      <c r="AY2256" t="str">
        <f t="shared" si="4257"/>
        <v>899918180794</v>
      </c>
      <c r="AZ2256" t="str">
        <f t="shared" si="4162"/>
        <v>RASA PISANG</v>
      </c>
      <c r="BA2256" t="s">
        <v>4301</v>
      </c>
      <c r="BB2256" t="s">
        <v>4301</v>
      </c>
      <c r="BC2256" s="9" t="str" cm="1">
        <f t="array" aca="1" ref="BC2256" ca="1">LEFT(AR2256,MATCH(FALSE,ISNUMBER(MID(AR2256,ROW(INDIRECT("1:"&amp;LEN(AR2256)+1)), 1) *1),0) -1)</f>
        <v>1</v>
      </c>
      <c r="BD2256" s="1"/>
      <c r="BF2256" s="21"/>
      <c r="BK2256" s="1"/>
      <c r="BM2256" s="1"/>
      <c r="BN2256" s="1"/>
      <c r="BR2256" s="22"/>
      <c r="BS2256">
        <v>0</v>
      </c>
      <c r="BT2256" s="1" t="s">
        <v>5103</v>
      </c>
      <c r="BV2256" s="4" t="str">
        <f>IF(IFERROR(SEARCH($A$1,DN2256),0)&gt;0,$A$1,"")</f>
        <v/>
      </c>
      <c r="BW2256" s="4" t="str">
        <f>IF(IFERROR(SEARCH($B$1,DN2256),0)&gt;0,$B$1,"")</f>
        <v/>
      </c>
      <c r="BX2256" s="4" t="str">
        <f>IF(IFERROR(SEARCH($C$1,DN2256),0)&gt;0,$C$1,"")</f>
        <v/>
      </c>
      <c r="BY2256" s="4" t="str">
        <f>IF(IFERROR(SEARCH($D$1,DN2256),0)&gt;0,$D$1,"")</f>
        <v/>
      </c>
      <c r="BZ2256" s="4" t="str">
        <f>IF(IFERROR(SEARCH($E$1,DN2256),0)&gt;0,$E$1,"")</f>
        <v/>
      </c>
      <c r="CA2256" s="4" t="str">
        <f>IF(IFERROR(SEARCH($F$1,DN2256),0)&gt;0,$F$1,"")</f>
        <v/>
      </c>
      <c r="CB2256" s="4" t="str">
        <f>IF(IFERROR(SEARCH($G$1,DN2256),0)&gt;0,$G$1,"")</f>
        <v/>
      </c>
      <c r="CC2256" s="4" t="str">
        <f>IF(IFERROR(SEARCH($H$1,DN2256),0)&gt;0,$H$1,"")</f>
        <v/>
      </c>
      <c r="CD2256" s="4" t="str">
        <f>IF(IFERROR(SEARCH($I$1,DN2256),0)&gt;0,$I$1,"")</f>
        <v/>
      </c>
      <c r="CE2256" s="4" t="str">
        <f>IF(IFERROR(SEARCH($J$1,DN2256),0)&gt;0,$J$1,"")</f>
        <v/>
      </c>
      <c r="CF2256" s="4" t="str">
        <f>IF(IFERROR(SEARCH($K$1,DN2256),0)&gt;0,$K$1,"")</f>
        <v/>
      </c>
      <c r="CG2256" s="4" t="str">
        <f>IF(IFERROR(SEARCH($L$1,DN2256),0)&gt;0,$L$1,"")</f>
        <v/>
      </c>
      <c r="CH2256" s="4" t="str">
        <f>IF(IFERROR(SEARCH($M$1,DN2256),0)&gt;0,$M$1,"")</f>
        <v/>
      </c>
      <c r="CI2256" s="4" t="str">
        <f>IF(IFERROR(SEARCH($N$1,DN2256),0)&gt;0,$N$1,"")</f>
        <v/>
      </c>
      <c r="CJ2256" s="4" t="str">
        <f>IF(IFERROR(SEARCH($O$1,DN2256),0)&gt;0,$O$1,"")</f>
        <v>DUS</v>
      </c>
      <c r="CK2256" s="4" t="str">
        <f>IF(IFERROR(SEARCH($P$1,DN2256),0)&gt;0,$P$1,"")</f>
        <v/>
      </c>
      <c r="CL2256" s="4" t="str">
        <f>IF(IFERROR(SEARCH($Q$1,DN2256),0)&gt;0,$Q$1,"")</f>
        <v/>
      </c>
      <c r="CM2256" s="4" t="str">
        <f>IF(IFERROR(SEARCH($R$1,DN2256),0)&gt;0,$R$1,"")</f>
        <v/>
      </c>
      <c r="CN2256" s="4" t="str">
        <f>IF(IFERROR(SEARCH($S$1,DN2256),0)&gt;0,$S$1,"")</f>
        <v/>
      </c>
      <c r="CO2256" s="4" t="str">
        <f>IF(IFERROR(SEARCH($T$1,DN2256),0)&gt;0,$T$1,"")</f>
        <v>PACK</v>
      </c>
      <c r="CP2256" s="4" t="str">
        <f>IF(IFERROR(SEARCH($U$1,DN2256),0)&gt;0,$U$1,"")</f>
        <v/>
      </c>
      <c r="CQ2256" s="4" t="str">
        <f>IF(IFERROR(SEARCH($V$1,DN2256),0)&gt;0,$V$1,"")</f>
        <v/>
      </c>
      <c r="CR2256" s="4" t="str">
        <f>IF(IFERROR(SEARCH($W$1,DN2256),0)&gt;0,$W$1,"")</f>
        <v/>
      </c>
      <c r="CS2256" s="4" t="str">
        <f>IF(IFERROR(SEARCH($X$1,DN2256),0)&gt;0,$X$1,"")</f>
        <v/>
      </c>
      <c r="CT2256" s="4">
        <f>LEN(BW2256)+LEN(BX2256)+LEN(BY2256)+LEN(BZ2256)+LEN(CA2256)+LEN(CO2256)+LEN(CB2256)+LEN(CC2256)+LEN(CD2256)+LEN(CE2256)+LEN(CF2256)+LEN(CG2256)+LEN(CH2256)+LEN(CI2256)+LEN(CP2256)+LEN(CJ2256)+LEN(CK2256)+LEN(CQ2256)+LEN(BV2256)+LEN(CL2256)+LEN(CS2256)+LEN(CM2256)+LEN(CR2256)+LEN(CN2256)</f>
        <v>7</v>
      </c>
      <c r="CU2256" s="4" t="str">
        <f>IF(IFERROR(SEARCH($Z$1,DN2256),0)&gt;0,$Z$1,"")</f>
        <v>-</v>
      </c>
      <c r="CV2256" s="4" t="str">
        <f>IF(IFERROR(SEARCH($AA$1,DN2256),0)&gt;0,$AA$1,"")</f>
        <v>/</v>
      </c>
      <c r="CW2256" s="4" t="str">
        <f>IF(IFERROR(SEARCH($AB$1,DN2256),0)&gt;0,$AB$1,"")</f>
        <v/>
      </c>
      <c r="CX2256" s="4" t="str">
        <f>IF(IFERROR(SEARCH($AC$1,DN2256),0)&gt;0,$AC$1,"")</f>
        <v/>
      </c>
      <c r="CY2256" s="4" t="str">
        <f>IF(IFERROR(SEARCH($AD$1,DN2256),0)&gt;0,$AD$1,"")</f>
        <v/>
      </c>
      <c r="CZ2256" s="4" t="str">
        <f>IF(IFERROR(SEARCH($AE$1,DN2256),0)&gt;0,$AE$1,"")</f>
        <v/>
      </c>
      <c r="DA2256" s="4">
        <f>LEN(DM2256)</f>
        <v>9</v>
      </c>
      <c r="DB2256" s="4">
        <f>LEN(DN2256)</f>
        <v>21</v>
      </c>
      <c r="DC2256" s="4">
        <f>DB2256-DA2256</f>
        <v>12</v>
      </c>
      <c r="DD2256" s="4" t="str">
        <f>RIGHT(DN2256,4)</f>
        <v>/DUS</v>
      </c>
      <c r="DE2256" s="4" t="str">
        <f>RIGHT(DN2256,5)</f>
        <v>K/DUS</v>
      </c>
      <c r="DF2256" s="4" t="str" cm="1">
        <f t="array" ref="DF2256">LEFT(DM2256,SUM(LEN(DM2256)-LEN(SUBSTITUTE(DM2256,{"0";"1";"2";"3";"4";"5";"6";"7";"8";"9"},""))))</f>
        <v>8</v>
      </c>
      <c r="DG2256" s="4">
        <f>LEN(DT2256)</f>
        <v>13</v>
      </c>
      <c r="DH2256" s="4" t="b">
        <f>LEFT(DM2256,1)=DF2256</f>
        <v>1</v>
      </c>
      <c r="DI2256" s="4" t="str">
        <f>RIGHT(DD2256,3)</f>
        <v>DUS</v>
      </c>
      <c r="DJ2256" s="4" t="b">
        <f>IF((DL2256=AQ2258)=TRUE,TRUE,IF((AQ2256=DL2256)=TRUE,TRUE,FALSE))</f>
        <v>1</v>
      </c>
      <c r="DK2256" s="4" t="b">
        <f>LEFT(DN2256,2)=LEFT(DO2256,2)</f>
        <v>0</v>
      </c>
      <c r="DL2256" s="5" t="str">
        <f>LEFT(DN2256,(DC2256-1))</f>
        <v>RASA PISANG</v>
      </c>
      <c r="DM2256" s="4" t="str">
        <f>IFERROR(RIGHT(DN2256,LEN(DN2256)-FIND("-",DN2256)),1)</f>
        <v>8PACK/DUS</v>
      </c>
      <c r="DN2256" t="s">
        <v>3099</v>
      </c>
      <c r="DO2256" s="1"/>
      <c r="DP2256" s="4" t="b">
        <f ca="1">IF(IF(IF(DL2256=AQ2258,10,0)+IF(NOT(DI2256=$AU$1)=TRUE,10,0)=
20,"XXXX",IF(IF((DX2256+1)=2,0,1)+IF(DI2256=$AU$1,1,0)=2,TRUE,""))
="",IF(IF(DL2256=AQ2256,10,0)+IF(NOT(DI2256=$AU$1)=TRUE,10,0)=
20,"XXXX",IF(IF((DX2256+1)=2,0,1)+IF(DI2256=$AU$1,1,0)=2,TRUE,
"")),IF(IF(DL2256=AQ2258,10,0)+IF(NOT(DI2256=$AU$1)=TRUE,10,0)=
20,"XXXX",IF(IF((DX2256+1)=2,0,1)+IF(DI2256=$AU$1,1,0)=2,TRUE,"")))</f>
        <v>1</v>
      </c>
      <c r="DQ2256">
        <v>73000</v>
      </c>
      <c r="DR2256">
        <v>73000</v>
      </c>
      <c r="DS2256">
        <v>71000</v>
      </c>
      <c r="DT2256" t="str">
        <f>IF(DO2256&gt;0,DO2256,"800000000"&amp;ROW(DS2256))</f>
        <v>8000000002256</v>
      </c>
      <c r="DU2256" t="str">
        <f>DL2256</f>
        <v>RASA PISANG</v>
      </c>
      <c r="DV2256" t="s">
        <v>4301</v>
      </c>
      <c r="DW2256" t="s">
        <v>4301</v>
      </c>
      <c r="DX2256" s="4" t="str" cm="1">
        <f t="array" aca="1" ref="DX2256" ca="1">LEFT(DM2256,MATCH(FALSE,ISNUMBER(MID(DM2256,ROW(INDIRECT("1:"&amp;LEN(DM2256)+1)), 1) *1),0) -1)</f>
        <v>8</v>
      </c>
      <c r="DY2256" s="1"/>
      <c r="EA2256" s="21"/>
      <c r="EC2256" s="5"/>
      <c r="EF2256" s="1"/>
      <c r="EH2256" s="1"/>
      <c r="EI2256" s="1"/>
      <c r="EL2256" s="5"/>
      <c r="EM2256" s="22"/>
      <c r="EN2256">
        <v>0</v>
      </c>
      <c r="EO2256" s="1" t="s">
        <v>5103</v>
      </c>
    </row>
    <row r="2258" spans="1:145">
      <c r="A2258" s="4" t="str">
        <f t="shared" si="4074"/>
        <v/>
      </c>
      <c r="B2258" s="4" t="str">
        <f t="shared" si="4075"/>
        <v>PCS</v>
      </c>
      <c r="C2258" s="4" t="str">
        <f t="shared" si="4076"/>
        <v/>
      </c>
      <c r="D2258" s="4" t="str">
        <f t="shared" si="4077"/>
        <v/>
      </c>
      <c r="E2258" s="4" t="str">
        <f t="shared" si="4078"/>
        <v/>
      </c>
      <c r="F2258" s="4" t="str">
        <f t="shared" si="4079"/>
        <v/>
      </c>
      <c r="G2258" s="4" t="str">
        <f t="shared" si="4080"/>
        <v>KTK</v>
      </c>
      <c r="H2258" s="4" t="str">
        <f t="shared" si="4081"/>
        <v/>
      </c>
      <c r="I2258" s="4" t="str">
        <f t="shared" si="4082"/>
        <v/>
      </c>
      <c r="J2258" s="4" t="str">
        <f t="shared" si="4083"/>
        <v/>
      </c>
      <c r="K2258" s="4" t="str">
        <f t="shared" si="4084"/>
        <v/>
      </c>
      <c r="L2258" s="4" t="str">
        <f t="shared" si="4085"/>
        <v/>
      </c>
      <c r="M2258" s="4" t="str">
        <f t="shared" si="4086"/>
        <v/>
      </c>
      <c r="N2258" s="4" t="str">
        <f t="shared" si="4087"/>
        <v/>
      </c>
      <c r="O2258" s="4" t="str">
        <f t="shared" si="4088"/>
        <v/>
      </c>
      <c r="P2258" s="4" t="str">
        <f t="shared" si="4089"/>
        <v/>
      </c>
      <c r="Q2258" s="4" t="str">
        <f t="shared" si="4090"/>
        <v/>
      </c>
      <c r="R2258" s="4" t="str">
        <f t="shared" si="4091"/>
        <v/>
      </c>
      <c r="S2258" s="4" t="str">
        <f t="shared" si="4092"/>
        <v/>
      </c>
      <c r="T2258" s="4" t="str">
        <f t="shared" si="4093"/>
        <v/>
      </c>
      <c r="U2258" s="4" t="str">
        <f t="shared" si="4094"/>
        <v/>
      </c>
      <c r="V2258" s="4" t="str">
        <f t="shared" si="4095"/>
        <v/>
      </c>
      <c r="W2258" s="4" t="str">
        <f t="shared" si="4096"/>
        <v/>
      </c>
      <c r="X2258" s="4" t="str">
        <f t="shared" si="4097"/>
        <v/>
      </c>
      <c r="Y2258" s="4">
        <f t="shared" si="4098"/>
        <v>6</v>
      </c>
      <c r="Z2258" s="4" t="str">
        <f t="shared" si="4099"/>
        <v>-</v>
      </c>
      <c r="AA2258" s="4" t="str">
        <f t="shared" si="4100"/>
        <v>/</v>
      </c>
      <c r="AB2258" s="4" t="str">
        <f t="shared" si="4101"/>
        <v/>
      </c>
      <c r="AC2258" s="4" t="str">
        <f t="shared" si="4102"/>
        <v/>
      </c>
      <c r="AD2258" s="4" t="str">
        <f t="shared" si="4103"/>
        <v/>
      </c>
      <c r="AE2258" s="4" t="str">
        <f t="shared" si="4104"/>
        <v/>
      </c>
      <c r="AF2258" s="4">
        <f t="shared" si="4105"/>
        <v>9</v>
      </c>
      <c r="AG2258" s="4">
        <f t="shared" si="4106"/>
        <v>26</v>
      </c>
      <c r="AH2258" s="4">
        <f t="shared" si="4107"/>
        <v>17</v>
      </c>
      <c r="AI2258" s="4" t="str">
        <f t="shared" si="4108"/>
        <v>/KTK</v>
      </c>
      <c r="AJ2258" s="4" t="str">
        <f t="shared" si="4109"/>
        <v>S/KTK</v>
      </c>
      <c r="AK2258" s="4" t="str" cm="1">
        <f t="array" ref="AK2258">LEFT(AR2258,SUM(LEN(AR2258)-LEN(SUBSTITUTE(AR2258,{"0";"1";"2";"3";"4";"5";"6";"7";"8";"9"},""))))</f>
        <v>40</v>
      </c>
      <c r="AL2258" s="4">
        <f t="shared" si="4160"/>
        <v>13</v>
      </c>
      <c r="AM2258" s="4" t="b">
        <f>LEFT(AR2258,2)=AK2258</f>
        <v>1</v>
      </c>
      <c r="AN2258" s="4" t="str">
        <f>RIGHT(AI2258,3)</f>
        <v>KTK</v>
      </c>
      <c r="AO2258" s="4" t="b">
        <f>IF((AQ2258=AQ2259)=TRUE,TRUE,IF((DL2256=AQ2258)=TRUE,TRUE,FALSE))</f>
        <v>0</v>
      </c>
      <c r="AP2258" s="4" t="b">
        <f t="shared" si="4111"/>
        <v>0</v>
      </c>
      <c r="AQ2258" s="5" t="str">
        <f t="shared" si="4112"/>
        <v>REBEN EYEGLASSES</v>
      </c>
      <c r="AR2258" s="4" t="str">
        <f t="shared" si="4113"/>
        <v>40PCS/KTK</v>
      </c>
      <c r="AS2258" t="s">
        <v>3100</v>
      </c>
      <c r="AT2258" s="1" t="s">
        <v>3101</v>
      </c>
      <c r="AU2258" s="4" t="str">
        <f ca="1">IF(IF(IF(AQ2258=AQ2259,10,0)+IF(NOT(AN2258=$AU$1)=TRUE,10,0)=
20,"XXXX",IF(IF((BC2258+1)=2,0,1)+IF(AN2258=$AU$1,1,0)=2,TRUE,""))
="",IF(IF(AQ2258=DL2256,10,0)+IF(NOT(AN2258=$AU$1)=TRUE,10,0)=
20,"XXXX",IF(IF((BC2258+1)=2,0,1)+IF(AN2258=$AU$1,1,0)=2,TRUE,
"")),IF(IF(AQ2258=AQ2259,10,0)+IF(NOT(AN2258=$AU$1)=TRUE,10,0)=
20,"XXXX",IF(IF((BC2258+1)=2,0,1)+IF(AN2258=$AU$1,1,0)=2,TRUE,"")))</f>
        <v/>
      </c>
      <c r="AV2258">
        <v>17000</v>
      </c>
      <c r="AW2258">
        <v>17000</v>
      </c>
      <c r="AX2258">
        <v>16571</v>
      </c>
      <c r="AY2258" t="str">
        <f t="shared" si="4257"/>
        <v>8992730999377</v>
      </c>
      <c r="AZ2258" t="str">
        <f t="shared" si="4162"/>
        <v>REBEN EYEGLASSES</v>
      </c>
      <c r="BA2258" t="s">
        <v>4301</v>
      </c>
      <c r="BB2258" t="s">
        <v>4301</v>
      </c>
      <c r="BC2258" s="4" t="str" cm="1">
        <f t="array" aca="1" ref="BC2258" ca="1">LEFT(AR2258,MATCH(FALSE,ISNUMBER(MID(AR2258,ROW(INDIRECT("1:"&amp;LEN(AR2258)+1)), 1) *1),0) -1)</f>
        <v>40</v>
      </c>
      <c r="BD2258" s="1"/>
      <c r="BF2258" s="21"/>
      <c r="BK2258" s="1"/>
      <c r="BM2258" s="1"/>
      <c r="BN2258" s="1"/>
      <c r="BR2258" s="22"/>
      <c r="BS2258">
        <v>0</v>
      </c>
      <c r="BT2258" s="1" t="s">
        <v>5103</v>
      </c>
    </row>
    <row r="2259" spans="1:145">
      <c r="A2259" s="4" t="str">
        <f t="shared" si="4074"/>
        <v/>
      </c>
      <c r="B2259" s="4" t="str">
        <f t="shared" si="4075"/>
        <v>PCS</v>
      </c>
      <c r="C2259" s="4" t="str">
        <f t="shared" si="4076"/>
        <v/>
      </c>
      <c r="D2259" s="4" t="str">
        <f t="shared" si="4077"/>
        <v/>
      </c>
      <c r="E2259" s="4" t="str">
        <f t="shared" si="4078"/>
        <v/>
      </c>
      <c r="F2259" s="4" t="str">
        <f t="shared" si="4079"/>
        <v/>
      </c>
      <c r="G2259" s="4" t="str">
        <f t="shared" si="4080"/>
        <v/>
      </c>
      <c r="H2259" s="4" t="str">
        <f t="shared" si="4081"/>
        <v/>
      </c>
      <c r="I2259" s="4" t="str">
        <f t="shared" si="4082"/>
        <v/>
      </c>
      <c r="J2259" s="4" t="str">
        <f t="shared" si="4083"/>
        <v/>
      </c>
      <c r="K2259" s="4" t="str">
        <f t="shared" si="4084"/>
        <v/>
      </c>
      <c r="L2259" s="4" t="str">
        <f t="shared" si="4085"/>
        <v/>
      </c>
      <c r="M2259" s="4" t="str">
        <f t="shared" si="4086"/>
        <v/>
      </c>
      <c r="N2259" s="4" t="str">
        <f t="shared" si="4087"/>
        <v/>
      </c>
      <c r="O2259" s="4" t="str">
        <f t="shared" si="4088"/>
        <v/>
      </c>
      <c r="P2259" s="4" t="str">
        <f t="shared" si="4089"/>
        <v/>
      </c>
      <c r="Q2259" s="4" t="str">
        <f t="shared" si="4090"/>
        <v/>
      </c>
      <c r="R2259" s="4" t="str">
        <f t="shared" si="4091"/>
        <v/>
      </c>
      <c r="S2259" s="4" t="str">
        <f t="shared" si="4092"/>
        <v/>
      </c>
      <c r="T2259" s="4" t="str">
        <f t="shared" si="4093"/>
        <v>PACK</v>
      </c>
      <c r="U2259" s="4" t="str">
        <f t="shared" si="4094"/>
        <v/>
      </c>
      <c r="V2259" s="4" t="str">
        <f t="shared" si="4095"/>
        <v/>
      </c>
      <c r="W2259" s="4" t="str">
        <f t="shared" si="4096"/>
        <v/>
      </c>
      <c r="X2259" s="4" t="str">
        <f t="shared" si="4097"/>
        <v/>
      </c>
      <c r="Y2259" s="4">
        <f t="shared" si="4098"/>
        <v>7</v>
      </c>
      <c r="Z2259" s="4" t="str">
        <f t="shared" si="4099"/>
        <v>-</v>
      </c>
      <c r="AA2259" s="4" t="str">
        <f t="shared" si="4100"/>
        <v>/</v>
      </c>
      <c r="AB2259" s="4" t="str">
        <f t="shared" si="4101"/>
        <v/>
      </c>
      <c r="AC2259" s="4" t="str">
        <f t="shared" si="4102"/>
        <v/>
      </c>
      <c r="AD2259" s="4" t="str">
        <f t="shared" si="4103"/>
        <v/>
      </c>
      <c r="AE2259" s="4" t="str">
        <f t="shared" si="4104"/>
        <v/>
      </c>
      <c r="AF2259" s="4">
        <f t="shared" si="4105"/>
        <v>10</v>
      </c>
      <c r="AG2259" s="4">
        <f t="shared" si="4106"/>
        <v>21</v>
      </c>
      <c r="AH2259" s="4">
        <f t="shared" si="4107"/>
        <v>11</v>
      </c>
      <c r="AI2259" s="4" t="str">
        <f t="shared" si="4108"/>
        <v>PACK</v>
      </c>
      <c r="AJ2259" s="4" t="str">
        <f t="shared" si="4109"/>
        <v>/PACK</v>
      </c>
      <c r="AK2259" s="4" t="str" cm="1">
        <f t="array" ref="AK2259">LEFT(AR2259,SUM(LEN(AR2259)-LEN(SUBSTITUTE(AR2259,{"0";"1";"2";"3";"4";"5";"6";"7";"8";"9"},""))))</f>
        <v>10</v>
      </c>
      <c r="AL2259" s="4">
        <f t="shared" si="4160"/>
        <v>13</v>
      </c>
      <c r="AM2259" s="4" t="b">
        <f>LEFT(AR2259,2)=AK2259</f>
        <v>1</v>
      </c>
      <c r="AN2259" s="4" t="str">
        <f>RIGHT(AI2259,4)</f>
        <v>PACK</v>
      </c>
      <c r="AO2259" s="4" t="b">
        <f>IF((AQ2259=DL2259)=TRUE,TRUE,IF((AQ2258=AQ2259)=TRUE,TRUE,FALSE))</f>
        <v>1</v>
      </c>
      <c r="AP2259" s="4" t="b">
        <f t="shared" si="4111"/>
        <v>0</v>
      </c>
      <c r="AQ2259" s="5" t="str">
        <f t="shared" si="4112"/>
        <v>REGAL 15GR</v>
      </c>
      <c r="AR2259" s="4" t="str">
        <f t="shared" si="4113"/>
        <v>10PCS/PACK</v>
      </c>
      <c r="AS2259" t="s">
        <v>3102</v>
      </c>
      <c r="AT2259" s="1" t="s">
        <v>3103</v>
      </c>
      <c r="AU2259" s="4" t="str">
        <f>IF(IF(IF(AQ2259=DL2259,10,0)+IF(NOT(AN2259=$AU$1)=TRUE,10,0)=
20,"XXXX",IF(IF((BC2259+1)=2,0,1)+IF(AN2259=$AU$1,1,0)=2,TRUE,""))
="",IF(IF(AQ2259=AQ2258,10,0)+IF(NOT(AN2259=$AU$1)=TRUE,10,0)=
20,"XXXX",IF(IF((BC2259+1)=2,0,1)+IF(AN2259=$AU$1,1,0)=2,TRUE,
"")),IF(IF(AQ2259=DL2259,10,0)+IF(NOT(AN2259=$AU$1)=TRUE,10,0)=
20,"XXXX",IF(IF((BC2259+1)=2,0,1)+IF(AN2259=$AU$1,1,0)=2,TRUE,"")))</f>
        <v>XXXX</v>
      </c>
      <c r="AV2259">
        <v>9000</v>
      </c>
      <c r="AW2259">
        <v>9000</v>
      </c>
      <c r="AX2259">
        <v>8400</v>
      </c>
      <c r="AY2259" t="str">
        <f t="shared" si="4257"/>
        <v>8993039242522</v>
      </c>
      <c r="AZ2259" t="str">
        <f t="shared" si="4162"/>
        <v>REGAL 15GR</v>
      </c>
      <c r="BA2259" t="s">
        <v>4301</v>
      </c>
      <c r="BB2259" t="s">
        <v>4301</v>
      </c>
      <c r="BC2259" s="4" t="str" cm="1">
        <f t="array" aca="1" ref="BC2259" ca="1">LEFT(AR2259,MATCH(FALSE,ISNUMBER(MID(AR2259,ROW(INDIRECT("1:"&amp;LEN(AR2259)+1)), 1) *1),0) -1)</f>
        <v>10</v>
      </c>
      <c r="BD2259" s="1"/>
      <c r="BF2259" s="21"/>
      <c r="BK2259" s="1"/>
      <c r="BM2259" s="1"/>
      <c r="BN2259" s="1"/>
      <c r="BR2259" s="22"/>
      <c r="BS2259">
        <v>0</v>
      </c>
      <c r="BT2259" s="1" t="s">
        <v>5103</v>
      </c>
      <c r="BV2259" s="4" t="str">
        <f>IF(IFERROR(SEARCH($A$1,DN2259),0)&gt;0,$A$1,"")</f>
        <v/>
      </c>
      <c r="BW2259" s="4" t="str">
        <f>IF(IFERROR(SEARCH($B$1,DN2259),0)&gt;0,$B$1,"")</f>
        <v/>
      </c>
      <c r="BX2259" s="4" t="str">
        <f>IF(IFERROR(SEARCH($C$1,DN2259),0)&gt;0,$C$1,"")</f>
        <v/>
      </c>
      <c r="BY2259" s="4" t="str">
        <f>IF(IFERROR(SEARCH($D$1,DN2259),0)&gt;0,$D$1,"")</f>
        <v/>
      </c>
      <c r="BZ2259" s="4" t="str">
        <f>IF(IFERROR(SEARCH($E$1,DN2259),0)&gt;0,$E$1,"")</f>
        <v/>
      </c>
      <c r="CA2259" s="4" t="str">
        <f>IF(IFERROR(SEARCH($F$1,DN2259),0)&gt;0,$F$1,"")</f>
        <v/>
      </c>
      <c r="CB2259" s="4" t="str">
        <f>IF(IFERROR(SEARCH($G$1,DN2259),0)&gt;0,$G$1,"")</f>
        <v/>
      </c>
      <c r="CC2259" s="4" t="str">
        <f>IF(IFERROR(SEARCH($H$1,DN2259),0)&gt;0,$H$1,"")</f>
        <v/>
      </c>
      <c r="CD2259" s="4" t="str">
        <f>IF(IFERROR(SEARCH($I$1,DN2259),0)&gt;0,$I$1,"")</f>
        <v/>
      </c>
      <c r="CE2259" s="4" t="str">
        <f>IF(IFERROR(SEARCH($J$1,DN2259),0)&gt;0,$J$1,"")</f>
        <v/>
      </c>
      <c r="CF2259" s="4" t="str">
        <f>IF(IFERROR(SEARCH($K$1,DN2259),0)&gt;0,$K$1,"")</f>
        <v/>
      </c>
      <c r="CG2259" s="4" t="str">
        <f>IF(IFERROR(SEARCH($L$1,DN2259),0)&gt;0,$L$1,"")</f>
        <v/>
      </c>
      <c r="CH2259" s="4" t="str">
        <f>IF(IFERROR(SEARCH($M$1,DN2259),0)&gt;0,$M$1,"")</f>
        <v/>
      </c>
      <c r="CI2259" s="4" t="str">
        <f>IF(IFERROR(SEARCH($N$1,DN2259),0)&gt;0,$N$1,"")</f>
        <v/>
      </c>
      <c r="CJ2259" s="4" t="str">
        <f>IF(IFERROR(SEARCH($O$1,DN2259),0)&gt;0,$O$1,"")</f>
        <v>DUS</v>
      </c>
      <c r="CK2259" s="4" t="str">
        <f>IF(IFERROR(SEARCH($P$1,DN2259),0)&gt;0,$P$1,"")</f>
        <v/>
      </c>
      <c r="CL2259" s="4" t="str">
        <f>IF(IFERROR(SEARCH($Q$1,DN2259),0)&gt;0,$Q$1,"")</f>
        <v/>
      </c>
      <c r="CM2259" s="4" t="str">
        <f>IF(IFERROR(SEARCH($R$1,DN2259),0)&gt;0,$R$1,"")</f>
        <v/>
      </c>
      <c r="CN2259" s="4" t="str">
        <f>IF(IFERROR(SEARCH($S$1,DN2259),0)&gt;0,$S$1,"")</f>
        <v/>
      </c>
      <c r="CO2259" s="4" t="str">
        <f>IF(IFERROR(SEARCH($T$1,DN2259),0)&gt;0,$T$1,"")</f>
        <v>PACK</v>
      </c>
      <c r="CP2259" s="4" t="str">
        <f>IF(IFERROR(SEARCH($U$1,DN2259),0)&gt;0,$U$1,"")</f>
        <v/>
      </c>
      <c r="CQ2259" s="4" t="str">
        <f>IF(IFERROR(SEARCH($V$1,DN2259),0)&gt;0,$V$1,"")</f>
        <v/>
      </c>
      <c r="CR2259" s="4" t="str">
        <f>IF(IFERROR(SEARCH($W$1,DN2259),0)&gt;0,$W$1,"")</f>
        <v/>
      </c>
      <c r="CS2259" s="4" t="str">
        <f>IF(IFERROR(SEARCH($X$1,DN2259),0)&gt;0,$X$1,"")</f>
        <v/>
      </c>
      <c r="CT2259" s="4">
        <f>LEN(BW2259)+LEN(BX2259)+LEN(BY2259)+LEN(BZ2259)+LEN(CA2259)+LEN(CO2259)+LEN(CB2259)+LEN(CC2259)+LEN(CD2259)+LEN(CE2259)+LEN(CF2259)+LEN(CG2259)+LEN(CH2259)+LEN(CI2259)+LEN(CP2259)+LEN(CJ2259)+LEN(CK2259)+LEN(CQ2259)+LEN(BV2259)+LEN(CL2259)+LEN(CS2259)+LEN(CM2259)+LEN(CR2259)+LEN(CN2259)</f>
        <v>7</v>
      </c>
      <c r="CU2259" s="4" t="str">
        <f>IF(IFERROR(SEARCH($Z$1,DN2259),0)&gt;0,$Z$1,"")</f>
        <v>-</v>
      </c>
      <c r="CV2259" s="4" t="str">
        <f>IF(IFERROR(SEARCH($AA$1,DN2259),0)&gt;0,$AA$1,"")</f>
        <v>/</v>
      </c>
      <c r="CW2259" s="4" t="str">
        <f>IF(IFERROR(SEARCH($AB$1,DN2259),0)&gt;0,$AB$1,"")</f>
        <v/>
      </c>
      <c r="CX2259" s="4" t="str">
        <f>IF(IFERROR(SEARCH($AC$1,DN2259),0)&gt;0,$AC$1,"")</f>
        <v/>
      </c>
      <c r="CY2259" s="4" t="str">
        <f>IF(IFERROR(SEARCH($AD$1,DN2259),0)&gt;0,$AD$1,"")</f>
        <v/>
      </c>
      <c r="CZ2259" s="4" t="str">
        <f>IF(IFERROR(SEARCH($AE$1,DN2259),0)&gt;0,$AE$1,"")</f>
        <v/>
      </c>
      <c r="DA2259" s="4">
        <f>LEN(DM2259)</f>
        <v>10</v>
      </c>
      <c r="DB2259" s="4">
        <f>LEN(DN2259)</f>
        <v>21</v>
      </c>
      <c r="DC2259" s="4">
        <f>DB2259-DA2259</f>
        <v>11</v>
      </c>
      <c r="DD2259" s="4" t="str">
        <f>RIGHT(DN2259,4)</f>
        <v>/DUS</v>
      </c>
      <c r="DE2259" s="4" t="str">
        <f>RIGHT(DN2259,5)</f>
        <v>K/DUS</v>
      </c>
      <c r="DF2259" s="4" t="str" cm="1">
        <f t="array" ref="DF2259">LEFT(DM2259,SUM(LEN(DM2259)-LEN(SUBSTITUTE(DM2259,{"0";"1";"2";"3";"4";"5";"6";"7";"8";"9"},""))))</f>
        <v>12</v>
      </c>
      <c r="DG2259" s="4">
        <f>LEN(DT2259)</f>
        <v>13</v>
      </c>
      <c r="DH2259" s="4" t="b">
        <f>LEFT(DM2259,2)=DF2259</f>
        <v>1</v>
      </c>
      <c r="DI2259" s="4" t="str">
        <f>RIGHT(DD2259,3)</f>
        <v>DUS</v>
      </c>
      <c r="DJ2259" s="4" t="b">
        <f>IF((DL2259=AQ2261)=TRUE,TRUE,IF((AQ2259=DL2259)=TRUE,TRUE,FALSE))</f>
        <v>1</v>
      </c>
      <c r="DK2259" s="4" t="b">
        <f>LEFT(DN2259,2)=LEFT(DO2259,2)</f>
        <v>0</v>
      </c>
      <c r="DL2259" s="5" t="str">
        <f>LEFT(DN2259,(DC2259-1))</f>
        <v>REGAL 15GR</v>
      </c>
      <c r="DM2259" s="4" t="str">
        <f>IFERROR(RIGHT(DN2259,LEN(DN2259)-FIND("-",DN2259)),1)</f>
        <v>12PACK/DUS</v>
      </c>
      <c r="DN2259" t="s">
        <v>3104</v>
      </c>
      <c r="DO2259" s="1"/>
      <c r="DP2259" s="4" t="b">
        <f ca="1">IF(IF(IF(DL2259=AQ2261,10,0)+IF(NOT(DI2259=$AU$1)=TRUE,10,0)=
20,"XXXX",IF(IF((DX2259+1)=2,0,1)+IF(DI2259=$AU$1,1,0)=2,TRUE,""))
="",IF(IF(DL2259=AQ2259,10,0)+IF(NOT(DI2259=$AU$1)=TRUE,10,0)=
20,"XXXX",IF(IF((DX2259+1)=2,0,1)+IF(DI2259=$AU$1,1,0)=2,TRUE,
"")),IF(IF(DL2259=AQ2261,10,0)+IF(NOT(DI2259=$AU$1)=TRUE,10,0)=
20,"XXXX",IF(IF((DX2259+1)=2,0,1)+IF(DI2259=$AU$1,1,0)=2,TRUE,"")))</f>
        <v>1</v>
      </c>
      <c r="DQ2259">
        <v>102500</v>
      </c>
      <c r="DR2259">
        <v>102500</v>
      </c>
      <c r="DS2259">
        <v>100500</v>
      </c>
      <c r="DT2259" t="str">
        <f>IF(DO2259&gt;0,DO2259,"800000000"&amp;ROW(DS2259))</f>
        <v>8000000002259</v>
      </c>
      <c r="DU2259" t="str">
        <f>DL2259</f>
        <v>REGAL 15GR</v>
      </c>
      <c r="DV2259" t="s">
        <v>4301</v>
      </c>
      <c r="DW2259" t="s">
        <v>4301</v>
      </c>
      <c r="DX2259" s="4" t="str" cm="1">
        <f t="array" aca="1" ref="DX2259" ca="1">LEFT(DM2259,MATCH(FALSE,ISNUMBER(MID(DM2259,ROW(INDIRECT("1:"&amp;LEN(DM2259)+1)), 1) *1),0) -1)</f>
        <v>12</v>
      </c>
      <c r="DY2259" s="1"/>
      <c r="EA2259" s="21"/>
      <c r="EC2259" s="5"/>
      <c r="EF2259" s="1"/>
      <c r="EH2259" s="1"/>
      <c r="EI2259" s="1"/>
      <c r="EL2259" s="5"/>
      <c r="EM2259" s="22"/>
      <c r="EN2259">
        <v>0</v>
      </c>
      <c r="EO2259" s="1" t="s">
        <v>5103</v>
      </c>
    </row>
    <row r="2261" spans="1:145">
      <c r="A2261" s="4" t="str">
        <f t="shared" si="4074"/>
        <v/>
      </c>
      <c r="B2261" s="4" t="str">
        <f t="shared" si="4075"/>
        <v/>
      </c>
      <c r="C2261" s="4" t="str">
        <f t="shared" si="4076"/>
        <v>BKS</v>
      </c>
      <c r="D2261" s="4" t="str">
        <f t="shared" si="4077"/>
        <v/>
      </c>
      <c r="E2261" s="4" t="str">
        <f t="shared" si="4078"/>
        <v/>
      </c>
      <c r="F2261" s="4" t="str">
        <f t="shared" si="4079"/>
        <v/>
      </c>
      <c r="G2261" s="4" t="str">
        <f t="shared" si="4080"/>
        <v/>
      </c>
      <c r="H2261" s="4" t="str">
        <f t="shared" si="4081"/>
        <v/>
      </c>
      <c r="I2261" s="4" t="str">
        <f t="shared" si="4082"/>
        <v/>
      </c>
      <c r="J2261" s="4" t="str">
        <f t="shared" si="4083"/>
        <v/>
      </c>
      <c r="K2261" s="4" t="str">
        <f t="shared" si="4084"/>
        <v/>
      </c>
      <c r="L2261" s="4" t="str">
        <f t="shared" si="4085"/>
        <v/>
      </c>
      <c r="M2261" s="4" t="str">
        <f t="shared" si="4086"/>
        <v/>
      </c>
      <c r="N2261" s="4" t="str">
        <f t="shared" si="4087"/>
        <v/>
      </c>
      <c r="O2261" s="4" t="str">
        <f t="shared" si="4088"/>
        <v/>
      </c>
      <c r="P2261" s="4" t="str">
        <f t="shared" si="4089"/>
        <v/>
      </c>
      <c r="Q2261" s="4" t="str">
        <f t="shared" si="4090"/>
        <v/>
      </c>
      <c r="R2261" s="4" t="str">
        <f t="shared" si="4091"/>
        <v/>
      </c>
      <c r="S2261" s="4" t="str">
        <f t="shared" si="4092"/>
        <v/>
      </c>
      <c r="T2261" s="4" t="str">
        <f t="shared" si="4093"/>
        <v>PACK</v>
      </c>
      <c r="U2261" s="4" t="str">
        <f t="shared" si="4094"/>
        <v/>
      </c>
      <c r="V2261" s="4" t="str">
        <f t="shared" si="4095"/>
        <v/>
      </c>
      <c r="W2261" s="4" t="str">
        <f t="shared" si="4096"/>
        <v/>
      </c>
      <c r="X2261" s="4" t="str">
        <f t="shared" si="4097"/>
        <v/>
      </c>
      <c r="Y2261" s="4">
        <f t="shared" si="4098"/>
        <v>7</v>
      </c>
      <c r="Z2261" s="4" t="str">
        <f t="shared" si="4099"/>
        <v>-</v>
      </c>
      <c r="AA2261" s="4" t="str">
        <f t="shared" si="4100"/>
        <v>/</v>
      </c>
      <c r="AB2261" s="4" t="str">
        <f t="shared" si="4101"/>
        <v/>
      </c>
      <c r="AC2261" s="4" t="str">
        <f t="shared" si="4102"/>
        <v/>
      </c>
      <c r="AD2261" s="4" t="str">
        <f t="shared" si="4103"/>
        <v/>
      </c>
      <c r="AE2261" s="4" t="str">
        <f t="shared" si="4104"/>
        <v/>
      </c>
      <c r="AF2261" s="4">
        <f t="shared" si="4105"/>
        <v>10</v>
      </c>
      <c r="AG2261" s="4">
        <f t="shared" si="4106"/>
        <v>15</v>
      </c>
      <c r="AH2261" s="4">
        <f t="shared" si="4107"/>
        <v>5</v>
      </c>
      <c r="AI2261" s="4" t="str">
        <f t="shared" si="4108"/>
        <v>PACK</v>
      </c>
      <c r="AJ2261" s="4" t="str">
        <f t="shared" si="4109"/>
        <v>/PACK</v>
      </c>
      <c r="AK2261" s="4" t="str" cm="1">
        <f t="array" ref="AK2261">LEFT(AR2261,SUM(LEN(AR2261)-LEN(SUBSTITUTE(AR2261,{"0";"1";"2";"3";"4";"5";"6";"7";"8";"9"},""))))</f>
        <v>10</v>
      </c>
      <c r="AL2261" s="4">
        <f t="shared" si="4160"/>
        <v>13</v>
      </c>
      <c r="AM2261" s="4" t="b">
        <f>LEFT(AR2261,2)=AK2261</f>
        <v>1</v>
      </c>
      <c r="AN2261" s="4" t="str">
        <f>RIGHT(AI2261,4)</f>
        <v>PACK</v>
      </c>
      <c r="AO2261" s="4" t="b">
        <f>IF((AQ2261=AQ2262)=TRUE,TRUE,IF((DL2259=AQ2261)=TRUE,TRUE,FALSE))</f>
        <v>1</v>
      </c>
      <c r="AP2261" s="4" t="b">
        <f t="shared" si="4111"/>
        <v>0</v>
      </c>
      <c r="AQ2261" s="5" t="str">
        <f t="shared" si="4112"/>
        <v>REGI</v>
      </c>
      <c r="AR2261" s="4" t="str">
        <f t="shared" si="4113"/>
        <v>10BKS/PACK</v>
      </c>
      <c r="AS2261" t="s">
        <v>3105</v>
      </c>
      <c r="AU2261" s="4" t="str">
        <f>IF(IF(IF(AQ2261=AQ2262,10,0)+IF(NOT(AN2261=$AU$1)=TRUE,10,0)=
20,"XXXX",IF(IF((BC2261+1)=2,0,1)+IF(AN2261=$AU$1,1,0)=2,TRUE,""))
="",IF(IF(AQ2261=DL2259,10,0)+IF(NOT(AN2261=$AU$1)=TRUE,10,0)=
20,"XXXX",IF(IF((BC2261+1)=2,0,1)+IF(AN2261=$AU$1,1,0)=2,TRUE,
"")),IF(IF(AQ2261=AQ2262,10,0)+IF(NOT(AN2261=$AU$1)=TRUE,10,0)=
20,"XXXX",IF(IF((BC2261+1)=2,0,1)+IF(AN2261=$AU$1,1,0)=2,TRUE,"")))</f>
        <v>XXXX</v>
      </c>
      <c r="AV2261">
        <v>7500</v>
      </c>
      <c r="AW2261">
        <v>7500</v>
      </c>
      <c r="AX2261">
        <v>7000</v>
      </c>
      <c r="AY2261" t="str">
        <f t="shared" si="4257"/>
        <v>8000000002261</v>
      </c>
      <c r="AZ2261" t="str">
        <f t="shared" si="4162"/>
        <v>REGI</v>
      </c>
      <c r="BA2261" t="s">
        <v>4301</v>
      </c>
      <c r="BB2261" t="s">
        <v>4301</v>
      </c>
      <c r="BC2261" s="4" t="str" cm="1">
        <f t="array" aca="1" ref="BC2261" ca="1">LEFT(AR2261,MATCH(FALSE,ISNUMBER(MID(AR2261,ROW(INDIRECT("1:"&amp;LEN(AR2261)+1)), 1) *1),0) -1)</f>
        <v>10</v>
      </c>
      <c r="BD2261" s="1"/>
      <c r="BF2261" s="21"/>
      <c r="BK2261" s="1"/>
      <c r="BM2261" s="1"/>
      <c r="BN2261" s="1"/>
      <c r="BR2261" s="22"/>
      <c r="BS2261">
        <v>0</v>
      </c>
      <c r="BT2261" s="1" t="s">
        <v>5103</v>
      </c>
    </row>
    <row r="2262" spans="1:145">
      <c r="A2262" s="4" t="str">
        <f t="shared" si="4074"/>
        <v/>
      </c>
      <c r="B2262" s="4" t="str">
        <f t="shared" si="4075"/>
        <v/>
      </c>
      <c r="C2262" s="4" t="str">
        <f t="shared" si="4076"/>
        <v>BKS</v>
      </c>
      <c r="D2262" s="4" t="str">
        <f t="shared" si="4077"/>
        <v/>
      </c>
      <c r="E2262" s="4" t="str">
        <f t="shared" si="4078"/>
        <v/>
      </c>
      <c r="F2262" s="4" t="str">
        <f t="shared" si="4079"/>
        <v/>
      </c>
      <c r="G2262" s="4" t="str">
        <f t="shared" si="4080"/>
        <v/>
      </c>
      <c r="H2262" s="4" t="str">
        <f t="shared" si="4081"/>
        <v/>
      </c>
      <c r="I2262" s="4" t="str">
        <f t="shared" si="4082"/>
        <v/>
      </c>
      <c r="J2262" s="4" t="str">
        <f t="shared" si="4083"/>
        <v/>
      </c>
      <c r="K2262" s="4" t="str">
        <f t="shared" si="4084"/>
        <v/>
      </c>
      <c r="L2262" s="4" t="str">
        <f t="shared" si="4085"/>
        <v/>
      </c>
      <c r="M2262" s="4" t="str">
        <f t="shared" si="4086"/>
        <v/>
      </c>
      <c r="N2262" s="4" t="str">
        <f t="shared" si="4087"/>
        <v/>
      </c>
      <c r="O2262" s="4" t="str">
        <f t="shared" si="4088"/>
        <v/>
      </c>
      <c r="P2262" s="4" t="str">
        <f t="shared" si="4089"/>
        <v/>
      </c>
      <c r="Q2262" s="4" t="str">
        <f t="shared" si="4090"/>
        <v/>
      </c>
      <c r="R2262" s="4" t="str">
        <f t="shared" si="4091"/>
        <v/>
      </c>
      <c r="S2262" s="4" t="str">
        <f t="shared" si="4092"/>
        <v/>
      </c>
      <c r="T2262" s="4" t="str">
        <f t="shared" si="4093"/>
        <v/>
      </c>
      <c r="U2262" s="4" t="str">
        <f t="shared" si="4094"/>
        <v/>
      </c>
      <c r="V2262" s="4" t="str">
        <f t="shared" si="4095"/>
        <v/>
      </c>
      <c r="W2262" s="4" t="str">
        <f t="shared" si="4096"/>
        <v/>
      </c>
      <c r="X2262" s="4" t="str">
        <f t="shared" si="4097"/>
        <v/>
      </c>
      <c r="Y2262" s="4">
        <f t="shared" si="4098"/>
        <v>3</v>
      </c>
      <c r="Z2262" s="4" t="str">
        <f t="shared" si="4099"/>
        <v>-</v>
      </c>
      <c r="AA2262" s="4" t="str">
        <f t="shared" si="4100"/>
        <v/>
      </c>
      <c r="AB2262" s="4" t="str">
        <f t="shared" si="4101"/>
        <v/>
      </c>
      <c r="AC2262" s="4" t="str">
        <f t="shared" si="4102"/>
        <v/>
      </c>
      <c r="AD2262" s="4" t="str">
        <f t="shared" si="4103"/>
        <v/>
      </c>
      <c r="AE2262" s="4" t="str">
        <f t="shared" si="4104"/>
        <v/>
      </c>
      <c r="AF2262" s="4">
        <f t="shared" si="4105"/>
        <v>4</v>
      </c>
      <c r="AG2262" s="4">
        <f t="shared" si="4106"/>
        <v>9</v>
      </c>
      <c r="AH2262" s="4">
        <f t="shared" si="4107"/>
        <v>5</v>
      </c>
      <c r="AI2262" s="4" t="str">
        <f t="shared" si="4108"/>
        <v>1BKS</v>
      </c>
      <c r="AJ2262" s="4" t="str">
        <f t="shared" si="4109"/>
        <v>-1BKS</v>
      </c>
      <c r="AK2262" s="4" t="str" cm="1">
        <f t="array" ref="AK2262">LEFT(AR2262,SUM(LEN(AR2262)-LEN(SUBSTITUTE(AR2262,{"0";"1";"2";"3";"4";"5";"6";"7";"8";"9"},""))))</f>
        <v>1</v>
      </c>
      <c r="AL2262" s="4">
        <f t="shared" si="4160"/>
        <v>13</v>
      </c>
      <c r="AM2262" s="4" t="b">
        <f t="shared" ref="AM2262:AM2271" si="4259">LEFT(AR2262,1)=AK2262</f>
        <v>1</v>
      </c>
      <c r="AN2262" s="4" t="str">
        <f t="shared" ref="AN2262:AN2282" si="4260">RIGHT(AI2262,3)</f>
        <v>BKS</v>
      </c>
      <c r="AO2262" s="4" t="b">
        <f>IF((AQ2262=DL2262)=TRUE,TRUE,IF((AQ2261=AQ2262)=TRUE,TRUE,FALSE))</f>
        <v>1</v>
      </c>
      <c r="AP2262" s="4" t="b">
        <f t="shared" si="4111"/>
        <v>0</v>
      </c>
      <c r="AQ2262" s="5" t="str">
        <f t="shared" si="4112"/>
        <v>REGI</v>
      </c>
      <c r="AR2262" s="4" t="str">
        <f t="shared" si="4113"/>
        <v>1BKS</v>
      </c>
      <c r="AS2262" t="s">
        <v>3106</v>
      </c>
      <c r="AT2262" s="1" t="s">
        <v>3107</v>
      </c>
      <c r="AU2262" s="4" t="str">
        <f>IF(IF(IF(AQ2262=DL2262,10,0)+IF(NOT(AN2262=$AU$1)=TRUE,10,0)=
20,"XXXX",IF(IF((BC2262+1)=2,0,1)+IF(AN2262=$AU$1,1,0)=2,TRUE,""))
="",IF(IF(AQ2262=AQ2261,10,0)+IF(NOT(AN2262=$AU$1)=TRUE,10,0)=
20,"XXXX",IF(IF((BC2262+1)=2,0,1)+IF(AN2262=$AU$1,1,0)=2,TRUE,
"")),IF(IF(AQ2262=DL2262,10,0)+IF(NOT(AN2262=$AU$1)=TRUE,10,0)=
20,"XXXX",IF(IF((BC2262+1)=2,0,1)+IF(AN2262=$AU$1,1,0)=2,TRUE,"")))</f>
        <v>XXXX</v>
      </c>
      <c r="AV2262">
        <v>1000</v>
      </c>
      <c r="AW2262">
        <v>1000</v>
      </c>
      <c r="AX2262">
        <v>675</v>
      </c>
      <c r="AY2262" t="str">
        <f t="shared" si="4257"/>
        <v>8998389114260</v>
      </c>
      <c r="AZ2262" t="str">
        <f t="shared" si="4162"/>
        <v>REGI</v>
      </c>
      <c r="BA2262" t="s">
        <v>4301</v>
      </c>
      <c r="BB2262" t="s">
        <v>4301</v>
      </c>
      <c r="BC2262" s="9" t="str" cm="1">
        <f t="array" aca="1" ref="BC2262" ca="1">LEFT(AR2262,MATCH(FALSE,ISNUMBER(MID(AR2262,ROW(INDIRECT("1:"&amp;LEN(AR2262)+1)), 1) *1),0) -1)</f>
        <v>1</v>
      </c>
      <c r="BD2262" s="1"/>
      <c r="BF2262" s="21"/>
      <c r="BK2262" s="1"/>
      <c r="BM2262" s="1"/>
      <c r="BN2262" s="1"/>
      <c r="BR2262" s="22"/>
      <c r="BS2262">
        <v>0</v>
      </c>
      <c r="BT2262" s="1" t="s">
        <v>5103</v>
      </c>
      <c r="BV2262" s="4" t="str">
        <f>IF(IFERROR(SEARCH($A$1,DN2262),0)&gt;0,$A$1,"")</f>
        <v/>
      </c>
      <c r="BW2262" s="4" t="str">
        <f>IF(IFERROR(SEARCH($B$1,DN2262),0)&gt;0,$B$1,"")</f>
        <v/>
      </c>
      <c r="BX2262" s="4" t="str">
        <f>IF(IFERROR(SEARCH($C$1,DN2262),0)&gt;0,$C$1,"")</f>
        <v/>
      </c>
      <c r="BY2262" s="4" t="str">
        <f>IF(IFERROR(SEARCH($D$1,DN2262),0)&gt;0,$D$1,"")</f>
        <v/>
      </c>
      <c r="BZ2262" s="4" t="str">
        <f>IF(IFERROR(SEARCH($E$1,DN2262),0)&gt;0,$E$1,"")</f>
        <v/>
      </c>
      <c r="CA2262" s="4" t="str">
        <f>IF(IFERROR(SEARCH($F$1,DN2262),0)&gt;0,$F$1,"")</f>
        <v/>
      </c>
      <c r="CB2262" s="4" t="str">
        <f>IF(IFERROR(SEARCH($G$1,DN2262),0)&gt;0,$G$1,"")</f>
        <v/>
      </c>
      <c r="CC2262" s="4" t="str">
        <f>IF(IFERROR(SEARCH($H$1,DN2262),0)&gt;0,$H$1,"")</f>
        <v/>
      </c>
      <c r="CD2262" s="4" t="str">
        <f>IF(IFERROR(SEARCH($I$1,DN2262),0)&gt;0,$I$1,"")</f>
        <v/>
      </c>
      <c r="CE2262" s="4" t="str">
        <f>IF(IFERROR(SEARCH($J$1,DN2262),0)&gt;0,$J$1,"")</f>
        <v/>
      </c>
      <c r="CF2262" s="4" t="str">
        <f>IF(IFERROR(SEARCH($K$1,DN2262),0)&gt;0,$K$1,"")</f>
        <v/>
      </c>
      <c r="CG2262" s="4" t="str">
        <f>IF(IFERROR(SEARCH($L$1,DN2262),0)&gt;0,$L$1,"")</f>
        <v/>
      </c>
      <c r="CH2262" s="4" t="str">
        <f>IF(IFERROR(SEARCH($M$1,DN2262),0)&gt;0,$M$1,"")</f>
        <v/>
      </c>
      <c r="CI2262" s="4" t="str">
        <f>IF(IFERROR(SEARCH($N$1,DN2262),0)&gt;0,$N$1,"")</f>
        <v/>
      </c>
      <c r="CJ2262" s="4" t="str">
        <f>IF(IFERROR(SEARCH($O$1,DN2262),0)&gt;0,$O$1,"")</f>
        <v>DUS</v>
      </c>
      <c r="CK2262" s="4" t="str">
        <f>IF(IFERROR(SEARCH($P$1,DN2262),0)&gt;0,$P$1,"")</f>
        <v/>
      </c>
      <c r="CL2262" s="4" t="str">
        <f>IF(IFERROR(SEARCH($Q$1,DN2262),0)&gt;0,$Q$1,"")</f>
        <v/>
      </c>
      <c r="CM2262" s="4" t="str">
        <f>IF(IFERROR(SEARCH($R$1,DN2262),0)&gt;0,$R$1,"")</f>
        <v/>
      </c>
      <c r="CN2262" s="4" t="str">
        <f>IF(IFERROR(SEARCH($S$1,DN2262),0)&gt;0,$S$1,"")</f>
        <v/>
      </c>
      <c r="CO2262" s="4" t="str">
        <f>IF(IFERROR(SEARCH($T$1,DN2262),0)&gt;0,$T$1,"")</f>
        <v>PACK</v>
      </c>
      <c r="CP2262" s="4" t="str">
        <f>IF(IFERROR(SEARCH($U$1,DN2262),0)&gt;0,$U$1,"")</f>
        <v/>
      </c>
      <c r="CQ2262" s="4" t="str">
        <f>IF(IFERROR(SEARCH($V$1,DN2262),0)&gt;0,$V$1,"")</f>
        <v/>
      </c>
      <c r="CR2262" s="4" t="str">
        <f>IF(IFERROR(SEARCH($W$1,DN2262),0)&gt;0,$W$1,"")</f>
        <v/>
      </c>
      <c r="CS2262" s="4" t="str">
        <f>IF(IFERROR(SEARCH($X$1,DN2262),0)&gt;0,$X$1,"")</f>
        <v/>
      </c>
      <c r="CT2262" s="4">
        <f>LEN(BW2262)+LEN(BX2262)+LEN(BY2262)+LEN(BZ2262)+LEN(CA2262)+LEN(CO2262)+LEN(CB2262)+LEN(CC2262)+LEN(CD2262)+LEN(CE2262)+LEN(CF2262)+LEN(CG2262)+LEN(CH2262)+LEN(CI2262)+LEN(CP2262)+LEN(CJ2262)+LEN(CK2262)+LEN(CQ2262)+LEN(BV2262)+LEN(CL2262)+LEN(CS2262)+LEN(CM2262)+LEN(CR2262)+LEN(CN2262)</f>
        <v>7</v>
      </c>
      <c r="CU2262" s="4" t="str">
        <f>IF(IFERROR(SEARCH($Z$1,DN2262),0)&gt;0,$Z$1,"")</f>
        <v>-</v>
      </c>
      <c r="CV2262" s="4" t="str">
        <f>IF(IFERROR(SEARCH($AA$1,DN2262),0)&gt;0,$AA$1,"")</f>
        <v>/</v>
      </c>
      <c r="CW2262" s="4" t="str">
        <f>IF(IFERROR(SEARCH($AB$1,DN2262),0)&gt;0,$AB$1,"")</f>
        <v/>
      </c>
      <c r="CX2262" s="4" t="str">
        <f>IF(IFERROR(SEARCH($AC$1,DN2262),0)&gt;0,$AC$1,"")</f>
        <v/>
      </c>
      <c r="CY2262" s="4" t="str">
        <f>IF(IFERROR(SEARCH($AD$1,DN2262),0)&gt;0,$AD$1,"")</f>
        <v/>
      </c>
      <c r="CZ2262" s="4" t="str">
        <f>IF(IFERROR(SEARCH($AE$1,DN2262),0)&gt;0,$AE$1,"")</f>
        <v/>
      </c>
      <c r="DA2262" s="4">
        <f>LEN(DM2262)</f>
        <v>9</v>
      </c>
      <c r="DB2262" s="4">
        <f>LEN(DN2262)</f>
        <v>14</v>
      </c>
      <c r="DC2262" s="4">
        <f>DB2262-DA2262</f>
        <v>5</v>
      </c>
      <c r="DD2262" s="4" t="str">
        <f>RIGHT(DN2262,4)</f>
        <v>/DUS</v>
      </c>
      <c r="DE2262" s="4" t="str">
        <f>RIGHT(DN2262,5)</f>
        <v>K/DUS</v>
      </c>
      <c r="DF2262" s="4" t="str" cm="1">
        <f t="array" ref="DF2262">LEFT(DM2262,SUM(LEN(DM2262)-LEN(SUBSTITUTE(DM2262,{"0";"1";"2";"3";"4";"5";"6";"7";"8";"9"},""))))</f>
        <v>6</v>
      </c>
      <c r="DG2262" s="4">
        <f>LEN(DT2262)</f>
        <v>13</v>
      </c>
      <c r="DH2262" s="4" t="b">
        <f>LEFT(DM2262,1)=DF2262</f>
        <v>1</v>
      </c>
      <c r="DI2262" s="4" t="str">
        <f>RIGHT(DD2262,3)</f>
        <v>DUS</v>
      </c>
      <c r="DJ2262" s="4" t="b">
        <f>IF((DL2262=AQ2264)=TRUE,TRUE,IF((AQ2262=DL2262)=TRUE,TRUE,FALSE))</f>
        <v>1</v>
      </c>
      <c r="DK2262" s="4" t="b">
        <f>LEFT(DN2262,2)=LEFT(DO2262,2)</f>
        <v>0</v>
      </c>
      <c r="DL2262" s="5" t="str">
        <f>LEFT(DN2262,(DC2262-1))</f>
        <v>REGI</v>
      </c>
      <c r="DM2262" s="4" t="str">
        <f>IFERROR(RIGHT(DN2262,LEN(DN2262)-FIND("-",DN2262)),1)</f>
        <v>6PACK/DUS</v>
      </c>
      <c r="DN2262" t="s">
        <v>3108</v>
      </c>
      <c r="DO2262" s="1"/>
      <c r="DP2262" s="4" t="b">
        <f ca="1">IF(IF(IF(DL2262=AQ2264,10,0)+IF(NOT(DI2262=$AU$1)=TRUE,10,0)=
20,"XXXX",IF(IF((DX2262+1)=2,0,1)+IF(DI2262=$AU$1,1,0)=2,TRUE,""))
="",IF(IF(DL2262=AQ2262,10,0)+IF(NOT(DI2262=$AU$1)=TRUE,10,0)=
20,"XXXX",IF(IF((DX2262+1)=2,0,1)+IF(DI2262=$AU$1,1,0)=2,TRUE,
"")),IF(IF(DL2262=AQ2264,10,0)+IF(NOT(DI2262=$AU$1)=TRUE,10,0)=
20,"XXXX",IF(IF((DX2262+1)=2,0,1)+IF(DI2262=$AU$1,1,0)=2,TRUE,"")))</f>
        <v>1</v>
      </c>
      <c r="DQ2262">
        <v>44000</v>
      </c>
      <c r="DR2262">
        <v>44000</v>
      </c>
      <c r="DS2262">
        <v>42000</v>
      </c>
      <c r="DT2262" t="str">
        <f>IF(DO2262&gt;0,DO2262,"800000000"&amp;ROW(DS2262))</f>
        <v>8000000002262</v>
      </c>
      <c r="DU2262" t="str">
        <f>DL2262</f>
        <v>REGI</v>
      </c>
      <c r="DV2262" t="s">
        <v>4301</v>
      </c>
      <c r="DW2262" t="s">
        <v>4301</v>
      </c>
      <c r="DX2262" s="4" t="str" cm="1">
        <f t="array" aca="1" ref="DX2262" ca="1">LEFT(DM2262,MATCH(FALSE,ISNUMBER(MID(DM2262,ROW(INDIRECT("1:"&amp;LEN(DM2262)+1)), 1) *1),0) -1)</f>
        <v>6</v>
      </c>
      <c r="DY2262" s="1"/>
      <c r="EA2262" s="21"/>
      <c r="EC2262" s="5"/>
      <c r="EF2262" s="1"/>
      <c r="EH2262" s="1"/>
      <c r="EI2262" s="1"/>
      <c r="EL2262" s="5"/>
      <c r="EM2262" s="22"/>
      <c r="EN2262">
        <v>0</v>
      </c>
      <c r="EO2262" s="1" t="s">
        <v>5103</v>
      </c>
    </row>
    <row r="2264" spans="1:145">
      <c r="A2264" s="4" t="str">
        <f t="shared" si="4074"/>
        <v/>
      </c>
      <c r="B2264" s="4" t="str">
        <f t="shared" si="4075"/>
        <v/>
      </c>
      <c r="C2264" s="4" t="str">
        <f t="shared" si="4076"/>
        <v>BKS</v>
      </c>
      <c r="D2264" s="4" t="str">
        <f t="shared" si="4077"/>
        <v/>
      </c>
      <c r="E2264" s="4" t="str">
        <f t="shared" si="4078"/>
        <v/>
      </c>
      <c r="F2264" s="4" t="str">
        <f t="shared" si="4079"/>
        <v/>
      </c>
      <c r="G2264" s="4" t="str">
        <f t="shared" si="4080"/>
        <v/>
      </c>
      <c r="H2264" s="4" t="str">
        <f t="shared" si="4081"/>
        <v/>
      </c>
      <c r="I2264" s="4" t="str">
        <f t="shared" si="4082"/>
        <v/>
      </c>
      <c r="J2264" s="4" t="str">
        <f t="shared" si="4083"/>
        <v/>
      </c>
      <c r="K2264" s="4" t="str">
        <f t="shared" si="4084"/>
        <v/>
      </c>
      <c r="L2264" s="4" t="str">
        <f t="shared" si="4085"/>
        <v/>
      </c>
      <c r="M2264" s="4" t="str">
        <f t="shared" si="4086"/>
        <v/>
      </c>
      <c r="N2264" s="4" t="str">
        <f t="shared" si="4087"/>
        <v/>
      </c>
      <c r="O2264" s="4" t="str">
        <f t="shared" si="4088"/>
        <v/>
      </c>
      <c r="P2264" s="4" t="str">
        <f t="shared" si="4089"/>
        <v/>
      </c>
      <c r="Q2264" s="4" t="str">
        <f t="shared" si="4090"/>
        <v/>
      </c>
      <c r="R2264" s="4" t="str">
        <f t="shared" si="4091"/>
        <v/>
      </c>
      <c r="S2264" s="4" t="str">
        <f t="shared" si="4092"/>
        <v/>
      </c>
      <c r="T2264" s="4" t="str">
        <f t="shared" si="4093"/>
        <v/>
      </c>
      <c r="U2264" s="4" t="str">
        <f t="shared" si="4094"/>
        <v/>
      </c>
      <c r="V2264" s="4" t="str">
        <f t="shared" si="4095"/>
        <v/>
      </c>
      <c r="W2264" s="4" t="str">
        <f t="shared" si="4096"/>
        <v/>
      </c>
      <c r="X2264" s="4" t="str">
        <f t="shared" si="4097"/>
        <v/>
      </c>
      <c r="Y2264" s="4">
        <f t="shared" si="4098"/>
        <v>3</v>
      </c>
      <c r="Z2264" s="4" t="str">
        <f t="shared" si="4099"/>
        <v>-</v>
      </c>
      <c r="AA2264" s="4" t="str">
        <f t="shared" si="4100"/>
        <v/>
      </c>
      <c r="AB2264" s="4" t="str">
        <f t="shared" si="4101"/>
        <v/>
      </c>
      <c r="AC2264" s="4" t="str">
        <f t="shared" si="4102"/>
        <v/>
      </c>
      <c r="AD2264" s="4" t="str">
        <f t="shared" si="4103"/>
        <v/>
      </c>
      <c r="AE2264" s="4" t="str">
        <f t="shared" si="4104"/>
        <v/>
      </c>
      <c r="AF2264" s="4">
        <f t="shared" si="4105"/>
        <v>4</v>
      </c>
      <c r="AG2264" s="4">
        <f t="shared" si="4106"/>
        <v>18</v>
      </c>
      <c r="AH2264" s="4">
        <f t="shared" si="4107"/>
        <v>14</v>
      </c>
      <c r="AI2264" s="4" t="str">
        <f t="shared" si="4108"/>
        <v>1BKS</v>
      </c>
      <c r="AJ2264" s="4" t="str">
        <f t="shared" si="4109"/>
        <v>-1BKS</v>
      </c>
      <c r="AK2264" s="4" t="str" cm="1">
        <f t="array" ref="AK2264">LEFT(AR2264,SUM(LEN(AR2264)-LEN(SUBSTITUTE(AR2264,{"0";"1";"2";"3";"4";"5";"6";"7";"8";"9"},""))))</f>
        <v>1</v>
      </c>
      <c r="AL2264" s="4">
        <f t="shared" si="4160"/>
        <v>13</v>
      </c>
      <c r="AM2264" s="4" t="b">
        <f t="shared" si="4259"/>
        <v>1</v>
      </c>
      <c r="AN2264" s="4" t="str">
        <f t="shared" si="4260"/>
        <v>BKS</v>
      </c>
      <c r="AO2264" s="4" t="b">
        <f>IF((AQ2264=AQ2265)=TRUE,TRUE,IF((DL2262=AQ2264)=TRUE,TRUE,FALSE))</f>
        <v>0</v>
      </c>
      <c r="AP2264" s="4" t="b">
        <f t="shared" si="4111"/>
        <v>0</v>
      </c>
      <c r="AQ2264" s="5" t="str">
        <f t="shared" si="4112"/>
        <v>RELAXA BARLEY</v>
      </c>
      <c r="AR2264" s="4" t="str">
        <f t="shared" si="4113"/>
        <v>1BKS</v>
      </c>
      <c r="AS2264" t="s">
        <v>3109</v>
      </c>
      <c r="AT2264" s="1" t="s">
        <v>3110</v>
      </c>
      <c r="AU2264" s="4" t="str">
        <f ca="1">IF(IF(IF(AQ2264=AQ2265,10,0)+IF(NOT(AN2264=$AU$1)=TRUE,10,0)=
20,"XXXX",IF(IF((BC2264+1)=2,0,1)+IF(AN2264=$AU$1,1,0)=2,TRUE,""))
="",IF(IF(AQ2264=DL2262,10,0)+IF(NOT(AN2264=$AU$1)=TRUE,10,0)=
20,"XXXX",IF(IF((BC2264+1)=2,0,1)+IF(AN2264=$AU$1,1,0)=2,TRUE,
"")),IF(IF(AQ2264=AQ2265,10,0)+IF(NOT(AN2264=$AU$1)=TRUE,10,0)=
20,"XXXX",IF(IF((BC2264+1)=2,0,1)+IF(AN2264=$AU$1,1,0)=2,TRUE,"")))</f>
        <v/>
      </c>
      <c r="AV2264">
        <v>6000</v>
      </c>
      <c r="AW2264">
        <v>6000</v>
      </c>
      <c r="AX2264">
        <v>5000</v>
      </c>
      <c r="AY2264" t="str">
        <f t="shared" si="4257"/>
        <v>8991002304017</v>
      </c>
      <c r="AZ2264" t="str">
        <f t="shared" si="4162"/>
        <v>RELAXA BARLEY</v>
      </c>
      <c r="BA2264" t="s">
        <v>4301</v>
      </c>
      <c r="BB2264" t="s">
        <v>4301</v>
      </c>
      <c r="BC2264" s="9" t="str" cm="1">
        <f t="array" aca="1" ref="BC2264" ca="1">LEFT(AR2264,MATCH(FALSE,ISNUMBER(MID(AR2264,ROW(INDIRECT("1:"&amp;LEN(AR2264)+1)), 1) *1),0) -1)</f>
        <v>1</v>
      </c>
      <c r="BD2264" s="1"/>
      <c r="BF2264" s="21"/>
      <c r="BK2264" s="1"/>
      <c r="BM2264" s="1"/>
      <c r="BN2264" s="1"/>
      <c r="BR2264" s="22"/>
      <c r="BS2264">
        <v>0</v>
      </c>
      <c r="BT2264" s="1" t="s">
        <v>5103</v>
      </c>
    </row>
    <row r="2265" spans="1:145">
      <c r="A2265" s="4" t="str">
        <f t="shared" si="4074"/>
        <v/>
      </c>
      <c r="B2265" s="4" t="str">
        <f t="shared" si="4075"/>
        <v/>
      </c>
      <c r="C2265" s="4" t="str">
        <f t="shared" si="4076"/>
        <v>BKS</v>
      </c>
      <c r="D2265" s="4" t="str">
        <f t="shared" si="4077"/>
        <v/>
      </c>
      <c r="E2265" s="4" t="str">
        <f t="shared" si="4078"/>
        <v/>
      </c>
      <c r="F2265" s="4" t="str">
        <f t="shared" si="4079"/>
        <v/>
      </c>
      <c r="G2265" s="4" t="str">
        <f t="shared" si="4080"/>
        <v/>
      </c>
      <c r="H2265" s="4" t="str">
        <f t="shared" si="4081"/>
        <v/>
      </c>
      <c r="I2265" s="4" t="str">
        <f t="shared" si="4082"/>
        <v/>
      </c>
      <c r="J2265" s="4" t="str">
        <f t="shared" si="4083"/>
        <v/>
      </c>
      <c r="K2265" s="4" t="str">
        <f t="shared" si="4084"/>
        <v/>
      </c>
      <c r="L2265" s="4" t="str">
        <f t="shared" si="4085"/>
        <v/>
      </c>
      <c r="M2265" s="4" t="str">
        <f t="shared" si="4086"/>
        <v/>
      </c>
      <c r="N2265" s="4" t="str">
        <f t="shared" si="4087"/>
        <v/>
      </c>
      <c r="O2265" s="4" t="str">
        <f t="shared" si="4088"/>
        <v/>
      </c>
      <c r="P2265" s="4" t="str">
        <f t="shared" si="4089"/>
        <v/>
      </c>
      <c r="Q2265" s="4" t="str">
        <f t="shared" si="4090"/>
        <v/>
      </c>
      <c r="R2265" s="4" t="str">
        <f t="shared" si="4091"/>
        <v/>
      </c>
      <c r="S2265" s="4" t="str">
        <f t="shared" si="4092"/>
        <v/>
      </c>
      <c r="T2265" s="4" t="str">
        <f t="shared" si="4093"/>
        <v/>
      </c>
      <c r="U2265" s="4" t="str">
        <f t="shared" si="4094"/>
        <v/>
      </c>
      <c r="V2265" s="4" t="str">
        <f t="shared" si="4095"/>
        <v/>
      </c>
      <c r="W2265" s="4" t="str">
        <f t="shared" si="4096"/>
        <v/>
      </c>
      <c r="X2265" s="4" t="str">
        <f t="shared" si="4097"/>
        <v/>
      </c>
      <c r="Y2265" s="4">
        <f t="shared" si="4098"/>
        <v>3</v>
      </c>
      <c r="Z2265" s="4" t="str">
        <f t="shared" si="4099"/>
        <v>-</v>
      </c>
      <c r="AA2265" s="4" t="str">
        <f t="shared" si="4100"/>
        <v/>
      </c>
      <c r="AB2265" s="4" t="str">
        <f t="shared" si="4101"/>
        <v/>
      </c>
      <c r="AC2265" s="4" t="str">
        <f t="shared" si="4102"/>
        <v/>
      </c>
      <c r="AD2265" s="4" t="str">
        <f t="shared" si="4103"/>
        <v/>
      </c>
      <c r="AE2265" s="4" t="str">
        <f t="shared" si="4104"/>
        <v/>
      </c>
      <c r="AF2265" s="4">
        <f t="shared" si="4105"/>
        <v>4</v>
      </c>
      <c r="AG2265" s="4">
        <f t="shared" si="4106"/>
        <v>18</v>
      </c>
      <c r="AH2265" s="4">
        <f t="shared" si="4107"/>
        <v>14</v>
      </c>
      <c r="AI2265" s="4" t="str">
        <f t="shared" si="4108"/>
        <v>1BKS</v>
      </c>
      <c r="AJ2265" s="4" t="str">
        <f t="shared" si="4109"/>
        <v>-1BKS</v>
      </c>
      <c r="AK2265" s="4" t="str" cm="1">
        <f t="array" ref="AK2265">LEFT(AR2265,SUM(LEN(AR2265)-LEN(SUBSTITUTE(AR2265,{"0";"1";"2";"3";"4";"5";"6";"7";"8";"9"},""))))</f>
        <v>1</v>
      </c>
      <c r="AL2265" s="4">
        <f t="shared" si="4160"/>
        <v>13</v>
      </c>
      <c r="AM2265" s="4" t="b">
        <f t="shared" si="4259"/>
        <v>1</v>
      </c>
      <c r="AN2265" s="4" t="str">
        <f t="shared" si="4260"/>
        <v>BKS</v>
      </c>
      <c r="AO2265" s="4" t="b">
        <f t="shared" si="4161"/>
        <v>0</v>
      </c>
      <c r="AP2265" s="4" t="b">
        <f t="shared" si="4111"/>
        <v>0</v>
      </c>
      <c r="AQ2265" s="5" t="str">
        <f t="shared" si="4112"/>
        <v>RELAXA CHERRY</v>
      </c>
      <c r="AR2265" s="4" t="str">
        <f t="shared" si="4113"/>
        <v>1BKS</v>
      </c>
      <c r="AS2265" t="s">
        <v>3113</v>
      </c>
      <c r="AT2265" s="1" t="s">
        <v>3114</v>
      </c>
      <c r="AU2265" s="4" t="str">
        <f t="shared" ca="1" si="4208"/>
        <v/>
      </c>
      <c r="AV2265">
        <v>6000</v>
      </c>
      <c r="AW2265">
        <v>6000</v>
      </c>
      <c r="AX2265">
        <v>4900</v>
      </c>
      <c r="AY2265" t="str">
        <f t="shared" si="4257"/>
        <v>8991002304802</v>
      </c>
      <c r="AZ2265" t="str">
        <f t="shared" si="4162"/>
        <v>RELAXA CHERRY</v>
      </c>
      <c r="BA2265" t="s">
        <v>4301</v>
      </c>
      <c r="BB2265" t="s">
        <v>4301</v>
      </c>
      <c r="BC2265" s="9" t="str" cm="1">
        <f t="array" aca="1" ref="BC2265" ca="1">LEFT(AR2265,MATCH(FALSE,ISNUMBER(MID(AR2265,ROW(INDIRECT("1:"&amp;LEN(AR2265)+1)), 1) *1),0) -1)</f>
        <v>1</v>
      </c>
      <c r="BD2265" s="1"/>
      <c r="BF2265" s="21"/>
      <c r="BK2265" s="1"/>
      <c r="BM2265" s="1"/>
      <c r="BN2265" s="1"/>
      <c r="BR2265" s="22"/>
      <c r="BS2265">
        <v>0</v>
      </c>
      <c r="BT2265" s="1" t="s">
        <v>5103</v>
      </c>
    </row>
    <row r="2266" spans="1:145">
      <c r="A2266" s="4" t="str">
        <f t="shared" si="4074"/>
        <v/>
      </c>
      <c r="B2266" s="4" t="str">
        <f t="shared" si="4075"/>
        <v/>
      </c>
      <c r="C2266" s="4" t="str">
        <f t="shared" si="4076"/>
        <v/>
      </c>
      <c r="D2266" s="4" t="str">
        <f t="shared" si="4077"/>
        <v/>
      </c>
      <c r="E2266" s="4" t="str">
        <f t="shared" si="4078"/>
        <v/>
      </c>
      <c r="F2266" s="4" t="str">
        <f t="shared" si="4079"/>
        <v/>
      </c>
      <c r="G2266" s="4" t="str">
        <f t="shared" si="4080"/>
        <v/>
      </c>
      <c r="H2266" s="4" t="str">
        <f t="shared" si="4081"/>
        <v/>
      </c>
      <c r="I2266" s="4" t="str">
        <f t="shared" si="4082"/>
        <v/>
      </c>
      <c r="J2266" s="4" t="str">
        <f t="shared" si="4083"/>
        <v/>
      </c>
      <c r="K2266" s="4" t="str">
        <f t="shared" si="4084"/>
        <v/>
      </c>
      <c r="L2266" s="4" t="str">
        <f t="shared" si="4085"/>
        <v/>
      </c>
      <c r="M2266" s="4" t="str">
        <f t="shared" si="4086"/>
        <v>TPL</v>
      </c>
      <c r="N2266" s="4" t="str">
        <f t="shared" si="4087"/>
        <v/>
      </c>
      <c r="O2266" s="4" t="str">
        <f t="shared" si="4088"/>
        <v/>
      </c>
      <c r="P2266" s="4" t="str">
        <f t="shared" si="4089"/>
        <v/>
      </c>
      <c r="Q2266" s="4" t="str">
        <f t="shared" si="4090"/>
        <v/>
      </c>
      <c r="R2266" s="4" t="str">
        <f t="shared" si="4091"/>
        <v/>
      </c>
      <c r="S2266" s="4" t="str">
        <f t="shared" si="4092"/>
        <v/>
      </c>
      <c r="T2266" s="4" t="str">
        <f t="shared" si="4093"/>
        <v/>
      </c>
      <c r="U2266" s="4" t="str">
        <f t="shared" si="4094"/>
        <v/>
      </c>
      <c r="V2266" s="4" t="str">
        <f t="shared" si="4095"/>
        <v/>
      </c>
      <c r="W2266" s="4" t="str">
        <f t="shared" si="4096"/>
        <v/>
      </c>
      <c r="X2266" s="4" t="str">
        <f t="shared" si="4097"/>
        <v/>
      </c>
      <c r="Y2266" s="4">
        <f t="shared" si="4098"/>
        <v>3</v>
      </c>
      <c r="Z2266" s="4" t="str">
        <f t="shared" si="4099"/>
        <v>-</v>
      </c>
      <c r="AA2266" s="4" t="str">
        <f t="shared" si="4100"/>
        <v/>
      </c>
      <c r="AB2266" s="4" t="str">
        <f t="shared" si="4101"/>
        <v/>
      </c>
      <c r="AC2266" s="4" t="str">
        <f t="shared" si="4102"/>
        <v/>
      </c>
      <c r="AD2266" s="4" t="str">
        <f t="shared" si="4103"/>
        <v/>
      </c>
      <c r="AE2266" s="4" t="str">
        <f t="shared" si="4104"/>
        <v/>
      </c>
      <c r="AF2266" s="4">
        <f t="shared" si="4105"/>
        <v>4</v>
      </c>
      <c r="AG2266" s="4">
        <f t="shared" si="4106"/>
        <v>23</v>
      </c>
      <c r="AH2266" s="4">
        <f t="shared" si="4107"/>
        <v>19</v>
      </c>
      <c r="AI2266" s="4" t="str">
        <f t="shared" si="4108"/>
        <v>1TPL</v>
      </c>
      <c r="AJ2266" s="4" t="str">
        <f t="shared" si="4109"/>
        <v>-1TPL</v>
      </c>
      <c r="AK2266" s="4" t="str" cm="1">
        <f t="array" ref="AK2266">LEFT(AR2266,SUM(LEN(AR2266)-LEN(SUBSTITUTE(AR2266,{"0";"1";"2";"3";"4";"5";"6";"7";"8";"9"},""))))</f>
        <v>1</v>
      </c>
      <c r="AL2266" s="4">
        <f t="shared" si="4160"/>
        <v>13</v>
      </c>
      <c r="AM2266" s="4" t="b">
        <f t="shared" si="4259"/>
        <v>1</v>
      </c>
      <c r="AN2266" s="4" t="str">
        <f t="shared" si="4260"/>
        <v>TPL</v>
      </c>
      <c r="AO2266" s="4" t="b">
        <f t="shared" si="4161"/>
        <v>0</v>
      </c>
      <c r="AP2266" s="4" t="b">
        <f t="shared" si="4111"/>
        <v>0</v>
      </c>
      <c r="AQ2266" s="5" t="str">
        <f t="shared" si="4112"/>
        <v>RELAXA CHERRY MINT</v>
      </c>
      <c r="AR2266" s="4" t="str">
        <f t="shared" si="4113"/>
        <v>1TPL</v>
      </c>
      <c r="AS2266" t="s">
        <v>3111</v>
      </c>
      <c r="AT2266" s="1" t="s">
        <v>3112</v>
      </c>
      <c r="AU2266" s="4" t="str">
        <f t="shared" ca="1" si="4208"/>
        <v/>
      </c>
      <c r="AV2266">
        <v>17500</v>
      </c>
      <c r="AW2266">
        <v>17500</v>
      </c>
      <c r="AX2266">
        <v>16334</v>
      </c>
      <c r="AY2266" t="str">
        <f t="shared" si="4257"/>
        <v>8991002330306</v>
      </c>
      <c r="AZ2266" t="str">
        <f t="shared" si="4162"/>
        <v>RELAXA CHERRY MINT</v>
      </c>
      <c r="BA2266" t="s">
        <v>4301</v>
      </c>
      <c r="BB2266" t="s">
        <v>4301</v>
      </c>
      <c r="BC2266" s="9" t="str" cm="1">
        <f t="array" aca="1" ref="BC2266" ca="1">LEFT(AR2266,MATCH(FALSE,ISNUMBER(MID(AR2266,ROW(INDIRECT("1:"&amp;LEN(AR2266)+1)), 1) *1),0) -1)</f>
        <v>1</v>
      </c>
      <c r="BD2266" s="1"/>
      <c r="BF2266" s="21"/>
      <c r="BK2266" s="1"/>
      <c r="BM2266" s="1"/>
      <c r="BN2266" s="1"/>
      <c r="BR2266" s="22"/>
      <c r="BS2266">
        <v>0</v>
      </c>
      <c r="BT2266" s="1" t="s">
        <v>5103</v>
      </c>
    </row>
    <row r="2267" spans="1:145">
      <c r="A2267" s="4" t="str">
        <f t="shared" si="4074"/>
        <v/>
      </c>
      <c r="B2267" s="4" t="str">
        <f t="shared" si="4075"/>
        <v/>
      </c>
      <c r="C2267" s="4" t="str">
        <f t="shared" si="4076"/>
        <v>BKS</v>
      </c>
      <c r="D2267" s="4" t="str">
        <f t="shared" si="4077"/>
        <v/>
      </c>
      <c r="E2267" s="4" t="str">
        <f t="shared" si="4078"/>
        <v/>
      </c>
      <c r="F2267" s="4" t="str">
        <f t="shared" si="4079"/>
        <v/>
      </c>
      <c r="G2267" s="4" t="str">
        <f t="shared" si="4080"/>
        <v/>
      </c>
      <c r="H2267" s="4" t="str">
        <f t="shared" si="4081"/>
        <v/>
      </c>
      <c r="I2267" s="4" t="str">
        <f t="shared" si="4082"/>
        <v/>
      </c>
      <c r="J2267" s="4" t="str">
        <f t="shared" si="4083"/>
        <v/>
      </c>
      <c r="K2267" s="4" t="str">
        <f t="shared" si="4084"/>
        <v/>
      </c>
      <c r="L2267" s="4" t="str">
        <f t="shared" si="4085"/>
        <v/>
      </c>
      <c r="M2267" s="4" t="str">
        <f t="shared" si="4086"/>
        <v/>
      </c>
      <c r="N2267" s="4" t="str">
        <f t="shared" si="4087"/>
        <v/>
      </c>
      <c r="O2267" s="4" t="str">
        <f t="shared" si="4088"/>
        <v/>
      </c>
      <c r="P2267" s="4" t="str">
        <f t="shared" si="4089"/>
        <v/>
      </c>
      <c r="Q2267" s="4" t="str">
        <f t="shared" si="4090"/>
        <v/>
      </c>
      <c r="R2267" s="4" t="str">
        <f t="shared" si="4091"/>
        <v/>
      </c>
      <c r="S2267" s="4" t="str">
        <f t="shared" si="4092"/>
        <v/>
      </c>
      <c r="T2267" s="4" t="str">
        <f t="shared" si="4093"/>
        <v/>
      </c>
      <c r="U2267" s="4" t="str">
        <f t="shared" si="4094"/>
        <v/>
      </c>
      <c r="V2267" s="4" t="str">
        <f t="shared" si="4095"/>
        <v/>
      </c>
      <c r="W2267" s="4" t="str">
        <f t="shared" si="4096"/>
        <v/>
      </c>
      <c r="X2267" s="4" t="str">
        <f t="shared" si="4097"/>
        <v/>
      </c>
      <c r="Y2267" s="4">
        <f t="shared" si="4098"/>
        <v>3</v>
      </c>
      <c r="Z2267" s="4" t="str">
        <f t="shared" si="4099"/>
        <v>-</v>
      </c>
      <c r="AA2267" s="4" t="str">
        <f t="shared" si="4100"/>
        <v/>
      </c>
      <c r="AB2267" s="4" t="str">
        <f t="shared" si="4101"/>
        <v/>
      </c>
      <c r="AC2267" s="4" t="str">
        <f t="shared" si="4102"/>
        <v/>
      </c>
      <c r="AD2267" s="4" t="str">
        <f t="shared" si="4103"/>
        <v/>
      </c>
      <c r="AE2267" s="4" t="str">
        <f t="shared" si="4104"/>
        <v/>
      </c>
      <c r="AF2267" s="4">
        <f t="shared" si="4105"/>
        <v>4</v>
      </c>
      <c r="AG2267" s="4">
        <f t="shared" si="4106"/>
        <v>17</v>
      </c>
      <c r="AH2267" s="4">
        <f t="shared" si="4107"/>
        <v>13</v>
      </c>
      <c r="AI2267" s="4" t="str">
        <f t="shared" si="4108"/>
        <v>1BKS</v>
      </c>
      <c r="AJ2267" s="4" t="str">
        <f t="shared" si="4109"/>
        <v>-1BKS</v>
      </c>
      <c r="AK2267" s="4" t="str" cm="1">
        <f t="array" ref="AK2267">LEFT(AR2267,SUM(LEN(AR2267)-LEN(SUBSTITUTE(AR2267,{"0";"1";"2";"3";"4";"5";"6";"7";"8";"9"},""))))</f>
        <v>1</v>
      </c>
      <c r="AL2267" s="4">
        <f t="shared" si="4160"/>
        <v>13</v>
      </c>
      <c r="AM2267" s="4" t="b">
        <f t="shared" si="4259"/>
        <v>1</v>
      </c>
      <c r="AN2267" s="4" t="str">
        <f t="shared" si="4260"/>
        <v>BKS</v>
      </c>
      <c r="AO2267" s="4" t="b">
        <f t="shared" si="4161"/>
        <v>0</v>
      </c>
      <c r="AP2267" s="4" t="b">
        <f t="shared" si="4111"/>
        <v>0</v>
      </c>
      <c r="AQ2267" s="5" t="str">
        <f t="shared" si="4112"/>
        <v>RELAXA GRAPE</v>
      </c>
      <c r="AR2267" s="4" t="str">
        <f t="shared" si="4113"/>
        <v>1BKS</v>
      </c>
      <c r="AS2267" t="s">
        <v>3117</v>
      </c>
      <c r="AT2267" s="1" t="s">
        <v>3118</v>
      </c>
      <c r="AU2267" s="4" t="str">
        <f t="shared" ca="1" si="4208"/>
        <v/>
      </c>
      <c r="AV2267">
        <v>6000</v>
      </c>
      <c r="AW2267">
        <v>6000</v>
      </c>
      <c r="AX2267">
        <v>4900</v>
      </c>
      <c r="AY2267" t="str">
        <f t="shared" si="4257"/>
        <v>8991002304413</v>
      </c>
      <c r="AZ2267" t="str">
        <f t="shared" si="4162"/>
        <v>RELAXA GRAPE</v>
      </c>
      <c r="BA2267" t="s">
        <v>4301</v>
      </c>
      <c r="BB2267" t="s">
        <v>4301</v>
      </c>
      <c r="BC2267" s="9" t="str" cm="1">
        <f t="array" aca="1" ref="BC2267" ca="1">LEFT(AR2267,MATCH(FALSE,ISNUMBER(MID(AR2267,ROW(INDIRECT("1:"&amp;LEN(AR2267)+1)), 1) *1),0) -1)</f>
        <v>1</v>
      </c>
      <c r="BD2267" s="1"/>
      <c r="BF2267" s="21"/>
      <c r="BK2267" s="1"/>
      <c r="BM2267" s="1"/>
      <c r="BN2267" s="1"/>
      <c r="BR2267" s="22"/>
      <c r="BS2267">
        <v>0</v>
      </c>
      <c r="BT2267" s="1" t="s">
        <v>5103</v>
      </c>
    </row>
    <row r="2268" spans="1:145">
      <c r="A2268" s="4" t="str">
        <f t="shared" si="4074"/>
        <v/>
      </c>
      <c r="B2268" s="4" t="str">
        <f t="shared" si="4075"/>
        <v/>
      </c>
      <c r="C2268" s="4" t="str">
        <f t="shared" si="4076"/>
        <v/>
      </c>
      <c r="D2268" s="4" t="str">
        <f t="shared" si="4077"/>
        <v/>
      </c>
      <c r="E2268" s="4" t="str">
        <f t="shared" si="4078"/>
        <v/>
      </c>
      <c r="F2268" s="4" t="str">
        <f t="shared" si="4079"/>
        <v/>
      </c>
      <c r="G2268" s="4" t="str">
        <f t="shared" si="4080"/>
        <v/>
      </c>
      <c r="H2268" s="4" t="str">
        <f t="shared" si="4081"/>
        <v/>
      </c>
      <c r="I2268" s="4" t="str">
        <f t="shared" si="4082"/>
        <v/>
      </c>
      <c r="J2268" s="4" t="str">
        <f t="shared" si="4083"/>
        <v/>
      </c>
      <c r="K2268" s="4" t="str">
        <f t="shared" si="4084"/>
        <v/>
      </c>
      <c r="L2268" s="4" t="str">
        <f t="shared" si="4085"/>
        <v/>
      </c>
      <c r="M2268" s="4" t="str">
        <f t="shared" si="4086"/>
        <v>TPL</v>
      </c>
      <c r="N2268" s="4" t="str">
        <f t="shared" si="4087"/>
        <v/>
      </c>
      <c r="O2268" s="4" t="str">
        <f t="shared" si="4088"/>
        <v/>
      </c>
      <c r="P2268" s="4" t="str">
        <f t="shared" si="4089"/>
        <v/>
      </c>
      <c r="Q2268" s="4" t="str">
        <f t="shared" si="4090"/>
        <v/>
      </c>
      <c r="R2268" s="4" t="str">
        <f t="shared" si="4091"/>
        <v/>
      </c>
      <c r="S2268" s="4" t="str">
        <f t="shared" si="4092"/>
        <v/>
      </c>
      <c r="T2268" s="4" t="str">
        <f t="shared" si="4093"/>
        <v/>
      </c>
      <c r="U2268" s="4" t="str">
        <f t="shared" si="4094"/>
        <v/>
      </c>
      <c r="V2268" s="4" t="str">
        <f t="shared" si="4095"/>
        <v/>
      </c>
      <c r="W2268" s="4" t="str">
        <f t="shared" si="4096"/>
        <v/>
      </c>
      <c r="X2268" s="4" t="str">
        <f t="shared" si="4097"/>
        <v/>
      </c>
      <c r="Y2268" s="4">
        <f t="shared" si="4098"/>
        <v>3</v>
      </c>
      <c r="Z2268" s="4" t="str">
        <f t="shared" si="4099"/>
        <v>-</v>
      </c>
      <c r="AA2268" s="4" t="str">
        <f t="shared" si="4100"/>
        <v/>
      </c>
      <c r="AB2268" s="4" t="str">
        <f t="shared" si="4101"/>
        <v/>
      </c>
      <c r="AC2268" s="4" t="str">
        <f t="shared" si="4102"/>
        <v/>
      </c>
      <c r="AD2268" s="4" t="str">
        <f t="shared" si="4103"/>
        <v/>
      </c>
      <c r="AE2268" s="4" t="str">
        <f t="shared" si="4104"/>
        <v/>
      </c>
      <c r="AF2268" s="4">
        <f t="shared" si="4105"/>
        <v>4</v>
      </c>
      <c r="AG2268" s="4">
        <f t="shared" si="4106"/>
        <v>22</v>
      </c>
      <c r="AH2268" s="4">
        <f t="shared" si="4107"/>
        <v>18</v>
      </c>
      <c r="AI2268" s="4" t="str">
        <f t="shared" si="4108"/>
        <v>1TPL</v>
      </c>
      <c r="AJ2268" s="4" t="str">
        <f t="shared" si="4109"/>
        <v>-1TPL</v>
      </c>
      <c r="AK2268" s="4" t="str" cm="1">
        <f t="array" ref="AK2268">LEFT(AR2268,SUM(LEN(AR2268)-LEN(SUBSTITUTE(AR2268,{"0";"1";"2";"3";"4";"5";"6";"7";"8";"9"},""))))</f>
        <v>1</v>
      </c>
      <c r="AL2268" s="4">
        <f t="shared" si="4160"/>
        <v>13</v>
      </c>
      <c r="AM2268" s="4" t="b">
        <f t="shared" si="4259"/>
        <v>1</v>
      </c>
      <c r="AN2268" s="4" t="str">
        <f t="shared" si="4260"/>
        <v>TPL</v>
      </c>
      <c r="AO2268" s="4" t="b">
        <f t="shared" si="4161"/>
        <v>0</v>
      </c>
      <c r="AP2268" s="4" t="b">
        <f t="shared" si="4111"/>
        <v>0</v>
      </c>
      <c r="AQ2268" s="5" t="str">
        <f t="shared" si="4112"/>
        <v>RELAXA GRAPE MINT</v>
      </c>
      <c r="AR2268" s="4" t="str">
        <f t="shared" si="4113"/>
        <v>1TPL</v>
      </c>
      <c r="AS2268" t="s">
        <v>3115</v>
      </c>
      <c r="AT2268" s="1" t="s">
        <v>3116</v>
      </c>
      <c r="AU2268" s="4" t="str">
        <f t="shared" ca="1" si="4208"/>
        <v/>
      </c>
      <c r="AV2268">
        <v>17500</v>
      </c>
      <c r="AW2268">
        <v>17500</v>
      </c>
      <c r="AX2268">
        <v>16334</v>
      </c>
      <c r="AY2268" t="str">
        <f t="shared" si="4257"/>
        <v>8991002330108</v>
      </c>
      <c r="AZ2268" t="str">
        <f t="shared" si="4162"/>
        <v>RELAXA GRAPE MINT</v>
      </c>
      <c r="BA2268" t="s">
        <v>4301</v>
      </c>
      <c r="BB2268" t="s">
        <v>4301</v>
      </c>
      <c r="BC2268" s="9" t="str" cm="1">
        <f t="array" aca="1" ref="BC2268" ca="1">LEFT(AR2268,MATCH(FALSE,ISNUMBER(MID(AR2268,ROW(INDIRECT("1:"&amp;LEN(AR2268)+1)), 1) *1),0) -1)</f>
        <v>1</v>
      </c>
      <c r="BD2268" s="1"/>
      <c r="BF2268" s="21"/>
      <c r="BK2268" s="1"/>
      <c r="BM2268" s="1"/>
      <c r="BN2268" s="1"/>
      <c r="BR2268" s="22"/>
      <c r="BS2268">
        <v>0</v>
      </c>
      <c r="BT2268" s="1" t="s">
        <v>5103</v>
      </c>
    </row>
    <row r="2269" spans="1:145">
      <c r="A2269" s="4" t="str">
        <f t="shared" si="4074"/>
        <v/>
      </c>
      <c r="B2269" s="4" t="str">
        <f t="shared" si="4075"/>
        <v/>
      </c>
      <c r="C2269" s="4" t="str">
        <f t="shared" si="4076"/>
        <v>BKS</v>
      </c>
      <c r="D2269" s="4" t="str">
        <f t="shared" si="4077"/>
        <v/>
      </c>
      <c r="E2269" s="4" t="str">
        <f t="shared" si="4078"/>
        <v/>
      </c>
      <c r="F2269" s="4" t="str">
        <f t="shared" si="4079"/>
        <v/>
      </c>
      <c r="G2269" s="4" t="str">
        <f t="shared" si="4080"/>
        <v/>
      </c>
      <c r="H2269" s="4" t="str">
        <f t="shared" si="4081"/>
        <v/>
      </c>
      <c r="I2269" s="4" t="str">
        <f t="shared" si="4082"/>
        <v/>
      </c>
      <c r="J2269" s="4" t="str">
        <f t="shared" si="4083"/>
        <v/>
      </c>
      <c r="K2269" s="4" t="str">
        <f t="shared" si="4084"/>
        <v/>
      </c>
      <c r="L2269" s="4" t="str">
        <f t="shared" si="4085"/>
        <v/>
      </c>
      <c r="M2269" s="4" t="str">
        <f t="shared" si="4086"/>
        <v/>
      </c>
      <c r="N2269" s="4" t="str">
        <f t="shared" si="4087"/>
        <v/>
      </c>
      <c r="O2269" s="4" t="str">
        <f t="shared" si="4088"/>
        <v/>
      </c>
      <c r="P2269" s="4" t="str">
        <f t="shared" si="4089"/>
        <v/>
      </c>
      <c r="Q2269" s="4" t="str">
        <f t="shared" si="4090"/>
        <v/>
      </c>
      <c r="R2269" s="4" t="str">
        <f t="shared" si="4091"/>
        <v/>
      </c>
      <c r="S2269" s="4" t="str">
        <f t="shared" si="4092"/>
        <v/>
      </c>
      <c r="T2269" s="4" t="str">
        <f t="shared" si="4093"/>
        <v/>
      </c>
      <c r="U2269" s="4" t="str">
        <f t="shared" si="4094"/>
        <v/>
      </c>
      <c r="V2269" s="4" t="str">
        <f t="shared" si="4095"/>
        <v/>
      </c>
      <c r="W2269" s="4" t="str">
        <f t="shared" si="4096"/>
        <v/>
      </c>
      <c r="X2269" s="4" t="str">
        <f t="shared" si="4097"/>
        <v/>
      </c>
      <c r="Y2269" s="4">
        <f t="shared" si="4098"/>
        <v>3</v>
      </c>
      <c r="Z2269" s="4" t="str">
        <f t="shared" si="4099"/>
        <v>-</v>
      </c>
      <c r="AA2269" s="4" t="str">
        <f t="shared" si="4100"/>
        <v/>
      </c>
      <c r="AB2269" s="4" t="str">
        <f t="shared" si="4101"/>
        <v/>
      </c>
      <c r="AC2269" s="4" t="str">
        <f t="shared" si="4102"/>
        <v/>
      </c>
      <c r="AD2269" s="4" t="str">
        <f t="shared" si="4103"/>
        <v/>
      </c>
      <c r="AE2269" s="4" t="str">
        <f t="shared" si="4104"/>
        <v/>
      </c>
      <c r="AF2269" s="4">
        <f t="shared" si="4105"/>
        <v>4</v>
      </c>
      <c r="AG2269" s="4">
        <f t="shared" si="4106"/>
        <v>17</v>
      </c>
      <c r="AH2269" s="4">
        <f t="shared" si="4107"/>
        <v>13</v>
      </c>
      <c r="AI2269" s="4" t="str">
        <f t="shared" si="4108"/>
        <v>1BKS</v>
      </c>
      <c r="AJ2269" s="4" t="str">
        <f t="shared" si="4109"/>
        <v>-1BKS</v>
      </c>
      <c r="AK2269" s="4" t="str" cm="1">
        <f t="array" ref="AK2269">LEFT(AR2269,SUM(LEN(AR2269)-LEN(SUBSTITUTE(AR2269,{"0";"1";"2";"3";"4";"5";"6";"7";"8";"9"},""))))</f>
        <v>1</v>
      </c>
      <c r="AL2269" s="4">
        <f t="shared" si="4160"/>
        <v>13</v>
      </c>
      <c r="AM2269" s="4" t="b">
        <f t="shared" si="4259"/>
        <v>1</v>
      </c>
      <c r="AN2269" s="4" t="str">
        <f t="shared" si="4260"/>
        <v>BKS</v>
      </c>
      <c r="AO2269" s="4" t="b">
        <f t="shared" si="4161"/>
        <v>0</v>
      </c>
      <c r="AP2269" s="4" t="b">
        <f t="shared" si="4111"/>
        <v>0</v>
      </c>
      <c r="AQ2269" s="5" t="str">
        <f t="shared" si="4112"/>
        <v>RELAXA LEMON</v>
      </c>
      <c r="AR2269" s="4" t="str">
        <f t="shared" si="4113"/>
        <v>1BKS</v>
      </c>
      <c r="AS2269" t="s">
        <v>3119</v>
      </c>
      <c r="AT2269" s="1" t="s">
        <v>3120</v>
      </c>
      <c r="AU2269" s="4" t="str">
        <f t="shared" ca="1" si="4208"/>
        <v/>
      </c>
      <c r="AV2269">
        <v>6000</v>
      </c>
      <c r="AW2269">
        <v>6000</v>
      </c>
      <c r="AX2269">
        <v>4900</v>
      </c>
      <c r="AY2269" t="str">
        <f t="shared" si="4257"/>
        <v>8991002303829</v>
      </c>
      <c r="AZ2269" t="str">
        <f t="shared" si="4162"/>
        <v>RELAXA LEMON</v>
      </c>
      <c r="BA2269" t="s">
        <v>4301</v>
      </c>
      <c r="BB2269" t="s">
        <v>4301</v>
      </c>
      <c r="BC2269" s="9" t="str" cm="1">
        <f t="array" aca="1" ref="BC2269" ca="1">LEFT(AR2269,MATCH(FALSE,ISNUMBER(MID(AR2269,ROW(INDIRECT("1:"&amp;LEN(AR2269)+1)), 1) *1),0) -1)</f>
        <v>1</v>
      </c>
      <c r="BD2269" s="1"/>
      <c r="BF2269" s="21"/>
      <c r="BK2269" s="1"/>
      <c r="BM2269" s="1"/>
      <c r="BN2269" s="1"/>
      <c r="BR2269" s="22"/>
      <c r="BS2269">
        <v>0</v>
      </c>
      <c r="BT2269" s="1" t="s">
        <v>5103</v>
      </c>
    </row>
    <row r="2270" spans="1:145">
      <c r="A2270" s="4" t="str">
        <f t="shared" ref="A2270:A2333" si="4261">IF(IFERROR(SEARCH($A$1,AS2270),0)&gt;0,$A$1,"")</f>
        <v/>
      </c>
      <c r="B2270" s="4" t="str">
        <f t="shared" ref="B2270:B2333" si="4262">IF(IFERROR(SEARCH($B$1,AS2270),0)&gt;0,$B$1,"")</f>
        <v/>
      </c>
      <c r="C2270" s="4" t="str">
        <f t="shared" ref="C2270:C2333" si="4263">IF(IFERROR(SEARCH($C$1,AS2270),0)&gt;0,$C$1,"")</f>
        <v>BKS</v>
      </c>
      <c r="D2270" s="4" t="str">
        <f t="shared" ref="D2270:D2333" si="4264">IF(IFERROR(SEARCH($D$1,AS2270),0)&gt;0,$D$1,"")</f>
        <v/>
      </c>
      <c r="E2270" s="4" t="str">
        <f t="shared" ref="E2270:E2333" si="4265">IF(IFERROR(SEARCH($E$1,AS2270),0)&gt;0,$E$1,"")</f>
        <v/>
      </c>
      <c r="F2270" s="4" t="str">
        <f t="shared" ref="F2270:F2333" si="4266">IF(IFERROR(SEARCH($F$1,AS2270),0)&gt;0,$F$1,"")</f>
        <v/>
      </c>
      <c r="G2270" s="4" t="str">
        <f t="shared" ref="G2270:G2333" si="4267">IF(IFERROR(SEARCH($G$1,AS2270),0)&gt;0,$G$1,"")</f>
        <v/>
      </c>
      <c r="H2270" s="4" t="str">
        <f t="shared" ref="H2270:H2333" si="4268">IF(IFERROR(SEARCH($H$1,AS2270),0)&gt;0,$H$1,"")</f>
        <v/>
      </c>
      <c r="I2270" s="4" t="str">
        <f t="shared" ref="I2270:I2333" si="4269">IF(IFERROR(SEARCH($I$1,AS2270),0)&gt;0,$I$1,"")</f>
        <v/>
      </c>
      <c r="J2270" s="4" t="str">
        <f t="shared" ref="J2270:J2333" si="4270">IF(IFERROR(SEARCH($J$1,AS2270),0)&gt;0,$J$1,"")</f>
        <v/>
      </c>
      <c r="K2270" s="4" t="str">
        <f t="shared" ref="K2270:K2333" si="4271">IF(IFERROR(SEARCH($K$1,AS2270),0)&gt;0,$K$1,"")</f>
        <v/>
      </c>
      <c r="L2270" s="4" t="str">
        <f t="shared" ref="L2270:L2333" si="4272">IF(IFERROR(SEARCH($L$1,AS2270),0)&gt;0,$L$1,"")</f>
        <v/>
      </c>
      <c r="M2270" s="4" t="str">
        <f t="shared" ref="M2270:M2333" si="4273">IF(IFERROR(SEARCH($M$1,AS2270),0)&gt;0,$M$1,"")</f>
        <v/>
      </c>
      <c r="N2270" s="4" t="str">
        <f t="shared" ref="N2270:N2333" si="4274">IF(IFERROR(SEARCH($N$1,AS2270),0)&gt;0,$N$1,"")</f>
        <v/>
      </c>
      <c r="O2270" s="4" t="str">
        <f t="shared" ref="O2270:O2333" si="4275">IF(IFERROR(SEARCH($O$1,AS2270),0)&gt;0,$O$1,"")</f>
        <v/>
      </c>
      <c r="P2270" s="4" t="str">
        <f t="shared" ref="P2270:P2333" si="4276">IF(IFERROR(SEARCH($P$1,AS2270),0)&gt;0,$P$1,"")</f>
        <v/>
      </c>
      <c r="Q2270" s="4" t="str">
        <f t="shared" ref="Q2270:Q2333" si="4277">IF(IFERROR(SEARCH($Q$1,AS2270),0)&gt;0,$Q$1,"")</f>
        <v/>
      </c>
      <c r="R2270" s="4" t="str">
        <f t="shared" ref="R2270:R2333" si="4278">IF(IFERROR(SEARCH($R$1,AS2270),0)&gt;0,$R$1,"")</f>
        <v/>
      </c>
      <c r="S2270" s="4" t="str">
        <f t="shared" ref="S2270:S2333" si="4279">IF(IFERROR(SEARCH($S$1,AS2270),0)&gt;0,$S$1,"")</f>
        <v/>
      </c>
      <c r="T2270" s="4" t="str">
        <f t="shared" ref="T2270:T2333" si="4280">IF(IFERROR(SEARCH($T$1,AS2270),0)&gt;0,$T$1,"")</f>
        <v/>
      </c>
      <c r="U2270" s="4" t="str">
        <f t="shared" ref="U2270:U2333" si="4281">IF(IFERROR(SEARCH($U$1,AS2270),0)&gt;0,$U$1,"")</f>
        <v/>
      </c>
      <c r="V2270" s="4" t="str">
        <f t="shared" ref="V2270:V2333" si="4282">IF(IFERROR(SEARCH($V$1,AS2270),0)&gt;0,$V$1,"")</f>
        <v/>
      </c>
      <c r="W2270" s="4" t="str">
        <f t="shared" ref="W2270:W2333" si="4283">IF(IFERROR(SEARCH($W$1,AS2270),0)&gt;0,$W$1,"")</f>
        <v/>
      </c>
      <c r="X2270" s="4" t="str">
        <f t="shared" ref="X2270:X2333" si="4284">IF(IFERROR(SEARCH($X$1,AS2270),0)&gt;0,$X$1,"")</f>
        <v/>
      </c>
      <c r="Y2270" s="4">
        <f t="shared" ref="Y2270:Y2333" si="4285">LEN(B2270)+LEN(C2270)+LEN(D2270)+LEN(E2270)+LEN(F2270)+LEN(T2270)+LEN(G2270)+LEN(H2270)+LEN(I2270)+LEN(J2270)+LEN(K2270)+LEN(L2270)+LEN(M2270)+LEN(N2270)+LEN(U2270)+LEN(O2270)+LEN(P2270)+LEN(V2270)+LEN(A2270)+LEN(Q2270)+LEN(X2270)+LEN(R2270)+LEN(W2270)+LEN(S2270)</f>
        <v>3</v>
      </c>
      <c r="Z2270" s="4" t="str">
        <f t="shared" ref="Z2270:Z2333" si="4286">IF(IFERROR(SEARCH($Z$1,AS2270),0)&gt;0,$Z$1,"")</f>
        <v>-</v>
      </c>
      <c r="AA2270" s="4" t="str">
        <f t="shared" ref="AA2270:AA2333" si="4287">IF(IFERROR(SEARCH($AA$1,AS2270),0)&gt;0,$AA$1,"")</f>
        <v/>
      </c>
      <c r="AB2270" s="4" t="str">
        <f t="shared" ref="AB2270:AB2333" si="4288">IF(IFERROR(SEARCH($AB$1,AS2270),0)&gt;0,$AB$1,"")</f>
        <v/>
      </c>
      <c r="AC2270" s="4" t="str">
        <f t="shared" ref="AC2270:AC2333" si="4289">IF(IFERROR(SEARCH($AC$1,AS2270),0)&gt;0,$AC$1,"")</f>
        <v/>
      </c>
      <c r="AD2270" s="4" t="str">
        <f t="shared" ref="AD2270:AD2333" si="4290">IF(IFERROR(SEARCH($AD$1,AS2270),0)&gt;0,$AD$1,"")</f>
        <v/>
      </c>
      <c r="AE2270" s="4" t="str">
        <f t="shared" ref="AE2270:AE2333" si="4291">IF(IFERROR(SEARCH($AE$1,AS2270),0)&gt;0,$AE$1,"")</f>
        <v/>
      </c>
      <c r="AF2270" s="4">
        <f t="shared" ref="AF2270:AF2333" si="4292">LEN(AR2270)</f>
        <v>4</v>
      </c>
      <c r="AG2270" s="4">
        <f t="shared" ref="AG2270:AG2333" si="4293">LEN(AS2270)</f>
        <v>18</v>
      </c>
      <c r="AH2270" s="4">
        <f t="shared" ref="AH2270:AH2333" si="4294">AG2270-AF2270</f>
        <v>14</v>
      </c>
      <c r="AI2270" s="4" t="str">
        <f t="shared" ref="AI2270:AI2333" si="4295">RIGHT(AS2270,4)</f>
        <v>1BKS</v>
      </c>
      <c r="AJ2270" s="4" t="str">
        <f t="shared" ref="AJ2270:AJ2333" si="4296">RIGHT(AS2270,5)</f>
        <v>-1BKS</v>
      </c>
      <c r="AK2270" s="4" t="str" cm="1">
        <f t="array" ref="AK2270">LEFT(AR2270,SUM(LEN(AR2270)-LEN(SUBSTITUTE(AR2270,{"0";"1";"2";"3";"4";"5";"6";"7";"8";"9"},""))))</f>
        <v>1</v>
      </c>
      <c r="AL2270" s="4">
        <f t="shared" si="4160"/>
        <v>13</v>
      </c>
      <c r="AM2270" s="4" t="b">
        <f t="shared" si="4259"/>
        <v>1</v>
      </c>
      <c r="AN2270" s="4" t="str">
        <f t="shared" si="4260"/>
        <v>BKS</v>
      </c>
      <c r="AO2270" s="4" t="b">
        <f t="shared" si="4161"/>
        <v>0</v>
      </c>
      <c r="AP2270" s="4" t="b">
        <f t="shared" ref="AP2270:AP2333" si="4297">LEFT(AS2270,2)=LEFT(AT2270,2)</f>
        <v>0</v>
      </c>
      <c r="AQ2270" s="5" t="str">
        <f t="shared" ref="AQ2270:AQ2333" si="4298">LEFT(AS2270,(AH2270-1))</f>
        <v>RELAXA MANGGA</v>
      </c>
      <c r="AR2270" s="4" t="str">
        <f t="shared" ref="AR2270:AR2333" si="4299">IFERROR(RIGHT(AS2270,LEN(AS2270)-FIND("-",AS2270)),1)</f>
        <v>1BKS</v>
      </c>
      <c r="AS2270" t="s">
        <v>3121</v>
      </c>
      <c r="AT2270" s="1" t="s">
        <v>3122</v>
      </c>
      <c r="AU2270" s="4" t="str">
        <f t="shared" ca="1" si="4208"/>
        <v/>
      </c>
      <c r="AV2270">
        <v>6000</v>
      </c>
      <c r="AW2270">
        <v>6000</v>
      </c>
      <c r="AX2270">
        <v>4800</v>
      </c>
      <c r="AY2270" t="str">
        <f t="shared" si="4257"/>
        <v>8991002330504</v>
      </c>
      <c r="AZ2270" t="str">
        <f t="shared" si="4162"/>
        <v>RELAXA MANGGA</v>
      </c>
      <c r="BA2270" t="s">
        <v>4301</v>
      </c>
      <c r="BB2270" t="s">
        <v>4301</v>
      </c>
      <c r="BC2270" s="9" t="str" cm="1">
        <f t="array" aca="1" ref="BC2270" ca="1">LEFT(AR2270,MATCH(FALSE,ISNUMBER(MID(AR2270,ROW(INDIRECT("1:"&amp;LEN(AR2270)+1)), 1) *1),0) -1)</f>
        <v>1</v>
      </c>
      <c r="BD2270" s="1"/>
      <c r="BF2270" s="21"/>
      <c r="BK2270" s="1"/>
      <c r="BM2270" s="1"/>
      <c r="BN2270" s="1"/>
      <c r="BR2270" s="22"/>
      <c r="BS2270">
        <v>0</v>
      </c>
      <c r="BT2270" s="1" t="s">
        <v>5103</v>
      </c>
    </row>
    <row r="2271" spans="1:145">
      <c r="A2271" s="4" t="str">
        <f t="shared" si="4261"/>
        <v/>
      </c>
      <c r="B2271" s="4" t="str">
        <f t="shared" si="4262"/>
        <v/>
      </c>
      <c r="C2271" s="4" t="str">
        <f t="shared" si="4263"/>
        <v>BKS</v>
      </c>
      <c r="D2271" s="4" t="str">
        <f t="shared" si="4264"/>
        <v/>
      </c>
      <c r="E2271" s="4" t="str">
        <f t="shared" si="4265"/>
        <v/>
      </c>
      <c r="F2271" s="4" t="str">
        <f t="shared" si="4266"/>
        <v/>
      </c>
      <c r="G2271" s="4" t="str">
        <f t="shared" si="4267"/>
        <v/>
      </c>
      <c r="H2271" s="4" t="str">
        <f t="shared" si="4268"/>
        <v/>
      </c>
      <c r="I2271" s="4" t="str">
        <f t="shared" si="4269"/>
        <v/>
      </c>
      <c r="J2271" s="4" t="str">
        <f t="shared" si="4270"/>
        <v/>
      </c>
      <c r="K2271" s="4" t="str">
        <f t="shared" si="4271"/>
        <v/>
      </c>
      <c r="L2271" s="4" t="str">
        <f t="shared" si="4272"/>
        <v/>
      </c>
      <c r="M2271" s="4" t="str">
        <f t="shared" si="4273"/>
        <v/>
      </c>
      <c r="N2271" s="4" t="str">
        <f t="shared" si="4274"/>
        <v/>
      </c>
      <c r="O2271" s="4" t="str">
        <f t="shared" si="4275"/>
        <v/>
      </c>
      <c r="P2271" s="4" t="str">
        <f t="shared" si="4276"/>
        <v/>
      </c>
      <c r="Q2271" s="4" t="str">
        <f t="shared" si="4277"/>
        <v/>
      </c>
      <c r="R2271" s="4" t="str">
        <f t="shared" si="4278"/>
        <v/>
      </c>
      <c r="S2271" s="4" t="str">
        <f t="shared" si="4279"/>
        <v/>
      </c>
      <c r="T2271" s="4" t="str">
        <f t="shared" si="4280"/>
        <v/>
      </c>
      <c r="U2271" s="4" t="str">
        <f t="shared" si="4281"/>
        <v/>
      </c>
      <c r="V2271" s="4" t="str">
        <f t="shared" si="4282"/>
        <v/>
      </c>
      <c r="W2271" s="4" t="str">
        <f t="shared" si="4283"/>
        <v/>
      </c>
      <c r="X2271" s="4" t="str">
        <f t="shared" si="4284"/>
        <v/>
      </c>
      <c r="Y2271" s="4">
        <f t="shared" si="4285"/>
        <v>3</v>
      </c>
      <c r="Z2271" s="4" t="str">
        <f t="shared" si="4286"/>
        <v>-</v>
      </c>
      <c r="AA2271" s="4" t="str">
        <f t="shared" si="4287"/>
        <v/>
      </c>
      <c r="AB2271" s="4" t="str">
        <f t="shared" si="4288"/>
        <v/>
      </c>
      <c r="AC2271" s="4" t="str">
        <f t="shared" si="4289"/>
        <v/>
      </c>
      <c r="AD2271" s="4" t="str">
        <f t="shared" si="4290"/>
        <v/>
      </c>
      <c r="AE2271" s="4" t="str">
        <f t="shared" si="4291"/>
        <v/>
      </c>
      <c r="AF2271" s="4">
        <f t="shared" si="4292"/>
        <v>4</v>
      </c>
      <c r="AG2271" s="4">
        <f t="shared" si="4293"/>
        <v>23</v>
      </c>
      <c r="AH2271" s="4">
        <f t="shared" si="4294"/>
        <v>19</v>
      </c>
      <c r="AI2271" s="4" t="str">
        <f t="shared" si="4295"/>
        <v>1BKS</v>
      </c>
      <c r="AJ2271" s="4" t="str">
        <f t="shared" si="4296"/>
        <v>-1BKS</v>
      </c>
      <c r="AK2271" s="4" t="str" cm="1">
        <f t="array" ref="AK2271">LEFT(AR2271,SUM(LEN(AR2271)-LEN(SUBSTITUTE(AR2271,{"0";"1";"2";"3";"4";"5";"6";"7";"8";"9"},""))))</f>
        <v>1</v>
      </c>
      <c r="AL2271" s="4">
        <f t="shared" ref="AL2271:AL2334" si="4300">LEN(AY2271)</f>
        <v>13</v>
      </c>
      <c r="AM2271" s="4" t="b">
        <f t="shared" si="4259"/>
        <v>1</v>
      </c>
      <c r="AN2271" s="4" t="str">
        <f t="shared" si="4260"/>
        <v>BKS</v>
      </c>
      <c r="AO2271" s="4" t="b">
        <f t="shared" ref="AO2271:AO2334" si="4301">IF((AQ2271=AQ2272)=TRUE,TRUE,IF((AQ2270=AQ2271)=TRUE,TRUE,FALSE))</f>
        <v>0</v>
      </c>
      <c r="AP2271" s="4" t="b">
        <f t="shared" si="4297"/>
        <v>0</v>
      </c>
      <c r="AQ2271" s="5" t="str">
        <f t="shared" si="4298"/>
        <v>RELAXA ORANGE MINT</v>
      </c>
      <c r="AR2271" s="4" t="str">
        <f t="shared" si="4299"/>
        <v>1BKS</v>
      </c>
      <c r="AS2271" t="s">
        <v>3123</v>
      </c>
      <c r="AT2271" s="1" t="s">
        <v>3124</v>
      </c>
      <c r="AU2271" s="4" t="str">
        <f t="shared" ca="1" si="4208"/>
        <v/>
      </c>
      <c r="AV2271">
        <v>6000</v>
      </c>
      <c r="AW2271">
        <v>6000</v>
      </c>
      <c r="AX2271">
        <v>4900</v>
      </c>
      <c r="AY2271" t="str">
        <f t="shared" si="4257"/>
        <v>8991002304178</v>
      </c>
      <c r="AZ2271" t="str">
        <f t="shared" ref="AZ2271:AZ2334" si="4302">AQ2271</f>
        <v>RELAXA ORANGE MINT</v>
      </c>
      <c r="BA2271" t="s">
        <v>4301</v>
      </c>
      <c r="BB2271" t="s">
        <v>4301</v>
      </c>
      <c r="BC2271" s="9" t="str" cm="1">
        <f t="array" aca="1" ref="BC2271" ca="1">LEFT(AR2271,MATCH(FALSE,ISNUMBER(MID(AR2271,ROW(INDIRECT("1:"&amp;LEN(AR2271)+1)), 1) *1),0) -1)</f>
        <v>1</v>
      </c>
      <c r="BD2271" s="1"/>
      <c r="BF2271" s="21"/>
      <c r="BK2271" s="1"/>
      <c r="BM2271" s="1"/>
      <c r="BN2271" s="1"/>
      <c r="BR2271" s="22"/>
      <c r="BS2271">
        <v>0</v>
      </c>
      <c r="BT2271" s="1" t="s">
        <v>5103</v>
      </c>
    </row>
    <row r="2272" spans="1:145">
      <c r="A2272" s="4" t="str">
        <f t="shared" si="4261"/>
        <v/>
      </c>
      <c r="B2272" s="4" t="str">
        <f t="shared" si="4262"/>
        <v>PCS</v>
      </c>
      <c r="C2272" s="4" t="str">
        <f t="shared" si="4263"/>
        <v/>
      </c>
      <c r="D2272" s="4" t="str">
        <f t="shared" si="4264"/>
        <v/>
      </c>
      <c r="E2272" s="4" t="str">
        <f t="shared" si="4265"/>
        <v/>
      </c>
      <c r="F2272" s="4" t="str">
        <f t="shared" si="4266"/>
        <v/>
      </c>
      <c r="G2272" s="4" t="str">
        <f t="shared" si="4267"/>
        <v>KTK</v>
      </c>
      <c r="H2272" s="4" t="str">
        <f t="shared" si="4268"/>
        <v/>
      </c>
      <c r="I2272" s="4" t="str">
        <f t="shared" si="4269"/>
        <v/>
      </c>
      <c r="J2272" s="4" t="str">
        <f t="shared" si="4270"/>
        <v/>
      </c>
      <c r="K2272" s="4" t="str">
        <f t="shared" si="4271"/>
        <v/>
      </c>
      <c r="L2272" s="4" t="str">
        <f t="shared" si="4272"/>
        <v/>
      </c>
      <c r="M2272" s="4" t="str">
        <f t="shared" si="4273"/>
        <v/>
      </c>
      <c r="N2272" s="4" t="str">
        <f t="shared" si="4274"/>
        <v/>
      </c>
      <c r="O2272" s="4" t="str">
        <f t="shared" si="4275"/>
        <v/>
      </c>
      <c r="P2272" s="4" t="str">
        <f t="shared" si="4276"/>
        <v/>
      </c>
      <c r="Q2272" s="4" t="str">
        <f t="shared" si="4277"/>
        <v/>
      </c>
      <c r="R2272" s="4" t="str">
        <f t="shared" si="4278"/>
        <v/>
      </c>
      <c r="S2272" s="4" t="str">
        <f t="shared" si="4279"/>
        <v/>
      </c>
      <c r="T2272" s="4" t="str">
        <f t="shared" si="4280"/>
        <v/>
      </c>
      <c r="U2272" s="4" t="str">
        <f t="shared" si="4281"/>
        <v/>
      </c>
      <c r="V2272" s="4" t="str">
        <f t="shared" si="4282"/>
        <v/>
      </c>
      <c r="W2272" s="4" t="str">
        <f t="shared" si="4283"/>
        <v/>
      </c>
      <c r="X2272" s="4" t="str">
        <f t="shared" si="4284"/>
        <v/>
      </c>
      <c r="Y2272" s="4">
        <f t="shared" si="4285"/>
        <v>6</v>
      </c>
      <c r="Z2272" s="4" t="str">
        <f t="shared" si="4286"/>
        <v>-</v>
      </c>
      <c r="AA2272" s="4" t="str">
        <f t="shared" si="4287"/>
        <v>/</v>
      </c>
      <c r="AB2272" s="4" t="str">
        <f t="shared" si="4288"/>
        <v/>
      </c>
      <c r="AC2272" s="4" t="str">
        <f t="shared" si="4289"/>
        <v/>
      </c>
      <c r="AD2272" s="4" t="str">
        <f t="shared" si="4290"/>
        <v/>
      </c>
      <c r="AE2272" s="4" t="str">
        <f t="shared" si="4291"/>
        <v/>
      </c>
      <c r="AF2272" s="4">
        <f t="shared" si="4292"/>
        <v>9</v>
      </c>
      <c r="AG2272" s="4">
        <f t="shared" si="4293"/>
        <v>25</v>
      </c>
      <c r="AH2272" s="4">
        <f t="shared" si="4294"/>
        <v>16</v>
      </c>
      <c r="AI2272" s="4" t="str">
        <f t="shared" si="4295"/>
        <v>/KTK</v>
      </c>
      <c r="AJ2272" s="4" t="str">
        <f t="shared" si="4296"/>
        <v>S/KTK</v>
      </c>
      <c r="AK2272" s="4" t="str" cm="1">
        <f t="array" ref="AK2272">LEFT(AR2272,SUM(LEN(AR2272)-LEN(SUBSTITUTE(AR2272,{"0";"1";"2";"3";"4";"5";"6";"7";"8";"9"},""))))</f>
        <v>12</v>
      </c>
      <c r="AL2272" s="4">
        <f t="shared" si="4300"/>
        <v>13</v>
      </c>
      <c r="AM2272" s="4" t="b">
        <f>LEFT(AR2272,2)=AK2272</f>
        <v>1</v>
      </c>
      <c r="AN2272" s="4" t="str">
        <f t="shared" si="4260"/>
        <v>KTK</v>
      </c>
      <c r="AO2272" s="4" t="b">
        <f t="shared" si="4301"/>
        <v>0</v>
      </c>
      <c r="AP2272" s="4" t="b">
        <f t="shared" si="4297"/>
        <v>0</v>
      </c>
      <c r="AQ2272" s="5" t="str">
        <f t="shared" si="4298"/>
        <v>RELAXA PLAY CAR</v>
      </c>
      <c r="AR2272" s="4" t="str">
        <f t="shared" si="4299"/>
        <v>12PCS/KTK</v>
      </c>
      <c r="AS2272" t="s">
        <v>4443</v>
      </c>
      <c r="AT2272" s="1" t="s">
        <v>3125</v>
      </c>
      <c r="AU2272" s="4" t="str">
        <f t="shared" ca="1" si="4208"/>
        <v/>
      </c>
      <c r="AV2272">
        <v>11000</v>
      </c>
      <c r="AW2272">
        <v>11000</v>
      </c>
      <c r="AX2272">
        <v>10200</v>
      </c>
      <c r="AY2272" t="str">
        <f t="shared" si="4257"/>
        <v>8991002337831</v>
      </c>
      <c r="AZ2272" t="str">
        <f t="shared" si="4302"/>
        <v>RELAXA PLAY CAR</v>
      </c>
      <c r="BA2272" t="s">
        <v>4301</v>
      </c>
      <c r="BB2272" t="s">
        <v>4301</v>
      </c>
      <c r="BC2272" s="4" t="str" cm="1">
        <f t="array" aca="1" ref="BC2272" ca="1">LEFT(AR2272,MATCH(FALSE,ISNUMBER(MID(AR2272,ROW(INDIRECT("1:"&amp;LEN(AR2272)+1)), 1) *1),0) -1)</f>
        <v>12</v>
      </c>
      <c r="BD2272" s="1"/>
      <c r="BF2272" s="21"/>
      <c r="BK2272" s="1"/>
      <c r="BM2272" s="1"/>
      <c r="BN2272" s="1"/>
      <c r="BR2272" s="22"/>
      <c r="BS2272">
        <v>0</v>
      </c>
      <c r="BT2272" s="1" t="s">
        <v>5103</v>
      </c>
    </row>
    <row r="2273" spans="1:72">
      <c r="A2273" s="4" t="str">
        <f t="shared" si="4261"/>
        <v/>
      </c>
      <c r="B2273" s="4" t="str">
        <f t="shared" si="4262"/>
        <v/>
      </c>
      <c r="C2273" s="4" t="str">
        <f t="shared" si="4263"/>
        <v/>
      </c>
      <c r="D2273" s="4" t="str">
        <f t="shared" si="4264"/>
        <v/>
      </c>
      <c r="E2273" s="4" t="str">
        <f t="shared" si="4265"/>
        <v/>
      </c>
      <c r="F2273" s="4" t="str">
        <f t="shared" si="4266"/>
        <v/>
      </c>
      <c r="G2273" s="4" t="str">
        <f t="shared" si="4267"/>
        <v>KTK</v>
      </c>
      <c r="H2273" s="4" t="str">
        <f t="shared" si="4268"/>
        <v/>
      </c>
      <c r="I2273" s="4" t="str">
        <f t="shared" si="4269"/>
        <v/>
      </c>
      <c r="J2273" s="4" t="str">
        <f t="shared" si="4270"/>
        <v/>
      </c>
      <c r="K2273" s="4" t="str">
        <f t="shared" si="4271"/>
        <v/>
      </c>
      <c r="L2273" s="4" t="str">
        <f t="shared" si="4272"/>
        <v/>
      </c>
      <c r="M2273" s="4" t="str">
        <f t="shared" si="4273"/>
        <v/>
      </c>
      <c r="N2273" s="4" t="str">
        <f t="shared" si="4274"/>
        <v/>
      </c>
      <c r="O2273" s="4" t="str">
        <f t="shared" si="4275"/>
        <v/>
      </c>
      <c r="P2273" s="4" t="str">
        <f t="shared" si="4276"/>
        <v/>
      </c>
      <c r="Q2273" s="4" t="str">
        <f t="shared" si="4277"/>
        <v/>
      </c>
      <c r="R2273" s="4" t="str">
        <f t="shared" si="4278"/>
        <v/>
      </c>
      <c r="S2273" s="4" t="str">
        <f t="shared" si="4279"/>
        <v/>
      </c>
      <c r="T2273" s="4" t="str">
        <f t="shared" si="4280"/>
        <v/>
      </c>
      <c r="U2273" s="4" t="str">
        <f t="shared" si="4281"/>
        <v/>
      </c>
      <c r="V2273" s="4" t="str">
        <f t="shared" si="4282"/>
        <v/>
      </c>
      <c r="W2273" s="4" t="str">
        <f t="shared" si="4283"/>
        <v/>
      </c>
      <c r="X2273" s="4" t="str">
        <f t="shared" si="4284"/>
        <v/>
      </c>
      <c r="Y2273" s="4">
        <f t="shared" si="4285"/>
        <v>3</v>
      </c>
      <c r="Z2273" s="4" t="str">
        <f t="shared" si="4286"/>
        <v>-</v>
      </c>
      <c r="AA2273" s="4" t="str">
        <f t="shared" si="4287"/>
        <v/>
      </c>
      <c r="AB2273" s="4" t="str">
        <f t="shared" si="4288"/>
        <v/>
      </c>
      <c r="AC2273" s="4" t="str">
        <f t="shared" si="4289"/>
        <v/>
      </c>
      <c r="AD2273" s="4" t="str">
        <f t="shared" si="4290"/>
        <v/>
      </c>
      <c r="AE2273" s="4" t="str">
        <f t="shared" si="4291"/>
        <v/>
      </c>
      <c r="AF2273" s="4">
        <f t="shared" si="4292"/>
        <v>4</v>
      </c>
      <c r="AG2273" s="4">
        <f t="shared" si="4293"/>
        <v>24</v>
      </c>
      <c r="AH2273" s="4">
        <f t="shared" si="4294"/>
        <v>20</v>
      </c>
      <c r="AI2273" s="4" t="str">
        <f t="shared" si="4295"/>
        <v>1KTK</v>
      </c>
      <c r="AJ2273" s="4" t="str">
        <f t="shared" si="4296"/>
        <v>-1KTK</v>
      </c>
      <c r="AK2273" s="4" t="str" cm="1">
        <f t="array" ref="AK2273">LEFT(AR2273,SUM(LEN(AR2273)-LEN(SUBSTITUTE(AR2273,{"0";"1";"2";"3";"4";"5";"6";"7";"8";"9"},""))))</f>
        <v>1</v>
      </c>
      <c r="AL2273" s="4">
        <f t="shared" si="4300"/>
        <v>13</v>
      </c>
      <c r="AM2273" s="4" t="b">
        <f t="shared" ref="AM2273:AM2282" si="4303">LEFT(AR2273,1)=AK2273</f>
        <v>1</v>
      </c>
      <c r="AN2273" s="4" t="str">
        <f t="shared" si="4260"/>
        <v>KTK</v>
      </c>
      <c r="AO2273" s="4" t="b">
        <f t="shared" si="4301"/>
        <v>0</v>
      </c>
      <c r="AP2273" s="4" t="b">
        <f t="shared" si="4297"/>
        <v>0</v>
      </c>
      <c r="AQ2273" s="5" t="str">
        <f t="shared" si="4298"/>
        <v>RELAXA PLAY CHEF 3D</v>
      </c>
      <c r="AR2273" s="4" t="str">
        <f t="shared" si="4299"/>
        <v>1KTK</v>
      </c>
      <c r="AS2273" t="s">
        <v>4801</v>
      </c>
      <c r="AT2273" s="1" t="s">
        <v>3126</v>
      </c>
      <c r="AU2273" s="4" t="str">
        <f t="shared" ca="1" si="4208"/>
        <v/>
      </c>
      <c r="AV2273">
        <v>11000</v>
      </c>
      <c r="AW2273">
        <v>11000</v>
      </c>
      <c r="AX2273">
        <v>10200</v>
      </c>
      <c r="AY2273" t="str">
        <f t="shared" si="4257"/>
        <v>8991002337879</v>
      </c>
      <c r="AZ2273" t="str">
        <f t="shared" si="4302"/>
        <v>RELAXA PLAY CHEF 3D</v>
      </c>
      <c r="BA2273" t="s">
        <v>4301</v>
      </c>
      <c r="BB2273" t="s">
        <v>4301</v>
      </c>
      <c r="BC2273" s="9" t="str" cm="1">
        <f t="array" aca="1" ref="BC2273" ca="1">LEFT(AR2273,MATCH(FALSE,ISNUMBER(MID(AR2273,ROW(INDIRECT("1:"&amp;LEN(AR2273)+1)), 1) *1),0) -1)</f>
        <v>1</v>
      </c>
      <c r="BD2273" s="1"/>
      <c r="BF2273" s="21"/>
      <c r="BK2273" s="1"/>
      <c r="BM2273" s="1"/>
      <c r="BN2273" s="1"/>
      <c r="BR2273" s="22"/>
      <c r="BS2273">
        <v>0</v>
      </c>
      <c r="BT2273" s="1" t="s">
        <v>5103</v>
      </c>
    </row>
    <row r="2274" spans="1:72">
      <c r="A2274" s="4" t="str">
        <f t="shared" si="4261"/>
        <v/>
      </c>
      <c r="B2274" s="4" t="str">
        <f t="shared" si="4262"/>
        <v/>
      </c>
      <c r="C2274" s="4" t="str">
        <f t="shared" si="4263"/>
        <v/>
      </c>
      <c r="D2274" s="4" t="str">
        <f t="shared" si="4264"/>
        <v/>
      </c>
      <c r="E2274" s="4" t="str">
        <f t="shared" si="4265"/>
        <v/>
      </c>
      <c r="F2274" s="4" t="str">
        <f t="shared" si="4266"/>
        <v/>
      </c>
      <c r="G2274" s="4" t="str">
        <f t="shared" si="4267"/>
        <v>KTK</v>
      </c>
      <c r="H2274" s="4" t="str">
        <f t="shared" si="4268"/>
        <v/>
      </c>
      <c r="I2274" s="4" t="str">
        <f t="shared" si="4269"/>
        <v/>
      </c>
      <c r="J2274" s="4" t="str">
        <f t="shared" si="4270"/>
        <v/>
      </c>
      <c r="K2274" s="4" t="str">
        <f t="shared" si="4271"/>
        <v/>
      </c>
      <c r="L2274" s="4" t="str">
        <f t="shared" si="4272"/>
        <v/>
      </c>
      <c r="M2274" s="4" t="str">
        <f t="shared" si="4273"/>
        <v/>
      </c>
      <c r="N2274" s="4" t="str">
        <f t="shared" si="4274"/>
        <v/>
      </c>
      <c r="O2274" s="4" t="str">
        <f t="shared" si="4275"/>
        <v/>
      </c>
      <c r="P2274" s="4" t="str">
        <f t="shared" si="4276"/>
        <v/>
      </c>
      <c r="Q2274" s="4" t="str">
        <f t="shared" si="4277"/>
        <v/>
      </c>
      <c r="R2274" s="4" t="str">
        <f t="shared" si="4278"/>
        <v/>
      </c>
      <c r="S2274" s="4" t="str">
        <f t="shared" si="4279"/>
        <v/>
      </c>
      <c r="T2274" s="4" t="str">
        <f t="shared" si="4280"/>
        <v/>
      </c>
      <c r="U2274" s="4" t="str">
        <f t="shared" si="4281"/>
        <v/>
      </c>
      <c r="V2274" s="4" t="str">
        <f t="shared" si="4282"/>
        <v/>
      </c>
      <c r="W2274" s="4" t="str">
        <f t="shared" si="4283"/>
        <v/>
      </c>
      <c r="X2274" s="4" t="str">
        <f t="shared" si="4284"/>
        <v/>
      </c>
      <c r="Y2274" s="4">
        <f t="shared" si="4285"/>
        <v>3</v>
      </c>
      <c r="Z2274" s="4" t="str">
        <f t="shared" si="4286"/>
        <v>-</v>
      </c>
      <c r="AA2274" s="4" t="str">
        <f t="shared" si="4287"/>
        <v/>
      </c>
      <c r="AB2274" s="4" t="str">
        <f t="shared" si="4288"/>
        <v/>
      </c>
      <c r="AC2274" s="4" t="str">
        <f t="shared" si="4289"/>
        <v/>
      </c>
      <c r="AD2274" s="4" t="str">
        <f t="shared" si="4290"/>
        <v/>
      </c>
      <c r="AE2274" s="4" t="str">
        <f t="shared" si="4291"/>
        <v/>
      </c>
      <c r="AF2274" s="4">
        <f t="shared" si="4292"/>
        <v>4</v>
      </c>
      <c r="AG2274" s="4">
        <f t="shared" si="4293"/>
        <v>26</v>
      </c>
      <c r="AH2274" s="4">
        <f t="shared" si="4294"/>
        <v>22</v>
      </c>
      <c r="AI2274" s="4" t="str">
        <f t="shared" si="4295"/>
        <v>1KTK</v>
      </c>
      <c r="AJ2274" s="4" t="str">
        <f t="shared" si="4296"/>
        <v>-1KTK</v>
      </c>
      <c r="AK2274" s="4" t="str" cm="1">
        <f t="array" ref="AK2274">LEFT(AR2274,SUM(LEN(AR2274)-LEN(SUBSTITUTE(AR2274,{"0";"1";"2";"3";"4";"5";"6";"7";"8";"9"},""))))</f>
        <v>1</v>
      </c>
      <c r="AL2274" s="4">
        <f t="shared" si="4300"/>
        <v>13</v>
      </c>
      <c r="AM2274" s="4" t="b">
        <f t="shared" si="4303"/>
        <v>1</v>
      </c>
      <c r="AN2274" s="4" t="str">
        <f t="shared" si="4260"/>
        <v>KTK</v>
      </c>
      <c r="AO2274" s="4" t="b">
        <f t="shared" si="4301"/>
        <v>0</v>
      </c>
      <c r="AP2274" s="4" t="b">
        <f t="shared" si="4297"/>
        <v>0</v>
      </c>
      <c r="AQ2274" s="5" t="str">
        <f t="shared" si="4298"/>
        <v>RELAXA PLAY FROZEN II</v>
      </c>
      <c r="AR2274" s="4" t="str">
        <f t="shared" si="4299"/>
        <v>1KTK</v>
      </c>
      <c r="AS2274" t="s">
        <v>4450</v>
      </c>
      <c r="AT2274" s="1" t="s">
        <v>3127</v>
      </c>
      <c r="AU2274" s="4" t="str">
        <f t="shared" ca="1" si="4208"/>
        <v/>
      </c>
      <c r="AV2274">
        <v>11000</v>
      </c>
      <c r="AW2274">
        <v>11000</v>
      </c>
      <c r="AX2274">
        <v>10200</v>
      </c>
      <c r="AY2274" t="str">
        <f t="shared" si="4257"/>
        <v>8991002337510</v>
      </c>
      <c r="AZ2274" t="str">
        <f t="shared" si="4302"/>
        <v>RELAXA PLAY FROZEN II</v>
      </c>
      <c r="BA2274" t="s">
        <v>4301</v>
      </c>
      <c r="BB2274" t="s">
        <v>4301</v>
      </c>
      <c r="BC2274" s="9" t="str" cm="1">
        <f t="array" aca="1" ref="BC2274" ca="1">LEFT(AR2274,MATCH(FALSE,ISNUMBER(MID(AR2274,ROW(INDIRECT("1:"&amp;LEN(AR2274)+1)), 1) *1),0) -1)</f>
        <v>1</v>
      </c>
      <c r="BD2274" s="1"/>
      <c r="BF2274" s="21"/>
      <c r="BK2274" s="1"/>
      <c r="BM2274" s="1"/>
      <c r="BN2274" s="1"/>
      <c r="BR2274" s="22"/>
      <c r="BS2274">
        <v>0</v>
      </c>
      <c r="BT2274" s="1" t="s">
        <v>5103</v>
      </c>
    </row>
    <row r="2275" spans="1:72">
      <c r="A2275" s="4" t="str">
        <f t="shared" si="4261"/>
        <v/>
      </c>
      <c r="B2275" s="4" t="str">
        <f t="shared" si="4262"/>
        <v/>
      </c>
      <c r="C2275" s="4" t="str">
        <f t="shared" si="4263"/>
        <v/>
      </c>
      <c r="D2275" s="4" t="str">
        <f t="shared" si="4264"/>
        <v/>
      </c>
      <c r="E2275" s="4" t="str">
        <f t="shared" si="4265"/>
        <v/>
      </c>
      <c r="F2275" s="4" t="str">
        <f t="shared" si="4266"/>
        <v/>
      </c>
      <c r="G2275" s="4" t="str">
        <f t="shared" si="4267"/>
        <v>KTK</v>
      </c>
      <c r="H2275" s="4" t="str">
        <f t="shared" si="4268"/>
        <v/>
      </c>
      <c r="I2275" s="4" t="str">
        <f t="shared" si="4269"/>
        <v/>
      </c>
      <c r="J2275" s="4" t="str">
        <f t="shared" si="4270"/>
        <v/>
      </c>
      <c r="K2275" s="4" t="str">
        <f t="shared" si="4271"/>
        <v/>
      </c>
      <c r="L2275" s="4" t="str">
        <f t="shared" si="4272"/>
        <v/>
      </c>
      <c r="M2275" s="4" t="str">
        <f t="shared" si="4273"/>
        <v/>
      </c>
      <c r="N2275" s="4" t="str">
        <f t="shared" si="4274"/>
        <v/>
      </c>
      <c r="O2275" s="4" t="str">
        <f t="shared" si="4275"/>
        <v/>
      </c>
      <c r="P2275" s="4" t="str">
        <f t="shared" si="4276"/>
        <v/>
      </c>
      <c r="Q2275" s="4" t="str">
        <f t="shared" si="4277"/>
        <v/>
      </c>
      <c r="R2275" s="4" t="str">
        <f t="shared" si="4278"/>
        <v/>
      </c>
      <c r="S2275" s="4" t="str">
        <f t="shared" si="4279"/>
        <v/>
      </c>
      <c r="T2275" s="4" t="str">
        <f t="shared" si="4280"/>
        <v/>
      </c>
      <c r="U2275" s="4" t="str">
        <f t="shared" si="4281"/>
        <v/>
      </c>
      <c r="V2275" s="4" t="str">
        <f t="shared" si="4282"/>
        <v/>
      </c>
      <c r="W2275" s="4" t="str">
        <f t="shared" si="4283"/>
        <v/>
      </c>
      <c r="X2275" s="4" t="str">
        <f t="shared" si="4284"/>
        <v/>
      </c>
      <c r="Y2275" s="4">
        <f t="shared" si="4285"/>
        <v>3</v>
      </c>
      <c r="Z2275" s="4" t="str">
        <f t="shared" si="4286"/>
        <v>-</v>
      </c>
      <c r="AA2275" s="4" t="str">
        <f t="shared" si="4287"/>
        <v/>
      </c>
      <c r="AB2275" s="4" t="str">
        <f t="shared" si="4288"/>
        <v/>
      </c>
      <c r="AC2275" s="4" t="str">
        <f t="shared" si="4289"/>
        <v/>
      </c>
      <c r="AD2275" s="4" t="str">
        <f t="shared" si="4290"/>
        <v/>
      </c>
      <c r="AE2275" s="4" t="str">
        <f t="shared" si="4291"/>
        <v/>
      </c>
      <c r="AF2275" s="4">
        <f t="shared" si="4292"/>
        <v>4</v>
      </c>
      <c r="AG2275" s="4">
        <f t="shared" si="4293"/>
        <v>26</v>
      </c>
      <c r="AH2275" s="4">
        <f t="shared" si="4294"/>
        <v>22</v>
      </c>
      <c r="AI2275" s="4" t="str">
        <f t="shared" si="4295"/>
        <v>1KTK</v>
      </c>
      <c r="AJ2275" s="4" t="str">
        <f t="shared" si="4296"/>
        <v>-1KTK</v>
      </c>
      <c r="AK2275" s="4" t="str" cm="1">
        <f t="array" ref="AK2275">LEFT(AR2275,SUM(LEN(AR2275)-LEN(SUBSTITUTE(AR2275,{"0";"1";"2";"3";"4";"5";"6";"7";"8";"9"},""))))</f>
        <v>1</v>
      </c>
      <c r="AL2275" s="4">
        <f t="shared" si="4300"/>
        <v>13</v>
      </c>
      <c r="AM2275" s="4" t="b">
        <f t="shared" si="4303"/>
        <v>1</v>
      </c>
      <c r="AN2275" s="4" t="str">
        <f t="shared" si="4260"/>
        <v>KTK</v>
      </c>
      <c r="AO2275" s="4" t="b">
        <f t="shared" si="4301"/>
        <v>0</v>
      </c>
      <c r="AP2275" s="4" t="b">
        <f t="shared" si="4297"/>
        <v>0</v>
      </c>
      <c r="AQ2275" s="5" t="str">
        <f t="shared" si="4298"/>
        <v>RELAXA PLAY KUDA PONI</v>
      </c>
      <c r="AR2275" s="4" t="str">
        <f t="shared" si="4299"/>
        <v>1KTK</v>
      </c>
      <c r="AS2275" t="s">
        <v>4451</v>
      </c>
      <c r="AT2275" s="1" t="s">
        <v>3128</v>
      </c>
      <c r="AU2275" s="4" t="str">
        <f t="shared" ca="1" si="4208"/>
        <v/>
      </c>
      <c r="AV2275">
        <v>11000</v>
      </c>
      <c r="AW2275">
        <v>11000</v>
      </c>
      <c r="AX2275">
        <v>10200</v>
      </c>
      <c r="AY2275" t="str">
        <f t="shared" si="4257"/>
        <v>8991002337626</v>
      </c>
      <c r="AZ2275" t="str">
        <f t="shared" si="4302"/>
        <v>RELAXA PLAY KUDA PONI</v>
      </c>
      <c r="BA2275" t="s">
        <v>4301</v>
      </c>
      <c r="BB2275" t="s">
        <v>4301</v>
      </c>
      <c r="BC2275" s="9" t="str" cm="1">
        <f t="array" aca="1" ref="BC2275" ca="1">LEFT(AR2275,MATCH(FALSE,ISNUMBER(MID(AR2275,ROW(INDIRECT("1:"&amp;LEN(AR2275)+1)), 1) *1),0) -1)</f>
        <v>1</v>
      </c>
      <c r="BD2275" s="1"/>
      <c r="BF2275" s="21"/>
      <c r="BK2275" s="1"/>
      <c r="BM2275" s="1"/>
      <c r="BN2275" s="1"/>
      <c r="BR2275" s="22"/>
      <c r="BS2275">
        <v>0</v>
      </c>
      <c r="BT2275" s="1" t="s">
        <v>5103</v>
      </c>
    </row>
    <row r="2276" spans="1:72">
      <c r="A2276" s="4" t="str">
        <f t="shared" si="4261"/>
        <v/>
      </c>
      <c r="B2276" s="4" t="str">
        <f t="shared" si="4262"/>
        <v/>
      </c>
      <c r="C2276" s="4" t="str">
        <f t="shared" si="4263"/>
        <v/>
      </c>
      <c r="D2276" s="4" t="str">
        <f t="shared" si="4264"/>
        <v/>
      </c>
      <c r="E2276" s="4" t="str">
        <f t="shared" si="4265"/>
        <v/>
      </c>
      <c r="F2276" s="4" t="str">
        <f t="shared" si="4266"/>
        <v/>
      </c>
      <c r="G2276" s="4" t="str">
        <f t="shared" si="4267"/>
        <v>KTK</v>
      </c>
      <c r="H2276" s="4" t="str">
        <f t="shared" si="4268"/>
        <v/>
      </c>
      <c r="I2276" s="4" t="str">
        <f t="shared" si="4269"/>
        <v/>
      </c>
      <c r="J2276" s="4" t="str">
        <f t="shared" si="4270"/>
        <v/>
      </c>
      <c r="K2276" s="4" t="str">
        <f t="shared" si="4271"/>
        <v/>
      </c>
      <c r="L2276" s="4" t="str">
        <f t="shared" si="4272"/>
        <v/>
      </c>
      <c r="M2276" s="4" t="str">
        <f t="shared" si="4273"/>
        <v/>
      </c>
      <c r="N2276" s="4" t="str">
        <f t="shared" si="4274"/>
        <v/>
      </c>
      <c r="O2276" s="4" t="str">
        <f t="shared" si="4275"/>
        <v/>
      </c>
      <c r="P2276" s="4" t="str">
        <f t="shared" si="4276"/>
        <v/>
      </c>
      <c r="Q2276" s="4" t="str">
        <f t="shared" si="4277"/>
        <v/>
      </c>
      <c r="R2276" s="4" t="str">
        <f t="shared" si="4278"/>
        <v/>
      </c>
      <c r="S2276" s="4" t="str">
        <f t="shared" si="4279"/>
        <v/>
      </c>
      <c r="T2276" s="4" t="str">
        <f t="shared" si="4280"/>
        <v/>
      </c>
      <c r="U2276" s="4" t="str">
        <f t="shared" si="4281"/>
        <v/>
      </c>
      <c r="V2276" s="4" t="str">
        <f t="shared" si="4282"/>
        <v/>
      </c>
      <c r="W2276" s="4" t="str">
        <f t="shared" si="4283"/>
        <v/>
      </c>
      <c r="X2276" s="4" t="str">
        <f t="shared" si="4284"/>
        <v/>
      </c>
      <c r="Y2276" s="4">
        <f t="shared" si="4285"/>
        <v>3</v>
      </c>
      <c r="Z2276" s="4" t="str">
        <f t="shared" si="4286"/>
        <v>-</v>
      </c>
      <c r="AA2276" s="4" t="str">
        <f t="shared" si="4287"/>
        <v/>
      </c>
      <c r="AB2276" s="4" t="str">
        <f t="shared" si="4288"/>
        <v/>
      </c>
      <c r="AC2276" s="4" t="str">
        <f t="shared" si="4289"/>
        <v/>
      </c>
      <c r="AD2276" s="4" t="str">
        <f t="shared" si="4290"/>
        <v/>
      </c>
      <c r="AE2276" s="4" t="str">
        <f t="shared" si="4291"/>
        <v/>
      </c>
      <c r="AF2276" s="4">
        <f t="shared" si="4292"/>
        <v>4</v>
      </c>
      <c r="AG2276" s="4">
        <f t="shared" si="4293"/>
        <v>26</v>
      </c>
      <c r="AH2276" s="4">
        <f t="shared" si="4294"/>
        <v>22</v>
      </c>
      <c r="AI2276" s="4" t="str">
        <f t="shared" si="4295"/>
        <v>1KTK</v>
      </c>
      <c r="AJ2276" s="4" t="str">
        <f t="shared" si="4296"/>
        <v>-1KTK</v>
      </c>
      <c r="AK2276" s="4" t="str" cm="1">
        <f t="array" ref="AK2276">LEFT(AR2276,SUM(LEN(AR2276)-LEN(SUBSTITUTE(AR2276,{"0";"1";"2";"3";"4";"5";"6";"7";"8";"9"},""))))</f>
        <v>1</v>
      </c>
      <c r="AL2276" s="4">
        <f t="shared" si="4300"/>
        <v>13</v>
      </c>
      <c r="AM2276" s="4" t="b">
        <f t="shared" si="4303"/>
        <v>1</v>
      </c>
      <c r="AN2276" s="4" t="str">
        <f t="shared" si="4260"/>
        <v>KTK</v>
      </c>
      <c r="AO2276" s="4" t="b">
        <f t="shared" si="4301"/>
        <v>0</v>
      </c>
      <c r="AP2276" s="4" t="b">
        <f t="shared" si="4297"/>
        <v>0</v>
      </c>
      <c r="AQ2276" s="5" t="str">
        <f t="shared" si="4298"/>
        <v>RELAXA PLAY SPIDERMAN</v>
      </c>
      <c r="AR2276" s="4" t="str">
        <f t="shared" si="4299"/>
        <v>1KTK</v>
      </c>
      <c r="AS2276" t="s">
        <v>4619</v>
      </c>
      <c r="AT2276" s="1" t="s">
        <v>3129</v>
      </c>
      <c r="AU2276" s="4" t="str">
        <f t="shared" ca="1" si="4208"/>
        <v/>
      </c>
      <c r="AV2276">
        <v>11000</v>
      </c>
      <c r="AW2276">
        <v>11000</v>
      </c>
      <c r="AX2276">
        <v>10200</v>
      </c>
      <c r="AY2276" t="str">
        <f t="shared" si="4257"/>
        <v>8991002337411</v>
      </c>
      <c r="AZ2276" t="str">
        <f t="shared" si="4302"/>
        <v>RELAXA PLAY SPIDERMAN</v>
      </c>
      <c r="BA2276" t="s">
        <v>4301</v>
      </c>
      <c r="BB2276" t="s">
        <v>4301</v>
      </c>
      <c r="BC2276" s="9" t="str" cm="1">
        <f t="array" aca="1" ref="BC2276" ca="1">LEFT(AR2276,MATCH(FALSE,ISNUMBER(MID(AR2276,ROW(INDIRECT("1:"&amp;LEN(AR2276)+1)), 1) *1),0) -1)</f>
        <v>1</v>
      </c>
      <c r="BD2276" s="1"/>
      <c r="BF2276" s="21"/>
      <c r="BK2276" s="1"/>
      <c r="BM2276" s="1"/>
      <c r="BN2276" s="1"/>
      <c r="BR2276" s="22"/>
      <c r="BS2276">
        <v>0</v>
      </c>
      <c r="BT2276" s="1" t="s">
        <v>5103</v>
      </c>
    </row>
    <row r="2277" spans="1:72">
      <c r="A2277" s="4" t="str">
        <f t="shared" si="4261"/>
        <v/>
      </c>
      <c r="B2277" s="4" t="str">
        <f t="shared" si="4262"/>
        <v/>
      </c>
      <c r="C2277" s="4" t="str">
        <f t="shared" si="4263"/>
        <v>BKS</v>
      </c>
      <c r="D2277" s="4" t="str">
        <f t="shared" si="4264"/>
        <v/>
      </c>
      <c r="E2277" s="4" t="str">
        <f t="shared" si="4265"/>
        <v/>
      </c>
      <c r="F2277" s="4" t="str">
        <f t="shared" si="4266"/>
        <v/>
      </c>
      <c r="G2277" s="4" t="str">
        <f t="shared" si="4267"/>
        <v/>
      </c>
      <c r="H2277" s="4" t="str">
        <f t="shared" si="4268"/>
        <v/>
      </c>
      <c r="I2277" s="4" t="str">
        <f t="shared" si="4269"/>
        <v/>
      </c>
      <c r="J2277" s="4" t="str">
        <f t="shared" si="4270"/>
        <v/>
      </c>
      <c r="K2277" s="4" t="str">
        <f t="shared" si="4271"/>
        <v/>
      </c>
      <c r="L2277" s="4" t="str">
        <f t="shared" si="4272"/>
        <v/>
      </c>
      <c r="M2277" s="4" t="str">
        <f t="shared" si="4273"/>
        <v/>
      </c>
      <c r="N2277" s="4" t="str">
        <f t="shared" si="4274"/>
        <v/>
      </c>
      <c r="O2277" s="4" t="str">
        <f t="shared" si="4275"/>
        <v/>
      </c>
      <c r="P2277" s="4" t="str">
        <f t="shared" si="4276"/>
        <v/>
      </c>
      <c r="Q2277" s="4" t="str">
        <f t="shared" si="4277"/>
        <v/>
      </c>
      <c r="R2277" s="4" t="str">
        <f t="shared" si="4278"/>
        <v/>
      </c>
      <c r="S2277" s="4" t="str">
        <f t="shared" si="4279"/>
        <v/>
      </c>
      <c r="T2277" s="4" t="str">
        <f t="shared" si="4280"/>
        <v/>
      </c>
      <c r="U2277" s="4" t="str">
        <f t="shared" si="4281"/>
        <v/>
      </c>
      <c r="V2277" s="4" t="str">
        <f t="shared" si="4282"/>
        <v/>
      </c>
      <c r="W2277" s="4" t="str">
        <f t="shared" si="4283"/>
        <v/>
      </c>
      <c r="X2277" s="4" t="str">
        <f t="shared" si="4284"/>
        <v/>
      </c>
      <c r="Y2277" s="4">
        <f t="shared" si="4285"/>
        <v>3</v>
      </c>
      <c r="Z2277" s="4" t="str">
        <f t="shared" si="4286"/>
        <v>-</v>
      </c>
      <c r="AA2277" s="4" t="str">
        <f t="shared" si="4287"/>
        <v/>
      </c>
      <c r="AB2277" s="4" t="str">
        <f t="shared" si="4288"/>
        <v/>
      </c>
      <c r="AC2277" s="4" t="str">
        <f t="shared" si="4289"/>
        <v/>
      </c>
      <c r="AD2277" s="4" t="str">
        <f t="shared" si="4290"/>
        <v/>
      </c>
      <c r="AE2277" s="4" t="str">
        <f t="shared" si="4291"/>
        <v/>
      </c>
      <c r="AF2277" s="4">
        <f t="shared" si="4292"/>
        <v>4</v>
      </c>
      <c r="AG2277" s="4">
        <f t="shared" si="4293"/>
        <v>17</v>
      </c>
      <c r="AH2277" s="4">
        <f t="shared" si="4294"/>
        <v>13</v>
      </c>
      <c r="AI2277" s="4" t="str">
        <f t="shared" si="4295"/>
        <v>1BKS</v>
      </c>
      <c r="AJ2277" s="4" t="str">
        <f t="shared" si="4296"/>
        <v>-1BKS</v>
      </c>
      <c r="AK2277" s="4" t="str" cm="1">
        <f t="array" ref="AK2277">LEFT(AR2277,SUM(LEN(AR2277)-LEN(SUBSTITUTE(AR2277,{"0";"1";"2";"3";"4";"5";"6";"7";"8";"9"},""))))</f>
        <v>1</v>
      </c>
      <c r="AL2277" s="4">
        <f t="shared" si="4300"/>
        <v>13</v>
      </c>
      <c r="AM2277" s="4" t="b">
        <f t="shared" si="4303"/>
        <v>1</v>
      </c>
      <c r="AN2277" s="4" t="str">
        <f t="shared" si="4260"/>
        <v>BKS</v>
      </c>
      <c r="AO2277" s="4" t="b">
        <f t="shared" si="4301"/>
        <v>0</v>
      </c>
      <c r="AP2277" s="4" t="b">
        <f t="shared" si="4297"/>
        <v>0</v>
      </c>
      <c r="AQ2277" s="5" t="str">
        <f t="shared" si="4298"/>
        <v>RELAXA TWISH</v>
      </c>
      <c r="AR2277" s="4" t="str">
        <f t="shared" si="4299"/>
        <v>1BKS</v>
      </c>
      <c r="AS2277" t="s">
        <v>4800</v>
      </c>
      <c r="AT2277" s="1" t="s">
        <v>3130</v>
      </c>
      <c r="AU2277" s="4" t="str">
        <f t="shared" ca="1" si="4208"/>
        <v/>
      </c>
      <c r="AV2277">
        <v>1000</v>
      </c>
      <c r="AW2277">
        <v>1000</v>
      </c>
      <c r="AX2277">
        <v>800</v>
      </c>
      <c r="AY2277" t="str">
        <f t="shared" si="4257"/>
        <v>8991002304857</v>
      </c>
      <c r="AZ2277" t="str">
        <f t="shared" si="4302"/>
        <v>RELAXA TWISH</v>
      </c>
      <c r="BA2277" t="s">
        <v>4301</v>
      </c>
      <c r="BB2277" t="s">
        <v>4301</v>
      </c>
      <c r="BC2277" s="9" t="str" cm="1">
        <f t="array" aca="1" ref="BC2277" ca="1">LEFT(AR2277,MATCH(FALSE,ISNUMBER(MID(AR2277,ROW(INDIRECT("1:"&amp;LEN(AR2277)+1)), 1) *1),0) -1)</f>
        <v>1</v>
      </c>
      <c r="BD2277" s="1"/>
      <c r="BF2277" s="21"/>
      <c r="BK2277" s="1"/>
      <c r="BM2277" s="1"/>
      <c r="BN2277" s="1"/>
      <c r="BR2277" s="22"/>
      <c r="BS2277">
        <v>0</v>
      </c>
      <c r="BT2277" s="1" t="s">
        <v>5103</v>
      </c>
    </row>
    <row r="2278" spans="1:72">
      <c r="A2278" s="4" t="str">
        <f t="shared" si="4261"/>
        <v/>
      </c>
      <c r="B2278" s="4" t="str">
        <f t="shared" si="4262"/>
        <v/>
      </c>
      <c r="C2278" s="4" t="str">
        <f t="shared" si="4263"/>
        <v>BKS</v>
      </c>
      <c r="D2278" s="4" t="str">
        <f t="shared" si="4264"/>
        <v/>
      </c>
      <c r="E2278" s="4" t="str">
        <f t="shared" si="4265"/>
        <v/>
      </c>
      <c r="F2278" s="4" t="str">
        <f t="shared" si="4266"/>
        <v/>
      </c>
      <c r="G2278" s="4" t="str">
        <f t="shared" si="4267"/>
        <v/>
      </c>
      <c r="H2278" s="4" t="str">
        <f t="shared" si="4268"/>
        <v/>
      </c>
      <c r="I2278" s="4" t="str">
        <f t="shared" si="4269"/>
        <v/>
      </c>
      <c r="J2278" s="4" t="str">
        <f t="shared" si="4270"/>
        <v/>
      </c>
      <c r="K2278" s="4" t="str">
        <f t="shared" si="4271"/>
        <v/>
      </c>
      <c r="L2278" s="4" t="str">
        <f t="shared" si="4272"/>
        <v/>
      </c>
      <c r="M2278" s="4" t="str">
        <f t="shared" si="4273"/>
        <v/>
      </c>
      <c r="N2278" s="4" t="str">
        <f t="shared" si="4274"/>
        <v/>
      </c>
      <c r="O2278" s="4" t="str">
        <f t="shared" si="4275"/>
        <v/>
      </c>
      <c r="P2278" s="4" t="str">
        <f t="shared" si="4276"/>
        <v/>
      </c>
      <c r="Q2278" s="4" t="str">
        <f t="shared" si="4277"/>
        <v/>
      </c>
      <c r="R2278" s="4" t="str">
        <f t="shared" si="4278"/>
        <v/>
      </c>
      <c r="S2278" s="4" t="str">
        <f t="shared" si="4279"/>
        <v/>
      </c>
      <c r="T2278" s="4" t="str">
        <f t="shared" si="4280"/>
        <v/>
      </c>
      <c r="U2278" s="4" t="str">
        <f t="shared" si="4281"/>
        <v/>
      </c>
      <c r="V2278" s="4" t="str">
        <f t="shared" si="4282"/>
        <v/>
      </c>
      <c r="W2278" s="4" t="str">
        <f t="shared" si="4283"/>
        <v/>
      </c>
      <c r="X2278" s="4" t="str">
        <f t="shared" si="4284"/>
        <v/>
      </c>
      <c r="Y2278" s="4">
        <f t="shared" si="4285"/>
        <v>3</v>
      </c>
      <c r="Z2278" s="4" t="str">
        <f t="shared" si="4286"/>
        <v>-</v>
      </c>
      <c r="AA2278" s="4" t="str">
        <f t="shared" si="4287"/>
        <v/>
      </c>
      <c r="AB2278" s="4" t="str">
        <f t="shared" si="4288"/>
        <v/>
      </c>
      <c r="AC2278" s="4" t="str">
        <f t="shared" si="4289"/>
        <v/>
      </c>
      <c r="AD2278" s="4" t="str">
        <f t="shared" si="4290"/>
        <v/>
      </c>
      <c r="AE2278" s="4" t="str">
        <f t="shared" si="4291"/>
        <v/>
      </c>
      <c r="AF2278" s="4">
        <f t="shared" si="4292"/>
        <v>4</v>
      </c>
      <c r="AG2278" s="4">
        <f t="shared" si="4293"/>
        <v>19</v>
      </c>
      <c r="AH2278" s="4">
        <f t="shared" si="4294"/>
        <v>15</v>
      </c>
      <c r="AI2278" s="4" t="str">
        <f t="shared" si="4295"/>
        <v>1BKS</v>
      </c>
      <c r="AJ2278" s="4" t="str">
        <f t="shared" si="4296"/>
        <v>-1BKS</v>
      </c>
      <c r="AK2278" s="4" t="str" cm="1">
        <f t="array" ref="AK2278">LEFT(AR2278,SUM(LEN(AR2278)-LEN(SUBSTITUTE(AR2278,{"0";"1";"2";"3";"4";"5";"6";"7";"8";"9"},""))))</f>
        <v>1</v>
      </c>
      <c r="AL2278" s="4">
        <f t="shared" si="4300"/>
        <v>13</v>
      </c>
      <c r="AM2278" s="4" t="b">
        <f t="shared" si="4303"/>
        <v>1</v>
      </c>
      <c r="AN2278" s="4" t="str">
        <f t="shared" si="4260"/>
        <v>BKS</v>
      </c>
      <c r="AO2278" s="4" t="b">
        <f t="shared" si="4301"/>
        <v>0</v>
      </c>
      <c r="AP2278" s="4" t="b">
        <f t="shared" si="4297"/>
        <v>0</v>
      </c>
      <c r="AQ2278" s="5" t="str">
        <f t="shared" si="4298"/>
        <v>REMPEYEK BESAR</v>
      </c>
      <c r="AR2278" s="4" t="str">
        <f t="shared" si="4299"/>
        <v>1BKS</v>
      </c>
      <c r="AS2278" t="s">
        <v>3131</v>
      </c>
      <c r="AU2278" s="4" t="str">
        <f t="shared" ca="1" si="4208"/>
        <v/>
      </c>
      <c r="AV2278">
        <v>10000</v>
      </c>
      <c r="AW2278">
        <v>10000</v>
      </c>
      <c r="AX2278">
        <v>9000</v>
      </c>
      <c r="AY2278" t="str">
        <f t="shared" si="4257"/>
        <v>8000000002278</v>
      </c>
      <c r="AZ2278" t="str">
        <f t="shared" si="4302"/>
        <v>REMPEYEK BESAR</v>
      </c>
      <c r="BA2278" t="s">
        <v>4301</v>
      </c>
      <c r="BB2278" t="s">
        <v>4301</v>
      </c>
      <c r="BC2278" s="9" t="str" cm="1">
        <f t="array" aca="1" ref="BC2278" ca="1">LEFT(AR2278,MATCH(FALSE,ISNUMBER(MID(AR2278,ROW(INDIRECT("1:"&amp;LEN(AR2278)+1)), 1) *1),0) -1)</f>
        <v>1</v>
      </c>
      <c r="BD2278" s="1"/>
      <c r="BF2278" s="21"/>
      <c r="BK2278" s="1"/>
      <c r="BM2278" s="1"/>
      <c r="BN2278" s="1"/>
      <c r="BR2278" s="22"/>
      <c r="BS2278">
        <v>0</v>
      </c>
      <c r="BT2278" s="1" t="s">
        <v>5103</v>
      </c>
    </row>
    <row r="2279" spans="1:72">
      <c r="A2279" s="4" t="str">
        <f t="shared" si="4261"/>
        <v/>
      </c>
      <c r="B2279" s="4" t="str">
        <f t="shared" si="4262"/>
        <v/>
      </c>
      <c r="C2279" s="4" t="str">
        <f t="shared" si="4263"/>
        <v>BKS</v>
      </c>
      <c r="D2279" s="4" t="str">
        <f t="shared" si="4264"/>
        <v/>
      </c>
      <c r="E2279" s="4" t="str">
        <f t="shared" si="4265"/>
        <v/>
      </c>
      <c r="F2279" s="4" t="str">
        <f t="shared" si="4266"/>
        <v/>
      </c>
      <c r="G2279" s="4" t="str">
        <f t="shared" si="4267"/>
        <v/>
      </c>
      <c r="H2279" s="4" t="str">
        <f t="shared" si="4268"/>
        <v/>
      </c>
      <c r="I2279" s="4" t="str">
        <f t="shared" si="4269"/>
        <v/>
      </c>
      <c r="J2279" s="4" t="str">
        <f t="shared" si="4270"/>
        <v/>
      </c>
      <c r="K2279" s="4" t="str">
        <f t="shared" si="4271"/>
        <v/>
      </c>
      <c r="L2279" s="4" t="str">
        <f t="shared" si="4272"/>
        <v/>
      </c>
      <c r="M2279" s="4" t="str">
        <f t="shared" si="4273"/>
        <v/>
      </c>
      <c r="N2279" s="4" t="str">
        <f t="shared" si="4274"/>
        <v/>
      </c>
      <c r="O2279" s="4" t="str">
        <f t="shared" si="4275"/>
        <v/>
      </c>
      <c r="P2279" s="4" t="str">
        <f t="shared" si="4276"/>
        <v/>
      </c>
      <c r="Q2279" s="4" t="str">
        <f t="shared" si="4277"/>
        <v/>
      </c>
      <c r="R2279" s="4" t="str">
        <f t="shared" si="4278"/>
        <v/>
      </c>
      <c r="S2279" s="4" t="str">
        <f t="shared" si="4279"/>
        <v/>
      </c>
      <c r="T2279" s="4" t="str">
        <f t="shared" si="4280"/>
        <v/>
      </c>
      <c r="U2279" s="4" t="str">
        <f t="shared" si="4281"/>
        <v/>
      </c>
      <c r="V2279" s="4" t="str">
        <f t="shared" si="4282"/>
        <v/>
      </c>
      <c r="W2279" s="4" t="str">
        <f t="shared" si="4283"/>
        <v/>
      </c>
      <c r="X2279" s="4" t="str">
        <f t="shared" si="4284"/>
        <v/>
      </c>
      <c r="Y2279" s="4">
        <f t="shared" si="4285"/>
        <v>3</v>
      </c>
      <c r="Z2279" s="4" t="str">
        <f t="shared" si="4286"/>
        <v>-</v>
      </c>
      <c r="AA2279" s="4" t="str">
        <f t="shared" si="4287"/>
        <v/>
      </c>
      <c r="AB2279" s="4" t="str">
        <f t="shared" si="4288"/>
        <v/>
      </c>
      <c r="AC2279" s="4" t="str">
        <f t="shared" si="4289"/>
        <v/>
      </c>
      <c r="AD2279" s="4" t="str">
        <f t="shared" si="4290"/>
        <v/>
      </c>
      <c r="AE2279" s="4" t="str">
        <f t="shared" si="4291"/>
        <v/>
      </c>
      <c r="AF2279" s="4">
        <f t="shared" si="4292"/>
        <v>4</v>
      </c>
      <c r="AG2279" s="4">
        <f t="shared" si="4293"/>
        <v>19</v>
      </c>
      <c r="AH2279" s="4">
        <f t="shared" si="4294"/>
        <v>15</v>
      </c>
      <c r="AI2279" s="4" t="str">
        <f t="shared" si="4295"/>
        <v>1BKS</v>
      </c>
      <c r="AJ2279" s="4" t="str">
        <f t="shared" si="4296"/>
        <v>-1BKS</v>
      </c>
      <c r="AK2279" s="4" t="str" cm="1">
        <f t="array" ref="AK2279">LEFT(AR2279,SUM(LEN(AR2279)-LEN(SUBSTITUTE(AR2279,{"0";"1";"2";"3";"4";"5";"6";"7";"8";"9"},""))))</f>
        <v>1</v>
      </c>
      <c r="AL2279" s="4">
        <f t="shared" si="4300"/>
        <v>13</v>
      </c>
      <c r="AM2279" s="4" t="b">
        <f t="shared" si="4303"/>
        <v>1</v>
      </c>
      <c r="AN2279" s="4" t="str">
        <f t="shared" si="4260"/>
        <v>BKS</v>
      </c>
      <c r="AO2279" s="4" t="b">
        <f t="shared" si="4301"/>
        <v>0</v>
      </c>
      <c r="AP2279" s="4" t="b">
        <f t="shared" si="4297"/>
        <v>0</v>
      </c>
      <c r="AQ2279" s="5" t="str">
        <f t="shared" si="4298"/>
        <v>REMPEYEK KECIL</v>
      </c>
      <c r="AR2279" s="4" t="str">
        <f t="shared" si="4299"/>
        <v>1BKS</v>
      </c>
      <c r="AS2279" t="s">
        <v>3132</v>
      </c>
      <c r="AU2279" s="4" t="str">
        <f t="shared" ca="1" si="4208"/>
        <v/>
      </c>
      <c r="AV2279">
        <v>2500</v>
      </c>
      <c r="AW2279">
        <v>2500</v>
      </c>
      <c r="AX2279">
        <v>2000</v>
      </c>
      <c r="AY2279" t="str">
        <f t="shared" si="4257"/>
        <v>8000000002279</v>
      </c>
      <c r="AZ2279" t="str">
        <f t="shared" si="4302"/>
        <v>REMPEYEK KECIL</v>
      </c>
      <c r="BA2279" t="s">
        <v>4301</v>
      </c>
      <c r="BB2279" t="s">
        <v>4301</v>
      </c>
      <c r="BC2279" s="9" t="str" cm="1">
        <f t="array" aca="1" ref="BC2279" ca="1">LEFT(AR2279,MATCH(FALSE,ISNUMBER(MID(AR2279,ROW(INDIRECT("1:"&amp;LEN(AR2279)+1)), 1) *1),0) -1)</f>
        <v>1</v>
      </c>
      <c r="BD2279" s="1"/>
      <c r="BF2279" s="21"/>
      <c r="BK2279" s="1"/>
      <c r="BM2279" s="1"/>
      <c r="BN2279" s="1"/>
      <c r="BR2279" s="22"/>
      <c r="BS2279">
        <v>0</v>
      </c>
      <c r="BT2279" s="1" t="s">
        <v>5103</v>
      </c>
    </row>
    <row r="2280" spans="1:72">
      <c r="A2280" s="4" t="str">
        <f t="shared" si="4261"/>
        <v/>
      </c>
      <c r="B2280" s="4" t="str">
        <f t="shared" si="4262"/>
        <v>PCS</v>
      </c>
      <c r="C2280" s="4" t="str">
        <f t="shared" si="4263"/>
        <v/>
      </c>
      <c r="D2280" s="4" t="str">
        <f t="shared" si="4264"/>
        <v/>
      </c>
      <c r="E2280" s="4" t="str">
        <f t="shared" si="4265"/>
        <v/>
      </c>
      <c r="F2280" s="4" t="str">
        <f t="shared" si="4266"/>
        <v/>
      </c>
      <c r="G2280" s="4" t="str">
        <f t="shared" si="4267"/>
        <v/>
      </c>
      <c r="H2280" s="4" t="str">
        <f t="shared" si="4268"/>
        <v/>
      </c>
      <c r="I2280" s="4" t="str">
        <f t="shared" si="4269"/>
        <v/>
      </c>
      <c r="J2280" s="4" t="str">
        <f t="shared" si="4270"/>
        <v/>
      </c>
      <c r="K2280" s="4" t="str">
        <f t="shared" si="4271"/>
        <v/>
      </c>
      <c r="L2280" s="4" t="str">
        <f t="shared" si="4272"/>
        <v/>
      </c>
      <c r="M2280" s="4" t="str">
        <f t="shared" si="4273"/>
        <v/>
      </c>
      <c r="N2280" s="4" t="str">
        <f t="shared" si="4274"/>
        <v/>
      </c>
      <c r="O2280" s="4" t="str">
        <f t="shared" si="4275"/>
        <v/>
      </c>
      <c r="P2280" s="4" t="str">
        <f t="shared" si="4276"/>
        <v/>
      </c>
      <c r="Q2280" s="4" t="str">
        <f t="shared" si="4277"/>
        <v/>
      </c>
      <c r="R2280" s="4" t="str">
        <f t="shared" si="4278"/>
        <v/>
      </c>
      <c r="S2280" s="4" t="str">
        <f t="shared" si="4279"/>
        <v/>
      </c>
      <c r="T2280" s="4" t="str">
        <f t="shared" si="4280"/>
        <v/>
      </c>
      <c r="U2280" s="4" t="str">
        <f t="shared" si="4281"/>
        <v/>
      </c>
      <c r="V2280" s="4" t="str">
        <f t="shared" si="4282"/>
        <v/>
      </c>
      <c r="W2280" s="4" t="str">
        <f t="shared" si="4283"/>
        <v/>
      </c>
      <c r="X2280" s="4" t="str">
        <f t="shared" si="4284"/>
        <v/>
      </c>
      <c r="Y2280" s="4">
        <f t="shared" si="4285"/>
        <v>3</v>
      </c>
      <c r="Z2280" s="4" t="str">
        <f t="shared" si="4286"/>
        <v>-</v>
      </c>
      <c r="AA2280" s="4" t="str">
        <f t="shared" si="4287"/>
        <v/>
      </c>
      <c r="AB2280" s="4" t="str">
        <f t="shared" si="4288"/>
        <v/>
      </c>
      <c r="AC2280" s="4" t="str">
        <f t="shared" si="4289"/>
        <v/>
      </c>
      <c r="AD2280" s="4" t="str">
        <f t="shared" si="4290"/>
        <v/>
      </c>
      <c r="AE2280" s="4" t="str">
        <f t="shared" si="4291"/>
        <v/>
      </c>
      <c r="AF2280" s="4">
        <f t="shared" si="4292"/>
        <v>4</v>
      </c>
      <c r="AG2280" s="4">
        <f t="shared" si="4293"/>
        <v>22</v>
      </c>
      <c r="AH2280" s="4">
        <f t="shared" si="4294"/>
        <v>18</v>
      </c>
      <c r="AI2280" s="4" t="str">
        <f t="shared" si="4295"/>
        <v>1PCS</v>
      </c>
      <c r="AJ2280" s="4" t="str">
        <f t="shared" si="4296"/>
        <v>-1PCS</v>
      </c>
      <c r="AK2280" s="4" t="str" cm="1">
        <f t="array" ref="AK2280">LEFT(AR2280,SUM(LEN(AR2280)-LEN(SUBSTITUTE(AR2280,{"0";"1";"2";"3";"4";"5";"6";"7";"8";"9"},""))))</f>
        <v>1</v>
      </c>
      <c r="AL2280" s="4">
        <f t="shared" si="4300"/>
        <v>13</v>
      </c>
      <c r="AM2280" s="4" t="b">
        <f t="shared" si="4303"/>
        <v>1</v>
      </c>
      <c r="AN2280" s="4" t="str">
        <f t="shared" si="4260"/>
        <v>PCS</v>
      </c>
      <c r="AO2280" s="4" t="b">
        <f t="shared" si="4301"/>
        <v>0</v>
      </c>
      <c r="AP2280" s="4" t="b">
        <f t="shared" si="4297"/>
        <v>0</v>
      </c>
      <c r="AQ2280" s="5" t="str">
        <f t="shared" si="4298"/>
        <v>REXONA DEO LOTION</v>
      </c>
      <c r="AR2280" s="4" t="str">
        <f t="shared" si="4299"/>
        <v>1PCS</v>
      </c>
      <c r="AS2280" t="s">
        <v>4490</v>
      </c>
      <c r="AU2280" s="4" t="str">
        <f t="shared" ca="1" si="4208"/>
        <v/>
      </c>
      <c r="AV2280">
        <v>3000</v>
      </c>
      <c r="AW2280">
        <v>3000</v>
      </c>
      <c r="AX2280">
        <v>2500</v>
      </c>
      <c r="AY2280" t="str">
        <f t="shared" si="4257"/>
        <v>8000000002280</v>
      </c>
      <c r="AZ2280" t="str">
        <f t="shared" si="4302"/>
        <v>REXONA DEO LOTION</v>
      </c>
      <c r="BA2280" t="s">
        <v>4301</v>
      </c>
      <c r="BB2280" t="s">
        <v>4301</v>
      </c>
      <c r="BC2280" s="9" t="str" cm="1">
        <f t="array" aca="1" ref="BC2280" ca="1">LEFT(AR2280,MATCH(FALSE,ISNUMBER(MID(AR2280,ROW(INDIRECT("1:"&amp;LEN(AR2280)+1)), 1) *1),0) -1)</f>
        <v>1</v>
      </c>
      <c r="BD2280" s="1"/>
      <c r="BF2280" s="21"/>
      <c r="BK2280" s="1"/>
      <c r="BM2280" s="1"/>
      <c r="BN2280" s="1"/>
      <c r="BR2280" s="22"/>
      <c r="BS2280">
        <v>0</v>
      </c>
      <c r="BT2280" s="1" t="s">
        <v>5103</v>
      </c>
    </row>
    <row r="2281" spans="1:72">
      <c r="A2281" s="4" t="str">
        <f t="shared" si="4261"/>
        <v/>
      </c>
      <c r="B2281" s="4" t="str">
        <f t="shared" si="4262"/>
        <v/>
      </c>
      <c r="C2281" s="4" t="str">
        <f t="shared" si="4263"/>
        <v/>
      </c>
      <c r="D2281" s="4" t="str">
        <f t="shared" si="4264"/>
        <v/>
      </c>
      <c r="E2281" s="4" t="str">
        <f t="shared" si="4265"/>
        <v/>
      </c>
      <c r="F2281" s="4" t="str">
        <f t="shared" si="4266"/>
        <v>RTG</v>
      </c>
      <c r="G2281" s="4" t="str">
        <f t="shared" si="4267"/>
        <v/>
      </c>
      <c r="H2281" s="4" t="str">
        <f t="shared" si="4268"/>
        <v/>
      </c>
      <c r="I2281" s="4" t="str">
        <f t="shared" si="4269"/>
        <v/>
      </c>
      <c r="J2281" s="4" t="str">
        <f t="shared" si="4270"/>
        <v/>
      </c>
      <c r="K2281" s="4" t="str">
        <f t="shared" si="4271"/>
        <v/>
      </c>
      <c r="L2281" s="4" t="str">
        <f t="shared" si="4272"/>
        <v/>
      </c>
      <c r="M2281" s="4" t="str">
        <f t="shared" si="4273"/>
        <v/>
      </c>
      <c r="N2281" s="4" t="str">
        <f t="shared" si="4274"/>
        <v/>
      </c>
      <c r="O2281" s="4" t="str">
        <f t="shared" si="4275"/>
        <v/>
      </c>
      <c r="P2281" s="4" t="str">
        <f t="shared" si="4276"/>
        <v/>
      </c>
      <c r="Q2281" s="4" t="str">
        <f t="shared" si="4277"/>
        <v/>
      </c>
      <c r="R2281" s="4" t="str">
        <f t="shared" si="4278"/>
        <v/>
      </c>
      <c r="S2281" s="4" t="str">
        <f t="shared" si="4279"/>
        <v/>
      </c>
      <c r="T2281" s="4" t="str">
        <f t="shared" si="4280"/>
        <v/>
      </c>
      <c r="U2281" s="4" t="str">
        <f t="shared" si="4281"/>
        <v/>
      </c>
      <c r="V2281" s="4" t="str">
        <f t="shared" si="4282"/>
        <v/>
      </c>
      <c r="W2281" s="4" t="str">
        <f t="shared" si="4283"/>
        <v/>
      </c>
      <c r="X2281" s="4" t="str">
        <f t="shared" si="4284"/>
        <v/>
      </c>
      <c r="Y2281" s="4">
        <f t="shared" si="4285"/>
        <v>3</v>
      </c>
      <c r="Z2281" s="4" t="str">
        <f t="shared" si="4286"/>
        <v>-</v>
      </c>
      <c r="AA2281" s="4" t="str">
        <f t="shared" si="4287"/>
        <v/>
      </c>
      <c r="AB2281" s="4" t="str">
        <f t="shared" si="4288"/>
        <v/>
      </c>
      <c r="AC2281" s="4" t="str">
        <f t="shared" si="4289"/>
        <v/>
      </c>
      <c r="AD2281" s="4" t="str">
        <f t="shared" si="4290"/>
        <v/>
      </c>
      <c r="AE2281" s="4" t="str">
        <f t="shared" si="4291"/>
        <v/>
      </c>
      <c r="AF2281" s="4">
        <f t="shared" si="4292"/>
        <v>4</v>
      </c>
      <c r="AG2281" s="4">
        <f t="shared" si="4293"/>
        <v>34</v>
      </c>
      <c r="AH2281" s="4">
        <f t="shared" si="4294"/>
        <v>30</v>
      </c>
      <c r="AI2281" s="4" t="str">
        <f t="shared" si="4295"/>
        <v>1RTG</v>
      </c>
      <c r="AJ2281" s="4" t="str">
        <f t="shared" si="4296"/>
        <v>-1RTG</v>
      </c>
      <c r="AK2281" s="4" t="str" cm="1">
        <f t="array" ref="AK2281">LEFT(AR2281,SUM(LEN(AR2281)-LEN(SUBSTITUTE(AR2281,{"0";"1";"2";"3";"4";"5";"6";"7";"8";"9"},""))))</f>
        <v>1</v>
      </c>
      <c r="AL2281" s="4">
        <f t="shared" si="4300"/>
        <v>13</v>
      </c>
      <c r="AM2281" s="4" t="b">
        <f t="shared" si="4303"/>
        <v>1</v>
      </c>
      <c r="AN2281" s="4" t="str">
        <f t="shared" si="4260"/>
        <v>RTG</v>
      </c>
      <c r="AO2281" s="4" t="b">
        <f t="shared" si="4301"/>
        <v>0</v>
      </c>
      <c r="AP2281" s="4" t="b">
        <f t="shared" si="4297"/>
        <v>0</v>
      </c>
      <c r="AQ2281" s="5" t="str">
        <f t="shared" si="4298"/>
        <v>REXONA DEO LOTION FREE SPIRIT</v>
      </c>
      <c r="AR2281" s="4" t="str">
        <f t="shared" si="4299"/>
        <v>1RTG</v>
      </c>
      <c r="AS2281" t="s">
        <v>3133</v>
      </c>
      <c r="AT2281" s="1" t="s">
        <v>3134</v>
      </c>
      <c r="AU2281" s="4" t="str">
        <f t="shared" ca="1" si="4208"/>
        <v/>
      </c>
      <c r="AV2281">
        <v>25000</v>
      </c>
      <c r="AW2281">
        <v>25000</v>
      </c>
      <c r="AX2281">
        <v>22834</v>
      </c>
      <c r="AY2281" t="str">
        <f t="shared" si="4257"/>
        <v>8934868015024</v>
      </c>
      <c r="AZ2281" t="str">
        <f t="shared" si="4302"/>
        <v>REXONA DEO LOTION FREE SPIRIT</v>
      </c>
      <c r="BA2281" t="s">
        <v>4301</v>
      </c>
      <c r="BB2281" t="s">
        <v>4301</v>
      </c>
      <c r="BC2281" s="9" t="str" cm="1">
        <f t="array" aca="1" ref="BC2281" ca="1">LEFT(AR2281,MATCH(FALSE,ISNUMBER(MID(AR2281,ROW(INDIRECT("1:"&amp;LEN(AR2281)+1)), 1) *1),0) -1)</f>
        <v>1</v>
      </c>
      <c r="BD2281" s="1"/>
      <c r="BF2281" s="21"/>
      <c r="BK2281" s="1"/>
      <c r="BM2281" s="1"/>
      <c r="BN2281" s="1"/>
      <c r="BR2281" s="22"/>
      <c r="BS2281">
        <v>0</v>
      </c>
      <c r="BT2281" s="1" t="s">
        <v>5103</v>
      </c>
    </row>
    <row r="2282" spans="1:72">
      <c r="A2282" s="4" t="str">
        <f t="shared" si="4261"/>
        <v/>
      </c>
      <c r="B2282" s="4" t="str">
        <f t="shared" si="4262"/>
        <v/>
      </c>
      <c r="C2282" s="4" t="str">
        <f t="shared" si="4263"/>
        <v/>
      </c>
      <c r="D2282" s="4" t="str">
        <f t="shared" si="4264"/>
        <v/>
      </c>
      <c r="E2282" s="4" t="str">
        <f t="shared" si="4265"/>
        <v/>
      </c>
      <c r="F2282" s="4" t="str">
        <f t="shared" si="4266"/>
        <v>RTG</v>
      </c>
      <c r="G2282" s="4" t="str">
        <f t="shared" si="4267"/>
        <v/>
      </c>
      <c r="H2282" s="4" t="str">
        <f t="shared" si="4268"/>
        <v/>
      </c>
      <c r="I2282" s="4" t="str">
        <f t="shared" si="4269"/>
        <v/>
      </c>
      <c r="J2282" s="4" t="str">
        <f t="shared" si="4270"/>
        <v/>
      </c>
      <c r="K2282" s="4" t="str">
        <f t="shared" si="4271"/>
        <v/>
      </c>
      <c r="L2282" s="4" t="str">
        <f t="shared" si="4272"/>
        <v/>
      </c>
      <c r="M2282" s="4" t="str">
        <f t="shared" si="4273"/>
        <v/>
      </c>
      <c r="N2282" s="4" t="str">
        <f t="shared" si="4274"/>
        <v/>
      </c>
      <c r="O2282" s="4" t="str">
        <f t="shared" si="4275"/>
        <v/>
      </c>
      <c r="P2282" s="4" t="str">
        <f t="shared" si="4276"/>
        <v/>
      </c>
      <c r="Q2282" s="4" t="str">
        <f t="shared" si="4277"/>
        <v/>
      </c>
      <c r="R2282" s="4" t="str">
        <f t="shared" si="4278"/>
        <v/>
      </c>
      <c r="S2282" s="4" t="str">
        <f t="shared" si="4279"/>
        <v/>
      </c>
      <c r="T2282" s="4" t="str">
        <f t="shared" si="4280"/>
        <v/>
      </c>
      <c r="U2282" s="4" t="str">
        <f t="shared" si="4281"/>
        <v/>
      </c>
      <c r="V2282" s="4" t="str">
        <f t="shared" si="4282"/>
        <v/>
      </c>
      <c r="W2282" s="4" t="str">
        <f t="shared" si="4283"/>
        <v/>
      </c>
      <c r="X2282" s="4" t="str">
        <f t="shared" si="4284"/>
        <v/>
      </c>
      <c r="Y2282" s="4">
        <f t="shared" si="4285"/>
        <v>3</v>
      </c>
      <c r="Z2282" s="4" t="str">
        <f t="shared" si="4286"/>
        <v>-</v>
      </c>
      <c r="AA2282" s="4" t="str">
        <f t="shared" si="4287"/>
        <v/>
      </c>
      <c r="AB2282" s="4" t="str">
        <f t="shared" si="4288"/>
        <v/>
      </c>
      <c r="AC2282" s="4" t="str">
        <f t="shared" si="4289"/>
        <v/>
      </c>
      <c r="AD2282" s="4" t="str">
        <f t="shared" si="4290"/>
        <v/>
      </c>
      <c r="AE2282" s="4" t="str">
        <f t="shared" si="4291"/>
        <v/>
      </c>
      <c r="AF2282" s="4">
        <f t="shared" si="4292"/>
        <v>4</v>
      </c>
      <c r="AG2282" s="4">
        <f t="shared" si="4293"/>
        <v>31</v>
      </c>
      <c r="AH2282" s="4">
        <f t="shared" si="4294"/>
        <v>27</v>
      </c>
      <c r="AI2282" s="4" t="str">
        <f t="shared" si="4295"/>
        <v>1RTG</v>
      </c>
      <c r="AJ2282" s="4" t="str">
        <f t="shared" si="4296"/>
        <v>-1RTG</v>
      </c>
      <c r="AK2282" s="4" t="str" cm="1">
        <f t="array" ref="AK2282">LEFT(AR2282,SUM(LEN(AR2282)-LEN(SUBSTITUTE(AR2282,{"0";"1";"2";"3";"4";"5";"6";"7";"8";"9"},""))))</f>
        <v>1</v>
      </c>
      <c r="AL2282" s="4">
        <f t="shared" si="4300"/>
        <v>13</v>
      </c>
      <c r="AM2282" s="4" t="b">
        <f t="shared" si="4303"/>
        <v>1</v>
      </c>
      <c r="AN2282" s="4" t="str">
        <f t="shared" si="4260"/>
        <v>RTG</v>
      </c>
      <c r="AO2282" s="4" t="b">
        <f t="shared" si="4301"/>
        <v>0</v>
      </c>
      <c r="AP2282" s="4" t="b">
        <f t="shared" si="4297"/>
        <v>0</v>
      </c>
      <c r="AQ2282" s="5" t="str">
        <f t="shared" si="4298"/>
        <v>REXONA DEO LOTION ICE COOL</v>
      </c>
      <c r="AR2282" s="4" t="str">
        <f t="shared" si="4299"/>
        <v>1RTG</v>
      </c>
      <c r="AS2282" t="s">
        <v>3135</v>
      </c>
      <c r="AT2282" s="1" t="s">
        <v>3136</v>
      </c>
      <c r="AU2282" s="4" t="str">
        <f t="shared" ca="1" si="4208"/>
        <v/>
      </c>
      <c r="AV2282">
        <v>25000</v>
      </c>
      <c r="AW2282">
        <v>25000</v>
      </c>
      <c r="AX2282">
        <v>22834</v>
      </c>
      <c r="AY2282" t="str">
        <f t="shared" si="4257"/>
        <v>8934868015031</v>
      </c>
      <c r="AZ2282" t="str">
        <f t="shared" si="4302"/>
        <v>REXONA DEO LOTION ICE COOL</v>
      </c>
      <c r="BA2282" t="s">
        <v>4301</v>
      </c>
      <c r="BB2282" t="s">
        <v>4301</v>
      </c>
      <c r="BC2282" s="9" t="str" cm="1">
        <f t="array" aca="1" ref="BC2282" ca="1">LEFT(AR2282,MATCH(FALSE,ISNUMBER(MID(AR2282,ROW(INDIRECT("1:"&amp;LEN(AR2282)+1)), 1) *1),0) -1)</f>
        <v>1</v>
      </c>
      <c r="BD2282" s="1"/>
      <c r="BF2282" s="21"/>
      <c r="BK2282" s="1"/>
      <c r="BM2282" s="1"/>
      <c r="BN2282" s="1"/>
      <c r="BR2282" s="22"/>
      <c r="BS2282">
        <v>0</v>
      </c>
      <c r="BT2282" s="1" t="s">
        <v>5103</v>
      </c>
    </row>
    <row r="2283" spans="1:72">
      <c r="A2283" s="4" t="str">
        <f t="shared" si="4261"/>
        <v/>
      </c>
      <c r="B2283" s="4" t="str">
        <f t="shared" si="4262"/>
        <v>PCS</v>
      </c>
      <c r="C2283" s="4" t="str">
        <f t="shared" si="4263"/>
        <v/>
      </c>
      <c r="D2283" s="4" t="str">
        <f t="shared" si="4264"/>
        <v/>
      </c>
      <c r="E2283" s="4" t="str">
        <f t="shared" si="4265"/>
        <v/>
      </c>
      <c r="F2283" s="4" t="str">
        <f t="shared" si="4266"/>
        <v/>
      </c>
      <c r="G2283" s="4" t="str">
        <f t="shared" si="4267"/>
        <v/>
      </c>
      <c r="H2283" s="4" t="str">
        <f t="shared" si="4268"/>
        <v/>
      </c>
      <c r="I2283" s="4" t="str">
        <f t="shared" si="4269"/>
        <v/>
      </c>
      <c r="J2283" s="4" t="str">
        <f t="shared" si="4270"/>
        <v/>
      </c>
      <c r="K2283" s="4" t="str">
        <f t="shared" si="4271"/>
        <v/>
      </c>
      <c r="L2283" s="4" t="str">
        <f t="shared" si="4272"/>
        <v/>
      </c>
      <c r="M2283" s="4" t="str">
        <f t="shared" si="4273"/>
        <v/>
      </c>
      <c r="N2283" s="4" t="str">
        <f t="shared" si="4274"/>
        <v/>
      </c>
      <c r="O2283" s="4" t="str">
        <f t="shared" si="4275"/>
        <v/>
      </c>
      <c r="P2283" s="4" t="str">
        <f t="shared" si="4276"/>
        <v/>
      </c>
      <c r="Q2283" s="4" t="str">
        <f t="shared" si="4277"/>
        <v/>
      </c>
      <c r="R2283" s="4" t="str">
        <f t="shared" si="4278"/>
        <v/>
      </c>
      <c r="S2283" s="4" t="str">
        <f t="shared" si="4279"/>
        <v/>
      </c>
      <c r="T2283" s="4" t="str">
        <f t="shared" si="4280"/>
        <v>PACK</v>
      </c>
      <c r="U2283" s="4" t="str">
        <f t="shared" si="4281"/>
        <v/>
      </c>
      <c r="V2283" s="4" t="str">
        <f t="shared" si="4282"/>
        <v/>
      </c>
      <c r="W2283" s="4" t="str">
        <f t="shared" si="4283"/>
        <v/>
      </c>
      <c r="X2283" s="4" t="str">
        <f t="shared" si="4284"/>
        <v/>
      </c>
      <c r="Y2283" s="4">
        <f t="shared" si="4285"/>
        <v>7</v>
      </c>
      <c r="Z2283" s="4" t="str">
        <f t="shared" si="4286"/>
        <v>-</v>
      </c>
      <c r="AA2283" s="4" t="str">
        <f t="shared" si="4287"/>
        <v>/</v>
      </c>
      <c r="AB2283" s="4" t="str">
        <f t="shared" si="4288"/>
        <v/>
      </c>
      <c r="AC2283" s="4" t="str">
        <f t="shared" si="4289"/>
        <v/>
      </c>
      <c r="AD2283" s="4" t="str">
        <f t="shared" si="4290"/>
        <v/>
      </c>
      <c r="AE2283" s="4" t="str">
        <f t="shared" si="4291"/>
        <v/>
      </c>
      <c r="AF2283" s="4">
        <f t="shared" si="4292"/>
        <v>10</v>
      </c>
      <c r="AG2283" s="4">
        <f t="shared" si="4293"/>
        <v>25</v>
      </c>
      <c r="AH2283" s="4">
        <f t="shared" si="4294"/>
        <v>15</v>
      </c>
      <c r="AI2283" s="4" t="str">
        <f t="shared" si="4295"/>
        <v>PACK</v>
      </c>
      <c r="AJ2283" s="4" t="str">
        <f t="shared" si="4296"/>
        <v>/PACK</v>
      </c>
      <c r="AK2283" s="4" t="str" cm="1">
        <f t="array" ref="AK2283">LEFT(AR2283,SUM(LEN(AR2283)-LEN(SUBSTITUTE(AR2283,{"0";"1";"2";"3";"4";"5";"6";"7";"8";"9"},""))))</f>
        <v>12</v>
      </c>
      <c r="AL2283" s="4">
        <f t="shared" si="4300"/>
        <v>13</v>
      </c>
      <c r="AM2283" s="4" t="b">
        <f>LEFT(AR2283,2)=AK2283</f>
        <v>1</v>
      </c>
      <c r="AN2283" s="4" t="str">
        <f>RIGHT(AI2283,4)</f>
        <v>PACK</v>
      </c>
      <c r="AO2283" s="4" t="b">
        <f t="shared" si="4301"/>
        <v>0</v>
      </c>
      <c r="AP2283" s="4" t="b">
        <f t="shared" si="4297"/>
        <v>0</v>
      </c>
      <c r="AQ2283" s="5" t="str">
        <f t="shared" si="4298"/>
        <v>RICHWELL AJIIB</v>
      </c>
      <c r="AR2283" s="4" t="str">
        <f t="shared" si="4299"/>
        <v>12PCS/PACK</v>
      </c>
      <c r="AS2283" t="s">
        <v>4940</v>
      </c>
      <c r="AU2283" s="4" t="str">
        <f t="shared" ref="AU2283:AU2346" ca="1" si="4304">IF(IF(IF(AQ2283=AQ2284,10,0)+IF(NOT(AN2283=$AU$1)=TRUE,10,0)=
20,"XXXX",IF(IF((BC2283+1)=2,0,1)+IF(AN2283=$AU$1,1,0)=2,TRUE,""))
="",IF(IF(AQ2283=AQ2282,10,0)+IF(NOT(AN2283=$AU$1)=TRUE,10,0)=
20,"XXXX",IF(IF((BC2283+1)=2,0,1)+IF(AN2283=$AU$1,1,0)=2,TRUE,
"")),IF(IF(AQ2283=AQ2284,10,0)+IF(NOT(AN2283=$AU$1)=TRUE,10,0)=
20,"XXXX",IF(IF((BC2283+1)=2,0,1)+IF(AN2283=$AU$1,1,0)=2,TRUE,"")))</f>
        <v/>
      </c>
      <c r="AV2283">
        <v>9000</v>
      </c>
      <c r="AW2283">
        <v>9000</v>
      </c>
      <c r="AX2283">
        <v>8166</v>
      </c>
      <c r="AY2283" t="str">
        <f t="shared" si="4257"/>
        <v>8000000002283</v>
      </c>
      <c r="AZ2283" t="str">
        <f t="shared" si="4302"/>
        <v>RICHWELL AJIIB</v>
      </c>
      <c r="BA2283" t="s">
        <v>4301</v>
      </c>
      <c r="BB2283" t="s">
        <v>4301</v>
      </c>
      <c r="BC2283" s="4" t="str" cm="1">
        <f t="array" aca="1" ref="BC2283" ca="1">LEFT(AR2283,MATCH(FALSE,ISNUMBER(MID(AR2283,ROW(INDIRECT("1:"&amp;LEN(AR2283)+1)), 1) *1),0) -1)</f>
        <v>12</v>
      </c>
      <c r="BD2283" s="1"/>
      <c r="BF2283" s="21"/>
      <c r="BK2283" s="1"/>
      <c r="BM2283" s="1"/>
      <c r="BN2283" s="1"/>
      <c r="BR2283" s="22"/>
      <c r="BS2283">
        <v>0</v>
      </c>
      <c r="BT2283" s="1" t="s">
        <v>5103</v>
      </c>
    </row>
    <row r="2284" spans="1:72">
      <c r="A2284" s="4" t="str">
        <f t="shared" si="4261"/>
        <v/>
      </c>
      <c r="B2284" s="4" t="str">
        <f t="shared" si="4262"/>
        <v/>
      </c>
      <c r="C2284" s="4" t="str">
        <f t="shared" si="4263"/>
        <v/>
      </c>
      <c r="D2284" s="4" t="str">
        <f t="shared" si="4264"/>
        <v/>
      </c>
      <c r="E2284" s="4" t="str">
        <f t="shared" si="4265"/>
        <v/>
      </c>
      <c r="F2284" s="4" t="str">
        <f t="shared" si="4266"/>
        <v>RTG</v>
      </c>
      <c r="G2284" s="4" t="str">
        <f t="shared" si="4267"/>
        <v/>
      </c>
      <c r="H2284" s="4" t="str">
        <f t="shared" si="4268"/>
        <v/>
      </c>
      <c r="I2284" s="4" t="str">
        <f t="shared" si="4269"/>
        <v/>
      </c>
      <c r="J2284" s="4" t="str">
        <f t="shared" si="4270"/>
        <v/>
      </c>
      <c r="K2284" s="4" t="str">
        <f t="shared" si="4271"/>
        <v/>
      </c>
      <c r="L2284" s="4" t="str">
        <f t="shared" si="4272"/>
        <v/>
      </c>
      <c r="M2284" s="4" t="str">
        <f t="shared" si="4273"/>
        <v/>
      </c>
      <c r="N2284" s="4" t="str">
        <f t="shared" si="4274"/>
        <v/>
      </c>
      <c r="O2284" s="4" t="str">
        <f t="shared" si="4275"/>
        <v/>
      </c>
      <c r="P2284" s="4" t="str">
        <f t="shared" si="4276"/>
        <v/>
      </c>
      <c r="Q2284" s="4" t="str">
        <f t="shared" si="4277"/>
        <v/>
      </c>
      <c r="R2284" s="4" t="str">
        <f t="shared" si="4278"/>
        <v/>
      </c>
      <c r="S2284" s="4" t="str">
        <f t="shared" si="4279"/>
        <v/>
      </c>
      <c r="T2284" s="4" t="str">
        <f t="shared" si="4280"/>
        <v/>
      </c>
      <c r="U2284" s="4" t="str">
        <f t="shared" si="4281"/>
        <v/>
      </c>
      <c r="V2284" s="4" t="str">
        <f t="shared" si="4282"/>
        <v/>
      </c>
      <c r="W2284" s="4" t="str">
        <f t="shared" si="4283"/>
        <v/>
      </c>
      <c r="X2284" s="4" t="str">
        <f t="shared" si="4284"/>
        <v/>
      </c>
      <c r="Y2284" s="4">
        <f t="shared" si="4285"/>
        <v>3</v>
      </c>
      <c r="Z2284" s="4" t="str">
        <f t="shared" si="4286"/>
        <v>-</v>
      </c>
      <c r="AA2284" s="4" t="str">
        <f t="shared" si="4287"/>
        <v/>
      </c>
      <c r="AB2284" s="4" t="str">
        <f t="shared" si="4288"/>
        <v/>
      </c>
      <c r="AC2284" s="4" t="str">
        <f t="shared" si="4289"/>
        <v/>
      </c>
      <c r="AD2284" s="4" t="str">
        <f t="shared" si="4290"/>
        <v/>
      </c>
      <c r="AE2284" s="4" t="str">
        <f t="shared" si="4291"/>
        <v/>
      </c>
      <c r="AF2284" s="4">
        <f t="shared" si="4292"/>
        <v>4</v>
      </c>
      <c r="AG2284" s="4">
        <f t="shared" si="4293"/>
        <v>28</v>
      </c>
      <c r="AH2284" s="4">
        <f t="shared" si="4294"/>
        <v>24</v>
      </c>
      <c r="AI2284" s="4" t="str">
        <f t="shared" si="4295"/>
        <v>1RTG</v>
      </c>
      <c r="AJ2284" s="4" t="str">
        <f t="shared" si="4296"/>
        <v>-1RTG</v>
      </c>
      <c r="AK2284" s="4" t="str" cm="1">
        <f t="array" ref="AK2284">LEFT(AR2284,SUM(LEN(AR2284)-LEN(SUBSTITUTE(AR2284,{"0";"1";"2";"3";"4";"5";"6";"7";"8";"9"},""))))</f>
        <v>1</v>
      </c>
      <c r="AL2284" s="4">
        <f t="shared" si="4300"/>
        <v>13</v>
      </c>
      <c r="AM2284" s="4" t="b">
        <f t="shared" ref="AM2284:AM2296" si="4305">LEFT(AR2284,1)=AK2284</f>
        <v>1</v>
      </c>
      <c r="AN2284" s="4" t="str">
        <f>RIGHT(AI2284,3)</f>
        <v>RTG</v>
      </c>
      <c r="AO2284" s="4" t="b">
        <f t="shared" si="4301"/>
        <v>1</v>
      </c>
      <c r="AP2284" s="4" t="b">
        <f t="shared" si="4297"/>
        <v>0</v>
      </c>
      <c r="AQ2284" s="5" t="str">
        <f t="shared" si="4298"/>
        <v>RICHWELL CHOCOLATE 30GR</v>
      </c>
      <c r="AR2284" s="4" t="str">
        <f t="shared" si="4299"/>
        <v>1RTG</v>
      </c>
      <c r="AS2284" t="s">
        <v>4365</v>
      </c>
      <c r="AU2284" s="4" t="str">
        <f t="shared" si="4304"/>
        <v>XXXX</v>
      </c>
      <c r="AV2284">
        <v>8500</v>
      </c>
      <c r="AW2284">
        <v>8500</v>
      </c>
      <c r="AX2284">
        <v>8167</v>
      </c>
      <c r="AY2284" t="str">
        <f t="shared" si="4257"/>
        <v>8000000002284</v>
      </c>
      <c r="AZ2284" t="str">
        <f t="shared" si="4302"/>
        <v>RICHWELL CHOCOLATE 30GR</v>
      </c>
      <c r="BA2284" t="s">
        <v>4301</v>
      </c>
      <c r="BB2284" t="s">
        <v>4301</v>
      </c>
      <c r="BC2284" s="9" t="str" cm="1">
        <f t="array" aca="1" ref="BC2284" ca="1">LEFT(AR2284,MATCH(FALSE,ISNUMBER(MID(AR2284,ROW(INDIRECT("1:"&amp;LEN(AR2284)+1)), 1) *1),0) -1)</f>
        <v>1</v>
      </c>
      <c r="BD2284" s="1"/>
      <c r="BF2284" s="21"/>
      <c r="BK2284" s="1"/>
      <c r="BM2284" s="1"/>
      <c r="BN2284" s="1"/>
      <c r="BR2284" s="22"/>
      <c r="BS2284">
        <v>0</v>
      </c>
      <c r="BT2284" s="1" t="s">
        <v>5103</v>
      </c>
    </row>
    <row r="2285" spans="1:72">
      <c r="A2285" s="4" t="str">
        <f t="shared" si="4261"/>
        <v/>
      </c>
      <c r="B2285" s="4" t="str">
        <f t="shared" si="4262"/>
        <v/>
      </c>
      <c r="C2285" s="4" t="str">
        <f t="shared" si="4263"/>
        <v/>
      </c>
      <c r="D2285" s="4" t="str">
        <f t="shared" si="4264"/>
        <v/>
      </c>
      <c r="E2285" s="4" t="str">
        <f t="shared" si="4265"/>
        <v/>
      </c>
      <c r="F2285" s="4" t="str">
        <f t="shared" si="4266"/>
        <v>RTG</v>
      </c>
      <c r="G2285" s="4" t="str">
        <f t="shared" si="4267"/>
        <v/>
      </c>
      <c r="H2285" s="4" t="str">
        <f t="shared" si="4268"/>
        <v/>
      </c>
      <c r="I2285" s="4" t="str">
        <f t="shared" si="4269"/>
        <v/>
      </c>
      <c r="J2285" s="4" t="str">
        <f t="shared" si="4270"/>
        <v/>
      </c>
      <c r="K2285" s="4" t="str">
        <f t="shared" si="4271"/>
        <v/>
      </c>
      <c r="L2285" s="4" t="str">
        <f t="shared" si="4272"/>
        <v/>
      </c>
      <c r="M2285" s="4" t="str">
        <f t="shared" si="4273"/>
        <v/>
      </c>
      <c r="N2285" s="4" t="str">
        <f t="shared" si="4274"/>
        <v/>
      </c>
      <c r="O2285" s="4" t="str">
        <f t="shared" si="4275"/>
        <v/>
      </c>
      <c r="P2285" s="4" t="str">
        <f t="shared" si="4276"/>
        <v/>
      </c>
      <c r="Q2285" s="4" t="str">
        <f t="shared" si="4277"/>
        <v/>
      </c>
      <c r="R2285" s="4" t="str">
        <f t="shared" si="4278"/>
        <v/>
      </c>
      <c r="S2285" s="4" t="str">
        <f t="shared" si="4279"/>
        <v/>
      </c>
      <c r="T2285" s="4" t="str">
        <f t="shared" si="4280"/>
        <v>PACK</v>
      </c>
      <c r="U2285" s="4" t="str">
        <f t="shared" si="4281"/>
        <v/>
      </c>
      <c r="V2285" s="4" t="str">
        <f t="shared" si="4282"/>
        <v/>
      </c>
      <c r="W2285" s="4" t="str">
        <f t="shared" si="4283"/>
        <v/>
      </c>
      <c r="X2285" s="4" t="str">
        <f t="shared" si="4284"/>
        <v/>
      </c>
      <c r="Y2285" s="4">
        <f t="shared" si="4285"/>
        <v>7</v>
      </c>
      <c r="Z2285" s="4" t="str">
        <f t="shared" si="4286"/>
        <v>-</v>
      </c>
      <c r="AA2285" s="4" t="str">
        <f t="shared" si="4287"/>
        <v>/</v>
      </c>
      <c r="AB2285" s="4" t="str">
        <f t="shared" si="4288"/>
        <v/>
      </c>
      <c r="AC2285" s="4" t="str">
        <f t="shared" si="4289"/>
        <v/>
      </c>
      <c r="AD2285" s="4" t="str">
        <f t="shared" si="4290"/>
        <v/>
      </c>
      <c r="AE2285" s="4" t="str">
        <f t="shared" si="4291"/>
        <v/>
      </c>
      <c r="AF2285" s="4">
        <f t="shared" si="4292"/>
        <v>9</v>
      </c>
      <c r="AG2285" s="4">
        <f t="shared" si="4293"/>
        <v>33</v>
      </c>
      <c r="AH2285" s="4">
        <f t="shared" si="4294"/>
        <v>24</v>
      </c>
      <c r="AI2285" s="4" t="str">
        <f t="shared" si="4295"/>
        <v>PACK</v>
      </c>
      <c r="AJ2285" s="4" t="str">
        <f t="shared" si="4296"/>
        <v>/PACK</v>
      </c>
      <c r="AK2285" s="4" t="str" cm="1">
        <f t="array" ref="AK2285">LEFT(AR2285,SUM(LEN(AR2285)-LEN(SUBSTITUTE(AR2285,{"0";"1";"2";"3";"4";"5";"6";"7";"8";"9"},""))))</f>
        <v>2</v>
      </c>
      <c r="AL2285" s="4">
        <f t="shared" si="4300"/>
        <v>13</v>
      </c>
      <c r="AM2285" s="4" t="b">
        <f t="shared" si="4305"/>
        <v>1</v>
      </c>
      <c r="AN2285" s="4" t="str">
        <f>RIGHT(AI2285,4)</f>
        <v>PACK</v>
      </c>
      <c r="AO2285" s="4" t="b">
        <f t="shared" si="4301"/>
        <v>1</v>
      </c>
      <c r="AP2285" s="4" t="b">
        <f t="shared" si="4297"/>
        <v>0</v>
      </c>
      <c r="AQ2285" s="5" t="str">
        <f t="shared" si="4298"/>
        <v>RICHWELL CHOCOLATE 30GR</v>
      </c>
      <c r="AR2285" s="4" t="str">
        <f t="shared" si="4299"/>
        <v>2RTG/PACK</v>
      </c>
      <c r="AS2285" t="s">
        <v>5057</v>
      </c>
      <c r="AU2285" s="4" t="str">
        <f t="shared" ca="1" si="4304"/>
        <v>XXXX</v>
      </c>
      <c r="AV2285">
        <v>17000</v>
      </c>
      <c r="AW2285">
        <v>17000</v>
      </c>
      <c r="AX2285">
        <v>16334</v>
      </c>
      <c r="AY2285" t="str">
        <f t="shared" si="4257"/>
        <v>8000000002285</v>
      </c>
      <c r="AZ2285" t="str">
        <f t="shared" si="4302"/>
        <v>RICHWELL CHOCOLATE 30GR</v>
      </c>
      <c r="BA2285" t="s">
        <v>4301</v>
      </c>
      <c r="BB2285" t="s">
        <v>4301</v>
      </c>
      <c r="BC2285" s="4" t="str" cm="1">
        <f t="array" aca="1" ref="BC2285" ca="1">LEFT(AR2285,MATCH(FALSE,ISNUMBER(MID(AR2285,ROW(INDIRECT("1:"&amp;LEN(AR2285)+1)), 1) *1),0) -1)</f>
        <v>2</v>
      </c>
      <c r="BD2285" s="1"/>
      <c r="BF2285" s="21"/>
      <c r="BK2285" s="1"/>
      <c r="BM2285" s="1"/>
      <c r="BN2285" s="1"/>
      <c r="BR2285" s="22"/>
      <c r="BS2285">
        <v>0</v>
      </c>
      <c r="BT2285" s="1" t="s">
        <v>5103</v>
      </c>
    </row>
    <row r="2286" spans="1:72">
      <c r="A2286" s="4" t="str">
        <f t="shared" si="4261"/>
        <v/>
      </c>
      <c r="B2286" s="4" t="str">
        <f t="shared" si="4262"/>
        <v/>
      </c>
      <c r="C2286" s="4" t="str">
        <f t="shared" si="4263"/>
        <v/>
      </c>
      <c r="D2286" s="4" t="str">
        <f t="shared" si="4264"/>
        <v/>
      </c>
      <c r="E2286" s="4" t="str">
        <f t="shared" si="4265"/>
        <v/>
      </c>
      <c r="F2286" s="4" t="str">
        <f t="shared" si="4266"/>
        <v>RTG</v>
      </c>
      <c r="G2286" s="4" t="str">
        <f t="shared" si="4267"/>
        <v/>
      </c>
      <c r="H2286" s="4" t="str">
        <f t="shared" si="4268"/>
        <v/>
      </c>
      <c r="I2286" s="4" t="str">
        <f t="shared" si="4269"/>
        <v/>
      </c>
      <c r="J2286" s="4" t="str">
        <f t="shared" si="4270"/>
        <v/>
      </c>
      <c r="K2286" s="4" t="str">
        <f t="shared" si="4271"/>
        <v/>
      </c>
      <c r="L2286" s="4" t="str">
        <f t="shared" si="4272"/>
        <v/>
      </c>
      <c r="M2286" s="4" t="str">
        <f t="shared" si="4273"/>
        <v/>
      </c>
      <c r="N2286" s="4" t="str">
        <f t="shared" si="4274"/>
        <v/>
      </c>
      <c r="O2286" s="4" t="str">
        <f t="shared" si="4275"/>
        <v/>
      </c>
      <c r="P2286" s="4" t="str">
        <f t="shared" si="4276"/>
        <v/>
      </c>
      <c r="Q2286" s="4" t="str">
        <f t="shared" si="4277"/>
        <v/>
      </c>
      <c r="R2286" s="4" t="str">
        <f t="shared" si="4278"/>
        <v/>
      </c>
      <c r="S2286" s="4" t="str">
        <f t="shared" si="4279"/>
        <v/>
      </c>
      <c r="T2286" s="4" t="str">
        <f t="shared" si="4280"/>
        <v>PACK</v>
      </c>
      <c r="U2286" s="4" t="str">
        <f t="shared" si="4281"/>
        <v/>
      </c>
      <c r="V2286" s="4" t="str">
        <f t="shared" si="4282"/>
        <v/>
      </c>
      <c r="W2286" s="4" t="str">
        <f t="shared" si="4283"/>
        <v/>
      </c>
      <c r="X2286" s="4" t="str">
        <f t="shared" si="4284"/>
        <v/>
      </c>
      <c r="Y2286" s="4">
        <f t="shared" si="4285"/>
        <v>7</v>
      </c>
      <c r="Z2286" s="4" t="str">
        <f t="shared" si="4286"/>
        <v>-</v>
      </c>
      <c r="AA2286" s="4" t="str">
        <f t="shared" si="4287"/>
        <v>/</v>
      </c>
      <c r="AB2286" s="4" t="str">
        <f t="shared" si="4288"/>
        <v/>
      </c>
      <c r="AC2286" s="4" t="str">
        <f t="shared" si="4289"/>
        <v/>
      </c>
      <c r="AD2286" s="4" t="str">
        <f t="shared" si="4290"/>
        <v/>
      </c>
      <c r="AE2286" s="4" t="str">
        <f t="shared" si="4291"/>
        <v/>
      </c>
      <c r="AF2286" s="4">
        <f t="shared" si="4292"/>
        <v>9</v>
      </c>
      <c r="AG2286" s="4">
        <f t="shared" si="4293"/>
        <v>30</v>
      </c>
      <c r="AH2286" s="4">
        <f t="shared" si="4294"/>
        <v>21</v>
      </c>
      <c r="AI2286" s="4" t="str">
        <f t="shared" si="4295"/>
        <v>PACK</v>
      </c>
      <c r="AJ2286" s="4" t="str">
        <f t="shared" si="4296"/>
        <v>/PACK</v>
      </c>
      <c r="AK2286" s="4" t="str" cm="1">
        <f t="array" ref="AK2286">LEFT(AR2286,SUM(LEN(AR2286)-LEN(SUBSTITUTE(AR2286,{"0";"1";"2";"3";"4";"5";"6";"7";"8";"9"},""))))</f>
        <v>2</v>
      </c>
      <c r="AL2286" s="4">
        <f t="shared" si="4300"/>
        <v>13</v>
      </c>
      <c r="AM2286" s="4" t="b">
        <f t="shared" si="4305"/>
        <v>1</v>
      </c>
      <c r="AN2286" s="4" t="str">
        <f>RIGHT(AI2286,4)</f>
        <v>PACK</v>
      </c>
      <c r="AO2286" s="4" t="b">
        <f t="shared" si="4301"/>
        <v>0</v>
      </c>
      <c r="AP2286" s="4" t="b">
        <f t="shared" si="4297"/>
        <v>0</v>
      </c>
      <c r="AQ2286" s="5" t="str">
        <f t="shared" si="4298"/>
        <v>RICHWELL KELAPA 30GR</v>
      </c>
      <c r="AR2286" s="4" t="str">
        <f t="shared" si="4299"/>
        <v>2RTG/PACK</v>
      </c>
      <c r="AS2286" t="s">
        <v>5058</v>
      </c>
      <c r="AU2286" s="4" t="str">
        <f t="shared" ca="1" si="4304"/>
        <v/>
      </c>
      <c r="AV2286">
        <v>17000</v>
      </c>
      <c r="AW2286">
        <v>17000</v>
      </c>
      <c r="AX2286">
        <v>16334</v>
      </c>
      <c r="AY2286" t="str">
        <f t="shared" si="4257"/>
        <v>8000000002286</v>
      </c>
      <c r="AZ2286" t="str">
        <f t="shared" si="4302"/>
        <v>RICHWELL KELAPA 30GR</v>
      </c>
      <c r="BA2286" t="s">
        <v>4301</v>
      </c>
      <c r="BB2286" t="s">
        <v>4301</v>
      </c>
      <c r="BC2286" s="4" t="str" cm="1">
        <f t="array" aca="1" ref="BC2286" ca="1">LEFT(AR2286,MATCH(FALSE,ISNUMBER(MID(AR2286,ROW(INDIRECT("1:"&amp;LEN(AR2286)+1)), 1) *1),0) -1)</f>
        <v>2</v>
      </c>
      <c r="BD2286" s="1"/>
      <c r="BF2286" s="21"/>
      <c r="BK2286" s="1"/>
      <c r="BM2286" s="1"/>
      <c r="BN2286" s="1"/>
      <c r="BR2286" s="22"/>
      <c r="BS2286">
        <v>0</v>
      </c>
      <c r="BT2286" s="1" t="s">
        <v>5103</v>
      </c>
    </row>
    <row r="2287" spans="1:72">
      <c r="A2287" s="4" t="str">
        <f t="shared" si="4261"/>
        <v/>
      </c>
      <c r="B2287" s="4" t="str">
        <f t="shared" si="4262"/>
        <v/>
      </c>
      <c r="C2287" s="4" t="str">
        <f t="shared" si="4263"/>
        <v/>
      </c>
      <c r="D2287" s="4" t="str">
        <f t="shared" si="4264"/>
        <v/>
      </c>
      <c r="E2287" s="4" t="str">
        <f t="shared" si="4265"/>
        <v/>
      </c>
      <c r="F2287" s="4" t="str">
        <f t="shared" si="4266"/>
        <v>RTG</v>
      </c>
      <c r="G2287" s="4" t="str">
        <f t="shared" si="4267"/>
        <v/>
      </c>
      <c r="H2287" s="4" t="str">
        <f t="shared" si="4268"/>
        <v/>
      </c>
      <c r="I2287" s="4" t="str">
        <f t="shared" si="4269"/>
        <v/>
      </c>
      <c r="J2287" s="4" t="str">
        <f t="shared" si="4270"/>
        <v/>
      </c>
      <c r="K2287" s="4" t="str">
        <f t="shared" si="4271"/>
        <v/>
      </c>
      <c r="L2287" s="4" t="str">
        <f t="shared" si="4272"/>
        <v/>
      </c>
      <c r="M2287" s="4" t="str">
        <f t="shared" si="4273"/>
        <v/>
      </c>
      <c r="N2287" s="4" t="str">
        <f t="shared" si="4274"/>
        <v/>
      </c>
      <c r="O2287" s="4" t="str">
        <f t="shared" si="4275"/>
        <v/>
      </c>
      <c r="P2287" s="4" t="str">
        <f t="shared" si="4276"/>
        <v/>
      </c>
      <c r="Q2287" s="4" t="str">
        <f t="shared" si="4277"/>
        <v/>
      </c>
      <c r="R2287" s="4" t="str">
        <f t="shared" si="4278"/>
        <v/>
      </c>
      <c r="S2287" s="4" t="str">
        <f t="shared" si="4279"/>
        <v/>
      </c>
      <c r="T2287" s="4" t="str">
        <f t="shared" si="4280"/>
        <v/>
      </c>
      <c r="U2287" s="4" t="str">
        <f t="shared" si="4281"/>
        <v/>
      </c>
      <c r="V2287" s="4" t="str">
        <f t="shared" si="4282"/>
        <v/>
      </c>
      <c r="W2287" s="4" t="str">
        <f t="shared" si="4283"/>
        <v/>
      </c>
      <c r="X2287" s="4" t="str">
        <f t="shared" si="4284"/>
        <v/>
      </c>
      <c r="Y2287" s="4">
        <f t="shared" si="4285"/>
        <v>3</v>
      </c>
      <c r="Z2287" s="4" t="str">
        <f t="shared" si="4286"/>
        <v>-</v>
      </c>
      <c r="AA2287" s="4" t="str">
        <f t="shared" si="4287"/>
        <v/>
      </c>
      <c r="AB2287" s="4" t="str">
        <f t="shared" si="4288"/>
        <v/>
      </c>
      <c r="AC2287" s="4" t="str">
        <f t="shared" si="4289"/>
        <v/>
      </c>
      <c r="AD2287" s="4" t="str">
        <f t="shared" si="4290"/>
        <v/>
      </c>
      <c r="AE2287" s="4" t="str">
        <f t="shared" si="4291"/>
        <v/>
      </c>
      <c r="AF2287" s="4">
        <f t="shared" si="4292"/>
        <v>4</v>
      </c>
      <c r="AG2287" s="4">
        <f t="shared" si="4293"/>
        <v>24</v>
      </c>
      <c r="AH2287" s="4">
        <f t="shared" si="4294"/>
        <v>20</v>
      </c>
      <c r="AI2287" s="4" t="str">
        <f t="shared" si="4295"/>
        <v>1RTG</v>
      </c>
      <c r="AJ2287" s="4" t="str">
        <f t="shared" si="4296"/>
        <v>-1RTG</v>
      </c>
      <c r="AK2287" s="4" t="str" cm="1">
        <f t="array" ref="AK2287">LEFT(AR2287,SUM(LEN(AR2287)-LEN(SUBSTITUTE(AR2287,{"0";"1";"2";"3";"4";"5";"6";"7";"8";"9"},""))))</f>
        <v>1</v>
      </c>
      <c r="AL2287" s="4">
        <f t="shared" si="4300"/>
        <v>13</v>
      </c>
      <c r="AM2287" s="4" t="b">
        <f t="shared" si="4305"/>
        <v>1</v>
      </c>
      <c r="AN2287" s="4" t="str">
        <f>RIGHT(AI2287,3)</f>
        <v>RTG</v>
      </c>
      <c r="AO2287" s="4" t="b">
        <f t="shared" si="4301"/>
        <v>0</v>
      </c>
      <c r="AP2287" s="4" t="b">
        <f t="shared" si="4297"/>
        <v>0</v>
      </c>
      <c r="AQ2287" s="5" t="str">
        <f t="shared" si="4298"/>
        <v>RICHWELL KELAPA30GR</v>
      </c>
      <c r="AR2287" s="4" t="str">
        <f t="shared" si="4299"/>
        <v>1RTG</v>
      </c>
      <c r="AS2287" t="s">
        <v>4366</v>
      </c>
      <c r="AU2287" s="4" t="str">
        <f t="shared" ca="1" si="4304"/>
        <v/>
      </c>
      <c r="AV2287">
        <v>8500</v>
      </c>
      <c r="AW2287">
        <v>8500</v>
      </c>
      <c r="AX2287">
        <v>8167</v>
      </c>
      <c r="AY2287" t="str">
        <f t="shared" si="4257"/>
        <v>8000000002287</v>
      </c>
      <c r="AZ2287" t="str">
        <f t="shared" si="4302"/>
        <v>RICHWELL KELAPA30GR</v>
      </c>
      <c r="BA2287" t="s">
        <v>4301</v>
      </c>
      <c r="BB2287" t="s">
        <v>4301</v>
      </c>
      <c r="BC2287" s="9" t="str" cm="1">
        <f t="array" aca="1" ref="BC2287" ca="1">LEFT(AR2287,MATCH(FALSE,ISNUMBER(MID(AR2287,ROW(INDIRECT("1:"&amp;LEN(AR2287)+1)), 1) *1),0) -1)</f>
        <v>1</v>
      </c>
      <c r="BD2287" s="1"/>
      <c r="BF2287" s="21"/>
      <c r="BK2287" s="1"/>
      <c r="BM2287" s="1"/>
      <c r="BN2287" s="1"/>
      <c r="BR2287" s="22"/>
      <c r="BS2287">
        <v>0</v>
      </c>
      <c r="BT2287" s="1" t="s">
        <v>5103</v>
      </c>
    </row>
    <row r="2288" spans="1:72">
      <c r="A2288" s="4" t="str">
        <f t="shared" si="4261"/>
        <v/>
      </c>
      <c r="B2288" s="4" t="str">
        <f t="shared" si="4262"/>
        <v/>
      </c>
      <c r="C2288" s="4" t="str">
        <f t="shared" si="4263"/>
        <v/>
      </c>
      <c r="D2288" s="4" t="str">
        <f t="shared" si="4264"/>
        <v/>
      </c>
      <c r="E2288" s="4" t="str">
        <f t="shared" si="4265"/>
        <v/>
      </c>
      <c r="F2288" s="4" t="str">
        <f t="shared" si="4266"/>
        <v>RTG</v>
      </c>
      <c r="G2288" s="4" t="str">
        <f t="shared" si="4267"/>
        <v/>
      </c>
      <c r="H2288" s="4" t="str">
        <f t="shared" si="4268"/>
        <v/>
      </c>
      <c r="I2288" s="4" t="str">
        <f t="shared" si="4269"/>
        <v/>
      </c>
      <c r="J2288" s="4" t="str">
        <f t="shared" si="4270"/>
        <v/>
      </c>
      <c r="K2288" s="4" t="str">
        <f t="shared" si="4271"/>
        <v/>
      </c>
      <c r="L2288" s="4" t="str">
        <f t="shared" si="4272"/>
        <v/>
      </c>
      <c r="M2288" s="4" t="str">
        <f t="shared" si="4273"/>
        <v/>
      </c>
      <c r="N2288" s="4" t="str">
        <f t="shared" si="4274"/>
        <v/>
      </c>
      <c r="O2288" s="4" t="str">
        <f t="shared" si="4275"/>
        <v/>
      </c>
      <c r="P2288" s="4" t="str">
        <f t="shared" si="4276"/>
        <v/>
      </c>
      <c r="Q2288" s="4" t="str">
        <f t="shared" si="4277"/>
        <v/>
      </c>
      <c r="R2288" s="4" t="str">
        <f t="shared" si="4278"/>
        <v/>
      </c>
      <c r="S2288" s="4" t="str">
        <f t="shared" si="4279"/>
        <v/>
      </c>
      <c r="T2288" s="4" t="str">
        <f t="shared" si="4280"/>
        <v/>
      </c>
      <c r="U2288" s="4" t="str">
        <f t="shared" si="4281"/>
        <v/>
      </c>
      <c r="V2288" s="4" t="str">
        <f t="shared" si="4282"/>
        <v/>
      </c>
      <c r="W2288" s="4" t="str">
        <f t="shared" si="4283"/>
        <v/>
      </c>
      <c r="X2288" s="4" t="str">
        <f t="shared" si="4284"/>
        <v/>
      </c>
      <c r="Y2288" s="4">
        <f t="shared" si="4285"/>
        <v>3</v>
      </c>
      <c r="Z2288" s="4" t="str">
        <f t="shared" si="4286"/>
        <v>-</v>
      </c>
      <c r="AA2288" s="4" t="str">
        <f t="shared" si="4287"/>
        <v/>
      </c>
      <c r="AB2288" s="4" t="str">
        <f t="shared" si="4288"/>
        <v/>
      </c>
      <c r="AC2288" s="4" t="str">
        <f t="shared" si="4289"/>
        <v/>
      </c>
      <c r="AD2288" s="4" t="str">
        <f t="shared" si="4290"/>
        <v/>
      </c>
      <c r="AE2288" s="4" t="str">
        <f t="shared" si="4291"/>
        <v/>
      </c>
      <c r="AF2288" s="4">
        <f t="shared" si="4292"/>
        <v>4</v>
      </c>
      <c r="AG2288" s="4">
        <f t="shared" si="4293"/>
        <v>25</v>
      </c>
      <c r="AH2288" s="4">
        <f t="shared" si="4294"/>
        <v>21</v>
      </c>
      <c r="AI2288" s="4" t="str">
        <f t="shared" si="4295"/>
        <v>1RTG</v>
      </c>
      <c r="AJ2288" s="4" t="str">
        <f t="shared" si="4296"/>
        <v>-1RTG</v>
      </c>
      <c r="AK2288" s="4" t="str" cm="1">
        <f t="array" ref="AK2288">LEFT(AR2288,SUM(LEN(AR2288)-LEN(SUBSTITUTE(AR2288,{"0";"1";"2";"3";"4";"5";"6";"7";"8";"9"},""))))</f>
        <v>1</v>
      </c>
      <c r="AL2288" s="4">
        <f t="shared" si="4300"/>
        <v>13</v>
      </c>
      <c r="AM2288" s="4" t="b">
        <f t="shared" si="4305"/>
        <v>1</v>
      </c>
      <c r="AN2288" s="4" t="str">
        <f>RIGHT(AI2288,3)</f>
        <v>RTG</v>
      </c>
      <c r="AO2288" s="4" t="b">
        <f t="shared" si="4301"/>
        <v>1</v>
      </c>
      <c r="AP2288" s="4" t="b">
        <f t="shared" si="4297"/>
        <v>0</v>
      </c>
      <c r="AQ2288" s="5" t="str">
        <f t="shared" si="4298"/>
        <v>RICHWELL VANILA 30GR</v>
      </c>
      <c r="AR2288" s="4" t="str">
        <f t="shared" si="4299"/>
        <v>1RTG</v>
      </c>
      <c r="AS2288" t="s">
        <v>4367</v>
      </c>
      <c r="AU2288" s="4" t="str">
        <f t="shared" si="4304"/>
        <v>XXXX</v>
      </c>
      <c r="AV2288">
        <v>8500</v>
      </c>
      <c r="AW2288">
        <v>8500</v>
      </c>
      <c r="AX2288">
        <v>8167</v>
      </c>
      <c r="AY2288" t="str">
        <f t="shared" si="4257"/>
        <v>8000000002288</v>
      </c>
      <c r="AZ2288" t="str">
        <f t="shared" si="4302"/>
        <v>RICHWELL VANILA 30GR</v>
      </c>
      <c r="BA2288" t="s">
        <v>4301</v>
      </c>
      <c r="BB2288" t="s">
        <v>4301</v>
      </c>
      <c r="BC2288" s="9" t="str" cm="1">
        <f t="array" aca="1" ref="BC2288" ca="1">LEFT(AR2288,MATCH(FALSE,ISNUMBER(MID(AR2288,ROW(INDIRECT("1:"&amp;LEN(AR2288)+1)), 1) *1),0) -1)</f>
        <v>1</v>
      </c>
      <c r="BD2288" s="1"/>
      <c r="BF2288" s="21"/>
      <c r="BK2288" s="1"/>
      <c r="BM2288" s="1"/>
      <c r="BN2288" s="1"/>
      <c r="BR2288" s="22"/>
      <c r="BS2288">
        <v>0</v>
      </c>
      <c r="BT2288" s="1" t="s">
        <v>5103</v>
      </c>
    </row>
    <row r="2289" spans="1:145">
      <c r="A2289" s="4" t="str">
        <f t="shared" si="4261"/>
        <v/>
      </c>
      <c r="B2289" s="4" t="str">
        <f t="shared" si="4262"/>
        <v/>
      </c>
      <c r="C2289" s="4" t="str">
        <f t="shared" si="4263"/>
        <v/>
      </c>
      <c r="D2289" s="4" t="str">
        <f t="shared" si="4264"/>
        <v/>
      </c>
      <c r="E2289" s="4" t="str">
        <f t="shared" si="4265"/>
        <v/>
      </c>
      <c r="F2289" s="4" t="str">
        <f t="shared" si="4266"/>
        <v>RTG</v>
      </c>
      <c r="G2289" s="4" t="str">
        <f t="shared" si="4267"/>
        <v/>
      </c>
      <c r="H2289" s="4" t="str">
        <f t="shared" si="4268"/>
        <v/>
      </c>
      <c r="I2289" s="4" t="str">
        <f t="shared" si="4269"/>
        <v/>
      </c>
      <c r="J2289" s="4" t="str">
        <f t="shared" si="4270"/>
        <v/>
      </c>
      <c r="K2289" s="4" t="str">
        <f t="shared" si="4271"/>
        <v/>
      </c>
      <c r="L2289" s="4" t="str">
        <f t="shared" si="4272"/>
        <v/>
      </c>
      <c r="M2289" s="4" t="str">
        <f t="shared" si="4273"/>
        <v/>
      </c>
      <c r="N2289" s="4" t="str">
        <f t="shared" si="4274"/>
        <v/>
      </c>
      <c r="O2289" s="4" t="str">
        <f t="shared" si="4275"/>
        <v/>
      </c>
      <c r="P2289" s="4" t="str">
        <f t="shared" si="4276"/>
        <v/>
      </c>
      <c r="Q2289" s="4" t="str">
        <f t="shared" si="4277"/>
        <v/>
      </c>
      <c r="R2289" s="4" t="str">
        <f t="shared" si="4278"/>
        <v/>
      </c>
      <c r="S2289" s="4" t="str">
        <f t="shared" si="4279"/>
        <v/>
      </c>
      <c r="T2289" s="4" t="str">
        <f t="shared" si="4280"/>
        <v>PACK</v>
      </c>
      <c r="U2289" s="4" t="str">
        <f t="shared" si="4281"/>
        <v/>
      </c>
      <c r="V2289" s="4" t="str">
        <f t="shared" si="4282"/>
        <v/>
      </c>
      <c r="W2289" s="4" t="str">
        <f t="shared" si="4283"/>
        <v/>
      </c>
      <c r="X2289" s="4" t="str">
        <f t="shared" si="4284"/>
        <v/>
      </c>
      <c r="Y2289" s="4">
        <f t="shared" si="4285"/>
        <v>7</v>
      </c>
      <c r="Z2289" s="4" t="str">
        <f t="shared" si="4286"/>
        <v>-</v>
      </c>
      <c r="AA2289" s="4" t="str">
        <f t="shared" si="4287"/>
        <v>/</v>
      </c>
      <c r="AB2289" s="4" t="str">
        <f t="shared" si="4288"/>
        <v/>
      </c>
      <c r="AC2289" s="4" t="str">
        <f t="shared" si="4289"/>
        <v/>
      </c>
      <c r="AD2289" s="4" t="str">
        <f t="shared" si="4290"/>
        <v/>
      </c>
      <c r="AE2289" s="4" t="str">
        <f t="shared" si="4291"/>
        <v/>
      </c>
      <c r="AF2289" s="4">
        <f t="shared" si="4292"/>
        <v>9</v>
      </c>
      <c r="AG2289" s="4">
        <f t="shared" si="4293"/>
        <v>30</v>
      </c>
      <c r="AH2289" s="4">
        <f t="shared" si="4294"/>
        <v>21</v>
      </c>
      <c r="AI2289" s="4" t="str">
        <f t="shared" si="4295"/>
        <v>PACK</v>
      </c>
      <c r="AJ2289" s="4" t="str">
        <f t="shared" si="4296"/>
        <v>/PACK</v>
      </c>
      <c r="AK2289" s="4" t="str" cm="1">
        <f t="array" ref="AK2289">LEFT(AR2289,SUM(LEN(AR2289)-LEN(SUBSTITUTE(AR2289,{"0";"1";"2";"3";"4";"5";"6";"7";"8";"9"},""))))</f>
        <v>2</v>
      </c>
      <c r="AL2289" s="4">
        <f t="shared" si="4300"/>
        <v>13</v>
      </c>
      <c r="AM2289" s="4" t="b">
        <f t="shared" si="4305"/>
        <v>1</v>
      </c>
      <c r="AN2289" s="4" t="str">
        <f>RIGHT(AI2289,4)</f>
        <v>PACK</v>
      </c>
      <c r="AO2289" s="4" t="b">
        <f t="shared" si="4301"/>
        <v>1</v>
      </c>
      <c r="AP2289" s="4" t="b">
        <f t="shared" si="4297"/>
        <v>0</v>
      </c>
      <c r="AQ2289" s="5" t="str">
        <f t="shared" si="4298"/>
        <v>RICHWELL VANILA 30GR</v>
      </c>
      <c r="AR2289" s="4" t="str">
        <f t="shared" si="4299"/>
        <v>2RTG/PACK</v>
      </c>
      <c r="AS2289" t="s">
        <v>5059</v>
      </c>
      <c r="AU2289" s="4" t="str">
        <f t="shared" ca="1" si="4304"/>
        <v>XXXX</v>
      </c>
      <c r="AV2289">
        <v>17000</v>
      </c>
      <c r="AW2289">
        <v>17000</v>
      </c>
      <c r="AX2289">
        <v>16334</v>
      </c>
      <c r="AY2289" t="str">
        <f t="shared" si="4257"/>
        <v>8000000002289</v>
      </c>
      <c r="AZ2289" t="str">
        <f t="shared" si="4302"/>
        <v>RICHWELL VANILA 30GR</v>
      </c>
      <c r="BA2289" t="s">
        <v>4301</v>
      </c>
      <c r="BB2289" t="s">
        <v>4301</v>
      </c>
      <c r="BC2289" s="4" t="str" cm="1">
        <f t="array" aca="1" ref="BC2289" ca="1">LEFT(AR2289,MATCH(FALSE,ISNUMBER(MID(AR2289,ROW(INDIRECT("1:"&amp;LEN(AR2289)+1)), 1) *1),0) -1)</f>
        <v>2</v>
      </c>
      <c r="BD2289" s="1"/>
      <c r="BF2289" s="21"/>
      <c r="BK2289" s="1"/>
      <c r="BM2289" s="1"/>
      <c r="BN2289" s="1"/>
      <c r="BR2289" s="22"/>
      <c r="BS2289">
        <v>0</v>
      </c>
      <c r="BT2289" s="1" t="s">
        <v>5103</v>
      </c>
    </row>
    <row r="2290" spans="1:145">
      <c r="A2290" s="4" t="str">
        <f t="shared" si="4261"/>
        <v/>
      </c>
      <c r="B2290" s="4" t="str">
        <f t="shared" si="4262"/>
        <v/>
      </c>
      <c r="C2290" s="4" t="str">
        <f t="shared" si="4263"/>
        <v/>
      </c>
      <c r="D2290" s="4" t="str">
        <f t="shared" si="4264"/>
        <v/>
      </c>
      <c r="E2290" s="4" t="str">
        <f t="shared" si="4265"/>
        <v/>
      </c>
      <c r="F2290" s="4" t="str">
        <f t="shared" si="4266"/>
        <v/>
      </c>
      <c r="G2290" s="4" t="str">
        <f t="shared" si="4267"/>
        <v>KTK</v>
      </c>
      <c r="H2290" s="4" t="str">
        <f t="shared" si="4268"/>
        <v/>
      </c>
      <c r="I2290" s="4" t="str">
        <f t="shared" si="4269"/>
        <v/>
      </c>
      <c r="J2290" s="4" t="str">
        <f t="shared" si="4270"/>
        <v/>
      </c>
      <c r="K2290" s="4" t="str">
        <f t="shared" si="4271"/>
        <v/>
      </c>
      <c r="L2290" s="4" t="str">
        <f t="shared" si="4272"/>
        <v/>
      </c>
      <c r="M2290" s="4" t="str">
        <f t="shared" si="4273"/>
        <v/>
      </c>
      <c r="N2290" s="4" t="str">
        <f t="shared" si="4274"/>
        <v/>
      </c>
      <c r="O2290" s="4" t="str">
        <f t="shared" si="4275"/>
        <v/>
      </c>
      <c r="P2290" s="4" t="str">
        <f t="shared" si="4276"/>
        <v/>
      </c>
      <c r="Q2290" s="4" t="str">
        <f t="shared" si="4277"/>
        <v/>
      </c>
      <c r="R2290" s="4" t="str">
        <f t="shared" si="4278"/>
        <v/>
      </c>
      <c r="S2290" s="4" t="str">
        <f t="shared" si="4279"/>
        <v/>
      </c>
      <c r="T2290" s="4" t="str">
        <f t="shared" si="4280"/>
        <v/>
      </c>
      <c r="U2290" s="4" t="str">
        <f t="shared" si="4281"/>
        <v/>
      </c>
      <c r="V2290" s="4" t="str">
        <f t="shared" si="4282"/>
        <v/>
      </c>
      <c r="W2290" s="4" t="str">
        <f t="shared" si="4283"/>
        <v/>
      </c>
      <c r="X2290" s="4" t="str">
        <f t="shared" si="4284"/>
        <v/>
      </c>
      <c r="Y2290" s="4">
        <f t="shared" si="4285"/>
        <v>3</v>
      </c>
      <c r="Z2290" s="4" t="str">
        <f t="shared" si="4286"/>
        <v>-</v>
      </c>
      <c r="AA2290" s="4" t="str">
        <f t="shared" si="4287"/>
        <v/>
      </c>
      <c r="AB2290" s="4" t="str">
        <f t="shared" si="4288"/>
        <v/>
      </c>
      <c r="AC2290" s="4" t="str">
        <f t="shared" si="4289"/>
        <v/>
      </c>
      <c r="AD2290" s="4" t="str">
        <f t="shared" si="4290"/>
        <v/>
      </c>
      <c r="AE2290" s="4" t="str">
        <f t="shared" si="4291"/>
        <v/>
      </c>
      <c r="AF2290" s="4">
        <f t="shared" si="4292"/>
        <v>4</v>
      </c>
      <c r="AG2290" s="4">
        <f t="shared" si="4293"/>
        <v>23</v>
      </c>
      <c r="AH2290" s="4">
        <f t="shared" si="4294"/>
        <v>19</v>
      </c>
      <c r="AI2290" s="4" t="str">
        <f t="shared" si="4295"/>
        <v>1KTK</v>
      </c>
      <c r="AJ2290" s="4" t="str">
        <f t="shared" si="4296"/>
        <v>-1KTK</v>
      </c>
      <c r="AK2290" s="4" t="str" cm="1">
        <f t="array" ref="AK2290">LEFT(AR2290,SUM(LEN(AR2290)-LEN(SUBSTITUTE(AR2290,{"0";"1";"2";"3";"4";"5";"6";"7";"8";"9"},""))))</f>
        <v>1</v>
      </c>
      <c r="AL2290" s="4">
        <f t="shared" si="4300"/>
        <v>13</v>
      </c>
      <c r="AM2290" s="4" t="b">
        <f t="shared" si="4305"/>
        <v>1</v>
      </c>
      <c r="AN2290" s="4" t="str">
        <f t="shared" ref="AN2290:AN2327" si="4306">RIGHT(AI2290,3)</f>
        <v>KTK</v>
      </c>
      <c r="AO2290" s="4" t="b">
        <f t="shared" si="4301"/>
        <v>1</v>
      </c>
      <c r="AP2290" s="4" t="b">
        <f t="shared" si="4297"/>
        <v>0</v>
      </c>
      <c r="AQ2290" s="5" t="str">
        <f t="shared" si="4298"/>
        <v>RICIS NABATI PASTA</v>
      </c>
      <c r="AR2290" s="4" t="str">
        <f t="shared" si="4299"/>
        <v>1KTK</v>
      </c>
      <c r="AS2290" t="s">
        <v>3137</v>
      </c>
      <c r="AT2290" s="1" t="s">
        <v>3138</v>
      </c>
      <c r="AU2290" s="4" t="str">
        <f t="shared" si="4304"/>
        <v>XXXX</v>
      </c>
      <c r="AV2290">
        <v>13500</v>
      </c>
      <c r="AW2290">
        <v>13500</v>
      </c>
      <c r="AX2290">
        <v>12600</v>
      </c>
      <c r="AY2290" t="str">
        <f t="shared" si="4257"/>
        <v>8993175539494</v>
      </c>
      <c r="AZ2290" t="str">
        <f t="shared" si="4302"/>
        <v>RICIS NABATI PASTA</v>
      </c>
      <c r="BA2290" t="s">
        <v>4301</v>
      </c>
      <c r="BB2290" t="s">
        <v>4301</v>
      </c>
      <c r="BC2290" s="9" t="str" cm="1">
        <f t="array" aca="1" ref="BC2290" ca="1">LEFT(AR2290,MATCH(FALSE,ISNUMBER(MID(AR2290,ROW(INDIRECT("1:"&amp;LEN(AR2290)+1)), 1) *1),0) -1)</f>
        <v>1</v>
      </c>
      <c r="BD2290" s="1"/>
      <c r="BF2290" s="21"/>
      <c r="BK2290" s="1"/>
      <c r="BM2290" s="1"/>
      <c r="BN2290" s="1"/>
      <c r="BR2290" s="22"/>
      <c r="BS2290">
        <v>0</v>
      </c>
      <c r="BT2290" s="1" t="s">
        <v>5103</v>
      </c>
      <c r="BV2290" s="4" t="str">
        <f>IF(IFERROR(SEARCH($A$1,DN2290),0)&gt;0,$A$1,"")</f>
        <v/>
      </c>
      <c r="BW2290" s="4" t="str">
        <f>IF(IFERROR(SEARCH($B$1,DN2290),0)&gt;0,$B$1,"")</f>
        <v/>
      </c>
      <c r="BX2290" s="4" t="str">
        <f>IF(IFERROR(SEARCH($C$1,DN2290),0)&gt;0,$C$1,"")</f>
        <v/>
      </c>
      <c r="BY2290" s="4" t="str">
        <f>IF(IFERROR(SEARCH($D$1,DN2290),0)&gt;0,$D$1,"")</f>
        <v/>
      </c>
      <c r="BZ2290" s="4" t="str">
        <f>IF(IFERROR(SEARCH($E$1,DN2290),0)&gt;0,$E$1,"")</f>
        <v/>
      </c>
      <c r="CA2290" s="4" t="str">
        <f>IF(IFERROR(SEARCH($F$1,DN2290),0)&gt;0,$F$1,"")</f>
        <v/>
      </c>
      <c r="CB2290" s="4" t="str">
        <f>IF(IFERROR(SEARCH($G$1,DN2290),0)&gt;0,$G$1,"")</f>
        <v>KTK</v>
      </c>
      <c r="CC2290" s="4" t="str">
        <f>IF(IFERROR(SEARCH($H$1,DN2290),0)&gt;0,$H$1,"")</f>
        <v/>
      </c>
      <c r="CD2290" s="4" t="str">
        <f>IF(IFERROR(SEARCH($I$1,DN2290),0)&gt;0,$I$1,"")</f>
        <v/>
      </c>
      <c r="CE2290" s="4" t="str">
        <f>IF(IFERROR(SEARCH($J$1,DN2290),0)&gt;0,$J$1,"")</f>
        <v/>
      </c>
      <c r="CF2290" s="4" t="str">
        <f>IF(IFERROR(SEARCH($K$1,DN2290),0)&gt;0,$K$1,"")</f>
        <v/>
      </c>
      <c r="CG2290" s="4" t="str">
        <f>IF(IFERROR(SEARCH($L$1,DN2290),0)&gt;0,$L$1,"")</f>
        <v/>
      </c>
      <c r="CH2290" s="4" t="str">
        <f>IF(IFERROR(SEARCH($M$1,DN2290),0)&gt;0,$M$1,"")</f>
        <v/>
      </c>
      <c r="CI2290" s="4" t="str">
        <f>IF(IFERROR(SEARCH($N$1,DN2290),0)&gt;0,$N$1,"")</f>
        <v/>
      </c>
      <c r="CJ2290" s="4" t="str">
        <f>IF(IFERROR(SEARCH($O$1,DN2290),0)&gt;0,$O$1,"")</f>
        <v>DUS</v>
      </c>
      <c r="CK2290" s="4" t="str">
        <f>IF(IFERROR(SEARCH($P$1,DN2290),0)&gt;0,$P$1,"")</f>
        <v/>
      </c>
      <c r="CL2290" s="4" t="str">
        <f>IF(IFERROR(SEARCH($Q$1,DN2290),0)&gt;0,$Q$1,"")</f>
        <v/>
      </c>
      <c r="CM2290" s="4" t="str">
        <f>IF(IFERROR(SEARCH($R$1,DN2290),0)&gt;0,$R$1,"")</f>
        <v/>
      </c>
      <c r="CN2290" s="4" t="str">
        <f>IF(IFERROR(SEARCH($S$1,DN2290),0)&gt;0,$S$1,"")</f>
        <v/>
      </c>
      <c r="CO2290" s="4" t="str">
        <f>IF(IFERROR(SEARCH($T$1,DN2290),0)&gt;0,$T$1,"")</f>
        <v/>
      </c>
      <c r="CP2290" s="4" t="str">
        <f>IF(IFERROR(SEARCH($U$1,DN2290),0)&gt;0,$U$1,"")</f>
        <v/>
      </c>
      <c r="CQ2290" s="4" t="str">
        <f>IF(IFERROR(SEARCH($V$1,DN2290),0)&gt;0,$V$1,"")</f>
        <v/>
      </c>
      <c r="CR2290" s="4" t="str">
        <f>IF(IFERROR(SEARCH($W$1,DN2290),0)&gt;0,$W$1,"")</f>
        <v/>
      </c>
      <c r="CS2290" s="4" t="str">
        <f>IF(IFERROR(SEARCH($X$1,DN2290),0)&gt;0,$X$1,"")</f>
        <v/>
      </c>
      <c r="CT2290" s="4">
        <f>LEN(BW2290)+LEN(BX2290)+LEN(BY2290)+LEN(BZ2290)+LEN(CA2290)+LEN(CO2290)+LEN(CB2290)+LEN(CC2290)+LEN(CD2290)+LEN(CE2290)+LEN(CF2290)+LEN(CG2290)+LEN(CH2290)+LEN(CI2290)+LEN(CP2290)+LEN(CJ2290)+LEN(CK2290)+LEN(CQ2290)+LEN(BV2290)+LEN(CL2290)+LEN(CS2290)+LEN(CM2290)+LEN(CR2290)+LEN(CN2290)</f>
        <v>6</v>
      </c>
      <c r="CU2290" s="4" t="str">
        <f>IF(IFERROR(SEARCH($Z$1,DN2290),0)&gt;0,$Z$1,"")</f>
        <v>-</v>
      </c>
      <c r="CV2290" s="4" t="str">
        <f>IF(IFERROR(SEARCH($AA$1,DN2290),0)&gt;0,$AA$1,"")</f>
        <v>/</v>
      </c>
      <c r="CW2290" s="4" t="str">
        <f>IF(IFERROR(SEARCH($AB$1,DN2290),0)&gt;0,$AB$1,"")</f>
        <v/>
      </c>
      <c r="CX2290" s="4" t="str">
        <f>IF(IFERROR(SEARCH($AC$1,DN2290),0)&gt;0,$AC$1,"")</f>
        <v/>
      </c>
      <c r="CY2290" s="4" t="str">
        <f>IF(IFERROR(SEARCH($AD$1,DN2290),0)&gt;0,$AD$1,"")</f>
        <v/>
      </c>
      <c r="CZ2290" s="4" t="str">
        <f>IF(IFERROR(SEARCH($AE$1,DN2290),0)&gt;0,$AE$1,"")</f>
        <v/>
      </c>
      <c r="DA2290" s="4">
        <f>LEN(DM2290)</f>
        <v>8</v>
      </c>
      <c r="DB2290" s="4">
        <f>LEN(DN2290)</f>
        <v>27</v>
      </c>
      <c r="DC2290" s="4">
        <f>DB2290-DA2290</f>
        <v>19</v>
      </c>
      <c r="DD2290" s="4" t="str">
        <f>RIGHT(DN2290,4)</f>
        <v>/DUS</v>
      </c>
      <c r="DE2290" s="4" t="str">
        <f>RIGHT(DN2290,5)</f>
        <v>K/DUS</v>
      </c>
      <c r="DF2290" s="4" t="str" cm="1">
        <f t="array" ref="DF2290">LEFT(DM2290,SUM(LEN(DM2290)-LEN(SUBSTITUTE(DM2290,{"0";"1";"2";"3";"4";"5";"6";"7";"8";"9"},""))))</f>
        <v>9</v>
      </c>
      <c r="DG2290" s="4">
        <f>LEN(DT2290)</f>
        <v>13</v>
      </c>
      <c r="DH2290" s="4" t="b">
        <f>LEFT(DM2290,1)=DF2290</f>
        <v>1</v>
      </c>
      <c r="DI2290" s="4" t="str">
        <f>RIGHT(DD2290,3)</f>
        <v>DUS</v>
      </c>
      <c r="DJ2290" s="4" t="b">
        <f>IF((DL2290=AQ2293)=TRUE,TRUE,IF((AQ2291=DL2290)=TRUE,TRUE,FALSE))</f>
        <v>1</v>
      </c>
      <c r="DK2290" s="4" t="b">
        <f>LEFT(DN2290,2)=LEFT(DO2290,2)</f>
        <v>0</v>
      </c>
      <c r="DL2290" s="5" t="str">
        <f>LEFT(DN2290,(DC2290-1))</f>
        <v>RICIS NABATI PASTA</v>
      </c>
      <c r="DM2290" s="4" t="str">
        <f>IFERROR(RIGHT(DN2290,LEN(DN2290)-FIND("-",DN2290)),1)</f>
        <v>9KTK/DUS</v>
      </c>
      <c r="DN2290" t="s">
        <v>3140</v>
      </c>
      <c r="DO2290" s="1"/>
      <c r="DP2290" s="4" t="b">
        <f ca="1">IF(IF(IF(DL2290=AQ2293,10,0)+IF(NOT(DI2290=$AU$1)=TRUE,10,0)=
20,"XXXX",IF(IF((DX2290+1)=2,0,1)+IF(DI2290=$AU$1,1,0)=2,TRUE,""))
="",IF(IF(DL2290=AQ2291,10,0)+IF(NOT(DI2290=$AU$1)=TRUE,10,0)=
20,"XXXX",IF(IF((DX2290+1)=2,0,1)+IF(DI2290=$AU$1,1,0)=2,TRUE,
"")),IF(IF(DL2290=AQ2293,10,0)+IF(NOT(DI2290=$AU$1)=TRUE,10,0)=
20,"XXXX",IF(IF((DX2290+1)=2,0,1)+IF(DI2290=$AU$1,1,0)=2,TRUE,"")))</f>
        <v>1</v>
      </c>
      <c r="DQ2290">
        <v>113000</v>
      </c>
      <c r="DR2290">
        <v>113000</v>
      </c>
      <c r="DS2290">
        <v>110700</v>
      </c>
      <c r="DT2290" t="str">
        <f>IF(DO2290&gt;0,DO2290,"800000000"&amp;ROW(DS2290))</f>
        <v>8000000002290</v>
      </c>
      <c r="DU2290" t="str">
        <f>DL2290</f>
        <v>RICIS NABATI PASTA</v>
      </c>
      <c r="DV2290" t="s">
        <v>4301</v>
      </c>
      <c r="DW2290" t="s">
        <v>4301</v>
      </c>
      <c r="DX2290" s="4" t="str" cm="1">
        <f t="array" aca="1" ref="DX2290" ca="1">LEFT(DM2290,MATCH(FALSE,ISNUMBER(MID(DM2290,ROW(INDIRECT("1:"&amp;LEN(DM2290)+1)), 1) *1),0) -1)</f>
        <v>9</v>
      </c>
      <c r="DY2290" s="1"/>
      <c r="EA2290" s="21"/>
      <c r="EC2290" s="5"/>
      <c r="EF2290" s="1"/>
      <c r="EH2290" s="1"/>
      <c r="EI2290" s="1"/>
      <c r="EL2290" s="5"/>
      <c r="EM2290" s="22"/>
      <c r="EN2290">
        <v>0</v>
      </c>
      <c r="EO2290" s="1" t="s">
        <v>5103</v>
      </c>
    </row>
    <row r="2291" spans="1:145">
      <c r="A2291" s="4" t="str">
        <f t="shared" si="4261"/>
        <v/>
      </c>
      <c r="B2291" s="4" t="str">
        <f t="shared" si="4262"/>
        <v/>
      </c>
      <c r="C2291" s="4" t="str">
        <f t="shared" si="4263"/>
        <v/>
      </c>
      <c r="D2291" s="4" t="str">
        <f t="shared" si="4264"/>
        <v/>
      </c>
      <c r="E2291" s="4" t="str">
        <f t="shared" si="4265"/>
        <v/>
      </c>
      <c r="F2291" s="4" t="str">
        <f t="shared" si="4266"/>
        <v/>
      </c>
      <c r="G2291" s="4" t="str">
        <f t="shared" si="4267"/>
        <v>KTK</v>
      </c>
      <c r="H2291" s="4" t="str">
        <f t="shared" si="4268"/>
        <v/>
      </c>
      <c r="I2291" s="4" t="str">
        <f t="shared" si="4269"/>
        <v/>
      </c>
      <c r="J2291" s="4" t="str">
        <f t="shared" si="4270"/>
        <v/>
      </c>
      <c r="K2291" s="4" t="str">
        <f t="shared" si="4271"/>
        <v/>
      </c>
      <c r="L2291" s="4" t="str">
        <f t="shared" si="4272"/>
        <v/>
      </c>
      <c r="M2291" s="4" t="str">
        <f t="shared" si="4273"/>
        <v/>
      </c>
      <c r="N2291" s="4" t="str">
        <f t="shared" si="4274"/>
        <v/>
      </c>
      <c r="O2291" s="4" t="str">
        <f t="shared" si="4275"/>
        <v/>
      </c>
      <c r="P2291" s="4" t="str">
        <f t="shared" si="4276"/>
        <v/>
      </c>
      <c r="Q2291" s="4" t="str">
        <f t="shared" si="4277"/>
        <v/>
      </c>
      <c r="R2291" s="4" t="str">
        <f t="shared" si="4278"/>
        <v/>
      </c>
      <c r="S2291" s="4" t="str">
        <f t="shared" si="4279"/>
        <v/>
      </c>
      <c r="T2291" s="4" t="str">
        <f t="shared" si="4280"/>
        <v/>
      </c>
      <c r="U2291" s="4" t="str">
        <f t="shared" si="4281"/>
        <v/>
      </c>
      <c r="V2291" s="4" t="str">
        <f t="shared" si="4282"/>
        <v/>
      </c>
      <c r="W2291" s="4" t="str">
        <f t="shared" si="4283"/>
        <v/>
      </c>
      <c r="X2291" s="4" t="str">
        <f t="shared" si="4284"/>
        <v/>
      </c>
      <c r="Y2291" s="4">
        <f t="shared" si="4285"/>
        <v>3</v>
      </c>
      <c r="Z2291" s="4" t="str">
        <f t="shared" si="4286"/>
        <v>-</v>
      </c>
      <c r="AA2291" s="4" t="str">
        <f t="shared" si="4287"/>
        <v/>
      </c>
      <c r="AB2291" s="4" t="str">
        <f t="shared" si="4288"/>
        <v/>
      </c>
      <c r="AC2291" s="4" t="str">
        <f t="shared" si="4289"/>
        <v/>
      </c>
      <c r="AD2291" s="4" t="str">
        <f t="shared" si="4290"/>
        <v/>
      </c>
      <c r="AE2291" s="4" t="str">
        <f t="shared" si="4291"/>
        <v/>
      </c>
      <c r="AF2291" s="4">
        <f t="shared" si="4292"/>
        <v>4</v>
      </c>
      <c r="AG2291" s="4">
        <f t="shared" si="4293"/>
        <v>23</v>
      </c>
      <c r="AH2291" s="4">
        <f t="shared" si="4294"/>
        <v>19</v>
      </c>
      <c r="AI2291" s="4" t="str">
        <f t="shared" si="4295"/>
        <v>1KTK</v>
      </c>
      <c r="AJ2291" s="4" t="str">
        <f t="shared" si="4296"/>
        <v>-1KTK</v>
      </c>
      <c r="AK2291" s="4" t="str" cm="1">
        <f t="array" ref="AK2291">LEFT(AR2291,SUM(LEN(AR2291)-LEN(SUBSTITUTE(AR2291,{"0";"1";"2";"3";"4";"5";"6";"7";"8";"9"},""))))</f>
        <v>1</v>
      </c>
      <c r="AL2291" s="4">
        <f t="shared" si="4300"/>
        <v>13</v>
      </c>
      <c r="AM2291" s="4" t="b">
        <f t="shared" si="4305"/>
        <v>1</v>
      </c>
      <c r="AN2291" s="4" t="str">
        <f t="shared" si="4306"/>
        <v>KTK</v>
      </c>
      <c r="AO2291" s="4" t="b">
        <f>IF((AQ2291=DL2290)=TRUE,TRUE,IF((AQ2290=AQ2291)=TRUE,TRUE,FALSE))</f>
        <v>1</v>
      </c>
      <c r="AP2291" s="4" t="b">
        <f t="shared" si="4297"/>
        <v>0</v>
      </c>
      <c r="AQ2291" s="5" t="str">
        <f t="shared" si="4298"/>
        <v>RICIS NABATI PASTA</v>
      </c>
      <c r="AR2291" s="4" t="str">
        <f t="shared" si="4299"/>
        <v>1KTK</v>
      </c>
      <c r="AS2291" t="s">
        <v>3137</v>
      </c>
      <c r="AT2291" s="1" t="s">
        <v>3139</v>
      </c>
      <c r="AU2291" s="4" t="str">
        <f>IF(IF(IF(AQ2291=DL2290,10,0)+IF(NOT(AN2291=$AU$1)=TRUE,10,0)=
20,"XXXX",IF(IF((BC2291+1)=2,0,1)+IF(AN2291=$AU$1,1,0)=2,TRUE,""))
="",IF(IF(AQ2291=AQ2290,10,0)+IF(NOT(AN2291=$AU$1)=TRUE,10,0)=
20,"XXXX",IF(IF((BC2291+1)=2,0,1)+IF(AN2291=$AU$1,1,0)=2,TRUE,
"")),IF(IF(AQ2291=DL2290,10,0)+IF(NOT(AN2291=$AU$1)=TRUE,10,0)=
20,"XXXX",IF(IF((BC2291+1)=2,0,1)+IF(AN2291=$AU$1,1,0)=2,TRUE,"")))</f>
        <v>XXXX</v>
      </c>
      <c r="AV2291">
        <v>13500</v>
      </c>
      <c r="AW2291">
        <v>13500</v>
      </c>
      <c r="AX2291">
        <v>12600</v>
      </c>
      <c r="AY2291" t="str">
        <f t="shared" si="4257"/>
        <v>8993175537988</v>
      </c>
      <c r="AZ2291" t="str">
        <f t="shared" si="4302"/>
        <v>RICIS NABATI PASTA</v>
      </c>
      <c r="BA2291" t="s">
        <v>4301</v>
      </c>
      <c r="BB2291" t="s">
        <v>4301</v>
      </c>
      <c r="BC2291" s="9" t="str" cm="1">
        <f t="array" aca="1" ref="BC2291" ca="1">LEFT(AR2291,MATCH(FALSE,ISNUMBER(MID(AR2291,ROW(INDIRECT("1:"&amp;LEN(AR2291)+1)), 1) *1),0) -1)</f>
        <v>1</v>
      </c>
      <c r="BD2291" s="1"/>
      <c r="BF2291" s="21"/>
      <c r="BK2291" s="1"/>
      <c r="BM2291" s="1"/>
      <c r="BN2291" s="1"/>
      <c r="BR2291" s="22"/>
      <c r="BS2291">
        <v>0</v>
      </c>
      <c r="BT2291" s="1" t="s">
        <v>5103</v>
      </c>
      <c r="BV2291" s="4" t="str">
        <f>IF(IFERROR(SEARCH($A$1,DN2291),0)&gt;0,$A$1,"")</f>
        <v/>
      </c>
      <c r="BW2291" s="4" t="str">
        <f>IF(IFERROR(SEARCH($B$1,DN2291),0)&gt;0,$B$1,"")</f>
        <v/>
      </c>
      <c r="BX2291" s="4" t="str">
        <f>IF(IFERROR(SEARCH($C$1,DN2291),0)&gt;0,$C$1,"")</f>
        <v/>
      </c>
      <c r="BY2291" s="4" t="str">
        <f>IF(IFERROR(SEARCH($D$1,DN2291),0)&gt;0,$D$1,"")</f>
        <v/>
      </c>
      <c r="BZ2291" s="4" t="str">
        <f>IF(IFERROR(SEARCH($E$1,DN2291),0)&gt;0,$E$1,"")</f>
        <v/>
      </c>
      <c r="CA2291" s="4" t="str">
        <f>IF(IFERROR(SEARCH($F$1,DN2291),0)&gt;0,$F$1,"")</f>
        <v/>
      </c>
      <c r="CB2291" s="4" t="str">
        <f>IF(IFERROR(SEARCH($G$1,DN2291),0)&gt;0,$G$1,"")</f>
        <v>KTK</v>
      </c>
      <c r="CC2291" s="4" t="str">
        <f>IF(IFERROR(SEARCH($H$1,DN2291),0)&gt;0,$H$1,"")</f>
        <v/>
      </c>
      <c r="CD2291" s="4" t="str">
        <f>IF(IFERROR(SEARCH($I$1,DN2291),0)&gt;0,$I$1,"")</f>
        <v/>
      </c>
      <c r="CE2291" s="4" t="str">
        <f>IF(IFERROR(SEARCH($J$1,DN2291),0)&gt;0,$J$1,"")</f>
        <v/>
      </c>
      <c r="CF2291" s="4" t="str">
        <f>IF(IFERROR(SEARCH($K$1,DN2291),0)&gt;0,$K$1,"")</f>
        <v/>
      </c>
      <c r="CG2291" s="4" t="str">
        <f>IF(IFERROR(SEARCH($L$1,DN2291),0)&gt;0,$L$1,"")</f>
        <v/>
      </c>
      <c r="CH2291" s="4" t="str">
        <f>IF(IFERROR(SEARCH($M$1,DN2291),0)&gt;0,$M$1,"")</f>
        <v/>
      </c>
      <c r="CI2291" s="4" t="str">
        <f>IF(IFERROR(SEARCH($N$1,DN2291),0)&gt;0,$N$1,"")</f>
        <v/>
      </c>
      <c r="CJ2291" s="4" t="str">
        <f>IF(IFERROR(SEARCH($O$1,DN2291),0)&gt;0,$O$1,"")</f>
        <v>DUS</v>
      </c>
      <c r="CK2291" s="4" t="str">
        <f>IF(IFERROR(SEARCH($P$1,DN2291),0)&gt;0,$P$1,"")</f>
        <v/>
      </c>
      <c r="CL2291" s="4" t="str">
        <f>IF(IFERROR(SEARCH($Q$1,DN2291),0)&gt;0,$Q$1,"")</f>
        <v/>
      </c>
      <c r="CM2291" s="4" t="str">
        <f>IF(IFERROR(SEARCH($R$1,DN2291),0)&gt;0,$R$1,"")</f>
        <v/>
      </c>
      <c r="CN2291" s="4" t="str">
        <f>IF(IFERROR(SEARCH($S$1,DN2291),0)&gt;0,$S$1,"")</f>
        <v/>
      </c>
      <c r="CO2291" s="4" t="str">
        <f>IF(IFERROR(SEARCH($T$1,DN2291),0)&gt;0,$T$1,"")</f>
        <v/>
      </c>
      <c r="CP2291" s="4" t="str">
        <f>IF(IFERROR(SEARCH($U$1,DN2291),0)&gt;0,$U$1,"")</f>
        <v/>
      </c>
      <c r="CQ2291" s="4" t="str">
        <f>IF(IFERROR(SEARCH($V$1,DN2291),0)&gt;0,$V$1,"")</f>
        <v/>
      </c>
      <c r="CR2291" s="4" t="str">
        <f>IF(IFERROR(SEARCH($W$1,DN2291),0)&gt;0,$W$1,"")</f>
        <v/>
      </c>
      <c r="CS2291" s="4" t="str">
        <f>IF(IFERROR(SEARCH($X$1,DN2291),0)&gt;0,$X$1,"")</f>
        <v/>
      </c>
      <c r="CT2291" s="4">
        <f>LEN(BW2291)+LEN(BX2291)+LEN(BY2291)+LEN(BZ2291)+LEN(CA2291)+LEN(CO2291)+LEN(CB2291)+LEN(CC2291)+LEN(CD2291)+LEN(CE2291)+LEN(CF2291)+LEN(CG2291)+LEN(CH2291)+LEN(CI2291)+LEN(CP2291)+LEN(CJ2291)+LEN(CK2291)+LEN(CQ2291)+LEN(BV2291)+LEN(CL2291)+LEN(CS2291)+LEN(CM2291)+LEN(CR2291)+LEN(CN2291)</f>
        <v>6</v>
      </c>
      <c r="CU2291" s="4" t="str">
        <f>IF(IFERROR(SEARCH($Z$1,DN2291),0)&gt;0,$Z$1,"")</f>
        <v>-</v>
      </c>
      <c r="CV2291" s="4" t="str">
        <f>IF(IFERROR(SEARCH($AA$1,DN2291),0)&gt;0,$AA$1,"")</f>
        <v>/</v>
      </c>
      <c r="CW2291" s="4" t="str">
        <f>IF(IFERROR(SEARCH($AB$1,DN2291),0)&gt;0,$AB$1,"")</f>
        <v/>
      </c>
      <c r="CX2291" s="4" t="str">
        <f>IF(IFERROR(SEARCH($AC$1,DN2291),0)&gt;0,$AC$1,"")</f>
        <v/>
      </c>
      <c r="CY2291" s="4" t="str">
        <f>IF(IFERROR(SEARCH($AD$1,DN2291),0)&gt;0,$AD$1,"")</f>
        <v/>
      </c>
      <c r="CZ2291" s="4" t="str">
        <f>IF(IFERROR(SEARCH($AE$1,DN2291),0)&gt;0,$AE$1,"")</f>
        <v/>
      </c>
      <c r="DA2291" s="4">
        <f>LEN(DM2291)</f>
        <v>8</v>
      </c>
      <c r="DB2291" s="4">
        <f>LEN(DN2291)</f>
        <v>27</v>
      </c>
      <c r="DC2291" s="4">
        <f>DB2291-DA2291</f>
        <v>19</v>
      </c>
      <c r="DD2291" s="4" t="str">
        <f>RIGHT(DN2291,4)</f>
        <v>/DUS</v>
      </c>
      <c r="DE2291" s="4" t="str">
        <f>RIGHT(DN2291,5)</f>
        <v>K/DUS</v>
      </c>
      <c r="DF2291" s="4" t="str" cm="1">
        <f t="array" ref="DF2291">LEFT(DM2291,SUM(LEN(DM2291)-LEN(SUBSTITUTE(DM2291,{"0";"1";"2";"3";"4";"5";"6";"7";"8";"9"},""))))</f>
        <v>9</v>
      </c>
      <c r="DG2291" s="4">
        <f>LEN(DT2291)</f>
        <v>13</v>
      </c>
      <c r="DH2291" s="4" t="b">
        <f>LEFT(DM2291,1)=DF2291</f>
        <v>1</v>
      </c>
      <c r="DI2291" s="4" t="str">
        <f>RIGHT(DD2291,3)</f>
        <v>DUS</v>
      </c>
      <c r="DJ2291" s="4" t="b">
        <f>IF((DL2291=DL2293)=TRUE,TRUE,IF((AQ2292=DL2291)=TRUE,TRUE,FALSE))</f>
        <v>0</v>
      </c>
      <c r="DK2291" s="4" t="b">
        <f>LEFT(DN2291,2)=LEFT(DO2291,2)</f>
        <v>0</v>
      </c>
      <c r="DL2291" s="5" t="str">
        <f>LEFT(DN2291,(DC2291-1))</f>
        <v>RICIS NABATI PASTA</v>
      </c>
      <c r="DM2291" s="4" t="str">
        <f>IFERROR(RIGHT(DN2291,LEN(DN2291)-FIND("-",DN2291)),1)</f>
        <v>9KTK/DUS</v>
      </c>
      <c r="DN2291" t="s">
        <v>3140</v>
      </c>
      <c r="DO2291" s="1"/>
      <c r="DP2291" s="4" t="b">
        <f ca="1">IF(IF(IF(DL2291=DL2293,10,0)+IF(NOT(DI2291=$AU$1)=TRUE,10,0)=
20,"XXXX",IF(IF((DX2291+1)=2,0,1)+IF(DI2291=$AU$1,1,0)=2,TRUE,""))
="",IF(IF(DL2291=AQ2292,10,0)+IF(NOT(DI2291=$AU$1)=TRUE,10,0)=
20,"XXXX",IF(IF((DX2291+1)=2,0,1)+IF(DI2291=$AU$1,1,0)=2,TRUE,
"")),IF(IF(DL2291=DL2293,10,0)+IF(NOT(DI2291=$AU$1)=TRUE,10,0)=
20,"XXXX",IF(IF((DX2291+1)=2,0,1)+IF(DI2291=$AU$1,1,0)=2,TRUE,"")))</f>
        <v>1</v>
      </c>
      <c r="DQ2291">
        <v>113000</v>
      </c>
      <c r="DR2291">
        <v>113000</v>
      </c>
      <c r="DS2291">
        <v>110700</v>
      </c>
      <c r="DT2291" t="str">
        <f>IF(DO2291&gt;0,DO2291,"800000000"&amp;ROW(DS2291))</f>
        <v>8000000002291</v>
      </c>
      <c r="DU2291" t="str">
        <f>DL2291</f>
        <v>RICIS NABATI PASTA</v>
      </c>
      <c r="DV2291" t="s">
        <v>4301</v>
      </c>
      <c r="DW2291" t="s">
        <v>4301</v>
      </c>
      <c r="DX2291" s="4" t="str" cm="1">
        <f t="array" aca="1" ref="DX2291" ca="1">LEFT(DM2291,MATCH(FALSE,ISNUMBER(MID(DM2291,ROW(INDIRECT("1:"&amp;LEN(DM2291)+1)), 1) *1),0) -1)</f>
        <v>9</v>
      </c>
      <c r="DY2291" s="1"/>
      <c r="EA2291" s="21"/>
      <c r="EC2291" s="5"/>
      <c r="EF2291" s="1"/>
      <c r="EH2291" s="1"/>
      <c r="EI2291" s="1"/>
      <c r="EL2291" s="5"/>
      <c r="EM2291" s="22"/>
      <c r="EN2291">
        <v>0</v>
      </c>
      <c r="EO2291" s="1" t="s">
        <v>5103</v>
      </c>
    </row>
    <row r="2293" spans="1:145">
      <c r="A2293" s="4" t="str">
        <f t="shared" si="4261"/>
        <v/>
      </c>
      <c r="B2293" s="4" t="str">
        <f t="shared" si="4262"/>
        <v/>
      </c>
      <c r="C2293" s="4" t="str">
        <f t="shared" si="4263"/>
        <v/>
      </c>
      <c r="D2293" s="4" t="str">
        <f t="shared" si="4264"/>
        <v/>
      </c>
      <c r="E2293" s="4" t="str">
        <f t="shared" si="4265"/>
        <v/>
      </c>
      <c r="F2293" s="4" t="str">
        <f t="shared" si="4266"/>
        <v/>
      </c>
      <c r="G2293" s="4" t="str">
        <f t="shared" si="4267"/>
        <v>KTK</v>
      </c>
      <c r="H2293" s="4" t="str">
        <f t="shared" si="4268"/>
        <v/>
      </c>
      <c r="I2293" s="4" t="str">
        <f t="shared" si="4269"/>
        <v/>
      </c>
      <c r="J2293" s="4" t="str">
        <f t="shared" si="4270"/>
        <v/>
      </c>
      <c r="K2293" s="4" t="str">
        <f t="shared" si="4271"/>
        <v/>
      </c>
      <c r="L2293" s="4" t="str">
        <f t="shared" si="4272"/>
        <v/>
      </c>
      <c r="M2293" s="4" t="str">
        <f t="shared" si="4273"/>
        <v/>
      </c>
      <c r="N2293" s="4" t="str">
        <f t="shared" si="4274"/>
        <v/>
      </c>
      <c r="O2293" s="4" t="str">
        <f t="shared" si="4275"/>
        <v/>
      </c>
      <c r="P2293" s="4" t="str">
        <f t="shared" si="4276"/>
        <v/>
      </c>
      <c r="Q2293" s="4" t="str">
        <f t="shared" si="4277"/>
        <v/>
      </c>
      <c r="R2293" s="4" t="str">
        <f t="shared" si="4278"/>
        <v/>
      </c>
      <c r="S2293" s="4" t="str">
        <f t="shared" si="4279"/>
        <v/>
      </c>
      <c r="T2293" s="4" t="str">
        <f t="shared" si="4280"/>
        <v/>
      </c>
      <c r="U2293" s="4" t="str">
        <f t="shared" si="4281"/>
        <v/>
      </c>
      <c r="V2293" s="4" t="str">
        <f t="shared" si="4282"/>
        <v/>
      </c>
      <c r="W2293" s="4" t="str">
        <f t="shared" si="4283"/>
        <v/>
      </c>
      <c r="X2293" s="4" t="str">
        <f t="shared" si="4284"/>
        <v/>
      </c>
      <c r="Y2293" s="4">
        <f t="shared" si="4285"/>
        <v>3</v>
      </c>
      <c r="Z2293" s="4" t="str">
        <f t="shared" si="4286"/>
        <v>-</v>
      </c>
      <c r="AA2293" s="4" t="str">
        <f t="shared" si="4287"/>
        <v/>
      </c>
      <c r="AB2293" s="4" t="str">
        <f t="shared" si="4288"/>
        <v/>
      </c>
      <c r="AC2293" s="4" t="str">
        <f t="shared" si="4289"/>
        <v/>
      </c>
      <c r="AD2293" s="4" t="str">
        <f t="shared" si="4290"/>
        <v/>
      </c>
      <c r="AE2293" s="4" t="str">
        <f t="shared" si="4291"/>
        <v/>
      </c>
      <c r="AF2293" s="4">
        <f t="shared" si="4292"/>
        <v>4</v>
      </c>
      <c r="AG2293" s="4">
        <f t="shared" si="4293"/>
        <v>22</v>
      </c>
      <c r="AH2293" s="4">
        <f t="shared" si="4294"/>
        <v>18</v>
      </c>
      <c r="AI2293" s="4" t="str">
        <f t="shared" si="4295"/>
        <v>1KTK</v>
      </c>
      <c r="AJ2293" s="4" t="str">
        <f t="shared" si="4296"/>
        <v>-1KTK</v>
      </c>
      <c r="AK2293" s="4" t="str" cm="1">
        <f t="array" ref="AK2293">LEFT(AR2293,SUM(LEN(AR2293)-LEN(SUBSTITUTE(AR2293,{"0";"1";"2";"3";"4";"5";"6";"7";"8";"9"},""))))</f>
        <v>1</v>
      </c>
      <c r="AL2293" s="4">
        <f t="shared" si="4300"/>
        <v>13</v>
      </c>
      <c r="AM2293" s="4" t="b">
        <f t="shared" si="4305"/>
        <v>1</v>
      </c>
      <c r="AN2293" s="4" t="str">
        <f t="shared" si="4306"/>
        <v>KTK</v>
      </c>
      <c r="AO2293" s="4" t="b">
        <f>IF((AQ2293=DL2293)=TRUE,TRUE,IF((DL2290=AQ2293)=TRUE,TRUE,FALSE))</f>
        <v>1</v>
      </c>
      <c r="AP2293" s="4" t="b">
        <f t="shared" si="4297"/>
        <v>0</v>
      </c>
      <c r="AQ2293" s="5" t="str">
        <f t="shared" si="4298"/>
        <v>RICIS NABATI ROLL</v>
      </c>
      <c r="AR2293" s="4" t="str">
        <f t="shared" si="4299"/>
        <v>1KTK</v>
      </c>
      <c r="AS2293" t="s">
        <v>3141</v>
      </c>
      <c r="AT2293" s="1" t="s">
        <v>3142</v>
      </c>
      <c r="AU2293" s="4" t="str">
        <f>IF(IF(IF(AQ2293=DL2293,10,0)+IF(NOT(AN2293=$AU$1)=TRUE,10,0)=
20,"XXXX",IF(IF((BC2293+1)=2,0,1)+IF(AN2293=$AU$1,1,0)=2,TRUE,""))
="",IF(IF(AQ2293=DL2290,10,0)+IF(NOT(AN2293=$AU$1)=TRUE,10,0)=
20,"XXXX",IF(IF((BC2293+1)=2,0,1)+IF(AN2293=$AU$1,1,0)=2,TRUE,
"")),IF(IF(AQ2293=DL2293,10,0)+IF(NOT(AN2293=$AU$1)=TRUE,10,0)=
20,"XXXX",IF(IF((BC2293+1)=2,0,1)+IF(AN2293=$AU$1,1,0)=2,TRUE,"")))</f>
        <v>XXXX</v>
      </c>
      <c r="AV2293">
        <v>9000</v>
      </c>
      <c r="AW2293">
        <v>9000</v>
      </c>
      <c r="AX2293">
        <v>8500</v>
      </c>
      <c r="AY2293" t="str">
        <f t="shared" si="4257"/>
        <v>8993175532426</v>
      </c>
      <c r="AZ2293" t="str">
        <f t="shared" si="4302"/>
        <v>RICIS NABATI ROLL</v>
      </c>
      <c r="BA2293" t="s">
        <v>4301</v>
      </c>
      <c r="BB2293" t="s">
        <v>4301</v>
      </c>
      <c r="BC2293" s="9" t="str" cm="1">
        <f t="array" aca="1" ref="BC2293" ca="1">LEFT(AR2293,MATCH(FALSE,ISNUMBER(MID(AR2293,ROW(INDIRECT("1:"&amp;LEN(AR2293)+1)), 1) *1),0) -1)</f>
        <v>1</v>
      </c>
      <c r="BD2293" s="1"/>
      <c r="BF2293" s="21"/>
      <c r="BK2293" s="1"/>
      <c r="BM2293" s="1"/>
      <c r="BN2293" s="1"/>
      <c r="BR2293" s="22"/>
      <c r="BS2293">
        <v>0</v>
      </c>
      <c r="BT2293" s="1" t="s">
        <v>5103</v>
      </c>
      <c r="BV2293" s="4" t="str">
        <f>IF(IFERROR(SEARCH($A$1,DN2293),0)&gt;0,$A$1,"")</f>
        <v/>
      </c>
      <c r="BW2293" s="4" t="str">
        <f>IF(IFERROR(SEARCH($B$1,DN2293),0)&gt;0,$B$1,"")</f>
        <v/>
      </c>
      <c r="BX2293" s="4" t="str">
        <f>IF(IFERROR(SEARCH($C$1,DN2293),0)&gt;0,$C$1,"")</f>
        <v/>
      </c>
      <c r="BY2293" s="4" t="str">
        <f>IF(IFERROR(SEARCH($D$1,DN2293),0)&gt;0,$D$1,"")</f>
        <v/>
      </c>
      <c r="BZ2293" s="4" t="str">
        <f>IF(IFERROR(SEARCH($E$1,DN2293),0)&gt;0,$E$1,"")</f>
        <v/>
      </c>
      <c r="CA2293" s="4" t="str">
        <f>IF(IFERROR(SEARCH($F$1,DN2293),0)&gt;0,$F$1,"")</f>
        <v/>
      </c>
      <c r="CB2293" s="4" t="str">
        <f>IF(IFERROR(SEARCH($G$1,DN2293),0)&gt;0,$G$1,"")</f>
        <v>KTK</v>
      </c>
      <c r="CC2293" s="4" t="str">
        <f>IF(IFERROR(SEARCH($H$1,DN2293),0)&gt;0,$H$1,"")</f>
        <v/>
      </c>
      <c r="CD2293" s="4" t="str">
        <f>IF(IFERROR(SEARCH($I$1,DN2293),0)&gt;0,$I$1,"")</f>
        <v/>
      </c>
      <c r="CE2293" s="4" t="str">
        <f>IF(IFERROR(SEARCH($J$1,DN2293),0)&gt;0,$J$1,"")</f>
        <v/>
      </c>
      <c r="CF2293" s="4" t="str">
        <f>IF(IFERROR(SEARCH($K$1,DN2293),0)&gt;0,$K$1,"")</f>
        <v/>
      </c>
      <c r="CG2293" s="4" t="str">
        <f>IF(IFERROR(SEARCH($L$1,DN2293),0)&gt;0,$L$1,"")</f>
        <v/>
      </c>
      <c r="CH2293" s="4" t="str">
        <f>IF(IFERROR(SEARCH($M$1,DN2293),0)&gt;0,$M$1,"")</f>
        <v/>
      </c>
      <c r="CI2293" s="4" t="str">
        <f>IF(IFERROR(SEARCH($N$1,DN2293),0)&gt;0,$N$1,"")</f>
        <v/>
      </c>
      <c r="CJ2293" s="4" t="str">
        <f>IF(IFERROR(SEARCH($O$1,DN2293),0)&gt;0,$O$1,"")</f>
        <v>DUS</v>
      </c>
      <c r="CK2293" s="4" t="str">
        <f>IF(IFERROR(SEARCH($P$1,DN2293),0)&gt;0,$P$1,"")</f>
        <v/>
      </c>
      <c r="CL2293" s="4" t="str">
        <f>IF(IFERROR(SEARCH($Q$1,DN2293),0)&gt;0,$Q$1,"")</f>
        <v/>
      </c>
      <c r="CM2293" s="4" t="str">
        <f>IF(IFERROR(SEARCH($R$1,DN2293),0)&gt;0,$R$1,"")</f>
        <v/>
      </c>
      <c r="CN2293" s="4" t="str">
        <f>IF(IFERROR(SEARCH($S$1,DN2293),0)&gt;0,$S$1,"")</f>
        <v/>
      </c>
      <c r="CO2293" s="4" t="str">
        <f>IF(IFERROR(SEARCH($T$1,DN2293),0)&gt;0,$T$1,"")</f>
        <v/>
      </c>
      <c r="CP2293" s="4" t="str">
        <f>IF(IFERROR(SEARCH($U$1,DN2293),0)&gt;0,$U$1,"")</f>
        <v/>
      </c>
      <c r="CQ2293" s="4" t="str">
        <f>IF(IFERROR(SEARCH($V$1,DN2293),0)&gt;0,$V$1,"")</f>
        <v/>
      </c>
      <c r="CR2293" s="4" t="str">
        <f>IF(IFERROR(SEARCH($W$1,DN2293),0)&gt;0,$W$1,"")</f>
        <v/>
      </c>
      <c r="CS2293" s="4" t="str">
        <f>IF(IFERROR(SEARCH($X$1,DN2293),0)&gt;0,$X$1,"")</f>
        <v/>
      </c>
      <c r="CT2293" s="4">
        <f>LEN(BW2293)+LEN(BX2293)+LEN(BY2293)+LEN(BZ2293)+LEN(CA2293)+LEN(CO2293)+LEN(CB2293)+LEN(CC2293)+LEN(CD2293)+LEN(CE2293)+LEN(CF2293)+LEN(CG2293)+LEN(CH2293)+LEN(CI2293)+LEN(CP2293)+LEN(CJ2293)+LEN(CK2293)+LEN(CQ2293)+LEN(BV2293)+LEN(CL2293)+LEN(CS2293)+LEN(CM2293)+LEN(CR2293)+LEN(CN2293)</f>
        <v>6</v>
      </c>
      <c r="CU2293" s="4" t="str">
        <f>IF(IFERROR(SEARCH($Z$1,DN2293),0)&gt;0,$Z$1,"")</f>
        <v>-</v>
      </c>
      <c r="CV2293" s="4" t="str">
        <f>IF(IFERROR(SEARCH($AA$1,DN2293),0)&gt;0,$AA$1,"")</f>
        <v>/</v>
      </c>
      <c r="CW2293" s="4" t="str">
        <f>IF(IFERROR(SEARCH($AB$1,DN2293),0)&gt;0,$AB$1,"")</f>
        <v/>
      </c>
      <c r="CX2293" s="4" t="str">
        <f>IF(IFERROR(SEARCH($AC$1,DN2293),0)&gt;0,$AC$1,"")</f>
        <v/>
      </c>
      <c r="CY2293" s="4" t="str">
        <f>IF(IFERROR(SEARCH($AD$1,DN2293),0)&gt;0,$AD$1,"")</f>
        <v/>
      </c>
      <c r="CZ2293" s="4" t="str">
        <f>IF(IFERROR(SEARCH($AE$1,DN2293),0)&gt;0,$AE$1,"")</f>
        <v/>
      </c>
      <c r="DA2293" s="4">
        <f>LEN(DM2293)</f>
        <v>8</v>
      </c>
      <c r="DB2293" s="4">
        <f>LEN(DN2293)</f>
        <v>26</v>
      </c>
      <c r="DC2293" s="4">
        <f>DB2293-DA2293</f>
        <v>18</v>
      </c>
      <c r="DD2293" s="4" t="str">
        <f>RIGHT(DN2293,4)</f>
        <v>/DUS</v>
      </c>
      <c r="DE2293" s="4" t="str">
        <f>RIGHT(DN2293,5)</f>
        <v>K/DUS</v>
      </c>
      <c r="DF2293" s="4" t="str" cm="1">
        <f t="array" ref="DF2293">LEFT(DM2293,SUM(LEN(DM2293)-LEN(SUBSTITUTE(DM2293,{"0";"1";"2";"3";"4";"5";"6";"7";"8";"9"},""))))</f>
        <v>6</v>
      </c>
      <c r="DG2293" s="4">
        <f>LEN(DT2293)</f>
        <v>13</v>
      </c>
      <c r="DH2293" s="4" t="b">
        <f>LEFT(DM2293,1)=DF2293</f>
        <v>1</v>
      </c>
      <c r="DI2293" s="4" t="str">
        <f>RIGHT(DD2293,3)</f>
        <v>DUS</v>
      </c>
      <c r="DJ2293" s="4" t="b">
        <f>IF((DL2293=AQ2295)=TRUE,TRUE,IF((AQ2293=DL2293)=TRUE,TRUE,FALSE))</f>
        <v>1</v>
      </c>
      <c r="DK2293" s="4" t="b">
        <f>LEFT(DN2293,2)=LEFT(DO2293,2)</f>
        <v>0</v>
      </c>
      <c r="DL2293" s="5" t="str">
        <f>LEFT(DN2293,(DC2293-1))</f>
        <v>RICIS NABATI ROLL</v>
      </c>
      <c r="DM2293" s="4" t="str">
        <f>IFERROR(RIGHT(DN2293,LEN(DN2293)-FIND("-",DN2293)),1)</f>
        <v>6KTK/DUS</v>
      </c>
      <c r="DN2293" t="s">
        <v>3143</v>
      </c>
      <c r="DO2293" s="1"/>
      <c r="DP2293" s="4" t="b">
        <f ca="1">IF(IF(IF(DL2293=AQ2295,10,0)+IF(NOT(DI2293=$AU$1)=TRUE,10,0)=
20,"XXXX",IF(IF((DX2293+1)=2,0,1)+IF(DI2293=$AU$1,1,0)=2,TRUE,""))
="",IF(IF(DL2293=AQ2293,10,0)+IF(NOT(DI2293=$AU$1)=TRUE,10,0)=
20,"XXXX",IF(IF((DX2293+1)=2,0,1)+IF(DI2293=$AU$1,1,0)=2,TRUE,
"")),IF(IF(DL2293=AQ2295,10,0)+IF(NOT(DI2293=$AU$1)=TRUE,10,0)=
20,"XXXX",IF(IF((DX2293+1)=2,0,1)+IF(DI2293=$AU$1,1,0)=2,TRUE,"")))</f>
        <v>1</v>
      </c>
      <c r="DQ2293">
        <v>50500</v>
      </c>
      <c r="DR2293">
        <v>50500</v>
      </c>
      <c r="DS2293">
        <v>48263</v>
      </c>
      <c r="DT2293" t="str">
        <f>IF(DO2293&gt;0,DO2293,"800000000"&amp;ROW(DS2293))</f>
        <v>8000000002293</v>
      </c>
      <c r="DU2293" t="str">
        <f>DL2293</f>
        <v>RICIS NABATI ROLL</v>
      </c>
      <c r="DV2293" t="s">
        <v>4301</v>
      </c>
      <c r="DW2293" t="s">
        <v>4301</v>
      </c>
      <c r="DX2293" s="4" t="str" cm="1">
        <f t="array" aca="1" ref="DX2293" ca="1">LEFT(DM2293,MATCH(FALSE,ISNUMBER(MID(DM2293,ROW(INDIRECT("1:"&amp;LEN(DM2293)+1)), 1) *1),0) -1)</f>
        <v>6</v>
      </c>
      <c r="DY2293" s="1"/>
      <c r="EA2293" s="21"/>
      <c r="EC2293" s="5"/>
      <c r="EF2293" s="1"/>
      <c r="EH2293" s="1"/>
      <c r="EI2293" s="1"/>
      <c r="EL2293" s="5"/>
      <c r="EM2293" s="22"/>
      <c r="EN2293">
        <v>0</v>
      </c>
      <c r="EO2293" s="1" t="s">
        <v>5103</v>
      </c>
    </row>
    <row r="2295" spans="1:145">
      <c r="A2295" s="4" t="str">
        <f t="shared" si="4261"/>
        <v/>
      </c>
      <c r="B2295" s="4" t="str">
        <f t="shared" si="4262"/>
        <v/>
      </c>
      <c r="C2295" s="4" t="str">
        <f t="shared" si="4263"/>
        <v/>
      </c>
      <c r="D2295" s="4" t="str">
        <f t="shared" si="4264"/>
        <v/>
      </c>
      <c r="E2295" s="4" t="str">
        <f t="shared" si="4265"/>
        <v/>
      </c>
      <c r="F2295" s="4" t="str">
        <f t="shared" si="4266"/>
        <v/>
      </c>
      <c r="G2295" s="4" t="str">
        <f t="shared" si="4267"/>
        <v>KTK</v>
      </c>
      <c r="H2295" s="4" t="str">
        <f t="shared" si="4268"/>
        <v/>
      </c>
      <c r="I2295" s="4" t="str">
        <f t="shared" si="4269"/>
        <v/>
      </c>
      <c r="J2295" s="4" t="str">
        <f t="shared" si="4270"/>
        <v/>
      </c>
      <c r="K2295" s="4" t="str">
        <f t="shared" si="4271"/>
        <v/>
      </c>
      <c r="L2295" s="4" t="str">
        <f t="shared" si="4272"/>
        <v/>
      </c>
      <c r="M2295" s="4" t="str">
        <f t="shared" si="4273"/>
        <v/>
      </c>
      <c r="N2295" s="4" t="str">
        <f t="shared" si="4274"/>
        <v/>
      </c>
      <c r="O2295" s="4" t="str">
        <f t="shared" si="4275"/>
        <v/>
      </c>
      <c r="P2295" s="4" t="str">
        <f t="shared" si="4276"/>
        <v/>
      </c>
      <c r="Q2295" s="4" t="str">
        <f t="shared" si="4277"/>
        <v/>
      </c>
      <c r="R2295" s="4" t="str">
        <f t="shared" si="4278"/>
        <v/>
      </c>
      <c r="S2295" s="4" t="str">
        <f t="shared" si="4279"/>
        <v/>
      </c>
      <c r="T2295" s="4" t="str">
        <f t="shared" si="4280"/>
        <v/>
      </c>
      <c r="U2295" s="4" t="str">
        <f t="shared" si="4281"/>
        <v/>
      </c>
      <c r="V2295" s="4" t="str">
        <f t="shared" si="4282"/>
        <v/>
      </c>
      <c r="W2295" s="4" t="str">
        <f t="shared" si="4283"/>
        <v/>
      </c>
      <c r="X2295" s="4" t="str">
        <f t="shared" si="4284"/>
        <v/>
      </c>
      <c r="Y2295" s="4">
        <f t="shared" si="4285"/>
        <v>3</v>
      </c>
      <c r="Z2295" s="4" t="str">
        <f t="shared" si="4286"/>
        <v>-</v>
      </c>
      <c r="AA2295" s="4" t="str">
        <f t="shared" si="4287"/>
        <v/>
      </c>
      <c r="AB2295" s="4" t="str">
        <f t="shared" si="4288"/>
        <v/>
      </c>
      <c r="AC2295" s="4" t="str">
        <f t="shared" si="4289"/>
        <v/>
      </c>
      <c r="AD2295" s="4" t="str">
        <f t="shared" si="4290"/>
        <v/>
      </c>
      <c r="AE2295" s="4" t="str">
        <f t="shared" si="4291"/>
        <v/>
      </c>
      <c r="AF2295" s="4">
        <f t="shared" si="4292"/>
        <v>4</v>
      </c>
      <c r="AG2295" s="4">
        <f t="shared" si="4293"/>
        <v>21</v>
      </c>
      <c r="AH2295" s="4">
        <f t="shared" si="4294"/>
        <v>17</v>
      </c>
      <c r="AI2295" s="4" t="str">
        <f t="shared" si="4295"/>
        <v>1KTK</v>
      </c>
      <c r="AJ2295" s="4" t="str">
        <f t="shared" si="4296"/>
        <v>-1KTK</v>
      </c>
      <c r="AK2295" s="4" t="str" cm="1">
        <f t="array" ref="AK2295">LEFT(AR2295,SUM(LEN(AR2295)-LEN(SUBSTITUTE(AR2295,{"0";"1";"2";"3";"4";"5";"6";"7";"8";"9"},""))))</f>
        <v>1</v>
      </c>
      <c r="AL2295" s="4">
        <f t="shared" si="4300"/>
        <v>13</v>
      </c>
      <c r="AM2295" s="4" t="b">
        <f t="shared" si="4305"/>
        <v>1</v>
      </c>
      <c r="AN2295" s="4" t="str">
        <f t="shared" si="4306"/>
        <v>KTK</v>
      </c>
      <c r="AO2295" s="4" t="b">
        <f>IF((AQ2295=AQ2296)=TRUE,TRUE,IF((DL2293=AQ2295)=TRUE,TRUE,FALSE))</f>
        <v>0</v>
      </c>
      <c r="AP2295" s="4" t="b">
        <f t="shared" si="4297"/>
        <v>0</v>
      </c>
      <c r="AQ2295" s="5" t="str">
        <f t="shared" si="4298"/>
        <v>RINJANI LIPSTICK</v>
      </c>
      <c r="AR2295" s="4" t="str">
        <f t="shared" si="4299"/>
        <v>1KTK</v>
      </c>
      <c r="AS2295" t="s">
        <v>4952</v>
      </c>
      <c r="AT2295" s="1" t="s">
        <v>3144</v>
      </c>
      <c r="AU2295" s="4" t="str">
        <f ca="1">IF(IF(IF(AQ2295=AQ2296,10,0)+IF(NOT(AN2295=$AU$1)=TRUE,10,0)=
20,"XXXX",IF(IF((BC2295+1)=2,0,1)+IF(AN2295=$AU$1,1,0)=2,TRUE,""))
="",IF(IF(AQ2295=DL2293,10,0)+IF(NOT(AN2295=$AU$1)=TRUE,10,0)=
20,"XXXX",IF(IF((BC2295+1)=2,0,1)+IF(AN2295=$AU$1,1,0)=2,TRUE,
"")),IF(IF(AQ2295=AQ2296,10,0)+IF(NOT(AN2295=$AU$1)=TRUE,10,0)=
20,"XXXX",IF(IF((BC2295+1)=2,0,1)+IF(AN2295=$AU$1,1,0)=2,TRUE,"")))</f>
        <v/>
      </c>
      <c r="AV2295">
        <v>21000</v>
      </c>
      <c r="AW2295">
        <v>21000</v>
      </c>
      <c r="AX2295">
        <v>20000</v>
      </c>
      <c r="AY2295" t="str">
        <f t="shared" si="4257"/>
        <v>6933142800082</v>
      </c>
      <c r="AZ2295" t="str">
        <f t="shared" si="4302"/>
        <v>RINJANI LIPSTICK</v>
      </c>
      <c r="BA2295" t="s">
        <v>4301</v>
      </c>
      <c r="BB2295" t="s">
        <v>4301</v>
      </c>
      <c r="BC2295" s="9" t="str" cm="1">
        <f t="array" aca="1" ref="BC2295" ca="1">LEFT(AR2295,MATCH(FALSE,ISNUMBER(MID(AR2295,ROW(INDIRECT("1:"&amp;LEN(AR2295)+1)), 1) *1),0) -1)</f>
        <v>1</v>
      </c>
      <c r="BD2295" s="1"/>
      <c r="BF2295" s="21"/>
      <c r="BK2295" s="1"/>
      <c r="BM2295" s="1"/>
      <c r="BN2295" s="1"/>
      <c r="BR2295" s="22"/>
      <c r="BS2295">
        <v>0</v>
      </c>
      <c r="BT2295" s="1" t="s">
        <v>5103</v>
      </c>
    </row>
    <row r="2296" spans="1:145">
      <c r="A2296" s="4" t="str">
        <f t="shared" si="4261"/>
        <v/>
      </c>
      <c r="B2296" s="4" t="str">
        <f t="shared" si="4262"/>
        <v/>
      </c>
      <c r="C2296" s="4" t="str">
        <f t="shared" si="4263"/>
        <v>BKS</v>
      </c>
      <c r="D2296" s="4" t="str">
        <f t="shared" si="4264"/>
        <v/>
      </c>
      <c r="E2296" s="4" t="str">
        <f t="shared" si="4265"/>
        <v/>
      </c>
      <c r="F2296" s="4" t="str">
        <f t="shared" si="4266"/>
        <v/>
      </c>
      <c r="G2296" s="4" t="str">
        <f t="shared" si="4267"/>
        <v/>
      </c>
      <c r="H2296" s="4" t="str">
        <f t="shared" si="4268"/>
        <v/>
      </c>
      <c r="I2296" s="4" t="str">
        <f t="shared" si="4269"/>
        <v/>
      </c>
      <c r="J2296" s="4" t="str">
        <f t="shared" si="4270"/>
        <v/>
      </c>
      <c r="K2296" s="4" t="str">
        <f t="shared" si="4271"/>
        <v/>
      </c>
      <c r="L2296" s="4" t="str">
        <f t="shared" si="4272"/>
        <v/>
      </c>
      <c r="M2296" s="4" t="str">
        <f t="shared" si="4273"/>
        <v/>
      </c>
      <c r="N2296" s="4" t="str">
        <f t="shared" si="4274"/>
        <v/>
      </c>
      <c r="O2296" s="4" t="str">
        <f t="shared" si="4275"/>
        <v/>
      </c>
      <c r="P2296" s="4" t="str">
        <f t="shared" si="4276"/>
        <v/>
      </c>
      <c r="Q2296" s="4" t="str">
        <f t="shared" si="4277"/>
        <v/>
      </c>
      <c r="R2296" s="4" t="str">
        <f t="shared" si="4278"/>
        <v/>
      </c>
      <c r="S2296" s="4" t="str">
        <f t="shared" si="4279"/>
        <v/>
      </c>
      <c r="T2296" s="4" t="str">
        <f t="shared" si="4280"/>
        <v/>
      </c>
      <c r="U2296" s="4" t="str">
        <f t="shared" si="4281"/>
        <v/>
      </c>
      <c r="V2296" s="4" t="str">
        <f t="shared" si="4282"/>
        <v/>
      </c>
      <c r="W2296" s="4" t="str">
        <f t="shared" si="4283"/>
        <v/>
      </c>
      <c r="X2296" s="4" t="str">
        <f t="shared" si="4284"/>
        <v/>
      </c>
      <c r="Y2296" s="4">
        <f t="shared" si="4285"/>
        <v>3</v>
      </c>
      <c r="Z2296" s="4" t="str">
        <f t="shared" si="4286"/>
        <v>-</v>
      </c>
      <c r="AA2296" s="4" t="str">
        <f t="shared" si="4287"/>
        <v/>
      </c>
      <c r="AB2296" s="4" t="str">
        <f t="shared" si="4288"/>
        <v/>
      </c>
      <c r="AC2296" s="4" t="str">
        <f t="shared" si="4289"/>
        <v/>
      </c>
      <c r="AD2296" s="4" t="str">
        <f t="shared" si="4290"/>
        <v/>
      </c>
      <c r="AE2296" s="4" t="str">
        <f t="shared" si="4291"/>
        <v/>
      </c>
      <c r="AF2296" s="4">
        <f t="shared" si="4292"/>
        <v>4</v>
      </c>
      <c r="AG2296" s="4">
        <f t="shared" si="4293"/>
        <v>21</v>
      </c>
      <c r="AH2296" s="4">
        <f t="shared" si="4294"/>
        <v>17</v>
      </c>
      <c r="AI2296" s="4" t="str">
        <f t="shared" si="4295"/>
        <v>1BKS</v>
      </c>
      <c r="AJ2296" s="4" t="str">
        <f t="shared" si="4296"/>
        <v>-1BKS</v>
      </c>
      <c r="AK2296" s="4" t="str" cm="1">
        <f t="array" ref="AK2296">LEFT(AR2296,SUM(LEN(AR2296)-LEN(SUBSTITUTE(AR2296,{"0";"1";"2";"3";"4";"5";"6";"7";"8";"9"},""))))</f>
        <v>1</v>
      </c>
      <c r="AL2296" s="4">
        <f t="shared" si="4300"/>
        <v>13</v>
      </c>
      <c r="AM2296" s="4" t="b">
        <f t="shared" si="4305"/>
        <v>1</v>
      </c>
      <c r="AN2296" s="4" t="str">
        <f t="shared" si="4306"/>
        <v>BKS</v>
      </c>
      <c r="AO2296" s="4" t="b">
        <f>IF((AQ2296=DL2298)=TRUE,TRUE,IF((AQ2295=AQ2296)=TRUE,TRUE,FALSE))</f>
        <v>0</v>
      </c>
      <c r="AP2296" s="4" t="b">
        <f t="shared" si="4297"/>
        <v>0</v>
      </c>
      <c r="AQ2296" s="5" t="str">
        <f t="shared" si="4298"/>
        <v>RINSO 195GR 5000</v>
      </c>
      <c r="AR2296" s="4" t="str">
        <f t="shared" si="4299"/>
        <v>1BKS</v>
      </c>
      <c r="AS2296" t="s">
        <v>4666</v>
      </c>
      <c r="AT2296" s="1" t="s">
        <v>3145</v>
      </c>
      <c r="AU2296" s="4" t="str">
        <f ca="1">IF(IF(IF(AQ2296=DL2298,10,0)+IF(NOT(AN2296=$AU$1)=TRUE,10,0)=
20,"XXXX",IF(IF((BC2296+1)=2,0,1)+IF(AN2296=$AU$1,1,0)=2,TRUE,""))
="",IF(IF(AQ2296=AQ2295,10,0)+IF(NOT(AN2296=$AU$1)=TRUE,10,0)=
20,"XXXX",IF(IF((BC2296+1)=2,0,1)+IF(AN2296=$AU$1,1,0)=2,TRUE,
"")),IF(IF(AQ2296=DL2298,10,0)+IF(NOT(AN2296=$AU$1)=TRUE,10,0)=
20,"XXXX",IF(IF((BC2296+1)=2,0,1)+IF(AN2296=$AU$1,1,0)=2,TRUE,"")))</f>
        <v/>
      </c>
      <c r="AV2296">
        <v>4500</v>
      </c>
      <c r="AW2296">
        <v>5000</v>
      </c>
      <c r="AX2296">
        <v>4222</v>
      </c>
      <c r="AY2296" t="str">
        <f t="shared" si="4257"/>
        <v>8999999587727</v>
      </c>
      <c r="AZ2296" t="str">
        <f t="shared" si="4302"/>
        <v>RINSO 195GR 5000</v>
      </c>
      <c r="BA2296" t="s">
        <v>4301</v>
      </c>
      <c r="BB2296" t="s">
        <v>4301</v>
      </c>
      <c r="BC2296" s="9" t="str" cm="1">
        <f t="array" aca="1" ref="BC2296" ca="1">LEFT(AR2296,MATCH(FALSE,ISNUMBER(MID(AR2296,ROW(INDIRECT("1:"&amp;LEN(AR2296)+1)), 1) *1),0) -1)</f>
        <v>1</v>
      </c>
      <c r="BD2296" s="1"/>
      <c r="BF2296" s="21"/>
      <c r="BK2296" s="1"/>
      <c r="BM2296" s="1"/>
      <c r="BN2296" s="1"/>
      <c r="BR2296" s="22"/>
      <c r="BS2296">
        <v>0</v>
      </c>
      <c r="BT2296" s="1" t="s">
        <v>5103</v>
      </c>
    </row>
    <row r="2298" spans="1:145">
      <c r="A2298" s="4" t="str">
        <f t="shared" si="4261"/>
        <v/>
      </c>
      <c r="B2298" s="4" t="str">
        <f t="shared" si="4262"/>
        <v/>
      </c>
      <c r="C2298" s="4" t="str">
        <f t="shared" si="4263"/>
        <v>BKS</v>
      </c>
      <c r="D2298" s="4" t="str">
        <f t="shared" si="4264"/>
        <v/>
      </c>
      <c r="E2298" s="4" t="str">
        <f t="shared" si="4265"/>
        <v/>
      </c>
      <c r="F2298" s="4" t="str">
        <f t="shared" si="4266"/>
        <v/>
      </c>
      <c r="G2298" s="4" t="str">
        <f t="shared" si="4267"/>
        <v/>
      </c>
      <c r="H2298" s="4" t="str">
        <f t="shared" si="4268"/>
        <v/>
      </c>
      <c r="I2298" s="4" t="str">
        <f t="shared" si="4269"/>
        <v/>
      </c>
      <c r="J2298" s="4" t="str">
        <f t="shared" si="4270"/>
        <v/>
      </c>
      <c r="K2298" s="4" t="str">
        <f t="shared" si="4271"/>
        <v/>
      </c>
      <c r="L2298" s="4" t="str">
        <f t="shared" si="4272"/>
        <v/>
      </c>
      <c r="M2298" s="4" t="str">
        <f t="shared" si="4273"/>
        <v/>
      </c>
      <c r="N2298" s="4" t="str">
        <f t="shared" si="4274"/>
        <v/>
      </c>
      <c r="O2298" s="4" t="str">
        <f t="shared" si="4275"/>
        <v/>
      </c>
      <c r="P2298" s="4" t="str">
        <f t="shared" si="4276"/>
        <v/>
      </c>
      <c r="Q2298" s="4" t="str">
        <f t="shared" si="4277"/>
        <v/>
      </c>
      <c r="R2298" s="4" t="str">
        <f t="shared" si="4278"/>
        <v/>
      </c>
      <c r="S2298" s="4" t="str">
        <f t="shared" si="4279"/>
        <v/>
      </c>
      <c r="T2298" s="4" t="str">
        <f t="shared" si="4280"/>
        <v/>
      </c>
      <c r="U2298" s="4" t="str">
        <f t="shared" si="4281"/>
        <v/>
      </c>
      <c r="V2298" s="4" t="str">
        <f t="shared" si="4282"/>
        <v/>
      </c>
      <c r="W2298" s="4" t="str">
        <f t="shared" si="4283"/>
        <v/>
      </c>
      <c r="X2298" s="4" t="str">
        <f t="shared" si="4284"/>
        <v/>
      </c>
      <c r="Y2298" s="4">
        <f t="shared" si="4285"/>
        <v>3</v>
      </c>
      <c r="Z2298" s="4" t="str">
        <f t="shared" si="4286"/>
        <v>-</v>
      </c>
      <c r="AA2298" s="4" t="str">
        <f t="shared" si="4287"/>
        <v/>
      </c>
      <c r="AB2298" s="4" t="str">
        <f t="shared" si="4288"/>
        <v/>
      </c>
      <c r="AC2298" s="4" t="str">
        <f t="shared" si="4289"/>
        <v/>
      </c>
      <c r="AD2298" s="4" t="str">
        <f t="shared" si="4290"/>
        <v/>
      </c>
      <c r="AE2298" s="4" t="str">
        <f t="shared" si="4291"/>
        <v/>
      </c>
      <c r="AF2298" s="4">
        <f t="shared" si="4292"/>
        <v>4</v>
      </c>
      <c r="AG2298" s="4">
        <f t="shared" si="4293"/>
        <v>32</v>
      </c>
      <c r="AH2298" s="4">
        <f t="shared" si="4294"/>
        <v>28</v>
      </c>
      <c r="AI2298" s="4" t="str">
        <f t="shared" si="4295"/>
        <v>1BKS</v>
      </c>
      <c r="AJ2298" s="4" t="str">
        <f t="shared" si="4296"/>
        <v>-1BKS</v>
      </c>
      <c r="AK2298" s="4" t="str" cm="1">
        <f t="array" ref="AK2298">LEFT(AR2298,SUM(LEN(AR2298)-LEN(SUBSTITUTE(AR2298,{"0";"1";"2";"3";"4";"5";"6";"7";"8";"9"},""))))</f>
        <v>1</v>
      </c>
      <c r="AL2298" s="4">
        <f t="shared" si="4300"/>
        <v>13</v>
      </c>
      <c r="AM2298" s="4" t="b">
        <f>LEFT(AR2298,1)=AK2298</f>
        <v>1</v>
      </c>
      <c r="AN2298" s="4" t="str">
        <f t="shared" si="4306"/>
        <v>BKS</v>
      </c>
      <c r="AO2298" s="4" t="b">
        <f>IF((AQ2298=DL2300)=TRUE,TRUE,IF((DL2298=AQ2298)=TRUE,TRUE,FALSE))</f>
        <v>1</v>
      </c>
      <c r="AP2298" s="4" t="b">
        <f t="shared" si="4297"/>
        <v>0</v>
      </c>
      <c r="AQ2298" s="5" t="str">
        <f t="shared" si="4298"/>
        <v>RINSO ANTI NODA MOLTO 460GR</v>
      </c>
      <c r="AR2298" s="4" t="str">
        <f t="shared" si="4299"/>
        <v>1BKS</v>
      </c>
      <c r="AS2298" t="s">
        <v>5076</v>
      </c>
      <c r="AT2298" s="1" t="s">
        <v>3146</v>
      </c>
      <c r="AU2298" s="4" t="str">
        <f ca="1">IF(IF(IF(AQ2298=DL2300,10,0)+IF(NOT(AN2298=$AU$1)=TRUE,10,0)=
20,"XXXX",IF(IF((BC2298+1)=2,0,1)+IF(AN2298=$AU$1,1,0)=2,TRUE,""))
="",IF(IF(AQ2298=DL2298,10,0)+IF(NOT(AN2298=$AU$1)=TRUE,10,0)=
20,"XXXX",IF(IF((BC2298+1)=2,0,1)+IF(AN2298=$AU$1,1,0)=2,TRUE,
"")),IF(IF(AQ2298=DL2300,10,0)+IF(NOT(AN2298=$AU$1)=TRUE,10,0)=
20,"XXXX",IF(IF((BC2298+1)=2,0,1)+IF(AN2298=$AU$1,1,0)=2,TRUE,"")))</f>
        <v>XXXX</v>
      </c>
      <c r="AV2298">
        <v>9000</v>
      </c>
      <c r="AW2298">
        <v>10000</v>
      </c>
      <c r="AX2298">
        <v>8334</v>
      </c>
      <c r="AY2298" t="str">
        <f t="shared" si="4257"/>
        <v>8999999570811</v>
      </c>
      <c r="AZ2298" t="str">
        <f t="shared" si="4302"/>
        <v>RINSO ANTI NODA MOLTO 460GR</v>
      </c>
      <c r="BA2298" t="s">
        <v>4301</v>
      </c>
      <c r="BB2298" t="s">
        <v>4301</v>
      </c>
      <c r="BC2298" s="9" t="str" cm="1">
        <f t="array" aca="1" ref="BC2298" ca="1">LEFT(AR2298,MATCH(FALSE,ISNUMBER(MID(AR2298,ROW(INDIRECT("1:"&amp;LEN(AR2298)+1)), 1) *1),0) -1)</f>
        <v>1</v>
      </c>
      <c r="BD2298" s="1"/>
      <c r="BF2298" s="21"/>
      <c r="BK2298" s="1"/>
      <c r="BM2298" s="1"/>
      <c r="BN2298" s="1"/>
      <c r="BR2298" s="22"/>
      <c r="BS2298">
        <v>0</v>
      </c>
      <c r="BT2298" s="1" t="s">
        <v>5103</v>
      </c>
      <c r="BV2298" s="4" t="str">
        <f>IF(IFERROR(SEARCH($A$1,DN2298),0)&gt;0,$A$1,"")</f>
        <v/>
      </c>
      <c r="BW2298" s="4" t="str">
        <f>IF(IFERROR(SEARCH($B$1,DN2298),0)&gt;0,$B$1,"")</f>
        <v/>
      </c>
      <c r="BX2298" s="4" t="str">
        <f>IF(IFERROR(SEARCH($C$1,DN2298),0)&gt;0,$C$1,"")</f>
        <v>BKS</v>
      </c>
      <c r="BY2298" s="4" t="str">
        <f>IF(IFERROR(SEARCH($D$1,DN2298),0)&gt;0,$D$1,"")</f>
        <v/>
      </c>
      <c r="BZ2298" s="4" t="str">
        <f>IF(IFERROR(SEARCH($E$1,DN2298),0)&gt;0,$E$1,"")</f>
        <v/>
      </c>
      <c r="CA2298" s="4" t="str">
        <f>IF(IFERROR(SEARCH($F$1,DN2298),0)&gt;0,$F$1,"")</f>
        <v/>
      </c>
      <c r="CB2298" s="4" t="str">
        <f>IF(IFERROR(SEARCH($G$1,DN2298),0)&gt;0,$G$1,"")</f>
        <v/>
      </c>
      <c r="CC2298" s="4" t="str">
        <f>IF(IFERROR(SEARCH($H$1,DN2298),0)&gt;0,$H$1,"")</f>
        <v/>
      </c>
      <c r="CD2298" s="4" t="str">
        <f>IF(IFERROR(SEARCH($I$1,DN2298),0)&gt;0,$I$1,"")</f>
        <v/>
      </c>
      <c r="CE2298" s="4" t="str">
        <f>IF(IFERROR(SEARCH($J$1,DN2298),0)&gt;0,$J$1,"")</f>
        <v/>
      </c>
      <c r="CF2298" s="4" t="str">
        <f>IF(IFERROR(SEARCH($K$1,DN2298),0)&gt;0,$K$1,"")</f>
        <v/>
      </c>
      <c r="CG2298" s="4" t="str">
        <f>IF(IFERROR(SEARCH($L$1,DN2298),0)&gt;0,$L$1,"")</f>
        <v/>
      </c>
      <c r="CH2298" s="4" t="str">
        <f>IF(IFERROR(SEARCH($M$1,DN2298),0)&gt;0,$M$1,"")</f>
        <v/>
      </c>
      <c r="CI2298" s="4" t="str">
        <f>IF(IFERROR(SEARCH($N$1,DN2298),0)&gt;0,$N$1,"")</f>
        <v/>
      </c>
      <c r="CJ2298" s="4" t="str">
        <f>IF(IFERROR(SEARCH($O$1,DN2298),0)&gt;0,$O$1,"")</f>
        <v>DUS</v>
      </c>
      <c r="CK2298" s="4" t="str">
        <f>IF(IFERROR(SEARCH($P$1,DN2298),0)&gt;0,$P$1,"")</f>
        <v/>
      </c>
      <c r="CL2298" s="4" t="str">
        <f>IF(IFERROR(SEARCH($Q$1,DN2298),0)&gt;0,$Q$1,"")</f>
        <v/>
      </c>
      <c r="CM2298" s="4" t="str">
        <f>IF(IFERROR(SEARCH($R$1,DN2298),0)&gt;0,$R$1,"")</f>
        <v/>
      </c>
      <c r="CN2298" s="4" t="str">
        <f>IF(IFERROR(SEARCH($S$1,DN2298),0)&gt;0,$S$1,"")</f>
        <v/>
      </c>
      <c r="CO2298" s="4" t="str">
        <f>IF(IFERROR(SEARCH($T$1,DN2298),0)&gt;0,$T$1,"")</f>
        <v/>
      </c>
      <c r="CP2298" s="4" t="str">
        <f>IF(IFERROR(SEARCH($U$1,DN2298),0)&gt;0,$U$1,"")</f>
        <v/>
      </c>
      <c r="CQ2298" s="4" t="str">
        <f>IF(IFERROR(SEARCH($V$1,DN2298),0)&gt;0,$V$1,"")</f>
        <v/>
      </c>
      <c r="CR2298" s="4" t="str">
        <f>IF(IFERROR(SEARCH($W$1,DN2298),0)&gt;0,$W$1,"")</f>
        <v/>
      </c>
      <c r="CS2298" s="4" t="str">
        <f>IF(IFERROR(SEARCH($X$1,DN2298),0)&gt;0,$X$1,"")</f>
        <v/>
      </c>
      <c r="CT2298" s="4">
        <f>LEN(BW2298)+LEN(BX2298)+LEN(BY2298)+LEN(BZ2298)+LEN(CA2298)+LEN(CO2298)+LEN(CB2298)+LEN(CC2298)+LEN(CD2298)+LEN(CE2298)+LEN(CF2298)+LEN(CG2298)+LEN(CH2298)+LEN(CI2298)+LEN(CP2298)+LEN(CJ2298)+LEN(CK2298)+LEN(CQ2298)+LEN(BV2298)+LEN(CL2298)+LEN(CS2298)+LEN(CM2298)+LEN(CR2298)+LEN(CN2298)</f>
        <v>6</v>
      </c>
      <c r="CU2298" s="4" t="str">
        <f>IF(IFERROR(SEARCH($Z$1,DN2298),0)&gt;0,$Z$1,"")</f>
        <v>-</v>
      </c>
      <c r="CV2298" s="4" t="str">
        <f>IF(IFERROR(SEARCH($AA$1,DN2298),0)&gt;0,$AA$1,"")</f>
        <v>/</v>
      </c>
      <c r="CW2298" s="4" t="str">
        <f>IF(IFERROR(SEARCH($AB$1,DN2298),0)&gt;0,$AB$1,"")</f>
        <v/>
      </c>
      <c r="CX2298" s="4" t="str">
        <f>IF(IFERROR(SEARCH($AC$1,DN2298),0)&gt;0,$AC$1,"")</f>
        <v/>
      </c>
      <c r="CY2298" s="4" t="str">
        <f>IF(IFERROR(SEARCH($AD$1,DN2298),0)&gt;0,$AD$1,"")</f>
        <v/>
      </c>
      <c r="CZ2298" s="4" t="str">
        <f>IF(IFERROR(SEARCH($AE$1,DN2298),0)&gt;0,$AE$1,"")</f>
        <v/>
      </c>
      <c r="DA2298" s="4">
        <f>LEN(DM2298)</f>
        <v>9</v>
      </c>
      <c r="DB2298" s="4">
        <f>LEN(DN2298)</f>
        <v>37</v>
      </c>
      <c r="DC2298" s="4">
        <f>DB2298-DA2298</f>
        <v>28</v>
      </c>
      <c r="DD2298" s="4" t="str">
        <f>RIGHT(DN2298,4)</f>
        <v>/DUS</v>
      </c>
      <c r="DE2298" s="4" t="str">
        <f>RIGHT(DN2298,5)</f>
        <v>S/DUS</v>
      </c>
      <c r="DF2298" s="4" t="str" cm="1">
        <f t="array" ref="DF2298">LEFT(DM2298,SUM(LEN(DM2298)-LEN(SUBSTITUTE(DM2298,{"0";"1";"2";"3";"4";"5";"6";"7";"8";"9"},""))))</f>
        <v>12</v>
      </c>
      <c r="DG2298" s="4">
        <f>LEN(DT2298)</f>
        <v>13</v>
      </c>
      <c r="DH2298" s="4" t="b">
        <f>LEFT(DM2298,2)=DF2298</f>
        <v>1</v>
      </c>
      <c r="DI2298" s="4" t="str">
        <f>RIGHT(DD2298,3)</f>
        <v>DUS</v>
      </c>
      <c r="DJ2298" s="4" t="b">
        <f>IF((DL2298=AQ2298)=TRUE,TRUE,IF((AQ2296=DL2298)=TRUE,TRUE,FALSE))</f>
        <v>1</v>
      </c>
      <c r="DK2298" s="4" t="b">
        <f>LEFT(DN2298,2)=LEFT(DO2298,2)</f>
        <v>0</v>
      </c>
      <c r="DL2298" s="5" t="str">
        <f>LEFT(DN2298,(DC2298-1))</f>
        <v>RINSO ANTI NODA MOLTO 460GR</v>
      </c>
      <c r="DM2298" s="4" t="str">
        <f>IFERROR(RIGHT(DN2298,LEN(DN2298)-FIND("-",DN2298)),1)</f>
        <v>12BKS/DUS</v>
      </c>
      <c r="DN2298" t="s">
        <v>4875</v>
      </c>
      <c r="DO2298" s="1"/>
      <c r="DP2298" s="4" t="b">
        <f ca="1">IF(IF(IF(DL2298=AQ2298,10,0)+IF(NOT(DI2298=$AU$1)=TRUE,10,0)=
20,"XXXX",IF(IF((DX2298+1)=2,0,1)+IF(DI2298=$AU$1,1,0)=2,TRUE,""))
="",IF(IF(DL2298=AQ2296,10,0)+IF(NOT(DI2298=$AU$1)=TRUE,10,0)=
20,"XXXX",IF(IF((DX2298+1)=2,0,1)+IF(DI2298=$AU$1,1,0)=2,TRUE,
"")),IF(IF(DL2298=AQ2298,10,0)+IF(NOT(DI2298=$AU$1)=TRUE,10,0)=
20,"XXXX",IF(IF((DX2298+1)=2,0,1)+IF(DI2298=$AU$1,1,0)=2,TRUE,"")))</f>
        <v>1</v>
      </c>
      <c r="DQ2298">
        <v>102000</v>
      </c>
      <c r="DR2298">
        <v>102000</v>
      </c>
      <c r="DS2298">
        <v>100000</v>
      </c>
      <c r="DT2298" t="str">
        <f>IF(DO2298&gt;0,DO2298,"800000000"&amp;ROW(DS2298))</f>
        <v>8000000002298</v>
      </c>
      <c r="DU2298" t="str">
        <f>DL2298</f>
        <v>RINSO ANTI NODA MOLTO 460GR</v>
      </c>
      <c r="DV2298" t="s">
        <v>4301</v>
      </c>
      <c r="DW2298" t="s">
        <v>4301</v>
      </c>
      <c r="DX2298" s="4" t="str" cm="1">
        <f t="array" aca="1" ref="DX2298" ca="1">LEFT(DM2298,MATCH(FALSE,ISNUMBER(MID(DM2298,ROW(INDIRECT("1:"&amp;LEN(DM2298)+1)), 1) *1),0) -1)</f>
        <v>12</v>
      </c>
      <c r="DY2298" s="1"/>
      <c r="EA2298" s="21"/>
      <c r="EC2298" s="5"/>
      <c r="EF2298" s="1"/>
      <c r="EH2298" s="1"/>
      <c r="EI2298" s="1"/>
      <c r="EL2298" s="5"/>
      <c r="EM2298" s="22"/>
      <c r="EN2298">
        <v>0</v>
      </c>
      <c r="EO2298" s="1" t="s">
        <v>5103</v>
      </c>
    </row>
    <row r="2300" spans="1:145">
      <c r="A2300" s="4" t="str">
        <f t="shared" si="4261"/>
        <v/>
      </c>
      <c r="B2300" s="4" t="str">
        <f t="shared" si="4262"/>
        <v/>
      </c>
      <c r="C2300" s="4" t="str">
        <f t="shared" si="4263"/>
        <v>BKS</v>
      </c>
      <c r="D2300" s="4" t="str">
        <f t="shared" si="4264"/>
        <v/>
      </c>
      <c r="E2300" s="4" t="str">
        <f t="shared" si="4265"/>
        <v/>
      </c>
      <c r="F2300" s="4" t="str">
        <f t="shared" si="4266"/>
        <v/>
      </c>
      <c r="G2300" s="4" t="str">
        <f t="shared" si="4267"/>
        <v/>
      </c>
      <c r="H2300" s="4" t="str">
        <f t="shared" si="4268"/>
        <v/>
      </c>
      <c r="I2300" s="4" t="str">
        <f t="shared" si="4269"/>
        <v/>
      </c>
      <c r="J2300" s="4" t="str">
        <f t="shared" si="4270"/>
        <v/>
      </c>
      <c r="K2300" s="4" t="str">
        <f t="shared" si="4271"/>
        <v/>
      </c>
      <c r="L2300" s="4" t="str">
        <f t="shared" si="4272"/>
        <v/>
      </c>
      <c r="M2300" s="4" t="str">
        <f t="shared" si="4273"/>
        <v/>
      </c>
      <c r="N2300" s="4" t="str">
        <f t="shared" si="4274"/>
        <v/>
      </c>
      <c r="O2300" s="4" t="str">
        <f t="shared" si="4275"/>
        <v/>
      </c>
      <c r="P2300" s="4" t="str">
        <f t="shared" si="4276"/>
        <v/>
      </c>
      <c r="Q2300" s="4" t="str">
        <f t="shared" si="4277"/>
        <v/>
      </c>
      <c r="R2300" s="4" t="str">
        <f t="shared" si="4278"/>
        <v/>
      </c>
      <c r="S2300" s="4" t="str">
        <f t="shared" si="4279"/>
        <v/>
      </c>
      <c r="T2300" s="4" t="str">
        <f t="shared" si="4280"/>
        <v/>
      </c>
      <c r="U2300" s="4" t="str">
        <f t="shared" si="4281"/>
        <v/>
      </c>
      <c r="V2300" s="4" t="str">
        <f t="shared" si="4282"/>
        <v/>
      </c>
      <c r="W2300" s="4" t="str">
        <f t="shared" si="4283"/>
        <v/>
      </c>
      <c r="X2300" s="4" t="str">
        <f t="shared" si="4284"/>
        <v/>
      </c>
      <c r="Y2300" s="4">
        <f t="shared" si="4285"/>
        <v>3</v>
      </c>
      <c r="Z2300" s="4" t="str">
        <f t="shared" si="4286"/>
        <v>-</v>
      </c>
      <c r="AA2300" s="4" t="str">
        <f t="shared" si="4287"/>
        <v/>
      </c>
      <c r="AB2300" s="4" t="str">
        <f t="shared" si="4288"/>
        <v/>
      </c>
      <c r="AC2300" s="4" t="str">
        <f t="shared" si="4289"/>
        <v/>
      </c>
      <c r="AD2300" s="4" t="str">
        <f t="shared" si="4290"/>
        <v/>
      </c>
      <c r="AE2300" s="4" t="str">
        <f t="shared" si="4291"/>
        <v/>
      </c>
      <c r="AF2300" s="4">
        <f t="shared" si="4292"/>
        <v>4</v>
      </c>
      <c r="AG2300" s="4">
        <f t="shared" si="4293"/>
        <v>22</v>
      </c>
      <c r="AH2300" s="4">
        <f t="shared" si="4294"/>
        <v>18</v>
      </c>
      <c r="AI2300" s="4" t="str">
        <f t="shared" si="4295"/>
        <v>1BKS</v>
      </c>
      <c r="AJ2300" s="4" t="str">
        <f t="shared" si="4296"/>
        <v>-1BKS</v>
      </c>
      <c r="AK2300" s="4" t="str" cm="1">
        <f t="array" ref="AK2300">LEFT(AR2300,SUM(LEN(AR2300)-LEN(SUBSTITUTE(AR2300,{"0";"1";"2";"3";"4";"5";"6";"7";"8";"9"},""))))</f>
        <v>1</v>
      </c>
      <c r="AL2300" s="4">
        <f t="shared" si="4300"/>
        <v>13</v>
      </c>
      <c r="AM2300" s="4" t="b">
        <f>LEFT(AR2300,1)=AK2300</f>
        <v>1</v>
      </c>
      <c r="AN2300" s="4" t="str">
        <f t="shared" si="4306"/>
        <v>BKS</v>
      </c>
      <c r="AO2300" s="4" t="b">
        <f>IF((AQ2300=AQ2301)=TRUE,TRUE,IF((DL2300=AQ2300)=TRUE,TRUE,FALSE))</f>
        <v>1</v>
      </c>
      <c r="AP2300" s="4" t="b">
        <f t="shared" si="4297"/>
        <v>0</v>
      </c>
      <c r="AQ2300" s="5" t="str">
        <f t="shared" si="4298"/>
        <v>RINSO BUBUK 215GR</v>
      </c>
      <c r="AR2300" s="4" t="str">
        <f t="shared" si="4299"/>
        <v>1BKS</v>
      </c>
      <c r="AS2300" t="s">
        <v>3148</v>
      </c>
      <c r="AT2300" s="1" t="s">
        <v>3149</v>
      </c>
      <c r="AU2300" s="4" t="str">
        <f ca="1">IF(IF(IF(AQ2300=AQ2301,10,0)+IF(NOT(AN2300=$AU$1)=TRUE,10,0)=
20,"XXXX",IF(IF((BC2300+1)=2,0,1)+IF(AN2300=$AU$1,1,0)=2,TRUE,""))
="",IF(IF(AQ2300=DL2300,10,0)+IF(NOT(AN2300=$AU$1)=TRUE,10,0)=
20,"XXXX",IF(IF((BC2300+1)=2,0,1)+IF(AN2300=$AU$1,1,0)=2,TRUE,
"")),IF(IF(AQ2300=AQ2301,10,0)+IF(NOT(AN2300=$AU$1)=TRUE,10,0)=
20,"XXXX",IF(IF((BC2300+1)=2,0,1)+IF(AN2300=$AU$1,1,0)=2,TRUE,"")))</f>
        <v>XXXX</v>
      </c>
      <c r="AV2300">
        <v>5000</v>
      </c>
      <c r="AW2300">
        <v>5500</v>
      </c>
      <c r="AX2300">
        <v>4584</v>
      </c>
      <c r="AY2300" t="str">
        <f t="shared" si="4257"/>
        <v>8999999500641</v>
      </c>
      <c r="AZ2300" t="str">
        <f t="shared" si="4302"/>
        <v>RINSO BUBUK 215GR</v>
      </c>
      <c r="BA2300" t="s">
        <v>4301</v>
      </c>
      <c r="BB2300" t="s">
        <v>4301</v>
      </c>
      <c r="BC2300" s="9" t="str" cm="1">
        <f t="array" aca="1" ref="BC2300" ca="1">LEFT(AR2300,MATCH(FALSE,ISNUMBER(MID(AR2300,ROW(INDIRECT("1:"&amp;LEN(AR2300)+1)), 1) *1),0) -1)</f>
        <v>1</v>
      </c>
      <c r="BD2300" s="1"/>
      <c r="BF2300" s="21"/>
      <c r="BK2300" s="1"/>
      <c r="BM2300" s="1"/>
      <c r="BN2300" s="1"/>
      <c r="BR2300" s="22"/>
      <c r="BS2300">
        <v>0</v>
      </c>
      <c r="BT2300" s="1" t="s">
        <v>5103</v>
      </c>
      <c r="BV2300" s="4" t="str">
        <f>IF(IFERROR(SEARCH($A$1,DN2300),0)&gt;0,$A$1,"")</f>
        <v/>
      </c>
      <c r="BW2300" s="4" t="str">
        <f>IF(IFERROR(SEARCH($B$1,DN2300),0)&gt;0,$B$1,"")</f>
        <v/>
      </c>
      <c r="BX2300" s="4" t="str">
        <f>IF(IFERROR(SEARCH($C$1,DN2300),0)&gt;0,$C$1,"")</f>
        <v>BKS</v>
      </c>
      <c r="BY2300" s="4" t="str">
        <f>IF(IFERROR(SEARCH($D$1,DN2300),0)&gt;0,$D$1,"")</f>
        <v/>
      </c>
      <c r="BZ2300" s="4" t="str">
        <f>IF(IFERROR(SEARCH($E$1,DN2300),0)&gt;0,$E$1,"")</f>
        <v/>
      </c>
      <c r="CA2300" s="4" t="str">
        <f>IF(IFERROR(SEARCH($F$1,DN2300),0)&gt;0,$F$1,"")</f>
        <v/>
      </c>
      <c r="CB2300" s="4" t="str">
        <f>IF(IFERROR(SEARCH($G$1,DN2300),0)&gt;0,$G$1,"")</f>
        <v/>
      </c>
      <c r="CC2300" s="4" t="str">
        <f>IF(IFERROR(SEARCH($H$1,DN2300),0)&gt;0,$H$1,"")</f>
        <v/>
      </c>
      <c r="CD2300" s="4" t="str">
        <f>IF(IFERROR(SEARCH($I$1,DN2300),0)&gt;0,$I$1,"")</f>
        <v/>
      </c>
      <c r="CE2300" s="4" t="str">
        <f>IF(IFERROR(SEARCH($J$1,DN2300),0)&gt;0,$J$1,"")</f>
        <v/>
      </c>
      <c r="CF2300" s="4" t="str">
        <f>IF(IFERROR(SEARCH($K$1,DN2300),0)&gt;0,$K$1,"")</f>
        <v/>
      </c>
      <c r="CG2300" s="4" t="str">
        <f>IF(IFERROR(SEARCH($L$1,DN2300),0)&gt;0,$L$1,"")</f>
        <v/>
      </c>
      <c r="CH2300" s="4" t="str">
        <f>IF(IFERROR(SEARCH($M$1,DN2300),0)&gt;0,$M$1,"")</f>
        <v/>
      </c>
      <c r="CI2300" s="4" t="str">
        <f>IF(IFERROR(SEARCH($N$1,DN2300),0)&gt;0,$N$1,"")</f>
        <v/>
      </c>
      <c r="CJ2300" s="4" t="str">
        <f>IF(IFERROR(SEARCH($O$1,DN2300),0)&gt;0,$O$1,"")</f>
        <v>DUS</v>
      </c>
      <c r="CK2300" s="4" t="str">
        <f>IF(IFERROR(SEARCH($P$1,DN2300),0)&gt;0,$P$1,"")</f>
        <v/>
      </c>
      <c r="CL2300" s="4" t="str">
        <f>IF(IFERROR(SEARCH($Q$1,DN2300),0)&gt;0,$Q$1,"")</f>
        <v/>
      </c>
      <c r="CM2300" s="4" t="str">
        <f>IF(IFERROR(SEARCH($R$1,DN2300),0)&gt;0,$R$1,"")</f>
        <v/>
      </c>
      <c r="CN2300" s="4" t="str">
        <f>IF(IFERROR(SEARCH($S$1,DN2300),0)&gt;0,$S$1,"")</f>
        <v/>
      </c>
      <c r="CO2300" s="4" t="str">
        <f>IF(IFERROR(SEARCH($T$1,DN2300),0)&gt;0,$T$1,"")</f>
        <v/>
      </c>
      <c r="CP2300" s="4" t="str">
        <f>IF(IFERROR(SEARCH($U$1,DN2300),0)&gt;0,$U$1,"")</f>
        <v/>
      </c>
      <c r="CQ2300" s="4" t="str">
        <f>IF(IFERROR(SEARCH($V$1,DN2300),0)&gt;0,$V$1,"")</f>
        <v/>
      </c>
      <c r="CR2300" s="4" t="str">
        <f>IF(IFERROR(SEARCH($W$1,DN2300),0)&gt;0,$W$1,"")</f>
        <v/>
      </c>
      <c r="CS2300" s="4" t="str">
        <f>IF(IFERROR(SEARCH($X$1,DN2300),0)&gt;0,$X$1,"")</f>
        <v/>
      </c>
      <c r="CT2300" s="4">
        <f>LEN(BW2300)+LEN(BX2300)+LEN(BY2300)+LEN(BZ2300)+LEN(CA2300)+LEN(CO2300)+LEN(CB2300)+LEN(CC2300)+LEN(CD2300)+LEN(CE2300)+LEN(CF2300)+LEN(CG2300)+LEN(CH2300)+LEN(CI2300)+LEN(CP2300)+LEN(CJ2300)+LEN(CK2300)+LEN(CQ2300)+LEN(BV2300)+LEN(CL2300)+LEN(CS2300)+LEN(CM2300)+LEN(CR2300)+LEN(CN2300)</f>
        <v>6</v>
      </c>
      <c r="CU2300" s="4" t="str">
        <f>IF(IFERROR(SEARCH($Z$1,DN2300),0)&gt;0,$Z$1,"")</f>
        <v>-</v>
      </c>
      <c r="CV2300" s="4" t="str">
        <f>IF(IFERROR(SEARCH($AA$1,DN2300),0)&gt;0,$AA$1,"")</f>
        <v>/</v>
      </c>
      <c r="CW2300" s="4" t="str">
        <f>IF(IFERROR(SEARCH($AB$1,DN2300),0)&gt;0,$AB$1,"")</f>
        <v/>
      </c>
      <c r="CX2300" s="4" t="str">
        <f>IF(IFERROR(SEARCH($AC$1,DN2300),0)&gt;0,$AC$1,"")</f>
        <v/>
      </c>
      <c r="CY2300" s="4" t="str">
        <f>IF(IFERROR(SEARCH($AD$1,DN2300),0)&gt;0,$AD$1,"")</f>
        <v/>
      </c>
      <c r="CZ2300" s="4" t="str">
        <f>IF(IFERROR(SEARCH($AE$1,DN2300),0)&gt;0,$AE$1,"")</f>
        <v/>
      </c>
      <c r="DA2300" s="4">
        <f>LEN(DM2300)</f>
        <v>9</v>
      </c>
      <c r="DB2300" s="4">
        <f>LEN(DN2300)</f>
        <v>27</v>
      </c>
      <c r="DC2300" s="4">
        <f>DB2300-DA2300</f>
        <v>18</v>
      </c>
      <c r="DD2300" s="4" t="str">
        <f>RIGHT(DN2300,4)</f>
        <v>/DUS</v>
      </c>
      <c r="DE2300" s="4" t="str">
        <f>RIGHT(DN2300,5)</f>
        <v>S/DUS</v>
      </c>
      <c r="DF2300" s="4" t="str" cm="1">
        <f t="array" ref="DF2300">LEFT(DM2300,SUM(LEN(DM2300)-LEN(SUBSTITUTE(DM2300,{"0";"1";"2";"3";"4";"5";"6";"7";"8";"9"},""))))</f>
        <v>12</v>
      </c>
      <c r="DG2300" s="4">
        <f>LEN(DT2300)</f>
        <v>13</v>
      </c>
      <c r="DH2300" s="4" t="b">
        <f>LEFT(DM2300,2)=DF2300</f>
        <v>1</v>
      </c>
      <c r="DI2300" s="4" t="str">
        <f>RIGHT(DD2300,3)</f>
        <v>DUS</v>
      </c>
      <c r="DJ2300" s="4" t="b">
        <f>IF((DL2300=AQ2300)=TRUE,TRUE,IF((AQ2298=DL2300)=TRUE,TRUE,FALSE))</f>
        <v>1</v>
      </c>
      <c r="DK2300" s="4" t="b">
        <f>LEFT(DN2300,2)=LEFT(DO2300,2)</f>
        <v>0</v>
      </c>
      <c r="DL2300" s="5" t="str">
        <f>LEFT(DN2300,(DC2300-1))</f>
        <v>RINSO BUBUK 215GR</v>
      </c>
      <c r="DM2300" s="4" t="str">
        <f>IFERROR(RIGHT(DN2300,LEN(DN2300)-FIND("-",DN2300)),1)</f>
        <v>12BKS/DUS</v>
      </c>
      <c r="DN2300" t="s">
        <v>3147</v>
      </c>
      <c r="DO2300" s="1"/>
      <c r="DP2300" s="4" t="b">
        <f ca="1">IF(IF(IF(DL2300=AQ2300,10,0)+IF(NOT(DI2300=$AU$1)=TRUE,10,0)=
20,"XXXX",IF(IF((DX2300+1)=2,0,1)+IF(DI2300=$AU$1,1,0)=2,TRUE,""))
="",IF(IF(DL2300=AQ2298,10,0)+IF(NOT(DI2300=$AU$1)=TRUE,10,0)=
20,"XXXX",IF(IF((DX2300+1)=2,0,1)+IF(DI2300=$AU$1,1,0)=2,TRUE,
"")),IF(IF(DL2300=AQ2300,10,0)+IF(NOT(DI2300=$AU$1)=TRUE,10,0)=
20,"XXXX",IF(IF((DX2300+1)=2,0,1)+IF(DI2300=$AU$1,1,0)=2,TRUE,"")))</f>
        <v>1</v>
      </c>
      <c r="DQ2300">
        <v>57000</v>
      </c>
      <c r="DR2300">
        <v>57000</v>
      </c>
      <c r="DS2300">
        <v>55000</v>
      </c>
      <c r="DT2300" t="str">
        <f>IF(DO2300&gt;0,DO2300,"800000000"&amp;ROW(DS2300))</f>
        <v>8000000002300</v>
      </c>
      <c r="DU2300" t="str">
        <f>DL2300</f>
        <v>RINSO BUBUK 215GR</v>
      </c>
      <c r="DV2300" t="s">
        <v>4301</v>
      </c>
      <c r="DW2300" t="s">
        <v>4301</v>
      </c>
      <c r="DX2300" s="4" t="str" cm="1">
        <f t="array" aca="1" ref="DX2300" ca="1">LEFT(DM2300,MATCH(FALSE,ISNUMBER(MID(DM2300,ROW(INDIRECT("1:"&amp;LEN(DM2300)+1)), 1) *1),0) -1)</f>
        <v>12</v>
      </c>
      <c r="DY2300" s="1"/>
      <c r="EA2300" s="21"/>
      <c r="EC2300" s="5"/>
      <c r="EF2300" s="1"/>
      <c r="EH2300" s="1"/>
      <c r="EI2300" s="1"/>
      <c r="EL2300" s="5"/>
      <c r="EM2300" s="22"/>
      <c r="EN2300">
        <v>0</v>
      </c>
      <c r="EO2300" s="1" t="s">
        <v>5103</v>
      </c>
    </row>
    <row r="2301" spans="1:145">
      <c r="A2301" s="4" t="str">
        <f t="shared" si="4261"/>
        <v/>
      </c>
      <c r="B2301" s="4" t="str">
        <f t="shared" si="4262"/>
        <v/>
      </c>
      <c r="C2301" s="4" t="str">
        <f t="shared" si="4263"/>
        <v>BKS</v>
      </c>
      <c r="D2301" s="4" t="str">
        <f t="shared" si="4264"/>
        <v/>
      </c>
      <c r="E2301" s="4" t="str">
        <f t="shared" si="4265"/>
        <v/>
      </c>
      <c r="F2301" s="4" t="str">
        <f t="shared" si="4266"/>
        <v/>
      </c>
      <c r="G2301" s="4" t="str">
        <f t="shared" si="4267"/>
        <v/>
      </c>
      <c r="H2301" s="4" t="str">
        <f t="shared" si="4268"/>
        <v/>
      </c>
      <c r="I2301" s="4" t="str">
        <f t="shared" si="4269"/>
        <v/>
      </c>
      <c r="J2301" s="4" t="str">
        <f t="shared" si="4270"/>
        <v/>
      </c>
      <c r="K2301" s="4" t="str">
        <f t="shared" si="4271"/>
        <v/>
      </c>
      <c r="L2301" s="4" t="str">
        <f t="shared" si="4272"/>
        <v/>
      </c>
      <c r="M2301" s="4" t="str">
        <f t="shared" si="4273"/>
        <v/>
      </c>
      <c r="N2301" s="4" t="str">
        <f t="shared" si="4274"/>
        <v/>
      </c>
      <c r="O2301" s="4" t="str">
        <f t="shared" si="4275"/>
        <v/>
      </c>
      <c r="P2301" s="4" t="str">
        <f t="shared" si="4276"/>
        <v/>
      </c>
      <c r="Q2301" s="4" t="str">
        <f t="shared" si="4277"/>
        <v/>
      </c>
      <c r="R2301" s="4" t="str">
        <f t="shared" si="4278"/>
        <v/>
      </c>
      <c r="S2301" s="4" t="str">
        <f t="shared" si="4279"/>
        <v/>
      </c>
      <c r="T2301" s="4" t="str">
        <f t="shared" si="4280"/>
        <v/>
      </c>
      <c r="U2301" s="4" t="str">
        <f t="shared" si="4281"/>
        <v/>
      </c>
      <c r="V2301" s="4" t="str">
        <f t="shared" si="4282"/>
        <v/>
      </c>
      <c r="W2301" s="4" t="str">
        <f t="shared" si="4283"/>
        <v/>
      </c>
      <c r="X2301" s="4" t="str">
        <f t="shared" si="4284"/>
        <v/>
      </c>
      <c r="Y2301" s="4">
        <f t="shared" si="4285"/>
        <v>3</v>
      </c>
      <c r="Z2301" s="4" t="str">
        <f t="shared" si="4286"/>
        <v>-</v>
      </c>
      <c r="AA2301" s="4" t="str">
        <f t="shared" si="4287"/>
        <v/>
      </c>
      <c r="AB2301" s="4" t="str">
        <f t="shared" si="4288"/>
        <v/>
      </c>
      <c r="AC2301" s="4" t="str">
        <f t="shared" si="4289"/>
        <v/>
      </c>
      <c r="AD2301" s="4" t="str">
        <f t="shared" si="4290"/>
        <v/>
      </c>
      <c r="AE2301" s="4" t="str">
        <f t="shared" si="4291"/>
        <v/>
      </c>
      <c r="AF2301" s="4">
        <f t="shared" si="4292"/>
        <v>4</v>
      </c>
      <c r="AG2301" s="4">
        <f t="shared" si="4293"/>
        <v>22</v>
      </c>
      <c r="AH2301" s="4">
        <f t="shared" si="4294"/>
        <v>18</v>
      </c>
      <c r="AI2301" s="4" t="str">
        <f t="shared" si="4295"/>
        <v>1BKS</v>
      </c>
      <c r="AJ2301" s="4" t="str">
        <f t="shared" si="4296"/>
        <v>-1BKS</v>
      </c>
      <c r="AK2301" s="4" t="str" cm="1">
        <f t="array" ref="AK2301">LEFT(AR2301,SUM(LEN(AR2301)-LEN(SUBSTITUTE(AR2301,{"0";"1";"2";"3";"4";"5";"6";"7";"8";"9"},""))))</f>
        <v>1</v>
      </c>
      <c r="AL2301" s="4">
        <f t="shared" si="4300"/>
        <v>13</v>
      </c>
      <c r="AM2301" s="4" t="b">
        <f>LEFT(AR2301,1)=AK2301</f>
        <v>1</v>
      </c>
      <c r="AN2301" s="4" t="str">
        <f t="shared" si="4306"/>
        <v>BKS</v>
      </c>
      <c r="AO2301" s="4" t="b">
        <f>IF((AQ2301=DL2303)=TRUE,TRUE,IF((AQ2300=AQ2301)=TRUE,TRUE,FALSE))</f>
        <v>0</v>
      </c>
      <c r="AP2301" s="4" t="b">
        <f t="shared" si="4297"/>
        <v>0</v>
      </c>
      <c r="AQ2301" s="5" t="str">
        <f t="shared" si="4298"/>
        <v>RINSO BUBUK 400GR</v>
      </c>
      <c r="AR2301" s="4" t="str">
        <f t="shared" si="4299"/>
        <v>1BKS</v>
      </c>
      <c r="AS2301" t="s">
        <v>3150</v>
      </c>
      <c r="AT2301" s="1" t="s">
        <v>3151</v>
      </c>
      <c r="AU2301" s="4" t="str">
        <f ca="1">IF(IF(IF(AQ2301=DL2303,10,0)+IF(NOT(AN2301=$AU$1)=TRUE,10,0)=
20,"XXXX",IF(IF((BC2301+1)=2,0,1)+IF(AN2301=$AU$1,1,0)=2,TRUE,""))
="",IF(IF(AQ2301=AQ2300,10,0)+IF(NOT(AN2301=$AU$1)=TRUE,10,0)=
20,"XXXX",IF(IF((BC2301+1)=2,0,1)+IF(AN2301=$AU$1,1,0)=2,TRUE,
"")),IF(IF(AQ2301=DL2303,10,0)+IF(NOT(AN2301=$AU$1)=TRUE,10,0)=
20,"XXXX",IF(IF((BC2301+1)=2,0,1)+IF(AN2301=$AU$1,1,0)=2,TRUE,"")))</f>
        <v/>
      </c>
      <c r="AV2301">
        <v>9000</v>
      </c>
      <c r="AW2301">
        <v>10000</v>
      </c>
      <c r="AX2301">
        <v>8166</v>
      </c>
      <c r="AY2301" t="str">
        <f t="shared" si="4257"/>
        <v>8999999570804</v>
      </c>
      <c r="AZ2301" t="str">
        <f t="shared" si="4302"/>
        <v>RINSO BUBUK 400GR</v>
      </c>
      <c r="BA2301" t="s">
        <v>4301</v>
      </c>
      <c r="BB2301" t="s">
        <v>4301</v>
      </c>
      <c r="BC2301" s="9" t="str" cm="1">
        <f t="array" aca="1" ref="BC2301" ca="1">LEFT(AR2301,MATCH(FALSE,ISNUMBER(MID(AR2301,ROW(INDIRECT("1:"&amp;LEN(AR2301)+1)), 1) *1),0) -1)</f>
        <v>1</v>
      </c>
      <c r="BD2301" s="1"/>
      <c r="BF2301" s="21"/>
      <c r="BK2301" s="1"/>
      <c r="BM2301" s="1"/>
      <c r="BN2301" s="1"/>
      <c r="BR2301" s="22"/>
      <c r="BS2301">
        <v>0</v>
      </c>
      <c r="BT2301" s="1" t="s">
        <v>5103</v>
      </c>
    </row>
    <row r="2303" spans="1:145">
      <c r="A2303" s="4" t="str">
        <f t="shared" si="4261"/>
        <v/>
      </c>
      <c r="B2303" s="4" t="str">
        <f t="shared" si="4262"/>
        <v/>
      </c>
      <c r="C2303" s="4" t="str">
        <f t="shared" si="4263"/>
        <v/>
      </c>
      <c r="D2303" s="4" t="str">
        <f t="shared" si="4264"/>
        <v/>
      </c>
      <c r="E2303" s="4" t="str">
        <f t="shared" si="4265"/>
        <v>SCT</v>
      </c>
      <c r="F2303" s="4" t="str">
        <f t="shared" si="4266"/>
        <v>RTG</v>
      </c>
      <c r="G2303" s="4" t="str">
        <f t="shared" si="4267"/>
        <v/>
      </c>
      <c r="H2303" s="4" t="str">
        <f t="shared" si="4268"/>
        <v/>
      </c>
      <c r="I2303" s="4" t="str">
        <f t="shared" si="4269"/>
        <v/>
      </c>
      <c r="J2303" s="4" t="str">
        <f t="shared" si="4270"/>
        <v/>
      </c>
      <c r="K2303" s="4" t="str">
        <f t="shared" si="4271"/>
        <v/>
      </c>
      <c r="L2303" s="4" t="str">
        <f t="shared" si="4272"/>
        <v/>
      </c>
      <c r="M2303" s="4" t="str">
        <f t="shared" si="4273"/>
        <v/>
      </c>
      <c r="N2303" s="4" t="str">
        <f t="shared" si="4274"/>
        <v/>
      </c>
      <c r="O2303" s="4" t="str">
        <f t="shared" si="4275"/>
        <v/>
      </c>
      <c r="P2303" s="4" t="str">
        <f t="shared" si="4276"/>
        <v/>
      </c>
      <c r="Q2303" s="4" t="str">
        <f t="shared" si="4277"/>
        <v/>
      </c>
      <c r="R2303" s="4" t="str">
        <f t="shared" si="4278"/>
        <v/>
      </c>
      <c r="S2303" s="4" t="str">
        <f t="shared" si="4279"/>
        <v/>
      </c>
      <c r="T2303" s="4" t="str">
        <f t="shared" si="4280"/>
        <v/>
      </c>
      <c r="U2303" s="4" t="str">
        <f t="shared" si="4281"/>
        <v/>
      </c>
      <c r="V2303" s="4" t="str">
        <f t="shared" si="4282"/>
        <v/>
      </c>
      <c r="W2303" s="4" t="str">
        <f t="shared" si="4283"/>
        <v/>
      </c>
      <c r="X2303" s="4" t="str">
        <f t="shared" si="4284"/>
        <v/>
      </c>
      <c r="Y2303" s="4">
        <f t="shared" si="4285"/>
        <v>6</v>
      </c>
      <c r="Z2303" s="4" t="str">
        <f t="shared" si="4286"/>
        <v>-</v>
      </c>
      <c r="AA2303" s="4" t="str">
        <f t="shared" si="4287"/>
        <v>/</v>
      </c>
      <c r="AB2303" s="4" t="str">
        <f t="shared" si="4288"/>
        <v/>
      </c>
      <c r="AC2303" s="4" t="str">
        <f t="shared" si="4289"/>
        <v/>
      </c>
      <c r="AD2303" s="4" t="str">
        <f t="shared" si="4290"/>
        <v/>
      </c>
      <c r="AE2303" s="4" t="str">
        <f t="shared" si="4291"/>
        <v/>
      </c>
      <c r="AF2303" s="4">
        <f t="shared" si="4292"/>
        <v>8</v>
      </c>
      <c r="AG2303" s="4">
        <f t="shared" si="4293"/>
        <v>33</v>
      </c>
      <c r="AH2303" s="4">
        <f t="shared" si="4294"/>
        <v>25</v>
      </c>
      <c r="AI2303" s="4" t="str">
        <f t="shared" si="4295"/>
        <v>/RTG</v>
      </c>
      <c r="AJ2303" s="4" t="str">
        <f t="shared" si="4296"/>
        <v>T/RTG</v>
      </c>
      <c r="AK2303" s="4" t="str" cm="1">
        <f t="array" ref="AK2303">LEFT(AR2303,SUM(LEN(AR2303)-LEN(SUBSTITUTE(AR2303,{"0";"1";"2";"3";"4";"5";"6";"7";"8";"9"},""))))</f>
        <v>6</v>
      </c>
      <c r="AL2303" s="4">
        <f t="shared" si="4300"/>
        <v>13</v>
      </c>
      <c r="AM2303" s="4" t="b">
        <f>LEFT(AR2303,1)=AK2303</f>
        <v>1</v>
      </c>
      <c r="AN2303" s="4" t="str">
        <f t="shared" si="4306"/>
        <v>RTG</v>
      </c>
      <c r="AO2303" s="4" t="b">
        <f>IF((AQ2303=AQ2304)=TRUE,TRUE,IF((DL2303=AQ2303)=TRUE,TRUE,FALSE))</f>
        <v>0</v>
      </c>
      <c r="AP2303" s="4" t="b">
        <f t="shared" si="4297"/>
        <v>0</v>
      </c>
      <c r="AQ2303" s="5" t="str">
        <f t="shared" si="4298"/>
        <v>RINSO BUBUK 44GR CLASSIC</v>
      </c>
      <c r="AR2303" s="4" t="str">
        <f t="shared" si="4299"/>
        <v>6SCT/RTG</v>
      </c>
      <c r="AS2303" t="s">
        <v>3152</v>
      </c>
      <c r="AT2303" s="1" t="s">
        <v>3153</v>
      </c>
      <c r="AU2303" s="4" t="str">
        <f ca="1">IF(IF(IF(AQ2303=AQ2304,10,0)+IF(NOT(AN2303=$AU$1)=TRUE,10,0)=
20,"XXXX",IF(IF((BC2303+1)=2,0,1)+IF(AN2303=$AU$1,1,0)=2,TRUE,""))
="",IF(IF(AQ2303=DL2303,10,0)+IF(NOT(AN2303=$AU$1)=TRUE,10,0)=
20,"XXXX",IF(IF((BC2303+1)=2,0,1)+IF(AN2303=$AU$1,1,0)=2,TRUE,
"")),IF(IF(AQ2303=AQ2304,10,0)+IF(NOT(AN2303=$AU$1)=TRUE,10,0)=
20,"XXXX",IF(IF((BC2303+1)=2,0,1)+IF(AN2303=$AU$1,1,0)=2,TRUE,"")))</f>
        <v/>
      </c>
      <c r="AV2303">
        <v>5000</v>
      </c>
      <c r="AW2303">
        <v>5000</v>
      </c>
      <c r="AX2303">
        <v>4700</v>
      </c>
      <c r="AY2303" t="str">
        <f t="shared" si="4257"/>
        <v>8999999558062</v>
      </c>
      <c r="AZ2303" t="str">
        <f t="shared" si="4302"/>
        <v>RINSO BUBUK 44GR CLASSIC</v>
      </c>
      <c r="BA2303" t="s">
        <v>4301</v>
      </c>
      <c r="BB2303" t="s">
        <v>4301</v>
      </c>
      <c r="BC2303" s="4" t="str" cm="1">
        <f t="array" aca="1" ref="BC2303" ca="1">LEFT(AR2303,MATCH(FALSE,ISNUMBER(MID(AR2303,ROW(INDIRECT("1:"&amp;LEN(AR2303)+1)), 1) *1),0) -1)</f>
        <v>6</v>
      </c>
      <c r="BD2303" s="1"/>
      <c r="BF2303" s="21"/>
      <c r="BK2303" s="1"/>
      <c r="BM2303" s="1"/>
      <c r="BN2303" s="1"/>
      <c r="BR2303" s="22"/>
      <c r="BS2303">
        <v>0</v>
      </c>
      <c r="BT2303" s="1" t="s">
        <v>5103</v>
      </c>
      <c r="BV2303" s="4" t="str">
        <f>IF(IFERROR(SEARCH($A$1,DN2303),0)&gt;0,$A$1,"")</f>
        <v/>
      </c>
      <c r="BW2303" s="4" t="str">
        <f>IF(IFERROR(SEARCH($B$1,DN2303),0)&gt;0,$B$1,"")</f>
        <v/>
      </c>
      <c r="BX2303" s="4" t="str">
        <f>IF(IFERROR(SEARCH($C$1,DN2303),0)&gt;0,$C$1,"")</f>
        <v/>
      </c>
      <c r="BY2303" s="4" t="str">
        <f>IF(IFERROR(SEARCH($D$1,DN2303),0)&gt;0,$D$1,"")</f>
        <v/>
      </c>
      <c r="BZ2303" s="4" t="str">
        <f>IF(IFERROR(SEARCH($E$1,DN2303),0)&gt;0,$E$1,"")</f>
        <v/>
      </c>
      <c r="CA2303" s="4" t="str">
        <f>IF(IFERROR(SEARCH($F$1,DN2303),0)&gt;0,$F$1,"")</f>
        <v>RTG</v>
      </c>
      <c r="CB2303" s="4" t="str">
        <f>IF(IFERROR(SEARCH($G$1,DN2303),0)&gt;0,$G$1,"")</f>
        <v/>
      </c>
      <c r="CC2303" s="4" t="str">
        <f>IF(IFERROR(SEARCH($H$1,DN2303),0)&gt;0,$H$1,"")</f>
        <v/>
      </c>
      <c r="CD2303" s="4" t="str">
        <f>IF(IFERROR(SEARCH($I$1,DN2303),0)&gt;0,$I$1,"")</f>
        <v/>
      </c>
      <c r="CE2303" s="4" t="str">
        <f>IF(IFERROR(SEARCH($J$1,DN2303),0)&gt;0,$J$1,"")</f>
        <v/>
      </c>
      <c r="CF2303" s="4" t="str">
        <f>IF(IFERROR(SEARCH($K$1,DN2303),0)&gt;0,$K$1,"")</f>
        <v/>
      </c>
      <c r="CG2303" s="4" t="str">
        <f>IF(IFERROR(SEARCH($L$1,DN2303),0)&gt;0,$L$1,"")</f>
        <v/>
      </c>
      <c r="CH2303" s="4" t="str">
        <f>IF(IFERROR(SEARCH($M$1,DN2303),0)&gt;0,$M$1,"")</f>
        <v/>
      </c>
      <c r="CI2303" s="4" t="str">
        <f>IF(IFERROR(SEARCH($N$1,DN2303),0)&gt;0,$N$1,"")</f>
        <v/>
      </c>
      <c r="CJ2303" s="4" t="str">
        <f>IF(IFERROR(SEARCH($O$1,DN2303),0)&gt;0,$O$1,"")</f>
        <v>DUS</v>
      </c>
      <c r="CK2303" s="4" t="str">
        <f>IF(IFERROR(SEARCH($P$1,DN2303),0)&gt;0,$P$1,"")</f>
        <v/>
      </c>
      <c r="CL2303" s="4" t="str">
        <f>IF(IFERROR(SEARCH($Q$1,DN2303),0)&gt;0,$Q$1,"")</f>
        <v/>
      </c>
      <c r="CM2303" s="4" t="str">
        <f>IF(IFERROR(SEARCH($R$1,DN2303),0)&gt;0,$R$1,"")</f>
        <v/>
      </c>
      <c r="CN2303" s="4" t="str">
        <f>IF(IFERROR(SEARCH($S$1,DN2303),0)&gt;0,$S$1,"")</f>
        <v/>
      </c>
      <c r="CO2303" s="4" t="str">
        <f>IF(IFERROR(SEARCH($T$1,DN2303),0)&gt;0,$T$1,"")</f>
        <v/>
      </c>
      <c r="CP2303" s="4" t="str">
        <f>IF(IFERROR(SEARCH($U$1,DN2303),0)&gt;0,$U$1,"")</f>
        <v/>
      </c>
      <c r="CQ2303" s="4" t="str">
        <f>IF(IFERROR(SEARCH($V$1,DN2303),0)&gt;0,$V$1,"")</f>
        <v/>
      </c>
      <c r="CR2303" s="4" t="str">
        <f>IF(IFERROR(SEARCH($W$1,DN2303),0)&gt;0,$W$1,"")</f>
        <v/>
      </c>
      <c r="CS2303" s="4" t="str">
        <f>IF(IFERROR(SEARCH($X$1,DN2303),0)&gt;0,$X$1,"")</f>
        <v/>
      </c>
      <c r="CT2303" s="4">
        <f>LEN(BW2303)+LEN(BX2303)+LEN(BY2303)+LEN(BZ2303)+LEN(CA2303)+LEN(CO2303)+LEN(CB2303)+LEN(CC2303)+LEN(CD2303)+LEN(CE2303)+LEN(CF2303)+LEN(CG2303)+LEN(CH2303)+LEN(CI2303)+LEN(CP2303)+LEN(CJ2303)+LEN(CK2303)+LEN(CQ2303)+LEN(BV2303)+LEN(CL2303)+LEN(CS2303)+LEN(CM2303)+LEN(CR2303)+LEN(CN2303)</f>
        <v>6</v>
      </c>
      <c r="CU2303" s="4" t="str">
        <f>IF(IFERROR(SEARCH($Z$1,DN2303),0)&gt;0,$Z$1,"")</f>
        <v>-</v>
      </c>
      <c r="CV2303" s="4" t="str">
        <f>IF(IFERROR(SEARCH($AA$1,DN2303),0)&gt;0,$AA$1,"")</f>
        <v>/</v>
      </c>
      <c r="CW2303" s="4" t="str">
        <f>IF(IFERROR(SEARCH($AB$1,DN2303),0)&gt;0,$AB$1,"")</f>
        <v/>
      </c>
      <c r="CX2303" s="4" t="str">
        <f>IF(IFERROR(SEARCH($AC$1,DN2303),0)&gt;0,$AC$1,"")</f>
        <v/>
      </c>
      <c r="CY2303" s="4" t="str">
        <f>IF(IFERROR(SEARCH($AD$1,DN2303),0)&gt;0,$AD$1,"")</f>
        <v/>
      </c>
      <c r="CZ2303" s="4" t="str">
        <f>IF(IFERROR(SEARCH($AE$1,DN2303),0)&gt;0,$AE$1,"")</f>
        <v/>
      </c>
      <c r="DA2303" s="4">
        <f>LEN(DM2303)</f>
        <v>9</v>
      </c>
      <c r="DB2303" s="4">
        <f>LEN(DN2303)</f>
        <v>26</v>
      </c>
      <c r="DC2303" s="4">
        <f>DB2303-DA2303</f>
        <v>17</v>
      </c>
      <c r="DD2303" s="4" t="str">
        <f>RIGHT(DN2303,4)</f>
        <v>/DUS</v>
      </c>
      <c r="DE2303" s="4" t="str">
        <f>RIGHT(DN2303,5)</f>
        <v>G/DUS</v>
      </c>
      <c r="DF2303" s="4" t="str" cm="1">
        <f t="array" ref="DF2303">LEFT(DM2303,SUM(LEN(DM2303)-LEN(SUBSTITUTE(DM2303,{"0";"1";"2";"3";"4";"5";"6";"7";"8";"9"},""))))</f>
        <v>21</v>
      </c>
      <c r="DG2303" s="4">
        <f>LEN(DT2303)</f>
        <v>13</v>
      </c>
      <c r="DH2303" s="4" t="b">
        <f>LEFT(DM2303,2)=DF2303</f>
        <v>1</v>
      </c>
      <c r="DI2303" s="4" t="str">
        <f>RIGHT(DD2303,3)</f>
        <v>DUS</v>
      </c>
      <c r="DJ2303" s="4" t="b">
        <f>IF((DL2303=AQ2303)=TRUE,TRUE,IF((AQ2301=DL2303)=TRUE,TRUE,FALSE))</f>
        <v>0</v>
      </c>
      <c r="DK2303" s="4" t="b">
        <f>LEFT(DN2303,2)=LEFT(DO2303,2)</f>
        <v>0</v>
      </c>
      <c r="DL2303" s="5" t="str">
        <f>LEFT(DN2303,(DC2303-1))</f>
        <v>RINSO BUBUK 44GR</v>
      </c>
      <c r="DM2303" s="4" t="str">
        <f>IFERROR(RIGHT(DN2303,LEN(DN2303)-FIND("-",DN2303)),1)</f>
        <v>21RTG/DUS</v>
      </c>
      <c r="DN2303" t="s">
        <v>3156</v>
      </c>
      <c r="DO2303" s="1"/>
      <c r="DP2303" s="4" t="b">
        <f ca="1">IF(IF(IF(DL2303=AQ2303,10,0)+IF(NOT(DI2303=$AU$1)=TRUE,10,0)=
20,"XXXX",IF(IF((DX2303+1)=2,0,1)+IF(DI2303=$AU$1,1,0)=2,TRUE,""))
="",IF(IF(DL2303=AQ2301,10,0)+IF(NOT(DI2303=$AU$1)=TRUE,10,0)=
20,"XXXX",IF(IF((DX2303+1)=2,0,1)+IF(DI2303=$AU$1,1,0)=2,TRUE,
"")),IF(IF(DL2303=AQ2303,10,0)+IF(NOT(DI2303=$AU$1)=TRUE,10,0)=
20,"XXXX",IF(IF((DX2303+1)=2,0,1)+IF(DI2303=$AU$1,1,0)=2,TRUE,"")))</f>
        <v>1</v>
      </c>
      <c r="DQ2303">
        <v>101000</v>
      </c>
      <c r="DR2303">
        <v>101000</v>
      </c>
      <c r="DS2303">
        <v>98000</v>
      </c>
      <c r="DT2303" t="str">
        <f>IF(DO2303&gt;0,DO2303,"800000000"&amp;ROW(DS2303))</f>
        <v>8000000002303</v>
      </c>
      <c r="DU2303" t="str">
        <f>DL2303</f>
        <v>RINSO BUBUK 44GR</v>
      </c>
      <c r="DV2303" t="s">
        <v>4301</v>
      </c>
      <c r="DW2303" t="s">
        <v>4301</v>
      </c>
      <c r="DX2303" s="4" t="str" cm="1">
        <f t="array" aca="1" ref="DX2303" ca="1">LEFT(DM2303,MATCH(FALSE,ISNUMBER(MID(DM2303,ROW(INDIRECT("1:"&amp;LEN(DM2303)+1)), 1) *1),0) -1)</f>
        <v>21</v>
      </c>
      <c r="DY2303" s="1"/>
      <c r="EA2303" s="21"/>
      <c r="EC2303" s="5"/>
      <c r="EF2303" s="1"/>
      <c r="EH2303" s="1"/>
      <c r="EI2303" s="1"/>
      <c r="EL2303" s="5"/>
      <c r="EM2303" s="22"/>
      <c r="EN2303">
        <v>0</v>
      </c>
      <c r="EO2303" s="1" t="s">
        <v>5103</v>
      </c>
    </row>
    <row r="2304" spans="1:145">
      <c r="A2304" s="4" t="str">
        <f t="shared" si="4261"/>
        <v/>
      </c>
      <c r="B2304" s="4" t="str">
        <f t="shared" si="4262"/>
        <v/>
      </c>
      <c r="C2304" s="4" t="str">
        <f t="shared" si="4263"/>
        <v/>
      </c>
      <c r="D2304" s="4" t="str">
        <f t="shared" si="4264"/>
        <v/>
      </c>
      <c r="E2304" s="4" t="str">
        <f t="shared" si="4265"/>
        <v>SCT</v>
      </c>
      <c r="F2304" s="4" t="str">
        <f t="shared" si="4266"/>
        <v>RTG</v>
      </c>
      <c r="G2304" s="4" t="str">
        <f t="shared" si="4267"/>
        <v/>
      </c>
      <c r="H2304" s="4" t="str">
        <f t="shared" si="4268"/>
        <v/>
      </c>
      <c r="I2304" s="4" t="str">
        <f t="shared" si="4269"/>
        <v/>
      </c>
      <c r="J2304" s="4" t="str">
        <f t="shared" si="4270"/>
        <v/>
      </c>
      <c r="K2304" s="4" t="str">
        <f t="shared" si="4271"/>
        <v/>
      </c>
      <c r="L2304" s="4" t="str">
        <f t="shared" si="4272"/>
        <v/>
      </c>
      <c r="M2304" s="4" t="str">
        <f t="shared" si="4273"/>
        <v/>
      </c>
      <c r="N2304" s="4" t="str">
        <f t="shared" si="4274"/>
        <v/>
      </c>
      <c r="O2304" s="4" t="str">
        <f t="shared" si="4275"/>
        <v/>
      </c>
      <c r="P2304" s="4" t="str">
        <f t="shared" si="4276"/>
        <v/>
      </c>
      <c r="Q2304" s="4" t="str">
        <f t="shared" si="4277"/>
        <v/>
      </c>
      <c r="R2304" s="4" t="str">
        <f t="shared" si="4278"/>
        <v/>
      </c>
      <c r="S2304" s="4" t="str">
        <f t="shared" si="4279"/>
        <v/>
      </c>
      <c r="T2304" s="4" t="str">
        <f t="shared" si="4280"/>
        <v/>
      </c>
      <c r="U2304" s="4" t="str">
        <f t="shared" si="4281"/>
        <v/>
      </c>
      <c r="V2304" s="4" t="str">
        <f t="shared" si="4282"/>
        <v/>
      </c>
      <c r="W2304" s="4" t="str">
        <f t="shared" si="4283"/>
        <v/>
      </c>
      <c r="X2304" s="4" t="str">
        <f t="shared" si="4284"/>
        <v/>
      </c>
      <c r="Y2304" s="4">
        <f t="shared" si="4285"/>
        <v>6</v>
      </c>
      <c r="Z2304" s="4" t="str">
        <f t="shared" si="4286"/>
        <v>-</v>
      </c>
      <c r="AA2304" s="4" t="str">
        <f t="shared" si="4287"/>
        <v>/</v>
      </c>
      <c r="AB2304" s="4" t="str">
        <f t="shared" si="4288"/>
        <v/>
      </c>
      <c r="AC2304" s="4" t="str">
        <f t="shared" si="4289"/>
        <v/>
      </c>
      <c r="AD2304" s="4" t="str">
        <f t="shared" si="4290"/>
        <v/>
      </c>
      <c r="AE2304" s="4" t="str">
        <f t="shared" si="4291"/>
        <v/>
      </c>
      <c r="AF2304" s="4">
        <f t="shared" si="4292"/>
        <v>8</v>
      </c>
      <c r="AG2304" s="4">
        <f t="shared" si="4293"/>
        <v>30</v>
      </c>
      <c r="AH2304" s="4">
        <f t="shared" si="4294"/>
        <v>22</v>
      </c>
      <c r="AI2304" s="4" t="str">
        <f t="shared" si="4295"/>
        <v>/RTG</v>
      </c>
      <c r="AJ2304" s="4" t="str">
        <f t="shared" si="4296"/>
        <v>T/RTG</v>
      </c>
      <c r="AK2304" s="4" t="str" cm="1">
        <f t="array" ref="AK2304">LEFT(AR2304,SUM(LEN(AR2304)-LEN(SUBSTITUTE(AR2304,{"0";"1";"2";"3";"4";"5";"6";"7";"8";"9"},""))))</f>
        <v>6</v>
      </c>
      <c r="AL2304" s="4">
        <f t="shared" si="4300"/>
        <v>13</v>
      </c>
      <c r="AM2304" s="4" t="b">
        <f>LEFT(AR2304,1)=AK2304</f>
        <v>1</v>
      </c>
      <c r="AN2304" s="4" t="str">
        <f t="shared" si="4306"/>
        <v>RTG</v>
      </c>
      <c r="AO2304" s="4" t="b">
        <f t="shared" si="4301"/>
        <v>0</v>
      </c>
      <c r="AP2304" s="4" t="b">
        <f t="shared" si="4297"/>
        <v>0</v>
      </c>
      <c r="AQ2304" s="5" t="str">
        <f t="shared" si="4298"/>
        <v>RINSO BUBUK 44GR ROSE</v>
      </c>
      <c r="AR2304" s="4" t="str">
        <f t="shared" si="4299"/>
        <v>6SCT/RTG</v>
      </c>
      <c r="AS2304" t="s">
        <v>3154</v>
      </c>
      <c r="AT2304" s="1" t="s">
        <v>3155</v>
      </c>
      <c r="AU2304" s="4" t="str">
        <f t="shared" ca="1" si="4304"/>
        <v/>
      </c>
      <c r="AV2304">
        <v>5000</v>
      </c>
      <c r="AW2304">
        <v>5000</v>
      </c>
      <c r="AX2304">
        <v>4700</v>
      </c>
      <c r="AY2304" t="str">
        <f t="shared" si="4257"/>
        <v>8999999558079</v>
      </c>
      <c r="AZ2304" t="str">
        <f t="shared" si="4302"/>
        <v>RINSO BUBUK 44GR ROSE</v>
      </c>
      <c r="BA2304" t="s">
        <v>4301</v>
      </c>
      <c r="BB2304" t="s">
        <v>4301</v>
      </c>
      <c r="BC2304" s="4" t="str" cm="1">
        <f t="array" aca="1" ref="BC2304" ca="1">LEFT(AR2304,MATCH(FALSE,ISNUMBER(MID(AR2304,ROW(INDIRECT("1:"&amp;LEN(AR2304)+1)), 1) *1),0) -1)</f>
        <v>6</v>
      </c>
      <c r="BD2304" s="1"/>
      <c r="BF2304" s="21"/>
      <c r="BK2304" s="1"/>
      <c r="BM2304" s="1"/>
      <c r="BN2304" s="1"/>
      <c r="BR2304" s="22"/>
      <c r="BS2304">
        <v>0</v>
      </c>
      <c r="BT2304" s="1" t="s">
        <v>5103</v>
      </c>
      <c r="BV2304" s="4" t="str">
        <f>IF(IFERROR(SEARCH($A$1,DN2304),0)&gt;0,$A$1,"")</f>
        <v/>
      </c>
      <c r="BW2304" s="4" t="str">
        <f>IF(IFERROR(SEARCH($B$1,DN2304),0)&gt;0,$B$1,"")</f>
        <v/>
      </c>
      <c r="BX2304" s="4" t="str">
        <f>IF(IFERROR(SEARCH($C$1,DN2304),0)&gt;0,$C$1,"")</f>
        <v/>
      </c>
      <c r="BY2304" s="4" t="str">
        <f>IF(IFERROR(SEARCH($D$1,DN2304),0)&gt;0,$D$1,"")</f>
        <v/>
      </c>
      <c r="BZ2304" s="4" t="str">
        <f>IF(IFERROR(SEARCH($E$1,DN2304),0)&gt;0,$E$1,"")</f>
        <v/>
      </c>
      <c r="CA2304" s="4" t="str">
        <f>IF(IFERROR(SEARCH($F$1,DN2304),0)&gt;0,$F$1,"")</f>
        <v>RTG</v>
      </c>
      <c r="CB2304" s="4" t="str">
        <f>IF(IFERROR(SEARCH($G$1,DN2304),0)&gt;0,$G$1,"")</f>
        <v/>
      </c>
      <c r="CC2304" s="4" t="str">
        <f>IF(IFERROR(SEARCH($H$1,DN2304),0)&gt;0,$H$1,"")</f>
        <v/>
      </c>
      <c r="CD2304" s="4" t="str">
        <f>IF(IFERROR(SEARCH($I$1,DN2304),0)&gt;0,$I$1,"")</f>
        <v/>
      </c>
      <c r="CE2304" s="4" t="str">
        <f>IF(IFERROR(SEARCH($J$1,DN2304),0)&gt;0,$J$1,"")</f>
        <v/>
      </c>
      <c r="CF2304" s="4" t="str">
        <f>IF(IFERROR(SEARCH($K$1,DN2304),0)&gt;0,$K$1,"")</f>
        <v/>
      </c>
      <c r="CG2304" s="4" t="str">
        <f>IF(IFERROR(SEARCH($L$1,DN2304),0)&gt;0,$L$1,"")</f>
        <v/>
      </c>
      <c r="CH2304" s="4" t="str">
        <f>IF(IFERROR(SEARCH($M$1,DN2304),0)&gt;0,$M$1,"")</f>
        <v/>
      </c>
      <c r="CI2304" s="4" t="str">
        <f>IF(IFERROR(SEARCH($N$1,DN2304),0)&gt;0,$N$1,"")</f>
        <v/>
      </c>
      <c r="CJ2304" s="4" t="str">
        <f>IF(IFERROR(SEARCH($O$1,DN2304),0)&gt;0,$O$1,"")</f>
        <v>DUS</v>
      </c>
      <c r="CK2304" s="4" t="str">
        <f>IF(IFERROR(SEARCH($P$1,DN2304),0)&gt;0,$P$1,"")</f>
        <v/>
      </c>
      <c r="CL2304" s="4" t="str">
        <f>IF(IFERROR(SEARCH($Q$1,DN2304),0)&gt;0,$Q$1,"")</f>
        <v/>
      </c>
      <c r="CM2304" s="4" t="str">
        <f>IF(IFERROR(SEARCH($R$1,DN2304),0)&gt;0,$R$1,"")</f>
        <v/>
      </c>
      <c r="CN2304" s="4" t="str">
        <f>IF(IFERROR(SEARCH($S$1,DN2304),0)&gt;0,$S$1,"")</f>
        <v/>
      </c>
      <c r="CO2304" s="4" t="str">
        <f>IF(IFERROR(SEARCH($T$1,DN2304),0)&gt;0,$T$1,"")</f>
        <v/>
      </c>
      <c r="CP2304" s="4" t="str">
        <f>IF(IFERROR(SEARCH($U$1,DN2304),0)&gt;0,$U$1,"")</f>
        <v/>
      </c>
      <c r="CQ2304" s="4" t="str">
        <f>IF(IFERROR(SEARCH($V$1,DN2304),0)&gt;0,$V$1,"")</f>
        <v/>
      </c>
      <c r="CR2304" s="4" t="str">
        <f>IF(IFERROR(SEARCH($W$1,DN2304),0)&gt;0,$W$1,"")</f>
        <v/>
      </c>
      <c r="CS2304" s="4" t="str">
        <f>IF(IFERROR(SEARCH($X$1,DN2304),0)&gt;0,$X$1,"")</f>
        <v/>
      </c>
      <c r="CT2304" s="4">
        <f>LEN(BW2304)+LEN(BX2304)+LEN(BY2304)+LEN(BZ2304)+LEN(CA2304)+LEN(CO2304)+LEN(CB2304)+LEN(CC2304)+LEN(CD2304)+LEN(CE2304)+LEN(CF2304)+LEN(CG2304)+LEN(CH2304)+LEN(CI2304)+LEN(CP2304)+LEN(CJ2304)+LEN(CK2304)+LEN(CQ2304)+LEN(BV2304)+LEN(CL2304)+LEN(CS2304)+LEN(CM2304)+LEN(CR2304)+LEN(CN2304)</f>
        <v>6</v>
      </c>
      <c r="CU2304" s="4" t="str">
        <f>IF(IFERROR(SEARCH($Z$1,DN2304),0)&gt;0,$Z$1,"")</f>
        <v>-</v>
      </c>
      <c r="CV2304" s="4" t="str">
        <f>IF(IFERROR(SEARCH($AA$1,DN2304),0)&gt;0,$AA$1,"")</f>
        <v>/</v>
      </c>
      <c r="CW2304" s="4" t="str">
        <f>IF(IFERROR(SEARCH($AB$1,DN2304),0)&gt;0,$AB$1,"")</f>
        <v/>
      </c>
      <c r="CX2304" s="4" t="str">
        <f>IF(IFERROR(SEARCH($AC$1,DN2304),0)&gt;0,$AC$1,"")</f>
        <v/>
      </c>
      <c r="CY2304" s="4" t="str">
        <f>IF(IFERROR(SEARCH($AD$1,DN2304),0)&gt;0,$AD$1,"")</f>
        <v/>
      </c>
      <c r="CZ2304" s="4" t="str">
        <f>IF(IFERROR(SEARCH($AE$1,DN2304),0)&gt;0,$AE$1,"")</f>
        <v/>
      </c>
      <c r="DA2304" s="4">
        <f>LEN(DM2304)</f>
        <v>9</v>
      </c>
      <c r="DB2304" s="4">
        <f>LEN(DN2304)</f>
        <v>26</v>
      </c>
      <c r="DC2304" s="4">
        <f>DB2304-DA2304</f>
        <v>17</v>
      </c>
      <c r="DD2304" s="4" t="str">
        <f>RIGHT(DN2304,4)</f>
        <v>/DUS</v>
      </c>
      <c r="DE2304" s="4" t="str">
        <f>RIGHT(DN2304,5)</f>
        <v>G/DUS</v>
      </c>
      <c r="DF2304" s="4" t="str" cm="1">
        <f t="array" ref="DF2304">LEFT(DM2304,SUM(LEN(DM2304)-LEN(SUBSTITUTE(DM2304,{"0";"1";"2";"3";"4";"5";"6";"7";"8";"9"},""))))</f>
        <v>21</v>
      </c>
      <c r="DG2304" s="4">
        <f>LEN(DT2304)</f>
        <v>13</v>
      </c>
      <c r="DH2304" s="4" t="b">
        <f>LEFT(DM2304,2)=DF2304</f>
        <v>1</v>
      </c>
      <c r="DI2304" s="4" t="str">
        <f>RIGHT(DD2304,3)</f>
        <v>DUS</v>
      </c>
      <c r="DJ2304" s="4" t="b">
        <f>IF((DL2304=AQ2304)=TRUE,TRUE,IF((AQ2302=DL2304)=TRUE,TRUE,FALSE))</f>
        <v>0</v>
      </c>
      <c r="DK2304" s="4" t="b">
        <f>LEFT(DN2304,2)=LEFT(DO2304,2)</f>
        <v>0</v>
      </c>
      <c r="DL2304" s="5" t="str">
        <f>LEFT(DN2304,(DC2304-1))</f>
        <v>RINSO BUBUK 44GR</v>
      </c>
      <c r="DM2304" s="4" t="str">
        <f>IFERROR(RIGHT(DN2304,LEN(DN2304)-FIND("-",DN2304)),1)</f>
        <v>21RTG/DUS</v>
      </c>
      <c r="DN2304" t="s">
        <v>3156</v>
      </c>
      <c r="DO2304" s="1"/>
      <c r="DP2304" s="4" t="b">
        <f ca="1">IF(IF(IF(DL2304=AQ2304,10,0)+IF(NOT(DI2304=$AU$1)=TRUE,10,0)=
20,"XXXX",IF(IF((DX2304+1)=2,0,1)+IF(DI2304=$AU$1,1,0)=2,TRUE,""))
="",IF(IF(DL2304=AQ2302,10,0)+IF(NOT(DI2304=$AU$1)=TRUE,10,0)=
20,"XXXX",IF(IF((DX2304+1)=2,0,1)+IF(DI2304=$AU$1,1,0)=2,TRUE,
"")),IF(IF(DL2304=AQ2304,10,0)+IF(NOT(DI2304=$AU$1)=TRUE,10,0)=
20,"XXXX",IF(IF((DX2304+1)=2,0,1)+IF(DI2304=$AU$1,1,0)=2,TRUE,"")))</f>
        <v>1</v>
      </c>
      <c r="DQ2304">
        <v>101000</v>
      </c>
      <c r="DR2304">
        <v>101000</v>
      </c>
      <c r="DS2304">
        <v>98000</v>
      </c>
      <c r="DT2304" t="str">
        <f>IF(DO2304&gt;0,DO2304,"800000000"&amp;ROW(DS2304))</f>
        <v>8000000002304</v>
      </c>
      <c r="DU2304" t="str">
        <f>DL2304</f>
        <v>RINSO BUBUK 44GR</v>
      </c>
      <c r="DV2304" t="s">
        <v>4301</v>
      </c>
      <c r="DW2304" t="s">
        <v>4301</v>
      </c>
      <c r="DX2304" s="4" t="str" cm="1">
        <f t="array" aca="1" ref="DX2304" ca="1">LEFT(DM2304,MATCH(FALSE,ISNUMBER(MID(DM2304,ROW(INDIRECT("1:"&amp;LEN(DM2304)+1)), 1) *1),0) -1)</f>
        <v>21</v>
      </c>
      <c r="DY2304" s="1"/>
      <c r="EA2304" s="21"/>
      <c r="EC2304" s="5"/>
      <c r="EF2304" s="1"/>
      <c r="EH2304" s="1"/>
      <c r="EI2304" s="1"/>
      <c r="EL2304" s="5"/>
      <c r="EM2304" s="22"/>
      <c r="EN2304">
        <v>0</v>
      </c>
      <c r="EO2304" s="1" t="s">
        <v>5103</v>
      </c>
    </row>
    <row r="2305" spans="1:145">
      <c r="A2305" s="4" t="str">
        <f t="shared" si="4261"/>
        <v/>
      </c>
      <c r="B2305" s="4" t="str">
        <f t="shared" si="4262"/>
        <v/>
      </c>
      <c r="C2305" s="4" t="str">
        <f t="shared" si="4263"/>
        <v>BKS</v>
      </c>
      <c r="D2305" s="4" t="str">
        <f t="shared" si="4264"/>
        <v/>
      </c>
      <c r="E2305" s="4" t="str">
        <f t="shared" si="4265"/>
        <v/>
      </c>
      <c r="F2305" s="4" t="str">
        <f t="shared" si="4266"/>
        <v/>
      </c>
      <c r="G2305" s="4" t="str">
        <f t="shared" si="4267"/>
        <v/>
      </c>
      <c r="H2305" s="4" t="str">
        <f t="shared" si="4268"/>
        <v/>
      </c>
      <c r="I2305" s="4" t="str">
        <f t="shared" si="4269"/>
        <v/>
      </c>
      <c r="J2305" s="4" t="str">
        <f t="shared" si="4270"/>
        <v/>
      </c>
      <c r="K2305" s="4" t="str">
        <f t="shared" si="4271"/>
        <v/>
      </c>
      <c r="L2305" s="4" t="str">
        <f t="shared" si="4272"/>
        <v/>
      </c>
      <c r="M2305" s="4" t="str">
        <f t="shared" si="4273"/>
        <v/>
      </c>
      <c r="N2305" s="4" t="str">
        <f t="shared" si="4274"/>
        <v/>
      </c>
      <c r="O2305" s="4" t="str">
        <f t="shared" si="4275"/>
        <v>DUS</v>
      </c>
      <c r="P2305" s="4" t="str">
        <f t="shared" si="4276"/>
        <v/>
      </c>
      <c r="Q2305" s="4" t="str">
        <f t="shared" si="4277"/>
        <v/>
      </c>
      <c r="R2305" s="4" t="str">
        <f t="shared" si="4278"/>
        <v/>
      </c>
      <c r="S2305" s="4" t="str">
        <f t="shared" si="4279"/>
        <v/>
      </c>
      <c r="T2305" s="4" t="str">
        <f t="shared" si="4280"/>
        <v/>
      </c>
      <c r="U2305" s="4" t="str">
        <f t="shared" si="4281"/>
        <v/>
      </c>
      <c r="V2305" s="4" t="str">
        <f t="shared" si="4282"/>
        <v/>
      </c>
      <c r="W2305" s="4" t="str">
        <f t="shared" si="4283"/>
        <v/>
      </c>
      <c r="X2305" s="4" t="str">
        <f t="shared" si="4284"/>
        <v/>
      </c>
      <c r="Y2305" s="4">
        <f t="shared" si="4285"/>
        <v>6</v>
      </c>
      <c r="Z2305" s="4" t="str">
        <f t="shared" si="4286"/>
        <v>-</v>
      </c>
      <c r="AA2305" s="4" t="str">
        <f t="shared" si="4287"/>
        <v>/</v>
      </c>
      <c r="AB2305" s="4" t="str">
        <f t="shared" si="4288"/>
        <v/>
      </c>
      <c r="AC2305" s="4" t="str">
        <f t="shared" si="4289"/>
        <v/>
      </c>
      <c r="AD2305" s="4" t="str">
        <f t="shared" si="4290"/>
        <v/>
      </c>
      <c r="AE2305" s="4" t="str">
        <f t="shared" si="4291"/>
        <v/>
      </c>
      <c r="AF2305" s="4">
        <f t="shared" si="4292"/>
        <v>9</v>
      </c>
      <c r="AG2305" s="4">
        <f t="shared" si="4293"/>
        <v>27</v>
      </c>
      <c r="AH2305" s="4">
        <f t="shared" si="4294"/>
        <v>18</v>
      </c>
      <c r="AI2305" s="4" t="str">
        <f t="shared" si="4295"/>
        <v>/DUS</v>
      </c>
      <c r="AJ2305" s="4" t="str">
        <f t="shared" si="4296"/>
        <v>S/DUS</v>
      </c>
      <c r="AK2305" s="4" t="str" cm="1">
        <f t="array" ref="AK2305">LEFT(AR2305,SUM(LEN(AR2305)-LEN(SUBSTITUTE(AR2305,{"0";"1";"2";"3";"4";"5";"6";"7";"8";"9"},""))))</f>
        <v>12</v>
      </c>
      <c r="AL2305" s="4">
        <f t="shared" si="4300"/>
        <v>13</v>
      </c>
      <c r="AM2305" s="4" t="b">
        <f>LEFT(AR2305,2)=AK2305</f>
        <v>1</v>
      </c>
      <c r="AN2305" s="4" t="str">
        <f t="shared" si="4306"/>
        <v>DUS</v>
      </c>
      <c r="AO2305" s="4" t="b">
        <f>IF((AQ2305=DL2307)=TRUE,TRUE,IF((AQ2304=AQ2305)=TRUE,TRUE,FALSE))</f>
        <v>0</v>
      </c>
      <c r="AP2305" s="4" t="b">
        <f t="shared" si="4297"/>
        <v>0</v>
      </c>
      <c r="AQ2305" s="5" t="str">
        <f t="shared" si="4298"/>
        <v>RINSO BUBUK 460GR</v>
      </c>
      <c r="AR2305" s="4" t="str">
        <f t="shared" si="4299"/>
        <v>12BKS/DUS</v>
      </c>
      <c r="AS2305" t="s">
        <v>3157</v>
      </c>
      <c r="AU2305" s="4" t="b">
        <f ca="1">IF(IF(IF(AQ2305=DL2307,10,0)+IF(NOT(AN2305=$AU$1)=TRUE,10,0)=
20,"XXXX",IF(IF((BC2305+1)=2,0,1)+IF(AN2305=$AU$1,1,0)=2,TRUE,""))
="",IF(IF(AQ2305=AQ2304,10,0)+IF(NOT(AN2305=$AU$1)=TRUE,10,0)=
20,"XXXX",IF(IF((BC2305+1)=2,0,1)+IF(AN2305=$AU$1,1,0)=2,TRUE,
"")),IF(IF(AQ2305=DL2307,10,0)+IF(NOT(AN2305=$AU$1)=TRUE,10,0)=
20,"XXXX",IF(IF((BC2305+1)=2,0,1)+IF(AN2305=$AU$1,1,0)=2,TRUE,"")))</f>
        <v>1</v>
      </c>
      <c r="AV2305">
        <v>100000</v>
      </c>
      <c r="AW2305">
        <v>100000</v>
      </c>
      <c r="AX2305">
        <v>97000</v>
      </c>
      <c r="AY2305" t="str">
        <f t="shared" si="4257"/>
        <v>8000000002305</v>
      </c>
      <c r="AZ2305" t="str">
        <f t="shared" si="4302"/>
        <v>RINSO BUBUK 460GR</v>
      </c>
      <c r="BA2305" t="s">
        <v>4301</v>
      </c>
      <c r="BB2305" t="s">
        <v>4301</v>
      </c>
      <c r="BC2305" s="4" t="str" cm="1">
        <f t="array" aca="1" ref="BC2305" ca="1">LEFT(AR2305,MATCH(FALSE,ISNUMBER(MID(AR2305,ROW(INDIRECT("1:"&amp;LEN(AR2305)+1)), 1) *1),0) -1)</f>
        <v>12</v>
      </c>
      <c r="BD2305" s="1"/>
      <c r="BF2305" s="21"/>
      <c r="BK2305" s="1"/>
      <c r="BM2305" s="1"/>
      <c r="BN2305" s="1"/>
      <c r="BR2305" s="22"/>
      <c r="BS2305">
        <v>0</v>
      </c>
      <c r="BT2305" s="1" t="s">
        <v>5103</v>
      </c>
    </row>
    <row r="2307" spans="1:145">
      <c r="A2307" s="4" t="str">
        <f t="shared" si="4261"/>
        <v/>
      </c>
      <c r="B2307" s="4" t="str">
        <f t="shared" si="4262"/>
        <v/>
      </c>
      <c r="C2307" s="4" t="str">
        <f t="shared" si="4263"/>
        <v>BKS</v>
      </c>
      <c r="D2307" s="4" t="str">
        <f t="shared" si="4264"/>
        <v/>
      </c>
      <c r="E2307" s="4" t="str">
        <f t="shared" si="4265"/>
        <v/>
      </c>
      <c r="F2307" s="4" t="str">
        <f t="shared" si="4266"/>
        <v/>
      </c>
      <c r="G2307" s="4" t="str">
        <f t="shared" si="4267"/>
        <v/>
      </c>
      <c r="H2307" s="4" t="str">
        <f t="shared" si="4268"/>
        <v/>
      </c>
      <c r="I2307" s="4" t="str">
        <f t="shared" si="4269"/>
        <v/>
      </c>
      <c r="J2307" s="4" t="str">
        <f t="shared" si="4270"/>
        <v/>
      </c>
      <c r="K2307" s="4" t="str">
        <f t="shared" si="4271"/>
        <v/>
      </c>
      <c r="L2307" s="4" t="str">
        <f t="shared" si="4272"/>
        <v/>
      </c>
      <c r="M2307" s="4" t="str">
        <f t="shared" si="4273"/>
        <v/>
      </c>
      <c r="N2307" s="4" t="str">
        <f t="shared" si="4274"/>
        <v/>
      </c>
      <c r="O2307" s="4" t="str">
        <f t="shared" si="4275"/>
        <v/>
      </c>
      <c r="P2307" s="4" t="str">
        <f t="shared" si="4276"/>
        <v/>
      </c>
      <c r="Q2307" s="4" t="str">
        <f t="shared" si="4277"/>
        <v/>
      </c>
      <c r="R2307" s="4" t="str">
        <f t="shared" si="4278"/>
        <v/>
      </c>
      <c r="S2307" s="4" t="str">
        <f t="shared" si="4279"/>
        <v/>
      </c>
      <c r="T2307" s="4" t="str">
        <f t="shared" si="4280"/>
        <v/>
      </c>
      <c r="U2307" s="4" t="str">
        <f t="shared" si="4281"/>
        <v/>
      </c>
      <c r="V2307" s="4" t="str">
        <f t="shared" si="4282"/>
        <v/>
      </c>
      <c r="W2307" s="4" t="str">
        <f t="shared" si="4283"/>
        <v/>
      </c>
      <c r="X2307" s="4" t="str">
        <f t="shared" si="4284"/>
        <v/>
      </c>
      <c r="Y2307" s="4">
        <f t="shared" si="4285"/>
        <v>3</v>
      </c>
      <c r="Z2307" s="4" t="str">
        <f t="shared" si="4286"/>
        <v>-</v>
      </c>
      <c r="AA2307" s="4" t="str">
        <f t="shared" si="4287"/>
        <v/>
      </c>
      <c r="AB2307" s="4" t="str">
        <f t="shared" si="4288"/>
        <v/>
      </c>
      <c r="AC2307" s="4" t="str">
        <f t="shared" si="4289"/>
        <v/>
      </c>
      <c r="AD2307" s="4" t="str">
        <f t="shared" si="4290"/>
        <v/>
      </c>
      <c r="AE2307" s="4" t="str">
        <f t="shared" si="4291"/>
        <v/>
      </c>
      <c r="AF2307" s="4">
        <f t="shared" si="4292"/>
        <v>4</v>
      </c>
      <c r="AG2307" s="4">
        <f t="shared" si="4293"/>
        <v>22</v>
      </c>
      <c r="AH2307" s="4">
        <f t="shared" si="4294"/>
        <v>18</v>
      </c>
      <c r="AI2307" s="4" t="str">
        <f t="shared" si="4295"/>
        <v>1BKS</v>
      </c>
      <c r="AJ2307" s="4" t="str">
        <f t="shared" si="4296"/>
        <v>-1BKS</v>
      </c>
      <c r="AK2307" s="4" t="str" cm="1">
        <f t="array" ref="AK2307">LEFT(AR2307,SUM(LEN(AR2307)-LEN(SUBSTITUTE(AR2307,{"0";"1";"2";"3";"4";"5";"6";"7";"8";"9"},""))))</f>
        <v>1</v>
      </c>
      <c r="AL2307" s="4">
        <f t="shared" si="4300"/>
        <v>13</v>
      </c>
      <c r="AM2307" s="4" t="b">
        <f>LEFT(AR2307,1)=AK2307</f>
        <v>1</v>
      </c>
      <c r="AN2307" s="4" t="str">
        <f t="shared" si="4306"/>
        <v>BKS</v>
      </c>
      <c r="AO2307" s="4" t="b">
        <f>IF((AQ2307=AQ2308)=TRUE,TRUE,IF((DL2307=AQ2307)=TRUE,TRUE,FALSE))</f>
        <v>1</v>
      </c>
      <c r="AP2307" s="4" t="b">
        <f t="shared" si="4297"/>
        <v>0</v>
      </c>
      <c r="AQ2307" s="5" t="str">
        <f t="shared" si="4298"/>
        <v>RINSO BUBUK 800GR</v>
      </c>
      <c r="AR2307" s="4" t="str">
        <f t="shared" si="4299"/>
        <v>1BKS</v>
      </c>
      <c r="AS2307" t="s">
        <v>3163</v>
      </c>
      <c r="AT2307" s="1" t="s">
        <v>3164</v>
      </c>
      <c r="AU2307" s="4" t="str">
        <f ca="1">IF(IF(IF(AQ2307=AQ2308,10,0)+IF(NOT(AN2307=$AU$1)=TRUE,10,0)=
20,"XXXX",IF(IF((BC2307+1)=2,0,1)+IF(AN2307=$AU$1,1,0)=2,TRUE,""))
="",IF(IF(AQ2307=DL2307,10,0)+IF(NOT(AN2307=$AU$1)=TRUE,10,0)=
20,"XXXX",IF(IF((BC2307+1)=2,0,1)+IF(AN2307=$AU$1,1,0)=2,TRUE,
"")),IF(IF(AQ2307=AQ2308,10,0)+IF(NOT(AN2307=$AU$1)=TRUE,10,0)=
20,"XXXX",IF(IF((BC2307+1)=2,0,1)+IF(AN2307=$AU$1,1,0)=2,TRUE,"")))</f>
        <v>XXXX</v>
      </c>
      <c r="AV2307">
        <v>18000</v>
      </c>
      <c r="AW2307">
        <v>18000</v>
      </c>
      <c r="AX2307">
        <v>17084</v>
      </c>
      <c r="AY2307" t="str">
        <f t="shared" si="4257"/>
        <v>8999999045265</v>
      </c>
      <c r="AZ2307" t="str">
        <f t="shared" si="4302"/>
        <v>RINSO BUBUK 800GR</v>
      </c>
      <c r="BA2307" t="s">
        <v>4301</v>
      </c>
      <c r="BB2307" t="s">
        <v>4301</v>
      </c>
      <c r="BC2307" s="9" t="str" cm="1">
        <f t="array" aca="1" ref="BC2307" ca="1">LEFT(AR2307,MATCH(FALSE,ISNUMBER(MID(AR2307,ROW(INDIRECT("1:"&amp;LEN(AR2307)+1)), 1) *1),0) -1)</f>
        <v>1</v>
      </c>
      <c r="BD2307" s="1"/>
      <c r="BF2307" s="21"/>
      <c r="BK2307" s="1"/>
      <c r="BM2307" s="1"/>
      <c r="BN2307" s="1"/>
      <c r="BR2307" s="22"/>
      <c r="BS2307">
        <v>0</v>
      </c>
      <c r="BT2307" s="1" t="s">
        <v>5103</v>
      </c>
      <c r="BV2307" s="4" t="str">
        <f>IF(IFERROR(SEARCH($A$1,DN2307),0)&gt;0,$A$1,"")</f>
        <v/>
      </c>
      <c r="BW2307" s="4" t="str">
        <f>IF(IFERROR(SEARCH($B$1,DN2307),0)&gt;0,$B$1,"")</f>
        <v/>
      </c>
      <c r="BX2307" s="4" t="str">
        <f>IF(IFERROR(SEARCH($C$1,DN2307),0)&gt;0,$C$1,"")</f>
        <v>BKS</v>
      </c>
      <c r="BY2307" s="4" t="str">
        <f>IF(IFERROR(SEARCH($D$1,DN2307),0)&gt;0,$D$1,"")</f>
        <v/>
      </c>
      <c r="BZ2307" s="4" t="str">
        <f>IF(IFERROR(SEARCH($E$1,DN2307),0)&gt;0,$E$1,"")</f>
        <v/>
      </c>
      <c r="CA2307" s="4" t="str">
        <f>IF(IFERROR(SEARCH($F$1,DN2307),0)&gt;0,$F$1,"")</f>
        <v/>
      </c>
      <c r="CB2307" s="4" t="str">
        <f>IF(IFERROR(SEARCH($G$1,DN2307),0)&gt;0,$G$1,"")</f>
        <v/>
      </c>
      <c r="CC2307" s="4" t="str">
        <f>IF(IFERROR(SEARCH($H$1,DN2307),0)&gt;0,$H$1,"")</f>
        <v/>
      </c>
      <c r="CD2307" s="4" t="str">
        <f>IF(IFERROR(SEARCH($I$1,DN2307),0)&gt;0,$I$1,"")</f>
        <v/>
      </c>
      <c r="CE2307" s="4" t="str">
        <f>IF(IFERROR(SEARCH($J$1,DN2307),0)&gt;0,$J$1,"")</f>
        <v/>
      </c>
      <c r="CF2307" s="4" t="str">
        <f>IF(IFERROR(SEARCH($K$1,DN2307),0)&gt;0,$K$1,"")</f>
        <v/>
      </c>
      <c r="CG2307" s="4" t="str">
        <f>IF(IFERROR(SEARCH($L$1,DN2307),0)&gt;0,$L$1,"")</f>
        <v/>
      </c>
      <c r="CH2307" s="4" t="str">
        <f>IF(IFERROR(SEARCH($M$1,DN2307),0)&gt;0,$M$1,"")</f>
        <v/>
      </c>
      <c r="CI2307" s="4" t="str">
        <f>IF(IFERROR(SEARCH($N$1,DN2307),0)&gt;0,$N$1,"")</f>
        <v/>
      </c>
      <c r="CJ2307" s="4" t="str">
        <f>IF(IFERROR(SEARCH($O$1,DN2307),0)&gt;0,$O$1,"")</f>
        <v>DUS</v>
      </c>
      <c r="CK2307" s="4" t="str">
        <f>IF(IFERROR(SEARCH($P$1,DN2307),0)&gt;0,$P$1,"")</f>
        <v/>
      </c>
      <c r="CL2307" s="4" t="str">
        <f>IF(IFERROR(SEARCH($Q$1,DN2307),0)&gt;0,$Q$1,"")</f>
        <v/>
      </c>
      <c r="CM2307" s="4" t="str">
        <f>IF(IFERROR(SEARCH($R$1,DN2307),0)&gt;0,$R$1,"")</f>
        <v/>
      </c>
      <c r="CN2307" s="4" t="str">
        <f>IF(IFERROR(SEARCH($S$1,DN2307),0)&gt;0,$S$1,"")</f>
        <v/>
      </c>
      <c r="CO2307" s="4" t="str">
        <f>IF(IFERROR(SEARCH($T$1,DN2307),0)&gt;0,$T$1,"")</f>
        <v/>
      </c>
      <c r="CP2307" s="4" t="str">
        <f>IF(IFERROR(SEARCH($U$1,DN2307),0)&gt;0,$U$1,"")</f>
        <v/>
      </c>
      <c r="CQ2307" s="4" t="str">
        <f>IF(IFERROR(SEARCH($V$1,DN2307),0)&gt;0,$V$1,"")</f>
        <v/>
      </c>
      <c r="CR2307" s="4" t="str">
        <f>IF(IFERROR(SEARCH($W$1,DN2307),0)&gt;0,$W$1,"")</f>
        <v/>
      </c>
      <c r="CS2307" s="4" t="str">
        <f>IF(IFERROR(SEARCH($X$1,DN2307),0)&gt;0,$X$1,"")</f>
        <v/>
      </c>
      <c r="CT2307" s="4">
        <f>LEN(BW2307)+LEN(BX2307)+LEN(BY2307)+LEN(BZ2307)+LEN(CA2307)+LEN(CO2307)+LEN(CB2307)+LEN(CC2307)+LEN(CD2307)+LEN(CE2307)+LEN(CF2307)+LEN(CG2307)+LEN(CH2307)+LEN(CI2307)+LEN(CP2307)+LEN(CJ2307)+LEN(CK2307)+LEN(CQ2307)+LEN(BV2307)+LEN(CL2307)+LEN(CS2307)+LEN(CM2307)+LEN(CR2307)+LEN(CN2307)</f>
        <v>6</v>
      </c>
      <c r="CU2307" s="4" t="str">
        <f>IF(IFERROR(SEARCH($Z$1,DN2307),0)&gt;0,$Z$1,"")</f>
        <v>-</v>
      </c>
      <c r="CV2307" s="4" t="str">
        <f>IF(IFERROR(SEARCH($AA$1,DN2307),0)&gt;0,$AA$1,"")</f>
        <v>/</v>
      </c>
      <c r="CW2307" s="4" t="str">
        <f>IF(IFERROR(SEARCH($AB$1,DN2307),0)&gt;0,$AB$1,"")</f>
        <v/>
      </c>
      <c r="CX2307" s="4" t="str">
        <f>IF(IFERROR(SEARCH($AC$1,DN2307),0)&gt;0,$AC$1,"")</f>
        <v/>
      </c>
      <c r="CY2307" s="4" t="str">
        <f>IF(IFERROR(SEARCH($AD$1,DN2307),0)&gt;0,$AD$1,"")</f>
        <v/>
      </c>
      <c r="CZ2307" s="4" t="str">
        <f>IF(IFERROR(SEARCH($AE$1,DN2307),0)&gt;0,$AE$1,"")</f>
        <v/>
      </c>
      <c r="DA2307" s="4">
        <f>LEN(DM2307)</f>
        <v>9</v>
      </c>
      <c r="DB2307" s="4">
        <f>LEN(DN2307)</f>
        <v>27</v>
      </c>
      <c r="DC2307" s="4">
        <f>DB2307-DA2307</f>
        <v>18</v>
      </c>
      <c r="DD2307" s="4" t="str">
        <f>RIGHT(DN2307,4)</f>
        <v>/DUS</v>
      </c>
      <c r="DE2307" s="4" t="str">
        <f>RIGHT(DN2307,5)</f>
        <v>S/DUS</v>
      </c>
      <c r="DF2307" s="4" t="str" cm="1">
        <f t="array" ref="DF2307">LEFT(DM2307,SUM(LEN(DM2307)-LEN(SUBSTITUTE(DM2307,{"0";"1";"2";"3";"4";"5";"6";"7";"8";"9"},""))))</f>
        <v>12</v>
      </c>
      <c r="DG2307" s="4">
        <f>LEN(DT2307)</f>
        <v>13</v>
      </c>
      <c r="DH2307" s="4" t="b">
        <f>LEFT(DM2307,2)=DF2307</f>
        <v>1</v>
      </c>
      <c r="DI2307" s="4" t="str">
        <f>RIGHT(DD2307,3)</f>
        <v>DUS</v>
      </c>
      <c r="DJ2307" s="4" t="b">
        <f>IF((DL2307=AQ2307)=TRUE,TRUE,IF((AQ2305=DL2307)=TRUE,TRUE,FALSE))</f>
        <v>1</v>
      </c>
      <c r="DK2307" s="4" t="b">
        <f>LEFT(DN2307,2)=LEFT(DO2307,2)</f>
        <v>0</v>
      </c>
      <c r="DL2307" s="5" t="str">
        <f>LEFT(DN2307,(DC2307-1))</f>
        <v>RINSO BUBUK 800GR</v>
      </c>
      <c r="DM2307" s="4" t="str">
        <f>IFERROR(RIGHT(DN2307,LEN(DN2307)-FIND("-",DN2307)),1)</f>
        <v>12BKS/DUS</v>
      </c>
      <c r="DN2307" t="s">
        <v>3162</v>
      </c>
      <c r="DO2307" s="1"/>
      <c r="DP2307" s="4" t="b">
        <f ca="1">IF(IF(IF(DL2307=AQ2307,10,0)+IF(NOT(DI2307=$AU$1)=TRUE,10,0)=
20,"XXXX",IF(IF((DX2307+1)=2,0,1)+IF(DI2307=$AU$1,1,0)=2,TRUE,""))
="",IF(IF(DL2307=AQ2305,10,0)+IF(NOT(DI2307=$AU$1)=TRUE,10,0)=
20,"XXXX",IF(IF((DX2307+1)=2,0,1)+IF(DI2307=$AU$1,1,0)=2,TRUE,
"")),IF(IF(DL2307=AQ2307,10,0)+IF(NOT(DI2307=$AU$1)=TRUE,10,0)=
20,"XXXX",IF(IF((DX2307+1)=2,0,1)+IF(DI2307=$AU$1,1,0)=2,TRUE,"")))</f>
        <v>1</v>
      </c>
      <c r="DQ2307">
        <v>207000</v>
      </c>
      <c r="DR2307">
        <v>207000</v>
      </c>
      <c r="DS2307">
        <v>205000</v>
      </c>
      <c r="DT2307" t="str">
        <f>IF(DO2307&gt;0,DO2307,"800000000"&amp;ROW(DS2307))</f>
        <v>8000000002307</v>
      </c>
      <c r="DU2307" t="str">
        <f>DL2307</f>
        <v>RINSO BUBUK 800GR</v>
      </c>
      <c r="DV2307" t="s">
        <v>4301</v>
      </c>
      <c r="DW2307" t="s">
        <v>4301</v>
      </c>
      <c r="DX2307" s="4" t="str" cm="1">
        <f t="array" aca="1" ref="DX2307" ca="1">LEFT(DM2307,MATCH(FALSE,ISNUMBER(MID(DM2307,ROW(INDIRECT("1:"&amp;LEN(DM2307)+1)), 1) *1),0) -1)</f>
        <v>12</v>
      </c>
      <c r="DY2307" s="1"/>
      <c r="EA2307" s="21"/>
      <c r="EC2307" s="5"/>
      <c r="EF2307" s="1"/>
      <c r="EH2307" s="1"/>
      <c r="EI2307" s="1"/>
      <c r="EL2307" s="5"/>
      <c r="EM2307" s="22"/>
      <c r="EN2307">
        <v>0</v>
      </c>
      <c r="EO2307" s="1" t="s">
        <v>5103</v>
      </c>
    </row>
    <row r="2308" spans="1:145">
      <c r="A2308" s="4" t="str">
        <f t="shared" si="4261"/>
        <v/>
      </c>
      <c r="B2308" s="4" t="str">
        <f t="shared" si="4262"/>
        <v/>
      </c>
      <c r="C2308" s="4" t="str">
        <f t="shared" si="4263"/>
        <v>BKS</v>
      </c>
      <c r="D2308" s="4" t="str">
        <f t="shared" si="4264"/>
        <v/>
      </c>
      <c r="E2308" s="4" t="str">
        <f t="shared" si="4265"/>
        <v/>
      </c>
      <c r="F2308" s="4" t="str">
        <f t="shared" si="4266"/>
        <v/>
      </c>
      <c r="G2308" s="4" t="str">
        <f t="shared" si="4267"/>
        <v/>
      </c>
      <c r="H2308" s="4" t="str">
        <f t="shared" si="4268"/>
        <v/>
      </c>
      <c r="I2308" s="4" t="str">
        <f t="shared" si="4269"/>
        <v/>
      </c>
      <c r="J2308" s="4" t="str">
        <f t="shared" si="4270"/>
        <v/>
      </c>
      <c r="K2308" s="4" t="str">
        <f t="shared" si="4271"/>
        <v/>
      </c>
      <c r="L2308" s="4" t="str">
        <f t="shared" si="4272"/>
        <v/>
      </c>
      <c r="M2308" s="4" t="str">
        <f t="shared" si="4273"/>
        <v/>
      </c>
      <c r="N2308" s="4" t="str">
        <f t="shared" si="4274"/>
        <v/>
      </c>
      <c r="O2308" s="4" t="str">
        <f t="shared" si="4275"/>
        <v/>
      </c>
      <c r="P2308" s="4" t="str">
        <f t="shared" si="4276"/>
        <v/>
      </c>
      <c r="Q2308" s="4" t="str">
        <f t="shared" si="4277"/>
        <v/>
      </c>
      <c r="R2308" s="4" t="str">
        <f t="shared" si="4278"/>
        <v/>
      </c>
      <c r="S2308" s="4" t="str">
        <f t="shared" si="4279"/>
        <v/>
      </c>
      <c r="T2308" s="4" t="str">
        <f t="shared" si="4280"/>
        <v/>
      </c>
      <c r="U2308" s="4" t="str">
        <f t="shared" si="4281"/>
        <v/>
      </c>
      <c r="V2308" s="4" t="str">
        <f t="shared" si="4282"/>
        <v/>
      </c>
      <c r="W2308" s="4" t="str">
        <f t="shared" si="4283"/>
        <v/>
      </c>
      <c r="X2308" s="4" t="str">
        <f t="shared" si="4284"/>
        <v/>
      </c>
      <c r="Y2308" s="4">
        <f t="shared" si="4285"/>
        <v>3</v>
      </c>
      <c r="Z2308" s="4" t="str">
        <f t="shared" si="4286"/>
        <v>-</v>
      </c>
      <c r="AA2308" s="4" t="str">
        <f t="shared" si="4287"/>
        <v/>
      </c>
      <c r="AB2308" s="4" t="str">
        <f t="shared" si="4288"/>
        <v/>
      </c>
      <c r="AC2308" s="4" t="str">
        <f t="shared" si="4289"/>
        <v/>
      </c>
      <c r="AD2308" s="4" t="str">
        <f t="shared" si="4290"/>
        <v/>
      </c>
      <c r="AE2308" s="4" t="str">
        <f t="shared" si="4291"/>
        <v/>
      </c>
      <c r="AF2308" s="4">
        <f t="shared" si="4292"/>
        <v>4</v>
      </c>
      <c r="AG2308" s="4">
        <f t="shared" si="4293"/>
        <v>36</v>
      </c>
      <c r="AH2308" s="4">
        <f t="shared" si="4294"/>
        <v>32</v>
      </c>
      <c r="AI2308" s="4" t="str">
        <f t="shared" si="4295"/>
        <v>1BKS</v>
      </c>
      <c r="AJ2308" s="4" t="str">
        <f t="shared" si="4296"/>
        <v>-1BKS</v>
      </c>
      <c r="AK2308" s="4" t="str" cm="1">
        <f t="array" ref="AK2308">LEFT(AR2308,SUM(LEN(AR2308)-LEN(SUBSTITUTE(AR2308,{"0";"1";"2";"3";"4";"5";"6";"7";"8";"9"},""))))</f>
        <v>1</v>
      </c>
      <c r="AL2308" s="4">
        <f t="shared" si="4300"/>
        <v>13</v>
      </c>
      <c r="AM2308" s="4" t="b">
        <f>LEFT(AR2308,1)=AK2308</f>
        <v>1</v>
      </c>
      <c r="AN2308" s="4" t="str">
        <f t="shared" si="4306"/>
        <v>BKS</v>
      </c>
      <c r="AO2308" s="4" t="b">
        <f t="shared" si="4301"/>
        <v>0</v>
      </c>
      <c r="AP2308" s="4" t="b">
        <f t="shared" si="4297"/>
        <v>0</v>
      </c>
      <c r="AQ2308" s="5" t="str">
        <f t="shared" si="4298"/>
        <v>RINSO BUBUK 800GR CLASSIC FRESH</v>
      </c>
      <c r="AR2308" s="4" t="str">
        <f t="shared" si="4299"/>
        <v>1BKS</v>
      </c>
      <c r="AS2308" t="s">
        <v>3158</v>
      </c>
      <c r="AT2308" s="1" t="s">
        <v>3159</v>
      </c>
      <c r="AU2308" s="4" t="str">
        <f t="shared" ca="1" si="4304"/>
        <v/>
      </c>
      <c r="AV2308">
        <v>18000</v>
      </c>
      <c r="AW2308">
        <v>18000</v>
      </c>
      <c r="AX2308">
        <v>17084</v>
      </c>
      <c r="AY2308" t="str">
        <f t="shared" ref="AY2308:AY2371" si="4307">IF(AT2308&gt;0,AT2308,"800000000"&amp;ROW(AX2308))</f>
        <v>8999999401238</v>
      </c>
      <c r="AZ2308" t="str">
        <f t="shared" si="4302"/>
        <v>RINSO BUBUK 800GR CLASSIC FRESH</v>
      </c>
      <c r="BA2308" t="s">
        <v>4301</v>
      </c>
      <c r="BB2308" t="s">
        <v>4301</v>
      </c>
      <c r="BC2308" s="9" t="str" cm="1">
        <f t="array" aca="1" ref="BC2308" ca="1">LEFT(AR2308,MATCH(FALSE,ISNUMBER(MID(AR2308,ROW(INDIRECT("1:"&amp;LEN(AR2308)+1)), 1) *1),0) -1)</f>
        <v>1</v>
      </c>
      <c r="BD2308" s="1"/>
      <c r="BF2308" s="21"/>
      <c r="BK2308" s="1"/>
      <c r="BM2308" s="1"/>
      <c r="BN2308" s="1"/>
      <c r="BR2308" s="22"/>
      <c r="BS2308">
        <v>0</v>
      </c>
      <c r="BT2308" s="1" t="s">
        <v>5103</v>
      </c>
      <c r="BV2308" s="4" t="str">
        <f t="shared" ref="BV2308:BV2309" si="4308">IF(IFERROR(SEARCH($A$1,DN2308),0)&gt;0,$A$1,"")</f>
        <v/>
      </c>
      <c r="BW2308" s="4" t="str">
        <f t="shared" ref="BW2308:BW2309" si="4309">IF(IFERROR(SEARCH($B$1,DN2308),0)&gt;0,$B$1,"")</f>
        <v/>
      </c>
      <c r="BX2308" s="4" t="str">
        <f t="shared" ref="BX2308:BX2309" si="4310">IF(IFERROR(SEARCH($C$1,DN2308),0)&gt;0,$C$1,"")</f>
        <v>BKS</v>
      </c>
      <c r="BY2308" s="4" t="str">
        <f t="shared" ref="BY2308:BY2309" si="4311">IF(IFERROR(SEARCH($D$1,DN2308),0)&gt;0,$D$1,"")</f>
        <v/>
      </c>
      <c r="BZ2308" s="4" t="str">
        <f t="shared" ref="BZ2308:BZ2309" si="4312">IF(IFERROR(SEARCH($E$1,DN2308),0)&gt;0,$E$1,"")</f>
        <v/>
      </c>
      <c r="CA2308" s="4" t="str">
        <f t="shared" ref="CA2308:CA2309" si="4313">IF(IFERROR(SEARCH($F$1,DN2308),0)&gt;0,$F$1,"")</f>
        <v/>
      </c>
      <c r="CB2308" s="4" t="str">
        <f t="shared" ref="CB2308:CB2309" si="4314">IF(IFERROR(SEARCH($G$1,DN2308),0)&gt;0,$G$1,"")</f>
        <v/>
      </c>
      <c r="CC2308" s="4" t="str">
        <f t="shared" ref="CC2308:CC2309" si="4315">IF(IFERROR(SEARCH($H$1,DN2308),0)&gt;0,$H$1,"")</f>
        <v/>
      </c>
      <c r="CD2308" s="4" t="str">
        <f t="shared" ref="CD2308:CD2309" si="4316">IF(IFERROR(SEARCH($I$1,DN2308),0)&gt;0,$I$1,"")</f>
        <v/>
      </c>
      <c r="CE2308" s="4" t="str">
        <f t="shared" ref="CE2308:CE2309" si="4317">IF(IFERROR(SEARCH($J$1,DN2308),0)&gt;0,$J$1,"")</f>
        <v/>
      </c>
      <c r="CF2308" s="4" t="str">
        <f t="shared" ref="CF2308:CF2309" si="4318">IF(IFERROR(SEARCH($K$1,DN2308),0)&gt;0,$K$1,"")</f>
        <v/>
      </c>
      <c r="CG2308" s="4" t="str">
        <f t="shared" ref="CG2308:CG2309" si="4319">IF(IFERROR(SEARCH($L$1,DN2308),0)&gt;0,$L$1,"")</f>
        <v/>
      </c>
      <c r="CH2308" s="4" t="str">
        <f t="shared" ref="CH2308:CH2309" si="4320">IF(IFERROR(SEARCH($M$1,DN2308),0)&gt;0,$M$1,"")</f>
        <v/>
      </c>
      <c r="CI2308" s="4" t="str">
        <f t="shared" ref="CI2308:CI2309" si="4321">IF(IFERROR(SEARCH($N$1,DN2308),0)&gt;0,$N$1,"")</f>
        <v/>
      </c>
      <c r="CJ2308" s="4" t="str">
        <f t="shared" ref="CJ2308:CJ2309" si="4322">IF(IFERROR(SEARCH($O$1,DN2308),0)&gt;0,$O$1,"")</f>
        <v>DUS</v>
      </c>
      <c r="CK2308" s="4" t="str">
        <f t="shared" ref="CK2308:CK2309" si="4323">IF(IFERROR(SEARCH($P$1,DN2308),0)&gt;0,$P$1,"")</f>
        <v/>
      </c>
      <c r="CL2308" s="4" t="str">
        <f t="shared" ref="CL2308:CL2309" si="4324">IF(IFERROR(SEARCH($Q$1,DN2308),0)&gt;0,$Q$1,"")</f>
        <v/>
      </c>
      <c r="CM2308" s="4" t="str">
        <f t="shared" ref="CM2308:CM2309" si="4325">IF(IFERROR(SEARCH($R$1,DN2308),0)&gt;0,$R$1,"")</f>
        <v/>
      </c>
      <c r="CN2308" s="4" t="str">
        <f t="shared" ref="CN2308:CN2309" si="4326">IF(IFERROR(SEARCH($S$1,DN2308),0)&gt;0,$S$1,"")</f>
        <v/>
      </c>
      <c r="CO2308" s="4" t="str">
        <f t="shared" ref="CO2308:CO2309" si="4327">IF(IFERROR(SEARCH($T$1,DN2308),0)&gt;0,$T$1,"")</f>
        <v/>
      </c>
      <c r="CP2308" s="4" t="str">
        <f t="shared" ref="CP2308:CP2309" si="4328">IF(IFERROR(SEARCH($U$1,DN2308),0)&gt;0,$U$1,"")</f>
        <v/>
      </c>
      <c r="CQ2308" s="4" t="str">
        <f t="shared" ref="CQ2308:CQ2309" si="4329">IF(IFERROR(SEARCH($V$1,DN2308),0)&gt;0,$V$1,"")</f>
        <v/>
      </c>
      <c r="CR2308" s="4" t="str">
        <f t="shared" ref="CR2308:CR2309" si="4330">IF(IFERROR(SEARCH($W$1,DN2308),0)&gt;0,$W$1,"")</f>
        <v/>
      </c>
      <c r="CS2308" s="4" t="str">
        <f t="shared" ref="CS2308:CS2309" si="4331">IF(IFERROR(SEARCH($X$1,DN2308),0)&gt;0,$X$1,"")</f>
        <v/>
      </c>
      <c r="CT2308" s="4">
        <f t="shared" ref="CT2308:CT2309" si="4332">LEN(BW2308)+LEN(BX2308)+LEN(BY2308)+LEN(BZ2308)+LEN(CA2308)+LEN(CO2308)+LEN(CB2308)+LEN(CC2308)+LEN(CD2308)+LEN(CE2308)+LEN(CF2308)+LEN(CG2308)+LEN(CH2308)+LEN(CI2308)+LEN(CP2308)+LEN(CJ2308)+LEN(CK2308)+LEN(CQ2308)+LEN(BV2308)+LEN(CL2308)+LEN(CS2308)+LEN(CM2308)+LEN(CR2308)+LEN(CN2308)</f>
        <v>6</v>
      </c>
      <c r="CU2308" s="4" t="str">
        <f t="shared" ref="CU2308:CU2309" si="4333">IF(IFERROR(SEARCH($Z$1,DN2308),0)&gt;0,$Z$1,"")</f>
        <v>-</v>
      </c>
      <c r="CV2308" s="4" t="str">
        <f t="shared" ref="CV2308:CV2309" si="4334">IF(IFERROR(SEARCH($AA$1,DN2308),0)&gt;0,$AA$1,"")</f>
        <v>/</v>
      </c>
      <c r="CW2308" s="4" t="str">
        <f t="shared" ref="CW2308:CW2309" si="4335">IF(IFERROR(SEARCH($AB$1,DN2308),0)&gt;0,$AB$1,"")</f>
        <v/>
      </c>
      <c r="CX2308" s="4" t="str">
        <f t="shared" ref="CX2308:CX2309" si="4336">IF(IFERROR(SEARCH($AC$1,DN2308),0)&gt;0,$AC$1,"")</f>
        <v/>
      </c>
      <c r="CY2308" s="4" t="str">
        <f t="shared" ref="CY2308:CY2309" si="4337">IF(IFERROR(SEARCH($AD$1,DN2308),0)&gt;0,$AD$1,"")</f>
        <v/>
      </c>
      <c r="CZ2308" s="4" t="str">
        <f t="shared" ref="CZ2308:CZ2309" si="4338">IF(IFERROR(SEARCH($AE$1,DN2308),0)&gt;0,$AE$1,"")</f>
        <v/>
      </c>
      <c r="DA2308" s="4">
        <f t="shared" ref="DA2308:DA2309" si="4339">LEN(DM2308)</f>
        <v>9</v>
      </c>
      <c r="DB2308" s="4">
        <f t="shared" ref="DB2308:DB2309" si="4340">LEN(DN2308)</f>
        <v>27</v>
      </c>
      <c r="DC2308" s="4">
        <f t="shared" ref="DC2308:DC2309" si="4341">DB2308-DA2308</f>
        <v>18</v>
      </c>
      <c r="DD2308" s="4" t="str">
        <f t="shared" ref="DD2308:DD2309" si="4342">RIGHT(DN2308,4)</f>
        <v>/DUS</v>
      </c>
      <c r="DE2308" s="4" t="str">
        <f t="shared" ref="DE2308:DE2309" si="4343">RIGHT(DN2308,5)</f>
        <v>S/DUS</v>
      </c>
      <c r="DF2308" s="4" t="str" cm="1">
        <f t="array" ref="DF2308">LEFT(DM2308,SUM(LEN(DM2308)-LEN(SUBSTITUTE(DM2308,{"0";"1";"2";"3";"4";"5";"6";"7";"8";"9"},""))))</f>
        <v>12</v>
      </c>
      <c r="DG2308" s="4">
        <f t="shared" ref="DG2308:DG2309" si="4344">LEN(DT2308)</f>
        <v>13</v>
      </c>
      <c r="DH2308" s="4" t="b">
        <f t="shared" ref="DH2308:DH2309" si="4345">LEFT(DM2308,2)=DF2308</f>
        <v>1</v>
      </c>
      <c r="DI2308" s="4" t="str">
        <f t="shared" ref="DI2308:DI2309" si="4346">RIGHT(DD2308,3)</f>
        <v>DUS</v>
      </c>
      <c r="DJ2308" s="4" t="b">
        <f t="shared" ref="DJ2308:DJ2309" si="4347">IF((DL2308=AQ2308)=TRUE,TRUE,IF((AQ2306=DL2308)=TRUE,TRUE,FALSE))</f>
        <v>0</v>
      </c>
      <c r="DK2308" s="4" t="b">
        <f t="shared" ref="DK2308:DK2309" si="4348">LEFT(DN2308,2)=LEFT(DO2308,2)</f>
        <v>0</v>
      </c>
      <c r="DL2308" s="5" t="str">
        <f t="shared" ref="DL2308:DL2309" si="4349">LEFT(DN2308,(DC2308-1))</f>
        <v>RINSO BUBUK 800GR</v>
      </c>
      <c r="DM2308" s="4" t="str">
        <f t="shared" ref="DM2308:DM2309" si="4350">IFERROR(RIGHT(DN2308,LEN(DN2308)-FIND("-",DN2308)),1)</f>
        <v>12BKS/DUS</v>
      </c>
      <c r="DN2308" t="s">
        <v>3162</v>
      </c>
      <c r="DO2308" s="1"/>
      <c r="DP2308" s="4" t="b">
        <f t="shared" ref="DP2308:DP2309" ca="1" si="4351">IF(IF(IF(DL2308=AQ2308,10,0)+IF(NOT(DI2308=$AU$1)=TRUE,10,0)=
20,"XXXX",IF(IF((DX2308+1)=2,0,1)+IF(DI2308=$AU$1,1,0)=2,TRUE,""))
="",IF(IF(DL2308=AQ2306,10,0)+IF(NOT(DI2308=$AU$1)=TRUE,10,0)=
20,"XXXX",IF(IF((DX2308+1)=2,0,1)+IF(DI2308=$AU$1,1,0)=2,TRUE,
"")),IF(IF(DL2308=AQ2308,10,0)+IF(NOT(DI2308=$AU$1)=TRUE,10,0)=
20,"XXXX",IF(IF((DX2308+1)=2,0,1)+IF(DI2308=$AU$1,1,0)=2,TRUE,"")))</f>
        <v>1</v>
      </c>
      <c r="DQ2308">
        <v>207000</v>
      </c>
      <c r="DR2308">
        <v>207000</v>
      </c>
      <c r="DS2308">
        <v>205000</v>
      </c>
      <c r="DT2308" t="str">
        <f t="shared" ref="DT2308:DT2309" si="4352">IF(DO2308&gt;0,DO2308,"800000000"&amp;ROW(DS2308))</f>
        <v>8000000002308</v>
      </c>
      <c r="DU2308" t="str">
        <f t="shared" ref="DU2308:DU2309" si="4353">DL2308</f>
        <v>RINSO BUBUK 800GR</v>
      </c>
      <c r="DV2308" t="s">
        <v>4301</v>
      </c>
      <c r="DW2308" t="s">
        <v>4301</v>
      </c>
      <c r="DX2308" s="4" t="str" cm="1">
        <f t="array" aca="1" ref="DX2308" ca="1">LEFT(DM2308,MATCH(FALSE,ISNUMBER(MID(DM2308,ROW(INDIRECT("1:"&amp;LEN(DM2308)+1)), 1) *1),0) -1)</f>
        <v>12</v>
      </c>
      <c r="DY2308" s="1"/>
      <c r="EA2308" s="21"/>
      <c r="EC2308" s="5"/>
      <c r="EF2308" s="1"/>
      <c r="EH2308" s="1"/>
      <c r="EI2308" s="1"/>
      <c r="EL2308" s="5"/>
      <c r="EM2308" s="22"/>
      <c r="EN2308">
        <v>0</v>
      </c>
      <c r="EO2308" s="1" t="s">
        <v>5103</v>
      </c>
    </row>
    <row r="2309" spans="1:145">
      <c r="A2309" s="4" t="str">
        <f t="shared" si="4261"/>
        <v/>
      </c>
      <c r="B2309" s="4" t="str">
        <f t="shared" si="4262"/>
        <v/>
      </c>
      <c r="C2309" s="4" t="str">
        <f t="shared" si="4263"/>
        <v>BKS</v>
      </c>
      <c r="D2309" s="4" t="str">
        <f t="shared" si="4264"/>
        <v/>
      </c>
      <c r="E2309" s="4" t="str">
        <f t="shared" si="4265"/>
        <v/>
      </c>
      <c r="F2309" s="4" t="str">
        <f t="shared" si="4266"/>
        <v/>
      </c>
      <c r="G2309" s="4" t="str">
        <f t="shared" si="4267"/>
        <v/>
      </c>
      <c r="H2309" s="4" t="str">
        <f t="shared" si="4268"/>
        <v/>
      </c>
      <c r="I2309" s="4" t="str">
        <f t="shared" si="4269"/>
        <v/>
      </c>
      <c r="J2309" s="4" t="str">
        <f t="shared" si="4270"/>
        <v/>
      </c>
      <c r="K2309" s="4" t="str">
        <f t="shared" si="4271"/>
        <v/>
      </c>
      <c r="L2309" s="4" t="str">
        <f t="shared" si="4272"/>
        <v/>
      </c>
      <c r="M2309" s="4" t="str">
        <f t="shared" si="4273"/>
        <v/>
      </c>
      <c r="N2309" s="4" t="str">
        <f t="shared" si="4274"/>
        <v/>
      </c>
      <c r="O2309" s="4" t="str">
        <f t="shared" si="4275"/>
        <v/>
      </c>
      <c r="P2309" s="4" t="str">
        <f t="shared" si="4276"/>
        <v/>
      </c>
      <c r="Q2309" s="4" t="str">
        <f t="shared" si="4277"/>
        <v/>
      </c>
      <c r="R2309" s="4" t="str">
        <f t="shared" si="4278"/>
        <v/>
      </c>
      <c r="S2309" s="4" t="str">
        <f t="shared" si="4279"/>
        <v/>
      </c>
      <c r="T2309" s="4" t="str">
        <f t="shared" si="4280"/>
        <v/>
      </c>
      <c r="U2309" s="4" t="str">
        <f t="shared" si="4281"/>
        <v/>
      </c>
      <c r="V2309" s="4" t="str">
        <f t="shared" si="4282"/>
        <v/>
      </c>
      <c r="W2309" s="4" t="str">
        <f t="shared" si="4283"/>
        <v/>
      </c>
      <c r="X2309" s="4" t="str">
        <f t="shared" si="4284"/>
        <v/>
      </c>
      <c r="Y2309" s="4">
        <f t="shared" si="4285"/>
        <v>3</v>
      </c>
      <c r="Z2309" s="4" t="str">
        <f t="shared" si="4286"/>
        <v>-</v>
      </c>
      <c r="AA2309" s="4" t="str">
        <f t="shared" si="4287"/>
        <v/>
      </c>
      <c r="AB2309" s="4" t="str">
        <f t="shared" si="4288"/>
        <v/>
      </c>
      <c r="AC2309" s="4" t="str">
        <f t="shared" si="4289"/>
        <v/>
      </c>
      <c r="AD2309" s="4" t="str">
        <f t="shared" si="4290"/>
        <v/>
      </c>
      <c r="AE2309" s="4" t="str">
        <f t="shared" si="4291"/>
        <v/>
      </c>
      <c r="AF2309" s="4">
        <f t="shared" si="4292"/>
        <v>4</v>
      </c>
      <c r="AG2309" s="4">
        <f t="shared" si="4293"/>
        <v>38</v>
      </c>
      <c r="AH2309" s="4">
        <f t="shared" si="4294"/>
        <v>34</v>
      </c>
      <c r="AI2309" s="4" t="str">
        <f t="shared" si="4295"/>
        <v>1BKS</v>
      </c>
      <c r="AJ2309" s="4" t="str">
        <f t="shared" si="4296"/>
        <v>-1BKS</v>
      </c>
      <c r="AK2309" s="4" t="str" cm="1">
        <f t="array" ref="AK2309">LEFT(AR2309,SUM(LEN(AR2309)-LEN(SUBSTITUTE(AR2309,{"0";"1";"2";"3";"4";"5";"6";"7";"8";"9"},""))))</f>
        <v>1</v>
      </c>
      <c r="AL2309" s="4">
        <f t="shared" si="4300"/>
        <v>13</v>
      </c>
      <c r="AM2309" s="4" t="b">
        <f>LEFT(AR2309,1)=AK2309</f>
        <v>1</v>
      </c>
      <c r="AN2309" s="4" t="str">
        <f t="shared" si="4306"/>
        <v>BKS</v>
      </c>
      <c r="AO2309" s="4" t="b">
        <f>IF((AQ2309=DL2311)=TRUE,TRUE,IF((AQ2308=AQ2309)=TRUE,TRUE,FALSE))</f>
        <v>0</v>
      </c>
      <c r="AP2309" s="4" t="b">
        <f t="shared" si="4297"/>
        <v>0</v>
      </c>
      <c r="AQ2309" s="5" t="str">
        <f t="shared" si="4298"/>
        <v>RINSO BUBUK 800GR PERFUME ESSENCE</v>
      </c>
      <c r="AR2309" s="4" t="str">
        <f t="shared" si="4299"/>
        <v>1BKS</v>
      </c>
      <c r="AS2309" t="s">
        <v>3160</v>
      </c>
      <c r="AT2309" s="1" t="s">
        <v>3161</v>
      </c>
      <c r="AU2309" s="4" t="str">
        <f ca="1">IF(IF(IF(AQ2309=DL2311,10,0)+IF(NOT(AN2309=$AU$1)=TRUE,10,0)=
20,"XXXX",IF(IF((BC2309+1)=2,0,1)+IF(AN2309=$AU$1,1,0)=2,TRUE,""))
="",IF(IF(AQ2309=AQ2308,10,0)+IF(NOT(AN2309=$AU$1)=TRUE,10,0)=
20,"XXXX",IF(IF((BC2309+1)=2,0,1)+IF(AN2309=$AU$1,1,0)=2,TRUE,
"")),IF(IF(AQ2309=DL2311,10,0)+IF(NOT(AN2309=$AU$1)=TRUE,10,0)=
20,"XXXX",IF(IF((BC2309+1)=2,0,1)+IF(AN2309=$AU$1,1,0)=2,TRUE,"")))</f>
        <v/>
      </c>
      <c r="AV2309">
        <v>18000</v>
      </c>
      <c r="AW2309">
        <v>18000</v>
      </c>
      <c r="AX2309">
        <v>17084</v>
      </c>
      <c r="AY2309" t="str">
        <f t="shared" si="4307"/>
        <v>8999999518998</v>
      </c>
      <c r="AZ2309" t="str">
        <f t="shared" si="4302"/>
        <v>RINSO BUBUK 800GR PERFUME ESSENCE</v>
      </c>
      <c r="BA2309" t="s">
        <v>4301</v>
      </c>
      <c r="BB2309" t="s">
        <v>4301</v>
      </c>
      <c r="BC2309" s="9" t="str" cm="1">
        <f t="array" aca="1" ref="BC2309" ca="1">LEFT(AR2309,MATCH(FALSE,ISNUMBER(MID(AR2309,ROW(INDIRECT("1:"&amp;LEN(AR2309)+1)), 1) *1),0) -1)</f>
        <v>1</v>
      </c>
      <c r="BD2309" s="1"/>
      <c r="BF2309" s="21"/>
      <c r="BK2309" s="1"/>
      <c r="BM2309" s="1"/>
      <c r="BN2309" s="1"/>
      <c r="BR2309" s="22"/>
      <c r="BS2309">
        <v>0</v>
      </c>
      <c r="BT2309" s="1" t="s">
        <v>5103</v>
      </c>
      <c r="BV2309" s="4" t="str">
        <f t="shared" si="4308"/>
        <v/>
      </c>
      <c r="BW2309" s="4" t="str">
        <f t="shared" si="4309"/>
        <v/>
      </c>
      <c r="BX2309" s="4" t="str">
        <f t="shared" si="4310"/>
        <v>BKS</v>
      </c>
      <c r="BY2309" s="4" t="str">
        <f t="shared" si="4311"/>
        <v/>
      </c>
      <c r="BZ2309" s="4" t="str">
        <f t="shared" si="4312"/>
        <v/>
      </c>
      <c r="CA2309" s="4" t="str">
        <f t="shared" si="4313"/>
        <v/>
      </c>
      <c r="CB2309" s="4" t="str">
        <f t="shared" si="4314"/>
        <v/>
      </c>
      <c r="CC2309" s="4" t="str">
        <f t="shared" si="4315"/>
        <v/>
      </c>
      <c r="CD2309" s="4" t="str">
        <f t="shared" si="4316"/>
        <v/>
      </c>
      <c r="CE2309" s="4" t="str">
        <f t="shared" si="4317"/>
        <v/>
      </c>
      <c r="CF2309" s="4" t="str">
        <f t="shared" si="4318"/>
        <v/>
      </c>
      <c r="CG2309" s="4" t="str">
        <f t="shared" si="4319"/>
        <v/>
      </c>
      <c r="CH2309" s="4" t="str">
        <f t="shared" si="4320"/>
        <v/>
      </c>
      <c r="CI2309" s="4" t="str">
        <f t="shared" si="4321"/>
        <v/>
      </c>
      <c r="CJ2309" s="4" t="str">
        <f t="shared" si="4322"/>
        <v>DUS</v>
      </c>
      <c r="CK2309" s="4" t="str">
        <f t="shared" si="4323"/>
        <v/>
      </c>
      <c r="CL2309" s="4" t="str">
        <f t="shared" si="4324"/>
        <v/>
      </c>
      <c r="CM2309" s="4" t="str">
        <f t="shared" si="4325"/>
        <v/>
      </c>
      <c r="CN2309" s="4" t="str">
        <f t="shared" si="4326"/>
        <v/>
      </c>
      <c r="CO2309" s="4" t="str">
        <f t="shared" si="4327"/>
        <v/>
      </c>
      <c r="CP2309" s="4" t="str">
        <f t="shared" si="4328"/>
        <v/>
      </c>
      <c r="CQ2309" s="4" t="str">
        <f t="shared" si="4329"/>
        <v/>
      </c>
      <c r="CR2309" s="4" t="str">
        <f t="shared" si="4330"/>
        <v/>
      </c>
      <c r="CS2309" s="4" t="str">
        <f t="shared" si="4331"/>
        <v/>
      </c>
      <c r="CT2309" s="4">
        <f t="shared" si="4332"/>
        <v>6</v>
      </c>
      <c r="CU2309" s="4" t="str">
        <f t="shared" si="4333"/>
        <v>-</v>
      </c>
      <c r="CV2309" s="4" t="str">
        <f t="shared" si="4334"/>
        <v>/</v>
      </c>
      <c r="CW2309" s="4" t="str">
        <f t="shared" si="4335"/>
        <v/>
      </c>
      <c r="CX2309" s="4" t="str">
        <f t="shared" si="4336"/>
        <v/>
      </c>
      <c r="CY2309" s="4" t="str">
        <f t="shared" si="4337"/>
        <v/>
      </c>
      <c r="CZ2309" s="4" t="str">
        <f t="shared" si="4338"/>
        <v/>
      </c>
      <c r="DA2309" s="4">
        <f t="shared" si="4339"/>
        <v>9</v>
      </c>
      <c r="DB2309" s="4">
        <f t="shared" si="4340"/>
        <v>27</v>
      </c>
      <c r="DC2309" s="4">
        <f t="shared" si="4341"/>
        <v>18</v>
      </c>
      <c r="DD2309" s="4" t="str">
        <f t="shared" si="4342"/>
        <v>/DUS</v>
      </c>
      <c r="DE2309" s="4" t="str">
        <f t="shared" si="4343"/>
        <v>S/DUS</v>
      </c>
      <c r="DF2309" s="4" t="str" cm="1">
        <f t="array" ref="DF2309">LEFT(DM2309,SUM(LEN(DM2309)-LEN(SUBSTITUTE(DM2309,{"0";"1";"2";"3";"4";"5";"6";"7";"8";"9"},""))))</f>
        <v>12</v>
      </c>
      <c r="DG2309" s="4">
        <f t="shared" si="4344"/>
        <v>13</v>
      </c>
      <c r="DH2309" s="4" t="b">
        <f t="shared" si="4345"/>
        <v>1</v>
      </c>
      <c r="DI2309" s="4" t="str">
        <f t="shared" si="4346"/>
        <v>DUS</v>
      </c>
      <c r="DJ2309" s="4" t="b">
        <f t="shared" si="4347"/>
        <v>1</v>
      </c>
      <c r="DK2309" s="4" t="b">
        <f t="shared" si="4348"/>
        <v>0</v>
      </c>
      <c r="DL2309" s="5" t="str">
        <f t="shared" si="4349"/>
        <v>RINSO BUBUK 800GR</v>
      </c>
      <c r="DM2309" s="4" t="str">
        <f t="shared" si="4350"/>
        <v>12BKS/DUS</v>
      </c>
      <c r="DN2309" t="s">
        <v>3162</v>
      </c>
      <c r="DO2309" s="1"/>
      <c r="DP2309" s="4" t="b">
        <f t="shared" ca="1" si="4351"/>
        <v>1</v>
      </c>
      <c r="DQ2309">
        <v>207000</v>
      </c>
      <c r="DR2309">
        <v>207000</v>
      </c>
      <c r="DS2309">
        <v>205000</v>
      </c>
      <c r="DT2309" t="str">
        <f t="shared" si="4352"/>
        <v>8000000002309</v>
      </c>
      <c r="DU2309" t="str">
        <f t="shared" si="4353"/>
        <v>RINSO BUBUK 800GR</v>
      </c>
      <c r="DV2309" t="s">
        <v>4301</v>
      </c>
      <c r="DW2309" t="s">
        <v>4301</v>
      </c>
      <c r="DX2309" s="4" t="str" cm="1">
        <f t="array" aca="1" ref="DX2309" ca="1">LEFT(DM2309,MATCH(FALSE,ISNUMBER(MID(DM2309,ROW(INDIRECT("1:"&amp;LEN(DM2309)+1)), 1) *1),0) -1)</f>
        <v>12</v>
      </c>
      <c r="DY2309" s="1"/>
      <c r="EA2309" s="21"/>
      <c r="EC2309" s="5"/>
      <c r="EF2309" s="1"/>
      <c r="EH2309" s="1"/>
      <c r="EI2309" s="1"/>
      <c r="EL2309" s="5"/>
      <c r="EM2309" s="22"/>
      <c r="EN2309">
        <v>0</v>
      </c>
      <c r="EO2309" s="1" t="s">
        <v>5103</v>
      </c>
    </row>
    <row r="2311" spans="1:145">
      <c r="A2311" s="4" t="str">
        <f t="shared" si="4261"/>
        <v/>
      </c>
      <c r="B2311" s="4" t="str">
        <f t="shared" si="4262"/>
        <v/>
      </c>
      <c r="C2311" s="4" t="str">
        <f t="shared" si="4263"/>
        <v/>
      </c>
      <c r="D2311" s="4" t="str">
        <f t="shared" si="4264"/>
        <v/>
      </c>
      <c r="E2311" s="4" t="str">
        <f t="shared" si="4265"/>
        <v>SCT</v>
      </c>
      <c r="F2311" s="4" t="str">
        <f t="shared" si="4266"/>
        <v>RTG</v>
      </c>
      <c r="G2311" s="4" t="str">
        <f t="shared" si="4267"/>
        <v/>
      </c>
      <c r="H2311" s="4" t="str">
        <f t="shared" si="4268"/>
        <v/>
      </c>
      <c r="I2311" s="4" t="str">
        <f t="shared" si="4269"/>
        <v/>
      </c>
      <c r="J2311" s="4" t="str">
        <f t="shared" si="4270"/>
        <v/>
      </c>
      <c r="K2311" s="4" t="str">
        <f t="shared" si="4271"/>
        <v/>
      </c>
      <c r="L2311" s="4" t="str">
        <f t="shared" si="4272"/>
        <v/>
      </c>
      <c r="M2311" s="4" t="str">
        <f t="shared" si="4273"/>
        <v/>
      </c>
      <c r="N2311" s="4" t="str">
        <f t="shared" si="4274"/>
        <v/>
      </c>
      <c r="O2311" s="4" t="str">
        <f t="shared" si="4275"/>
        <v/>
      </c>
      <c r="P2311" s="4" t="str">
        <f t="shared" si="4276"/>
        <v/>
      </c>
      <c r="Q2311" s="4" t="str">
        <f t="shared" si="4277"/>
        <v/>
      </c>
      <c r="R2311" s="4" t="str">
        <f t="shared" si="4278"/>
        <v/>
      </c>
      <c r="S2311" s="4" t="str">
        <f t="shared" si="4279"/>
        <v/>
      </c>
      <c r="T2311" s="4" t="str">
        <f t="shared" si="4280"/>
        <v/>
      </c>
      <c r="U2311" s="4" t="str">
        <f t="shared" si="4281"/>
        <v/>
      </c>
      <c r="V2311" s="4" t="str">
        <f t="shared" si="4282"/>
        <v/>
      </c>
      <c r="W2311" s="4" t="str">
        <f t="shared" si="4283"/>
        <v/>
      </c>
      <c r="X2311" s="4" t="str">
        <f t="shared" si="4284"/>
        <v/>
      </c>
      <c r="Y2311" s="4">
        <f t="shared" si="4285"/>
        <v>6</v>
      </c>
      <c r="Z2311" s="4" t="str">
        <f t="shared" si="4286"/>
        <v>-</v>
      </c>
      <c r="AA2311" s="4" t="str">
        <f t="shared" si="4287"/>
        <v>/</v>
      </c>
      <c r="AB2311" s="4" t="str">
        <f t="shared" si="4288"/>
        <v/>
      </c>
      <c r="AC2311" s="4" t="str">
        <f t="shared" si="4289"/>
        <v/>
      </c>
      <c r="AD2311" s="4" t="str">
        <f t="shared" si="4290"/>
        <v/>
      </c>
      <c r="AE2311" s="4" t="str">
        <f t="shared" si="4291"/>
        <v/>
      </c>
      <c r="AF2311" s="4">
        <f t="shared" si="4292"/>
        <v>8</v>
      </c>
      <c r="AG2311" s="4">
        <f t="shared" si="4293"/>
        <v>34</v>
      </c>
      <c r="AH2311" s="4">
        <f t="shared" si="4294"/>
        <v>26</v>
      </c>
      <c r="AI2311" s="4" t="str">
        <f t="shared" si="4295"/>
        <v>/RTG</v>
      </c>
      <c r="AJ2311" s="4" t="str">
        <f t="shared" si="4296"/>
        <v>T/RTG</v>
      </c>
      <c r="AK2311" s="4" t="str" cm="1">
        <f t="array" ref="AK2311">LEFT(AR2311,SUM(LEN(AR2311)-LEN(SUBSTITUTE(AR2311,{"0";"1";"2";"3";"4";"5";"6";"7";"8";"9"},""))))</f>
        <v>6</v>
      </c>
      <c r="AL2311" s="4">
        <f t="shared" si="4300"/>
        <v>13</v>
      </c>
      <c r="AM2311" s="4" t="b">
        <f>LEFT(AR2311,1)=AK2311</f>
        <v>1</v>
      </c>
      <c r="AN2311" s="4" t="str">
        <f t="shared" si="4306"/>
        <v>RTG</v>
      </c>
      <c r="AO2311" s="4" t="b">
        <f>IF((AQ2311=AQ2312)=TRUE,TRUE,IF((DL2311=AQ2311)=TRUE,TRUE,FALSE))</f>
        <v>0</v>
      </c>
      <c r="AP2311" s="4" t="b">
        <f t="shared" si="4297"/>
        <v>0</v>
      </c>
      <c r="AQ2311" s="5" t="str">
        <f t="shared" si="4298"/>
        <v>RINSO CAIR 20ML ANTI NODA</v>
      </c>
      <c r="AR2311" s="4" t="str">
        <f t="shared" si="4299"/>
        <v>6SCT/RTG</v>
      </c>
      <c r="AS2311" t="s">
        <v>3165</v>
      </c>
      <c r="AT2311" s="1" t="s">
        <v>3166</v>
      </c>
      <c r="AU2311" s="4" t="str">
        <f ca="1">IF(IF(IF(AQ2311=AQ2312,10,0)+IF(NOT(AN2311=$AU$1)=TRUE,10,0)=
20,"XXXX",IF(IF((BC2311+1)=2,0,1)+IF(AN2311=$AU$1,1,0)=2,TRUE,""))
="",IF(IF(AQ2311=DL2311,10,0)+IF(NOT(AN2311=$AU$1)=TRUE,10,0)=
20,"XXXX",IF(IF((BC2311+1)=2,0,1)+IF(AN2311=$AU$1,1,0)=2,TRUE,
"")),IF(IF(AQ2311=AQ2312,10,0)+IF(NOT(AN2311=$AU$1)=TRUE,10,0)=
20,"XXXX",IF(IF((BC2311+1)=2,0,1)+IF(AN2311=$AU$1,1,0)=2,TRUE,"")))</f>
        <v/>
      </c>
      <c r="AV2311">
        <v>2500</v>
      </c>
      <c r="AW2311">
        <v>2500</v>
      </c>
      <c r="AX2311">
        <v>1990</v>
      </c>
      <c r="AY2311" t="str">
        <f t="shared" si="4307"/>
        <v>8999999556129</v>
      </c>
      <c r="AZ2311" t="str">
        <f t="shared" si="4302"/>
        <v>RINSO CAIR 20ML ANTI NODA</v>
      </c>
      <c r="BA2311" t="s">
        <v>4301</v>
      </c>
      <c r="BB2311" t="s">
        <v>4301</v>
      </c>
      <c r="BC2311" s="4" t="str" cm="1">
        <f t="array" aca="1" ref="BC2311" ca="1">LEFT(AR2311,MATCH(FALSE,ISNUMBER(MID(AR2311,ROW(INDIRECT("1:"&amp;LEN(AR2311)+1)), 1) *1),0) -1)</f>
        <v>6</v>
      </c>
      <c r="BD2311" s="1"/>
      <c r="BF2311" s="21"/>
      <c r="BK2311" s="1"/>
      <c r="BM2311" s="1"/>
      <c r="BN2311" s="1"/>
      <c r="BR2311" s="22"/>
      <c r="BS2311">
        <v>0</v>
      </c>
      <c r="BT2311" s="1" t="s">
        <v>5103</v>
      </c>
      <c r="BV2311" s="4" t="str">
        <f>IF(IFERROR(SEARCH($A$1,DN2311),0)&gt;0,$A$1,"")</f>
        <v/>
      </c>
      <c r="BW2311" s="4" t="str">
        <f>IF(IFERROR(SEARCH($B$1,DN2311),0)&gt;0,$B$1,"")</f>
        <v/>
      </c>
      <c r="BX2311" s="4" t="str">
        <f>IF(IFERROR(SEARCH($C$1,DN2311),0)&gt;0,$C$1,"")</f>
        <v/>
      </c>
      <c r="BY2311" s="4" t="str">
        <f>IF(IFERROR(SEARCH($D$1,DN2311),0)&gt;0,$D$1,"")</f>
        <v/>
      </c>
      <c r="BZ2311" s="4" t="str">
        <f>IF(IFERROR(SEARCH($E$1,DN2311),0)&gt;0,$E$1,"")</f>
        <v/>
      </c>
      <c r="CA2311" s="4" t="str">
        <f>IF(IFERROR(SEARCH($F$1,DN2311),0)&gt;0,$F$1,"")</f>
        <v>RTG</v>
      </c>
      <c r="CB2311" s="4" t="str">
        <f>IF(IFERROR(SEARCH($G$1,DN2311),0)&gt;0,$G$1,"")</f>
        <v/>
      </c>
      <c r="CC2311" s="4" t="str">
        <f>IF(IFERROR(SEARCH($H$1,DN2311),0)&gt;0,$H$1,"")</f>
        <v/>
      </c>
      <c r="CD2311" s="4" t="str">
        <f>IF(IFERROR(SEARCH($I$1,DN2311),0)&gt;0,$I$1,"")</f>
        <v/>
      </c>
      <c r="CE2311" s="4" t="str">
        <f>IF(IFERROR(SEARCH($J$1,DN2311),0)&gt;0,$J$1,"")</f>
        <v/>
      </c>
      <c r="CF2311" s="4" t="str">
        <f>IF(IFERROR(SEARCH($K$1,DN2311),0)&gt;0,$K$1,"")</f>
        <v/>
      </c>
      <c r="CG2311" s="4" t="str">
        <f>IF(IFERROR(SEARCH($L$1,DN2311),0)&gt;0,$L$1,"")</f>
        <v/>
      </c>
      <c r="CH2311" s="4" t="str">
        <f>IF(IFERROR(SEARCH($M$1,DN2311),0)&gt;0,$M$1,"")</f>
        <v/>
      </c>
      <c r="CI2311" s="4" t="str">
        <f>IF(IFERROR(SEARCH($N$1,DN2311),0)&gt;0,$N$1,"")</f>
        <v/>
      </c>
      <c r="CJ2311" s="4" t="str">
        <f>IF(IFERROR(SEARCH($O$1,DN2311),0)&gt;0,$O$1,"")</f>
        <v>DUS</v>
      </c>
      <c r="CK2311" s="4" t="str">
        <f>IF(IFERROR(SEARCH($P$1,DN2311),0)&gt;0,$P$1,"")</f>
        <v/>
      </c>
      <c r="CL2311" s="4" t="str">
        <f>IF(IFERROR(SEARCH($Q$1,DN2311),0)&gt;0,$Q$1,"")</f>
        <v/>
      </c>
      <c r="CM2311" s="4" t="str">
        <f>IF(IFERROR(SEARCH($R$1,DN2311),0)&gt;0,$R$1,"")</f>
        <v/>
      </c>
      <c r="CN2311" s="4" t="str">
        <f>IF(IFERROR(SEARCH($S$1,DN2311),0)&gt;0,$S$1,"")</f>
        <v/>
      </c>
      <c r="CO2311" s="4" t="str">
        <f>IF(IFERROR(SEARCH($T$1,DN2311),0)&gt;0,$T$1,"")</f>
        <v/>
      </c>
      <c r="CP2311" s="4" t="str">
        <f>IF(IFERROR(SEARCH($U$1,DN2311),0)&gt;0,$U$1,"")</f>
        <v/>
      </c>
      <c r="CQ2311" s="4" t="str">
        <f>IF(IFERROR(SEARCH($V$1,DN2311),0)&gt;0,$V$1,"")</f>
        <v/>
      </c>
      <c r="CR2311" s="4" t="str">
        <f>IF(IFERROR(SEARCH($W$1,DN2311),0)&gt;0,$W$1,"")</f>
        <v/>
      </c>
      <c r="CS2311" s="4" t="str">
        <f>IF(IFERROR(SEARCH($X$1,DN2311),0)&gt;0,$X$1,"")</f>
        <v/>
      </c>
      <c r="CT2311" s="4">
        <f>LEN(BW2311)+LEN(BX2311)+LEN(BY2311)+LEN(BZ2311)+LEN(CA2311)+LEN(CO2311)+LEN(CB2311)+LEN(CC2311)+LEN(CD2311)+LEN(CE2311)+LEN(CF2311)+LEN(CG2311)+LEN(CH2311)+LEN(CI2311)+LEN(CP2311)+LEN(CJ2311)+LEN(CK2311)+LEN(CQ2311)+LEN(BV2311)+LEN(CL2311)+LEN(CS2311)+LEN(CM2311)+LEN(CR2311)+LEN(CN2311)</f>
        <v>6</v>
      </c>
      <c r="CU2311" s="4" t="str">
        <f>IF(IFERROR(SEARCH($Z$1,DN2311),0)&gt;0,$Z$1,"")</f>
        <v>-</v>
      </c>
      <c r="CV2311" s="4" t="str">
        <f>IF(IFERROR(SEARCH($AA$1,DN2311),0)&gt;0,$AA$1,"")</f>
        <v>/</v>
      </c>
      <c r="CW2311" s="4" t="str">
        <f>IF(IFERROR(SEARCH($AB$1,DN2311),0)&gt;0,$AB$1,"")</f>
        <v/>
      </c>
      <c r="CX2311" s="4" t="str">
        <f>IF(IFERROR(SEARCH($AC$1,DN2311),0)&gt;0,$AC$1,"")</f>
        <v/>
      </c>
      <c r="CY2311" s="4" t="str">
        <f>IF(IFERROR(SEARCH($AD$1,DN2311),0)&gt;0,$AD$1,"")</f>
        <v/>
      </c>
      <c r="CZ2311" s="4" t="str">
        <f>IF(IFERROR(SEARCH($AE$1,DN2311),0)&gt;0,$AE$1,"")</f>
        <v/>
      </c>
      <c r="DA2311" s="4">
        <f>LEN(DM2311)</f>
        <v>9</v>
      </c>
      <c r="DB2311" s="4">
        <f>LEN(DN2311)</f>
        <v>25</v>
      </c>
      <c r="DC2311" s="4">
        <f>DB2311-DA2311</f>
        <v>16</v>
      </c>
      <c r="DD2311" s="4" t="str">
        <f>RIGHT(DN2311,4)</f>
        <v>/DUS</v>
      </c>
      <c r="DE2311" s="4" t="str">
        <f>RIGHT(DN2311,5)</f>
        <v>G/DUS</v>
      </c>
      <c r="DF2311" s="4" t="str" cm="1">
        <f t="array" ref="DF2311">LEFT(DM2311,SUM(LEN(DM2311)-LEN(SUBSTITUTE(DM2311,{"0";"1";"2";"3";"4";"5";"6";"7";"8";"9"},""))))</f>
        <v>48</v>
      </c>
      <c r="DG2311" s="4">
        <f>LEN(DT2311)</f>
        <v>13</v>
      </c>
      <c r="DH2311" s="4" t="b">
        <f>LEFT(DM2311,2)=DF2311</f>
        <v>1</v>
      </c>
      <c r="DI2311" s="4" t="str">
        <f>RIGHT(DD2311,3)</f>
        <v>DUS</v>
      </c>
      <c r="DJ2311" s="4" t="b">
        <f>IF((DL2311=AQ2311)=TRUE,TRUE,IF((AQ2309=DL2311)=TRUE,TRUE,FALSE))</f>
        <v>0</v>
      </c>
      <c r="DK2311" s="4" t="b">
        <f>LEFT(DN2311,2)=LEFT(DO2311,2)</f>
        <v>0</v>
      </c>
      <c r="DL2311" s="5" t="str">
        <f>LEFT(DN2311,(DC2311-1))</f>
        <v>RINSO CAIR 20ML</v>
      </c>
      <c r="DM2311" s="4" t="str">
        <f>IFERROR(RIGHT(DN2311,LEN(DN2311)-FIND("-",DN2311)),1)</f>
        <v>48RTG/DUS</v>
      </c>
      <c r="DN2311" t="s">
        <v>3171</v>
      </c>
      <c r="DO2311" s="1"/>
      <c r="DP2311" s="4" t="b">
        <f ca="1">IF(IF(IF(DL2311=AQ2311,10,0)+IF(NOT(DI2311=$AU$1)=TRUE,10,0)=
20,"XXXX",IF(IF((DX2311+1)=2,0,1)+IF(DI2311=$AU$1,1,0)=2,TRUE,""))
="",IF(IF(DL2311=AQ2309,10,0)+IF(NOT(DI2311=$AU$1)=TRUE,10,0)=
20,"XXXX",IF(IF((DX2311+1)=2,0,1)+IF(DI2311=$AU$1,1,0)=2,TRUE,
"")),IF(IF(DL2311=AQ2311,10,0)+IF(NOT(DI2311=$AU$1)=TRUE,10,0)=
20,"XXXX",IF(IF((DX2311+1)=2,0,1)+IF(DI2311=$AU$1,1,0)=2,TRUE,"")))</f>
        <v>1</v>
      </c>
      <c r="DQ2311">
        <v>87500</v>
      </c>
      <c r="DR2311">
        <v>97500</v>
      </c>
      <c r="DS2311">
        <v>95500</v>
      </c>
      <c r="DT2311" t="str">
        <f>IF(DO2311&gt;0,DO2311,"800000000"&amp;ROW(DS2311))</f>
        <v>8000000002311</v>
      </c>
      <c r="DU2311" t="str">
        <f>DL2311</f>
        <v>RINSO CAIR 20ML</v>
      </c>
      <c r="DV2311" t="s">
        <v>4301</v>
      </c>
      <c r="DW2311" t="s">
        <v>4301</v>
      </c>
      <c r="DX2311" s="4" t="str" cm="1">
        <f t="array" aca="1" ref="DX2311" ca="1">LEFT(DM2311,MATCH(FALSE,ISNUMBER(MID(DM2311,ROW(INDIRECT("1:"&amp;LEN(DM2311)+1)), 1) *1),0) -1)</f>
        <v>48</v>
      </c>
      <c r="DY2311" s="1"/>
      <c r="EA2311" s="21"/>
      <c r="EC2311" s="5"/>
      <c r="EF2311" s="1"/>
      <c r="EH2311" s="1"/>
      <c r="EI2311" s="1"/>
      <c r="EL2311" s="5"/>
      <c r="EM2311" s="22"/>
      <c r="EN2311">
        <v>0</v>
      </c>
      <c r="EO2311" s="1" t="s">
        <v>5103</v>
      </c>
    </row>
    <row r="2312" spans="1:145">
      <c r="A2312" s="4" t="str">
        <f t="shared" si="4261"/>
        <v/>
      </c>
      <c r="B2312" s="4" t="str">
        <f t="shared" si="4262"/>
        <v/>
      </c>
      <c r="C2312" s="4" t="str">
        <f t="shared" si="4263"/>
        <v/>
      </c>
      <c r="D2312" s="4" t="str">
        <f t="shared" si="4264"/>
        <v/>
      </c>
      <c r="E2312" s="4" t="str">
        <f t="shared" si="4265"/>
        <v>SCT</v>
      </c>
      <c r="F2312" s="4" t="str">
        <f t="shared" si="4266"/>
        <v>RTG</v>
      </c>
      <c r="G2312" s="4" t="str">
        <f t="shared" si="4267"/>
        <v/>
      </c>
      <c r="H2312" s="4" t="str">
        <f t="shared" si="4268"/>
        <v/>
      </c>
      <c r="I2312" s="4" t="str">
        <f t="shared" si="4269"/>
        <v/>
      </c>
      <c r="J2312" s="4" t="str">
        <f t="shared" si="4270"/>
        <v/>
      </c>
      <c r="K2312" s="4" t="str">
        <f t="shared" si="4271"/>
        <v/>
      </c>
      <c r="L2312" s="4" t="str">
        <f t="shared" si="4272"/>
        <v/>
      </c>
      <c r="M2312" s="4" t="str">
        <f t="shared" si="4273"/>
        <v/>
      </c>
      <c r="N2312" s="4" t="str">
        <f t="shared" si="4274"/>
        <v/>
      </c>
      <c r="O2312" s="4" t="str">
        <f t="shared" si="4275"/>
        <v/>
      </c>
      <c r="P2312" s="4" t="str">
        <f t="shared" si="4276"/>
        <v/>
      </c>
      <c r="Q2312" s="4" t="str">
        <f t="shared" si="4277"/>
        <v/>
      </c>
      <c r="R2312" s="4" t="str">
        <f t="shared" si="4278"/>
        <v/>
      </c>
      <c r="S2312" s="4" t="str">
        <f t="shared" si="4279"/>
        <v/>
      </c>
      <c r="T2312" s="4" t="str">
        <f t="shared" si="4280"/>
        <v/>
      </c>
      <c r="U2312" s="4" t="str">
        <f t="shared" si="4281"/>
        <v/>
      </c>
      <c r="V2312" s="4" t="str">
        <f t="shared" si="4282"/>
        <v/>
      </c>
      <c r="W2312" s="4" t="str">
        <f t="shared" si="4283"/>
        <v/>
      </c>
      <c r="X2312" s="4" t="str">
        <f t="shared" si="4284"/>
        <v/>
      </c>
      <c r="Y2312" s="4">
        <f t="shared" si="4285"/>
        <v>6</v>
      </c>
      <c r="Z2312" s="4" t="str">
        <f t="shared" si="4286"/>
        <v>-</v>
      </c>
      <c r="AA2312" s="4" t="str">
        <f t="shared" si="4287"/>
        <v>/</v>
      </c>
      <c r="AB2312" s="4" t="str">
        <f t="shared" si="4288"/>
        <v/>
      </c>
      <c r="AC2312" s="4" t="str">
        <f t="shared" si="4289"/>
        <v/>
      </c>
      <c r="AD2312" s="4" t="str">
        <f t="shared" si="4290"/>
        <v/>
      </c>
      <c r="AE2312" s="4" t="str">
        <f t="shared" si="4291"/>
        <v/>
      </c>
      <c r="AF2312" s="4">
        <f t="shared" si="4292"/>
        <v>8</v>
      </c>
      <c r="AG2312" s="4">
        <f t="shared" si="4293"/>
        <v>29</v>
      </c>
      <c r="AH2312" s="4">
        <f t="shared" si="4294"/>
        <v>21</v>
      </c>
      <c r="AI2312" s="4" t="str">
        <f t="shared" si="4295"/>
        <v>/RTG</v>
      </c>
      <c r="AJ2312" s="4" t="str">
        <f t="shared" si="4296"/>
        <v>T/RTG</v>
      </c>
      <c r="AK2312" s="4" t="str" cm="1">
        <f t="array" ref="AK2312">LEFT(AR2312,SUM(LEN(AR2312)-LEN(SUBSTITUTE(AR2312,{"0";"1";"2";"3";"4";"5";"6";"7";"8";"9"},""))))</f>
        <v>6</v>
      </c>
      <c r="AL2312" s="4">
        <f t="shared" si="4300"/>
        <v>13</v>
      </c>
      <c r="AM2312" s="4" t="b">
        <f>LEFT(AR2312,1)=AK2312</f>
        <v>1</v>
      </c>
      <c r="AN2312" s="4" t="str">
        <f t="shared" si="4306"/>
        <v>RTG</v>
      </c>
      <c r="AO2312" s="4" t="b">
        <f t="shared" si="4301"/>
        <v>0</v>
      </c>
      <c r="AP2312" s="4" t="b">
        <f t="shared" si="4297"/>
        <v>0</v>
      </c>
      <c r="AQ2312" s="5" t="str">
        <f t="shared" si="4298"/>
        <v>RINSO CAIR 20ML GOLD</v>
      </c>
      <c r="AR2312" s="4" t="str">
        <f t="shared" si="4299"/>
        <v>6SCT/RTG</v>
      </c>
      <c r="AS2312" t="s">
        <v>3167</v>
      </c>
      <c r="AT2312" s="1" t="s">
        <v>3168</v>
      </c>
      <c r="AU2312" s="4" t="str">
        <f t="shared" ca="1" si="4304"/>
        <v/>
      </c>
      <c r="AV2312">
        <v>2500</v>
      </c>
      <c r="AW2312">
        <v>2500</v>
      </c>
      <c r="AX2312">
        <v>1990</v>
      </c>
      <c r="AY2312" t="str">
        <f t="shared" si="4307"/>
        <v>8999999556112</v>
      </c>
      <c r="AZ2312" t="str">
        <f t="shared" si="4302"/>
        <v>RINSO CAIR 20ML GOLD</v>
      </c>
      <c r="BA2312" t="s">
        <v>4301</v>
      </c>
      <c r="BB2312" t="s">
        <v>4301</v>
      </c>
      <c r="BC2312" s="4" t="str" cm="1">
        <f t="array" aca="1" ref="BC2312" ca="1">LEFT(AR2312,MATCH(FALSE,ISNUMBER(MID(AR2312,ROW(INDIRECT("1:"&amp;LEN(AR2312)+1)), 1) *1),0) -1)</f>
        <v>6</v>
      </c>
      <c r="BD2312" s="1"/>
      <c r="BF2312" s="21"/>
      <c r="BK2312" s="1"/>
      <c r="BM2312" s="1"/>
      <c r="BN2312" s="1"/>
      <c r="BR2312" s="22"/>
      <c r="BS2312">
        <v>0</v>
      </c>
      <c r="BT2312" s="1" t="s">
        <v>5103</v>
      </c>
      <c r="BV2312" s="4" t="str">
        <f t="shared" ref="BV2312:BV2313" si="4354">IF(IFERROR(SEARCH($A$1,DN2312),0)&gt;0,$A$1,"")</f>
        <v/>
      </c>
      <c r="BW2312" s="4" t="str">
        <f t="shared" ref="BW2312:BW2313" si="4355">IF(IFERROR(SEARCH($B$1,DN2312),0)&gt;0,$B$1,"")</f>
        <v/>
      </c>
      <c r="BX2312" s="4" t="str">
        <f t="shared" ref="BX2312:BX2313" si="4356">IF(IFERROR(SEARCH($C$1,DN2312),0)&gt;0,$C$1,"")</f>
        <v/>
      </c>
      <c r="BY2312" s="4" t="str">
        <f t="shared" ref="BY2312:BY2313" si="4357">IF(IFERROR(SEARCH($D$1,DN2312),0)&gt;0,$D$1,"")</f>
        <v/>
      </c>
      <c r="BZ2312" s="4" t="str">
        <f t="shared" ref="BZ2312:BZ2313" si="4358">IF(IFERROR(SEARCH($E$1,DN2312),0)&gt;0,$E$1,"")</f>
        <v/>
      </c>
      <c r="CA2312" s="4" t="str">
        <f t="shared" ref="CA2312:CA2313" si="4359">IF(IFERROR(SEARCH($F$1,DN2312),0)&gt;0,$F$1,"")</f>
        <v>RTG</v>
      </c>
      <c r="CB2312" s="4" t="str">
        <f t="shared" ref="CB2312:CB2313" si="4360">IF(IFERROR(SEARCH($G$1,DN2312),0)&gt;0,$G$1,"")</f>
        <v/>
      </c>
      <c r="CC2312" s="4" t="str">
        <f t="shared" ref="CC2312:CC2313" si="4361">IF(IFERROR(SEARCH($H$1,DN2312),0)&gt;0,$H$1,"")</f>
        <v/>
      </c>
      <c r="CD2312" s="4" t="str">
        <f t="shared" ref="CD2312:CD2313" si="4362">IF(IFERROR(SEARCH($I$1,DN2312),0)&gt;0,$I$1,"")</f>
        <v/>
      </c>
      <c r="CE2312" s="4" t="str">
        <f t="shared" ref="CE2312:CE2313" si="4363">IF(IFERROR(SEARCH($J$1,DN2312),0)&gt;0,$J$1,"")</f>
        <v/>
      </c>
      <c r="CF2312" s="4" t="str">
        <f t="shared" ref="CF2312:CF2313" si="4364">IF(IFERROR(SEARCH($K$1,DN2312),0)&gt;0,$K$1,"")</f>
        <v/>
      </c>
      <c r="CG2312" s="4" t="str">
        <f t="shared" ref="CG2312:CG2313" si="4365">IF(IFERROR(SEARCH($L$1,DN2312),0)&gt;0,$L$1,"")</f>
        <v/>
      </c>
      <c r="CH2312" s="4" t="str">
        <f t="shared" ref="CH2312:CH2313" si="4366">IF(IFERROR(SEARCH($M$1,DN2312),0)&gt;0,$M$1,"")</f>
        <v/>
      </c>
      <c r="CI2312" s="4" t="str">
        <f t="shared" ref="CI2312:CI2313" si="4367">IF(IFERROR(SEARCH($N$1,DN2312),0)&gt;0,$N$1,"")</f>
        <v/>
      </c>
      <c r="CJ2312" s="4" t="str">
        <f t="shared" ref="CJ2312:CJ2313" si="4368">IF(IFERROR(SEARCH($O$1,DN2312),0)&gt;0,$O$1,"")</f>
        <v>DUS</v>
      </c>
      <c r="CK2312" s="4" t="str">
        <f t="shared" ref="CK2312:CK2313" si="4369">IF(IFERROR(SEARCH($P$1,DN2312),0)&gt;0,$P$1,"")</f>
        <v/>
      </c>
      <c r="CL2312" s="4" t="str">
        <f t="shared" ref="CL2312:CL2313" si="4370">IF(IFERROR(SEARCH($Q$1,DN2312),0)&gt;0,$Q$1,"")</f>
        <v/>
      </c>
      <c r="CM2312" s="4" t="str">
        <f t="shared" ref="CM2312:CM2313" si="4371">IF(IFERROR(SEARCH($R$1,DN2312),0)&gt;0,$R$1,"")</f>
        <v/>
      </c>
      <c r="CN2312" s="4" t="str">
        <f t="shared" ref="CN2312:CN2313" si="4372">IF(IFERROR(SEARCH($S$1,DN2312),0)&gt;0,$S$1,"")</f>
        <v/>
      </c>
      <c r="CO2312" s="4" t="str">
        <f t="shared" ref="CO2312:CO2313" si="4373">IF(IFERROR(SEARCH($T$1,DN2312),0)&gt;0,$T$1,"")</f>
        <v/>
      </c>
      <c r="CP2312" s="4" t="str">
        <f t="shared" ref="CP2312:CP2313" si="4374">IF(IFERROR(SEARCH($U$1,DN2312),0)&gt;0,$U$1,"")</f>
        <v/>
      </c>
      <c r="CQ2312" s="4" t="str">
        <f t="shared" ref="CQ2312:CQ2313" si="4375">IF(IFERROR(SEARCH($V$1,DN2312),0)&gt;0,$V$1,"")</f>
        <v/>
      </c>
      <c r="CR2312" s="4" t="str">
        <f t="shared" ref="CR2312:CR2313" si="4376">IF(IFERROR(SEARCH($W$1,DN2312),0)&gt;0,$W$1,"")</f>
        <v/>
      </c>
      <c r="CS2312" s="4" t="str">
        <f t="shared" ref="CS2312:CS2313" si="4377">IF(IFERROR(SEARCH($X$1,DN2312),0)&gt;0,$X$1,"")</f>
        <v/>
      </c>
      <c r="CT2312" s="4">
        <f t="shared" ref="CT2312:CT2313" si="4378">LEN(BW2312)+LEN(BX2312)+LEN(BY2312)+LEN(BZ2312)+LEN(CA2312)+LEN(CO2312)+LEN(CB2312)+LEN(CC2312)+LEN(CD2312)+LEN(CE2312)+LEN(CF2312)+LEN(CG2312)+LEN(CH2312)+LEN(CI2312)+LEN(CP2312)+LEN(CJ2312)+LEN(CK2312)+LEN(CQ2312)+LEN(BV2312)+LEN(CL2312)+LEN(CS2312)+LEN(CM2312)+LEN(CR2312)+LEN(CN2312)</f>
        <v>6</v>
      </c>
      <c r="CU2312" s="4" t="str">
        <f t="shared" ref="CU2312:CU2313" si="4379">IF(IFERROR(SEARCH($Z$1,DN2312),0)&gt;0,$Z$1,"")</f>
        <v>-</v>
      </c>
      <c r="CV2312" s="4" t="str">
        <f t="shared" ref="CV2312:CV2313" si="4380">IF(IFERROR(SEARCH($AA$1,DN2312),0)&gt;0,$AA$1,"")</f>
        <v>/</v>
      </c>
      <c r="CW2312" s="4" t="str">
        <f t="shared" ref="CW2312:CW2313" si="4381">IF(IFERROR(SEARCH($AB$1,DN2312),0)&gt;0,$AB$1,"")</f>
        <v/>
      </c>
      <c r="CX2312" s="4" t="str">
        <f t="shared" ref="CX2312:CX2313" si="4382">IF(IFERROR(SEARCH($AC$1,DN2312),0)&gt;0,$AC$1,"")</f>
        <v/>
      </c>
      <c r="CY2312" s="4" t="str">
        <f t="shared" ref="CY2312:CY2313" si="4383">IF(IFERROR(SEARCH($AD$1,DN2312),0)&gt;0,$AD$1,"")</f>
        <v/>
      </c>
      <c r="CZ2312" s="4" t="str">
        <f t="shared" ref="CZ2312:CZ2313" si="4384">IF(IFERROR(SEARCH($AE$1,DN2312),0)&gt;0,$AE$1,"")</f>
        <v/>
      </c>
      <c r="DA2312" s="4">
        <f t="shared" ref="DA2312:DA2313" si="4385">LEN(DM2312)</f>
        <v>9</v>
      </c>
      <c r="DB2312" s="4">
        <f t="shared" ref="DB2312:DB2313" si="4386">LEN(DN2312)</f>
        <v>25</v>
      </c>
      <c r="DC2312" s="4">
        <f t="shared" ref="DC2312:DC2313" si="4387">DB2312-DA2312</f>
        <v>16</v>
      </c>
      <c r="DD2312" s="4" t="str">
        <f t="shared" ref="DD2312:DD2313" si="4388">RIGHT(DN2312,4)</f>
        <v>/DUS</v>
      </c>
      <c r="DE2312" s="4" t="str">
        <f t="shared" ref="DE2312:DE2313" si="4389">RIGHT(DN2312,5)</f>
        <v>G/DUS</v>
      </c>
      <c r="DF2312" s="4" t="str" cm="1">
        <f t="array" ref="DF2312">LEFT(DM2312,SUM(LEN(DM2312)-LEN(SUBSTITUTE(DM2312,{"0";"1";"2";"3";"4";"5";"6";"7";"8";"9"},""))))</f>
        <v>48</v>
      </c>
      <c r="DG2312" s="4">
        <f t="shared" ref="DG2312:DG2313" si="4390">LEN(DT2312)</f>
        <v>13</v>
      </c>
      <c r="DH2312" s="4" t="b">
        <f t="shared" ref="DH2312:DH2313" si="4391">LEFT(DM2312,2)=DF2312</f>
        <v>1</v>
      </c>
      <c r="DI2312" s="4" t="str">
        <f t="shared" ref="DI2312:DI2313" si="4392">RIGHT(DD2312,3)</f>
        <v>DUS</v>
      </c>
      <c r="DJ2312" s="4" t="b">
        <f t="shared" ref="DJ2312:DJ2313" si="4393">IF((DL2312=AQ2312)=TRUE,TRUE,IF((AQ2310=DL2312)=TRUE,TRUE,FALSE))</f>
        <v>0</v>
      </c>
      <c r="DK2312" s="4" t="b">
        <f t="shared" ref="DK2312:DK2313" si="4394">LEFT(DN2312,2)=LEFT(DO2312,2)</f>
        <v>0</v>
      </c>
      <c r="DL2312" s="5" t="str">
        <f t="shared" ref="DL2312:DL2313" si="4395">LEFT(DN2312,(DC2312-1))</f>
        <v>RINSO CAIR 20ML</v>
      </c>
      <c r="DM2312" s="4" t="str">
        <f t="shared" ref="DM2312:DM2313" si="4396">IFERROR(RIGHT(DN2312,LEN(DN2312)-FIND("-",DN2312)),1)</f>
        <v>48RTG/DUS</v>
      </c>
      <c r="DN2312" t="s">
        <v>3171</v>
      </c>
      <c r="DO2312" s="1"/>
      <c r="DP2312" s="4" t="b">
        <f t="shared" ref="DP2312:DP2313" ca="1" si="4397">IF(IF(IF(DL2312=AQ2312,10,0)+IF(NOT(DI2312=$AU$1)=TRUE,10,0)=
20,"XXXX",IF(IF((DX2312+1)=2,0,1)+IF(DI2312=$AU$1,1,0)=2,TRUE,""))
="",IF(IF(DL2312=AQ2310,10,0)+IF(NOT(DI2312=$AU$1)=TRUE,10,0)=
20,"XXXX",IF(IF((DX2312+1)=2,0,1)+IF(DI2312=$AU$1,1,0)=2,TRUE,
"")),IF(IF(DL2312=AQ2312,10,0)+IF(NOT(DI2312=$AU$1)=TRUE,10,0)=
20,"XXXX",IF(IF((DX2312+1)=2,0,1)+IF(DI2312=$AU$1,1,0)=2,TRUE,"")))</f>
        <v>1</v>
      </c>
      <c r="DQ2312">
        <v>87500</v>
      </c>
      <c r="DR2312">
        <v>97500</v>
      </c>
      <c r="DS2312">
        <v>95500</v>
      </c>
      <c r="DT2312" t="str">
        <f t="shared" ref="DT2312:DT2313" si="4398">IF(DO2312&gt;0,DO2312,"800000000"&amp;ROW(DS2312))</f>
        <v>8000000002312</v>
      </c>
      <c r="DU2312" t="str">
        <f t="shared" ref="DU2312:DU2313" si="4399">DL2312</f>
        <v>RINSO CAIR 20ML</v>
      </c>
      <c r="DV2312" t="s">
        <v>4301</v>
      </c>
      <c r="DW2312" t="s">
        <v>4301</v>
      </c>
      <c r="DX2312" s="4" t="str" cm="1">
        <f t="array" aca="1" ref="DX2312" ca="1">LEFT(DM2312,MATCH(FALSE,ISNUMBER(MID(DM2312,ROW(INDIRECT("1:"&amp;LEN(DM2312)+1)), 1) *1),0) -1)</f>
        <v>48</v>
      </c>
      <c r="DY2312" s="1"/>
      <c r="EA2312" s="21"/>
      <c r="EC2312" s="5"/>
      <c r="EF2312" s="1"/>
      <c r="EH2312" s="1"/>
      <c r="EI2312" s="1"/>
      <c r="EL2312" s="5"/>
      <c r="EM2312" s="22"/>
      <c r="EN2312">
        <v>0</v>
      </c>
      <c r="EO2312" s="1" t="s">
        <v>5103</v>
      </c>
    </row>
    <row r="2313" spans="1:145">
      <c r="A2313" s="4" t="str">
        <f t="shared" si="4261"/>
        <v/>
      </c>
      <c r="B2313" s="4" t="str">
        <f t="shared" si="4262"/>
        <v/>
      </c>
      <c r="C2313" s="4" t="str">
        <f t="shared" si="4263"/>
        <v/>
      </c>
      <c r="D2313" s="4" t="str">
        <f t="shared" si="4264"/>
        <v/>
      </c>
      <c r="E2313" s="4" t="str">
        <f t="shared" si="4265"/>
        <v>SCT</v>
      </c>
      <c r="F2313" s="4" t="str">
        <f t="shared" si="4266"/>
        <v>RTG</v>
      </c>
      <c r="G2313" s="4" t="str">
        <f t="shared" si="4267"/>
        <v/>
      </c>
      <c r="H2313" s="4" t="str">
        <f t="shared" si="4268"/>
        <v/>
      </c>
      <c r="I2313" s="4" t="str">
        <f t="shared" si="4269"/>
        <v/>
      </c>
      <c r="J2313" s="4" t="str">
        <f t="shared" si="4270"/>
        <v/>
      </c>
      <c r="K2313" s="4" t="str">
        <f t="shared" si="4271"/>
        <v/>
      </c>
      <c r="L2313" s="4" t="str">
        <f t="shared" si="4272"/>
        <v/>
      </c>
      <c r="M2313" s="4" t="str">
        <f t="shared" si="4273"/>
        <v/>
      </c>
      <c r="N2313" s="4" t="str">
        <f t="shared" si="4274"/>
        <v/>
      </c>
      <c r="O2313" s="4" t="str">
        <f t="shared" si="4275"/>
        <v/>
      </c>
      <c r="P2313" s="4" t="str">
        <f t="shared" si="4276"/>
        <v/>
      </c>
      <c r="Q2313" s="4" t="str">
        <f t="shared" si="4277"/>
        <v/>
      </c>
      <c r="R2313" s="4" t="str">
        <f t="shared" si="4278"/>
        <v/>
      </c>
      <c r="S2313" s="4" t="str">
        <f t="shared" si="4279"/>
        <v/>
      </c>
      <c r="T2313" s="4" t="str">
        <f t="shared" si="4280"/>
        <v/>
      </c>
      <c r="U2313" s="4" t="str">
        <f t="shared" si="4281"/>
        <v/>
      </c>
      <c r="V2313" s="4" t="str">
        <f t="shared" si="4282"/>
        <v/>
      </c>
      <c r="W2313" s="4" t="str">
        <f t="shared" si="4283"/>
        <v/>
      </c>
      <c r="X2313" s="4" t="str">
        <f t="shared" si="4284"/>
        <v/>
      </c>
      <c r="Y2313" s="4">
        <f t="shared" si="4285"/>
        <v>6</v>
      </c>
      <c r="Z2313" s="4" t="str">
        <f t="shared" si="4286"/>
        <v>-</v>
      </c>
      <c r="AA2313" s="4" t="str">
        <f t="shared" si="4287"/>
        <v>/</v>
      </c>
      <c r="AB2313" s="4" t="str">
        <f t="shared" si="4288"/>
        <v/>
      </c>
      <c r="AC2313" s="4" t="str">
        <f t="shared" si="4289"/>
        <v/>
      </c>
      <c r="AD2313" s="4" t="str">
        <f t="shared" si="4290"/>
        <v/>
      </c>
      <c r="AE2313" s="4" t="str">
        <f t="shared" si="4291"/>
        <v/>
      </c>
      <c r="AF2313" s="4">
        <f t="shared" si="4292"/>
        <v>8</v>
      </c>
      <c r="AG2313" s="4">
        <f t="shared" si="4293"/>
        <v>29</v>
      </c>
      <c r="AH2313" s="4">
        <f t="shared" si="4294"/>
        <v>21</v>
      </c>
      <c r="AI2313" s="4" t="str">
        <f t="shared" si="4295"/>
        <v>/RTG</v>
      </c>
      <c r="AJ2313" s="4" t="str">
        <f t="shared" si="4296"/>
        <v>T/RTG</v>
      </c>
      <c r="AK2313" s="4" t="str" cm="1">
        <f t="array" ref="AK2313">LEFT(AR2313,SUM(LEN(AR2313)-LEN(SUBSTITUTE(AR2313,{"0";"1";"2";"3";"4";"5";"6";"7";"8";"9"},""))))</f>
        <v>6</v>
      </c>
      <c r="AL2313" s="4">
        <f t="shared" si="4300"/>
        <v>13</v>
      </c>
      <c r="AM2313" s="4" t="b">
        <f>LEFT(AR2313,1)=AK2313</f>
        <v>1</v>
      </c>
      <c r="AN2313" s="4" t="str">
        <f t="shared" si="4306"/>
        <v>RTG</v>
      </c>
      <c r="AO2313" s="4" t="b">
        <f>IF((AQ2313=DL2315)=TRUE,TRUE,IF((AQ2312=AQ2313)=TRUE,TRUE,FALSE))</f>
        <v>0</v>
      </c>
      <c r="AP2313" s="4" t="b">
        <f t="shared" si="4297"/>
        <v>0</v>
      </c>
      <c r="AQ2313" s="5" t="str">
        <f t="shared" si="4298"/>
        <v>RINSO CAIR 20ML ROSE</v>
      </c>
      <c r="AR2313" s="4" t="str">
        <f t="shared" si="4299"/>
        <v>6SCT/RTG</v>
      </c>
      <c r="AS2313" t="s">
        <v>3169</v>
      </c>
      <c r="AT2313" s="1" t="s">
        <v>3170</v>
      </c>
      <c r="AU2313" s="4" t="str">
        <f ca="1">IF(IF(IF(AQ2313=DL2315,10,0)+IF(NOT(AN2313=$AU$1)=TRUE,10,0)=
20,"XXXX",IF(IF((BC2313+1)=2,0,1)+IF(AN2313=$AU$1,1,0)=2,TRUE,""))
="",IF(IF(AQ2313=AQ2312,10,0)+IF(NOT(AN2313=$AU$1)=TRUE,10,0)=
20,"XXXX",IF(IF((BC2313+1)=2,0,1)+IF(AN2313=$AU$1,1,0)=2,TRUE,
"")),IF(IF(AQ2313=DL2315,10,0)+IF(NOT(AN2313=$AU$1)=TRUE,10,0)=
20,"XXXX",IF(IF((BC2313+1)=2,0,1)+IF(AN2313=$AU$1,1,0)=2,TRUE,"")))</f>
        <v/>
      </c>
      <c r="AV2313">
        <v>2500</v>
      </c>
      <c r="AW2313">
        <v>2500</v>
      </c>
      <c r="AX2313">
        <v>1990</v>
      </c>
      <c r="AY2313" t="str">
        <f t="shared" si="4307"/>
        <v>8999999556136</v>
      </c>
      <c r="AZ2313" t="str">
        <f t="shared" si="4302"/>
        <v>RINSO CAIR 20ML ROSE</v>
      </c>
      <c r="BA2313" t="s">
        <v>4301</v>
      </c>
      <c r="BB2313" t="s">
        <v>4301</v>
      </c>
      <c r="BC2313" s="4" t="str" cm="1">
        <f t="array" aca="1" ref="BC2313" ca="1">LEFT(AR2313,MATCH(FALSE,ISNUMBER(MID(AR2313,ROW(INDIRECT("1:"&amp;LEN(AR2313)+1)), 1) *1),0) -1)</f>
        <v>6</v>
      </c>
      <c r="BD2313" s="1"/>
      <c r="BF2313" s="21"/>
      <c r="BK2313" s="1"/>
      <c r="BM2313" s="1"/>
      <c r="BN2313" s="1"/>
      <c r="BR2313" s="22"/>
      <c r="BS2313">
        <v>0</v>
      </c>
      <c r="BT2313" s="1" t="s">
        <v>5103</v>
      </c>
      <c r="BV2313" s="4" t="str">
        <f t="shared" si="4354"/>
        <v/>
      </c>
      <c r="BW2313" s="4" t="str">
        <f t="shared" si="4355"/>
        <v/>
      </c>
      <c r="BX2313" s="4" t="str">
        <f t="shared" si="4356"/>
        <v/>
      </c>
      <c r="BY2313" s="4" t="str">
        <f t="shared" si="4357"/>
        <v/>
      </c>
      <c r="BZ2313" s="4" t="str">
        <f t="shared" si="4358"/>
        <v/>
      </c>
      <c r="CA2313" s="4" t="str">
        <f t="shared" si="4359"/>
        <v>RTG</v>
      </c>
      <c r="CB2313" s="4" t="str">
        <f t="shared" si="4360"/>
        <v/>
      </c>
      <c r="CC2313" s="4" t="str">
        <f t="shared" si="4361"/>
        <v/>
      </c>
      <c r="CD2313" s="4" t="str">
        <f t="shared" si="4362"/>
        <v/>
      </c>
      <c r="CE2313" s="4" t="str">
        <f t="shared" si="4363"/>
        <v/>
      </c>
      <c r="CF2313" s="4" t="str">
        <f t="shared" si="4364"/>
        <v/>
      </c>
      <c r="CG2313" s="4" t="str">
        <f t="shared" si="4365"/>
        <v/>
      </c>
      <c r="CH2313" s="4" t="str">
        <f t="shared" si="4366"/>
        <v/>
      </c>
      <c r="CI2313" s="4" t="str">
        <f t="shared" si="4367"/>
        <v/>
      </c>
      <c r="CJ2313" s="4" t="str">
        <f t="shared" si="4368"/>
        <v>DUS</v>
      </c>
      <c r="CK2313" s="4" t="str">
        <f t="shared" si="4369"/>
        <v/>
      </c>
      <c r="CL2313" s="4" t="str">
        <f t="shared" si="4370"/>
        <v/>
      </c>
      <c r="CM2313" s="4" t="str">
        <f t="shared" si="4371"/>
        <v/>
      </c>
      <c r="CN2313" s="4" t="str">
        <f t="shared" si="4372"/>
        <v/>
      </c>
      <c r="CO2313" s="4" t="str">
        <f t="shared" si="4373"/>
        <v/>
      </c>
      <c r="CP2313" s="4" t="str">
        <f t="shared" si="4374"/>
        <v/>
      </c>
      <c r="CQ2313" s="4" t="str">
        <f t="shared" si="4375"/>
        <v/>
      </c>
      <c r="CR2313" s="4" t="str">
        <f t="shared" si="4376"/>
        <v/>
      </c>
      <c r="CS2313" s="4" t="str">
        <f t="shared" si="4377"/>
        <v/>
      </c>
      <c r="CT2313" s="4">
        <f t="shared" si="4378"/>
        <v>6</v>
      </c>
      <c r="CU2313" s="4" t="str">
        <f t="shared" si="4379"/>
        <v>-</v>
      </c>
      <c r="CV2313" s="4" t="str">
        <f t="shared" si="4380"/>
        <v>/</v>
      </c>
      <c r="CW2313" s="4" t="str">
        <f t="shared" si="4381"/>
        <v/>
      </c>
      <c r="CX2313" s="4" t="str">
        <f t="shared" si="4382"/>
        <v/>
      </c>
      <c r="CY2313" s="4" t="str">
        <f t="shared" si="4383"/>
        <v/>
      </c>
      <c r="CZ2313" s="4" t="str">
        <f t="shared" si="4384"/>
        <v/>
      </c>
      <c r="DA2313" s="4">
        <f t="shared" si="4385"/>
        <v>9</v>
      </c>
      <c r="DB2313" s="4">
        <f t="shared" si="4386"/>
        <v>25</v>
      </c>
      <c r="DC2313" s="4">
        <f t="shared" si="4387"/>
        <v>16</v>
      </c>
      <c r="DD2313" s="4" t="str">
        <f t="shared" si="4388"/>
        <v>/DUS</v>
      </c>
      <c r="DE2313" s="4" t="str">
        <f t="shared" si="4389"/>
        <v>G/DUS</v>
      </c>
      <c r="DF2313" s="4" t="str" cm="1">
        <f t="array" ref="DF2313">LEFT(DM2313,SUM(LEN(DM2313)-LEN(SUBSTITUTE(DM2313,{"0";"1";"2";"3";"4";"5";"6";"7";"8";"9"},""))))</f>
        <v>48</v>
      </c>
      <c r="DG2313" s="4">
        <f t="shared" si="4390"/>
        <v>13</v>
      </c>
      <c r="DH2313" s="4" t="b">
        <f t="shared" si="4391"/>
        <v>1</v>
      </c>
      <c r="DI2313" s="4" t="str">
        <f t="shared" si="4392"/>
        <v>DUS</v>
      </c>
      <c r="DJ2313" s="4" t="b">
        <f t="shared" si="4393"/>
        <v>0</v>
      </c>
      <c r="DK2313" s="4" t="b">
        <f t="shared" si="4394"/>
        <v>0</v>
      </c>
      <c r="DL2313" s="5" t="str">
        <f t="shared" si="4395"/>
        <v>RINSO CAIR 20ML</v>
      </c>
      <c r="DM2313" s="4" t="str">
        <f t="shared" si="4396"/>
        <v>48RTG/DUS</v>
      </c>
      <c r="DN2313" t="s">
        <v>3171</v>
      </c>
      <c r="DO2313" s="1"/>
      <c r="DP2313" s="4" t="b">
        <f t="shared" ca="1" si="4397"/>
        <v>1</v>
      </c>
      <c r="DQ2313">
        <v>87500</v>
      </c>
      <c r="DR2313">
        <v>97500</v>
      </c>
      <c r="DS2313">
        <v>95500</v>
      </c>
      <c r="DT2313" t="str">
        <f t="shared" si="4398"/>
        <v>8000000002313</v>
      </c>
      <c r="DU2313" t="str">
        <f t="shared" si="4399"/>
        <v>RINSO CAIR 20ML</v>
      </c>
      <c r="DV2313" t="s">
        <v>4301</v>
      </c>
      <c r="DW2313" t="s">
        <v>4301</v>
      </c>
      <c r="DX2313" s="4" t="str" cm="1">
        <f t="array" aca="1" ref="DX2313" ca="1">LEFT(DM2313,MATCH(FALSE,ISNUMBER(MID(DM2313,ROW(INDIRECT("1:"&amp;LEN(DM2313)+1)), 1) *1),0) -1)</f>
        <v>48</v>
      </c>
      <c r="DY2313" s="1"/>
      <c r="EA2313" s="21"/>
      <c r="EC2313" s="5"/>
      <c r="EF2313" s="1"/>
      <c r="EH2313" s="1"/>
      <c r="EI2313" s="1"/>
      <c r="EL2313" s="5"/>
      <c r="EM2313" s="22"/>
      <c r="EN2313">
        <v>0</v>
      </c>
      <c r="EO2313" s="1" t="s">
        <v>5103</v>
      </c>
    </row>
    <row r="2315" spans="1:145">
      <c r="A2315" s="4" t="str">
        <f t="shared" si="4261"/>
        <v/>
      </c>
      <c r="B2315" s="4" t="str">
        <f t="shared" si="4262"/>
        <v>PCS</v>
      </c>
      <c r="C2315" s="4" t="str">
        <f t="shared" si="4263"/>
        <v/>
      </c>
      <c r="D2315" s="4" t="str">
        <f t="shared" si="4264"/>
        <v/>
      </c>
      <c r="E2315" s="4" t="str">
        <f t="shared" si="4265"/>
        <v/>
      </c>
      <c r="F2315" s="4" t="str">
        <f t="shared" si="4266"/>
        <v>RTG</v>
      </c>
      <c r="G2315" s="4" t="str">
        <f t="shared" si="4267"/>
        <v/>
      </c>
      <c r="H2315" s="4" t="str">
        <f t="shared" si="4268"/>
        <v/>
      </c>
      <c r="I2315" s="4" t="str">
        <f t="shared" si="4269"/>
        <v/>
      </c>
      <c r="J2315" s="4" t="str">
        <f t="shared" si="4270"/>
        <v/>
      </c>
      <c r="K2315" s="4" t="str">
        <f t="shared" si="4271"/>
        <v/>
      </c>
      <c r="L2315" s="4" t="str">
        <f t="shared" si="4272"/>
        <v/>
      </c>
      <c r="M2315" s="4" t="str">
        <f t="shared" si="4273"/>
        <v/>
      </c>
      <c r="N2315" s="4" t="str">
        <f t="shared" si="4274"/>
        <v/>
      </c>
      <c r="O2315" s="4" t="str">
        <f t="shared" si="4275"/>
        <v/>
      </c>
      <c r="P2315" s="4" t="str">
        <f t="shared" si="4276"/>
        <v/>
      </c>
      <c r="Q2315" s="4" t="str">
        <f t="shared" si="4277"/>
        <v/>
      </c>
      <c r="R2315" s="4" t="str">
        <f t="shared" si="4278"/>
        <v/>
      </c>
      <c r="S2315" s="4" t="str">
        <f t="shared" si="4279"/>
        <v/>
      </c>
      <c r="T2315" s="4" t="str">
        <f t="shared" si="4280"/>
        <v/>
      </c>
      <c r="U2315" s="4" t="str">
        <f t="shared" si="4281"/>
        <v/>
      </c>
      <c r="V2315" s="4" t="str">
        <f t="shared" si="4282"/>
        <v/>
      </c>
      <c r="W2315" s="4" t="str">
        <f t="shared" si="4283"/>
        <v/>
      </c>
      <c r="X2315" s="4" t="str">
        <f t="shared" si="4284"/>
        <v/>
      </c>
      <c r="Y2315" s="4">
        <f t="shared" si="4285"/>
        <v>6</v>
      </c>
      <c r="Z2315" s="4" t="str">
        <f t="shared" si="4286"/>
        <v>-</v>
      </c>
      <c r="AA2315" s="4" t="str">
        <f t="shared" si="4287"/>
        <v>/</v>
      </c>
      <c r="AB2315" s="4" t="str">
        <f t="shared" si="4288"/>
        <v/>
      </c>
      <c r="AC2315" s="4" t="str">
        <f t="shared" si="4289"/>
        <v/>
      </c>
      <c r="AD2315" s="4" t="str">
        <f t="shared" si="4290"/>
        <v/>
      </c>
      <c r="AE2315" s="4" t="str">
        <f t="shared" si="4291"/>
        <v/>
      </c>
      <c r="AF2315" s="4">
        <f t="shared" si="4292"/>
        <v>8</v>
      </c>
      <c r="AG2315" s="4">
        <f t="shared" si="4293"/>
        <v>35</v>
      </c>
      <c r="AH2315" s="4">
        <f t="shared" si="4294"/>
        <v>27</v>
      </c>
      <c r="AI2315" s="4" t="str">
        <f t="shared" si="4295"/>
        <v>/RTG</v>
      </c>
      <c r="AJ2315" s="4" t="str">
        <f t="shared" si="4296"/>
        <v>S/RTG</v>
      </c>
      <c r="AK2315" s="4" t="str" cm="1">
        <f t="array" ref="AK2315">LEFT(AR2315,SUM(LEN(AR2315)-LEN(SUBSTITUTE(AR2315,{"0";"1";"2";"3";"4";"5";"6";"7";"8";"9"},""))))</f>
        <v>6</v>
      </c>
      <c r="AL2315" s="4">
        <f t="shared" si="4300"/>
        <v>13</v>
      </c>
      <c r="AM2315" s="4" t="b">
        <f>LEFT(AR2315,1)=AK2315</f>
        <v>1</v>
      </c>
      <c r="AN2315" s="4" t="str">
        <f t="shared" si="4306"/>
        <v>RTG</v>
      </c>
      <c r="AO2315" s="4" t="b">
        <f>IF((AQ2315=AQ2316)=TRUE,TRUE,IF((DL2315=AQ2315)=TRUE,TRUE,FALSE))</f>
        <v>0</v>
      </c>
      <c r="AP2315" s="4" t="b">
        <f t="shared" si="4297"/>
        <v>0</v>
      </c>
      <c r="AQ2315" s="5" t="str">
        <f t="shared" si="4298"/>
        <v>RINSO CAIR 40ML ROSE FRESH</v>
      </c>
      <c r="AR2315" s="4" t="str">
        <f t="shared" si="4299"/>
        <v>6PCS/RTG</v>
      </c>
      <c r="AS2315" t="s">
        <v>3172</v>
      </c>
      <c r="AT2315" s="1" t="s">
        <v>3173</v>
      </c>
      <c r="AU2315" s="4" t="str">
        <f ca="1">IF(IF(IF(AQ2315=AQ2316,10,0)+IF(NOT(AN2315=$AU$1)=TRUE,10,0)=
20,"XXXX",IF(IF((BC2315+1)=2,0,1)+IF(AN2315=$AU$1,1,0)=2,TRUE,""))
="",IF(IF(AQ2315=DL2315,10,0)+IF(NOT(AN2315=$AU$1)=TRUE,10,0)=
20,"XXXX",IF(IF((BC2315+1)=2,0,1)+IF(AN2315=$AU$1,1,0)=2,TRUE,
"")),IF(IF(AQ2315=AQ2316,10,0)+IF(NOT(AN2315=$AU$1)=TRUE,10,0)=
20,"XXXX",IF(IF((BC2315+1)=2,0,1)+IF(AN2315=$AU$1,1,0)=2,TRUE,"")))</f>
        <v/>
      </c>
      <c r="AV2315">
        <v>5000</v>
      </c>
      <c r="AW2315">
        <v>5000</v>
      </c>
      <c r="AX2315">
        <v>4667</v>
      </c>
      <c r="AY2315" t="str">
        <f t="shared" si="4307"/>
        <v>8999999042646</v>
      </c>
      <c r="AZ2315" t="str">
        <f t="shared" si="4302"/>
        <v>RINSO CAIR 40ML ROSE FRESH</v>
      </c>
      <c r="BA2315" t="s">
        <v>4301</v>
      </c>
      <c r="BB2315" t="s">
        <v>4301</v>
      </c>
      <c r="BC2315" s="4" t="str" cm="1">
        <f t="array" aca="1" ref="BC2315" ca="1">LEFT(AR2315,MATCH(FALSE,ISNUMBER(MID(AR2315,ROW(INDIRECT("1:"&amp;LEN(AR2315)+1)), 1) *1),0) -1)</f>
        <v>6</v>
      </c>
      <c r="BD2315" s="1"/>
      <c r="BF2315" s="21"/>
      <c r="BK2315" s="1"/>
      <c r="BM2315" s="1"/>
      <c r="BN2315" s="1"/>
      <c r="BR2315" s="22"/>
      <c r="BS2315">
        <v>0</v>
      </c>
      <c r="BT2315" s="1" t="s">
        <v>5103</v>
      </c>
      <c r="BV2315" s="4" t="str">
        <f>IF(IFERROR(SEARCH($A$1,DN2315),0)&gt;0,$A$1,"")</f>
        <v/>
      </c>
      <c r="BW2315" s="4" t="str">
        <f>IF(IFERROR(SEARCH($B$1,DN2315),0)&gt;0,$B$1,"")</f>
        <v/>
      </c>
      <c r="BX2315" s="4" t="str">
        <f>IF(IFERROR(SEARCH($C$1,DN2315),0)&gt;0,$C$1,"")</f>
        <v/>
      </c>
      <c r="BY2315" s="4" t="str">
        <f>IF(IFERROR(SEARCH($D$1,DN2315),0)&gt;0,$D$1,"")</f>
        <v/>
      </c>
      <c r="BZ2315" s="4" t="str">
        <f>IF(IFERROR(SEARCH($E$1,DN2315),0)&gt;0,$E$1,"")</f>
        <v/>
      </c>
      <c r="CA2315" s="4" t="str">
        <f>IF(IFERROR(SEARCH($F$1,DN2315),0)&gt;0,$F$1,"")</f>
        <v>RTG</v>
      </c>
      <c r="CB2315" s="4" t="str">
        <f>IF(IFERROR(SEARCH($G$1,DN2315),0)&gt;0,$G$1,"")</f>
        <v/>
      </c>
      <c r="CC2315" s="4" t="str">
        <f>IF(IFERROR(SEARCH($H$1,DN2315),0)&gt;0,$H$1,"")</f>
        <v/>
      </c>
      <c r="CD2315" s="4" t="str">
        <f>IF(IFERROR(SEARCH($I$1,DN2315),0)&gt;0,$I$1,"")</f>
        <v/>
      </c>
      <c r="CE2315" s="4" t="str">
        <f>IF(IFERROR(SEARCH($J$1,DN2315),0)&gt;0,$J$1,"")</f>
        <v/>
      </c>
      <c r="CF2315" s="4" t="str">
        <f>IF(IFERROR(SEARCH($K$1,DN2315),0)&gt;0,$K$1,"")</f>
        <v/>
      </c>
      <c r="CG2315" s="4" t="str">
        <f>IF(IFERROR(SEARCH($L$1,DN2315),0)&gt;0,$L$1,"")</f>
        <v/>
      </c>
      <c r="CH2315" s="4" t="str">
        <f>IF(IFERROR(SEARCH($M$1,DN2315),0)&gt;0,$M$1,"")</f>
        <v/>
      </c>
      <c r="CI2315" s="4" t="str">
        <f>IF(IFERROR(SEARCH($N$1,DN2315),0)&gt;0,$N$1,"")</f>
        <v/>
      </c>
      <c r="CJ2315" s="4" t="str">
        <f>IF(IFERROR(SEARCH($O$1,DN2315),0)&gt;0,$O$1,"")</f>
        <v>DUS</v>
      </c>
      <c r="CK2315" s="4" t="str">
        <f>IF(IFERROR(SEARCH($P$1,DN2315),0)&gt;0,$P$1,"")</f>
        <v/>
      </c>
      <c r="CL2315" s="4" t="str">
        <f>IF(IFERROR(SEARCH($Q$1,DN2315),0)&gt;0,$Q$1,"")</f>
        <v/>
      </c>
      <c r="CM2315" s="4" t="str">
        <f>IF(IFERROR(SEARCH($R$1,DN2315),0)&gt;0,$R$1,"")</f>
        <v/>
      </c>
      <c r="CN2315" s="4" t="str">
        <f>IF(IFERROR(SEARCH($S$1,DN2315),0)&gt;0,$S$1,"")</f>
        <v/>
      </c>
      <c r="CO2315" s="4" t="str">
        <f>IF(IFERROR(SEARCH($T$1,DN2315),0)&gt;0,$T$1,"")</f>
        <v/>
      </c>
      <c r="CP2315" s="4" t="str">
        <f>IF(IFERROR(SEARCH($U$1,DN2315),0)&gt;0,$U$1,"")</f>
        <v/>
      </c>
      <c r="CQ2315" s="4" t="str">
        <f>IF(IFERROR(SEARCH($V$1,DN2315),0)&gt;0,$V$1,"")</f>
        <v/>
      </c>
      <c r="CR2315" s="4" t="str">
        <f>IF(IFERROR(SEARCH($W$1,DN2315),0)&gt;0,$W$1,"")</f>
        <v/>
      </c>
      <c r="CS2315" s="4" t="str">
        <f>IF(IFERROR(SEARCH($X$1,DN2315),0)&gt;0,$X$1,"")</f>
        <v/>
      </c>
      <c r="CT2315" s="4">
        <f>LEN(BW2315)+LEN(BX2315)+LEN(BY2315)+LEN(BZ2315)+LEN(CA2315)+LEN(CO2315)+LEN(CB2315)+LEN(CC2315)+LEN(CD2315)+LEN(CE2315)+LEN(CF2315)+LEN(CG2315)+LEN(CH2315)+LEN(CI2315)+LEN(CP2315)+LEN(CJ2315)+LEN(CK2315)+LEN(CQ2315)+LEN(BV2315)+LEN(CL2315)+LEN(CS2315)+LEN(CM2315)+LEN(CR2315)+LEN(CN2315)</f>
        <v>6</v>
      </c>
      <c r="CU2315" s="4" t="str">
        <f>IF(IFERROR(SEARCH($Z$1,DN2315),0)&gt;0,$Z$1,"")</f>
        <v>-</v>
      </c>
      <c r="CV2315" s="4" t="str">
        <f>IF(IFERROR(SEARCH($AA$1,DN2315),0)&gt;0,$AA$1,"")</f>
        <v>/</v>
      </c>
      <c r="CW2315" s="4" t="str">
        <f>IF(IFERROR(SEARCH($AB$1,DN2315),0)&gt;0,$AB$1,"")</f>
        <v/>
      </c>
      <c r="CX2315" s="4" t="str">
        <f>IF(IFERROR(SEARCH($AC$1,DN2315),0)&gt;0,$AC$1,"")</f>
        <v/>
      </c>
      <c r="CY2315" s="4" t="str">
        <f>IF(IFERROR(SEARCH($AD$1,DN2315),0)&gt;0,$AD$1,"")</f>
        <v/>
      </c>
      <c r="CZ2315" s="4" t="str">
        <f>IF(IFERROR(SEARCH($AE$1,DN2315),0)&gt;0,$AE$1,"")</f>
        <v/>
      </c>
      <c r="DA2315" s="4">
        <f>LEN(DM2315)</f>
        <v>9</v>
      </c>
      <c r="DB2315" s="4">
        <f>LEN(DN2315)</f>
        <v>25</v>
      </c>
      <c r="DC2315" s="4">
        <f>DB2315-DA2315</f>
        <v>16</v>
      </c>
      <c r="DD2315" s="4" t="str">
        <f>RIGHT(DN2315,4)</f>
        <v>/DUS</v>
      </c>
      <c r="DE2315" s="4" t="str">
        <f>RIGHT(DN2315,5)</f>
        <v>G/DUS</v>
      </c>
      <c r="DF2315" s="4" t="str" cm="1">
        <f t="array" ref="DF2315">LEFT(DM2315,SUM(LEN(DM2315)-LEN(SUBSTITUTE(DM2315,{"0";"1";"2";"3";"4";"5";"6";"7";"8";"9"},""))))</f>
        <v>24</v>
      </c>
      <c r="DG2315" s="4">
        <f>LEN(DT2315)</f>
        <v>13</v>
      </c>
      <c r="DH2315" s="4" t="b">
        <f>LEFT(DM2315,2)=DF2315</f>
        <v>1</v>
      </c>
      <c r="DI2315" s="4" t="str">
        <f>RIGHT(DD2315,3)</f>
        <v>DUS</v>
      </c>
      <c r="DJ2315" s="4" t="b">
        <f>IF((DL2315=AQ2315)=TRUE,TRUE,IF((AQ2313=DL2315)=TRUE,TRUE,FALSE))</f>
        <v>0</v>
      </c>
      <c r="DK2315" s="4" t="b">
        <f>LEFT(DN2315,2)=LEFT(DO2315,2)</f>
        <v>0</v>
      </c>
      <c r="DL2315" s="5" t="str">
        <f>LEFT(DN2315,(DC2315-1))</f>
        <v>RINSO CAIR 40ML</v>
      </c>
      <c r="DM2315" s="4" t="str">
        <f>IFERROR(RIGHT(DN2315,LEN(DN2315)-FIND("-",DN2315)),1)</f>
        <v>24RTG/DUS</v>
      </c>
      <c r="DN2315" t="s">
        <v>3174</v>
      </c>
      <c r="DO2315" s="1"/>
      <c r="DP2315" s="4" t="b">
        <f ca="1">IF(IF(IF(DL2315=AQ2315,10,0)+IF(NOT(DI2315=$AU$1)=TRUE,10,0)=
20,"XXXX",IF(IF((DX2315+1)=2,0,1)+IF(DI2315=$AU$1,1,0)=2,TRUE,""))
="",IF(IF(DL2315=AQ2313,10,0)+IF(NOT(DI2315=$AU$1)=TRUE,10,0)=
20,"XXXX",IF(IF((DX2315+1)=2,0,1)+IF(DI2315=$AU$1,1,0)=2,TRUE,
"")),IF(IF(DL2315=AQ2315,10,0)+IF(NOT(DI2315=$AU$1)=TRUE,10,0)=
20,"XXXX",IF(IF((DX2315+1)=2,0,1)+IF(DI2315=$AU$1,1,0)=2,TRUE,"")))</f>
        <v>1</v>
      </c>
      <c r="DQ2315">
        <v>112000</v>
      </c>
      <c r="DR2315">
        <v>112000</v>
      </c>
      <c r="DS2315">
        <v>110000</v>
      </c>
      <c r="DT2315" t="str">
        <f>IF(DO2315&gt;0,DO2315,"800000000"&amp;ROW(DS2315))</f>
        <v>8000000002315</v>
      </c>
      <c r="DU2315" t="str">
        <f>DL2315</f>
        <v>RINSO CAIR 40ML</v>
      </c>
      <c r="DV2315" t="s">
        <v>4301</v>
      </c>
      <c r="DW2315" t="s">
        <v>4301</v>
      </c>
      <c r="DX2315" s="4" t="str" cm="1">
        <f t="array" aca="1" ref="DX2315" ca="1">LEFT(DM2315,MATCH(FALSE,ISNUMBER(MID(DM2315,ROW(INDIRECT("1:"&amp;LEN(DM2315)+1)), 1) *1),0) -1)</f>
        <v>24</v>
      </c>
      <c r="DY2315" s="1"/>
      <c r="EA2315" s="21"/>
      <c r="EC2315" s="5"/>
      <c r="EF2315" s="1"/>
      <c r="EH2315" s="1"/>
      <c r="EI2315" s="1"/>
      <c r="EL2315" s="5"/>
      <c r="EM2315" s="22"/>
      <c r="EN2315">
        <v>0</v>
      </c>
      <c r="EO2315" s="1" t="s">
        <v>5103</v>
      </c>
    </row>
    <row r="2316" spans="1:145">
      <c r="A2316" s="4" t="str">
        <f t="shared" si="4261"/>
        <v/>
      </c>
      <c r="B2316" s="4" t="str">
        <f t="shared" si="4262"/>
        <v>PCS</v>
      </c>
      <c r="C2316" s="4" t="str">
        <f t="shared" si="4263"/>
        <v/>
      </c>
      <c r="D2316" s="4" t="str">
        <f t="shared" si="4264"/>
        <v/>
      </c>
      <c r="E2316" s="4" t="str">
        <f t="shared" si="4265"/>
        <v/>
      </c>
      <c r="F2316" s="4" t="str">
        <f t="shared" si="4266"/>
        <v>RTG</v>
      </c>
      <c r="G2316" s="4" t="str">
        <f t="shared" si="4267"/>
        <v/>
      </c>
      <c r="H2316" s="4" t="str">
        <f t="shared" si="4268"/>
        <v/>
      </c>
      <c r="I2316" s="4" t="str">
        <f t="shared" si="4269"/>
        <v/>
      </c>
      <c r="J2316" s="4" t="str">
        <f t="shared" si="4270"/>
        <v/>
      </c>
      <c r="K2316" s="4" t="str">
        <f t="shared" si="4271"/>
        <v/>
      </c>
      <c r="L2316" s="4" t="str">
        <f t="shared" si="4272"/>
        <v/>
      </c>
      <c r="M2316" s="4" t="str">
        <f t="shared" si="4273"/>
        <v/>
      </c>
      <c r="N2316" s="4" t="str">
        <f t="shared" si="4274"/>
        <v/>
      </c>
      <c r="O2316" s="4" t="str">
        <f t="shared" si="4275"/>
        <v/>
      </c>
      <c r="P2316" s="4" t="str">
        <f t="shared" si="4276"/>
        <v/>
      </c>
      <c r="Q2316" s="4" t="str">
        <f t="shared" si="4277"/>
        <v/>
      </c>
      <c r="R2316" s="4" t="str">
        <f t="shared" si="4278"/>
        <v/>
      </c>
      <c r="S2316" s="4" t="str">
        <f t="shared" si="4279"/>
        <v/>
      </c>
      <c r="T2316" s="4" t="str">
        <f t="shared" si="4280"/>
        <v/>
      </c>
      <c r="U2316" s="4" t="str">
        <f t="shared" si="4281"/>
        <v/>
      </c>
      <c r="V2316" s="4" t="str">
        <f t="shared" si="4282"/>
        <v/>
      </c>
      <c r="W2316" s="4" t="str">
        <f t="shared" si="4283"/>
        <v/>
      </c>
      <c r="X2316" s="4" t="str">
        <f t="shared" si="4284"/>
        <v/>
      </c>
      <c r="Y2316" s="4">
        <f t="shared" si="4285"/>
        <v>6</v>
      </c>
      <c r="Z2316" s="4" t="str">
        <f t="shared" si="4286"/>
        <v>-</v>
      </c>
      <c r="AA2316" s="4" t="str">
        <f t="shared" si="4287"/>
        <v>/</v>
      </c>
      <c r="AB2316" s="4" t="str">
        <f t="shared" si="4288"/>
        <v/>
      </c>
      <c r="AC2316" s="4" t="str">
        <f t="shared" si="4289"/>
        <v/>
      </c>
      <c r="AD2316" s="4" t="str">
        <f t="shared" si="4290"/>
        <v/>
      </c>
      <c r="AE2316" s="4" t="str">
        <f t="shared" si="4291"/>
        <v/>
      </c>
      <c r="AF2316" s="4">
        <f t="shared" si="4292"/>
        <v>8</v>
      </c>
      <c r="AG2316" s="4">
        <f t="shared" si="4293"/>
        <v>38</v>
      </c>
      <c r="AH2316" s="4">
        <f t="shared" si="4294"/>
        <v>30</v>
      </c>
      <c r="AI2316" s="4" t="str">
        <f t="shared" si="4295"/>
        <v>/RTG</v>
      </c>
      <c r="AJ2316" s="4" t="str">
        <f t="shared" si="4296"/>
        <v>S/RTG</v>
      </c>
      <c r="AK2316" s="4" t="str" cm="1">
        <f t="array" ref="AK2316">LEFT(AR2316,SUM(LEN(AR2316)-LEN(SUBSTITUTE(AR2316,{"0";"1";"2";"3";"4";"5";"6";"7";"8";"9"},""))))</f>
        <v>6</v>
      </c>
      <c r="AL2316" s="4">
        <f t="shared" si="4300"/>
        <v>13</v>
      </c>
      <c r="AM2316" s="4" t="b">
        <f>LEFT(AR2316,1)=AK2316</f>
        <v>1</v>
      </c>
      <c r="AN2316" s="4" t="str">
        <f t="shared" si="4306"/>
        <v>RTG</v>
      </c>
      <c r="AO2316" s="4" t="b">
        <f>IF((AQ2316=DL2318)=TRUE,TRUE,IF((AQ2315=AQ2316)=TRUE,TRUE,FALSE))</f>
        <v>0</v>
      </c>
      <c r="AP2316" s="4" t="b">
        <f t="shared" si="4297"/>
        <v>0</v>
      </c>
      <c r="AQ2316" s="5" t="str">
        <f t="shared" si="4298"/>
        <v>RINSO CAIR 40ML CLASSIC FRESH</v>
      </c>
      <c r="AR2316" s="4" t="str">
        <f t="shared" si="4299"/>
        <v>6PCS/RTG</v>
      </c>
      <c r="AS2316" t="s">
        <v>5181</v>
      </c>
      <c r="AT2316" s="1" t="s">
        <v>3175</v>
      </c>
      <c r="AU2316" s="4" t="str">
        <f ca="1">IF(IF(IF(AQ2316=DL2318,10,0)+IF(NOT(AN2316=$AU$1)=TRUE,10,0)=
20,"XXXX",IF(IF((BC2316+1)=2,0,1)+IF(AN2316=$AU$1,1,0)=2,TRUE,""))
="",IF(IF(AQ2316=AQ2315,10,0)+IF(NOT(AN2316=$AU$1)=TRUE,10,0)=
20,"XXXX",IF(IF((BC2316+1)=2,0,1)+IF(AN2316=$AU$1,1,0)=2,TRUE,
"")),IF(IF(AQ2316=DL2318,10,0)+IF(NOT(AN2316=$AU$1)=TRUE,10,0)=
20,"XXXX",IF(IF((BC2316+1)=2,0,1)+IF(AN2316=$AU$1,1,0)=2,TRUE,"")))</f>
        <v/>
      </c>
      <c r="AV2316">
        <v>5000</v>
      </c>
      <c r="AW2316">
        <v>5000</v>
      </c>
      <c r="AX2316">
        <v>4584</v>
      </c>
      <c r="AY2316" t="str">
        <f t="shared" si="4307"/>
        <v>8999999042639</v>
      </c>
      <c r="AZ2316" t="str">
        <f t="shared" si="4302"/>
        <v>RINSO CAIR 40ML CLASSIC FRESH</v>
      </c>
      <c r="BA2316" t="s">
        <v>4301</v>
      </c>
      <c r="BB2316" t="s">
        <v>4301</v>
      </c>
      <c r="BC2316" s="4" t="str" cm="1">
        <f t="array" aca="1" ref="BC2316" ca="1">LEFT(AR2316,MATCH(FALSE,ISNUMBER(MID(AR2316,ROW(INDIRECT("1:"&amp;LEN(AR2316)+1)), 1) *1),0) -1)</f>
        <v>6</v>
      </c>
      <c r="BD2316" s="1"/>
      <c r="BF2316" s="21"/>
      <c r="BK2316" s="1"/>
      <c r="BM2316" s="1"/>
      <c r="BN2316" s="1"/>
      <c r="BR2316" s="22"/>
      <c r="BS2316">
        <v>0</v>
      </c>
      <c r="BT2316" s="1" t="s">
        <v>5103</v>
      </c>
      <c r="BV2316" s="4" t="str">
        <f>IF(IFERROR(SEARCH($A$1,DN2316),0)&gt;0,$A$1,"")</f>
        <v/>
      </c>
      <c r="BW2316" s="4" t="str">
        <f>IF(IFERROR(SEARCH($B$1,DN2316),0)&gt;0,$B$1,"")</f>
        <v/>
      </c>
      <c r="BX2316" s="4" t="str">
        <f>IF(IFERROR(SEARCH($C$1,DN2316),0)&gt;0,$C$1,"")</f>
        <v/>
      </c>
      <c r="BY2316" s="4" t="str">
        <f>IF(IFERROR(SEARCH($D$1,DN2316),0)&gt;0,$D$1,"")</f>
        <v/>
      </c>
      <c r="BZ2316" s="4" t="str">
        <f>IF(IFERROR(SEARCH($E$1,DN2316),0)&gt;0,$E$1,"")</f>
        <v/>
      </c>
      <c r="CA2316" s="4" t="str">
        <f>IF(IFERROR(SEARCH($F$1,DN2316),0)&gt;0,$F$1,"")</f>
        <v>RTG</v>
      </c>
      <c r="CB2316" s="4" t="str">
        <f>IF(IFERROR(SEARCH($G$1,DN2316),0)&gt;0,$G$1,"")</f>
        <v/>
      </c>
      <c r="CC2316" s="4" t="str">
        <f>IF(IFERROR(SEARCH($H$1,DN2316),0)&gt;0,$H$1,"")</f>
        <v/>
      </c>
      <c r="CD2316" s="4" t="str">
        <f>IF(IFERROR(SEARCH($I$1,DN2316),0)&gt;0,$I$1,"")</f>
        <v/>
      </c>
      <c r="CE2316" s="4" t="str">
        <f>IF(IFERROR(SEARCH($J$1,DN2316),0)&gt;0,$J$1,"")</f>
        <v/>
      </c>
      <c r="CF2316" s="4" t="str">
        <f>IF(IFERROR(SEARCH($K$1,DN2316),0)&gt;0,$K$1,"")</f>
        <v/>
      </c>
      <c r="CG2316" s="4" t="str">
        <f>IF(IFERROR(SEARCH($L$1,DN2316),0)&gt;0,$L$1,"")</f>
        <v/>
      </c>
      <c r="CH2316" s="4" t="str">
        <f>IF(IFERROR(SEARCH($M$1,DN2316),0)&gt;0,$M$1,"")</f>
        <v/>
      </c>
      <c r="CI2316" s="4" t="str">
        <f>IF(IFERROR(SEARCH($N$1,DN2316),0)&gt;0,$N$1,"")</f>
        <v/>
      </c>
      <c r="CJ2316" s="4" t="str">
        <f>IF(IFERROR(SEARCH($O$1,DN2316),0)&gt;0,$O$1,"")</f>
        <v>DUS</v>
      </c>
      <c r="CK2316" s="4" t="str">
        <f>IF(IFERROR(SEARCH($P$1,DN2316),0)&gt;0,$P$1,"")</f>
        <v/>
      </c>
      <c r="CL2316" s="4" t="str">
        <f>IF(IFERROR(SEARCH($Q$1,DN2316),0)&gt;0,$Q$1,"")</f>
        <v/>
      </c>
      <c r="CM2316" s="4" t="str">
        <f>IF(IFERROR(SEARCH($R$1,DN2316),0)&gt;0,$R$1,"")</f>
        <v/>
      </c>
      <c r="CN2316" s="4" t="str">
        <f>IF(IFERROR(SEARCH($S$1,DN2316),0)&gt;0,$S$1,"")</f>
        <v/>
      </c>
      <c r="CO2316" s="4" t="str">
        <f>IF(IFERROR(SEARCH($T$1,DN2316),0)&gt;0,$T$1,"")</f>
        <v/>
      </c>
      <c r="CP2316" s="4" t="str">
        <f>IF(IFERROR(SEARCH($U$1,DN2316),0)&gt;0,$U$1,"")</f>
        <v/>
      </c>
      <c r="CQ2316" s="4" t="str">
        <f>IF(IFERROR(SEARCH($V$1,DN2316),0)&gt;0,$V$1,"")</f>
        <v/>
      </c>
      <c r="CR2316" s="4" t="str">
        <f>IF(IFERROR(SEARCH($W$1,DN2316),0)&gt;0,$W$1,"")</f>
        <v/>
      </c>
      <c r="CS2316" s="4" t="str">
        <f>IF(IFERROR(SEARCH($X$1,DN2316),0)&gt;0,$X$1,"")</f>
        <v/>
      </c>
      <c r="CT2316" s="4">
        <f>LEN(BW2316)+LEN(BX2316)+LEN(BY2316)+LEN(BZ2316)+LEN(CA2316)+LEN(CO2316)+LEN(CB2316)+LEN(CC2316)+LEN(CD2316)+LEN(CE2316)+LEN(CF2316)+LEN(CG2316)+LEN(CH2316)+LEN(CI2316)+LEN(CP2316)+LEN(CJ2316)+LEN(CK2316)+LEN(CQ2316)+LEN(BV2316)+LEN(CL2316)+LEN(CS2316)+LEN(CM2316)+LEN(CR2316)+LEN(CN2316)</f>
        <v>6</v>
      </c>
      <c r="CU2316" s="4" t="str">
        <f>IF(IFERROR(SEARCH($Z$1,DN2316),0)&gt;0,$Z$1,"")</f>
        <v>-</v>
      </c>
      <c r="CV2316" s="4" t="str">
        <f>IF(IFERROR(SEARCH($AA$1,DN2316),0)&gt;0,$AA$1,"")</f>
        <v>/</v>
      </c>
      <c r="CW2316" s="4" t="str">
        <f>IF(IFERROR(SEARCH($AB$1,DN2316),0)&gt;0,$AB$1,"")</f>
        <v/>
      </c>
      <c r="CX2316" s="4" t="str">
        <f>IF(IFERROR(SEARCH($AC$1,DN2316),0)&gt;0,$AC$1,"")</f>
        <v/>
      </c>
      <c r="CY2316" s="4" t="str">
        <f>IF(IFERROR(SEARCH($AD$1,DN2316),0)&gt;0,$AD$1,"")</f>
        <v/>
      </c>
      <c r="CZ2316" s="4" t="str">
        <f>IF(IFERROR(SEARCH($AE$1,DN2316),0)&gt;0,$AE$1,"")</f>
        <v/>
      </c>
      <c r="DA2316" s="4">
        <f>LEN(DM2316)</f>
        <v>9</v>
      </c>
      <c r="DB2316" s="4">
        <f>LEN(DN2316)</f>
        <v>25</v>
      </c>
      <c r="DC2316" s="4">
        <f>DB2316-DA2316</f>
        <v>16</v>
      </c>
      <c r="DD2316" s="4" t="str">
        <f>RIGHT(DN2316,4)</f>
        <v>/DUS</v>
      </c>
      <c r="DE2316" s="4" t="str">
        <f>RIGHT(DN2316,5)</f>
        <v>G/DUS</v>
      </c>
      <c r="DF2316" s="4" t="str" cm="1">
        <f t="array" ref="DF2316">LEFT(DM2316,SUM(LEN(DM2316)-LEN(SUBSTITUTE(DM2316,{"0";"1";"2";"3";"4";"5";"6";"7";"8";"9"},""))))</f>
        <v>24</v>
      </c>
      <c r="DG2316" s="4">
        <f>LEN(DT2316)</f>
        <v>13</v>
      </c>
      <c r="DH2316" s="4" t="b">
        <f>LEFT(DM2316,2)=DF2316</f>
        <v>1</v>
      </c>
      <c r="DI2316" s="4" t="str">
        <f>RIGHT(DD2316,3)</f>
        <v>DUS</v>
      </c>
      <c r="DJ2316" s="4" t="b">
        <f>IF((DL2316=AQ2316)=TRUE,TRUE,IF((AQ2314=DL2316)=TRUE,TRUE,FALSE))</f>
        <v>0</v>
      </c>
      <c r="DK2316" s="4" t="b">
        <f>LEFT(DN2316,2)=LEFT(DO2316,2)</f>
        <v>0</v>
      </c>
      <c r="DL2316" s="5" t="str">
        <f>LEFT(DN2316,(DC2316-1))</f>
        <v>RINSO CAIR 40ML</v>
      </c>
      <c r="DM2316" s="4" t="str">
        <f>IFERROR(RIGHT(DN2316,LEN(DN2316)-FIND("-",DN2316)),1)</f>
        <v>24RTG/DUS</v>
      </c>
      <c r="DN2316" t="s">
        <v>3174</v>
      </c>
      <c r="DO2316" s="1"/>
      <c r="DP2316" s="4" t="b">
        <f ca="1">IF(IF(IF(DL2316=AQ2316,10,0)+IF(NOT(DI2316=$AU$1)=TRUE,10,0)=
20,"XXXX",IF(IF((DX2316+1)=2,0,1)+IF(DI2316=$AU$1,1,0)=2,TRUE,""))
="",IF(IF(DL2316=AQ2314,10,0)+IF(NOT(DI2316=$AU$1)=TRUE,10,0)=
20,"XXXX",IF(IF((DX2316+1)=2,0,1)+IF(DI2316=$AU$1,1,0)=2,TRUE,
"")),IF(IF(DL2316=AQ2316,10,0)+IF(NOT(DI2316=$AU$1)=TRUE,10,0)=
20,"XXXX",IF(IF((DX2316+1)=2,0,1)+IF(DI2316=$AU$1,1,0)=2,TRUE,"")))</f>
        <v>1</v>
      </c>
      <c r="DQ2316">
        <v>112000</v>
      </c>
      <c r="DR2316">
        <v>112000</v>
      </c>
      <c r="DS2316">
        <v>110000</v>
      </c>
      <c r="DT2316" t="str">
        <f>IF(DO2316&gt;0,DO2316,"800000000"&amp;ROW(DS2316))</f>
        <v>8000000002316</v>
      </c>
      <c r="DU2316" t="str">
        <f>DL2316</f>
        <v>RINSO CAIR 40ML</v>
      </c>
      <c r="DV2316" t="s">
        <v>4301</v>
      </c>
      <c r="DW2316" t="s">
        <v>4301</v>
      </c>
      <c r="DX2316" s="4" t="str" cm="1">
        <f t="array" aca="1" ref="DX2316" ca="1">LEFT(DM2316,MATCH(FALSE,ISNUMBER(MID(DM2316,ROW(INDIRECT("1:"&amp;LEN(DM2316)+1)), 1) *1),0) -1)</f>
        <v>24</v>
      </c>
      <c r="DY2316" s="1"/>
      <c r="EA2316" s="21"/>
      <c r="EC2316" s="5"/>
      <c r="EF2316" s="1"/>
      <c r="EH2316" s="1"/>
      <c r="EI2316" s="1"/>
      <c r="EL2316" s="5"/>
      <c r="EM2316" s="22"/>
      <c r="EN2316">
        <v>0</v>
      </c>
      <c r="EO2316" s="1" t="s">
        <v>5103</v>
      </c>
    </row>
    <row r="2318" spans="1:145">
      <c r="A2318" s="4" t="str">
        <f t="shared" si="4261"/>
        <v/>
      </c>
      <c r="B2318" s="4" t="str">
        <f t="shared" si="4262"/>
        <v>PCS</v>
      </c>
      <c r="C2318" s="4" t="str">
        <f t="shared" si="4263"/>
        <v/>
      </c>
      <c r="D2318" s="4" t="str">
        <f t="shared" si="4264"/>
        <v/>
      </c>
      <c r="E2318" s="4" t="str">
        <f t="shared" si="4265"/>
        <v/>
      </c>
      <c r="F2318" s="4" t="str">
        <f t="shared" si="4266"/>
        <v/>
      </c>
      <c r="G2318" s="4" t="str">
        <f t="shared" si="4267"/>
        <v/>
      </c>
      <c r="H2318" s="4" t="str">
        <f t="shared" si="4268"/>
        <v/>
      </c>
      <c r="I2318" s="4" t="str">
        <f t="shared" si="4269"/>
        <v/>
      </c>
      <c r="J2318" s="4" t="str">
        <f t="shared" si="4270"/>
        <v/>
      </c>
      <c r="K2318" s="4" t="str">
        <f t="shared" si="4271"/>
        <v/>
      </c>
      <c r="L2318" s="4" t="str">
        <f t="shared" si="4272"/>
        <v/>
      </c>
      <c r="M2318" s="4" t="str">
        <f t="shared" si="4273"/>
        <v/>
      </c>
      <c r="N2318" s="4" t="str">
        <f t="shared" si="4274"/>
        <v/>
      </c>
      <c r="O2318" s="4" t="str">
        <f t="shared" si="4275"/>
        <v/>
      </c>
      <c r="P2318" s="4" t="str">
        <f t="shared" si="4276"/>
        <v/>
      </c>
      <c r="Q2318" s="4" t="str">
        <f t="shared" si="4277"/>
        <v/>
      </c>
      <c r="R2318" s="4" t="str">
        <f t="shared" si="4278"/>
        <v/>
      </c>
      <c r="S2318" s="4" t="str">
        <f t="shared" si="4279"/>
        <v/>
      </c>
      <c r="T2318" s="4" t="str">
        <f t="shared" si="4280"/>
        <v/>
      </c>
      <c r="U2318" s="4" t="str">
        <f t="shared" si="4281"/>
        <v/>
      </c>
      <c r="V2318" s="4" t="str">
        <f t="shared" si="4282"/>
        <v/>
      </c>
      <c r="W2318" s="4" t="str">
        <f t="shared" si="4283"/>
        <v/>
      </c>
      <c r="X2318" s="4" t="str">
        <f t="shared" si="4284"/>
        <v/>
      </c>
      <c r="Y2318" s="4">
        <f t="shared" si="4285"/>
        <v>3</v>
      </c>
      <c r="Z2318" s="4" t="str">
        <f t="shared" si="4286"/>
        <v>-</v>
      </c>
      <c r="AA2318" s="4" t="str">
        <f t="shared" si="4287"/>
        <v/>
      </c>
      <c r="AB2318" s="4" t="str">
        <f t="shared" si="4288"/>
        <v/>
      </c>
      <c r="AC2318" s="4" t="str">
        <f t="shared" si="4289"/>
        <v/>
      </c>
      <c r="AD2318" s="4" t="str">
        <f t="shared" si="4290"/>
        <v/>
      </c>
      <c r="AE2318" s="4" t="str">
        <f t="shared" si="4291"/>
        <v/>
      </c>
      <c r="AF2318" s="4">
        <f t="shared" si="4292"/>
        <v>4</v>
      </c>
      <c r="AG2318" s="4">
        <f t="shared" si="4293"/>
        <v>21</v>
      </c>
      <c r="AH2318" s="4">
        <f t="shared" si="4294"/>
        <v>17</v>
      </c>
      <c r="AI2318" s="4" t="str">
        <f t="shared" si="4295"/>
        <v>1PCS</v>
      </c>
      <c r="AJ2318" s="4" t="str">
        <f t="shared" si="4296"/>
        <v>-1PCS</v>
      </c>
      <c r="AK2318" s="4" t="str" cm="1">
        <f t="array" ref="AK2318">LEFT(AR2318,SUM(LEN(AR2318)-LEN(SUBSTITUTE(AR2318,{"0";"1";"2";"3";"4";"5";"6";"7";"8";"9"},""))))</f>
        <v>1</v>
      </c>
      <c r="AL2318" s="4">
        <f t="shared" si="4300"/>
        <v>13</v>
      </c>
      <c r="AM2318" s="4" t="b">
        <f>LEFT(AR2318,1)=AK2318</f>
        <v>1</v>
      </c>
      <c r="AN2318" s="4" t="str">
        <f t="shared" si="4306"/>
        <v>PCS</v>
      </c>
      <c r="AO2318" s="4" t="b">
        <f>IF((AQ2318=AQ2319)=TRUE,TRUE,IF((DL2318=AQ2318)=TRUE,TRUE,FALSE))</f>
        <v>1</v>
      </c>
      <c r="AP2318" s="4" t="b">
        <f t="shared" si="4297"/>
        <v>0</v>
      </c>
      <c r="AQ2318" s="5" t="str">
        <f t="shared" si="4298"/>
        <v>RINSO CAIR 800ML</v>
      </c>
      <c r="AR2318" s="4" t="str">
        <f t="shared" si="4299"/>
        <v>1PCS</v>
      </c>
      <c r="AS2318" t="s">
        <v>3177</v>
      </c>
      <c r="AT2318" s="1" t="s">
        <v>3178</v>
      </c>
      <c r="AU2318" s="4" t="str">
        <f ca="1">IF(IF(IF(AQ2318=AQ2319,10,0)+IF(NOT(AN2318=$AU$1)=TRUE,10,0)=
20,"XXXX",IF(IF((BC2318+1)=2,0,1)+IF(AN2318=$AU$1,1,0)=2,TRUE,""))
="",IF(IF(AQ2318=DL2318,10,0)+IF(NOT(AN2318=$AU$1)=TRUE,10,0)=
20,"XXXX",IF(IF((BC2318+1)=2,0,1)+IF(AN2318=$AU$1,1,0)=2,TRUE,
"")),IF(IF(AQ2318=AQ2319,10,0)+IF(NOT(AN2318=$AU$1)=TRUE,10,0)=
20,"XXXX",IF(IF((BC2318+1)=2,0,1)+IF(AN2318=$AU$1,1,0)=2,TRUE,"")))</f>
        <v>XXXX</v>
      </c>
      <c r="AV2318">
        <v>18500</v>
      </c>
      <c r="AW2318">
        <v>18500</v>
      </c>
      <c r="AX2318">
        <v>17917</v>
      </c>
      <c r="AY2318" t="str">
        <f t="shared" si="4307"/>
        <v>8999999016128</v>
      </c>
      <c r="AZ2318" t="str">
        <f t="shared" si="4302"/>
        <v>RINSO CAIR 800ML</v>
      </c>
      <c r="BA2318" t="s">
        <v>4301</v>
      </c>
      <c r="BB2318" t="s">
        <v>4301</v>
      </c>
      <c r="BC2318" s="9" t="str" cm="1">
        <f t="array" aca="1" ref="BC2318" ca="1">LEFT(AR2318,MATCH(FALSE,ISNUMBER(MID(AR2318,ROW(INDIRECT("1:"&amp;LEN(AR2318)+1)), 1) *1),0) -1)</f>
        <v>1</v>
      </c>
      <c r="BD2318" s="1"/>
      <c r="BF2318" s="21"/>
      <c r="BK2318" s="1"/>
      <c r="BM2318" s="1"/>
      <c r="BN2318" s="1"/>
      <c r="BR2318" s="22"/>
      <c r="BS2318">
        <v>0</v>
      </c>
      <c r="BT2318" s="1" t="s">
        <v>5103</v>
      </c>
      <c r="BV2318" s="4" t="str">
        <f>IF(IFERROR(SEARCH($A$1,DN2318),0)&gt;0,$A$1,"")</f>
        <v/>
      </c>
      <c r="BW2318" s="4" t="str">
        <f>IF(IFERROR(SEARCH($B$1,DN2318),0)&gt;0,$B$1,"")</f>
        <v>PCS</v>
      </c>
      <c r="BX2318" s="4" t="str">
        <f>IF(IFERROR(SEARCH($C$1,DN2318),0)&gt;0,$C$1,"")</f>
        <v/>
      </c>
      <c r="BY2318" s="4" t="str">
        <f>IF(IFERROR(SEARCH($D$1,DN2318),0)&gt;0,$D$1,"")</f>
        <v/>
      </c>
      <c r="BZ2318" s="4" t="str">
        <f>IF(IFERROR(SEARCH($E$1,DN2318),0)&gt;0,$E$1,"")</f>
        <v/>
      </c>
      <c r="CA2318" s="4" t="str">
        <f>IF(IFERROR(SEARCH($F$1,DN2318),0)&gt;0,$F$1,"")</f>
        <v/>
      </c>
      <c r="CB2318" s="4" t="str">
        <f>IF(IFERROR(SEARCH($G$1,DN2318),0)&gt;0,$G$1,"")</f>
        <v/>
      </c>
      <c r="CC2318" s="4" t="str">
        <f>IF(IFERROR(SEARCH($H$1,DN2318),0)&gt;0,$H$1,"")</f>
        <v/>
      </c>
      <c r="CD2318" s="4" t="str">
        <f>IF(IFERROR(SEARCH($I$1,DN2318),0)&gt;0,$I$1,"")</f>
        <v/>
      </c>
      <c r="CE2318" s="4" t="str">
        <f>IF(IFERROR(SEARCH($J$1,DN2318),0)&gt;0,$J$1,"")</f>
        <v/>
      </c>
      <c r="CF2318" s="4" t="str">
        <f>IF(IFERROR(SEARCH($K$1,DN2318),0)&gt;0,$K$1,"")</f>
        <v/>
      </c>
      <c r="CG2318" s="4" t="str">
        <f>IF(IFERROR(SEARCH($L$1,DN2318),0)&gt;0,$L$1,"")</f>
        <v/>
      </c>
      <c r="CH2318" s="4" t="str">
        <f>IF(IFERROR(SEARCH($M$1,DN2318),0)&gt;0,$M$1,"")</f>
        <v/>
      </c>
      <c r="CI2318" s="4" t="str">
        <f>IF(IFERROR(SEARCH($N$1,DN2318),0)&gt;0,$N$1,"")</f>
        <v/>
      </c>
      <c r="CJ2318" s="4" t="str">
        <f>IF(IFERROR(SEARCH($O$1,DN2318),0)&gt;0,$O$1,"")</f>
        <v>DUS</v>
      </c>
      <c r="CK2318" s="4" t="str">
        <f>IF(IFERROR(SEARCH($P$1,DN2318),0)&gt;0,$P$1,"")</f>
        <v/>
      </c>
      <c r="CL2318" s="4" t="str">
        <f>IF(IFERROR(SEARCH($Q$1,DN2318),0)&gt;0,$Q$1,"")</f>
        <v/>
      </c>
      <c r="CM2318" s="4" t="str">
        <f>IF(IFERROR(SEARCH($R$1,DN2318),0)&gt;0,$R$1,"")</f>
        <v/>
      </c>
      <c r="CN2318" s="4" t="str">
        <f>IF(IFERROR(SEARCH($S$1,DN2318),0)&gt;0,$S$1,"")</f>
        <v/>
      </c>
      <c r="CO2318" s="4" t="str">
        <f>IF(IFERROR(SEARCH($T$1,DN2318),0)&gt;0,$T$1,"")</f>
        <v/>
      </c>
      <c r="CP2318" s="4" t="str">
        <f>IF(IFERROR(SEARCH($U$1,DN2318),0)&gt;0,$U$1,"")</f>
        <v/>
      </c>
      <c r="CQ2318" s="4" t="str">
        <f>IF(IFERROR(SEARCH($V$1,DN2318),0)&gt;0,$V$1,"")</f>
        <v/>
      </c>
      <c r="CR2318" s="4" t="str">
        <f>IF(IFERROR(SEARCH($W$1,DN2318),0)&gt;0,$W$1,"")</f>
        <v/>
      </c>
      <c r="CS2318" s="4" t="str">
        <f>IF(IFERROR(SEARCH($X$1,DN2318),0)&gt;0,$X$1,"")</f>
        <v/>
      </c>
      <c r="CT2318" s="4">
        <f>LEN(BW2318)+LEN(BX2318)+LEN(BY2318)+LEN(BZ2318)+LEN(CA2318)+LEN(CO2318)+LEN(CB2318)+LEN(CC2318)+LEN(CD2318)+LEN(CE2318)+LEN(CF2318)+LEN(CG2318)+LEN(CH2318)+LEN(CI2318)+LEN(CP2318)+LEN(CJ2318)+LEN(CK2318)+LEN(CQ2318)+LEN(BV2318)+LEN(CL2318)+LEN(CS2318)+LEN(CM2318)+LEN(CR2318)+LEN(CN2318)</f>
        <v>6</v>
      </c>
      <c r="CU2318" s="4" t="str">
        <f>IF(IFERROR(SEARCH($Z$1,DN2318),0)&gt;0,$Z$1,"")</f>
        <v>-</v>
      </c>
      <c r="CV2318" s="4" t="str">
        <f>IF(IFERROR(SEARCH($AA$1,DN2318),0)&gt;0,$AA$1,"")</f>
        <v>/</v>
      </c>
      <c r="CW2318" s="4" t="str">
        <f>IF(IFERROR(SEARCH($AB$1,DN2318),0)&gt;0,$AB$1,"")</f>
        <v/>
      </c>
      <c r="CX2318" s="4" t="str">
        <f>IF(IFERROR(SEARCH($AC$1,DN2318),0)&gt;0,$AC$1,"")</f>
        <v/>
      </c>
      <c r="CY2318" s="4" t="str">
        <f>IF(IFERROR(SEARCH($AD$1,DN2318),0)&gt;0,$AD$1,"")</f>
        <v/>
      </c>
      <c r="CZ2318" s="4" t="str">
        <f>IF(IFERROR(SEARCH($AE$1,DN2318),0)&gt;0,$AE$1,"")</f>
        <v/>
      </c>
      <c r="DA2318" s="4">
        <f>LEN(DM2318)</f>
        <v>9</v>
      </c>
      <c r="DB2318" s="4">
        <f>LEN(DN2318)</f>
        <v>26</v>
      </c>
      <c r="DC2318" s="4">
        <f>DB2318-DA2318</f>
        <v>17</v>
      </c>
      <c r="DD2318" s="4" t="str">
        <f>RIGHT(DN2318,4)</f>
        <v>/DUS</v>
      </c>
      <c r="DE2318" s="4" t="str">
        <f>RIGHT(DN2318,5)</f>
        <v>S/DUS</v>
      </c>
      <c r="DF2318" s="4" t="str" cm="1">
        <f t="array" ref="DF2318">LEFT(DM2318,SUM(LEN(DM2318)-LEN(SUBSTITUTE(DM2318,{"0";"1";"2";"3";"4";"5";"6";"7";"8";"9"},""))))</f>
        <v>12</v>
      </c>
      <c r="DG2318" s="4">
        <f>LEN(DT2318)</f>
        <v>13</v>
      </c>
      <c r="DH2318" s="4" t="b">
        <f>LEFT(DM2318,2)=DF2318</f>
        <v>1</v>
      </c>
      <c r="DI2318" s="4" t="str">
        <f>RIGHT(DD2318,3)</f>
        <v>DUS</v>
      </c>
      <c r="DJ2318" s="4" t="b">
        <f>IF((DL2318=AQ2318)=TRUE,TRUE,IF((AQ2316=DL2318)=TRUE,TRUE,FALSE))</f>
        <v>1</v>
      </c>
      <c r="DK2318" s="4" t="b">
        <f>LEFT(DN2318,2)=LEFT(DO2318,2)</f>
        <v>0</v>
      </c>
      <c r="DL2318" s="5" t="str">
        <f>LEFT(DN2318,(DC2318-1))</f>
        <v>RINSO CAIR 800ML</v>
      </c>
      <c r="DM2318" s="4" t="str">
        <f>IFERROR(RIGHT(DN2318,LEN(DN2318)-FIND("-",DN2318)),1)</f>
        <v>12PCS/DUS</v>
      </c>
      <c r="DN2318" t="s">
        <v>3176</v>
      </c>
      <c r="DO2318" s="1"/>
      <c r="DP2318" s="4" t="b">
        <f ca="1">IF(IF(IF(DL2318=AQ2318,10,0)+IF(NOT(DI2318=$AU$1)=TRUE,10,0)=
20,"XXXX",IF(IF((DX2318+1)=2,0,1)+IF(DI2318=$AU$1,1,0)=2,TRUE,""))
="",IF(IF(DL2318=AQ2316,10,0)+IF(NOT(DI2318=$AU$1)=TRUE,10,0)=
20,"XXXX",IF(IF((DX2318+1)=2,0,1)+IF(DI2318=$AU$1,1,0)=2,TRUE,
"")),IF(IF(DL2318=AQ2318,10,0)+IF(NOT(DI2318=$AU$1)=TRUE,10,0)=
20,"XXXX",IF(IF((DX2318+1)=2,0,1)+IF(DI2318=$AU$1,1,0)=2,TRUE,"")))</f>
        <v>1</v>
      </c>
      <c r="DQ2318">
        <v>220000</v>
      </c>
      <c r="DR2318">
        <v>220000</v>
      </c>
      <c r="DS2318">
        <v>215000</v>
      </c>
      <c r="DT2318" t="str">
        <f>IF(DO2318&gt;0,DO2318,"800000000"&amp;ROW(DS2318))</f>
        <v>8000000002318</v>
      </c>
      <c r="DU2318" t="str">
        <f>DL2318</f>
        <v>RINSO CAIR 800ML</v>
      </c>
      <c r="DV2318" t="s">
        <v>4301</v>
      </c>
      <c r="DW2318" t="s">
        <v>4301</v>
      </c>
      <c r="DX2318" s="4" t="str" cm="1">
        <f t="array" aca="1" ref="DX2318" ca="1">LEFT(DM2318,MATCH(FALSE,ISNUMBER(MID(DM2318,ROW(INDIRECT("1:"&amp;LEN(DM2318)+1)), 1) *1),0) -1)</f>
        <v>12</v>
      </c>
      <c r="DY2318" s="1"/>
      <c r="EA2318" s="21"/>
      <c r="EC2318" s="5"/>
      <c r="EF2318" s="1"/>
      <c r="EH2318" s="1"/>
      <c r="EI2318" s="1"/>
      <c r="EL2318" s="5"/>
      <c r="EM2318" s="22"/>
      <c r="EN2318">
        <v>0</v>
      </c>
      <c r="EO2318" s="1" t="s">
        <v>5103</v>
      </c>
    </row>
    <row r="2319" spans="1:145">
      <c r="A2319" s="4" t="str">
        <f t="shared" si="4261"/>
        <v/>
      </c>
      <c r="B2319" s="4" t="str">
        <f t="shared" si="4262"/>
        <v/>
      </c>
      <c r="C2319" s="4" t="str">
        <f t="shared" si="4263"/>
        <v/>
      </c>
      <c r="D2319" s="4" t="str">
        <f t="shared" si="4264"/>
        <v/>
      </c>
      <c r="E2319" s="4" t="str">
        <f t="shared" si="4265"/>
        <v/>
      </c>
      <c r="F2319" s="4" t="str">
        <f t="shared" si="4266"/>
        <v/>
      </c>
      <c r="G2319" s="4" t="str">
        <f t="shared" si="4267"/>
        <v>KTK</v>
      </c>
      <c r="H2319" s="4" t="str">
        <f t="shared" si="4268"/>
        <v/>
      </c>
      <c r="I2319" s="4" t="str">
        <f t="shared" si="4269"/>
        <v/>
      </c>
      <c r="J2319" s="4" t="str">
        <f t="shared" si="4270"/>
        <v/>
      </c>
      <c r="K2319" s="4" t="str">
        <f t="shared" si="4271"/>
        <v/>
      </c>
      <c r="L2319" s="4" t="str">
        <f t="shared" si="4272"/>
        <v/>
      </c>
      <c r="M2319" s="4" t="str">
        <f t="shared" si="4273"/>
        <v/>
      </c>
      <c r="N2319" s="4" t="str">
        <f t="shared" si="4274"/>
        <v/>
      </c>
      <c r="O2319" s="4" t="str">
        <f t="shared" si="4275"/>
        <v/>
      </c>
      <c r="P2319" s="4" t="str">
        <f t="shared" si="4276"/>
        <v/>
      </c>
      <c r="Q2319" s="4" t="str">
        <f t="shared" si="4277"/>
        <v/>
      </c>
      <c r="R2319" s="4" t="str">
        <f t="shared" si="4278"/>
        <v/>
      </c>
      <c r="S2319" s="4" t="str">
        <f t="shared" si="4279"/>
        <v/>
      </c>
      <c r="T2319" s="4" t="str">
        <f t="shared" si="4280"/>
        <v/>
      </c>
      <c r="U2319" s="4" t="str">
        <f t="shared" si="4281"/>
        <v/>
      </c>
      <c r="V2319" s="4" t="str">
        <f t="shared" si="4282"/>
        <v/>
      </c>
      <c r="W2319" s="4" t="str">
        <f t="shared" si="4283"/>
        <v/>
      </c>
      <c r="X2319" s="4" t="str">
        <f t="shared" si="4284"/>
        <v/>
      </c>
      <c r="Y2319" s="4">
        <f t="shared" si="4285"/>
        <v>3</v>
      </c>
      <c r="Z2319" s="4" t="str">
        <f t="shared" si="4286"/>
        <v>-</v>
      </c>
      <c r="AA2319" s="4" t="str">
        <f t="shared" si="4287"/>
        <v/>
      </c>
      <c r="AB2319" s="4" t="str">
        <f t="shared" si="4288"/>
        <v/>
      </c>
      <c r="AC2319" s="4" t="str">
        <f t="shared" si="4289"/>
        <v/>
      </c>
      <c r="AD2319" s="4" t="str">
        <f t="shared" si="4290"/>
        <v/>
      </c>
      <c r="AE2319" s="4" t="str">
        <f t="shared" si="4291"/>
        <v/>
      </c>
      <c r="AF2319" s="4">
        <f t="shared" si="4292"/>
        <v>4</v>
      </c>
      <c r="AG2319" s="4">
        <f t="shared" si="4293"/>
        <v>16</v>
      </c>
      <c r="AH2319" s="4">
        <f t="shared" si="4294"/>
        <v>12</v>
      </c>
      <c r="AI2319" s="4" t="str">
        <f t="shared" si="4295"/>
        <v>1KTK</v>
      </c>
      <c r="AJ2319" s="4" t="str">
        <f t="shared" si="4296"/>
        <v>-1KTK</v>
      </c>
      <c r="AK2319" s="4" t="str" cm="1">
        <f t="array" ref="AK2319">LEFT(AR2319,SUM(LEN(AR2319)-LEN(SUBSTITUTE(AR2319,{"0";"1";"2";"3";"4";"5";"6";"7";"8";"9"},""))))</f>
        <v>1</v>
      </c>
      <c r="AL2319" s="4">
        <f t="shared" si="4300"/>
        <v>13</v>
      </c>
      <c r="AM2319" s="4" t="b">
        <f>LEFT(AR2319,1)=AK2319</f>
        <v>1</v>
      </c>
      <c r="AN2319" s="4" t="str">
        <f t="shared" si="4306"/>
        <v>KTK</v>
      </c>
      <c r="AO2319" s="4" t="b">
        <f>IF((AQ2319=DL2319)=TRUE,TRUE,IF((AQ2318=AQ2319)=TRUE,TRUE,FALSE))</f>
        <v>1</v>
      </c>
      <c r="AP2319" s="4" t="b">
        <f t="shared" si="4297"/>
        <v>0</v>
      </c>
      <c r="AQ2319" s="5" t="str">
        <f t="shared" si="4298"/>
        <v>RIPIK HIJAU</v>
      </c>
      <c r="AR2319" s="4" t="str">
        <f t="shared" si="4299"/>
        <v>1KTK</v>
      </c>
      <c r="AS2319" t="s">
        <v>3179</v>
      </c>
      <c r="AU2319" s="4" t="str">
        <f>IF(IF(IF(AQ2319=DL2319,10,0)+IF(NOT(AN2319=$AU$1)=TRUE,10,0)=
20,"XXXX",IF(IF((BC2319+1)=2,0,1)+IF(AN2319=$AU$1,1,0)=2,TRUE,""))
="",IF(IF(AQ2319=AQ2318,10,0)+IF(NOT(AN2319=$AU$1)=TRUE,10,0)=
20,"XXXX",IF(IF((BC2319+1)=2,0,1)+IF(AN2319=$AU$1,1,0)=2,TRUE,
"")),IF(IF(AQ2319=DL2319,10,0)+IF(NOT(AN2319=$AU$1)=TRUE,10,0)=
20,"XXXX",IF(IF((BC2319+1)=2,0,1)+IF(AN2319=$AU$1,1,0)=2,TRUE,"")))</f>
        <v>XXXX</v>
      </c>
      <c r="AV2319">
        <v>21000</v>
      </c>
      <c r="AW2319">
        <v>21000</v>
      </c>
      <c r="AX2319">
        <v>20475</v>
      </c>
      <c r="AY2319" t="str">
        <f t="shared" si="4307"/>
        <v>8000000002319</v>
      </c>
      <c r="AZ2319" t="str">
        <f t="shared" si="4302"/>
        <v>RIPIK HIJAU</v>
      </c>
      <c r="BA2319" t="s">
        <v>4301</v>
      </c>
      <c r="BB2319" t="s">
        <v>4301</v>
      </c>
      <c r="BC2319" s="9" t="str" cm="1">
        <f t="array" aca="1" ref="BC2319" ca="1">LEFT(AR2319,MATCH(FALSE,ISNUMBER(MID(AR2319,ROW(INDIRECT("1:"&amp;LEN(AR2319)+1)), 1) *1),0) -1)</f>
        <v>1</v>
      </c>
      <c r="BD2319" s="1"/>
      <c r="BF2319" s="21"/>
      <c r="BK2319" s="1"/>
      <c r="BM2319" s="1"/>
      <c r="BN2319" s="1"/>
      <c r="BR2319" s="22"/>
      <c r="BS2319">
        <v>0</v>
      </c>
      <c r="BT2319" s="1" t="s">
        <v>5103</v>
      </c>
      <c r="BV2319" s="4" t="str">
        <f>IF(IFERROR(SEARCH($A$1,DN2319),0)&gt;0,$A$1,"")</f>
        <v/>
      </c>
      <c r="BW2319" s="4" t="str">
        <f>IF(IFERROR(SEARCH($B$1,DN2319),0)&gt;0,$B$1,"")</f>
        <v/>
      </c>
      <c r="BX2319" s="4" t="str">
        <f>IF(IFERROR(SEARCH($C$1,DN2319),0)&gt;0,$C$1,"")</f>
        <v/>
      </c>
      <c r="BY2319" s="4" t="str">
        <f>IF(IFERROR(SEARCH($D$1,DN2319),0)&gt;0,$D$1,"")</f>
        <v/>
      </c>
      <c r="BZ2319" s="4" t="str">
        <f>IF(IFERROR(SEARCH($E$1,DN2319),0)&gt;0,$E$1,"")</f>
        <v/>
      </c>
      <c r="CA2319" s="4" t="str">
        <f>IF(IFERROR(SEARCH($F$1,DN2319),0)&gt;0,$F$1,"")</f>
        <v/>
      </c>
      <c r="CB2319" s="4" t="str">
        <f>IF(IFERROR(SEARCH($G$1,DN2319),0)&gt;0,$G$1,"")</f>
        <v>KTK</v>
      </c>
      <c r="CC2319" s="4" t="str">
        <f>IF(IFERROR(SEARCH($H$1,DN2319),0)&gt;0,$H$1,"")</f>
        <v/>
      </c>
      <c r="CD2319" s="4" t="str">
        <f>IF(IFERROR(SEARCH($I$1,DN2319),0)&gt;0,$I$1,"")</f>
        <v/>
      </c>
      <c r="CE2319" s="4" t="str">
        <f>IF(IFERROR(SEARCH($J$1,DN2319),0)&gt;0,$J$1,"")</f>
        <v/>
      </c>
      <c r="CF2319" s="4" t="str">
        <f>IF(IFERROR(SEARCH($K$1,DN2319),0)&gt;0,$K$1,"")</f>
        <v/>
      </c>
      <c r="CG2319" s="4" t="str">
        <f>IF(IFERROR(SEARCH($L$1,DN2319),0)&gt;0,$L$1,"")</f>
        <v/>
      </c>
      <c r="CH2319" s="4" t="str">
        <f>IF(IFERROR(SEARCH($M$1,DN2319),0)&gt;0,$M$1,"")</f>
        <v/>
      </c>
      <c r="CI2319" s="4" t="str">
        <f>IF(IFERROR(SEARCH($N$1,DN2319),0)&gt;0,$N$1,"")</f>
        <v/>
      </c>
      <c r="CJ2319" s="4" t="str">
        <f>IF(IFERROR(SEARCH($O$1,DN2319),0)&gt;0,$O$1,"")</f>
        <v>DUS</v>
      </c>
      <c r="CK2319" s="4" t="str">
        <f>IF(IFERROR(SEARCH($P$1,DN2319),0)&gt;0,$P$1,"")</f>
        <v/>
      </c>
      <c r="CL2319" s="4" t="str">
        <f>IF(IFERROR(SEARCH($Q$1,DN2319),0)&gt;0,$Q$1,"")</f>
        <v/>
      </c>
      <c r="CM2319" s="4" t="str">
        <f>IF(IFERROR(SEARCH($R$1,DN2319),0)&gt;0,$R$1,"")</f>
        <v/>
      </c>
      <c r="CN2319" s="4" t="str">
        <f>IF(IFERROR(SEARCH($S$1,DN2319),0)&gt;0,$S$1,"")</f>
        <v/>
      </c>
      <c r="CO2319" s="4" t="str">
        <f>IF(IFERROR(SEARCH($T$1,DN2319),0)&gt;0,$T$1,"")</f>
        <v/>
      </c>
      <c r="CP2319" s="4" t="str">
        <f>IF(IFERROR(SEARCH($U$1,DN2319),0)&gt;0,$U$1,"")</f>
        <v/>
      </c>
      <c r="CQ2319" s="4" t="str">
        <f>IF(IFERROR(SEARCH($V$1,DN2319),0)&gt;0,$V$1,"")</f>
        <v/>
      </c>
      <c r="CR2319" s="4" t="str">
        <f>IF(IFERROR(SEARCH($W$1,DN2319),0)&gt;0,$W$1,"")</f>
        <v/>
      </c>
      <c r="CS2319" s="4" t="str">
        <f>IF(IFERROR(SEARCH($X$1,DN2319),0)&gt;0,$X$1,"")</f>
        <v/>
      </c>
      <c r="CT2319" s="4">
        <f>LEN(BW2319)+LEN(BX2319)+LEN(BY2319)+LEN(BZ2319)+LEN(CA2319)+LEN(CO2319)+LEN(CB2319)+LEN(CC2319)+LEN(CD2319)+LEN(CE2319)+LEN(CF2319)+LEN(CG2319)+LEN(CH2319)+LEN(CI2319)+LEN(CP2319)+LEN(CJ2319)+LEN(CK2319)+LEN(CQ2319)+LEN(BV2319)+LEN(CL2319)+LEN(CS2319)+LEN(CM2319)+LEN(CR2319)+LEN(CN2319)</f>
        <v>6</v>
      </c>
      <c r="CU2319" s="4" t="str">
        <f>IF(IFERROR(SEARCH($Z$1,DN2319),0)&gt;0,$Z$1,"")</f>
        <v>-</v>
      </c>
      <c r="CV2319" s="4" t="str">
        <f>IF(IFERROR(SEARCH($AA$1,DN2319),0)&gt;0,$AA$1,"")</f>
        <v>/</v>
      </c>
      <c r="CW2319" s="4" t="str">
        <f>IF(IFERROR(SEARCH($AB$1,DN2319),0)&gt;0,$AB$1,"")</f>
        <v/>
      </c>
      <c r="CX2319" s="4" t="str">
        <f>IF(IFERROR(SEARCH($AC$1,DN2319),0)&gt;0,$AC$1,"")</f>
        <v/>
      </c>
      <c r="CY2319" s="4" t="str">
        <f>IF(IFERROR(SEARCH($AD$1,DN2319),0)&gt;0,$AD$1,"")</f>
        <v/>
      </c>
      <c r="CZ2319" s="4" t="str">
        <f>IF(IFERROR(SEARCH($AE$1,DN2319),0)&gt;0,$AE$1,"")</f>
        <v/>
      </c>
      <c r="DA2319" s="4">
        <f>LEN(DM2319)</f>
        <v>8</v>
      </c>
      <c r="DB2319" s="4">
        <f>LEN(DN2319)</f>
        <v>20</v>
      </c>
      <c r="DC2319" s="4">
        <f>DB2319-DA2319</f>
        <v>12</v>
      </c>
      <c r="DD2319" s="4" t="str">
        <f>RIGHT(DN2319,4)</f>
        <v>/DUS</v>
      </c>
      <c r="DE2319" s="4" t="str">
        <f>RIGHT(DN2319,5)</f>
        <v>K/DUS</v>
      </c>
      <c r="DF2319" s="4" t="str" cm="1">
        <f t="array" ref="DF2319">LEFT(DM2319,SUM(LEN(DM2319)-LEN(SUBSTITUTE(DM2319,{"0";"1";"2";"3";"4";"5";"6";"7";"8";"9"},""))))</f>
        <v>5</v>
      </c>
      <c r="DG2319" s="4">
        <f>LEN(DT2319)</f>
        <v>13</v>
      </c>
      <c r="DH2319" s="4" t="b">
        <f>LEFT(DM2319,1)=DF2319</f>
        <v>1</v>
      </c>
      <c r="DI2319" s="4" t="str">
        <f>RIGHT(DD2319,3)</f>
        <v>DUS</v>
      </c>
      <c r="DJ2319" s="4" t="b">
        <f>IF((DL2319=AQ2321)=TRUE,TRUE,IF((AQ2319=DL2319)=TRUE,TRUE,FALSE))</f>
        <v>1</v>
      </c>
      <c r="DK2319" s="4" t="b">
        <f>LEFT(DN2319,2)=LEFT(DO2319,2)</f>
        <v>0</v>
      </c>
      <c r="DL2319" s="5" t="str">
        <f>LEFT(DN2319,(DC2319-1))</f>
        <v>RIPIK HIJAU</v>
      </c>
      <c r="DM2319" s="4" t="str">
        <f>IFERROR(RIGHT(DN2319,LEN(DN2319)-FIND("-",DN2319)),1)</f>
        <v>5KTK/DUS</v>
      </c>
      <c r="DN2319" t="s">
        <v>3180</v>
      </c>
      <c r="DO2319" s="1"/>
      <c r="DP2319" s="4" t="b">
        <f ca="1">IF(IF(IF(DL2319=AQ2321,10,0)+IF(NOT(DI2319=$AU$1)=TRUE,10,0)=
20,"XXXX",IF(IF((DX2319+1)=2,0,1)+IF(DI2319=$AU$1,1,0)=2,TRUE,""))
="",IF(IF(DL2319=AQ2319,10,0)+IF(NOT(DI2319=$AU$1)=TRUE,10,0)=
20,"XXXX",IF(IF((DX2319+1)=2,0,1)+IF(DI2319=$AU$1,1,0)=2,TRUE,
"")),IF(IF(DL2319=AQ2321,10,0)+IF(NOT(DI2319=$AU$1)=TRUE,10,0)=
20,"XXXX",IF(IF((DX2319+1)=2,0,1)+IF(DI2319=$AU$1,1,0)=2,TRUE,"")))</f>
        <v>1</v>
      </c>
      <c r="DQ2319">
        <v>105000</v>
      </c>
      <c r="DR2319">
        <v>105000</v>
      </c>
      <c r="DS2319">
        <v>102375</v>
      </c>
      <c r="DT2319" t="str">
        <f>IF(DO2319&gt;0,DO2319,"800000000"&amp;ROW(DS2319))</f>
        <v>8000000002319</v>
      </c>
      <c r="DU2319" t="str">
        <f>DL2319</f>
        <v>RIPIK HIJAU</v>
      </c>
      <c r="DV2319" t="s">
        <v>4301</v>
      </c>
      <c r="DW2319" t="s">
        <v>4301</v>
      </c>
      <c r="DX2319" s="4" t="str" cm="1">
        <f t="array" aca="1" ref="DX2319" ca="1">LEFT(DM2319,MATCH(FALSE,ISNUMBER(MID(DM2319,ROW(INDIRECT("1:"&amp;LEN(DM2319)+1)), 1) *1),0) -1)</f>
        <v>5</v>
      </c>
      <c r="DY2319" s="1"/>
      <c r="EA2319" s="21"/>
      <c r="EC2319" s="5"/>
      <c r="EF2319" s="1"/>
      <c r="EH2319" s="1"/>
      <c r="EI2319" s="1"/>
      <c r="EL2319" s="5"/>
      <c r="EM2319" s="22"/>
      <c r="EN2319">
        <v>0</v>
      </c>
      <c r="EO2319" s="1" t="s">
        <v>5103</v>
      </c>
    </row>
    <row r="2321" spans="1:145">
      <c r="A2321" s="4" t="str">
        <f t="shared" si="4261"/>
        <v/>
      </c>
      <c r="B2321" s="4" t="str">
        <f t="shared" si="4262"/>
        <v/>
      </c>
      <c r="C2321" s="4" t="str">
        <f t="shared" si="4263"/>
        <v>BKS</v>
      </c>
      <c r="D2321" s="4" t="str">
        <f t="shared" si="4264"/>
        <v/>
      </c>
      <c r="E2321" s="4" t="str">
        <f t="shared" si="4265"/>
        <v/>
      </c>
      <c r="F2321" s="4" t="str">
        <f t="shared" si="4266"/>
        <v/>
      </c>
      <c r="G2321" s="4" t="str">
        <f t="shared" si="4267"/>
        <v/>
      </c>
      <c r="H2321" s="4" t="str">
        <f t="shared" si="4268"/>
        <v/>
      </c>
      <c r="I2321" s="4" t="str">
        <f t="shared" si="4269"/>
        <v/>
      </c>
      <c r="J2321" s="4" t="str">
        <f t="shared" si="4270"/>
        <v/>
      </c>
      <c r="K2321" s="4" t="str">
        <f t="shared" si="4271"/>
        <v/>
      </c>
      <c r="L2321" s="4" t="str">
        <f t="shared" si="4272"/>
        <v/>
      </c>
      <c r="M2321" s="4" t="str">
        <f t="shared" si="4273"/>
        <v/>
      </c>
      <c r="N2321" s="4" t="str">
        <f t="shared" si="4274"/>
        <v/>
      </c>
      <c r="O2321" s="4" t="str">
        <f t="shared" si="4275"/>
        <v/>
      </c>
      <c r="P2321" s="4" t="str">
        <f t="shared" si="4276"/>
        <v/>
      </c>
      <c r="Q2321" s="4" t="str">
        <f t="shared" si="4277"/>
        <v/>
      </c>
      <c r="R2321" s="4" t="str">
        <f t="shared" si="4278"/>
        <v/>
      </c>
      <c r="S2321" s="4" t="str">
        <f t="shared" si="4279"/>
        <v/>
      </c>
      <c r="T2321" s="4" t="str">
        <f t="shared" si="4280"/>
        <v/>
      </c>
      <c r="U2321" s="4" t="str">
        <f t="shared" si="4281"/>
        <v/>
      </c>
      <c r="V2321" s="4" t="str">
        <f t="shared" si="4282"/>
        <v/>
      </c>
      <c r="W2321" s="4" t="str">
        <f t="shared" si="4283"/>
        <v/>
      </c>
      <c r="X2321" s="4" t="str">
        <f t="shared" si="4284"/>
        <v/>
      </c>
      <c r="Y2321" s="4">
        <f t="shared" si="4285"/>
        <v>3</v>
      </c>
      <c r="Z2321" s="4" t="str">
        <f t="shared" si="4286"/>
        <v>-</v>
      </c>
      <c r="AA2321" s="4" t="str">
        <f t="shared" si="4287"/>
        <v/>
      </c>
      <c r="AB2321" s="4" t="str">
        <f t="shared" si="4288"/>
        <v/>
      </c>
      <c r="AC2321" s="4" t="str">
        <f t="shared" si="4289"/>
        <v/>
      </c>
      <c r="AD2321" s="4" t="str">
        <f t="shared" si="4290"/>
        <v/>
      </c>
      <c r="AE2321" s="4" t="str">
        <f t="shared" si="4291"/>
        <v/>
      </c>
      <c r="AF2321" s="4">
        <f t="shared" si="4292"/>
        <v>4</v>
      </c>
      <c r="AG2321" s="4">
        <f t="shared" si="4293"/>
        <v>17</v>
      </c>
      <c r="AH2321" s="4">
        <f t="shared" si="4294"/>
        <v>13</v>
      </c>
      <c r="AI2321" s="4" t="str">
        <f t="shared" si="4295"/>
        <v>1BKS</v>
      </c>
      <c r="AJ2321" s="4" t="str">
        <f t="shared" si="4296"/>
        <v>-1BKS</v>
      </c>
      <c r="AK2321" s="4" t="str" cm="1">
        <f t="array" ref="AK2321">LEFT(AR2321,SUM(LEN(AR2321)-LEN(SUBSTITUTE(AR2321,{"0";"1";"2";"3";"4";"5";"6";"7";"8";"9"},""))))</f>
        <v>1</v>
      </c>
      <c r="AL2321" s="4">
        <f t="shared" si="4300"/>
        <v>13</v>
      </c>
      <c r="AM2321" s="4" t="b">
        <f>LEFT(AR2321,1)=AK2321</f>
        <v>1</v>
      </c>
      <c r="AN2321" s="4" t="str">
        <f t="shared" si="4306"/>
        <v>BKS</v>
      </c>
      <c r="AO2321" s="4" t="b">
        <f>IF((AQ2321=DL2321)=TRUE,TRUE,IF((DL2319=AQ2321)=TRUE,TRUE,FALSE))</f>
        <v>1</v>
      </c>
      <c r="AP2321" s="4" t="b">
        <f t="shared" si="4297"/>
        <v>0</v>
      </c>
      <c r="AQ2321" s="5" t="str">
        <f t="shared" si="4298"/>
        <v>ROKOK BANTEN</v>
      </c>
      <c r="AR2321" s="4" t="str">
        <f t="shared" si="4299"/>
        <v>1BKS</v>
      </c>
      <c r="AS2321" t="s">
        <v>3181</v>
      </c>
      <c r="AU2321" s="4" t="str">
        <f>IF(IF(IF(AQ2321=DL2321,10,0)+IF(NOT(AN2321=$AU$1)=TRUE,10,0)=
20,"XXXX",IF(IF((BC2321+1)=2,0,1)+IF(AN2321=$AU$1,1,0)=2,TRUE,""))
="",IF(IF(AQ2321=DL2319,10,0)+IF(NOT(AN2321=$AU$1)=TRUE,10,0)=
20,"XXXX",IF(IF((BC2321+1)=2,0,1)+IF(AN2321=$AU$1,1,0)=2,TRUE,
"")),IF(IF(AQ2321=DL2321,10,0)+IF(NOT(AN2321=$AU$1)=TRUE,10,0)=
20,"XXXX",IF(IF((BC2321+1)=2,0,1)+IF(AN2321=$AU$1,1,0)=2,TRUE,"")))</f>
        <v>XXXX</v>
      </c>
      <c r="AV2321">
        <v>4000</v>
      </c>
      <c r="AW2321">
        <v>4000</v>
      </c>
      <c r="AX2321">
        <v>3100</v>
      </c>
      <c r="AY2321" t="str">
        <f t="shared" si="4307"/>
        <v>8000000002321</v>
      </c>
      <c r="AZ2321" t="str">
        <f t="shared" si="4302"/>
        <v>ROKOK BANTEN</v>
      </c>
      <c r="BA2321" t="s">
        <v>4301</v>
      </c>
      <c r="BB2321" t="s">
        <v>4301</v>
      </c>
      <c r="BC2321" s="9" t="str" cm="1">
        <f t="array" aca="1" ref="BC2321" ca="1">LEFT(AR2321,MATCH(FALSE,ISNUMBER(MID(AR2321,ROW(INDIRECT("1:"&amp;LEN(AR2321)+1)), 1) *1),0) -1)</f>
        <v>1</v>
      </c>
      <c r="BD2321" s="1"/>
      <c r="BF2321" s="21"/>
      <c r="BK2321" s="1"/>
      <c r="BM2321" s="1"/>
      <c r="BN2321" s="1"/>
      <c r="BR2321" s="22"/>
      <c r="BS2321">
        <v>0</v>
      </c>
      <c r="BT2321" s="1" t="s">
        <v>5103</v>
      </c>
      <c r="BV2321" s="4" t="str">
        <f>IF(IFERROR(SEARCH($A$1,DN2321),0)&gt;0,$A$1,"")</f>
        <v/>
      </c>
      <c r="BW2321" s="4" t="str">
        <f>IF(IFERROR(SEARCH($B$1,DN2321),0)&gt;0,$B$1,"")</f>
        <v/>
      </c>
      <c r="BX2321" s="4" t="str">
        <f>IF(IFERROR(SEARCH($C$1,DN2321),0)&gt;0,$C$1,"")</f>
        <v>BKS</v>
      </c>
      <c r="BY2321" s="4" t="str">
        <f>IF(IFERROR(SEARCH($D$1,DN2321),0)&gt;0,$D$1,"")</f>
        <v/>
      </c>
      <c r="BZ2321" s="4" t="str">
        <f>IF(IFERROR(SEARCH($E$1,DN2321),0)&gt;0,$E$1,"")</f>
        <v/>
      </c>
      <c r="CA2321" s="4" t="str">
        <f>IF(IFERROR(SEARCH($F$1,DN2321),0)&gt;0,$F$1,"")</f>
        <v/>
      </c>
      <c r="CB2321" s="4" t="str">
        <f>IF(IFERROR(SEARCH($G$1,DN2321),0)&gt;0,$G$1,"")</f>
        <v/>
      </c>
      <c r="CC2321" s="4" t="str">
        <f>IF(IFERROR(SEARCH($H$1,DN2321),0)&gt;0,$H$1,"")</f>
        <v/>
      </c>
      <c r="CD2321" s="4" t="str">
        <f>IF(IFERROR(SEARCH($I$1,DN2321),0)&gt;0,$I$1,"")</f>
        <v/>
      </c>
      <c r="CE2321" s="4" t="str">
        <f>IF(IFERROR(SEARCH($J$1,DN2321),0)&gt;0,$J$1,"")</f>
        <v/>
      </c>
      <c r="CF2321" s="4" t="str">
        <f>IF(IFERROR(SEARCH($K$1,DN2321),0)&gt;0,$K$1,"")</f>
        <v/>
      </c>
      <c r="CG2321" s="4" t="str">
        <f>IF(IFERROR(SEARCH($L$1,DN2321),0)&gt;0,$L$1,"")</f>
        <v/>
      </c>
      <c r="CH2321" s="4" t="str">
        <f>IF(IFERROR(SEARCH($M$1,DN2321),0)&gt;0,$M$1,"")</f>
        <v/>
      </c>
      <c r="CI2321" s="4" t="str">
        <f>IF(IFERROR(SEARCH($N$1,DN2321),0)&gt;0,$N$1,"")</f>
        <v/>
      </c>
      <c r="CJ2321" s="4" t="str">
        <f>IF(IFERROR(SEARCH($O$1,DN2321),0)&gt;0,$O$1,"")</f>
        <v>DUS</v>
      </c>
      <c r="CK2321" s="4" t="str">
        <f>IF(IFERROR(SEARCH($P$1,DN2321),0)&gt;0,$P$1,"")</f>
        <v/>
      </c>
      <c r="CL2321" s="4" t="str">
        <f>IF(IFERROR(SEARCH($Q$1,DN2321),0)&gt;0,$Q$1,"")</f>
        <v/>
      </c>
      <c r="CM2321" s="4" t="str">
        <f>IF(IFERROR(SEARCH($R$1,DN2321),0)&gt;0,$R$1,"")</f>
        <v/>
      </c>
      <c r="CN2321" s="4" t="str">
        <f>IF(IFERROR(SEARCH($S$1,DN2321),0)&gt;0,$S$1,"")</f>
        <v/>
      </c>
      <c r="CO2321" s="4" t="str">
        <f>IF(IFERROR(SEARCH($T$1,DN2321),0)&gt;0,$T$1,"")</f>
        <v/>
      </c>
      <c r="CP2321" s="4" t="str">
        <f>IF(IFERROR(SEARCH($U$1,DN2321),0)&gt;0,$U$1,"")</f>
        <v/>
      </c>
      <c r="CQ2321" s="4" t="str">
        <f>IF(IFERROR(SEARCH($V$1,DN2321),0)&gt;0,$V$1,"")</f>
        <v/>
      </c>
      <c r="CR2321" s="4" t="str">
        <f>IF(IFERROR(SEARCH($W$1,DN2321),0)&gt;0,$W$1,"")</f>
        <v/>
      </c>
      <c r="CS2321" s="4" t="str">
        <f>IF(IFERROR(SEARCH($X$1,DN2321),0)&gt;0,$X$1,"")</f>
        <v/>
      </c>
      <c r="CT2321" s="4">
        <f>LEN(BW2321)+LEN(BX2321)+LEN(BY2321)+LEN(BZ2321)+LEN(CA2321)+LEN(CO2321)+LEN(CB2321)+LEN(CC2321)+LEN(CD2321)+LEN(CE2321)+LEN(CF2321)+LEN(CG2321)+LEN(CH2321)+LEN(CI2321)+LEN(CP2321)+LEN(CJ2321)+LEN(CK2321)+LEN(CQ2321)+LEN(BV2321)+LEN(CL2321)+LEN(CS2321)+LEN(CM2321)+LEN(CR2321)+LEN(CN2321)</f>
        <v>6</v>
      </c>
      <c r="CU2321" s="4" t="str">
        <f>IF(IFERROR(SEARCH($Z$1,DN2321),0)&gt;0,$Z$1,"")</f>
        <v>-</v>
      </c>
      <c r="CV2321" s="4" t="str">
        <f>IF(IFERROR(SEARCH($AA$1,DN2321),0)&gt;0,$AA$1,"")</f>
        <v>/</v>
      </c>
      <c r="CW2321" s="4" t="str">
        <f>IF(IFERROR(SEARCH($AB$1,DN2321),0)&gt;0,$AB$1,"")</f>
        <v/>
      </c>
      <c r="CX2321" s="4" t="str">
        <f>IF(IFERROR(SEARCH($AC$1,DN2321),0)&gt;0,$AC$1,"")</f>
        <v/>
      </c>
      <c r="CY2321" s="4" t="str">
        <f>IF(IFERROR(SEARCH($AD$1,DN2321),0)&gt;0,$AD$1,"")</f>
        <v/>
      </c>
      <c r="CZ2321" s="4" t="str">
        <f>IF(IFERROR(SEARCH($AE$1,DN2321),0)&gt;0,$AE$1,"")</f>
        <v/>
      </c>
      <c r="DA2321" s="4">
        <f>LEN(DM2321)</f>
        <v>9</v>
      </c>
      <c r="DB2321" s="4">
        <f>LEN(DN2321)</f>
        <v>22</v>
      </c>
      <c r="DC2321" s="4">
        <f>DB2321-DA2321</f>
        <v>13</v>
      </c>
      <c r="DD2321" s="4" t="str">
        <f>RIGHT(DN2321,4)</f>
        <v>/DUS</v>
      </c>
      <c r="DE2321" s="4" t="str">
        <f>RIGHT(DN2321,5)</f>
        <v>S/DUS</v>
      </c>
      <c r="DF2321" s="4" t="str" cm="1">
        <f t="array" ref="DF2321">LEFT(DM2321,SUM(LEN(DM2321)-LEN(SUBSTITUTE(DM2321,{"0";"1";"2";"3";"4";"5";"6";"7";"8";"9"},""))))</f>
        <v>20</v>
      </c>
      <c r="DG2321" s="4">
        <f>LEN(DT2321)</f>
        <v>13</v>
      </c>
      <c r="DH2321" s="4" t="b">
        <f>LEFT(DM2321,2)=DF2321</f>
        <v>1</v>
      </c>
      <c r="DI2321" s="4" t="str">
        <f>RIGHT(DD2321,3)</f>
        <v>DUS</v>
      </c>
      <c r="DJ2321" s="4" t="b">
        <f>IF((DL2321=AQ2323)=TRUE,TRUE,IF((AQ2321=DL2321)=TRUE,TRUE,FALSE))</f>
        <v>1</v>
      </c>
      <c r="DK2321" s="4" t="b">
        <f>LEFT(DN2321,2)=LEFT(DO2321,2)</f>
        <v>0</v>
      </c>
      <c r="DL2321" s="5" t="str">
        <f>LEFT(DN2321,(DC2321-1))</f>
        <v>ROKOK BANTEN</v>
      </c>
      <c r="DM2321" s="4" t="str">
        <f>IFERROR(RIGHT(DN2321,LEN(DN2321)-FIND("-",DN2321)),1)</f>
        <v>20BKS/DUS</v>
      </c>
      <c r="DN2321" t="s">
        <v>3182</v>
      </c>
      <c r="DO2321" s="1"/>
      <c r="DP2321" s="4" t="b">
        <f ca="1">IF(IF(IF(DL2321=AQ2323,10,0)+IF(NOT(DI2321=$AU$1)=TRUE,10,0)=
20,"XXXX",IF(IF((DX2321+1)=2,0,1)+IF(DI2321=$AU$1,1,0)=2,TRUE,""))
="",IF(IF(DL2321=AQ2321,10,0)+IF(NOT(DI2321=$AU$1)=TRUE,10,0)=
20,"XXXX",IF(IF((DX2321+1)=2,0,1)+IF(DI2321=$AU$1,1,0)=2,TRUE,
"")),IF(IF(DL2321=AQ2323,10,0)+IF(NOT(DI2321=$AU$1)=TRUE,10,0)=
20,"XXXX",IF(IF((DX2321+1)=2,0,1)+IF(DI2321=$AU$1,1,0)=2,TRUE,"")))</f>
        <v>1</v>
      </c>
      <c r="DQ2321">
        <v>67000</v>
      </c>
      <c r="DR2321">
        <v>67000</v>
      </c>
      <c r="DS2321">
        <v>62000</v>
      </c>
      <c r="DT2321" t="str">
        <f>IF(DO2321&gt;0,DO2321,"800000000"&amp;ROW(DS2321))</f>
        <v>8000000002321</v>
      </c>
      <c r="DU2321" t="str">
        <f>DL2321</f>
        <v>ROKOK BANTEN</v>
      </c>
      <c r="DV2321" t="s">
        <v>4301</v>
      </c>
      <c r="DW2321" t="s">
        <v>4301</v>
      </c>
      <c r="DX2321" s="4" t="str" cm="1">
        <f t="array" aca="1" ref="DX2321" ca="1">LEFT(DM2321,MATCH(FALSE,ISNUMBER(MID(DM2321,ROW(INDIRECT("1:"&amp;LEN(DM2321)+1)), 1) *1),0) -1)</f>
        <v>20</v>
      </c>
      <c r="DY2321" s="1"/>
      <c r="EA2321" s="21"/>
      <c r="EC2321" s="5"/>
      <c r="EF2321" s="1"/>
      <c r="EH2321" s="1"/>
      <c r="EI2321" s="1"/>
      <c r="EL2321" s="5"/>
      <c r="EM2321" s="22"/>
      <c r="EN2321">
        <v>0</v>
      </c>
      <c r="EO2321" s="1" t="s">
        <v>5103</v>
      </c>
    </row>
    <row r="2323" spans="1:145">
      <c r="A2323" s="4" t="str">
        <f t="shared" si="4261"/>
        <v/>
      </c>
      <c r="B2323" s="4" t="str">
        <f t="shared" si="4262"/>
        <v/>
      </c>
      <c r="C2323" s="4" t="str">
        <f t="shared" si="4263"/>
        <v>BKS</v>
      </c>
      <c r="D2323" s="4" t="str">
        <f t="shared" si="4264"/>
        <v/>
      </c>
      <c r="E2323" s="4" t="str">
        <f t="shared" si="4265"/>
        <v/>
      </c>
      <c r="F2323" s="4" t="str">
        <f t="shared" si="4266"/>
        <v/>
      </c>
      <c r="G2323" s="4" t="str">
        <f t="shared" si="4267"/>
        <v/>
      </c>
      <c r="H2323" s="4" t="str">
        <f t="shared" si="4268"/>
        <v/>
      </c>
      <c r="I2323" s="4" t="str">
        <f t="shared" si="4269"/>
        <v/>
      </c>
      <c r="J2323" s="4" t="str">
        <f t="shared" si="4270"/>
        <v/>
      </c>
      <c r="K2323" s="4" t="str">
        <f t="shared" si="4271"/>
        <v/>
      </c>
      <c r="L2323" s="4" t="str">
        <f t="shared" si="4272"/>
        <v/>
      </c>
      <c r="M2323" s="4" t="str">
        <f t="shared" si="4273"/>
        <v/>
      </c>
      <c r="N2323" s="4" t="str">
        <f t="shared" si="4274"/>
        <v/>
      </c>
      <c r="O2323" s="4" t="str">
        <f t="shared" si="4275"/>
        <v/>
      </c>
      <c r="P2323" s="4" t="str">
        <f t="shared" si="4276"/>
        <v/>
      </c>
      <c r="Q2323" s="4" t="str">
        <f t="shared" si="4277"/>
        <v/>
      </c>
      <c r="R2323" s="4" t="str">
        <f t="shared" si="4278"/>
        <v/>
      </c>
      <c r="S2323" s="4" t="str">
        <f t="shared" si="4279"/>
        <v/>
      </c>
      <c r="T2323" s="4" t="str">
        <f t="shared" si="4280"/>
        <v/>
      </c>
      <c r="U2323" s="4" t="str">
        <f t="shared" si="4281"/>
        <v/>
      </c>
      <c r="V2323" s="4" t="str">
        <f t="shared" si="4282"/>
        <v/>
      </c>
      <c r="W2323" s="4" t="str">
        <f t="shared" si="4283"/>
        <v/>
      </c>
      <c r="X2323" s="4" t="str">
        <f t="shared" si="4284"/>
        <v/>
      </c>
      <c r="Y2323" s="4">
        <f t="shared" si="4285"/>
        <v>3</v>
      </c>
      <c r="Z2323" s="4" t="str">
        <f t="shared" si="4286"/>
        <v>-</v>
      </c>
      <c r="AA2323" s="4" t="str">
        <f t="shared" si="4287"/>
        <v/>
      </c>
      <c r="AB2323" s="4" t="str">
        <f t="shared" si="4288"/>
        <v/>
      </c>
      <c r="AC2323" s="4" t="str">
        <f t="shared" si="4289"/>
        <v/>
      </c>
      <c r="AD2323" s="4" t="str">
        <f t="shared" si="4290"/>
        <v/>
      </c>
      <c r="AE2323" s="4" t="str">
        <f t="shared" si="4291"/>
        <v/>
      </c>
      <c r="AF2323" s="4">
        <f t="shared" si="4292"/>
        <v>4</v>
      </c>
      <c r="AG2323" s="4">
        <f t="shared" si="4293"/>
        <v>17</v>
      </c>
      <c r="AH2323" s="4">
        <f t="shared" si="4294"/>
        <v>13</v>
      </c>
      <c r="AI2323" s="4" t="str">
        <f t="shared" si="4295"/>
        <v>3BKS</v>
      </c>
      <c r="AJ2323" s="4" t="str">
        <f t="shared" si="4296"/>
        <v>-3BKS</v>
      </c>
      <c r="AK2323" s="4" t="str" cm="1">
        <f t="array" ref="AK2323">LEFT(AR2323,SUM(LEN(AR2323)-LEN(SUBSTITUTE(AR2323,{"0";"1";"2";"3";"4";"5";"6";"7";"8";"9"},""))))</f>
        <v>3</v>
      </c>
      <c r="AL2323" s="4">
        <f t="shared" si="4300"/>
        <v>13</v>
      </c>
      <c r="AM2323" s="4" t="b">
        <f>LEFT(AR2323,1)=AK2323</f>
        <v>1</v>
      </c>
      <c r="AN2323" s="4" t="str">
        <f t="shared" si="4306"/>
        <v>BKS</v>
      </c>
      <c r="AO2323" s="4" t="b">
        <f>IF((AQ2323=AQ2324)=TRUE,TRUE,IF((DL2321=AQ2323)=TRUE,TRUE,FALSE))</f>
        <v>1</v>
      </c>
      <c r="AP2323" s="4" t="b">
        <f t="shared" si="4297"/>
        <v>0</v>
      </c>
      <c r="AQ2323" s="5" t="str">
        <f t="shared" si="4298"/>
        <v>ROKOK BANTEN</v>
      </c>
      <c r="AR2323" s="4" t="str">
        <f t="shared" si="4299"/>
        <v>3BKS</v>
      </c>
      <c r="AS2323" t="s">
        <v>3183</v>
      </c>
      <c r="AU2323" s="4" t="str">
        <f ca="1">IF(IF(IF(AQ2323=AQ2324,10,0)+IF(NOT(AN2323=$AU$1)=TRUE,10,0)=
20,"XXXX",IF(IF((BC2323+1)=2,0,1)+IF(AN2323=$AU$1,1,0)=2,TRUE,""))
="",IF(IF(AQ2323=DL2321,10,0)+IF(NOT(AN2323=$AU$1)=TRUE,10,0)=
20,"XXXX",IF(IF((BC2323+1)=2,0,1)+IF(AN2323=$AU$1,1,0)=2,TRUE,
"")),IF(IF(AQ2323=AQ2324,10,0)+IF(NOT(AN2323=$AU$1)=TRUE,10,0)=
20,"XXXX",IF(IF((BC2323+1)=2,0,1)+IF(AN2323=$AU$1,1,0)=2,TRUE,"")))</f>
        <v>XXXX</v>
      </c>
      <c r="AV2323">
        <v>10000</v>
      </c>
      <c r="AW2323">
        <v>10000</v>
      </c>
      <c r="AX2323">
        <v>7050</v>
      </c>
      <c r="AY2323" t="str">
        <f t="shared" si="4307"/>
        <v>8000000002323</v>
      </c>
      <c r="AZ2323" t="str">
        <f t="shared" si="4302"/>
        <v>ROKOK BANTEN</v>
      </c>
      <c r="BA2323" t="s">
        <v>4301</v>
      </c>
      <c r="BB2323" t="s">
        <v>4301</v>
      </c>
      <c r="BC2323" s="4" t="str" cm="1">
        <f t="array" aca="1" ref="BC2323" ca="1">LEFT(AR2323,MATCH(FALSE,ISNUMBER(MID(AR2323,ROW(INDIRECT("1:"&amp;LEN(AR2323)+1)), 1) *1),0) -1)</f>
        <v>3</v>
      </c>
      <c r="BD2323" s="1"/>
      <c r="BF2323" s="21"/>
      <c r="BK2323" s="1"/>
      <c r="BM2323" s="1"/>
      <c r="BN2323" s="1"/>
      <c r="BR2323" s="22"/>
      <c r="BS2323">
        <v>0</v>
      </c>
      <c r="BT2323" s="1" t="s">
        <v>5103</v>
      </c>
    </row>
    <row r="2324" spans="1:145">
      <c r="A2324" s="4" t="str">
        <f t="shared" si="4261"/>
        <v/>
      </c>
      <c r="B2324" s="4" t="str">
        <f t="shared" si="4262"/>
        <v/>
      </c>
      <c r="C2324" s="4" t="str">
        <f t="shared" si="4263"/>
        <v>BKS</v>
      </c>
      <c r="D2324" s="4" t="str">
        <f t="shared" si="4264"/>
        <v/>
      </c>
      <c r="E2324" s="4" t="str">
        <f t="shared" si="4265"/>
        <v/>
      </c>
      <c r="F2324" s="4" t="str">
        <f t="shared" si="4266"/>
        <v/>
      </c>
      <c r="G2324" s="4" t="str">
        <f t="shared" si="4267"/>
        <v/>
      </c>
      <c r="H2324" s="4" t="str">
        <f t="shared" si="4268"/>
        <v/>
      </c>
      <c r="I2324" s="4" t="str">
        <f t="shared" si="4269"/>
        <v/>
      </c>
      <c r="J2324" s="4" t="str">
        <f t="shared" si="4270"/>
        <v/>
      </c>
      <c r="K2324" s="4" t="str">
        <f t="shared" si="4271"/>
        <v/>
      </c>
      <c r="L2324" s="4" t="str">
        <f t="shared" si="4272"/>
        <v/>
      </c>
      <c r="M2324" s="4" t="str">
        <f t="shared" si="4273"/>
        <v/>
      </c>
      <c r="N2324" s="4" t="str">
        <f t="shared" si="4274"/>
        <v/>
      </c>
      <c r="O2324" s="4" t="str">
        <f t="shared" si="4275"/>
        <v/>
      </c>
      <c r="P2324" s="4" t="str">
        <f t="shared" si="4276"/>
        <v/>
      </c>
      <c r="Q2324" s="4" t="str">
        <f t="shared" si="4277"/>
        <v/>
      </c>
      <c r="R2324" s="4" t="str">
        <f t="shared" si="4278"/>
        <v/>
      </c>
      <c r="S2324" s="4" t="str">
        <f t="shared" si="4279"/>
        <v/>
      </c>
      <c r="T2324" s="4" t="str">
        <f t="shared" si="4280"/>
        <v/>
      </c>
      <c r="U2324" s="4" t="str">
        <f t="shared" si="4281"/>
        <v/>
      </c>
      <c r="V2324" s="4" t="str">
        <f t="shared" si="4282"/>
        <v/>
      </c>
      <c r="W2324" s="4" t="str">
        <f t="shared" si="4283"/>
        <v/>
      </c>
      <c r="X2324" s="4" t="str">
        <f t="shared" si="4284"/>
        <v/>
      </c>
      <c r="Y2324" s="4">
        <f t="shared" si="4285"/>
        <v>3</v>
      </c>
      <c r="Z2324" s="4" t="str">
        <f t="shared" si="4286"/>
        <v>-</v>
      </c>
      <c r="AA2324" s="4" t="str">
        <f t="shared" si="4287"/>
        <v/>
      </c>
      <c r="AB2324" s="4" t="str">
        <f t="shared" si="4288"/>
        <v/>
      </c>
      <c r="AC2324" s="4" t="str">
        <f t="shared" si="4289"/>
        <v/>
      </c>
      <c r="AD2324" s="4" t="str">
        <f t="shared" si="4290"/>
        <v/>
      </c>
      <c r="AE2324" s="4" t="str">
        <f t="shared" si="4291"/>
        <v/>
      </c>
      <c r="AF2324" s="4">
        <f t="shared" si="4292"/>
        <v>4</v>
      </c>
      <c r="AG2324" s="4">
        <f t="shared" si="4293"/>
        <v>22</v>
      </c>
      <c r="AH2324" s="4">
        <f t="shared" si="4294"/>
        <v>18</v>
      </c>
      <c r="AI2324" s="4" t="str">
        <f t="shared" si="4295"/>
        <v>1BKS</v>
      </c>
      <c r="AJ2324" s="4" t="str">
        <f t="shared" si="4296"/>
        <v>-1BKS</v>
      </c>
      <c r="AK2324" s="4" t="str" cm="1">
        <f t="array" ref="AK2324">LEFT(AR2324,SUM(LEN(AR2324)-LEN(SUBSTITUTE(AR2324,{"0";"1";"2";"3";"4";"5";"6";"7";"8";"9"},""))))</f>
        <v>1</v>
      </c>
      <c r="AL2324" s="4">
        <f t="shared" si="4300"/>
        <v>13</v>
      </c>
      <c r="AM2324" s="4" t="b">
        <f>LEFT(AR2324,1)=AK2324</f>
        <v>1</v>
      </c>
      <c r="AN2324" s="4" t="str">
        <f t="shared" si="4306"/>
        <v>BKS</v>
      </c>
      <c r="AO2324" s="4" t="b">
        <f t="shared" si="4301"/>
        <v>0</v>
      </c>
      <c r="AP2324" s="4" t="b">
        <f t="shared" si="4297"/>
        <v>0</v>
      </c>
      <c r="AQ2324" s="5" t="str">
        <f t="shared" si="4298"/>
        <v>ROKOK GT MERAH 20</v>
      </c>
      <c r="AR2324" s="4" t="str">
        <f t="shared" si="4299"/>
        <v>1BKS</v>
      </c>
      <c r="AS2324" t="s">
        <v>3184</v>
      </c>
      <c r="AT2324" s="1" t="s">
        <v>3185</v>
      </c>
      <c r="AU2324" s="4" t="str">
        <f t="shared" ca="1" si="4304"/>
        <v/>
      </c>
      <c r="AV2324">
        <v>18600</v>
      </c>
      <c r="AW2324">
        <v>20000</v>
      </c>
      <c r="AX2324">
        <v>18300</v>
      </c>
      <c r="AY2324" t="str">
        <f t="shared" si="4307"/>
        <v>8997032821074</v>
      </c>
      <c r="AZ2324" t="str">
        <f t="shared" si="4302"/>
        <v>ROKOK GT MERAH 20</v>
      </c>
      <c r="BA2324" t="s">
        <v>4301</v>
      </c>
      <c r="BB2324" t="s">
        <v>4301</v>
      </c>
      <c r="BC2324" s="9" t="str" cm="1">
        <f t="array" aca="1" ref="BC2324" ca="1">LEFT(AR2324,MATCH(FALSE,ISNUMBER(MID(AR2324,ROW(INDIRECT("1:"&amp;LEN(AR2324)+1)), 1) *1),0) -1)</f>
        <v>1</v>
      </c>
      <c r="BD2324" s="1"/>
      <c r="BF2324" s="21"/>
      <c r="BK2324" s="1"/>
      <c r="BM2324" s="1"/>
      <c r="BN2324" s="1"/>
      <c r="BR2324" s="22"/>
      <c r="BS2324">
        <v>0</v>
      </c>
      <c r="BT2324" s="1" t="s">
        <v>5103</v>
      </c>
    </row>
    <row r="2325" spans="1:145">
      <c r="A2325" s="4" t="str">
        <f t="shared" si="4261"/>
        <v/>
      </c>
      <c r="B2325" s="4" t="str">
        <f t="shared" si="4262"/>
        <v/>
      </c>
      <c r="C2325" s="4" t="str">
        <f t="shared" si="4263"/>
        <v>BKS</v>
      </c>
      <c r="D2325" s="4" t="str">
        <f t="shared" si="4264"/>
        <v/>
      </c>
      <c r="E2325" s="4" t="str">
        <f t="shared" si="4265"/>
        <v/>
      </c>
      <c r="F2325" s="4" t="str">
        <f t="shared" si="4266"/>
        <v/>
      </c>
      <c r="G2325" s="4" t="str">
        <f t="shared" si="4267"/>
        <v/>
      </c>
      <c r="H2325" s="4" t="str">
        <f t="shared" si="4268"/>
        <v/>
      </c>
      <c r="I2325" s="4" t="str">
        <f t="shared" si="4269"/>
        <v/>
      </c>
      <c r="J2325" s="4" t="str">
        <f t="shared" si="4270"/>
        <v/>
      </c>
      <c r="K2325" s="4" t="str">
        <f t="shared" si="4271"/>
        <v/>
      </c>
      <c r="L2325" s="4" t="str">
        <f t="shared" si="4272"/>
        <v/>
      </c>
      <c r="M2325" s="4" t="str">
        <f t="shared" si="4273"/>
        <v/>
      </c>
      <c r="N2325" s="4" t="str">
        <f t="shared" si="4274"/>
        <v/>
      </c>
      <c r="O2325" s="4" t="str">
        <f t="shared" si="4275"/>
        <v/>
      </c>
      <c r="P2325" s="4" t="str">
        <f t="shared" si="4276"/>
        <v/>
      </c>
      <c r="Q2325" s="4" t="str">
        <f t="shared" si="4277"/>
        <v/>
      </c>
      <c r="R2325" s="4" t="str">
        <f t="shared" si="4278"/>
        <v/>
      </c>
      <c r="S2325" s="4" t="str">
        <f t="shared" si="4279"/>
        <v/>
      </c>
      <c r="T2325" s="4" t="str">
        <f t="shared" si="4280"/>
        <v/>
      </c>
      <c r="U2325" s="4" t="str">
        <f t="shared" si="4281"/>
        <v/>
      </c>
      <c r="V2325" s="4" t="str">
        <f t="shared" si="4282"/>
        <v/>
      </c>
      <c r="W2325" s="4" t="str">
        <f t="shared" si="4283"/>
        <v/>
      </c>
      <c r="X2325" s="4" t="str">
        <f t="shared" si="4284"/>
        <v/>
      </c>
      <c r="Y2325" s="4">
        <f t="shared" si="4285"/>
        <v>3</v>
      </c>
      <c r="Z2325" s="4" t="str">
        <f t="shared" si="4286"/>
        <v>-</v>
      </c>
      <c r="AA2325" s="4" t="str">
        <f t="shared" si="4287"/>
        <v/>
      </c>
      <c r="AB2325" s="4" t="str">
        <f t="shared" si="4288"/>
        <v/>
      </c>
      <c r="AC2325" s="4" t="str">
        <f t="shared" si="4289"/>
        <v/>
      </c>
      <c r="AD2325" s="4" t="str">
        <f t="shared" si="4290"/>
        <v/>
      </c>
      <c r="AE2325" s="4" t="str">
        <f t="shared" si="4291"/>
        <v/>
      </c>
      <c r="AF2325" s="4">
        <f t="shared" si="4292"/>
        <v>4</v>
      </c>
      <c r="AG2325" s="4">
        <f t="shared" si="4293"/>
        <v>21</v>
      </c>
      <c r="AH2325" s="4">
        <f t="shared" si="4294"/>
        <v>17</v>
      </c>
      <c r="AI2325" s="4" t="str">
        <f t="shared" si="4295"/>
        <v>1BKS</v>
      </c>
      <c r="AJ2325" s="4" t="str">
        <f t="shared" si="4296"/>
        <v>-1BKS</v>
      </c>
      <c r="AK2325" s="4" t="str" cm="1">
        <f t="array" ref="AK2325">LEFT(AR2325,SUM(LEN(AR2325)-LEN(SUBSTITUTE(AR2325,{"0";"1";"2";"3";"4";"5";"6";"7";"8";"9"},""))))</f>
        <v>1</v>
      </c>
      <c r="AL2325" s="4">
        <f t="shared" si="4300"/>
        <v>13</v>
      </c>
      <c r="AM2325" s="4" t="b">
        <f>LEFT(AR2325,1)=AK2325</f>
        <v>1</v>
      </c>
      <c r="AN2325" s="4" t="str">
        <f t="shared" si="4306"/>
        <v>BKS</v>
      </c>
      <c r="AO2325" s="4" t="b">
        <f t="shared" si="4301"/>
        <v>0</v>
      </c>
      <c r="AP2325" s="4" t="b">
        <f t="shared" si="4297"/>
        <v>0</v>
      </c>
      <c r="AQ2325" s="5" t="str">
        <f t="shared" si="4298"/>
        <v>ROKOK NEW BERLIN</v>
      </c>
      <c r="AR2325" s="4" t="str">
        <f t="shared" si="4299"/>
        <v>1BKS</v>
      </c>
      <c r="AS2325" t="s">
        <v>3186</v>
      </c>
      <c r="AT2325" s="1" t="s">
        <v>3187</v>
      </c>
      <c r="AU2325" s="4" t="str">
        <f t="shared" ca="1" si="4304"/>
        <v/>
      </c>
      <c r="AV2325">
        <v>18300</v>
      </c>
      <c r="AW2325">
        <v>19000</v>
      </c>
      <c r="AX2325">
        <v>18000</v>
      </c>
      <c r="AY2325" t="str">
        <f t="shared" si="4307"/>
        <v>8997210591355</v>
      </c>
      <c r="AZ2325" t="str">
        <f t="shared" si="4302"/>
        <v>ROKOK NEW BERLIN</v>
      </c>
      <c r="BA2325" t="s">
        <v>4301</v>
      </c>
      <c r="BB2325" t="s">
        <v>4301</v>
      </c>
      <c r="BC2325" s="9" t="str" cm="1">
        <f t="array" aca="1" ref="BC2325" ca="1">LEFT(AR2325,MATCH(FALSE,ISNUMBER(MID(AR2325,ROW(INDIRECT("1:"&amp;LEN(AR2325)+1)), 1) *1),0) -1)</f>
        <v>1</v>
      </c>
      <c r="BD2325" s="1"/>
      <c r="BF2325" s="21"/>
      <c r="BK2325" s="1"/>
      <c r="BM2325" s="1"/>
      <c r="BN2325" s="1"/>
      <c r="BR2325" s="22"/>
      <c r="BS2325">
        <v>0</v>
      </c>
      <c r="BT2325" s="1" t="s">
        <v>5103</v>
      </c>
    </row>
    <row r="2326" spans="1:145">
      <c r="A2326" s="4" t="str">
        <f t="shared" si="4261"/>
        <v/>
      </c>
      <c r="B2326" s="4" t="str">
        <f t="shared" si="4262"/>
        <v/>
      </c>
      <c r="C2326" s="4" t="str">
        <f t="shared" si="4263"/>
        <v>BKS</v>
      </c>
      <c r="D2326" s="4" t="str">
        <f t="shared" si="4264"/>
        <v/>
      </c>
      <c r="E2326" s="4" t="str">
        <f t="shared" si="4265"/>
        <v/>
      </c>
      <c r="F2326" s="4" t="str">
        <f t="shared" si="4266"/>
        <v/>
      </c>
      <c r="G2326" s="4" t="str">
        <f t="shared" si="4267"/>
        <v/>
      </c>
      <c r="H2326" s="4" t="str">
        <f t="shared" si="4268"/>
        <v/>
      </c>
      <c r="I2326" s="4" t="str">
        <f t="shared" si="4269"/>
        <v/>
      </c>
      <c r="J2326" s="4" t="str">
        <f t="shared" si="4270"/>
        <v/>
      </c>
      <c r="K2326" s="4" t="str">
        <f t="shared" si="4271"/>
        <v/>
      </c>
      <c r="L2326" s="4" t="str">
        <f t="shared" si="4272"/>
        <v/>
      </c>
      <c r="M2326" s="4" t="str">
        <f t="shared" si="4273"/>
        <v/>
      </c>
      <c r="N2326" s="4" t="str">
        <f t="shared" si="4274"/>
        <v/>
      </c>
      <c r="O2326" s="4" t="str">
        <f t="shared" si="4275"/>
        <v/>
      </c>
      <c r="P2326" s="4" t="str">
        <f t="shared" si="4276"/>
        <v/>
      </c>
      <c r="Q2326" s="4" t="str">
        <f t="shared" si="4277"/>
        <v/>
      </c>
      <c r="R2326" s="4" t="str">
        <f t="shared" si="4278"/>
        <v/>
      </c>
      <c r="S2326" s="4" t="str">
        <f t="shared" si="4279"/>
        <v/>
      </c>
      <c r="T2326" s="4" t="str">
        <f t="shared" si="4280"/>
        <v/>
      </c>
      <c r="U2326" s="4" t="str">
        <f t="shared" si="4281"/>
        <v/>
      </c>
      <c r="V2326" s="4" t="str">
        <f t="shared" si="4282"/>
        <v/>
      </c>
      <c r="W2326" s="4" t="str">
        <f t="shared" si="4283"/>
        <v/>
      </c>
      <c r="X2326" s="4" t="str">
        <f t="shared" si="4284"/>
        <v/>
      </c>
      <c r="Y2326" s="4">
        <f t="shared" si="4285"/>
        <v>3</v>
      </c>
      <c r="Z2326" s="4" t="str">
        <f t="shared" si="4286"/>
        <v>-</v>
      </c>
      <c r="AA2326" s="4" t="str">
        <f t="shared" si="4287"/>
        <v/>
      </c>
      <c r="AB2326" s="4" t="str">
        <f t="shared" si="4288"/>
        <v/>
      </c>
      <c r="AC2326" s="4" t="str">
        <f t="shared" si="4289"/>
        <v/>
      </c>
      <c r="AD2326" s="4" t="str">
        <f t="shared" si="4290"/>
        <v/>
      </c>
      <c r="AE2326" s="4" t="str">
        <f t="shared" si="4291"/>
        <v/>
      </c>
      <c r="AF2326" s="4">
        <f t="shared" si="4292"/>
        <v>4</v>
      </c>
      <c r="AG2326" s="4">
        <f t="shared" si="4293"/>
        <v>21</v>
      </c>
      <c r="AH2326" s="4">
        <f t="shared" si="4294"/>
        <v>17</v>
      </c>
      <c r="AI2326" s="4" t="str">
        <f t="shared" si="4295"/>
        <v>1BKS</v>
      </c>
      <c r="AJ2326" s="4" t="str">
        <f t="shared" si="4296"/>
        <v>-1BKS</v>
      </c>
      <c r="AK2326" s="4" t="str" cm="1">
        <f t="array" ref="AK2326">LEFT(AR2326,SUM(LEN(AR2326)-LEN(SUBSTITUTE(AR2326,{"0";"1";"2";"3";"4";"5";"6";"7";"8";"9"},""))))</f>
        <v>1</v>
      </c>
      <c r="AL2326" s="4">
        <f t="shared" si="4300"/>
        <v>13</v>
      </c>
      <c r="AM2326" s="4" t="b">
        <f>LEFT(AR2326,1)=AK2326</f>
        <v>1</v>
      </c>
      <c r="AN2326" s="4" t="str">
        <f t="shared" si="4306"/>
        <v>BKS</v>
      </c>
      <c r="AO2326" s="4" t="b">
        <f t="shared" si="4301"/>
        <v>0</v>
      </c>
      <c r="AP2326" s="4" t="b">
        <f t="shared" si="4297"/>
        <v>0</v>
      </c>
      <c r="AQ2326" s="5" t="str">
        <f t="shared" si="4298"/>
        <v>ROKOK STONE BOLD</v>
      </c>
      <c r="AR2326" s="4" t="str">
        <f t="shared" si="4299"/>
        <v>1BKS</v>
      </c>
      <c r="AS2326" t="s">
        <v>3188</v>
      </c>
      <c r="AT2326" s="1" t="s">
        <v>3189</v>
      </c>
      <c r="AU2326" s="4" t="str">
        <f t="shared" ca="1" si="4304"/>
        <v/>
      </c>
      <c r="AV2326">
        <v>18000</v>
      </c>
      <c r="AW2326">
        <v>20000</v>
      </c>
      <c r="AX2326">
        <v>17700</v>
      </c>
      <c r="AY2326" t="str">
        <f t="shared" si="4307"/>
        <v>8997210590983</v>
      </c>
      <c r="AZ2326" t="str">
        <f t="shared" si="4302"/>
        <v>ROKOK STONE BOLD</v>
      </c>
      <c r="BA2326" t="s">
        <v>4301</v>
      </c>
      <c r="BB2326" t="s">
        <v>4301</v>
      </c>
      <c r="BC2326" s="9" t="str" cm="1">
        <f t="array" aca="1" ref="BC2326" ca="1">LEFT(AR2326,MATCH(FALSE,ISNUMBER(MID(AR2326,ROW(INDIRECT("1:"&amp;LEN(AR2326)+1)), 1) *1),0) -1)</f>
        <v>1</v>
      </c>
      <c r="BD2326" s="1"/>
      <c r="BF2326" s="21"/>
      <c r="BK2326" s="1"/>
      <c r="BM2326" s="1"/>
      <c r="BN2326" s="1"/>
      <c r="BR2326" s="22"/>
      <c r="BS2326">
        <v>0</v>
      </c>
      <c r="BT2326" s="1" t="s">
        <v>5103</v>
      </c>
    </row>
    <row r="2327" spans="1:145">
      <c r="A2327" s="4" t="str">
        <f t="shared" si="4261"/>
        <v/>
      </c>
      <c r="B2327" s="4" t="str">
        <f t="shared" si="4262"/>
        <v>PCS</v>
      </c>
      <c r="C2327" s="4" t="str">
        <f t="shared" si="4263"/>
        <v/>
      </c>
      <c r="D2327" s="4" t="str">
        <f t="shared" si="4264"/>
        <v/>
      </c>
      <c r="E2327" s="4" t="str">
        <f t="shared" si="4265"/>
        <v/>
      </c>
      <c r="F2327" s="4" t="str">
        <f t="shared" si="4266"/>
        <v/>
      </c>
      <c r="G2327" s="4" t="str">
        <f t="shared" si="4267"/>
        <v/>
      </c>
      <c r="H2327" s="4" t="str">
        <f t="shared" si="4268"/>
        <v/>
      </c>
      <c r="I2327" s="4" t="str">
        <f t="shared" si="4269"/>
        <v/>
      </c>
      <c r="J2327" s="4" t="str">
        <f t="shared" si="4270"/>
        <v/>
      </c>
      <c r="K2327" s="4" t="str">
        <f t="shared" si="4271"/>
        <v/>
      </c>
      <c r="L2327" s="4" t="str">
        <f t="shared" si="4272"/>
        <v/>
      </c>
      <c r="M2327" s="4" t="str">
        <f t="shared" si="4273"/>
        <v/>
      </c>
      <c r="N2327" s="4" t="str">
        <f t="shared" si="4274"/>
        <v/>
      </c>
      <c r="O2327" s="4" t="str">
        <f t="shared" si="4275"/>
        <v/>
      </c>
      <c r="P2327" s="4" t="str">
        <f t="shared" si="4276"/>
        <v/>
      </c>
      <c r="Q2327" s="4" t="str">
        <f t="shared" si="4277"/>
        <v/>
      </c>
      <c r="R2327" s="4" t="str">
        <f t="shared" si="4278"/>
        <v/>
      </c>
      <c r="S2327" s="4" t="str">
        <f t="shared" si="4279"/>
        <v/>
      </c>
      <c r="T2327" s="4" t="str">
        <f t="shared" si="4280"/>
        <v/>
      </c>
      <c r="U2327" s="4" t="str">
        <f t="shared" si="4281"/>
        <v/>
      </c>
      <c r="V2327" s="4" t="str">
        <f t="shared" si="4282"/>
        <v/>
      </c>
      <c r="W2327" s="4" t="str">
        <f t="shared" si="4283"/>
        <v/>
      </c>
      <c r="X2327" s="4" t="str">
        <f t="shared" si="4284"/>
        <v/>
      </c>
      <c r="Y2327" s="4">
        <f t="shared" si="4285"/>
        <v>3</v>
      </c>
      <c r="Z2327" s="4" t="str">
        <f t="shared" si="4286"/>
        <v>-</v>
      </c>
      <c r="AA2327" s="4" t="str">
        <f t="shared" si="4287"/>
        <v/>
      </c>
      <c r="AB2327" s="4" t="str">
        <f t="shared" si="4288"/>
        <v/>
      </c>
      <c r="AC2327" s="4" t="str">
        <f t="shared" si="4289"/>
        <v/>
      </c>
      <c r="AD2327" s="4" t="str">
        <f t="shared" si="4290"/>
        <v/>
      </c>
      <c r="AE2327" s="4" t="str">
        <f t="shared" si="4291"/>
        <v/>
      </c>
      <c r="AF2327" s="4">
        <f t="shared" si="4292"/>
        <v>4</v>
      </c>
      <c r="AG2327" s="4">
        <f t="shared" si="4293"/>
        <v>18</v>
      </c>
      <c r="AH2327" s="4">
        <f t="shared" si="4294"/>
        <v>14</v>
      </c>
      <c r="AI2327" s="4" t="str">
        <f t="shared" si="4295"/>
        <v>1PCS</v>
      </c>
      <c r="AJ2327" s="4" t="str">
        <f t="shared" si="4296"/>
        <v>-1PCS</v>
      </c>
      <c r="AK2327" s="4" t="str" cm="1">
        <f t="array" ref="AK2327">LEFT(AR2327,SUM(LEN(AR2327)-LEN(SUBSTITUTE(AR2327,{"0";"1";"2";"3";"4";"5";"6";"7";"8";"9"},""))))</f>
        <v>1</v>
      </c>
      <c r="AL2327" s="4">
        <f t="shared" si="4300"/>
        <v>13</v>
      </c>
      <c r="AM2327" s="4" t="b">
        <f>LEFT(AR2327,1)=AK2327</f>
        <v>1</v>
      </c>
      <c r="AN2327" s="4" t="str">
        <f t="shared" si="4306"/>
        <v>PCS</v>
      </c>
      <c r="AO2327" s="4" t="b">
        <f t="shared" si="4301"/>
        <v>0</v>
      </c>
      <c r="AP2327" s="4" t="b">
        <f t="shared" si="4297"/>
        <v>0</v>
      </c>
      <c r="AQ2327" s="5" t="str">
        <f t="shared" si="4298"/>
        <v>ROLLING CANDY</v>
      </c>
      <c r="AR2327" s="4" t="str">
        <f t="shared" si="4299"/>
        <v>1PCS</v>
      </c>
      <c r="AS2327" t="s">
        <v>4974</v>
      </c>
      <c r="AU2327" s="4" t="str">
        <f t="shared" ca="1" si="4304"/>
        <v/>
      </c>
      <c r="AV2327">
        <v>8500</v>
      </c>
      <c r="AW2327">
        <v>8500</v>
      </c>
      <c r="AX2327">
        <v>8072</v>
      </c>
      <c r="AY2327" t="str">
        <f t="shared" si="4307"/>
        <v>8000000002327</v>
      </c>
      <c r="AZ2327" t="str">
        <f t="shared" si="4302"/>
        <v>ROLLING CANDY</v>
      </c>
      <c r="BA2327" t="s">
        <v>4301</v>
      </c>
      <c r="BB2327" t="s">
        <v>4301</v>
      </c>
      <c r="BC2327" s="9" t="str" cm="1">
        <f t="array" aca="1" ref="BC2327" ca="1">LEFT(AR2327,MATCH(FALSE,ISNUMBER(MID(AR2327,ROW(INDIRECT("1:"&amp;LEN(AR2327)+1)), 1) *1),0) -1)</f>
        <v>1</v>
      </c>
      <c r="BD2327" s="1"/>
      <c r="BF2327" s="21"/>
      <c r="BK2327" s="1"/>
      <c r="BM2327" s="1"/>
      <c r="BN2327" s="1"/>
      <c r="BR2327" s="22"/>
      <c r="BS2327">
        <v>0</v>
      </c>
      <c r="BT2327" s="1" t="s">
        <v>5103</v>
      </c>
    </row>
    <row r="2328" spans="1:145">
      <c r="A2328" s="4" t="str">
        <f t="shared" si="4261"/>
        <v/>
      </c>
      <c r="B2328" s="4" t="str">
        <f t="shared" si="4262"/>
        <v/>
      </c>
      <c r="C2328" s="4" t="str">
        <f t="shared" si="4263"/>
        <v>BKS</v>
      </c>
      <c r="D2328" s="4" t="str">
        <f t="shared" si="4264"/>
        <v/>
      </c>
      <c r="E2328" s="4" t="str">
        <f t="shared" si="4265"/>
        <v/>
      </c>
      <c r="F2328" s="4" t="str">
        <f t="shared" si="4266"/>
        <v/>
      </c>
      <c r="G2328" s="4" t="str">
        <f t="shared" si="4267"/>
        <v/>
      </c>
      <c r="H2328" s="4" t="str">
        <f t="shared" si="4268"/>
        <v/>
      </c>
      <c r="I2328" s="4" t="str">
        <f t="shared" si="4269"/>
        <v/>
      </c>
      <c r="J2328" s="4" t="str">
        <f t="shared" si="4270"/>
        <v/>
      </c>
      <c r="K2328" s="4" t="str">
        <f t="shared" si="4271"/>
        <v/>
      </c>
      <c r="L2328" s="4" t="str">
        <f t="shared" si="4272"/>
        <v/>
      </c>
      <c r="M2328" s="4" t="str">
        <f t="shared" si="4273"/>
        <v/>
      </c>
      <c r="N2328" s="4" t="str">
        <f t="shared" si="4274"/>
        <v/>
      </c>
      <c r="O2328" s="4" t="str">
        <f t="shared" si="4275"/>
        <v/>
      </c>
      <c r="P2328" s="4" t="str">
        <f t="shared" si="4276"/>
        <v/>
      </c>
      <c r="Q2328" s="4" t="str">
        <f t="shared" si="4277"/>
        <v/>
      </c>
      <c r="R2328" s="4" t="str">
        <f t="shared" si="4278"/>
        <v/>
      </c>
      <c r="S2328" s="4" t="str">
        <f t="shared" si="4279"/>
        <v/>
      </c>
      <c r="T2328" s="4" t="str">
        <f t="shared" si="4280"/>
        <v>PACK</v>
      </c>
      <c r="U2328" s="4" t="str">
        <f t="shared" si="4281"/>
        <v/>
      </c>
      <c r="V2328" s="4" t="str">
        <f t="shared" si="4282"/>
        <v/>
      </c>
      <c r="W2328" s="4" t="str">
        <f t="shared" si="4283"/>
        <v/>
      </c>
      <c r="X2328" s="4" t="str">
        <f t="shared" si="4284"/>
        <v/>
      </c>
      <c r="Y2328" s="4">
        <f t="shared" si="4285"/>
        <v>7</v>
      </c>
      <c r="Z2328" s="4" t="str">
        <f t="shared" si="4286"/>
        <v>-</v>
      </c>
      <c r="AA2328" s="4" t="str">
        <f t="shared" si="4287"/>
        <v>/</v>
      </c>
      <c r="AB2328" s="4" t="str">
        <f t="shared" si="4288"/>
        <v/>
      </c>
      <c r="AC2328" s="4" t="str">
        <f t="shared" si="4289"/>
        <v/>
      </c>
      <c r="AD2328" s="4" t="str">
        <f t="shared" si="4290"/>
        <v/>
      </c>
      <c r="AE2328" s="4" t="str">
        <f t="shared" si="4291"/>
        <v/>
      </c>
      <c r="AF2328" s="4">
        <f t="shared" si="4292"/>
        <v>10</v>
      </c>
      <c r="AG2328" s="4">
        <f t="shared" si="4293"/>
        <v>35</v>
      </c>
      <c r="AH2328" s="4">
        <f t="shared" si="4294"/>
        <v>25</v>
      </c>
      <c r="AI2328" s="4" t="str">
        <f t="shared" si="4295"/>
        <v>PACK</v>
      </c>
      <c r="AJ2328" s="4" t="str">
        <f t="shared" si="4296"/>
        <v>/PACK</v>
      </c>
      <c r="AK2328" s="4" t="str" cm="1">
        <f t="array" ref="AK2328">LEFT(AR2328,SUM(LEN(AR2328)-LEN(SUBSTITUTE(AR2328,{"0";"1";"2";"3";"4";"5";"6";"7";"8";"9"},""))))</f>
        <v>10</v>
      </c>
      <c r="AL2328" s="4">
        <f t="shared" si="4300"/>
        <v>13</v>
      </c>
      <c r="AM2328" s="4" t="b">
        <f>LEFT(AR2328,2)=AK2328</f>
        <v>1</v>
      </c>
      <c r="AN2328" s="4" t="str">
        <f>RIGHT(AI2328,4)</f>
        <v>PACK</v>
      </c>
      <c r="AO2328" s="4" t="b">
        <f t="shared" si="4301"/>
        <v>1</v>
      </c>
      <c r="AP2328" s="4" t="b">
        <f t="shared" si="4297"/>
        <v>0</v>
      </c>
      <c r="AQ2328" s="5" t="str">
        <f t="shared" si="4298"/>
        <v>ROMA KELAPA 37GR RENTENG</v>
      </c>
      <c r="AR2328" s="4" t="str">
        <f t="shared" si="4299"/>
        <v>10BKS/PACK</v>
      </c>
      <c r="AS2328" t="s">
        <v>4604</v>
      </c>
      <c r="AT2328" s="1" t="s">
        <v>3190</v>
      </c>
      <c r="AU2328" s="4" t="str">
        <f t="shared" si="4304"/>
        <v>XXXX</v>
      </c>
      <c r="AV2328">
        <v>15000</v>
      </c>
      <c r="AW2328">
        <v>15000</v>
      </c>
      <c r="AX2328">
        <v>14283</v>
      </c>
      <c r="AY2328" t="str">
        <f t="shared" si="4307"/>
        <v>8996001301111</v>
      </c>
      <c r="AZ2328" t="str">
        <f t="shared" si="4302"/>
        <v>ROMA KELAPA 37GR RENTENG</v>
      </c>
      <c r="BA2328" t="s">
        <v>4301</v>
      </c>
      <c r="BB2328" t="s">
        <v>4301</v>
      </c>
      <c r="BC2328" s="4" t="str" cm="1">
        <f t="array" aca="1" ref="BC2328" ca="1">LEFT(AR2328,MATCH(FALSE,ISNUMBER(MID(AR2328,ROW(INDIRECT("1:"&amp;LEN(AR2328)+1)), 1) *1),0) -1)</f>
        <v>10</v>
      </c>
      <c r="BD2328" s="1"/>
      <c r="BF2328" s="21"/>
      <c r="BK2328" s="1"/>
      <c r="BM2328" s="1"/>
      <c r="BN2328" s="1"/>
      <c r="BR2328" s="22"/>
      <c r="BS2328">
        <v>0</v>
      </c>
      <c r="BT2328" s="1" t="s">
        <v>5103</v>
      </c>
    </row>
    <row r="2329" spans="1:145">
      <c r="A2329" s="4" t="str">
        <f t="shared" si="4261"/>
        <v/>
      </c>
      <c r="B2329" s="4" t="str">
        <f t="shared" si="4262"/>
        <v/>
      </c>
      <c r="C2329" s="4" t="str">
        <f t="shared" si="4263"/>
        <v/>
      </c>
      <c r="D2329" s="4" t="str">
        <f t="shared" si="4264"/>
        <v/>
      </c>
      <c r="E2329" s="4" t="str">
        <f t="shared" si="4265"/>
        <v/>
      </c>
      <c r="F2329" s="4" t="str">
        <f t="shared" si="4266"/>
        <v/>
      </c>
      <c r="G2329" s="4" t="str">
        <f t="shared" si="4267"/>
        <v/>
      </c>
      <c r="H2329" s="4" t="str">
        <f t="shared" si="4268"/>
        <v/>
      </c>
      <c r="I2329" s="4" t="str">
        <f t="shared" si="4269"/>
        <v/>
      </c>
      <c r="J2329" s="4" t="str">
        <f t="shared" si="4270"/>
        <v/>
      </c>
      <c r="K2329" s="4" t="str">
        <f t="shared" si="4271"/>
        <v/>
      </c>
      <c r="L2329" s="4" t="str">
        <f t="shared" si="4272"/>
        <v/>
      </c>
      <c r="M2329" s="4" t="str">
        <f t="shared" si="4273"/>
        <v/>
      </c>
      <c r="N2329" s="4" t="str">
        <f t="shared" si="4274"/>
        <v/>
      </c>
      <c r="O2329" s="4" t="str">
        <f t="shared" si="4275"/>
        <v>DUS</v>
      </c>
      <c r="P2329" s="4" t="str">
        <f t="shared" si="4276"/>
        <v/>
      </c>
      <c r="Q2329" s="4" t="str">
        <f t="shared" si="4277"/>
        <v/>
      </c>
      <c r="R2329" s="4" t="str">
        <f t="shared" si="4278"/>
        <v/>
      </c>
      <c r="S2329" s="4" t="str">
        <f t="shared" si="4279"/>
        <v/>
      </c>
      <c r="T2329" s="4" t="str">
        <f t="shared" si="4280"/>
        <v>PACK</v>
      </c>
      <c r="U2329" s="4" t="str">
        <f t="shared" si="4281"/>
        <v/>
      </c>
      <c r="V2329" s="4" t="str">
        <f t="shared" si="4282"/>
        <v/>
      </c>
      <c r="W2329" s="4" t="str">
        <f t="shared" si="4283"/>
        <v/>
      </c>
      <c r="X2329" s="4" t="str">
        <f t="shared" si="4284"/>
        <v/>
      </c>
      <c r="Y2329" s="4">
        <f t="shared" si="4285"/>
        <v>7</v>
      </c>
      <c r="Z2329" s="4" t="str">
        <f t="shared" si="4286"/>
        <v>-</v>
      </c>
      <c r="AA2329" s="4" t="str">
        <f t="shared" si="4287"/>
        <v>/</v>
      </c>
      <c r="AB2329" s="4" t="str">
        <f t="shared" si="4288"/>
        <v/>
      </c>
      <c r="AC2329" s="4" t="str">
        <f t="shared" si="4289"/>
        <v/>
      </c>
      <c r="AD2329" s="4" t="str">
        <f t="shared" si="4290"/>
        <v/>
      </c>
      <c r="AE2329" s="4" t="str">
        <f t="shared" si="4291"/>
        <v/>
      </c>
      <c r="AF2329" s="4">
        <f t="shared" si="4292"/>
        <v>10</v>
      </c>
      <c r="AG2329" s="4">
        <f t="shared" si="4293"/>
        <v>35</v>
      </c>
      <c r="AH2329" s="4">
        <f t="shared" si="4294"/>
        <v>25</v>
      </c>
      <c r="AI2329" s="4" t="str">
        <f t="shared" si="4295"/>
        <v>/DUS</v>
      </c>
      <c r="AJ2329" s="4" t="str">
        <f t="shared" si="4296"/>
        <v>K/DUS</v>
      </c>
      <c r="AK2329" s="4" t="str" cm="1">
        <f t="array" ref="AK2329">LEFT(AR2329,SUM(LEN(AR2329)-LEN(SUBSTITUTE(AR2329,{"0";"1";"2";"3";"4";"5";"6";"7";"8";"9"},""))))</f>
        <v>12</v>
      </c>
      <c r="AL2329" s="4">
        <f t="shared" si="4300"/>
        <v>13</v>
      </c>
      <c r="AM2329" s="4" t="b">
        <f>LEFT(AR2329,2)=AK2329</f>
        <v>1</v>
      </c>
      <c r="AN2329" s="4" t="str">
        <f>RIGHT(AI2329,3)</f>
        <v>DUS</v>
      </c>
      <c r="AO2329" s="4" t="b">
        <f t="shared" si="4301"/>
        <v>1</v>
      </c>
      <c r="AP2329" s="4" t="b">
        <f t="shared" si="4297"/>
        <v>0</v>
      </c>
      <c r="AQ2329" s="5" t="str">
        <f t="shared" si="4298"/>
        <v>ROMA KELAPA 37GR RENTENG</v>
      </c>
      <c r="AR2329" s="4" t="str">
        <f t="shared" si="4299"/>
        <v>12PACK/DUS</v>
      </c>
      <c r="AS2329" t="s">
        <v>4605</v>
      </c>
      <c r="AU2329" s="4" t="b">
        <f t="shared" ca="1" si="4304"/>
        <v>1</v>
      </c>
      <c r="AV2329">
        <v>174000</v>
      </c>
      <c r="AW2329">
        <v>174000</v>
      </c>
      <c r="AX2329">
        <v>171339</v>
      </c>
      <c r="AY2329" t="str">
        <f t="shared" si="4307"/>
        <v>8000000002329</v>
      </c>
      <c r="AZ2329" t="str">
        <f t="shared" si="4302"/>
        <v>ROMA KELAPA 37GR RENTENG</v>
      </c>
      <c r="BA2329" t="s">
        <v>4301</v>
      </c>
      <c r="BB2329" t="s">
        <v>4301</v>
      </c>
      <c r="BC2329" s="4" t="str" cm="1">
        <f t="array" aca="1" ref="BC2329" ca="1">LEFT(AR2329,MATCH(FALSE,ISNUMBER(MID(AR2329,ROW(INDIRECT("1:"&amp;LEN(AR2329)+1)), 1) *1),0) -1)</f>
        <v>12</v>
      </c>
      <c r="BD2329" s="1"/>
      <c r="BF2329" s="21"/>
      <c r="BK2329" s="1"/>
      <c r="BM2329" s="1"/>
      <c r="BN2329" s="1"/>
      <c r="BR2329" s="22"/>
      <c r="BS2329">
        <v>0</v>
      </c>
      <c r="BT2329" s="1" t="s">
        <v>5103</v>
      </c>
    </row>
    <row r="2330" spans="1:145">
      <c r="A2330" s="4" t="str">
        <f t="shared" si="4261"/>
        <v/>
      </c>
      <c r="B2330" s="4" t="str">
        <f t="shared" si="4262"/>
        <v/>
      </c>
      <c r="C2330" s="4" t="str">
        <f t="shared" si="4263"/>
        <v>BKS</v>
      </c>
      <c r="D2330" s="4" t="str">
        <f t="shared" si="4264"/>
        <v/>
      </c>
      <c r="E2330" s="4" t="str">
        <f t="shared" si="4265"/>
        <v/>
      </c>
      <c r="F2330" s="4" t="str">
        <f t="shared" si="4266"/>
        <v/>
      </c>
      <c r="G2330" s="4" t="str">
        <f t="shared" si="4267"/>
        <v/>
      </c>
      <c r="H2330" s="4" t="str">
        <f t="shared" si="4268"/>
        <v/>
      </c>
      <c r="I2330" s="4" t="str">
        <f t="shared" si="4269"/>
        <v/>
      </c>
      <c r="J2330" s="4" t="str">
        <f t="shared" si="4270"/>
        <v/>
      </c>
      <c r="K2330" s="4" t="str">
        <f t="shared" si="4271"/>
        <v/>
      </c>
      <c r="L2330" s="4" t="str">
        <f t="shared" si="4272"/>
        <v/>
      </c>
      <c r="M2330" s="4" t="str">
        <f t="shared" si="4273"/>
        <v/>
      </c>
      <c r="N2330" s="4" t="str">
        <f t="shared" si="4274"/>
        <v/>
      </c>
      <c r="O2330" s="4" t="str">
        <f t="shared" si="4275"/>
        <v/>
      </c>
      <c r="P2330" s="4" t="str">
        <f t="shared" si="4276"/>
        <v/>
      </c>
      <c r="Q2330" s="4" t="str">
        <f t="shared" si="4277"/>
        <v/>
      </c>
      <c r="R2330" s="4" t="str">
        <f t="shared" si="4278"/>
        <v/>
      </c>
      <c r="S2330" s="4" t="str">
        <f t="shared" si="4279"/>
        <v/>
      </c>
      <c r="T2330" s="4" t="str">
        <f t="shared" si="4280"/>
        <v/>
      </c>
      <c r="U2330" s="4" t="str">
        <f t="shared" si="4281"/>
        <v/>
      </c>
      <c r="V2330" s="4" t="str">
        <f t="shared" si="4282"/>
        <v/>
      </c>
      <c r="W2330" s="4" t="str">
        <f t="shared" si="4283"/>
        <v/>
      </c>
      <c r="X2330" s="4" t="str">
        <f t="shared" si="4284"/>
        <v/>
      </c>
      <c r="Y2330" s="4">
        <f t="shared" si="4285"/>
        <v>3</v>
      </c>
      <c r="Z2330" s="4" t="str">
        <f t="shared" si="4286"/>
        <v>-</v>
      </c>
      <c r="AA2330" s="4" t="str">
        <f t="shared" si="4287"/>
        <v/>
      </c>
      <c r="AB2330" s="4" t="str">
        <f t="shared" si="4288"/>
        <v/>
      </c>
      <c r="AC2330" s="4" t="str">
        <f t="shared" si="4289"/>
        <v/>
      </c>
      <c r="AD2330" s="4" t="str">
        <f t="shared" si="4290"/>
        <v/>
      </c>
      <c r="AE2330" s="4" t="str">
        <f t="shared" si="4291"/>
        <v/>
      </c>
      <c r="AF2330" s="4">
        <f t="shared" si="4292"/>
        <v>4</v>
      </c>
      <c r="AG2330" s="4">
        <f t="shared" si="4293"/>
        <v>22</v>
      </c>
      <c r="AH2330" s="4">
        <f t="shared" si="4294"/>
        <v>18</v>
      </c>
      <c r="AI2330" s="4" t="str">
        <f t="shared" si="4295"/>
        <v>1BKS</v>
      </c>
      <c r="AJ2330" s="4" t="str">
        <f t="shared" si="4296"/>
        <v>-1BKS</v>
      </c>
      <c r="AK2330" s="4" t="str" cm="1">
        <f t="array" ref="AK2330">LEFT(AR2330,SUM(LEN(AR2330)-LEN(SUBSTITUTE(AR2330,{"0";"1";"2";"3";"4";"5";"6";"7";"8";"9"},""))))</f>
        <v>1</v>
      </c>
      <c r="AL2330" s="4">
        <f t="shared" si="4300"/>
        <v>13</v>
      </c>
      <c r="AM2330" s="4" t="b">
        <f>LEFT(AR2330,1)=AK2330</f>
        <v>1</v>
      </c>
      <c r="AN2330" s="4" t="str">
        <f>RIGHT(AI2330,3)</f>
        <v>BKS</v>
      </c>
      <c r="AO2330" s="4" t="b">
        <f t="shared" si="4301"/>
        <v>1</v>
      </c>
      <c r="AP2330" s="4" t="b">
        <f t="shared" si="4297"/>
        <v>0</v>
      </c>
      <c r="AQ2330" s="5" t="str">
        <f t="shared" si="4298"/>
        <v>ROMA KELAPA BESAR</v>
      </c>
      <c r="AR2330" s="4" t="str">
        <f t="shared" si="4299"/>
        <v>1BKS</v>
      </c>
      <c r="AS2330" t="s">
        <v>3191</v>
      </c>
      <c r="AT2330" s="1" t="s">
        <v>3192</v>
      </c>
      <c r="AU2330" s="4" t="str">
        <f t="shared" si="4304"/>
        <v>XXXX</v>
      </c>
      <c r="AV2330">
        <v>9000</v>
      </c>
      <c r="AW2330">
        <v>9000</v>
      </c>
      <c r="AX2330">
        <v>7781</v>
      </c>
      <c r="AY2330" t="str">
        <f t="shared" si="4307"/>
        <v>8996001301142</v>
      </c>
      <c r="AZ2330" t="str">
        <f t="shared" si="4302"/>
        <v>ROMA KELAPA BESAR</v>
      </c>
      <c r="BA2330" t="s">
        <v>4301</v>
      </c>
      <c r="BB2330" t="s">
        <v>4301</v>
      </c>
      <c r="BC2330" s="9" t="str" cm="1">
        <f t="array" aca="1" ref="BC2330" ca="1">LEFT(AR2330,MATCH(FALSE,ISNUMBER(MID(AR2330,ROW(INDIRECT("1:"&amp;LEN(AR2330)+1)), 1) *1),0) -1)</f>
        <v>1</v>
      </c>
      <c r="BD2330" s="1"/>
      <c r="BF2330" s="21"/>
      <c r="BK2330" s="1"/>
      <c r="BM2330" s="1"/>
      <c r="BN2330" s="1"/>
      <c r="BR2330" s="22"/>
      <c r="BS2330">
        <v>0</v>
      </c>
      <c r="BT2330" s="1" t="s">
        <v>5103</v>
      </c>
    </row>
    <row r="2331" spans="1:145">
      <c r="A2331" s="4" t="str">
        <f t="shared" si="4261"/>
        <v/>
      </c>
      <c r="B2331" s="4" t="str">
        <f t="shared" si="4262"/>
        <v/>
      </c>
      <c r="C2331" s="4" t="str">
        <f t="shared" si="4263"/>
        <v/>
      </c>
      <c r="D2331" s="4" t="str">
        <f t="shared" si="4264"/>
        <v/>
      </c>
      <c r="E2331" s="4" t="str">
        <f t="shared" si="4265"/>
        <v/>
      </c>
      <c r="F2331" s="4" t="str">
        <f t="shared" si="4266"/>
        <v/>
      </c>
      <c r="G2331" s="4" t="str">
        <f t="shared" si="4267"/>
        <v/>
      </c>
      <c r="H2331" s="4" t="str">
        <f t="shared" si="4268"/>
        <v/>
      </c>
      <c r="I2331" s="4" t="str">
        <f t="shared" si="4269"/>
        <v/>
      </c>
      <c r="J2331" s="4" t="str">
        <f t="shared" si="4270"/>
        <v/>
      </c>
      <c r="K2331" s="4" t="str">
        <f t="shared" si="4271"/>
        <v/>
      </c>
      <c r="L2331" s="4" t="str">
        <f t="shared" si="4272"/>
        <v/>
      </c>
      <c r="M2331" s="4" t="str">
        <f t="shared" si="4273"/>
        <v/>
      </c>
      <c r="N2331" s="4" t="str">
        <f t="shared" si="4274"/>
        <v/>
      </c>
      <c r="O2331" s="4" t="str">
        <f t="shared" si="4275"/>
        <v>DUS</v>
      </c>
      <c r="P2331" s="4" t="str">
        <f t="shared" si="4276"/>
        <v/>
      </c>
      <c r="Q2331" s="4" t="str">
        <f t="shared" si="4277"/>
        <v/>
      </c>
      <c r="R2331" s="4" t="str">
        <f t="shared" si="4278"/>
        <v/>
      </c>
      <c r="S2331" s="4" t="str">
        <f t="shared" si="4279"/>
        <v/>
      </c>
      <c r="T2331" s="4" t="str">
        <f t="shared" si="4280"/>
        <v>PACK</v>
      </c>
      <c r="U2331" s="4" t="str">
        <f t="shared" si="4281"/>
        <v/>
      </c>
      <c r="V2331" s="4" t="str">
        <f t="shared" si="4282"/>
        <v/>
      </c>
      <c r="W2331" s="4" t="str">
        <f t="shared" si="4283"/>
        <v/>
      </c>
      <c r="X2331" s="4" t="str">
        <f t="shared" si="4284"/>
        <v/>
      </c>
      <c r="Y2331" s="4">
        <f t="shared" si="4285"/>
        <v>7</v>
      </c>
      <c r="Z2331" s="4" t="str">
        <f t="shared" si="4286"/>
        <v>-</v>
      </c>
      <c r="AA2331" s="4" t="str">
        <f t="shared" si="4287"/>
        <v>/</v>
      </c>
      <c r="AB2331" s="4" t="str">
        <f t="shared" si="4288"/>
        <v/>
      </c>
      <c r="AC2331" s="4" t="str">
        <f t="shared" si="4289"/>
        <v/>
      </c>
      <c r="AD2331" s="4" t="str">
        <f t="shared" si="4290"/>
        <v/>
      </c>
      <c r="AE2331" s="4" t="str">
        <f t="shared" si="4291"/>
        <v/>
      </c>
      <c r="AF2331" s="4">
        <f t="shared" si="4292"/>
        <v>9</v>
      </c>
      <c r="AG2331" s="4">
        <f t="shared" si="4293"/>
        <v>27</v>
      </c>
      <c r="AH2331" s="4">
        <f t="shared" si="4294"/>
        <v>18</v>
      </c>
      <c r="AI2331" s="4" t="str">
        <f t="shared" si="4295"/>
        <v>/DUS</v>
      </c>
      <c r="AJ2331" s="4" t="str">
        <f t="shared" si="4296"/>
        <v>K/DUS</v>
      </c>
      <c r="AK2331" s="4" t="str" cm="1">
        <f t="array" ref="AK2331">LEFT(AR2331,SUM(LEN(AR2331)-LEN(SUBSTITUTE(AR2331,{"0";"1";"2";"3";"4";"5";"6";"7";"8";"9"},""))))</f>
        <v>4</v>
      </c>
      <c r="AL2331" s="4">
        <f t="shared" si="4300"/>
        <v>13</v>
      </c>
      <c r="AM2331" s="4" t="b">
        <f>LEFT(AR2331,1)=AK2331</f>
        <v>1</v>
      </c>
      <c r="AN2331" s="4" t="str">
        <f>RIGHT(AI2331,3)</f>
        <v>DUS</v>
      </c>
      <c r="AO2331" s="4" t="b">
        <f t="shared" si="4301"/>
        <v>1</v>
      </c>
      <c r="AP2331" s="4" t="b">
        <f t="shared" si="4297"/>
        <v>0</v>
      </c>
      <c r="AQ2331" s="5" t="str">
        <f t="shared" si="4298"/>
        <v>ROMA KELAPA BESAR</v>
      </c>
      <c r="AR2331" s="4" t="str">
        <f t="shared" si="4299"/>
        <v>4PACK/DUS</v>
      </c>
      <c r="AS2331" t="s">
        <v>3193</v>
      </c>
      <c r="AU2331" s="4" t="b">
        <f t="shared" ca="1" si="4304"/>
        <v>1</v>
      </c>
      <c r="AV2331">
        <v>221000</v>
      </c>
      <c r="AW2331">
        <v>221000</v>
      </c>
      <c r="AX2331">
        <v>218000</v>
      </c>
      <c r="AY2331" t="str">
        <f t="shared" si="4307"/>
        <v>8000000002331</v>
      </c>
      <c r="AZ2331" t="str">
        <f t="shared" si="4302"/>
        <v>ROMA KELAPA BESAR</v>
      </c>
      <c r="BA2331" t="s">
        <v>4301</v>
      </c>
      <c r="BB2331" t="s">
        <v>4301</v>
      </c>
      <c r="BC2331" s="4" t="str" cm="1">
        <f t="array" aca="1" ref="BC2331" ca="1">LEFT(AR2331,MATCH(FALSE,ISNUMBER(MID(AR2331,ROW(INDIRECT("1:"&amp;LEN(AR2331)+1)), 1) *1),0) -1)</f>
        <v>4</v>
      </c>
      <c r="BD2331" s="1"/>
      <c r="BF2331" s="21"/>
      <c r="BK2331" s="1"/>
      <c r="BM2331" s="1"/>
      <c r="BN2331" s="1"/>
      <c r="BR2331" s="22"/>
      <c r="BS2331">
        <v>0</v>
      </c>
      <c r="BT2331" s="1" t="s">
        <v>5103</v>
      </c>
    </row>
    <row r="2332" spans="1:145">
      <c r="A2332" s="4" t="str">
        <f t="shared" si="4261"/>
        <v/>
      </c>
      <c r="B2332" s="4" t="str">
        <f t="shared" si="4262"/>
        <v/>
      </c>
      <c r="C2332" s="4" t="str">
        <f t="shared" si="4263"/>
        <v>BKS</v>
      </c>
      <c r="D2332" s="4" t="str">
        <f t="shared" si="4264"/>
        <v/>
      </c>
      <c r="E2332" s="4" t="str">
        <f t="shared" si="4265"/>
        <v/>
      </c>
      <c r="F2332" s="4" t="str">
        <f t="shared" si="4266"/>
        <v/>
      </c>
      <c r="G2332" s="4" t="str">
        <f t="shared" si="4267"/>
        <v/>
      </c>
      <c r="H2332" s="4" t="str">
        <f t="shared" si="4268"/>
        <v/>
      </c>
      <c r="I2332" s="4" t="str">
        <f t="shared" si="4269"/>
        <v/>
      </c>
      <c r="J2332" s="4" t="str">
        <f t="shared" si="4270"/>
        <v/>
      </c>
      <c r="K2332" s="4" t="str">
        <f t="shared" si="4271"/>
        <v/>
      </c>
      <c r="L2332" s="4" t="str">
        <f t="shared" si="4272"/>
        <v/>
      </c>
      <c r="M2332" s="4" t="str">
        <f t="shared" si="4273"/>
        <v/>
      </c>
      <c r="N2332" s="4" t="str">
        <f t="shared" si="4274"/>
        <v/>
      </c>
      <c r="O2332" s="4" t="str">
        <f t="shared" si="4275"/>
        <v/>
      </c>
      <c r="P2332" s="4" t="str">
        <f t="shared" si="4276"/>
        <v/>
      </c>
      <c r="Q2332" s="4" t="str">
        <f t="shared" si="4277"/>
        <v/>
      </c>
      <c r="R2332" s="4" t="str">
        <f t="shared" si="4278"/>
        <v/>
      </c>
      <c r="S2332" s="4" t="str">
        <f t="shared" si="4279"/>
        <v/>
      </c>
      <c r="T2332" s="4" t="str">
        <f t="shared" si="4280"/>
        <v>PACK</v>
      </c>
      <c r="U2332" s="4" t="str">
        <f t="shared" si="4281"/>
        <v/>
      </c>
      <c r="V2332" s="4" t="str">
        <f t="shared" si="4282"/>
        <v/>
      </c>
      <c r="W2332" s="4" t="str">
        <f t="shared" si="4283"/>
        <v/>
      </c>
      <c r="X2332" s="4" t="str">
        <f t="shared" si="4284"/>
        <v/>
      </c>
      <c r="Y2332" s="4">
        <f t="shared" si="4285"/>
        <v>7</v>
      </c>
      <c r="Z2332" s="4" t="str">
        <f t="shared" si="4286"/>
        <v>-</v>
      </c>
      <c r="AA2332" s="4" t="str">
        <f t="shared" si="4287"/>
        <v>/</v>
      </c>
      <c r="AB2332" s="4" t="str">
        <f t="shared" si="4288"/>
        <v/>
      </c>
      <c r="AC2332" s="4" t="str">
        <f t="shared" si="4289"/>
        <v/>
      </c>
      <c r="AD2332" s="4" t="str">
        <f t="shared" si="4290"/>
        <v/>
      </c>
      <c r="AE2332" s="4" t="str">
        <f t="shared" si="4291"/>
        <v/>
      </c>
      <c r="AF2332" s="4">
        <f t="shared" si="4292"/>
        <v>9</v>
      </c>
      <c r="AG2332" s="4">
        <f t="shared" si="4293"/>
        <v>27</v>
      </c>
      <c r="AH2332" s="4">
        <f t="shared" si="4294"/>
        <v>18</v>
      </c>
      <c r="AI2332" s="4" t="str">
        <f t="shared" si="4295"/>
        <v>PACK</v>
      </c>
      <c r="AJ2332" s="4" t="str">
        <f t="shared" si="4296"/>
        <v>/PACK</v>
      </c>
      <c r="AK2332" s="4" t="str" cm="1">
        <f t="array" ref="AK2332">LEFT(AR2332,SUM(LEN(AR2332)-LEN(SUBSTITUTE(AR2332,{"0";"1";"2";"3";"4";"5";"6";"7";"8";"9"},""))))</f>
        <v>7</v>
      </c>
      <c r="AL2332" s="4">
        <f t="shared" si="4300"/>
        <v>13</v>
      </c>
      <c r="AM2332" s="4" t="b">
        <f>LEFT(AR2332,1)=AK2332</f>
        <v>1</v>
      </c>
      <c r="AN2332" s="4" t="str">
        <f>RIGHT(AI2332,4)</f>
        <v>PACK</v>
      </c>
      <c r="AO2332" s="4" t="b">
        <f t="shared" si="4301"/>
        <v>1</v>
      </c>
      <c r="AP2332" s="4" t="b">
        <f t="shared" si="4297"/>
        <v>0</v>
      </c>
      <c r="AQ2332" s="5" t="str">
        <f t="shared" si="4298"/>
        <v>ROMA KELAPA BESAR</v>
      </c>
      <c r="AR2332" s="4" t="str">
        <f t="shared" si="4299"/>
        <v>7BKS/PACK</v>
      </c>
      <c r="AS2332" t="s">
        <v>3194</v>
      </c>
      <c r="AU2332" s="4" t="str">
        <f t="shared" ca="1" si="4304"/>
        <v>XXXX</v>
      </c>
      <c r="AV2332">
        <v>58000</v>
      </c>
      <c r="AW2332">
        <v>58000</v>
      </c>
      <c r="AX2332">
        <v>56000</v>
      </c>
      <c r="AY2332" t="str">
        <f t="shared" si="4307"/>
        <v>8000000002332</v>
      </c>
      <c r="AZ2332" t="str">
        <f t="shared" si="4302"/>
        <v>ROMA KELAPA BESAR</v>
      </c>
      <c r="BA2332" t="s">
        <v>4301</v>
      </c>
      <c r="BB2332" t="s">
        <v>4301</v>
      </c>
      <c r="BC2332" s="4" t="str" cm="1">
        <f t="array" aca="1" ref="BC2332" ca="1">LEFT(AR2332,MATCH(FALSE,ISNUMBER(MID(AR2332,ROW(INDIRECT("1:"&amp;LEN(AR2332)+1)), 1) *1),0) -1)</f>
        <v>7</v>
      </c>
      <c r="BD2332" s="1"/>
      <c r="BF2332" s="21"/>
      <c r="BK2332" s="1"/>
      <c r="BM2332" s="1"/>
      <c r="BN2332" s="1"/>
      <c r="BR2332" s="22"/>
      <c r="BS2332">
        <v>0</v>
      </c>
      <c r="BT2332" s="1" t="s">
        <v>5103</v>
      </c>
    </row>
    <row r="2333" spans="1:145">
      <c r="A2333" s="4" t="str">
        <f t="shared" si="4261"/>
        <v/>
      </c>
      <c r="B2333" s="4" t="str">
        <f t="shared" si="4262"/>
        <v/>
      </c>
      <c r="C2333" s="4" t="str">
        <f t="shared" si="4263"/>
        <v>BKS</v>
      </c>
      <c r="D2333" s="4" t="str">
        <f t="shared" si="4264"/>
        <v/>
      </c>
      <c r="E2333" s="4" t="str">
        <f t="shared" si="4265"/>
        <v/>
      </c>
      <c r="F2333" s="4" t="str">
        <f t="shared" si="4266"/>
        <v/>
      </c>
      <c r="G2333" s="4" t="str">
        <f t="shared" si="4267"/>
        <v/>
      </c>
      <c r="H2333" s="4" t="str">
        <f t="shared" si="4268"/>
        <v/>
      </c>
      <c r="I2333" s="4" t="str">
        <f t="shared" si="4269"/>
        <v/>
      </c>
      <c r="J2333" s="4" t="str">
        <f t="shared" si="4270"/>
        <v/>
      </c>
      <c r="K2333" s="4" t="str">
        <f t="shared" si="4271"/>
        <v/>
      </c>
      <c r="L2333" s="4" t="str">
        <f t="shared" si="4272"/>
        <v/>
      </c>
      <c r="M2333" s="4" t="str">
        <f t="shared" si="4273"/>
        <v/>
      </c>
      <c r="N2333" s="4" t="str">
        <f t="shared" si="4274"/>
        <v/>
      </c>
      <c r="O2333" s="4" t="str">
        <f t="shared" si="4275"/>
        <v/>
      </c>
      <c r="P2333" s="4" t="str">
        <f t="shared" si="4276"/>
        <v/>
      </c>
      <c r="Q2333" s="4" t="str">
        <f t="shared" si="4277"/>
        <v/>
      </c>
      <c r="R2333" s="4" t="str">
        <f t="shared" si="4278"/>
        <v/>
      </c>
      <c r="S2333" s="4" t="str">
        <f t="shared" si="4279"/>
        <v/>
      </c>
      <c r="T2333" s="4" t="str">
        <f t="shared" si="4280"/>
        <v/>
      </c>
      <c r="U2333" s="4" t="str">
        <f t="shared" si="4281"/>
        <v/>
      </c>
      <c r="V2333" s="4" t="str">
        <f t="shared" si="4282"/>
        <v/>
      </c>
      <c r="W2333" s="4" t="str">
        <f t="shared" si="4283"/>
        <v/>
      </c>
      <c r="X2333" s="4" t="str">
        <f t="shared" si="4284"/>
        <v/>
      </c>
      <c r="Y2333" s="4">
        <f t="shared" si="4285"/>
        <v>3</v>
      </c>
      <c r="Z2333" s="4" t="str">
        <f t="shared" si="4286"/>
        <v>-</v>
      </c>
      <c r="AA2333" s="4" t="str">
        <f t="shared" si="4287"/>
        <v/>
      </c>
      <c r="AB2333" s="4" t="str">
        <f t="shared" si="4288"/>
        <v/>
      </c>
      <c r="AC2333" s="4" t="str">
        <f t="shared" si="4289"/>
        <v/>
      </c>
      <c r="AD2333" s="4" t="str">
        <f t="shared" si="4290"/>
        <v/>
      </c>
      <c r="AE2333" s="4" t="str">
        <f t="shared" si="4291"/>
        <v/>
      </c>
      <c r="AF2333" s="4">
        <f t="shared" si="4292"/>
        <v>4</v>
      </c>
      <c r="AG2333" s="4">
        <f t="shared" si="4293"/>
        <v>34</v>
      </c>
      <c r="AH2333" s="4">
        <f t="shared" si="4294"/>
        <v>30</v>
      </c>
      <c r="AI2333" s="4" t="str">
        <f t="shared" si="4295"/>
        <v>1BKS</v>
      </c>
      <c r="AJ2333" s="4" t="str">
        <f t="shared" si="4296"/>
        <v>-1BKS</v>
      </c>
      <c r="AK2333" s="4" t="str" cm="1">
        <f t="array" ref="AK2333">LEFT(AR2333,SUM(LEN(AR2333)-LEN(SUBSTITUTE(AR2333,{"0";"1";"2";"3";"4";"5";"6";"7";"8";"9"},""))))</f>
        <v>1</v>
      </c>
      <c r="AL2333" s="4">
        <f t="shared" si="4300"/>
        <v>13</v>
      </c>
      <c r="AM2333" s="4" t="b">
        <f>LEFT(AR2333,1)=AK2333</f>
        <v>1</v>
      </c>
      <c r="AN2333" s="4" t="str">
        <f>RIGHT(AI2333,3)</f>
        <v>BKS</v>
      </c>
      <c r="AO2333" s="4" t="b">
        <f t="shared" si="4301"/>
        <v>0</v>
      </c>
      <c r="AP2333" s="4" t="b">
        <f t="shared" si="4297"/>
        <v>0</v>
      </c>
      <c r="AQ2333" s="5" t="str">
        <f t="shared" si="4298"/>
        <v>ROMA KELAPA CREAM SUSU VANILA</v>
      </c>
      <c r="AR2333" s="4" t="str">
        <f t="shared" si="4299"/>
        <v>1BKS</v>
      </c>
      <c r="AS2333" t="s">
        <v>4620</v>
      </c>
      <c r="AT2333" s="1" t="s">
        <v>3195</v>
      </c>
      <c r="AU2333" s="4" t="str">
        <f t="shared" ca="1" si="4304"/>
        <v/>
      </c>
      <c r="AV2333">
        <v>9000</v>
      </c>
      <c r="AW2333">
        <v>9000</v>
      </c>
      <c r="AX2333">
        <v>7387</v>
      </c>
      <c r="AY2333" t="str">
        <f t="shared" si="4307"/>
        <v>8996001305249</v>
      </c>
      <c r="AZ2333" t="str">
        <f t="shared" si="4302"/>
        <v>ROMA KELAPA CREAM SUSU VANILA</v>
      </c>
      <c r="BA2333" t="s">
        <v>4301</v>
      </c>
      <c r="BB2333" t="s">
        <v>4301</v>
      </c>
      <c r="BC2333" s="9" t="str" cm="1">
        <f t="array" aca="1" ref="BC2333" ca="1">LEFT(AR2333,MATCH(FALSE,ISNUMBER(MID(AR2333,ROW(INDIRECT("1:"&amp;LEN(AR2333)+1)), 1) *1),0) -1)</f>
        <v>1</v>
      </c>
      <c r="BD2333" s="1"/>
      <c r="BF2333" s="21"/>
      <c r="BK2333" s="1"/>
      <c r="BM2333" s="1"/>
      <c r="BN2333" s="1"/>
      <c r="BR2333" s="22"/>
      <c r="BS2333">
        <v>0</v>
      </c>
      <c r="BT2333" s="1" t="s">
        <v>5103</v>
      </c>
    </row>
    <row r="2334" spans="1:145">
      <c r="A2334" s="4" t="str">
        <f t="shared" ref="A2334:A2397" si="4400">IF(IFERROR(SEARCH($A$1,AS2334),0)&gt;0,$A$1,"")</f>
        <v/>
      </c>
      <c r="B2334" s="4" t="str">
        <f t="shared" ref="B2334:B2397" si="4401">IF(IFERROR(SEARCH($B$1,AS2334),0)&gt;0,$B$1,"")</f>
        <v>PCS</v>
      </c>
      <c r="C2334" s="4" t="str">
        <f t="shared" ref="C2334:C2397" si="4402">IF(IFERROR(SEARCH($C$1,AS2334),0)&gt;0,$C$1,"")</f>
        <v/>
      </c>
      <c r="D2334" s="4" t="str">
        <f t="shared" ref="D2334:D2397" si="4403">IF(IFERROR(SEARCH($D$1,AS2334),0)&gt;0,$D$1,"")</f>
        <v/>
      </c>
      <c r="E2334" s="4" t="str">
        <f t="shared" ref="E2334:E2397" si="4404">IF(IFERROR(SEARCH($E$1,AS2334),0)&gt;0,$E$1,"")</f>
        <v/>
      </c>
      <c r="F2334" s="4" t="str">
        <f t="shared" ref="F2334:F2397" si="4405">IF(IFERROR(SEARCH($F$1,AS2334),0)&gt;0,$F$1,"")</f>
        <v>RTG</v>
      </c>
      <c r="G2334" s="4" t="str">
        <f t="shared" ref="G2334:G2397" si="4406">IF(IFERROR(SEARCH($G$1,AS2334),0)&gt;0,$G$1,"")</f>
        <v/>
      </c>
      <c r="H2334" s="4" t="str">
        <f t="shared" ref="H2334:H2397" si="4407">IF(IFERROR(SEARCH($H$1,AS2334),0)&gt;0,$H$1,"")</f>
        <v/>
      </c>
      <c r="I2334" s="4" t="str">
        <f t="shared" ref="I2334:I2397" si="4408">IF(IFERROR(SEARCH($I$1,AS2334),0)&gt;0,$I$1,"")</f>
        <v/>
      </c>
      <c r="J2334" s="4" t="str">
        <f t="shared" ref="J2334:J2397" si="4409">IF(IFERROR(SEARCH($J$1,AS2334),0)&gt;0,$J$1,"")</f>
        <v/>
      </c>
      <c r="K2334" s="4" t="str">
        <f t="shared" ref="K2334:K2397" si="4410">IF(IFERROR(SEARCH($K$1,AS2334),0)&gt;0,$K$1,"")</f>
        <v/>
      </c>
      <c r="L2334" s="4" t="str">
        <f t="shared" ref="L2334:L2397" si="4411">IF(IFERROR(SEARCH($L$1,AS2334),0)&gt;0,$L$1,"")</f>
        <v/>
      </c>
      <c r="M2334" s="4" t="str">
        <f t="shared" ref="M2334:M2397" si="4412">IF(IFERROR(SEARCH($M$1,AS2334),0)&gt;0,$M$1,"")</f>
        <v/>
      </c>
      <c r="N2334" s="4" t="str">
        <f t="shared" ref="N2334:N2397" si="4413">IF(IFERROR(SEARCH($N$1,AS2334),0)&gt;0,$N$1,"")</f>
        <v/>
      </c>
      <c r="O2334" s="4" t="str">
        <f t="shared" ref="O2334:O2397" si="4414">IF(IFERROR(SEARCH($O$1,AS2334),0)&gt;0,$O$1,"")</f>
        <v/>
      </c>
      <c r="P2334" s="4" t="str">
        <f t="shared" ref="P2334:P2397" si="4415">IF(IFERROR(SEARCH($P$1,AS2334),0)&gt;0,$P$1,"")</f>
        <v/>
      </c>
      <c r="Q2334" s="4" t="str">
        <f t="shared" ref="Q2334:Q2397" si="4416">IF(IFERROR(SEARCH($Q$1,AS2334),0)&gt;0,$Q$1,"")</f>
        <v/>
      </c>
      <c r="R2334" s="4" t="str">
        <f t="shared" ref="R2334:R2397" si="4417">IF(IFERROR(SEARCH($R$1,AS2334),0)&gt;0,$R$1,"")</f>
        <v/>
      </c>
      <c r="S2334" s="4" t="str">
        <f t="shared" ref="S2334:S2397" si="4418">IF(IFERROR(SEARCH($S$1,AS2334),0)&gt;0,$S$1,"")</f>
        <v/>
      </c>
      <c r="T2334" s="4" t="str">
        <f t="shared" ref="T2334:T2397" si="4419">IF(IFERROR(SEARCH($T$1,AS2334),0)&gt;0,$T$1,"")</f>
        <v/>
      </c>
      <c r="U2334" s="4" t="str">
        <f t="shared" ref="U2334:U2397" si="4420">IF(IFERROR(SEARCH($U$1,AS2334),0)&gt;0,$U$1,"")</f>
        <v/>
      </c>
      <c r="V2334" s="4" t="str">
        <f t="shared" ref="V2334:V2397" si="4421">IF(IFERROR(SEARCH($V$1,AS2334),0)&gt;0,$V$1,"")</f>
        <v/>
      </c>
      <c r="W2334" s="4" t="str">
        <f t="shared" ref="W2334:W2397" si="4422">IF(IFERROR(SEARCH($W$1,AS2334),0)&gt;0,$W$1,"")</f>
        <v/>
      </c>
      <c r="X2334" s="4" t="str">
        <f t="shared" ref="X2334:X2397" si="4423">IF(IFERROR(SEARCH($X$1,AS2334),0)&gt;0,$X$1,"")</f>
        <v/>
      </c>
      <c r="Y2334" s="4">
        <f t="shared" ref="Y2334:Y2397" si="4424">LEN(B2334)+LEN(C2334)+LEN(D2334)+LEN(E2334)+LEN(F2334)+LEN(T2334)+LEN(G2334)+LEN(H2334)+LEN(I2334)+LEN(J2334)+LEN(K2334)+LEN(L2334)+LEN(M2334)+LEN(N2334)+LEN(U2334)+LEN(O2334)+LEN(P2334)+LEN(V2334)+LEN(A2334)+LEN(Q2334)+LEN(X2334)+LEN(R2334)+LEN(W2334)+LEN(S2334)</f>
        <v>6</v>
      </c>
      <c r="Z2334" s="4" t="str">
        <f t="shared" ref="Z2334:Z2397" si="4425">IF(IFERROR(SEARCH($Z$1,AS2334),0)&gt;0,$Z$1,"")</f>
        <v>-</v>
      </c>
      <c r="AA2334" s="4" t="str">
        <f t="shared" ref="AA2334:AA2397" si="4426">IF(IFERROR(SEARCH($AA$1,AS2334),0)&gt;0,$AA$1,"")</f>
        <v>/</v>
      </c>
      <c r="AB2334" s="4" t="str">
        <f t="shared" ref="AB2334:AB2397" si="4427">IF(IFERROR(SEARCH($AB$1,AS2334),0)&gt;0,$AB$1,"")</f>
        <v/>
      </c>
      <c r="AC2334" s="4" t="str">
        <f t="shared" ref="AC2334:AC2397" si="4428">IF(IFERROR(SEARCH($AC$1,AS2334),0)&gt;0,$AC$1,"")</f>
        <v/>
      </c>
      <c r="AD2334" s="4" t="str">
        <f t="shared" ref="AD2334:AD2397" si="4429">IF(IFERROR(SEARCH($AD$1,AS2334),0)&gt;0,$AD$1,"")</f>
        <v/>
      </c>
      <c r="AE2334" s="4" t="str">
        <f t="shared" ref="AE2334:AE2397" si="4430">IF(IFERROR(SEARCH($AE$1,AS2334),0)&gt;0,$AE$1,"")</f>
        <v/>
      </c>
      <c r="AF2334" s="4">
        <f t="shared" ref="AF2334:AF2397" si="4431">LEN(AR2334)</f>
        <v>9</v>
      </c>
      <c r="AG2334" s="4">
        <f t="shared" ref="AG2334:AG2397" si="4432">LEN(AS2334)</f>
        <v>22</v>
      </c>
      <c r="AH2334" s="4">
        <f t="shared" ref="AH2334:AH2397" si="4433">AG2334-AF2334</f>
        <v>13</v>
      </c>
      <c r="AI2334" s="4" t="str">
        <f t="shared" ref="AI2334:AI2397" si="4434">RIGHT(AS2334,4)</f>
        <v>/RTG</v>
      </c>
      <c r="AJ2334" s="4" t="str">
        <f t="shared" ref="AJ2334:AJ2397" si="4435">RIGHT(AS2334,5)</f>
        <v>S/RTG</v>
      </c>
      <c r="AK2334" s="4" t="str" cm="1">
        <f t="array" ref="AK2334">LEFT(AR2334,SUM(LEN(AR2334)-LEN(SUBSTITUTE(AR2334,{"0";"1";"2";"3";"4";"5";"6";"7";"8";"9"},""))))</f>
        <v>10</v>
      </c>
      <c r="AL2334" s="4">
        <f t="shared" si="4300"/>
        <v>13</v>
      </c>
      <c r="AM2334" s="4" t="b">
        <f>LEFT(AR2334,2)=AK2334</f>
        <v>1</v>
      </c>
      <c r="AN2334" s="4" t="str">
        <f>RIGHT(AI2334,3)</f>
        <v>RTG</v>
      </c>
      <c r="AO2334" s="4" t="b">
        <f t="shared" si="4301"/>
        <v>1</v>
      </c>
      <c r="AP2334" s="4" t="b">
        <f t="shared" ref="AP2334:AP2397" si="4436">LEFT(AS2334,2)=LEFT(AT2334,2)</f>
        <v>0</v>
      </c>
      <c r="AQ2334" s="5" t="str">
        <f t="shared" ref="AQ2334:AQ2397" si="4437">LEFT(AS2334,(AH2334-1))</f>
        <v>ROMA MALKIST</v>
      </c>
      <c r="AR2334" s="4" t="str">
        <f t="shared" ref="AR2334:AR2397" si="4438">IFERROR(RIGHT(AS2334,LEN(AS2334)-FIND("-",AS2334)),1)</f>
        <v>10PCS/RTG</v>
      </c>
      <c r="AS2334" t="s">
        <v>3202</v>
      </c>
      <c r="AT2334" s="1" t="s">
        <v>3203</v>
      </c>
      <c r="AU2334" s="4" t="str">
        <f t="shared" si="4304"/>
        <v>XXXX</v>
      </c>
      <c r="AV2334">
        <v>9000</v>
      </c>
      <c r="AW2334">
        <v>9000</v>
      </c>
      <c r="AX2334">
        <v>8417</v>
      </c>
      <c r="AY2334" t="str">
        <f t="shared" si="4307"/>
        <v>8996001302088</v>
      </c>
      <c r="AZ2334" t="str">
        <f t="shared" si="4302"/>
        <v>ROMA MALKIST</v>
      </c>
      <c r="BA2334" t="s">
        <v>4301</v>
      </c>
      <c r="BB2334" t="s">
        <v>4301</v>
      </c>
      <c r="BC2334" s="4" t="str" cm="1">
        <f t="array" aca="1" ref="BC2334" ca="1">LEFT(AR2334,MATCH(FALSE,ISNUMBER(MID(AR2334,ROW(INDIRECT("1:"&amp;LEN(AR2334)+1)), 1) *1),0) -1)</f>
        <v>10</v>
      </c>
      <c r="BD2334" s="1"/>
      <c r="BF2334" s="21"/>
      <c r="BK2334" s="1"/>
      <c r="BM2334" s="1"/>
      <c r="BN2334" s="1"/>
      <c r="BR2334" s="22"/>
      <c r="BS2334">
        <v>0</v>
      </c>
      <c r="BT2334" s="1" t="s">
        <v>5103</v>
      </c>
    </row>
    <row r="2335" spans="1:145">
      <c r="A2335" s="4" t="str">
        <f t="shared" si="4400"/>
        <v/>
      </c>
      <c r="B2335" s="4" t="str">
        <f t="shared" si="4401"/>
        <v/>
      </c>
      <c r="C2335" s="4" t="str">
        <f t="shared" si="4402"/>
        <v/>
      </c>
      <c r="D2335" s="4" t="str">
        <f t="shared" si="4403"/>
        <v/>
      </c>
      <c r="E2335" s="4" t="str">
        <f t="shared" si="4404"/>
        <v/>
      </c>
      <c r="F2335" s="4" t="str">
        <f t="shared" si="4405"/>
        <v>RTG</v>
      </c>
      <c r="G2335" s="4" t="str">
        <f t="shared" si="4406"/>
        <v/>
      </c>
      <c r="H2335" s="4" t="str">
        <f t="shared" si="4407"/>
        <v/>
      </c>
      <c r="I2335" s="4" t="str">
        <f t="shared" si="4408"/>
        <v/>
      </c>
      <c r="J2335" s="4" t="str">
        <f t="shared" si="4409"/>
        <v/>
      </c>
      <c r="K2335" s="4" t="str">
        <f t="shared" si="4410"/>
        <v/>
      </c>
      <c r="L2335" s="4" t="str">
        <f t="shared" si="4411"/>
        <v/>
      </c>
      <c r="M2335" s="4" t="str">
        <f t="shared" si="4412"/>
        <v/>
      </c>
      <c r="N2335" s="4" t="str">
        <f t="shared" si="4413"/>
        <v/>
      </c>
      <c r="O2335" s="4" t="str">
        <f t="shared" si="4414"/>
        <v>DUS</v>
      </c>
      <c r="P2335" s="4" t="str">
        <f t="shared" si="4415"/>
        <v/>
      </c>
      <c r="Q2335" s="4" t="str">
        <f t="shared" si="4416"/>
        <v/>
      </c>
      <c r="R2335" s="4" t="str">
        <f t="shared" si="4417"/>
        <v/>
      </c>
      <c r="S2335" s="4" t="str">
        <f t="shared" si="4418"/>
        <v/>
      </c>
      <c r="T2335" s="4" t="str">
        <f t="shared" si="4419"/>
        <v/>
      </c>
      <c r="U2335" s="4" t="str">
        <f t="shared" si="4420"/>
        <v/>
      </c>
      <c r="V2335" s="4" t="str">
        <f t="shared" si="4421"/>
        <v/>
      </c>
      <c r="W2335" s="4" t="str">
        <f t="shared" si="4422"/>
        <v/>
      </c>
      <c r="X2335" s="4" t="str">
        <f t="shared" si="4423"/>
        <v/>
      </c>
      <c r="Y2335" s="4">
        <f t="shared" si="4424"/>
        <v>6</v>
      </c>
      <c r="Z2335" s="4" t="str">
        <f t="shared" si="4425"/>
        <v>-</v>
      </c>
      <c r="AA2335" s="4" t="str">
        <f t="shared" si="4426"/>
        <v>/</v>
      </c>
      <c r="AB2335" s="4" t="str">
        <f t="shared" si="4427"/>
        <v/>
      </c>
      <c r="AC2335" s="4" t="str">
        <f t="shared" si="4428"/>
        <v/>
      </c>
      <c r="AD2335" s="4" t="str">
        <f t="shared" si="4429"/>
        <v/>
      </c>
      <c r="AE2335" s="4" t="str">
        <f t="shared" si="4430"/>
        <v/>
      </c>
      <c r="AF2335" s="4">
        <f t="shared" si="4431"/>
        <v>9</v>
      </c>
      <c r="AG2335" s="4">
        <f t="shared" si="4432"/>
        <v>22</v>
      </c>
      <c r="AH2335" s="4">
        <f t="shared" si="4433"/>
        <v>13</v>
      </c>
      <c r="AI2335" s="4" t="str">
        <f t="shared" si="4434"/>
        <v>/DUS</v>
      </c>
      <c r="AJ2335" s="4" t="str">
        <f t="shared" si="4435"/>
        <v>G/DUS</v>
      </c>
      <c r="AK2335" s="4" t="str" cm="1">
        <f t="array" ref="AK2335">LEFT(AR2335,SUM(LEN(AR2335)-LEN(SUBSTITUTE(AR2335,{"0";"1";"2";"3";"4";"5";"6";"7";"8";"9"},""))))</f>
        <v>12</v>
      </c>
      <c r="AL2335" s="4">
        <f t="shared" ref="AL2335:AL2398" si="4439">LEN(AY2335)</f>
        <v>13</v>
      </c>
      <c r="AM2335" s="4" t="b">
        <f>LEFT(AR2335,2)=AK2335</f>
        <v>1</v>
      </c>
      <c r="AN2335" s="4" t="str">
        <f>RIGHT(AI2335,3)</f>
        <v>DUS</v>
      </c>
      <c r="AO2335" s="4" t="b">
        <f t="shared" ref="AO2335:AO2398" si="4440">IF((AQ2335=AQ2336)=TRUE,TRUE,IF((AQ2334=AQ2335)=TRUE,TRUE,FALSE))</f>
        <v>1</v>
      </c>
      <c r="AP2335" s="4" t="b">
        <f t="shared" si="4436"/>
        <v>0</v>
      </c>
      <c r="AQ2335" s="5" t="str">
        <f t="shared" si="4437"/>
        <v>ROMA MALKIST</v>
      </c>
      <c r="AR2335" s="4" t="str">
        <f t="shared" si="4438"/>
        <v>12RTG/DUS</v>
      </c>
      <c r="AS2335" t="s">
        <v>3204</v>
      </c>
      <c r="AU2335" s="4" t="b">
        <f t="shared" ca="1" si="4304"/>
        <v>1</v>
      </c>
      <c r="AV2335">
        <v>103000</v>
      </c>
      <c r="AW2335">
        <v>103000</v>
      </c>
      <c r="AX2335">
        <v>101000</v>
      </c>
      <c r="AY2335" t="str">
        <f t="shared" si="4307"/>
        <v>8000000002335</v>
      </c>
      <c r="AZ2335" t="str">
        <f t="shared" ref="AZ2335:AZ2398" si="4441">AQ2335</f>
        <v>ROMA MALKIST</v>
      </c>
      <c r="BA2335" t="s">
        <v>4301</v>
      </c>
      <c r="BB2335" t="s">
        <v>4301</v>
      </c>
      <c r="BC2335" s="4" t="str" cm="1">
        <f t="array" aca="1" ref="BC2335" ca="1">LEFT(AR2335,MATCH(FALSE,ISNUMBER(MID(AR2335,ROW(INDIRECT("1:"&amp;LEN(AR2335)+1)), 1) *1),0) -1)</f>
        <v>12</v>
      </c>
      <c r="BD2335" s="1"/>
      <c r="BF2335" s="21"/>
      <c r="BK2335" s="1"/>
      <c r="BM2335" s="1"/>
      <c r="BN2335" s="1"/>
      <c r="BR2335" s="22"/>
      <c r="BS2335">
        <v>0</v>
      </c>
      <c r="BT2335" s="1" t="s">
        <v>5103</v>
      </c>
    </row>
    <row r="2336" spans="1:145">
      <c r="A2336" s="4" t="str">
        <f t="shared" si="4400"/>
        <v/>
      </c>
      <c r="B2336" s="4" t="str">
        <f t="shared" si="4401"/>
        <v>PCS</v>
      </c>
      <c r="C2336" s="4" t="str">
        <f t="shared" si="4402"/>
        <v/>
      </c>
      <c r="D2336" s="4" t="str">
        <f t="shared" si="4403"/>
        <v/>
      </c>
      <c r="E2336" s="4" t="str">
        <f t="shared" si="4404"/>
        <v/>
      </c>
      <c r="F2336" s="4" t="str">
        <f t="shared" si="4405"/>
        <v>RTG</v>
      </c>
      <c r="G2336" s="4" t="str">
        <f t="shared" si="4406"/>
        <v/>
      </c>
      <c r="H2336" s="4" t="str">
        <f t="shared" si="4407"/>
        <v/>
      </c>
      <c r="I2336" s="4" t="str">
        <f t="shared" si="4408"/>
        <v/>
      </c>
      <c r="J2336" s="4" t="str">
        <f t="shared" si="4409"/>
        <v/>
      </c>
      <c r="K2336" s="4" t="str">
        <f t="shared" si="4410"/>
        <v/>
      </c>
      <c r="L2336" s="4" t="str">
        <f t="shared" si="4411"/>
        <v/>
      </c>
      <c r="M2336" s="4" t="str">
        <f t="shared" si="4412"/>
        <v/>
      </c>
      <c r="N2336" s="4" t="str">
        <f t="shared" si="4413"/>
        <v/>
      </c>
      <c r="O2336" s="4" t="str">
        <f t="shared" si="4414"/>
        <v/>
      </c>
      <c r="P2336" s="4" t="str">
        <f t="shared" si="4415"/>
        <v/>
      </c>
      <c r="Q2336" s="4" t="str">
        <f t="shared" si="4416"/>
        <v/>
      </c>
      <c r="R2336" s="4" t="str">
        <f t="shared" si="4417"/>
        <v/>
      </c>
      <c r="S2336" s="4" t="str">
        <f t="shared" si="4418"/>
        <v/>
      </c>
      <c r="T2336" s="4" t="str">
        <f t="shared" si="4419"/>
        <v/>
      </c>
      <c r="U2336" s="4" t="str">
        <f t="shared" si="4420"/>
        <v/>
      </c>
      <c r="V2336" s="4" t="str">
        <f t="shared" si="4421"/>
        <v/>
      </c>
      <c r="W2336" s="4" t="str">
        <f t="shared" si="4422"/>
        <v/>
      </c>
      <c r="X2336" s="4" t="str">
        <f t="shared" si="4423"/>
        <v/>
      </c>
      <c r="Y2336" s="4">
        <f t="shared" si="4424"/>
        <v>6</v>
      </c>
      <c r="Z2336" s="4" t="str">
        <f t="shared" si="4425"/>
        <v>-</v>
      </c>
      <c r="AA2336" s="4" t="str">
        <f t="shared" si="4426"/>
        <v>/</v>
      </c>
      <c r="AB2336" s="4" t="str">
        <f t="shared" si="4427"/>
        <v/>
      </c>
      <c r="AC2336" s="4" t="str">
        <f t="shared" si="4428"/>
        <v/>
      </c>
      <c r="AD2336" s="4" t="str">
        <f t="shared" si="4429"/>
        <v/>
      </c>
      <c r="AE2336" s="4" t="str">
        <f t="shared" si="4430"/>
        <v/>
      </c>
      <c r="AF2336" s="4">
        <f t="shared" si="4431"/>
        <v>9</v>
      </c>
      <c r="AG2336" s="4">
        <f t="shared" si="4432"/>
        <v>27</v>
      </c>
      <c r="AH2336" s="4">
        <f t="shared" si="4433"/>
        <v>18</v>
      </c>
      <c r="AI2336" s="4" t="str">
        <f t="shared" si="4434"/>
        <v>/RTG</v>
      </c>
      <c r="AJ2336" s="4" t="str">
        <f t="shared" si="4435"/>
        <v>S/RTG</v>
      </c>
      <c r="AK2336" s="4" t="str" cm="1">
        <f t="array" ref="AK2336">LEFT(AR2336,SUM(LEN(AR2336)-LEN(SUBSTITUTE(AR2336,{"0";"1";"2";"3";"4";"5";"6";"7";"8";"9"},""))))</f>
        <v>10</v>
      </c>
      <c r="AL2336" s="4">
        <f t="shared" si="4439"/>
        <v>13</v>
      </c>
      <c r="AM2336" s="4" t="b">
        <f>LEFT(AR2336,2)=AK2336</f>
        <v>1</v>
      </c>
      <c r="AN2336" s="4" t="str">
        <f>RIGHT(AI2336,3)</f>
        <v>RTG</v>
      </c>
      <c r="AO2336" s="4" t="b">
        <f t="shared" si="4440"/>
        <v>0</v>
      </c>
      <c r="AP2336" s="4" t="b">
        <f t="shared" si="4436"/>
        <v>0</v>
      </c>
      <c r="AQ2336" s="5" t="str">
        <f t="shared" si="4437"/>
        <v>ROMA MALKIST ABON</v>
      </c>
      <c r="AR2336" s="4" t="str">
        <f t="shared" si="4438"/>
        <v>10PCS/RTG</v>
      </c>
      <c r="AS2336" t="s">
        <v>3196</v>
      </c>
      <c r="AT2336" s="1" t="s">
        <v>3197</v>
      </c>
      <c r="AU2336" s="4" t="str">
        <f t="shared" ca="1" si="4304"/>
        <v/>
      </c>
      <c r="AV2336">
        <v>9000</v>
      </c>
      <c r="AW2336">
        <v>9000</v>
      </c>
      <c r="AX2336">
        <v>8417</v>
      </c>
      <c r="AY2336" t="str">
        <f t="shared" si="4307"/>
        <v>8996001302316</v>
      </c>
      <c r="AZ2336" t="str">
        <f t="shared" si="4441"/>
        <v>ROMA MALKIST ABON</v>
      </c>
      <c r="BA2336" t="s">
        <v>4301</v>
      </c>
      <c r="BB2336" t="s">
        <v>4301</v>
      </c>
      <c r="BC2336" s="4" t="str" cm="1">
        <f t="array" aca="1" ref="BC2336" ca="1">LEFT(AR2336,MATCH(FALSE,ISNUMBER(MID(AR2336,ROW(INDIRECT("1:"&amp;LEN(AR2336)+1)), 1) *1),0) -1)</f>
        <v>10</v>
      </c>
      <c r="BD2336" s="1"/>
      <c r="BF2336" s="21"/>
      <c r="BK2336" s="1"/>
      <c r="BM2336" s="1"/>
      <c r="BN2336" s="1"/>
      <c r="BR2336" s="22"/>
      <c r="BS2336">
        <v>0</v>
      </c>
      <c r="BT2336" s="1" t="s">
        <v>5103</v>
      </c>
    </row>
    <row r="2337" spans="1:72">
      <c r="A2337" s="4" t="str">
        <f t="shared" si="4400"/>
        <v/>
      </c>
      <c r="B2337" s="4" t="str">
        <f t="shared" si="4401"/>
        <v>PCS</v>
      </c>
      <c r="C2337" s="4" t="str">
        <f t="shared" si="4402"/>
        <v/>
      </c>
      <c r="D2337" s="4" t="str">
        <f t="shared" si="4403"/>
        <v/>
      </c>
      <c r="E2337" s="4" t="str">
        <f t="shared" si="4404"/>
        <v/>
      </c>
      <c r="F2337" s="4" t="str">
        <f t="shared" si="4405"/>
        <v>RTG</v>
      </c>
      <c r="G2337" s="4" t="str">
        <f t="shared" si="4406"/>
        <v/>
      </c>
      <c r="H2337" s="4" t="str">
        <f t="shared" si="4407"/>
        <v/>
      </c>
      <c r="I2337" s="4" t="str">
        <f t="shared" si="4408"/>
        <v/>
      </c>
      <c r="J2337" s="4" t="str">
        <f t="shared" si="4409"/>
        <v/>
      </c>
      <c r="K2337" s="4" t="str">
        <f t="shared" si="4410"/>
        <v/>
      </c>
      <c r="L2337" s="4" t="str">
        <f t="shared" si="4411"/>
        <v/>
      </c>
      <c r="M2337" s="4" t="str">
        <f t="shared" si="4412"/>
        <v/>
      </c>
      <c r="N2337" s="4" t="str">
        <f t="shared" si="4413"/>
        <v/>
      </c>
      <c r="O2337" s="4" t="str">
        <f t="shared" si="4414"/>
        <v/>
      </c>
      <c r="P2337" s="4" t="str">
        <f t="shared" si="4415"/>
        <v/>
      </c>
      <c r="Q2337" s="4" t="str">
        <f t="shared" si="4416"/>
        <v/>
      </c>
      <c r="R2337" s="4" t="str">
        <f t="shared" si="4417"/>
        <v/>
      </c>
      <c r="S2337" s="4" t="str">
        <f t="shared" si="4418"/>
        <v/>
      </c>
      <c r="T2337" s="4" t="str">
        <f t="shared" si="4419"/>
        <v/>
      </c>
      <c r="U2337" s="4" t="str">
        <f t="shared" si="4420"/>
        <v/>
      </c>
      <c r="V2337" s="4" t="str">
        <f t="shared" si="4421"/>
        <v/>
      </c>
      <c r="W2337" s="4" t="str">
        <f t="shared" si="4422"/>
        <v/>
      </c>
      <c r="X2337" s="4" t="str">
        <f t="shared" si="4423"/>
        <v/>
      </c>
      <c r="Y2337" s="4">
        <f t="shared" si="4424"/>
        <v>6</v>
      </c>
      <c r="Z2337" s="4" t="str">
        <f t="shared" si="4425"/>
        <v>-</v>
      </c>
      <c r="AA2337" s="4" t="str">
        <f t="shared" si="4426"/>
        <v>/</v>
      </c>
      <c r="AB2337" s="4" t="str">
        <f t="shared" si="4427"/>
        <v/>
      </c>
      <c r="AC2337" s="4" t="str">
        <f t="shared" si="4428"/>
        <v/>
      </c>
      <c r="AD2337" s="4" t="str">
        <f t="shared" si="4429"/>
        <v/>
      </c>
      <c r="AE2337" s="4" t="str">
        <f t="shared" si="4430"/>
        <v/>
      </c>
      <c r="AF2337" s="4">
        <f t="shared" si="4431"/>
        <v>9</v>
      </c>
      <c r="AG2337" s="4">
        <f t="shared" si="4432"/>
        <v>30</v>
      </c>
      <c r="AH2337" s="4">
        <f t="shared" si="4433"/>
        <v>21</v>
      </c>
      <c r="AI2337" s="4" t="str">
        <f t="shared" si="4434"/>
        <v>/RTG</v>
      </c>
      <c r="AJ2337" s="4" t="str">
        <f t="shared" si="4435"/>
        <v>S/RTG</v>
      </c>
      <c r="AK2337" s="4" t="str" cm="1">
        <f t="array" ref="AK2337">LEFT(AR2337,SUM(LEN(AR2337)-LEN(SUBSTITUTE(AR2337,{"0";"1";"2";"3";"4";"5";"6";"7";"8";"9"},""))))</f>
        <v>10</v>
      </c>
      <c r="AL2337" s="4">
        <f t="shared" si="4439"/>
        <v>13</v>
      </c>
      <c r="AM2337" s="4" t="b">
        <f>LEFT(AR2337,2)=AK2337</f>
        <v>1</v>
      </c>
      <c r="AN2337" s="4" t="str">
        <f>RIGHT(AI2337,3)</f>
        <v>RTG</v>
      </c>
      <c r="AO2337" s="4" t="b">
        <f t="shared" si="4440"/>
        <v>0</v>
      </c>
      <c r="AP2337" s="4" t="b">
        <f t="shared" si="4436"/>
        <v>0</v>
      </c>
      <c r="AQ2337" s="5" t="str">
        <f t="shared" si="4437"/>
        <v>ROMA MALKIST COKELAT</v>
      </c>
      <c r="AR2337" s="4" t="str">
        <f t="shared" si="4438"/>
        <v>10PCS/RTG</v>
      </c>
      <c r="AS2337" t="s">
        <v>3200</v>
      </c>
      <c r="AT2337" s="1" t="s">
        <v>3201</v>
      </c>
      <c r="AU2337" s="4" t="str">
        <f t="shared" ca="1" si="4304"/>
        <v/>
      </c>
      <c r="AV2337">
        <v>9000</v>
      </c>
      <c r="AW2337">
        <v>9000</v>
      </c>
      <c r="AX2337">
        <v>8417</v>
      </c>
      <c r="AY2337" t="str">
        <f t="shared" si="4307"/>
        <v>8996001302620</v>
      </c>
      <c r="AZ2337" t="str">
        <f t="shared" si="4441"/>
        <v>ROMA MALKIST COKELAT</v>
      </c>
      <c r="BA2337" t="s">
        <v>4301</v>
      </c>
      <c r="BB2337" t="s">
        <v>4301</v>
      </c>
      <c r="BC2337" s="4" t="str" cm="1">
        <f t="array" aca="1" ref="BC2337" ca="1">LEFT(AR2337,MATCH(FALSE,ISNUMBER(MID(AR2337,ROW(INDIRECT("1:"&amp;LEN(AR2337)+1)), 1) *1),0) -1)</f>
        <v>10</v>
      </c>
      <c r="BD2337" s="1"/>
      <c r="BF2337" s="21"/>
      <c r="BK2337" s="1"/>
      <c r="BM2337" s="1"/>
      <c r="BN2337" s="1"/>
      <c r="BR2337" s="22"/>
      <c r="BS2337">
        <v>0</v>
      </c>
      <c r="BT2337" s="1" t="s">
        <v>5103</v>
      </c>
    </row>
    <row r="2338" spans="1:72">
      <c r="A2338" s="4" t="str">
        <f t="shared" si="4400"/>
        <v/>
      </c>
      <c r="B2338" s="4" t="str">
        <f t="shared" si="4401"/>
        <v/>
      </c>
      <c r="C2338" s="4" t="str">
        <f t="shared" si="4402"/>
        <v/>
      </c>
      <c r="D2338" s="4" t="str">
        <f t="shared" si="4403"/>
        <v/>
      </c>
      <c r="E2338" s="4" t="str">
        <f t="shared" si="4404"/>
        <v/>
      </c>
      <c r="F2338" s="4" t="str">
        <f t="shared" si="4405"/>
        <v>RTG</v>
      </c>
      <c r="G2338" s="4" t="str">
        <f t="shared" si="4406"/>
        <v/>
      </c>
      <c r="H2338" s="4" t="str">
        <f t="shared" si="4407"/>
        <v/>
      </c>
      <c r="I2338" s="4" t="str">
        <f t="shared" si="4408"/>
        <v/>
      </c>
      <c r="J2338" s="4" t="str">
        <f t="shared" si="4409"/>
        <v/>
      </c>
      <c r="K2338" s="4" t="str">
        <f t="shared" si="4410"/>
        <v/>
      </c>
      <c r="L2338" s="4" t="str">
        <f t="shared" si="4411"/>
        <v/>
      </c>
      <c r="M2338" s="4" t="str">
        <f t="shared" si="4412"/>
        <v/>
      </c>
      <c r="N2338" s="4" t="str">
        <f t="shared" si="4413"/>
        <v/>
      </c>
      <c r="O2338" s="4" t="str">
        <f t="shared" si="4414"/>
        <v/>
      </c>
      <c r="P2338" s="4" t="str">
        <f t="shared" si="4415"/>
        <v/>
      </c>
      <c r="Q2338" s="4" t="str">
        <f t="shared" si="4416"/>
        <v/>
      </c>
      <c r="R2338" s="4" t="str">
        <f t="shared" si="4417"/>
        <v/>
      </c>
      <c r="S2338" s="4" t="str">
        <f t="shared" si="4418"/>
        <v/>
      </c>
      <c r="T2338" s="4" t="str">
        <f t="shared" si="4419"/>
        <v>PACK</v>
      </c>
      <c r="U2338" s="4" t="str">
        <f t="shared" si="4420"/>
        <v/>
      </c>
      <c r="V2338" s="4" t="str">
        <f t="shared" si="4421"/>
        <v/>
      </c>
      <c r="W2338" s="4" t="str">
        <f t="shared" si="4422"/>
        <v/>
      </c>
      <c r="X2338" s="4" t="str">
        <f t="shared" si="4423"/>
        <v/>
      </c>
      <c r="Y2338" s="4">
        <f t="shared" si="4424"/>
        <v>7</v>
      </c>
      <c r="Z2338" s="4" t="str">
        <f t="shared" si="4425"/>
        <v>-</v>
      </c>
      <c r="AA2338" s="4" t="str">
        <f t="shared" si="4426"/>
        <v>/</v>
      </c>
      <c r="AB2338" s="4" t="str">
        <f t="shared" si="4427"/>
        <v/>
      </c>
      <c r="AC2338" s="4" t="str">
        <f t="shared" si="4428"/>
        <v/>
      </c>
      <c r="AD2338" s="4" t="str">
        <f t="shared" si="4429"/>
        <v/>
      </c>
      <c r="AE2338" s="4" t="str">
        <f t="shared" si="4430"/>
        <v/>
      </c>
      <c r="AF2338" s="4">
        <f t="shared" si="4431"/>
        <v>9</v>
      </c>
      <c r="AG2338" s="4">
        <f t="shared" si="4432"/>
        <v>37</v>
      </c>
      <c r="AH2338" s="4">
        <f t="shared" si="4433"/>
        <v>28</v>
      </c>
      <c r="AI2338" s="4" t="str">
        <f t="shared" si="4434"/>
        <v>PACK</v>
      </c>
      <c r="AJ2338" s="4" t="str">
        <f t="shared" si="4435"/>
        <v>/PACK</v>
      </c>
      <c r="AK2338" s="4" t="str" cm="1">
        <f t="array" ref="AK2338">LEFT(AR2338,SUM(LEN(AR2338)-LEN(SUBSTITUTE(AR2338,{"0";"1";"2";"3";"4";"5";"6";"7";"8";"9"},""))))</f>
        <v>2</v>
      </c>
      <c r="AL2338" s="4">
        <f t="shared" si="4439"/>
        <v>13</v>
      </c>
      <c r="AM2338" s="4" t="b">
        <f t="shared" ref="AM2338:AM2344" si="4442">LEFT(AR2338,1)=AK2338</f>
        <v>1</v>
      </c>
      <c r="AN2338" s="4" t="str">
        <f>RIGHT(AI2338,4)</f>
        <v>PACK</v>
      </c>
      <c r="AO2338" s="4" t="b">
        <f t="shared" si="4440"/>
        <v>0</v>
      </c>
      <c r="AP2338" s="4" t="b">
        <f t="shared" si="4436"/>
        <v>0</v>
      </c>
      <c r="AQ2338" s="5" t="str">
        <f t="shared" si="4437"/>
        <v>ROMA MALKIST COKELAT KELAPA</v>
      </c>
      <c r="AR2338" s="4" t="str">
        <f t="shared" si="4438"/>
        <v>2RTG/PACK</v>
      </c>
      <c r="AS2338" t="s">
        <v>3198</v>
      </c>
      <c r="AT2338" s="1" t="s">
        <v>3199</v>
      </c>
      <c r="AU2338" s="4" t="str">
        <f t="shared" ca="1" si="4304"/>
        <v/>
      </c>
      <c r="AV2338">
        <v>17500</v>
      </c>
      <c r="AW2338">
        <v>17500</v>
      </c>
      <c r="AX2338">
        <v>16834</v>
      </c>
      <c r="AY2338" t="str">
        <f t="shared" si="4307"/>
        <v>8996001301562</v>
      </c>
      <c r="AZ2338" t="str">
        <f t="shared" si="4441"/>
        <v>ROMA MALKIST COKELAT KELAPA</v>
      </c>
      <c r="BA2338" t="s">
        <v>4301</v>
      </c>
      <c r="BB2338" t="s">
        <v>4301</v>
      </c>
      <c r="BC2338" s="4" t="str" cm="1">
        <f t="array" aca="1" ref="BC2338" ca="1">LEFT(AR2338,MATCH(FALSE,ISNUMBER(MID(AR2338,ROW(INDIRECT("1:"&amp;LEN(AR2338)+1)), 1) *1),0) -1)</f>
        <v>2</v>
      </c>
      <c r="BD2338" s="1"/>
      <c r="BF2338" s="21"/>
      <c r="BK2338" s="1"/>
      <c r="BM2338" s="1"/>
      <c r="BN2338" s="1"/>
      <c r="BR2338" s="22"/>
      <c r="BS2338">
        <v>0</v>
      </c>
      <c r="BT2338" s="1" t="s">
        <v>5103</v>
      </c>
    </row>
    <row r="2339" spans="1:72">
      <c r="A2339" s="4" t="str">
        <f t="shared" si="4400"/>
        <v/>
      </c>
      <c r="B2339" s="4" t="str">
        <f t="shared" si="4401"/>
        <v/>
      </c>
      <c r="C2339" s="4" t="str">
        <f t="shared" si="4402"/>
        <v>BKS</v>
      </c>
      <c r="D2339" s="4" t="str">
        <f t="shared" si="4403"/>
        <v/>
      </c>
      <c r="E2339" s="4" t="str">
        <f t="shared" si="4404"/>
        <v/>
      </c>
      <c r="F2339" s="4" t="str">
        <f t="shared" si="4405"/>
        <v/>
      </c>
      <c r="G2339" s="4" t="str">
        <f t="shared" si="4406"/>
        <v/>
      </c>
      <c r="H2339" s="4" t="str">
        <f t="shared" si="4407"/>
        <v/>
      </c>
      <c r="I2339" s="4" t="str">
        <f t="shared" si="4408"/>
        <v/>
      </c>
      <c r="J2339" s="4" t="str">
        <f t="shared" si="4409"/>
        <v/>
      </c>
      <c r="K2339" s="4" t="str">
        <f t="shared" si="4410"/>
        <v/>
      </c>
      <c r="L2339" s="4" t="str">
        <f t="shared" si="4411"/>
        <v/>
      </c>
      <c r="M2339" s="4" t="str">
        <f t="shared" si="4412"/>
        <v/>
      </c>
      <c r="N2339" s="4" t="str">
        <f t="shared" si="4413"/>
        <v/>
      </c>
      <c r="O2339" s="4" t="str">
        <f t="shared" si="4414"/>
        <v/>
      </c>
      <c r="P2339" s="4" t="str">
        <f t="shared" si="4415"/>
        <v/>
      </c>
      <c r="Q2339" s="4" t="str">
        <f t="shared" si="4416"/>
        <v/>
      </c>
      <c r="R2339" s="4" t="str">
        <f t="shared" si="4417"/>
        <v/>
      </c>
      <c r="S2339" s="4" t="str">
        <f t="shared" si="4418"/>
        <v/>
      </c>
      <c r="T2339" s="4" t="str">
        <f t="shared" si="4419"/>
        <v/>
      </c>
      <c r="U2339" s="4" t="str">
        <f t="shared" si="4420"/>
        <v/>
      </c>
      <c r="V2339" s="4" t="str">
        <f t="shared" si="4421"/>
        <v/>
      </c>
      <c r="W2339" s="4" t="str">
        <f t="shared" si="4422"/>
        <v/>
      </c>
      <c r="X2339" s="4" t="str">
        <f t="shared" si="4423"/>
        <v/>
      </c>
      <c r="Y2339" s="4">
        <f t="shared" si="4424"/>
        <v>3</v>
      </c>
      <c r="Z2339" s="4" t="str">
        <f t="shared" si="4425"/>
        <v>-</v>
      </c>
      <c r="AA2339" s="4" t="str">
        <f t="shared" si="4426"/>
        <v/>
      </c>
      <c r="AB2339" s="4" t="str">
        <f t="shared" si="4427"/>
        <v/>
      </c>
      <c r="AC2339" s="4" t="str">
        <f t="shared" si="4428"/>
        <v/>
      </c>
      <c r="AD2339" s="4" t="str">
        <f t="shared" si="4429"/>
        <v/>
      </c>
      <c r="AE2339" s="4" t="str">
        <f t="shared" si="4430"/>
        <v/>
      </c>
      <c r="AF2339" s="4">
        <f t="shared" si="4431"/>
        <v>4</v>
      </c>
      <c r="AG2339" s="4">
        <f t="shared" si="4432"/>
        <v>26</v>
      </c>
      <c r="AH2339" s="4">
        <f t="shared" si="4433"/>
        <v>22</v>
      </c>
      <c r="AI2339" s="4" t="str">
        <f t="shared" si="4434"/>
        <v>1BKS</v>
      </c>
      <c r="AJ2339" s="4" t="str">
        <f t="shared" si="4435"/>
        <v>-1BKS</v>
      </c>
      <c r="AK2339" s="4" t="str" cm="1">
        <f t="array" ref="AK2339">LEFT(AR2339,SUM(LEN(AR2339)-LEN(SUBSTITUTE(AR2339,{"0";"1";"2";"3";"4";"5";"6";"7";"8";"9"},""))))</f>
        <v>1</v>
      </c>
      <c r="AL2339" s="4">
        <f t="shared" si="4439"/>
        <v>13</v>
      </c>
      <c r="AM2339" s="4" t="b">
        <f t="shared" si="4442"/>
        <v>1</v>
      </c>
      <c r="AN2339" s="4" t="str">
        <f>RIGHT(AI2339,3)</f>
        <v>BKS</v>
      </c>
      <c r="AO2339" s="4" t="b">
        <f t="shared" si="4440"/>
        <v>0</v>
      </c>
      <c r="AP2339" s="4" t="b">
        <f t="shared" si="4436"/>
        <v>0</v>
      </c>
      <c r="AQ2339" s="5" t="str">
        <f t="shared" si="4437"/>
        <v>ROMA MARIE SUSU 115GR</v>
      </c>
      <c r="AR2339" s="4" t="str">
        <f t="shared" si="4438"/>
        <v>1BKS</v>
      </c>
      <c r="AS2339" t="s">
        <v>4799</v>
      </c>
      <c r="AT2339" s="1" t="s">
        <v>3205</v>
      </c>
      <c r="AU2339" s="4" t="str">
        <f t="shared" ca="1" si="4304"/>
        <v/>
      </c>
      <c r="AV2339">
        <v>7000</v>
      </c>
      <c r="AW2339">
        <v>7000</v>
      </c>
      <c r="AX2339">
        <v>5970</v>
      </c>
      <c r="AY2339" t="str">
        <f t="shared" si="4307"/>
        <v>8996001307847</v>
      </c>
      <c r="AZ2339" t="str">
        <f t="shared" si="4441"/>
        <v>ROMA MARIE SUSU 115GR</v>
      </c>
      <c r="BA2339" t="s">
        <v>4301</v>
      </c>
      <c r="BB2339" t="s">
        <v>4301</v>
      </c>
      <c r="BC2339" s="9" t="str" cm="1">
        <f t="array" aca="1" ref="BC2339" ca="1">LEFT(AR2339,MATCH(FALSE,ISNUMBER(MID(AR2339,ROW(INDIRECT("1:"&amp;LEN(AR2339)+1)), 1) *1),0) -1)</f>
        <v>1</v>
      </c>
      <c r="BD2339" s="1"/>
      <c r="BF2339" s="21"/>
      <c r="BK2339" s="1"/>
      <c r="BM2339" s="1"/>
      <c r="BN2339" s="1"/>
      <c r="BR2339" s="22"/>
      <c r="BS2339">
        <v>0</v>
      </c>
      <c r="BT2339" s="1" t="s">
        <v>5103</v>
      </c>
    </row>
    <row r="2340" spans="1:72">
      <c r="A2340" s="4" t="str">
        <f t="shared" si="4400"/>
        <v/>
      </c>
      <c r="B2340" s="4" t="str">
        <f t="shared" si="4401"/>
        <v/>
      </c>
      <c r="C2340" s="4" t="str">
        <f t="shared" si="4402"/>
        <v/>
      </c>
      <c r="D2340" s="4" t="str">
        <f t="shared" si="4403"/>
        <v/>
      </c>
      <c r="E2340" s="4" t="str">
        <f t="shared" si="4404"/>
        <v/>
      </c>
      <c r="F2340" s="4" t="str">
        <f t="shared" si="4405"/>
        <v>RTG</v>
      </c>
      <c r="G2340" s="4" t="str">
        <f t="shared" si="4406"/>
        <v/>
      </c>
      <c r="H2340" s="4" t="str">
        <f t="shared" si="4407"/>
        <v/>
      </c>
      <c r="I2340" s="4" t="str">
        <f t="shared" si="4408"/>
        <v/>
      </c>
      <c r="J2340" s="4" t="str">
        <f t="shared" si="4409"/>
        <v/>
      </c>
      <c r="K2340" s="4" t="str">
        <f t="shared" si="4410"/>
        <v/>
      </c>
      <c r="L2340" s="4" t="str">
        <f t="shared" si="4411"/>
        <v/>
      </c>
      <c r="M2340" s="4" t="str">
        <f t="shared" si="4412"/>
        <v/>
      </c>
      <c r="N2340" s="4" t="str">
        <f t="shared" si="4413"/>
        <v/>
      </c>
      <c r="O2340" s="4" t="str">
        <f t="shared" si="4414"/>
        <v/>
      </c>
      <c r="P2340" s="4" t="str">
        <f t="shared" si="4415"/>
        <v/>
      </c>
      <c r="Q2340" s="4" t="str">
        <f t="shared" si="4416"/>
        <v/>
      </c>
      <c r="R2340" s="4" t="str">
        <f t="shared" si="4417"/>
        <v/>
      </c>
      <c r="S2340" s="4" t="str">
        <f t="shared" si="4418"/>
        <v/>
      </c>
      <c r="T2340" s="4" t="str">
        <f t="shared" si="4419"/>
        <v>PACK</v>
      </c>
      <c r="U2340" s="4" t="str">
        <f t="shared" si="4420"/>
        <v/>
      </c>
      <c r="V2340" s="4" t="str">
        <f t="shared" si="4421"/>
        <v/>
      </c>
      <c r="W2340" s="4" t="str">
        <f t="shared" si="4422"/>
        <v/>
      </c>
      <c r="X2340" s="4" t="str">
        <f t="shared" si="4423"/>
        <v/>
      </c>
      <c r="Y2340" s="4">
        <f t="shared" si="4424"/>
        <v>7</v>
      </c>
      <c r="Z2340" s="4" t="str">
        <f t="shared" si="4425"/>
        <v>-</v>
      </c>
      <c r="AA2340" s="4" t="str">
        <f t="shared" si="4426"/>
        <v/>
      </c>
      <c r="AB2340" s="4" t="str">
        <f t="shared" si="4427"/>
        <v/>
      </c>
      <c r="AC2340" s="4" t="str">
        <f t="shared" si="4428"/>
        <v/>
      </c>
      <c r="AD2340" s="4" t="str">
        <f t="shared" si="4429"/>
        <v/>
      </c>
      <c r="AE2340" s="4" t="str">
        <f t="shared" si="4430"/>
        <v/>
      </c>
      <c r="AF2340" s="4">
        <f t="shared" si="4431"/>
        <v>5</v>
      </c>
      <c r="AG2340" s="4">
        <f t="shared" si="4432"/>
        <v>25</v>
      </c>
      <c r="AH2340" s="4">
        <f t="shared" si="4433"/>
        <v>20</v>
      </c>
      <c r="AI2340" s="4" t="str">
        <f t="shared" si="4434"/>
        <v>PACK</v>
      </c>
      <c r="AJ2340" s="4" t="str">
        <f t="shared" si="4435"/>
        <v>1PACK</v>
      </c>
      <c r="AK2340" s="4" t="str" cm="1">
        <f t="array" ref="AK2340">LEFT(AR2340,SUM(LEN(AR2340)-LEN(SUBSTITUTE(AR2340,{"0";"1";"2";"3";"4";"5";"6";"7";"8";"9"},""))))</f>
        <v>1</v>
      </c>
      <c r="AL2340" s="4">
        <f t="shared" si="4439"/>
        <v>13</v>
      </c>
      <c r="AM2340" s="4" t="b">
        <f t="shared" si="4442"/>
        <v>1</v>
      </c>
      <c r="AN2340" s="4" t="str">
        <f>RIGHT(AI2340,4)</f>
        <v>PACK</v>
      </c>
      <c r="AO2340" s="4" t="b">
        <f t="shared" si="4440"/>
        <v>0</v>
      </c>
      <c r="AP2340" s="4" t="b">
        <f t="shared" si="4436"/>
        <v>0</v>
      </c>
      <c r="AQ2340" s="5" t="str">
        <f t="shared" si="4437"/>
        <v>ROMA MARIE SUSU RTG</v>
      </c>
      <c r="AR2340" s="4" t="str">
        <f t="shared" si="4438"/>
        <v>1PACK</v>
      </c>
      <c r="AS2340" t="s">
        <v>4798</v>
      </c>
      <c r="AU2340" s="4" t="str">
        <f t="shared" ca="1" si="4304"/>
        <v/>
      </c>
      <c r="AV2340">
        <v>9000</v>
      </c>
      <c r="AW2340">
        <v>9000</v>
      </c>
      <c r="AX2340">
        <v>7960</v>
      </c>
      <c r="AY2340" t="str">
        <f t="shared" si="4307"/>
        <v>8000000002340</v>
      </c>
      <c r="AZ2340" t="str">
        <f t="shared" si="4441"/>
        <v>ROMA MARIE SUSU RTG</v>
      </c>
      <c r="BA2340" t="s">
        <v>4301</v>
      </c>
      <c r="BB2340" t="s">
        <v>4301</v>
      </c>
      <c r="BC2340" s="9" t="str" cm="1">
        <f t="array" aca="1" ref="BC2340" ca="1">LEFT(AR2340,MATCH(FALSE,ISNUMBER(MID(AR2340,ROW(INDIRECT("1:"&amp;LEN(AR2340)+1)), 1) *1),0) -1)</f>
        <v>1</v>
      </c>
      <c r="BD2340" s="1"/>
      <c r="BF2340" s="21"/>
      <c r="BK2340" s="1"/>
      <c r="BM2340" s="1"/>
      <c r="BN2340" s="1"/>
      <c r="BR2340" s="22"/>
      <c r="BS2340">
        <v>0</v>
      </c>
      <c r="BT2340" s="1" t="s">
        <v>5103</v>
      </c>
    </row>
    <row r="2341" spans="1:72">
      <c r="A2341" s="4" t="str">
        <f t="shared" si="4400"/>
        <v/>
      </c>
      <c r="B2341" s="4" t="str">
        <f t="shared" si="4401"/>
        <v>PCS</v>
      </c>
      <c r="C2341" s="4" t="str">
        <f t="shared" si="4402"/>
        <v/>
      </c>
      <c r="D2341" s="4" t="str">
        <f t="shared" si="4403"/>
        <v/>
      </c>
      <c r="E2341" s="4" t="str">
        <f t="shared" si="4404"/>
        <v/>
      </c>
      <c r="F2341" s="4" t="str">
        <f t="shared" si="4405"/>
        <v/>
      </c>
      <c r="G2341" s="4" t="str">
        <f t="shared" si="4406"/>
        <v/>
      </c>
      <c r="H2341" s="4" t="str">
        <f t="shared" si="4407"/>
        <v/>
      </c>
      <c r="I2341" s="4" t="str">
        <f t="shared" si="4408"/>
        <v/>
      </c>
      <c r="J2341" s="4" t="str">
        <f t="shared" si="4409"/>
        <v/>
      </c>
      <c r="K2341" s="4" t="str">
        <f t="shared" si="4410"/>
        <v/>
      </c>
      <c r="L2341" s="4" t="str">
        <f t="shared" si="4411"/>
        <v/>
      </c>
      <c r="M2341" s="4" t="str">
        <f t="shared" si="4412"/>
        <v/>
      </c>
      <c r="N2341" s="4" t="str">
        <f t="shared" si="4413"/>
        <v/>
      </c>
      <c r="O2341" s="4" t="str">
        <f t="shared" si="4414"/>
        <v/>
      </c>
      <c r="P2341" s="4" t="str">
        <f t="shared" si="4415"/>
        <v/>
      </c>
      <c r="Q2341" s="4" t="str">
        <f t="shared" si="4416"/>
        <v/>
      </c>
      <c r="R2341" s="4" t="str">
        <f t="shared" si="4417"/>
        <v/>
      </c>
      <c r="S2341" s="4" t="str">
        <f t="shared" si="4418"/>
        <v/>
      </c>
      <c r="T2341" s="4" t="str">
        <f t="shared" si="4419"/>
        <v/>
      </c>
      <c r="U2341" s="4" t="str">
        <f t="shared" si="4420"/>
        <v/>
      </c>
      <c r="V2341" s="4" t="str">
        <f t="shared" si="4421"/>
        <v/>
      </c>
      <c r="W2341" s="4" t="str">
        <f t="shared" si="4422"/>
        <v/>
      </c>
      <c r="X2341" s="4" t="str">
        <f t="shared" si="4423"/>
        <v/>
      </c>
      <c r="Y2341" s="4">
        <f t="shared" si="4424"/>
        <v>3</v>
      </c>
      <c r="Z2341" s="4" t="str">
        <f t="shared" si="4425"/>
        <v>-</v>
      </c>
      <c r="AA2341" s="4" t="str">
        <f t="shared" si="4426"/>
        <v/>
      </c>
      <c r="AB2341" s="4" t="str">
        <f t="shared" si="4427"/>
        <v/>
      </c>
      <c r="AC2341" s="4" t="str">
        <f t="shared" si="4428"/>
        <v/>
      </c>
      <c r="AD2341" s="4" t="str">
        <f t="shared" si="4429"/>
        <v/>
      </c>
      <c r="AE2341" s="4" t="str">
        <f t="shared" si="4430"/>
        <v/>
      </c>
      <c r="AF2341" s="4">
        <f t="shared" si="4431"/>
        <v>4</v>
      </c>
      <c r="AG2341" s="4">
        <f t="shared" si="4432"/>
        <v>18</v>
      </c>
      <c r="AH2341" s="4">
        <f t="shared" si="4433"/>
        <v>14</v>
      </c>
      <c r="AI2341" s="4" t="str">
        <f t="shared" si="4434"/>
        <v>1PCS</v>
      </c>
      <c r="AJ2341" s="4" t="str">
        <f t="shared" si="4435"/>
        <v>-1PCS</v>
      </c>
      <c r="AK2341" s="4" t="str" cm="1">
        <f t="array" ref="AK2341">LEFT(AR2341,SUM(LEN(AR2341)-LEN(SUBSTITUTE(AR2341,{"0";"1";"2";"3";"4";"5";"6";"7";"8";"9"},""))))</f>
        <v>1</v>
      </c>
      <c r="AL2341" s="4">
        <f t="shared" si="4439"/>
        <v>13</v>
      </c>
      <c r="AM2341" s="4" t="b">
        <f t="shared" si="4442"/>
        <v>1</v>
      </c>
      <c r="AN2341" s="4" t="str">
        <f>RIGHT(AI2341,3)</f>
        <v>PCS</v>
      </c>
      <c r="AO2341" s="4" t="b">
        <f t="shared" si="4440"/>
        <v>1</v>
      </c>
      <c r="AP2341" s="4" t="b">
        <f t="shared" si="4436"/>
        <v>0</v>
      </c>
      <c r="AQ2341" s="5" t="str">
        <f t="shared" si="4437"/>
        <v>ROMA SANDWICH</v>
      </c>
      <c r="AR2341" s="4" t="str">
        <f t="shared" si="4438"/>
        <v>1PCS</v>
      </c>
      <c r="AS2341" t="s">
        <v>3206</v>
      </c>
      <c r="AT2341" s="1" t="s">
        <v>3207</v>
      </c>
      <c r="AU2341" s="4" t="str">
        <f t="shared" si="4304"/>
        <v>XXXX</v>
      </c>
      <c r="AV2341">
        <v>5500</v>
      </c>
      <c r="AW2341">
        <v>5500</v>
      </c>
      <c r="AX2341">
        <v>5000</v>
      </c>
      <c r="AY2341" t="str">
        <f t="shared" si="4307"/>
        <v>8996001305041</v>
      </c>
      <c r="AZ2341" t="str">
        <f t="shared" si="4441"/>
        <v>ROMA SANDWICH</v>
      </c>
      <c r="BA2341" t="s">
        <v>4301</v>
      </c>
      <c r="BB2341" t="s">
        <v>4301</v>
      </c>
      <c r="BC2341" s="9" t="str" cm="1">
        <f t="array" aca="1" ref="BC2341" ca="1">LEFT(AR2341,MATCH(FALSE,ISNUMBER(MID(AR2341,ROW(INDIRECT("1:"&amp;LEN(AR2341)+1)), 1) *1),0) -1)</f>
        <v>1</v>
      </c>
      <c r="BD2341" s="1"/>
      <c r="BF2341" s="21"/>
      <c r="BK2341" s="1"/>
      <c r="BM2341" s="1"/>
      <c r="BN2341" s="1"/>
      <c r="BR2341" s="22"/>
      <c r="BS2341">
        <v>0</v>
      </c>
      <c r="BT2341" s="1" t="s">
        <v>5103</v>
      </c>
    </row>
    <row r="2342" spans="1:72">
      <c r="A2342" s="4" t="str">
        <f t="shared" si="4400"/>
        <v/>
      </c>
      <c r="B2342" s="4" t="str">
        <f t="shared" si="4401"/>
        <v>PCS</v>
      </c>
      <c r="C2342" s="4" t="str">
        <f t="shared" si="4402"/>
        <v/>
      </c>
      <c r="D2342" s="4" t="str">
        <f t="shared" si="4403"/>
        <v/>
      </c>
      <c r="E2342" s="4" t="str">
        <f t="shared" si="4404"/>
        <v/>
      </c>
      <c r="F2342" s="4" t="str">
        <f t="shared" si="4405"/>
        <v/>
      </c>
      <c r="G2342" s="4" t="str">
        <f t="shared" si="4406"/>
        <v/>
      </c>
      <c r="H2342" s="4" t="str">
        <f t="shared" si="4407"/>
        <v/>
      </c>
      <c r="I2342" s="4" t="str">
        <f t="shared" si="4408"/>
        <v/>
      </c>
      <c r="J2342" s="4" t="str">
        <f t="shared" si="4409"/>
        <v/>
      </c>
      <c r="K2342" s="4" t="str">
        <f t="shared" si="4410"/>
        <v/>
      </c>
      <c r="L2342" s="4" t="str">
        <f t="shared" si="4411"/>
        <v/>
      </c>
      <c r="M2342" s="4" t="str">
        <f t="shared" si="4412"/>
        <v/>
      </c>
      <c r="N2342" s="4" t="str">
        <f t="shared" si="4413"/>
        <v/>
      </c>
      <c r="O2342" s="4" t="str">
        <f t="shared" si="4414"/>
        <v/>
      </c>
      <c r="P2342" s="4" t="str">
        <f t="shared" si="4415"/>
        <v/>
      </c>
      <c r="Q2342" s="4" t="str">
        <f t="shared" si="4416"/>
        <v/>
      </c>
      <c r="R2342" s="4" t="str">
        <f t="shared" si="4417"/>
        <v/>
      </c>
      <c r="S2342" s="4" t="str">
        <f t="shared" si="4418"/>
        <v/>
      </c>
      <c r="T2342" s="4" t="str">
        <f t="shared" si="4419"/>
        <v>PACK</v>
      </c>
      <c r="U2342" s="4" t="str">
        <f t="shared" si="4420"/>
        <v/>
      </c>
      <c r="V2342" s="4" t="str">
        <f t="shared" si="4421"/>
        <v/>
      </c>
      <c r="W2342" s="4" t="str">
        <f t="shared" si="4422"/>
        <v/>
      </c>
      <c r="X2342" s="4" t="str">
        <f t="shared" si="4423"/>
        <v/>
      </c>
      <c r="Y2342" s="4">
        <f t="shared" si="4424"/>
        <v>7</v>
      </c>
      <c r="Z2342" s="4" t="str">
        <f t="shared" si="4425"/>
        <v>-</v>
      </c>
      <c r="AA2342" s="4" t="str">
        <f t="shared" si="4426"/>
        <v>/</v>
      </c>
      <c r="AB2342" s="4" t="str">
        <f t="shared" si="4427"/>
        <v/>
      </c>
      <c r="AC2342" s="4" t="str">
        <f t="shared" si="4428"/>
        <v/>
      </c>
      <c r="AD2342" s="4" t="str">
        <f t="shared" si="4429"/>
        <v/>
      </c>
      <c r="AE2342" s="4" t="str">
        <f t="shared" si="4430"/>
        <v/>
      </c>
      <c r="AF2342" s="4">
        <f t="shared" si="4431"/>
        <v>9</v>
      </c>
      <c r="AG2342" s="4">
        <f t="shared" si="4432"/>
        <v>23</v>
      </c>
      <c r="AH2342" s="4">
        <f t="shared" si="4433"/>
        <v>14</v>
      </c>
      <c r="AI2342" s="4" t="str">
        <f t="shared" si="4434"/>
        <v>PACK</v>
      </c>
      <c r="AJ2342" s="4" t="str">
        <f t="shared" si="4435"/>
        <v>/PACK</v>
      </c>
      <c r="AK2342" s="4" t="str" cm="1">
        <f t="array" ref="AK2342">LEFT(AR2342,SUM(LEN(AR2342)-LEN(SUBSTITUTE(AR2342,{"0";"1";"2";"3";"4";"5";"6";"7";"8";"9"},""))))</f>
        <v>7</v>
      </c>
      <c r="AL2342" s="4">
        <f t="shared" si="4439"/>
        <v>13</v>
      </c>
      <c r="AM2342" s="4" t="b">
        <f t="shared" si="4442"/>
        <v>1</v>
      </c>
      <c r="AN2342" s="4" t="str">
        <f>RIGHT(AI2342,4)</f>
        <v>PACK</v>
      </c>
      <c r="AO2342" s="4" t="b">
        <f t="shared" si="4440"/>
        <v>1</v>
      </c>
      <c r="AP2342" s="4" t="b">
        <f t="shared" si="4436"/>
        <v>0</v>
      </c>
      <c r="AQ2342" s="5" t="str">
        <f t="shared" si="4437"/>
        <v>ROMA SANDWICH</v>
      </c>
      <c r="AR2342" s="4" t="str">
        <f t="shared" si="4438"/>
        <v>7PCS/PACK</v>
      </c>
      <c r="AS2342" t="s">
        <v>3208</v>
      </c>
      <c r="AU2342" s="4" t="str">
        <f t="shared" ca="1" si="4304"/>
        <v>XXXX</v>
      </c>
      <c r="AV2342">
        <v>37000</v>
      </c>
      <c r="AW2342">
        <v>37000</v>
      </c>
      <c r="AX2342">
        <v>35000</v>
      </c>
      <c r="AY2342" t="str">
        <f t="shared" si="4307"/>
        <v>8000000002342</v>
      </c>
      <c r="AZ2342" t="str">
        <f t="shared" si="4441"/>
        <v>ROMA SANDWICH</v>
      </c>
      <c r="BA2342" t="s">
        <v>4301</v>
      </c>
      <c r="BB2342" t="s">
        <v>4301</v>
      </c>
      <c r="BC2342" s="4" t="str" cm="1">
        <f t="array" aca="1" ref="BC2342" ca="1">LEFT(AR2342,MATCH(FALSE,ISNUMBER(MID(AR2342,ROW(INDIRECT("1:"&amp;LEN(AR2342)+1)), 1) *1),0) -1)</f>
        <v>7</v>
      </c>
      <c r="BD2342" s="1"/>
      <c r="BF2342" s="21"/>
      <c r="BK2342" s="1"/>
      <c r="BM2342" s="1"/>
      <c r="BN2342" s="1"/>
      <c r="BR2342" s="22"/>
      <c r="BS2342">
        <v>0</v>
      </c>
      <c r="BT2342" s="1" t="s">
        <v>5103</v>
      </c>
    </row>
    <row r="2343" spans="1:72">
      <c r="A2343" s="4" t="str">
        <f t="shared" si="4400"/>
        <v/>
      </c>
      <c r="B2343" s="4" t="str">
        <f t="shared" si="4401"/>
        <v>PCS</v>
      </c>
      <c r="C2343" s="4" t="str">
        <f t="shared" si="4402"/>
        <v/>
      </c>
      <c r="D2343" s="4" t="str">
        <f t="shared" si="4403"/>
        <v/>
      </c>
      <c r="E2343" s="4" t="str">
        <f t="shared" si="4404"/>
        <v/>
      </c>
      <c r="F2343" s="4" t="str">
        <f t="shared" si="4405"/>
        <v/>
      </c>
      <c r="G2343" s="4" t="str">
        <f t="shared" si="4406"/>
        <v/>
      </c>
      <c r="H2343" s="4" t="str">
        <f t="shared" si="4407"/>
        <v/>
      </c>
      <c r="I2343" s="4" t="str">
        <f t="shared" si="4408"/>
        <v/>
      </c>
      <c r="J2343" s="4" t="str">
        <f t="shared" si="4409"/>
        <v/>
      </c>
      <c r="K2343" s="4" t="str">
        <f t="shared" si="4410"/>
        <v/>
      </c>
      <c r="L2343" s="4" t="str">
        <f t="shared" si="4411"/>
        <v/>
      </c>
      <c r="M2343" s="4" t="str">
        <f t="shared" si="4412"/>
        <v/>
      </c>
      <c r="N2343" s="4" t="str">
        <f t="shared" si="4413"/>
        <v/>
      </c>
      <c r="O2343" s="4" t="str">
        <f t="shared" si="4414"/>
        <v/>
      </c>
      <c r="P2343" s="4" t="str">
        <f t="shared" si="4415"/>
        <v/>
      </c>
      <c r="Q2343" s="4" t="str">
        <f t="shared" si="4416"/>
        <v/>
      </c>
      <c r="R2343" s="4" t="str">
        <f t="shared" si="4417"/>
        <v/>
      </c>
      <c r="S2343" s="4" t="str">
        <f t="shared" si="4418"/>
        <v/>
      </c>
      <c r="T2343" s="4" t="str">
        <f t="shared" si="4419"/>
        <v/>
      </c>
      <c r="U2343" s="4" t="str">
        <f t="shared" si="4420"/>
        <v/>
      </c>
      <c r="V2343" s="4" t="str">
        <f t="shared" si="4421"/>
        <v/>
      </c>
      <c r="W2343" s="4" t="str">
        <f t="shared" si="4422"/>
        <v/>
      </c>
      <c r="X2343" s="4" t="str">
        <f t="shared" si="4423"/>
        <v/>
      </c>
      <c r="Y2343" s="4">
        <f t="shared" si="4424"/>
        <v>3</v>
      </c>
      <c r="Z2343" s="4" t="str">
        <f t="shared" si="4425"/>
        <v>-</v>
      </c>
      <c r="AA2343" s="4" t="str">
        <f t="shared" si="4426"/>
        <v/>
      </c>
      <c r="AB2343" s="4" t="str">
        <f t="shared" si="4427"/>
        <v/>
      </c>
      <c r="AC2343" s="4" t="str">
        <f t="shared" si="4428"/>
        <v/>
      </c>
      <c r="AD2343" s="4" t="str">
        <f t="shared" si="4429"/>
        <v/>
      </c>
      <c r="AE2343" s="4" t="str">
        <f t="shared" si="4430"/>
        <v/>
      </c>
      <c r="AF2343" s="4">
        <f t="shared" si="4431"/>
        <v>4</v>
      </c>
      <c r="AG2343" s="4">
        <f t="shared" si="4432"/>
        <v>28</v>
      </c>
      <c r="AH2343" s="4">
        <f t="shared" si="4433"/>
        <v>24</v>
      </c>
      <c r="AI2343" s="4" t="str">
        <f t="shared" si="4434"/>
        <v>1PCS</v>
      </c>
      <c r="AJ2343" s="4" t="str">
        <f t="shared" si="4435"/>
        <v>-1PCS</v>
      </c>
      <c r="AK2343" s="4" t="str" cm="1">
        <f t="array" ref="AK2343">LEFT(AR2343,SUM(LEN(AR2343)-LEN(SUBSTITUTE(AR2343,{"0";"1";"2";"3";"4";"5";"6";"7";"8";"9"},""))))</f>
        <v>1</v>
      </c>
      <c r="AL2343" s="4">
        <f t="shared" si="4439"/>
        <v>13</v>
      </c>
      <c r="AM2343" s="4" t="b">
        <f t="shared" si="4442"/>
        <v>1</v>
      </c>
      <c r="AN2343" s="4" t="str">
        <f t="shared" ref="AN2343:AN2354" si="4443">RIGHT(AI2343,3)</f>
        <v>PCS</v>
      </c>
      <c r="AO2343" s="4" t="b">
        <f t="shared" si="4440"/>
        <v>0</v>
      </c>
      <c r="AP2343" s="4" t="b">
        <f t="shared" si="4436"/>
        <v>0</v>
      </c>
      <c r="AQ2343" s="5" t="str">
        <f t="shared" si="4437"/>
        <v>ROSE BRAND BIHUN JAGUNG</v>
      </c>
      <c r="AR2343" s="4" t="str">
        <f t="shared" si="4438"/>
        <v>1PCS</v>
      </c>
      <c r="AS2343" t="s">
        <v>3209</v>
      </c>
      <c r="AT2343" s="1" t="s">
        <v>3210</v>
      </c>
      <c r="AU2343" s="4" t="str">
        <f t="shared" ca="1" si="4304"/>
        <v/>
      </c>
      <c r="AV2343">
        <v>1500</v>
      </c>
      <c r="AW2343">
        <v>1500</v>
      </c>
      <c r="AX2343">
        <v>1000</v>
      </c>
      <c r="AY2343" t="str">
        <f t="shared" si="4307"/>
        <v>8993093665930</v>
      </c>
      <c r="AZ2343" t="str">
        <f t="shared" si="4441"/>
        <v>ROSE BRAND BIHUN JAGUNG</v>
      </c>
      <c r="BA2343" t="s">
        <v>4301</v>
      </c>
      <c r="BB2343" t="s">
        <v>4301</v>
      </c>
      <c r="BC2343" s="9" t="str" cm="1">
        <f t="array" aca="1" ref="BC2343" ca="1">LEFT(AR2343,MATCH(FALSE,ISNUMBER(MID(AR2343,ROW(INDIRECT("1:"&amp;LEN(AR2343)+1)), 1) *1),0) -1)</f>
        <v>1</v>
      </c>
      <c r="BD2343" s="1"/>
      <c r="BF2343" s="21"/>
      <c r="BK2343" s="1"/>
      <c r="BM2343" s="1"/>
      <c r="BN2343" s="1"/>
      <c r="BR2343" s="22"/>
      <c r="BS2343">
        <v>0</v>
      </c>
      <c r="BT2343" s="1" t="s">
        <v>5103</v>
      </c>
    </row>
    <row r="2344" spans="1:72">
      <c r="A2344" s="4" t="str">
        <f t="shared" si="4400"/>
        <v/>
      </c>
      <c r="B2344" s="4" t="str">
        <f t="shared" si="4401"/>
        <v/>
      </c>
      <c r="C2344" s="4" t="str">
        <f t="shared" si="4402"/>
        <v>BKS</v>
      </c>
      <c r="D2344" s="4" t="str">
        <f t="shared" si="4403"/>
        <v/>
      </c>
      <c r="E2344" s="4" t="str">
        <f t="shared" si="4404"/>
        <v/>
      </c>
      <c r="F2344" s="4" t="str">
        <f t="shared" si="4405"/>
        <v/>
      </c>
      <c r="G2344" s="4" t="str">
        <f t="shared" si="4406"/>
        <v/>
      </c>
      <c r="H2344" s="4" t="str">
        <f t="shared" si="4407"/>
        <v/>
      </c>
      <c r="I2344" s="4" t="str">
        <f t="shared" si="4408"/>
        <v/>
      </c>
      <c r="J2344" s="4" t="str">
        <f t="shared" si="4409"/>
        <v/>
      </c>
      <c r="K2344" s="4" t="str">
        <f t="shared" si="4410"/>
        <v/>
      </c>
      <c r="L2344" s="4" t="str">
        <f t="shared" si="4411"/>
        <v/>
      </c>
      <c r="M2344" s="4" t="str">
        <f t="shared" si="4412"/>
        <v/>
      </c>
      <c r="N2344" s="4" t="str">
        <f t="shared" si="4413"/>
        <v/>
      </c>
      <c r="O2344" s="4" t="str">
        <f t="shared" si="4414"/>
        <v/>
      </c>
      <c r="P2344" s="4" t="str">
        <f t="shared" si="4415"/>
        <v/>
      </c>
      <c r="Q2344" s="4" t="str">
        <f t="shared" si="4416"/>
        <v/>
      </c>
      <c r="R2344" s="4" t="str">
        <f t="shared" si="4417"/>
        <v/>
      </c>
      <c r="S2344" s="4" t="str">
        <f t="shared" si="4418"/>
        <v/>
      </c>
      <c r="T2344" s="4" t="str">
        <f t="shared" si="4419"/>
        <v/>
      </c>
      <c r="U2344" s="4" t="str">
        <f t="shared" si="4420"/>
        <v/>
      </c>
      <c r="V2344" s="4" t="str">
        <f t="shared" si="4421"/>
        <v/>
      </c>
      <c r="W2344" s="4" t="str">
        <f t="shared" si="4422"/>
        <v/>
      </c>
      <c r="X2344" s="4" t="str">
        <f t="shared" si="4423"/>
        <v/>
      </c>
      <c r="Y2344" s="4">
        <f t="shared" si="4424"/>
        <v>3</v>
      </c>
      <c r="Z2344" s="4" t="str">
        <f t="shared" si="4425"/>
        <v>-</v>
      </c>
      <c r="AA2344" s="4" t="str">
        <f t="shared" si="4426"/>
        <v/>
      </c>
      <c r="AB2344" s="4" t="str">
        <f t="shared" si="4427"/>
        <v/>
      </c>
      <c r="AC2344" s="4" t="str">
        <f t="shared" si="4428"/>
        <v/>
      </c>
      <c r="AD2344" s="4" t="str">
        <f t="shared" si="4429"/>
        <v/>
      </c>
      <c r="AE2344" s="4" t="str">
        <f t="shared" si="4430"/>
        <v/>
      </c>
      <c r="AF2344" s="4">
        <f t="shared" si="4431"/>
        <v>4</v>
      </c>
      <c r="AG2344" s="4">
        <f t="shared" si="4432"/>
        <v>25</v>
      </c>
      <c r="AH2344" s="4">
        <f t="shared" si="4433"/>
        <v>21</v>
      </c>
      <c r="AI2344" s="4" t="str">
        <f t="shared" si="4434"/>
        <v>1BKS</v>
      </c>
      <c r="AJ2344" s="4" t="str">
        <f t="shared" si="4435"/>
        <v>-1BKS</v>
      </c>
      <c r="AK2344" s="4" t="str" cm="1">
        <f t="array" ref="AK2344">LEFT(AR2344,SUM(LEN(AR2344)-LEN(SUBSTITUTE(AR2344,{"0";"1";"2";"3";"4";"5";"6";"7";"8";"9"},""))))</f>
        <v>1</v>
      </c>
      <c r="AL2344" s="4">
        <f t="shared" si="4439"/>
        <v>13</v>
      </c>
      <c r="AM2344" s="4" t="b">
        <f t="shared" si="4442"/>
        <v>1</v>
      </c>
      <c r="AN2344" s="4" t="str">
        <f t="shared" si="4443"/>
        <v>BKS</v>
      </c>
      <c r="AO2344" s="4" t="b">
        <f t="shared" si="4440"/>
        <v>0</v>
      </c>
      <c r="AP2344" s="4" t="b">
        <f t="shared" si="4436"/>
        <v>0</v>
      </c>
      <c r="AQ2344" s="5" t="str">
        <f t="shared" si="4437"/>
        <v>ROSE CREAM CHOCOLATE</v>
      </c>
      <c r="AR2344" s="4" t="str">
        <f t="shared" si="4438"/>
        <v>1BKS</v>
      </c>
      <c r="AS2344" t="s">
        <v>3212</v>
      </c>
      <c r="AT2344" s="1" t="s">
        <v>3213</v>
      </c>
      <c r="AU2344" s="4" t="str">
        <f t="shared" ca="1" si="4304"/>
        <v/>
      </c>
      <c r="AV2344">
        <v>6000</v>
      </c>
      <c r="AW2344">
        <v>6000</v>
      </c>
      <c r="AX2344">
        <v>4762</v>
      </c>
      <c r="AY2344" t="str">
        <f t="shared" si="4307"/>
        <v>8993083931274</v>
      </c>
      <c r="AZ2344" t="str">
        <f t="shared" si="4441"/>
        <v>ROSE CREAM CHOCOLATE</v>
      </c>
      <c r="BA2344" t="s">
        <v>4301</v>
      </c>
      <c r="BB2344" t="s">
        <v>4301</v>
      </c>
      <c r="BC2344" s="9" t="str" cm="1">
        <f t="array" aca="1" ref="BC2344" ca="1">LEFT(AR2344,MATCH(FALSE,ISNUMBER(MID(AR2344,ROW(INDIRECT("1:"&amp;LEN(AR2344)+1)), 1) *1),0) -1)</f>
        <v>1</v>
      </c>
      <c r="BD2344" s="1"/>
      <c r="BF2344" s="21"/>
      <c r="BK2344" s="1"/>
      <c r="BM2344" s="1"/>
      <c r="BN2344" s="1"/>
      <c r="BR2344" s="22"/>
      <c r="BS2344">
        <v>0</v>
      </c>
      <c r="BT2344" s="1" t="s">
        <v>5103</v>
      </c>
    </row>
    <row r="2345" spans="1:72">
      <c r="A2345" s="4" t="str">
        <f t="shared" si="4400"/>
        <v/>
      </c>
      <c r="B2345" s="4" t="str">
        <f t="shared" si="4401"/>
        <v/>
      </c>
      <c r="C2345" s="4" t="str">
        <f t="shared" si="4402"/>
        <v/>
      </c>
      <c r="D2345" s="4" t="str">
        <f t="shared" si="4403"/>
        <v/>
      </c>
      <c r="E2345" s="4" t="str">
        <f t="shared" si="4404"/>
        <v/>
      </c>
      <c r="F2345" s="4" t="str">
        <f t="shared" si="4405"/>
        <v/>
      </c>
      <c r="G2345" s="4" t="str">
        <f t="shared" si="4406"/>
        <v/>
      </c>
      <c r="H2345" s="4" t="str">
        <f t="shared" si="4407"/>
        <v/>
      </c>
      <c r="I2345" s="4" t="str">
        <f t="shared" si="4408"/>
        <v/>
      </c>
      <c r="J2345" s="4" t="str">
        <f t="shared" si="4409"/>
        <v/>
      </c>
      <c r="K2345" s="4" t="str">
        <f t="shared" si="4410"/>
        <v/>
      </c>
      <c r="L2345" s="4" t="str">
        <f t="shared" si="4411"/>
        <v/>
      </c>
      <c r="M2345" s="4" t="str">
        <f t="shared" si="4412"/>
        <v/>
      </c>
      <c r="N2345" s="4" t="str">
        <f t="shared" si="4413"/>
        <v/>
      </c>
      <c r="O2345" s="4" t="str">
        <f t="shared" si="4414"/>
        <v>DUS</v>
      </c>
      <c r="P2345" s="4" t="str">
        <f t="shared" si="4415"/>
        <v/>
      </c>
      <c r="Q2345" s="4" t="str">
        <f t="shared" si="4416"/>
        <v/>
      </c>
      <c r="R2345" s="4" t="str">
        <f t="shared" si="4417"/>
        <v/>
      </c>
      <c r="S2345" s="4" t="str">
        <f t="shared" si="4418"/>
        <v/>
      </c>
      <c r="T2345" s="4" t="str">
        <f t="shared" si="4419"/>
        <v>PACK</v>
      </c>
      <c r="U2345" s="4" t="str">
        <f t="shared" si="4420"/>
        <v/>
      </c>
      <c r="V2345" s="4" t="str">
        <f t="shared" si="4421"/>
        <v/>
      </c>
      <c r="W2345" s="4" t="str">
        <f t="shared" si="4422"/>
        <v/>
      </c>
      <c r="X2345" s="4" t="str">
        <f t="shared" si="4423"/>
        <v/>
      </c>
      <c r="Y2345" s="4">
        <f t="shared" si="4424"/>
        <v>7</v>
      </c>
      <c r="Z2345" s="4" t="str">
        <f t="shared" si="4425"/>
        <v>-</v>
      </c>
      <c r="AA2345" s="4" t="str">
        <f t="shared" si="4426"/>
        <v>/</v>
      </c>
      <c r="AB2345" s="4" t="str">
        <f t="shared" si="4427"/>
        <v/>
      </c>
      <c r="AC2345" s="4" t="str">
        <f t="shared" si="4428"/>
        <v/>
      </c>
      <c r="AD2345" s="4" t="str">
        <f t="shared" si="4429"/>
        <v/>
      </c>
      <c r="AE2345" s="4" t="str">
        <f t="shared" si="4430"/>
        <v/>
      </c>
      <c r="AF2345" s="4">
        <f t="shared" si="4431"/>
        <v>10</v>
      </c>
      <c r="AG2345" s="4">
        <f t="shared" si="4432"/>
        <v>39</v>
      </c>
      <c r="AH2345" s="4">
        <f t="shared" si="4433"/>
        <v>29</v>
      </c>
      <c r="AI2345" s="4" t="str">
        <f t="shared" si="4434"/>
        <v>/DUS</v>
      </c>
      <c r="AJ2345" s="4" t="str">
        <f t="shared" si="4435"/>
        <v>K/DUS</v>
      </c>
      <c r="AK2345" s="4" t="str" cm="1">
        <f t="array" ref="AK2345">LEFT(AR2345,SUM(LEN(AR2345)-LEN(SUBSTITUTE(AR2345,{"0";"1";"2";"3";"4";"5";"6";"7";"8";"9"},""))))</f>
        <v>12</v>
      </c>
      <c r="AL2345" s="4">
        <f t="shared" si="4439"/>
        <v>13</v>
      </c>
      <c r="AM2345" s="4" t="b">
        <f>LEFT(AR2345,2)=AK2345</f>
        <v>1</v>
      </c>
      <c r="AN2345" s="4" t="str">
        <f t="shared" si="4443"/>
        <v>DUS</v>
      </c>
      <c r="AO2345" s="4" t="b">
        <f t="shared" si="4440"/>
        <v>0</v>
      </c>
      <c r="AP2345" s="4" t="b">
        <f t="shared" si="4436"/>
        <v>0</v>
      </c>
      <c r="AQ2345" s="5" t="str">
        <f t="shared" si="4437"/>
        <v>ROSE CREAM CHOCOLATE BISCUIT</v>
      </c>
      <c r="AR2345" s="4" t="str">
        <f t="shared" si="4438"/>
        <v>12PACK/DUS</v>
      </c>
      <c r="AS2345" t="s">
        <v>3211</v>
      </c>
      <c r="AU2345" s="4" t="b">
        <f t="shared" ca="1" si="4304"/>
        <v>1</v>
      </c>
      <c r="AV2345">
        <v>50000</v>
      </c>
      <c r="AW2345">
        <v>50000</v>
      </c>
      <c r="AX2345">
        <v>48000</v>
      </c>
      <c r="AY2345" t="str">
        <f t="shared" si="4307"/>
        <v>8000000002345</v>
      </c>
      <c r="AZ2345" t="str">
        <f t="shared" si="4441"/>
        <v>ROSE CREAM CHOCOLATE BISCUIT</v>
      </c>
      <c r="BA2345" t="s">
        <v>4301</v>
      </c>
      <c r="BB2345" t="s">
        <v>4301</v>
      </c>
      <c r="BC2345" s="4" t="str" cm="1">
        <f t="array" aca="1" ref="BC2345" ca="1">LEFT(AR2345,MATCH(FALSE,ISNUMBER(MID(AR2345,ROW(INDIRECT("1:"&amp;LEN(AR2345)+1)), 1) *1),0) -1)</f>
        <v>12</v>
      </c>
      <c r="BD2345" s="1"/>
      <c r="BF2345" s="21"/>
      <c r="BK2345" s="1"/>
      <c r="BM2345" s="1"/>
      <c r="BN2345" s="1"/>
      <c r="BR2345" s="22"/>
      <c r="BS2345">
        <v>0</v>
      </c>
      <c r="BT2345" s="1" t="s">
        <v>5103</v>
      </c>
    </row>
    <row r="2346" spans="1:72">
      <c r="A2346" s="4" t="str">
        <f t="shared" si="4400"/>
        <v/>
      </c>
      <c r="B2346" s="4" t="str">
        <f t="shared" si="4401"/>
        <v/>
      </c>
      <c r="C2346" s="4" t="str">
        <f t="shared" si="4402"/>
        <v>BKS</v>
      </c>
      <c r="D2346" s="4" t="str">
        <f t="shared" si="4403"/>
        <v/>
      </c>
      <c r="E2346" s="4" t="str">
        <f t="shared" si="4404"/>
        <v/>
      </c>
      <c r="F2346" s="4" t="str">
        <f t="shared" si="4405"/>
        <v/>
      </c>
      <c r="G2346" s="4" t="str">
        <f t="shared" si="4406"/>
        <v/>
      </c>
      <c r="H2346" s="4" t="str">
        <f t="shared" si="4407"/>
        <v/>
      </c>
      <c r="I2346" s="4" t="str">
        <f t="shared" si="4408"/>
        <v/>
      </c>
      <c r="J2346" s="4" t="str">
        <f t="shared" si="4409"/>
        <v/>
      </c>
      <c r="K2346" s="4" t="str">
        <f t="shared" si="4410"/>
        <v/>
      </c>
      <c r="L2346" s="4" t="str">
        <f t="shared" si="4411"/>
        <v/>
      </c>
      <c r="M2346" s="4" t="str">
        <f t="shared" si="4412"/>
        <v/>
      </c>
      <c r="N2346" s="4" t="str">
        <f t="shared" si="4413"/>
        <v/>
      </c>
      <c r="O2346" s="4" t="str">
        <f t="shared" si="4414"/>
        <v/>
      </c>
      <c r="P2346" s="4" t="str">
        <f t="shared" si="4415"/>
        <v/>
      </c>
      <c r="Q2346" s="4" t="str">
        <f t="shared" si="4416"/>
        <v/>
      </c>
      <c r="R2346" s="4" t="str">
        <f t="shared" si="4417"/>
        <v/>
      </c>
      <c r="S2346" s="4" t="str">
        <f t="shared" si="4418"/>
        <v/>
      </c>
      <c r="T2346" s="4" t="str">
        <f t="shared" si="4419"/>
        <v/>
      </c>
      <c r="U2346" s="4" t="str">
        <f t="shared" si="4420"/>
        <v/>
      </c>
      <c r="V2346" s="4" t="str">
        <f t="shared" si="4421"/>
        <v/>
      </c>
      <c r="W2346" s="4" t="str">
        <f t="shared" si="4422"/>
        <v/>
      </c>
      <c r="X2346" s="4" t="str">
        <f t="shared" si="4423"/>
        <v/>
      </c>
      <c r="Y2346" s="4">
        <f t="shared" si="4424"/>
        <v>3</v>
      </c>
      <c r="Z2346" s="4" t="str">
        <f t="shared" si="4425"/>
        <v>-</v>
      </c>
      <c r="AA2346" s="4" t="str">
        <f t="shared" si="4426"/>
        <v/>
      </c>
      <c r="AB2346" s="4" t="str">
        <f t="shared" si="4427"/>
        <v/>
      </c>
      <c r="AC2346" s="4" t="str">
        <f t="shared" si="4428"/>
        <v/>
      </c>
      <c r="AD2346" s="4" t="str">
        <f t="shared" si="4429"/>
        <v/>
      </c>
      <c r="AE2346" s="4" t="str">
        <f t="shared" si="4430"/>
        <v/>
      </c>
      <c r="AF2346" s="4">
        <f t="shared" si="4431"/>
        <v>4</v>
      </c>
      <c r="AG2346" s="4">
        <f t="shared" si="4432"/>
        <v>21</v>
      </c>
      <c r="AH2346" s="4">
        <f t="shared" si="4433"/>
        <v>17</v>
      </c>
      <c r="AI2346" s="4" t="str">
        <f t="shared" si="4434"/>
        <v>1BKS</v>
      </c>
      <c r="AJ2346" s="4" t="str">
        <f t="shared" si="4435"/>
        <v>-1BKS</v>
      </c>
      <c r="AK2346" s="4" t="str" cm="1">
        <f t="array" ref="AK2346">LEFT(AR2346,SUM(LEN(AR2346)-LEN(SUBSTITUTE(AR2346,{"0";"1";"2";"3";"4";"5";"6";"7";"8";"9"},""))))</f>
        <v>1</v>
      </c>
      <c r="AL2346" s="4">
        <f t="shared" si="4439"/>
        <v>13</v>
      </c>
      <c r="AM2346" s="4" t="b">
        <f>LEFT(AR2346,1)=AK2346</f>
        <v>1</v>
      </c>
      <c r="AN2346" s="4" t="str">
        <f t="shared" si="4443"/>
        <v>BKS</v>
      </c>
      <c r="AO2346" s="4" t="b">
        <f t="shared" si="4440"/>
        <v>0</v>
      </c>
      <c r="AP2346" s="4" t="b">
        <f t="shared" si="4436"/>
        <v>0</v>
      </c>
      <c r="AQ2346" s="5" t="str">
        <f t="shared" si="4437"/>
        <v>ROSE CREAM LEMON</v>
      </c>
      <c r="AR2346" s="4" t="str">
        <f t="shared" si="4438"/>
        <v>1BKS</v>
      </c>
      <c r="AS2346" t="s">
        <v>3214</v>
      </c>
      <c r="AT2346" s="1" t="s">
        <v>3215</v>
      </c>
      <c r="AU2346" s="4" t="str">
        <f t="shared" ca="1" si="4304"/>
        <v/>
      </c>
      <c r="AV2346">
        <v>6000</v>
      </c>
      <c r="AW2346">
        <v>6000</v>
      </c>
      <c r="AX2346">
        <v>4762</v>
      </c>
      <c r="AY2346" t="str">
        <f t="shared" si="4307"/>
        <v>8993083931281</v>
      </c>
      <c r="AZ2346" t="str">
        <f t="shared" si="4441"/>
        <v>ROSE CREAM LEMON</v>
      </c>
      <c r="BA2346" t="s">
        <v>4301</v>
      </c>
      <c r="BB2346" t="s">
        <v>4301</v>
      </c>
      <c r="BC2346" s="9" t="str" cm="1">
        <f t="array" aca="1" ref="BC2346" ca="1">LEFT(AR2346,MATCH(FALSE,ISNUMBER(MID(AR2346,ROW(INDIRECT("1:"&amp;LEN(AR2346)+1)), 1) *1),0) -1)</f>
        <v>1</v>
      </c>
      <c r="BD2346" s="1"/>
      <c r="BF2346" s="21"/>
      <c r="BK2346" s="1"/>
      <c r="BM2346" s="1"/>
      <c r="BN2346" s="1"/>
      <c r="BR2346" s="22"/>
      <c r="BS2346">
        <v>0</v>
      </c>
      <c r="BT2346" s="1" t="s">
        <v>5103</v>
      </c>
    </row>
    <row r="2347" spans="1:72">
      <c r="A2347" s="4" t="str">
        <f t="shared" si="4400"/>
        <v/>
      </c>
      <c r="B2347" s="4" t="str">
        <f t="shared" si="4401"/>
        <v/>
      </c>
      <c r="C2347" s="4" t="str">
        <f t="shared" si="4402"/>
        <v>BKS</v>
      </c>
      <c r="D2347" s="4" t="str">
        <f t="shared" si="4403"/>
        <v/>
      </c>
      <c r="E2347" s="4" t="str">
        <f t="shared" si="4404"/>
        <v/>
      </c>
      <c r="F2347" s="4" t="str">
        <f t="shared" si="4405"/>
        <v/>
      </c>
      <c r="G2347" s="4" t="str">
        <f t="shared" si="4406"/>
        <v/>
      </c>
      <c r="H2347" s="4" t="str">
        <f t="shared" si="4407"/>
        <v/>
      </c>
      <c r="I2347" s="4" t="str">
        <f t="shared" si="4408"/>
        <v/>
      </c>
      <c r="J2347" s="4" t="str">
        <f t="shared" si="4409"/>
        <v/>
      </c>
      <c r="K2347" s="4" t="str">
        <f t="shared" si="4410"/>
        <v/>
      </c>
      <c r="L2347" s="4" t="str">
        <f t="shared" si="4411"/>
        <v/>
      </c>
      <c r="M2347" s="4" t="str">
        <f t="shared" si="4412"/>
        <v/>
      </c>
      <c r="N2347" s="4" t="str">
        <f t="shared" si="4413"/>
        <v/>
      </c>
      <c r="O2347" s="4" t="str">
        <f t="shared" si="4414"/>
        <v/>
      </c>
      <c r="P2347" s="4" t="str">
        <f t="shared" si="4415"/>
        <v/>
      </c>
      <c r="Q2347" s="4" t="str">
        <f t="shared" si="4416"/>
        <v/>
      </c>
      <c r="R2347" s="4" t="str">
        <f t="shared" si="4417"/>
        <v/>
      </c>
      <c r="S2347" s="4" t="str">
        <f t="shared" si="4418"/>
        <v/>
      </c>
      <c r="T2347" s="4" t="str">
        <f t="shared" si="4419"/>
        <v/>
      </c>
      <c r="U2347" s="4" t="str">
        <f t="shared" si="4420"/>
        <v/>
      </c>
      <c r="V2347" s="4" t="str">
        <f t="shared" si="4421"/>
        <v/>
      </c>
      <c r="W2347" s="4" t="str">
        <f t="shared" si="4422"/>
        <v/>
      </c>
      <c r="X2347" s="4" t="str">
        <f t="shared" si="4423"/>
        <v/>
      </c>
      <c r="Y2347" s="4">
        <f t="shared" si="4424"/>
        <v>3</v>
      </c>
      <c r="Z2347" s="4" t="str">
        <f t="shared" si="4425"/>
        <v>-</v>
      </c>
      <c r="AA2347" s="4" t="str">
        <f t="shared" si="4426"/>
        <v/>
      </c>
      <c r="AB2347" s="4" t="str">
        <f t="shared" si="4427"/>
        <v/>
      </c>
      <c r="AC2347" s="4" t="str">
        <f t="shared" si="4428"/>
        <v/>
      </c>
      <c r="AD2347" s="4" t="str">
        <f t="shared" si="4429"/>
        <v/>
      </c>
      <c r="AE2347" s="4" t="str">
        <f t="shared" si="4430"/>
        <v/>
      </c>
      <c r="AF2347" s="4">
        <f t="shared" si="4431"/>
        <v>4</v>
      </c>
      <c r="AG2347" s="4">
        <f t="shared" si="4432"/>
        <v>26</v>
      </c>
      <c r="AH2347" s="4">
        <f t="shared" si="4433"/>
        <v>22</v>
      </c>
      <c r="AI2347" s="4" t="str">
        <f t="shared" si="4434"/>
        <v>1BKS</v>
      </c>
      <c r="AJ2347" s="4" t="str">
        <f t="shared" si="4435"/>
        <v>-1BKS</v>
      </c>
      <c r="AK2347" s="4" t="str" cm="1">
        <f t="array" ref="AK2347">LEFT(AR2347,SUM(LEN(AR2347)-LEN(SUBSTITUTE(AR2347,{"0";"1";"2";"3";"4";"5";"6";"7";"8";"9"},""))))</f>
        <v>1</v>
      </c>
      <c r="AL2347" s="4">
        <f t="shared" si="4439"/>
        <v>13</v>
      </c>
      <c r="AM2347" s="4" t="b">
        <f>LEFT(AR2347,1)=AK2347</f>
        <v>1</v>
      </c>
      <c r="AN2347" s="4" t="str">
        <f t="shared" si="4443"/>
        <v>BKS</v>
      </c>
      <c r="AO2347" s="4" t="b">
        <f t="shared" si="4440"/>
        <v>0</v>
      </c>
      <c r="AP2347" s="4" t="b">
        <f t="shared" si="4436"/>
        <v>0</v>
      </c>
      <c r="AQ2347" s="5" t="str">
        <f t="shared" si="4437"/>
        <v>ROSE CREAM STRAWBERRY</v>
      </c>
      <c r="AR2347" s="4" t="str">
        <f t="shared" si="4438"/>
        <v>1BKS</v>
      </c>
      <c r="AS2347" t="s">
        <v>3217</v>
      </c>
      <c r="AT2347" s="1" t="s">
        <v>3218</v>
      </c>
      <c r="AU2347" s="4" t="str">
        <f t="shared" ref="AU2347:AU2410" ca="1" si="4444">IF(IF(IF(AQ2347=AQ2348,10,0)+IF(NOT(AN2347=$AU$1)=TRUE,10,0)=
20,"XXXX",IF(IF((BC2347+1)=2,0,1)+IF(AN2347=$AU$1,1,0)=2,TRUE,""))
="",IF(IF(AQ2347=AQ2346,10,0)+IF(NOT(AN2347=$AU$1)=TRUE,10,0)=
20,"XXXX",IF(IF((BC2347+1)=2,0,1)+IF(AN2347=$AU$1,1,0)=2,TRUE,
"")),IF(IF(AQ2347=AQ2348,10,0)+IF(NOT(AN2347=$AU$1)=TRUE,10,0)=
20,"XXXX",IF(IF((BC2347+1)=2,0,1)+IF(AN2347=$AU$1,1,0)=2,TRUE,"")))</f>
        <v/>
      </c>
      <c r="AV2347">
        <v>6000</v>
      </c>
      <c r="AW2347">
        <v>6000</v>
      </c>
      <c r="AX2347">
        <v>4762</v>
      </c>
      <c r="AY2347" t="str">
        <f t="shared" si="4307"/>
        <v>8993083931397</v>
      </c>
      <c r="AZ2347" t="str">
        <f t="shared" si="4441"/>
        <v>ROSE CREAM STRAWBERRY</v>
      </c>
      <c r="BA2347" t="s">
        <v>4301</v>
      </c>
      <c r="BB2347" t="s">
        <v>4301</v>
      </c>
      <c r="BC2347" s="9" t="str" cm="1">
        <f t="array" aca="1" ref="BC2347" ca="1">LEFT(AR2347,MATCH(FALSE,ISNUMBER(MID(AR2347,ROW(INDIRECT("1:"&amp;LEN(AR2347)+1)), 1) *1),0) -1)</f>
        <v>1</v>
      </c>
      <c r="BD2347" s="1"/>
      <c r="BF2347" s="21"/>
      <c r="BK2347" s="1"/>
      <c r="BM2347" s="1"/>
      <c r="BN2347" s="1"/>
      <c r="BR2347" s="22"/>
      <c r="BS2347">
        <v>0</v>
      </c>
      <c r="BT2347" s="1" t="s">
        <v>5103</v>
      </c>
    </row>
    <row r="2348" spans="1:72">
      <c r="A2348" s="4" t="str">
        <f t="shared" si="4400"/>
        <v/>
      </c>
      <c r="B2348" s="4" t="str">
        <f t="shared" si="4401"/>
        <v/>
      </c>
      <c r="C2348" s="4" t="str">
        <f t="shared" si="4402"/>
        <v/>
      </c>
      <c r="D2348" s="4" t="str">
        <f t="shared" si="4403"/>
        <v/>
      </c>
      <c r="E2348" s="4" t="str">
        <f t="shared" si="4404"/>
        <v/>
      </c>
      <c r="F2348" s="4" t="str">
        <f t="shared" si="4405"/>
        <v/>
      </c>
      <c r="G2348" s="4" t="str">
        <f t="shared" si="4406"/>
        <v/>
      </c>
      <c r="H2348" s="4" t="str">
        <f t="shared" si="4407"/>
        <v/>
      </c>
      <c r="I2348" s="4" t="str">
        <f t="shared" si="4408"/>
        <v/>
      </c>
      <c r="J2348" s="4" t="str">
        <f t="shared" si="4409"/>
        <v/>
      </c>
      <c r="K2348" s="4" t="str">
        <f t="shared" si="4410"/>
        <v/>
      </c>
      <c r="L2348" s="4" t="str">
        <f t="shared" si="4411"/>
        <v/>
      </c>
      <c r="M2348" s="4" t="str">
        <f t="shared" si="4412"/>
        <v/>
      </c>
      <c r="N2348" s="4" t="str">
        <f t="shared" si="4413"/>
        <v/>
      </c>
      <c r="O2348" s="4" t="str">
        <f t="shared" si="4414"/>
        <v>DUS</v>
      </c>
      <c r="P2348" s="4" t="str">
        <f t="shared" si="4415"/>
        <v/>
      </c>
      <c r="Q2348" s="4" t="str">
        <f t="shared" si="4416"/>
        <v/>
      </c>
      <c r="R2348" s="4" t="str">
        <f t="shared" si="4417"/>
        <v/>
      </c>
      <c r="S2348" s="4" t="str">
        <f t="shared" si="4418"/>
        <v/>
      </c>
      <c r="T2348" s="4" t="str">
        <f t="shared" si="4419"/>
        <v>PACK</v>
      </c>
      <c r="U2348" s="4" t="str">
        <f t="shared" si="4420"/>
        <v/>
      </c>
      <c r="V2348" s="4" t="str">
        <f t="shared" si="4421"/>
        <v/>
      </c>
      <c r="W2348" s="4" t="str">
        <f t="shared" si="4422"/>
        <v/>
      </c>
      <c r="X2348" s="4" t="str">
        <f t="shared" si="4423"/>
        <v/>
      </c>
      <c r="Y2348" s="4">
        <f t="shared" si="4424"/>
        <v>7</v>
      </c>
      <c r="Z2348" s="4" t="str">
        <f t="shared" si="4425"/>
        <v>-</v>
      </c>
      <c r="AA2348" s="4" t="str">
        <f t="shared" si="4426"/>
        <v>/</v>
      </c>
      <c r="AB2348" s="4" t="str">
        <f t="shared" si="4427"/>
        <v/>
      </c>
      <c r="AC2348" s="4" t="str">
        <f t="shared" si="4428"/>
        <v/>
      </c>
      <c r="AD2348" s="4" t="str">
        <f t="shared" si="4429"/>
        <v/>
      </c>
      <c r="AE2348" s="4" t="str">
        <f t="shared" si="4430"/>
        <v/>
      </c>
      <c r="AF2348" s="4">
        <f t="shared" si="4431"/>
        <v>10</v>
      </c>
      <c r="AG2348" s="4">
        <f t="shared" si="4432"/>
        <v>40</v>
      </c>
      <c r="AH2348" s="4">
        <f t="shared" si="4433"/>
        <v>30</v>
      </c>
      <c r="AI2348" s="4" t="str">
        <f t="shared" si="4434"/>
        <v>/DUS</v>
      </c>
      <c r="AJ2348" s="4" t="str">
        <f t="shared" si="4435"/>
        <v>K/DUS</v>
      </c>
      <c r="AK2348" s="4" t="str" cm="1">
        <f t="array" ref="AK2348">LEFT(AR2348,SUM(LEN(AR2348)-LEN(SUBSTITUTE(AR2348,{"0";"1";"2";"3";"4";"5";"6";"7";"8";"9"},""))))</f>
        <v>12</v>
      </c>
      <c r="AL2348" s="4">
        <f t="shared" si="4439"/>
        <v>13</v>
      </c>
      <c r="AM2348" s="4" t="b">
        <f>LEFT(AR2348,2)=AK2348</f>
        <v>1</v>
      </c>
      <c r="AN2348" s="4" t="str">
        <f t="shared" si="4443"/>
        <v>DUS</v>
      </c>
      <c r="AO2348" s="4" t="b">
        <f t="shared" si="4440"/>
        <v>0</v>
      </c>
      <c r="AP2348" s="4" t="b">
        <f t="shared" si="4436"/>
        <v>0</v>
      </c>
      <c r="AQ2348" s="5" t="str">
        <f t="shared" si="4437"/>
        <v>ROSE CREAM STRAWBERRY BISCUIT</v>
      </c>
      <c r="AR2348" s="4" t="str">
        <f t="shared" si="4438"/>
        <v>12PACK/DUS</v>
      </c>
      <c r="AS2348" t="s">
        <v>3216</v>
      </c>
      <c r="AU2348" s="4" t="b">
        <f t="shared" ca="1" si="4444"/>
        <v>1</v>
      </c>
      <c r="AV2348">
        <v>50000</v>
      </c>
      <c r="AW2348">
        <v>50000</v>
      </c>
      <c r="AX2348">
        <v>48000</v>
      </c>
      <c r="AY2348" t="str">
        <f t="shared" si="4307"/>
        <v>8000000002348</v>
      </c>
      <c r="AZ2348" t="str">
        <f t="shared" si="4441"/>
        <v>ROSE CREAM STRAWBERRY BISCUIT</v>
      </c>
      <c r="BA2348" t="s">
        <v>4301</v>
      </c>
      <c r="BB2348" t="s">
        <v>4301</v>
      </c>
      <c r="BC2348" s="4" t="str" cm="1">
        <f t="array" aca="1" ref="BC2348" ca="1">LEFT(AR2348,MATCH(FALSE,ISNUMBER(MID(AR2348,ROW(INDIRECT("1:"&amp;LEN(AR2348)+1)), 1) *1),0) -1)</f>
        <v>12</v>
      </c>
      <c r="BD2348" s="1"/>
      <c r="BF2348" s="21"/>
      <c r="BK2348" s="1"/>
      <c r="BM2348" s="1"/>
      <c r="BN2348" s="1"/>
      <c r="BR2348" s="22"/>
      <c r="BS2348">
        <v>0</v>
      </c>
      <c r="BT2348" s="1" t="s">
        <v>5103</v>
      </c>
    </row>
    <row r="2349" spans="1:72">
      <c r="A2349" s="4" t="str">
        <f t="shared" si="4400"/>
        <v/>
      </c>
      <c r="B2349" s="4" t="str">
        <f t="shared" si="4401"/>
        <v>PCS</v>
      </c>
      <c r="C2349" s="4" t="str">
        <f t="shared" si="4402"/>
        <v/>
      </c>
      <c r="D2349" s="4" t="str">
        <f t="shared" si="4403"/>
        <v/>
      </c>
      <c r="E2349" s="4" t="str">
        <f t="shared" si="4404"/>
        <v/>
      </c>
      <c r="F2349" s="4" t="str">
        <f t="shared" si="4405"/>
        <v/>
      </c>
      <c r="G2349" s="4" t="str">
        <f t="shared" si="4406"/>
        <v/>
      </c>
      <c r="H2349" s="4" t="str">
        <f t="shared" si="4407"/>
        <v/>
      </c>
      <c r="I2349" s="4" t="str">
        <f t="shared" si="4408"/>
        <v/>
      </c>
      <c r="J2349" s="4" t="str">
        <f t="shared" si="4409"/>
        <v/>
      </c>
      <c r="K2349" s="4" t="str">
        <f t="shared" si="4410"/>
        <v/>
      </c>
      <c r="L2349" s="4" t="str">
        <f t="shared" si="4411"/>
        <v/>
      </c>
      <c r="M2349" s="4" t="str">
        <f t="shared" si="4412"/>
        <v/>
      </c>
      <c r="N2349" s="4" t="str">
        <f t="shared" si="4413"/>
        <v/>
      </c>
      <c r="O2349" s="4" t="str">
        <f t="shared" si="4414"/>
        <v/>
      </c>
      <c r="P2349" s="4" t="str">
        <f t="shared" si="4415"/>
        <v/>
      </c>
      <c r="Q2349" s="4" t="str">
        <f t="shared" si="4416"/>
        <v/>
      </c>
      <c r="R2349" s="4" t="str">
        <f t="shared" si="4417"/>
        <v/>
      </c>
      <c r="S2349" s="4" t="str">
        <f t="shared" si="4418"/>
        <v/>
      </c>
      <c r="T2349" s="4" t="str">
        <f t="shared" si="4419"/>
        <v/>
      </c>
      <c r="U2349" s="4" t="str">
        <f t="shared" si="4420"/>
        <v/>
      </c>
      <c r="V2349" s="4" t="str">
        <f t="shared" si="4421"/>
        <v/>
      </c>
      <c r="W2349" s="4" t="str">
        <f t="shared" si="4422"/>
        <v/>
      </c>
      <c r="X2349" s="4" t="str">
        <f t="shared" si="4423"/>
        <v/>
      </c>
      <c r="Y2349" s="4">
        <f t="shared" si="4424"/>
        <v>3</v>
      </c>
      <c r="Z2349" s="4" t="str">
        <f t="shared" si="4425"/>
        <v>-</v>
      </c>
      <c r="AA2349" s="4" t="str">
        <f t="shared" si="4426"/>
        <v/>
      </c>
      <c r="AB2349" s="4" t="str">
        <f t="shared" si="4427"/>
        <v/>
      </c>
      <c r="AC2349" s="4" t="str">
        <f t="shared" si="4428"/>
        <v/>
      </c>
      <c r="AD2349" s="4" t="str">
        <f t="shared" si="4429"/>
        <v/>
      </c>
      <c r="AE2349" s="4" t="str">
        <f t="shared" si="4430"/>
        <v/>
      </c>
      <c r="AF2349" s="4">
        <f t="shared" si="4431"/>
        <v>4</v>
      </c>
      <c r="AG2349" s="4">
        <f t="shared" si="4432"/>
        <v>14</v>
      </c>
      <c r="AH2349" s="4">
        <f t="shared" si="4433"/>
        <v>10</v>
      </c>
      <c r="AI2349" s="4" t="str">
        <f t="shared" si="4434"/>
        <v>1PCS</v>
      </c>
      <c r="AJ2349" s="4" t="str">
        <f t="shared" si="4435"/>
        <v>-1PCS</v>
      </c>
      <c r="AK2349" s="4" t="str" cm="1">
        <f t="array" ref="AK2349">LEFT(AR2349,SUM(LEN(AR2349)-LEN(SUBSTITUTE(AR2349,{"0";"1";"2";"3";"4";"5";"6";"7";"8";"9"},""))))</f>
        <v>1</v>
      </c>
      <c r="AL2349" s="4">
        <f t="shared" si="4439"/>
        <v>13</v>
      </c>
      <c r="AM2349" s="4" t="b">
        <f>LEFT(AR2349,1)=AK2349</f>
        <v>1</v>
      </c>
      <c r="AN2349" s="4" t="str">
        <f t="shared" si="4443"/>
        <v>PCS</v>
      </c>
      <c r="AO2349" s="4" t="b">
        <f t="shared" si="4440"/>
        <v>0</v>
      </c>
      <c r="AP2349" s="4" t="b">
        <f t="shared" si="4436"/>
        <v>0</v>
      </c>
      <c r="AQ2349" s="5" t="str">
        <f t="shared" si="4437"/>
        <v>ROTI 1000</v>
      </c>
      <c r="AR2349" s="4" t="str">
        <f t="shared" si="4438"/>
        <v>1PCS</v>
      </c>
      <c r="AS2349" t="s">
        <v>4978</v>
      </c>
      <c r="AU2349" s="4" t="str">
        <f t="shared" ca="1" si="4444"/>
        <v/>
      </c>
      <c r="AV2349">
        <v>1000</v>
      </c>
      <c r="AW2349">
        <v>1000</v>
      </c>
      <c r="AX2349">
        <v>770</v>
      </c>
      <c r="AY2349" t="str">
        <f t="shared" si="4307"/>
        <v>8000000002349</v>
      </c>
      <c r="AZ2349" t="str">
        <f t="shared" si="4441"/>
        <v>ROTI 1000</v>
      </c>
      <c r="BA2349" t="s">
        <v>4301</v>
      </c>
      <c r="BB2349" t="s">
        <v>4301</v>
      </c>
      <c r="BC2349" s="9" t="str" cm="1">
        <f t="array" aca="1" ref="BC2349" ca="1">LEFT(AR2349,MATCH(FALSE,ISNUMBER(MID(AR2349,ROW(INDIRECT("1:"&amp;LEN(AR2349)+1)), 1) *1),0) -1)</f>
        <v>1</v>
      </c>
      <c r="BD2349" s="1"/>
      <c r="BF2349" s="21"/>
      <c r="BK2349" s="1"/>
      <c r="BM2349" s="1"/>
      <c r="BN2349" s="1"/>
      <c r="BR2349" s="22"/>
      <c r="BS2349">
        <v>0</v>
      </c>
      <c r="BT2349" s="1" t="s">
        <v>5103</v>
      </c>
    </row>
    <row r="2350" spans="1:72">
      <c r="A2350" s="4" t="str">
        <f t="shared" si="4400"/>
        <v/>
      </c>
      <c r="B2350" s="4" t="str">
        <f t="shared" si="4401"/>
        <v>PCS</v>
      </c>
      <c r="C2350" s="4" t="str">
        <f t="shared" si="4402"/>
        <v/>
      </c>
      <c r="D2350" s="4" t="str">
        <f t="shared" si="4403"/>
        <v/>
      </c>
      <c r="E2350" s="4" t="str">
        <f t="shared" si="4404"/>
        <v/>
      </c>
      <c r="F2350" s="4" t="str">
        <f t="shared" si="4405"/>
        <v/>
      </c>
      <c r="G2350" s="4" t="str">
        <f t="shared" si="4406"/>
        <v/>
      </c>
      <c r="H2350" s="4" t="str">
        <f t="shared" si="4407"/>
        <v/>
      </c>
      <c r="I2350" s="4" t="str">
        <f t="shared" si="4408"/>
        <v/>
      </c>
      <c r="J2350" s="4" t="str">
        <f t="shared" si="4409"/>
        <v/>
      </c>
      <c r="K2350" s="4" t="str">
        <f t="shared" si="4410"/>
        <v/>
      </c>
      <c r="L2350" s="4" t="str">
        <f t="shared" si="4411"/>
        <v/>
      </c>
      <c r="M2350" s="4" t="str">
        <f t="shared" si="4412"/>
        <v/>
      </c>
      <c r="N2350" s="4" t="str">
        <f t="shared" si="4413"/>
        <v/>
      </c>
      <c r="O2350" s="4" t="str">
        <f t="shared" si="4414"/>
        <v/>
      </c>
      <c r="P2350" s="4" t="str">
        <f t="shared" si="4415"/>
        <v/>
      </c>
      <c r="Q2350" s="4" t="str">
        <f t="shared" si="4416"/>
        <v/>
      </c>
      <c r="R2350" s="4" t="str">
        <f t="shared" si="4417"/>
        <v/>
      </c>
      <c r="S2350" s="4" t="str">
        <f t="shared" si="4418"/>
        <v/>
      </c>
      <c r="T2350" s="4" t="str">
        <f t="shared" si="4419"/>
        <v/>
      </c>
      <c r="U2350" s="4" t="str">
        <f t="shared" si="4420"/>
        <v/>
      </c>
      <c r="V2350" s="4" t="str">
        <f t="shared" si="4421"/>
        <v/>
      </c>
      <c r="W2350" s="4" t="str">
        <f t="shared" si="4422"/>
        <v/>
      </c>
      <c r="X2350" s="4" t="str">
        <f t="shared" si="4423"/>
        <v/>
      </c>
      <c r="Y2350" s="4">
        <f t="shared" si="4424"/>
        <v>3</v>
      </c>
      <c r="Z2350" s="4" t="str">
        <f t="shared" si="4425"/>
        <v>-</v>
      </c>
      <c r="AA2350" s="4" t="str">
        <f t="shared" si="4426"/>
        <v/>
      </c>
      <c r="AB2350" s="4" t="str">
        <f t="shared" si="4427"/>
        <v/>
      </c>
      <c r="AC2350" s="4" t="str">
        <f t="shared" si="4428"/>
        <v/>
      </c>
      <c r="AD2350" s="4" t="str">
        <f t="shared" si="4429"/>
        <v/>
      </c>
      <c r="AE2350" s="4" t="str">
        <f t="shared" si="4430"/>
        <v/>
      </c>
      <c r="AF2350" s="4">
        <f t="shared" si="4431"/>
        <v>4</v>
      </c>
      <c r="AG2350" s="4">
        <f t="shared" si="4432"/>
        <v>14</v>
      </c>
      <c r="AH2350" s="4">
        <f t="shared" si="4433"/>
        <v>10</v>
      </c>
      <c r="AI2350" s="4" t="str">
        <f t="shared" si="4434"/>
        <v>1PCS</v>
      </c>
      <c r="AJ2350" s="4" t="str">
        <f t="shared" si="4435"/>
        <v>-1PCS</v>
      </c>
      <c r="AK2350" s="4" t="str" cm="1">
        <f t="array" ref="AK2350">LEFT(AR2350,SUM(LEN(AR2350)-LEN(SUBSTITUTE(AR2350,{"0";"1";"2";"3";"4";"5";"6";"7";"8";"9"},""))))</f>
        <v>1</v>
      </c>
      <c r="AL2350" s="4">
        <f t="shared" si="4439"/>
        <v>13</v>
      </c>
      <c r="AM2350" s="4" t="b">
        <f>LEFT(AR2350,1)=AK2350</f>
        <v>1</v>
      </c>
      <c r="AN2350" s="4" t="str">
        <f t="shared" si="4443"/>
        <v>PCS</v>
      </c>
      <c r="AO2350" s="4" t="b">
        <f t="shared" si="4440"/>
        <v>0</v>
      </c>
      <c r="AP2350" s="4" t="b">
        <f t="shared" si="4436"/>
        <v>0</v>
      </c>
      <c r="AQ2350" s="5" t="str">
        <f t="shared" si="4437"/>
        <v>ROTI 2000</v>
      </c>
      <c r="AR2350" s="4" t="str">
        <f t="shared" si="4438"/>
        <v>1PCS</v>
      </c>
      <c r="AS2350" t="s">
        <v>4979</v>
      </c>
      <c r="AT2350" s="1" t="s">
        <v>3219</v>
      </c>
      <c r="AU2350" s="4" t="str">
        <f t="shared" ca="1" si="4444"/>
        <v/>
      </c>
      <c r="AV2350">
        <v>1700</v>
      </c>
      <c r="AW2350">
        <v>2000</v>
      </c>
      <c r="AX2350">
        <v>1600</v>
      </c>
      <c r="AY2350" t="str">
        <f t="shared" si="4307"/>
        <v>8997026180309</v>
      </c>
      <c r="AZ2350" t="str">
        <f t="shared" si="4441"/>
        <v>ROTI 2000</v>
      </c>
      <c r="BA2350" t="s">
        <v>4301</v>
      </c>
      <c r="BB2350" t="s">
        <v>4301</v>
      </c>
      <c r="BC2350" s="9" t="str" cm="1">
        <f t="array" aca="1" ref="BC2350" ca="1">LEFT(AR2350,MATCH(FALSE,ISNUMBER(MID(AR2350,ROW(INDIRECT("1:"&amp;LEN(AR2350)+1)), 1) *1),0) -1)</f>
        <v>1</v>
      </c>
      <c r="BD2350" s="1"/>
      <c r="BF2350" s="21"/>
      <c r="BK2350" s="1"/>
      <c r="BM2350" s="1"/>
      <c r="BN2350" s="1"/>
      <c r="BR2350" s="22"/>
      <c r="BS2350">
        <v>0</v>
      </c>
      <c r="BT2350" s="1" t="s">
        <v>5103</v>
      </c>
    </row>
    <row r="2351" spans="1:72">
      <c r="A2351" s="4" t="str">
        <f t="shared" si="4400"/>
        <v/>
      </c>
      <c r="B2351" s="4" t="str">
        <f t="shared" si="4401"/>
        <v>PCS</v>
      </c>
      <c r="C2351" s="4" t="str">
        <f t="shared" si="4402"/>
        <v/>
      </c>
      <c r="D2351" s="4" t="str">
        <f t="shared" si="4403"/>
        <v/>
      </c>
      <c r="E2351" s="4" t="str">
        <f t="shared" si="4404"/>
        <v/>
      </c>
      <c r="F2351" s="4" t="str">
        <f t="shared" si="4405"/>
        <v/>
      </c>
      <c r="G2351" s="4" t="str">
        <f t="shared" si="4406"/>
        <v/>
      </c>
      <c r="H2351" s="4" t="str">
        <f t="shared" si="4407"/>
        <v/>
      </c>
      <c r="I2351" s="4" t="str">
        <f t="shared" si="4408"/>
        <v/>
      </c>
      <c r="J2351" s="4" t="str">
        <f t="shared" si="4409"/>
        <v/>
      </c>
      <c r="K2351" s="4" t="str">
        <f t="shared" si="4410"/>
        <v/>
      </c>
      <c r="L2351" s="4" t="str">
        <f t="shared" si="4411"/>
        <v/>
      </c>
      <c r="M2351" s="4" t="str">
        <f t="shared" si="4412"/>
        <v/>
      </c>
      <c r="N2351" s="4" t="str">
        <f t="shared" si="4413"/>
        <v/>
      </c>
      <c r="O2351" s="4" t="str">
        <f t="shared" si="4414"/>
        <v/>
      </c>
      <c r="P2351" s="4" t="str">
        <f t="shared" si="4415"/>
        <v/>
      </c>
      <c r="Q2351" s="4" t="str">
        <f t="shared" si="4416"/>
        <v/>
      </c>
      <c r="R2351" s="4" t="str">
        <f t="shared" si="4417"/>
        <v/>
      </c>
      <c r="S2351" s="4" t="str">
        <f t="shared" si="4418"/>
        <v/>
      </c>
      <c r="T2351" s="4" t="str">
        <f t="shared" si="4419"/>
        <v/>
      </c>
      <c r="U2351" s="4" t="str">
        <f t="shared" si="4420"/>
        <v/>
      </c>
      <c r="V2351" s="4" t="str">
        <f t="shared" si="4421"/>
        <v/>
      </c>
      <c r="W2351" s="4" t="str">
        <f t="shared" si="4422"/>
        <v/>
      </c>
      <c r="X2351" s="4" t="str">
        <f t="shared" si="4423"/>
        <v/>
      </c>
      <c r="Y2351" s="4">
        <f t="shared" si="4424"/>
        <v>3</v>
      </c>
      <c r="Z2351" s="4" t="str">
        <f t="shared" si="4425"/>
        <v>-</v>
      </c>
      <c r="AA2351" s="4" t="str">
        <f t="shared" si="4426"/>
        <v/>
      </c>
      <c r="AB2351" s="4" t="str">
        <f t="shared" si="4427"/>
        <v/>
      </c>
      <c r="AC2351" s="4" t="str">
        <f t="shared" si="4428"/>
        <v/>
      </c>
      <c r="AD2351" s="4" t="str">
        <f t="shared" si="4429"/>
        <v/>
      </c>
      <c r="AE2351" s="4" t="str">
        <f t="shared" si="4430"/>
        <v/>
      </c>
      <c r="AF2351" s="4">
        <f t="shared" si="4431"/>
        <v>4</v>
      </c>
      <c r="AG2351" s="4">
        <f t="shared" si="4432"/>
        <v>14</v>
      </c>
      <c r="AH2351" s="4">
        <f t="shared" si="4433"/>
        <v>10</v>
      </c>
      <c r="AI2351" s="4" t="str">
        <f t="shared" si="4434"/>
        <v>6PCS</v>
      </c>
      <c r="AJ2351" s="4" t="str">
        <f t="shared" si="4435"/>
        <v>-6PCS</v>
      </c>
      <c r="AK2351" s="4" t="str" cm="1">
        <f t="array" ref="AK2351">LEFT(AR2351,SUM(LEN(AR2351)-LEN(SUBSTITUTE(AR2351,{"0";"1";"2";"3";"4";"5";"6";"7";"8";"9"},""))))</f>
        <v>6</v>
      </c>
      <c r="AL2351" s="4">
        <f t="shared" si="4439"/>
        <v>13</v>
      </c>
      <c r="AM2351" s="4" t="b">
        <f>LEFT(AR2351,1)=AK2351</f>
        <v>1</v>
      </c>
      <c r="AN2351" s="4" t="str">
        <f t="shared" si="4443"/>
        <v>PCS</v>
      </c>
      <c r="AO2351" s="4" t="b">
        <f t="shared" si="4440"/>
        <v>0</v>
      </c>
      <c r="AP2351" s="4" t="b">
        <f t="shared" si="4436"/>
        <v>0</v>
      </c>
      <c r="AQ2351" s="5" t="str">
        <f t="shared" si="4437"/>
        <v>ROTI 5000</v>
      </c>
      <c r="AR2351" s="4" t="str">
        <f t="shared" si="4438"/>
        <v>6PCS</v>
      </c>
      <c r="AS2351" t="s">
        <v>4980</v>
      </c>
      <c r="AU2351" s="4" t="str">
        <f t="shared" ca="1" si="4444"/>
        <v/>
      </c>
      <c r="AV2351">
        <v>5000</v>
      </c>
      <c r="AW2351">
        <v>5000</v>
      </c>
      <c r="AX2351">
        <v>4616</v>
      </c>
      <c r="AY2351" t="str">
        <f t="shared" si="4307"/>
        <v>8000000002351</v>
      </c>
      <c r="AZ2351" t="str">
        <f t="shared" si="4441"/>
        <v>ROTI 5000</v>
      </c>
      <c r="BA2351" t="s">
        <v>4301</v>
      </c>
      <c r="BB2351" t="s">
        <v>4301</v>
      </c>
      <c r="BC2351" s="4" t="str" cm="1">
        <f t="array" aca="1" ref="BC2351" ca="1">LEFT(AR2351,MATCH(FALSE,ISNUMBER(MID(AR2351,ROW(INDIRECT("1:"&amp;LEN(AR2351)+1)), 1) *1),0) -1)</f>
        <v>6</v>
      </c>
      <c r="BD2351" s="1"/>
      <c r="BF2351" s="21"/>
      <c r="BK2351" s="1"/>
      <c r="BM2351" s="1"/>
      <c r="BN2351" s="1"/>
      <c r="BR2351" s="22"/>
      <c r="BS2351">
        <v>0</v>
      </c>
      <c r="BT2351" s="1" t="s">
        <v>5103</v>
      </c>
    </row>
    <row r="2352" spans="1:72">
      <c r="A2352" s="4" t="str">
        <f t="shared" si="4400"/>
        <v/>
      </c>
      <c r="B2352" s="4" t="str">
        <f t="shared" si="4401"/>
        <v/>
      </c>
      <c r="C2352" s="4" t="str">
        <f t="shared" si="4402"/>
        <v>BKS</v>
      </c>
      <c r="D2352" s="4" t="str">
        <f t="shared" si="4403"/>
        <v/>
      </c>
      <c r="E2352" s="4" t="str">
        <f t="shared" si="4404"/>
        <v/>
      </c>
      <c r="F2352" s="4" t="str">
        <f t="shared" si="4405"/>
        <v/>
      </c>
      <c r="G2352" s="4" t="str">
        <f t="shared" si="4406"/>
        <v/>
      </c>
      <c r="H2352" s="4" t="str">
        <f t="shared" si="4407"/>
        <v/>
      </c>
      <c r="I2352" s="4" t="str">
        <f t="shared" si="4408"/>
        <v/>
      </c>
      <c r="J2352" s="4" t="str">
        <f t="shared" si="4409"/>
        <v/>
      </c>
      <c r="K2352" s="4" t="str">
        <f t="shared" si="4410"/>
        <v/>
      </c>
      <c r="L2352" s="4" t="str">
        <f t="shared" si="4411"/>
        <v/>
      </c>
      <c r="M2352" s="4" t="str">
        <f t="shared" si="4412"/>
        <v/>
      </c>
      <c r="N2352" s="4" t="str">
        <f t="shared" si="4413"/>
        <v/>
      </c>
      <c r="O2352" s="4" t="str">
        <f t="shared" si="4414"/>
        <v/>
      </c>
      <c r="P2352" s="4" t="str">
        <f t="shared" si="4415"/>
        <v/>
      </c>
      <c r="Q2352" s="4" t="str">
        <f t="shared" si="4416"/>
        <v/>
      </c>
      <c r="R2352" s="4" t="str">
        <f t="shared" si="4417"/>
        <v/>
      </c>
      <c r="S2352" s="4" t="str">
        <f t="shared" si="4418"/>
        <v/>
      </c>
      <c r="T2352" s="4" t="str">
        <f t="shared" si="4419"/>
        <v/>
      </c>
      <c r="U2352" s="4" t="str">
        <f t="shared" si="4420"/>
        <v/>
      </c>
      <c r="V2352" s="4" t="str">
        <f t="shared" si="4421"/>
        <v/>
      </c>
      <c r="W2352" s="4" t="str">
        <f t="shared" si="4422"/>
        <v/>
      </c>
      <c r="X2352" s="4" t="str">
        <f t="shared" si="4423"/>
        <v/>
      </c>
      <c r="Y2352" s="4">
        <f t="shared" si="4424"/>
        <v>3</v>
      </c>
      <c r="Z2352" s="4" t="str">
        <f t="shared" si="4425"/>
        <v>-</v>
      </c>
      <c r="AA2352" s="4" t="str">
        <f t="shared" si="4426"/>
        <v/>
      </c>
      <c r="AB2352" s="4" t="str">
        <f t="shared" si="4427"/>
        <v/>
      </c>
      <c r="AC2352" s="4" t="str">
        <f t="shared" si="4428"/>
        <v/>
      </c>
      <c r="AD2352" s="4" t="str">
        <f t="shared" si="4429"/>
        <v/>
      </c>
      <c r="AE2352" s="4" t="str">
        <f t="shared" si="4430"/>
        <v/>
      </c>
      <c r="AF2352" s="4">
        <f t="shared" si="4431"/>
        <v>4</v>
      </c>
      <c r="AG2352" s="4">
        <f t="shared" si="4432"/>
        <v>14</v>
      </c>
      <c r="AH2352" s="4">
        <f t="shared" si="4433"/>
        <v>10</v>
      </c>
      <c r="AI2352" s="4" t="str">
        <f t="shared" si="4434"/>
        <v>1BKS</v>
      </c>
      <c r="AJ2352" s="4" t="str">
        <f t="shared" si="4435"/>
        <v>-1BKS</v>
      </c>
      <c r="AK2352" s="4" t="str" cm="1">
        <f t="array" ref="AK2352">LEFT(AR2352,SUM(LEN(AR2352)-LEN(SUBSTITUTE(AR2352,{"0";"1";"2";"3";"4";"5";"6";"7";"8";"9"},""))))</f>
        <v>1</v>
      </c>
      <c r="AL2352" s="4">
        <f t="shared" si="4439"/>
        <v>13</v>
      </c>
      <c r="AM2352" s="4" t="b">
        <f>LEFT(AR2352,1)=AK2352</f>
        <v>1</v>
      </c>
      <c r="AN2352" s="4" t="str">
        <f t="shared" si="4443"/>
        <v>BKS</v>
      </c>
      <c r="AO2352" s="4" t="b">
        <f t="shared" si="4440"/>
        <v>1</v>
      </c>
      <c r="AP2352" s="4" t="b">
        <f t="shared" si="4436"/>
        <v>0</v>
      </c>
      <c r="AQ2352" s="5" t="str">
        <f t="shared" si="4437"/>
        <v>ROTI AOKA</v>
      </c>
      <c r="AR2352" s="4" t="str">
        <f t="shared" si="4438"/>
        <v>1BKS</v>
      </c>
      <c r="AS2352" t="s">
        <v>3220</v>
      </c>
      <c r="AT2352" s="1" t="s">
        <v>3221</v>
      </c>
      <c r="AU2352" s="4" t="str">
        <f t="shared" si="4444"/>
        <v>XXXX</v>
      </c>
      <c r="AV2352">
        <v>2200</v>
      </c>
      <c r="AW2352">
        <v>2500</v>
      </c>
      <c r="AX2352">
        <v>1958</v>
      </c>
      <c r="AY2352" t="str">
        <f t="shared" si="4307"/>
        <v>8997225840028</v>
      </c>
      <c r="AZ2352" t="str">
        <f t="shared" si="4441"/>
        <v>ROTI AOKA</v>
      </c>
      <c r="BA2352" t="s">
        <v>4301</v>
      </c>
      <c r="BB2352" t="s">
        <v>4301</v>
      </c>
      <c r="BC2352" s="9" t="str" cm="1">
        <f t="array" aca="1" ref="BC2352" ca="1">LEFT(AR2352,MATCH(FALSE,ISNUMBER(MID(AR2352,ROW(INDIRECT("1:"&amp;LEN(AR2352)+1)), 1) *1),0) -1)</f>
        <v>1</v>
      </c>
      <c r="BD2352" s="1"/>
      <c r="BF2352" s="21"/>
      <c r="BK2352" s="1"/>
      <c r="BM2352" s="1"/>
      <c r="BN2352" s="1"/>
      <c r="BR2352" s="22"/>
      <c r="BS2352">
        <v>0</v>
      </c>
      <c r="BT2352" s="1" t="s">
        <v>5103</v>
      </c>
    </row>
    <row r="2353" spans="1:72">
      <c r="A2353" s="4" t="str">
        <f t="shared" si="4400"/>
        <v/>
      </c>
      <c r="B2353" s="4" t="str">
        <f t="shared" si="4401"/>
        <v/>
      </c>
      <c r="C2353" s="4" t="str">
        <f t="shared" si="4402"/>
        <v>BKS</v>
      </c>
      <c r="D2353" s="4" t="str">
        <f t="shared" si="4403"/>
        <v/>
      </c>
      <c r="E2353" s="4" t="str">
        <f t="shared" si="4404"/>
        <v/>
      </c>
      <c r="F2353" s="4" t="str">
        <f t="shared" si="4405"/>
        <v/>
      </c>
      <c r="G2353" s="4" t="str">
        <f t="shared" si="4406"/>
        <v/>
      </c>
      <c r="H2353" s="4" t="str">
        <f t="shared" si="4407"/>
        <v/>
      </c>
      <c r="I2353" s="4" t="str">
        <f t="shared" si="4408"/>
        <v/>
      </c>
      <c r="J2353" s="4" t="str">
        <f t="shared" si="4409"/>
        <v/>
      </c>
      <c r="K2353" s="4" t="str">
        <f t="shared" si="4410"/>
        <v/>
      </c>
      <c r="L2353" s="4" t="str">
        <f t="shared" si="4411"/>
        <v/>
      </c>
      <c r="M2353" s="4" t="str">
        <f t="shared" si="4412"/>
        <v/>
      </c>
      <c r="N2353" s="4" t="str">
        <f t="shared" si="4413"/>
        <v/>
      </c>
      <c r="O2353" s="4" t="str">
        <f t="shared" si="4414"/>
        <v>DUS</v>
      </c>
      <c r="P2353" s="4" t="str">
        <f t="shared" si="4415"/>
        <v/>
      </c>
      <c r="Q2353" s="4" t="str">
        <f t="shared" si="4416"/>
        <v/>
      </c>
      <c r="R2353" s="4" t="str">
        <f t="shared" si="4417"/>
        <v/>
      </c>
      <c r="S2353" s="4" t="str">
        <f t="shared" si="4418"/>
        <v/>
      </c>
      <c r="T2353" s="4" t="str">
        <f t="shared" si="4419"/>
        <v/>
      </c>
      <c r="U2353" s="4" t="str">
        <f t="shared" si="4420"/>
        <v/>
      </c>
      <c r="V2353" s="4" t="str">
        <f t="shared" si="4421"/>
        <v/>
      </c>
      <c r="W2353" s="4" t="str">
        <f t="shared" si="4422"/>
        <v/>
      </c>
      <c r="X2353" s="4" t="str">
        <f t="shared" si="4423"/>
        <v/>
      </c>
      <c r="Y2353" s="4">
        <f t="shared" si="4424"/>
        <v>6</v>
      </c>
      <c r="Z2353" s="4" t="str">
        <f t="shared" si="4425"/>
        <v>-</v>
      </c>
      <c r="AA2353" s="4" t="str">
        <f t="shared" si="4426"/>
        <v>/</v>
      </c>
      <c r="AB2353" s="4" t="str">
        <f t="shared" si="4427"/>
        <v/>
      </c>
      <c r="AC2353" s="4" t="str">
        <f t="shared" si="4428"/>
        <v/>
      </c>
      <c r="AD2353" s="4" t="str">
        <f t="shared" si="4429"/>
        <v/>
      </c>
      <c r="AE2353" s="4" t="str">
        <f t="shared" si="4430"/>
        <v/>
      </c>
      <c r="AF2353" s="4">
        <f t="shared" si="4431"/>
        <v>9</v>
      </c>
      <c r="AG2353" s="4">
        <f t="shared" si="4432"/>
        <v>19</v>
      </c>
      <c r="AH2353" s="4">
        <f t="shared" si="4433"/>
        <v>10</v>
      </c>
      <c r="AI2353" s="4" t="str">
        <f t="shared" si="4434"/>
        <v>/DUS</v>
      </c>
      <c r="AJ2353" s="4" t="str">
        <f t="shared" si="4435"/>
        <v>S/DUS</v>
      </c>
      <c r="AK2353" s="4" t="str" cm="1">
        <f t="array" ref="AK2353">LEFT(AR2353,SUM(LEN(AR2353)-LEN(SUBSTITUTE(AR2353,{"0";"1";"2";"3";"4";"5";"6";"7";"8";"9"},""))))</f>
        <v>60</v>
      </c>
      <c r="AL2353" s="4">
        <f t="shared" si="4439"/>
        <v>13</v>
      </c>
      <c r="AM2353" s="4" t="b">
        <f>LEFT(AR2353,2)=AK2353</f>
        <v>1</v>
      </c>
      <c r="AN2353" s="4" t="str">
        <f t="shared" si="4443"/>
        <v>DUS</v>
      </c>
      <c r="AO2353" s="4" t="b">
        <f t="shared" si="4440"/>
        <v>1</v>
      </c>
      <c r="AP2353" s="4" t="b">
        <f t="shared" si="4436"/>
        <v>0</v>
      </c>
      <c r="AQ2353" s="5" t="str">
        <f t="shared" si="4437"/>
        <v>ROTI AOKA</v>
      </c>
      <c r="AR2353" s="4" t="str">
        <f t="shared" si="4438"/>
        <v>60BKS/DUS</v>
      </c>
      <c r="AS2353" t="s">
        <v>3222</v>
      </c>
      <c r="AU2353" s="4" t="b">
        <f t="shared" ca="1" si="4444"/>
        <v>1</v>
      </c>
      <c r="AV2353">
        <v>132000</v>
      </c>
      <c r="AW2353">
        <v>132000</v>
      </c>
      <c r="AX2353">
        <v>116000</v>
      </c>
      <c r="AY2353" t="str">
        <f t="shared" si="4307"/>
        <v>8000000002353</v>
      </c>
      <c r="AZ2353" t="str">
        <f t="shared" si="4441"/>
        <v>ROTI AOKA</v>
      </c>
      <c r="BA2353" t="s">
        <v>4301</v>
      </c>
      <c r="BB2353" t="s">
        <v>4301</v>
      </c>
      <c r="BC2353" s="4" t="str" cm="1">
        <f t="array" aca="1" ref="BC2353" ca="1">LEFT(AR2353,MATCH(FALSE,ISNUMBER(MID(AR2353,ROW(INDIRECT("1:"&amp;LEN(AR2353)+1)), 1) *1),0) -1)</f>
        <v>60</v>
      </c>
      <c r="BD2353" s="1"/>
      <c r="BF2353" s="21"/>
      <c r="BK2353" s="1"/>
      <c r="BM2353" s="1"/>
      <c r="BN2353" s="1"/>
      <c r="BR2353" s="22"/>
      <c r="BS2353">
        <v>0</v>
      </c>
      <c r="BT2353" s="1" t="s">
        <v>5103</v>
      </c>
    </row>
    <row r="2354" spans="1:72">
      <c r="A2354" s="4" t="str">
        <f t="shared" si="4400"/>
        <v/>
      </c>
      <c r="B2354" s="4" t="str">
        <f t="shared" si="4401"/>
        <v>PCS</v>
      </c>
      <c r="C2354" s="4" t="str">
        <f t="shared" si="4402"/>
        <v/>
      </c>
      <c r="D2354" s="4" t="str">
        <f t="shared" si="4403"/>
        <v/>
      </c>
      <c r="E2354" s="4" t="str">
        <f t="shared" si="4404"/>
        <v/>
      </c>
      <c r="F2354" s="4" t="str">
        <f t="shared" si="4405"/>
        <v/>
      </c>
      <c r="G2354" s="4" t="str">
        <f t="shared" si="4406"/>
        <v/>
      </c>
      <c r="H2354" s="4" t="str">
        <f t="shared" si="4407"/>
        <v/>
      </c>
      <c r="I2354" s="4" t="str">
        <f t="shared" si="4408"/>
        <v/>
      </c>
      <c r="J2354" s="4" t="str">
        <f t="shared" si="4409"/>
        <v/>
      </c>
      <c r="K2354" s="4" t="str">
        <f t="shared" si="4410"/>
        <v/>
      </c>
      <c r="L2354" s="4" t="str">
        <f t="shared" si="4411"/>
        <v/>
      </c>
      <c r="M2354" s="4" t="str">
        <f t="shared" si="4412"/>
        <v/>
      </c>
      <c r="N2354" s="4" t="str">
        <f t="shared" si="4413"/>
        <v/>
      </c>
      <c r="O2354" s="4" t="str">
        <f t="shared" si="4414"/>
        <v/>
      </c>
      <c r="P2354" s="4" t="str">
        <f t="shared" si="4415"/>
        <v/>
      </c>
      <c r="Q2354" s="4" t="str">
        <f t="shared" si="4416"/>
        <v/>
      </c>
      <c r="R2354" s="4" t="str">
        <f t="shared" si="4417"/>
        <v/>
      </c>
      <c r="S2354" s="4" t="str">
        <f t="shared" si="4418"/>
        <v/>
      </c>
      <c r="T2354" s="4" t="str">
        <f t="shared" si="4419"/>
        <v/>
      </c>
      <c r="U2354" s="4" t="str">
        <f t="shared" si="4420"/>
        <v/>
      </c>
      <c r="V2354" s="4" t="str">
        <f t="shared" si="4421"/>
        <v/>
      </c>
      <c r="W2354" s="4" t="str">
        <f t="shared" si="4422"/>
        <v/>
      </c>
      <c r="X2354" s="4" t="str">
        <f t="shared" si="4423"/>
        <v/>
      </c>
      <c r="Y2354" s="4">
        <f t="shared" si="4424"/>
        <v>3</v>
      </c>
      <c r="Z2354" s="4" t="str">
        <f t="shared" si="4425"/>
        <v>-</v>
      </c>
      <c r="AA2354" s="4" t="str">
        <f t="shared" si="4426"/>
        <v/>
      </c>
      <c r="AB2354" s="4" t="str">
        <f t="shared" si="4427"/>
        <v/>
      </c>
      <c r="AC2354" s="4" t="str">
        <f t="shared" si="4428"/>
        <v/>
      </c>
      <c r="AD2354" s="4" t="str">
        <f t="shared" si="4429"/>
        <v/>
      </c>
      <c r="AE2354" s="4" t="str">
        <f t="shared" si="4430"/>
        <v/>
      </c>
      <c r="AF2354" s="4">
        <f t="shared" si="4431"/>
        <v>4</v>
      </c>
      <c r="AG2354" s="4">
        <f t="shared" si="4432"/>
        <v>13</v>
      </c>
      <c r="AH2354" s="4">
        <f t="shared" si="4433"/>
        <v>9</v>
      </c>
      <c r="AI2354" s="4" t="str">
        <f t="shared" si="4434"/>
        <v>1PCS</v>
      </c>
      <c r="AJ2354" s="4" t="str">
        <f t="shared" si="4435"/>
        <v>-1PCS</v>
      </c>
      <c r="AK2354" s="4" t="str" cm="1">
        <f t="array" ref="AK2354">LEFT(AR2354,SUM(LEN(AR2354)-LEN(SUBSTITUTE(AR2354,{"0";"1";"2";"3";"4";"5";"6";"7";"8";"9"},""))))</f>
        <v>1</v>
      </c>
      <c r="AL2354" s="4">
        <f t="shared" si="4439"/>
        <v>13</v>
      </c>
      <c r="AM2354" s="4" t="b">
        <f t="shared" ref="AM2354:AM2361" si="4445">LEFT(AR2354,1)=AK2354</f>
        <v>1</v>
      </c>
      <c r="AN2354" s="4" t="str">
        <f t="shared" si="4443"/>
        <v>PCS</v>
      </c>
      <c r="AO2354" s="4" t="b">
        <f t="shared" si="4440"/>
        <v>0</v>
      </c>
      <c r="AP2354" s="4" t="b">
        <f t="shared" si="4436"/>
        <v>0</v>
      </c>
      <c r="AQ2354" s="5" t="str">
        <f t="shared" si="4437"/>
        <v>ROTI COY</v>
      </c>
      <c r="AR2354" s="4" t="str">
        <f t="shared" si="4438"/>
        <v>1PCS</v>
      </c>
      <c r="AS2354" t="s">
        <v>3223</v>
      </c>
      <c r="AU2354" s="4" t="str">
        <f t="shared" ca="1" si="4444"/>
        <v/>
      </c>
      <c r="AV2354">
        <v>2200</v>
      </c>
      <c r="AW2354">
        <v>2200</v>
      </c>
      <c r="AX2354">
        <v>1800</v>
      </c>
      <c r="AY2354" t="str">
        <f t="shared" si="4307"/>
        <v>8000000002354</v>
      </c>
      <c r="AZ2354" t="str">
        <f t="shared" si="4441"/>
        <v>ROTI COY</v>
      </c>
      <c r="BA2354" t="s">
        <v>4301</v>
      </c>
      <c r="BB2354" t="s">
        <v>4301</v>
      </c>
      <c r="BC2354" s="9" t="str" cm="1">
        <f t="array" aca="1" ref="BC2354" ca="1">LEFT(AR2354,MATCH(FALSE,ISNUMBER(MID(AR2354,ROW(INDIRECT("1:"&amp;LEN(AR2354)+1)), 1) *1),0) -1)</f>
        <v>1</v>
      </c>
      <c r="BD2354" s="1"/>
      <c r="BF2354" s="21"/>
      <c r="BK2354" s="1"/>
      <c r="BM2354" s="1"/>
      <c r="BN2354" s="1"/>
      <c r="BR2354" s="22"/>
      <c r="BS2354">
        <v>0</v>
      </c>
      <c r="BT2354" s="1" t="s">
        <v>5103</v>
      </c>
    </row>
    <row r="2355" spans="1:72">
      <c r="A2355" s="4" t="str">
        <f t="shared" si="4400"/>
        <v/>
      </c>
      <c r="B2355" s="4" t="str">
        <f t="shared" si="4401"/>
        <v/>
      </c>
      <c r="C2355" s="4" t="str">
        <f t="shared" si="4402"/>
        <v/>
      </c>
      <c r="D2355" s="4" t="str">
        <f t="shared" si="4403"/>
        <v/>
      </c>
      <c r="E2355" s="4" t="str">
        <f t="shared" si="4404"/>
        <v/>
      </c>
      <c r="F2355" s="4" t="str">
        <f t="shared" si="4405"/>
        <v/>
      </c>
      <c r="G2355" s="4" t="str">
        <f t="shared" si="4406"/>
        <v/>
      </c>
      <c r="H2355" s="4" t="str">
        <f t="shared" si="4407"/>
        <v/>
      </c>
      <c r="I2355" s="4" t="str">
        <f t="shared" si="4408"/>
        <v/>
      </c>
      <c r="J2355" s="4" t="str">
        <f t="shared" si="4409"/>
        <v/>
      </c>
      <c r="K2355" s="4" t="str">
        <f t="shared" si="4410"/>
        <v/>
      </c>
      <c r="L2355" s="4" t="str">
        <f t="shared" si="4411"/>
        <v/>
      </c>
      <c r="M2355" s="4" t="str">
        <f t="shared" si="4412"/>
        <v/>
      </c>
      <c r="N2355" s="4" t="str">
        <f t="shared" si="4413"/>
        <v/>
      </c>
      <c r="O2355" s="4" t="str">
        <f t="shared" si="4414"/>
        <v/>
      </c>
      <c r="P2355" s="4" t="str">
        <f t="shared" si="4415"/>
        <v/>
      </c>
      <c r="Q2355" s="4" t="str">
        <f t="shared" si="4416"/>
        <v/>
      </c>
      <c r="R2355" s="4" t="str">
        <f t="shared" si="4417"/>
        <v/>
      </c>
      <c r="S2355" s="4" t="str">
        <f t="shared" si="4418"/>
        <v/>
      </c>
      <c r="T2355" s="4" t="str">
        <f t="shared" si="4419"/>
        <v>PACK</v>
      </c>
      <c r="U2355" s="4" t="str">
        <f t="shared" si="4420"/>
        <v/>
      </c>
      <c r="V2355" s="4" t="str">
        <f t="shared" si="4421"/>
        <v/>
      </c>
      <c r="W2355" s="4" t="str">
        <f t="shared" si="4422"/>
        <v>BALL</v>
      </c>
      <c r="X2355" s="4" t="str">
        <f t="shared" si="4423"/>
        <v/>
      </c>
      <c r="Y2355" s="4">
        <f t="shared" si="4424"/>
        <v>8</v>
      </c>
      <c r="Z2355" s="4" t="str">
        <f t="shared" si="4425"/>
        <v>-</v>
      </c>
      <c r="AA2355" s="4" t="str">
        <f t="shared" si="4426"/>
        <v/>
      </c>
      <c r="AB2355" s="4" t="str">
        <f t="shared" si="4427"/>
        <v/>
      </c>
      <c r="AC2355" s="4" t="str">
        <f t="shared" si="4428"/>
        <v/>
      </c>
      <c r="AD2355" s="4" t="str">
        <f t="shared" si="4429"/>
        <v/>
      </c>
      <c r="AE2355" s="4" t="str">
        <f t="shared" si="4430"/>
        <v/>
      </c>
      <c r="AF2355" s="4">
        <f t="shared" si="4431"/>
        <v>5</v>
      </c>
      <c r="AG2355" s="4">
        <f t="shared" si="4432"/>
        <v>21</v>
      </c>
      <c r="AH2355" s="4">
        <f t="shared" si="4433"/>
        <v>16</v>
      </c>
      <c r="AI2355" s="4" t="str">
        <f t="shared" si="4434"/>
        <v>PACK</v>
      </c>
      <c r="AJ2355" s="4" t="str">
        <f t="shared" si="4435"/>
        <v>1PACK</v>
      </c>
      <c r="AK2355" s="4" t="str" cm="1">
        <f t="array" ref="AK2355">LEFT(AR2355,SUM(LEN(AR2355)-LEN(SUBSTITUTE(AR2355,{"0";"1";"2";"3";"4";"5";"6";"7";"8";"9"},""))))</f>
        <v>1</v>
      </c>
      <c r="AL2355" s="4">
        <f t="shared" si="4439"/>
        <v>13</v>
      </c>
      <c r="AM2355" s="4" t="b">
        <f t="shared" si="4445"/>
        <v>1</v>
      </c>
      <c r="AN2355" s="4" t="str">
        <f>RIGHT(AI2355,4)</f>
        <v>PACK</v>
      </c>
      <c r="AO2355" s="4" t="b">
        <f t="shared" si="4440"/>
        <v>0</v>
      </c>
      <c r="AP2355" s="4" t="b">
        <f t="shared" si="4436"/>
        <v>0</v>
      </c>
      <c r="AQ2355" s="5" t="str">
        <f t="shared" si="4437"/>
        <v>ROTI CREAM BALL</v>
      </c>
      <c r="AR2355" s="4" t="str">
        <f t="shared" si="4438"/>
        <v>1PACK</v>
      </c>
      <c r="AS2355" t="s">
        <v>3224</v>
      </c>
      <c r="AU2355" s="4" t="str">
        <f t="shared" ca="1" si="4444"/>
        <v/>
      </c>
      <c r="AV2355">
        <v>13000</v>
      </c>
      <c r="AW2355">
        <v>13000</v>
      </c>
      <c r="AX2355">
        <v>10300</v>
      </c>
      <c r="AY2355" t="str">
        <f t="shared" si="4307"/>
        <v>8000000002355</v>
      </c>
      <c r="AZ2355" t="str">
        <f t="shared" si="4441"/>
        <v>ROTI CREAM BALL</v>
      </c>
      <c r="BA2355" t="s">
        <v>4301</v>
      </c>
      <c r="BB2355" t="s">
        <v>4301</v>
      </c>
      <c r="BC2355" s="9" t="str" cm="1">
        <f t="array" aca="1" ref="BC2355" ca="1">LEFT(AR2355,MATCH(FALSE,ISNUMBER(MID(AR2355,ROW(INDIRECT("1:"&amp;LEN(AR2355)+1)), 1) *1),0) -1)</f>
        <v>1</v>
      </c>
      <c r="BD2355" s="1"/>
      <c r="BF2355" s="21"/>
      <c r="BK2355" s="1"/>
      <c r="BM2355" s="1"/>
      <c r="BN2355" s="1"/>
      <c r="BR2355" s="22"/>
      <c r="BS2355">
        <v>0</v>
      </c>
      <c r="BT2355" s="1" t="s">
        <v>5103</v>
      </c>
    </row>
    <row r="2356" spans="1:72">
      <c r="A2356" s="4" t="str">
        <f t="shared" si="4400"/>
        <v/>
      </c>
      <c r="B2356" s="4" t="str">
        <f t="shared" si="4401"/>
        <v>PCS</v>
      </c>
      <c r="C2356" s="4" t="str">
        <f t="shared" si="4402"/>
        <v/>
      </c>
      <c r="D2356" s="4" t="str">
        <f t="shared" si="4403"/>
        <v/>
      </c>
      <c r="E2356" s="4" t="str">
        <f t="shared" si="4404"/>
        <v/>
      </c>
      <c r="F2356" s="4" t="str">
        <f t="shared" si="4405"/>
        <v/>
      </c>
      <c r="G2356" s="4" t="str">
        <f t="shared" si="4406"/>
        <v/>
      </c>
      <c r="H2356" s="4" t="str">
        <f t="shared" si="4407"/>
        <v/>
      </c>
      <c r="I2356" s="4" t="str">
        <f t="shared" si="4408"/>
        <v/>
      </c>
      <c r="J2356" s="4" t="str">
        <f t="shared" si="4409"/>
        <v/>
      </c>
      <c r="K2356" s="4" t="str">
        <f t="shared" si="4410"/>
        <v/>
      </c>
      <c r="L2356" s="4" t="str">
        <f t="shared" si="4411"/>
        <v/>
      </c>
      <c r="M2356" s="4" t="str">
        <f t="shared" si="4412"/>
        <v/>
      </c>
      <c r="N2356" s="4" t="str">
        <f t="shared" si="4413"/>
        <v/>
      </c>
      <c r="O2356" s="4" t="str">
        <f t="shared" si="4414"/>
        <v/>
      </c>
      <c r="P2356" s="4" t="str">
        <f t="shared" si="4415"/>
        <v/>
      </c>
      <c r="Q2356" s="4" t="str">
        <f t="shared" si="4416"/>
        <v/>
      </c>
      <c r="R2356" s="4" t="str">
        <f t="shared" si="4417"/>
        <v/>
      </c>
      <c r="S2356" s="4" t="str">
        <f t="shared" si="4418"/>
        <v/>
      </c>
      <c r="T2356" s="4" t="str">
        <f t="shared" si="4419"/>
        <v/>
      </c>
      <c r="U2356" s="4" t="str">
        <f t="shared" si="4420"/>
        <v/>
      </c>
      <c r="V2356" s="4" t="str">
        <f t="shared" si="4421"/>
        <v/>
      </c>
      <c r="W2356" s="4" t="str">
        <f t="shared" si="4422"/>
        <v/>
      </c>
      <c r="X2356" s="4" t="str">
        <f t="shared" si="4423"/>
        <v/>
      </c>
      <c r="Y2356" s="4">
        <f t="shared" si="4424"/>
        <v>3</v>
      </c>
      <c r="Z2356" s="4" t="str">
        <f t="shared" si="4425"/>
        <v>-</v>
      </c>
      <c r="AA2356" s="4" t="str">
        <f t="shared" si="4426"/>
        <v/>
      </c>
      <c r="AB2356" s="4" t="str">
        <f t="shared" si="4427"/>
        <v/>
      </c>
      <c r="AC2356" s="4" t="str">
        <f t="shared" si="4428"/>
        <v/>
      </c>
      <c r="AD2356" s="4" t="str">
        <f t="shared" si="4429"/>
        <v/>
      </c>
      <c r="AE2356" s="4" t="str">
        <f t="shared" si="4430"/>
        <v/>
      </c>
      <c r="AF2356" s="4">
        <f t="shared" si="4431"/>
        <v>4</v>
      </c>
      <c r="AG2356" s="4">
        <f t="shared" si="4432"/>
        <v>22</v>
      </c>
      <c r="AH2356" s="4">
        <f t="shared" si="4433"/>
        <v>18</v>
      </c>
      <c r="AI2356" s="4" t="str">
        <f t="shared" si="4434"/>
        <v>1PCS</v>
      </c>
      <c r="AJ2356" s="4" t="str">
        <f t="shared" si="4435"/>
        <v>-1PCS</v>
      </c>
      <c r="AK2356" s="4" t="str" cm="1">
        <f t="array" ref="AK2356">LEFT(AR2356,SUM(LEN(AR2356)-LEN(SUBSTITUTE(AR2356,{"0";"1";"2";"3";"4";"5";"6";"7";"8";"9"},""))))</f>
        <v>1</v>
      </c>
      <c r="AL2356" s="4">
        <f t="shared" si="4439"/>
        <v>13</v>
      </c>
      <c r="AM2356" s="4" t="b">
        <f t="shared" si="4445"/>
        <v>1</v>
      </c>
      <c r="AN2356" s="4" t="str">
        <f>RIGHT(AI2356,3)</f>
        <v>PCS</v>
      </c>
      <c r="AO2356" s="4" t="b">
        <f t="shared" si="4440"/>
        <v>0</v>
      </c>
      <c r="AP2356" s="4" t="b">
        <f t="shared" si="4436"/>
        <v>0</v>
      </c>
      <c r="AQ2356" s="5" t="str">
        <f t="shared" si="4437"/>
        <v>ROTI DONAT PISANG</v>
      </c>
      <c r="AR2356" s="4" t="str">
        <f t="shared" si="4438"/>
        <v>1PCS</v>
      </c>
      <c r="AS2356" t="s">
        <v>3225</v>
      </c>
      <c r="AU2356" s="4" t="str">
        <f t="shared" ca="1" si="4444"/>
        <v/>
      </c>
      <c r="AV2356">
        <v>4000</v>
      </c>
      <c r="AW2356">
        <v>4000</v>
      </c>
      <c r="AX2356">
        <v>3400</v>
      </c>
      <c r="AY2356" t="str">
        <f t="shared" si="4307"/>
        <v>8000000002356</v>
      </c>
      <c r="AZ2356" t="str">
        <f t="shared" si="4441"/>
        <v>ROTI DONAT PISANG</v>
      </c>
      <c r="BA2356" t="s">
        <v>4301</v>
      </c>
      <c r="BB2356" t="s">
        <v>4301</v>
      </c>
      <c r="BC2356" s="9" t="str" cm="1">
        <f t="array" aca="1" ref="BC2356" ca="1">LEFT(AR2356,MATCH(FALSE,ISNUMBER(MID(AR2356,ROW(INDIRECT("1:"&amp;LEN(AR2356)+1)), 1) *1),0) -1)</f>
        <v>1</v>
      </c>
      <c r="BD2356" s="1"/>
      <c r="BF2356" s="21"/>
      <c r="BK2356" s="1"/>
      <c r="BM2356" s="1"/>
      <c r="BN2356" s="1"/>
      <c r="BR2356" s="22"/>
      <c r="BS2356">
        <v>0</v>
      </c>
      <c r="BT2356" s="1" t="s">
        <v>5103</v>
      </c>
    </row>
    <row r="2357" spans="1:72">
      <c r="A2357" s="4" t="str">
        <f t="shared" si="4400"/>
        <v/>
      </c>
      <c r="B2357" s="4" t="str">
        <f t="shared" si="4401"/>
        <v/>
      </c>
      <c r="C2357" s="4" t="str">
        <f t="shared" si="4402"/>
        <v/>
      </c>
      <c r="D2357" s="4" t="str">
        <f t="shared" si="4403"/>
        <v/>
      </c>
      <c r="E2357" s="4" t="str">
        <f t="shared" si="4404"/>
        <v/>
      </c>
      <c r="F2357" s="4" t="str">
        <f t="shared" si="4405"/>
        <v/>
      </c>
      <c r="G2357" s="4" t="str">
        <f t="shared" si="4406"/>
        <v/>
      </c>
      <c r="H2357" s="4" t="str">
        <f t="shared" si="4407"/>
        <v/>
      </c>
      <c r="I2357" s="4" t="str">
        <f t="shared" si="4408"/>
        <v/>
      </c>
      <c r="J2357" s="4" t="str">
        <f t="shared" si="4409"/>
        <v/>
      </c>
      <c r="K2357" s="4" t="str">
        <f t="shared" si="4410"/>
        <v/>
      </c>
      <c r="L2357" s="4" t="str">
        <f t="shared" si="4411"/>
        <v/>
      </c>
      <c r="M2357" s="4" t="str">
        <f t="shared" si="4412"/>
        <v/>
      </c>
      <c r="N2357" s="4" t="str">
        <f t="shared" si="4413"/>
        <v/>
      </c>
      <c r="O2357" s="4" t="str">
        <f t="shared" si="4414"/>
        <v/>
      </c>
      <c r="P2357" s="4" t="str">
        <f t="shared" si="4415"/>
        <v/>
      </c>
      <c r="Q2357" s="4" t="str">
        <f t="shared" si="4416"/>
        <v/>
      </c>
      <c r="R2357" s="4" t="str">
        <f t="shared" si="4417"/>
        <v/>
      </c>
      <c r="S2357" s="4" t="str">
        <f t="shared" si="4418"/>
        <v/>
      </c>
      <c r="T2357" s="4" t="str">
        <f t="shared" si="4419"/>
        <v>PACK</v>
      </c>
      <c r="U2357" s="4" t="str">
        <f t="shared" si="4420"/>
        <v/>
      </c>
      <c r="V2357" s="4" t="str">
        <f t="shared" si="4421"/>
        <v/>
      </c>
      <c r="W2357" s="4" t="str">
        <f t="shared" si="4422"/>
        <v/>
      </c>
      <c r="X2357" s="4" t="str">
        <f t="shared" si="4423"/>
        <v/>
      </c>
      <c r="Y2357" s="4">
        <f t="shared" si="4424"/>
        <v>4</v>
      </c>
      <c r="Z2357" s="4" t="str">
        <f t="shared" si="4425"/>
        <v>-</v>
      </c>
      <c r="AA2357" s="4" t="str">
        <f t="shared" si="4426"/>
        <v/>
      </c>
      <c r="AB2357" s="4" t="str">
        <f t="shared" si="4427"/>
        <v/>
      </c>
      <c r="AC2357" s="4" t="str">
        <f t="shared" si="4428"/>
        <v/>
      </c>
      <c r="AD2357" s="4" t="str">
        <f t="shared" si="4429"/>
        <v/>
      </c>
      <c r="AE2357" s="4" t="str">
        <f t="shared" si="4430"/>
        <v/>
      </c>
      <c r="AF2357" s="4">
        <f t="shared" si="4431"/>
        <v>5</v>
      </c>
      <c r="AG2357" s="4">
        <f t="shared" si="4432"/>
        <v>17</v>
      </c>
      <c r="AH2357" s="4">
        <f t="shared" si="4433"/>
        <v>12</v>
      </c>
      <c r="AI2357" s="4" t="str">
        <f t="shared" si="4434"/>
        <v>PACK</v>
      </c>
      <c r="AJ2357" s="4" t="str">
        <f t="shared" si="4435"/>
        <v>1PACK</v>
      </c>
      <c r="AK2357" s="4" t="str" cm="1">
        <f t="array" ref="AK2357">LEFT(AR2357,SUM(LEN(AR2357)-LEN(SUBSTITUTE(AR2357,{"0";"1";"2";"3";"4";"5";"6";"7";"8";"9"},""))))</f>
        <v>1</v>
      </c>
      <c r="AL2357" s="4">
        <f t="shared" si="4439"/>
        <v>13</v>
      </c>
      <c r="AM2357" s="4" t="b">
        <f t="shared" si="4445"/>
        <v>1</v>
      </c>
      <c r="AN2357" s="4" t="str">
        <f>RIGHT(AI2357,4)</f>
        <v>PACK</v>
      </c>
      <c r="AO2357" s="4" t="b">
        <f t="shared" si="4440"/>
        <v>0</v>
      </c>
      <c r="AP2357" s="4" t="b">
        <f t="shared" si="4436"/>
        <v>0</v>
      </c>
      <c r="AQ2357" s="5" t="str">
        <f t="shared" si="4437"/>
        <v>ROTI KERING</v>
      </c>
      <c r="AR2357" s="4" t="str">
        <f t="shared" si="4438"/>
        <v>1PACK</v>
      </c>
      <c r="AS2357" t="s">
        <v>3226</v>
      </c>
      <c r="AU2357" s="4" t="str">
        <f t="shared" ca="1" si="4444"/>
        <v/>
      </c>
      <c r="AV2357">
        <v>25000</v>
      </c>
      <c r="AW2357">
        <v>25000</v>
      </c>
      <c r="AX2357">
        <v>22500</v>
      </c>
      <c r="AY2357" t="str">
        <f t="shared" si="4307"/>
        <v>8000000002357</v>
      </c>
      <c r="AZ2357" t="str">
        <f t="shared" si="4441"/>
        <v>ROTI KERING</v>
      </c>
      <c r="BA2357" t="s">
        <v>4301</v>
      </c>
      <c r="BB2357" t="s">
        <v>4301</v>
      </c>
      <c r="BC2357" s="9" t="str" cm="1">
        <f t="array" aca="1" ref="BC2357" ca="1">LEFT(AR2357,MATCH(FALSE,ISNUMBER(MID(AR2357,ROW(INDIRECT("1:"&amp;LEN(AR2357)+1)), 1) *1),0) -1)</f>
        <v>1</v>
      </c>
      <c r="BD2357" s="1"/>
      <c r="BF2357" s="21"/>
      <c r="BK2357" s="1"/>
      <c r="BM2357" s="1"/>
      <c r="BN2357" s="1"/>
      <c r="BR2357" s="22"/>
      <c r="BS2357">
        <v>0</v>
      </c>
      <c r="BT2357" s="1" t="s">
        <v>5103</v>
      </c>
    </row>
    <row r="2358" spans="1:72">
      <c r="A2358" s="4" t="str">
        <f t="shared" si="4400"/>
        <v/>
      </c>
      <c r="B2358" s="4" t="str">
        <f t="shared" si="4401"/>
        <v/>
      </c>
      <c r="C2358" s="4" t="str">
        <f t="shared" si="4402"/>
        <v/>
      </c>
      <c r="D2358" s="4" t="str">
        <f t="shared" si="4403"/>
        <v/>
      </c>
      <c r="E2358" s="4" t="str">
        <f t="shared" si="4404"/>
        <v/>
      </c>
      <c r="F2358" s="4" t="str">
        <f t="shared" si="4405"/>
        <v/>
      </c>
      <c r="G2358" s="4" t="str">
        <f t="shared" si="4406"/>
        <v/>
      </c>
      <c r="H2358" s="4" t="str">
        <f t="shared" si="4407"/>
        <v/>
      </c>
      <c r="I2358" s="4" t="str">
        <f t="shared" si="4408"/>
        <v/>
      </c>
      <c r="J2358" s="4" t="str">
        <f t="shared" si="4409"/>
        <v/>
      </c>
      <c r="K2358" s="4" t="str">
        <f t="shared" si="4410"/>
        <v/>
      </c>
      <c r="L2358" s="4" t="str">
        <f t="shared" si="4411"/>
        <v/>
      </c>
      <c r="M2358" s="4" t="str">
        <f t="shared" si="4412"/>
        <v/>
      </c>
      <c r="N2358" s="4" t="str">
        <f t="shared" si="4413"/>
        <v/>
      </c>
      <c r="O2358" s="4" t="str">
        <f t="shared" si="4414"/>
        <v/>
      </c>
      <c r="P2358" s="4" t="str">
        <f t="shared" si="4415"/>
        <v/>
      </c>
      <c r="Q2358" s="4" t="str">
        <f t="shared" si="4416"/>
        <v/>
      </c>
      <c r="R2358" s="4" t="str">
        <f t="shared" si="4417"/>
        <v/>
      </c>
      <c r="S2358" s="4" t="str">
        <f t="shared" si="4418"/>
        <v/>
      </c>
      <c r="T2358" s="4" t="str">
        <f t="shared" si="4419"/>
        <v>PACK</v>
      </c>
      <c r="U2358" s="4" t="str">
        <f t="shared" si="4420"/>
        <v/>
      </c>
      <c r="V2358" s="4" t="str">
        <f t="shared" si="4421"/>
        <v/>
      </c>
      <c r="W2358" s="4" t="str">
        <f t="shared" si="4422"/>
        <v/>
      </c>
      <c r="X2358" s="4" t="str">
        <f t="shared" si="4423"/>
        <v/>
      </c>
      <c r="Y2358" s="4">
        <f t="shared" si="4424"/>
        <v>4</v>
      </c>
      <c r="Z2358" s="4" t="str">
        <f t="shared" si="4425"/>
        <v>-</v>
      </c>
      <c r="AA2358" s="4" t="str">
        <f t="shared" si="4426"/>
        <v/>
      </c>
      <c r="AB2358" s="4" t="str">
        <f t="shared" si="4427"/>
        <v/>
      </c>
      <c r="AC2358" s="4" t="str">
        <f t="shared" si="4428"/>
        <v/>
      </c>
      <c r="AD2358" s="4" t="str">
        <f t="shared" si="4429"/>
        <v/>
      </c>
      <c r="AE2358" s="4" t="str">
        <f t="shared" si="4430"/>
        <v/>
      </c>
      <c r="AF2358" s="4">
        <f t="shared" si="4431"/>
        <v>5</v>
      </c>
      <c r="AG2358" s="4">
        <f t="shared" si="4432"/>
        <v>20</v>
      </c>
      <c r="AH2358" s="4">
        <f t="shared" si="4433"/>
        <v>15</v>
      </c>
      <c r="AI2358" s="4" t="str">
        <f t="shared" si="4434"/>
        <v>PACK</v>
      </c>
      <c r="AJ2358" s="4" t="str">
        <f t="shared" si="4435"/>
        <v>1PACK</v>
      </c>
      <c r="AK2358" s="4" t="str" cm="1">
        <f t="array" ref="AK2358">LEFT(AR2358,SUM(LEN(AR2358)-LEN(SUBSTITUTE(AR2358,{"0";"1";"2";"3";"4";"5";"6";"7";"8";"9"},""))))</f>
        <v>1</v>
      </c>
      <c r="AL2358" s="4">
        <f t="shared" si="4439"/>
        <v>13</v>
      </c>
      <c r="AM2358" s="4" t="b">
        <f t="shared" si="4445"/>
        <v>1</v>
      </c>
      <c r="AN2358" s="4" t="str">
        <f>RIGHT(AI2358,4)</f>
        <v>PACK</v>
      </c>
      <c r="AO2358" s="4" t="b">
        <f t="shared" si="4440"/>
        <v>0</v>
      </c>
      <c r="AP2358" s="4" t="b">
        <f t="shared" si="4436"/>
        <v>0</v>
      </c>
      <c r="AQ2358" s="5" t="str">
        <f t="shared" si="4437"/>
        <v>ROTI LIMA RASA</v>
      </c>
      <c r="AR2358" s="4" t="str">
        <f t="shared" si="4438"/>
        <v>1PACK</v>
      </c>
      <c r="AS2358" t="s">
        <v>3227</v>
      </c>
      <c r="AU2358" s="4" t="str">
        <f t="shared" ca="1" si="4444"/>
        <v/>
      </c>
      <c r="AV2358">
        <v>13000</v>
      </c>
      <c r="AW2358">
        <v>13000</v>
      </c>
      <c r="AX2358">
        <v>11200</v>
      </c>
      <c r="AY2358" t="str">
        <f t="shared" si="4307"/>
        <v>8000000002358</v>
      </c>
      <c r="AZ2358" t="str">
        <f t="shared" si="4441"/>
        <v>ROTI LIMA RASA</v>
      </c>
      <c r="BA2358" t="s">
        <v>4301</v>
      </c>
      <c r="BB2358" t="s">
        <v>4301</v>
      </c>
      <c r="BC2358" s="9" t="str" cm="1">
        <f t="array" aca="1" ref="BC2358" ca="1">LEFT(AR2358,MATCH(FALSE,ISNUMBER(MID(AR2358,ROW(INDIRECT("1:"&amp;LEN(AR2358)+1)), 1) *1),0) -1)</f>
        <v>1</v>
      </c>
      <c r="BD2358" s="1"/>
      <c r="BF2358" s="21"/>
      <c r="BK2358" s="1"/>
      <c r="BM2358" s="1"/>
      <c r="BN2358" s="1"/>
      <c r="BR2358" s="22"/>
      <c r="BS2358">
        <v>0</v>
      </c>
      <c r="BT2358" s="1" t="s">
        <v>5103</v>
      </c>
    </row>
    <row r="2359" spans="1:72">
      <c r="A2359" s="4" t="str">
        <f t="shared" si="4400"/>
        <v/>
      </c>
      <c r="B2359" s="4" t="str">
        <f t="shared" si="4401"/>
        <v/>
      </c>
      <c r="C2359" s="4" t="str">
        <f t="shared" si="4402"/>
        <v/>
      </c>
      <c r="D2359" s="4" t="str">
        <f t="shared" si="4403"/>
        <v/>
      </c>
      <c r="E2359" s="4" t="str">
        <f t="shared" si="4404"/>
        <v/>
      </c>
      <c r="F2359" s="4" t="str">
        <f t="shared" si="4405"/>
        <v/>
      </c>
      <c r="G2359" s="4" t="str">
        <f t="shared" si="4406"/>
        <v/>
      </c>
      <c r="H2359" s="4" t="str">
        <f t="shared" si="4407"/>
        <v/>
      </c>
      <c r="I2359" s="4" t="str">
        <f t="shared" si="4408"/>
        <v/>
      </c>
      <c r="J2359" s="4" t="str">
        <f t="shared" si="4409"/>
        <v/>
      </c>
      <c r="K2359" s="4" t="str">
        <f t="shared" si="4410"/>
        <v/>
      </c>
      <c r="L2359" s="4" t="str">
        <f t="shared" si="4411"/>
        <v/>
      </c>
      <c r="M2359" s="4" t="str">
        <f t="shared" si="4412"/>
        <v/>
      </c>
      <c r="N2359" s="4" t="str">
        <f t="shared" si="4413"/>
        <v/>
      </c>
      <c r="O2359" s="4" t="str">
        <f t="shared" si="4414"/>
        <v/>
      </c>
      <c r="P2359" s="4" t="str">
        <f t="shared" si="4415"/>
        <v/>
      </c>
      <c r="Q2359" s="4" t="str">
        <f t="shared" si="4416"/>
        <v/>
      </c>
      <c r="R2359" s="4" t="str">
        <f t="shared" si="4417"/>
        <v/>
      </c>
      <c r="S2359" s="4" t="str">
        <f t="shared" si="4418"/>
        <v/>
      </c>
      <c r="T2359" s="4" t="str">
        <f t="shared" si="4419"/>
        <v>PACK</v>
      </c>
      <c r="U2359" s="4" t="str">
        <f t="shared" si="4420"/>
        <v/>
      </c>
      <c r="V2359" s="4" t="str">
        <f t="shared" si="4421"/>
        <v/>
      </c>
      <c r="W2359" s="4" t="str">
        <f t="shared" si="4422"/>
        <v/>
      </c>
      <c r="X2359" s="4" t="str">
        <f t="shared" si="4423"/>
        <v/>
      </c>
      <c r="Y2359" s="4">
        <f t="shared" si="4424"/>
        <v>4</v>
      </c>
      <c r="Z2359" s="4" t="str">
        <f t="shared" si="4425"/>
        <v>-</v>
      </c>
      <c r="AA2359" s="4" t="str">
        <f t="shared" si="4426"/>
        <v/>
      </c>
      <c r="AB2359" s="4" t="str">
        <f t="shared" si="4427"/>
        <v/>
      </c>
      <c r="AC2359" s="4" t="str">
        <f t="shared" si="4428"/>
        <v/>
      </c>
      <c r="AD2359" s="4" t="str">
        <f t="shared" si="4429"/>
        <v/>
      </c>
      <c r="AE2359" s="4" t="str">
        <f t="shared" si="4430"/>
        <v/>
      </c>
      <c r="AF2359" s="4">
        <f t="shared" si="4431"/>
        <v>5</v>
      </c>
      <c r="AG2359" s="4">
        <f t="shared" si="4432"/>
        <v>24</v>
      </c>
      <c r="AH2359" s="4">
        <f t="shared" si="4433"/>
        <v>19</v>
      </c>
      <c r="AI2359" s="4" t="str">
        <f t="shared" si="4434"/>
        <v>PACK</v>
      </c>
      <c r="AJ2359" s="4" t="str">
        <f t="shared" si="4435"/>
        <v>1PACK</v>
      </c>
      <c r="AK2359" s="4" t="str" cm="1">
        <f t="array" ref="AK2359">LEFT(AR2359,SUM(LEN(AR2359)-LEN(SUBSTITUTE(AR2359,{"0";"1";"2";"3";"4";"5";"6";"7";"8";"9"},""))))</f>
        <v>1</v>
      </c>
      <c r="AL2359" s="4">
        <f t="shared" si="4439"/>
        <v>13</v>
      </c>
      <c r="AM2359" s="4" t="b">
        <f t="shared" si="4445"/>
        <v>1</v>
      </c>
      <c r="AN2359" s="4" t="str">
        <f>RIGHT(AI2359,4)</f>
        <v>PACK</v>
      </c>
      <c r="AO2359" s="4" t="b">
        <f t="shared" si="4440"/>
        <v>0</v>
      </c>
      <c r="AP2359" s="4" t="b">
        <f t="shared" si="4436"/>
        <v>0</v>
      </c>
      <c r="AQ2359" s="5" t="str">
        <f t="shared" si="4437"/>
        <v>ROTI MANIS SPECIAL</v>
      </c>
      <c r="AR2359" s="4" t="str">
        <f t="shared" si="4438"/>
        <v>1PACK</v>
      </c>
      <c r="AS2359" t="s">
        <v>3228</v>
      </c>
      <c r="AU2359" s="4" t="str">
        <f t="shared" ca="1" si="4444"/>
        <v/>
      </c>
      <c r="AV2359">
        <v>14000</v>
      </c>
      <c r="AW2359">
        <v>14000</v>
      </c>
      <c r="AX2359">
        <v>11200</v>
      </c>
      <c r="AY2359" t="str">
        <f t="shared" si="4307"/>
        <v>8000000002359</v>
      </c>
      <c r="AZ2359" t="str">
        <f t="shared" si="4441"/>
        <v>ROTI MANIS SPECIAL</v>
      </c>
      <c r="BA2359" t="s">
        <v>4301</v>
      </c>
      <c r="BB2359" t="s">
        <v>4301</v>
      </c>
      <c r="BC2359" s="9" t="str" cm="1">
        <f t="array" aca="1" ref="BC2359" ca="1">LEFT(AR2359,MATCH(FALSE,ISNUMBER(MID(AR2359,ROW(INDIRECT("1:"&amp;LEN(AR2359)+1)), 1) *1),0) -1)</f>
        <v>1</v>
      </c>
      <c r="BD2359" s="1"/>
      <c r="BF2359" s="21"/>
      <c r="BK2359" s="1"/>
      <c r="BM2359" s="1"/>
      <c r="BN2359" s="1"/>
      <c r="BR2359" s="22"/>
      <c r="BS2359">
        <v>0</v>
      </c>
      <c r="BT2359" s="1" t="s">
        <v>5103</v>
      </c>
    </row>
    <row r="2360" spans="1:72">
      <c r="A2360" s="4" t="str">
        <f t="shared" si="4400"/>
        <v/>
      </c>
      <c r="B2360" s="4" t="str">
        <f t="shared" si="4401"/>
        <v/>
      </c>
      <c r="C2360" s="4" t="str">
        <f t="shared" si="4402"/>
        <v>BKS</v>
      </c>
      <c r="D2360" s="4" t="str">
        <f t="shared" si="4403"/>
        <v/>
      </c>
      <c r="E2360" s="4" t="str">
        <f t="shared" si="4404"/>
        <v/>
      </c>
      <c r="F2360" s="4" t="str">
        <f t="shared" si="4405"/>
        <v/>
      </c>
      <c r="G2360" s="4" t="str">
        <f t="shared" si="4406"/>
        <v/>
      </c>
      <c r="H2360" s="4" t="str">
        <f t="shared" si="4407"/>
        <v/>
      </c>
      <c r="I2360" s="4" t="str">
        <f t="shared" si="4408"/>
        <v/>
      </c>
      <c r="J2360" s="4" t="str">
        <f t="shared" si="4409"/>
        <v/>
      </c>
      <c r="K2360" s="4" t="str">
        <f t="shared" si="4410"/>
        <v/>
      </c>
      <c r="L2360" s="4" t="str">
        <f t="shared" si="4411"/>
        <v/>
      </c>
      <c r="M2360" s="4" t="str">
        <f t="shared" si="4412"/>
        <v/>
      </c>
      <c r="N2360" s="4" t="str">
        <f t="shared" si="4413"/>
        <v/>
      </c>
      <c r="O2360" s="4" t="str">
        <f t="shared" si="4414"/>
        <v/>
      </c>
      <c r="P2360" s="4" t="str">
        <f t="shared" si="4415"/>
        <v/>
      </c>
      <c r="Q2360" s="4" t="str">
        <f t="shared" si="4416"/>
        <v/>
      </c>
      <c r="R2360" s="4" t="str">
        <f t="shared" si="4417"/>
        <v/>
      </c>
      <c r="S2360" s="4" t="str">
        <f t="shared" si="4418"/>
        <v/>
      </c>
      <c r="T2360" s="4" t="str">
        <f t="shared" si="4419"/>
        <v/>
      </c>
      <c r="U2360" s="4" t="str">
        <f t="shared" si="4420"/>
        <v/>
      </c>
      <c r="V2360" s="4" t="str">
        <f t="shared" si="4421"/>
        <v/>
      </c>
      <c r="W2360" s="4" t="str">
        <f t="shared" si="4422"/>
        <v/>
      </c>
      <c r="X2360" s="4" t="str">
        <f t="shared" si="4423"/>
        <v/>
      </c>
      <c r="Y2360" s="4">
        <f t="shared" si="4424"/>
        <v>3</v>
      </c>
      <c r="Z2360" s="4" t="str">
        <f t="shared" si="4425"/>
        <v>-</v>
      </c>
      <c r="AA2360" s="4" t="str">
        <f t="shared" si="4426"/>
        <v/>
      </c>
      <c r="AB2360" s="4" t="str">
        <f t="shared" si="4427"/>
        <v/>
      </c>
      <c r="AC2360" s="4" t="str">
        <f t="shared" si="4428"/>
        <v/>
      </c>
      <c r="AD2360" s="4" t="str">
        <f t="shared" si="4429"/>
        <v/>
      </c>
      <c r="AE2360" s="4" t="str">
        <f t="shared" si="4430"/>
        <v/>
      </c>
      <c r="AF2360" s="4">
        <f t="shared" si="4431"/>
        <v>4</v>
      </c>
      <c r="AG2360" s="4">
        <f t="shared" si="4432"/>
        <v>21</v>
      </c>
      <c r="AH2360" s="4">
        <f t="shared" si="4433"/>
        <v>17</v>
      </c>
      <c r="AI2360" s="4" t="str">
        <f t="shared" si="4434"/>
        <v>1BKS</v>
      </c>
      <c r="AJ2360" s="4" t="str">
        <f t="shared" si="4435"/>
        <v>-1BKS</v>
      </c>
      <c r="AK2360" s="4" t="str" cm="1">
        <f t="array" ref="AK2360">LEFT(AR2360,SUM(LEN(AR2360)-LEN(SUBSTITUTE(AR2360,{"0";"1";"2";"3";"4";"5";"6";"7";"8";"9"},""))))</f>
        <v>1</v>
      </c>
      <c r="AL2360" s="4">
        <f t="shared" si="4439"/>
        <v>13</v>
      </c>
      <c r="AM2360" s="4" t="b">
        <f t="shared" si="4445"/>
        <v>1</v>
      </c>
      <c r="AN2360" s="4" t="str">
        <f>RIGHT(AI2360,3)</f>
        <v>BKS</v>
      </c>
      <c r="AO2360" s="4" t="b">
        <f t="shared" si="4440"/>
        <v>0</v>
      </c>
      <c r="AP2360" s="4" t="b">
        <f t="shared" si="4436"/>
        <v>0</v>
      </c>
      <c r="AQ2360" s="5" t="str">
        <f t="shared" si="4437"/>
        <v>ROTI ONIE BAKERY</v>
      </c>
      <c r="AR2360" s="4" t="str">
        <f t="shared" si="4438"/>
        <v>1BKS</v>
      </c>
      <c r="AS2360" t="s">
        <v>3229</v>
      </c>
      <c r="AU2360" s="4" t="str">
        <f t="shared" ca="1" si="4444"/>
        <v/>
      </c>
      <c r="AV2360">
        <v>5000</v>
      </c>
      <c r="AW2360">
        <v>5000</v>
      </c>
      <c r="AX2360">
        <v>4000</v>
      </c>
      <c r="AY2360" t="str">
        <f t="shared" si="4307"/>
        <v>8000000002360</v>
      </c>
      <c r="AZ2360" t="str">
        <f t="shared" si="4441"/>
        <v>ROTI ONIE BAKERY</v>
      </c>
      <c r="BA2360" t="s">
        <v>4301</v>
      </c>
      <c r="BB2360" t="s">
        <v>4301</v>
      </c>
      <c r="BC2360" s="9" t="str" cm="1">
        <f t="array" aca="1" ref="BC2360" ca="1">LEFT(AR2360,MATCH(FALSE,ISNUMBER(MID(AR2360,ROW(INDIRECT("1:"&amp;LEN(AR2360)+1)), 1) *1),0) -1)</f>
        <v>1</v>
      </c>
      <c r="BD2360" s="1"/>
      <c r="BF2360" s="21"/>
      <c r="BK2360" s="1"/>
      <c r="BM2360" s="1"/>
      <c r="BN2360" s="1"/>
      <c r="BR2360" s="22"/>
      <c r="BS2360">
        <v>0</v>
      </c>
      <c r="BT2360" s="1" t="s">
        <v>5103</v>
      </c>
    </row>
    <row r="2361" spans="1:72">
      <c r="A2361" s="4" t="str">
        <f t="shared" si="4400"/>
        <v/>
      </c>
      <c r="B2361" s="4" t="str">
        <f t="shared" si="4401"/>
        <v/>
      </c>
      <c r="C2361" s="4" t="str">
        <f t="shared" si="4402"/>
        <v/>
      </c>
      <c r="D2361" s="4" t="str">
        <f t="shared" si="4403"/>
        <v/>
      </c>
      <c r="E2361" s="4" t="str">
        <f t="shared" si="4404"/>
        <v/>
      </c>
      <c r="F2361" s="4" t="str">
        <f t="shared" si="4405"/>
        <v/>
      </c>
      <c r="G2361" s="4" t="str">
        <f t="shared" si="4406"/>
        <v/>
      </c>
      <c r="H2361" s="4" t="str">
        <f t="shared" si="4407"/>
        <v/>
      </c>
      <c r="I2361" s="4" t="str">
        <f t="shared" si="4408"/>
        <v/>
      </c>
      <c r="J2361" s="4" t="str">
        <f t="shared" si="4409"/>
        <v/>
      </c>
      <c r="K2361" s="4" t="str">
        <f t="shared" si="4410"/>
        <v/>
      </c>
      <c r="L2361" s="4" t="str">
        <f t="shared" si="4411"/>
        <v/>
      </c>
      <c r="M2361" s="4" t="str">
        <f t="shared" si="4412"/>
        <v/>
      </c>
      <c r="N2361" s="4" t="str">
        <f t="shared" si="4413"/>
        <v/>
      </c>
      <c r="O2361" s="4" t="str">
        <f t="shared" si="4414"/>
        <v/>
      </c>
      <c r="P2361" s="4" t="str">
        <f t="shared" si="4415"/>
        <v/>
      </c>
      <c r="Q2361" s="4" t="str">
        <f t="shared" si="4416"/>
        <v/>
      </c>
      <c r="R2361" s="4" t="str">
        <f t="shared" si="4417"/>
        <v/>
      </c>
      <c r="S2361" s="4" t="str">
        <f t="shared" si="4418"/>
        <v/>
      </c>
      <c r="T2361" s="4" t="str">
        <f t="shared" si="4419"/>
        <v>PACK</v>
      </c>
      <c r="U2361" s="4" t="str">
        <f t="shared" si="4420"/>
        <v/>
      </c>
      <c r="V2361" s="4" t="str">
        <f t="shared" si="4421"/>
        <v/>
      </c>
      <c r="W2361" s="4" t="str">
        <f t="shared" si="4422"/>
        <v/>
      </c>
      <c r="X2361" s="4" t="str">
        <f t="shared" si="4423"/>
        <v/>
      </c>
      <c r="Y2361" s="4">
        <f t="shared" si="4424"/>
        <v>4</v>
      </c>
      <c r="Z2361" s="4" t="str">
        <f t="shared" si="4425"/>
        <v>-</v>
      </c>
      <c r="AA2361" s="4" t="str">
        <f t="shared" si="4426"/>
        <v/>
      </c>
      <c r="AB2361" s="4" t="str">
        <f t="shared" si="4427"/>
        <v/>
      </c>
      <c r="AC2361" s="4" t="str">
        <f t="shared" si="4428"/>
        <v/>
      </c>
      <c r="AD2361" s="4" t="str">
        <f t="shared" si="4429"/>
        <v/>
      </c>
      <c r="AE2361" s="4" t="str">
        <f t="shared" si="4430"/>
        <v/>
      </c>
      <c r="AF2361" s="4">
        <f t="shared" si="4431"/>
        <v>5</v>
      </c>
      <c r="AG2361" s="4">
        <f t="shared" si="4432"/>
        <v>16</v>
      </c>
      <c r="AH2361" s="4">
        <f t="shared" si="4433"/>
        <v>11</v>
      </c>
      <c r="AI2361" s="4" t="str">
        <f t="shared" si="4434"/>
        <v>PACK</v>
      </c>
      <c r="AJ2361" s="4" t="str">
        <f t="shared" si="4435"/>
        <v>1PACK</v>
      </c>
      <c r="AK2361" s="4" t="str" cm="1">
        <f t="array" ref="AK2361">LEFT(AR2361,SUM(LEN(AR2361)-LEN(SUBSTITUTE(AR2361,{"0";"1";"2";"3";"4";"5";"6";"7";"8";"9"},""))))</f>
        <v>1</v>
      </c>
      <c r="AL2361" s="4">
        <f t="shared" si="4439"/>
        <v>13</v>
      </c>
      <c r="AM2361" s="4" t="b">
        <f t="shared" si="4445"/>
        <v>1</v>
      </c>
      <c r="AN2361" s="4" t="str">
        <f>RIGHT(AI2361,4)</f>
        <v>PACK</v>
      </c>
      <c r="AO2361" s="4" t="b">
        <f t="shared" si="4440"/>
        <v>0</v>
      </c>
      <c r="AP2361" s="4" t="b">
        <f t="shared" si="4436"/>
        <v>0</v>
      </c>
      <c r="AQ2361" s="5" t="str">
        <f t="shared" si="4437"/>
        <v>ROTI SISIR</v>
      </c>
      <c r="AR2361" s="4" t="str">
        <f t="shared" si="4438"/>
        <v>1PACK</v>
      </c>
      <c r="AS2361" t="s">
        <v>3230</v>
      </c>
      <c r="AU2361" s="4" t="str">
        <f t="shared" ca="1" si="4444"/>
        <v/>
      </c>
      <c r="AV2361">
        <v>10000</v>
      </c>
      <c r="AW2361">
        <v>10000</v>
      </c>
      <c r="AX2361">
        <v>8600</v>
      </c>
      <c r="AY2361" t="str">
        <f t="shared" si="4307"/>
        <v>8000000002361</v>
      </c>
      <c r="AZ2361" t="str">
        <f t="shared" si="4441"/>
        <v>ROTI SISIR</v>
      </c>
      <c r="BA2361" t="s">
        <v>4301</v>
      </c>
      <c r="BB2361" t="s">
        <v>4301</v>
      </c>
      <c r="BC2361" s="9" t="str" cm="1">
        <f t="array" aca="1" ref="BC2361" ca="1">LEFT(AR2361,MATCH(FALSE,ISNUMBER(MID(AR2361,ROW(INDIRECT("1:"&amp;LEN(AR2361)+1)), 1) *1),0) -1)</f>
        <v>1</v>
      </c>
      <c r="BD2361" s="1"/>
      <c r="BF2361" s="21"/>
      <c r="BK2361" s="1"/>
      <c r="BM2361" s="1"/>
      <c r="BN2361" s="1"/>
      <c r="BR2361" s="22"/>
      <c r="BS2361">
        <v>0</v>
      </c>
      <c r="BT2361" s="1" t="s">
        <v>5103</v>
      </c>
    </row>
    <row r="2362" spans="1:72">
      <c r="A2362" s="4" t="str">
        <f t="shared" si="4400"/>
        <v/>
      </c>
      <c r="B2362" s="4" t="str">
        <f t="shared" si="4401"/>
        <v>PCS</v>
      </c>
      <c r="C2362" s="4" t="str">
        <f t="shared" si="4402"/>
        <v/>
      </c>
      <c r="D2362" s="4" t="str">
        <f t="shared" si="4403"/>
        <v/>
      </c>
      <c r="E2362" s="4" t="str">
        <f t="shared" si="4404"/>
        <v/>
      </c>
      <c r="F2362" s="4" t="str">
        <f t="shared" si="4405"/>
        <v>RTG</v>
      </c>
      <c r="G2362" s="4" t="str">
        <f t="shared" si="4406"/>
        <v/>
      </c>
      <c r="H2362" s="4" t="str">
        <f t="shared" si="4407"/>
        <v/>
      </c>
      <c r="I2362" s="4" t="str">
        <f t="shared" si="4408"/>
        <v/>
      </c>
      <c r="J2362" s="4" t="str">
        <f t="shared" si="4409"/>
        <v/>
      </c>
      <c r="K2362" s="4" t="str">
        <f t="shared" si="4410"/>
        <v/>
      </c>
      <c r="L2362" s="4" t="str">
        <f t="shared" si="4411"/>
        <v/>
      </c>
      <c r="M2362" s="4" t="str">
        <f t="shared" si="4412"/>
        <v/>
      </c>
      <c r="N2362" s="4" t="str">
        <f t="shared" si="4413"/>
        <v/>
      </c>
      <c r="O2362" s="4" t="str">
        <f t="shared" si="4414"/>
        <v/>
      </c>
      <c r="P2362" s="4" t="str">
        <f t="shared" si="4415"/>
        <v/>
      </c>
      <c r="Q2362" s="4" t="str">
        <f t="shared" si="4416"/>
        <v/>
      </c>
      <c r="R2362" s="4" t="str">
        <f t="shared" si="4417"/>
        <v/>
      </c>
      <c r="S2362" s="4" t="str">
        <f t="shared" si="4418"/>
        <v/>
      </c>
      <c r="T2362" s="4" t="str">
        <f t="shared" si="4419"/>
        <v/>
      </c>
      <c r="U2362" s="4" t="str">
        <f t="shared" si="4420"/>
        <v/>
      </c>
      <c r="V2362" s="4" t="str">
        <f t="shared" si="4421"/>
        <v/>
      </c>
      <c r="W2362" s="4" t="str">
        <f t="shared" si="4422"/>
        <v/>
      </c>
      <c r="X2362" s="4" t="str">
        <f t="shared" si="4423"/>
        <v/>
      </c>
      <c r="Y2362" s="4">
        <f t="shared" si="4424"/>
        <v>6</v>
      </c>
      <c r="Z2362" s="4" t="str">
        <f t="shared" si="4425"/>
        <v>-</v>
      </c>
      <c r="AA2362" s="4" t="str">
        <f t="shared" si="4426"/>
        <v>/</v>
      </c>
      <c r="AB2362" s="4" t="str">
        <f t="shared" si="4427"/>
        <v/>
      </c>
      <c r="AC2362" s="4" t="str">
        <f t="shared" si="4428"/>
        <v/>
      </c>
      <c r="AD2362" s="4" t="str">
        <f t="shared" si="4429"/>
        <v/>
      </c>
      <c r="AE2362" s="4" t="str">
        <f t="shared" si="4430"/>
        <v/>
      </c>
      <c r="AF2362" s="4">
        <f t="shared" si="4431"/>
        <v>9</v>
      </c>
      <c r="AG2362" s="4">
        <f t="shared" si="4432"/>
        <v>22</v>
      </c>
      <c r="AH2362" s="4">
        <f t="shared" si="4433"/>
        <v>13</v>
      </c>
      <c r="AI2362" s="4" t="str">
        <f t="shared" si="4434"/>
        <v>/RTG</v>
      </c>
      <c r="AJ2362" s="4" t="str">
        <f t="shared" si="4435"/>
        <v>S/RTG</v>
      </c>
      <c r="AK2362" s="4" t="str" cm="1">
        <f t="array" ref="AK2362">LEFT(AR2362,SUM(LEN(AR2362)-LEN(SUBSTITUTE(AR2362,{"0";"1";"2";"3";"4";"5";"6";"7";"8";"9"},""))))</f>
        <v>12</v>
      </c>
      <c r="AL2362" s="4">
        <f t="shared" si="4439"/>
        <v>13</v>
      </c>
      <c r="AM2362" s="4" t="b">
        <f t="shared" ref="AM2362:AM2369" si="4446">LEFT(AR2362,2)=AK2362</f>
        <v>1</v>
      </c>
      <c r="AN2362" s="4" t="str">
        <f t="shared" ref="AN2362:AN2393" si="4447">RIGHT(AI2362,3)</f>
        <v>RTG</v>
      </c>
      <c r="AO2362" s="4" t="b">
        <f t="shared" si="4440"/>
        <v>0</v>
      </c>
      <c r="AP2362" s="4" t="b">
        <f t="shared" si="4436"/>
        <v>0</v>
      </c>
      <c r="AQ2362" s="5" t="str">
        <f t="shared" si="4437"/>
        <v>ROYALE HIJAB</v>
      </c>
      <c r="AR2362" s="4" t="str">
        <f t="shared" si="4438"/>
        <v>12PCS/RTG</v>
      </c>
      <c r="AS2362" t="s">
        <v>4797</v>
      </c>
      <c r="AT2362" s="1" t="s">
        <v>3231</v>
      </c>
      <c r="AU2362" s="4" t="str">
        <f t="shared" ca="1" si="4444"/>
        <v/>
      </c>
      <c r="AV2362">
        <v>5000</v>
      </c>
      <c r="AW2362">
        <v>5000</v>
      </c>
      <c r="AX2362">
        <v>4560</v>
      </c>
      <c r="AY2362" t="str">
        <f t="shared" si="4307"/>
        <v>9898866614146</v>
      </c>
      <c r="AZ2362" t="str">
        <f t="shared" si="4441"/>
        <v>ROYALE HIJAB</v>
      </c>
      <c r="BA2362" t="s">
        <v>4301</v>
      </c>
      <c r="BB2362" t="s">
        <v>4301</v>
      </c>
      <c r="BC2362" s="4" t="str" cm="1">
        <f t="array" aca="1" ref="BC2362" ca="1">LEFT(AR2362,MATCH(FALSE,ISNUMBER(MID(AR2362,ROW(INDIRECT("1:"&amp;LEN(AR2362)+1)), 1) *1),0) -1)</f>
        <v>12</v>
      </c>
      <c r="BD2362" s="1"/>
      <c r="BF2362" s="21"/>
      <c r="BK2362" s="1"/>
      <c r="BM2362" s="1"/>
      <c r="BN2362" s="1"/>
      <c r="BR2362" s="22"/>
      <c r="BS2362">
        <v>0</v>
      </c>
      <c r="BT2362" s="1" t="s">
        <v>5103</v>
      </c>
    </row>
    <row r="2363" spans="1:72">
      <c r="A2363" s="4" t="str">
        <f t="shared" si="4400"/>
        <v/>
      </c>
      <c r="B2363" s="4" t="str">
        <f t="shared" si="4401"/>
        <v>PCS</v>
      </c>
      <c r="C2363" s="4" t="str">
        <f t="shared" si="4402"/>
        <v/>
      </c>
      <c r="D2363" s="4" t="str">
        <f t="shared" si="4403"/>
        <v/>
      </c>
      <c r="E2363" s="4" t="str">
        <f t="shared" si="4404"/>
        <v/>
      </c>
      <c r="F2363" s="4" t="str">
        <f t="shared" si="4405"/>
        <v>RTG</v>
      </c>
      <c r="G2363" s="4" t="str">
        <f t="shared" si="4406"/>
        <v/>
      </c>
      <c r="H2363" s="4" t="str">
        <f t="shared" si="4407"/>
        <v/>
      </c>
      <c r="I2363" s="4" t="str">
        <f t="shared" si="4408"/>
        <v/>
      </c>
      <c r="J2363" s="4" t="str">
        <f t="shared" si="4409"/>
        <v/>
      </c>
      <c r="K2363" s="4" t="str">
        <f t="shared" si="4410"/>
        <v/>
      </c>
      <c r="L2363" s="4" t="str">
        <f t="shared" si="4411"/>
        <v/>
      </c>
      <c r="M2363" s="4" t="str">
        <f t="shared" si="4412"/>
        <v/>
      </c>
      <c r="N2363" s="4" t="str">
        <f t="shared" si="4413"/>
        <v/>
      </c>
      <c r="O2363" s="4" t="str">
        <f t="shared" si="4414"/>
        <v/>
      </c>
      <c r="P2363" s="4" t="str">
        <f t="shared" si="4415"/>
        <v/>
      </c>
      <c r="Q2363" s="4" t="str">
        <f t="shared" si="4416"/>
        <v/>
      </c>
      <c r="R2363" s="4" t="str">
        <f t="shared" si="4417"/>
        <v/>
      </c>
      <c r="S2363" s="4" t="str">
        <f t="shared" si="4418"/>
        <v/>
      </c>
      <c r="T2363" s="4" t="str">
        <f t="shared" si="4419"/>
        <v/>
      </c>
      <c r="U2363" s="4" t="str">
        <f t="shared" si="4420"/>
        <v/>
      </c>
      <c r="V2363" s="4" t="str">
        <f t="shared" si="4421"/>
        <v/>
      </c>
      <c r="W2363" s="4" t="str">
        <f t="shared" si="4422"/>
        <v/>
      </c>
      <c r="X2363" s="4" t="str">
        <f t="shared" si="4423"/>
        <v/>
      </c>
      <c r="Y2363" s="4">
        <f t="shared" si="4424"/>
        <v>6</v>
      </c>
      <c r="Z2363" s="4" t="str">
        <f t="shared" si="4425"/>
        <v>-</v>
      </c>
      <c r="AA2363" s="4" t="str">
        <f t="shared" si="4426"/>
        <v>/</v>
      </c>
      <c r="AB2363" s="4" t="str">
        <f t="shared" si="4427"/>
        <v/>
      </c>
      <c r="AC2363" s="4" t="str">
        <f t="shared" si="4428"/>
        <v/>
      </c>
      <c r="AD2363" s="4" t="str">
        <f t="shared" si="4429"/>
        <v/>
      </c>
      <c r="AE2363" s="4" t="str">
        <f t="shared" si="4430"/>
        <v/>
      </c>
      <c r="AF2363" s="4">
        <f t="shared" si="4431"/>
        <v>9</v>
      </c>
      <c r="AG2363" s="4">
        <f t="shared" si="4432"/>
        <v>27</v>
      </c>
      <c r="AH2363" s="4">
        <f t="shared" si="4433"/>
        <v>18</v>
      </c>
      <c r="AI2363" s="4" t="str">
        <f t="shared" si="4434"/>
        <v>/RTG</v>
      </c>
      <c r="AJ2363" s="4" t="str">
        <f t="shared" si="4435"/>
        <v>S/RTG</v>
      </c>
      <c r="AK2363" s="4" t="str" cm="1">
        <f t="array" ref="AK2363">LEFT(AR2363,SUM(LEN(AR2363)-LEN(SUBSTITUTE(AR2363,{"0";"1";"2";"3";"4";"5";"6";"7";"8";"9"},""))))</f>
        <v>12</v>
      </c>
      <c r="AL2363" s="4">
        <f t="shared" si="4439"/>
        <v>13</v>
      </c>
      <c r="AM2363" s="4" t="b">
        <f t="shared" si="4446"/>
        <v>1</v>
      </c>
      <c r="AN2363" s="4" t="str">
        <f t="shared" si="4447"/>
        <v>RTG</v>
      </c>
      <c r="AO2363" s="4" t="b">
        <f t="shared" si="4440"/>
        <v>0</v>
      </c>
      <c r="AP2363" s="4" t="b">
        <f t="shared" si="4436"/>
        <v>0</v>
      </c>
      <c r="AQ2363" s="5" t="str">
        <f t="shared" si="4437"/>
        <v>ROYALE HOT SUMMER</v>
      </c>
      <c r="AR2363" s="4" t="str">
        <f t="shared" si="4438"/>
        <v>12PCS/RTG</v>
      </c>
      <c r="AS2363" t="s">
        <v>4796</v>
      </c>
      <c r="AT2363" s="1" t="s">
        <v>3232</v>
      </c>
      <c r="AU2363" s="4" t="str">
        <f t="shared" ca="1" si="4444"/>
        <v/>
      </c>
      <c r="AV2363">
        <v>5000</v>
      </c>
      <c r="AW2363">
        <v>5000</v>
      </c>
      <c r="AX2363">
        <v>4560</v>
      </c>
      <c r="AY2363" t="str">
        <f t="shared" si="4307"/>
        <v>9988866808705</v>
      </c>
      <c r="AZ2363" t="str">
        <f t="shared" si="4441"/>
        <v>ROYALE HOT SUMMER</v>
      </c>
      <c r="BA2363" t="s">
        <v>4301</v>
      </c>
      <c r="BB2363" t="s">
        <v>4301</v>
      </c>
      <c r="BC2363" s="4" t="str" cm="1">
        <f t="array" aca="1" ref="BC2363" ca="1">LEFT(AR2363,MATCH(FALSE,ISNUMBER(MID(AR2363,ROW(INDIRECT("1:"&amp;LEN(AR2363)+1)), 1) *1),0) -1)</f>
        <v>12</v>
      </c>
      <c r="BD2363" s="1"/>
      <c r="BF2363" s="21"/>
      <c r="BK2363" s="1"/>
      <c r="BM2363" s="1"/>
      <c r="BN2363" s="1"/>
      <c r="BR2363" s="22"/>
      <c r="BS2363">
        <v>0</v>
      </c>
      <c r="BT2363" s="1" t="s">
        <v>5103</v>
      </c>
    </row>
    <row r="2364" spans="1:72">
      <c r="A2364" s="4" t="str">
        <f t="shared" si="4400"/>
        <v/>
      </c>
      <c r="B2364" s="4" t="str">
        <f t="shared" si="4401"/>
        <v>PCS</v>
      </c>
      <c r="C2364" s="4" t="str">
        <f t="shared" si="4402"/>
        <v/>
      </c>
      <c r="D2364" s="4" t="str">
        <f t="shared" si="4403"/>
        <v/>
      </c>
      <c r="E2364" s="4" t="str">
        <f t="shared" si="4404"/>
        <v/>
      </c>
      <c r="F2364" s="4" t="str">
        <f t="shared" si="4405"/>
        <v>RTG</v>
      </c>
      <c r="G2364" s="4" t="str">
        <f t="shared" si="4406"/>
        <v/>
      </c>
      <c r="H2364" s="4" t="str">
        <f t="shared" si="4407"/>
        <v/>
      </c>
      <c r="I2364" s="4" t="str">
        <f t="shared" si="4408"/>
        <v/>
      </c>
      <c r="J2364" s="4" t="str">
        <f t="shared" si="4409"/>
        <v/>
      </c>
      <c r="K2364" s="4" t="str">
        <f t="shared" si="4410"/>
        <v/>
      </c>
      <c r="L2364" s="4" t="str">
        <f t="shared" si="4411"/>
        <v/>
      </c>
      <c r="M2364" s="4" t="str">
        <f t="shared" si="4412"/>
        <v/>
      </c>
      <c r="N2364" s="4" t="str">
        <f t="shared" si="4413"/>
        <v/>
      </c>
      <c r="O2364" s="4" t="str">
        <f t="shared" si="4414"/>
        <v/>
      </c>
      <c r="P2364" s="4" t="str">
        <f t="shared" si="4415"/>
        <v/>
      </c>
      <c r="Q2364" s="4" t="str">
        <f t="shared" si="4416"/>
        <v/>
      </c>
      <c r="R2364" s="4" t="str">
        <f t="shared" si="4417"/>
        <v/>
      </c>
      <c r="S2364" s="4" t="str">
        <f t="shared" si="4418"/>
        <v/>
      </c>
      <c r="T2364" s="4" t="str">
        <f t="shared" si="4419"/>
        <v/>
      </c>
      <c r="U2364" s="4" t="str">
        <f t="shared" si="4420"/>
        <v/>
      </c>
      <c r="V2364" s="4" t="str">
        <f t="shared" si="4421"/>
        <v/>
      </c>
      <c r="W2364" s="4" t="str">
        <f t="shared" si="4422"/>
        <v/>
      </c>
      <c r="X2364" s="4" t="str">
        <f t="shared" si="4423"/>
        <v/>
      </c>
      <c r="Y2364" s="4">
        <f t="shared" si="4424"/>
        <v>6</v>
      </c>
      <c r="Z2364" s="4" t="str">
        <f t="shared" si="4425"/>
        <v>-</v>
      </c>
      <c r="AA2364" s="4" t="str">
        <f t="shared" si="4426"/>
        <v>/</v>
      </c>
      <c r="AB2364" s="4" t="str">
        <f t="shared" si="4427"/>
        <v/>
      </c>
      <c r="AC2364" s="4" t="str">
        <f t="shared" si="4428"/>
        <v/>
      </c>
      <c r="AD2364" s="4" t="str">
        <f t="shared" si="4429"/>
        <v/>
      </c>
      <c r="AE2364" s="4" t="str">
        <f t="shared" si="4430"/>
        <v/>
      </c>
      <c r="AF2364" s="4">
        <f t="shared" si="4431"/>
        <v>9</v>
      </c>
      <c r="AG2364" s="4">
        <f t="shared" si="4432"/>
        <v>32</v>
      </c>
      <c r="AH2364" s="4">
        <f t="shared" si="4433"/>
        <v>23</v>
      </c>
      <c r="AI2364" s="4" t="str">
        <f t="shared" si="4434"/>
        <v>/RTG</v>
      </c>
      <c r="AJ2364" s="4" t="str">
        <f t="shared" si="4435"/>
        <v>S/RTG</v>
      </c>
      <c r="AK2364" s="4" t="str" cm="1">
        <f t="array" ref="AK2364">LEFT(AR2364,SUM(LEN(AR2364)-LEN(SUBSTITUTE(AR2364,{"0";"1";"2";"3";"4";"5";"6";"7";"8";"9"},""))))</f>
        <v>12</v>
      </c>
      <c r="AL2364" s="4">
        <f t="shared" si="4439"/>
        <v>13</v>
      </c>
      <c r="AM2364" s="4" t="b">
        <f t="shared" si="4446"/>
        <v>1</v>
      </c>
      <c r="AN2364" s="4" t="str">
        <f t="shared" si="4447"/>
        <v>RTG</v>
      </c>
      <c r="AO2364" s="4" t="b">
        <f t="shared" si="4440"/>
        <v>0</v>
      </c>
      <c r="AP2364" s="4" t="b">
        <f t="shared" si="4436"/>
        <v>0</v>
      </c>
      <c r="AQ2364" s="5" t="str">
        <f t="shared" si="4437"/>
        <v>ROYALE LAVENDER VANILA</v>
      </c>
      <c r="AR2364" s="4" t="str">
        <f t="shared" si="4438"/>
        <v>12PCS/RTG</v>
      </c>
      <c r="AS2364" t="s">
        <v>4795</v>
      </c>
      <c r="AT2364" s="1" t="s">
        <v>3233</v>
      </c>
      <c r="AU2364" s="4" t="str">
        <f t="shared" ca="1" si="4444"/>
        <v/>
      </c>
      <c r="AV2364">
        <v>5000</v>
      </c>
      <c r="AW2364">
        <v>5000</v>
      </c>
      <c r="AX2364">
        <v>4560</v>
      </c>
      <c r="AY2364" t="str">
        <f t="shared" si="4307"/>
        <v>8998866624015</v>
      </c>
      <c r="AZ2364" t="str">
        <f t="shared" si="4441"/>
        <v>ROYALE LAVENDER VANILA</v>
      </c>
      <c r="BA2364" t="s">
        <v>4301</v>
      </c>
      <c r="BB2364" t="s">
        <v>4301</v>
      </c>
      <c r="BC2364" s="4" t="str" cm="1">
        <f t="array" aca="1" ref="BC2364" ca="1">LEFT(AR2364,MATCH(FALSE,ISNUMBER(MID(AR2364,ROW(INDIRECT("1:"&amp;LEN(AR2364)+1)), 1) *1),0) -1)</f>
        <v>12</v>
      </c>
      <c r="BD2364" s="1"/>
      <c r="BF2364" s="21"/>
      <c r="BK2364" s="1"/>
      <c r="BM2364" s="1"/>
      <c r="BN2364" s="1"/>
      <c r="BR2364" s="22"/>
      <c r="BS2364">
        <v>0</v>
      </c>
      <c r="BT2364" s="1" t="s">
        <v>5103</v>
      </c>
    </row>
    <row r="2365" spans="1:72">
      <c r="A2365" s="4" t="str">
        <f t="shared" si="4400"/>
        <v/>
      </c>
      <c r="B2365" s="4" t="str">
        <f t="shared" si="4401"/>
        <v>PCS</v>
      </c>
      <c r="C2365" s="4" t="str">
        <f t="shared" si="4402"/>
        <v/>
      </c>
      <c r="D2365" s="4" t="str">
        <f t="shared" si="4403"/>
        <v/>
      </c>
      <c r="E2365" s="4" t="str">
        <f t="shared" si="4404"/>
        <v/>
      </c>
      <c r="F2365" s="4" t="str">
        <f t="shared" si="4405"/>
        <v>RTG</v>
      </c>
      <c r="G2365" s="4" t="str">
        <f t="shared" si="4406"/>
        <v/>
      </c>
      <c r="H2365" s="4" t="str">
        <f t="shared" si="4407"/>
        <v/>
      </c>
      <c r="I2365" s="4" t="str">
        <f t="shared" si="4408"/>
        <v/>
      </c>
      <c r="J2365" s="4" t="str">
        <f t="shared" si="4409"/>
        <v/>
      </c>
      <c r="K2365" s="4" t="str">
        <f t="shared" si="4410"/>
        <v/>
      </c>
      <c r="L2365" s="4" t="str">
        <f t="shared" si="4411"/>
        <v/>
      </c>
      <c r="M2365" s="4" t="str">
        <f t="shared" si="4412"/>
        <v/>
      </c>
      <c r="N2365" s="4" t="str">
        <f t="shared" si="4413"/>
        <v/>
      </c>
      <c r="O2365" s="4" t="str">
        <f t="shared" si="4414"/>
        <v/>
      </c>
      <c r="P2365" s="4" t="str">
        <f t="shared" si="4415"/>
        <v/>
      </c>
      <c r="Q2365" s="4" t="str">
        <f t="shared" si="4416"/>
        <v/>
      </c>
      <c r="R2365" s="4" t="str">
        <f t="shared" si="4417"/>
        <v/>
      </c>
      <c r="S2365" s="4" t="str">
        <f t="shared" si="4418"/>
        <v/>
      </c>
      <c r="T2365" s="4" t="str">
        <f t="shared" si="4419"/>
        <v/>
      </c>
      <c r="U2365" s="4" t="str">
        <f t="shared" si="4420"/>
        <v/>
      </c>
      <c r="V2365" s="4" t="str">
        <f t="shared" si="4421"/>
        <v/>
      </c>
      <c r="W2365" s="4" t="str">
        <f t="shared" si="4422"/>
        <v/>
      </c>
      <c r="X2365" s="4" t="str">
        <f t="shared" si="4423"/>
        <v/>
      </c>
      <c r="Y2365" s="4">
        <f t="shared" si="4424"/>
        <v>6</v>
      </c>
      <c r="Z2365" s="4" t="str">
        <f t="shared" si="4425"/>
        <v>-</v>
      </c>
      <c r="AA2365" s="4" t="str">
        <f t="shared" si="4426"/>
        <v>/</v>
      </c>
      <c r="AB2365" s="4" t="str">
        <f t="shared" si="4427"/>
        <v/>
      </c>
      <c r="AC2365" s="4" t="str">
        <f t="shared" si="4428"/>
        <v/>
      </c>
      <c r="AD2365" s="4" t="str">
        <f t="shared" si="4429"/>
        <v/>
      </c>
      <c r="AE2365" s="4" t="str">
        <f t="shared" si="4430"/>
        <v/>
      </c>
      <c r="AF2365" s="4">
        <f t="shared" si="4431"/>
        <v>9</v>
      </c>
      <c r="AG2365" s="4">
        <f t="shared" si="4432"/>
        <v>27</v>
      </c>
      <c r="AH2365" s="4">
        <f t="shared" si="4433"/>
        <v>18</v>
      </c>
      <c r="AI2365" s="4" t="str">
        <f t="shared" si="4434"/>
        <v>/RTG</v>
      </c>
      <c r="AJ2365" s="4" t="str">
        <f t="shared" si="4435"/>
        <v>S/RTG</v>
      </c>
      <c r="AK2365" s="4" t="str" cm="1">
        <f t="array" ref="AK2365">LEFT(AR2365,SUM(LEN(AR2365)-LEN(SUBSTITUTE(AR2365,{"0";"1";"2";"3";"4";"5";"6";"7";"8";"9"},""))))</f>
        <v>12</v>
      </c>
      <c r="AL2365" s="4">
        <f t="shared" si="4439"/>
        <v>13</v>
      </c>
      <c r="AM2365" s="4" t="b">
        <f t="shared" si="4446"/>
        <v>1</v>
      </c>
      <c r="AN2365" s="4" t="str">
        <f t="shared" si="4447"/>
        <v>RTG</v>
      </c>
      <c r="AO2365" s="4" t="b">
        <f t="shared" si="4440"/>
        <v>0</v>
      </c>
      <c r="AP2365" s="4" t="b">
        <f t="shared" si="4436"/>
        <v>0</v>
      </c>
      <c r="AQ2365" s="5" t="str">
        <f t="shared" si="4437"/>
        <v>ROYALE PINK SATIN</v>
      </c>
      <c r="AR2365" s="4" t="str">
        <f t="shared" si="4438"/>
        <v>12PCS/RTG</v>
      </c>
      <c r="AS2365" t="s">
        <v>4794</v>
      </c>
      <c r="AT2365" s="1" t="s">
        <v>3234</v>
      </c>
      <c r="AU2365" s="4" t="str">
        <f t="shared" ca="1" si="4444"/>
        <v/>
      </c>
      <c r="AV2365">
        <v>5000</v>
      </c>
      <c r="AW2365">
        <v>5000</v>
      </c>
      <c r="AX2365">
        <v>4560</v>
      </c>
      <c r="AY2365" t="str">
        <f t="shared" si="4307"/>
        <v>8998866612388</v>
      </c>
      <c r="AZ2365" t="str">
        <f t="shared" si="4441"/>
        <v>ROYALE PINK SATIN</v>
      </c>
      <c r="BA2365" t="s">
        <v>4301</v>
      </c>
      <c r="BB2365" t="s">
        <v>4301</v>
      </c>
      <c r="BC2365" s="4" t="str" cm="1">
        <f t="array" aca="1" ref="BC2365" ca="1">LEFT(AR2365,MATCH(FALSE,ISNUMBER(MID(AR2365,ROW(INDIRECT("1:"&amp;LEN(AR2365)+1)), 1) *1),0) -1)</f>
        <v>12</v>
      </c>
      <c r="BD2365" s="1"/>
      <c r="BF2365" s="21"/>
      <c r="BK2365" s="1"/>
      <c r="BM2365" s="1"/>
      <c r="BN2365" s="1"/>
      <c r="BR2365" s="22"/>
      <c r="BS2365">
        <v>0</v>
      </c>
      <c r="BT2365" s="1" t="s">
        <v>5103</v>
      </c>
    </row>
    <row r="2366" spans="1:72">
      <c r="A2366" s="4" t="str">
        <f t="shared" si="4400"/>
        <v/>
      </c>
      <c r="B2366" s="4" t="str">
        <f t="shared" si="4401"/>
        <v>PCS</v>
      </c>
      <c r="C2366" s="4" t="str">
        <f t="shared" si="4402"/>
        <v/>
      </c>
      <c r="D2366" s="4" t="str">
        <f t="shared" si="4403"/>
        <v/>
      </c>
      <c r="E2366" s="4" t="str">
        <f t="shared" si="4404"/>
        <v/>
      </c>
      <c r="F2366" s="4" t="str">
        <f t="shared" si="4405"/>
        <v>RTG</v>
      </c>
      <c r="G2366" s="4" t="str">
        <f t="shared" si="4406"/>
        <v/>
      </c>
      <c r="H2366" s="4" t="str">
        <f t="shared" si="4407"/>
        <v/>
      </c>
      <c r="I2366" s="4" t="str">
        <f t="shared" si="4408"/>
        <v/>
      </c>
      <c r="J2366" s="4" t="str">
        <f t="shared" si="4409"/>
        <v/>
      </c>
      <c r="K2366" s="4" t="str">
        <f t="shared" si="4410"/>
        <v/>
      </c>
      <c r="L2366" s="4" t="str">
        <f t="shared" si="4411"/>
        <v/>
      </c>
      <c r="M2366" s="4" t="str">
        <f t="shared" si="4412"/>
        <v/>
      </c>
      <c r="N2366" s="4" t="str">
        <f t="shared" si="4413"/>
        <v/>
      </c>
      <c r="O2366" s="4" t="str">
        <f t="shared" si="4414"/>
        <v/>
      </c>
      <c r="P2366" s="4" t="str">
        <f t="shared" si="4415"/>
        <v/>
      </c>
      <c r="Q2366" s="4" t="str">
        <f t="shared" si="4416"/>
        <v/>
      </c>
      <c r="R2366" s="4" t="str">
        <f t="shared" si="4417"/>
        <v/>
      </c>
      <c r="S2366" s="4" t="str">
        <f t="shared" si="4418"/>
        <v/>
      </c>
      <c r="T2366" s="4" t="str">
        <f t="shared" si="4419"/>
        <v/>
      </c>
      <c r="U2366" s="4" t="str">
        <f t="shared" si="4420"/>
        <v/>
      </c>
      <c r="V2366" s="4" t="str">
        <f t="shared" si="4421"/>
        <v/>
      </c>
      <c r="W2366" s="4" t="str">
        <f t="shared" si="4422"/>
        <v/>
      </c>
      <c r="X2366" s="4" t="str">
        <f t="shared" si="4423"/>
        <v/>
      </c>
      <c r="Y2366" s="4">
        <f t="shared" si="4424"/>
        <v>6</v>
      </c>
      <c r="Z2366" s="4" t="str">
        <f t="shared" si="4425"/>
        <v>-</v>
      </c>
      <c r="AA2366" s="4" t="str">
        <f t="shared" si="4426"/>
        <v>/</v>
      </c>
      <c r="AB2366" s="4" t="str">
        <f t="shared" si="4427"/>
        <v/>
      </c>
      <c r="AC2366" s="4" t="str">
        <f t="shared" si="4428"/>
        <v/>
      </c>
      <c r="AD2366" s="4" t="str">
        <f t="shared" si="4429"/>
        <v/>
      </c>
      <c r="AE2366" s="4" t="str">
        <f t="shared" si="4430"/>
        <v/>
      </c>
      <c r="AF2366" s="4">
        <f t="shared" si="4431"/>
        <v>9</v>
      </c>
      <c r="AG2366" s="4">
        <f t="shared" si="4432"/>
        <v>28</v>
      </c>
      <c r="AH2366" s="4">
        <f t="shared" si="4433"/>
        <v>19</v>
      </c>
      <c r="AI2366" s="4" t="str">
        <f t="shared" si="4434"/>
        <v>/RTG</v>
      </c>
      <c r="AJ2366" s="4" t="str">
        <f t="shared" si="4435"/>
        <v>S/RTG</v>
      </c>
      <c r="AK2366" s="4" t="str" cm="1">
        <f t="array" ref="AK2366">LEFT(AR2366,SUM(LEN(AR2366)-LEN(SUBSTITUTE(AR2366,{"0";"1";"2";"3";"4";"5";"6";"7";"8";"9"},""))))</f>
        <v>12</v>
      </c>
      <c r="AL2366" s="4">
        <f t="shared" si="4439"/>
        <v>13</v>
      </c>
      <c r="AM2366" s="4" t="b">
        <f t="shared" si="4446"/>
        <v>1</v>
      </c>
      <c r="AN2366" s="4" t="str">
        <f t="shared" si="4447"/>
        <v>RTG</v>
      </c>
      <c r="AO2366" s="4" t="b">
        <f t="shared" si="4440"/>
        <v>0</v>
      </c>
      <c r="AP2366" s="4" t="b">
        <f t="shared" si="4436"/>
        <v>0</v>
      </c>
      <c r="AQ2366" s="5" t="str">
        <f t="shared" si="4437"/>
        <v>ROYALE PURPLE DAWN</v>
      </c>
      <c r="AR2366" s="4" t="str">
        <f t="shared" si="4438"/>
        <v>12PCS/RTG</v>
      </c>
      <c r="AS2366" t="s">
        <v>4793</v>
      </c>
      <c r="AT2366" s="1" t="s">
        <v>3235</v>
      </c>
      <c r="AU2366" s="4" t="str">
        <f t="shared" ca="1" si="4444"/>
        <v/>
      </c>
      <c r="AV2366">
        <v>5000</v>
      </c>
      <c r="AW2366">
        <v>5000</v>
      </c>
      <c r="AX2366">
        <v>4560</v>
      </c>
      <c r="AY2366" t="str">
        <f t="shared" si="4307"/>
        <v>9898866808699</v>
      </c>
      <c r="AZ2366" t="str">
        <f t="shared" si="4441"/>
        <v>ROYALE PURPLE DAWN</v>
      </c>
      <c r="BA2366" t="s">
        <v>4301</v>
      </c>
      <c r="BB2366" t="s">
        <v>4301</v>
      </c>
      <c r="BC2366" s="4" t="str" cm="1">
        <f t="array" aca="1" ref="BC2366" ca="1">LEFT(AR2366,MATCH(FALSE,ISNUMBER(MID(AR2366,ROW(INDIRECT("1:"&amp;LEN(AR2366)+1)), 1) *1),0) -1)</f>
        <v>12</v>
      </c>
      <c r="BD2366" s="1"/>
      <c r="BF2366" s="21"/>
      <c r="BK2366" s="1"/>
      <c r="BM2366" s="1"/>
      <c r="BN2366" s="1"/>
      <c r="BR2366" s="22"/>
      <c r="BS2366">
        <v>0</v>
      </c>
      <c r="BT2366" s="1" t="s">
        <v>5103</v>
      </c>
    </row>
    <row r="2367" spans="1:72">
      <c r="A2367" s="4" t="str">
        <f t="shared" si="4400"/>
        <v/>
      </c>
      <c r="B2367" s="4" t="str">
        <f t="shared" si="4401"/>
        <v>PCS</v>
      </c>
      <c r="C2367" s="4" t="str">
        <f t="shared" si="4402"/>
        <v/>
      </c>
      <c r="D2367" s="4" t="str">
        <f t="shared" si="4403"/>
        <v/>
      </c>
      <c r="E2367" s="4" t="str">
        <f t="shared" si="4404"/>
        <v/>
      </c>
      <c r="F2367" s="4" t="str">
        <f t="shared" si="4405"/>
        <v>RTG</v>
      </c>
      <c r="G2367" s="4" t="str">
        <f t="shared" si="4406"/>
        <v/>
      </c>
      <c r="H2367" s="4" t="str">
        <f t="shared" si="4407"/>
        <v/>
      </c>
      <c r="I2367" s="4" t="str">
        <f t="shared" si="4408"/>
        <v/>
      </c>
      <c r="J2367" s="4" t="str">
        <f t="shared" si="4409"/>
        <v/>
      </c>
      <c r="K2367" s="4" t="str">
        <f t="shared" si="4410"/>
        <v/>
      </c>
      <c r="L2367" s="4" t="str">
        <f t="shared" si="4411"/>
        <v/>
      </c>
      <c r="M2367" s="4" t="str">
        <f t="shared" si="4412"/>
        <v/>
      </c>
      <c r="N2367" s="4" t="str">
        <f t="shared" si="4413"/>
        <v/>
      </c>
      <c r="O2367" s="4" t="str">
        <f t="shared" si="4414"/>
        <v/>
      </c>
      <c r="P2367" s="4" t="str">
        <f t="shared" si="4415"/>
        <v/>
      </c>
      <c r="Q2367" s="4" t="str">
        <f t="shared" si="4416"/>
        <v/>
      </c>
      <c r="R2367" s="4" t="str">
        <f t="shared" si="4417"/>
        <v/>
      </c>
      <c r="S2367" s="4" t="str">
        <f t="shared" si="4418"/>
        <v/>
      </c>
      <c r="T2367" s="4" t="str">
        <f t="shared" si="4419"/>
        <v/>
      </c>
      <c r="U2367" s="4" t="str">
        <f t="shared" si="4420"/>
        <v/>
      </c>
      <c r="V2367" s="4" t="str">
        <f t="shared" si="4421"/>
        <v/>
      </c>
      <c r="W2367" s="4" t="str">
        <f t="shared" si="4422"/>
        <v/>
      </c>
      <c r="X2367" s="4" t="str">
        <f t="shared" si="4423"/>
        <v/>
      </c>
      <c r="Y2367" s="4">
        <f t="shared" si="4424"/>
        <v>6</v>
      </c>
      <c r="Z2367" s="4" t="str">
        <f t="shared" si="4425"/>
        <v>-</v>
      </c>
      <c r="AA2367" s="4" t="str">
        <f t="shared" si="4426"/>
        <v>/</v>
      </c>
      <c r="AB2367" s="4" t="str">
        <f t="shared" si="4427"/>
        <v/>
      </c>
      <c r="AC2367" s="4" t="str">
        <f t="shared" si="4428"/>
        <v/>
      </c>
      <c r="AD2367" s="4" t="str">
        <f t="shared" si="4429"/>
        <v/>
      </c>
      <c r="AE2367" s="4" t="str">
        <f t="shared" si="4430"/>
        <v/>
      </c>
      <c r="AF2367" s="4">
        <f t="shared" si="4431"/>
        <v>9</v>
      </c>
      <c r="AG2367" s="4">
        <f t="shared" si="4432"/>
        <v>26</v>
      </c>
      <c r="AH2367" s="4">
        <f t="shared" si="4433"/>
        <v>17</v>
      </c>
      <c r="AI2367" s="4" t="str">
        <f t="shared" si="4434"/>
        <v>/RTG</v>
      </c>
      <c r="AJ2367" s="4" t="str">
        <f t="shared" si="4435"/>
        <v>S/RTG</v>
      </c>
      <c r="AK2367" s="4" t="str" cm="1">
        <f t="array" ref="AK2367">LEFT(AR2367,SUM(LEN(AR2367)-LEN(SUBSTITUTE(AR2367,{"0";"1";"2";"3";"4";"5";"6";"7";"8";"9"},""))))</f>
        <v>12</v>
      </c>
      <c r="AL2367" s="4">
        <f t="shared" si="4439"/>
        <v>13</v>
      </c>
      <c r="AM2367" s="4" t="b">
        <f t="shared" si="4446"/>
        <v>1</v>
      </c>
      <c r="AN2367" s="4" t="str">
        <f t="shared" si="4447"/>
        <v>RTG</v>
      </c>
      <c r="AO2367" s="4" t="b">
        <f t="shared" si="4440"/>
        <v>0</v>
      </c>
      <c r="AP2367" s="4" t="b">
        <f t="shared" si="4436"/>
        <v>0</v>
      </c>
      <c r="AQ2367" s="5" t="str">
        <f t="shared" si="4437"/>
        <v>ROYALE SUNNY DAY</v>
      </c>
      <c r="AR2367" s="4" t="str">
        <f t="shared" si="4438"/>
        <v>12PCS/RTG</v>
      </c>
      <c r="AS2367" t="s">
        <v>4792</v>
      </c>
      <c r="AT2367" s="1" t="s">
        <v>3236</v>
      </c>
      <c r="AU2367" s="4" t="str">
        <f t="shared" ca="1" si="4444"/>
        <v/>
      </c>
      <c r="AV2367">
        <v>5000</v>
      </c>
      <c r="AW2367">
        <v>5000</v>
      </c>
      <c r="AX2367">
        <v>4560</v>
      </c>
      <c r="AY2367" t="str">
        <f t="shared" si="4307"/>
        <v>8988966619004</v>
      </c>
      <c r="AZ2367" t="str">
        <f t="shared" si="4441"/>
        <v>ROYALE SUNNY DAY</v>
      </c>
      <c r="BA2367" t="s">
        <v>4301</v>
      </c>
      <c r="BB2367" t="s">
        <v>4301</v>
      </c>
      <c r="BC2367" s="4" t="str" cm="1">
        <f t="array" aca="1" ref="BC2367" ca="1">LEFT(AR2367,MATCH(FALSE,ISNUMBER(MID(AR2367,ROW(INDIRECT("1:"&amp;LEN(AR2367)+1)), 1) *1),0) -1)</f>
        <v>12</v>
      </c>
      <c r="BD2367" s="1"/>
      <c r="BF2367" s="21"/>
      <c r="BK2367" s="1"/>
      <c r="BM2367" s="1"/>
      <c r="BN2367" s="1"/>
      <c r="BR2367" s="22"/>
      <c r="BS2367">
        <v>0</v>
      </c>
      <c r="BT2367" s="1" t="s">
        <v>5103</v>
      </c>
    </row>
    <row r="2368" spans="1:72">
      <c r="A2368" s="4" t="str">
        <f t="shared" si="4400"/>
        <v/>
      </c>
      <c r="B2368" s="4" t="str">
        <f t="shared" si="4401"/>
        <v>PCS</v>
      </c>
      <c r="C2368" s="4" t="str">
        <f t="shared" si="4402"/>
        <v/>
      </c>
      <c r="D2368" s="4" t="str">
        <f t="shared" si="4403"/>
        <v/>
      </c>
      <c r="E2368" s="4" t="str">
        <f t="shared" si="4404"/>
        <v/>
      </c>
      <c r="F2368" s="4" t="str">
        <f t="shared" si="4405"/>
        <v>RTG</v>
      </c>
      <c r="G2368" s="4" t="str">
        <f t="shared" si="4406"/>
        <v/>
      </c>
      <c r="H2368" s="4" t="str">
        <f t="shared" si="4407"/>
        <v/>
      </c>
      <c r="I2368" s="4" t="str">
        <f t="shared" si="4408"/>
        <v/>
      </c>
      <c r="J2368" s="4" t="str">
        <f t="shared" si="4409"/>
        <v/>
      </c>
      <c r="K2368" s="4" t="str">
        <f t="shared" si="4410"/>
        <v/>
      </c>
      <c r="L2368" s="4" t="str">
        <f t="shared" si="4411"/>
        <v/>
      </c>
      <c r="M2368" s="4" t="str">
        <f t="shared" si="4412"/>
        <v/>
      </c>
      <c r="N2368" s="4" t="str">
        <f t="shared" si="4413"/>
        <v/>
      </c>
      <c r="O2368" s="4" t="str">
        <f t="shared" si="4414"/>
        <v/>
      </c>
      <c r="P2368" s="4" t="str">
        <f t="shared" si="4415"/>
        <v/>
      </c>
      <c r="Q2368" s="4" t="str">
        <f t="shared" si="4416"/>
        <v/>
      </c>
      <c r="R2368" s="4" t="str">
        <f t="shared" si="4417"/>
        <v/>
      </c>
      <c r="S2368" s="4" t="str">
        <f t="shared" si="4418"/>
        <v/>
      </c>
      <c r="T2368" s="4" t="str">
        <f t="shared" si="4419"/>
        <v/>
      </c>
      <c r="U2368" s="4" t="str">
        <f t="shared" si="4420"/>
        <v/>
      </c>
      <c r="V2368" s="4" t="str">
        <f t="shared" si="4421"/>
        <v/>
      </c>
      <c r="W2368" s="4" t="str">
        <f t="shared" si="4422"/>
        <v/>
      </c>
      <c r="X2368" s="4" t="str">
        <f t="shared" si="4423"/>
        <v/>
      </c>
      <c r="Y2368" s="4">
        <f t="shared" si="4424"/>
        <v>6</v>
      </c>
      <c r="Z2368" s="4" t="str">
        <f t="shared" si="4425"/>
        <v>-</v>
      </c>
      <c r="AA2368" s="4" t="str">
        <f t="shared" si="4426"/>
        <v>/</v>
      </c>
      <c r="AB2368" s="4" t="str">
        <f t="shared" si="4427"/>
        <v/>
      </c>
      <c r="AC2368" s="4" t="str">
        <f t="shared" si="4428"/>
        <v/>
      </c>
      <c r="AD2368" s="4" t="str">
        <f t="shared" si="4429"/>
        <v/>
      </c>
      <c r="AE2368" s="4" t="str">
        <f t="shared" si="4430"/>
        <v/>
      </c>
      <c r="AF2368" s="4">
        <f t="shared" si="4431"/>
        <v>9</v>
      </c>
      <c r="AG2368" s="4">
        <f t="shared" si="4432"/>
        <v>29</v>
      </c>
      <c r="AH2368" s="4">
        <f t="shared" si="4433"/>
        <v>20</v>
      </c>
      <c r="AI2368" s="4" t="str">
        <f t="shared" si="4434"/>
        <v>/RTG</v>
      </c>
      <c r="AJ2368" s="4" t="str">
        <f t="shared" si="4435"/>
        <v>S/RTG</v>
      </c>
      <c r="AK2368" s="4" t="str" cm="1">
        <f t="array" ref="AK2368">LEFT(AR2368,SUM(LEN(AR2368)-LEN(SUBSTITUTE(AR2368,{"0";"1";"2";"3";"4";"5";"6";"7";"8";"9"},""))))</f>
        <v>12</v>
      </c>
      <c r="AL2368" s="4">
        <f t="shared" si="4439"/>
        <v>13</v>
      </c>
      <c r="AM2368" s="4" t="b">
        <f t="shared" si="4446"/>
        <v>1</v>
      </c>
      <c r="AN2368" s="4" t="str">
        <f t="shared" si="4447"/>
        <v>RTG</v>
      </c>
      <c r="AO2368" s="4" t="b">
        <f t="shared" si="4440"/>
        <v>0</v>
      </c>
      <c r="AP2368" s="4" t="b">
        <f t="shared" si="4436"/>
        <v>0</v>
      </c>
      <c r="AQ2368" s="5" t="str">
        <f t="shared" si="4437"/>
        <v>ROYALE SWEET FLORAL</v>
      </c>
      <c r="AR2368" s="4" t="str">
        <f t="shared" si="4438"/>
        <v>12PCS/RTG</v>
      </c>
      <c r="AS2368" t="s">
        <v>4791</v>
      </c>
      <c r="AT2368" s="1" t="s">
        <v>3237</v>
      </c>
      <c r="AU2368" s="4" t="str">
        <f t="shared" ca="1" si="4444"/>
        <v/>
      </c>
      <c r="AV2368">
        <v>5000</v>
      </c>
      <c r="AW2368">
        <v>5000</v>
      </c>
      <c r="AX2368">
        <v>4560</v>
      </c>
      <c r="AY2368" t="str">
        <f t="shared" si="4307"/>
        <v>9988866619035</v>
      </c>
      <c r="AZ2368" t="str">
        <f t="shared" si="4441"/>
        <v>ROYALE SWEET FLORAL</v>
      </c>
      <c r="BA2368" t="s">
        <v>4301</v>
      </c>
      <c r="BB2368" t="s">
        <v>4301</v>
      </c>
      <c r="BC2368" s="4" t="str" cm="1">
        <f t="array" aca="1" ref="BC2368" ca="1">LEFT(AR2368,MATCH(FALSE,ISNUMBER(MID(AR2368,ROW(INDIRECT("1:"&amp;LEN(AR2368)+1)), 1) *1),0) -1)</f>
        <v>12</v>
      </c>
      <c r="BD2368" s="1"/>
      <c r="BF2368" s="21"/>
      <c r="BK2368" s="1"/>
      <c r="BM2368" s="1"/>
      <c r="BN2368" s="1"/>
      <c r="BR2368" s="22"/>
      <c r="BS2368">
        <v>0</v>
      </c>
      <c r="BT2368" s="1" t="s">
        <v>5103</v>
      </c>
    </row>
    <row r="2369" spans="1:72">
      <c r="A2369" s="4" t="str">
        <f t="shared" si="4400"/>
        <v/>
      </c>
      <c r="B2369" s="4" t="str">
        <f t="shared" si="4401"/>
        <v/>
      </c>
      <c r="C2369" s="4" t="str">
        <f t="shared" si="4402"/>
        <v/>
      </c>
      <c r="D2369" s="4" t="str">
        <f t="shared" si="4403"/>
        <v/>
      </c>
      <c r="E2369" s="4" t="str">
        <f t="shared" si="4404"/>
        <v/>
      </c>
      <c r="F2369" s="4" t="str">
        <f t="shared" si="4405"/>
        <v>RTG</v>
      </c>
      <c r="G2369" s="4" t="str">
        <f t="shared" si="4406"/>
        <v/>
      </c>
      <c r="H2369" s="4" t="str">
        <f t="shared" si="4407"/>
        <v/>
      </c>
      <c r="I2369" s="4" t="str">
        <f t="shared" si="4408"/>
        <v/>
      </c>
      <c r="J2369" s="4" t="str">
        <f t="shared" si="4409"/>
        <v/>
      </c>
      <c r="K2369" s="4" t="str">
        <f t="shared" si="4410"/>
        <v/>
      </c>
      <c r="L2369" s="4" t="str">
        <f t="shared" si="4411"/>
        <v/>
      </c>
      <c r="M2369" s="4" t="str">
        <f t="shared" si="4412"/>
        <v/>
      </c>
      <c r="N2369" s="4" t="str">
        <f t="shared" si="4413"/>
        <v/>
      </c>
      <c r="O2369" s="4" t="str">
        <f t="shared" si="4414"/>
        <v>DUS</v>
      </c>
      <c r="P2369" s="4" t="str">
        <f t="shared" si="4415"/>
        <v/>
      </c>
      <c r="Q2369" s="4" t="str">
        <f t="shared" si="4416"/>
        <v/>
      </c>
      <c r="R2369" s="4" t="str">
        <f t="shared" si="4417"/>
        <v/>
      </c>
      <c r="S2369" s="4" t="str">
        <f t="shared" si="4418"/>
        <v/>
      </c>
      <c r="T2369" s="4" t="str">
        <f t="shared" si="4419"/>
        <v/>
      </c>
      <c r="U2369" s="4" t="str">
        <f t="shared" si="4420"/>
        <v/>
      </c>
      <c r="V2369" s="4" t="str">
        <f t="shared" si="4421"/>
        <v/>
      </c>
      <c r="W2369" s="4" t="str">
        <f t="shared" si="4422"/>
        <v/>
      </c>
      <c r="X2369" s="4" t="str">
        <f t="shared" si="4423"/>
        <v/>
      </c>
      <c r="Y2369" s="4">
        <f t="shared" si="4424"/>
        <v>6</v>
      </c>
      <c r="Z2369" s="4" t="str">
        <f t="shared" si="4425"/>
        <v>-</v>
      </c>
      <c r="AA2369" s="4" t="str">
        <f t="shared" si="4426"/>
        <v>/</v>
      </c>
      <c r="AB2369" s="4" t="str">
        <f t="shared" si="4427"/>
        <v/>
      </c>
      <c r="AC2369" s="4" t="str">
        <f t="shared" si="4428"/>
        <v/>
      </c>
      <c r="AD2369" s="4" t="str">
        <f t="shared" si="4429"/>
        <v/>
      </c>
      <c r="AE2369" s="4" t="str">
        <f t="shared" si="4430"/>
        <v/>
      </c>
      <c r="AF2369" s="4">
        <f t="shared" si="4431"/>
        <v>9</v>
      </c>
      <c r="AG2369" s="4">
        <f t="shared" si="4432"/>
        <v>15</v>
      </c>
      <c r="AH2369" s="4">
        <f t="shared" si="4433"/>
        <v>6</v>
      </c>
      <c r="AI2369" s="4" t="str">
        <f t="shared" si="4434"/>
        <v>/DUS</v>
      </c>
      <c r="AJ2369" s="4" t="str">
        <f t="shared" si="4435"/>
        <v>G/DUS</v>
      </c>
      <c r="AK2369" s="4" t="str" cm="1">
        <f t="array" ref="AK2369">LEFT(AR2369,SUM(LEN(AR2369)-LEN(SUBSTITUTE(AR2369,{"0";"1";"2";"3";"4";"5";"6";"7";"8";"9"},""))))</f>
        <v>48</v>
      </c>
      <c r="AL2369" s="4">
        <f t="shared" si="4439"/>
        <v>13</v>
      </c>
      <c r="AM2369" s="4" t="b">
        <f t="shared" si="4446"/>
        <v>1</v>
      </c>
      <c r="AN2369" s="4" t="str">
        <f t="shared" si="4447"/>
        <v>DUS</v>
      </c>
      <c r="AO2369" s="4" t="b">
        <f t="shared" si="4440"/>
        <v>0</v>
      </c>
      <c r="AP2369" s="4" t="b">
        <f t="shared" si="4436"/>
        <v>0</v>
      </c>
      <c r="AQ2369" s="5" t="str">
        <f t="shared" si="4437"/>
        <v>ROYCO</v>
      </c>
      <c r="AR2369" s="4" t="str">
        <f t="shared" si="4438"/>
        <v>48RTG/DUS</v>
      </c>
      <c r="AS2369" t="s">
        <v>3242</v>
      </c>
      <c r="AU2369" s="4" t="b">
        <f t="shared" ca="1" si="4444"/>
        <v>1</v>
      </c>
      <c r="AV2369">
        <v>215000</v>
      </c>
      <c r="AW2369">
        <v>215000</v>
      </c>
      <c r="AX2369">
        <v>212400</v>
      </c>
      <c r="AY2369" t="str">
        <f t="shared" si="4307"/>
        <v>8000000002369</v>
      </c>
      <c r="AZ2369" t="str">
        <f t="shared" si="4441"/>
        <v>ROYCO</v>
      </c>
      <c r="BA2369" t="s">
        <v>4301</v>
      </c>
      <c r="BB2369" t="s">
        <v>4301</v>
      </c>
      <c r="BC2369" s="4" t="str" cm="1">
        <f t="array" aca="1" ref="BC2369" ca="1">LEFT(AR2369,MATCH(FALSE,ISNUMBER(MID(AR2369,ROW(INDIRECT("1:"&amp;LEN(AR2369)+1)), 1) *1),0) -1)</f>
        <v>48</v>
      </c>
      <c r="BD2369" s="1"/>
      <c r="BF2369" s="21"/>
      <c r="BK2369" s="1"/>
      <c r="BM2369" s="1"/>
      <c r="BN2369" s="1"/>
      <c r="BR2369" s="22"/>
      <c r="BS2369">
        <v>0</v>
      </c>
      <c r="BT2369" s="1" t="s">
        <v>5103</v>
      </c>
    </row>
    <row r="2370" spans="1:72">
      <c r="A2370" s="4" t="str">
        <f t="shared" si="4400"/>
        <v/>
      </c>
      <c r="B2370" s="4" t="str">
        <f t="shared" si="4401"/>
        <v/>
      </c>
      <c r="C2370" s="4" t="str">
        <f t="shared" si="4402"/>
        <v/>
      </c>
      <c r="D2370" s="4" t="str">
        <f t="shared" si="4403"/>
        <v/>
      </c>
      <c r="E2370" s="4" t="str">
        <f t="shared" si="4404"/>
        <v/>
      </c>
      <c r="F2370" s="4" t="str">
        <f t="shared" si="4405"/>
        <v>RTG</v>
      </c>
      <c r="G2370" s="4" t="str">
        <f t="shared" si="4406"/>
        <v/>
      </c>
      <c r="H2370" s="4" t="str">
        <f t="shared" si="4407"/>
        <v/>
      </c>
      <c r="I2370" s="4" t="str">
        <f t="shared" si="4408"/>
        <v/>
      </c>
      <c r="J2370" s="4" t="str">
        <f t="shared" si="4409"/>
        <v/>
      </c>
      <c r="K2370" s="4" t="str">
        <f t="shared" si="4410"/>
        <v/>
      </c>
      <c r="L2370" s="4" t="str">
        <f t="shared" si="4411"/>
        <v/>
      </c>
      <c r="M2370" s="4" t="str">
        <f t="shared" si="4412"/>
        <v/>
      </c>
      <c r="N2370" s="4" t="str">
        <f t="shared" si="4413"/>
        <v/>
      </c>
      <c r="O2370" s="4" t="str">
        <f t="shared" si="4414"/>
        <v/>
      </c>
      <c r="P2370" s="4" t="str">
        <f t="shared" si="4415"/>
        <v/>
      </c>
      <c r="Q2370" s="4" t="str">
        <f t="shared" si="4416"/>
        <v/>
      </c>
      <c r="R2370" s="4" t="str">
        <f t="shared" si="4417"/>
        <v/>
      </c>
      <c r="S2370" s="4" t="str">
        <f t="shared" si="4418"/>
        <v/>
      </c>
      <c r="T2370" s="4" t="str">
        <f t="shared" si="4419"/>
        <v/>
      </c>
      <c r="U2370" s="4" t="str">
        <f t="shared" si="4420"/>
        <v/>
      </c>
      <c r="V2370" s="4" t="str">
        <f t="shared" si="4421"/>
        <v/>
      </c>
      <c r="W2370" s="4" t="str">
        <f t="shared" si="4422"/>
        <v/>
      </c>
      <c r="X2370" s="4" t="str">
        <f t="shared" si="4423"/>
        <v/>
      </c>
      <c r="Y2370" s="4">
        <f t="shared" si="4424"/>
        <v>3</v>
      </c>
      <c r="Z2370" s="4" t="str">
        <f t="shared" si="4425"/>
        <v>-</v>
      </c>
      <c r="AA2370" s="4" t="str">
        <f t="shared" si="4426"/>
        <v/>
      </c>
      <c r="AB2370" s="4" t="str">
        <f t="shared" si="4427"/>
        <v/>
      </c>
      <c r="AC2370" s="4" t="str">
        <f t="shared" si="4428"/>
        <v/>
      </c>
      <c r="AD2370" s="4" t="str">
        <f t="shared" si="4429"/>
        <v/>
      </c>
      <c r="AE2370" s="4" t="str">
        <f t="shared" si="4430"/>
        <v/>
      </c>
      <c r="AF2370" s="4">
        <f t="shared" si="4431"/>
        <v>4</v>
      </c>
      <c r="AG2370" s="4">
        <f t="shared" si="4432"/>
        <v>15</v>
      </c>
      <c r="AH2370" s="4">
        <f t="shared" si="4433"/>
        <v>11</v>
      </c>
      <c r="AI2370" s="4" t="str">
        <f t="shared" si="4434"/>
        <v>1RTG</v>
      </c>
      <c r="AJ2370" s="4" t="str">
        <f t="shared" si="4435"/>
        <v>-1RTG</v>
      </c>
      <c r="AK2370" s="4" t="str" cm="1">
        <f t="array" ref="AK2370">LEFT(AR2370,SUM(LEN(AR2370)-LEN(SUBSTITUTE(AR2370,{"0";"1";"2";"3";"4";"5";"6";"7";"8";"9"},""))))</f>
        <v>1</v>
      </c>
      <c r="AL2370" s="4">
        <f t="shared" si="4439"/>
        <v>13</v>
      </c>
      <c r="AM2370" s="4" t="b">
        <f t="shared" ref="AM2370:AM2377" si="4448">LEFT(AR2370,1)=AK2370</f>
        <v>1</v>
      </c>
      <c r="AN2370" s="4" t="str">
        <f t="shared" si="4447"/>
        <v>RTG</v>
      </c>
      <c r="AO2370" s="4" t="b">
        <f t="shared" si="4440"/>
        <v>0</v>
      </c>
      <c r="AP2370" s="4" t="b">
        <f t="shared" si="4436"/>
        <v>0</v>
      </c>
      <c r="AQ2370" s="5" t="str">
        <f t="shared" si="4437"/>
        <v>ROYCO AYAM</v>
      </c>
      <c r="AR2370" s="4" t="str">
        <f t="shared" si="4438"/>
        <v>1RTG</v>
      </c>
      <c r="AS2370" t="s">
        <v>3238</v>
      </c>
      <c r="AT2370" s="1" t="s">
        <v>3239</v>
      </c>
      <c r="AU2370" s="4" t="str">
        <f t="shared" ca="1" si="4444"/>
        <v/>
      </c>
      <c r="AV2370">
        <v>5000</v>
      </c>
      <c r="AW2370">
        <v>5000</v>
      </c>
      <c r="AX2370">
        <v>4500</v>
      </c>
      <c r="AY2370" t="str">
        <f t="shared" si="4307"/>
        <v>8999999502393</v>
      </c>
      <c r="AZ2370" t="str">
        <f t="shared" si="4441"/>
        <v>ROYCO AYAM</v>
      </c>
      <c r="BA2370" t="s">
        <v>4301</v>
      </c>
      <c r="BB2370" t="s">
        <v>4301</v>
      </c>
      <c r="BC2370" s="9" t="str" cm="1">
        <f t="array" aca="1" ref="BC2370" ca="1">LEFT(AR2370,MATCH(FALSE,ISNUMBER(MID(AR2370,ROW(INDIRECT("1:"&amp;LEN(AR2370)+1)), 1) *1),0) -1)</f>
        <v>1</v>
      </c>
      <c r="BD2370" s="1"/>
      <c r="BF2370" s="21"/>
      <c r="BK2370" s="1"/>
      <c r="BM2370" s="1"/>
      <c r="BN2370" s="1"/>
      <c r="BR2370" s="22"/>
      <c r="BS2370">
        <v>0</v>
      </c>
      <c r="BT2370" s="1" t="s">
        <v>5103</v>
      </c>
    </row>
    <row r="2371" spans="1:72">
      <c r="A2371" s="4" t="str">
        <f t="shared" si="4400"/>
        <v/>
      </c>
      <c r="B2371" s="4" t="str">
        <f t="shared" si="4401"/>
        <v/>
      </c>
      <c r="C2371" s="4" t="str">
        <f t="shared" si="4402"/>
        <v/>
      </c>
      <c r="D2371" s="4" t="str">
        <f t="shared" si="4403"/>
        <v/>
      </c>
      <c r="E2371" s="4" t="str">
        <f t="shared" si="4404"/>
        <v/>
      </c>
      <c r="F2371" s="4" t="str">
        <f t="shared" si="4405"/>
        <v>RTG</v>
      </c>
      <c r="G2371" s="4" t="str">
        <f t="shared" si="4406"/>
        <v/>
      </c>
      <c r="H2371" s="4" t="str">
        <f t="shared" si="4407"/>
        <v/>
      </c>
      <c r="I2371" s="4" t="str">
        <f t="shared" si="4408"/>
        <v/>
      </c>
      <c r="J2371" s="4" t="str">
        <f t="shared" si="4409"/>
        <v/>
      </c>
      <c r="K2371" s="4" t="str">
        <f t="shared" si="4410"/>
        <v/>
      </c>
      <c r="L2371" s="4" t="str">
        <f t="shared" si="4411"/>
        <v/>
      </c>
      <c r="M2371" s="4" t="str">
        <f t="shared" si="4412"/>
        <v/>
      </c>
      <c r="N2371" s="4" t="str">
        <f t="shared" si="4413"/>
        <v/>
      </c>
      <c r="O2371" s="4" t="str">
        <f t="shared" si="4414"/>
        <v/>
      </c>
      <c r="P2371" s="4" t="str">
        <f t="shared" si="4415"/>
        <v/>
      </c>
      <c r="Q2371" s="4" t="str">
        <f t="shared" si="4416"/>
        <v/>
      </c>
      <c r="R2371" s="4" t="str">
        <f t="shared" si="4417"/>
        <v/>
      </c>
      <c r="S2371" s="4" t="str">
        <f t="shared" si="4418"/>
        <v/>
      </c>
      <c r="T2371" s="4" t="str">
        <f t="shared" si="4419"/>
        <v/>
      </c>
      <c r="U2371" s="4" t="str">
        <f t="shared" si="4420"/>
        <v/>
      </c>
      <c r="V2371" s="4" t="str">
        <f t="shared" si="4421"/>
        <v/>
      </c>
      <c r="W2371" s="4" t="str">
        <f t="shared" si="4422"/>
        <v/>
      </c>
      <c r="X2371" s="4" t="str">
        <f t="shared" si="4423"/>
        <v/>
      </c>
      <c r="Y2371" s="4">
        <f t="shared" si="4424"/>
        <v>3</v>
      </c>
      <c r="Z2371" s="4" t="str">
        <f t="shared" si="4425"/>
        <v>-</v>
      </c>
      <c r="AA2371" s="4" t="str">
        <f t="shared" si="4426"/>
        <v/>
      </c>
      <c r="AB2371" s="4" t="str">
        <f t="shared" si="4427"/>
        <v/>
      </c>
      <c r="AC2371" s="4" t="str">
        <f t="shared" si="4428"/>
        <v/>
      </c>
      <c r="AD2371" s="4" t="str">
        <f t="shared" si="4429"/>
        <v/>
      </c>
      <c r="AE2371" s="4" t="str">
        <f t="shared" si="4430"/>
        <v/>
      </c>
      <c r="AF2371" s="4">
        <f t="shared" si="4431"/>
        <v>4</v>
      </c>
      <c r="AG2371" s="4">
        <f t="shared" si="4432"/>
        <v>15</v>
      </c>
      <c r="AH2371" s="4">
        <f t="shared" si="4433"/>
        <v>11</v>
      </c>
      <c r="AI2371" s="4" t="str">
        <f t="shared" si="4434"/>
        <v>1RTG</v>
      </c>
      <c r="AJ2371" s="4" t="str">
        <f t="shared" si="4435"/>
        <v>-1RTG</v>
      </c>
      <c r="AK2371" s="4" t="str" cm="1">
        <f t="array" ref="AK2371">LEFT(AR2371,SUM(LEN(AR2371)-LEN(SUBSTITUTE(AR2371,{"0";"1";"2";"3";"4";"5";"6";"7";"8";"9"},""))))</f>
        <v>1</v>
      </c>
      <c r="AL2371" s="4">
        <f t="shared" si="4439"/>
        <v>13</v>
      </c>
      <c r="AM2371" s="4" t="b">
        <f t="shared" si="4448"/>
        <v>1</v>
      </c>
      <c r="AN2371" s="4" t="str">
        <f t="shared" si="4447"/>
        <v>RTG</v>
      </c>
      <c r="AO2371" s="4" t="b">
        <f t="shared" si="4440"/>
        <v>0</v>
      </c>
      <c r="AP2371" s="4" t="b">
        <f t="shared" si="4436"/>
        <v>0</v>
      </c>
      <c r="AQ2371" s="5" t="str">
        <f t="shared" si="4437"/>
        <v>ROYCO SAPI</v>
      </c>
      <c r="AR2371" s="4" t="str">
        <f t="shared" si="4438"/>
        <v>1RTG</v>
      </c>
      <c r="AS2371" t="s">
        <v>3240</v>
      </c>
      <c r="AT2371" s="1" t="s">
        <v>3241</v>
      </c>
      <c r="AU2371" s="4" t="str">
        <f t="shared" ca="1" si="4444"/>
        <v/>
      </c>
      <c r="AV2371">
        <v>5000</v>
      </c>
      <c r="AW2371">
        <v>5000</v>
      </c>
      <c r="AX2371">
        <v>4500</v>
      </c>
      <c r="AY2371" t="str">
        <f t="shared" si="4307"/>
        <v>8999999502409</v>
      </c>
      <c r="AZ2371" t="str">
        <f t="shared" si="4441"/>
        <v>ROYCO SAPI</v>
      </c>
      <c r="BA2371" t="s">
        <v>4301</v>
      </c>
      <c r="BB2371" t="s">
        <v>4301</v>
      </c>
      <c r="BC2371" s="9" t="str" cm="1">
        <f t="array" aca="1" ref="BC2371" ca="1">LEFT(AR2371,MATCH(FALSE,ISNUMBER(MID(AR2371,ROW(INDIRECT("1:"&amp;LEN(AR2371)+1)), 1) *1),0) -1)</f>
        <v>1</v>
      </c>
      <c r="BD2371" s="1"/>
      <c r="BF2371" s="21"/>
      <c r="BK2371" s="1"/>
      <c r="BM2371" s="1"/>
      <c r="BN2371" s="1"/>
      <c r="BR2371" s="22"/>
      <c r="BS2371">
        <v>0</v>
      </c>
      <c r="BT2371" s="1" t="s">
        <v>5103</v>
      </c>
    </row>
    <row r="2372" spans="1:72">
      <c r="A2372" s="4" t="str">
        <f t="shared" si="4400"/>
        <v/>
      </c>
      <c r="B2372" s="4" t="str">
        <f t="shared" si="4401"/>
        <v/>
      </c>
      <c r="C2372" s="4" t="str">
        <f t="shared" si="4402"/>
        <v/>
      </c>
      <c r="D2372" s="4" t="str">
        <f t="shared" si="4403"/>
        <v/>
      </c>
      <c r="E2372" s="4" t="str">
        <f t="shared" si="4404"/>
        <v/>
      </c>
      <c r="F2372" s="4" t="str">
        <f t="shared" si="4405"/>
        <v/>
      </c>
      <c r="G2372" s="4" t="str">
        <f t="shared" si="4406"/>
        <v>KTK</v>
      </c>
      <c r="H2372" s="4" t="str">
        <f t="shared" si="4407"/>
        <v/>
      </c>
      <c r="I2372" s="4" t="str">
        <f t="shared" si="4408"/>
        <v/>
      </c>
      <c r="J2372" s="4" t="str">
        <f t="shared" si="4409"/>
        <v/>
      </c>
      <c r="K2372" s="4" t="str">
        <f t="shared" si="4410"/>
        <v/>
      </c>
      <c r="L2372" s="4" t="str">
        <f t="shared" si="4411"/>
        <v/>
      </c>
      <c r="M2372" s="4" t="str">
        <f t="shared" si="4412"/>
        <v/>
      </c>
      <c r="N2372" s="4" t="str">
        <f t="shared" si="4413"/>
        <v/>
      </c>
      <c r="O2372" s="4" t="str">
        <f t="shared" si="4414"/>
        <v/>
      </c>
      <c r="P2372" s="4" t="str">
        <f t="shared" si="4415"/>
        <v/>
      </c>
      <c r="Q2372" s="4" t="str">
        <f t="shared" si="4416"/>
        <v/>
      </c>
      <c r="R2372" s="4" t="str">
        <f t="shared" si="4417"/>
        <v/>
      </c>
      <c r="S2372" s="4" t="str">
        <f t="shared" si="4418"/>
        <v/>
      </c>
      <c r="T2372" s="4" t="str">
        <f t="shared" si="4419"/>
        <v/>
      </c>
      <c r="U2372" s="4" t="str">
        <f t="shared" si="4420"/>
        <v/>
      </c>
      <c r="V2372" s="4" t="str">
        <f t="shared" si="4421"/>
        <v/>
      </c>
      <c r="W2372" s="4" t="str">
        <f t="shared" si="4422"/>
        <v/>
      </c>
      <c r="X2372" s="4" t="str">
        <f t="shared" si="4423"/>
        <v/>
      </c>
      <c r="Y2372" s="4">
        <f t="shared" si="4424"/>
        <v>3</v>
      </c>
      <c r="Z2372" s="4" t="str">
        <f t="shared" si="4425"/>
        <v>-</v>
      </c>
      <c r="AA2372" s="4" t="str">
        <f t="shared" si="4426"/>
        <v/>
      </c>
      <c r="AB2372" s="4" t="str">
        <f t="shared" si="4427"/>
        <v/>
      </c>
      <c r="AC2372" s="4" t="str">
        <f t="shared" si="4428"/>
        <v/>
      </c>
      <c r="AD2372" s="4" t="str">
        <f t="shared" si="4429"/>
        <v/>
      </c>
      <c r="AE2372" s="4" t="str">
        <f t="shared" si="4430"/>
        <v/>
      </c>
      <c r="AF2372" s="4">
        <f t="shared" si="4431"/>
        <v>4</v>
      </c>
      <c r="AG2372" s="4">
        <f t="shared" si="4432"/>
        <v>20</v>
      </c>
      <c r="AH2372" s="4">
        <f t="shared" si="4433"/>
        <v>16</v>
      </c>
      <c r="AI2372" s="4" t="str">
        <f t="shared" si="4434"/>
        <v>1KTK</v>
      </c>
      <c r="AJ2372" s="4" t="str">
        <f t="shared" si="4435"/>
        <v>-1KTK</v>
      </c>
      <c r="AK2372" s="4" t="str" cm="1">
        <f t="array" ref="AK2372">LEFT(AR2372,SUM(LEN(AR2372)-LEN(SUBSTITUTE(AR2372,{"0";"1";"2";"3";"4";"5";"6";"7";"8";"9"},""))))</f>
        <v>1</v>
      </c>
      <c r="AL2372" s="4">
        <f t="shared" si="4439"/>
        <v>13</v>
      </c>
      <c r="AM2372" s="4" t="b">
        <f t="shared" si="4448"/>
        <v>1</v>
      </c>
      <c r="AN2372" s="4" t="str">
        <f t="shared" si="4447"/>
        <v>KTK</v>
      </c>
      <c r="AO2372" s="4" t="b">
        <f t="shared" si="4440"/>
        <v>0</v>
      </c>
      <c r="AP2372" s="4" t="b">
        <f t="shared" si="4436"/>
        <v>0</v>
      </c>
      <c r="AQ2372" s="5" t="str">
        <f t="shared" si="4437"/>
        <v>RUMUT RASA AYAM</v>
      </c>
      <c r="AR2372" s="4" t="str">
        <f t="shared" si="4438"/>
        <v>1KTK</v>
      </c>
      <c r="AS2372" t="s">
        <v>4452</v>
      </c>
      <c r="AT2372" s="1" t="s">
        <v>3243</v>
      </c>
      <c r="AU2372" s="4" t="str">
        <f t="shared" ca="1" si="4444"/>
        <v/>
      </c>
      <c r="AV2372">
        <v>22000</v>
      </c>
      <c r="AW2372">
        <v>22000</v>
      </c>
      <c r="AX2372">
        <v>20585</v>
      </c>
      <c r="AY2372" t="str">
        <f t="shared" ref="AY2372:AY2435" si="4449">IF(AT2372&gt;0,AT2372,"800000000"&amp;ROW(AX2372))</f>
        <v>8997211250411</v>
      </c>
      <c r="AZ2372" t="str">
        <f t="shared" si="4441"/>
        <v>RUMUT RASA AYAM</v>
      </c>
      <c r="BA2372" t="s">
        <v>4301</v>
      </c>
      <c r="BB2372" t="s">
        <v>4301</v>
      </c>
      <c r="BC2372" s="9" t="str" cm="1">
        <f t="array" aca="1" ref="BC2372" ca="1">LEFT(AR2372,MATCH(FALSE,ISNUMBER(MID(AR2372,ROW(INDIRECT("1:"&amp;LEN(AR2372)+1)), 1) *1),0) -1)</f>
        <v>1</v>
      </c>
      <c r="BD2372" s="1"/>
      <c r="BF2372" s="21"/>
      <c r="BK2372" s="1"/>
      <c r="BM2372" s="1"/>
      <c r="BN2372" s="1"/>
      <c r="BR2372" s="22"/>
      <c r="BS2372">
        <v>0</v>
      </c>
      <c r="BT2372" s="1" t="s">
        <v>5103</v>
      </c>
    </row>
    <row r="2373" spans="1:72">
      <c r="A2373" s="4" t="str">
        <f t="shared" si="4400"/>
        <v/>
      </c>
      <c r="B2373" s="4" t="str">
        <f t="shared" si="4401"/>
        <v/>
      </c>
      <c r="C2373" s="4" t="str">
        <f t="shared" si="4402"/>
        <v/>
      </c>
      <c r="D2373" s="4" t="str">
        <f t="shared" si="4403"/>
        <v/>
      </c>
      <c r="E2373" s="4" t="str">
        <f t="shared" si="4404"/>
        <v/>
      </c>
      <c r="F2373" s="4" t="str">
        <f t="shared" si="4405"/>
        <v/>
      </c>
      <c r="G2373" s="4" t="str">
        <f t="shared" si="4406"/>
        <v>KTK</v>
      </c>
      <c r="H2373" s="4" t="str">
        <f t="shared" si="4407"/>
        <v/>
      </c>
      <c r="I2373" s="4" t="str">
        <f t="shared" si="4408"/>
        <v/>
      </c>
      <c r="J2373" s="4" t="str">
        <f t="shared" si="4409"/>
        <v/>
      </c>
      <c r="K2373" s="4" t="str">
        <f t="shared" si="4410"/>
        <v/>
      </c>
      <c r="L2373" s="4" t="str">
        <f t="shared" si="4411"/>
        <v/>
      </c>
      <c r="M2373" s="4" t="str">
        <f t="shared" si="4412"/>
        <v/>
      </c>
      <c r="N2373" s="4" t="str">
        <f t="shared" si="4413"/>
        <v/>
      </c>
      <c r="O2373" s="4" t="str">
        <f t="shared" si="4414"/>
        <v/>
      </c>
      <c r="P2373" s="4" t="str">
        <f t="shared" si="4415"/>
        <v/>
      </c>
      <c r="Q2373" s="4" t="str">
        <f t="shared" si="4416"/>
        <v/>
      </c>
      <c r="R2373" s="4" t="str">
        <f t="shared" si="4417"/>
        <v/>
      </c>
      <c r="S2373" s="4" t="str">
        <f t="shared" si="4418"/>
        <v/>
      </c>
      <c r="T2373" s="4" t="str">
        <f t="shared" si="4419"/>
        <v/>
      </c>
      <c r="U2373" s="4" t="str">
        <f t="shared" si="4420"/>
        <v/>
      </c>
      <c r="V2373" s="4" t="str">
        <f t="shared" si="4421"/>
        <v/>
      </c>
      <c r="W2373" s="4" t="str">
        <f t="shared" si="4422"/>
        <v/>
      </c>
      <c r="X2373" s="4" t="str">
        <f t="shared" si="4423"/>
        <v/>
      </c>
      <c r="Y2373" s="4">
        <f t="shared" si="4424"/>
        <v>3</v>
      </c>
      <c r="Z2373" s="4" t="str">
        <f t="shared" si="4425"/>
        <v>-</v>
      </c>
      <c r="AA2373" s="4" t="str">
        <f t="shared" si="4426"/>
        <v/>
      </c>
      <c r="AB2373" s="4" t="str">
        <f t="shared" si="4427"/>
        <v/>
      </c>
      <c r="AC2373" s="4" t="str">
        <f t="shared" si="4428"/>
        <v/>
      </c>
      <c r="AD2373" s="4" t="str">
        <f t="shared" si="4429"/>
        <v/>
      </c>
      <c r="AE2373" s="4" t="str">
        <f t="shared" si="4430"/>
        <v/>
      </c>
      <c r="AF2373" s="4">
        <f t="shared" si="4431"/>
        <v>4</v>
      </c>
      <c r="AG2373" s="4">
        <f t="shared" si="4432"/>
        <v>21</v>
      </c>
      <c r="AH2373" s="4">
        <f t="shared" si="4433"/>
        <v>17</v>
      </c>
      <c r="AI2373" s="4" t="str">
        <f t="shared" si="4434"/>
        <v>1KTK</v>
      </c>
      <c r="AJ2373" s="4" t="str">
        <f t="shared" si="4435"/>
        <v>-1KTK</v>
      </c>
      <c r="AK2373" s="4" t="str" cm="1">
        <f t="array" ref="AK2373">LEFT(AR2373,SUM(LEN(AR2373)-LEN(SUBSTITUTE(AR2373,{"0";"1";"2";"3";"4";"5";"6";"7";"8";"9"},""))))</f>
        <v>1</v>
      </c>
      <c r="AL2373" s="4">
        <f t="shared" si="4439"/>
        <v>13</v>
      </c>
      <c r="AM2373" s="4" t="b">
        <f t="shared" si="4448"/>
        <v>1</v>
      </c>
      <c r="AN2373" s="4" t="str">
        <f t="shared" si="4447"/>
        <v>KTK</v>
      </c>
      <c r="AO2373" s="4" t="b">
        <f t="shared" si="4440"/>
        <v>0</v>
      </c>
      <c r="AP2373" s="4" t="b">
        <f t="shared" si="4436"/>
        <v>0</v>
      </c>
      <c r="AQ2373" s="5" t="str">
        <f t="shared" si="4437"/>
        <v>RUMUT RASA PEDAS</v>
      </c>
      <c r="AR2373" s="4" t="str">
        <f t="shared" si="4438"/>
        <v>1KTK</v>
      </c>
      <c r="AS2373" t="s">
        <v>4453</v>
      </c>
      <c r="AT2373" s="1" t="s">
        <v>3244</v>
      </c>
      <c r="AU2373" s="4" t="str">
        <f t="shared" ca="1" si="4444"/>
        <v/>
      </c>
      <c r="AV2373">
        <v>22000</v>
      </c>
      <c r="AW2373">
        <v>22000</v>
      </c>
      <c r="AX2373">
        <v>20585</v>
      </c>
      <c r="AY2373" t="str">
        <f t="shared" si="4449"/>
        <v>8997211250404</v>
      </c>
      <c r="AZ2373" t="str">
        <f t="shared" si="4441"/>
        <v>RUMUT RASA PEDAS</v>
      </c>
      <c r="BA2373" t="s">
        <v>4301</v>
      </c>
      <c r="BB2373" t="s">
        <v>4301</v>
      </c>
      <c r="BC2373" s="9" t="str" cm="1">
        <f t="array" aca="1" ref="BC2373" ca="1">LEFT(AR2373,MATCH(FALSE,ISNUMBER(MID(AR2373,ROW(INDIRECT("1:"&amp;LEN(AR2373)+1)), 1) *1),0) -1)</f>
        <v>1</v>
      </c>
      <c r="BD2373" s="1"/>
      <c r="BF2373" s="21"/>
      <c r="BK2373" s="1"/>
      <c r="BM2373" s="1"/>
      <c r="BN2373" s="1"/>
      <c r="BR2373" s="22"/>
      <c r="BS2373">
        <v>0</v>
      </c>
      <c r="BT2373" s="1" t="s">
        <v>5103</v>
      </c>
    </row>
    <row r="2374" spans="1:72">
      <c r="A2374" s="4" t="str">
        <f t="shared" si="4400"/>
        <v/>
      </c>
      <c r="B2374" s="4" t="str">
        <f t="shared" si="4401"/>
        <v/>
      </c>
      <c r="C2374" s="4" t="str">
        <f t="shared" si="4402"/>
        <v/>
      </c>
      <c r="D2374" s="4" t="str">
        <f t="shared" si="4403"/>
        <v/>
      </c>
      <c r="E2374" s="4" t="str">
        <f t="shared" si="4404"/>
        <v/>
      </c>
      <c r="F2374" s="4" t="str">
        <f t="shared" si="4405"/>
        <v/>
      </c>
      <c r="G2374" s="4" t="str">
        <f t="shared" si="4406"/>
        <v>KTK</v>
      </c>
      <c r="H2374" s="4" t="str">
        <f t="shared" si="4407"/>
        <v/>
      </c>
      <c r="I2374" s="4" t="str">
        <f t="shared" si="4408"/>
        <v/>
      </c>
      <c r="J2374" s="4" t="str">
        <f t="shared" si="4409"/>
        <v/>
      </c>
      <c r="K2374" s="4" t="str">
        <f t="shared" si="4410"/>
        <v/>
      </c>
      <c r="L2374" s="4" t="str">
        <f t="shared" si="4411"/>
        <v/>
      </c>
      <c r="M2374" s="4" t="str">
        <f t="shared" si="4412"/>
        <v/>
      </c>
      <c r="N2374" s="4" t="str">
        <f t="shared" si="4413"/>
        <v/>
      </c>
      <c r="O2374" s="4" t="str">
        <f t="shared" si="4414"/>
        <v/>
      </c>
      <c r="P2374" s="4" t="str">
        <f t="shared" si="4415"/>
        <v/>
      </c>
      <c r="Q2374" s="4" t="str">
        <f t="shared" si="4416"/>
        <v/>
      </c>
      <c r="R2374" s="4" t="str">
        <f t="shared" si="4417"/>
        <v/>
      </c>
      <c r="S2374" s="4" t="str">
        <f t="shared" si="4418"/>
        <v/>
      </c>
      <c r="T2374" s="4" t="str">
        <f t="shared" si="4419"/>
        <v/>
      </c>
      <c r="U2374" s="4" t="str">
        <f t="shared" si="4420"/>
        <v/>
      </c>
      <c r="V2374" s="4" t="str">
        <f t="shared" si="4421"/>
        <v/>
      </c>
      <c r="W2374" s="4" t="str">
        <f t="shared" si="4422"/>
        <v/>
      </c>
      <c r="X2374" s="4" t="str">
        <f t="shared" si="4423"/>
        <v/>
      </c>
      <c r="Y2374" s="4">
        <f t="shared" si="4424"/>
        <v>3</v>
      </c>
      <c r="Z2374" s="4" t="str">
        <f t="shared" si="4425"/>
        <v>-</v>
      </c>
      <c r="AA2374" s="4" t="str">
        <f t="shared" si="4426"/>
        <v/>
      </c>
      <c r="AB2374" s="4" t="str">
        <f t="shared" si="4427"/>
        <v/>
      </c>
      <c r="AC2374" s="4" t="str">
        <f t="shared" si="4428"/>
        <v/>
      </c>
      <c r="AD2374" s="4" t="str">
        <f t="shared" si="4429"/>
        <v/>
      </c>
      <c r="AE2374" s="4" t="str">
        <f t="shared" si="4430"/>
        <v/>
      </c>
      <c r="AF2374" s="4">
        <f t="shared" si="4431"/>
        <v>4</v>
      </c>
      <c r="AG2374" s="4">
        <f t="shared" si="4432"/>
        <v>20</v>
      </c>
      <c r="AH2374" s="4">
        <f t="shared" si="4433"/>
        <v>16</v>
      </c>
      <c r="AI2374" s="4" t="str">
        <f t="shared" si="4434"/>
        <v>1KTK</v>
      </c>
      <c r="AJ2374" s="4" t="str">
        <f t="shared" si="4435"/>
        <v>-1KTK</v>
      </c>
      <c r="AK2374" s="4" t="str" cm="1">
        <f t="array" ref="AK2374">LEFT(AR2374,SUM(LEN(AR2374)-LEN(SUBSTITUTE(AR2374,{"0";"1";"2";"3";"4";"5";"6";"7";"8";"9"},""))))</f>
        <v>1</v>
      </c>
      <c r="AL2374" s="4">
        <f t="shared" si="4439"/>
        <v>13</v>
      </c>
      <c r="AM2374" s="4" t="b">
        <f t="shared" si="4448"/>
        <v>1</v>
      </c>
      <c r="AN2374" s="4" t="str">
        <f t="shared" si="4447"/>
        <v>KTK</v>
      </c>
      <c r="AO2374" s="4" t="b">
        <f t="shared" si="4440"/>
        <v>0</v>
      </c>
      <c r="AP2374" s="4" t="b">
        <f t="shared" si="4436"/>
        <v>0</v>
      </c>
      <c r="AQ2374" s="5" t="str">
        <f t="shared" si="4437"/>
        <v>RUMUT RASA SAPI</v>
      </c>
      <c r="AR2374" s="4" t="str">
        <f t="shared" si="4438"/>
        <v>1KTK</v>
      </c>
      <c r="AS2374" t="s">
        <v>4621</v>
      </c>
      <c r="AT2374" s="1" t="s">
        <v>3245</v>
      </c>
      <c r="AU2374" s="4" t="str">
        <f t="shared" ca="1" si="4444"/>
        <v/>
      </c>
      <c r="AV2374">
        <v>22000</v>
      </c>
      <c r="AW2374">
        <v>22000</v>
      </c>
      <c r="AX2374">
        <v>20585</v>
      </c>
      <c r="AY2374" t="str">
        <f t="shared" si="4449"/>
        <v>8997211250398</v>
      </c>
      <c r="AZ2374" t="str">
        <f t="shared" si="4441"/>
        <v>RUMUT RASA SAPI</v>
      </c>
      <c r="BA2374" t="s">
        <v>4301</v>
      </c>
      <c r="BB2374" t="s">
        <v>4301</v>
      </c>
      <c r="BC2374" s="9" t="str" cm="1">
        <f t="array" aca="1" ref="BC2374" ca="1">LEFT(AR2374,MATCH(FALSE,ISNUMBER(MID(AR2374,ROW(INDIRECT("1:"&amp;LEN(AR2374)+1)), 1) *1),0) -1)</f>
        <v>1</v>
      </c>
      <c r="BD2374" s="1"/>
      <c r="BF2374" s="21"/>
      <c r="BK2374" s="1"/>
      <c r="BM2374" s="1"/>
      <c r="BN2374" s="1"/>
      <c r="BR2374" s="22"/>
      <c r="BS2374">
        <v>0</v>
      </c>
      <c r="BT2374" s="1" t="s">
        <v>5103</v>
      </c>
    </row>
    <row r="2375" spans="1:72">
      <c r="A2375" s="4" t="str">
        <f t="shared" si="4400"/>
        <v/>
      </c>
      <c r="B2375" s="4" t="str">
        <f t="shared" si="4401"/>
        <v>PCS</v>
      </c>
      <c r="C2375" s="4" t="str">
        <f t="shared" si="4402"/>
        <v/>
      </c>
      <c r="D2375" s="4" t="str">
        <f t="shared" si="4403"/>
        <v/>
      </c>
      <c r="E2375" s="4" t="str">
        <f t="shared" si="4404"/>
        <v/>
      </c>
      <c r="F2375" s="4" t="str">
        <f t="shared" si="4405"/>
        <v/>
      </c>
      <c r="G2375" s="4" t="str">
        <f t="shared" si="4406"/>
        <v/>
      </c>
      <c r="H2375" s="4" t="str">
        <f t="shared" si="4407"/>
        <v/>
      </c>
      <c r="I2375" s="4" t="str">
        <f t="shared" si="4408"/>
        <v/>
      </c>
      <c r="J2375" s="4" t="str">
        <f t="shared" si="4409"/>
        <v/>
      </c>
      <c r="K2375" s="4" t="str">
        <f t="shared" si="4410"/>
        <v/>
      </c>
      <c r="L2375" s="4" t="str">
        <f t="shared" si="4411"/>
        <v/>
      </c>
      <c r="M2375" s="4" t="str">
        <f t="shared" si="4412"/>
        <v/>
      </c>
      <c r="N2375" s="4" t="str">
        <f t="shared" si="4413"/>
        <v/>
      </c>
      <c r="O2375" s="4" t="str">
        <f t="shared" si="4414"/>
        <v/>
      </c>
      <c r="P2375" s="4" t="str">
        <f t="shared" si="4415"/>
        <v/>
      </c>
      <c r="Q2375" s="4" t="str">
        <f t="shared" si="4416"/>
        <v/>
      </c>
      <c r="R2375" s="4" t="str">
        <f t="shared" si="4417"/>
        <v/>
      </c>
      <c r="S2375" s="4" t="str">
        <f t="shared" si="4418"/>
        <v/>
      </c>
      <c r="T2375" s="4" t="str">
        <f t="shared" si="4419"/>
        <v/>
      </c>
      <c r="U2375" s="4" t="str">
        <f t="shared" si="4420"/>
        <v/>
      </c>
      <c r="V2375" s="4" t="str">
        <f t="shared" si="4421"/>
        <v/>
      </c>
      <c r="W2375" s="4" t="str">
        <f t="shared" si="4422"/>
        <v/>
      </c>
      <c r="X2375" s="4" t="str">
        <f t="shared" si="4423"/>
        <v/>
      </c>
      <c r="Y2375" s="4">
        <f t="shared" si="4424"/>
        <v>3</v>
      </c>
      <c r="Z2375" s="4" t="str">
        <f t="shared" si="4425"/>
        <v>-</v>
      </c>
      <c r="AA2375" s="4" t="str">
        <f t="shared" si="4426"/>
        <v/>
      </c>
      <c r="AB2375" s="4" t="str">
        <f t="shared" si="4427"/>
        <v/>
      </c>
      <c r="AC2375" s="4" t="str">
        <f t="shared" si="4428"/>
        <v/>
      </c>
      <c r="AD2375" s="4" t="str">
        <f t="shared" si="4429"/>
        <v/>
      </c>
      <c r="AE2375" s="4" t="str">
        <f t="shared" si="4430"/>
        <v/>
      </c>
      <c r="AF2375" s="4">
        <f t="shared" si="4431"/>
        <v>4</v>
      </c>
      <c r="AG2375" s="4">
        <f t="shared" si="4432"/>
        <v>21</v>
      </c>
      <c r="AH2375" s="4">
        <f t="shared" si="4433"/>
        <v>17</v>
      </c>
      <c r="AI2375" s="4" t="str">
        <f t="shared" si="4434"/>
        <v>1PCS</v>
      </c>
      <c r="AJ2375" s="4" t="str">
        <f t="shared" si="4435"/>
        <v>-1PCS</v>
      </c>
      <c r="AK2375" s="4" t="str" cm="1">
        <f t="array" ref="AK2375">LEFT(AR2375,SUM(LEN(AR2375)-LEN(SUBSTITUTE(AR2375,{"0";"1";"2";"3";"4";"5";"6";"7";"8";"9"},""))))</f>
        <v>1</v>
      </c>
      <c r="AL2375" s="4">
        <f t="shared" si="4439"/>
        <v>13</v>
      </c>
      <c r="AM2375" s="4" t="b">
        <f t="shared" si="4448"/>
        <v>1</v>
      </c>
      <c r="AN2375" s="4" t="str">
        <f t="shared" si="4447"/>
        <v>PCS</v>
      </c>
      <c r="AO2375" s="4" t="b">
        <f t="shared" si="4440"/>
        <v>0</v>
      </c>
      <c r="AP2375" s="4" t="b">
        <f t="shared" si="4436"/>
        <v>0</v>
      </c>
      <c r="AQ2375" s="5" t="str">
        <f t="shared" si="4437"/>
        <v>RW COKELAT BUBUK</v>
      </c>
      <c r="AR2375" s="4" t="str">
        <f t="shared" si="4438"/>
        <v>1PCS</v>
      </c>
      <c r="AS2375" t="s">
        <v>4790</v>
      </c>
      <c r="AT2375" s="1" t="s">
        <v>3246</v>
      </c>
      <c r="AU2375" s="4" t="str">
        <f t="shared" ca="1" si="4444"/>
        <v/>
      </c>
      <c r="AV2375">
        <v>2500</v>
      </c>
      <c r="AW2375">
        <v>2500</v>
      </c>
      <c r="AX2375">
        <v>2000</v>
      </c>
      <c r="AY2375" t="str">
        <f t="shared" si="4449"/>
        <v>9894326104875</v>
      </c>
      <c r="AZ2375" t="str">
        <f t="shared" si="4441"/>
        <v>RW COKELAT BUBUK</v>
      </c>
      <c r="BA2375" t="s">
        <v>4301</v>
      </c>
      <c r="BB2375" t="s">
        <v>4301</v>
      </c>
      <c r="BC2375" s="9" t="str" cm="1">
        <f t="array" aca="1" ref="BC2375" ca="1">LEFT(AR2375,MATCH(FALSE,ISNUMBER(MID(AR2375,ROW(INDIRECT("1:"&amp;LEN(AR2375)+1)), 1) *1),0) -1)</f>
        <v>1</v>
      </c>
      <c r="BD2375" s="1"/>
      <c r="BF2375" s="21"/>
      <c r="BK2375" s="1"/>
      <c r="BM2375" s="1"/>
      <c r="BN2375" s="1"/>
      <c r="BR2375" s="22"/>
      <c r="BS2375">
        <v>0</v>
      </c>
      <c r="BT2375" s="1" t="s">
        <v>5103</v>
      </c>
    </row>
    <row r="2376" spans="1:72">
      <c r="A2376" s="4" t="str">
        <f t="shared" si="4400"/>
        <v/>
      </c>
      <c r="B2376" s="4" t="str">
        <f t="shared" si="4401"/>
        <v/>
      </c>
      <c r="C2376" s="4" t="str">
        <f t="shared" si="4402"/>
        <v>BKS</v>
      </c>
      <c r="D2376" s="4" t="str">
        <f t="shared" si="4403"/>
        <v/>
      </c>
      <c r="E2376" s="4" t="str">
        <f t="shared" si="4404"/>
        <v/>
      </c>
      <c r="F2376" s="4" t="str">
        <f t="shared" si="4405"/>
        <v/>
      </c>
      <c r="G2376" s="4" t="str">
        <f t="shared" si="4406"/>
        <v/>
      </c>
      <c r="H2376" s="4" t="str">
        <f t="shared" si="4407"/>
        <v/>
      </c>
      <c r="I2376" s="4" t="str">
        <f t="shared" si="4408"/>
        <v/>
      </c>
      <c r="J2376" s="4" t="str">
        <f t="shared" si="4409"/>
        <v/>
      </c>
      <c r="K2376" s="4" t="str">
        <f t="shared" si="4410"/>
        <v/>
      </c>
      <c r="L2376" s="4" t="str">
        <f t="shared" si="4411"/>
        <v/>
      </c>
      <c r="M2376" s="4" t="str">
        <f t="shared" si="4412"/>
        <v/>
      </c>
      <c r="N2376" s="4" t="str">
        <f t="shared" si="4413"/>
        <v/>
      </c>
      <c r="O2376" s="4" t="str">
        <f t="shared" si="4414"/>
        <v/>
      </c>
      <c r="P2376" s="4" t="str">
        <f t="shared" si="4415"/>
        <v/>
      </c>
      <c r="Q2376" s="4" t="str">
        <f t="shared" si="4416"/>
        <v/>
      </c>
      <c r="R2376" s="4" t="str">
        <f t="shared" si="4417"/>
        <v/>
      </c>
      <c r="S2376" s="4" t="str">
        <f t="shared" si="4418"/>
        <v/>
      </c>
      <c r="T2376" s="4" t="str">
        <f t="shared" si="4419"/>
        <v/>
      </c>
      <c r="U2376" s="4" t="str">
        <f t="shared" si="4420"/>
        <v/>
      </c>
      <c r="V2376" s="4" t="str">
        <f t="shared" si="4421"/>
        <v/>
      </c>
      <c r="W2376" s="4" t="str">
        <f t="shared" si="4422"/>
        <v/>
      </c>
      <c r="X2376" s="4" t="str">
        <f t="shared" si="4423"/>
        <v/>
      </c>
      <c r="Y2376" s="4">
        <f t="shared" si="4424"/>
        <v>3</v>
      </c>
      <c r="Z2376" s="4" t="str">
        <f t="shared" si="4425"/>
        <v>-</v>
      </c>
      <c r="AA2376" s="4" t="str">
        <f t="shared" si="4426"/>
        <v/>
      </c>
      <c r="AB2376" s="4" t="str">
        <f t="shared" si="4427"/>
        <v/>
      </c>
      <c r="AC2376" s="4" t="str">
        <f t="shared" si="4428"/>
        <v/>
      </c>
      <c r="AD2376" s="4" t="str">
        <f t="shared" si="4429"/>
        <v/>
      </c>
      <c r="AE2376" s="4" t="str">
        <f t="shared" si="4430"/>
        <v/>
      </c>
      <c r="AF2376" s="4">
        <f t="shared" si="4431"/>
        <v>4</v>
      </c>
      <c r="AG2376" s="4">
        <f t="shared" si="4432"/>
        <v>10</v>
      </c>
      <c r="AH2376" s="4">
        <f t="shared" si="4433"/>
        <v>6</v>
      </c>
      <c r="AI2376" s="4" t="str">
        <f t="shared" si="4434"/>
        <v>1BKS</v>
      </c>
      <c r="AJ2376" s="4" t="str">
        <f t="shared" si="4435"/>
        <v>-1BKS</v>
      </c>
      <c r="AK2376" s="4" t="str" cm="1">
        <f t="array" ref="AK2376">LEFT(AR2376,SUM(LEN(AR2376)-LEN(SUBSTITUTE(AR2376,{"0";"1";"2";"3";"4";"5";"6";"7";"8";"9"},""))))</f>
        <v>1</v>
      </c>
      <c r="AL2376" s="4">
        <f t="shared" si="4439"/>
        <v>13</v>
      </c>
      <c r="AM2376" s="4" t="b">
        <f t="shared" si="4448"/>
        <v>1</v>
      </c>
      <c r="AN2376" s="4" t="str">
        <f t="shared" si="4447"/>
        <v>BKS</v>
      </c>
      <c r="AO2376" s="4" t="b">
        <f t="shared" si="4440"/>
        <v>0</v>
      </c>
      <c r="AP2376" s="4" t="b">
        <f t="shared" si="4436"/>
        <v>0</v>
      </c>
      <c r="AQ2376" s="5" t="str">
        <f t="shared" si="4437"/>
        <v>RW OV</v>
      </c>
      <c r="AR2376" s="4" t="str">
        <f t="shared" si="4438"/>
        <v>1BKS</v>
      </c>
      <c r="AS2376" t="s">
        <v>3247</v>
      </c>
      <c r="AT2376" s="1" t="s">
        <v>3248</v>
      </c>
      <c r="AU2376" s="4" t="str">
        <f t="shared" ca="1" si="4444"/>
        <v/>
      </c>
      <c r="AV2376">
        <v>2500</v>
      </c>
      <c r="AW2376">
        <v>2500</v>
      </c>
      <c r="AX2376">
        <v>2000</v>
      </c>
      <c r="AY2376" t="str">
        <f t="shared" si="4449"/>
        <v>8994326106053</v>
      </c>
      <c r="AZ2376" t="str">
        <f t="shared" si="4441"/>
        <v>RW OV</v>
      </c>
      <c r="BA2376" t="s">
        <v>4301</v>
      </c>
      <c r="BB2376" t="s">
        <v>4301</v>
      </c>
      <c r="BC2376" s="9" t="str" cm="1">
        <f t="array" aca="1" ref="BC2376" ca="1">LEFT(AR2376,MATCH(FALSE,ISNUMBER(MID(AR2376,ROW(INDIRECT("1:"&amp;LEN(AR2376)+1)), 1) *1),0) -1)</f>
        <v>1</v>
      </c>
      <c r="BD2376" s="1"/>
      <c r="BF2376" s="21"/>
      <c r="BK2376" s="1"/>
      <c r="BM2376" s="1"/>
      <c r="BN2376" s="1"/>
      <c r="BR2376" s="22"/>
      <c r="BS2376">
        <v>0</v>
      </c>
      <c r="BT2376" s="1" t="s">
        <v>5103</v>
      </c>
    </row>
    <row r="2377" spans="1:72">
      <c r="A2377" s="4" t="str">
        <f t="shared" si="4400"/>
        <v/>
      </c>
      <c r="B2377" s="4" t="str">
        <f t="shared" si="4401"/>
        <v/>
      </c>
      <c r="C2377" s="4" t="str">
        <f t="shared" si="4402"/>
        <v>BKS</v>
      </c>
      <c r="D2377" s="4" t="str">
        <f t="shared" si="4403"/>
        <v/>
      </c>
      <c r="E2377" s="4" t="str">
        <f t="shared" si="4404"/>
        <v/>
      </c>
      <c r="F2377" s="4" t="str">
        <f t="shared" si="4405"/>
        <v/>
      </c>
      <c r="G2377" s="4" t="str">
        <f t="shared" si="4406"/>
        <v/>
      </c>
      <c r="H2377" s="4" t="str">
        <f t="shared" si="4407"/>
        <v/>
      </c>
      <c r="I2377" s="4" t="str">
        <f t="shared" si="4408"/>
        <v/>
      </c>
      <c r="J2377" s="4" t="str">
        <f t="shared" si="4409"/>
        <v/>
      </c>
      <c r="K2377" s="4" t="str">
        <f t="shared" si="4410"/>
        <v/>
      </c>
      <c r="L2377" s="4" t="str">
        <f t="shared" si="4411"/>
        <v/>
      </c>
      <c r="M2377" s="4" t="str">
        <f t="shared" si="4412"/>
        <v/>
      </c>
      <c r="N2377" s="4" t="str">
        <f t="shared" si="4413"/>
        <v/>
      </c>
      <c r="O2377" s="4" t="str">
        <f t="shared" si="4414"/>
        <v/>
      </c>
      <c r="P2377" s="4" t="str">
        <f t="shared" si="4415"/>
        <v/>
      </c>
      <c r="Q2377" s="4" t="str">
        <f t="shared" si="4416"/>
        <v/>
      </c>
      <c r="R2377" s="4" t="str">
        <f t="shared" si="4417"/>
        <v/>
      </c>
      <c r="S2377" s="4" t="str">
        <f t="shared" si="4418"/>
        <v/>
      </c>
      <c r="T2377" s="4" t="str">
        <f t="shared" si="4419"/>
        <v/>
      </c>
      <c r="U2377" s="4" t="str">
        <f t="shared" si="4420"/>
        <v/>
      </c>
      <c r="V2377" s="4" t="str">
        <f t="shared" si="4421"/>
        <v/>
      </c>
      <c r="W2377" s="4" t="str">
        <f t="shared" si="4422"/>
        <v/>
      </c>
      <c r="X2377" s="4" t="str">
        <f t="shared" si="4423"/>
        <v/>
      </c>
      <c r="Y2377" s="4">
        <f t="shared" si="4424"/>
        <v>3</v>
      </c>
      <c r="Z2377" s="4" t="str">
        <f t="shared" si="4425"/>
        <v>-</v>
      </c>
      <c r="AA2377" s="4" t="str">
        <f t="shared" si="4426"/>
        <v/>
      </c>
      <c r="AB2377" s="4" t="str">
        <f t="shared" si="4427"/>
        <v/>
      </c>
      <c r="AC2377" s="4" t="str">
        <f t="shared" si="4428"/>
        <v/>
      </c>
      <c r="AD2377" s="4" t="str">
        <f t="shared" si="4429"/>
        <v/>
      </c>
      <c r="AE2377" s="4" t="str">
        <f t="shared" si="4430"/>
        <v/>
      </c>
      <c r="AF2377" s="4">
        <f t="shared" si="4431"/>
        <v>4</v>
      </c>
      <c r="AG2377" s="4">
        <f t="shared" si="4432"/>
        <v>10</v>
      </c>
      <c r="AH2377" s="4">
        <f t="shared" si="4433"/>
        <v>6</v>
      </c>
      <c r="AI2377" s="4" t="str">
        <f t="shared" si="4434"/>
        <v>1BKS</v>
      </c>
      <c r="AJ2377" s="4" t="str">
        <f t="shared" si="4435"/>
        <v>-1BKS</v>
      </c>
      <c r="AK2377" s="4" t="str" cm="1">
        <f t="array" ref="AK2377">LEFT(AR2377,SUM(LEN(AR2377)-LEN(SUBSTITUTE(AR2377,{"0";"1";"2";"3";"4";"5";"6";"7";"8";"9"},""))))</f>
        <v>1</v>
      </c>
      <c r="AL2377" s="4">
        <f t="shared" si="4439"/>
        <v>13</v>
      </c>
      <c r="AM2377" s="4" t="b">
        <f t="shared" si="4448"/>
        <v>1</v>
      </c>
      <c r="AN2377" s="4" t="str">
        <f t="shared" si="4447"/>
        <v>BKS</v>
      </c>
      <c r="AO2377" s="4" t="b">
        <f t="shared" si="4440"/>
        <v>0</v>
      </c>
      <c r="AP2377" s="4" t="b">
        <f t="shared" si="4436"/>
        <v>0</v>
      </c>
      <c r="AQ2377" s="5" t="str">
        <f t="shared" si="4437"/>
        <v>RW SP</v>
      </c>
      <c r="AR2377" s="4" t="str">
        <f t="shared" si="4438"/>
        <v>1BKS</v>
      </c>
      <c r="AS2377" t="s">
        <v>3249</v>
      </c>
      <c r="AT2377" s="1" t="s">
        <v>3250</v>
      </c>
      <c r="AU2377" s="4" t="str">
        <f t="shared" ca="1" si="4444"/>
        <v/>
      </c>
      <c r="AV2377">
        <v>2500</v>
      </c>
      <c r="AW2377">
        <v>2500</v>
      </c>
      <c r="AX2377">
        <v>2000</v>
      </c>
      <c r="AY2377" t="str">
        <f t="shared" si="4449"/>
        <v>8994326106060</v>
      </c>
      <c r="AZ2377" t="str">
        <f t="shared" si="4441"/>
        <v>RW SP</v>
      </c>
      <c r="BA2377" t="s">
        <v>4301</v>
      </c>
      <c r="BB2377" t="s">
        <v>4301</v>
      </c>
      <c r="BC2377" s="9" t="str" cm="1">
        <f t="array" aca="1" ref="BC2377" ca="1">LEFT(AR2377,MATCH(FALSE,ISNUMBER(MID(AR2377,ROW(INDIRECT("1:"&amp;LEN(AR2377)+1)), 1) *1),0) -1)</f>
        <v>1</v>
      </c>
      <c r="BD2377" s="1"/>
      <c r="BF2377" s="21"/>
      <c r="BK2377" s="1"/>
      <c r="BM2377" s="1"/>
      <c r="BN2377" s="1"/>
      <c r="BR2377" s="22"/>
      <c r="BS2377">
        <v>0</v>
      </c>
      <c r="BT2377" s="1" t="s">
        <v>5103</v>
      </c>
    </row>
    <row r="2378" spans="1:72">
      <c r="A2378" s="4" t="str">
        <f t="shared" si="4400"/>
        <v/>
      </c>
      <c r="B2378" s="4" t="str">
        <f t="shared" si="4401"/>
        <v>PCS</v>
      </c>
      <c r="C2378" s="4" t="str">
        <f t="shared" si="4402"/>
        <v/>
      </c>
      <c r="D2378" s="4" t="str">
        <f t="shared" si="4403"/>
        <v/>
      </c>
      <c r="E2378" s="4" t="str">
        <f t="shared" si="4404"/>
        <v/>
      </c>
      <c r="F2378" s="4" t="str">
        <f t="shared" si="4405"/>
        <v/>
      </c>
      <c r="G2378" s="4" t="str">
        <f t="shared" si="4406"/>
        <v/>
      </c>
      <c r="H2378" s="4" t="str">
        <f t="shared" si="4407"/>
        <v/>
      </c>
      <c r="I2378" s="4" t="str">
        <f t="shared" si="4408"/>
        <v/>
      </c>
      <c r="J2378" s="4" t="str">
        <f t="shared" si="4409"/>
        <v/>
      </c>
      <c r="K2378" s="4" t="str">
        <f t="shared" si="4410"/>
        <v/>
      </c>
      <c r="L2378" s="4" t="str">
        <f t="shared" si="4411"/>
        <v/>
      </c>
      <c r="M2378" s="4" t="str">
        <f t="shared" si="4412"/>
        <v/>
      </c>
      <c r="N2378" s="4" t="str">
        <f t="shared" si="4413"/>
        <v/>
      </c>
      <c r="O2378" s="4" t="str">
        <f t="shared" si="4414"/>
        <v>DUS</v>
      </c>
      <c r="P2378" s="4" t="str">
        <f t="shared" si="4415"/>
        <v/>
      </c>
      <c r="Q2378" s="4" t="str">
        <f t="shared" si="4416"/>
        <v/>
      </c>
      <c r="R2378" s="4" t="str">
        <f t="shared" si="4417"/>
        <v/>
      </c>
      <c r="S2378" s="4" t="str">
        <f t="shared" si="4418"/>
        <v/>
      </c>
      <c r="T2378" s="4" t="str">
        <f t="shared" si="4419"/>
        <v/>
      </c>
      <c r="U2378" s="4" t="str">
        <f t="shared" si="4420"/>
        <v/>
      </c>
      <c r="V2378" s="4" t="str">
        <f t="shared" si="4421"/>
        <v/>
      </c>
      <c r="W2378" s="4" t="str">
        <f t="shared" si="4422"/>
        <v/>
      </c>
      <c r="X2378" s="4" t="str">
        <f t="shared" si="4423"/>
        <v/>
      </c>
      <c r="Y2378" s="4">
        <f t="shared" si="4424"/>
        <v>6</v>
      </c>
      <c r="Z2378" s="4" t="str">
        <f t="shared" si="4425"/>
        <v>-</v>
      </c>
      <c r="AA2378" s="4" t="str">
        <f t="shared" si="4426"/>
        <v>/</v>
      </c>
      <c r="AB2378" s="4" t="str">
        <f t="shared" si="4427"/>
        <v/>
      </c>
      <c r="AC2378" s="4" t="str">
        <f t="shared" si="4428"/>
        <v/>
      </c>
      <c r="AD2378" s="4" t="str">
        <f t="shared" si="4429"/>
        <v/>
      </c>
      <c r="AE2378" s="4" t="str">
        <f t="shared" si="4430"/>
        <v/>
      </c>
      <c r="AF2378" s="4">
        <f t="shared" si="4431"/>
        <v>9</v>
      </c>
      <c r="AG2378" s="4">
        <f t="shared" si="4432"/>
        <v>29</v>
      </c>
      <c r="AH2378" s="4">
        <f t="shared" si="4433"/>
        <v>20</v>
      </c>
      <c r="AI2378" s="4" t="str">
        <f t="shared" si="4434"/>
        <v>/DUS</v>
      </c>
      <c r="AJ2378" s="4" t="str">
        <f t="shared" si="4435"/>
        <v>S/DUS</v>
      </c>
      <c r="AK2378" s="4" t="str" cm="1">
        <f t="array" ref="AK2378">LEFT(AR2378,SUM(LEN(AR2378)-LEN(SUBSTITUTE(AR2378,{"0";"1";"2";"3";"4";"5";"6";"7";"8";"9"},""))))</f>
        <v>40</v>
      </c>
      <c r="AL2378" s="4">
        <f t="shared" si="4439"/>
        <v>13</v>
      </c>
      <c r="AM2378" s="4" t="b">
        <f>LEFT(AR2378,2)=AK2378</f>
        <v>1</v>
      </c>
      <c r="AN2378" s="4" t="str">
        <f t="shared" si="4447"/>
        <v>DUS</v>
      </c>
      <c r="AO2378" s="4" t="b">
        <f t="shared" si="4440"/>
        <v>0</v>
      </c>
      <c r="AP2378" s="4" t="b">
        <f t="shared" si="4436"/>
        <v>0</v>
      </c>
      <c r="AQ2378" s="5" t="str">
        <f t="shared" si="4437"/>
        <v>SABUN DANGDUT 115GR</v>
      </c>
      <c r="AR2378" s="4" t="str">
        <f t="shared" si="4438"/>
        <v>40PCS/DUS</v>
      </c>
      <c r="AS2378" t="s">
        <v>4914</v>
      </c>
      <c r="AU2378" s="4" t="b">
        <f t="shared" ca="1" si="4444"/>
        <v>1</v>
      </c>
      <c r="AV2378">
        <v>34000</v>
      </c>
      <c r="AW2378">
        <v>34000</v>
      </c>
      <c r="AX2378">
        <v>32000</v>
      </c>
      <c r="AY2378" t="str">
        <f t="shared" si="4449"/>
        <v>8000000002378</v>
      </c>
      <c r="AZ2378" t="str">
        <f t="shared" si="4441"/>
        <v>SABUN DANGDUT 115GR</v>
      </c>
      <c r="BA2378" t="s">
        <v>4301</v>
      </c>
      <c r="BB2378" t="s">
        <v>4301</v>
      </c>
      <c r="BC2378" s="4" t="str" cm="1">
        <f t="array" aca="1" ref="BC2378" ca="1">LEFT(AR2378,MATCH(FALSE,ISNUMBER(MID(AR2378,ROW(INDIRECT("1:"&amp;LEN(AR2378)+1)), 1) *1),0) -1)</f>
        <v>40</v>
      </c>
      <c r="BD2378" s="1"/>
      <c r="BF2378" s="21"/>
      <c r="BK2378" s="1"/>
      <c r="BM2378" s="1"/>
      <c r="BN2378" s="1"/>
      <c r="BR2378" s="22"/>
      <c r="BS2378">
        <v>0</v>
      </c>
      <c r="BT2378" s="1" t="s">
        <v>5103</v>
      </c>
    </row>
    <row r="2379" spans="1:72">
      <c r="A2379" s="4" t="str">
        <f t="shared" si="4400"/>
        <v/>
      </c>
      <c r="B2379" s="4" t="str">
        <f t="shared" si="4401"/>
        <v>PCS</v>
      </c>
      <c r="C2379" s="4" t="str">
        <f t="shared" si="4402"/>
        <v/>
      </c>
      <c r="D2379" s="4" t="str">
        <f t="shared" si="4403"/>
        <v/>
      </c>
      <c r="E2379" s="4" t="str">
        <f t="shared" si="4404"/>
        <v/>
      </c>
      <c r="F2379" s="4" t="str">
        <f t="shared" si="4405"/>
        <v/>
      </c>
      <c r="G2379" s="4" t="str">
        <f t="shared" si="4406"/>
        <v/>
      </c>
      <c r="H2379" s="4" t="str">
        <f t="shared" si="4407"/>
        <v/>
      </c>
      <c r="I2379" s="4" t="str">
        <f t="shared" si="4408"/>
        <v/>
      </c>
      <c r="J2379" s="4" t="str">
        <f t="shared" si="4409"/>
        <v/>
      </c>
      <c r="K2379" s="4" t="str">
        <f t="shared" si="4410"/>
        <v/>
      </c>
      <c r="L2379" s="4" t="str">
        <f t="shared" si="4411"/>
        <v/>
      </c>
      <c r="M2379" s="4" t="str">
        <f t="shared" si="4412"/>
        <v/>
      </c>
      <c r="N2379" s="4" t="str">
        <f t="shared" si="4413"/>
        <v/>
      </c>
      <c r="O2379" s="4" t="str">
        <f t="shared" si="4414"/>
        <v/>
      </c>
      <c r="P2379" s="4" t="str">
        <f t="shared" si="4415"/>
        <v/>
      </c>
      <c r="Q2379" s="4" t="str">
        <f t="shared" si="4416"/>
        <v/>
      </c>
      <c r="R2379" s="4" t="str">
        <f t="shared" si="4417"/>
        <v/>
      </c>
      <c r="S2379" s="4" t="str">
        <f t="shared" si="4418"/>
        <v/>
      </c>
      <c r="T2379" s="4" t="str">
        <f t="shared" si="4419"/>
        <v/>
      </c>
      <c r="U2379" s="4" t="str">
        <f t="shared" si="4420"/>
        <v/>
      </c>
      <c r="V2379" s="4" t="str">
        <f t="shared" si="4421"/>
        <v/>
      </c>
      <c r="W2379" s="4" t="str">
        <f t="shared" si="4422"/>
        <v/>
      </c>
      <c r="X2379" s="4" t="str">
        <f t="shared" si="4423"/>
        <v/>
      </c>
      <c r="Y2379" s="4">
        <f t="shared" si="4424"/>
        <v>3</v>
      </c>
      <c r="Z2379" s="4" t="str">
        <f t="shared" si="4425"/>
        <v>-</v>
      </c>
      <c r="AA2379" s="4" t="str">
        <f t="shared" si="4426"/>
        <v/>
      </c>
      <c r="AB2379" s="4" t="str">
        <f t="shared" si="4427"/>
        <v/>
      </c>
      <c r="AC2379" s="4" t="str">
        <f t="shared" si="4428"/>
        <v/>
      </c>
      <c r="AD2379" s="4" t="str">
        <f t="shared" si="4429"/>
        <v/>
      </c>
      <c r="AE2379" s="4" t="str">
        <f t="shared" si="4430"/>
        <v/>
      </c>
      <c r="AF2379" s="4">
        <f t="shared" si="4431"/>
        <v>4</v>
      </c>
      <c r="AG2379" s="4">
        <f t="shared" si="4432"/>
        <v>29</v>
      </c>
      <c r="AH2379" s="4">
        <f t="shared" si="4433"/>
        <v>25</v>
      </c>
      <c r="AI2379" s="4" t="str">
        <f t="shared" si="4434"/>
        <v>1PCS</v>
      </c>
      <c r="AJ2379" s="4" t="str">
        <f t="shared" si="4435"/>
        <v>-1PCS</v>
      </c>
      <c r="AK2379" s="4" t="str" cm="1">
        <f t="array" ref="AK2379">LEFT(AR2379,SUM(LEN(AR2379)-LEN(SUBSTITUTE(AR2379,{"0";"1";"2";"3";"4";"5";"6";"7";"8";"9"},""))))</f>
        <v>1</v>
      </c>
      <c r="AL2379" s="4">
        <f t="shared" si="4439"/>
        <v>13</v>
      </c>
      <c r="AM2379" s="4" t="b">
        <f>LEFT(AR2379,1)=AK2379</f>
        <v>1</v>
      </c>
      <c r="AN2379" s="4" t="str">
        <f t="shared" si="4447"/>
        <v>PCS</v>
      </c>
      <c r="AO2379" s="4" t="b">
        <f t="shared" si="4440"/>
        <v>0</v>
      </c>
      <c r="AP2379" s="4" t="b">
        <f t="shared" si="4436"/>
        <v>0</v>
      </c>
      <c r="AQ2379" s="5" t="str">
        <f t="shared" si="4437"/>
        <v>SABUN DANGDUT 115GR BIRU</v>
      </c>
      <c r="AR2379" s="4" t="str">
        <f t="shared" si="4438"/>
        <v>1PCS</v>
      </c>
      <c r="AS2379" t="s">
        <v>3251</v>
      </c>
      <c r="AT2379" s="1" t="s">
        <v>3252</v>
      </c>
      <c r="AU2379" s="4" t="str">
        <f t="shared" ca="1" si="4444"/>
        <v/>
      </c>
      <c r="AV2379">
        <v>1000</v>
      </c>
      <c r="AW2379">
        <v>1000</v>
      </c>
      <c r="AX2379">
        <v>825</v>
      </c>
      <c r="AY2379" t="str">
        <f t="shared" si="4449"/>
        <v>8998866602372</v>
      </c>
      <c r="AZ2379" t="str">
        <f t="shared" si="4441"/>
        <v>SABUN DANGDUT 115GR BIRU</v>
      </c>
      <c r="BA2379" t="s">
        <v>4301</v>
      </c>
      <c r="BB2379" t="s">
        <v>4301</v>
      </c>
      <c r="BC2379" s="9" t="str" cm="1">
        <f t="array" aca="1" ref="BC2379" ca="1">LEFT(AR2379,MATCH(FALSE,ISNUMBER(MID(AR2379,ROW(INDIRECT("1:"&amp;LEN(AR2379)+1)), 1) *1),0) -1)</f>
        <v>1</v>
      </c>
      <c r="BD2379" s="1"/>
      <c r="BF2379" s="21"/>
      <c r="BK2379" s="1"/>
      <c r="BM2379" s="1"/>
      <c r="BN2379" s="1"/>
      <c r="BR2379" s="22"/>
      <c r="BS2379">
        <v>0</v>
      </c>
      <c r="BT2379" s="1" t="s">
        <v>5103</v>
      </c>
    </row>
    <row r="2380" spans="1:72">
      <c r="A2380" s="4" t="str">
        <f t="shared" si="4400"/>
        <v/>
      </c>
      <c r="B2380" s="4" t="str">
        <f t="shared" si="4401"/>
        <v>PCS</v>
      </c>
      <c r="C2380" s="4" t="str">
        <f t="shared" si="4402"/>
        <v/>
      </c>
      <c r="D2380" s="4" t="str">
        <f t="shared" si="4403"/>
        <v/>
      </c>
      <c r="E2380" s="4" t="str">
        <f t="shared" si="4404"/>
        <v/>
      </c>
      <c r="F2380" s="4" t="str">
        <f t="shared" si="4405"/>
        <v/>
      </c>
      <c r="G2380" s="4" t="str">
        <f t="shared" si="4406"/>
        <v/>
      </c>
      <c r="H2380" s="4" t="str">
        <f t="shared" si="4407"/>
        <v/>
      </c>
      <c r="I2380" s="4" t="str">
        <f t="shared" si="4408"/>
        <v/>
      </c>
      <c r="J2380" s="4" t="str">
        <f t="shared" si="4409"/>
        <v/>
      </c>
      <c r="K2380" s="4" t="str">
        <f t="shared" si="4410"/>
        <v/>
      </c>
      <c r="L2380" s="4" t="str">
        <f t="shared" si="4411"/>
        <v/>
      </c>
      <c r="M2380" s="4" t="str">
        <f t="shared" si="4412"/>
        <v/>
      </c>
      <c r="N2380" s="4" t="str">
        <f t="shared" si="4413"/>
        <v/>
      </c>
      <c r="O2380" s="4" t="str">
        <f t="shared" si="4414"/>
        <v/>
      </c>
      <c r="P2380" s="4" t="str">
        <f t="shared" si="4415"/>
        <v/>
      </c>
      <c r="Q2380" s="4" t="str">
        <f t="shared" si="4416"/>
        <v/>
      </c>
      <c r="R2380" s="4" t="str">
        <f t="shared" si="4417"/>
        <v/>
      </c>
      <c r="S2380" s="4" t="str">
        <f t="shared" si="4418"/>
        <v/>
      </c>
      <c r="T2380" s="4" t="str">
        <f t="shared" si="4419"/>
        <v/>
      </c>
      <c r="U2380" s="4" t="str">
        <f t="shared" si="4420"/>
        <v/>
      </c>
      <c r="V2380" s="4" t="str">
        <f t="shared" si="4421"/>
        <v/>
      </c>
      <c r="W2380" s="4" t="str">
        <f t="shared" si="4422"/>
        <v/>
      </c>
      <c r="X2380" s="4" t="str">
        <f t="shared" si="4423"/>
        <v/>
      </c>
      <c r="Y2380" s="4">
        <f t="shared" si="4424"/>
        <v>3</v>
      </c>
      <c r="Z2380" s="4" t="str">
        <f t="shared" si="4425"/>
        <v>-</v>
      </c>
      <c r="AA2380" s="4" t="str">
        <f t="shared" si="4426"/>
        <v/>
      </c>
      <c r="AB2380" s="4" t="str">
        <f t="shared" si="4427"/>
        <v/>
      </c>
      <c r="AC2380" s="4" t="str">
        <f t="shared" si="4428"/>
        <v/>
      </c>
      <c r="AD2380" s="4" t="str">
        <f t="shared" si="4429"/>
        <v/>
      </c>
      <c r="AE2380" s="4" t="str">
        <f t="shared" si="4430"/>
        <v/>
      </c>
      <c r="AF2380" s="4">
        <f t="shared" si="4431"/>
        <v>4</v>
      </c>
      <c r="AG2380" s="4">
        <f t="shared" si="4432"/>
        <v>31</v>
      </c>
      <c r="AH2380" s="4">
        <f t="shared" si="4433"/>
        <v>27</v>
      </c>
      <c r="AI2380" s="4" t="str">
        <f t="shared" si="4434"/>
        <v>1PCS</v>
      </c>
      <c r="AJ2380" s="4" t="str">
        <f t="shared" si="4435"/>
        <v>-1PCS</v>
      </c>
      <c r="AK2380" s="4" t="str" cm="1">
        <f t="array" ref="AK2380">LEFT(AR2380,SUM(LEN(AR2380)-LEN(SUBSTITUTE(AR2380,{"0";"1";"2";"3";"4";"5";"6";"7";"8";"9"},""))))</f>
        <v>1</v>
      </c>
      <c r="AL2380" s="4">
        <f t="shared" si="4439"/>
        <v>13</v>
      </c>
      <c r="AM2380" s="4" t="b">
        <f>LEFT(AR2380,1)=AK2380</f>
        <v>1</v>
      </c>
      <c r="AN2380" s="4" t="str">
        <f t="shared" si="4447"/>
        <v>PCS</v>
      </c>
      <c r="AO2380" s="4" t="b">
        <f t="shared" si="4440"/>
        <v>0</v>
      </c>
      <c r="AP2380" s="4" t="b">
        <f t="shared" si="4436"/>
        <v>0</v>
      </c>
      <c r="AQ2380" s="5" t="str">
        <f t="shared" si="4437"/>
        <v>SABUN DANGDUT 115GR KUNING</v>
      </c>
      <c r="AR2380" s="4" t="str">
        <f t="shared" si="4438"/>
        <v>1PCS</v>
      </c>
      <c r="AS2380" t="s">
        <v>3253</v>
      </c>
      <c r="AT2380" s="1" t="s">
        <v>3254</v>
      </c>
      <c r="AU2380" s="4" t="str">
        <f t="shared" ca="1" si="4444"/>
        <v/>
      </c>
      <c r="AV2380">
        <v>1000</v>
      </c>
      <c r="AW2380">
        <v>1000</v>
      </c>
      <c r="AX2380">
        <v>825</v>
      </c>
      <c r="AY2380" t="str">
        <f t="shared" si="4449"/>
        <v>8998866601146</v>
      </c>
      <c r="AZ2380" t="str">
        <f t="shared" si="4441"/>
        <v>SABUN DANGDUT 115GR KUNING</v>
      </c>
      <c r="BA2380" t="s">
        <v>4301</v>
      </c>
      <c r="BB2380" t="s">
        <v>4301</v>
      </c>
      <c r="BC2380" s="9" t="str" cm="1">
        <f t="array" aca="1" ref="BC2380" ca="1">LEFT(AR2380,MATCH(FALSE,ISNUMBER(MID(AR2380,ROW(INDIRECT("1:"&amp;LEN(AR2380)+1)), 1) *1),0) -1)</f>
        <v>1</v>
      </c>
      <c r="BD2380" s="1"/>
      <c r="BF2380" s="21"/>
      <c r="BK2380" s="1"/>
      <c r="BM2380" s="1"/>
      <c r="BN2380" s="1"/>
      <c r="BR2380" s="22"/>
      <c r="BS2380">
        <v>0</v>
      </c>
      <c r="BT2380" s="1" t="s">
        <v>5103</v>
      </c>
    </row>
    <row r="2381" spans="1:72">
      <c r="A2381" s="4" t="str">
        <f t="shared" si="4400"/>
        <v/>
      </c>
      <c r="B2381" s="4" t="str">
        <f t="shared" si="4401"/>
        <v>PCS</v>
      </c>
      <c r="C2381" s="4" t="str">
        <f t="shared" si="4402"/>
        <v/>
      </c>
      <c r="D2381" s="4" t="str">
        <f t="shared" si="4403"/>
        <v/>
      </c>
      <c r="E2381" s="4" t="str">
        <f t="shared" si="4404"/>
        <v/>
      </c>
      <c r="F2381" s="4" t="str">
        <f t="shared" si="4405"/>
        <v/>
      </c>
      <c r="G2381" s="4" t="str">
        <f t="shared" si="4406"/>
        <v/>
      </c>
      <c r="H2381" s="4" t="str">
        <f t="shared" si="4407"/>
        <v/>
      </c>
      <c r="I2381" s="4" t="str">
        <f t="shared" si="4408"/>
        <v/>
      </c>
      <c r="J2381" s="4" t="str">
        <f t="shared" si="4409"/>
        <v/>
      </c>
      <c r="K2381" s="4" t="str">
        <f t="shared" si="4410"/>
        <v/>
      </c>
      <c r="L2381" s="4" t="str">
        <f t="shared" si="4411"/>
        <v/>
      </c>
      <c r="M2381" s="4" t="str">
        <f t="shared" si="4412"/>
        <v/>
      </c>
      <c r="N2381" s="4" t="str">
        <f t="shared" si="4413"/>
        <v/>
      </c>
      <c r="O2381" s="4" t="str">
        <f t="shared" si="4414"/>
        <v>DUS</v>
      </c>
      <c r="P2381" s="4" t="str">
        <f t="shared" si="4415"/>
        <v/>
      </c>
      <c r="Q2381" s="4" t="str">
        <f t="shared" si="4416"/>
        <v/>
      </c>
      <c r="R2381" s="4" t="str">
        <f t="shared" si="4417"/>
        <v/>
      </c>
      <c r="S2381" s="4" t="str">
        <f t="shared" si="4418"/>
        <v/>
      </c>
      <c r="T2381" s="4" t="str">
        <f t="shared" si="4419"/>
        <v/>
      </c>
      <c r="U2381" s="4" t="str">
        <f t="shared" si="4420"/>
        <v/>
      </c>
      <c r="V2381" s="4" t="str">
        <f t="shared" si="4421"/>
        <v/>
      </c>
      <c r="W2381" s="4" t="str">
        <f t="shared" si="4422"/>
        <v/>
      </c>
      <c r="X2381" s="4" t="str">
        <f t="shared" si="4423"/>
        <v/>
      </c>
      <c r="Y2381" s="4">
        <f t="shared" si="4424"/>
        <v>6</v>
      </c>
      <c r="Z2381" s="4" t="str">
        <f t="shared" si="4425"/>
        <v>-</v>
      </c>
      <c r="AA2381" s="4" t="str">
        <f t="shared" si="4426"/>
        <v>/</v>
      </c>
      <c r="AB2381" s="4" t="str">
        <f t="shared" si="4427"/>
        <v/>
      </c>
      <c r="AC2381" s="4" t="str">
        <f t="shared" si="4428"/>
        <v/>
      </c>
      <c r="AD2381" s="4" t="str">
        <f t="shared" si="4429"/>
        <v/>
      </c>
      <c r="AE2381" s="4" t="str">
        <f t="shared" si="4430"/>
        <v/>
      </c>
      <c r="AF2381" s="4">
        <f t="shared" si="4431"/>
        <v>9</v>
      </c>
      <c r="AG2381" s="4">
        <f t="shared" si="4432"/>
        <v>19</v>
      </c>
      <c r="AH2381" s="4">
        <f t="shared" si="4433"/>
        <v>10</v>
      </c>
      <c r="AI2381" s="4" t="str">
        <f t="shared" si="4434"/>
        <v>/DUS</v>
      </c>
      <c r="AJ2381" s="4" t="str">
        <f t="shared" si="4435"/>
        <v>S/DUS</v>
      </c>
      <c r="AK2381" s="4" t="str" cm="1">
        <f t="array" ref="AK2381">LEFT(AR2381,SUM(LEN(AR2381)-LEN(SUBSTITUTE(AR2381,{"0";"1";"2";"3";"4";"5";"6";"7";"8";"9"},""))))</f>
        <v>72</v>
      </c>
      <c r="AL2381" s="4">
        <f t="shared" si="4439"/>
        <v>13</v>
      </c>
      <c r="AM2381" s="4" t="b">
        <f>LEFT(AR2381,2)=AK2381</f>
        <v>1</v>
      </c>
      <c r="AN2381" s="4" t="str">
        <f t="shared" si="4447"/>
        <v>DUS</v>
      </c>
      <c r="AO2381" s="4" t="b">
        <f t="shared" si="4440"/>
        <v>0</v>
      </c>
      <c r="AP2381" s="4" t="b">
        <f t="shared" si="4436"/>
        <v>0</v>
      </c>
      <c r="AQ2381" s="5" t="str">
        <f t="shared" si="4437"/>
        <v>SABUN GIV</v>
      </c>
      <c r="AR2381" s="4" t="str">
        <f t="shared" si="4438"/>
        <v>72PCS/DUS</v>
      </c>
      <c r="AS2381" t="s">
        <v>3275</v>
      </c>
      <c r="AU2381" s="4" t="b">
        <f t="shared" ca="1" si="4444"/>
        <v>1</v>
      </c>
      <c r="AV2381">
        <v>185000</v>
      </c>
      <c r="AW2381">
        <v>185000</v>
      </c>
      <c r="AX2381">
        <v>182500</v>
      </c>
      <c r="AY2381" t="str">
        <f t="shared" si="4449"/>
        <v>8000000002381</v>
      </c>
      <c r="AZ2381" t="str">
        <f t="shared" si="4441"/>
        <v>SABUN GIV</v>
      </c>
      <c r="BA2381" t="s">
        <v>4301</v>
      </c>
      <c r="BB2381" t="s">
        <v>4301</v>
      </c>
      <c r="BC2381" s="4" t="str" cm="1">
        <f t="array" aca="1" ref="BC2381" ca="1">LEFT(AR2381,MATCH(FALSE,ISNUMBER(MID(AR2381,ROW(INDIRECT("1:"&amp;LEN(AR2381)+1)), 1) *1),0) -1)</f>
        <v>72</v>
      </c>
      <c r="BD2381" s="1"/>
      <c r="BF2381" s="21"/>
      <c r="BK2381" s="1"/>
      <c r="BM2381" s="1"/>
      <c r="BN2381" s="1"/>
      <c r="BR2381" s="22"/>
      <c r="BS2381">
        <v>0</v>
      </c>
      <c r="BT2381" s="1" t="s">
        <v>5103</v>
      </c>
    </row>
    <row r="2382" spans="1:72">
      <c r="A2382" s="4" t="str">
        <f t="shared" si="4400"/>
        <v/>
      </c>
      <c r="B2382" s="4" t="str">
        <f t="shared" si="4401"/>
        <v>PCS</v>
      </c>
      <c r="C2382" s="4" t="str">
        <f t="shared" si="4402"/>
        <v/>
      </c>
      <c r="D2382" s="4" t="str">
        <f t="shared" si="4403"/>
        <v/>
      </c>
      <c r="E2382" s="4" t="str">
        <f t="shared" si="4404"/>
        <v/>
      </c>
      <c r="F2382" s="4" t="str">
        <f t="shared" si="4405"/>
        <v/>
      </c>
      <c r="G2382" s="4" t="str">
        <f t="shared" si="4406"/>
        <v/>
      </c>
      <c r="H2382" s="4" t="str">
        <f t="shared" si="4407"/>
        <v/>
      </c>
      <c r="I2382" s="4" t="str">
        <f t="shared" si="4408"/>
        <v/>
      </c>
      <c r="J2382" s="4" t="str">
        <f t="shared" si="4409"/>
        <v/>
      </c>
      <c r="K2382" s="4" t="str">
        <f t="shared" si="4410"/>
        <v/>
      </c>
      <c r="L2382" s="4" t="str">
        <f t="shared" si="4411"/>
        <v/>
      </c>
      <c r="M2382" s="4" t="str">
        <f t="shared" si="4412"/>
        <v/>
      </c>
      <c r="N2382" s="4" t="str">
        <f t="shared" si="4413"/>
        <v/>
      </c>
      <c r="O2382" s="4" t="str">
        <f t="shared" si="4414"/>
        <v/>
      </c>
      <c r="P2382" s="4" t="str">
        <f t="shared" si="4415"/>
        <v/>
      </c>
      <c r="Q2382" s="4" t="str">
        <f t="shared" si="4416"/>
        <v/>
      </c>
      <c r="R2382" s="4" t="str">
        <f t="shared" si="4417"/>
        <v/>
      </c>
      <c r="S2382" s="4" t="str">
        <f t="shared" si="4418"/>
        <v/>
      </c>
      <c r="T2382" s="4" t="str">
        <f t="shared" si="4419"/>
        <v/>
      </c>
      <c r="U2382" s="4" t="str">
        <f t="shared" si="4420"/>
        <v/>
      </c>
      <c r="V2382" s="4" t="str">
        <f t="shared" si="4421"/>
        <v/>
      </c>
      <c r="W2382" s="4" t="str">
        <f t="shared" si="4422"/>
        <v/>
      </c>
      <c r="X2382" s="4" t="str">
        <f t="shared" si="4423"/>
        <v/>
      </c>
      <c r="Y2382" s="4">
        <f t="shared" si="4424"/>
        <v>3</v>
      </c>
      <c r="Z2382" s="4" t="str">
        <f t="shared" si="4425"/>
        <v>-</v>
      </c>
      <c r="AA2382" s="4" t="str">
        <f t="shared" si="4426"/>
        <v/>
      </c>
      <c r="AB2382" s="4" t="str">
        <f t="shared" si="4427"/>
        <v/>
      </c>
      <c r="AC2382" s="4" t="str">
        <f t="shared" si="4428"/>
        <v/>
      </c>
      <c r="AD2382" s="4" t="str">
        <f t="shared" si="4429"/>
        <v/>
      </c>
      <c r="AE2382" s="4" t="str">
        <f t="shared" si="4430"/>
        <v/>
      </c>
      <c r="AF2382" s="4">
        <f t="shared" si="4431"/>
        <v>4</v>
      </c>
      <c r="AG2382" s="4">
        <f t="shared" si="4432"/>
        <v>21</v>
      </c>
      <c r="AH2382" s="4">
        <f t="shared" si="4433"/>
        <v>17</v>
      </c>
      <c r="AI2382" s="4" t="str">
        <f t="shared" si="4434"/>
        <v>1PCS</v>
      </c>
      <c r="AJ2382" s="4" t="str">
        <f t="shared" si="4435"/>
        <v>-1PCS</v>
      </c>
      <c r="AK2382" s="4" t="str" cm="1">
        <f t="array" ref="AK2382">LEFT(AR2382,SUM(LEN(AR2382)-LEN(SUBSTITUTE(AR2382,{"0";"1";"2";"3";"4";"5";"6";"7";"8";"9"},""))))</f>
        <v>1</v>
      </c>
      <c r="AL2382" s="4">
        <f t="shared" si="4439"/>
        <v>13</v>
      </c>
      <c r="AM2382" s="4" t="b">
        <f t="shared" ref="AM2382:AM2398" si="4450">LEFT(AR2382,1)=AK2382</f>
        <v>1</v>
      </c>
      <c r="AN2382" s="4" t="str">
        <f t="shared" si="4447"/>
        <v>PCS</v>
      </c>
      <c r="AO2382" s="4" t="b">
        <f t="shared" si="4440"/>
        <v>0</v>
      </c>
      <c r="AP2382" s="4" t="b">
        <f t="shared" si="4436"/>
        <v>0</v>
      </c>
      <c r="AQ2382" s="5" t="str">
        <f t="shared" si="4437"/>
        <v>SABUN GIV FLOWER</v>
      </c>
      <c r="AR2382" s="4" t="str">
        <f t="shared" si="4438"/>
        <v>1PCS</v>
      </c>
      <c r="AS2382" t="s">
        <v>3255</v>
      </c>
      <c r="AT2382" s="1" t="s">
        <v>3256</v>
      </c>
      <c r="AU2382" s="4" t="str">
        <f t="shared" ca="1" si="4444"/>
        <v/>
      </c>
      <c r="AV2382">
        <v>2800</v>
      </c>
      <c r="AW2382">
        <v>3000</v>
      </c>
      <c r="AX2382">
        <v>2500</v>
      </c>
      <c r="AY2382" t="str">
        <f t="shared" si="4449"/>
        <v>8998866606417</v>
      </c>
      <c r="AZ2382" t="str">
        <f t="shared" si="4441"/>
        <v>SABUN GIV FLOWER</v>
      </c>
      <c r="BA2382" t="s">
        <v>4301</v>
      </c>
      <c r="BB2382" t="s">
        <v>4301</v>
      </c>
      <c r="BC2382" s="9" t="str" cm="1">
        <f t="array" aca="1" ref="BC2382" ca="1">LEFT(AR2382,MATCH(FALSE,ISNUMBER(MID(AR2382,ROW(INDIRECT("1:"&amp;LEN(AR2382)+1)), 1) *1),0) -1)</f>
        <v>1</v>
      </c>
      <c r="BD2382" s="1"/>
      <c r="BF2382" s="21"/>
      <c r="BK2382" s="1"/>
      <c r="BM2382" s="1"/>
      <c r="BN2382" s="1"/>
      <c r="BR2382" s="22"/>
      <c r="BS2382">
        <v>0</v>
      </c>
      <c r="BT2382" s="1" t="s">
        <v>5103</v>
      </c>
    </row>
    <row r="2383" spans="1:72">
      <c r="A2383" s="4" t="str">
        <f t="shared" si="4400"/>
        <v/>
      </c>
      <c r="B2383" s="4" t="str">
        <f t="shared" si="4401"/>
        <v>PCS</v>
      </c>
      <c r="C2383" s="4" t="str">
        <f t="shared" si="4402"/>
        <v/>
      </c>
      <c r="D2383" s="4" t="str">
        <f t="shared" si="4403"/>
        <v/>
      </c>
      <c r="E2383" s="4" t="str">
        <f t="shared" si="4404"/>
        <v/>
      </c>
      <c r="F2383" s="4" t="str">
        <f t="shared" si="4405"/>
        <v/>
      </c>
      <c r="G2383" s="4" t="str">
        <f t="shared" si="4406"/>
        <v/>
      </c>
      <c r="H2383" s="4" t="str">
        <f t="shared" si="4407"/>
        <v/>
      </c>
      <c r="I2383" s="4" t="str">
        <f t="shared" si="4408"/>
        <v/>
      </c>
      <c r="J2383" s="4" t="str">
        <f t="shared" si="4409"/>
        <v/>
      </c>
      <c r="K2383" s="4" t="str">
        <f t="shared" si="4410"/>
        <v/>
      </c>
      <c r="L2383" s="4" t="str">
        <f t="shared" si="4411"/>
        <v/>
      </c>
      <c r="M2383" s="4" t="str">
        <f t="shared" si="4412"/>
        <v/>
      </c>
      <c r="N2383" s="4" t="str">
        <f t="shared" si="4413"/>
        <v/>
      </c>
      <c r="O2383" s="4" t="str">
        <f t="shared" si="4414"/>
        <v/>
      </c>
      <c r="P2383" s="4" t="str">
        <f t="shared" si="4415"/>
        <v/>
      </c>
      <c r="Q2383" s="4" t="str">
        <f t="shared" si="4416"/>
        <v/>
      </c>
      <c r="R2383" s="4" t="str">
        <f t="shared" si="4417"/>
        <v/>
      </c>
      <c r="S2383" s="4" t="str">
        <f t="shared" si="4418"/>
        <v/>
      </c>
      <c r="T2383" s="4" t="str">
        <f t="shared" si="4419"/>
        <v/>
      </c>
      <c r="U2383" s="4" t="str">
        <f t="shared" si="4420"/>
        <v/>
      </c>
      <c r="V2383" s="4" t="str">
        <f t="shared" si="4421"/>
        <v/>
      </c>
      <c r="W2383" s="4" t="str">
        <f t="shared" si="4422"/>
        <v/>
      </c>
      <c r="X2383" s="4" t="str">
        <f t="shared" si="4423"/>
        <v/>
      </c>
      <c r="Y2383" s="4">
        <f t="shared" si="4424"/>
        <v>3</v>
      </c>
      <c r="Z2383" s="4" t="str">
        <f t="shared" si="4425"/>
        <v>-</v>
      </c>
      <c r="AA2383" s="4" t="str">
        <f t="shared" si="4426"/>
        <v/>
      </c>
      <c r="AB2383" s="4" t="str">
        <f t="shared" si="4427"/>
        <v/>
      </c>
      <c r="AC2383" s="4" t="str">
        <f t="shared" si="4428"/>
        <v/>
      </c>
      <c r="AD2383" s="4" t="str">
        <f t="shared" si="4429"/>
        <v/>
      </c>
      <c r="AE2383" s="4" t="str">
        <f t="shared" si="4430"/>
        <v/>
      </c>
      <c r="AF2383" s="4">
        <f t="shared" si="4431"/>
        <v>4</v>
      </c>
      <c r="AG2383" s="4">
        <f t="shared" si="4432"/>
        <v>24</v>
      </c>
      <c r="AH2383" s="4">
        <f t="shared" si="4433"/>
        <v>20</v>
      </c>
      <c r="AI2383" s="4" t="str">
        <f t="shared" si="4434"/>
        <v>1PCS</v>
      </c>
      <c r="AJ2383" s="4" t="str">
        <f t="shared" si="4435"/>
        <v>-1PCS</v>
      </c>
      <c r="AK2383" s="4" t="str" cm="1">
        <f t="array" ref="AK2383">LEFT(AR2383,SUM(LEN(AR2383)-LEN(SUBSTITUTE(AR2383,{"0";"1";"2";"3";"4";"5";"6";"7";"8";"9"},""))))</f>
        <v>1</v>
      </c>
      <c r="AL2383" s="4">
        <f t="shared" si="4439"/>
        <v>13</v>
      </c>
      <c r="AM2383" s="4" t="b">
        <f t="shared" si="4450"/>
        <v>1</v>
      </c>
      <c r="AN2383" s="4" t="str">
        <f t="shared" si="4447"/>
        <v>PCS</v>
      </c>
      <c r="AO2383" s="4" t="b">
        <f t="shared" si="4440"/>
        <v>0</v>
      </c>
      <c r="AP2383" s="4" t="b">
        <f t="shared" si="4436"/>
        <v>0</v>
      </c>
      <c r="AQ2383" s="5" t="str">
        <f t="shared" si="4437"/>
        <v>SABUN GIV GREEN TEA</v>
      </c>
      <c r="AR2383" s="4" t="str">
        <f t="shared" si="4438"/>
        <v>1PCS</v>
      </c>
      <c r="AS2383" t="s">
        <v>3257</v>
      </c>
      <c r="AT2383" s="1" t="s">
        <v>3258</v>
      </c>
      <c r="AU2383" s="4" t="str">
        <f t="shared" ca="1" si="4444"/>
        <v/>
      </c>
      <c r="AV2383">
        <v>2800</v>
      </c>
      <c r="AW2383">
        <v>3000</v>
      </c>
      <c r="AX2383">
        <v>2500</v>
      </c>
      <c r="AY2383" t="str">
        <f t="shared" si="4449"/>
        <v>8998866888639</v>
      </c>
      <c r="AZ2383" t="str">
        <f t="shared" si="4441"/>
        <v>SABUN GIV GREEN TEA</v>
      </c>
      <c r="BA2383" t="s">
        <v>4301</v>
      </c>
      <c r="BB2383" t="s">
        <v>4301</v>
      </c>
      <c r="BC2383" s="9" t="str" cm="1">
        <f t="array" aca="1" ref="BC2383" ca="1">LEFT(AR2383,MATCH(FALSE,ISNUMBER(MID(AR2383,ROW(INDIRECT("1:"&amp;LEN(AR2383)+1)), 1) *1),0) -1)</f>
        <v>1</v>
      </c>
      <c r="BD2383" s="1"/>
      <c r="BF2383" s="21"/>
      <c r="BK2383" s="1"/>
      <c r="BM2383" s="1"/>
      <c r="BN2383" s="1"/>
      <c r="BR2383" s="22"/>
      <c r="BS2383">
        <v>0</v>
      </c>
      <c r="BT2383" s="1" t="s">
        <v>5103</v>
      </c>
    </row>
    <row r="2384" spans="1:72">
      <c r="A2384" s="4" t="str">
        <f t="shared" si="4400"/>
        <v/>
      </c>
      <c r="B2384" s="4" t="str">
        <f t="shared" si="4401"/>
        <v>PCS</v>
      </c>
      <c r="C2384" s="4" t="str">
        <f t="shared" si="4402"/>
        <v/>
      </c>
      <c r="D2384" s="4" t="str">
        <f t="shared" si="4403"/>
        <v/>
      </c>
      <c r="E2384" s="4" t="str">
        <f t="shared" si="4404"/>
        <v/>
      </c>
      <c r="F2384" s="4" t="str">
        <f t="shared" si="4405"/>
        <v/>
      </c>
      <c r="G2384" s="4" t="str">
        <f t="shared" si="4406"/>
        <v/>
      </c>
      <c r="H2384" s="4" t="str">
        <f t="shared" si="4407"/>
        <v/>
      </c>
      <c r="I2384" s="4" t="str">
        <f t="shared" si="4408"/>
        <v/>
      </c>
      <c r="J2384" s="4" t="str">
        <f t="shared" si="4409"/>
        <v/>
      </c>
      <c r="K2384" s="4" t="str">
        <f t="shared" si="4410"/>
        <v/>
      </c>
      <c r="L2384" s="4" t="str">
        <f t="shared" si="4411"/>
        <v/>
      </c>
      <c r="M2384" s="4" t="str">
        <f t="shared" si="4412"/>
        <v/>
      </c>
      <c r="N2384" s="4" t="str">
        <f t="shared" si="4413"/>
        <v/>
      </c>
      <c r="O2384" s="4" t="str">
        <f t="shared" si="4414"/>
        <v/>
      </c>
      <c r="P2384" s="4" t="str">
        <f t="shared" si="4415"/>
        <v/>
      </c>
      <c r="Q2384" s="4" t="str">
        <f t="shared" si="4416"/>
        <v/>
      </c>
      <c r="R2384" s="4" t="str">
        <f t="shared" si="4417"/>
        <v/>
      </c>
      <c r="S2384" s="4" t="str">
        <f t="shared" si="4418"/>
        <v/>
      </c>
      <c r="T2384" s="4" t="str">
        <f t="shared" si="4419"/>
        <v/>
      </c>
      <c r="U2384" s="4" t="str">
        <f t="shared" si="4420"/>
        <v/>
      </c>
      <c r="V2384" s="4" t="str">
        <f t="shared" si="4421"/>
        <v/>
      </c>
      <c r="W2384" s="4" t="str">
        <f t="shared" si="4422"/>
        <v/>
      </c>
      <c r="X2384" s="4" t="str">
        <f t="shared" si="4423"/>
        <v/>
      </c>
      <c r="Y2384" s="4">
        <f t="shared" si="4424"/>
        <v>3</v>
      </c>
      <c r="Z2384" s="4" t="str">
        <f t="shared" si="4425"/>
        <v>-</v>
      </c>
      <c r="AA2384" s="4" t="str">
        <f t="shared" si="4426"/>
        <v/>
      </c>
      <c r="AB2384" s="4" t="str">
        <f t="shared" si="4427"/>
        <v/>
      </c>
      <c r="AC2384" s="4" t="str">
        <f t="shared" si="4428"/>
        <v/>
      </c>
      <c r="AD2384" s="4" t="str">
        <f t="shared" si="4429"/>
        <v/>
      </c>
      <c r="AE2384" s="4" t="str">
        <f t="shared" si="4430"/>
        <v/>
      </c>
      <c r="AF2384" s="4">
        <f t="shared" si="4431"/>
        <v>4</v>
      </c>
      <c r="AG2384" s="4">
        <f t="shared" si="4432"/>
        <v>20</v>
      </c>
      <c r="AH2384" s="4">
        <f t="shared" si="4433"/>
        <v>16</v>
      </c>
      <c r="AI2384" s="4" t="str">
        <f t="shared" si="4434"/>
        <v>1PCS</v>
      </c>
      <c r="AJ2384" s="4" t="str">
        <f t="shared" si="4435"/>
        <v>-1PCS</v>
      </c>
      <c r="AK2384" s="4" t="str" cm="1">
        <f t="array" ref="AK2384">LEFT(AR2384,SUM(LEN(AR2384)-LEN(SUBSTITUTE(AR2384,{"0";"1";"2";"3";"4";"5";"6";"7";"8";"9"},""))))</f>
        <v>1</v>
      </c>
      <c r="AL2384" s="4">
        <f t="shared" si="4439"/>
        <v>13</v>
      </c>
      <c r="AM2384" s="4" t="b">
        <f t="shared" si="4450"/>
        <v>1</v>
      </c>
      <c r="AN2384" s="4" t="str">
        <f t="shared" si="4447"/>
        <v>PCS</v>
      </c>
      <c r="AO2384" s="4" t="b">
        <f t="shared" si="4440"/>
        <v>0</v>
      </c>
      <c r="AP2384" s="4" t="b">
        <f t="shared" si="4436"/>
        <v>0</v>
      </c>
      <c r="AQ2384" s="5" t="str">
        <f t="shared" si="4437"/>
        <v>SABUN GIV LEMON</v>
      </c>
      <c r="AR2384" s="4" t="str">
        <f t="shared" si="4438"/>
        <v>1PCS</v>
      </c>
      <c r="AS2384" t="s">
        <v>3259</v>
      </c>
      <c r="AT2384" s="1" t="s">
        <v>3260</v>
      </c>
      <c r="AU2384" s="4" t="str">
        <f t="shared" ca="1" si="4444"/>
        <v/>
      </c>
      <c r="AV2384">
        <v>2800</v>
      </c>
      <c r="AW2384">
        <v>2800</v>
      </c>
      <c r="AX2384">
        <v>2500</v>
      </c>
      <c r="AY2384" t="str">
        <f t="shared" si="4449"/>
        <v>8998866804516</v>
      </c>
      <c r="AZ2384" t="str">
        <f t="shared" si="4441"/>
        <v>SABUN GIV LEMON</v>
      </c>
      <c r="BA2384" t="s">
        <v>4301</v>
      </c>
      <c r="BB2384" t="s">
        <v>4301</v>
      </c>
      <c r="BC2384" s="9" t="str" cm="1">
        <f t="array" aca="1" ref="BC2384" ca="1">LEFT(AR2384,MATCH(FALSE,ISNUMBER(MID(AR2384,ROW(INDIRECT("1:"&amp;LEN(AR2384)+1)), 1) *1),0) -1)</f>
        <v>1</v>
      </c>
      <c r="BD2384" s="1"/>
      <c r="BF2384" s="21"/>
      <c r="BK2384" s="1"/>
      <c r="BM2384" s="1"/>
      <c r="BN2384" s="1"/>
      <c r="BR2384" s="22"/>
      <c r="BS2384">
        <v>0</v>
      </c>
      <c r="BT2384" s="1" t="s">
        <v>5103</v>
      </c>
    </row>
    <row r="2385" spans="1:72">
      <c r="A2385" s="4" t="str">
        <f t="shared" si="4400"/>
        <v/>
      </c>
      <c r="B2385" s="4" t="str">
        <f t="shared" si="4401"/>
        <v>PCS</v>
      </c>
      <c r="C2385" s="4" t="str">
        <f t="shared" si="4402"/>
        <v/>
      </c>
      <c r="D2385" s="4" t="str">
        <f t="shared" si="4403"/>
        <v/>
      </c>
      <c r="E2385" s="4" t="str">
        <f t="shared" si="4404"/>
        <v/>
      </c>
      <c r="F2385" s="4" t="str">
        <f t="shared" si="4405"/>
        <v/>
      </c>
      <c r="G2385" s="4" t="str">
        <f t="shared" si="4406"/>
        <v/>
      </c>
      <c r="H2385" s="4" t="str">
        <f t="shared" si="4407"/>
        <v/>
      </c>
      <c r="I2385" s="4" t="str">
        <f t="shared" si="4408"/>
        <v/>
      </c>
      <c r="J2385" s="4" t="str">
        <f t="shared" si="4409"/>
        <v/>
      </c>
      <c r="K2385" s="4" t="str">
        <f t="shared" si="4410"/>
        <v/>
      </c>
      <c r="L2385" s="4" t="str">
        <f t="shared" si="4411"/>
        <v/>
      </c>
      <c r="M2385" s="4" t="str">
        <f t="shared" si="4412"/>
        <v/>
      </c>
      <c r="N2385" s="4" t="str">
        <f t="shared" si="4413"/>
        <v/>
      </c>
      <c r="O2385" s="4" t="str">
        <f t="shared" si="4414"/>
        <v/>
      </c>
      <c r="P2385" s="4" t="str">
        <f t="shared" si="4415"/>
        <v/>
      </c>
      <c r="Q2385" s="4" t="str">
        <f t="shared" si="4416"/>
        <v/>
      </c>
      <c r="R2385" s="4" t="str">
        <f t="shared" si="4417"/>
        <v/>
      </c>
      <c r="S2385" s="4" t="str">
        <f t="shared" si="4418"/>
        <v/>
      </c>
      <c r="T2385" s="4" t="str">
        <f t="shared" si="4419"/>
        <v/>
      </c>
      <c r="U2385" s="4" t="str">
        <f t="shared" si="4420"/>
        <v/>
      </c>
      <c r="V2385" s="4" t="str">
        <f t="shared" si="4421"/>
        <v/>
      </c>
      <c r="W2385" s="4" t="str">
        <f t="shared" si="4422"/>
        <v/>
      </c>
      <c r="X2385" s="4" t="str">
        <f t="shared" si="4423"/>
        <v/>
      </c>
      <c r="Y2385" s="4">
        <f t="shared" si="4424"/>
        <v>3</v>
      </c>
      <c r="Z2385" s="4" t="str">
        <f t="shared" si="4425"/>
        <v>-</v>
      </c>
      <c r="AA2385" s="4" t="str">
        <f t="shared" si="4426"/>
        <v/>
      </c>
      <c r="AB2385" s="4" t="str">
        <f t="shared" si="4427"/>
        <v/>
      </c>
      <c r="AC2385" s="4" t="str">
        <f t="shared" si="4428"/>
        <v/>
      </c>
      <c r="AD2385" s="4" t="str">
        <f t="shared" si="4429"/>
        <v/>
      </c>
      <c r="AE2385" s="4" t="str">
        <f t="shared" si="4430"/>
        <v/>
      </c>
      <c r="AF2385" s="4">
        <f t="shared" si="4431"/>
        <v>4</v>
      </c>
      <c r="AG2385" s="4">
        <f t="shared" si="4432"/>
        <v>23</v>
      </c>
      <c r="AH2385" s="4">
        <f t="shared" si="4433"/>
        <v>19</v>
      </c>
      <c r="AI2385" s="4" t="str">
        <f t="shared" si="4434"/>
        <v>1PCS</v>
      </c>
      <c r="AJ2385" s="4" t="str">
        <f t="shared" si="4435"/>
        <v>-1PCS</v>
      </c>
      <c r="AK2385" s="4" t="str" cm="1">
        <f t="array" ref="AK2385">LEFT(AR2385,SUM(LEN(AR2385)-LEN(SUBSTITUTE(AR2385,{"0";"1";"2";"3";"4";"5";"6";"7";"8";"9"},""))))</f>
        <v>1</v>
      </c>
      <c r="AL2385" s="4">
        <f t="shared" si="4439"/>
        <v>13</v>
      </c>
      <c r="AM2385" s="4" t="b">
        <f t="shared" si="4450"/>
        <v>1</v>
      </c>
      <c r="AN2385" s="4" t="str">
        <f t="shared" si="4447"/>
        <v>PCS</v>
      </c>
      <c r="AO2385" s="4" t="b">
        <f t="shared" si="4440"/>
        <v>0</v>
      </c>
      <c r="AP2385" s="4" t="b">
        <f t="shared" si="4436"/>
        <v>0</v>
      </c>
      <c r="AQ2385" s="5" t="str">
        <f t="shared" si="4437"/>
        <v>SABUN GIV MULBERRY</v>
      </c>
      <c r="AR2385" s="4" t="str">
        <f t="shared" si="4438"/>
        <v>1PCS</v>
      </c>
      <c r="AS2385" t="s">
        <v>3261</v>
      </c>
      <c r="AT2385" s="1" t="s">
        <v>3262</v>
      </c>
      <c r="AU2385" s="4" t="str">
        <f t="shared" ca="1" si="4444"/>
        <v/>
      </c>
      <c r="AV2385">
        <v>2800</v>
      </c>
      <c r="AW2385">
        <v>3000</v>
      </c>
      <c r="AX2385">
        <v>2500</v>
      </c>
      <c r="AY2385" t="str">
        <f t="shared" si="4449"/>
        <v>8998866609142</v>
      </c>
      <c r="AZ2385" t="str">
        <f t="shared" si="4441"/>
        <v>SABUN GIV MULBERRY</v>
      </c>
      <c r="BA2385" t="s">
        <v>4301</v>
      </c>
      <c r="BB2385" t="s">
        <v>4301</v>
      </c>
      <c r="BC2385" s="9" t="str" cm="1">
        <f t="array" aca="1" ref="BC2385" ca="1">LEFT(AR2385,MATCH(FALSE,ISNUMBER(MID(AR2385,ROW(INDIRECT("1:"&amp;LEN(AR2385)+1)), 1) *1),0) -1)</f>
        <v>1</v>
      </c>
      <c r="BD2385" s="1"/>
      <c r="BF2385" s="21"/>
      <c r="BK2385" s="1"/>
      <c r="BM2385" s="1"/>
      <c r="BN2385" s="1"/>
      <c r="BR2385" s="22"/>
      <c r="BS2385">
        <v>0</v>
      </c>
      <c r="BT2385" s="1" t="s">
        <v>5103</v>
      </c>
    </row>
    <row r="2386" spans="1:72">
      <c r="A2386" s="4" t="str">
        <f t="shared" si="4400"/>
        <v/>
      </c>
      <c r="B2386" s="4" t="str">
        <f t="shared" si="4401"/>
        <v>PCS</v>
      </c>
      <c r="C2386" s="4" t="str">
        <f t="shared" si="4402"/>
        <v/>
      </c>
      <c r="D2386" s="4" t="str">
        <f t="shared" si="4403"/>
        <v/>
      </c>
      <c r="E2386" s="4" t="str">
        <f t="shared" si="4404"/>
        <v/>
      </c>
      <c r="F2386" s="4" t="str">
        <f t="shared" si="4405"/>
        <v/>
      </c>
      <c r="G2386" s="4" t="str">
        <f t="shared" si="4406"/>
        <v/>
      </c>
      <c r="H2386" s="4" t="str">
        <f t="shared" si="4407"/>
        <v/>
      </c>
      <c r="I2386" s="4" t="str">
        <f t="shared" si="4408"/>
        <v/>
      </c>
      <c r="J2386" s="4" t="str">
        <f t="shared" si="4409"/>
        <v/>
      </c>
      <c r="K2386" s="4" t="str">
        <f t="shared" si="4410"/>
        <v/>
      </c>
      <c r="L2386" s="4" t="str">
        <f t="shared" si="4411"/>
        <v/>
      </c>
      <c r="M2386" s="4" t="str">
        <f t="shared" si="4412"/>
        <v/>
      </c>
      <c r="N2386" s="4" t="str">
        <f t="shared" si="4413"/>
        <v/>
      </c>
      <c r="O2386" s="4" t="str">
        <f t="shared" si="4414"/>
        <v/>
      </c>
      <c r="P2386" s="4" t="str">
        <f t="shared" si="4415"/>
        <v/>
      </c>
      <c r="Q2386" s="4" t="str">
        <f t="shared" si="4416"/>
        <v/>
      </c>
      <c r="R2386" s="4" t="str">
        <f t="shared" si="4417"/>
        <v/>
      </c>
      <c r="S2386" s="4" t="str">
        <f t="shared" si="4418"/>
        <v/>
      </c>
      <c r="T2386" s="4" t="str">
        <f t="shared" si="4419"/>
        <v/>
      </c>
      <c r="U2386" s="4" t="str">
        <f t="shared" si="4420"/>
        <v/>
      </c>
      <c r="V2386" s="4" t="str">
        <f t="shared" si="4421"/>
        <v/>
      </c>
      <c r="W2386" s="4" t="str">
        <f t="shared" si="4422"/>
        <v/>
      </c>
      <c r="X2386" s="4" t="str">
        <f t="shared" si="4423"/>
        <v/>
      </c>
      <c r="Y2386" s="4">
        <f t="shared" si="4424"/>
        <v>3</v>
      </c>
      <c r="Z2386" s="4" t="str">
        <f t="shared" si="4425"/>
        <v>-</v>
      </c>
      <c r="AA2386" s="4" t="str">
        <f t="shared" si="4426"/>
        <v/>
      </c>
      <c r="AB2386" s="4" t="str">
        <f t="shared" si="4427"/>
        <v/>
      </c>
      <c r="AC2386" s="4" t="str">
        <f t="shared" si="4428"/>
        <v/>
      </c>
      <c r="AD2386" s="4" t="str">
        <f t="shared" si="4429"/>
        <v/>
      </c>
      <c r="AE2386" s="4" t="str">
        <f t="shared" si="4430"/>
        <v/>
      </c>
      <c r="AF2386" s="4">
        <f t="shared" si="4431"/>
        <v>4</v>
      </c>
      <c r="AG2386" s="4">
        <f t="shared" si="4432"/>
        <v>21</v>
      </c>
      <c r="AH2386" s="4">
        <f t="shared" si="4433"/>
        <v>17</v>
      </c>
      <c r="AI2386" s="4" t="str">
        <f t="shared" si="4434"/>
        <v>1PCS</v>
      </c>
      <c r="AJ2386" s="4" t="str">
        <f t="shared" si="4435"/>
        <v>-1PCS</v>
      </c>
      <c r="AK2386" s="4" t="str" cm="1">
        <f t="array" ref="AK2386">LEFT(AR2386,SUM(LEN(AR2386)-LEN(SUBSTITUTE(AR2386,{"0";"1";"2";"3";"4";"5";"6";"7";"8";"9"},""))))</f>
        <v>1</v>
      </c>
      <c r="AL2386" s="4">
        <f t="shared" si="4439"/>
        <v>13</v>
      </c>
      <c r="AM2386" s="4" t="b">
        <f t="shared" si="4450"/>
        <v>1</v>
      </c>
      <c r="AN2386" s="4" t="str">
        <f t="shared" si="4447"/>
        <v>PCS</v>
      </c>
      <c r="AO2386" s="4" t="b">
        <f t="shared" si="4440"/>
        <v>0</v>
      </c>
      <c r="AP2386" s="4" t="b">
        <f t="shared" si="4436"/>
        <v>0</v>
      </c>
      <c r="AQ2386" s="5" t="str">
        <f t="shared" si="4437"/>
        <v>SABUN GIV PEPAYA</v>
      </c>
      <c r="AR2386" s="4" t="str">
        <f t="shared" si="4438"/>
        <v>1PCS</v>
      </c>
      <c r="AS2386" t="s">
        <v>3263</v>
      </c>
      <c r="AT2386" s="1" t="s">
        <v>3264</v>
      </c>
      <c r="AU2386" s="4" t="str">
        <f t="shared" ca="1" si="4444"/>
        <v/>
      </c>
      <c r="AV2386">
        <v>2800</v>
      </c>
      <c r="AW2386">
        <v>3000</v>
      </c>
      <c r="AX2386">
        <v>2500</v>
      </c>
      <c r="AY2386" t="str">
        <f t="shared" si="4449"/>
        <v>8998866608312</v>
      </c>
      <c r="AZ2386" t="str">
        <f t="shared" si="4441"/>
        <v>SABUN GIV PEPAYA</v>
      </c>
      <c r="BA2386" t="s">
        <v>4301</v>
      </c>
      <c r="BB2386" t="s">
        <v>4301</v>
      </c>
      <c r="BC2386" s="9" t="str" cm="1">
        <f t="array" aca="1" ref="BC2386" ca="1">LEFT(AR2386,MATCH(FALSE,ISNUMBER(MID(AR2386,ROW(INDIRECT("1:"&amp;LEN(AR2386)+1)), 1) *1),0) -1)</f>
        <v>1</v>
      </c>
      <c r="BD2386" s="1"/>
      <c r="BF2386" s="21"/>
      <c r="BK2386" s="1"/>
      <c r="BM2386" s="1"/>
      <c r="BN2386" s="1"/>
      <c r="BR2386" s="22"/>
      <c r="BS2386">
        <v>0</v>
      </c>
      <c r="BT2386" s="1" t="s">
        <v>5103</v>
      </c>
    </row>
    <row r="2387" spans="1:72">
      <c r="A2387" s="4" t="str">
        <f t="shared" si="4400"/>
        <v/>
      </c>
      <c r="B2387" s="4" t="str">
        <f t="shared" si="4401"/>
        <v>PCS</v>
      </c>
      <c r="C2387" s="4" t="str">
        <f t="shared" si="4402"/>
        <v/>
      </c>
      <c r="D2387" s="4" t="str">
        <f t="shared" si="4403"/>
        <v/>
      </c>
      <c r="E2387" s="4" t="str">
        <f t="shared" si="4404"/>
        <v/>
      </c>
      <c r="F2387" s="4" t="str">
        <f t="shared" si="4405"/>
        <v/>
      </c>
      <c r="G2387" s="4" t="str">
        <f t="shared" si="4406"/>
        <v/>
      </c>
      <c r="H2387" s="4" t="str">
        <f t="shared" si="4407"/>
        <v/>
      </c>
      <c r="I2387" s="4" t="str">
        <f t="shared" si="4408"/>
        <v/>
      </c>
      <c r="J2387" s="4" t="str">
        <f t="shared" si="4409"/>
        <v/>
      </c>
      <c r="K2387" s="4" t="str">
        <f t="shared" si="4410"/>
        <v/>
      </c>
      <c r="L2387" s="4" t="str">
        <f t="shared" si="4411"/>
        <v/>
      </c>
      <c r="M2387" s="4" t="str">
        <f t="shared" si="4412"/>
        <v/>
      </c>
      <c r="N2387" s="4" t="str">
        <f t="shared" si="4413"/>
        <v/>
      </c>
      <c r="O2387" s="4" t="str">
        <f t="shared" si="4414"/>
        <v/>
      </c>
      <c r="P2387" s="4" t="str">
        <f t="shared" si="4415"/>
        <v/>
      </c>
      <c r="Q2387" s="4" t="str">
        <f t="shared" si="4416"/>
        <v/>
      </c>
      <c r="R2387" s="4" t="str">
        <f t="shared" si="4417"/>
        <v/>
      </c>
      <c r="S2387" s="4" t="str">
        <f t="shared" si="4418"/>
        <v/>
      </c>
      <c r="T2387" s="4" t="str">
        <f t="shared" si="4419"/>
        <v/>
      </c>
      <c r="U2387" s="4" t="str">
        <f t="shared" si="4420"/>
        <v/>
      </c>
      <c r="V2387" s="4" t="str">
        <f t="shared" si="4421"/>
        <v/>
      </c>
      <c r="W2387" s="4" t="str">
        <f t="shared" si="4422"/>
        <v/>
      </c>
      <c r="X2387" s="4" t="str">
        <f t="shared" si="4423"/>
        <v/>
      </c>
      <c r="Y2387" s="4">
        <f t="shared" si="4424"/>
        <v>3</v>
      </c>
      <c r="Z2387" s="4" t="str">
        <f t="shared" si="4425"/>
        <v>-</v>
      </c>
      <c r="AA2387" s="4" t="str">
        <f t="shared" si="4426"/>
        <v/>
      </c>
      <c r="AB2387" s="4" t="str">
        <f t="shared" si="4427"/>
        <v/>
      </c>
      <c r="AC2387" s="4" t="str">
        <f t="shared" si="4428"/>
        <v/>
      </c>
      <c r="AD2387" s="4" t="str">
        <f t="shared" si="4429"/>
        <v/>
      </c>
      <c r="AE2387" s="4" t="str">
        <f t="shared" si="4430"/>
        <v/>
      </c>
      <c r="AF2387" s="4">
        <f t="shared" si="4431"/>
        <v>4</v>
      </c>
      <c r="AG2387" s="4">
        <f t="shared" si="4432"/>
        <v>19</v>
      </c>
      <c r="AH2387" s="4">
        <f t="shared" si="4433"/>
        <v>15</v>
      </c>
      <c r="AI2387" s="4" t="str">
        <f t="shared" si="4434"/>
        <v>1PCS</v>
      </c>
      <c r="AJ2387" s="4" t="str">
        <f t="shared" si="4435"/>
        <v>-1PCS</v>
      </c>
      <c r="AK2387" s="4" t="str" cm="1">
        <f t="array" ref="AK2387">LEFT(AR2387,SUM(LEN(AR2387)-LEN(SUBSTITUTE(AR2387,{"0";"1";"2";"3";"4";"5";"6";"7";"8";"9"},""))))</f>
        <v>1</v>
      </c>
      <c r="AL2387" s="4">
        <f t="shared" si="4439"/>
        <v>13</v>
      </c>
      <c r="AM2387" s="4" t="b">
        <f t="shared" si="4450"/>
        <v>1</v>
      </c>
      <c r="AN2387" s="4" t="str">
        <f t="shared" si="4447"/>
        <v>PCS</v>
      </c>
      <c r="AO2387" s="4" t="b">
        <f t="shared" si="4440"/>
        <v>0</v>
      </c>
      <c r="AP2387" s="4" t="b">
        <f t="shared" si="4436"/>
        <v>0</v>
      </c>
      <c r="AQ2387" s="5" t="str">
        <f t="shared" si="4437"/>
        <v>SABUN GIV PINK</v>
      </c>
      <c r="AR2387" s="4" t="str">
        <f t="shared" si="4438"/>
        <v>1PCS</v>
      </c>
      <c r="AS2387" t="s">
        <v>3265</v>
      </c>
      <c r="AT2387" s="1" t="s">
        <v>3266</v>
      </c>
      <c r="AU2387" s="4" t="str">
        <f t="shared" ca="1" si="4444"/>
        <v/>
      </c>
      <c r="AV2387">
        <v>2800</v>
      </c>
      <c r="AW2387">
        <v>3000</v>
      </c>
      <c r="AX2387">
        <v>2500</v>
      </c>
      <c r="AY2387" t="str">
        <f t="shared" si="4449"/>
        <v>8998866888622</v>
      </c>
      <c r="AZ2387" t="str">
        <f t="shared" si="4441"/>
        <v>SABUN GIV PINK</v>
      </c>
      <c r="BA2387" t="s">
        <v>4301</v>
      </c>
      <c r="BB2387" t="s">
        <v>4301</v>
      </c>
      <c r="BC2387" s="9" t="str" cm="1">
        <f t="array" aca="1" ref="BC2387" ca="1">LEFT(AR2387,MATCH(FALSE,ISNUMBER(MID(AR2387,ROW(INDIRECT("1:"&amp;LEN(AR2387)+1)), 1) *1),0) -1)</f>
        <v>1</v>
      </c>
      <c r="BD2387" s="1"/>
      <c r="BF2387" s="21"/>
      <c r="BK2387" s="1"/>
      <c r="BM2387" s="1"/>
      <c r="BN2387" s="1"/>
      <c r="BR2387" s="22"/>
      <c r="BS2387">
        <v>0</v>
      </c>
      <c r="BT2387" s="1" t="s">
        <v>5103</v>
      </c>
    </row>
    <row r="2388" spans="1:72">
      <c r="A2388" s="4" t="str">
        <f t="shared" si="4400"/>
        <v/>
      </c>
      <c r="B2388" s="4" t="str">
        <f t="shared" si="4401"/>
        <v>PCS</v>
      </c>
      <c r="C2388" s="4" t="str">
        <f t="shared" si="4402"/>
        <v/>
      </c>
      <c r="D2388" s="4" t="str">
        <f t="shared" si="4403"/>
        <v/>
      </c>
      <c r="E2388" s="4" t="str">
        <f t="shared" si="4404"/>
        <v/>
      </c>
      <c r="F2388" s="4" t="str">
        <f t="shared" si="4405"/>
        <v/>
      </c>
      <c r="G2388" s="4" t="str">
        <f t="shared" si="4406"/>
        <v/>
      </c>
      <c r="H2388" s="4" t="str">
        <f t="shared" si="4407"/>
        <v/>
      </c>
      <c r="I2388" s="4" t="str">
        <f t="shared" si="4408"/>
        <v/>
      </c>
      <c r="J2388" s="4" t="str">
        <f t="shared" si="4409"/>
        <v/>
      </c>
      <c r="K2388" s="4" t="str">
        <f t="shared" si="4410"/>
        <v/>
      </c>
      <c r="L2388" s="4" t="str">
        <f t="shared" si="4411"/>
        <v/>
      </c>
      <c r="M2388" s="4" t="str">
        <f t="shared" si="4412"/>
        <v/>
      </c>
      <c r="N2388" s="4" t="str">
        <f t="shared" si="4413"/>
        <v/>
      </c>
      <c r="O2388" s="4" t="str">
        <f t="shared" si="4414"/>
        <v/>
      </c>
      <c r="P2388" s="4" t="str">
        <f t="shared" si="4415"/>
        <v/>
      </c>
      <c r="Q2388" s="4" t="str">
        <f t="shared" si="4416"/>
        <v/>
      </c>
      <c r="R2388" s="4" t="str">
        <f t="shared" si="4417"/>
        <v/>
      </c>
      <c r="S2388" s="4" t="str">
        <f t="shared" si="4418"/>
        <v/>
      </c>
      <c r="T2388" s="4" t="str">
        <f t="shared" si="4419"/>
        <v/>
      </c>
      <c r="U2388" s="4" t="str">
        <f t="shared" si="4420"/>
        <v/>
      </c>
      <c r="V2388" s="4" t="str">
        <f t="shared" si="4421"/>
        <v/>
      </c>
      <c r="W2388" s="4" t="str">
        <f t="shared" si="4422"/>
        <v/>
      </c>
      <c r="X2388" s="4" t="str">
        <f t="shared" si="4423"/>
        <v/>
      </c>
      <c r="Y2388" s="4">
        <f t="shared" si="4424"/>
        <v>3</v>
      </c>
      <c r="Z2388" s="4" t="str">
        <f t="shared" si="4425"/>
        <v>-</v>
      </c>
      <c r="AA2388" s="4" t="str">
        <f t="shared" si="4426"/>
        <v/>
      </c>
      <c r="AB2388" s="4" t="str">
        <f t="shared" si="4427"/>
        <v/>
      </c>
      <c r="AC2388" s="4" t="str">
        <f t="shared" si="4428"/>
        <v/>
      </c>
      <c r="AD2388" s="4" t="str">
        <f t="shared" si="4429"/>
        <v/>
      </c>
      <c r="AE2388" s="4" t="str">
        <f t="shared" si="4430"/>
        <v/>
      </c>
      <c r="AF2388" s="4">
        <f t="shared" si="4431"/>
        <v>4</v>
      </c>
      <c r="AG2388" s="4">
        <f t="shared" si="4432"/>
        <v>20</v>
      </c>
      <c r="AH2388" s="4">
        <f t="shared" si="4433"/>
        <v>16</v>
      </c>
      <c r="AI2388" s="4" t="str">
        <f t="shared" si="4434"/>
        <v>1PCS</v>
      </c>
      <c r="AJ2388" s="4" t="str">
        <f t="shared" si="4435"/>
        <v>-1PCS</v>
      </c>
      <c r="AK2388" s="4" t="str" cm="1">
        <f t="array" ref="AK2388">LEFT(AR2388,SUM(LEN(AR2388)-LEN(SUBSTITUTE(AR2388,{"0";"1";"2";"3";"4";"5";"6";"7";"8";"9"},""))))</f>
        <v>1</v>
      </c>
      <c r="AL2388" s="4">
        <f t="shared" si="4439"/>
        <v>13</v>
      </c>
      <c r="AM2388" s="4" t="b">
        <f t="shared" si="4450"/>
        <v>1</v>
      </c>
      <c r="AN2388" s="4" t="str">
        <f t="shared" si="4447"/>
        <v>PCS</v>
      </c>
      <c r="AO2388" s="4" t="b">
        <f t="shared" si="4440"/>
        <v>0</v>
      </c>
      <c r="AP2388" s="4" t="b">
        <f t="shared" si="4436"/>
        <v>0</v>
      </c>
      <c r="AQ2388" s="5" t="str">
        <f t="shared" si="4437"/>
        <v>SABUN GIV PUTIH</v>
      </c>
      <c r="AR2388" s="4" t="str">
        <f t="shared" si="4438"/>
        <v>1PCS</v>
      </c>
      <c r="AS2388" t="s">
        <v>3267</v>
      </c>
      <c r="AT2388" s="1" t="s">
        <v>3268</v>
      </c>
      <c r="AU2388" s="4" t="str">
        <f t="shared" ca="1" si="4444"/>
        <v/>
      </c>
      <c r="AV2388">
        <v>2800</v>
      </c>
      <c r="AW2388">
        <v>3000</v>
      </c>
      <c r="AX2388">
        <v>2500</v>
      </c>
      <c r="AY2388" t="str">
        <f t="shared" si="4449"/>
        <v>8998866608602</v>
      </c>
      <c r="AZ2388" t="str">
        <f t="shared" si="4441"/>
        <v>SABUN GIV PUTIH</v>
      </c>
      <c r="BA2388" t="s">
        <v>4301</v>
      </c>
      <c r="BB2388" t="s">
        <v>4301</v>
      </c>
      <c r="BC2388" s="9" t="str" cm="1">
        <f t="array" aca="1" ref="BC2388" ca="1">LEFT(AR2388,MATCH(FALSE,ISNUMBER(MID(AR2388,ROW(INDIRECT("1:"&amp;LEN(AR2388)+1)), 1) *1),0) -1)</f>
        <v>1</v>
      </c>
      <c r="BD2388" s="1"/>
      <c r="BF2388" s="21"/>
      <c r="BK2388" s="1"/>
      <c r="BM2388" s="1"/>
      <c r="BN2388" s="1"/>
      <c r="BR2388" s="22"/>
      <c r="BS2388">
        <v>0</v>
      </c>
      <c r="BT2388" s="1" t="s">
        <v>5103</v>
      </c>
    </row>
    <row r="2389" spans="1:72">
      <c r="A2389" s="4" t="str">
        <f t="shared" si="4400"/>
        <v/>
      </c>
      <c r="B2389" s="4" t="str">
        <f t="shared" si="4401"/>
        <v>PCS</v>
      </c>
      <c r="C2389" s="4" t="str">
        <f t="shared" si="4402"/>
        <v/>
      </c>
      <c r="D2389" s="4" t="str">
        <f t="shared" si="4403"/>
        <v/>
      </c>
      <c r="E2389" s="4" t="str">
        <f t="shared" si="4404"/>
        <v/>
      </c>
      <c r="F2389" s="4" t="str">
        <f t="shared" si="4405"/>
        <v/>
      </c>
      <c r="G2389" s="4" t="str">
        <f t="shared" si="4406"/>
        <v/>
      </c>
      <c r="H2389" s="4" t="str">
        <f t="shared" si="4407"/>
        <v/>
      </c>
      <c r="I2389" s="4" t="str">
        <f t="shared" si="4408"/>
        <v/>
      </c>
      <c r="J2389" s="4" t="str">
        <f t="shared" si="4409"/>
        <v/>
      </c>
      <c r="K2389" s="4" t="str">
        <f t="shared" si="4410"/>
        <v/>
      </c>
      <c r="L2389" s="4" t="str">
        <f t="shared" si="4411"/>
        <v/>
      </c>
      <c r="M2389" s="4" t="str">
        <f t="shared" si="4412"/>
        <v/>
      </c>
      <c r="N2389" s="4" t="str">
        <f t="shared" si="4413"/>
        <v/>
      </c>
      <c r="O2389" s="4" t="str">
        <f t="shared" si="4414"/>
        <v/>
      </c>
      <c r="P2389" s="4" t="str">
        <f t="shared" si="4415"/>
        <v/>
      </c>
      <c r="Q2389" s="4" t="str">
        <f t="shared" si="4416"/>
        <v/>
      </c>
      <c r="R2389" s="4" t="str">
        <f t="shared" si="4417"/>
        <v/>
      </c>
      <c r="S2389" s="4" t="str">
        <f t="shared" si="4418"/>
        <v/>
      </c>
      <c r="T2389" s="4" t="str">
        <f t="shared" si="4419"/>
        <v/>
      </c>
      <c r="U2389" s="4" t="str">
        <f t="shared" si="4420"/>
        <v/>
      </c>
      <c r="V2389" s="4" t="str">
        <f t="shared" si="4421"/>
        <v/>
      </c>
      <c r="W2389" s="4" t="str">
        <f t="shared" si="4422"/>
        <v/>
      </c>
      <c r="X2389" s="4" t="str">
        <f t="shared" si="4423"/>
        <v/>
      </c>
      <c r="Y2389" s="4">
        <f t="shared" si="4424"/>
        <v>3</v>
      </c>
      <c r="Z2389" s="4" t="str">
        <f t="shared" si="4425"/>
        <v>-</v>
      </c>
      <c r="AA2389" s="4" t="str">
        <f t="shared" si="4426"/>
        <v/>
      </c>
      <c r="AB2389" s="4" t="str">
        <f t="shared" si="4427"/>
        <v/>
      </c>
      <c r="AC2389" s="4" t="str">
        <f t="shared" si="4428"/>
        <v/>
      </c>
      <c r="AD2389" s="4" t="str">
        <f t="shared" si="4429"/>
        <v/>
      </c>
      <c r="AE2389" s="4" t="str">
        <f t="shared" si="4430"/>
        <v/>
      </c>
      <c r="AF2389" s="4">
        <f t="shared" si="4431"/>
        <v>4</v>
      </c>
      <c r="AG2389" s="4">
        <f t="shared" si="4432"/>
        <v>19</v>
      </c>
      <c r="AH2389" s="4">
        <f t="shared" si="4433"/>
        <v>15</v>
      </c>
      <c r="AI2389" s="4" t="str">
        <f t="shared" si="4434"/>
        <v>1PCS</v>
      </c>
      <c r="AJ2389" s="4" t="str">
        <f t="shared" si="4435"/>
        <v>-1PCS</v>
      </c>
      <c r="AK2389" s="4" t="str" cm="1">
        <f t="array" ref="AK2389">LEFT(AR2389,SUM(LEN(AR2389)-LEN(SUBSTITUTE(AR2389,{"0";"1";"2";"3";"4";"5";"6";"7";"8";"9"},""))))</f>
        <v>1</v>
      </c>
      <c r="AL2389" s="4">
        <f t="shared" si="4439"/>
        <v>13</v>
      </c>
      <c r="AM2389" s="4" t="b">
        <f t="shared" si="4450"/>
        <v>1</v>
      </c>
      <c r="AN2389" s="4" t="str">
        <f t="shared" si="4447"/>
        <v>PCS</v>
      </c>
      <c r="AO2389" s="4" t="b">
        <f t="shared" si="4440"/>
        <v>0</v>
      </c>
      <c r="AP2389" s="4" t="b">
        <f t="shared" si="4436"/>
        <v>0</v>
      </c>
      <c r="AQ2389" s="5" t="str">
        <f t="shared" si="4437"/>
        <v>SABUN GIV UNGU</v>
      </c>
      <c r="AR2389" s="4" t="str">
        <f t="shared" si="4438"/>
        <v>1PCS</v>
      </c>
      <c r="AS2389" t="s">
        <v>3269</v>
      </c>
      <c r="AT2389" s="1" t="s">
        <v>3270</v>
      </c>
      <c r="AU2389" s="4" t="str">
        <f t="shared" ca="1" si="4444"/>
        <v/>
      </c>
      <c r="AV2389">
        <v>2800</v>
      </c>
      <c r="AW2389">
        <v>3000</v>
      </c>
      <c r="AX2389">
        <v>2500</v>
      </c>
      <c r="AY2389" t="str">
        <f t="shared" si="4449"/>
        <v>8998866602389</v>
      </c>
      <c r="AZ2389" t="str">
        <f t="shared" si="4441"/>
        <v>SABUN GIV UNGU</v>
      </c>
      <c r="BA2389" t="s">
        <v>4301</v>
      </c>
      <c r="BB2389" t="s">
        <v>4301</v>
      </c>
      <c r="BC2389" s="9" t="str" cm="1">
        <f t="array" aca="1" ref="BC2389" ca="1">LEFT(AR2389,MATCH(FALSE,ISNUMBER(MID(AR2389,ROW(INDIRECT("1:"&amp;LEN(AR2389)+1)), 1) *1),0) -1)</f>
        <v>1</v>
      </c>
      <c r="BD2389" s="1"/>
      <c r="BF2389" s="21"/>
      <c r="BK2389" s="1"/>
      <c r="BM2389" s="1"/>
      <c r="BN2389" s="1"/>
      <c r="BR2389" s="22"/>
      <c r="BS2389">
        <v>0</v>
      </c>
      <c r="BT2389" s="1" t="s">
        <v>5103</v>
      </c>
    </row>
    <row r="2390" spans="1:72">
      <c r="A2390" s="4" t="str">
        <f t="shared" si="4400"/>
        <v/>
      </c>
      <c r="B2390" s="4" t="str">
        <f t="shared" si="4401"/>
        <v>PCS</v>
      </c>
      <c r="C2390" s="4" t="str">
        <f t="shared" si="4402"/>
        <v/>
      </c>
      <c r="D2390" s="4" t="str">
        <f t="shared" si="4403"/>
        <v/>
      </c>
      <c r="E2390" s="4" t="str">
        <f t="shared" si="4404"/>
        <v/>
      </c>
      <c r="F2390" s="4" t="str">
        <f t="shared" si="4405"/>
        <v/>
      </c>
      <c r="G2390" s="4" t="str">
        <f t="shared" si="4406"/>
        <v/>
      </c>
      <c r="H2390" s="4" t="str">
        <f t="shared" si="4407"/>
        <v/>
      </c>
      <c r="I2390" s="4" t="str">
        <f t="shared" si="4408"/>
        <v/>
      </c>
      <c r="J2390" s="4" t="str">
        <f t="shared" si="4409"/>
        <v/>
      </c>
      <c r="K2390" s="4" t="str">
        <f t="shared" si="4410"/>
        <v/>
      </c>
      <c r="L2390" s="4" t="str">
        <f t="shared" si="4411"/>
        <v/>
      </c>
      <c r="M2390" s="4" t="str">
        <f t="shared" si="4412"/>
        <v/>
      </c>
      <c r="N2390" s="4" t="str">
        <f t="shared" si="4413"/>
        <v/>
      </c>
      <c r="O2390" s="4" t="str">
        <f t="shared" si="4414"/>
        <v/>
      </c>
      <c r="P2390" s="4" t="str">
        <f t="shared" si="4415"/>
        <v/>
      </c>
      <c r="Q2390" s="4" t="str">
        <f t="shared" si="4416"/>
        <v/>
      </c>
      <c r="R2390" s="4" t="str">
        <f t="shared" si="4417"/>
        <v/>
      </c>
      <c r="S2390" s="4" t="str">
        <f t="shared" si="4418"/>
        <v/>
      </c>
      <c r="T2390" s="4" t="str">
        <f t="shared" si="4419"/>
        <v/>
      </c>
      <c r="U2390" s="4" t="str">
        <f t="shared" si="4420"/>
        <v/>
      </c>
      <c r="V2390" s="4" t="str">
        <f t="shared" si="4421"/>
        <v/>
      </c>
      <c r="W2390" s="4" t="str">
        <f t="shared" si="4422"/>
        <v/>
      </c>
      <c r="X2390" s="4" t="str">
        <f t="shared" si="4423"/>
        <v/>
      </c>
      <c r="Y2390" s="4">
        <f t="shared" si="4424"/>
        <v>3</v>
      </c>
      <c r="Z2390" s="4" t="str">
        <f t="shared" si="4425"/>
        <v>-</v>
      </c>
      <c r="AA2390" s="4" t="str">
        <f t="shared" si="4426"/>
        <v/>
      </c>
      <c r="AB2390" s="4" t="str">
        <f t="shared" si="4427"/>
        <v/>
      </c>
      <c r="AC2390" s="4" t="str">
        <f t="shared" si="4428"/>
        <v/>
      </c>
      <c r="AD2390" s="4" t="str">
        <f t="shared" si="4429"/>
        <v/>
      </c>
      <c r="AE2390" s="4" t="str">
        <f t="shared" si="4430"/>
        <v/>
      </c>
      <c r="AF2390" s="4">
        <f t="shared" si="4431"/>
        <v>4</v>
      </c>
      <c r="AG2390" s="4">
        <f t="shared" si="4432"/>
        <v>20</v>
      </c>
      <c r="AH2390" s="4">
        <f t="shared" si="4433"/>
        <v>16</v>
      </c>
      <c r="AI2390" s="4" t="str">
        <f t="shared" si="4434"/>
        <v>1PCS</v>
      </c>
      <c r="AJ2390" s="4" t="str">
        <f t="shared" si="4435"/>
        <v>-1PCS</v>
      </c>
      <c r="AK2390" s="4" t="str" cm="1">
        <f t="array" ref="AK2390">LEFT(AR2390,SUM(LEN(AR2390)-LEN(SUBSTITUTE(AR2390,{"0";"1";"2";"3";"4";"5";"6";"7";"8";"9"},""))))</f>
        <v>1</v>
      </c>
      <c r="AL2390" s="4">
        <f t="shared" si="4439"/>
        <v>13</v>
      </c>
      <c r="AM2390" s="4" t="b">
        <f t="shared" si="4450"/>
        <v>1</v>
      </c>
      <c r="AN2390" s="4" t="str">
        <f t="shared" si="4447"/>
        <v>PCS</v>
      </c>
      <c r="AO2390" s="4" t="b">
        <f t="shared" si="4440"/>
        <v>0</v>
      </c>
      <c r="AP2390" s="4" t="b">
        <f t="shared" si="4436"/>
        <v>0</v>
      </c>
      <c r="AQ2390" s="5" t="str">
        <f t="shared" si="4437"/>
        <v>SABUN GIV WHITE</v>
      </c>
      <c r="AR2390" s="4" t="str">
        <f t="shared" si="4438"/>
        <v>1PCS</v>
      </c>
      <c r="AS2390" t="s">
        <v>3273</v>
      </c>
      <c r="AT2390" s="1" t="s">
        <v>3274</v>
      </c>
      <c r="AU2390" s="4" t="str">
        <f t="shared" ca="1" si="4444"/>
        <v/>
      </c>
      <c r="AV2390">
        <v>2800</v>
      </c>
      <c r="AW2390">
        <v>3000</v>
      </c>
      <c r="AX2390">
        <v>2500</v>
      </c>
      <c r="AY2390" t="str">
        <f t="shared" si="4449"/>
        <v>8998866608305</v>
      </c>
      <c r="AZ2390" t="str">
        <f t="shared" si="4441"/>
        <v>SABUN GIV WHITE</v>
      </c>
      <c r="BA2390" t="s">
        <v>4301</v>
      </c>
      <c r="BB2390" t="s">
        <v>4301</v>
      </c>
      <c r="BC2390" s="9" t="str" cm="1">
        <f t="array" aca="1" ref="BC2390" ca="1">LEFT(AR2390,MATCH(FALSE,ISNUMBER(MID(AR2390,ROW(INDIRECT("1:"&amp;LEN(AR2390)+1)), 1) *1),0) -1)</f>
        <v>1</v>
      </c>
      <c r="BD2390" s="1"/>
      <c r="BF2390" s="21"/>
      <c r="BK2390" s="1"/>
      <c r="BM2390" s="1"/>
      <c r="BN2390" s="1"/>
      <c r="BR2390" s="22"/>
      <c r="BS2390">
        <v>0</v>
      </c>
      <c r="BT2390" s="1" t="s">
        <v>5103</v>
      </c>
    </row>
    <row r="2391" spans="1:72">
      <c r="A2391" s="4" t="str">
        <f t="shared" si="4400"/>
        <v/>
      </c>
      <c r="B2391" s="4" t="str">
        <f t="shared" si="4401"/>
        <v>PCS</v>
      </c>
      <c r="C2391" s="4" t="str">
        <f t="shared" si="4402"/>
        <v/>
      </c>
      <c r="D2391" s="4" t="str">
        <f t="shared" si="4403"/>
        <v/>
      </c>
      <c r="E2391" s="4" t="str">
        <f t="shared" si="4404"/>
        <v/>
      </c>
      <c r="F2391" s="4" t="str">
        <f t="shared" si="4405"/>
        <v/>
      </c>
      <c r="G2391" s="4" t="str">
        <f t="shared" si="4406"/>
        <v/>
      </c>
      <c r="H2391" s="4" t="str">
        <f t="shared" si="4407"/>
        <v/>
      </c>
      <c r="I2391" s="4" t="str">
        <f t="shared" si="4408"/>
        <v/>
      </c>
      <c r="J2391" s="4" t="str">
        <f t="shared" si="4409"/>
        <v/>
      </c>
      <c r="K2391" s="4" t="str">
        <f t="shared" si="4410"/>
        <v/>
      </c>
      <c r="L2391" s="4" t="str">
        <f t="shared" si="4411"/>
        <v/>
      </c>
      <c r="M2391" s="4" t="str">
        <f t="shared" si="4412"/>
        <v/>
      </c>
      <c r="N2391" s="4" t="str">
        <f t="shared" si="4413"/>
        <v/>
      </c>
      <c r="O2391" s="4" t="str">
        <f t="shared" si="4414"/>
        <v/>
      </c>
      <c r="P2391" s="4" t="str">
        <f t="shared" si="4415"/>
        <v/>
      </c>
      <c r="Q2391" s="4" t="str">
        <f t="shared" si="4416"/>
        <v/>
      </c>
      <c r="R2391" s="4" t="str">
        <f t="shared" si="4417"/>
        <v/>
      </c>
      <c r="S2391" s="4" t="str">
        <f t="shared" si="4418"/>
        <v/>
      </c>
      <c r="T2391" s="4" t="str">
        <f t="shared" si="4419"/>
        <v/>
      </c>
      <c r="U2391" s="4" t="str">
        <f t="shared" si="4420"/>
        <v/>
      </c>
      <c r="V2391" s="4" t="str">
        <f t="shared" si="4421"/>
        <v/>
      </c>
      <c r="W2391" s="4" t="str">
        <f t="shared" si="4422"/>
        <v/>
      </c>
      <c r="X2391" s="4" t="str">
        <f t="shared" si="4423"/>
        <v/>
      </c>
      <c r="Y2391" s="4">
        <f t="shared" si="4424"/>
        <v>3</v>
      </c>
      <c r="Z2391" s="4" t="str">
        <f t="shared" si="4425"/>
        <v>-</v>
      </c>
      <c r="AA2391" s="4" t="str">
        <f t="shared" si="4426"/>
        <v/>
      </c>
      <c r="AB2391" s="4" t="str">
        <f t="shared" si="4427"/>
        <v/>
      </c>
      <c r="AC2391" s="4" t="str">
        <f t="shared" si="4428"/>
        <v/>
      </c>
      <c r="AD2391" s="4" t="str">
        <f t="shared" si="4429"/>
        <v/>
      </c>
      <c r="AE2391" s="4" t="str">
        <f t="shared" si="4430"/>
        <v/>
      </c>
      <c r="AF2391" s="4">
        <f t="shared" si="4431"/>
        <v>4</v>
      </c>
      <c r="AG2391" s="4">
        <f t="shared" si="4432"/>
        <v>26</v>
      </c>
      <c r="AH2391" s="4">
        <f t="shared" si="4433"/>
        <v>22</v>
      </c>
      <c r="AI2391" s="4" t="str">
        <f t="shared" si="4434"/>
        <v>1PCS</v>
      </c>
      <c r="AJ2391" s="4" t="str">
        <f t="shared" si="4435"/>
        <v>-1PCS</v>
      </c>
      <c r="AK2391" s="4" t="str" cm="1">
        <f t="array" ref="AK2391">LEFT(AR2391,SUM(LEN(AR2391)-LEN(SUBSTITUTE(AR2391,{"0";"1";"2";"3";"4";"5";"6";"7";"8";"9"},""))))</f>
        <v>1</v>
      </c>
      <c r="AL2391" s="4">
        <f t="shared" si="4439"/>
        <v>13</v>
      </c>
      <c r="AM2391" s="4" t="b">
        <f t="shared" si="4450"/>
        <v>1</v>
      </c>
      <c r="AN2391" s="4" t="str">
        <f t="shared" si="4447"/>
        <v>PCS</v>
      </c>
      <c r="AO2391" s="4" t="b">
        <f t="shared" si="4440"/>
        <v>0</v>
      </c>
      <c r="AP2391" s="4" t="b">
        <f t="shared" si="4436"/>
        <v>0</v>
      </c>
      <c r="AQ2391" s="5" t="str">
        <f t="shared" si="4437"/>
        <v>SABUN GIV WHITE HIJAB</v>
      </c>
      <c r="AR2391" s="4" t="str">
        <f t="shared" si="4438"/>
        <v>1PCS</v>
      </c>
      <c r="AS2391" t="s">
        <v>3271</v>
      </c>
      <c r="AT2391" s="1" t="s">
        <v>3272</v>
      </c>
      <c r="AU2391" s="4" t="str">
        <f t="shared" ca="1" si="4444"/>
        <v/>
      </c>
      <c r="AV2391">
        <v>2800</v>
      </c>
      <c r="AW2391">
        <v>2800</v>
      </c>
      <c r="AX2391">
        <v>2500</v>
      </c>
      <c r="AY2391" t="str">
        <f t="shared" si="4449"/>
        <v>8998866621519</v>
      </c>
      <c r="AZ2391" t="str">
        <f t="shared" si="4441"/>
        <v>SABUN GIV WHITE HIJAB</v>
      </c>
      <c r="BA2391" t="s">
        <v>4301</v>
      </c>
      <c r="BB2391" t="s">
        <v>4301</v>
      </c>
      <c r="BC2391" s="9" t="str" cm="1">
        <f t="array" aca="1" ref="BC2391" ca="1">LEFT(AR2391,MATCH(FALSE,ISNUMBER(MID(AR2391,ROW(INDIRECT("1:"&amp;LEN(AR2391)+1)), 1) *1),0) -1)</f>
        <v>1</v>
      </c>
      <c r="BD2391" s="1"/>
      <c r="BF2391" s="21"/>
      <c r="BK2391" s="1"/>
      <c r="BM2391" s="1"/>
      <c r="BN2391" s="1"/>
      <c r="BR2391" s="22"/>
      <c r="BS2391">
        <v>0</v>
      </c>
      <c r="BT2391" s="1" t="s">
        <v>5103</v>
      </c>
    </row>
    <row r="2392" spans="1:72">
      <c r="A2392" s="4" t="str">
        <f t="shared" si="4400"/>
        <v/>
      </c>
      <c r="B2392" s="4" t="str">
        <f t="shared" si="4401"/>
        <v>PCS</v>
      </c>
      <c r="C2392" s="4" t="str">
        <f t="shared" si="4402"/>
        <v/>
      </c>
      <c r="D2392" s="4" t="str">
        <f t="shared" si="4403"/>
        <v/>
      </c>
      <c r="E2392" s="4" t="str">
        <f t="shared" si="4404"/>
        <v/>
      </c>
      <c r="F2392" s="4" t="str">
        <f t="shared" si="4405"/>
        <v/>
      </c>
      <c r="G2392" s="4" t="str">
        <f t="shared" si="4406"/>
        <v/>
      </c>
      <c r="H2392" s="4" t="str">
        <f t="shared" si="4407"/>
        <v/>
      </c>
      <c r="I2392" s="4" t="str">
        <f t="shared" si="4408"/>
        <v/>
      </c>
      <c r="J2392" s="4" t="str">
        <f t="shared" si="4409"/>
        <v/>
      </c>
      <c r="K2392" s="4" t="str">
        <f t="shared" si="4410"/>
        <v/>
      </c>
      <c r="L2392" s="4" t="str">
        <f t="shared" si="4411"/>
        <v/>
      </c>
      <c r="M2392" s="4" t="str">
        <f t="shared" si="4412"/>
        <v/>
      </c>
      <c r="N2392" s="4" t="str">
        <f t="shared" si="4413"/>
        <v/>
      </c>
      <c r="O2392" s="4" t="str">
        <f t="shared" si="4414"/>
        <v/>
      </c>
      <c r="P2392" s="4" t="str">
        <f t="shared" si="4415"/>
        <v/>
      </c>
      <c r="Q2392" s="4" t="str">
        <f t="shared" si="4416"/>
        <v/>
      </c>
      <c r="R2392" s="4" t="str">
        <f t="shared" si="4417"/>
        <v/>
      </c>
      <c r="S2392" s="4" t="str">
        <f t="shared" si="4418"/>
        <v/>
      </c>
      <c r="T2392" s="4" t="str">
        <f t="shared" si="4419"/>
        <v/>
      </c>
      <c r="U2392" s="4" t="str">
        <f t="shared" si="4420"/>
        <v/>
      </c>
      <c r="V2392" s="4" t="str">
        <f t="shared" si="4421"/>
        <v/>
      </c>
      <c r="W2392" s="4" t="str">
        <f t="shared" si="4422"/>
        <v/>
      </c>
      <c r="X2392" s="4" t="str">
        <f t="shared" si="4423"/>
        <v/>
      </c>
      <c r="Y2392" s="4">
        <f t="shared" si="4424"/>
        <v>3</v>
      </c>
      <c r="Z2392" s="4" t="str">
        <f t="shared" si="4425"/>
        <v>-</v>
      </c>
      <c r="AA2392" s="4" t="str">
        <f t="shared" si="4426"/>
        <v/>
      </c>
      <c r="AB2392" s="4" t="str">
        <f t="shared" si="4427"/>
        <v/>
      </c>
      <c r="AC2392" s="4" t="str">
        <f t="shared" si="4428"/>
        <v/>
      </c>
      <c r="AD2392" s="4" t="str">
        <f t="shared" si="4429"/>
        <v/>
      </c>
      <c r="AE2392" s="4" t="str">
        <f t="shared" si="4430"/>
        <v/>
      </c>
      <c r="AF2392" s="4">
        <f t="shared" si="4431"/>
        <v>4</v>
      </c>
      <c r="AG2392" s="4">
        <f t="shared" si="4432"/>
        <v>41</v>
      </c>
      <c r="AH2392" s="4">
        <f t="shared" si="4433"/>
        <v>37</v>
      </c>
      <c r="AI2392" s="4" t="str">
        <f t="shared" si="4434"/>
        <v>1PCS</v>
      </c>
      <c r="AJ2392" s="4" t="str">
        <f t="shared" si="4435"/>
        <v>-1PCS</v>
      </c>
      <c r="AK2392" s="4" t="str" cm="1">
        <f t="array" ref="AK2392">LEFT(AR2392,SUM(LEN(AR2392)-LEN(SUBSTITUTE(AR2392,{"0";"1";"2";"3";"4";"5";"6";"7";"8";"9"},""))))</f>
        <v>1</v>
      </c>
      <c r="AL2392" s="4">
        <f t="shared" si="4439"/>
        <v>13</v>
      </c>
      <c r="AM2392" s="4" t="b">
        <f t="shared" si="4450"/>
        <v>1</v>
      </c>
      <c r="AN2392" s="4" t="str">
        <f t="shared" si="4447"/>
        <v>PCS</v>
      </c>
      <c r="AO2392" s="4" t="b">
        <f t="shared" si="4440"/>
        <v>0</v>
      </c>
      <c r="AP2392" s="4" t="b">
        <f t="shared" si="4436"/>
        <v>0</v>
      </c>
      <c r="AQ2392" s="5" t="str">
        <f t="shared" si="4437"/>
        <v>SABUN HARMONY ALPINE STRAWBERRY 70GR</v>
      </c>
      <c r="AR2392" s="4" t="str">
        <f t="shared" si="4438"/>
        <v>1PCS</v>
      </c>
      <c r="AS2392" t="s">
        <v>3276</v>
      </c>
      <c r="AT2392" s="1" t="s">
        <v>3277</v>
      </c>
      <c r="AU2392" s="4" t="str">
        <f t="shared" ca="1" si="4444"/>
        <v/>
      </c>
      <c r="AV2392">
        <v>2500</v>
      </c>
      <c r="AW2392">
        <v>3000</v>
      </c>
      <c r="AX2392">
        <v>1986</v>
      </c>
      <c r="AY2392" t="str">
        <f t="shared" si="4449"/>
        <v>8993379200855</v>
      </c>
      <c r="AZ2392" t="str">
        <f t="shared" si="4441"/>
        <v>SABUN HARMONY ALPINE STRAWBERRY 70GR</v>
      </c>
      <c r="BA2392" t="s">
        <v>4301</v>
      </c>
      <c r="BB2392" t="s">
        <v>4301</v>
      </c>
      <c r="BC2392" s="9" t="str" cm="1">
        <f t="array" aca="1" ref="BC2392" ca="1">LEFT(AR2392,MATCH(FALSE,ISNUMBER(MID(AR2392,ROW(INDIRECT("1:"&amp;LEN(AR2392)+1)), 1) *1),0) -1)</f>
        <v>1</v>
      </c>
      <c r="BD2392" s="1"/>
      <c r="BF2392" s="21"/>
      <c r="BK2392" s="1"/>
      <c r="BM2392" s="1"/>
      <c r="BN2392" s="1"/>
      <c r="BR2392" s="22"/>
      <c r="BS2392">
        <v>0</v>
      </c>
      <c r="BT2392" s="1" t="s">
        <v>5103</v>
      </c>
    </row>
    <row r="2393" spans="1:72">
      <c r="A2393" s="4" t="str">
        <f t="shared" si="4400"/>
        <v/>
      </c>
      <c r="B2393" s="4" t="str">
        <f t="shared" si="4401"/>
        <v>PCS</v>
      </c>
      <c r="C2393" s="4" t="str">
        <f t="shared" si="4402"/>
        <v/>
      </c>
      <c r="D2393" s="4" t="str">
        <f t="shared" si="4403"/>
        <v/>
      </c>
      <c r="E2393" s="4" t="str">
        <f t="shared" si="4404"/>
        <v/>
      </c>
      <c r="F2393" s="4" t="str">
        <f t="shared" si="4405"/>
        <v/>
      </c>
      <c r="G2393" s="4" t="str">
        <f t="shared" si="4406"/>
        <v/>
      </c>
      <c r="H2393" s="4" t="str">
        <f t="shared" si="4407"/>
        <v/>
      </c>
      <c r="I2393" s="4" t="str">
        <f t="shared" si="4408"/>
        <v/>
      </c>
      <c r="J2393" s="4" t="str">
        <f t="shared" si="4409"/>
        <v/>
      </c>
      <c r="K2393" s="4" t="str">
        <f t="shared" si="4410"/>
        <v/>
      </c>
      <c r="L2393" s="4" t="str">
        <f t="shared" si="4411"/>
        <v/>
      </c>
      <c r="M2393" s="4" t="str">
        <f t="shared" si="4412"/>
        <v/>
      </c>
      <c r="N2393" s="4" t="str">
        <f t="shared" si="4413"/>
        <v/>
      </c>
      <c r="O2393" s="4" t="str">
        <f t="shared" si="4414"/>
        <v/>
      </c>
      <c r="P2393" s="4" t="str">
        <f t="shared" si="4415"/>
        <v/>
      </c>
      <c r="Q2393" s="4" t="str">
        <f t="shared" si="4416"/>
        <v/>
      </c>
      <c r="R2393" s="4" t="str">
        <f t="shared" si="4417"/>
        <v/>
      </c>
      <c r="S2393" s="4" t="str">
        <f t="shared" si="4418"/>
        <v/>
      </c>
      <c r="T2393" s="4" t="str">
        <f t="shared" si="4419"/>
        <v/>
      </c>
      <c r="U2393" s="4" t="str">
        <f t="shared" si="4420"/>
        <v/>
      </c>
      <c r="V2393" s="4" t="str">
        <f t="shared" si="4421"/>
        <v/>
      </c>
      <c r="W2393" s="4" t="str">
        <f t="shared" si="4422"/>
        <v/>
      </c>
      <c r="X2393" s="4" t="str">
        <f t="shared" si="4423"/>
        <v/>
      </c>
      <c r="Y2393" s="4">
        <f t="shared" si="4424"/>
        <v>3</v>
      </c>
      <c r="Z2393" s="4" t="str">
        <f t="shared" si="4425"/>
        <v>-</v>
      </c>
      <c r="AA2393" s="4" t="str">
        <f t="shared" si="4426"/>
        <v/>
      </c>
      <c r="AB2393" s="4" t="str">
        <f t="shared" si="4427"/>
        <v/>
      </c>
      <c r="AC2393" s="4" t="str">
        <f t="shared" si="4428"/>
        <v/>
      </c>
      <c r="AD2393" s="4" t="str">
        <f t="shared" si="4429"/>
        <v/>
      </c>
      <c r="AE2393" s="4" t="str">
        <f t="shared" si="4430"/>
        <v/>
      </c>
      <c r="AF2393" s="4">
        <f t="shared" si="4431"/>
        <v>4</v>
      </c>
      <c r="AG2393" s="4">
        <f t="shared" si="4432"/>
        <v>36</v>
      </c>
      <c r="AH2393" s="4">
        <f t="shared" si="4433"/>
        <v>32</v>
      </c>
      <c r="AI2393" s="4" t="str">
        <f t="shared" si="4434"/>
        <v>1PCS</v>
      </c>
      <c r="AJ2393" s="4" t="str">
        <f t="shared" si="4435"/>
        <v>-1PCS</v>
      </c>
      <c r="AK2393" s="4" t="str" cm="1">
        <f t="array" ref="AK2393">LEFT(AR2393,SUM(LEN(AR2393)-LEN(SUBSTITUTE(AR2393,{"0";"1";"2";"3";"4";"5";"6";"7";"8";"9"},""))))</f>
        <v>1</v>
      </c>
      <c r="AL2393" s="4">
        <f t="shared" si="4439"/>
        <v>13</v>
      </c>
      <c r="AM2393" s="4" t="b">
        <f t="shared" si="4450"/>
        <v>1</v>
      </c>
      <c r="AN2393" s="4" t="str">
        <f t="shared" si="4447"/>
        <v>PCS</v>
      </c>
      <c r="AO2393" s="4" t="b">
        <f t="shared" si="4440"/>
        <v>1</v>
      </c>
      <c r="AP2393" s="4" t="b">
        <f t="shared" si="4436"/>
        <v>0</v>
      </c>
      <c r="AQ2393" s="5" t="str">
        <f t="shared" si="4437"/>
        <v>SABUN HARMONY CITRUS LEMON 70GR</v>
      </c>
      <c r="AR2393" s="4" t="str">
        <f t="shared" si="4438"/>
        <v>1PCS</v>
      </c>
      <c r="AS2393" t="s">
        <v>3278</v>
      </c>
      <c r="AT2393" s="1" t="s">
        <v>3279</v>
      </c>
      <c r="AU2393" s="4" t="str">
        <f t="shared" si="4444"/>
        <v>XXXX</v>
      </c>
      <c r="AV2393">
        <v>2500</v>
      </c>
      <c r="AW2393">
        <v>3000</v>
      </c>
      <c r="AX2393">
        <v>1986</v>
      </c>
      <c r="AY2393" t="str">
        <f t="shared" si="4449"/>
        <v>8993379241858</v>
      </c>
      <c r="AZ2393" t="str">
        <f t="shared" si="4441"/>
        <v>SABUN HARMONY CITRUS LEMON 70GR</v>
      </c>
      <c r="BA2393" t="s">
        <v>4301</v>
      </c>
      <c r="BB2393" t="s">
        <v>4301</v>
      </c>
      <c r="BC2393" s="9" t="str" cm="1">
        <f t="array" aca="1" ref="BC2393" ca="1">LEFT(AR2393,MATCH(FALSE,ISNUMBER(MID(AR2393,ROW(INDIRECT("1:"&amp;LEN(AR2393)+1)), 1) *1),0) -1)</f>
        <v>1</v>
      </c>
      <c r="BD2393" s="1"/>
      <c r="BF2393" s="21"/>
      <c r="BK2393" s="1"/>
      <c r="BM2393" s="1"/>
      <c r="BN2393" s="1"/>
      <c r="BR2393" s="22"/>
      <c r="BS2393">
        <v>0</v>
      </c>
      <c r="BT2393" s="1" t="s">
        <v>5103</v>
      </c>
    </row>
    <row r="2394" spans="1:72">
      <c r="A2394" s="4" t="str">
        <f t="shared" si="4400"/>
        <v/>
      </c>
      <c r="B2394" s="4" t="str">
        <f t="shared" si="4401"/>
        <v>PCS</v>
      </c>
      <c r="C2394" s="4" t="str">
        <f t="shared" si="4402"/>
        <v/>
      </c>
      <c r="D2394" s="4" t="str">
        <f t="shared" si="4403"/>
        <v/>
      </c>
      <c r="E2394" s="4" t="str">
        <f t="shared" si="4404"/>
        <v/>
      </c>
      <c r="F2394" s="4" t="str">
        <f t="shared" si="4405"/>
        <v/>
      </c>
      <c r="G2394" s="4" t="str">
        <f t="shared" si="4406"/>
        <v/>
      </c>
      <c r="H2394" s="4" t="str">
        <f t="shared" si="4407"/>
        <v/>
      </c>
      <c r="I2394" s="4" t="str">
        <f t="shared" si="4408"/>
        <v/>
      </c>
      <c r="J2394" s="4" t="str">
        <f t="shared" si="4409"/>
        <v/>
      </c>
      <c r="K2394" s="4" t="str">
        <f t="shared" si="4410"/>
        <v/>
      </c>
      <c r="L2394" s="4" t="str">
        <f t="shared" si="4411"/>
        <v/>
      </c>
      <c r="M2394" s="4" t="str">
        <f t="shared" si="4412"/>
        <v/>
      </c>
      <c r="N2394" s="4" t="str">
        <f t="shared" si="4413"/>
        <v/>
      </c>
      <c r="O2394" s="4" t="str">
        <f t="shared" si="4414"/>
        <v/>
      </c>
      <c r="P2394" s="4" t="str">
        <f t="shared" si="4415"/>
        <v/>
      </c>
      <c r="Q2394" s="4" t="str">
        <f t="shared" si="4416"/>
        <v/>
      </c>
      <c r="R2394" s="4" t="str">
        <f t="shared" si="4417"/>
        <v/>
      </c>
      <c r="S2394" s="4" t="str">
        <f t="shared" si="4418"/>
        <v/>
      </c>
      <c r="T2394" s="4" t="str">
        <f t="shared" si="4419"/>
        <v/>
      </c>
      <c r="U2394" s="4" t="str">
        <f t="shared" si="4420"/>
        <v/>
      </c>
      <c r="V2394" s="4" t="str">
        <f t="shared" si="4421"/>
        <v/>
      </c>
      <c r="W2394" s="4" t="str">
        <f t="shared" si="4422"/>
        <v/>
      </c>
      <c r="X2394" s="4" t="str">
        <f t="shared" si="4423"/>
        <v/>
      </c>
      <c r="Y2394" s="4">
        <f t="shared" si="4424"/>
        <v>3</v>
      </c>
      <c r="Z2394" s="4" t="str">
        <f t="shared" si="4425"/>
        <v>-</v>
      </c>
      <c r="AA2394" s="4" t="str">
        <f t="shared" si="4426"/>
        <v/>
      </c>
      <c r="AB2394" s="4" t="str">
        <f t="shared" si="4427"/>
        <v/>
      </c>
      <c r="AC2394" s="4" t="str">
        <f t="shared" si="4428"/>
        <v/>
      </c>
      <c r="AD2394" s="4" t="str">
        <f t="shared" si="4429"/>
        <v/>
      </c>
      <c r="AE2394" s="4" t="str">
        <f t="shared" si="4430"/>
        <v/>
      </c>
      <c r="AF2394" s="4">
        <f t="shared" si="4431"/>
        <v>4</v>
      </c>
      <c r="AG2394" s="4">
        <f t="shared" si="4432"/>
        <v>36</v>
      </c>
      <c r="AH2394" s="4">
        <f t="shared" si="4433"/>
        <v>32</v>
      </c>
      <c r="AI2394" s="4" t="str">
        <f t="shared" si="4434"/>
        <v>1PCS</v>
      </c>
      <c r="AJ2394" s="4" t="str">
        <f t="shared" si="4435"/>
        <v>-1PCS</v>
      </c>
      <c r="AK2394" s="4" t="str" cm="1">
        <f t="array" ref="AK2394">LEFT(AR2394,SUM(LEN(AR2394)-LEN(SUBSTITUTE(AR2394,{"0";"1";"2";"3";"4";"5";"6";"7";"8";"9"},""))))</f>
        <v>1</v>
      </c>
      <c r="AL2394" s="4">
        <f t="shared" si="4439"/>
        <v>13</v>
      </c>
      <c r="AM2394" s="4" t="b">
        <f t="shared" si="4450"/>
        <v>1</v>
      </c>
      <c r="AN2394" s="4" t="str">
        <f t="shared" ref="AN2394:AN2425" si="4451">RIGHT(AI2394,3)</f>
        <v>PCS</v>
      </c>
      <c r="AO2394" s="4" t="b">
        <f t="shared" si="4440"/>
        <v>1</v>
      </c>
      <c r="AP2394" s="4" t="b">
        <f t="shared" si="4436"/>
        <v>0</v>
      </c>
      <c r="AQ2394" s="5" t="str">
        <f t="shared" si="4437"/>
        <v>SABUN HARMONY CITRUS LEMON 70GR</v>
      </c>
      <c r="AR2394" s="4" t="str">
        <f t="shared" si="4438"/>
        <v>1PCS</v>
      </c>
      <c r="AS2394" t="s">
        <v>3278</v>
      </c>
      <c r="AU2394" s="4" t="str">
        <f t="shared" ca="1" si="4444"/>
        <v>XXXX</v>
      </c>
      <c r="AV2394">
        <v>2500</v>
      </c>
      <c r="AW2394">
        <v>3000</v>
      </c>
      <c r="AX2394">
        <v>1986</v>
      </c>
      <c r="AY2394" t="str">
        <f t="shared" si="4449"/>
        <v>8000000002394</v>
      </c>
      <c r="AZ2394" t="str">
        <f t="shared" si="4441"/>
        <v>SABUN HARMONY CITRUS LEMON 70GR</v>
      </c>
      <c r="BA2394" t="s">
        <v>4301</v>
      </c>
      <c r="BB2394" t="s">
        <v>4301</v>
      </c>
      <c r="BC2394" s="9" t="str" cm="1">
        <f t="array" aca="1" ref="BC2394" ca="1">LEFT(AR2394,MATCH(FALSE,ISNUMBER(MID(AR2394,ROW(INDIRECT("1:"&amp;LEN(AR2394)+1)), 1) *1),0) -1)</f>
        <v>1</v>
      </c>
      <c r="BD2394" s="1"/>
      <c r="BF2394" s="21"/>
      <c r="BK2394" s="1"/>
      <c r="BM2394" s="1"/>
      <c r="BN2394" s="1"/>
      <c r="BR2394" s="22"/>
      <c r="BS2394">
        <v>0</v>
      </c>
      <c r="BT2394" s="1" t="s">
        <v>5103</v>
      </c>
    </row>
    <row r="2395" spans="1:72">
      <c r="A2395" s="4" t="str">
        <f t="shared" si="4400"/>
        <v/>
      </c>
      <c r="B2395" s="4" t="str">
        <f t="shared" si="4401"/>
        <v>PCS</v>
      </c>
      <c r="C2395" s="4" t="str">
        <f t="shared" si="4402"/>
        <v/>
      </c>
      <c r="D2395" s="4" t="str">
        <f t="shared" si="4403"/>
        <v/>
      </c>
      <c r="E2395" s="4" t="str">
        <f t="shared" si="4404"/>
        <v/>
      </c>
      <c r="F2395" s="4" t="str">
        <f t="shared" si="4405"/>
        <v/>
      </c>
      <c r="G2395" s="4" t="str">
        <f t="shared" si="4406"/>
        <v/>
      </c>
      <c r="H2395" s="4" t="str">
        <f t="shared" si="4407"/>
        <v/>
      </c>
      <c r="I2395" s="4" t="str">
        <f t="shared" si="4408"/>
        <v/>
      </c>
      <c r="J2395" s="4" t="str">
        <f t="shared" si="4409"/>
        <v/>
      </c>
      <c r="K2395" s="4" t="str">
        <f t="shared" si="4410"/>
        <v/>
      </c>
      <c r="L2395" s="4" t="str">
        <f t="shared" si="4411"/>
        <v/>
      </c>
      <c r="M2395" s="4" t="str">
        <f t="shared" si="4412"/>
        <v/>
      </c>
      <c r="N2395" s="4" t="str">
        <f t="shared" si="4413"/>
        <v/>
      </c>
      <c r="O2395" s="4" t="str">
        <f t="shared" si="4414"/>
        <v/>
      </c>
      <c r="P2395" s="4" t="str">
        <f t="shared" si="4415"/>
        <v/>
      </c>
      <c r="Q2395" s="4" t="str">
        <f t="shared" si="4416"/>
        <v/>
      </c>
      <c r="R2395" s="4" t="str">
        <f t="shared" si="4417"/>
        <v/>
      </c>
      <c r="S2395" s="4" t="str">
        <f t="shared" si="4418"/>
        <v/>
      </c>
      <c r="T2395" s="4" t="str">
        <f t="shared" si="4419"/>
        <v/>
      </c>
      <c r="U2395" s="4" t="str">
        <f t="shared" si="4420"/>
        <v/>
      </c>
      <c r="V2395" s="4" t="str">
        <f t="shared" si="4421"/>
        <v/>
      </c>
      <c r="W2395" s="4" t="str">
        <f t="shared" si="4422"/>
        <v/>
      </c>
      <c r="X2395" s="4" t="str">
        <f t="shared" si="4423"/>
        <v/>
      </c>
      <c r="Y2395" s="4">
        <f t="shared" si="4424"/>
        <v>3</v>
      </c>
      <c r="Z2395" s="4" t="str">
        <f t="shared" si="4425"/>
        <v>-</v>
      </c>
      <c r="AA2395" s="4" t="str">
        <f t="shared" si="4426"/>
        <v/>
      </c>
      <c r="AB2395" s="4" t="str">
        <f t="shared" si="4427"/>
        <v/>
      </c>
      <c r="AC2395" s="4" t="str">
        <f t="shared" si="4428"/>
        <v/>
      </c>
      <c r="AD2395" s="4" t="str">
        <f t="shared" si="4429"/>
        <v/>
      </c>
      <c r="AE2395" s="4" t="str">
        <f t="shared" si="4430"/>
        <v/>
      </c>
      <c r="AF2395" s="4">
        <f t="shared" si="4431"/>
        <v>4</v>
      </c>
      <c r="AG2395" s="4">
        <f t="shared" si="4432"/>
        <v>34</v>
      </c>
      <c r="AH2395" s="4">
        <f t="shared" si="4433"/>
        <v>30</v>
      </c>
      <c r="AI2395" s="4" t="str">
        <f t="shared" si="4434"/>
        <v>1PCS</v>
      </c>
      <c r="AJ2395" s="4" t="str">
        <f t="shared" si="4435"/>
        <v>-1PCS</v>
      </c>
      <c r="AK2395" s="4" t="str" cm="1">
        <f t="array" ref="AK2395">LEFT(AR2395,SUM(LEN(AR2395)-LEN(SUBSTITUTE(AR2395,{"0";"1";"2";"3";"4";"5";"6";"7";"8";"9"},""))))</f>
        <v>1</v>
      </c>
      <c r="AL2395" s="4">
        <f t="shared" si="4439"/>
        <v>13</v>
      </c>
      <c r="AM2395" s="4" t="b">
        <f t="shared" si="4450"/>
        <v>1</v>
      </c>
      <c r="AN2395" s="4" t="str">
        <f t="shared" si="4451"/>
        <v>PCS</v>
      </c>
      <c r="AO2395" s="4" t="b">
        <f t="shared" si="4440"/>
        <v>0</v>
      </c>
      <c r="AP2395" s="4" t="b">
        <f t="shared" si="4436"/>
        <v>0</v>
      </c>
      <c r="AQ2395" s="5" t="str">
        <f t="shared" si="4437"/>
        <v>SABUN HARMONY FUJI APPLE 70GR</v>
      </c>
      <c r="AR2395" s="4" t="str">
        <f t="shared" si="4438"/>
        <v>1PCS</v>
      </c>
      <c r="AS2395" t="s">
        <v>3280</v>
      </c>
      <c r="AT2395" s="1" t="s">
        <v>3281</v>
      </c>
      <c r="AU2395" s="4" t="str">
        <f t="shared" ca="1" si="4444"/>
        <v/>
      </c>
      <c r="AV2395">
        <v>2500</v>
      </c>
      <c r="AW2395">
        <v>3000</v>
      </c>
      <c r="AX2395">
        <v>1941</v>
      </c>
      <c r="AY2395" t="str">
        <f t="shared" si="4449"/>
        <v>8993379210854</v>
      </c>
      <c r="AZ2395" t="str">
        <f t="shared" si="4441"/>
        <v>SABUN HARMONY FUJI APPLE 70GR</v>
      </c>
      <c r="BA2395" t="s">
        <v>4301</v>
      </c>
      <c r="BB2395" t="s">
        <v>4301</v>
      </c>
      <c r="BC2395" s="9" t="str" cm="1">
        <f t="array" aca="1" ref="BC2395" ca="1">LEFT(AR2395,MATCH(FALSE,ISNUMBER(MID(AR2395,ROW(INDIRECT("1:"&amp;LEN(AR2395)+1)), 1) *1),0) -1)</f>
        <v>1</v>
      </c>
      <c r="BD2395" s="1"/>
      <c r="BF2395" s="21"/>
      <c r="BK2395" s="1"/>
      <c r="BM2395" s="1"/>
      <c r="BN2395" s="1"/>
      <c r="BR2395" s="22"/>
      <c r="BS2395">
        <v>0</v>
      </c>
      <c r="BT2395" s="1" t="s">
        <v>5103</v>
      </c>
    </row>
    <row r="2396" spans="1:72">
      <c r="A2396" s="4" t="str">
        <f t="shared" si="4400"/>
        <v/>
      </c>
      <c r="B2396" s="4" t="str">
        <f t="shared" si="4401"/>
        <v>PCS</v>
      </c>
      <c r="C2396" s="4" t="str">
        <f t="shared" si="4402"/>
        <v/>
      </c>
      <c r="D2396" s="4" t="str">
        <f t="shared" si="4403"/>
        <v/>
      </c>
      <c r="E2396" s="4" t="str">
        <f t="shared" si="4404"/>
        <v/>
      </c>
      <c r="F2396" s="4" t="str">
        <f t="shared" si="4405"/>
        <v/>
      </c>
      <c r="G2396" s="4" t="str">
        <f t="shared" si="4406"/>
        <v/>
      </c>
      <c r="H2396" s="4" t="str">
        <f t="shared" si="4407"/>
        <v/>
      </c>
      <c r="I2396" s="4" t="str">
        <f t="shared" si="4408"/>
        <v/>
      </c>
      <c r="J2396" s="4" t="str">
        <f t="shared" si="4409"/>
        <v/>
      </c>
      <c r="K2396" s="4" t="str">
        <f t="shared" si="4410"/>
        <v/>
      </c>
      <c r="L2396" s="4" t="str">
        <f t="shared" si="4411"/>
        <v/>
      </c>
      <c r="M2396" s="4" t="str">
        <f t="shared" si="4412"/>
        <v/>
      </c>
      <c r="N2396" s="4" t="str">
        <f t="shared" si="4413"/>
        <v/>
      </c>
      <c r="O2396" s="4" t="str">
        <f t="shared" si="4414"/>
        <v/>
      </c>
      <c r="P2396" s="4" t="str">
        <f t="shared" si="4415"/>
        <v/>
      </c>
      <c r="Q2396" s="4" t="str">
        <f t="shared" si="4416"/>
        <v/>
      </c>
      <c r="R2396" s="4" t="str">
        <f t="shared" si="4417"/>
        <v/>
      </c>
      <c r="S2396" s="4" t="str">
        <f t="shared" si="4418"/>
        <v/>
      </c>
      <c r="T2396" s="4" t="str">
        <f t="shared" si="4419"/>
        <v/>
      </c>
      <c r="U2396" s="4" t="str">
        <f t="shared" si="4420"/>
        <v/>
      </c>
      <c r="V2396" s="4" t="str">
        <f t="shared" si="4421"/>
        <v/>
      </c>
      <c r="W2396" s="4" t="str">
        <f t="shared" si="4422"/>
        <v/>
      </c>
      <c r="X2396" s="4" t="str">
        <f t="shared" si="4423"/>
        <v/>
      </c>
      <c r="Y2396" s="4">
        <f t="shared" si="4424"/>
        <v>3</v>
      </c>
      <c r="Z2396" s="4" t="str">
        <f t="shared" si="4425"/>
        <v>-</v>
      </c>
      <c r="AA2396" s="4" t="str">
        <f t="shared" si="4426"/>
        <v/>
      </c>
      <c r="AB2396" s="4" t="str">
        <f t="shared" si="4427"/>
        <v/>
      </c>
      <c r="AC2396" s="4" t="str">
        <f t="shared" si="4428"/>
        <v/>
      </c>
      <c r="AD2396" s="4" t="str">
        <f t="shared" si="4429"/>
        <v/>
      </c>
      <c r="AE2396" s="4" t="str">
        <f t="shared" si="4430"/>
        <v/>
      </c>
      <c r="AF2396" s="4">
        <f t="shared" si="4431"/>
        <v>4</v>
      </c>
      <c r="AG2396" s="4">
        <f t="shared" si="4432"/>
        <v>29</v>
      </c>
      <c r="AH2396" s="4">
        <f t="shared" si="4433"/>
        <v>25</v>
      </c>
      <c r="AI2396" s="4" t="str">
        <f t="shared" si="4434"/>
        <v>1PCS</v>
      </c>
      <c r="AJ2396" s="4" t="str">
        <f t="shared" si="4435"/>
        <v>-1PCS</v>
      </c>
      <c r="AK2396" s="4" t="str" cm="1">
        <f t="array" ref="AK2396">LEFT(AR2396,SUM(LEN(AR2396)-LEN(SUBSTITUTE(AR2396,{"0";"1";"2";"3";"4";"5";"6";"7";"8";"9"},""))))</f>
        <v>1</v>
      </c>
      <c r="AL2396" s="4">
        <f t="shared" si="4439"/>
        <v>13</v>
      </c>
      <c r="AM2396" s="4" t="b">
        <f t="shared" si="4450"/>
        <v>1</v>
      </c>
      <c r="AN2396" s="4" t="str">
        <f t="shared" si="4451"/>
        <v>PCS</v>
      </c>
      <c r="AO2396" s="4" t="b">
        <f t="shared" si="4440"/>
        <v>0</v>
      </c>
      <c r="AP2396" s="4" t="b">
        <f t="shared" si="4436"/>
        <v>0</v>
      </c>
      <c r="AQ2396" s="5" t="str">
        <f t="shared" si="4437"/>
        <v>SABUN HARMONY GRAPE 70GR</v>
      </c>
      <c r="AR2396" s="4" t="str">
        <f t="shared" si="4438"/>
        <v>1PCS</v>
      </c>
      <c r="AS2396" t="s">
        <v>3282</v>
      </c>
      <c r="AT2396" s="1" t="s">
        <v>3283</v>
      </c>
      <c r="AU2396" s="4" t="str">
        <f t="shared" ca="1" si="4444"/>
        <v/>
      </c>
      <c r="AV2396">
        <v>2500</v>
      </c>
      <c r="AW2396">
        <v>3000</v>
      </c>
      <c r="AX2396">
        <v>1941</v>
      </c>
      <c r="AY2396" t="str">
        <f t="shared" si="4449"/>
        <v>8993379200862</v>
      </c>
      <c r="AZ2396" t="str">
        <f t="shared" si="4441"/>
        <v>SABUN HARMONY GRAPE 70GR</v>
      </c>
      <c r="BA2396" t="s">
        <v>4301</v>
      </c>
      <c r="BB2396" t="s">
        <v>4301</v>
      </c>
      <c r="BC2396" s="9" t="str" cm="1">
        <f t="array" aca="1" ref="BC2396" ca="1">LEFT(AR2396,MATCH(FALSE,ISNUMBER(MID(AR2396,ROW(INDIRECT("1:"&amp;LEN(AR2396)+1)), 1) *1),0) -1)</f>
        <v>1</v>
      </c>
      <c r="BD2396" s="1"/>
      <c r="BF2396" s="21"/>
      <c r="BK2396" s="1"/>
      <c r="BM2396" s="1"/>
      <c r="BN2396" s="1"/>
      <c r="BR2396" s="22"/>
      <c r="BS2396">
        <v>0</v>
      </c>
      <c r="BT2396" s="1" t="s">
        <v>5103</v>
      </c>
    </row>
    <row r="2397" spans="1:72">
      <c r="A2397" s="4" t="str">
        <f t="shared" si="4400"/>
        <v/>
      </c>
      <c r="B2397" s="4" t="str">
        <f t="shared" si="4401"/>
        <v>PCS</v>
      </c>
      <c r="C2397" s="4" t="str">
        <f t="shared" si="4402"/>
        <v/>
      </c>
      <c r="D2397" s="4" t="str">
        <f t="shared" si="4403"/>
        <v/>
      </c>
      <c r="E2397" s="4" t="str">
        <f t="shared" si="4404"/>
        <v/>
      </c>
      <c r="F2397" s="4" t="str">
        <f t="shared" si="4405"/>
        <v/>
      </c>
      <c r="G2397" s="4" t="str">
        <f t="shared" si="4406"/>
        <v/>
      </c>
      <c r="H2397" s="4" t="str">
        <f t="shared" si="4407"/>
        <v/>
      </c>
      <c r="I2397" s="4" t="str">
        <f t="shared" si="4408"/>
        <v/>
      </c>
      <c r="J2397" s="4" t="str">
        <f t="shared" si="4409"/>
        <v/>
      </c>
      <c r="K2397" s="4" t="str">
        <f t="shared" si="4410"/>
        <v/>
      </c>
      <c r="L2397" s="4" t="str">
        <f t="shared" si="4411"/>
        <v/>
      </c>
      <c r="M2397" s="4" t="str">
        <f t="shared" si="4412"/>
        <v/>
      </c>
      <c r="N2397" s="4" t="str">
        <f t="shared" si="4413"/>
        <v/>
      </c>
      <c r="O2397" s="4" t="str">
        <f t="shared" si="4414"/>
        <v/>
      </c>
      <c r="P2397" s="4" t="str">
        <f t="shared" si="4415"/>
        <v/>
      </c>
      <c r="Q2397" s="4" t="str">
        <f t="shared" si="4416"/>
        <v/>
      </c>
      <c r="R2397" s="4" t="str">
        <f t="shared" si="4417"/>
        <v/>
      </c>
      <c r="S2397" s="4" t="str">
        <f t="shared" si="4418"/>
        <v/>
      </c>
      <c r="T2397" s="4" t="str">
        <f t="shared" si="4419"/>
        <v/>
      </c>
      <c r="U2397" s="4" t="str">
        <f t="shared" si="4420"/>
        <v/>
      </c>
      <c r="V2397" s="4" t="str">
        <f t="shared" si="4421"/>
        <v/>
      </c>
      <c r="W2397" s="4" t="str">
        <f t="shared" si="4422"/>
        <v/>
      </c>
      <c r="X2397" s="4" t="str">
        <f t="shared" si="4423"/>
        <v/>
      </c>
      <c r="Y2397" s="4">
        <f t="shared" si="4424"/>
        <v>3</v>
      </c>
      <c r="Z2397" s="4" t="str">
        <f t="shared" si="4425"/>
        <v>-</v>
      </c>
      <c r="AA2397" s="4" t="str">
        <f t="shared" si="4426"/>
        <v/>
      </c>
      <c r="AB2397" s="4" t="str">
        <f t="shared" si="4427"/>
        <v/>
      </c>
      <c r="AC2397" s="4" t="str">
        <f t="shared" si="4428"/>
        <v/>
      </c>
      <c r="AD2397" s="4" t="str">
        <f t="shared" si="4429"/>
        <v/>
      </c>
      <c r="AE2397" s="4" t="str">
        <f t="shared" si="4430"/>
        <v/>
      </c>
      <c r="AF2397" s="4">
        <f t="shared" si="4431"/>
        <v>4</v>
      </c>
      <c r="AG2397" s="4">
        <f t="shared" si="4432"/>
        <v>38</v>
      </c>
      <c r="AH2397" s="4">
        <f t="shared" si="4433"/>
        <v>34</v>
      </c>
      <c r="AI2397" s="4" t="str">
        <f t="shared" si="4434"/>
        <v>1PCS</v>
      </c>
      <c r="AJ2397" s="4" t="str">
        <f t="shared" si="4435"/>
        <v>-1PCS</v>
      </c>
      <c r="AK2397" s="4" t="str" cm="1">
        <f t="array" ref="AK2397">LEFT(AR2397,SUM(LEN(AR2397)-LEN(SUBSTITUTE(AR2397,{"0";"1";"2";"3";"4";"5";"6";"7";"8";"9"},""))))</f>
        <v>1</v>
      </c>
      <c r="AL2397" s="4">
        <f t="shared" si="4439"/>
        <v>13</v>
      </c>
      <c r="AM2397" s="4" t="b">
        <f t="shared" si="4450"/>
        <v>1</v>
      </c>
      <c r="AN2397" s="4" t="str">
        <f t="shared" si="4451"/>
        <v>PCS</v>
      </c>
      <c r="AO2397" s="4" t="b">
        <f t="shared" si="4440"/>
        <v>0</v>
      </c>
      <c r="AP2397" s="4" t="b">
        <f t="shared" si="4436"/>
        <v>0</v>
      </c>
      <c r="AQ2397" s="5" t="str">
        <f t="shared" si="4437"/>
        <v>SABUN HARMONY HONEYDEW MELON 70GR</v>
      </c>
      <c r="AR2397" s="4" t="str">
        <f t="shared" si="4438"/>
        <v>1PCS</v>
      </c>
      <c r="AS2397" t="s">
        <v>3284</v>
      </c>
      <c r="AT2397" s="1" t="s">
        <v>3285</v>
      </c>
      <c r="AU2397" s="4" t="str">
        <f t="shared" ca="1" si="4444"/>
        <v/>
      </c>
      <c r="AV2397">
        <v>2500</v>
      </c>
      <c r="AW2397">
        <v>3000</v>
      </c>
      <c r="AX2397">
        <v>1941</v>
      </c>
      <c r="AY2397" t="str">
        <f t="shared" si="4449"/>
        <v>8993379200879</v>
      </c>
      <c r="AZ2397" t="str">
        <f t="shared" si="4441"/>
        <v>SABUN HARMONY HONEYDEW MELON 70GR</v>
      </c>
      <c r="BA2397" t="s">
        <v>4301</v>
      </c>
      <c r="BB2397" t="s">
        <v>4301</v>
      </c>
      <c r="BC2397" s="9" t="str" cm="1">
        <f t="array" aca="1" ref="BC2397" ca="1">LEFT(AR2397,MATCH(FALSE,ISNUMBER(MID(AR2397,ROW(INDIRECT("1:"&amp;LEN(AR2397)+1)), 1) *1),0) -1)</f>
        <v>1</v>
      </c>
      <c r="BD2397" s="1"/>
      <c r="BF2397" s="21"/>
      <c r="BK2397" s="1"/>
      <c r="BM2397" s="1"/>
      <c r="BN2397" s="1"/>
      <c r="BR2397" s="22"/>
      <c r="BS2397">
        <v>0</v>
      </c>
      <c r="BT2397" s="1" t="s">
        <v>5103</v>
      </c>
    </row>
    <row r="2398" spans="1:72">
      <c r="A2398" s="4" t="str">
        <f t="shared" ref="A2398:A2461" si="4452">IF(IFERROR(SEARCH($A$1,AS2398),0)&gt;0,$A$1,"")</f>
        <v/>
      </c>
      <c r="B2398" s="4" t="str">
        <f t="shared" ref="B2398:B2461" si="4453">IF(IFERROR(SEARCH($B$1,AS2398),0)&gt;0,$B$1,"")</f>
        <v>PCS</v>
      </c>
      <c r="C2398" s="4" t="str">
        <f t="shared" ref="C2398:C2461" si="4454">IF(IFERROR(SEARCH($C$1,AS2398),0)&gt;0,$C$1,"")</f>
        <v/>
      </c>
      <c r="D2398" s="4" t="str">
        <f t="shared" ref="D2398:D2461" si="4455">IF(IFERROR(SEARCH($D$1,AS2398),0)&gt;0,$D$1,"")</f>
        <v/>
      </c>
      <c r="E2398" s="4" t="str">
        <f t="shared" ref="E2398:E2461" si="4456">IF(IFERROR(SEARCH($E$1,AS2398),0)&gt;0,$E$1,"")</f>
        <v/>
      </c>
      <c r="F2398" s="4" t="str">
        <f t="shared" ref="F2398:F2461" si="4457">IF(IFERROR(SEARCH($F$1,AS2398),0)&gt;0,$F$1,"")</f>
        <v/>
      </c>
      <c r="G2398" s="4" t="str">
        <f t="shared" ref="G2398:G2461" si="4458">IF(IFERROR(SEARCH($G$1,AS2398),0)&gt;0,$G$1,"")</f>
        <v/>
      </c>
      <c r="H2398" s="4" t="str">
        <f t="shared" ref="H2398:H2461" si="4459">IF(IFERROR(SEARCH($H$1,AS2398),0)&gt;0,$H$1,"")</f>
        <v/>
      </c>
      <c r="I2398" s="4" t="str">
        <f t="shared" ref="I2398:I2461" si="4460">IF(IFERROR(SEARCH($I$1,AS2398),0)&gt;0,$I$1,"")</f>
        <v/>
      </c>
      <c r="J2398" s="4" t="str">
        <f t="shared" ref="J2398:J2461" si="4461">IF(IFERROR(SEARCH($J$1,AS2398),0)&gt;0,$J$1,"")</f>
        <v/>
      </c>
      <c r="K2398" s="4" t="str">
        <f t="shared" ref="K2398:K2461" si="4462">IF(IFERROR(SEARCH($K$1,AS2398),0)&gt;0,$K$1,"")</f>
        <v/>
      </c>
      <c r="L2398" s="4" t="str">
        <f t="shared" ref="L2398:L2461" si="4463">IF(IFERROR(SEARCH($L$1,AS2398),0)&gt;0,$L$1,"")</f>
        <v/>
      </c>
      <c r="M2398" s="4" t="str">
        <f t="shared" ref="M2398:M2461" si="4464">IF(IFERROR(SEARCH($M$1,AS2398),0)&gt;0,$M$1,"")</f>
        <v/>
      </c>
      <c r="N2398" s="4" t="str">
        <f t="shared" ref="N2398:N2461" si="4465">IF(IFERROR(SEARCH($N$1,AS2398),0)&gt;0,$N$1,"")</f>
        <v/>
      </c>
      <c r="O2398" s="4" t="str">
        <f t="shared" ref="O2398:O2461" si="4466">IF(IFERROR(SEARCH($O$1,AS2398),0)&gt;0,$O$1,"")</f>
        <v/>
      </c>
      <c r="P2398" s="4" t="str">
        <f t="shared" ref="P2398:P2461" si="4467">IF(IFERROR(SEARCH($P$1,AS2398),0)&gt;0,$P$1,"")</f>
        <v/>
      </c>
      <c r="Q2398" s="4" t="str">
        <f t="shared" ref="Q2398:Q2461" si="4468">IF(IFERROR(SEARCH($Q$1,AS2398),0)&gt;0,$Q$1,"")</f>
        <v/>
      </c>
      <c r="R2398" s="4" t="str">
        <f t="shared" ref="R2398:R2461" si="4469">IF(IFERROR(SEARCH($R$1,AS2398),0)&gt;0,$R$1,"")</f>
        <v/>
      </c>
      <c r="S2398" s="4" t="str">
        <f t="shared" ref="S2398:S2461" si="4470">IF(IFERROR(SEARCH($S$1,AS2398),0)&gt;0,$S$1,"")</f>
        <v/>
      </c>
      <c r="T2398" s="4" t="str">
        <f t="shared" ref="T2398:T2461" si="4471">IF(IFERROR(SEARCH($T$1,AS2398),0)&gt;0,$T$1,"")</f>
        <v/>
      </c>
      <c r="U2398" s="4" t="str">
        <f t="shared" ref="U2398:U2461" si="4472">IF(IFERROR(SEARCH($U$1,AS2398),0)&gt;0,$U$1,"")</f>
        <v/>
      </c>
      <c r="V2398" s="4" t="str">
        <f t="shared" ref="V2398:V2461" si="4473">IF(IFERROR(SEARCH($V$1,AS2398),0)&gt;0,$V$1,"")</f>
        <v/>
      </c>
      <c r="W2398" s="4" t="str">
        <f t="shared" ref="W2398:W2461" si="4474">IF(IFERROR(SEARCH($W$1,AS2398),0)&gt;0,$W$1,"")</f>
        <v/>
      </c>
      <c r="X2398" s="4" t="str">
        <f t="shared" ref="X2398:X2461" si="4475">IF(IFERROR(SEARCH($X$1,AS2398),0)&gt;0,$X$1,"")</f>
        <v/>
      </c>
      <c r="Y2398" s="4">
        <f t="shared" ref="Y2398:Y2461" si="4476">LEN(B2398)+LEN(C2398)+LEN(D2398)+LEN(E2398)+LEN(F2398)+LEN(T2398)+LEN(G2398)+LEN(H2398)+LEN(I2398)+LEN(J2398)+LEN(K2398)+LEN(L2398)+LEN(M2398)+LEN(N2398)+LEN(U2398)+LEN(O2398)+LEN(P2398)+LEN(V2398)+LEN(A2398)+LEN(Q2398)+LEN(X2398)+LEN(R2398)+LEN(W2398)+LEN(S2398)</f>
        <v>3</v>
      </c>
      <c r="Z2398" s="4" t="str">
        <f t="shared" ref="Z2398:Z2461" si="4477">IF(IFERROR(SEARCH($Z$1,AS2398),0)&gt;0,$Z$1,"")</f>
        <v>-</v>
      </c>
      <c r="AA2398" s="4" t="str">
        <f t="shared" ref="AA2398:AA2461" si="4478">IF(IFERROR(SEARCH($AA$1,AS2398),0)&gt;0,$AA$1,"")</f>
        <v/>
      </c>
      <c r="AB2398" s="4" t="str">
        <f t="shared" ref="AB2398:AB2461" si="4479">IF(IFERROR(SEARCH($AB$1,AS2398),0)&gt;0,$AB$1,"")</f>
        <v/>
      </c>
      <c r="AC2398" s="4" t="str">
        <f t="shared" ref="AC2398:AC2461" si="4480">IF(IFERROR(SEARCH($AC$1,AS2398),0)&gt;0,$AC$1,"")</f>
        <v/>
      </c>
      <c r="AD2398" s="4" t="str">
        <f t="shared" ref="AD2398:AD2461" si="4481">IF(IFERROR(SEARCH($AD$1,AS2398),0)&gt;0,$AD$1,"")</f>
        <v/>
      </c>
      <c r="AE2398" s="4" t="str">
        <f t="shared" ref="AE2398:AE2461" si="4482">IF(IFERROR(SEARCH($AE$1,AS2398),0)&gt;0,$AE$1,"")</f>
        <v/>
      </c>
      <c r="AF2398" s="4">
        <f t="shared" ref="AF2398:AF2461" si="4483">LEN(AR2398)</f>
        <v>4</v>
      </c>
      <c r="AG2398" s="4">
        <f t="shared" ref="AG2398:AG2461" si="4484">LEN(AS2398)</f>
        <v>38</v>
      </c>
      <c r="AH2398" s="4">
        <f t="shared" ref="AH2398:AH2461" si="4485">AG2398-AF2398</f>
        <v>34</v>
      </c>
      <c r="AI2398" s="4" t="str">
        <f t="shared" ref="AI2398:AI2461" si="4486">RIGHT(AS2398,4)</f>
        <v>1PCS</v>
      </c>
      <c r="AJ2398" s="4" t="str">
        <f t="shared" ref="AJ2398:AJ2461" si="4487">RIGHT(AS2398,5)</f>
        <v>-1PCS</v>
      </c>
      <c r="AK2398" s="4" t="str" cm="1">
        <f t="array" ref="AK2398">LEFT(AR2398,SUM(LEN(AR2398)-LEN(SUBSTITUTE(AR2398,{"0";"1";"2";"3";"4";"5";"6";"7";"8";"9"},""))))</f>
        <v>1</v>
      </c>
      <c r="AL2398" s="4">
        <f t="shared" si="4439"/>
        <v>13</v>
      </c>
      <c r="AM2398" s="4" t="b">
        <f t="shared" si="4450"/>
        <v>1</v>
      </c>
      <c r="AN2398" s="4" t="str">
        <f t="shared" si="4451"/>
        <v>PCS</v>
      </c>
      <c r="AO2398" s="4" t="b">
        <f t="shared" si="4440"/>
        <v>0</v>
      </c>
      <c r="AP2398" s="4" t="b">
        <f t="shared" ref="AP2398:AP2461" si="4488">LEFT(AS2398,2)=LEFT(AT2398,2)</f>
        <v>0</v>
      </c>
      <c r="AQ2398" s="5" t="str">
        <f t="shared" ref="AQ2398:AQ2461" si="4489">LEFT(AS2398,(AH2398-1))</f>
        <v>SABUN HARMONY ORANGE SATSUMA 70GR</v>
      </c>
      <c r="AR2398" s="4" t="str">
        <f t="shared" ref="AR2398:AR2461" si="4490">IFERROR(RIGHT(AS2398,LEN(AS2398)-FIND("-",AS2398)),1)</f>
        <v>1PCS</v>
      </c>
      <c r="AS2398" t="s">
        <v>3286</v>
      </c>
      <c r="AT2398" s="1" t="s">
        <v>3287</v>
      </c>
      <c r="AU2398" s="4" t="str">
        <f t="shared" ca="1" si="4444"/>
        <v/>
      </c>
      <c r="AV2398">
        <v>2500</v>
      </c>
      <c r="AW2398">
        <v>3000</v>
      </c>
      <c r="AX2398">
        <v>1941</v>
      </c>
      <c r="AY2398" t="str">
        <f t="shared" si="4449"/>
        <v>8993379200886</v>
      </c>
      <c r="AZ2398" t="str">
        <f t="shared" si="4441"/>
        <v>SABUN HARMONY ORANGE SATSUMA 70GR</v>
      </c>
      <c r="BA2398" t="s">
        <v>4301</v>
      </c>
      <c r="BB2398" t="s">
        <v>4301</v>
      </c>
      <c r="BC2398" s="9" t="str" cm="1">
        <f t="array" aca="1" ref="BC2398" ca="1">LEFT(AR2398,MATCH(FALSE,ISNUMBER(MID(AR2398,ROW(INDIRECT("1:"&amp;LEN(AR2398)+1)), 1) *1),0) -1)</f>
        <v>1</v>
      </c>
      <c r="BD2398" s="1"/>
      <c r="BF2398" s="21"/>
      <c r="BK2398" s="1"/>
      <c r="BM2398" s="1"/>
      <c r="BN2398" s="1"/>
      <c r="BR2398" s="22"/>
      <c r="BS2398">
        <v>0</v>
      </c>
      <c r="BT2398" s="1" t="s">
        <v>5103</v>
      </c>
    </row>
    <row r="2399" spans="1:72">
      <c r="A2399" s="4" t="str">
        <f t="shared" si="4452"/>
        <v/>
      </c>
      <c r="B2399" s="4" t="str">
        <f t="shared" si="4453"/>
        <v>PCS</v>
      </c>
      <c r="C2399" s="4" t="str">
        <f t="shared" si="4454"/>
        <v/>
      </c>
      <c r="D2399" s="4" t="str">
        <f t="shared" si="4455"/>
        <v/>
      </c>
      <c r="E2399" s="4" t="str">
        <f t="shared" si="4456"/>
        <v/>
      </c>
      <c r="F2399" s="4" t="str">
        <f t="shared" si="4457"/>
        <v/>
      </c>
      <c r="G2399" s="4" t="str">
        <f t="shared" si="4458"/>
        <v/>
      </c>
      <c r="H2399" s="4" t="str">
        <f t="shared" si="4459"/>
        <v/>
      </c>
      <c r="I2399" s="4" t="str">
        <f t="shared" si="4460"/>
        <v/>
      </c>
      <c r="J2399" s="4" t="str">
        <f t="shared" si="4461"/>
        <v/>
      </c>
      <c r="K2399" s="4" t="str">
        <f t="shared" si="4462"/>
        <v/>
      </c>
      <c r="L2399" s="4" t="str">
        <f t="shared" si="4463"/>
        <v/>
      </c>
      <c r="M2399" s="4" t="str">
        <f t="shared" si="4464"/>
        <v/>
      </c>
      <c r="N2399" s="4" t="str">
        <f t="shared" si="4465"/>
        <v/>
      </c>
      <c r="O2399" s="4" t="str">
        <f t="shared" si="4466"/>
        <v>DUS</v>
      </c>
      <c r="P2399" s="4" t="str">
        <f t="shared" si="4467"/>
        <v/>
      </c>
      <c r="Q2399" s="4" t="str">
        <f t="shared" si="4468"/>
        <v/>
      </c>
      <c r="R2399" s="4" t="str">
        <f t="shared" si="4469"/>
        <v/>
      </c>
      <c r="S2399" s="4" t="str">
        <f t="shared" si="4470"/>
        <v/>
      </c>
      <c r="T2399" s="4" t="str">
        <f t="shared" si="4471"/>
        <v/>
      </c>
      <c r="U2399" s="4" t="str">
        <f t="shared" si="4472"/>
        <v/>
      </c>
      <c r="V2399" s="4" t="str">
        <f t="shared" si="4473"/>
        <v/>
      </c>
      <c r="W2399" s="4" t="str">
        <f t="shared" si="4474"/>
        <v/>
      </c>
      <c r="X2399" s="4" t="str">
        <f t="shared" si="4475"/>
        <v/>
      </c>
      <c r="Y2399" s="4">
        <f t="shared" si="4476"/>
        <v>6</v>
      </c>
      <c r="Z2399" s="4" t="str">
        <f t="shared" si="4477"/>
        <v>-</v>
      </c>
      <c r="AA2399" s="4" t="str">
        <f t="shared" si="4478"/>
        <v>/</v>
      </c>
      <c r="AB2399" s="4" t="str">
        <f t="shared" si="4479"/>
        <v/>
      </c>
      <c r="AC2399" s="4" t="str">
        <f t="shared" si="4480"/>
        <v/>
      </c>
      <c r="AD2399" s="4" t="str">
        <f t="shared" si="4481"/>
        <v/>
      </c>
      <c r="AE2399" s="4" t="str">
        <f t="shared" si="4482"/>
        <v/>
      </c>
      <c r="AF2399" s="4">
        <f t="shared" si="4483"/>
        <v>10</v>
      </c>
      <c r="AG2399" s="4">
        <f t="shared" si="4484"/>
        <v>25</v>
      </c>
      <c r="AH2399" s="4">
        <f t="shared" si="4485"/>
        <v>15</v>
      </c>
      <c r="AI2399" s="4" t="str">
        <f t="shared" si="4486"/>
        <v>/DUS</v>
      </c>
      <c r="AJ2399" s="4" t="str">
        <f t="shared" si="4487"/>
        <v>S/DUS</v>
      </c>
      <c r="AK2399" s="4" t="str" cm="1">
        <f t="array" ref="AK2399">LEFT(AR2399,SUM(LEN(AR2399)-LEN(SUBSTITUTE(AR2399,{"0";"1";"2";"3";"4";"5";"6";"7";"8";"9"},""))))</f>
        <v>144</v>
      </c>
      <c r="AL2399" s="4">
        <f t="shared" ref="AL2399:AL2462" si="4491">LEN(AY2399)</f>
        <v>13</v>
      </c>
      <c r="AM2399" s="4" t="b">
        <f>LEFT(AR2399,3)=AK2399</f>
        <v>1</v>
      </c>
      <c r="AN2399" s="4" t="str">
        <f t="shared" si="4451"/>
        <v>DUS</v>
      </c>
      <c r="AO2399" s="4" t="b">
        <f t="shared" ref="AO2399:AO2462" si="4492">IF((AQ2399=AQ2400)=TRUE,TRUE,IF((AQ2398=AQ2399)=TRUE,TRUE,FALSE))</f>
        <v>0</v>
      </c>
      <c r="AP2399" s="4" t="b">
        <f t="shared" si="4488"/>
        <v>0</v>
      </c>
      <c r="AQ2399" s="5" t="str">
        <f t="shared" si="4489"/>
        <v>SABUN LIFEBUOY</v>
      </c>
      <c r="AR2399" s="4" t="str">
        <f t="shared" si="4490"/>
        <v>144PCS/DUS</v>
      </c>
      <c r="AS2399" t="s">
        <v>3295</v>
      </c>
      <c r="AU2399" s="4" t="b">
        <f t="shared" ca="1" si="4444"/>
        <v>1</v>
      </c>
      <c r="AV2399">
        <v>517000</v>
      </c>
      <c r="AW2399">
        <v>517000</v>
      </c>
      <c r="AX2399">
        <v>511999</v>
      </c>
      <c r="AY2399" t="str">
        <f t="shared" si="4449"/>
        <v>8000000002399</v>
      </c>
      <c r="AZ2399" t="str">
        <f t="shared" ref="AZ2399:AZ2462" si="4493">AQ2399</f>
        <v>SABUN LIFEBUOY</v>
      </c>
      <c r="BA2399" t="s">
        <v>4301</v>
      </c>
      <c r="BB2399" t="s">
        <v>4301</v>
      </c>
      <c r="BC2399" s="4" t="str" cm="1">
        <f t="array" aca="1" ref="BC2399" ca="1">LEFT(AR2399,MATCH(FALSE,ISNUMBER(MID(AR2399,ROW(INDIRECT("1:"&amp;LEN(AR2399)+1)), 1) *1),0) -1)</f>
        <v>144</v>
      </c>
      <c r="BD2399" s="1"/>
      <c r="BF2399" s="21"/>
      <c r="BK2399" s="1"/>
      <c r="BM2399" s="1"/>
      <c r="BN2399" s="1"/>
      <c r="BR2399" s="22"/>
      <c r="BS2399">
        <v>0</v>
      </c>
      <c r="BT2399" s="1" t="s">
        <v>5103</v>
      </c>
    </row>
    <row r="2400" spans="1:72">
      <c r="A2400" s="4" t="str">
        <f t="shared" si="4452"/>
        <v/>
      </c>
      <c r="B2400" s="4" t="str">
        <f t="shared" si="4453"/>
        <v>PCS</v>
      </c>
      <c r="C2400" s="4" t="str">
        <f t="shared" si="4454"/>
        <v/>
      </c>
      <c r="D2400" s="4" t="str">
        <f t="shared" si="4455"/>
        <v/>
      </c>
      <c r="E2400" s="4" t="str">
        <f t="shared" si="4456"/>
        <v/>
      </c>
      <c r="F2400" s="4" t="str">
        <f t="shared" si="4457"/>
        <v/>
      </c>
      <c r="G2400" s="4" t="str">
        <f t="shared" si="4458"/>
        <v/>
      </c>
      <c r="H2400" s="4" t="str">
        <f t="shared" si="4459"/>
        <v/>
      </c>
      <c r="I2400" s="4" t="str">
        <f t="shared" si="4460"/>
        <v/>
      </c>
      <c r="J2400" s="4" t="str">
        <f t="shared" si="4461"/>
        <v/>
      </c>
      <c r="K2400" s="4" t="str">
        <f t="shared" si="4462"/>
        <v/>
      </c>
      <c r="L2400" s="4" t="str">
        <f t="shared" si="4463"/>
        <v/>
      </c>
      <c r="M2400" s="4" t="str">
        <f t="shared" si="4464"/>
        <v/>
      </c>
      <c r="N2400" s="4" t="str">
        <f t="shared" si="4465"/>
        <v/>
      </c>
      <c r="O2400" s="4" t="str">
        <f t="shared" si="4466"/>
        <v/>
      </c>
      <c r="P2400" s="4" t="str">
        <f t="shared" si="4467"/>
        <v/>
      </c>
      <c r="Q2400" s="4" t="str">
        <f t="shared" si="4468"/>
        <v/>
      </c>
      <c r="R2400" s="4" t="str">
        <f t="shared" si="4469"/>
        <v/>
      </c>
      <c r="S2400" s="4" t="str">
        <f t="shared" si="4470"/>
        <v/>
      </c>
      <c r="T2400" s="4" t="str">
        <f t="shared" si="4471"/>
        <v/>
      </c>
      <c r="U2400" s="4" t="str">
        <f t="shared" si="4472"/>
        <v/>
      </c>
      <c r="V2400" s="4" t="str">
        <f t="shared" si="4473"/>
        <v/>
      </c>
      <c r="W2400" s="4" t="str">
        <f t="shared" si="4474"/>
        <v/>
      </c>
      <c r="X2400" s="4" t="str">
        <f t="shared" si="4475"/>
        <v/>
      </c>
      <c r="Y2400" s="4">
        <f t="shared" si="4476"/>
        <v>3</v>
      </c>
      <c r="Z2400" s="4" t="str">
        <f t="shared" si="4477"/>
        <v>-</v>
      </c>
      <c r="AA2400" s="4" t="str">
        <f t="shared" si="4478"/>
        <v/>
      </c>
      <c r="AB2400" s="4" t="str">
        <f t="shared" si="4479"/>
        <v/>
      </c>
      <c r="AC2400" s="4" t="str">
        <f t="shared" si="4480"/>
        <v/>
      </c>
      <c r="AD2400" s="4" t="str">
        <f t="shared" si="4481"/>
        <v/>
      </c>
      <c r="AE2400" s="4" t="str">
        <f t="shared" si="4482"/>
        <v/>
      </c>
      <c r="AF2400" s="4">
        <f t="shared" si="4483"/>
        <v>4</v>
      </c>
      <c r="AG2400" s="4">
        <f t="shared" si="4484"/>
        <v>31</v>
      </c>
      <c r="AH2400" s="4">
        <f t="shared" si="4485"/>
        <v>27</v>
      </c>
      <c r="AI2400" s="4" t="str">
        <f t="shared" si="4486"/>
        <v>1PCS</v>
      </c>
      <c r="AJ2400" s="4" t="str">
        <f t="shared" si="4487"/>
        <v>-1PCS</v>
      </c>
      <c r="AK2400" s="4" t="str" cm="1">
        <f t="array" ref="AK2400">LEFT(AR2400,SUM(LEN(AR2400)-LEN(SUBSTITUTE(AR2400,{"0";"1";"2";"3";"4";"5";"6";"7";"8";"9"},""))))</f>
        <v>1</v>
      </c>
      <c r="AL2400" s="4">
        <f t="shared" si="4491"/>
        <v>13</v>
      </c>
      <c r="AM2400" s="4" t="b">
        <f>LEFT(AR2400,1)=AK2400</f>
        <v>1</v>
      </c>
      <c r="AN2400" s="4" t="str">
        <f t="shared" si="4451"/>
        <v>PCS</v>
      </c>
      <c r="AO2400" s="4" t="b">
        <f t="shared" si="4492"/>
        <v>0</v>
      </c>
      <c r="AP2400" s="4" t="b">
        <f t="shared" si="4488"/>
        <v>0</v>
      </c>
      <c r="AQ2400" s="5" t="str">
        <f t="shared" si="4489"/>
        <v>SABUN LIFEBUOY LEMON FRESH</v>
      </c>
      <c r="AR2400" s="4" t="str">
        <f t="shared" si="4490"/>
        <v>1PCS</v>
      </c>
      <c r="AS2400" t="s">
        <v>3288</v>
      </c>
      <c r="AT2400" s="1" t="s">
        <v>3289</v>
      </c>
      <c r="AU2400" s="4" t="str">
        <f t="shared" ca="1" si="4444"/>
        <v/>
      </c>
      <c r="AV2400">
        <v>3800</v>
      </c>
      <c r="AW2400">
        <v>4000</v>
      </c>
      <c r="AX2400">
        <v>3450</v>
      </c>
      <c r="AY2400" t="str">
        <f t="shared" si="4449"/>
        <v>8999999059323</v>
      </c>
      <c r="AZ2400" t="str">
        <f t="shared" si="4493"/>
        <v>SABUN LIFEBUOY LEMON FRESH</v>
      </c>
      <c r="BA2400" t="s">
        <v>4301</v>
      </c>
      <c r="BB2400" t="s">
        <v>4301</v>
      </c>
      <c r="BC2400" s="9" t="str" cm="1">
        <f t="array" aca="1" ref="BC2400" ca="1">LEFT(AR2400,MATCH(FALSE,ISNUMBER(MID(AR2400,ROW(INDIRECT("1:"&amp;LEN(AR2400)+1)), 1) *1),0) -1)</f>
        <v>1</v>
      </c>
      <c r="BD2400" s="1"/>
      <c r="BF2400" s="21"/>
      <c r="BK2400" s="1"/>
      <c r="BM2400" s="1"/>
      <c r="BN2400" s="1"/>
      <c r="BR2400" s="22"/>
      <c r="BS2400">
        <v>0</v>
      </c>
      <c r="BT2400" s="1" t="s">
        <v>5103</v>
      </c>
    </row>
    <row r="2401" spans="1:72">
      <c r="A2401" s="4" t="str">
        <f t="shared" si="4452"/>
        <v/>
      </c>
      <c r="B2401" s="4" t="str">
        <f t="shared" si="4453"/>
        <v>PCS</v>
      </c>
      <c r="C2401" s="4" t="str">
        <f t="shared" si="4454"/>
        <v/>
      </c>
      <c r="D2401" s="4" t="str">
        <f t="shared" si="4455"/>
        <v/>
      </c>
      <c r="E2401" s="4" t="str">
        <f t="shared" si="4456"/>
        <v/>
      </c>
      <c r="F2401" s="4" t="str">
        <f t="shared" si="4457"/>
        <v/>
      </c>
      <c r="G2401" s="4" t="str">
        <f t="shared" si="4458"/>
        <v/>
      </c>
      <c r="H2401" s="4" t="str">
        <f t="shared" si="4459"/>
        <v/>
      </c>
      <c r="I2401" s="4" t="str">
        <f t="shared" si="4460"/>
        <v/>
      </c>
      <c r="J2401" s="4" t="str">
        <f t="shared" si="4461"/>
        <v/>
      </c>
      <c r="K2401" s="4" t="str">
        <f t="shared" si="4462"/>
        <v/>
      </c>
      <c r="L2401" s="4" t="str">
        <f t="shared" si="4463"/>
        <v/>
      </c>
      <c r="M2401" s="4" t="str">
        <f t="shared" si="4464"/>
        <v/>
      </c>
      <c r="N2401" s="4" t="str">
        <f t="shared" si="4465"/>
        <v/>
      </c>
      <c r="O2401" s="4" t="str">
        <f t="shared" si="4466"/>
        <v/>
      </c>
      <c r="P2401" s="4" t="str">
        <f t="shared" si="4467"/>
        <v/>
      </c>
      <c r="Q2401" s="4" t="str">
        <f t="shared" si="4468"/>
        <v/>
      </c>
      <c r="R2401" s="4" t="str">
        <f t="shared" si="4469"/>
        <v/>
      </c>
      <c r="S2401" s="4" t="str">
        <f t="shared" si="4470"/>
        <v/>
      </c>
      <c r="T2401" s="4" t="str">
        <f t="shared" si="4471"/>
        <v/>
      </c>
      <c r="U2401" s="4" t="str">
        <f t="shared" si="4472"/>
        <v/>
      </c>
      <c r="V2401" s="4" t="str">
        <f t="shared" si="4473"/>
        <v/>
      </c>
      <c r="W2401" s="4" t="str">
        <f t="shared" si="4474"/>
        <v/>
      </c>
      <c r="X2401" s="4" t="str">
        <f t="shared" si="4475"/>
        <v/>
      </c>
      <c r="Y2401" s="4">
        <f t="shared" si="4476"/>
        <v>3</v>
      </c>
      <c r="Z2401" s="4" t="str">
        <f t="shared" si="4477"/>
        <v>-</v>
      </c>
      <c r="AA2401" s="4" t="str">
        <f t="shared" si="4478"/>
        <v/>
      </c>
      <c r="AB2401" s="4" t="str">
        <f t="shared" si="4479"/>
        <v/>
      </c>
      <c r="AC2401" s="4" t="str">
        <f t="shared" si="4480"/>
        <v/>
      </c>
      <c r="AD2401" s="4" t="str">
        <f t="shared" si="4481"/>
        <v/>
      </c>
      <c r="AE2401" s="4" t="str">
        <f t="shared" si="4482"/>
        <v/>
      </c>
      <c r="AF2401" s="4">
        <f t="shared" si="4483"/>
        <v>4</v>
      </c>
      <c r="AG2401" s="4">
        <f t="shared" si="4484"/>
        <v>25</v>
      </c>
      <c r="AH2401" s="4">
        <f t="shared" si="4485"/>
        <v>21</v>
      </c>
      <c r="AI2401" s="4" t="str">
        <f t="shared" si="4486"/>
        <v>1PCS</v>
      </c>
      <c r="AJ2401" s="4" t="str">
        <f t="shared" si="4487"/>
        <v>-1PCS</v>
      </c>
      <c r="AK2401" s="4" t="str" cm="1">
        <f t="array" ref="AK2401">LEFT(AR2401,SUM(LEN(AR2401)-LEN(SUBSTITUTE(AR2401,{"0";"1";"2";"3";"4";"5";"6";"7";"8";"9"},""))))</f>
        <v>1</v>
      </c>
      <c r="AL2401" s="4">
        <f t="shared" si="4491"/>
        <v>13</v>
      </c>
      <c r="AM2401" s="4" t="b">
        <f>LEFT(AR2401,1)=AK2401</f>
        <v>1</v>
      </c>
      <c r="AN2401" s="4" t="str">
        <f t="shared" si="4451"/>
        <v>PCS</v>
      </c>
      <c r="AO2401" s="4" t="b">
        <f t="shared" si="4492"/>
        <v>0</v>
      </c>
      <c r="AP2401" s="4" t="b">
        <f t="shared" si="4488"/>
        <v>0</v>
      </c>
      <c r="AQ2401" s="5" t="str">
        <f t="shared" si="4489"/>
        <v>SABUN LIFEBUOY MERAH</v>
      </c>
      <c r="AR2401" s="4" t="str">
        <f t="shared" si="4490"/>
        <v>1PCS</v>
      </c>
      <c r="AS2401" t="s">
        <v>3290</v>
      </c>
      <c r="AT2401" s="1" t="s">
        <v>3291</v>
      </c>
      <c r="AU2401" s="4" t="str">
        <f t="shared" ca="1" si="4444"/>
        <v/>
      </c>
      <c r="AV2401">
        <v>3800</v>
      </c>
      <c r="AW2401">
        <v>4000</v>
      </c>
      <c r="AX2401">
        <v>3450</v>
      </c>
      <c r="AY2401" t="str">
        <f t="shared" si="4449"/>
        <v>8999999059309</v>
      </c>
      <c r="AZ2401" t="str">
        <f t="shared" si="4493"/>
        <v>SABUN LIFEBUOY MERAH</v>
      </c>
      <c r="BA2401" t="s">
        <v>4301</v>
      </c>
      <c r="BB2401" t="s">
        <v>4301</v>
      </c>
      <c r="BC2401" s="9" t="str" cm="1">
        <f t="array" aca="1" ref="BC2401" ca="1">LEFT(AR2401,MATCH(FALSE,ISNUMBER(MID(AR2401,ROW(INDIRECT("1:"&amp;LEN(AR2401)+1)), 1) *1),0) -1)</f>
        <v>1</v>
      </c>
      <c r="BD2401" s="1"/>
      <c r="BF2401" s="21"/>
      <c r="BK2401" s="1"/>
      <c r="BM2401" s="1"/>
      <c r="BN2401" s="1"/>
      <c r="BR2401" s="22"/>
      <c r="BS2401">
        <v>0</v>
      </c>
      <c r="BT2401" s="1" t="s">
        <v>5103</v>
      </c>
    </row>
    <row r="2402" spans="1:72">
      <c r="A2402" s="4" t="str">
        <f t="shared" si="4452"/>
        <v/>
      </c>
      <c r="B2402" s="4" t="str">
        <f t="shared" si="4453"/>
        <v>PCS</v>
      </c>
      <c r="C2402" s="4" t="str">
        <f t="shared" si="4454"/>
        <v/>
      </c>
      <c r="D2402" s="4" t="str">
        <f t="shared" si="4455"/>
        <v/>
      </c>
      <c r="E2402" s="4" t="str">
        <f t="shared" si="4456"/>
        <v/>
      </c>
      <c r="F2402" s="4" t="str">
        <f t="shared" si="4457"/>
        <v/>
      </c>
      <c r="G2402" s="4" t="str">
        <f t="shared" si="4458"/>
        <v/>
      </c>
      <c r="H2402" s="4" t="str">
        <f t="shared" si="4459"/>
        <v/>
      </c>
      <c r="I2402" s="4" t="str">
        <f t="shared" si="4460"/>
        <v/>
      </c>
      <c r="J2402" s="4" t="str">
        <f t="shared" si="4461"/>
        <v/>
      </c>
      <c r="K2402" s="4" t="str">
        <f t="shared" si="4462"/>
        <v/>
      </c>
      <c r="L2402" s="4" t="str">
        <f t="shared" si="4463"/>
        <v/>
      </c>
      <c r="M2402" s="4" t="str">
        <f t="shared" si="4464"/>
        <v/>
      </c>
      <c r="N2402" s="4" t="str">
        <f t="shared" si="4465"/>
        <v/>
      </c>
      <c r="O2402" s="4" t="str">
        <f t="shared" si="4466"/>
        <v/>
      </c>
      <c r="P2402" s="4" t="str">
        <f t="shared" si="4467"/>
        <v/>
      </c>
      <c r="Q2402" s="4" t="str">
        <f t="shared" si="4468"/>
        <v/>
      </c>
      <c r="R2402" s="4" t="str">
        <f t="shared" si="4469"/>
        <v/>
      </c>
      <c r="S2402" s="4" t="str">
        <f t="shared" si="4470"/>
        <v/>
      </c>
      <c r="T2402" s="4" t="str">
        <f t="shared" si="4471"/>
        <v/>
      </c>
      <c r="U2402" s="4" t="str">
        <f t="shared" si="4472"/>
        <v/>
      </c>
      <c r="V2402" s="4" t="str">
        <f t="shared" si="4473"/>
        <v/>
      </c>
      <c r="W2402" s="4" t="str">
        <f t="shared" si="4474"/>
        <v/>
      </c>
      <c r="X2402" s="4" t="str">
        <f t="shared" si="4475"/>
        <v/>
      </c>
      <c r="Y2402" s="4">
        <f t="shared" si="4476"/>
        <v>3</v>
      </c>
      <c r="Z2402" s="4" t="str">
        <f t="shared" si="4477"/>
        <v>-</v>
      </c>
      <c r="AA2402" s="4" t="str">
        <f t="shared" si="4478"/>
        <v/>
      </c>
      <c r="AB2402" s="4" t="str">
        <f t="shared" si="4479"/>
        <v/>
      </c>
      <c r="AC2402" s="4" t="str">
        <f t="shared" si="4480"/>
        <v/>
      </c>
      <c r="AD2402" s="4" t="str">
        <f t="shared" si="4481"/>
        <v/>
      </c>
      <c r="AE2402" s="4" t="str">
        <f t="shared" si="4482"/>
        <v/>
      </c>
      <c r="AF2402" s="4">
        <f t="shared" si="4483"/>
        <v>4</v>
      </c>
      <c r="AG2402" s="4">
        <f t="shared" si="4484"/>
        <v>28</v>
      </c>
      <c r="AH2402" s="4">
        <f t="shared" si="4485"/>
        <v>24</v>
      </c>
      <c r="AI2402" s="4" t="str">
        <f t="shared" si="4486"/>
        <v>1PCS</v>
      </c>
      <c r="AJ2402" s="4" t="str">
        <f t="shared" si="4487"/>
        <v>-1PCS</v>
      </c>
      <c r="AK2402" s="4" t="str" cm="1">
        <f t="array" ref="AK2402">LEFT(AR2402,SUM(LEN(AR2402)-LEN(SUBSTITUTE(AR2402,{"0";"1";"2";"3";"4";"5";"6";"7";"8";"9"},""))))</f>
        <v>1</v>
      </c>
      <c r="AL2402" s="4">
        <f t="shared" si="4491"/>
        <v>13</v>
      </c>
      <c r="AM2402" s="4" t="b">
        <f>LEFT(AR2402,1)=AK2402</f>
        <v>1</v>
      </c>
      <c r="AN2402" s="4" t="str">
        <f t="shared" si="4451"/>
        <v>PCS</v>
      </c>
      <c r="AO2402" s="4" t="b">
        <f t="shared" si="4492"/>
        <v>1</v>
      </c>
      <c r="AP2402" s="4" t="b">
        <f t="shared" si="4488"/>
        <v>0</v>
      </c>
      <c r="AQ2402" s="5" t="str">
        <f t="shared" si="4489"/>
        <v>SABUN LIFEBUOY MID CARE</v>
      </c>
      <c r="AR2402" s="4" t="str">
        <f t="shared" si="4490"/>
        <v>1PCS</v>
      </c>
      <c r="AS2402" t="s">
        <v>3292</v>
      </c>
      <c r="AT2402" s="1" t="s">
        <v>3293</v>
      </c>
      <c r="AU2402" s="4" t="str">
        <f t="shared" si="4444"/>
        <v>XXXX</v>
      </c>
      <c r="AV2402">
        <v>3800</v>
      </c>
      <c r="AW2402">
        <v>4000</v>
      </c>
      <c r="AX2402">
        <v>3450</v>
      </c>
      <c r="AY2402" t="str">
        <f t="shared" si="4449"/>
        <v>8999999059316</v>
      </c>
      <c r="AZ2402" t="str">
        <f t="shared" si="4493"/>
        <v>SABUN LIFEBUOY MID CARE</v>
      </c>
      <c r="BA2402" t="s">
        <v>4301</v>
      </c>
      <c r="BB2402" t="s">
        <v>4301</v>
      </c>
      <c r="BC2402" s="9" t="str" cm="1">
        <f t="array" aca="1" ref="BC2402" ca="1">LEFT(AR2402,MATCH(FALSE,ISNUMBER(MID(AR2402,ROW(INDIRECT("1:"&amp;LEN(AR2402)+1)), 1) *1),0) -1)</f>
        <v>1</v>
      </c>
      <c r="BD2402" s="1"/>
      <c r="BF2402" s="21"/>
      <c r="BK2402" s="1"/>
      <c r="BM2402" s="1"/>
      <c r="BN2402" s="1"/>
      <c r="BR2402" s="22"/>
      <c r="BS2402">
        <v>0</v>
      </c>
      <c r="BT2402" s="1" t="s">
        <v>5103</v>
      </c>
    </row>
    <row r="2403" spans="1:72">
      <c r="A2403" s="4" t="str">
        <f t="shared" si="4452"/>
        <v/>
      </c>
      <c r="B2403" s="4" t="str">
        <f t="shared" si="4453"/>
        <v>PCS</v>
      </c>
      <c r="C2403" s="4" t="str">
        <f t="shared" si="4454"/>
        <v/>
      </c>
      <c r="D2403" s="4" t="str">
        <f t="shared" si="4455"/>
        <v/>
      </c>
      <c r="E2403" s="4" t="str">
        <f t="shared" si="4456"/>
        <v/>
      </c>
      <c r="F2403" s="4" t="str">
        <f t="shared" si="4457"/>
        <v/>
      </c>
      <c r="G2403" s="4" t="str">
        <f t="shared" si="4458"/>
        <v/>
      </c>
      <c r="H2403" s="4" t="str">
        <f t="shared" si="4459"/>
        <v/>
      </c>
      <c r="I2403" s="4" t="str">
        <f t="shared" si="4460"/>
        <v/>
      </c>
      <c r="J2403" s="4" t="str">
        <f t="shared" si="4461"/>
        <v/>
      </c>
      <c r="K2403" s="4" t="str">
        <f t="shared" si="4462"/>
        <v/>
      </c>
      <c r="L2403" s="4" t="str">
        <f t="shared" si="4463"/>
        <v/>
      </c>
      <c r="M2403" s="4" t="str">
        <f t="shared" si="4464"/>
        <v/>
      </c>
      <c r="N2403" s="4" t="str">
        <f t="shared" si="4465"/>
        <v/>
      </c>
      <c r="O2403" s="4" t="str">
        <f t="shared" si="4466"/>
        <v/>
      </c>
      <c r="P2403" s="4" t="str">
        <f t="shared" si="4467"/>
        <v/>
      </c>
      <c r="Q2403" s="4" t="str">
        <f t="shared" si="4468"/>
        <v/>
      </c>
      <c r="R2403" s="4" t="str">
        <f t="shared" si="4469"/>
        <v/>
      </c>
      <c r="S2403" s="4" t="str">
        <f t="shared" si="4470"/>
        <v/>
      </c>
      <c r="T2403" s="4" t="str">
        <f t="shared" si="4471"/>
        <v/>
      </c>
      <c r="U2403" s="4" t="str">
        <f t="shared" si="4472"/>
        <v/>
      </c>
      <c r="V2403" s="4" t="str">
        <f t="shared" si="4473"/>
        <v/>
      </c>
      <c r="W2403" s="4" t="str">
        <f t="shared" si="4474"/>
        <v/>
      </c>
      <c r="X2403" s="4" t="str">
        <f t="shared" si="4475"/>
        <v/>
      </c>
      <c r="Y2403" s="4">
        <f t="shared" si="4476"/>
        <v>3</v>
      </c>
      <c r="Z2403" s="4" t="str">
        <f t="shared" si="4477"/>
        <v>-</v>
      </c>
      <c r="AA2403" s="4" t="str">
        <f t="shared" si="4478"/>
        <v/>
      </c>
      <c r="AB2403" s="4" t="str">
        <f t="shared" si="4479"/>
        <v/>
      </c>
      <c r="AC2403" s="4" t="str">
        <f t="shared" si="4480"/>
        <v/>
      </c>
      <c r="AD2403" s="4" t="str">
        <f t="shared" si="4481"/>
        <v/>
      </c>
      <c r="AE2403" s="4" t="str">
        <f t="shared" si="4482"/>
        <v/>
      </c>
      <c r="AF2403" s="4">
        <f t="shared" si="4483"/>
        <v>4</v>
      </c>
      <c r="AG2403" s="4">
        <f t="shared" si="4484"/>
        <v>28</v>
      </c>
      <c r="AH2403" s="4">
        <f t="shared" si="4485"/>
        <v>24</v>
      </c>
      <c r="AI2403" s="4" t="str">
        <f t="shared" si="4486"/>
        <v>1PCS</v>
      </c>
      <c r="AJ2403" s="4" t="str">
        <f t="shared" si="4487"/>
        <v>-1PCS</v>
      </c>
      <c r="AK2403" s="4" t="str" cm="1">
        <f t="array" ref="AK2403">LEFT(AR2403,SUM(LEN(AR2403)-LEN(SUBSTITUTE(AR2403,{"0";"1";"2";"3";"4";"5";"6";"7";"8";"9"},""))))</f>
        <v>1</v>
      </c>
      <c r="AL2403" s="4">
        <f t="shared" si="4491"/>
        <v>13</v>
      </c>
      <c r="AM2403" s="4" t="b">
        <f>LEFT(AR2403,1)=AK2403</f>
        <v>1</v>
      </c>
      <c r="AN2403" s="4" t="str">
        <f t="shared" si="4451"/>
        <v>PCS</v>
      </c>
      <c r="AO2403" s="4" t="b">
        <f t="shared" si="4492"/>
        <v>1</v>
      </c>
      <c r="AP2403" s="4" t="b">
        <f t="shared" si="4488"/>
        <v>0</v>
      </c>
      <c r="AQ2403" s="5" t="str">
        <f t="shared" si="4489"/>
        <v>SABUN LIFEBUOY MID CARE</v>
      </c>
      <c r="AR2403" s="4" t="str">
        <f t="shared" si="4490"/>
        <v>1PCS</v>
      </c>
      <c r="AS2403" t="s">
        <v>3292</v>
      </c>
      <c r="AT2403" s="1" t="s">
        <v>3294</v>
      </c>
      <c r="AU2403" s="4" t="str">
        <f t="shared" ca="1" si="4444"/>
        <v>XXXX</v>
      </c>
      <c r="AV2403">
        <v>3800</v>
      </c>
      <c r="AW2403">
        <v>4000</v>
      </c>
      <c r="AX2403">
        <v>3450</v>
      </c>
      <c r="AY2403" t="str">
        <f t="shared" si="4449"/>
        <v>8999999046989</v>
      </c>
      <c r="AZ2403" t="str">
        <f t="shared" si="4493"/>
        <v>SABUN LIFEBUOY MID CARE</v>
      </c>
      <c r="BA2403" t="s">
        <v>4301</v>
      </c>
      <c r="BB2403" t="s">
        <v>4301</v>
      </c>
      <c r="BC2403" s="9" t="str" cm="1">
        <f t="array" aca="1" ref="BC2403" ca="1">LEFT(AR2403,MATCH(FALSE,ISNUMBER(MID(AR2403,ROW(INDIRECT("1:"&amp;LEN(AR2403)+1)), 1) *1),0) -1)</f>
        <v>1</v>
      </c>
      <c r="BD2403" s="1"/>
      <c r="BF2403" s="21"/>
      <c r="BK2403" s="1"/>
      <c r="BM2403" s="1"/>
      <c r="BN2403" s="1"/>
      <c r="BR2403" s="22"/>
      <c r="BS2403">
        <v>0</v>
      </c>
      <c r="BT2403" s="1" t="s">
        <v>5103</v>
      </c>
    </row>
    <row r="2404" spans="1:72">
      <c r="A2404" s="4" t="str">
        <f t="shared" si="4452"/>
        <v/>
      </c>
      <c r="B2404" s="4" t="str">
        <f t="shared" si="4453"/>
        <v>PCS</v>
      </c>
      <c r="C2404" s="4" t="str">
        <f t="shared" si="4454"/>
        <v/>
      </c>
      <c r="D2404" s="4" t="str">
        <f t="shared" si="4455"/>
        <v/>
      </c>
      <c r="E2404" s="4" t="str">
        <f t="shared" si="4456"/>
        <v/>
      </c>
      <c r="F2404" s="4" t="str">
        <f t="shared" si="4457"/>
        <v/>
      </c>
      <c r="G2404" s="4" t="str">
        <f t="shared" si="4458"/>
        <v/>
      </c>
      <c r="H2404" s="4" t="str">
        <f t="shared" si="4459"/>
        <v/>
      </c>
      <c r="I2404" s="4" t="str">
        <f t="shared" si="4460"/>
        <v/>
      </c>
      <c r="J2404" s="4" t="str">
        <f t="shared" si="4461"/>
        <v/>
      </c>
      <c r="K2404" s="4" t="str">
        <f t="shared" si="4462"/>
        <v/>
      </c>
      <c r="L2404" s="4" t="str">
        <f t="shared" si="4463"/>
        <v/>
      </c>
      <c r="M2404" s="4" t="str">
        <f t="shared" si="4464"/>
        <v/>
      </c>
      <c r="N2404" s="4" t="str">
        <f t="shared" si="4465"/>
        <v/>
      </c>
      <c r="O2404" s="4" t="str">
        <f t="shared" si="4466"/>
        <v>DUS</v>
      </c>
      <c r="P2404" s="4" t="str">
        <f t="shared" si="4467"/>
        <v/>
      </c>
      <c r="Q2404" s="4" t="str">
        <f t="shared" si="4468"/>
        <v/>
      </c>
      <c r="R2404" s="4" t="str">
        <f t="shared" si="4469"/>
        <v/>
      </c>
      <c r="S2404" s="4" t="str">
        <f t="shared" si="4470"/>
        <v/>
      </c>
      <c r="T2404" s="4" t="str">
        <f t="shared" si="4471"/>
        <v/>
      </c>
      <c r="U2404" s="4" t="str">
        <f t="shared" si="4472"/>
        <v/>
      </c>
      <c r="V2404" s="4" t="str">
        <f t="shared" si="4473"/>
        <v/>
      </c>
      <c r="W2404" s="4" t="str">
        <f t="shared" si="4474"/>
        <v/>
      </c>
      <c r="X2404" s="4" t="str">
        <f t="shared" si="4475"/>
        <v/>
      </c>
      <c r="Y2404" s="4">
        <f t="shared" si="4476"/>
        <v>6</v>
      </c>
      <c r="Z2404" s="4" t="str">
        <f t="shared" si="4477"/>
        <v>-</v>
      </c>
      <c r="AA2404" s="4" t="str">
        <f t="shared" si="4478"/>
        <v>/</v>
      </c>
      <c r="AB2404" s="4" t="str">
        <f t="shared" si="4479"/>
        <v/>
      </c>
      <c r="AC2404" s="4" t="str">
        <f t="shared" si="4480"/>
        <v/>
      </c>
      <c r="AD2404" s="4" t="str">
        <f t="shared" si="4481"/>
        <v/>
      </c>
      <c r="AE2404" s="4" t="str">
        <f t="shared" si="4482"/>
        <v/>
      </c>
      <c r="AF2404" s="4">
        <f t="shared" si="4483"/>
        <v>10</v>
      </c>
      <c r="AG2404" s="4">
        <f t="shared" si="4484"/>
        <v>20</v>
      </c>
      <c r="AH2404" s="4">
        <f t="shared" si="4485"/>
        <v>10</v>
      </c>
      <c r="AI2404" s="4" t="str">
        <f t="shared" si="4486"/>
        <v>/DUS</v>
      </c>
      <c r="AJ2404" s="4" t="str">
        <f t="shared" si="4487"/>
        <v>S/DUS</v>
      </c>
      <c r="AK2404" s="4" t="str" cm="1">
        <f t="array" ref="AK2404">LEFT(AR2404,SUM(LEN(AR2404)-LEN(SUBSTITUTE(AR2404,{"0";"1";"2";"3";"4";"5";"6";"7";"8";"9"},""))))</f>
        <v>144</v>
      </c>
      <c r="AL2404" s="4">
        <f t="shared" si="4491"/>
        <v>13</v>
      </c>
      <c r="AM2404" s="4" t="b">
        <f>LEFT(AR2404,3)=AK2404</f>
        <v>1</v>
      </c>
      <c r="AN2404" s="4" t="str">
        <f t="shared" si="4451"/>
        <v>DUS</v>
      </c>
      <c r="AO2404" s="4" t="b">
        <f t="shared" si="4492"/>
        <v>0</v>
      </c>
      <c r="AP2404" s="4" t="b">
        <f t="shared" si="4488"/>
        <v>0</v>
      </c>
      <c r="AQ2404" s="5" t="str">
        <f t="shared" si="4489"/>
        <v>SABUN LUX</v>
      </c>
      <c r="AR2404" s="4" t="str">
        <f t="shared" si="4490"/>
        <v>144PCS/DUS</v>
      </c>
      <c r="AS2404" t="s">
        <v>3304</v>
      </c>
      <c r="AU2404" s="4" t="b">
        <f t="shared" ca="1" si="4444"/>
        <v>1</v>
      </c>
      <c r="AV2404">
        <v>575000</v>
      </c>
      <c r="AW2404">
        <v>575000</v>
      </c>
      <c r="AX2404">
        <v>495000</v>
      </c>
      <c r="AY2404" t="str">
        <f t="shared" si="4449"/>
        <v>8000000002404</v>
      </c>
      <c r="AZ2404" t="str">
        <f t="shared" si="4493"/>
        <v>SABUN LUX</v>
      </c>
      <c r="BA2404" t="s">
        <v>4301</v>
      </c>
      <c r="BB2404" t="s">
        <v>4301</v>
      </c>
      <c r="BC2404" s="4" t="str" cm="1">
        <f t="array" aca="1" ref="BC2404" ca="1">LEFT(AR2404,MATCH(FALSE,ISNUMBER(MID(AR2404,ROW(INDIRECT("1:"&amp;LEN(AR2404)+1)), 1) *1),0) -1)</f>
        <v>144</v>
      </c>
      <c r="BD2404" s="1"/>
      <c r="BF2404" s="21"/>
      <c r="BK2404" s="1"/>
      <c r="BM2404" s="1"/>
      <c r="BN2404" s="1"/>
      <c r="BR2404" s="22"/>
      <c r="BS2404">
        <v>0</v>
      </c>
      <c r="BT2404" s="1" t="s">
        <v>5103</v>
      </c>
    </row>
    <row r="2405" spans="1:72">
      <c r="A2405" s="4" t="str">
        <f t="shared" si="4452"/>
        <v/>
      </c>
      <c r="B2405" s="4" t="str">
        <f t="shared" si="4453"/>
        <v>PCS</v>
      </c>
      <c r="C2405" s="4" t="str">
        <f t="shared" si="4454"/>
        <v/>
      </c>
      <c r="D2405" s="4" t="str">
        <f t="shared" si="4455"/>
        <v/>
      </c>
      <c r="E2405" s="4" t="str">
        <f t="shared" si="4456"/>
        <v/>
      </c>
      <c r="F2405" s="4" t="str">
        <f t="shared" si="4457"/>
        <v/>
      </c>
      <c r="G2405" s="4" t="str">
        <f t="shared" si="4458"/>
        <v/>
      </c>
      <c r="H2405" s="4" t="str">
        <f t="shared" si="4459"/>
        <v/>
      </c>
      <c r="I2405" s="4" t="str">
        <f t="shared" si="4460"/>
        <v/>
      </c>
      <c r="J2405" s="4" t="str">
        <f t="shared" si="4461"/>
        <v/>
      </c>
      <c r="K2405" s="4" t="str">
        <f t="shared" si="4462"/>
        <v/>
      </c>
      <c r="L2405" s="4" t="str">
        <f t="shared" si="4463"/>
        <v/>
      </c>
      <c r="M2405" s="4" t="str">
        <f t="shared" si="4464"/>
        <v/>
      </c>
      <c r="N2405" s="4" t="str">
        <f t="shared" si="4465"/>
        <v/>
      </c>
      <c r="O2405" s="4" t="str">
        <f t="shared" si="4466"/>
        <v/>
      </c>
      <c r="P2405" s="4" t="str">
        <f t="shared" si="4467"/>
        <v/>
      </c>
      <c r="Q2405" s="4" t="str">
        <f t="shared" si="4468"/>
        <v/>
      </c>
      <c r="R2405" s="4" t="str">
        <f t="shared" si="4469"/>
        <v/>
      </c>
      <c r="S2405" s="4" t="str">
        <f t="shared" si="4470"/>
        <v/>
      </c>
      <c r="T2405" s="4" t="str">
        <f t="shared" si="4471"/>
        <v/>
      </c>
      <c r="U2405" s="4" t="str">
        <f t="shared" si="4472"/>
        <v/>
      </c>
      <c r="V2405" s="4" t="str">
        <f t="shared" si="4473"/>
        <v/>
      </c>
      <c r="W2405" s="4" t="str">
        <f t="shared" si="4474"/>
        <v/>
      </c>
      <c r="X2405" s="4" t="str">
        <f t="shared" si="4475"/>
        <v/>
      </c>
      <c r="Y2405" s="4">
        <f t="shared" si="4476"/>
        <v>3</v>
      </c>
      <c r="Z2405" s="4" t="str">
        <f t="shared" si="4477"/>
        <v>-</v>
      </c>
      <c r="AA2405" s="4" t="str">
        <f t="shared" si="4478"/>
        <v/>
      </c>
      <c r="AB2405" s="4" t="str">
        <f t="shared" si="4479"/>
        <v/>
      </c>
      <c r="AC2405" s="4" t="str">
        <f t="shared" si="4480"/>
        <v/>
      </c>
      <c r="AD2405" s="4" t="str">
        <f t="shared" si="4481"/>
        <v/>
      </c>
      <c r="AE2405" s="4" t="str">
        <f t="shared" si="4482"/>
        <v/>
      </c>
      <c r="AF2405" s="4">
        <f t="shared" si="4483"/>
        <v>4</v>
      </c>
      <c r="AG2405" s="4">
        <f t="shared" si="4484"/>
        <v>29</v>
      </c>
      <c r="AH2405" s="4">
        <f t="shared" si="4485"/>
        <v>25</v>
      </c>
      <c r="AI2405" s="4" t="str">
        <f t="shared" si="4486"/>
        <v>1PCS</v>
      </c>
      <c r="AJ2405" s="4" t="str">
        <f t="shared" si="4487"/>
        <v>-1PCS</v>
      </c>
      <c r="AK2405" s="4" t="str" cm="1">
        <f t="array" ref="AK2405">LEFT(AR2405,SUM(LEN(AR2405)-LEN(SUBSTITUTE(AR2405,{"0";"1";"2";"3";"4";"5";"6";"7";"8";"9"},""))))</f>
        <v>1</v>
      </c>
      <c r="AL2405" s="4">
        <f t="shared" si="4491"/>
        <v>13</v>
      </c>
      <c r="AM2405" s="4" t="b">
        <f t="shared" ref="AM2405:AM2412" si="4494">LEFT(AR2405,1)=AK2405</f>
        <v>1</v>
      </c>
      <c r="AN2405" s="4" t="str">
        <f t="shared" si="4451"/>
        <v>PCS</v>
      </c>
      <c r="AO2405" s="4" t="b">
        <f t="shared" si="4492"/>
        <v>0</v>
      </c>
      <c r="AP2405" s="4" t="b">
        <f t="shared" si="4488"/>
        <v>0</v>
      </c>
      <c r="AQ2405" s="5" t="str">
        <f t="shared" si="4489"/>
        <v>SABUN LUX MAGICAL ORCHID</v>
      </c>
      <c r="AR2405" s="4" t="str">
        <f t="shared" si="4490"/>
        <v>1PCS</v>
      </c>
      <c r="AS2405" t="s">
        <v>3296</v>
      </c>
      <c r="AT2405" s="1" t="s">
        <v>3297</v>
      </c>
      <c r="AU2405" s="4" t="str">
        <f t="shared" ca="1" si="4444"/>
        <v/>
      </c>
      <c r="AV2405">
        <v>4300</v>
      </c>
      <c r="AW2405">
        <v>4500</v>
      </c>
      <c r="AX2405">
        <v>3975</v>
      </c>
      <c r="AY2405" t="str">
        <f t="shared" si="4449"/>
        <v>8999999036690</v>
      </c>
      <c r="AZ2405" t="str">
        <f t="shared" si="4493"/>
        <v>SABUN LUX MAGICAL ORCHID</v>
      </c>
      <c r="BA2405" t="s">
        <v>4301</v>
      </c>
      <c r="BB2405" t="s">
        <v>4301</v>
      </c>
      <c r="BC2405" s="9" t="str" cm="1">
        <f t="array" aca="1" ref="BC2405" ca="1">LEFT(AR2405,MATCH(FALSE,ISNUMBER(MID(AR2405,ROW(INDIRECT("1:"&amp;LEN(AR2405)+1)), 1) *1),0) -1)</f>
        <v>1</v>
      </c>
      <c r="BD2405" s="1"/>
      <c r="BF2405" s="21"/>
      <c r="BK2405" s="1"/>
      <c r="BM2405" s="1"/>
      <c r="BN2405" s="1"/>
      <c r="BR2405" s="22"/>
      <c r="BS2405">
        <v>0</v>
      </c>
      <c r="BT2405" s="1" t="s">
        <v>5103</v>
      </c>
    </row>
    <row r="2406" spans="1:72">
      <c r="A2406" s="4" t="str">
        <f t="shared" si="4452"/>
        <v/>
      </c>
      <c r="B2406" s="4" t="str">
        <f t="shared" si="4453"/>
        <v>PCS</v>
      </c>
      <c r="C2406" s="4" t="str">
        <f t="shared" si="4454"/>
        <v/>
      </c>
      <c r="D2406" s="4" t="str">
        <f t="shared" si="4455"/>
        <v/>
      </c>
      <c r="E2406" s="4" t="str">
        <f t="shared" si="4456"/>
        <v/>
      </c>
      <c r="F2406" s="4" t="str">
        <f t="shared" si="4457"/>
        <v/>
      </c>
      <c r="G2406" s="4" t="str">
        <f t="shared" si="4458"/>
        <v/>
      </c>
      <c r="H2406" s="4" t="str">
        <f t="shared" si="4459"/>
        <v/>
      </c>
      <c r="I2406" s="4" t="str">
        <f t="shared" si="4460"/>
        <v/>
      </c>
      <c r="J2406" s="4" t="str">
        <f t="shared" si="4461"/>
        <v/>
      </c>
      <c r="K2406" s="4" t="str">
        <f t="shared" si="4462"/>
        <v/>
      </c>
      <c r="L2406" s="4" t="str">
        <f t="shared" si="4463"/>
        <v/>
      </c>
      <c r="M2406" s="4" t="str">
        <f t="shared" si="4464"/>
        <v/>
      </c>
      <c r="N2406" s="4" t="str">
        <f t="shared" si="4465"/>
        <v/>
      </c>
      <c r="O2406" s="4" t="str">
        <f t="shared" si="4466"/>
        <v/>
      </c>
      <c r="P2406" s="4" t="str">
        <f t="shared" si="4467"/>
        <v/>
      </c>
      <c r="Q2406" s="4" t="str">
        <f t="shared" si="4468"/>
        <v/>
      </c>
      <c r="R2406" s="4" t="str">
        <f t="shared" si="4469"/>
        <v/>
      </c>
      <c r="S2406" s="4" t="str">
        <f t="shared" si="4470"/>
        <v/>
      </c>
      <c r="T2406" s="4" t="str">
        <f t="shared" si="4471"/>
        <v/>
      </c>
      <c r="U2406" s="4" t="str">
        <f t="shared" si="4472"/>
        <v/>
      </c>
      <c r="V2406" s="4" t="str">
        <f t="shared" si="4473"/>
        <v/>
      </c>
      <c r="W2406" s="4" t="str">
        <f t="shared" si="4474"/>
        <v/>
      </c>
      <c r="X2406" s="4" t="str">
        <f t="shared" si="4475"/>
        <v/>
      </c>
      <c r="Y2406" s="4">
        <f t="shared" si="4476"/>
        <v>3</v>
      </c>
      <c r="Z2406" s="4" t="str">
        <f t="shared" si="4477"/>
        <v>-</v>
      </c>
      <c r="AA2406" s="4" t="str">
        <f t="shared" si="4478"/>
        <v/>
      </c>
      <c r="AB2406" s="4" t="str">
        <f t="shared" si="4479"/>
        <v/>
      </c>
      <c r="AC2406" s="4" t="str">
        <f t="shared" si="4480"/>
        <v/>
      </c>
      <c r="AD2406" s="4" t="str">
        <f t="shared" si="4481"/>
        <v/>
      </c>
      <c r="AE2406" s="4" t="str">
        <f t="shared" si="4482"/>
        <v/>
      </c>
      <c r="AF2406" s="4">
        <f t="shared" si="4483"/>
        <v>4</v>
      </c>
      <c r="AG2406" s="4">
        <f t="shared" si="4484"/>
        <v>27</v>
      </c>
      <c r="AH2406" s="4">
        <f t="shared" si="4485"/>
        <v>23</v>
      </c>
      <c r="AI2406" s="4" t="str">
        <f t="shared" si="4486"/>
        <v>1PCS</v>
      </c>
      <c r="AJ2406" s="4" t="str">
        <f t="shared" si="4487"/>
        <v>-1PCS</v>
      </c>
      <c r="AK2406" s="4" t="str" cm="1">
        <f t="array" ref="AK2406">LEFT(AR2406,SUM(LEN(AR2406)-LEN(SUBSTITUTE(AR2406,{"0";"1";"2";"3";"4";"5";"6";"7";"8";"9"},""))))</f>
        <v>1</v>
      </c>
      <c r="AL2406" s="4">
        <f t="shared" si="4491"/>
        <v>13</v>
      </c>
      <c r="AM2406" s="4" t="b">
        <f t="shared" si="4494"/>
        <v>1</v>
      </c>
      <c r="AN2406" s="4" t="str">
        <f t="shared" si="4451"/>
        <v>PCS</v>
      </c>
      <c r="AO2406" s="4" t="b">
        <f t="shared" si="4492"/>
        <v>0</v>
      </c>
      <c r="AP2406" s="4" t="b">
        <f t="shared" si="4488"/>
        <v>0</v>
      </c>
      <c r="AQ2406" s="5" t="str">
        <f t="shared" si="4489"/>
        <v>SABUN LUX REFFIL 450ML</v>
      </c>
      <c r="AR2406" s="4" t="str">
        <f t="shared" si="4490"/>
        <v>1PCS</v>
      </c>
      <c r="AS2406" t="s">
        <v>3298</v>
      </c>
      <c r="AT2406" s="1" t="s">
        <v>3299</v>
      </c>
      <c r="AU2406" s="4" t="str">
        <f t="shared" ca="1" si="4444"/>
        <v/>
      </c>
      <c r="AV2406">
        <v>25000</v>
      </c>
      <c r="AW2406">
        <v>25000</v>
      </c>
      <c r="AX2406">
        <v>23500</v>
      </c>
      <c r="AY2406" t="str">
        <f t="shared" si="4449"/>
        <v>8999999036867</v>
      </c>
      <c r="AZ2406" t="str">
        <f t="shared" si="4493"/>
        <v>SABUN LUX REFFIL 450ML</v>
      </c>
      <c r="BA2406" t="s">
        <v>4301</v>
      </c>
      <c r="BB2406" t="s">
        <v>4301</v>
      </c>
      <c r="BC2406" s="9" t="str" cm="1">
        <f t="array" aca="1" ref="BC2406" ca="1">LEFT(AR2406,MATCH(FALSE,ISNUMBER(MID(AR2406,ROW(INDIRECT("1:"&amp;LEN(AR2406)+1)), 1) *1),0) -1)</f>
        <v>1</v>
      </c>
      <c r="BD2406" s="1"/>
      <c r="BF2406" s="21"/>
      <c r="BK2406" s="1"/>
      <c r="BM2406" s="1"/>
      <c r="BN2406" s="1"/>
      <c r="BR2406" s="22"/>
      <c r="BS2406">
        <v>0</v>
      </c>
      <c r="BT2406" s="1" t="s">
        <v>5103</v>
      </c>
    </row>
    <row r="2407" spans="1:72">
      <c r="A2407" s="4" t="str">
        <f t="shared" si="4452"/>
        <v/>
      </c>
      <c r="B2407" s="4" t="str">
        <f t="shared" si="4453"/>
        <v>PCS</v>
      </c>
      <c r="C2407" s="4" t="str">
        <f t="shared" si="4454"/>
        <v/>
      </c>
      <c r="D2407" s="4" t="str">
        <f t="shared" si="4455"/>
        <v/>
      </c>
      <c r="E2407" s="4" t="str">
        <f t="shared" si="4456"/>
        <v/>
      </c>
      <c r="F2407" s="4" t="str">
        <f t="shared" si="4457"/>
        <v/>
      </c>
      <c r="G2407" s="4" t="str">
        <f t="shared" si="4458"/>
        <v/>
      </c>
      <c r="H2407" s="4" t="str">
        <f t="shared" si="4459"/>
        <v/>
      </c>
      <c r="I2407" s="4" t="str">
        <f t="shared" si="4460"/>
        <v/>
      </c>
      <c r="J2407" s="4" t="str">
        <f t="shared" si="4461"/>
        <v/>
      </c>
      <c r="K2407" s="4" t="str">
        <f t="shared" si="4462"/>
        <v/>
      </c>
      <c r="L2407" s="4" t="str">
        <f t="shared" si="4463"/>
        <v/>
      </c>
      <c r="M2407" s="4" t="str">
        <f t="shared" si="4464"/>
        <v/>
      </c>
      <c r="N2407" s="4" t="str">
        <f t="shared" si="4465"/>
        <v/>
      </c>
      <c r="O2407" s="4" t="str">
        <f t="shared" si="4466"/>
        <v/>
      </c>
      <c r="P2407" s="4" t="str">
        <f t="shared" si="4467"/>
        <v/>
      </c>
      <c r="Q2407" s="4" t="str">
        <f t="shared" si="4468"/>
        <v/>
      </c>
      <c r="R2407" s="4" t="str">
        <f t="shared" si="4469"/>
        <v/>
      </c>
      <c r="S2407" s="4" t="str">
        <f t="shared" si="4470"/>
        <v/>
      </c>
      <c r="T2407" s="4" t="str">
        <f t="shared" si="4471"/>
        <v/>
      </c>
      <c r="U2407" s="4" t="str">
        <f t="shared" si="4472"/>
        <v/>
      </c>
      <c r="V2407" s="4" t="str">
        <f t="shared" si="4473"/>
        <v/>
      </c>
      <c r="W2407" s="4" t="str">
        <f t="shared" si="4474"/>
        <v/>
      </c>
      <c r="X2407" s="4" t="str">
        <f t="shared" si="4475"/>
        <v/>
      </c>
      <c r="Y2407" s="4">
        <f t="shared" si="4476"/>
        <v>3</v>
      </c>
      <c r="Z2407" s="4" t="str">
        <f t="shared" si="4477"/>
        <v>-</v>
      </c>
      <c r="AA2407" s="4" t="str">
        <f t="shared" si="4478"/>
        <v/>
      </c>
      <c r="AB2407" s="4" t="str">
        <f t="shared" si="4479"/>
        <v/>
      </c>
      <c r="AC2407" s="4" t="str">
        <f t="shared" si="4480"/>
        <v/>
      </c>
      <c r="AD2407" s="4" t="str">
        <f t="shared" si="4481"/>
        <v/>
      </c>
      <c r="AE2407" s="4" t="str">
        <f t="shared" si="4482"/>
        <v/>
      </c>
      <c r="AF2407" s="4">
        <f t="shared" si="4483"/>
        <v>4</v>
      </c>
      <c r="AG2407" s="4">
        <f t="shared" si="4484"/>
        <v>24</v>
      </c>
      <c r="AH2407" s="4">
        <f t="shared" si="4485"/>
        <v>20</v>
      </c>
      <c r="AI2407" s="4" t="str">
        <f t="shared" si="4486"/>
        <v>1PCS</v>
      </c>
      <c r="AJ2407" s="4" t="str">
        <f t="shared" si="4487"/>
        <v>-1PCS</v>
      </c>
      <c r="AK2407" s="4" t="str" cm="1">
        <f t="array" ref="AK2407">LEFT(AR2407,SUM(LEN(AR2407)-LEN(SUBSTITUTE(AR2407,{"0";"1";"2";"3";"4";"5";"6";"7";"8";"9"},""))))</f>
        <v>1</v>
      </c>
      <c r="AL2407" s="4">
        <f t="shared" si="4491"/>
        <v>13</v>
      </c>
      <c r="AM2407" s="4" t="b">
        <f t="shared" si="4494"/>
        <v>1</v>
      </c>
      <c r="AN2407" s="4" t="str">
        <f t="shared" si="4451"/>
        <v>PCS</v>
      </c>
      <c r="AO2407" s="4" t="b">
        <f t="shared" si="4492"/>
        <v>0</v>
      </c>
      <c r="AP2407" s="4" t="b">
        <f t="shared" si="4488"/>
        <v>0</v>
      </c>
      <c r="AQ2407" s="5" t="str">
        <f t="shared" si="4489"/>
        <v>SABUN LUX SOFT ROSE</v>
      </c>
      <c r="AR2407" s="4" t="str">
        <f t="shared" si="4490"/>
        <v>1PCS</v>
      </c>
      <c r="AS2407" t="s">
        <v>3300</v>
      </c>
      <c r="AT2407" s="1" t="s">
        <v>3301</v>
      </c>
      <c r="AU2407" s="4" t="str">
        <f t="shared" ca="1" si="4444"/>
        <v/>
      </c>
      <c r="AV2407">
        <v>4300</v>
      </c>
      <c r="AW2407">
        <v>4500</v>
      </c>
      <c r="AX2407">
        <v>3975</v>
      </c>
      <c r="AY2407" t="str">
        <f t="shared" si="4449"/>
        <v>8999999036607</v>
      </c>
      <c r="AZ2407" t="str">
        <f t="shared" si="4493"/>
        <v>SABUN LUX SOFT ROSE</v>
      </c>
      <c r="BA2407" t="s">
        <v>4301</v>
      </c>
      <c r="BB2407" t="s">
        <v>4301</v>
      </c>
      <c r="BC2407" s="9" t="str" cm="1">
        <f t="array" aca="1" ref="BC2407" ca="1">LEFT(AR2407,MATCH(FALSE,ISNUMBER(MID(AR2407,ROW(INDIRECT("1:"&amp;LEN(AR2407)+1)), 1) *1),0) -1)</f>
        <v>1</v>
      </c>
      <c r="BD2407" s="1"/>
      <c r="BF2407" s="21"/>
      <c r="BK2407" s="1"/>
      <c r="BM2407" s="1"/>
      <c r="BN2407" s="1"/>
      <c r="BR2407" s="22"/>
      <c r="BS2407">
        <v>0</v>
      </c>
      <c r="BT2407" s="1" t="s">
        <v>5103</v>
      </c>
    </row>
    <row r="2408" spans="1:72">
      <c r="A2408" s="4" t="str">
        <f t="shared" si="4452"/>
        <v/>
      </c>
      <c r="B2408" s="4" t="str">
        <f t="shared" si="4453"/>
        <v>PCS</v>
      </c>
      <c r="C2408" s="4" t="str">
        <f t="shared" si="4454"/>
        <v/>
      </c>
      <c r="D2408" s="4" t="str">
        <f t="shared" si="4455"/>
        <v/>
      </c>
      <c r="E2408" s="4" t="str">
        <f t="shared" si="4456"/>
        <v/>
      </c>
      <c r="F2408" s="4" t="str">
        <f t="shared" si="4457"/>
        <v/>
      </c>
      <c r="G2408" s="4" t="str">
        <f t="shared" si="4458"/>
        <v/>
      </c>
      <c r="H2408" s="4" t="str">
        <f t="shared" si="4459"/>
        <v/>
      </c>
      <c r="I2408" s="4" t="str">
        <f t="shared" si="4460"/>
        <v/>
      </c>
      <c r="J2408" s="4" t="str">
        <f t="shared" si="4461"/>
        <v/>
      </c>
      <c r="K2408" s="4" t="str">
        <f t="shared" si="4462"/>
        <v/>
      </c>
      <c r="L2408" s="4" t="str">
        <f t="shared" si="4463"/>
        <v/>
      </c>
      <c r="M2408" s="4" t="str">
        <f t="shared" si="4464"/>
        <v/>
      </c>
      <c r="N2408" s="4" t="str">
        <f t="shared" si="4465"/>
        <v/>
      </c>
      <c r="O2408" s="4" t="str">
        <f t="shared" si="4466"/>
        <v/>
      </c>
      <c r="P2408" s="4" t="str">
        <f t="shared" si="4467"/>
        <v/>
      </c>
      <c r="Q2408" s="4" t="str">
        <f t="shared" si="4468"/>
        <v/>
      </c>
      <c r="R2408" s="4" t="str">
        <f t="shared" si="4469"/>
        <v/>
      </c>
      <c r="S2408" s="4" t="str">
        <f t="shared" si="4470"/>
        <v/>
      </c>
      <c r="T2408" s="4" t="str">
        <f t="shared" si="4471"/>
        <v/>
      </c>
      <c r="U2408" s="4" t="str">
        <f t="shared" si="4472"/>
        <v/>
      </c>
      <c r="V2408" s="4" t="str">
        <f t="shared" si="4473"/>
        <v/>
      </c>
      <c r="W2408" s="4" t="str">
        <f t="shared" si="4474"/>
        <v/>
      </c>
      <c r="X2408" s="4" t="str">
        <f t="shared" si="4475"/>
        <v/>
      </c>
      <c r="Y2408" s="4">
        <f t="shared" si="4476"/>
        <v>3</v>
      </c>
      <c r="Z2408" s="4" t="str">
        <f t="shared" si="4477"/>
        <v>-</v>
      </c>
      <c r="AA2408" s="4" t="str">
        <f t="shared" si="4478"/>
        <v/>
      </c>
      <c r="AB2408" s="4" t="str">
        <f t="shared" si="4479"/>
        <v/>
      </c>
      <c r="AC2408" s="4" t="str">
        <f t="shared" si="4480"/>
        <v/>
      </c>
      <c r="AD2408" s="4" t="str">
        <f t="shared" si="4481"/>
        <v/>
      </c>
      <c r="AE2408" s="4" t="str">
        <f t="shared" si="4482"/>
        <v/>
      </c>
      <c r="AF2408" s="4">
        <f t="shared" si="4483"/>
        <v>4</v>
      </c>
      <c r="AG2408" s="4">
        <f t="shared" si="4484"/>
        <v>29</v>
      </c>
      <c r="AH2408" s="4">
        <f t="shared" si="4485"/>
        <v>25</v>
      </c>
      <c r="AI2408" s="4" t="str">
        <f t="shared" si="4486"/>
        <v>1PCS</v>
      </c>
      <c r="AJ2408" s="4" t="str">
        <f t="shared" si="4487"/>
        <v>-1PCS</v>
      </c>
      <c r="AK2408" s="4" t="str" cm="1">
        <f t="array" ref="AK2408">LEFT(AR2408,SUM(LEN(AR2408)-LEN(SUBSTITUTE(AR2408,{"0";"1";"2";"3";"4";"5";"6";"7";"8";"9"},""))))</f>
        <v>1</v>
      </c>
      <c r="AL2408" s="4">
        <f t="shared" si="4491"/>
        <v>13</v>
      </c>
      <c r="AM2408" s="4" t="b">
        <f t="shared" si="4494"/>
        <v>1</v>
      </c>
      <c r="AN2408" s="4" t="str">
        <f t="shared" si="4451"/>
        <v>PCS</v>
      </c>
      <c r="AO2408" s="4" t="b">
        <f t="shared" si="4492"/>
        <v>0</v>
      </c>
      <c r="AP2408" s="4" t="b">
        <f t="shared" si="4488"/>
        <v>0</v>
      </c>
      <c r="AQ2408" s="5" t="str">
        <f t="shared" si="4489"/>
        <v>SABUN LUX VELVET JASMINE</v>
      </c>
      <c r="AR2408" s="4" t="str">
        <f t="shared" si="4490"/>
        <v>1PCS</v>
      </c>
      <c r="AS2408" t="s">
        <v>3302</v>
      </c>
      <c r="AT2408" s="1" t="s">
        <v>3303</v>
      </c>
      <c r="AU2408" s="4" t="str">
        <f t="shared" ca="1" si="4444"/>
        <v/>
      </c>
      <c r="AV2408">
        <v>4300</v>
      </c>
      <c r="AW2408">
        <v>4500</v>
      </c>
      <c r="AX2408">
        <v>3975</v>
      </c>
      <c r="AY2408" t="str">
        <f t="shared" si="4449"/>
        <v>8999999036638</v>
      </c>
      <c r="AZ2408" t="str">
        <f t="shared" si="4493"/>
        <v>SABUN LUX VELVET JASMINE</v>
      </c>
      <c r="BA2408" t="s">
        <v>4301</v>
      </c>
      <c r="BB2408" t="s">
        <v>4301</v>
      </c>
      <c r="BC2408" s="9" t="str" cm="1">
        <f t="array" aca="1" ref="BC2408" ca="1">LEFT(AR2408,MATCH(FALSE,ISNUMBER(MID(AR2408,ROW(INDIRECT("1:"&amp;LEN(AR2408)+1)), 1) *1),0) -1)</f>
        <v>1</v>
      </c>
      <c r="BD2408" s="1"/>
      <c r="BF2408" s="21"/>
      <c r="BK2408" s="1"/>
      <c r="BM2408" s="1"/>
      <c r="BN2408" s="1"/>
      <c r="BR2408" s="22"/>
      <c r="BS2408">
        <v>0</v>
      </c>
      <c r="BT2408" s="1" t="s">
        <v>5103</v>
      </c>
    </row>
    <row r="2409" spans="1:72">
      <c r="A2409" s="4" t="str">
        <f t="shared" si="4452"/>
        <v/>
      </c>
      <c r="B2409" s="4" t="str">
        <f t="shared" si="4453"/>
        <v>PCS</v>
      </c>
      <c r="C2409" s="4" t="str">
        <f t="shared" si="4454"/>
        <v/>
      </c>
      <c r="D2409" s="4" t="str">
        <f t="shared" si="4455"/>
        <v/>
      </c>
      <c r="E2409" s="4" t="str">
        <f t="shared" si="4456"/>
        <v/>
      </c>
      <c r="F2409" s="4" t="str">
        <f t="shared" si="4457"/>
        <v/>
      </c>
      <c r="G2409" s="4" t="str">
        <f t="shared" si="4458"/>
        <v/>
      </c>
      <c r="H2409" s="4" t="str">
        <f t="shared" si="4459"/>
        <v/>
      </c>
      <c r="I2409" s="4" t="str">
        <f t="shared" si="4460"/>
        <v/>
      </c>
      <c r="J2409" s="4" t="str">
        <f t="shared" si="4461"/>
        <v/>
      </c>
      <c r="K2409" s="4" t="str">
        <f t="shared" si="4462"/>
        <v/>
      </c>
      <c r="L2409" s="4" t="str">
        <f t="shared" si="4463"/>
        <v/>
      </c>
      <c r="M2409" s="4" t="str">
        <f t="shared" si="4464"/>
        <v/>
      </c>
      <c r="N2409" s="4" t="str">
        <f t="shared" si="4465"/>
        <v/>
      </c>
      <c r="O2409" s="4" t="str">
        <f t="shared" si="4466"/>
        <v/>
      </c>
      <c r="P2409" s="4" t="str">
        <f t="shared" si="4467"/>
        <v/>
      </c>
      <c r="Q2409" s="4" t="str">
        <f t="shared" si="4468"/>
        <v/>
      </c>
      <c r="R2409" s="4" t="str">
        <f t="shared" si="4469"/>
        <v/>
      </c>
      <c r="S2409" s="4" t="str">
        <f t="shared" si="4470"/>
        <v/>
      </c>
      <c r="T2409" s="4" t="str">
        <f t="shared" si="4471"/>
        <v/>
      </c>
      <c r="U2409" s="4" t="str">
        <f t="shared" si="4472"/>
        <v/>
      </c>
      <c r="V2409" s="4" t="str">
        <f t="shared" si="4473"/>
        <v/>
      </c>
      <c r="W2409" s="4" t="str">
        <f t="shared" si="4474"/>
        <v/>
      </c>
      <c r="X2409" s="4" t="str">
        <f t="shared" si="4475"/>
        <v/>
      </c>
      <c r="Y2409" s="4">
        <f t="shared" si="4476"/>
        <v>3</v>
      </c>
      <c r="Z2409" s="4" t="str">
        <f t="shared" si="4477"/>
        <v>-</v>
      </c>
      <c r="AA2409" s="4" t="str">
        <f t="shared" si="4478"/>
        <v/>
      </c>
      <c r="AB2409" s="4" t="str">
        <f t="shared" si="4479"/>
        <v/>
      </c>
      <c r="AC2409" s="4" t="str">
        <f t="shared" si="4480"/>
        <v/>
      </c>
      <c r="AD2409" s="4" t="str">
        <f t="shared" si="4481"/>
        <v/>
      </c>
      <c r="AE2409" s="4" t="str">
        <f t="shared" si="4482"/>
        <v/>
      </c>
      <c r="AF2409" s="4">
        <f t="shared" si="4483"/>
        <v>4</v>
      </c>
      <c r="AG2409" s="4">
        <f t="shared" si="4484"/>
        <v>18</v>
      </c>
      <c r="AH2409" s="4">
        <f t="shared" si="4485"/>
        <v>14</v>
      </c>
      <c r="AI2409" s="4" t="str">
        <f t="shared" si="4486"/>
        <v>1PCS</v>
      </c>
      <c r="AJ2409" s="4" t="str">
        <f t="shared" si="4487"/>
        <v>-1PCS</v>
      </c>
      <c r="AK2409" s="4" t="str" cm="1">
        <f t="array" ref="AK2409">LEFT(AR2409,SUM(LEN(AR2409)-LEN(SUBSTITUTE(AR2409,{"0";"1";"2";"3";"4";"5";"6";"7";"8";"9"},""))))</f>
        <v>1</v>
      </c>
      <c r="AL2409" s="4">
        <f t="shared" si="4491"/>
        <v>13</v>
      </c>
      <c r="AM2409" s="4" t="b">
        <f t="shared" si="4494"/>
        <v>1</v>
      </c>
      <c r="AN2409" s="4" t="str">
        <f t="shared" si="4451"/>
        <v>PCS</v>
      </c>
      <c r="AO2409" s="4" t="b">
        <f t="shared" si="4492"/>
        <v>1</v>
      </c>
      <c r="AP2409" s="4" t="b">
        <f t="shared" si="4488"/>
        <v>0</v>
      </c>
      <c r="AQ2409" s="5" t="str">
        <f t="shared" si="4489"/>
        <v>SABUN MY BABY</v>
      </c>
      <c r="AR2409" s="4" t="str">
        <f t="shared" si="4490"/>
        <v>1PCS</v>
      </c>
      <c r="AS2409" t="s">
        <v>3305</v>
      </c>
      <c r="AT2409" s="1" t="s">
        <v>3306</v>
      </c>
      <c r="AU2409" s="4" t="str">
        <f t="shared" si="4444"/>
        <v>XXXX</v>
      </c>
      <c r="AV2409">
        <v>3500</v>
      </c>
      <c r="AW2409">
        <v>4000</v>
      </c>
      <c r="AX2409">
        <v>2918</v>
      </c>
      <c r="AY2409" t="str">
        <f t="shared" si="4449"/>
        <v>8999908043108</v>
      </c>
      <c r="AZ2409" t="str">
        <f t="shared" si="4493"/>
        <v>SABUN MY BABY</v>
      </c>
      <c r="BA2409" t="s">
        <v>4301</v>
      </c>
      <c r="BB2409" t="s">
        <v>4301</v>
      </c>
      <c r="BC2409" s="9" t="str" cm="1">
        <f t="array" aca="1" ref="BC2409" ca="1">LEFT(AR2409,MATCH(FALSE,ISNUMBER(MID(AR2409,ROW(INDIRECT("1:"&amp;LEN(AR2409)+1)), 1) *1),0) -1)</f>
        <v>1</v>
      </c>
      <c r="BD2409" s="1"/>
      <c r="BF2409" s="21"/>
      <c r="BK2409" s="1"/>
      <c r="BM2409" s="1"/>
      <c r="BN2409" s="1"/>
      <c r="BR2409" s="22"/>
      <c r="BS2409">
        <v>0</v>
      </c>
      <c r="BT2409" s="1" t="s">
        <v>5103</v>
      </c>
    </row>
    <row r="2410" spans="1:72">
      <c r="A2410" s="4" t="str">
        <f t="shared" si="4452"/>
        <v/>
      </c>
      <c r="B2410" s="4" t="str">
        <f t="shared" si="4453"/>
        <v>PCS</v>
      </c>
      <c r="C2410" s="4" t="str">
        <f t="shared" si="4454"/>
        <v/>
      </c>
      <c r="D2410" s="4" t="str">
        <f t="shared" si="4455"/>
        <v/>
      </c>
      <c r="E2410" s="4" t="str">
        <f t="shared" si="4456"/>
        <v/>
      </c>
      <c r="F2410" s="4" t="str">
        <f t="shared" si="4457"/>
        <v/>
      </c>
      <c r="G2410" s="4" t="str">
        <f t="shared" si="4458"/>
        <v/>
      </c>
      <c r="H2410" s="4" t="str">
        <f t="shared" si="4459"/>
        <v/>
      </c>
      <c r="I2410" s="4" t="str">
        <f t="shared" si="4460"/>
        <v/>
      </c>
      <c r="J2410" s="4" t="str">
        <f t="shared" si="4461"/>
        <v/>
      </c>
      <c r="K2410" s="4" t="str">
        <f t="shared" si="4462"/>
        <v/>
      </c>
      <c r="L2410" s="4" t="str">
        <f t="shared" si="4463"/>
        <v/>
      </c>
      <c r="M2410" s="4" t="str">
        <f t="shared" si="4464"/>
        <v/>
      </c>
      <c r="N2410" s="4" t="str">
        <f t="shared" si="4465"/>
        <v/>
      </c>
      <c r="O2410" s="4" t="str">
        <f t="shared" si="4466"/>
        <v/>
      </c>
      <c r="P2410" s="4" t="str">
        <f t="shared" si="4467"/>
        <v/>
      </c>
      <c r="Q2410" s="4" t="str">
        <f t="shared" si="4468"/>
        <v/>
      </c>
      <c r="R2410" s="4" t="str">
        <f t="shared" si="4469"/>
        <v/>
      </c>
      <c r="S2410" s="4" t="str">
        <f t="shared" si="4470"/>
        <v/>
      </c>
      <c r="T2410" s="4" t="str">
        <f t="shared" si="4471"/>
        <v/>
      </c>
      <c r="U2410" s="4" t="str">
        <f t="shared" si="4472"/>
        <v/>
      </c>
      <c r="V2410" s="4" t="str">
        <f t="shared" si="4473"/>
        <v/>
      </c>
      <c r="W2410" s="4" t="str">
        <f t="shared" si="4474"/>
        <v/>
      </c>
      <c r="X2410" s="4" t="str">
        <f t="shared" si="4475"/>
        <v/>
      </c>
      <c r="Y2410" s="4">
        <f t="shared" si="4476"/>
        <v>3</v>
      </c>
      <c r="Z2410" s="4" t="str">
        <f t="shared" si="4477"/>
        <v>-</v>
      </c>
      <c r="AA2410" s="4" t="str">
        <f t="shared" si="4478"/>
        <v/>
      </c>
      <c r="AB2410" s="4" t="str">
        <f t="shared" si="4479"/>
        <v/>
      </c>
      <c r="AC2410" s="4" t="str">
        <f t="shared" si="4480"/>
        <v/>
      </c>
      <c r="AD2410" s="4" t="str">
        <f t="shared" si="4481"/>
        <v/>
      </c>
      <c r="AE2410" s="4" t="str">
        <f t="shared" si="4482"/>
        <v/>
      </c>
      <c r="AF2410" s="4">
        <f t="shared" si="4483"/>
        <v>4</v>
      </c>
      <c r="AG2410" s="4">
        <f t="shared" si="4484"/>
        <v>18</v>
      </c>
      <c r="AH2410" s="4">
        <f t="shared" si="4485"/>
        <v>14</v>
      </c>
      <c r="AI2410" s="4" t="str">
        <f t="shared" si="4486"/>
        <v>1PCS</v>
      </c>
      <c r="AJ2410" s="4" t="str">
        <f t="shared" si="4487"/>
        <v>-1PCS</v>
      </c>
      <c r="AK2410" s="4" t="str" cm="1">
        <f t="array" ref="AK2410">LEFT(AR2410,SUM(LEN(AR2410)-LEN(SUBSTITUTE(AR2410,{"0";"1";"2";"3";"4";"5";"6";"7";"8";"9"},""))))</f>
        <v>1</v>
      </c>
      <c r="AL2410" s="4">
        <f t="shared" si="4491"/>
        <v>13</v>
      </c>
      <c r="AM2410" s="4" t="b">
        <f t="shared" si="4494"/>
        <v>1</v>
      </c>
      <c r="AN2410" s="4" t="str">
        <f t="shared" si="4451"/>
        <v>PCS</v>
      </c>
      <c r="AO2410" s="4" t="b">
        <f t="shared" si="4492"/>
        <v>1</v>
      </c>
      <c r="AP2410" s="4" t="b">
        <f t="shared" si="4488"/>
        <v>0</v>
      </c>
      <c r="AQ2410" s="5" t="str">
        <f t="shared" si="4489"/>
        <v>SABUN MY BABY</v>
      </c>
      <c r="AR2410" s="4" t="str">
        <f t="shared" si="4490"/>
        <v>1PCS</v>
      </c>
      <c r="AS2410" t="s">
        <v>3305</v>
      </c>
      <c r="AT2410" s="1" t="s">
        <v>3307</v>
      </c>
      <c r="AU2410" s="4" t="str">
        <f t="shared" si="4444"/>
        <v>XXXX</v>
      </c>
      <c r="AV2410">
        <v>3500</v>
      </c>
      <c r="AW2410">
        <v>4000</v>
      </c>
      <c r="AX2410">
        <v>2918</v>
      </c>
      <c r="AY2410" t="str">
        <f t="shared" si="4449"/>
        <v>8999908054302</v>
      </c>
      <c r="AZ2410" t="str">
        <f t="shared" si="4493"/>
        <v>SABUN MY BABY</v>
      </c>
      <c r="BA2410" t="s">
        <v>4301</v>
      </c>
      <c r="BB2410" t="s">
        <v>4301</v>
      </c>
      <c r="BC2410" s="9" t="str" cm="1">
        <f t="array" aca="1" ref="BC2410" ca="1">LEFT(AR2410,MATCH(FALSE,ISNUMBER(MID(AR2410,ROW(INDIRECT("1:"&amp;LEN(AR2410)+1)), 1) *1),0) -1)</f>
        <v>1</v>
      </c>
      <c r="BD2410" s="1"/>
      <c r="BF2410" s="21"/>
      <c r="BK2410" s="1"/>
      <c r="BM2410" s="1"/>
      <c r="BN2410" s="1"/>
      <c r="BR2410" s="22"/>
      <c r="BS2410">
        <v>0</v>
      </c>
      <c r="BT2410" s="1" t="s">
        <v>5103</v>
      </c>
    </row>
    <row r="2411" spans="1:72">
      <c r="A2411" s="4" t="str">
        <f t="shared" si="4452"/>
        <v/>
      </c>
      <c r="B2411" s="4" t="str">
        <f t="shared" si="4453"/>
        <v>PCS</v>
      </c>
      <c r="C2411" s="4" t="str">
        <f t="shared" si="4454"/>
        <v/>
      </c>
      <c r="D2411" s="4" t="str">
        <f t="shared" si="4455"/>
        <v/>
      </c>
      <c r="E2411" s="4" t="str">
        <f t="shared" si="4456"/>
        <v/>
      </c>
      <c r="F2411" s="4" t="str">
        <f t="shared" si="4457"/>
        <v/>
      </c>
      <c r="G2411" s="4" t="str">
        <f t="shared" si="4458"/>
        <v/>
      </c>
      <c r="H2411" s="4" t="str">
        <f t="shared" si="4459"/>
        <v/>
      </c>
      <c r="I2411" s="4" t="str">
        <f t="shared" si="4460"/>
        <v/>
      </c>
      <c r="J2411" s="4" t="str">
        <f t="shared" si="4461"/>
        <v/>
      </c>
      <c r="K2411" s="4" t="str">
        <f t="shared" si="4462"/>
        <v/>
      </c>
      <c r="L2411" s="4" t="str">
        <f t="shared" si="4463"/>
        <v/>
      </c>
      <c r="M2411" s="4" t="str">
        <f t="shared" si="4464"/>
        <v/>
      </c>
      <c r="N2411" s="4" t="str">
        <f t="shared" si="4465"/>
        <v/>
      </c>
      <c r="O2411" s="4" t="str">
        <f t="shared" si="4466"/>
        <v/>
      </c>
      <c r="P2411" s="4" t="str">
        <f t="shared" si="4467"/>
        <v/>
      </c>
      <c r="Q2411" s="4" t="str">
        <f t="shared" si="4468"/>
        <v/>
      </c>
      <c r="R2411" s="4" t="str">
        <f t="shared" si="4469"/>
        <v/>
      </c>
      <c r="S2411" s="4" t="str">
        <f t="shared" si="4470"/>
        <v/>
      </c>
      <c r="T2411" s="4" t="str">
        <f t="shared" si="4471"/>
        <v/>
      </c>
      <c r="U2411" s="4" t="str">
        <f t="shared" si="4472"/>
        <v/>
      </c>
      <c r="V2411" s="4" t="str">
        <f t="shared" si="4473"/>
        <v/>
      </c>
      <c r="W2411" s="4" t="str">
        <f t="shared" si="4474"/>
        <v/>
      </c>
      <c r="X2411" s="4" t="str">
        <f t="shared" si="4475"/>
        <v/>
      </c>
      <c r="Y2411" s="4">
        <f t="shared" si="4476"/>
        <v>3</v>
      </c>
      <c r="Z2411" s="4" t="str">
        <f t="shared" si="4477"/>
        <v>-</v>
      </c>
      <c r="AA2411" s="4" t="str">
        <f t="shared" si="4478"/>
        <v/>
      </c>
      <c r="AB2411" s="4" t="str">
        <f t="shared" si="4479"/>
        <v/>
      </c>
      <c r="AC2411" s="4" t="str">
        <f t="shared" si="4480"/>
        <v/>
      </c>
      <c r="AD2411" s="4" t="str">
        <f t="shared" si="4481"/>
        <v/>
      </c>
      <c r="AE2411" s="4" t="str">
        <f t="shared" si="4482"/>
        <v/>
      </c>
      <c r="AF2411" s="4">
        <f t="shared" si="4483"/>
        <v>4</v>
      </c>
      <c r="AG2411" s="4">
        <f t="shared" si="4484"/>
        <v>18</v>
      </c>
      <c r="AH2411" s="4">
        <f t="shared" si="4485"/>
        <v>14</v>
      </c>
      <c r="AI2411" s="4" t="str">
        <f t="shared" si="4486"/>
        <v>1PCS</v>
      </c>
      <c r="AJ2411" s="4" t="str">
        <f t="shared" si="4487"/>
        <v>-1PCS</v>
      </c>
      <c r="AK2411" s="4" t="str" cm="1">
        <f t="array" ref="AK2411">LEFT(AR2411,SUM(LEN(AR2411)-LEN(SUBSTITUTE(AR2411,{"0";"1";"2";"3";"4";"5";"6";"7";"8";"9"},""))))</f>
        <v>1</v>
      </c>
      <c r="AL2411" s="4">
        <f t="shared" si="4491"/>
        <v>13</v>
      </c>
      <c r="AM2411" s="4" t="b">
        <f t="shared" si="4494"/>
        <v>1</v>
      </c>
      <c r="AN2411" s="4" t="str">
        <f t="shared" si="4451"/>
        <v>PCS</v>
      </c>
      <c r="AO2411" s="4" t="b">
        <f t="shared" si="4492"/>
        <v>1</v>
      </c>
      <c r="AP2411" s="4" t="b">
        <f t="shared" si="4488"/>
        <v>0</v>
      </c>
      <c r="AQ2411" s="5" t="str">
        <f t="shared" si="4489"/>
        <v>SABUN MY BABY</v>
      </c>
      <c r="AR2411" s="4" t="str">
        <f t="shared" si="4490"/>
        <v>1PCS</v>
      </c>
      <c r="AS2411" t="s">
        <v>3305</v>
      </c>
      <c r="AT2411" s="1" t="s">
        <v>3308</v>
      </c>
      <c r="AU2411" s="4" t="str">
        <f t="shared" ref="AU2411:AU2474" ca="1" si="4495">IF(IF(IF(AQ2411=AQ2412,10,0)+IF(NOT(AN2411=$AU$1)=TRUE,10,0)=
20,"XXXX",IF(IF((BC2411+1)=2,0,1)+IF(AN2411=$AU$1,1,0)=2,TRUE,""))
="",IF(IF(AQ2411=AQ2410,10,0)+IF(NOT(AN2411=$AU$1)=TRUE,10,0)=
20,"XXXX",IF(IF((BC2411+1)=2,0,1)+IF(AN2411=$AU$1,1,0)=2,TRUE,
"")),IF(IF(AQ2411=AQ2412,10,0)+IF(NOT(AN2411=$AU$1)=TRUE,10,0)=
20,"XXXX",IF(IF((BC2411+1)=2,0,1)+IF(AN2411=$AU$1,1,0)=2,TRUE,"")))</f>
        <v>XXXX</v>
      </c>
      <c r="AV2411">
        <v>3500</v>
      </c>
      <c r="AW2411">
        <v>4000</v>
      </c>
      <c r="AX2411">
        <v>2918</v>
      </c>
      <c r="AY2411" t="str">
        <f t="shared" si="4449"/>
        <v>8999908059703</v>
      </c>
      <c r="AZ2411" t="str">
        <f t="shared" si="4493"/>
        <v>SABUN MY BABY</v>
      </c>
      <c r="BA2411" t="s">
        <v>4301</v>
      </c>
      <c r="BB2411" t="s">
        <v>4301</v>
      </c>
      <c r="BC2411" s="9" t="str" cm="1">
        <f t="array" aca="1" ref="BC2411" ca="1">LEFT(AR2411,MATCH(FALSE,ISNUMBER(MID(AR2411,ROW(INDIRECT("1:"&amp;LEN(AR2411)+1)), 1) *1),0) -1)</f>
        <v>1</v>
      </c>
      <c r="BD2411" s="1"/>
      <c r="BF2411" s="21"/>
      <c r="BK2411" s="1"/>
      <c r="BM2411" s="1"/>
      <c r="BN2411" s="1"/>
      <c r="BR2411" s="22"/>
      <c r="BS2411">
        <v>0</v>
      </c>
      <c r="BT2411" s="1" t="s">
        <v>5103</v>
      </c>
    </row>
    <row r="2412" spans="1:72">
      <c r="A2412" s="4" t="str">
        <f t="shared" si="4452"/>
        <v/>
      </c>
      <c r="B2412" s="4" t="str">
        <f t="shared" si="4453"/>
        <v>PCS</v>
      </c>
      <c r="C2412" s="4" t="str">
        <f t="shared" si="4454"/>
        <v/>
      </c>
      <c r="D2412" s="4" t="str">
        <f t="shared" si="4455"/>
        <v/>
      </c>
      <c r="E2412" s="4" t="str">
        <f t="shared" si="4456"/>
        <v/>
      </c>
      <c r="F2412" s="4" t="str">
        <f t="shared" si="4457"/>
        <v/>
      </c>
      <c r="G2412" s="4" t="str">
        <f t="shared" si="4458"/>
        <v/>
      </c>
      <c r="H2412" s="4" t="str">
        <f t="shared" si="4459"/>
        <v/>
      </c>
      <c r="I2412" s="4" t="str">
        <f t="shared" si="4460"/>
        <v/>
      </c>
      <c r="J2412" s="4" t="str">
        <f t="shared" si="4461"/>
        <v/>
      </c>
      <c r="K2412" s="4" t="str">
        <f t="shared" si="4462"/>
        <v/>
      </c>
      <c r="L2412" s="4" t="str">
        <f t="shared" si="4463"/>
        <v/>
      </c>
      <c r="M2412" s="4" t="str">
        <f t="shared" si="4464"/>
        <v/>
      </c>
      <c r="N2412" s="4" t="str">
        <f t="shared" si="4465"/>
        <v/>
      </c>
      <c r="O2412" s="4" t="str">
        <f t="shared" si="4466"/>
        <v/>
      </c>
      <c r="P2412" s="4" t="str">
        <f t="shared" si="4467"/>
        <v/>
      </c>
      <c r="Q2412" s="4" t="str">
        <f t="shared" si="4468"/>
        <v/>
      </c>
      <c r="R2412" s="4" t="str">
        <f t="shared" si="4469"/>
        <v/>
      </c>
      <c r="S2412" s="4" t="str">
        <f t="shared" si="4470"/>
        <v/>
      </c>
      <c r="T2412" s="4" t="str">
        <f t="shared" si="4471"/>
        <v/>
      </c>
      <c r="U2412" s="4" t="str">
        <f t="shared" si="4472"/>
        <v/>
      </c>
      <c r="V2412" s="4" t="str">
        <f t="shared" si="4473"/>
        <v/>
      </c>
      <c r="W2412" s="4" t="str">
        <f t="shared" si="4474"/>
        <v/>
      </c>
      <c r="X2412" s="4" t="str">
        <f t="shared" si="4475"/>
        <v/>
      </c>
      <c r="Y2412" s="4">
        <f t="shared" si="4476"/>
        <v>3</v>
      </c>
      <c r="Z2412" s="4" t="str">
        <f t="shared" si="4477"/>
        <v>-</v>
      </c>
      <c r="AA2412" s="4" t="str">
        <f t="shared" si="4478"/>
        <v/>
      </c>
      <c r="AB2412" s="4" t="str">
        <f t="shared" si="4479"/>
        <v/>
      </c>
      <c r="AC2412" s="4" t="str">
        <f t="shared" si="4480"/>
        <v/>
      </c>
      <c r="AD2412" s="4" t="str">
        <f t="shared" si="4481"/>
        <v/>
      </c>
      <c r="AE2412" s="4" t="str">
        <f t="shared" si="4482"/>
        <v/>
      </c>
      <c r="AF2412" s="4">
        <f t="shared" si="4483"/>
        <v>4</v>
      </c>
      <c r="AG2412" s="4">
        <f t="shared" si="4484"/>
        <v>33</v>
      </c>
      <c r="AH2412" s="4">
        <f t="shared" si="4485"/>
        <v>29</v>
      </c>
      <c r="AI2412" s="4" t="str">
        <f t="shared" si="4486"/>
        <v>1PCS</v>
      </c>
      <c r="AJ2412" s="4" t="str">
        <f t="shared" si="4487"/>
        <v>-1PCS</v>
      </c>
      <c r="AK2412" s="4" t="str" cm="1">
        <f t="array" ref="AK2412">LEFT(AR2412,SUM(LEN(AR2412)-LEN(SUBSTITUTE(AR2412,{"0";"1";"2";"3";"4";"5";"6";"7";"8";"9"},""))))</f>
        <v>1</v>
      </c>
      <c r="AL2412" s="4">
        <f t="shared" si="4491"/>
        <v>13</v>
      </c>
      <c r="AM2412" s="4" t="b">
        <f t="shared" si="4494"/>
        <v>1</v>
      </c>
      <c r="AN2412" s="4" t="str">
        <f t="shared" si="4451"/>
        <v>PCS</v>
      </c>
      <c r="AO2412" s="4" t="b">
        <f t="shared" si="4492"/>
        <v>0</v>
      </c>
      <c r="AP2412" s="4" t="b">
        <f t="shared" si="4488"/>
        <v>0</v>
      </c>
      <c r="AQ2412" s="5" t="str">
        <f t="shared" si="4489"/>
        <v>SABUN NUVO 72GR FAMILY TOSKA</v>
      </c>
      <c r="AR2412" s="4" t="str">
        <f t="shared" si="4490"/>
        <v>1PCS</v>
      </c>
      <c r="AS2412" t="s">
        <v>3309</v>
      </c>
      <c r="AT2412" s="1" t="s">
        <v>3310</v>
      </c>
      <c r="AU2412" s="4" t="str">
        <f t="shared" ca="1" si="4495"/>
        <v/>
      </c>
      <c r="AV2412">
        <v>3000</v>
      </c>
      <c r="AW2412">
        <v>3000</v>
      </c>
      <c r="AX2412">
        <v>2585</v>
      </c>
      <c r="AY2412" t="str">
        <f t="shared" si="4449"/>
        <v>8998866618199</v>
      </c>
      <c r="AZ2412" t="str">
        <f t="shared" si="4493"/>
        <v>SABUN NUVO 72GR FAMILY TOSKA</v>
      </c>
      <c r="BA2412" t="s">
        <v>4301</v>
      </c>
      <c r="BB2412" t="s">
        <v>4301</v>
      </c>
      <c r="BC2412" s="9" t="str" cm="1">
        <f t="array" aca="1" ref="BC2412" ca="1">LEFT(AR2412,MATCH(FALSE,ISNUMBER(MID(AR2412,ROW(INDIRECT("1:"&amp;LEN(AR2412)+1)), 1) *1),0) -1)</f>
        <v>1</v>
      </c>
      <c r="BD2412" s="1"/>
      <c r="BF2412" s="21"/>
      <c r="BK2412" s="1"/>
      <c r="BM2412" s="1"/>
      <c r="BN2412" s="1"/>
      <c r="BR2412" s="22"/>
      <c r="BS2412">
        <v>0</v>
      </c>
      <c r="BT2412" s="1" t="s">
        <v>5103</v>
      </c>
    </row>
    <row r="2413" spans="1:72">
      <c r="A2413" s="4" t="str">
        <f t="shared" si="4452"/>
        <v/>
      </c>
      <c r="B2413" s="4" t="str">
        <f t="shared" si="4453"/>
        <v>PCS</v>
      </c>
      <c r="C2413" s="4" t="str">
        <f t="shared" si="4454"/>
        <v/>
      </c>
      <c r="D2413" s="4" t="str">
        <f t="shared" si="4455"/>
        <v/>
      </c>
      <c r="E2413" s="4" t="str">
        <f t="shared" si="4456"/>
        <v/>
      </c>
      <c r="F2413" s="4" t="str">
        <f t="shared" si="4457"/>
        <v/>
      </c>
      <c r="G2413" s="4" t="str">
        <f t="shared" si="4458"/>
        <v/>
      </c>
      <c r="H2413" s="4" t="str">
        <f t="shared" si="4459"/>
        <v/>
      </c>
      <c r="I2413" s="4" t="str">
        <f t="shared" si="4460"/>
        <v/>
      </c>
      <c r="J2413" s="4" t="str">
        <f t="shared" si="4461"/>
        <v/>
      </c>
      <c r="K2413" s="4" t="str">
        <f t="shared" si="4462"/>
        <v/>
      </c>
      <c r="L2413" s="4" t="str">
        <f t="shared" si="4463"/>
        <v/>
      </c>
      <c r="M2413" s="4" t="str">
        <f t="shared" si="4464"/>
        <v/>
      </c>
      <c r="N2413" s="4" t="str">
        <f t="shared" si="4465"/>
        <v/>
      </c>
      <c r="O2413" s="4" t="str">
        <f t="shared" si="4466"/>
        <v>DUS</v>
      </c>
      <c r="P2413" s="4" t="str">
        <f t="shared" si="4467"/>
        <v/>
      </c>
      <c r="Q2413" s="4" t="str">
        <f t="shared" si="4468"/>
        <v/>
      </c>
      <c r="R2413" s="4" t="str">
        <f t="shared" si="4469"/>
        <v/>
      </c>
      <c r="S2413" s="4" t="str">
        <f t="shared" si="4470"/>
        <v/>
      </c>
      <c r="T2413" s="4" t="str">
        <f t="shared" si="4471"/>
        <v/>
      </c>
      <c r="U2413" s="4" t="str">
        <f t="shared" si="4472"/>
        <v/>
      </c>
      <c r="V2413" s="4" t="str">
        <f t="shared" si="4473"/>
        <v/>
      </c>
      <c r="W2413" s="4" t="str">
        <f t="shared" si="4474"/>
        <v/>
      </c>
      <c r="X2413" s="4" t="str">
        <f t="shared" si="4475"/>
        <v/>
      </c>
      <c r="Y2413" s="4">
        <f t="shared" si="4476"/>
        <v>6</v>
      </c>
      <c r="Z2413" s="4" t="str">
        <f t="shared" si="4477"/>
        <v>-</v>
      </c>
      <c r="AA2413" s="4" t="str">
        <f t="shared" si="4478"/>
        <v>/</v>
      </c>
      <c r="AB2413" s="4" t="str">
        <f t="shared" si="4479"/>
        <v/>
      </c>
      <c r="AC2413" s="4" t="str">
        <f t="shared" si="4480"/>
        <v/>
      </c>
      <c r="AD2413" s="4" t="str">
        <f t="shared" si="4481"/>
        <v/>
      </c>
      <c r="AE2413" s="4" t="str">
        <f t="shared" si="4482"/>
        <v/>
      </c>
      <c r="AF2413" s="4">
        <f t="shared" si="4483"/>
        <v>9</v>
      </c>
      <c r="AG2413" s="4">
        <f t="shared" si="4484"/>
        <v>25</v>
      </c>
      <c r="AH2413" s="4">
        <f t="shared" si="4485"/>
        <v>16</v>
      </c>
      <c r="AI2413" s="4" t="str">
        <f t="shared" si="4486"/>
        <v>/DUS</v>
      </c>
      <c r="AJ2413" s="4" t="str">
        <f t="shared" si="4487"/>
        <v>S/DUS</v>
      </c>
      <c r="AK2413" s="4" t="str" cm="1">
        <f t="array" ref="AK2413">LEFT(AR2413,SUM(LEN(AR2413)-LEN(SUBSTITUTE(AR2413,{"0";"1";"2";"3";"4";"5";"6";"7";"8";"9"},""))))</f>
        <v>72</v>
      </c>
      <c r="AL2413" s="4">
        <f t="shared" si="4491"/>
        <v>13</v>
      </c>
      <c r="AM2413" s="4" t="b">
        <f>LEFT(AR2413,2)=AK2413</f>
        <v>1</v>
      </c>
      <c r="AN2413" s="4" t="str">
        <f t="shared" si="4451"/>
        <v>DUS</v>
      </c>
      <c r="AO2413" s="4" t="b">
        <f t="shared" si="4492"/>
        <v>0</v>
      </c>
      <c r="AP2413" s="4" t="b">
        <f t="shared" si="4488"/>
        <v>0</v>
      </c>
      <c r="AQ2413" s="5" t="str">
        <f t="shared" si="4489"/>
        <v>SABUN NUVO 76GR</v>
      </c>
      <c r="AR2413" s="4" t="str">
        <f t="shared" si="4490"/>
        <v>72PCS/DUS</v>
      </c>
      <c r="AS2413" t="s">
        <v>3323</v>
      </c>
      <c r="AU2413" s="4" t="b">
        <f t="shared" ca="1" si="4495"/>
        <v>1</v>
      </c>
      <c r="AV2413">
        <v>143000</v>
      </c>
      <c r="AW2413">
        <v>143000</v>
      </c>
      <c r="AX2413">
        <v>139000</v>
      </c>
      <c r="AY2413" t="str">
        <f t="shared" si="4449"/>
        <v>8000000002413</v>
      </c>
      <c r="AZ2413" t="str">
        <f t="shared" si="4493"/>
        <v>SABUN NUVO 76GR</v>
      </c>
      <c r="BA2413" t="s">
        <v>4301</v>
      </c>
      <c r="BB2413" t="s">
        <v>4301</v>
      </c>
      <c r="BC2413" s="4" t="str" cm="1">
        <f t="array" aca="1" ref="BC2413" ca="1">LEFT(AR2413,MATCH(FALSE,ISNUMBER(MID(AR2413,ROW(INDIRECT("1:"&amp;LEN(AR2413)+1)), 1) *1),0) -1)</f>
        <v>72</v>
      </c>
      <c r="BD2413" s="1"/>
      <c r="BF2413" s="21"/>
      <c r="BK2413" s="1"/>
      <c r="BM2413" s="1"/>
      <c r="BN2413" s="1"/>
      <c r="BR2413" s="22"/>
      <c r="BS2413">
        <v>0</v>
      </c>
      <c r="BT2413" s="1" t="s">
        <v>5103</v>
      </c>
    </row>
    <row r="2414" spans="1:72">
      <c r="A2414" s="4" t="str">
        <f t="shared" si="4452"/>
        <v/>
      </c>
      <c r="B2414" s="4" t="str">
        <f t="shared" si="4453"/>
        <v>PCS</v>
      </c>
      <c r="C2414" s="4" t="str">
        <f t="shared" si="4454"/>
        <v/>
      </c>
      <c r="D2414" s="4" t="str">
        <f t="shared" si="4455"/>
        <v/>
      </c>
      <c r="E2414" s="4" t="str">
        <f t="shared" si="4456"/>
        <v/>
      </c>
      <c r="F2414" s="4" t="str">
        <f t="shared" si="4457"/>
        <v/>
      </c>
      <c r="G2414" s="4" t="str">
        <f t="shared" si="4458"/>
        <v/>
      </c>
      <c r="H2414" s="4" t="str">
        <f t="shared" si="4459"/>
        <v/>
      </c>
      <c r="I2414" s="4" t="str">
        <f t="shared" si="4460"/>
        <v/>
      </c>
      <c r="J2414" s="4" t="str">
        <f t="shared" si="4461"/>
        <v/>
      </c>
      <c r="K2414" s="4" t="str">
        <f t="shared" si="4462"/>
        <v/>
      </c>
      <c r="L2414" s="4" t="str">
        <f t="shared" si="4463"/>
        <v/>
      </c>
      <c r="M2414" s="4" t="str">
        <f t="shared" si="4464"/>
        <v/>
      </c>
      <c r="N2414" s="4" t="str">
        <f t="shared" si="4465"/>
        <v/>
      </c>
      <c r="O2414" s="4" t="str">
        <f t="shared" si="4466"/>
        <v/>
      </c>
      <c r="P2414" s="4" t="str">
        <f t="shared" si="4467"/>
        <v/>
      </c>
      <c r="Q2414" s="4" t="str">
        <f t="shared" si="4468"/>
        <v/>
      </c>
      <c r="R2414" s="4" t="str">
        <f t="shared" si="4469"/>
        <v/>
      </c>
      <c r="S2414" s="4" t="str">
        <f t="shared" si="4470"/>
        <v/>
      </c>
      <c r="T2414" s="4" t="str">
        <f t="shared" si="4471"/>
        <v/>
      </c>
      <c r="U2414" s="4" t="str">
        <f t="shared" si="4472"/>
        <v/>
      </c>
      <c r="V2414" s="4" t="str">
        <f t="shared" si="4473"/>
        <v/>
      </c>
      <c r="W2414" s="4" t="str">
        <f t="shared" si="4474"/>
        <v/>
      </c>
      <c r="X2414" s="4" t="str">
        <f t="shared" si="4475"/>
        <v/>
      </c>
      <c r="Y2414" s="4">
        <f t="shared" si="4476"/>
        <v>3</v>
      </c>
      <c r="Z2414" s="4" t="str">
        <f t="shared" si="4477"/>
        <v>-</v>
      </c>
      <c r="AA2414" s="4" t="str">
        <f t="shared" si="4478"/>
        <v/>
      </c>
      <c r="AB2414" s="4" t="str">
        <f t="shared" si="4479"/>
        <v/>
      </c>
      <c r="AC2414" s="4" t="str">
        <f t="shared" si="4480"/>
        <v/>
      </c>
      <c r="AD2414" s="4" t="str">
        <f t="shared" si="4481"/>
        <v/>
      </c>
      <c r="AE2414" s="4" t="str">
        <f t="shared" si="4482"/>
        <v/>
      </c>
      <c r="AF2414" s="4">
        <f t="shared" si="4483"/>
        <v>4</v>
      </c>
      <c r="AG2414" s="4">
        <f t="shared" si="4484"/>
        <v>33</v>
      </c>
      <c r="AH2414" s="4">
        <f t="shared" si="4485"/>
        <v>29</v>
      </c>
      <c r="AI2414" s="4" t="str">
        <f t="shared" si="4486"/>
        <v>1PCS</v>
      </c>
      <c r="AJ2414" s="4" t="str">
        <f t="shared" si="4487"/>
        <v>-1PCS</v>
      </c>
      <c r="AK2414" s="4" t="str" cm="1">
        <f t="array" ref="AK2414">LEFT(AR2414,SUM(LEN(AR2414)-LEN(SUBSTITUTE(AR2414,{"0";"1";"2";"3";"4";"5";"6";"7";"8";"9"},""))))</f>
        <v>1</v>
      </c>
      <c r="AL2414" s="4">
        <f t="shared" si="4491"/>
        <v>13</v>
      </c>
      <c r="AM2414" s="4" t="b">
        <f t="shared" ref="AM2414:AM2419" si="4496">LEFT(AR2414,1)=AK2414</f>
        <v>1</v>
      </c>
      <c r="AN2414" s="4" t="str">
        <f t="shared" si="4451"/>
        <v>PCS</v>
      </c>
      <c r="AO2414" s="4" t="b">
        <f t="shared" si="4492"/>
        <v>0</v>
      </c>
      <c r="AP2414" s="4" t="b">
        <f t="shared" si="4488"/>
        <v>0</v>
      </c>
      <c r="AQ2414" s="5" t="str">
        <f t="shared" si="4489"/>
        <v>SABUN NUVO 76GR CARE PROTECT</v>
      </c>
      <c r="AR2414" s="4" t="str">
        <f t="shared" si="4490"/>
        <v>1PCS</v>
      </c>
      <c r="AS2414" t="s">
        <v>3311</v>
      </c>
      <c r="AT2414" s="1" t="s">
        <v>3312</v>
      </c>
      <c r="AU2414" s="4" t="str">
        <f t="shared" ca="1" si="4495"/>
        <v/>
      </c>
      <c r="AV2414">
        <v>3000</v>
      </c>
      <c r="AW2414">
        <v>3000</v>
      </c>
      <c r="AX2414">
        <v>2585</v>
      </c>
      <c r="AY2414" t="str">
        <f t="shared" si="4449"/>
        <v>8998866610742</v>
      </c>
      <c r="AZ2414" t="str">
        <f t="shared" si="4493"/>
        <v>SABUN NUVO 76GR CARE PROTECT</v>
      </c>
      <c r="BA2414" t="s">
        <v>4301</v>
      </c>
      <c r="BB2414" t="s">
        <v>4301</v>
      </c>
      <c r="BC2414" s="9" t="str" cm="1">
        <f t="array" aca="1" ref="BC2414" ca="1">LEFT(AR2414,MATCH(FALSE,ISNUMBER(MID(AR2414,ROW(INDIRECT("1:"&amp;LEN(AR2414)+1)), 1) *1),0) -1)</f>
        <v>1</v>
      </c>
      <c r="BD2414" s="1"/>
      <c r="BF2414" s="21"/>
      <c r="BK2414" s="1"/>
      <c r="BM2414" s="1"/>
      <c r="BN2414" s="1"/>
      <c r="BR2414" s="22"/>
      <c r="BS2414">
        <v>0</v>
      </c>
      <c r="BT2414" s="1" t="s">
        <v>5103</v>
      </c>
    </row>
    <row r="2415" spans="1:72">
      <c r="A2415" s="4" t="str">
        <f t="shared" si="4452"/>
        <v/>
      </c>
      <c r="B2415" s="4" t="str">
        <f t="shared" si="4453"/>
        <v>PCS</v>
      </c>
      <c r="C2415" s="4" t="str">
        <f t="shared" si="4454"/>
        <v/>
      </c>
      <c r="D2415" s="4" t="str">
        <f t="shared" si="4455"/>
        <v/>
      </c>
      <c r="E2415" s="4" t="str">
        <f t="shared" si="4456"/>
        <v/>
      </c>
      <c r="F2415" s="4" t="str">
        <f t="shared" si="4457"/>
        <v/>
      </c>
      <c r="G2415" s="4" t="str">
        <f t="shared" si="4458"/>
        <v/>
      </c>
      <c r="H2415" s="4" t="str">
        <f t="shared" si="4459"/>
        <v/>
      </c>
      <c r="I2415" s="4" t="str">
        <f t="shared" si="4460"/>
        <v/>
      </c>
      <c r="J2415" s="4" t="str">
        <f t="shared" si="4461"/>
        <v/>
      </c>
      <c r="K2415" s="4" t="str">
        <f t="shared" si="4462"/>
        <v/>
      </c>
      <c r="L2415" s="4" t="str">
        <f t="shared" si="4463"/>
        <v/>
      </c>
      <c r="M2415" s="4" t="str">
        <f t="shared" si="4464"/>
        <v/>
      </c>
      <c r="N2415" s="4" t="str">
        <f t="shared" si="4465"/>
        <v/>
      </c>
      <c r="O2415" s="4" t="str">
        <f t="shared" si="4466"/>
        <v/>
      </c>
      <c r="P2415" s="4" t="str">
        <f t="shared" si="4467"/>
        <v/>
      </c>
      <c r="Q2415" s="4" t="str">
        <f t="shared" si="4468"/>
        <v/>
      </c>
      <c r="R2415" s="4" t="str">
        <f t="shared" si="4469"/>
        <v/>
      </c>
      <c r="S2415" s="4" t="str">
        <f t="shared" si="4470"/>
        <v/>
      </c>
      <c r="T2415" s="4" t="str">
        <f t="shared" si="4471"/>
        <v/>
      </c>
      <c r="U2415" s="4" t="str">
        <f t="shared" si="4472"/>
        <v/>
      </c>
      <c r="V2415" s="4" t="str">
        <f t="shared" si="4473"/>
        <v/>
      </c>
      <c r="W2415" s="4" t="str">
        <f t="shared" si="4474"/>
        <v/>
      </c>
      <c r="X2415" s="4" t="str">
        <f t="shared" si="4475"/>
        <v/>
      </c>
      <c r="Y2415" s="4">
        <f t="shared" si="4476"/>
        <v>3</v>
      </c>
      <c r="Z2415" s="4" t="str">
        <f t="shared" si="4477"/>
        <v>-</v>
      </c>
      <c r="AA2415" s="4" t="str">
        <f t="shared" si="4478"/>
        <v/>
      </c>
      <c r="AB2415" s="4" t="str">
        <f t="shared" si="4479"/>
        <v/>
      </c>
      <c r="AC2415" s="4" t="str">
        <f t="shared" si="4480"/>
        <v/>
      </c>
      <c r="AD2415" s="4" t="str">
        <f t="shared" si="4481"/>
        <v/>
      </c>
      <c r="AE2415" s="4" t="str">
        <f t="shared" si="4482"/>
        <v/>
      </c>
      <c r="AF2415" s="4">
        <f t="shared" si="4483"/>
        <v>4</v>
      </c>
      <c r="AG2415" s="4">
        <f t="shared" si="4484"/>
        <v>27</v>
      </c>
      <c r="AH2415" s="4">
        <f t="shared" si="4485"/>
        <v>23</v>
      </c>
      <c r="AI2415" s="4" t="str">
        <f t="shared" si="4486"/>
        <v>1PCS</v>
      </c>
      <c r="AJ2415" s="4" t="str">
        <f t="shared" si="4487"/>
        <v>-1PCS</v>
      </c>
      <c r="AK2415" s="4" t="str" cm="1">
        <f t="array" ref="AK2415">LEFT(AR2415,SUM(LEN(AR2415)-LEN(SUBSTITUTE(AR2415,{"0";"1";"2";"3";"4";"5";"6";"7";"8";"9"},""))))</f>
        <v>1</v>
      </c>
      <c r="AL2415" s="4">
        <f t="shared" si="4491"/>
        <v>13</v>
      </c>
      <c r="AM2415" s="4" t="b">
        <f t="shared" si="4496"/>
        <v>1</v>
      </c>
      <c r="AN2415" s="4" t="str">
        <f t="shared" si="4451"/>
        <v>PCS</v>
      </c>
      <c r="AO2415" s="4" t="b">
        <f t="shared" si="4492"/>
        <v>0</v>
      </c>
      <c r="AP2415" s="4" t="b">
        <f t="shared" si="4488"/>
        <v>0</v>
      </c>
      <c r="AQ2415" s="5" t="str">
        <f t="shared" si="4489"/>
        <v>SABUN NUVO 76GR FAMILY</v>
      </c>
      <c r="AR2415" s="4" t="str">
        <f t="shared" si="4490"/>
        <v>1PCS</v>
      </c>
      <c r="AS2415" t="s">
        <v>3313</v>
      </c>
      <c r="AT2415" s="1" t="s">
        <v>3314</v>
      </c>
      <c r="AU2415" s="4" t="str">
        <f t="shared" ca="1" si="4495"/>
        <v/>
      </c>
      <c r="AV2415">
        <v>3000</v>
      </c>
      <c r="AW2415">
        <v>3000</v>
      </c>
      <c r="AX2415">
        <v>1931</v>
      </c>
      <c r="AY2415" t="str">
        <f t="shared" si="4449"/>
        <v>8998866602563</v>
      </c>
      <c r="AZ2415" t="str">
        <f t="shared" si="4493"/>
        <v>SABUN NUVO 76GR FAMILY</v>
      </c>
      <c r="BA2415" t="s">
        <v>4301</v>
      </c>
      <c r="BB2415" t="s">
        <v>4301</v>
      </c>
      <c r="BC2415" s="9" t="str" cm="1">
        <f t="array" aca="1" ref="BC2415" ca="1">LEFT(AR2415,MATCH(FALSE,ISNUMBER(MID(AR2415,ROW(INDIRECT("1:"&amp;LEN(AR2415)+1)), 1) *1),0) -1)</f>
        <v>1</v>
      </c>
      <c r="BD2415" s="1"/>
      <c r="BF2415" s="21"/>
      <c r="BK2415" s="1"/>
      <c r="BM2415" s="1"/>
      <c r="BN2415" s="1"/>
      <c r="BR2415" s="22"/>
      <c r="BS2415">
        <v>0</v>
      </c>
      <c r="BT2415" s="1" t="s">
        <v>5103</v>
      </c>
    </row>
    <row r="2416" spans="1:72">
      <c r="A2416" s="4" t="str">
        <f t="shared" si="4452"/>
        <v/>
      </c>
      <c r="B2416" s="4" t="str">
        <f t="shared" si="4453"/>
        <v>PCS</v>
      </c>
      <c r="C2416" s="4" t="str">
        <f t="shared" si="4454"/>
        <v/>
      </c>
      <c r="D2416" s="4" t="str">
        <f t="shared" si="4455"/>
        <v/>
      </c>
      <c r="E2416" s="4" t="str">
        <f t="shared" si="4456"/>
        <v/>
      </c>
      <c r="F2416" s="4" t="str">
        <f t="shared" si="4457"/>
        <v/>
      </c>
      <c r="G2416" s="4" t="str">
        <f t="shared" si="4458"/>
        <v/>
      </c>
      <c r="H2416" s="4" t="str">
        <f t="shared" si="4459"/>
        <v/>
      </c>
      <c r="I2416" s="4" t="str">
        <f t="shared" si="4460"/>
        <v/>
      </c>
      <c r="J2416" s="4" t="str">
        <f t="shared" si="4461"/>
        <v/>
      </c>
      <c r="K2416" s="4" t="str">
        <f t="shared" si="4462"/>
        <v/>
      </c>
      <c r="L2416" s="4" t="str">
        <f t="shared" si="4463"/>
        <v/>
      </c>
      <c r="M2416" s="4" t="str">
        <f t="shared" si="4464"/>
        <v/>
      </c>
      <c r="N2416" s="4" t="str">
        <f t="shared" si="4465"/>
        <v/>
      </c>
      <c r="O2416" s="4" t="str">
        <f t="shared" si="4466"/>
        <v/>
      </c>
      <c r="P2416" s="4" t="str">
        <f t="shared" si="4467"/>
        <v/>
      </c>
      <c r="Q2416" s="4" t="str">
        <f t="shared" si="4468"/>
        <v/>
      </c>
      <c r="R2416" s="4" t="str">
        <f t="shared" si="4469"/>
        <v/>
      </c>
      <c r="S2416" s="4" t="str">
        <f t="shared" si="4470"/>
        <v/>
      </c>
      <c r="T2416" s="4" t="str">
        <f t="shared" si="4471"/>
        <v/>
      </c>
      <c r="U2416" s="4" t="str">
        <f t="shared" si="4472"/>
        <v/>
      </c>
      <c r="V2416" s="4" t="str">
        <f t="shared" si="4473"/>
        <v/>
      </c>
      <c r="W2416" s="4" t="str">
        <f t="shared" si="4474"/>
        <v/>
      </c>
      <c r="X2416" s="4" t="str">
        <f t="shared" si="4475"/>
        <v/>
      </c>
      <c r="Y2416" s="4">
        <f t="shared" si="4476"/>
        <v>3</v>
      </c>
      <c r="Z2416" s="4" t="str">
        <f t="shared" si="4477"/>
        <v>-</v>
      </c>
      <c r="AA2416" s="4" t="str">
        <f t="shared" si="4478"/>
        <v/>
      </c>
      <c r="AB2416" s="4" t="str">
        <f t="shared" si="4479"/>
        <v/>
      </c>
      <c r="AC2416" s="4" t="str">
        <f t="shared" si="4480"/>
        <v/>
      </c>
      <c r="AD2416" s="4" t="str">
        <f t="shared" si="4481"/>
        <v/>
      </c>
      <c r="AE2416" s="4" t="str">
        <f t="shared" si="4482"/>
        <v/>
      </c>
      <c r="AF2416" s="4">
        <f t="shared" si="4483"/>
        <v>4</v>
      </c>
      <c r="AG2416" s="4">
        <f t="shared" si="4484"/>
        <v>26</v>
      </c>
      <c r="AH2416" s="4">
        <f t="shared" si="4485"/>
        <v>22</v>
      </c>
      <c r="AI2416" s="4" t="str">
        <f t="shared" si="4486"/>
        <v>1PCS</v>
      </c>
      <c r="AJ2416" s="4" t="str">
        <f t="shared" si="4487"/>
        <v>-1PCS</v>
      </c>
      <c r="AK2416" s="4" t="str" cm="1">
        <f t="array" ref="AK2416">LEFT(AR2416,SUM(LEN(AR2416)-LEN(SUBSTITUTE(AR2416,{"0";"1";"2";"3";"4";"5";"6";"7";"8";"9"},""))))</f>
        <v>1</v>
      </c>
      <c r="AL2416" s="4">
        <f t="shared" si="4491"/>
        <v>13</v>
      </c>
      <c r="AM2416" s="4" t="b">
        <f t="shared" si="4496"/>
        <v>1</v>
      </c>
      <c r="AN2416" s="4" t="str">
        <f t="shared" si="4451"/>
        <v>PCS</v>
      </c>
      <c r="AO2416" s="4" t="b">
        <f t="shared" si="4492"/>
        <v>0</v>
      </c>
      <c r="AP2416" s="4" t="b">
        <f t="shared" si="4488"/>
        <v>0</v>
      </c>
      <c r="AQ2416" s="5" t="str">
        <f t="shared" si="4489"/>
        <v>SABUN NUVO 76GR FRESH</v>
      </c>
      <c r="AR2416" s="4" t="str">
        <f t="shared" si="4490"/>
        <v>1PCS</v>
      </c>
      <c r="AS2416" t="s">
        <v>3315</v>
      </c>
      <c r="AT2416" s="1" t="s">
        <v>3316</v>
      </c>
      <c r="AU2416" s="4" t="str">
        <f t="shared" ca="1" si="4495"/>
        <v/>
      </c>
      <c r="AV2416">
        <v>3000</v>
      </c>
      <c r="AW2416">
        <v>3000</v>
      </c>
      <c r="AX2416">
        <v>1931</v>
      </c>
      <c r="AY2416" t="str">
        <f t="shared" si="4449"/>
        <v>8998866602570</v>
      </c>
      <c r="AZ2416" t="str">
        <f t="shared" si="4493"/>
        <v>SABUN NUVO 76GR FRESH</v>
      </c>
      <c r="BA2416" t="s">
        <v>4301</v>
      </c>
      <c r="BB2416" t="s">
        <v>4301</v>
      </c>
      <c r="BC2416" s="9" t="str" cm="1">
        <f t="array" aca="1" ref="BC2416" ca="1">LEFT(AR2416,MATCH(FALSE,ISNUMBER(MID(AR2416,ROW(INDIRECT("1:"&amp;LEN(AR2416)+1)), 1) *1),0) -1)</f>
        <v>1</v>
      </c>
      <c r="BD2416" s="1"/>
      <c r="BF2416" s="21"/>
      <c r="BK2416" s="1"/>
      <c r="BM2416" s="1"/>
      <c r="BN2416" s="1"/>
      <c r="BR2416" s="22"/>
      <c r="BS2416">
        <v>0</v>
      </c>
      <c r="BT2416" s="1" t="s">
        <v>5103</v>
      </c>
    </row>
    <row r="2417" spans="1:72">
      <c r="A2417" s="4" t="str">
        <f t="shared" si="4452"/>
        <v/>
      </c>
      <c r="B2417" s="4" t="str">
        <f t="shared" si="4453"/>
        <v>PCS</v>
      </c>
      <c r="C2417" s="4" t="str">
        <f t="shared" si="4454"/>
        <v/>
      </c>
      <c r="D2417" s="4" t="str">
        <f t="shared" si="4455"/>
        <v/>
      </c>
      <c r="E2417" s="4" t="str">
        <f t="shared" si="4456"/>
        <v/>
      </c>
      <c r="F2417" s="4" t="str">
        <f t="shared" si="4457"/>
        <v/>
      </c>
      <c r="G2417" s="4" t="str">
        <f t="shared" si="4458"/>
        <v/>
      </c>
      <c r="H2417" s="4" t="str">
        <f t="shared" si="4459"/>
        <v/>
      </c>
      <c r="I2417" s="4" t="str">
        <f t="shared" si="4460"/>
        <v/>
      </c>
      <c r="J2417" s="4" t="str">
        <f t="shared" si="4461"/>
        <v/>
      </c>
      <c r="K2417" s="4" t="str">
        <f t="shared" si="4462"/>
        <v/>
      </c>
      <c r="L2417" s="4" t="str">
        <f t="shared" si="4463"/>
        <v/>
      </c>
      <c r="M2417" s="4" t="str">
        <f t="shared" si="4464"/>
        <v/>
      </c>
      <c r="N2417" s="4" t="str">
        <f t="shared" si="4465"/>
        <v/>
      </c>
      <c r="O2417" s="4" t="str">
        <f t="shared" si="4466"/>
        <v/>
      </c>
      <c r="P2417" s="4" t="str">
        <f t="shared" si="4467"/>
        <v/>
      </c>
      <c r="Q2417" s="4" t="str">
        <f t="shared" si="4468"/>
        <v/>
      </c>
      <c r="R2417" s="4" t="str">
        <f t="shared" si="4469"/>
        <v/>
      </c>
      <c r="S2417" s="4" t="str">
        <f t="shared" si="4470"/>
        <v/>
      </c>
      <c r="T2417" s="4" t="str">
        <f t="shared" si="4471"/>
        <v/>
      </c>
      <c r="U2417" s="4" t="str">
        <f t="shared" si="4472"/>
        <v/>
      </c>
      <c r="V2417" s="4" t="str">
        <f t="shared" si="4473"/>
        <v/>
      </c>
      <c r="W2417" s="4" t="str">
        <f t="shared" si="4474"/>
        <v/>
      </c>
      <c r="X2417" s="4" t="str">
        <f t="shared" si="4475"/>
        <v/>
      </c>
      <c r="Y2417" s="4">
        <f t="shared" si="4476"/>
        <v>3</v>
      </c>
      <c r="Z2417" s="4" t="str">
        <f t="shared" si="4477"/>
        <v>-</v>
      </c>
      <c r="AA2417" s="4" t="str">
        <f t="shared" si="4478"/>
        <v/>
      </c>
      <c r="AB2417" s="4" t="str">
        <f t="shared" si="4479"/>
        <v/>
      </c>
      <c r="AC2417" s="4" t="str">
        <f t="shared" si="4480"/>
        <v/>
      </c>
      <c r="AD2417" s="4" t="str">
        <f t="shared" si="4481"/>
        <v/>
      </c>
      <c r="AE2417" s="4" t="str">
        <f t="shared" si="4482"/>
        <v/>
      </c>
      <c r="AF2417" s="4">
        <f t="shared" si="4483"/>
        <v>4</v>
      </c>
      <c r="AG2417" s="4">
        <f t="shared" si="4484"/>
        <v>25</v>
      </c>
      <c r="AH2417" s="4">
        <f t="shared" si="4485"/>
        <v>21</v>
      </c>
      <c r="AI2417" s="4" t="str">
        <f t="shared" si="4486"/>
        <v>1PCS</v>
      </c>
      <c r="AJ2417" s="4" t="str">
        <f t="shared" si="4487"/>
        <v>-1PCS</v>
      </c>
      <c r="AK2417" s="4" t="str" cm="1">
        <f t="array" ref="AK2417">LEFT(AR2417,SUM(LEN(AR2417)-LEN(SUBSTITUTE(AR2417,{"0";"1";"2";"3";"4";"5";"6";"7";"8";"9"},""))))</f>
        <v>1</v>
      </c>
      <c r="AL2417" s="4">
        <f t="shared" si="4491"/>
        <v>13</v>
      </c>
      <c r="AM2417" s="4" t="b">
        <f t="shared" si="4496"/>
        <v>1</v>
      </c>
      <c r="AN2417" s="4" t="str">
        <f t="shared" si="4451"/>
        <v>PCS</v>
      </c>
      <c r="AO2417" s="4" t="b">
        <f t="shared" si="4492"/>
        <v>0</v>
      </c>
      <c r="AP2417" s="4" t="b">
        <f t="shared" si="4488"/>
        <v>0</v>
      </c>
      <c r="AQ2417" s="5" t="str">
        <f t="shared" si="4489"/>
        <v>SABUN NUVO 76GR MILD</v>
      </c>
      <c r="AR2417" s="4" t="str">
        <f t="shared" si="4490"/>
        <v>1PCS</v>
      </c>
      <c r="AS2417" t="s">
        <v>3317</v>
      </c>
      <c r="AT2417" s="1" t="s">
        <v>3318</v>
      </c>
      <c r="AU2417" s="4" t="str">
        <f t="shared" ca="1" si="4495"/>
        <v/>
      </c>
      <c r="AV2417">
        <v>3000</v>
      </c>
      <c r="AW2417">
        <v>3000</v>
      </c>
      <c r="AX2417">
        <v>1931</v>
      </c>
      <c r="AY2417" t="str">
        <f t="shared" si="4449"/>
        <v>8998866602549</v>
      </c>
      <c r="AZ2417" t="str">
        <f t="shared" si="4493"/>
        <v>SABUN NUVO 76GR MILD</v>
      </c>
      <c r="BA2417" t="s">
        <v>4301</v>
      </c>
      <c r="BB2417" t="s">
        <v>4301</v>
      </c>
      <c r="BC2417" s="9" t="str" cm="1">
        <f t="array" aca="1" ref="BC2417" ca="1">LEFT(AR2417,MATCH(FALSE,ISNUMBER(MID(AR2417,ROW(INDIRECT("1:"&amp;LEN(AR2417)+1)), 1) *1),0) -1)</f>
        <v>1</v>
      </c>
      <c r="BD2417" s="1"/>
      <c r="BF2417" s="21"/>
      <c r="BK2417" s="1"/>
      <c r="BM2417" s="1"/>
      <c r="BN2417" s="1"/>
      <c r="BR2417" s="22"/>
      <c r="BS2417">
        <v>0</v>
      </c>
      <c r="BT2417" s="1" t="s">
        <v>5103</v>
      </c>
    </row>
    <row r="2418" spans="1:72">
      <c r="A2418" s="4" t="str">
        <f t="shared" si="4452"/>
        <v/>
      </c>
      <c r="B2418" s="4" t="str">
        <f t="shared" si="4453"/>
        <v>PCS</v>
      </c>
      <c r="C2418" s="4" t="str">
        <f t="shared" si="4454"/>
        <v/>
      </c>
      <c r="D2418" s="4" t="str">
        <f t="shared" si="4455"/>
        <v/>
      </c>
      <c r="E2418" s="4" t="str">
        <f t="shared" si="4456"/>
        <v/>
      </c>
      <c r="F2418" s="4" t="str">
        <f t="shared" si="4457"/>
        <v/>
      </c>
      <c r="G2418" s="4" t="str">
        <f t="shared" si="4458"/>
        <v/>
      </c>
      <c r="H2418" s="4" t="str">
        <f t="shared" si="4459"/>
        <v/>
      </c>
      <c r="I2418" s="4" t="str">
        <f t="shared" si="4460"/>
        <v/>
      </c>
      <c r="J2418" s="4" t="str">
        <f t="shared" si="4461"/>
        <v/>
      </c>
      <c r="K2418" s="4" t="str">
        <f t="shared" si="4462"/>
        <v/>
      </c>
      <c r="L2418" s="4" t="str">
        <f t="shared" si="4463"/>
        <v/>
      </c>
      <c r="M2418" s="4" t="str">
        <f t="shared" si="4464"/>
        <v/>
      </c>
      <c r="N2418" s="4" t="str">
        <f t="shared" si="4465"/>
        <v/>
      </c>
      <c r="O2418" s="4" t="str">
        <f t="shared" si="4466"/>
        <v/>
      </c>
      <c r="P2418" s="4" t="str">
        <f t="shared" si="4467"/>
        <v/>
      </c>
      <c r="Q2418" s="4" t="str">
        <f t="shared" si="4468"/>
        <v/>
      </c>
      <c r="R2418" s="4" t="str">
        <f t="shared" si="4469"/>
        <v/>
      </c>
      <c r="S2418" s="4" t="str">
        <f t="shared" si="4470"/>
        <v/>
      </c>
      <c r="T2418" s="4" t="str">
        <f t="shared" si="4471"/>
        <v/>
      </c>
      <c r="U2418" s="4" t="str">
        <f t="shared" si="4472"/>
        <v/>
      </c>
      <c r="V2418" s="4" t="str">
        <f t="shared" si="4473"/>
        <v/>
      </c>
      <c r="W2418" s="4" t="str">
        <f t="shared" si="4474"/>
        <v/>
      </c>
      <c r="X2418" s="4" t="str">
        <f t="shared" si="4475"/>
        <v/>
      </c>
      <c r="Y2418" s="4">
        <f t="shared" si="4476"/>
        <v>3</v>
      </c>
      <c r="Z2418" s="4" t="str">
        <f t="shared" si="4477"/>
        <v>-</v>
      </c>
      <c r="AA2418" s="4" t="str">
        <f t="shared" si="4478"/>
        <v/>
      </c>
      <c r="AB2418" s="4" t="str">
        <f t="shared" si="4479"/>
        <v/>
      </c>
      <c r="AC2418" s="4" t="str">
        <f t="shared" si="4480"/>
        <v/>
      </c>
      <c r="AD2418" s="4" t="str">
        <f t="shared" si="4481"/>
        <v/>
      </c>
      <c r="AE2418" s="4" t="str">
        <f t="shared" si="4482"/>
        <v/>
      </c>
      <c r="AF2418" s="4">
        <f t="shared" si="4483"/>
        <v>4</v>
      </c>
      <c r="AG2418" s="4">
        <f t="shared" si="4484"/>
        <v>26</v>
      </c>
      <c r="AH2418" s="4">
        <f t="shared" si="4485"/>
        <v>22</v>
      </c>
      <c r="AI2418" s="4" t="str">
        <f t="shared" si="4486"/>
        <v>1PCS</v>
      </c>
      <c r="AJ2418" s="4" t="str">
        <f t="shared" si="4487"/>
        <v>-1PCS</v>
      </c>
      <c r="AK2418" s="4" t="str" cm="1">
        <f t="array" ref="AK2418">LEFT(AR2418,SUM(LEN(AR2418)-LEN(SUBSTITUTE(AR2418,{"0";"1";"2";"3";"4";"5";"6";"7";"8";"9"},""))))</f>
        <v>1</v>
      </c>
      <c r="AL2418" s="4">
        <f t="shared" si="4491"/>
        <v>13</v>
      </c>
      <c r="AM2418" s="4" t="b">
        <f t="shared" si="4496"/>
        <v>1</v>
      </c>
      <c r="AN2418" s="4" t="str">
        <f t="shared" si="4451"/>
        <v>PCS</v>
      </c>
      <c r="AO2418" s="4" t="b">
        <f t="shared" si="4492"/>
        <v>0</v>
      </c>
      <c r="AP2418" s="4" t="b">
        <f t="shared" si="4488"/>
        <v>0</v>
      </c>
      <c r="AQ2418" s="5" t="str">
        <f t="shared" si="4489"/>
        <v>SABUN NUVO 76GR RELAX</v>
      </c>
      <c r="AR2418" s="4" t="str">
        <f t="shared" si="4490"/>
        <v>1PCS</v>
      </c>
      <c r="AS2418" t="s">
        <v>3319</v>
      </c>
      <c r="AT2418" s="1" t="s">
        <v>3320</v>
      </c>
      <c r="AU2418" s="4" t="str">
        <f t="shared" ca="1" si="4495"/>
        <v/>
      </c>
      <c r="AV2418">
        <v>3000</v>
      </c>
      <c r="AW2418">
        <v>3000</v>
      </c>
      <c r="AX2418">
        <v>2585</v>
      </c>
      <c r="AY2418" t="str">
        <f t="shared" si="4449"/>
        <v>8998866618144</v>
      </c>
      <c r="AZ2418" t="str">
        <f t="shared" si="4493"/>
        <v>SABUN NUVO 76GR RELAX</v>
      </c>
      <c r="BA2418" t="s">
        <v>4301</v>
      </c>
      <c r="BB2418" t="s">
        <v>4301</v>
      </c>
      <c r="BC2418" s="9" t="str" cm="1">
        <f t="array" aca="1" ref="BC2418" ca="1">LEFT(AR2418,MATCH(FALSE,ISNUMBER(MID(AR2418,ROW(INDIRECT("1:"&amp;LEN(AR2418)+1)), 1) *1),0) -1)</f>
        <v>1</v>
      </c>
      <c r="BD2418" s="1"/>
      <c r="BF2418" s="21"/>
      <c r="BK2418" s="1"/>
      <c r="BM2418" s="1"/>
      <c r="BN2418" s="1"/>
      <c r="BR2418" s="22"/>
      <c r="BS2418">
        <v>0</v>
      </c>
      <c r="BT2418" s="1" t="s">
        <v>5103</v>
      </c>
    </row>
    <row r="2419" spans="1:72">
      <c r="A2419" s="4" t="str">
        <f t="shared" si="4452"/>
        <v/>
      </c>
      <c r="B2419" s="4" t="str">
        <f t="shared" si="4453"/>
        <v>PCS</v>
      </c>
      <c r="C2419" s="4" t="str">
        <f t="shared" si="4454"/>
        <v/>
      </c>
      <c r="D2419" s="4" t="str">
        <f t="shared" si="4455"/>
        <v/>
      </c>
      <c r="E2419" s="4" t="str">
        <f t="shared" si="4456"/>
        <v/>
      </c>
      <c r="F2419" s="4" t="str">
        <f t="shared" si="4457"/>
        <v/>
      </c>
      <c r="G2419" s="4" t="str">
        <f t="shared" si="4458"/>
        <v/>
      </c>
      <c r="H2419" s="4" t="str">
        <f t="shared" si="4459"/>
        <v/>
      </c>
      <c r="I2419" s="4" t="str">
        <f t="shared" si="4460"/>
        <v/>
      </c>
      <c r="J2419" s="4" t="str">
        <f t="shared" si="4461"/>
        <v/>
      </c>
      <c r="K2419" s="4" t="str">
        <f t="shared" si="4462"/>
        <v/>
      </c>
      <c r="L2419" s="4" t="str">
        <f t="shared" si="4463"/>
        <v/>
      </c>
      <c r="M2419" s="4" t="str">
        <f t="shared" si="4464"/>
        <v/>
      </c>
      <c r="N2419" s="4" t="str">
        <f t="shared" si="4465"/>
        <v/>
      </c>
      <c r="O2419" s="4" t="str">
        <f t="shared" si="4466"/>
        <v/>
      </c>
      <c r="P2419" s="4" t="str">
        <f t="shared" si="4467"/>
        <v/>
      </c>
      <c r="Q2419" s="4" t="str">
        <f t="shared" si="4468"/>
        <v/>
      </c>
      <c r="R2419" s="4" t="str">
        <f t="shared" si="4469"/>
        <v/>
      </c>
      <c r="S2419" s="4" t="str">
        <f t="shared" si="4470"/>
        <v/>
      </c>
      <c r="T2419" s="4" t="str">
        <f t="shared" si="4471"/>
        <v/>
      </c>
      <c r="U2419" s="4" t="str">
        <f t="shared" si="4472"/>
        <v/>
      </c>
      <c r="V2419" s="4" t="str">
        <f t="shared" si="4473"/>
        <v/>
      </c>
      <c r="W2419" s="4" t="str">
        <f t="shared" si="4474"/>
        <v/>
      </c>
      <c r="X2419" s="4" t="str">
        <f t="shared" si="4475"/>
        <v/>
      </c>
      <c r="Y2419" s="4">
        <f t="shared" si="4476"/>
        <v>3</v>
      </c>
      <c r="Z2419" s="4" t="str">
        <f t="shared" si="4477"/>
        <v>-</v>
      </c>
      <c r="AA2419" s="4" t="str">
        <f t="shared" si="4478"/>
        <v/>
      </c>
      <c r="AB2419" s="4" t="str">
        <f t="shared" si="4479"/>
        <v/>
      </c>
      <c r="AC2419" s="4" t="str">
        <f t="shared" si="4480"/>
        <v/>
      </c>
      <c r="AD2419" s="4" t="str">
        <f t="shared" si="4481"/>
        <v/>
      </c>
      <c r="AE2419" s="4" t="str">
        <f t="shared" si="4482"/>
        <v/>
      </c>
      <c r="AF2419" s="4">
        <f t="shared" si="4483"/>
        <v>4</v>
      </c>
      <c r="AG2419" s="4">
        <f t="shared" si="4484"/>
        <v>26</v>
      </c>
      <c r="AH2419" s="4">
        <f t="shared" si="4485"/>
        <v>22</v>
      </c>
      <c r="AI2419" s="4" t="str">
        <f t="shared" si="4486"/>
        <v>1PCS</v>
      </c>
      <c r="AJ2419" s="4" t="str">
        <f t="shared" si="4487"/>
        <v>-1PCS</v>
      </c>
      <c r="AK2419" s="4" t="str" cm="1">
        <f t="array" ref="AK2419">LEFT(AR2419,SUM(LEN(AR2419)-LEN(SUBSTITUTE(AR2419,{"0";"1";"2";"3";"4";"5";"6";"7";"8";"9"},""))))</f>
        <v>1</v>
      </c>
      <c r="AL2419" s="4">
        <f t="shared" si="4491"/>
        <v>13</v>
      </c>
      <c r="AM2419" s="4" t="b">
        <f t="shared" si="4496"/>
        <v>1</v>
      </c>
      <c r="AN2419" s="4" t="str">
        <f t="shared" si="4451"/>
        <v>PCS</v>
      </c>
      <c r="AO2419" s="4" t="b">
        <f t="shared" si="4492"/>
        <v>0</v>
      </c>
      <c r="AP2419" s="4" t="b">
        <f t="shared" si="4488"/>
        <v>0</v>
      </c>
      <c r="AQ2419" s="5" t="str">
        <f t="shared" si="4489"/>
        <v>SABUN NUVO 76GR TOTAL</v>
      </c>
      <c r="AR2419" s="4" t="str">
        <f t="shared" si="4490"/>
        <v>1PCS</v>
      </c>
      <c r="AS2419" t="s">
        <v>3321</v>
      </c>
      <c r="AT2419" s="1" t="s">
        <v>3322</v>
      </c>
      <c r="AU2419" s="4" t="str">
        <f t="shared" ca="1" si="4495"/>
        <v/>
      </c>
      <c r="AV2419">
        <v>3000</v>
      </c>
      <c r="AW2419">
        <v>3000</v>
      </c>
      <c r="AX2419">
        <v>2585</v>
      </c>
      <c r="AY2419" t="str">
        <f t="shared" si="4449"/>
        <v>8998866602556</v>
      </c>
      <c r="AZ2419" t="str">
        <f t="shared" si="4493"/>
        <v>SABUN NUVO 76GR TOTAL</v>
      </c>
      <c r="BA2419" t="s">
        <v>4301</v>
      </c>
      <c r="BB2419" t="s">
        <v>4301</v>
      </c>
      <c r="BC2419" s="9" t="str" cm="1">
        <f t="array" aca="1" ref="BC2419" ca="1">LEFT(AR2419,MATCH(FALSE,ISNUMBER(MID(AR2419,ROW(INDIRECT("1:"&amp;LEN(AR2419)+1)), 1) *1),0) -1)</f>
        <v>1</v>
      </c>
      <c r="BD2419" s="1"/>
      <c r="BF2419" s="21"/>
      <c r="BK2419" s="1"/>
      <c r="BM2419" s="1"/>
      <c r="BN2419" s="1"/>
      <c r="BR2419" s="22"/>
      <c r="BS2419">
        <v>0</v>
      </c>
      <c r="BT2419" s="1" t="s">
        <v>5103</v>
      </c>
    </row>
    <row r="2420" spans="1:72">
      <c r="A2420" s="4" t="str">
        <f t="shared" si="4452"/>
        <v/>
      </c>
      <c r="B2420" s="4" t="str">
        <f t="shared" si="4453"/>
        <v>PCS</v>
      </c>
      <c r="C2420" s="4" t="str">
        <f t="shared" si="4454"/>
        <v/>
      </c>
      <c r="D2420" s="4" t="str">
        <f t="shared" si="4455"/>
        <v/>
      </c>
      <c r="E2420" s="4" t="str">
        <f t="shared" si="4456"/>
        <v/>
      </c>
      <c r="F2420" s="4" t="str">
        <f t="shared" si="4457"/>
        <v/>
      </c>
      <c r="G2420" s="4" t="str">
        <f t="shared" si="4458"/>
        <v/>
      </c>
      <c r="H2420" s="4" t="str">
        <f t="shared" si="4459"/>
        <v/>
      </c>
      <c r="I2420" s="4" t="str">
        <f t="shared" si="4460"/>
        <v/>
      </c>
      <c r="J2420" s="4" t="str">
        <f t="shared" si="4461"/>
        <v/>
      </c>
      <c r="K2420" s="4" t="str">
        <f t="shared" si="4462"/>
        <v/>
      </c>
      <c r="L2420" s="4" t="str">
        <f t="shared" si="4463"/>
        <v/>
      </c>
      <c r="M2420" s="4" t="str">
        <f t="shared" si="4464"/>
        <v/>
      </c>
      <c r="N2420" s="4" t="str">
        <f t="shared" si="4465"/>
        <v/>
      </c>
      <c r="O2420" s="4" t="str">
        <f t="shared" si="4466"/>
        <v>DUS</v>
      </c>
      <c r="P2420" s="4" t="str">
        <f t="shared" si="4467"/>
        <v/>
      </c>
      <c r="Q2420" s="4" t="str">
        <f t="shared" si="4468"/>
        <v/>
      </c>
      <c r="R2420" s="4" t="str">
        <f t="shared" si="4469"/>
        <v/>
      </c>
      <c r="S2420" s="4" t="str">
        <f t="shared" si="4470"/>
        <v/>
      </c>
      <c r="T2420" s="4" t="str">
        <f t="shared" si="4471"/>
        <v/>
      </c>
      <c r="U2420" s="4" t="str">
        <f t="shared" si="4472"/>
        <v/>
      </c>
      <c r="V2420" s="4" t="str">
        <f t="shared" si="4473"/>
        <v/>
      </c>
      <c r="W2420" s="4" t="str">
        <f t="shared" si="4474"/>
        <v/>
      </c>
      <c r="X2420" s="4" t="str">
        <f t="shared" si="4475"/>
        <v/>
      </c>
      <c r="Y2420" s="4">
        <f t="shared" si="4476"/>
        <v>6</v>
      </c>
      <c r="Z2420" s="4" t="str">
        <f t="shared" si="4477"/>
        <v>-</v>
      </c>
      <c r="AA2420" s="4" t="str">
        <f t="shared" si="4478"/>
        <v>/</v>
      </c>
      <c r="AB2420" s="4" t="str">
        <f t="shared" si="4479"/>
        <v/>
      </c>
      <c r="AC2420" s="4" t="str">
        <f t="shared" si="4480"/>
        <v/>
      </c>
      <c r="AD2420" s="4" t="str">
        <f t="shared" si="4481"/>
        <v/>
      </c>
      <c r="AE2420" s="4" t="str">
        <f t="shared" si="4482"/>
        <v/>
      </c>
      <c r="AF2420" s="4">
        <f t="shared" si="4483"/>
        <v>10</v>
      </c>
      <c r="AG2420" s="4">
        <f t="shared" si="4484"/>
        <v>29</v>
      </c>
      <c r="AH2420" s="4">
        <f t="shared" si="4485"/>
        <v>19</v>
      </c>
      <c r="AI2420" s="4" t="str">
        <f t="shared" si="4486"/>
        <v>/DUS</v>
      </c>
      <c r="AJ2420" s="4" t="str">
        <f t="shared" si="4487"/>
        <v>S/DUS</v>
      </c>
      <c r="AK2420" s="4" t="str" cm="1">
        <f t="array" ref="AK2420">LEFT(AR2420,SUM(LEN(AR2420)-LEN(SUBSTITUTE(AR2420,{"0";"1";"2";"3";"4";"5";"6";"7";"8";"9"},""))))</f>
        <v>144</v>
      </c>
      <c r="AL2420" s="4">
        <f t="shared" si="4491"/>
        <v>13</v>
      </c>
      <c r="AM2420" s="4" t="b">
        <f>LEFT(AR2420,3)=AK2420</f>
        <v>1</v>
      </c>
      <c r="AN2420" s="4" t="str">
        <f t="shared" si="4451"/>
        <v>DUS</v>
      </c>
      <c r="AO2420" s="4" t="b">
        <f t="shared" si="4492"/>
        <v>0</v>
      </c>
      <c r="AP2420" s="4" t="b">
        <f t="shared" si="4488"/>
        <v>0</v>
      </c>
      <c r="AQ2420" s="5" t="str">
        <f t="shared" si="4489"/>
        <v>SABUN SHINZUI 85GR</v>
      </c>
      <c r="AR2420" s="4" t="str">
        <f t="shared" si="4490"/>
        <v>144PCS/DUS</v>
      </c>
      <c r="AS2420" t="s">
        <v>3336</v>
      </c>
      <c r="AU2420" s="4" t="b">
        <f t="shared" ca="1" si="4495"/>
        <v>1</v>
      </c>
      <c r="AV2420">
        <v>600000</v>
      </c>
      <c r="AW2420">
        <v>600000</v>
      </c>
      <c r="AX2420">
        <v>580535</v>
      </c>
      <c r="AY2420" t="str">
        <f t="shared" si="4449"/>
        <v>8000000002420</v>
      </c>
      <c r="AZ2420" t="str">
        <f t="shared" si="4493"/>
        <v>SABUN SHINZUI 85GR</v>
      </c>
      <c r="BA2420" t="s">
        <v>4301</v>
      </c>
      <c r="BB2420" t="s">
        <v>4301</v>
      </c>
      <c r="BC2420" s="4" t="str" cm="1">
        <f t="array" aca="1" ref="BC2420" ca="1">LEFT(AR2420,MATCH(FALSE,ISNUMBER(MID(AR2420,ROW(INDIRECT("1:"&amp;LEN(AR2420)+1)), 1) *1),0) -1)</f>
        <v>144</v>
      </c>
      <c r="BD2420" s="1"/>
      <c r="BF2420" s="21"/>
      <c r="BK2420" s="1"/>
      <c r="BM2420" s="1"/>
      <c r="BN2420" s="1"/>
      <c r="BR2420" s="22"/>
      <c r="BS2420">
        <v>0</v>
      </c>
      <c r="BT2420" s="1" t="s">
        <v>5103</v>
      </c>
    </row>
    <row r="2421" spans="1:72">
      <c r="A2421" s="4" t="str">
        <f t="shared" si="4452"/>
        <v/>
      </c>
      <c r="B2421" s="4" t="str">
        <f t="shared" si="4453"/>
        <v>PCS</v>
      </c>
      <c r="C2421" s="4" t="str">
        <f t="shared" si="4454"/>
        <v/>
      </c>
      <c r="D2421" s="4" t="str">
        <f t="shared" si="4455"/>
        <v/>
      </c>
      <c r="E2421" s="4" t="str">
        <f t="shared" si="4456"/>
        <v/>
      </c>
      <c r="F2421" s="4" t="str">
        <f t="shared" si="4457"/>
        <v/>
      </c>
      <c r="G2421" s="4" t="str">
        <f t="shared" si="4458"/>
        <v/>
      </c>
      <c r="H2421" s="4" t="str">
        <f t="shared" si="4459"/>
        <v/>
      </c>
      <c r="I2421" s="4" t="str">
        <f t="shared" si="4460"/>
        <v/>
      </c>
      <c r="J2421" s="4" t="str">
        <f t="shared" si="4461"/>
        <v/>
      </c>
      <c r="K2421" s="4" t="str">
        <f t="shared" si="4462"/>
        <v/>
      </c>
      <c r="L2421" s="4" t="str">
        <f t="shared" si="4463"/>
        <v/>
      </c>
      <c r="M2421" s="4" t="str">
        <f t="shared" si="4464"/>
        <v/>
      </c>
      <c r="N2421" s="4" t="str">
        <f t="shared" si="4465"/>
        <v/>
      </c>
      <c r="O2421" s="4" t="str">
        <f t="shared" si="4466"/>
        <v/>
      </c>
      <c r="P2421" s="4" t="str">
        <f t="shared" si="4467"/>
        <v/>
      </c>
      <c r="Q2421" s="4" t="str">
        <f t="shared" si="4468"/>
        <v/>
      </c>
      <c r="R2421" s="4" t="str">
        <f t="shared" si="4469"/>
        <v/>
      </c>
      <c r="S2421" s="4" t="str">
        <f t="shared" si="4470"/>
        <v/>
      </c>
      <c r="T2421" s="4" t="str">
        <f t="shared" si="4471"/>
        <v/>
      </c>
      <c r="U2421" s="4" t="str">
        <f t="shared" si="4472"/>
        <v/>
      </c>
      <c r="V2421" s="4" t="str">
        <f t="shared" si="4473"/>
        <v/>
      </c>
      <c r="W2421" s="4" t="str">
        <f t="shared" si="4474"/>
        <v/>
      </c>
      <c r="X2421" s="4" t="str">
        <f t="shared" si="4475"/>
        <v/>
      </c>
      <c r="Y2421" s="4">
        <f t="shared" si="4476"/>
        <v>3</v>
      </c>
      <c r="Z2421" s="4" t="str">
        <f t="shared" si="4477"/>
        <v>-</v>
      </c>
      <c r="AA2421" s="4" t="str">
        <f t="shared" si="4478"/>
        <v/>
      </c>
      <c r="AB2421" s="4" t="str">
        <f t="shared" si="4479"/>
        <v/>
      </c>
      <c r="AC2421" s="4" t="str">
        <f t="shared" si="4480"/>
        <v/>
      </c>
      <c r="AD2421" s="4" t="str">
        <f t="shared" si="4481"/>
        <v/>
      </c>
      <c r="AE2421" s="4" t="str">
        <f t="shared" si="4482"/>
        <v/>
      </c>
      <c r="AF2421" s="4">
        <f t="shared" si="4483"/>
        <v>4</v>
      </c>
      <c r="AG2421" s="4">
        <f t="shared" si="4484"/>
        <v>28</v>
      </c>
      <c r="AH2421" s="4">
        <f t="shared" si="4485"/>
        <v>24</v>
      </c>
      <c r="AI2421" s="4" t="str">
        <f t="shared" si="4486"/>
        <v>1PCS</v>
      </c>
      <c r="AJ2421" s="4" t="str">
        <f t="shared" si="4487"/>
        <v>-1PCS</v>
      </c>
      <c r="AK2421" s="4" t="str" cm="1">
        <f t="array" ref="AK2421">LEFT(AR2421,SUM(LEN(AR2421)-LEN(SUBSTITUTE(AR2421,{"0";"1";"2";"3";"4";"5";"6";"7";"8";"9"},""))))</f>
        <v>1</v>
      </c>
      <c r="AL2421" s="4">
        <f t="shared" si="4491"/>
        <v>13</v>
      </c>
      <c r="AM2421" s="4" t="b">
        <f t="shared" ref="AM2421:AM2427" si="4497">LEFT(AR2421,1)=AK2421</f>
        <v>1</v>
      </c>
      <c r="AN2421" s="4" t="str">
        <f t="shared" si="4451"/>
        <v>PCS</v>
      </c>
      <c r="AO2421" s="4" t="b">
        <f t="shared" si="4492"/>
        <v>0</v>
      </c>
      <c r="AP2421" s="4" t="b">
        <f t="shared" si="4488"/>
        <v>0</v>
      </c>
      <c r="AQ2421" s="5" t="str">
        <f t="shared" si="4489"/>
        <v>SABUN SHINZUI 85GR HANA</v>
      </c>
      <c r="AR2421" s="4" t="str">
        <f t="shared" si="4490"/>
        <v>1PCS</v>
      </c>
      <c r="AS2421" t="s">
        <v>3324</v>
      </c>
      <c r="AT2421" s="1" t="s">
        <v>3325</v>
      </c>
      <c r="AU2421" s="4" t="str">
        <f t="shared" ca="1" si="4495"/>
        <v/>
      </c>
      <c r="AV2421">
        <v>4500</v>
      </c>
      <c r="AW2421">
        <v>5000</v>
      </c>
      <c r="AX2421">
        <v>4100</v>
      </c>
      <c r="AY2421" t="str">
        <f t="shared" si="4449"/>
        <v>8992946512223</v>
      </c>
      <c r="AZ2421" t="str">
        <f t="shared" si="4493"/>
        <v>SABUN SHINZUI 85GR HANA</v>
      </c>
      <c r="BA2421" t="s">
        <v>4301</v>
      </c>
      <c r="BB2421" t="s">
        <v>4301</v>
      </c>
      <c r="BC2421" s="9" t="str" cm="1">
        <f t="array" aca="1" ref="BC2421" ca="1">LEFT(AR2421,MATCH(FALSE,ISNUMBER(MID(AR2421,ROW(INDIRECT("1:"&amp;LEN(AR2421)+1)), 1) *1),0) -1)</f>
        <v>1</v>
      </c>
      <c r="BD2421" s="1"/>
      <c r="BF2421" s="21"/>
      <c r="BK2421" s="1"/>
      <c r="BM2421" s="1"/>
      <c r="BN2421" s="1"/>
      <c r="BR2421" s="22"/>
      <c r="BS2421">
        <v>0</v>
      </c>
      <c r="BT2421" s="1" t="s">
        <v>5103</v>
      </c>
    </row>
    <row r="2422" spans="1:72">
      <c r="A2422" s="4" t="str">
        <f t="shared" si="4452"/>
        <v/>
      </c>
      <c r="B2422" s="4" t="str">
        <f t="shared" si="4453"/>
        <v>PCS</v>
      </c>
      <c r="C2422" s="4" t="str">
        <f t="shared" si="4454"/>
        <v/>
      </c>
      <c r="D2422" s="4" t="str">
        <f t="shared" si="4455"/>
        <v/>
      </c>
      <c r="E2422" s="4" t="str">
        <f t="shared" si="4456"/>
        <v/>
      </c>
      <c r="F2422" s="4" t="str">
        <f t="shared" si="4457"/>
        <v/>
      </c>
      <c r="G2422" s="4" t="str">
        <f t="shared" si="4458"/>
        <v/>
      </c>
      <c r="H2422" s="4" t="str">
        <f t="shared" si="4459"/>
        <v/>
      </c>
      <c r="I2422" s="4" t="str">
        <f t="shared" si="4460"/>
        <v/>
      </c>
      <c r="J2422" s="4" t="str">
        <f t="shared" si="4461"/>
        <v/>
      </c>
      <c r="K2422" s="4" t="str">
        <f t="shared" si="4462"/>
        <v/>
      </c>
      <c r="L2422" s="4" t="str">
        <f t="shared" si="4463"/>
        <v/>
      </c>
      <c r="M2422" s="4" t="str">
        <f t="shared" si="4464"/>
        <v/>
      </c>
      <c r="N2422" s="4" t="str">
        <f t="shared" si="4465"/>
        <v/>
      </c>
      <c r="O2422" s="4" t="str">
        <f t="shared" si="4466"/>
        <v/>
      </c>
      <c r="P2422" s="4" t="str">
        <f t="shared" si="4467"/>
        <v/>
      </c>
      <c r="Q2422" s="4" t="str">
        <f t="shared" si="4468"/>
        <v/>
      </c>
      <c r="R2422" s="4" t="str">
        <f t="shared" si="4469"/>
        <v/>
      </c>
      <c r="S2422" s="4" t="str">
        <f t="shared" si="4470"/>
        <v/>
      </c>
      <c r="T2422" s="4" t="str">
        <f t="shared" si="4471"/>
        <v/>
      </c>
      <c r="U2422" s="4" t="str">
        <f t="shared" si="4472"/>
        <v/>
      </c>
      <c r="V2422" s="4" t="str">
        <f t="shared" si="4473"/>
        <v/>
      </c>
      <c r="W2422" s="4" t="str">
        <f t="shared" si="4474"/>
        <v/>
      </c>
      <c r="X2422" s="4" t="str">
        <f t="shared" si="4475"/>
        <v/>
      </c>
      <c r="Y2422" s="4">
        <f t="shared" si="4476"/>
        <v>3</v>
      </c>
      <c r="Z2422" s="4" t="str">
        <f t="shared" si="4477"/>
        <v>-</v>
      </c>
      <c r="AA2422" s="4" t="str">
        <f t="shared" si="4478"/>
        <v/>
      </c>
      <c r="AB2422" s="4" t="str">
        <f t="shared" si="4479"/>
        <v/>
      </c>
      <c r="AC2422" s="4" t="str">
        <f t="shared" si="4480"/>
        <v/>
      </c>
      <c r="AD2422" s="4" t="str">
        <f t="shared" si="4481"/>
        <v/>
      </c>
      <c r="AE2422" s="4" t="str">
        <f t="shared" si="4482"/>
        <v/>
      </c>
      <c r="AF2422" s="4">
        <f t="shared" si="4483"/>
        <v>4</v>
      </c>
      <c r="AG2422" s="4">
        <f t="shared" si="4484"/>
        <v>30</v>
      </c>
      <c r="AH2422" s="4">
        <f t="shared" si="4485"/>
        <v>26</v>
      </c>
      <c r="AI2422" s="4" t="str">
        <f t="shared" si="4486"/>
        <v>1PCS</v>
      </c>
      <c r="AJ2422" s="4" t="str">
        <f t="shared" si="4487"/>
        <v>-1PCS</v>
      </c>
      <c r="AK2422" s="4" t="str" cm="1">
        <f t="array" ref="AK2422">LEFT(AR2422,SUM(LEN(AR2422)-LEN(SUBSTITUTE(AR2422,{"0";"1";"2";"3";"4";"5";"6";"7";"8";"9"},""))))</f>
        <v>1</v>
      </c>
      <c r="AL2422" s="4">
        <f t="shared" si="4491"/>
        <v>13</v>
      </c>
      <c r="AM2422" s="4" t="b">
        <f t="shared" si="4497"/>
        <v>1</v>
      </c>
      <c r="AN2422" s="4" t="str">
        <f t="shared" si="4451"/>
        <v>PCS</v>
      </c>
      <c r="AO2422" s="4" t="b">
        <f t="shared" si="4492"/>
        <v>0</v>
      </c>
      <c r="AP2422" s="4" t="b">
        <f t="shared" si="4488"/>
        <v>0</v>
      </c>
      <c r="AQ2422" s="5" t="str">
        <f t="shared" si="4489"/>
        <v>SABUN SHINZUI 85GR KENSHO</v>
      </c>
      <c r="AR2422" s="4" t="str">
        <f t="shared" si="4490"/>
        <v>1PCS</v>
      </c>
      <c r="AS2422" t="s">
        <v>3326</v>
      </c>
      <c r="AT2422" s="1" t="s">
        <v>3327</v>
      </c>
      <c r="AU2422" s="4" t="str">
        <f t="shared" ca="1" si="4495"/>
        <v/>
      </c>
      <c r="AV2422">
        <v>4500</v>
      </c>
      <c r="AW2422">
        <v>5000</v>
      </c>
      <c r="AX2422">
        <v>4100</v>
      </c>
      <c r="AY2422" t="str">
        <f t="shared" si="4449"/>
        <v>8992946521836</v>
      </c>
      <c r="AZ2422" t="str">
        <f t="shared" si="4493"/>
        <v>SABUN SHINZUI 85GR KENSHO</v>
      </c>
      <c r="BA2422" t="s">
        <v>4301</v>
      </c>
      <c r="BB2422" t="s">
        <v>4301</v>
      </c>
      <c r="BC2422" s="9" t="str" cm="1">
        <f t="array" aca="1" ref="BC2422" ca="1">LEFT(AR2422,MATCH(FALSE,ISNUMBER(MID(AR2422,ROW(INDIRECT("1:"&amp;LEN(AR2422)+1)), 1) *1),0) -1)</f>
        <v>1</v>
      </c>
      <c r="BD2422" s="1"/>
      <c r="BF2422" s="21"/>
      <c r="BK2422" s="1"/>
      <c r="BM2422" s="1"/>
      <c r="BN2422" s="1"/>
      <c r="BR2422" s="22"/>
      <c r="BS2422">
        <v>0</v>
      </c>
      <c r="BT2422" s="1" t="s">
        <v>5103</v>
      </c>
    </row>
    <row r="2423" spans="1:72">
      <c r="A2423" s="4" t="str">
        <f t="shared" si="4452"/>
        <v/>
      </c>
      <c r="B2423" s="4" t="str">
        <f t="shared" si="4453"/>
        <v>PCS</v>
      </c>
      <c r="C2423" s="4" t="str">
        <f t="shared" si="4454"/>
        <v/>
      </c>
      <c r="D2423" s="4" t="str">
        <f t="shared" si="4455"/>
        <v/>
      </c>
      <c r="E2423" s="4" t="str">
        <f t="shared" si="4456"/>
        <v/>
      </c>
      <c r="F2423" s="4" t="str">
        <f t="shared" si="4457"/>
        <v/>
      </c>
      <c r="G2423" s="4" t="str">
        <f t="shared" si="4458"/>
        <v/>
      </c>
      <c r="H2423" s="4" t="str">
        <f t="shared" si="4459"/>
        <v/>
      </c>
      <c r="I2423" s="4" t="str">
        <f t="shared" si="4460"/>
        <v/>
      </c>
      <c r="J2423" s="4" t="str">
        <f t="shared" si="4461"/>
        <v/>
      </c>
      <c r="K2423" s="4" t="str">
        <f t="shared" si="4462"/>
        <v/>
      </c>
      <c r="L2423" s="4" t="str">
        <f t="shared" si="4463"/>
        <v/>
      </c>
      <c r="M2423" s="4" t="str">
        <f t="shared" si="4464"/>
        <v/>
      </c>
      <c r="N2423" s="4" t="str">
        <f t="shared" si="4465"/>
        <v/>
      </c>
      <c r="O2423" s="4" t="str">
        <f t="shared" si="4466"/>
        <v/>
      </c>
      <c r="P2423" s="4" t="str">
        <f t="shared" si="4467"/>
        <v/>
      </c>
      <c r="Q2423" s="4" t="str">
        <f t="shared" si="4468"/>
        <v/>
      </c>
      <c r="R2423" s="4" t="str">
        <f t="shared" si="4469"/>
        <v/>
      </c>
      <c r="S2423" s="4" t="str">
        <f t="shared" si="4470"/>
        <v/>
      </c>
      <c r="T2423" s="4" t="str">
        <f t="shared" si="4471"/>
        <v/>
      </c>
      <c r="U2423" s="4" t="str">
        <f t="shared" si="4472"/>
        <v/>
      </c>
      <c r="V2423" s="4" t="str">
        <f t="shared" si="4473"/>
        <v/>
      </c>
      <c r="W2423" s="4" t="str">
        <f t="shared" si="4474"/>
        <v/>
      </c>
      <c r="X2423" s="4" t="str">
        <f t="shared" si="4475"/>
        <v/>
      </c>
      <c r="Y2423" s="4">
        <f t="shared" si="4476"/>
        <v>3</v>
      </c>
      <c r="Z2423" s="4" t="str">
        <f t="shared" si="4477"/>
        <v>-</v>
      </c>
      <c r="AA2423" s="4" t="str">
        <f t="shared" si="4478"/>
        <v/>
      </c>
      <c r="AB2423" s="4" t="str">
        <f t="shared" si="4479"/>
        <v/>
      </c>
      <c r="AC2423" s="4" t="str">
        <f t="shared" si="4480"/>
        <v/>
      </c>
      <c r="AD2423" s="4" t="str">
        <f t="shared" si="4481"/>
        <v/>
      </c>
      <c r="AE2423" s="4" t="str">
        <f t="shared" si="4482"/>
        <v/>
      </c>
      <c r="AF2423" s="4">
        <f t="shared" si="4483"/>
        <v>4</v>
      </c>
      <c r="AG2423" s="4">
        <f t="shared" si="4484"/>
        <v>29</v>
      </c>
      <c r="AH2423" s="4">
        <f t="shared" si="4485"/>
        <v>25</v>
      </c>
      <c r="AI2423" s="4" t="str">
        <f t="shared" si="4486"/>
        <v>1PCS</v>
      </c>
      <c r="AJ2423" s="4" t="str">
        <f t="shared" si="4487"/>
        <v>-1PCS</v>
      </c>
      <c r="AK2423" s="4" t="str" cm="1">
        <f t="array" ref="AK2423">LEFT(AR2423,SUM(LEN(AR2423)-LEN(SUBSTITUTE(AR2423,{"0";"1";"2";"3";"4";"5";"6";"7";"8";"9"},""))))</f>
        <v>1</v>
      </c>
      <c r="AL2423" s="4">
        <f t="shared" si="4491"/>
        <v>13</v>
      </c>
      <c r="AM2423" s="4" t="b">
        <f t="shared" si="4497"/>
        <v>1</v>
      </c>
      <c r="AN2423" s="4" t="str">
        <f t="shared" si="4451"/>
        <v>PCS</v>
      </c>
      <c r="AO2423" s="4" t="b">
        <f t="shared" si="4492"/>
        <v>0</v>
      </c>
      <c r="AP2423" s="4" t="b">
        <f t="shared" si="4488"/>
        <v>0</v>
      </c>
      <c r="AQ2423" s="5" t="str">
        <f t="shared" si="4489"/>
        <v>SABUN SHINZUI 85GR KIREI</v>
      </c>
      <c r="AR2423" s="4" t="str">
        <f t="shared" si="4490"/>
        <v>1PCS</v>
      </c>
      <c r="AS2423" t="s">
        <v>3328</v>
      </c>
      <c r="AT2423" s="1" t="s">
        <v>3329</v>
      </c>
      <c r="AU2423" s="4" t="str">
        <f t="shared" ca="1" si="4495"/>
        <v/>
      </c>
      <c r="AV2423">
        <v>4500</v>
      </c>
      <c r="AW2423">
        <v>5000</v>
      </c>
      <c r="AX2423">
        <v>4100</v>
      </c>
      <c r="AY2423" t="str">
        <f t="shared" si="4449"/>
        <v>8992946512285</v>
      </c>
      <c r="AZ2423" t="str">
        <f t="shared" si="4493"/>
        <v>SABUN SHINZUI 85GR KIREI</v>
      </c>
      <c r="BA2423" t="s">
        <v>4301</v>
      </c>
      <c r="BB2423" t="s">
        <v>4301</v>
      </c>
      <c r="BC2423" s="9" t="str" cm="1">
        <f t="array" aca="1" ref="BC2423" ca="1">LEFT(AR2423,MATCH(FALSE,ISNUMBER(MID(AR2423,ROW(INDIRECT("1:"&amp;LEN(AR2423)+1)), 1) *1),0) -1)</f>
        <v>1</v>
      </c>
      <c r="BD2423" s="1"/>
      <c r="BF2423" s="21"/>
      <c r="BK2423" s="1"/>
      <c r="BM2423" s="1"/>
      <c r="BN2423" s="1"/>
      <c r="BR2423" s="22"/>
      <c r="BS2423">
        <v>0</v>
      </c>
      <c r="BT2423" s="1" t="s">
        <v>5103</v>
      </c>
    </row>
    <row r="2424" spans="1:72">
      <c r="A2424" s="4" t="str">
        <f t="shared" si="4452"/>
        <v/>
      </c>
      <c r="B2424" s="4" t="str">
        <f t="shared" si="4453"/>
        <v>PCS</v>
      </c>
      <c r="C2424" s="4" t="str">
        <f t="shared" si="4454"/>
        <v/>
      </c>
      <c r="D2424" s="4" t="str">
        <f t="shared" si="4455"/>
        <v/>
      </c>
      <c r="E2424" s="4" t="str">
        <f t="shared" si="4456"/>
        <v/>
      </c>
      <c r="F2424" s="4" t="str">
        <f t="shared" si="4457"/>
        <v/>
      </c>
      <c r="G2424" s="4" t="str">
        <f t="shared" si="4458"/>
        <v/>
      </c>
      <c r="H2424" s="4" t="str">
        <f t="shared" si="4459"/>
        <v/>
      </c>
      <c r="I2424" s="4" t="str">
        <f t="shared" si="4460"/>
        <v/>
      </c>
      <c r="J2424" s="4" t="str">
        <f t="shared" si="4461"/>
        <v/>
      </c>
      <c r="K2424" s="4" t="str">
        <f t="shared" si="4462"/>
        <v/>
      </c>
      <c r="L2424" s="4" t="str">
        <f t="shared" si="4463"/>
        <v/>
      </c>
      <c r="M2424" s="4" t="str">
        <f t="shared" si="4464"/>
        <v/>
      </c>
      <c r="N2424" s="4" t="str">
        <f t="shared" si="4465"/>
        <v/>
      </c>
      <c r="O2424" s="4" t="str">
        <f t="shared" si="4466"/>
        <v/>
      </c>
      <c r="P2424" s="4" t="str">
        <f t="shared" si="4467"/>
        <v/>
      </c>
      <c r="Q2424" s="4" t="str">
        <f t="shared" si="4468"/>
        <v/>
      </c>
      <c r="R2424" s="4" t="str">
        <f t="shared" si="4469"/>
        <v/>
      </c>
      <c r="S2424" s="4" t="str">
        <f t="shared" si="4470"/>
        <v/>
      </c>
      <c r="T2424" s="4" t="str">
        <f t="shared" si="4471"/>
        <v/>
      </c>
      <c r="U2424" s="4" t="str">
        <f t="shared" si="4472"/>
        <v/>
      </c>
      <c r="V2424" s="4" t="str">
        <f t="shared" si="4473"/>
        <v/>
      </c>
      <c r="W2424" s="4" t="str">
        <f t="shared" si="4474"/>
        <v/>
      </c>
      <c r="X2424" s="4" t="str">
        <f t="shared" si="4475"/>
        <v/>
      </c>
      <c r="Y2424" s="4">
        <f t="shared" si="4476"/>
        <v>3</v>
      </c>
      <c r="Z2424" s="4" t="str">
        <f t="shared" si="4477"/>
        <v>-</v>
      </c>
      <c r="AA2424" s="4" t="str">
        <f t="shared" si="4478"/>
        <v/>
      </c>
      <c r="AB2424" s="4" t="str">
        <f t="shared" si="4479"/>
        <v/>
      </c>
      <c r="AC2424" s="4" t="str">
        <f t="shared" si="4480"/>
        <v/>
      </c>
      <c r="AD2424" s="4" t="str">
        <f t="shared" si="4481"/>
        <v/>
      </c>
      <c r="AE2424" s="4" t="str">
        <f t="shared" si="4482"/>
        <v/>
      </c>
      <c r="AF2424" s="4">
        <f t="shared" si="4483"/>
        <v>4</v>
      </c>
      <c r="AG2424" s="4">
        <f t="shared" si="4484"/>
        <v>29</v>
      </c>
      <c r="AH2424" s="4">
        <f t="shared" si="4485"/>
        <v>25</v>
      </c>
      <c r="AI2424" s="4" t="str">
        <f t="shared" si="4486"/>
        <v>1PCS</v>
      </c>
      <c r="AJ2424" s="4" t="str">
        <f t="shared" si="4487"/>
        <v>-1PCS</v>
      </c>
      <c r="AK2424" s="4" t="str" cm="1">
        <f t="array" ref="AK2424">LEFT(AR2424,SUM(LEN(AR2424)-LEN(SUBSTITUTE(AR2424,{"0";"1";"2";"3";"4";"5";"6";"7";"8";"9"},""))))</f>
        <v>1</v>
      </c>
      <c r="AL2424" s="4">
        <f t="shared" si="4491"/>
        <v>13</v>
      </c>
      <c r="AM2424" s="4" t="b">
        <f t="shared" si="4497"/>
        <v>1</v>
      </c>
      <c r="AN2424" s="4" t="str">
        <f t="shared" si="4451"/>
        <v>PCS</v>
      </c>
      <c r="AO2424" s="4" t="b">
        <f t="shared" si="4492"/>
        <v>0</v>
      </c>
      <c r="AP2424" s="4" t="b">
        <f t="shared" si="4488"/>
        <v>0</v>
      </c>
      <c r="AQ2424" s="5" t="str">
        <f t="shared" si="4489"/>
        <v>SABUN SHINZUI 85GR MATSU</v>
      </c>
      <c r="AR2424" s="4" t="str">
        <f t="shared" si="4490"/>
        <v>1PCS</v>
      </c>
      <c r="AS2424" t="s">
        <v>3330</v>
      </c>
      <c r="AT2424" s="1" t="s">
        <v>3331</v>
      </c>
      <c r="AU2424" s="4" t="str">
        <f t="shared" ca="1" si="4495"/>
        <v/>
      </c>
      <c r="AV2424">
        <v>4500</v>
      </c>
      <c r="AW2424">
        <v>5000</v>
      </c>
      <c r="AX2424">
        <v>4100</v>
      </c>
      <c r="AY2424" t="str">
        <f t="shared" si="4449"/>
        <v>8992946511790</v>
      </c>
      <c r="AZ2424" t="str">
        <f t="shared" si="4493"/>
        <v>SABUN SHINZUI 85GR MATSU</v>
      </c>
      <c r="BA2424" t="s">
        <v>4301</v>
      </c>
      <c r="BB2424" t="s">
        <v>4301</v>
      </c>
      <c r="BC2424" s="9" t="str" cm="1">
        <f t="array" aca="1" ref="BC2424" ca="1">LEFT(AR2424,MATCH(FALSE,ISNUMBER(MID(AR2424,ROW(INDIRECT("1:"&amp;LEN(AR2424)+1)), 1) *1),0) -1)</f>
        <v>1</v>
      </c>
      <c r="BD2424" s="1"/>
      <c r="BF2424" s="21"/>
      <c r="BK2424" s="1"/>
      <c r="BM2424" s="1"/>
      <c r="BN2424" s="1"/>
      <c r="BR2424" s="22"/>
      <c r="BS2424">
        <v>0</v>
      </c>
      <c r="BT2424" s="1" t="s">
        <v>5103</v>
      </c>
    </row>
    <row r="2425" spans="1:72">
      <c r="A2425" s="4" t="str">
        <f t="shared" si="4452"/>
        <v/>
      </c>
      <c r="B2425" s="4" t="str">
        <f t="shared" si="4453"/>
        <v>PCS</v>
      </c>
      <c r="C2425" s="4" t="str">
        <f t="shared" si="4454"/>
        <v/>
      </c>
      <c r="D2425" s="4" t="str">
        <f t="shared" si="4455"/>
        <v/>
      </c>
      <c r="E2425" s="4" t="str">
        <f t="shared" si="4456"/>
        <v/>
      </c>
      <c r="F2425" s="4" t="str">
        <f t="shared" si="4457"/>
        <v/>
      </c>
      <c r="G2425" s="4" t="str">
        <f t="shared" si="4458"/>
        <v/>
      </c>
      <c r="H2425" s="4" t="str">
        <f t="shared" si="4459"/>
        <v/>
      </c>
      <c r="I2425" s="4" t="str">
        <f t="shared" si="4460"/>
        <v/>
      </c>
      <c r="J2425" s="4" t="str">
        <f t="shared" si="4461"/>
        <v/>
      </c>
      <c r="K2425" s="4" t="str">
        <f t="shared" si="4462"/>
        <v/>
      </c>
      <c r="L2425" s="4" t="str">
        <f t="shared" si="4463"/>
        <v/>
      </c>
      <c r="M2425" s="4" t="str">
        <f t="shared" si="4464"/>
        <v/>
      </c>
      <c r="N2425" s="4" t="str">
        <f t="shared" si="4465"/>
        <v/>
      </c>
      <c r="O2425" s="4" t="str">
        <f t="shared" si="4466"/>
        <v/>
      </c>
      <c r="P2425" s="4" t="str">
        <f t="shared" si="4467"/>
        <v/>
      </c>
      <c r="Q2425" s="4" t="str">
        <f t="shared" si="4468"/>
        <v/>
      </c>
      <c r="R2425" s="4" t="str">
        <f t="shared" si="4469"/>
        <v/>
      </c>
      <c r="S2425" s="4" t="str">
        <f t="shared" si="4470"/>
        <v/>
      </c>
      <c r="T2425" s="4" t="str">
        <f t="shared" si="4471"/>
        <v/>
      </c>
      <c r="U2425" s="4" t="str">
        <f t="shared" si="4472"/>
        <v/>
      </c>
      <c r="V2425" s="4" t="str">
        <f t="shared" si="4473"/>
        <v/>
      </c>
      <c r="W2425" s="4" t="str">
        <f t="shared" si="4474"/>
        <v/>
      </c>
      <c r="X2425" s="4" t="str">
        <f t="shared" si="4475"/>
        <v/>
      </c>
      <c r="Y2425" s="4">
        <f t="shared" si="4476"/>
        <v>3</v>
      </c>
      <c r="Z2425" s="4" t="str">
        <f t="shared" si="4477"/>
        <v>-</v>
      </c>
      <c r="AA2425" s="4" t="str">
        <f t="shared" si="4478"/>
        <v/>
      </c>
      <c r="AB2425" s="4" t="str">
        <f t="shared" si="4479"/>
        <v/>
      </c>
      <c r="AC2425" s="4" t="str">
        <f t="shared" si="4480"/>
        <v/>
      </c>
      <c r="AD2425" s="4" t="str">
        <f t="shared" si="4481"/>
        <v/>
      </c>
      <c r="AE2425" s="4" t="str">
        <f t="shared" si="4482"/>
        <v/>
      </c>
      <c r="AF2425" s="4">
        <f t="shared" si="4483"/>
        <v>4</v>
      </c>
      <c r="AG2425" s="4">
        <f t="shared" si="4484"/>
        <v>29</v>
      </c>
      <c r="AH2425" s="4">
        <f t="shared" si="4485"/>
        <v>25</v>
      </c>
      <c r="AI2425" s="4" t="str">
        <f t="shared" si="4486"/>
        <v>1PCS</v>
      </c>
      <c r="AJ2425" s="4" t="str">
        <f t="shared" si="4487"/>
        <v>-1PCS</v>
      </c>
      <c r="AK2425" s="4" t="str" cm="1">
        <f t="array" ref="AK2425">LEFT(AR2425,SUM(LEN(AR2425)-LEN(SUBSTITUTE(AR2425,{"0";"1";"2";"3";"4";"5";"6";"7";"8";"9"},""))))</f>
        <v>1</v>
      </c>
      <c r="AL2425" s="4">
        <f t="shared" si="4491"/>
        <v>13</v>
      </c>
      <c r="AM2425" s="4" t="b">
        <f t="shared" si="4497"/>
        <v>1</v>
      </c>
      <c r="AN2425" s="4" t="str">
        <f t="shared" si="4451"/>
        <v>PCS</v>
      </c>
      <c r="AO2425" s="4" t="b">
        <f t="shared" si="4492"/>
        <v>0</v>
      </c>
      <c r="AP2425" s="4" t="b">
        <f t="shared" si="4488"/>
        <v>0</v>
      </c>
      <c r="AQ2425" s="5" t="str">
        <f t="shared" si="4489"/>
        <v>SABUN SHINZUI 85GR MYORI</v>
      </c>
      <c r="AR2425" s="4" t="str">
        <f t="shared" si="4490"/>
        <v>1PCS</v>
      </c>
      <c r="AS2425" t="s">
        <v>3332</v>
      </c>
      <c r="AT2425" s="1" t="s">
        <v>3333</v>
      </c>
      <c r="AU2425" s="4" t="str">
        <f t="shared" ca="1" si="4495"/>
        <v/>
      </c>
      <c r="AV2425">
        <v>4500</v>
      </c>
      <c r="AW2425">
        <v>5000</v>
      </c>
      <c r="AX2425">
        <v>4100</v>
      </c>
      <c r="AY2425" t="str">
        <f t="shared" si="4449"/>
        <v>8992946521416</v>
      </c>
      <c r="AZ2425" t="str">
        <f t="shared" si="4493"/>
        <v>SABUN SHINZUI 85GR MYORI</v>
      </c>
      <c r="BA2425" t="s">
        <v>4301</v>
      </c>
      <c r="BB2425" t="s">
        <v>4301</v>
      </c>
      <c r="BC2425" s="9" t="str" cm="1">
        <f t="array" aca="1" ref="BC2425" ca="1">LEFT(AR2425,MATCH(FALSE,ISNUMBER(MID(AR2425,ROW(INDIRECT("1:"&amp;LEN(AR2425)+1)), 1) *1),0) -1)</f>
        <v>1</v>
      </c>
      <c r="BD2425" s="1"/>
      <c r="BF2425" s="21"/>
      <c r="BK2425" s="1"/>
      <c r="BM2425" s="1"/>
      <c r="BN2425" s="1"/>
      <c r="BR2425" s="22"/>
      <c r="BS2425">
        <v>0</v>
      </c>
      <c r="BT2425" s="1" t="s">
        <v>5103</v>
      </c>
    </row>
    <row r="2426" spans="1:72">
      <c r="A2426" s="4" t="str">
        <f t="shared" si="4452"/>
        <v/>
      </c>
      <c r="B2426" s="4" t="str">
        <f t="shared" si="4453"/>
        <v>PCS</v>
      </c>
      <c r="C2426" s="4" t="str">
        <f t="shared" si="4454"/>
        <v/>
      </c>
      <c r="D2426" s="4" t="str">
        <f t="shared" si="4455"/>
        <v/>
      </c>
      <c r="E2426" s="4" t="str">
        <f t="shared" si="4456"/>
        <v/>
      </c>
      <c r="F2426" s="4" t="str">
        <f t="shared" si="4457"/>
        <v/>
      </c>
      <c r="G2426" s="4" t="str">
        <f t="shared" si="4458"/>
        <v/>
      </c>
      <c r="H2426" s="4" t="str">
        <f t="shared" si="4459"/>
        <v/>
      </c>
      <c r="I2426" s="4" t="str">
        <f t="shared" si="4460"/>
        <v/>
      </c>
      <c r="J2426" s="4" t="str">
        <f t="shared" si="4461"/>
        <v/>
      </c>
      <c r="K2426" s="4" t="str">
        <f t="shared" si="4462"/>
        <v/>
      </c>
      <c r="L2426" s="4" t="str">
        <f t="shared" si="4463"/>
        <v/>
      </c>
      <c r="M2426" s="4" t="str">
        <f t="shared" si="4464"/>
        <v/>
      </c>
      <c r="N2426" s="4" t="str">
        <f t="shared" si="4465"/>
        <v/>
      </c>
      <c r="O2426" s="4" t="str">
        <f t="shared" si="4466"/>
        <v/>
      </c>
      <c r="P2426" s="4" t="str">
        <f t="shared" si="4467"/>
        <v/>
      </c>
      <c r="Q2426" s="4" t="str">
        <f t="shared" si="4468"/>
        <v/>
      </c>
      <c r="R2426" s="4" t="str">
        <f t="shared" si="4469"/>
        <v/>
      </c>
      <c r="S2426" s="4" t="str">
        <f t="shared" si="4470"/>
        <v/>
      </c>
      <c r="T2426" s="4" t="str">
        <f t="shared" si="4471"/>
        <v/>
      </c>
      <c r="U2426" s="4" t="str">
        <f t="shared" si="4472"/>
        <v/>
      </c>
      <c r="V2426" s="4" t="str">
        <f t="shared" si="4473"/>
        <v/>
      </c>
      <c r="W2426" s="4" t="str">
        <f t="shared" si="4474"/>
        <v/>
      </c>
      <c r="X2426" s="4" t="str">
        <f t="shared" si="4475"/>
        <v/>
      </c>
      <c r="Y2426" s="4">
        <f t="shared" si="4476"/>
        <v>3</v>
      </c>
      <c r="Z2426" s="4" t="str">
        <f t="shared" si="4477"/>
        <v>-</v>
      </c>
      <c r="AA2426" s="4" t="str">
        <f t="shared" si="4478"/>
        <v/>
      </c>
      <c r="AB2426" s="4" t="str">
        <f t="shared" si="4479"/>
        <v/>
      </c>
      <c r="AC2426" s="4" t="str">
        <f t="shared" si="4480"/>
        <v/>
      </c>
      <c r="AD2426" s="4" t="str">
        <f t="shared" si="4481"/>
        <v/>
      </c>
      <c r="AE2426" s="4" t="str">
        <f t="shared" si="4482"/>
        <v/>
      </c>
      <c r="AF2426" s="4">
        <f t="shared" si="4483"/>
        <v>4</v>
      </c>
      <c r="AG2426" s="4">
        <f t="shared" si="4484"/>
        <v>30</v>
      </c>
      <c r="AH2426" s="4">
        <f t="shared" si="4485"/>
        <v>26</v>
      </c>
      <c r="AI2426" s="4" t="str">
        <f t="shared" si="4486"/>
        <v>1PCS</v>
      </c>
      <c r="AJ2426" s="4" t="str">
        <f t="shared" si="4487"/>
        <v>-1PCS</v>
      </c>
      <c r="AK2426" s="4" t="str" cm="1">
        <f t="array" ref="AK2426">LEFT(AR2426,SUM(LEN(AR2426)-LEN(SUBSTITUTE(AR2426,{"0";"1";"2";"3";"4";"5";"6";"7";"8";"9"},""))))</f>
        <v>1</v>
      </c>
      <c r="AL2426" s="4">
        <f t="shared" si="4491"/>
        <v>13</v>
      </c>
      <c r="AM2426" s="4" t="b">
        <f t="shared" si="4497"/>
        <v>1</v>
      </c>
      <c r="AN2426" s="4" t="str">
        <f t="shared" ref="AN2426:AN2432" si="4498">RIGHT(AI2426,3)</f>
        <v>PCS</v>
      </c>
      <c r="AO2426" s="4" t="b">
        <f t="shared" si="4492"/>
        <v>0</v>
      </c>
      <c r="AP2426" s="4" t="b">
        <f t="shared" si="4488"/>
        <v>0</v>
      </c>
      <c r="AQ2426" s="5" t="str">
        <f t="shared" si="4489"/>
        <v>SABUN SHINZUI 85GR SAKURA</v>
      </c>
      <c r="AR2426" s="4" t="str">
        <f t="shared" si="4490"/>
        <v>1PCS</v>
      </c>
      <c r="AS2426" t="s">
        <v>3334</v>
      </c>
      <c r="AT2426" s="1" t="s">
        <v>3335</v>
      </c>
      <c r="AU2426" s="4" t="str">
        <f t="shared" ca="1" si="4495"/>
        <v/>
      </c>
      <c r="AV2426">
        <v>4500</v>
      </c>
      <c r="AW2426">
        <v>5000</v>
      </c>
      <c r="AX2426">
        <v>4100</v>
      </c>
      <c r="AY2426" t="str">
        <f t="shared" si="4449"/>
        <v>8992946521409</v>
      </c>
      <c r="AZ2426" t="str">
        <f t="shared" si="4493"/>
        <v>SABUN SHINZUI 85GR SAKURA</v>
      </c>
      <c r="BA2426" t="s">
        <v>4301</v>
      </c>
      <c r="BB2426" t="s">
        <v>4301</v>
      </c>
      <c r="BC2426" s="9" t="str" cm="1">
        <f t="array" aca="1" ref="BC2426" ca="1">LEFT(AR2426,MATCH(FALSE,ISNUMBER(MID(AR2426,ROW(INDIRECT("1:"&amp;LEN(AR2426)+1)), 1) *1),0) -1)</f>
        <v>1</v>
      </c>
      <c r="BD2426" s="1"/>
      <c r="BF2426" s="21"/>
      <c r="BK2426" s="1"/>
      <c r="BM2426" s="1"/>
      <c r="BN2426" s="1"/>
      <c r="BR2426" s="22"/>
      <c r="BS2426">
        <v>0</v>
      </c>
      <c r="BT2426" s="1" t="s">
        <v>5103</v>
      </c>
    </row>
    <row r="2427" spans="1:72">
      <c r="A2427" s="4" t="str">
        <f t="shared" si="4452"/>
        <v/>
      </c>
      <c r="B2427" s="4" t="str">
        <f t="shared" si="4453"/>
        <v>PCS</v>
      </c>
      <c r="C2427" s="4" t="str">
        <f t="shared" si="4454"/>
        <v/>
      </c>
      <c r="D2427" s="4" t="str">
        <f t="shared" si="4455"/>
        <v/>
      </c>
      <c r="E2427" s="4" t="str">
        <f t="shared" si="4456"/>
        <v/>
      </c>
      <c r="F2427" s="4" t="str">
        <f t="shared" si="4457"/>
        <v/>
      </c>
      <c r="G2427" s="4" t="str">
        <f t="shared" si="4458"/>
        <v/>
      </c>
      <c r="H2427" s="4" t="str">
        <f t="shared" si="4459"/>
        <v/>
      </c>
      <c r="I2427" s="4" t="str">
        <f t="shared" si="4460"/>
        <v/>
      </c>
      <c r="J2427" s="4" t="str">
        <f t="shared" si="4461"/>
        <v/>
      </c>
      <c r="K2427" s="4" t="str">
        <f t="shared" si="4462"/>
        <v/>
      </c>
      <c r="L2427" s="4" t="str">
        <f t="shared" si="4463"/>
        <v/>
      </c>
      <c r="M2427" s="4" t="str">
        <f t="shared" si="4464"/>
        <v/>
      </c>
      <c r="N2427" s="4" t="str">
        <f t="shared" si="4465"/>
        <v/>
      </c>
      <c r="O2427" s="4" t="str">
        <f t="shared" si="4466"/>
        <v/>
      </c>
      <c r="P2427" s="4" t="str">
        <f t="shared" si="4467"/>
        <v/>
      </c>
      <c r="Q2427" s="4" t="str">
        <f t="shared" si="4468"/>
        <v/>
      </c>
      <c r="R2427" s="4" t="str">
        <f t="shared" si="4469"/>
        <v/>
      </c>
      <c r="S2427" s="4" t="str">
        <f t="shared" si="4470"/>
        <v/>
      </c>
      <c r="T2427" s="4" t="str">
        <f t="shared" si="4471"/>
        <v/>
      </c>
      <c r="U2427" s="4" t="str">
        <f t="shared" si="4472"/>
        <v/>
      </c>
      <c r="V2427" s="4" t="str">
        <f t="shared" si="4473"/>
        <v/>
      </c>
      <c r="W2427" s="4" t="str">
        <f t="shared" si="4474"/>
        <v/>
      </c>
      <c r="X2427" s="4" t="str">
        <f t="shared" si="4475"/>
        <v/>
      </c>
      <c r="Y2427" s="4">
        <f t="shared" si="4476"/>
        <v>3</v>
      </c>
      <c r="Z2427" s="4" t="str">
        <f t="shared" si="4477"/>
        <v>-</v>
      </c>
      <c r="AA2427" s="4" t="str">
        <f t="shared" si="4478"/>
        <v/>
      </c>
      <c r="AB2427" s="4" t="str">
        <f t="shared" si="4479"/>
        <v/>
      </c>
      <c r="AC2427" s="4" t="str">
        <f t="shared" si="4480"/>
        <v/>
      </c>
      <c r="AD2427" s="4" t="str">
        <f t="shared" si="4481"/>
        <v/>
      </c>
      <c r="AE2427" s="4" t="str">
        <f t="shared" si="4482"/>
        <v/>
      </c>
      <c r="AF2427" s="4">
        <f t="shared" si="4483"/>
        <v>4</v>
      </c>
      <c r="AG2427" s="4">
        <f t="shared" si="4484"/>
        <v>14</v>
      </c>
      <c r="AH2427" s="4">
        <f t="shared" si="4485"/>
        <v>10</v>
      </c>
      <c r="AI2427" s="4" t="str">
        <f t="shared" si="4486"/>
        <v>1PCS</v>
      </c>
      <c r="AJ2427" s="4" t="str">
        <f t="shared" si="4487"/>
        <v>-1PCS</v>
      </c>
      <c r="AK2427" s="4" t="str" cm="1">
        <f t="array" ref="AK2427">LEFT(AR2427,SUM(LEN(AR2427)-LEN(SUBSTITUTE(AR2427,{"0";"1";"2";"3";"4";"5";"6";"7";"8";"9"},""))))</f>
        <v>1</v>
      </c>
      <c r="AL2427" s="4">
        <f t="shared" si="4491"/>
        <v>13</v>
      </c>
      <c r="AM2427" s="4" t="b">
        <f t="shared" si="4497"/>
        <v>1</v>
      </c>
      <c r="AN2427" s="4" t="str">
        <f t="shared" si="4498"/>
        <v>PCS</v>
      </c>
      <c r="AO2427" s="4" t="b">
        <f t="shared" si="4492"/>
        <v>1</v>
      </c>
      <c r="AP2427" s="4" t="b">
        <f t="shared" si="4488"/>
        <v>0</v>
      </c>
      <c r="AQ2427" s="5" t="str">
        <f t="shared" si="4489"/>
        <v>SABUN ZEN</v>
      </c>
      <c r="AR2427" s="4" t="str">
        <f t="shared" si="4490"/>
        <v>1PCS</v>
      </c>
      <c r="AS2427" t="s">
        <v>3345</v>
      </c>
      <c r="AU2427" s="4" t="str">
        <f t="shared" si="4495"/>
        <v>XXXX</v>
      </c>
      <c r="AV2427">
        <v>3200</v>
      </c>
      <c r="AW2427">
        <v>3500</v>
      </c>
      <c r="AX2427">
        <v>3200</v>
      </c>
      <c r="AY2427" t="str">
        <f t="shared" si="4449"/>
        <v>8000000002427</v>
      </c>
      <c r="AZ2427" t="str">
        <f t="shared" si="4493"/>
        <v>SABUN ZEN</v>
      </c>
      <c r="BA2427" t="s">
        <v>4301</v>
      </c>
      <c r="BB2427" t="s">
        <v>4301</v>
      </c>
      <c r="BC2427" s="9" t="str" cm="1">
        <f t="array" aca="1" ref="BC2427" ca="1">LEFT(AR2427,MATCH(FALSE,ISNUMBER(MID(AR2427,ROW(INDIRECT("1:"&amp;LEN(AR2427)+1)), 1) *1),0) -1)</f>
        <v>1</v>
      </c>
      <c r="BD2427" s="1"/>
      <c r="BF2427" s="21"/>
      <c r="BK2427" s="1"/>
      <c r="BM2427" s="1"/>
      <c r="BN2427" s="1"/>
      <c r="BR2427" s="22"/>
      <c r="BS2427">
        <v>0</v>
      </c>
      <c r="BT2427" s="1" t="s">
        <v>5103</v>
      </c>
    </row>
    <row r="2428" spans="1:72">
      <c r="A2428" s="4" t="str">
        <f t="shared" si="4452"/>
        <v/>
      </c>
      <c r="B2428" s="4" t="str">
        <f t="shared" si="4453"/>
        <v>PCS</v>
      </c>
      <c r="C2428" s="4" t="str">
        <f t="shared" si="4454"/>
        <v/>
      </c>
      <c r="D2428" s="4" t="str">
        <f t="shared" si="4455"/>
        <v/>
      </c>
      <c r="E2428" s="4" t="str">
        <f t="shared" si="4456"/>
        <v/>
      </c>
      <c r="F2428" s="4" t="str">
        <f t="shared" si="4457"/>
        <v/>
      </c>
      <c r="G2428" s="4" t="str">
        <f t="shared" si="4458"/>
        <v/>
      </c>
      <c r="H2428" s="4" t="str">
        <f t="shared" si="4459"/>
        <v/>
      </c>
      <c r="I2428" s="4" t="str">
        <f t="shared" si="4460"/>
        <v/>
      </c>
      <c r="J2428" s="4" t="str">
        <f t="shared" si="4461"/>
        <v/>
      </c>
      <c r="K2428" s="4" t="str">
        <f t="shared" si="4462"/>
        <v/>
      </c>
      <c r="L2428" s="4" t="str">
        <f t="shared" si="4463"/>
        <v/>
      </c>
      <c r="M2428" s="4" t="str">
        <f t="shared" si="4464"/>
        <v/>
      </c>
      <c r="N2428" s="4" t="str">
        <f t="shared" si="4465"/>
        <v/>
      </c>
      <c r="O2428" s="4" t="str">
        <f t="shared" si="4466"/>
        <v>DUS</v>
      </c>
      <c r="P2428" s="4" t="str">
        <f t="shared" si="4467"/>
        <v/>
      </c>
      <c r="Q2428" s="4" t="str">
        <f t="shared" si="4468"/>
        <v/>
      </c>
      <c r="R2428" s="4" t="str">
        <f t="shared" si="4469"/>
        <v/>
      </c>
      <c r="S2428" s="4" t="str">
        <f t="shared" si="4470"/>
        <v/>
      </c>
      <c r="T2428" s="4" t="str">
        <f t="shared" si="4471"/>
        <v/>
      </c>
      <c r="U2428" s="4" t="str">
        <f t="shared" si="4472"/>
        <v/>
      </c>
      <c r="V2428" s="4" t="str">
        <f t="shared" si="4473"/>
        <v/>
      </c>
      <c r="W2428" s="4" t="str">
        <f t="shared" si="4474"/>
        <v/>
      </c>
      <c r="X2428" s="4" t="str">
        <f t="shared" si="4475"/>
        <v/>
      </c>
      <c r="Y2428" s="4">
        <f t="shared" si="4476"/>
        <v>6</v>
      </c>
      <c r="Z2428" s="4" t="str">
        <f t="shared" si="4477"/>
        <v>-</v>
      </c>
      <c r="AA2428" s="4" t="str">
        <f t="shared" si="4478"/>
        <v>/</v>
      </c>
      <c r="AB2428" s="4" t="str">
        <f t="shared" si="4479"/>
        <v/>
      </c>
      <c r="AC2428" s="4" t="str">
        <f t="shared" si="4480"/>
        <v/>
      </c>
      <c r="AD2428" s="4" t="str">
        <f t="shared" si="4481"/>
        <v/>
      </c>
      <c r="AE2428" s="4" t="str">
        <f t="shared" si="4482"/>
        <v/>
      </c>
      <c r="AF2428" s="4">
        <f t="shared" si="4483"/>
        <v>9</v>
      </c>
      <c r="AG2428" s="4">
        <f t="shared" si="4484"/>
        <v>19</v>
      </c>
      <c r="AH2428" s="4">
        <f t="shared" si="4485"/>
        <v>10</v>
      </c>
      <c r="AI2428" s="4" t="str">
        <f t="shared" si="4486"/>
        <v>/DUS</v>
      </c>
      <c r="AJ2428" s="4" t="str">
        <f t="shared" si="4487"/>
        <v>S/DUS</v>
      </c>
      <c r="AK2428" s="4" t="str" cm="1">
        <f t="array" ref="AK2428">LEFT(AR2428,SUM(LEN(AR2428)-LEN(SUBSTITUTE(AR2428,{"0";"1";"2";"3";"4";"5";"6";"7";"8";"9"},""))))</f>
        <v>72</v>
      </c>
      <c r="AL2428" s="4">
        <f t="shared" si="4491"/>
        <v>13</v>
      </c>
      <c r="AM2428" s="4" t="b">
        <f>LEFT(AR2428,2)=AK2428</f>
        <v>1</v>
      </c>
      <c r="AN2428" s="4" t="str">
        <f t="shared" si="4498"/>
        <v>DUS</v>
      </c>
      <c r="AO2428" s="4" t="b">
        <f t="shared" si="4492"/>
        <v>1</v>
      </c>
      <c r="AP2428" s="4" t="b">
        <f t="shared" si="4488"/>
        <v>0</v>
      </c>
      <c r="AQ2428" s="5" t="str">
        <f t="shared" si="4489"/>
        <v>SABUN ZEN</v>
      </c>
      <c r="AR2428" s="4" t="str">
        <f t="shared" si="4490"/>
        <v>72PCS/DUS</v>
      </c>
      <c r="AS2428" t="s">
        <v>3346</v>
      </c>
      <c r="AU2428" s="4" t="b">
        <f t="shared" ca="1" si="4495"/>
        <v>1</v>
      </c>
      <c r="AV2428">
        <v>201000</v>
      </c>
      <c r="AW2428">
        <v>201000</v>
      </c>
      <c r="AX2428">
        <v>192000</v>
      </c>
      <c r="AY2428" t="str">
        <f t="shared" si="4449"/>
        <v>8000000002428</v>
      </c>
      <c r="AZ2428" t="str">
        <f t="shared" si="4493"/>
        <v>SABUN ZEN</v>
      </c>
      <c r="BA2428" t="s">
        <v>4301</v>
      </c>
      <c r="BB2428" t="s">
        <v>4301</v>
      </c>
      <c r="BC2428" s="4" t="str" cm="1">
        <f t="array" aca="1" ref="BC2428" ca="1">LEFT(AR2428,MATCH(FALSE,ISNUMBER(MID(AR2428,ROW(INDIRECT("1:"&amp;LEN(AR2428)+1)), 1) *1),0) -1)</f>
        <v>72</v>
      </c>
      <c r="BD2428" s="1"/>
      <c r="BF2428" s="21"/>
      <c r="BK2428" s="1"/>
      <c r="BM2428" s="1"/>
      <c r="BN2428" s="1"/>
      <c r="BR2428" s="22"/>
      <c r="BS2428">
        <v>0</v>
      </c>
      <c r="BT2428" s="1" t="s">
        <v>5103</v>
      </c>
    </row>
    <row r="2429" spans="1:72">
      <c r="A2429" s="4" t="str">
        <f t="shared" si="4452"/>
        <v/>
      </c>
      <c r="B2429" s="4" t="str">
        <f t="shared" si="4453"/>
        <v>PCS</v>
      </c>
      <c r="C2429" s="4" t="str">
        <f t="shared" si="4454"/>
        <v/>
      </c>
      <c r="D2429" s="4" t="str">
        <f t="shared" si="4455"/>
        <v/>
      </c>
      <c r="E2429" s="4" t="str">
        <f t="shared" si="4456"/>
        <v/>
      </c>
      <c r="F2429" s="4" t="str">
        <f t="shared" si="4457"/>
        <v/>
      </c>
      <c r="G2429" s="4" t="str">
        <f t="shared" si="4458"/>
        <v/>
      </c>
      <c r="H2429" s="4" t="str">
        <f t="shared" si="4459"/>
        <v/>
      </c>
      <c r="I2429" s="4" t="str">
        <f t="shared" si="4460"/>
        <v/>
      </c>
      <c r="J2429" s="4" t="str">
        <f t="shared" si="4461"/>
        <v/>
      </c>
      <c r="K2429" s="4" t="str">
        <f t="shared" si="4462"/>
        <v/>
      </c>
      <c r="L2429" s="4" t="str">
        <f t="shared" si="4463"/>
        <v/>
      </c>
      <c r="M2429" s="4" t="str">
        <f t="shared" si="4464"/>
        <v/>
      </c>
      <c r="N2429" s="4" t="str">
        <f t="shared" si="4465"/>
        <v/>
      </c>
      <c r="O2429" s="4" t="str">
        <f t="shared" si="4466"/>
        <v/>
      </c>
      <c r="P2429" s="4" t="str">
        <f t="shared" si="4467"/>
        <v/>
      </c>
      <c r="Q2429" s="4" t="str">
        <f t="shared" si="4468"/>
        <v/>
      </c>
      <c r="R2429" s="4" t="str">
        <f t="shared" si="4469"/>
        <v/>
      </c>
      <c r="S2429" s="4" t="str">
        <f t="shared" si="4470"/>
        <v/>
      </c>
      <c r="T2429" s="4" t="str">
        <f t="shared" si="4471"/>
        <v/>
      </c>
      <c r="U2429" s="4" t="str">
        <f t="shared" si="4472"/>
        <v/>
      </c>
      <c r="V2429" s="4" t="str">
        <f t="shared" si="4473"/>
        <v/>
      </c>
      <c r="W2429" s="4" t="str">
        <f t="shared" si="4474"/>
        <v/>
      </c>
      <c r="X2429" s="4" t="str">
        <f t="shared" si="4475"/>
        <v/>
      </c>
      <c r="Y2429" s="4">
        <f t="shared" si="4476"/>
        <v>3</v>
      </c>
      <c r="Z2429" s="4" t="str">
        <f t="shared" si="4477"/>
        <v>-</v>
      </c>
      <c r="AA2429" s="4" t="str">
        <f t="shared" si="4478"/>
        <v/>
      </c>
      <c r="AB2429" s="4" t="str">
        <f t="shared" si="4479"/>
        <v/>
      </c>
      <c r="AC2429" s="4" t="str">
        <f t="shared" si="4480"/>
        <v/>
      </c>
      <c r="AD2429" s="4" t="str">
        <f t="shared" si="4481"/>
        <v/>
      </c>
      <c r="AE2429" s="4" t="str">
        <f t="shared" si="4482"/>
        <v/>
      </c>
      <c r="AF2429" s="4">
        <f t="shared" si="4483"/>
        <v>4</v>
      </c>
      <c r="AG2429" s="4">
        <f t="shared" si="4484"/>
        <v>31</v>
      </c>
      <c r="AH2429" s="4">
        <f t="shared" si="4485"/>
        <v>27</v>
      </c>
      <c r="AI2429" s="4" t="str">
        <f t="shared" si="4486"/>
        <v>1PCS</v>
      </c>
      <c r="AJ2429" s="4" t="str">
        <f t="shared" si="4487"/>
        <v>-1PCS</v>
      </c>
      <c r="AK2429" s="4" t="str" cm="1">
        <f t="array" ref="AK2429">LEFT(AR2429,SUM(LEN(AR2429)-LEN(SUBSTITUTE(AR2429,{"0";"1";"2";"3";"4";"5";"6";"7";"8";"9"},""))))</f>
        <v>1</v>
      </c>
      <c r="AL2429" s="4">
        <f t="shared" si="4491"/>
        <v>13</v>
      </c>
      <c r="AM2429" s="4" t="b">
        <f>LEFT(AR2429,1)=AK2429</f>
        <v>1</v>
      </c>
      <c r="AN2429" s="4" t="str">
        <f t="shared" si="4498"/>
        <v>PCS</v>
      </c>
      <c r="AO2429" s="4" t="b">
        <f t="shared" si="4492"/>
        <v>0</v>
      </c>
      <c r="AP2429" s="4" t="b">
        <f t="shared" si="4488"/>
        <v>0</v>
      </c>
      <c r="AQ2429" s="5" t="str">
        <f t="shared" si="4489"/>
        <v>SABUN ZEN SHISO SANDALWOOD</v>
      </c>
      <c r="AR2429" s="4" t="str">
        <f t="shared" si="4490"/>
        <v>1PCS</v>
      </c>
      <c r="AS2429" t="s">
        <v>3337</v>
      </c>
      <c r="AT2429" s="1" t="s">
        <v>3338</v>
      </c>
      <c r="AU2429" s="4" t="str">
        <f t="shared" ca="1" si="4495"/>
        <v/>
      </c>
      <c r="AV2429">
        <v>3200</v>
      </c>
      <c r="AW2429">
        <v>3500</v>
      </c>
      <c r="AX2429">
        <v>2850</v>
      </c>
      <c r="AY2429" t="str">
        <f t="shared" si="4449"/>
        <v>8992946531866</v>
      </c>
      <c r="AZ2429" t="str">
        <f t="shared" si="4493"/>
        <v>SABUN ZEN SHISO SANDALWOOD</v>
      </c>
      <c r="BA2429" t="s">
        <v>4301</v>
      </c>
      <c r="BB2429" t="s">
        <v>4301</v>
      </c>
      <c r="BC2429" s="9" t="str" cm="1">
        <f t="array" aca="1" ref="BC2429" ca="1">LEFT(AR2429,MATCH(FALSE,ISNUMBER(MID(AR2429,ROW(INDIRECT("1:"&amp;LEN(AR2429)+1)), 1) *1),0) -1)</f>
        <v>1</v>
      </c>
      <c r="BD2429" s="1"/>
      <c r="BF2429" s="21"/>
      <c r="BK2429" s="1"/>
      <c r="BM2429" s="1"/>
      <c r="BN2429" s="1"/>
      <c r="BR2429" s="22"/>
      <c r="BS2429">
        <v>0</v>
      </c>
      <c r="BT2429" s="1" t="s">
        <v>5103</v>
      </c>
    </row>
    <row r="2430" spans="1:72">
      <c r="A2430" s="4" t="str">
        <f t="shared" si="4452"/>
        <v/>
      </c>
      <c r="B2430" s="4" t="str">
        <f t="shared" si="4453"/>
        <v>PCS</v>
      </c>
      <c r="C2430" s="4" t="str">
        <f t="shared" si="4454"/>
        <v/>
      </c>
      <c r="D2430" s="4" t="str">
        <f t="shared" si="4455"/>
        <v/>
      </c>
      <c r="E2430" s="4" t="str">
        <f t="shared" si="4456"/>
        <v/>
      </c>
      <c r="F2430" s="4" t="str">
        <f t="shared" si="4457"/>
        <v/>
      </c>
      <c r="G2430" s="4" t="str">
        <f t="shared" si="4458"/>
        <v/>
      </c>
      <c r="H2430" s="4" t="str">
        <f t="shared" si="4459"/>
        <v/>
      </c>
      <c r="I2430" s="4" t="str">
        <f t="shared" si="4460"/>
        <v/>
      </c>
      <c r="J2430" s="4" t="str">
        <f t="shared" si="4461"/>
        <v/>
      </c>
      <c r="K2430" s="4" t="str">
        <f t="shared" si="4462"/>
        <v/>
      </c>
      <c r="L2430" s="4" t="str">
        <f t="shared" si="4463"/>
        <v/>
      </c>
      <c r="M2430" s="4" t="str">
        <f t="shared" si="4464"/>
        <v/>
      </c>
      <c r="N2430" s="4" t="str">
        <f t="shared" si="4465"/>
        <v/>
      </c>
      <c r="O2430" s="4" t="str">
        <f t="shared" si="4466"/>
        <v/>
      </c>
      <c r="P2430" s="4" t="str">
        <f t="shared" si="4467"/>
        <v/>
      </c>
      <c r="Q2430" s="4" t="str">
        <f t="shared" si="4468"/>
        <v/>
      </c>
      <c r="R2430" s="4" t="str">
        <f t="shared" si="4469"/>
        <v/>
      </c>
      <c r="S2430" s="4" t="str">
        <f t="shared" si="4470"/>
        <v/>
      </c>
      <c r="T2430" s="4" t="str">
        <f t="shared" si="4471"/>
        <v/>
      </c>
      <c r="U2430" s="4" t="str">
        <f t="shared" si="4472"/>
        <v/>
      </c>
      <c r="V2430" s="4" t="str">
        <f t="shared" si="4473"/>
        <v/>
      </c>
      <c r="W2430" s="4" t="str">
        <f t="shared" si="4474"/>
        <v/>
      </c>
      <c r="X2430" s="4" t="str">
        <f t="shared" si="4475"/>
        <v/>
      </c>
      <c r="Y2430" s="4">
        <f t="shared" si="4476"/>
        <v>3</v>
      </c>
      <c r="Z2430" s="4" t="str">
        <f t="shared" si="4477"/>
        <v>-</v>
      </c>
      <c r="AA2430" s="4" t="str">
        <f t="shared" si="4478"/>
        <v/>
      </c>
      <c r="AB2430" s="4" t="str">
        <f t="shared" si="4479"/>
        <v/>
      </c>
      <c r="AC2430" s="4" t="str">
        <f t="shared" si="4480"/>
        <v/>
      </c>
      <c r="AD2430" s="4" t="str">
        <f t="shared" si="4481"/>
        <v/>
      </c>
      <c r="AE2430" s="4" t="str">
        <f t="shared" si="4482"/>
        <v/>
      </c>
      <c r="AF2430" s="4">
        <f t="shared" si="4483"/>
        <v>4</v>
      </c>
      <c r="AG2430" s="4">
        <f t="shared" si="4484"/>
        <v>29</v>
      </c>
      <c r="AH2430" s="4">
        <f t="shared" si="4485"/>
        <v>25</v>
      </c>
      <c r="AI2430" s="4" t="str">
        <f t="shared" si="4486"/>
        <v>1PCS</v>
      </c>
      <c r="AJ2430" s="4" t="str">
        <f t="shared" si="4487"/>
        <v>-1PCS</v>
      </c>
      <c r="AK2430" s="4" t="str" cm="1">
        <f t="array" ref="AK2430">LEFT(AR2430,SUM(LEN(AR2430)-LEN(SUBSTITUTE(AR2430,{"0";"1";"2";"3";"4";"5";"6";"7";"8";"9"},""))))</f>
        <v>1</v>
      </c>
      <c r="AL2430" s="4">
        <f t="shared" si="4491"/>
        <v>13</v>
      </c>
      <c r="AM2430" s="4" t="b">
        <f>LEFT(AR2430,1)=AK2430</f>
        <v>1</v>
      </c>
      <c r="AN2430" s="4" t="str">
        <f t="shared" si="4498"/>
        <v>PCS</v>
      </c>
      <c r="AO2430" s="4" t="b">
        <f t="shared" si="4492"/>
        <v>0</v>
      </c>
      <c r="AP2430" s="4" t="b">
        <f t="shared" si="4488"/>
        <v>0</v>
      </c>
      <c r="AQ2430" s="5" t="str">
        <f t="shared" si="4489"/>
        <v>SABUN ZEN SHISO TEA TREE</v>
      </c>
      <c r="AR2430" s="4" t="str">
        <f t="shared" si="4490"/>
        <v>1PCS</v>
      </c>
      <c r="AS2430" t="s">
        <v>3339</v>
      </c>
      <c r="AT2430" s="1" t="s">
        <v>3340</v>
      </c>
      <c r="AU2430" s="4" t="str">
        <f t="shared" ca="1" si="4495"/>
        <v/>
      </c>
      <c r="AV2430">
        <v>3200</v>
      </c>
      <c r="AW2430">
        <v>3500</v>
      </c>
      <c r="AX2430">
        <v>2850</v>
      </c>
      <c r="AY2430" t="str">
        <f t="shared" si="4449"/>
        <v>8992946533082</v>
      </c>
      <c r="AZ2430" t="str">
        <f t="shared" si="4493"/>
        <v>SABUN ZEN SHISO TEA TREE</v>
      </c>
      <c r="BA2430" t="s">
        <v>4301</v>
      </c>
      <c r="BB2430" t="s">
        <v>4301</v>
      </c>
      <c r="BC2430" s="9" t="str" cm="1">
        <f t="array" aca="1" ref="BC2430" ca="1">LEFT(AR2430,MATCH(FALSE,ISNUMBER(MID(AR2430,ROW(INDIRECT("1:"&amp;LEN(AR2430)+1)), 1) *1),0) -1)</f>
        <v>1</v>
      </c>
      <c r="BD2430" s="1"/>
      <c r="BF2430" s="21"/>
      <c r="BK2430" s="1"/>
      <c r="BM2430" s="1"/>
      <c r="BN2430" s="1"/>
      <c r="BR2430" s="22"/>
      <c r="BS2430">
        <v>0</v>
      </c>
      <c r="BT2430" s="1" t="s">
        <v>5103</v>
      </c>
    </row>
    <row r="2431" spans="1:72">
      <c r="A2431" s="4" t="str">
        <f t="shared" si="4452"/>
        <v/>
      </c>
      <c r="B2431" s="4" t="str">
        <f t="shared" si="4453"/>
        <v>PCS</v>
      </c>
      <c r="C2431" s="4" t="str">
        <f t="shared" si="4454"/>
        <v/>
      </c>
      <c r="D2431" s="4" t="str">
        <f t="shared" si="4455"/>
        <v/>
      </c>
      <c r="E2431" s="4" t="str">
        <f t="shared" si="4456"/>
        <v/>
      </c>
      <c r="F2431" s="4" t="str">
        <f t="shared" si="4457"/>
        <v/>
      </c>
      <c r="G2431" s="4" t="str">
        <f t="shared" si="4458"/>
        <v/>
      </c>
      <c r="H2431" s="4" t="str">
        <f t="shared" si="4459"/>
        <v/>
      </c>
      <c r="I2431" s="4" t="str">
        <f t="shared" si="4460"/>
        <v/>
      </c>
      <c r="J2431" s="4" t="str">
        <f t="shared" si="4461"/>
        <v/>
      </c>
      <c r="K2431" s="4" t="str">
        <f t="shared" si="4462"/>
        <v/>
      </c>
      <c r="L2431" s="4" t="str">
        <f t="shared" si="4463"/>
        <v/>
      </c>
      <c r="M2431" s="4" t="str">
        <f t="shared" si="4464"/>
        <v/>
      </c>
      <c r="N2431" s="4" t="str">
        <f t="shared" si="4465"/>
        <v/>
      </c>
      <c r="O2431" s="4" t="str">
        <f t="shared" si="4466"/>
        <v/>
      </c>
      <c r="P2431" s="4" t="str">
        <f t="shared" si="4467"/>
        <v/>
      </c>
      <c r="Q2431" s="4" t="str">
        <f t="shared" si="4468"/>
        <v/>
      </c>
      <c r="R2431" s="4" t="str">
        <f t="shared" si="4469"/>
        <v/>
      </c>
      <c r="S2431" s="4" t="str">
        <f t="shared" si="4470"/>
        <v/>
      </c>
      <c r="T2431" s="4" t="str">
        <f t="shared" si="4471"/>
        <v/>
      </c>
      <c r="U2431" s="4" t="str">
        <f t="shared" si="4472"/>
        <v/>
      </c>
      <c r="V2431" s="4" t="str">
        <f t="shared" si="4473"/>
        <v/>
      </c>
      <c r="W2431" s="4" t="str">
        <f t="shared" si="4474"/>
        <v/>
      </c>
      <c r="X2431" s="4" t="str">
        <f t="shared" si="4475"/>
        <v/>
      </c>
      <c r="Y2431" s="4">
        <f t="shared" si="4476"/>
        <v>3</v>
      </c>
      <c r="Z2431" s="4" t="str">
        <f t="shared" si="4477"/>
        <v>-</v>
      </c>
      <c r="AA2431" s="4" t="str">
        <f t="shared" si="4478"/>
        <v/>
      </c>
      <c r="AB2431" s="4" t="str">
        <f t="shared" si="4479"/>
        <v/>
      </c>
      <c r="AC2431" s="4" t="str">
        <f t="shared" si="4480"/>
        <v/>
      </c>
      <c r="AD2431" s="4" t="str">
        <f t="shared" si="4481"/>
        <v/>
      </c>
      <c r="AE2431" s="4" t="str">
        <f t="shared" si="4482"/>
        <v/>
      </c>
      <c r="AF2431" s="4">
        <f t="shared" si="4483"/>
        <v>4</v>
      </c>
      <c r="AG2431" s="4">
        <f t="shared" si="4484"/>
        <v>28</v>
      </c>
      <c r="AH2431" s="4">
        <f t="shared" si="4485"/>
        <v>24</v>
      </c>
      <c r="AI2431" s="4" t="str">
        <f t="shared" si="4486"/>
        <v>1PCS</v>
      </c>
      <c r="AJ2431" s="4" t="str">
        <f t="shared" si="4487"/>
        <v>-1PCS</v>
      </c>
      <c r="AK2431" s="4" t="str" cm="1">
        <f t="array" ref="AK2431">LEFT(AR2431,SUM(LEN(AR2431)-LEN(SUBSTITUTE(AR2431,{"0";"1";"2";"3";"4";"5";"6";"7";"8";"9"},""))))</f>
        <v>1</v>
      </c>
      <c r="AL2431" s="4">
        <f t="shared" si="4491"/>
        <v>13</v>
      </c>
      <c r="AM2431" s="4" t="b">
        <f>LEFT(AR2431,1)=AK2431</f>
        <v>1</v>
      </c>
      <c r="AN2431" s="4" t="str">
        <f t="shared" si="4498"/>
        <v>PCS</v>
      </c>
      <c r="AO2431" s="4" t="b">
        <f t="shared" si="4492"/>
        <v>0</v>
      </c>
      <c r="AP2431" s="4" t="b">
        <f t="shared" si="4488"/>
        <v>0</v>
      </c>
      <c r="AQ2431" s="5" t="str">
        <f t="shared" si="4489"/>
        <v>SABUN ZEN WITH SEA SALT</v>
      </c>
      <c r="AR2431" s="4" t="str">
        <f t="shared" si="4490"/>
        <v>1PCS</v>
      </c>
      <c r="AS2431" t="s">
        <v>3341</v>
      </c>
      <c r="AT2431" s="1" t="s">
        <v>3342</v>
      </c>
      <c r="AU2431" s="4" t="str">
        <f t="shared" ca="1" si="4495"/>
        <v/>
      </c>
      <c r="AV2431">
        <v>3200</v>
      </c>
      <c r="AW2431">
        <v>3500</v>
      </c>
      <c r="AX2431">
        <v>2850</v>
      </c>
      <c r="AY2431" t="str">
        <f t="shared" si="4449"/>
        <v>8992946532832</v>
      </c>
      <c r="AZ2431" t="str">
        <f t="shared" si="4493"/>
        <v>SABUN ZEN WITH SEA SALT</v>
      </c>
      <c r="BA2431" t="s">
        <v>4301</v>
      </c>
      <c r="BB2431" t="s">
        <v>4301</v>
      </c>
      <c r="BC2431" s="9" t="str" cm="1">
        <f t="array" aca="1" ref="BC2431" ca="1">LEFT(AR2431,MATCH(FALSE,ISNUMBER(MID(AR2431,ROW(INDIRECT("1:"&amp;LEN(AR2431)+1)), 1) *1),0) -1)</f>
        <v>1</v>
      </c>
      <c r="BD2431" s="1"/>
      <c r="BF2431" s="21"/>
      <c r="BK2431" s="1"/>
      <c r="BM2431" s="1"/>
      <c r="BN2431" s="1"/>
      <c r="BR2431" s="22"/>
      <c r="BS2431">
        <v>0</v>
      </c>
      <c r="BT2431" s="1" t="s">
        <v>5103</v>
      </c>
    </row>
    <row r="2432" spans="1:72">
      <c r="A2432" s="4" t="str">
        <f t="shared" si="4452"/>
        <v/>
      </c>
      <c r="B2432" s="4" t="str">
        <f t="shared" si="4453"/>
        <v>PCS</v>
      </c>
      <c r="C2432" s="4" t="str">
        <f t="shared" si="4454"/>
        <v/>
      </c>
      <c r="D2432" s="4" t="str">
        <f t="shared" si="4455"/>
        <v/>
      </c>
      <c r="E2432" s="4" t="str">
        <f t="shared" si="4456"/>
        <v/>
      </c>
      <c r="F2432" s="4" t="str">
        <f t="shared" si="4457"/>
        <v/>
      </c>
      <c r="G2432" s="4" t="str">
        <f t="shared" si="4458"/>
        <v/>
      </c>
      <c r="H2432" s="4" t="str">
        <f t="shared" si="4459"/>
        <v/>
      </c>
      <c r="I2432" s="4" t="str">
        <f t="shared" si="4460"/>
        <v/>
      </c>
      <c r="J2432" s="4" t="str">
        <f t="shared" si="4461"/>
        <v/>
      </c>
      <c r="K2432" s="4" t="str">
        <f t="shared" si="4462"/>
        <v/>
      </c>
      <c r="L2432" s="4" t="str">
        <f t="shared" si="4463"/>
        <v/>
      </c>
      <c r="M2432" s="4" t="str">
        <f t="shared" si="4464"/>
        <v/>
      </c>
      <c r="N2432" s="4" t="str">
        <f t="shared" si="4465"/>
        <v/>
      </c>
      <c r="O2432" s="4" t="str">
        <f t="shared" si="4466"/>
        <v/>
      </c>
      <c r="P2432" s="4" t="str">
        <f t="shared" si="4467"/>
        <v/>
      </c>
      <c r="Q2432" s="4" t="str">
        <f t="shared" si="4468"/>
        <v/>
      </c>
      <c r="R2432" s="4" t="str">
        <f t="shared" si="4469"/>
        <v/>
      </c>
      <c r="S2432" s="4" t="str">
        <f t="shared" si="4470"/>
        <v/>
      </c>
      <c r="T2432" s="4" t="str">
        <f t="shared" si="4471"/>
        <v/>
      </c>
      <c r="U2432" s="4" t="str">
        <f t="shared" si="4472"/>
        <v/>
      </c>
      <c r="V2432" s="4" t="str">
        <f t="shared" si="4473"/>
        <v/>
      </c>
      <c r="W2432" s="4" t="str">
        <f t="shared" si="4474"/>
        <v/>
      </c>
      <c r="X2432" s="4" t="str">
        <f t="shared" si="4475"/>
        <v/>
      </c>
      <c r="Y2432" s="4">
        <f t="shared" si="4476"/>
        <v>3</v>
      </c>
      <c r="Z2432" s="4" t="str">
        <f t="shared" si="4477"/>
        <v>-</v>
      </c>
      <c r="AA2432" s="4" t="str">
        <f t="shared" si="4478"/>
        <v/>
      </c>
      <c r="AB2432" s="4" t="str">
        <f t="shared" si="4479"/>
        <v/>
      </c>
      <c r="AC2432" s="4" t="str">
        <f t="shared" si="4480"/>
        <v/>
      </c>
      <c r="AD2432" s="4" t="str">
        <f t="shared" si="4481"/>
        <v/>
      </c>
      <c r="AE2432" s="4" t="str">
        <f t="shared" si="4482"/>
        <v/>
      </c>
      <c r="AF2432" s="4">
        <f t="shared" si="4483"/>
        <v>4</v>
      </c>
      <c r="AG2432" s="4">
        <f t="shared" si="4484"/>
        <v>27</v>
      </c>
      <c r="AH2432" s="4">
        <f t="shared" si="4485"/>
        <v>23</v>
      </c>
      <c r="AI2432" s="4" t="str">
        <f t="shared" si="4486"/>
        <v>1PCS</v>
      </c>
      <c r="AJ2432" s="4" t="str">
        <f t="shared" si="4487"/>
        <v>-1PCS</v>
      </c>
      <c r="AK2432" s="4" t="str" cm="1">
        <f t="array" ref="AK2432">LEFT(AR2432,SUM(LEN(AR2432)-LEN(SUBSTITUTE(AR2432,{"0";"1";"2";"3";"4";"5";"6";"7";"8";"9"},""))))</f>
        <v>1</v>
      </c>
      <c r="AL2432" s="4">
        <f t="shared" si="4491"/>
        <v>13</v>
      </c>
      <c r="AM2432" s="4" t="b">
        <f>LEFT(AR2432,1)=AK2432</f>
        <v>1</v>
      </c>
      <c r="AN2432" s="4" t="str">
        <f t="shared" si="4498"/>
        <v>PCS</v>
      </c>
      <c r="AO2432" s="4" t="b">
        <f t="shared" si="4492"/>
        <v>0</v>
      </c>
      <c r="AP2432" s="4" t="b">
        <f t="shared" si="4488"/>
        <v>0</v>
      </c>
      <c r="AQ2432" s="5" t="str">
        <f t="shared" si="4489"/>
        <v>SABUN ZEN WITH SULPHUR</v>
      </c>
      <c r="AR2432" s="4" t="str">
        <f t="shared" si="4490"/>
        <v>1PCS</v>
      </c>
      <c r="AS2432" t="s">
        <v>3343</v>
      </c>
      <c r="AT2432" s="1" t="s">
        <v>3344</v>
      </c>
      <c r="AU2432" s="4" t="str">
        <f t="shared" ca="1" si="4495"/>
        <v/>
      </c>
      <c r="AV2432">
        <v>3200</v>
      </c>
      <c r="AW2432">
        <v>3500</v>
      </c>
      <c r="AX2432">
        <v>2850</v>
      </c>
      <c r="AY2432" t="str">
        <f t="shared" si="4449"/>
        <v>8992946532849</v>
      </c>
      <c r="AZ2432" t="str">
        <f t="shared" si="4493"/>
        <v>SABUN ZEN WITH SULPHUR</v>
      </c>
      <c r="BA2432" t="s">
        <v>4301</v>
      </c>
      <c r="BB2432" t="s">
        <v>4301</v>
      </c>
      <c r="BC2432" s="9" t="str" cm="1">
        <f t="array" aca="1" ref="BC2432" ca="1">LEFT(AR2432,MATCH(FALSE,ISNUMBER(MID(AR2432,ROW(INDIRECT("1:"&amp;LEN(AR2432)+1)), 1) *1),0) -1)</f>
        <v>1</v>
      </c>
      <c r="BD2432" s="1"/>
      <c r="BF2432" s="21"/>
      <c r="BK2432" s="1"/>
      <c r="BM2432" s="1"/>
      <c r="BN2432" s="1"/>
      <c r="BR2432" s="22"/>
      <c r="BS2432">
        <v>0</v>
      </c>
      <c r="BT2432" s="1" t="s">
        <v>5103</v>
      </c>
    </row>
    <row r="2433" spans="1:72">
      <c r="A2433" s="4" t="str">
        <f t="shared" si="4452"/>
        <v/>
      </c>
      <c r="B2433" s="4" t="str">
        <f t="shared" si="4453"/>
        <v>PCS</v>
      </c>
      <c r="C2433" s="4" t="str">
        <f t="shared" si="4454"/>
        <v/>
      </c>
      <c r="D2433" s="4" t="str">
        <f t="shared" si="4455"/>
        <v/>
      </c>
      <c r="E2433" s="4" t="str">
        <f t="shared" si="4456"/>
        <v/>
      </c>
      <c r="F2433" s="4" t="str">
        <f t="shared" si="4457"/>
        <v/>
      </c>
      <c r="G2433" s="4" t="str">
        <f t="shared" si="4458"/>
        <v/>
      </c>
      <c r="H2433" s="4" t="str">
        <f t="shared" si="4459"/>
        <v/>
      </c>
      <c r="I2433" s="4" t="str">
        <f t="shared" si="4460"/>
        <v/>
      </c>
      <c r="J2433" s="4" t="str">
        <f t="shared" si="4461"/>
        <v/>
      </c>
      <c r="K2433" s="4" t="str">
        <f t="shared" si="4462"/>
        <v/>
      </c>
      <c r="L2433" s="4" t="str">
        <f t="shared" si="4463"/>
        <v/>
      </c>
      <c r="M2433" s="4" t="str">
        <f t="shared" si="4464"/>
        <v/>
      </c>
      <c r="N2433" s="4" t="str">
        <f t="shared" si="4465"/>
        <v/>
      </c>
      <c r="O2433" s="4" t="str">
        <f t="shared" si="4466"/>
        <v/>
      </c>
      <c r="P2433" s="4" t="str">
        <f t="shared" si="4467"/>
        <v/>
      </c>
      <c r="Q2433" s="4" t="str">
        <f t="shared" si="4468"/>
        <v/>
      </c>
      <c r="R2433" s="4" t="str">
        <f t="shared" si="4469"/>
        <v/>
      </c>
      <c r="S2433" s="4" t="str">
        <f t="shared" si="4470"/>
        <v/>
      </c>
      <c r="T2433" s="4" t="str">
        <f t="shared" si="4471"/>
        <v>PACK</v>
      </c>
      <c r="U2433" s="4" t="str">
        <f t="shared" si="4472"/>
        <v/>
      </c>
      <c r="V2433" s="4" t="str">
        <f t="shared" si="4473"/>
        <v/>
      </c>
      <c r="W2433" s="4" t="str">
        <f t="shared" si="4474"/>
        <v/>
      </c>
      <c r="X2433" s="4" t="str">
        <f t="shared" si="4475"/>
        <v/>
      </c>
      <c r="Y2433" s="4">
        <f t="shared" si="4476"/>
        <v>7</v>
      </c>
      <c r="Z2433" s="4" t="str">
        <f t="shared" si="4477"/>
        <v>-</v>
      </c>
      <c r="AA2433" s="4" t="str">
        <f t="shared" si="4478"/>
        <v>/</v>
      </c>
      <c r="AB2433" s="4" t="str">
        <f t="shared" si="4479"/>
        <v/>
      </c>
      <c r="AC2433" s="4" t="str">
        <f t="shared" si="4480"/>
        <v/>
      </c>
      <c r="AD2433" s="4" t="str">
        <f t="shared" si="4481"/>
        <v/>
      </c>
      <c r="AE2433" s="4" t="str">
        <f t="shared" si="4482"/>
        <v/>
      </c>
      <c r="AF2433" s="4">
        <f t="shared" si="4483"/>
        <v>10</v>
      </c>
      <c r="AG2433" s="4">
        <f t="shared" si="4484"/>
        <v>29</v>
      </c>
      <c r="AH2433" s="4">
        <f t="shared" si="4485"/>
        <v>19</v>
      </c>
      <c r="AI2433" s="4" t="str">
        <f t="shared" si="4486"/>
        <v>PACK</v>
      </c>
      <c r="AJ2433" s="4" t="str">
        <f t="shared" si="4487"/>
        <v>/PACK</v>
      </c>
      <c r="AK2433" s="4" t="str" cm="1">
        <f t="array" ref="AK2433">LEFT(AR2433,SUM(LEN(AR2433)-LEN(SUBSTITUTE(AR2433,{"0";"1";"2";"3";"4";"5";"6";"7";"8";"9"},""))))</f>
        <v>12</v>
      </c>
      <c r="AL2433" s="4">
        <f t="shared" si="4491"/>
        <v>13</v>
      </c>
      <c r="AM2433" s="4" t="b">
        <f>LEFT(AR2433,2)=AK2433</f>
        <v>1</v>
      </c>
      <c r="AN2433" s="4" t="str">
        <f>RIGHT(AI2433,4)</f>
        <v>PACK</v>
      </c>
      <c r="AO2433" s="4" t="b">
        <f t="shared" si="4492"/>
        <v>1</v>
      </c>
      <c r="AP2433" s="4" t="b">
        <f t="shared" si="4488"/>
        <v>0</v>
      </c>
      <c r="AQ2433" s="5" t="str">
        <f t="shared" si="4489"/>
        <v>SABUT SPON POLYTEX</v>
      </c>
      <c r="AR2433" s="4" t="str">
        <f t="shared" si="4490"/>
        <v>12PCS/PACK</v>
      </c>
      <c r="AS2433" t="s">
        <v>3347</v>
      </c>
      <c r="AU2433" s="4" t="str">
        <f t="shared" si="4495"/>
        <v>XXXX</v>
      </c>
      <c r="AV2433">
        <v>30000</v>
      </c>
      <c r="AW2433">
        <v>30000</v>
      </c>
      <c r="AX2433">
        <v>30000</v>
      </c>
      <c r="AY2433" t="str">
        <f t="shared" si="4449"/>
        <v>8000000002433</v>
      </c>
      <c r="AZ2433" t="str">
        <f t="shared" si="4493"/>
        <v>SABUT SPON POLYTEX</v>
      </c>
      <c r="BA2433" t="s">
        <v>4301</v>
      </c>
      <c r="BB2433" t="s">
        <v>4301</v>
      </c>
      <c r="BC2433" s="4" t="str" cm="1">
        <f t="array" aca="1" ref="BC2433" ca="1">LEFT(AR2433,MATCH(FALSE,ISNUMBER(MID(AR2433,ROW(INDIRECT("1:"&amp;LEN(AR2433)+1)), 1) *1),0) -1)</f>
        <v>12</v>
      </c>
      <c r="BD2433" s="1"/>
      <c r="BF2433" s="21"/>
      <c r="BK2433" s="1"/>
      <c r="BM2433" s="1"/>
      <c r="BN2433" s="1"/>
      <c r="BR2433" s="22"/>
      <c r="BS2433">
        <v>0</v>
      </c>
      <c r="BT2433" s="1" t="s">
        <v>5103</v>
      </c>
    </row>
    <row r="2434" spans="1:72">
      <c r="A2434" s="4" t="str">
        <f t="shared" si="4452"/>
        <v/>
      </c>
      <c r="B2434" s="4" t="str">
        <f t="shared" si="4453"/>
        <v>PCS</v>
      </c>
      <c r="C2434" s="4" t="str">
        <f t="shared" si="4454"/>
        <v/>
      </c>
      <c r="D2434" s="4" t="str">
        <f t="shared" si="4455"/>
        <v/>
      </c>
      <c r="E2434" s="4" t="str">
        <f t="shared" si="4456"/>
        <v/>
      </c>
      <c r="F2434" s="4" t="str">
        <f t="shared" si="4457"/>
        <v/>
      </c>
      <c r="G2434" s="4" t="str">
        <f t="shared" si="4458"/>
        <v/>
      </c>
      <c r="H2434" s="4" t="str">
        <f t="shared" si="4459"/>
        <v/>
      </c>
      <c r="I2434" s="4" t="str">
        <f t="shared" si="4460"/>
        <v/>
      </c>
      <c r="J2434" s="4" t="str">
        <f t="shared" si="4461"/>
        <v/>
      </c>
      <c r="K2434" s="4" t="str">
        <f t="shared" si="4462"/>
        <v/>
      </c>
      <c r="L2434" s="4" t="str">
        <f t="shared" si="4463"/>
        <v/>
      </c>
      <c r="M2434" s="4" t="str">
        <f t="shared" si="4464"/>
        <v/>
      </c>
      <c r="N2434" s="4" t="str">
        <f t="shared" si="4465"/>
        <v/>
      </c>
      <c r="O2434" s="4" t="str">
        <f t="shared" si="4466"/>
        <v/>
      </c>
      <c r="P2434" s="4" t="str">
        <f t="shared" si="4467"/>
        <v/>
      </c>
      <c r="Q2434" s="4" t="str">
        <f t="shared" si="4468"/>
        <v/>
      </c>
      <c r="R2434" s="4" t="str">
        <f t="shared" si="4469"/>
        <v/>
      </c>
      <c r="S2434" s="4" t="str">
        <f t="shared" si="4470"/>
        <v/>
      </c>
      <c r="T2434" s="4" t="str">
        <f t="shared" si="4471"/>
        <v/>
      </c>
      <c r="U2434" s="4" t="str">
        <f t="shared" si="4472"/>
        <v/>
      </c>
      <c r="V2434" s="4" t="str">
        <f t="shared" si="4473"/>
        <v/>
      </c>
      <c r="W2434" s="4" t="str">
        <f t="shared" si="4474"/>
        <v/>
      </c>
      <c r="X2434" s="4" t="str">
        <f t="shared" si="4475"/>
        <v/>
      </c>
      <c r="Y2434" s="4">
        <f t="shared" si="4476"/>
        <v>3</v>
      </c>
      <c r="Z2434" s="4" t="str">
        <f t="shared" si="4477"/>
        <v>-</v>
      </c>
      <c r="AA2434" s="4" t="str">
        <f t="shared" si="4478"/>
        <v/>
      </c>
      <c r="AB2434" s="4" t="str">
        <f t="shared" si="4479"/>
        <v/>
      </c>
      <c r="AC2434" s="4" t="str">
        <f t="shared" si="4480"/>
        <v/>
      </c>
      <c r="AD2434" s="4" t="str">
        <f t="shared" si="4481"/>
        <v/>
      </c>
      <c r="AE2434" s="4" t="str">
        <f t="shared" si="4482"/>
        <v/>
      </c>
      <c r="AF2434" s="4">
        <f t="shared" si="4483"/>
        <v>4</v>
      </c>
      <c r="AG2434" s="4">
        <f t="shared" si="4484"/>
        <v>23</v>
      </c>
      <c r="AH2434" s="4">
        <f t="shared" si="4485"/>
        <v>19</v>
      </c>
      <c r="AI2434" s="4" t="str">
        <f t="shared" si="4486"/>
        <v>1PCS</v>
      </c>
      <c r="AJ2434" s="4" t="str">
        <f t="shared" si="4487"/>
        <v>-1PCS</v>
      </c>
      <c r="AK2434" s="4" t="str" cm="1">
        <f t="array" ref="AK2434">LEFT(AR2434,SUM(LEN(AR2434)-LEN(SUBSTITUTE(AR2434,{"0";"1";"2";"3";"4";"5";"6";"7";"8";"9"},""))))</f>
        <v>1</v>
      </c>
      <c r="AL2434" s="4">
        <f t="shared" si="4491"/>
        <v>13</v>
      </c>
      <c r="AM2434" s="4" t="b">
        <f>LEFT(AR2434,1)=AK2434</f>
        <v>1</v>
      </c>
      <c r="AN2434" s="4" t="str">
        <f>RIGHT(AI2434,3)</f>
        <v>PCS</v>
      </c>
      <c r="AO2434" s="4" t="b">
        <f t="shared" si="4492"/>
        <v>1</v>
      </c>
      <c r="AP2434" s="4" t="b">
        <f t="shared" si="4488"/>
        <v>0</v>
      </c>
      <c r="AQ2434" s="5" t="str">
        <f t="shared" si="4489"/>
        <v>SABUT SPON POLYTEX</v>
      </c>
      <c r="AR2434" s="4" t="str">
        <f t="shared" si="4490"/>
        <v>1PCS</v>
      </c>
      <c r="AS2434" t="s">
        <v>3348</v>
      </c>
      <c r="AT2434" s="1" t="s">
        <v>3349</v>
      </c>
      <c r="AU2434" s="4" t="str">
        <f t="shared" ca="1" si="4495"/>
        <v>XXXX</v>
      </c>
      <c r="AV2434">
        <v>2000</v>
      </c>
      <c r="AW2434">
        <v>2000</v>
      </c>
      <c r="AX2434">
        <v>2000</v>
      </c>
      <c r="AY2434" t="str">
        <f t="shared" si="4449"/>
        <v>8992742370683</v>
      </c>
      <c r="AZ2434" t="str">
        <f t="shared" si="4493"/>
        <v>SABUT SPON POLYTEX</v>
      </c>
      <c r="BA2434" t="s">
        <v>4301</v>
      </c>
      <c r="BB2434" t="s">
        <v>4301</v>
      </c>
      <c r="BC2434" s="9" t="str" cm="1">
        <f t="array" aca="1" ref="BC2434" ca="1">LEFT(AR2434,MATCH(FALSE,ISNUMBER(MID(AR2434,ROW(INDIRECT("1:"&amp;LEN(AR2434)+1)), 1) *1),0) -1)</f>
        <v>1</v>
      </c>
      <c r="BD2434" s="1"/>
      <c r="BF2434" s="21"/>
      <c r="BK2434" s="1"/>
      <c r="BM2434" s="1"/>
      <c r="BN2434" s="1"/>
      <c r="BR2434" s="22"/>
      <c r="BS2434">
        <v>0</v>
      </c>
      <c r="BT2434" s="1" t="s">
        <v>5103</v>
      </c>
    </row>
    <row r="2435" spans="1:72">
      <c r="A2435" s="4" t="str">
        <f t="shared" si="4452"/>
        <v/>
      </c>
      <c r="B2435" s="4" t="str">
        <f t="shared" si="4453"/>
        <v/>
      </c>
      <c r="C2435" s="4" t="str">
        <f t="shared" si="4454"/>
        <v>BKS</v>
      </c>
      <c r="D2435" s="4" t="str">
        <f t="shared" si="4455"/>
        <v/>
      </c>
      <c r="E2435" s="4" t="str">
        <f t="shared" si="4456"/>
        <v/>
      </c>
      <c r="F2435" s="4" t="str">
        <f t="shared" si="4457"/>
        <v/>
      </c>
      <c r="G2435" s="4" t="str">
        <f t="shared" si="4458"/>
        <v/>
      </c>
      <c r="H2435" s="4" t="str">
        <f t="shared" si="4459"/>
        <v/>
      </c>
      <c r="I2435" s="4" t="str">
        <f t="shared" si="4460"/>
        <v/>
      </c>
      <c r="J2435" s="4" t="str">
        <f t="shared" si="4461"/>
        <v/>
      </c>
      <c r="K2435" s="4" t="str">
        <f t="shared" si="4462"/>
        <v/>
      </c>
      <c r="L2435" s="4" t="str">
        <f t="shared" si="4463"/>
        <v/>
      </c>
      <c r="M2435" s="4" t="str">
        <f t="shared" si="4464"/>
        <v/>
      </c>
      <c r="N2435" s="4" t="str">
        <f t="shared" si="4465"/>
        <v/>
      </c>
      <c r="O2435" s="4" t="str">
        <f t="shared" si="4466"/>
        <v/>
      </c>
      <c r="P2435" s="4" t="str">
        <f t="shared" si="4467"/>
        <v/>
      </c>
      <c r="Q2435" s="4" t="str">
        <f t="shared" si="4468"/>
        <v/>
      </c>
      <c r="R2435" s="4" t="str">
        <f t="shared" si="4469"/>
        <v/>
      </c>
      <c r="S2435" s="4" t="str">
        <f t="shared" si="4470"/>
        <v/>
      </c>
      <c r="T2435" s="4" t="str">
        <f t="shared" si="4471"/>
        <v/>
      </c>
      <c r="U2435" s="4" t="str">
        <f t="shared" si="4472"/>
        <v/>
      </c>
      <c r="V2435" s="4" t="str">
        <f t="shared" si="4473"/>
        <v/>
      </c>
      <c r="W2435" s="4" t="str">
        <f t="shared" si="4474"/>
        <v/>
      </c>
      <c r="X2435" s="4" t="str">
        <f t="shared" si="4475"/>
        <v/>
      </c>
      <c r="Y2435" s="4">
        <f t="shared" si="4476"/>
        <v>3</v>
      </c>
      <c r="Z2435" s="4" t="str">
        <f t="shared" si="4477"/>
        <v>-</v>
      </c>
      <c r="AA2435" s="4" t="str">
        <f t="shared" si="4478"/>
        <v/>
      </c>
      <c r="AB2435" s="4" t="str">
        <f t="shared" si="4479"/>
        <v/>
      </c>
      <c r="AC2435" s="4" t="str">
        <f t="shared" si="4480"/>
        <v/>
      </c>
      <c r="AD2435" s="4" t="str">
        <f t="shared" si="4481"/>
        <v/>
      </c>
      <c r="AE2435" s="4" t="str">
        <f t="shared" si="4482"/>
        <v/>
      </c>
      <c r="AF2435" s="4">
        <f t="shared" si="4483"/>
        <v>4</v>
      </c>
      <c r="AG2435" s="4">
        <f t="shared" si="4484"/>
        <v>24</v>
      </c>
      <c r="AH2435" s="4">
        <f t="shared" si="4485"/>
        <v>20</v>
      </c>
      <c r="AI2435" s="4" t="str">
        <f t="shared" si="4486"/>
        <v>1BKS</v>
      </c>
      <c r="AJ2435" s="4" t="str">
        <f t="shared" si="4487"/>
        <v>-1BKS</v>
      </c>
      <c r="AK2435" s="4" t="str" cm="1">
        <f t="array" ref="AK2435">LEFT(AR2435,SUM(LEN(AR2435)-LEN(SUBSTITUTE(AR2435,{"0";"1";"2";"3";"4";"5";"6";"7";"8";"9"},""))))</f>
        <v>1</v>
      </c>
      <c r="AL2435" s="4">
        <f t="shared" si="4491"/>
        <v>13</v>
      </c>
      <c r="AM2435" s="4" t="b">
        <f>LEFT(AR2435,1)=AK2435</f>
        <v>1</v>
      </c>
      <c r="AN2435" s="4" t="str">
        <f>RIGHT(AI2435,3)</f>
        <v>BKS</v>
      </c>
      <c r="AO2435" s="4" t="b">
        <f t="shared" si="4492"/>
        <v>1</v>
      </c>
      <c r="AP2435" s="4" t="b">
        <f t="shared" si="4488"/>
        <v>0</v>
      </c>
      <c r="AQ2435" s="5" t="str">
        <f t="shared" si="4489"/>
        <v>SAGU MUTIARA KUCING</v>
      </c>
      <c r="AR2435" s="4" t="str">
        <f t="shared" si="4490"/>
        <v>1BKS</v>
      </c>
      <c r="AS2435" t="s">
        <v>3350</v>
      </c>
      <c r="AU2435" s="4" t="str">
        <f t="shared" si="4495"/>
        <v>XXXX</v>
      </c>
      <c r="AV2435">
        <v>2500</v>
      </c>
      <c r="AW2435">
        <v>2500</v>
      </c>
      <c r="AX2435">
        <v>2100</v>
      </c>
      <c r="AY2435" t="str">
        <f t="shared" si="4449"/>
        <v>8000000002435</v>
      </c>
      <c r="AZ2435" t="str">
        <f t="shared" si="4493"/>
        <v>SAGU MUTIARA KUCING</v>
      </c>
      <c r="BA2435" t="s">
        <v>4301</v>
      </c>
      <c r="BB2435" t="s">
        <v>4301</v>
      </c>
      <c r="BC2435" s="9" t="str" cm="1">
        <f t="array" aca="1" ref="BC2435" ca="1">LEFT(AR2435,MATCH(FALSE,ISNUMBER(MID(AR2435,ROW(INDIRECT("1:"&amp;LEN(AR2435)+1)), 1) *1),0) -1)</f>
        <v>1</v>
      </c>
      <c r="BD2435" s="1"/>
      <c r="BF2435" s="21"/>
      <c r="BK2435" s="1"/>
      <c r="BM2435" s="1"/>
      <c r="BN2435" s="1"/>
      <c r="BR2435" s="22"/>
      <c r="BS2435">
        <v>0</v>
      </c>
      <c r="BT2435" s="1" t="s">
        <v>5103</v>
      </c>
    </row>
    <row r="2436" spans="1:72">
      <c r="A2436" s="4" t="str">
        <f t="shared" si="4452"/>
        <v/>
      </c>
      <c r="B2436" s="4" t="str">
        <f t="shared" si="4453"/>
        <v/>
      </c>
      <c r="C2436" s="4" t="str">
        <f t="shared" si="4454"/>
        <v>BKS</v>
      </c>
      <c r="D2436" s="4" t="str">
        <f t="shared" si="4455"/>
        <v/>
      </c>
      <c r="E2436" s="4" t="str">
        <f t="shared" si="4456"/>
        <v/>
      </c>
      <c r="F2436" s="4" t="str">
        <f t="shared" si="4457"/>
        <v/>
      </c>
      <c r="G2436" s="4" t="str">
        <f t="shared" si="4458"/>
        <v/>
      </c>
      <c r="H2436" s="4" t="str">
        <f t="shared" si="4459"/>
        <v/>
      </c>
      <c r="I2436" s="4" t="str">
        <f t="shared" si="4460"/>
        <v/>
      </c>
      <c r="J2436" s="4" t="str">
        <f t="shared" si="4461"/>
        <v/>
      </c>
      <c r="K2436" s="4" t="str">
        <f t="shared" si="4462"/>
        <v/>
      </c>
      <c r="L2436" s="4" t="str">
        <f t="shared" si="4463"/>
        <v/>
      </c>
      <c r="M2436" s="4" t="str">
        <f t="shared" si="4464"/>
        <v/>
      </c>
      <c r="N2436" s="4" t="str">
        <f t="shared" si="4465"/>
        <v/>
      </c>
      <c r="O2436" s="4" t="str">
        <f t="shared" si="4466"/>
        <v/>
      </c>
      <c r="P2436" s="4" t="str">
        <f t="shared" si="4467"/>
        <v/>
      </c>
      <c r="Q2436" s="4" t="str">
        <f t="shared" si="4468"/>
        <v/>
      </c>
      <c r="R2436" s="4" t="str">
        <f t="shared" si="4469"/>
        <v/>
      </c>
      <c r="S2436" s="4" t="str">
        <f t="shared" si="4470"/>
        <v/>
      </c>
      <c r="T2436" s="4" t="str">
        <f t="shared" si="4471"/>
        <v>PACK</v>
      </c>
      <c r="U2436" s="4" t="str">
        <f t="shared" si="4472"/>
        <v/>
      </c>
      <c r="V2436" s="4" t="str">
        <f t="shared" si="4473"/>
        <v/>
      </c>
      <c r="W2436" s="4" t="str">
        <f t="shared" si="4474"/>
        <v/>
      </c>
      <c r="X2436" s="4" t="str">
        <f t="shared" si="4475"/>
        <v/>
      </c>
      <c r="Y2436" s="4">
        <f t="shared" si="4476"/>
        <v>7</v>
      </c>
      <c r="Z2436" s="4" t="str">
        <f t="shared" si="4477"/>
        <v>-</v>
      </c>
      <c r="AA2436" s="4" t="str">
        <f t="shared" si="4478"/>
        <v>/</v>
      </c>
      <c r="AB2436" s="4" t="str">
        <f t="shared" si="4479"/>
        <v/>
      </c>
      <c r="AC2436" s="4" t="str">
        <f t="shared" si="4480"/>
        <v/>
      </c>
      <c r="AD2436" s="4" t="str">
        <f t="shared" si="4481"/>
        <v/>
      </c>
      <c r="AE2436" s="4" t="str">
        <f t="shared" si="4482"/>
        <v/>
      </c>
      <c r="AF2436" s="4">
        <f t="shared" si="4483"/>
        <v>10</v>
      </c>
      <c r="AG2436" s="4">
        <f t="shared" si="4484"/>
        <v>30</v>
      </c>
      <c r="AH2436" s="4">
        <f t="shared" si="4485"/>
        <v>20</v>
      </c>
      <c r="AI2436" s="4" t="str">
        <f t="shared" si="4486"/>
        <v>PACK</v>
      </c>
      <c r="AJ2436" s="4" t="str">
        <f t="shared" si="4487"/>
        <v>/PACK</v>
      </c>
      <c r="AK2436" s="4" t="str" cm="1">
        <f t="array" ref="AK2436">LEFT(AR2436,SUM(LEN(AR2436)-LEN(SUBSTITUTE(AR2436,{"0";"1";"2";"3";"4";"5";"6";"7";"8";"9"},""))))</f>
        <v>25</v>
      </c>
      <c r="AL2436" s="4">
        <f t="shared" si="4491"/>
        <v>13</v>
      </c>
      <c r="AM2436" s="4" t="b">
        <f>LEFT(AR2436,2)=AK2436</f>
        <v>1</v>
      </c>
      <c r="AN2436" s="4" t="str">
        <f>RIGHT(AI2436,4)</f>
        <v>PACK</v>
      </c>
      <c r="AO2436" s="4" t="b">
        <f t="shared" si="4492"/>
        <v>1</v>
      </c>
      <c r="AP2436" s="4" t="b">
        <f t="shared" si="4488"/>
        <v>0</v>
      </c>
      <c r="AQ2436" s="5" t="str">
        <f t="shared" si="4489"/>
        <v>SAGU MUTIARA KUCING</v>
      </c>
      <c r="AR2436" s="4" t="str">
        <f t="shared" si="4490"/>
        <v>25BKS/PACK</v>
      </c>
      <c r="AS2436" t="s">
        <v>3351</v>
      </c>
      <c r="AU2436" s="4" t="str">
        <f t="shared" ca="1" si="4495"/>
        <v>XXXX</v>
      </c>
      <c r="AV2436">
        <v>54500</v>
      </c>
      <c r="AW2436">
        <v>54500</v>
      </c>
      <c r="AX2436">
        <v>52500</v>
      </c>
      <c r="AY2436" t="str">
        <f t="shared" ref="AY2436:AY2499" si="4499">IF(AT2436&gt;0,AT2436,"800000000"&amp;ROW(AX2436))</f>
        <v>8000000002436</v>
      </c>
      <c r="AZ2436" t="str">
        <f t="shared" si="4493"/>
        <v>SAGU MUTIARA KUCING</v>
      </c>
      <c r="BA2436" t="s">
        <v>4301</v>
      </c>
      <c r="BB2436" t="s">
        <v>4301</v>
      </c>
      <c r="BC2436" s="4" t="str" cm="1">
        <f t="array" aca="1" ref="BC2436" ca="1">LEFT(AR2436,MATCH(FALSE,ISNUMBER(MID(AR2436,ROW(INDIRECT("1:"&amp;LEN(AR2436)+1)), 1) *1),0) -1)</f>
        <v>25</v>
      </c>
      <c r="BD2436" s="1"/>
      <c r="BF2436" s="21"/>
      <c r="BK2436" s="1"/>
      <c r="BM2436" s="1"/>
      <c r="BN2436" s="1"/>
      <c r="BR2436" s="22"/>
      <c r="BS2436">
        <v>0</v>
      </c>
      <c r="BT2436" s="1" t="s">
        <v>5103</v>
      </c>
    </row>
    <row r="2437" spans="1:72">
      <c r="A2437" s="4" t="str">
        <f t="shared" si="4452"/>
        <v/>
      </c>
      <c r="B2437" s="4" t="str">
        <f t="shared" si="4453"/>
        <v>PCS</v>
      </c>
      <c r="C2437" s="4" t="str">
        <f t="shared" si="4454"/>
        <v/>
      </c>
      <c r="D2437" s="4" t="str">
        <f t="shared" si="4455"/>
        <v/>
      </c>
      <c r="E2437" s="4" t="str">
        <f t="shared" si="4456"/>
        <v/>
      </c>
      <c r="F2437" s="4" t="str">
        <f t="shared" si="4457"/>
        <v/>
      </c>
      <c r="G2437" s="4" t="str">
        <f t="shared" si="4458"/>
        <v/>
      </c>
      <c r="H2437" s="4" t="str">
        <f t="shared" si="4459"/>
        <v/>
      </c>
      <c r="I2437" s="4" t="str">
        <f t="shared" si="4460"/>
        <v/>
      </c>
      <c r="J2437" s="4" t="str">
        <f t="shared" si="4461"/>
        <v/>
      </c>
      <c r="K2437" s="4" t="str">
        <f t="shared" si="4462"/>
        <v/>
      </c>
      <c r="L2437" s="4" t="str">
        <f t="shared" si="4463"/>
        <v/>
      </c>
      <c r="M2437" s="4" t="str">
        <f t="shared" si="4464"/>
        <v/>
      </c>
      <c r="N2437" s="4" t="str">
        <f t="shared" si="4465"/>
        <v/>
      </c>
      <c r="O2437" s="4" t="str">
        <f t="shared" si="4466"/>
        <v/>
      </c>
      <c r="P2437" s="4" t="str">
        <f t="shared" si="4467"/>
        <v/>
      </c>
      <c r="Q2437" s="4" t="str">
        <f t="shared" si="4468"/>
        <v/>
      </c>
      <c r="R2437" s="4" t="str">
        <f t="shared" si="4469"/>
        <v/>
      </c>
      <c r="S2437" s="4" t="str">
        <f t="shared" si="4470"/>
        <v/>
      </c>
      <c r="T2437" s="4" t="str">
        <f t="shared" si="4471"/>
        <v/>
      </c>
      <c r="U2437" s="4" t="str">
        <f t="shared" si="4472"/>
        <v/>
      </c>
      <c r="V2437" s="4" t="str">
        <f t="shared" si="4473"/>
        <v/>
      </c>
      <c r="W2437" s="4" t="str">
        <f t="shared" si="4474"/>
        <v/>
      </c>
      <c r="X2437" s="4" t="str">
        <f t="shared" si="4475"/>
        <v/>
      </c>
      <c r="Y2437" s="4">
        <f t="shared" si="4476"/>
        <v>3</v>
      </c>
      <c r="Z2437" s="4" t="str">
        <f t="shared" si="4477"/>
        <v>-</v>
      </c>
      <c r="AA2437" s="4" t="str">
        <f t="shared" si="4478"/>
        <v/>
      </c>
      <c r="AB2437" s="4" t="str">
        <f t="shared" si="4479"/>
        <v/>
      </c>
      <c r="AC2437" s="4" t="str">
        <f t="shared" si="4480"/>
        <v/>
      </c>
      <c r="AD2437" s="4" t="str">
        <f t="shared" si="4481"/>
        <v/>
      </c>
      <c r="AE2437" s="4" t="str">
        <f t="shared" si="4482"/>
        <v/>
      </c>
      <c r="AF2437" s="4">
        <f t="shared" si="4483"/>
        <v>4</v>
      </c>
      <c r="AG2437" s="4">
        <f t="shared" si="4484"/>
        <v>11</v>
      </c>
      <c r="AH2437" s="4">
        <f t="shared" si="4485"/>
        <v>7</v>
      </c>
      <c r="AI2437" s="4" t="str">
        <f t="shared" si="4486"/>
        <v>1PCS</v>
      </c>
      <c r="AJ2437" s="4" t="str">
        <f t="shared" si="4487"/>
        <v>-1PCS</v>
      </c>
      <c r="AK2437" s="4" t="str" cm="1">
        <f t="array" ref="AK2437">LEFT(AR2437,SUM(LEN(AR2437)-LEN(SUBSTITUTE(AR2437,{"0";"1";"2";"3";"4";"5";"6";"7";"8";"9"},""))))</f>
        <v>1</v>
      </c>
      <c r="AL2437" s="4">
        <f t="shared" si="4491"/>
        <v>13</v>
      </c>
      <c r="AM2437" s="4" t="b">
        <f>LEFT(AR2437,1)=AK2437</f>
        <v>1</v>
      </c>
      <c r="AN2437" s="4" t="str">
        <f t="shared" ref="AN2437:AN2446" si="4500">RIGHT(AI2437,3)</f>
        <v>PCS</v>
      </c>
      <c r="AO2437" s="4" t="b">
        <f t="shared" si="4492"/>
        <v>0</v>
      </c>
      <c r="AP2437" s="4" t="b">
        <f t="shared" si="4488"/>
        <v>0</v>
      </c>
      <c r="AQ2437" s="5" t="str">
        <f t="shared" si="4489"/>
        <v>SAJIKU</v>
      </c>
      <c r="AR2437" s="4" t="str">
        <f t="shared" si="4490"/>
        <v>1PCS</v>
      </c>
      <c r="AS2437" t="s">
        <v>3368</v>
      </c>
      <c r="AU2437" s="4" t="str">
        <f t="shared" ca="1" si="4495"/>
        <v/>
      </c>
      <c r="AV2437">
        <v>2000</v>
      </c>
      <c r="AW2437">
        <v>2000</v>
      </c>
      <c r="AX2437">
        <v>2000</v>
      </c>
      <c r="AY2437" t="str">
        <f t="shared" si="4499"/>
        <v>8000000002437</v>
      </c>
      <c r="AZ2437" t="str">
        <f t="shared" si="4493"/>
        <v>SAJIKU</v>
      </c>
      <c r="BA2437" t="s">
        <v>4301</v>
      </c>
      <c r="BB2437" t="s">
        <v>4301</v>
      </c>
      <c r="BC2437" s="9" t="str" cm="1">
        <f t="array" aca="1" ref="BC2437" ca="1">LEFT(AR2437,MATCH(FALSE,ISNUMBER(MID(AR2437,ROW(INDIRECT("1:"&amp;LEN(AR2437)+1)), 1) *1),0) -1)</f>
        <v>1</v>
      </c>
      <c r="BD2437" s="1"/>
      <c r="BF2437" s="21"/>
      <c r="BK2437" s="1"/>
      <c r="BM2437" s="1"/>
      <c r="BN2437" s="1"/>
      <c r="BR2437" s="22"/>
      <c r="BS2437">
        <v>0</v>
      </c>
      <c r="BT2437" s="1" t="s">
        <v>5103</v>
      </c>
    </row>
    <row r="2438" spans="1:72">
      <c r="A2438" s="4" t="str">
        <f t="shared" si="4452"/>
        <v/>
      </c>
      <c r="B2438" s="4" t="str">
        <f t="shared" si="4453"/>
        <v>PCS</v>
      </c>
      <c r="C2438" s="4" t="str">
        <f t="shared" si="4454"/>
        <v/>
      </c>
      <c r="D2438" s="4" t="str">
        <f t="shared" si="4455"/>
        <v/>
      </c>
      <c r="E2438" s="4" t="str">
        <f t="shared" si="4456"/>
        <v/>
      </c>
      <c r="F2438" s="4" t="str">
        <f t="shared" si="4457"/>
        <v>RTG</v>
      </c>
      <c r="G2438" s="4" t="str">
        <f t="shared" si="4458"/>
        <v/>
      </c>
      <c r="H2438" s="4" t="str">
        <f t="shared" si="4459"/>
        <v/>
      </c>
      <c r="I2438" s="4" t="str">
        <f t="shared" si="4460"/>
        <v/>
      </c>
      <c r="J2438" s="4" t="str">
        <f t="shared" si="4461"/>
        <v/>
      </c>
      <c r="K2438" s="4" t="str">
        <f t="shared" si="4462"/>
        <v/>
      </c>
      <c r="L2438" s="4" t="str">
        <f t="shared" si="4463"/>
        <v/>
      </c>
      <c r="M2438" s="4" t="str">
        <f t="shared" si="4464"/>
        <v/>
      </c>
      <c r="N2438" s="4" t="str">
        <f t="shared" si="4465"/>
        <v/>
      </c>
      <c r="O2438" s="4" t="str">
        <f t="shared" si="4466"/>
        <v/>
      </c>
      <c r="P2438" s="4" t="str">
        <f t="shared" si="4467"/>
        <v/>
      </c>
      <c r="Q2438" s="4" t="str">
        <f t="shared" si="4468"/>
        <v/>
      </c>
      <c r="R2438" s="4" t="str">
        <f t="shared" si="4469"/>
        <v/>
      </c>
      <c r="S2438" s="4" t="str">
        <f t="shared" si="4470"/>
        <v/>
      </c>
      <c r="T2438" s="4" t="str">
        <f t="shared" si="4471"/>
        <v/>
      </c>
      <c r="U2438" s="4" t="str">
        <f t="shared" si="4472"/>
        <v/>
      </c>
      <c r="V2438" s="4" t="str">
        <f t="shared" si="4473"/>
        <v/>
      </c>
      <c r="W2438" s="4" t="str">
        <f t="shared" si="4474"/>
        <v/>
      </c>
      <c r="X2438" s="4" t="str">
        <f t="shared" si="4475"/>
        <v/>
      </c>
      <c r="Y2438" s="4">
        <f t="shared" si="4476"/>
        <v>6</v>
      </c>
      <c r="Z2438" s="4" t="str">
        <f t="shared" si="4477"/>
        <v>-</v>
      </c>
      <c r="AA2438" s="4" t="str">
        <f t="shared" si="4478"/>
        <v>/</v>
      </c>
      <c r="AB2438" s="4" t="str">
        <f t="shared" si="4479"/>
        <v/>
      </c>
      <c r="AC2438" s="4" t="str">
        <f t="shared" si="4480"/>
        <v/>
      </c>
      <c r="AD2438" s="4" t="str">
        <f t="shared" si="4481"/>
        <v/>
      </c>
      <c r="AE2438" s="4" t="str">
        <f t="shared" si="4482"/>
        <v/>
      </c>
      <c r="AF2438" s="4">
        <f t="shared" si="4483"/>
        <v>9</v>
      </c>
      <c r="AG2438" s="4">
        <f t="shared" si="4484"/>
        <v>28</v>
      </c>
      <c r="AH2438" s="4">
        <f t="shared" si="4485"/>
        <v>19</v>
      </c>
      <c r="AI2438" s="4" t="str">
        <f t="shared" si="4486"/>
        <v>/RTG</v>
      </c>
      <c r="AJ2438" s="4" t="str">
        <f t="shared" si="4487"/>
        <v>S/RTG</v>
      </c>
      <c r="AK2438" s="4" t="str" cm="1">
        <f t="array" ref="AK2438">LEFT(AR2438,SUM(LEN(AR2438)-LEN(SUBSTITUTE(AR2438,{"0";"1";"2";"3";"4";"5";"6";"7";"8";"9"},""))))</f>
        <v>10</v>
      </c>
      <c r="AL2438" s="4">
        <f t="shared" si="4491"/>
        <v>13</v>
      </c>
      <c r="AM2438" s="4" t="b">
        <f t="shared" ref="AM2438:AM2445" si="4501">LEFT(AR2438,2)=AK2438</f>
        <v>1</v>
      </c>
      <c r="AN2438" s="4" t="str">
        <f t="shared" si="4500"/>
        <v>RTG</v>
      </c>
      <c r="AO2438" s="4" t="b">
        <f t="shared" si="4492"/>
        <v>0</v>
      </c>
      <c r="AP2438" s="4" t="b">
        <f t="shared" si="4488"/>
        <v>0</v>
      </c>
      <c r="AQ2438" s="5" t="str">
        <f t="shared" si="4489"/>
        <v>SAJIKU AYAM GORENG</v>
      </c>
      <c r="AR2438" s="4" t="str">
        <f t="shared" si="4490"/>
        <v>10PCS/RTG</v>
      </c>
      <c r="AS2438" t="s">
        <v>3352</v>
      </c>
      <c r="AT2438" s="1" t="s">
        <v>3353</v>
      </c>
      <c r="AU2438" s="4" t="str">
        <f t="shared" ca="1" si="4495"/>
        <v/>
      </c>
      <c r="AV2438">
        <v>17000</v>
      </c>
      <c r="AW2438">
        <v>17000</v>
      </c>
      <c r="AX2438">
        <v>16100</v>
      </c>
      <c r="AY2438" t="str">
        <f t="shared" si="4499"/>
        <v>8992770074010</v>
      </c>
      <c r="AZ2438" t="str">
        <f t="shared" si="4493"/>
        <v>SAJIKU AYAM GORENG</v>
      </c>
      <c r="BA2438" t="s">
        <v>4301</v>
      </c>
      <c r="BB2438" t="s">
        <v>4301</v>
      </c>
      <c r="BC2438" s="4" t="str" cm="1">
        <f t="array" aca="1" ref="BC2438" ca="1">LEFT(AR2438,MATCH(FALSE,ISNUMBER(MID(AR2438,ROW(INDIRECT("1:"&amp;LEN(AR2438)+1)), 1) *1),0) -1)</f>
        <v>10</v>
      </c>
      <c r="BD2438" s="1"/>
      <c r="BF2438" s="21"/>
      <c r="BK2438" s="1"/>
      <c r="BM2438" s="1"/>
      <c r="BN2438" s="1"/>
      <c r="BR2438" s="22"/>
      <c r="BS2438">
        <v>0</v>
      </c>
      <c r="BT2438" s="1" t="s">
        <v>5103</v>
      </c>
    </row>
    <row r="2439" spans="1:72">
      <c r="A2439" s="4" t="str">
        <f t="shared" si="4452"/>
        <v/>
      </c>
      <c r="B2439" s="4" t="str">
        <f t="shared" si="4453"/>
        <v>PCS</v>
      </c>
      <c r="C2439" s="4" t="str">
        <f t="shared" si="4454"/>
        <v/>
      </c>
      <c r="D2439" s="4" t="str">
        <f t="shared" si="4455"/>
        <v/>
      </c>
      <c r="E2439" s="4" t="str">
        <f t="shared" si="4456"/>
        <v/>
      </c>
      <c r="F2439" s="4" t="str">
        <f t="shared" si="4457"/>
        <v>RTG</v>
      </c>
      <c r="G2439" s="4" t="str">
        <f t="shared" si="4458"/>
        <v/>
      </c>
      <c r="H2439" s="4" t="str">
        <f t="shared" si="4459"/>
        <v/>
      </c>
      <c r="I2439" s="4" t="str">
        <f t="shared" si="4460"/>
        <v/>
      </c>
      <c r="J2439" s="4" t="str">
        <f t="shared" si="4461"/>
        <v/>
      </c>
      <c r="K2439" s="4" t="str">
        <f t="shared" si="4462"/>
        <v/>
      </c>
      <c r="L2439" s="4" t="str">
        <f t="shared" si="4463"/>
        <v/>
      </c>
      <c r="M2439" s="4" t="str">
        <f t="shared" si="4464"/>
        <v/>
      </c>
      <c r="N2439" s="4" t="str">
        <f t="shared" si="4465"/>
        <v/>
      </c>
      <c r="O2439" s="4" t="str">
        <f t="shared" si="4466"/>
        <v/>
      </c>
      <c r="P2439" s="4" t="str">
        <f t="shared" si="4467"/>
        <v/>
      </c>
      <c r="Q2439" s="4" t="str">
        <f t="shared" si="4468"/>
        <v/>
      </c>
      <c r="R2439" s="4" t="str">
        <f t="shared" si="4469"/>
        <v/>
      </c>
      <c r="S2439" s="4" t="str">
        <f t="shared" si="4470"/>
        <v/>
      </c>
      <c r="T2439" s="4" t="str">
        <f t="shared" si="4471"/>
        <v/>
      </c>
      <c r="U2439" s="4" t="str">
        <f t="shared" si="4472"/>
        <v/>
      </c>
      <c r="V2439" s="4" t="str">
        <f t="shared" si="4473"/>
        <v/>
      </c>
      <c r="W2439" s="4" t="str">
        <f t="shared" si="4474"/>
        <v/>
      </c>
      <c r="X2439" s="4" t="str">
        <f t="shared" si="4475"/>
        <v/>
      </c>
      <c r="Y2439" s="4">
        <f t="shared" si="4476"/>
        <v>6</v>
      </c>
      <c r="Z2439" s="4" t="str">
        <f t="shared" si="4477"/>
        <v>-</v>
      </c>
      <c r="AA2439" s="4" t="str">
        <f t="shared" si="4478"/>
        <v>/</v>
      </c>
      <c r="AB2439" s="4" t="str">
        <f t="shared" si="4479"/>
        <v/>
      </c>
      <c r="AC2439" s="4" t="str">
        <f t="shared" si="4480"/>
        <v/>
      </c>
      <c r="AD2439" s="4" t="str">
        <f t="shared" si="4481"/>
        <v/>
      </c>
      <c r="AE2439" s="4" t="str">
        <f t="shared" si="4482"/>
        <v/>
      </c>
      <c r="AF2439" s="4">
        <f t="shared" si="4483"/>
        <v>9</v>
      </c>
      <c r="AG2439" s="4">
        <f t="shared" si="4484"/>
        <v>23</v>
      </c>
      <c r="AH2439" s="4">
        <f t="shared" si="4485"/>
        <v>14</v>
      </c>
      <c r="AI2439" s="4" t="str">
        <f t="shared" si="4486"/>
        <v>/RTG</v>
      </c>
      <c r="AJ2439" s="4" t="str">
        <f t="shared" si="4487"/>
        <v>S/RTG</v>
      </c>
      <c r="AK2439" s="4" t="str" cm="1">
        <f t="array" ref="AK2439">LEFT(AR2439,SUM(LEN(AR2439)-LEN(SUBSTITUTE(AR2439,{"0";"1";"2";"3";"4";"5";"6";"7";"8";"9"},""))))</f>
        <v>10</v>
      </c>
      <c r="AL2439" s="4">
        <f t="shared" si="4491"/>
        <v>13</v>
      </c>
      <c r="AM2439" s="4" t="b">
        <f t="shared" si="4501"/>
        <v>1</v>
      </c>
      <c r="AN2439" s="4" t="str">
        <f t="shared" si="4500"/>
        <v>RTG</v>
      </c>
      <c r="AO2439" s="4" t="b">
        <f t="shared" si="4492"/>
        <v>0</v>
      </c>
      <c r="AP2439" s="4" t="b">
        <f t="shared" si="4488"/>
        <v>0</v>
      </c>
      <c r="AQ2439" s="5" t="str">
        <f t="shared" si="4489"/>
        <v>SAJIKU CAPCAY</v>
      </c>
      <c r="AR2439" s="4" t="str">
        <f t="shared" si="4490"/>
        <v>10PCS/RTG</v>
      </c>
      <c r="AS2439" t="s">
        <v>3354</v>
      </c>
      <c r="AT2439" s="1" t="s">
        <v>3355</v>
      </c>
      <c r="AU2439" s="4" t="str">
        <f t="shared" ca="1" si="4495"/>
        <v/>
      </c>
      <c r="AV2439">
        <v>17000</v>
      </c>
      <c r="AW2439">
        <v>17000</v>
      </c>
      <c r="AX2439">
        <v>16100</v>
      </c>
      <c r="AY2439" t="str">
        <f t="shared" si="4499"/>
        <v>8992770154033</v>
      </c>
      <c r="AZ2439" t="str">
        <f t="shared" si="4493"/>
        <v>SAJIKU CAPCAY</v>
      </c>
      <c r="BA2439" t="s">
        <v>4301</v>
      </c>
      <c r="BB2439" t="s">
        <v>4301</v>
      </c>
      <c r="BC2439" s="4" t="str" cm="1">
        <f t="array" aca="1" ref="BC2439" ca="1">LEFT(AR2439,MATCH(FALSE,ISNUMBER(MID(AR2439,ROW(INDIRECT("1:"&amp;LEN(AR2439)+1)), 1) *1),0) -1)</f>
        <v>10</v>
      </c>
      <c r="BD2439" s="1"/>
      <c r="BF2439" s="21"/>
      <c r="BK2439" s="1"/>
      <c r="BM2439" s="1"/>
      <c r="BN2439" s="1"/>
      <c r="BR2439" s="22"/>
      <c r="BS2439">
        <v>0</v>
      </c>
      <c r="BT2439" s="1" t="s">
        <v>5103</v>
      </c>
    </row>
    <row r="2440" spans="1:72">
      <c r="A2440" s="4" t="str">
        <f t="shared" si="4452"/>
        <v/>
      </c>
      <c r="B2440" s="4" t="str">
        <f t="shared" si="4453"/>
        <v>PCS</v>
      </c>
      <c r="C2440" s="4" t="str">
        <f t="shared" si="4454"/>
        <v/>
      </c>
      <c r="D2440" s="4" t="str">
        <f t="shared" si="4455"/>
        <v/>
      </c>
      <c r="E2440" s="4" t="str">
        <f t="shared" si="4456"/>
        <v/>
      </c>
      <c r="F2440" s="4" t="str">
        <f t="shared" si="4457"/>
        <v>RTG</v>
      </c>
      <c r="G2440" s="4" t="str">
        <f t="shared" si="4458"/>
        <v/>
      </c>
      <c r="H2440" s="4" t="str">
        <f t="shared" si="4459"/>
        <v/>
      </c>
      <c r="I2440" s="4" t="str">
        <f t="shared" si="4460"/>
        <v/>
      </c>
      <c r="J2440" s="4" t="str">
        <f t="shared" si="4461"/>
        <v/>
      </c>
      <c r="K2440" s="4" t="str">
        <f t="shared" si="4462"/>
        <v/>
      </c>
      <c r="L2440" s="4" t="str">
        <f t="shared" si="4463"/>
        <v/>
      </c>
      <c r="M2440" s="4" t="str">
        <f t="shared" si="4464"/>
        <v/>
      </c>
      <c r="N2440" s="4" t="str">
        <f t="shared" si="4465"/>
        <v/>
      </c>
      <c r="O2440" s="4" t="str">
        <f t="shared" si="4466"/>
        <v/>
      </c>
      <c r="P2440" s="4" t="str">
        <f t="shared" si="4467"/>
        <v/>
      </c>
      <c r="Q2440" s="4" t="str">
        <f t="shared" si="4468"/>
        <v/>
      </c>
      <c r="R2440" s="4" t="str">
        <f t="shared" si="4469"/>
        <v/>
      </c>
      <c r="S2440" s="4" t="str">
        <f t="shared" si="4470"/>
        <v/>
      </c>
      <c r="T2440" s="4" t="str">
        <f t="shared" si="4471"/>
        <v/>
      </c>
      <c r="U2440" s="4" t="str">
        <f t="shared" si="4472"/>
        <v/>
      </c>
      <c r="V2440" s="4" t="str">
        <f t="shared" si="4473"/>
        <v/>
      </c>
      <c r="W2440" s="4" t="str">
        <f t="shared" si="4474"/>
        <v/>
      </c>
      <c r="X2440" s="4" t="str">
        <f t="shared" si="4475"/>
        <v/>
      </c>
      <c r="Y2440" s="4">
        <f t="shared" si="4476"/>
        <v>6</v>
      </c>
      <c r="Z2440" s="4" t="str">
        <f t="shared" si="4477"/>
        <v>-</v>
      </c>
      <c r="AA2440" s="4" t="str">
        <f t="shared" si="4478"/>
        <v>/</v>
      </c>
      <c r="AB2440" s="4" t="str">
        <f t="shared" si="4479"/>
        <v/>
      </c>
      <c r="AC2440" s="4" t="str">
        <f t="shared" si="4480"/>
        <v/>
      </c>
      <c r="AD2440" s="4" t="str">
        <f t="shared" si="4481"/>
        <v/>
      </c>
      <c r="AE2440" s="4" t="str">
        <f t="shared" si="4482"/>
        <v/>
      </c>
      <c r="AF2440" s="4">
        <f t="shared" si="4483"/>
        <v>9</v>
      </c>
      <c r="AG2440" s="4">
        <f t="shared" si="4484"/>
        <v>28</v>
      </c>
      <c r="AH2440" s="4">
        <f t="shared" si="4485"/>
        <v>19</v>
      </c>
      <c r="AI2440" s="4" t="str">
        <f t="shared" si="4486"/>
        <v>/RTG</v>
      </c>
      <c r="AJ2440" s="4" t="str">
        <f t="shared" si="4487"/>
        <v>S/RTG</v>
      </c>
      <c r="AK2440" s="4" t="str" cm="1">
        <f t="array" ref="AK2440">LEFT(AR2440,SUM(LEN(AR2440)-LEN(SUBSTITUTE(AR2440,{"0";"1";"2";"3";"4";"5";"6";"7";"8";"9"},""))))</f>
        <v>10</v>
      </c>
      <c r="AL2440" s="4">
        <f t="shared" si="4491"/>
        <v>13</v>
      </c>
      <c r="AM2440" s="4" t="b">
        <f t="shared" si="4501"/>
        <v>1</v>
      </c>
      <c r="AN2440" s="4" t="str">
        <f t="shared" si="4500"/>
        <v>RTG</v>
      </c>
      <c r="AO2440" s="4" t="b">
        <f t="shared" si="4492"/>
        <v>0</v>
      </c>
      <c r="AP2440" s="4" t="b">
        <f t="shared" si="4488"/>
        <v>0</v>
      </c>
      <c r="AQ2440" s="5" t="str">
        <f t="shared" si="4489"/>
        <v>SAJIKU IKAN GORENG</v>
      </c>
      <c r="AR2440" s="4" t="str">
        <f t="shared" si="4490"/>
        <v>10PCS/RTG</v>
      </c>
      <c r="AS2440" t="s">
        <v>3356</v>
      </c>
      <c r="AT2440" s="1" t="s">
        <v>3357</v>
      </c>
      <c r="AU2440" s="4" t="str">
        <f t="shared" ca="1" si="4495"/>
        <v/>
      </c>
      <c r="AV2440">
        <v>17500</v>
      </c>
      <c r="AW2440">
        <v>17500</v>
      </c>
      <c r="AX2440">
        <v>16500</v>
      </c>
      <c r="AY2440" t="str">
        <f t="shared" si="4499"/>
        <v>8992770074027</v>
      </c>
      <c r="AZ2440" t="str">
        <f t="shared" si="4493"/>
        <v>SAJIKU IKAN GORENG</v>
      </c>
      <c r="BA2440" t="s">
        <v>4301</v>
      </c>
      <c r="BB2440" t="s">
        <v>4301</v>
      </c>
      <c r="BC2440" s="4" t="str" cm="1">
        <f t="array" aca="1" ref="BC2440" ca="1">LEFT(AR2440,MATCH(FALSE,ISNUMBER(MID(AR2440,ROW(INDIRECT("1:"&amp;LEN(AR2440)+1)), 1) *1),0) -1)</f>
        <v>10</v>
      </c>
      <c r="BD2440" s="1"/>
      <c r="BF2440" s="21"/>
      <c r="BK2440" s="1"/>
      <c r="BM2440" s="1"/>
      <c r="BN2440" s="1"/>
      <c r="BR2440" s="22"/>
      <c r="BS2440">
        <v>0</v>
      </c>
      <c r="BT2440" s="1" t="s">
        <v>5103</v>
      </c>
    </row>
    <row r="2441" spans="1:72">
      <c r="A2441" s="4" t="str">
        <f t="shared" si="4452"/>
        <v/>
      </c>
      <c r="B2441" s="4" t="str">
        <f t="shared" si="4453"/>
        <v>PCS</v>
      </c>
      <c r="C2441" s="4" t="str">
        <f t="shared" si="4454"/>
        <v/>
      </c>
      <c r="D2441" s="4" t="str">
        <f t="shared" si="4455"/>
        <v/>
      </c>
      <c r="E2441" s="4" t="str">
        <f t="shared" si="4456"/>
        <v/>
      </c>
      <c r="F2441" s="4" t="str">
        <f t="shared" si="4457"/>
        <v>RTG</v>
      </c>
      <c r="G2441" s="4" t="str">
        <f t="shared" si="4458"/>
        <v/>
      </c>
      <c r="H2441" s="4" t="str">
        <f t="shared" si="4459"/>
        <v/>
      </c>
      <c r="I2441" s="4" t="str">
        <f t="shared" si="4460"/>
        <v/>
      </c>
      <c r="J2441" s="4" t="str">
        <f t="shared" si="4461"/>
        <v/>
      </c>
      <c r="K2441" s="4" t="str">
        <f t="shared" si="4462"/>
        <v/>
      </c>
      <c r="L2441" s="4" t="str">
        <f t="shared" si="4463"/>
        <v/>
      </c>
      <c r="M2441" s="4" t="str">
        <f t="shared" si="4464"/>
        <v/>
      </c>
      <c r="N2441" s="4" t="str">
        <f t="shared" si="4465"/>
        <v/>
      </c>
      <c r="O2441" s="4" t="str">
        <f t="shared" si="4466"/>
        <v/>
      </c>
      <c r="P2441" s="4" t="str">
        <f t="shared" si="4467"/>
        <v/>
      </c>
      <c r="Q2441" s="4" t="str">
        <f t="shared" si="4468"/>
        <v/>
      </c>
      <c r="R2441" s="4" t="str">
        <f t="shared" si="4469"/>
        <v/>
      </c>
      <c r="S2441" s="4" t="str">
        <f t="shared" si="4470"/>
        <v/>
      </c>
      <c r="T2441" s="4" t="str">
        <f t="shared" si="4471"/>
        <v/>
      </c>
      <c r="U2441" s="4" t="str">
        <f t="shared" si="4472"/>
        <v/>
      </c>
      <c r="V2441" s="4" t="str">
        <f t="shared" si="4473"/>
        <v/>
      </c>
      <c r="W2441" s="4" t="str">
        <f t="shared" si="4474"/>
        <v/>
      </c>
      <c r="X2441" s="4" t="str">
        <f t="shared" si="4475"/>
        <v/>
      </c>
      <c r="Y2441" s="4">
        <f t="shared" si="4476"/>
        <v>6</v>
      </c>
      <c r="Z2441" s="4" t="str">
        <f t="shared" si="4477"/>
        <v>-</v>
      </c>
      <c r="AA2441" s="4" t="str">
        <f t="shared" si="4478"/>
        <v>/</v>
      </c>
      <c r="AB2441" s="4" t="str">
        <f t="shared" si="4479"/>
        <v/>
      </c>
      <c r="AC2441" s="4" t="str">
        <f t="shared" si="4480"/>
        <v/>
      </c>
      <c r="AD2441" s="4" t="str">
        <f t="shared" si="4481"/>
        <v/>
      </c>
      <c r="AE2441" s="4" t="str">
        <f t="shared" si="4482"/>
        <v/>
      </c>
      <c r="AF2441" s="4">
        <f t="shared" si="4483"/>
        <v>9</v>
      </c>
      <c r="AG2441" s="4">
        <f t="shared" si="4484"/>
        <v>33</v>
      </c>
      <c r="AH2441" s="4">
        <f t="shared" si="4485"/>
        <v>24</v>
      </c>
      <c r="AI2441" s="4" t="str">
        <f t="shared" si="4486"/>
        <v>/RTG</v>
      </c>
      <c r="AJ2441" s="4" t="str">
        <f t="shared" si="4487"/>
        <v>S/RTG</v>
      </c>
      <c r="AK2441" s="4" t="str" cm="1">
        <f t="array" ref="AK2441">LEFT(AR2441,SUM(LEN(AR2441)-LEN(SUBSTITUTE(AR2441,{"0";"1";"2";"3";"4";"5";"6";"7";"8";"9"},""))))</f>
        <v>10</v>
      </c>
      <c r="AL2441" s="4">
        <f t="shared" si="4491"/>
        <v>13</v>
      </c>
      <c r="AM2441" s="4" t="b">
        <f t="shared" si="4501"/>
        <v>1</v>
      </c>
      <c r="AN2441" s="4" t="str">
        <f t="shared" si="4500"/>
        <v>RTG</v>
      </c>
      <c r="AO2441" s="4" t="b">
        <f t="shared" si="4492"/>
        <v>0</v>
      </c>
      <c r="AP2441" s="4" t="b">
        <f t="shared" si="4488"/>
        <v>0</v>
      </c>
      <c r="AQ2441" s="5" t="str">
        <f t="shared" si="4489"/>
        <v>SAJIKU NASI GORENG AYAM</v>
      </c>
      <c r="AR2441" s="4" t="str">
        <f t="shared" si="4490"/>
        <v>10PCS/RTG</v>
      </c>
      <c r="AS2441" t="s">
        <v>3358</v>
      </c>
      <c r="AT2441" s="1" t="s">
        <v>3359</v>
      </c>
      <c r="AU2441" s="4" t="str">
        <f t="shared" ca="1" si="4495"/>
        <v/>
      </c>
      <c r="AV2441">
        <v>17000</v>
      </c>
      <c r="AW2441">
        <v>17000</v>
      </c>
      <c r="AX2441">
        <v>16100</v>
      </c>
      <c r="AY2441" t="str">
        <f t="shared" si="4499"/>
        <v>8992770054012</v>
      </c>
      <c r="AZ2441" t="str">
        <f t="shared" si="4493"/>
        <v>SAJIKU NASI GORENG AYAM</v>
      </c>
      <c r="BA2441" t="s">
        <v>4301</v>
      </c>
      <c r="BB2441" t="s">
        <v>4301</v>
      </c>
      <c r="BC2441" s="4" t="str" cm="1">
        <f t="array" aca="1" ref="BC2441" ca="1">LEFT(AR2441,MATCH(FALSE,ISNUMBER(MID(AR2441,ROW(INDIRECT("1:"&amp;LEN(AR2441)+1)), 1) *1),0) -1)</f>
        <v>10</v>
      </c>
      <c r="BD2441" s="1"/>
      <c r="BF2441" s="21"/>
      <c r="BK2441" s="1"/>
      <c r="BM2441" s="1"/>
      <c r="BN2441" s="1"/>
      <c r="BR2441" s="22"/>
      <c r="BS2441">
        <v>0</v>
      </c>
      <c r="BT2441" s="1" t="s">
        <v>5103</v>
      </c>
    </row>
    <row r="2442" spans="1:72">
      <c r="A2442" s="4" t="str">
        <f t="shared" si="4452"/>
        <v/>
      </c>
      <c r="B2442" s="4" t="str">
        <f t="shared" si="4453"/>
        <v>PCS</v>
      </c>
      <c r="C2442" s="4" t="str">
        <f t="shared" si="4454"/>
        <v/>
      </c>
      <c r="D2442" s="4" t="str">
        <f t="shared" si="4455"/>
        <v/>
      </c>
      <c r="E2442" s="4" t="str">
        <f t="shared" si="4456"/>
        <v/>
      </c>
      <c r="F2442" s="4" t="str">
        <f t="shared" si="4457"/>
        <v>RTG</v>
      </c>
      <c r="G2442" s="4" t="str">
        <f t="shared" si="4458"/>
        <v/>
      </c>
      <c r="H2442" s="4" t="str">
        <f t="shared" si="4459"/>
        <v/>
      </c>
      <c r="I2442" s="4" t="str">
        <f t="shared" si="4460"/>
        <v/>
      </c>
      <c r="J2442" s="4" t="str">
        <f t="shared" si="4461"/>
        <v/>
      </c>
      <c r="K2442" s="4" t="str">
        <f t="shared" si="4462"/>
        <v/>
      </c>
      <c r="L2442" s="4" t="str">
        <f t="shared" si="4463"/>
        <v/>
      </c>
      <c r="M2442" s="4" t="str">
        <f t="shared" si="4464"/>
        <v/>
      </c>
      <c r="N2442" s="4" t="str">
        <f t="shared" si="4465"/>
        <v/>
      </c>
      <c r="O2442" s="4" t="str">
        <f t="shared" si="4466"/>
        <v/>
      </c>
      <c r="P2442" s="4" t="str">
        <f t="shared" si="4467"/>
        <v/>
      </c>
      <c r="Q2442" s="4" t="str">
        <f t="shared" si="4468"/>
        <v/>
      </c>
      <c r="R2442" s="4" t="str">
        <f t="shared" si="4469"/>
        <v/>
      </c>
      <c r="S2442" s="4" t="str">
        <f t="shared" si="4470"/>
        <v/>
      </c>
      <c r="T2442" s="4" t="str">
        <f t="shared" si="4471"/>
        <v/>
      </c>
      <c r="U2442" s="4" t="str">
        <f t="shared" si="4472"/>
        <v/>
      </c>
      <c r="V2442" s="4" t="str">
        <f t="shared" si="4473"/>
        <v/>
      </c>
      <c r="W2442" s="4" t="str">
        <f t="shared" si="4474"/>
        <v/>
      </c>
      <c r="X2442" s="4" t="str">
        <f t="shared" si="4475"/>
        <v/>
      </c>
      <c r="Y2442" s="4">
        <f t="shared" si="4476"/>
        <v>6</v>
      </c>
      <c r="Z2442" s="4" t="str">
        <f t="shared" si="4477"/>
        <v>-</v>
      </c>
      <c r="AA2442" s="4" t="str">
        <f t="shared" si="4478"/>
        <v>/</v>
      </c>
      <c r="AB2442" s="4" t="str">
        <f t="shared" si="4479"/>
        <v/>
      </c>
      <c r="AC2442" s="4" t="str">
        <f t="shared" si="4480"/>
        <v/>
      </c>
      <c r="AD2442" s="4" t="str">
        <f t="shared" si="4481"/>
        <v/>
      </c>
      <c r="AE2442" s="4" t="str">
        <f t="shared" si="4482"/>
        <v/>
      </c>
      <c r="AF2442" s="4">
        <f t="shared" si="4483"/>
        <v>9</v>
      </c>
      <c r="AG2442" s="4">
        <f t="shared" si="4484"/>
        <v>34</v>
      </c>
      <c r="AH2442" s="4">
        <f t="shared" si="4485"/>
        <v>25</v>
      </c>
      <c r="AI2442" s="4" t="str">
        <f t="shared" si="4486"/>
        <v>/RTG</v>
      </c>
      <c r="AJ2442" s="4" t="str">
        <f t="shared" si="4487"/>
        <v>S/RTG</v>
      </c>
      <c r="AK2442" s="4" t="str" cm="1">
        <f t="array" ref="AK2442">LEFT(AR2442,SUM(LEN(AR2442)-LEN(SUBSTITUTE(AR2442,{"0";"1";"2";"3";"4";"5";"6";"7";"8";"9"},""))))</f>
        <v>10</v>
      </c>
      <c r="AL2442" s="4">
        <f t="shared" si="4491"/>
        <v>13</v>
      </c>
      <c r="AM2442" s="4" t="b">
        <f t="shared" si="4501"/>
        <v>1</v>
      </c>
      <c r="AN2442" s="4" t="str">
        <f t="shared" si="4500"/>
        <v>RTG</v>
      </c>
      <c r="AO2442" s="4" t="b">
        <f t="shared" si="4492"/>
        <v>0</v>
      </c>
      <c r="AP2442" s="4" t="b">
        <f t="shared" si="4488"/>
        <v>0</v>
      </c>
      <c r="AQ2442" s="5" t="str">
        <f t="shared" si="4489"/>
        <v>SAJIKU NASI GORENG PEDAS</v>
      </c>
      <c r="AR2442" s="4" t="str">
        <f t="shared" si="4490"/>
        <v>10PCS/RTG</v>
      </c>
      <c r="AS2442" t="s">
        <v>3360</v>
      </c>
      <c r="AT2442" s="1" t="s">
        <v>3361</v>
      </c>
      <c r="AU2442" s="4" t="str">
        <f t="shared" ca="1" si="4495"/>
        <v/>
      </c>
      <c r="AV2442">
        <v>17000</v>
      </c>
      <c r="AW2442">
        <v>17000</v>
      </c>
      <c r="AX2442">
        <v>16100</v>
      </c>
      <c r="AY2442" t="str">
        <f t="shared" si="4499"/>
        <v>8992770054036</v>
      </c>
      <c r="AZ2442" t="str">
        <f t="shared" si="4493"/>
        <v>SAJIKU NASI GORENG PEDAS</v>
      </c>
      <c r="BA2442" t="s">
        <v>4301</v>
      </c>
      <c r="BB2442" t="s">
        <v>4301</v>
      </c>
      <c r="BC2442" s="4" t="str" cm="1">
        <f t="array" aca="1" ref="BC2442" ca="1">LEFT(AR2442,MATCH(FALSE,ISNUMBER(MID(AR2442,ROW(INDIRECT("1:"&amp;LEN(AR2442)+1)), 1) *1),0) -1)</f>
        <v>10</v>
      </c>
      <c r="BD2442" s="1"/>
      <c r="BF2442" s="21"/>
      <c r="BK2442" s="1"/>
      <c r="BM2442" s="1"/>
      <c r="BN2442" s="1"/>
      <c r="BR2442" s="22"/>
      <c r="BS2442">
        <v>0</v>
      </c>
      <c r="BT2442" s="1" t="s">
        <v>5103</v>
      </c>
    </row>
    <row r="2443" spans="1:72">
      <c r="A2443" s="4" t="str">
        <f t="shared" si="4452"/>
        <v/>
      </c>
      <c r="B2443" s="4" t="str">
        <f t="shared" si="4453"/>
        <v>PCS</v>
      </c>
      <c r="C2443" s="4" t="str">
        <f t="shared" si="4454"/>
        <v/>
      </c>
      <c r="D2443" s="4" t="str">
        <f t="shared" si="4455"/>
        <v/>
      </c>
      <c r="E2443" s="4" t="str">
        <f t="shared" si="4456"/>
        <v/>
      </c>
      <c r="F2443" s="4" t="str">
        <f t="shared" si="4457"/>
        <v>RTG</v>
      </c>
      <c r="G2443" s="4" t="str">
        <f t="shared" si="4458"/>
        <v/>
      </c>
      <c r="H2443" s="4" t="str">
        <f t="shared" si="4459"/>
        <v/>
      </c>
      <c r="I2443" s="4" t="str">
        <f t="shared" si="4460"/>
        <v/>
      </c>
      <c r="J2443" s="4" t="str">
        <f t="shared" si="4461"/>
        <v/>
      </c>
      <c r="K2443" s="4" t="str">
        <f t="shared" si="4462"/>
        <v/>
      </c>
      <c r="L2443" s="4" t="str">
        <f t="shared" si="4463"/>
        <v/>
      </c>
      <c r="M2443" s="4" t="str">
        <f t="shared" si="4464"/>
        <v/>
      </c>
      <c r="N2443" s="4" t="str">
        <f t="shared" si="4465"/>
        <v/>
      </c>
      <c r="O2443" s="4" t="str">
        <f t="shared" si="4466"/>
        <v/>
      </c>
      <c r="P2443" s="4" t="str">
        <f t="shared" si="4467"/>
        <v/>
      </c>
      <c r="Q2443" s="4" t="str">
        <f t="shared" si="4468"/>
        <v/>
      </c>
      <c r="R2443" s="4" t="str">
        <f t="shared" si="4469"/>
        <v/>
      </c>
      <c r="S2443" s="4" t="str">
        <f t="shared" si="4470"/>
        <v/>
      </c>
      <c r="T2443" s="4" t="str">
        <f t="shared" si="4471"/>
        <v/>
      </c>
      <c r="U2443" s="4" t="str">
        <f t="shared" si="4472"/>
        <v/>
      </c>
      <c r="V2443" s="4" t="str">
        <f t="shared" si="4473"/>
        <v/>
      </c>
      <c r="W2443" s="4" t="str">
        <f t="shared" si="4474"/>
        <v/>
      </c>
      <c r="X2443" s="4" t="str">
        <f t="shared" si="4475"/>
        <v/>
      </c>
      <c r="Y2443" s="4">
        <f t="shared" si="4476"/>
        <v>6</v>
      </c>
      <c r="Z2443" s="4" t="str">
        <f t="shared" si="4477"/>
        <v>-</v>
      </c>
      <c r="AA2443" s="4" t="str">
        <f t="shared" si="4478"/>
        <v>/</v>
      </c>
      <c r="AB2443" s="4" t="str">
        <f t="shared" si="4479"/>
        <v/>
      </c>
      <c r="AC2443" s="4" t="str">
        <f t="shared" si="4480"/>
        <v/>
      </c>
      <c r="AD2443" s="4" t="str">
        <f t="shared" si="4481"/>
        <v/>
      </c>
      <c r="AE2443" s="4" t="str">
        <f t="shared" si="4482"/>
        <v/>
      </c>
      <c r="AF2443" s="4">
        <f t="shared" si="4483"/>
        <v>9</v>
      </c>
      <c r="AG2443" s="4">
        <f t="shared" si="4484"/>
        <v>26</v>
      </c>
      <c r="AH2443" s="4">
        <f t="shared" si="4485"/>
        <v>17</v>
      </c>
      <c r="AI2443" s="4" t="str">
        <f t="shared" si="4486"/>
        <v>/RTG</v>
      </c>
      <c r="AJ2443" s="4" t="str">
        <f t="shared" si="4487"/>
        <v>S/RTG</v>
      </c>
      <c r="AK2443" s="4" t="str" cm="1">
        <f t="array" ref="AK2443">LEFT(AR2443,SUM(LEN(AR2443)-LEN(SUBSTITUTE(AR2443,{"0";"1";"2";"3";"4";"5";"6";"7";"8";"9"},""))))</f>
        <v>10</v>
      </c>
      <c r="AL2443" s="4">
        <f t="shared" si="4491"/>
        <v>13</v>
      </c>
      <c r="AM2443" s="4" t="b">
        <f t="shared" si="4501"/>
        <v>1</v>
      </c>
      <c r="AN2443" s="4" t="str">
        <f t="shared" si="4500"/>
        <v>RTG</v>
      </c>
      <c r="AO2443" s="4" t="b">
        <f t="shared" si="4492"/>
        <v>0</v>
      </c>
      <c r="AP2443" s="4" t="b">
        <f t="shared" si="4488"/>
        <v>0</v>
      </c>
      <c r="AQ2443" s="5" t="str">
        <f t="shared" si="4489"/>
        <v>SAJIKU SAYUR SUP</v>
      </c>
      <c r="AR2443" s="4" t="str">
        <f t="shared" si="4490"/>
        <v>10PCS/RTG</v>
      </c>
      <c r="AS2443" t="s">
        <v>3362</v>
      </c>
      <c r="AT2443" s="1" t="s">
        <v>3363</v>
      </c>
      <c r="AU2443" s="4" t="str">
        <f t="shared" ca="1" si="4495"/>
        <v/>
      </c>
      <c r="AV2443">
        <v>17000</v>
      </c>
      <c r="AW2443">
        <v>17000</v>
      </c>
      <c r="AX2443">
        <v>16100</v>
      </c>
      <c r="AY2443" t="str">
        <f t="shared" si="4499"/>
        <v>8992770154026</v>
      </c>
      <c r="AZ2443" t="str">
        <f t="shared" si="4493"/>
        <v>SAJIKU SAYUR SUP</v>
      </c>
      <c r="BA2443" t="s">
        <v>4301</v>
      </c>
      <c r="BB2443" t="s">
        <v>4301</v>
      </c>
      <c r="BC2443" s="4" t="str" cm="1">
        <f t="array" aca="1" ref="BC2443" ca="1">LEFT(AR2443,MATCH(FALSE,ISNUMBER(MID(AR2443,ROW(INDIRECT("1:"&amp;LEN(AR2443)+1)), 1) *1),0) -1)</f>
        <v>10</v>
      </c>
      <c r="BD2443" s="1"/>
      <c r="BF2443" s="21"/>
      <c r="BK2443" s="1"/>
      <c r="BM2443" s="1"/>
      <c r="BN2443" s="1"/>
      <c r="BR2443" s="22"/>
      <c r="BS2443">
        <v>0</v>
      </c>
      <c r="BT2443" s="1" t="s">
        <v>5103</v>
      </c>
    </row>
    <row r="2444" spans="1:72">
      <c r="A2444" s="4" t="str">
        <f t="shared" si="4452"/>
        <v/>
      </c>
      <c r="B2444" s="4" t="str">
        <f t="shared" si="4453"/>
        <v>PCS</v>
      </c>
      <c r="C2444" s="4" t="str">
        <f t="shared" si="4454"/>
        <v/>
      </c>
      <c r="D2444" s="4" t="str">
        <f t="shared" si="4455"/>
        <v/>
      </c>
      <c r="E2444" s="4" t="str">
        <f t="shared" si="4456"/>
        <v/>
      </c>
      <c r="F2444" s="4" t="str">
        <f t="shared" si="4457"/>
        <v>RTG</v>
      </c>
      <c r="G2444" s="4" t="str">
        <f t="shared" si="4458"/>
        <v/>
      </c>
      <c r="H2444" s="4" t="str">
        <f t="shared" si="4459"/>
        <v/>
      </c>
      <c r="I2444" s="4" t="str">
        <f t="shared" si="4460"/>
        <v/>
      </c>
      <c r="J2444" s="4" t="str">
        <f t="shared" si="4461"/>
        <v/>
      </c>
      <c r="K2444" s="4" t="str">
        <f t="shared" si="4462"/>
        <v/>
      </c>
      <c r="L2444" s="4" t="str">
        <f t="shared" si="4463"/>
        <v/>
      </c>
      <c r="M2444" s="4" t="str">
        <f t="shared" si="4464"/>
        <v/>
      </c>
      <c r="N2444" s="4" t="str">
        <f t="shared" si="4465"/>
        <v/>
      </c>
      <c r="O2444" s="4" t="str">
        <f t="shared" si="4466"/>
        <v/>
      </c>
      <c r="P2444" s="4" t="str">
        <f t="shared" si="4467"/>
        <v/>
      </c>
      <c r="Q2444" s="4" t="str">
        <f t="shared" si="4468"/>
        <v/>
      </c>
      <c r="R2444" s="4" t="str">
        <f t="shared" si="4469"/>
        <v/>
      </c>
      <c r="S2444" s="4" t="str">
        <f t="shared" si="4470"/>
        <v/>
      </c>
      <c r="T2444" s="4" t="str">
        <f t="shared" si="4471"/>
        <v/>
      </c>
      <c r="U2444" s="4" t="str">
        <f t="shared" si="4472"/>
        <v/>
      </c>
      <c r="V2444" s="4" t="str">
        <f t="shared" si="4473"/>
        <v/>
      </c>
      <c r="W2444" s="4" t="str">
        <f t="shared" si="4474"/>
        <v/>
      </c>
      <c r="X2444" s="4" t="str">
        <f t="shared" si="4475"/>
        <v/>
      </c>
      <c r="Y2444" s="4">
        <f t="shared" si="4476"/>
        <v>6</v>
      </c>
      <c r="Z2444" s="4" t="str">
        <f t="shared" si="4477"/>
        <v>-</v>
      </c>
      <c r="AA2444" s="4" t="str">
        <f t="shared" si="4478"/>
        <v>/</v>
      </c>
      <c r="AB2444" s="4" t="str">
        <f t="shared" si="4479"/>
        <v/>
      </c>
      <c r="AC2444" s="4" t="str">
        <f t="shared" si="4480"/>
        <v/>
      </c>
      <c r="AD2444" s="4" t="str">
        <f t="shared" si="4481"/>
        <v/>
      </c>
      <c r="AE2444" s="4" t="str">
        <f t="shared" si="4482"/>
        <v/>
      </c>
      <c r="AF2444" s="4">
        <f t="shared" si="4483"/>
        <v>9</v>
      </c>
      <c r="AG2444" s="4">
        <f t="shared" si="4484"/>
        <v>26</v>
      </c>
      <c r="AH2444" s="4">
        <f t="shared" si="4485"/>
        <v>17</v>
      </c>
      <c r="AI2444" s="4" t="str">
        <f t="shared" si="4486"/>
        <v>/RTG</v>
      </c>
      <c r="AJ2444" s="4" t="str">
        <f t="shared" si="4487"/>
        <v>S/RTG</v>
      </c>
      <c r="AK2444" s="4" t="str" cm="1">
        <f t="array" ref="AK2444">LEFT(AR2444,SUM(LEN(AR2444)-LEN(SUBSTITUTE(AR2444,{"0";"1";"2";"3";"4";"5";"6";"7";"8";"9"},""))))</f>
        <v>10</v>
      </c>
      <c r="AL2444" s="4">
        <f t="shared" si="4491"/>
        <v>13</v>
      </c>
      <c r="AM2444" s="4" t="b">
        <f t="shared" si="4501"/>
        <v>1</v>
      </c>
      <c r="AN2444" s="4" t="str">
        <f t="shared" si="4500"/>
        <v>RTG</v>
      </c>
      <c r="AO2444" s="4" t="b">
        <f t="shared" si="4492"/>
        <v>0</v>
      </c>
      <c r="AP2444" s="4" t="b">
        <f t="shared" si="4488"/>
        <v>0</v>
      </c>
      <c r="AQ2444" s="5" t="str">
        <f t="shared" si="4489"/>
        <v>SAJIKU SOTO AYAM</v>
      </c>
      <c r="AR2444" s="4" t="str">
        <f t="shared" si="4490"/>
        <v>10PCS/RTG</v>
      </c>
      <c r="AS2444" t="s">
        <v>3364</v>
      </c>
      <c r="AT2444" s="1" t="s">
        <v>3365</v>
      </c>
      <c r="AU2444" s="4" t="str">
        <f t="shared" ca="1" si="4495"/>
        <v/>
      </c>
      <c r="AV2444">
        <v>17000</v>
      </c>
      <c r="AW2444">
        <v>17000</v>
      </c>
      <c r="AX2444">
        <v>16100</v>
      </c>
      <c r="AY2444" t="str">
        <f t="shared" si="4499"/>
        <v>8992770084040</v>
      </c>
      <c r="AZ2444" t="str">
        <f t="shared" si="4493"/>
        <v>SAJIKU SOTO AYAM</v>
      </c>
      <c r="BA2444" t="s">
        <v>4301</v>
      </c>
      <c r="BB2444" t="s">
        <v>4301</v>
      </c>
      <c r="BC2444" s="4" t="str" cm="1">
        <f t="array" aca="1" ref="BC2444" ca="1">LEFT(AR2444,MATCH(FALSE,ISNUMBER(MID(AR2444,ROW(INDIRECT("1:"&amp;LEN(AR2444)+1)), 1) *1),0) -1)</f>
        <v>10</v>
      </c>
      <c r="BD2444" s="1"/>
      <c r="BF2444" s="21"/>
      <c r="BK2444" s="1"/>
      <c r="BM2444" s="1"/>
      <c r="BN2444" s="1"/>
      <c r="BR2444" s="22"/>
      <c r="BS2444">
        <v>0</v>
      </c>
      <c r="BT2444" s="1" t="s">
        <v>5103</v>
      </c>
    </row>
    <row r="2445" spans="1:72">
      <c r="A2445" s="4" t="str">
        <f t="shared" si="4452"/>
        <v/>
      </c>
      <c r="B2445" s="4" t="str">
        <f t="shared" si="4453"/>
        <v>PCS</v>
      </c>
      <c r="C2445" s="4" t="str">
        <f t="shared" si="4454"/>
        <v/>
      </c>
      <c r="D2445" s="4" t="str">
        <f t="shared" si="4455"/>
        <v/>
      </c>
      <c r="E2445" s="4" t="str">
        <f t="shared" si="4456"/>
        <v/>
      </c>
      <c r="F2445" s="4" t="str">
        <f t="shared" si="4457"/>
        <v>RTG</v>
      </c>
      <c r="G2445" s="4" t="str">
        <f t="shared" si="4458"/>
        <v/>
      </c>
      <c r="H2445" s="4" t="str">
        <f t="shared" si="4459"/>
        <v/>
      </c>
      <c r="I2445" s="4" t="str">
        <f t="shared" si="4460"/>
        <v/>
      </c>
      <c r="J2445" s="4" t="str">
        <f t="shared" si="4461"/>
        <v/>
      </c>
      <c r="K2445" s="4" t="str">
        <f t="shared" si="4462"/>
        <v/>
      </c>
      <c r="L2445" s="4" t="str">
        <f t="shared" si="4463"/>
        <v/>
      </c>
      <c r="M2445" s="4" t="str">
        <f t="shared" si="4464"/>
        <v/>
      </c>
      <c r="N2445" s="4" t="str">
        <f t="shared" si="4465"/>
        <v>BAG</v>
      </c>
      <c r="O2445" s="4" t="str">
        <f t="shared" si="4466"/>
        <v/>
      </c>
      <c r="P2445" s="4" t="str">
        <f t="shared" si="4467"/>
        <v/>
      </c>
      <c r="Q2445" s="4" t="str">
        <f t="shared" si="4468"/>
        <v/>
      </c>
      <c r="R2445" s="4" t="str">
        <f t="shared" si="4469"/>
        <v/>
      </c>
      <c r="S2445" s="4" t="str">
        <f t="shared" si="4470"/>
        <v/>
      </c>
      <c r="T2445" s="4" t="str">
        <f t="shared" si="4471"/>
        <v/>
      </c>
      <c r="U2445" s="4" t="str">
        <f t="shared" si="4472"/>
        <v/>
      </c>
      <c r="V2445" s="4" t="str">
        <f t="shared" si="4473"/>
        <v/>
      </c>
      <c r="W2445" s="4" t="str">
        <f t="shared" si="4474"/>
        <v/>
      </c>
      <c r="X2445" s="4" t="str">
        <f t="shared" si="4475"/>
        <v/>
      </c>
      <c r="Y2445" s="4">
        <f t="shared" si="4476"/>
        <v>9</v>
      </c>
      <c r="Z2445" s="4" t="str">
        <f t="shared" si="4477"/>
        <v>-</v>
      </c>
      <c r="AA2445" s="4" t="str">
        <f t="shared" si="4478"/>
        <v>/</v>
      </c>
      <c r="AB2445" s="4" t="str">
        <f t="shared" si="4479"/>
        <v/>
      </c>
      <c r="AC2445" s="4" t="str">
        <f t="shared" si="4480"/>
        <v/>
      </c>
      <c r="AD2445" s="4" t="str">
        <f t="shared" si="4481"/>
        <v/>
      </c>
      <c r="AE2445" s="4" t="str">
        <f t="shared" si="4482"/>
        <v/>
      </c>
      <c r="AF2445" s="4">
        <f t="shared" si="4483"/>
        <v>9</v>
      </c>
      <c r="AG2445" s="4">
        <f t="shared" si="4484"/>
        <v>33</v>
      </c>
      <c r="AH2445" s="4">
        <f t="shared" si="4485"/>
        <v>24</v>
      </c>
      <c r="AI2445" s="4" t="str">
        <f t="shared" si="4486"/>
        <v>/RTG</v>
      </c>
      <c r="AJ2445" s="4" t="str">
        <f t="shared" si="4487"/>
        <v>S/RTG</v>
      </c>
      <c r="AK2445" s="4" t="str" cm="1">
        <f t="array" ref="AK2445">LEFT(AR2445,SUM(LEN(AR2445)-LEN(SUBSTITUTE(AR2445,{"0";"1";"2";"3";"4";"5";"6";"7";"8";"9"},""))))</f>
        <v>10</v>
      </c>
      <c r="AL2445" s="4">
        <f t="shared" si="4491"/>
        <v>13</v>
      </c>
      <c r="AM2445" s="4" t="b">
        <f t="shared" si="4501"/>
        <v>1</v>
      </c>
      <c r="AN2445" s="4" t="str">
        <f t="shared" si="4500"/>
        <v>RTG</v>
      </c>
      <c r="AO2445" s="4" t="b">
        <f t="shared" si="4492"/>
        <v>0</v>
      </c>
      <c r="AP2445" s="4" t="b">
        <f t="shared" si="4488"/>
        <v>0</v>
      </c>
      <c r="AQ2445" s="5" t="str">
        <f t="shared" si="4489"/>
        <v>SAJIKU TEPUNG SERBAGUNA</v>
      </c>
      <c r="AR2445" s="4" t="str">
        <f t="shared" si="4490"/>
        <v>10PCS/RTG</v>
      </c>
      <c r="AS2445" t="s">
        <v>3366</v>
      </c>
      <c r="AT2445" s="1" t="s">
        <v>3367</v>
      </c>
      <c r="AU2445" s="4" t="str">
        <f t="shared" ca="1" si="4495"/>
        <v/>
      </c>
      <c r="AV2445">
        <v>13000</v>
      </c>
      <c r="AW2445">
        <v>13000</v>
      </c>
      <c r="AX2445">
        <v>11800</v>
      </c>
      <c r="AY2445" t="str">
        <f t="shared" si="4499"/>
        <v>8992770061034</v>
      </c>
      <c r="AZ2445" t="str">
        <f t="shared" si="4493"/>
        <v>SAJIKU TEPUNG SERBAGUNA</v>
      </c>
      <c r="BA2445" t="s">
        <v>4301</v>
      </c>
      <c r="BB2445" t="s">
        <v>4301</v>
      </c>
      <c r="BC2445" s="4" t="str" cm="1">
        <f t="array" aca="1" ref="BC2445" ca="1">LEFT(AR2445,MATCH(FALSE,ISNUMBER(MID(AR2445,ROW(INDIRECT("1:"&amp;LEN(AR2445)+1)), 1) *1),0) -1)</f>
        <v>10</v>
      </c>
      <c r="BD2445" s="1"/>
      <c r="BF2445" s="21"/>
      <c r="BK2445" s="1"/>
      <c r="BM2445" s="1"/>
      <c r="BN2445" s="1"/>
      <c r="BR2445" s="22"/>
      <c r="BS2445">
        <v>0</v>
      </c>
      <c r="BT2445" s="1" t="s">
        <v>5103</v>
      </c>
    </row>
    <row r="2446" spans="1:72">
      <c r="A2446" s="4" t="str">
        <f t="shared" si="4452"/>
        <v/>
      </c>
      <c r="B2446" s="4" t="str">
        <f t="shared" si="4453"/>
        <v>PCS</v>
      </c>
      <c r="C2446" s="4" t="str">
        <f t="shared" si="4454"/>
        <v/>
      </c>
      <c r="D2446" s="4" t="str">
        <f t="shared" si="4455"/>
        <v/>
      </c>
      <c r="E2446" s="4" t="str">
        <f t="shared" si="4456"/>
        <v/>
      </c>
      <c r="F2446" s="4" t="str">
        <f t="shared" si="4457"/>
        <v/>
      </c>
      <c r="G2446" s="4" t="str">
        <f t="shared" si="4458"/>
        <v/>
      </c>
      <c r="H2446" s="4" t="str">
        <f t="shared" si="4459"/>
        <v/>
      </c>
      <c r="I2446" s="4" t="str">
        <f t="shared" si="4460"/>
        <v/>
      </c>
      <c r="J2446" s="4" t="str">
        <f t="shared" si="4461"/>
        <v/>
      </c>
      <c r="K2446" s="4" t="str">
        <f t="shared" si="4462"/>
        <v/>
      </c>
      <c r="L2446" s="4" t="str">
        <f t="shared" si="4463"/>
        <v/>
      </c>
      <c r="M2446" s="4" t="str">
        <f t="shared" si="4464"/>
        <v/>
      </c>
      <c r="N2446" s="4" t="str">
        <f t="shared" si="4465"/>
        <v/>
      </c>
      <c r="O2446" s="4" t="str">
        <f t="shared" si="4466"/>
        <v/>
      </c>
      <c r="P2446" s="4" t="str">
        <f t="shared" si="4467"/>
        <v/>
      </c>
      <c r="Q2446" s="4" t="str">
        <f t="shared" si="4468"/>
        <v/>
      </c>
      <c r="R2446" s="4" t="str">
        <f t="shared" si="4469"/>
        <v/>
      </c>
      <c r="S2446" s="4" t="str">
        <f t="shared" si="4470"/>
        <v/>
      </c>
      <c r="T2446" s="4" t="str">
        <f t="shared" si="4471"/>
        <v/>
      </c>
      <c r="U2446" s="4" t="str">
        <f t="shared" si="4472"/>
        <v/>
      </c>
      <c r="V2446" s="4" t="str">
        <f t="shared" si="4473"/>
        <v/>
      </c>
      <c r="W2446" s="4" t="str">
        <f t="shared" si="4474"/>
        <v/>
      </c>
      <c r="X2446" s="4" t="str">
        <f t="shared" si="4475"/>
        <v/>
      </c>
      <c r="Y2446" s="4">
        <f t="shared" si="4476"/>
        <v>3</v>
      </c>
      <c r="Z2446" s="4" t="str">
        <f t="shared" si="4477"/>
        <v>-</v>
      </c>
      <c r="AA2446" s="4" t="str">
        <f t="shared" si="4478"/>
        <v/>
      </c>
      <c r="AB2446" s="4" t="str">
        <f t="shared" si="4479"/>
        <v/>
      </c>
      <c r="AC2446" s="4" t="str">
        <f t="shared" si="4480"/>
        <v/>
      </c>
      <c r="AD2446" s="4" t="str">
        <f t="shared" si="4481"/>
        <v/>
      </c>
      <c r="AE2446" s="4" t="str">
        <f t="shared" si="4482"/>
        <v/>
      </c>
      <c r="AF2446" s="4">
        <f t="shared" si="4483"/>
        <v>4</v>
      </c>
      <c r="AG2446" s="4">
        <f t="shared" si="4484"/>
        <v>13</v>
      </c>
      <c r="AH2446" s="4">
        <f t="shared" si="4485"/>
        <v>9</v>
      </c>
      <c r="AI2446" s="4" t="str">
        <f t="shared" si="4486"/>
        <v>1PCS</v>
      </c>
      <c r="AJ2446" s="4" t="str">
        <f t="shared" si="4487"/>
        <v>-1PCS</v>
      </c>
      <c r="AK2446" s="4" t="str" cm="1">
        <f t="array" ref="AK2446">LEFT(AR2446,SUM(LEN(AR2446)-LEN(SUBSTITUTE(AR2446,{"0";"1";"2";"3";"4";"5";"6";"7";"8";"9"},""))))</f>
        <v>1</v>
      </c>
      <c r="AL2446" s="4">
        <f t="shared" si="4491"/>
        <v>13</v>
      </c>
      <c r="AM2446" s="4" t="b">
        <f>LEFT(AR2446,1)=AK2446</f>
        <v>1</v>
      </c>
      <c r="AN2446" s="4" t="str">
        <f t="shared" si="4500"/>
        <v>PCS</v>
      </c>
      <c r="AO2446" s="4" t="b">
        <f t="shared" si="4492"/>
        <v>0</v>
      </c>
      <c r="AP2446" s="4" t="b">
        <f t="shared" si="4488"/>
        <v>0</v>
      </c>
      <c r="AQ2446" s="5" t="str">
        <f t="shared" si="4489"/>
        <v>SALONPAS</v>
      </c>
      <c r="AR2446" s="4" t="str">
        <f t="shared" si="4490"/>
        <v>1PCS</v>
      </c>
      <c r="AS2446" t="s">
        <v>3369</v>
      </c>
      <c r="AU2446" s="4" t="str">
        <f t="shared" ca="1" si="4495"/>
        <v/>
      </c>
      <c r="AV2446">
        <v>5000</v>
      </c>
      <c r="AW2446">
        <v>5000</v>
      </c>
      <c r="AX2446">
        <v>5000</v>
      </c>
      <c r="AY2446" t="str">
        <f t="shared" si="4499"/>
        <v>8000000002446</v>
      </c>
      <c r="AZ2446" t="str">
        <f t="shared" si="4493"/>
        <v>SALONPAS</v>
      </c>
      <c r="BA2446" t="s">
        <v>4301</v>
      </c>
      <c r="BB2446" t="s">
        <v>4301</v>
      </c>
      <c r="BC2446" s="9" t="str" cm="1">
        <f t="array" aca="1" ref="BC2446" ca="1">LEFT(AR2446,MATCH(FALSE,ISNUMBER(MID(AR2446,ROW(INDIRECT("1:"&amp;LEN(AR2446)+1)), 1) *1),0) -1)</f>
        <v>1</v>
      </c>
      <c r="BD2446" s="1"/>
      <c r="BF2446" s="21"/>
      <c r="BK2446" s="1"/>
      <c r="BM2446" s="1"/>
      <c r="BN2446" s="1"/>
      <c r="BR2446" s="22"/>
      <c r="BS2446">
        <v>0</v>
      </c>
      <c r="BT2446" s="1" t="s">
        <v>5103</v>
      </c>
    </row>
    <row r="2447" spans="1:72">
      <c r="A2447" s="4" t="str">
        <f t="shared" si="4452"/>
        <v/>
      </c>
      <c r="B2447" s="4" t="str">
        <f t="shared" si="4453"/>
        <v>PCS</v>
      </c>
      <c r="C2447" s="4" t="str">
        <f t="shared" si="4454"/>
        <v/>
      </c>
      <c r="D2447" s="4" t="str">
        <f t="shared" si="4455"/>
        <v/>
      </c>
      <c r="E2447" s="4" t="str">
        <f t="shared" si="4456"/>
        <v/>
      </c>
      <c r="F2447" s="4" t="str">
        <f t="shared" si="4457"/>
        <v/>
      </c>
      <c r="G2447" s="4" t="str">
        <f t="shared" si="4458"/>
        <v/>
      </c>
      <c r="H2447" s="4" t="str">
        <f t="shared" si="4459"/>
        <v/>
      </c>
      <c r="I2447" s="4" t="str">
        <f t="shared" si="4460"/>
        <v/>
      </c>
      <c r="J2447" s="4" t="str">
        <f t="shared" si="4461"/>
        <v/>
      </c>
      <c r="K2447" s="4" t="str">
        <f t="shared" si="4462"/>
        <v/>
      </c>
      <c r="L2447" s="4" t="str">
        <f t="shared" si="4463"/>
        <v/>
      </c>
      <c r="M2447" s="4" t="str">
        <f t="shared" si="4464"/>
        <v/>
      </c>
      <c r="N2447" s="4" t="str">
        <f t="shared" si="4465"/>
        <v/>
      </c>
      <c r="O2447" s="4" t="str">
        <f t="shared" si="4466"/>
        <v/>
      </c>
      <c r="P2447" s="4" t="str">
        <f t="shared" si="4467"/>
        <v/>
      </c>
      <c r="Q2447" s="4" t="str">
        <f t="shared" si="4468"/>
        <v/>
      </c>
      <c r="R2447" s="4" t="str">
        <f t="shared" si="4469"/>
        <v/>
      </c>
      <c r="S2447" s="4" t="str">
        <f t="shared" si="4470"/>
        <v/>
      </c>
      <c r="T2447" s="4" t="str">
        <f t="shared" si="4471"/>
        <v>PACK</v>
      </c>
      <c r="U2447" s="4" t="str">
        <f t="shared" si="4472"/>
        <v/>
      </c>
      <c r="V2447" s="4" t="str">
        <f t="shared" si="4473"/>
        <v/>
      </c>
      <c r="W2447" s="4" t="str">
        <f t="shared" si="4474"/>
        <v/>
      </c>
      <c r="X2447" s="4" t="str">
        <f t="shared" si="4475"/>
        <v/>
      </c>
      <c r="Y2447" s="4">
        <f t="shared" si="4476"/>
        <v>7</v>
      </c>
      <c r="Z2447" s="4" t="str">
        <f t="shared" si="4477"/>
        <v>-</v>
      </c>
      <c r="AA2447" s="4" t="str">
        <f t="shared" si="4478"/>
        <v>/</v>
      </c>
      <c r="AB2447" s="4" t="str">
        <f t="shared" si="4479"/>
        <v/>
      </c>
      <c r="AC2447" s="4" t="str">
        <f t="shared" si="4480"/>
        <v/>
      </c>
      <c r="AD2447" s="4" t="str">
        <f t="shared" si="4481"/>
        <v/>
      </c>
      <c r="AE2447" s="4" t="str">
        <f t="shared" si="4482"/>
        <v/>
      </c>
      <c r="AF2447" s="4">
        <f t="shared" si="4483"/>
        <v>10</v>
      </c>
      <c r="AG2447" s="4">
        <f t="shared" si="4484"/>
        <v>21</v>
      </c>
      <c r="AH2447" s="4">
        <f t="shared" si="4485"/>
        <v>11</v>
      </c>
      <c r="AI2447" s="4" t="str">
        <f t="shared" si="4486"/>
        <v>PACK</v>
      </c>
      <c r="AJ2447" s="4" t="str">
        <f t="shared" si="4487"/>
        <v>/PACK</v>
      </c>
      <c r="AK2447" s="4" t="str" cm="1">
        <f t="array" ref="AK2447">LEFT(AR2447,SUM(LEN(AR2447)-LEN(SUBSTITUTE(AR2447,{"0";"1";"2";"3";"4";"5";"6";"7";"8";"9"},""))))</f>
        <v>10</v>
      </c>
      <c r="AL2447" s="4">
        <f t="shared" si="4491"/>
        <v>13</v>
      </c>
      <c r="AM2447" s="4" t="b">
        <f>LEFT(AR2447,2)=AK2447</f>
        <v>1</v>
      </c>
      <c r="AN2447" s="4" t="str">
        <f>RIGHT(AI2447,4)</f>
        <v>PACK</v>
      </c>
      <c r="AO2447" s="4" t="b">
        <f t="shared" si="4492"/>
        <v>1</v>
      </c>
      <c r="AP2447" s="4" t="b">
        <f t="shared" si="4488"/>
        <v>0</v>
      </c>
      <c r="AQ2447" s="5" t="str">
        <f t="shared" si="4489"/>
        <v>SALTCHEESE</v>
      </c>
      <c r="AR2447" s="4" t="str">
        <f t="shared" si="4490"/>
        <v>10PCS/PACK</v>
      </c>
      <c r="AS2447" t="s">
        <v>3370</v>
      </c>
      <c r="AT2447" s="1" t="s">
        <v>3371</v>
      </c>
      <c r="AU2447" s="4" t="str">
        <f t="shared" si="4495"/>
        <v>XXXX</v>
      </c>
      <c r="AV2447">
        <v>9000</v>
      </c>
      <c r="AW2447">
        <v>9000</v>
      </c>
      <c r="AX2447">
        <v>8400</v>
      </c>
      <c r="AY2447" t="str">
        <f t="shared" si="4499"/>
        <v>8888166606395</v>
      </c>
      <c r="AZ2447" t="str">
        <f t="shared" si="4493"/>
        <v>SALTCHEESE</v>
      </c>
      <c r="BA2447" t="s">
        <v>4301</v>
      </c>
      <c r="BB2447" t="s">
        <v>4301</v>
      </c>
      <c r="BC2447" s="4" t="str" cm="1">
        <f t="array" aca="1" ref="BC2447" ca="1">LEFT(AR2447,MATCH(FALSE,ISNUMBER(MID(AR2447,ROW(INDIRECT("1:"&amp;LEN(AR2447)+1)), 1) *1),0) -1)</f>
        <v>10</v>
      </c>
      <c r="BD2447" s="1"/>
      <c r="BF2447" s="21"/>
      <c r="BK2447" s="1"/>
      <c r="BM2447" s="1"/>
      <c r="BN2447" s="1"/>
      <c r="BR2447" s="22"/>
      <c r="BS2447">
        <v>0</v>
      </c>
      <c r="BT2447" s="1" t="s">
        <v>5103</v>
      </c>
    </row>
    <row r="2448" spans="1:72">
      <c r="A2448" s="4" t="str">
        <f t="shared" si="4452"/>
        <v/>
      </c>
      <c r="B2448" s="4" t="str">
        <f t="shared" si="4453"/>
        <v/>
      </c>
      <c r="C2448" s="4" t="str">
        <f t="shared" si="4454"/>
        <v/>
      </c>
      <c r="D2448" s="4" t="str">
        <f t="shared" si="4455"/>
        <v/>
      </c>
      <c r="E2448" s="4" t="str">
        <f t="shared" si="4456"/>
        <v/>
      </c>
      <c r="F2448" s="4" t="str">
        <f t="shared" si="4457"/>
        <v/>
      </c>
      <c r="G2448" s="4" t="str">
        <f t="shared" si="4458"/>
        <v/>
      </c>
      <c r="H2448" s="4" t="str">
        <f t="shared" si="4459"/>
        <v/>
      </c>
      <c r="I2448" s="4" t="str">
        <f t="shared" si="4460"/>
        <v/>
      </c>
      <c r="J2448" s="4" t="str">
        <f t="shared" si="4461"/>
        <v/>
      </c>
      <c r="K2448" s="4" t="str">
        <f t="shared" si="4462"/>
        <v/>
      </c>
      <c r="L2448" s="4" t="str">
        <f t="shared" si="4463"/>
        <v/>
      </c>
      <c r="M2448" s="4" t="str">
        <f t="shared" si="4464"/>
        <v/>
      </c>
      <c r="N2448" s="4" t="str">
        <f t="shared" si="4465"/>
        <v/>
      </c>
      <c r="O2448" s="4" t="str">
        <f t="shared" si="4466"/>
        <v>DUS</v>
      </c>
      <c r="P2448" s="4" t="str">
        <f t="shared" si="4467"/>
        <v/>
      </c>
      <c r="Q2448" s="4" t="str">
        <f t="shared" si="4468"/>
        <v/>
      </c>
      <c r="R2448" s="4" t="str">
        <f t="shared" si="4469"/>
        <v/>
      </c>
      <c r="S2448" s="4" t="str">
        <f t="shared" si="4470"/>
        <v/>
      </c>
      <c r="T2448" s="4" t="str">
        <f t="shared" si="4471"/>
        <v>PACK</v>
      </c>
      <c r="U2448" s="4" t="str">
        <f t="shared" si="4472"/>
        <v/>
      </c>
      <c r="V2448" s="4" t="str">
        <f t="shared" si="4473"/>
        <v/>
      </c>
      <c r="W2448" s="4" t="str">
        <f t="shared" si="4474"/>
        <v/>
      </c>
      <c r="X2448" s="4" t="str">
        <f t="shared" si="4475"/>
        <v/>
      </c>
      <c r="Y2448" s="4">
        <f t="shared" si="4476"/>
        <v>7</v>
      </c>
      <c r="Z2448" s="4" t="str">
        <f t="shared" si="4477"/>
        <v>-</v>
      </c>
      <c r="AA2448" s="4" t="str">
        <f t="shared" si="4478"/>
        <v>/</v>
      </c>
      <c r="AB2448" s="4" t="str">
        <f t="shared" si="4479"/>
        <v/>
      </c>
      <c r="AC2448" s="4" t="str">
        <f t="shared" si="4480"/>
        <v/>
      </c>
      <c r="AD2448" s="4" t="str">
        <f t="shared" si="4481"/>
        <v/>
      </c>
      <c r="AE2448" s="4" t="str">
        <f t="shared" si="4482"/>
        <v/>
      </c>
      <c r="AF2448" s="4">
        <f t="shared" si="4483"/>
        <v>10</v>
      </c>
      <c r="AG2448" s="4">
        <f t="shared" si="4484"/>
        <v>21</v>
      </c>
      <c r="AH2448" s="4">
        <f t="shared" si="4485"/>
        <v>11</v>
      </c>
      <c r="AI2448" s="4" t="str">
        <f t="shared" si="4486"/>
        <v>/DUS</v>
      </c>
      <c r="AJ2448" s="4" t="str">
        <f t="shared" si="4487"/>
        <v>K/DUS</v>
      </c>
      <c r="AK2448" s="4" t="str" cm="1">
        <f t="array" ref="AK2448">LEFT(AR2448,SUM(LEN(AR2448)-LEN(SUBSTITUTE(AR2448,{"0";"1";"2";"3";"4";"5";"6";"7";"8";"9"},""))))</f>
        <v>12</v>
      </c>
      <c r="AL2448" s="4">
        <f t="shared" si="4491"/>
        <v>13</v>
      </c>
      <c r="AM2448" s="4" t="b">
        <f>LEFT(AR2448,2)=AK2448</f>
        <v>1</v>
      </c>
      <c r="AN2448" s="4" t="str">
        <f>RIGHT(AI2448,3)</f>
        <v>DUS</v>
      </c>
      <c r="AO2448" s="4" t="b">
        <f t="shared" si="4492"/>
        <v>1</v>
      </c>
      <c r="AP2448" s="4" t="b">
        <f t="shared" si="4488"/>
        <v>0</v>
      </c>
      <c r="AQ2448" s="5" t="str">
        <f t="shared" si="4489"/>
        <v>SALTCHEESE</v>
      </c>
      <c r="AR2448" s="4" t="str">
        <f t="shared" si="4490"/>
        <v>12PACK/DUS</v>
      </c>
      <c r="AS2448" t="s">
        <v>3372</v>
      </c>
      <c r="AU2448" s="4" t="b">
        <f t="shared" ca="1" si="4495"/>
        <v>1</v>
      </c>
      <c r="AV2448">
        <v>102000</v>
      </c>
      <c r="AW2448">
        <v>102000</v>
      </c>
      <c r="AX2448">
        <v>100000</v>
      </c>
      <c r="AY2448" t="str">
        <f t="shared" si="4499"/>
        <v>8000000002448</v>
      </c>
      <c r="AZ2448" t="str">
        <f t="shared" si="4493"/>
        <v>SALTCHEESE</v>
      </c>
      <c r="BA2448" t="s">
        <v>4301</v>
      </c>
      <c r="BB2448" t="s">
        <v>4301</v>
      </c>
      <c r="BC2448" s="4" t="str" cm="1">
        <f t="array" aca="1" ref="BC2448" ca="1">LEFT(AR2448,MATCH(FALSE,ISNUMBER(MID(AR2448,ROW(INDIRECT("1:"&amp;LEN(AR2448)+1)), 1) *1),0) -1)</f>
        <v>12</v>
      </c>
      <c r="BD2448" s="1"/>
      <c r="BF2448" s="21"/>
      <c r="BK2448" s="1"/>
      <c r="BM2448" s="1"/>
      <c r="BN2448" s="1"/>
      <c r="BR2448" s="22"/>
      <c r="BS2448">
        <v>0</v>
      </c>
      <c r="BT2448" s="1" t="s">
        <v>5103</v>
      </c>
    </row>
    <row r="2449" spans="1:72">
      <c r="A2449" s="4" t="str">
        <f t="shared" si="4452"/>
        <v/>
      </c>
      <c r="B2449" s="4" t="str">
        <f t="shared" si="4453"/>
        <v/>
      </c>
      <c r="C2449" s="4" t="str">
        <f t="shared" si="4454"/>
        <v/>
      </c>
      <c r="D2449" s="4" t="str">
        <f t="shared" si="4455"/>
        <v/>
      </c>
      <c r="E2449" s="4" t="str">
        <f t="shared" si="4456"/>
        <v/>
      </c>
      <c r="F2449" s="4" t="str">
        <f t="shared" si="4457"/>
        <v/>
      </c>
      <c r="G2449" s="4" t="str">
        <f t="shared" si="4458"/>
        <v/>
      </c>
      <c r="H2449" s="4" t="str">
        <f t="shared" si="4459"/>
        <v/>
      </c>
      <c r="I2449" s="4" t="str">
        <f t="shared" si="4460"/>
        <v/>
      </c>
      <c r="J2449" s="4" t="str">
        <f t="shared" si="4461"/>
        <v/>
      </c>
      <c r="K2449" s="4" t="str">
        <f t="shared" si="4462"/>
        <v/>
      </c>
      <c r="L2449" s="4" t="str">
        <f t="shared" si="4463"/>
        <v/>
      </c>
      <c r="M2449" s="4" t="str">
        <f t="shared" si="4464"/>
        <v/>
      </c>
      <c r="N2449" s="4" t="str">
        <f t="shared" si="4465"/>
        <v/>
      </c>
      <c r="O2449" s="4" t="str">
        <f t="shared" si="4466"/>
        <v/>
      </c>
      <c r="P2449" s="4" t="str">
        <f t="shared" si="4467"/>
        <v/>
      </c>
      <c r="Q2449" s="4" t="str">
        <f t="shared" si="4468"/>
        <v/>
      </c>
      <c r="R2449" s="4" t="str">
        <f t="shared" si="4469"/>
        <v/>
      </c>
      <c r="S2449" s="4" t="str">
        <f t="shared" si="4470"/>
        <v/>
      </c>
      <c r="T2449" s="4" t="str">
        <f t="shared" si="4471"/>
        <v>PACK</v>
      </c>
      <c r="U2449" s="4" t="str">
        <f t="shared" si="4472"/>
        <v/>
      </c>
      <c r="V2449" s="4" t="str">
        <f t="shared" si="4473"/>
        <v/>
      </c>
      <c r="W2449" s="4" t="str">
        <f t="shared" si="4474"/>
        <v/>
      </c>
      <c r="X2449" s="4" t="str">
        <f t="shared" si="4475"/>
        <v/>
      </c>
      <c r="Y2449" s="4">
        <f t="shared" si="4476"/>
        <v>4</v>
      </c>
      <c r="Z2449" s="4" t="str">
        <f t="shared" si="4477"/>
        <v>-</v>
      </c>
      <c r="AA2449" s="4" t="str">
        <f t="shared" si="4478"/>
        <v/>
      </c>
      <c r="AB2449" s="4" t="str">
        <f t="shared" si="4479"/>
        <v/>
      </c>
      <c r="AC2449" s="4" t="str">
        <f t="shared" si="4480"/>
        <v/>
      </c>
      <c r="AD2449" s="4" t="str">
        <f t="shared" si="4481"/>
        <v/>
      </c>
      <c r="AE2449" s="4" t="str">
        <f t="shared" si="4482"/>
        <v/>
      </c>
      <c r="AF2449" s="4">
        <f t="shared" si="4483"/>
        <v>5</v>
      </c>
      <c r="AG2449" s="4">
        <f t="shared" si="4484"/>
        <v>26</v>
      </c>
      <c r="AH2449" s="4">
        <f t="shared" si="4485"/>
        <v>21</v>
      </c>
      <c r="AI2449" s="4" t="str">
        <f t="shared" si="4486"/>
        <v>PACK</v>
      </c>
      <c r="AJ2449" s="4" t="str">
        <f t="shared" si="4487"/>
        <v>1PACK</v>
      </c>
      <c r="AK2449" s="4" t="str" cm="1">
        <f t="array" ref="AK2449">LEFT(AR2449,SUM(LEN(AR2449)-LEN(SUBSTITUTE(AR2449,{"0";"1";"2";"3";"4";"5";"6";"7";"8";"9"},""))))</f>
        <v>1</v>
      </c>
      <c r="AL2449" s="4">
        <f t="shared" si="4491"/>
        <v>13</v>
      </c>
      <c r="AM2449" s="4" t="b">
        <f>LEFT(AR2449,1)=AK2449</f>
        <v>1</v>
      </c>
      <c r="AN2449" s="4" t="str">
        <f>RIGHT(AI2449,4)</f>
        <v>PACK</v>
      </c>
      <c r="AO2449" s="4" t="b">
        <f t="shared" si="4492"/>
        <v>0</v>
      </c>
      <c r="AP2449" s="4" t="b">
        <f t="shared" si="4488"/>
        <v>0</v>
      </c>
      <c r="AQ2449" s="5" t="str">
        <f t="shared" si="4489"/>
        <v>SAMBAL ASLI NASIONAL</v>
      </c>
      <c r="AR2449" s="4" t="str">
        <f t="shared" si="4490"/>
        <v>1PACK</v>
      </c>
      <c r="AS2449" t="s">
        <v>3373</v>
      </c>
      <c r="AU2449" s="4" t="str">
        <f t="shared" ca="1" si="4495"/>
        <v/>
      </c>
      <c r="AV2449">
        <v>5000</v>
      </c>
      <c r="AW2449">
        <v>5000</v>
      </c>
      <c r="AX2449">
        <v>4040</v>
      </c>
      <c r="AY2449" t="str">
        <f t="shared" si="4499"/>
        <v>8000000002449</v>
      </c>
      <c r="AZ2449" t="str">
        <f t="shared" si="4493"/>
        <v>SAMBAL ASLI NASIONAL</v>
      </c>
      <c r="BA2449" t="s">
        <v>4301</v>
      </c>
      <c r="BB2449" t="s">
        <v>4301</v>
      </c>
      <c r="BC2449" s="9" t="str" cm="1">
        <f t="array" aca="1" ref="BC2449" ca="1">LEFT(AR2449,MATCH(FALSE,ISNUMBER(MID(AR2449,ROW(INDIRECT("1:"&amp;LEN(AR2449)+1)), 1) *1),0) -1)</f>
        <v>1</v>
      </c>
      <c r="BD2449" s="1"/>
      <c r="BF2449" s="21"/>
      <c r="BK2449" s="1"/>
      <c r="BM2449" s="1"/>
      <c r="BN2449" s="1"/>
      <c r="BR2449" s="22"/>
      <c r="BS2449">
        <v>0</v>
      </c>
      <c r="BT2449" s="1" t="s">
        <v>5103</v>
      </c>
    </row>
    <row r="2450" spans="1:72">
      <c r="A2450" s="4" t="str">
        <f t="shared" si="4452"/>
        <v/>
      </c>
      <c r="B2450" s="4" t="str">
        <f t="shared" si="4453"/>
        <v/>
      </c>
      <c r="C2450" s="4" t="str">
        <f t="shared" si="4454"/>
        <v/>
      </c>
      <c r="D2450" s="4" t="str">
        <f t="shared" si="4455"/>
        <v/>
      </c>
      <c r="E2450" s="4" t="str">
        <f t="shared" si="4456"/>
        <v/>
      </c>
      <c r="F2450" s="4" t="str">
        <f t="shared" si="4457"/>
        <v>RTG</v>
      </c>
      <c r="G2450" s="4" t="str">
        <f t="shared" si="4458"/>
        <v/>
      </c>
      <c r="H2450" s="4" t="str">
        <f t="shared" si="4459"/>
        <v/>
      </c>
      <c r="I2450" s="4" t="str">
        <f t="shared" si="4460"/>
        <v/>
      </c>
      <c r="J2450" s="4" t="str">
        <f t="shared" si="4461"/>
        <v/>
      </c>
      <c r="K2450" s="4" t="str">
        <f t="shared" si="4462"/>
        <v/>
      </c>
      <c r="L2450" s="4" t="str">
        <f t="shared" si="4463"/>
        <v/>
      </c>
      <c r="M2450" s="4" t="str">
        <f t="shared" si="4464"/>
        <v/>
      </c>
      <c r="N2450" s="4" t="str">
        <f t="shared" si="4465"/>
        <v/>
      </c>
      <c r="O2450" s="4" t="str">
        <f t="shared" si="4466"/>
        <v/>
      </c>
      <c r="P2450" s="4" t="str">
        <f t="shared" si="4467"/>
        <v/>
      </c>
      <c r="Q2450" s="4" t="str">
        <f t="shared" si="4468"/>
        <v/>
      </c>
      <c r="R2450" s="4" t="str">
        <f t="shared" si="4469"/>
        <v/>
      </c>
      <c r="S2450" s="4" t="str">
        <f t="shared" si="4470"/>
        <v/>
      </c>
      <c r="T2450" s="4" t="str">
        <f t="shared" si="4471"/>
        <v/>
      </c>
      <c r="U2450" s="4" t="str">
        <f t="shared" si="4472"/>
        <v/>
      </c>
      <c r="V2450" s="4" t="str">
        <f t="shared" si="4473"/>
        <v/>
      </c>
      <c r="W2450" s="4" t="str">
        <f t="shared" si="4474"/>
        <v/>
      </c>
      <c r="X2450" s="4" t="str">
        <f t="shared" si="4475"/>
        <v/>
      </c>
      <c r="Y2450" s="4">
        <f t="shared" si="4476"/>
        <v>3</v>
      </c>
      <c r="Z2450" s="4" t="str">
        <f t="shared" si="4477"/>
        <v>-</v>
      </c>
      <c r="AA2450" s="4" t="str">
        <f t="shared" si="4478"/>
        <v/>
      </c>
      <c r="AB2450" s="4" t="str">
        <f t="shared" si="4479"/>
        <v/>
      </c>
      <c r="AC2450" s="4" t="str">
        <f t="shared" si="4480"/>
        <v/>
      </c>
      <c r="AD2450" s="4" t="str">
        <f t="shared" si="4481"/>
        <v/>
      </c>
      <c r="AE2450" s="4" t="str">
        <f t="shared" si="4482"/>
        <v/>
      </c>
      <c r="AF2450" s="4">
        <f t="shared" si="4483"/>
        <v>4</v>
      </c>
      <c r="AG2450" s="4">
        <f t="shared" si="4484"/>
        <v>25</v>
      </c>
      <c r="AH2450" s="4">
        <f t="shared" si="4485"/>
        <v>21</v>
      </c>
      <c r="AI2450" s="4" t="str">
        <f t="shared" si="4486"/>
        <v>1RTG</v>
      </c>
      <c r="AJ2450" s="4" t="str">
        <f t="shared" si="4487"/>
        <v>-1RTG</v>
      </c>
      <c r="AK2450" s="4" t="str" cm="1">
        <f t="array" ref="AK2450">LEFT(AR2450,SUM(LEN(AR2450)-LEN(SUBSTITUTE(AR2450,{"0";"1";"2";"3";"4";"5";"6";"7";"8";"9"},""))))</f>
        <v>1</v>
      </c>
      <c r="AL2450" s="4">
        <f t="shared" si="4491"/>
        <v>12</v>
      </c>
      <c r="AM2450" s="4" t="b">
        <f>LEFT(AR2450,1)=AK2450</f>
        <v>1</v>
      </c>
      <c r="AN2450" s="4" t="str">
        <f>RIGHT(AI2450,3)</f>
        <v>RTG</v>
      </c>
      <c r="AO2450" s="4" t="b">
        <f t="shared" si="4492"/>
        <v>0</v>
      </c>
      <c r="AP2450" s="4" t="b">
        <f t="shared" si="4488"/>
        <v>0</v>
      </c>
      <c r="AQ2450" s="5" t="str">
        <f t="shared" si="4489"/>
        <v>SAMBAL FRIED CHICKEN</v>
      </c>
      <c r="AR2450" s="4" t="str">
        <f t="shared" si="4490"/>
        <v>1RTG</v>
      </c>
      <c r="AS2450" t="s">
        <v>4764</v>
      </c>
      <c r="AT2450" s="1" t="s">
        <v>3871</v>
      </c>
      <c r="AU2450" s="4" t="str">
        <f t="shared" ca="1" si="4495"/>
        <v/>
      </c>
      <c r="AV2450">
        <v>10000</v>
      </c>
      <c r="AW2450">
        <v>10000</v>
      </c>
      <c r="AX2450">
        <v>10000</v>
      </c>
      <c r="AY2450" t="str">
        <f t="shared" si="4499"/>
        <v>089686405163</v>
      </c>
      <c r="AZ2450" t="str">
        <f t="shared" si="4493"/>
        <v>SAMBAL FRIED CHICKEN</v>
      </c>
      <c r="BA2450" t="s">
        <v>4301</v>
      </c>
      <c r="BB2450" t="s">
        <v>4301</v>
      </c>
      <c r="BC2450" s="9" t="str" cm="1">
        <f t="array" aca="1" ref="BC2450" ca="1">LEFT(AR2450,MATCH(FALSE,ISNUMBER(MID(AR2450,ROW(INDIRECT("1:"&amp;LEN(AR2450)+1)), 1) *1),0) -1)</f>
        <v>1</v>
      </c>
      <c r="BD2450" s="1"/>
      <c r="BF2450" s="21"/>
      <c r="BK2450" s="1"/>
      <c r="BM2450" s="1"/>
      <c r="BN2450" s="1"/>
      <c r="BR2450" s="22"/>
      <c r="BS2450">
        <v>0</v>
      </c>
      <c r="BT2450" s="1" t="s">
        <v>5103</v>
      </c>
    </row>
    <row r="2451" spans="1:72">
      <c r="A2451" s="4" t="str">
        <f t="shared" si="4452"/>
        <v/>
      </c>
      <c r="B2451" s="4" t="str">
        <f t="shared" si="4453"/>
        <v/>
      </c>
      <c r="C2451" s="4" t="str">
        <f t="shared" si="4454"/>
        <v/>
      </c>
      <c r="D2451" s="4" t="str">
        <f t="shared" si="4455"/>
        <v>BTL</v>
      </c>
      <c r="E2451" s="4" t="str">
        <f t="shared" si="4456"/>
        <v/>
      </c>
      <c r="F2451" s="4" t="str">
        <f t="shared" si="4457"/>
        <v/>
      </c>
      <c r="G2451" s="4" t="str">
        <f t="shared" si="4458"/>
        <v/>
      </c>
      <c r="H2451" s="4" t="str">
        <f t="shared" si="4459"/>
        <v/>
      </c>
      <c r="I2451" s="4" t="str">
        <f t="shared" si="4460"/>
        <v/>
      </c>
      <c r="J2451" s="4" t="str">
        <f t="shared" si="4461"/>
        <v/>
      </c>
      <c r="K2451" s="4" t="str">
        <f t="shared" si="4462"/>
        <v/>
      </c>
      <c r="L2451" s="4" t="str">
        <f t="shared" si="4463"/>
        <v/>
      </c>
      <c r="M2451" s="4" t="str">
        <f t="shared" si="4464"/>
        <v/>
      </c>
      <c r="N2451" s="4" t="str">
        <f t="shared" si="4465"/>
        <v/>
      </c>
      <c r="O2451" s="4" t="str">
        <f t="shared" si="4466"/>
        <v/>
      </c>
      <c r="P2451" s="4" t="str">
        <f t="shared" si="4467"/>
        <v/>
      </c>
      <c r="Q2451" s="4" t="str">
        <f t="shared" si="4468"/>
        <v/>
      </c>
      <c r="R2451" s="4" t="str">
        <f t="shared" si="4469"/>
        <v/>
      </c>
      <c r="S2451" s="4" t="str">
        <f t="shared" si="4470"/>
        <v/>
      </c>
      <c r="T2451" s="4" t="str">
        <f t="shared" si="4471"/>
        <v/>
      </c>
      <c r="U2451" s="4" t="str">
        <f t="shared" si="4472"/>
        <v/>
      </c>
      <c r="V2451" s="4" t="str">
        <f t="shared" si="4473"/>
        <v/>
      </c>
      <c r="W2451" s="4" t="str">
        <f t="shared" si="4474"/>
        <v/>
      </c>
      <c r="X2451" s="4" t="str">
        <f t="shared" si="4475"/>
        <v/>
      </c>
      <c r="Y2451" s="4">
        <f t="shared" si="4476"/>
        <v>3</v>
      </c>
      <c r="Z2451" s="4" t="str">
        <f t="shared" si="4477"/>
        <v>-</v>
      </c>
      <c r="AA2451" s="4" t="str">
        <f t="shared" si="4478"/>
        <v/>
      </c>
      <c r="AB2451" s="4" t="str">
        <f t="shared" si="4479"/>
        <v/>
      </c>
      <c r="AC2451" s="4" t="str">
        <f t="shared" si="4480"/>
        <v/>
      </c>
      <c r="AD2451" s="4" t="str">
        <f t="shared" si="4481"/>
        <v/>
      </c>
      <c r="AE2451" s="4" t="str">
        <f t="shared" si="4482"/>
        <v/>
      </c>
      <c r="AF2451" s="4">
        <f t="shared" si="4483"/>
        <v>4</v>
      </c>
      <c r="AG2451" s="4">
        <f t="shared" si="4484"/>
        <v>28</v>
      </c>
      <c r="AH2451" s="4">
        <f t="shared" si="4485"/>
        <v>24</v>
      </c>
      <c r="AI2451" s="4" t="str">
        <f t="shared" si="4486"/>
        <v>1BTL</v>
      </c>
      <c r="AJ2451" s="4" t="str">
        <f t="shared" si="4487"/>
        <v>-1BTL</v>
      </c>
      <c r="AK2451" s="4" t="str" cm="1">
        <f t="array" ref="AK2451">LEFT(AR2451,SUM(LEN(AR2451)-LEN(SUBSTITUTE(AR2451,{"0";"1";"2";"3";"4";"5";"6";"7";"8";"9"},""))))</f>
        <v>1</v>
      </c>
      <c r="AL2451" s="4">
        <f t="shared" si="4491"/>
        <v>12</v>
      </c>
      <c r="AM2451" s="4" t="b">
        <f>LEFT(AR2451,1)=AK2451</f>
        <v>1</v>
      </c>
      <c r="AN2451" s="4" t="str">
        <f>RIGHT(AI2451,3)</f>
        <v>BTL</v>
      </c>
      <c r="AO2451" s="4" t="b">
        <f t="shared" si="4492"/>
        <v>0</v>
      </c>
      <c r="AP2451" s="4" t="b">
        <f t="shared" si="4488"/>
        <v>0</v>
      </c>
      <c r="AQ2451" s="5" t="str">
        <f t="shared" si="4489"/>
        <v>SAMBAL INDOFOOD BANGKOK</v>
      </c>
      <c r="AR2451" s="4" t="str">
        <f t="shared" si="4490"/>
        <v>1BTL</v>
      </c>
      <c r="AS2451" t="s">
        <v>3374</v>
      </c>
      <c r="AT2451" s="1" t="s">
        <v>3375</v>
      </c>
      <c r="AU2451" s="4" t="str">
        <f t="shared" ca="1" si="4495"/>
        <v/>
      </c>
      <c r="AV2451">
        <v>7000</v>
      </c>
      <c r="AW2451">
        <v>7500</v>
      </c>
      <c r="AX2451">
        <v>6500</v>
      </c>
      <c r="AY2451" t="str">
        <f t="shared" si="4499"/>
        <v>089686401011</v>
      </c>
      <c r="AZ2451" t="str">
        <f t="shared" si="4493"/>
        <v>SAMBAL INDOFOOD BANGKOK</v>
      </c>
      <c r="BA2451" t="s">
        <v>4301</v>
      </c>
      <c r="BB2451" t="s">
        <v>4301</v>
      </c>
      <c r="BC2451" s="9" t="str" cm="1">
        <f t="array" aca="1" ref="BC2451" ca="1">LEFT(AR2451,MATCH(FALSE,ISNUMBER(MID(AR2451,ROW(INDIRECT("1:"&amp;LEN(AR2451)+1)), 1) *1),0) -1)</f>
        <v>1</v>
      </c>
      <c r="BD2451" s="1"/>
      <c r="BF2451" s="21"/>
      <c r="BK2451" s="1"/>
      <c r="BM2451" s="1"/>
      <c r="BN2451" s="1"/>
      <c r="BR2451" s="22"/>
      <c r="BS2451">
        <v>0</v>
      </c>
      <c r="BT2451" s="1" t="s">
        <v>5103</v>
      </c>
    </row>
    <row r="2452" spans="1:72">
      <c r="A2452" s="4" t="str">
        <f t="shared" si="4452"/>
        <v/>
      </c>
      <c r="B2452" s="4" t="str">
        <f t="shared" si="4453"/>
        <v/>
      </c>
      <c r="C2452" s="4" t="str">
        <f t="shared" si="4454"/>
        <v/>
      </c>
      <c r="D2452" s="4" t="str">
        <f t="shared" si="4455"/>
        <v/>
      </c>
      <c r="E2452" s="4" t="str">
        <f t="shared" si="4456"/>
        <v>SCT</v>
      </c>
      <c r="F2452" s="4" t="str">
        <f t="shared" si="4457"/>
        <v/>
      </c>
      <c r="G2452" s="4" t="str">
        <f t="shared" si="4458"/>
        <v/>
      </c>
      <c r="H2452" s="4" t="str">
        <f t="shared" si="4459"/>
        <v/>
      </c>
      <c r="I2452" s="4" t="str">
        <f t="shared" si="4460"/>
        <v/>
      </c>
      <c r="J2452" s="4" t="str">
        <f t="shared" si="4461"/>
        <v/>
      </c>
      <c r="K2452" s="4" t="str">
        <f t="shared" si="4462"/>
        <v/>
      </c>
      <c r="L2452" s="4" t="str">
        <f t="shared" si="4463"/>
        <v/>
      </c>
      <c r="M2452" s="4" t="str">
        <f t="shared" si="4464"/>
        <v/>
      </c>
      <c r="N2452" s="4" t="str">
        <f t="shared" si="4465"/>
        <v/>
      </c>
      <c r="O2452" s="4" t="str">
        <f t="shared" si="4466"/>
        <v/>
      </c>
      <c r="P2452" s="4" t="str">
        <f t="shared" si="4467"/>
        <v/>
      </c>
      <c r="Q2452" s="4" t="str">
        <f t="shared" si="4468"/>
        <v/>
      </c>
      <c r="R2452" s="4" t="str">
        <f t="shared" si="4469"/>
        <v/>
      </c>
      <c r="S2452" s="4" t="str">
        <f t="shared" si="4470"/>
        <v/>
      </c>
      <c r="T2452" s="4" t="str">
        <f t="shared" si="4471"/>
        <v>PACK</v>
      </c>
      <c r="U2452" s="4" t="str">
        <f t="shared" si="4472"/>
        <v/>
      </c>
      <c r="V2452" s="4" t="str">
        <f t="shared" si="4473"/>
        <v/>
      </c>
      <c r="W2452" s="4" t="str">
        <f t="shared" si="4474"/>
        <v/>
      </c>
      <c r="X2452" s="4" t="str">
        <f t="shared" si="4475"/>
        <v/>
      </c>
      <c r="Y2452" s="4">
        <f t="shared" si="4476"/>
        <v>7</v>
      </c>
      <c r="Z2452" s="4" t="str">
        <f t="shared" si="4477"/>
        <v>-</v>
      </c>
      <c r="AA2452" s="4" t="str">
        <f t="shared" si="4478"/>
        <v/>
      </c>
      <c r="AB2452" s="4" t="str">
        <f t="shared" si="4479"/>
        <v/>
      </c>
      <c r="AC2452" s="4" t="str">
        <f t="shared" si="4480"/>
        <v/>
      </c>
      <c r="AD2452" s="4" t="str">
        <f t="shared" si="4481"/>
        <v/>
      </c>
      <c r="AE2452" s="4" t="str">
        <f t="shared" si="4482"/>
        <v/>
      </c>
      <c r="AF2452" s="4">
        <f t="shared" si="4483"/>
        <v>5</v>
      </c>
      <c r="AG2452" s="4">
        <f t="shared" si="4484"/>
        <v>23</v>
      </c>
      <c r="AH2452" s="4">
        <f t="shared" si="4485"/>
        <v>18</v>
      </c>
      <c r="AI2452" s="4" t="str">
        <f t="shared" si="4486"/>
        <v>PACK</v>
      </c>
      <c r="AJ2452" s="4" t="str">
        <f t="shared" si="4487"/>
        <v>1PACK</v>
      </c>
      <c r="AK2452" s="4" t="str" cm="1">
        <f t="array" ref="AK2452">LEFT(AR2452,SUM(LEN(AR2452)-LEN(SUBSTITUTE(AR2452,{"0";"1";"2";"3";"4";"5";"6";"7";"8";"9"},""))))</f>
        <v>1</v>
      </c>
      <c r="AL2452" s="4">
        <f t="shared" si="4491"/>
        <v>13</v>
      </c>
      <c r="AM2452" s="4" t="b">
        <f>LEFT(AR2452,1)=AK2452</f>
        <v>1</v>
      </c>
      <c r="AN2452" s="4" t="str">
        <f>RIGHT(AI2452,4)</f>
        <v>PACK</v>
      </c>
      <c r="AO2452" s="4" t="b">
        <f t="shared" si="4492"/>
        <v>1</v>
      </c>
      <c r="AP2452" s="4" t="b">
        <f t="shared" si="4488"/>
        <v>0</v>
      </c>
      <c r="AQ2452" s="5" t="str">
        <f t="shared" si="4489"/>
        <v>SAMBAL LOMBOK SCT</v>
      </c>
      <c r="AR2452" s="4" t="str">
        <f t="shared" si="4490"/>
        <v>1PACK</v>
      </c>
      <c r="AS2452" t="s">
        <v>3376</v>
      </c>
      <c r="AU2452" s="4" t="str">
        <f t="shared" si="4495"/>
        <v>XXXX</v>
      </c>
      <c r="AV2452">
        <v>7000</v>
      </c>
      <c r="AW2452">
        <v>7000</v>
      </c>
      <c r="AX2452">
        <v>6250</v>
      </c>
      <c r="AY2452" t="str">
        <f t="shared" si="4499"/>
        <v>8000000002452</v>
      </c>
      <c r="AZ2452" t="str">
        <f t="shared" si="4493"/>
        <v>SAMBAL LOMBOK SCT</v>
      </c>
      <c r="BA2452" t="s">
        <v>4301</v>
      </c>
      <c r="BB2452" t="s">
        <v>4301</v>
      </c>
      <c r="BC2452" s="9" t="str" cm="1">
        <f t="array" aca="1" ref="BC2452" ca="1">LEFT(AR2452,MATCH(FALSE,ISNUMBER(MID(AR2452,ROW(INDIRECT("1:"&amp;LEN(AR2452)+1)), 1) *1),0) -1)</f>
        <v>1</v>
      </c>
      <c r="BD2452" s="1"/>
      <c r="BF2452" s="21"/>
      <c r="BK2452" s="1"/>
      <c r="BM2452" s="1"/>
      <c r="BN2452" s="1"/>
      <c r="BR2452" s="22"/>
      <c r="BS2452">
        <v>0</v>
      </c>
      <c r="BT2452" s="1" t="s">
        <v>5103</v>
      </c>
    </row>
    <row r="2453" spans="1:72">
      <c r="A2453" s="4" t="str">
        <f t="shared" si="4452"/>
        <v/>
      </c>
      <c r="B2453" s="4" t="str">
        <f t="shared" si="4453"/>
        <v/>
      </c>
      <c r="C2453" s="4" t="str">
        <f t="shared" si="4454"/>
        <v/>
      </c>
      <c r="D2453" s="4" t="str">
        <f t="shared" si="4455"/>
        <v/>
      </c>
      <c r="E2453" s="4" t="str">
        <f t="shared" si="4456"/>
        <v>SCT</v>
      </c>
      <c r="F2453" s="4" t="str">
        <f t="shared" si="4457"/>
        <v/>
      </c>
      <c r="G2453" s="4" t="str">
        <f t="shared" si="4458"/>
        <v/>
      </c>
      <c r="H2453" s="4" t="str">
        <f t="shared" si="4459"/>
        <v/>
      </c>
      <c r="I2453" s="4" t="str">
        <f t="shared" si="4460"/>
        <v/>
      </c>
      <c r="J2453" s="4" t="str">
        <f t="shared" si="4461"/>
        <v/>
      </c>
      <c r="K2453" s="4" t="str">
        <f t="shared" si="4462"/>
        <v/>
      </c>
      <c r="L2453" s="4" t="str">
        <f t="shared" si="4463"/>
        <v/>
      </c>
      <c r="M2453" s="4" t="str">
        <f t="shared" si="4464"/>
        <v/>
      </c>
      <c r="N2453" s="4" t="str">
        <f t="shared" si="4465"/>
        <v/>
      </c>
      <c r="O2453" s="4" t="str">
        <f t="shared" si="4466"/>
        <v>DUS</v>
      </c>
      <c r="P2453" s="4" t="str">
        <f t="shared" si="4467"/>
        <v/>
      </c>
      <c r="Q2453" s="4" t="str">
        <f t="shared" si="4468"/>
        <v/>
      </c>
      <c r="R2453" s="4" t="str">
        <f t="shared" si="4469"/>
        <v/>
      </c>
      <c r="S2453" s="4" t="str">
        <f t="shared" si="4470"/>
        <v/>
      </c>
      <c r="T2453" s="4" t="str">
        <f t="shared" si="4471"/>
        <v>PACK</v>
      </c>
      <c r="U2453" s="4" t="str">
        <f t="shared" si="4472"/>
        <v/>
      </c>
      <c r="V2453" s="4" t="str">
        <f t="shared" si="4473"/>
        <v/>
      </c>
      <c r="W2453" s="4" t="str">
        <f t="shared" si="4474"/>
        <v/>
      </c>
      <c r="X2453" s="4" t="str">
        <f t="shared" si="4475"/>
        <v/>
      </c>
      <c r="Y2453" s="4">
        <f t="shared" si="4476"/>
        <v>10</v>
      </c>
      <c r="Z2453" s="4" t="str">
        <f t="shared" si="4477"/>
        <v>-</v>
      </c>
      <c r="AA2453" s="4" t="str">
        <f t="shared" si="4478"/>
        <v>/</v>
      </c>
      <c r="AB2453" s="4" t="str">
        <f t="shared" si="4479"/>
        <v/>
      </c>
      <c r="AC2453" s="4" t="str">
        <f t="shared" si="4480"/>
        <v/>
      </c>
      <c r="AD2453" s="4" t="str">
        <f t="shared" si="4481"/>
        <v/>
      </c>
      <c r="AE2453" s="4" t="str">
        <f t="shared" si="4482"/>
        <v/>
      </c>
      <c r="AF2453" s="4">
        <f t="shared" si="4483"/>
        <v>10</v>
      </c>
      <c r="AG2453" s="4">
        <f t="shared" si="4484"/>
        <v>28</v>
      </c>
      <c r="AH2453" s="4">
        <f t="shared" si="4485"/>
        <v>18</v>
      </c>
      <c r="AI2453" s="4" t="str">
        <f t="shared" si="4486"/>
        <v>/DUS</v>
      </c>
      <c r="AJ2453" s="4" t="str">
        <f t="shared" si="4487"/>
        <v>K/DUS</v>
      </c>
      <c r="AK2453" s="4" t="str" cm="1">
        <f t="array" ref="AK2453">LEFT(AR2453,SUM(LEN(AR2453)-LEN(SUBSTITUTE(AR2453,{"0";"1";"2";"3";"4";"5";"6";"7";"8";"9"},""))))</f>
        <v>20</v>
      </c>
      <c r="AL2453" s="4">
        <f t="shared" si="4491"/>
        <v>13</v>
      </c>
      <c r="AM2453" s="4" t="b">
        <f>LEFT(AR2453,2)=AK2453</f>
        <v>1</v>
      </c>
      <c r="AN2453" s="4" t="str">
        <f t="shared" ref="AN2453:AN2458" si="4502">RIGHT(AI2453,3)</f>
        <v>DUS</v>
      </c>
      <c r="AO2453" s="4" t="b">
        <f t="shared" si="4492"/>
        <v>1</v>
      </c>
      <c r="AP2453" s="4" t="b">
        <f t="shared" si="4488"/>
        <v>0</v>
      </c>
      <c r="AQ2453" s="5" t="str">
        <f t="shared" si="4489"/>
        <v>SAMBAL LOMBOK SCT</v>
      </c>
      <c r="AR2453" s="4" t="str">
        <f t="shared" si="4490"/>
        <v>20PACK/DUS</v>
      </c>
      <c r="AS2453" t="s">
        <v>3377</v>
      </c>
      <c r="AU2453" s="4" t="b">
        <f t="shared" ca="1" si="4495"/>
        <v>1</v>
      </c>
      <c r="AV2453">
        <v>127000</v>
      </c>
      <c r="AW2453">
        <v>127000</v>
      </c>
      <c r="AX2453">
        <v>125000</v>
      </c>
      <c r="AY2453" t="str">
        <f t="shared" si="4499"/>
        <v>8000000002453</v>
      </c>
      <c r="AZ2453" t="str">
        <f t="shared" si="4493"/>
        <v>SAMBAL LOMBOK SCT</v>
      </c>
      <c r="BA2453" t="s">
        <v>4301</v>
      </c>
      <c r="BB2453" t="s">
        <v>4301</v>
      </c>
      <c r="BC2453" s="4" t="str" cm="1">
        <f t="array" aca="1" ref="BC2453" ca="1">LEFT(AR2453,MATCH(FALSE,ISNUMBER(MID(AR2453,ROW(INDIRECT("1:"&amp;LEN(AR2453)+1)), 1) *1),0) -1)</f>
        <v>20</v>
      </c>
      <c r="BD2453" s="1"/>
      <c r="BF2453" s="21"/>
      <c r="BK2453" s="1"/>
      <c r="BM2453" s="1"/>
      <c r="BN2453" s="1"/>
      <c r="BR2453" s="22"/>
      <c r="BS2453">
        <v>0</v>
      </c>
      <c r="BT2453" s="1" t="s">
        <v>5103</v>
      </c>
    </row>
    <row r="2454" spans="1:72">
      <c r="A2454" s="4" t="str">
        <f t="shared" si="4452"/>
        <v/>
      </c>
      <c r="B2454" s="4" t="str">
        <f t="shared" si="4453"/>
        <v/>
      </c>
      <c r="C2454" s="4" t="str">
        <f t="shared" si="4454"/>
        <v>BKS</v>
      </c>
      <c r="D2454" s="4" t="str">
        <f t="shared" si="4455"/>
        <v/>
      </c>
      <c r="E2454" s="4" t="str">
        <f t="shared" si="4456"/>
        <v/>
      </c>
      <c r="F2454" s="4" t="str">
        <f t="shared" si="4457"/>
        <v/>
      </c>
      <c r="G2454" s="4" t="str">
        <f t="shared" si="4458"/>
        <v/>
      </c>
      <c r="H2454" s="4" t="str">
        <f t="shared" si="4459"/>
        <v/>
      </c>
      <c r="I2454" s="4" t="str">
        <f t="shared" si="4460"/>
        <v/>
      </c>
      <c r="J2454" s="4" t="str">
        <f t="shared" si="4461"/>
        <v/>
      </c>
      <c r="K2454" s="4" t="str">
        <f t="shared" si="4462"/>
        <v/>
      </c>
      <c r="L2454" s="4" t="str">
        <f t="shared" si="4463"/>
        <v/>
      </c>
      <c r="M2454" s="4" t="str">
        <f t="shared" si="4464"/>
        <v/>
      </c>
      <c r="N2454" s="4" t="str">
        <f t="shared" si="4465"/>
        <v/>
      </c>
      <c r="O2454" s="4" t="str">
        <f t="shared" si="4466"/>
        <v/>
      </c>
      <c r="P2454" s="4" t="str">
        <f t="shared" si="4467"/>
        <v/>
      </c>
      <c r="Q2454" s="4" t="str">
        <f t="shared" si="4468"/>
        <v/>
      </c>
      <c r="R2454" s="4" t="str">
        <f t="shared" si="4469"/>
        <v/>
      </c>
      <c r="S2454" s="4" t="str">
        <f t="shared" si="4470"/>
        <v/>
      </c>
      <c r="T2454" s="4" t="str">
        <f t="shared" si="4471"/>
        <v/>
      </c>
      <c r="U2454" s="4" t="str">
        <f t="shared" si="4472"/>
        <v/>
      </c>
      <c r="V2454" s="4" t="str">
        <f t="shared" si="4473"/>
        <v/>
      </c>
      <c r="W2454" s="4" t="str">
        <f t="shared" si="4474"/>
        <v/>
      </c>
      <c r="X2454" s="4" t="str">
        <f t="shared" si="4475"/>
        <v/>
      </c>
      <c r="Y2454" s="4">
        <f t="shared" si="4476"/>
        <v>3</v>
      </c>
      <c r="Z2454" s="4" t="str">
        <f t="shared" si="4477"/>
        <v>-</v>
      </c>
      <c r="AA2454" s="4" t="str">
        <f t="shared" si="4478"/>
        <v/>
      </c>
      <c r="AB2454" s="4" t="str">
        <f t="shared" si="4479"/>
        <v/>
      </c>
      <c r="AC2454" s="4" t="str">
        <f t="shared" si="4480"/>
        <v/>
      </c>
      <c r="AD2454" s="4" t="str">
        <f t="shared" si="4481"/>
        <v/>
      </c>
      <c r="AE2454" s="4" t="str">
        <f t="shared" si="4482"/>
        <v/>
      </c>
      <c r="AF2454" s="4">
        <f t="shared" si="4483"/>
        <v>4</v>
      </c>
      <c r="AG2454" s="4">
        <f t="shared" si="4484"/>
        <v>28</v>
      </c>
      <c r="AH2454" s="4">
        <f t="shared" si="4485"/>
        <v>24</v>
      </c>
      <c r="AI2454" s="4" t="str">
        <f t="shared" si="4486"/>
        <v>1BKS</v>
      </c>
      <c r="AJ2454" s="4" t="str">
        <f t="shared" si="4487"/>
        <v>-1BKS</v>
      </c>
      <c r="AK2454" s="4" t="str" cm="1">
        <f t="array" ref="AK2454">LEFT(AR2454,SUM(LEN(AR2454)-LEN(SUBSTITUTE(AR2454,{"0";"1";"2";"3";"4";"5";"6";"7";"8";"9"},""))))</f>
        <v>1</v>
      </c>
      <c r="AL2454" s="4">
        <f t="shared" si="4491"/>
        <v>13</v>
      </c>
      <c r="AM2454" s="4" t="b">
        <f>LEFT(AR2454,1)=AK2454</f>
        <v>1</v>
      </c>
      <c r="AN2454" s="4" t="str">
        <f t="shared" si="4502"/>
        <v>BKS</v>
      </c>
      <c r="AO2454" s="4" t="b">
        <f t="shared" si="4492"/>
        <v>0</v>
      </c>
      <c r="AP2454" s="4" t="b">
        <f t="shared" si="4488"/>
        <v>0</v>
      </c>
      <c r="AQ2454" s="5" t="str">
        <f t="shared" si="4489"/>
        <v>SAMBAL PECEL PEDAS 5000</v>
      </c>
      <c r="AR2454" s="4" t="str">
        <f t="shared" si="4490"/>
        <v>1BKS</v>
      </c>
      <c r="AS2454" t="s">
        <v>3378</v>
      </c>
      <c r="AU2454" s="4" t="str">
        <f t="shared" ca="1" si="4495"/>
        <v/>
      </c>
      <c r="AV2454">
        <v>5000</v>
      </c>
      <c r="AW2454">
        <v>5000</v>
      </c>
      <c r="AX2454">
        <v>4000</v>
      </c>
      <c r="AY2454" t="str">
        <f t="shared" si="4499"/>
        <v>8000000002454</v>
      </c>
      <c r="AZ2454" t="str">
        <f t="shared" si="4493"/>
        <v>SAMBAL PECEL PEDAS 5000</v>
      </c>
      <c r="BA2454" t="s">
        <v>4301</v>
      </c>
      <c r="BB2454" t="s">
        <v>4301</v>
      </c>
      <c r="BC2454" s="9" t="str" cm="1">
        <f t="array" aca="1" ref="BC2454" ca="1">LEFT(AR2454,MATCH(FALSE,ISNUMBER(MID(AR2454,ROW(INDIRECT("1:"&amp;LEN(AR2454)+1)), 1) *1),0) -1)</f>
        <v>1</v>
      </c>
      <c r="BD2454" s="1"/>
      <c r="BF2454" s="21"/>
      <c r="BK2454" s="1"/>
      <c r="BM2454" s="1"/>
      <c r="BN2454" s="1"/>
      <c r="BR2454" s="22"/>
      <c r="BS2454">
        <v>0</v>
      </c>
      <c r="BT2454" s="1" t="s">
        <v>5103</v>
      </c>
    </row>
    <row r="2455" spans="1:72">
      <c r="A2455" s="4" t="str">
        <f t="shared" si="4452"/>
        <v/>
      </c>
      <c r="B2455" s="4" t="str">
        <f t="shared" si="4453"/>
        <v/>
      </c>
      <c r="C2455" s="4" t="str">
        <f t="shared" si="4454"/>
        <v>BKS</v>
      </c>
      <c r="D2455" s="4" t="str">
        <f t="shared" si="4455"/>
        <v/>
      </c>
      <c r="E2455" s="4" t="str">
        <f t="shared" si="4456"/>
        <v/>
      </c>
      <c r="F2455" s="4" t="str">
        <f t="shared" si="4457"/>
        <v/>
      </c>
      <c r="G2455" s="4" t="str">
        <f t="shared" si="4458"/>
        <v/>
      </c>
      <c r="H2455" s="4" t="str">
        <f t="shared" si="4459"/>
        <v/>
      </c>
      <c r="I2455" s="4" t="str">
        <f t="shared" si="4460"/>
        <v/>
      </c>
      <c r="J2455" s="4" t="str">
        <f t="shared" si="4461"/>
        <v/>
      </c>
      <c r="K2455" s="4" t="str">
        <f t="shared" si="4462"/>
        <v/>
      </c>
      <c r="L2455" s="4" t="str">
        <f t="shared" si="4463"/>
        <v/>
      </c>
      <c r="M2455" s="4" t="str">
        <f t="shared" si="4464"/>
        <v/>
      </c>
      <c r="N2455" s="4" t="str">
        <f t="shared" si="4465"/>
        <v/>
      </c>
      <c r="O2455" s="4" t="str">
        <f t="shared" si="4466"/>
        <v/>
      </c>
      <c r="P2455" s="4" t="str">
        <f t="shared" si="4467"/>
        <v/>
      </c>
      <c r="Q2455" s="4" t="str">
        <f t="shared" si="4468"/>
        <v/>
      </c>
      <c r="R2455" s="4" t="str">
        <f t="shared" si="4469"/>
        <v/>
      </c>
      <c r="S2455" s="4" t="str">
        <f t="shared" si="4470"/>
        <v/>
      </c>
      <c r="T2455" s="4" t="str">
        <f t="shared" si="4471"/>
        <v/>
      </c>
      <c r="U2455" s="4" t="str">
        <f t="shared" si="4472"/>
        <v/>
      </c>
      <c r="V2455" s="4" t="str">
        <f t="shared" si="4473"/>
        <v/>
      </c>
      <c r="W2455" s="4" t="str">
        <f t="shared" si="4474"/>
        <v/>
      </c>
      <c r="X2455" s="4" t="str">
        <f t="shared" si="4475"/>
        <v/>
      </c>
      <c r="Y2455" s="4">
        <f t="shared" si="4476"/>
        <v>3</v>
      </c>
      <c r="Z2455" s="4" t="str">
        <f t="shared" si="4477"/>
        <v>-</v>
      </c>
      <c r="AA2455" s="4" t="str">
        <f t="shared" si="4478"/>
        <v/>
      </c>
      <c r="AB2455" s="4" t="str">
        <f t="shared" si="4479"/>
        <v/>
      </c>
      <c r="AC2455" s="4" t="str">
        <f t="shared" si="4480"/>
        <v/>
      </c>
      <c r="AD2455" s="4" t="str">
        <f t="shared" si="4481"/>
        <v/>
      </c>
      <c r="AE2455" s="4" t="str">
        <f t="shared" si="4482"/>
        <v/>
      </c>
      <c r="AF2455" s="4">
        <f t="shared" si="4483"/>
        <v>4</v>
      </c>
      <c r="AG2455" s="4">
        <f t="shared" si="4484"/>
        <v>28</v>
      </c>
      <c r="AH2455" s="4">
        <f t="shared" si="4485"/>
        <v>24</v>
      </c>
      <c r="AI2455" s="4" t="str">
        <f t="shared" si="4486"/>
        <v>1BKS</v>
      </c>
      <c r="AJ2455" s="4" t="str">
        <f t="shared" si="4487"/>
        <v>-1BKS</v>
      </c>
      <c r="AK2455" s="4" t="str" cm="1">
        <f t="array" ref="AK2455">LEFT(AR2455,SUM(LEN(AR2455)-LEN(SUBSTITUTE(AR2455,{"0";"1";"2";"3";"4";"5";"6";"7";"8";"9"},""))))</f>
        <v>1</v>
      </c>
      <c r="AL2455" s="4">
        <f t="shared" si="4491"/>
        <v>13</v>
      </c>
      <c r="AM2455" s="4" t="b">
        <f>LEFT(AR2455,1)=AK2455</f>
        <v>1</v>
      </c>
      <c r="AN2455" s="4" t="str">
        <f t="shared" si="4502"/>
        <v>BKS</v>
      </c>
      <c r="AO2455" s="4" t="b">
        <f t="shared" si="4492"/>
        <v>0</v>
      </c>
      <c r="AP2455" s="4" t="b">
        <f t="shared" si="4488"/>
        <v>0</v>
      </c>
      <c r="AQ2455" s="5" t="str">
        <f t="shared" si="4489"/>
        <v>SAMBAL PECEL PEDAS 7000</v>
      </c>
      <c r="AR2455" s="4" t="str">
        <f t="shared" si="4490"/>
        <v>1BKS</v>
      </c>
      <c r="AS2455" t="s">
        <v>3379</v>
      </c>
      <c r="AU2455" s="4" t="str">
        <f t="shared" ca="1" si="4495"/>
        <v/>
      </c>
      <c r="AV2455">
        <v>7000</v>
      </c>
      <c r="AW2455">
        <v>7000</v>
      </c>
      <c r="AX2455">
        <v>5000</v>
      </c>
      <c r="AY2455" t="str">
        <f t="shared" si="4499"/>
        <v>8000000002455</v>
      </c>
      <c r="AZ2455" t="str">
        <f t="shared" si="4493"/>
        <v>SAMBAL PECEL PEDAS 7000</v>
      </c>
      <c r="BA2455" t="s">
        <v>4301</v>
      </c>
      <c r="BB2455" t="s">
        <v>4301</v>
      </c>
      <c r="BC2455" s="9" t="str" cm="1">
        <f t="array" aca="1" ref="BC2455" ca="1">LEFT(AR2455,MATCH(FALSE,ISNUMBER(MID(AR2455,ROW(INDIRECT("1:"&amp;LEN(AR2455)+1)), 1) *1),0) -1)</f>
        <v>1</v>
      </c>
      <c r="BD2455" s="1"/>
      <c r="BF2455" s="21"/>
      <c r="BK2455" s="1"/>
      <c r="BM2455" s="1"/>
      <c r="BN2455" s="1"/>
      <c r="BR2455" s="22"/>
      <c r="BS2455">
        <v>0</v>
      </c>
      <c r="BT2455" s="1" t="s">
        <v>5103</v>
      </c>
    </row>
    <row r="2456" spans="1:72">
      <c r="A2456" s="4" t="str">
        <f t="shared" si="4452"/>
        <v/>
      </c>
      <c r="B2456" s="4" t="str">
        <f t="shared" si="4453"/>
        <v/>
      </c>
      <c r="C2456" s="4" t="str">
        <f t="shared" si="4454"/>
        <v>BKS</v>
      </c>
      <c r="D2456" s="4" t="str">
        <f t="shared" si="4455"/>
        <v/>
      </c>
      <c r="E2456" s="4" t="str">
        <f t="shared" si="4456"/>
        <v/>
      </c>
      <c r="F2456" s="4" t="str">
        <f t="shared" si="4457"/>
        <v/>
      </c>
      <c r="G2456" s="4" t="str">
        <f t="shared" si="4458"/>
        <v/>
      </c>
      <c r="H2456" s="4" t="str">
        <f t="shared" si="4459"/>
        <v/>
      </c>
      <c r="I2456" s="4" t="str">
        <f t="shared" si="4460"/>
        <v/>
      </c>
      <c r="J2456" s="4" t="str">
        <f t="shared" si="4461"/>
        <v/>
      </c>
      <c r="K2456" s="4" t="str">
        <f t="shared" si="4462"/>
        <v/>
      </c>
      <c r="L2456" s="4" t="str">
        <f t="shared" si="4463"/>
        <v/>
      </c>
      <c r="M2456" s="4" t="str">
        <f t="shared" si="4464"/>
        <v/>
      </c>
      <c r="N2456" s="4" t="str">
        <f t="shared" si="4465"/>
        <v/>
      </c>
      <c r="O2456" s="4" t="str">
        <f t="shared" si="4466"/>
        <v/>
      </c>
      <c r="P2456" s="4" t="str">
        <f t="shared" si="4467"/>
        <v/>
      </c>
      <c r="Q2456" s="4" t="str">
        <f t="shared" si="4468"/>
        <v/>
      </c>
      <c r="R2456" s="4" t="str">
        <f t="shared" si="4469"/>
        <v/>
      </c>
      <c r="S2456" s="4" t="str">
        <f t="shared" si="4470"/>
        <v/>
      </c>
      <c r="T2456" s="4" t="str">
        <f t="shared" si="4471"/>
        <v/>
      </c>
      <c r="U2456" s="4" t="str">
        <f t="shared" si="4472"/>
        <v/>
      </c>
      <c r="V2456" s="4" t="str">
        <f t="shared" si="4473"/>
        <v/>
      </c>
      <c r="W2456" s="4" t="str">
        <f t="shared" si="4474"/>
        <v/>
      </c>
      <c r="X2456" s="4" t="str">
        <f t="shared" si="4475"/>
        <v/>
      </c>
      <c r="Y2456" s="4">
        <f t="shared" si="4476"/>
        <v>3</v>
      </c>
      <c r="Z2456" s="4" t="str">
        <f t="shared" si="4477"/>
        <v>-</v>
      </c>
      <c r="AA2456" s="4" t="str">
        <f t="shared" si="4478"/>
        <v/>
      </c>
      <c r="AB2456" s="4" t="str">
        <f t="shared" si="4479"/>
        <v/>
      </c>
      <c r="AC2456" s="4" t="str">
        <f t="shared" si="4480"/>
        <v/>
      </c>
      <c r="AD2456" s="4" t="str">
        <f t="shared" si="4481"/>
        <v/>
      </c>
      <c r="AE2456" s="4" t="str">
        <f t="shared" si="4482"/>
        <v/>
      </c>
      <c r="AF2456" s="4">
        <f t="shared" si="4483"/>
        <v>4</v>
      </c>
      <c r="AG2456" s="4">
        <f t="shared" si="4484"/>
        <v>29</v>
      </c>
      <c r="AH2456" s="4">
        <f t="shared" si="4485"/>
        <v>25</v>
      </c>
      <c r="AI2456" s="4" t="str">
        <f t="shared" si="4486"/>
        <v>1BKS</v>
      </c>
      <c r="AJ2456" s="4" t="str">
        <f t="shared" si="4487"/>
        <v>-1BKS</v>
      </c>
      <c r="AK2456" s="4" t="str" cm="1">
        <f t="array" ref="AK2456">LEFT(AR2456,SUM(LEN(AR2456)-LEN(SUBSTITUTE(AR2456,{"0";"1";"2";"3";"4";"5";"6";"7";"8";"9"},""))))</f>
        <v>1</v>
      </c>
      <c r="AL2456" s="4">
        <f t="shared" si="4491"/>
        <v>13</v>
      </c>
      <c r="AM2456" s="4" t="b">
        <f>LEFT(AR2456,1)=AK2456</f>
        <v>1</v>
      </c>
      <c r="AN2456" s="4" t="str">
        <f t="shared" si="4502"/>
        <v>BKS</v>
      </c>
      <c r="AO2456" s="4" t="b">
        <f t="shared" si="4492"/>
        <v>0</v>
      </c>
      <c r="AP2456" s="4" t="b">
        <f t="shared" si="4488"/>
        <v>0</v>
      </c>
      <c r="AQ2456" s="5" t="str">
        <f t="shared" si="4489"/>
        <v>SAMBAL PECEL SEDANG 2000</v>
      </c>
      <c r="AR2456" s="4" t="str">
        <f t="shared" si="4490"/>
        <v>1BKS</v>
      </c>
      <c r="AS2456" t="s">
        <v>3380</v>
      </c>
      <c r="AU2456" s="4" t="str">
        <f t="shared" ca="1" si="4495"/>
        <v/>
      </c>
      <c r="AV2456">
        <v>2000</v>
      </c>
      <c r="AW2456">
        <v>2000</v>
      </c>
      <c r="AX2456">
        <v>1500</v>
      </c>
      <c r="AY2456" t="str">
        <f t="shared" si="4499"/>
        <v>8000000002456</v>
      </c>
      <c r="AZ2456" t="str">
        <f t="shared" si="4493"/>
        <v>SAMBAL PECEL SEDANG 2000</v>
      </c>
      <c r="BA2456" t="s">
        <v>4301</v>
      </c>
      <c r="BB2456" t="s">
        <v>4301</v>
      </c>
      <c r="BC2456" s="9" t="str" cm="1">
        <f t="array" aca="1" ref="BC2456" ca="1">LEFT(AR2456,MATCH(FALSE,ISNUMBER(MID(AR2456,ROW(INDIRECT("1:"&amp;LEN(AR2456)+1)), 1) *1),0) -1)</f>
        <v>1</v>
      </c>
      <c r="BD2456" s="1"/>
      <c r="BF2456" s="21"/>
      <c r="BK2456" s="1"/>
      <c r="BM2456" s="1"/>
      <c r="BN2456" s="1"/>
      <c r="BR2456" s="22"/>
      <c r="BS2456">
        <v>0</v>
      </c>
      <c r="BT2456" s="1" t="s">
        <v>5103</v>
      </c>
    </row>
    <row r="2457" spans="1:72">
      <c r="A2457" s="4" t="str">
        <f t="shared" si="4452"/>
        <v/>
      </c>
      <c r="B2457" s="4" t="str">
        <f t="shared" si="4453"/>
        <v/>
      </c>
      <c r="C2457" s="4" t="str">
        <f t="shared" si="4454"/>
        <v>BKS</v>
      </c>
      <c r="D2457" s="4" t="str">
        <f t="shared" si="4455"/>
        <v/>
      </c>
      <c r="E2457" s="4" t="str">
        <f t="shared" si="4456"/>
        <v/>
      </c>
      <c r="F2457" s="4" t="str">
        <f t="shared" si="4457"/>
        <v/>
      </c>
      <c r="G2457" s="4" t="str">
        <f t="shared" si="4458"/>
        <v/>
      </c>
      <c r="H2457" s="4" t="str">
        <f t="shared" si="4459"/>
        <v/>
      </c>
      <c r="I2457" s="4" t="str">
        <f t="shared" si="4460"/>
        <v/>
      </c>
      <c r="J2457" s="4" t="str">
        <f t="shared" si="4461"/>
        <v/>
      </c>
      <c r="K2457" s="4" t="str">
        <f t="shared" si="4462"/>
        <v/>
      </c>
      <c r="L2457" s="4" t="str">
        <f t="shared" si="4463"/>
        <v/>
      </c>
      <c r="M2457" s="4" t="str">
        <f t="shared" si="4464"/>
        <v/>
      </c>
      <c r="N2457" s="4" t="str">
        <f t="shared" si="4465"/>
        <v/>
      </c>
      <c r="O2457" s="4" t="str">
        <f t="shared" si="4466"/>
        <v/>
      </c>
      <c r="P2457" s="4" t="str">
        <f t="shared" si="4467"/>
        <v/>
      </c>
      <c r="Q2457" s="4" t="str">
        <f t="shared" si="4468"/>
        <v/>
      </c>
      <c r="R2457" s="4" t="str">
        <f t="shared" si="4469"/>
        <v/>
      </c>
      <c r="S2457" s="4" t="str">
        <f t="shared" si="4470"/>
        <v/>
      </c>
      <c r="T2457" s="4" t="str">
        <f t="shared" si="4471"/>
        <v/>
      </c>
      <c r="U2457" s="4" t="str">
        <f t="shared" si="4472"/>
        <v/>
      </c>
      <c r="V2457" s="4" t="str">
        <f t="shared" si="4473"/>
        <v/>
      </c>
      <c r="W2457" s="4" t="str">
        <f t="shared" si="4474"/>
        <v/>
      </c>
      <c r="X2457" s="4" t="str">
        <f t="shared" si="4475"/>
        <v/>
      </c>
      <c r="Y2457" s="4">
        <f t="shared" si="4476"/>
        <v>3</v>
      </c>
      <c r="Z2457" s="4" t="str">
        <f t="shared" si="4477"/>
        <v>-</v>
      </c>
      <c r="AA2457" s="4" t="str">
        <f t="shared" si="4478"/>
        <v/>
      </c>
      <c r="AB2457" s="4" t="str">
        <f t="shared" si="4479"/>
        <v/>
      </c>
      <c r="AC2457" s="4" t="str">
        <f t="shared" si="4480"/>
        <v/>
      </c>
      <c r="AD2457" s="4" t="str">
        <f t="shared" si="4481"/>
        <v/>
      </c>
      <c r="AE2457" s="4" t="str">
        <f t="shared" si="4482"/>
        <v/>
      </c>
      <c r="AF2457" s="4">
        <f t="shared" si="4483"/>
        <v>4</v>
      </c>
      <c r="AG2457" s="4">
        <f t="shared" si="4484"/>
        <v>29</v>
      </c>
      <c r="AH2457" s="4">
        <f t="shared" si="4485"/>
        <v>25</v>
      </c>
      <c r="AI2457" s="4" t="str">
        <f t="shared" si="4486"/>
        <v>1BKS</v>
      </c>
      <c r="AJ2457" s="4" t="str">
        <f t="shared" si="4487"/>
        <v>-1BKS</v>
      </c>
      <c r="AK2457" s="4" t="str" cm="1">
        <f t="array" ref="AK2457">LEFT(AR2457,SUM(LEN(AR2457)-LEN(SUBSTITUTE(AR2457,{"0";"1";"2";"3";"4";"5";"6";"7";"8";"9"},""))))</f>
        <v>1</v>
      </c>
      <c r="AL2457" s="4">
        <f t="shared" si="4491"/>
        <v>13</v>
      </c>
      <c r="AM2457" s="4" t="b">
        <f>LEFT(AR2457,1)=AK2457</f>
        <v>1</v>
      </c>
      <c r="AN2457" s="4" t="str">
        <f t="shared" si="4502"/>
        <v>BKS</v>
      </c>
      <c r="AO2457" s="4" t="b">
        <f t="shared" si="4492"/>
        <v>0</v>
      </c>
      <c r="AP2457" s="4" t="b">
        <f t="shared" si="4488"/>
        <v>0</v>
      </c>
      <c r="AQ2457" s="5" t="str">
        <f t="shared" si="4489"/>
        <v>SAMBAL PECEL SEDANG 3000</v>
      </c>
      <c r="AR2457" s="4" t="str">
        <f t="shared" si="4490"/>
        <v>1BKS</v>
      </c>
      <c r="AS2457" t="s">
        <v>3381</v>
      </c>
      <c r="AU2457" s="4" t="str">
        <f t="shared" ca="1" si="4495"/>
        <v/>
      </c>
      <c r="AV2457">
        <v>3000</v>
      </c>
      <c r="AW2457">
        <v>3000</v>
      </c>
      <c r="AX2457">
        <v>2500</v>
      </c>
      <c r="AY2457" t="str">
        <f t="shared" si="4499"/>
        <v>8000000002457</v>
      </c>
      <c r="AZ2457" t="str">
        <f t="shared" si="4493"/>
        <v>SAMBAL PECEL SEDANG 3000</v>
      </c>
      <c r="BA2457" t="s">
        <v>4301</v>
      </c>
      <c r="BB2457" t="s">
        <v>4301</v>
      </c>
      <c r="BC2457" s="9" t="str" cm="1">
        <f t="array" aca="1" ref="BC2457" ca="1">LEFT(AR2457,MATCH(FALSE,ISNUMBER(MID(AR2457,ROW(INDIRECT("1:"&amp;LEN(AR2457)+1)), 1) *1),0) -1)</f>
        <v>1</v>
      </c>
      <c r="BD2457" s="1"/>
      <c r="BF2457" s="21"/>
      <c r="BK2457" s="1"/>
      <c r="BM2457" s="1"/>
      <c r="BN2457" s="1"/>
      <c r="BR2457" s="22"/>
      <c r="BS2457">
        <v>0</v>
      </c>
      <c r="BT2457" s="1" t="s">
        <v>5103</v>
      </c>
    </row>
    <row r="2458" spans="1:72">
      <c r="A2458" s="4" t="str">
        <f t="shared" si="4452"/>
        <v/>
      </c>
      <c r="B2458" s="4" t="str">
        <f t="shared" si="4453"/>
        <v/>
      </c>
      <c r="C2458" s="4" t="str">
        <f t="shared" si="4454"/>
        <v/>
      </c>
      <c r="D2458" s="4" t="str">
        <f t="shared" si="4455"/>
        <v>BTL</v>
      </c>
      <c r="E2458" s="4" t="str">
        <f t="shared" si="4456"/>
        <v/>
      </c>
      <c r="F2458" s="4" t="str">
        <f t="shared" si="4457"/>
        <v/>
      </c>
      <c r="G2458" s="4" t="str">
        <f t="shared" si="4458"/>
        <v/>
      </c>
      <c r="H2458" s="4" t="str">
        <f t="shared" si="4459"/>
        <v/>
      </c>
      <c r="I2458" s="4" t="str">
        <f t="shared" si="4460"/>
        <v/>
      </c>
      <c r="J2458" s="4" t="str">
        <f t="shared" si="4461"/>
        <v/>
      </c>
      <c r="K2458" s="4" t="str">
        <f t="shared" si="4462"/>
        <v/>
      </c>
      <c r="L2458" s="4" t="str">
        <f t="shared" si="4463"/>
        <v/>
      </c>
      <c r="M2458" s="4" t="str">
        <f t="shared" si="4464"/>
        <v/>
      </c>
      <c r="N2458" s="4" t="str">
        <f t="shared" si="4465"/>
        <v/>
      </c>
      <c r="O2458" s="4" t="str">
        <f t="shared" si="4466"/>
        <v/>
      </c>
      <c r="P2458" s="4" t="str">
        <f t="shared" si="4467"/>
        <v/>
      </c>
      <c r="Q2458" s="4" t="str">
        <f t="shared" si="4468"/>
        <v/>
      </c>
      <c r="R2458" s="4" t="str">
        <f t="shared" si="4469"/>
        <v/>
      </c>
      <c r="S2458" s="4" t="str">
        <f t="shared" si="4470"/>
        <v/>
      </c>
      <c r="T2458" s="4" t="str">
        <f t="shared" si="4471"/>
        <v/>
      </c>
      <c r="U2458" s="4" t="str">
        <f t="shared" si="4472"/>
        <v/>
      </c>
      <c r="V2458" s="4" t="str">
        <f t="shared" si="4473"/>
        <v/>
      </c>
      <c r="W2458" s="4" t="str">
        <f t="shared" si="4474"/>
        <v/>
      </c>
      <c r="X2458" s="4" t="str">
        <f t="shared" si="4475"/>
        <v/>
      </c>
      <c r="Y2458" s="4">
        <f t="shared" si="4476"/>
        <v>3</v>
      </c>
      <c r="Z2458" s="4" t="str">
        <f t="shared" si="4477"/>
        <v>-</v>
      </c>
      <c r="AA2458" s="4" t="str">
        <f t="shared" si="4478"/>
        <v/>
      </c>
      <c r="AB2458" s="4" t="str">
        <f t="shared" si="4479"/>
        <v/>
      </c>
      <c r="AC2458" s="4" t="str">
        <f t="shared" si="4480"/>
        <v/>
      </c>
      <c r="AD2458" s="4" t="str">
        <f t="shared" si="4481"/>
        <v/>
      </c>
      <c r="AE2458" s="4" t="str">
        <f t="shared" si="4482"/>
        <v/>
      </c>
      <c r="AF2458" s="4">
        <f t="shared" si="4483"/>
        <v>4</v>
      </c>
      <c r="AG2458" s="4">
        <f t="shared" si="4484"/>
        <v>26</v>
      </c>
      <c r="AH2458" s="4">
        <f t="shared" si="4485"/>
        <v>22</v>
      </c>
      <c r="AI2458" s="4" t="str">
        <f t="shared" si="4486"/>
        <v>1BTL</v>
      </c>
      <c r="AJ2458" s="4" t="str">
        <f t="shared" si="4487"/>
        <v>-1BTL</v>
      </c>
      <c r="AK2458" s="4" t="str" cm="1">
        <f t="array" ref="AK2458">LEFT(AR2458,SUM(LEN(AR2458)-LEN(SUBSTITUTE(AR2458,{"0";"1";"2";"3";"4";"5";"6";"7";"8";"9"},""))))</f>
        <v>1</v>
      </c>
      <c r="AL2458" s="4">
        <f t="shared" si="4491"/>
        <v>12</v>
      </c>
      <c r="AM2458" s="4" t="b">
        <f>LEFT(AR2458,1)=AK2458</f>
        <v>1</v>
      </c>
      <c r="AN2458" s="4" t="str">
        <f t="shared" si="4502"/>
        <v>BTL</v>
      </c>
      <c r="AO2458" s="4" t="b">
        <f t="shared" si="4492"/>
        <v>0</v>
      </c>
      <c r="AP2458" s="4" t="b">
        <f t="shared" si="4488"/>
        <v>0</v>
      </c>
      <c r="AQ2458" s="5" t="str">
        <f t="shared" si="4489"/>
        <v>SAMBAL PEDAS INDOFOOD</v>
      </c>
      <c r="AR2458" s="4" t="str">
        <f t="shared" si="4490"/>
        <v>1BTL</v>
      </c>
      <c r="AS2458" t="s">
        <v>3382</v>
      </c>
      <c r="AT2458" s="1" t="s">
        <v>3383</v>
      </c>
      <c r="AU2458" s="4" t="str">
        <f t="shared" ca="1" si="4495"/>
        <v/>
      </c>
      <c r="AV2458">
        <v>7500</v>
      </c>
      <c r="AW2458">
        <v>7500</v>
      </c>
      <c r="AX2458">
        <v>6382</v>
      </c>
      <c r="AY2458" t="str">
        <f t="shared" si="4499"/>
        <v>089686400427</v>
      </c>
      <c r="AZ2458" t="str">
        <f t="shared" si="4493"/>
        <v>SAMBAL PEDAS INDOFOOD</v>
      </c>
      <c r="BA2458" t="s">
        <v>4301</v>
      </c>
      <c r="BB2458" t="s">
        <v>4301</v>
      </c>
      <c r="BC2458" s="9" t="str" cm="1">
        <f t="array" aca="1" ref="BC2458" ca="1">LEFT(AR2458,MATCH(FALSE,ISNUMBER(MID(AR2458,ROW(INDIRECT("1:"&amp;LEN(AR2458)+1)), 1) *1),0) -1)</f>
        <v>1</v>
      </c>
      <c r="BD2458" s="1"/>
      <c r="BF2458" s="21"/>
      <c r="BK2458" s="1"/>
      <c r="BM2458" s="1"/>
      <c r="BN2458" s="1"/>
      <c r="BR2458" s="22"/>
      <c r="BS2458">
        <v>0</v>
      </c>
      <c r="BT2458" s="1" t="s">
        <v>5103</v>
      </c>
    </row>
    <row r="2459" spans="1:72">
      <c r="A2459" s="4" t="str">
        <f t="shared" si="4452"/>
        <v/>
      </c>
      <c r="B2459" s="4" t="str">
        <f t="shared" si="4453"/>
        <v/>
      </c>
      <c r="C2459" s="4" t="str">
        <f t="shared" si="4454"/>
        <v/>
      </c>
      <c r="D2459" s="4" t="str">
        <f t="shared" si="4455"/>
        <v/>
      </c>
      <c r="E2459" s="4" t="str">
        <f t="shared" si="4456"/>
        <v>SCT</v>
      </c>
      <c r="F2459" s="4" t="str">
        <f t="shared" si="4457"/>
        <v/>
      </c>
      <c r="G2459" s="4" t="str">
        <f t="shared" si="4458"/>
        <v/>
      </c>
      <c r="H2459" s="4" t="str">
        <f t="shared" si="4459"/>
        <v/>
      </c>
      <c r="I2459" s="4" t="str">
        <f t="shared" si="4460"/>
        <v/>
      </c>
      <c r="J2459" s="4" t="str">
        <f t="shared" si="4461"/>
        <v/>
      </c>
      <c r="K2459" s="4" t="str">
        <f t="shared" si="4462"/>
        <v/>
      </c>
      <c r="L2459" s="4" t="str">
        <f t="shared" si="4463"/>
        <v/>
      </c>
      <c r="M2459" s="4" t="str">
        <f t="shared" si="4464"/>
        <v/>
      </c>
      <c r="N2459" s="4" t="str">
        <f t="shared" si="4465"/>
        <v/>
      </c>
      <c r="O2459" s="4" t="str">
        <f t="shared" si="4466"/>
        <v/>
      </c>
      <c r="P2459" s="4" t="str">
        <f t="shared" si="4467"/>
        <v/>
      </c>
      <c r="Q2459" s="4" t="str">
        <f t="shared" si="4468"/>
        <v/>
      </c>
      <c r="R2459" s="4" t="str">
        <f t="shared" si="4469"/>
        <v/>
      </c>
      <c r="S2459" s="4" t="str">
        <f t="shared" si="4470"/>
        <v/>
      </c>
      <c r="T2459" s="4" t="str">
        <f t="shared" si="4471"/>
        <v>PACK</v>
      </c>
      <c r="U2459" s="4" t="str">
        <f t="shared" si="4472"/>
        <v/>
      </c>
      <c r="V2459" s="4" t="str">
        <f t="shared" si="4473"/>
        <v/>
      </c>
      <c r="W2459" s="4" t="str">
        <f t="shared" si="4474"/>
        <v/>
      </c>
      <c r="X2459" s="4" t="str">
        <f t="shared" si="4475"/>
        <v/>
      </c>
      <c r="Y2459" s="4">
        <f t="shared" si="4476"/>
        <v>7</v>
      </c>
      <c r="Z2459" s="4" t="str">
        <f t="shared" si="4477"/>
        <v>-</v>
      </c>
      <c r="AA2459" s="4" t="str">
        <f t="shared" si="4478"/>
        <v>/</v>
      </c>
      <c r="AB2459" s="4" t="str">
        <f t="shared" si="4479"/>
        <v/>
      </c>
      <c r="AC2459" s="4" t="str">
        <f t="shared" si="4480"/>
        <v/>
      </c>
      <c r="AD2459" s="4" t="str">
        <f t="shared" si="4481"/>
        <v/>
      </c>
      <c r="AE2459" s="4" t="str">
        <f t="shared" si="4482"/>
        <v/>
      </c>
      <c r="AF2459" s="4">
        <f t="shared" si="4483"/>
        <v>10</v>
      </c>
      <c r="AG2459" s="4">
        <f t="shared" si="4484"/>
        <v>34</v>
      </c>
      <c r="AH2459" s="4">
        <f t="shared" si="4485"/>
        <v>24</v>
      </c>
      <c r="AI2459" s="4" t="str">
        <f t="shared" si="4486"/>
        <v>PACK</v>
      </c>
      <c r="AJ2459" s="4" t="str">
        <f t="shared" si="4487"/>
        <v>/PACK</v>
      </c>
      <c r="AK2459" s="4" t="str" cm="1">
        <f t="array" ref="AK2459">LEFT(AR2459,SUM(LEN(AR2459)-LEN(SUBSTITUTE(AR2459,{"0";"1";"2";"3";"4";"5";"6";"7";"8";"9"},""))))</f>
        <v>10</v>
      </c>
      <c r="AL2459" s="4">
        <f t="shared" si="4491"/>
        <v>13</v>
      </c>
      <c r="AM2459" s="4" t="b">
        <f>LEFT(AR2459,2)=AK2459</f>
        <v>1</v>
      </c>
      <c r="AN2459" s="4" t="str">
        <f>RIGHT(AI2459,4)</f>
        <v>PACK</v>
      </c>
      <c r="AO2459" s="4" t="b">
        <f t="shared" si="4492"/>
        <v>0</v>
      </c>
      <c r="AP2459" s="4" t="b">
        <f t="shared" si="4488"/>
        <v>0</v>
      </c>
      <c r="AQ2459" s="5" t="str">
        <f t="shared" si="4489"/>
        <v>SAMBAL TERASI FINNA SCT</v>
      </c>
      <c r="AR2459" s="4" t="str">
        <f t="shared" si="4490"/>
        <v>10SCT/PACK</v>
      </c>
      <c r="AS2459" t="s">
        <v>4906</v>
      </c>
      <c r="AT2459" s="1" t="s">
        <v>3384</v>
      </c>
      <c r="AU2459" s="4" t="str">
        <f t="shared" ca="1" si="4495"/>
        <v/>
      </c>
      <c r="AV2459">
        <v>12500</v>
      </c>
      <c r="AW2459">
        <v>12500</v>
      </c>
      <c r="AX2459">
        <v>11100</v>
      </c>
      <c r="AY2459" t="str">
        <f t="shared" si="4499"/>
        <v>8991818080068</v>
      </c>
      <c r="AZ2459" t="str">
        <f t="shared" si="4493"/>
        <v>SAMBAL TERASI FINNA SCT</v>
      </c>
      <c r="BA2459" t="s">
        <v>4301</v>
      </c>
      <c r="BB2459" t="s">
        <v>4301</v>
      </c>
      <c r="BC2459" s="4" t="str" cm="1">
        <f t="array" aca="1" ref="BC2459" ca="1">LEFT(AR2459,MATCH(FALSE,ISNUMBER(MID(AR2459,ROW(INDIRECT("1:"&amp;LEN(AR2459)+1)), 1) *1),0) -1)</f>
        <v>10</v>
      </c>
      <c r="BD2459" s="1"/>
      <c r="BF2459" s="21"/>
      <c r="BK2459" s="1"/>
      <c r="BM2459" s="1"/>
      <c r="BN2459" s="1"/>
      <c r="BR2459" s="22"/>
      <c r="BS2459">
        <v>0</v>
      </c>
      <c r="BT2459" s="1" t="s">
        <v>5103</v>
      </c>
    </row>
    <row r="2460" spans="1:72">
      <c r="A2460" s="4" t="str">
        <f t="shared" si="4452"/>
        <v/>
      </c>
      <c r="B2460" s="4" t="str">
        <f t="shared" si="4453"/>
        <v/>
      </c>
      <c r="C2460" s="4" t="str">
        <f t="shared" si="4454"/>
        <v/>
      </c>
      <c r="D2460" s="4" t="str">
        <f t="shared" si="4455"/>
        <v/>
      </c>
      <c r="E2460" s="4" t="str">
        <f t="shared" si="4456"/>
        <v/>
      </c>
      <c r="F2460" s="4" t="str">
        <f t="shared" si="4457"/>
        <v>RTG</v>
      </c>
      <c r="G2460" s="4" t="str">
        <f t="shared" si="4458"/>
        <v/>
      </c>
      <c r="H2460" s="4" t="str">
        <f t="shared" si="4459"/>
        <v/>
      </c>
      <c r="I2460" s="4" t="str">
        <f t="shared" si="4460"/>
        <v/>
      </c>
      <c r="J2460" s="4" t="str">
        <f t="shared" si="4461"/>
        <v/>
      </c>
      <c r="K2460" s="4" t="str">
        <f t="shared" si="4462"/>
        <v/>
      </c>
      <c r="L2460" s="4" t="str">
        <f t="shared" si="4463"/>
        <v/>
      </c>
      <c r="M2460" s="4" t="str">
        <f t="shared" si="4464"/>
        <v/>
      </c>
      <c r="N2460" s="4" t="str">
        <f t="shared" si="4465"/>
        <v/>
      </c>
      <c r="O2460" s="4" t="str">
        <f t="shared" si="4466"/>
        <v>DUS</v>
      </c>
      <c r="P2460" s="4" t="str">
        <f t="shared" si="4467"/>
        <v/>
      </c>
      <c r="Q2460" s="4" t="str">
        <f t="shared" si="4468"/>
        <v/>
      </c>
      <c r="R2460" s="4" t="str">
        <f t="shared" si="4469"/>
        <v/>
      </c>
      <c r="S2460" s="4" t="str">
        <f t="shared" si="4470"/>
        <v/>
      </c>
      <c r="T2460" s="4" t="str">
        <f t="shared" si="4471"/>
        <v/>
      </c>
      <c r="U2460" s="4" t="str">
        <f t="shared" si="4472"/>
        <v/>
      </c>
      <c r="V2460" s="4" t="str">
        <f t="shared" si="4473"/>
        <v/>
      </c>
      <c r="W2460" s="4" t="str">
        <f t="shared" si="4474"/>
        <v/>
      </c>
      <c r="X2460" s="4" t="str">
        <f t="shared" si="4475"/>
        <v/>
      </c>
      <c r="Y2460" s="4">
        <f t="shared" si="4476"/>
        <v>6</v>
      </c>
      <c r="Z2460" s="4" t="str">
        <f t="shared" si="4477"/>
        <v>-</v>
      </c>
      <c r="AA2460" s="4" t="str">
        <f t="shared" si="4478"/>
        <v>/</v>
      </c>
      <c r="AB2460" s="4" t="str">
        <f t="shared" si="4479"/>
        <v/>
      </c>
      <c r="AC2460" s="4" t="str">
        <f t="shared" si="4480"/>
        <v/>
      </c>
      <c r="AD2460" s="4" t="str">
        <f t="shared" si="4481"/>
        <v/>
      </c>
      <c r="AE2460" s="4" t="str">
        <f t="shared" si="4482"/>
        <v/>
      </c>
      <c r="AF2460" s="4">
        <f t="shared" si="4483"/>
        <v>9</v>
      </c>
      <c r="AG2460" s="4">
        <f t="shared" si="4484"/>
        <v>21</v>
      </c>
      <c r="AH2460" s="4">
        <f t="shared" si="4485"/>
        <v>12</v>
      </c>
      <c r="AI2460" s="4" t="str">
        <f t="shared" si="4486"/>
        <v>/DUS</v>
      </c>
      <c r="AJ2460" s="4" t="str">
        <f t="shared" si="4487"/>
        <v>G/DUS</v>
      </c>
      <c r="AK2460" s="4" t="str" cm="1">
        <f t="array" ref="AK2460">LEFT(AR2460,SUM(LEN(AR2460)-LEN(SUBSTITUTE(AR2460,{"0";"1";"2";"3";"4";"5";"6";"7";"8";"9"},""))))</f>
        <v>40</v>
      </c>
      <c r="AL2460" s="4">
        <f t="shared" si="4491"/>
        <v>13</v>
      </c>
      <c r="AM2460" s="4" t="b">
        <f>LEFT(AR2460,2)=AK2460</f>
        <v>1</v>
      </c>
      <c r="AN2460" s="4" t="str">
        <f t="shared" ref="AN2460:AN2491" si="4503">RIGHT(AI2460,3)</f>
        <v>DUS</v>
      </c>
      <c r="AO2460" s="4" t="b">
        <f t="shared" si="4492"/>
        <v>0</v>
      </c>
      <c r="AP2460" s="4" t="b">
        <f t="shared" si="4488"/>
        <v>0</v>
      </c>
      <c r="AQ2460" s="5" t="str">
        <f t="shared" si="4489"/>
        <v>SAMPO CLEAR</v>
      </c>
      <c r="AR2460" s="4" t="str">
        <f t="shared" si="4490"/>
        <v>40RTG/DUS</v>
      </c>
      <c r="AS2460" t="s">
        <v>3387</v>
      </c>
      <c r="AU2460" s="4" t="b">
        <f t="shared" ca="1" si="4495"/>
        <v>1</v>
      </c>
      <c r="AV2460">
        <v>355000</v>
      </c>
      <c r="AW2460">
        <v>355000</v>
      </c>
      <c r="AX2460">
        <v>352000</v>
      </c>
      <c r="AY2460" t="str">
        <f t="shared" si="4499"/>
        <v>8000000002460</v>
      </c>
      <c r="AZ2460" t="str">
        <f t="shared" si="4493"/>
        <v>SAMPO CLEAR</v>
      </c>
      <c r="BA2460" t="s">
        <v>4301</v>
      </c>
      <c r="BB2460" t="s">
        <v>4301</v>
      </c>
      <c r="BC2460" s="4" t="str" cm="1">
        <f t="array" aca="1" ref="BC2460" ca="1">LEFT(AR2460,MATCH(FALSE,ISNUMBER(MID(AR2460,ROW(INDIRECT("1:"&amp;LEN(AR2460)+1)), 1) *1),0) -1)</f>
        <v>40</v>
      </c>
      <c r="BD2460" s="1"/>
      <c r="BF2460" s="21"/>
      <c r="BK2460" s="1"/>
      <c r="BM2460" s="1"/>
      <c r="BN2460" s="1"/>
      <c r="BR2460" s="22"/>
      <c r="BS2460">
        <v>0</v>
      </c>
      <c r="BT2460" s="1" t="s">
        <v>5103</v>
      </c>
    </row>
    <row r="2461" spans="1:72">
      <c r="A2461" s="4" t="str">
        <f t="shared" si="4452"/>
        <v/>
      </c>
      <c r="B2461" s="4" t="str">
        <f t="shared" si="4453"/>
        <v/>
      </c>
      <c r="C2461" s="4" t="str">
        <f t="shared" si="4454"/>
        <v/>
      </c>
      <c r="D2461" s="4" t="str">
        <f t="shared" si="4455"/>
        <v/>
      </c>
      <c r="E2461" s="4" t="str">
        <f t="shared" si="4456"/>
        <v>SCT</v>
      </c>
      <c r="F2461" s="4" t="str">
        <f t="shared" si="4457"/>
        <v>RTG</v>
      </c>
      <c r="G2461" s="4" t="str">
        <f t="shared" si="4458"/>
        <v/>
      </c>
      <c r="H2461" s="4" t="str">
        <f t="shared" si="4459"/>
        <v/>
      </c>
      <c r="I2461" s="4" t="str">
        <f t="shared" si="4460"/>
        <v/>
      </c>
      <c r="J2461" s="4" t="str">
        <f t="shared" si="4461"/>
        <v/>
      </c>
      <c r="K2461" s="4" t="str">
        <f t="shared" si="4462"/>
        <v/>
      </c>
      <c r="L2461" s="4" t="str">
        <f t="shared" si="4463"/>
        <v/>
      </c>
      <c r="M2461" s="4" t="str">
        <f t="shared" si="4464"/>
        <v/>
      </c>
      <c r="N2461" s="4" t="str">
        <f t="shared" si="4465"/>
        <v/>
      </c>
      <c r="O2461" s="4" t="str">
        <f t="shared" si="4466"/>
        <v/>
      </c>
      <c r="P2461" s="4" t="str">
        <f t="shared" si="4467"/>
        <v/>
      </c>
      <c r="Q2461" s="4" t="str">
        <f t="shared" si="4468"/>
        <v/>
      </c>
      <c r="R2461" s="4" t="str">
        <f t="shared" si="4469"/>
        <v/>
      </c>
      <c r="S2461" s="4" t="str">
        <f t="shared" si="4470"/>
        <v/>
      </c>
      <c r="T2461" s="4" t="str">
        <f t="shared" si="4471"/>
        <v/>
      </c>
      <c r="U2461" s="4" t="str">
        <f t="shared" si="4472"/>
        <v/>
      </c>
      <c r="V2461" s="4" t="str">
        <f t="shared" si="4473"/>
        <v/>
      </c>
      <c r="W2461" s="4" t="str">
        <f t="shared" si="4474"/>
        <v/>
      </c>
      <c r="X2461" s="4" t="str">
        <f t="shared" si="4475"/>
        <v/>
      </c>
      <c r="Y2461" s="4">
        <f t="shared" si="4476"/>
        <v>6</v>
      </c>
      <c r="Z2461" s="4" t="str">
        <f t="shared" si="4477"/>
        <v>-</v>
      </c>
      <c r="AA2461" s="4" t="str">
        <f t="shared" si="4478"/>
        <v>/</v>
      </c>
      <c r="AB2461" s="4" t="str">
        <f t="shared" si="4479"/>
        <v/>
      </c>
      <c r="AC2461" s="4" t="str">
        <f t="shared" si="4480"/>
        <v/>
      </c>
      <c r="AD2461" s="4" t="str">
        <f t="shared" si="4481"/>
        <v/>
      </c>
      <c r="AE2461" s="4" t="str">
        <f t="shared" si="4482"/>
        <v/>
      </c>
      <c r="AF2461" s="4">
        <f t="shared" si="4483"/>
        <v>9</v>
      </c>
      <c r="AG2461" s="4">
        <f t="shared" si="4484"/>
        <v>29</v>
      </c>
      <c r="AH2461" s="4">
        <f t="shared" si="4485"/>
        <v>20</v>
      </c>
      <c r="AI2461" s="4" t="str">
        <f t="shared" si="4486"/>
        <v>/RTG</v>
      </c>
      <c r="AJ2461" s="4" t="str">
        <f t="shared" si="4487"/>
        <v>T/RTG</v>
      </c>
      <c r="AK2461" s="4" t="str" cm="1">
        <f t="array" ref="AK2461">LEFT(AR2461,SUM(LEN(AR2461)-LEN(SUBSTITUTE(AR2461,{"0";"1";"2";"3";"4";"5";"6";"7";"8";"9"},""))))</f>
        <v>12</v>
      </c>
      <c r="AL2461" s="4">
        <f t="shared" si="4491"/>
        <v>13</v>
      </c>
      <c r="AM2461" s="4" t="b">
        <f>LEFT(AR2461,2)=AK2461</f>
        <v>1</v>
      </c>
      <c r="AN2461" s="4" t="str">
        <f t="shared" si="4503"/>
        <v>RTG</v>
      </c>
      <c r="AO2461" s="4" t="b">
        <f t="shared" si="4492"/>
        <v>0</v>
      </c>
      <c r="AP2461" s="4" t="b">
        <f t="shared" si="4488"/>
        <v>0</v>
      </c>
      <c r="AQ2461" s="5" t="str">
        <f t="shared" si="4489"/>
        <v>SAMPO CLEAR MENTHOL</v>
      </c>
      <c r="AR2461" s="4" t="str">
        <f t="shared" si="4490"/>
        <v>12SCT/RTG</v>
      </c>
      <c r="AS2461" t="s">
        <v>5077</v>
      </c>
      <c r="AT2461" s="1" t="s">
        <v>3385</v>
      </c>
      <c r="AU2461" s="4" t="str">
        <f t="shared" ca="1" si="4495"/>
        <v/>
      </c>
      <c r="AV2461">
        <v>10000</v>
      </c>
      <c r="AW2461">
        <v>10000</v>
      </c>
      <c r="AX2461">
        <v>8955</v>
      </c>
      <c r="AY2461" t="str">
        <f t="shared" si="4499"/>
        <v>8999999529833</v>
      </c>
      <c r="AZ2461" t="str">
        <f t="shared" si="4493"/>
        <v>SAMPO CLEAR MENTHOL</v>
      </c>
      <c r="BA2461" t="s">
        <v>4301</v>
      </c>
      <c r="BB2461" t="s">
        <v>4301</v>
      </c>
      <c r="BC2461" s="4" t="str" cm="1">
        <f t="array" aca="1" ref="BC2461" ca="1">LEFT(AR2461,MATCH(FALSE,ISNUMBER(MID(AR2461,ROW(INDIRECT("1:"&amp;LEN(AR2461)+1)), 1) *1),0) -1)</f>
        <v>12</v>
      </c>
      <c r="BD2461" s="1"/>
      <c r="BF2461" s="21"/>
      <c r="BK2461" s="1"/>
      <c r="BM2461" s="1"/>
      <c r="BN2461" s="1"/>
      <c r="BR2461" s="22"/>
      <c r="BS2461">
        <v>0</v>
      </c>
      <c r="BT2461" s="1" t="s">
        <v>5103</v>
      </c>
    </row>
    <row r="2462" spans="1:72">
      <c r="A2462" s="4" t="str">
        <f t="shared" ref="A2462:A2525" si="4504">IF(IFERROR(SEARCH($A$1,AS2462),0)&gt;0,$A$1,"")</f>
        <v/>
      </c>
      <c r="B2462" s="4" t="str">
        <f t="shared" ref="B2462:B2525" si="4505">IF(IFERROR(SEARCH($B$1,AS2462),0)&gt;0,$B$1,"")</f>
        <v/>
      </c>
      <c r="C2462" s="4" t="str">
        <f t="shared" ref="C2462:C2525" si="4506">IF(IFERROR(SEARCH($C$1,AS2462),0)&gt;0,$C$1,"")</f>
        <v/>
      </c>
      <c r="D2462" s="4" t="str">
        <f t="shared" ref="D2462:D2525" si="4507">IF(IFERROR(SEARCH($D$1,AS2462),0)&gt;0,$D$1,"")</f>
        <v/>
      </c>
      <c r="E2462" s="4" t="str">
        <f t="shared" ref="E2462:E2525" si="4508">IF(IFERROR(SEARCH($E$1,AS2462),0)&gt;0,$E$1,"")</f>
        <v>SCT</v>
      </c>
      <c r="F2462" s="4" t="str">
        <f t="shared" ref="F2462:F2525" si="4509">IF(IFERROR(SEARCH($F$1,AS2462),0)&gt;0,$F$1,"")</f>
        <v>RTG</v>
      </c>
      <c r="G2462" s="4" t="str">
        <f t="shared" ref="G2462:G2525" si="4510">IF(IFERROR(SEARCH($G$1,AS2462),0)&gt;0,$G$1,"")</f>
        <v/>
      </c>
      <c r="H2462" s="4" t="str">
        <f t="shared" ref="H2462:H2525" si="4511">IF(IFERROR(SEARCH($H$1,AS2462),0)&gt;0,$H$1,"")</f>
        <v/>
      </c>
      <c r="I2462" s="4" t="str">
        <f t="shared" ref="I2462:I2525" si="4512">IF(IFERROR(SEARCH($I$1,AS2462),0)&gt;0,$I$1,"")</f>
        <v/>
      </c>
      <c r="J2462" s="4" t="str">
        <f t="shared" ref="J2462:J2525" si="4513">IF(IFERROR(SEARCH($J$1,AS2462),0)&gt;0,$J$1,"")</f>
        <v/>
      </c>
      <c r="K2462" s="4" t="str">
        <f t="shared" ref="K2462:K2525" si="4514">IF(IFERROR(SEARCH($K$1,AS2462),0)&gt;0,$K$1,"")</f>
        <v/>
      </c>
      <c r="L2462" s="4" t="str">
        <f t="shared" ref="L2462:L2525" si="4515">IF(IFERROR(SEARCH($L$1,AS2462),0)&gt;0,$L$1,"")</f>
        <v/>
      </c>
      <c r="M2462" s="4" t="str">
        <f t="shared" ref="M2462:M2525" si="4516">IF(IFERROR(SEARCH($M$1,AS2462),0)&gt;0,$M$1,"")</f>
        <v/>
      </c>
      <c r="N2462" s="4" t="str">
        <f t="shared" ref="N2462:N2525" si="4517">IF(IFERROR(SEARCH($N$1,AS2462),0)&gt;0,$N$1,"")</f>
        <v/>
      </c>
      <c r="O2462" s="4" t="str">
        <f t="shared" ref="O2462:O2525" si="4518">IF(IFERROR(SEARCH($O$1,AS2462),0)&gt;0,$O$1,"")</f>
        <v/>
      </c>
      <c r="P2462" s="4" t="str">
        <f t="shared" ref="P2462:P2525" si="4519">IF(IFERROR(SEARCH($P$1,AS2462),0)&gt;0,$P$1,"")</f>
        <v/>
      </c>
      <c r="Q2462" s="4" t="str">
        <f t="shared" ref="Q2462:Q2525" si="4520">IF(IFERROR(SEARCH($Q$1,AS2462),0)&gt;0,$Q$1,"")</f>
        <v/>
      </c>
      <c r="R2462" s="4" t="str">
        <f t="shared" ref="R2462:R2525" si="4521">IF(IFERROR(SEARCH($R$1,AS2462),0)&gt;0,$R$1,"")</f>
        <v/>
      </c>
      <c r="S2462" s="4" t="str">
        <f t="shared" ref="S2462:S2525" si="4522">IF(IFERROR(SEARCH($S$1,AS2462),0)&gt;0,$S$1,"")</f>
        <v/>
      </c>
      <c r="T2462" s="4" t="str">
        <f t="shared" ref="T2462:T2525" si="4523">IF(IFERROR(SEARCH($T$1,AS2462),0)&gt;0,$T$1,"")</f>
        <v/>
      </c>
      <c r="U2462" s="4" t="str">
        <f t="shared" ref="U2462:U2525" si="4524">IF(IFERROR(SEARCH($U$1,AS2462),0)&gt;0,$U$1,"")</f>
        <v/>
      </c>
      <c r="V2462" s="4" t="str">
        <f t="shared" ref="V2462:V2525" si="4525">IF(IFERROR(SEARCH($V$1,AS2462),0)&gt;0,$V$1,"")</f>
        <v/>
      </c>
      <c r="W2462" s="4" t="str">
        <f t="shared" ref="W2462:W2525" si="4526">IF(IFERROR(SEARCH($W$1,AS2462),0)&gt;0,$W$1,"")</f>
        <v/>
      </c>
      <c r="X2462" s="4" t="str">
        <f t="shared" ref="X2462:X2525" si="4527">IF(IFERROR(SEARCH($X$1,AS2462),0)&gt;0,$X$1,"")</f>
        <v/>
      </c>
      <c r="Y2462" s="4">
        <f t="shared" ref="Y2462:Y2525" si="4528">LEN(B2462)+LEN(C2462)+LEN(D2462)+LEN(E2462)+LEN(F2462)+LEN(T2462)+LEN(G2462)+LEN(H2462)+LEN(I2462)+LEN(J2462)+LEN(K2462)+LEN(L2462)+LEN(M2462)+LEN(N2462)+LEN(U2462)+LEN(O2462)+LEN(P2462)+LEN(V2462)+LEN(A2462)+LEN(Q2462)+LEN(X2462)+LEN(R2462)+LEN(W2462)+LEN(S2462)</f>
        <v>6</v>
      </c>
      <c r="Z2462" s="4" t="str">
        <f t="shared" ref="Z2462:Z2525" si="4529">IF(IFERROR(SEARCH($Z$1,AS2462),0)&gt;0,$Z$1,"")</f>
        <v>-</v>
      </c>
      <c r="AA2462" s="4" t="str">
        <f t="shared" ref="AA2462:AA2525" si="4530">IF(IFERROR(SEARCH($AA$1,AS2462),0)&gt;0,$AA$1,"")</f>
        <v>/</v>
      </c>
      <c r="AB2462" s="4" t="str">
        <f t="shared" ref="AB2462:AB2525" si="4531">IF(IFERROR(SEARCH($AB$1,AS2462),0)&gt;0,$AB$1,"")</f>
        <v/>
      </c>
      <c r="AC2462" s="4" t="str">
        <f t="shared" ref="AC2462:AC2525" si="4532">IF(IFERROR(SEARCH($AC$1,AS2462),0)&gt;0,$AC$1,"")</f>
        <v/>
      </c>
      <c r="AD2462" s="4" t="str">
        <f t="shared" ref="AD2462:AD2525" si="4533">IF(IFERROR(SEARCH($AD$1,AS2462),0)&gt;0,$AD$1,"")</f>
        <v/>
      </c>
      <c r="AE2462" s="4" t="str">
        <f t="shared" ref="AE2462:AE2525" si="4534">IF(IFERROR(SEARCH($AE$1,AS2462),0)&gt;0,$AE$1,"")</f>
        <v/>
      </c>
      <c r="AF2462" s="4">
        <f t="shared" ref="AF2462:AF2525" si="4535">LEN(AR2462)</f>
        <v>9</v>
      </c>
      <c r="AG2462" s="4">
        <f t="shared" ref="AG2462:AG2525" si="4536">LEN(AS2462)</f>
        <v>31</v>
      </c>
      <c r="AH2462" s="4">
        <f t="shared" ref="AH2462:AH2525" si="4537">AG2462-AF2462</f>
        <v>22</v>
      </c>
      <c r="AI2462" s="4" t="str">
        <f t="shared" ref="AI2462:AI2525" si="4538">RIGHT(AS2462,4)</f>
        <v>/RTG</v>
      </c>
      <c r="AJ2462" s="4" t="str">
        <f t="shared" ref="AJ2462:AJ2525" si="4539">RIGHT(AS2462,5)</f>
        <v>T/RTG</v>
      </c>
      <c r="AK2462" s="4" t="str" cm="1">
        <f t="array" ref="AK2462">LEFT(AR2462,SUM(LEN(AR2462)-LEN(SUBSTITUTE(AR2462,{"0";"1";"2";"3";"4";"5";"6";"7";"8";"9"},""))))</f>
        <v>12</v>
      </c>
      <c r="AL2462" s="4">
        <f t="shared" si="4491"/>
        <v>13</v>
      </c>
      <c r="AM2462" s="4" t="b">
        <f>LEFT(AR2462,2)=AK2462</f>
        <v>1</v>
      </c>
      <c r="AN2462" s="4" t="str">
        <f t="shared" si="4503"/>
        <v>RTG</v>
      </c>
      <c r="AO2462" s="4" t="b">
        <f t="shared" si="4492"/>
        <v>0</v>
      </c>
      <c r="AP2462" s="4" t="b">
        <f t="shared" ref="AP2462:AP2525" si="4540">LEFT(AS2462,2)=LEFT(AT2462,2)</f>
        <v>0</v>
      </c>
      <c r="AQ2462" s="5" t="str">
        <f t="shared" ref="AQ2462:AQ2525" si="4541">LEFT(AS2462,(AH2462-1))</f>
        <v>SAMPO CLEAR SOFT CARE</v>
      </c>
      <c r="AR2462" s="4" t="str">
        <f t="shared" ref="AR2462:AR2525" si="4542">IFERROR(RIGHT(AS2462,LEN(AS2462)-FIND("-",AS2462)),1)</f>
        <v>12SCT/RTG</v>
      </c>
      <c r="AS2462" t="s">
        <v>5078</v>
      </c>
      <c r="AT2462" s="1" t="s">
        <v>3386</v>
      </c>
      <c r="AU2462" s="4" t="str">
        <f t="shared" ca="1" si="4495"/>
        <v/>
      </c>
      <c r="AV2462">
        <v>10000</v>
      </c>
      <c r="AW2462">
        <v>10000</v>
      </c>
      <c r="AX2462">
        <v>8955</v>
      </c>
      <c r="AY2462" t="str">
        <f t="shared" si="4499"/>
        <v>8999999529819</v>
      </c>
      <c r="AZ2462" t="str">
        <f t="shared" si="4493"/>
        <v>SAMPO CLEAR SOFT CARE</v>
      </c>
      <c r="BA2462" t="s">
        <v>4301</v>
      </c>
      <c r="BB2462" t="s">
        <v>4301</v>
      </c>
      <c r="BC2462" s="4" t="str" cm="1">
        <f t="array" aca="1" ref="BC2462" ca="1">LEFT(AR2462,MATCH(FALSE,ISNUMBER(MID(AR2462,ROW(INDIRECT("1:"&amp;LEN(AR2462)+1)), 1) *1),0) -1)</f>
        <v>12</v>
      </c>
      <c r="BD2462" s="1"/>
      <c r="BF2462" s="21"/>
      <c r="BK2462" s="1"/>
      <c r="BM2462" s="1"/>
      <c r="BN2462" s="1"/>
      <c r="BR2462" s="22"/>
      <c r="BS2462">
        <v>0</v>
      </c>
      <c r="BT2462" s="1" t="s">
        <v>5103</v>
      </c>
    </row>
    <row r="2463" spans="1:72">
      <c r="A2463" s="4" t="str">
        <f t="shared" si="4504"/>
        <v/>
      </c>
      <c r="B2463" s="4" t="str">
        <f t="shared" si="4505"/>
        <v/>
      </c>
      <c r="C2463" s="4" t="str">
        <f t="shared" si="4506"/>
        <v/>
      </c>
      <c r="D2463" s="4" t="str">
        <f t="shared" si="4507"/>
        <v/>
      </c>
      <c r="E2463" s="4" t="str">
        <f t="shared" si="4508"/>
        <v/>
      </c>
      <c r="F2463" s="4" t="str">
        <f t="shared" si="4509"/>
        <v>RTG</v>
      </c>
      <c r="G2463" s="4" t="str">
        <f t="shared" si="4510"/>
        <v/>
      </c>
      <c r="H2463" s="4" t="str">
        <f t="shared" si="4511"/>
        <v/>
      </c>
      <c r="I2463" s="4" t="str">
        <f t="shared" si="4512"/>
        <v/>
      </c>
      <c r="J2463" s="4" t="str">
        <f t="shared" si="4513"/>
        <v/>
      </c>
      <c r="K2463" s="4" t="str">
        <f t="shared" si="4514"/>
        <v/>
      </c>
      <c r="L2463" s="4" t="str">
        <f t="shared" si="4515"/>
        <v/>
      </c>
      <c r="M2463" s="4" t="str">
        <f t="shared" si="4516"/>
        <v/>
      </c>
      <c r="N2463" s="4" t="str">
        <f t="shared" si="4517"/>
        <v/>
      </c>
      <c r="O2463" s="4" t="str">
        <f t="shared" si="4518"/>
        <v/>
      </c>
      <c r="P2463" s="4" t="str">
        <f t="shared" si="4519"/>
        <v/>
      </c>
      <c r="Q2463" s="4" t="str">
        <f t="shared" si="4520"/>
        <v/>
      </c>
      <c r="R2463" s="4" t="str">
        <f t="shared" si="4521"/>
        <v/>
      </c>
      <c r="S2463" s="4" t="str">
        <f t="shared" si="4522"/>
        <v/>
      </c>
      <c r="T2463" s="4" t="str">
        <f t="shared" si="4523"/>
        <v/>
      </c>
      <c r="U2463" s="4" t="str">
        <f t="shared" si="4524"/>
        <v/>
      </c>
      <c r="V2463" s="4" t="str">
        <f t="shared" si="4525"/>
        <v/>
      </c>
      <c r="W2463" s="4" t="str">
        <f t="shared" si="4526"/>
        <v/>
      </c>
      <c r="X2463" s="4" t="str">
        <f t="shared" si="4527"/>
        <v/>
      </c>
      <c r="Y2463" s="4">
        <f t="shared" si="4528"/>
        <v>3</v>
      </c>
      <c r="Z2463" s="4" t="str">
        <f t="shared" si="4529"/>
        <v>-</v>
      </c>
      <c r="AA2463" s="4" t="str">
        <f t="shared" si="4530"/>
        <v/>
      </c>
      <c r="AB2463" s="4" t="str">
        <f t="shared" si="4531"/>
        <v/>
      </c>
      <c r="AC2463" s="4" t="str">
        <f t="shared" si="4532"/>
        <v/>
      </c>
      <c r="AD2463" s="4" t="str">
        <f t="shared" si="4533"/>
        <v/>
      </c>
      <c r="AE2463" s="4" t="str">
        <f t="shared" si="4534"/>
        <v/>
      </c>
      <c r="AF2463" s="4">
        <f t="shared" si="4535"/>
        <v>4</v>
      </c>
      <c r="AG2463" s="4">
        <f t="shared" si="4536"/>
        <v>28</v>
      </c>
      <c r="AH2463" s="4">
        <f t="shared" si="4537"/>
        <v>24</v>
      </c>
      <c r="AI2463" s="4" t="str">
        <f t="shared" si="4538"/>
        <v>1RTG</v>
      </c>
      <c r="AJ2463" s="4" t="str">
        <f t="shared" si="4539"/>
        <v>-1RTG</v>
      </c>
      <c r="AK2463" s="4" t="str" cm="1">
        <f t="array" ref="AK2463">LEFT(AR2463,SUM(LEN(AR2463)-LEN(SUBSTITUTE(AR2463,{"0";"1";"2";"3";"4";"5";"6";"7";"8";"9"},""))))</f>
        <v>1</v>
      </c>
      <c r="AL2463" s="4">
        <f t="shared" ref="AL2463:AL2526" si="4543">LEN(AY2463)</f>
        <v>13</v>
      </c>
      <c r="AM2463" s="4" t="b">
        <f t="shared" ref="AM2463:AM2474" si="4544">LEFT(AR2463,1)=AK2463</f>
        <v>1</v>
      </c>
      <c r="AN2463" s="4" t="str">
        <f t="shared" si="4503"/>
        <v>RTG</v>
      </c>
      <c r="AO2463" s="4" t="b">
        <f t="shared" ref="AO2463:AO2526" si="4545">IF((AQ2463=AQ2464)=TRUE,TRUE,IF((AQ2462=AQ2463)=TRUE,TRUE,FALSE))</f>
        <v>0</v>
      </c>
      <c r="AP2463" s="4" t="b">
        <f t="shared" si="4540"/>
        <v>0</v>
      </c>
      <c r="AQ2463" s="5" t="str">
        <f t="shared" si="4541"/>
        <v>SAMPO DOVE ANTI KETOMBE</v>
      </c>
      <c r="AR2463" s="4" t="str">
        <f t="shared" si="4542"/>
        <v>1RTG</v>
      </c>
      <c r="AS2463" t="s">
        <v>3388</v>
      </c>
      <c r="AT2463" s="1" t="s">
        <v>3389</v>
      </c>
      <c r="AU2463" s="4" t="str">
        <f t="shared" ca="1" si="4495"/>
        <v/>
      </c>
      <c r="AV2463">
        <v>10000</v>
      </c>
      <c r="AW2463">
        <v>10000</v>
      </c>
      <c r="AX2463">
        <v>8374</v>
      </c>
      <c r="AY2463" t="str">
        <f t="shared" si="4499"/>
        <v>8999999554897</v>
      </c>
      <c r="AZ2463" t="str">
        <f t="shared" ref="AZ2463:AZ2526" si="4546">AQ2463</f>
        <v>SAMPO DOVE ANTI KETOMBE</v>
      </c>
      <c r="BA2463" t="s">
        <v>4301</v>
      </c>
      <c r="BB2463" t="s">
        <v>4301</v>
      </c>
      <c r="BC2463" s="9" t="str" cm="1">
        <f t="array" aca="1" ref="BC2463" ca="1">LEFT(AR2463,MATCH(FALSE,ISNUMBER(MID(AR2463,ROW(INDIRECT("1:"&amp;LEN(AR2463)+1)), 1) *1),0) -1)</f>
        <v>1</v>
      </c>
      <c r="BD2463" s="1"/>
      <c r="BF2463" s="21"/>
      <c r="BK2463" s="1"/>
      <c r="BM2463" s="1"/>
      <c r="BN2463" s="1"/>
      <c r="BR2463" s="22"/>
      <c r="BS2463">
        <v>0</v>
      </c>
      <c r="BT2463" s="1" t="s">
        <v>5103</v>
      </c>
    </row>
    <row r="2464" spans="1:72">
      <c r="A2464" s="4" t="str">
        <f t="shared" si="4504"/>
        <v/>
      </c>
      <c r="B2464" s="4" t="str">
        <f t="shared" si="4505"/>
        <v/>
      </c>
      <c r="C2464" s="4" t="str">
        <f t="shared" si="4506"/>
        <v/>
      </c>
      <c r="D2464" s="4" t="str">
        <f t="shared" si="4507"/>
        <v/>
      </c>
      <c r="E2464" s="4" t="str">
        <f t="shared" si="4508"/>
        <v/>
      </c>
      <c r="F2464" s="4" t="str">
        <f t="shared" si="4509"/>
        <v>RTG</v>
      </c>
      <c r="G2464" s="4" t="str">
        <f t="shared" si="4510"/>
        <v/>
      </c>
      <c r="H2464" s="4" t="str">
        <f t="shared" si="4511"/>
        <v/>
      </c>
      <c r="I2464" s="4" t="str">
        <f t="shared" si="4512"/>
        <v/>
      </c>
      <c r="J2464" s="4" t="str">
        <f t="shared" si="4513"/>
        <v/>
      </c>
      <c r="K2464" s="4" t="str">
        <f t="shared" si="4514"/>
        <v/>
      </c>
      <c r="L2464" s="4" t="str">
        <f t="shared" si="4515"/>
        <v/>
      </c>
      <c r="M2464" s="4" t="str">
        <f t="shared" si="4516"/>
        <v/>
      </c>
      <c r="N2464" s="4" t="str">
        <f t="shared" si="4517"/>
        <v/>
      </c>
      <c r="O2464" s="4" t="str">
        <f t="shared" si="4518"/>
        <v/>
      </c>
      <c r="P2464" s="4" t="str">
        <f t="shared" si="4519"/>
        <v/>
      </c>
      <c r="Q2464" s="4" t="str">
        <f t="shared" si="4520"/>
        <v/>
      </c>
      <c r="R2464" s="4" t="str">
        <f t="shared" si="4521"/>
        <v/>
      </c>
      <c r="S2464" s="4" t="str">
        <f t="shared" si="4522"/>
        <v/>
      </c>
      <c r="T2464" s="4" t="str">
        <f t="shared" si="4523"/>
        <v/>
      </c>
      <c r="U2464" s="4" t="str">
        <f t="shared" si="4524"/>
        <v/>
      </c>
      <c r="V2464" s="4" t="str">
        <f t="shared" si="4525"/>
        <v/>
      </c>
      <c r="W2464" s="4" t="str">
        <f t="shared" si="4526"/>
        <v/>
      </c>
      <c r="X2464" s="4" t="str">
        <f t="shared" si="4527"/>
        <v/>
      </c>
      <c r="Y2464" s="4">
        <f t="shared" si="4528"/>
        <v>3</v>
      </c>
      <c r="Z2464" s="4" t="str">
        <f t="shared" si="4529"/>
        <v>-</v>
      </c>
      <c r="AA2464" s="4" t="str">
        <f t="shared" si="4530"/>
        <v/>
      </c>
      <c r="AB2464" s="4" t="str">
        <f t="shared" si="4531"/>
        <v/>
      </c>
      <c r="AC2464" s="4" t="str">
        <f t="shared" si="4532"/>
        <v/>
      </c>
      <c r="AD2464" s="4" t="str">
        <f t="shared" si="4533"/>
        <v/>
      </c>
      <c r="AE2464" s="4" t="str">
        <f t="shared" si="4534"/>
        <v/>
      </c>
      <c r="AF2464" s="4">
        <f t="shared" si="4535"/>
        <v>4</v>
      </c>
      <c r="AG2464" s="4">
        <f t="shared" si="4536"/>
        <v>21</v>
      </c>
      <c r="AH2464" s="4">
        <f t="shared" si="4537"/>
        <v>17</v>
      </c>
      <c r="AI2464" s="4" t="str">
        <f t="shared" si="4538"/>
        <v>1RTG</v>
      </c>
      <c r="AJ2464" s="4" t="str">
        <f t="shared" si="4539"/>
        <v>-1RTG</v>
      </c>
      <c r="AK2464" s="4" t="str" cm="1">
        <f t="array" ref="AK2464">LEFT(AR2464,SUM(LEN(AR2464)-LEN(SUBSTITUTE(AR2464,{"0";"1";"2";"3";"4";"5";"6";"7";"8";"9"},""))))</f>
        <v>1</v>
      </c>
      <c r="AL2464" s="4">
        <f t="shared" si="4543"/>
        <v>13</v>
      </c>
      <c r="AM2464" s="4" t="b">
        <f t="shared" si="4544"/>
        <v>1</v>
      </c>
      <c r="AN2464" s="4" t="str">
        <f t="shared" si="4503"/>
        <v>RTG</v>
      </c>
      <c r="AO2464" s="4" t="b">
        <f t="shared" si="4545"/>
        <v>0</v>
      </c>
      <c r="AP2464" s="4" t="b">
        <f t="shared" si="4540"/>
        <v>0</v>
      </c>
      <c r="AQ2464" s="5" t="str">
        <f t="shared" si="4541"/>
        <v>SAMPO DOVE HIJAU</v>
      </c>
      <c r="AR2464" s="4" t="str">
        <f t="shared" si="4542"/>
        <v>1RTG</v>
      </c>
      <c r="AS2464" t="s">
        <v>3390</v>
      </c>
      <c r="AT2464" s="1" t="s">
        <v>3391</v>
      </c>
      <c r="AU2464" s="4" t="str">
        <f t="shared" ca="1" si="4495"/>
        <v/>
      </c>
      <c r="AV2464">
        <v>10000</v>
      </c>
      <c r="AW2464">
        <v>10000</v>
      </c>
      <c r="AX2464">
        <v>8374</v>
      </c>
      <c r="AY2464" t="str">
        <f t="shared" si="4499"/>
        <v>8999999554903</v>
      </c>
      <c r="AZ2464" t="str">
        <f t="shared" si="4546"/>
        <v>SAMPO DOVE HIJAU</v>
      </c>
      <c r="BA2464" t="s">
        <v>4301</v>
      </c>
      <c r="BB2464" t="s">
        <v>4301</v>
      </c>
      <c r="BC2464" s="9" t="str" cm="1">
        <f t="array" aca="1" ref="BC2464" ca="1">LEFT(AR2464,MATCH(FALSE,ISNUMBER(MID(AR2464,ROW(INDIRECT("1:"&amp;LEN(AR2464)+1)), 1) *1),0) -1)</f>
        <v>1</v>
      </c>
      <c r="BD2464" s="1"/>
      <c r="BF2464" s="21"/>
      <c r="BK2464" s="1"/>
      <c r="BM2464" s="1"/>
      <c r="BN2464" s="1"/>
      <c r="BR2464" s="22"/>
      <c r="BS2464">
        <v>0</v>
      </c>
      <c r="BT2464" s="1" t="s">
        <v>5103</v>
      </c>
    </row>
    <row r="2465" spans="1:72">
      <c r="A2465" s="4" t="str">
        <f t="shared" si="4504"/>
        <v/>
      </c>
      <c r="B2465" s="4" t="str">
        <f t="shared" si="4505"/>
        <v/>
      </c>
      <c r="C2465" s="4" t="str">
        <f t="shared" si="4506"/>
        <v/>
      </c>
      <c r="D2465" s="4" t="str">
        <f t="shared" si="4507"/>
        <v/>
      </c>
      <c r="E2465" s="4" t="str">
        <f t="shared" si="4508"/>
        <v/>
      </c>
      <c r="F2465" s="4" t="str">
        <f t="shared" si="4509"/>
        <v>RTG</v>
      </c>
      <c r="G2465" s="4" t="str">
        <f t="shared" si="4510"/>
        <v/>
      </c>
      <c r="H2465" s="4" t="str">
        <f t="shared" si="4511"/>
        <v/>
      </c>
      <c r="I2465" s="4" t="str">
        <f t="shared" si="4512"/>
        <v/>
      </c>
      <c r="J2465" s="4" t="str">
        <f t="shared" si="4513"/>
        <v/>
      </c>
      <c r="K2465" s="4" t="str">
        <f t="shared" si="4514"/>
        <v/>
      </c>
      <c r="L2465" s="4" t="str">
        <f t="shared" si="4515"/>
        <v/>
      </c>
      <c r="M2465" s="4" t="str">
        <f t="shared" si="4516"/>
        <v/>
      </c>
      <c r="N2465" s="4" t="str">
        <f t="shared" si="4517"/>
        <v/>
      </c>
      <c r="O2465" s="4" t="str">
        <f t="shared" si="4518"/>
        <v/>
      </c>
      <c r="P2465" s="4" t="str">
        <f t="shared" si="4519"/>
        <v/>
      </c>
      <c r="Q2465" s="4" t="str">
        <f t="shared" si="4520"/>
        <v/>
      </c>
      <c r="R2465" s="4" t="str">
        <f t="shared" si="4521"/>
        <v/>
      </c>
      <c r="S2465" s="4" t="str">
        <f t="shared" si="4522"/>
        <v/>
      </c>
      <c r="T2465" s="4" t="str">
        <f t="shared" si="4523"/>
        <v/>
      </c>
      <c r="U2465" s="4" t="str">
        <f t="shared" si="4524"/>
        <v/>
      </c>
      <c r="V2465" s="4" t="str">
        <f t="shared" si="4525"/>
        <v/>
      </c>
      <c r="W2465" s="4" t="str">
        <f t="shared" si="4526"/>
        <v/>
      </c>
      <c r="X2465" s="4" t="str">
        <f t="shared" si="4527"/>
        <v/>
      </c>
      <c r="Y2465" s="4">
        <f t="shared" si="4528"/>
        <v>3</v>
      </c>
      <c r="Z2465" s="4" t="str">
        <f t="shared" si="4529"/>
        <v>-</v>
      </c>
      <c r="AA2465" s="4" t="str">
        <f t="shared" si="4530"/>
        <v/>
      </c>
      <c r="AB2465" s="4" t="str">
        <f t="shared" si="4531"/>
        <v/>
      </c>
      <c r="AC2465" s="4" t="str">
        <f t="shared" si="4532"/>
        <v/>
      </c>
      <c r="AD2465" s="4" t="str">
        <f t="shared" si="4533"/>
        <v/>
      </c>
      <c r="AE2465" s="4" t="str">
        <f t="shared" si="4534"/>
        <v/>
      </c>
      <c r="AF2465" s="4">
        <f t="shared" si="4535"/>
        <v>4</v>
      </c>
      <c r="AG2465" s="4">
        <f t="shared" si="4536"/>
        <v>38</v>
      </c>
      <c r="AH2465" s="4">
        <f t="shared" si="4537"/>
        <v>34</v>
      </c>
      <c r="AI2465" s="4" t="str">
        <f t="shared" si="4538"/>
        <v>1RTG</v>
      </c>
      <c r="AJ2465" s="4" t="str">
        <f t="shared" si="4539"/>
        <v>-1RTG</v>
      </c>
      <c r="AK2465" s="4" t="str" cm="1">
        <f t="array" ref="AK2465">LEFT(AR2465,SUM(LEN(AR2465)-LEN(SUBSTITUTE(AR2465,{"0";"1";"2";"3";"4";"5";"6";"7";"8";"9"},""))))</f>
        <v>1</v>
      </c>
      <c r="AL2465" s="4">
        <f t="shared" si="4543"/>
        <v>13</v>
      </c>
      <c r="AM2465" s="4" t="b">
        <f t="shared" si="4544"/>
        <v>1</v>
      </c>
      <c r="AN2465" s="4" t="str">
        <f t="shared" si="4503"/>
        <v>RTG</v>
      </c>
      <c r="AO2465" s="4" t="b">
        <f t="shared" si="4545"/>
        <v>0</v>
      </c>
      <c r="AP2465" s="4" t="b">
        <f t="shared" si="4540"/>
        <v>0</v>
      </c>
      <c r="AQ2465" s="5" t="str">
        <f t="shared" si="4541"/>
        <v>SAMPO DOVE PERAWATAN RAMBUT RUSAK</v>
      </c>
      <c r="AR2465" s="4" t="str">
        <f t="shared" si="4542"/>
        <v>1RTG</v>
      </c>
      <c r="AS2465" t="s">
        <v>3392</v>
      </c>
      <c r="AT2465" s="1" t="s">
        <v>3393</v>
      </c>
      <c r="AU2465" s="4" t="str">
        <f t="shared" ca="1" si="4495"/>
        <v/>
      </c>
      <c r="AV2465">
        <v>10000</v>
      </c>
      <c r="AW2465">
        <v>10000</v>
      </c>
      <c r="AX2465">
        <v>8374</v>
      </c>
      <c r="AY2465" t="str">
        <f t="shared" si="4499"/>
        <v>8999999554934</v>
      </c>
      <c r="AZ2465" t="str">
        <f t="shared" si="4546"/>
        <v>SAMPO DOVE PERAWATAN RAMBUT RUSAK</v>
      </c>
      <c r="BA2465" t="s">
        <v>4301</v>
      </c>
      <c r="BB2465" t="s">
        <v>4301</v>
      </c>
      <c r="BC2465" s="9" t="str" cm="1">
        <f t="array" aca="1" ref="BC2465" ca="1">LEFT(AR2465,MATCH(FALSE,ISNUMBER(MID(AR2465,ROW(INDIRECT("1:"&amp;LEN(AR2465)+1)), 1) *1),0) -1)</f>
        <v>1</v>
      </c>
      <c r="BD2465" s="1"/>
      <c r="BF2465" s="21"/>
      <c r="BK2465" s="1"/>
      <c r="BM2465" s="1"/>
      <c r="BN2465" s="1"/>
      <c r="BR2465" s="22"/>
      <c r="BS2465">
        <v>0</v>
      </c>
      <c r="BT2465" s="1" t="s">
        <v>5103</v>
      </c>
    </row>
    <row r="2466" spans="1:72">
      <c r="A2466" s="4" t="str">
        <f t="shared" si="4504"/>
        <v/>
      </c>
      <c r="B2466" s="4" t="str">
        <f t="shared" si="4505"/>
        <v/>
      </c>
      <c r="C2466" s="4" t="str">
        <f t="shared" si="4506"/>
        <v/>
      </c>
      <c r="D2466" s="4" t="str">
        <f t="shared" si="4507"/>
        <v/>
      </c>
      <c r="E2466" s="4" t="str">
        <f t="shared" si="4508"/>
        <v/>
      </c>
      <c r="F2466" s="4" t="str">
        <f t="shared" si="4509"/>
        <v>RTG</v>
      </c>
      <c r="G2466" s="4" t="str">
        <f t="shared" si="4510"/>
        <v/>
      </c>
      <c r="H2466" s="4" t="str">
        <f t="shared" si="4511"/>
        <v/>
      </c>
      <c r="I2466" s="4" t="str">
        <f t="shared" si="4512"/>
        <v/>
      </c>
      <c r="J2466" s="4" t="str">
        <f t="shared" si="4513"/>
        <v/>
      </c>
      <c r="K2466" s="4" t="str">
        <f t="shared" si="4514"/>
        <v/>
      </c>
      <c r="L2466" s="4" t="str">
        <f t="shared" si="4515"/>
        <v/>
      </c>
      <c r="M2466" s="4" t="str">
        <f t="shared" si="4516"/>
        <v/>
      </c>
      <c r="N2466" s="4" t="str">
        <f t="shared" si="4517"/>
        <v/>
      </c>
      <c r="O2466" s="4" t="str">
        <f t="shared" si="4518"/>
        <v/>
      </c>
      <c r="P2466" s="4" t="str">
        <f t="shared" si="4519"/>
        <v/>
      </c>
      <c r="Q2466" s="4" t="str">
        <f t="shared" si="4520"/>
        <v/>
      </c>
      <c r="R2466" s="4" t="str">
        <f t="shared" si="4521"/>
        <v/>
      </c>
      <c r="S2466" s="4" t="str">
        <f t="shared" si="4522"/>
        <v/>
      </c>
      <c r="T2466" s="4" t="str">
        <f t="shared" si="4523"/>
        <v/>
      </c>
      <c r="U2466" s="4" t="str">
        <f t="shared" si="4524"/>
        <v/>
      </c>
      <c r="V2466" s="4" t="str">
        <f t="shared" si="4525"/>
        <v/>
      </c>
      <c r="W2466" s="4" t="str">
        <f t="shared" si="4526"/>
        <v/>
      </c>
      <c r="X2466" s="4" t="str">
        <f t="shared" si="4527"/>
        <v/>
      </c>
      <c r="Y2466" s="4">
        <f t="shared" si="4528"/>
        <v>3</v>
      </c>
      <c r="Z2466" s="4" t="str">
        <f t="shared" si="4529"/>
        <v>-</v>
      </c>
      <c r="AA2466" s="4" t="str">
        <f t="shared" si="4530"/>
        <v/>
      </c>
      <c r="AB2466" s="4" t="str">
        <f t="shared" si="4531"/>
        <v/>
      </c>
      <c r="AC2466" s="4" t="str">
        <f t="shared" si="4532"/>
        <v/>
      </c>
      <c r="AD2466" s="4" t="str">
        <f t="shared" si="4533"/>
        <v/>
      </c>
      <c r="AE2466" s="4" t="str">
        <f t="shared" si="4534"/>
        <v/>
      </c>
      <c r="AF2466" s="4">
        <f t="shared" si="4535"/>
        <v>4</v>
      </c>
      <c r="AG2466" s="4">
        <f t="shared" si="4536"/>
        <v>31</v>
      </c>
      <c r="AH2466" s="4">
        <f t="shared" si="4537"/>
        <v>27</v>
      </c>
      <c r="AI2466" s="4" t="str">
        <f t="shared" si="4538"/>
        <v>1RTG</v>
      </c>
      <c r="AJ2466" s="4" t="str">
        <f t="shared" si="4539"/>
        <v>-1RTG</v>
      </c>
      <c r="AK2466" s="4" t="str" cm="1">
        <f t="array" ref="AK2466">LEFT(AR2466,SUM(LEN(AR2466)-LEN(SUBSTITUTE(AR2466,{"0";"1";"2";"3";"4";"5";"6";"7";"8";"9"},""))))</f>
        <v>1</v>
      </c>
      <c r="AL2466" s="4">
        <f t="shared" si="4543"/>
        <v>13</v>
      </c>
      <c r="AM2466" s="4" t="b">
        <f t="shared" si="4544"/>
        <v>1</v>
      </c>
      <c r="AN2466" s="4" t="str">
        <f t="shared" si="4503"/>
        <v>RTG</v>
      </c>
      <c r="AO2466" s="4" t="b">
        <f t="shared" si="4545"/>
        <v>0</v>
      </c>
      <c r="AP2466" s="4" t="b">
        <f t="shared" si="4540"/>
        <v>0</v>
      </c>
      <c r="AQ2466" s="5" t="str">
        <f t="shared" si="4541"/>
        <v>SAMPO DOVE RAMBUT BERKILAU</v>
      </c>
      <c r="AR2466" s="4" t="str">
        <f t="shared" si="4542"/>
        <v>1RTG</v>
      </c>
      <c r="AS2466" t="s">
        <v>3394</v>
      </c>
      <c r="AT2466" s="1" t="s">
        <v>3395</v>
      </c>
      <c r="AU2466" s="4" t="str">
        <f t="shared" ca="1" si="4495"/>
        <v/>
      </c>
      <c r="AV2466">
        <v>10000</v>
      </c>
      <c r="AW2466">
        <v>10000</v>
      </c>
      <c r="AX2466">
        <v>8374</v>
      </c>
      <c r="AY2466" t="str">
        <f t="shared" si="4499"/>
        <v>8999999554910</v>
      </c>
      <c r="AZ2466" t="str">
        <f t="shared" si="4546"/>
        <v>SAMPO DOVE RAMBUT BERKILAU</v>
      </c>
      <c r="BA2466" t="s">
        <v>4301</v>
      </c>
      <c r="BB2466" t="s">
        <v>4301</v>
      </c>
      <c r="BC2466" s="9" t="str" cm="1">
        <f t="array" aca="1" ref="BC2466" ca="1">LEFT(AR2466,MATCH(FALSE,ISNUMBER(MID(AR2466,ROW(INDIRECT("1:"&amp;LEN(AR2466)+1)), 1) *1),0) -1)</f>
        <v>1</v>
      </c>
      <c r="BD2466" s="1"/>
      <c r="BF2466" s="21"/>
      <c r="BK2466" s="1"/>
      <c r="BM2466" s="1"/>
      <c r="BN2466" s="1"/>
      <c r="BR2466" s="22"/>
      <c r="BS2466">
        <v>0</v>
      </c>
      <c r="BT2466" s="1" t="s">
        <v>5103</v>
      </c>
    </row>
    <row r="2467" spans="1:72">
      <c r="A2467" s="4" t="str">
        <f t="shared" si="4504"/>
        <v/>
      </c>
      <c r="B2467" s="4" t="str">
        <f t="shared" si="4505"/>
        <v/>
      </c>
      <c r="C2467" s="4" t="str">
        <f t="shared" si="4506"/>
        <v/>
      </c>
      <c r="D2467" s="4" t="str">
        <f t="shared" si="4507"/>
        <v/>
      </c>
      <c r="E2467" s="4" t="str">
        <f t="shared" si="4508"/>
        <v/>
      </c>
      <c r="F2467" s="4" t="str">
        <f t="shared" si="4509"/>
        <v>RTG</v>
      </c>
      <c r="G2467" s="4" t="str">
        <f t="shared" si="4510"/>
        <v/>
      </c>
      <c r="H2467" s="4" t="str">
        <f t="shared" si="4511"/>
        <v/>
      </c>
      <c r="I2467" s="4" t="str">
        <f t="shared" si="4512"/>
        <v/>
      </c>
      <c r="J2467" s="4" t="str">
        <f t="shared" si="4513"/>
        <v/>
      </c>
      <c r="K2467" s="4" t="str">
        <f t="shared" si="4514"/>
        <v/>
      </c>
      <c r="L2467" s="4" t="str">
        <f t="shared" si="4515"/>
        <v/>
      </c>
      <c r="M2467" s="4" t="str">
        <f t="shared" si="4516"/>
        <v/>
      </c>
      <c r="N2467" s="4" t="str">
        <f t="shared" si="4517"/>
        <v/>
      </c>
      <c r="O2467" s="4" t="str">
        <f t="shared" si="4518"/>
        <v/>
      </c>
      <c r="P2467" s="4" t="str">
        <f t="shared" si="4519"/>
        <v/>
      </c>
      <c r="Q2467" s="4" t="str">
        <f t="shared" si="4520"/>
        <v/>
      </c>
      <c r="R2467" s="4" t="str">
        <f t="shared" si="4521"/>
        <v/>
      </c>
      <c r="S2467" s="4" t="str">
        <f t="shared" si="4522"/>
        <v/>
      </c>
      <c r="T2467" s="4" t="str">
        <f t="shared" si="4523"/>
        <v/>
      </c>
      <c r="U2467" s="4" t="str">
        <f t="shared" si="4524"/>
        <v/>
      </c>
      <c r="V2467" s="4" t="str">
        <f t="shared" si="4525"/>
        <v/>
      </c>
      <c r="W2467" s="4" t="str">
        <f t="shared" si="4526"/>
        <v/>
      </c>
      <c r="X2467" s="4" t="str">
        <f t="shared" si="4527"/>
        <v/>
      </c>
      <c r="Y2467" s="4">
        <f t="shared" si="4528"/>
        <v>3</v>
      </c>
      <c r="Z2467" s="4" t="str">
        <f t="shared" si="4529"/>
        <v>-</v>
      </c>
      <c r="AA2467" s="4" t="str">
        <f t="shared" si="4530"/>
        <v/>
      </c>
      <c r="AB2467" s="4" t="str">
        <f t="shared" si="4531"/>
        <v/>
      </c>
      <c r="AC2467" s="4" t="str">
        <f t="shared" si="4532"/>
        <v/>
      </c>
      <c r="AD2467" s="4" t="str">
        <f t="shared" si="4533"/>
        <v/>
      </c>
      <c r="AE2467" s="4" t="str">
        <f t="shared" si="4534"/>
        <v/>
      </c>
      <c r="AF2467" s="4">
        <f t="shared" si="4535"/>
        <v>4</v>
      </c>
      <c r="AG2467" s="4">
        <f t="shared" si="4536"/>
        <v>37</v>
      </c>
      <c r="AH2467" s="4">
        <f t="shared" si="4537"/>
        <v>33</v>
      </c>
      <c r="AI2467" s="4" t="str">
        <f t="shared" si="4538"/>
        <v>1RTG</v>
      </c>
      <c r="AJ2467" s="4" t="str">
        <f t="shared" si="4539"/>
        <v>-1RTG</v>
      </c>
      <c r="AK2467" s="4" t="str" cm="1">
        <f t="array" ref="AK2467">LEFT(AR2467,SUM(LEN(AR2467)-LEN(SUBSTITUTE(AR2467,{"0";"1";"2";"3";"4";"5";"6";"7";"8";"9"},""))))</f>
        <v>1</v>
      </c>
      <c r="AL2467" s="4">
        <f t="shared" si="4543"/>
        <v>13</v>
      </c>
      <c r="AM2467" s="4" t="b">
        <f t="shared" si="4544"/>
        <v>1</v>
      </c>
      <c r="AN2467" s="4" t="str">
        <f t="shared" si="4503"/>
        <v>RTG</v>
      </c>
      <c r="AO2467" s="4" t="b">
        <f t="shared" si="4545"/>
        <v>1</v>
      </c>
      <c r="AP2467" s="4" t="b">
        <f t="shared" si="4540"/>
        <v>0</v>
      </c>
      <c r="AQ2467" s="5" t="str">
        <f t="shared" si="4541"/>
        <v>SAMPO HEAD &amp; SHOULDERS ANTI APEK</v>
      </c>
      <c r="AR2467" s="4" t="str">
        <f t="shared" si="4542"/>
        <v>1RTG</v>
      </c>
      <c r="AS2467" t="s">
        <v>3396</v>
      </c>
      <c r="AT2467" s="1" t="s">
        <v>3397</v>
      </c>
      <c r="AU2467" s="4" t="str">
        <f t="shared" si="4495"/>
        <v>XXXX</v>
      </c>
      <c r="AV2467">
        <v>10000</v>
      </c>
      <c r="AW2467">
        <v>10000</v>
      </c>
      <c r="AX2467">
        <v>9438</v>
      </c>
      <c r="AY2467" t="str">
        <f t="shared" si="4499"/>
        <v>4902430297219</v>
      </c>
      <c r="AZ2467" t="str">
        <f t="shared" si="4546"/>
        <v>SAMPO HEAD &amp; SHOULDERS ANTI APEK</v>
      </c>
      <c r="BA2467" t="s">
        <v>4301</v>
      </c>
      <c r="BB2467" t="s">
        <v>4301</v>
      </c>
      <c r="BC2467" s="9" t="str" cm="1">
        <f t="array" aca="1" ref="BC2467" ca="1">LEFT(AR2467,MATCH(FALSE,ISNUMBER(MID(AR2467,ROW(INDIRECT("1:"&amp;LEN(AR2467)+1)), 1) *1),0) -1)</f>
        <v>1</v>
      </c>
      <c r="BD2467" s="1"/>
      <c r="BF2467" s="21"/>
      <c r="BK2467" s="1"/>
      <c r="BM2467" s="1"/>
      <c r="BN2467" s="1"/>
      <c r="BR2467" s="22"/>
      <c r="BS2467">
        <v>0</v>
      </c>
      <c r="BT2467" s="1" t="s">
        <v>5103</v>
      </c>
    </row>
    <row r="2468" spans="1:72">
      <c r="A2468" s="4" t="str">
        <f t="shared" si="4504"/>
        <v/>
      </c>
      <c r="B2468" s="4" t="str">
        <f t="shared" si="4505"/>
        <v/>
      </c>
      <c r="C2468" s="4" t="str">
        <f t="shared" si="4506"/>
        <v/>
      </c>
      <c r="D2468" s="4" t="str">
        <f t="shared" si="4507"/>
        <v/>
      </c>
      <c r="E2468" s="4" t="str">
        <f t="shared" si="4508"/>
        <v/>
      </c>
      <c r="F2468" s="4" t="str">
        <f t="shared" si="4509"/>
        <v>RTG</v>
      </c>
      <c r="G2468" s="4" t="str">
        <f t="shared" si="4510"/>
        <v/>
      </c>
      <c r="H2468" s="4" t="str">
        <f t="shared" si="4511"/>
        <v/>
      </c>
      <c r="I2468" s="4" t="str">
        <f t="shared" si="4512"/>
        <v/>
      </c>
      <c r="J2468" s="4" t="str">
        <f t="shared" si="4513"/>
        <v/>
      </c>
      <c r="K2468" s="4" t="str">
        <f t="shared" si="4514"/>
        <v/>
      </c>
      <c r="L2468" s="4" t="str">
        <f t="shared" si="4515"/>
        <v/>
      </c>
      <c r="M2468" s="4" t="str">
        <f t="shared" si="4516"/>
        <v/>
      </c>
      <c r="N2468" s="4" t="str">
        <f t="shared" si="4517"/>
        <v/>
      </c>
      <c r="O2468" s="4" t="str">
        <f t="shared" si="4518"/>
        <v/>
      </c>
      <c r="P2468" s="4" t="str">
        <f t="shared" si="4519"/>
        <v/>
      </c>
      <c r="Q2468" s="4" t="str">
        <f t="shared" si="4520"/>
        <v/>
      </c>
      <c r="R2468" s="4" t="str">
        <f t="shared" si="4521"/>
        <v/>
      </c>
      <c r="S2468" s="4" t="str">
        <f t="shared" si="4522"/>
        <v/>
      </c>
      <c r="T2468" s="4" t="str">
        <f t="shared" si="4523"/>
        <v/>
      </c>
      <c r="U2468" s="4" t="str">
        <f t="shared" si="4524"/>
        <v/>
      </c>
      <c r="V2468" s="4" t="str">
        <f t="shared" si="4525"/>
        <v/>
      </c>
      <c r="W2468" s="4" t="str">
        <f t="shared" si="4526"/>
        <v/>
      </c>
      <c r="X2468" s="4" t="str">
        <f t="shared" si="4527"/>
        <v/>
      </c>
      <c r="Y2468" s="4">
        <f t="shared" si="4528"/>
        <v>3</v>
      </c>
      <c r="Z2468" s="4" t="str">
        <f t="shared" si="4529"/>
        <v>-</v>
      </c>
      <c r="AA2468" s="4" t="str">
        <f t="shared" si="4530"/>
        <v/>
      </c>
      <c r="AB2468" s="4" t="str">
        <f t="shared" si="4531"/>
        <v/>
      </c>
      <c r="AC2468" s="4" t="str">
        <f t="shared" si="4532"/>
        <v/>
      </c>
      <c r="AD2468" s="4" t="str">
        <f t="shared" si="4533"/>
        <v/>
      </c>
      <c r="AE2468" s="4" t="str">
        <f t="shared" si="4534"/>
        <v/>
      </c>
      <c r="AF2468" s="4">
        <f t="shared" si="4535"/>
        <v>4</v>
      </c>
      <c r="AG2468" s="4">
        <f t="shared" si="4536"/>
        <v>37</v>
      </c>
      <c r="AH2468" s="4">
        <f t="shared" si="4537"/>
        <v>33</v>
      </c>
      <c r="AI2468" s="4" t="str">
        <f t="shared" si="4538"/>
        <v>1RTG</v>
      </c>
      <c r="AJ2468" s="4" t="str">
        <f t="shared" si="4539"/>
        <v>-1RTG</v>
      </c>
      <c r="AK2468" s="4" t="str" cm="1">
        <f t="array" ref="AK2468">LEFT(AR2468,SUM(LEN(AR2468)-LEN(SUBSTITUTE(AR2468,{"0";"1";"2";"3";"4";"5";"6";"7";"8";"9"},""))))</f>
        <v>1</v>
      </c>
      <c r="AL2468" s="4">
        <f t="shared" si="4543"/>
        <v>13</v>
      </c>
      <c r="AM2468" s="4" t="b">
        <f t="shared" si="4544"/>
        <v>1</v>
      </c>
      <c r="AN2468" s="4" t="str">
        <f t="shared" si="4503"/>
        <v>RTG</v>
      </c>
      <c r="AO2468" s="4" t="b">
        <f t="shared" si="4545"/>
        <v>1</v>
      </c>
      <c r="AP2468" s="4" t="b">
        <f t="shared" si="4540"/>
        <v>0</v>
      </c>
      <c r="AQ2468" s="5" t="str">
        <f t="shared" si="4541"/>
        <v>SAMPO HEAD &amp; SHOULDERS ANTI APEK</v>
      </c>
      <c r="AR2468" s="4" t="str">
        <f t="shared" si="4542"/>
        <v>1RTG</v>
      </c>
      <c r="AS2468" t="s">
        <v>3396</v>
      </c>
      <c r="AT2468" s="1" t="s">
        <v>3398</v>
      </c>
      <c r="AU2468" s="4" t="str">
        <f t="shared" ca="1" si="4495"/>
        <v>XXXX</v>
      </c>
      <c r="AV2468">
        <v>10000</v>
      </c>
      <c r="AW2468">
        <v>10000</v>
      </c>
      <c r="AX2468">
        <v>10000</v>
      </c>
      <c r="AY2468" t="str">
        <f t="shared" si="4499"/>
        <v>4902430566858</v>
      </c>
      <c r="AZ2468" t="str">
        <f t="shared" si="4546"/>
        <v>SAMPO HEAD &amp; SHOULDERS ANTI APEK</v>
      </c>
      <c r="BA2468" t="s">
        <v>4301</v>
      </c>
      <c r="BB2468" t="s">
        <v>4301</v>
      </c>
      <c r="BC2468" s="9" t="str" cm="1">
        <f t="array" aca="1" ref="BC2468" ca="1">LEFT(AR2468,MATCH(FALSE,ISNUMBER(MID(AR2468,ROW(INDIRECT("1:"&amp;LEN(AR2468)+1)), 1) *1),0) -1)</f>
        <v>1</v>
      </c>
      <c r="BD2468" s="1"/>
      <c r="BF2468" s="21"/>
      <c r="BK2468" s="1"/>
      <c r="BM2468" s="1"/>
      <c r="BN2468" s="1"/>
      <c r="BR2468" s="22"/>
      <c r="BS2468">
        <v>0</v>
      </c>
      <c r="BT2468" s="1" t="s">
        <v>5103</v>
      </c>
    </row>
    <row r="2469" spans="1:72">
      <c r="A2469" s="4" t="str">
        <f t="shared" si="4504"/>
        <v/>
      </c>
      <c r="B2469" s="4" t="str">
        <f t="shared" si="4505"/>
        <v/>
      </c>
      <c r="C2469" s="4" t="str">
        <f t="shared" si="4506"/>
        <v/>
      </c>
      <c r="D2469" s="4" t="str">
        <f t="shared" si="4507"/>
        <v/>
      </c>
      <c r="E2469" s="4" t="str">
        <f t="shared" si="4508"/>
        <v/>
      </c>
      <c r="F2469" s="4" t="str">
        <f t="shared" si="4509"/>
        <v>RTG</v>
      </c>
      <c r="G2469" s="4" t="str">
        <f t="shared" si="4510"/>
        <v/>
      </c>
      <c r="H2469" s="4" t="str">
        <f t="shared" si="4511"/>
        <v/>
      </c>
      <c r="I2469" s="4" t="str">
        <f t="shared" si="4512"/>
        <v/>
      </c>
      <c r="J2469" s="4" t="str">
        <f t="shared" si="4513"/>
        <v/>
      </c>
      <c r="K2469" s="4" t="str">
        <f t="shared" si="4514"/>
        <v/>
      </c>
      <c r="L2469" s="4" t="str">
        <f t="shared" si="4515"/>
        <v/>
      </c>
      <c r="M2469" s="4" t="str">
        <f t="shared" si="4516"/>
        <v/>
      </c>
      <c r="N2469" s="4" t="str">
        <f t="shared" si="4517"/>
        <v/>
      </c>
      <c r="O2469" s="4" t="str">
        <f t="shared" si="4518"/>
        <v/>
      </c>
      <c r="P2469" s="4" t="str">
        <f t="shared" si="4519"/>
        <v/>
      </c>
      <c r="Q2469" s="4" t="str">
        <f t="shared" si="4520"/>
        <v/>
      </c>
      <c r="R2469" s="4" t="str">
        <f t="shared" si="4521"/>
        <v/>
      </c>
      <c r="S2469" s="4" t="str">
        <f t="shared" si="4522"/>
        <v/>
      </c>
      <c r="T2469" s="4" t="str">
        <f t="shared" si="4523"/>
        <v/>
      </c>
      <c r="U2469" s="4" t="str">
        <f t="shared" si="4524"/>
        <v/>
      </c>
      <c r="V2469" s="4" t="str">
        <f t="shared" si="4525"/>
        <v/>
      </c>
      <c r="W2469" s="4" t="str">
        <f t="shared" si="4526"/>
        <v/>
      </c>
      <c r="X2469" s="4" t="str">
        <f t="shared" si="4527"/>
        <v/>
      </c>
      <c r="Y2469" s="4">
        <f t="shared" si="4528"/>
        <v>3</v>
      </c>
      <c r="Z2469" s="4" t="str">
        <f t="shared" si="4529"/>
        <v>-</v>
      </c>
      <c r="AA2469" s="4" t="str">
        <f t="shared" si="4530"/>
        <v/>
      </c>
      <c r="AB2469" s="4" t="str">
        <f t="shared" si="4531"/>
        <v/>
      </c>
      <c r="AC2469" s="4" t="str">
        <f t="shared" si="4532"/>
        <v/>
      </c>
      <c r="AD2469" s="4" t="str">
        <f t="shared" si="4533"/>
        <v/>
      </c>
      <c r="AE2469" s="4" t="str">
        <f t="shared" si="4534"/>
        <v/>
      </c>
      <c r="AF2469" s="4">
        <f t="shared" si="4535"/>
        <v>4</v>
      </c>
      <c r="AG2469" s="4">
        <f t="shared" si="4536"/>
        <v>50</v>
      </c>
      <c r="AH2469" s="4">
        <f t="shared" si="4537"/>
        <v>46</v>
      </c>
      <c r="AI2469" s="4" t="str">
        <f t="shared" si="4538"/>
        <v>1RTG</v>
      </c>
      <c r="AJ2469" s="4" t="str">
        <f t="shared" si="4539"/>
        <v>-1RTG</v>
      </c>
      <c r="AK2469" s="4" t="str" cm="1">
        <f t="array" ref="AK2469">LEFT(AR2469,SUM(LEN(AR2469)-LEN(SUBSTITUTE(AR2469,{"0";"1";"2";"3";"4";"5";"6";"7";"8";"9"},""))))</f>
        <v>1</v>
      </c>
      <c r="AL2469" s="4">
        <f t="shared" si="4543"/>
        <v>13</v>
      </c>
      <c r="AM2469" s="4" t="b">
        <f t="shared" si="4544"/>
        <v>1</v>
      </c>
      <c r="AN2469" s="4" t="str">
        <f t="shared" si="4503"/>
        <v>RTG</v>
      </c>
      <c r="AO2469" s="4" t="b">
        <f t="shared" si="4545"/>
        <v>0</v>
      </c>
      <c r="AP2469" s="4" t="b">
        <f t="shared" si="4540"/>
        <v>0</v>
      </c>
      <c r="AQ2469" s="5" t="str">
        <f t="shared" si="4541"/>
        <v>SAMPO HEAD &amp; SHOULDERS ANTI GATAL (ITCH CARE)</v>
      </c>
      <c r="AR2469" s="4" t="str">
        <f t="shared" si="4542"/>
        <v>1RTG</v>
      </c>
      <c r="AS2469" t="s">
        <v>3399</v>
      </c>
      <c r="AT2469" s="1" t="s">
        <v>3400</v>
      </c>
      <c r="AU2469" s="4" t="str">
        <f t="shared" ca="1" si="4495"/>
        <v/>
      </c>
      <c r="AV2469">
        <v>10000</v>
      </c>
      <c r="AW2469">
        <v>10000</v>
      </c>
      <c r="AX2469">
        <v>9438</v>
      </c>
      <c r="AY2469" t="str">
        <f t="shared" si="4499"/>
        <v>4987176081049</v>
      </c>
      <c r="AZ2469" t="str">
        <f t="shared" si="4546"/>
        <v>SAMPO HEAD &amp; SHOULDERS ANTI GATAL (ITCH CARE)</v>
      </c>
      <c r="BA2469" t="s">
        <v>4301</v>
      </c>
      <c r="BB2469" t="s">
        <v>4301</v>
      </c>
      <c r="BC2469" s="9" t="str" cm="1">
        <f t="array" aca="1" ref="BC2469" ca="1">LEFT(AR2469,MATCH(FALSE,ISNUMBER(MID(AR2469,ROW(INDIRECT("1:"&amp;LEN(AR2469)+1)), 1) *1),0) -1)</f>
        <v>1</v>
      </c>
      <c r="BD2469" s="1"/>
      <c r="BF2469" s="21"/>
      <c r="BK2469" s="1"/>
      <c r="BM2469" s="1"/>
      <c r="BN2469" s="1"/>
      <c r="BR2469" s="22"/>
      <c r="BS2469">
        <v>0</v>
      </c>
      <c r="BT2469" s="1" t="s">
        <v>5103</v>
      </c>
    </row>
    <row r="2470" spans="1:72">
      <c r="A2470" s="4" t="str">
        <f t="shared" si="4504"/>
        <v/>
      </c>
      <c r="B2470" s="4" t="str">
        <f t="shared" si="4505"/>
        <v/>
      </c>
      <c r="C2470" s="4" t="str">
        <f t="shared" si="4506"/>
        <v/>
      </c>
      <c r="D2470" s="4" t="str">
        <f t="shared" si="4507"/>
        <v/>
      </c>
      <c r="E2470" s="4" t="str">
        <f t="shared" si="4508"/>
        <v/>
      </c>
      <c r="F2470" s="4" t="str">
        <f t="shared" si="4509"/>
        <v>RTG</v>
      </c>
      <c r="G2470" s="4" t="str">
        <f t="shared" si="4510"/>
        <v/>
      </c>
      <c r="H2470" s="4" t="str">
        <f t="shared" si="4511"/>
        <v/>
      </c>
      <c r="I2470" s="4" t="str">
        <f t="shared" si="4512"/>
        <v/>
      </c>
      <c r="J2470" s="4" t="str">
        <f t="shared" si="4513"/>
        <v/>
      </c>
      <c r="K2470" s="4" t="str">
        <f t="shared" si="4514"/>
        <v/>
      </c>
      <c r="L2470" s="4" t="str">
        <f t="shared" si="4515"/>
        <v/>
      </c>
      <c r="M2470" s="4" t="str">
        <f t="shared" si="4516"/>
        <v/>
      </c>
      <c r="N2470" s="4" t="str">
        <f t="shared" si="4517"/>
        <v/>
      </c>
      <c r="O2470" s="4" t="str">
        <f t="shared" si="4518"/>
        <v/>
      </c>
      <c r="P2470" s="4" t="str">
        <f t="shared" si="4519"/>
        <v/>
      </c>
      <c r="Q2470" s="4" t="str">
        <f t="shared" si="4520"/>
        <v/>
      </c>
      <c r="R2470" s="4" t="str">
        <f t="shared" si="4521"/>
        <v/>
      </c>
      <c r="S2470" s="4" t="str">
        <f t="shared" si="4522"/>
        <v/>
      </c>
      <c r="T2470" s="4" t="str">
        <f t="shared" si="4523"/>
        <v/>
      </c>
      <c r="U2470" s="4" t="str">
        <f t="shared" si="4524"/>
        <v/>
      </c>
      <c r="V2470" s="4" t="str">
        <f t="shared" si="4525"/>
        <v/>
      </c>
      <c r="W2470" s="4" t="str">
        <f t="shared" si="4526"/>
        <v/>
      </c>
      <c r="X2470" s="4" t="str">
        <f t="shared" si="4527"/>
        <v/>
      </c>
      <c r="Y2470" s="4">
        <f t="shared" si="4528"/>
        <v>3</v>
      </c>
      <c r="Z2470" s="4" t="str">
        <f t="shared" si="4529"/>
        <v>-</v>
      </c>
      <c r="AA2470" s="4" t="str">
        <f t="shared" si="4530"/>
        <v/>
      </c>
      <c r="AB2470" s="4" t="str">
        <f t="shared" si="4531"/>
        <v/>
      </c>
      <c r="AC2470" s="4" t="str">
        <f t="shared" si="4532"/>
        <v/>
      </c>
      <c r="AD2470" s="4" t="str">
        <f t="shared" si="4533"/>
        <v/>
      </c>
      <c r="AE2470" s="4" t="str">
        <f t="shared" si="4534"/>
        <v/>
      </c>
      <c r="AF2470" s="4">
        <f t="shared" si="4535"/>
        <v>4</v>
      </c>
      <c r="AG2470" s="4">
        <f t="shared" si="4536"/>
        <v>40</v>
      </c>
      <c r="AH2470" s="4">
        <f t="shared" si="4537"/>
        <v>36</v>
      </c>
      <c r="AI2470" s="4" t="str">
        <f t="shared" si="4538"/>
        <v>1RTG</v>
      </c>
      <c r="AJ2470" s="4" t="str">
        <f t="shared" si="4539"/>
        <v>-1RTG</v>
      </c>
      <c r="AK2470" s="4" t="str" cm="1">
        <f t="array" ref="AK2470">LEFT(AR2470,SUM(LEN(AR2470)-LEN(SUBSTITUTE(AR2470,{"0";"1";"2";"3";"4";"5";"6";"7";"8";"9"},""))))</f>
        <v>1</v>
      </c>
      <c r="AL2470" s="4">
        <f t="shared" si="4543"/>
        <v>13</v>
      </c>
      <c r="AM2470" s="4" t="b">
        <f t="shared" si="4544"/>
        <v>1</v>
      </c>
      <c r="AN2470" s="4" t="str">
        <f t="shared" si="4503"/>
        <v>RTG</v>
      </c>
      <c r="AO2470" s="4" t="b">
        <f t="shared" si="4545"/>
        <v>0</v>
      </c>
      <c r="AP2470" s="4" t="b">
        <f t="shared" si="4540"/>
        <v>0</v>
      </c>
      <c r="AQ2470" s="5" t="str">
        <f t="shared" si="4541"/>
        <v>SAMPO HEAD &amp; SHOULDERS ANTI KETOMBE</v>
      </c>
      <c r="AR2470" s="4" t="str">
        <f t="shared" si="4542"/>
        <v>1RTG</v>
      </c>
      <c r="AS2470" t="s">
        <v>3401</v>
      </c>
      <c r="AU2470" s="4" t="str">
        <f t="shared" ca="1" si="4495"/>
        <v/>
      </c>
      <c r="AV2470">
        <v>10000</v>
      </c>
      <c r="AW2470">
        <v>10000</v>
      </c>
      <c r="AX2470">
        <v>9438</v>
      </c>
      <c r="AY2470" t="str">
        <f t="shared" si="4499"/>
        <v>8000000002470</v>
      </c>
      <c r="AZ2470" t="str">
        <f t="shared" si="4546"/>
        <v>SAMPO HEAD &amp; SHOULDERS ANTI KETOMBE</v>
      </c>
      <c r="BA2470" t="s">
        <v>4301</v>
      </c>
      <c r="BB2470" t="s">
        <v>4301</v>
      </c>
      <c r="BC2470" s="9" t="str" cm="1">
        <f t="array" aca="1" ref="BC2470" ca="1">LEFT(AR2470,MATCH(FALSE,ISNUMBER(MID(AR2470,ROW(INDIRECT("1:"&amp;LEN(AR2470)+1)), 1) *1),0) -1)</f>
        <v>1</v>
      </c>
      <c r="BD2470" s="1"/>
      <c r="BF2470" s="21"/>
      <c r="BK2470" s="1"/>
      <c r="BM2470" s="1"/>
      <c r="BN2470" s="1"/>
      <c r="BR2470" s="22"/>
      <c r="BS2470">
        <v>0</v>
      </c>
      <c r="BT2470" s="1" t="s">
        <v>5103</v>
      </c>
    </row>
    <row r="2471" spans="1:72">
      <c r="A2471" s="4" t="str">
        <f t="shared" si="4504"/>
        <v/>
      </c>
      <c r="B2471" s="4" t="str">
        <f t="shared" si="4505"/>
        <v/>
      </c>
      <c r="C2471" s="4" t="str">
        <f t="shared" si="4506"/>
        <v/>
      </c>
      <c r="D2471" s="4" t="str">
        <f t="shared" si="4507"/>
        <v/>
      </c>
      <c r="E2471" s="4" t="str">
        <f t="shared" si="4508"/>
        <v/>
      </c>
      <c r="F2471" s="4" t="str">
        <f t="shared" si="4509"/>
        <v>RTG</v>
      </c>
      <c r="G2471" s="4" t="str">
        <f t="shared" si="4510"/>
        <v/>
      </c>
      <c r="H2471" s="4" t="str">
        <f t="shared" si="4511"/>
        <v/>
      </c>
      <c r="I2471" s="4" t="str">
        <f t="shared" si="4512"/>
        <v/>
      </c>
      <c r="J2471" s="4" t="str">
        <f t="shared" si="4513"/>
        <v/>
      </c>
      <c r="K2471" s="4" t="str">
        <f t="shared" si="4514"/>
        <v/>
      </c>
      <c r="L2471" s="4" t="str">
        <f t="shared" si="4515"/>
        <v/>
      </c>
      <c r="M2471" s="4" t="str">
        <f t="shared" si="4516"/>
        <v/>
      </c>
      <c r="N2471" s="4" t="str">
        <f t="shared" si="4517"/>
        <v/>
      </c>
      <c r="O2471" s="4" t="str">
        <f t="shared" si="4518"/>
        <v/>
      </c>
      <c r="P2471" s="4" t="str">
        <f t="shared" si="4519"/>
        <v/>
      </c>
      <c r="Q2471" s="4" t="str">
        <f t="shared" si="4520"/>
        <v/>
      </c>
      <c r="R2471" s="4" t="str">
        <f t="shared" si="4521"/>
        <v/>
      </c>
      <c r="S2471" s="4" t="str">
        <f t="shared" si="4522"/>
        <v/>
      </c>
      <c r="T2471" s="4" t="str">
        <f t="shared" si="4523"/>
        <v/>
      </c>
      <c r="U2471" s="4" t="str">
        <f t="shared" si="4524"/>
        <v/>
      </c>
      <c r="V2471" s="4" t="str">
        <f t="shared" si="4525"/>
        <v/>
      </c>
      <c r="W2471" s="4" t="str">
        <f t="shared" si="4526"/>
        <v/>
      </c>
      <c r="X2471" s="4" t="str">
        <f t="shared" si="4527"/>
        <v/>
      </c>
      <c r="Y2471" s="4">
        <f t="shared" si="4528"/>
        <v>3</v>
      </c>
      <c r="Z2471" s="4" t="str">
        <f t="shared" si="4529"/>
        <v>-</v>
      </c>
      <c r="AA2471" s="4" t="str">
        <f t="shared" si="4530"/>
        <v/>
      </c>
      <c r="AB2471" s="4" t="str">
        <f t="shared" si="4531"/>
        <v/>
      </c>
      <c r="AC2471" s="4" t="str">
        <f t="shared" si="4532"/>
        <v/>
      </c>
      <c r="AD2471" s="4" t="str">
        <f t="shared" si="4533"/>
        <v/>
      </c>
      <c r="AE2471" s="4" t="str">
        <f t="shared" si="4534"/>
        <v/>
      </c>
      <c r="AF2471" s="4">
        <f t="shared" si="4535"/>
        <v>4</v>
      </c>
      <c r="AG2471" s="4">
        <f t="shared" si="4536"/>
        <v>33</v>
      </c>
      <c r="AH2471" s="4">
        <f t="shared" si="4537"/>
        <v>29</v>
      </c>
      <c r="AI2471" s="4" t="str">
        <f t="shared" si="4538"/>
        <v>1RTG</v>
      </c>
      <c r="AJ2471" s="4" t="str">
        <f t="shared" si="4539"/>
        <v>-1RTG</v>
      </c>
      <c r="AK2471" s="4" t="str" cm="1">
        <f t="array" ref="AK2471">LEFT(AR2471,SUM(LEN(AR2471)-LEN(SUBSTITUTE(AR2471,{"0";"1";"2";"3";"4";"5";"6";"7";"8";"9"},""))))</f>
        <v>1</v>
      </c>
      <c r="AL2471" s="4">
        <f t="shared" si="4543"/>
        <v>13</v>
      </c>
      <c r="AM2471" s="4" t="b">
        <f t="shared" si="4544"/>
        <v>1</v>
      </c>
      <c r="AN2471" s="4" t="str">
        <f t="shared" si="4503"/>
        <v>RTG</v>
      </c>
      <c r="AO2471" s="4" t="b">
        <f t="shared" si="4545"/>
        <v>0</v>
      </c>
      <c r="AP2471" s="4" t="b">
        <f t="shared" si="4540"/>
        <v>0</v>
      </c>
      <c r="AQ2471" s="5" t="str">
        <f t="shared" si="4541"/>
        <v>SAMPO HEAD &amp; SHOULDERS CLEAN</v>
      </c>
      <c r="AR2471" s="4" t="str">
        <f t="shared" si="4542"/>
        <v>1RTG</v>
      </c>
      <c r="AS2471" t="s">
        <v>3402</v>
      </c>
      <c r="AT2471" s="1" t="s">
        <v>3403</v>
      </c>
      <c r="AU2471" s="4" t="str">
        <f t="shared" ca="1" si="4495"/>
        <v/>
      </c>
      <c r="AV2471">
        <v>10000</v>
      </c>
      <c r="AW2471">
        <v>10000</v>
      </c>
      <c r="AX2471">
        <v>9438</v>
      </c>
      <c r="AY2471" t="str">
        <f t="shared" si="4499"/>
        <v>4902430566988</v>
      </c>
      <c r="AZ2471" t="str">
        <f t="shared" si="4546"/>
        <v>SAMPO HEAD &amp; SHOULDERS CLEAN</v>
      </c>
      <c r="BA2471" t="s">
        <v>4301</v>
      </c>
      <c r="BB2471" t="s">
        <v>4301</v>
      </c>
      <c r="BC2471" s="9" t="str" cm="1">
        <f t="array" aca="1" ref="BC2471" ca="1">LEFT(AR2471,MATCH(FALSE,ISNUMBER(MID(AR2471,ROW(INDIRECT("1:"&amp;LEN(AR2471)+1)), 1) *1),0) -1)</f>
        <v>1</v>
      </c>
      <c r="BD2471" s="1"/>
      <c r="BF2471" s="21"/>
      <c r="BK2471" s="1"/>
      <c r="BM2471" s="1"/>
      <c r="BN2471" s="1"/>
      <c r="BR2471" s="22"/>
      <c r="BS2471">
        <v>0</v>
      </c>
      <c r="BT2471" s="1" t="s">
        <v>5103</v>
      </c>
    </row>
    <row r="2472" spans="1:72">
      <c r="A2472" s="4" t="str">
        <f t="shared" si="4504"/>
        <v/>
      </c>
      <c r="B2472" s="4" t="str">
        <f t="shared" si="4505"/>
        <v/>
      </c>
      <c r="C2472" s="4" t="str">
        <f t="shared" si="4506"/>
        <v/>
      </c>
      <c r="D2472" s="4" t="str">
        <f t="shared" si="4507"/>
        <v/>
      </c>
      <c r="E2472" s="4" t="str">
        <f t="shared" si="4508"/>
        <v/>
      </c>
      <c r="F2472" s="4" t="str">
        <f t="shared" si="4509"/>
        <v>RTG</v>
      </c>
      <c r="G2472" s="4" t="str">
        <f t="shared" si="4510"/>
        <v/>
      </c>
      <c r="H2472" s="4" t="str">
        <f t="shared" si="4511"/>
        <v/>
      </c>
      <c r="I2472" s="4" t="str">
        <f t="shared" si="4512"/>
        <v/>
      </c>
      <c r="J2472" s="4" t="str">
        <f t="shared" si="4513"/>
        <v/>
      </c>
      <c r="K2472" s="4" t="str">
        <f t="shared" si="4514"/>
        <v/>
      </c>
      <c r="L2472" s="4" t="str">
        <f t="shared" si="4515"/>
        <v/>
      </c>
      <c r="M2472" s="4" t="str">
        <f t="shared" si="4516"/>
        <v/>
      </c>
      <c r="N2472" s="4" t="str">
        <f t="shared" si="4517"/>
        <v/>
      </c>
      <c r="O2472" s="4" t="str">
        <f t="shared" si="4518"/>
        <v/>
      </c>
      <c r="P2472" s="4" t="str">
        <f t="shared" si="4519"/>
        <v/>
      </c>
      <c r="Q2472" s="4" t="str">
        <f t="shared" si="4520"/>
        <v/>
      </c>
      <c r="R2472" s="4" t="str">
        <f t="shared" si="4521"/>
        <v/>
      </c>
      <c r="S2472" s="4" t="str">
        <f t="shared" si="4522"/>
        <v/>
      </c>
      <c r="T2472" s="4" t="str">
        <f t="shared" si="4523"/>
        <v/>
      </c>
      <c r="U2472" s="4" t="str">
        <f t="shared" si="4524"/>
        <v/>
      </c>
      <c r="V2472" s="4" t="str">
        <f t="shared" si="4525"/>
        <v/>
      </c>
      <c r="W2472" s="4" t="str">
        <f t="shared" si="4526"/>
        <v/>
      </c>
      <c r="X2472" s="4" t="str">
        <f t="shared" si="4527"/>
        <v/>
      </c>
      <c r="Y2472" s="4">
        <f t="shared" si="4528"/>
        <v>3</v>
      </c>
      <c r="Z2472" s="4" t="str">
        <f t="shared" si="4529"/>
        <v>-</v>
      </c>
      <c r="AA2472" s="4" t="str">
        <f t="shared" si="4530"/>
        <v/>
      </c>
      <c r="AB2472" s="4" t="str">
        <f t="shared" si="4531"/>
        <v/>
      </c>
      <c r="AC2472" s="4" t="str">
        <f t="shared" si="4532"/>
        <v/>
      </c>
      <c r="AD2472" s="4" t="str">
        <f t="shared" si="4533"/>
        <v/>
      </c>
      <c r="AE2472" s="4" t="str">
        <f t="shared" si="4534"/>
        <v/>
      </c>
      <c r="AF2472" s="4">
        <f t="shared" si="4535"/>
        <v>4</v>
      </c>
      <c r="AG2472" s="4">
        <f t="shared" si="4536"/>
        <v>49</v>
      </c>
      <c r="AH2472" s="4">
        <f t="shared" si="4537"/>
        <v>45</v>
      </c>
      <c r="AI2472" s="4" t="str">
        <f t="shared" si="4538"/>
        <v>1RTG</v>
      </c>
      <c r="AJ2472" s="4" t="str">
        <f t="shared" si="4539"/>
        <v>-1RTG</v>
      </c>
      <c r="AK2472" s="4" t="str" cm="1">
        <f t="array" ref="AK2472">LEFT(AR2472,SUM(LEN(AR2472)-LEN(SUBSTITUTE(AR2472,{"0";"1";"2";"3";"4";"5";"6";"7";"8";"9"},""))))</f>
        <v>1</v>
      </c>
      <c r="AL2472" s="4">
        <f t="shared" si="4543"/>
        <v>13</v>
      </c>
      <c r="AM2472" s="4" t="b">
        <f t="shared" si="4544"/>
        <v>1</v>
      </c>
      <c r="AN2472" s="4" t="str">
        <f t="shared" si="4503"/>
        <v>RTG</v>
      </c>
      <c r="AO2472" s="4" t="b">
        <f t="shared" si="4545"/>
        <v>0</v>
      </c>
      <c r="AP2472" s="4" t="b">
        <f t="shared" si="4540"/>
        <v>0</v>
      </c>
      <c r="AQ2472" s="5" t="str">
        <f t="shared" si="4541"/>
        <v>SAMPO HEAD &amp; SHOULDERS COOL MENTOL ( MENTOL)</v>
      </c>
      <c r="AR2472" s="4" t="str">
        <f t="shared" si="4542"/>
        <v>1RTG</v>
      </c>
      <c r="AS2472" t="s">
        <v>3404</v>
      </c>
      <c r="AT2472" s="1" t="s">
        <v>3405</v>
      </c>
      <c r="AU2472" s="4" t="str">
        <f t="shared" ca="1" si="4495"/>
        <v/>
      </c>
      <c r="AV2472">
        <v>10000</v>
      </c>
      <c r="AW2472">
        <v>10000</v>
      </c>
      <c r="AX2472">
        <v>9438</v>
      </c>
      <c r="AY2472" t="str">
        <f t="shared" si="4499"/>
        <v>4902430566896</v>
      </c>
      <c r="AZ2472" t="str">
        <f t="shared" si="4546"/>
        <v>SAMPO HEAD &amp; SHOULDERS COOL MENTOL ( MENTOL)</v>
      </c>
      <c r="BA2472" t="s">
        <v>4301</v>
      </c>
      <c r="BB2472" t="s">
        <v>4301</v>
      </c>
      <c r="BC2472" s="9" t="str" cm="1">
        <f t="array" aca="1" ref="BC2472" ca="1">LEFT(AR2472,MATCH(FALSE,ISNUMBER(MID(AR2472,ROW(INDIRECT("1:"&amp;LEN(AR2472)+1)), 1) *1),0) -1)</f>
        <v>1</v>
      </c>
      <c r="BD2472" s="1"/>
      <c r="BF2472" s="21"/>
      <c r="BK2472" s="1"/>
      <c r="BM2472" s="1"/>
      <c r="BN2472" s="1"/>
      <c r="BR2472" s="22"/>
      <c r="BS2472">
        <v>0</v>
      </c>
      <c r="BT2472" s="1" t="s">
        <v>5103</v>
      </c>
    </row>
    <row r="2473" spans="1:72">
      <c r="A2473" s="4" t="str">
        <f t="shared" si="4504"/>
        <v/>
      </c>
      <c r="B2473" s="4" t="str">
        <f t="shared" si="4505"/>
        <v/>
      </c>
      <c r="C2473" s="4" t="str">
        <f t="shared" si="4506"/>
        <v/>
      </c>
      <c r="D2473" s="4" t="str">
        <f t="shared" si="4507"/>
        <v/>
      </c>
      <c r="E2473" s="4" t="str">
        <f t="shared" si="4508"/>
        <v/>
      </c>
      <c r="F2473" s="4" t="str">
        <f t="shared" si="4509"/>
        <v>RTG</v>
      </c>
      <c r="G2473" s="4" t="str">
        <f t="shared" si="4510"/>
        <v/>
      </c>
      <c r="H2473" s="4" t="str">
        <f t="shared" si="4511"/>
        <v/>
      </c>
      <c r="I2473" s="4" t="str">
        <f t="shared" si="4512"/>
        <v/>
      </c>
      <c r="J2473" s="4" t="str">
        <f t="shared" si="4513"/>
        <v/>
      </c>
      <c r="K2473" s="4" t="str">
        <f t="shared" si="4514"/>
        <v/>
      </c>
      <c r="L2473" s="4" t="str">
        <f t="shared" si="4515"/>
        <v/>
      </c>
      <c r="M2473" s="4" t="str">
        <f t="shared" si="4516"/>
        <v/>
      </c>
      <c r="N2473" s="4" t="str">
        <f t="shared" si="4517"/>
        <v/>
      </c>
      <c r="O2473" s="4" t="str">
        <f t="shared" si="4518"/>
        <v/>
      </c>
      <c r="P2473" s="4" t="str">
        <f t="shared" si="4519"/>
        <v/>
      </c>
      <c r="Q2473" s="4" t="str">
        <f t="shared" si="4520"/>
        <v/>
      </c>
      <c r="R2473" s="4" t="str">
        <f t="shared" si="4521"/>
        <v/>
      </c>
      <c r="S2473" s="4" t="str">
        <f t="shared" si="4522"/>
        <v/>
      </c>
      <c r="T2473" s="4" t="str">
        <f t="shared" si="4523"/>
        <v/>
      </c>
      <c r="U2473" s="4" t="str">
        <f t="shared" si="4524"/>
        <v/>
      </c>
      <c r="V2473" s="4" t="str">
        <f t="shared" si="4525"/>
        <v/>
      </c>
      <c r="W2473" s="4" t="str">
        <f t="shared" si="4526"/>
        <v/>
      </c>
      <c r="X2473" s="4" t="str">
        <f t="shared" si="4527"/>
        <v/>
      </c>
      <c r="Y2473" s="4">
        <f t="shared" si="4528"/>
        <v>3</v>
      </c>
      <c r="Z2473" s="4" t="str">
        <f t="shared" si="4529"/>
        <v>-</v>
      </c>
      <c r="AA2473" s="4" t="str">
        <f t="shared" si="4530"/>
        <v/>
      </c>
      <c r="AB2473" s="4" t="str">
        <f t="shared" si="4531"/>
        <v/>
      </c>
      <c r="AC2473" s="4" t="str">
        <f t="shared" si="4532"/>
        <v/>
      </c>
      <c r="AD2473" s="4" t="str">
        <f t="shared" si="4533"/>
        <v/>
      </c>
      <c r="AE2473" s="4" t="str">
        <f t="shared" si="4534"/>
        <v/>
      </c>
      <c r="AF2473" s="4">
        <f t="shared" si="4535"/>
        <v>4</v>
      </c>
      <c r="AG2473" s="4">
        <f t="shared" si="4536"/>
        <v>33</v>
      </c>
      <c r="AH2473" s="4">
        <f t="shared" si="4537"/>
        <v>29</v>
      </c>
      <c r="AI2473" s="4" t="str">
        <f t="shared" si="4538"/>
        <v>1RTG</v>
      </c>
      <c r="AJ2473" s="4" t="str">
        <f t="shared" si="4539"/>
        <v>-1RTG</v>
      </c>
      <c r="AK2473" s="4" t="str" cm="1">
        <f t="array" ref="AK2473">LEFT(AR2473,SUM(LEN(AR2473)-LEN(SUBSTITUTE(AR2473,{"0";"1";"2";"3";"4";"5";"6";"7";"8";"9"},""))))</f>
        <v>1</v>
      </c>
      <c r="AL2473" s="4">
        <f t="shared" si="4543"/>
        <v>13</v>
      </c>
      <c r="AM2473" s="4" t="b">
        <f t="shared" si="4544"/>
        <v>1</v>
      </c>
      <c r="AN2473" s="4" t="str">
        <f t="shared" si="4503"/>
        <v>RTG</v>
      </c>
      <c r="AO2473" s="4" t="b">
        <f t="shared" si="4545"/>
        <v>0</v>
      </c>
      <c r="AP2473" s="4" t="b">
        <f t="shared" si="4540"/>
        <v>0</v>
      </c>
      <c r="AQ2473" s="5" t="str">
        <f t="shared" si="4541"/>
        <v>SAMPO HEAD &amp; SHOULDERS LEMON</v>
      </c>
      <c r="AR2473" s="4" t="str">
        <f t="shared" si="4542"/>
        <v>1RTG</v>
      </c>
      <c r="AS2473" t="s">
        <v>3406</v>
      </c>
      <c r="AT2473" s="1" t="s">
        <v>3407</v>
      </c>
      <c r="AU2473" s="4" t="str">
        <f t="shared" ca="1" si="4495"/>
        <v/>
      </c>
      <c r="AV2473">
        <v>10000</v>
      </c>
      <c r="AW2473">
        <v>10000</v>
      </c>
      <c r="AX2473">
        <v>9438</v>
      </c>
      <c r="AY2473" t="str">
        <f t="shared" si="4499"/>
        <v>4902430566889</v>
      </c>
      <c r="AZ2473" t="str">
        <f t="shared" si="4546"/>
        <v>SAMPO HEAD &amp; SHOULDERS LEMON</v>
      </c>
      <c r="BA2473" t="s">
        <v>4301</v>
      </c>
      <c r="BB2473" t="s">
        <v>4301</v>
      </c>
      <c r="BC2473" s="9" t="str" cm="1">
        <f t="array" aca="1" ref="BC2473" ca="1">LEFT(AR2473,MATCH(FALSE,ISNUMBER(MID(AR2473,ROW(INDIRECT("1:"&amp;LEN(AR2473)+1)), 1) *1),0) -1)</f>
        <v>1</v>
      </c>
      <c r="BD2473" s="1"/>
      <c r="BF2473" s="21"/>
      <c r="BK2473" s="1"/>
      <c r="BM2473" s="1"/>
      <c r="BN2473" s="1"/>
      <c r="BR2473" s="22"/>
      <c r="BS2473">
        <v>0</v>
      </c>
      <c r="BT2473" s="1" t="s">
        <v>5103</v>
      </c>
    </row>
    <row r="2474" spans="1:72">
      <c r="A2474" s="4" t="str">
        <f t="shared" si="4504"/>
        <v/>
      </c>
      <c r="B2474" s="4" t="str">
        <f t="shared" si="4505"/>
        <v/>
      </c>
      <c r="C2474" s="4" t="str">
        <f t="shared" si="4506"/>
        <v/>
      </c>
      <c r="D2474" s="4" t="str">
        <f t="shared" si="4507"/>
        <v/>
      </c>
      <c r="E2474" s="4" t="str">
        <f t="shared" si="4508"/>
        <v/>
      </c>
      <c r="F2474" s="4" t="str">
        <f t="shared" si="4509"/>
        <v>RTG</v>
      </c>
      <c r="G2474" s="4" t="str">
        <f t="shared" si="4510"/>
        <v/>
      </c>
      <c r="H2474" s="4" t="str">
        <f t="shared" si="4511"/>
        <v/>
      </c>
      <c r="I2474" s="4" t="str">
        <f t="shared" si="4512"/>
        <v/>
      </c>
      <c r="J2474" s="4" t="str">
        <f t="shared" si="4513"/>
        <v/>
      </c>
      <c r="K2474" s="4" t="str">
        <f t="shared" si="4514"/>
        <v/>
      </c>
      <c r="L2474" s="4" t="str">
        <f t="shared" si="4515"/>
        <v/>
      </c>
      <c r="M2474" s="4" t="str">
        <f t="shared" si="4516"/>
        <v/>
      </c>
      <c r="N2474" s="4" t="str">
        <f t="shared" si="4517"/>
        <v/>
      </c>
      <c r="O2474" s="4" t="str">
        <f t="shared" si="4518"/>
        <v/>
      </c>
      <c r="P2474" s="4" t="str">
        <f t="shared" si="4519"/>
        <v/>
      </c>
      <c r="Q2474" s="4" t="str">
        <f t="shared" si="4520"/>
        <v/>
      </c>
      <c r="R2474" s="4" t="str">
        <f t="shared" si="4521"/>
        <v/>
      </c>
      <c r="S2474" s="4" t="str">
        <f t="shared" si="4522"/>
        <v/>
      </c>
      <c r="T2474" s="4" t="str">
        <f t="shared" si="4523"/>
        <v/>
      </c>
      <c r="U2474" s="4" t="str">
        <f t="shared" si="4524"/>
        <v/>
      </c>
      <c r="V2474" s="4" t="str">
        <f t="shared" si="4525"/>
        <v/>
      </c>
      <c r="W2474" s="4" t="str">
        <f t="shared" si="4526"/>
        <v/>
      </c>
      <c r="X2474" s="4" t="str">
        <f t="shared" si="4527"/>
        <v/>
      </c>
      <c r="Y2474" s="4">
        <f t="shared" si="4528"/>
        <v>3</v>
      </c>
      <c r="Z2474" s="4" t="str">
        <f t="shared" si="4529"/>
        <v>-</v>
      </c>
      <c r="AA2474" s="4" t="str">
        <f t="shared" si="4530"/>
        <v/>
      </c>
      <c r="AB2474" s="4" t="str">
        <f t="shared" si="4531"/>
        <v/>
      </c>
      <c r="AC2474" s="4" t="str">
        <f t="shared" si="4532"/>
        <v/>
      </c>
      <c r="AD2474" s="4" t="str">
        <f t="shared" si="4533"/>
        <v/>
      </c>
      <c r="AE2474" s="4" t="str">
        <f t="shared" si="4534"/>
        <v/>
      </c>
      <c r="AF2474" s="4">
        <f t="shared" si="4535"/>
        <v>4</v>
      </c>
      <c r="AG2474" s="4">
        <f t="shared" si="4536"/>
        <v>34</v>
      </c>
      <c r="AH2474" s="4">
        <f t="shared" si="4537"/>
        <v>30</v>
      </c>
      <c r="AI2474" s="4" t="str">
        <f t="shared" si="4538"/>
        <v>1RTG</v>
      </c>
      <c r="AJ2474" s="4" t="str">
        <f t="shared" si="4539"/>
        <v>-1RTG</v>
      </c>
      <c r="AK2474" s="4" t="str" cm="1">
        <f t="array" ref="AK2474">LEFT(AR2474,SUM(LEN(AR2474)-LEN(SUBSTITUTE(AR2474,{"0";"1";"2";"3";"4";"5";"6";"7";"8";"9"},""))))</f>
        <v>1</v>
      </c>
      <c r="AL2474" s="4">
        <f t="shared" si="4543"/>
        <v>13</v>
      </c>
      <c r="AM2474" s="4" t="b">
        <f t="shared" si="4544"/>
        <v>1</v>
      </c>
      <c r="AN2474" s="4" t="str">
        <f t="shared" si="4503"/>
        <v>RTG</v>
      </c>
      <c r="AO2474" s="4" t="b">
        <f t="shared" si="4545"/>
        <v>0</v>
      </c>
      <c r="AP2474" s="4" t="b">
        <f t="shared" si="4540"/>
        <v>0</v>
      </c>
      <c r="AQ2474" s="5" t="str">
        <f t="shared" si="4541"/>
        <v>SAMPO HEAD &amp; SHOULDERS SMOOTH</v>
      </c>
      <c r="AR2474" s="4" t="str">
        <f t="shared" si="4542"/>
        <v>1RTG</v>
      </c>
      <c r="AS2474" t="s">
        <v>3408</v>
      </c>
      <c r="AT2474" s="1" t="s">
        <v>3409</v>
      </c>
      <c r="AU2474" s="4" t="str">
        <f t="shared" ca="1" si="4495"/>
        <v/>
      </c>
      <c r="AV2474">
        <v>10000</v>
      </c>
      <c r="AW2474">
        <v>10000</v>
      </c>
      <c r="AX2474">
        <v>9438</v>
      </c>
      <c r="AY2474" t="str">
        <f t="shared" si="4499"/>
        <v>4902430566834</v>
      </c>
      <c r="AZ2474" t="str">
        <f t="shared" si="4546"/>
        <v>SAMPO HEAD &amp; SHOULDERS SMOOTH</v>
      </c>
      <c r="BA2474" t="s">
        <v>4301</v>
      </c>
      <c r="BB2474" t="s">
        <v>4301</v>
      </c>
      <c r="BC2474" s="9" t="str" cm="1">
        <f t="array" aca="1" ref="BC2474" ca="1">LEFT(AR2474,MATCH(FALSE,ISNUMBER(MID(AR2474,ROW(INDIRECT("1:"&amp;LEN(AR2474)+1)), 1) *1),0) -1)</f>
        <v>1</v>
      </c>
      <c r="BD2474" s="1"/>
      <c r="BF2474" s="21"/>
      <c r="BK2474" s="1"/>
      <c r="BM2474" s="1"/>
      <c r="BN2474" s="1"/>
      <c r="BR2474" s="22"/>
      <c r="BS2474">
        <v>0</v>
      </c>
      <c r="BT2474" s="1" t="s">
        <v>5103</v>
      </c>
    </row>
    <row r="2475" spans="1:72">
      <c r="A2475" s="4" t="str">
        <f t="shared" si="4504"/>
        <v/>
      </c>
      <c r="B2475" s="4" t="str">
        <f t="shared" si="4505"/>
        <v/>
      </c>
      <c r="C2475" s="4" t="str">
        <f t="shared" si="4506"/>
        <v/>
      </c>
      <c r="D2475" s="4" t="str">
        <f t="shared" si="4507"/>
        <v/>
      </c>
      <c r="E2475" s="4" t="str">
        <f t="shared" si="4508"/>
        <v/>
      </c>
      <c r="F2475" s="4" t="str">
        <f t="shared" si="4509"/>
        <v>RTG</v>
      </c>
      <c r="G2475" s="4" t="str">
        <f t="shared" si="4510"/>
        <v/>
      </c>
      <c r="H2475" s="4" t="str">
        <f t="shared" si="4511"/>
        <v/>
      </c>
      <c r="I2475" s="4" t="str">
        <f t="shared" si="4512"/>
        <v/>
      </c>
      <c r="J2475" s="4" t="str">
        <f t="shared" si="4513"/>
        <v/>
      </c>
      <c r="K2475" s="4" t="str">
        <f t="shared" si="4514"/>
        <v/>
      </c>
      <c r="L2475" s="4" t="str">
        <f t="shared" si="4515"/>
        <v/>
      </c>
      <c r="M2475" s="4" t="str">
        <f t="shared" si="4516"/>
        <v/>
      </c>
      <c r="N2475" s="4" t="str">
        <f t="shared" si="4517"/>
        <v/>
      </c>
      <c r="O2475" s="4" t="str">
        <f t="shared" si="4518"/>
        <v>DUS</v>
      </c>
      <c r="P2475" s="4" t="str">
        <f t="shared" si="4519"/>
        <v/>
      </c>
      <c r="Q2475" s="4" t="str">
        <f t="shared" si="4520"/>
        <v/>
      </c>
      <c r="R2475" s="4" t="str">
        <f t="shared" si="4521"/>
        <v/>
      </c>
      <c r="S2475" s="4" t="str">
        <f t="shared" si="4522"/>
        <v/>
      </c>
      <c r="T2475" s="4" t="str">
        <f t="shared" si="4523"/>
        <v/>
      </c>
      <c r="U2475" s="4" t="str">
        <f t="shared" si="4524"/>
        <v/>
      </c>
      <c r="V2475" s="4" t="str">
        <f t="shared" si="4525"/>
        <v/>
      </c>
      <c r="W2475" s="4" t="str">
        <f t="shared" si="4526"/>
        <v/>
      </c>
      <c r="X2475" s="4" t="str">
        <f t="shared" si="4527"/>
        <v/>
      </c>
      <c r="Y2475" s="4">
        <f t="shared" si="4528"/>
        <v>6</v>
      </c>
      <c r="Z2475" s="4" t="str">
        <f t="shared" si="4529"/>
        <v>-</v>
      </c>
      <c r="AA2475" s="4" t="str">
        <f t="shared" si="4530"/>
        <v>/</v>
      </c>
      <c r="AB2475" s="4" t="str">
        <f t="shared" si="4531"/>
        <v/>
      </c>
      <c r="AC2475" s="4" t="str">
        <f t="shared" si="4532"/>
        <v/>
      </c>
      <c r="AD2475" s="4" t="str">
        <f t="shared" si="4533"/>
        <v/>
      </c>
      <c r="AE2475" s="4" t="str">
        <f t="shared" si="4534"/>
        <v/>
      </c>
      <c r="AF2475" s="4">
        <f t="shared" si="4535"/>
        <v>9</v>
      </c>
      <c r="AG2475" s="4">
        <f t="shared" si="4536"/>
        <v>29</v>
      </c>
      <c r="AH2475" s="4">
        <f t="shared" si="4537"/>
        <v>20</v>
      </c>
      <c r="AI2475" s="4" t="str">
        <f t="shared" si="4538"/>
        <v>/DUS</v>
      </c>
      <c r="AJ2475" s="4" t="str">
        <f t="shared" si="4539"/>
        <v>G/DUS</v>
      </c>
      <c r="AK2475" s="4" t="str" cm="1">
        <f t="array" ref="AK2475">LEFT(AR2475,SUM(LEN(AR2475)-LEN(SUBSTITUTE(AR2475,{"0";"1";"2";"3";"4";"5";"6";"7";"8";"9"},""))))</f>
        <v>40</v>
      </c>
      <c r="AL2475" s="4">
        <f t="shared" si="4543"/>
        <v>13</v>
      </c>
      <c r="AM2475" s="4" t="b">
        <f>LEFT(AR2475,2)=AK2475</f>
        <v>1</v>
      </c>
      <c r="AN2475" s="4" t="str">
        <f t="shared" si="4503"/>
        <v>DUS</v>
      </c>
      <c r="AO2475" s="4" t="b">
        <f t="shared" si="4545"/>
        <v>0</v>
      </c>
      <c r="AP2475" s="4" t="b">
        <f t="shared" si="4540"/>
        <v>0</v>
      </c>
      <c r="AQ2475" s="5" t="str">
        <f t="shared" si="4541"/>
        <v>SAMPO LIFEBUOY 10ML</v>
      </c>
      <c r="AR2475" s="4" t="str">
        <f t="shared" si="4542"/>
        <v>40RTG/DUS</v>
      </c>
      <c r="AS2475" t="s">
        <v>3416</v>
      </c>
      <c r="AU2475" s="4" t="b">
        <f t="shared" ref="AU2475:AU2538" ca="1" si="4547">IF(IF(IF(AQ2475=AQ2476,10,0)+IF(NOT(AN2475=$AU$1)=TRUE,10,0)=
20,"XXXX",IF(IF((BC2475+1)=2,0,1)+IF(AN2475=$AU$1,1,0)=2,TRUE,""))
="",IF(IF(AQ2475=AQ2474,10,0)+IF(NOT(AN2475=$AU$1)=TRUE,10,0)=
20,"XXXX",IF(IF((BC2475+1)=2,0,1)+IF(AN2475=$AU$1,1,0)=2,TRUE,
"")),IF(IF(AQ2475=AQ2476,10,0)+IF(NOT(AN2475=$AU$1)=TRUE,10,0)=
20,"XXXX",IF(IF((BC2475+1)=2,0,1)+IF(AN2475=$AU$1,1,0)=2,TRUE,"")))</f>
        <v>1</v>
      </c>
      <c r="AV2475">
        <v>183000</v>
      </c>
      <c r="AW2475">
        <v>183000</v>
      </c>
      <c r="AX2475">
        <v>180000</v>
      </c>
      <c r="AY2475" t="str">
        <f t="shared" si="4499"/>
        <v>8000000002475</v>
      </c>
      <c r="AZ2475" t="str">
        <f t="shared" si="4546"/>
        <v>SAMPO LIFEBUOY 10ML</v>
      </c>
      <c r="BA2475" t="s">
        <v>4301</v>
      </c>
      <c r="BB2475" t="s">
        <v>4301</v>
      </c>
      <c r="BC2475" s="4" t="str" cm="1">
        <f t="array" aca="1" ref="BC2475" ca="1">LEFT(AR2475,MATCH(FALSE,ISNUMBER(MID(AR2475,ROW(INDIRECT("1:"&amp;LEN(AR2475)+1)), 1) *1),0) -1)</f>
        <v>40</v>
      </c>
      <c r="BD2475" s="1"/>
      <c r="BF2475" s="21"/>
      <c r="BK2475" s="1"/>
      <c r="BM2475" s="1"/>
      <c r="BN2475" s="1"/>
      <c r="BR2475" s="22"/>
      <c r="BS2475">
        <v>0</v>
      </c>
      <c r="BT2475" s="1" t="s">
        <v>5103</v>
      </c>
    </row>
    <row r="2476" spans="1:72">
      <c r="A2476" s="4" t="str">
        <f t="shared" si="4504"/>
        <v/>
      </c>
      <c r="B2476" s="4" t="str">
        <f t="shared" si="4505"/>
        <v>PCS</v>
      </c>
      <c r="C2476" s="4" t="str">
        <f t="shared" si="4506"/>
        <v/>
      </c>
      <c r="D2476" s="4" t="str">
        <f t="shared" si="4507"/>
        <v/>
      </c>
      <c r="E2476" s="4" t="str">
        <f t="shared" si="4508"/>
        <v/>
      </c>
      <c r="F2476" s="4" t="str">
        <f t="shared" si="4509"/>
        <v>RTG</v>
      </c>
      <c r="G2476" s="4" t="str">
        <f t="shared" si="4510"/>
        <v/>
      </c>
      <c r="H2476" s="4" t="str">
        <f t="shared" si="4511"/>
        <v/>
      </c>
      <c r="I2476" s="4" t="str">
        <f t="shared" si="4512"/>
        <v/>
      </c>
      <c r="J2476" s="4" t="str">
        <f t="shared" si="4513"/>
        <v/>
      </c>
      <c r="K2476" s="4" t="str">
        <f t="shared" si="4514"/>
        <v/>
      </c>
      <c r="L2476" s="4" t="str">
        <f t="shared" si="4515"/>
        <v/>
      </c>
      <c r="M2476" s="4" t="str">
        <f t="shared" si="4516"/>
        <v/>
      </c>
      <c r="N2476" s="4" t="str">
        <f t="shared" si="4517"/>
        <v/>
      </c>
      <c r="O2476" s="4" t="str">
        <f t="shared" si="4518"/>
        <v/>
      </c>
      <c r="P2476" s="4" t="str">
        <f t="shared" si="4519"/>
        <v/>
      </c>
      <c r="Q2476" s="4" t="str">
        <f t="shared" si="4520"/>
        <v/>
      </c>
      <c r="R2476" s="4" t="str">
        <f t="shared" si="4521"/>
        <v/>
      </c>
      <c r="S2476" s="4" t="str">
        <f t="shared" si="4522"/>
        <v/>
      </c>
      <c r="T2476" s="4" t="str">
        <f t="shared" si="4523"/>
        <v/>
      </c>
      <c r="U2476" s="4" t="str">
        <f t="shared" si="4524"/>
        <v/>
      </c>
      <c r="V2476" s="4" t="str">
        <f t="shared" si="4525"/>
        <v/>
      </c>
      <c r="W2476" s="4" t="str">
        <f t="shared" si="4526"/>
        <v/>
      </c>
      <c r="X2476" s="4" t="str">
        <f t="shared" si="4527"/>
        <v/>
      </c>
      <c r="Y2476" s="4">
        <f t="shared" si="4528"/>
        <v>6</v>
      </c>
      <c r="Z2476" s="4" t="str">
        <f t="shared" si="4529"/>
        <v>-</v>
      </c>
      <c r="AA2476" s="4" t="str">
        <f t="shared" si="4530"/>
        <v>/</v>
      </c>
      <c r="AB2476" s="4" t="str">
        <f t="shared" si="4531"/>
        <v/>
      </c>
      <c r="AC2476" s="4" t="str">
        <f t="shared" si="4532"/>
        <v/>
      </c>
      <c r="AD2476" s="4" t="str">
        <f t="shared" si="4533"/>
        <v/>
      </c>
      <c r="AE2476" s="4" t="str">
        <f t="shared" si="4534"/>
        <v/>
      </c>
      <c r="AF2476" s="4">
        <f t="shared" si="4535"/>
        <v>9</v>
      </c>
      <c r="AG2476" s="4">
        <f t="shared" si="4536"/>
        <v>42</v>
      </c>
      <c r="AH2476" s="4">
        <f t="shared" si="4537"/>
        <v>33</v>
      </c>
      <c r="AI2476" s="4" t="str">
        <f t="shared" si="4538"/>
        <v>/RTG</v>
      </c>
      <c r="AJ2476" s="4" t="str">
        <f t="shared" si="4539"/>
        <v>S/RTG</v>
      </c>
      <c r="AK2476" s="4" t="str" cm="1">
        <f t="array" ref="AK2476">LEFT(AR2476,SUM(LEN(AR2476)-LEN(SUBSTITUTE(AR2476,{"0";"1";"2";"3";"4";"5";"6";"7";"8";"9"},""))))</f>
        <v>12</v>
      </c>
      <c r="AL2476" s="4">
        <f t="shared" si="4543"/>
        <v>13</v>
      </c>
      <c r="AM2476" s="4" t="b">
        <f>LEFT(AR2476,2)=AK2476</f>
        <v>1</v>
      </c>
      <c r="AN2476" s="4" t="str">
        <f t="shared" si="4503"/>
        <v>RTG</v>
      </c>
      <c r="AO2476" s="4" t="b">
        <f t="shared" si="4545"/>
        <v>0</v>
      </c>
      <c r="AP2476" s="4" t="b">
        <f t="shared" si="4540"/>
        <v>0</v>
      </c>
      <c r="AQ2476" s="5" t="str">
        <f t="shared" si="4541"/>
        <v>SAMPO LIFEBUOY 10ML ANTI KETOMBE</v>
      </c>
      <c r="AR2476" s="4" t="str">
        <f t="shared" si="4542"/>
        <v>12PCS/RTG</v>
      </c>
      <c r="AS2476" t="s">
        <v>3410</v>
      </c>
      <c r="AT2476" s="1" t="s">
        <v>3411</v>
      </c>
      <c r="AU2476" s="4" t="str">
        <f t="shared" ca="1" si="4547"/>
        <v/>
      </c>
      <c r="AV2476">
        <v>5000</v>
      </c>
      <c r="AW2476">
        <v>5000</v>
      </c>
      <c r="AX2476">
        <v>4500</v>
      </c>
      <c r="AY2476" t="str">
        <f t="shared" si="4499"/>
        <v>8999999027056</v>
      </c>
      <c r="AZ2476" t="str">
        <f t="shared" si="4546"/>
        <v>SAMPO LIFEBUOY 10ML ANTI KETOMBE</v>
      </c>
      <c r="BA2476" t="s">
        <v>4301</v>
      </c>
      <c r="BB2476" t="s">
        <v>4301</v>
      </c>
      <c r="BC2476" s="4" t="str" cm="1">
        <f t="array" aca="1" ref="BC2476" ca="1">LEFT(AR2476,MATCH(FALSE,ISNUMBER(MID(AR2476,ROW(INDIRECT("1:"&amp;LEN(AR2476)+1)), 1) *1),0) -1)</f>
        <v>12</v>
      </c>
      <c r="BD2476" s="1"/>
      <c r="BF2476" s="21"/>
      <c r="BK2476" s="1"/>
      <c r="BM2476" s="1"/>
      <c r="BN2476" s="1"/>
      <c r="BR2476" s="22"/>
      <c r="BS2476">
        <v>0</v>
      </c>
      <c r="BT2476" s="1" t="s">
        <v>5103</v>
      </c>
    </row>
    <row r="2477" spans="1:72">
      <c r="A2477" s="4" t="str">
        <f t="shared" si="4504"/>
        <v/>
      </c>
      <c r="B2477" s="4" t="str">
        <f t="shared" si="4505"/>
        <v>PCS</v>
      </c>
      <c r="C2477" s="4" t="str">
        <f t="shared" si="4506"/>
        <v/>
      </c>
      <c r="D2477" s="4" t="str">
        <f t="shared" si="4507"/>
        <v/>
      </c>
      <c r="E2477" s="4" t="str">
        <f t="shared" si="4508"/>
        <v/>
      </c>
      <c r="F2477" s="4" t="str">
        <f t="shared" si="4509"/>
        <v>RTG</v>
      </c>
      <c r="G2477" s="4" t="str">
        <f t="shared" si="4510"/>
        <v/>
      </c>
      <c r="H2477" s="4" t="str">
        <f t="shared" si="4511"/>
        <v/>
      </c>
      <c r="I2477" s="4" t="str">
        <f t="shared" si="4512"/>
        <v/>
      </c>
      <c r="J2477" s="4" t="str">
        <f t="shared" si="4513"/>
        <v/>
      </c>
      <c r="K2477" s="4" t="str">
        <f t="shared" si="4514"/>
        <v/>
      </c>
      <c r="L2477" s="4" t="str">
        <f t="shared" si="4515"/>
        <v/>
      </c>
      <c r="M2477" s="4" t="str">
        <f t="shared" si="4516"/>
        <v/>
      </c>
      <c r="N2477" s="4" t="str">
        <f t="shared" si="4517"/>
        <v/>
      </c>
      <c r="O2477" s="4" t="str">
        <f t="shared" si="4518"/>
        <v/>
      </c>
      <c r="P2477" s="4" t="str">
        <f t="shared" si="4519"/>
        <v/>
      </c>
      <c r="Q2477" s="4" t="str">
        <f t="shared" si="4520"/>
        <v/>
      </c>
      <c r="R2477" s="4" t="str">
        <f t="shared" si="4521"/>
        <v/>
      </c>
      <c r="S2477" s="4" t="str">
        <f t="shared" si="4522"/>
        <v/>
      </c>
      <c r="T2477" s="4" t="str">
        <f t="shared" si="4523"/>
        <v/>
      </c>
      <c r="U2477" s="4" t="str">
        <f t="shared" si="4524"/>
        <v/>
      </c>
      <c r="V2477" s="4" t="str">
        <f t="shared" si="4525"/>
        <v/>
      </c>
      <c r="W2477" s="4" t="str">
        <f t="shared" si="4526"/>
        <v/>
      </c>
      <c r="X2477" s="4" t="str">
        <f t="shared" si="4527"/>
        <v/>
      </c>
      <c r="Y2477" s="4">
        <f t="shared" si="4528"/>
        <v>6</v>
      </c>
      <c r="Z2477" s="4" t="str">
        <f t="shared" si="4529"/>
        <v>-</v>
      </c>
      <c r="AA2477" s="4" t="str">
        <f t="shared" si="4530"/>
        <v>/</v>
      </c>
      <c r="AB2477" s="4" t="str">
        <f t="shared" si="4531"/>
        <v/>
      </c>
      <c r="AC2477" s="4" t="str">
        <f t="shared" si="4532"/>
        <v/>
      </c>
      <c r="AD2477" s="4" t="str">
        <f t="shared" si="4533"/>
        <v/>
      </c>
      <c r="AE2477" s="4" t="str">
        <f t="shared" si="4534"/>
        <v/>
      </c>
      <c r="AF2477" s="4">
        <f t="shared" si="4535"/>
        <v>9</v>
      </c>
      <c r="AG2477" s="4">
        <f t="shared" si="4536"/>
        <v>45</v>
      </c>
      <c r="AH2477" s="4">
        <f t="shared" si="4537"/>
        <v>36</v>
      </c>
      <c r="AI2477" s="4" t="str">
        <f t="shared" si="4538"/>
        <v>/RTG</v>
      </c>
      <c r="AJ2477" s="4" t="str">
        <f t="shared" si="4539"/>
        <v>S/RTG</v>
      </c>
      <c r="AK2477" s="4" t="str" cm="1">
        <f t="array" ref="AK2477">LEFT(AR2477,SUM(LEN(AR2477)-LEN(SUBSTITUTE(AR2477,{"0";"1";"2";"3";"4";"5";"6";"7";"8";"9"},""))))</f>
        <v>12</v>
      </c>
      <c r="AL2477" s="4">
        <f t="shared" si="4543"/>
        <v>13</v>
      </c>
      <c r="AM2477" s="4" t="b">
        <f>LEFT(AR2477,2)=AK2477</f>
        <v>1</v>
      </c>
      <c r="AN2477" s="4" t="str">
        <f t="shared" si="4503"/>
        <v>RTG</v>
      </c>
      <c r="AO2477" s="4" t="b">
        <f t="shared" si="4545"/>
        <v>0</v>
      </c>
      <c r="AP2477" s="4" t="b">
        <f t="shared" si="4540"/>
        <v>0</v>
      </c>
      <c r="AQ2477" s="5" t="str">
        <f t="shared" si="4541"/>
        <v>SAMPO LIFEBUOY 10ML KUAT &amp; BERKILAU</v>
      </c>
      <c r="AR2477" s="4" t="str">
        <f t="shared" si="4542"/>
        <v>12PCS/RTG</v>
      </c>
      <c r="AS2477" t="s">
        <v>3412</v>
      </c>
      <c r="AT2477" s="1" t="s">
        <v>3413</v>
      </c>
      <c r="AU2477" s="4" t="str">
        <f t="shared" ca="1" si="4547"/>
        <v/>
      </c>
      <c r="AV2477">
        <v>5000</v>
      </c>
      <c r="AW2477">
        <v>5000</v>
      </c>
      <c r="AX2477">
        <v>4500</v>
      </c>
      <c r="AY2477" t="str">
        <f t="shared" si="4499"/>
        <v>8999999027032</v>
      </c>
      <c r="AZ2477" t="str">
        <f t="shared" si="4546"/>
        <v>SAMPO LIFEBUOY 10ML KUAT &amp; BERKILAU</v>
      </c>
      <c r="BA2477" t="s">
        <v>4301</v>
      </c>
      <c r="BB2477" t="s">
        <v>4301</v>
      </c>
      <c r="BC2477" s="4" t="str" cm="1">
        <f t="array" aca="1" ref="BC2477" ca="1">LEFT(AR2477,MATCH(FALSE,ISNUMBER(MID(AR2477,ROW(INDIRECT("1:"&amp;LEN(AR2477)+1)), 1) *1),0) -1)</f>
        <v>12</v>
      </c>
      <c r="BD2477" s="1"/>
      <c r="BF2477" s="21"/>
      <c r="BK2477" s="1"/>
      <c r="BM2477" s="1"/>
      <c r="BN2477" s="1"/>
      <c r="BR2477" s="22"/>
      <c r="BS2477">
        <v>0</v>
      </c>
      <c r="BT2477" s="1" t="s">
        <v>5103</v>
      </c>
    </row>
    <row r="2478" spans="1:72">
      <c r="A2478" s="4" t="str">
        <f t="shared" si="4504"/>
        <v/>
      </c>
      <c r="B2478" s="4" t="str">
        <f t="shared" si="4505"/>
        <v>PCS</v>
      </c>
      <c r="C2478" s="4" t="str">
        <f t="shared" si="4506"/>
        <v/>
      </c>
      <c r="D2478" s="4" t="str">
        <f t="shared" si="4507"/>
        <v/>
      </c>
      <c r="E2478" s="4" t="str">
        <f t="shared" si="4508"/>
        <v/>
      </c>
      <c r="F2478" s="4" t="str">
        <f t="shared" si="4509"/>
        <v>RTG</v>
      </c>
      <c r="G2478" s="4" t="str">
        <f t="shared" si="4510"/>
        <v/>
      </c>
      <c r="H2478" s="4" t="str">
        <f t="shared" si="4511"/>
        <v/>
      </c>
      <c r="I2478" s="4" t="str">
        <f t="shared" si="4512"/>
        <v/>
      </c>
      <c r="J2478" s="4" t="str">
        <f t="shared" si="4513"/>
        <v/>
      </c>
      <c r="K2478" s="4" t="str">
        <f t="shared" si="4514"/>
        <v/>
      </c>
      <c r="L2478" s="4" t="str">
        <f t="shared" si="4515"/>
        <v/>
      </c>
      <c r="M2478" s="4" t="str">
        <f t="shared" si="4516"/>
        <v/>
      </c>
      <c r="N2478" s="4" t="str">
        <f t="shared" si="4517"/>
        <v/>
      </c>
      <c r="O2478" s="4" t="str">
        <f t="shared" si="4518"/>
        <v/>
      </c>
      <c r="P2478" s="4" t="str">
        <f t="shared" si="4519"/>
        <v/>
      </c>
      <c r="Q2478" s="4" t="str">
        <f t="shared" si="4520"/>
        <v/>
      </c>
      <c r="R2478" s="4" t="str">
        <f t="shared" si="4521"/>
        <v/>
      </c>
      <c r="S2478" s="4" t="str">
        <f t="shared" si="4522"/>
        <v/>
      </c>
      <c r="T2478" s="4" t="str">
        <f t="shared" si="4523"/>
        <v/>
      </c>
      <c r="U2478" s="4" t="str">
        <f t="shared" si="4524"/>
        <v/>
      </c>
      <c r="V2478" s="4" t="str">
        <f t="shared" si="4525"/>
        <v/>
      </c>
      <c r="W2478" s="4" t="str">
        <f t="shared" si="4526"/>
        <v/>
      </c>
      <c r="X2478" s="4" t="str">
        <f t="shared" si="4527"/>
        <v/>
      </c>
      <c r="Y2478" s="4">
        <f t="shared" si="4528"/>
        <v>6</v>
      </c>
      <c r="Z2478" s="4" t="str">
        <f t="shared" si="4529"/>
        <v>-</v>
      </c>
      <c r="AA2478" s="4" t="str">
        <f t="shared" si="4530"/>
        <v>/</v>
      </c>
      <c r="AB2478" s="4" t="str">
        <f t="shared" si="4531"/>
        <v/>
      </c>
      <c r="AC2478" s="4" t="str">
        <f t="shared" si="4532"/>
        <v/>
      </c>
      <c r="AD2478" s="4" t="str">
        <f t="shared" si="4533"/>
        <v/>
      </c>
      <c r="AE2478" s="4" t="str">
        <f t="shared" si="4534"/>
        <v/>
      </c>
      <c r="AF2478" s="4">
        <f t="shared" si="4535"/>
        <v>9</v>
      </c>
      <c r="AG2478" s="4">
        <f t="shared" si="4536"/>
        <v>43</v>
      </c>
      <c r="AH2478" s="4">
        <f t="shared" si="4537"/>
        <v>34</v>
      </c>
      <c r="AI2478" s="4" t="str">
        <f t="shared" si="4538"/>
        <v>/RTG</v>
      </c>
      <c r="AJ2478" s="4" t="str">
        <f t="shared" si="4539"/>
        <v>S/RTG</v>
      </c>
      <c r="AK2478" s="4" t="str" cm="1">
        <f t="array" ref="AK2478">LEFT(AR2478,SUM(LEN(AR2478)-LEN(SUBSTITUTE(AR2478,{"0";"1";"2";"3";"4";"5";"6";"7";"8";"9"},""))))</f>
        <v>12</v>
      </c>
      <c r="AL2478" s="4">
        <f t="shared" si="4543"/>
        <v>13</v>
      </c>
      <c r="AM2478" s="4" t="b">
        <f>LEFT(AR2478,2)=AK2478</f>
        <v>1</v>
      </c>
      <c r="AN2478" s="4" t="str">
        <f t="shared" si="4503"/>
        <v>RTG</v>
      </c>
      <c r="AO2478" s="4" t="b">
        <f t="shared" si="4545"/>
        <v>0</v>
      </c>
      <c r="AP2478" s="4" t="b">
        <f t="shared" si="4540"/>
        <v>0</v>
      </c>
      <c r="AQ2478" s="5" t="str">
        <f t="shared" si="4541"/>
        <v>SAMPO LIFEBUOY 10ML RAMBUT RONTOK</v>
      </c>
      <c r="AR2478" s="4" t="str">
        <f t="shared" si="4542"/>
        <v>12PCS/RTG</v>
      </c>
      <c r="AS2478" t="s">
        <v>3414</v>
      </c>
      <c r="AT2478" s="1" t="s">
        <v>3415</v>
      </c>
      <c r="AU2478" s="4" t="str">
        <f t="shared" ca="1" si="4547"/>
        <v/>
      </c>
      <c r="AV2478">
        <v>5000</v>
      </c>
      <c r="AW2478">
        <v>5000</v>
      </c>
      <c r="AX2478">
        <v>4500</v>
      </c>
      <c r="AY2478" t="str">
        <f t="shared" si="4499"/>
        <v>8999999027049</v>
      </c>
      <c r="AZ2478" t="str">
        <f t="shared" si="4546"/>
        <v>SAMPO LIFEBUOY 10ML RAMBUT RONTOK</v>
      </c>
      <c r="BA2478" t="s">
        <v>4301</v>
      </c>
      <c r="BB2478" t="s">
        <v>4301</v>
      </c>
      <c r="BC2478" s="4" t="str" cm="1">
        <f t="array" aca="1" ref="BC2478" ca="1">LEFT(AR2478,MATCH(FALSE,ISNUMBER(MID(AR2478,ROW(INDIRECT("1:"&amp;LEN(AR2478)+1)), 1) *1),0) -1)</f>
        <v>12</v>
      </c>
      <c r="BD2478" s="1"/>
      <c r="BF2478" s="21"/>
      <c r="BK2478" s="1"/>
      <c r="BM2478" s="1"/>
      <c r="BN2478" s="1"/>
      <c r="BR2478" s="22"/>
      <c r="BS2478">
        <v>0</v>
      </c>
      <c r="BT2478" s="1" t="s">
        <v>5103</v>
      </c>
    </row>
    <row r="2479" spans="1:72">
      <c r="A2479" s="4" t="str">
        <f t="shared" si="4504"/>
        <v/>
      </c>
      <c r="B2479" s="4" t="str">
        <f t="shared" si="4505"/>
        <v/>
      </c>
      <c r="C2479" s="4" t="str">
        <f t="shared" si="4506"/>
        <v/>
      </c>
      <c r="D2479" s="4" t="str">
        <f t="shared" si="4507"/>
        <v/>
      </c>
      <c r="E2479" s="4" t="str">
        <f t="shared" si="4508"/>
        <v/>
      </c>
      <c r="F2479" s="4" t="str">
        <f t="shared" si="4509"/>
        <v>RTG</v>
      </c>
      <c r="G2479" s="4" t="str">
        <f t="shared" si="4510"/>
        <v/>
      </c>
      <c r="H2479" s="4" t="str">
        <f t="shared" si="4511"/>
        <v/>
      </c>
      <c r="I2479" s="4" t="str">
        <f t="shared" si="4512"/>
        <v/>
      </c>
      <c r="J2479" s="4" t="str">
        <f t="shared" si="4513"/>
        <v/>
      </c>
      <c r="K2479" s="4" t="str">
        <f t="shared" si="4514"/>
        <v/>
      </c>
      <c r="L2479" s="4" t="str">
        <f t="shared" si="4515"/>
        <v/>
      </c>
      <c r="M2479" s="4" t="str">
        <f t="shared" si="4516"/>
        <v/>
      </c>
      <c r="N2479" s="4" t="str">
        <f t="shared" si="4517"/>
        <v/>
      </c>
      <c r="O2479" s="4" t="str">
        <f t="shared" si="4518"/>
        <v>DUS</v>
      </c>
      <c r="P2479" s="4" t="str">
        <f t="shared" si="4519"/>
        <v/>
      </c>
      <c r="Q2479" s="4" t="str">
        <f t="shared" si="4520"/>
        <v/>
      </c>
      <c r="R2479" s="4" t="str">
        <f t="shared" si="4521"/>
        <v/>
      </c>
      <c r="S2479" s="4" t="str">
        <f t="shared" si="4522"/>
        <v/>
      </c>
      <c r="T2479" s="4" t="str">
        <f t="shared" si="4523"/>
        <v/>
      </c>
      <c r="U2479" s="4" t="str">
        <f t="shared" si="4524"/>
        <v/>
      </c>
      <c r="V2479" s="4" t="str">
        <f t="shared" si="4525"/>
        <v/>
      </c>
      <c r="W2479" s="4" t="str">
        <f t="shared" si="4526"/>
        <v/>
      </c>
      <c r="X2479" s="4" t="str">
        <f t="shared" si="4527"/>
        <v/>
      </c>
      <c r="Y2479" s="4">
        <f t="shared" si="4528"/>
        <v>6</v>
      </c>
      <c r="Z2479" s="4" t="str">
        <f t="shared" si="4529"/>
        <v>-</v>
      </c>
      <c r="AA2479" s="4" t="str">
        <f t="shared" si="4530"/>
        <v>/</v>
      </c>
      <c r="AB2479" s="4" t="str">
        <f t="shared" si="4531"/>
        <v/>
      </c>
      <c r="AC2479" s="4" t="str">
        <f t="shared" si="4532"/>
        <v/>
      </c>
      <c r="AD2479" s="4" t="str">
        <f t="shared" si="4533"/>
        <v/>
      </c>
      <c r="AE2479" s="4" t="str">
        <f t="shared" si="4534"/>
        <v/>
      </c>
      <c r="AF2479" s="4">
        <f t="shared" si="4535"/>
        <v>9</v>
      </c>
      <c r="AG2479" s="4">
        <f t="shared" si="4536"/>
        <v>23</v>
      </c>
      <c r="AH2479" s="4">
        <f t="shared" si="4537"/>
        <v>14</v>
      </c>
      <c r="AI2479" s="4" t="str">
        <f t="shared" si="4538"/>
        <v>/DUS</v>
      </c>
      <c r="AJ2479" s="4" t="str">
        <f t="shared" si="4539"/>
        <v>G/DUS</v>
      </c>
      <c r="AK2479" s="4" t="str" cm="1">
        <f t="array" ref="AK2479">LEFT(AR2479,SUM(LEN(AR2479)-LEN(SUBSTITUTE(AR2479,{"0";"1";"2";"3";"4";"5";"6";"7";"8";"9"},""))))</f>
        <v>42</v>
      </c>
      <c r="AL2479" s="4">
        <f t="shared" si="4543"/>
        <v>13</v>
      </c>
      <c r="AM2479" s="4" t="b">
        <f>LEFT(AR2479,2)=AK2479</f>
        <v>1</v>
      </c>
      <c r="AN2479" s="4" t="str">
        <f t="shared" si="4503"/>
        <v>DUS</v>
      </c>
      <c r="AO2479" s="4" t="b">
        <f t="shared" si="4545"/>
        <v>0</v>
      </c>
      <c r="AP2479" s="4" t="b">
        <f t="shared" si="4540"/>
        <v>0</v>
      </c>
      <c r="AQ2479" s="5" t="str">
        <f t="shared" si="4541"/>
        <v>SAMPO PANTENE</v>
      </c>
      <c r="AR2479" s="4" t="str">
        <f t="shared" si="4542"/>
        <v>42RTG/DUS</v>
      </c>
      <c r="AS2479" t="s">
        <v>3435</v>
      </c>
      <c r="AU2479" s="4" t="b">
        <f t="shared" ca="1" si="4547"/>
        <v>1</v>
      </c>
      <c r="AV2479">
        <v>390000</v>
      </c>
      <c r="AW2479">
        <v>390000</v>
      </c>
      <c r="AX2479">
        <v>385674</v>
      </c>
      <c r="AY2479" t="str">
        <f t="shared" si="4499"/>
        <v>8000000002479</v>
      </c>
      <c r="AZ2479" t="str">
        <f t="shared" si="4546"/>
        <v>SAMPO PANTENE</v>
      </c>
      <c r="BA2479" t="s">
        <v>4301</v>
      </c>
      <c r="BB2479" t="s">
        <v>4301</v>
      </c>
      <c r="BC2479" s="4" t="str" cm="1">
        <f t="array" aca="1" ref="BC2479" ca="1">LEFT(AR2479,MATCH(FALSE,ISNUMBER(MID(AR2479,ROW(INDIRECT("1:"&amp;LEN(AR2479)+1)), 1) *1),0) -1)</f>
        <v>42</v>
      </c>
      <c r="BD2479" s="1"/>
      <c r="BF2479" s="21"/>
      <c r="BK2479" s="1"/>
      <c r="BM2479" s="1"/>
      <c r="BN2479" s="1"/>
      <c r="BR2479" s="22"/>
      <c r="BS2479">
        <v>0</v>
      </c>
      <c r="BT2479" s="1" t="s">
        <v>5103</v>
      </c>
    </row>
    <row r="2480" spans="1:72">
      <c r="A2480" s="4" t="str">
        <f t="shared" si="4504"/>
        <v/>
      </c>
      <c r="B2480" s="4" t="str">
        <f t="shared" si="4505"/>
        <v/>
      </c>
      <c r="C2480" s="4" t="str">
        <f t="shared" si="4506"/>
        <v/>
      </c>
      <c r="D2480" s="4" t="str">
        <f t="shared" si="4507"/>
        <v/>
      </c>
      <c r="E2480" s="4" t="str">
        <f t="shared" si="4508"/>
        <v/>
      </c>
      <c r="F2480" s="4" t="str">
        <f t="shared" si="4509"/>
        <v>RTG</v>
      </c>
      <c r="G2480" s="4" t="str">
        <f t="shared" si="4510"/>
        <v/>
      </c>
      <c r="H2480" s="4" t="str">
        <f t="shared" si="4511"/>
        <v/>
      </c>
      <c r="I2480" s="4" t="str">
        <f t="shared" si="4512"/>
        <v/>
      </c>
      <c r="J2480" s="4" t="str">
        <f t="shared" si="4513"/>
        <v/>
      </c>
      <c r="K2480" s="4" t="str">
        <f t="shared" si="4514"/>
        <v/>
      </c>
      <c r="L2480" s="4" t="str">
        <f t="shared" si="4515"/>
        <v/>
      </c>
      <c r="M2480" s="4" t="str">
        <f t="shared" si="4516"/>
        <v/>
      </c>
      <c r="N2480" s="4" t="str">
        <f t="shared" si="4517"/>
        <v/>
      </c>
      <c r="O2480" s="4" t="str">
        <f t="shared" si="4518"/>
        <v/>
      </c>
      <c r="P2480" s="4" t="str">
        <f t="shared" si="4519"/>
        <v/>
      </c>
      <c r="Q2480" s="4" t="str">
        <f t="shared" si="4520"/>
        <v/>
      </c>
      <c r="R2480" s="4" t="str">
        <f t="shared" si="4521"/>
        <v/>
      </c>
      <c r="S2480" s="4" t="str">
        <f t="shared" si="4522"/>
        <v/>
      </c>
      <c r="T2480" s="4" t="str">
        <f t="shared" si="4523"/>
        <v/>
      </c>
      <c r="U2480" s="4" t="str">
        <f t="shared" si="4524"/>
        <v/>
      </c>
      <c r="V2480" s="4" t="str">
        <f t="shared" si="4525"/>
        <v/>
      </c>
      <c r="W2480" s="4" t="str">
        <f t="shared" si="4526"/>
        <v/>
      </c>
      <c r="X2480" s="4" t="str">
        <f t="shared" si="4527"/>
        <v/>
      </c>
      <c r="Y2480" s="4">
        <f t="shared" si="4528"/>
        <v>3</v>
      </c>
      <c r="Z2480" s="4" t="str">
        <f t="shared" si="4529"/>
        <v>-</v>
      </c>
      <c r="AA2480" s="4" t="str">
        <f t="shared" si="4530"/>
        <v/>
      </c>
      <c r="AB2480" s="4" t="str">
        <f t="shared" si="4531"/>
        <v/>
      </c>
      <c r="AC2480" s="4" t="str">
        <f t="shared" si="4532"/>
        <v/>
      </c>
      <c r="AD2480" s="4" t="str">
        <f t="shared" si="4533"/>
        <v/>
      </c>
      <c r="AE2480" s="4" t="str">
        <f t="shared" si="4534"/>
        <v/>
      </c>
      <c r="AF2480" s="4">
        <f t="shared" si="4535"/>
        <v>4</v>
      </c>
      <c r="AG2480" s="4">
        <f t="shared" si="4536"/>
        <v>47</v>
      </c>
      <c r="AH2480" s="4">
        <f t="shared" si="4537"/>
        <v>43</v>
      </c>
      <c r="AI2480" s="4" t="str">
        <f t="shared" si="4538"/>
        <v>1RTG</v>
      </c>
      <c r="AJ2480" s="4" t="str">
        <f t="shared" si="4539"/>
        <v>-1RTG</v>
      </c>
      <c r="AK2480" s="4" t="str" cm="1">
        <f t="array" ref="AK2480">LEFT(AR2480,SUM(LEN(AR2480)-LEN(SUBSTITUTE(AR2480,{"0";"1";"2";"3";"4";"5";"6";"7";"8";"9"},""))))</f>
        <v>1</v>
      </c>
      <c r="AL2480" s="4">
        <f t="shared" si="4543"/>
        <v>13</v>
      </c>
      <c r="AM2480" s="4" t="b">
        <f t="shared" ref="AM2480:AM2494" si="4548">LEFT(AR2480,1)=AK2480</f>
        <v>1</v>
      </c>
      <c r="AN2480" s="4" t="str">
        <f t="shared" si="4503"/>
        <v>RTG</v>
      </c>
      <c r="AO2480" s="4" t="b">
        <f t="shared" si="4545"/>
        <v>0</v>
      </c>
      <c r="AP2480" s="4" t="b">
        <f t="shared" si="4540"/>
        <v>0</v>
      </c>
      <c r="AQ2480" s="5" t="str">
        <f t="shared" si="4541"/>
        <v>SAMPO PANTENE ANTI KETOMBE ( ANTI DANDRUF)</v>
      </c>
      <c r="AR2480" s="4" t="str">
        <f t="shared" si="4542"/>
        <v>1RTG</v>
      </c>
      <c r="AS2480" t="s">
        <v>3417</v>
      </c>
      <c r="AT2480" s="1" t="s">
        <v>3418</v>
      </c>
      <c r="AU2480" s="4" t="str">
        <f t="shared" ca="1" si="4547"/>
        <v/>
      </c>
      <c r="AV2480">
        <v>10000</v>
      </c>
      <c r="AW2480">
        <v>10000</v>
      </c>
      <c r="AX2480">
        <v>9438</v>
      </c>
      <c r="AY2480" t="str">
        <f t="shared" si="4499"/>
        <v>4902430563864</v>
      </c>
      <c r="AZ2480" t="str">
        <f t="shared" si="4546"/>
        <v>SAMPO PANTENE ANTI KETOMBE ( ANTI DANDRUF)</v>
      </c>
      <c r="BA2480" t="s">
        <v>4301</v>
      </c>
      <c r="BB2480" t="s">
        <v>4301</v>
      </c>
      <c r="BC2480" s="9" t="str" cm="1">
        <f t="array" aca="1" ref="BC2480" ca="1">LEFT(AR2480,MATCH(FALSE,ISNUMBER(MID(AR2480,ROW(INDIRECT("1:"&amp;LEN(AR2480)+1)), 1) *1),0) -1)</f>
        <v>1</v>
      </c>
      <c r="BD2480" s="1"/>
      <c r="BF2480" s="21"/>
      <c r="BK2480" s="1"/>
      <c r="BM2480" s="1"/>
      <c r="BN2480" s="1"/>
      <c r="BR2480" s="22"/>
      <c r="BS2480">
        <v>0</v>
      </c>
      <c r="BT2480" s="1" t="s">
        <v>5103</v>
      </c>
    </row>
    <row r="2481" spans="1:72">
      <c r="A2481" s="4" t="str">
        <f t="shared" si="4504"/>
        <v/>
      </c>
      <c r="B2481" s="4" t="str">
        <f t="shared" si="4505"/>
        <v/>
      </c>
      <c r="C2481" s="4" t="str">
        <f t="shared" si="4506"/>
        <v/>
      </c>
      <c r="D2481" s="4" t="str">
        <f t="shared" si="4507"/>
        <v/>
      </c>
      <c r="E2481" s="4" t="str">
        <f t="shared" si="4508"/>
        <v/>
      </c>
      <c r="F2481" s="4" t="str">
        <f t="shared" si="4509"/>
        <v>RTG</v>
      </c>
      <c r="G2481" s="4" t="str">
        <f t="shared" si="4510"/>
        <v/>
      </c>
      <c r="H2481" s="4" t="str">
        <f t="shared" si="4511"/>
        <v/>
      </c>
      <c r="I2481" s="4" t="str">
        <f t="shared" si="4512"/>
        <v/>
      </c>
      <c r="J2481" s="4" t="str">
        <f t="shared" si="4513"/>
        <v/>
      </c>
      <c r="K2481" s="4" t="str">
        <f t="shared" si="4514"/>
        <v/>
      </c>
      <c r="L2481" s="4" t="str">
        <f t="shared" si="4515"/>
        <v/>
      </c>
      <c r="M2481" s="4" t="str">
        <f t="shared" si="4516"/>
        <v/>
      </c>
      <c r="N2481" s="4" t="str">
        <f t="shared" si="4517"/>
        <v/>
      </c>
      <c r="O2481" s="4" t="str">
        <f t="shared" si="4518"/>
        <v/>
      </c>
      <c r="P2481" s="4" t="str">
        <f t="shared" si="4519"/>
        <v/>
      </c>
      <c r="Q2481" s="4" t="str">
        <f t="shared" si="4520"/>
        <v/>
      </c>
      <c r="R2481" s="4" t="str">
        <f t="shared" si="4521"/>
        <v/>
      </c>
      <c r="S2481" s="4" t="str">
        <f t="shared" si="4522"/>
        <v/>
      </c>
      <c r="T2481" s="4" t="str">
        <f t="shared" si="4523"/>
        <v/>
      </c>
      <c r="U2481" s="4" t="str">
        <f t="shared" si="4524"/>
        <v/>
      </c>
      <c r="V2481" s="4" t="str">
        <f t="shared" si="4525"/>
        <v/>
      </c>
      <c r="W2481" s="4" t="str">
        <f t="shared" si="4526"/>
        <v/>
      </c>
      <c r="X2481" s="4" t="str">
        <f t="shared" si="4527"/>
        <v/>
      </c>
      <c r="Y2481" s="4">
        <f t="shared" si="4528"/>
        <v>3</v>
      </c>
      <c r="Z2481" s="4" t="str">
        <f t="shared" si="4529"/>
        <v>-</v>
      </c>
      <c r="AA2481" s="4" t="str">
        <f t="shared" si="4530"/>
        <v/>
      </c>
      <c r="AB2481" s="4" t="str">
        <f t="shared" si="4531"/>
        <v/>
      </c>
      <c r="AC2481" s="4" t="str">
        <f t="shared" si="4532"/>
        <v/>
      </c>
      <c r="AD2481" s="4" t="str">
        <f t="shared" si="4533"/>
        <v/>
      </c>
      <c r="AE2481" s="4" t="str">
        <f t="shared" si="4534"/>
        <v/>
      </c>
      <c r="AF2481" s="4">
        <f t="shared" si="4535"/>
        <v>4</v>
      </c>
      <c r="AG2481" s="4">
        <f t="shared" si="4536"/>
        <v>29</v>
      </c>
      <c r="AH2481" s="4">
        <f t="shared" si="4537"/>
        <v>25</v>
      </c>
      <c r="AI2481" s="4" t="str">
        <f t="shared" si="4538"/>
        <v>1RTG</v>
      </c>
      <c r="AJ2481" s="4" t="str">
        <f t="shared" si="4539"/>
        <v>-1RTG</v>
      </c>
      <c r="AK2481" s="4" t="str" cm="1">
        <f t="array" ref="AK2481">LEFT(AR2481,SUM(LEN(AR2481)-LEN(SUBSTITUTE(AR2481,{"0";"1";"2";"3";"4";"5";"6";"7";"8";"9"},""))))</f>
        <v>1</v>
      </c>
      <c r="AL2481" s="4">
        <f t="shared" si="4543"/>
        <v>13</v>
      </c>
      <c r="AM2481" s="4" t="b">
        <f t="shared" si="4548"/>
        <v>1</v>
      </c>
      <c r="AN2481" s="4" t="str">
        <f t="shared" si="4503"/>
        <v>RTG</v>
      </c>
      <c r="AO2481" s="4" t="b">
        <f t="shared" si="4545"/>
        <v>0</v>
      </c>
      <c r="AP2481" s="4" t="b">
        <f t="shared" si="4540"/>
        <v>0</v>
      </c>
      <c r="AQ2481" s="5" t="str">
        <f t="shared" si="4541"/>
        <v>SAMPO PANTENE ANTI LEPEK</v>
      </c>
      <c r="AR2481" s="4" t="str">
        <f t="shared" si="4542"/>
        <v>1RTG</v>
      </c>
      <c r="AS2481" t="s">
        <v>3419</v>
      </c>
      <c r="AT2481" s="1" t="s">
        <v>3420</v>
      </c>
      <c r="AU2481" s="4" t="str">
        <f t="shared" ca="1" si="4547"/>
        <v/>
      </c>
      <c r="AV2481">
        <v>10000</v>
      </c>
      <c r="AW2481">
        <v>10000</v>
      </c>
      <c r="AX2481">
        <v>9438</v>
      </c>
      <c r="AY2481" t="str">
        <f t="shared" si="4499"/>
        <v>4902430799614</v>
      </c>
      <c r="AZ2481" t="str">
        <f t="shared" si="4546"/>
        <v>SAMPO PANTENE ANTI LEPEK</v>
      </c>
      <c r="BA2481" t="s">
        <v>4301</v>
      </c>
      <c r="BB2481" t="s">
        <v>4301</v>
      </c>
      <c r="BC2481" s="9" t="str" cm="1">
        <f t="array" aca="1" ref="BC2481" ca="1">LEFT(AR2481,MATCH(FALSE,ISNUMBER(MID(AR2481,ROW(INDIRECT("1:"&amp;LEN(AR2481)+1)), 1) *1),0) -1)</f>
        <v>1</v>
      </c>
      <c r="BD2481" s="1"/>
      <c r="BF2481" s="21"/>
      <c r="BK2481" s="1"/>
      <c r="BM2481" s="1"/>
      <c r="BN2481" s="1"/>
      <c r="BR2481" s="22"/>
      <c r="BS2481">
        <v>0</v>
      </c>
      <c r="BT2481" s="1" t="s">
        <v>5103</v>
      </c>
    </row>
    <row r="2482" spans="1:72">
      <c r="A2482" s="4" t="str">
        <f t="shared" si="4504"/>
        <v/>
      </c>
      <c r="B2482" s="4" t="str">
        <f t="shared" si="4505"/>
        <v/>
      </c>
      <c r="C2482" s="4" t="str">
        <f t="shared" si="4506"/>
        <v/>
      </c>
      <c r="D2482" s="4" t="str">
        <f t="shared" si="4507"/>
        <v/>
      </c>
      <c r="E2482" s="4" t="str">
        <f t="shared" si="4508"/>
        <v/>
      </c>
      <c r="F2482" s="4" t="str">
        <f t="shared" si="4509"/>
        <v>RTG</v>
      </c>
      <c r="G2482" s="4" t="str">
        <f t="shared" si="4510"/>
        <v/>
      </c>
      <c r="H2482" s="4" t="str">
        <f t="shared" si="4511"/>
        <v/>
      </c>
      <c r="I2482" s="4" t="str">
        <f t="shared" si="4512"/>
        <v/>
      </c>
      <c r="J2482" s="4" t="str">
        <f t="shared" si="4513"/>
        <v/>
      </c>
      <c r="K2482" s="4" t="str">
        <f t="shared" si="4514"/>
        <v/>
      </c>
      <c r="L2482" s="4" t="str">
        <f t="shared" si="4515"/>
        <v/>
      </c>
      <c r="M2482" s="4" t="str">
        <f t="shared" si="4516"/>
        <v/>
      </c>
      <c r="N2482" s="4" t="str">
        <f t="shared" si="4517"/>
        <v/>
      </c>
      <c r="O2482" s="4" t="str">
        <f t="shared" si="4518"/>
        <v/>
      </c>
      <c r="P2482" s="4" t="str">
        <f t="shared" si="4519"/>
        <v/>
      </c>
      <c r="Q2482" s="4" t="str">
        <f t="shared" si="4520"/>
        <v/>
      </c>
      <c r="R2482" s="4" t="str">
        <f t="shared" si="4521"/>
        <v/>
      </c>
      <c r="S2482" s="4" t="str">
        <f t="shared" si="4522"/>
        <v/>
      </c>
      <c r="T2482" s="4" t="str">
        <f t="shared" si="4523"/>
        <v/>
      </c>
      <c r="U2482" s="4" t="str">
        <f t="shared" si="4524"/>
        <v/>
      </c>
      <c r="V2482" s="4" t="str">
        <f t="shared" si="4525"/>
        <v/>
      </c>
      <c r="W2482" s="4" t="str">
        <f t="shared" si="4526"/>
        <v/>
      </c>
      <c r="X2482" s="4" t="str">
        <f t="shared" si="4527"/>
        <v/>
      </c>
      <c r="Y2482" s="4">
        <f t="shared" si="4528"/>
        <v>3</v>
      </c>
      <c r="Z2482" s="4" t="str">
        <f t="shared" si="4529"/>
        <v>-</v>
      </c>
      <c r="AA2482" s="4" t="str">
        <f t="shared" si="4530"/>
        <v/>
      </c>
      <c r="AB2482" s="4" t="str">
        <f t="shared" si="4531"/>
        <v/>
      </c>
      <c r="AC2482" s="4" t="str">
        <f t="shared" si="4532"/>
        <v/>
      </c>
      <c r="AD2482" s="4" t="str">
        <f t="shared" si="4533"/>
        <v/>
      </c>
      <c r="AE2482" s="4" t="str">
        <f t="shared" si="4534"/>
        <v/>
      </c>
      <c r="AF2482" s="4">
        <f t="shared" si="4535"/>
        <v>4</v>
      </c>
      <c r="AG2482" s="4">
        <f t="shared" si="4536"/>
        <v>23</v>
      </c>
      <c r="AH2482" s="4">
        <f t="shared" si="4537"/>
        <v>19</v>
      </c>
      <c r="AI2482" s="4" t="str">
        <f t="shared" si="4538"/>
        <v>1RTG</v>
      </c>
      <c r="AJ2482" s="4" t="str">
        <f t="shared" si="4539"/>
        <v>-1RTG</v>
      </c>
      <c r="AK2482" s="4" t="str" cm="1">
        <f t="array" ref="AK2482">LEFT(AR2482,SUM(LEN(AR2482)-LEN(SUBSTITUTE(AR2482,{"0";"1";"2";"3";"4";"5";"6";"7";"8";"9"},""))))</f>
        <v>1</v>
      </c>
      <c r="AL2482" s="4">
        <f t="shared" si="4543"/>
        <v>13</v>
      </c>
      <c r="AM2482" s="4" t="b">
        <f t="shared" si="4548"/>
        <v>1</v>
      </c>
      <c r="AN2482" s="4" t="str">
        <f t="shared" si="4503"/>
        <v>RTG</v>
      </c>
      <c r="AO2482" s="4" t="b">
        <f t="shared" si="4545"/>
        <v>0</v>
      </c>
      <c r="AP2482" s="4" t="b">
        <f t="shared" si="4540"/>
        <v>0</v>
      </c>
      <c r="AQ2482" s="5" t="str">
        <f t="shared" si="4541"/>
        <v>SAMPO PANTENE GOLD</v>
      </c>
      <c r="AR2482" s="4" t="str">
        <f t="shared" si="4542"/>
        <v>1RTG</v>
      </c>
      <c r="AS2482" t="s">
        <v>3421</v>
      </c>
      <c r="AT2482" s="1" t="s">
        <v>3422</v>
      </c>
      <c r="AU2482" s="4" t="str">
        <f t="shared" ca="1" si="4547"/>
        <v/>
      </c>
      <c r="AV2482">
        <v>10000</v>
      </c>
      <c r="AW2482">
        <v>10000</v>
      </c>
      <c r="AX2482">
        <v>9438</v>
      </c>
      <c r="AY2482" t="str">
        <f t="shared" si="4499"/>
        <v>4902430879583</v>
      </c>
      <c r="AZ2482" t="str">
        <f t="shared" si="4546"/>
        <v>SAMPO PANTENE GOLD</v>
      </c>
      <c r="BA2482" t="s">
        <v>4301</v>
      </c>
      <c r="BB2482" t="s">
        <v>4301</v>
      </c>
      <c r="BC2482" s="9" t="str" cm="1">
        <f t="array" aca="1" ref="BC2482" ca="1">LEFT(AR2482,MATCH(FALSE,ISNUMBER(MID(AR2482,ROW(INDIRECT("1:"&amp;LEN(AR2482)+1)), 1) *1),0) -1)</f>
        <v>1</v>
      </c>
      <c r="BD2482" s="1"/>
      <c r="BF2482" s="21"/>
      <c r="BK2482" s="1"/>
      <c r="BM2482" s="1"/>
      <c r="BN2482" s="1"/>
      <c r="BR2482" s="22"/>
      <c r="BS2482">
        <v>0</v>
      </c>
      <c r="BT2482" s="1" t="s">
        <v>5103</v>
      </c>
    </row>
    <row r="2483" spans="1:72">
      <c r="A2483" s="4" t="str">
        <f t="shared" si="4504"/>
        <v/>
      </c>
      <c r="B2483" s="4" t="str">
        <f t="shared" si="4505"/>
        <v/>
      </c>
      <c r="C2483" s="4" t="str">
        <f t="shared" si="4506"/>
        <v/>
      </c>
      <c r="D2483" s="4" t="str">
        <f t="shared" si="4507"/>
        <v/>
      </c>
      <c r="E2483" s="4" t="str">
        <f t="shared" si="4508"/>
        <v/>
      </c>
      <c r="F2483" s="4" t="str">
        <f t="shared" si="4509"/>
        <v>RTG</v>
      </c>
      <c r="G2483" s="4" t="str">
        <f t="shared" si="4510"/>
        <v/>
      </c>
      <c r="H2483" s="4" t="str">
        <f t="shared" si="4511"/>
        <v/>
      </c>
      <c r="I2483" s="4" t="str">
        <f t="shared" si="4512"/>
        <v/>
      </c>
      <c r="J2483" s="4" t="str">
        <f t="shared" si="4513"/>
        <v/>
      </c>
      <c r="K2483" s="4" t="str">
        <f t="shared" si="4514"/>
        <v/>
      </c>
      <c r="L2483" s="4" t="str">
        <f t="shared" si="4515"/>
        <v/>
      </c>
      <c r="M2483" s="4" t="str">
        <f t="shared" si="4516"/>
        <v/>
      </c>
      <c r="N2483" s="4" t="str">
        <f t="shared" si="4517"/>
        <v/>
      </c>
      <c r="O2483" s="4" t="str">
        <f t="shared" si="4518"/>
        <v/>
      </c>
      <c r="P2483" s="4" t="str">
        <f t="shared" si="4519"/>
        <v/>
      </c>
      <c r="Q2483" s="4" t="str">
        <f t="shared" si="4520"/>
        <v/>
      </c>
      <c r="R2483" s="4" t="str">
        <f t="shared" si="4521"/>
        <v/>
      </c>
      <c r="S2483" s="4" t="str">
        <f t="shared" si="4522"/>
        <v/>
      </c>
      <c r="T2483" s="4" t="str">
        <f t="shared" si="4523"/>
        <v/>
      </c>
      <c r="U2483" s="4" t="str">
        <f t="shared" si="4524"/>
        <v/>
      </c>
      <c r="V2483" s="4" t="str">
        <f t="shared" si="4525"/>
        <v/>
      </c>
      <c r="W2483" s="4" t="str">
        <f t="shared" si="4526"/>
        <v/>
      </c>
      <c r="X2483" s="4" t="str">
        <f t="shared" si="4527"/>
        <v/>
      </c>
      <c r="Y2483" s="4">
        <f t="shared" si="4528"/>
        <v>3</v>
      </c>
      <c r="Z2483" s="4" t="str">
        <f t="shared" si="4529"/>
        <v>-</v>
      </c>
      <c r="AA2483" s="4" t="str">
        <f t="shared" si="4530"/>
        <v/>
      </c>
      <c r="AB2483" s="4" t="str">
        <f t="shared" si="4531"/>
        <v/>
      </c>
      <c r="AC2483" s="4" t="str">
        <f t="shared" si="4532"/>
        <v/>
      </c>
      <c r="AD2483" s="4" t="str">
        <f t="shared" si="4533"/>
        <v/>
      </c>
      <c r="AE2483" s="4" t="str">
        <f t="shared" si="4534"/>
        <v/>
      </c>
      <c r="AF2483" s="4">
        <f t="shared" si="4535"/>
        <v>4</v>
      </c>
      <c r="AG2483" s="4">
        <f t="shared" si="4536"/>
        <v>47</v>
      </c>
      <c r="AH2483" s="4">
        <f t="shared" si="4537"/>
        <v>43</v>
      </c>
      <c r="AI2483" s="4" t="str">
        <f t="shared" si="4538"/>
        <v>1RTG</v>
      </c>
      <c r="AJ2483" s="4" t="str">
        <f t="shared" si="4539"/>
        <v>-1RTG</v>
      </c>
      <c r="AK2483" s="4" t="str" cm="1">
        <f t="array" ref="AK2483">LEFT(AR2483,SUM(LEN(AR2483)-LEN(SUBSTITUTE(AR2483,{"0";"1";"2";"3";"4";"5";"6";"7";"8";"9"},""))))</f>
        <v>1</v>
      </c>
      <c r="AL2483" s="4">
        <f t="shared" si="4543"/>
        <v>13</v>
      </c>
      <c r="AM2483" s="4" t="b">
        <f t="shared" si="4548"/>
        <v>1</v>
      </c>
      <c r="AN2483" s="4" t="str">
        <f t="shared" si="4503"/>
        <v>RTG</v>
      </c>
      <c r="AO2483" s="4" t="b">
        <f t="shared" si="4545"/>
        <v>0</v>
      </c>
      <c r="AP2483" s="4" t="b">
        <f t="shared" si="4540"/>
        <v>0</v>
      </c>
      <c r="AQ2483" s="5" t="str">
        <f t="shared" si="4541"/>
        <v>SAMPO PANTENE HALUS LEMBUT ( SMOTH SILKY )</v>
      </c>
      <c r="AR2483" s="4" t="str">
        <f t="shared" si="4542"/>
        <v>1RTG</v>
      </c>
      <c r="AS2483" t="s">
        <v>3423</v>
      </c>
      <c r="AT2483" s="1" t="s">
        <v>3424</v>
      </c>
      <c r="AU2483" s="4" t="str">
        <f t="shared" ca="1" si="4547"/>
        <v/>
      </c>
      <c r="AV2483">
        <v>10000</v>
      </c>
      <c r="AW2483">
        <v>10000</v>
      </c>
      <c r="AX2483">
        <v>9438</v>
      </c>
      <c r="AY2483" t="str">
        <f t="shared" si="4499"/>
        <v>4902430563895</v>
      </c>
      <c r="AZ2483" t="str">
        <f t="shared" si="4546"/>
        <v>SAMPO PANTENE HALUS LEMBUT ( SMOTH SILKY )</v>
      </c>
      <c r="BA2483" t="s">
        <v>4301</v>
      </c>
      <c r="BB2483" t="s">
        <v>4301</v>
      </c>
      <c r="BC2483" s="9" t="str" cm="1">
        <f t="array" aca="1" ref="BC2483" ca="1">LEFT(AR2483,MATCH(FALSE,ISNUMBER(MID(AR2483,ROW(INDIRECT("1:"&amp;LEN(AR2483)+1)), 1) *1),0) -1)</f>
        <v>1</v>
      </c>
      <c r="BD2483" s="1"/>
      <c r="BF2483" s="21"/>
      <c r="BK2483" s="1"/>
      <c r="BM2483" s="1"/>
      <c r="BN2483" s="1"/>
      <c r="BR2483" s="22"/>
      <c r="BS2483">
        <v>0</v>
      </c>
      <c r="BT2483" s="1" t="s">
        <v>5103</v>
      </c>
    </row>
    <row r="2484" spans="1:72">
      <c r="A2484" s="4" t="str">
        <f t="shared" si="4504"/>
        <v/>
      </c>
      <c r="B2484" s="4" t="str">
        <f t="shared" si="4505"/>
        <v/>
      </c>
      <c r="C2484" s="4" t="str">
        <f t="shared" si="4506"/>
        <v/>
      </c>
      <c r="D2484" s="4" t="str">
        <f t="shared" si="4507"/>
        <v/>
      </c>
      <c r="E2484" s="4" t="str">
        <f t="shared" si="4508"/>
        <v/>
      </c>
      <c r="F2484" s="4" t="str">
        <f t="shared" si="4509"/>
        <v>RTG</v>
      </c>
      <c r="G2484" s="4" t="str">
        <f t="shared" si="4510"/>
        <v/>
      </c>
      <c r="H2484" s="4" t="str">
        <f t="shared" si="4511"/>
        <v/>
      </c>
      <c r="I2484" s="4" t="str">
        <f t="shared" si="4512"/>
        <v/>
      </c>
      <c r="J2484" s="4" t="str">
        <f t="shared" si="4513"/>
        <v/>
      </c>
      <c r="K2484" s="4" t="str">
        <f t="shared" si="4514"/>
        <v/>
      </c>
      <c r="L2484" s="4" t="str">
        <f t="shared" si="4515"/>
        <v/>
      </c>
      <c r="M2484" s="4" t="str">
        <f t="shared" si="4516"/>
        <v/>
      </c>
      <c r="N2484" s="4" t="str">
        <f t="shared" si="4517"/>
        <v/>
      </c>
      <c r="O2484" s="4" t="str">
        <f t="shared" si="4518"/>
        <v/>
      </c>
      <c r="P2484" s="4" t="str">
        <f t="shared" si="4519"/>
        <v/>
      </c>
      <c r="Q2484" s="4" t="str">
        <f t="shared" si="4520"/>
        <v/>
      </c>
      <c r="R2484" s="4" t="str">
        <f t="shared" si="4521"/>
        <v/>
      </c>
      <c r="S2484" s="4" t="str">
        <f t="shared" si="4522"/>
        <v/>
      </c>
      <c r="T2484" s="4" t="str">
        <f t="shared" si="4523"/>
        <v/>
      </c>
      <c r="U2484" s="4" t="str">
        <f t="shared" si="4524"/>
        <v/>
      </c>
      <c r="V2484" s="4" t="str">
        <f t="shared" si="4525"/>
        <v/>
      </c>
      <c r="W2484" s="4" t="str">
        <f t="shared" si="4526"/>
        <v/>
      </c>
      <c r="X2484" s="4" t="str">
        <f t="shared" si="4527"/>
        <v/>
      </c>
      <c r="Y2484" s="4">
        <f t="shared" si="4528"/>
        <v>3</v>
      </c>
      <c r="Z2484" s="4" t="str">
        <f t="shared" si="4529"/>
        <v>-</v>
      </c>
      <c r="AA2484" s="4" t="str">
        <f t="shared" si="4530"/>
        <v/>
      </c>
      <c r="AB2484" s="4" t="str">
        <f t="shared" si="4531"/>
        <v/>
      </c>
      <c r="AC2484" s="4" t="str">
        <f t="shared" si="4532"/>
        <v/>
      </c>
      <c r="AD2484" s="4" t="str">
        <f t="shared" si="4533"/>
        <v/>
      </c>
      <c r="AE2484" s="4" t="str">
        <f t="shared" si="4534"/>
        <v/>
      </c>
      <c r="AF2484" s="4">
        <f t="shared" si="4535"/>
        <v>4</v>
      </c>
      <c r="AG2484" s="4">
        <f t="shared" si="4536"/>
        <v>39</v>
      </c>
      <c r="AH2484" s="4">
        <f t="shared" si="4537"/>
        <v>35</v>
      </c>
      <c r="AI2484" s="4" t="str">
        <f t="shared" si="4538"/>
        <v>1RTG</v>
      </c>
      <c r="AJ2484" s="4" t="str">
        <f t="shared" si="4539"/>
        <v>-1RTG</v>
      </c>
      <c r="AK2484" s="4" t="str" cm="1">
        <f t="array" ref="AK2484">LEFT(AR2484,SUM(LEN(AR2484)-LEN(SUBSTITUTE(AR2484,{"0";"1";"2";"3";"4";"5";"6";"7";"8";"9"},""))))</f>
        <v>1</v>
      </c>
      <c r="AL2484" s="4">
        <f t="shared" si="4543"/>
        <v>13</v>
      </c>
      <c r="AM2484" s="4" t="b">
        <f t="shared" si="4548"/>
        <v>1</v>
      </c>
      <c r="AN2484" s="4" t="str">
        <f t="shared" si="4503"/>
        <v>RTG</v>
      </c>
      <c r="AO2484" s="4" t="b">
        <f t="shared" si="4545"/>
        <v>0</v>
      </c>
      <c r="AP2484" s="4" t="b">
        <f t="shared" si="4540"/>
        <v>0</v>
      </c>
      <c r="AQ2484" s="5" t="str">
        <f t="shared" si="4541"/>
        <v>SAMPO PANTENE HITAM ( HITAM GLOW )</v>
      </c>
      <c r="AR2484" s="4" t="str">
        <f t="shared" si="4542"/>
        <v>1RTG</v>
      </c>
      <c r="AS2484" t="s">
        <v>3425</v>
      </c>
      <c r="AT2484" s="1" t="s">
        <v>3426</v>
      </c>
      <c r="AU2484" s="4" t="str">
        <f t="shared" ca="1" si="4547"/>
        <v/>
      </c>
      <c r="AV2484">
        <v>10000</v>
      </c>
      <c r="AW2484">
        <v>10000</v>
      </c>
      <c r="AX2484">
        <v>9438</v>
      </c>
      <c r="AY2484" t="str">
        <f t="shared" si="4499"/>
        <v>4902430563888</v>
      </c>
      <c r="AZ2484" t="str">
        <f t="shared" si="4546"/>
        <v>SAMPO PANTENE HITAM ( HITAM GLOW )</v>
      </c>
      <c r="BA2484" t="s">
        <v>4301</v>
      </c>
      <c r="BB2484" t="s">
        <v>4301</v>
      </c>
      <c r="BC2484" s="9" t="str" cm="1">
        <f t="array" aca="1" ref="BC2484" ca="1">LEFT(AR2484,MATCH(FALSE,ISNUMBER(MID(AR2484,ROW(INDIRECT("1:"&amp;LEN(AR2484)+1)), 1) *1),0) -1)</f>
        <v>1</v>
      </c>
      <c r="BD2484" s="1"/>
      <c r="BF2484" s="21"/>
      <c r="BK2484" s="1"/>
      <c r="BM2484" s="1"/>
      <c r="BN2484" s="1"/>
      <c r="BR2484" s="22"/>
      <c r="BS2484">
        <v>0</v>
      </c>
      <c r="BT2484" s="1" t="s">
        <v>5103</v>
      </c>
    </row>
    <row r="2485" spans="1:72">
      <c r="A2485" s="4" t="str">
        <f t="shared" si="4504"/>
        <v/>
      </c>
      <c r="B2485" s="4" t="str">
        <f t="shared" si="4505"/>
        <v/>
      </c>
      <c r="C2485" s="4" t="str">
        <f t="shared" si="4506"/>
        <v/>
      </c>
      <c r="D2485" s="4" t="str">
        <f t="shared" si="4507"/>
        <v/>
      </c>
      <c r="E2485" s="4" t="str">
        <f t="shared" si="4508"/>
        <v/>
      </c>
      <c r="F2485" s="4" t="str">
        <f t="shared" si="4509"/>
        <v>RTG</v>
      </c>
      <c r="G2485" s="4" t="str">
        <f t="shared" si="4510"/>
        <v/>
      </c>
      <c r="H2485" s="4" t="str">
        <f t="shared" si="4511"/>
        <v/>
      </c>
      <c r="I2485" s="4" t="str">
        <f t="shared" si="4512"/>
        <v/>
      </c>
      <c r="J2485" s="4" t="str">
        <f t="shared" si="4513"/>
        <v/>
      </c>
      <c r="K2485" s="4" t="str">
        <f t="shared" si="4514"/>
        <v/>
      </c>
      <c r="L2485" s="4" t="str">
        <f t="shared" si="4515"/>
        <v/>
      </c>
      <c r="M2485" s="4" t="str">
        <f t="shared" si="4516"/>
        <v/>
      </c>
      <c r="N2485" s="4" t="str">
        <f t="shared" si="4517"/>
        <v/>
      </c>
      <c r="O2485" s="4" t="str">
        <f t="shared" si="4518"/>
        <v/>
      </c>
      <c r="P2485" s="4" t="str">
        <f t="shared" si="4519"/>
        <v/>
      </c>
      <c r="Q2485" s="4" t="str">
        <f t="shared" si="4520"/>
        <v/>
      </c>
      <c r="R2485" s="4" t="str">
        <f t="shared" si="4521"/>
        <v/>
      </c>
      <c r="S2485" s="4" t="str">
        <f t="shared" si="4522"/>
        <v/>
      </c>
      <c r="T2485" s="4" t="str">
        <f t="shared" si="4523"/>
        <v/>
      </c>
      <c r="U2485" s="4" t="str">
        <f t="shared" si="4524"/>
        <v/>
      </c>
      <c r="V2485" s="4" t="str">
        <f t="shared" si="4525"/>
        <v/>
      </c>
      <c r="W2485" s="4" t="str">
        <f t="shared" si="4526"/>
        <v/>
      </c>
      <c r="X2485" s="4" t="str">
        <f t="shared" si="4527"/>
        <v/>
      </c>
      <c r="Y2485" s="4">
        <f t="shared" si="4528"/>
        <v>3</v>
      </c>
      <c r="Z2485" s="4" t="str">
        <f t="shared" si="4529"/>
        <v>-</v>
      </c>
      <c r="AA2485" s="4" t="str">
        <f t="shared" si="4530"/>
        <v/>
      </c>
      <c r="AB2485" s="4" t="str">
        <f t="shared" si="4531"/>
        <v/>
      </c>
      <c r="AC2485" s="4" t="str">
        <f t="shared" si="4532"/>
        <v/>
      </c>
      <c r="AD2485" s="4" t="str">
        <f t="shared" si="4533"/>
        <v/>
      </c>
      <c r="AE2485" s="4" t="str">
        <f t="shared" si="4534"/>
        <v/>
      </c>
      <c r="AF2485" s="4">
        <f t="shared" si="4535"/>
        <v>4</v>
      </c>
      <c r="AG2485" s="4">
        <f t="shared" si="4536"/>
        <v>30</v>
      </c>
      <c r="AH2485" s="4">
        <f t="shared" si="4537"/>
        <v>26</v>
      </c>
      <c r="AI2485" s="4" t="str">
        <f t="shared" si="4538"/>
        <v>1RTG</v>
      </c>
      <c r="AJ2485" s="4" t="str">
        <f t="shared" si="4539"/>
        <v>-1RTG</v>
      </c>
      <c r="AK2485" s="4" t="str" cm="1">
        <f t="array" ref="AK2485">LEFT(AR2485,SUM(LEN(AR2485)-LEN(SUBSTITUTE(AR2485,{"0";"1";"2";"3";"4";"5";"6";"7";"8";"9"},""))))</f>
        <v>1</v>
      </c>
      <c r="AL2485" s="4">
        <f t="shared" si="4543"/>
        <v>13</v>
      </c>
      <c r="AM2485" s="4" t="b">
        <f t="shared" si="4548"/>
        <v>1</v>
      </c>
      <c r="AN2485" s="4" t="str">
        <f t="shared" si="4503"/>
        <v>RTG</v>
      </c>
      <c r="AO2485" s="4" t="b">
        <f t="shared" si="4545"/>
        <v>0</v>
      </c>
      <c r="AP2485" s="4" t="b">
        <f t="shared" si="4540"/>
        <v>0</v>
      </c>
      <c r="AQ2485" s="5" t="str">
        <f t="shared" si="4541"/>
        <v>SAMPO PANTENE NATURE CARE</v>
      </c>
      <c r="AR2485" s="4" t="str">
        <f t="shared" si="4542"/>
        <v>1RTG</v>
      </c>
      <c r="AS2485" t="s">
        <v>3427</v>
      </c>
      <c r="AT2485" s="1" t="s">
        <v>3428</v>
      </c>
      <c r="AU2485" s="4" t="str">
        <f t="shared" ca="1" si="4547"/>
        <v/>
      </c>
      <c r="AV2485">
        <v>10000</v>
      </c>
      <c r="AW2485">
        <v>10000</v>
      </c>
      <c r="AX2485">
        <v>9438</v>
      </c>
      <c r="AY2485" t="str">
        <f t="shared" si="4499"/>
        <v>4902430563949</v>
      </c>
      <c r="AZ2485" t="str">
        <f t="shared" si="4546"/>
        <v>SAMPO PANTENE NATURE CARE</v>
      </c>
      <c r="BA2485" t="s">
        <v>4301</v>
      </c>
      <c r="BB2485" t="s">
        <v>4301</v>
      </c>
      <c r="BC2485" s="9" t="str" cm="1">
        <f t="array" aca="1" ref="BC2485" ca="1">LEFT(AR2485,MATCH(FALSE,ISNUMBER(MID(AR2485,ROW(INDIRECT("1:"&amp;LEN(AR2485)+1)), 1) *1),0) -1)</f>
        <v>1</v>
      </c>
      <c r="BD2485" s="1"/>
      <c r="BF2485" s="21"/>
      <c r="BK2485" s="1"/>
      <c r="BM2485" s="1"/>
      <c r="BN2485" s="1"/>
      <c r="BR2485" s="22"/>
      <c r="BS2485">
        <v>0</v>
      </c>
      <c r="BT2485" s="1" t="s">
        <v>5103</v>
      </c>
    </row>
    <row r="2486" spans="1:72">
      <c r="A2486" s="4" t="str">
        <f t="shared" si="4504"/>
        <v/>
      </c>
      <c r="B2486" s="4" t="str">
        <f t="shared" si="4505"/>
        <v/>
      </c>
      <c r="C2486" s="4" t="str">
        <f t="shared" si="4506"/>
        <v/>
      </c>
      <c r="D2486" s="4" t="str">
        <f t="shared" si="4507"/>
        <v/>
      </c>
      <c r="E2486" s="4" t="str">
        <f t="shared" si="4508"/>
        <v/>
      </c>
      <c r="F2486" s="4" t="str">
        <f t="shared" si="4509"/>
        <v>RTG</v>
      </c>
      <c r="G2486" s="4" t="str">
        <f t="shared" si="4510"/>
        <v/>
      </c>
      <c r="H2486" s="4" t="str">
        <f t="shared" si="4511"/>
        <v/>
      </c>
      <c r="I2486" s="4" t="str">
        <f t="shared" si="4512"/>
        <v/>
      </c>
      <c r="J2486" s="4" t="str">
        <f t="shared" si="4513"/>
        <v/>
      </c>
      <c r="K2486" s="4" t="str">
        <f t="shared" si="4514"/>
        <v/>
      </c>
      <c r="L2486" s="4" t="str">
        <f t="shared" si="4515"/>
        <v/>
      </c>
      <c r="M2486" s="4" t="str">
        <f t="shared" si="4516"/>
        <v/>
      </c>
      <c r="N2486" s="4" t="str">
        <f t="shared" si="4517"/>
        <v/>
      </c>
      <c r="O2486" s="4" t="str">
        <f t="shared" si="4518"/>
        <v/>
      </c>
      <c r="P2486" s="4" t="str">
        <f t="shared" si="4519"/>
        <v/>
      </c>
      <c r="Q2486" s="4" t="str">
        <f t="shared" si="4520"/>
        <v/>
      </c>
      <c r="R2486" s="4" t="str">
        <f t="shared" si="4521"/>
        <v/>
      </c>
      <c r="S2486" s="4" t="str">
        <f t="shared" si="4522"/>
        <v/>
      </c>
      <c r="T2486" s="4" t="str">
        <f t="shared" si="4523"/>
        <v/>
      </c>
      <c r="U2486" s="4" t="str">
        <f t="shared" si="4524"/>
        <v/>
      </c>
      <c r="V2486" s="4" t="str">
        <f t="shared" si="4525"/>
        <v/>
      </c>
      <c r="W2486" s="4" t="str">
        <f t="shared" si="4526"/>
        <v/>
      </c>
      <c r="X2486" s="4" t="str">
        <f t="shared" si="4527"/>
        <v/>
      </c>
      <c r="Y2486" s="4">
        <f t="shared" si="4528"/>
        <v>3</v>
      </c>
      <c r="Z2486" s="4" t="str">
        <f t="shared" si="4529"/>
        <v>-</v>
      </c>
      <c r="AA2486" s="4" t="str">
        <f t="shared" si="4530"/>
        <v/>
      </c>
      <c r="AB2486" s="4" t="str">
        <f t="shared" si="4531"/>
        <v/>
      </c>
      <c r="AC2486" s="4" t="str">
        <f t="shared" si="4532"/>
        <v/>
      </c>
      <c r="AD2486" s="4" t="str">
        <f t="shared" si="4533"/>
        <v/>
      </c>
      <c r="AE2486" s="4" t="str">
        <f t="shared" si="4534"/>
        <v/>
      </c>
      <c r="AF2486" s="4">
        <f t="shared" si="4535"/>
        <v>4</v>
      </c>
      <c r="AG2486" s="4">
        <f t="shared" si="4536"/>
        <v>51</v>
      </c>
      <c r="AH2486" s="4">
        <f t="shared" si="4537"/>
        <v>47</v>
      </c>
      <c r="AI2486" s="4" t="str">
        <f t="shared" si="4538"/>
        <v>1RTG</v>
      </c>
      <c r="AJ2486" s="4" t="str">
        <f t="shared" si="4539"/>
        <v>-1RTG</v>
      </c>
      <c r="AK2486" s="4" t="str" cm="1">
        <f t="array" ref="AK2486">LEFT(AR2486,SUM(LEN(AR2486)-LEN(SUBSTITUTE(AR2486,{"0";"1";"2";"3";"4";"5";"6";"7";"8";"9"},""))))</f>
        <v>1</v>
      </c>
      <c r="AL2486" s="4">
        <f t="shared" si="4543"/>
        <v>13</v>
      </c>
      <c r="AM2486" s="4" t="b">
        <f t="shared" si="4548"/>
        <v>1</v>
      </c>
      <c r="AN2486" s="4" t="str">
        <f t="shared" si="4503"/>
        <v>RTG</v>
      </c>
      <c r="AO2486" s="4" t="b">
        <f t="shared" si="4545"/>
        <v>0</v>
      </c>
      <c r="AP2486" s="4" t="b">
        <f t="shared" si="4540"/>
        <v>0</v>
      </c>
      <c r="AQ2486" s="5" t="str">
        <f t="shared" si="4541"/>
        <v>SAMPO PANTENE RAMBUT KERING ( DAILY MOISTURE )</v>
      </c>
      <c r="AR2486" s="4" t="str">
        <f t="shared" si="4542"/>
        <v>1RTG</v>
      </c>
      <c r="AS2486" t="s">
        <v>3429</v>
      </c>
      <c r="AT2486" s="1" t="s">
        <v>3430</v>
      </c>
      <c r="AU2486" s="4" t="str">
        <f t="shared" ca="1" si="4547"/>
        <v/>
      </c>
      <c r="AV2486">
        <v>10000</v>
      </c>
      <c r="AW2486">
        <v>10000</v>
      </c>
      <c r="AX2486">
        <v>9438</v>
      </c>
      <c r="AY2486" t="str">
        <f t="shared" si="4499"/>
        <v>4902430563925</v>
      </c>
      <c r="AZ2486" t="str">
        <f t="shared" si="4546"/>
        <v>SAMPO PANTENE RAMBUT KERING ( DAILY MOISTURE )</v>
      </c>
      <c r="BA2486" t="s">
        <v>4301</v>
      </c>
      <c r="BB2486" t="s">
        <v>4301</v>
      </c>
      <c r="BC2486" s="9" t="str" cm="1">
        <f t="array" aca="1" ref="BC2486" ca="1">LEFT(AR2486,MATCH(FALSE,ISNUMBER(MID(AR2486,ROW(INDIRECT("1:"&amp;LEN(AR2486)+1)), 1) *1),0) -1)</f>
        <v>1</v>
      </c>
      <c r="BD2486" s="1"/>
      <c r="BF2486" s="21"/>
      <c r="BK2486" s="1"/>
      <c r="BM2486" s="1"/>
      <c r="BN2486" s="1"/>
      <c r="BR2486" s="22"/>
      <c r="BS2486">
        <v>0</v>
      </c>
      <c r="BT2486" s="1" t="s">
        <v>5103</v>
      </c>
    </row>
    <row r="2487" spans="1:72">
      <c r="A2487" s="4" t="str">
        <f t="shared" si="4504"/>
        <v/>
      </c>
      <c r="B2487" s="4" t="str">
        <f t="shared" si="4505"/>
        <v/>
      </c>
      <c r="C2487" s="4" t="str">
        <f t="shared" si="4506"/>
        <v/>
      </c>
      <c r="D2487" s="4" t="str">
        <f t="shared" si="4507"/>
        <v/>
      </c>
      <c r="E2487" s="4" t="str">
        <f t="shared" si="4508"/>
        <v/>
      </c>
      <c r="F2487" s="4" t="str">
        <f t="shared" si="4509"/>
        <v>RTG</v>
      </c>
      <c r="G2487" s="4" t="str">
        <f t="shared" si="4510"/>
        <v/>
      </c>
      <c r="H2487" s="4" t="str">
        <f t="shared" si="4511"/>
        <v/>
      </c>
      <c r="I2487" s="4" t="str">
        <f t="shared" si="4512"/>
        <v/>
      </c>
      <c r="J2487" s="4" t="str">
        <f t="shared" si="4513"/>
        <v/>
      </c>
      <c r="K2487" s="4" t="str">
        <f t="shared" si="4514"/>
        <v/>
      </c>
      <c r="L2487" s="4" t="str">
        <f t="shared" si="4515"/>
        <v/>
      </c>
      <c r="M2487" s="4" t="str">
        <f t="shared" si="4516"/>
        <v/>
      </c>
      <c r="N2487" s="4" t="str">
        <f t="shared" si="4517"/>
        <v/>
      </c>
      <c r="O2487" s="4" t="str">
        <f t="shared" si="4518"/>
        <v/>
      </c>
      <c r="P2487" s="4" t="str">
        <f t="shared" si="4519"/>
        <v/>
      </c>
      <c r="Q2487" s="4" t="str">
        <f t="shared" si="4520"/>
        <v/>
      </c>
      <c r="R2487" s="4" t="str">
        <f t="shared" si="4521"/>
        <v/>
      </c>
      <c r="S2487" s="4" t="str">
        <f t="shared" si="4522"/>
        <v/>
      </c>
      <c r="T2487" s="4" t="str">
        <f t="shared" si="4523"/>
        <v/>
      </c>
      <c r="U2487" s="4" t="str">
        <f t="shared" si="4524"/>
        <v/>
      </c>
      <c r="V2487" s="4" t="str">
        <f t="shared" si="4525"/>
        <v/>
      </c>
      <c r="W2487" s="4" t="str">
        <f t="shared" si="4526"/>
        <v/>
      </c>
      <c r="X2487" s="4" t="str">
        <f t="shared" si="4527"/>
        <v/>
      </c>
      <c r="Y2487" s="4">
        <f t="shared" si="4528"/>
        <v>3</v>
      </c>
      <c r="Z2487" s="4" t="str">
        <f t="shared" si="4529"/>
        <v>-</v>
      </c>
      <c r="AA2487" s="4" t="str">
        <f t="shared" si="4530"/>
        <v/>
      </c>
      <c r="AB2487" s="4" t="str">
        <f t="shared" si="4531"/>
        <v/>
      </c>
      <c r="AC2487" s="4" t="str">
        <f t="shared" si="4532"/>
        <v/>
      </c>
      <c r="AD2487" s="4" t="str">
        <f t="shared" si="4533"/>
        <v/>
      </c>
      <c r="AE2487" s="4" t="str">
        <f t="shared" si="4534"/>
        <v/>
      </c>
      <c r="AF2487" s="4">
        <f t="shared" si="4535"/>
        <v>4</v>
      </c>
      <c r="AG2487" s="4">
        <f t="shared" si="4536"/>
        <v>52</v>
      </c>
      <c r="AH2487" s="4">
        <f t="shared" si="4537"/>
        <v>48</v>
      </c>
      <c r="AI2487" s="4" t="str">
        <f t="shared" si="4538"/>
        <v>1RTG</v>
      </c>
      <c r="AJ2487" s="4" t="str">
        <f t="shared" si="4539"/>
        <v>-1RTG</v>
      </c>
      <c r="AK2487" s="4" t="str" cm="1">
        <f t="array" ref="AK2487">LEFT(AR2487,SUM(LEN(AR2487)-LEN(SUBSTITUTE(AR2487,{"0";"1";"2";"3";"4";"5";"6";"7";"8";"9"},""))))</f>
        <v>1</v>
      </c>
      <c r="AL2487" s="4">
        <f t="shared" si="4543"/>
        <v>13</v>
      </c>
      <c r="AM2487" s="4" t="b">
        <f t="shared" si="4548"/>
        <v>1</v>
      </c>
      <c r="AN2487" s="4" t="str">
        <f t="shared" si="4503"/>
        <v>RTG</v>
      </c>
      <c r="AO2487" s="4" t="b">
        <f t="shared" si="4545"/>
        <v>0</v>
      </c>
      <c r="AP2487" s="4" t="b">
        <f t="shared" si="4540"/>
        <v>0</v>
      </c>
      <c r="AQ2487" s="5" t="str">
        <f t="shared" si="4541"/>
        <v>SAMPO PANTENE RAMBUT RONTOK ( HAIRFALL CONTROL)</v>
      </c>
      <c r="AR2487" s="4" t="str">
        <f t="shared" si="4542"/>
        <v>1RTG</v>
      </c>
      <c r="AS2487" t="s">
        <v>3431</v>
      </c>
      <c r="AT2487" s="1" t="s">
        <v>3432</v>
      </c>
      <c r="AU2487" s="4" t="str">
        <f t="shared" ca="1" si="4547"/>
        <v/>
      </c>
      <c r="AV2487">
        <v>10000</v>
      </c>
      <c r="AW2487">
        <v>10000</v>
      </c>
      <c r="AX2487">
        <v>9438</v>
      </c>
      <c r="AY2487" t="str">
        <f t="shared" si="4499"/>
        <v>4902430563871</v>
      </c>
      <c r="AZ2487" t="str">
        <f t="shared" si="4546"/>
        <v>SAMPO PANTENE RAMBUT RONTOK ( HAIRFALL CONTROL)</v>
      </c>
      <c r="BA2487" t="s">
        <v>4301</v>
      </c>
      <c r="BB2487" t="s">
        <v>4301</v>
      </c>
      <c r="BC2487" s="9" t="str" cm="1">
        <f t="array" aca="1" ref="BC2487" ca="1">LEFT(AR2487,MATCH(FALSE,ISNUMBER(MID(AR2487,ROW(INDIRECT("1:"&amp;LEN(AR2487)+1)), 1) *1),0) -1)</f>
        <v>1</v>
      </c>
      <c r="BD2487" s="1"/>
      <c r="BF2487" s="21"/>
      <c r="BK2487" s="1"/>
      <c r="BM2487" s="1"/>
      <c r="BN2487" s="1"/>
      <c r="BR2487" s="22"/>
      <c r="BS2487">
        <v>0</v>
      </c>
      <c r="BT2487" s="1" t="s">
        <v>5103</v>
      </c>
    </row>
    <row r="2488" spans="1:72">
      <c r="A2488" s="4" t="str">
        <f t="shared" si="4504"/>
        <v/>
      </c>
      <c r="B2488" s="4" t="str">
        <f t="shared" si="4505"/>
        <v/>
      </c>
      <c r="C2488" s="4" t="str">
        <f t="shared" si="4506"/>
        <v/>
      </c>
      <c r="D2488" s="4" t="str">
        <f t="shared" si="4507"/>
        <v/>
      </c>
      <c r="E2488" s="4" t="str">
        <f t="shared" si="4508"/>
        <v/>
      </c>
      <c r="F2488" s="4" t="str">
        <f t="shared" si="4509"/>
        <v>RTG</v>
      </c>
      <c r="G2488" s="4" t="str">
        <f t="shared" si="4510"/>
        <v/>
      </c>
      <c r="H2488" s="4" t="str">
        <f t="shared" si="4511"/>
        <v/>
      </c>
      <c r="I2488" s="4" t="str">
        <f t="shared" si="4512"/>
        <v/>
      </c>
      <c r="J2488" s="4" t="str">
        <f t="shared" si="4513"/>
        <v/>
      </c>
      <c r="K2488" s="4" t="str">
        <f t="shared" si="4514"/>
        <v/>
      </c>
      <c r="L2488" s="4" t="str">
        <f t="shared" si="4515"/>
        <v/>
      </c>
      <c r="M2488" s="4" t="str">
        <f t="shared" si="4516"/>
        <v/>
      </c>
      <c r="N2488" s="4" t="str">
        <f t="shared" si="4517"/>
        <v/>
      </c>
      <c r="O2488" s="4" t="str">
        <f t="shared" si="4518"/>
        <v/>
      </c>
      <c r="P2488" s="4" t="str">
        <f t="shared" si="4519"/>
        <v/>
      </c>
      <c r="Q2488" s="4" t="str">
        <f t="shared" si="4520"/>
        <v/>
      </c>
      <c r="R2488" s="4" t="str">
        <f t="shared" si="4521"/>
        <v/>
      </c>
      <c r="S2488" s="4" t="str">
        <f t="shared" si="4522"/>
        <v/>
      </c>
      <c r="T2488" s="4" t="str">
        <f t="shared" si="4523"/>
        <v/>
      </c>
      <c r="U2488" s="4" t="str">
        <f t="shared" si="4524"/>
        <v/>
      </c>
      <c r="V2488" s="4" t="str">
        <f t="shared" si="4525"/>
        <v/>
      </c>
      <c r="W2488" s="4" t="str">
        <f t="shared" si="4526"/>
        <v/>
      </c>
      <c r="X2488" s="4" t="str">
        <f t="shared" si="4527"/>
        <v/>
      </c>
      <c r="Y2488" s="4">
        <f t="shared" si="4528"/>
        <v>3</v>
      </c>
      <c r="Z2488" s="4" t="str">
        <f t="shared" si="4529"/>
        <v>-</v>
      </c>
      <c r="AA2488" s="4" t="str">
        <f t="shared" si="4530"/>
        <v/>
      </c>
      <c r="AB2488" s="4" t="str">
        <f t="shared" si="4531"/>
        <v/>
      </c>
      <c r="AC2488" s="4" t="str">
        <f t="shared" si="4532"/>
        <v/>
      </c>
      <c r="AD2488" s="4" t="str">
        <f t="shared" si="4533"/>
        <v/>
      </c>
      <c r="AE2488" s="4" t="str">
        <f t="shared" si="4534"/>
        <v/>
      </c>
      <c r="AF2488" s="4">
        <f t="shared" si="4535"/>
        <v>4</v>
      </c>
      <c r="AG2488" s="4">
        <f t="shared" si="4536"/>
        <v>45</v>
      </c>
      <c r="AH2488" s="4">
        <f t="shared" si="4537"/>
        <v>41</v>
      </c>
      <c r="AI2488" s="4" t="str">
        <f t="shared" si="4538"/>
        <v>1RTG</v>
      </c>
      <c r="AJ2488" s="4" t="str">
        <f t="shared" si="4539"/>
        <v>-1RTG</v>
      </c>
      <c r="AK2488" s="4" t="str" cm="1">
        <f t="array" ref="AK2488">LEFT(AR2488,SUM(LEN(AR2488)-LEN(SUBSTITUTE(AR2488,{"0";"1";"2";"3";"4";"5";"6";"7";"8";"9"},""))))</f>
        <v>1</v>
      </c>
      <c r="AL2488" s="4">
        <f t="shared" si="4543"/>
        <v>13</v>
      </c>
      <c r="AM2488" s="4" t="b">
        <f t="shared" si="4548"/>
        <v>1</v>
      </c>
      <c r="AN2488" s="4" t="str">
        <f t="shared" si="4503"/>
        <v>RTG</v>
      </c>
      <c r="AO2488" s="4" t="b">
        <f t="shared" si="4545"/>
        <v>0</v>
      </c>
      <c r="AP2488" s="4" t="b">
        <f t="shared" si="4540"/>
        <v>0</v>
      </c>
      <c r="AQ2488" s="5" t="str">
        <f t="shared" si="4541"/>
        <v>SAMPO PANTENE RAMBUT RUSAK DAMAGE CARE )</v>
      </c>
      <c r="AR2488" s="4" t="str">
        <f t="shared" si="4542"/>
        <v>1RTG</v>
      </c>
      <c r="AS2488" t="s">
        <v>3433</v>
      </c>
      <c r="AT2488" s="1" t="s">
        <v>3434</v>
      </c>
      <c r="AU2488" s="4" t="str">
        <f t="shared" ca="1" si="4547"/>
        <v/>
      </c>
      <c r="AV2488">
        <v>10000</v>
      </c>
      <c r="AW2488">
        <v>10000</v>
      </c>
      <c r="AX2488">
        <v>9438</v>
      </c>
      <c r="AY2488" t="str">
        <f t="shared" si="4499"/>
        <v>4902430563901</v>
      </c>
      <c r="AZ2488" t="str">
        <f t="shared" si="4546"/>
        <v>SAMPO PANTENE RAMBUT RUSAK DAMAGE CARE )</v>
      </c>
      <c r="BA2488" t="s">
        <v>4301</v>
      </c>
      <c r="BB2488" t="s">
        <v>4301</v>
      </c>
      <c r="BC2488" s="9" t="str" cm="1">
        <f t="array" aca="1" ref="BC2488" ca="1">LEFT(AR2488,MATCH(FALSE,ISNUMBER(MID(AR2488,ROW(INDIRECT("1:"&amp;LEN(AR2488)+1)), 1) *1),0) -1)</f>
        <v>1</v>
      </c>
      <c r="BD2488" s="1"/>
      <c r="BF2488" s="21"/>
      <c r="BK2488" s="1"/>
      <c r="BM2488" s="1"/>
      <c r="BN2488" s="1"/>
      <c r="BR2488" s="22"/>
      <c r="BS2488">
        <v>0</v>
      </c>
      <c r="BT2488" s="1" t="s">
        <v>5103</v>
      </c>
    </row>
    <row r="2489" spans="1:72">
      <c r="A2489" s="4" t="str">
        <f t="shared" si="4504"/>
        <v/>
      </c>
      <c r="B2489" s="4" t="str">
        <f t="shared" si="4505"/>
        <v/>
      </c>
      <c r="C2489" s="4" t="str">
        <f t="shared" si="4506"/>
        <v/>
      </c>
      <c r="D2489" s="4" t="str">
        <f t="shared" si="4507"/>
        <v/>
      </c>
      <c r="E2489" s="4" t="str">
        <f t="shared" si="4508"/>
        <v/>
      </c>
      <c r="F2489" s="4" t="str">
        <f t="shared" si="4509"/>
        <v>RTG</v>
      </c>
      <c r="G2489" s="4" t="str">
        <f t="shared" si="4510"/>
        <v/>
      </c>
      <c r="H2489" s="4" t="str">
        <f t="shared" si="4511"/>
        <v/>
      </c>
      <c r="I2489" s="4" t="str">
        <f t="shared" si="4512"/>
        <v/>
      </c>
      <c r="J2489" s="4" t="str">
        <f t="shared" si="4513"/>
        <v/>
      </c>
      <c r="K2489" s="4" t="str">
        <f t="shared" si="4514"/>
        <v/>
      </c>
      <c r="L2489" s="4" t="str">
        <f t="shared" si="4515"/>
        <v/>
      </c>
      <c r="M2489" s="4" t="str">
        <f t="shared" si="4516"/>
        <v/>
      </c>
      <c r="N2489" s="4" t="str">
        <f t="shared" si="4517"/>
        <v/>
      </c>
      <c r="O2489" s="4" t="str">
        <f t="shared" si="4518"/>
        <v/>
      </c>
      <c r="P2489" s="4" t="str">
        <f t="shared" si="4519"/>
        <v/>
      </c>
      <c r="Q2489" s="4" t="str">
        <f t="shared" si="4520"/>
        <v/>
      </c>
      <c r="R2489" s="4" t="str">
        <f t="shared" si="4521"/>
        <v/>
      </c>
      <c r="S2489" s="4" t="str">
        <f t="shared" si="4522"/>
        <v/>
      </c>
      <c r="T2489" s="4" t="str">
        <f t="shared" si="4523"/>
        <v/>
      </c>
      <c r="U2489" s="4" t="str">
        <f t="shared" si="4524"/>
        <v/>
      </c>
      <c r="V2489" s="4" t="str">
        <f t="shared" si="4525"/>
        <v/>
      </c>
      <c r="W2489" s="4" t="str">
        <f t="shared" si="4526"/>
        <v/>
      </c>
      <c r="X2489" s="4" t="str">
        <f t="shared" si="4527"/>
        <v/>
      </c>
      <c r="Y2489" s="4">
        <f t="shared" si="4528"/>
        <v>3</v>
      </c>
      <c r="Z2489" s="4" t="str">
        <f t="shared" si="4529"/>
        <v>-</v>
      </c>
      <c r="AA2489" s="4" t="str">
        <f t="shared" si="4530"/>
        <v/>
      </c>
      <c r="AB2489" s="4" t="str">
        <f t="shared" si="4531"/>
        <v/>
      </c>
      <c r="AC2489" s="4" t="str">
        <f t="shared" si="4532"/>
        <v/>
      </c>
      <c r="AD2489" s="4" t="str">
        <f t="shared" si="4533"/>
        <v/>
      </c>
      <c r="AE2489" s="4" t="str">
        <f t="shared" si="4534"/>
        <v/>
      </c>
      <c r="AF2489" s="4">
        <f t="shared" si="4535"/>
        <v>4</v>
      </c>
      <c r="AG2489" s="4">
        <f t="shared" si="4536"/>
        <v>34</v>
      </c>
      <c r="AH2489" s="4">
        <f t="shared" si="4537"/>
        <v>30</v>
      </c>
      <c r="AI2489" s="4" t="str">
        <f t="shared" si="4538"/>
        <v>1RTG</v>
      </c>
      <c r="AJ2489" s="4" t="str">
        <f t="shared" si="4539"/>
        <v>-1RTG</v>
      </c>
      <c r="AK2489" s="4" t="str" cm="1">
        <f t="array" ref="AK2489">LEFT(AR2489,SUM(LEN(AR2489)-LEN(SUBSTITUTE(AR2489,{"0";"1";"2";"3";"4";"5";"6";"7";"8";"9"},""))))</f>
        <v>1</v>
      </c>
      <c r="AL2489" s="4">
        <f t="shared" si="4543"/>
        <v>13</v>
      </c>
      <c r="AM2489" s="4" t="b">
        <f t="shared" si="4548"/>
        <v>1</v>
      </c>
      <c r="AN2489" s="4" t="str">
        <f t="shared" si="4503"/>
        <v>RTG</v>
      </c>
      <c r="AO2489" s="4" t="b">
        <f t="shared" si="4545"/>
        <v>0</v>
      </c>
      <c r="AP2489" s="4" t="b">
        <f t="shared" si="4540"/>
        <v>0</v>
      </c>
      <c r="AQ2489" s="5" t="str">
        <f t="shared" si="4541"/>
        <v>SAMPO REJOICE ANTI KUSUT (AF)</v>
      </c>
      <c r="AR2489" s="4" t="str">
        <f t="shared" si="4542"/>
        <v>1RTG</v>
      </c>
      <c r="AS2489" t="s">
        <v>3436</v>
      </c>
      <c r="AT2489" s="1" t="s">
        <v>3437</v>
      </c>
      <c r="AU2489" s="4" t="str">
        <f t="shared" ca="1" si="4547"/>
        <v/>
      </c>
      <c r="AV2489">
        <v>10000</v>
      </c>
      <c r="AW2489">
        <v>10000</v>
      </c>
      <c r="AX2489">
        <v>9491</v>
      </c>
      <c r="AY2489" t="str">
        <f t="shared" si="4499"/>
        <v>4902430697965</v>
      </c>
      <c r="AZ2489" t="str">
        <f t="shared" si="4546"/>
        <v>SAMPO REJOICE ANTI KUSUT (AF)</v>
      </c>
      <c r="BA2489" t="s">
        <v>4301</v>
      </c>
      <c r="BB2489" t="s">
        <v>4301</v>
      </c>
      <c r="BC2489" s="9" t="str" cm="1">
        <f t="array" aca="1" ref="BC2489" ca="1">LEFT(AR2489,MATCH(FALSE,ISNUMBER(MID(AR2489,ROW(INDIRECT("1:"&amp;LEN(AR2489)+1)), 1) *1),0) -1)</f>
        <v>1</v>
      </c>
      <c r="BD2489" s="1"/>
      <c r="BF2489" s="21"/>
      <c r="BK2489" s="1"/>
      <c r="BM2489" s="1"/>
      <c r="BN2489" s="1"/>
      <c r="BR2489" s="22"/>
      <c r="BS2489">
        <v>0</v>
      </c>
      <c r="BT2489" s="1" t="s">
        <v>5103</v>
      </c>
    </row>
    <row r="2490" spans="1:72">
      <c r="A2490" s="4" t="str">
        <f t="shared" si="4504"/>
        <v/>
      </c>
      <c r="B2490" s="4" t="str">
        <f t="shared" si="4505"/>
        <v/>
      </c>
      <c r="C2490" s="4" t="str">
        <f t="shared" si="4506"/>
        <v/>
      </c>
      <c r="D2490" s="4" t="str">
        <f t="shared" si="4507"/>
        <v/>
      </c>
      <c r="E2490" s="4" t="str">
        <f t="shared" si="4508"/>
        <v/>
      </c>
      <c r="F2490" s="4" t="str">
        <f t="shared" si="4509"/>
        <v>RTG</v>
      </c>
      <c r="G2490" s="4" t="str">
        <f t="shared" si="4510"/>
        <v/>
      </c>
      <c r="H2490" s="4" t="str">
        <f t="shared" si="4511"/>
        <v/>
      </c>
      <c r="I2490" s="4" t="str">
        <f t="shared" si="4512"/>
        <v/>
      </c>
      <c r="J2490" s="4" t="str">
        <f t="shared" si="4513"/>
        <v/>
      </c>
      <c r="K2490" s="4" t="str">
        <f t="shared" si="4514"/>
        <v/>
      </c>
      <c r="L2490" s="4" t="str">
        <f t="shared" si="4515"/>
        <v/>
      </c>
      <c r="M2490" s="4" t="str">
        <f t="shared" si="4516"/>
        <v/>
      </c>
      <c r="N2490" s="4" t="str">
        <f t="shared" si="4517"/>
        <v/>
      </c>
      <c r="O2490" s="4" t="str">
        <f t="shared" si="4518"/>
        <v/>
      </c>
      <c r="P2490" s="4" t="str">
        <f t="shared" si="4519"/>
        <v/>
      </c>
      <c r="Q2490" s="4" t="str">
        <f t="shared" si="4520"/>
        <v/>
      </c>
      <c r="R2490" s="4" t="str">
        <f t="shared" si="4521"/>
        <v/>
      </c>
      <c r="S2490" s="4" t="str">
        <f t="shared" si="4522"/>
        <v/>
      </c>
      <c r="T2490" s="4" t="str">
        <f t="shared" si="4523"/>
        <v/>
      </c>
      <c r="U2490" s="4" t="str">
        <f t="shared" si="4524"/>
        <v/>
      </c>
      <c r="V2490" s="4" t="str">
        <f t="shared" si="4525"/>
        <v/>
      </c>
      <c r="W2490" s="4" t="str">
        <f t="shared" si="4526"/>
        <v/>
      </c>
      <c r="X2490" s="4" t="str">
        <f t="shared" si="4527"/>
        <v/>
      </c>
      <c r="Y2490" s="4">
        <f t="shared" si="4528"/>
        <v>3</v>
      </c>
      <c r="Z2490" s="4" t="str">
        <f t="shared" si="4529"/>
        <v>-</v>
      </c>
      <c r="AA2490" s="4" t="str">
        <f t="shared" si="4530"/>
        <v/>
      </c>
      <c r="AB2490" s="4" t="str">
        <f t="shared" si="4531"/>
        <v/>
      </c>
      <c r="AC2490" s="4" t="str">
        <f t="shared" si="4532"/>
        <v/>
      </c>
      <c r="AD2490" s="4" t="str">
        <f t="shared" si="4533"/>
        <v/>
      </c>
      <c r="AE2490" s="4" t="str">
        <f t="shared" si="4534"/>
        <v/>
      </c>
      <c r="AF2490" s="4">
        <f t="shared" si="4535"/>
        <v>4</v>
      </c>
      <c r="AG2490" s="4">
        <f t="shared" si="4536"/>
        <v>38</v>
      </c>
      <c r="AH2490" s="4">
        <f t="shared" si="4537"/>
        <v>34</v>
      </c>
      <c r="AI2490" s="4" t="str">
        <f t="shared" si="4538"/>
        <v>1RTG</v>
      </c>
      <c r="AJ2490" s="4" t="str">
        <f t="shared" si="4539"/>
        <v>-1RTG</v>
      </c>
      <c r="AK2490" s="4" t="str" cm="1">
        <f t="array" ref="AK2490">LEFT(AR2490,SUM(LEN(AR2490)-LEN(SUBSTITUTE(AR2490,{"0";"1";"2";"3";"4";"5";"6";"7";"8";"9"},""))))</f>
        <v>1</v>
      </c>
      <c r="AL2490" s="4">
        <f t="shared" si="4543"/>
        <v>13</v>
      </c>
      <c r="AM2490" s="4" t="b">
        <f t="shared" si="4548"/>
        <v>1</v>
      </c>
      <c r="AN2490" s="4" t="str">
        <f t="shared" si="4503"/>
        <v>RTG</v>
      </c>
      <c r="AO2490" s="4" t="b">
        <f t="shared" si="4545"/>
        <v>0</v>
      </c>
      <c r="AP2490" s="4" t="b">
        <f t="shared" si="4540"/>
        <v>0</v>
      </c>
      <c r="AQ2490" s="5" t="str">
        <f t="shared" si="4541"/>
        <v>SAMPO REJOICE HALUS LEMBUT (RICH)</v>
      </c>
      <c r="AR2490" s="4" t="str">
        <f t="shared" si="4542"/>
        <v>1RTG</v>
      </c>
      <c r="AS2490" t="s">
        <v>3438</v>
      </c>
      <c r="AT2490" s="1" t="s">
        <v>3439</v>
      </c>
      <c r="AU2490" s="4" t="str">
        <f t="shared" ca="1" si="4547"/>
        <v/>
      </c>
      <c r="AV2490">
        <v>10000</v>
      </c>
      <c r="AW2490">
        <v>10000</v>
      </c>
      <c r="AX2490">
        <v>9491</v>
      </c>
      <c r="AY2490" t="str">
        <f t="shared" si="4499"/>
        <v>4902430697941</v>
      </c>
      <c r="AZ2490" t="str">
        <f t="shared" si="4546"/>
        <v>SAMPO REJOICE HALUS LEMBUT (RICH)</v>
      </c>
      <c r="BA2490" t="s">
        <v>4301</v>
      </c>
      <c r="BB2490" t="s">
        <v>4301</v>
      </c>
      <c r="BC2490" s="9" t="str" cm="1">
        <f t="array" aca="1" ref="BC2490" ca="1">LEFT(AR2490,MATCH(FALSE,ISNUMBER(MID(AR2490,ROW(INDIRECT("1:"&amp;LEN(AR2490)+1)), 1) *1),0) -1)</f>
        <v>1</v>
      </c>
      <c r="BD2490" s="1"/>
      <c r="BF2490" s="21"/>
      <c r="BK2490" s="1"/>
      <c r="BM2490" s="1"/>
      <c r="BN2490" s="1"/>
      <c r="BR2490" s="22"/>
      <c r="BS2490">
        <v>0</v>
      </c>
      <c r="BT2490" s="1" t="s">
        <v>5103</v>
      </c>
    </row>
    <row r="2491" spans="1:72">
      <c r="A2491" s="4" t="str">
        <f t="shared" si="4504"/>
        <v/>
      </c>
      <c r="B2491" s="4" t="str">
        <f t="shared" si="4505"/>
        <v/>
      </c>
      <c r="C2491" s="4" t="str">
        <f t="shared" si="4506"/>
        <v/>
      </c>
      <c r="D2491" s="4" t="str">
        <f t="shared" si="4507"/>
        <v/>
      </c>
      <c r="E2491" s="4" t="str">
        <f t="shared" si="4508"/>
        <v/>
      </c>
      <c r="F2491" s="4" t="str">
        <f t="shared" si="4509"/>
        <v>RTG</v>
      </c>
      <c r="G2491" s="4" t="str">
        <f t="shared" si="4510"/>
        <v/>
      </c>
      <c r="H2491" s="4" t="str">
        <f t="shared" si="4511"/>
        <v/>
      </c>
      <c r="I2491" s="4" t="str">
        <f t="shared" si="4512"/>
        <v/>
      </c>
      <c r="J2491" s="4" t="str">
        <f t="shared" si="4513"/>
        <v/>
      </c>
      <c r="K2491" s="4" t="str">
        <f t="shared" si="4514"/>
        <v/>
      </c>
      <c r="L2491" s="4" t="str">
        <f t="shared" si="4515"/>
        <v/>
      </c>
      <c r="M2491" s="4" t="str">
        <f t="shared" si="4516"/>
        <v/>
      </c>
      <c r="N2491" s="4" t="str">
        <f t="shared" si="4517"/>
        <v/>
      </c>
      <c r="O2491" s="4" t="str">
        <f t="shared" si="4518"/>
        <v/>
      </c>
      <c r="P2491" s="4" t="str">
        <f t="shared" si="4519"/>
        <v/>
      </c>
      <c r="Q2491" s="4" t="str">
        <f t="shared" si="4520"/>
        <v/>
      </c>
      <c r="R2491" s="4" t="str">
        <f t="shared" si="4521"/>
        <v/>
      </c>
      <c r="S2491" s="4" t="str">
        <f t="shared" si="4522"/>
        <v/>
      </c>
      <c r="T2491" s="4" t="str">
        <f t="shared" si="4523"/>
        <v/>
      </c>
      <c r="U2491" s="4" t="str">
        <f t="shared" si="4524"/>
        <v/>
      </c>
      <c r="V2491" s="4" t="str">
        <f t="shared" si="4525"/>
        <v/>
      </c>
      <c r="W2491" s="4" t="str">
        <f t="shared" si="4526"/>
        <v/>
      </c>
      <c r="X2491" s="4" t="str">
        <f t="shared" si="4527"/>
        <v/>
      </c>
      <c r="Y2491" s="4">
        <f t="shared" si="4528"/>
        <v>3</v>
      </c>
      <c r="Z2491" s="4" t="str">
        <f t="shared" si="4529"/>
        <v>-</v>
      </c>
      <c r="AA2491" s="4" t="str">
        <f t="shared" si="4530"/>
        <v/>
      </c>
      <c r="AB2491" s="4" t="str">
        <f t="shared" si="4531"/>
        <v/>
      </c>
      <c r="AC2491" s="4" t="str">
        <f t="shared" si="4532"/>
        <v/>
      </c>
      <c r="AD2491" s="4" t="str">
        <f t="shared" si="4533"/>
        <v/>
      </c>
      <c r="AE2491" s="4" t="str">
        <f t="shared" si="4534"/>
        <v/>
      </c>
      <c r="AF2491" s="4">
        <f t="shared" si="4535"/>
        <v>4</v>
      </c>
      <c r="AG2491" s="4">
        <f t="shared" si="4536"/>
        <v>24</v>
      </c>
      <c r="AH2491" s="4">
        <f t="shared" si="4537"/>
        <v>20</v>
      </c>
      <c r="AI2491" s="4" t="str">
        <f t="shared" si="4538"/>
        <v>1RTG</v>
      </c>
      <c r="AJ2491" s="4" t="str">
        <f t="shared" si="4539"/>
        <v>-1RTG</v>
      </c>
      <c r="AK2491" s="4" t="str" cm="1">
        <f t="array" ref="AK2491">LEFT(AR2491,SUM(LEN(AR2491)-LEN(SUBSTITUTE(AR2491,{"0";"1";"2";"3";"4";"5";"6";"7";"8";"9"},""))))</f>
        <v>1</v>
      </c>
      <c r="AL2491" s="4">
        <f t="shared" si="4543"/>
        <v>13</v>
      </c>
      <c r="AM2491" s="4" t="b">
        <f t="shared" si="4548"/>
        <v>1</v>
      </c>
      <c r="AN2491" s="4" t="str">
        <f t="shared" si="4503"/>
        <v>RTG</v>
      </c>
      <c r="AO2491" s="4" t="b">
        <f t="shared" si="4545"/>
        <v>0</v>
      </c>
      <c r="AP2491" s="4" t="b">
        <f t="shared" si="4540"/>
        <v>0</v>
      </c>
      <c r="AQ2491" s="5" t="str">
        <f t="shared" si="4541"/>
        <v>SAMPO REJOICE HIJAB</v>
      </c>
      <c r="AR2491" s="4" t="str">
        <f t="shared" si="4542"/>
        <v>1RTG</v>
      </c>
      <c r="AS2491" t="s">
        <v>3440</v>
      </c>
      <c r="AT2491" s="1" t="s">
        <v>3441</v>
      </c>
      <c r="AU2491" s="4" t="str">
        <f t="shared" ca="1" si="4547"/>
        <v/>
      </c>
      <c r="AV2491">
        <v>10000</v>
      </c>
      <c r="AW2491">
        <v>10000</v>
      </c>
      <c r="AX2491">
        <v>9491</v>
      </c>
      <c r="AY2491" t="str">
        <f t="shared" si="4499"/>
        <v>4902430753333</v>
      </c>
      <c r="AZ2491" t="str">
        <f t="shared" si="4546"/>
        <v>SAMPO REJOICE HIJAB</v>
      </c>
      <c r="BA2491" t="s">
        <v>4301</v>
      </c>
      <c r="BB2491" t="s">
        <v>4301</v>
      </c>
      <c r="BC2491" s="9" t="str" cm="1">
        <f t="array" aca="1" ref="BC2491" ca="1">LEFT(AR2491,MATCH(FALSE,ISNUMBER(MID(AR2491,ROW(INDIRECT("1:"&amp;LEN(AR2491)+1)), 1) *1),0) -1)</f>
        <v>1</v>
      </c>
      <c r="BD2491" s="1"/>
      <c r="BF2491" s="21"/>
      <c r="BK2491" s="1"/>
      <c r="BM2491" s="1"/>
      <c r="BN2491" s="1"/>
      <c r="BR2491" s="22"/>
      <c r="BS2491">
        <v>0</v>
      </c>
      <c r="BT2491" s="1" t="s">
        <v>5103</v>
      </c>
    </row>
    <row r="2492" spans="1:72">
      <c r="A2492" s="4" t="str">
        <f t="shared" si="4504"/>
        <v/>
      </c>
      <c r="B2492" s="4" t="str">
        <f t="shared" si="4505"/>
        <v/>
      </c>
      <c r="C2492" s="4" t="str">
        <f t="shared" si="4506"/>
        <v/>
      </c>
      <c r="D2492" s="4" t="str">
        <f t="shared" si="4507"/>
        <v/>
      </c>
      <c r="E2492" s="4" t="str">
        <f t="shared" si="4508"/>
        <v/>
      </c>
      <c r="F2492" s="4" t="str">
        <f t="shared" si="4509"/>
        <v>RTG</v>
      </c>
      <c r="G2492" s="4" t="str">
        <f t="shared" si="4510"/>
        <v/>
      </c>
      <c r="H2492" s="4" t="str">
        <f t="shared" si="4511"/>
        <v/>
      </c>
      <c r="I2492" s="4" t="str">
        <f t="shared" si="4512"/>
        <v/>
      </c>
      <c r="J2492" s="4" t="str">
        <f t="shared" si="4513"/>
        <v/>
      </c>
      <c r="K2492" s="4" t="str">
        <f t="shared" si="4514"/>
        <v/>
      </c>
      <c r="L2492" s="4" t="str">
        <f t="shared" si="4515"/>
        <v/>
      </c>
      <c r="M2492" s="4" t="str">
        <f t="shared" si="4516"/>
        <v/>
      </c>
      <c r="N2492" s="4" t="str">
        <f t="shared" si="4517"/>
        <v/>
      </c>
      <c r="O2492" s="4" t="str">
        <f t="shared" si="4518"/>
        <v/>
      </c>
      <c r="P2492" s="4" t="str">
        <f t="shared" si="4519"/>
        <v/>
      </c>
      <c r="Q2492" s="4" t="str">
        <f t="shared" si="4520"/>
        <v/>
      </c>
      <c r="R2492" s="4" t="str">
        <f t="shared" si="4521"/>
        <v/>
      </c>
      <c r="S2492" s="4" t="str">
        <f t="shared" si="4522"/>
        <v/>
      </c>
      <c r="T2492" s="4" t="str">
        <f t="shared" si="4523"/>
        <v/>
      </c>
      <c r="U2492" s="4" t="str">
        <f t="shared" si="4524"/>
        <v/>
      </c>
      <c r="V2492" s="4" t="str">
        <f t="shared" si="4525"/>
        <v/>
      </c>
      <c r="W2492" s="4" t="str">
        <f t="shared" si="4526"/>
        <v/>
      </c>
      <c r="X2492" s="4" t="str">
        <f t="shared" si="4527"/>
        <v/>
      </c>
      <c r="Y2492" s="4">
        <f t="shared" si="4528"/>
        <v>3</v>
      </c>
      <c r="Z2492" s="4" t="str">
        <f t="shared" si="4529"/>
        <v>-</v>
      </c>
      <c r="AA2492" s="4" t="str">
        <f t="shared" si="4530"/>
        <v/>
      </c>
      <c r="AB2492" s="4" t="str">
        <f t="shared" si="4531"/>
        <v/>
      </c>
      <c r="AC2492" s="4" t="str">
        <f t="shared" si="4532"/>
        <v/>
      </c>
      <c r="AD2492" s="4" t="str">
        <f t="shared" si="4533"/>
        <v/>
      </c>
      <c r="AE2492" s="4" t="str">
        <f t="shared" si="4534"/>
        <v/>
      </c>
      <c r="AF2492" s="4">
        <f t="shared" si="4535"/>
        <v>4</v>
      </c>
      <c r="AG2492" s="4">
        <f t="shared" si="4536"/>
        <v>24</v>
      </c>
      <c r="AH2492" s="4">
        <f t="shared" si="4537"/>
        <v>20</v>
      </c>
      <c r="AI2492" s="4" t="str">
        <f t="shared" si="4538"/>
        <v>1RTG</v>
      </c>
      <c r="AJ2492" s="4" t="str">
        <f t="shared" si="4539"/>
        <v>-1RTG</v>
      </c>
      <c r="AK2492" s="4" t="str" cm="1">
        <f t="array" ref="AK2492">LEFT(AR2492,SUM(LEN(AR2492)-LEN(SUBSTITUTE(AR2492,{"0";"1";"2";"3";"4";"5";"6";"7";"8";"9"},""))))</f>
        <v>1</v>
      </c>
      <c r="AL2492" s="4">
        <f t="shared" si="4543"/>
        <v>13</v>
      </c>
      <c r="AM2492" s="4" t="b">
        <f t="shared" si="4548"/>
        <v>1</v>
      </c>
      <c r="AN2492" s="4" t="str">
        <f t="shared" ref="AN2492:AN2510" si="4549">RIGHT(AI2492,3)</f>
        <v>RTG</v>
      </c>
      <c r="AO2492" s="4" t="b">
        <f t="shared" si="4545"/>
        <v>0</v>
      </c>
      <c r="AP2492" s="4" t="b">
        <f t="shared" si="4540"/>
        <v>0</v>
      </c>
      <c r="AQ2492" s="5" t="str">
        <f t="shared" si="4541"/>
        <v>SAMPO REJOICE HITAM</v>
      </c>
      <c r="AR2492" s="4" t="str">
        <f t="shared" si="4542"/>
        <v>1RTG</v>
      </c>
      <c r="AS2492" t="s">
        <v>3442</v>
      </c>
      <c r="AT2492" s="1" t="s">
        <v>3443</v>
      </c>
      <c r="AU2492" s="4" t="str">
        <f t="shared" ca="1" si="4547"/>
        <v/>
      </c>
      <c r="AV2492">
        <v>10000</v>
      </c>
      <c r="AW2492">
        <v>10000</v>
      </c>
      <c r="AX2492">
        <v>9491</v>
      </c>
      <c r="AY2492" t="str">
        <f t="shared" si="4499"/>
        <v>4902430697996</v>
      </c>
      <c r="AZ2492" t="str">
        <f t="shared" si="4546"/>
        <v>SAMPO REJOICE HITAM</v>
      </c>
      <c r="BA2492" t="s">
        <v>4301</v>
      </c>
      <c r="BB2492" t="s">
        <v>4301</v>
      </c>
      <c r="BC2492" s="9" t="str" cm="1">
        <f t="array" aca="1" ref="BC2492" ca="1">LEFT(AR2492,MATCH(FALSE,ISNUMBER(MID(AR2492,ROW(INDIRECT("1:"&amp;LEN(AR2492)+1)), 1) *1),0) -1)</f>
        <v>1</v>
      </c>
      <c r="BD2492" s="1"/>
      <c r="BF2492" s="21"/>
      <c r="BK2492" s="1"/>
      <c r="BM2492" s="1"/>
      <c r="BN2492" s="1"/>
      <c r="BR2492" s="22"/>
      <c r="BS2492">
        <v>0</v>
      </c>
      <c r="BT2492" s="1" t="s">
        <v>5103</v>
      </c>
    </row>
    <row r="2493" spans="1:72">
      <c r="A2493" s="4" t="str">
        <f t="shared" si="4504"/>
        <v/>
      </c>
      <c r="B2493" s="4" t="str">
        <f t="shared" si="4505"/>
        <v/>
      </c>
      <c r="C2493" s="4" t="str">
        <f t="shared" si="4506"/>
        <v/>
      </c>
      <c r="D2493" s="4" t="str">
        <f t="shared" si="4507"/>
        <v/>
      </c>
      <c r="E2493" s="4" t="str">
        <f t="shared" si="4508"/>
        <v/>
      </c>
      <c r="F2493" s="4" t="str">
        <f t="shared" si="4509"/>
        <v>RTG</v>
      </c>
      <c r="G2493" s="4" t="str">
        <f t="shared" si="4510"/>
        <v/>
      </c>
      <c r="H2493" s="4" t="str">
        <f t="shared" si="4511"/>
        <v/>
      </c>
      <c r="I2493" s="4" t="str">
        <f t="shared" si="4512"/>
        <v/>
      </c>
      <c r="J2493" s="4" t="str">
        <f t="shared" si="4513"/>
        <v/>
      </c>
      <c r="K2493" s="4" t="str">
        <f t="shared" si="4514"/>
        <v/>
      </c>
      <c r="L2493" s="4" t="str">
        <f t="shared" si="4515"/>
        <v/>
      </c>
      <c r="M2493" s="4" t="str">
        <f t="shared" si="4516"/>
        <v/>
      </c>
      <c r="N2493" s="4" t="str">
        <f t="shared" si="4517"/>
        <v/>
      </c>
      <c r="O2493" s="4" t="str">
        <f t="shared" si="4518"/>
        <v/>
      </c>
      <c r="P2493" s="4" t="str">
        <f t="shared" si="4519"/>
        <v/>
      </c>
      <c r="Q2493" s="4" t="str">
        <f t="shared" si="4520"/>
        <v/>
      </c>
      <c r="R2493" s="4" t="str">
        <f t="shared" si="4521"/>
        <v/>
      </c>
      <c r="S2493" s="4" t="str">
        <f t="shared" si="4522"/>
        <v/>
      </c>
      <c r="T2493" s="4" t="str">
        <f t="shared" si="4523"/>
        <v/>
      </c>
      <c r="U2493" s="4" t="str">
        <f t="shared" si="4524"/>
        <v/>
      </c>
      <c r="V2493" s="4" t="str">
        <f t="shared" si="4525"/>
        <v/>
      </c>
      <c r="W2493" s="4" t="str">
        <f t="shared" si="4526"/>
        <v/>
      </c>
      <c r="X2493" s="4" t="str">
        <f t="shared" si="4527"/>
        <v/>
      </c>
      <c r="Y2493" s="4">
        <f t="shared" si="4528"/>
        <v>3</v>
      </c>
      <c r="Z2493" s="4" t="str">
        <f t="shared" si="4529"/>
        <v>-</v>
      </c>
      <c r="AA2493" s="4" t="str">
        <f t="shared" si="4530"/>
        <v/>
      </c>
      <c r="AB2493" s="4" t="str">
        <f t="shared" si="4531"/>
        <v/>
      </c>
      <c r="AC2493" s="4" t="str">
        <f t="shared" si="4532"/>
        <v/>
      </c>
      <c r="AD2493" s="4" t="str">
        <f t="shared" si="4533"/>
        <v/>
      </c>
      <c r="AE2493" s="4" t="str">
        <f t="shared" si="4534"/>
        <v/>
      </c>
      <c r="AF2493" s="4">
        <f t="shared" si="4535"/>
        <v>4</v>
      </c>
      <c r="AG2493" s="4">
        <f t="shared" si="4536"/>
        <v>38</v>
      </c>
      <c r="AH2493" s="4">
        <f t="shared" si="4537"/>
        <v>34</v>
      </c>
      <c r="AI2493" s="4" t="str">
        <f t="shared" si="4538"/>
        <v>1RTG</v>
      </c>
      <c r="AJ2493" s="4" t="str">
        <f t="shared" si="4539"/>
        <v>-1RTG</v>
      </c>
      <c r="AK2493" s="4" t="str" cm="1">
        <f t="array" ref="AK2493">LEFT(AR2493,SUM(LEN(AR2493)-LEN(SUBSTITUTE(AR2493,{"0";"1";"2";"3";"4";"5";"6";"7";"8";"9"},""))))</f>
        <v>1</v>
      </c>
      <c r="AL2493" s="4">
        <f t="shared" si="4543"/>
        <v>13</v>
      </c>
      <c r="AM2493" s="4" t="b">
        <f t="shared" si="4548"/>
        <v>1</v>
      </c>
      <c r="AN2493" s="4" t="str">
        <f t="shared" si="4549"/>
        <v>RTG</v>
      </c>
      <c r="AO2493" s="4" t="b">
        <f t="shared" si="4545"/>
        <v>0</v>
      </c>
      <c r="AP2493" s="4" t="b">
        <f t="shared" si="4540"/>
        <v>0</v>
      </c>
      <c r="AQ2493" s="5" t="str">
        <f t="shared" si="4541"/>
        <v>SAMPO REJOICE KOREAN ROSE EDITION</v>
      </c>
      <c r="AR2493" s="4" t="str">
        <f t="shared" si="4542"/>
        <v>1RTG</v>
      </c>
      <c r="AS2493" t="s">
        <v>3444</v>
      </c>
      <c r="AT2493" s="1" t="s">
        <v>3445</v>
      </c>
      <c r="AU2493" s="4" t="str">
        <f t="shared" ca="1" si="4547"/>
        <v/>
      </c>
      <c r="AV2493">
        <v>10000</v>
      </c>
      <c r="AW2493">
        <v>10000</v>
      </c>
      <c r="AX2493">
        <v>9491</v>
      </c>
      <c r="AY2493" t="str">
        <f t="shared" si="4499"/>
        <v>4987176133885</v>
      </c>
      <c r="AZ2493" t="str">
        <f t="shared" si="4546"/>
        <v>SAMPO REJOICE KOREAN ROSE EDITION</v>
      </c>
      <c r="BA2493" t="s">
        <v>4301</v>
      </c>
      <c r="BB2493" t="s">
        <v>4301</v>
      </c>
      <c r="BC2493" s="9" t="str" cm="1">
        <f t="array" aca="1" ref="BC2493" ca="1">LEFT(AR2493,MATCH(FALSE,ISNUMBER(MID(AR2493,ROW(INDIRECT("1:"&amp;LEN(AR2493)+1)), 1) *1),0) -1)</f>
        <v>1</v>
      </c>
      <c r="BD2493" s="1"/>
      <c r="BF2493" s="21"/>
      <c r="BK2493" s="1"/>
      <c r="BM2493" s="1"/>
      <c r="BN2493" s="1"/>
      <c r="BR2493" s="22"/>
      <c r="BS2493">
        <v>0</v>
      </c>
      <c r="BT2493" s="1" t="s">
        <v>5103</v>
      </c>
    </row>
    <row r="2494" spans="1:72">
      <c r="A2494" s="4" t="str">
        <f t="shared" si="4504"/>
        <v/>
      </c>
      <c r="B2494" s="4" t="str">
        <f t="shared" si="4505"/>
        <v/>
      </c>
      <c r="C2494" s="4" t="str">
        <f t="shared" si="4506"/>
        <v/>
      </c>
      <c r="D2494" s="4" t="str">
        <f t="shared" si="4507"/>
        <v/>
      </c>
      <c r="E2494" s="4" t="str">
        <f t="shared" si="4508"/>
        <v/>
      </c>
      <c r="F2494" s="4" t="str">
        <f t="shared" si="4509"/>
        <v>RTG</v>
      </c>
      <c r="G2494" s="4" t="str">
        <f t="shared" si="4510"/>
        <v/>
      </c>
      <c r="H2494" s="4" t="str">
        <f t="shared" si="4511"/>
        <v/>
      </c>
      <c r="I2494" s="4" t="str">
        <f t="shared" si="4512"/>
        <v/>
      </c>
      <c r="J2494" s="4" t="str">
        <f t="shared" si="4513"/>
        <v/>
      </c>
      <c r="K2494" s="4" t="str">
        <f t="shared" si="4514"/>
        <v/>
      </c>
      <c r="L2494" s="4" t="str">
        <f t="shared" si="4515"/>
        <v/>
      </c>
      <c r="M2494" s="4" t="str">
        <f t="shared" si="4516"/>
        <v/>
      </c>
      <c r="N2494" s="4" t="str">
        <f t="shared" si="4517"/>
        <v/>
      </c>
      <c r="O2494" s="4" t="str">
        <f t="shared" si="4518"/>
        <v/>
      </c>
      <c r="P2494" s="4" t="str">
        <f t="shared" si="4519"/>
        <v/>
      </c>
      <c r="Q2494" s="4" t="str">
        <f t="shared" si="4520"/>
        <v/>
      </c>
      <c r="R2494" s="4" t="str">
        <f t="shared" si="4521"/>
        <v/>
      </c>
      <c r="S2494" s="4" t="str">
        <f t="shared" si="4522"/>
        <v/>
      </c>
      <c r="T2494" s="4" t="str">
        <f t="shared" si="4523"/>
        <v/>
      </c>
      <c r="U2494" s="4" t="str">
        <f t="shared" si="4524"/>
        <v/>
      </c>
      <c r="V2494" s="4" t="str">
        <f t="shared" si="4525"/>
        <v/>
      </c>
      <c r="W2494" s="4" t="str">
        <f t="shared" si="4526"/>
        <v/>
      </c>
      <c r="X2494" s="4" t="str">
        <f t="shared" si="4527"/>
        <v/>
      </c>
      <c r="Y2494" s="4">
        <f t="shared" si="4528"/>
        <v>3</v>
      </c>
      <c r="Z2494" s="4" t="str">
        <f t="shared" si="4529"/>
        <v>-</v>
      </c>
      <c r="AA2494" s="4" t="str">
        <f t="shared" si="4530"/>
        <v/>
      </c>
      <c r="AB2494" s="4" t="str">
        <f t="shared" si="4531"/>
        <v/>
      </c>
      <c r="AC2494" s="4" t="str">
        <f t="shared" si="4532"/>
        <v/>
      </c>
      <c r="AD2494" s="4" t="str">
        <f t="shared" si="4533"/>
        <v/>
      </c>
      <c r="AE2494" s="4" t="str">
        <f t="shared" si="4534"/>
        <v/>
      </c>
      <c r="AF2494" s="4">
        <f t="shared" si="4535"/>
        <v>4</v>
      </c>
      <c r="AG2494" s="4">
        <f t="shared" si="4536"/>
        <v>47</v>
      </c>
      <c r="AH2494" s="4">
        <f t="shared" si="4537"/>
        <v>43</v>
      </c>
      <c r="AI2494" s="4" t="str">
        <f t="shared" si="4538"/>
        <v>1RTG</v>
      </c>
      <c r="AJ2494" s="4" t="str">
        <f t="shared" si="4539"/>
        <v>-1RTG</v>
      </c>
      <c r="AK2494" s="4" t="str" cm="1">
        <f t="array" ref="AK2494">LEFT(AR2494,SUM(LEN(AR2494)-LEN(SUBSTITUTE(AR2494,{"0";"1";"2";"3";"4";"5";"6";"7";"8";"9"},""))))</f>
        <v>1</v>
      </c>
      <c r="AL2494" s="4">
        <f t="shared" si="4543"/>
        <v>13</v>
      </c>
      <c r="AM2494" s="4" t="b">
        <f t="shared" si="4548"/>
        <v>1</v>
      </c>
      <c r="AN2494" s="4" t="str">
        <f t="shared" si="4549"/>
        <v>RTG</v>
      </c>
      <c r="AO2494" s="4" t="b">
        <f t="shared" si="4545"/>
        <v>0</v>
      </c>
      <c r="AP2494" s="4" t="b">
        <f t="shared" si="4540"/>
        <v>0</v>
      </c>
      <c r="AQ2494" s="5" t="str">
        <f t="shared" si="4541"/>
        <v>SAMPO REJOICE LEMBUT TERNUTRISI (MOIS EL )</v>
      </c>
      <c r="AR2494" s="4" t="str">
        <f t="shared" si="4542"/>
        <v>1RTG</v>
      </c>
      <c r="AS2494" t="s">
        <v>3446</v>
      </c>
      <c r="AT2494" s="1" t="s">
        <v>3447</v>
      </c>
      <c r="AU2494" s="4" t="str">
        <f t="shared" ca="1" si="4547"/>
        <v/>
      </c>
      <c r="AV2494">
        <v>10000</v>
      </c>
      <c r="AW2494">
        <v>10000</v>
      </c>
      <c r="AX2494">
        <v>9491</v>
      </c>
      <c r="AY2494" t="str">
        <f t="shared" si="4499"/>
        <v>4902430660563</v>
      </c>
      <c r="AZ2494" t="str">
        <f t="shared" si="4546"/>
        <v>SAMPO REJOICE LEMBUT TERNUTRISI (MOIS EL )</v>
      </c>
      <c r="BA2494" t="s">
        <v>4301</v>
      </c>
      <c r="BB2494" t="s">
        <v>4301</v>
      </c>
      <c r="BC2494" s="9" t="str" cm="1">
        <f t="array" aca="1" ref="BC2494" ca="1">LEFT(AR2494,MATCH(FALSE,ISNUMBER(MID(AR2494,ROW(INDIRECT("1:"&amp;LEN(AR2494)+1)), 1) *1),0) -1)</f>
        <v>1</v>
      </c>
      <c r="BD2494" s="1"/>
      <c r="BF2494" s="21"/>
      <c r="BK2494" s="1"/>
      <c r="BM2494" s="1"/>
      <c r="BN2494" s="1"/>
      <c r="BR2494" s="22"/>
      <c r="BS2494">
        <v>0</v>
      </c>
      <c r="BT2494" s="1" t="s">
        <v>5103</v>
      </c>
    </row>
    <row r="2495" spans="1:72">
      <c r="A2495" s="4" t="str">
        <f t="shared" si="4504"/>
        <v/>
      </c>
      <c r="B2495" s="4" t="str">
        <f t="shared" si="4505"/>
        <v/>
      </c>
      <c r="C2495" s="4" t="str">
        <f t="shared" si="4506"/>
        <v/>
      </c>
      <c r="D2495" s="4" t="str">
        <f t="shared" si="4507"/>
        <v/>
      </c>
      <c r="E2495" s="4" t="str">
        <f t="shared" si="4508"/>
        <v/>
      </c>
      <c r="F2495" s="4" t="str">
        <f t="shared" si="4509"/>
        <v>RTG</v>
      </c>
      <c r="G2495" s="4" t="str">
        <f t="shared" si="4510"/>
        <v/>
      </c>
      <c r="H2495" s="4" t="str">
        <f t="shared" si="4511"/>
        <v/>
      </c>
      <c r="I2495" s="4" t="str">
        <f t="shared" si="4512"/>
        <v/>
      </c>
      <c r="J2495" s="4" t="str">
        <f t="shared" si="4513"/>
        <v/>
      </c>
      <c r="K2495" s="4" t="str">
        <f t="shared" si="4514"/>
        <v/>
      </c>
      <c r="L2495" s="4" t="str">
        <f t="shared" si="4515"/>
        <v/>
      </c>
      <c r="M2495" s="4" t="str">
        <f t="shared" si="4516"/>
        <v/>
      </c>
      <c r="N2495" s="4" t="str">
        <f t="shared" si="4517"/>
        <v/>
      </c>
      <c r="O2495" s="4" t="str">
        <f t="shared" si="4518"/>
        <v>DUS</v>
      </c>
      <c r="P2495" s="4" t="str">
        <f t="shared" si="4519"/>
        <v/>
      </c>
      <c r="Q2495" s="4" t="str">
        <f t="shared" si="4520"/>
        <v/>
      </c>
      <c r="R2495" s="4" t="str">
        <f t="shared" si="4521"/>
        <v/>
      </c>
      <c r="S2495" s="4" t="str">
        <f t="shared" si="4522"/>
        <v/>
      </c>
      <c r="T2495" s="4" t="str">
        <f t="shared" si="4523"/>
        <v/>
      </c>
      <c r="U2495" s="4" t="str">
        <f t="shared" si="4524"/>
        <v/>
      </c>
      <c r="V2495" s="4" t="str">
        <f t="shared" si="4525"/>
        <v/>
      </c>
      <c r="W2495" s="4" t="str">
        <f t="shared" si="4526"/>
        <v/>
      </c>
      <c r="X2495" s="4" t="str">
        <f t="shared" si="4527"/>
        <v/>
      </c>
      <c r="Y2495" s="4">
        <f t="shared" si="4528"/>
        <v>6</v>
      </c>
      <c r="Z2495" s="4" t="str">
        <f t="shared" si="4529"/>
        <v>-</v>
      </c>
      <c r="AA2495" s="4" t="str">
        <f t="shared" si="4530"/>
        <v>/</v>
      </c>
      <c r="AB2495" s="4" t="str">
        <f t="shared" si="4531"/>
        <v/>
      </c>
      <c r="AC2495" s="4" t="str">
        <f t="shared" si="4532"/>
        <v/>
      </c>
      <c r="AD2495" s="4" t="str">
        <f t="shared" si="4533"/>
        <v/>
      </c>
      <c r="AE2495" s="4" t="str">
        <f t="shared" si="4534"/>
        <v/>
      </c>
      <c r="AF2495" s="4">
        <f t="shared" si="4535"/>
        <v>9</v>
      </c>
      <c r="AG2495" s="4">
        <f t="shared" si="4536"/>
        <v>23</v>
      </c>
      <c r="AH2495" s="4">
        <f t="shared" si="4537"/>
        <v>14</v>
      </c>
      <c r="AI2495" s="4" t="str">
        <f t="shared" si="4538"/>
        <v>/DUS</v>
      </c>
      <c r="AJ2495" s="4" t="str">
        <f t="shared" si="4539"/>
        <v>G/DUS</v>
      </c>
      <c r="AK2495" s="4" t="str" cm="1">
        <f t="array" ref="AK2495">LEFT(AR2495,SUM(LEN(AR2495)-LEN(SUBSTITUTE(AR2495,{"0";"1";"2";"3";"4";"5";"6";"7";"8";"9"},""))))</f>
        <v>40</v>
      </c>
      <c r="AL2495" s="4">
        <f t="shared" si="4543"/>
        <v>13</v>
      </c>
      <c r="AM2495" s="4" t="b">
        <f>LEFT(AR2495,2)=AK2495</f>
        <v>1</v>
      </c>
      <c r="AN2495" s="4" t="str">
        <f t="shared" si="4549"/>
        <v>DUS</v>
      </c>
      <c r="AO2495" s="4" t="b">
        <f t="shared" si="4545"/>
        <v>0</v>
      </c>
      <c r="AP2495" s="4" t="b">
        <f t="shared" si="4540"/>
        <v>0</v>
      </c>
      <c r="AQ2495" s="5" t="str">
        <f t="shared" si="4541"/>
        <v>SAMPO SUNSILK</v>
      </c>
      <c r="AR2495" s="4" t="str">
        <f t="shared" si="4542"/>
        <v>40RTG/DUS</v>
      </c>
      <c r="AS2495" t="s">
        <v>3451</v>
      </c>
      <c r="AU2495" s="4" t="b">
        <f t="shared" ca="1" si="4547"/>
        <v>1</v>
      </c>
      <c r="AV2495">
        <v>355000</v>
      </c>
      <c r="AW2495">
        <v>355000</v>
      </c>
      <c r="AX2495">
        <v>352000</v>
      </c>
      <c r="AY2495" t="str">
        <f t="shared" si="4499"/>
        <v>8000000002495</v>
      </c>
      <c r="AZ2495" t="str">
        <f t="shared" si="4546"/>
        <v>SAMPO SUNSILK</v>
      </c>
      <c r="BA2495" t="s">
        <v>4301</v>
      </c>
      <c r="BB2495" t="s">
        <v>4301</v>
      </c>
      <c r="BC2495" s="4" t="str" cm="1">
        <f t="array" aca="1" ref="BC2495" ca="1">LEFT(AR2495,MATCH(FALSE,ISNUMBER(MID(AR2495,ROW(INDIRECT("1:"&amp;LEN(AR2495)+1)), 1) *1),0) -1)</f>
        <v>40</v>
      </c>
      <c r="BD2495" s="1"/>
      <c r="BF2495" s="21"/>
      <c r="BK2495" s="1"/>
      <c r="BM2495" s="1"/>
      <c r="BN2495" s="1"/>
      <c r="BR2495" s="22"/>
      <c r="BS2495">
        <v>0</v>
      </c>
      <c r="BT2495" s="1" t="s">
        <v>5103</v>
      </c>
    </row>
    <row r="2496" spans="1:72">
      <c r="A2496" s="4" t="str">
        <f t="shared" si="4504"/>
        <v/>
      </c>
      <c r="B2496" s="4" t="str">
        <f t="shared" si="4505"/>
        <v/>
      </c>
      <c r="C2496" s="4" t="str">
        <f t="shared" si="4506"/>
        <v/>
      </c>
      <c r="D2496" s="4" t="str">
        <f t="shared" si="4507"/>
        <v/>
      </c>
      <c r="E2496" s="4" t="str">
        <f t="shared" si="4508"/>
        <v>SCT</v>
      </c>
      <c r="F2496" s="4" t="str">
        <f t="shared" si="4509"/>
        <v>RTG</v>
      </c>
      <c r="G2496" s="4" t="str">
        <f t="shared" si="4510"/>
        <v/>
      </c>
      <c r="H2496" s="4" t="str">
        <f t="shared" si="4511"/>
        <v/>
      </c>
      <c r="I2496" s="4" t="str">
        <f t="shared" si="4512"/>
        <v/>
      </c>
      <c r="J2496" s="4" t="str">
        <f t="shared" si="4513"/>
        <v/>
      </c>
      <c r="K2496" s="4" t="str">
        <f t="shared" si="4514"/>
        <v/>
      </c>
      <c r="L2496" s="4" t="str">
        <f t="shared" si="4515"/>
        <v/>
      </c>
      <c r="M2496" s="4" t="str">
        <f t="shared" si="4516"/>
        <v/>
      </c>
      <c r="N2496" s="4" t="str">
        <f t="shared" si="4517"/>
        <v/>
      </c>
      <c r="O2496" s="4" t="str">
        <f t="shared" si="4518"/>
        <v/>
      </c>
      <c r="P2496" s="4" t="str">
        <f t="shared" si="4519"/>
        <v/>
      </c>
      <c r="Q2496" s="4" t="str">
        <f t="shared" si="4520"/>
        <v/>
      </c>
      <c r="R2496" s="4" t="str">
        <f t="shared" si="4521"/>
        <v/>
      </c>
      <c r="S2496" s="4" t="str">
        <f t="shared" si="4522"/>
        <v/>
      </c>
      <c r="T2496" s="4" t="str">
        <f t="shared" si="4523"/>
        <v/>
      </c>
      <c r="U2496" s="4" t="str">
        <f t="shared" si="4524"/>
        <v/>
      </c>
      <c r="V2496" s="4" t="str">
        <f t="shared" si="4525"/>
        <v/>
      </c>
      <c r="W2496" s="4" t="str">
        <f t="shared" si="4526"/>
        <v/>
      </c>
      <c r="X2496" s="4" t="str">
        <f t="shared" si="4527"/>
        <v/>
      </c>
      <c r="Y2496" s="4">
        <f t="shared" si="4528"/>
        <v>6</v>
      </c>
      <c r="Z2496" s="4" t="str">
        <f t="shared" si="4529"/>
        <v>-</v>
      </c>
      <c r="AA2496" s="4" t="str">
        <f t="shared" si="4530"/>
        <v>/</v>
      </c>
      <c r="AB2496" s="4" t="str">
        <f t="shared" si="4531"/>
        <v/>
      </c>
      <c r="AC2496" s="4" t="str">
        <f t="shared" si="4532"/>
        <v/>
      </c>
      <c r="AD2496" s="4" t="str">
        <f t="shared" si="4533"/>
        <v/>
      </c>
      <c r="AE2496" s="4" t="str">
        <f t="shared" si="4534"/>
        <v/>
      </c>
      <c r="AF2496" s="4">
        <f t="shared" si="4535"/>
        <v>9</v>
      </c>
      <c r="AG2496" s="4">
        <f t="shared" si="4536"/>
        <v>42</v>
      </c>
      <c r="AH2496" s="4">
        <f t="shared" si="4537"/>
        <v>33</v>
      </c>
      <c r="AI2496" s="4" t="str">
        <f t="shared" si="4538"/>
        <v>/RTG</v>
      </c>
      <c r="AJ2496" s="4" t="str">
        <f t="shared" si="4539"/>
        <v>T/RTG</v>
      </c>
      <c r="AK2496" s="4" t="str" cm="1">
        <f t="array" ref="AK2496">LEFT(AR2496,SUM(LEN(AR2496)-LEN(SUBSTITUTE(AR2496,{"0";"1";"2";"3";"4";"5";"6";"7";"8";"9"},""))))</f>
        <v>12</v>
      </c>
      <c r="AL2496" s="4">
        <f t="shared" si="4543"/>
        <v>13</v>
      </c>
      <c r="AM2496" s="4" t="b">
        <f>LEFT(AR2496,2)=AK2496</f>
        <v>1</v>
      </c>
      <c r="AN2496" s="4" t="str">
        <f t="shared" si="4549"/>
        <v>RTG</v>
      </c>
      <c r="AO2496" s="4" t="b">
        <f t="shared" si="4545"/>
        <v>0</v>
      </c>
      <c r="AP2496" s="4" t="b">
        <f t="shared" si="4540"/>
        <v>0</v>
      </c>
      <c r="AQ2496" s="5" t="str">
        <f t="shared" si="4541"/>
        <v>SAMPO SUNSILK 9ML HALUS &amp; LEMBUT</v>
      </c>
      <c r="AR2496" s="4" t="str">
        <f t="shared" si="4542"/>
        <v>12SCT/RTG</v>
      </c>
      <c r="AS2496" t="s">
        <v>4622</v>
      </c>
      <c r="AT2496" s="1" t="s">
        <v>3448</v>
      </c>
      <c r="AU2496" s="4" t="str">
        <f t="shared" ca="1" si="4547"/>
        <v/>
      </c>
      <c r="AV2496">
        <v>10000</v>
      </c>
      <c r="AW2496">
        <v>10000</v>
      </c>
      <c r="AX2496">
        <v>8800</v>
      </c>
      <c r="AY2496" t="str">
        <f t="shared" si="4499"/>
        <v>8999999048242</v>
      </c>
      <c r="AZ2496" t="str">
        <f t="shared" si="4546"/>
        <v>SAMPO SUNSILK 9ML HALUS &amp; LEMBUT</v>
      </c>
      <c r="BA2496" t="s">
        <v>4301</v>
      </c>
      <c r="BB2496" t="s">
        <v>4301</v>
      </c>
      <c r="BC2496" s="4" t="str" cm="1">
        <f t="array" aca="1" ref="BC2496" ca="1">LEFT(AR2496,MATCH(FALSE,ISNUMBER(MID(AR2496,ROW(INDIRECT("1:"&amp;LEN(AR2496)+1)), 1) *1),0) -1)</f>
        <v>12</v>
      </c>
      <c r="BD2496" s="1"/>
      <c r="BF2496" s="21"/>
      <c r="BK2496" s="1"/>
      <c r="BM2496" s="1"/>
      <c r="BN2496" s="1"/>
      <c r="BR2496" s="22"/>
      <c r="BS2496">
        <v>0</v>
      </c>
      <c r="BT2496" s="1" t="s">
        <v>5103</v>
      </c>
    </row>
    <row r="2497" spans="1:72">
      <c r="A2497" s="4" t="str">
        <f t="shared" si="4504"/>
        <v/>
      </c>
      <c r="B2497" s="4" t="str">
        <f t="shared" si="4505"/>
        <v/>
      </c>
      <c r="C2497" s="4" t="str">
        <f t="shared" si="4506"/>
        <v/>
      </c>
      <c r="D2497" s="4" t="str">
        <f t="shared" si="4507"/>
        <v/>
      </c>
      <c r="E2497" s="4" t="str">
        <f t="shared" si="4508"/>
        <v>SCT</v>
      </c>
      <c r="F2497" s="4" t="str">
        <f t="shared" si="4509"/>
        <v>RTG</v>
      </c>
      <c r="G2497" s="4" t="str">
        <f t="shared" si="4510"/>
        <v/>
      </c>
      <c r="H2497" s="4" t="str">
        <f t="shared" si="4511"/>
        <v/>
      </c>
      <c r="I2497" s="4" t="str">
        <f t="shared" si="4512"/>
        <v/>
      </c>
      <c r="J2497" s="4" t="str">
        <f t="shared" si="4513"/>
        <v/>
      </c>
      <c r="K2497" s="4" t="str">
        <f t="shared" si="4514"/>
        <v/>
      </c>
      <c r="L2497" s="4" t="str">
        <f t="shared" si="4515"/>
        <v/>
      </c>
      <c r="M2497" s="4" t="str">
        <f t="shared" si="4516"/>
        <v/>
      </c>
      <c r="N2497" s="4" t="str">
        <f t="shared" si="4517"/>
        <v/>
      </c>
      <c r="O2497" s="4" t="str">
        <f t="shared" si="4518"/>
        <v/>
      </c>
      <c r="P2497" s="4" t="str">
        <f t="shared" si="4519"/>
        <v/>
      </c>
      <c r="Q2497" s="4" t="str">
        <f t="shared" si="4520"/>
        <v/>
      </c>
      <c r="R2497" s="4" t="str">
        <f t="shared" si="4521"/>
        <v/>
      </c>
      <c r="S2497" s="4" t="str">
        <f t="shared" si="4522"/>
        <v/>
      </c>
      <c r="T2497" s="4" t="str">
        <f t="shared" si="4523"/>
        <v/>
      </c>
      <c r="U2497" s="4" t="str">
        <f t="shared" si="4524"/>
        <v/>
      </c>
      <c r="V2497" s="4" t="str">
        <f t="shared" si="4525"/>
        <v/>
      </c>
      <c r="W2497" s="4" t="str">
        <f t="shared" si="4526"/>
        <v/>
      </c>
      <c r="X2497" s="4" t="str">
        <f t="shared" si="4527"/>
        <v/>
      </c>
      <c r="Y2497" s="4">
        <f t="shared" si="4528"/>
        <v>6</v>
      </c>
      <c r="Z2497" s="4" t="str">
        <f t="shared" si="4529"/>
        <v>-</v>
      </c>
      <c r="AA2497" s="4" t="str">
        <f t="shared" si="4530"/>
        <v>/</v>
      </c>
      <c r="AB2497" s="4" t="str">
        <f t="shared" si="4531"/>
        <v/>
      </c>
      <c r="AC2497" s="4" t="str">
        <f t="shared" si="4532"/>
        <v/>
      </c>
      <c r="AD2497" s="4" t="str">
        <f t="shared" si="4533"/>
        <v/>
      </c>
      <c r="AE2497" s="4" t="str">
        <f t="shared" si="4534"/>
        <v/>
      </c>
      <c r="AF2497" s="4">
        <f t="shared" si="4535"/>
        <v>9</v>
      </c>
      <c r="AG2497" s="4">
        <f t="shared" si="4536"/>
        <v>42</v>
      </c>
      <c r="AH2497" s="4">
        <f t="shared" si="4537"/>
        <v>33</v>
      </c>
      <c r="AI2497" s="4" t="str">
        <f t="shared" si="4538"/>
        <v>/RTG</v>
      </c>
      <c r="AJ2497" s="4" t="str">
        <f t="shared" si="4539"/>
        <v>T/RTG</v>
      </c>
      <c r="AK2497" s="4" t="str" cm="1">
        <f t="array" ref="AK2497">LEFT(AR2497,SUM(LEN(AR2497)-LEN(SUBSTITUTE(AR2497,{"0";"1";"2";"3";"4";"5";"6";"7";"8";"9"},""))))</f>
        <v>12</v>
      </c>
      <c r="AL2497" s="4">
        <f t="shared" si="4543"/>
        <v>13</v>
      </c>
      <c r="AM2497" s="4" t="b">
        <f>LEFT(AR2497,2)=AK2497</f>
        <v>1</v>
      </c>
      <c r="AN2497" s="4" t="str">
        <f t="shared" si="4549"/>
        <v>RTG</v>
      </c>
      <c r="AO2497" s="4" t="b">
        <f t="shared" si="4545"/>
        <v>0</v>
      </c>
      <c r="AP2497" s="4" t="b">
        <f t="shared" si="4540"/>
        <v>0</v>
      </c>
      <c r="AQ2497" s="5" t="str">
        <f t="shared" si="4541"/>
        <v>SAMPO SUNSILK 9ML HITAM BERKILAU</v>
      </c>
      <c r="AR2497" s="4" t="str">
        <f t="shared" si="4542"/>
        <v>12SCT/RTG</v>
      </c>
      <c r="AS2497" t="s">
        <v>3449</v>
      </c>
      <c r="AT2497" s="1" t="s">
        <v>3450</v>
      </c>
      <c r="AU2497" s="4" t="str">
        <f t="shared" ca="1" si="4547"/>
        <v/>
      </c>
      <c r="AV2497">
        <v>10000</v>
      </c>
      <c r="AW2497">
        <v>10000</v>
      </c>
      <c r="AX2497">
        <v>8800</v>
      </c>
      <c r="AY2497" t="str">
        <f t="shared" si="4499"/>
        <v>8999999048167</v>
      </c>
      <c r="AZ2497" t="str">
        <f t="shared" si="4546"/>
        <v>SAMPO SUNSILK 9ML HITAM BERKILAU</v>
      </c>
      <c r="BA2497" t="s">
        <v>4301</v>
      </c>
      <c r="BB2497" t="s">
        <v>4301</v>
      </c>
      <c r="BC2497" s="4" t="str" cm="1">
        <f t="array" aca="1" ref="BC2497" ca="1">LEFT(AR2497,MATCH(FALSE,ISNUMBER(MID(AR2497,ROW(INDIRECT("1:"&amp;LEN(AR2497)+1)), 1) *1),0) -1)</f>
        <v>12</v>
      </c>
      <c r="BD2497" s="1"/>
      <c r="BF2497" s="21"/>
      <c r="BK2497" s="1"/>
      <c r="BM2497" s="1"/>
      <c r="BN2497" s="1"/>
      <c r="BR2497" s="22"/>
      <c r="BS2497">
        <v>0</v>
      </c>
      <c r="BT2497" s="1" t="s">
        <v>5103</v>
      </c>
    </row>
    <row r="2498" spans="1:72">
      <c r="A2498" s="4" t="str">
        <f t="shared" si="4504"/>
        <v/>
      </c>
      <c r="B2498" s="4" t="str">
        <f t="shared" si="4505"/>
        <v/>
      </c>
      <c r="C2498" s="4" t="str">
        <f t="shared" si="4506"/>
        <v>BKS</v>
      </c>
      <c r="D2498" s="4" t="str">
        <f t="shared" si="4507"/>
        <v/>
      </c>
      <c r="E2498" s="4" t="str">
        <f t="shared" si="4508"/>
        <v/>
      </c>
      <c r="F2498" s="4" t="str">
        <f t="shared" si="4509"/>
        <v/>
      </c>
      <c r="G2498" s="4" t="str">
        <f t="shared" si="4510"/>
        <v/>
      </c>
      <c r="H2498" s="4" t="str">
        <f t="shared" si="4511"/>
        <v/>
      </c>
      <c r="I2498" s="4" t="str">
        <f t="shared" si="4512"/>
        <v/>
      </c>
      <c r="J2498" s="4" t="str">
        <f t="shared" si="4513"/>
        <v/>
      </c>
      <c r="K2498" s="4" t="str">
        <f t="shared" si="4514"/>
        <v/>
      </c>
      <c r="L2498" s="4" t="str">
        <f t="shared" si="4515"/>
        <v/>
      </c>
      <c r="M2498" s="4" t="str">
        <f t="shared" si="4516"/>
        <v/>
      </c>
      <c r="N2498" s="4" t="str">
        <f t="shared" si="4517"/>
        <v/>
      </c>
      <c r="O2498" s="4" t="str">
        <f t="shared" si="4518"/>
        <v/>
      </c>
      <c r="P2498" s="4" t="str">
        <f t="shared" si="4519"/>
        <v/>
      </c>
      <c r="Q2498" s="4" t="str">
        <f t="shared" si="4520"/>
        <v/>
      </c>
      <c r="R2498" s="4" t="str">
        <f t="shared" si="4521"/>
        <v/>
      </c>
      <c r="S2498" s="4" t="str">
        <f t="shared" si="4522"/>
        <v/>
      </c>
      <c r="T2498" s="4" t="str">
        <f t="shared" si="4523"/>
        <v/>
      </c>
      <c r="U2498" s="4" t="str">
        <f t="shared" si="4524"/>
        <v/>
      </c>
      <c r="V2498" s="4" t="str">
        <f t="shared" si="4525"/>
        <v/>
      </c>
      <c r="W2498" s="4" t="str">
        <f t="shared" si="4526"/>
        <v/>
      </c>
      <c r="X2498" s="4" t="str">
        <f t="shared" si="4527"/>
        <v/>
      </c>
      <c r="Y2498" s="4">
        <f t="shared" si="4528"/>
        <v>3</v>
      </c>
      <c r="Z2498" s="4" t="str">
        <f t="shared" si="4529"/>
        <v>-</v>
      </c>
      <c r="AA2498" s="4" t="str">
        <f t="shared" si="4530"/>
        <v/>
      </c>
      <c r="AB2498" s="4" t="str">
        <f t="shared" si="4531"/>
        <v/>
      </c>
      <c r="AC2498" s="4" t="str">
        <f t="shared" si="4532"/>
        <v/>
      </c>
      <c r="AD2498" s="4" t="str">
        <f t="shared" si="4533"/>
        <v/>
      </c>
      <c r="AE2498" s="4" t="str">
        <f t="shared" si="4534"/>
        <v/>
      </c>
      <c r="AF2498" s="4">
        <f t="shared" si="4535"/>
        <v>4</v>
      </c>
      <c r="AG2498" s="4">
        <f t="shared" si="4536"/>
        <v>24</v>
      </c>
      <c r="AH2498" s="4">
        <f t="shared" si="4537"/>
        <v>20</v>
      </c>
      <c r="AI2498" s="4" t="str">
        <f t="shared" si="4538"/>
        <v>1BKS</v>
      </c>
      <c r="AJ2498" s="4" t="str">
        <f t="shared" si="4539"/>
        <v>-1BKS</v>
      </c>
      <c r="AK2498" s="4" t="str" cm="1">
        <f t="array" ref="AK2498">LEFT(AR2498,SUM(LEN(AR2498)-LEN(SUBSTITUTE(AR2498,{"0";"1";"2";"3";"4";"5";"6";"7";"8";"9"},""))))</f>
        <v>1</v>
      </c>
      <c r="AL2498" s="4">
        <f t="shared" si="4543"/>
        <v>13</v>
      </c>
      <c r="AM2498" s="4" t="b">
        <f>LEFT(AR2498,1)=AK2498</f>
        <v>1</v>
      </c>
      <c r="AN2498" s="4" t="str">
        <f t="shared" si="4549"/>
        <v>BKS</v>
      </c>
      <c r="AO2498" s="4" t="b">
        <f t="shared" si="4545"/>
        <v>0</v>
      </c>
      <c r="AP2498" s="4" t="b">
        <f t="shared" si="4540"/>
        <v>0</v>
      </c>
      <c r="AQ2498" s="5" t="str">
        <f t="shared" si="4541"/>
        <v>SAMPOERNA EVOLUTION</v>
      </c>
      <c r="AR2498" s="4" t="str">
        <f t="shared" si="4542"/>
        <v>1BKS</v>
      </c>
      <c r="AS2498" t="s">
        <v>4896</v>
      </c>
      <c r="AU2498" s="4" t="str">
        <f t="shared" ca="1" si="4547"/>
        <v/>
      </c>
      <c r="AV2498">
        <v>28900</v>
      </c>
      <c r="AW2498">
        <v>30000</v>
      </c>
      <c r="AX2498">
        <v>27550</v>
      </c>
      <c r="AY2498" t="str">
        <f t="shared" si="4499"/>
        <v>8000000002498</v>
      </c>
      <c r="AZ2498" t="str">
        <f t="shared" si="4546"/>
        <v>SAMPOERNA EVOLUTION</v>
      </c>
      <c r="BA2498" t="s">
        <v>4301</v>
      </c>
      <c r="BB2498" t="s">
        <v>4301</v>
      </c>
      <c r="BC2498" s="9" t="str" cm="1">
        <f t="array" aca="1" ref="BC2498" ca="1">LEFT(AR2498,MATCH(FALSE,ISNUMBER(MID(AR2498,ROW(INDIRECT("1:"&amp;LEN(AR2498)+1)), 1) *1),0) -1)</f>
        <v>1</v>
      </c>
      <c r="BD2498" s="1"/>
      <c r="BF2498" s="21"/>
      <c r="BK2498" s="1"/>
      <c r="BM2498" s="1"/>
      <c r="BN2498" s="1"/>
      <c r="BR2498" s="22"/>
      <c r="BS2498">
        <v>0</v>
      </c>
      <c r="BT2498" s="1" t="s">
        <v>5103</v>
      </c>
    </row>
    <row r="2499" spans="1:72">
      <c r="A2499" s="4" t="str">
        <f t="shared" si="4504"/>
        <v/>
      </c>
      <c r="B2499" s="4" t="str">
        <f t="shared" si="4505"/>
        <v/>
      </c>
      <c r="C2499" s="4" t="str">
        <f t="shared" si="4506"/>
        <v>BKS</v>
      </c>
      <c r="D2499" s="4" t="str">
        <f t="shared" si="4507"/>
        <v/>
      </c>
      <c r="E2499" s="4" t="str">
        <f t="shared" si="4508"/>
        <v/>
      </c>
      <c r="F2499" s="4" t="str">
        <f t="shared" si="4509"/>
        <v/>
      </c>
      <c r="G2499" s="4" t="str">
        <f t="shared" si="4510"/>
        <v/>
      </c>
      <c r="H2499" s="4" t="str">
        <f t="shared" si="4511"/>
        <v/>
      </c>
      <c r="I2499" s="4" t="str">
        <f t="shared" si="4512"/>
        <v/>
      </c>
      <c r="J2499" s="4" t="str">
        <f t="shared" si="4513"/>
        <v/>
      </c>
      <c r="K2499" s="4" t="str">
        <f t="shared" si="4514"/>
        <v/>
      </c>
      <c r="L2499" s="4" t="str">
        <f t="shared" si="4515"/>
        <v/>
      </c>
      <c r="M2499" s="4" t="str">
        <f t="shared" si="4516"/>
        <v/>
      </c>
      <c r="N2499" s="4" t="str">
        <f t="shared" si="4517"/>
        <v/>
      </c>
      <c r="O2499" s="4" t="str">
        <f t="shared" si="4518"/>
        <v/>
      </c>
      <c r="P2499" s="4" t="str">
        <f t="shared" si="4519"/>
        <v/>
      </c>
      <c r="Q2499" s="4" t="str">
        <f t="shared" si="4520"/>
        <v/>
      </c>
      <c r="R2499" s="4" t="str">
        <f t="shared" si="4521"/>
        <v/>
      </c>
      <c r="S2499" s="4" t="str">
        <f t="shared" si="4522"/>
        <v/>
      </c>
      <c r="T2499" s="4" t="str">
        <f t="shared" si="4523"/>
        <v/>
      </c>
      <c r="U2499" s="4" t="str">
        <f t="shared" si="4524"/>
        <v/>
      </c>
      <c r="V2499" s="4" t="str">
        <f t="shared" si="4525"/>
        <v/>
      </c>
      <c r="W2499" s="4" t="str">
        <f t="shared" si="4526"/>
        <v/>
      </c>
      <c r="X2499" s="4" t="str">
        <f t="shared" si="4527"/>
        <v/>
      </c>
      <c r="Y2499" s="4">
        <f t="shared" si="4528"/>
        <v>3</v>
      </c>
      <c r="Z2499" s="4" t="str">
        <f t="shared" si="4529"/>
        <v>-</v>
      </c>
      <c r="AA2499" s="4" t="str">
        <f t="shared" si="4530"/>
        <v/>
      </c>
      <c r="AB2499" s="4" t="str">
        <f t="shared" si="4531"/>
        <v/>
      </c>
      <c r="AC2499" s="4" t="str">
        <f t="shared" si="4532"/>
        <v/>
      </c>
      <c r="AD2499" s="4" t="str">
        <f t="shared" si="4533"/>
        <v/>
      </c>
      <c r="AE2499" s="4" t="str">
        <f t="shared" si="4534"/>
        <v/>
      </c>
      <c r="AF2499" s="4">
        <f t="shared" si="4535"/>
        <v>4</v>
      </c>
      <c r="AG2499" s="4">
        <f t="shared" si="4536"/>
        <v>15</v>
      </c>
      <c r="AH2499" s="4">
        <f t="shared" si="4537"/>
        <v>11</v>
      </c>
      <c r="AI2499" s="4" t="str">
        <f t="shared" si="4538"/>
        <v>1BKS</v>
      </c>
      <c r="AJ2499" s="4" t="str">
        <f t="shared" si="4539"/>
        <v>-1BKS</v>
      </c>
      <c r="AK2499" s="4" t="str" cm="1">
        <f t="array" ref="AK2499">LEFT(AR2499,SUM(LEN(AR2499)-LEN(SUBSTITUTE(AR2499,{"0";"1";"2";"3";"4";"5";"6";"7";"8";"9"},""))))</f>
        <v>1</v>
      </c>
      <c r="AL2499" s="4">
        <f t="shared" si="4543"/>
        <v>13</v>
      </c>
      <c r="AM2499" s="4" t="b">
        <f>LEFT(AR2499,1)=AK2499</f>
        <v>1</v>
      </c>
      <c r="AN2499" s="4" t="str">
        <f t="shared" si="4549"/>
        <v>BKS</v>
      </c>
      <c r="AO2499" s="4" t="b">
        <f t="shared" si="4545"/>
        <v>1</v>
      </c>
      <c r="AP2499" s="4" t="b">
        <f t="shared" si="4540"/>
        <v>0</v>
      </c>
      <c r="AQ2499" s="5" t="str">
        <f t="shared" si="4541"/>
        <v>SANTAN ACC</v>
      </c>
      <c r="AR2499" s="4" t="str">
        <f t="shared" si="4542"/>
        <v>1BKS</v>
      </c>
      <c r="AS2499" t="s">
        <v>3452</v>
      </c>
      <c r="AT2499" s="1" t="s">
        <v>3453</v>
      </c>
      <c r="AU2499" s="4" t="str">
        <f t="shared" si="4547"/>
        <v>XXXX</v>
      </c>
      <c r="AV2499">
        <v>3000</v>
      </c>
      <c r="AW2499">
        <v>3000</v>
      </c>
      <c r="AX2499">
        <v>2700</v>
      </c>
      <c r="AY2499" t="str">
        <f t="shared" si="4499"/>
        <v>8997211400038</v>
      </c>
      <c r="AZ2499" t="str">
        <f t="shared" si="4546"/>
        <v>SANTAN ACC</v>
      </c>
      <c r="BA2499" t="s">
        <v>4301</v>
      </c>
      <c r="BB2499" t="s">
        <v>4301</v>
      </c>
      <c r="BC2499" s="9" t="str" cm="1">
        <f t="array" aca="1" ref="BC2499" ca="1">LEFT(AR2499,MATCH(FALSE,ISNUMBER(MID(AR2499,ROW(INDIRECT("1:"&amp;LEN(AR2499)+1)), 1) *1),0) -1)</f>
        <v>1</v>
      </c>
      <c r="BD2499" s="1"/>
      <c r="BF2499" s="21"/>
      <c r="BK2499" s="1"/>
      <c r="BM2499" s="1"/>
      <c r="BN2499" s="1"/>
      <c r="BR2499" s="22"/>
      <c r="BS2499">
        <v>0</v>
      </c>
      <c r="BT2499" s="1" t="s">
        <v>5103</v>
      </c>
    </row>
    <row r="2500" spans="1:72">
      <c r="A2500" s="4" t="str">
        <f t="shared" si="4504"/>
        <v/>
      </c>
      <c r="B2500" s="4" t="str">
        <f t="shared" si="4505"/>
        <v/>
      </c>
      <c r="C2500" s="4" t="str">
        <f t="shared" si="4506"/>
        <v>BKS</v>
      </c>
      <c r="D2500" s="4" t="str">
        <f t="shared" si="4507"/>
        <v/>
      </c>
      <c r="E2500" s="4" t="str">
        <f t="shared" si="4508"/>
        <v/>
      </c>
      <c r="F2500" s="4" t="str">
        <f t="shared" si="4509"/>
        <v/>
      </c>
      <c r="G2500" s="4" t="str">
        <f t="shared" si="4510"/>
        <v/>
      </c>
      <c r="H2500" s="4" t="str">
        <f t="shared" si="4511"/>
        <v/>
      </c>
      <c r="I2500" s="4" t="str">
        <f t="shared" si="4512"/>
        <v/>
      </c>
      <c r="J2500" s="4" t="str">
        <f t="shared" si="4513"/>
        <v/>
      </c>
      <c r="K2500" s="4" t="str">
        <f t="shared" si="4514"/>
        <v/>
      </c>
      <c r="L2500" s="4" t="str">
        <f t="shared" si="4515"/>
        <v/>
      </c>
      <c r="M2500" s="4" t="str">
        <f t="shared" si="4516"/>
        <v/>
      </c>
      <c r="N2500" s="4" t="str">
        <f t="shared" si="4517"/>
        <v/>
      </c>
      <c r="O2500" s="4" t="str">
        <f t="shared" si="4518"/>
        <v>DUS</v>
      </c>
      <c r="P2500" s="4" t="str">
        <f t="shared" si="4519"/>
        <v/>
      </c>
      <c r="Q2500" s="4" t="str">
        <f t="shared" si="4520"/>
        <v/>
      </c>
      <c r="R2500" s="4" t="str">
        <f t="shared" si="4521"/>
        <v/>
      </c>
      <c r="S2500" s="4" t="str">
        <f t="shared" si="4522"/>
        <v/>
      </c>
      <c r="T2500" s="4" t="str">
        <f t="shared" si="4523"/>
        <v/>
      </c>
      <c r="U2500" s="4" t="str">
        <f t="shared" si="4524"/>
        <v/>
      </c>
      <c r="V2500" s="4" t="str">
        <f t="shared" si="4525"/>
        <v/>
      </c>
      <c r="W2500" s="4" t="str">
        <f t="shared" si="4526"/>
        <v/>
      </c>
      <c r="X2500" s="4" t="str">
        <f t="shared" si="4527"/>
        <v/>
      </c>
      <c r="Y2500" s="4">
        <f t="shared" si="4528"/>
        <v>6</v>
      </c>
      <c r="Z2500" s="4" t="str">
        <f t="shared" si="4529"/>
        <v>-</v>
      </c>
      <c r="AA2500" s="4" t="str">
        <f t="shared" si="4530"/>
        <v>/</v>
      </c>
      <c r="AB2500" s="4" t="str">
        <f t="shared" si="4531"/>
        <v/>
      </c>
      <c r="AC2500" s="4" t="str">
        <f t="shared" si="4532"/>
        <v/>
      </c>
      <c r="AD2500" s="4" t="str">
        <f t="shared" si="4533"/>
        <v/>
      </c>
      <c r="AE2500" s="4" t="str">
        <f t="shared" si="4534"/>
        <v/>
      </c>
      <c r="AF2500" s="4">
        <f t="shared" si="4535"/>
        <v>9</v>
      </c>
      <c r="AG2500" s="4">
        <f t="shared" si="4536"/>
        <v>20</v>
      </c>
      <c r="AH2500" s="4">
        <f t="shared" si="4537"/>
        <v>11</v>
      </c>
      <c r="AI2500" s="4" t="str">
        <f t="shared" si="4538"/>
        <v>/DUS</v>
      </c>
      <c r="AJ2500" s="4" t="str">
        <f t="shared" si="4539"/>
        <v>S/DUS</v>
      </c>
      <c r="AK2500" s="4" t="str" cm="1">
        <f t="array" ref="AK2500">LEFT(AR2500,SUM(LEN(AR2500)-LEN(SUBSTITUTE(AR2500,{"0";"1";"2";"3";"4";"5";"6";"7";"8";"9"},""))))</f>
        <v>36</v>
      </c>
      <c r="AL2500" s="4">
        <f t="shared" si="4543"/>
        <v>13</v>
      </c>
      <c r="AM2500" s="4" t="b">
        <f>LEFT(AR2500,2)=AK2500</f>
        <v>1</v>
      </c>
      <c r="AN2500" s="4" t="str">
        <f t="shared" si="4549"/>
        <v>DUS</v>
      </c>
      <c r="AO2500" s="4" t="b">
        <f t="shared" si="4545"/>
        <v>1</v>
      </c>
      <c r="AP2500" s="4" t="b">
        <f t="shared" si="4540"/>
        <v>0</v>
      </c>
      <c r="AQ2500" s="5" t="str">
        <f t="shared" si="4541"/>
        <v>SANTAN ACC</v>
      </c>
      <c r="AR2500" s="4" t="str">
        <f t="shared" si="4542"/>
        <v>36BKS/DUS</v>
      </c>
      <c r="AS2500" t="s">
        <v>3454</v>
      </c>
      <c r="AU2500" s="4" t="b">
        <f t="shared" ca="1" si="4547"/>
        <v>1</v>
      </c>
      <c r="AV2500">
        <v>122000</v>
      </c>
      <c r="AW2500">
        <v>122000</v>
      </c>
      <c r="AX2500">
        <v>120000</v>
      </c>
      <c r="AY2500" t="str">
        <f t="shared" ref="AY2500:AY2563" si="4550">IF(AT2500&gt;0,AT2500,"800000000"&amp;ROW(AX2500))</f>
        <v>8000000002500</v>
      </c>
      <c r="AZ2500" t="str">
        <f t="shared" si="4546"/>
        <v>SANTAN ACC</v>
      </c>
      <c r="BA2500" t="s">
        <v>4301</v>
      </c>
      <c r="BB2500" t="s">
        <v>4301</v>
      </c>
      <c r="BC2500" s="4" t="str" cm="1">
        <f t="array" aca="1" ref="BC2500" ca="1">LEFT(AR2500,MATCH(FALSE,ISNUMBER(MID(AR2500,ROW(INDIRECT("1:"&amp;LEN(AR2500)+1)), 1) *1),0) -1)</f>
        <v>36</v>
      </c>
      <c r="BD2500" s="1"/>
      <c r="BF2500" s="21"/>
      <c r="BK2500" s="1"/>
      <c r="BM2500" s="1"/>
      <c r="BN2500" s="1"/>
      <c r="BR2500" s="22"/>
      <c r="BS2500">
        <v>0</v>
      </c>
      <c r="BT2500" s="1" t="s">
        <v>5103</v>
      </c>
    </row>
    <row r="2501" spans="1:72">
      <c r="A2501" s="4" t="str">
        <f t="shared" si="4504"/>
        <v/>
      </c>
      <c r="B2501" s="4" t="str">
        <f t="shared" si="4505"/>
        <v>PCS</v>
      </c>
      <c r="C2501" s="4" t="str">
        <f t="shared" si="4506"/>
        <v/>
      </c>
      <c r="D2501" s="4" t="str">
        <f t="shared" si="4507"/>
        <v/>
      </c>
      <c r="E2501" s="4" t="str">
        <f t="shared" si="4508"/>
        <v/>
      </c>
      <c r="F2501" s="4" t="str">
        <f t="shared" si="4509"/>
        <v/>
      </c>
      <c r="G2501" s="4" t="str">
        <f t="shared" si="4510"/>
        <v/>
      </c>
      <c r="H2501" s="4" t="str">
        <f t="shared" si="4511"/>
        <v/>
      </c>
      <c r="I2501" s="4" t="str">
        <f t="shared" si="4512"/>
        <v/>
      </c>
      <c r="J2501" s="4" t="str">
        <f t="shared" si="4513"/>
        <v/>
      </c>
      <c r="K2501" s="4" t="str">
        <f t="shared" si="4514"/>
        <v/>
      </c>
      <c r="L2501" s="4" t="str">
        <f t="shared" si="4515"/>
        <v/>
      </c>
      <c r="M2501" s="4" t="str">
        <f t="shared" si="4516"/>
        <v/>
      </c>
      <c r="N2501" s="4" t="str">
        <f t="shared" si="4517"/>
        <v/>
      </c>
      <c r="O2501" s="4" t="str">
        <f t="shared" si="4518"/>
        <v/>
      </c>
      <c r="P2501" s="4" t="str">
        <f t="shared" si="4519"/>
        <v/>
      </c>
      <c r="Q2501" s="4" t="str">
        <f t="shared" si="4520"/>
        <v/>
      </c>
      <c r="R2501" s="4" t="str">
        <f t="shared" si="4521"/>
        <v/>
      </c>
      <c r="S2501" s="4" t="str">
        <f t="shared" si="4522"/>
        <v/>
      </c>
      <c r="T2501" s="4" t="str">
        <f t="shared" si="4523"/>
        <v/>
      </c>
      <c r="U2501" s="4" t="str">
        <f t="shared" si="4524"/>
        <v/>
      </c>
      <c r="V2501" s="4" t="str">
        <f t="shared" si="4525"/>
        <v/>
      </c>
      <c r="W2501" s="4" t="str">
        <f t="shared" si="4526"/>
        <v/>
      </c>
      <c r="X2501" s="4" t="str">
        <f t="shared" si="4527"/>
        <v/>
      </c>
      <c r="Y2501" s="4">
        <f t="shared" si="4528"/>
        <v>3</v>
      </c>
      <c r="Z2501" s="4" t="str">
        <f t="shared" si="4529"/>
        <v>-</v>
      </c>
      <c r="AA2501" s="4" t="str">
        <f t="shared" si="4530"/>
        <v/>
      </c>
      <c r="AB2501" s="4" t="str">
        <f t="shared" si="4531"/>
        <v/>
      </c>
      <c r="AC2501" s="4" t="str">
        <f t="shared" si="4532"/>
        <v/>
      </c>
      <c r="AD2501" s="4" t="str">
        <f t="shared" si="4533"/>
        <v/>
      </c>
      <c r="AE2501" s="4" t="str">
        <f t="shared" si="4534"/>
        <v/>
      </c>
      <c r="AF2501" s="4">
        <f t="shared" si="4535"/>
        <v>4</v>
      </c>
      <c r="AG2501" s="4">
        <f t="shared" si="4536"/>
        <v>17</v>
      </c>
      <c r="AH2501" s="4">
        <f t="shared" si="4537"/>
        <v>13</v>
      </c>
      <c r="AI2501" s="4" t="str">
        <f t="shared" si="4538"/>
        <v>1PCS</v>
      </c>
      <c r="AJ2501" s="4" t="str">
        <f t="shared" si="4539"/>
        <v>-1PCS</v>
      </c>
      <c r="AK2501" s="4" t="str" cm="1">
        <f t="array" ref="AK2501">LEFT(AR2501,SUM(LEN(AR2501)-LEN(SUBSTITUTE(AR2501,{"0";"1";"2";"3";"4";"5";"6";"7";"8";"9"},""))))</f>
        <v>1</v>
      </c>
      <c r="AL2501" s="4">
        <f t="shared" si="4543"/>
        <v>13</v>
      </c>
      <c r="AM2501" s="4" t="b">
        <f>LEFT(AR2501,1)=AK2501</f>
        <v>1</v>
      </c>
      <c r="AN2501" s="4" t="str">
        <f t="shared" si="4549"/>
        <v>PCS</v>
      </c>
      <c r="AO2501" s="4" t="b">
        <f t="shared" si="4545"/>
        <v>1</v>
      </c>
      <c r="AP2501" s="4" t="b">
        <f t="shared" si="4540"/>
        <v>0</v>
      </c>
      <c r="AQ2501" s="5" t="str">
        <f t="shared" si="4541"/>
        <v>SANTAN LEZZA</v>
      </c>
      <c r="AR2501" s="4" t="str">
        <f t="shared" si="4542"/>
        <v>1PCS</v>
      </c>
      <c r="AS2501" t="s">
        <v>3455</v>
      </c>
      <c r="AT2501" s="1" t="s">
        <v>3456</v>
      </c>
      <c r="AU2501" s="4" t="str">
        <f t="shared" si="4547"/>
        <v>XXXX</v>
      </c>
      <c r="AV2501">
        <v>3000</v>
      </c>
      <c r="AW2501">
        <v>3500</v>
      </c>
      <c r="AX2501">
        <v>2830</v>
      </c>
      <c r="AY2501" t="str">
        <f t="shared" si="4550"/>
        <v>8997217040702</v>
      </c>
      <c r="AZ2501" t="str">
        <f t="shared" si="4546"/>
        <v>SANTAN LEZZA</v>
      </c>
      <c r="BA2501" t="s">
        <v>4301</v>
      </c>
      <c r="BB2501" t="s">
        <v>4301</v>
      </c>
      <c r="BC2501" s="9" t="str" cm="1">
        <f t="array" aca="1" ref="BC2501" ca="1">LEFT(AR2501,MATCH(FALSE,ISNUMBER(MID(AR2501,ROW(INDIRECT("1:"&amp;LEN(AR2501)+1)), 1) *1),0) -1)</f>
        <v>1</v>
      </c>
      <c r="BD2501" s="1"/>
      <c r="BF2501" s="21"/>
      <c r="BK2501" s="1"/>
      <c r="BM2501" s="1"/>
      <c r="BN2501" s="1"/>
      <c r="BR2501" s="22"/>
      <c r="BS2501">
        <v>0</v>
      </c>
      <c r="BT2501" s="1" t="s">
        <v>5103</v>
      </c>
    </row>
    <row r="2502" spans="1:72">
      <c r="A2502" s="4" t="str">
        <f t="shared" si="4504"/>
        <v/>
      </c>
      <c r="B2502" s="4" t="str">
        <f t="shared" si="4505"/>
        <v/>
      </c>
      <c r="C2502" s="4" t="str">
        <f t="shared" si="4506"/>
        <v>BKS</v>
      </c>
      <c r="D2502" s="4" t="str">
        <f t="shared" si="4507"/>
        <v/>
      </c>
      <c r="E2502" s="4" t="str">
        <f t="shared" si="4508"/>
        <v/>
      </c>
      <c r="F2502" s="4" t="str">
        <f t="shared" si="4509"/>
        <v/>
      </c>
      <c r="G2502" s="4" t="str">
        <f t="shared" si="4510"/>
        <v/>
      </c>
      <c r="H2502" s="4" t="str">
        <f t="shared" si="4511"/>
        <v/>
      </c>
      <c r="I2502" s="4" t="str">
        <f t="shared" si="4512"/>
        <v/>
      </c>
      <c r="J2502" s="4" t="str">
        <f t="shared" si="4513"/>
        <v/>
      </c>
      <c r="K2502" s="4" t="str">
        <f t="shared" si="4514"/>
        <v/>
      </c>
      <c r="L2502" s="4" t="str">
        <f t="shared" si="4515"/>
        <v/>
      </c>
      <c r="M2502" s="4" t="str">
        <f t="shared" si="4516"/>
        <v/>
      </c>
      <c r="N2502" s="4" t="str">
        <f t="shared" si="4517"/>
        <v/>
      </c>
      <c r="O2502" s="4" t="str">
        <f t="shared" si="4518"/>
        <v>DUS</v>
      </c>
      <c r="P2502" s="4" t="str">
        <f t="shared" si="4519"/>
        <v/>
      </c>
      <c r="Q2502" s="4" t="str">
        <f t="shared" si="4520"/>
        <v/>
      </c>
      <c r="R2502" s="4" t="str">
        <f t="shared" si="4521"/>
        <v/>
      </c>
      <c r="S2502" s="4" t="str">
        <f t="shared" si="4522"/>
        <v/>
      </c>
      <c r="T2502" s="4" t="str">
        <f t="shared" si="4523"/>
        <v/>
      </c>
      <c r="U2502" s="4" t="str">
        <f t="shared" si="4524"/>
        <v/>
      </c>
      <c r="V2502" s="4" t="str">
        <f t="shared" si="4525"/>
        <v/>
      </c>
      <c r="W2502" s="4" t="str">
        <f t="shared" si="4526"/>
        <v/>
      </c>
      <c r="X2502" s="4" t="str">
        <f t="shared" si="4527"/>
        <v/>
      </c>
      <c r="Y2502" s="4">
        <f t="shared" si="4528"/>
        <v>6</v>
      </c>
      <c r="Z2502" s="4" t="str">
        <f t="shared" si="4529"/>
        <v>-</v>
      </c>
      <c r="AA2502" s="4" t="str">
        <f t="shared" si="4530"/>
        <v>/</v>
      </c>
      <c r="AB2502" s="4" t="str">
        <f t="shared" si="4531"/>
        <v/>
      </c>
      <c r="AC2502" s="4" t="str">
        <f t="shared" si="4532"/>
        <v/>
      </c>
      <c r="AD2502" s="4" t="str">
        <f t="shared" si="4533"/>
        <v/>
      </c>
      <c r="AE2502" s="4" t="str">
        <f t="shared" si="4534"/>
        <v/>
      </c>
      <c r="AF2502" s="4">
        <f t="shared" si="4535"/>
        <v>9</v>
      </c>
      <c r="AG2502" s="4">
        <f t="shared" si="4536"/>
        <v>22</v>
      </c>
      <c r="AH2502" s="4">
        <f t="shared" si="4537"/>
        <v>13</v>
      </c>
      <c r="AI2502" s="4" t="str">
        <f t="shared" si="4538"/>
        <v>/DUS</v>
      </c>
      <c r="AJ2502" s="4" t="str">
        <f t="shared" si="4539"/>
        <v>S/DUS</v>
      </c>
      <c r="AK2502" s="4" t="str" cm="1">
        <f t="array" ref="AK2502">LEFT(AR2502,SUM(LEN(AR2502)-LEN(SUBSTITUTE(AR2502,{"0";"1";"2";"3";"4";"5";"6";"7";"8";"9"},""))))</f>
        <v>36</v>
      </c>
      <c r="AL2502" s="4">
        <f t="shared" si="4543"/>
        <v>13</v>
      </c>
      <c r="AM2502" s="4" t="b">
        <f>LEFT(AR2502,2)=AK2502</f>
        <v>1</v>
      </c>
      <c r="AN2502" s="4" t="str">
        <f t="shared" si="4549"/>
        <v>DUS</v>
      </c>
      <c r="AO2502" s="4" t="b">
        <f t="shared" si="4545"/>
        <v>1</v>
      </c>
      <c r="AP2502" s="4" t="b">
        <f t="shared" si="4540"/>
        <v>0</v>
      </c>
      <c r="AQ2502" s="5" t="str">
        <f t="shared" si="4541"/>
        <v>SANTAN LEZZA</v>
      </c>
      <c r="AR2502" s="4" t="str">
        <f t="shared" si="4542"/>
        <v>36BKS/DUS</v>
      </c>
      <c r="AS2502" t="s">
        <v>4988</v>
      </c>
      <c r="AU2502" s="4" t="b">
        <f t="shared" ca="1" si="4547"/>
        <v>1</v>
      </c>
      <c r="AV2502">
        <v>105000</v>
      </c>
      <c r="AW2502">
        <v>105000</v>
      </c>
      <c r="AX2502">
        <v>101900</v>
      </c>
      <c r="AY2502" t="str">
        <f t="shared" si="4550"/>
        <v>8000000002502</v>
      </c>
      <c r="AZ2502" t="str">
        <f t="shared" si="4546"/>
        <v>SANTAN LEZZA</v>
      </c>
      <c r="BA2502" t="s">
        <v>4301</v>
      </c>
      <c r="BB2502" t="s">
        <v>4301</v>
      </c>
      <c r="BC2502" s="4" t="str" cm="1">
        <f t="array" aca="1" ref="BC2502" ca="1">LEFT(AR2502,MATCH(FALSE,ISNUMBER(MID(AR2502,ROW(INDIRECT("1:"&amp;LEN(AR2502)+1)), 1) *1),0) -1)</f>
        <v>36</v>
      </c>
      <c r="BD2502" s="1"/>
      <c r="BF2502" s="21"/>
      <c r="BK2502" s="1"/>
      <c r="BM2502" s="1"/>
      <c r="BN2502" s="1"/>
      <c r="BR2502" s="22"/>
      <c r="BS2502">
        <v>0</v>
      </c>
      <c r="BT2502" s="1" t="s">
        <v>5103</v>
      </c>
    </row>
    <row r="2503" spans="1:72">
      <c r="A2503" s="4" t="str">
        <f t="shared" si="4504"/>
        <v/>
      </c>
      <c r="B2503" s="4" t="str">
        <f t="shared" si="4505"/>
        <v>PCS</v>
      </c>
      <c r="C2503" s="4" t="str">
        <f t="shared" si="4506"/>
        <v/>
      </c>
      <c r="D2503" s="4" t="str">
        <f t="shared" si="4507"/>
        <v/>
      </c>
      <c r="E2503" s="4" t="str">
        <f t="shared" si="4508"/>
        <v/>
      </c>
      <c r="F2503" s="4" t="str">
        <f t="shared" si="4509"/>
        <v/>
      </c>
      <c r="G2503" s="4" t="str">
        <f t="shared" si="4510"/>
        <v/>
      </c>
      <c r="H2503" s="4" t="str">
        <f t="shared" si="4511"/>
        <v/>
      </c>
      <c r="I2503" s="4" t="str">
        <f t="shared" si="4512"/>
        <v/>
      </c>
      <c r="J2503" s="4" t="str">
        <f t="shared" si="4513"/>
        <v/>
      </c>
      <c r="K2503" s="4" t="str">
        <f t="shared" si="4514"/>
        <v/>
      </c>
      <c r="L2503" s="4" t="str">
        <f t="shared" si="4515"/>
        <v/>
      </c>
      <c r="M2503" s="4" t="str">
        <f t="shared" si="4516"/>
        <v/>
      </c>
      <c r="N2503" s="4" t="str">
        <f t="shared" si="4517"/>
        <v/>
      </c>
      <c r="O2503" s="4" t="str">
        <f t="shared" si="4518"/>
        <v/>
      </c>
      <c r="P2503" s="4" t="str">
        <f t="shared" si="4519"/>
        <v/>
      </c>
      <c r="Q2503" s="4" t="str">
        <f t="shared" si="4520"/>
        <v/>
      </c>
      <c r="R2503" s="4" t="str">
        <f t="shared" si="4521"/>
        <v/>
      </c>
      <c r="S2503" s="4" t="str">
        <f t="shared" si="4522"/>
        <v/>
      </c>
      <c r="T2503" s="4" t="str">
        <f t="shared" si="4523"/>
        <v/>
      </c>
      <c r="U2503" s="4" t="str">
        <f t="shared" si="4524"/>
        <v/>
      </c>
      <c r="V2503" s="4" t="str">
        <f t="shared" si="4525"/>
        <v/>
      </c>
      <c r="W2503" s="4" t="str">
        <f t="shared" si="4526"/>
        <v/>
      </c>
      <c r="X2503" s="4" t="str">
        <f t="shared" si="4527"/>
        <v/>
      </c>
      <c r="Y2503" s="4">
        <f t="shared" si="4528"/>
        <v>3</v>
      </c>
      <c r="Z2503" s="4" t="str">
        <f t="shared" si="4529"/>
        <v>-</v>
      </c>
      <c r="AA2503" s="4" t="str">
        <f t="shared" si="4530"/>
        <v/>
      </c>
      <c r="AB2503" s="4" t="str">
        <f t="shared" si="4531"/>
        <v/>
      </c>
      <c r="AC2503" s="4" t="str">
        <f t="shared" si="4532"/>
        <v/>
      </c>
      <c r="AD2503" s="4" t="str">
        <f t="shared" si="4533"/>
        <v/>
      </c>
      <c r="AE2503" s="4" t="str">
        <f t="shared" si="4534"/>
        <v/>
      </c>
      <c r="AF2503" s="4">
        <f t="shared" si="4535"/>
        <v>4</v>
      </c>
      <c r="AG2503" s="4">
        <f t="shared" si="4536"/>
        <v>25</v>
      </c>
      <c r="AH2503" s="4">
        <f t="shared" si="4537"/>
        <v>21</v>
      </c>
      <c r="AI2503" s="4" t="str">
        <f t="shared" si="4538"/>
        <v>3PCS</v>
      </c>
      <c r="AJ2503" s="4" t="str">
        <f t="shared" si="4539"/>
        <v>-3PCS</v>
      </c>
      <c r="AK2503" s="4" t="str" cm="1">
        <f t="array" ref="AK2503">LEFT(AR2503,SUM(LEN(AR2503)-LEN(SUBSTITUTE(AR2503,{"0";"1";"2";"3";"4";"5";"6";"7";"8";"9"},""))))</f>
        <v>3</v>
      </c>
      <c r="AL2503" s="4">
        <f t="shared" si="4543"/>
        <v>13</v>
      </c>
      <c r="AM2503" s="4" t="b">
        <f>LEFT(AR2503,1)=AK2503</f>
        <v>1</v>
      </c>
      <c r="AN2503" s="4" t="str">
        <f t="shared" si="4549"/>
        <v>PCS</v>
      </c>
      <c r="AO2503" s="4" t="b">
        <f t="shared" si="4545"/>
        <v>0</v>
      </c>
      <c r="AP2503" s="4" t="b">
        <f t="shared" si="4540"/>
        <v>0</v>
      </c>
      <c r="AQ2503" s="5" t="str">
        <f t="shared" si="4541"/>
        <v>SANTAN LEZZA MANGKOK</v>
      </c>
      <c r="AR2503" s="4" t="str">
        <f t="shared" si="4542"/>
        <v>3PCS</v>
      </c>
      <c r="AS2503" t="s">
        <v>5046</v>
      </c>
      <c r="AU2503" s="4" t="str">
        <f t="shared" ca="1" si="4547"/>
        <v/>
      </c>
      <c r="AV2503">
        <v>9000</v>
      </c>
      <c r="AW2503">
        <v>9000</v>
      </c>
      <c r="AX2503">
        <v>8491</v>
      </c>
      <c r="AY2503" t="str">
        <f t="shared" si="4550"/>
        <v>8000000002503</v>
      </c>
      <c r="AZ2503" t="str">
        <f t="shared" si="4546"/>
        <v>SANTAN LEZZA MANGKOK</v>
      </c>
      <c r="BA2503" t="s">
        <v>4301</v>
      </c>
      <c r="BB2503" t="s">
        <v>4301</v>
      </c>
      <c r="BC2503" s="4" t="str" cm="1">
        <f t="array" aca="1" ref="BC2503" ca="1">LEFT(AR2503,MATCH(FALSE,ISNUMBER(MID(AR2503,ROW(INDIRECT("1:"&amp;LEN(AR2503)+1)), 1) *1),0) -1)</f>
        <v>3</v>
      </c>
      <c r="BD2503" s="1"/>
      <c r="BF2503" s="21"/>
      <c r="BK2503" s="1"/>
      <c r="BM2503" s="1"/>
      <c r="BN2503" s="1"/>
      <c r="BR2503" s="22"/>
      <c r="BS2503">
        <v>0</v>
      </c>
      <c r="BT2503" s="1" t="s">
        <v>5103</v>
      </c>
    </row>
    <row r="2504" spans="1:72">
      <c r="A2504" s="4" t="str">
        <f t="shared" si="4504"/>
        <v/>
      </c>
      <c r="B2504" s="4" t="str">
        <f t="shared" si="4505"/>
        <v/>
      </c>
      <c r="C2504" s="4" t="str">
        <f t="shared" si="4506"/>
        <v>BKS</v>
      </c>
      <c r="D2504" s="4" t="str">
        <f t="shared" si="4507"/>
        <v/>
      </c>
      <c r="E2504" s="4" t="str">
        <f t="shared" si="4508"/>
        <v/>
      </c>
      <c r="F2504" s="4" t="str">
        <f t="shared" si="4509"/>
        <v/>
      </c>
      <c r="G2504" s="4" t="str">
        <f t="shared" si="4510"/>
        <v/>
      </c>
      <c r="H2504" s="4" t="str">
        <f t="shared" si="4511"/>
        <v/>
      </c>
      <c r="I2504" s="4" t="str">
        <f t="shared" si="4512"/>
        <v/>
      </c>
      <c r="J2504" s="4" t="str">
        <f t="shared" si="4513"/>
        <v/>
      </c>
      <c r="K2504" s="4" t="str">
        <f t="shared" si="4514"/>
        <v/>
      </c>
      <c r="L2504" s="4" t="str">
        <f t="shared" si="4515"/>
        <v/>
      </c>
      <c r="M2504" s="4" t="str">
        <f t="shared" si="4516"/>
        <v/>
      </c>
      <c r="N2504" s="4" t="str">
        <f t="shared" si="4517"/>
        <v/>
      </c>
      <c r="O2504" s="4" t="str">
        <f t="shared" si="4518"/>
        <v/>
      </c>
      <c r="P2504" s="4" t="str">
        <f t="shared" si="4519"/>
        <v/>
      </c>
      <c r="Q2504" s="4" t="str">
        <f t="shared" si="4520"/>
        <v/>
      </c>
      <c r="R2504" s="4" t="str">
        <f t="shared" si="4521"/>
        <v/>
      </c>
      <c r="S2504" s="4" t="str">
        <f t="shared" si="4522"/>
        <v/>
      </c>
      <c r="T2504" s="4" t="str">
        <f t="shared" si="4523"/>
        <v/>
      </c>
      <c r="U2504" s="4" t="str">
        <f t="shared" si="4524"/>
        <v/>
      </c>
      <c r="V2504" s="4" t="str">
        <f t="shared" si="4525"/>
        <v/>
      </c>
      <c r="W2504" s="4" t="str">
        <f t="shared" si="4526"/>
        <v/>
      </c>
      <c r="X2504" s="4" t="str">
        <f t="shared" si="4527"/>
        <v/>
      </c>
      <c r="Y2504" s="4">
        <f t="shared" si="4528"/>
        <v>3</v>
      </c>
      <c r="Z2504" s="4" t="str">
        <f t="shared" si="4529"/>
        <v>-</v>
      </c>
      <c r="AA2504" s="4" t="str">
        <f t="shared" si="4530"/>
        <v/>
      </c>
      <c r="AB2504" s="4" t="str">
        <f t="shared" si="4531"/>
        <v/>
      </c>
      <c r="AC2504" s="4" t="str">
        <f t="shared" si="4532"/>
        <v/>
      </c>
      <c r="AD2504" s="4" t="str">
        <f t="shared" si="4533"/>
        <v/>
      </c>
      <c r="AE2504" s="4" t="str">
        <f t="shared" si="4534"/>
        <v/>
      </c>
      <c r="AF2504" s="4">
        <f t="shared" si="4535"/>
        <v>4</v>
      </c>
      <c r="AG2504" s="4">
        <f t="shared" si="4536"/>
        <v>16</v>
      </c>
      <c r="AH2504" s="4">
        <f t="shared" si="4537"/>
        <v>12</v>
      </c>
      <c r="AI2504" s="4" t="str">
        <f t="shared" si="4538"/>
        <v>1BKS</v>
      </c>
      <c r="AJ2504" s="4" t="str">
        <f t="shared" si="4539"/>
        <v>-1BKS</v>
      </c>
      <c r="AK2504" s="4" t="str" cm="1">
        <f t="array" ref="AK2504">LEFT(AR2504,SUM(LEN(AR2504)-LEN(SUBSTITUTE(AR2504,{"0";"1";"2";"3";"4";"5";"6";"7";"8";"9"},""))))</f>
        <v>1</v>
      </c>
      <c r="AL2504" s="4">
        <f t="shared" si="4543"/>
        <v>13</v>
      </c>
      <c r="AM2504" s="4" t="b">
        <f>LEFT(AR2504,1)=AK2504</f>
        <v>1</v>
      </c>
      <c r="AN2504" s="4" t="str">
        <f t="shared" si="4549"/>
        <v>BKS</v>
      </c>
      <c r="AO2504" s="4" t="b">
        <f t="shared" si="4545"/>
        <v>0</v>
      </c>
      <c r="AP2504" s="4" t="b">
        <f t="shared" si="4540"/>
        <v>0</v>
      </c>
      <c r="AQ2504" s="5" t="str">
        <f t="shared" si="4541"/>
        <v>SANTAN SASA</v>
      </c>
      <c r="AR2504" s="4" t="str">
        <f t="shared" si="4542"/>
        <v>1BKS</v>
      </c>
      <c r="AS2504" t="s">
        <v>3457</v>
      </c>
      <c r="AT2504" s="1" t="s">
        <v>3458</v>
      </c>
      <c r="AU2504" s="4" t="str">
        <f t="shared" ca="1" si="4547"/>
        <v/>
      </c>
      <c r="AV2504">
        <v>3000</v>
      </c>
      <c r="AW2504">
        <v>3500</v>
      </c>
      <c r="AX2504">
        <v>2563</v>
      </c>
      <c r="AY2504" t="str">
        <f t="shared" si="4550"/>
        <v>8991188943536</v>
      </c>
      <c r="AZ2504" t="str">
        <f t="shared" si="4546"/>
        <v>SANTAN SASA</v>
      </c>
      <c r="BA2504" t="s">
        <v>4301</v>
      </c>
      <c r="BB2504" t="s">
        <v>4301</v>
      </c>
      <c r="BC2504" s="9" t="str" cm="1">
        <f t="array" aca="1" ref="BC2504" ca="1">LEFT(AR2504,MATCH(FALSE,ISNUMBER(MID(AR2504,ROW(INDIRECT("1:"&amp;LEN(AR2504)+1)), 1) *1),0) -1)</f>
        <v>1</v>
      </c>
      <c r="BD2504" s="1"/>
      <c r="BF2504" s="21"/>
      <c r="BK2504" s="1"/>
      <c r="BM2504" s="1"/>
      <c r="BN2504" s="1"/>
      <c r="BR2504" s="22"/>
      <c r="BS2504">
        <v>0</v>
      </c>
      <c r="BT2504" s="1" t="s">
        <v>5103</v>
      </c>
    </row>
    <row r="2505" spans="1:72">
      <c r="A2505" s="4" t="str">
        <f t="shared" si="4504"/>
        <v/>
      </c>
      <c r="B2505" s="4" t="str">
        <f t="shared" si="4505"/>
        <v/>
      </c>
      <c r="C2505" s="4" t="str">
        <f t="shared" si="4506"/>
        <v>BKS</v>
      </c>
      <c r="D2505" s="4" t="str">
        <f t="shared" si="4507"/>
        <v/>
      </c>
      <c r="E2505" s="4" t="str">
        <f t="shared" si="4508"/>
        <v/>
      </c>
      <c r="F2505" s="4" t="str">
        <f t="shared" si="4509"/>
        <v/>
      </c>
      <c r="G2505" s="4" t="str">
        <f t="shared" si="4510"/>
        <v/>
      </c>
      <c r="H2505" s="4" t="str">
        <f t="shared" si="4511"/>
        <v/>
      </c>
      <c r="I2505" s="4" t="str">
        <f t="shared" si="4512"/>
        <v/>
      </c>
      <c r="J2505" s="4" t="str">
        <f t="shared" si="4513"/>
        <v/>
      </c>
      <c r="K2505" s="4" t="str">
        <f t="shared" si="4514"/>
        <v/>
      </c>
      <c r="L2505" s="4" t="str">
        <f t="shared" si="4515"/>
        <v/>
      </c>
      <c r="M2505" s="4" t="str">
        <f t="shared" si="4516"/>
        <v/>
      </c>
      <c r="N2505" s="4" t="str">
        <f t="shared" si="4517"/>
        <v/>
      </c>
      <c r="O2505" s="4" t="str">
        <f t="shared" si="4518"/>
        <v>DUS</v>
      </c>
      <c r="P2505" s="4" t="str">
        <f t="shared" si="4519"/>
        <v/>
      </c>
      <c r="Q2505" s="4" t="str">
        <f t="shared" si="4520"/>
        <v/>
      </c>
      <c r="R2505" s="4" t="str">
        <f t="shared" si="4521"/>
        <v/>
      </c>
      <c r="S2505" s="4" t="str">
        <f t="shared" si="4522"/>
        <v/>
      </c>
      <c r="T2505" s="4" t="str">
        <f t="shared" si="4523"/>
        <v/>
      </c>
      <c r="U2505" s="4" t="str">
        <f t="shared" si="4524"/>
        <v/>
      </c>
      <c r="V2505" s="4" t="str">
        <f t="shared" si="4525"/>
        <v/>
      </c>
      <c r="W2505" s="4" t="str">
        <f t="shared" si="4526"/>
        <v/>
      </c>
      <c r="X2505" s="4" t="str">
        <f t="shared" si="4527"/>
        <v/>
      </c>
      <c r="Y2505" s="4">
        <f t="shared" si="4528"/>
        <v>6</v>
      </c>
      <c r="Z2505" s="4" t="str">
        <f t="shared" si="4529"/>
        <v>-</v>
      </c>
      <c r="AA2505" s="4" t="str">
        <f t="shared" si="4530"/>
        <v>/</v>
      </c>
      <c r="AB2505" s="4" t="str">
        <f t="shared" si="4531"/>
        <v/>
      </c>
      <c r="AC2505" s="4" t="str">
        <f t="shared" si="4532"/>
        <v/>
      </c>
      <c r="AD2505" s="4" t="str">
        <f t="shared" si="4533"/>
        <v/>
      </c>
      <c r="AE2505" s="4" t="str">
        <f t="shared" si="4534"/>
        <v/>
      </c>
      <c r="AF2505" s="4">
        <f t="shared" si="4535"/>
        <v>9</v>
      </c>
      <c r="AG2505" s="4">
        <f t="shared" si="4536"/>
        <v>24</v>
      </c>
      <c r="AH2505" s="4">
        <f t="shared" si="4537"/>
        <v>15</v>
      </c>
      <c r="AI2505" s="4" t="str">
        <f t="shared" si="4538"/>
        <v>/DUS</v>
      </c>
      <c r="AJ2505" s="4" t="str">
        <f t="shared" si="4539"/>
        <v>S/DUS</v>
      </c>
      <c r="AK2505" s="4" t="str" cm="1">
        <f t="array" ref="AK2505">LEFT(AR2505,SUM(LEN(AR2505)-LEN(SUBSTITUTE(AR2505,{"0";"1";"2";"3";"4";"5";"6";"7";"8";"9"},""))))</f>
        <v>12</v>
      </c>
      <c r="AL2505" s="4">
        <f t="shared" si="4543"/>
        <v>13</v>
      </c>
      <c r="AM2505" s="4" t="b">
        <f>LEFT(AR2505,2)=AK2505</f>
        <v>1</v>
      </c>
      <c r="AN2505" s="4" t="str">
        <f t="shared" si="4549"/>
        <v>DUS</v>
      </c>
      <c r="AO2505" s="4" t="b">
        <f t="shared" si="4545"/>
        <v>0</v>
      </c>
      <c r="AP2505" s="4" t="b">
        <f t="shared" si="4540"/>
        <v>0</v>
      </c>
      <c r="AQ2505" s="5" t="str">
        <f t="shared" si="4541"/>
        <v>SANTAN SASA 3X</v>
      </c>
      <c r="AR2505" s="4" t="str">
        <f t="shared" si="4542"/>
        <v>12BKS/DUS</v>
      </c>
      <c r="AS2505" t="s">
        <v>4989</v>
      </c>
      <c r="AU2505" s="4" t="b">
        <f t="shared" ca="1" si="4547"/>
        <v>1</v>
      </c>
      <c r="AV2505">
        <v>95000</v>
      </c>
      <c r="AW2505">
        <v>95000</v>
      </c>
      <c r="AX2505">
        <v>92500</v>
      </c>
      <c r="AY2505" t="str">
        <f t="shared" si="4550"/>
        <v>8000000002505</v>
      </c>
      <c r="AZ2505" t="str">
        <f t="shared" si="4546"/>
        <v>SANTAN SASA 3X</v>
      </c>
      <c r="BA2505" t="s">
        <v>4301</v>
      </c>
      <c r="BB2505" t="s">
        <v>4301</v>
      </c>
      <c r="BC2505" s="4" t="str" cm="1">
        <f t="array" aca="1" ref="BC2505" ca="1">LEFT(AR2505,MATCH(FALSE,ISNUMBER(MID(AR2505,ROW(INDIRECT("1:"&amp;LEN(AR2505)+1)), 1) *1),0) -1)</f>
        <v>12</v>
      </c>
      <c r="BD2505" s="1"/>
      <c r="BF2505" s="21"/>
      <c r="BK2505" s="1"/>
      <c r="BM2505" s="1"/>
      <c r="BN2505" s="1"/>
      <c r="BR2505" s="22"/>
      <c r="BS2505">
        <v>0</v>
      </c>
      <c r="BT2505" s="1" t="s">
        <v>5103</v>
      </c>
    </row>
    <row r="2506" spans="1:72">
      <c r="A2506" s="4" t="str">
        <f t="shared" si="4504"/>
        <v/>
      </c>
      <c r="B2506" s="4" t="str">
        <f t="shared" si="4505"/>
        <v>PCS</v>
      </c>
      <c r="C2506" s="4" t="str">
        <f t="shared" si="4506"/>
        <v/>
      </c>
      <c r="D2506" s="4" t="str">
        <f t="shared" si="4507"/>
        <v/>
      </c>
      <c r="E2506" s="4" t="str">
        <f t="shared" si="4508"/>
        <v/>
      </c>
      <c r="F2506" s="4" t="str">
        <f t="shared" si="4509"/>
        <v/>
      </c>
      <c r="G2506" s="4" t="str">
        <f t="shared" si="4510"/>
        <v/>
      </c>
      <c r="H2506" s="4" t="str">
        <f t="shared" si="4511"/>
        <v/>
      </c>
      <c r="I2506" s="4" t="str">
        <f t="shared" si="4512"/>
        <v/>
      </c>
      <c r="J2506" s="4" t="str">
        <f t="shared" si="4513"/>
        <v/>
      </c>
      <c r="K2506" s="4" t="str">
        <f t="shared" si="4514"/>
        <v/>
      </c>
      <c r="L2506" s="4" t="str">
        <f t="shared" si="4515"/>
        <v/>
      </c>
      <c r="M2506" s="4" t="str">
        <f t="shared" si="4516"/>
        <v/>
      </c>
      <c r="N2506" s="4" t="str">
        <f t="shared" si="4517"/>
        <v/>
      </c>
      <c r="O2506" s="4" t="str">
        <f t="shared" si="4518"/>
        <v/>
      </c>
      <c r="P2506" s="4" t="str">
        <f t="shared" si="4519"/>
        <v/>
      </c>
      <c r="Q2506" s="4" t="str">
        <f t="shared" si="4520"/>
        <v/>
      </c>
      <c r="R2506" s="4" t="str">
        <f t="shared" si="4521"/>
        <v/>
      </c>
      <c r="S2506" s="4" t="str">
        <f t="shared" si="4522"/>
        <v/>
      </c>
      <c r="T2506" s="4" t="str">
        <f t="shared" si="4523"/>
        <v/>
      </c>
      <c r="U2506" s="4" t="str">
        <f t="shared" si="4524"/>
        <v/>
      </c>
      <c r="V2506" s="4" t="str">
        <f t="shared" si="4525"/>
        <v/>
      </c>
      <c r="W2506" s="4" t="str">
        <f t="shared" si="4526"/>
        <v/>
      </c>
      <c r="X2506" s="4" t="str">
        <f t="shared" si="4527"/>
        <v/>
      </c>
      <c r="Y2506" s="4">
        <f t="shared" si="4528"/>
        <v>3</v>
      </c>
      <c r="Z2506" s="4" t="str">
        <f t="shared" si="4529"/>
        <v>-</v>
      </c>
      <c r="AA2506" s="4" t="str">
        <f t="shared" si="4530"/>
        <v/>
      </c>
      <c r="AB2506" s="4" t="str">
        <f t="shared" si="4531"/>
        <v/>
      </c>
      <c r="AC2506" s="4" t="str">
        <f t="shared" si="4532"/>
        <v/>
      </c>
      <c r="AD2506" s="4" t="str">
        <f t="shared" si="4533"/>
        <v/>
      </c>
      <c r="AE2506" s="4" t="str">
        <f t="shared" si="4534"/>
        <v/>
      </c>
      <c r="AF2506" s="4">
        <f t="shared" si="4535"/>
        <v>4</v>
      </c>
      <c r="AG2506" s="4">
        <f t="shared" si="4536"/>
        <v>24</v>
      </c>
      <c r="AH2506" s="4">
        <f t="shared" si="4537"/>
        <v>20</v>
      </c>
      <c r="AI2506" s="4" t="str">
        <f t="shared" si="4538"/>
        <v>3PCS</v>
      </c>
      <c r="AJ2506" s="4" t="str">
        <f t="shared" si="4539"/>
        <v>-3PCS</v>
      </c>
      <c r="AK2506" s="4" t="str" cm="1">
        <f t="array" ref="AK2506">LEFT(AR2506,SUM(LEN(AR2506)-LEN(SUBSTITUTE(AR2506,{"0";"1";"2";"3";"4";"5";"6";"7";"8";"9"},""))))</f>
        <v>3</v>
      </c>
      <c r="AL2506" s="4">
        <f t="shared" si="4543"/>
        <v>13</v>
      </c>
      <c r="AM2506" s="4" t="b">
        <f>LEFT(AR2506,1)=AK2506</f>
        <v>1</v>
      </c>
      <c r="AN2506" s="4" t="str">
        <f t="shared" si="4549"/>
        <v>PCS</v>
      </c>
      <c r="AO2506" s="4" t="b">
        <f t="shared" si="4545"/>
        <v>0</v>
      </c>
      <c r="AP2506" s="4" t="b">
        <f t="shared" si="4540"/>
        <v>0</v>
      </c>
      <c r="AQ2506" s="5" t="str">
        <f t="shared" si="4541"/>
        <v>SANTAN SASA MANGKOK</v>
      </c>
      <c r="AR2506" s="4" t="str">
        <f t="shared" si="4542"/>
        <v>3PCS</v>
      </c>
      <c r="AS2506" t="s">
        <v>4789</v>
      </c>
      <c r="AU2506" s="4" t="str">
        <f t="shared" ca="1" si="4547"/>
        <v/>
      </c>
      <c r="AV2506">
        <v>9000</v>
      </c>
      <c r="AW2506">
        <v>9000</v>
      </c>
      <c r="AX2506">
        <v>7710</v>
      </c>
      <c r="AY2506" t="str">
        <f t="shared" si="4550"/>
        <v>8000000002506</v>
      </c>
      <c r="AZ2506" t="str">
        <f t="shared" si="4546"/>
        <v>SANTAN SASA MANGKOK</v>
      </c>
      <c r="BA2506" t="s">
        <v>4301</v>
      </c>
      <c r="BB2506" t="s">
        <v>4301</v>
      </c>
      <c r="BC2506" s="4" t="str" cm="1">
        <f t="array" aca="1" ref="BC2506" ca="1">LEFT(AR2506,MATCH(FALSE,ISNUMBER(MID(AR2506,ROW(INDIRECT("1:"&amp;LEN(AR2506)+1)), 1) *1),0) -1)</f>
        <v>3</v>
      </c>
      <c r="BD2506" s="1"/>
      <c r="BF2506" s="21"/>
      <c r="BK2506" s="1"/>
      <c r="BM2506" s="1"/>
      <c r="BN2506" s="1"/>
      <c r="BR2506" s="22"/>
      <c r="BS2506">
        <v>0</v>
      </c>
      <c r="BT2506" s="1" t="s">
        <v>5103</v>
      </c>
    </row>
    <row r="2507" spans="1:72">
      <c r="A2507" s="4" t="str">
        <f t="shared" si="4504"/>
        <v/>
      </c>
      <c r="B2507" s="4" t="str">
        <f t="shared" si="4505"/>
        <v/>
      </c>
      <c r="C2507" s="4" t="str">
        <f t="shared" si="4506"/>
        <v/>
      </c>
      <c r="D2507" s="4" t="str">
        <f t="shared" si="4507"/>
        <v>BTL</v>
      </c>
      <c r="E2507" s="4" t="str">
        <f t="shared" si="4508"/>
        <v/>
      </c>
      <c r="F2507" s="4" t="str">
        <f t="shared" si="4509"/>
        <v/>
      </c>
      <c r="G2507" s="4" t="str">
        <f t="shared" si="4510"/>
        <v/>
      </c>
      <c r="H2507" s="4" t="str">
        <f t="shared" si="4511"/>
        <v/>
      </c>
      <c r="I2507" s="4" t="str">
        <f t="shared" si="4512"/>
        <v/>
      </c>
      <c r="J2507" s="4" t="str">
        <f t="shared" si="4513"/>
        <v/>
      </c>
      <c r="K2507" s="4" t="str">
        <f t="shared" si="4514"/>
        <v/>
      </c>
      <c r="L2507" s="4" t="str">
        <f t="shared" si="4515"/>
        <v/>
      </c>
      <c r="M2507" s="4" t="str">
        <f t="shared" si="4516"/>
        <v/>
      </c>
      <c r="N2507" s="4" t="str">
        <f t="shared" si="4517"/>
        <v/>
      </c>
      <c r="O2507" s="4" t="str">
        <f t="shared" si="4518"/>
        <v/>
      </c>
      <c r="P2507" s="4" t="str">
        <f t="shared" si="4519"/>
        <v/>
      </c>
      <c r="Q2507" s="4" t="str">
        <f t="shared" si="4520"/>
        <v/>
      </c>
      <c r="R2507" s="4" t="str">
        <f t="shared" si="4521"/>
        <v/>
      </c>
      <c r="S2507" s="4" t="str">
        <f t="shared" si="4522"/>
        <v/>
      </c>
      <c r="T2507" s="4" t="str">
        <f t="shared" si="4523"/>
        <v/>
      </c>
      <c r="U2507" s="4" t="str">
        <f t="shared" si="4524"/>
        <v/>
      </c>
      <c r="V2507" s="4" t="str">
        <f t="shared" si="4525"/>
        <v/>
      </c>
      <c r="W2507" s="4" t="str">
        <f t="shared" si="4526"/>
        <v/>
      </c>
      <c r="X2507" s="4" t="str">
        <f t="shared" si="4527"/>
        <v/>
      </c>
      <c r="Y2507" s="4">
        <f t="shared" si="4528"/>
        <v>3</v>
      </c>
      <c r="Z2507" s="4" t="str">
        <f t="shared" si="4529"/>
        <v>-</v>
      </c>
      <c r="AA2507" s="4" t="str">
        <f t="shared" si="4530"/>
        <v/>
      </c>
      <c r="AB2507" s="4" t="str">
        <f t="shared" si="4531"/>
        <v/>
      </c>
      <c r="AC2507" s="4" t="str">
        <f t="shared" si="4532"/>
        <v/>
      </c>
      <c r="AD2507" s="4" t="str">
        <f t="shared" si="4533"/>
        <v/>
      </c>
      <c r="AE2507" s="4" t="str">
        <f t="shared" si="4534"/>
        <v/>
      </c>
      <c r="AF2507" s="4">
        <f t="shared" si="4535"/>
        <v>4</v>
      </c>
      <c r="AG2507" s="4">
        <f t="shared" si="4536"/>
        <v>27</v>
      </c>
      <c r="AH2507" s="4">
        <f t="shared" si="4537"/>
        <v>23</v>
      </c>
      <c r="AI2507" s="4" t="str">
        <f t="shared" si="4538"/>
        <v>1BTL</v>
      </c>
      <c r="AJ2507" s="4" t="str">
        <f t="shared" si="4539"/>
        <v>-1BTL</v>
      </c>
      <c r="AK2507" s="4" t="str" cm="1">
        <f t="array" ref="AK2507">LEFT(AR2507,SUM(LEN(AR2507)-LEN(SUBSTITUTE(AR2507,{"0";"1";"2";"3";"4";"5";"6";"7";"8";"9"},""))))</f>
        <v>1</v>
      </c>
      <c r="AL2507" s="4">
        <f t="shared" si="4543"/>
        <v>13</v>
      </c>
      <c r="AM2507" s="4" t="b">
        <f>LEFT(AR2507,1)=AK2507</f>
        <v>1</v>
      </c>
      <c r="AN2507" s="4" t="str">
        <f t="shared" si="4549"/>
        <v>BTL</v>
      </c>
      <c r="AO2507" s="4" t="b">
        <f t="shared" si="4545"/>
        <v>0</v>
      </c>
      <c r="AP2507" s="4" t="b">
        <f t="shared" si="4540"/>
        <v>0</v>
      </c>
      <c r="AQ2507" s="5" t="str">
        <f t="shared" si="4541"/>
        <v>SAORI SAOS TIRAM 135ML</v>
      </c>
      <c r="AR2507" s="4" t="str">
        <f t="shared" si="4542"/>
        <v>1BTL</v>
      </c>
      <c r="AS2507" t="s">
        <v>3459</v>
      </c>
      <c r="AT2507" s="1" t="s">
        <v>3460</v>
      </c>
      <c r="AU2507" s="4" t="str">
        <f t="shared" ca="1" si="4547"/>
        <v/>
      </c>
      <c r="AV2507">
        <v>10500</v>
      </c>
      <c r="AW2507">
        <v>10500</v>
      </c>
      <c r="AX2507">
        <v>9167</v>
      </c>
      <c r="AY2507" t="str">
        <f t="shared" si="4550"/>
        <v>8992770096128</v>
      </c>
      <c r="AZ2507" t="str">
        <f t="shared" si="4546"/>
        <v>SAORI SAOS TIRAM 135ML</v>
      </c>
      <c r="BA2507" t="s">
        <v>4301</v>
      </c>
      <c r="BB2507" t="s">
        <v>4301</v>
      </c>
      <c r="BC2507" s="9" t="str" cm="1">
        <f t="array" aca="1" ref="BC2507" ca="1">LEFT(AR2507,MATCH(FALSE,ISNUMBER(MID(AR2507,ROW(INDIRECT("1:"&amp;LEN(AR2507)+1)), 1) *1),0) -1)</f>
        <v>1</v>
      </c>
      <c r="BD2507" s="1"/>
      <c r="BF2507" s="21"/>
      <c r="BK2507" s="1"/>
      <c r="BM2507" s="1"/>
      <c r="BN2507" s="1"/>
      <c r="BR2507" s="22"/>
      <c r="BS2507">
        <v>0</v>
      </c>
      <c r="BT2507" s="1" t="s">
        <v>5103</v>
      </c>
    </row>
    <row r="2508" spans="1:72">
      <c r="A2508" s="4" t="str">
        <f t="shared" si="4504"/>
        <v/>
      </c>
      <c r="B2508" s="4" t="str">
        <f t="shared" si="4505"/>
        <v/>
      </c>
      <c r="C2508" s="4" t="str">
        <f t="shared" si="4506"/>
        <v/>
      </c>
      <c r="D2508" s="4" t="str">
        <f t="shared" si="4507"/>
        <v/>
      </c>
      <c r="E2508" s="4" t="str">
        <f t="shared" si="4508"/>
        <v>SCT</v>
      </c>
      <c r="F2508" s="4" t="str">
        <f t="shared" si="4509"/>
        <v>RTG</v>
      </c>
      <c r="G2508" s="4" t="str">
        <f t="shared" si="4510"/>
        <v/>
      </c>
      <c r="H2508" s="4" t="str">
        <f t="shared" si="4511"/>
        <v/>
      </c>
      <c r="I2508" s="4" t="str">
        <f t="shared" si="4512"/>
        <v/>
      </c>
      <c r="J2508" s="4" t="str">
        <f t="shared" si="4513"/>
        <v/>
      </c>
      <c r="K2508" s="4" t="str">
        <f t="shared" si="4514"/>
        <v/>
      </c>
      <c r="L2508" s="4" t="str">
        <f t="shared" si="4515"/>
        <v/>
      </c>
      <c r="M2508" s="4" t="str">
        <f t="shared" si="4516"/>
        <v/>
      </c>
      <c r="N2508" s="4" t="str">
        <f t="shared" si="4517"/>
        <v/>
      </c>
      <c r="O2508" s="4" t="str">
        <f t="shared" si="4518"/>
        <v/>
      </c>
      <c r="P2508" s="4" t="str">
        <f t="shared" si="4519"/>
        <v/>
      </c>
      <c r="Q2508" s="4" t="str">
        <f t="shared" si="4520"/>
        <v/>
      </c>
      <c r="R2508" s="4" t="str">
        <f t="shared" si="4521"/>
        <v/>
      </c>
      <c r="S2508" s="4" t="str">
        <f t="shared" si="4522"/>
        <v/>
      </c>
      <c r="T2508" s="4" t="str">
        <f t="shared" si="4523"/>
        <v/>
      </c>
      <c r="U2508" s="4" t="str">
        <f t="shared" si="4524"/>
        <v/>
      </c>
      <c r="V2508" s="4" t="str">
        <f t="shared" si="4525"/>
        <v/>
      </c>
      <c r="W2508" s="4" t="str">
        <f t="shared" si="4526"/>
        <v/>
      </c>
      <c r="X2508" s="4" t="str">
        <f t="shared" si="4527"/>
        <v/>
      </c>
      <c r="Y2508" s="4">
        <f t="shared" si="4528"/>
        <v>6</v>
      </c>
      <c r="Z2508" s="4" t="str">
        <f t="shared" si="4529"/>
        <v>-</v>
      </c>
      <c r="AA2508" s="4" t="str">
        <f t="shared" si="4530"/>
        <v>/</v>
      </c>
      <c r="AB2508" s="4" t="str">
        <f t="shared" si="4531"/>
        <v/>
      </c>
      <c r="AC2508" s="4" t="str">
        <f t="shared" si="4532"/>
        <v/>
      </c>
      <c r="AD2508" s="4" t="str">
        <f t="shared" si="4533"/>
        <v/>
      </c>
      <c r="AE2508" s="4" t="str">
        <f t="shared" si="4534"/>
        <v/>
      </c>
      <c r="AF2508" s="4">
        <f t="shared" si="4535"/>
        <v>9</v>
      </c>
      <c r="AG2508" s="4">
        <f t="shared" si="4536"/>
        <v>28</v>
      </c>
      <c r="AH2508" s="4">
        <f t="shared" si="4537"/>
        <v>19</v>
      </c>
      <c r="AI2508" s="4" t="str">
        <f t="shared" si="4538"/>
        <v>/RTG</v>
      </c>
      <c r="AJ2508" s="4" t="str">
        <f t="shared" si="4539"/>
        <v>T/RTG</v>
      </c>
      <c r="AK2508" s="4" t="str" cm="1">
        <f t="array" ref="AK2508">LEFT(AR2508,SUM(LEN(AR2508)-LEN(SUBSTITUTE(AR2508,{"0";"1";"2";"3";"4";"5";"6";"7";"8";"9"},""))))</f>
        <v>10</v>
      </c>
      <c r="AL2508" s="4">
        <f t="shared" si="4543"/>
        <v>13</v>
      </c>
      <c r="AM2508" s="4" t="b">
        <f>LEFT(AR2508,2)=AK2508</f>
        <v>1</v>
      </c>
      <c r="AN2508" s="4" t="str">
        <f t="shared" si="4549"/>
        <v>RTG</v>
      </c>
      <c r="AO2508" s="4" t="b">
        <f t="shared" si="4545"/>
        <v>1</v>
      </c>
      <c r="AP2508" s="4" t="b">
        <f t="shared" si="4540"/>
        <v>0</v>
      </c>
      <c r="AQ2508" s="5" t="str">
        <f t="shared" si="4541"/>
        <v>SAORI TIRAM SACHET</v>
      </c>
      <c r="AR2508" s="4" t="str">
        <f t="shared" si="4542"/>
        <v>10SCT/RTG</v>
      </c>
      <c r="AS2508" t="s">
        <v>3461</v>
      </c>
      <c r="AT2508" s="1" t="s">
        <v>3462</v>
      </c>
      <c r="AU2508" s="4" t="str">
        <f t="shared" si="4547"/>
        <v>XXXX</v>
      </c>
      <c r="AV2508">
        <v>23000</v>
      </c>
      <c r="AW2508">
        <v>23000</v>
      </c>
      <c r="AX2508">
        <v>20334</v>
      </c>
      <c r="AY2508" t="str">
        <f t="shared" si="4550"/>
        <v>8992770094117</v>
      </c>
      <c r="AZ2508" t="str">
        <f t="shared" si="4546"/>
        <v>SAORI TIRAM SACHET</v>
      </c>
      <c r="BA2508" t="s">
        <v>4301</v>
      </c>
      <c r="BB2508" t="s">
        <v>4301</v>
      </c>
      <c r="BC2508" s="4" t="str" cm="1">
        <f t="array" aca="1" ref="BC2508" ca="1">LEFT(AR2508,MATCH(FALSE,ISNUMBER(MID(AR2508,ROW(INDIRECT("1:"&amp;LEN(AR2508)+1)), 1) *1),0) -1)</f>
        <v>10</v>
      </c>
      <c r="BD2508" s="1"/>
      <c r="BF2508" s="21"/>
      <c r="BK2508" s="1"/>
      <c r="BM2508" s="1"/>
      <c r="BN2508" s="1"/>
      <c r="BR2508" s="22"/>
      <c r="BS2508">
        <v>0</v>
      </c>
      <c r="BT2508" s="1" t="s">
        <v>5103</v>
      </c>
    </row>
    <row r="2509" spans="1:72">
      <c r="A2509" s="4" t="str">
        <f t="shared" si="4504"/>
        <v/>
      </c>
      <c r="B2509" s="4" t="str">
        <f t="shared" si="4505"/>
        <v/>
      </c>
      <c r="C2509" s="4" t="str">
        <f t="shared" si="4506"/>
        <v/>
      </c>
      <c r="D2509" s="4" t="str">
        <f t="shared" si="4507"/>
        <v/>
      </c>
      <c r="E2509" s="4" t="str">
        <f t="shared" si="4508"/>
        <v/>
      </c>
      <c r="F2509" s="4" t="str">
        <f t="shared" si="4509"/>
        <v>RTG</v>
      </c>
      <c r="G2509" s="4" t="str">
        <f t="shared" si="4510"/>
        <v/>
      </c>
      <c r="H2509" s="4" t="str">
        <f t="shared" si="4511"/>
        <v/>
      </c>
      <c r="I2509" s="4" t="str">
        <f t="shared" si="4512"/>
        <v/>
      </c>
      <c r="J2509" s="4" t="str">
        <f t="shared" si="4513"/>
        <v/>
      </c>
      <c r="K2509" s="4" t="str">
        <f t="shared" si="4514"/>
        <v/>
      </c>
      <c r="L2509" s="4" t="str">
        <f t="shared" si="4515"/>
        <v/>
      </c>
      <c r="M2509" s="4" t="str">
        <f t="shared" si="4516"/>
        <v/>
      </c>
      <c r="N2509" s="4" t="str">
        <f t="shared" si="4517"/>
        <v/>
      </c>
      <c r="O2509" s="4" t="str">
        <f t="shared" si="4518"/>
        <v>DUS</v>
      </c>
      <c r="P2509" s="4" t="str">
        <f t="shared" si="4519"/>
        <v/>
      </c>
      <c r="Q2509" s="4" t="str">
        <f t="shared" si="4520"/>
        <v/>
      </c>
      <c r="R2509" s="4" t="str">
        <f t="shared" si="4521"/>
        <v/>
      </c>
      <c r="S2509" s="4" t="str">
        <f t="shared" si="4522"/>
        <v/>
      </c>
      <c r="T2509" s="4" t="str">
        <f t="shared" si="4523"/>
        <v/>
      </c>
      <c r="U2509" s="4" t="str">
        <f t="shared" si="4524"/>
        <v/>
      </c>
      <c r="V2509" s="4" t="str">
        <f t="shared" si="4525"/>
        <v/>
      </c>
      <c r="W2509" s="4" t="str">
        <f t="shared" si="4526"/>
        <v/>
      </c>
      <c r="X2509" s="4" t="str">
        <f t="shared" si="4527"/>
        <v/>
      </c>
      <c r="Y2509" s="4">
        <f t="shared" si="4528"/>
        <v>6</v>
      </c>
      <c r="Z2509" s="4" t="str">
        <f t="shared" si="4529"/>
        <v>-</v>
      </c>
      <c r="AA2509" s="4" t="str">
        <f t="shared" si="4530"/>
        <v>/</v>
      </c>
      <c r="AB2509" s="4" t="str">
        <f t="shared" si="4531"/>
        <v/>
      </c>
      <c r="AC2509" s="4" t="str">
        <f t="shared" si="4532"/>
        <v/>
      </c>
      <c r="AD2509" s="4" t="str">
        <f t="shared" si="4533"/>
        <v/>
      </c>
      <c r="AE2509" s="4" t="str">
        <f t="shared" si="4534"/>
        <v/>
      </c>
      <c r="AF2509" s="4">
        <f t="shared" si="4535"/>
        <v>9</v>
      </c>
      <c r="AG2509" s="4">
        <f t="shared" si="4536"/>
        <v>28</v>
      </c>
      <c r="AH2509" s="4">
        <f t="shared" si="4537"/>
        <v>19</v>
      </c>
      <c r="AI2509" s="4" t="str">
        <f t="shared" si="4538"/>
        <v>/DUS</v>
      </c>
      <c r="AJ2509" s="4" t="str">
        <f t="shared" si="4539"/>
        <v>G/DUS</v>
      </c>
      <c r="AK2509" s="4" t="str" cm="1">
        <f t="array" ref="AK2509">LEFT(AR2509,SUM(LEN(AR2509)-LEN(SUBSTITUTE(AR2509,{"0";"1";"2";"3";"4";"5";"6";"7";"8";"9"},""))))</f>
        <v>12</v>
      </c>
      <c r="AL2509" s="4">
        <f t="shared" si="4543"/>
        <v>13</v>
      </c>
      <c r="AM2509" s="4" t="b">
        <f>LEFT(AR2509,2)=AK2509</f>
        <v>1</v>
      </c>
      <c r="AN2509" s="4" t="str">
        <f t="shared" si="4549"/>
        <v>DUS</v>
      </c>
      <c r="AO2509" s="4" t="b">
        <f t="shared" si="4545"/>
        <v>1</v>
      </c>
      <c r="AP2509" s="4" t="b">
        <f t="shared" si="4540"/>
        <v>0</v>
      </c>
      <c r="AQ2509" s="5" t="str">
        <f t="shared" si="4541"/>
        <v>SAORI TIRAM SACHET</v>
      </c>
      <c r="AR2509" s="4" t="str">
        <f t="shared" si="4542"/>
        <v>12RTG/DUS</v>
      </c>
      <c r="AS2509" t="s">
        <v>3463</v>
      </c>
      <c r="AU2509" s="4" t="b">
        <f t="shared" ca="1" si="4547"/>
        <v>1</v>
      </c>
      <c r="AV2509">
        <v>250000</v>
      </c>
      <c r="AW2509">
        <v>250000</v>
      </c>
      <c r="AX2509">
        <v>244000</v>
      </c>
      <c r="AY2509" t="str">
        <f t="shared" si="4550"/>
        <v>8000000002509</v>
      </c>
      <c r="AZ2509" t="str">
        <f t="shared" si="4546"/>
        <v>SAORI TIRAM SACHET</v>
      </c>
      <c r="BA2509" t="s">
        <v>4301</v>
      </c>
      <c r="BB2509" t="s">
        <v>4301</v>
      </c>
      <c r="BC2509" s="4" t="str" cm="1">
        <f t="array" aca="1" ref="BC2509" ca="1">LEFT(AR2509,MATCH(FALSE,ISNUMBER(MID(AR2509,ROW(INDIRECT("1:"&amp;LEN(AR2509)+1)), 1) *1),0) -1)</f>
        <v>12</v>
      </c>
      <c r="BD2509" s="1"/>
      <c r="BF2509" s="21"/>
      <c r="BK2509" s="1"/>
      <c r="BM2509" s="1"/>
      <c r="BN2509" s="1"/>
      <c r="BR2509" s="22"/>
      <c r="BS2509">
        <v>0</v>
      </c>
      <c r="BT2509" s="1" t="s">
        <v>5103</v>
      </c>
    </row>
    <row r="2510" spans="1:72">
      <c r="A2510" s="4" t="str">
        <f t="shared" si="4504"/>
        <v/>
      </c>
      <c r="B2510" s="4" t="str">
        <f t="shared" si="4505"/>
        <v/>
      </c>
      <c r="C2510" s="4" t="str">
        <f t="shared" si="4506"/>
        <v/>
      </c>
      <c r="D2510" s="4" t="str">
        <f t="shared" si="4507"/>
        <v>BTL</v>
      </c>
      <c r="E2510" s="4" t="str">
        <f t="shared" si="4508"/>
        <v/>
      </c>
      <c r="F2510" s="4" t="str">
        <f t="shared" si="4509"/>
        <v/>
      </c>
      <c r="G2510" s="4" t="str">
        <f t="shared" si="4510"/>
        <v/>
      </c>
      <c r="H2510" s="4" t="str">
        <f t="shared" si="4511"/>
        <v/>
      </c>
      <c r="I2510" s="4" t="str">
        <f t="shared" si="4512"/>
        <v/>
      </c>
      <c r="J2510" s="4" t="str">
        <f t="shared" si="4513"/>
        <v/>
      </c>
      <c r="K2510" s="4" t="str">
        <f t="shared" si="4514"/>
        <v/>
      </c>
      <c r="L2510" s="4" t="str">
        <f t="shared" si="4515"/>
        <v/>
      </c>
      <c r="M2510" s="4" t="str">
        <f t="shared" si="4516"/>
        <v/>
      </c>
      <c r="N2510" s="4" t="str">
        <f t="shared" si="4517"/>
        <v/>
      </c>
      <c r="O2510" s="4" t="str">
        <f t="shared" si="4518"/>
        <v/>
      </c>
      <c r="P2510" s="4" t="str">
        <f t="shared" si="4519"/>
        <v/>
      </c>
      <c r="Q2510" s="4" t="str">
        <f t="shared" si="4520"/>
        <v/>
      </c>
      <c r="R2510" s="4" t="str">
        <f t="shared" si="4521"/>
        <v/>
      </c>
      <c r="S2510" s="4" t="str">
        <f t="shared" si="4522"/>
        <v/>
      </c>
      <c r="T2510" s="4" t="str">
        <f t="shared" si="4523"/>
        <v/>
      </c>
      <c r="U2510" s="4" t="str">
        <f t="shared" si="4524"/>
        <v/>
      </c>
      <c r="V2510" s="4" t="str">
        <f t="shared" si="4525"/>
        <v/>
      </c>
      <c r="W2510" s="4" t="str">
        <f t="shared" si="4526"/>
        <v/>
      </c>
      <c r="X2510" s="4" t="str">
        <f t="shared" si="4527"/>
        <v/>
      </c>
      <c r="Y2510" s="4">
        <f t="shared" si="4528"/>
        <v>3</v>
      </c>
      <c r="Z2510" s="4" t="str">
        <f t="shared" si="4529"/>
        <v>-</v>
      </c>
      <c r="AA2510" s="4" t="str">
        <f t="shared" si="4530"/>
        <v/>
      </c>
      <c r="AB2510" s="4" t="str">
        <f t="shared" si="4531"/>
        <v/>
      </c>
      <c r="AC2510" s="4" t="str">
        <f t="shared" si="4532"/>
        <v/>
      </c>
      <c r="AD2510" s="4" t="str">
        <f t="shared" si="4533"/>
        <v/>
      </c>
      <c r="AE2510" s="4" t="str">
        <f t="shared" si="4534"/>
        <v/>
      </c>
      <c r="AF2510" s="4">
        <f t="shared" si="4535"/>
        <v>4</v>
      </c>
      <c r="AG2510" s="4">
        <f t="shared" si="4536"/>
        <v>26</v>
      </c>
      <c r="AH2510" s="4">
        <f t="shared" si="4537"/>
        <v>22</v>
      </c>
      <c r="AI2510" s="4" t="str">
        <f t="shared" si="4538"/>
        <v>1BTL</v>
      </c>
      <c r="AJ2510" s="4" t="str">
        <f t="shared" si="4539"/>
        <v>-1BTL</v>
      </c>
      <c r="AK2510" s="4" t="str" cm="1">
        <f t="array" ref="AK2510">LEFT(AR2510,SUM(LEN(AR2510)-LEN(SUBSTITUTE(AR2510,{"0";"1";"2";"3";"4";"5";"6";"7";"8";"9"},""))))</f>
        <v>1</v>
      </c>
      <c r="AL2510" s="4">
        <f t="shared" si="4543"/>
        <v>13</v>
      </c>
      <c r="AM2510" s="4" t="b">
        <f>LEFT(AR2510,1)=AK2510</f>
        <v>1</v>
      </c>
      <c r="AN2510" s="4" t="str">
        <f t="shared" si="4549"/>
        <v>BTL</v>
      </c>
      <c r="AO2510" s="4" t="b">
        <f t="shared" si="4545"/>
        <v>0</v>
      </c>
      <c r="AP2510" s="4" t="b">
        <f t="shared" si="4540"/>
        <v>0</v>
      </c>
      <c r="AQ2510" s="5" t="str">
        <f t="shared" si="4541"/>
        <v>SAOS KECAP IKAN 150ML</v>
      </c>
      <c r="AR2510" s="4" t="str">
        <f t="shared" si="4542"/>
        <v>1BTL</v>
      </c>
      <c r="AS2510" t="s">
        <v>3464</v>
      </c>
      <c r="AT2510" s="1" t="s">
        <v>3465</v>
      </c>
      <c r="AU2510" s="4" t="str">
        <f t="shared" ca="1" si="4547"/>
        <v/>
      </c>
      <c r="AV2510">
        <v>8000</v>
      </c>
      <c r="AW2510">
        <v>8000</v>
      </c>
      <c r="AX2510">
        <v>7500</v>
      </c>
      <c r="AY2510" t="str">
        <f t="shared" si="4550"/>
        <v>2240412363005</v>
      </c>
      <c r="AZ2510" t="str">
        <f t="shared" si="4546"/>
        <v>SAOS KECAP IKAN 150ML</v>
      </c>
      <c r="BA2510" t="s">
        <v>4301</v>
      </c>
      <c r="BB2510" t="s">
        <v>4301</v>
      </c>
      <c r="BC2510" s="9" t="str" cm="1">
        <f t="array" aca="1" ref="BC2510" ca="1">LEFT(AR2510,MATCH(FALSE,ISNUMBER(MID(AR2510,ROW(INDIRECT("1:"&amp;LEN(AR2510)+1)), 1) *1),0) -1)</f>
        <v>1</v>
      </c>
      <c r="BD2510" s="1"/>
      <c r="BF2510" s="21"/>
      <c r="BK2510" s="1"/>
      <c r="BM2510" s="1"/>
      <c r="BN2510" s="1"/>
      <c r="BR2510" s="22"/>
      <c r="BS2510">
        <v>0</v>
      </c>
      <c r="BT2510" s="1" t="s">
        <v>5103</v>
      </c>
    </row>
    <row r="2511" spans="1:72">
      <c r="A2511" s="4" t="str">
        <f t="shared" si="4504"/>
        <v/>
      </c>
      <c r="B2511" s="4" t="str">
        <f t="shared" si="4505"/>
        <v/>
      </c>
      <c r="C2511" s="4" t="str">
        <f t="shared" si="4506"/>
        <v/>
      </c>
      <c r="D2511" s="4" t="str">
        <f t="shared" si="4507"/>
        <v/>
      </c>
      <c r="E2511" s="4" t="str">
        <f t="shared" si="4508"/>
        <v/>
      </c>
      <c r="F2511" s="4" t="str">
        <f t="shared" si="4509"/>
        <v/>
      </c>
      <c r="G2511" s="4" t="str">
        <f t="shared" si="4510"/>
        <v/>
      </c>
      <c r="H2511" s="4" t="str">
        <f t="shared" si="4511"/>
        <v/>
      </c>
      <c r="I2511" s="4" t="str">
        <f t="shared" si="4512"/>
        <v/>
      </c>
      <c r="J2511" s="4" t="str">
        <f t="shared" si="4513"/>
        <v/>
      </c>
      <c r="K2511" s="4" t="str">
        <f t="shared" si="4514"/>
        <v/>
      </c>
      <c r="L2511" s="4" t="str">
        <f t="shared" si="4515"/>
        <v/>
      </c>
      <c r="M2511" s="4" t="str">
        <f t="shared" si="4516"/>
        <v/>
      </c>
      <c r="N2511" s="4" t="str">
        <f t="shared" si="4517"/>
        <v/>
      </c>
      <c r="O2511" s="4" t="str">
        <f t="shared" si="4518"/>
        <v/>
      </c>
      <c r="P2511" s="4" t="str">
        <f t="shared" si="4519"/>
        <v/>
      </c>
      <c r="Q2511" s="4" t="str">
        <f t="shared" si="4520"/>
        <v/>
      </c>
      <c r="R2511" s="4" t="str">
        <f t="shared" si="4521"/>
        <v/>
      </c>
      <c r="S2511" s="4" t="str">
        <f t="shared" si="4522"/>
        <v/>
      </c>
      <c r="T2511" s="4" t="str">
        <f t="shared" si="4523"/>
        <v>PACK</v>
      </c>
      <c r="U2511" s="4" t="str">
        <f t="shared" si="4524"/>
        <v/>
      </c>
      <c r="V2511" s="4" t="str">
        <f t="shared" si="4525"/>
        <v/>
      </c>
      <c r="W2511" s="4" t="str">
        <f t="shared" si="4526"/>
        <v/>
      </c>
      <c r="X2511" s="4" t="str">
        <f t="shared" si="4527"/>
        <v/>
      </c>
      <c r="Y2511" s="4">
        <f t="shared" si="4528"/>
        <v>4</v>
      </c>
      <c r="Z2511" s="4" t="str">
        <f t="shared" si="4529"/>
        <v>-</v>
      </c>
      <c r="AA2511" s="4" t="str">
        <f t="shared" si="4530"/>
        <v/>
      </c>
      <c r="AB2511" s="4" t="str">
        <f t="shared" si="4531"/>
        <v/>
      </c>
      <c r="AC2511" s="4" t="str">
        <f t="shared" si="4532"/>
        <v/>
      </c>
      <c r="AD2511" s="4" t="str">
        <f t="shared" si="4533"/>
        <v/>
      </c>
      <c r="AE2511" s="4" t="str">
        <f t="shared" si="4534"/>
        <v/>
      </c>
      <c r="AF2511" s="4">
        <f t="shared" si="4535"/>
        <v>5</v>
      </c>
      <c r="AG2511" s="4">
        <f t="shared" si="4536"/>
        <v>23</v>
      </c>
      <c r="AH2511" s="4">
        <f t="shared" si="4537"/>
        <v>18</v>
      </c>
      <c r="AI2511" s="4" t="str">
        <f t="shared" si="4538"/>
        <v>PACK</v>
      </c>
      <c r="AJ2511" s="4" t="str">
        <f t="shared" si="4539"/>
        <v>1PACK</v>
      </c>
      <c r="AK2511" s="4" t="str" cm="1">
        <f t="array" ref="AK2511">LEFT(AR2511,SUM(LEN(AR2511)-LEN(SUBSTITUTE(AR2511,{"0";"1";"2";"3";"4";"5";"6";"7";"8";"9"},""))))</f>
        <v>1</v>
      </c>
      <c r="AL2511" s="4">
        <f t="shared" si="4543"/>
        <v>13</v>
      </c>
      <c r="AM2511" s="4" t="b">
        <f>LEFT(AR2511,1)=AK2511</f>
        <v>1</v>
      </c>
      <c r="AN2511" s="4" t="str">
        <f>RIGHT(AI2511,4)</f>
        <v>PACK</v>
      </c>
      <c r="AO2511" s="4" t="b">
        <f t="shared" si="4545"/>
        <v>0</v>
      </c>
      <c r="AP2511" s="4" t="b">
        <f t="shared" si="4540"/>
        <v>0</v>
      </c>
      <c r="AQ2511" s="5" t="str">
        <f t="shared" si="4541"/>
        <v>SAOS LOMBOK BESAR</v>
      </c>
      <c r="AR2511" s="4" t="str">
        <f t="shared" si="4542"/>
        <v>1PACK</v>
      </c>
      <c r="AS2511" t="s">
        <v>3466</v>
      </c>
      <c r="AU2511" s="4" t="str">
        <f t="shared" ca="1" si="4547"/>
        <v/>
      </c>
      <c r="AV2511">
        <v>8500</v>
      </c>
      <c r="AW2511">
        <v>8500</v>
      </c>
      <c r="AX2511">
        <v>8000</v>
      </c>
      <c r="AY2511" t="str">
        <f t="shared" si="4550"/>
        <v>8000000002511</v>
      </c>
      <c r="AZ2511" t="str">
        <f t="shared" si="4546"/>
        <v>SAOS LOMBOK BESAR</v>
      </c>
      <c r="BA2511" t="s">
        <v>4301</v>
      </c>
      <c r="BB2511" t="s">
        <v>4301</v>
      </c>
      <c r="BC2511" s="9" t="str" cm="1">
        <f t="array" aca="1" ref="BC2511" ca="1">LEFT(AR2511,MATCH(FALSE,ISNUMBER(MID(AR2511,ROW(INDIRECT("1:"&amp;LEN(AR2511)+1)), 1) *1),0) -1)</f>
        <v>1</v>
      </c>
      <c r="BD2511" s="1"/>
      <c r="BF2511" s="21"/>
      <c r="BK2511" s="1"/>
      <c r="BM2511" s="1"/>
      <c r="BN2511" s="1"/>
      <c r="BR2511" s="22"/>
      <c r="BS2511">
        <v>0</v>
      </c>
      <c r="BT2511" s="1" t="s">
        <v>5103</v>
      </c>
    </row>
    <row r="2512" spans="1:72">
      <c r="A2512" s="4" t="str">
        <f t="shared" si="4504"/>
        <v/>
      </c>
      <c r="B2512" s="4" t="str">
        <f t="shared" si="4505"/>
        <v/>
      </c>
      <c r="C2512" s="4" t="str">
        <f t="shared" si="4506"/>
        <v/>
      </c>
      <c r="D2512" s="4" t="str">
        <f t="shared" si="4507"/>
        <v/>
      </c>
      <c r="E2512" s="4" t="str">
        <f t="shared" si="4508"/>
        <v/>
      </c>
      <c r="F2512" s="4" t="str">
        <f t="shared" si="4509"/>
        <v/>
      </c>
      <c r="G2512" s="4" t="str">
        <f t="shared" si="4510"/>
        <v/>
      </c>
      <c r="H2512" s="4" t="str">
        <f t="shared" si="4511"/>
        <v/>
      </c>
      <c r="I2512" s="4" t="str">
        <f t="shared" si="4512"/>
        <v/>
      </c>
      <c r="J2512" s="4" t="str">
        <f t="shared" si="4513"/>
        <v/>
      </c>
      <c r="K2512" s="4" t="str">
        <f t="shared" si="4514"/>
        <v/>
      </c>
      <c r="L2512" s="4" t="str">
        <f t="shared" si="4515"/>
        <v/>
      </c>
      <c r="M2512" s="4" t="str">
        <f t="shared" si="4516"/>
        <v/>
      </c>
      <c r="N2512" s="4" t="str">
        <f t="shared" si="4517"/>
        <v/>
      </c>
      <c r="O2512" s="4" t="str">
        <f t="shared" si="4518"/>
        <v>DUS</v>
      </c>
      <c r="P2512" s="4" t="str">
        <f t="shared" si="4519"/>
        <v/>
      </c>
      <c r="Q2512" s="4" t="str">
        <f t="shared" si="4520"/>
        <v/>
      </c>
      <c r="R2512" s="4" t="str">
        <f t="shared" si="4521"/>
        <v/>
      </c>
      <c r="S2512" s="4" t="str">
        <f t="shared" si="4522"/>
        <v/>
      </c>
      <c r="T2512" s="4" t="str">
        <f t="shared" si="4523"/>
        <v>PACK</v>
      </c>
      <c r="U2512" s="4" t="str">
        <f t="shared" si="4524"/>
        <v/>
      </c>
      <c r="V2512" s="4" t="str">
        <f t="shared" si="4525"/>
        <v/>
      </c>
      <c r="W2512" s="4" t="str">
        <f t="shared" si="4526"/>
        <v/>
      </c>
      <c r="X2512" s="4" t="str">
        <f t="shared" si="4527"/>
        <v/>
      </c>
      <c r="Y2512" s="4">
        <f t="shared" si="4528"/>
        <v>7</v>
      </c>
      <c r="Z2512" s="4" t="str">
        <f t="shared" si="4529"/>
        <v>-</v>
      </c>
      <c r="AA2512" s="4" t="str">
        <f t="shared" si="4530"/>
        <v>/</v>
      </c>
      <c r="AB2512" s="4" t="str">
        <f t="shared" si="4531"/>
        <v/>
      </c>
      <c r="AC2512" s="4" t="str">
        <f t="shared" si="4532"/>
        <v/>
      </c>
      <c r="AD2512" s="4" t="str">
        <f t="shared" si="4533"/>
        <v/>
      </c>
      <c r="AE2512" s="4" t="str">
        <f t="shared" si="4534"/>
        <v/>
      </c>
      <c r="AF2512" s="4">
        <f t="shared" si="4535"/>
        <v>10</v>
      </c>
      <c r="AG2512" s="4">
        <f t="shared" si="4536"/>
        <v>32</v>
      </c>
      <c r="AH2512" s="4">
        <f t="shared" si="4537"/>
        <v>22</v>
      </c>
      <c r="AI2512" s="4" t="str">
        <f t="shared" si="4538"/>
        <v>/DUS</v>
      </c>
      <c r="AJ2512" s="4" t="str">
        <f t="shared" si="4539"/>
        <v>K/DUS</v>
      </c>
      <c r="AK2512" s="4" t="str" cm="1">
        <f t="array" ref="AK2512">LEFT(AR2512,SUM(LEN(AR2512)-LEN(SUBSTITUTE(AR2512,{"0";"1";"2";"3";"4";"5";"6";"7";"8";"9"},""))))</f>
        <v>20</v>
      </c>
      <c r="AL2512" s="4">
        <f t="shared" si="4543"/>
        <v>13</v>
      </c>
      <c r="AM2512" s="4" t="b">
        <f>LEFT(AR2512,2)=AK2512</f>
        <v>1</v>
      </c>
      <c r="AN2512" s="4" t="str">
        <f>RIGHT(AI2512,3)</f>
        <v>DUS</v>
      </c>
      <c r="AO2512" s="4" t="b">
        <f t="shared" si="4545"/>
        <v>0</v>
      </c>
      <c r="AP2512" s="4" t="b">
        <f t="shared" si="4540"/>
        <v>0</v>
      </c>
      <c r="AQ2512" s="5" t="str">
        <f t="shared" si="4541"/>
        <v>SAOS LOMBOK PPL KASAR</v>
      </c>
      <c r="AR2512" s="4" t="str">
        <f t="shared" si="4542"/>
        <v>20PACK/DUS</v>
      </c>
      <c r="AS2512" t="s">
        <v>3467</v>
      </c>
      <c r="AU2512" s="4" t="b">
        <f t="shared" ca="1" si="4547"/>
        <v>1</v>
      </c>
      <c r="AV2512">
        <v>134000</v>
      </c>
      <c r="AW2512">
        <v>134000</v>
      </c>
      <c r="AX2512">
        <v>132000</v>
      </c>
      <c r="AY2512" t="str">
        <f t="shared" si="4550"/>
        <v>8000000002512</v>
      </c>
      <c r="AZ2512" t="str">
        <f t="shared" si="4546"/>
        <v>SAOS LOMBOK PPL KASAR</v>
      </c>
      <c r="BA2512" t="s">
        <v>4301</v>
      </c>
      <c r="BB2512" t="s">
        <v>4301</v>
      </c>
      <c r="BC2512" s="4" t="str" cm="1">
        <f t="array" aca="1" ref="BC2512" ca="1">LEFT(AR2512,MATCH(FALSE,ISNUMBER(MID(AR2512,ROW(INDIRECT("1:"&amp;LEN(AR2512)+1)), 1) *1),0) -1)</f>
        <v>20</v>
      </c>
      <c r="BD2512" s="1"/>
      <c r="BF2512" s="21"/>
      <c r="BK2512" s="1"/>
      <c r="BM2512" s="1"/>
      <c r="BN2512" s="1"/>
      <c r="BR2512" s="22"/>
      <c r="BS2512">
        <v>0</v>
      </c>
      <c r="BT2512" s="1" t="s">
        <v>5103</v>
      </c>
    </row>
    <row r="2513" spans="1:72">
      <c r="A2513" s="4" t="str">
        <f t="shared" si="4504"/>
        <v/>
      </c>
      <c r="B2513" s="4" t="str">
        <f t="shared" si="4505"/>
        <v/>
      </c>
      <c r="C2513" s="4" t="str">
        <f t="shared" si="4506"/>
        <v/>
      </c>
      <c r="D2513" s="4" t="str">
        <f t="shared" si="4507"/>
        <v/>
      </c>
      <c r="E2513" s="4" t="str">
        <f t="shared" si="4508"/>
        <v>SCT</v>
      </c>
      <c r="F2513" s="4" t="str">
        <f t="shared" si="4509"/>
        <v>RTG</v>
      </c>
      <c r="G2513" s="4" t="str">
        <f t="shared" si="4510"/>
        <v/>
      </c>
      <c r="H2513" s="4" t="str">
        <f t="shared" si="4511"/>
        <v/>
      </c>
      <c r="I2513" s="4" t="str">
        <f t="shared" si="4512"/>
        <v/>
      </c>
      <c r="J2513" s="4" t="str">
        <f t="shared" si="4513"/>
        <v/>
      </c>
      <c r="K2513" s="4" t="str">
        <f t="shared" si="4514"/>
        <v/>
      </c>
      <c r="L2513" s="4" t="str">
        <f t="shared" si="4515"/>
        <v/>
      </c>
      <c r="M2513" s="4" t="str">
        <f t="shared" si="4516"/>
        <v/>
      </c>
      <c r="N2513" s="4" t="str">
        <f t="shared" si="4517"/>
        <v/>
      </c>
      <c r="O2513" s="4" t="str">
        <f t="shared" si="4518"/>
        <v/>
      </c>
      <c r="P2513" s="4" t="str">
        <f t="shared" si="4519"/>
        <v/>
      </c>
      <c r="Q2513" s="4" t="str">
        <f t="shared" si="4520"/>
        <v/>
      </c>
      <c r="R2513" s="4" t="str">
        <f t="shared" si="4521"/>
        <v/>
      </c>
      <c r="S2513" s="4" t="str">
        <f t="shared" si="4522"/>
        <v/>
      </c>
      <c r="T2513" s="4" t="str">
        <f t="shared" si="4523"/>
        <v>PACK</v>
      </c>
      <c r="U2513" s="4" t="str">
        <f t="shared" si="4524"/>
        <v/>
      </c>
      <c r="V2513" s="4" t="str">
        <f t="shared" si="4525"/>
        <v/>
      </c>
      <c r="W2513" s="4" t="str">
        <f t="shared" si="4526"/>
        <v/>
      </c>
      <c r="X2513" s="4" t="str">
        <f t="shared" si="4527"/>
        <v/>
      </c>
      <c r="Y2513" s="4">
        <f t="shared" si="4528"/>
        <v>10</v>
      </c>
      <c r="Z2513" s="4" t="str">
        <f t="shared" si="4529"/>
        <v>-</v>
      </c>
      <c r="AA2513" s="4" t="str">
        <f t="shared" si="4530"/>
        <v>/</v>
      </c>
      <c r="AB2513" s="4" t="str">
        <f t="shared" si="4531"/>
        <v/>
      </c>
      <c r="AC2513" s="4" t="str">
        <f t="shared" si="4532"/>
        <v/>
      </c>
      <c r="AD2513" s="4" t="str">
        <f t="shared" si="4533"/>
        <v/>
      </c>
      <c r="AE2513" s="4" t="str">
        <f t="shared" si="4534"/>
        <v/>
      </c>
      <c r="AF2513" s="4">
        <f t="shared" si="4535"/>
        <v>9</v>
      </c>
      <c r="AG2513" s="4">
        <f t="shared" si="4536"/>
        <v>25</v>
      </c>
      <c r="AH2513" s="4">
        <f t="shared" si="4537"/>
        <v>16</v>
      </c>
      <c r="AI2513" s="4" t="str">
        <f t="shared" si="4538"/>
        <v>PACK</v>
      </c>
      <c r="AJ2513" s="4" t="str">
        <f t="shared" si="4539"/>
        <v>/PACK</v>
      </c>
      <c r="AK2513" s="4" t="str" cm="1">
        <f t="array" ref="AK2513">LEFT(AR2513,SUM(LEN(AR2513)-LEN(SUBSTITUTE(AR2513,{"0";"1";"2";"3";"4";"5";"6";"7";"8";"9"},""))))</f>
        <v>2</v>
      </c>
      <c r="AL2513" s="4">
        <f t="shared" si="4543"/>
        <v>13</v>
      </c>
      <c r="AM2513" s="4" t="b">
        <f>LEFT(AR2513,1)=AK2513</f>
        <v>1</v>
      </c>
      <c r="AN2513" s="4" t="str">
        <f>RIGHT(AI2513,4)</f>
        <v>PACK</v>
      </c>
      <c r="AO2513" s="4" t="b">
        <f t="shared" si="4545"/>
        <v>0</v>
      </c>
      <c r="AP2513" s="4" t="b">
        <f t="shared" si="4540"/>
        <v>0</v>
      </c>
      <c r="AQ2513" s="5" t="str">
        <f t="shared" si="4541"/>
        <v>SAOS LOMBOK SCT</v>
      </c>
      <c r="AR2513" s="4" t="str">
        <f t="shared" si="4542"/>
        <v>2RTG/PACK</v>
      </c>
      <c r="AS2513" t="s">
        <v>3468</v>
      </c>
      <c r="AU2513" s="4" t="str">
        <f t="shared" ca="1" si="4547"/>
        <v/>
      </c>
      <c r="AV2513">
        <v>8000</v>
      </c>
      <c r="AW2513">
        <v>8000</v>
      </c>
      <c r="AX2513">
        <v>7200</v>
      </c>
      <c r="AY2513" t="str">
        <f t="shared" si="4550"/>
        <v>8000000002513</v>
      </c>
      <c r="AZ2513" t="str">
        <f t="shared" si="4546"/>
        <v>SAOS LOMBOK SCT</v>
      </c>
      <c r="BA2513" t="s">
        <v>4301</v>
      </c>
      <c r="BB2513" t="s">
        <v>4301</v>
      </c>
      <c r="BC2513" s="4" t="str" cm="1">
        <f t="array" aca="1" ref="BC2513" ca="1">LEFT(AR2513,MATCH(FALSE,ISNUMBER(MID(AR2513,ROW(INDIRECT("1:"&amp;LEN(AR2513)+1)), 1) *1),0) -1)</f>
        <v>2</v>
      </c>
      <c r="BD2513" s="1"/>
      <c r="BF2513" s="21"/>
      <c r="BK2513" s="1"/>
      <c r="BM2513" s="1"/>
      <c r="BN2513" s="1"/>
      <c r="BR2513" s="22"/>
      <c r="BS2513">
        <v>0</v>
      </c>
      <c r="BT2513" s="1" t="s">
        <v>5103</v>
      </c>
    </row>
    <row r="2514" spans="1:72">
      <c r="A2514" s="4" t="str">
        <f t="shared" si="4504"/>
        <v/>
      </c>
      <c r="B2514" s="4" t="str">
        <f t="shared" si="4505"/>
        <v/>
      </c>
      <c r="C2514" s="4" t="str">
        <f t="shared" si="4506"/>
        <v/>
      </c>
      <c r="D2514" s="4" t="str">
        <f t="shared" si="4507"/>
        <v>BTL</v>
      </c>
      <c r="E2514" s="4" t="str">
        <f t="shared" si="4508"/>
        <v/>
      </c>
      <c r="F2514" s="4" t="str">
        <f t="shared" si="4509"/>
        <v/>
      </c>
      <c r="G2514" s="4" t="str">
        <f t="shared" si="4510"/>
        <v/>
      </c>
      <c r="H2514" s="4" t="str">
        <f t="shared" si="4511"/>
        <v/>
      </c>
      <c r="I2514" s="4" t="str">
        <f t="shared" si="4512"/>
        <v/>
      </c>
      <c r="J2514" s="4" t="str">
        <f t="shared" si="4513"/>
        <v/>
      </c>
      <c r="K2514" s="4" t="str">
        <f t="shared" si="4514"/>
        <v/>
      </c>
      <c r="L2514" s="4" t="str">
        <f t="shared" si="4515"/>
        <v/>
      </c>
      <c r="M2514" s="4" t="str">
        <f t="shared" si="4516"/>
        <v/>
      </c>
      <c r="N2514" s="4" t="str">
        <f t="shared" si="4517"/>
        <v/>
      </c>
      <c r="O2514" s="4" t="str">
        <f t="shared" si="4518"/>
        <v/>
      </c>
      <c r="P2514" s="4" t="str">
        <f t="shared" si="4519"/>
        <v/>
      </c>
      <c r="Q2514" s="4" t="str">
        <f t="shared" si="4520"/>
        <v/>
      </c>
      <c r="R2514" s="4" t="str">
        <f t="shared" si="4521"/>
        <v/>
      </c>
      <c r="S2514" s="4" t="str">
        <f t="shared" si="4522"/>
        <v/>
      </c>
      <c r="T2514" s="4" t="str">
        <f t="shared" si="4523"/>
        <v/>
      </c>
      <c r="U2514" s="4" t="str">
        <f t="shared" si="4524"/>
        <v/>
      </c>
      <c r="V2514" s="4" t="str">
        <f t="shared" si="4525"/>
        <v/>
      </c>
      <c r="W2514" s="4" t="str">
        <f t="shared" si="4526"/>
        <v/>
      </c>
      <c r="X2514" s="4" t="str">
        <f t="shared" si="4527"/>
        <v/>
      </c>
      <c r="Y2514" s="4">
        <f t="shared" si="4528"/>
        <v>3</v>
      </c>
      <c r="Z2514" s="4" t="str">
        <f t="shared" si="4529"/>
        <v>-</v>
      </c>
      <c r="AA2514" s="4" t="str">
        <f t="shared" si="4530"/>
        <v/>
      </c>
      <c r="AB2514" s="4" t="str">
        <f t="shared" si="4531"/>
        <v/>
      </c>
      <c r="AC2514" s="4" t="str">
        <f t="shared" si="4532"/>
        <v/>
      </c>
      <c r="AD2514" s="4" t="str">
        <f t="shared" si="4533"/>
        <v/>
      </c>
      <c r="AE2514" s="4" t="str">
        <f t="shared" si="4534"/>
        <v/>
      </c>
      <c r="AF2514" s="4">
        <f t="shared" si="4535"/>
        <v>4</v>
      </c>
      <c r="AG2514" s="4">
        <f t="shared" si="4536"/>
        <v>25</v>
      </c>
      <c r="AH2514" s="4">
        <f t="shared" si="4537"/>
        <v>21</v>
      </c>
      <c r="AI2514" s="4" t="str">
        <f t="shared" si="4538"/>
        <v>1BTL</v>
      </c>
      <c r="AJ2514" s="4" t="str">
        <f t="shared" si="4539"/>
        <v>-1BTL</v>
      </c>
      <c r="AK2514" s="4" t="str" cm="1">
        <f t="array" ref="AK2514">LEFT(AR2514,SUM(LEN(AR2514)-LEN(SUBSTITUTE(AR2514,{"0";"1";"2";"3";"4";"5";"6";"7";"8";"9"},""))))</f>
        <v>1</v>
      </c>
      <c r="AL2514" s="4">
        <f t="shared" si="4543"/>
        <v>13</v>
      </c>
      <c r="AM2514" s="4" t="b">
        <f>LEFT(AR2514,1)=AK2514</f>
        <v>1</v>
      </c>
      <c r="AN2514" s="4" t="str">
        <f>RIGHT(AI2514,3)</f>
        <v>BTL</v>
      </c>
      <c r="AO2514" s="4" t="b">
        <f t="shared" si="4545"/>
        <v>0</v>
      </c>
      <c r="AP2514" s="4" t="b">
        <f t="shared" si="4540"/>
        <v>0</v>
      </c>
      <c r="AQ2514" s="5" t="str">
        <f t="shared" si="4541"/>
        <v>SAOS RAJA RASA 150ML</v>
      </c>
      <c r="AR2514" s="4" t="str">
        <f t="shared" si="4542"/>
        <v>1BTL</v>
      </c>
      <c r="AS2514" t="s">
        <v>3469</v>
      </c>
      <c r="AT2514" s="1" t="s">
        <v>3470</v>
      </c>
      <c r="AU2514" s="4" t="str">
        <f t="shared" ca="1" si="4547"/>
        <v/>
      </c>
      <c r="AV2514">
        <v>8000</v>
      </c>
      <c r="AW2514">
        <v>8000</v>
      </c>
      <c r="AX2514">
        <v>7500</v>
      </c>
      <c r="AY2514" t="str">
        <f t="shared" si="4550"/>
        <v>2240432051500</v>
      </c>
      <c r="AZ2514" t="str">
        <f t="shared" si="4546"/>
        <v>SAOS RAJA RASA 150ML</v>
      </c>
      <c r="BA2514" t="s">
        <v>4301</v>
      </c>
      <c r="BB2514" t="s">
        <v>4301</v>
      </c>
      <c r="BC2514" s="9" t="str" cm="1">
        <f t="array" aca="1" ref="BC2514" ca="1">LEFT(AR2514,MATCH(FALSE,ISNUMBER(MID(AR2514,ROW(INDIRECT("1:"&amp;LEN(AR2514)+1)), 1) *1),0) -1)</f>
        <v>1</v>
      </c>
      <c r="BD2514" s="1"/>
      <c r="BF2514" s="21"/>
      <c r="BK2514" s="1"/>
      <c r="BM2514" s="1"/>
      <c r="BN2514" s="1"/>
      <c r="BR2514" s="22"/>
      <c r="BS2514">
        <v>0</v>
      </c>
      <c r="BT2514" s="1" t="s">
        <v>5103</v>
      </c>
    </row>
    <row r="2515" spans="1:72">
      <c r="A2515" s="4" t="str">
        <f t="shared" si="4504"/>
        <v/>
      </c>
      <c r="B2515" s="4" t="str">
        <f t="shared" si="4505"/>
        <v/>
      </c>
      <c r="C2515" s="4" t="str">
        <f t="shared" si="4506"/>
        <v/>
      </c>
      <c r="D2515" s="4" t="str">
        <f t="shared" si="4507"/>
        <v>BTL</v>
      </c>
      <c r="E2515" s="4" t="str">
        <f t="shared" si="4508"/>
        <v/>
      </c>
      <c r="F2515" s="4" t="str">
        <f t="shared" si="4509"/>
        <v/>
      </c>
      <c r="G2515" s="4" t="str">
        <f t="shared" si="4510"/>
        <v/>
      </c>
      <c r="H2515" s="4" t="str">
        <f t="shared" si="4511"/>
        <v/>
      </c>
      <c r="I2515" s="4" t="str">
        <f t="shared" si="4512"/>
        <v/>
      </c>
      <c r="J2515" s="4" t="str">
        <f t="shared" si="4513"/>
        <v/>
      </c>
      <c r="K2515" s="4" t="str">
        <f t="shared" si="4514"/>
        <v/>
      </c>
      <c r="L2515" s="4" t="str">
        <f t="shared" si="4515"/>
        <v/>
      </c>
      <c r="M2515" s="4" t="str">
        <f t="shared" si="4516"/>
        <v/>
      </c>
      <c r="N2515" s="4" t="str">
        <f t="shared" si="4517"/>
        <v/>
      </c>
      <c r="O2515" s="4" t="str">
        <f t="shared" si="4518"/>
        <v/>
      </c>
      <c r="P2515" s="4" t="str">
        <f t="shared" si="4519"/>
        <v/>
      </c>
      <c r="Q2515" s="4" t="str">
        <f t="shared" si="4520"/>
        <v/>
      </c>
      <c r="R2515" s="4" t="str">
        <f t="shared" si="4521"/>
        <v/>
      </c>
      <c r="S2515" s="4" t="str">
        <f t="shared" si="4522"/>
        <v/>
      </c>
      <c r="T2515" s="4" t="str">
        <f t="shared" si="4523"/>
        <v/>
      </c>
      <c r="U2515" s="4" t="str">
        <f t="shared" si="4524"/>
        <v/>
      </c>
      <c r="V2515" s="4" t="str">
        <f t="shared" si="4525"/>
        <v/>
      </c>
      <c r="W2515" s="4" t="str">
        <f t="shared" si="4526"/>
        <v/>
      </c>
      <c r="X2515" s="4" t="str">
        <f t="shared" si="4527"/>
        <v/>
      </c>
      <c r="Y2515" s="4">
        <f t="shared" si="4528"/>
        <v>3</v>
      </c>
      <c r="Z2515" s="4" t="str">
        <f t="shared" si="4529"/>
        <v>-</v>
      </c>
      <c r="AA2515" s="4" t="str">
        <f t="shared" si="4530"/>
        <v/>
      </c>
      <c r="AB2515" s="4" t="str">
        <f t="shared" si="4531"/>
        <v/>
      </c>
      <c r="AC2515" s="4" t="str">
        <f t="shared" si="4532"/>
        <v/>
      </c>
      <c r="AD2515" s="4" t="str">
        <f t="shared" si="4533"/>
        <v/>
      </c>
      <c r="AE2515" s="4" t="str">
        <f t="shared" si="4534"/>
        <v/>
      </c>
      <c r="AF2515" s="4">
        <f t="shared" si="4535"/>
        <v>4</v>
      </c>
      <c r="AG2515" s="4">
        <f t="shared" si="4536"/>
        <v>24</v>
      </c>
      <c r="AH2515" s="4">
        <f t="shared" si="4537"/>
        <v>20</v>
      </c>
      <c r="AI2515" s="4" t="str">
        <f t="shared" si="4538"/>
        <v>1BTL</v>
      </c>
      <c r="AJ2515" s="4" t="str">
        <f t="shared" si="4539"/>
        <v>-1BTL</v>
      </c>
      <c r="AK2515" s="4" t="str" cm="1">
        <f t="array" ref="AK2515">LEFT(AR2515,SUM(LEN(AR2515)-LEN(SUBSTITUTE(AR2515,{"0";"1";"2";"3";"4";"5";"6";"7";"8";"9"},""))))</f>
        <v>1</v>
      </c>
      <c r="AL2515" s="4">
        <f t="shared" si="4543"/>
        <v>13</v>
      </c>
      <c r="AM2515" s="4" t="b">
        <f>LEFT(AR2515,1)=AK2515</f>
        <v>1</v>
      </c>
      <c r="AN2515" s="4" t="str">
        <f>RIGHT(AI2515,3)</f>
        <v>BTL</v>
      </c>
      <c r="AO2515" s="4" t="b">
        <f t="shared" si="4545"/>
        <v>0</v>
      </c>
      <c r="AP2515" s="4" t="b">
        <f t="shared" si="4540"/>
        <v>0</v>
      </c>
      <c r="AQ2515" s="5" t="str">
        <f t="shared" si="4541"/>
        <v>SAOS TIRAM MATAHARI</v>
      </c>
      <c r="AR2515" s="4" t="str">
        <f t="shared" si="4542"/>
        <v>1BTL</v>
      </c>
      <c r="AS2515" t="s">
        <v>3471</v>
      </c>
      <c r="AT2515" s="1" t="s">
        <v>3472</v>
      </c>
      <c r="AU2515" s="4" t="str">
        <f t="shared" ca="1" si="4547"/>
        <v/>
      </c>
      <c r="AV2515">
        <v>7500</v>
      </c>
      <c r="AW2515">
        <v>7500</v>
      </c>
      <c r="AX2515">
        <v>6900</v>
      </c>
      <c r="AY2515" t="str">
        <f t="shared" si="4550"/>
        <v>2240612051504</v>
      </c>
      <c r="AZ2515" t="str">
        <f t="shared" si="4546"/>
        <v>SAOS TIRAM MATAHARI</v>
      </c>
      <c r="BA2515" t="s">
        <v>4301</v>
      </c>
      <c r="BB2515" t="s">
        <v>4301</v>
      </c>
      <c r="BC2515" s="9" t="str" cm="1">
        <f t="array" aca="1" ref="BC2515" ca="1">LEFT(AR2515,MATCH(FALSE,ISNUMBER(MID(AR2515,ROW(INDIRECT("1:"&amp;LEN(AR2515)+1)), 1) *1),0) -1)</f>
        <v>1</v>
      </c>
      <c r="BD2515" s="1"/>
      <c r="BF2515" s="21"/>
      <c r="BK2515" s="1"/>
      <c r="BM2515" s="1"/>
      <c r="BN2515" s="1"/>
      <c r="BR2515" s="22"/>
      <c r="BS2515">
        <v>0</v>
      </c>
      <c r="BT2515" s="1" t="s">
        <v>5103</v>
      </c>
    </row>
    <row r="2516" spans="1:72">
      <c r="A2516" s="4" t="str">
        <f t="shared" si="4504"/>
        <v/>
      </c>
      <c r="B2516" s="4" t="str">
        <f t="shared" si="4505"/>
        <v/>
      </c>
      <c r="C2516" s="4" t="str">
        <f t="shared" si="4506"/>
        <v/>
      </c>
      <c r="D2516" s="4" t="str">
        <f t="shared" si="4507"/>
        <v/>
      </c>
      <c r="E2516" s="4" t="str">
        <f t="shared" si="4508"/>
        <v/>
      </c>
      <c r="F2516" s="4" t="str">
        <f t="shared" si="4509"/>
        <v/>
      </c>
      <c r="G2516" s="4" t="str">
        <f t="shared" si="4510"/>
        <v/>
      </c>
      <c r="H2516" s="4" t="str">
        <f t="shared" si="4511"/>
        <v/>
      </c>
      <c r="I2516" s="4" t="str">
        <f t="shared" si="4512"/>
        <v/>
      </c>
      <c r="J2516" s="4" t="str">
        <f t="shared" si="4513"/>
        <v/>
      </c>
      <c r="K2516" s="4" t="str">
        <f t="shared" si="4514"/>
        <v/>
      </c>
      <c r="L2516" s="4" t="str">
        <f t="shared" si="4515"/>
        <v/>
      </c>
      <c r="M2516" s="4" t="str">
        <f t="shared" si="4516"/>
        <v/>
      </c>
      <c r="N2516" s="4" t="str">
        <f t="shared" si="4517"/>
        <v/>
      </c>
      <c r="O2516" s="4" t="str">
        <f t="shared" si="4518"/>
        <v/>
      </c>
      <c r="P2516" s="4" t="str">
        <f t="shared" si="4519"/>
        <v/>
      </c>
      <c r="Q2516" s="4" t="str">
        <f t="shared" si="4520"/>
        <v/>
      </c>
      <c r="R2516" s="4" t="str">
        <f t="shared" si="4521"/>
        <v/>
      </c>
      <c r="S2516" s="4" t="str">
        <f t="shared" si="4522"/>
        <v/>
      </c>
      <c r="T2516" s="4" t="str">
        <f t="shared" si="4523"/>
        <v>PACK</v>
      </c>
      <c r="U2516" s="4" t="str">
        <f t="shared" si="4524"/>
        <v/>
      </c>
      <c r="V2516" s="4" t="str">
        <f t="shared" si="4525"/>
        <v/>
      </c>
      <c r="W2516" s="4" t="str">
        <f t="shared" si="4526"/>
        <v/>
      </c>
      <c r="X2516" s="4" t="str">
        <f t="shared" si="4527"/>
        <v/>
      </c>
      <c r="Y2516" s="4">
        <f t="shared" si="4528"/>
        <v>4</v>
      </c>
      <c r="Z2516" s="4" t="str">
        <f t="shared" si="4529"/>
        <v>-</v>
      </c>
      <c r="AA2516" s="4" t="str">
        <f t="shared" si="4530"/>
        <v/>
      </c>
      <c r="AB2516" s="4" t="str">
        <f t="shared" si="4531"/>
        <v/>
      </c>
      <c r="AC2516" s="4" t="str">
        <f t="shared" si="4532"/>
        <v/>
      </c>
      <c r="AD2516" s="4" t="str">
        <f t="shared" si="4533"/>
        <v/>
      </c>
      <c r="AE2516" s="4" t="str">
        <f t="shared" si="4534"/>
        <v/>
      </c>
      <c r="AF2516" s="4">
        <f t="shared" si="4535"/>
        <v>5</v>
      </c>
      <c r="AG2516" s="4">
        <f t="shared" si="4536"/>
        <v>22</v>
      </c>
      <c r="AH2516" s="4">
        <f t="shared" si="4537"/>
        <v>17</v>
      </c>
      <c r="AI2516" s="4" t="str">
        <f t="shared" si="4538"/>
        <v>PACK</v>
      </c>
      <c r="AJ2516" s="4" t="str">
        <f t="shared" si="4539"/>
        <v>1PACK</v>
      </c>
      <c r="AK2516" s="4" t="str" cm="1">
        <f t="array" ref="AK2516">LEFT(AR2516,SUM(LEN(AR2516)-LEN(SUBSTITUTE(AR2516,{"0";"1";"2";"3";"4";"5";"6";"7";"8";"9"},""))))</f>
        <v>1</v>
      </c>
      <c r="AL2516" s="4">
        <f t="shared" si="4543"/>
        <v>13</v>
      </c>
      <c r="AM2516" s="4" t="b">
        <f>LEFT(AR2516,1)=AK2516</f>
        <v>1</v>
      </c>
      <c r="AN2516" s="4" t="str">
        <f>RIGHT(AI2516,4)</f>
        <v>PACK</v>
      </c>
      <c r="AO2516" s="4" t="b">
        <f t="shared" si="4545"/>
        <v>0</v>
      </c>
      <c r="AP2516" s="4" t="b">
        <f t="shared" si="4540"/>
        <v>0</v>
      </c>
      <c r="AQ2516" s="5" t="str">
        <f t="shared" si="4541"/>
        <v>SAOS TOMAT BESAR</v>
      </c>
      <c r="AR2516" s="4" t="str">
        <f t="shared" si="4542"/>
        <v>1PACK</v>
      </c>
      <c r="AS2516" t="s">
        <v>3473</v>
      </c>
      <c r="AU2516" s="4" t="str">
        <f t="shared" ca="1" si="4547"/>
        <v/>
      </c>
      <c r="AV2516">
        <v>5500</v>
      </c>
      <c r="AW2516">
        <v>5500</v>
      </c>
      <c r="AX2516">
        <v>4800</v>
      </c>
      <c r="AY2516" t="str">
        <f t="shared" si="4550"/>
        <v>8000000002516</v>
      </c>
      <c r="AZ2516" t="str">
        <f t="shared" si="4546"/>
        <v>SAOS TOMAT BESAR</v>
      </c>
      <c r="BA2516" t="s">
        <v>4301</v>
      </c>
      <c r="BB2516" t="s">
        <v>4301</v>
      </c>
      <c r="BC2516" s="9" t="str" cm="1">
        <f t="array" aca="1" ref="BC2516" ca="1">LEFT(AR2516,MATCH(FALSE,ISNUMBER(MID(AR2516,ROW(INDIRECT("1:"&amp;LEN(AR2516)+1)), 1) *1),0) -1)</f>
        <v>1</v>
      </c>
      <c r="BD2516" s="1"/>
      <c r="BF2516" s="21"/>
      <c r="BK2516" s="1"/>
      <c r="BM2516" s="1"/>
      <c r="BN2516" s="1"/>
      <c r="BR2516" s="22"/>
      <c r="BS2516">
        <v>0</v>
      </c>
      <c r="BT2516" s="1" t="s">
        <v>5103</v>
      </c>
    </row>
    <row r="2517" spans="1:72">
      <c r="A2517" s="4" t="str">
        <f t="shared" si="4504"/>
        <v/>
      </c>
      <c r="B2517" s="4" t="str">
        <f t="shared" si="4505"/>
        <v/>
      </c>
      <c r="C2517" s="4" t="str">
        <f t="shared" si="4506"/>
        <v/>
      </c>
      <c r="D2517" s="4" t="str">
        <f t="shared" si="4507"/>
        <v/>
      </c>
      <c r="E2517" s="4" t="str">
        <f t="shared" si="4508"/>
        <v/>
      </c>
      <c r="F2517" s="4" t="str">
        <f t="shared" si="4509"/>
        <v/>
      </c>
      <c r="G2517" s="4" t="str">
        <f t="shared" si="4510"/>
        <v/>
      </c>
      <c r="H2517" s="4" t="str">
        <f t="shared" si="4511"/>
        <v/>
      </c>
      <c r="I2517" s="4" t="str">
        <f t="shared" si="4512"/>
        <v/>
      </c>
      <c r="J2517" s="4" t="str">
        <f t="shared" si="4513"/>
        <v/>
      </c>
      <c r="K2517" s="4" t="str">
        <f t="shared" si="4514"/>
        <v/>
      </c>
      <c r="L2517" s="4" t="str">
        <f t="shared" si="4515"/>
        <v/>
      </c>
      <c r="M2517" s="4" t="str">
        <f t="shared" si="4516"/>
        <v/>
      </c>
      <c r="N2517" s="4" t="str">
        <f t="shared" si="4517"/>
        <v/>
      </c>
      <c r="O2517" s="4" t="str">
        <f t="shared" si="4518"/>
        <v>DUS</v>
      </c>
      <c r="P2517" s="4" t="str">
        <f t="shared" si="4519"/>
        <v/>
      </c>
      <c r="Q2517" s="4" t="str">
        <f t="shared" si="4520"/>
        <v/>
      </c>
      <c r="R2517" s="4" t="str">
        <f t="shared" si="4521"/>
        <v/>
      </c>
      <c r="S2517" s="4" t="str">
        <f t="shared" si="4522"/>
        <v/>
      </c>
      <c r="T2517" s="4" t="str">
        <f t="shared" si="4523"/>
        <v>PACK</v>
      </c>
      <c r="U2517" s="4" t="str">
        <f t="shared" si="4524"/>
        <v/>
      </c>
      <c r="V2517" s="4" t="str">
        <f t="shared" si="4525"/>
        <v/>
      </c>
      <c r="W2517" s="4" t="str">
        <f t="shared" si="4526"/>
        <v/>
      </c>
      <c r="X2517" s="4" t="str">
        <f t="shared" si="4527"/>
        <v/>
      </c>
      <c r="Y2517" s="4">
        <f t="shared" si="4528"/>
        <v>7</v>
      </c>
      <c r="Z2517" s="4" t="str">
        <f t="shared" si="4529"/>
        <v>-</v>
      </c>
      <c r="AA2517" s="4" t="str">
        <f t="shared" si="4530"/>
        <v>/</v>
      </c>
      <c r="AB2517" s="4" t="str">
        <f t="shared" si="4531"/>
        <v/>
      </c>
      <c r="AC2517" s="4" t="str">
        <f t="shared" si="4532"/>
        <v/>
      </c>
      <c r="AD2517" s="4" t="str">
        <f t="shared" si="4533"/>
        <v/>
      </c>
      <c r="AE2517" s="4" t="str">
        <f t="shared" si="4534"/>
        <v/>
      </c>
      <c r="AF2517" s="4">
        <f t="shared" si="4535"/>
        <v>10</v>
      </c>
      <c r="AG2517" s="4">
        <f t="shared" si="4536"/>
        <v>31</v>
      </c>
      <c r="AH2517" s="4">
        <f t="shared" si="4537"/>
        <v>21</v>
      </c>
      <c r="AI2517" s="4" t="str">
        <f t="shared" si="4538"/>
        <v>/DUS</v>
      </c>
      <c r="AJ2517" s="4" t="str">
        <f t="shared" si="4539"/>
        <v>K/DUS</v>
      </c>
      <c r="AK2517" s="4" t="str" cm="1">
        <f t="array" ref="AK2517">LEFT(AR2517,SUM(LEN(AR2517)-LEN(SUBSTITUTE(AR2517,{"0";"1";"2";"3";"4";"5";"6";"7";"8";"9"},""))))</f>
        <v>20</v>
      </c>
      <c r="AL2517" s="4">
        <f t="shared" si="4543"/>
        <v>13</v>
      </c>
      <c r="AM2517" s="4" t="b">
        <f>LEFT(AR2517,2)=AK2517</f>
        <v>1</v>
      </c>
      <c r="AN2517" s="4" t="str">
        <f>RIGHT(AI2517,3)</f>
        <v>DUS</v>
      </c>
      <c r="AO2517" s="4" t="b">
        <f t="shared" si="4545"/>
        <v>0</v>
      </c>
      <c r="AP2517" s="4" t="b">
        <f t="shared" si="4540"/>
        <v>0</v>
      </c>
      <c r="AQ2517" s="5" t="str">
        <f t="shared" si="4541"/>
        <v>SAOS TOMAT PPL KASAR</v>
      </c>
      <c r="AR2517" s="4" t="str">
        <f t="shared" si="4542"/>
        <v>20PACK/DUS</v>
      </c>
      <c r="AS2517" t="s">
        <v>3474</v>
      </c>
      <c r="AU2517" s="4" t="b">
        <f t="shared" ca="1" si="4547"/>
        <v>1</v>
      </c>
      <c r="AV2517">
        <v>117000</v>
      </c>
      <c r="AW2517">
        <v>117000</v>
      </c>
      <c r="AX2517">
        <v>115000</v>
      </c>
      <c r="AY2517" t="str">
        <f t="shared" si="4550"/>
        <v>8000000002517</v>
      </c>
      <c r="AZ2517" t="str">
        <f t="shared" si="4546"/>
        <v>SAOS TOMAT PPL KASAR</v>
      </c>
      <c r="BA2517" t="s">
        <v>4301</v>
      </c>
      <c r="BB2517" t="s">
        <v>4301</v>
      </c>
      <c r="BC2517" s="4" t="str" cm="1">
        <f t="array" aca="1" ref="BC2517" ca="1">LEFT(AR2517,MATCH(FALSE,ISNUMBER(MID(AR2517,ROW(INDIRECT("1:"&amp;LEN(AR2517)+1)), 1) *1),0) -1)</f>
        <v>20</v>
      </c>
      <c r="BD2517" s="1"/>
      <c r="BF2517" s="21"/>
      <c r="BK2517" s="1"/>
      <c r="BM2517" s="1"/>
      <c r="BN2517" s="1"/>
      <c r="BR2517" s="22"/>
      <c r="BS2517">
        <v>0</v>
      </c>
      <c r="BT2517" s="1" t="s">
        <v>5103</v>
      </c>
    </row>
    <row r="2518" spans="1:72">
      <c r="A2518" s="4" t="str">
        <f t="shared" si="4504"/>
        <v/>
      </c>
      <c r="B2518" s="4" t="str">
        <f t="shared" si="4505"/>
        <v/>
      </c>
      <c r="C2518" s="4" t="str">
        <f t="shared" si="4506"/>
        <v/>
      </c>
      <c r="D2518" s="4" t="str">
        <f t="shared" si="4507"/>
        <v/>
      </c>
      <c r="E2518" s="4" t="str">
        <f t="shared" si="4508"/>
        <v>SCT</v>
      </c>
      <c r="F2518" s="4" t="str">
        <f t="shared" si="4509"/>
        <v>RTG</v>
      </c>
      <c r="G2518" s="4" t="str">
        <f t="shared" si="4510"/>
        <v/>
      </c>
      <c r="H2518" s="4" t="str">
        <f t="shared" si="4511"/>
        <v/>
      </c>
      <c r="I2518" s="4" t="str">
        <f t="shared" si="4512"/>
        <v/>
      </c>
      <c r="J2518" s="4" t="str">
        <f t="shared" si="4513"/>
        <v/>
      </c>
      <c r="K2518" s="4" t="str">
        <f t="shared" si="4514"/>
        <v/>
      </c>
      <c r="L2518" s="4" t="str">
        <f t="shared" si="4515"/>
        <v/>
      </c>
      <c r="M2518" s="4" t="str">
        <f t="shared" si="4516"/>
        <v/>
      </c>
      <c r="N2518" s="4" t="str">
        <f t="shared" si="4517"/>
        <v/>
      </c>
      <c r="O2518" s="4" t="str">
        <f t="shared" si="4518"/>
        <v/>
      </c>
      <c r="P2518" s="4" t="str">
        <f t="shared" si="4519"/>
        <v/>
      </c>
      <c r="Q2518" s="4" t="str">
        <f t="shared" si="4520"/>
        <v/>
      </c>
      <c r="R2518" s="4" t="str">
        <f t="shared" si="4521"/>
        <v/>
      </c>
      <c r="S2518" s="4" t="str">
        <f t="shared" si="4522"/>
        <v/>
      </c>
      <c r="T2518" s="4" t="str">
        <f t="shared" si="4523"/>
        <v/>
      </c>
      <c r="U2518" s="4" t="str">
        <f t="shared" si="4524"/>
        <v/>
      </c>
      <c r="V2518" s="4" t="str">
        <f t="shared" si="4525"/>
        <v/>
      </c>
      <c r="W2518" s="4" t="str">
        <f t="shared" si="4526"/>
        <v/>
      </c>
      <c r="X2518" s="4" t="str">
        <f t="shared" si="4527"/>
        <v/>
      </c>
      <c r="Y2518" s="4">
        <f t="shared" si="4528"/>
        <v>6</v>
      </c>
      <c r="Z2518" s="4" t="str">
        <f t="shared" si="4529"/>
        <v>-</v>
      </c>
      <c r="AA2518" s="4" t="str">
        <f t="shared" si="4530"/>
        <v>/</v>
      </c>
      <c r="AB2518" s="4" t="str">
        <f t="shared" si="4531"/>
        <v/>
      </c>
      <c r="AC2518" s="4" t="str">
        <f t="shared" si="4532"/>
        <v/>
      </c>
      <c r="AD2518" s="4" t="str">
        <f t="shared" si="4533"/>
        <v/>
      </c>
      <c r="AE2518" s="4" t="str">
        <f t="shared" si="4534"/>
        <v/>
      </c>
      <c r="AF2518" s="4">
        <f t="shared" si="4535"/>
        <v>9</v>
      </c>
      <c r="AG2518" s="4">
        <f t="shared" si="4536"/>
        <v>24</v>
      </c>
      <c r="AH2518" s="4">
        <f t="shared" si="4537"/>
        <v>15</v>
      </c>
      <c r="AI2518" s="4" t="str">
        <f t="shared" si="4538"/>
        <v>/RTG</v>
      </c>
      <c r="AJ2518" s="4" t="str">
        <f t="shared" si="4539"/>
        <v>T/RTG</v>
      </c>
      <c r="AK2518" s="4" t="str" cm="1">
        <f t="array" ref="AK2518">LEFT(AR2518,SUM(LEN(AR2518)-LEN(SUBSTITUTE(AR2518,{"0";"1";"2";"3";"4";"5";"6";"7";"8";"9"},""))))</f>
        <v>10</v>
      </c>
      <c r="AL2518" s="4">
        <f t="shared" si="4543"/>
        <v>13</v>
      </c>
      <c r="AM2518" s="4" t="b">
        <f>LEFT(AR2518,2)=AK2518</f>
        <v>1</v>
      </c>
      <c r="AN2518" s="4" t="str">
        <f>RIGHT(AI2518,3)</f>
        <v>RTG</v>
      </c>
      <c r="AO2518" s="4" t="b">
        <f t="shared" si="4545"/>
        <v>1</v>
      </c>
      <c r="AP2518" s="4" t="b">
        <f t="shared" si="4540"/>
        <v>0</v>
      </c>
      <c r="AQ2518" s="5" t="str">
        <f t="shared" si="4541"/>
        <v>SAOS TOMAT SCT</v>
      </c>
      <c r="AR2518" s="4" t="str">
        <f t="shared" si="4542"/>
        <v>10SCT/RTG</v>
      </c>
      <c r="AS2518" t="s">
        <v>3475</v>
      </c>
      <c r="AU2518" s="4" t="str">
        <f t="shared" si="4547"/>
        <v>XXXX</v>
      </c>
      <c r="AV2518">
        <v>3000</v>
      </c>
      <c r="AW2518">
        <v>3000</v>
      </c>
      <c r="AX2518">
        <v>2875</v>
      </c>
      <c r="AY2518" t="str">
        <f t="shared" si="4550"/>
        <v>8000000002518</v>
      </c>
      <c r="AZ2518" t="str">
        <f t="shared" si="4546"/>
        <v>SAOS TOMAT SCT</v>
      </c>
      <c r="BA2518" t="s">
        <v>4301</v>
      </c>
      <c r="BB2518" t="s">
        <v>4301</v>
      </c>
      <c r="BC2518" s="4" t="str" cm="1">
        <f t="array" aca="1" ref="BC2518" ca="1">LEFT(AR2518,MATCH(FALSE,ISNUMBER(MID(AR2518,ROW(INDIRECT("1:"&amp;LEN(AR2518)+1)), 1) *1),0) -1)</f>
        <v>10</v>
      </c>
      <c r="BD2518" s="1"/>
      <c r="BF2518" s="21"/>
      <c r="BK2518" s="1"/>
      <c r="BM2518" s="1"/>
      <c r="BN2518" s="1"/>
      <c r="BR2518" s="22"/>
      <c r="BS2518">
        <v>0</v>
      </c>
      <c r="BT2518" s="1" t="s">
        <v>5103</v>
      </c>
    </row>
    <row r="2519" spans="1:72">
      <c r="A2519" s="4" t="str">
        <f t="shared" si="4504"/>
        <v/>
      </c>
      <c r="B2519" s="4" t="str">
        <f t="shared" si="4505"/>
        <v/>
      </c>
      <c r="C2519" s="4" t="str">
        <f t="shared" si="4506"/>
        <v/>
      </c>
      <c r="D2519" s="4" t="str">
        <f t="shared" si="4507"/>
        <v/>
      </c>
      <c r="E2519" s="4" t="str">
        <f t="shared" si="4508"/>
        <v>SCT</v>
      </c>
      <c r="F2519" s="4" t="str">
        <f t="shared" si="4509"/>
        <v>RTG</v>
      </c>
      <c r="G2519" s="4" t="str">
        <f t="shared" si="4510"/>
        <v/>
      </c>
      <c r="H2519" s="4" t="str">
        <f t="shared" si="4511"/>
        <v/>
      </c>
      <c r="I2519" s="4" t="str">
        <f t="shared" si="4512"/>
        <v/>
      </c>
      <c r="J2519" s="4" t="str">
        <f t="shared" si="4513"/>
        <v/>
      </c>
      <c r="K2519" s="4" t="str">
        <f t="shared" si="4514"/>
        <v/>
      </c>
      <c r="L2519" s="4" t="str">
        <f t="shared" si="4515"/>
        <v/>
      </c>
      <c r="M2519" s="4" t="str">
        <f t="shared" si="4516"/>
        <v/>
      </c>
      <c r="N2519" s="4" t="str">
        <f t="shared" si="4517"/>
        <v/>
      </c>
      <c r="O2519" s="4" t="str">
        <f t="shared" si="4518"/>
        <v/>
      </c>
      <c r="P2519" s="4" t="str">
        <f t="shared" si="4519"/>
        <v/>
      </c>
      <c r="Q2519" s="4" t="str">
        <f t="shared" si="4520"/>
        <v/>
      </c>
      <c r="R2519" s="4" t="str">
        <f t="shared" si="4521"/>
        <v/>
      </c>
      <c r="S2519" s="4" t="str">
        <f t="shared" si="4522"/>
        <v/>
      </c>
      <c r="T2519" s="4" t="str">
        <f t="shared" si="4523"/>
        <v>PACK</v>
      </c>
      <c r="U2519" s="4" t="str">
        <f t="shared" si="4524"/>
        <v/>
      </c>
      <c r="V2519" s="4" t="str">
        <f t="shared" si="4525"/>
        <v/>
      </c>
      <c r="W2519" s="4" t="str">
        <f t="shared" si="4526"/>
        <v/>
      </c>
      <c r="X2519" s="4" t="str">
        <f t="shared" si="4527"/>
        <v/>
      </c>
      <c r="Y2519" s="4">
        <f t="shared" si="4528"/>
        <v>10</v>
      </c>
      <c r="Z2519" s="4" t="str">
        <f t="shared" si="4529"/>
        <v>-</v>
      </c>
      <c r="AA2519" s="4" t="str">
        <f t="shared" si="4530"/>
        <v>/</v>
      </c>
      <c r="AB2519" s="4" t="str">
        <f t="shared" si="4531"/>
        <v/>
      </c>
      <c r="AC2519" s="4" t="str">
        <f t="shared" si="4532"/>
        <v/>
      </c>
      <c r="AD2519" s="4" t="str">
        <f t="shared" si="4533"/>
        <v/>
      </c>
      <c r="AE2519" s="4" t="str">
        <f t="shared" si="4534"/>
        <v/>
      </c>
      <c r="AF2519" s="4">
        <f t="shared" si="4535"/>
        <v>9</v>
      </c>
      <c r="AG2519" s="4">
        <f t="shared" si="4536"/>
        <v>24</v>
      </c>
      <c r="AH2519" s="4">
        <f t="shared" si="4537"/>
        <v>15</v>
      </c>
      <c r="AI2519" s="4" t="str">
        <f t="shared" si="4538"/>
        <v>PACK</v>
      </c>
      <c r="AJ2519" s="4" t="str">
        <f t="shared" si="4539"/>
        <v>/PACK</v>
      </c>
      <c r="AK2519" s="4" t="str" cm="1">
        <f t="array" ref="AK2519">LEFT(AR2519,SUM(LEN(AR2519)-LEN(SUBSTITUTE(AR2519,{"0";"1";"2";"3";"4";"5";"6";"7";"8";"9"},""))))</f>
        <v>2</v>
      </c>
      <c r="AL2519" s="4">
        <f t="shared" si="4543"/>
        <v>13</v>
      </c>
      <c r="AM2519" s="4" t="b">
        <f>LEFT(AR2519,1)=AK2519</f>
        <v>1</v>
      </c>
      <c r="AN2519" s="4" t="str">
        <f>RIGHT(AI2519,4)</f>
        <v>PACK</v>
      </c>
      <c r="AO2519" s="4" t="b">
        <f t="shared" si="4545"/>
        <v>1</v>
      </c>
      <c r="AP2519" s="4" t="b">
        <f t="shared" si="4540"/>
        <v>0</v>
      </c>
      <c r="AQ2519" s="5" t="str">
        <f t="shared" si="4541"/>
        <v>SAOS TOMAT SCT</v>
      </c>
      <c r="AR2519" s="4" t="str">
        <f t="shared" si="4542"/>
        <v>2RTG/PACK</v>
      </c>
      <c r="AS2519" t="s">
        <v>3476</v>
      </c>
      <c r="AU2519" s="4" t="str">
        <f t="shared" ca="1" si="4547"/>
        <v>XXXX</v>
      </c>
      <c r="AV2519">
        <v>6000</v>
      </c>
      <c r="AW2519">
        <v>6000</v>
      </c>
      <c r="AX2519">
        <v>5600</v>
      </c>
      <c r="AY2519" t="str">
        <f t="shared" si="4550"/>
        <v>8000000002519</v>
      </c>
      <c r="AZ2519" t="str">
        <f t="shared" si="4546"/>
        <v>SAOS TOMAT SCT</v>
      </c>
      <c r="BA2519" t="s">
        <v>4301</v>
      </c>
      <c r="BB2519" t="s">
        <v>4301</v>
      </c>
      <c r="BC2519" s="4" t="str" cm="1">
        <f t="array" aca="1" ref="BC2519" ca="1">LEFT(AR2519,MATCH(FALSE,ISNUMBER(MID(AR2519,ROW(INDIRECT("1:"&amp;LEN(AR2519)+1)), 1) *1),0) -1)</f>
        <v>2</v>
      </c>
      <c r="BD2519" s="1"/>
      <c r="BF2519" s="21"/>
      <c r="BK2519" s="1"/>
      <c r="BM2519" s="1"/>
      <c r="BN2519" s="1"/>
      <c r="BR2519" s="22"/>
      <c r="BS2519">
        <v>0</v>
      </c>
      <c r="BT2519" s="1" t="s">
        <v>5103</v>
      </c>
    </row>
    <row r="2520" spans="1:72">
      <c r="A2520" s="4" t="str">
        <f t="shared" si="4504"/>
        <v/>
      </c>
      <c r="B2520" s="4" t="str">
        <f t="shared" si="4505"/>
        <v/>
      </c>
      <c r="C2520" s="4" t="str">
        <f t="shared" si="4506"/>
        <v/>
      </c>
      <c r="D2520" s="4" t="str">
        <f t="shared" si="4507"/>
        <v/>
      </c>
      <c r="E2520" s="4" t="str">
        <f t="shared" si="4508"/>
        <v/>
      </c>
      <c r="F2520" s="4" t="str">
        <f t="shared" si="4509"/>
        <v/>
      </c>
      <c r="G2520" s="4" t="str">
        <f t="shared" si="4510"/>
        <v>KTK</v>
      </c>
      <c r="H2520" s="4" t="str">
        <f t="shared" si="4511"/>
        <v/>
      </c>
      <c r="I2520" s="4" t="str">
        <f t="shared" si="4512"/>
        <v/>
      </c>
      <c r="J2520" s="4" t="str">
        <f t="shared" si="4513"/>
        <v/>
      </c>
      <c r="K2520" s="4" t="str">
        <f t="shared" si="4514"/>
        <v/>
      </c>
      <c r="L2520" s="4" t="str">
        <f t="shared" si="4515"/>
        <v/>
      </c>
      <c r="M2520" s="4" t="str">
        <f t="shared" si="4516"/>
        <v/>
      </c>
      <c r="N2520" s="4" t="str">
        <f t="shared" si="4517"/>
        <v/>
      </c>
      <c r="O2520" s="4" t="str">
        <f t="shared" si="4518"/>
        <v/>
      </c>
      <c r="P2520" s="4" t="str">
        <f t="shared" si="4519"/>
        <v/>
      </c>
      <c r="Q2520" s="4" t="str">
        <f t="shared" si="4520"/>
        <v/>
      </c>
      <c r="R2520" s="4" t="str">
        <f t="shared" si="4521"/>
        <v/>
      </c>
      <c r="S2520" s="4" t="str">
        <f t="shared" si="4522"/>
        <v/>
      </c>
      <c r="T2520" s="4" t="str">
        <f t="shared" si="4523"/>
        <v/>
      </c>
      <c r="U2520" s="4" t="str">
        <f t="shared" si="4524"/>
        <v/>
      </c>
      <c r="V2520" s="4" t="str">
        <f t="shared" si="4525"/>
        <v/>
      </c>
      <c r="W2520" s="4" t="str">
        <f t="shared" si="4526"/>
        <v/>
      </c>
      <c r="X2520" s="4" t="str">
        <f t="shared" si="4527"/>
        <v/>
      </c>
      <c r="Y2520" s="4">
        <f t="shared" si="4528"/>
        <v>3</v>
      </c>
      <c r="Z2520" s="4" t="str">
        <f t="shared" si="4529"/>
        <v>-</v>
      </c>
      <c r="AA2520" s="4" t="str">
        <f t="shared" si="4530"/>
        <v/>
      </c>
      <c r="AB2520" s="4" t="str">
        <f t="shared" si="4531"/>
        <v/>
      </c>
      <c r="AC2520" s="4" t="str">
        <f t="shared" si="4532"/>
        <v/>
      </c>
      <c r="AD2520" s="4" t="str">
        <f t="shared" si="4533"/>
        <v/>
      </c>
      <c r="AE2520" s="4" t="str">
        <f t="shared" si="4534"/>
        <v/>
      </c>
      <c r="AF2520" s="4">
        <f t="shared" si="4535"/>
        <v>4</v>
      </c>
      <c r="AG2520" s="4">
        <f t="shared" si="4536"/>
        <v>14</v>
      </c>
      <c r="AH2520" s="4">
        <f t="shared" si="4537"/>
        <v>10</v>
      </c>
      <c r="AI2520" s="4" t="str">
        <f t="shared" si="4538"/>
        <v>1KTK</v>
      </c>
      <c r="AJ2520" s="4" t="str">
        <f t="shared" si="4539"/>
        <v>-1KTK</v>
      </c>
      <c r="AK2520" s="4" t="str" cm="1">
        <f t="array" ref="AK2520">LEFT(AR2520,SUM(LEN(AR2520)-LEN(SUBSTITUTE(AR2520,{"0";"1";"2";"3";"4";"5";"6";"7";"8";"9"},""))))</f>
        <v>1</v>
      </c>
      <c r="AL2520" s="4">
        <f t="shared" si="4543"/>
        <v>13</v>
      </c>
      <c r="AM2520" s="4" t="b">
        <f>LEFT(AR2520,1)=AK2520</f>
        <v>1</v>
      </c>
      <c r="AN2520" s="4" t="str">
        <f t="shared" ref="AN2520:AN2525" si="4551">RIGHT(AI2520,3)</f>
        <v>KTK</v>
      </c>
      <c r="AO2520" s="4" t="b">
        <f t="shared" si="4545"/>
        <v>0</v>
      </c>
      <c r="AP2520" s="4" t="b">
        <f t="shared" si="4540"/>
        <v>0</v>
      </c>
      <c r="AQ2520" s="5" t="str">
        <f t="shared" si="4541"/>
        <v>SARI ASEM</v>
      </c>
      <c r="AR2520" s="4" t="str">
        <f t="shared" si="4542"/>
        <v>1KTK</v>
      </c>
      <c r="AS2520" t="s">
        <v>3480</v>
      </c>
      <c r="AU2520" s="4" t="str">
        <f t="shared" ca="1" si="4547"/>
        <v/>
      </c>
      <c r="AV2520">
        <v>5000</v>
      </c>
      <c r="AW2520">
        <v>5000</v>
      </c>
      <c r="AX2520">
        <v>4602</v>
      </c>
      <c r="AY2520" t="str">
        <f t="shared" si="4550"/>
        <v>8000000002520</v>
      </c>
      <c r="AZ2520" t="str">
        <f t="shared" si="4546"/>
        <v>SARI ASEM</v>
      </c>
      <c r="BA2520" t="s">
        <v>4301</v>
      </c>
      <c r="BB2520" t="s">
        <v>4301</v>
      </c>
      <c r="BC2520" s="9" t="str" cm="1">
        <f t="array" aca="1" ref="BC2520" ca="1">LEFT(AR2520,MATCH(FALSE,ISNUMBER(MID(AR2520,ROW(INDIRECT("1:"&amp;LEN(AR2520)+1)), 1) *1),0) -1)</f>
        <v>1</v>
      </c>
      <c r="BD2520" s="1"/>
      <c r="BF2520" s="21"/>
      <c r="BK2520" s="1"/>
      <c r="BM2520" s="1"/>
      <c r="BN2520" s="1"/>
      <c r="BR2520" s="22"/>
      <c r="BS2520">
        <v>0</v>
      </c>
      <c r="BT2520" s="1" t="s">
        <v>5103</v>
      </c>
    </row>
    <row r="2521" spans="1:72">
      <c r="A2521" s="4" t="str">
        <f t="shared" si="4504"/>
        <v/>
      </c>
      <c r="B2521" s="4" t="str">
        <f t="shared" si="4505"/>
        <v/>
      </c>
      <c r="C2521" s="4" t="str">
        <f t="shared" si="4506"/>
        <v/>
      </c>
      <c r="D2521" s="4" t="str">
        <f t="shared" si="4507"/>
        <v/>
      </c>
      <c r="E2521" s="4" t="str">
        <f t="shared" si="4508"/>
        <v/>
      </c>
      <c r="F2521" s="4" t="str">
        <f t="shared" si="4509"/>
        <v/>
      </c>
      <c r="G2521" s="4" t="str">
        <f t="shared" si="4510"/>
        <v>KTK</v>
      </c>
      <c r="H2521" s="4" t="str">
        <f t="shared" si="4511"/>
        <v/>
      </c>
      <c r="I2521" s="4" t="str">
        <f t="shared" si="4512"/>
        <v/>
      </c>
      <c r="J2521" s="4" t="str">
        <f t="shared" si="4513"/>
        <v/>
      </c>
      <c r="K2521" s="4" t="str">
        <f t="shared" si="4514"/>
        <v/>
      </c>
      <c r="L2521" s="4" t="str">
        <f t="shared" si="4515"/>
        <v/>
      </c>
      <c r="M2521" s="4" t="str">
        <f t="shared" si="4516"/>
        <v/>
      </c>
      <c r="N2521" s="4" t="str">
        <f t="shared" si="4517"/>
        <v/>
      </c>
      <c r="O2521" s="4" t="str">
        <f t="shared" si="4518"/>
        <v/>
      </c>
      <c r="P2521" s="4" t="str">
        <f t="shared" si="4519"/>
        <v/>
      </c>
      <c r="Q2521" s="4" t="str">
        <f t="shared" si="4520"/>
        <v/>
      </c>
      <c r="R2521" s="4" t="str">
        <f t="shared" si="4521"/>
        <v/>
      </c>
      <c r="S2521" s="4" t="str">
        <f t="shared" si="4522"/>
        <v/>
      </c>
      <c r="T2521" s="4" t="str">
        <f t="shared" si="4523"/>
        <v/>
      </c>
      <c r="U2521" s="4" t="str">
        <f t="shared" si="4524"/>
        <v/>
      </c>
      <c r="V2521" s="4" t="str">
        <f t="shared" si="4525"/>
        <v/>
      </c>
      <c r="W2521" s="4" t="str">
        <f t="shared" si="4526"/>
        <v/>
      </c>
      <c r="X2521" s="4" t="str">
        <f t="shared" si="4527"/>
        <v/>
      </c>
      <c r="Y2521" s="4">
        <f t="shared" si="4528"/>
        <v>3</v>
      </c>
      <c r="Z2521" s="4" t="str">
        <f t="shared" si="4529"/>
        <v>-</v>
      </c>
      <c r="AA2521" s="4" t="str">
        <f t="shared" si="4530"/>
        <v/>
      </c>
      <c r="AB2521" s="4" t="str">
        <f t="shared" si="4531"/>
        <v/>
      </c>
      <c r="AC2521" s="4" t="str">
        <f t="shared" si="4532"/>
        <v/>
      </c>
      <c r="AD2521" s="4" t="str">
        <f t="shared" si="4533"/>
        <v/>
      </c>
      <c r="AE2521" s="4" t="str">
        <f t="shared" si="4534"/>
        <v/>
      </c>
      <c r="AF2521" s="4">
        <f t="shared" si="4535"/>
        <v>4</v>
      </c>
      <c r="AG2521" s="4">
        <f t="shared" si="4536"/>
        <v>19</v>
      </c>
      <c r="AH2521" s="4">
        <f t="shared" si="4537"/>
        <v>15</v>
      </c>
      <c r="AI2521" s="4" t="str">
        <f t="shared" si="4538"/>
        <v>1KTK</v>
      </c>
      <c r="AJ2521" s="4" t="str">
        <f t="shared" si="4539"/>
        <v>-1KTK</v>
      </c>
      <c r="AK2521" s="4" t="str" cm="1">
        <f t="array" ref="AK2521">LEFT(AR2521,SUM(LEN(AR2521)-LEN(SUBSTITUTE(AR2521,{"0";"1";"2";"3";"4";"5";"6";"7";"8";"9"},""))))</f>
        <v>1</v>
      </c>
      <c r="AL2521" s="4">
        <f t="shared" si="4543"/>
        <v>13</v>
      </c>
      <c r="AM2521" s="4" t="b">
        <f>LEFT(AR2521,1)=AK2521</f>
        <v>1</v>
      </c>
      <c r="AN2521" s="4" t="str">
        <f t="shared" si="4551"/>
        <v>KTK</v>
      </c>
      <c r="AO2521" s="4" t="b">
        <f t="shared" si="4545"/>
        <v>1</v>
      </c>
      <c r="AP2521" s="4" t="b">
        <f t="shared" si="4540"/>
        <v>0</v>
      </c>
      <c r="AQ2521" s="5" t="str">
        <f t="shared" si="4541"/>
        <v>SARI ASEM ASLI</v>
      </c>
      <c r="AR2521" s="4" t="str">
        <f t="shared" si="4542"/>
        <v>1KTK</v>
      </c>
      <c r="AS2521" t="s">
        <v>3477</v>
      </c>
      <c r="AT2521" s="1" t="s">
        <v>3478</v>
      </c>
      <c r="AU2521" s="4" t="str">
        <f t="shared" si="4547"/>
        <v>XXXX</v>
      </c>
      <c r="AV2521">
        <v>5000</v>
      </c>
      <c r="AW2521">
        <v>5500</v>
      </c>
      <c r="AX2521">
        <v>4602</v>
      </c>
      <c r="AY2521" t="str">
        <f t="shared" si="4550"/>
        <v>8998009030031</v>
      </c>
      <c r="AZ2521" t="str">
        <f t="shared" si="4546"/>
        <v>SARI ASEM ASLI</v>
      </c>
      <c r="BA2521" t="s">
        <v>4301</v>
      </c>
      <c r="BB2521" t="s">
        <v>4301</v>
      </c>
      <c r="BC2521" s="9" t="str" cm="1">
        <f t="array" aca="1" ref="BC2521" ca="1">LEFT(AR2521,MATCH(FALSE,ISNUMBER(MID(AR2521,ROW(INDIRECT("1:"&amp;LEN(AR2521)+1)), 1) *1),0) -1)</f>
        <v>1</v>
      </c>
      <c r="BD2521" s="1"/>
      <c r="BF2521" s="21"/>
      <c r="BK2521" s="1"/>
      <c r="BM2521" s="1"/>
      <c r="BN2521" s="1"/>
      <c r="BR2521" s="22"/>
      <c r="BS2521">
        <v>0</v>
      </c>
      <c r="BT2521" s="1" t="s">
        <v>5103</v>
      </c>
    </row>
    <row r="2522" spans="1:72">
      <c r="A2522" s="4" t="str">
        <f t="shared" si="4504"/>
        <v/>
      </c>
      <c r="B2522" s="4" t="str">
        <f t="shared" si="4505"/>
        <v/>
      </c>
      <c r="C2522" s="4" t="str">
        <f t="shared" si="4506"/>
        <v/>
      </c>
      <c r="D2522" s="4" t="str">
        <f t="shared" si="4507"/>
        <v/>
      </c>
      <c r="E2522" s="4" t="str">
        <f t="shared" si="4508"/>
        <v/>
      </c>
      <c r="F2522" s="4" t="str">
        <f t="shared" si="4509"/>
        <v/>
      </c>
      <c r="G2522" s="4" t="str">
        <f t="shared" si="4510"/>
        <v>KTK</v>
      </c>
      <c r="H2522" s="4" t="str">
        <f t="shared" si="4511"/>
        <v/>
      </c>
      <c r="I2522" s="4" t="str">
        <f t="shared" si="4512"/>
        <v/>
      </c>
      <c r="J2522" s="4" t="str">
        <f t="shared" si="4513"/>
        <v/>
      </c>
      <c r="K2522" s="4" t="str">
        <f t="shared" si="4514"/>
        <v/>
      </c>
      <c r="L2522" s="4" t="str">
        <f t="shared" si="4515"/>
        <v/>
      </c>
      <c r="M2522" s="4" t="str">
        <f t="shared" si="4516"/>
        <v/>
      </c>
      <c r="N2522" s="4" t="str">
        <f t="shared" si="4517"/>
        <v/>
      </c>
      <c r="O2522" s="4" t="str">
        <f t="shared" si="4518"/>
        <v>DUS</v>
      </c>
      <c r="P2522" s="4" t="str">
        <f t="shared" si="4519"/>
        <v/>
      </c>
      <c r="Q2522" s="4" t="str">
        <f t="shared" si="4520"/>
        <v/>
      </c>
      <c r="R2522" s="4" t="str">
        <f t="shared" si="4521"/>
        <v/>
      </c>
      <c r="S2522" s="4" t="str">
        <f t="shared" si="4522"/>
        <v/>
      </c>
      <c r="T2522" s="4" t="str">
        <f t="shared" si="4523"/>
        <v/>
      </c>
      <c r="U2522" s="4" t="str">
        <f t="shared" si="4524"/>
        <v/>
      </c>
      <c r="V2522" s="4" t="str">
        <f t="shared" si="4525"/>
        <v/>
      </c>
      <c r="W2522" s="4" t="str">
        <f t="shared" si="4526"/>
        <v/>
      </c>
      <c r="X2522" s="4" t="str">
        <f t="shared" si="4527"/>
        <v/>
      </c>
      <c r="Y2522" s="4">
        <f t="shared" si="4528"/>
        <v>6</v>
      </c>
      <c r="Z2522" s="4" t="str">
        <f t="shared" si="4529"/>
        <v>-</v>
      </c>
      <c r="AA2522" s="4" t="str">
        <f t="shared" si="4530"/>
        <v>/</v>
      </c>
      <c r="AB2522" s="4" t="str">
        <f t="shared" si="4531"/>
        <v/>
      </c>
      <c r="AC2522" s="4" t="str">
        <f t="shared" si="4532"/>
        <v/>
      </c>
      <c r="AD2522" s="4" t="str">
        <f t="shared" si="4533"/>
        <v/>
      </c>
      <c r="AE2522" s="4" t="str">
        <f t="shared" si="4534"/>
        <v/>
      </c>
      <c r="AF2522" s="4">
        <f t="shared" si="4535"/>
        <v>9</v>
      </c>
      <c r="AG2522" s="4">
        <f t="shared" si="4536"/>
        <v>24</v>
      </c>
      <c r="AH2522" s="4">
        <f t="shared" si="4537"/>
        <v>15</v>
      </c>
      <c r="AI2522" s="4" t="str">
        <f t="shared" si="4538"/>
        <v>/DUS</v>
      </c>
      <c r="AJ2522" s="4" t="str">
        <f t="shared" si="4539"/>
        <v>K/DUS</v>
      </c>
      <c r="AK2522" s="4" t="str" cm="1">
        <f t="array" ref="AK2522">LEFT(AR2522,SUM(LEN(AR2522)-LEN(SUBSTITUTE(AR2522,{"0";"1";"2";"3";"4";"5";"6";"7";"8";"9"},""))))</f>
        <v>24</v>
      </c>
      <c r="AL2522" s="4">
        <f t="shared" si="4543"/>
        <v>13</v>
      </c>
      <c r="AM2522" s="4" t="b">
        <f>LEFT(AR2522,2)=AK2522</f>
        <v>1</v>
      </c>
      <c r="AN2522" s="4" t="str">
        <f t="shared" si="4551"/>
        <v>DUS</v>
      </c>
      <c r="AO2522" s="4" t="b">
        <f t="shared" si="4545"/>
        <v>1</v>
      </c>
      <c r="AP2522" s="4" t="b">
        <f t="shared" si="4540"/>
        <v>0</v>
      </c>
      <c r="AQ2522" s="5" t="str">
        <f t="shared" si="4541"/>
        <v>SARI ASEM ASLI</v>
      </c>
      <c r="AR2522" s="4" t="str">
        <f t="shared" si="4542"/>
        <v>24KTK/DUS</v>
      </c>
      <c r="AS2522" t="s">
        <v>3479</v>
      </c>
      <c r="AU2522" s="4" t="b">
        <f t="shared" ca="1" si="4547"/>
        <v>1</v>
      </c>
      <c r="AV2522">
        <v>112500</v>
      </c>
      <c r="AW2522">
        <v>112500</v>
      </c>
      <c r="AX2522">
        <v>110450</v>
      </c>
      <c r="AY2522" t="str">
        <f t="shared" si="4550"/>
        <v>8000000002522</v>
      </c>
      <c r="AZ2522" t="str">
        <f t="shared" si="4546"/>
        <v>SARI ASEM ASLI</v>
      </c>
      <c r="BA2522" t="s">
        <v>4301</v>
      </c>
      <c r="BB2522" t="s">
        <v>4301</v>
      </c>
      <c r="BC2522" s="4" t="str" cm="1">
        <f t="array" aca="1" ref="BC2522" ca="1">LEFT(AR2522,MATCH(FALSE,ISNUMBER(MID(AR2522,ROW(INDIRECT("1:"&amp;LEN(AR2522)+1)), 1) *1),0) -1)</f>
        <v>24</v>
      </c>
      <c r="BD2522" s="1"/>
      <c r="BF2522" s="21"/>
      <c r="BK2522" s="1"/>
      <c r="BM2522" s="1"/>
      <c r="BN2522" s="1"/>
      <c r="BR2522" s="22"/>
      <c r="BS2522">
        <v>0</v>
      </c>
      <c r="BT2522" s="1" t="s">
        <v>5103</v>
      </c>
    </row>
    <row r="2523" spans="1:72">
      <c r="A2523" s="4" t="str">
        <f t="shared" si="4504"/>
        <v/>
      </c>
      <c r="B2523" s="4" t="str">
        <f t="shared" si="4505"/>
        <v/>
      </c>
      <c r="C2523" s="4" t="str">
        <f t="shared" si="4506"/>
        <v/>
      </c>
      <c r="D2523" s="4" t="str">
        <f t="shared" si="4507"/>
        <v/>
      </c>
      <c r="E2523" s="4" t="str">
        <f t="shared" si="4508"/>
        <v/>
      </c>
      <c r="F2523" s="4" t="str">
        <f t="shared" si="4509"/>
        <v/>
      </c>
      <c r="G2523" s="4" t="str">
        <f t="shared" si="4510"/>
        <v>KTK</v>
      </c>
      <c r="H2523" s="4" t="str">
        <f t="shared" si="4511"/>
        <v/>
      </c>
      <c r="I2523" s="4" t="str">
        <f t="shared" si="4512"/>
        <v/>
      </c>
      <c r="J2523" s="4" t="str">
        <f t="shared" si="4513"/>
        <v/>
      </c>
      <c r="K2523" s="4" t="str">
        <f t="shared" si="4514"/>
        <v/>
      </c>
      <c r="L2523" s="4" t="str">
        <f t="shared" si="4515"/>
        <v/>
      </c>
      <c r="M2523" s="4" t="str">
        <f t="shared" si="4516"/>
        <v/>
      </c>
      <c r="N2523" s="4" t="str">
        <f t="shared" si="4517"/>
        <v/>
      </c>
      <c r="O2523" s="4" t="str">
        <f t="shared" si="4518"/>
        <v>DUS</v>
      </c>
      <c r="P2523" s="4" t="str">
        <f t="shared" si="4519"/>
        <v/>
      </c>
      <c r="Q2523" s="4" t="str">
        <f t="shared" si="4520"/>
        <v/>
      </c>
      <c r="R2523" s="4" t="str">
        <f t="shared" si="4521"/>
        <v/>
      </c>
      <c r="S2523" s="4" t="str">
        <f t="shared" si="4522"/>
        <v/>
      </c>
      <c r="T2523" s="4" t="str">
        <f t="shared" si="4523"/>
        <v/>
      </c>
      <c r="U2523" s="4" t="str">
        <f t="shared" si="4524"/>
        <v/>
      </c>
      <c r="V2523" s="4" t="str">
        <f t="shared" si="4525"/>
        <v/>
      </c>
      <c r="W2523" s="4" t="str">
        <f t="shared" si="4526"/>
        <v/>
      </c>
      <c r="X2523" s="4" t="str">
        <f t="shared" si="4527"/>
        <v/>
      </c>
      <c r="Y2523" s="4">
        <f t="shared" si="4528"/>
        <v>6</v>
      </c>
      <c r="Z2523" s="4" t="str">
        <f t="shared" si="4529"/>
        <v>-</v>
      </c>
      <c r="AA2523" s="4" t="str">
        <f t="shared" si="4530"/>
        <v>/</v>
      </c>
      <c r="AB2523" s="4" t="str">
        <f t="shared" si="4531"/>
        <v/>
      </c>
      <c r="AC2523" s="4" t="str">
        <f t="shared" si="4532"/>
        <v/>
      </c>
      <c r="AD2523" s="4" t="str">
        <f t="shared" si="4533"/>
        <v/>
      </c>
      <c r="AE2523" s="4" t="str">
        <f t="shared" si="4534"/>
        <v/>
      </c>
      <c r="AF2523" s="4">
        <f t="shared" si="4535"/>
        <v>9</v>
      </c>
      <c r="AG2523" s="4">
        <f t="shared" si="4536"/>
        <v>21</v>
      </c>
      <c r="AH2523" s="4">
        <f t="shared" si="4537"/>
        <v>12</v>
      </c>
      <c r="AI2523" s="4" t="str">
        <f t="shared" si="4538"/>
        <v>/DUS</v>
      </c>
      <c r="AJ2523" s="4" t="str">
        <f t="shared" si="4539"/>
        <v>K/DUS</v>
      </c>
      <c r="AK2523" s="4" t="str" cm="1">
        <f t="array" ref="AK2523">LEFT(AR2523,SUM(LEN(AR2523)-LEN(SUBSTITUTE(AR2523,{"0";"1";"2";"3";"4";"5";"6";"7";"8";"9"},""))))</f>
        <v>10</v>
      </c>
      <c r="AL2523" s="4">
        <f t="shared" si="4543"/>
        <v>13</v>
      </c>
      <c r="AM2523" s="4" t="b">
        <f>LEFT(AR2523,2)=AK2523</f>
        <v>1</v>
      </c>
      <c r="AN2523" s="4" t="str">
        <f t="shared" si="4551"/>
        <v>DUS</v>
      </c>
      <c r="AO2523" s="4" t="b">
        <f t="shared" si="4545"/>
        <v>1</v>
      </c>
      <c r="AP2523" s="4" t="b">
        <f t="shared" si="4540"/>
        <v>0</v>
      </c>
      <c r="AQ2523" s="5" t="str">
        <f t="shared" si="4541"/>
        <v>SARI GANDUM</v>
      </c>
      <c r="AR2523" s="4" t="str">
        <f t="shared" si="4542"/>
        <v>10KTK/DUS</v>
      </c>
      <c r="AS2523" t="s">
        <v>3484</v>
      </c>
      <c r="AU2523" s="4" t="b">
        <f t="shared" ca="1" si="4547"/>
        <v>1</v>
      </c>
      <c r="AV2523">
        <v>193000</v>
      </c>
      <c r="AW2523">
        <v>193000</v>
      </c>
      <c r="AX2523">
        <v>190000</v>
      </c>
      <c r="AY2523" t="str">
        <f t="shared" si="4550"/>
        <v>8000000002523</v>
      </c>
      <c r="AZ2523" t="str">
        <f t="shared" si="4546"/>
        <v>SARI GANDUM</v>
      </c>
      <c r="BA2523" t="s">
        <v>4301</v>
      </c>
      <c r="BB2523" t="s">
        <v>4301</v>
      </c>
      <c r="BC2523" s="4" t="str" cm="1">
        <f t="array" aca="1" ref="BC2523" ca="1">LEFT(AR2523,MATCH(FALSE,ISNUMBER(MID(AR2523,ROW(INDIRECT("1:"&amp;LEN(AR2523)+1)), 1) *1),0) -1)</f>
        <v>10</v>
      </c>
      <c r="BD2523" s="1"/>
      <c r="BF2523" s="21"/>
      <c r="BK2523" s="1"/>
      <c r="BM2523" s="1"/>
      <c r="BN2523" s="1"/>
      <c r="BR2523" s="22"/>
      <c r="BS2523">
        <v>0</v>
      </c>
      <c r="BT2523" s="1" t="s">
        <v>5103</v>
      </c>
    </row>
    <row r="2524" spans="1:72">
      <c r="A2524" s="4" t="str">
        <f t="shared" si="4504"/>
        <v/>
      </c>
      <c r="B2524" s="4" t="str">
        <f t="shared" si="4505"/>
        <v/>
      </c>
      <c r="C2524" s="4" t="str">
        <f t="shared" si="4506"/>
        <v/>
      </c>
      <c r="D2524" s="4" t="str">
        <f t="shared" si="4507"/>
        <v/>
      </c>
      <c r="E2524" s="4" t="str">
        <f t="shared" si="4508"/>
        <v/>
      </c>
      <c r="F2524" s="4" t="str">
        <f t="shared" si="4509"/>
        <v/>
      </c>
      <c r="G2524" s="4" t="str">
        <f t="shared" si="4510"/>
        <v>KTK</v>
      </c>
      <c r="H2524" s="4" t="str">
        <f t="shared" si="4511"/>
        <v/>
      </c>
      <c r="I2524" s="4" t="str">
        <f t="shared" si="4512"/>
        <v/>
      </c>
      <c r="J2524" s="4" t="str">
        <f t="shared" si="4513"/>
        <v/>
      </c>
      <c r="K2524" s="4" t="str">
        <f t="shared" si="4514"/>
        <v/>
      </c>
      <c r="L2524" s="4" t="str">
        <f t="shared" si="4515"/>
        <v/>
      </c>
      <c r="M2524" s="4" t="str">
        <f t="shared" si="4516"/>
        <v/>
      </c>
      <c r="N2524" s="4" t="str">
        <f t="shared" si="4517"/>
        <v/>
      </c>
      <c r="O2524" s="4" t="str">
        <f t="shared" si="4518"/>
        <v/>
      </c>
      <c r="P2524" s="4" t="str">
        <f t="shared" si="4519"/>
        <v/>
      </c>
      <c r="Q2524" s="4" t="str">
        <f t="shared" si="4520"/>
        <v/>
      </c>
      <c r="R2524" s="4" t="str">
        <f t="shared" si="4521"/>
        <v/>
      </c>
      <c r="S2524" s="4" t="str">
        <f t="shared" si="4522"/>
        <v/>
      </c>
      <c r="T2524" s="4" t="str">
        <f t="shared" si="4523"/>
        <v/>
      </c>
      <c r="U2524" s="4" t="str">
        <f t="shared" si="4524"/>
        <v/>
      </c>
      <c r="V2524" s="4" t="str">
        <f t="shared" si="4525"/>
        <v/>
      </c>
      <c r="W2524" s="4" t="str">
        <f t="shared" si="4526"/>
        <v/>
      </c>
      <c r="X2524" s="4" t="str">
        <f t="shared" si="4527"/>
        <v/>
      </c>
      <c r="Y2524" s="4">
        <f t="shared" si="4528"/>
        <v>3</v>
      </c>
      <c r="Z2524" s="4" t="str">
        <f t="shared" si="4529"/>
        <v>-</v>
      </c>
      <c r="AA2524" s="4" t="str">
        <f t="shared" si="4530"/>
        <v/>
      </c>
      <c r="AB2524" s="4" t="str">
        <f t="shared" si="4531"/>
        <v/>
      </c>
      <c r="AC2524" s="4" t="str">
        <f t="shared" si="4532"/>
        <v/>
      </c>
      <c r="AD2524" s="4" t="str">
        <f t="shared" si="4533"/>
        <v/>
      </c>
      <c r="AE2524" s="4" t="str">
        <f t="shared" si="4534"/>
        <v/>
      </c>
      <c r="AF2524" s="4">
        <f t="shared" si="4535"/>
        <v>4</v>
      </c>
      <c r="AG2524" s="4">
        <f t="shared" si="4536"/>
        <v>16</v>
      </c>
      <c r="AH2524" s="4">
        <f t="shared" si="4537"/>
        <v>12</v>
      </c>
      <c r="AI2524" s="4" t="str">
        <f t="shared" si="4538"/>
        <v>1KTK</v>
      </c>
      <c r="AJ2524" s="4" t="str">
        <f t="shared" si="4539"/>
        <v>-1KTK</v>
      </c>
      <c r="AK2524" s="4" t="str" cm="1">
        <f t="array" ref="AK2524">LEFT(AR2524,SUM(LEN(AR2524)-LEN(SUBSTITUTE(AR2524,{"0";"1";"2";"3";"4";"5";"6";"7";"8";"9"},""))))</f>
        <v>1</v>
      </c>
      <c r="AL2524" s="4">
        <f t="shared" si="4543"/>
        <v>13</v>
      </c>
      <c r="AM2524" s="4" t="b">
        <f>LEFT(AR2524,1)=AK2524</f>
        <v>1</v>
      </c>
      <c r="AN2524" s="4" t="str">
        <f t="shared" si="4551"/>
        <v>KTK</v>
      </c>
      <c r="AO2524" s="4" t="b">
        <f t="shared" si="4545"/>
        <v>1</v>
      </c>
      <c r="AP2524" s="4" t="b">
        <f t="shared" si="4540"/>
        <v>0</v>
      </c>
      <c r="AQ2524" s="5" t="str">
        <f t="shared" si="4541"/>
        <v>SARI GANDUM</v>
      </c>
      <c r="AR2524" s="4" t="str">
        <f t="shared" si="4542"/>
        <v>1KTK</v>
      </c>
      <c r="AS2524" t="s">
        <v>3485</v>
      </c>
      <c r="AT2524" s="1" t="s">
        <v>3486</v>
      </c>
      <c r="AU2524" s="4" t="str">
        <f t="shared" ca="1" si="4547"/>
        <v>XXXX</v>
      </c>
      <c r="AV2524">
        <v>20000</v>
      </c>
      <c r="AW2524">
        <v>20000</v>
      </c>
      <c r="AX2524">
        <v>19000</v>
      </c>
      <c r="AY2524" t="str">
        <f t="shared" si="4550"/>
        <v>8996001308042</v>
      </c>
      <c r="AZ2524" t="str">
        <f t="shared" si="4546"/>
        <v>SARI GANDUM</v>
      </c>
      <c r="BA2524" t="s">
        <v>4301</v>
      </c>
      <c r="BB2524" t="s">
        <v>4301</v>
      </c>
      <c r="BC2524" s="9" t="str" cm="1">
        <f t="array" aca="1" ref="BC2524" ca="1">LEFT(AR2524,MATCH(FALSE,ISNUMBER(MID(AR2524,ROW(INDIRECT("1:"&amp;LEN(AR2524)+1)), 1) *1),0) -1)</f>
        <v>1</v>
      </c>
      <c r="BD2524" s="1"/>
      <c r="BF2524" s="21"/>
      <c r="BK2524" s="1"/>
      <c r="BM2524" s="1"/>
      <c r="BN2524" s="1"/>
      <c r="BR2524" s="22"/>
      <c r="BS2524">
        <v>0</v>
      </c>
      <c r="BT2524" s="1" t="s">
        <v>5103</v>
      </c>
    </row>
    <row r="2525" spans="1:72">
      <c r="A2525" s="4" t="str">
        <f t="shared" si="4504"/>
        <v/>
      </c>
      <c r="B2525" s="4" t="str">
        <f t="shared" si="4505"/>
        <v/>
      </c>
      <c r="C2525" s="4" t="str">
        <f t="shared" si="4506"/>
        <v>BKS</v>
      </c>
      <c r="D2525" s="4" t="str">
        <f t="shared" si="4507"/>
        <v/>
      </c>
      <c r="E2525" s="4" t="str">
        <f t="shared" si="4508"/>
        <v/>
      </c>
      <c r="F2525" s="4" t="str">
        <f t="shared" si="4509"/>
        <v/>
      </c>
      <c r="G2525" s="4" t="str">
        <f t="shared" si="4510"/>
        <v/>
      </c>
      <c r="H2525" s="4" t="str">
        <f t="shared" si="4511"/>
        <v/>
      </c>
      <c r="I2525" s="4" t="str">
        <f t="shared" si="4512"/>
        <v/>
      </c>
      <c r="J2525" s="4" t="str">
        <f t="shared" si="4513"/>
        <v/>
      </c>
      <c r="K2525" s="4" t="str">
        <f t="shared" si="4514"/>
        <v/>
      </c>
      <c r="L2525" s="4" t="str">
        <f t="shared" si="4515"/>
        <v/>
      </c>
      <c r="M2525" s="4" t="str">
        <f t="shared" si="4516"/>
        <v/>
      </c>
      <c r="N2525" s="4" t="str">
        <f t="shared" si="4517"/>
        <v/>
      </c>
      <c r="O2525" s="4" t="str">
        <f t="shared" si="4518"/>
        <v/>
      </c>
      <c r="P2525" s="4" t="str">
        <f t="shared" si="4519"/>
        <v/>
      </c>
      <c r="Q2525" s="4" t="str">
        <f t="shared" si="4520"/>
        <v/>
      </c>
      <c r="R2525" s="4" t="str">
        <f t="shared" si="4521"/>
        <v/>
      </c>
      <c r="S2525" s="4" t="str">
        <f t="shared" si="4522"/>
        <v/>
      </c>
      <c r="T2525" s="4" t="str">
        <f t="shared" si="4523"/>
        <v/>
      </c>
      <c r="U2525" s="4" t="str">
        <f t="shared" si="4524"/>
        <v/>
      </c>
      <c r="V2525" s="4" t="str">
        <f t="shared" si="4525"/>
        <v/>
      </c>
      <c r="W2525" s="4" t="str">
        <f t="shared" si="4526"/>
        <v/>
      </c>
      <c r="X2525" s="4" t="str">
        <f t="shared" si="4527"/>
        <v/>
      </c>
      <c r="Y2525" s="4">
        <f t="shared" si="4528"/>
        <v>3</v>
      </c>
      <c r="Z2525" s="4" t="str">
        <f t="shared" si="4529"/>
        <v>-</v>
      </c>
      <c r="AA2525" s="4" t="str">
        <f t="shared" si="4530"/>
        <v/>
      </c>
      <c r="AB2525" s="4" t="str">
        <f t="shared" si="4531"/>
        <v/>
      </c>
      <c r="AC2525" s="4" t="str">
        <f t="shared" si="4532"/>
        <v/>
      </c>
      <c r="AD2525" s="4" t="str">
        <f t="shared" si="4533"/>
        <v/>
      </c>
      <c r="AE2525" s="4" t="str">
        <f t="shared" si="4534"/>
        <v/>
      </c>
      <c r="AF2525" s="4">
        <f t="shared" si="4535"/>
        <v>4</v>
      </c>
      <c r="AG2525" s="4">
        <f t="shared" si="4536"/>
        <v>22</v>
      </c>
      <c r="AH2525" s="4">
        <f t="shared" si="4537"/>
        <v>18</v>
      </c>
      <c r="AI2525" s="4" t="str">
        <f t="shared" si="4538"/>
        <v>1BKS</v>
      </c>
      <c r="AJ2525" s="4" t="str">
        <f t="shared" si="4539"/>
        <v>-1BKS</v>
      </c>
      <c r="AK2525" s="4" t="str" cm="1">
        <f t="array" ref="AK2525">LEFT(AR2525,SUM(LEN(AR2525)-LEN(SUBSTITUTE(AR2525,{"0";"1";"2";"3";"4";"5";"6";"7";"8";"9"},""))))</f>
        <v>1</v>
      </c>
      <c r="AL2525" s="4">
        <f t="shared" si="4543"/>
        <v>13</v>
      </c>
      <c r="AM2525" s="4" t="b">
        <f>LEFT(AR2525,1)=AK2525</f>
        <v>1</v>
      </c>
      <c r="AN2525" s="4" t="str">
        <f t="shared" si="4551"/>
        <v>BKS</v>
      </c>
      <c r="AO2525" s="4" t="b">
        <f t="shared" si="4545"/>
        <v>1</v>
      </c>
      <c r="AP2525" s="4" t="b">
        <f t="shared" si="4540"/>
        <v>0</v>
      </c>
      <c r="AQ2525" s="5" t="str">
        <f t="shared" si="4541"/>
        <v>SARI GANDUM 115GR</v>
      </c>
      <c r="AR2525" s="4" t="str">
        <f t="shared" si="4542"/>
        <v>1BKS</v>
      </c>
      <c r="AS2525" t="s">
        <v>3481</v>
      </c>
      <c r="AT2525" s="1" t="s">
        <v>3482</v>
      </c>
      <c r="AU2525" s="4" t="str">
        <f t="shared" si="4547"/>
        <v>XXXX</v>
      </c>
      <c r="AV2525">
        <v>7000</v>
      </c>
      <c r="AW2525">
        <v>7000</v>
      </c>
      <c r="AX2525">
        <v>5910</v>
      </c>
      <c r="AY2525" t="str">
        <f t="shared" si="4550"/>
        <v>8996001305003</v>
      </c>
      <c r="AZ2525" t="str">
        <f t="shared" si="4546"/>
        <v>SARI GANDUM 115GR</v>
      </c>
      <c r="BA2525" t="s">
        <v>4301</v>
      </c>
      <c r="BB2525" t="s">
        <v>4301</v>
      </c>
      <c r="BC2525" s="9" t="str" cm="1">
        <f t="array" aca="1" ref="BC2525" ca="1">LEFT(AR2525,MATCH(FALSE,ISNUMBER(MID(AR2525,ROW(INDIRECT("1:"&amp;LEN(AR2525)+1)), 1) *1),0) -1)</f>
        <v>1</v>
      </c>
      <c r="BD2525" s="1"/>
      <c r="BF2525" s="21"/>
      <c r="BK2525" s="1"/>
      <c r="BM2525" s="1"/>
      <c r="BN2525" s="1"/>
      <c r="BR2525" s="22"/>
      <c r="BS2525">
        <v>0</v>
      </c>
      <c r="BT2525" s="1" t="s">
        <v>5103</v>
      </c>
    </row>
    <row r="2526" spans="1:72">
      <c r="A2526" s="4" t="str">
        <f t="shared" ref="A2526:A2589" si="4552">IF(IFERROR(SEARCH($A$1,AS2526),0)&gt;0,$A$1,"")</f>
        <v/>
      </c>
      <c r="B2526" s="4" t="str">
        <f t="shared" ref="B2526:B2589" si="4553">IF(IFERROR(SEARCH($B$1,AS2526),0)&gt;0,$B$1,"")</f>
        <v/>
      </c>
      <c r="C2526" s="4" t="str">
        <f t="shared" ref="C2526:C2589" si="4554">IF(IFERROR(SEARCH($C$1,AS2526),0)&gt;0,$C$1,"")</f>
        <v>BKS</v>
      </c>
      <c r="D2526" s="4" t="str">
        <f t="shared" ref="D2526:D2589" si="4555">IF(IFERROR(SEARCH($D$1,AS2526),0)&gt;0,$D$1,"")</f>
        <v/>
      </c>
      <c r="E2526" s="4" t="str">
        <f t="shared" ref="E2526:E2589" si="4556">IF(IFERROR(SEARCH($E$1,AS2526),0)&gt;0,$E$1,"")</f>
        <v/>
      </c>
      <c r="F2526" s="4" t="str">
        <f t="shared" ref="F2526:F2589" si="4557">IF(IFERROR(SEARCH($F$1,AS2526),0)&gt;0,$F$1,"")</f>
        <v/>
      </c>
      <c r="G2526" s="4" t="str">
        <f t="shared" ref="G2526:G2589" si="4558">IF(IFERROR(SEARCH($G$1,AS2526),0)&gt;0,$G$1,"")</f>
        <v/>
      </c>
      <c r="H2526" s="4" t="str">
        <f t="shared" ref="H2526:H2589" si="4559">IF(IFERROR(SEARCH($H$1,AS2526),0)&gt;0,$H$1,"")</f>
        <v/>
      </c>
      <c r="I2526" s="4" t="str">
        <f t="shared" ref="I2526:I2589" si="4560">IF(IFERROR(SEARCH($I$1,AS2526),0)&gt;0,$I$1,"")</f>
        <v/>
      </c>
      <c r="J2526" s="4" t="str">
        <f t="shared" ref="J2526:J2589" si="4561">IF(IFERROR(SEARCH($J$1,AS2526),0)&gt;0,$J$1,"")</f>
        <v/>
      </c>
      <c r="K2526" s="4" t="str">
        <f t="shared" ref="K2526:K2589" si="4562">IF(IFERROR(SEARCH($K$1,AS2526),0)&gt;0,$K$1,"")</f>
        <v/>
      </c>
      <c r="L2526" s="4" t="str">
        <f t="shared" ref="L2526:L2589" si="4563">IF(IFERROR(SEARCH($L$1,AS2526),0)&gt;0,$L$1,"")</f>
        <v/>
      </c>
      <c r="M2526" s="4" t="str">
        <f t="shared" ref="M2526:M2589" si="4564">IF(IFERROR(SEARCH($M$1,AS2526),0)&gt;0,$M$1,"")</f>
        <v/>
      </c>
      <c r="N2526" s="4" t="str">
        <f t="shared" ref="N2526:N2589" si="4565">IF(IFERROR(SEARCH($N$1,AS2526),0)&gt;0,$N$1,"")</f>
        <v/>
      </c>
      <c r="O2526" s="4" t="str">
        <f t="shared" ref="O2526:O2589" si="4566">IF(IFERROR(SEARCH($O$1,AS2526),0)&gt;0,$O$1,"")</f>
        <v/>
      </c>
      <c r="P2526" s="4" t="str">
        <f t="shared" ref="P2526:P2589" si="4567">IF(IFERROR(SEARCH($P$1,AS2526),0)&gt;0,$P$1,"")</f>
        <v/>
      </c>
      <c r="Q2526" s="4" t="str">
        <f t="shared" ref="Q2526:Q2589" si="4568">IF(IFERROR(SEARCH($Q$1,AS2526),0)&gt;0,$Q$1,"")</f>
        <v/>
      </c>
      <c r="R2526" s="4" t="str">
        <f t="shared" ref="R2526:R2589" si="4569">IF(IFERROR(SEARCH($R$1,AS2526),0)&gt;0,$R$1,"")</f>
        <v/>
      </c>
      <c r="S2526" s="4" t="str">
        <f t="shared" ref="S2526:S2589" si="4570">IF(IFERROR(SEARCH($S$1,AS2526),0)&gt;0,$S$1,"")</f>
        <v/>
      </c>
      <c r="T2526" s="4" t="str">
        <f t="shared" ref="T2526:T2589" si="4571">IF(IFERROR(SEARCH($T$1,AS2526),0)&gt;0,$T$1,"")</f>
        <v>PACK</v>
      </c>
      <c r="U2526" s="4" t="str">
        <f t="shared" ref="U2526:U2589" si="4572">IF(IFERROR(SEARCH($U$1,AS2526),0)&gt;0,$U$1,"")</f>
        <v/>
      </c>
      <c r="V2526" s="4" t="str">
        <f t="shared" ref="V2526:V2589" si="4573">IF(IFERROR(SEARCH($V$1,AS2526),0)&gt;0,$V$1,"")</f>
        <v/>
      </c>
      <c r="W2526" s="4" t="str">
        <f t="shared" ref="W2526:W2589" si="4574">IF(IFERROR(SEARCH($W$1,AS2526),0)&gt;0,$W$1,"")</f>
        <v/>
      </c>
      <c r="X2526" s="4" t="str">
        <f t="shared" ref="X2526:X2589" si="4575">IF(IFERROR(SEARCH($X$1,AS2526),0)&gt;0,$X$1,"")</f>
        <v/>
      </c>
      <c r="Y2526" s="4">
        <f t="shared" ref="Y2526:Y2589" si="4576">LEN(B2526)+LEN(C2526)+LEN(D2526)+LEN(E2526)+LEN(F2526)+LEN(T2526)+LEN(G2526)+LEN(H2526)+LEN(I2526)+LEN(J2526)+LEN(K2526)+LEN(L2526)+LEN(M2526)+LEN(N2526)+LEN(U2526)+LEN(O2526)+LEN(P2526)+LEN(V2526)+LEN(A2526)+LEN(Q2526)+LEN(X2526)+LEN(R2526)+LEN(W2526)+LEN(S2526)</f>
        <v>7</v>
      </c>
      <c r="Z2526" s="4" t="str">
        <f t="shared" ref="Z2526:Z2589" si="4577">IF(IFERROR(SEARCH($Z$1,AS2526),0)&gt;0,$Z$1,"")</f>
        <v>-</v>
      </c>
      <c r="AA2526" s="4" t="str">
        <f t="shared" ref="AA2526:AA2589" si="4578">IF(IFERROR(SEARCH($AA$1,AS2526),0)&gt;0,$AA$1,"")</f>
        <v>/</v>
      </c>
      <c r="AB2526" s="4" t="str">
        <f t="shared" ref="AB2526:AB2589" si="4579">IF(IFERROR(SEARCH($AB$1,AS2526),0)&gt;0,$AB$1,"")</f>
        <v/>
      </c>
      <c r="AC2526" s="4" t="str">
        <f t="shared" ref="AC2526:AC2589" si="4580">IF(IFERROR(SEARCH($AC$1,AS2526),0)&gt;0,$AC$1,"")</f>
        <v/>
      </c>
      <c r="AD2526" s="4" t="str">
        <f t="shared" ref="AD2526:AD2589" si="4581">IF(IFERROR(SEARCH($AD$1,AS2526),0)&gt;0,$AD$1,"")</f>
        <v/>
      </c>
      <c r="AE2526" s="4" t="str">
        <f t="shared" ref="AE2526:AE2589" si="4582">IF(IFERROR(SEARCH($AE$1,AS2526),0)&gt;0,$AE$1,"")</f>
        <v/>
      </c>
      <c r="AF2526" s="4">
        <f t="shared" ref="AF2526:AF2589" si="4583">LEN(AR2526)</f>
        <v>9</v>
      </c>
      <c r="AG2526" s="4">
        <f t="shared" ref="AG2526:AG2589" si="4584">LEN(AS2526)</f>
        <v>27</v>
      </c>
      <c r="AH2526" s="4">
        <f t="shared" ref="AH2526:AH2589" si="4585">AG2526-AF2526</f>
        <v>18</v>
      </c>
      <c r="AI2526" s="4" t="str">
        <f t="shared" ref="AI2526:AI2589" si="4586">RIGHT(AS2526,4)</f>
        <v>PACK</v>
      </c>
      <c r="AJ2526" s="4" t="str">
        <f t="shared" ref="AJ2526:AJ2589" si="4587">RIGHT(AS2526,5)</f>
        <v>/PACK</v>
      </c>
      <c r="AK2526" s="4" t="str" cm="1">
        <f t="array" ref="AK2526">LEFT(AR2526,SUM(LEN(AR2526)-LEN(SUBSTITUTE(AR2526,{"0";"1";"2";"3";"4";"5";"6";"7";"8";"9"},""))))</f>
        <v>6</v>
      </c>
      <c r="AL2526" s="4">
        <f t="shared" si="4543"/>
        <v>13</v>
      </c>
      <c r="AM2526" s="4" t="b">
        <f>LEFT(AR2526,1)=AK2526</f>
        <v>1</v>
      </c>
      <c r="AN2526" s="4" t="str">
        <f>RIGHT(AI2526,4)</f>
        <v>PACK</v>
      </c>
      <c r="AO2526" s="4" t="b">
        <f t="shared" si="4545"/>
        <v>1</v>
      </c>
      <c r="AP2526" s="4" t="b">
        <f t="shared" ref="AP2526:AP2589" si="4588">LEFT(AS2526,2)=LEFT(AT2526,2)</f>
        <v>0</v>
      </c>
      <c r="AQ2526" s="5" t="str">
        <f t="shared" ref="AQ2526:AQ2589" si="4589">LEFT(AS2526,(AH2526-1))</f>
        <v>SARI GANDUM 115GR</v>
      </c>
      <c r="AR2526" s="4" t="str">
        <f t="shared" ref="AR2526:AR2589" si="4590">IFERROR(RIGHT(AS2526,LEN(AS2526)-FIND("-",AS2526)),1)</f>
        <v>6BKS/PACK</v>
      </c>
      <c r="AS2526" t="s">
        <v>3483</v>
      </c>
      <c r="AU2526" s="4" t="str">
        <f t="shared" ca="1" si="4547"/>
        <v>XXXX</v>
      </c>
      <c r="AV2526">
        <v>32000</v>
      </c>
      <c r="AW2526">
        <v>32000</v>
      </c>
      <c r="AX2526">
        <v>31000</v>
      </c>
      <c r="AY2526" t="str">
        <f t="shared" si="4550"/>
        <v>8000000002526</v>
      </c>
      <c r="AZ2526" t="str">
        <f t="shared" si="4546"/>
        <v>SARI GANDUM 115GR</v>
      </c>
      <c r="BA2526" t="s">
        <v>4301</v>
      </c>
      <c r="BB2526" t="s">
        <v>4301</v>
      </c>
      <c r="BC2526" s="4" t="str" cm="1">
        <f t="array" aca="1" ref="BC2526" ca="1">LEFT(AR2526,MATCH(FALSE,ISNUMBER(MID(AR2526,ROW(INDIRECT("1:"&amp;LEN(AR2526)+1)), 1) *1),0) -1)</f>
        <v>6</v>
      </c>
      <c r="BD2526" s="1"/>
      <c r="BF2526" s="21"/>
      <c r="BK2526" s="1"/>
      <c r="BM2526" s="1"/>
      <c r="BN2526" s="1"/>
      <c r="BR2526" s="22"/>
      <c r="BS2526">
        <v>0</v>
      </c>
      <c r="BT2526" s="1" t="s">
        <v>5103</v>
      </c>
    </row>
    <row r="2527" spans="1:72">
      <c r="A2527" s="4" t="str">
        <f t="shared" si="4552"/>
        <v/>
      </c>
      <c r="B2527" s="4" t="str">
        <f t="shared" si="4553"/>
        <v/>
      </c>
      <c r="C2527" s="4" t="str">
        <f t="shared" si="4554"/>
        <v/>
      </c>
      <c r="D2527" s="4" t="str">
        <f t="shared" si="4555"/>
        <v/>
      </c>
      <c r="E2527" s="4" t="str">
        <f t="shared" si="4556"/>
        <v/>
      </c>
      <c r="F2527" s="4" t="str">
        <f t="shared" si="4557"/>
        <v/>
      </c>
      <c r="G2527" s="4" t="str">
        <f t="shared" si="4558"/>
        <v>KTK</v>
      </c>
      <c r="H2527" s="4" t="str">
        <f t="shared" si="4559"/>
        <v/>
      </c>
      <c r="I2527" s="4" t="str">
        <f t="shared" si="4560"/>
        <v/>
      </c>
      <c r="J2527" s="4" t="str">
        <f t="shared" si="4561"/>
        <v/>
      </c>
      <c r="K2527" s="4" t="str">
        <f t="shared" si="4562"/>
        <v/>
      </c>
      <c r="L2527" s="4" t="str">
        <f t="shared" si="4563"/>
        <v/>
      </c>
      <c r="M2527" s="4" t="str">
        <f t="shared" si="4564"/>
        <v/>
      </c>
      <c r="N2527" s="4" t="str">
        <f t="shared" si="4565"/>
        <v/>
      </c>
      <c r="O2527" s="4" t="str">
        <f t="shared" si="4566"/>
        <v/>
      </c>
      <c r="P2527" s="4" t="str">
        <f t="shared" si="4567"/>
        <v/>
      </c>
      <c r="Q2527" s="4" t="str">
        <f t="shared" si="4568"/>
        <v/>
      </c>
      <c r="R2527" s="4" t="str">
        <f t="shared" si="4569"/>
        <v/>
      </c>
      <c r="S2527" s="4" t="str">
        <f t="shared" si="4570"/>
        <v/>
      </c>
      <c r="T2527" s="4" t="str">
        <f t="shared" si="4571"/>
        <v/>
      </c>
      <c r="U2527" s="4" t="str">
        <f t="shared" si="4572"/>
        <v/>
      </c>
      <c r="V2527" s="4" t="str">
        <f t="shared" si="4573"/>
        <v/>
      </c>
      <c r="W2527" s="4" t="str">
        <f t="shared" si="4574"/>
        <v/>
      </c>
      <c r="X2527" s="4" t="str">
        <f t="shared" si="4575"/>
        <v/>
      </c>
      <c r="Y2527" s="4">
        <f t="shared" si="4576"/>
        <v>3</v>
      </c>
      <c r="Z2527" s="4" t="str">
        <f t="shared" si="4577"/>
        <v>-</v>
      </c>
      <c r="AA2527" s="4" t="str">
        <f t="shared" si="4578"/>
        <v/>
      </c>
      <c r="AB2527" s="4" t="str">
        <f t="shared" si="4579"/>
        <v/>
      </c>
      <c r="AC2527" s="4" t="str">
        <f t="shared" si="4580"/>
        <v/>
      </c>
      <c r="AD2527" s="4" t="str">
        <f t="shared" si="4581"/>
        <v/>
      </c>
      <c r="AE2527" s="4" t="str">
        <f t="shared" si="4582"/>
        <v/>
      </c>
      <c r="AF2527" s="4">
        <f t="shared" si="4583"/>
        <v>4</v>
      </c>
      <c r="AG2527" s="4">
        <f t="shared" si="4584"/>
        <v>26</v>
      </c>
      <c r="AH2527" s="4">
        <f t="shared" si="4585"/>
        <v>22</v>
      </c>
      <c r="AI2527" s="4" t="str">
        <f t="shared" si="4586"/>
        <v>1KTK</v>
      </c>
      <c r="AJ2527" s="4" t="str">
        <f t="shared" si="4587"/>
        <v>-1KTK</v>
      </c>
      <c r="AK2527" s="4" t="str" cm="1">
        <f t="array" ref="AK2527">LEFT(AR2527,SUM(LEN(AR2527)-LEN(SUBSTITUTE(AR2527,{"0";"1";"2";"3";"4";"5";"6";"7";"8";"9"},""))))</f>
        <v>1</v>
      </c>
      <c r="AL2527" s="4">
        <f t="shared" ref="AL2527:AL2590" si="4591">LEN(AY2527)</f>
        <v>13</v>
      </c>
      <c r="AM2527" s="4" t="b">
        <f>LEFT(AR2527,1)=AK2527</f>
        <v>1</v>
      </c>
      <c r="AN2527" s="4" t="str">
        <f t="shared" ref="AN2527:AN2564" si="4592">RIGHT(AI2527,3)</f>
        <v>KTK</v>
      </c>
      <c r="AO2527" s="4" t="b">
        <f t="shared" ref="AO2527:AO2590" si="4593">IF((AQ2527=AQ2528)=TRUE,TRUE,IF((AQ2526=AQ2527)=TRUE,TRUE,FALSE))</f>
        <v>1</v>
      </c>
      <c r="AP2527" s="4" t="b">
        <f t="shared" si="4588"/>
        <v>0</v>
      </c>
      <c r="AQ2527" s="5" t="str">
        <f t="shared" si="4589"/>
        <v>SARI KACANG IJO 250ML</v>
      </c>
      <c r="AR2527" s="4" t="str">
        <f t="shared" si="4590"/>
        <v>1KTK</v>
      </c>
      <c r="AS2527" t="s">
        <v>3487</v>
      </c>
      <c r="AT2527" s="1" t="s">
        <v>3488</v>
      </c>
      <c r="AU2527" s="4" t="str">
        <f t="shared" si="4547"/>
        <v>XXXX</v>
      </c>
      <c r="AV2527">
        <v>4000</v>
      </c>
      <c r="AW2527">
        <v>4500</v>
      </c>
      <c r="AX2527">
        <v>3655</v>
      </c>
      <c r="AY2527" t="str">
        <f t="shared" si="4550"/>
        <v>8998009050053</v>
      </c>
      <c r="AZ2527" t="str">
        <f t="shared" ref="AZ2527:AZ2590" si="4594">AQ2527</f>
        <v>SARI KACANG IJO 250ML</v>
      </c>
      <c r="BA2527" t="s">
        <v>4301</v>
      </c>
      <c r="BB2527" t="s">
        <v>4301</v>
      </c>
      <c r="BC2527" s="9" t="str" cm="1">
        <f t="array" aca="1" ref="BC2527" ca="1">LEFT(AR2527,MATCH(FALSE,ISNUMBER(MID(AR2527,ROW(INDIRECT("1:"&amp;LEN(AR2527)+1)), 1) *1),0) -1)</f>
        <v>1</v>
      </c>
      <c r="BD2527" s="1"/>
      <c r="BF2527" s="21"/>
      <c r="BK2527" s="1"/>
      <c r="BM2527" s="1"/>
      <c r="BN2527" s="1"/>
      <c r="BR2527" s="22"/>
      <c r="BS2527">
        <v>0</v>
      </c>
      <c r="BT2527" s="1" t="s">
        <v>5103</v>
      </c>
    </row>
    <row r="2528" spans="1:72">
      <c r="A2528" s="4" t="str">
        <f t="shared" si="4552"/>
        <v/>
      </c>
      <c r="B2528" s="4" t="str">
        <f t="shared" si="4553"/>
        <v/>
      </c>
      <c r="C2528" s="4" t="str">
        <f t="shared" si="4554"/>
        <v/>
      </c>
      <c r="D2528" s="4" t="str">
        <f t="shared" si="4555"/>
        <v/>
      </c>
      <c r="E2528" s="4" t="str">
        <f t="shared" si="4556"/>
        <v/>
      </c>
      <c r="F2528" s="4" t="str">
        <f t="shared" si="4557"/>
        <v/>
      </c>
      <c r="G2528" s="4" t="str">
        <f t="shared" si="4558"/>
        <v>KTK</v>
      </c>
      <c r="H2528" s="4" t="str">
        <f t="shared" si="4559"/>
        <v/>
      </c>
      <c r="I2528" s="4" t="str">
        <f t="shared" si="4560"/>
        <v/>
      </c>
      <c r="J2528" s="4" t="str">
        <f t="shared" si="4561"/>
        <v/>
      </c>
      <c r="K2528" s="4" t="str">
        <f t="shared" si="4562"/>
        <v/>
      </c>
      <c r="L2528" s="4" t="str">
        <f t="shared" si="4563"/>
        <v/>
      </c>
      <c r="M2528" s="4" t="str">
        <f t="shared" si="4564"/>
        <v/>
      </c>
      <c r="N2528" s="4" t="str">
        <f t="shared" si="4565"/>
        <v/>
      </c>
      <c r="O2528" s="4" t="str">
        <f t="shared" si="4566"/>
        <v>DUS</v>
      </c>
      <c r="P2528" s="4" t="str">
        <f t="shared" si="4567"/>
        <v/>
      </c>
      <c r="Q2528" s="4" t="str">
        <f t="shared" si="4568"/>
        <v/>
      </c>
      <c r="R2528" s="4" t="str">
        <f t="shared" si="4569"/>
        <v/>
      </c>
      <c r="S2528" s="4" t="str">
        <f t="shared" si="4570"/>
        <v/>
      </c>
      <c r="T2528" s="4" t="str">
        <f t="shared" si="4571"/>
        <v/>
      </c>
      <c r="U2528" s="4" t="str">
        <f t="shared" si="4572"/>
        <v/>
      </c>
      <c r="V2528" s="4" t="str">
        <f t="shared" si="4573"/>
        <v/>
      </c>
      <c r="W2528" s="4" t="str">
        <f t="shared" si="4574"/>
        <v/>
      </c>
      <c r="X2528" s="4" t="str">
        <f t="shared" si="4575"/>
        <v/>
      </c>
      <c r="Y2528" s="4">
        <f t="shared" si="4576"/>
        <v>6</v>
      </c>
      <c r="Z2528" s="4" t="str">
        <f t="shared" si="4577"/>
        <v>-</v>
      </c>
      <c r="AA2528" s="4" t="str">
        <f t="shared" si="4578"/>
        <v>/</v>
      </c>
      <c r="AB2528" s="4" t="str">
        <f t="shared" si="4579"/>
        <v/>
      </c>
      <c r="AC2528" s="4" t="str">
        <f t="shared" si="4580"/>
        <v/>
      </c>
      <c r="AD2528" s="4" t="str">
        <f t="shared" si="4581"/>
        <v/>
      </c>
      <c r="AE2528" s="4" t="str">
        <f t="shared" si="4582"/>
        <v/>
      </c>
      <c r="AF2528" s="4">
        <f t="shared" si="4583"/>
        <v>9</v>
      </c>
      <c r="AG2528" s="4">
        <f t="shared" si="4584"/>
        <v>31</v>
      </c>
      <c r="AH2528" s="4">
        <f t="shared" si="4585"/>
        <v>22</v>
      </c>
      <c r="AI2528" s="4" t="str">
        <f t="shared" si="4586"/>
        <v>/DUS</v>
      </c>
      <c r="AJ2528" s="4" t="str">
        <f t="shared" si="4587"/>
        <v>K/DUS</v>
      </c>
      <c r="AK2528" s="4" t="str" cm="1">
        <f t="array" ref="AK2528">LEFT(AR2528,SUM(LEN(AR2528)-LEN(SUBSTITUTE(AR2528,{"0";"1";"2";"3";"4";"5";"6";"7";"8";"9"},""))))</f>
        <v>24</v>
      </c>
      <c r="AL2528" s="4">
        <f t="shared" si="4591"/>
        <v>13</v>
      </c>
      <c r="AM2528" s="4" t="b">
        <f>LEFT(AR2528,2)=AK2528</f>
        <v>1</v>
      </c>
      <c r="AN2528" s="4" t="str">
        <f t="shared" si="4592"/>
        <v>DUS</v>
      </c>
      <c r="AO2528" s="4" t="b">
        <f t="shared" si="4593"/>
        <v>1</v>
      </c>
      <c r="AP2528" s="4" t="b">
        <f t="shared" si="4588"/>
        <v>0</v>
      </c>
      <c r="AQ2528" s="5" t="str">
        <f t="shared" si="4589"/>
        <v>SARI KACANG IJO 250ML</v>
      </c>
      <c r="AR2528" s="4" t="str">
        <f t="shared" si="4590"/>
        <v>24KTK/DUS</v>
      </c>
      <c r="AS2528" t="s">
        <v>3489</v>
      </c>
      <c r="AU2528" s="4" t="b">
        <f t="shared" ca="1" si="4547"/>
        <v>1</v>
      </c>
      <c r="AV2528">
        <v>91000</v>
      </c>
      <c r="AW2528">
        <v>91000</v>
      </c>
      <c r="AX2528">
        <v>87740</v>
      </c>
      <c r="AY2528" t="str">
        <f t="shared" si="4550"/>
        <v>8000000002528</v>
      </c>
      <c r="AZ2528" t="str">
        <f t="shared" si="4594"/>
        <v>SARI KACANG IJO 250ML</v>
      </c>
      <c r="BA2528" t="s">
        <v>4301</v>
      </c>
      <c r="BB2528" t="s">
        <v>4301</v>
      </c>
      <c r="BC2528" s="4" t="str" cm="1">
        <f t="array" aca="1" ref="BC2528" ca="1">LEFT(AR2528,MATCH(FALSE,ISNUMBER(MID(AR2528,ROW(INDIRECT("1:"&amp;LEN(AR2528)+1)), 1) *1),0) -1)</f>
        <v>24</v>
      </c>
      <c r="BD2528" s="1"/>
      <c r="BF2528" s="21"/>
      <c r="BK2528" s="1"/>
      <c r="BM2528" s="1"/>
      <c r="BN2528" s="1"/>
      <c r="BR2528" s="22"/>
      <c r="BS2528">
        <v>0</v>
      </c>
      <c r="BT2528" s="1" t="s">
        <v>5103</v>
      </c>
    </row>
    <row r="2529" spans="1:72">
      <c r="A2529" s="4" t="str">
        <f t="shared" si="4552"/>
        <v/>
      </c>
      <c r="B2529" s="4" t="str">
        <f t="shared" si="4553"/>
        <v/>
      </c>
      <c r="C2529" s="4" t="str">
        <f t="shared" si="4554"/>
        <v>BKS</v>
      </c>
      <c r="D2529" s="4" t="str">
        <f t="shared" si="4555"/>
        <v/>
      </c>
      <c r="E2529" s="4" t="str">
        <f t="shared" si="4556"/>
        <v/>
      </c>
      <c r="F2529" s="4" t="str">
        <f t="shared" si="4557"/>
        <v/>
      </c>
      <c r="G2529" s="4" t="str">
        <f t="shared" si="4558"/>
        <v/>
      </c>
      <c r="H2529" s="4" t="str">
        <f t="shared" si="4559"/>
        <v/>
      </c>
      <c r="I2529" s="4" t="str">
        <f t="shared" si="4560"/>
        <v/>
      </c>
      <c r="J2529" s="4" t="str">
        <f t="shared" si="4561"/>
        <v/>
      </c>
      <c r="K2529" s="4" t="str">
        <f t="shared" si="4562"/>
        <v/>
      </c>
      <c r="L2529" s="4" t="str">
        <f t="shared" si="4563"/>
        <v/>
      </c>
      <c r="M2529" s="4" t="str">
        <f t="shared" si="4564"/>
        <v/>
      </c>
      <c r="N2529" s="4" t="str">
        <f t="shared" si="4565"/>
        <v/>
      </c>
      <c r="O2529" s="4" t="str">
        <f t="shared" si="4566"/>
        <v/>
      </c>
      <c r="P2529" s="4" t="str">
        <f t="shared" si="4567"/>
        <v/>
      </c>
      <c r="Q2529" s="4" t="str">
        <f t="shared" si="4568"/>
        <v/>
      </c>
      <c r="R2529" s="4" t="str">
        <f t="shared" si="4569"/>
        <v/>
      </c>
      <c r="S2529" s="4" t="str">
        <f t="shared" si="4570"/>
        <v/>
      </c>
      <c r="T2529" s="4" t="str">
        <f t="shared" si="4571"/>
        <v/>
      </c>
      <c r="U2529" s="4" t="str">
        <f t="shared" si="4572"/>
        <v/>
      </c>
      <c r="V2529" s="4" t="str">
        <f t="shared" si="4573"/>
        <v/>
      </c>
      <c r="W2529" s="4" t="str">
        <f t="shared" si="4574"/>
        <v/>
      </c>
      <c r="X2529" s="4" t="str">
        <f t="shared" si="4575"/>
        <v/>
      </c>
      <c r="Y2529" s="4">
        <f t="shared" si="4576"/>
        <v>3</v>
      </c>
      <c r="Z2529" s="4" t="str">
        <f t="shared" si="4577"/>
        <v>-</v>
      </c>
      <c r="AA2529" s="4" t="str">
        <f t="shared" si="4578"/>
        <v/>
      </c>
      <c r="AB2529" s="4" t="str">
        <f t="shared" si="4579"/>
        <v/>
      </c>
      <c r="AC2529" s="4" t="str">
        <f t="shared" si="4580"/>
        <v/>
      </c>
      <c r="AD2529" s="4" t="str">
        <f t="shared" si="4581"/>
        <v/>
      </c>
      <c r="AE2529" s="4" t="str">
        <f t="shared" si="4582"/>
        <v/>
      </c>
      <c r="AF2529" s="4">
        <f t="shared" si="4583"/>
        <v>4</v>
      </c>
      <c r="AG2529" s="4">
        <f t="shared" si="4584"/>
        <v>16</v>
      </c>
      <c r="AH2529" s="4">
        <f t="shared" si="4585"/>
        <v>12</v>
      </c>
      <c r="AI2529" s="4" t="str">
        <f t="shared" si="4586"/>
        <v>1BKS</v>
      </c>
      <c r="AJ2529" s="4" t="str">
        <f t="shared" si="4587"/>
        <v>-1BKS</v>
      </c>
      <c r="AK2529" s="4" t="str" cm="1">
        <f t="array" ref="AK2529">LEFT(AR2529,SUM(LEN(AR2529)-LEN(SUBSTITUTE(AR2529,{"0";"1";"2";"3";"4";"5";"6";"7";"8";"9"},""))))</f>
        <v>1</v>
      </c>
      <c r="AL2529" s="4">
        <f t="shared" si="4591"/>
        <v>12</v>
      </c>
      <c r="AM2529" s="4" t="b">
        <f>LEFT(AR2529,1)=AK2529</f>
        <v>1</v>
      </c>
      <c r="AN2529" s="4" t="str">
        <f t="shared" si="4592"/>
        <v>BKS</v>
      </c>
      <c r="AO2529" s="4" t="b">
        <f t="shared" si="4593"/>
        <v>1</v>
      </c>
      <c r="AP2529" s="4" t="b">
        <f t="shared" si="4588"/>
        <v>0</v>
      </c>
      <c r="AQ2529" s="5" t="str">
        <f t="shared" si="4589"/>
        <v>SARIMI AYAM</v>
      </c>
      <c r="AR2529" s="4" t="str">
        <f t="shared" si="4590"/>
        <v>1BKS</v>
      </c>
      <c r="AS2529" t="s">
        <v>3491</v>
      </c>
      <c r="AT2529" s="1" t="s">
        <v>3492</v>
      </c>
      <c r="AU2529" s="4" t="str">
        <f t="shared" si="4547"/>
        <v>XXXX</v>
      </c>
      <c r="AV2529">
        <v>3000</v>
      </c>
      <c r="AW2529">
        <v>3500</v>
      </c>
      <c r="AX2529">
        <v>2923</v>
      </c>
      <c r="AY2529" t="str">
        <f t="shared" si="4550"/>
        <v>089686017700</v>
      </c>
      <c r="AZ2529" t="str">
        <f t="shared" si="4594"/>
        <v>SARIMI AYAM</v>
      </c>
      <c r="BA2529" t="s">
        <v>4301</v>
      </c>
      <c r="BB2529" t="s">
        <v>4301</v>
      </c>
      <c r="BC2529" s="9" t="str" cm="1">
        <f t="array" aca="1" ref="BC2529" ca="1">LEFT(AR2529,MATCH(FALSE,ISNUMBER(MID(AR2529,ROW(INDIRECT("1:"&amp;LEN(AR2529)+1)), 1) *1),0) -1)</f>
        <v>1</v>
      </c>
      <c r="BD2529" s="1"/>
      <c r="BF2529" s="21"/>
      <c r="BK2529" s="1"/>
      <c r="BM2529" s="1"/>
      <c r="BN2529" s="1"/>
      <c r="BR2529" s="22"/>
      <c r="BS2529">
        <v>0</v>
      </c>
      <c r="BT2529" s="1" t="s">
        <v>5103</v>
      </c>
    </row>
    <row r="2530" spans="1:72">
      <c r="A2530" s="4" t="str">
        <f t="shared" si="4552"/>
        <v/>
      </c>
      <c r="B2530" s="4" t="str">
        <f t="shared" si="4553"/>
        <v/>
      </c>
      <c r="C2530" s="4" t="str">
        <f t="shared" si="4554"/>
        <v>BKS</v>
      </c>
      <c r="D2530" s="4" t="str">
        <f t="shared" si="4555"/>
        <v/>
      </c>
      <c r="E2530" s="4" t="str">
        <f t="shared" si="4556"/>
        <v/>
      </c>
      <c r="F2530" s="4" t="str">
        <f t="shared" si="4557"/>
        <v/>
      </c>
      <c r="G2530" s="4" t="str">
        <f t="shared" si="4558"/>
        <v/>
      </c>
      <c r="H2530" s="4" t="str">
        <f t="shared" si="4559"/>
        <v/>
      </c>
      <c r="I2530" s="4" t="str">
        <f t="shared" si="4560"/>
        <v/>
      </c>
      <c r="J2530" s="4" t="str">
        <f t="shared" si="4561"/>
        <v/>
      </c>
      <c r="K2530" s="4" t="str">
        <f t="shared" si="4562"/>
        <v/>
      </c>
      <c r="L2530" s="4" t="str">
        <f t="shared" si="4563"/>
        <v/>
      </c>
      <c r="M2530" s="4" t="str">
        <f t="shared" si="4564"/>
        <v/>
      </c>
      <c r="N2530" s="4" t="str">
        <f t="shared" si="4565"/>
        <v/>
      </c>
      <c r="O2530" s="4" t="str">
        <f t="shared" si="4566"/>
        <v>DUS</v>
      </c>
      <c r="P2530" s="4" t="str">
        <f t="shared" si="4567"/>
        <v/>
      </c>
      <c r="Q2530" s="4" t="str">
        <f t="shared" si="4568"/>
        <v/>
      </c>
      <c r="R2530" s="4" t="str">
        <f t="shared" si="4569"/>
        <v/>
      </c>
      <c r="S2530" s="4" t="str">
        <f t="shared" si="4570"/>
        <v/>
      </c>
      <c r="T2530" s="4" t="str">
        <f t="shared" si="4571"/>
        <v/>
      </c>
      <c r="U2530" s="4" t="str">
        <f t="shared" si="4572"/>
        <v/>
      </c>
      <c r="V2530" s="4" t="str">
        <f t="shared" si="4573"/>
        <v/>
      </c>
      <c r="W2530" s="4" t="str">
        <f t="shared" si="4574"/>
        <v/>
      </c>
      <c r="X2530" s="4" t="str">
        <f t="shared" si="4575"/>
        <v/>
      </c>
      <c r="Y2530" s="4">
        <f t="shared" si="4576"/>
        <v>6</v>
      </c>
      <c r="Z2530" s="4" t="str">
        <f t="shared" si="4577"/>
        <v>-</v>
      </c>
      <c r="AA2530" s="4" t="str">
        <f t="shared" si="4578"/>
        <v>/</v>
      </c>
      <c r="AB2530" s="4" t="str">
        <f t="shared" si="4579"/>
        <v/>
      </c>
      <c r="AC2530" s="4" t="str">
        <f t="shared" si="4580"/>
        <v/>
      </c>
      <c r="AD2530" s="4" t="str">
        <f t="shared" si="4581"/>
        <v/>
      </c>
      <c r="AE2530" s="4" t="str">
        <f t="shared" si="4582"/>
        <v/>
      </c>
      <c r="AF2530" s="4">
        <f t="shared" si="4583"/>
        <v>9</v>
      </c>
      <c r="AG2530" s="4">
        <f t="shared" si="4584"/>
        <v>21</v>
      </c>
      <c r="AH2530" s="4">
        <f t="shared" si="4585"/>
        <v>12</v>
      </c>
      <c r="AI2530" s="4" t="str">
        <f t="shared" si="4586"/>
        <v>/DUS</v>
      </c>
      <c r="AJ2530" s="4" t="str">
        <f t="shared" si="4587"/>
        <v>S/DUS</v>
      </c>
      <c r="AK2530" s="4" t="str" cm="1">
        <f t="array" ref="AK2530">LEFT(AR2530,SUM(LEN(AR2530)-LEN(SUBSTITUTE(AR2530,{"0";"1";"2";"3";"4";"5";"6";"7";"8";"9"},""))))</f>
        <v>40</v>
      </c>
      <c r="AL2530" s="4">
        <f t="shared" si="4591"/>
        <v>13</v>
      </c>
      <c r="AM2530" s="4" t="b">
        <f>LEFT(AR2530,2)=AK2530</f>
        <v>1</v>
      </c>
      <c r="AN2530" s="4" t="str">
        <f t="shared" si="4592"/>
        <v>DUS</v>
      </c>
      <c r="AO2530" s="4" t="b">
        <f t="shared" si="4593"/>
        <v>1</v>
      </c>
      <c r="AP2530" s="4" t="b">
        <f t="shared" si="4588"/>
        <v>0</v>
      </c>
      <c r="AQ2530" s="5" t="str">
        <f t="shared" si="4589"/>
        <v>SARIMI AYAM</v>
      </c>
      <c r="AR2530" s="4" t="str">
        <f t="shared" si="4590"/>
        <v>40BKS/DUS</v>
      </c>
      <c r="AS2530" t="s">
        <v>3493</v>
      </c>
      <c r="AU2530" s="4" t="b">
        <f t="shared" ca="1" si="4547"/>
        <v>1</v>
      </c>
      <c r="AV2530">
        <v>109000</v>
      </c>
      <c r="AW2530">
        <v>109000</v>
      </c>
      <c r="AX2530">
        <v>106500</v>
      </c>
      <c r="AY2530" t="str">
        <f t="shared" si="4550"/>
        <v>8000000002530</v>
      </c>
      <c r="AZ2530" t="str">
        <f t="shared" si="4594"/>
        <v>SARIMI AYAM</v>
      </c>
      <c r="BA2530" t="s">
        <v>4301</v>
      </c>
      <c r="BB2530" t="s">
        <v>4301</v>
      </c>
      <c r="BC2530" s="4" t="str" cm="1">
        <f t="array" aca="1" ref="BC2530" ca="1">LEFT(AR2530,MATCH(FALSE,ISNUMBER(MID(AR2530,ROW(INDIRECT("1:"&amp;LEN(AR2530)+1)), 1) *1),0) -1)</f>
        <v>40</v>
      </c>
      <c r="BD2530" s="1"/>
      <c r="BF2530" s="21"/>
      <c r="BK2530" s="1"/>
      <c r="BM2530" s="1"/>
      <c r="BN2530" s="1"/>
      <c r="BR2530" s="22"/>
      <c r="BS2530">
        <v>0</v>
      </c>
      <c r="BT2530" s="1" t="s">
        <v>5103</v>
      </c>
    </row>
    <row r="2531" spans="1:72">
      <c r="A2531" s="4" t="str">
        <f t="shared" si="4552"/>
        <v/>
      </c>
      <c r="B2531" s="4" t="str">
        <f t="shared" si="4553"/>
        <v/>
      </c>
      <c r="C2531" s="4" t="str">
        <f t="shared" si="4554"/>
        <v>BKS</v>
      </c>
      <c r="D2531" s="4" t="str">
        <f t="shared" si="4555"/>
        <v/>
      </c>
      <c r="E2531" s="4" t="str">
        <f t="shared" si="4556"/>
        <v/>
      </c>
      <c r="F2531" s="4" t="str">
        <f t="shared" si="4557"/>
        <v/>
      </c>
      <c r="G2531" s="4" t="str">
        <f t="shared" si="4558"/>
        <v/>
      </c>
      <c r="H2531" s="4" t="str">
        <f t="shared" si="4559"/>
        <v/>
      </c>
      <c r="I2531" s="4" t="str">
        <f t="shared" si="4560"/>
        <v/>
      </c>
      <c r="J2531" s="4" t="str">
        <f t="shared" si="4561"/>
        <v/>
      </c>
      <c r="K2531" s="4" t="str">
        <f t="shared" si="4562"/>
        <v/>
      </c>
      <c r="L2531" s="4" t="str">
        <f t="shared" si="4563"/>
        <v/>
      </c>
      <c r="M2531" s="4" t="str">
        <f t="shared" si="4564"/>
        <v/>
      </c>
      <c r="N2531" s="4" t="str">
        <f t="shared" si="4565"/>
        <v/>
      </c>
      <c r="O2531" s="4" t="str">
        <f t="shared" si="4566"/>
        <v>DUS</v>
      </c>
      <c r="P2531" s="4" t="str">
        <f t="shared" si="4567"/>
        <v/>
      </c>
      <c r="Q2531" s="4" t="str">
        <f t="shared" si="4568"/>
        <v/>
      </c>
      <c r="R2531" s="4" t="str">
        <f t="shared" si="4569"/>
        <v/>
      </c>
      <c r="S2531" s="4" t="str">
        <f t="shared" si="4570"/>
        <v/>
      </c>
      <c r="T2531" s="4" t="str">
        <f t="shared" si="4571"/>
        <v/>
      </c>
      <c r="U2531" s="4" t="str">
        <f t="shared" si="4572"/>
        <v/>
      </c>
      <c r="V2531" s="4" t="str">
        <f t="shared" si="4573"/>
        <v/>
      </c>
      <c r="W2531" s="4" t="str">
        <f t="shared" si="4574"/>
        <v/>
      </c>
      <c r="X2531" s="4" t="str">
        <f t="shared" si="4575"/>
        <v/>
      </c>
      <c r="Y2531" s="4">
        <f t="shared" si="4576"/>
        <v>6</v>
      </c>
      <c r="Z2531" s="4" t="str">
        <f t="shared" si="4577"/>
        <v>-</v>
      </c>
      <c r="AA2531" s="4" t="str">
        <f t="shared" si="4578"/>
        <v>/</v>
      </c>
      <c r="AB2531" s="4" t="str">
        <f t="shared" si="4579"/>
        <v/>
      </c>
      <c r="AC2531" s="4" t="str">
        <f t="shared" si="4580"/>
        <v/>
      </c>
      <c r="AD2531" s="4" t="str">
        <f t="shared" si="4581"/>
        <v/>
      </c>
      <c r="AE2531" s="4" t="str">
        <f t="shared" si="4582"/>
        <v/>
      </c>
      <c r="AF2531" s="4">
        <f t="shared" si="4583"/>
        <v>9</v>
      </c>
      <c r="AG2531" s="4">
        <f t="shared" si="4584"/>
        <v>28</v>
      </c>
      <c r="AH2531" s="4">
        <f t="shared" si="4585"/>
        <v>19</v>
      </c>
      <c r="AI2531" s="4" t="str">
        <f t="shared" si="4586"/>
        <v>/DUS</v>
      </c>
      <c r="AJ2531" s="4" t="str">
        <f t="shared" si="4587"/>
        <v>S/DUS</v>
      </c>
      <c r="AK2531" s="4" t="str" cm="1">
        <f t="array" ref="AK2531">LEFT(AR2531,SUM(LEN(AR2531)-LEN(SUBSTITUTE(AR2531,{"0";"1";"2";"3";"4";"5";"6";"7";"8";"9"},""))))</f>
        <v>40</v>
      </c>
      <c r="AL2531" s="4">
        <f t="shared" si="4591"/>
        <v>13</v>
      </c>
      <c r="AM2531" s="4" t="b">
        <f>LEFT(AR2531,2)=AK2531</f>
        <v>1</v>
      </c>
      <c r="AN2531" s="4" t="str">
        <f t="shared" si="4592"/>
        <v>DUS</v>
      </c>
      <c r="AO2531" s="4" t="b">
        <f t="shared" si="4593"/>
        <v>1</v>
      </c>
      <c r="AP2531" s="4" t="b">
        <f t="shared" si="4588"/>
        <v>0</v>
      </c>
      <c r="AQ2531" s="5" t="str">
        <f t="shared" si="4589"/>
        <v>SARIMI AYAM BAWANG</v>
      </c>
      <c r="AR2531" s="4" t="str">
        <f t="shared" si="4590"/>
        <v>40BKS/DUS</v>
      </c>
      <c r="AS2531" t="s">
        <v>4662</v>
      </c>
      <c r="AU2531" s="4" t="b">
        <f t="shared" ca="1" si="4547"/>
        <v>1</v>
      </c>
      <c r="AV2531">
        <v>107000</v>
      </c>
      <c r="AW2531">
        <v>107000</v>
      </c>
      <c r="AX2531">
        <v>104400</v>
      </c>
      <c r="AY2531" t="str">
        <f t="shared" si="4550"/>
        <v>8000000002531</v>
      </c>
      <c r="AZ2531" t="str">
        <f t="shared" si="4594"/>
        <v>SARIMI AYAM BAWANG</v>
      </c>
      <c r="BA2531" t="s">
        <v>4301</v>
      </c>
      <c r="BB2531" t="s">
        <v>4301</v>
      </c>
      <c r="BC2531" s="4" t="str" cm="1">
        <f t="array" aca="1" ref="BC2531" ca="1">LEFT(AR2531,MATCH(FALSE,ISNUMBER(MID(AR2531,ROW(INDIRECT("1:"&amp;LEN(AR2531)+1)), 1) *1),0) -1)</f>
        <v>40</v>
      </c>
      <c r="BD2531" s="1"/>
      <c r="BF2531" s="21"/>
      <c r="BK2531" s="1"/>
      <c r="BM2531" s="1"/>
      <c r="BN2531" s="1"/>
      <c r="BR2531" s="22"/>
      <c r="BS2531">
        <v>0</v>
      </c>
      <c r="BT2531" s="1" t="s">
        <v>5103</v>
      </c>
    </row>
    <row r="2532" spans="1:72">
      <c r="A2532" s="4" t="str">
        <f t="shared" si="4552"/>
        <v/>
      </c>
      <c r="B2532" s="4" t="str">
        <f t="shared" si="4553"/>
        <v/>
      </c>
      <c r="C2532" s="4" t="str">
        <f t="shared" si="4554"/>
        <v>BKS</v>
      </c>
      <c r="D2532" s="4" t="str">
        <f t="shared" si="4555"/>
        <v/>
      </c>
      <c r="E2532" s="4" t="str">
        <f t="shared" si="4556"/>
        <v/>
      </c>
      <c r="F2532" s="4" t="str">
        <f t="shared" si="4557"/>
        <v/>
      </c>
      <c r="G2532" s="4" t="str">
        <f t="shared" si="4558"/>
        <v/>
      </c>
      <c r="H2532" s="4" t="str">
        <f t="shared" si="4559"/>
        <v/>
      </c>
      <c r="I2532" s="4" t="str">
        <f t="shared" si="4560"/>
        <v/>
      </c>
      <c r="J2532" s="4" t="str">
        <f t="shared" si="4561"/>
        <v/>
      </c>
      <c r="K2532" s="4" t="str">
        <f t="shared" si="4562"/>
        <v/>
      </c>
      <c r="L2532" s="4" t="str">
        <f t="shared" si="4563"/>
        <v/>
      </c>
      <c r="M2532" s="4" t="str">
        <f t="shared" si="4564"/>
        <v/>
      </c>
      <c r="N2532" s="4" t="str">
        <f t="shared" si="4565"/>
        <v/>
      </c>
      <c r="O2532" s="4" t="str">
        <f t="shared" si="4566"/>
        <v/>
      </c>
      <c r="P2532" s="4" t="str">
        <f t="shared" si="4567"/>
        <v/>
      </c>
      <c r="Q2532" s="4" t="str">
        <f t="shared" si="4568"/>
        <v/>
      </c>
      <c r="R2532" s="4" t="str">
        <f t="shared" si="4569"/>
        <v/>
      </c>
      <c r="S2532" s="4" t="str">
        <f t="shared" si="4570"/>
        <v/>
      </c>
      <c r="T2532" s="4" t="str">
        <f t="shared" si="4571"/>
        <v/>
      </c>
      <c r="U2532" s="4" t="str">
        <f t="shared" si="4572"/>
        <v/>
      </c>
      <c r="V2532" s="4" t="str">
        <f t="shared" si="4573"/>
        <v/>
      </c>
      <c r="W2532" s="4" t="str">
        <f t="shared" si="4574"/>
        <v/>
      </c>
      <c r="X2532" s="4" t="str">
        <f t="shared" si="4575"/>
        <v/>
      </c>
      <c r="Y2532" s="4">
        <f t="shared" si="4576"/>
        <v>3</v>
      </c>
      <c r="Z2532" s="4" t="str">
        <f t="shared" si="4577"/>
        <v>-</v>
      </c>
      <c r="AA2532" s="4" t="str">
        <f t="shared" si="4578"/>
        <v/>
      </c>
      <c r="AB2532" s="4" t="str">
        <f t="shared" si="4579"/>
        <v/>
      </c>
      <c r="AC2532" s="4" t="str">
        <f t="shared" si="4580"/>
        <v/>
      </c>
      <c r="AD2532" s="4" t="str">
        <f t="shared" si="4581"/>
        <v/>
      </c>
      <c r="AE2532" s="4" t="str">
        <f t="shared" si="4582"/>
        <v/>
      </c>
      <c r="AF2532" s="4">
        <f t="shared" si="4583"/>
        <v>4</v>
      </c>
      <c r="AG2532" s="4">
        <f t="shared" si="4584"/>
        <v>23</v>
      </c>
      <c r="AH2532" s="4">
        <f t="shared" si="4585"/>
        <v>19</v>
      </c>
      <c r="AI2532" s="4" t="str">
        <f t="shared" si="4586"/>
        <v>1BKS</v>
      </c>
      <c r="AJ2532" s="4" t="str">
        <f t="shared" si="4587"/>
        <v>-1BKS</v>
      </c>
      <c r="AK2532" s="4" t="str" cm="1">
        <f t="array" ref="AK2532">LEFT(AR2532,SUM(LEN(AR2532)-LEN(SUBSTITUTE(AR2532,{"0";"1";"2";"3";"4";"5";"6";"7";"8";"9"},""))))</f>
        <v>1</v>
      </c>
      <c r="AL2532" s="4">
        <f t="shared" si="4591"/>
        <v>12</v>
      </c>
      <c r="AM2532" s="4" t="b">
        <f t="shared" ref="AM2532:AM2541" si="4595">LEFT(AR2532,1)=AK2532</f>
        <v>1</v>
      </c>
      <c r="AN2532" s="4" t="str">
        <f t="shared" si="4592"/>
        <v>BKS</v>
      </c>
      <c r="AO2532" s="4" t="b">
        <f t="shared" si="4593"/>
        <v>1</v>
      </c>
      <c r="AP2532" s="4" t="b">
        <f t="shared" si="4588"/>
        <v>0</v>
      </c>
      <c r="AQ2532" s="5" t="str">
        <f t="shared" si="4589"/>
        <v>SARIMI AYAM BAWANG</v>
      </c>
      <c r="AR2532" s="4" t="str">
        <f t="shared" si="4590"/>
        <v>1BKS</v>
      </c>
      <c r="AS2532" t="s">
        <v>4897</v>
      </c>
      <c r="AT2532" s="1" t="s">
        <v>3490</v>
      </c>
      <c r="AU2532" s="4" t="str">
        <f t="shared" ca="1" si="4547"/>
        <v>XXXX</v>
      </c>
      <c r="AV2532">
        <v>3000</v>
      </c>
      <c r="AW2532">
        <v>3500</v>
      </c>
      <c r="AX2532">
        <v>2610</v>
      </c>
      <c r="AY2532" t="str">
        <f t="shared" si="4550"/>
        <v>089686017076</v>
      </c>
      <c r="AZ2532" t="str">
        <f t="shared" si="4594"/>
        <v>SARIMI AYAM BAWANG</v>
      </c>
      <c r="BA2532" t="s">
        <v>4301</v>
      </c>
      <c r="BB2532" t="s">
        <v>4301</v>
      </c>
      <c r="BC2532" s="9" t="str" cm="1">
        <f t="array" aca="1" ref="BC2532" ca="1">LEFT(AR2532,MATCH(FALSE,ISNUMBER(MID(AR2532,ROW(INDIRECT("1:"&amp;LEN(AR2532)+1)), 1) *1),0) -1)</f>
        <v>1</v>
      </c>
      <c r="BD2532" s="1"/>
      <c r="BF2532" s="21"/>
      <c r="BK2532" s="1"/>
      <c r="BM2532" s="1"/>
      <c r="BN2532" s="1"/>
      <c r="BR2532" s="22"/>
      <c r="BS2532">
        <v>0</v>
      </c>
      <c r="BT2532" s="1" t="s">
        <v>5103</v>
      </c>
    </row>
    <row r="2533" spans="1:72">
      <c r="A2533" s="4" t="str">
        <f t="shared" si="4552"/>
        <v/>
      </c>
      <c r="B2533" s="4" t="str">
        <f t="shared" si="4553"/>
        <v/>
      </c>
      <c r="C2533" s="4" t="str">
        <f t="shared" si="4554"/>
        <v/>
      </c>
      <c r="D2533" s="4" t="str">
        <f t="shared" si="4555"/>
        <v/>
      </c>
      <c r="E2533" s="4" t="str">
        <f t="shared" si="4556"/>
        <v/>
      </c>
      <c r="F2533" s="4" t="str">
        <f t="shared" si="4557"/>
        <v>RTG</v>
      </c>
      <c r="G2533" s="4" t="str">
        <f t="shared" si="4558"/>
        <v/>
      </c>
      <c r="H2533" s="4" t="str">
        <f t="shared" si="4559"/>
        <v/>
      </c>
      <c r="I2533" s="4" t="str">
        <f t="shared" si="4560"/>
        <v/>
      </c>
      <c r="J2533" s="4" t="str">
        <f t="shared" si="4561"/>
        <v/>
      </c>
      <c r="K2533" s="4" t="str">
        <f t="shared" si="4562"/>
        <v/>
      </c>
      <c r="L2533" s="4" t="str">
        <f t="shared" si="4563"/>
        <v/>
      </c>
      <c r="M2533" s="4" t="str">
        <f t="shared" si="4564"/>
        <v/>
      </c>
      <c r="N2533" s="4" t="str">
        <f t="shared" si="4565"/>
        <v/>
      </c>
      <c r="O2533" s="4" t="str">
        <f t="shared" si="4566"/>
        <v/>
      </c>
      <c r="P2533" s="4" t="str">
        <f t="shared" si="4567"/>
        <v/>
      </c>
      <c r="Q2533" s="4" t="str">
        <f t="shared" si="4568"/>
        <v/>
      </c>
      <c r="R2533" s="4" t="str">
        <f t="shared" si="4569"/>
        <v/>
      </c>
      <c r="S2533" s="4" t="str">
        <f t="shared" si="4570"/>
        <v/>
      </c>
      <c r="T2533" s="4" t="str">
        <f t="shared" si="4571"/>
        <v/>
      </c>
      <c r="U2533" s="4" t="str">
        <f t="shared" si="4572"/>
        <v/>
      </c>
      <c r="V2533" s="4" t="str">
        <f t="shared" si="4573"/>
        <v/>
      </c>
      <c r="W2533" s="4" t="str">
        <f t="shared" si="4574"/>
        <v/>
      </c>
      <c r="X2533" s="4" t="str">
        <f t="shared" si="4575"/>
        <v/>
      </c>
      <c r="Y2533" s="4">
        <f t="shared" si="4576"/>
        <v>3</v>
      </c>
      <c r="Z2533" s="4" t="str">
        <f t="shared" si="4577"/>
        <v>-</v>
      </c>
      <c r="AA2533" s="4" t="str">
        <f t="shared" si="4578"/>
        <v/>
      </c>
      <c r="AB2533" s="4" t="str">
        <f t="shared" si="4579"/>
        <v/>
      </c>
      <c r="AC2533" s="4" t="str">
        <f t="shared" si="4580"/>
        <v/>
      </c>
      <c r="AD2533" s="4" t="str">
        <f t="shared" si="4581"/>
        <v/>
      </c>
      <c r="AE2533" s="4" t="str">
        <f t="shared" si="4582"/>
        <v/>
      </c>
      <c r="AF2533" s="4">
        <f t="shared" si="4583"/>
        <v>4</v>
      </c>
      <c r="AG2533" s="4">
        <f t="shared" si="4584"/>
        <v>17</v>
      </c>
      <c r="AH2533" s="4">
        <f t="shared" si="4585"/>
        <v>13</v>
      </c>
      <c r="AI2533" s="4" t="str">
        <f t="shared" si="4586"/>
        <v>1RTG</v>
      </c>
      <c r="AJ2533" s="4" t="str">
        <f t="shared" si="4587"/>
        <v>-1RTG</v>
      </c>
      <c r="AK2533" s="4" t="str" cm="1">
        <f t="array" ref="AK2533">LEFT(AR2533,SUM(LEN(AR2533)-LEN(SUBSTITUTE(AR2533,{"0";"1";"2";"3";"4";"5";"6";"7";"8";"9"},""))))</f>
        <v>1</v>
      </c>
      <c r="AL2533" s="4">
        <f t="shared" si="4591"/>
        <v>12</v>
      </c>
      <c r="AM2533" s="4" t="b">
        <f t="shared" si="4595"/>
        <v>1</v>
      </c>
      <c r="AN2533" s="4" t="str">
        <f t="shared" si="4592"/>
        <v>RTG</v>
      </c>
      <c r="AO2533" s="4" t="b">
        <f t="shared" si="4593"/>
        <v>0</v>
      </c>
      <c r="AP2533" s="4" t="b">
        <f t="shared" si="4588"/>
        <v>0</v>
      </c>
      <c r="AQ2533" s="5" t="str">
        <f t="shared" si="4589"/>
        <v>SARIMI GELAS</v>
      </c>
      <c r="AR2533" s="4" t="str">
        <f t="shared" si="4590"/>
        <v>1RTG</v>
      </c>
      <c r="AS2533" t="s">
        <v>3494</v>
      </c>
      <c r="AT2533" s="1" t="s">
        <v>3495</v>
      </c>
      <c r="AU2533" s="4" t="str">
        <f t="shared" ca="1" si="4547"/>
        <v/>
      </c>
      <c r="AV2533">
        <v>10000</v>
      </c>
      <c r="AW2533">
        <v>10000</v>
      </c>
      <c r="AX2533">
        <v>9250</v>
      </c>
      <c r="AY2533" t="str">
        <f t="shared" si="4550"/>
        <v>089686923001</v>
      </c>
      <c r="AZ2533" t="str">
        <f t="shared" si="4594"/>
        <v>SARIMI GELAS</v>
      </c>
      <c r="BA2533" t="s">
        <v>4301</v>
      </c>
      <c r="BB2533" t="s">
        <v>4301</v>
      </c>
      <c r="BC2533" s="9" t="str" cm="1">
        <f t="array" aca="1" ref="BC2533" ca="1">LEFT(AR2533,MATCH(FALSE,ISNUMBER(MID(AR2533,ROW(INDIRECT("1:"&amp;LEN(AR2533)+1)), 1) *1),0) -1)</f>
        <v>1</v>
      </c>
      <c r="BD2533" s="1"/>
      <c r="BF2533" s="21"/>
      <c r="BK2533" s="1"/>
      <c r="BM2533" s="1"/>
      <c r="BN2533" s="1"/>
      <c r="BR2533" s="22"/>
      <c r="BS2533">
        <v>0</v>
      </c>
      <c r="BT2533" s="1" t="s">
        <v>5103</v>
      </c>
    </row>
    <row r="2534" spans="1:72">
      <c r="A2534" s="4" t="str">
        <f t="shared" si="4552"/>
        <v/>
      </c>
      <c r="B2534" s="4" t="str">
        <f t="shared" si="4553"/>
        <v>PCS</v>
      </c>
      <c r="C2534" s="4" t="str">
        <f t="shared" si="4554"/>
        <v/>
      </c>
      <c r="D2534" s="4" t="str">
        <f t="shared" si="4555"/>
        <v/>
      </c>
      <c r="E2534" s="4" t="str">
        <f t="shared" si="4556"/>
        <v/>
      </c>
      <c r="F2534" s="4" t="str">
        <f t="shared" si="4557"/>
        <v/>
      </c>
      <c r="G2534" s="4" t="str">
        <f t="shared" si="4558"/>
        <v/>
      </c>
      <c r="H2534" s="4" t="str">
        <f t="shared" si="4559"/>
        <v/>
      </c>
      <c r="I2534" s="4" t="str">
        <f t="shared" si="4560"/>
        <v/>
      </c>
      <c r="J2534" s="4" t="str">
        <f t="shared" si="4561"/>
        <v/>
      </c>
      <c r="K2534" s="4" t="str">
        <f t="shared" si="4562"/>
        <v/>
      </c>
      <c r="L2534" s="4" t="str">
        <f t="shared" si="4563"/>
        <v/>
      </c>
      <c r="M2534" s="4" t="str">
        <f t="shared" si="4564"/>
        <v/>
      </c>
      <c r="N2534" s="4" t="str">
        <f t="shared" si="4565"/>
        <v/>
      </c>
      <c r="O2534" s="4" t="str">
        <f t="shared" si="4566"/>
        <v/>
      </c>
      <c r="P2534" s="4" t="str">
        <f t="shared" si="4567"/>
        <v/>
      </c>
      <c r="Q2534" s="4" t="str">
        <f t="shared" si="4568"/>
        <v/>
      </c>
      <c r="R2534" s="4" t="str">
        <f t="shared" si="4569"/>
        <v/>
      </c>
      <c r="S2534" s="4" t="str">
        <f t="shared" si="4570"/>
        <v/>
      </c>
      <c r="T2534" s="4" t="str">
        <f t="shared" si="4571"/>
        <v/>
      </c>
      <c r="U2534" s="4" t="str">
        <f t="shared" si="4572"/>
        <v/>
      </c>
      <c r="V2534" s="4" t="str">
        <f t="shared" si="4573"/>
        <v/>
      </c>
      <c r="W2534" s="4" t="str">
        <f t="shared" si="4574"/>
        <v/>
      </c>
      <c r="X2534" s="4" t="str">
        <f t="shared" si="4575"/>
        <v/>
      </c>
      <c r="Y2534" s="4">
        <f t="shared" si="4576"/>
        <v>3</v>
      </c>
      <c r="Z2534" s="4" t="str">
        <f t="shared" si="4577"/>
        <v>-</v>
      </c>
      <c r="AA2534" s="4" t="str">
        <f t="shared" si="4578"/>
        <v/>
      </c>
      <c r="AB2534" s="4" t="str">
        <f t="shared" si="4579"/>
        <v/>
      </c>
      <c r="AC2534" s="4" t="str">
        <f t="shared" si="4580"/>
        <v/>
      </c>
      <c r="AD2534" s="4" t="str">
        <f t="shared" si="4581"/>
        <v/>
      </c>
      <c r="AE2534" s="4" t="str">
        <f t="shared" si="4582"/>
        <v/>
      </c>
      <c r="AF2534" s="4">
        <f t="shared" si="4583"/>
        <v>4</v>
      </c>
      <c r="AG2534" s="4">
        <f t="shared" si="4584"/>
        <v>15</v>
      </c>
      <c r="AH2534" s="4">
        <f t="shared" si="4585"/>
        <v>11</v>
      </c>
      <c r="AI2534" s="4" t="str">
        <f t="shared" si="4586"/>
        <v>1PCS</v>
      </c>
      <c r="AJ2534" s="4" t="str">
        <f t="shared" si="4587"/>
        <v>-1PCS</v>
      </c>
      <c r="AK2534" s="4" t="str" cm="1">
        <f t="array" ref="AK2534">LEFT(AR2534,SUM(LEN(AR2534)-LEN(SUBSTITUTE(AR2534,{"0";"1";"2";"3";"4";"5";"6";"7";"8";"9"},""))))</f>
        <v>1</v>
      </c>
      <c r="AL2534" s="4">
        <f t="shared" si="4591"/>
        <v>13</v>
      </c>
      <c r="AM2534" s="4" t="b">
        <f t="shared" si="4595"/>
        <v>1</v>
      </c>
      <c r="AN2534" s="4" t="str">
        <f t="shared" si="4592"/>
        <v>PCS</v>
      </c>
      <c r="AO2534" s="4" t="b">
        <f t="shared" si="4593"/>
        <v>0</v>
      </c>
      <c r="AP2534" s="4" t="b">
        <f t="shared" si="4588"/>
        <v>0</v>
      </c>
      <c r="AQ2534" s="5" t="str">
        <f t="shared" si="4589"/>
        <v>SASA 10000</v>
      </c>
      <c r="AR2534" s="4" t="str">
        <f t="shared" si="4590"/>
        <v>1PCS</v>
      </c>
      <c r="AS2534" t="s">
        <v>4981</v>
      </c>
      <c r="AT2534" s="1" t="s">
        <v>3496</v>
      </c>
      <c r="AU2534" s="4" t="str">
        <f t="shared" ca="1" si="4547"/>
        <v/>
      </c>
      <c r="AV2534">
        <v>10000</v>
      </c>
      <c r="AW2534">
        <v>10000</v>
      </c>
      <c r="AX2534">
        <v>9100</v>
      </c>
      <c r="AY2534" t="str">
        <f t="shared" si="4550"/>
        <v>8991188943376</v>
      </c>
      <c r="AZ2534" t="str">
        <f t="shared" si="4594"/>
        <v>SASA 10000</v>
      </c>
      <c r="BA2534" t="s">
        <v>4301</v>
      </c>
      <c r="BB2534" t="s">
        <v>4301</v>
      </c>
      <c r="BC2534" s="9" t="str" cm="1">
        <f t="array" aca="1" ref="BC2534" ca="1">LEFT(AR2534,MATCH(FALSE,ISNUMBER(MID(AR2534,ROW(INDIRECT("1:"&amp;LEN(AR2534)+1)), 1) *1),0) -1)</f>
        <v>1</v>
      </c>
      <c r="BD2534" s="1"/>
      <c r="BF2534" s="21"/>
      <c r="BK2534" s="1"/>
      <c r="BM2534" s="1"/>
      <c r="BN2534" s="1"/>
      <c r="BR2534" s="22"/>
      <c r="BS2534">
        <v>0</v>
      </c>
      <c r="BT2534" s="1" t="s">
        <v>5103</v>
      </c>
    </row>
    <row r="2535" spans="1:72">
      <c r="A2535" s="4" t="str">
        <f t="shared" si="4552"/>
        <v/>
      </c>
      <c r="B2535" s="4" t="str">
        <f t="shared" si="4553"/>
        <v/>
      </c>
      <c r="C2535" s="4" t="str">
        <f t="shared" si="4554"/>
        <v/>
      </c>
      <c r="D2535" s="4" t="str">
        <f t="shared" si="4555"/>
        <v/>
      </c>
      <c r="E2535" s="4" t="str">
        <f t="shared" si="4556"/>
        <v/>
      </c>
      <c r="F2535" s="4" t="str">
        <f t="shared" si="4557"/>
        <v>RTG</v>
      </c>
      <c r="G2535" s="4" t="str">
        <f t="shared" si="4558"/>
        <v/>
      </c>
      <c r="H2535" s="4" t="str">
        <f t="shared" si="4559"/>
        <v/>
      </c>
      <c r="I2535" s="4" t="str">
        <f t="shared" si="4560"/>
        <v/>
      </c>
      <c r="J2535" s="4" t="str">
        <f t="shared" si="4561"/>
        <v/>
      </c>
      <c r="K2535" s="4" t="str">
        <f t="shared" si="4562"/>
        <v/>
      </c>
      <c r="L2535" s="4" t="str">
        <f t="shared" si="4563"/>
        <v/>
      </c>
      <c r="M2535" s="4" t="str">
        <f t="shared" si="4564"/>
        <v/>
      </c>
      <c r="N2535" s="4" t="str">
        <f t="shared" si="4565"/>
        <v/>
      </c>
      <c r="O2535" s="4" t="str">
        <f t="shared" si="4566"/>
        <v/>
      </c>
      <c r="P2535" s="4" t="str">
        <f t="shared" si="4567"/>
        <v/>
      </c>
      <c r="Q2535" s="4" t="str">
        <f t="shared" si="4568"/>
        <v/>
      </c>
      <c r="R2535" s="4" t="str">
        <f t="shared" si="4569"/>
        <v/>
      </c>
      <c r="S2535" s="4" t="str">
        <f t="shared" si="4570"/>
        <v/>
      </c>
      <c r="T2535" s="4" t="str">
        <f t="shared" si="4571"/>
        <v/>
      </c>
      <c r="U2535" s="4" t="str">
        <f t="shared" si="4572"/>
        <v/>
      </c>
      <c r="V2535" s="4" t="str">
        <f t="shared" si="4573"/>
        <v/>
      </c>
      <c r="W2535" s="4" t="str">
        <f t="shared" si="4574"/>
        <v/>
      </c>
      <c r="X2535" s="4" t="str">
        <f t="shared" si="4575"/>
        <v/>
      </c>
      <c r="Y2535" s="4">
        <f t="shared" si="4576"/>
        <v>3</v>
      </c>
      <c r="Z2535" s="4" t="str">
        <f t="shared" si="4577"/>
        <v>-</v>
      </c>
      <c r="AA2535" s="4" t="str">
        <f t="shared" si="4578"/>
        <v/>
      </c>
      <c r="AB2535" s="4" t="str">
        <f t="shared" si="4579"/>
        <v/>
      </c>
      <c r="AC2535" s="4" t="str">
        <f t="shared" si="4580"/>
        <v/>
      </c>
      <c r="AD2535" s="4" t="str">
        <f t="shared" si="4581"/>
        <v/>
      </c>
      <c r="AE2535" s="4" t="str">
        <f t="shared" si="4582"/>
        <v/>
      </c>
      <c r="AF2535" s="4">
        <f t="shared" si="4583"/>
        <v>4</v>
      </c>
      <c r="AG2535" s="4">
        <f t="shared" si="4584"/>
        <v>21</v>
      </c>
      <c r="AH2535" s="4">
        <f t="shared" si="4585"/>
        <v>17</v>
      </c>
      <c r="AI2535" s="4" t="str">
        <f t="shared" si="4586"/>
        <v>1RTG</v>
      </c>
      <c r="AJ2535" s="4" t="str">
        <f t="shared" si="4587"/>
        <v>-1RTG</v>
      </c>
      <c r="AK2535" s="4" t="str" cm="1">
        <f t="array" ref="AK2535">LEFT(AR2535,SUM(LEN(AR2535)-LEN(SUBSTITUTE(AR2535,{"0";"1";"2";"3";"4";"5";"6";"7";"8";"9"},""))))</f>
        <v>1</v>
      </c>
      <c r="AL2535" s="4">
        <f t="shared" si="4591"/>
        <v>12</v>
      </c>
      <c r="AM2535" s="4" t="b">
        <f t="shared" si="4595"/>
        <v>1</v>
      </c>
      <c r="AN2535" s="4" t="str">
        <f t="shared" si="4592"/>
        <v>RTG</v>
      </c>
      <c r="AO2535" s="4" t="b">
        <f t="shared" si="4593"/>
        <v>0</v>
      </c>
      <c r="AP2535" s="4" t="b">
        <f t="shared" si="4588"/>
        <v>0</v>
      </c>
      <c r="AQ2535" s="5" t="str">
        <f t="shared" si="4589"/>
        <v>SASA BAKWAN 39GR</v>
      </c>
      <c r="AR2535" s="4" t="str">
        <f t="shared" si="4590"/>
        <v>1RTG</v>
      </c>
      <c r="AS2535" t="s">
        <v>3497</v>
      </c>
      <c r="AT2535" s="1" t="s">
        <v>3498</v>
      </c>
      <c r="AU2535" s="4" t="str">
        <f t="shared" ca="1" si="4547"/>
        <v/>
      </c>
      <c r="AV2535">
        <v>9000</v>
      </c>
      <c r="AW2535">
        <v>9000</v>
      </c>
      <c r="AX2535">
        <v>8059</v>
      </c>
      <c r="AY2535" t="str">
        <f t="shared" si="4550"/>
        <v>992736235172</v>
      </c>
      <c r="AZ2535" t="str">
        <f t="shared" si="4594"/>
        <v>SASA BAKWAN 39GR</v>
      </c>
      <c r="BA2535" t="s">
        <v>4301</v>
      </c>
      <c r="BB2535" t="s">
        <v>4301</v>
      </c>
      <c r="BC2535" s="9" t="str" cm="1">
        <f t="array" aca="1" ref="BC2535" ca="1">LEFT(AR2535,MATCH(FALSE,ISNUMBER(MID(AR2535,ROW(INDIRECT("1:"&amp;LEN(AR2535)+1)), 1) *1),0) -1)</f>
        <v>1</v>
      </c>
      <c r="BD2535" s="1"/>
      <c r="BF2535" s="21"/>
      <c r="BK2535" s="1"/>
      <c r="BM2535" s="1"/>
      <c r="BN2535" s="1"/>
      <c r="BR2535" s="22"/>
      <c r="BS2535">
        <v>0</v>
      </c>
      <c r="BT2535" s="1" t="s">
        <v>5103</v>
      </c>
    </row>
    <row r="2536" spans="1:72">
      <c r="A2536" s="4" t="str">
        <f t="shared" si="4552"/>
        <v/>
      </c>
      <c r="B2536" s="4" t="str">
        <f t="shared" si="4553"/>
        <v/>
      </c>
      <c r="C2536" s="4" t="str">
        <f t="shared" si="4554"/>
        <v/>
      </c>
      <c r="D2536" s="4" t="str">
        <f t="shared" si="4555"/>
        <v/>
      </c>
      <c r="E2536" s="4" t="str">
        <f t="shared" si="4556"/>
        <v/>
      </c>
      <c r="F2536" s="4" t="str">
        <f t="shared" si="4557"/>
        <v>RTG</v>
      </c>
      <c r="G2536" s="4" t="str">
        <f t="shared" si="4558"/>
        <v/>
      </c>
      <c r="H2536" s="4" t="str">
        <f t="shared" si="4559"/>
        <v/>
      </c>
      <c r="I2536" s="4" t="str">
        <f t="shared" si="4560"/>
        <v/>
      </c>
      <c r="J2536" s="4" t="str">
        <f t="shared" si="4561"/>
        <v/>
      </c>
      <c r="K2536" s="4" t="str">
        <f t="shared" si="4562"/>
        <v/>
      </c>
      <c r="L2536" s="4" t="str">
        <f t="shared" si="4563"/>
        <v/>
      </c>
      <c r="M2536" s="4" t="str">
        <f t="shared" si="4564"/>
        <v/>
      </c>
      <c r="N2536" s="4" t="str">
        <f t="shared" si="4565"/>
        <v/>
      </c>
      <c r="O2536" s="4" t="str">
        <f t="shared" si="4566"/>
        <v/>
      </c>
      <c r="P2536" s="4" t="str">
        <f t="shared" si="4567"/>
        <v/>
      </c>
      <c r="Q2536" s="4" t="str">
        <f t="shared" si="4568"/>
        <v/>
      </c>
      <c r="R2536" s="4" t="str">
        <f t="shared" si="4569"/>
        <v/>
      </c>
      <c r="S2536" s="4" t="str">
        <f t="shared" si="4570"/>
        <v/>
      </c>
      <c r="T2536" s="4" t="str">
        <f t="shared" si="4571"/>
        <v/>
      </c>
      <c r="U2536" s="4" t="str">
        <f t="shared" si="4572"/>
        <v/>
      </c>
      <c r="V2536" s="4" t="str">
        <f t="shared" si="4573"/>
        <v/>
      </c>
      <c r="W2536" s="4" t="str">
        <f t="shared" si="4574"/>
        <v/>
      </c>
      <c r="X2536" s="4" t="str">
        <f t="shared" si="4575"/>
        <v/>
      </c>
      <c r="Y2536" s="4">
        <f t="shared" si="4576"/>
        <v>3</v>
      </c>
      <c r="Z2536" s="4" t="str">
        <f t="shared" si="4577"/>
        <v>-</v>
      </c>
      <c r="AA2536" s="4" t="str">
        <f t="shared" si="4578"/>
        <v/>
      </c>
      <c r="AB2536" s="4" t="str">
        <f t="shared" si="4579"/>
        <v/>
      </c>
      <c r="AC2536" s="4" t="str">
        <f t="shared" si="4580"/>
        <v/>
      </c>
      <c r="AD2536" s="4" t="str">
        <f t="shared" si="4581"/>
        <v/>
      </c>
      <c r="AE2536" s="4" t="str">
        <f t="shared" si="4582"/>
        <v/>
      </c>
      <c r="AF2536" s="4">
        <f t="shared" si="4583"/>
        <v>4</v>
      </c>
      <c r="AG2536" s="4">
        <f t="shared" si="4584"/>
        <v>23</v>
      </c>
      <c r="AH2536" s="4">
        <f t="shared" si="4585"/>
        <v>19</v>
      </c>
      <c r="AI2536" s="4" t="str">
        <f t="shared" si="4586"/>
        <v>1RTG</v>
      </c>
      <c r="AJ2536" s="4" t="str">
        <f t="shared" si="4587"/>
        <v>-1RTG</v>
      </c>
      <c r="AK2536" s="4" t="str" cm="1">
        <f t="array" ref="AK2536">LEFT(AR2536,SUM(LEN(AR2536)-LEN(SUBSTITUTE(AR2536,{"0";"1";"2";"3";"4";"5";"6";"7";"8";"9"},""))))</f>
        <v>1</v>
      </c>
      <c r="AL2536" s="4">
        <f t="shared" si="4591"/>
        <v>12</v>
      </c>
      <c r="AM2536" s="4" t="b">
        <f t="shared" si="4595"/>
        <v>1</v>
      </c>
      <c r="AN2536" s="4" t="str">
        <f t="shared" si="4592"/>
        <v>RTG</v>
      </c>
      <c r="AO2536" s="4" t="b">
        <f t="shared" si="4593"/>
        <v>0</v>
      </c>
      <c r="AP2536" s="4" t="b">
        <f t="shared" si="4588"/>
        <v>0</v>
      </c>
      <c r="AQ2536" s="5" t="str">
        <f t="shared" si="4589"/>
        <v>SASA KENTUCKY 39GR</v>
      </c>
      <c r="AR2536" s="4" t="str">
        <f t="shared" si="4590"/>
        <v>1RTG</v>
      </c>
      <c r="AS2536" t="s">
        <v>3499</v>
      </c>
      <c r="AT2536" s="1" t="s">
        <v>3500</v>
      </c>
      <c r="AU2536" s="4" t="str">
        <f t="shared" ca="1" si="4547"/>
        <v/>
      </c>
      <c r="AV2536">
        <v>9000</v>
      </c>
      <c r="AW2536">
        <v>9000</v>
      </c>
      <c r="AX2536">
        <v>8059</v>
      </c>
      <c r="AY2536" t="str">
        <f t="shared" si="4550"/>
        <v>992736932156</v>
      </c>
      <c r="AZ2536" t="str">
        <f t="shared" si="4594"/>
        <v>SASA KENTUCKY 39GR</v>
      </c>
      <c r="BA2536" t="s">
        <v>4301</v>
      </c>
      <c r="BB2536" t="s">
        <v>4301</v>
      </c>
      <c r="BC2536" s="9" t="str" cm="1">
        <f t="array" aca="1" ref="BC2536" ca="1">LEFT(AR2536,MATCH(FALSE,ISNUMBER(MID(AR2536,ROW(INDIRECT("1:"&amp;LEN(AR2536)+1)), 1) *1),0) -1)</f>
        <v>1</v>
      </c>
      <c r="BD2536" s="1"/>
      <c r="BF2536" s="21"/>
      <c r="BK2536" s="1"/>
      <c r="BM2536" s="1"/>
      <c r="BN2536" s="1"/>
      <c r="BR2536" s="22"/>
      <c r="BS2536">
        <v>0</v>
      </c>
      <c r="BT2536" s="1" t="s">
        <v>5103</v>
      </c>
    </row>
    <row r="2537" spans="1:72">
      <c r="A2537" s="4" t="str">
        <f t="shared" si="4552"/>
        <v/>
      </c>
      <c r="B2537" s="4" t="str">
        <f t="shared" si="4553"/>
        <v/>
      </c>
      <c r="C2537" s="4" t="str">
        <f t="shared" si="4554"/>
        <v/>
      </c>
      <c r="D2537" s="4" t="str">
        <f t="shared" si="4555"/>
        <v/>
      </c>
      <c r="E2537" s="4" t="str">
        <f t="shared" si="4556"/>
        <v/>
      </c>
      <c r="F2537" s="4" t="str">
        <f t="shared" si="4557"/>
        <v>RTG</v>
      </c>
      <c r="G2537" s="4" t="str">
        <f t="shared" si="4558"/>
        <v/>
      </c>
      <c r="H2537" s="4" t="str">
        <f t="shared" si="4559"/>
        <v/>
      </c>
      <c r="I2537" s="4" t="str">
        <f t="shared" si="4560"/>
        <v/>
      </c>
      <c r="J2537" s="4" t="str">
        <f t="shared" si="4561"/>
        <v/>
      </c>
      <c r="K2537" s="4" t="str">
        <f t="shared" si="4562"/>
        <v/>
      </c>
      <c r="L2537" s="4" t="str">
        <f t="shared" si="4563"/>
        <v/>
      </c>
      <c r="M2537" s="4" t="str">
        <f t="shared" si="4564"/>
        <v/>
      </c>
      <c r="N2537" s="4" t="str">
        <f t="shared" si="4565"/>
        <v/>
      </c>
      <c r="O2537" s="4" t="str">
        <f t="shared" si="4566"/>
        <v/>
      </c>
      <c r="P2537" s="4" t="str">
        <f t="shared" si="4567"/>
        <v/>
      </c>
      <c r="Q2537" s="4" t="str">
        <f t="shared" si="4568"/>
        <v/>
      </c>
      <c r="R2537" s="4" t="str">
        <f t="shared" si="4569"/>
        <v/>
      </c>
      <c r="S2537" s="4" t="str">
        <f t="shared" si="4570"/>
        <v/>
      </c>
      <c r="T2537" s="4" t="str">
        <f t="shared" si="4571"/>
        <v/>
      </c>
      <c r="U2537" s="4" t="str">
        <f t="shared" si="4572"/>
        <v/>
      </c>
      <c r="V2537" s="4" t="str">
        <f t="shared" si="4573"/>
        <v/>
      </c>
      <c r="W2537" s="4" t="str">
        <f t="shared" si="4574"/>
        <v/>
      </c>
      <c r="X2537" s="4" t="str">
        <f t="shared" si="4575"/>
        <v/>
      </c>
      <c r="Y2537" s="4">
        <f t="shared" si="4576"/>
        <v>3</v>
      </c>
      <c r="Z2537" s="4" t="str">
        <f t="shared" si="4577"/>
        <v>-</v>
      </c>
      <c r="AA2537" s="4" t="str">
        <f t="shared" si="4578"/>
        <v/>
      </c>
      <c r="AB2537" s="4" t="str">
        <f t="shared" si="4579"/>
        <v/>
      </c>
      <c r="AC2537" s="4" t="str">
        <f t="shared" si="4580"/>
        <v/>
      </c>
      <c r="AD2537" s="4" t="str">
        <f t="shared" si="4581"/>
        <v/>
      </c>
      <c r="AE2537" s="4" t="str">
        <f t="shared" si="4582"/>
        <v/>
      </c>
      <c r="AF2537" s="4">
        <f t="shared" si="4583"/>
        <v>4</v>
      </c>
      <c r="AG2537" s="4">
        <f t="shared" si="4584"/>
        <v>23</v>
      </c>
      <c r="AH2537" s="4">
        <f t="shared" si="4585"/>
        <v>19</v>
      </c>
      <c r="AI2537" s="4" t="str">
        <f t="shared" si="4586"/>
        <v>1RTG</v>
      </c>
      <c r="AJ2537" s="4" t="str">
        <f t="shared" si="4587"/>
        <v>-1RTG</v>
      </c>
      <c r="AK2537" s="4" t="str" cm="1">
        <f t="array" ref="AK2537">LEFT(AR2537,SUM(LEN(AR2537)-LEN(SUBSTITUTE(AR2537,{"0";"1";"2";"3";"4";"5";"6";"7";"8";"9"},""))))</f>
        <v>1</v>
      </c>
      <c r="AL2537" s="4">
        <f t="shared" si="4591"/>
        <v>13</v>
      </c>
      <c r="AM2537" s="4" t="b">
        <f t="shared" si="4595"/>
        <v>1</v>
      </c>
      <c r="AN2537" s="4" t="str">
        <f t="shared" si="4592"/>
        <v>RTG</v>
      </c>
      <c r="AO2537" s="4" t="b">
        <f t="shared" si="4593"/>
        <v>0</v>
      </c>
      <c r="AP2537" s="4" t="b">
        <f t="shared" si="4588"/>
        <v>0</v>
      </c>
      <c r="AQ2537" s="5" t="str">
        <f t="shared" si="4589"/>
        <v>SASA PISANG GORENG</v>
      </c>
      <c r="AR2537" s="4" t="str">
        <f t="shared" si="4590"/>
        <v>1RTG</v>
      </c>
      <c r="AS2537" t="s">
        <v>3503</v>
      </c>
      <c r="AT2537" s="1" t="s">
        <v>3504</v>
      </c>
      <c r="AU2537" s="4" t="str">
        <f t="shared" ca="1" si="4547"/>
        <v/>
      </c>
      <c r="AV2537">
        <v>24000</v>
      </c>
      <c r="AW2537">
        <v>24000</v>
      </c>
      <c r="AX2537">
        <v>22000</v>
      </c>
      <c r="AY2537" t="str">
        <f t="shared" si="4550"/>
        <v>8992736010168</v>
      </c>
      <c r="AZ2537" t="str">
        <f t="shared" si="4594"/>
        <v>SASA PISANG GORENG</v>
      </c>
      <c r="BA2537" t="s">
        <v>4301</v>
      </c>
      <c r="BB2537" t="s">
        <v>4301</v>
      </c>
      <c r="BC2537" s="9" t="str" cm="1">
        <f t="array" aca="1" ref="BC2537" ca="1">LEFT(AR2537,MATCH(FALSE,ISNUMBER(MID(AR2537,ROW(INDIRECT("1:"&amp;LEN(AR2537)+1)), 1) *1),0) -1)</f>
        <v>1</v>
      </c>
      <c r="BD2537" s="1"/>
      <c r="BF2537" s="21"/>
      <c r="BK2537" s="1"/>
      <c r="BM2537" s="1"/>
      <c r="BN2537" s="1"/>
      <c r="BR2537" s="22"/>
      <c r="BS2537">
        <v>0</v>
      </c>
      <c r="BT2537" s="1" t="s">
        <v>5103</v>
      </c>
    </row>
    <row r="2538" spans="1:72">
      <c r="A2538" s="4" t="str">
        <f t="shared" si="4552"/>
        <v/>
      </c>
      <c r="B2538" s="4" t="str">
        <f t="shared" si="4553"/>
        <v/>
      </c>
      <c r="C2538" s="4" t="str">
        <f t="shared" si="4554"/>
        <v/>
      </c>
      <c r="D2538" s="4" t="str">
        <f t="shared" si="4555"/>
        <v/>
      </c>
      <c r="E2538" s="4" t="str">
        <f t="shared" si="4556"/>
        <v/>
      </c>
      <c r="F2538" s="4" t="str">
        <f t="shared" si="4557"/>
        <v>RTG</v>
      </c>
      <c r="G2538" s="4" t="str">
        <f t="shared" si="4558"/>
        <v/>
      </c>
      <c r="H2538" s="4" t="str">
        <f t="shared" si="4559"/>
        <v/>
      </c>
      <c r="I2538" s="4" t="str">
        <f t="shared" si="4560"/>
        <v/>
      </c>
      <c r="J2538" s="4" t="str">
        <f t="shared" si="4561"/>
        <v/>
      </c>
      <c r="K2538" s="4" t="str">
        <f t="shared" si="4562"/>
        <v/>
      </c>
      <c r="L2538" s="4" t="str">
        <f t="shared" si="4563"/>
        <v/>
      </c>
      <c r="M2538" s="4" t="str">
        <f t="shared" si="4564"/>
        <v/>
      </c>
      <c r="N2538" s="4" t="str">
        <f t="shared" si="4565"/>
        <v/>
      </c>
      <c r="O2538" s="4" t="str">
        <f t="shared" si="4566"/>
        <v/>
      </c>
      <c r="P2538" s="4" t="str">
        <f t="shared" si="4567"/>
        <v/>
      </c>
      <c r="Q2538" s="4" t="str">
        <f t="shared" si="4568"/>
        <v/>
      </c>
      <c r="R2538" s="4" t="str">
        <f t="shared" si="4569"/>
        <v/>
      </c>
      <c r="S2538" s="4" t="str">
        <f t="shared" si="4570"/>
        <v/>
      </c>
      <c r="T2538" s="4" t="str">
        <f t="shared" si="4571"/>
        <v/>
      </c>
      <c r="U2538" s="4" t="str">
        <f t="shared" si="4572"/>
        <v/>
      </c>
      <c r="V2538" s="4" t="str">
        <f t="shared" si="4573"/>
        <v/>
      </c>
      <c r="W2538" s="4" t="str">
        <f t="shared" si="4574"/>
        <v/>
      </c>
      <c r="X2538" s="4" t="str">
        <f t="shared" si="4575"/>
        <v/>
      </c>
      <c r="Y2538" s="4">
        <f t="shared" si="4576"/>
        <v>3</v>
      </c>
      <c r="Z2538" s="4" t="str">
        <f t="shared" si="4577"/>
        <v>-</v>
      </c>
      <c r="AA2538" s="4" t="str">
        <f t="shared" si="4578"/>
        <v/>
      </c>
      <c r="AB2538" s="4" t="str">
        <f t="shared" si="4579"/>
        <v/>
      </c>
      <c r="AC2538" s="4" t="str">
        <f t="shared" si="4580"/>
        <v/>
      </c>
      <c r="AD2538" s="4" t="str">
        <f t="shared" si="4581"/>
        <v/>
      </c>
      <c r="AE2538" s="4" t="str">
        <f t="shared" si="4582"/>
        <v/>
      </c>
      <c r="AF2538" s="4">
        <f t="shared" si="4583"/>
        <v>4</v>
      </c>
      <c r="AG2538" s="4">
        <f t="shared" si="4584"/>
        <v>28</v>
      </c>
      <c r="AH2538" s="4">
        <f t="shared" si="4585"/>
        <v>24</v>
      </c>
      <c r="AI2538" s="4" t="str">
        <f t="shared" si="4586"/>
        <v>1RTG</v>
      </c>
      <c r="AJ2538" s="4" t="str">
        <f t="shared" si="4587"/>
        <v>-1RTG</v>
      </c>
      <c r="AK2538" s="4" t="str" cm="1">
        <f t="array" ref="AK2538">LEFT(AR2538,SUM(LEN(AR2538)-LEN(SUBSTITUTE(AR2538,{"0";"1";"2";"3";"4";"5";"6";"7";"8";"9"},""))))</f>
        <v>1</v>
      </c>
      <c r="AL2538" s="4">
        <f t="shared" si="4591"/>
        <v>12</v>
      </c>
      <c r="AM2538" s="4" t="b">
        <f t="shared" si="4595"/>
        <v>1</v>
      </c>
      <c r="AN2538" s="4" t="str">
        <f t="shared" si="4592"/>
        <v>RTG</v>
      </c>
      <c r="AO2538" s="4" t="b">
        <f t="shared" si="4593"/>
        <v>0</v>
      </c>
      <c r="AP2538" s="4" t="b">
        <f t="shared" si="4588"/>
        <v>0</v>
      </c>
      <c r="AQ2538" s="5" t="str">
        <f t="shared" si="4589"/>
        <v>SASA PISANG GORENG 39GR</v>
      </c>
      <c r="AR2538" s="4" t="str">
        <f t="shared" si="4590"/>
        <v>1RTG</v>
      </c>
      <c r="AS2538" t="s">
        <v>3501</v>
      </c>
      <c r="AT2538" s="1" t="s">
        <v>3502</v>
      </c>
      <c r="AU2538" s="4" t="str">
        <f t="shared" ca="1" si="4547"/>
        <v/>
      </c>
      <c r="AV2538">
        <v>9000</v>
      </c>
      <c r="AW2538">
        <v>9000</v>
      </c>
      <c r="AX2538">
        <v>8059</v>
      </c>
      <c r="AY2538" t="str">
        <f t="shared" si="4550"/>
        <v>992736030166</v>
      </c>
      <c r="AZ2538" t="str">
        <f t="shared" si="4594"/>
        <v>SASA PISANG GORENG 39GR</v>
      </c>
      <c r="BA2538" t="s">
        <v>4301</v>
      </c>
      <c r="BB2538" t="s">
        <v>4301</v>
      </c>
      <c r="BC2538" s="9" t="str" cm="1">
        <f t="array" aca="1" ref="BC2538" ca="1">LEFT(AR2538,MATCH(FALSE,ISNUMBER(MID(AR2538,ROW(INDIRECT("1:"&amp;LEN(AR2538)+1)), 1) *1),0) -1)</f>
        <v>1</v>
      </c>
      <c r="BD2538" s="1"/>
      <c r="BF2538" s="21"/>
      <c r="BK2538" s="1"/>
      <c r="BM2538" s="1"/>
      <c r="BN2538" s="1"/>
      <c r="BR2538" s="22"/>
      <c r="BS2538">
        <v>0</v>
      </c>
      <c r="BT2538" s="1" t="s">
        <v>5103</v>
      </c>
    </row>
    <row r="2539" spans="1:72">
      <c r="A2539" s="4" t="str">
        <f t="shared" si="4552"/>
        <v/>
      </c>
      <c r="B2539" s="4" t="str">
        <f t="shared" si="4553"/>
        <v/>
      </c>
      <c r="C2539" s="4" t="str">
        <f t="shared" si="4554"/>
        <v/>
      </c>
      <c r="D2539" s="4" t="str">
        <f t="shared" si="4555"/>
        <v>BTL</v>
      </c>
      <c r="E2539" s="4" t="str">
        <f t="shared" si="4556"/>
        <v/>
      </c>
      <c r="F2539" s="4" t="str">
        <f t="shared" si="4557"/>
        <v/>
      </c>
      <c r="G2539" s="4" t="str">
        <f t="shared" si="4558"/>
        <v/>
      </c>
      <c r="H2539" s="4" t="str">
        <f t="shared" si="4559"/>
        <v/>
      </c>
      <c r="I2539" s="4" t="str">
        <f t="shared" si="4560"/>
        <v/>
      </c>
      <c r="J2539" s="4" t="str">
        <f t="shared" si="4561"/>
        <v/>
      </c>
      <c r="K2539" s="4" t="str">
        <f t="shared" si="4562"/>
        <v/>
      </c>
      <c r="L2539" s="4" t="str">
        <f t="shared" si="4563"/>
        <v/>
      </c>
      <c r="M2539" s="4" t="str">
        <f t="shared" si="4564"/>
        <v/>
      </c>
      <c r="N2539" s="4" t="str">
        <f t="shared" si="4565"/>
        <v/>
      </c>
      <c r="O2539" s="4" t="str">
        <f t="shared" si="4566"/>
        <v/>
      </c>
      <c r="P2539" s="4" t="str">
        <f t="shared" si="4567"/>
        <v/>
      </c>
      <c r="Q2539" s="4" t="str">
        <f t="shared" si="4568"/>
        <v/>
      </c>
      <c r="R2539" s="4" t="str">
        <f t="shared" si="4569"/>
        <v/>
      </c>
      <c r="S2539" s="4" t="str">
        <f t="shared" si="4570"/>
        <v/>
      </c>
      <c r="T2539" s="4" t="str">
        <f t="shared" si="4571"/>
        <v/>
      </c>
      <c r="U2539" s="4" t="str">
        <f t="shared" si="4572"/>
        <v/>
      </c>
      <c r="V2539" s="4" t="str">
        <f t="shared" si="4573"/>
        <v/>
      </c>
      <c r="W2539" s="4" t="str">
        <f t="shared" si="4574"/>
        <v/>
      </c>
      <c r="X2539" s="4" t="str">
        <f t="shared" si="4575"/>
        <v/>
      </c>
      <c r="Y2539" s="4">
        <f t="shared" si="4576"/>
        <v>3</v>
      </c>
      <c r="Z2539" s="4" t="str">
        <f t="shared" si="4577"/>
        <v>-</v>
      </c>
      <c r="AA2539" s="4" t="str">
        <f t="shared" si="4578"/>
        <v/>
      </c>
      <c r="AB2539" s="4" t="str">
        <f t="shared" si="4579"/>
        <v/>
      </c>
      <c r="AC2539" s="4" t="str">
        <f t="shared" si="4580"/>
        <v/>
      </c>
      <c r="AD2539" s="4" t="str">
        <f t="shared" si="4581"/>
        <v/>
      </c>
      <c r="AE2539" s="4" t="str">
        <f t="shared" si="4582"/>
        <v/>
      </c>
      <c r="AF2539" s="4">
        <f t="shared" si="4583"/>
        <v>4</v>
      </c>
      <c r="AG2539" s="4">
        <f t="shared" si="4584"/>
        <v>27</v>
      </c>
      <c r="AH2539" s="4">
        <f t="shared" si="4585"/>
        <v>23</v>
      </c>
      <c r="AI2539" s="4" t="str">
        <f t="shared" si="4586"/>
        <v>1BTL</v>
      </c>
      <c r="AJ2539" s="4" t="str">
        <f t="shared" si="4587"/>
        <v>-1BTL</v>
      </c>
      <c r="AK2539" s="4" t="str" cm="1">
        <f t="array" ref="AK2539">LEFT(AR2539,SUM(LEN(AR2539)-LEN(SUBSTITUTE(AR2539,{"0";"1";"2";"3";"4";"5";"6";"7";"8";"9"},""))))</f>
        <v>1</v>
      </c>
      <c r="AL2539" s="4">
        <f t="shared" si="4591"/>
        <v>13</v>
      </c>
      <c r="AM2539" s="4" t="b">
        <f t="shared" si="4595"/>
        <v>1</v>
      </c>
      <c r="AN2539" s="4" t="str">
        <f t="shared" si="4592"/>
        <v>BTL</v>
      </c>
      <c r="AO2539" s="4" t="b">
        <f t="shared" si="4593"/>
        <v>0</v>
      </c>
      <c r="AP2539" s="4" t="b">
        <f t="shared" si="4588"/>
        <v>0</v>
      </c>
      <c r="AQ2539" s="5" t="str">
        <f t="shared" si="4589"/>
        <v>SASA SAMBAL ASLI 135ML</v>
      </c>
      <c r="AR2539" s="4" t="str">
        <f t="shared" si="4590"/>
        <v>1BTL</v>
      </c>
      <c r="AS2539" t="s">
        <v>4630</v>
      </c>
      <c r="AT2539" s="1" t="s">
        <v>3505</v>
      </c>
      <c r="AU2539" s="4" t="str">
        <f t="shared" ref="AU2539:AU2602" ca="1" si="4596">IF(IF(IF(AQ2539=AQ2540,10,0)+IF(NOT(AN2539=$AU$1)=TRUE,10,0)=
20,"XXXX",IF(IF((BC2539+1)=2,0,1)+IF(AN2539=$AU$1,1,0)=2,TRUE,""))
="",IF(IF(AQ2539=AQ2538,10,0)+IF(NOT(AN2539=$AU$1)=TRUE,10,0)=
20,"XXXX",IF(IF((BC2539+1)=2,0,1)+IF(AN2539=$AU$1,1,0)=2,TRUE,
"")),IF(IF(AQ2539=AQ2540,10,0)+IF(NOT(AN2539=$AU$1)=TRUE,10,0)=
20,"XXXX",IF(IF((BC2539+1)=2,0,1)+IF(AN2539=$AU$1,1,0)=2,TRUE,"")))</f>
        <v/>
      </c>
      <c r="AV2539">
        <v>6000</v>
      </c>
      <c r="AW2539">
        <v>6500</v>
      </c>
      <c r="AX2539">
        <v>5249</v>
      </c>
      <c r="AY2539" t="str">
        <f t="shared" si="4550"/>
        <v>8992736116105</v>
      </c>
      <c r="AZ2539" t="str">
        <f t="shared" si="4594"/>
        <v>SASA SAMBAL ASLI 135ML</v>
      </c>
      <c r="BA2539" t="s">
        <v>4301</v>
      </c>
      <c r="BB2539" t="s">
        <v>4301</v>
      </c>
      <c r="BC2539" s="9" t="str" cm="1">
        <f t="array" aca="1" ref="BC2539" ca="1">LEFT(AR2539,MATCH(FALSE,ISNUMBER(MID(AR2539,ROW(INDIRECT("1:"&amp;LEN(AR2539)+1)), 1) *1),0) -1)</f>
        <v>1</v>
      </c>
      <c r="BD2539" s="1"/>
      <c r="BF2539" s="21"/>
      <c r="BK2539" s="1"/>
      <c r="BM2539" s="1"/>
      <c r="BN2539" s="1"/>
      <c r="BR2539" s="22"/>
      <c r="BS2539">
        <v>0</v>
      </c>
      <c r="BT2539" s="1" t="s">
        <v>5103</v>
      </c>
    </row>
    <row r="2540" spans="1:72">
      <c r="A2540" s="4" t="str">
        <f t="shared" si="4552"/>
        <v/>
      </c>
      <c r="B2540" s="4" t="str">
        <f t="shared" si="4553"/>
        <v/>
      </c>
      <c r="C2540" s="4" t="str">
        <f t="shared" si="4554"/>
        <v/>
      </c>
      <c r="D2540" s="4" t="str">
        <f t="shared" si="4555"/>
        <v>BTL</v>
      </c>
      <c r="E2540" s="4" t="str">
        <f t="shared" si="4556"/>
        <v/>
      </c>
      <c r="F2540" s="4" t="str">
        <f t="shared" si="4557"/>
        <v/>
      </c>
      <c r="G2540" s="4" t="str">
        <f t="shared" si="4558"/>
        <v/>
      </c>
      <c r="H2540" s="4" t="str">
        <f t="shared" si="4559"/>
        <v/>
      </c>
      <c r="I2540" s="4" t="str">
        <f t="shared" si="4560"/>
        <v/>
      </c>
      <c r="J2540" s="4" t="str">
        <f t="shared" si="4561"/>
        <v/>
      </c>
      <c r="K2540" s="4" t="str">
        <f t="shared" si="4562"/>
        <v/>
      </c>
      <c r="L2540" s="4" t="str">
        <f t="shared" si="4563"/>
        <v/>
      </c>
      <c r="M2540" s="4" t="str">
        <f t="shared" si="4564"/>
        <v/>
      </c>
      <c r="N2540" s="4" t="str">
        <f t="shared" si="4565"/>
        <v/>
      </c>
      <c r="O2540" s="4" t="str">
        <f t="shared" si="4566"/>
        <v/>
      </c>
      <c r="P2540" s="4" t="str">
        <f t="shared" si="4567"/>
        <v/>
      </c>
      <c r="Q2540" s="4" t="str">
        <f t="shared" si="4568"/>
        <v/>
      </c>
      <c r="R2540" s="4" t="str">
        <f t="shared" si="4569"/>
        <v/>
      </c>
      <c r="S2540" s="4" t="str">
        <f t="shared" si="4570"/>
        <v/>
      </c>
      <c r="T2540" s="4" t="str">
        <f t="shared" si="4571"/>
        <v/>
      </c>
      <c r="U2540" s="4" t="str">
        <f t="shared" si="4572"/>
        <v/>
      </c>
      <c r="V2540" s="4" t="str">
        <f t="shared" si="4573"/>
        <v/>
      </c>
      <c r="W2540" s="4" t="str">
        <f t="shared" si="4574"/>
        <v/>
      </c>
      <c r="X2540" s="4" t="str">
        <f t="shared" si="4575"/>
        <v/>
      </c>
      <c r="Y2540" s="4">
        <f t="shared" si="4576"/>
        <v>3</v>
      </c>
      <c r="Z2540" s="4" t="str">
        <f t="shared" si="4577"/>
        <v>-</v>
      </c>
      <c r="AA2540" s="4" t="str">
        <f t="shared" si="4578"/>
        <v/>
      </c>
      <c r="AB2540" s="4" t="str">
        <f t="shared" si="4579"/>
        <v/>
      </c>
      <c r="AC2540" s="4" t="str">
        <f t="shared" si="4580"/>
        <v/>
      </c>
      <c r="AD2540" s="4" t="str">
        <f t="shared" si="4581"/>
        <v/>
      </c>
      <c r="AE2540" s="4" t="str">
        <f t="shared" si="4582"/>
        <v/>
      </c>
      <c r="AF2540" s="4">
        <f t="shared" si="4583"/>
        <v>4</v>
      </c>
      <c r="AG2540" s="4">
        <f t="shared" si="4584"/>
        <v>26</v>
      </c>
      <c r="AH2540" s="4">
        <f t="shared" si="4585"/>
        <v>22</v>
      </c>
      <c r="AI2540" s="4" t="str">
        <f t="shared" si="4586"/>
        <v>1BTL</v>
      </c>
      <c r="AJ2540" s="4" t="str">
        <f t="shared" si="4587"/>
        <v>-1BTL</v>
      </c>
      <c r="AK2540" s="4" t="str" cm="1">
        <f t="array" ref="AK2540">LEFT(AR2540,SUM(LEN(AR2540)-LEN(SUBSTITUTE(AR2540,{"0";"1";"2";"3";"4";"5";"6";"7";"8";"9"},""))))</f>
        <v>1</v>
      </c>
      <c r="AL2540" s="4">
        <f t="shared" si="4591"/>
        <v>13</v>
      </c>
      <c r="AM2540" s="4" t="b">
        <f t="shared" si="4595"/>
        <v>1</v>
      </c>
      <c r="AN2540" s="4" t="str">
        <f t="shared" si="4592"/>
        <v>BTL</v>
      </c>
      <c r="AO2540" s="4" t="b">
        <f t="shared" si="4593"/>
        <v>0</v>
      </c>
      <c r="AP2540" s="4" t="b">
        <f t="shared" si="4588"/>
        <v>0</v>
      </c>
      <c r="AQ2540" s="5" t="str">
        <f t="shared" si="4589"/>
        <v>SASA SAUS TOMAT 135ML</v>
      </c>
      <c r="AR2540" s="4" t="str">
        <f t="shared" si="4590"/>
        <v>1BTL</v>
      </c>
      <c r="AS2540" t="s">
        <v>4631</v>
      </c>
      <c r="AT2540" s="1" t="s">
        <v>3506</v>
      </c>
      <c r="AU2540" s="4" t="str">
        <f t="shared" ca="1" si="4596"/>
        <v/>
      </c>
      <c r="AV2540">
        <v>5500</v>
      </c>
      <c r="AW2540">
        <v>6000</v>
      </c>
      <c r="AX2540">
        <v>4499</v>
      </c>
      <c r="AY2540" t="str">
        <f t="shared" si="4550"/>
        <v>8992736216201</v>
      </c>
      <c r="AZ2540" t="str">
        <f t="shared" si="4594"/>
        <v>SASA SAUS TOMAT 135ML</v>
      </c>
      <c r="BA2540" t="s">
        <v>4301</v>
      </c>
      <c r="BB2540" t="s">
        <v>4301</v>
      </c>
      <c r="BC2540" s="9" t="str" cm="1">
        <f t="array" aca="1" ref="BC2540" ca="1">LEFT(AR2540,MATCH(FALSE,ISNUMBER(MID(AR2540,ROW(INDIRECT("1:"&amp;LEN(AR2540)+1)), 1) *1),0) -1)</f>
        <v>1</v>
      </c>
      <c r="BD2540" s="1"/>
      <c r="BF2540" s="21"/>
      <c r="BK2540" s="1"/>
      <c r="BM2540" s="1"/>
      <c r="BN2540" s="1"/>
      <c r="BR2540" s="22"/>
      <c r="BS2540">
        <v>0</v>
      </c>
      <c r="BT2540" s="1" t="s">
        <v>5103</v>
      </c>
    </row>
    <row r="2541" spans="1:72">
      <c r="A2541" s="4" t="str">
        <f t="shared" si="4552"/>
        <v/>
      </c>
      <c r="B2541" s="4" t="str">
        <f t="shared" si="4553"/>
        <v/>
      </c>
      <c r="C2541" s="4" t="str">
        <f t="shared" si="4554"/>
        <v/>
      </c>
      <c r="D2541" s="4" t="str">
        <f t="shared" si="4555"/>
        <v/>
      </c>
      <c r="E2541" s="4" t="str">
        <f t="shared" si="4556"/>
        <v/>
      </c>
      <c r="F2541" s="4" t="str">
        <f t="shared" si="4557"/>
        <v>RTG</v>
      </c>
      <c r="G2541" s="4" t="str">
        <f t="shared" si="4558"/>
        <v/>
      </c>
      <c r="H2541" s="4" t="str">
        <f t="shared" si="4559"/>
        <v/>
      </c>
      <c r="I2541" s="4" t="str">
        <f t="shared" si="4560"/>
        <v/>
      </c>
      <c r="J2541" s="4" t="str">
        <f t="shared" si="4561"/>
        <v/>
      </c>
      <c r="K2541" s="4" t="str">
        <f t="shared" si="4562"/>
        <v/>
      </c>
      <c r="L2541" s="4" t="str">
        <f t="shared" si="4563"/>
        <v/>
      </c>
      <c r="M2541" s="4" t="str">
        <f t="shared" si="4564"/>
        <v/>
      </c>
      <c r="N2541" s="4" t="str">
        <f t="shared" si="4565"/>
        <v>BAG</v>
      </c>
      <c r="O2541" s="4" t="str">
        <f t="shared" si="4566"/>
        <v/>
      </c>
      <c r="P2541" s="4" t="str">
        <f t="shared" si="4567"/>
        <v/>
      </c>
      <c r="Q2541" s="4" t="str">
        <f t="shared" si="4568"/>
        <v/>
      </c>
      <c r="R2541" s="4" t="str">
        <f t="shared" si="4569"/>
        <v/>
      </c>
      <c r="S2541" s="4" t="str">
        <f t="shared" si="4570"/>
        <v/>
      </c>
      <c r="T2541" s="4" t="str">
        <f t="shared" si="4571"/>
        <v/>
      </c>
      <c r="U2541" s="4" t="str">
        <f t="shared" si="4572"/>
        <v/>
      </c>
      <c r="V2541" s="4" t="str">
        <f t="shared" si="4573"/>
        <v/>
      </c>
      <c r="W2541" s="4" t="str">
        <f t="shared" si="4574"/>
        <v/>
      </c>
      <c r="X2541" s="4" t="str">
        <f t="shared" si="4575"/>
        <v/>
      </c>
      <c r="Y2541" s="4">
        <f t="shared" si="4576"/>
        <v>6</v>
      </c>
      <c r="Z2541" s="4" t="str">
        <f t="shared" si="4577"/>
        <v>-</v>
      </c>
      <c r="AA2541" s="4" t="str">
        <f t="shared" si="4578"/>
        <v/>
      </c>
      <c r="AB2541" s="4" t="str">
        <f t="shared" si="4579"/>
        <v/>
      </c>
      <c r="AC2541" s="4" t="str">
        <f t="shared" si="4580"/>
        <v/>
      </c>
      <c r="AD2541" s="4" t="str">
        <f t="shared" si="4581"/>
        <v/>
      </c>
      <c r="AE2541" s="4" t="str">
        <f t="shared" si="4582"/>
        <v/>
      </c>
      <c r="AF2541" s="4">
        <f t="shared" si="4583"/>
        <v>4</v>
      </c>
      <c r="AG2541" s="4">
        <f t="shared" si="4584"/>
        <v>29</v>
      </c>
      <c r="AH2541" s="4">
        <f t="shared" si="4585"/>
        <v>25</v>
      </c>
      <c r="AI2541" s="4" t="str">
        <f t="shared" si="4586"/>
        <v>1RTG</v>
      </c>
      <c r="AJ2541" s="4" t="str">
        <f t="shared" si="4587"/>
        <v>-1RTG</v>
      </c>
      <c r="AK2541" s="4" t="str" cm="1">
        <f t="array" ref="AK2541">LEFT(AR2541,SUM(LEN(AR2541)-LEN(SUBSTITUTE(AR2541,{"0";"1";"2";"3";"4";"5";"6";"7";"8";"9"},""))))</f>
        <v>1</v>
      </c>
      <c r="AL2541" s="4">
        <f t="shared" si="4591"/>
        <v>13</v>
      </c>
      <c r="AM2541" s="4" t="b">
        <f t="shared" si="4595"/>
        <v>1</v>
      </c>
      <c r="AN2541" s="4" t="str">
        <f t="shared" si="4592"/>
        <v>RTG</v>
      </c>
      <c r="AO2541" s="4" t="b">
        <f t="shared" si="4593"/>
        <v>0</v>
      </c>
      <c r="AP2541" s="4" t="b">
        <f t="shared" si="4588"/>
        <v>0</v>
      </c>
      <c r="AQ2541" s="5" t="str">
        <f t="shared" si="4589"/>
        <v>SASA SERBAGUNA HOT&amp;SPICY</v>
      </c>
      <c r="AR2541" s="4" t="str">
        <f t="shared" si="4590"/>
        <v>1RTG</v>
      </c>
      <c r="AS2541" t="s">
        <v>3507</v>
      </c>
      <c r="AT2541" s="1" t="s">
        <v>3508</v>
      </c>
      <c r="AU2541" s="4" t="str">
        <f t="shared" ca="1" si="4596"/>
        <v/>
      </c>
      <c r="AV2541">
        <v>24000</v>
      </c>
      <c r="AW2541">
        <v>24000</v>
      </c>
      <c r="AX2541">
        <v>22000</v>
      </c>
      <c r="AY2541" t="str">
        <f t="shared" si="4550"/>
        <v>8992736980157</v>
      </c>
      <c r="AZ2541" t="str">
        <f t="shared" si="4594"/>
        <v>SASA SERBAGUNA HOT&amp;SPICY</v>
      </c>
      <c r="BA2541" t="s">
        <v>4301</v>
      </c>
      <c r="BB2541" t="s">
        <v>4301</v>
      </c>
      <c r="BC2541" s="9" t="str" cm="1">
        <f t="array" aca="1" ref="BC2541" ca="1">LEFT(AR2541,MATCH(FALSE,ISNUMBER(MID(AR2541,ROW(INDIRECT("1:"&amp;LEN(AR2541)+1)), 1) *1),0) -1)</f>
        <v>1</v>
      </c>
      <c r="BD2541" s="1"/>
      <c r="BF2541" s="21"/>
      <c r="BK2541" s="1"/>
      <c r="BM2541" s="1"/>
      <c r="BN2541" s="1"/>
      <c r="BR2541" s="22"/>
      <c r="BS2541">
        <v>0</v>
      </c>
      <c r="BT2541" s="1" t="s">
        <v>5103</v>
      </c>
    </row>
    <row r="2542" spans="1:72">
      <c r="A2542" s="4" t="str">
        <f t="shared" si="4552"/>
        <v/>
      </c>
      <c r="B2542" s="4" t="str">
        <f t="shared" si="4553"/>
        <v>PCS</v>
      </c>
      <c r="C2542" s="4" t="str">
        <f t="shared" si="4554"/>
        <v/>
      </c>
      <c r="D2542" s="4" t="str">
        <f t="shared" si="4555"/>
        <v/>
      </c>
      <c r="E2542" s="4" t="str">
        <f t="shared" si="4556"/>
        <v/>
      </c>
      <c r="F2542" s="4" t="str">
        <f t="shared" si="4557"/>
        <v>RTG</v>
      </c>
      <c r="G2542" s="4" t="str">
        <f t="shared" si="4558"/>
        <v/>
      </c>
      <c r="H2542" s="4" t="str">
        <f t="shared" si="4559"/>
        <v/>
      </c>
      <c r="I2542" s="4" t="str">
        <f t="shared" si="4560"/>
        <v/>
      </c>
      <c r="J2542" s="4" t="str">
        <f t="shared" si="4561"/>
        <v/>
      </c>
      <c r="K2542" s="4" t="str">
        <f t="shared" si="4562"/>
        <v/>
      </c>
      <c r="L2542" s="4" t="str">
        <f t="shared" si="4563"/>
        <v/>
      </c>
      <c r="M2542" s="4" t="str">
        <f t="shared" si="4564"/>
        <v/>
      </c>
      <c r="N2542" s="4" t="str">
        <f t="shared" si="4565"/>
        <v/>
      </c>
      <c r="O2542" s="4" t="str">
        <f t="shared" si="4566"/>
        <v/>
      </c>
      <c r="P2542" s="4" t="str">
        <f t="shared" si="4567"/>
        <v/>
      </c>
      <c r="Q2542" s="4" t="str">
        <f t="shared" si="4568"/>
        <v/>
      </c>
      <c r="R2542" s="4" t="str">
        <f t="shared" si="4569"/>
        <v/>
      </c>
      <c r="S2542" s="4" t="str">
        <f t="shared" si="4570"/>
        <v/>
      </c>
      <c r="T2542" s="4" t="str">
        <f t="shared" si="4571"/>
        <v/>
      </c>
      <c r="U2542" s="4" t="str">
        <f t="shared" si="4572"/>
        <v/>
      </c>
      <c r="V2542" s="4" t="str">
        <f t="shared" si="4573"/>
        <v/>
      </c>
      <c r="W2542" s="4" t="str">
        <f t="shared" si="4574"/>
        <v/>
      </c>
      <c r="X2542" s="4" t="str">
        <f t="shared" si="4575"/>
        <v/>
      </c>
      <c r="Y2542" s="4">
        <f t="shared" si="4576"/>
        <v>6</v>
      </c>
      <c r="Z2542" s="4" t="str">
        <f t="shared" si="4577"/>
        <v>-</v>
      </c>
      <c r="AA2542" s="4" t="str">
        <f t="shared" si="4578"/>
        <v>/</v>
      </c>
      <c r="AB2542" s="4" t="str">
        <f t="shared" si="4579"/>
        <v/>
      </c>
      <c r="AC2542" s="4" t="str">
        <f t="shared" si="4580"/>
        <v/>
      </c>
      <c r="AD2542" s="4" t="str">
        <f t="shared" si="4581"/>
        <v/>
      </c>
      <c r="AE2542" s="4" t="str">
        <f t="shared" si="4582"/>
        <v/>
      </c>
      <c r="AF2542" s="4">
        <f t="shared" si="4583"/>
        <v>9</v>
      </c>
      <c r="AG2542" s="4">
        <f t="shared" si="4584"/>
        <v>28</v>
      </c>
      <c r="AH2542" s="4">
        <f t="shared" si="4585"/>
        <v>19</v>
      </c>
      <c r="AI2542" s="4" t="str">
        <f t="shared" si="4586"/>
        <v>/RTG</v>
      </c>
      <c r="AJ2542" s="4" t="str">
        <f t="shared" si="4587"/>
        <v>S/RTG</v>
      </c>
      <c r="AK2542" s="4" t="str" cm="1">
        <f t="array" ref="AK2542">LEFT(AR2542,SUM(LEN(AR2542)-LEN(SUBSTITUTE(AR2542,{"0";"1";"2";"3";"4";"5";"6";"7";"8";"9"},""))))</f>
        <v>10</v>
      </c>
      <c r="AL2542" s="4">
        <f t="shared" si="4591"/>
        <v>13</v>
      </c>
      <c r="AM2542" s="4" t="b">
        <f>LEFT(AR2542,2)=AK2542</f>
        <v>1</v>
      </c>
      <c r="AN2542" s="4" t="str">
        <f t="shared" si="4592"/>
        <v>RTG</v>
      </c>
      <c r="AO2542" s="4" t="b">
        <f t="shared" si="4593"/>
        <v>0</v>
      </c>
      <c r="AP2542" s="4" t="b">
        <f t="shared" si="4588"/>
        <v>0</v>
      </c>
      <c r="AQ2542" s="5" t="str">
        <f t="shared" si="4589"/>
        <v>SASA TEPUNG BAKWAN</v>
      </c>
      <c r="AR2542" s="4" t="str">
        <f t="shared" si="4590"/>
        <v>10PCS/RTG</v>
      </c>
      <c r="AS2542" t="s">
        <v>3509</v>
      </c>
      <c r="AT2542" s="1" t="s">
        <v>3510</v>
      </c>
      <c r="AU2542" s="4" t="str">
        <f t="shared" ca="1" si="4596"/>
        <v/>
      </c>
      <c r="AV2542">
        <v>24000</v>
      </c>
      <c r="AW2542">
        <v>24000</v>
      </c>
      <c r="AX2542">
        <v>22000</v>
      </c>
      <c r="AY2542" t="str">
        <f t="shared" si="4550"/>
        <v>8992736290409</v>
      </c>
      <c r="AZ2542" t="str">
        <f t="shared" si="4594"/>
        <v>SASA TEPUNG BAKWAN</v>
      </c>
      <c r="BA2542" t="s">
        <v>4301</v>
      </c>
      <c r="BB2542" t="s">
        <v>4301</v>
      </c>
      <c r="BC2542" s="4" t="str" cm="1">
        <f t="array" aca="1" ref="BC2542" ca="1">LEFT(AR2542,MATCH(FALSE,ISNUMBER(MID(AR2542,ROW(INDIRECT("1:"&amp;LEN(AR2542)+1)), 1) *1),0) -1)</f>
        <v>10</v>
      </c>
      <c r="BD2542" s="1"/>
      <c r="BF2542" s="21"/>
      <c r="BK2542" s="1"/>
      <c r="BM2542" s="1"/>
      <c r="BN2542" s="1"/>
      <c r="BR2542" s="22"/>
      <c r="BS2542">
        <v>0</v>
      </c>
      <c r="BT2542" s="1" t="s">
        <v>5103</v>
      </c>
    </row>
    <row r="2543" spans="1:72">
      <c r="A2543" s="4" t="str">
        <f t="shared" si="4552"/>
        <v/>
      </c>
      <c r="B2543" s="4" t="str">
        <f t="shared" si="4553"/>
        <v/>
      </c>
      <c r="C2543" s="4" t="str">
        <f t="shared" si="4554"/>
        <v/>
      </c>
      <c r="D2543" s="4" t="str">
        <f t="shared" si="4555"/>
        <v/>
      </c>
      <c r="E2543" s="4" t="str">
        <f t="shared" si="4556"/>
        <v/>
      </c>
      <c r="F2543" s="4" t="str">
        <f t="shared" si="4557"/>
        <v>RTG</v>
      </c>
      <c r="G2543" s="4" t="str">
        <f t="shared" si="4558"/>
        <v/>
      </c>
      <c r="H2543" s="4" t="str">
        <f t="shared" si="4559"/>
        <v/>
      </c>
      <c r="I2543" s="4" t="str">
        <f t="shared" si="4560"/>
        <v/>
      </c>
      <c r="J2543" s="4" t="str">
        <f t="shared" si="4561"/>
        <v/>
      </c>
      <c r="K2543" s="4" t="str">
        <f t="shared" si="4562"/>
        <v/>
      </c>
      <c r="L2543" s="4" t="str">
        <f t="shared" si="4563"/>
        <v/>
      </c>
      <c r="M2543" s="4" t="str">
        <f t="shared" si="4564"/>
        <v/>
      </c>
      <c r="N2543" s="4" t="str">
        <f t="shared" si="4565"/>
        <v/>
      </c>
      <c r="O2543" s="4" t="str">
        <f t="shared" si="4566"/>
        <v/>
      </c>
      <c r="P2543" s="4" t="str">
        <f t="shared" si="4567"/>
        <v/>
      </c>
      <c r="Q2543" s="4" t="str">
        <f t="shared" si="4568"/>
        <v/>
      </c>
      <c r="R2543" s="4" t="str">
        <f t="shared" si="4569"/>
        <v/>
      </c>
      <c r="S2543" s="4" t="str">
        <f t="shared" si="4570"/>
        <v/>
      </c>
      <c r="T2543" s="4" t="str">
        <f t="shared" si="4571"/>
        <v/>
      </c>
      <c r="U2543" s="4" t="str">
        <f t="shared" si="4572"/>
        <v/>
      </c>
      <c r="V2543" s="4" t="str">
        <f t="shared" si="4573"/>
        <v/>
      </c>
      <c r="W2543" s="4" t="str">
        <f t="shared" si="4574"/>
        <v/>
      </c>
      <c r="X2543" s="4" t="str">
        <f t="shared" si="4575"/>
        <v/>
      </c>
      <c r="Y2543" s="4">
        <f t="shared" si="4576"/>
        <v>3</v>
      </c>
      <c r="Z2543" s="4" t="str">
        <f t="shared" si="4577"/>
        <v>-</v>
      </c>
      <c r="AA2543" s="4" t="str">
        <f t="shared" si="4578"/>
        <v/>
      </c>
      <c r="AB2543" s="4" t="str">
        <f t="shared" si="4579"/>
        <v/>
      </c>
      <c r="AC2543" s="4" t="str">
        <f t="shared" si="4580"/>
        <v/>
      </c>
      <c r="AD2543" s="4" t="str">
        <f t="shared" si="4581"/>
        <v/>
      </c>
      <c r="AE2543" s="4" t="str">
        <f t="shared" si="4582"/>
        <v/>
      </c>
      <c r="AF2543" s="4">
        <f t="shared" si="4583"/>
        <v>4</v>
      </c>
      <c r="AG2543" s="4">
        <f t="shared" si="4584"/>
        <v>32</v>
      </c>
      <c r="AH2543" s="4">
        <f t="shared" si="4585"/>
        <v>28</v>
      </c>
      <c r="AI2543" s="4" t="str">
        <f t="shared" si="4586"/>
        <v>1RTG</v>
      </c>
      <c r="AJ2543" s="4" t="str">
        <f t="shared" si="4587"/>
        <v>-1RTG</v>
      </c>
      <c r="AK2543" s="4" t="str" cm="1">
        <f t="array" ref="AK2543">LEFT(AR2543,SUM(LEN(AR2543)-LEN(SUBSTITUTE(AR2543,{"0";"1";"2";"3";"4";"5";"6";"7";"8";"9"},""))))</f>
        <v>1</v>
      </c>
      <c r="AL2543" s="4">
        <f t="shared" si="4591"/>
        <v>13</v>
      </c>
      <c r="AM2543" s="4" t="b">
        <f>LEFT(AR2543,1)=AK2543</f>
        <v>1</v>
      </c>
      <c r="AN2543" s="4" t="str">
        <f t="shared" si="4592"/>
        <v>RTG</v>
      </c>
      <c r="AO2543" s="4" t="b">
        <f t="shared" si="4593"/>
        <v>0</v>
      </c>
      <c r="AP2543" s="4" t="b">
        <f t="shared" si="4588"/>
        <v>0</v>
      </c>
      <c r="AQ2543" s="5" t="str">
        <f t="shared" si="4589"/>
        <v>SASA TEPUNG BAKWAN 30G 1000</v>
      </c>
      <c r="AR2543" s="4" t="str">
        <f t="shared" si="4590"/>
        <v>1RTG</v>
      </c>
      <c r="AS2543" t="s">
        <v>4491</v>
      </c>
      <c r="AT2543" s="1" t="s">
        <v>3511</v>
      </c>
      <c r="AU2543" s="4" t="str">
        <f t="shared" ca="1" si="4596"/>
        <v/>
      </c>
      <c r="AV2543">
        <v>9000</v>
      </c>
      <c r="AW2543">
        <v>9000</v>
      </c>
      <c r="AX2543">
        <v>8000</v>
      </c>
      <c r="AY2543" t="str">
        <f t="shared" si="4550"/>
        <v>8992736235172</v>
      </c>
      <c r="AZ2543" t="str">
        <f t="shared" si="4594"/>
        <v>SASA TEPUNG BAKWAN 30G 1000</v>
      </c>
      <c r="BA2543" t="s">
        <v>4301</v>
      </c>
      <c r="BB2543" t="s">
        <v>4301</v>
      </c>
      <c r="BC2543" s="9" t="str" cm="1">
        <f t="array" aca="1" ref="BC2543" ca="1">LEFT(AR2543,MATCH(FALSE,ISNUMBER(MID(AR2543,ROW(INDIRECT("1:"&amp;LEN(AR2543)+1)), 1) *1),0) -1)</f>
        <v>1</v>
      </c>
      <c r="BD2543" s="1"/>
      <c r="BF2543" s="21"/>
      <c r="BK2543" s="1"/>
      <c r="BM2543" s="1"/>
      <c r="BN2543" s="1"/>
      <c r="BR2543" s="22"/>
      <c r="BS2543">
        <v>0</v>
      </c>
      <c r="BT2543" s="1" t="s">
        <v>5103</v>
      </c>
    </row>
    <row r="2544" spans="1:72">
      <c r="A2544" s="4" t="str">
        <f t="shared" si="4552"/>
        <v/>
      </c>
      <c r="B2544" s="4" t="str">
        <f t="shared" si="4553"/>
        <v/>
      </c>
      <c r="C2544" s="4" t="str">
        <f t="shared" si="4554"/>
        <v/>
      </c>
      <c r="D2544" s="4" t="str">
        <f t="shared" si="4555"/>
        <v/>
      </c>
      <c r="E2544" s="4" t="str">
        <f t="shared" si="4556"/>
        <v>SCT</v>
      </c>
      <c r="F2544" s="4" t="str">
        <f t="shared" si="4557"/>
        <v>RTG</v>
      </c>
      <c r="G2544" s="4" t="str">
        <f t="shared" si="4558"/>
        <v/>
      </c>
      <c r="H2544" s="4" t="str">
        <f t="shared" si="4559"/>
        <v/>
      </c>
      <c r="I2544" s="4" t="str">
        <f t="shared" si="4560"/>
        <v/>
      </c>
      <c r="J2544" s="4" t="str">
        <f t="shared" si="4561"/>
        <v/>
      </c>
      <c r="K2544" s="4" t="str">
        <f t="shared" si="4562"/>
        <v/>
      </c>
      <c r="L2544" s="4" t="str">
        <f t="shared" si="4563"/>
        <v/>
      </c>
      <c r="M2544" s="4" t="str">
        <f t="shared" si="4564"/>
        <v/>
      </c>
      <c r="N2544" s="4" t="str">
        <f t="shared" si="4565"/>
        <v/>
      </c>
      <c r="O2544" s="4" t="str">
        <f t="shared" si="4566"/>
        <v/>
      </c>
      <c r="P2544" s="4" t="str">
        <f t="shared" si="4567"/>
        <v/>
      </c>
      <c r="Q2544" s="4" t="str">
        <f t="shared" si="4568"/>
        <v/>
      </c>
      <c r="R2544" s="4" t="str">
        <f t="shared" si="4569"/>
        <v/>
      </c>
      <c r="S2544" s="4" t="str">
        <f t="shared" si="4570"/>
        <v/>
      </c>
      <c r="T2544" s="4" t="str">
        <f t="shared" si="4571"/>
        <v/>
      </c>
      <c r="U2544" s="4" t="str">
        <f t="shared" si="4572"/>
        <v/>
      </c>
      <c r="V2544" s="4" t="str">
        <f t="shared" si="4573"/>
        <v/>
      </c>
      <c r="W2544" s="4" t="str">
        <f t="shared" si="4574"/>
        <v/>
      </c>
      <c r="X2544" s="4" t="str">
        <f t="shared" si="4575"/>
        <v/>
      </c>
      <c r="Y2544" s="4">
        <f t="shared" si="4576"/>
        <v>6</v>
      </c>
      <c r="Z2544" s="4" t="str">
        <f t="shared" si="4577"/>
        <v>-</v>
      </c>
      <c r="AA2544" s="4" t="str">
        <f t="shared" si="4578"/>
        <v>/</v>
      </c>
      <c r="AB2544" s="4" t="str">
        <f t="shared" si="4579"/>
        <v/>
      </c>
      <c r="AC2544" s="4" t="str">
        <f t="shared" si="4580"/>
        <v/>
      </c>
      <c r="AD2544" s="4" t="str">
        <f t="shared" si="4581"/>
        <v/>
      </c>
      <c r="AE2544" s="4" t="str">
        <f t="shared" si="4582"/>
        <v/>
      </c>
      <c r="AF2544" s="4">
        <f t="shared" si="4583"/>
        <v>9</v>
      </c>
      <c r="AG2544" s="4">
        <f t="shared" si="4584"/>
        <v>32</v>
      </c>
      <c r="AH2544" s="4">
        <f t="shared" si="4585"/>
        <v>23</v>
      </c>
      <c r="AI2544" s="4" t="str">
        <f t="shared" si="4586"/>
        <v>/RTG</v>
      </c>
      <c r="AJ2544" s="4" t="str">
        <f t="shared" si="4587"/>
        <v>T/RTG</v>
      </c>
      <c r="AK2544" s="4" t="str" cm="1">
        <f t="array" ref="AK2544">LEFT(AR2544,SUM(LEN(AR2544)-LEN(SUBSTITUTE(AR2544,{"0";"1";"2";"3";"4";"5";"6";"7";"8";"9"},""))))</f>
        <v>10</v>
      </c>
      <c r="AL2544" s="4">
        <f t="shared" si="4591"/>
        <v>13</v>
      </c>
      <c r="AM2544" s="4" t="b">
        <f>LEFT(AR2544,2)=AK2544</f>
        <v>1</v>
      </c>
      <c r="AN2544" s="4" t="str">
        <f t="shared" si="4592"/>
        <v>RTG</v>
      </c>
      <c r="AO2544" s="4" t="b">
        <f t="shared" si="4593"/>
        <v>0</v>
      </c>
      <c r="AP2544" s="4" t="b">
        <f t="shared" si="4588"/>
        <v>0</v>
      </c>
      <c r="AQ2544" s="5" t="str">
        <f t="shared" si="4589"/>
        <v>SASA TEPUNG BUMBU 35GR</v>
      </c>
      <c r="AR2544" s="4" t="str">
        <f t="shared" si="4590"/>
        <v>10SCT/RTG</v>
      </c>
      <c r="AS2544" t="s">
        <v>3512</v>
      </c>
      <c r="AT2544" s="1" t="s">
        <v>3513</v>
      </c>
      <c r="AU2544" s="4" t="str">
        <f t="shared" ca="1" si="4596"/>
        <v/>
      </c>
      <c r="AV2544">
        <v>11000</v>
      </c>
      <c r="AW2544">
        <v>11000</v>
      </c>
      <c r="AX2544">
        <v>8900</v>
      </c>
      <c r="AY2544" t="str">
        <f t="shared" si="4550"/>
        <v>8992736945132</v>
      </c>
      <c r="AZ2544" t="str">
        <f t="shared" si="4594"/>
        <v>SASA TEPUNG BUMBU 35GR</v>
      </c>
      <c r="BA2544" t="s">
        <v>4301</v>
      </c>
      <c r="BB2544" t="s">
        <v>4301</v>
      </c>
      <c r="BC2544" s="4" t="str" cm="1">
        <f t="array" aca="1" ref="BC2544" ca="1">LEFT(AR2544,MATCH(FALSE,ISNUMBER(MID(AR2544,ROW(INDIRECT("1:"&amp;LEN(AR2544)+1)), 1) *1),0) -1)</f>
        <v>10</v>
      </c>
      <c r="BD2544" s="1"/>
      <c r="BF2544" s="21"/>
      <c r="BK2544" s="1"/>
      <c r="BM2544" s="1"/>
      <c r="BN2544" s="1"/>
      <c r="BR2544" s="22"/>
      <c r="BS2544">
        <v>0</v>
      </c>
      <c r="BT2544" s="1" t="s">
        <v>5103</v>
      </c>
    </row>
    <row r="2545" spans="1:72">
      <c r="A2545" s="4" t="str">
        <f t="shared" si="4552"/>
        <v/>
      </c>
      <c r="B2545" s="4" t="str">
        <f t="shared" si="4553"/>
        <v>PCS</v>
      </c>
      <c r="C2545" s="4" t="str">
        <f t="shared" si="4554"/>
        <v/>
      </c>
      <c r="D2545" s="4" t="str">
        <f t="shared" si="4555"/>
        <v/>
      </c>
      <c r="E2545" s="4" t="str">
        <f t="shared" si="4556"/>
        <v/>
      </c>
      <c r="F2545" s="4" t="str">
        <f t="shared" si="4557"/>
        <v/>
      </c>
      <c r="G2545" s="4" t="str">
        <f t="shared" si="4558"/>
        <v/>
      </c>
      <c r="H2545" s="4" t="str">
        <f t="shared" si="4559"/>
        <v/>
      </c>
      <c r="I2545" s="4" t="str">
        <f t="shared" si="4560"/>
        <v/>
      </c>
      <c r="J2545" s="4" t="str">
        <f t="shared" si="4561"/>
        <v/>
      </c>
      <c r="K2545" s="4" t="str">
        <f t="shared" si="4562"/>
        <v/>
      </c>
      <c r="L2545" s="4" t="str">
        <f t="shared" si="4563"/>
        <v/>
      </c>
      <c r="M2545" s="4" t="str">
        <f t="shared" si="4564"/>
        <v/>
      </c>
      <c r="N2545" s="4" t="str">
        <f t="shared" si="4565"/>
        <v/>
      </c>
      <c r="O2545" s="4" t="str">
        <f t="shared" si="4566"/>
        <v/>
      </c>
      <c r="P2545" s="4" t="str">
        <f t="shared" si="4567"/>
        <v/>
      </c>
      <c r="Q2545" s="4" t="str">
        <f t="shared" si="4568"/>
        <v/>
      </c>
      <c r="R2545" s="4" t="str">
        <f t="shared" si="4569"/>
        <v/>
      </c>
      <c r="S2545" s="4" t="str">
        <f t="shared" si="4570"/>
        <v/>
      </c>
      <c r="T2545" s="4" t="str">
        <f t="shared" si="4571"/>
        <v/>
      </c>
      <c r="U2545" s="4" t="str">
        <f t="shared" si="4572"/>
        <v/>
      </c>
      <c r="V2545" s="4" t="str">
        <f t="shared" si="4573"/>
        <v/>
      </c>
      <c r="W2545" s="4" t="str">
        <f t="shared" si="4574"/>
        <v/>
      </c>
      <c r="X2545" s="4" t="str">
        <f t="shared" si="4575"/>
        <v/>
      </c>
      <c r="Y2545" s="4">
        <f t="shared" si="4576"/>
        <v>3</v>
      </c>
      <c r="Z2545" s="4" t="str">
        <f t="shared" si="4577"/>
        <v>-</v>
      </c>
      <c r="AA2545" s="4" t="str">
        <f t="shared" si="4578"/>
        <v/>
      </c>
      <c r="AB2545" s="4" t="str">
        <f t="shared" si="4579"/>
        <v/>
      </c>
      <c r="AC2545" s="4" t="str">
        <f t="shared" si="4580"/>
        <v/>
      </c>
      <c r="AD2545" s="4" t="str">
        <f t="shared" si="4581"/>
        <v/>
      </c>
      <c r="AE2545" s="4" t="str">
        <f t="shared" si="4582"/>
        <v/>
      </c>
      <c r="AF2545" s="4">
        <f t="shared" si="4583"/>
        <v>4</v>
      </c>
      <c r="AG2545" s="4">
        <f t="shared" si="4584"/>
        <v>25</v>
      </c>
      <c r="AH2545" s="4">
        <f t="shared" si="4585"/>
        <v>21</v>
      </c>
      <c r="AI2545" s="4" t="str">
        <f t="shared" si="4586"/>
        <v>1PCS</v>
      </c>
      <c r="AJ2545" s="4" t="str">
        <f t="shared" si="4587"/>
        <v>-1PCS</v>
      </c>
      <c r="AK2545" s="4" t="str" cm="1">
        <f t="array" ref="AK2545">LEFT(AR2545,SUM(LEN(AR2545)-LEN(SUBSTITUTE(AR2545,{"0";"1";"2";"3";"4";"5";"6";"7";"8";"9"},""))))</f>
        <v>1</v>
      </c>
      <c r="AL2545" s="4">
        <f t="shared" si="4591"/>
        <v>13</v>
      </c>
      <c r="AM2545" s="4" t="b">
        <f>LEFT(AR2545,1)=AK2545</f>
        <v>1</v>
      </c>
      <c r="AN2545" s="4" t="str">
        <f t="shared" si="4592"/>
        <v>PCS</v>
      </c>
      <c r="AO2545" s="4" t="b">
        <f t="shared" si="4593"/>
        <v>0</v>
      </c>
      <c r="AP2545" s="4" t="b">
        <f t="shared" si="4588"/>
        <v>0</v>
      </c>
      <c r="AQ2545" s="5" t="str">
        <f t="shared" si="4589"/>
        <v>SASA TEPUNG KENTUCKY</v>
      </c>
      <c r="AR2545" s="4" t="str">
        <f t="shared" si="4590"/>
        <v>1PCS</v>
      </c>
      <c r="AS2545" t="s">
        <v>3518</v>
      </c>
      <c r="AU2545" s="4" t="str">
        <f t="shared" ca="1" si="4596"/>
        <v/>
      </c>
      <c r="AV2545">
        <v>2500</v>
      </c>
      <c r="AW2545">
        <v>2500</v>
      </c>
      <c r="AX2545">
        <v>2500</v>
      </c>
      <c r="AY2545" t="str">
        <f t="shared" si="4550"/>
        <v>8000000002545</v>
      </c>
      <c r="AZ2545" t="str">
        <f t="shared" si="4594"/>
        <v>SASA TEPUNG KENTUCKY</v>
      </c>
      <c r="BA2545" t="s">
        <v>4301</v>
      </c>
      <c r="BB2545" t="s">
        <v>4301</v>
      </c>
      <c r="BC2545" s="9" t="str" cm="1">
        <f t="array" aca="1" ref="BC2545" ca="1">LEFT(AR2545,MATCH(FALSE,ISNUMBER(MID(AR2545,ROW(INDIRECT("1:"&amp;LEN(AR2545)+1)), 1) *1),0) -1)</f>
        <v>1</v>
      </c>
      <c r="BD2545" s="1"/>
      <c r="BF2545" s="21"/>
      <c r="BK2545" s="1"/>
      <c r="BM2545" s="1"/>
      <c r="BN2545" s="1"/>
      <c r="BR2545" s="22"/>
      <c r="BS2545">
        <v>0</v>
      </c>
      <c r="BT2545" s="1" t="s">
        <v>5103</v>
      </c>
    </row>
    <row r="2546" spans="1:72">
      <c r="A2546" s="4" t="str">
        <f t="shared" si="4552"/>
        <v/>
      </c>
      <c r="B2546" s="4" t="str">
        <f t="shared" si="4553"/>
        <v/>
      </c>
      <c r="C2546" s="4" t="str">
        <f t="shared" si="4554"/>
        <v/>
      </c>
      <c r="D2546" s="4" t="str">
        <f t="shared" si="4555"/>
        <v/>
      </c>
      <c r="E2546" s="4" t="str">
        <f t="shared" si="4556"/>
        <v/>
      </c>
      <c r="F2546" s="4" t="str">
        <f t="shared" si="4557"/>
        <v>RTG</v>
      </c>
      <c r="G2546" s="4" t="str">
        <f t="shared" si="4558"/>
        <v/>
      </c>
      <c r="H2546" s="4" t="str">
        <f t="shared" si="4559"/>
        <v/>
      </c>
      <c r="I2546" s="4" t="str">
        <f t="shared" si="4560"/>
        <v/>
      </c>
      <c r="J2546" s="4" t="str">
        <f t="shared" si="4561"/>
        <v/>
      </c>
      <c r="K2546" s="4" t="str">
        <f t="shared" si="4562"/>
        <v/>
      </c>
      <c r="L2546" s="4" t="str">
        <f t="shared" si="4563"/>
        <v/>
      </c>
      <c r="M2546" s="4" t="str">
        <f t="shared" si="4564"/>
        <v/>
      </c>
      <c r="N2546" s="4" t="str">
        <f t="shared" si="4565"/>
        <v/>
      </c>
      <c r="O2546" s="4" t="str">
        <f t="shared" si="4566"/>
        <v/>
      </c>
      <c r="P2546" s="4" t="str">
        <f t="shared" si="4567"/>
        <v/>
      </c>
      <c r="Q2546" s="4" t="str">
        <f t="shared" si="4568"/>
        <v/>
      </c>
      <c r="R2546" s="4" t="str">
        <f t="shared" si="4569"/>
        <v/>
      </c>
      <c r="S2546" s="4" t="str">
        <f t="shared" si="4570"/>
        <v/>
      </c>
      <c r="T2546" s="4" t="str">
        <f t="shared" si="4571"/>
        <v/>
      </c>
      <c r="U2546" s="4" t="str">
        <f t="shared" si="4572"/>
        <v/>
      </c>
      <c r="V2546" s="4" t="str">
        <f t="shared" si="4573"/>
        <v/>
      </c>
      <c r="W2546" s="4" t="str">
        <f t="shared" si="4574"/>
        <v/>
      </c>
      <c r="X2546" s="4" t="str">
        <f t="shared" si="4575"/>
        <v/>
      </c>
      <c r="Y2546" s="4">
        <f t="shared" si="4576"/>
        <v>3</v>
      </c>
      <c r="Z2546" s="4" t="str">
        <f t="shared" si="4577"/>
        <v>-</v>
      </c>
      <c r="AA2546" s="4" t="str">
        <f t="shared" si="4578"/>
        <v/>
      </c>
      <c r="AB2546" s="4" t="str">
        <f t="shared" si="4579"/>
        <v/>
      </c>
      <c r="AC2546" s="4" t="str">
        <f t="shared" si="4580"/>
        <v/>
      </c>
      <c r="AD2546" s="4" t="str">
        <f t="shared" si="4581"/>
        <v/>
      </c>
      <c r="AE2546" s="4" t="str">
        <f t="shared" si="4582"/>
        <v/>
      </c>
      <c r="AF2546" s="4">
        <f t="shared" si="4583"/>
        <v>4</v>
      </c>
      <c r="AG2546" s="4">
        <f t="shared" si="4584"/>
        <v>35</v>
      </c>
      <c r="AH2546" s="4">
        <f t="shared" si="4585"/>
        <v>31</v>
      </c>
      <c r="AI2546" s="4" t="str">
        <f t="shared" si="4586"/>
        <v>1RTG</v>
      </c>
      <c r="AJ2546" s="4" t="str">
        <f t="shared" si="4587"/>
        <v>-1RTG</v>
      </c>
      <c r="AK2546" s="4" t="str" cm="1">
        <f t="array" ref="AK2546">LEFT(AR2546,SUM(LEN(AR2546)-LEN(SUBSTITUTE(AR2546,{"0";"1";"2";"3";"4";"5";"6";"7";"8";"9"},""))))</f>
        <v>1</v>
      </c>
      <c r="AL2546" s="4">
        <f t="shared" si="4591"/>
        <v>13</v>
      </c>
      <c r="AM2546" s="4" t="b">
        <f>LEFT(AR2546,1)=AK2546</f>
        <v>1</v>
      </c>
      <c r="AN2546" s="4" t="str">
        <f t="shared" si="4592"/>
        <v>RTG</v>
      </c>
      <c r="AO2546" s="4" t="b">
        <f t="shared" si="4593"/>
        <v>0</v>
      </c>
      <c r="AP2546" s="4" t="b">
        <f t="shared" si="4588"/>
        <v>0</v>
      </c>
      <c r="AQ2546" s="5" t="str">
        <f t="shared" si="4589"/>
        <v>SASA TEPUNG KENTUCKY 30GR 1000</v>
      </c>
      <c r="AR2546" s="4" t="str">
        <f t="shared" si="4590"/>
        <v>1RTG</v>
      </c>
      <c r="AS2546" t="s">
        <v>4667</v>
      </c>
      <c r="AT2546" s="1" t="s">
        <v>3514</v>
      </c>
      <c r="AU2546" s="4" t="str">
        <f t="shared" ca="1" si="4596"/>
        <v/>
      </c>
      <c r="AV2546">
        <v>9000</v>
      </c>
      <c r="AW2546">
        <v>9000</v>
      </c>
      <c r="AX2546">
        <v>8000</v>
      </c>
      <c r="AY2546" t="str">
        <f t="shared" si="4550"/>
        <v>8992736932156</v>
      </c>
      <c r="AZ2546" t="str">
        <f t="shared" si="4594"/>
        <v>SASA TEPUNG KENTUCKY 30GR 1000</v>
      </c>
      <c r="BA2546" t="s">
        <v>4301</v>
      </c>
      <c r="BB2546" t="s">
        <v>4301</v>
      </c>
      <c r="BC2546" s="9" t="str" cm="1">
        <f t="array" aca="1" ref="BC2546" ca="1">LEFT(AR2546,MATCH(FALSE,ISNUMBER(MID(AR2546,ROW(INDIRECT("1:"&amp;LEN(AR2546)+1)), 1) *1),0) -1)</f>
        <v>1</v>
      </c>
      <c r="BD2546" s="1"/>
      <c r="BF2546" s="21"/>
      <c r="BK2546" s="1"/>
      <c r="BM2546" s="1"/>
      <c r="BN2546" s="1"/>
      <c r="BR2546" s="22"/>
      <c r="BS2546">
        <v>0</v>
      </c>
      <c r="BT2546" s="1" t="s">
        <v>5103</v>
      </c>
    </row>
    <row r="2547" spans="1:72">
      <c r="A2547" s="4" t="str">
        <f t="shared" si="4552"/>
        <v/>
      </c>
      <c r="B2547" s="4" t="str">
        <f t="shared" si="4553"/>
        <v>PCS</v>
      </c>
      <c r="C2547" s="4" t="str">
        <f t="shared" si="4554"/>
        <v/>
      </c>
      <c r="D2547" s="4" t="str">
        <f t="shared" si="4555"/>
        <v/>
      </c>
      <c r="E2547" s="4" t="str">
        <f t="shared" si="4556"/>
        <v/>
      </c>
      <c r="F2547" s="4" t="str">
        <f t="shared" si="4557"/>
        <v>RTG</v>
      </c>
      <c r="G2547" s="4" t="str">
        <f t="shared" si="4558"/>
        <v/>
      </c>
      <c r="H2547" s="4" t="str">
        <f t="shared" si="4559"/>
        <v/>
      </c>
      <c r="I2547" s="4" t="str">
        <f t="shared" si="4560"/>
        <v/>
      </c>
      <c r="J2547" s="4" t="str">
        <f t="shared" si="4561"/>
        <v/>
      </c>
      <c r="K2547" s="4" t="str">
        <f t="shared" si="4562"/>
        <v/>
      </c>
      <c r="L2547" s="4" t="str">
        <f t="shared" si="4563"/>
        <v/>
      </c>
      <c r="M2547" s="4" t="str">
        <f t="shared" si="4564"/>
        <v/>
      </c>
      <c r="N2547" s="4" t="str">
        <f t="shared" si="4565"/>
        <v/>
      </c>
      <c r="O2547" s="4" t="str">
        <f t="shared" si="4566"/>
        <v/>
      </c>
      <c r="P2547" s="4" t="str">
        <f t="shared" si="4567"/>
        <v/>
      </c>
      <c r="Q2547" s="4" t="str">
        <f t="shared" si="4568"/>
        <v/>
      </c>
      <c r="R2547" s="4" t="str">
        <f t="shared" si="4569"/>
        <v/>
      </c>
      <c r="S2547" s="4" t="str">
        <f t="shared" si="4570"/>
        <v/>
      </c>
      <c r="T2547" s="4" t="str">
        <f t="shared" si="4571"/>
        <v/>
      </c>
      <c r="U2547" s="4" t="str">
        <f t="shared" si="4572"/>
        <v/>
      </c>
      <c r="V2547" s="4" t="str">
        <f t="shared" si="4573"/>
        <v/>
      </c>
      <c r="W2547" s="4" t="str">
        <f t="shared" si="4574"/>
        <v/>
      </c>
      <c r="X2547" s="4" t="str">
        <f t="shared" si="4575"/>
        <v/>
      </c>
      <c r="Y2547" s="4">
        <f t="shared" si="4576"/>
        <v>6</v>
      </c>
      <c r="Z2547" s="4" t="str">
        <f t="shared" si="4577"/>
        <v>-</v>
      </c>
      <c r="AA2547" s="4" t="str">
        <f t="shared" si="4578"/>
        <v>/</v>
      </c>
      <c r="AB2547" s="4" t="str">
        <f t="shared" si="4579"/>
        <v/>
      </c>
      <c r="AC2547" s="4" t="str">
        <f t="shared" si="4580"/>
        <v/>
      </c>
      <c r="AD2547" s="4" t="str">
        <f t="shared" si="4581"/>
        <v/>
      </c>
      <c r="AE2547" s="4" t="str">
        <f t="shared" si="4582"/>
        <v/>
      </c>
      <c r="AF2547" s="4">
        <f t="shared" si="4583"/>
        <v>9</v>
      </c>
      <c r="AG2547" s="4">
        <f t="shared" si="4584"/>
        <v>42</v>
      </c>
      <c r="AH2547" s="4">
        <f t="shared" si="4585"/>
        <v>33</v>
      </c>
      <c r="AI2547" s="4" t="str">
        <f t="shared" si="4586"/>
        <v>/RTG</v>
      </c>
      <c r="AJ2547" s="4" t="str">
        <f t="shared" si="4587"/>
        <v>S/RTG</v>
      </c>
      <c r="AK2547" s="4" t="str" cm="1">
        <f t="array" ref="AK2547">LEFT(AR2547,SUM(LEN(AR2547)-LEN(SUBSTITUTE(AR2547,{"0";"1";"2";"3";"4";"5";"6";"7";"8";"9"},""))))</f>
        <v>10</v>
      </c>
      <c r="AL2547" s="4">
        <f t="shared" si="4591"/>
        <v>13</v>
      </c>
      <c r="AM2547" s="4" t="b">
        <f>LEFT(AR2547,2)=AK2547</f>
        <v>1</v>
      </c>
      <c r="AN2547" s="4" t="str">
        <f t="shared" si="4592"/>
        <v>RTG</v>
      </c>
      <c r="AO2547" s="4" t="b">
        <f t="shared" si="4593"/>
        <v>1</v>
      </c>
      <c r="AP2547" s="4" t="b">
        <f t="shared" si="4588"/>
        <v>0</v>
      </c>
      <c r="AQ2547" s="5" t="str">
        <f t="shared" si="4589"/>
        <v>SASA TEPUNG KENTUCKY AYAM KRISPI</v>
      </c>
      <c r="AR2547" s="4" t="str">
        <f t="shared" si="4590"/>
        <v>10PCS/RTG</v>
      </c>
      <c r="AS2547" t="s">
        <v>3515</v>
      </c>
      <c r="AT2547" s="1" t="s">
        <v>3516</v>
      </c>
      <c r="AU2547" s="4" t="str">
        <f t="shared" si="4596"/>
        <v>XXXX</v>
      </c>
      <c r="AV2547">
        <v>24000</v>
      </c>
      <c r="AW2547">
        <v>24000</v>
      </c>
      <c r="AX2547">
        <v>22000</v>
      </c>
      <c r="AY2547" t="str">
        <f t="shared" si="4550"/>
        <v>8992736980164</v>
      </c>
      <c r="AZ2547" t="str">
        <f t="shared" si="4594"/>
        <v>SASA TEPUNG KENTUCKY AYAM KRISPI</v>
      </c>
      <c r="BA2547" t="s">
        <v>4301</v>
      </c>
      <c r="BB2547" t="s">
        <v>4301</v>
      </c>
      <c r="BC2547" s="4" t="str" cm="1">
        <f t="array" aca="1" ref="BC2547" ca="1">LEFT(AR2547,MATCH(FALSE,ISNUMBER(MID(AR2547,ROW(INDIRECT("1:"&amp;LEN(AR2547)+1)), 1) *1),0) -1)</f>
        <v>10</v>
      </c>
      <c r="BD2547" s="1"/>
      <c r="BF2547" s="21"/>
      <c r="BK2547" s="1"/>
      <c r="BM2547" s="1"/>
      <c r="BN2547" s="1"/>
      <c r="BR2547" s="22"/>
      <c r="BS2547">
        <v>0</v>
      </c>
      <c r="BT2547" s="1" t="s">
        <v>5103</v>
      </c>
    </row>
    <row r="2548" spans="1:72">
      <c r="A2548" s="4" t="str">
        <f t="shared" si="4552"/>
        <v/>
      </c>
      <c r="B2548" s="4" t="str">
        <f t="shared" si="4553"/>
        <v/>
      </c>
      <c r="C2548" s="4" t="str">
        <f t="shared" si="4554"/>
        <v/>
      </c>
      <c r="D2548" s="4" t="str">
        <f t="shared" si="4555"/>
        <v/>
      </c>
      <c r="E2548" s="4" t="str">
        <f t="shared" si="4556"/>
        <v/>
      </c>
      <c r="F2548" s="4" t="str">
        <f t="shared" si="4557"/>
        <v>RTG</v>
      </c>
      <c r="G2548" s="4" t="str">
        <f t="shared" si="4558"/>
        <v/>
      </c>
      <c r="H2548" s="4" t="str">
        <f t="shared" si="4559"/>
        <v/>
      </c>
      <c r="I2548" s="4" t="str">
        <f t="shared" si="4560"/>
        <v/>
      </c>
      <c r="J2548" s="4" t="str">
        <f t="shared" si="4561"/>
        <v/>
      </c>
      <c r="K2548" s="4" t="str">
        <f t="shared" si="4562"/>
        <v/>
      </c>
      <c r="L2548" s="4" t="str">
        <f t="shared" si="4563"/>
        <v/>
      </c>
      <c r="M2548" s="4" t="str">
        <f t="shared" si="4564"/>
        <v/>
      </c>
      <c r="N2548" s="4" t="str">
        <f t="shared" si="4565"/>
        <v/>
      </c>
      <c r="O2548" s="4" t="str">
        <f t="shared" si="4566"/>
        <v>DUS</v>
      </c>
      <c r="P2548" s="4" t="str">
        <f t="shared" si="4567"/>
        <v/>
      </c>
      <c r="Q2548" s="4" t="str">
        <f t="shared" si="4568"/>
        <v/>
      </c>
      <c r="R2548" s="4" t="str">
        <f t="shared" si="4569"/>
        <v/>
      </c>
      <c r="S2548" s="4" t="str">
        <f t="shared" si="4570"/>
        <v/>
      </c>
      <c r="T2548" s="4" t="str">
        <f t="shared" si="4571"/>
        <v/>
      </c>
      <c r="U2548" s="4" t="str">
        <f t="shared" si="4572"/>
        <v/>
      </c>
      <c r="V2548" s="4" t="str">
        <f t="shared" si="4573"/>
        <v/>
      </c>
      <c r="W2548" s="4" t="str">
        <f t="shared" si="4574"/>
        <v/>
      </c>
      <c r="X2548" s="4" t="str">
        <f t="shared" si="4575"/>
        <v/>
      </c>
      <c r="Y2548" s="4">
        <f t="shared" si="4576"/>
        <v>6</v>
      </c>
      <c r="Z2548" s="4" t="str">
        <f t="shared" si="4577"/>
        <v>-</v>
      </c>
      <c r="AA2548" s="4" t="str">
        <f t="shared" si="4578"/>
        <v>/</v>
      </c>
      <c r="AB2548" s="4" t="str">
        <f t="shared" si="4579"/>
        <v/>
      </c>
      <c r="AC2548" s="4" t="str">
        <f t="shared" si="4580"/>
        <v/>
      </c>
      <c r="AD2548" s="4" t="str">
        <f t="shared" si="4581"/>
        <v/>
      </c>
      <c r="AE2548" s="4" t="str">
        <f t="shared" si="4582"/>
        <v/>
      </c>
      <c r="AF2548" s="4">
        <f t="shared" si="4583"/>
        <v>9</v>
      </c>
      <c r="AG2548" s="4">
        <f t="shared" si="4584"/>
        <v>42</v>
      </c>
      <c r="AH2548" s="4">
        <f t="shared" si="4585"/>
        <v>33</v>
      </c>
      <c r="AI2548" s="4" t="str">
        <f t="shared" si="4586"/>
        <v>/DUS</v>
      </c>
      <c r="AJ2548" s="4" t="str">
        <f t="shared" si="4587"/>
        <v>G/DUS</v>
      </c>
      <c r="AK2548" s="4" t="str" cm="1">
        <f t="array" ref="AK2548">LEFT(AR2548,SUM(LEN(AR2548)-LEN(SUBSTITUTE(AR2548,{"0";"1";"2";"3";"4";"5";"6";"7";"8";"9"},""))))</f>
        <v>12</v>
      </c>
      <c r="AL2548" s="4">
        <f t="shared" si="4591"/>
        <v>13</v>
      </c>
      <c r="AM2548" s="4" t="b">
        <f>LEFT(AR2548,2)=AK2548</f>
        <v>1</v>
      </c>
      <c r="AN2548" s="4" t="str">
        <f t="shared" si="4592"/>
        <v>DUS</v>
      </c>
      <c r="AO2548" s="4" t="b">
        <f t="shared" si="4593"/>
        <v>1</v>
      </c>
      <c r="AP2548" s="4" t="b">
        <f t="shared" si="4588"/>
        <v>0</v>
      </c>
      <c r="AQ2548" s="5" t="str">
        <f t="shared" si="4589"/>
        <v>SASA TEPUNG KENTUCKY AYAM KRISPI</v>
      </c>
      <c r="AR2548" s="4" t="str">
        <f t="shared" si="4590"/>
        <v>12RTG/DUS</v>
      </c>
      <c r="AS2548" t="s">
        <v>3517</v>
      </c>
      <c r="AU2548" s="4" t="b">
        <f t="shared" ca="1" si="4596"/>
        <v>1</v>
      </c>
      <c r="AV2548">
        <v>244000</v>
      </c>
      <c r="AW2548">
        <v>244000</v>
      </c>
      <c r="AX2548">
        <v>242000</v>
      </c>
      <c r="AY2548" t="str">
        <f t="shared" si="4550"/>
        <v>8000000002548</v>
      </c>
      <c r="AZ2548" t="str">
        <f t="shared" si="4594"/>
        <v>SASA TEPUNG KENTUCKY AYAM KRISPI</v>
      </c>
      <c r="BA2548" t="s">
        <v>4301</v>
      </c>
      <c r="BB2548" t="s">
        <v>4301</v>
      </c>
      <c r="BC2548" s="4" t="str" cm="1">
        <f t="array" aca="1" ref="BC2548" ca="1">LEFT(AR2548,MATCH(FALSE,ISNUMBER(MID(AR2548,ROW(INDIRECT("1:"&amp;LEN(AR2548)+1)), 1) *1),0) -1)</f>
        <v>12</v>
      </c>
      <c r="BD2548" s="1"/>
      <c r="BF2548" s="21"/>
      <c r="BK2548" s="1"/>
      <c r="BM2548" s="1"/>
      <c r="BN2548" s="1"/>
      <c r="BR2548" s="22"/>
      <c r="BS2548">
        <v>0</v>
      </c>
      <c r="BT2548" s="1" t="s">
        <v>5103</v>
      </c>
    </row>
    <row r="2549" spans="1:72">
      <c r="A2549" s="4" t="str">
        <f t="shared" si="4552"/>
        <v/>
      </c>
      <c r="B2549" s="4" t="str">
        <f t="shared" si="4553"/>
        <v/>
      </c>
      <c r="C2549" s="4" t="str">
        <f t="shared" si="4554"/>
        <v/>
      </c>
      <c r="D2549" s="4" t="str">
        <f t="shared" si="4555"/>
        <v/>
      </c>
      <c r="E2549" s="4" t="str">
        <f t="shared" si="4556"/>
        <v/>
      </c>
      <c r="F2549" s="4" t="str">
        <f t="shared" si="4557"/>
        <v>RTG</v>
      </c>
      <c r="G2549" s="4" t="str">
        <f t="shared" si="4558"/>
        <v/>
      </c>
      <c r="H2549" s="4" t="str">
        <f t="shared" si="4559"/>
        <v/>
      </c>
      <c r="I2549" s="4" t="str">
        <f t="shared" si="4560"/>
        <v/>
      </c>
      <c r="J2549" s="4" t="str">
        <f t="shared" si="4561"/>
        <v/>
      </c>
      <c r="K2549" s="4" t="str">
        <f t="shared" si="4562"/>
        <v/>
      </c>
      <c r="L2549" s="4" t="str">
        <f t="shared" si="4563"/>
        <v/>
      </c>
      <c r="M2549" s="4" t="str">
        <f t="shared" si="4564"/>
        <v/>
      </c>
      <c r="N2549" s="4" t="str">
        <f t="shared" si="4565"/>
        <v/>
      </c>
      <c r="O2549" s="4" t="str">
        <f t="shared" si="4566"/>
        <v/>
      </c>
      <c r="P2549" s="4" t="str">
        <f t="shared" si="4567"/>
        <v/>
      </c>
      <c r="Q2549" s="4" t="str">
        <f t="shared" si="4568"/>
        <v/>
      </c>
      <c r="R2549" s="4" t="str">
        <f t="shared" si="4569"/>
        <v/>
      </c>
      <c r="S2549" s="4" t="str">
        <f t="shared" si="4570"/>
        <v/>
      </c>
      <c r="T2549" s="4" t="str">
        <f t="shared" si="4571"/>
        <v/>
      </c>
      <c r="U2549" s="4" t="str">
        <f t="shared" si="4572"/>
        <v/>
      </c>
      <c r="V2549" s="4" t="str">
        <f t="shared" si="4573"/>
        <v/>
      </c>
      <c r="W2549" s="4" t="str">
        <f t="shared" si="4574"/>
        <v/>
      </c>
      <c r="X2549" s="4" t="str">
        <f t="shared" si="4575"/>
        <v/>
      </c>
      <c r="Y2549" s="4">
        <f t="shared" si="4576"/>
        <v>3</v>
      </c>
      <c r="Z2549" s="4" t="str">
        <f t="shared" si="4577"/>
        <v>-</v>
      </c>
      <c r="AA2549" s="4" t="str">
        <f t="shared" si="4578"/>
        <v/>
      </c>
      <c r="AB2549" s="4" t="str">
        <f t="shared" si="4579"/>
        <v/>
      </c>
      <c r="AC2549" s="4" t="str">
        <f t="shared" si="4580"/>
        <v/>
      </c>
      <c r="AD2549" s="4" t="str">
        <f t="shared" si="4581"/>
        <v/>
      </c>
      <c r="AE2549" s="4" t="str">
        <f t="shared" si="4582"/>
        <v/>
      </c>
      <c r="AF2549" s="4">
        <f t="shared" si="4583"/>
        <v>4</v>
      </c>
      <c r="AG2549" s="4">
        <f t="shared" si="4584"/>
        <v>39</v>
      </c>
      <c r="AH2549" s="4">
        <f t="shared" si="4585"/>
        <v>35</v>
      </c>
      <c r="AI2549" s="4" t="str">
        <f t="shared" si="4586"/>
        <v>1RTG</v>
      </c>
      <c r="AJ2549" s="4" t="str">
        <f t="shared" si="4587"/>
        <v>-1RTG</v>
      </c>
      <c r="AK2549" s="4" t="str" cm="1">
        <f t="array" ref="AK2549">LEFT(AR2549,SUM(LEN(AR2549)-LEN(SUBSTITUTE(AR2549,{"0";"1";"2";"3";"4";"5";"6";"7";"8";"9"},""))))</f>
        <v>1</v>
      </c>
      <c r="AL2549" s="4">
        <f t="shared" si="4591"/>
        <v>13</v>
      </c>
      <c r="AM2549" s="4" t="b">
        <f>LEFT(AR2549,1)=AK2549</f>
        <v>1</v>
      </c>
      <c r="AN2549" s="4" t="str">
        <f t="shared" si="4592"/>
        <v>RTG</v>
      </c>
      <c r="AO2549" s="4" t="b">
        <f t="shared" si="4593"/>
        <v>0</v>
      </c>
      <c r="AP2549" s="4" t="b">
        <f t="shared" si="4588"/>
        <v>0</v>
      </c>
      <c r="AQ2549" s="5" t="str">
        <f t="shared" si="4589"/>
        <v>SASA TEPUNG PISANG GORENG 30G 1000</v>
      </c>
      <c r="AR2549" s="4" t="str">
        <f t="shared" si="4590"/>
        <v>1RTG</v>
      </c>
      <c r="AS2549" t="s">
        <v>4663</v>
      </c>
      <c r="AT2549" s="1" t="s">
        <v>3519</v>
      </c>
      <c r="AU2549" s="4" t="str">
        <f t="shared" ca="1" si="4596"/>
        <v/>
      </c>
      <c r="AV2549">
        <v>9000</v>
      </c>
      <c r="AW2549">
        <v>9000</v>
      </c>
      <c r="AX2549">
        <v>8000</v>
      </c>
      <c r="AY2549" t="str">
        <f t="shared" si="4550"/>
        <v>8992736030166</v>
      </c>
      <c r="AZ2549" t="str">
        <f t="shared" si="4594"/>
        <v>SASA TEPUNG PISANG GORENG 30G 1000</v>
      </c>
      <c r="BA2549" t="s">
        <v>4301</v>
      </c>
      <c r="BB2549" t="s">
        <v>4301</v>
      </c>
      <c r="BC2549" s="9" t="str" cm="1">
        <f t="array" aca="1" ref="BC2549" ca="1">LEFT(AR2549,MATCH(FALSE,ISNUMBER(MID(AR2549,ROW(INDIRECT("1:"&amp;LEN(AR2549)+1)), 1) *1),0) -1)</f>
        <v>1</v>
      </c>
      <c r="BD2549" s="1"/>
      <c r="BF2549" s="21"/>
      <c r="BK2549" s="1"/>
      <c r="BM2549" s="1"/>
      <c r="BN2549" s="1"/>
      <c r="BR2549" s="22"/>
      <c r="BS2549">
        <v>0</v>
      </c>
      <c r="BT2549" s="1" t="s">
        <v>5103</v>
      </c>
    </row>
    <row r="2550" spans="1:72">
      <c r="A2550" s="4" t="str">
        <f t="shared" si="4552"/>
        <v/>
      </c>
      <c r="B2550" s="4" t="str">
        <f t="shared" si="4553"/>
        <v>PCS</v>
      </c>
      <c r="C2550" s="4" t="str">
        <f t="shared" si="4554"/>
        <v/>
      </c>
      <c r="D2550" s="4" t="str">
        <f t="shared" si="4555"/>
        <v/>
      </c>
      <c r="E2550" s="4" t="str">
        <f t="shared" si="4556"/>
        <v/>
      </c>
      <c r="F2550" s="4" t="str">
        <f t="shared" si="4557"/>
        <v>RTG</v>
      </c>
      <c r="G2550" s="4" t="str">
        <f t="shared" si="4558"/>
        <v/>
      </c>
      <c r="H2550" s="4" t="str">
        <f t="shared" si="4559"/>
        <v/>
      </c>
      <c r="I2550" s="4" t="str">
        <f t="shared" si="4560"/>
        <v/>
      </c>
      <c r="J2550" s="4" t="str">
        <f t="shared" si="4561"/>
        <v/>
      </c>
      <c r="K2550" s="4" t="str">
        <f t="shared" si="4562"/>
        <v/>
      </c>
      <c r="L2550" s="4" t="str">
        <f t="shared" si="4563"/>
        <v/>
      </c>
      <c r="M2550" s="4" t="str">
        <f t="shared" si="4564"/>
        <v/>
      </c>
      <c r="N2550" s="4" t="str">
        <f t="shared" si="4565"/>
        <v>BAG</v>
      </c>
      <c r="O2550" s="4" t="str">
        <f t="shared" si="4566"/>
        <v/>
      </c>
      <c r="P2550" s="4" t="str">
        <f t="shared" si="4567"/>
        <v/>
      </c>
      <c r="Q2550" s="4" t="str">
        <f t="shared" si="4568"/>
        <v/>
      </c>
      <c r="R2550" s="4" t="str">
        <f t="shared" si="4569"/>
        <v/>
      </c>
      <c r="S2550" s="4" t="str">
        <f t="shared" si="4570"/>
        <v/>
      </c>
      <c r="T2550" s="4" t="str">
        <f t="shared" si="4571"/>
        <v/>
      </c>
      <c r="U2550" s="4" t="str">
        <f t="shared" si="4572"/>
        <v/>
      </c>
      <c r="V2550" s="4" t="str">
        <f t="shared" si="4573"/>
        <v/>
      </c>
      <c r="W2550" s="4" t="str">
        <f t="shared" si="4574"/>
        <v/>
      </c>
      <c r="X2550" s="4" t="str">
        <f t="shared" si="4575"/>
        <v/>
      </c>
      <c r="Y2550" s="4">
        <f t="shared" si="4576"/>
        <v>9</v>
      </c>
      <c r="Z2550" s="4" t="str">
        <f t="shared" si="4577"/>
        <v>-</v>
      </c>
      <c r="AA2550" s="4" t="str">
        <f t="shared" si="4578"/>
        <v>/</v>
      </c>
      <c r="AB2550" s="4" t="str">
        <f t="shared" si="4579"/>
        <v/>
      </c>
      <c r="AC2550" s="4" t="str">
        <f t="shared" si="4580"/>
        <v/>
      </c>
      <c r="AD2550" s="4" t="str">
        <f t="shared" si="4581"/>
        <v/>
      </c>
      <c r="AE2550" s="4" t="str">
        <f t="shared" si="4582"/>
        <v/>
      </c>
      <c r="AF2550" s="4">
        <f t="shared" si="4583"/>
        <v>9</v>
      </c>
      <c r="AG2550" s="4">
        <f t="shared" si="4584"/>
        <v>31</v>
      </c>
      <c r="AH2550" s="4">
        <f t="shared" si="4585"/>
        <v>22</v>
      </c>
      <c r="AI2550" s="4" t="str">
        <f t="shared" si="4586"/>
        <v>/RTG</v>
      </c>
      <c r="AJ2550" s="4" t="str">
        <f t="shared" si="4587"/>
        <v>S/RTG</v>
      </c>
      <c r="AK2550" s="4" t="str" cm="1">
        <f t="array" ref="AK2550">LEFT(AR2550,SUM(LEN(AR2550)-LEN(SUBSTITUTE(AR2550,{"0";"1";"2";"3";"4";"5";"6";"7";"8";"9"},""))))</f>
        <v>10</v>
      </c>
      <c r="AL2550" s="4">
        <f t="shared" si="4591"/>
        <v>13</v>
      </c>
      <c r="AM2550" s="4" t="b">
        <f>LEFT(AR2550,2)=AK2550</f>
        <v>1</v>
      </c>
      <c r="AN2550" s="4" t="str">
        <f t="shared" si="4592"/>
        <v>RTG</v>
      </c>
      <c r="AO2550" s="4" t="b">
        <f t="shared" si="4593"/>
        <v>0</v>
      </c>
      <c r="AP2550" s="4" t="b">
        <f t="shared" si="4588"/>
        <v>0</v>
      </c>
      <c r="AQ2550" s="5" t="str">
        <f t="shared" si="4589"/>
        <v>SASA TEPUNG SERBAGUNA</v>
      </c>
      <c r="AR2550" s="4" t="str">
        <f t="shared" si="4590"/>
        <v>10PCS/RTG</v>
      </c>
      <c r="AS2550" t="s">
        <v>3520</v>
      </c>
      <c r="AT2550" s="1" t="s">
        <v>3521</v>
      </c>
      <c r="AU2550" s="4" t="str">
        <f t="shared" ca="1" si="4596"/>
        <v/>
      </c>
      <c r="AV2550">
        <v>24000</v>
      </c>
      <c r="AW2550">
        <v>24000</v>
      </c>
      <c r="AX2550">
        <v>22000</v>
      </c>
      <c r="AY2550" t="str">
        <f t="shared" si="4550"/>
        <v>8992736980133</v>
      </c>
      <c r="AZ2550" t="str">
        <f t="shared" si="4594"/>
        <v>SASA TEPUNG SERBAGUNA</v>
      </c>
      <c r="BA2550" t="s">
        <v>4301</v>
      </c>
      <c r="BB2550" t="s">
        <v>4301</v>
      </c>
      <c r="BC2550" s="4" t="str" cm="1">
        <f t="array" aca="1" ref="BC2550" ca="1">LEFT(AR2550,MATCH(FALSE,ISNUMBER(MID(AR2550,ROW(INDIRECT("1:"&amp;LEN(AR2550)+1)), 1) *1),0) -1)</f>
        <v>10</v>
      </c>
      <c r="BD2550" s="1"/>
      <c r="BF2550" s="21"/>
      <c r="BK2550" s="1"/>
      <c r="BM2550" s="1"/>
      <c r="BN2550" s="1"/>
      <c r="BR2550" s="22"/>
      <c r="BS2550">
        <v>0</v>
      </c>
      <c r="BT2550" s="1" t="s">
        <v>5103</v>
      </c>
    </row>
    <row r="2551" spans="1:72">
      <c r="A2551" s="4" t="str">
        <f t="shared" si="4552"/>
        <v/>
      </c>
      <c r="B2551" s="4" t="str">
        <f t="shared" si="4553"/>
        <v/>
      </c>
      <c r="C2551" s="4" t="str">
        <f t="shared" si="4554"/>
        <v/>
      </c>
      <c r="D2551" s="4" t="str">
        <f t="shared" si="4555"/>
        <v>BTL</v>
      </c>
      <c r="E2551" s="4" t="str">
        <f t="shared" si="4556"/>
        <v/>
      </c>
      <c r="F2551" s="4" t="str">
        <f t="shared" si="4557"/>
        <v/>
      </c>
      <c r="G2551" s="4" t="str">
        <f t="shared" si="4558"/>
        <v/>
      </c>
      <c r="H2551" s="4" t="str">
        <f t="shared" si="4559"/>
        <v/>
      </c>
      <c r="I2551" s="4" t="str">
        <f t="shared" si="4560"/>
        <v/>
      </c>
      <c r="J2551" s="4" t="str">
        <f t="shared" si="4561"/>
        <v/>
      </c>
      <c r="K2551" s="4" t="str">
        <f t="shared" si="4562"/>
        <v/>
      </c>
      <c r="L2551" s="4" t="str">
        <f t="shared" si="4563"/>
        <v/>
      </c>
      <c r="M2551" s="4" t="str">
        <f t="shared" si="4564"/>
        <v/>
      </c>
      <c r="N2551" s="4" t="str">
        <f t="shared" si="4565"/>
        <v/>
      </c>
      <c r="O2551" s="4" t="str">
        <f t="shared" si="4566"/>
        <v/>
      </c>
      <c r="P2551" s="4" t="str">
        <f t="shared" si="4567"/>
        <v/>
      </c>
      <c r="Q2551" s="4" t="str">
        <f t="shared" si="4568"/>
        <v/>
      </c>
      <c r="R2551" s="4" t="str">
        <f t="shared" si="4569"/>
        <v/>
      </c>
      <c r="S2551" s="4" t="str">
        <f t="shared" si="4570"/>
        <v/>
      </c>
      <c r="T2551" s="4" t="str">
        <f t="shared" si="4571"/>
        <v/>
      </c>
      <c r="U2551" s="4" t="str">
        <f t="shared" si="4572"/>
        <v/>
      </c>
      <c r="V2551" s="4" t="str">
        <f t="shared" si="4573"/>
        <v/>
      </c>
      <c r="W2551" s="4" t="str">
        <f t="shared" si="4574"/>
        <v/>
      </c>
      <c r="X2551" s="4" t="str">
        <f t="shared" si="4575"/>
        <v/>
      </c>
      <c r="Y2551" s="4">
        <f t="shared" si="4576"/>
        <v>3</v>
      </c>
      <c r="Z2551" s="4" t="str">
        <f t="shared" si="4577"/>
        <v>-</v>
      </c>
      <c r="AA2551" s="4" t="str">
        <f t="shared" si="4578"/>
        <v/>
      </c>
      <c r="AB2551" s="4" t="str">
        <f t="shared" si="4579"/>
        <v/>
      </c>
      <c r="AC2551" s="4" t="str">
        <f t="shared" si="4580"/>
        <v/>
      </c>
      <c r="AD2551" s="4" t="str">
        <f t="shared" si="4581"/>
        <v/>
      </c>
      <c r="AE2551" s="4" t="str">
        <f t="shared" si="4582"/>
        <v/>
      </c>
      <c r="AF2551" s="4">
        <f t="shared" si="4583"/>
        <v>4</v>
      </c>
      <c r="AG2551" s="4">
        <f t="shared" si="4584"/>
        <v>30</v>
      </c>
      <c r="AH2551" s="4">
        <f t="shared" si="4585"/>
        <v>26</v>
      </c>
      <c r="AI2551" s="4" t="str">
        <f t="shared" si="4586"/>
        <v>1BTL</v>
      </c>
      <c r="AJ2551" s="4" t="str">
        <f t="shared" si="4587"/>
        <v>-1BTL</v>
      </c>
      <c r="AK2551" s="4" t="str" cm="1">
        <f t="array" ref="AK2551">LEFT(AR2551,SUM(LEN(AR2551)-LEN(SUBSTITUTE(AR2551,{"0";"1";"2";"3";"4";"5";"6";"7";"8";"9"},""))))</f>
        <v>1</v>
      </c>
      <c r="AL2551" s="4">
        <f t="shared" si="4591"/>
        <v>13</v>
      </c>
      <c r="AM2551" s="4" t="b">
        <f t="shared" ref="AM2551:AM2562" si="4597">LEFT(AR2551,1)=AK2551</f>
        <v>1</v>
      </c>
      <c r="AN2551" s="4" t="str">
        <f t="shared" si="4592"/>
        <v>BTL</v>
      </c>
      <c r="AO2551" s="4" t="b">
        <f t="shared" si="4593"/>
        <v>0</v>
      </c>
      <c r="AP2551" s="4" t="b">
        <f t="shared" si="4588"/>
        <v>0</v>
      </c>
      <c r="AQ2551" s="5" t="str">
        <f t="shared" si="4589"/>
        <v>SAUS TIRAM TASTE ME 250ML</v>
      </c>
      <c r="AR2551" s="4" t="str">
        <f t="shared" si="4590"/>
        <v>1BTL</v>
      </c>
      <c r="AS2551" t="s">
        <v>3522</v>
      </c>
      <c r="AT2551" s="1" t="s">
        <v>3523</v>
      </c>
      <c r="AU2551" s="4" t="str">
        <f t="shared" ca="1" si="4596"/>
        <v/>
      </c>
      <c r="AV2551">
        <v>23500</v>
      </c>
      <c r="AW2551">
        <v>23500</v>
      </c>
      <c r="AX2551">
        <v>21421</v>
      </c>
      <c r="AY2551" t="str">
        <f t="shared" si="4550"/>
        <v>9556403100218</v>
      </c>
      <c r="AZ2551" t="str">
        <f t="shared" si="4594"/>
        <v>SAUS TIRAM TASTE ME 250ML</v>
      </c>
      <c r="BA2551" t="s">
        <v>4301</v>
      </c>
      <c r="BB2551" t="s">
        <v>4301</v>
      </c>
      <c r="BC2551" s="9" t="str" cm="1">
        <f t="array" aca="1" ref="BC2551" ca="1">LEFT(AR2551,MATCH(FALSE,ISNUMBER(MID(AR2551,ROW(INDIRECT("1:"&amp;LEN(AR2551)+1)), 1) *1),0) -1)</f>
        <v>1</v>
      </c>
      <c r="BD2551" s="1"/>
      <c r="BF2551" s="21"/>
      <c r="BK2551" s="1"/>
      <c r="BM2551" s="1"/>
      <c r="BN2551" s="1"/>
      <c r="BR2551" s="22"/>
      <c r="BS2551">
        <v>0</v>
      </c>
      <c r="BT2551" s="1" t="s">
        <v>5103</v>
      </c>
    </row>
    <row r="2552" spans="1:72">
      <c r="A2552" s="4" t="str">
        <f t="shared" si="4552"/>
        <v/>
      </c>
      <c r="B2552" s="4" t="str">
        <f t="shared" si="4553"/>
        <v/>
      </c>
      <c r="C2552" s="4" t="str">
        <f t="shared" si="4554"/>
        <v/>
      </c>
      <c r="D2552" s="4" t="str">
        <f t="shared" si="4555"/>
        <v>BTL</v>
      </c>
      <c r="E2552" s="4" t="str">
        <f t="shared" si="4556"/>
        <v/>
      </c>
      <c r="F2552" s="4" t="str">
        <f t="shared" si="4557"/>
        <v/>
      </c>
      <c r="G2552" s="4" t="str">
        <f t="shared" si="4558"/>
        <v/>
      </c>
      <c r="H2552" s="4" t="str">
        <f t="shared" si="4559"/>
        <v/>
      </c>
      <c r="I2552" s="4" t="str">
        <f t="shared" si="4560"/>
        <v/>
      </c>
      <c r="J2552" s="4" t="str">
        <f t="shared" si="4561"/>
        <v/>
      </c>
      <c r="K2552" s="4" t="str">
        <f t="shared" si="4562"/>
        <v/>
      </c>
      <c r="L2552" s="4" t="str">
        <f t="shared" si="4563"/>
        <v/>
      </c>
      <c r="M2552" s="4" t="str">
        <f t="shared" si="4564"/>
        <v/>
      </c>
      <c r="N2552" s="4" t="str">
        <f t="shared" si="4565"/>
        <v/>
      </c>
      <c r="O2552" s="4" t="str">
        <f t="shared" si="4566"/>
        <v/>
      </c>
      <c r="P2552" s="4" t="str">
        <f t="shared" si="4567"/>
        <v/>
      </c>
      <c r="Q2552" s="4" t="str">
        <f t="shared" si="4568"/>
        <v/>
      </c>
      <c r="R2552" s="4" t="str">
        <f t="shared" si="4569"/>
        <v/>
      </c>
      <c r="S2552" s="4" t="str">
        <f t="shared" si="4570"/>
        <v/>
      </c>
      <c r="T2552" s="4" t="str">
        <f t="shared" si="4571"/>
        <v/>
      </c>
      <c r="U2552" s="4" t="str">
        <f t="shared" si="4572"/>
        <v/>
      </c>
      <c r="V2552" s="4" t="str">
        <f t="shared" si="4573"/>
        <v/>
      </c>
      <c r="W2552" s="4" t="str">
        <f t="shared" si="4574"/>
        <v/>
      </c>
      <c r="X2552" s="4" t="str">
        <f t="shared" si="4575"/>
        <v/>
      </c>
      <c r="Y2552" s="4">
        <f t="shared" si="4576"/>
        <v>3</v>
      </c>
      <c r="Z2552" s="4" t="str">
        <f t="shared" si="4577"/>
        <v>-</v>
      </c>
      <c r="AA2552" s="4" t="str">
        <f t="shared" si="4578"/>
        <v/>
      </c>
      <c r="AB2552" s="4" t="str">
        <f t="shared" si="4579"/>
        <v/>
      </c>
      <c r="AC2552" s="4" t="str">
        <f t="shared" si="4580"/>
        <v/>
      </c>
      <c r="AD2552" s="4" t="str">
        <f t="shared" si="4581"/>
        <v/>
      </c>
      <c r="AE2552" s="4" t="str">
        <f t="shared" si="4582"/>
        <v/>
      </c>
      <c r="AF2552" s="4">
        <f t="shared" si="4583"/>
        <v>4</v>
      </c>
      <c r="AG2552" s="4">
        <f t="shared" si="4584"/>
        <v>30</v>
      </c>
      <c r="AH2552" s="4">
        <f t="shared" si="4585"/>
        <v>26</v>
      </c>
      <c r="AI2552" s="4" t="str">
        <f t="shared" si="4586"/>
        <v>1BTL</v>
      </c>
      <c r="AJ2552" s="4" t="str">
        <f t="shared" si="4587"/>
        <v>-1BTL</v>
      </c>
      <c r="AK2552" s="4" t="str" cm="1">
        <f t="array" ref="AK2552">LEFT(AR2552,SUM(LEN(AR2552)-LEN(SUBSTITUTE(AR2552,{"0";"1";"2";"3";"4";"5";"6";"7";"8";"9"},""))))</f>
        <v>1</v>
      </c>
      <c r="AL2552" s="4">
        <f t="shared" si="4591"/>
        <v>13</v>
      </c>
      <c r="AM2552" s="4" t="b">
        <f t="shared" si="4597"/>
        <v>1</v>
      </c>
      <c r="AN2552" s="4" t="str">
        <f t="shared" si="4592"/>
        <v>BTL</v>
      </c>
      <c r="AO2552" s="4" t="b">
        <f t="shared" si="4593"/>
        <v>0</v>
      </c>
      <c r="AP2552" s="4" t="b">
        <f t="shared" si="4588"/>
        <v>0</v>
      </c>
      <c r="AQ2552" s="5" t="str">
        <f t="shared" si="4589"/>
        <v>SAUS TIRAM TASTE ME 510ML</v>
      </c>
      <c r="AR2552" s="4" t="str">
        <f t="shared" si="4590"/>
        <v>1BTL</v>
      </c>
      <c r="AS2552" t="s">
        <v>3524</v>
      </c>
      <c r="AT2552" s="1" t="s">
        <v>3525</v>
      </c>
      <c r="AU2552" s="4" t="str">
        <f t="shared" ca="1" si="4596"/>
        <v/>
      </c>
      <c r="AV2552">
        <v>30000</v>
      </c>
      <c r="AW2552">
        <v>30000</v>
      </c>
      <c r="AX2552">
        <v>28246</v>
      </c>
      <c r="AY2552" t="str">
        <f t="shared" si="4550"/>
        <v>9556403100225</v>
      </c>
      <c r="AZ2552" t="str">
        <f t="shared" si="4594"/>
        <v>SAUS TIRAM TASTE ME 510ML</v>
      </c>
      <c r="BA2552" t="s">
        <v>4301</v>
      </c>
      <c r="BB2552" t="s">
        <v>4301</v>
      </c>
      <c r="BC2552" s="9" t="str" cm="1">
        <f t="array" aca="1" ref="BC2552" ca="1">LEFT(AR2552,MATCH(FALSE,ISNUMBER(MID(AR2552,ROW(INDIRECT("1:"&amp;LEN(AR2552)+1)), 1) *1),0) -1)</f>
        <v>1</v>
      </c>
      <c r="BD2552" s="1"/>
      <c r="BF2552" s="21"/>
      <c r="BK2552" s="1"/>
      <c r="BM2552" s="1"/>
      <c r="BN2552" s="1"/>
      <c r="BR2552" s="22"/>
      <c r="BS2552">
        <v>0</v>
      </c>
      <c r="BT2552" s="1" t="s">
        <v>5103</v>
      </c>
    </row>
    <row r="2553" spans="1:72">
      <c r="A2553" s="4" t="str">
        <f t="shared" si="4552"/>
        <v/>
      </c>
      <c r="B2553" s="4" t="str">
        <f t="shared" si="4553"/>
        <v/>
      </c>
      <c r="C2553" s="4" t="str">
        <f t="shared" si="4554"/>
        <v/>
      </c>
      <c r="D2553" s="4" t="str">
        <f t="shared" si="4555"/>
        <v>BTL</v>
      </c>
      <c r="E2553" s="4" t="str">
        <f t="shared" si="4556"/>
        <v/>
      </c>
      <c r="F2553" s="4" t="str">
        <f t="shared" si="4557"/>
        <v/>
      </c>
      <c r="G2553" s="4" t="str">
        <f t="shared" si="4558"/>
        <v/>
      </c>
      <c r="H2553" s="4" t="str">
        <f t="shared" si="4559"/>
        <v/>
      </c>
      <c r="I2553" s="4" t="str">
        <f t="shared" si="4560"/>
        <v/>
      </c>
      <c r="J2553" s="4" t="str">
        <f t="shared" si="4561"/>
        <v/>
      </c>
      <c r="K2553" s="4" t="str">
        <f t="shared" si="4562"/>
        <v/>
      </c>
      <c r="L2553" s="4" t="str">
        <f t="shared" si="4563"/>
        <v/>
      </c>
      <c r="M2553" s="4" t="str">
        <f t="shared" si="4564"/>
        <v/>
      </c>
      <c r="N2553" s="4" t="str">
        <f t="shared" si="4565"/>
        <v/>
      </c>
      <c r="O2553" s="4" t="str">
        <f t="shared" si="4566"/>
        <v/>
      </c>
      <c r="P2553" s="4" t="str">
        <f t="shared" si="4567"/>
        <v/>
      </c>
      <c r="Q2553" s="4" t="str">
        <f t="shared" si="4568"/>
        <v/>
      </c>
      <c r="R2553" s="4" t="str">
        <f t="shared" si="4569"/>
        <v/>
      </c>
      <c r="S2553" s="4" t="str">
        <f t="shared" si="4570"/>
        <v/>
      </c>
      <c r="T2553" s="4" t="str">
        <f t="shared" si="4571"/>
        <v/>
      </c>
      <c r="U2553" s="4" t="str">
        <f t="shared" si="4572"/>
        <v/>
      </c>
      <c r="V2553" s="4" t="str">
        <f t="shared" si="4573"/>
        <v/>
      </c>
      <c r="W2553" s="4" t="str">
        <f t="shared" si="4574"/>
        <v/>
      </c>
      <c r="X2553" s="4" t="str">
        <f t="shared" si="4575"/>
        <v/>
      </c>
      <c r="Y2553" s="4">
        <f t="shared" si="4576"/>
        <v>3</v>
      </c>
      <c r="Z2553" s="4" t="str">
        <f t="shared" si="4577"/>
        <v>-</v>
      </c>
      <c r="AA2553" s="4" t="str">
        <f t="shared" si="4578"/>
        <v/>
      </c>
      <c r="AB2553" s="4" t="str">
        <f t="shared" si="4579"/>
        <v/>
      </c>
      <c r="AC2553" s="4" t="str">
        <f t="shared" si="4580"/>
        <v/>
      </c>
      <c r="AD2553" s="4" t="str">
        <f t="shared" si="4581"/>
        <v/>
      </c>
      <c r="AE2553" s="4" t="str">
        <f t="shared" si="4582"/>
        <v/>
      </c>
      <c r="AF2553" s="4">
        <f t="shared" si="4583"/>
        <v>4</v>
      </c>
      <c r="AG2553" s="4">
        <f t="shared" si="4584"/>
        <v>30</v>
      </c>
      <c r="AH2553" s="4">
        <f t="shared" si="4585"/>
        <v>26</v>
      </c>
      <c r="AI2553" s="4" t="str">
        <f t="shared" si="4586"/>
        <v>1BTL</v>
      </c>
      <c r="AJ2553" s="4" t="str">
        <f t="shared" si="4587"/>
        <v>-1BTL</v>
      </c>
      <c r="AK2553" s="4" t="str" cm="1">
        <f t="array" ref="AK2553">LEFT(AR2553,SUM(LEN(AR2553)-LEN(SUBSTITUTE(AR2553,{"0";"1";"2";"3";"4";"5";"6";"7";"8";"9"},""))))</f>
        <v>1</v>
      </c>
      <c r="AL2553" s="4">
        <f t="shared" si="4591"/>
        <v>12</v>
      </c>
      <c r="AM2553" s="4" t="b">
        <f t="shared" si="4597"/>
        <v>1</v>
      </c>
      <c r="AN2553" s="4" t="str">
        <f t="shared" si="4592"/>
        <v>BTL</v>
      </c>
      <c r="AO2553" s="4" t="b">
        <f t="shared" si="4593"/>
        <v>0</v>
      </c>
      <c r="AP2553" s="4" t="b">
        <f t="shared" si="4588"/>
        <v>0</v>
      </c>
      <c r="AQ2553" s="5" t="str">
        <f t="shared" si="4589"/>
        <v>SAUS TOMAT INDOFOOD 140ML</v>
      </c>
      <c r="AR2553" s="4" t="str">
        <f t="shared" si="4590"/>
        <v>1BTL</v>
      </c>
      <c r="AS2553" t="s">
        <v>5079</v>
      </c>
      <c r="AT2553" s="1" t="s">
        <v>3526</v>
      </c>
      <c r="AU2553" s="4" t="str">
        <f t="shared" ca="1" si="4596"/>
        <v/>
      </c>
      <c r="AV2553">
        <v>5500</v>
      </c>
      <c r="AW2553">
        <v>5500</v>
      </c>
      <c r="AX2553">
        <v>5000</v>
      </c>
      <c r="AY2553" t="str">
        <f t="shared" si="4550"/>
        <v>089686401721</v>
      </c>
      <c r="AZ2553" t="str">
        <f t="shared" si="4594"/>
        <v>SAUS TOMAT INDOFOOD 140ML</v>
      </c>
      <c r="BA2553" t="s">
        <v>4301</v>
      </c>
      <c r="BB2553" t="s">
        <v>4301</v>
      </c>
      <c r="BC2553" s="9" t="str" cm="1">
        <f t="array" aca="1" ref="BC2553" ca="1">LEFT(AR2553,MATCH(FALSE,ISNUMBER(MID(AR2553,ROW(INDIRECT("1:"&amp;LEN(AR2553)+1)), 1) *1),0) -1)</f>
        <v>1</v>
      </c>
      <c r="BD2553" s="1"/>
      <c r="BF2553" s="21"/>
      <c r="BK2553" s="1"/>
      <c r="BM2553" s="1"/>
      <c r="BN2553" s="1"/>
      <c r="BR2553" s="22"/>
      <c r="BS2553">
        <v>0</v>
      </c>
      <c r="BT2553" s="1" t="s">
        <v>5103</v>
      </c>
    </row>
    <row r="2554" spans="1:72">
      <c r="A2554" s="4" t="str">
        <f t="shared" si="4552"/>
        <v>KG</v>
      </c>
      <c r="B2554" s="4" t="str">
        <f t="shared" si="4553"/>
        <v/>
      </c>
      <c r="C2554" s="4" t="str">
        <f t="shared" si="4554"/>
        <v>BKS</v>
      </c>
      <c r="D2554" s="4" t="str">
        <f t="shared" si="4555"/>
        <v/>
      </c>
      <c r="E2554" s="4" t="str">
        <f t="shared" si="4556"/>
        <v/>
      </c>
      <c r="F2554" s="4" t="str">
        <f t="shared" si="4557"/>
        <v/>
      </c>
      <c r="G2554" s="4" t="str">
        <f t="shared" si="4558"/>
        <v/>
      </c>
      <c r="H2554" s="4" t="str">
        <f t="shared" si="4559"/>
        <v/>
      </c>
      <c r="I2554" s="4" t="str">
        <f t="shared" si="4560"/>
        <v/>
      </c>
      <c r="J2554" s="4" t="str">
        <f t="shared" si="4561"/>
        <v/>
      </c>
      <c r="K2554" s="4" t="str">
        <f t="shared" si="4562"/>
        <v/>
      </c>
      <c r="L2554" s="4" t="str">
        <f t="shared" si="4563"/>
        <v/>
      </c>
      <c r="M2554" s="4" t="str">
        <f t="shared" si="4564"/>
        <v/>
      </c>
      <c r="N2554" s="4" t="str">
        <f t="shared" si="4565"/>
        <v/>
      </c>
      <c r="O2554" s="4" t="str">
        <f t="shared" si="4566"/>
        <v/>
      </c>
      <c r="P2554" s="4" t="str">
        <f t="shared" si="4567"/>
        <v/>
      </c>
      <c r="Q2554" s="4" t="str">
        <f t="shared" si="4568"/>
        <v/>
      </c>
      <c r="R2554" s="4" t="str">
        <f t="shared" si="4569"/>
        <v/>
      </c>
      <c r="S2554" s="4" t="str">
        <f t="shared" si="4570"/>
        <v/>
      </c>
      <c r="T2554" s="4" t="str">
        <f t="shared" si="4571"/>
        <v/>
      </c>
      <c r="U2554" s="4" t="str">
        <f t="shared" si="4572"/>
        <v/>
      </c>
      <c r="V2554" s="4" t="str">
        <f t="shared" si="4573"/>
        <v/>
      </c>
      <c r="W2554" s="4" t="str">
        <f t="shared" si="4574"/>
        <v/>
      </c>
      <c r="X2554" s="4" t="str">
        <f t="shared" si="4575"/>
        <v/>
      </c>
      <c r="Y2554" s="4">
        <f t="shared" si="4576"/>
        <v>5</v>
      </c>
      <c r="Z2554" s="4" t="str">
        <f t="shared" si="4577"/>
        <v>-</v>
      </c>
      <c r="AA2554" s="4" t="str">
        <f t="shared" si="4578"/>
        <v/>
      </c>
      <c r="AB2554" s="4" t="str">
        <f t="shared" si="4579"/>
        <v/>
      </c>
      <c r="AC2554" s="4" t="str">
        <f t="shared" si="4580"/>
        <v/>
      </c>
      <c r="AD2554" s="4" t="str">
        <f t="shared" si="4581"/>
        <v/>
      </c>
      <c r="AE2554" s="4" t="str">
        <f t="shared" si="4582"/>
        <v/>
      </c>
      <c r="AF2554" s="4">
        <f t="shared" si="4583"/>
        <v>4</v>
      </c>
      <c r="AG2554" s="4">
        <f t="shared" si="4584"/>
        <v>23</v>
      </c>
      <c r="AH2554" s="4">
        <f t="shared" si="4585"/>
        <v>19</v>
      </c>
      <c r="AI2554" s="4" t="str">
        <f t="shared" si="4586"/>
        <v>1BKS</v>
      </c>
      <c r="AJ2554" s="4" t="str">
        <f t="shared" si="4587"/>
        <v>-1BKS</v>
      </c>
      <c r="AK2554" s="4" t="str" cm="1">
        <f t="array" ref="AK2554">LEFT(AR2554,SUM(LEN(AR2554)-LEN(SUBSTITUTE(AR2554,{"0";"1";"2";"3";"4";"5";"6";"7";"8";"9"},""))))</f>
        <v>1</v>
      </c>
      <c r="AL2554" s="4">
        <f t="shared" si="4591"/>
        <v>13</v>
      </c>
      <c r="AM2554" s="4" t="b">
        <f t="shared" si="4597"/>
        <v>1</v>
      </c>
      <c r="AN2554" s="4" t="str">
        <f t="shared" si="4592"/>
        <v>BKS</v>
      </c>
      <c r="AO2554" s="4" t="b">
        <f t="shared" si="4593"/>
        <v>0</v>
      </c>
      <c r="AP2554" s="4" t="b">
        <f t="shared" si="4588"/>
        <v>0</v>
      </c>
      <c r="AQ2554" s="5" t="str">
        <f t="shared" si="4589"/>
        <v>SAYANG BUBUK 1.8KG</v>
      </c>
      <c r="AR2554" s="4" t="str">
        <f t="shared" si="4590"/>
        <v>1BKS</v>
      </c>
      <c r="AS2554" t="s">
        <v>4985</v>
      </c>
      <c r="AT2554" s="1" t="s">
        <v>3527</v>
      </c>
      <c r="AU2554" s="4" t="str">
        <f t="shared" ca="1" si="4596"/>
        <v/>
      </c>
      <c r="AV2554">
        <v>29500</v>
      </c>
      <c r="AW2554">
        <v>29500</v>
      </c>
      <c r="AX2554">
        <v>27537</v>
      </c>
      <c r="AY2554" t="str">
        <f t="shared" si="4550"/>
        <v>8997204306132</v>
      </c>
      <c r="AZ2554" t="str">
        <f t="shared" si="4594"/>
        <v>SAYANG BUBUK 1.8KG</v>
      </c>
      <c r="BA2554" t="s">
        <v>4301</v>
      </c>
      <c r="BB2554" t="s">
        <v>4301</v>
      </c>
      <c r="BC2554" s="9" t="str" cm="1">
        <f t="array" aca="1" ref="BC2554" ca="1">LEFT(AR2554,MATCH(FALSE,ISNUMBER(MID(AR2554,ROW(INDIRECT("1:"&amp;LEN(AR2554)+1)), 1) *1),0) -1)</f>
        <v>1</v>
      </c>
      <c r="BD2554" s="1"/>
      <c r="BF2554" s="21"/>
      <c r="BK2554" s="1"/>
      <c r="BM2554" s="1"/>
      <c r="BN2554" s="1"/>
      <c r="BR2554" s="22"/>
      <c r="BS2554">
        <v>0</v>
      </c>
      <c r="BT2554" s="1" t="s">
        <v>5103</v>
      </c>
    </row>
    <row r="2555" spans="1:72">
      <c r="A2555" s="4" t="str">
        <f t="shared" si="4552"/>
        <v/>
      </c>
      <c r="B2555" s="4" t="str">
        <f t="shared" si="4553"/>
        <v/>
      </c>
      <c r="C2555" s="4" t="str">
        <f t="shared" si="4554"/>
        <v>BKS</v>
      </c>
      <c r="D2555" s="4" t="str">
        <f t="shared" si="4555"/>
        <v/>
      </c>
      <c r="E2555" s="4" t="str">
        <f t="shared" si="4556"/>
        <v/>
      </c>
      <c r="F2555" s="4" t="str">
        <f t="shared" si="4557"/>
        <v/>
      </c>
      <c r="G2555" s="4" t="str">
        <f t="shared" si="4558"/>
        <v/>
      </c>
      <c r="H2555" s="4" t="str">
        <f t="shared" si="4559"/>
        <v/>
      </c>
      <c r="I2555" s="4" t="str">
        <f t="shared" si="4560"/>
        <v/>
      </c>
      <c r="J2555" s="4" t="str">
        <f t="shared" si="4561"/>
        <v/>
      </c>
      <c r="K2555" s="4" t="str">
        <f t="shared" si="4562"/>
        <v/>
      </c>
      <c r="L2555" s="4" t="str">
        <f t="shared" si="4563"/>
        <v/>
      </c>
      <c r="M2555" s="4" t="str">
        <f t="shared" si="4564"/>
        <v/>
      </c>
      <c r="N2555" s="4" t="str">
        <f t="shared" si="4565"/>
        <v/>
      </c>
      <c r="O2555" s="4" t="str">
        <f t="shared" si="4566"/>
        <v/>
      </c>
      <c r="P2555" s="4" t="str">
        <f t="shared" si="4567"/>
        <v/>
      </c>
      <c r="Q2555" s="4" t="str">
        <f t="shared" si="4568"/>
        <v/>
      </c>
      <c r="R2555" s="4" t="str">
        <f t="shared" si="4569"/>
        <v/>
      </c>
      <c r="S2555" s="4" t="str">
        <f t="shared" si="4570"/>
        <v/>
      </c>
      <c r="T2555" s="4" t="str">
        <f t="shared" si="4571"/>
        <v/>
      </c>
      <c r="U2555" s="4" t="str">
        <f t="shared" si="4572"/>
        <v/>
      </c>
      <c r="V2555" s="4" t="str">
        <f t="shared" si="4573"/>
        <v/>
      </c>
      <c r="W2555" s="4" t="str">
        <f t="shared" si="4574"/>
        <v/>
      </c>
      <c r="X2555" s="4" t="str">
        <f t="shared" si="4575"/>
        <v/>
      </c>
      <c r="Y2555" s="4">
        <f t="shared" si="4576"/>
        <v>3</v>
      </c>
      <c r="Z2555" s="4" t="str">
        <f t="shared" si="4577"/>
        <v>-</v>
      </c>
      <c r="AA2555" s="4" t="str">
        <f t="shared" si="4578"/>
        <v/>
      </c>
      <c r="AB2555" s="4" t="str">
        <f t="shared" si="4579"/>
        <v/>
      </c>
      <c r="AC2555" s="4" t="str">
        <f t="shared" si="4580"/>
        <v/>
      </c>
      <c r="AD2555" s="4" t="str">
        <f t="shared" si="4581"/>
        <v/>
      </c>
      <c r="AE2555" s="4" t="str">
        <f t="shared" si="4582"/>
        <v/>
      </c>
      <c r="AF2555" s="4">
        <f t="shared" si="4583"/>
        <v>4</v>
      </c>
      <c r="AG2555" s="4">
        <f t="shared" si="4584"/>
        <v>23</v>
      </c>
      <c r="AH2555" s="4">
        <f t="shared" si="4585"/>
        <v>19</v>
      </c>
      <c r="AI2555" s="4" t="str">
        <f t="shared" si="4586"/>
        <v>1BKS</v>
      </c>
      <c r="AJ2555" s="4" t="str">
        <f t="shared" si="4587"/>
        <v>-1BKS</v>
      </c>
      <c r="AK2555" s="4" t="str" cm="1">
        <f t="array" ref="AK2555">LEFT(AR2555,SUM(LEN(AR2555)-LEN(SUBSTITUTE(AR2555,{"0";"1";"2";"3";"4";"5";"6";"7";"8";"9"},""))))</f>
        <v>1</v>
      </c>
      <c r="AL2555" s="4">
        <f t="shared" si="4591"/>
        <v>13</v>
      </c>
      <c r="AM2555" s="4" t="b">
        <f t="shared" si="4597"/>
        <v>1</v>
      </c>
      <c r="AN2555" s="4" t="str">
        <f t="shared" si="4592"/>
        <v>BKS</v>
      </c>
      <c r="AO2555" s="4" t="b">
        <f t="shared" si="4593"/>
        <v>0</v>
      </c>
      <c r="AP2555" s="4" t="b">
        <f t="shared" si="4588"/>
        <v>0</v>
      </c>
      <c r="AQ2555" s="5" t="str">
        <f t="shared" si="4589"/>
        <v>SAYANG BUBUK 800GR</v>
      </c>
      <c r="AR2555" s="4" t="str">
        <f t="shared" si="4590"/>
        <v>1BKS</v>
      </c>
      <c r="AS2555" t="s">
        <v>4872</v>
      </c>
      <c r="AT2555" s="1" t="s">
        <v>3528</v>
      </c>
      <c r="AU2555" s="4" t="str">
        <f t="shared" ca="1" si="4596"/>
        <v/>
      </c>
      <c r="AV2555">
        <v>17500</v>
      </c>
      <c r="AW2555">
        <v>17500</v>
      </c>
      <c r="AX2555">
        <v>15382</v>
      </c>
      <c r="AY2555" t="str">
        <f t="shared" si="4550"/>
        <v>8997204306118</v>
      </c>
      <c r="AZ2555" t="str">
        <f t="shared" si="4594"/>
        <v>SAYANG BUBUK 800GR</v>
      </c>
      <c r="BA2555" t="s">
        <v>4301</v>
      </c>
      <c r="BB2555" t="s">
        <v>4301</v>
      </c>
      <c r="BC2555" s="9" t="str" cm="1">
        <f t="array" aca="1" ref="BC2555" ca="1">LEFT(AR2555,MATCH(FALSE,ISNUMBER(MID(AR2555,ROW(INDIRECT("1:"&amp;LEN(AR2555)+1)), 1) *1),0) -1)</f>
        <v>1</v>
      </c>
      <c r="BD2555" s="1"/>
      <c r="BF2555" s="21"/>
      <c r="BK2555" s="1"/>
      <c r="BM2555" s="1"/>
      <c r="BN2555" s="1"/>
      <c r="BR2555" s="22"/>
      <c r="BS2555">
        <v>0</v>
      </c>
      <c r="BT2555" s="1" t="s">
        <v>5103</v>
      </c>
    </row>
    <row r="2556" spans="1:72">
      <c r="A2556" s="4" t="str">
        <f t="shared" si="4552"/>
        <v/>
      </c>
      <c r="B2556" s="4" t="str">
        <f t="shared" si="4553"/>
        <v/>
      </c>
      <c r="C2556" s="4" t="str">
        <f t="shared" si="4554"/>
        <v>BKS</v>
      </c>
      <c r="D2556" s="4" t="str">
        <f t="shared" si="4555"/>
        <v/>
      </c>
      <c r="E2556" s="4" t="str">
        <f t="shared" si="4556"/>
        <v/>
      </c>
      <c r="F2556" s="4" t="str">
        <f t="shared" si="4557"/>
        <v/>
      </c>
      <c r="G2556" s="4" t="str">
        <f t="shared" si="4558"/>
        <v/>
      </c>
      <c r="H2556" s="4" t="str">
        <f t="shared" si="4559"/>
        <v/>
      </c>
      <c r="I2556" s="4" t="str">
        <f t="shared" si="4560"/>
        <v/>
      </c>
      <c r="J2556" s="4" t="str">
        <f t="shared" si="4561"/>
        <v/>
      </c>
      <c r="K2556" s="4" t="str">
        <f t="shared" si="4562"/>
        <v/>
      </c>
      <c r="L2556" s="4" t="str">
        <f t="shared" si="4563"/>
        <v/>
      </c>
      <c r="M2556" s="4" t="str">
        <f t="shared" si="4564"/>
        <v/>
      </c>
      <c r="N2556" s="4" t="str">
        <f t="shared" si="4565"/>
        <v/>
      </c>
      <c r="O2556" s="4" t="str">
        <f t="shared" si="4566"/>
        <v/>
      </c>
      <c r="P2556" s="4" t="str">
        <f t="shared" si="4567"/>
        <v/>
      </c>
      <c r="Q2556" s="4" t="str">
        <f t="shared" si="4568"/>
        <v/>
      </c>
      <c r="R2556" s="4" t="str">
        <f t="shared" si="4569"/>
        <v/>
      </c>
      <c r="S2556" s="4" t="str">
        <f t="shared" si="4570"/>
        <v/>
      </c>
      <c r="T2556" s="4" t="str">
        <f t="shared" si="4571"/>
        <v/>
      </c>
      <c r="U2556" s="4" t="str">
        <f t="shared" si="4572"/>
        <v/>
      </c>
      <c r="V2556" s="4" t="str">
        <f t="shared" si="4573"/>
        <v/>
      </c>
      <c r="W2556" s="4" t="str">
        <f t="shared" si="4574"/>
        <v/>
      </c>
      <c r="X2556" s="4" t="str">
        <f t="shared" si="4575"/>
        <v/>
      </c>
      <c r="Y2556" s="4">
        <f t="shared" si="4576"/>
        <v>3</v>
      </c>
      <c r="Z2556" s="4" t="str">
        <f t="shared" si="4577"/>
        <v>-</v>
      </c>
      <c r="AA2556" s="4" t="str">
        <f t="shared" si="4578"/>
        <v/>
      </c>
      <c r="AB2556" s="4" t="str">
        <f t="shared" si="4579"/>
        <v/>
      </c>
      <c r="AC2556" s="4" t="str">
        <f t="shared" si="4580"/>
        <v/>
      </c>
      <c r="AD2556" s="4" t="str">
        <f t="shared" si="4581"/>
        <v/>
      </c>
      <c r="AE2556" s="4" t="str">
        <f t="shared" si="4582"/>
        <v/>
      </c>
      <c r="AF2556" s="4">
        <f t="shared" si="4583"/>
        <v>4</v>
      </c>
      <c r="AG2556" s="4">
        <f t="shared" si="4584"/>
        <v>21</v>
      </c>
      <c r="AH2556" s="4">
        <f t="shared" si="4585"/>
        <v>17</v>
      </c>
      <c r="AI2556" s="4" t="str">
        <f t="shared" si="4586"/>
        <v>1BKS</v>
      </c>
      <c r="AJ2556" s="4" t="str">
        <f t="shared" si="4587"/>
        <v>-1BKS</v>
      </c>
      <c r="AK2556" s="4" t="str" cm="1">
        <f t="array" ref="AK2556">LEFT(AR2556,SUM(LEN(AR2556)-LEN(SUBSTITUTE(AR2556,{"0";"1";"2";"3";"4";"5";"6";"7";"8";"9"},""))))</f>
        <v>1</v>
      </c>
      <c r="AL2556" s="4">
        <f t="shared" si="4591"/>
        <v>13</v>
      </c>
      <c r="AM2556" s="4" t="b">
        <f t="shared" si="4597"/>
        <v>1</v>
      </c>
      <c r="AN2556" s="4" t="str">
        <f t="shared" si="4592"/>
        <v>BKS</v>
      </c>
      <c r="AO2556" s="4" t="b">
        <f t="shared" si="4593"/>
        <v>0</v>
      </c>
      <c r="AP2556" s="4" t="b">
        <f t="shared" si="4588"/>
        <v>0</v>
      </c>
      <c r="AQ2556" s="5" t="str">
        <f t="shared" si="4589"/>
        <v>SAYANG CAIR 1.6L</v>
      </c>
      <c r="AR2556" s="4" t="str">
        <f t="shared" si="4590"/>
        <v>1BKS</v>
      </c>
      <c r="AS2556" t="s">
        <v>4881</v>
      </c>
      <c r="AT2556" s="1" t="s">
        <v>3529</v>
      </c>
      <c r="AU2556" s="4" t="str">
        <f t="shared" ca="1" si="4596"/>
        <v/>
      </c>
      <c r="AV2556">
        <v>32000</v>
      </c>
      <c r="AW2556">
        <v>32000</v>
      </c>
      <c r="AX2556">
        <v>29132</v>
      </c>
      <c r="AY2556" t="str">
        <f t="shared" si="4550"/>
        <v>8997204306019</v>
      </c>
      <c r="AZ2556" t="str">
        <f t="shared" si="4594"/>
        <v>SAYANG CAIR 1.6L</v>
      </c>
      <c r="BA2556" t="s">
        <v>4301</v>
      </c>
      <c r="BB2556" t="s">
        <v>4301</v>
      </c>
      <c r="BC2556" s="9" t="str" cm="1">
        <f t="array" aca="1" ref="BC2556" ca="1">LEFT(AR2556,MATCH(FALSE,ISNUMBER(MID(AR2556,ROW(INDIRECT("1:"&amp;LEN(AR2556)+1)), 1) *1),0) -1)</f>
        <v>1</v>
      </c>
      <c r="BD2556" s="1"/>
      <c r="BF2556" s="21"/>
      <c r="BK2556" s="1"/>
      <c r="BM2556" s="1"/>
      <c r="BN2556" s="1"/>
      <c r="BR2556" s="22"/>
      <c r="BS2556">
        <v>0</v>
      </c>
      <c r="BT2556" s="1" t="s">
        <v>5103</v>
      </c>
    </row>
    <row r="2557" spans="1:72">
      <c r="A2557" s="4" t="str">
        <f t="shared" si="4552"/>
        <v/>
      </c>
      <c r="B2557" s="4" t="str">
        <f t="shared" si="4553"/>
        <v/>
      </c>
      <c r="C2557" s="4" t="str">
        <f t="shared" si="4554"/>
        <v>BKS</v>
      </c>
      <c r="D2557" s="4" t="str">
        <f t="shared" si="4555"/>
        <v/>
      </c>
      <c r="E2557" s="4" t="str">
        <f t="shared" si="4556"/>
        <v/>
      </c>
      <c r="F2557" s="4" t="str">
        <f t="shared" si="4557"/>
        <v/>
      </c>
      <c r="G2557" s="4" t="str">
        <f t="shared" si="4558"/>
        <v/>
      </c>
      <c r="H2557" s="4" t="str">
        <f t="shared" si="4559"/>
        <v/>
      </c>
      <c r="I2557" s="4" t="str">
        <f t="shared" si="4560"/>
        <v/>
      </c>
      <c r="J2557" s="4" t="str">
        <f t="shared" si="4561"/>
        <v/>
      </c>
      <c r="K2557" s="4" t="str">
        <f t="shared" si="4562"/>
        <v/>
      </c>
      <c r="L2557" s="4" t="str">
        <f t="shared" si="4563"/>
        <v/>
      </c>
      <c r="M2557" s="4" t="str">
        <f t="shared" si="4564"/>
        <v/>
      </c>
      <c r="N2557" s="4" t="str">
        <f t="shared" si="4565"/>
        <v/>
      </c>
      <c r="O2557" s="4" t="str">
        <f t="shared" si="4566"/>
        <v/>
      </c>
      <c r="P2557" s="4" t="str">
        <f t="shared" si="4567"/>
        <v/>
      </c>
      <c r="Q2557" s="4" t="str">
        <f t="shared" si="4568"/>
        <v/>
      </c>
      <c r="R2557" s="4" t="str">
        <f t="shared" si="4569"/>
        <v/>
      </c>
      <c r="S2557" s="4" t="str">
        <f t="shared" si="4570"/>
        <v/>
      </c>
      <c r="T2557" s="4" t="str">
        <f t="shared" si="4571"/>
        <v/>
      </c>
      <c r="U2557" s="4" t="str">
        <f t="shared" si="4572"/>
        <v/>
      </c>
      <c r="V2557" s="4" t="str">
        <f t="shared" si="4573"/>
        <v/>
      </c>
      <c r="W2557" s="4" t="str">
        <f t="shared" si="4574"/>
        <v/>
      </c>
      <c r="X2557" s="4" t="str">
        <f t="shared" si="4575"/>
        <v/>
      </c>
      <c r="Y2557" s="4">
        <f t="shared" si="4576"/>
        <v>3</v>
      </c>
      <c r="Z2557" s="4" t="str">
        <f t="shared" si="4577"/>
        <v>-</v>
      </c>
      <c r="AA2557" s="4" t="str">
        <f t="shared" si="4578"/>
        <v/>
      </c>
      <c r="AB2557" s="4" t="str">
        <f t="shared" si="4579"/>
        <v/>
      </c>
      <c r="AC2557" s="4" t="str">
        <f t="shared" si="4580"/>
        <v/>
      </c>
      <c r="AD2557" s="4" t="str">
        <f t="shared" si="4581"/>
        <v/>
      </c>
      <c r="AE2557" s="4" t="str">
        <f t="shared" si="4582"/>
        <v/>
      </c>
      <c r="AF2557" s="4">
        <f t="shared" si="4583"/>
        <v>4</v>
      </c>
      <c r="AG2557" s="4">
        <f t="shared" si="4584"/>
        <v>22</v>
      </c>
      <c r="AH2557" s="4">
        <f t="shared" si="4585"/>
        <v>18</v>
      </c>
      <c r="AI2557" s="4" t="str">
        <f t="shared" si="4586"/>
        <v>1BKS</v>
      </c>
      <c r="AJ2557" s="4" t="str">
        <f t="shared" si="4587"/>
        <v>-1BKS</v>
      </c>
      <c r="AK2557" s="4" t="str" cm="1">
        <f t="array" ref="AK2557">LEFT(AR2557,SUM(LEN(AR2557)-LEN(SUBSTITUTE(AR2557,{"0";"1";"2";"3";"4";"5";"6";"7";"8";"9"},""))))</f>
        <v>1</v>
      </c>
      <c r="AL2557" s="4">
        <f t="shared" si="4591"/>
        <v>13</v>
      </c>
      <c r="AM2557" s="4" t="b">
        <f t="shared" si="4597"/>
        <v>1</v>
      </c>
      <c r="AN2557" s="4" t="str">
        <f t="shared" si="4592"/>
        <v>BKS</v>
      </c>
      <c r="AO2557" s="4" t="b">
        <f t="shared" si="4593"/>
        <v>0</v>
      </c>
      <c r="AP2557" s="4" t="b">
        <f t="shared" si="4588"/>
        <v>0</v>
      </c>
      <c r="AQ2557" s="5" t="str">
        <f t="shared" si="4589"/>
        <v>SAYANG CAIR 800ML</v>
      </c>
      <c r="AR2557" s="4" t="str">
        <f t="shared" si="4590"/>
        <v>1BKS</v>
      </c>
      <c r="AS2557" t="s">
        <v>4898</v>
      </c>
      <c r="AT2557" s="1" t="s">
        <v>3530</v>
      </c>
      <c r="AU2557" s="4" t="str">
        <f t="shared" ca="1" si="4596"/>
        <v/>
      </c>
      <c r="AV2557">
        <v>19000</v>
      </c>
      <c r="AW2557">
        <v>19000</v>
      </c>
      <c r="AX2557">
        <v>17912</v>
      </c>
      <c r="AY2557" t="str">
        <f t="shared" si="4550"/>
        <v>8997204305982</v>
      </c>
      <c r="AZ2557" t="str">
        <f t="shared" si="4594"/>
        <v>SAYANG CAIR 800ML</v>
      </c>
      <c r="BA2557" t="s">
        <v>4301</v>
      </c>
      <c r="BB2557" t="s">
        <v>4301</v>
      </c>
      <c r="BC2557" s="9" t="str" cm="1">
        <f t="array" aca="1" ref="BC2557" ca="1">LEFT(AR2557,MATCH(FALSE,ISNUMBER(MID(AR2557,ROW(INDIRECT("1:"&amp;LEN(AR2557)+1)), 1) *1),0) -1)</f>
        <v>1</v>
      </c>
      <c r="BD2557" s="1"/>
      <c r="BF2557" s="21"/>
      <c r="BK2557" s="1"/>
      <c r="BM2557" s="1"/>
      <c r="BN2557" s="1"/>
      <c r="BR2557" s="22"/>
      <c r="BS2557">
        <v>0</v>
      </c>
      <c r="BT2557" s="1" t="s">
        <v>5103</v>
      </c>
    </row>
    <row r="2558" spans="1:72">
      <c r="A2558" s="4" t="str">
        <f t="shared" si="4552"/>
        <v/>
      </c>
      <c r="B2558" s="4" t="str">
        <f t="shared" si="4553"/>
        <v/>
      </c>
      <c r="C2558" s="4" t="str">
        <f t="shared" si="4554"/>
        <v>BKS</v>
      </c>
      <c r="D2558" s="4" t="str">
        <f t="shared" si="4555"/>
        <v/>
      </c>
      <c r="E2558" s="4" t="str">
        <f t="shared" si="4556"/>
        <v/>
      </c>
      <c r="F2558" s="4" t="str">
        <f t="shared" si="4557"/>
        <v/>
      </c>
      <c r="G2558" s="4" t="str">
        <f t="shared" si="4558"/>
        <v/>
      </c>
      <c r="H2558" s="4" t="str">
        <f t="shared" si="4559"/>
        <v/>
      </c>
      <c r="I2558" s="4" t="str">
        <f t="shared" si="4560"/>
        <v/>
      </c>
      <c r="J2558" s="4" t="str">
        <f t="shared" si="4561"/>
        <v/>
      </c>
      <c r="K2558" s="4" t="str">
        <f t="shared" si="4562"/>
        <v/>
      </c>
      <c r="L2558" s="4" t="str">
        <f t="shared" si="4563"/>
        <v/>
      </c>
      <c r="M2558" s="4" t="str">
        <f t="shared" si="4564"/>
        <v/>
      </c>
      <c r="N2558" s="4" t="str">
        <f t="shared" si="4565"/>
        <v/>
      </c>
      <c r="O2558" s="4" t="str">
        <f t="shared" si="4566"/>
        <v/>
      </c>
      <c r="P2558" s="4" t="str">
        <f t="shared" si="4567"/>
        <v/>
      </c>
      <c r="Q2558" s="4" t="str">
        <f t="shared" si="4568"/>
        <v/>
      </c>
      <c r="R2558" s="4" t="str">
        <f t="shared" si="4569"/>
        <v/>
      </c>
      <c r="S2558" s="4" t="str">
        <f t="shared" si="4570"/>
        <v/>
      </c>
      <c r="T2558" s="4" t="str">
        <f t="shared" si="4571"/>
        <v/>
      </c>
      <c r="U2558" s="4" t="str">
        <f t="shared" si="4572"/>
        <v/>
      </c>
      <c r="V2558" s="4" t="str">
        <f t="shared" si="4573"/>
        <v/>
      </c>
      <c r="W2558" s="4" t="str">
        <f t="shared" si="4574"/>
        <v/>
      </c>
      <c r="X2558" s="4" t="str">
        <f t="shared" si="4575"/>
        <v/>
      </c>
      <c r="Y2558" s="4">
        <f t="shared" si="4576"/>
        <v>3</v>
      </c>
      <c r="Z2558" s="4" t="str">
        <f t="shared" si="4577"/>
        <v>-</v>
      </c>
      <c r="AA2558" s="4" t="str">
        <f t="shared" si="4578"/>
        <v/>
      </c>
      <c r="AB2558" s="4" t="str">
        <f t="shared" si="4579"/>
        <v/>
      </c>
      <c r="AC2558" s="4" t="str">
        <f t="shared" si="4580"/>
        <v/>
      </c>
      <c r="AD2558" s="4" t="str">
        <f t="shared" si="4581"/>
        <v/>
      </c>
      <c r="AE2558" s="4" t="str">
        <f t="shared" si="4582"/>
        <v/>
      </c>
      <c r="AF2558" s="4">
        <f t="shared" si="4583"/>
        <v>4</v>
      </c>
      <c r="AG2558" s="4">
        <f t="shared" si="4584"/>
        <v>25</v>
      </c>
      <c r="AH2558" s="4">
        <f t="shared" si="4585"/>
        <v>21</v>
      </c>
      <c r="AI2558" s="4" t="str">
        <f t="shared" si="4586"/>
        <v>1BKS</v>
      </c>
      <c r="AJ2558" s="4" t="str">
        <f t="shared" si="4587"/>
        <v>-1BKS</v>
      </c>
      <c r="AK2558" s="4" t="str" cm="1">
        <f t="array" ref="AK2558">LEFT(AR2558,SUM(LEN(AR2558)-LEN(SUBSTITUTE(AR2558,{"0";"1";"2";"3";"4";"5";"6";"7";"8";"9"},""))))</f>
        <v>1</v>
      </c>
      <c r="AL2558" s="4">
        <f t="shared" si="4591"/>
        <v>13</v>
      </c>
      <c r="AM2558" s="4" t="b">
        <f t="shared" si="4597"/>
        <v>1</v>
      </c>
      <c r="AN2558" s="4" t="str">
        <f t="shared" si="4592"/>
        <v>BKS</v>
      </c>
      <c r="AO2558" s="4" t="b">
        <f t="shared" si="4593"/>
        <v>0</v>
      </c>
      <c r="AP2558" s="4" t="b">
        <f t="shared" si="4588"/>
        <v>0</v>
      </c>
      <c r="AQ2558" s="5" t="str">
        <f t="shared" si="4589"/>
        <v>SAYANG LAVENDER 260G</v>
      </c>
      <c r="AR2558" s="4" t="str">
        <f t="shared" si="4590"/>
        <v>1BKS</v>
      </c>
      <c r="AS2558" t="s">
        <v>3531</v>
      </c>
      <c r="AT2558" s="1" t="s">
        <v>3532</v>
      </c>
      <c r="AU2558" s="4" t="str">
        <f t="shared" ca="1" si="4596"/>
        <v/>
      </c>
      <c r="AV2558">
        <v>4500</v>
      </c>
      <c r="AW2558">
        <v>5000</v>
      </c>
      <c r="AX2558">
        <v>4365</v>
      </c>
      <c r="AY2558" t="str">
        <f t="shared" si="4550"/>
        <v>8997204306514</v>
      </c>
      <c r="AZ2558" t="str">
        <f t="shared" si="4594"/>
        <v>SAYANG LAVENDER 260G</v>
      </c>
      <c r="BA2558" t="s">
        <v>4301</v>
      </c>
      <c r="BB2558" t="s">
        <v>4301</v>
      </c>
      <c r="BC2558" s="9" t="str" cm="1">
        <f t="array" aca="1" ref="BC2558" ca="1">LEFT(AR2558,MATCH(FALSE,ISNUMBER(MID(AR2558,ROW(INDIRECT("1:"&amp;LEN(AR2558)+1)), 1) *1),0) -1)</f>
        <v>1</v>
      </c>
      <c r="BD2558" s="1"/>
      <c r="BF2558" s="21"/>
      <c r="BK2558" s="1"/>
      <c r="BM2558" s="1"/>
      <c r="BN2558" s="1"/>
      <c r="BR2558" s="22"/>
      <c r="BS2558">
        <v>0</v>
      </c>
      <c r="BT2558" s="1" t="s">
        <v>5103</v>
      </c>
    </row>
    <row r="2559" spans="1:72">
      <c r="A2559" s="4" t="str">
        <f t="shared" si="4552"/>
        <v/>
      </c>
      <c r="B2559" s="4" t="str">
        <f t="shared" si="4553"/>
        <v/>
      </c>
      <c r="C2559" s="4" t="str">
        <f t="shared" si="4554"/>
        <v/>
      </c>
      <c r="D2559" s="4" t="str">
        <f t="shared" si="4555"/>
        <v/>
      </c>
      <c r="E2559" s="4" t="str">
        <f t="shared" si="4556"/>
        <v/>
      </c>
      <c r="F2559" s="4" t="str">
        <f t="shared" si="4557"/>
        <v>RTG</v>
      </c>
      <c r="G2559" s="4" t="str">
        <f t="shared" si="4558"/>
        <v/>
      </c>
      <c r="H2559" s="4" t="str">
        <f t="shared" si="4559"/>
        <v/>
      </c>
      <c r="I2559" s="4" t="str">
        <f t="shared" si="4560"/>
        <v/>
      </c>
      <c r="J2559" s="4" t="str">
        <f t="shared" si="4561"/>
        <v/>
      </c>
      <c r="K2559" s="4" t="str">
        <f t="shared" si="4562"/>
        <v/>
      </c>
      <c r="L2559" s="4" t="str">
        <f t="shared" si="4563"/>
        <v/>
      </c>
      <c r="M2559" s="4" t="str">
        <f t="shared" si="4564"/>
        <v/>
      </c>
      <c r="N2559" s="4" t="str">
        <f t="shared" si="4565"/>
        <v/>
      </c>
      <c r="O2559" s="4" t="str">
        <f t="shared" si="4566"/>
        <v/>
      </c>
      <c r="P2559" s="4" t="str">
        <f t="shared" si="4567"/>
        <v/>
      </c>
      <c r="Q2559" s="4" t="str">
        <f t="shared" si="4568"/>
        <v/>
      </c>
      <c r="R2559" s="4" t="str">
        <f t="shared" si="4569"/>
        <v/>
      </c>
      <c r="S2559" s="4" t="str">
        <f t="shared" si="4570"/>
        <v/>
      </c>
      <c r="T2559" s="4" t="str">
        <f t="shared" si="4571"/>
        <v/>
      </c>
      <c r="U2559" s="4" t="str">
        <f t="shared" si="4572"/>
        <v/>
      </c>
      <c r="V2559" s="4" t="str">
        <f t="shared" si="4573"/>
        <v/>
      </c>
      <c r="W2559" s="4" t="str">
        <f t="shared" si="4574"/>
        <v/>
      </c>
      <c r="X2559" s="4" t="str">
        <f t="shared" si="4575"/>
        <v/>
      </c>
      <c r="Y2559" s="4">
        <f t="shared" si="4576"/>
        <v>3</v>
      </c>
      <c r="Z2559" s="4" t="str">
        <f t="shared" si="4577"/>
        <v>-</v>
      </c>
      <c r="AA2559" s="4" t="str">
        <f t="shared" si="4578"/>
        <v/>
      </c>
      <c r="AB2559" s="4" t="str">
        <f t="shared" si="4579"/>
        <v/>
      </c>
      <c r="AC2559" s="4" t="str">
        <f t="shared" si="4580"/>
        <v/>
      </c>
      <c r="AD2559" s="4" t="str">
        <f t="shared" si="4581"/>
        <v/>
      </c>
      <c r="AE2559" s="4" t="str">
        <f t="shared" si="4582"/>
        <v/>
      </c>
      <c r="AF2559" s="4">
        <f t="shared" si="4583"/>
        <v>4</v>
      </c>
      <c r="AG2559" s="4">
        <f t="shared" si="4584"/>
        <v>27</v>
      </c>
      <c r="AH2559" s="4">
        <f t="shared" si="4585"/>
        <v>23</v>
      </c>
      <c r="AI2559" s="4" t="str">
        <f t="shared" si="4586"/>
        <v>1RTG</v>
      </c>
      <c r="AJ2559" s="4" t="str">
        <f t="shared" si="4587"/>
        <v>-1RTG</v>
      </c>
      <c r="AK2559" s="4" t="str" cm="1">
        <f t="array" ref="AK2559">LEFT(AR2559,SUM(LEN(AR2559)-LEN(SUBSTITUTE(AR2559,{"0";"1";"2";"3";"4";"5";"6";"7";"8";"9"},""))))</f>
        <v>1</v>
      </c>
      <c r="AL2559" s="4">
        <f t="shared" si="4591"/>
        <v>13</v>
      </c>
      <c r="AM2559" s="4" t="b">
        <f t="shared" si="4597"/>
        <v>1</v>
      </c>
      <c r="AN2559" s="4" t="str">
        <f t="shared" si="4592"/>
        <v>RTG</v>
      </c>
      <c r="AO2559" s="4" t="b">
        <f t="shared" si="4593"/>
        <v>0</v>
      </c>
      <c r="AP2559" s="4" t="b">
        <f t="shared" si="4588"/>
        <v>0</v>
      </c>
      <c r="AQ2559" s="5" t="str">
        <f t="shared" si="4589"/>
        <v>SAYANG LIQUID LAVENDER</v>
      </c>
      <c r="AR2559" s="4" t="str">
        <f t="shared" si="4590"/>
        <v>1RTG</v>
      </c>
      <c r="AS2559" t="s">
        <v>4589</v>
      </c>
      <c r="AT2559" s="1" t="s">
        <v>3533</v>
      </c>
      <c r="AU2559" s="4" t="str">
        <f t="shared" ca="1" si="4596"/>
        <v/>
      </c>
      <c r="AV2559">
        <v>10000</v>
      </c>
      <c r="AW2559">
        <v>10000</v>
      </c>
      <c r="AX2559">
        <v>9018</v>
      </c>
      <c r="AY2559" t="str">
        <f t="shared" si="4550"/>
        <v>8997204305852</v>
      </c>
      <c r="AZ2559" t="str">
        <f t="shared" si="4594"/>
        <v>SAYANG LIQUID LAVENDER</v>
      </c>
      <c r="BA2559" t="s">
        <v>4301</v>
      </c>
      <c r="BB2559" t="s">
        <v>4301</v>
      </c>
      <c r="BC2559" s="9" t="str" cm="1">
        <f t="array" aca="1" ref="BC2559" ca="1">LEFT(AR2559,MATCH(FALSE,ISNUMBER(MID(AR2559,ROW(INDIRECT("1:"&amp;LEN(AR2559)+1)), 1) *1),0) -1)</f>
        <v>1</v>
      </c>
      <c r="BD2559" s="1"/>
      <c r="BF2559" s="21"/>
      <c r="BK2559" s="1"/>
      <c r="BM2559" s="1"/>
      <c r="BN2559" s="1"/>
      <c r="BR2559" s="22"/>
      <c r="BS2559">
        <v>0</v>
      </c>
      <c r="BT2559" s="1" t="s">
        <v>5103</v>
      </c>
    </row>
    <row r="2560" spans="1:72">
      <c r="A2560" s="4" t="str">
        <f t="shared" si="4552"/>
        <v/>
      </c>
      <c r="B2560" s="4" t="str">
        <f t="shared" si="4553"/>
        <v/>
      </c>
      <c r="C2560" s="4" t="str">
        <f t="shared" si="4554"/>
        <v/>
      </c>
      <c r="D2560" s="4" t="str">
        <f t="shared" si="4555"/>
        <v/>
      </c>
      <c r="E2560" s="4" t="str">
        <f t="shared" si="4556"/>
        <v/>
      </c>
      <c r="F2560" s="4" t="str">
        <f t="shared" si="4557"/>
        <v>RTG</v>
      </c>
      <c r="G2560" s="4" t="str">
        <f t="shared" si="4558"/>
        <v/>
      </c>
      <c r="H2560" s="4" t="str">
        <f t="shared" si="4559"/>
        <v/>
      </c>
      <c r="I2560" s="4" t="str">
        <f t="shared" si="4560"/>
        <v/>
      </c>
      <c r="J2560" s="4" t="str">
        <f t="shared" si="4561"/>
        <v/>
      </c>
      <c r="K2560" s="4" t="str">
        <f t="shared" si="4562"/>
        <v/>
      </c>
      <c r="L2560" s="4" t="str">
        <f t="shared" si="4563"/>
        <v/>
      </c>
      <c r="M2560" s="4" t="str">
        <f t="shared" si="4564"/>
        <v/>
      </c>
      <c r="N2560" s="4" t="str">
        <f t="shared" si="4565"/>
        <v/>
      </c>
      <c r="O2560" s="4" t="str">
        <f t="shared" si="4566"/>
        <v/>
      </c>
      <c r="P2560" s="4" t="str">
        <f t="shared" si="4567"/>
        <v/>
      </c>
      <c r="Q2560" s="4" t="str">
        <f t="shared" si="4568"/>
        <v/>
      </c>
      <c r="R2560" s="4" t="str">
        <f t="shared" si="4569"/>
        <v/>
      </c>
      <c r="S2560" s="4" t="str">
        <f t="shared" si="4570"/>
        <v/>
      </c>
      <c r="T2560" s="4" t="str">
        <f t="shared" si="4571"/>
        <v/>
      </c>
      <c r="U2560" s="4" t="str">
        <f t="shared" si="4572"/>
        <v/>
      </c>
      <c r="V2560" s="4" t="str">
        <f t="shared" si="4573"/>
        <v/>
      </c>
      <c r="W2560" s="4" t="str">
        <f t="shared" si="4574"/>
        <v/>
      </c>
      <c r="X2560" s="4" t="str">
        <f t="shared" si="4575"/>
        <v/>
      </c>
      <c r="Y2560" s="4">
        <f t="shared" si="4576"/>
        <v>3</v>
      </c>
      <c r="Z2560" s="4" t="str">
        <f t="shared" si="4577"/>
        <v>-</v>
      </c>
      <c r="AA2560" s="4" t="str">
        <f t="shared" si="4578"/>
        <v/>
      </c>
      <c r="AB2560" s="4" t="str">
        <f t="shared" si="4579"/>
        <v/>
      </c>
      <c r="AC2560" s="4" t="str">
        <f t="shared" si="4580"/>
        <v/>
      </c>
      <c r="AD2560" s="4" t="str">
        <f t="shared" si="4581"/>
        <v/>
      </c>
      <c r="AE2560" s="4" t="str">
        <f t="shared" si="4582"/>
        <v/>
      </c>
      <c r="AF2560" s="4">
        <f t="shared" si="4583"/>
        <v>4</v>
      </c>
      <c r="AG2560" s="4">
        <f t="shared" si="4584"/>
        <v>23</v>
      </c>
      <c r="AH2560" s="4">
        <f t="shared" si="4585"/>
        <v>19</v>
      </c>
      <c r="AI2560" s="4" t="str">
        <f t="shared" si="4586"/>
        <v>1RTG</v>
      </c>
      <c r="AJ2560" s="4" t="str">
        <f t="shared" si="4587"/>
        <v>-1RTG</v>
      </c>
      <c r="AK2560" s="4" t="str" cm="1">
        <f t="array" ref="AK2560">LEFT(AR2560,SUM(LEN(AR2560)-LEN(SUBSTITUTE(AR2560,{"0";"1";"2";"3";"4";"5";"6";"7";"8";"9"},""))))</f>
        <v>1</v>
      </c>
      <c r="AL2560" s="4">
        <f t="shared" si="4591"/>
        <v>13</v>
      </c>
      <c r="AM2560" s="4" t="b">
        <f t="shared" si="4597"/>
        <v>1</v>
      </c>
      <c r="AN2560" s="4" t="str">
        <f t="shared" si="4592"/>
        <v>RTG</v>
      </c>
      <c r="AO2560" s="4" t="b">
        <f t="shared" si="4593"/>
        <v>0</v>
      </c>
      <c r="AP2560" s="4" t="b">
        <f t="shared" si="4588"/>
        <v>0</v>
      </c>
      <c r="AQ2560" s="5" t="str">
        <f t="shared" si="4589"/>
        <v>SAYANG LIQUID ROSE</v>
      </c>
      <c r="AR2560" s="4" t="str">
        <f t="shared" si="4590"/>
        <v>1RTG</v>
      </c>
      <c r="AS2560" t="s">
        <v>4590</v>
      </c>
      <c r="AT2560" s="1" t="s">
        <v>3534</v>
      </c>
      <c r="AU2560" s="4" t="str">
        <f t="shared" ca="1" si="4596"/>
        <v/>
      </c>
      <c r="AV2560">
        <v>10000</v>
      </c>
      <c r="AW2560">
        <v>10000</v>
      </c>
      <c r="AX2560">
        <v>9018</v>
      </c>
      <c r="AY2560" t="str">
        <f t="shared" si="4550"/>
        <v>8997204305845</v>
      </c>
      <c r="AZ2560" t="str">
        <f t="shared" si="4594"/>
        <v>SAYANG LIQUID ROSE</v>
      </c>
      <c r="BA2560" t="s">
        <v>4301</v>
      </c>
      <c r="BB2560" t="s">
        <v>4301</v>
      </c>
      <c r="BC2560" s="9" t="str" cm="1">
        <f t="array" aca="1" ref="BC2560" ca="1">LEFT(AR2560,MATCH(FALSE,ISNUMBER(MID(AR2560,ROW(INDIRECT("1:"&amp;LEN(AR2560)+1)), 1) *1),0) -1)</f>
        <v>1</v>
      </c>
      <c r="BD2560" s="1"/>
      <c r="BF2560" s="21"/>
      <c r="BK2560" s="1"/>
      <c r="BM2560" s="1"/>
      <c r="BN2560" s="1"/>
      <c r="BR2560" s="22"/>
      <c r="BS2560">
        <v>0</v>
      </c>
      <c r="BT2560" s="1" t="s">
        <v>5103</v>
      </c>
    </row>
    <row r="2561" spans="1:72">
      <c r="A2561" s="4" t="str">
        <f t="shared" si="4552"/>
        <v/>
      </c>
      <c r="B2561" s="4" t="str">
        <f t="shared" si="4553"/>
        <v/>
      </c>
      <c r="C2561" s="4" t="str">
        <f t="shared" si="4554"/>
        <v>BKS</v>
      </c>
      <c r="D2561" s="4" t="str">
        <f t="shared" si="4555"/>
        <v/>
      </c>
      <c r="E2561" s="4" t="str">
        <f t="shared" si="4556"/>
        <v/>
      </c>
      <c r="F2561" s="4" t="str">
        <f t="shared" si="4557"/>
        <v/>
      </c>
      <c r="G2561" s="4" t="str">
        <f t="shared" si="4558"/>
        <v/>
      </c>
      <c r="H2561" s="4" t="str">
        <f t="shared" si="4559"/>
        <v/>
      </c>
      <c r="I2561" s="4" t="str">
        <f t="shared" si="4560"/>
        <v/>
      </c>
      <c r="J2561" s="4" t="str">
        <f t="shared" si="4561"/>
        <v/>
      </c>
      <c r="K2561" s="4" t="str">
        <f t="shared" si="4562"/>
        <v/>
      </c>
      <c r="L2561" s="4" t="str">
        <f t="shared" si="4563"/>
        <v/>
      </c>
      <c r="M2561" s="4" t="str">
        <f t="shared" si="4564"/>
        <v/>
      </c>
      <c r="N2561" s="4" t="str">
        <f t="shared" si="4565"/>
        <v/>
      </c>
      <c r="O2561" s="4" t="str">
        <f t="shared" si="4566"/>
        <v/>
      </c>
      <c r="P2561" s="4" t="str">
        <f t="shared" si="4567"/>
        <v/>
      </c>
      <c r="Q2561" s="4" t="str">
        <f t="shared" si="4568"/>
        <v/>
      </c>
      <c r="R2561" s="4" t="str">
        <f t="shared" si="4569"/>
        <v/>
      </c>
      <c r="S2561" s="4" t="str">
        <f t="shared" si="4570"/>
        <v/>
      </c>
      <c r="T2561" s="4" t="str">
        <f t="shared" si="4571"/>
        <v/>
      </c>
      <c r="U2561" s="4" t="str">
        <f t="shared" si="4572"/>
        <v/>
      </c>
      <c r="V2561" s="4" t="str">
        <f t="shared" si="4573"/>
        <v/>
      </c>
      <c r="W2561" s="4" t="str">
        <f t="shared" si="4574"/>
        <v/>
      </c>
      <c r="X2561" s="4" t="str">
        <f t="shared" si="4575"/>
        <v/>
      </c>
      <c r="Y2561" s="4">
        <f t="shared" si="4576"/>
        <v>3</v>
      </c>
      <c r="Z2561" s="4" t="str">
        <f t="shared" si="4577"/>
        <v>-</v>
      </c>
      <c r="AA2561" s="4" t="str">
        <f t="shared" si="4578"/>
        <v/>
      </c>
      <c r="AB2561" s="4" t="str">
        <f t="shared" si="4579"/>
        <v/>
      </c>
      <c r="AC2561" s="4" t="str">
        <f t="shared" si="4580"/>
        <v/>
      </c>
      <c r="AD2561" s="4" t="str">
        <f t="shared" si="4581"/>
        <v/>
      </c>
      <c r="AE2561" s="4" t="str">
        <f t="shared" si="4582"/>
        <v/>
      </c>
      <c r="AF2561" s="4">
        <f t="shared" si="4583"/>
        <v>4</v>
      </c>
      <c r="AG2561" s="4">
        <f t="shared" si="4584"/>
        <v>31</v>
      </c>
      <c r="AH2561" s="4">
        <f t="shared" si="4585"/>
        <v>27</v>
      </c>
      <c r="AI2561" s="4" t="str">
        <f t="shared" si="4586"/>
        <v>1BKS</v>
      </c>
      <c r="AJ2561" s="4" t="str">
        <f t="shared" si="4587"/>
        <v>-1BKS</v>
      </c>
      <c r="AK2561" s="4" t="str" cm="1">
        <f t="array" ref="AK2561">LEFT(AR2561,SUM(LEN(AR2561)-LEN(SUBSTITUTE(AR2561,{"0";"1";"2";"3";"4";"5";"6";"7";"8";"9"},""))))</f>
        <v>1</v>
      </c>
      <c r="AL2561" s="4">
        <f t="shared" si="4591"/>
        <v>13</v>
      </c>
      <c r="AM2561" s="4" t="b">
        <f t="shared" si="4597"/>
        <v>1</v>
      </c>
      <c r="AN2561" s="4" t="str">
        <f t="shared" si="4592"/>
        <v>BKS</v>
      </c>
      <c r="AO2561" s="4" t="b">
        <f t="shared" si="4593"/>
        <v>0</v>
      </c>
      <c r="AP2561" s="4" t="b">
        <f t="shared" si="4588"/>
        <v>0</v>
      </c>
      <c r="AQ2561" s="5" t="str">
        <f t="shared" si="4589"/>
        <v>SAYANG ORIGINAL FRESH 260G</v>
      </c>
      <c r="AR2561" s="4" t="str">
        <f t="shared" si="4590"/>
        <v>1BKS</v>
      </c>
      <c r="AS2561" t="s">
        <v>3535</v>
      </c>
      <c r="AT2561" s="1" t="s">
        <v>3536</v>
      </c>
      <c r="AU2561" s="4" t="str">
        <f t="shared" ca="1" si="4596"/>
        <v/>
      </c>
      <c r="AV2561">
        <v>4500</v>
      </c>
      <c r="AW2561">
        <v>5000</v>
      </c>
      <c r="AX2561">
        <v>4211</v>
      </c>
      <c r="AY2561" t="str">
        <f t="shared" si="4550"/>
        <v>8997204306521</v>
      </c>
      <c r="AZ2561" t="str">
        <f t="shared" si="4594"/>
        <v>SAYANG ORIGINAL FRESH 260G</v>
      </c>
      <c r="BA2561" t="s">
        <v>4301</v>
      </c>
      <c r="BB2561" t="s">
        <v>4301</v>
      </c>
      <c r="BC2561" s="9" t="str" cm="1">
        <f t="array" aca="1" ref="BC2561" ca="1">LEFT(AR2561,MATCH(FALSE,ISNUMBER(MID(AR2561,ROW(INDIRECT("1:"&amp;LEN(AR2561)+1)), 1) *1),0) -1)</f>
        <v>1</v>
      </c>
      <c r="BD2561" s="1"/>
      <c r="BF2561" s="21"/>
      <c r="BK2561" s="1"/>
      <c r="BM2561" s="1"/>
      <c r="BN2561" s="1"/>
      <c r="BR2561" s="22"/>
      <c r="BS2561">
        <v>0</v>
      </c>
      <c r="BT2561" s="1" t="s">
        <v>5103</v>
      </c>
    </row>
    <row r="2562" spans="1:72">
      <c r="A2562" s="4" t="str">
        <f t="shared" si="4552"/>
        <v/>
      </c>
      <c r="B2562" s="4" t="str">
        <f t="shared" si="4553"/>
        <v/>
      </c>
      <c r="C2562" s="4" t="str">
        <f t="shared" si="4554"/>
        <v>BKS</v>
      </c>
      <c r="D2562" s="4" t="str">
        <f t="shared" si="4555"/>
        <v/>
      </c>
      <c r="E2562" s="4" t="str">
        <f t="shared" si="4556"/>
        <v/>
      </c>
      <c r="F2562" s="4" t="str">
        <f t="shared" si="4557"/>
        <v/>
      </c>
      <c r="G2562" s="4" t="str">
        <f t="shared" si="4558"/>
        <v/>
      </c>
      <c r="H2562" s="4" t="str">
        <f t="shared" si="4559"/>
        <v/>
      </c>
      <c r="I2562" s="4" t="str">
        <f t="shared" si="4560"/>
        <v/>
      </c>
      <c r="J2562" s="4" t="str">
        <f t="shared" si="4561"/>
        <v/>
      </c>
      <c r="K2562" s="4" t="str">
        <f t="shared" si="4562"/>
        <v/>
      </c>
      <c r="L2562" s="4" t="str">
        <f t="shared" si="4563"/>
        <v/>
      </c>
      <c r="M2562" s="4" t="str">
        <f t="shared" si="4564"/>
        <v/>
      </c>
      <c r="N2562" s="4" t="str">
        <f t="shared" si="4565"/>
        <v/>
      </c>
      <c r="O2562" s="4" t="str">
        <f t="shared" si="4566"/>
        <v/>
      </c>
      <c r="P2562" s="4" t="str">
        <f t="shared" si="4567"/>
        <v/>
      </c>
      <c r="Q2562" s="4" t="str">
        <f t="shared" si="4568"/>
        <v/>
      </c>
      <c r="R2562" s="4" t="str">
        <f t="shared" si="4569"/>
        <v/>
      </c>
      <c r="S2562" s="4" t="str">
        <f t="shared" si="4570"/>
        <v/>
      </c>
      <c r="T2562" s="4" t="str">
        <f t="shared" si="4571"/>
        <v/>
      </c>
      <c r="U2562" s="4" t="str">
        <f t="shared" si="4572"/>
        <v/>
      </c>
      <c r="V2562" s="4" t="str">
        <f t="shared" si="4573"/>
        <v/>
      </c>
      <c r="W2562" s="4" t="str">
        <f t="shared" si="4574"/>
        <v/>
      </c>
      <c r="X2562" s="4" t="str">
        <f t="shared" si="4575"/>
        <v/>
      </c>
      <c r="Y2562" s="4">
        <f t="shared" si="4576"/>
        <v>3</v>
      </c>
      <c r="Z2562" s="4" t="str">
        <f t="shared" si="4577"/>
        <v>-</v>
      </c>
      <c r="AA2562" s="4" t="str">
        <f t="shared" si="4578"/>
        <v/>
      </c>
      <c r="AB2562" s="4" t="str">
        <f t="shared" si="4579"/>
        <v/>
      </c>
      <c r="AC2562" s="4" t="str">
        <f t="shared" si="4580"/>
        <v/>
      </c>
      <c r="AD2562" s="4" t="str">
        <f t="shared" si="4581"/>
        <v/>
      </c>
      <c r="AE2562" s="4" t="str">
        <f t="shared" si="4582"/>
        <v/>
      </c>
      <c r="AF2562" s="4">
        <f t="shared" si="4583"/>
        <v>4</v>
      </c>
      <c r="AG2562" s="4">
        <f t="shared" si="4584"/>
        <v>22</v>
      </c>
      <c r="AH2562" s="4">
        <f t="shared" si="4585"/>
        <v>18</v>
      </c>
      <c r="AI2562" s="4" t="str">
        <f t="shared" si="4586"/>
        <v>1BKS</v>
      </c>
      <c r="AJ2562" s="4" t="str">
        <f t="shared" si="4587"/>
        <v>-1BKS</v>
      </c>
      <c r="AK2562" s="4" t="str" cm="1">
        <f t="array" ref="AK2562">LEFT(AR2562,SUM(LEN(AR2562)-LEN(SUBSTITUTE(AR2562,{"0";"1";"2";"3";"4";"5";"6";"7";"8";"9"},""))))</f>
        <v>1</v>
      </c>
      <c r="AL2562" s="4">
        <f t="shared" si="4591"/>
        <v>13</v>
      </c>
      <c r="AM2562" s="4" t="b">
        <f t="shared" si="4597"/>
        <v>1</v>
      </c>
      <c r="AN2562" s="4" t="str">
        <f t="shared" si="4592"/>
        <v>BKS</v>
      </c>
      <c r="AO2562" s="4" t="b">
        <f t="shared" si="4593"/>
        <v>0</v>
      </c>
      <c r="AP2562" s="4" t="b">
        <f t="shared" si="4588"/>
        <v>0</v>
      </c>
      <c r="AQ2562" s="5" t="str">
        <f t="shared" si="4589"/>
        <v>SAYANG ROSE 260GR</v>
      </c>
      <c r="AR2562" s="4" t="str">
        <f t="shared" si="4590"/>
        <v>1BKS</v>
      </c>
      <c r="AS2562" t="s">
        <v>4899</v>
      </c>
      <c r="AT2562" s="1" t="s">
        <v>3537</v>
      </c>
      <c r="AU2562" s="4" t="str">
        <f t="shared" ca="1" si="4596"/>
        <v/>
      </c>
      <c r="AV2562">
        <v>4500</v>
      </c>
      <c r="AW2562">
        <v>5000</v>
      </c>
      <c r="AX2562">
        <v>4365</v>
      </c>
      <c r="AY2562" t="str">
        <f t="shared" si="4550"/>
        <v>8997204306507</v>
      </c>
      <c r="AZ2562" t="str">
        <f t="shared" si="4594"/>
        <v>SAYANG ROSE 260GR</v>
      </c>
      <c r="BA2562" t="s">
        <v>4301</v>
      </c>
      <c r="BB2562" t="s">
        <v>4301</v>
      </c>
      <c r="BC2562" s="9" t="str" cm="1">
        <f t="array" aca="1" ref="BC2562" ca="1">LEFT(AR2562,MATCH(FALSE,ISNUMBER(MID(AR2562,ROW(INDIRECT("1:"&amp;LEN(AR2562)+1)), 1) *1),0) -1)</f>
        <v>1</v>
      </c>
      <c r="BD2562" s="1"/>
      <c r="BF2562" s="21"/>
      <c r="BK2562" s="1"/>
      <c r="BM2562" s="1"/>
      <c r="BN2562" s="1"/>
      <c r="BR2562" s="22"/>
      <c r="BS2562">
        <v>0</v>
      </c>
      <c r="BT2562" s="1" t="s">
        <v>5103</v>
      </c>
    </row>
    <row r="2563" spans="1:72">
      <c r="A2563" s="4" t="str">
        <f t="shared" si="4552"/>
        <v/>
      </c>
      <c r="B2563" s="4" t="str">
        <f t="shared" si="4553"/>
        <v>PCS</v>
      </c>
      <c r="C2563" s="4" t="str">
        <f t="shared" si="4554"/>
        <v/>
      </c>
      <c r="D2563" s="4" t="str">
        <f t="shared" si="4555"/>
        <v/>
      </c>
      <c r="E2563" s="4" t="str">
        <f t="shared" si="4556"/>
        <v/>
      </c>
      <c r="F2563" s="4" t="str">
        <f t="shared" si="4557"/>
        <v>RTG</v>
      </c>
      <c r="G2563" s="4" t="str">
        <f t="shared" si="4558"/>
        <v/>
      </c>
      <c r="H2563" s="4" t="str">
        <f t="shared" si="4559"/>
        <v/>
      </c>
      <c r="I2563" s="4" t="str">
        <f t="shared" si="4560"/>
        <v/>
      </c>
      <c r="J2563" s="4" t="str">
        <f t="shared" si="4561"/>
        <v/>
      </c>
      <c r="K2563" s="4" t="str">
        <f t="shared" si="4562"/>
        <v/>
      </c>
      <c r="L2563" s="4" t="str">
        <f t="shared" si="4563"/>
        <v/>
      </c>
      <c r="M2563" s="4" t="str">
        <f t="shared" si="4564"/>
        <v/>
      </c>
      <c r="N2563" s="4" t="str">
        <f t="shared" si="4565"/>
        <v/>
      </c>
      <c r="O2563" s="4" t="str">
        <f t="shared" si="4566"/>
        <v/>
      </c>
      <c r="P2563" s="4" t="str">
        <f t="shared" si="4567"/>
        <v/>
      </c>
      <c r="Q2563" s="4" t="str">
        <f t="shared" si="4568"/>
        <v/>
      </c>
      <c r="R2563" s="4" t="str">
        <f t="shared" si="4569"/>
        <v/>
      </c>
      <c r="S2563" s="4" t="str">
        <f t="shared" si="4570"/>
        <v>PAD</v>
      </c>
      <c r="T2563" s="4" t="str">
        <f t="shared" si="4571"/>
        <v/>
      </c>
      <c r="U2563" s="4" t="str">
        <f t="shared" si="4572"/>
        <v/>
      </c>
      <c r="V2563" s="4" t="str">
        <f t="shared" si="4573"/>
        <v/>
      </c>
      <c r="W2563" s="4" t="str">
        <f t="shared" si="4574"/>
        <v/>
      </c>
      <c r="X2563" s="4" t="str">
        <f t="shared" si="4575"/>
        <v/>
      </c>
      <c r="Y2563" s="4">
        <f t="shared" si="4576"/>
        <v>9</v>
      </c>
      <c r="Z2563" s="4" t="str">
        <f t="shared" si="4577"/>
        <v>-</v>
      </c>
      <c r="AA2563" s="4" t="str">
        <f t="shared" si="4578"/>
        <v>/</v>
      </c>
      <c r="AB2563" s="4" t="str">
        <f t="shared" si="4579"/>
        <v/>
      </c>
      <c r="AC2563" s="4" t="str">
        <f t="shared" si="4580"/>
        <v/>
      </c>
      <c r="AD2563" s="4" t="str">
        <f t="shared" si="4581"/>
        <v/>
      </c>
      <c r="AE2563" s="4" t="str">
        <f t="shared" si="4582"/>
        <v/>
      </c>
      <c r="AF2563" s="4">
        <f t="shared" si="4583"/>
        <v>9</v>
      </c>
      <c r="AG2563" s="4">
        <f t="shared" si="4584"/>
        <v>19</v>
      </c>
      <c r="AH2563" s="4">
        <f t="shared" si="4585"/>
        <v>10</v>
      </c>
      <c r="AI2563" s="4" t="str">
        <f t="shared" si="4586"/>
        <v>/RTG</v>
      </c>
      <c r="AJ2563" s="4" t="str">
        <f t="shared" si="4587"/>
        <v>S/RTG</v>
      </c>
      <c r="AK2563" s="4" t="str" cm="1">
        <f t="array" ref="AK2563">LEFT(AR2563,SUM(LEN(AR2563)-LEN(SUBSTITUTE(AR2563,{"0";"1";"2";"3";"4";"5";"6";"7";"8";"9"},""))))</f>
        <v>12</v>
      </c>
      <c r="AL2563" s="4">
        <f t="shared" si="4591"/>
        <v>13</v>
      </c>
      <c r="AM2563" s="4" t="b">
        <f>LEFT(AR2563,2)=AK2563</f>
        <v>1</v>
      </c>
      <c r="AN2563" s="4" t="str">
        <f t="shared" si="4592"/>
        <v>RTG</v>
      </c>
      <c r="AO2563" s="4" t="b">
        <f t="shared" si="4593"/>
        <v>1</v>
      </c>
      <c r="AP2563" s="4" t="b">
        <f t="shared" si="4588"/>
        <v>0</v>
      </c>
      <c r="AQ2563" s="5" t="str">
        <f t="shared" si="4589"/>
        <v>SCRUB PAD</v>
      </c>
      <c r="AR2563" s="4" t="str">
        <f t="shared" si="4590"/>
        <v>12PCS/RTG</v>
      </c>
      <c r="AS2563" t="s">
        <v>4891</v>
      </c>
      <c r="AU2563" s="4" t="str">
        <f t="shared" si="4596"/>
        <v>XXXX</v>
      </c>
      <c r="AV2563">
        <v>39000</v>
      </c>
      <c r="AW2563">
        <v>39000</v>
      </c>
      <c r="AX2563">
        <v>36000</v>
      </c>
      <c r="AY2563" t="str">
        <f t="shared" si="4550"/>
        <v>8000000002563</v>
      </c>
      <c r="AZ2563" t="str">
        <f t="shared" si="4594"/>
        <v>SCRUB PAD</v>
      </c>
      <c r="BA2563" t="s">
        <v>4301</v>
      </c>
      <c r="BB2563" t="s">
        <v>4301</v>
      </c>
      <c r="BC2563" s="4" t="str" cm="1">
        <f t="array" aca="1" ref="BC2563" ca="1">LEFT(AR2563,MATCH(FALSE,ISNUMBER(MID(AR2563,ROW(INDIRECT("1:"&amp;LEN(AR2563)+1)), 1) *1),0) -1)</f>
        <v>12</v>
      </c>
      <c r="BD2563" s="1"/>
      <c r="BF2563" s="21"/>
      <c r="BK2563" s="1"/>
      <c r="BM2563" s="1"/>
      <c r="BN2563" s="1"/>
      <c r="BR2563" s="22"/>
      <c r="BS2563">
        <v>0</v>
      </c>
      <c r="BT2563" s="1" t="s">
        <v>5103</v>
      </c>
    </row>
    <row r="2564" spans="1:72">
      <c r="A2564" s="4" t="str">
        <f t="shared" si="4552"/>
        <v/>
      </c>
      <c r="B2564" s="4" t="str">
        <f t="shared" si="4553"/>
        <v>PCS</v>
      </c>
      <c r="C2564" s="4" t="str">
        <f t="shared" si="4554"/>
        <v/>
      </c>
      <c r="D2564" s="4" t="str">
        <f t="shared" si="4555"/>
        <v/>
      </c>
      <c r="E2564" s="4" t="str">
        <f t="shared" si="4556"/>
        <v/>
      </c>
      <c r="F2564" s="4" t="str">
        <f t="shared" si="4557"/>
        <v/>
      </c>
      <c r="G2564" s="4" t="str">
        <f t="shared" si="4558"/>
        <v/>
      </c>
      <c r="H2564" s="4" t="str">
        <f t="shared" si="4559"/>
        <v/>
      </c>
      <c r="I2564" s="4" t="str">
        <f t="shared" si="4560"/>
        <v/>
      </c>
      <c r="J2564" s="4" t="str">
        <f t="shared" si="4561"/>
        <v/>
      </c>
      <c r="K2564" s="4" t="str">
        <f t="shared" si="4562"/>
        <v/>
      </c>
      <c r="L2564" s="4" t="str">
        <f t="shared" si="4563"/>
        <v/>
      </c>
      <c r="M2564" s="4" t="str">
        <f t="shared" si="4564"/>
        <v/>
      </c>
      <c r="N2564" s="4" t="str">
        <f t="shared" si="4565"/>
        <v/>
      </c>
      <c r="O2564" s="4" t="str">
        <f t="shared" si="4566"/>
        <v/>
      </c>
      <c r="P2564" s="4" t="str">
        <f t="shared" si="4567"/>
        <v/>
      </c>
      <c r="Q2564" s="4" t="str">
        <f t="shared" si="4568"/>
        <v/>
      </c>
      <c r="R2564" s="4" t="str">
        <f t="shared" si="4569"/>
        <v/>
      </c>
      <c r="S2564" s="4" t="str">
        <f t="shared" si="4570"/>
        <v>PAD</v>
      </c>
      <c r="T2564" s="4" t="str">
        <f t="shared" si="4571"/>
        <v/>
      </c>
      <c r="U2564" s="4" t="str">
        <f t="shared" si="4572"/>
        <v/>
      </c>
      <c r="V2564" s="4" t="str">
        <f t="shared" si="4573"/>
        <v/>
      </c>
      <c r="W2564" s="4" t="str">
        <f t="shared" si="4574"/>
        <v/>
      </c>
      <c r="X2564" s="4" t="str">
        <f t="shared" si="4575"/>
        <v/>
      </c>
      <c r="Y2564" s="4">
        <f t="shared" si="4576"/>
        <v>6</v>
      </c>
      <c r="Z2564" s="4" t="str">
        <f t="shared" si="4577"/>
        <v>-</v>
      </c>
      <c r="AA2564" s="4" t="str">
        <f t="shared" si="4578"/>
        <v/>
      </c>
      <c r="AB2564" s="4" t="str">
        <f t="shared" si="4579"/>
        <v/>
      </c>
      <c r="AC2564" s="4" t="str">
        <f t="shared" si="4580"/>
        <v/>
      </c>
      <c r="AD2564" s="4" t="str">
        <f t="shared" si="4581"/>
        <v/>
      </c>
      <c r="AE2564" s="4" t="str">
        <f t="shared" si="4582"/>
        <v/>
      </c>
      <c r="AF2564" s="4">
        <f t="shared" si="4583"/>
        <v>4</v>
      </c>
      <c r="AG2564" s="4">
        <f t="shared" si="4584"/>
        <v>14</v>
      </c>
      <c r="AH2564" s="4">
        <f t="shared" si="4585"/>
        <v>10</v>
      </c>
      <c r="AI2564" s="4" t="str">
        <f t="shared" si="4586"/>
        <v>1PCS</v>
      </c>
      <c r="AJ2564" s="4" t="str">
        <f t="shared" si="4587"/>
        <v>-1PCS</v>
      </c>
      <c r="AK2564" s="4" t="str" cm="1">
        <f t="array" ref="AK2564">LEFT(AR2564,SUM(LEN(AR2564)-LEN(SUBSTITUTE(AR2564,{"0";"1";"2";"3";"4";"5";"6";"7";"8";"9"},""))))</f>
        <v>1</v>
      </c>
      <c r="AL2564" s="4">
        <f t="shared" si="4591"/>
        <v>13</v>
      </c>
      <c r="AM2564" s="4" t="b">
        <f>LEFT(AR2564,1)=AK2564</f>
        <v>1</v>
      </c>
      <c r="AN2564" s="4" t="str">
        <f t="shared" si="4592"/>
        <v>PCS</v>
      </c>
      <c r="AO2564" s="4" t="b">
        <f t="shared" si="4593"/>
        <v>1</v>
      </c>
      <c r="AP2564" s="4" t="b">
        <f t="shared" si="4588"/>
        <v>0</v>
      </c>
      <c r="AQ2564" s="5" t="str">
        <f t="shared" si="4589"/>
        <v>SCRUB PAD</v>
      </c>
      <c r="AR2564" s="4" t="str">
        <f t="shared" si="4590"/>
        <v>1PCS</v>
      </c>
      <c r="AS2564" t="s">
        <v>3538</v>
      </c>
      <c r="AT2564" s="1" t="s">
        <v>3539</v>
      </c>
      <c r="AU2564" s="4" t="str">
        <f t="shared" ca="1" si="4596"/>
        <v>XXXX</v>
      </c>
      <c r="AV2564">
        <v>4000</v>
      </c>
      <c r="AW2564">
        <v>4000</v>
      </c>
      <c r="AX2564">
        <v>3000</v>
      </c>
      <c r="AY2564" t="str">
        <f t="shared" ref="AY2564:AY2627" si="4598">IF(AT2564&gt;0,AT2564,"800000000"&amp;ROW(AX2564))</f>
        <v>8997235580037</v>
      </c>
      <c r="AZ2564" t="str">
        <f t="shared" si="4594"/>
        <v>SCRUB PAD</v>
      </c>
      <c r="BA2564" t="s">
        <v>4301</v>
      </c>
      <c r="BB2564" t="s">
        <v>4301</v>
      </c>
      <c r="BC2564" s="9" t="str" cm="1">
        <f t="array" aca="1" ref="BC2564" ca="1">LEFT(AR2564,MATCH(FALSE,ISNUMBER(MID(AR2564,ROW(INDIRECT("1:"&amp;LEN(AR2564)+1)), 1) *1),0) -1)</f>
        <v>1</v>
      </c>
      <c r="BD2564" s="1"/>
      <c r="BF2564" s="21"/>
      <c r="BK2564" s="1"/>
      <c r="BM2564" s="1"/>
      <c r="BN2564" s="1"/>
      <c r="BR2564" s="22"/>
      <c r="BS2564">
        <v>0</v>
      </c>
      <c r="BT2564" s="1" t="s">
        <v>5103</v>
      </c>
    </row>
    <row r="2565" spans="1:72">
      <c r="A2565" s="4" t="str">
        <f t="shared" si="4552"/>
        <v/>
      </c>
      <c r="B2565" s="4" t="str">
        <f t="shared" si="4553"/>
        <v/>
      </c>
      <c r="C2565" s="4" t="str">
        <f t="shared" si="4554"/>
        <v>BKS</v>
      </c>
      <c r="D2565" s="4" t="str">
        <f t="shared" si="4555"/>
        <v/>
      </c>
      <c r="E2565" s="4" t="str">
        <f t="shared" si="4556"/>
        <v/>
      </c>
      <c r="F2565" s="4" t="str">
        <f t="shared" si="4557"/>
        <v/>
      </c>
      <c r="G2565" s="4" t="str">
        <f t="shared" si="4558"/>
        <v/>
      </c>
      <c r="H2565" s="4" t="str">
        <f t="shared" si="4559"/>
        <v/>
      </c>
      <c r="I2565" s="4" t="str">
        <f t="shared" si="4560"/>
        <v/>
      </c>
      <c r="J2565" s="4" t="str">
        <f t="shared" si="4561"/>
        <v/>
      </c>
      <c r="K2565" s="4" t="str">
        <f t="shared" si="4562"/>
        <v/>
      </c>
      <c r="L2565" s="4" t="str">
        <f t="shared" si="4563"/>
        <v/>
      </c>
      <c r="M2565" s="4" t="str">
        <f t="shared" si="4564"/>
        <v/>
      </c>
      <c r="N2565" s="4" t="str">
        <f t="shared" si="4565"/>
        <v/>
      </c>
      <c r="O2565" s="4" t="str">
        <f t="shared" si="4566"/>
        <v/>
      </c>
      <c r="P2565" s="4" t="str">
        <f t="shared" si="4567"/>
        <v/>
      </c>
      <c r="Q2565" s="4" t="str">
        <f t="shared" si="4568"/>
        <v/>
      </c>
      <c r="R2565" s="4" t="str">
        <f t="shared" si="4569"/>
        <v/>
      </c>
      <c r="S2565" s="4" t="str">
        <f t="shared" si="4570"/>
        <v/>
      </c>
      <c r="T2565" s="4" t="str">
        <f t="shared" si="4571"/>
        <v>PACK</v>
      </c>
      <c r="U2565" s="4" t="str">
        <f t="shared" si="4572"/>
        <v/>
      </c>
      <c r="V2565" s="4" t="str">
        <f t="shared" si="4573"/>
        <v/>
      </c>
      <c r="W2565" s="4" t="str">
        <f t="shared" si="4574"/>
        <v/>
      </c>
      <c r="X2565" s="4" t="str">
        <f t="shared" si="4575"/>
        <v/>
      </c>
      <c r="Y2565" s="4">
        <f t="shared" si="4576"/>
        <v>7</v>
      </c>
      <c r="Z2565" s="4" t="str">
        <f t="shared" si="4577"/>
        <v>-</v>
      </c>
      <c r="AA2565" s="4" t="str">
        <f t="shared" si="4578"/>
        <v>/</v>
      </c>
      <c r="AB2565" s="4" t="str">
        <f t="shared" si="4579"/>
        <v/>
      </c>
      <c r="AC2565" s="4" t="str">
        <f t="shared" si="4580"/>
        <v/>
      </c>
      <c r="AD2565" s="4" t="str">
        <f t="shared" si="4581"/>
        <v/>
      </c>
      <c r="AE2565" s="4" t="str">
        <f t="shared" si="4582"/>
        <v/>
      </c>
      <c r="AF2565" s="4">
        <f t="shared" si="4583"/>
        <v>10</v>
      </c>
      <c r="AG2565" s="4">
        <f t="shared" si="4584"/>
        <v>17</v>
      </c>
      <c r="AH2565" s="4">
        <f t="shared" si="4585"/>
        <v>7</v>
      </c>
      <c r="AI2565" s="4" t="str">
        <f t="shared" si="4586"/>
        <v>PACK</v>
      </c>
      <c r="AJ2565" s="4" t="str">
        <f t="shared" si="4587"/>
        <v>/PACK</v>
      </c>
      <c r="AK2565" s="4" t="str" cm="1">
        <f t="array" ref="AK2565">LEFT(AR2565,SUM(LEN(AR2565)-LEN(SUBSTITUTE(AR2565,{"0";"1";"2";"3";"4";"5";"6";"7";"8";"9"},""))))</f>
        <v>25</v>
      </c>
      <c r="AL2565" s="4">
        <f t="shared" si="4591"/>
        <v>13</v>
      </c>
      <c r="AM2565" s="4" t="b">
        <f>LEFT(AR2565,2)=AK2565</f>
        <v>1</v>
      </c>
      <c r="AN2565" s="4" t="str">
        <f>RIGHT(AI2565,4)</f>
        <v>PACK</v>
      </c>
      <c r="AO2565" s="4" t="b">
        <f t="shared" si="4593"/>
        <v>0</v>
      </c>
      <c r="AP2565" s="4" t="b">
        <f t="shared" si="4588"/>
        <v>0</v>
      </c>
      <c r="AQ2565" s="5" t="str">
        <f t="shared" si="4589"/>
        <v>SEBLAK</v>
      </c>
      <c r="AR2565" s="4" t="str">
        <f t="shared" si="4590"/>
        <v>25BKS/PACK</v>
      </c>
      <c r="AS2565" t="s">
        <v>3540</v>
      </c>
      <c r="AU2565" s="4" t="str">
        <f t="shared" ca="1" si="4596"/>
        <v/>
      </c>
      <c r="AV2565">
        <v>20000</v>
      </c>
      <c r="AW2565">
        <v>20000</v>
      </c>
      <c r="AX2565">
        <v>18000</v>
      </c>
      <c r="AY2565" t="str">
        <f t="shared" si="4598"/>
        <v>8000000002565</v>
      </c>
      <c r="AZ2565" t="str">
        <f t="shared" si="4594"/>
        <v>SEBLAK</v>
      </c>
      <c r="BA2565" t="s">
        <v>4301</v>
      </c>
      <c r="BB2565" t="s">
        <v>4301</v>
      </c>
      <c r="BC2565" s="4" t="str" cm="1">
        <f t="array" aca="1" ref="BC2565" ca="1">LEFT(AR2565,MATCH(FALSE,ISNUMBER(MID(AR2565,ROW(INDIRECT("1:"&amp;LEN(AR2565)+1)), 1) *1),0) -1)</f>
        <v>25</v>
      </c>
      <c r="BD2565" s="1"/>
      <c r="BF2565" s="21"/>
      <c r="BK2565" s="1"/>
      <c r="BM2565" s="1"/>
      <c r="BN2565" s="1"/>
      <c r="BR2565" s="22"/>
      <c r="BS2565">
        <v>0</v>
      </c>
      <c r="BT2565" s="1" t="s">
        <v>5103</v>
      </c>
    </row>
    <row r="2566" spans="1:72">
      <c r="A2566" s="4" t="str">
        <f t="shared" si="4552"/>
        <v/>
      </c>
      <c r="B2566" s="4" t="str">
        <f t="shared" si="4553"/>
        <v>PCS</v>
      </c>
      <c r="C2566" s="4" t="str">
        <f t="shared" si="4554"/>
        <v/>
      </c>
      <c r="D2566" s="4" t="str">
        <f t="shared" si="4555"/>
        <v/>
      </c>
      <c r="E2566" s="4" t="str">
        <f t="shared" si="4556"/>
        <v/>
      </c>
      <c r="F2566" s="4" t="str">
        <f t="shared" si="4557"/>
        <v>RTG</v>
      </c>
      <c r="G2566" s="4" t="str">
        <f t="shared" si="4558"/>
        <v/>
      </c>
      <c r="H2566" s="4" t="str">
        <f t="shared" si="4559"/>
        <v/>
      </c>
      <c r="I2566" s="4" t="str">
        <f t="shared" si="4560"/>
        <v/>
      </c>
      <c r="J2566" s="4" t="str">
        <f t="shared" si="4561"/>
        <v/>
      </c>
      <c r="K2566" s="4" t="str">
        <f t="shared" si="4562"/>
        <v/>
      </c>
      <c r="L2566" s="4" t="str">
        <f t="shared" si="4563"/>
        <v/>
      </c>
      <c r="M2566" s="4" t="str">
        <f t="shared" si="4564"/>
        <v/>
      </c>
      <c r="N2566" s="4" t="str">
        <f t="shared" si="4565"/>
        <v/>
      </c>
      <c r="O2566" s="4" t="str">
        <f t="shared" si="4566"/>
        <v/>
      </c>
      <c r="P2566" s="4" t="str">
        <f t="shared" si="4567"/>
        <v/>
      </c>
      <c r="Q2566" s="4" t="str">
        <f t="shared" si="4568"/>
        <v/>
      </c>
      <c r="R2566" s="4" t="str">
        <f t="shared" si="4569"/>
        <v/>
      </c>
      <c r="S2566" s="4" t="str">
        <f t="shared" si="4570"/>
        <v/>
      </c>
      <c r="T2566" s="4" t="str">
        <f t="shared" si="4571"/>
        <v/>
      </c>
      <c r="U2566" s="4" t="str">
        <f t="shared" si="4572"/>
        <v/>
      </c>
      <c r="V2566" s="4" t="str">
        <f t="shared" si="4573"/>
        <v/>
      </c>
      <c r="W2566" s="4" t="str">
        <f t="shared" si="4574"/>
        <v/>
      </c>
      <c r="X2566" s="4" t="str">
        <f t="shared" si="4575"/>
        <v/>
      </c>
      <c r="Y2566" s="4">
        <f t="shared" si="4576"/>
        <v>6</v>
      </c>
      <c r="Z2566" s="4" t="str">
        <f t="shared" si="4577"/>
        <v>-</v>
      </c>
      <c r="AA2566" s="4" t="str">
        <f t="shared" si="4578"/>
        <v>/</v>
      </c>
      <c r="AB2566" s="4" t="str">
        <f t="shared" si="4579"/>
        <v/>
      </c>
      <c r="AC2566" s="4" t="str">
        <f t="shared" si="4580"/>
        <v/>
      </c>
      <c r="AD2566" s="4" t="str">
        <f t="shared" si="4581"/>
        <v/>
      </c>
      <c r="AE2566" s="4" t="str">
        <f t="shared" si="4582"/>
        <v/>
      </c>
      <c r="AF2566" s="4">
        <f t="shared" si="4583"/>
        <v>9</v>
      </c>
      <c r="AG2566" s="4">
        <f t="shared" si="4584"/>
        <v>32</v>
      </c>
      <c r="AH2566" s="4">
        <f t="shared" si="4585"/>
        <v>23</v>
      </c>
      <c r="AI2566" s="4" t="str">
        <f t="shared" si="4586"/>
        <v>/RTG</v>
      </c>
      <c r="AJ2566" s="4" t="str">
        <f t="shared" si="4587"/>
        <v>S/RTG</v>
      </c>
      <c r="AK2566" s="4" t="str" cm="1">
        <f t="array" ref="AK2566">LEFT(AR2566,SUM(LEN(AR2566)-LEN(SUBSTITUTE(AR2566,{"0";"1";"2";"3";"4";"5";"6";"7";"8";"9"},""))))</f>
        <v>18</v>
      </c>
      <c r="AL2566" s="4">
        <f t="shared" si="4591"/>
        <v>13</v>
      </c>
      <c r="AM2566" s="4" t="b">
        <f>LEFT(AR2566,2)=AK2566</f>
        <v>1</v>
      </c>
      <c r="AN2566" s="4" t="str">
        <f>RIGHT(AI2566,3)</f>
        <v>RTG</v>
      </c>
      <c r="AO2566" s="4" t="b">
        <f t="shared" si="4593"/>
        <v>0</v>
      </c>
      <c r="AP2566" s="4" t="b">
        <f t="shared" si="4588"/>
        <v>0</v>
      </c>
      <c r="AQ2566" s="5" t="str">
        <f t="shared" si="4589"/>
        <v>SEDAP BUMBU KALDU AYAM</v>
      </c>
      <c r="AR2566" s="4" t="str">
        <f t="shared" si="4590"/>
        <v>18PCS/RTG</v>
      </c>
      <c r="AS2566" t="s">
        <v>4788</v>
      </c>
      <c r="AT2566" s="1" t="s">
        <v>3541</v>
      </c>
      <c r="AU2566" s="4" t="str">
        <f t="shared" ca="1" si="4596"/>
        <v/>
      </c>
      <c r="AV2566">
        <v>5000</v>
      </c>
      <c r="AW2566">
        <v>5000</v>
      </c>
      <c r="AX2566">
        <v>4548</v>
      </c>
      <c r="AY2566" t="str">
        <f t="shared" si="4598"/>
        <v>8998866203708</v>
      </c>
      <c r="AZ2566" t="str">
        <f t="shared" si="4594"/>
        <v>SEDAP BUMBU KALDU AYAM</v>
      </c>
      <c r="BA2566" t="s">
        <v>4301</v>
      </c>
      <c r="BB2566" t="s">
        <v>4301</v>
      </c>
      <c r="BC2566" s="4" t="str" cm="1">
        <f t="array" aca="1" ref="BC2566" ca="1">LEFT(AR2566,MATCH(FALSE,ISNUMBER(MID(AR2566,ROW(INDIRECT("1:"&amp;LEN(AR2566)+1)), 1) *1),0) -1)</f>
        <v>18</v>
      </c>
      <c r="BD2566" s="1"/>
      <c r="BF2566" s="21"/>
      <c r="BK2566" s="1"/>
      <c r="BM2566" s="1"/>
      <c r="BN2566" s="1"/>
      <c r="BR2566" s="22"/>
      <c r="BS2566">
        <v>0</v>
      </c>
      <c r="BT2566" s="1" t="s">
        <v>5103</v>
      </c>
    </row>
    <row r="2567" spans="1:72">
      <c r="A2567" s="4" t="str">
        <f t="shared" si="4552"/>
        <v/>
      </c>
      <c r="B2567" s="4" t="str">
        <f t="shared" si="4553"/>
        <v>PCS</v>
      </c>
      <c r="C2567" s="4" t="str">
        <f t="shared" si="4554"/>
        <v/>
      </c>
      <c r="D2567" s="4" t="str">
        <f t="shared" si="4555"/>
        <v/>
      </c>
      <c r="E2567" s="4" t="str">
        <f t="shared" si="4556"/>
        <v/>
      </c>
      <c r="F2567" s="4" t="str">
        <f t="shared" si="4557"/>
        <v>RTG</v>
      </c>
      <c r="G2567" s="4" t="str">
        <f t="shared" si="4558"/>
        <v/>
      </c>
      <c r="H2567" s="4" t="str">
        <f t="shared" si="4559"/>
        <v/>
      </c>
      <c r="I2567" s="4" t="str">
        <f t="shared" si="4560"/>
        <v/>
      </c>
      <c r="J2567" s="4" t="str">
        <f t="shared" si="4561"/>
        <v/>
      </c>
      <c r="K2567" s="4" t="str">
        <f t="shared" si="4562"/>
        <v/>
      </c>
      <c r="L2567" s="4" t="str">
        <f t="shared" si="4563"/>
        <v/>
      </c>
      <c r="M2567" s="4" t="str">
        <f t="shared" si="4564"/>
        <v/>
      </c>
      <c r="N2567" s="4" t="str">
        <f t="shared" si="4565"/>
        <v/>
      </c>
      <c r="O2567" s="4" t="str">
        <f t="shared" si="4566"/>
        <v/>
      </c>
      <c r="P2567" s="4" t="str">
        <f t="shared" si="4567"/>
        <v/>
      </c>
      <c r="Q2567" s="4" t="str">
        <f t="shared" si="4568"/>
        <v/>
      </c>
      <c r="R2567" s="4" t="str">
        <f t="shared" si="4569"/>
        <v/>
      </c>
      <c r="S2567" s="4" t="str">
        <f t="shared" si="4570"/>
        <v/>
      </c>
      <c r="T2567" s="4" t="str">
        <f t="shared" si="4571"/>
        <v/>
      </c>
      <c r="U2567" s="4" t="str">
        <f t="shared" si="4572"/>
        <v/>
      </c>
      <c r="V2567" s="4" t="str">
        <f t="shared" si="4573"/>
        <v/>
      </c>
      <c r="W2567" s="4" t="str">
        <f t="shared" si="4574"/>
        <v/>
      </c>
      <c r="X2567" s="4" t="str">
        <f t="shared" si="4575"/>
        <v/>
      </c>
      <c r="Y2567" s="4">
        <f t="shared" si="4576"/>
        <v>6</v>
      </c>
      <c r="Z2567" s="4" t="str">
        <f t="shared" si="4577"/>
        <v>-</v>
      </c>
      <c r="AA2567" s="4" t="str">
        <f t="shared" si="4578"/>
        <v>/</v>
      </c>
      <c r="AB2567" s="4" t="str">
        <f t="shared" si="4579"/>
        <v/>
      </c>
      <c r="AC2567" s="4" t="str">
        <f t="shared" si="4580"/>
        <v/>
      </c>
      <c r="AD2567" s="4" t="str">
        <f t="shared" si="4581"/>
        <v/>
      </c>
      <c r="AE2567" s="4" t="str">
        <f t="shared" si="4582"/>
        <v/>
      </c>
      <c r="AF2567" s="4">
        <f t="shared" si="4583"/>
        <v>9</v>
      </c>
      <c r="AG2567" s="4">
        <f t="shared" si="4584"/>
        <v>32</v>
      </c>
      <c r="AH2567" s="4">
        <f t="shared" si="4585"/>
        <v>23</v>
      </c>
      <c r="AI2567" s="4" t="str">
        <f t="shared" si="4586"/>
        <v>/RTG</v>
      </c>
      <c r="AJ2567" s="4" t="str">
        <f t="shared" si="4587"/>
        <v>S/RTG</v>
      </c>
      <c r="AK2567" s="4" t="str" cm="1">
        <f t="array" ref="AK2567">LEFT(AR2567,SUM(LEN(AR2567)-LEN(SUBSTITUTE(AR2567,{"0";"1";"2";"3";"4";"5";"6";"7";"8";"9"},""))))</f>
        <v>18</v>
      </c>
      <c r="AL2567" s="4">
        <f t="shared" si="4591"/>
        <v>13</v>
      </c>
      <c r="AM2567" s="4" t="b">
        <f>LEFT(AR2567,2)=AK2567</f>
        <v>1</v>
      </c>
      <c r="AN2567" s="4" t="str">
        <f>RIGHT(AI2567,3)</f>
        <v>RTG</v>
      </c>
      <c r="AO2567" s="4" t="b">
        <f t="shared" si="4593"/>
        <v>0</v>
      </c>
      <c r="AP2567" s="4" t="b">
        <f t="shared" si="4588"/>
        <v>0</v>
      </c>
      <c r="AQ2567" s="5" t="str">
        <f t="shared" si="4589"/>
        <v>SEDAP BUMBU KALDU SAPI</v>
      </c>
      <c r="AR2567" s="4" t="str">
        <f t="shared" si="4590"/>
        <v>18PCS/RTG</v>
      </c>
      <c r="AS2567" t="s">
        <v>4787</v>
      </c>
      <c r="AT2567" s="1" t="s">
        <v>3542</v>
      </c>
      <c r="AU2567" s="4" t="str">
        <f t="shared" ca="1" si="4596"/>
        <v/>
      </c>
      <c r="AV2567">
        <v>5000</v>
      </c>
      <c r="AW2567">
        <v>5000</v>
      </c>
      <c r="AX2567">
        <v>4548</v>
      </c>
      <c r="AY2567" t="str">
        <f t="shared" si="4598"/>
        <v>8998866203739</v>
      </c>
      <c r="AZ2567" t="str">
        <f t="shared" si="4594"/>
        <v>SEDAP BUMBU KALDU SAPI</v>
      </c>
      <c r="BA2567" t="s">
        <v>4301</v>
      </c>
      <c r="BB2567" t="s">
        <v>4301</v>
      </c>
      <c r="BC2567" s="4" t="str" cm="1">
        <f t="array" aca="1" ref="BC2567" ca="1">LEFT(AR2567,MATCH(FALSE,ISNUMBER(MID(AR2567,ROW(INDIRECT("1:"&amp;LEN(AR2567)+1)), 1) *1),0) -1)</f>
        <v>18</v>
      </c>
      <c r="BD2567" s="1"/>
      <c r="BF2567" s="21"/>
      <c r="BK2567" s="1"/>
      <c r="BM2567" s="1"/>
      <c r="BN2567" s="1"/>
      <c r="BR2567" s="22"/>
      <c r="BS2567">
        <v>0</v>
      </c>
      <c r="BT2567" s="1" t="s">
        <v>5103</v>
      </c>
    </row>
    <row r="2568" spans="1:72">
      <c r="A2568" s="4" t="str">
        <f t="shared" si="4552"/>
        <v/>
      </c>
      <c r="B2568" s="4" t="str">
        <f t="shared" si="4553"/>
        <v/>
      </c>
      <c r="C2568" s="4" t="str">
        <f t="shared" si="4554"/>
        <v>BKS</v>
      </c>
      <c r="D2568" s="4" t="str">
        <f t="shared" si="4555"/>
        <v/>
      </c>
      <c r="E2568" s="4" t="str">
        <f t="shared" si="4556"/>
        <v/>
      </c>
      <c r="F2568" s="4" t="str">
        <f t="shared" si="4557"/>
        <v/>
      </c>
      <c r="G2568" s="4" t="str">
        <f t="shared" si="4558"/>
        <v/>
      </c>
      <c r="H2568" s="4" t="str">
        <f t="shared" si="4559"/>
        <v/>
      </c>
      <c r="I2568" s="4" t="str">
        <f t="shared" si="4560"/>
        <v/>
      </c>
      <c r="J2568" s="4" t="str">
        <f t="shared" si="4561"/>
        <v/>
      </c>
      <c r="K2568" s="4" t="str">
        <f t="shared" si="4562"/>
        <v/>
      </c>
      <c r="L2568" s="4" t="str">
        <f t="shared" si="4563"/>
        <v/>
      </c>
      <c r="M2568" s="4" t="str">
        <f t="shared" si="4564"/>
        <v/>
      </c>
      <c r="N2568" s="4" t="str">
        <f t="shared" si="4565"/>
        <v/>
      </c>
      <c r="O2568" s="4" t="str">
        <f t="shared" si="4566"/>
        <v/>
      </c>
      <c r="P2568" s="4" t="str">
        <f t="shared" si="4567"/>
        <v/>
      </c>
      <c r="Q2568" s="4" t="str">
        <f t="shared" si="4568"/>
        <v/>
      </c>
      <c r="R2568" s="4" t="str">
        <f t="shared" si="4569"/>
        <v/>
      </c>
      <c r="S2568" s="4" t="str">
        <f t="shared" si="4570"/>
        <v/>
      </c>
      <c r="T2568" s="4" t="str">
        <f t="shared" si="4571"/>
        <v/>
      </c>
      <c r="U2568" s="4" t="str">
        <f t="shared" si="4572"/>
        <v/>
      </c>
      <c r="V2568" s="4" t="str">
        <f t="shared" si="4573"/>
        <v/>
      </c>
      <c r="W2568" s="4" t="str">
        <f t="shared" si="4574"/>
        <v/>
      </c>
      <c r="X2568" s="4" t="str">
        <f t="shared" si="4575"/>
        <v/>
      </c>
      <c r="Y2568" s="4">
        <f t="shared" si="4576"/>
        <v>3</v>
      </c>
      <c r="Z2568" s="4" t="str">
        <f t="shared" si="4577"/>
        <v>-</v>
      </c>
      <c r="AA2568" s="4" t="str">
        <f t="shared" si="4578"/>
        <v/>
      </c>
      <c r="AB2568" s="4" t="str">
        <f t="shared" si="4579"/>
        <v/>
      </c>
      <c r="AC2568" s="4" t="str">
        <f t="shared" si="4580"/>
        <v/>
      </c>
      <c r="AD2568" s="4" t="str">
        <f t="shared" si="4581"/>
        <v/>
      </c>
      <c r="AE2568" s="4" t="str">
        <f t="shared" si="4582"/>
        <v/>
      </c>
      <c r="AF2568" s="4">
        <f t="shared" si="4583"/>
        <v>4</v>
      </c>
      <c r="AG2568" s="4">
        <f t="shared" si="4584"/>
        <v>22</v>
      </c>
      <c r="AH2568" s="4">
        <f t="shared" si="4585"/>
        <v>18</v>
      </c>
      <c r="AI2568" s="4" t="str">
        <f t="shared" si="4586"/>
        <v>1BKS</v>
      </c>
      <c r="AJ2568" s="4" t="str">
        <f t="shared" si="4587"/>
        <v>-1BKS</v>
      </c>
      <c r="AK2568" s="4" t="str" cm="1">
        <f t="array" ref="AK2568">LEFT(AR2568,SUM(LEN(AR2568)-LEN(SUBSTITUTE(AR2568,{"0";"1";"2";"3";"4";"5";"6";"7";"8";"9"},""))))</f>
        <v>1</v>
      </c>
      <c r="AL2568" s="4">
        <f t="shared" si="4591"/>
        <v>13</v>
      </c>
      <c r="AM2568" s="4" t="b">
        <f>LEFT(AR2568,1)=AK2568</f>
        <v>1</v>
      </c>
      <c r="AN2568" s="4" t="str">
        <f>RIGHT(AI2568,3)</f>
        <v>BKS</v>
      </c>
      <c r="AO2568" s="4" t="b">
        <f t="shared" si="4593"/>
        <v>1</v>
      </c>
      <c r="AP2568" s="4" t="b">
        <f t="shared" si="4588"/>
        <v>0</v>
      </c>
      <c r="AQ2568" s="5" t="str">
        <f t="shared" si="4589"/>
        <v>SEDAP SOTO MADURA</v>
      </c>
      <c r="AR2568" s="4" t="str">
        <f t="shared" si="4590"/>
        <v>1BKS</v>
      </c>
      <c r="AS2568" t="s">
        <v>4635</v>
      </c>
      <c r="AU2568" s="4" t="str">
        <f t="shared" si="4596"/>
        <v>XXXX</v>
      </c>
      <c r="AV2568">
        <v>2700</v>
      </c>
      <c r="AW2568">
        <v>3000</v>
      </c>
      <c r="AX2568">
        <v>2425</v>
      </c>
      <c r="AY2568" t="str">
        <f t="shared" si="4598"/>
        <v>8000000002568</v>
      </c>
      <c r="AZ2568" t="str">
        <f t="shared" si="4594"/>
        <v>SEDAP SOTO MADURA</v>
      </c>
      <c r="BA2568" t="s">
        <v>4301</v>
      </c>
      <c r="BB2568" t="s">
        <v>4301</v>
      </c>
      <c r="BC2568" s="9" t="str" cm="1">
        <f t="array" aca="1" ref="BC2568" ca="1">LEFT(AR2568,MATCH(FALSE,ISNUMBER(MID(AR2568,ROW(INDIRECT("1:"&amp;LEN(AR2568)+1)), 1) *1),0) -1)</f>
        <v>1</v>
      </c>
      <c r="BD2568" s="1"/>
      <c r="BF2568" s="21"/>
      <c r="BK2568" s="1"/>
      <c r="BM2568" s="1"/>
      <c r="BN2568" s="1"/>
      <c r="BR2568" s="22"/>
      <c r="BS2568">
        <v>0</v>
      </c>
      <c r="BT2568" s="1" t="s">
        <v>5103</v>
      </c>
    </row>
    <row r="2569" spans="1:72">
      <c r="A2569" s="4" t="str">
        <f t="shared" si="4552"/>
        <v/>
      </c>
      <c r="B2569" s="4" t="str">
        <f t="shared" si="4553"/>
        <v/>
      </c>
      <c r="C2569" s="4" t="str">
        <f t="shared" si="4554"/>
        <v>BKS</v>
      </c>
      <c r="D2569" s="4" t="str">
        <f t="shared" si="4555"/>
        <v/>
      </c>
      <c r="E2569" s="4" t="str">
        <f t="shared" si="4556"/>
        <v/>
      </c>
      <c r="F2569" s="4" t="str">
        <f t="shared" si="4557"/>
        <v/>
      </c>
      <c r="G2569" s="4" t="str">
        <f t="shared" si="4558"/>
        <v/>
      </c>
      <c r="H2569" s="4" t="str">
        <f t="shared" si="4559"/>
        <v/>
      </c>
      <c r="I2569" s="4" t="str">
        <f t="shared" si="4560"/>
        <v/>
      </c>
      <c r="J2569" s="4" t="str">
        <f t="shared" si="4561"/>
        <v/>
      </c>
      <c r="K2569" s="4" t="str">
        <f t="shared" si="4562"/>
        <v/>
      </c>
      <c r="L2569" s="4" t="str">
        <f t="shared" si="4563"/>
        <v/>
      </c>
      <c r="M2569" s="4" t="str">
        <f t="shared" si="4564"/>
        <v/>
      </c>
      <c r="N2569" s="4" t="str">
        <f t="shared" si="4565"/>
        <v/>
      </c>
      <c r="O2569" s="4" t="str">
        <f t="shared" si="4566"/>
        <v>DUS</v>
      </c>
      <c r="P2569" s="4" t="str">
        <f t="shared" si="4567"/>
        <v/>
      </c>
      <c r="Q2569" s="4" t="str">
        <f t="shared" si="4568"/>
        <v/>
      </c>
      <c r="R2569" s="4" t="str">
        <f t="shared" si="4569"/>
        <v/>
      </c>
      <c r="S2569" s="4" t="str">
        <f t="shared" si="4570"/>
        <v/>
      </c>
      <c r="T2569" s="4" t="str">
        <f t="shared" si="4571"/>
        <v/>
      </c>
      <c r="U2569" s="4" t="str">
        <f t="shared" si="4572"/>
        <v/>
      </c>
      <c r="V2569" s="4" t="str">
        <f t="shared" si="4573"/>
        <v/>
      </c>
      <c r="W2569" s="4" t="str">
        <f t="shared" si="4574"/>
        <v/>
      </c>
      <c r="X2569" s="4" t="str">
        <f t="shared" si="4575"/>
        <v/>
      </c>
      <c r="Y2569" s="4">
        <f t="shared" si="4576"/>
        <v>6</v>
      </c>
      <c r="Z2569" s="4" t="str">
        <f t="shared" si="4577"/>
        <v>-</v>
      </c>
      <c r="AA2569" s="4" t="str">
        <f t="shared" si="4578"/>
        <v>/</v>
      </c>
      <c r="AB2569" s="4" t="str">
        <f t="shared" si="4579"/>
        <v/>
      </c>
      <c r="AC2569" s="4" t="str">
        <f t="shared" si="4580"/>
        <v/>
      </c>
      <c r="AD2569" s="4" t="str">
        <f t="shared" si="4581"/>
        <v/>
      </c>
      <c r="AE2569" s="4" t="str">
        <f t="shared" si="4582"/>
        <v/>
      </c>
      <c r="AF2569" s="4">
        <f t="shared" si="4583"/>
        <v>9</v>
      </c>
      <c r="AG2569" s="4">
        <f t="shared" si="4584"/>
        <v>27</v>
      </c>
      <c r="AH2569" s="4">
        <f t="shared" si="4585"/>
        <v>18</v>
      </c>
      <c r="AI2569" s="4" t="str">
        <f t="shared" si="4586"/>
        <v>/DUS</v>
      </c>
      <c r="AJ2569" s="4" t="str">
        <f t="shared" si="4587"/>
        <v>S/DUS</v>
      </c>
      <c r="AK2569" s="4" t="str" cm="1">
        <f t="array" ref="AK2569">LEFT(AR2569,SUM(LEN(AR2569)-LEN(SUBSTITUTE(AR2569,{"0";"1";"2";"3";"4";"5";"6";"7";"8";"9"},""))))</f>
        <v>40</v>
      </c>
      <c r="AL2569" s="4">
        <f t="shared" si="4591"/>
        <v>13</v>
      </c>
      <c r="AM2569" s="4" t="b">
        <f>LEFT(AR2569,2)=AK2569</f>
        <v>1</v>
      </c>
      <c r="AN2569" s="4" t="str">
        <f>RIGHT(AI2569,3)</f>
        <v>DUS</v>
      </c>
      <c r="AO2569" s="4" t="b">
        <f t="shared" si="4593"/>
        <v>1</v>
      </c>
      <c r="AP2569" s="4" t="b">
        <f t="shared" si="4588"/>
        <v>0</v>
      </c>
      <c r="AQ2569" s="5" t="str">
        <f t="shared" si="4589"/>
        <v>SEDAP SOTO MADURA</v>
      </c>
      <c r="AR2569" s="4" t="str">
        <f t="shared" si="4590"/>
        <v>40BKS/DUS</v>
      </c>
      <c r="AS2569" t="s">
        <v>4900</v>
      </c>
      <c r="AU2569" s="4" t="b">
        <f t="shared" ca="1" si="4596"/>
        <v>1</v>
      </c>
      <c r="AV2569">
        <v>100000</v>
      </c>
      <c r="AW2569">
        <v>100000</v>
      </c>
      <c r="AX2569">
        <v>97000</v>
      </c>
      <c r="AY2569" t="str">
        <f t="shared" si="4598"/>
        <v>8000000002569</v>
      </c>
      <c r="AZ2569" t="str">
        <f t="shared" si="4594"/>
        <v>SEDAP SOTO MADURA</v>
      </c>
      <c r="BA2569" t="s">
        <v>4301</v>
      </c>
      <c r="BB2569" t="s">
        <v>4301</v>
      </c>
      <c r="BC2569" s="4" t="str" cm="1">
        <f t="array" aca="1" ref="BC2569" ca="1">LEFT(AR2569,MATCH(FALSE,ISNUMBER(MID(AR2569,ROW(INDIRECT("1:"&amp;LEN(AR2569)+1)), 1) *1),0) -1)</f>
        <v>40</v>
      </c>
      <c r="BD2569" s="1"/>
      <c r="BF2569" s="21"/>
      <c r="BK2569" s="1"/>
      <c r="BM2569" s="1"/>
      <c r="BN2569" s="1"/>
      <c r="BR2569" s="22"/>
      <c r="BS2569">
        <v>0</v>
      </c>
      <c r="BT2569" s="1" t="s">
        <v>5103</v>
      </c>
    </row>
    <row r="2570" spans="1:72">
      <c r="A2570" s="4" t="str">
        <f t="shared" si="4552"/>
        <v/>
      </c>
      <c r="B2570" s="4" t="str">
        <f t="shared" si="4553"/>
        <v/>
      </c>
      <c r="C2570" s="4" t="str">
        <f t="shared" si="4554"/>
        <v/>
      </c>
      <c r="D2570" s="4" t="str">
        <f t="shared" si="4555"/>
        <v/>
      </c>
      <c r="E2570" s="4" t="str">
        <f t="shared" si="4556"/>
        <v/>
      </c>
      <c r="F2570" s="4" t="str">
        <f t="shared" si="4557"/>
        <v/>
      </c>
      <c r="G2570" s="4" t="str">
        <f t="shared" si="4558"/>
        <v/>
      </c>
      <c r="H2570" s="4" t="str">
        <f t="shared" si="4559"/>
        <v/>
      </c>
      <c r="I2570" s="4" t="str">
        <f t="shared" si="4560"/>
        <v/>
      </c>
      <c r="J2570" s="4" t="str">
        <f t="shared" si="4561"/>
        <v/>
      </c>
      <c r="K2570" s="4" t="str">
        <f t="shared" si="4562"/>
        <v/>
      </c>
      <c r="L2570" s="4" t="str">
        <f t="shared" si="4563"/>
        <v/>
      </c>
      <c r="M2570" s="4" t="str">
        <f t="shared" si="4564"/>
        <v/>
      </c>
      <c r="N2570" s="4" t="str">
        <f t="shared" si="4565"/>
        <v/>
      </c>
      <c r="O2570" s="4" t="str">
        <f t="shared" si="4566"/>
        <v/>
      </c>
      <c r="P2570" s="4" t="str">
        <f t="shared" si="4567"/>
        <v/>
      </c>
      <c r="Q2570" s="4" t="str">
        <f t="shared" si="4568"/>
        <v/>
      </c>
      <c r="R2570" s="4" t="str">
        <f t="shared" si="4569"/>
        <v/>
      </c>
      <c r="S2570" s="4" t="str">
        <f t="shared" si="4570"/>
        <v/>
      </c>
      <c r="T2570" s="4" t="str">
        <f t="shared" si="4571"/>
        <v>PACK</v>
      </c>
      <c r="U2570" s="4" t="str">
        <f t="shared" si="4572"/>
        <v/>
      </c>
      <c r="V2570" s="4" t="str">
        <f t="shared" si="4573"/>
        <v/>
      </c>
      <c r="W2570" s="4" t="str">
        <f t="shared" si="4574"/>
        <v/>
      </c>
      <c r="X2570" s="4" t="str">
        <f t="shared" si="4575"/>
        <v/>
      </c>
      <c r="Y2570" s="4">
        <f t="shared" si="4576"/>
        <v>4</v>
      </c>
      <c r="Z2570" s="4" t="str">
        <f t="shared" si="4577"/>
        <v>-</v>
      </c>
      <c r="AA2570" s="4" t="str">
        <f t="shared" si="4578"/>
        <v/>
      </c>
      <c r="AB2570" s="4" t="str">
        <f t="shared" si="4579"/>
        <v/>
      </c>
      <c r="AC2570" s="4" t="str">
        <f t="shared" si="4580"/>
        <v/>
      </c>
      <c r="AD2570" s="4" t="str">
        <f t="shared" si="4581"/>
        <v/>
      </c>
      <c r="AE2570" s="4" t="str">
        <f t="shared" si="4582"/>
        <v/>
      </c>
      <c r="AF2570" s="4">
        <f t="shared" si="4583"/>
        <v>5</v>
      </c>
      <c r="AG2570" s="4">
        <f t="shared" si="4584"/>
        <v>13</v>
      </c>
      <c r="AH2570" s="4">
        <f t="shared" si="4585"/>
        <v>8</v>
      </c>
      <c r="AI2570" s="4" t="str">
        <f t="shared" si="4586"/>
        <v>PACK</v>
      </c>
      <c r="AJ2570" s="4" t="str">
        <f t="shared" si="4587"/>
        <v>1PACK</v>
      </c>
      <c r="AK2570" s="4" t="str" cm="1">
        <f t="array" ref="AK2570">LEFT(AR2570,SUM(LEN(AR2570)-LEN(SUBSTITUTE(AR2570,{"0";"1";"2";"3";"4";"5";"6";"7";"8";"9"},""))))</f>
        <v>1</v>
      </c>
      <c r="AL2570" s="4">
        <f t="shared" si="4591"/>
        <v>13</v>
      </c>
      <c r="AM2570" s="4" t="b">
        <f>LEFT(AR2570,1)=AK2570</f>
        <v>1</v>
      </c>
      <c r="AN2570" s="4" t="str">
        <f>RIGHT(AI2570,4)</f>
        <v>PACK</v>
      </c>
      <c r="AO2570" s="4" t="b">
        <f t="shared" si="4593"/>
        <v>0</v>
      </c>
      <c r="AP2570" s="4" t="b">
        <f t="shared" si="4588"/>
        <v>0</v>
      </c>
      <c r="AQ2570" s="5" t="str">
        <f t="shared" si="4589"/>
        <v>SEDOTAN</v>
      </c>
      <c r="AR2570" s="4" t="str">
        <f t="shared" si="4590"/>
        <v>1PACK</v>
      </c>
      <c r="AS2570" t="s">
        <v>3543</v>
      </c>
      <c r="AT2570" s="1" t="s">
        <v>3544</v>
      </c>
      <c r="AU2570" s="4" t="str">
        <f t="shared" ca="1" si="4596"/>
        <v/>
      </c>
      <c r="AV2570">
        <v>5000</v>
      </c>
      <c r="AW2570">
        <v>5000</v>
      </c>
      <c r="AX2570">
        <v>5000</v>
      </c>
      <c r="AY2570" t="str">
        <f t="shared" si="4598"/>
        <v>1337000000365</v>
      </c>
      <c r="AZ2570" t="str">
        <f t="shared" si="4594"/>
        <v>SEDOTAN</v>
      </c>
      <c r="BA2570" t="s">
        <v>4301</v>
      </c>
      <c r="BB2570" t="s">
        <v>4301</v>
      </c>
      <c r="BC2570" s="9" t="str" cm="1">
        <f t="array" aca="1" ref="BC2570" ca="1">LEFT(AR2570,MATCH(FALSE,ISNUMBER(MID(AR2570,ROW(INDIRECT("1:"&amp;LEN(AR2570)+1)), 1) *1),0) -1)</f>
        <v>1</v>
      </c>
      <c r="BD2570" s="1"/>
      <c r="BF2570" s="21"/>
      <c r="BK2570" s="1"/>
      <c r="BM2570" s="1"/>
      <c r="BN2570" s="1"/>
      <c r="BR2570" s="22"/>
      <c r="BS2570">
        <v>0</v>
      </c>
      <c r="BT2570" s="1" t="s">
        <v>5103</v>
      </c>
    </row>
    <row r="2571" spans="1:72">
      <c r="A2571" s="4" t="str">
        <f t="shared" si="4552"/>
        <v/>
      </c>
      <c r="B2571" s="4" t="str">
        <f t="shared" si="4553"/>
        <v/>
      </c>
      <c r="C2571" s="4" t="str">
        <f t="shared" si="4554"/>
        <v/>
      </c>
      <c r="D2571" s="4" t="str">
        <f t="shared" si="4555"/>
        <v/>
      </c>
      <c r="E2571" s="4" t="str">
        <f t="shared" si="4556"/>
        <v>SCT</v>
      </c>
      <c r="F2571" s="4" t="str">
        <f t="shared" si="4557"/>
        <v>RTG</v>
      </c>
      <c r="G2571" s="4" t="str">
        <f t="shared" si="4558"/>
        <v/>
      </c>
      <c r="H2571" s="4" t="str">
        <f t="shared" si="4559"/>
        <v/>
      </c>
      <c r="I2571" s="4" t="str">
        <f t="shared" si="4560"/>
        <v/>
      </c>
      <c r="J2571" s="4" t="str">
        <f t="shared" si="4561"/>
        <v/>
      </c>
      <c r="K2571" s="4" t="str">
        <f t="shared" si="4562"/>
        <v/>
      </c>
      <c r="L2571" s="4" t="str">
        <f t="shared" si="4563"/>
        <v/>
      </c>
      <c r="M2571" s="4" t="str">
        <f t="shared" si="4564"/>
        <v/>
      </c>
      <c r="N2571" s="4" t="str">
        <f t="shared" si="4565"/>
        <v/>
      </c>
      <c r="O2571" s="4" t="str">
        <f t="shared" si="4566"/>
        <v/>
      </c>
      <c r="P2571" s="4" t="str">
        <f t="shared" si="4567"/>
        <v/>
      </c>
      <c r="Q2571" s="4" t="str">
        <f t="shared" si="4568"/>
        <v/>
      </c>
      <c r="R2571" s="4" t="str">
        <f t="shared" si="4569"/>
        <v/>
      </c>
      <c r="S2571" s="4" t="str">
        <f t="shared" si="4570"/>
        <v/>
      </c>
      <c r="T2571" s="4" t="str">
        <f t="shared" si="4571"/>
        <v/>
      </c>
      <c r="U2571" s="4" t="str">
        <f t="shared" si="4572"/>
        <v/>
      </c>
      <c r="V2571" s="4" t="str">
        <f t="shared" si="4573"/>
        <v/>
      </c>
      <c r="W2571" s="4" t="str">
        <f t="shared" si="4574"/>
        <v/>
      </c>
      <c r="X2571" s="4" t="str">
        <f t="shared" si="4575"/>
        <v/>
      </c>
      <c r="Y2571" s="4">
        <f t="shared" si="4576"/>
        <v>6</v>
      </c>
      <c r="Z2571" s="4" t="str">
        <f t="shared" si="4577"/>
        <v>-</v>
      </c>
      <c r="AA2571" s="4" t="str">
        <f t="shared" si="4578"/>
        <v>/</v>
      </c>
      <c r="AB2571" s="4" t="str">
        <f t="shared" si="4579"/>
        <v/>
      </c>
      <c r="AC2571" s="4" t="str">
        <f t="shared" si="4580"/>
        <v/>
      </c>
      <c r="AD2571" s="4" t="str">
        <f t="shared" si="4581"/>
        <v/>
      </c>
      <c r="AE2571" s="4" t="str">
        <f t="shared" si="4582"/>
        <v/>
      </c>
      <c r="AF2571" s="4">
        <f t="shared" si="4583"/>
        <v>9</v>
      </c>
      <c r="AG2571" s="4">
        <f t="shared" si="4584"/>
        <v>29</v>
      </c>
      <c r="AH2571" s="4">
        <f t="shared" si="4585"/>
        <v>20</v>
      </c>
      <c r="AI2571" s="4" t="str">
        <f t="shared" si="4586"/>
        <v>/RTG</v>
      </c>
      <c r="AJ2571" s="4" t="str">
        <f t="shared" si="4587"/>
        <v>T/RTG</v>
      </c>
      <c r="AK2571" s="4" t="str" cm="1">
        <f t="array" ref="AK2571">LEFT(AR2571,SUM(LEN(AR2571)-LEN(SUBSTITUTE(AR2571,{"0";"1";"2";"3";"4";"5";"6";"7";"8";"9"},""))))</f>
        <v>12</v>
      </c>
      <c r="AL2571" s="4">
        <f t="shared" si="4591"/>
        <v>13</v>
      </c>
      <c r="AM2571" s="4" t="b">
        <f>LEFT(AR2571,2)=AK2571</f>
        <v>1</v>
      </c>
      <c r="AN2571" s="4" t="str">
        <f>RIGHT(AI2571,3)</f>
        <v>RTG</v>
      </c>
      <c r="AO2571" s="4" t="b">
        <f t="shared" si="4593"/>
        <v>0</v>
      </c>
      <c r="AP2571" s="4" t="b">
        <f t="shared" si="4588"/>
        <v>0</v>
      </c>
      <c r="AQ2571" s="5" t="str">
        <f t="shared" si="4589"/>
        <v>SEGAR DINGIN C 1000</v>
      </c>
      <c r="AR2571" s="4" t="str">
        <f t="shared" si="4590"/>
        <v>12SCT/RTG</v>
      </c>
      <c r="AS2571" t="s">
        <v>4494</v>
      </c>
      <c r="AU2571" s="4" t="str">
        <f t="shared" ca="1" si="4596"/>
        <v/>
      </c>
      <c r="AV2571">
        <v>9000</v>
      </c>
      <c r="AW2571">
        <v>9000</v>
      </c>
      <c r="AX2571">
        <v>8250</v>
      </c>
      <c r="AY2571" t="str">
        <f t="shared" si="4598"/>
        <v>8000000002571</v>
      </c>
      <c r="AZ2571" t="str">
        <f t="shared" si="4594"/>
        <v>SEGAR DINGIN C 1000</v>
      </c>
      <c r="BA2571" t="s">
        <v>4301</v>
      </c>
      <c r="BB2571" t="s">
        <v>4301</v>
      </c>
      <c r="BC2571" s="4" t="str" cm="1">
        <f t="array" aca="1" ref="BC2571" ca="1">LEFT(AR2571,MATCH(FALSE,ISNUMBER(MID(AR2571,ROW(INDIRECT("1:"&amp;LEN(AR2571)+1)), 1) *1),0) -1)</f>
        <v>12</v>
      </c>
      <c r="BD2571" s="1"/>
      <c r="BF2571" s="21"/>
      <c r="BK2571" s="1"/>
      <c r="BM2571" s="1"/>
      <c r="BN2571" s="1"/>
      <c r="BR2571" s="22"/>
      <c r="BS2571">
        <v>0</v>
      </c>
      <c r="BT2571" s="1" t="s">
        <v>5103</v>
      </c>
    </row>
    <row r="2572" spans="1:72">
      <c r="A2572" s="4" t="str">
        <f t="shared" si="4552"/>
        <v/>
      </c>
      <c r="B2572" s="4" t="str">
        <f t="shared" si="4553"/>
        <v/>
      </c>
      <c r="C2572" s="4" t="str">
        <f t="shared" si="4554"/>
        <v/>
      </c>
      <c r="D2572" s="4" t="str">
        <f t="shared" si="4555"/>
        <v/>
      </c>
      <c r="E2572" s="4" t="str">
        <f t="shared" si="4556"/>
        <v>SCT</v>
      </c>
      <c r="F2572" s="4" t="str">
        <f t="shared" si="4557"/>
        <v/>
      </c>
      <c r="G2572" s="4" t="str">
        <f t="shared" si="4558"/>
        <v/>
      </c>
      <c r="H2572" s="4" t="str">
        <f t="shared" si="4559"/>
        <v/>
      </c>
      <c r="I2572" s="4" t="str">
        <f t="shared" si="4560"/>
        <v/>
      </c>
      <c r="J2572" s="4" t="str">
        <f t="shared" si="4561"/>
        <v/>
      </c>
      <c r="K2572" s="4" t="str">
        <f t="shared" si="4562"/>
        <v/>
      </c>
      <c r="L2572" s="4" t="str">
        <f t="shared" si="4563"/>
        <v/>
      </c>
      <c r="M2572" s="4" t="str">
        <f t="shared" si="4564"/>
        <v/>
      </c>
      <c r="N2572" s="4" t="str">
        <f t="shared" si="4565"/>
        <v/>
      </c>
      <c r="O2572" s="4" t="str">
        <f t="shared" si="4566"/>
        <v/>
      </c>
      <c r="P2572" s="4" t="str">
        <f t="shared" si="4567"/>
        <v/>
      </c>
      <c r="Q2572" s="4" t="str">
        <f t="shared" si="4568"/>
        <v/>
      </c>
      <c r="R2572" s="4" t="str">
        <f t="shared" si="4569"/>
        <v/>
      </c>
      <c r="S2572" s="4" t="str">
        <f t="shared" si="4570"/>
        <v/>
      </c>
      <c r="T2572" s="4" t="str">
        <f t="shared" si="4571"/>
        <v>PACK</v>
      </c>
      <c r="U2572" s="4" t="str">
        <f t="shared" si="4572"/>
        <v/>
      </c>
      <c r="V2572" s="4" t="str">
        <f t="shared" si="4573"/>
        <v/>
      </c>
      <c r="W2572" s="4" t="str">
        <f t="shared" si="4574"/>
        <v/>
      </c>
      <c r="X2572" s="4" t="str">
        <f t="shared" si="4575"/>
        <v/>
      </c>
      <c r="Y2572" s="4">
        <f t="shared" si="4576"/>
        <v>7</v>
      </c>
      <c r="Z2572" s="4" t="str">
        <f t="shared" si="4577"/>
        <v>-</v>
      </c>
      <c r="AA2572" s="4" t="str">
        <f t="shared" si="4578"/>
        <v>/</v>
      </c>
      <c r="AB2572" s="4" t="str">
        <f t="shared" si="4579"/>
        <v/>
      </c>
      <c r="AC2572" s="4" t="str">
        <f t="shared" si="4580"/>
        <v/>
      </c>
      <c r="AD2572" s="4" t="str">
        <f t="shared" si="4581"/>
        <v/>
      </c>
      <c r="AE2572" s="4" t="str">
        <f t="shared" si="4582"/>
        <v/>
      </c>
      <c r="AF2572" s="4">
        <f t="shared" si="4583"/>
        <v>10</v>
      </c>
      <c r="AG2572" s="4">
        <f t="shared" si="4584"/>
        <v>42</v>
      </c>
      <c r="AH2572" s="4">
        <f t="shared" si="4585"/>
        <v>32</v>
      </c>
      <c r="AI2572" s="4" t="str">
        <f t="shared" si="4586"/>
        <v>PACK</v>
      </c>
      <c r="AJ2572" s="4" t="str">
        <f t="shared" si="4587"/>
        <v>/PACK</v>
      </c>
      <c r="AK2572" s="4" t="str" cm="1">
        <f t="array" ref="AK2572">LEFT(AR2572,SUM(LEN(AR2572)-LEN(SUBSTITUTE(AR2572,{"0";"1";"2";"3";"4";"5";"6";"7";"8";"9"},""))))</f>
        <v>24</v>
      </c>
      <c r="AL2572" s="4">
        <f t="shared" si="4591"/>
        <v>13</v>
      </c>
      <c r="AM2572" s="4" t="b">
        <f>LEFT(AR2572,2)=AK2572</f>
        <v>1</v>
      </c>
      <c r="AN2572" s="4" t="str">
        <f>RIGHT(AI2572,4)</f>
        <v>PACK</v>
      </c>
      <c r="AO2572" s="4" t="b">
        <f t="shared" si="4593"/>
        <v>0</v>
      </c>
      <c r="AP2572" s="4" t="b">
        <f t="shared" si="4588"/>
        <v>0</v>
      </c>
      <c r="AQ2572" s="5" t="str">
        <f t="shared" si="4589"/>
        <v>SEGAR DINGIN C 1000 JERUK NIPIS</v>
      </c>
      <c r="AR2572" s="4" t="str">
        <f t="shared" si="4590"/>
        <v>24SCT/PACK</v>
      </c>
      <c r="AS2572" t="s">
        <v>4492</v>
      </c>
      <c r="AT2572" s="1" t="s">
        <v>3545</v>
      </c>
      <c r="AU2572" s="4" t="str">
        <f t="shared" ca="1" si="4596"/>
        <v/>
      </c>
      <c r="AV2572">
        <v>17000</v>
      </c>
      <c r="AW2572">
        <v>17000</v>
      </c>
      <c r="AX2572">
        <v>16500</v>
      </c>
      <c r="AY2572" t="str">
        <f t="shared" si="4598"/>
        <v>8998866200219</v>
      </c>
      <c r="AZ2572" t="str">
        <f t="shared" si="4594"/>
        <v>SEGAR DINGIN C 1000 JERUK NIPIS</v>
      </c>
      <c r="BA2572" t="s">
        <v>4301</v>
      </c>
      <c r="BB2572" t="s">
        <v>4301</v>
      </c>
      <c r="BC2572" s="4" t="str" cm="1">
        <f t="array" aca="1" ref="BC2572" ca="1">LEFT(AR2572,MATCH(FALSE,ISNUMBER(MID(AR2572,ROW(INDIRECT("1:"&amp;LEN(AR2572)+1)), 1) *1),0) -1)</f>
        <v>24</v>
      </c>
      <c r="BD2572" s="1"/>
      <c r="BF2572" s="21"/>
      <c r="BK2572" s="1"/>
      <c r="BM2572" s="1"/>
      <c r="BN2572" s="1"/>
      <c r="BR2572" s="22"/>
      <c r="BS2572">
        <v>0</v>
      </c>
      <c r="BT2572" s="1" t="s">
        <v>5103</v>
      </c>
    </row>
    <row r="2573" spans="1:72">
      <c r="A2573" s="4" t="str">
        <f t="shared" si="4552"/>
        <v/>
      </c>
      <c r="B2573" s="4" t="str">
        <f t="shared" si="4553"/>
        <v/>
      </c>
      <c r="C2573" s="4" t="str">
        <f t="shared" si="4554"/>
        <v/>
      </c>
      <c r="D2573" s="4" t="str">
        <f t="shared" si="4555"/>
        <v/>
      </c>
      <c r="E2573" s="4" t="str">
        <f t="shared" si="4556"/>
        <v>SCT</v>
      </c>
      <c r="F2573" s="4" t="str">
        <f t="shared" si="4557"/>
        <v/>
      </c>
      <c r="G2573" s="4" t="str">
        <f t="shared" si="4558"/>
        <v/>
      </c>
      <c r="H2573" s="4" t="str">
        <f t="shared" si="4559"/>
        <v/>
      </c>
      <c r="I2573" s="4" t="str">
        <f t="shared" si="4560"/>
        <v/>
      </c>
      <c r="J2573" s="4" t="str">
        <f t="shared" si="4561"/>
        <v/>
      </c>
      <c r="K2573" s="4" t="str">
        <f t="shared" si="4562"/>
        <v/>
      </c>
      <c r="L2573" s="4" t="str">
        <f t="shared" si="4563"/>
        <v/>
      </c>
      <c r="M2573" s="4" t="str">
        <f t="shared" si="4564"/>
        <v/>
      </c>
      <c r="N2573" s="4" t="str">
        <f t="shared" si="4565"/>
        <v/>
      </c>
      <c r="O2573" s="4" t="str">
        <f t="shared" si="4566"/>
        <v/>
      </c>
      <c r="P2573" s="4" t="str">
        <f t="shared" si="4567"/>
        <v/>
      </c>
      <c r="Q2573" s="4" t="str">
        <f t="shared" si="4568"/>
        <v/>
      </c>
      <c r="R2573" s="4" t="str">
        <f t="shared" si="4569"/>
        <v/>
      </c>
      <c r="S2573" s="4" t="str">
        <f t="shared" si="4570"/>
        <v/>
      </c>
      <c r="T2573" s="4" t="str">
        <f t="shared" si="4571"/>
        <v>PACK</v>
      </c>
      <c r="U2573" s="4" t="str">
        <f t="shared" si="4572"/>
        <v/>
      </c>
      <c r="V2573" s="4" t="str">
        <f t="shared" si="4573"/>
        <v/>
      </c>
      <c r="W2573" s="4" t="str">
        <f t="shared" si="4574"/>
        <v/>
      </c>
      <c r="X2573" s="4" t="str">
        <f t="shared" si="4575"/>
        <v/>
      </c>
      <c r="Y2573" s="4">
        <f t="shared" si="4576"/>
        <v>7</v>
      </c>
      <c r="Z2573" s="4" t="str">
        <f t="shared" si="4577"/>
        <v>-</v>
      </c>
      <c r="AA2573" s="4" t="str">
        <f t="shared" si="4578"/>
        <v>/</v>
      </c>
      <c r="AB2573" s="4" t="str">
        <f t="shared" si="4579"/>
        <v/>
      </c>
      <c r="AC2573" s="4" t="str">
        <f t="shared" si="4580"/>
        <v/>
      </c>
      <c r="AD2573" s="4" t="str">
        <f t="shared" si="4581"/>
        <v/>
      </c>
      <c r="AE2573" s="4" t="str">
        <f t="shared" si="4582"/>
        <v/>
      </c>
      <c r="AF2573" s="4">
        <f t="shared" si="4583"/>
        <v>10</v>
      </c>
      <c r="AG2573" s="4">
        <f t="shared" si="4584"/>
        <v>37</v>
      </c>
      <c r="AH2573" s="4">
        <f t="shared" si="4585"/>
        <v>27</v>
      </c>
      <c r="AI2573" s="4" t="str">
        <f t="shared" si="4586"/>
        <v>PACK</v>
      </c>
      <c r="AJ2573" s="4" t="str">
        <f t="shared" si="4587"/>
        <v>/PACK</v>
      </c>
      <c r="AK2573" s="4" t="str" cm="1">
        <f t="array" ref="AK2573">LEFT(AR2573,SUM(LEN(AR2573)-LEN(SUBSTITUTE(AR2573,{"0";"1";"2";"3";"4";"5";"6";"7";"8";"9"},""))))</f>
        <v>24</v>
      </c>
      <c r="AL2573" s="4">
        <f t="shared" si="4591"/>
        <v>13</v>
      </c>
      <c r="AM2573" s="4" t="b">
        <f>LEFT(AR2573,2)=AK2573</f>
        <v>1</v>
      </c>
      <c r="AN2573" s="4" t="str">
        <f>RIGHT(AI2573,4)</f>
        <v>PACK</v>
      </c>
      <c r="AO2573" s="4" t="b">
        <f t="shared" si="4593"/>
        <v>0</v>
      </c>
      <c r="AP2573" s="4" t="b">
        <f t="shared" si="4588"/>
        <v>0</v>
      </c>
      <c r="AQ2573" s="5" t="str">
        <f t="shared" si="4589"/>
        <v>SEGAR DINGIN C 1000 ORANGE</v>
      </c>
      <c r="AR2573" s="4" t="str">
        <f t="shared" si="4590"/>
        <v>24SCT/PACK</v>
      </c>
      <c r="AS2573" t="s">
        <v>4493</v>
      </c>
      <c r="AT2573" s="1" t="s">
        <v>3546</v>
      </c>
      <c r="AU2573" s="4" t="str">
        <f t="shared" ca="1" si="4596"/>
        <v/>
      </c>
      <c r="AV2573">
        <v>17000</v>
      </c>
      <c r="AW2573">
        <v>17000</v>
      </c>
      <c r="AX2573">
        <v>15000</v>
      </c>
      <c r="AY2573" t="str">
        <f t="shared" si="4598"/>
        <v>8998866202800</v>
      </c>
      <c r="AZ2573" t="str">
        <f t="shared" si="4594"/>
        <v>SEGAR DINGIN C 1000 ORANGE</v>
      </c>
      <c r="BA2573" t="s">
        <v>4301</v>
      </c>
      <c r="BB2573" t="s">
        <v>4301</v>
      </c>
      <c r="BC2573" s="4" t="str" cm="1">
        <f t="array" aca="1" ref="BC2573" ca="1">LEFT(AR2573,MATCH(FALSE,ISNUMBER(MID(AR2573,ROW(INDIRECT("1:"&amp;LEN(AR2573)+1)), 1) *1),0) -1)</f>
        <v>24</v>
      </c>
      <c r="BD2573" s="1"/>
      <c r="BF2573" s="21"/>
      <c r="BK2573" s="1"/>
      <c r="BM2573" s="1"/>
      <c r="BN2573" s="1"/>
      <c r="BR2573" s="22"/>
      <c r="BS2573">
        <v>0</v>
      </c>
      <c r="BT2573" s="1" t="s">
        <v>5103</v>
      </c>
    </row>
    <row r="2574" spans="1:72">
      <c r="A2574" s="4" t="str">
        <f t="shared" si="4552"/>
        <v/>
      </c>
      <c r="B2574" s="4" t="str">
        <f t="shared" si="4553"/>
        <v/>
      </c>
      <c r="C2574" s="4" t="str">
        <f t="shared" si="4554"/>
        <v/>
      </c>
      <c r="D2574" s="4" t="str">
        <f t="shared" si="4555"/>
        <v/>
      </c>
      <c r="E2574" s="4" t="str">
        <f t="shared" si="4556"/>
        <v/>
      </c>
      <c r="F2574" s="4" t="str">
        <f t="shared" si="4557"/>
        <v>RTG</v>
      </c>
      <c r="G2574" s="4" t="str">
        <f t="shared" si="4558"/>
        <v/>
      </c>
      <c r="H2574" s="4" t="str">
        <f t="shared" si="4559"/>
        <v/>
      </c>
      <c r="I2574" s="4" t="str">
        <f t="shared" si="4560"/>
        <v/>
      </c>
      <c r="J2574" s="4" t="str">
        <f t="shared" si="4561"/>
        <v/>
      </c>
      <c r="K2574" s="4" t="str">
        <f t="shared" si="4562"/>
        <v/>
      </c>
      <c r="L2574" s="4" t="str">
        <f t="shared" si="4563"/>
        <v/>
      </c>
      <c r="M2574" s="4" t="str">
        <f t="shared" si="4564"/>
        <v/>
      </c>
      <c r="N2574" s="4" t="str">
        <f t="shared" si="4565"/>
        <v/>
      </c>
      <c r="O2574" s="4" t="str">
        <f t="shared" si="4566"/>
        <v/>
      </c>
      <c r="P2574" s="4" t="str">
        <f t="shared" si="4567"/>
        <v/>
      </c>
      <c r="Q2574" s="4" t="str">
        <f t="shared" si="4568"/>
        <v/>
      </c>
      <c r="R2574" s="4" t="str">
        <f t="shared" si="4569"/>
        <v/>
      </c>
      <c r="S2574" s="4" t="str">
        <f t="shared" si="4570"/>
        <v/>
      </c>
      <c r="T2574" s="4" t="str">
        <f t="shared" si="4571"/>
        <v/>
      </c>
      <c r="U2574" s="4" t="str">
        <f t="shared" si="4572"/>
        <v/>
      </c>
      <c r="V2574" s="4" t="str">
        <f t="shared" si="4573"/>
        <v/>
      </c>
      <c r="W2574" s="4" t="str">
        <f t="shared" si="4574"/>
        <v/>
      </c>
      <c r="X2574" s="4" t="str">
        <f t="shared" si="4575"/>
        <v/>
      </c>
      <c r="Y2574" s="4">
        <f t="shared" si="4576"/>
        <v>3</v>
      </c>
      <c r="Z2574" s="4" t="str">
        <f t="shared" si="4577"/>
        <v>-</v>
      </c>
      <c r="AA2574" s="4" t="str">
        <f t="shared" si="4578"/>
        <v/>
      </c>
      <c r="AB2574" s="4" t="str">
        <f t="shared" si="4579"/>
        <v/>
      </c>
      <c r="AC2574" s="4" t="str">
        <f t="shared" si="4580"/>
        <v/>
      </c>
      <c r="AD2574" s="4" t="str">
        <f t="shared" si="4581"/>
        <v/>
      </c>
      <c r="AE2574" s="4" t="str">
        <f t="shared" si="4582"/>
        <v/>
      </c>
      <c r="AF2574" s="4">
        <f t="shared" si="4583"/>
        <v>4</v>
      </c>
      <c r="AG2574" s="4">
        <f t="shared" si="4584"/>
        <v>15</v>
      </c>
      <c r="AH2574" s="4">
        <f t="shared" si="4585"/>
        <v>11</v>
      </c>
      <c r="AI2574" s="4" t="str">
        <f t="shared" si="4586"/>
        <v>1RTG</v>
      </c>
      <c r="AJ2574" s="4" t="str">
        <f t="shared" si="4587"/>
        <v>-1RTG</v>
      </c>
      <c r="AK2574" s="4" t="str" cm="1">
        <f t="array" ref="AK2574">LEFT(AR2574,SUM(LEN(AR2574)-LEN(SUBSTITUTE(AR2574,{"0";"1";"2";"3";"4";"5";"6";"7";"8";"9"},""))))</f>
        <v>1</v>
      </c>
      <c r="AL2574" s="4">
        <f t="shared" si="4591"/>
        <v>13</v>
      </c>
      <c r="AM2574" s="4" t="b">
        <f>LEFT(AR2574,1)=AK2574</f>
        <v>1</v>
      </c>
      <c r="AN2574" s="4" t="str">
        <f>RIGHT(AI2574,3)</f>
        <v>RTG</v>
      </c>
      <c r="AO2574" s="4" t="b">
        <f t="shared" si="4593"/>
        <v>0</v>
      </c>
      <c r="AP2574" s="4" t="b">
        <f t="shared" si="4588"/>
        <v>0</v>
      </c>
      <c r="AQ2574" s="5" t="str">
        <f t="shared" si="4589"/>
        <v>SEGAR SARI</v>
      </c>
      <c r="AR2574" s="4" t="str">
        <f t="shared" si="4590"/>
        <v>1RTG</v>
      </c>
      <c r="AS2574" t="s">
        <v>3547</v>
      </c>
      <c r="AT2574" s="1" t="s">
        <v>3548</v>
      </c>
      <c r="AU2574" s="4" t="str">
        <f t="shared" ca="1" si="4596"/>
        <v/>
      </c>
      <c r="AV2574">
        <v>3000</v>
      </c>
      <c r="AW2574">
        <v>3000</v>
      </c>
      <c r="AX2574">
        <v>2759</v>
      </c>
      <c r="AY2574" t="str">
        <f t="shared" si="4598"/>
        <v>8992942182475</v>
      </c>
      <c r="AZ2574" t="str">
        <f t="shared" si="4594"/>
        <v>SEGAR SARI</v>
      </c>
      <c r="BA2574" t="s">
        <v>4301</v>
      </c>
      <c r="BB2574" t="s">
        <v>4301</v>
      </c>
      <c r="BC2574" s="9" t="str" cm="1">
        <f t="array" aca="1" ref="BC2574" ca="1">LEFT(AR2574,MATCH(FALSE,ISNUMBER(MID(AR2574,ROW(INDIRECT("1:"&amp;LEN(AR2574)+1)), 1) *1),0) -1)</f>
        <v>1</v>
      </c>
      <c r="BD2574" s="1"/>
      <c r="BF2574" s="21"/>
      <c r="BK2574" s="1"/>
      <c r="BM2574" s="1"/>
      <c r="BN2574" s="1"/>
      <c r="BR2574" s="22"/>
      <c r="BS2574">
        <v>0</v>
      </c>
      <c r="BT2574" s="1" t="s">
        <v>5103</v>
      </c>
    </row>
    <row r="2575" spans="1:72">
      <c r="A2575" s="4" t="str">
        <f t="shared" si="4552"/>
        <v/>
      </c>
      <c r="B2575" s="4" t="str">
        <f t="shared" si="4553"/>
        <v/>
      </c>
      <c r="C2575" s="4" t="str">
        <f t="shared" si="4554"/>
        <v>BKS</v>
      </c>
      <c r="D2575" s="4" t="str">
        <f t="shared" si="4555"/>
        <v/>
      </c>
      <c r="E2575" s="4" t="str">
        <f t="shared" si="4556"/>
        <v/>
      </c>
      <c r="F2575" s="4" t="str">
        <f t="shared" si="4557"/>
        <v/>
      </c>
      <c r="G2575" s="4" t="str">
        <f t="shared" si="4558"/>
        <v/>
      </c>
      <c r="H2575" s="4" t="str">
        <f t="shared" si="4559"/>
        <v/>
      </c>
      <c r="I2575" s="4" t="str">
        <f t="shared" si="4560"/>
        <v/>
      </c>
      <c r="J2575" s="4" t="str">
        <f t="shared" si="4561"/>
        <v/>
      </c>
      <c r="K2575" s="4" t="str">
        <f t="shared" si="4562"/>
        <v/>
      </c>
      <c r="L2575" s="4" t="str">
        <f t="shared" si="4563"/>
        <v/>
      </c>
      <c r="M2575" s="4" t="str">
        <f t="shared" si="4564"/>
        <v/>
      </c>
      <c r="N2575" s="4" t="str">
        <f t="shared" si="4565"/>
        <v/>
      </c>
      <c r="O2575" s="4" t="str">
        <f t="shared" si="4566"/>
        <v/>
      </c>
      <c r="P2575" s="4" t="str">
        <f t="shared" si="4567"/>
        <v/>
      </c>
      <c r="Q2575" s="4" t="str">
        <f t="shared" si="4568"/>
        <v/>
      </c>
      <c r="R2575" s="4" t="str">
        <f t="shared" si="4569"/>
        <v/>
      </c>
      <c r="S2575" s="4" t="str">
        <f t="shared" si="4570"/>
        <v/>
      </c>
      <c r="T2575" s="4" t="str">
        <f t="shared" si="4571"/>
        <v/>
      </c>
      <c r="U2575" s="4" t="str">
        <f t="shared" si="4572"/>
        <v/>
      </c>
      <c r="V2575" s="4" t="str">
        <f t="shared" si="4573"/>
        <v/>
      </c>
      <c r="W2575" s="4" t="str">
        <f t="shared" si="4574"/>
        <v/>
      </c>
      <c r="X2575" s="4" t="str">
        <f t="shared" si="4575"/>
        <v/>
      </c>
      <c r="Y2575" s="4">
        <f t="shared" si="4576"/>
        <v>3</v>
      </c>
      <c r="Z2575" s="4" t="str">
        <f t="shared" si="4577"/>
        <v>-</v>
      </c>
      <c r="AA2575" s="4" t="str">
        <f t="shared" si="4578"/>
        <v/>
      </c>
      <c r="AB2575" s="4" t="str">
        <f t="shared" si="4579"/>
        <v/>
      </c>
      <c r="AC2575" s="4" t="str">
        <f t="shared" si="4580"/>
        <v/>
      </c>
      <c r="AD2575" s="4" t="str">
        <f t="shared" si="4581"/>
        <v/>
      </c>
      <c r="AE2575" s="4" t="str">
        <f t="shared" si="4582"/>
        <v/>
      </c>
      <c r="AF2575" s="4">
        <f t="shared" si="4583"/>
        <v>4</v>
      </c>
      <c r="AG2575" s="4">
        <f t="shared" si="4584"/>
        <v>24</v>
      </c>
      <c r="AH2575" s="4">
        <f t="shared" si="4585"/>
        <v>20</v>
      </c>
      <c r="AI2575" s="4" t="str">
        <f t="shared" si="4586"/>
        <v>1BKS</v>
      </c>
      <c r="AJ2575" s="4" t="str">
        <f t="shared" si="4587"/>
        <v>-1BKS</v>
      </c>
      <c r="AK2575" s="4" t="str" cm="1">
        <f t="array" ref="AK2575">LEFT(AR2575,SUM(LEN(AR2575)-LEN(SUBSTITUTE(AR2575,{"0";"1";"2";"3";"4";"5";"6";"7";"8";"9"},""))))</f>
        <v>1</v>
      </c>
      <c r="AL2575" s="4">
        <f t="shared" si="4591"/>
        <v>13</v>
      </c>
      <c r="AM2575" s="4" t="b">
        <f>LEFT(AR2575,1)=AK2575</f>
        <v>1</v>
      </c>
      <c r="AN2575" s="4" t="str">
        <f>RIGHT(AI2575,3)</f>
        <v>BKS</v>
      </c>
      <c r="AO2575" s="4" t="b">
        <f t="shared" si="4593"/>
        <v>0</v>
      </c>
      <c r="AP2575" s="4" t="b">
        <f t="shared" si="4588"/>
        <v>0</v>
      </c>
      <c r="AQ2575" s="5" t="str">
        <f t="shared" si="4589"/>
        <v>SELAI BISKUIT NANAS</v>
      </c>
      <c r="AR2575" s="4" t="str">
        <f t="shared" si="4590"/>
        <v>1BKS</v>
      </c>
      <c r="AS2575" t="s">
        <v>3549</v>
      </c>
      <c r="AT2575" s="1" t="s">
        <v>3550</v>
      </c>
      <c r="AU2575" s="4" t="str">
        <f t="shared" ca="1" si="4596"/>
        <v/>
      </c>
      <c r="AV2575">
        <v>4500</v>
      </c>
      <c r="AW2575">
        <v>4500</v>
      </c>
      <c r="AX2575">
        <v>4000</v>
      </c>
      <c r="AY2575" t="str">
        <f t="shared" si="4598"/>
        <v>8995205000486</v>
      </c>
      <c r="AZ2575" t="str">
        <f t="shared" si="4594"/>
        <v>SELAI BISKUIT NANAS</v>
      </c>
      <c r="BA2575" t="s">
        <v>4301</v>
      </c>
      <c r="BB2575" t="s">
        <v>4301</v>
      </c>
      <c r="BC2575" s="9" t="str" cm="1">
        <f t="array" aca="1" ref="BC2575" ca="1">LEFT(AR2575,MATCH(FALSE,ISNUMBER(MID(AR2575,ROW(INDIRECT("1:"&amp;LEN(AR2575)+1)), 1) *1),0) -1)</f>
        <v>1</v>
      </c>
      <c r="BD2575" s="1"/>
      <c r="BF2575" s="21"/>
      <c r="BK2575" s="1"/>
      <c r="BM2575" s="1"/>
      <c r="BN2575" s="1"/>
      <c r="BR2575" s="22"/>
      <c r="BS2575">
        <v>0</v>
      </c>
      <c r="BT2575" s="1" t="s">
        <v>5103</v>
      </c>
    </row>
    <row r="2576" spans="1:72">
      <c r="A2576" s="4" t="str">
        <f t="shared" si="4552"/>
        <v/>
      </c>
      <c r="B2576" s="4" t="str">
        <f t="shared" si="4553"/>
        <v/>
      </c>
      <c r="C2576" s="4" t="str">
        <f t="shared" si="4554"/>
        <v>BKS</v>
      </c>
      <c r="D2576" s="4" t="str">
        <f t="shared" si="4555"/>
        <v/>
      </c>
      <c r="E2576" s="4" t="str">
        <f t="shared" si="4556"/>
        <v/>
      </c>
      <c r="F2576" s="4" t="str">
        <f t="shared" si="4557"/>
        <v/>
      </c>
      <c r="G2576" s="4" t="str">
        <f t="shared" si="4558"/>
        <v/>
      </c>
      <c r="H2576" s="4" t="str">
        <f t="shared" si="4559"/>
        <v/>
      </c>
      <c r="I2576" s="4" t="str">
        <f t="shared" si="4560"/>
        <v/>
      </c>
      <c r="J2576" s="4" t="str">
        <f t="shared" si="4561"/>
        <v/>
      </c>
      <c r="K2576" s="4" t="str">
        <f t="shared" si="4562"/>
        <v/>
      </c>
      <c r="L2576" s="4" t="str">
        <f t="shared" si="4563"/>
        <v/>
      </c>
      <c r="M2576" s="4" t="str">
        <f t="shared" si="4564"/>
        <v/>
      </c>
      <c r="N2576" s="4" t="str">
        <f t="shared" si="4565"/>
        <v/>
      </c>
      <c r="O2576" s="4" t="str">
        <f t="shared" si="4566"/>
        <v/>
      </c>
      <c r="P2576" s="4" t="str">
        <f t="shared" si="4567"/>
        <v/>
      </c>
      <c r="Q2576" s="4" t="str">
        <f t="shared" si="4568"/>
        <v/>
      </c>
      <c r="R2576" s="4" t="str">
        <f t="shared" si="4569"/>
        <v/>
      </c>
      <c r="S2576" s="4" t="str">
        <f t="shared" si="4570"/>
        <v/>
      </c>
      <c r="T2576" s="4" t="str">
        <f t="shared" si="4571"/>
        <v/>
      </c>
      <c r="U2576" s="4" t="str">
        <f t="shared" si="4572"/>
        <v/>
      </c>
      <c r="V2576" s="4" t="str">
        <f t="shared" si="4573"/>
        <v/>
      </c>
      <c r="W2576" s="4" t="str">
        <f t="shared" si="4574"/>
        <v/>
      </c>
      <c r="X2576" s="4" t="str">
        <f t="shared" si="4575"/>
        <v/>
      </c>
      <c r="Y2576" s="4">
        <f t="shared" si="4576"/>
        <v>3</v>
      </c>
      <c r="Z2576" s="4" t="str">
        <f t="shared" si="4577"/>
        <v>-</v>
      </c>
      <c r="AA2576" s="4" t="str">
        <f t="shared" si="4578"/>
        <v/>
      </c>
      <c r="AB2576" s="4" t="str">
        <f t="shared" si="4579"/>
        <v/>
      </c>
      <c r="AC2576" s="4" t="str">
        <f t="shared" si="4580"/>
        <v/>
      </c>
      <c r="AD2576" s="4" t="str">
        <f t="shared" si="4581"/>
        <v/>
      </c>
      <c r="AE2576" s="4" t="str">
        <f t="shared" si="4582"/>
        <v/>
      </c>
      <c r="AF2576" s="4">
        <f t="shared" si="4583"/>
        <v>4</v>
      </c>
      <c r="AG2576" s="4">
        <f t="shared" si="4584"/>
        <v>27</v>
      </c>
      <c r="AH2576" s="4">
        <f t="shared" si="4585"/>
        <v>23</v>
      </c>
      <c r="AI2576" s="4" t="str">
        <f t="shared" si="4586"/>
        <v>1BKS</v>
      </c>
      <c r="AJ2576" s="4" t="str">
        <f t="shared" si="4587"/>
        <v>-1BKS</v>
      </c>
      <c r="AK2576" s="4" t="str" cm="1">
        <f t="array" ref="AK2576">LEFT(AR2576,SUM(LEN(AR2576)-LEN(SUBSTITUTE(AR2576,{"0";"1";"2";"3";"4";"5";"6";"7";"8";"9"},""))))</f>
        <v>1</v>
      </c>
      <c r="AL2576" s="4">
        <f t="shared" si="4591"/>
        <v>13</v>
      </c>
      <c r="AM2576" s="4" t="b">
        <f>LEFT(AR2576,1)=AK2576</f>
        <v>1</v>
      </c>
      <c r="AN2576" s="4" t="str">
        <f>RIGHT(AI2576,3)</f>
        <v>BKS</v>
      </c>
      <c r="AO2576" s="4" t="b">
        <f t="shared" si="4593"/>
        <v>0</v>
      </c>
      <c r="AP2576" s="4" t="b">
        <f t="shared" si="4588"/>
        <v>0</v>
      </c>
      <c r="AQ2576" s="5" t="str">
        <f t="shared" si="4589"/>
        <v>SELAI BISKUIT STROBERI</v>
      </c>
      <c r="AR2576" s="4" t="str">
        <f t="shared" si="4590"/>
        <v>1BKS</v>
      </c>
      <c r="AS2576" t="s">
        <v>3551</v>
      </c>
      <c r="AT2576" s="1" t="s">
        <v>3552</v>
      </c>
      <c r="AU2576" s="4" t="str">
        <f t="shared" ca="1" si="4596"/>
        <v/>
      </c>
      <c r="AV2576">
        <v>4500</v>
      </c>
      <c r="AW2576">
        <v>4500</v>
      </c>
      <c r="AX2576">
        <v>4000</v>
      </c>
      <c r="AY2576" t="str">
        <f t="shared" si="4598"/>
        <v>8995205000493</v>
      </c>
      <c r="AZ2576" t="str">
        <f t="shared" si="4594"/>
        <v>SELAI BISKUIT STROBERI</v>
      </c>
      <c r="BA2576" t="s">
        <v>4301</v>
      </c>
      <c r="BB2576" t="s">
        <v>4301</v>
      </c>
      <c r="BC2576" s="9" t="str" cm="1">
        <f t="array" aca="1" ref="BC2576" ca="1">LEFT(AR2576,MATCH(FALSE,ISNUMBER(MID(AR2576,ROW(INDIRECT("1:"&amp;LEN(AR2576)+1)), 1) *1),0) -1)</f>
        <v>1</v>
      </c>
      <c r="BD2576" s="1"/>
      <c r="BF2576" s="21"/>
      <c r="BK2576" s="1"/>
      <c r="BM2576" s="1"/>
      <c r="BN2576" s="1"/>
      <c r="BR2576" s="22"/>
      <c r="BS2576">
        <v>0</v>
      </c>
      <c r="BT2576" s="1" t="s">
        <v>5103</v>
      </c>
    </row>
    <row r="2577" spans="1:72">
      <c r="A2577" s="4" t="str">
        <f t="shared" si="4552"/>
        <v/>
      </c>
      <c r="B2577" s="4" t="str">
        <f t="shared" si="4553"/>
        <v/>
      </c>
      <c r="C2577" s="4" t="str">
        <f t="shared" si="4554"/>
        <v/>
      </c>
      <c r="D2577" s="4" t="str">
        <f t="shared" si="4555"/>
        <v/>
      </c>
      <c r="E2577" s="4" t="str">
        <f t="shared" si="4556"/>
        <v/>
      </c>
      <c r="F2577" s="4" t="str">
        <f t="shared" si="4557"/>
        <v/>
      </c>
      <c r="G2577" s="4" t="str">
        <f t="shared" si="4558"/>
        <v/>
      </c>
      <c r="H2577" s="4" t="str">
        <f t="shared" si="4559"/>
        <v/>
      </c>
      <c r="I2577" s="4" t="str">
        <f t="shared" si="4560"/>
        <v/>
      </c>
      <c r="J2577" s="4" t="str">
        <f t="shared" si="4561"/>
        <v/>
      </c>
      <c r="K2577" s="4" t="str">
        <f t="shared" si="4562"/>
        <v/>
      </c>
      <c r="L2577" s="4" t="str">
        <f t="shared" si="4563"/>
        <v/>
      </c>
      <c r="M2577" s="4" t="str">
        <f t="shared" si="4564"/>
        <v/>
      </c>
      <c r="N2577" s="4" t="str">
        <f t="shared" si="4565"/>
        <v/>
      </c>
      <c r="O2577" s="4" t="str">
        <f t="shared" si="4566"/>
        <v/>
      </c>
      <c r="P2577" s="4" t="str">
        <f t="shared" si="4567"/>
        <v/>
      </c>
      <c r="Q2577" s="4" t="str">
        <f t="shared" si="4568"/>
        <v/>
      </c>
      <c r="R2577" s="4" t="str">
        <f t="shared" si="4569"/>
        <v/>
      </c>
      <c r="S2577" s="4" t="str">
        <f t="shared" si="4570"/>
        <v/>
      </c>
      <c r="T2577" s="4" t="str">
        <f t="shared" si="4571"/>
        <v>PACK</v>
      </c>
      <c r="U2577" s="4" t="str">
        <f t="shared" si="4572"/>
        <v/>
      </c>
      <c r="V2577" s="4" t="str">
        <f t="shared" si="4573"/>
        <v/>
      </c>
      <c r="W2577" s="4" t="str">
        <f t="shared" si="4574"/>
        <v/>
      </c>
      <c r="X2577" s="4" t="str">
        <f t="shared" si="4575"/>
        <v/>
      </c>
      <c r="Y2577" s="4">
        <f t="shared" si="4576"/>
        <v>4</v>
      </c>
      <c r="Z2577" s="4" t="str">
        <f t="shared" si="4577"/>
        <v>-</v>
      </c>
      <c r="AA2577" s="4" t="str">
        <f t="shared" si="4578"/>
        <v/>
      </c>
      <c r="AB2577" s="4" t="str">
        <f t="shared" si="4579"/>
        <v/>
      </c>
      <c r="AC2577" s="4" t="str">
        <f t="shared" si="4580"/>
        <v/>
      </c>
      <c r="AD2577" s="4" t="str">
        <f t="shared" si="4581"/>
        <v/>
      </c>
      <c r="AE2577" s="4" t="str">
        <f t="shared" si="4582"/>
        <v/>
      </c>
      <c r="AF2577" s="4">
        <f t="shared" si="4583"/>
        <v>5</v>
      </c>
      <c r="AG2577" s="4">
        <f t="shared" si="4584"/>
        <v>29</v>
      </c>
      <c r="AH2577" s="4">
        <f t="shared" si="4585"/>
        <v>24</v>
      </c>
      <c r="AI2577" s="4" t="str">
        <f t="shared" si="4586"/>
        <v>PACK</v>
      </c>
      <c r="AJ2577" s="4" t="str">
        <f t="shared" si="4587"/>
        <v>1PACK</v>
      </c>
      <c r="AK2577" s="4" t="str" cm="1">
        <f t="array" ref="AK2577">LEFT(AR2577,SUM(LEN(AR2577)-LEN(SUBSTITUTE(AR2577,{"0";"1";"2";"3";"4";"5";"6";"7";"8";"9"},""))))</f>
        <v>1</v>
      </c>
      <c r="AL2577" s="4">
        <f t="shared" si="4591"/>
        <v>13</v>
      </c>
      <c r="AM2577" s="4" t="b">
        <f>LEFT(AR2577,1)=AK2577</f>
        <v>1</v>
      </c>
      <c r="AN2577" s="4" t="str">
        <f>RIGHT(AI2577,4)</f>
        <v>PACK</v>
      </c>
      <c r="AO2577" s="4" t="b">
        <f t="shared" si="4593"/>
        <v>0</v>
      </c>
      <c r="AP2577" s="4" t="b">
        <f t="shared" si="4588"/>
        <v>0</v>
      </c>
      <c r="AQ2577" s="5" t="str">
        <f t="shared" si="4589"/>
        <v>SENGAIT KUE CARANG EMAS</v>
      </c>
      <c r="AR2577" s="4" t="str">
        <f t="shared" si="4590"/>
        <v>1PACK</v>
      </c>
      <c r="AS2577" t="s">
        <v>3553</v>
      </c>
      <c r="AU2577" s="4" t="str">
        <f t="shared" ca="1" si="4596"/>
        <v/>
      </c>
      <c r="AV2577">
        <v>10000</v>
      </c>
      <c r="AW2577">
        <v>10000</v>
      </c>
      <c r="AX2577">
        <v>9000</v>
      </c>
      <c r="AY2577" t="str">
        <f t="shared" si="4598"/>
        <v>8000000002577</v>
      </c>
      <c r="AZ2577" t="str">
        <f t="shared" si="4594"/>
        <v>SENGAIT KUE CARANG EMAS</v>
      </c>
      <c r="BA2577" t="s">
        <v>4301</v>
      </c>
      <c r="BB2577" t="s">
        <v>4301</v>
      </c>
      <c r="BC2577" s="9" t="str" cm="1">
        <f t="array" aca="1" ref="BC2577" ca="1">LEFT(AR2577,MATCH(FALSE,ISNUMBER(MID(AR2577,ROW(INDIRECT("1:"&amp;LEN(AR2577)+1)), 1) *1),0) -1)</f>
        <v>1</v>
      </c>
      <c r="BD2577" s="1"/>
      <c r="BF2577" s="21"/>
      <c r="BK2577" s="1"/>
      <c r="BM2577" s="1"/>
      <c r="BN2577" s="1"/>
      <c r="BR2577" s="22"/>
      <c r="BS2577">
        <v>0</v>
      </c>
      <c r="BT2577" s="1" t="s">
        <v>5103</v>
      </c>
    </row>
    <row r="2578" spans="1:72">
      <c r="A2578" s="4" t="str">
        <f t="shared" si="4552"/>
        <v/>
      </c>
      <c r="B2578" s="4" t="str">
        <f t="shared" si="4553"/>
        <v/>
      </c>
      <c r="C2578" s="4" t="str">
        <f t="shared" si="4554"/>
        <v>BKS</v>
      </c>
      <c r="D2578" s="4" t="str">
        <f t="shared" si="4555"/>
        <v/>
      </c>
      <c r="E2578" s="4" t="str">
        <f t="shared" si="4556"/>
        <v/>
      </c>
      <c r="F2578" s="4" t="str">
        <f t="shared" si="4557"/>
        <v/>
      </c>
      <c r="G2578" s="4" t="str">
        <f t="shared" si="4558"/>
        <v/>
      </c>
      <c r="H2578" s="4" t="str">
        <f t="shared" si="4559"/>
        <v/>
      </c>
      <c r="I2578" s="4" t="str">
        <f t="shared" si="4560"/>
        <v/>
      </c>
      <c r="J2578" s="4" t="str">
        <f t="shared" si="4561"/>
        <v/>
      </c>
      <c r="K2578" s="4" t="str">
        <f t="shared" si="4562"/>
        <v/>
      </c>
      <c r="L2578" s="4" t="str">
        <f t="shared" si="4563"/>
        <v/>
      </c>
      <c r="M2578" s="4" t="str">
        <f t="shared" si="4564"/>
        <v/>
      </c>
      <c r="N2578" s="4" t="str">
        <f t="shared" si="4565"/>
        <v/>
      </c>
      <c r="O2578" s="4" t="str">
        <f t="shared" si="4566"/>
        <v>DUS</v>
      </c>
      <c r="P2578" s="4" t="str">
        <f t="shared" si="4567"/>
        <v/>
      </c>
      <c r="Q2578" s="4" t="str">
        <f t="shared" si="4568"/>
        <v/>
      </c>
      <c r="R2578" s="4" t="str">
        <f t="shared" si="4569"/>
        <v/>
      </c>
      <c r="S2578" s="4" t="str">
        <f t="shared" si="4570"/>
        <v/>
      </c>
      <c r="T2578" s="4" t="str">
        <f t="shared" si="4571"/>
        <v/>
      </c>
      <c r="U2578" s="4" t="str">
        <f t="shared" si="4572"/>
        <v/>
      </c>
      <c r="V2578" s="4" t="str">
        <f t="shared" si="4573"/>
        <v/>
      </c>
      <c r="W2578" s="4" t="str">
        <f t="shared" si="4574"/>
        <v/>
      </c>
      <c r="X2578" s="4" t="str">
        <f t="shared" si="4575"/>
        <v/>
      </c>
      <c r="Y2578" s="4">
        <f t="shared" si="4576"/>
        <v>6</v>
      </c>
      <c r="Z2578" s="4" t="str">
        <f t="shared" si="4577"/>
        <v>-</v>
      </c>
      <c r="AA2578" s="4" t="str">
        <f t="shared" si="4578"/>
        <v>/</v>
      </c>
      <c r="AB2578" s="4" t="str">
        <f t="shared" si="4579"/>
        <v/>
      </c>
      <c r="AC2578" s="4" t="str">
        <f t="shared" si="4580"/>
        <v/>
      </c>
      <c r="AD2578" s="4" t="str">
        <f t="shared" si="4581"/>
        <v/>
      </c>
      <c r="AE2578" s="4" t="str">
        <f t="shared" si="4582"/>
        <v/>
      </c>
      <c r="AF2578" s="4">
        <f t="shared" si="4583"/>
        <v>9</v>
      </c>
      <c r="AG2578" s="4">
        <f t="shared" si="4584"/>
        <v>22</v>
      </c>
      <c r="AH2578" s="4">
        <f t="shared" si="4585"/>
        <v>13</v>
      </c>
      <c r="AI2578" s="4" t="str">
        <f t="shared" si="4586"/>
        <v>/DUS</v>
      </c>
      <c r="AJ2578" s="4" t="str">
        <f t="shared" si="4587"/>
        <v>S/DUS</v>
      </c>
      <c r="AK2578" s="4" t="str" cm="1">
        <f t="array" ref="AK2578">LEFT(AR2578,SUM(LEN(AR2578)-LEN(SUBSTITUTE(AR2578,{"0";"1";"2";"3";"4";"5";"6";"7";"8";"9"},""))))</f>
        <v>40</v>
      </c>
      <c r="AL2578" s="4">
        <f t="shared" si="4591"/>
        <v>13</v>
      </c>
      <c r="AM2578" s="4" t="b">
        <f>LEFT(AR2578,2)=AK2578</f>
        <v>1</v>
      </c>
      <c r="AN2578" s="4" t="str">
        <f t="shared" ref="AN2578:AN2587" si="4599">RIGHT(AI2578,3)</f>
        <v>DUS</v>
      </c>
      <c r="AO2578" s="4" t="b">
        <f t="shared" si="4593"/>
        <v>0</v>
      </c>
      <c r="AP2578" s="4" t="b">
        <f t="shared" si="4588"/>
        <v>0</v>
      </c>
      <c r="AQ2578" s="5" t="str">
        <f t="shared" si="4589"/>
        <v>SESAME STICK</v>
      </c>
      <c r="AR2578" s="4" t="str">
        <f t="shared" si="4590"/>
        <v>40BKS/DUS</v>
      </c>
      <c r="AS2578" t="s">
        <v>3554</v>
      </c>
      <c r="AU2578" s="4" t="b">
        <f t="shared" ca="1" si="4596"/>
        <v>1</v>
      </c>
      <c r="AV2578">
        <v>63000</v>
      </c>
      <c r="AW2578">
        <v>63000</v>
      </c>
      <c r="AX2578">
        <v>60760</v>
      </c>
      <c r="AY2578" t="str">
        <f t="shared" si="4598"/>
        <v>8000000002578</v>
      </c>
      <c r="AZ2578" t="str">
        <f t="shared" si="4594"/>
        <v>SESAME STICK</v>
      </c>
      <c r="BA2578" t="s">
        <v>4301</v>
      </c>
      <c r="BB2578" t="s">
        <v>4301</v>
      </c>
      <c r="BC2578" s="4" t="str" cm="1">
        <f t="array" aca="1" ref="BC2578" ca="1">LEFT(AR2578,MATCH(FALSE,ISNUMBER(MID(AR2578,ROW(INDIRECT("1:"&amp;LEN(AR2578)+1)), 1) *1),0) -1)</f>
        <v>40</v>
      </c>
      <c r="BD2578" s="1"/>
      <c r="BF2578" s="21"/>
      <c r="BK2578" s="1"/>
      <c r="BM2578" s="1"/>
      <c r="BN2578" s="1"/>
      <c r="BR2578" s="22"/>
      <c r="BS2578">
        <v>0</v>
      </c>
      <c r="BT2578" s="1" t="s">
        <v>5103</v>
      </c>
    </row>
    <row r="2579" spans="1:72">
      <c r="A2579" s="4" t="str">
        <f t="shared" si="4552"/>
        <v/>
      </c>
      <c r="B2579" s="4" t="str">
        <f t="shared" si="4553"/>
        <v/>
      </c>
      <c r="C2579" s="4" t="str">
        <f t="shared" si="4554"/>
        <v/>
      </c>
      <c r="D2579" s="4" t="str">
        <f t="shared" si="4555"/>
        <v/>
      </c>
      <c r="E2579" s="4" t="str">
        <f t="shared" si="4556"/>
        <v/>
      </c>
      <c r="F2579" s="4" t="str">
        <f t="shared" si="4557"/>
        <v>RTG</v>
      </c>
      <c r="G2579" s="4" t="str">
        <f t="shared" si="4558"/>
        <v/>
      </c>
      <c r="H2579" s="4" t="str">
        <f t="shared" si="4559"/>
        <v/>
      </c>
      <c r="I2579" s="4" t="str">
        <f t="shared" si="4560"/>
        <v/>
      </c>
      <c r="J2579" s="4" t="str">
        <f t="shared" si="4561"/>
        <v/>
      </c>
      <c r="K2579" s="4" t="str">
        <f t="shared" si="4562"/>
        <v/>
      </c>
      <c r="L2579" s="4" t="str">
        <f t="shared" si="4563"/>
        <v/>
      </c>
      <c r="M2579" s="4" t="str">
        <f t="shared" si="4564"/>
        <v/>
      </c>
      <c r="N2579" s="4" t="str">
        <f t="shared" si="4565"/>
        <v/>
      </c>
      <c r="O2579" s="4" t="str">
        <f t="shared" si="4566"/>
        <v/>
      </c>
      <c r="P2579" s="4" t="str">
        <f t="shared" si="4567"/>
        <v/>
      </c>
      <c r="Q2579" s="4" t="str">
        <f t="shared" si="4568"/>
        <v/>
      </c>
      <c r="R2579" s="4" t="str">
        <f t="shared" si="4569"/>
        <v/>
      </c>
      <c r="S2579" s="4" t="str">
        <f t="shared" si="4570"/>
        <v/>
      </c>
      <c r="T2579" s="4" t="str">
        <f t="shared" si="4571"/>
        <v/>
      </c>
      <c r="U2579" s="4" t="str">
        <f t="shared" si="4572"/>
        <v/>
      </c>
      <c r="V2579" s="4" t="str">
        <f t="shared" si="4573"/>
        <v/>
      </c>
      <c r="W2579" s="4" t="str">
        <f t="shared" si="4574"/>
        <v/>
      </c>
      <c r="X2579" s="4" t="str">
        <f t="shared" si="4575"/>
        <v/>
      </c>
      <c r="Y2579" s="4">
        <f t="shared" si="4576"/>
        <v>3</v>
      </c>
      <c r="Z2579" s="4" t="str">
        <f t="shared" si="4577"/>
        <v>-</v>
      </c>
      <c r="AA2579" s="4" t="str">
        <f t="shared" si="4578"/>
        <v/>
      </c>
      <c r="AB2579" s="4" t="str">
        <f t="shared" si="4579"/>
        <v/>
      </c>
      <c r="AC2579" s="4" t="str">
        <f t="shared" si="4580"/>
        <v/>
      </c>
      <c r="AD2579" s="4" t="str">
        <f t="shared" si="4581"/>
        <v/>
      </c>
      <c r="AE2579" s="4" t="str">
        <f t="shared" si="4582"/>
        <v/>
      </c>
      <c r="AF2579" s="4">
        <f t="shared" si="4583"/>
        <v>4</v>
      </c>
      <c r="AG2579" s="4">
        <f t="shared" si="4584"/>
        <v>20</v>
      </c>
      <c r="AH2579" s="4">
        <f t="shared" si="4585"/>
        <v>16</v>
      </c>
      <c r="AI2579" s="4" t="str">
        <f t="shared" si="4586"/>
        <v>1RTG</v>
      </c>
      <c r="AJ2579" s="4" t="str">
        <f t="shared" si="4587"/>
        <v>-1RTG</v>
      </c>
      <c r="AK2579" s="4" t="str" cm="1">
        <f t="array" ref="AK2579">LEFT(AR2579,SUM(LEN(AR2579)-LEN(SUBSTITUTE(AR2579,{"0";"1";"2";"3";"4";"5";"6";"7";"8";"9"},""))))</f>
        <v>1</v>
      </c>
      <c r="AL2579" s="4">
        <f t="shared" si="4591"/>
        <v>13</v>
      </c>
      <c r="AM2579" s="4" t="b">
        <f t="shared" ref="AM2579:AM2587" si="4600">LEFT(AR2579,1)=AK2579</f>
        <v>1</v>
      </c>
      <c r="AN2579" s="4" t="str">
        <f t="shared" si="4599"/>
        <v>RTG</v>
      </c>
      <c r="AO2579" s="4" t="b">
        <f t="shared" si="4593"/>
        <v>1</v>
      </c>
      <c r="AP2579" s="4" t="b">
        <f t="shared" si="4588"/>
        <v>0</v>
      </c>
      <c r="AQ2579" s="5" t="str">
        <f t="shared" si="4589"/>
        <v>SHAUN THE SHEEP</v>
      </c>
      <c r="AR2579" s="4" t="str">
        <f t="shared" si="4590"/>
        <v>1RTG</v>
      </c>
      <c r="AS2579" t="s">
        <v>3555</v>
      </c>
      <c r="AT2579" s="1" t="s">
        <v>3556</v>
      </c>
      <c r="AU2579" s="4" t="str">
        <f t="shared" si="4596"/>
        <v>XXXX</v>
      </c>
      <c r="AV2579">
        <v>4500</v>
      </c>
      <c r="AW2579">
        <v>4500</v>
      </c>
      <c r="AX2579">
        <v>4000</v>
      </c>
      <c r="AY2579" t="str">
        <f t="shared" si="4598"/>
        <v>8997009460664</v>
      </c>
      <c r="AZ2579" t="str">
        <f t="shared" si="4594"/>
        <v>SHAUN THE SHEEP</v>
      </c>
      <c r="BA2579" t="s">
        <v>4301</v>
      </c>
      <c r="BB2579" t="s">
        <v>4301</v>
      </c>
      <c r="BC2579" s="9" t="str" cm="1">
        <f t="array" aca="1" ref="BC2579" ca="1">LEFT(AR2579,MATCH(FALSE,ISNUMBER(MID(AR2579,ROW(INDIRECT("1:"&amp;LEN(AR2579)+1)), 1) *1),0) -1)</f>
        <v>1</v>
      </c>
      <c r="BD2579" s="1"/>
      <c r="BF2579" s="21"/>
      <c r="BK2579" s="1"/>
      <c r="BM2579" s="1"/>
      <c r="BN2579" s="1"/>
      <c r="BR2579" s="22"/>
      <c r="BS2579">
        <v>0</v>
      </c>
      <c r="BT2579" s="1" t="s">
        <v>5103</v>
      </c>
    </row>
    <row r="2580" spans="1:72">
      <c r="A2580" s="4" t="str">
        <f t="shared" si="4552"/>
        <v/>
      </c>
      <c r="B2580" s="4" t="str">
        <f t="shared" si="4553"/>
        <v/>
      </c>
      <c r="C2580" s="4" t="str">
        <f t="shared" si="4554"/>
        <v/>
      </c>
      <c r="D2580" s="4" t="str">
        <f t="shared" si="4555"/>
        <v/>
      </c>
      <c r="E2580" s="4" t="str">
        <f t="shared" si="4556"/>
        <v/>
      </c>
      <c r="F2580" s="4" t="str">
        <f t="shared" si="4557"/>
        <v>RTG</v>
      </c>
      <c r="G2580" s="4" t="str">
        <f t="shared" si="4558"/>
        <v/>
      </c>
      <c r="H2580" s="4" t="str">
        <f t="shared" si="4559"/>
        <v/>
      </c>
      <c r="I2580" s="4" t="str">
        <f t="shared" si="4560"/>
        <v/>
      </c>
      <c r="J2580" s="4" t="str">
        <f t="shared" si="4561"/>
        <v/>
      </c>
      <c r="K2580" s="4" t="str">
        <f t="shared" si="4562"/>
        <v/>
      </c>
      <c r="L2580" s="4" t="str">
        <f t="shared" si="4563"/>
        <v/>
      </c>
      <c r="M2580" s="4" t="str">
        <f t="shared" si="4564"/>
        <v/>
      </c>
      <c r="N2580" s="4" t="str">
        <f t="shared" si="4565"/>
        <v/>
      </c>
      <c r="O2580" s="4" t="str">
        <f t="shared" si="4566"/>
        <v>DUS</v>
      </c>
      <c r="P2580" s="4" t="str">
        <f t="shared" si="4567"/>
        <v/>
      </c>
      <c r="Q2580" s="4" t="str">
        <f t="shared" si="4568"/>
        <v/>
      </c>
      <c r="R2580" s="4" t="str">
        <f t="shared" si="4569"/>
        <v/>
      </c>
      <c r="S2580" s="4" t="str">
        <f t="shared" si="4570"/>
        <v/>
      </c>
      <c r="T2580" s="4" t="str">
        <f t="shared" si="4571"/>
        <v/>
      </c>
      <c r="U2580" s="4" t="str">
        <f t="shared" si="4572"/>
        <v/>
      </c>
      <c r="V2580" s="4" t="str">
        <f t="shared" si="4573"/>
        <v/>
      </c>
      <c r="W2580" s="4" t="str">
        <f t="shared" si="4574"/>
        <v/>
      </c>
      <c r="X2580" s="4" t="str">
        <f t="shared" si="4575"/>
        <v/>
      </c>
      <c r="Y2580" s="4">
        <f t="shared" si="4576"/>
        <v>6</v>
      </c>
      <c r="Z2580" s="4" t="str">
        <f t="shared" si="4577"/>
        <v>-</v>
      </c>
      <c r="AA2580" s="4" t="str">
        <f t="shared" si="4578"/>
        <v>/</v>
      </c>
      <c r="AB2580" s="4" t="str">
        <f t="shared" si="4579"/>
        <v/>
      </c>
      <c r="AC2580" s="4" t="str">
        <f t="shared" si="4580"/>
        <v/>
      </c>
      <c r="AD2580" s="4" t="str">
        <f t="shared" si="4581"/>
        <v/>
      </c>
      <c r="AE2580" s="4" t="str">
        <f t="shared" si="4582"/>
        <v/>
      </c>
      <c r="AF2580" s="4">
        <f t="shared" si="4583"/>
        <v>8</v>
      </c>
      <c r="AG2580" s="4">
        <f t="shared" si="4584"/>
        <v>24</v>
      </c>
      <c r="AH2580" s="4">
        <f t="shared" si="4585"/>
        <v>16</v>
      </c>
      <c r="AI2580" s="4" t="str">
        <f t="shared" si="4586"/>
        <v>/DUS</v>
      </c>
      <c r="AJ2580" s="4" t="str">
        <f t="shared" si="4587"/>
        <v>G/DUS</v>
      </c>
      <c r="AK2580" s="4" t="str" cm="1">
        <f t="array" ref="AK2580">LEFT(AR2580,SUM(LEN(AR2580)-LEN(SUBSTITUTE(AR2580,{"0";"1";"2";"3";"4";"5";"6";"7";"8";"9"},""))))</f>
        <v>8</v>
      </c>
      <c r="AL2580" s="4">
        <f t="shared" si="4591"/>
        <v>13</v>
      </c>
      <c r="AM2580" s="4" t="b">
        <f t="shared" si="4600"/>
        <v>1</v>
      </c>
      <c r="AN2580" s="4" t="str">
        <f t="shared" si="4599"/>
        <v>DUS</v>
      </c>
      <c r="AO2580" s="4" t="b">
        <f t="shared" si="4593"/>
        <v>1</v>
      </c>
      <c r="AP2580" s="4" t="b">
        <f t="shared" si="4588"/>
        <v>0</v>
      </c>
      <c r="AQ2580" s="5" t="str">
        <f t="shared" si="4589"/>
        <v>SHAUN THE SHEEP</v>
      </c>
      <c r="AR2580" s="4" t="str">
        <f t="shared" si="4590"/>
        <v>8RTG/DUS</v>
      </c>
      <c r="AS2580" t="s">
        <v>3557</v>
      </c>
      <c r="AU2580" s="4" t="b">
        <f t="shared" ca="1" si="4596"/>
        <v>1</v>
      </c>
      <c r="AV2580">
        <v>33000</v>
      </c>
      <c r="AW2580">
        <v>33000</v>
      </c>
      <c r="AX2580">
        <v>32000</v>
      </c>
      <c r="AY2580" t="str">
        <f t="shared" si="4598"/>
        <v>8000000002580</v>
      </c>
      <c r="AZ2580" t="str">
        <f t="shared" si="4594"/>
        <v>SHAUN THE SHEEP</v>
      </c>
      <c r="BA2580" t="s">
        <v>4301</v>
      </c>
      <c r="BB2580" t="s">
        <v>4301</v>
      </c>
      <c r="BC2580" s="4" t="str" cm="1">
        <f t="array" aca="1" ref="BC2580" ca="1">LEFT(AR2580,MATCH(FALSE,ISNUMBER(MID(AR2580,ROW(INDIRECT("1:"&amp;LEN(AR2580)+1)), 1) *1),0) -1)</f>
        <v>8</v>
      </c>
      <c r="BD2580" s="1"/>
      <c r="BF2580" s="21"/>
      <c r="BK2580" s="1"/>
      <c r="BM2580" s="1"/>
      <c r="BN2580" s="1"/>
      <c r="BR2580" s="22"/>
      <c r="BS2580">
        <v>0</v>
      </c>
      <c r="BT2580" s="1" t="s">
        <v>5103</v>
      </c>
    </row>
    <row r="2581" spans="1:72">
      <c r="A2581" s="4" t="str">
        <f t="shared" si="4552"/>
        <v/>
      </c>
      <c r="B2581" s="4" t="str">
        <f t="shared" si="4553"/>
        <v>PCS</v>
      </c>
      <c r="C2581" s="4" t="str">
        <f t="shared" si="4554"/>
        <v/>
      </c>
      <c r="D2581" s="4" t="str">
        <f t="shared" si="4555"/>
        <v/>
      </c>
      <c r="E2581" s="4" t="str">
        <f t="shared" si="4556"/>
        <v/>
      </c>
      <c r="F2581" s="4" t="str">
        <f t="shared" si="4557"/>
        <v/>
      </c>
      <c r="G2581" s="4" t="str">
        <f t="shared" si="4558"/>
        <v/>
      </c>
      <c r="H2581" s="4" t="str">
        <f t="shared" si="4559"/>
        <v/>
      </c>
      <c r="I2581" s="4" t="str">
        <f t="shared" si="4560"/>
        <v/>
      </c>
      <c r="J2581" s="4" t="str">
        <f t="shared" si="4561"/>
        <v/>
      </c>
      <c r="K2581" s="4" t="str">
        <f t="shared" si="4562"/>
        <v/>
      </c>
      <c r="L2581" s="4" t="str">
        <f t="shared" si="4563"/>
        <v/>
      </c>
      <c r="M2581" s="4" t="str">
        <f t="shared" si="4564"/>
        <v/>
      </c>
      <c r="N2581" s="4" t="str">
        <f t="shared" si="4565"/>
        <v/>
      </c>
      <c r="O2581" s="4" t="str">
        <f t="shared" si="4566"/>
        <v/>
      </c>
      <c r="P2581" s="4" t="str">
        <f t="shared" si="4567"/>
        <v/>
      </c>
      <c r="Q2581" s="4" t="str">
        <f t="shared" si="4568"/>
        <v/>
      </c>
      <c r="R2581" s="4" t="str">
        <f t="shared" si="4569"/>
        <v/>
      </c>
      <c r="S2581" s="4" t="str">
        <f t="shared" si="4570"/>
        <v/>
      </c>
      <c r="T2581" s="4" t="str">
        <f t="shared" si="4571"/>
        <v/>
      </c>
      <c r="U2581" s="4" t="str">
        <f t="shared" si="4572"/>
        <v/>
      </c>
      <c r="V2581" s="4" t="str">
        <f t="shared" si="4573"/>
        <v/>
      </c>
      <c r="W2581" s="4" t="str">
        <f t="shared" si="4574"/>
        <v/>
      </c>
      <c r="X2581" s="4" t="str">
        <f t="shared" si="4575"/>
        <v/>
      </c>
      <c r="Y2581" s="4">
        <f t="shared" si="4576"/>
        <v>3</v>
      </c>
      <c r="Z2581" s="4" t="str">
        <f t="shared" si="4577"/>
        <v>-</v>
      </c>
      <c r="AA2581" s="4" t="str">
        <f t="shared" si="4578"/>
        <v/>
      </c>
      <c r="AB2581" s="4" t="str">
        <f t="shared" si="4579"/>
        <v/>
      </c>
      <c r="AC2581" s="4" t="str">
        <f t="shared" si="4580"/>
        <v/>
      </c>
      <c r="AD2581" s="4" t="str">
        <f t="shared" si="4581"/>
        <v/>
      </c>
      <c r="AE2581" s="4" t="str">
        <f t="shared" si="4582"/>
        <v/>
      </c>
      <c r="AF2581" s="4">
        <f t="shared" si="4583"/>
        <v>4</v>
      </c>
      <c r="AG2581" s="4">
        <f t="shared" si="4584"/>
        <v>32</v>
      </c>
      <c r="AH2581" s="4">
        <f t="shared" si="4585"/>
        <v>28</v>
      </c>
      <c r="AI2581" s="4" t="str">
        <f t="shared" si="4586"/>
        <v>1PCS</v>
      </c>
      <c r="AJ2581" s="4" t="str">
        <f t="shared" si="4587"/>
        <v>-1PCS</v>
      </c>
      <c r="AK2581" s="4" t="str" cm="1">
        <f t="array" ref="AK2581">LEFT(AR2581,SUM(LEN(AR2581)-LEN(SUBSTITUTE(AR2581,{"0";"1";"2";"3";"4";"5";"6";"7";"8";"9"},""))))</f>
        <v>1</v>
      </c>
      <c r="AL2581" s="4">
        <f t="shared" si="4591"/>
        <v>13</v>
      </c>
      <c r="AM2581" s="4" t="b">
        <f t="shared" si="4600"/>
        <v>1</v>
      </c>
      <c r="AN2581" s="4" t="str">
        <f t="shared" si="4599"/>
        <v>PCS</v>
      </c>
      <c r="AO2581" s="4" t="b">
        <f t="shared" si="4593"/>
        <v>0</v>
      </c>
      <c r="AP2581" s="4" t="b">
        <f t="shared" si="4588"/>
        <v>0</v>
      </c>
      <c r="AQ2581" s="5" t="str">
        <f t="shared" si="4589"/>
        <v>SHINZUI BODY CLEANSER 450ML</v>
      </c>
      <c r="AR2581" s="4" t="str">
        <f t="shared" si="4590"/>
        <v>1PCS</v>
      </c>
      <c r="AS2581" t="s">
        <v>3558</v>
      </c>
      <c r="AT2581" s="1" t="s">
        <v>3559</v>
      </c>
      <c r="AU2581" s="4" t="str">
        <f t="shared" ca="1" si="4596"/>
        <v/>
      </c>
      <c r="AV2581">
        <v>25000</v>
      </c>
      <c r="AW2581">
        <v>25000</v>
      </c>
      <c r="AX2581">
        <v>24000</v>
      </c>
      <c r="AY2581" t="str">
        <f t="shared" si="4598"/>
        <v>8992946523564</v>
      </c>
      <c r="AZ2581" t="str">
        <f t="shared" si="4594"/>
        <v>SHINZUI BODY CLEANSER 450ML</v>
      </c>
      <c r="BA2581" t="s">
        <v>4301</v>
      </c>
      <c r="BB2581" t="s">
        <v>4301</v>
      </c>
      <c r="BC2581" s="9" t="str" cm="1">
        <f t="array" aca="1" ref="BC2581" ca="1">LEFT(AR2581,MATCH(FALSE,ISNUMBER(MID(AR2581,ROW(INDIRECT("1:"&amp;LEN(AR2581)+1)), 1) *1),0) -1)</f>
        <v>1</v>
      </c>
      <c r="BD2581" s="1"/>
      <c r="BF2581" s="21"/>
      <c r="BK2581" s="1"/>
      <c r="BM2581" s="1"/>
      <c r="BN2581" s="1"/>
      <c r="BR2581" s="22"/>
      <c r="BS2581">
        <v>0</v>
      </c>
      <c r="BT2581" s="1" t="s">
        <v>5103</v>
      </c>
    </row>
    <row r="2582" spans="1:72">
      <c r="A2582" s="4" t="str">
        <f t="shared" si="4552"/>
        <v/>
      </c>
      <c r="B2582" s="4" t="str">
        <f t="shared" si="4553"/>
        <v>PCS</v>
      </c>
      <c r="C2582" s="4" t="str">
        <f t="shared" si="4554"/>
        <v/>
      </c>
      <c r="D2582" s="4" t="str">
        <f t="shared" si="4555"/>
        <v/>
      </c>
      <c r="E2582" s="4" t="str">
        <f t="shared" si="4556"/>
        <v/>
      </c>
      <c r="F2582" s="4" t="str">
        <f t="shared" si="4557"/>
        <v/>
      </c>
      <c r="G2582" s="4" t="str">
        <f t="shared" si="4558"/>
        <v/>
      </c>
      <c r="H2582" s="4" t="str">
        <f t="shared" si="4559"/>
        <v/>
      </c>
      <c r="I2582" s="4" t="str">
        <f t="shared" si="4560"/>
        <v/>
      </c>
      <c r="J2582" s="4" t="str">
        <f t="shared" si="4561"/>
        <v/>
      </c>
      <c r="K2582" s="4" t="str">
        <f t="shared" si="4562"/>
        <v/>
      </c>
      <c r="L2582" s="4" t="str">
        <f t="shared" si="4563"/>
        <v/>
      </c>
      <c r="M2582" s="4" t="str">
        <f t="shared" si="4564"/>
        <v/>
      </c>
      <c r="N2582" s="4" t="str">
        <f t="shared" si="4565"/>
        <v/>
      </c>
      <c r="O2582" s="4" t="str">
        <f t="shared" si="4566"/>
        <v/>
      </c>
      <c r="P2582" s="4" t="str">
        <f t="shared" si="4567"/>
        <v/>
      </c>
      <c r="Q2582" s="4" t="str">
        <f t="shared" si="4568"/>
        <v/>
      </c>
      <c r="R2582" s="4" t="str">
        <f t="shared" si="4569"/>
        <v/>
      </c>
      <c r="S2582" s="4" t="str">
        <f t="shared" si="4570"/>
        <v/>
      </c>
      <c r="T2582" s="4" t="str">
        <f t="shared" si="4571"/>
        <v/>
      </c>
      <c r="U2582" s="4" t="str">
        <f t="shared" si="4572"/>
        <v/>
      </c>
      <c r="V2582" s="4" t="str">
        <f t="shared" si="4573"/>
        <v/>
      </c>
      <c r="W2582" s="4" t="str">
        <f t="shared" si="4574"/>
        <v/>
      </c>
      <c r="X2582" s="4" t="str">
        <f t="shared" si="4575"/>
        <v/>
      </c>
      <c r="Y2582" s="4">
        <f t="shared" si="4576"/>
        <v>3</v>
      </c>
      <c r="Z2582" s="4" t="str">
        <f t="shared" si="4577"/>
        <v>-</v>
      </c>
      <c r="AA2582" s="4" t="str">
        <f t="shared" si="4578"/>
        <v/>
      </c>
      <c r="AB2582" s="4" t="str">
        <f t="shared" si="4579"/>
        <v/>
      </c>
      <c r="AC2582" s="4" t="str">
        <f t="shared" si="4580"/>
        <v/>
      </c>
      <c r="AD2582" s="4" t="str">
        <f t="shared" si="4581"/>
        <v/>
      </c>
      <c r="AE2582" s="4" t="str">
        <f t="shared" si="4582"/>
        <v/>
      </c>
      <c r="AF2582" s="4">
        <f t="shared" si="4583"/>
        <v>4</v>
      </c>
      <c r="AG2582" s="4">
        <f t="shared" si="4584"/>
        <v>17</v>
      </c>
      <c r="AH2582" s="4">
        <f t="shared" si="4585"/>
        <v>13</v>
      </c>
      <c r="AI2582" s="4" t="str">
        <f t="shared" si="4586"/>
        <v>1PCS</v>
      </c>
      <c r="AJ2582" s="4" t="str">
        <f t="shared" si="4587"/>
        <v>-1PCS</v>
      </c>
      <c r="AK2582" s="4" t="str" cm="1">
        <f t="array" ref="AK2582">LEFT(AR2582,SUM(LEN(AR2582)-LEN(SUBSTITUTE(AR2582,{"0";"1";"2";"3";"4";"5";"6";"7";"8";"9"},""))))</f>
        <v>1</v>
      </c>
      <c r="AL2582" s="4">
        <f t="shared" si="4591"/>
        <v>13</v>
      </c>
      <c r="AM2582" s="4" t="b">
        <f t="shared" si="4600"/>
        <v>1</v>
      </c>
      <c r="AN2582" s="4" t="str">
        <f t="shared" si="4599"/>
        <v>PCS</v>
      </c>
      <c r="AO2582" s="4" t="b">
        <f t="shared" si="4593"/>
        <v>0</v>
      </c>
      <c r="AP2582" s="4" t="b">
        <f t="shared" si="4588"/>
        <v>0</v>
      </c>
      <c r="AQ2582" s="5" t="str">
        <f t="shared" si="4589"/>
        <v>SHINZUI CAIR</v>
      </c>
      <c r="AR2582" s="4" t="str">
        <f t="shared" si="4590"/>
        <v>1PCS</v>
      </c>
      <c r="AS2582" t="s">
        <v>3560</v>
      </c>
      <c r="AU2582" s="4" t="str">
        <f t="shared" ca="1" si="4596"/>
        <v/>
      </c>
      <c r="AV2582">
        <v>15000</v>
      </c>
      <c r="AW2582">
        <v>15000</v>
      </c>
      <c r="AX2582">
        <v>13100</v>
      </c>
      <c r="AY2582" t="str">
        <f t="shared" si="4598"/>
        <v>8000000002582</v>
      </c>
      <c r="AZ2582" t="str">
        <f t="shared" si="4594"/>
        <v>SHINZUI CAIR</v>
      </c>
      <c r="BA2582" t="s">
        <v>4301</v>
      </c>
      <c r="BB2582" t="s">
        <v>4301</v>
      </c>
      <c r="BC2582" s="9" t="str" cm="1">
        <f t="array" aca="1" ref="BC2582" ca="1">LEFT(AR2582,MATCH(FALSE,ISNUMBER(MID(AR2582,ROW(INDIRECT("1:"&amp;LEN(AR2582)+1)), 1) *1),0) -1)</f>
        <v>1</v>
      </c>
      <c r="BD2582" s="1"/>
      <c r="BF2582" s="21"/>
      <c r="BK2582" s="1"/>
      <c r="BM2582" s="1"/>
      <c r="BN2582" s="1"/>
      <c r="BR2582" s="22"/>
      <c r="BS2582">
        <v>0</v>
      </c>
      <c r="BT2582" s="1" t="s">
        <v>5103</v>
      </c>
    </row>
    <row r="2583" spans="1:72">
      <c r="A2583" s="4" t="str">
        <f t="shared" si="4552"/>
        <v/>
      </c>
      <c r="B2583" s="4" t="str">
        <f t="shared" si="4553"/>
        <v/>
      </c>
      <c r="C2583" s="4" t="str">
        <f t="shared" si="4554"/>
        <v>BKS</v>
      </c>
      <c r="D2583" s="4" t="str">
        <f t="shared" si="4555"/>
        <v/>
      </c>
      <c r="E2583" s="4" t="str">
        <f t="shared" si="4556"/>
        <v/>
      </c>
      <c r="F2583" s="4" t="str">
        <f t="shared" si="4557"/>
        <v/>
      </c>
      <c r="G2583" s="4" t="str">
        <f t="shared" si="4558"/>
        <v/>
      </c>
      <c r="H2583" s="4" t="str">
        <f t="shared" si="4559"/>
        <v/>
      </c>
      <c r="I2583" s="4" t="str">
        <f t="shared" si="4560"/>
        <v/>
      </c>
      <c r="J2583" s="4" t="str">
        <f t="shared" si="4561"/>
        <v/>
      </c>
      <c r="K2583" s="4" t="str">
        <f t="shared" si="4562"/>
        <v/>
      </c>
      <c r="L2583" s="4" t="str">
        <f t="shared" si="4563"/>
        <v/>
      </c>
      <c r="M2583" s="4" t="str">
        <f t="shared" si="4564"/>
        <v/>
      </c>
      <c r="N2583" s="4" t="str">
        <f t="shared" si="4565"/>
        <v/>
      </c>
      <c r="O2583" s="4" t="str">
        <f t="shared" si="4566"/>
        <v/>
      </c>
      <c r="P2583" s="4" t="str">
        <f t="shared" si="4567"/>
        <v/>
      </c>
      <c r="Q2583" s="4" t="str">
        <f t="shared" si="4568"/>
        <v/>
      </c>
      <c r="R2583" s="4" t="str">
        <f t="shared" si="4569"/>
        <v/>
      </c>
      <c r="S2583" s="4" t="str">
        <f t="shared" si="4570"/>
        <v/>
      </c>
      <c r="T2583" s="4" t="str">
        <f t="shared" si="4571"/>
        <v/>
      </c>
      <c r="U2583" s="4" t="str">
        <f t="shared" si="4572"/>
        <v/>
      </c>
      <c r="V2583" s="4" t="str">
        <f t="shared" si="4573"/>
        <v/>
      </c>
      <c r="W2583" s="4" t="str">
        <f t="shared" si="4574"/>
        <v/>
      </c>
      <c r="X2583" s="4" t="str">
        <f t="shared" si="4575"/>
        <v/>
      </c>
      <c r="Y2583" s="4">
        <f t="shared" si="4576"/>
        <v>3</v>
      </c>
      <c r="Z2583" s="4" t="str">
        <f t="shared" si="4577"/>
        <v>-</v>
      </c>
      <c r="AA2583" s="4" t="str">
        <f t="shared" si="4578"/>
        <v/>
      </c>
      <c r="AB2583" s="4" t="str">
        <f t="shared" si="4579"/>
        <v/>
      </c>
      <c r="AC2583" s="4" t="str">
        <f t="shared" si="4580"/>
        <v/>
      </c>
      <c r="AD2583" s="4" t="str">
        <f t="shared" si="4581"/>
        <v/>
      </c>
      <c r="AE2583" s="4" t="str">
        <f t="shared" si="4582"/>
        <v/>
      </c>
      <c r="AF2583" s="4">
        <f t="shared" si="4583"/>
        <v>4</v>
      </c>
      <c r="AG2583" s="4">
        <f t="shared" si="4584"/>
        <v>22</v>
      </c>
      <c r="AH2583" s="4">
        <f t="shared" si="4585"/>
        <v>18</v>
      </c>
      <c r="AI2583" s="4" t="str">
        <f t="shared" si="4586"/>
        <v>1BKS</v>
      </c>
      <c r="AJ2583" s="4" t="str">
        <f t="shared" si="4587"/>
        <v>-1BKS</v>
      </c>
      <c r="AK2583" s="4" t="str" cm="1">
        <f t="array" ref="AK2583">LEFT(AR2583,SUM(LEN(AR2583)-LEN(SUBSTITUTE(AR2583,{"0";"1";"2";"3";"4";"5";"6";"7";"8";"9"},""))))</f>
        <v>1</v>
      </c>
      <c r="AL2583" s="4">
        <f t="shared" si="4591"/>
        <v>13</v>
      </c>
      <c r="AM2583" s="4" t="b">
        <f t="shared" si="4600"/>
        <v>1</v>
      </c>
      <c r="AN2583" s="4" t="str">
        <f t="shared" si="4599"/>
        <v>BKS</v>
      </c>
      <c r="AO2583" s="4" t="b">
        <f t="shared" si="4593"/>
        <v>0</v>
      </c>
      <c r="AP2583" s="4" t="b">
        <f t="shared" si="4588"/>
        <v>0</v>
      </c>
      <c r="AQ2583" s="5" t="str">
        <f t="shared" si="4589"/>
        <v>SHINZUI HANA CAIR</v>
      </c>
      <c r="AR2583" s="4" t="str">
        <f t="shared" si="4590"/>
        <v>1BKS</v>
      </c>
      <c r="AS2583" t="s">
        <v>3561</v>
      </c>
      <c r="AT2583" s="1" t="s">
        <v>3562</v>
      </c>
      <c r="AU2583" s="4" t="str">
        <f t="shared" ca="1" si="4596"/>
        <v/>
      </c>
      <c r="AV2583">
        <v>14000</v>
      </c>
      <c r="AW2583">
        <v>14000</v>
      </c>
      <c r="AX2583">
        <v>11749</v>
      </c>
      <c r="AY2583" t="str">
        <f t="shared" si="4598"/>
        <v>8992946519383</v>
      </c>
      <c r="AZ2583" t="str">
        <f t="shared" si="4594"/>
        <v>SHINZUI HANA CAIR</v>
      </c>
      <c r="BA2583" t="s">
        <v>4301</v>
      </c>
      <c r="BB2583" t="s">
        <v>4301</v>
      </c>
      <c r="BC2583" s="9" t="str" cm="1">
        <f t="array" aca="1" ref="BC2583" ca="1">LEFT(AR2583,MATCH(FALSE,ISNUMBER(MID(AR2583,ROW(INDIRECT("1:"&amp;LEN(AR2583)+1)), 1) *1),0) -1)</f>
        <v>1</v>
      </c>
      <c r="BD2583" s="1"/>
      <c r="BF2583" s="21"/>
      <c r="BK2583" s="1"/>
      <c r="BM2583" s="1"/>
      <c r="BN2583" s="1"/>
      <c r="BR2583" s="22"/>
      <c r="BS2583">
        <v>0</v>
      </c>
      <c r="BT2583" s="1" t="s">
        <v>5103</v>
      </c>
    </row>
    <row r="2584" spans="1:72">
      <c r="A2584" s="4" t="str">
        <f t="shared" si="4552"/>
        <v/>
      </c>
      <c r="B2584" s="4" t="str">
        <f t="shared" si="4553"/>
        <v/>
      </c>
      <c r="C2584" s="4" t="str">
        <f t="shared" si="4554"/>
        <v>BKS</v>
      </c>
      <c r="D2584" s="4" t="str">
        <f t="shared" si="4555"/>
        <v/>
      </c>
      <c r="E2584" s="4" t="str">
        <f t="shared" si="4556"/>
        <v/>
      </c>
      <c r="F2584" s="4" t="str">
        <f t="shared" si="4557"/>
        <v/>
      </c>
      <c r="G2584" s="4" t="str">
        <f t="shared" si="4558"/>
        <v/>
      </c>
      <c r="H2584" s="4" t="str">
        <f t="shared" si="4559"/>
        <v/>
      </c>
      <c r="I2584" s="4" t="str">
        <f t="shared" si="4560"/>
        <v/>
      </c>
      <c r="J2584" s="4" t="str">
        <f t="shared" si="4561"/>
        <v/>
      </c>
      <c r="K2584" s="4" t="str">
        <f t="shared" si="4562"/>
        <v/>
      </c>
      <c r="L2584" s="4" t="str">
        <f t="shared" si="4563"/>
        <v/>
      </c>
      <c r="M2584" s="4" t="str">
        <f t="shared" si="4564"/>
        <v/>
      </c>
      <c r="N2584" s="4" t="str">
        <f t="shared" si="4565"/>
        <v/>
      </c>
      <c r="O2584" s="4" t="str">
        <f t="shared" si="4566"/>
        <v/>
      </c>
      <c r="P2584" s="4" t="str">
        <f t="shared" si="4567"/>
        <v/>
      </c>
      <c r="Q2584" s="4" t="str">
        <f t="shared" si="4568"/>
        <v/>
      </c>
      <c r="R2584" s="4" t="str">
        <f t="shared" si="4569"/>
        <v/>
      </c>
      <c r="S2584" s="4" t="str">
        <f t="shared" si="4570"/>
        <v/>
      </c>
      <c r="T2584" s="4" t="str">
        <f t="shared" si="4571"/>
        <v/>
      </c>
      <c r="U2584" s="4" t="str">
        <f t="shared" si="4572"/>
        <v/>
      </c>
      <c r="V2584" s="4" t="str">
        <f t="shared" si="4573"/>
        <v/>
      </c>
      <c r="W2584" s="4" t="str">
        <f t="shared" si="4574"/>
        <v/>
      </c>
      <c r="X2584" s="4" t="str">
        <f t="shared" si="4575"/>
        <v/>
      </c>
      <c r="Y2584" s="4">
        <f t="shared" si="4576"/>
        <v>3</v>
      </c>
      <c r="Z2584" s="4" t="str">
        <f t="shared" si="4577"/>
        <v>-</v>
      </c>
      <c r="AA2584" s="4" t="str">
        <f t="shared" si="4578"/>
        <v/>
      </c>
      <c r="AB2584" s="4" t="str">
        <f t="shared" si="4579"/>
        <v/>
      </c>
      <c r="AC2584" s="4" t="str">
        <f t="shared" si="4580"/>
        <v/>
      </c>
      <c r="AD2584" s="4" t="str">
        <f t="shared" si="4581"/>
        <v/>
      </c>
      <c r="AE2584" s="4" t="str">
        <f t="shared" si="4582"/>
        <v/>
      </c>
      <c r="AF2584" s="4">
        <f t="shared" si="4583"/>
        <v>4</v>
      </c>
      <c r="AG2584" s="4">
        <f t="shared" si="4584"/>
        <v>23</v>
      </c>
      <c r="AH2584" s="4">
        <f t="shared" si="4585"/>
        <v>19</v>
      </c>
      <c r="AI2584" s="4" t="str">
        <f t="shared" si="4586"/>
        <v>1BKS</v>
      </c>
      <c r="AJ2584" s="4" t="str">
        <f t="shared" si="4587"/>
        <v>-1BKS</v>
      </c>
      <c r="AK2584" s="4" t="str" cm="1">
        <f t="array" ref="AK2584">LEFT(AR2584,SUM(LEN(AR2584)-LEN(SUBSTITUTE(AR2584,{"0";"1";"2";"3";"4";"5";"6";"7";"8";"9"},""))))</f>
        <v>1</v>
      </c>
      <c r="AL2584" s="4">
        <f t="shared" si="4591"/>
        <v>13</v>
      </c>
      <c r="AM2584" s="4" t="b">
        <f t="shared" si="4600"/>
        <v>1</v>
      </c>
      <c r="AN2584" s="4" t="str">
        <f t="shared" si="4599"/>
        <v>BKS</v>
      </c>
      <c r="AO2584" s="4" t="b">
        <f t="shared" si="4593"/>
        <v>0</v>
      </c>
      <c r="AP2584" s="4" t="b">
        <f t="shared" si="4588"/>
        <v>0</v>
      </c>
      <c r="AQ2584" s="5" t="str">
        <f t="shared" si="4589"/>
        <v>SHINZUI KIREI CAIR</v>
      </c>
      <c r="AR2584" s="4" t="str">
        <f t="shared" si="4590"/>
        <v>1BKS</v>
      </c>
      <c r="AS2584" t="s">
        <v>3563</v>
      </c>
      <c r="AT2584" s="1" t="s">
        <v>3564</v>
      </c>
      <c r="AU2584" s="4" t="str">
        <f t="shared" ca="1" si="4596"/>
        <v/>
      </c>
      <c r="AV2584">
        <v>14000</v>
      </c>
      <c r="AW2584">
        <v>14000</v>
      </c>
      <c r="AX2584">
        <v>11749</v>
      </c>
      <c r="AY2584" t="str">
        <f t="shared" si="4598"/>
        <v>8992946519390</v>
      </c>
      <c r="AZ2584" t="str">
        <f t="shared" si="4594"/>
        <v>SHINZUI KIREI CAIR</v>
      </c>
      <c r="BA2584" t="s">
        <v>4301</v>
      </c>
      <c r="BB2584" t="s">
        <v>4301</v>
      </c>
      <c r="BC2584" s="9" t="str" cm="1">
        <f t="array" aca="1" ref="BC2584" ca="1">LEFT(AR2584,MATCH(FALSE,ISNUMBER(MID(AR2584,ROW(INDIRECT("1:"&amp;LEN(AR2584)+1)), 1) *1),0) -1)</f>
        <v>1</v>
      </c>
      <c r="BD2584" s="1"/>
      <c r="BF2584" s="21"/>
      <c r="BK2584" s="1"/>
      <c r="BM2584" s="1"/>
      <c r="BN2584" s="1"/>
      <c r="BR2584" s="22"/>
      <c r="BS2584">
        <v>0</v>
      </c>
      <c r="BT2584" s="1" t="s">
        <v>5103</v>
      </c>
    </row>
    <row r="2585" spans="1:72">
      <c r="A2585" s="4" t="str">
        <f t="shared" si="4552"/>
        <v/>
      </c>
      <c r="B2585" s="4" t="str">
        <f t="shared" si="4553"/>
        <v>PCS</v>
      </c>
      <c r="C2585" s="4" t="str">
        <f t="shared" si="4554"/>
        <v/>
      </c>
      <c r="D2585" s="4" t="str">
        <f t="shared" si="4555"/>
        <v/>
      </c>
      <c r="E2585" s="4" t="str">
        <f t="shared" si="4556"/>
        <v/>
      </c>
      <c r="F2585" s="4" t="str">
        <f t="shared" si="4557"/>
        <v/>
      </c>
      <c r="G2585" s="4" t="str">
        <f t="shared" si="4558"/>
        <v/>
      </c>
      <c r="H2585" s="4" t="str">
        <f t="shared" si="4559"/>
        <v/>
      </c>
      <c r="I2585" s="4" t="str">
        <f t="shared" si="4560"/>
        <v/>
      </c>
      <c r="J2585" s="4" t="str">
        <f t="shared" si="4561"/>
        <v/>
      </c>
      <c r="K2585" s="4" t="str">
        <f t="shared" si="4562"/>
        <v/>
      </c>
      <c r="L2585" s="4" t="str">
        <f t="shared" si="4563"/>
        <v/>
      </c>
      <c r="M2585" s="4" t="str">
        <f t="shared" si="4564"/>
        <v/>
      </c>
      <c r="N2585" s="4" t="str">
        <f t="shared" si="4565"/>
        <v/>
      </c>
      <c r="O2585" s="4" t="str">
        <f t="shared" si="4566"/>
        <v/>
      </c>
      <c r="P2585" s="4" t="str">
        <f t="shared" si="4567"/>
        <v/>
      </c>
      <c r="Q2585" s="4" t="str">
        <f t="shared" si="4568"/>
        <v/>
      </c>
      <c r="R2585" s="4" t="str">
        <f t="shared" si="4569"/>
        <v/>
      </c>
      <c r="S2585" s="4" t="str">
        <f t="shared" si="4570"/>
        <v/>
      </c>
      <c r="T2585" s="4" t="str">
        <f t="shared" si="4571"/>
        <v/>
      </c>
      <c r="U2585" s="4" t="str">
        <f t="shared" si="4572"/>
        <v/>
      </c>
      <c r="V2585" s="4" t="str">
        <f t="shared" si="4573"/>
        <v/>
      </c>
      <c r="W2585" s="4" t="str">
        <f t="shared" si="4574"/>
        <v/>
      </c>
      <c r="X2585" s="4" t="str">
        <f t="shared" si="4575"/>
        <v/>
      </c>
      <c r="Y2585" s="4">
        <f t="shared" si="4576"/>
        <v>3</v>
      </c>
      <c r="Z2585" s="4" t="str">
        <f t="shared" si="4577"/>
        <v>-</v>
      </c>
      <c r="AA2585" s="4" t="str">
        <f t="shared" si="4578"/>
        <v/>
      </c>
      <c r="AB2585" s="4" t="str">
        <f t="shared" si="4579"/>
        <v/>
      </c>
      <c r="AC2585" s="4" t="str">
        <f t="shared" si="4580"/>
        <v/>
      </c>
      <c r="AD2585" s="4" t="str">
        <f t="shared" si="4581"/>
        <v/>
      </c>
      <c r="AE2585" s="4" t="str">
        <f t="shared" si="4582"/>
        <v/>
      </c>
      <c r="AF2585" s="4">
        <f t="shared" si="4583"/>
        <v>4</v>
      </c>
      <c r="AG2585" s="4">
        <f t="shared" si="4584"/>
        <v>23</v>
      </c>
      <c r="AH2585" s="4">
        <f t="shared" si="4585"/>
        <v>19</v>
      </c>
      <c r="AI2585" s="4" t="str">
        <f t="shared" si="4586"/>
        <v>1PCS</v>
      </c>
      <c r="AJ2585" s="4" t="str">
        <f t="shared" si="4587"/>
        <v>-1PCS</v>
      </c>
      <c r="AK2585" s="4" t="str" cm="1">
        <f t="array" ref="AK2585">LEFT(AR2585,SUM(LEN(AR2585)-LEN(SUBSTITUTE(AR2585,{"0";"1";"2";"3";"4";"5";"6";"7";"8";"9"},""))))</f>
        <v>1</v>
      </c>
      <c r="AL2585" s="4">
        <f t="shared" si="4591"/>
        <v>13</v>
      </c>
      <c r="AM2585" s="4" t="b">
        <f t="shared" si="4600"/>
        <v>1</v>
      </c>
      <c r="AN2585" s="4" t="str">
        <f t="shared" si="4599"/>
        <v>PCS</v>
      </c>
      <c r="AO2585" s="4" t="b">
        <f t="shared" si="4593"/>
        <v>0</v>
      </c>
      <c r="AP2585" s="4" t="b">
        <f t="shared" si="4588"/>
        <v>0</v>
      </c>
      <c r="AQ2585" s="5" t="str">
        <f t="shared" si="4589"/>
        <v>SHINZUI MATZU CAIR</v>
      </c>
      <c r="AR2585" s="4" t="str">
        <f t="shared" si="4590"/>
        <v>1PCS</v>
      </c>
      <c r="AS2585" t="s">
        <v>3565</v>
      </c>
      <c r="AT2585" s="1" t="s">
        <v>3566</v>
      </c>
      <c r="AU2585" s="4" t="str">
        <f t="shared" ca="1" si="4596"/>
        <v/>
      </c>
      <c r="AV2585">
        <v>14000</v>
      </c>
      <c r="AW2585">
        <v>14000</v>
      </c>
      <c r="AX2585">
        <v>11749</v>
      </c>
      <c r="AY2585" t="str">
        <f t="shared" si="4598"/>
        <v>8992946518799</v>
      </c>
      <c r="AZ2585" t="str">
        <f t="shared" si="4594"/>
        <v>SHINZUI MATZU CAIR</v>
      </c>
      <c r="BA2585" t="s">
        <v>4301</v>
      </c>
      <c r="BB2585" t="s">
        <v>4301</v>
      </c>
      <c r="BC2585" s="9" t="str" cm="1">
        <f t="array" aca="1" ref="BC2585" ca="1">LEFT(AR2585,MATCH(FALSE,ISNUMBER(MID(AR2585,ROW(INDIRECT("1:"&amp;LEN(AR2585)+1)), 1) *1),0) -1)</f>
        <v>1</v>
      </c>
      <c r="BD2585" s="1"/>
      <c r="BF2585" s="21"/>
      <c r="BK2585" s="1"/>
      <c r="BM2585" s="1"/>
      <c r="BN2585" s="1"/>
      <c r="BR2585" s="22"/>
      <c r="BS2585">
        <v>0</v>
      </c>
      <c r="BT2585" s="1" t="s">
        <v>5103</v>
      </c>
    </row>
    <row r="2586" spans="1:72">
      <c r="A2586" s="4" t="str">
        <f t="shared" si="4552"/>
        <v/>
      </c>
      <c r="B2586" s="4" t="str">
        <f t="shared" si="4553"/>
        <v>PCS</v>
      </c>
      <c r="C2586" s="4" t="str">
        <f t="shared" si="4554"/>
        <v/>
      </c>
      <c r="D2586" s="4" t="str">
        <f t="shared" si="4555"/>
        <v/>
      </c>
      <c r="E2586" s="4" t="str">
        <f t="shared" si="4556"/>
        <v/>
      </c>
      <c r="F2586" s="4" t="str">
        <f t="shared" si="4557"/>
        <v/>
      </c>
      <c r="G2586" s="4" t="str">
        <f t="shared" si="4558"/>
        <v/>
      </c>
      <c r="H2586" s="4" t="str">
        <f t="shared" si="4559"/>
        <v/>
      </c>
      <c r="I2586" s="4" t="str">
        <f t="shared" si="4560"/>
        <v/>
      </c>
      <c r="J2586" s="4" t="str">
        <f t="shared" si="4561"/>
        <v/>
      </c>
      <c r="K2586" s="4" t="str">
        <f t="shared" si="4562"/>
        <v/>
      </c>
      <c r="L2586" s="4" t="str">
        <f t="shared" si="4563"/>
        <v/>
      </c>
      <c r="M2586" s="4" t="str">
        <f t="shared" si="4564"/>
        <v/>
      </c>
      <c r="N2586" s="4" t="str">
        <f t="shared" si="4565"/>
        <v/>
      </c>
      <c r="O2586" s="4" t="str">
        <f t="shared" si="4566"/>
        <v/>
      </c>
      <c r="P2586" s="4" t="str">
        <f t="shared" si="4567"/>
        <v/>
      </c>
      <c r="Q2586" s="4" t="str">
        <f t="shared" si="4568"/>
        <v/>
      </c>
      <c r="R2586" s="4" t="str">
        <f t="shared" si="4569"/>
        <v/>
      </c>
      <c r="S2586" s="4" t="str">
        <f t="shared" si="4570"/>
        <v/>
      </c>
      <c r="T2586" s="4" t="str">
        <f t="shared" si="4571"/>
        <v/>
      </c>
      <c r="U2586" s="4" t="str">
        <f t="shared" si="4572"/>
        <v/>
      </c>
      <c r="V2586" s="4" t="str">
        <f t="shared" si="4573"/>
        <v/>
      </c>
      <c r="W2586" s="4" t="str">
        <f t="shared" si="4574"/>
        <v/>
      </c>
      <c r="X2586" s="4" t="str">
        <f t="shared" si="4575"/>
        <v/>
      </c>
      <c r="Y2586" s="4">
        <f t="shared" si="4576"/>
        <v>3</v>
      </c>
      <c r="Z2586" s="4" t="str">
        <f t="shared" si="4577"/>
        <v>-</v>
      </c>
      <c r="AA2586" s="4" t="str">
        <f t="shared" si="4578"/>
        <v/>
      </c>
      <c r="AB2586" s="4" t="str">
        <f t="shared" si="4579"/>
        <v/>
      </c>
      <c r="AC2586" s="4" t="str">
        <f t="shared" si="4580"/>
        <v/>
      </c>
      <c r="AD2586" s="4" t="str">
        <f t="shared" si="4581"/>
        <v/>
      </c>
      <c r="AE2586" s="4" t="str">
        <f t="shared" si="4582"/>
        <v/>
      </c>
      <c r="AF2586" s="4">
        <f t="shared" si="4583"/>
        <v>4</v>
      </c>
      <c r="AG2586" s="4">
        <f t="shared" si="4584"/>
        <v>23</v>
      </c>
      <c r="AH2586" s="4">
        <f t="shared" si="4585"/>
        <v>19</v>
      </c>
      <c r="AI2586" s="4" t="str">
        <f t="shared" si="4586"/>
        <v>1PCS</v>
      </c>
      <c r="AJ2586" s="4" t="str">
        <f t="shared" si="4587"/>
        <v>-1PCS</v>
      </c>
      <c r="AK2586" s="4" t="str" cm="1">
        <f t="array" ref="AK2586">LEFT(AR2586,SUM(LEN(AR2586)-LEN(SUBSTITUTE(AR2586,{"0";"1";"2";"3";"4";"5";"6";"7";"8";"9"},""))))</f>
        <v>1</v>
      </c>
      <c r="AL2586" s="4">
        <f t="shared" si="4591"/>
        <v>13</v>
      </c>
      <c r="AM2586" s="4" t="b">
        <f t="shared" si="4600"/>
        <v>1</v>
      </c>
      <c r="AN2586" s="4" t="str">
        <f t="shared" si="4599"/>
        <v>PCS</v>
      </c>
      <c r="AO2586" s="4" t="b">
        <f t="shared" si="4593"/>
        <v>0</v>
      </c>
      <c r="AP2586" s="4" t="b">
        <f t="shared" si="4588"/>
        <v>0</v>
      </c>
      <c r="AQ2586" s="5" t="str">
        <f t="shared" si="4589"/>
        <v>SHINZUI MYORI CAIR</v>
      </c>
      <c r="AR2586" s="4" t="str">
        <f t="shared" si="4590"/>
        <v>1PCS</v>
      </c>
      <c r="AS2586" t="s">
        <v>3567</v>
      </c>
      <c r="AT2586" s="1" t="s">
        <v>3568</v>
      </c>
      <c r="AU2586" s="4" t="str">
        <f t="shared" ca="1" si="4596"/>
        <v/>
      </c>
      <c r="AV2586">
        <v>14000</v>
      </c>
      <c r="AW2586">
        <v>14000</v>
      </c>
      <c r="AX2586">
        <v>11749</v>
      </c>
      <c r="AY2586" t="str">
        <f t="shared" si="4598"/>
        <v>8992946522253</v>
      </c>
      <c r="AZ2586" t="str">
        <f t="shared" si="4594"/>
        <v>SHINZUI MYORI CAIR</v>
      </c>
      <c r="BA2586" t="s">
        <v>4301</v>
      </c>
      <c r="BB2586" t="s">
        <v>4301</v>
      </c>
      <c r="BC2586" s="9" t="str" cm="1">
        <f t="array" aca="1" ref="BC2586" ca="1">LEFT(AR2586,MATCH(FALSE,ISNUMBER(MID(AR2586,ROW(INDIRECT("1:"&amp;LEN(AR2586)+1)), 1) *1),0) -1)</f>
        <v>1</v>
      </c>
      <c r="BD2586" s="1"/>
      <c r="BF2586" s="21"/>
      <c r="BK2586" s="1"/>
      <c r="BM2586" s="1"/>
      <c r="BN2586" s="1"/>
      <c r="BR2586" s="22"/>
      <c r="BS2586">
        <v>0</v>
      </c>
      <c r="BT2586" s="1" t="s">
        <v>5103</v>
      </c>
    </row>
    <row r="2587" spans="1:72">
      <c r="A2587" s="4" t="str">
        <f t="shared" si="4552"/>
        <v/>
      </c>
      <c r="B2587" s="4" t="str">
        <f t="shared" si="4553"/>
        <v/>
      </c>
      <c r="C2587" s="4" t="str">
        <f t="shared" si="4554"/>
        <v>BKS</v>
      </c>
      <c r="D2587" s="4" t="str">
        <f t="shared" si="4555"/>
        <v/>
      </c>
      <c r="E2587" s="4" t="str">
        <f t="shared" si="4556"/>
        <v/>
      </c>
      <c r="F2587" s="4" t="str">
        <f t="shared" si="4557"/>
        <v/>
      </c>
      <c r="G2587" s="4" t="str">
        <f t="shared" si="4558"/>
        <v/>
      </c>
      <c r="H2587" s="4" t="str">
        <f t="shared" si="4559"/>
        <v/>
      </c>
      <c r="I2587" s="4" t="str">
        <f t="shared" si="4560"/>
        <v/>
      </c>
      <c r="J2587" s="4" t="str">
        <f t="shared" si="4561"/>
        <v/>
      </c>
      <c r="K2587" s="4" t="str">
        <f t="shared" si="4562"/>
        <v/>
      </c>
      <c r="L2587" s="4" t="str">
        <f t="shared" si="4563"/>
        <v/>
      </c>
      <c r="M2587" s="4" t="str">
        <f t="shared" si="4564"/>
        <v/>
      </c>
      <c r="N2587" s="4" t="str">
        <f t="shared" si="4565"/>
        <v/>
      </c>
      <c r="O2587" s="4" t="str">
        <f t="shared" si="4566"/>
        <v/>
      </c>
      <c r="P2587" s="4" t="str">
        <f t="shared" si="4567"/>
        <v/>
      </c>
      <c r="Q2587" s="4" t="str">
        <f t="shared" si="4568"/>
        <v/>
      </c>
      <c r="R2587" s="4" t="str">
        <f t="shared" si="4569"/>
        <v/>
      </c>
      <c r="S2587" s="4" t="str">
        <f t="shared" si="4570"/>
        <v/>
      </c>
      <c r="T2587" s="4" t="str">
        <f t="shared" si="4571"/>
        <v/>
      </c>
      <c r="U2587" s="4" t="str">
        <f t="shared" si="4572"/>
        <v/>
      </c>
      <c r="V2587" s="4" t="str">
        <f t="shared" si="4573"/>
        <v/>
      </c>
      <c r="W2587" s="4" t="str">
        <f t="shared" si="4574"/>
        <v/>
      </c>
      <c r="X2587" s="4" t="str">
        <f t="shared" si="4575"/>
        <v/>
      </c>
      <c r="Y2587" s="4">
        <f t="shared" si="4576"/>
        <v>3</v>
      </c>
      <c r="Z2587" s="4" t="str">
        <f t="shared" si="4577"/>
        <v>-</v>
      </c>
      <c r="AA2587" s="4" t="str">
        <f t="shared" si="4578"/>
        <v/>
      </c>
      <c r="AB2587" s="4" t="str">
        <f t="shared" si="4579"/>
        <v/>
      </c>
      <c r="AC2587" s="4" t="str">
        <f t="shared" si="4580"/>
        <v/>
      </c>
      <c r="AD2587" s="4" t="str">
        <f t="shared" si="4581"/>
        <v/>
      </c>
      <c r="AE2587" s="4" t="str">
        <f t="shared" si="4582"/>
        <v/>
      </c>
      <c r="AF2587" s="4">
        <f t="shared" si="4583"/>
        <v>4</v>
      </c>
      <c r="AG2587" s="4">
        <f t="shared" si="4584"/>
        <v>17</v>
      </c>
      <c r="AH2587" s="4">
        <f t="shared" si="4585"/>
        <v>13</v>
      </c>
      <c r="AI2587" s="4" t="str">
        <f t="shared" si="4586"/>
        <v>1BKS</v>
      </c>
      <c r="AJ2587" s="4" t="str">
        <f t="shared" si="4587"/>
        <v>-1BKS</v>
      </c>
      <c r="AK2587" s="4" t="str" cm="1">
        <f t="array" ref="AK2587">LEFT(AR2587,SUM(LEN(AR2587)-LEN(SUBSTITUTE(AR2587,{"0";"1";"2";"3";"4";"5";"6";"7";"8";"9"},""))))</f>
        <v>1</v>
      </c>
      <c r="AL2587" s="4">
        <f t="shared" si="4591"/>
        <v>13</v>
      </c>
      <c r="AM2587" s="4" t="b">
        <f t="shared" si="4600"/>
        <v>1</v>
      </c>
      <c r="AN2587" s="4" t="str">
        <f t="shared" si="4599"/>
        <v>BKS</v>
      </c>
      <c r="AO2587" s="4" t="b">
        <f t="shared" si="4593"/>
        <v>0</v>
      </c>
      <c r="AP2587" s="4" t="b">
        <f t="shared" si="4588"/>
        <v>0</v>
      </c>
      <c r="AQ2587" s="5" t="str">
        <f t="shared" si="4589"/>
        <v>SHOWER MANDI</v>
      </c>
      <c r="AR2587" s="4" t="str">
        <f t="shared" si="4590"/>
        <v>1BKS</v>
      </c>
      <c r="AS2587" t="s">
        <v>3569</v>
      </c>
      <c r="AU2587" s="4" t="str">
        <f t="shared" ca="1" si="4596"/>
        <v/>
      </c>
      <c r="AV2587">
        <v>10000</v>
      </c>
      <c r="AW2587">
        <v>10000</v>
      </c>
      <c r="AX2587">
        <v>7000</v>
      </c>
      <c r="AY2587" t="str">
        <f t="shared" si="4598"/>
        <v>8000000002587</v>
      </c>
      <c r="AZ2587" t="str">
        <f t="shared" si="4594"/>
        <v>SHOWER MANDI</v>
      </c>
      <c r="BA2587" t="s">
        <v>4301</v>
      </c>
      <c r="BB2587" t="s">
        <v>4301</v>
      </c>
      <c r="BC2587" s="9" t="str" cm="1">
        <f t="array" aca="1" ref="BC2587" ca="1">LEFT(AR2587,MATCH(FALSE,ISNUMBER(MID(AR2587,ROW(INDIRECT("1:"&amp;LEN(AR2587)+1)), 1) *1),0) -1)</f>
        <v>1</v>
      </c>
      <c r="BD2587" s="1"/>
      <c r="BF2587" s="21"/>
      <c r="BK2587" s="1"/>
      <c r="BM2587" s="1"/>
      <c r="BN2587" s="1"/>
      <c r="BR2587" s="22"/>
      <c r="BS2587">
        <v>0</v>
      </c>
      <c r="BT2587" s="1" t="s">
        <v>5103</v>
      </c>
    </row>
    <row r="2588" spans="1:72">
      <c r="A2588" s="4" t="str">
        <f t="shared" si="4552"/>
        <v/>
      </c>
      <c r="B2588" s="4" t="str">
        <f t="shared" si="4553"/>
        <v/>
      </c>
      <c r="C2588" s="4" t="str">
        <f t="shared" si="4554"/>
        <v>BKS</v>
      </c>
      <c r="D2588" s="4" t="str">
        <f t="shared" si="4555"/>
        <v/>
      </c>
      <c r="E2588" s="4" t="str">
        <f t="shared" si="4556"/>
        <v/>
      </c>
      <c r="F2588" s="4" t="str">
        <f t="shared" si="4557"/>
        <v/>
      </c>
      <c r="G2588" s="4" t="str">
        <f t="shared" si="4558"/>
        <v/>
      </c>
      <c r="H2588" s="4" t="str">
        <f t="shared" si="4559"/>
        <v/>
      </c>
      <c r="I2588" s="4" t="str">
        <f t="shared" si="4560"/>
        <v/>
      </c>
      <c r="J2588" s="4" t="str">
        <f t="shared" si="4561"/>
        <v/>
      </c>
      <c r="K2588" s="4" t="str">
        <f t="shared" si="4562"/>
        <v/>
      </c>
      <c r="L2588" s="4" t="str">
        <f t="shared" si="4563"/>
        <v/>
      </c>
      <c r="M2588" s="4" t="str">
        <f t="shared" si="4564"/>
        <v/>
      </c>
      <c r="N2588" s="4" t="str">
        <f t="shared" si="4565"/>
        <v/>
      </c>
      <c r="O2588" s="4" t="str">
        <f t="shared" si="4566"/>
        <v/>
      </c>
      <c r="P2588" s="4" t="str">
        <f t="shared" si="4567"/>
        <v/>
      </c>
      <c r="Q2588" s="4" t="str">
        <f t="shared" si="4568"/>
        <v/>
      </c>
      <c r="R2588" s="4" t="str">
        <f t="shared" si="4569"/>
        <v/>
      </c>
      <c r="S2588" s="4" t="str">
        <f t="shared" si="4570"/>
        <v/>
      </c>
      <c r="T2588" s="4" t="str">
        <f t="shared" si="4571"/>
        <v>PACK</v>
      </c>
      <c r="U2588" s="4" t="str">
        <f t="shared" si="4572"/>
        <v/>
      </c>
      <c r="V2588" s="4" t="str">
        <f t="shared" si="4573"/>
        <v/>
      </c>
      <c r="W2588" s="4" t="str">
        <f t="shared" si="4574"/>
        <v/>
      </c>
      <c r="X2588" s="4" t="str">
        <f t="shared" si="4575"/>
        <v/>
      </c>
      <c r="Y2588" s="4">
        <f t="shared" si="4576"/>
        <v>7</v>
      </c>
      <c r="Z2588" s="4" t="str">
        <f t="shared" si="4577"/>
        <v>-</v>
      </c>
      <c r="AA2588" s="4" t="str">
        <f t="shared" si="4578"/>
        <v>/</v>
      </c>
      <c r="AB2588" s="4" t="str">
        <f t="shared" si="4579"/>
        <v/>
      </c>
      <c r="AC2588" s="4" t="str">
        <f t="shared" si="4580"/>
        <v/>
      </c>
      <c r="AD2588" s="4" t="str">
        <f t="shared" si="4581"/>
        <v/>
      </c>
      <c r="AE2588" s="4" t="str">
        <f t="shared" si="4582"/>
        <v/>
      </c>
      <c r="AF2588" s="4">
        <f t="shared" si="4583"/>
        <v>10</v>
      </c>
      <c r="AG2588" s="4">
        <f t="shared" si="4584"/>
        <v>31</v>
      </c>
      <c r="AH2588" s="4">
        <f t="shared" si="4585"/>
        <v>21</v>
      </c>
      <c r="AI2588" s="4" t="str">
        <f t="shared" si="4586"/>
        <v>PACK</v>
      </c>
      <c r="AJ2588" s="4" t="str">
        <f t="shared" si="4587"/>
        <v>/PACK</v>
      </c>
      <c r="AK2588" s="4" t="str" cm="1">
        <f t="array" ref="AK2588">LEFT(AR2588,SUM(LEN(AR2588)-LEN(SUBSTITUTE(AR2588,{"0";"1";"2";"3";"4";"5";"6";"7";"8";"9"},""))))</f>
        <v>10</v>
      </c>
      <c r="AL2588" s="4">
        <f t="shared" si="4591"/>
        <v>13</v>
      </c>
      <c r="AM2588" s="4" t="b">
        <f>LEFT(AR2588,2)=AK2588</f>
        <v>1</v>
      </c>
      <c r="AN2588" s="4" t="str">
        <f>RIGHT(AI2588,4)</f>
        <v>PACK</v>
      </c>
      <c r="AO2588" s="4" t="b">
        <f t="shared" si="4593"/>
        <v>1</v>
      </c>
      <c r="AP2588" s="4" t="b">
        <f t="shared" si="4588"/>
        <v>0</v>
      </c>
      <c r="AQ2588" s="5" t="str">
        <f t="shared" si="4589"/>
        <v>SIDOMUNCUL KOPI JAHE</v>
      </c>
      <c r="AR2588" s="4" t="str">
        <f t="shared" si="4590"/>
        <v>10BKS/PACK</v>
      </c>
      <c r="AS2588" t="s">
        <v>3570</v>
      </c>
      <c r="AT2588" s="1" t="s">
        <v>3571</v>
      </c>
      <c r="AU2588" s="4" t="str">
        <f t="shared" si="4596"/>
        <v>XXXX</v>
      </c>
      <c r="AV2588">
        <v>16000</v>
      </c>
      <c r="AW2588">
        <v>16000</v>
      </c>
      <c r="AX2588">
        <v>14900</v>
      </c>
      <c r="AY2588" t="str">
        <f t="shared" si="4598"/>
        <v>8998898847109</v>
      </c>
      <c r="AZ2588" t="str">
        <f t="shared" si="4594"/>
        <v>SIDOMUNCUL KOPI JAHE</v>
      </c>
      <c r="BA2588" t="s">
        <v>4301</v>
      </c>
      <c r="BB2588" t="s">
        <v>4301</v>
      </c>
      <c r="BC2588" s="4" t="str" cm="1">
        <f t="array" aca="1" ref="BC2588" ca="1">LEFT(AR2588,MATCH(FALSE,ISNUMBER(MID(AR2588,ROW(INDIRECT("1:"&amp;LEN(AR2588)+1)), 1) *1),0) -1)</f>
        <v>10</v>
      </c>
      <c r="BD2588" s="1"/>
      <c r="BF2588" s="21"/>
      <c r="BK2588" s="1"/>
      <c r="BM2588" s="1"/>
      <c r="BN2588" s="1"/>
      <c r="BR2588" s="22"/>
      <c r="BS2588">
        <v>0</v>
      </c>
      <c r="BT2588" s="1" t="s">
        <v>5103</v>
      </c>
    </row>
    <row r="2589" spans="1:72">
      <c r="A2589" s="4" t="str">
        <f t="shared" si="4552"/>
        <v/>
      </c>
      <c r="B2589" s="4" t="str">
        <f t="shared" si="4553"/>
        <v/>
      </c>
      <c r="C2589" s="4" t="str">
        <f t="shared" si="4554"/>
        <v/>
      </c>
      <c r="D2589" s="4" t="str">
        <f t="shared" si="4555"/>
        <v/>
      </c>
      <c r="E2589" s="4" t="str">
        <f t="shared" si="4556"/>
        <v/>
      </c>
      <c r="F2589" s="4" t="str">
        <f t="shared" si="4557"/>
        <v/>
      </c>
      <c r="G2589" s="4" t="str">
        <f t="shared" si="4558"/>
        <v/>
      </c>
      <c r="H2589" s="4" t="str">
        <f t="shared" si="4559"/>
        <v/>
      </c>
      <c r="I2589" s="4" t="str">
        <f t="shared" si="4560"/>
        <v/>
      </c>
      <c r="J2589" s="4" t="str">
        <f t="shared" si="4561"/>
        <v/>
      </c>
      <c r="K2589" s="4" t="str">
        <f t="shared" si="4562"/>
        <v/>
      </c>
      <c r="L2589" s="4" t="str">
        <f t="shared" si="4563"/>
        <v/>
      </c>
      <c r="M2589" s="4" t="str">
        <f t="shared" si="4564"/>
        <v/>
      </c>
      <c r="N2589" s="4" t="str">
        <f t="shared" si="4565"/>
        <v/>
      </c>
      <c r="O2589" s="4" t="str">
        <f t="shared" si="4566"/>
        <v>DUS</v>
      </c>
      <c r="P2589" s="4" t="str">
        <f t="shared" si="4567"/>
        <v/>
      </c>
      <c r="Q2589" s="4" t="str">
        <f t="shared" si="4568"/>
        <v/>
      </c>
      <c r="R2589" s="4" t="str">
        <f t="shared" si="4569"/>
        <v/>
      </c>
      <c r="S2589" s="4" t="str">
        <f t="shared" si="4570"/>
        <v/>
      </c>
      <c r="T2589" s="4" t="str">
        <f t="shared" si="4571"/>
        <v>PACK</v>
      </c>
      <c r="U2589" s="4" t="str">
        <f t="shared" si="4572"/>
        <v/>
      </c>
      <c r="V2589" s="4" t="str">
        <f t="shared" si="4573"/>
        <v/>
      </c>
      <c r="W2589" s="4" t="str">
        <f t="shared" si="4574"/>
        <v/>
      </c>
      <c r="X2589" s="4" t="str">
        <f t="shared" si="4575"/>
        <v/>
      </c>
      <c r="Y2589" s="4">
        <f t="shared" si="4576"/>
        <v>7</v>
      </c>
      <c r="Z2589" s="4" t="str">
        <f t="shared" si="4577"/>
        <v>-</v>
      </c>
      <c r="AA2589" s="4" t="str">
        <f t="shared" si="4578"/>
        <v>/</v>
      </c>
      <c r="AB2589" s="4" t="str">
        <f t="shared" si="4579"/>
        <v/>
      </c>
      <c r="AC2589" s="4" t="str">
        <f t="shared" si="4580"/>
        <v/>
      </c>
      <c r="AD2589" s="4" t="str">
        <f t="shared" si="4581"/>
        <v/>
      </c>
      <c r="AE2589" s="4" t="str">
        <f t="shared" si="4582"/>
        <v/>
      </c>
      <c r="AF2589" s="4">
        <f t="shared" si="4583"/>
        <v>10</v>
      </c>
      <c r="AG2589" s="4">
        <f t="shared" si="4584"/>
        <v>31</v>
      </c>
      <c r="AH2589" s="4">
        <f t="shared" si="4585"/>
        <v>21</v>
      </c>
      <c r="AI2589" s="4" t="str">
        <f t="shared" si="4586"/>
        <v>/DUS</v>
      </c>
      <c r="AJ2589" s="4" t="str">
        <f t="shared" si="4587"/>
        <v>K/DUS</v>
      </c>
      <c r="AK2589" s="4" t="str" cm="1">
        <f t="array" ref="AK2589">LEFT(AR2589,SUM(LEN(AR2589)-LEN(SUBSTITUTE(AR2589,{"0";"1";"2";"3";"4";"5";"6";"7";"8";"9"},""))))</f>
        <v>12</v>
      </c>
      <c r="AL2589" s="4">
        <f t="shared" si="4591"/>
        <v>13</v>
      </c>
      <c r="AM2589" s="4" t="b">
        <f>LEFT(AR2589,2)=AK2589</f>
        <v>1</v>
      </c>
      <c r="AN2589" s="4" t="str">
        <f>RIGHT(AI2589,3)</f>
        <v>DUS</v>
      </c>
      <c r="AO2589" s="4" t="b">
        <f t="shared" si="4593"/>
        <v>1</v>
      </c>
      <c r="AP2589" s="4" t="b">
        <f t="shared" si="4588"/>
        <v>0</v>
      </c>
      <c r="AQ2589" s="5" t="str">
        <f t="shared" si="4589"/>
        <v>SIDOMUNCUL KOPI JAHE</v>
      </c>
      <c r="AR2589" s="4" t="str">
        <f t="shared" si="4590"/>
        <v>12PACK/DUS</v>
      </c>
      <c r="AS2589" t="s">
        <v>3572</v>
      </c>
      <c r="AU2589" s="4" t="b">
        <f t="shared" ca="1" si="4596"/>
        <v>1</v>
      </c>
      <c r="AV2589">
        <v>184000</v>
      </c>
      <c r="AW2589">
        <v>184000</v>
      </c>
      <c r="AX2589">
        <v>179300</v>
      </c>
      <c r="AY2589" t="str">
        <f t="shared" si="4598"/>
        <v>8000000002589</v>
      </c>
      <c r="AZ2589" t="str">
        <f t="shared" si="4594"/>
        <v>SIDOMUNCUL KOPI JAHE</v>
      </c>
      <c r="BA2589" t="s">
        <v>4301</v>
      </c>
      <c r="BB2589" t="s">
        <v>4301</v>
      </c>
      <c r="BC2589" s="4" t="str" cm="1">
        <f t="array" aca="1" ref="BC2589" ca="1">LEFT(AR2589,MATCH(FALSE,ISNUMBER(MID(AR2589,ROW(INDIRECT("1:"&amp;LEN(AR2589)+1)), 1) *1),0) -1)</f>
        <v>12</v>
      </c>
      <c r="BD2589" s="1"/>
      <c r="BF2589" s="21"/>
      <c r="BK2589" s="1"/>
      <c r="BM2589" s="1"/>
      <c r="BN2589" s="1"/>
      <c r="BR2589" s="22"/>
      <c r="BS2589">
        <v>0</v>
      </c>
      <c r="BT2589" s="1" t="s">
        <v>5103</v>
      </c>
    </row>
    <row r="2590" spans="1:72">
      <c r="A2590" s="4" t="str">
        <f t="shared" ref="A2590:A2653" si="4601">IF(IFERROR(SEARCH($A$1,AS2590),0)&gt;0,$A$1,"")</f>
        <v/>
      </c>
      <c r="B2590" s="4" t="str">
        <f t="shared" ref="B2590:B2653" si="4602">IF(IFERROR(SEARCH($B$1,AS2590),0)&gt;0,$B$1,"")</f>
        <v/>
      </c>
      <c r="C2590" s="4" t="str">
        <f t="shared" ref="C2590:C2653" si="4603">IF(IFERROR(SEARCH($C$1,AS2590),0)&gt;0,$C$1,"")</f>
        <v>BKS</v>
      </c>
      <c r="D2590" s="4" t="str">
        <f t="shared" ref="D2590:D2653" si="4604">IF(IFERROR(SEARCH($D$1,AS2590),0)&gt;0,$D$1,"")</f>
        <v/>
      </c>
      <c r="E2590" s="4" t="str">
        <f t="shared" ref="E2590:E2653" si="4605">IF(IFERROR(SEARCH($E$1,AS2590),0)&gt;0,$E$1,"")</f>
        <v/>
      </c>
      <c r="F2590" s="4" t="str">
        <f t="shared" ref="F2590:F2653" si="4606">IF(IFERROR(SEARCH($F$1,AS2590),0)&gt;0,$F$1,"")</f>
        <v/>
      </c>
      <c r="G2590" s="4" t="str">
        <f t="shared" ref="G2590:G2653" si="4607">IF(IFERROR(SEARCH($G$1,AS2590),0)&gt;0,$G$1,"")</f>
        <v/>
      </c>
      <c r="H2590" s="4" t="str">
        <f t="shared" ref="H2590:H2653" si="4608">IF(IFERROR(SEARCH($H$1,AS2590),0)&gt;0,$H$1,"")</f>
        <v/>
      </c>
      <c r="I2590" s="4" t="str">
        <f t="shared" ref="I2590:I2653" si="4609">IF(IFERROR(SEARCH($I$1,AS2590),0)&gt;0,$I$1,"")</f>
        <v/>
      </c>
      <c r="J2590" s="4" t="str">
        <f t="shared" ref="J2590:J2653" si="4610">IF(IFERROR(SEARCH($J$1,AS2590),0)&gt;0,$J$1,"")</f>
        <v/>
      </c>
      <c r="K2590" s="4" t="str">
        <f t="shared" ref="K2590:K2653" si="4611">IF(IFERROR(SEARCH($K$1,AS2590),0)&gt;0,$K$1,"")</f>
        <v/>
      </c>
      <c r="L2590" s="4" t="str">
        <f t="shared" ref="L2590:L2653" si="4612">IF(IFERROR(SEARCH($L$1,AS2590),0)&gt;0,$L$1,"")</f>
        <v/>
      </c>
      <c r="M2590" s="4" t="str">
        <f t="shared" ref="M2590:M2653" si="4613">IF(IFERROR(SEARCH($M$1,AS2590),0)&gt;0,$M$1,"")</f>
        <v/>
      </c>
      <c r="N2590" s="4" t="str">
        <f t="shared" ref="N2590:N2653" si="4614">IF(IFERROR(SEARCH($N$1,AS2590),0)&gt;0,$N$1,"")</f>
        <v/>
      </c>
      <c r="O2590" s="4" t="str">
        <f t="shared" ref="O2590:O2653" si="4615">IF(IFERROR(SEARCH($O$1,AS2590),0)&gt;0,$O$1,"")</f>
        <v/>
      </c>
      <c r="P2590" s="4" t="str">
        <f t="shared" ref="P2590:P2653" si="4616">IF(IFERROR(SEARCH($P$1,AS2590),0)&gt;0,$P$1,"")</f>
        <v/>
      </c>
      <c r="Q2590" s="4" t="str">
        <f t="shared" ref="Q2590:Q2653" si="4617">IF(IFERROR(SEARCH($Q$1,AS2590),0)&gt;0,$Q$1,"")</f>
        <v/>
      </c>
      <c r="R2590" s="4" t="str">
        <f t="shared" ref="R2590:R2653" si="4618">IF(IFERROR(SEARCH($R$1,AS2590),0)&gt;0,$R$1,"")</f>
        <v/>
      </c>
      <c r="S2590" s="4" t="str">
        <f t="shared" ref="S2590:S2653" si="4619">IF(IFERROR(SEARCH($S$1,AS2590),0)&gt;0,$S$1,"")</f>
        <v/>
      </c>
      <c r="T2590" s="4" t="str">
        <f t="shared" ref="T2590:T2653" si="4620">IF(IFERROR(SEARCH($T$1,AS2590),0)&gt;0,$T$1,"")</f>
        <v>PACK</v>
      </c>
      <c r="U2590" s="4" t="str">
        <f t="shared" ref="U2590:U2653" si="4621">IF(IFERROR(SEARCH($U$1,AS2590),0)&gt;0,$U$1,"")</f>
        <v/>
      </c>
      <c r="V2590" s="4" t="str">
        <f t="shared" ref="V2590:V2653" si="4622">IF(IFERROR(SEARCH($V$1,AS2590),0)&gt;0,$V$1,"")</f>
        <v/>
      </c>
      <c r="W2590" s="4" t="str">
        <f t="shared" ref="W2590:W2653" si="4623">IF(IFERROR(SEARCH($W$1,AS2590),0)&gt;0,$W$1,"")</f>
        <v/>
      </c>
      <c r="X2590" s="4" t="str">
        <f t="shared" ref="X2590:X2653" si="4624">IF(IFERROR(SEARCH($X$1,AS2590),0)&gt;0,$X$1,"")</f>
        <v/>
      </c>
      <c r="Y2590" s="4">
        <f t="shared" ref="Y2590:Y2653" si="4625">LEN(B2590)+LEN(C2590)+LEN(D2590)+LEN(E2590)+LEN(F2590)+LEN(T2590)+LEN(G2590)+LEN(H2590)+LEN(I2590)+LEN(J2590)+LEN(K2590)+LEN(L2590)+LEN(M2590)+LEN(N2590)+LEN(U2590)+LEN(O2590)+LEN(P2590)+LEN(V2590)+LEN(A2590)+LEN(Q2590)+LEN(X2590)+LEN(R2590)+LEN(W2590)+LEN(S2590)</f>
        <v>7</v>
      </c>
      <c r="Z2590" s="4" t="str">
        <f t="shared" ref="Z2590:Z2653" si="4626">IF(IFERROR(SEARCH($Z$1,AS2590),0)&gt;0,$Z$1,"")</f>
        <v>-</v>
      </c>
      <c r="AA2590" s="4" t="str">
        <f t="shared" ref="AA2590:AA2653" si="4627">IF(IFERROR(SEARCH($AA$1,AS2590),0)&gt;0,$AA$1,"")</f>
        <v>/</v>
      </c>
      <c r="AB2590" s="4" t="str">
        <f t="shared" ref="AB2590:AB2653" si="4628">IF(IFERROR(SEARCH($AB$1,AS2590),0)&gt;0,$AB$1,"")</f>
        <v/>
      </c>
      <c r="AC2590" s="4" t="str">
        <f t="shared" ref="AC2590:AC2653" si="4629">IF(IFERROR(SEARCH($AC$1,AS2590),0)&gt;0,$AC$1,"")</f>
        <v/>
      </c>
      <c r="AD2590" s="4" t="str">
        <f t="shared" ref="AD2590:AD2653" si="4630">IF(IFERROR(SEARCH($AD$1,AS2590),0)&gt;0,$AD$1,"")</f>
        <v/>
      </c>
      <c r="AE2590" s="4" t="str">
        <f t="shared" ref="AE2590:AE2653" si="4631">IF(IFERROR(SEARCH($AE$1,AS2590),0)&gt;0,$AE$1,"")</f>
        <v/>
      </c>
      <c r="AF2590" s="4">
        <f t="shared" ref="AF2590:AF2653" si="4632">LEN(AR2590)</f>
        <v>10</v>
      </c>
      <c r="AG2590" s="4">
        <f t="shared" ref="AG2590:AG2653" si="4633">LEN(AS2590)</f>
        <v>31</v>
      </c>
      <c r="AH2590" s="4">
        <f t="shared" ref="AH2590:AH2653" si="4634">AG2590-AF2590</f>
        <v>21</v>
      </c>
      <c r="AI2590" s="4" t="str">
        <f t="shared" ref="AI2590:AI2653" si="4635">RIGHT(AS2590,4)</f>
        <v>PACK</v>
      </c>
      <c r="AJ2590" s="4" t="str">
        <f t="shared" ref="AJ2590:AJ2653" si="4636">RIGHT(AS2590,5)</f>
        <v>/PACK</v>
      </c>
      <c r="AK2590" s="4" t="str" cm="1">
        <f t="array" ref="AK2590">LEFT(AR2590,SUM(LEN(AR2590)-LEN(SUBSTITUTE(AR2590,{"0";"1";"2";"3";"4";"5";"6";"7";"8";"9"},""))))</f>
        <v>10</v>
      </c>
      <c r="AL2590" s="4">
        <f t="shared" si="4591"/>
        <v>13</v>
      </c>
      <c r="AM2590" s="4" t="b">
        <f>LEFT(AR2590,2)=AK2590</f>
        <v>1</v>
      </c>
      <c r="AN2590" s="4" t="str">
        <f>RIGHT(AI2590,4)</f>
        <v>PACK</v>
      </c>
      <c r="AO2590" s="4" t="b">
        <f t="shared" si="4593"/>
        <v>1</v>
      </c>
      <c r="AP2590" s="4" t="b">
        <f t="shared" ref="AP2590:AP2653" si="4637">LEFT(AS2590,2)=LEFT(AT2590,2)</f>
        <v>0</v>
      </c>
      <c r="AQ2590" s="5" t="str">
        <f t="shared" ref="AQ2590:AQ2653" si="4638">LEFT(AS2590,(AH2590-1))</f>
        <v>SIDOMUNCUL SUSU JAHE</v>
      </c>
      <c r="AR2590" s="4" t="str">
        <f t="shared" ref="AR2590:AR2653" si="4639">IFERROR(RIGHT(AS2590,LEN(AS2590)-FIND("-",AS2590)),1)</f>
        <v>10BKS/PACK</v>
      </c>
      <c r="AS2590" t="s">
        <v>3573</v>
      </c>
      <c r="AT2590" s="1" t="s">
        <v>3574</v>
      </c>
      <c r="AU2590" s="4" t="str">
        <f t="shared" si="4596"/>
        <v>XXXX</v>
      </c>
      <c r="AV2590">
        <v>15500</v>
      </c>
      <c r="AW2590">
        <v>15500</v>
      </c>
      <c r="AX2590">
        <v>14400</v>
      </c>
      <c r="AY2590" t="str">
        <f t="shared" si="4598"/>
        <v>8998898853100</v>
      </c>
      <c r="AZ2590" t="str">
        <f t="shared" si="4594"/>
        <v>SIDOMUNCUL SUSU JAHE</v>
      </c>
      <c r="BA2590" t="s">
        <v>4301</v>
      </c>
      <c r="BB2590" t="s">
        <v>4301</v>
      </c>
      <c r="BC2590" s="4" t="str" cm="1">
        <f t="array" aca="1" ref="BC2590" ca="1">LEFT(AR2590,MATCH(FALSE,ISNUMBER(MID(AR2590,ROW(INDIRECT("1:"&amp;LEN(AR2590)+1)), 1) *1),0) -1)</f>
        <v>10</v>
      </c>
      <c r="BD2590" s="1"/>
      <c r="BF2590" s="21"/>
      <c r="BK2590" s="1"/>
      <c r="BM2590" s="1"/>
      <c r="BN2590" s="1"/>
      <c r="BR2590" s="22"/>
      <c r="BS2590">
        <v>0</v>
      </c>
      <c r="BT2590" s="1" t="s">
        <v>5103</v>
      </c>
    </row>
    <row r="2591" spans="1:72">
      <c r="A2591" s="4" t="str">
        <f t="shared" si="4601"/>
        <v/>
      </c>
      <c r="B2591" s="4" t="str">
        <f t="shared" si="4602"/>
        <v/>
      </c>
      <c r="C2591" s="4" t="str">
        <f t="shared" si="4603"/>
        <v/>
      </c>
      <c r="D2591" s="4" t="str">
        <f t="shared" si="4604"/>
        <v/>
      </c>
      <c r="E2591" s="4" t="str">
        <f t="shared" si="4605"/>
        <v/>
      </c>
      <c r="F2591" s="4" t="str">
        <f t="shared" si="4606"/>
        <v/>
      </c>
      <c r="G2591" s="4" t="str">
        <f t="shared" si="4607"/>
        <v/>
      </c>
      <c r="H2591" s="4" t="str">
        <f t="shared" si="4608"/>
        <v/>
      </c>
      <c r="I2591" s="4" t="str">
        <f t="shared" si="4609"/>
        <v/>
      </c>
      <c r="J2591" s="4" t="str">
        <f t="shared" si="4610"/>
        <v/>
      </c>
      <c r="K2591" s="4" t="str">
        <f t="shared" si="4611"/>
        <v/>
      </c>
      <c r="L2591" s="4" t="str">
        <f t="shared" si="4612"/>
        <v/>
      </c>
      <c r="M2591" s="4" t="str">
        <f t="shared" si="4613"/>
        <v/>
      </c>
      <c r="N2591" s="4" t="str">
        <f t="shared" si="4614"/>
        <v/>
      </c>
      <c r="O2591" s="4" t="str">
        <f t="shared" si="4615"/>
        <v>DUS</v>
      </c>
      <c r="P2591" s="4" t="str">
        <f t="shared" si="4616"/>
        <v/>
      </c>
      <c r="Q2591" s="4" t="str">
        <f t="shared" si="4617"/>
        <v/>
      </c>
      <c r="R2591" s="4" t="str">
        <f t="shared" si="4618"/>
        <v/>
      </c>
      <c r="S2591" s="4" t="str">
        <f t="shared" si="4619"/>
        <v/>
      </c>
      <c r="T2591" s="4" t="str">
        <f t="shared" si="4620"/>
        <v>PACK</v>
      </c>
      <c r="U2591" s="4" t="str">
        <f t="shared" si="4621"/>
        <v/>
      </c>
      <c r="V2591" s="4" t="str">
        <f t="shared" si="4622"/>
        <v/>
      </c>
      <c r="W2591" s="4" t="str">
        <f t="shared" si="4623"/>
        <v/>
      </c>
      <c r="X2591" s="4" t="str">
        <f t="shared" si="4624"/>
        <v/>
      </c>
      <c r="Y2591" s="4">
        <f t="shared" si="4625"/>
        <v>7</v>
      </c>
      <c r="Z2591" s="4" t="str">
        <f t="shared" si="4626"/>
        <v>-</v>
      </c>
      <c r="AA2591" s="4" t="str">
        <f t="shared" si="4627"/>
        <v>/</v>
      </c>
      <c r="AB2591" s="4" t="str">
        <f t="shared" si="4628"/>
        <v/>
      </c>
      <c r="AC2591" s="4" t="str">
        <f t="shared" si="4629"/>
        <v/>
      </c>
      <c r="AD2591" s="4" t="str">
        <f t="shared" si="4630"/>
        <v/>
      </c>
      <c r="AE2591" s="4" t="str">
        <f t="shared" si="4631"/>
        <v/>
      </c>
      <c r="AF2591" s="4">
        <f t="shared" si="4632"/>
        <v>10</v>
      </c>
      <c r="AG2591" s="4">
        <f t="shared" si="4633"/>
        <v>31</v>
      </c>
      <c r="AH2591" s="4">
        <f t="shared" si="4634"/>
        <v>21</v>
      </c>
      <c r="AI2591" s="4" t="str">
        <f t="shared" si="4635"/>
        <v>/DUS</v>
      </c>
      <c r="AJ2591" s="4" t="str">
        <f t="shared" si="4636"/>
        <v>K/DUS</v>
      </c>
      <c r="AK2591" s="4" t="str" cm="1">
        <f t="array" ref="AK2591">LEFT(AR2591,SUM(LEN(AR2591)-LEN(SUBSTITUTE(AR2591,{"0";"1";"2";"3";"4";"5";"6";"7";"8";"9"},""))))</f>
        <v>12</v>
      </c>
      <c r="AL2591" s="4">
        <f t="shared" ref="AL2591:AL2654" si="4640">LEN(AY2591)</f>
        <v>13</v>
      </c>
      <c r="AM2591" s="4" t="b">
        <f>LEFT(AR2591,2)=AK2591</f>
        <v>1</v>
      </c>
      <c r="AN2591" s="4" t="str">
        <f>RIGHT(AI2591,3)</f>
        <v>DUS</v>
      </c>
      <c r="AO2591" s="4" t="b">
        <f t="shared" ref="AO2591:AO2654" si="4641">IF((AQ2591=AQ2592)=TRUE,TRUE,IF((AQ2590=AQ2591)=TRUE,TRUE,FALSE))</f>
        <v>1</v>
      </c>
      <c r="AP2591" s="4" t="b">
        <f t="shared" si="4637"/>
        <v>0</v>
      </c>
      <c r="AQ2591" s="5" t="str">
        <f t="shared" si="4638"/>
        <v>SIDOMUNCUL SUSU JAHE</v>
      </c>
      <c r="AR2591" s="4" t="str">
        <f t="shared" si="4639"/>
        <v>12PACK/DUS</v>
      </c>
      <c r="AS2591" t="s">
        <v>3575</v>
      </c>
      <c r="AU2591" s="4" t="b">
        <f t="shared" ca="1" si="4596"/>
        <v>1</v>
      </c>
      <c r="AV2591">
        <v>178000</v>
      </c>
      <c r="AW2591">
        <v>178000</v>
      </c>
      <c r="AX2591">
        <v>172800</v>
      </c>
      <c r="AY2591" t="str">
        <f t="shared" si="4598"/>
        <v>8000000002591</v>
      </c>
      <c r="AZ2591" t="str">
        <f t="shared" ref="AZ2591:AZ2654" si="4642">AQ2591</f>
        <v>SIDOMUNCUL SUSU JAHE</v>
      </c>
      <c r="BA2591" t="s">
        <v>4301</v>
      </c>
      <c r="BB2591" t="s">
        <v>4301</v>
      </c>
      <c r="BC2591" s="4" t="str" cm="1">
        <f t="array" aca="1" ref="BC2591" ca="1">LEFT(AR2591,MATCH(FALSE,ISNUMBER(MID(AR2591,ROW(INDIRECT("1:"&amp;LEN(AR2591)+1)), 1) *1),0) -1)</f>
        <v>12</v>
      </c>
      <c r="BD2591" s="1"/>
      <c r="BF2591" s="21"/>
      <c r="BK2591" s="1"/>
      <c r="BM2591" s="1"/>
      <c r="BN2591" s="1"/>
      <c r="BR2591" s="22"/>
      <c r="BS2591">
        <v>0</v>
      </c>
      <c r="BT2591" s="1" t="s">
        <v>5103</v>
      </c>
    </row>
    <row r="2592" spans="1:72">
      <c r="A2592" s="4" t="str">
        <f t="shared" si="4601"/>
        <v/>
      </c>
      <c r="B2592" s="4" t="str">
        <f t="shared" si="4602"/>
        <v/>
      </c>
      <c r="C2592" s="4" t="str">
        <f t="shared" si="4603"/>
        <v/>
      </c>
      <c r="D2592" s="4" t="str">
        <f t="shared" si="4604"/>
        <v/>
      </c>
      <c r="E2592" s="4" t="str">
        <f t="shared" si="4605"/>
        <v/>
      </c>
      <c r="F2592" s="4" t="str">
        <f t="shared" si="4606"/>
        <v/>
      </c>
      <c r="G2592" s="4" t="str">
        <f t="shared" si="4607"/>
        <v>KTK</v>
      </c>
      <c r="H2592" s="4" t="str">
        <f t="shared" si="4608"/>
        <v/>
      </c>
      <c r="I2592" s="4" t="str">
        <f t="shared" si="4609"/>
        <v/>
      </c>
      <c r="J2592" s="4" t="str">
        <f t="shared" si="4610"/>
        <v/>
      </c>
      <c r="K2592" s="4" t="str">
        <f t="shared" si="4611"/>
        <v/>
      </c>
      <c r="L2592" s="4" t="str">
        <f t="shared" si="4612"/>
        <v/>
      </c>
      <c r="M2592" s="4" t="str">
        <f t="shared" si="4613"/>
        <v/>
      </c>
      <c r="N2592" s="4" t="str">
        <f t="shared" si="4614"/>
        <v/>
      </c>
      <c r="O2592" s="4" t="str">
        <f t="shared" si="4615"/>
        <v/>
      </c>
      <c r="P2592" s="4" t="str">
        <f t="shared" si="4616"/>
        <v/>
      </c>
      <c r="Q2592" s="4" t="str">
        <f t="shared" si="4617"/>
        <v/>
      </c>
      <c r="R2592" s="4" t="str">
        <f t="shared" si="4618"/>
        <v/>
      </c>
      <c r="S2592" s="4" t="str">
        <f t="shared" si="4619"/>
        <v/>
      </c>
      <c r="T2592" s="4" t="str">
        <f t="shared" si="4620"/>
        <v/>
      </c>
      <c r="U2592" s="4" t="str">
        <f t="shared" si="4621"/>
        <v/>
      </c>
      <c r="V2592" s="4" t="str">
        <f t="shared" si="4622"/>
        <v/>
      </c>
      <c r="W2592" s="4" t="str">
        <f t="shared" si="4623"/>
        <v/>
      </c>
      <c r="X2592" s="4" t="str">
        <f t="shared" si="4624"/>
        <v/>
      </c>
      <c r="Y2592" s="4">
        <f t="shared" si="4625"/>
        <v>3</v>
      </c>
      <c r="Z2592" s="4" t="str">
        <f t="shared" si="4626"/>
        <v>-</v>
      </c>
      <c r="AA2592" s="4" t="str">
        <f t="shared" si="4627"/>
        <v/>
      </c>
      <c r="AB2592" s="4" t="str">
        <f t="shared" si="4628"/>
        <v/>
      </c>
      <c r="AC2592" s="4" t="str">
        <f t="shared" si="4629"/>
        <v/>
      </c>
      <c r="AD2592" s="4" t="str">
        <f t="shared" si="4630"/>
        <v/>
      </c>
      <c r="AE2592" s="4" t="str">
        <f t="shared" si="4631"/>
        <v/>
      </c>
      <c r="AF2592" s="4">
        <f t="shared" si="4632"/>
        <v>4</v>
      </c>
      <c r="AG2592" s="4">
        <f t="shared" si="4633"/>
        <v>22</v>
      </c>
      <c r="AH2592" s="4">
        <f t="shared" si="4634"/>
        <v>18</v>
      </c>
      <c r="AI2592" s="4" t="str">
        <f t="shared" si="4635"/>
        <v>1KTK</v>
      </c>
      <c r="AJ2592" s="4" t="str">
        <f t="shared" si="4636"/>
        <v>-1KTK</v>
      </c>
      <c r="AK2592" s="4" t="str" cm="1">
        <f t="array" ref="AK2592">LEFT(AR2592,SUM(LEN(AR2592)-LEN(SUBSTITUTE(AR2592,{"0";"1";"2";"3";"4";"5";"6";"7";"8";"9"},""))))</f>
        <v>1</v>
      </c>
      <c r="AL2592" s="4">
        <f t="shared" si="4640"/>
        <v>13</v>
      </c>
      <c r="AM2592" s="4" t="b">
        <f>LEFT(AR2592,1)=AK2592</f>
        <v>1</v>
      </c>
      <c r="AN2592" s="4" t="str">
        <f>RIGHT(AI2592,3)</f>
        <v>KTK</v>
      </c>
      <c r="AO2592" s="4" t="b">
        <f t="shared" si="4641"/>
        <v>0</v>
      </c>
      <c r="AP2592" s="4" t="b">
        <f t="shared" si="4637"/>
        <v>0</v>
      </c>
      <c r="AQ2592" s="5" t="str">
        <f t="shared" si="4638"/>
        <v>SIHIJAU RASA AYAM</v>
      </c>
      <c r="AR2592" s="4" t="str">
        <f t="shared" si="4639"/>
        <v>1KTK</v>
      </c>
      <c r="AS2592" t="s">
        <v>4432</v>
      </c>
      <c r="AT2592" s="1" t="s">
        <v>3576</v>
      </c>
      <c r="AU2592" s="4" t="str">
        <f t="shared" ca="1" si="4596"/>
        <v/>
      </c>
      <c r="AV2592">
        <v>22000</v>
      </c>
      <c r="AW2592">
        <v>22000</v>
      </c>
      <c r="AX2592">
        <v>21384</v>
      </c>
      <c r="AY2592" t="str">
        <f t="shared" si="4598"/>
        <v>3720153200009</v>
      </c>
      <c r="AZ2592" t="str">
        <f t="shared" si="4642"/>
        <v>SIHIJAU RASA AYAM</v>
      </c>
      <c r="BA2592" t="s">
        <v>4301</v>
      </c>
      <c r="BB2592" t="s">
        <v>4301</v>
      </c>
      <c r="BC2592" s="9" t="str" cm="1">
        <f t="array" aca="1" ref="BC2592" ca="1">LEFT(AR2592,MATCH(FALSE,ISNUMBER(MID(AR2592,ROW(INDIRECT("1:"&amp;LEN(AR2592)+1)), 1) *1),0) -1)</f>
        <v>1</v>
      </c>
      <c r="BD2592" s="1"/>
      <c r="BF2592" s="21"/>
      <c r="BK2592" s="1"/>
      <c r="BM2592" s="1"/>
      <c r="BN2592" s="1"/>
      <c r="BR2592" s="22"/>
      <c r="BS2592">
        <v>0</v>
      </c>
      <c r="BT2592" s="1" t="s">
        <v>5103</v>
      </c>
    </row>
    <row r="2593" spans="1:72">
      <c r="A2593" s="4" t="str">
        <f t="shared" si="4601"/>
        <v/>
      </c>
      <c r="B2593" s="4" t="str">
        <f t="shared" si="4602"/>
        <v/>
      </c>
      <c r="C2593" s="4" t="str">
        <f t="shared" si="4603"/>
        <v/>
      </c>
      <c r="D2593" s="4" t="str">
        <f t="shared" si="4604"/>
        <v/>
      </c>
      <c r="E2593" s="4" t="str">
        <f t="shared" si="4605"/>
        <v/>
      </c>
      <c r="F2593" s="4" t="str">
        <f t="shared" si="4606"/>
        <v/>
      </c>
      <c r="G2593" s="4" t="str">
        <f t="shared" si="4607"/>
        <v>KTK</v>
      </c>
      <c r="H2593" s="4" t="str">
        <f t="shared" si="4608"/>
        <v/>
      </c>
      <c r="I2593" s="4" t="str">
        <f t="shared" si="4609"/>
        <v/>
      </c>
      <c r="J2593" s="4" t="str">
        <f t="shared" si="4610"/>
        <v/>
      </c>
      <c r="K2593" s="4" t="str">
        <f t="shared" si="4611"/>
        <v/>
      </c>
      <c r="L2593" s="4" t="str">
        <f t="shared" si="4612"/>
        <v/>
      </c>
      <c r="M2593" s="4" t="str">
        <f t="shared" si="4613"/>
        <v/>
      </c>
      <c r="N2593" s="4" t="str">
        <f t="shared" si="4614"/>
        <v/>
      </c>
      <c r="O2593" s="4" t="str">
        <f t="shared" si="4615"/>
        <v/>
      </c>
      <c r="P2593" s="4" t="str">
        <f t="shared" si="4616"/>
        <v/>
      </c>
      <c r="Q2593" s="4" t="str">
        <f t="shared" si="4617"/>
        <v/>
      </c>
      <c r="R2593" s="4" t="str">
        <f t="shared" si="4618"/>
        <v/>
      </c>
      <c r="S2593" s="4" t="str">
        <f t="shared" si="4619"/>
        <v/>
      </c>
      <c r="T2593" s="4" t="str">
        <f t="shared" si="4620"/>
        <v/>
      </c>
      <c r="U2593" s="4" t="str">
        <f t="shared" si="4621"/>
        <v/>
      </c>
      <c r="V2593" s="4" t="str">
        <f t="shared" si="4622"/>
        <v/>
      </c>
      <c r="W2593" s="4" t="str">
        <f t="shared" si="4623"/>
        <v/>
      </c>
      <c r="X2593" s="4" t="str">
        <f t="shared" si="4624"/>
        <v/>
      </c>
      <c r="Y2593" s="4">
        <f t="shared" si="4625"/>
        <v>3</v>
      </c>
      <c r="Z2593" s="4" t="str">
        <f t="shared" si="4626"/>
        <v>-</v>
      </c>
      <c r="AA2593" s="4" t="str">
        <f t="shared" si="4627"/>
        <v/>
      </c>
      <c r="AB2593" s="4" t="str">
        <f t="shared" si="4628"/>
        <v/>
      </c>
      <c r="AC2593" s="4" t="str">
        <f t="shared" si="4629"/>
        <v/>
      </c>
      <c r="AD2593" s="4" t="str">
        <f t="shared" si="4630"/>
        <v/>
      </c>
      <c r="AE2593" s="4" t="str">
        <f t="shared" si="4631"/>
        <v/>
      </c>
      <c r="AF2593" s="4">
        <f t="shared" si="4632"/>
        <v>4</v>
      </c>
      <c r="AG2593" s="4">
        <f t="shared" si="4633"/>
        <v>21</v>
      </c>
      <c r="AH2593" s="4">
        <f t="shared" si="4634"/>
        <v>17</v>
      </c>
      <c r="AI2593" s="4" t="str">
        <f t="shared" si="4635"/>
        <v>1KTK</v>
      </c>
      <c r="AJ2593" s="4" t="str">
        <f t="shared" si="4636"/>
        <v>-1KTK</v>
      </c>
      <c r="AK2593" s="4" t="str" cm="1">
        <f t="array" ref="AK2593">LEFT(AR2593,SUM(LEN(AR2593)-LEN(SUBSTITUTE(AR2593,{"0";"1";"2";"3";"4";"5";"6";"7";"8";"9"},""))))</f>
        <v>1</v>
      </c>
      <c r="AL2593" s="4">
        <f t="shared" si="4640"/>
        <v>13</v>
      </c>
      <c r="AM2593" s="4" t="b">
        <f>LEFT(AR2593,1)=AK2593</f>
        <v>1</v>
      </c>
      <c r="AN2593" s="4" t="str">
        <f>RIGHT(AI2593,3)</f>
        <v>KTK</v>
      </c>
      <c r="AO2593" s="4" t="b">
        <f t="shared" si="4641"/>
        <v>0</v>
      </c>
      <c r="AP2593" s="4" t="b">
        <f t="shared" si="4637"/>
        <v>0</v>
      </c>
      <c r="AQ2593" s="5" t="str">
        <f t="shared" si="4638"/>
        <v>SIHIJAU RASA BBQ</v>
      </c>
      <c r="AR2593" s="4" t="str">
        <f t="shared" si="4639"/>
        <v>1KTK</v>
      </c>
      <c r="AS2593" t="s">
        <v>3577</v>
      </c>
      <c r="AT2593" s="1" t="s">
        <v>3578</v>
      </c>
      <c r="AU2593" s="4" t="str">
        <f t="shared" ca="1" si="4596"/>
        <v/>
      </c>
      <c r="AV2593">
        <v>22000</v>
      </c>
      <c r="AW2593">
        <v>22000</v>
      </c>
      <c r="AX2593">
        <v>21384</v>
      </c>
      <c r="AY2593" t="str">
        <f t="shared" si="4598"/>
        <v>3720153600007</v>
      </c>
      <c r="AZ2593" t="str">
        <f t="shared" si="4642"/>
        <v>SIHIJAU RASA BBQ</v>
      </c>
      <c r="BA2593" t="s">
        <v>4301</v>
      </c>
      <c r="BB2593" t="s">
        <v>4301</v>
      </c>
      <c r="BC2593" s="9" t="str" cm="1">
        <f t="array" aca="1" ref="BC2593" ca="1">LEFT(AR2593,MATCH(FALSE,ISNUMBER(MID(AR2593,ROW(INDIRECT("1:"&amp;LEN(AR2593)+1)), 1) *1),0) -1)</f>
        <v>1</v>
      </c>
      <c r="BD2593" s="1"/>
      <c r="BF2593" s="21"/>
      <c r="BK2593" s="1"/>
      <c r="BM2593" s="1"/>
      <c r="BN2593" s="1"/>
      <c r="BR2593" s="22"/>
      <c r="BS2593">
        <v>0</v>
      </c>
      <c r="BT2593" s="1" t="s">
        <v>5103</v>
      </c>
    </row>
    <row r="2594" spans="1:72">
      <c r="A2594" s="4" t="str">
        <f t="shared" si="4601"/>
        <v/>
      </c>
      <c r="B2594" s="4" t="str">
        <f t="shared" si="4602"/>
        <v/>
      </c>
      <c r="C2594" s="4" t="str">
        <f t="shared" si="4603"/>
        <v/>
      </c>
      <c r="D2594" s="4" t="str">
        <f t="shared" si="4604"/>
        <v/>
      </c>
      <c r="E2594" s="4" t="str">
        <f t="shared" si="4605"/>
        <v/>
      </c>
      <c r="F2594" s="4" t="str">
        <f t="shared" si="4606"/>
        <v/>
      </c>
      <c r="G2594" s="4" t="str">
        <f t="shared" si="4607"/>
        <v>KTK</v>
      </c>
      <c r="H2594" s="4" t="str">
        <f t="shared" si="4608"/>
        <v/>
      </c>
      <c r="I2594" s="4" t="str">
        <f t="shared" si="4609"/>
        <v/>
      </c>
      <c r="J2594" s="4" t="str">
        <f t="shared" si="4610"/>
        <v/>
      </c>
      <c r="K2594" s="4" t="str">
        <f t="shared" si="4611"/>
        <v/>
      </c>
      <c r="L2594" s="4" t="str">
        <f t="shared" si="4612"/>
        <v/>
      </c>
      <c r="M2594" s="4" t="str">
        <f t="shared" si="4613"/>
        <v/>
      </c>
      <c r="N2594" s="4" t="str">
        <f t="shared" si="4614"/>
        <v/>
      </c>
      <c r="O2594" s="4" t="str">
        <f t="shared" si="4615"/>
        <v/>
      </c>
      <c r="P2594" s="4" t="str">
        <f t="shared" si="4616"/>
        <v/>
      </c>
      <c r="Q2594" s="4" t="str">
        <f t="shared" si="4617"/>
        <v/>
      </c>
      <c r="R2594" s="4" t="str">
        <f t="shared" si="4618"/>
        <v/>
      </c>
      <c r="S2594" s="4" t="str">
        <f t="shared" si="4619"/>
        <v/>
      </c>
      <c r="T2594" s="4" t="str">
        <f t="shared" si="4620"/>
        <v/>
      </c>
      <c r="U2594" s="4" t="str">
        <f t="shared" si="4621"/>
        <v/>
      </c>
      <c r="V2594" s="4" t="str">
        <f t="shared" si="4622"/>
        <v/>
      </c>
      <c r="W2594" s="4" t="str">
        <f t="shared" si="4623"/>
        <v/>
      </c>
      <c r="X2594" s="4" t="str">
        <f t="shared" si="4624"/>
        <v/>
      </c>
      <c r="Y2594" s="4">
        <f t="shared" si="4625"/>
        <v>3</v>
      </c>
      <c r="Z2594" s="4" t="str">
        <f t="shared" si="4626"/>
        <v>-</v>
      </c>
      <c r="AA2594" s="4" t="str">
        <f t="shared" si="4627"/>
        <v/>
      </c>
      <c r="AB2594" s="4" t="str">
        <f t="shared" si="4628"/>
        <v/>
      </c>
      <c r="AC2594" s="4" t="str">
        <f t="shared" si="4629"/>
        <v/>
      </c>
      <c r="AD2594" s="4" t="str">
        <f t="shared" si="4630"/>
        <v/>
      </c>
      <c r="AE2594" s="4" t="str">
        <f t="shared" si="4631"/>
        <v/>
      </c>
      <c r="AF2594" s="4">
        <f t="shared" si="4632"/>
        <v>4</v>
      </c>
      <c r="AG2594" s="4">
        <f t="shared" si="4633"/>
        <v>23</v>
      </c>
      <c r="AH2594" s="4">
        <f t="shared" si="4634"/>
        <v>19</v>
      </c>
      <c r="AI2594" s="4" t="str">
        <f t="shared" si="4635"/>
        <v>1KTK</v>
      </c>
      <c r="AJ2594" s="4" t="str">
        <f t="shared" si="4636"/>
        <v>-1KTK</v>
      </c>
      <c r="AK2594" s="4" t="str" cm="1">
        <f t="array" ref="AK2594">LEFT(AR2594,SUM(LEN(AR2594)-LEN(SUBSTITUTE(AR2594,{"0";"1";"2";"3";"4";"5";"6";"7";"8";"9"},""))))</f>
        <v>1</v>
      </c>
      <c r="AL2594" s="4">
        <f t="shared" si="4640"/>
        <v>13</v>
      </c>
      <c r="AM2594" s="4" t="b">
        <f>LEFT(AR2594,1)=AK2594</f>
        <v>1</v>
      </c>
      <c r="AN2594" s="4" t="str">
        <f>RIGHT(AI2594,3)</f>
        <v>KTK</v>
      </c>
      <c r="AO2594" s="4" t="b">
        <f t="shared" si="4641"/>
        <v>0</v>
      </c>
      <c r="AP2594" s="4" t="b">
        <f t="shared" si="4637"/>
        <v>0</v>
      </c>
      <c r="AQ2594" s="5" t="str">
        <f t="shared" si="4638"/>
        <v>SIHIJAU RASA PEDAS</v>
      </c>
      <c r="AR2594" s="4" t="str">
        <f t="shared" si="4639"/>
        <v>1KTK</v>
      </c>
      <c r="AS2594" t="s">
        <v>3579</v>
      </c>
      <c r="AT2594" s="1" t="s">
        <v>3580</v>
      </c>
      <c r="AU2594" s="4" t="str">
        <f t="shared" ca="1" si="4596"/>
        <v/>
      </c>
      <c r="AV2594">
        <v>22000</v>
      </c>
      <c r="AW2594">
        <v>22000</v>
      </c>
      <c r="AX2594">
        <v>21384</v>
      </c>
      <c r="AY2594" t="str">
        <f t="shared" si="4598"/>
        <v>3720153300006</v>
      </c>
      <c r="AZ2594" t="str">
        <f t="shared" si="4642"/>
        <v>SIHIJAU RASA PEDAS</v>
      </c>
      <c r="BA2594" t="s">
        <v>4301</v>
      </c>
      <c r="BB2594" t="s">
        <v>4301</v>
      </c>
      <c r="BC2594" s="9" t="str" cm="1">
        <f t="array" aca="1" ref="BC2594" ca="1">LEFT(AR2594,MATCH(FALSE,ISNUMBER(MID(AR2594,ROW(INDIRECT("1:"&amp;LEN(AR2594)+1)), 1) *1),0) -1)</f>
        <v>1</v>
      </c>
      <c r="BD2594" s="1"/>
      <c r="BF2594" s="21"/>
      <c r="BK2594" s="1"/>
      <c r="BM2594" s="1"/>
      <c r="BN2594" s="1"/>
      <c r="BR2594" s="22"/>
      <c r="BS2594">
        <v>0</v>
      </c>
      <c r="BT2594" s="1" t="s">
        <v>5103</v>
      </c>
    </row>
    <row r="2595" spans="1:72">
      <c r="A2595" s="4" t="str">
        <f t="shared" si="4601"/>
        <v/>
      </c>
      <c r="B2595" s="4" t="str">
        <f t="shared" si="4602"/>
        <v/>
      </c>
      <c r="C2595" s="4" t="str">
        <f t="shared" si="4603"/>
        <v/>
      </c>
      <c r="D2595" s="4" t="str">
        <f t="shared" si="4604"/>
        <v/>
      </c>
      <c r="E2595" s="4" t="str">
        <f t="shared" si="4605"/>
        <v/>
      </c>
      <c r="F2595" s="4" t="str">
        <f t="shared" si="4606"/>
        <v/>
      </c>
      <c r="G2595" s="4" t="str">
        <f t="shared" si="4607"/>
        <v>KTK</v>
      </c>
      <c r="H2595" s="4" t="str">
        <f t="shared" si="4608"/>
        <v/>
      </c>
      <c r="I2595" s="4" t="str">
        <f t="shared" si="4609"/>
        <v/>
      </c>
      <c r="J2595" s="4" t="str">
        <f t="shared" si="4610"/>
        <v/>
      </c>
      <c r="K2595" s="4" t="str">
        <f t="shared" si="4611"/>
        <v/>
      </c>
      <c r="L2595" s="4" t="str">
        <f t="shared" si="4612"/>
        <v/>
      </c>
      <c r="M2595" s="4" t="str">
        <f t="shared" si="4613"/>
        <v/>
      </c>
      <c r="N2595" s="4" t="str">
        <f t="shared" si="4614"/>
        <v/>
      </c>
      <c r="O2595" s="4" t="str">
        <f t="shared" si="4615"/>
        <v/>
      </c>
      <c r="P2595" s="4" t="str">
        <f t="shared" si="4616"/>
        <v/>
      </c>
      <c r="Q2595" s="4" t="str">
        <f t="shared" si="4617"/>
        <v/>
      </c>
      <c r="R2595" s="4" t="str">
        <f t="shared" si="4618"/>
        <v/>
      </c>
      <c r="S2595" s="4" t="str">
        <f t="shared" si="4619"/>
        <v/>
      </c>
      <c r="T2595" s="4" t="str">
        <f t="shared" si="4620"/>
        <v/>
      </c>
      <c r="U2595" s="4" t="str">
        <f t="shared" si="4621"/>
        <v/>
      </c>
      <c r="V2595" s="4" t="str">
        <f t="shared" si="4622"/>
        <v/>
      </c>
      <c r="W2595" s="4" t="str">
        <f t="shared" si="4623"/>
        <v/>
      </c>
      <c r="X2595" s="4" t="str">
        <f t="shared" si="4624"/>
        <v/>
      </c>
      <c r="Y2595" s="4">
        <f t="shared" si="4625"/>
        <v>3</v>
      </c>
      <c r="Z2595" s="4" t="str">
        <f t="shared" si="4626"/>
        <v>-</v>
      </c>
      <c r="AA2595" s="4" t="str">
        <f t="shared" si="4627"/>
        <v/>
      </c>
      <c r="AB2595" s="4" t="str">
        <f t="shared" si="4628"/>
        <v/>
      </c>
      <c r="AC2595" s="4" t="str">
        <f t="shared" si="4629"/>
        <v/>
      </c>
      <c r="AD2595" s="4" t="str">
        <f t="shared" si="4630"/>
        <v/>
      </c>
      <c r="AE2595" s="4" t="str">
        <f t="shared" si="4631"/>
        <v/>
      </c>
      <c r="AF2595" s="4">
        <f t="shared" si="4632"/>
        <v>4</v>
      </c>
      <c r="AG2595" s="4">
        <f t="shared" si="4633"/>
        <v>25</v>
      </c>
      <c r="AH2595" s="4">
        <f t="shared" si="4634"/>
        <v>21</v>
      </c>
      <c r="AI2595" s="4" t="str">
        <f t="shared" si="4635"/>
        <v>1KTK</v>
      </c>
      <c r="AJ2595" s="4" t="str">
        <f t="shared" si="4636"/>
        <v>-1KTK</v>
      </c>
      <c r="AK2595" s="4" t="str" cm="1">
        <f t="array" ref="AK2595">LEFT(AR2595,SUM(LEN(AR2595)-LEN(SUBSTITUTE(AR2595,{"0";"1";"2";"3";"4";"5";"6";"7";"8";"9"},""))))</f>
        <v>1</v>
      </c>
      <c r="AL2595" s="4">
        <f t="shared" si="4640"/>
        <v>13</v>
      </c>
      <c r="AM2595" s="4" t="b">
        <f>LEFT(AR2595,1)=AK2595</f>
        <v>1</v>
      </c>
      <c r="AN2595" s="4" t="str">
        <f>RIGHT(AI2595,3)</f>
        <v>KTK</v>
      </c>
      <c r="AO2595" s="4" t="b">
        <f t="shared" si="4641"/>
        <v>0</v>
      </c>
      <c r="AP2595" s="4" t="b">
        <f t="shared" si="4637"/>
        <v>0</v>
      </c>
      <c r="AQ2595" s="5" t="str">
        <f t="shared" si="4638"/>
        <v>SIHIJAU RASA RENDANG</v>
      </c>
      <c r="AR2595" s="4" t="str">
        <f t="shared" si="4639"/>
        <v>1KTK</v>
      </c>
      <c r="AS2595" t="s">
        <v>3581</v>
      </c>
      <c r="AT2595" s="1" t="s">
        <v>3582</v>
      </c>
      <c r="AU2595" s="4" t="str">
        <f t="shared" ca="1" si="4596"/>
        <v/>
      </c>
      <c r="AV2595">
        <v>22000</v>
      </c>
      <c r="AW2595">
        <v>22000</v>
      </c>
      <c r="AX2595">
        <v>21384</v>
      </c>
      <c r="AY2595" t="str">
        <f t="shared" si="4598"/>
        <v>3720153900008</v>
      </c>
      <c r="AZ2595" t="str">
        <f t="shared" si="4642"/>
        <v>SIHIJAU RASA RENDANG</v>
      </c>
      <c r="BA2595" t="s">
        <v>4301</v>
      </c>
      <c r="BB2595" t="s">
        <v>4301</v>
      </c>
      <c r="BC2595" s="9" t="str" cm="1">
        <f t="array" aca="1" ref="BC2595" ca="1">LEFT(AR2595,MATCH(FALSE,ISNUMBER(MID(AR2595,ROW(INDIRECT("1:"&amp;LEN(AR2595)+1)), 1) *1),0) -1)</f>
        <v>1</v>
      </c>
      <c r="BD2595" s="1"/>
      <c r="BF2595" s="21"/>
      <c r="BK2595" s="1"/>
      <c r="BM2595" s="1"/>
      <c r="BN2595" s="1"/>
      <c r="BR2595" s="22"/>
      <c r="BS2595">
        <v>0</v>
      </c>
      <c r="BT2595" s="1" t="s">
        <v>5103</v>
      </c>
    </row>
    <row r="2596" spans="1:72">
      <c r="A2596" s="4" t="str">
        <f t="shared" si="4601"/>
        <v/>
      </c>
      <c r="B2596" s="4" t="str">
        <f t="shared" si="4602"/>
        <v>PCS</v>
      </c>
      <c r="C2596" s="4" t="str">
        <f t="shared" si="4603"/>
        <v/>
      </c>
      <c r="D2596" s="4" t="str">
        <f t="shared" si="4604"/>
        <v/>
      </c>
      <c r="E2596" s="4" t="str">
        <f t="shared" si="4605"/>
        <v/>
      </c>
      <c r="F2596" s="4" t="str">
        <f t="shared" si="4606"/>
        <v/>
      </c>
      <c r="G2596" s="4" t="str">
        <f t="shared" si="4607"/>
        <v/>
      </c>
      <c r="H2596" s="4" t="str">
        <f t="shared" si="4608"/>
        <v/>
      </c>
      <c r="I2596" s="4" t="str">
        <f t="shared" si="4609"/>
        <v/>
      </c>
      <c r="J2596" s="4" t="str">
        <f t="shared" si="4610"/>
        <v/>
      </c>
      <c r="K2596" s="4" t="str">
        <f t="shared" si="4611"/>
        <v/>
      </c>
      <c r="L2596" s="4" t="str">
        <f t="shared" si="4612"/>
        <v/>
      </c>
      <c r="M2596" s="4" t="str">
        <f t="shared" si="4613"/>
        <v/>
      </c>
      <c r="N2596" s="4" t="str">
        <f t="shared" si="4614"/>
        <v/>
      </c>
      <c r="O2596" s="4" t="str">
        <f t="shared" si="4615"/>
        <v/>
      </c>
      <c r="P2596" s="4" t="str">
        <f t="shared" si="4616"/>
        <v/>
      </c>
      <c r="Q2596" s="4" t="str">
        <f t="shared" si="4617"/>
        <v/>
      </c>
      <c r="R2596" s="4" t="str">
        <f t="shared" si="4618"/>
        <v/>
      </c>
      <c r="S2596" s="4" t="str">
        <f t="shared" si="4619"/>
        <v/>
      </c>
      <c r="T2596" s="4" t="str">
        <f t="shared" si="4620"/>
        <v>PACK</v>
      </c>
      <c r="U2596" s="4" t="str">
        <f t="shared" si="4621"/>
        <v/>
      </c>
      <c r="V2596" s="4" t="str">
        <f t="shared" si="4622"/>
        <v/>
      </c>
      <c r="W2596" s="4" t="str">
        <f t="shared" si="4623"/>
        <v/>
      </c>
      <c r="X2596" s="4" t="str">
        <f t="shared" si="4624"/>
        <v/>
      </c>
      <c r="Y2596" s="4">
        <f t="shared" si="4625"/>
        <v>7</v>
      </c>
      <c r="Z2596" s="4" t="str">
        <f t="shared" si="4626"/>
        <v>-</v>
      </c>
      <c r="AA2596" s="4" t="str">
        <f t="shared" si="4627"/>
        <v>/</v>
      </c>
      <c r="AB2596" s="4" t="str">
        <f t="shared" si="4628"/>
        <v/>
      </c>
      <c r="AC2596" s="4" t="str">
        <f t="shared" si="4629"/>
        <v/>
      </c>
      <c r="AD2596" s="4" t="str">
        <f t="shared" si="4630"/>
        <v/>
      </c>
      <c r="AE2596" s="4" t="str">
        <f t="shared" si="4631"/>
        <v/>
      </c>
      <c r="AF2596" s="4">
        <f t="shared" si="4632"/>
        <v>10</v>
      </c>
      <c r="AG2596" s="4">
        <f t="shared" si="4633"/>
        <v>27</v>
      </c>
      <c r="AH2596" s="4">
        <f t="shared" si="4634"/>
        <v>17</v>
      </c>
      <c r="AI2596" s="4" t="str">
        <f t="shared" si="4635"/>
        <v>PACK</v>
      </c>
      <c r="AJ2596" s="4" t="str">
        <f t="shared" si="4636"/>
        <v>/PACK</v>
      </c>
      <c r="AK2596" s="4" t="str" cm="1">
        <f t="array" ref="AK2596">LEFT(AR2596,SUM(LEN(AR2596)-LEN(SUBSTITUTE(AR2596,{"0";"1";"2";"3";"4";"5";"6";"7";"8";"9"},""))))</f>
        <v>10</v>
      </c>
      <c r="AL2596" s="4">
        <f t="shared" si="4640"/>
        <v>13</v>
      </c>
      <c r="AM2596" s="4" t="b">
        <f>LEFT(AR2596,2)=AK2596</f>
        <v>1</v>
      </c>
      <c r="AN2596" s="4" t="str">
        <f>RIGHT(AI2596,4)</f>
        <v>PACK</v>
      </c>
      <c r="AO2596" s="4" t="b">
        <f t="shared" si="4641"/>
        <v>0</v>
      </c>
      <c r="AP2596" s="4" t="b">
        <f t="shared" si="4637"/>
        <v>0</v>
      </c>
      <c r="AQ2596" s="5" t="str">
        <f t="shared" si="4638"/>
        <v>SIIP 1000 COKLAT</v>
      </c>
      <c r="AR2596" s="4" t="str">
        <f t="shared" si="4639"/>
        <v>10PCS/PACK</v>
      </c>
      <c r="AS2596" t="s">
        <v>4786</v>
      </c>
      <c r="AU2596" s="4" t="str">
        <f t="shared" ca="1" si="4596"/>
        <v/>
      </c>
      <c r="AV2596">
        <v>9000</v>
      </c>
      <c r="AW2596">
        <v>9000</v>
      </c>
      <c r="AX2596">
        <v>8500</v>
      </c>
      <c r="AY2596" t="str">
        <f t="shared" si="4598"/>
        <v>8000000002596</v>
      </c>
      <c r="AZ2596" t="str">
        <f t="shared" si="4642"/>
        <v>SIIP 1000 COKLAT</v>
      </c>
      <c r="BA2596" t="s">
        <v>4301</v>
      </c>
      <c r="BB2596" t="s">
        <v>4301</v>
      </c>
      <c r="BC2596" s="4" t="str" cm="1">
        <f t="array" aca="1" ref="BC2596" ca="1">LEFT(AR2596,MATCH(FALSE,ISNUMBER(MID(AR2596,ROW(INDIRECT("1:"&amp;LEN(AR2596)+1)), 1) *1),0) -1)</f>
        <v>10</v>
      </c>
      <c r="BD2596" s="1"/>
      <c r="BF2596" s="21"/>
      <c r="BK2596" s="1"/>
      <c r="BM2596" s="1"/>
      <c r="BN2596" s="1"/>
      <c r="BR2596" s="22"/>
      <c r="BS2596">
        <v>0</v>
      </c>
      <c r="BT2596" s="1" t="s">
        <v>5103</v>
      </c>
    </row>
    <row r="2597" spans="1:72">
      <c r="A2597" s="4" t="str">
        <f t="shared" si="4601"/>
        <v/>
      </c>
      <c r="B2597" s="4" t="str">
        <f t="shared" si="4602"/>
        <v/>
      </c>
      <c r="C2597" s="4" t="str">
        <f t="shared" si="4603"/>
        <v/>
      </c>
      <c r="D2597" s="4" t="str">
        <f t="shared" si="4604"/>
        <v/>
      </c>
      <c r="E2597" s="4" t="str">
        <f t="shared" si="4605"/>
        <v/>
      </c>
      <c r="F2597" s="4" t="str">
        <f t="shared" si="4606"/>
        <v/>
      </c>
      <c r="G2597" s="4" t="str">
        <f t="shared" si="4607"/>
        <v>KTK</v>
      </c>
      <c r="H2597" s="4" t="str">
        <f t="shared" si="4608"/>
        <v/>
      </c>
      <c r="I2597" s="4" t="str">
        <f t="shared" si="4609"/>
        <v/>
      </c>
      <c r="J2597" s="4" t="str">
        <f t="shared" si="4610"/>
        <v/>
      </c>
      <c r="K2597" s="4" t="str">
        <f t="shared" si="4611"/>
        <v/>
      </c>
      <c r="L2597" s="4" t="str">
        <f t="shared" si="4612"/>
        <v/>
      </c>
      <c r="M2597" s="4" t="str">
        <f t="shared" si="4613"/>
        <v/>
      </c>
      <c r="N2597" s="4" t="str">
        <f t="shared" si="4614"/>
        <v/>
      </c>
      <c r="O2597" s="4" t="str">
        <f t="shared" si="4615"/>
        <v>DUS</v>
      </c>
      <c r="P2597" s="4" t="str">
        <f t="shared" si="4616"/>
        <v/>
      </c>
      <c r="Q2597" s="4" t="str">
        <f t="shared" si="4617"/>
        <v/>
      </c>
      <c r="R2597" s="4" t="str">
        <f t="shared" si="4618"/>
        <v/>
      </c>
      <c r="S2597" s="4" t="str">
        <f t="shared" si="4619"/>
        <v/>
      </c>
      <c r="T2597" s="4" t="str">
        <f t="shared" si="4620"/>
        <v/>
      </c>
      <c r="U2597" s="4" t="str">
        <f t="shared" si="4621"/>
        <v/>
      </c>
      <c r="V2597" s="4" t="str">
        <f t="shared" si="4622"/>
        <v/>
      </c>
      <c r="W2597" s="4" t="str">
        <f t="shared" si="4623"/>
        <v/>
      </c>
      <c r="X2597" s="4" t="str">
        <f t="shared" si="4624"/>
        <v/>
      </c>
      <c r="Y2597" s="4">
        <f t="shared" si="4625"/>
        <v>6</v>
      </c>
      <c r="Z2597" s="4" t="str">
        <f t="shared" si="4626"/>
        <v>-</v>
      </c>
      <c r="AA2597" s="4" t="str">
        <f t="shared" si="4627"/>
        <v>/</v>
      </c>
      <c r="AB2597" s="4" t="str">
        <f t="shared" si="4628"/>
        <v/>
      </c>
      <c r="AC2597" s="4" t="str">
        <f t="shared" si="4629"/>
        <v/>
      </c>
      <c r="AD2597" s="4" t="str">
        <f t="shared" si="4630"/>
        <v/>
      </c>
      <c r="AE2597" s="4" t="str">
        <f t="shared" si="4631"/>
        <v/>
      </c>
      <c r="AF2597" s="4">
        <f t="shared" si="4632"/>
        <v>9</v>
      </c>
      <c r="AG2597" s="4">
        <f t="shared" si="4633"/>
        <v>24</v>
      </c>
      <c r="AH2597" s="4">
        <f t="shared" si="4634"/>
        <v>15</v>
      </c>
      <c r="AI2597" s="4" t="str">
        <f t="shared" si="4635"/>
        <v>/DUS</v>
      </c>
      <c r="AJ2597" s="4" t="str">
        <f t="shared" si="4636"/>
        <v>K/DUS</v>
      </c>
      <c r="AK2597" s="4" t="str" cm="1">
        <f t="array" ref="AK2597">LEFT(AR2597,SUM(LEN(AR2597)-LEN(SUBSTITUTE(AR2597,{"0";"1";"2";"3";"4";"5";"6";"7";"8";"9"},""))))</f>
        <v>12</v>
      </c>
      <c r="AL2597" s="4">
        <f t="shared" si="4640"/>
        <v>13</v>
      </c>
      <c r="AM2597" s="4" t="b">
        <f>LEFT(AR2597,2)=AK2597</f>
        <v>1</v>
      </c>
      <c r="AN2597" s="4" t="str">
        <f t="shared" ref="AN2597:AN2612" si="4643">RIGHT(AI2597,3)</f>
        <v>DUS</v>
      </c>
      <c r="AO2597" s="4" t="b">
        <f t="shared" si="4641"/>
        <v>0</v>
      </c>
      <c r="AP2597" s="4" t="b">
        <f t="shared" si="4637"/>
        <v>0</v>
      </c>
      <c r="AQ2597" s="5" t="str">
        <f t="shared" si="4638"/>
        <v>SIIP 500 KOTAK</v>
      </c>
      <c r="AR2597" s="4" t="str">
        <f t="shared" si="4639"/>
        <v>12KTK/DUS</v>
      </c>
      <c r="AS2597" t="s">
        <v>3591</v>
      </c>
      <c r="AU2597" s="4" t="b">
        <f t="shared" ca="1" si="4596"/>
        <v>1</v>
      </c>
      <c r="AV2597">
        <v>102500</v>
      </c>
      <c r="AW2597">
        <v>102500</v>
      </c>
      <c r="AX2597">
        <v>100800</v>
      </c>
      <c r="AY2597" t="str">
        <f t="shared" si="4598"/>
        <v>8000000002597</v>
      </c>
      <c r="AZ2597" t="str">
        <f t="shared" si="4642"/>
        <v>SIIP 500 KOTAK</v>
      </c>
      <c r="BA2597" t="s">
        <v>4301</v>
      </c>
      <c r="BB2597" t="s">
        <v>4301</v>
      </c>
      <c r="BC2597" s="4" t="str" cm="1">
        <f t="array" aca="1" ref="BC2597" ca="1">LEFT(AR2597,MATCH(FALSE,ISNUMBER(MID(AR2597,ROW(INDIRECT("1:"&amp;LEN(AR2597)+1)), 1) *1),0) -1)</f>
        <v>12</v>
      </c>
      <c r="BD2597" s="1"/>
      <c r="BF2597" s="21"/>
      <c r="BK2597" s="1"/>
      <c r="BM2597" s="1"/>
      <c r="BN2597" s="1"/>
      <c r="BR2597" s="22"/>
      <c r="BS2597">
        <v>0</v>
      </c>
      <c r="BT2597" s="1" t="s">
        <v>5103</v>
      </c>
    </row>
    <row r="2598" spans="1:72">
      <c r="A2598" s="4" t="str">
        <f t="shared" si="4601"/>
        <v/>
      </c>
      <c r="B2598" s="4" t="str">
        <f t="shared" si="4602"/>
        <v/>
      </c>
      <c r="C2598" s="4" t="str">
        <f t="shared" si="4603"/>
        <v/>
      </c>
      <c r="D2598" s="4" t="str">
        <f t="shared" si="4604"/>
        <v/>
      </c>
      <c r="E2598" s="4" t="str">
        <f t="shared" si="4605"/>
        <v/>
      </c>
      <c r="F2598" s="4" t="str">
        <f t="shared" si="4606"/>
        <v/>
      </c>
      <c r="G2598" s="4" t="str">
        <f t="shared" si="4607"/>
        <v>KTK</v>
      </c>
      <c r="H2598" s="4" t="str">
        <f t="shared" si="4608"/>
        <v/>
      </c>
      <c r="I2598" s="4" t="str">
        <f t="shared" si="4609"/>
        <v/>
      </c>
      <c r="J2598" s="4" t="str">
        <f t="shared" si="4610"/>
        <v/>
      </c>
      <c r="K2598" s="4" t="str">
        <f t="shared" si="4611"/>
        <v/>
      </c>
      <c r="L2598" s="4" t="str">
        <f t="shared" si="4612"/>
        <v/>
      </c>
      <c r="M2598" s="4" t="str">
        <f t="shared" si="4613"/>
        <v/>
      </c>
      <c r="N2598" s="4" t="str">
        <f t="shared" si="4614"/>
        <v/>
      </c>
      <c r="O2598" s="4" t="str">
        <f t="shared" si="4615"/>
        <v/>
      </c>
      <c r="P2598" s="4" t="str">
        <f t="shared" si="4616"/>
        <v/>
      </c>
      <c r="Q2598" s="4" t="str">
        <f t="shared" si="4617"/>
        <v/>
      </c>
      <c r="R2598" s="4" t="str">
        <f t="shared" si="4618"/>
        <v/>
      </c>
      <c r="S2598" s="4" t="str">
        <f t="shared" si="4619"/>
        <v/>
      </c>
      <c r="T2598" s="4" t="str">
        <f t="shared" si="4620"/>
        <v/>
      </c>
      <c r="U2598" s="4" t="str">
        <f t="shared" si="4621"/>
        <v/>
      </c>
      <c r="V2598" s="4" t="str">
        <f t="shared" si="4622"/>
        <v/>
      </c>
      <c r="W2598" s="4" t="str">
        <f t="shared" si="4623"/>
        <v/>
      </c>
      <c r="X2598" s="4" t="str">
        <f t="shared" si="4624"/>
        <v/>
      </c>
      <c r="Y2598" s="4">
        <f t="shared" si="4625"/>
        <v>3</v>
      </c>
      <c r="Z2598" s="4" t="str">
        <f t="shared" si="4626"/>
        <v>-</v>
      </c>
      <c r="AA2598" s="4" t="str">
        <f t="shared" si="4627"/>
        <v/>
      </c>
      <c r="AB2598" s="4" t="str">
        <f t="shared" si="4628"/>
        <v/>
      </c>
      <c r="AC2598" s="4" t="str">
        <f t="shared" si="4629"/>
        <v/>
      </c>
      <c r="AD2598" s="4" t="str">
        <f t="shared" si="4630"/>
        <v/>
      </c>
      <c r="AE2598" s="4" t="str">
        <f t="shared" si="4631"/>
        <v/>
      </c>
      <c r="AF2598" s="4">
        <f t="shared" si="4632"/>
        <v>4</v>
      </c>
      <c r="AG2598" s="4">
        <f t="shared" si="4633"/>
        <v>26</v>
      </c>
      <c r="AH2598" s="4">
        <f t="shared" si="4634"/>
        <v>22</v>
      </c>
      <c r="AI2598" s="4" t="str">
        <f t="shared" si="4635"/>
        <v>1KTK</v>
      </c>
      <c r="AJ2598" s="4" t="str">
        <f t="shared" si="4636"/>
        <v>-1KTK</v>
      </c>
      <c r="AK2598" s="4" t="str" cm="1">
        <f t="array" ref="AK2598">LEFT(AR2598,SUM(LEN(AR2598)-LEN(SUBSTITUTE(AR2598,{"0";"1";"2";"3";"4";"5";"6";"7";"8";"9"},""))))</f>
        <v>1</v>
      </c>
      <c r="AL2598" s="4">
        <f t="shared" si="4640"/>
        <v>13</v>
      </c>
      <c r="AM2598" s="4" t="b">
        <f>LEFT(AR2598,1)=AK2598</f>
        <v>1</v>
      </c>
      <c r="AN2598" s="4" t="str">
        <f t="shared" si="4643"/>
        <v>KTK</v>
      </c>
      <c r="AO2598" s="4" t="b">
        <f t="shared" si="4641"/>
        <v>0</v>
      </c>
      <c r="AP2598" s="4" t="b">
        <f t="shared" si="4637"/>
        <v>0</v>
      </c>
      <c r="AQ2598" s="5" t="str">
        <f t="shared" si="4638"/>
        <v>SIIP 500 KOTAK CHIKEN</v>
      </c>
      <c r="AR2598" s="4" t="str">
        <f t="shared" si="4639"/>
        <v>1KTK</v>
      </c>
      <c r="AS2598" t="s">
        <v>3583</v>
      </c>
      <c r="AT2598" s="1" t="s">
        <v>3584</v>
      </c>
      <c r="AU2598" s="4" t="str">
        <f t="shared" ca="1" si="4596"/>
        <v/>
      </c>
      <c r="AV2598">
        <v>9000</v>
      </c>
      <c r="AW2598">
        <v>9000</v>
      </c>
      <c r="AX2598">
        <v>8500</v>
      </c>
      <c r="AY2598" t="str">
        <f t="shared" si="4598"/>
        <v>8993175552707</v>
      </c>
      <c r="AZ2598" t="str">
        <f t="shared" si="4642"/>
        <v>SIIP 500 KOTAK CHIKEN</v>
      </c>
      <c r="BA2598" t="s">
        <v>4301</v>
      </c>
      <c r="BB2598" t="s">
        <v>4301</v>
      </c>
      <c r="BC2598" s="9" t="str" cm="1">
        <f t="array" aca="1" ref="BC2598" ca="1">LEFT(AR2598,MATCH(FALSE,ISNUMBER(MID(AR2598,ROW(INDIRECT("1:"&amp;LEN(AR2598)+1)), 1) *1),0) -1)</f>
        <v>1</v>
      </c>
      <c r="BD2598" s="1"/>
      <c r="BF2598" s="21"/>
      <c r="BK2598" s="1"/>
      <c r="BM2598" s="1"/>
      <c r="BN2598" s="1"/>
      <c r="BR2598" s="22"/>
      <c r="BS2598">
        <v>0</v>
      </c>
      <c r="BT2598" s="1" t="s">
        <v>5103</v>
      </c>
    </row>
    <row r="2599" spans="1:72">
      <c r="A2599" s="4" t="str">
        <f t="shared" si="4601"/>
        <v/>
      </c>
      <c r="B2599" s="4" t="str">
        <f t="shared" si="4602"/>
        <v/>
      </c>
      <c r="C2599" s="4" t="str">
        <f t="shared" si="4603"/>
        <v/>
      </c>
      <c r="D2599" s="4" t="str">
        <f t="shared" si="4604"/>
        <v/>
      </c>
      <c r="E2599" s="4" t="str">
        <f t="shared" si="4605"/>
        <v/>
      </c>
      <c r="F2599" s="4" t="str">
        <f t="shared" si="4606"/>
        <v/>
      </c>
      <c r="G2599" s="4" t="str">
        <f t="shared" si="4607"/>
        <v>KTK</v>
      </c>
      <c r="H2599" s="4" t="str">
        <f t="shared" si="4608"/>
        <v/>
      </c>
      <c r="I2599" s="4" t="str">
        <f t="shared" si="4609"/>
        <v/>
      </c>
      <c r="J2599" s="4" t="str">
        <f t="shared" si="4610"/>
        <v/>
      </c>
      <c r="K2599" s="4" t="str">
        <f t="shared" si="4611"/>
        <v/>
      </c>
      <c r="L2599" s="4" t="str">
        <f t="shared" si="4612"/>
        <v/>
      </c>
      <c r="M2599" s="4" t="str">
        <f t="shared" si="4613"/>
        <v/>
      </c>
      <c r="N2599" s="4" t="str">
        <f t="shared" si="4614"/>
        <v/>
      </c>
      <c r="O2599" s="4" t="str">
        <f t="shared" si="4615"/>
        <v/>
      </c>
      <c r="P2599" s="4" t="str">
        <f t="shared" si="4616"/>
        <v/>
      </c>
      <c r="Q2599" s="4" t="str">
        <f t="shared" si="4617"/>
        <v/>
      </c>
      <c r="R2599" s="4" t="str">
        <f t="shared" si="4618"/>
        <v/>
      </c>
      <c r="S2599" s="4" t="str">
        <f t="shared" si="4619"/>
        <v/>
      </c>
      <c r="T2599" s="4" t="str">
        <f t="shared" si="4620"/>
        <v/>
      </c>
      <c r="U2599" s="4" t="str">
        <f t="shared" si="4621"/>
        <v/>
      </c>
      <c r="V2599" s="4" t="str">
        <f t="shared" si="4622"/>
        <v/>
      </c>
      <c r="W2599" s="4" t="str">
        <f t="shared" si="4623"/>
        <v/>
      </c>
      <c r="X2599" s="4" t="str">
        <f t="shared" si="4624"/>
        <v/>
      </c>
      <c r="Y2599" s="4">
        <f t="shared" si="4625"/>
        <v>3</v>
      </c>
      <c r="Z2599" s="4" t="str">
        <f t="shared" si="4626"/>
        <v>-</v>
      </c>
      <c r="AA2599" s="4" t="str">
        <f t="shared" si="4627"/>
        <v/>
      </c>
      <c r="AB2599" s="4" t="str">
        <f t="shared" si="4628"/>
        <v/>
      </c>
      <c r="AC2599" s="4" t="str">
        <f t="shared" si="4629"/>
        <v/>
      </c>
      <c r="AD2599" s="4" t="str">
        <f t="shared" si="4630"/>
        <v/>
      </c>
      <c r="AE2599" s="4" t="str">
        <f t="shared" si="4631"/>
        <v/>
      </c>
      <c r="AF2599" s="4">
        <f t="shared" si="4632"/>
        <v>4</v>
      </c>
      <c r="AG2599" s="4">
        <f t="shared" si="4633"/>
        <v>27</v>
      </c>
      <c r="AH2599" s="4">
        <f t="shared" si="4634"/>
        <v>23</v>
      </c>
      <c r="AI2599" s="4" t="str">
        <f t="shared" si="4635"/>
        <v>1KTK</v>
      </c>
      <c r="AJ2599" s="4" t="str">
        <f t="shared" si="4636"/>
        <v>-1KTK</v>
      </c>
      <c r="AK2599" s="4" t="str" cm="1">
        <f t="array" ref="AK2599">LEFT(AR2599,SUM(LEN(AR2599)-LEN(SUBSTITUTE(AR2599,{"0";"1";"2";"3";"4";"5";"6";"7";"8";"9"},""))))</f>
        <v>1</v>
      </c>
      <c r="AL2599" s="4">
        <f t="shared" si="4640"/>
        <v>13</v>
      </c>
      <c r="AM2599" s="4" t="b">
        <f>LEFT(AR2599,1)=AK2599</f>
        <v>1</v>
      </c>
      <c r="AN2599" s="4" t="str">
        <f t="shared" si="4643"/>
        <v>KTK</v>
      </c>
      <c r="AO2599" s="4" t="b">
        <f t="shared" si="4641"/>
        <v>0</v>
      </c>
      <c r="AP2599" s="4" t="b">
        <f t="shared" si="4637"/>
        <v>0</v>
      </c>
      <c r="AQ2599" s="5" t="str">
        <f t="shared" si="4638"/>
        <v>SIIP 500 KOTAK COKELAT</v>
      </c>
      <c r="AR2599" s="4" t="str">
        <f t="shared" si="4639"/>
        <v>1KTK</v>
      </c>
      <c r="AS2599" t="s">
        <v>3585</v>
      </c>
      <c r="AT2599" s="1" t="s">
        <v>3586</v>
      </c>
      <c r="AU2599" s="4" t="str">
        <f t="shared" ca="1" si="4596"/>
        <v/>
      </c>
      <c r="AV2599">
        <v>9000</v>
      </c>
      <c r="AW2599">
        <v>9000</v>
      </c>
      <c r="AX2599">
        <v>8500</v>
      </c>
      <c r="AY2599" t="str">
        <f t="shared" si="4598"/>
        <v>8993175531979</v>
      </c>
      <c r="AZ2599" t="str">
        <f t="shared" si="4642"/>
        <v>SIIP 500 KOTAK COKELAT</v>
      </c>
      <c r="BA2599" t="s">
        <v>4301</v>
      </c>
      <c r="BB2599" t="s">
        <v>4301</v>
      </c>
      <c r="BC2599" s="9" t="str" cm="1">
        <f t="array" aca="1" ref="BC2599" ca="1">LEFT(AR2599,MATCH(FALSE,ISNUMBER(MID(AR2599,ROW(INDIRECT("1:"&amp;LEN(AR2599)+1)), 1) *1),0) -1)</f>
        <v>1</v>
      </c>
      <c r="BD2599" s="1"/>
      <c r="BF2599" s="21"/>
      <c r="BK2599" s="1"/>
      <c r="BM2599" s="1"/>
      <c r="BN2599" s="1"/>
      <c r="BR2599" s="22"/>
      <c r="BS2599">
        <v>0</v>
      </c>
      <c r="BT2599" s="1" t="s">
        <v>5103</v>
      </c>
    </row>
    <row r="2600" spans="1:72">
      <c r="A2600" s="4" t="str">
        <f t="shared" si="4601"/>
        <v/>
      </c>
      <c r="B2600" s="4" t="str">
        <f t="shared" si="4602"/>
        <v/>
      </c>
      <c r="C2600" s="4" t="str">
        <f t="shared" si="4603"/>
        <v/>
      </c>
      <c r="D2600" s="4" t="str">
        <f t="shared" si="4604"/>
        <v/>
      </c>
      <c r="E2600" s="4" t="str">
        <f t="shared" si="4605"/>
        <v/>
      </c>
      <c r="F2600" s="4" t="str">
        <f t="shared" si="4606"/>
        <v/>
      </c>
      <c r="G2600" s="4" t="str">
        <f t="shared" si="4607"/>
        <v>KTK</v>
      </c>
      <c r="H2600" s="4" t="str">
        <f t="shared" si="4608"/>
        <v/>
      </c>
      <c r="I2600" s="4" t="str">
        <f t="shared" si="4609"/>
        <v/>
      </c>
      <c r="J2600" s="4" t="str">
        <f t="shared" si="4610"/>
        <v/>
      </c>
      <c r="K2600" s="4" t="str">
        <f t="shared" si="4611"/>
        <v/>
      </c>
      <c r="L2600" s="4" t="str">
        <f t="shared" si="4612"/>
        <v/>
      </c>
      <c r="M2600" s="4" t="str">
        <f t="shared" si="4613"/>
        <v/>
      </c>
      <c r="N2600" s="4" t="str">
        <f t="shared" si="4614"/>
        <v/>
      </c>
      <c r="O2600" s="4" t="str">
        <f t="shared" si="4615"/>
        <v/>
      </c>
      <c r="P2600" s="4" t="str">
        <f t="shared" si="4616"/>
        <v/>
      </c>
      <c r="Q2600" s="4" t="str">
        <f t="shared" si="4617"/>
        <v/>
      </c>
      <c r="R2600" s="4" t="str">
        <f t="shared" si="4618"/>
        <v/>
      </c>
      <c r="S2600" s="4" t="str">
        <f t="shared" si="4619"/>
        <v/>
      </c>
      <c r="T2600" s="4" t="str">
        <f t="shared" si="4620"/>
        <v/>
      </c>
      <c r="U2600" s="4" t="str">
        <f t="shared" si="4621"/>
        <v/>
      </c>
      <c r="V2600" s="4" t="str">
        <f t="shared" si="4622"/>
        <v/>
      </c>
      <c r="W2600" s="4" t="str">
        <f t="shared" si="4623"/>
        <v/>
      </c>
      <c r="X2600" s="4" t="str">
        <f t="shared" si="4624"/>
        <v/>
      </c>
      <c r="Y2600" s="4">
        <f t="shared" si="4625"/>
        <v>3</v>
      </c>
      <c r="Z2600" s="4" t="str">
        <f t="shared" si="4626"/>
        <v>-</v>
      </c>
      <c r="AA2600" s="4" t="str">
        <f t="shared" si="4627"/>
        <v/>
      </c>
      <c r="AB2600" s="4" t="str">
        <f t="shared" si="4628"/>
        <v/>
      </c>
      <c r="AC2600" s="4" t="str">
        <f t="shared" si="4629"/>
        <v/>
      </c>
      <c r="AD2600" s="4" t="str">
        <f t="shared" si="4630"/>
        <v/>
      </c>
      <c r="AE2600" s="4" t="str">
        <f t="shared" si="4631"/>
        <v/>
      </c>
      <c r="AF2600" s="4">
        <f t="shared" si="4632"/>
        <v>4</v>
      </c>
      <c r="AG2600" s="4">
        <f t="shared" si="4633"/>
        <v>24</v>
      </c>
      <c r="AH2600" s="4">
        <f t="shared" si="4634"/>
        <v>20</v>
      </c>
      <c r="AI2600" s="4" t="str">
        <f t="shared" si="4635"/>
        <v>1KTK</v>
      </c>
      <c r="AJ2600" s="4" t="str">
        <f t="shared" si="4636"/>
        <v>-1KTK</v>
      </c>
      <c r="AK2600" s="4" t="str" cm="1">
        <f t="array" ref="AK2600">LEFT(AR2600,SUM(LEN(AR2600)-LEN(SUBSTITUTE(AR2600,{"0";"1";"2";"3";"4";"5";"6";"7";"8";"9"},""))))</f>
        <v>1</v>
      </c>
      <c r="AL2600" s="4">
        <f t="shared" si="4640"/>
        <v>13</v>
      </c>
      <c r="AM2600" s="4" t="b">
        <f>LEFT(AR2600,1)=AK2600</f>
        <v>1</v>
      </c>
      <c r="AN2600" s="4" t="str">
        <f t="shared" si="4643"/>
        <v>KTK</v>
      </c>
      <c r="AO2600" s="4" t="b">
        <f t="shared" si="4641"/>
        <v>0</v>
      </c>
      <c r="AP2600" s="4" t="b">
        <f t="shared" si="4637"/>
        <v>0</v>
      </c>
      <c r="AQ2600" s="5" t="str">
        <f t="shared" si="4638"/>
        <v>SIIP 500 KOTAK CORN</v>
      </c>
      <c r="AR2600" s="4" t="str">
        <f t="shared" si="4639"/>
        <v>1KTK</v>
      </c>
      <c r="AS2600" t="s">
        <v>3587</v>
      </c>
      <c r="AT2600" s="1" t="s">
        <v>3588</v>
      </c>
      <c r="AU2600" s="4" t="str">
        <f t="shared" ca="1" si="4596"/>
        <v/>
      </c>
      <c r="AV2600">
        <v>9000</v>
      </c>
      <c r="AW2600">
        <v>9000</v>
      </c>
      <c r="AX2600">
        <v>8500</v>
      </c>
      <c r="AY2600" t="str">
        <f t="shared" si="4598"/>
        <v>8993175531986</v>
      </c>
      <c r="AZ2600" t="str">
        <f t="shared" si="4642"/>
        <v>SIIP 500 KOTAK CORN</v>
      </c>
      <c r="BA2600" t="s">
        <v>4301</v>
      </c>
      <c r="BB2600" t="s">
        <v>4301</v>
      </c>
      <c r="BC2600" s="9" t="str" cm="1">
        <f t="array" aca="1" ref="BC2600" ca="1">LEFT(AR2600,MATCH(FALSE,ISNUMBER(MID(AR2600,ROW(INDIRECT("1:"&amp;LEN(AR2600)+1)), 1) *1),0) -1)</f>
        <v>1</v>
      </c>
      <c r="BD2600" s="1"/>
      <c r="BF2600" s="21"/>
      <c r="BK2600" s="1"/>
      <c r="BM2600" s="1"/>
      <c r="BN2600" s="1"/>
      <c r="BR2600" s="22"/>
      <c r="BS2600">
        <v>0</v>
      </c>
      <c r="BT2600" s="1" t="s">
        <v>5103</v>
      </c>
    </row>
    <row r="2601" spans="1:72">
      <c r="A2601" s="4" t="str">
        <f t="shared" si="4601"/>
        <v/>
      </c>
      <c r="B2601" s="4" t="str">
        <f t="shared" si="4602"/>
        <v/>
      </c>
      <c r="C2601" s="4" t="str">
        <f t="shared" si="4603"/>
        <v/>
      </c>
      <c r="D2601" s="4" t="str">
        <f t="shared" si="4604"/>
        <v/>
      </c>
      <c r="E2601" s="4" t="str">
        <f t="shared" si="4605"/>
        <v/>
      </c>
      <c r="F2601" s="4" t="str">
        <f t="shared" si="4606"/>
        <v/>
      </c>
      <c r="G2601" s="4" t="str">
        <f t="shared" si="4607"/>
        <v>KTK</v>
      </c>
      <c r="H2601" s="4" t="str">
        <f t="shared" si="4608"/>
        <v/>
      </c>
      <c r="I2601" s="4" t="str">
        <f t="shared" si="4609"/>
        <v/>
      </c>
      <c r="J2601" s="4" t="str">
        <f t="shared" si="4610"/>
        <v/>
      </c>
      <c r="K2601" s="4" t="str">
        <f t="shared" si="4611"/>
        <v/>
      </c>
      <c r="L2601" s="4" t="str">
        <f t="shared" si="4612"/>
        <v/>
      </c>
      <c r="M2601" s="4" t="str">
        <f t="shared" si="4613"/>
        <v/>
      </c>
      <c r="N2601" s="4" t="str">
        <f t="shared" si="4614"/>
        <v/>
      </c>
      <c r="O2601" s="4" t="str">
        <f t="shared" si="4615"/>
        <v/>
      </c>
      <c r="P2601" s="4" t="str">
        <f t="shared" si="4616"/>
        <v/>
      </c>
      <c r="Q2601" s="4" t="str">
        <f t="shared" si="4617"/>
        <v/>
      </c>
      <c r="R2601" s="4" t="str">
        <f t="shared" si="4618"/>
        <v/>
      </c>
      <c r="S2601" s="4" t="str">
        <f t="shared" si="4619"/>
        <v/>
      </c>
      <c r="T2601" s="4" t="str">
        <f t="shared" si="4620"/>
        <v/>
      </c>
      <c r="U2601" s="4" t="str">
        <f t="shared" si="4621"/>
        <v/>
      </c>
      <c r="V2601" s="4" t="str">
        <f t="shared" si="4622"/>
        <v/>
      </c>
      <c r="W2601" s="4" t="str">
        <f t="shared" si="4623"/>
        <v/>
      </c>
      <c r="X2601" s="4" t="str">
        <f t="shared" si="4624"/>
        <v/>
      </c>
      <c r="Y2601" s="4">
        <f t="shared" si="4625"/>
        <v>3</v>
      </c>
      <c r="Z2601" s="4" t="str">
        <f t="shared" si="4626"/>
        <v>-</v>
      </c>
      <c r="AA2601" s="4" t="str">
        <f t="shared" si="4627"/>
        <v/>
      </c>
      <c r="AB2601" s="4" t="str">
        <f t="shared" si="4628"/>
        <v/>
      </c>
      <c r="AC2601" s="4" t="str">
        <f t="shared" si="4629"/>
        <v/>
      </c>
      <c r="AD2601" s="4" t="str">
        <f t="shared" si="4630"/>
        <v/>
      </c>
      <c r="AE2601" s="4" t="str">
        <f t="shared" si="4631"/>
        <v/>
      </c>
      <c r="AF2601" s="4">
        <f t="shared" si="4632"/>
        <v>4</v>
      </c>
      <c r="AG2601" s="4">
        <f t="shared" si="4633"/>
        <v>28</v>
      </c>
      <c r="AH2601" s="4">
        <f t="shared" si="4634"/>
        <v>24</v>
      </c>
      <c r="AI2601" s="4" t="str">
        <f t="shared" si="4635"/>
        <v>1KTK</v>
      </c>
      <c r="AJ2601" s="4" t="str">
        <f t="shared" si="4636"/>
        <v>-1KTK</v>
      </c>
      <c r="AK2601" s="4" t="str" cm="1">
        <f t="array" ref="AK2601">LEFT(AR2601,SUM(LEN(AR2601)-LEN(SUBSTITUTE(AR2601,{"0";"1";"2";"3";"4";"5";"6";"7";"8";"9"},""))))</f>
        <v>1</v>
      </c>
      <c r="AL2601" s="4">
        <f t="shared" si="4640"/>
        <v>13</v>
      </c>
      <c r="AM2601" s="4" t="b">
        <f>LEFT(AR2601,1)=AK2601</f>
        <v>1</v>
      </c>
      <c r="AN2601" s="4" t="str">
        <f t="shared" si="4643"/>
        <v>KTK</v>
      </c>
      <c r="AO2601" s="4" t="b">
        <f t="shared" si="4641"/>
        <v>0</v>
      </c>
      <c r="AP2601" s="4" t="b">
        <f t="shared" si="4637"/>
        <v>0</v>
      </c>
      <c r="AQ2601" s="5" t="str">
        <f t="shared" si="4638"/>
        <v>SIIP 500 KOTAK RICHEESE</v>
      </c>
      <c r="AR2601" s="4" t="str">
        <f t="shared" si="4639"/>
        <v>1KTK</v>
      </c>
      <c r="AS2601" t="s">
        <v>3589</v>
      </c>
      <c r="AT2601" s="1" t="s">
        <v>3590</v>
      </c>
      <c r="AU2601" s="4" t="str">
        <f t="shared" ca="1" si="4596"/>
        <v/>
      </c>
      <c r="AV2601">
        <v>9000</v>
      </c>
      <c r="AW2601">
        <v>9000</v>
      </c>
      <c r="AX2601">
        <v>8500</v>
      </c>
      <c r="AY2601" t="str">
        <f t="shared" si="4598"/>
        <v>8993175531993</v>
      </c>
      <c r="AZ2601" t="str">
        <f t="shared" si="4642"/>
        <v>SIIP 500 KOTAK RICHEESE</v>
      </c>
      <c r="BA2601" t="s">
        <v>4301</v>
      </c>
      <c r="BB2601" t="s">
        <v>4301</v>
      </c>
      <c r="BC2601" s="9" t="str" cm="1">
        <f t="array" aca="1" ref="BC2601" ca="1">LEFT(AR2601,MATCH(FALSE,ISNUMBER(MID(AR2601,ROW(INDIRECT("1:"&amp;LEN(AR2601)+1)), 1) *1),0) -1)</f>
        <v>1</v>
      </c>
      <c r="BD2601" s="1"/>
      <c r="BF2601" s="21"/>
      <c r="BK2601" s="1"/>
      <c r="BM2601" s="1"/>
      <c r="BN2601" s="1"/>
      <c r="BR2601" s="22"/>
      <c r="BS2601">
        <v>0</v>
      </c>
      <c r="BT2601" s="1" t="s">
        <v>5103</v>
      </c>
    </row>
    <row r="2602" spans="1:72">
      <c r="A2602" s="4" t="str">
        <f t="shared" si="4601"/>
        <v/>
      </c>
      <c r="B2602" s="4" t="str">
        <f t="shared" si="4602"/>
        <v/>
      </c>
      <c r="C2602" s="4" t="str">
        <f t="shared" si="4603"/>
        <v/>
      </c>
      <c r="D2602" s="4" t="str">
        <f t="shared" si="4604"/>
        <v/>
      </c>
      <c r="E2602" s="4" t="str">
        <f t="shared" si="4605"/>
        <v/>
      </c>
      <c r="F2602" s="4" t="str">
        <f t="shared" si="4606"/>
        <v>RTG</v>
      </c>
      <c r="G2602" s="4" t="str">
        <f t="shared" si="4607"/>
        <v/>
      </c>
      <c r="H2602" s="4" t="str">
        <f t="shared" si="4608"/>
        <v/>
      </c>
      <c r="I2602" s="4" t="str">
        <f t="shared" si="4609"/>
        <v/>
      </c>
      <c r="J2602" s="4" t="str">
        <f t="shared" si="4610"/>
        <v/>
      </c>
      <c r="K2602" s="4" t="str">
        <f t="shared" si="4611"/>
        <v/>
      </c>
      <c r="L2602" s="4" t="str">
        <f t="shared" si="4612"/>
        <v/>
      </c>
      <c r="M2602" s="4" t="str">
        <f t="shared" si="4613"/>
        <v/>
      </c>
      <c r="N2602" s="4" t="str">
        <f t="shared" si="4614"/>
        <v/>
      </c>
      <c r="O2602" s="4" t="str">
        <f t="shared" si="4615"/>
        <v/>
      </c>
      <c r="P2602" s="4" t="str">
        <f t="shared" si="4616"/>
        <v/>
      </c>
      <c r="Q2602" s="4" t="str">
        <f t="shared" si="4617"/>
        <v/>
      </c>
      <c r="R2602" s="4" t="str">
        <f t="shared" si="4618"/>
        <v/>
      </c>
      <c r="S2602" s="4" t="str">
        <f t="shared" si="4619"/>
        <v/>
      </c>
      <c r="T2602" s="4" t="str">
        <f t="shared" si="4620"/>
        <v/>
      </c>
      <c r="U2602" s="4" t="str">
        <f t="shared" si="4621"/>
        <v/>
      </c>
      <c r="V2602" s="4" t="str">
        <f t="shared" si="4622"/>
        <v/>
      </c>
      <c r="W2602" s="4" t="str">
        <f t="shared" si="4623"/>
        <v/>
      </c>
      <c r="X2602" s="4" t="str">
        <f t="shared" si="4624"/>
        <v/>
      </c>
      <c r="Y2602" s="4">
        <f t="shared" si="4625"/>
        <v>3</v>
      </c>
      <c r="Z2602" s="4" t="str">
        <f t="shared" si="4626"/>
        <v>-</v>
      </c>
      <c r="AA2602" s="4" t="str">
        <f t="shared" si="4627"/>
        <v/>
      </c>
      <c r="AB2602" s="4" t="str">
        <f t="shared" si="4628"/>
        <v/>
      </c>
      <c r="AC2602" s="4" t="str">
        <f t="shared" si="4629"/>
        <v/>
      </c>
      <c r="AD2602" s="4" t="str">
        <f t="shared" si="4630"/>
        <v/>
      </c>
      <c r="AE2602" s="4" t="str">
        <f t="shared" si="4631"/>
        <v/>
      </c>
      <c r="AF2602" s="4">
        <f t="shared" si="4632"/>
        <v>4</v>
      </c>
      <c r="AG2602" s="4">
        <f t="shared" si="4633"/>
        <v>14</v>
      </c>
      <c r="AH2602" s="4">
        <f t="shared" si="4634"/>
        <v>10</v>
      </c>
      <c r="AI2602" s="4" t="str">
        <f t="shared" si="4635"/>
        <v>1RTG</v>
      </c>
      <c r="AJ2602" s="4" t="str">
        <f t="shared" si="4636"/>
        <v>-1RTG</v>
      </c>
      <c r="AK2602" s="4" t="str" cm="1">
        <f t="array" ref="AK2602">LEFT(AR2602,SUM(LEN(AR2602)-LEN(SUBSTITUTE(AR2602,{"0";"1";"2";"3";"4";"5";"6";"7";"8";"9"},""))))</f>
        <v>1</v>
      </c>
      <c r="AL2602" s="4">
        <f t="shared" si="4640"/>
        <v>13</v>
      </c>
      <c r="AM2602" s="4" t="b">
        <f>LEFT(AR2602,1)=AK2602</f>
        <v>1</v>
      </c>
      <c r="AN2602" s="4" t="str">
        <f t="shared" si="4643"/>
        <v>RTG</v>
      </c>
      <c r="AO2602" s="4" t="b">
        <f t="shared" si="4641"/>
        <v>0</v>
      </c>
      <c r="AP2602" s="4" t="b">
        <f t="shared" si="4637"/>
        <v>0</v>
      </c>
      <c r="AQ2602" s="5" t="str">
        <f t="shared" si="4638"/>
        <v>SIIP BITE</v>
      </c>
      <c r="AR2602" s="4" t="str">
        <f t="shared" si="4639"/>
        <v>1RTG</v>
      </c>
      <c r="AS2602" t="s">
        <v>3592</v>
      </c>
      <c r="AT2602" s="1" t="s">
        <v>3593</v>
      </c>
      <c r="AU2602" s="4" t="str">
        <f t="shared" ca="1" si="4596"/>
        <v/>
      </c>
      <c r="AV2602">
        <v>9000</v>
      </c>
      <c r="AW2602">
        <v>9000</v>
      </c>
      <c r="AX2602">
        <v>8500</v>
      </c>
      <c r="AY2602" t="str">
        <f t="shared" si="4598"/>
        <v>8993175552721</v>
      </c>
      <c r="AZ2602" t="str">
        <f t="shared" si="4642"/>
        <v>SIIP BITE</v>
      </c>
      <c r="BA2602" t="s">
        <v>4301</v>
      </c>
      <c r="BB2602" t="s">
        <v>4301</v>
      </c>
      <c r="BC2602" s="9" t="str" cm="1">
        <f t="array" aca="1" ref="BC2602" ca="1">LEFT(AR2602,MATCH(FALSE,ISNUMBER(MID(AR2602,ROW(INDIRECT("1:"&amp;LEN(AR2602)+1)), 1) *1),0) -1)</f>
        <v>1</v>
      </c>
      <c r="BD2602" s="1"/>
      <c r="BF2602" s="21"/>
      <c r="BK2602" s="1"/>
      <c r="BM2602" s="1"/>
      <c r="BN2602" s="1"/>
      <c r="BR2602" s="22"/>
      <c r="BS2602">
        <v>0</v>
      </c>
      <c r="BT2602" s="1" t="s">
        <v>5103</v>
      </c>
    </row>
    <row r="2603" spans="1:72">
      <c r="A2603" s="4" t="str">
        <f t="shared" si="4601"/>
        <v/>
      </c>
      <c r="B2603" s="4" t="str">
        <f t="shared" si="4602"/>
        <v>PCS</v>
      </c>
      <c r="C2603" s="4" t="str">
        <f t="shared" si="4603"/>
        <v/>
      </c>
      <c r="D2603" s="4" t="str">
        <f t="shared" si="4604"/>
        <v/>
      </c>
      <c r="E2603" s="4" t="str">
        <f t="shared" si="4605"/>
        <v/>
      </c>
      <c r="F2603" s="4" t="str">
        <f t="shared" si="4606"/>
        <v>RTG</v>
      </c>
      <c r="G2603" s="4" t="str">
        <f t="shared" si="4607"/>
        <v/>
      </c>
      <c r="H2603" s="4" t="str">
        <f t="shared" si="4608"/>
        <v/>
      </c>
      <c r="I2603" s="4" t="str">
        <f t="shared" si="4609"/>
        <v/>
      </c>
      <c r="J2603" s="4" t="str">
        <f t="shared" si="4610"/>
        <v/>
      </c>
      <c r="K2603" s="4" t="str">
        <f t="shared" si="4611"/>
        <v/>
      </c>
      <c r="L2603" s="4" t="str">
        <f t="shared" si="4612"/>
        <v/>
      </c>
      <c r="M2603" s="4" t="str">
        <f t="shared" si="4613"/>
        <v/>
      </c>
      <c r="N2603" s="4" t="str">
        <f t="shared" si="4614"/>
        <v/>
      </c>
      <c r="O2603" s="4" t="str">
        <f t="shared" si="4615"/>
        <v/>
      </c>
      <c r="P2603" s="4" t="str">
        <f t="shared" si="4616"/>
        <v/>
      </c>
      <c r="Q2603" s="4" t="str">
        <f t="shared" si="4617"/>
        <v/>
      </c>
      <c r="R2603" s="4" t="str">
        <f t="shared" si="4618"/>
        <v/>
      </c>
      <c r="S2603" s="4" t="str">
        <f t="shared" si="4619"/>
        <v/>
      </c>
      <c r="T2603" s="4" t="str">
        <f t="shared" si="4620"/>
        <v/>
      </c>
      <c r="U2603" s="4" t="str">
        <f t="shared" si="4621"/>
        <v/>
      </c>
      <c r="V2603" s="4" t="str">
        <f t="shared" si="4622"/>
        <v/>
      </c>
      <c r="W2603" s="4" t="str">
        <f t="shared" si="4623"/>
        <v/>
      </c>
      <c r="X2603" s="4" t="str">
        <f t="shared" si="4624"/>
        <v/>
      </c>
      <c r="Y2603" s="4">
        <f t="shared" si="4625"/>
        <v>6</v>
      </c>
      <c r="Z2603" s="4" t="str">
        <f t="shared" si="4626"/>
        <v>-</v>
      </c>
      <c r="AA2603" s="4" t="str">
        <f t="shared" si="4627"/>
        <v>/</v>
      </c>
      <c r="AB2603" s="4" t="str">
        <f t="shared" si="4628"/>
        <v/>
      </c>
      <c r="AC2603" s="4" t="str">
        <f t="shared" si="4629"/>
        <v/>
      </c>
      <c r="AD2603" s="4" t="str">
        <f t="shared" si="4630"/>
        <v/>
      </c>
      <c r="AE2603" s="4" t="str">
        <f t="shared" si="4631"/>
        <v/>
      </c>
      <c r="AF2603" s="4">
        <f t="shared" si="4632"/>
        <v>9</v>
      </c>
      <c r="AG2603" s="4">
        <f t="shared" si="4633"/>
        <v>26</v>
      </c>
      <c r="AH2603" s="4">
        <f t="shared" si="4634"/>
        <v>17</v>
      </c>
      <c r="AI2603" s="4" t="str">
        <f t="shared" si="4635"/>
        <v>/RTG</v>
      </c>
      <c r="AJ2603" s="4" t="str">
        <f t="shared" si="4636"/>
        <v>S/RTG</v>
      </c>
      <c r="AK2603" s="4" t="str" cm="1">
        <f t="array" ref="AK2603">LEFT(AR2603,SUM(LEN(AR2603)-LEN(SUBSTITUTE(AR2603,{"0";"1";"2";"3";"4";"5";"6";"7";"8";"9"},""))))</f>
        <v>10</v>
      </c>
      <c r="AL2603" s="4">
        <f t="shared" si="4640"/>
        <v>13</v>
      </c>
      <c r="AM2603" s="4" t="b">
        <f>LEFT(AR2603,2)=AK2603</f>
        <v>1</v>
      </c>
      <c r="AN2603" s="4" t="str">
        <f t="shared" si="4643"/>
        <v>RTG</v>
      </c>
      <c r="AO2603" s="4" t="b">
        <f t="shared" si="4641"/>
        <v>1</v>
      </c>
      <c r="AP2603" s="4" t="b">
        <f t="shared" si="4637"/>
        <v>0</v>
      </c>
      <c r="AQ2603" s="5" t="str">
        <f t="shared" si="4638"/>
        <v>SIIP NET RENTENG</v>
      </c>
      <c r="AR2603" s="4" t="str">
        <f t="shared" si="4639"/>
        <v>10PCS/RTG</v>
      </c>
      <c r="AS2603" t="s">
        <v>4606</v>
      </c>
      <c r="AT2603" s="1" t="s">
        <v>3594</v>
      </c>
      <c r="AU2603" s="4" t="str">
        <f t="shared" ref="AU2603:AU2666" si="4644">IF(IF(IF(AQ2603=AQ2604,10,0)+IF(NOT(AN2603=$AU$1)=TRUE,10,0)=
20,"XXXX",IF(IF((BC2603+1)=2,0,1)+IF(AN2603=$AU$1,1,0)=2,TRUE,""))
="",IF(IF(AQ2603=AQ2602,10,0)+IF(NOT(AN2603=$AU$1)=TRUE,10,0)=
20,"XXXX",IF(IF((BC2603+1)=2,0,1)+IF(AN2603=$AU$1,1,0)=2,TRUE,
"")),IF(IF(AQ2603=AQ2604,10,0)+IF(NOT(AN2603=$AU$1)=TRUE,10,0)=
20,"XXXX",IF(IF((BC2603+1)=2,0,1)+IF(AN2603=$AU$1,1,0)=2,TRUE,"")))</f>
        <v>XXXX</v>
      </c>
      <c r="AV2603">
        <v>9000</v>
      </c>
      <c r="AW2603">
        <v>9000</v>
      </c>
      <c r="AX2603">
        <v>8500</v>
      </c>
      <c r="AY2603" t="str">
        <f t="shared" si="4598"/>
        <v>8993175549844</v>
      </c>
      <c r="AZ2603" t="str">
        <f t="shared" si="4642"/>
        <v>SIIP NET RENTENG</v>
      </c>
      <c r="BA2603" t="s">
        <v>4301</v>
      </c>
      <c r="BB2603" t="s">
        <v>4301</v>
      </c>
      <c r="BC2603" s="4" t="str" cm="1">
        <f t="array" aca="1" ref="BC2603" ca="1">LEFT(AR2603,MATCH(FALSE,ISNUMBER(MID(AR2603,ROW(INDIRECT("1:"&amp;LEN(AR2603)+1)), 1) *1),0) -1)</f>
        <v>10</v>
      </c>
      <c r="BD2603" s="1"/>
      <c r="BF2603" s="21"/>
      <c r="BK2603" s="1"/>
      <c r="BM2603" s="1"/>
      <c r="BN2603" s="1"/>
      <c r="BR2603" s="22"/>
      <c r="BS2603">
        <v>0</v>
      </c>
      <c r="BT2603" s="1" t="s">
        <v>5103</v>
      </c>
    </row>
    <row r="2604" spans="1:72">
      <c r="A2604" s="4" t="str">
        <f t="shared" si="4601"/>
        <v/>
      </c>
      <c r="B2604" s="4" t="str">
        <f t="shared" si="4602"/>
        <v/>
      </c>
      <c r="C2604" s="4" t="str">
        <f t="shared" si="4603"/>
        <v/>
      </c>
      <c r="D2604" s="4" t="str">
        <f t="shared" si="4604"/>
        <v/>
      </c>
      <c r="E2604" s="4" t="str">
        <f t="shared" si="4605"/>
        <v/>
      </c>
      <c r="F2604" s="4" t="str">
        <f t="shared" si="4606"/>
        <v>RTG</v>
      </c>
      <c r="G2604" s="4" t="str">
        <f t="shared" si="4607"/>
        <v/>
      </c>
      <c r="H2604" s="4" t="str">
        <f t="shared" si="4608"/>
        <v/>
      </c>
      <c r="I2604" s="4" t="str">
        <f t="shared" si="4609"/>
        <v/>
      </c>
      <c r="J2604" s="4" t="str">
        <f t="shared" si="4610"/>
        <v/>
      </c>
      <c r="K2604" s="4" t="str">
        <f t="shared" si="4611"/>
        <v/>
      </c>
      <c r="L2604" s="4" t="str">
        <f t="shared" si="4612"/>
        <v/>
      </c>
      <c r="M2604" s="4" t="str">
        <f t="shared" si="4613"/>
        <v/>
      </c>
      <c r="N2604" s="4" t="str">
        <f t="shared" si="4614"/>
        <v/>
      </c>
      <c r="O2604" s="4" t="str">
        <f t="shared" si="4615"/>
        <v>DUS</v>
      </c>
      <c r="P2604" s="4" t="str">
        <f t="shared" si="4616"/>
        <v/>
      </c>
      <c r="Q2604" s="4" t="str">
        <f t="shared" si="4617"/>
        <v/>
      </c>
      <c r="R2604" s="4" t="str">
        <f t="shared" si="4618"/>
        <v/>
      </c>
      <c r="S2604" s="4" t="str">
        <f t="shared" si="4619"/>
        <v/>
      </c>
      <c r="T2604" s="4" t="str">
        <f t="shared" si="4620"/>
        <v/>
      </c>
      <c r="U2604" s="4" t="str">
        <f t="shared" si="4621"/>
        <v/>
      </c>
      <c r="V2604" s="4" t="str">
        <f t="shared" si="4622"/>
        <v/>
      </c>
      <c r="W2604" s="4" t="str">
        <f t="shared" si="4623"/>
        <v/>
      </c>
      <c r="X2604" s="4" t="str">
        <f t="shared" si="4624"/>
        <v/>
      </c>
      <c r="Y2604" s="4">
        <f t="shared" si="4625"/>
        <v>6</v>
      </c>
      <c r="Z2604" s="4" t="str">
        <f t="shared" si="4626"/>
        <v>-</v>
      </c>
      <c r="AA2604" s="4" t="str">
        <f t="shared" si="4627"/>
        <v>/</v>
      </c>
      <c r="AB2604" s="4" t="str">
        <f t="shared" si="4628"/>
        <v/>
      </c>
      <c r="AC2604" s="4" t="str">
        <f t="shared" si="4629"/>
        <v/>
      </c>
      <c r="AD2604" s="4" t="str">
        <f t="shared" si="4630"/>
        <v/>
      </c>
      <c r="AE2604" s="4" t="str">
        <f t="shared" si="4631"/>
        <v/>
      </c>
      <c r="AF2604" s="4">
        <f t="shared" si="4632"/>
        <v>8</v>
      </c>
      <c r="AG2604" s="4">
        <f t="shared" si="4633"/>
        <v>25</v>
      </c>
      <c r="AH2604" s="4">
        <f t="shared" si="4634"/>
        <v>17</v>
      </c>
      <c r="AI2604" s="4" t="str">
        <f t="shared" si="4635"/>
        <v>/DUS</v>
      </c>
      <c r="AJ2604" s="4" t="str">
        <f t="shared" si="4636"/>
        <v>G/DUS</v>
      </c>
      <c r="AK2604" s="4" t="str" cm="1">
        <f t="array" ref="AK2604">LEFT(AR2604,SUM(LEN(AR2604)-LEN(SUBSTITUTE(AR2604,{"0";"1";"2";"3";"4";"5";"6";"7";"8";"9"},""))))</f>
        <v>6</v>
      </c>
      <c r="AL2604" s="4">
        <f t="shared" si="4640"/>
        <v>13</v>
      </c>
      <c r="AM2604" s="4" t="b">
        <f>LEFT(AR2604,1)=AK2604</f>
        <v>1</v>
      </c>
      <c r="AN2604" s="4" t="str">
        <f t="shared" si="4643"/>
        <v>DUS</v>
      </c>
      <c r="AO2604" s="4" t="b">
        <f t="shared" si="4641"/>
        <v>1</v>
      </c>
      <c r="AP2604" s="4" t="b">
        <f t="shared" si="4637"/>
        <v>0</v>
      </c>
      <c r="AQ2604" s="5" t="str">
        <f t="shared" si="4638"/>
        <v>SIIP NET RENTENG</v>
      </c>
      <c r="AR2604" s="4" t="str">
        <f t="shared" si="4639"/>
        <v>6RTG/DUS</v>
      </c>
      <c r="AS2604" t="s">
        <v>4607</v>
      </c>
      <c r="AU2604" s="4" t="b">
        <f t="shared" ca="1" si="4644"/>
        <v>1</v>
      </c>
      <c r="AV2604">
        <v>53000</v>
      </c>
      <c r="AW2604">
        <v>53000</v>
      </c>
      <c r="AX2604">
        <v>51000</v>
      </c>
      <c r="AY2604" t="str">
        <f t="shared" si="4598"/>
        <v>8000000002604</v>
      </c>
      <c r="AZ2604" t="str">
        <f t="shared" si="4642"/>
        <v>SIIP NET RENTENG</v>
      </c>
      <c r="BA2604" t="s">
        <v>4301</v>
      </c>
      <c r="BB2604" t="s">
        <v>4301</v>
      </c>
      <c r="BC2604" s="4" t="str" cm="1">
        <f t="array" aca="1" ref="BC2604" ca="1">LEFT(AR2604,MATCH(FALSE,ISNUMBER(MID(AR2604,ROW(INDIRECT("1:"&amp;LEN(AR2604)+1)), 1) *1),0) -1)</f>
        <v>6</v>
      </c>
      <c r="BD2604" s="1"/>
      <c r="BF2604" s="21"/>
      <c r="BK2604" s="1"/>
      <c r="BM2604" s="1"/>
      <c r="BN2604" s="1"/>
      <c r="BR2604" s="22"/>
      <c r="BS2604">
        <v>0</v>
      </c>
      <c r="BT2604" s="1" t="s">
        <v>5103</v>
      </c>
    </row>
    <row r="2605" spans="1:72">
      <c r="A2605" s="4" t="str">
        <f t="shared" si="4601"/>
        <v/>
      </c>
      <c r="B2605" s="4" t="str">
        <f t="shared" si="4602"/>
        <v/>
      </c>
      <c r="C2605" s="4" t="str">
        <f t="shared" si="4603"/>
        <v/>
      </c>
      <c r="D2605" s="4" t="str">
        <f t="shared" si="4604"/>
        <v/>
      </c>
      <c r="E2605" s="4" t="str">
        <f t="shared" si="4605"/>
        <v/>
      </c>
      <c r="F2605" s="4" t="str">
        <f t="shared" si="4606"/>
        <v/>
      </c>
      <c r="G2605" s="4" t="str">
        <f t="shared" si="4607"/>
        <v/>
      </c>
      <c r="H2605" s="4" t="str">
        <f t="shared" si="4608"/>
        <v/>
      </c>
      <c r="I2605" s="4" t="str">
        <f t="shared" si="4609"/>
        <v/>
      </c>
      <c r="J2605" s="4" t="str">
        <f t="shared" si="4610"/>
        <v/>
      </c>
      <c r="K2605" s="4" t="str">
        <f t="shared" si="4611"/>
        <v/>
      </c>
      <c r="L2605" s="4" t="str">
        <f t="shared" si="4612"/>
        <v/>
      </c>
      <c r="M2605" s="4" t="str">
        <f t="shared" si="4613"/>
        <v/>
      </c>
      <c r="N2605" s="4" t="str">
        <f t="shared" si="4614"/>
        <v/>
      </c>
      <c r="O2605" s="4" t="str">
        <f t="shared" si="4615"/>
        <v>DUS</v>
      </c>
      <c r="P2605" s="4" t="str">
        <f t="shared" si="4616"/>
        <v>CUP</v>
      </c>
      <c r="Q2605" s="4" t="str">
        <f t="shared" si="4617"/>
        <v/>
      </c>
      <c r="R2605" s="4" t="str">
        <f t="shared" si="4618"/>
        <v/>
      </c>
      <c r="S2605" s="4" t="str">
        <f t="shared" si="4619"/>
        <v/>
      </c>
      <c r="T2605" s="4" t="str">
        <f t="shared" si="4620"/>
        <v/>
      </c>
      <c r="U2605" s="4" t="str">
        <f t="shared" si="4621"/>
        <v/>
      </c>
      <c r="V2605" s="4" t="str">
        <f t="shared" si="4622"/>
        <v/>
      </c>
      <c r="W2605" s="4" t="str">
        <f t="shared" si="4623"/>
        <v/>
      </c>
      <c r="X2605" s="4" t="str">
        <f t="shared" si="4624"/>
        <v/>
      </c>
      <c r="Y2605" s="4">
        <f t="shared" si="4625"/>
        <v>6</v>
      </c>
      <c r="Z2605" s="4" t="str">
        <f t="shared" si="4626"/>
        <v>-</v>
      </c>
      <c r="AA2605" s="4" t="str">
        <f t="shared" si="4627"/>
        <v>/</v>
      </c>
      <c r="AB2605" s="4" t="str">
        <f t="shared" si="4628"/>
        <v/>
      </c>
      <c r="AC2605" s="4" t="str">
        <f t="shared" si="4629"/>
        <v/>
      </c>
      <c r="AD2605" s="4" t="str">
        <f t="shared" si="4630"/>
        <v/>
      </c>
      <c r="AE2605" s="4" t="str">
        <f t="shared" si="4631"/>
        <v/>
      </c>
      <c r="AF2605" s="4">
        <f t="shared" si="4632"/>
        <v>9</v>
      </c>
      <c r="AG2605" s="4">
        <f t="shared" si="4633"/>
        <v>21</v>
      </c>
      <c r="AH2605" s="4">
        <f t="shared" si="4634"/>
        <v>12</v>
      </c>
      <c r="AI2605" s="4" t="str">
        <f t="shared" si="4635"/>
        <v>/DUS</v>
      </c>
      <c r="AJ2605" s="4" t="str">
        <f t="shared" si="4636"/>
        <v>P/DUS</v>
      </c>
      <c r="AK2605" s="4" t="str" cm="1">
        <f t="array" ref="AK2605">LEFT(AR2605,SUM(LEN(AR2605)-LEN(SUBSTITUTE(AR2605,{"0";"1";"2";"3";"4";"5";"6";"7";"8";"9"},""))))</f>
        <v>24</v>
      </c>
      <c r="AL2605" s="4">
        <f t="shared" si="4640"/>
        <v>13</v>
      </c>
      <c r="AM2605" s="4" t="b">
        <f>LEFT(AR2605,2)=AK2605</f>
        <v>1</v>
      </c>
      <c r="AN2605" s="4" t="str">
        <f t="shared" si="4643"/>
        <v>DUS</v>
      </c>
      <c r="AO2605" s="4" t="b">
        <f t="shared" si="4641"/>
        <v>0</v>
      </c>
      <c r="AP2605" s="4" t="b">
        <f t="shared" si="4637"/>
        <v>0</v>
      </c>
      <c r="AQ2605" s="5" t="str">
        <f t="shared" si="4638"/>
        <v>SIIPLAH CUP</v>
      </c>
      <c r="AR2605" s="4" t="str">
        <f t="shared" si="4639"/>
        <v>24CUP/DUS</v>
      </c>
      <c r="AS2605" t="s">
        <v>4523</v>
      </c>
      <c r="AU2605" s="4" t="b">
        <f t="shared" ca="1" si="4644"/>
        <v>1</v>
      </c>
      <c r="AV2605">
        <v>20500</v>
      </c>
      <c r="AW2605">
        <v>20500</v>
      </c>
      <c r="AX2605">
        <v>19500</v>
      </c>
      <c r="AY2605" t="str">
        <f t="shared" si="4598"/>
        <v>8000000002605</v>
      </c>
      <c r="AZ2605" t="str">
        <f t="shared" si="4642"/>
        <v>SIIPLAH CUP</v>
      </c>
      <c r="BA2605" t="s">
        <v>4301</v>
      </c>
      <c r="BB2605" t="s">
        <v>4301</v>
      </c>
      <c r="BC2605" s="4" t="str" cm="1">
        <f t="array" aca="1" ref="BC2605" ca="1">LEFT(AR2605,MATCH(FALSE,ISNUMBER(MID(AR2605,ROW(INDIRECT("1:"&amp;LEN(AR2605)+1)), 1) *1),0) -1)</f>
        <v>24</v>
      </c>
      <c r="BD2605" s="1"/>
      <c r="BF2605" s="21"/>
      <c r="BK2605" s="1"/>
      <c r="BM2605" s="1"/>
      <c r="BN2605" s="1"/>
      <c r="BR2605" s="22"/>
      <c r="BS2605">
        <v>0</v>
      </c>
      <c r="BT2605" s="1" t="s">
        <v>5103</v>
      </c>
    </row>
    <row r="2606" spans="1:72">
      <c r="A2606" s="4" t="str">
        <f t="shared" si="4601"/>
        <v/>
      </c>
      <c r="B2606" s="4" t="str">
        <f t="shared" si="4602"/>
        <v>PCS</v>
      </c>
      <c r="C2606" s="4" t="str">
        <f t="shared" si="4603"/>
        <v/>
      </c>
      <c r="D2606" s="4" t="str">
        <f t="shared" si="4604"/>
        <v/>
      </c>
      <c r="E2606" s="4" t="str">
        <f t="shared" si="4605"/>
        <v/>
      </c>
      <c r="F2606" s="4" t="str">
        <f t="shared" si="4606"/>
        <v/>
      </c>
      <c r="G2606" s="4" t="str">
        <f t="shared" si="4607"/>
        <v/>
      </c>
      <c r="H2606" s="4" t="str">
        <f t="shared" si="4608"/>
        <v/>
      </c>
      <c r="I2606" s="4" t="str">
        <f t="shared" si="4609"/>
        <v/>
      </c>
      <c r="J2606" s="4" t="str">
        <f t="shared" si="4610"/>
        <v/>
      </c>
      <c r="K2606" s="4" t="str">
        <f t="shared" si="4611"/>
        <v/>
      </c>
      <c r="L2606" s="4" t="str">
        <f t="shared" si="4612"/>
        <v/>
      </c>
      <c r="M2606" s="4" t="str">
        <f t="shared" si="4613"/>
        <v/>
      </c>
      <c r="N2606" s="4" t="str">
        <f t="shared" si="4614"/>
        <v/>
      </c>
      <c r="O2606" s="4" t="str">
        <f t="shared" si="4615"/>
        <v>DUS</v>
      </c>
      <c r="P2606" s="4" t="str">
        <f t="shared" si="4616"/>
        <v/>
      </c>
      <c r="Q2606" s="4" t="str">
        <f t="shared" si="4617"/>
        <v/>
      </c>
      <c r="R2606" s="4" t="str">
        <f t="shared" si="4618"/>
        <v/>
      </c>
      <c r="S2606" s="4" t="str">
        <f t="shared" si="4619"/>
        <v/>
      </c>
      <c r="T2606" s="4" t="str">
        <f t="shared" si="4620"/>
        <v/>
      </c>
      <c r="U2606" s="4" t="str">
        <f t="shared" si="4621"/>
        <v/>
      </c>
      <c r="V2606" s="4" t="str">
        <f t="shared" si="4622"/>
        <v>IKAT</v>
      </c>
      <c r="W2606" s="4" t="str">
        <f t="shared" si="4623"/>
        <v/>
      </c>
      <c r="X2606" s="4" t="str">
        <f t="shared" si="4624"/>
        <v/>
      </c>
      <c r="Y2606" s="4">
        <f t="shared" si="4625"/>
        <v>10</v>
      </c>
      <c r="Z2606" s="4" t="str">
        <f t="shared" si="4626"/>
        <v>-</v>
      </c>
      <c r="AA2606" s="4" t="str">
        <f t="shared" si="4627"/>
        <v>/</v>
      </c>
      <c r="AB2606" s="4" t="str">
        <f t="shared" si="4628"/>
        <v/>
      </c>
      <c r="AC2606" s="4" t="str">
        <f t="shared" si="4629"/>
        <v/>
      </c>
      <c r="AD2606" s="4" t="str">
        <f t="shared" si="4630"/>
        <v/>
      </c>
      <c r="AE2606" s="4" t="str">
        <f t="shared" si="4631"/>
        <v/>
      </c>
      <c r="AF2606" s="4">
        <f t="shared" si="4632"/>
        <v>9</v>
      </c>
      <c r="AG2606" s="4">
        <f t="shared" si="4633"/>
        <v>30</v>
      </c>
      <c r="AH2606" s="4">
        <f t="shared" si="4634"/>
        <v>21</v>
      </c>
      <c r="AI2606" s="4" t="str">
        <f t="shared" si="4635"/>
        <v>/DUS</v>
      </c>
      <c r="AJ2606" s="4" t="str">
        <f t="shared" si="4636"/>
        <v>S/DUS</v>
      </c>
      <c r="AK2606" s="4" t="str" cm="1">
        <f t="array" ref="AK2606">LEFT(AR2606,SUM(LEN(AR2606)-LEN(SUBSTITUTE(AR2606,{"0";"1";"2";"3";"4";"5";"6";"7";"8";"9"},""))))</f>
        <v>12</v>
      </c>
      <c r="AL2606" s="4">
        <f t="shared" si="4640"/>
        <v>13</v>
      </c>
      <c r="AM2606" s="4" t="b">
        <f>LEFT(AR2606,2)=AK2606</f>
        <v>1</v>
      </c>
      <c r="AN2606" s="4" t="str">
        <f t="shared" si="4643"/>
        <v>DUS</v>
      </c>
      <c r="AO2606" s="4" t="b">
        <f t="shared" si="4641"/>
        <v>1</v>
      </c>
      <c r="AP2606" s="4" t="b">
        <f t="shared" si="4637"/>
        <v>0</v>
      </c>
      <c r="AQ2606" s="5" t="str">
        <f t="shared" si="4638"/>
        <v>SIKAT GIGI CIPTADENT</v>
      </c>
      <c r="AR2606" s="4" t="str">
        <f t="shared" si="4639"/>
        <v>12PCS/DUS</v>
      </c>
      <c r="AS2606" t="s">
        <v>4785</v>
      </c>
      <c r="AU2606" s="4" t="b">
        <f t="shared" ca="1" si="4644"/>
        <v>1</v>
      </c>
      <c r="AV2606">
        <v>35000</v>
      </c>
      <c r="AW2606">
        <v>35000</v>
      </c>
      <c r="AX2606">
        <v>31200</v>
      </c>
      <c r="AY2606" t="str">
        <f t="shared" si="4598"/>
        <v>8000000002606</v>
      </c>
      <c r="AZ2606" t="str">
        <f t="shared" si="4642"/>
        <v>SIKAT GIGI CIPTADENT</v>
      </c>
      <c r="BA2606" t="s">
        <v>4301</v>
      </c>
      <c r="BB2606" t="s">
        <v>4301</v>
      </c>
      <c r="BC2606" s="4" t="str" cm="1">
        <f t="array" aca="1" ref="BC2606" ca="1">LEFT(AR2606,MATCH(FALSE,ISNUMBER(MID(AR2606,ROW(INDIRECT("1:"&amp;LEN(AR2606)+1)), 1) *1),0) -1)</f>
        <v>12</v>
      </c>
      <c r="BD2606" s="1"/>
      <c r="BF2606" s="21"/>
      <c r="BK2606" s="1"/>
      <c r="BM2606" s="1"/>
      <c r="BN2606" s="1"/>
      <c r="BR2606" s="22"/>
      <c r="BS2606">
        <v>0</v>
      </c>
      <c r="BT2606" s="1" t="s">
        <v>5103</v>
      </c>
    </row>
    <row r="2607" spans="1:72">
      <c r="A2607" s="4" t="str">
        <f t="shared" si="4601"/>
        <v/>
      </c>
      <c r="B2607" s="4" t="str">
        <f t="shared" si="4602"/>
        <v>PCS</v>
      </c>
      <c r="C2607" s="4" t="str">
        <f t="shared" si="4603"/>
        <v/>
      </c>
      <c r="D2607" s="4" t="str">
        <f t="shared" si="4604"/>
        <v/>
      </c>
      <c r="E2607" s="4" t="str">
        <f t="shared" si="4605"/>
        <v/>
      </c>
      <c r="F2607" s="4" t="str">
        <f t="shared" si="4606"/>
        <v/>
      </c>
      <c r="G2607" s="4" t="str">
        <f t="shared" si="4607"/>
        <v/>
      </c>
      <c r="H2607" s="4" t="str">
        <f t="shared" si="4608"/>
        <v/>
      </c>
      <c r="I2607" s="4" t="str">
        <f t="shared" si="4609"/>
        <v/>
      </c>
      <c r="J2607" s="4" t="str">
        <f t="shared" si="4610"/>
        <v/>
      </c>
      <c r="K2607" s="4" t="str">
        <f t="shared" si="4611"/>
        <v/>
      </c>
      <c r="L2607" s="4" t="str">
        <f t="shared" si="4612"/>
        <v/>
      </c>
      <c r="M2607" s="4" t="str">
        <f t="shared" si="4613"/>
        <v/>
      </c>
      <c r="N2607" s="4" t="str">
        <f t="shared" si="4614"/>
        <v/>
      </c>
      <c r="O2607" s="4" t="str">
        <f t="shared" si="4615"/>
        <v/>
      </c>
      <c r="P2607" s="4" t="str">
        <f t="shared" si="4616"/>
        <v/>
      </c>
      <c r="Q2607" s="4" t="str">
        <f t="shared" si="4617"/>
        <v/>
      </c>
      <c r="R2607" s="4" t="str">
        <f t="shared" si="4618"/>
        <v/>
      </c>
      <c r="S2607" s="4" t="str">
        <f t="shared" si="4619"/>
        <v/>
      </c>
      <c r="T2607" s="4" t="str">
        <f t="shared" si="4620"/>
        <v/>
      </c>
      <c r="U2607" s="4" t="str">
        <f t="shared" si="4621"/>
        <v/>
      </c>
      <c r="V2607" s="4" t="str">
        <f t="shared" si="4622"/>
        <v>IKAT</v>
      </c>
      <c r="W2607" s="4" t="str">
        <f t="shared" si="4623"/>
        <v/>
      </c>
      <c r="X2607" s="4" t="str">
        <f t="shared" si="4624"/>
        <v/>
      </c>
      <c r="Y2607" s="4">
        <f t="shared" si="4625"/>
        <v>7</v>
      </c>
      <c r="Z2607" s="4" t="str">
        <f t="shared" si="4626"/>
        <v>-</v>
      </c>
      <c r="AA2607" s="4" t="str">
        <f t="shared" si="4627"/>
        <v/>
      </c>
      <c r="AB2607" s="4" t="str">
        <f t="shared" si="4628"/>
        <v/>
      </c>
      <c r="AC2607" s="4" t="str">
        <f t="shared" si="4629"/>
        <v/>
      </c>
      <c r="AD2607" s="4" t="str">
        <f t="shared" si="4630"/>
        <v/>
      </c>
      <c r="AE2607" s="4" t="str">
        <f t="shared" si="4631"/>
        <v/>
      </c>
      <c r="AF2607" s="4">
        <f t="shared" si="4632"/>
        <v>4</v>
      </c>
      <c r="AG2607" s="4">
        <f t="shared" si="4633"/>
        <v>25</v>
      </c>
      <c r="AH2607" s="4">
        <f t="shared" si="4634"/>
        <v>21</v>
      </c>
      <c r="AI2607" s="4" t="str">
        <f t="shared" si="4635"/>
        <v>1PCS</v>
      </c>
      <c r="AJ2607" s="4" t="str">
        <f t="shared" si="4636"/>
        <v>-1PCS</v>
      </c>
      <c r="AK2607" s="4" t="str" cm="1">
        <f t="array" ref="AK2607">LEFT(AR2607,SUM(LEN(AR2607)-LEN(SUBSTITUTE(AR2607,{"0";"1";"2";"3";"4";"5";"6";"7";"8";"9"},""))))</f>
        <v>1</v>
      </c>
      <c r="AL2607" s="4">
        <f t="shared" si="4640"/>
        <v>13</v>
      </c>
      <c r="AM2607" s="4" t="b">
        <f>LEFT(AR2607,1)=AK2607</f>
        <v>1</v>
      </c>
      <c r="AN2607" s="4" t="str">
        <f t="shared" si="4643"/>
        <v>PCS</v>
      </c>
      <c r="AO2607" s="4" t="b">
        <f t="shared" si="4641"/>
        <v>1</v>
      </c>
      <c r="AP2607" s="4" t="b">
        <f t="shared" si="4637"/>
        <v>0</v>
      </c>
      <c r="AQ2607" s="5" t="str">
        <f t="shared" si="4638"/>
        <v>SIKAT GIGI CIPTADENT</v>
      </c>
      <c r="AR2607" s="4" t="str">
        <f t="shared" si="4639"/>
        <v>1PCS</v>
      </c>
      <c r="AS2607" t="s">
        <v>4784</v>
      </c>
      <c r="AT2607" s="1" t="s">
        <v>3595</v>
      </c>
      <c r="AU2607" s="4" t="str">
        <f t="shared" ca="1" si="4644"/>
        <v>XXXX</v>
      </c>
      <c r="AV2607">
        <v>3500</v>
      </c>
      <c r="AW2607">
        <v>3500</v>
      </c>
      <c r="AX2607">
        <v>2600</v>
      </c>
      <c r="AY2607" t="str">
        <f t="shared" si="4598"/>
        <v>8998866103954</v>
      </c>
      <c r="AZ2607" t="str">
        <f t="shared" si="4642"/>
        <v>SIKAT GIGI CIPTADENT</v>
      </c>
      <c r="BA2607" t="s">
        <v>4301</v>
      </c>
      <c r="BB2607" t="s">
        <v>4301</v>
      </c>
      <c r="BC2607" s="9" t="str" cm="1">
        <f t="array" aca="1" ref="BC2607" ca="1">LEFT(AR2607,MATCH(FALSE,ISNUMBER(MID(AR2607,ROW(INDIRECT("1:"&amp;LEN(AR2607)+1)), 1) *1),0) -1)</f>
        <v>1</v>
      </c>
      <c r="BD2607" s="1"/>
      <c r="BF2607" s="21"/>
      <c r="BK2607" s="1"/>
      <c r="BM2607" s="1"/>
      <c r="BN2607" s="1"/>
      <c r="BR2607" s="22"/>
      <c r="BS2607">
        <v>0</v>
      </c>
      <c r="BT2607" s="1" t="s">
        <v>5103</v>
      </c>
    </row>
    <row r="2608" spans="1:72">
      <c r="A2608" s="4" t="str">
        <f t="shared" si="4601"/>
        <v/>
      </c>
      <c r="B2608" s="4" t="str">
        <f t="shared" si="4602"/>
        <v>PCS</v>
      </c>
      <c r="C2608" s="4" t="str">
        <f t="shared" si="4603"/>
        <v/>
      </c>
      <c r="D2608" s="4" t="str">
        <f t="shared" si="4604"/>
        <v/>
      </c>
      <c r="E2608" s="4" t="str">
        <f t="shared" si="4605"/>
        <v/>
      </c>
      <c r="F2608" s="4" t="str">
        <f t="shared" si="4606"/>
        <v/>
      </c>
      <c r="G2608" s="4" t="str">
        <f t="shared" si="4607"/>
        <v/>
      </c>
      <c r="H2608" s="4" t="str">
        <f t="shared" si="4608"/>
        <v/>
      </c>
      <c r="I2608" s="4" t="str">
        <f t="shared" si="4609"/>
        <v/>
      </c>
      <c r="J2608" s="4" t="str">
        <f t="shared" si="4610"/>
        <v/>
      </c>
      <c r="K2608" s="4" t="str">
        <f t="shared" si="4611"/>
        <v/>
      </c>
      <c r="L2608" s="4" t="str">
        <f t="shared" si="4612"/>
        <v/>
      </c>
      <c r="M2608" s="4" t="str">
        <f t="shared" si="4613"/>
        <v/>
      </c>
      <c r="N2608" s="4" t="str">
        <f t="shared" si="4614"/>
        <v/>
      </c>
      <c r="O2608" s="4" t="str">
        <f t="shared" si="4615"/>
        <v>DUS</v>
      </c>
      <c r="P2608" s="4" t="str">
        <f t="shared" si="4616"/>
        <v/>
      </c>
      <c r="Q2608" s="4" t="str">
        <f t="shared" si="4617"/>
        <v/>
      </c>
      <c r="R2608" s="4" t="str">
        <f t="shared" si="4618"/>
        <v/>
      </c>
      <c r="S2608" s="4" t="str">
        <f t="shared" si="4619"/>
        <v/>
      </c>
      <c r="T2608" s="4" t="str">
        <f t="shared" si="4620"/>
        <v/>
      </c>
      <c r="U2608" s="4" t="str">
        <f t="shared" si="4621"/>
        <v/>
      </c>
      <c r="V2608" s="4" t="str">
        <f t="shared" si="4622"/>
        <v>IKAT</v>
      </c>
      <c r="W2608" s="4" t="str">
        <f t="shared" si="4623"/>
        <v/>
      </c>
      <c r="X2608" s="4" t="str">
        <f t="shared" si="4624"/>
        <v/>
      </c>
      <c r="Y2608" s="4">
        <f t="shared" si="4625"/>
        <v>10</v>
      </c>
      <c r="Z2608" s="4" t="str">
        <f t="shared" si="4626"/>
        <v>-</v>
      </c>
      <c r="AA2608" s="4" t="str">
        <f t="shared" si="4627"/>
        <v>/</v>
      </c>
      <c r="AB2608" s="4" t="str">
        <f t="shared" si="4628"/>
        <v/>
      </c>
      <c r="AC2608" s="4" t="str">
        <f t="shared" si="4629"/>
        <v/>
      </c>
      <c r="AD2608" s="4" t="str">
        <f t="shared" si="4630"/>
        <v/>
      </c>
      <c r="AE2608" s="4" t="str">
        <f t="shared" si="4631"/>
        <v/>
      </c>
      <c r="AF2608" s="4">
        <f t="shared" si="4632"/>
        <v>9</v>
      </c>
      <c r="AG2608" s="4">
        <f t="shared" si="4633"/>
        <v>28</v>
      </c>
      <c r="AH2608" s="4">
        <f t="shared" si="4634"/>
        <v>19</v>
      </c>
      <c r="AI2608" s="4" t="str">
        <f t="shared" si="4635"/>
        <v>/DUS</v>
      </c>
      <c r="AJ2608" s="4" t="str">
        <f t="shared" si="4636"/>
        <v>S/DUS</v>
      </c>
      <c r="AK2608" s="4" t="str" cm="1">
        <f t="array" ref="AK2608">LEFT(AR2608,SUM(LEN(AR2608)-LEN(SUBSTITUTE(AR2608,{"0";"1";"2";"3";"4";"5";"6";"7";"8";"9"},""))))</f>
        <v>12</v>
      </c>
      <c r="AL2608" s="4">
        <f t="shared" si="4640"/>
        <v>13</v>
      </c>
      <c r="AM2608" s="4" t="b">
        <f>LEFT(AR2608,2)=AK2608</f>
        <v>1</v>
      </c>
      <c r="AN2608" s="4" t="str">
        <f t="shared" si="4643"/>
        <v>DUS</v>
      </c>
      <c r="AO2608" s="4" t="b">
        <f t="shared" si="4641"/>
        <v>1</v>
      </c>
      <c r="AP2608" s="4" t="b">
        <f t="shared" si="4637"/>
        <v>0</v>
      </c>
      <c r="AQ2608" s="5" t="str">
        <f t="shared" si="4638"/>
        <v>SIKAT GIGI COMFORT</v>
      </c>
      <c r="AR2608" s="4" t="str">
        <f t="shared" si="4639"/>
        <v>12PCS/DUS</v>
      </c>
      <c r="AS2608" t="s">
        <v>3596</v>
      </c>
      <c r="AU2608" s="4" t="b">
        <f t="shared" ca="1" si="4644"/>
        <v>1</v>
      </c>
      <c r="AV2608">
        <v>27000</v>
      </c>
      <c r="AW2608">
        <v>27000</v>
      </c>
      <c r="AX2608">
        <v>25000</v>
      </c>
      <c r="AY2608" t="str">
        <f t="shared" si="4598"/>
        <v>8000000002608</v>
      </c>
      <c r="AZ2608" t="str">
        <f t="shared" si="4642"/>
        <v>SIKAT GIGI COMFORT</v>
      </c>
      <c r="BA2608" t="s">
        <v>4301</v>
      </c>
      <c r="BB2608" t="s">
        <v>4301</v>
      </c>
      <c r="BC2608" s="4" t="str" cm="1">
        <f t="array" aca="1" ref="BC2608" ca="1">LEFT(AR2608,MATCH(FALSE,ISNUMBER(MID(AR2608,ROW(INDIRECT("1:"&amp;LEN(AR2608)+1)), 1) *1),0) -1)</f>
        <v>12</v>
      </c>
      <c r="BD2608" s="1"/>
      <c r="BF2608" s="21"/>
      <c r="BK2608" s="1"/>
      <c r="BM2608" s="1"/>
      <c r="BN2608" s="1"/>
      <c r="BR2608" s="22"/>
      <c r="BS2608">
        <v>0</v>
      </c>
      <c r="BT2608" s="1" t="s">
        <v>5103</v>
      </c>
    </row>
    <row r="2609" spans="1:72">
      <c r="A2609" s="4" t="str">
        <f t="shared" si="4601"/>
        <v/>
      </c>
      <c r="B2609" s="4" t="str">
        <f t="shared" si="4602"/>
        <v>PCS</v>
      </c>
      <c r="C2609" s="4" t="str">
        <f t="shared" si="4603"/>
        <v/>
      </c>
      <c r="D2609" s="4" t="str">
        <f t="shared" si="4604"/>
        <v/>
      </c>
      <c r="E2609" s="4" t="str">
        <f t="shared" si="4605"/>
        <v/>
      </c>
      <c r="F2609" s="4" t="str">
        <f t="shared" si="4606"/>
        <v/>
      </c>
      <c r="G2609" s="4" t="str">
        <f t="shared" si="4607"/>
        <v/>
      </c>
      <c r="H2609" s="4" t="str">
        <f t="shared" si="4608"/>
        <v/>
      </c>
      <c r="I2609" s="4" t="str">
        <f t="shared" si="4609"/>
        <v/>
      </c>
      <c r="J2609" s="4" t="str">
        <f t="shared" si="4610"/>
        <v/>
      </c>
      <c r="K2609" s="4" t="str">
        <f t="shared" si="4611"/>
        <v/>
      </c>
      <c r="L2609" s="4" t="str">
        <f t="shared" si="4612"/>
        <v/>
      </c>
      <c r="M2609" s="4" t="str">
        <f t="shared" si="4613"/>
        <v/>
      </c>
      <c r="N2609" s="4" t="str">
        <f t="shared" si="4614"/>
        <v/>
      </c>
      <c r="O2609" s="4" t="str">
        <f t="shared" si="4615"/>
        <v/>
      </c>
      <c r="P2609" s="4" t="str">
        <f t="shared" si="4616"/>
        <v/>
      </c>
      <c r="Q2609" s="4" t="str">
        <f t="shared" si="4617"/>
        <v/>
      </c>
      <c r="R2609" s="4" t="str">
        <f t="shared" si="4618"/>
        <v/>
      </c>
      <c r="S2609" s="4" t="str">
        <f t="shared" si="4619"/>
        <v/>
      </c>
      <c r="T2609" s="4" t="str">
        <f t="shared" si="4620"/>
        <v/>
      </c>
      <c r="U2609" s="4" t="str">
        <f t="shared" si="4621"/>
        <v/>
      </c>
      <c r="V2609" s="4" t="str">
        <f t="shared" si="4622"/>
        <v>IKAT</v>
      </c>
      <c r="W2609" s="4" t="str">
        <f t="shared" si="4623"/>
        <v/>
      </c>
      <c r="X2609" s="4" t="str">
        <f t="shared" si="4624"/>
        <v/>
      </c>
      <c r="Y2609" s="4">
        <f t="shared" si="4625"/>
        <v>7</v>
      </c>
      <c r="Z2609" s="4" t="str">
        <f t="shared" si="4626"/>
        <v>-</v>
      </c>
      <c r="AA2609" s="4" t="str">
        <f t="shared" si="4627"/>
        <v/>
      </c>
      <c r="AB2609" s="4" t="str">
        <f t="shared" si="4628"/>
        <v/>
      </c>
      <c r="AC2609" s="4" t="str">
        <f t="shared" si="4629"/>
        <v/>
      </c>
      <c r="AD2609" s="4" t="str">
        <f t="shared" si="4630"/>
        <v/>
      </c>
      <c r="AE2609" s="4" t="str">
        <f t="shared" si="4631"/>
        <v/>
      </c>
      <c r="AF2609" s="4">
        <f t="shared" si="4632"/>
        <v>4</v>
      </c>
      <c r="AG2609" s="4">
        <f t="shared" si="4633"/>
        <v>23</v>
      </c>
      <c r="AH2609" s="4">
        <f t="shared" si="4634"/>
        <v>19</v>
      </c>
      <c r="AI2609" s="4" t="str">
        <f t="shared" si="4635"/>
        <v>1PCS</v>
      </c>
      <c r="AJ2609" s="4" t="str">
        <f t="shared" si="4636"/>
        <v>-1PCS</v>
      </c>
      <c r="AK2609" s="4" t="str" cm="1">
        <f t="array" ref="AK2609">LEFT(AR2609,SUM(LEN(AR2609)-LEN(SUBSTITUTE(AR2609,{"0";"1";"2";"3";"4";"5";"6";"7";"8";"9"},""))))</f>
        <v>1</v>
      </c>
      <c r="AL2609" s="4">
        <f t="shared" si="4640"/>
        <v>13</v>
      </c>
      <c r="AM2609" s="4" t="b">
        <f>LEFT(AR2609,1)=AK2609</f>
        <v>1</v>
      </c>
      <c r="AN2609" s="4" t="str">
        <f t="shared" si="4643"/>
        <v>PCS</v>
      </c>
      <c r="AO2609" s="4" t="b">
        <f t="shared" si="4641"/>
        <v>1</v>
      </c>
      <c r="AP2609" s="4" t="b">
        <f t="shared" si="4637"/>
        <v>0</v>
      </c>
      <c r="AQ2609" s="5" t="str">
        <f t="shared" si="4638"/>
        <v>SIKAT GIGI COMFORT</v>
      </c>
      <c r="AR2609" s="4" t="str">
        <f t="shared" si="4639"/>
        <v>1PCS</v>
      </c>
      <c r="AS2609" t="s">
        <v>3597</v>
      </c>
      <c r="AT2609" s="1" t="s">
        <v>3598</v>
      </c>
      <c r="AU2609" s="4" t="str">
        <f t="shared" ca="1" si="4644"/>
        <v>XXXX</v>
      </c>
      <c r="AV2609">
        <v>2500</v>
      </c>
      <c r="AW2609">
        <v>3000</v>
      </c>
      <c r="AX2609">
        <v>2084</v>
      </c>
      <c r="AY2609" t="str">
        <f t="shared" si="4598"/>
        <v>8993292118534</v>
      </c>
      <c r="AZ2609" t="str">
        <f t="shared" si="4642"/>
        <v>SIKAT GIGI COMFORT</v>
      </c>
      <c r="BA2609" t="s">
        <v>4301</v>
      </c>
      <c r="BB2609" t="s">
        <v>4301</v>
      </c>
      <c r="BC2609" s="9" t="str" cm="1">
        <f t="array" aca="1" ref="BC2609" ca="1">LEFT(AR2609,MATCH(FALSE,ISNUMBER(MID(AR2609,ROW(INDIRECT("1:"&amp;LEN(AR2609)+1)), 1) *1),0) -1)</f>
        <v>1</v>
      </c>
      <c r="BD2609" s="1"/>
      <c r="BF2609" s="21"/>
      <c r="BK2609" s="1"/>
      <c r="BM2609" s="1"/>
      <c r="BN2609" s="1"/>
      <c r="BR2609" s="22"/>
      <c r="BS2609">
        <v>0</v>
      </c>
      <c r="BT2609" s="1" t="s">
        <v>5103</v>
      </c>
    </row>
    <row r="2610" spans="1:72">
      <c r="A2610" s="4" t="str">
        <f t="shared" si="4601"/>
        <v/>
      </c>
      <c r="B2610" s="4" t="str">
        <f t="shared" si="4602"/>
        <v>PCS</v>
      </c>
      <c r="C2610" s="4" t="str">
        <f t="shared" si="4603"/>
        <v/>
      </c>
      <c r="D2610" s="4" t="str">
        <f t="shared" si="4604"/>
        <v/>
      </c>
      <c r="E2610" s="4" t="str">
        <f t="shared" si="4605"/>
        <v/>
      </c>
      <c r="F2610" s="4" t="str">
        <f t="shared" si="4606"/>
        <v/>
      </c>
      <c r="G2610" s="4" t="str">
        <f t="shared" si="4607"/>
        <v/>
      </c>
      <c r="H2610" s="4" t="str">
        <f t="shared" si="4608"/>
        <v/>
      </c>
      <c r="I2610" s="4" t="str">
        <f t="shared" si="4609"/>
        <v/>
      </c>
      <c r="J2610" s="4" t="str">
        <f t="shared" si="4610"/>
        <v/>
      </c>
      <c r="K2610" s="4" t="str">
        <f t="shared" si="4611"/>
        <v/>
      </c>
      <c r="L2610" s="4" t="str">
        <f t="shared" si="4612"/>
        <v/>
      </c>
      <c r="M2610" s="4" t="str">
        <f t="shared" si="4613"/>
        <v/>
      </c>
      <c r="N2610" s="4" t="str">
        <f t="shared" si="4614"/>
        <v/>
      </c>
      <c r="O2610" s="4" t="str">
        <f t="shared" si="4615"/>
        <v/>
      </c>
      <c r="P2610" s="4" t="str">
        <f t="shared" si="4616"/>
        <v/>
      </c>
      <c r="Q2610" s="4" t="str">
        <f t="shared" si="4617"/>
        <v/>
      </c>
      <c r="R2610" s="4" t="str">
        <f t="shared" si="4618"/>
        <v/>
      </c>
      <c r="S2610" s="4" t="str">
        <f t="shared" si="4619"/>
        <v/>
      </c>
      <c r="T2610" s="4" t="str">
        <f t="shared" si="4620"/>
        <v/>
      </c>
      <c r="U2610" s="4" t="str">
        <f t="shared" si="4621"/>
        <v/>
      </c>
      <c r="V2610" s="4" t="str">
        <f t="shared" si="4622"/>
        <v>IKAT</v>
      </c>
      <c r="W2610" s="4" t="str">
        <f t="shared" si="4623"/>
        <v/>
      </c>
      <c r="X2610" s="4" t="str">
        <f t="shared" si="4624"/>
        <v/>
      </c>
      <c r="Y2610" s="4">
        <f t="shared" si="4625"/>
        <v>7</v>
      </c>
      <c r="Z2610" s="4" t="str">
        <f t="shared" si="4626"/>
        <v>-</v>
      </c>
      <c r="AA2610" s="4" t="str">
        <f t="shared" si="4627"/>
        <v/>
      </c>
      <c r="AB2610" s="4" t="str">
        <f t="shared" si="4628"/>
        <v/>
      </c>
      <c r="AC2610" s="4" t="str">
        <f t="shared" si="4629"/>
        <v/>
      </c>
      <c r="AD2610" s="4" t="str">
        <f t="shared" si="4630"/>
        <v/>
      </c>
      <c r="AE2610" s="4" t="str">
        <f t="shared" si="4631"/>
        <v/>
      </c>
      <c r="AF2610" s="4">
        <f t="shared" si="4632"/>
        <v>4</v>
      </c>
      <c r="AG2610" s="4">
        <f t="shared" si="4633"/>
        <v>30</v>
      </c>
      <c r="AH2610" s="4">
        <f t="shared" si="4634"/>
        <v>26</v>
      </c>
      <c r="AI2610" s="4" t="str">
        <f t="shared" si="4635"/>
        <v>1PCS</v>
      </c>
      <c r="AJ2610" s="4" t="str">
        <f t="shared" si="4636"/>
        <v>-1PCS</v>
      </c>
      <c r="AK2610" s="4" t="str" cm="1">
        <f t="array" ref="AK2610">LEFT(AR2610,SUM(LEN(AR2610)-LEN(SUBSTITUTE(AR2610,{"0";"1";"2";"3";"4";"5";"6";"7";"8";"9"},""))))</f>
        <v>1</v>
      </c>
      <c r="AL2610" s="4">
        <f t="shared" si="4640"/>
        <v>13</v>
      </c>
      <c r="AM2610" s="4" t="b">
        <f>LEFT(AR2610,1)=AK2610</f>
        <v>1</v>
      </c>
      <c r="AN2610" s="4" t="str">
        <f t="shared" si="4643"/>
        <v>PCS</v>
      </c>
      <c r="AO2610" s="4" t="b">
        <f t="shared" si="4641"/>
        <v>0</v>
      </c>
      <c r="AP2610" s="4" t="b">
        <f t="shared" si="4637"/>
        <v>0</v>
      </c>
      <c r="AQ2610" s="5" t="str">
        <f t="shared" si="4638"/>
        <v>SIKAT GIGI FORMULA DIAMON</v>
      </c>
      <c r="AR2610" s="4" t="str">
        <f t="shared" si="4639"/>
        <v>1PCS</v>
      </c>
      <c r="AS2610" t="s">
        <v>4433</v>
      </c>
      <c r="AT2610" s="1" t="s">
        <v>3599</v>
      </c>
      <c r="AU2610" s="4" t="str">
        <f t="shared" ca="1" si="4644"/>
        <v/>
      </c>
      <c r="AV2610">
        <v>3500</v>
      </c>
      <c r="AW2610">
        <v>4000</v>
      </c>
      <c r="AX2610">
        <v>3050</v>
      </c>
      <c r="AY2610" t="str">
        <f t="shared" si="4598"/>
        <v>8991102022460</v>
      </c>
      <c r="AZ2610" t="str">
        <f t="shared" si="4642"/>
        <v>SIKAT GIGI FORMULA DIAMON</v>
      </c>
      <c r="BA2610" t="s">
        <v>4301</v>
      </c>
      <c r="BB2610" t="s">
        <v>4301</v>
      </c>
      <c r="BC2610" s="9" t="str" cm="1">
        <f t="array" aca="1" ref="BC2610" ca="1">LEFT(AR2610,MATCH(FALSE,ISNUMBER(MID(AR2610,ROW(INDIRECT("1:"&amp;LEN(AR2610)+1)), 1) *1),0) -1)</f>
        <v>1</v>
      </c>
      <c r="BD2610" s="1"/>
      <c r="BF2610" s="21"/>
      <c r="BK2610" s="1"/>
      <c r="BM2610" s="1"/>
      <c r="BN2610" s="1"/>
      <c r="BR2610" s="22"/>
      <c r="BS2610">
        <v>0</v>
      </c>
      <c r="BT2610" s="1" t="s">
        <v>5103</v>
      </c>
    </row>
    <row r="2611" spans="1:72">
      <c r="A2611" s="4" t="str">
        <f t="shared" si="4601"/>
        <v/>
      </c>
      <c r="B2611" s="4" t="str">
        <f t="shared" si="4602"/>
        <v>PCS</v>
      </c>
      <c r="C2611" s="4" t="str">
        <f t="shared" si="4603"/>
        <v/>
      </c>
      <c r="D2611" s="4" t="str">
        <f t="shared" si="4604"/>
        <v/>
      </c>
      <c r="E2611" s="4" t="str">
        <f t="shared" si="4605"/>
        <v/>
      </c>
      <c r="F2611" s="4" t="str">
        <f t="shared" si="4606"/>
        <v/>
      </c>
      <c r="G2611" s="4" t="str">
        <f t="shared" si="4607"/>
        <v/>
      </c>
      <c r="H2611" s="4" t="str">
        <f t="shared" si="4608"/>
        <v/>
      </c>
      <c r="I2611" s="4" t="str">
        <f t="shared" si="4609"/>
        <v/>
      </c>
      <c r="J2611" s="4" t="str">
        <f t="shared" si="4610"/>
        <v/>
      </c>
      <c r="K2611" s="4" t="str">
        <f t="shared" si="4611"/>
        <v/>
      </c>
      <c r="L2611" s="4" t="str">
        <f t="shared" si="4612"/>
        <v/>
      </c>
      <c r="M2611" s="4" t="str">
        <f t="shared" si="4613"/>
        <v/>
      </c>
      <c r="N2611" s="4" t="str">
        <f t="shared" si="4614"/>
        <v/>
      </c>
      <c r="O2611" s="4" t="str">
        <f t="shared" si="4615"/>
        <v/>
      </c>
      <c r="P2611" s="4" t="str">
        <f t="shared" si="4616"/>
        <v/>
      </c>
      <c r="Q2611" s="4" t="str">
        <f t="shared" si="4617"/>
        <v/>
      </c>
      <c r="R2611" s="4" t="str">
        <f t="shared" si="4618"/>
        <v/>
      </c>
      <c r="S2611" s="4" t="str">
        <f t="shared" si="4619"/>
        <v/>
      </c>
      <c r="T2611" s="4" t="str">
        <f t="shared" si="4620"/>
        <v/>
      </c>
      <c r="U2611" s="4" t="str">
        <f t="shared" si="4621"/>
        <v/>
      </c>
      <c r="V2611" s="4" t="str">
        <f t="shared" si="4622"/>
        <v>IKAT</v>
      </c>
      <c r="W2611" s="4" t="str">
        <f t="shared" si="4623"/>
        <v/>
      </c>
      <c r="X2611" s="4" t="str">
        <f t="shared" si="4624"/>
        <v/>
      </c>
      <c r="Y2611" s="4">
        <f t="shared" si="4625"/>
        <v>7</v>
      </c>
      <c r="Z2611" s="4" t="str">
        <f t="shared" si="4626"/>
        <v>-</v>
      </c>
      <c r="AA2611" s="4" t="str">
        <f t="shared" si="4627"/>
        <v/>
      </c>
      <c r="AB2611" s="4" t="str">
        <f t="shared" si="4628"/>
        <v/>
      </c>
      <c r="AC2611" s="4" t="str">
        <f t="shared" si="4629"/>
        <v/>
      </c>
      <c r="AD2611" s="4" t="str">
        <f t="shared" si="4630"/>
        <v/>
      </c>
      <c r="AE2611" s="4" t="str">
        <f t="shared" si="4631"/>
        <v/>
      </c>
      <c r="AF2611" s="4">
        <f t="shared" si="4632"/>
        <v>4</v>
      </c>
      <c r="AG2611" s="4">
        <f t="shared" si="4633"/>
        <v>37</v>
      </c>
      <c r="AH2611" s="4">
        <f t="shared" si="4634"/>
        <v>33</v>
      </c>
      <c r="AI2611" s="4" t="str">
        <f t="shared" si="4635"/>
        <v>1PCS</v>
      </c>
      <c r="AJ2611" s="4" t="str">
        <f t="shared" si="4636"/>
        <v>-1PCS</v>
      </c>
      <c r="AK2611" s="4" t="str" cm="1">
        <f t="array" ref="AK2611">LEFT(AR2611,SUM(LEN(AR2611)-LEN(SUBSTITUTE(AR2611,{"0";"1";"2";"3";"4";"5";"6";"7";"8";"9"},""))))</f>
        <v>1</v>
      </c>
      <c r="AL2611" s="4">
        <f t="shared" si="4640"/>
        <v>13</v>
      </c>
      <c r="AM2611" s="4" t="b">
        <f>LEFT(AR2611,1)=AK2611</f>
        <v>1</v>
      </c>
      <c r="AN2611" s="4" t="str">
        <f t="shared" si="4643"/>
        <v>PCS</v>
      </c>
      <c r="AO2611" s="4" t="b">
        <f t="shared" si="4641"/>
        <v>0</v>
      </c>
      <c r="AP2611" s="4" t="b">
        <f t="shared" si="4637"/>
        <v>0</v>
      </c>
      <c r="AQ2611" s="5" t="str">
        <f t="shared" si="4638"/>
        <v>SIKAT GIGI FORMULA DOUBLE ACTION</v>
      </c>
      <c r="AR2611" s="4" t="str">
        <f t="shared" si="4639"/>
        <v>1PCS</v>
      </c>
      <c r="AS2611" t="s">
        <v>3600</v>
      </c>
      <c r="AT2611" s="1" t="s">
        <v>3601</v>
      </c>
      <c r="AU2611" s="4" t="str">
        <f t="shared" ca="1" si="4644"/>
        <v/>
      </c>
      <c r="AV2611">
        <v>3500</v>
      </c>
      <c r="AW2611">
        <v>3500</v>
      </c>
      <c r="AX2611">
        <v>2709</v>
      </c>
      <c r="AY2611" t="str">
        <f t="shared" si="4598"/>
        <v>8991102020152</v>
      </c>
      <c r="AZ2611" t="str">
        <f t="shared" si="4642"/>
        <v>SIKAT GIGI FORMULA DOUBLE ACTION</v>
      </c>
      <c r="BA2611" t="s">
        <v>4301</v>
      </c>
      <c r="BB2611" t="s">
        <v>4301</v>
      </c>
      <c r="BC2611" s="9" t="str" cm="1">
        <f t="array" aca="1" ref="BC2611" ca="1">LEFT(AR2611,MATCH(FALSE,ISNUMBER(MID(AR2611,ROW(INDIRECT("1:"&amp;LEN(AR2611)+1)), 1) *1),0) -1)</f>
        <v>1</v>
      </c>
      <c r="BD2611" s="1"/>
      <c r="BF2611" s="21"/>
      <c r="BK2611" s="1"/>
      <c r="BM2611" s="1"/>
      <c r="BN2611" s="1"/>
      <c r="BR2611" s="22"/>
      <c r="BS2611">
        <v>0</v>
      </c>
      <c r="BT2611" s="1" t="s">
        <v>5103</v>
      </c>
    </row>
    <row r="2612" spans="1:72">
      <c r="A2612" s="4" t="str">
        <f t="shared" si="4601"/>
        <v/>
      </c>
      <c r="B2612" s="4" t="str">
        <f t="shared" si="4602"/>
        <v>PCS</v>
      </c>
      <c r="C2612" s="4" t="str">
        <f t="shared" si="4603"/>
        <v/>
      </c>
      <c r="D2612" s="4" t="str">
        <f t="shared" si="4604"/>
        <v/>
      </c>
      <c r="E2612" s="4" t="str">
        <f t="shared" si="4605"/>
        <v/>
      </c>
      <c r="F2612" s="4" t="str">
        <f t="shared" si="4606"/>
        <v/>
      </c>
      <c r="G2612" s="4" t="str">
        <f t="shared" si="4607"/>
        <v/>
      </c>
      <c r="H2612" s="4" t="str">
        <f t="shared" si="4608"/>
        <v/>
      </c>
      <c r="I2612" s="4" t="str">
        <f t="shared" si="4609"/>
        <v/>
      </c>
      <c r="J2612" s="4" t="str">
        <f t="shared" si="4610"/>
        <v/>
      </c>
      <c r="K2612" s="4" t="str">
        <f t="shared" si="4611"/>
        <v/>
      </c>
      <c r="L2612" s="4" t="str">
        <f t="shared" si="4612"/>
        <v/>
      </c>
      <c r="M2612" s="4" t="str">
        <f t="shared" si="4613"/>
        <v/>
      </c>
      <c r="N2612" s="4" t="str">
        <f t="shared" si="4614"/>
        <v/>
      </c>
      <c r="O2612" s="4" t="str">
        <f t="shared" si="4615"/>
        <v/>
      </c>
      <c r="P2612" s="4" t="str">
        <f t="shared" si="4616"/>
        <v/>
      </c>
      <c r="Q2612" s="4" t="str">
        <f t="shared" si="4617"/>
        <v/>
      </c>
      <c r="R2612" s="4" t="str">
        <f t="shared" si="4618"/>
        <v/>
      </c>
      <c r="S2612" s="4" t="str">
        <f t="shared" si="4619"/>
        <v/>
      </c>
      <c r="T2612" s="4" t="str">
        <f t="shared" si="4620"/>
        <v/>
      </c>
      <c r="U2612" s="4" t="str">
        <f t="shared" si="4621"/>
        <v/>
      </c>
      <c r="V2612" s="4" t="str">
        <f t="shared" si="4622"/>
        <v>IKAT</v>
      </c>
      <c r="W2612" s="4" t="str">
        <f t="shared" si="4623"/>
        <v/>
      </c>
      <c r="X2612" s="4" t="str">
        <f t="shared" si="4624"/>
        <v/>
      </c>
      <c r="Y2612" s="4">
        <f t="shared" si="4625"/>
        <v>7</v>
      </c>
      <c r="Z2612" s="4" t="str">
        <f t="shared" si="4626"/>
        <v>-</v>
      </c>
      <c r="AA2612" s="4" t="str">
        <f t="shared" si="4627"/>
        <v/>
      </c>
      <c r="AB2612" s="4" t="str">
        <f t="shared" si="4628"/>
        <v/>
      </c>
      <c r="AC2612" s="4" t="str">
        <f t="shared" si="4629"/>
        <v/>
      </c>
      <c r="AD2612" s="4" t="str">
        <f t="shared" si="4630"/>
        <v/>
      </c>
      <c r="AE2612" s="4" t="str">
        <f t="shared" si="4631"/>
        <v/>
      </c>
      <c r="AF2612" s="4">
        <f t="shared" si="4632"/>
        <v>4</v>
      </c>
      <c r="AG2612" s="4">
        <f t="shared" si="4633"/>
        <v>30</v>
      </c>
      <c r="AH2612" s="4">
        <f t="shared" si="4634"/>
        <v>26</v>
      </c>
      <c r="AI2612" s="4" t="str">
        <f t="shared" si="4635"/>
        <v>1PCS</v>
      </c>
      <c r="AJ2612" s="4" t="str">
        <f t="shared" si="4636"/>
        <v>-1PCS</v>
      </c>
      <c r="AK2612" s="4" t="str" cm="1">
        <f t="array" ref="AK2612">LEFT(AR2612,SUM(LEN(AR2612)-LEN(SUBSTITUTE(AR2612,{"0";"1";"2";"3";"4";"5";"6";"7";"8";"9"},""))))</f>
        <v>1</v>
      </c>
      <c r="AL2612" s="4">
        <f t="shared" si="4640"/>
        <v>13</v>
      </c>
      <c r="AM2612" s="4" t="b">
        <f>LEFT(AR2612,1)=AK2612</f>
        <v>1</v>
      </c>
      <c r="AN2612" s="4" t="str">
        <f t="shared" si="4643"/>
        <v>PCS</v>
      </c>
      <c r="AO2612" s="4" t="b">
        <f t="shared" si="4641"/>
        <v>0</v>
      </c>
      <c r="AP2612" s="4" t="b">
        <f t="shared" si="4637"/>
        <v>0</v>
      </c>
      <c r="AQ2612" s="5" t="str">
        <f t="shared" si="4638"/>
        <v>SIKAT GIGI FORMULA RIPPLE</v>
      </c>
      <c r="AR2612" s="4" t="str">
        <f t="shared" si="4639"/>
        <v>1PCS</v>
      </c>
      <c r="AS2612" t="s">
        <v>3602</v>
      </c>
      <c r="AT2612" s="1" t="s">
        <v>3603</v>
      </c>
      <c r="AU2612" s="4" t="str">
        <f t="shared" ca="1" si="4644"/>
        <v/>
      </c>
      <c r="AV2612">
        <v>3500</v>
      </c>
      <c r="AW2612">
        <v>3500</v>
      </c>
      <c r="AX2612">
        <v>2709</v>
      </c>
      <c r="AY2612" t="str">
        <f t="shared" si="4598"/>
        <v>8991102022347</v>
      </c>
      <c r="AZ2612" t="str">
        <f t="shared" si="4642"/>
        <v>SIKAT GIGI FORMULA RIPPLE</v>
      </c>
      <c r="BA2612" t="s">
        <v>4301</v>
      </c>
      <c r="BB2612" t="s">
        <v>4301</v>
      </c>
      <c r="BC2612" s="9" t="str" cm="1">
        <f t="array" aca="1" ref="BC2612" ca="1">LEFT(AR2612,MATCH(FALSE,ISNUMBER(MID(AR2612,ROW(INDIRECT("1:"&amp;LEN(AR2612)+1)), 1) *1),0) -1)</f>
        <v>1</v>
      </c>
      <c r="BD2612" s="1"/>
      <c r="BF2612" s="21"/>
      <c r="BK2612" s="1"/>
      <c r="BM2612" s="1"/>
      <c r="BN2612" s="1"/>
      <c r="BR2612" s="22"/>
      <c r="BS2612">
        <v>0</v>
      </c>
      <c r="BT2612" s="1" t="s">
        <v>5103</v>
      </c>
    </row>
    <row r="2613" spans="1:72">
      <c r="A2613" s="4" t="str">
        <f t="shared" si="4601"/>
        <v/>
      </c>
      <c r="B2613" s="4" t="str">
        <f t="shared" si="4602"/>
        <v>PCS</v>
      </c>
      <c r="C2613" s="4" t="str">
        <f t="shared" si="4603"/>
        <v/>
      </c>
      <c r="D2613" s="4" t="str">
        <f t="shared" si="4604"/>
        <v/>
      </c>
      <c r="E2613" s="4" t="str">
        <f t="shared" si="4605"/>
        <v/>
      </c>
      <c r="F2613" s="4" t="str">
        <f t="shared" si="4606"/>
        <v/>
      </c>
      <c r="G2613" s="4" t="str">
        <f t="shared" si="4607"/>
        <v/>
      </c>
      <c r="H2613" s="4" t="str">
        <f t="shared" si="4608"/>
        <v/>
      </c>
      <c r="I2613" s="4" t="str">
        <f t="shared" si="4609"/>
        <v/>
      </c>
      <c r="J2613" s="4" t="str">
        <f t="shared" si="4610"/>
        <v/>
      </c>
      <c r="K2613" s="4" t="str">
        <f t="shared" si="4611"/>
        <v/>
      </c>
      <c r="L2613" s="4" t="str">
        <f t="shared" si="4612"/>
        <v/>
      </c>
      <c r="M2613" s="4" t="str">
        <f t="shared" si="4613"/>
        <v/>
      </c>
      <c r="N2613" s="4" t="str">
        <f t="shared" si="4614"/>
        <v/>
      </c>
      <c r="O2613" s="4" t="str">
        <f t="shared" si="4615"/>
        <v/>
      </c>
      <c r="P2613" s="4" t="str">
        <f t="shared" si="4616"/>
        <v/>
      </c>
      <c r="Q2613" s="4" t="str">
        <f t="shared" si="4617"/>
        <v/>
      </c>
      <c r="R2613" s="4" t="str">
        <f t="shared" si="4618"/>
        <v/>
      </c>
      <c r="S2613" s="4" t="str">
        <f t="shared" si="4619"/>
        <v/>
      </c>
      <c r="T2613" s="4" t="str">
        <f t="shared" si="4620"/>
        <v>PACK</v>
      </c>
      <c r="U2613" s="4" t="str">
        <f t="shared" si="4621"/>
        <v/>
      </c>
      <c r="V2613" s="4" t="str">
        <f t="shared" si="4622"/>
        <v>IKAT</v>
      </c>
      <c r="W2613" s="4" t="str">
        <f t="shared" si="4623"/>
        <v/>
      </c>
      <c r="X2613" s="4" t="str">
        <f t="shared" si="4624"/>
        <v/>
      </c>
      <c r="Y2613" s="4">
        <f t="shared" si="4625"/>
        <v>11</v>
      </c>
      <c r="Z2613" s="4" t="str">
        <f t="shared" si="4626"/>
        <v>-</v>
      </c>
      <c r="AA2613" s="4" t="str">
        <f t="shared" si="4627"/>
        <v>/</v>
      </c>
      <c r="AB2613" s="4" t="str">
        <f t="shared" si="4628"/>
        <v/>
      </c>
      <c r="AC2613" s="4" t="str">
        <f t="shared" si="4629"/>
        <v/>
      </c>
      <c r="AD2613" s="4" t="str">
        <f t="shared" si="4630"/>
        <v/>
      </c>
      <c r="AE2613" s="4" t="str">
        <f t="shared" si="4631"/>
        <v/>
      </c>
      <c r="AF2613" s="4">
        <f t="shared" si="4632"/>
        <v>10</v>
      </c>
      <c r="AG2613" s="4">
        <f t="shared" si="4633"/>
        <v>36</v>
      </c>
      <c r="AH2613" s="4">
        <f t="shared" si="4634"/>
        <v>26</v>
      </c>
      <c r="AI2613" s="4" t="str">
        <f t="shared" si="4635"/>
        <v>PACK</v>
      </c>
      <c r="AJ2613" s="4" t="str">
        <f t="shared" si="4636"/>
        <v>/PACK</v>
      </c>
      <c r="AK2613" s="4" t="str" cm="1">
        <f t="array" ref="AK2613">LEFT(AR2613,SUM(LEN(AR2613)-LEN(SUBSTITUTE(AR2613,{"0";"1";"2";"3";"4";"5";"6";"7";"8";"9"},""))))</f>
        <v>12</v>
      </c>
      <c r="AL2613" s="4">
        <f t="shared" si="4640"/>
        <v>13</v>
      </c>
      <c r="AM2613" s="4" t="b">
        <f>LEFT(AR2613,2)=AK2613</f>
        <v>1</v>
      </c>
      <c r="AN2613" s="4" t="str">
        <f>RIGHT(AI2613,4)</f>
        <v>PACK</v>
      </c>
      <c r="AO2613" s="4" t="b">
        <f t="shared" si="4641"/>
        <v>0</v>
      </c>
      <c r="AP2613" s="4" t="b">
        <f t="shared" si="4637"/>
        <v>0</v>
      </c>
      <c r="AQ2613" s="5" t="str">
        <f t="shared" si="4638"/>
        <v>SIKAT GIGI FORMULA SILVER</v>
      </c>
      <c r="AR2613" s="4" t="str">
        <f t="shared" si="4639"/>
        <v>12PCS/PACK</v>
      </c>
      <c r="AS2613" t="s">
        <v>3604</v>
      </c>
      <c r="AU2613" s="4" t="str">
        <f t="shared" ca="1" si="4644"/>
        <v/>
      </c>
      <c r="AV2613">
        <v>35500</v>
      </c>
      <c r="AW2613">
        <v>35500</v>
      </c>
      <c r="AX2613">
        <v>32500</v>
      </c>
      <c r="AY2613" t="str">
        <f t="shared" si="4598"/>
        <v>8000000002613</v>
      </c>
      <c r="AZ2613" t="str">
        <f t="shared" si="4642"/>
        <v>SIKAT GIGI FORMULA SILVER</v>
      </c>
      <c r="BA2613" t="s">
        <v>4301</v>
      </c>
      <c r="BB2613" t="s">
        <v>4301</v>
      </c>
      <c r="BC2613" s="4" t="str" cm="1">
        <f t="array" aca="1" ref="BC2613" ca="1">LEFT(AR2613,MATCH(FALSE,ISNUMBER(MID(AR2613,ROW(INDIRECT("1:"&amp;LEN(AR2613)+1)), 1) *1),0) -1)</f>
        <v>12</v>
      </c>
      <c r="BD2613" s="1"/>
      <c r="BF2613" s="21"/>
      <c r="BK2613" s="1"/>
      <c r="BM2613" s="1"/>
      <c r="BN2613" s="1"/>
      <c r="BR2613" s="22"/>
      <c r="BS2613">
        <v>0</v>
      </c>
      <c r="BT2613" s="1" t="s">
        <v>5103</v>
      </c>
    </row>
    <row r="2614" spans="1:72">
      <c r="A2614" s="4" t="str">
        <f t="shared" si="4601"/>
        <v/>
      </c>
      <c r="B2614" s="4" t="str">
        <f t="shared" si="4602"/>
        <v>PCS</v>
      </c>
      <c r="C2614" s="4" t="str">
        <f t="shared" si="4603"/>
        <v/>
      </c>
      <c r="D2614" s="4" t="str">
        <f t="shared" si="4604"/>
        <v/>
      </c>
      <c r="E2614" s="4" t="str">
        <f t="shared" si="4605"/>
        <v/>
      </c>
      <c r="F2614" s="4" t="str">
        <f t="shared" si="4606"/>
        <v/>
      </c>
      <c r="G2614" s="4" t="str">
        <f t="shared" si="4607"/>
        <v/>
      </c>
      <c r="H2614" s="4" t="str">
        <f t="shared" si="4608"/>
        <v/>
      </c>
      <c r="I2614" s="4" t="str">
        <f t="shared" si="4609"/>
        <v/>
      </c>
      <c r="J2614" s="4" t="str">
        <f t="shared" si="4610"/>
        <v/>
      </c>
      <c r="K2614" s="4" t="str">
        <f t="shared" si="4611"/>
        <v/>
      </c>
      <c r="L2614" s="4" t="str">
        <f t="shared" si="4612"/>
        <v/>
      </c>
      <c r="M2614" s="4" t="str">
        <f t="shared" si="4613"/>
        <v/>
      </c>
      <c r="N2614" s="4" t="str">
        <f t="shared" si="4614"/>
        <v/>
      </c>
      <c r="O2614" s="4" t="str">
        <f t="shared" si="4615"/>
        <v/>
      </c>
      <c r="P2614" s="4" t="str">
        <f t="shared" si="4616"/>
        <v/>
      </c>
      <c r="Q2614" s="4" t="str">
        <f t="shared" si="4617"/>
        <v/>
      </c>
      <c r="R2614" s="4" t="str">
        <f t="shared" si="4618"/>
        <v/>
      </c>
      <c r="S2614" s="4" t="str">
        <f t="shared" si="4619"/>
        <v/>
      </c>
      <c r="T2614" s="4" t="str">
        <f t="shared" si="4620"/>
        <v/>
      </c>
      <c r="U2614" s="4" t="str">
        <f t="shared" si="4621"/>
        <v/>
      </c>
      <c r="V2614" s="4" t="str">
        <f t="shared" si="4622"/>
        <v>IKAT</v>
      </c>
      <c r="W2614" s="4" t="str">
        <f t="shared" si="4623"/>
        <v/>
      </c>
      <c r="X2614" s="4" t="str">
        <f t="shared" si="4624"/>
        <v/>
      </c>
      <c r="Y2614" s="4">
        <f t="shared" si="4625"/>
        <v>7</v>
      </c>
      <c r="Z2614" s="4" t="str">
        <f t="shared" si="4626"/>
        <v>-</v>
      </c>
      <c r="AA2614" s="4" t="str">
        <f t="shared" si="4627"/>
        <v/>
      </c>
      <c r="AB2614" s="4" t="str">
        <f t="shared" si="4628"/>
        <v/>
      </c>
      <c r="AC2614" s="4" t="str">
        <f t="shared" si="4629"/>
        <v/>
      </c>
      <c r="AD2614" s="4" t="str">
        <f t="shared" si="4630"/>
        <v/>
      </c>
      <c r="AE2614" s="4" t="str">
        <f t="shared" si="4631"/>
        <v/>
      </c>
      <c r="AF2614" s="4">
        <f t="shared" si="4632"/>
        <v>4</v>
      </c>
      <c r="AG2614" s="4">
        <f t="shared" si="4633"/>
        <v>30</v>
      </c>
      <c r="AH2614" s="4">
        <f t="shared" si="4634"/>
        <v>26</v>
      </c>
      <c r="AI2614" s="4" t="str">
        <f t="shared" si="4635"/>
        <v>1PCS</v>
      </c>
      <c r="AJ2614" s="4" t="str">
        <f t="shared" si="4636"/>
        <v>-1PCS</v>
      </c>
      <c r="AK2614" s="4" t="str" cm="1">
        <f t="array" ref="AK2614">LEFT(AR2614,SUM(LEN(AR2614)-LEN(SUBSTITUTE(AR2614,{"0";"1";"2";"3";"4";"5";"6";"7";"8";"9"},""))))</f>
        <v>1</v>
      </c>
      <c r="AL2614" s="4">
        <f t="shared" si="4640"/>
        <v>13</v>
      </c>
      <c r="AM2614" s="4" t="b">
        <f>LEFT(AR2614,1)=AK2614</f>
        <v>1</v>
      </c>
      <c r="AN2614" s="4" t="str">
        <f>RIGHT(AI2614,3)</f>
        <v>PCS</v>
      </c>
      <c r="AO2614" s="4" t="b">
        <f t="shared" si="4641"/>
        <v>0</v>
      </c>
      <c r="AP2614" s="4" t="b">
        <f t="shared" si="4637"/>
        <v>0</v>
      </c>
      <c r="AQ2614" s="5" t="str">
        <f t="shared" si="4638"/>
        <v>SIKAT GIGI FORMULA TRENDY</v>
      </c>
      <c r="AR2614" s="4" t="str">
        <f t="shared" si="4639"/>
        <v>1PCS</v>
      </c>
      <c r="AS2614" t="s">
        <v>3607</v>
      </c>
      <c r="AT2614" s="1" t="s">
        <v>3608</v>
      </c>
      <c r="AU2614" s="4" t="str">
        <f t="shared" ca="1" si="4644"/>
        <v/>
      </c>
      <c r="AV2614">
        <v>3500</v>
      </c>
      <c r="AW2614">
        <v>3500</v>
      </c>
      <c r="AX2614">
        <v>2700</v>
      </c>
      <c r="AY2614" t="str">
        <f t="shared" si="4598"/>
        <v>8991102020459</v>
      </c>
      <c r="AZ2614" t="str">
        <f t="shared" si="4642"/>
        <v>SIKAT GIGI FORMULA TRENDY</v>
      </c>
      <c r="BA2614" t="s">
        <v>4301</v>
      </c>
      <c r="BB2614" t="s">
        <v>4301</v>
      </c>
      <c r="BC2614" s="9" t="str" cm="1">
        <f t="array" aca="1" ref="BC2614" ca="1">LEFT(AR2614,MATCH(FALSE,ISNUMBER(MID(AR2614,ROW(INDIRECT("1:"&amp;LEN(AR2614)+1)), 1) *1),0) -1)</f>
        <v>1</v>
      </c>
      <c r="BD2614" s="1"/>
      <c r="BF2614" s="21"/>
      <c r="BK2614" s="1"/>
      <c r="BM2614" s="1"/>
      <c r="BN2614" s="1"/>
      <c r="BR2614" s="22"/>
      <c r="BS2614">
        <v>0</v>
      </c>
      <c r="BT2614" s="1" t="s">
        <v>5103</v>
      </c>
    </row>
    <row r="2615" spans="1:72">
      <c r="A2615" s="4" t="str">
        <f t="shared" si="4601"/>
        <v/>
      </c>
      <c r="B2615" s="4" t="str">
        <f t="shared" si="4602"/>
        <v>PCS</v>
      </c>
      <c r="C2615" s="4" t="str">
        <f t="shared" si="4603"/>
        <v/>
      </c>
      <c r="D2615" s="4" t="str">
        <f t="shared" si="4604"/>
        <v/>
      </c>
      <c r="E2615" s="4" t="str">
        <f t="shared" si="4605"/>
        <v/>
      </c>
      <c r="F2615" s="4" t="str">
        <f t="shared" si="4606"/>
        <v/>
      </c>
      <c r="G2615" s="4" t="str">
        <f t="shared" si="4607"/>
        <v/>
      </c>
      <c r="H2615" s="4" t="str">
        <f t="shared" si="4608"/>
        <v/>
      </c>
      <c r="I2615" s="4" t="str">
        <f t="shared" si="4609"/>
        <v/>
      </c>
      <c r="J2615" s="4" t="str">
        <f t="shared" si="4610"/>
        <v/>
      </c>
      <c r="K2615" s="4" t="str">
        <f t="shared" si="4611"/>
        <v/>
      </c>
      <c r="L2615" s="4" t="str">
        <f t="shared" si="4612"/>
        <v/>
      </c>
      <c r="M2615" s="4" t="str">
        <f t="shared" si="4613"/>
        <v/>
      </c>
      <c r="N2615" s="4" t="str">
        <f t="shared" si="4614"/>
        <v/>
      </c>
      <c r="O2615" s="4" t="str">
        <f t="shared" si="4615"/>
        <v/>
      </c>
      <c r="P2615" s="4" t="str">
        <f t="shared" si="4616"/>
        <v/>
      </c>
      <c r="Q2615" s="4" t="str">
        <f t="shared" si="4617"/>
        <v/>
      </c>
      <c r="R2615" s="4" t="str">
        <f t="shared" si="4618"/>
        <v/>
      </c>
      <c r="S2615" s="4" t="str">
        <f t="shared" si="4619"/>
        <v/>
      </c>
      <c r="T2615" s="4" t="str">
        <f t="shared" si="4620"/>
        <v/>
      </c>
      <c r="U2615" s="4" t="str">
        <f t="shared" si="4621"/>
        <v/>
      </c>
      <c r="V2615" s="4" t="str">
        <f t="shared" si="4622"/>
        <v>IKAT</v>
      </c>
      <c r="W2615" s="4" t="str">
        <f t="shared" si="4623"/>
        <v/>
      </c>
      <c r="X2615" s="4" t="str">
        <f t="shared" si="4624"/>
        <v/>
      </c>
      <c r="Y2615" s="4">
        <f t="shared" si="4625"/>
        <v>7</v>
      </c>
      <c r="Z2615" s="4" t="str">
        <f t="shared" si="4626"/>
        <v>-</v>
      </c>
      <c r="AA2615" s="4" t="str">
        <f t="shared" si="4627"/>
        <v/>
      </c>
      <c r="AB2615" s="4" t="str">
        <f t="shared" si="4628"/>
        <v/>
      </c>
      <c r="AC2615" s="4" t="str">
        <f t="shared" si="4629"/>
        <v/>
      </c>
      <c r="AD2615" s="4" t="str">
        <f t="shared" si="4630"/>
        <v/>
      </c>
      <c r="AE2615" s="4" t="str">
        <f t="shared" si="4631"/>
        <v/>
      </c>
      <c r="AF2615" s="4">
        <f t="shared" si="4632"/>
        <v>4</v>
      </c>
      <c r="AG2615" s="4">
        <f t="shared" si="4633"/>
        <v>36</v>
      </c>
      <c r="AH2615" s="4">
        <f t="shared" si="4634"/>
        <v>32</v>
      </c>
      <c r="AI2615" s="4" t="str">
        <f t="shared" si="4635"/>
        <v>1PCS</v>
      </c>
      <c r="AJ2615" s="4" t="str">
        <f t="shared" si="4636"/>
        <v>-1PCS</v>
      </c>
      <c r="AK2615" s="4" t="str" cm="1">
        <f t="array" ref="AK2615">LEFT(AR2615,SUM(LEN(AR2615)-LEN(SUBSTITUTE(AR2615,{"0";"1";"2";"3";"4";"5";"6";"7";"8";"9"},""))))</f>
        <v>1</v>
      </c>
      <c r="AL2615" s="4">
        <f t="shared" si="4640"/>
        <v>13</v>
      </c>
      <c r="AM2615" s="4" t="b">
        <f>LEFT(AR2615,1)=AK2615</f>
        <v>1</v>
      </c>
      <c r="AN2615" s="4" t="str">
        <f>RIGHT(AI2615,3)</f>
        <v>PCS</v>
      </c>
      <c r="AO2615" s="4" t="b">
        <f t="shared" si="4641"/>
        <v>0</v>
      </c>
      <c r="AP2615" s="4" t="b">
        <f t="shared" si="4637"/>
        <v>0</v>
      </c>
      <c r="AQ2615" s="5" t="str">
        <f t="shared" si="4638"/>
        <v>SIKAT GIGI FORMULA TRENDY BLING</v>
      </c>
      <c r="AR2615" s="4" t="str">
        <f t="shared" si="4639"/>
        <v>1PCS</v>
      </c>
      <c r="AS2615" t="s">
        <v>3605</v>
      </c>
      <c r="AT2615" s="1" t="s">
        <v>3606</v>
      </c>
      <c r="AU2615" s="4" t="str">
        <f t="shared" ca="1" si="4644"/>
        <v/>
      </c>
      <c r="AV2615">
        <v>3500</v>
      </c>
      <c r="AW2615">
        <v>3500</v>
      </c>
      <c r="AX2615">
        <v>3000</v>
      </c>
      <c r="AY2615" t="str">
        <f t="shared" si="4598"/>
        <v>8991102021685</v>
      </c>
      <c r="AZ2615" t="str">
        <f t="shared" si="4642"/>
        <v>SIKAT GIGI FORMULA TRENDY BLING</v>
      </c>
      <c r="BA2615" t="s">
        <v>4301</v>
      </c>
      <c r="BB2615" t="s">
        <v>4301</v>
      </c>
      <c r="BC2615" s="9" t="str" cm="1">
        <f t="array" aca="1" ref="BC2615" ca="1">LEFT(AR2615,MATCH(FALSE,ISNUMBER(MID(AR2615,ROW(INDIRECT("1:"&amp;LEN(AR2615)+1)), 1) *1),0) -1)</f>
        <v>1</v>
      </c>
      <c r="BD2615" s="1"/>
      <c r="BF2615" s="21"/>
      <c r="BK2615" s="1"/>
      <c r="BM2615" s="1"/>
      <c r="BN2615" s="1"/>
      <c r="BR2615" s="22"/>
      <c r="BS2615">
        <v>0</v>
      </c>
      <c r="BT2615" s="1" t="s">
        <v>5103</v>
      </c>
    </row>
    <row r="2616" spans="1:72">
      <c r="A2616" s="4" t="str">
        <f t="shared" si="4601"/>
        <v/>
      </c>
      <c r="B2616" s="4" t="str">
        <f t="shared" si="4602"/>
        <v>PCS</v>
      </c>
      <c r="C2616" s="4" t="str">
        <f t="shared" si="4603"/>
        <v/>
      </c>
      <c r="D2616" s="4" t="str">
        <f t="shared" si="4604"/>
        <v/>
      </c>
      <c r="E2616" s="4" t="str">
        <f t="shared" si="4605"/>
        <v/>
      </c>
      <c r="F2616" s="4" t="str">
        <f t="shared" si="4606"/>
        <v/>
      </c>
      <c r="G2616" s="4" t="str">
        <f t="shared" si="4607"/>
        <v/>
      </c>
      <c r="H2616" s="4" t="str">
        <f t="shared" si="4608"/>
        <v/>
      </c>
      <c r="I2616" s="4" t="str">
        <f t="shared" si="4609"/>
        <v/>
      </c>
      <c r="J2616" s="4" t="str">
        <f t="shared" si="4610"/>
        <v/>
      </c>
      <c r="K2616" s="4" t="str">
        <f t="shared" si="4611"/>
        <v/>
      </c>
      <c r="L2616" s="4" t="str">
        <f t="shared" si="4612"/>
        <v/>
      </c>
      <c r="M2616" s="4" t="str">
        <f t="shared" si="4613"/>
        <v/>
      </c>
      <c r="N2616" s="4" t="str">
        <f t="shared" si="4614"/>
        <v/>
      </c>
      <c r="O2616" s="4" t="str">
        <f t="shared" si="4615"/>
        <v/>
      </c>
      <c r="P2616" s="4" t="str">
        <f t="shared" si="4616"/>
        <v/>
      </c>
      <c r="Q2616" s="4" t="str">
        <f t="shared" si="4617"/>
        <v/>
      </c>
      <c r="R2616" s="4" t="str">
        <f t="shared" si="4618"/>
        <v/>
      </c>
      <c r="S2616" s="4" t="str">
        <f t="shared" si="4619"/>
        <v/>
      </c>
      <c r="T2616" s="4" t="str">
        <f t="shared" si="4620"/>
        <v/>
      </c>
      <c r="U2616" s="4" t="str">
        <f t="shared" si="4621"/>
        <v/>
      </c>
      <c r="V2616" s="4" t="str">
        <f t="shared" si="4622"/>
        <v>IKAT</v>
      </c>
      <c r="W2616" s="4" t="str">
        <f t="shared" si="4623"/>
        <v/>
      </c>
      <c r="X2616" s="4" t="str">
        <f t="shared" si="4624"/>
        <v/>
      </c>
      <c r="Y2616" s="4">
        <f t="shared" si="4625"/>
        <v>7</v>
      </c>
      <c r="Z2616" s="4" t="str">
        <f t="shared" si="4626"/>
        <v>-</v>
      </c>
      <c r="AA2616" s="4" t="str">
        <f t="shared" si="4627"/>
        <v/>
      </c>
      <c r="AB2616" s="4" t="str">
        <f t="shared" si="4628"/>
        <v/>
      </c>
      <c r="AC2616" s="4" t="str">
        <f t="shared" si="4629"/>
        <v/>
      </c>
      <c r="AD2616" s="4" t="str">
        <f t="shared" si="4630"/>
        <v/>
      </c>
      <c r="AE2616" s="4" t="str">
        <f t="shared" si="4631"/>
        <v/>
      </c>
      <c r="AF2616" s="4">
        <f t="shared" si="4632"/>
        <v>4</v>
      </c>
      <c r="AG2616" s="4">
        <f t="shared" si="4633"/>
        <v>31</v>
      </c>
      <c r="AH2616" s="4">
        <f t="shared" si="4634"/>
        <v>27</v>
      </c>
      <c r="AI2616" s="4" t="str">
        <f t="shared" si="4635"/>
        <v>1PCS</v>
      </c>
      <c r="AJ2616" s="4" t="str">
        <f t="shared" si="4636"/>
        <v>-1PCS</v>
      </c>
      <c r="AK2616" s="4" t="str" cm="1">
        <f t="array" ref="AK2616">LEFT(AR2616,SUM(LEN(AR2616)-LEN(SUBSTITUTE(AR2616,{"0";"1";"2";"3";"4";"5";"6";"7";"8";"9"},""))))</f>
        <v>1</v>
      </c>
      <c r="AL2616" s="4">
        <f t="shared" si="4640"/>
        <v>13</v>
      </c>
      <c r="AM2616" s="4" t="b">
        <f>LEFT(AR2616,1)=AK2616</f>
        <v>1</v>
      </c>
      <c r="AN2616" s="4" t="str">
        <f>RIGHT(AI2616,3)</f>
        <v>PCS</v>
      </c>
      <c r="AO2616" s="4" t="b">
        <f t="shared" si="4641"/>
        <v>0</v>
      </c>
      <c r="AP2616" s="4" t="b">
        <f t="shared" si="4637"/>
        <v>0</v>
      </c>
      <c r="AQ2616" s="5" t="str">
        <f t="shared" si="4638"/>
        <v>SIKAT GIGI FORMULA ZINGZAG</v>
      </c>
      <c r="AR2616" s="4" t="str">
        <f t="shared" si="4639"/>
        <v>1PCS</v>
      </c>
      <c r="AS2616" t="s">
        <v>3609</v>
      </c>
      <c r="AT2616" s="1" t="s">
        <v>3610</v>
      </c>
      <c r="AU2616" s="4" t="str">
        <f t="shared" ca="1" si="4644"/>
        <v/>
      </c>
      <c r="AV2616">
        <v>3500</v>
      </c>
      <c r="AW2616">
        <v>4000</v>
      </c>
      <c r="AX2616">
        <v>3050</v>
      </c>
      <c r="AY2616" t="str">
        <f t="shared" si="4598"/>
        <v>8991102024150</v>
      </c>
      <c r="AZ2616" t="str">
        <f t="shared" si="4642"/>
        <v>SIKAT GIGI FORMULA ZINGZAG</v>
      </c>
      <c r="BA2616" t="s">
        <v>4301</v>
      </c>
      <c r="BB2616" t="s">
        <v>4301</v>
      </c>
      <c r="BC2616" s="9" t="str" cm="1">
        <f t="array" aca="1" ref="BC2616" ca="1">LEFT(AR2616,MATCH(FALSE,ISNUMBER(MID(AR2616,ROW(INDIRECT("1:"&amp;LEN(AR2616)+1)), 1) *1),0) -1)</f>
        <v>1</v>
      </c>
      <c r="BD2616" s="1"/>
      <c r="BF2616" s="21"/>
      <c r="BK2616" s="1"/>
      <c r="BM2616" s="1"/>
      <c r="BN2616" s="1"/>
      <c r="BR2616" s="22"/>
      <c r="BS2616">
        <v>0</v>
      </c>
      <c r="BT2616" s="1" t="s">
        <v>5103</v>
      </c>
    </row>
    <row r="2617" spans="1:72">
      <c r="A2617" s="4" t="str">
        <f t="shared" si="4601"/>
        <v/>
      </c>
      <c r="B2617" s="4" t="str">
        <f t="shared" si="4602"/>
        <v>PCS</v>
      </c>
      <c r="C2617" s="4" t="str">
        <f t="shared" si="4603"/>
        <v/>
      </c>
      <c r="D2617" s="4" t="str">
        <f t="shared" si="4604"/>
        <v/>
      </c>
      <c r="E2617" s="4" t="str">
        <f t="shared" si="4605"/>
        <v/>
      </c>
      <c r="F2617" s="4" t="str">
        <f t="shared" si="4606"/>
        <v/>
      </c>
      <c r="G2617" s="4" t="str">
        <f t="shared" si="4607"/>
        <v/>
      </c>
      <c r="H2617" s="4" t="str">
        <f t="shared" si="4608"/>
        <v/>
      </c>
      <c r="I2617" s="4" t="str">
        <f t="shared" si="4609"/>
        <v/>
      </c>
      <c r="J2617" s="4" t="str">
        <f t="shared" si="4610"/>
        <v/>
      </c>
      <c r="K2617" s="4" t="str">
        <f t="shared" si="4611"/>
        <v/>
      </c>
      <c r="L2617" s="4" t="str">
        <f t="shared" si="4612"/>
        <v/>
      </c>
      <c r="M2617" s="4" t="str">
        <f t="shared" si="4613"/>
        <v/>
      </c>
      <c r="N2617" s="4" t="str">
        <f t="shared" si="4614"/>
        <v/>
      </c>
      <c r="O2617" s="4" t="str">
        <f t="shared" si="4615"/>
        <v/>
      </c>
      <c r="P2617" s="4" t="str">
        <f t="shared" si="4616"/>
        <v/>
      </c>
      <c r="Q2617" s="4" t="str">
        <f t="shared" si="4617"/>
        <v/>
      </c>
      <c r="R2617" s="4" t="str">
        <f t="shared" si="4618"/>
        <v/>
      </c>
      <c r="S2617" s="4" t="str">
        <f t="shared" si="4619"/>
        <v/>
      </c>
      <c r="T2617" s="4" t="str">
        <f t="shared" si="4620"/>
        <v/>
      </c>
      <c r="U2617" s="4" t="str">
        <f t="shared" si="4621"/>
        <v/>
      </c>
      <c r="V2617" s="4" t="str">
        <f t="shared" si="4622"/>
        <v>IKAT</v>
      </c>
      <c r="W2617" s="4" t="str">
        <f t="shared" si="4623"/>
        <v/>
      </c>
      <c r="X2617" s="4" t="str">
        <f t="shared" si="4624"/>
        <v/>
      </c>
      <c r="Y2617" s="4">
        <f t="shared" si="4625"/>
        <v>7</v>
      </c>
      <c r="Z2617" s="4" t="str">
        <f t="shared" si="4626"/>
        <v>-</v>
      </c>
      <c r="AA2617" s="4" t="str">
        <f t="shared" si="4627"/>
        <v/>
      </c>
      <c r="AB2617" s="4" t="str">
        <f t="shared" si="4628"/>
        <v/>
      </c>
      <c r="AC2617" s="4" t="str">
        <f t="shared" si="4629"/>
        <v/>
      </c>
      <c r="AD2617" s="4" t="str">
        <f t="shared" si="4630"/>
        <v/>
      </c>
      <c r="AE2617" s="4" t="str">
        <f t="shared" si="4631"/>
        <v/>
      </c>
      <c r="AF2617" s="4">
        <f t="shared" si="4632"/>
        <v>4</v>
      </c>
      <c r="AG2617" s="4">
        <f t="shared" si="4633"/>
        <v>23</v>
      </c>
      <c r="AH2617" s="4">
        <f t="shared" si="4634"/>
        <v>19</v>
      </c>
      <c r="AI2617" s="4" t="str">
        <f t="shared" si="4635"/>
        <v>1PCS</v>
      </c>
      <c r="AJ2617" s="4" t="str">
        <f t="shared" si="4636"/>
        <v>-1PCS</v>
      </c>
      <c r="AK2617" s="4" t="str" cm="1">
        <f t="array" ref="AK2617">LEFT(AR2617,SUM(LEN(AR2617)-LEN(SUBSTITUTE(AR2617,{"0";"1";"2";"3";"4";"5";"6";"7";"8";"9"},""))))</f>
        <v>1</v>
      </c>
      <c r="AL2617" s="4">
        <f t="shared" si="4640"/>
        <v>13</v>
      </c>
      <c r="AM2617" s="4" t="b">
        <f>LEFT(AR2617,1)=AK2617</f>
        <v>1</v>
      </c>
      <c r="AN2617" s="4" t="str">
        <f>RIGHT(AI2617,3)</f>
        <v>PCS</v>
      </c>
      <c r="AO2617" s="4" t="b">
        <f t="shared" si="4641"/>
        <v>0</v>
      </c>
      <c r="AP2617" s="4" t="b">
        <f t="shared" si="4637"/>
        <v>0</v>
      </c>
      <c r="AQ2617" s="5" t="str">
        <f t="shared" si="4638"/>
        <v>SIKAT GIGI LOBSTER</v>
      </c>
      <c r="AR2617" s="4" t="str">
        <f t="shared" si="4639"/>
        <v>1PCS</v>
      </c>
      <c r="AS2617" t="s">
        <v>3611</v>
      </c>
      <c r="AU2617" s="4" t="str">
        <f t="shared" ca="1" si="4644"/>
        <v/>
      </c>
      <c r="AV2617">
        <v>3000</v>
      </c>
      <c r="AW2617">
        <v>3000</v>
      </c>
      <c r="AX2617">
        <v>2611</v>
      </c>
      <c r="AY2617" t="str">
        <f t="shared" si="4598"/>
        <v>8000000002617</v>
      </c>
      <c r="AZ2617" t="str">
        <f t="shared" si="4642"/>
        <v>SIKAT GIGI LOBSTER</v>
      </c>
      <c r="BA2617" t="s">
        <v>4301</v>
      </c>
      <c r="BB2617" t="s">
        <v>4301</v>
      </c>
      <c r="BC2617" s="9" t="str" cm="1">
        <f t="array" aca="1" ref="BC2617" ca="1">LEFT(AR2617,MATCH(FALSE,ISNUMBER(MID(AR2617,ROW(INDIRECT("1:"&amp;LEN(AR2617)+1)), 1) *1),0) -1)</f>
        <v>1</v>
      </c>
      <c r="BD2617" s="1"/>
      <c r="BF2617" s="21"/>
      <c r="BK2617" s="1"/>
      <c r="BM2617" s="1"/>
      <c r="BN2617" s="1"/>
      <c r="BR2617" s="22"/>
      <c r="BS2617">
        <v>0</v>
      </c>
      <c r="BT2617" s="1" t="s">
        <v>5103</v>
      </c>
    </row>
    <row r="2618" spans="1:72">
      <c r="A2618" s="4" t="str">
        <f t="shared" si="4601"/>
        <v/>
      </c>
      <c r="B2618" s="4" t="str">
        <f t="shared" si="4602"/>
        <v>PCS</v>
      </c>
      <c r="C2618" s="4" t="str">
        <f t="shared" si="4603"/>
        <v/>
      </c>
      <c r="D2618" s="4" t="str">
        <f t="shared" si="4604"/>
        <v/>
      </c>
      <c r="E2618" s="4" t="str">
        <f t="shared" si="4605"/>
        <v/>
      </c>
      <c r="F2618" s="4" t="str">
        <f t="shared" si="4606"/>
        <v/>
      </c>
      <c r="G2618" s="4" t="str">
        <f t="shared" si="4607"/>
        <v/>
      </c>
      <c r="H2618" s="4" t="str">
        <f t="shared" si="4608"/>
        <v/>
      </c>
      <c r="I2618" s="4" t="str">
        <f t="shared" si="4609"/>
        <v/>
      </c>
      <c r="J2618" s="4" t="str">
        <f t="shared" si="4610"/>
        <v/>
      </c>
      <c r="K2618" s="4" t="str">
        <f t="shared" si="4611"/>
        <v/>
      </c>
      <c r="L2618" s="4" t="str">
        <f t="shared" si="4612"/>
        <v/>
      </c>
      <c r="M2618" s="4" t="str">
        <f t="shared" si="4613"/>
        <v/>
      </c>
      <c r="N2618" s="4" t="str">
        <f t="shared" si="4614"/>
        <v/>
      </c>
      <c r="O2618" s="4" t="str">
        <f t="shared" si="4615"/>
        <v/>
      </c>
      <c r="P2618" s="4" t="str">
        <f t="shared" si="4616"/>
        <v/>
      </c>
      <c r="Q2618" s="4" t="str">
        <f t="shared" si="4617"/>
        <v/>
      </c>
      <c r="R2618" s="4" t="str">
        <f t="shared" si="4618"/>
        <v/>
      </c>
      <c r="S2618" s="4" t="str">
        <f t="shared" si="4619"/>
        <v/>
      </c>
      <c r="T2618" s="4" t="str">
        <f t="shared" si="4620"/>
        <v>PACK</v>
      </c>
      <c r="U2618" s="4" t="str">
        <f t="shared" si="4621"/>
        <v/>
      </c>
      <c r="V2618" s="4" t="str">
        <f t="shared" si="4622"/>
        <v>IKAT</v>
      </c>
      <c r="W2618" s="4" t="str">
        <f t="shared" si="4623"/>
        <v/>
      </c>
      <c r="X2618" s="4" t="str">
        <f t="shared" si="4624"/>
        <v/>
      </c>
      <c r="Y2618" s="4">
        <f t="shared" si="4625"/>
        <v>11</v>
      </c>
      <c r="Z2618" s="4" t="str">
        <f t="shared" si="4626"/>
        <v>-</v>
      </c>
      <c r="AA2618" s="4" t="str">
        <f t="shared" si="4627"/>
        <v>/</v>
      </c>
      <c r="AB2618" s="4" t="str">
        <f t="shared" si="4628"/>
        <v/>
      </c>
      <c r="AC2618" s="4" t="str">
        <f t="shared" si="4629"/>
        <v/>
      </c>
      <c r="AD2618" s="4" t="str">
        <f t="shared" si="4630"/>
        <v/>
      </c>
      <c r="AE2618" s="4" t="str">
        <f t="shared" si="4631"/>
        <v/>
      </c>
      <c r="AF2618" s="4">
        <f t="shared" si="4632"/>
        <v>10</v>
      </c>
      <c r="AG2618" s="4">
        <f t="shared" si="4633"/>
        <v>36</v>
      </c>
      <c r="AH2618" s="4">
        <f t="shared" si="4634"/>
        <v>26</v>
      </c>
      <c r="AI2618" s="4" t="str">
        <f t="shared" si="4635"/>
        <v>PACK</v>
      </c>
      <c r="AJ2618" s="4" t="str">
        <f t="shared" si="4636"/>
        <v>/PACK</v>
      </c>
      <c r="AK2618" s="4" t="str" cm="1">
        <f t="array" ref="AK2618">LEFT(AR2618,SUM(LEN(AR2618)-LEN(SUBSTITUTE(AR2618,{"0";"1";"2";"3";"4";"5";"6";"7";"8";"9"},""))))</f>
        <v>12</v>
      </c>
      <c r="AL2618" s="4">
        <f t="shared" si="4640"/>
        <v>13</v>
      </c>
      <c r="AM2618" s="4" t="b">
        <f>LEFT(AR2618,2)=AK2618</f>
        <v>1</v>
      </c>
      <c r="AN2618" s="4" t="str">
        <f>RIGHT(AI2618,4)</f>
        <v>PACK</v>
      </c>
      <c r="AO2618" s="4" t="b">
        <f t="shared" si="4641"/>
        <v>1</v>
      </c>
      <c r="AP2618" s="4" t="b">
        <f t="shared" si="4637"/>
        <v>0</v>
      </c>
      <c r="AQ2618" s="5" t="str">
        <f t="shared" si="4638"/>
        <v>SIKAT GIGI PREMIER ACTION</v>
      </c>
      <c r="AR2618" s="4" t="str">
        <f t="shared" si="4639"/>
        <v>12PCS/PACK</v>
      </c>
      <c r="AS2618" t="s">
        <v>3612</v>
      </c>
      <c r="AU2618" s="4" t="str">
        <f t="shared" si="4644"/>
        <v>XXXX</v>
      </c>
      <c r="AV2618">
        <v>42000</v>
      </c>
      <c r="AW2618">
        <v>42000</v>
      </c>
      <c r="AX2618">
        <v>39000</v>
      </c>
      <c r="AY2618" t="str">
        <f t="shared" si="4598"/>
        <v>8000000002618</v>
      </c>
      <c r="AZ2618" t="str">
        <f t="shared" si="4642"/>
        <v>SIKAT GIGI PREMIER ACTION</v>
      </c>
      <c r="BA2618" t="s">
        <v>4301</v>
      </c>
      <c r="BB2618" t="s">
        <v>4301</v>
      </c>
      <c r="BC2618" s="4" t="str" cm="1">
        <f t="array" aca="1" ref="BC2618" ca="1">LEFT(AR2618,MATCH(FALSE,ISNUMBER(MID(AR2618,ROW(INDIRECT("1:"&amp;LEN(AR2618)+1)), 1) *1),0) -1)</f>
        <v>12</v>
      </c>
      <c r="BD2618" s="1"/>
      <c r="BF2618" s="21"/>
      <c r="BK2618" s="1"/>
      <c r="BM2618" s="1"/>
      <c r="BN2618" s="1"/>
      <c r="BR2618" s="22"/>
      <c r="BS2618">
        <v>0</v>
      </c>
      <c r="BT2618" s="1" t="s">
        <v>5103</v>
      </c>
    </row>
    <row r="2619" spans="1:72">
      <c r="A2619" s="4" t="str">
        <f t="shared" si="4601"/>
        <v/>
      </c>
      <c r="B2619" s="4" t="str">
        <f t="shared" si="4602"/>
        <v>PCS</v>
      </c>
      <c r="C2619" s="4" t="str">
        <f t="shared" si="4603"/>
        <v/>
      </c>
      <c r="D2619" s="4" t="str">
        <f t="shared" si="4604"/>
        <v/>
      </c>
      <c r="E2619" s="4" t="str">
        <f t="shared" si="4605"/>
        <v/>
      </c>
      <c r="F2619" s="4" t="str">
        <f t="shared" si="4606"/>
        <v/>
      </c>
      <c r="G2619" s="4" t="str">
        <f t="shared" si="4607"/>
        <v/>
      </c>
      <c r="H2619" s="4" t="str">
        <f t="shared" si="4608"/>
        <v/>
      </c>
      <c r="I2619" s="4" t="str">
        <f t="shared" si="4609"/>
        <v/>
      </c>
      <c r="J2619" s="4" t="str">
        <f t="shared" si="4610"/>
        <v/>
      </c>
      <c r="K2619" s="4" t="str">
        <f t="shared" si="4611"/>
        <v/>
      </c>
      <c r="L2619" s="4" t="str">
        <f t="shared" si="4612"/>
        <v/>
      </c>
      <c r="M2619" s="4" t="str">
        <f t="shared" si="4613"/>
        <v/>
      </c>
      <c r="N2619" s="4" t="str">
        <f t="shared" si="4614"/>
        <v/>
      </c>
      <c r="O2619" s="4" t="str">
        <f t="shared" si="4615"/>
        <v/>
      </c>
      <c r="P2619" s="4" t="str">
        <f t="shared" si="4616"/>
        <v/>
      </c>
      <c r="Q2619" s="4" t="str">
        <f t="shared" si="4617"/>
        <v/>
      </c>
      <c r="R2619" s="4" t="str">
        <f t="shared" si="4618"/>
        <v/>
      </c>
      <c r="S2619" s="4" t="str">
        <f t="shared" si="4619"/>
        <v/>
      </c>
      <c r="T2619" s="4" t="str">
        <f t="shared" si="4620"/>
        <v/>
      </c>
      <c r="U2619" s="4" t="str">
        <f t="shared" si="4621"/>
        <v/>
      </c>
      <c r="V2619" s="4" t="str">
        <f t="shared" si="4622"/>
        <v>IKAT</v>
      </c>
      <c r="W2619" s="4" t="str">
        <f t="shared" si="4623"/>
        <v/>
      </c>
      <c r="X2619" s="4" t="str">
        <f t="shared" si="4624"/>
        <v/>
      </c>
      <c r="Y2619" s="4">
        <f t="shared" si="4625"/>
        <v>7</v>
      </c>
      <c r="Z2619" s="4" t="str">
        <f t="shared" si="4626"/>
        <v>-</v>
      </c>
      <c r="AA2619" s="4" t="str">
        <f t="shared" si="4627"/>
        <v/>
      </c>
      <c r="AB2619" s="4" t="str">
        <f t="shared" si="4628"/>
        <v/>
      </c>
      <c r="AC2619" s="4" t="str">
        <f t="shared" si="4629"/>
        <v/>
      </c>
      <c r="AD2619" s="4" t="str">
        <f t="shared" si="4630"/>
        <v/>
      </c>
      <c r="AE2619" s="4" t="str">
        <f t="shared" si="4631"/>
        <v/>
      </c>
      <c r="AF2619" s="4">
        <f t="shared" si="4632"/>
        <v>4</v>
      </c>
      <c r="AG2619" s="4">
        <f t="shared" si="4633"/>
        <v>30</v>
      </c>
      <c r="AH2619" s="4">
        <f t="shared" si="4634"/>
        <v>26</v>
      </c>
      <c r="AI2619" s="4" t="str">
        <f t="shared" si="4635"/>
        <v>1PCS</v>
      </c>
      <c r="AJ2619" s="4" t="str">
        <f t="shared" si="4636"/>
        <v>-1PCS</v>
      </c>
      <c r="AK2619" s="4" t="str" cm="1">
        <f t="array" ref="AK2619">LEFT(AR2619,SUM(LEN(AR2619)-LEN(SUBSTITUTE(AR2619,{"0";"1";"2";"3";"4";"5";"6";"7";"8";"9"},""))))</f>
        <v>1</v>
      </c>
      <c r="AL2619" s="4">
        <f t="shared" si="4640"/>
        <v>13</v>
      </c>
      <c r="AM2619" s="4" t="b">
        <f>LEFT(AR2619,1)=AK2619</f>
        <v>1</v>
      </c>
      <c r="AN2619" s="4" t="str">
        <f>RIGHT(AI2619,3)</f>
        <v>PCS</v>
      </c>
      <c r="AO2619" s="4" t="b">
        <f t="shared" si="4641"/>
        <v>1</v>
      </c>
      <c r="AP2619" s="4" t="b">
        <f t="shared" si="4637"/>
        <v>0</v>
      </c>
      <c r="AQ2619" s="5" t="str">
        <f t="shared" si="4638"/>
        <v>SIKAT GIGI PREMIER ACTION</v>
      </c>
      <c r="AR2619" s="4" t="str">
        <f t="shared" si="4639"/>
        <v>1PCS</v>
      </c>
      <c r="AS2619" t="s">
        <v>3613</v>
      </c>
      <c r="AT2619" s="1" t="s">
        <v>3614</v>
      </c>
      <c r="AU2619" s="4" t="str">
        <f t="shared" ca="1" si="4644"/>
        <v>XXXX</v>
      </c>
      <c r="AV2619">
        <v>4000</v>
      </c>
      <c r="AW2619">
        <v>4000</v>
      </c>
      <c r="AX2619">
        <v>3250</v>
      </c>
      <c r="AY2619" t="str">
        <f t="shared" si="4598"/>
        <v>8993292118220</v>
      </c>
      <c r="AZ2619" t="str">
        <f t="shared" si="4642"/>
        <v>SIKAT GIGI PREMIER ACTION</v>
      </c>
      <c r="BA2619" t="s">
        <v>4301</v>
      </c>
      <c r="BB2619" t="s">
        <v>4301</v>
      </c>
      <c r="BC2619" s="9" t="str" cm="1">
        <f t="array" aca="1" ref="BC2619" ca="1">LEFT(AR2619,MATCH(FALSE,ISNUMBER(MID(AR2619,ROW(INDIRECT("1:"&amp;LEN(AR2619)+1)), 1) *1),0) -1)</f>
        <v>1</v>
      </c>
      <c r="BD2619" s="1"/>
      <c r="BF2619" s="21"/>
      <c r="BK2619" s="1"/>
      <c r="BM2619" s="1"/>
      <c r="BN2619" s="1"/>
      <c r="BR2619" s="22"/>
      <c r="BS2619">
        <v>0</v>
      </c>
      <c r="BT2619" s="1" t="s">
        <v>5103</v>
      </c>
    </row>
    <row r="2620" spans="1:72">
      <c r="A2620" s="4" t="str">
        <f t="shared" si="4601"/>
        <v/>
      </c>
      <c r="B2620" s="4" t="str">
        <f t="shared" si="4602"/>
        <v>PCS</v>
      </c>
      <c r="C2620" s="4" t="str">
        <f t="shared" si="4603"/>
        <v/>
      </c>
      <c r="D2620" s="4" t="str">
        <f t="shared" si="4604"/>
        <v/>
      </c>
      <c r="E2620" s="4" t="str">
        <f t="shared" si="4605"/>
        <v/>
      </c>
      <c r="F2620" s="4" t="str">
        <f t="shared" si="4606"/>
        <v/>
      </c>
      <c r="G2620" s="4" t="str">
        <f t="shared" si="4607"/>
        <v/>
      </c>
      <c r="H2620" s="4" t="str">
        <f t="shared" si="4608"/>
        <v/>
      </c>
      <c r="I2620" s="4" t="str">
        <f t="shared" si="4609"/>
        <v/>
      </c>
      <c r="J2620" s="4" t="str">
        <f t="shared" si="4610"/>
        <v/>
      </c>
      <c r="K2620" s="4" t="str">
        <f t="shared" si="4611"/>
        <v/>
      </c>
      <c r="L2620" s="4" t="str">
        <f t="shared" si="4612"/>
        <v/>
      </c>
      <c r="M2620" s="4" t="str">
        <f t="shared" si="4613"/>
        <v/>
      </c>
      <c r="N2620" s="4" t="str">
        <f t="shared" si="4614"/>
        <v/>
      </c>
      <c r="O2620" s="4" t="str">
        <f t="shared" si="4615"/>
        <v/>
      </c>
      <c r="P2620" s="4" t="str">
        <f t="shared" si="4616"/>
        <v/>
      </c>
      <c r="Q2620" s="4" t="str">
        <f t="shared" si="4617"/>
        <v/>
      </c>
      <c r="R2620" s="4" t="str">
        <f t="shared" si="4618"/>
        <v/>
      </c>
      <c r="S2620" s="4" t="str">
        <f t="shared" si="4619"/>
        <v/>
      </c>
      <c r="T2620" s="4" t="str">
        <f t="shared" si="4620"/>
        <v>PACK</v>
      </c>
      <c r="U2620" s="4" t="str">
        <f t="shared" si="4621"/>
        <v/>
      </c>
      <c r="V2620" s="4" t="str">
        <f t="shared" si="4622"/>
        <v>IKAT</v>
      </c>
      <c r="W2620" s="4" t="str">
        <f t="shared" si="4623"/>
        <v/>
      </c>
      <c r="X2620" s="4" t="str">
        <f t="shared" si="4624"/>
        <v/>
      </c>
      <c r="Y2620" s="4">
        <f t="shared" si="4625"/>
        <v>11</v>
      </c>
      <c r="Z2620" s="4" t="str">
        <f t="shared" si="4626"/>
        <v>-</v>
      </c>
      <c r="AA2620" s="4" t="str">
        <f t="shared" si="4627"/>
        <v>/</v>
      </c>
      <c r="AB2620" s="4" t="str">
        <f t="shared" si="4628"/>
        <v/>
      </c>
      <c r="AC2620" s="4" t="str">
        <f t="shared" si="4629"/>
        <v/>
      </c>
      <c r="AD2620" s="4" t="str">
        <f t="shared" si="4630"/>
        <v/>
      </c>
      <c r="AE2620" s="4" t="str">
        <f t="shared" si="4631"/>
        <v/>
      </c>
      <c r="AF2620" s="4">
        <f t="shared" si="4632"/>
        <v>10</v>
      </c>
      <c r="AG2620" s="4">
        <f t="shared" si="4633"/>
        <v>23</v>
      </c>
      <c r="AH2620" s="4">
        <f t="shared" si="4634"/>
        <v>13</v>
      </c>
      <c r="AI2620" s="4" t="str">
        <f t="shared" si="4635"/>
        <v>PACK</v>
      </c>
      <c r="AJ2620" s="4" t="str">
        <f t="shared" si="4636"/>
        <v>/PACK</v>
      </c>
      <c r="AK2620" s="4" t="str" cm="1">
        <f t="array" ref="AK2620">LEFT(AR2620,SUM(LEN(AR2620)-LEN(SUBSTITUTE(AR2620,{"0";"1";"2";"3";"4";"5";"6";"7";"8";"9"},""))))</f>
        <v>12</v>
      </c>
      <c r="AL2620" s="4">
        <f t="shared" si="4640"/>
        <v>13</v>
      </c>
      <c r="AM2620" s="4" t="b">
        <f>LEFT(AR2620,2)=AK2620</f>
        <v>1</v>
      </c>
      <c r="AN2620" s="4" t="str">
        <f>RIGHT(AI2620,4)</f>
        <v>PACK</v>
      </c>
      <c r="AO2620" s="4" t="b">
        <f t="shared" si="4641"/>
        <v>0</v>
      </c>
      <c r="AP2620" s="4" t="b">
        <f t="shared" si="4637"/>
        <v>0</v>
      </c>
      <c r="AQ2620" s="5" t="str">
        <f t="shared" si="4638"/>
        <v>SIKAT JARING</v>
      </c>
      <c r="AR2620" s="4" t="str">
        <f t="shared" si="4639"/>
        <v>12PCS/PACK</v>
      </c>
      <c r="AS2620" t="s">
        <v>3615</v>
      </c>
      <c r="AU2620" s="4" t="str">
        <f t="shared" ca="1" si="4644"/>
        <v/>
      </c>
      <c r="AV2620">
        <v>20000</v>
      </c>
      <c r="AW2620">
        <v>20000</v>
      </c>
      <c r="AX2620">
        <v>18000</v>
      </c>
      <c r="AY2620" t="str">
        <f t="shared" si="4598"/>
        <v>8000000002620</v>
      </c>
      <c r="AZ2620" t="str">
        <f t="shared" si="4642"/>
        <v>SIKAT JARING</v>
      </c>
      <c r="BA2620" t="s">
        <v>4301</v>
      </c>
      <c r="BB2620" t="s">
        <v>4301</v>
      </c>
      <c r="BC2620" s="4" t="str" cm="1">
        <f t="array" aca="1" ref="BC2620" ca="1">LEFT(AR2620,MATCH(FALSE,ISNUMBER(MID(AR2620,ROW(INDIRECT("1:"&amp;LEN(AR2620)+1)), 1) *1),0) -1)</f>
        <v>12</v>
      </c>
      <c r="BD2620" s="1"/>
      <c r="BF2620" s="21"/>
      <c r="BK2620" s="1"/>
      <c r="BM2620" s="1"/>
      <c r="BN2620" s="1"/>
      <c r="BR2620" s="22"/>
      <c r="BS2620">
        <v>0</v>
      </c>
      <c r="BT2620" s="1" t="s">
        <v>5103</v>
      </c>
    </row>
    <row r="2621" spans="1:72">
      <c r="A2621" s="4" t="str">
        <f t="shared" si="4601"/>
        <v/>
      </c>
      <c r="B2621" s="4" t="str">
        <f t="shared" si="4602"/>
        <v>PCS</v>
      </c>
      <c r="C2621" s="4" t="str">
        <f t="shared" si="4603"/>
        <v/>
      </c>
      <c r="D2621" s="4" t="str">
        <f t="shared" si="4604"/>
        <v/>
      </c>
      <c r="E2621" s="4" t="str">
        <f t="shared" si="4605"/>
        <v/>
      </c>
      <c r="F2621" s="4" t="str">
        <f t="shared" si="4606"/>
        <v/>
      </c>
      <c r="G2621" s="4" t="str">
        <f t="shared" si="4607"/>
        <v/>
      </c>
      <c r="H2621" s="4" t="str">
        <f t="shared" si="4608"/>
        <v/>
      </c>
      <c r="I2621" s="4" t="str">
        <f t="shared" si="4609"/>
        <v/>
      </c>
      <c r="J2621" s="4" t="str">
        <f t="shared" si="4610"/>
        <v/>
      </c>
      <c r="K2621" s="4" t="str">
        <f t="shared" si="4611"/>
        <v/>
      </c>
      <c r="L2621" s="4" t="str">
        <f t="shared" si="4612"/>
        <v/>
      </c>
      <c r="M2621" s="4" t="str">
        <f t="shared" si="4613"/>
        <v/>
      </c>
      <c r="N2621" s="4" t="str">
        <f t="shared" si="4614"/>
        <v/>
      </c>
      <c r="O2621" s="4" t="str">
        <f t="shared" si="4615"/>
        <v/>
      </c>
      <c r="P2621" s="4" t="str">
        <f t="shared" si="4616"/>
        <v/>
      </c>
      <c r="Q2621" s="4" t="str">
        <f t="shared" si="4617"/>
        <v/>
      </c>
      <c r="R2621" s="4" t="str">
        <f t="shared" si="4618"/>
        <v/>
      </c>
      <c r="S2621" s="4" t="str">
        <f t="shared" si="4619"/>
        <v/>
      </c>
      <c r="T2621" s="4" t="str">
        <f t="shared" si="4620"/>
        <v/>
      </c>
      <c r="U2621" s="4" t="str">
        <f t="shared" si="4621"/>
        <v/>
      </c>
      <c r="V2621" s="4" t="str">
        <f t="shared" si="4622"/>
        <v>IKAT</v>
      </c>
      <c r="W2621" s="4" t="str">
        <f t="shared" si="4623"/>
        <v/>
      </c>
      <c r="X2621" s="4" t="str">
        <f t="shared" si="4624"/>
        <v/>
      </c>
      <c r="Y2621" s="4">
        <f t="shared" si="4625"/>
        <v>7</v>
      </c>
      <c r="Z2621" s="4" t="str">
        <f t="shared" si="4626"/>
        <v>-</v>
      </c>
      <c r="AA2621" s="4" t="str">
        <f t="shared" si="4627"/>
        <v/>
      </c>
      <c r="AB2621" s="4" t="str">
        <f t="shared" si="4628"/>
        <v/>
      </c>
      <c r="AC2621" s="4" t="str">
        <f t="shared" si="4629"/>
        <v/>
      </c>
      <c r="AD2621" s="4" t="str">
        <f t="shared" si="4630"/>
        <v/>
      </c>
      <c r="AE2621" s="4" t="str">
        <f t="shared" si="4631"/>
        <v/>
      </c>
      <c r="AF2621" s="4">
        <f t="shared" si="4632"/>
        <v>4</v>
      </c>
      <c r="AG2621" s="4">
        <f t="shared" si="4633"/>
        <v>15</v>
      </c>
      <c r="AH2621" s="4">
        <f t="shared" si="4634"/>
        <v>11</v>
      </c>
      <c r="AI2621" s="4" t="str">
        <f t="shared" si="4635"/>
        <v>1PCS</v>
      </c>
      <c r="AJ2621" s="4" t="str">
        <f t="shared" si="4636"/>
        <v>-1PCS</v>
      </c>
      <c r="AK2621" s="4" t="str" cm="1">
        <f t="array" ref="AK2621">LEFT(AR2621,SUM(LEN(AR2621)-LEN(SUBSTITUTE(AR2621,{"0";"1";"2";"3";"4";"5";"6";"7";"8";"9"},""))))</f>
        <v>1</v>
      </c>
      <c r="AL2621" s="4">
        <f t="shared" si="4640"/>
        <v>13</v>
      </c>
      <c r="AM2621" s="4" t="b">
        <f t="shared" ref="AM2621:AM2626" si="4645">LEFT(AR2621,1)=AK2621</f>
        <v>1</v>
      </c>
      <c r="AN2621" s="4" t="str">
        <f>RIGHT(AI2621,3)</f>
        <v>PCS</v>
      </c>
      <c r="AO2621" s="4" t="b">
        <f t="shared" si="4641"/>
        <v>0</v>
      </c>
      <c r="AP2621" s="4" t="b">
        <f t="shared" si="4637"/>
        <v>0</v>
      </c>
      <c r="AQ2621" s="5" t="str">
        <f t="shared" si="4638"/>
        <v>SIKAT KAYU</v>
      </c>
      <c r="AR2621" s="4" t="str">
        <f t="shared" si="4639"/>
        <v>1PCS</v>
      </c>
      <c r="AS2621" t="s">
        <v>3616</v>
      </c>
      <c r="AU2621" s="4" t="str">
        <f t="shared" ca="1" si="4644"/>
        <v/>
      </c>
      <c r="AV2621">
        <v>5000</v>
      </c>
      <c r="AW2621">
        <v>5000</v>
      </c>
      <c r="AX2621">
        <v>4000</v>
      </c>
      <c r="AY2621" t="str">
        <f t="shared" si="4598"/>
        <v>8000000002621</v>
      </c>
      <c r="AZ2621" t="str">
        <f t="shared" si="4642"/>
        <v>SIKAT KAYU</v>
      </c>
      <c r="BA2621" t="s">
        <v>4301</v>
      </c>
      <c r="BB2621" t="s">
        <v>4301</v>
      </c>
      <c r="BC2621" s="9" t="str" cm="1">
        <f t="array" aca="1" ref="BC2621" ca="1">LEFT(AR2621,MATCH(FALSE,ISNUMBER(MID(AR2621,ROW(INDIRECT("1:"&amp;LEN(AR2621)+1)), 1) *1),0) -1)</f>
        <v>1</v>
      </c>
      <c r="BD2621" s="1"/>
      <c r="BF2621" s="21"/>
      <c r="BK2621" s="1"/>
      <c r="BM2621" s="1"/>
      <c r="BN2621" s="1"/>
      <c r="BR2621" s="22"/>
      <c r="BS2621">
        <v>0</v>
      </c>
      <c r="BT2621" s="1" t="s">
        <v>5103</v>
      </c>
    </row>
    <row r="2622" spans="1:72">
      <c r="A2622" s="4" t="str">
        <f t="shared" si="4601"/>
        <v/>
      </c>
      <c r="B2622" s="4" t="str">
        <f t="shared" si="4602"/>
        <v>PCS</v>
      </c>
      <c r="C2622" s="4" t="str">
        <f t="shared" si="4603"/>
        <v/>
      </c>
      <c r="D2622" s="4" t="str">
        <f t="shared" si="4604"/>
        <v/>
      </c>
      <c r="E2622" s="4" t="str">
        <f t="shared" si="4605"/>
        <v/>
      </c>
      <c r="F2622" s="4" t="str">
        <f t="shared" si="4606"/>
        <v/>
      </c>
      <c r="G2622" s="4" t="str">
        <f t="shared" si="4607"/>
        <v/>
      </c>
      <c r="H2622" s="4" t="str">
        <f t="shared" si="4608"/>
        <v/>
      </c>
      <c r="I2622" s="4" t="str">
        <f t="shared" si="4609"/>
        <v/>
      </c>
      <c r="J2622" s="4" t="str">
        <f t="shared" si="4610"/>
        <v/>
      </c>
      <c r="K2622" s="4" t="str">
        <f t="shared" si="4611"/>
        <v/>
      </c>
      <c r="L2622" s="4" t="str">
        <f t="shared" si="4612"/>
        <v/>
      </c>
      <c r="M2622" s="4" t="str">
        <f t="shared" si="4613"/>
        <v/>
      </c>
      <c r="N2622" s="4" t="str">
        <f t="shared" si="4614"/>
        <v/>
      </c>
      <c r="O2622" s="4" t="str">
        <f t="shared" si="4615"/>
        <v/>
      </c>
      <c r="P2622" s="4" t="str">
        <f t="shared" si="4616"/>
        <v/>
      </c>
      <c r="Q2622" s="4" t="str">
        <f t="shared" si="4617"/>
        <v/>
      </c>
      <c r="R2622" s="4" t="str">
        <f t="shared" si="4618"/>
        <v/>
      </c>
      <c r="S2622" s="4" t="str">
        <f t="shared" si="4619"/>
        <v/>
      </c>
      <c r="T2622" s="4" t="str">
        <f t="shared" si="4620"/>
        <v/>
      </c>
      <c r="U2622" s="4" t="str">
        <f t="shared" si="4621"/>
        <v/>
      </c>
      <c r="V2622" s="4" t="str">
        <f t="shared" si="4622"/>
        <v/>
      </c>
      <c r="W2622" s="4" t="str">
        <f t="shared" si="4623"/>
        <v/>
      </c>
      <c r="X2622" s="4" t="str">
        <f t="shared" si="4624"/>
        <v/>
      </c>
      <c r="Y2622" s="4">
        <f t="shared" si="4625"/>
        <v>3</v>
      </c>
      <c r="Z2622" s="4" t="str">
        <f t="shared" si="4626"/>
        <v>-</v>
      </c>
      <c r="AA2622" s="4" t="str">
        <f t="shared" si="4627"/>
        <v/>
      </c>
      <c r="AB2622" s="4" t="str">
        <f t="shared" si="4628"/>
        <v/>
      </c>
      <c r="AC2622" s="4" t="str">
        <f t="shared" si="4629"/>
        <v/>
      </c>
      <c r="AD2622" s="4" t="str">
        <f t="shared" si="4630"/>
        <v/>
      </c>
      <c r="AE2622" s="4" t="str">
        <f t="shared" si="4631"/>
        <v/>
      </c>
      <c r="AF2622" s="4">
        <f t="shared" si="4632"/>
        <v>4</v>
      </c>
      <c r="AG2622" s="4">
        <f t="shared" si="4633"/>
        <v>22</v>
      </c>
      <c r="AH2622" s="4">
        <f t="shared" si="4634"/>
        <v>18</v>
      </c>
      <c r="AI2622" s="4" t="str">
        <f t="shared" si="4635"/>
        <v>1PCS</v>
      </c>
      <c r="AJ2622" s="4" t="str">
        <f t="shared" si="4636"/>
        <v>-1PCS</v>
      </c>
      <c r="AK2622" s="4" t="str" cm="1">
        <f t="array" ref="AK2622">LEFT(AR2622,SUM(LEN(AR2622)-LEN(SUBSTITUTE(AR2622,{"0";"1";"2";"3";"4";"5";"6";"7";"8";"9"},""))))</f>
        <v>1</v>
      </c>
      <c r="AL2622" s="4">
        <f t="shared" si="4640"/>
        <v>13</v>
      </c>
      <c r="AM2622" s="4" t="b">
        <f t="shared" si="4645"/>
        <v>1</v>
      </c>
      <c r="AN2622" s="4" t="str">
        <f>RIGHT(AI2622,3)</f>
        <v>PCS</v>
      </c>
      <c r="AO2622" s="4" t="b">
        <f t="shared" si="4641"/>
        <v>0</v>
      </c>
      <c r="AP2622" s="4" t="b">
        <f t="shared" si="4637"/>
        <v>0</v>
      </c>
      <c r="AQ2622" s="5" t="str">
        <f t="shared" si="4638"/>
        <v>SILVER QUEEN 28GR</v>
      </c>
      <c r="AR2622" s="4" t="str">
        <f t="shared" si="4639"/>
        <v>1PCS</v>
      </c>
      <c r="AS2622" t="s">
        <v>3617</v>
      </c>
      <c r="AT2622" s="1" t="s">
        <v>3618</v>
      </c>
      <c r="AU2622" s="4" t="str">
        <f t="shared" ca="1" si="4644"/>
        <v/>
      </c>
      <c r="AV2622">
        <v>7000</v>
      </c>
      <c r="AW2622">
        <v>7000</v>
      </c>
      <c r="AX2622">
        <v>6138</v>
      </c>
      <c r="AY2622" t="str">
        <f t="shared" si="4598"/>
        <v>8991001111289</v>
      </c>
      <c r="AZ2622" t="str">
        <f t="shared" si="4642"/>
        <v>SILVER QUEEN 28GR</v>
      </c>
      <c r="BA2622" t="s">
        <v>4301</v>
      </c>
      <c r="BB2622" t="s">
        <v>4301</v>
      </c>
      <c r="BC2622" s="9" t="str" cm="1">
        <f t="array" aca="1" ref="BC2622" ca="1">LEFT(AR2622,MATCH(FALSE,ISNUMBER(MID(AR2622,ROW(INDIRECT("1:"&amp;LEN(AR2622)+1)), 1) *1),0) -1)</f>
        <v>1</v>
      </c>
      <c r="BD2622" s="1"/>
      <c r="BF2622" s="21"/>
      <c r="BK2622" s="1"/>
      <c r="BM2622" s="1"/>
      <c r="BN2622" s="1"/>
      <c r="BR2622" s="22"/>
      <c r="BS2622">
        <v>0</v>
      </c>
      <c r="BT2622" s="1" t="s">
        <v>5103</v>
      </c>
    </row>
    <row r="2623" spans="1:72">
      <c r="A2623" s="4" t="str">
        <f t="shared" si="4601"/>
        <v/>
      </c>
      <c r="B2623" s="4" t="str">
        <f t="shared" si="4602"/>
        <v/>
      </c>
      <c r="C2623" s="4" t="str">
        <f t="shared" si="4603"/>
        <v/>
      </c>
      <c r="D2623" s="4" t="str">
        <f t="shared" si="4604"/>
        <v/>
      </c>
      <c r="E2623" s="4" t="str">
        <f t="shared" si="4605"/>
        <v/>
      </c>
      <c r="F2623" s="4" t="str">
        <f t="shared" si="4606"/>
        <v/>
      </c>
      <c r="G2623" s="4" t="str">
        <f t="shared" si="4607"/>
        <v/>
      </c>
      <c r="H2623" s="4" t="str">
        <f t="shared" si="4608"/>
        <v/>
      </c>
      <c r="I2623" s="4" t="str">
        <f t="shared" si="4609"/>
        <v/>
      </c>
      <c r="J2623" s="4" t="str">
        <f t="shared" si="4610"/>
        <v/>
      </c>
      <c r="K2623" s="4" t="str">
        <f t="shared" si="4611"/>
        <v/>
      </c>
      <c r="L2623" s="4" t="str">
        <f t="shared" si="4612"/>
        <v/>
      </c>
      <c r="M2623" s="4" t="str">
        <f t="shared" si="4613"/>
        <v/>
      </c>
      <c r="N2623" s="4" t="str">
        <f t="shared" si="4614"/>
        <v/>
      </c>
      <c r="O2623" s="4" t="str">
        <f t="shared" si="4615"/>
        <v>DUS</v>
      </c>
      <c r="P2623" s="4" t="str">
        <f t="shared" si="4616"/>
        <v/>
      </c>
      <c r="Q2623" s="4" t="str">
        <f t="shared" si="4617"/>
        <v/>
      </c>
      <c r="R2623" s="4" t="str">
        <f t="shared" si="4618"/>
        <v/>
      </c>
      <c r="S2623" s="4" t="str">
        <f t="shared" si="4619"/>
        <v/>
      </c>
      <c r="T2623" s="4" t="str">
        <f t="shared" si="4620"/>
        <v>PACK</v>
      </c>
      <c r="U2623" s="4" t="str">
        <f t="shared" si="4621"/>
        <v/>
      </c>
      <c r="V2623" s="4" t="str">
        <f t="shared" si="4622"/>
        <v/>
      </c>
      <c r="W2623" s="4" t="str">
        <f t="shared" si="4623"/>
        <v/>
      </c>
      <c r="X2623" s="4" t="str">
        <f t="shared" si="4624"/>
        <v/>
      </c>
      <c r="Y2623" s="4">
        <f t="shared" si="4625"/>
        <v>7</v>
      </c>
      <c r="Z2623" s="4" t="str">
        <f t="shared" si="4626"/>
        <v>-</v>
      </c>
      <c r="AA2623" s="4" t="str">
        <f t="shared" si="4627"/>
        <v>/</v>
      </c>
      <c r="AB2623" s="4" t="str">
        <f t="shared" si="4628"/>
        <v/>
      </c>
      <c r="AC2623" s="4" t="str">
        <f t="shared" si="4629"/>
        <v/>
      </c>
      <c r="AD2623" s="4" t="str">
        <f t="shared" si="4630"/>
        <v/>
      </c>
      <c r="AE2623" s="4" t="str">
        <f t="shared" si="4631"/>
        <v/>
      </c>
      <c r="AF2623" s="4">
        <f t="shared" si="4632"/>
        <v>9</v>
      </c>
      <c r="AG2623" s="4">
        <f t="shared" si="4633"/>
        <v>32</v>
      </c>
      <c r="AH2623" s="4">
        <f t="shared" si="4634"/>
        <v>23</v>
      </c>
      <c r="AI2623" s="4" t="str">
        <f t="shared" si="4635"/>
        <v>/DUS</v>
      </c>
      <c r="AJ2623" s="4" t="str">
        <f t="shared" si="4636"/>
        <v>K/DUS</v>
      </c>
      <c r="AK2623" s="4" t="str" cm="1">
        <f t="array" ref="AK2623">LEFT(AR2623,SUM(LEN(AR2623)-LEN(SUBSTITUTE(AR2623,{"0";"1";"2";"3";"4";"5";"6";"7";"8";"9"},""))))</f>
        <v>8</v>
      </c>
      <c r="AL2623" s="4">
        <f t="shared" si="4640"/>
        <v>13</v>
      </c>
      <c r="AM2623" s="4" t="b">
        <f t="shared" si="4645"/>
        <v>1</v>
      </c>
      <c r="AN2623" s="4" t="str">
        <f>RIGHT(AI2623,3)</f>
        <v>DUS</v>
      </c>
      <c r="AO2623" s="4" t="b">
        <f t="shared" si="4641"/>
        <v>0</v>
      </c>
      <c r="AP2623" s="4" t="b">
        <f t="shared" si="4637"/>
        <v>0</v>
      </c>
      <c r="AQ2623" s="5" t="str">
        <f t="shared" si="4638"/>
        <v>SIMBA 2000 CHOCO CHIPS</v>
      </c>
      <c r="AR2623" s="4" t="str">
        <f t="shared" si="4639"/>
        <v>8PACK/DUS</v>
      </c>
      <c r="AS2623" t="s">
        <v>3623</v>
      </c>
      <c r="AU2623" s="4" t="b">
        <f t="shared" ca="1" si="4644"/>
        <v>1</v>
      </c>
      <c r="AV2623">
        <v>70000</v>
      </c>
      <c r="AW2623">
        <v>70000</v>
      </c>
      <c r="AX2623">
        <v>68000</v>
      </c>
      <c r="AY2623" t="str">
        <f t="shared" si="4598"/>
        <v>8000000002623</v>
      </c>
      <c r="AZ2623" t="str">
        <f t="shared" si="4642"/>
        <v>SIMBA 2000 CHOCO CHIPS</v>
      </c>
      <c r="BA2623" t="s">
        <v>4301</v>
      </c>
      <c r="BB2623" t="s">
        <v>4301</v>
      </c>
      <c r="BC2623" s="4" t="str" cm="1">
        <f t="array" aca="1" ref="BC2623" ca="1">LEFT(AR2623,MATCH(FALSE,ISNUMBER(MID(AR2623,ROW(INDIRECT("1:"&amp;LEN(AR2623)+1)), 1) *1),0) -1)</f>
        <v>8</v>
      </c>
      <c r="BD2623" s="1"/>
      <c r="BF2623" s="21"/>
      <c r="BK2623" s="1"/>
      <c r="BM2623" s="1"/>
      <c r="BN2623" s="1"/>
      <c r="BR2623" s="22"/>
      <c r="BS2623">
        <v>0</v>
      </c>
      <c r="BT2623" s="1" t="s">
        <v>5103</v>
      </c>
    </row>
    <row r="2624" spans="1:72">
      <c r="A2624" s="4" t="str">
        <f t="shared" si="4601"/>
        <v/>
      </c>
      <c r="B2624" s="4" t="str">
        <f t="shared" si="4602"/>
        <v/>
      </c>
      <c r="C2624" s="4" t="str">
        <f t="shared" si="4603"/>
        <v>BKS</v>
      </c>
      <c r="D2624" s="4" t="str">
        <f t="shared" si="4604"/>
        <v/>
      </c>
      <c r="E2624" s="4" t="str">
        <f t="shared" si="4605"/>
        <v/>
      </c>
      <c r="F2624" s="4" t="str">
        <f t="shared" si="4606"/>
        <v/>
      </c>
      <c r="G2624" s="4" t="str">
        <f t="shared" si="4607"/>
        <v/>
      </c>
      <c r="H2624" s="4" t="str">
        <f t="shared" si="4608"/>
        <v/>
      </c>
      <c r="I2624" s="4" t="str">
        <f t="shared" si="4609"/>
        <v/>
      </c>
      <c r="J2624" s="4" t="str">
        <f t="shared" si="4610"/>
        <v/>
      </c>
      <c r="K2624" s="4" t="str">
        <f t="shared" si="4611"/>
        <v/>
      </c>
      <c r="L2624" s="4" t="str">
        <f t="shared" si="4612"/>
        <v/>
      </c>
      <c r="M2624" s="4" t="str">
        <f t="shared" si="4613"/>
        <v/>
      </c>
      <c r="N2624" s="4" t="str">
        <f t="shared" si="4614"/>
        <v/>
      </c>
      <c r="O2624" s="4" t="str">
        <f t="shared" si="4615"/>
        <v/>
      </c>
      <c r="P2624" s="4" t="str">
        <f t="shared" si="4616"/>
        <v/>
      </c>
      <c r="Q2624" s="4" t="str">
        <f t="shared" si="4617"/>
        <v/>
      </c>
      <c r="R2624" s="4" t="str">
        <f t="shared" si="4618"/>
        <v/>
      </c>
      <c r="S2624" s="4" t="str">
        <f t="shared" si="4619"/>
        <v/>
      </c>
      <c r="T2624" s="4" t="str">
        <f t="shared" si="4620"/>
        <v>PACK</v>
      </c>
      <c r="U2624" s="4" t="str">
        <f t="shared" si="4621"/>
        <v/>
      </c>
      <c r="V2624" s="4" t="str">
        <f t="shared" si="4622"/>
        <v/>
      </c>
      <c r="W2624" s="4" t="str">
        <f t="shared" si="4623"/>
        <v/>
      </c>
      <c r="X2624" s="4" t="str">
        <f t="shared" si="4624"/>
        <v/>
      </c>
      <c r="Y2624" s="4">
        <f t="shared" si="4625"/>
        <v>7</v>
      </c>
      <c r="Z2624" s="4" t="str">
        <f t="shared" si="4626"/>
        <v>-</v>
      </c>
      <c r="AA2624" s="4" t="str">
        <f t="shared" si="4627"/>
        <v>/</v>
      </c>
      <c r="AB2624" s="4" t="str">
        <f t="shared" si="4628"/>
        <v/>
      </c>
      <c r="AC2624" s="4" t="str">
        <f t="shared" si="4629"/>
        <v/>
      </c>
      <c r="AD2624" s="4" t="str">
        <f t="shared" si="4630"/>
        <v/>
      </c>
      <c r="AE2624" s="4" t="str">
        <f t="shared" si="4631"/>
        <v/>
      </c>
      <c r="AF2624" s="4">
        <f t="shared" si="4632"/>
        <v>9</v>
      </c>
      <c r="AG2624" s="4">
        <f t="shared" si="4633"/>
        <v>42</v>
      </c>
      <c r="AH2624" s="4">
        <f t="shared" si="4634"/>
        <v>33</v>
      </c>
      <c r="AI2624" s="4" t="str">
        <f t="shared" si="4635"/>
        <v>PACK</v>
      </c>
      <c r="AJ2624" s="4" t="str">
        <f t="shared" si="4636"/>
        <v>/PACK</v>
      </c>
      <c r="AK2624" s="4" t="str" cm="1">
        <f t="array" ref="AK2624">LEFT(AR2624,SUM(LEN(AR2624)-LEN(SUBSTITUTE(AR2624,{"0";"1";"2";"3";"4";"5";"6";"7";"8";"9"},""))))</f>
        <v>5</v>
      </c>
      <c r="AL2624" s="4">
        <f t="shared" si="4640"/>
        <v>13</v>
      </c>
      <c r="AM2624" s="4" t="b">
        <f t="shared" si="4645"/>
        <v>1</v>
      </c>
      <c r="AN2624" s="4" t="str">
        <f>RIGHT(AI2624,4)</f>
        <v>PACK</v>
      </c>
      <c r="AO2624" s="4" t="b">
        <f t="shared" si="4641"/>
        <v>0</v>
      </c>
      <c r="AP2624" s="4" t="b">
        <f t="shared" si="4637"/>
        <v>0</v>
      </c>
      <c r="AQ2624" s="5" t="str">
        <f t="shared" si="4638"/>
        <v>SIMBA 2000 CHOCO CHIPS CHOCOLATE</v>
      </c>
      <c r="AR2624" s="4" t="str">
        <f t="shared" si="4639"/>
        <v>5BKS/PACK</v>
      </c>
      <c r="AS2624" t="s">
        <v>3619</v>
      </c>
      <c r="AT2624" s="1" t="s">
        <v>3620</v>
      </c>
      <c r="AU2624" s="4" t="str">
        <f t="shared" ca="1" si="4644"/>
        <v/>
      </c>
      <c r="AV2624">
        <v>9000</v>
      </c>
      <c r="AW2624">
        <v>9000</v>
      </c>
      <c r="AX2624">
        <v>8500</v>
      </c>
      <c r="AY2624" t="str">
        <f t="shared" si="4598"/>
        <v>8993172995477</v>
      </c>
      <c r="AZ2624" t="str">
        <f t="shared" si="4642"/>
        <v>SIMBA 2000 CHOCO CHIPS CHOCOLATE</v>
      </c>
      <c r="BA2624" t="s">
        <v>4301</v>
      </c>
      <c r="BB2624" t="s">
        <v>4301</v>
      </c>
      <c r="BC2624" s="4" t="str" cm="1">
        <f t="array" aca="1" ref="BC2624" ca="1">LEFT(AR2624,MATCH(FALSE,ISNUMBER(MID(AR2624,ROW(INDIRECT("1:"&amp;LEN(AR2624)+1)), 1) *1),0) -1)</f>
        <v>5</v>
      </c>
      <c r="BD2624" s="1"/>
      <c r="BF2624" s="21"/>
      <c r="BK2624" s="1"/>
      <c r="BM2624" s="1"/>
      <c r="BN2624" s="1"/>
      <c r="BR2624" s="22"/>
      <c r="BS2624">
        <v>0</v>
      </c>
      <c r="BT2624" s="1" t="s">
        <v>5103</v>
      </c>
    </row>
    <row r="2625" spans="1:72">
      <c r="A2625" s="4" t="str">
        <f t="shared" si="4601"/>
        <v/>
      </c>
      <c r="B2625" s="4" t="str">
        <f t="shared" si="4602"/>
        <v/>
      </c>
      <c r="C2625" s="4" t="str">
        <f t="shared" si="4603"/>
        <v>BKS</v>
      </c>
      <c r="D2625" s="4" t="str">
        <f t="shared" si="4604"/>
        <v/>
      </c>
      <c r="E2625" s="4" t="str">
        <f t="shared" si="4605"/>
        <v/>
      </c>
      <c r="F2625" s="4" t="str">
        <f t="shared" si="4606"/>
        <v/>
      </c>
      <c r="G2625" s="4" t="str">
        <f t="shared" si="4607"/>
        <v/>
      </c>
      <c r="H2625" s="4" t="str">
        <f t="shared" si="4608"/>
        <v/>
      </c>
      <c r="I2625" s="4" t="str">
        <f t="shared" si="4609"/>
        <v/>
      </c>
      <c r="J2625" s="4" t="str">
        <f t="shared" si="4610"/>
        <v/>
      </c>
      <c r="K2625" s="4" t="str">
        <f t="shared" si="4611"/>
        <v/>
      </c>
      <c r="L2625" s="4" t="str">
        <f t="shared" si="4612"/>
        <v/>
      </c>
      <c r="M2625" s="4" t="str">
        <f t="shared" si="4613"/>
        <v/>
      </c>
      <c r="N2625" s="4" t="str">
        <f t="shared" si="4614"/>
        <v/>
      </c>
      <c r="O2625" s="4" t="str">
        <f t="shared" si="4615"/>
        <v/>
      </c>
      <c r="P2625" s="4" t="str">
        <f t="shared" si="4616"/>
        <v/>
      </c>
      <c r="Q2625" s="4" t="str">
        <f t="shared" si="4617"/>
        <v/>
      </c>
      <c r="R2625" s="4" t="str">
        <f t="shared" si="4618"/>
        <v/>
      </c>
      <c r="S2625" s="4" t="str">
        <f t="shared" si="4619"/>
        <v/>
      </c>
      <c r="T2625" s="4" t="str">
        <f t="shared" si="4620"/>
        <v>PACK</v>
      </c>
      <c r="U2625" s="4" t="str">
        <f t="shared" si="4621"/>
        <v/>
      </c>
      <c r="V2625" s="4" t="str">
        <f t="shared" si="4622"/>
        <v/>
      </c>
      <c r="W2625" s="4" t="str">
        <f t="shared" si="4623"/>
        <v/>
      </c>
      <c r="X2625" s="4" t="str">
        <f t="shared" si="4624"/>
        <v/>
      </c>
      <c r="Y2625" s="4">
        <f t="shared" si="4625"/>
        <v>7</v>
      </c>
      <c r="Z2625" s="4" t="str">
        <f t="shared" si="4626"/>
        <v>-</v>
      </c>
      <c r="AA2625" s="4" t="str">
        <f t="shared" si="4627"/>
        <v>/</v>
      </c>
      <c r="AB2625" s="4" t="str">
        <f t="shared" si="4628"/>
        <v/>
      </c>
      <c r="AC2625" s="4" t="str">
        <f t="shared" si="4629"/>
        <v/>
      </c>
      <c r="AD2625" s="4" t="str">
        <f t="shared" si="4630"/>
        <v/>
      </c>
      <c r="AE2625" s="4" t="str">
        <f t="shared" si="4631"/>
        <v/>
      </c>
      <c r="AF2625" s="4">
        <f t="shared" si="4632"/>
        <v>9</v>
      </c>
      <c r="AG2625" s="4">
        <f t="shared" si="4633"/>
        <v>43</v>
      </c>
      <c r="AH2625" s="4">
        <f t="shared" si="4634"/>
        <v>34</v>
      </c>
      <c r="AI2625" s="4" t="str">
        <f t="shared" si="4635"/>
        <v>PACK</v>
      </c>
      <c r="AJ2625" s="4" t="str">
        <f t="shared" si="4636"/>
        <v>/PACK</v>
      </c>
      <c r="AK2625" s="4" t="str" cm="1">
        <f t="array" ref="AK2625">LEFT(AR2625,SUM(LEN(AR2625)-LEN(SUBSTITUTE(AR2625,{"0";"1";"2";"3";"4";"5";"6";"7";"8";"9"},""))))</f>
        <v>5</v>
      </c>
      <c r="AL2625" s="4">
        <f t="shared" si="4640"/>
        <v>13</v>
      </c>
      <c r="AM2625" s="4" t="b">
        <f t="shared" si="4645"/>
        <v>1</v>
      </c>
      <c r="AN2625" s="4" t="str">
        <f>RIGHT(AI2625,4)</f>
        <v>PACK</v>
      </c>
      <c r="AO2625" s="4" t="b">
        <f t="shared" si="4641"/>
        <v>0</v>
      </c>
      <c r="AP2625" s="4" t="b">
        <f t="shared" si="4637"/>
        <v>0</v>
      </c>
      <c r="AQ2625" s="5" t="str">
        <f t="shared" si="4638"/>
        <v>SIMBA 2000 CHOCO CHIPS STRAWBERRY</v>
      </c>
      <c r="AR2625" s="4" t="str">
        <f t="shared" si="4639"/>
        <v>5BKS/PACK</v>
      </c>
      <c r="AS2625" t="s">
        <v>3621</v>
      </c>
      <c r="AT2625" s="1" t="s">
        <v>3622</v>
      </c>
      <c r="AU2625" s="4" t="str">
        <f t="shared" ca="1" si="4644"/>
        <v/>
      </c>
      <c r="AV2625">
        <v>9000</v>
      </c>
      <c r="AW2625">
        <v>9000</v>
      </c>
      <c r="AX2625">
        <v>8500</v>
      </c>
      <c r="AY2625" t="str">
        <f t="shared" si="4598"/>
        <v>8993172000522</v>
      </c>
      <c r="AZ2625" t="str">
        <f t="shared" si="4642"/>
        <v>SIMBA 2000 CHOCO CHIPS STRAWBERRY</v>
      </c>
      <c r="BA2625" t="s">
        <v>4301</v>
      </c>
      <c r="BB2625" t="s">
        <v>4301</v>
      </c>
      <c r="BC2625" s="4" t="str" cm="1">
        <f t="array" aca="1" ref="BC2625" ca="1">LEFT(AR2625,MATCH(FALSE,ISNUMBER(MID(AR2625,ROW(INDIRECT("1:"&amp;LEN(AR2625)+1)), 1) *1),0) -1)</f>
        <v>5</v>
      </c>
      <c r="BD2625" s="1"/>
      <c r="BF2625" s="21"/>
      <c r="BK2625" s="1"/>
      <c r="BM2625" s="1"/>
      <c r="BN2625" s="1"/>
      <c r="BR2625" s="22"/>
      <c r="BS2625">
        <v>0</v>
      </c>
      <c r="BT2625" s="1" t="s">
        <v>5103</v>
      </c>
    </row>
    <row r="2626" spans="1:72">
      <c r="A2626" s="4" t="str">
        <f t="shared" si="4601"/>
        <v/>
      </c>
      <c r="B2626" s="4" t="str">
        <f t="shared" si="4602"/>
        <v/>
      </c>
      <c r="C2626" s="4" t="str">
        <f t="shared" si="4603"/>
        <v>BKS</v>
      </c>
      <c r="D2626" s="4" t="str">
        <f t="shared" si="4604"/>
        <v/>
      </c>
      <c r="E2626" s="4" t="str">
        <f t="shared" si="4605"/>
        <v/>
      </c>
      <c r="F2626" s="4" t="str">
        <f t="shared" si="4606"/>
        <v/>
      </c>
      <c r="G2626" s="4" t="str">
        <f t="shared" si="4607"/>
        <v/>
      </c>
      <c r="H2626" s="4" t="str">
        <f t="shared" si="4608"/>
        <v/>
      </c>
      <c r="I2626" s="4" t="str">
        <f t="shared" si="4609"/>
        <v/>
      </c>
      <c r="J2626" s="4" t="str">
        <f t="shared" si="4610"/>
        <v/>
      </c>
      <c r="K2626" s="4" t="str">
        <f t="shared" si="4611"/>
        <v/>
      </c>
      <c r="L2626" s="4" t="str">
        <f t="shared" si="4612"/>
        <v/>
      </c>
      <c r="M2626" s="4" t="str">
        <f t="shared" si="4613"/>
        <v/>
      </c>
      <c r="N2626" s="4" t="str">
        <f t="shared" si="4614"/>
        <v/>
      </c>
      <c r="O2626" s="4" t="str">
        <f t="shared" si="4615"/>
        <v/>
      </c>
      <c r="P2626" s="4" t="str">
        <f t="shared" si="4616"/>
        <v/>
      </c>
      <c r="Q2626" s="4" t="str">
        <f t="shared" si="4617"/>
        <v/>
      </c>
      <c r="R2626" s="4" t="str">
        <f t="shared" si="4618"/>
        <v/>
      </c>
      <c r="S2626" s="4" t="str">
        <f t="shared" si="4619"/>
        <v/>
      </c>
      <c r="T2626" s="4" t="str">
        <f t="shared" si="4620"/>
        <v>PACK</v>
      </c>
      <c r="U2626" s="4" t="str">
        <f t="shared" si="4621"/>
        <v/>
      </c>
      <c r="V2626" s="4" t="str">
        <f t="shared" si="4622"/>
        <v/>
      </c>
      <c r="W2626" s="4" t="str">
        <f t="shared" si="4623"/>
        <v/>
      </c>
      <c r="X2626" s="4" t="str">
        <f t="shared" si="4624"/>
        <v/>
      </c>
      <c r="Y2626" s="4">
        <f t="shared" si="4625"/>
        <v>7</v>
      </c>
      <c r="Z2626" s="4" t="str">
        <f t="shared" si="4626"/>
        <v>-</v>
      </c>
      <c r="AA2626" s="4" t="str">
        <f t="shared" si="4627"/>
        <v>/</v>
      </c>
      <c r="AB2626" s="4" t="str">
        <f t="shared" si="4628"/>
        <v/>
      </c>
      <c r="AC2626" s="4" t="str">
        <f t="shared" si="4629"/>
        <v/>
      </c>
      <c r="AD2626" s="4" t="str">
        <f t="shared" si="4630"/>
        <v/>
      </c>
      <c r="AE2626" s="4" t="str">
        <f t="shared" si="4631"/>
        <v/>
      </c>
      <c r="AF2626" s="4">
        <f t="shared" si="4632"/>
        <v>9</v>
      </c>
      <c r="AG2626" s="4">
        <f t="shared" si="4633"/>
        <v>33</v>
      </c>
      <c r="AH2626" s="4">
        <f t="shared" si="4634"/>
        <v>24</v>
      </c>
      <c r="AI2626" s="4" t="str">
        <f t="shared" si="4635"/>
        <v>PACK</v>
      </c>
      <c r="AJ2626" s="4" t="str">
        <f t="shared" si="4636"/>
        <v>/PACK</v>
      </c>
      <c r="AK2626" s="4" t="str" cm="1">
        <f t="array" ref="AK2626">LEFT(AR2626,SUM(LEN(AR2626)-LEN(SUBSTITUTE(AR2626,{"0";"1";"2";"3";"4";"5";"6";"7";"8";"9"},""))))</f>
        <v>5</v>
      </c>
      <c r="AL2626" s="4">
        <f t="shared" si="4640"/>
        <v>13</v>
      </c>
      <c r="AM2626" s="4" t="b">
        <f t="shared" si="4645"/>
        <v>1</v>
      </c>
      <c r="AN2626" s="4" t="str">
        <f>RIGHT(AI2626,4)</f>
        <v>PACK</v>
      </c>
      <c r="AO2626" s="4" t="b">
        <f t="shared" si="4641"/>
        <v>0</v>
      </c>
      <c r="AP2626" s="4" t="b">
        <f t="shared" si="4637"/>
        <v>0</v>
      </c>
      <c r="AQ2626" s="5" t="str">
        <f t="shared" si="4638"/>
        <v>SIMBA 2000 CHOCO PILLOW</v>
      </c>
      <c r="AR2626" s="4" t="str">
        <f t="shared" si="4639"/>
        <v>5BKS/PACK</v>
      </c>
      <c r="AS2626" t="s">
        <v>3624</v>
      </c>
      <c r="AT2626" s="1" t="s">
        <v>3625</v>
      </c>
      <c r="AU2626" s="4" t="str">
        <f t="shared" ca="1" si="4644"/>
        <v/>
      </c>
      <c r="AV2626">
        <v>9000</v>
      </c>
      <c r="AW2626">
        <v>9000</v>
      </c>
      <c r="AX2626">
        <v>8250</v>
      </c>
      <c r="AY2626" t="str">
        <f t="shared" si="4598"/>
        <v>8993172960758</v>
      </c>
      <c r="AZ2626" t="str">
        <f t="shared" si="4642"/>
        <v>SIMBA 2000 CHOCO PILLOW</v>
      </c>
      <c r="BA2626" t="s">
        <v>4301</v>
      </c>
      <c r="BB2626" t="s">
        <v>4301</v>
      </c>
      <c r="BC2626" s="4" t="str" cm="1">
        <f t="array" aca="1" ref="BC2626" ca="1">LEFT(AR2626,MATCH(FALSE,ISNUMBER(MID(AR2626,ROW(INDIRECT("1:"&amp;LEN(AR2626)+1)), 1) *1),0) -1)</f>
        <v>5</v>
      </c>
      <c r="BD2626" s="1"/>
      <c r="BF2626" s="21"/>
      <c r="BK2626" s="1"/>
      <c r="BM2626" s="1"/>
      <c r="BN2626" s="1"/>
      <c r="BR2626" s="22"/>
      <c r="BS2626">
        <v>0</v>
      </c>
      <c r="BT2626" s="1" t="s">
        <v>5103</v>
      </c>
    </row>
    <row r="2627" spans="1:72">
      <c r="A2627" s="4" t="str">
        <f t="shared" si="4601"/>
        <v/>
      </c>
      <c r="B2627" s="4" t="str">
        <f t="shared" si="4602"/>
        <v/>
      </c>
      <c r="C2627" s="4" t="str">
        <f t="shared" si="4603"/>
        <v/>
      </c>
      <c r="D2627" s="4" t="str">
        <f t="shared" si="4604"/>
        <v/>
      </c>
      <c r="E2627" s="4" t="str">
        <f t="shared" si="4605"/>
        <v/>
      </c>
      <c r="F2627" s="4" t="str">
        <f t="shared" si="4606"/>
        <v>RTG</v>
      </c>
      <c r="G2627" s="4" t="str">
        <f t="shared" si="4607"/>
        <v/>
      </c>
      <c r="H2627" s="4" t="str">
        <f t="shared" si="4608"/>
        <v/>
      </c>
      <c r="I2627" s="4" t="str">
        <f t="shared" si="4609"/>
        <v/>
      </c>
      <c r="J2627" s="4" t="str">
        <f t="shared" si="4610"/>
        <v/>
      </c>
      <c r="K2627" s="4" t="str">
        <f t="shared" si="4611"/>
        <v/>
      </c>
      <c r="L2627" s="4" t="str">
        <f t="shared" si="4612"/>
        <v/>
      </c>
      <c r="M2627" s="4" t="str">
        <f t="shared" si="4613"/>
        <v/>
      </c>
      <c r="N2627" s="4" t="str">
        <f t="shared" si="4614"/>
        <v/>
      </c>
      <c r="O2627" s="4" t="str">
        <f t="shared" si="4615"/>
        <v>DUS</v>
      </c>
      <c r="P2627" s="4" t="str">
        <f t="shared" si="4616"/>
        <v/>
      </c>
      <c r="Q2627" s="4" t="str">
        <f t="shared" si="4617"/>
        <v/>
      </c>
      <c r="R2627" s="4" t="str">
        <f t="shared" si="4618"/>
        <v/>
      </c>
      <c r="S2627" s="4" t="str">
        <f t="shared" si="4619"/>
        <v/>
      </c>
      <c r="T2627" s="4" t="str">
        <f t="shared" si="4620"/>
        <v/>
      </c>
      <c r="U2627" s="4" t="str">
        <f t="shared" si="4621"/>
        <v/>
      </c>
      <c r="V2627" s="4" t="str">
        <f t="shared" si="4622"/>
        <v/>
      </c>
      <c r="W2627" s="4" t="str">
        <f t="shared" si="4623"/>
        <v/>
      </c>
      <c r="X2627" s="4" t="str">
        <f t="shared" si="4624"/>
        <v/>
      </c>
      <c r="Y2627" s="4">
        <f t="shared" si="4625"/>
        <v>6</v>
      </c>
      <c r="Z2627" s="4" t="str">
        <f t="shared" si="4626"/>
        <v>-</v>
      </c>
      <c r="AA2627" s="4" t="str">
        <f t="shared" si="4627"/>
        <v>/</v>
      </c>
      <c r="AB2627" s="4" t="str">
        <f t="shared" si="4628"/>
        <v/>
      </c>
      <c r="AC2627" s="4" t="str">
        <f t="shared" si="4629"/>
        <v/>
      </c>
      <c r="AD2627" s="4" t="str">
        <f t="shared" si="4630"/>
        <v/>
      </c>
      <c r="AE2627" s="4" t="str">
        <f t="shared" si="4631"/>
        <v/>
      </c>
      <c r="AF2627" s="4">
        <f t="shared" si="4632"/>
        <v>9</v>
      </c>
      <c r="AG2627" s="4">
        <f t="shared" si="4633"/>
        <v>27</v>
      </c>
      <c r="AH2627" s="4">
        <f t="shared" si="4634"/>
        <v>18</v>
      </c>
      <c r="AI2627" s="4" t="str">
        <f t="shared" si="4635"/>
        <v>/DUS</v>
      </c>
      <c r="AJ2627" s="4" t="str">
        <f t="shared" si="4636"/>
        <v>G/DUS</v>
      </c>
      <c r="AK2627" s="4" t="str" cm="1">
        <f t="array" ref="AK2627">LEFT(AR2627,SUM(LEN(AR2627)-LEN(SUBSTITUTE(AR2627,{"0";"1";"2";"3";"4";"5";"6";"7";"8";"9"},""))))</f>
        <v>16</v>
      </c>
      <c r="AL2627" s="4">
        <f t="shared" si="4640"/>
        <v>13</v>
      </c>
      <c r="AM2627" s="4" t="b">
        <f>LEFT(AR2627,2)=AK2627</f>
        <v>1</v>
      </c>
      <c r="AN2627" s="4" t="str">
        <f>RIGHT(AI2627,3)</f>
        <v>DUS</v>
      </c>
      <c r="AO2627" s="4" t="b">
        <f t="shared" si="4641"/>
        <v>1</v>
      </c>
      <c r="AP2627" s="4" t="b">
        <f t="shared" si="4637"/>
        <v>0</v>
      </c>
      <c r="AQ2627" s="5" t="str">
        <f t="shared" si="4638"/>
        <v>SIMBA 500 RENTENG</v>
      </c>
      <c r="AR2627" s="4" t="str">
        <f t="shared" si="4639"/>
        <v>16RTG/DUS</v>
      </c>
      <c r="AS2627" t="s">
        <v>4608</v>
      </c>
      <c r="AU2627" s="4" t="b">
        <f t="shared" ca="1" si="4644"/>
        <v>1</v>
      </c>
      <c r="AV2627">
        <v>70000</v>
      </c>
      <c r="AW2627">
        <v>70000</v>
      </c>
      <c r="AX2627">
        <v>68000</v>
      </c>
      <c r="AY2627" t="str">
        <f t="shared" si="4598"/>
        <v>8000000002627</v>
      </c>
      <c r="AZ2627" t="str">
        <f t="shared" si="4642"/>
        <v>SIMBA 500 RENTENG</v>
      </c>
      <c r="BA2627" t="s">
        <v>4301</v>
      </c>
      <c r="BB2627" t="s">
        <v>4301</v>
      </c>
      <c r="BC2627" s="4" t="str" cm="1">
        <f t="array" aca="1" ref="BC2627" ca="1">LEFT(AR2627,MATCH(FALSE,ISNUMBER(MID(AR2627,ROW(INDIRECT("1:"&amp;LEN(AR2627)+1)), 1) *1),0) -1)</f>
        <v>16</v>
      </c>
      <c r="BD2627" s="1"/>
      <c r="BF2627" s="21"/>
      <c r="BK2627" s="1"/>
      <c r="BM2627" s="1"/>
      <c r="BN2627" s="1"/>
      <c r="BR2627" s="22"/>
      <c r="BS2627">
        <v>0</v>
      </c>
      <c r="BT2627" s="1" t="s">
        <v>5103</v>
      </c>
    </row>
    <row r="2628" spans="1:72">
      <c r="A2628" s="4" t="str">
        <f t="shared" si="4601"/>
        <v/>
      </c>
      <c r="B2628" s="4" t="str">
        <f t="shared" si="4602"/>
        <v/>
      </c>
      <c r="C2628" s="4" t="str">
        <f t="shared" si="4603"/>
        <v/>
      </c>
      <c r="D2628" s="4" t="str">
        <f t="shared" si="4604"/>
        <v/>
      </c>
      <c r="E2628" s="4" t="str">
        <f t="shared" si="4605"/>
        <v/>
      </c>
      <c r="F2628" s="4" t="str">
        <f t="shared" si="4606"/>
        <v>RTG</v>
      </c>
      <c r="G2628" s="4" t="str">
        <f t="shared" si="4607"/>
        <v/>
      </c>
      <c r="H2628" s="4" t="str">
        <f t="shared" si="4608"/>
        <v/>
      </c>
      <c r="I2628" s="4" t="str">
        <f t="shared" si="4609"/>
        <v/>
      </c>
      <c r="J2628" s="4" t="str">
        <f t="shared" si="4610"/>
        <v/>
      </c>
      <c r="K2628" s="4" t="str">
        <f t="shared" si="4611"/>
        <v/>
      </c>
      <c r="L2628" s="4" t="str">
        <f t="shared" si="4612"/>
        <v/>
      </c>
      <c r="M2628" s="4" t="str">
        <f t="shared" si="4613"/>
        <v/>
      </c>
      <c r="N2628" s="4" t="str">
        <f t="shared" si="4614"/>
        <v/>
      </c>
      <c r="O2628" s="4" t="str">
        <f t="shared" si="4615"/>
        <v/>
      </c>
      <c r="P2628" s="4" t="str">
        <f t="shared" si="4616"/>
        <v/>
      </c>
      <c r="Q2628" s="4" t="str">
        <f t="shared" si="4617"/>
        <v/>
      </c>
      <c r="R2628" s="4" t="str">
        <f t="shared" si="4618"/>
        <v/>
      </c>
      <c r="S2628" s="4" t="str">
        <f t="shared" si="4619"/>
        <v/>
      </c>
      <c r="T2628" s="4" t="str">
        <f t="shared" si="4620"/>
        <v/>
      </c>
      <c r="U2628" s="4" t="str">
        <f t="shared" si="4621"/>
        <v/>
      </c>
      <c r="V2628" s="4" t="str">
        <f t="shared" si="4622"/>
        <v/>
      </c>
      <c r="W2628" s="4" t="str">
        <f t="shared" si="4623"/>
        <v/>
      </c>
      <c r="X2628" s="4" t="str">
        <f t="shared" si="4624"/>
        <v/>
      </c>
      <c r="Y2628" s="4">
        <f t="shared" si="4625"/>
        <v>3</v>
      </c>
      <c r="Z2628" s="4" t="str">
        <f t="shared" si="4626"/>
        <v>-</v>
      </c>
      <c r="AA2628" s="4" t="str">
        <f t="shared" si="4627"/>
        <v/>
      </c>
      <c r="AB2628" s="4" t="str">
        <f t="shared" si="4628"/>
        <v/>
      </c>
      <c r="AC2628" s="4" t="str">
        <f t="shared" si="4629"/>
        <v/>
      </c>
      <c r="AD2628" s="4" t="str">
        <f t="shared" si="4630"/>
        <v/>
      </c>
      <c r="AE2628" s="4" t="str">
        <f t="shared" si="4631"/>
        <v/>
      </c>
      <c r="AF2628" s="4">
        <f t="shared" si="4632"/>
        <v>4</v>
      </c>
      <c r="AG2628" s="4">
        <f t="shared" si="4633"/>
        <v>22</v>
      </c>
      <c r="AH2628" s="4">
        <f t="shared" si="4634"/>
        <v>18</v>
      </c>
      <c r="AI2628" s="4" t="str">
        <f t="shared" si="4635"/>
        <v>1RTG</v>
      </c>
      <c r="AJ2628" s="4" t="str">
        <f t="shared" si="4636"/>
        <v>-1RTG</v>
      </c>
      <c r="AK2628" s="4" t="str" cm="1">
        <f t="array" ref="AK2628">LEFT(AR2628,SUM(LEN(AR2628)-LEN(SUBSTITUTE(AR2628,{"0";"1";"2";"3";"4";"5";"6";"7";"8";"9"},""))))</f>
        <v>1</v>
      </c>
      <c r="AL2628" s="4">
        <f t="shared" si="4640"/>
        <v>13</v>
      </c>
      <c r="AM2628" s="4" t="b">
        <f t="shared" ref="AM2628:AM2634" si="4646">LEFT(AR2628,1)=AK2628</f>
        <v>1</v>
      </c>
      <c r="AN2628" s="4" t="str">
        <f>RIGHT(AI2628,3)</f>
        <v>RTG</v>
      </c>
      <c r="AO2628" s="4" t="b">
        <f t="shared" si="4641"/>
        <v>1</v>
      </c>
      <c r="AP2628" s="4" t="b">
        <f t="shared" si="4637"/>
        <v>0</v>
      </c>
      <c r="AQ2628" s="5" t="str">
        <f t="shared" si="4638"/>
        <v>SIMBA 500 RENTENG</v>
      </c>
      <c r="AR2628" s="4" t="str">
        <f t="shared" si="4639"/>
        <v>1RTG</v>
      </c>
      <c r="AS2628" t="s">
        <v>4609</v>
      </c>
      <c r="AT2628" s="1" t="s">
        <v>3626</v>
      </c>
      <c r="AU2628" s="4" t="str">
        <f t="shared" ca="1" si="4644"/>
        <v>XXXX</v>
      </c>
      <c r="AV2628">
        <v>4500</v>
      </c>
      <c r="AW2628">
        <v>4500</v>
      </c>
      <c r="AX2628">
        <v>4200</v>
      </c>
      <c r="AY2628" t="str">
        <f t="shared" ref="AY2628:AY2691" si="4647">IF(AT2628&gt;0,AT2628,"800000000"&amp;ROW(AX2628))</f>
        <v>8993172886621</v>
      </c>
      <c r="AZ2628" t="str">
        <f t="shared" si="4642"/>
        <v>SIMBA 500 RENTENG</v>
      </c>
      <c r="BA2628" t="s">
        <v>4301</v>
      </c>
      <c r="BB2628" t="s">
        <v>4301</v>
      </c>
      <c r="BC2628" s="9" t="str" cm="1">
        <f t="array" aca="1" ref="BC2628" ca="1">LEFT(AR2628,MATCH(FALSE,ISNUMBER(MID(AR2628,ROW(INDIRECT("1:"&amp;LEN(AR2628)+1)), 1) *1),0) -1)</f>
        <v>1</v>
      </c>
      <c r="BD2628" s="1"/>
      <c r="BF2628" s="21"/>
      <c r="BK2628" s="1"/>
      <c r="BM2628" s="1"/>
      <c r="BN2628" s="1"/>
      <c r="BR2628" s="22"/>
      <c r="BS2628">
        <v>0</v>
      </c>
      <c r="BT2628" s="1" t="s">
        <v>5103</v>
      </c>
    </row>
    <row r="2629" spans="1:72">
      <c r="A2629" s="4" t="str">
        <f t="shared" si="4601"/>
        <v/>
      </c>
      <c r="B2629" s="4" t="str">
        <f t="shared" si="4602"/>
        <v/>
      </c>
      <c r="C2629" s="4" t="str">
        <f t="shared" si="4603"/>
        <v>BKS</v>
      </c>
      <c r="D2629" s="4" t="str">
        <f t="shared" si="4604"/>
        <v/>
      </c>
      <c r="E2629" s="4" t="str">
        <f t="shared" si="4605"/>
        <v/>
      </c>
      <c r="F2629" s="4" t="str">
        <f t="shared" si="4606"/>
        <v/>
      </c>
      <c r="G2629" s="4" t="str">
        <f t="shared" si="4607"/>
        <v/>
      </c>
      <c r="H2629" s="4" t="str">
        <f t="shared" si="4608"/>
        <v/>
      </c>
      <c r="I2629" s="4" t="str">
        <f t="shared" si="4609"/>
        <v/>
      </c>
      <c r="J2629" s="4" t="str">
        <f t="shared" si="4610"/>
        <v/>
      </c>
      <c r="K2629" s="4" t="str">
        <f t="shared" si="4611"/>
        <v/>
      </c>
      <c r="L2629" s="4" t="str">
        <f t="shared" si="4612"/>
        <v/>
      </c>
      <c r="M2629" s="4" t="str">
        <f t="shared" si="4613"/>
        <v/>
      </c>
      <c r="N2629" s="4" t="str">
        <f t="shared" si="4614"/>
        <v/>
      </c>
      <c r="O2629" s="4" t="str">
        <f t="shared" si="4615"/>
        <v/>
      </c>
      <c r="P2629" s="4" t="str">
        <f t="shared" si="4616"/>
        <v/>
      </c>
      <c r="Q2629" s="4" t="str">
        <f t="shared" si="4617"/>
        <v/>
      </c>
      <c r="R2629" s="4" t="str">
        <f t="shared" si="4618"/>
        <v/>
      </c>
      <c r="S2629" s="4" t="str">
        <f t="shared" si="4619"/>
        <v/>
      </c>
      <c r="T2629" s="4" t="str">
        <f t="shared" si="4620"/>
        <v/>
      </c>
      <c r="U2629" s="4" t="str">
        <f t="shared" si="4621"/>
        <v/>
      </c>
      <c r="V2629" s="4" t="str">
        <f t="shared" si="4622"/>
        <v/>
      </c>
      <c r="W2629" s="4" t="str">
        <f t="shared" si="4623"/>
        <v/>
      </c>
      <c r="X2629" s="4" t="str">
        <f t="shared" si="4624"/>
        <v/>
      </c>
      <c r="Y2629" s="4">
        <f t="shared" si="4625"/>
        <v>3</v>
      </c>
      <c r="Z2629" s="4" t="str">
        <f t="shared" si="4626"/>
        <v>-</v>
      </c>
      <c r="AA2629" s="4" t="str">
        <f t="shared" si="4627"/>
        <v/>
      </c>
      <c r="AB2629" s="4" t="str">
        <f t="shared" si="4628"/>
        <v/>
      </c>
      <c r="AC2629" s="4" t="str">
        <f t="shared" si="4629"/>
        <v/>
      </c>
      <c r="AD2629" s="4" t="str">
        <f t="shared" si="4630"/>
        <v/>
      </c>
      <c r="AE2629" s="4" t="str">
        <f t="shared" si="4631"/>
        <v/>
      </c>
      <c r="AF2629" s="4">
        <f t="shared" si="4632"/>
        <v>4</v>
      </c>
      <c r="AG2629" s="4">
        <f t="shared" si="4633"/>
        <v>22</v>
      </c>
      <c r="AH2629" s="4">
        <f t="shared" si="4634"/>
        <v>18</v>
      </c>
      <c r="AI2629" s="4" t="str">
        <f t="shared" si="4635"/>
        <v>1BKS</v>
      </c>
      <c r="AJ2629" s="4" t="str">
        <f t="shared" si="4636"/>
        <v>-1BKS</v>
      </c>
      <c r="AK2629" s="4" t="str" cm="1">
        <f t="array" ref="AK2629">LEFT(AR2629,SUM(LEN(AR2629)-LEN(SUBSTITUTE(AR2629,{"0";"1";"2";"3";"4";"5";"6";"7";"8";"9"},""))))</f>
        <v>1</v>
      </c>
      <c r="AL2629" s="4">
        <f t="shared" si="4640"/>
        <v>13</v>
      </c>
      <c r="AM2629" s="4" t="b">
        <f t="shared" si="4646"/>
        <v>1</v>
      </c>
      <c r="AN2629" s="4" t="str">
        <f>RIGHT(AI2629,3)</f>
        <v>BKS</v>
      </c>
      <c r="AO2629" s="4" t="b">
        <f t="shared" si="4641"/>
        <v>0</v>
      </c>
      <c r="AP2629" s="4" t="b">
        <f t="shared" si="4637"/>
        <v>0</v>
      </c>
      <c r="AQ2629" s="5" t="str">
        <f t="shared" si="4638"/>
        <v>SIMBA CHOCO CHIPS</v>
      </c>
      <c r="AR2629" s="4" t="str">
        <f t="shared" si="4639"/>
        <v>1BKS</v>
      </c>
      <c r="AS2629" t="s">
        <v>3629</v>
      </c>
      <c r="AU2629" s="4" t="str">
        <f t="shared" ca="1" si="4644"/>
        <v/>
      </c>
      <c r="AV2629">
        <v>1700</v>
      </c>
      <c r="AW2629">
        <v>2000</v>
      </c>
      <c r="AX2629">
        <v>1560</v>
      </c>
      <c r="AY2629" t="str">
        <f t="shared" si="4647"/>
        <v>8000000002629</v>
      </c>
      <c r="AZ2629" t="str">
        <f t="shared" si="4642"/>
        <v>SIMBA CHOCO CHIPS</v>
      </c>
      <c r="BA2629" t="s">
        <v>4301</v>
      </c>
      <c r="BB2629" t="s">
        <v>4301</v>
      </c>
      <c r="BC2629" s="9" t="str" cm="1">
        <f t="array" aca="1" ref="BC2629" ca="1">LEFT(AR2629,MATCH(FALSE,ISNUMBER(MID(AR2629,ROW(INDIRECT("1:"&amp;LEN(AR2629)+1)), 1) *1),0) -1)</f>
        <v>1</v>
      </c>
      <c r="BD2629" s="1"/>
      <c r="BF2629" s="21"/>
      <c r="BK2629" s="1"/>
      <c r="BM2629" s="1"/>
      <c r="BN2629" s="1"/>
      <c r="BR2629" s="22"/>
      <c r="BS2629">
        <v>0</v>
      </c>
      <c r="BT2629" s="1" t="s">
        <v>5103</v>
      </c>
    </row>
    <row r="2630" spans="1:72">
      <c r="A2630" s="4" t="str">
        <f t="shared" si="4601"/>
        <v/>
      </c>
      <c r="B2630" s="4" t="str">
        <f t="shared" si="4602"/>
        <v/>
      </c>
      <c r="C2630" s="4" t="str">
        <f t="shared" si="4603"/>
        <v/>
      </c>
      <c r="D2630" s="4" t="str">
        <f t="shared" si="4604"/>
        <v/>
      </c>
      <c r="E2630" s="4" t="str">
        <f t="shared" si="4605"/>
        <v/>
      </c>
      <c r="F2630" s="4" t="str">
        <f t="shared" si="4606"/>
        <v>RTG</v>
      </c>
      <c r="G2630" s="4" t="str">
        <f t="shared" si="4607"/>
        <v/>
      </c>
      <c r="H2630" s="4" t="str">
        <f t="shared" si="4608"/>
        <v/>
      </c>
      <c r="I2630" s="4" t="str">
        <f t="shared" si="4609"/>
        <v/>
      </c>
      <c r="J2630" s="4" t="str">
        <f t="shared" si="4610"/>
        <v/>
      </c>
      <c r="K2630" s="4" t="str">
        <f t="shared" si="4611"/>
        <v/>
      </c>
      <c r="L2630" s="4" t="str">
        <f t="shared" si="4612"/>
        <v/>
      </c>
      <c r="M2630" s="4" t="str">
        <f t="shared" si="4613"/>
        <v/>
      </c>
      <c r="N2630" s="4" t="str">
        <f t="shared" si="4614"/>
        <v/>
      </c>
      <c r="O2630" s="4" t="str">
        <f t="shared" si="4615"/>
        <v/>
      </c>
      <c r="P2630" s="4" t="str">
        <f t="shared" si="4616"/>
        <v/>
      </c>
      <c r="Q2630" s="4" t="str">
        <f t="shared" si="4617"/>
        <v/>
      </c>
      <c r="R2630" s="4" t="str">
        <f t="shared" si="4618"/>
        <v/>
      </c>
      <c r="S2630" s="4" t="str">
        <f t="shared" si="4619"/>
        <v/>
      </c>
      <c r="T2630" s="4" t="str">
        <f t="shared" si="4620"/>
        <v/>
      </c>
      <c r="U2630" s="4" t="str">
        <f t="shared" si="4621"/>
        <v/>
      </c>
      <c r="V2630" s="4" t="str">
        <f t="shared" si="4622"/>
        <v/>
      </c>
      <c r="W2630" s="4" t="str">
        <f t="shared" si="4623"/>
        <v/>
      </c>
      <c r="X2630" s="4" t="str">
        <f t="shared" si="4624"/>
        <v/>
      </c>
      <c r="Y2630" s="4">
        <f t="shared" si="4625"/>
        <v>3</v>
      </c>
      <c r="Z2630" s="4" t="str">
        <f t="shared" si="4626"/>
        <v>-</v>
      </c>
      <c r="AA2630" s="4" t="str">
        <f t="shared" si="4627"/>
        <v/>
      </c>
      <c r="AB2630" s="4" t="str">
        <f t="shared" si="4628"/>
        <v/>
      </c>
      <c r="AC2630" s="4" t="str">
        <f t="shared" si="4629"/>
        <v/>
      </c>
      <c r="AD2630" s="4" t="str">
        <f t="shared" si="4630"/>
        <v/>
      </c>
      <c r="AE2630" s="4" t="str">
        <f t="shared" si="4631"/>
        <v/>
      </c>
      <c r="AF2630" s="4">
        <f t="shared" si="4632"/>
        <v>4</v>
      </c>
      <c r="AG2630" s="4">
        <f t="shared" si="4633"/>
        <v>27</v>
      </c>
      <c r="AH2630" s="4">
        <f t="shared" si="4634"/>
        <v>23</v>
      </c>
      <c r="AI2630" s="4" t="str">
        <f t="shared" si="4635"/>
        <v>1RTG</v>
      </c>
      <c r="AJ2630" s="4" t="str">
        <f t="shared" si="4636"/>
        <v>-1RTG</v>
      </c>
      <c r="AK2630" s="4" t="str" cm="1">
        <f t="array" ref="AK2630">LEFT(AR2630,SUM(LEN(AR2630)-LEN(SUBSTITUTE(AR2630,{"0";"1";"2";"3";"4";"5";"6";"7";"8";"9"},""))))</f>
        <v>1</v>
      </c>
      <c r="AL2630" s="4">
        <f t="shared" si="4640"/>
        <v>13</v>
      </c>
      <c r="AM2630" s="4" t="b">
        <f t="shared" si="4646"/>
        <v>1</v>
      </c>
      <c r="AN2630" s="4" t="str">
        <f>RIGHT(AI2630,3)</f>
        <v>RTG</v>
      </c>
      <c r="AO2630" s="4" t="b">
        <f t="shared" si="4641"/>
        <v>0</v>
      </c>
      <c r="AP2630" s="4" t="b">
        <f t="shared" si="4637"/>
        <v>0</v>
      </c>
      <c r="AQ2630" s="5" t="str">
        <f t="shared" si="4638"/>
        <v>SIMBA CHOCO CHIPS 1000</v>
      </c>
      <c r="AR2630" s="4" t="str">
        <f t="shared" si="4639"/>
        <v>1RTG</v>
      </c>
      <c r="AS2630" t="s">
        <v>3627</v>
      </c>
      <c r="AT2630" s="1" t="s">
        <v>3628</v>
      </c>
      <c r="AU2630" s="4" t="str">
        <f t="shared" ca="1" si="4644"/>
        <v/>
      </c>
      <c r="AV2630">
        <v>9000</v>
      </c>
      <c r="AW2630">
        <v>9000</v>
      </c>
      <c r="AX2630">
        <v>8000</v>
      </c>
      <c r="AY2630" t="str">
        <f t="shared" si="4647"/>
        <v>8993172000669</v>
      </c>
      <c r="AZ2630" t="str">
        <f t="shared" si="4642"/>
        <v>SIMBA CHOCO CHIPS 1000</v>
      </c>
      <c r="BA2630" t="s">
        <v>4301</v>
      </c>
      <c r="BB2630" t="s">
        <v>4301</v>
      </c>
      <c r="BC2630" s="9" t="str" cm="1">
        <f t="array" aca="1" ref="BC2630" ca="1">LEFT(AR2630,MATCH(FALSE,ISNUMBER(MID(AR2630,ROW(INDIRECT("1:"&amp;LEN(AR2630)+1)), 1) *1),0) -1)</f>
        <v>1</v>
      </c>
      <c r="BD2630" s="1"/>
      <c r="BF2630" s="21"/>
      <c r="BK2630" s="1"/>
      <c r="BM2630" s="1"/>
      <c r="BN2630" s="1"/>
      <c r="BR2630" s="22"/>
      <c r="BS2630">
        <v>0</v>
      </c>
      <c r="BT2630" s="1" t="s">
        <v>5103</v>
      </c>
    </row>
    <row r="2631" spans="1:72">
      <c r="A2631" s="4" t="str">
        <f t="shared" si="4601"/>
        <v/>
      </c>
      <c r="B2631" s="4" t="str">
        <f t="shared" si="4602"/>
        <v/>
      </c>
      <c r="C2631" s="4" t="str">
        <f t="shared" si="4603"/>
        <v/>
      </c>
      <c r="D2631" s="4" t="str">
        <f t="shared" si="4604"/>
        <v/>
      </c>
      <c r="E2631" s="4" t="str">
        <f t="shared" si="4605"/>
        <v/>
      </c>
      <c r="F2631" s="4" t="str">
        <f t="shared" si="4606"/>
        <v/>
      </c>
      <c r="G2631" s="4" t="str">
        <f t="shared" si="4607"/>
        <v/>
      </c>
      <c r="H2631" s="4" t="str">
        <f t="shared" si="4608"/>
        <v/>
      </c>
      <c r="I2631" s="4" t="str">
        <f t="shared" si="4609"/>
        <v/>
      </c>
      <c r="J2631" s="4" t="str">
        <f t="shared" si="4610"/>
        <v/>
      </c>
      <c r="K2631" s="4" t="str">
        <f t="shared" si="4611"/>
        <v/>
      </c>
      <c r="L2631" s="4" t="str">
        <f t="shared" si="4612"/>
        <v/>
      </c>
      <c r="M2631" s="4" t="str">
        <f t="shared" si="4613"/>
        <v/>
      </c>
      <c r="N2631" s="4" t="str">
        <f t="shared" si="4614"/>
        <v/>
      </c>
      <c r="O2631" s="4" t="str">
        <f t="shared" si="4615"/>
        <v/>
      </c>
      <c r="P2631" s="4" t="str">
        <f t="shared" si="4616"/>
        <v>CUP</v>
      </c>
      <c r="Q2631" s="4" t="str">
        <f t="shared" si="4617"/>
        <v/>
      </c>
      <c r="R2631" s="4" t="str">
        <f t="shared" si="4618"/>
        <v/>
      </c>
      <c r="S2631" s="4" t="str">
        <f t="shared" si="4619"/>
        <v/>
      </c>
      <c r="T2631" s="4" t="str">
        <f t="shared" si="4620"/>
        <v>PACK</v>
      </c>
      <c r="U2631" s="4" t="str">
        <f t="shared" si="4621"/>
        <v/>
      </c>
      <c r="V2631" s="4" t="str">
        <f t="shared" si="4622"/>
        <v/>
      </c>
      <c r="W2631" s="4" t="str">
        <f t="shared" si="4623"/>
        <v/>
      </c>
      <c r="X2631" s="4" t="str">
        <f t="shared" si="4624"/>
        <v/>
      </c>
      <c r="Y2631" s="4">
        <f t="shared" si="4625"/>
        <v>7</v>
      </c>
      <c r="Z2631" s="4" t="str">
        <f t="shared" si="4626"/>
        <v>-</v>
      </c>
      <c r="AA2631" s="4" t="str">
        <f t="shared" si="4627"/>
        <v>/</v>
      </c>
      <c r="AB2631" s="4" t="str">
        <f t="shared" si="4628"/>
        <v/>
      </c>
      <c r="AC2631" s="4" t="str">
        <f t="shared" si="4629"/>
        <v/>
      </c>
      <c r="AD2631" s="4" t="str">
        <f t="shared" si="4630"/>
        <v/>
      </c>
      <c r="AE2631" s="4" t="str">
        <f t="shared" si="4631"/>
        <v/>
      </c>
      <c r="AF2631" s="4">
        <f t="shared" si="4632"/>
        <v>9</v>
      </c>
      <c r="AG2631" s="4">
        <f t="shared" si="4633"/>
        <v>31</v>
      </c>
      <c r="AH2631" s="4">
        <f t="shared" si="4634"/>
        <v>22</v>
      </c>
      <c r="AI2631" s="4" t="str">
        <f t="shared" si="4635"/>
        <v>PACK</v>
      </c>
      <c r="AJ2631" s="4" t="str">
        <f t="shared" si="4636"/>
        <v>/PACK</v>
      </c>
      <c r="AK2631" s="4" t="str" cm="1">
        <f t="array" ref="AK2631">LEFT(AR2631,SUM(LEN(AR2631)-LEN(SUBSTITUTE(AR2631,{"0";"1";"2";"3";"4";"5";"6";"7";"8";"9"},""))))</f>
        <v>6</v>
      </c>
      <c r="AL2631" s="4">
        <f t="shared" si="4640"/>
        <v>13</v>
      </c>
      <c r="AM2631" s="4" t="b">
        <f t="shared" si="4646"/>
        <v>1</v>
      </c>
      <c r="AN2631" s="4" t="str">
        <f>RIGHT(AI2631,4)</f>
        <v>PACK</v>
      </c>
      <c r="AO2631" s="4" t="b">
        <f t="shared" si="4641"/>
        <v>1</v>
      </c>
      <c r="AP2631" s="4" t="b">
        <f t="shared" si="4637"/>
        <v>0</v>
      </c>
      <c r="AQ2631" s="5" t="str">
        <f t="shared" si="4638"/>
        <v>SIMBA SEREAL 2IN1 CUP</v>
      </c>
      <c r="AR2631" s="4" t="str">
        <f t="shared" si="4639"/>
        <v>6CUP/PACK</v>
      </c>
      <c r="AS2631" t="s">
        <v>3630</v>
      </c>
      <c r="AU2631" s="4" t="str">
        <f t="shared" si="4644"/>
        <v>XXXX</v>
      </c>
      <c r="AV2631">
        <v>11000</v>
      </c>
      <c r="AW2631">
        <v>11000</v>
      </c>
      <c r="AX2631">
        <v>10800</v>
      </c>
      <c r="AY2631" t="str">
        <f t="shared" si="4647"/>
        <v>8000000002631</v>
      </c>
      <c r="AZ2631" t="str">
        <f t="shared" si="4642"/>
        <v>SIMBA SEREAL 2IN1 CUP</v>
      </c>
      <c r="BA2631" t="s">
        <v>4301</v>
      </c>
      <c r="BB2631" t="s">
        <v>4301</v>
      </c>
      <c r="BC2631" s="4" t="str" cm="1">
        <f t="array" aca="1" ref="BC2631" ca="1">LEFT(AR2631,MATCH(FALSE,ISNUMBER(MID(AR2631,ROW(INDIRECT("1:"&amp;LEN(AR2631)+1)), 1) *1),0) -1)</f>
        <v>6</v>
      </c>
      <c r="BD2631" s="1"/>
      <c r="BF2631" s="21"/>
      <c r="BK2631" s="1"/>
      <c r="BM2631" s="1"/>
      <c r="BN2631" s="1"/>
      <c r="BR2631" s="22"/>
      <c r="BS2631">
        <v>0</v>
      </c>
      <c r="BT2631" s="1" t="s">
        <v>5103</v>
      </c>
    </row>
    <row r="2632" spans="1:72">
      <c r="A2632" s="4" t="str">
        <f t="shared" si="4601"/>
        <v/>
      </c>
      <c r="B2632" s="4" t="str">
        <f t="shared" si="4602"/>
        <v/>
      </c>
      <c r="C2632" s="4" t="str">
        <f t="shared" si="4603"/>
        <v/>
      </c>
      <c r="D2632" s="4" t="str">
        <f t="shared" si="4604"/>
        <v/>
      </c>
      <c r="E2632" s="4" t="str">
        <f t="shared" si="4605"/>
        <v/>
      </c>
      <c r="F2632" s="4" t="str">
        <f t="shared" si="4606"/>
        <v/>
      </c>
      <c r="G2632" s="4" t="str">
        <f t="shared" si="4607"/>
        <v/>
      </c>
      <c r="H2632" s="4" t="str">
        <f t="shared" si="4608"/>
        <v/>
      </c>
      <c r="I2632" s="4" t="str">
        <f t="shared" si="4609"/>
        <v/>
      </c>
      <c r="J2632" s="4" t="str">
        <f t="shared" si="4610"/>
        <v/>
      </c>
      <c r="K2632" s="4" t="str">
        <f t="shared" si="4611"/>
        <v/>
      </c>
      <c r="L2632" s="4" t="str">
        <f t="shared" si="4612"/>
        <v/>
      </c>
      <c r="M2632" s="4" t="str">
        <f t="shared" si="4613"/>
        <v/>
      </c>
      <c r="N2632" s="4" t="str">
        <f t="shared" si="4614"/>
        <v/>
      </c>
      <c r="O2632" s="4" t="str">
        <f t="shared" si="4615"/>
        <v>DUS</v>
      </c>
      <c r="P2632" s="4" t="str">
        <f t="shared" si="4616"/>
        <v>CUP</v>
      </c>
      <c r="Q2632" s="4" t="str">
        <f t="shared" si="4617"/>
        <v/>
      </c>
      <c r="R2632" s="4" t="str">
        <f t="shared" si="4618"/>
        <v/>
      </c>
      <c r="S2632" s="4" t="str">
        <f t="shared" si="4619"/>
        <v/>
      </c>
      <c r="T2632" s="4" t="str">
        <f t="shared" si="4620"/>
        <v>PACK</v>
      </c>
      <c r="U2632" s="4" t="str">
        <f t="shared" si="4621"/>
        <v/>
      </c>
      <c r="V2632" s="4" t="str">
        <f t="shared" si="4622"/>
        <v/>
      </c>
      <c r="W2632" s="4" t="str">
        <f t="shared" si="4623"/>
        <v/>
      </c>
      <c r="X2632" s="4" t="str">
        <f t="shared" si="4624"/>
        <v/>
      </c>
      <c r="Y2632" s="4">
        <f t="shared" si="4625"/>
        <v>10</v>
      </c>
      <c r="Z2632" s="4" t="str">
        <f t="shared" si="4626"/>
        <v>-</v>
      </c>
      <c r="AA2632" s="4" t="str">
        <f t="shared" si="4627"/>
        <v>/</v>
      </c>
      <c r="AB2632" s="4" t="str">
        <f t="shared" si="4628"/>
        <v/>
      </c>
      <c r="AC2632" s="4" t="str">
        <f t="shared" si="4629"/>
        <v/>
      </c>
      <c r="AD2632" s="4" t="str">
        <f t="shared" si="4630"/>
        <v/>
      </c>
      <c r="AE2632" s="4" t="str">
        <f t="shared" si="4631"/>
        <v/>
      </c>
      <c r="AF2632" s="4">
        <f t="shared" si="4632"/>
        <v>9</v>
      </c>
      <c r="AG2632" s="4">
        <f t="shared" si="4633"/>
        <v>31</v>
      </c>
      <c r="AH2632" s="4">
        <f t="shared" si="4634"/>
        <v>22</v>
      </c>
      <c r="AI2632" s="4" t="str">
        <f t="shared" si="4635"/>
        <v>/DUS</v>
      </c>
      <c r="AJ2632" s="4" t="str">
        <f t="shared" si="4636"/>
        <v>K/DUS</v>
      </c>
      <c r="AK2632" s="4" t="str" cm="1">
        <f t="array" ref="AK2632">LEFT(AR2632,SUM(LEN(AR2632)-LEN(SUBSTITUTE(AR2632,{"0";"1";"2";"3";"4";"5";"6";"7";"8";"9"},""))))</f>
        <v>6</v>
      </c>
      <c r="AL2632" s="4">
        <f t="shared" si="4640"/>
        <v>13</v>
      </c>
      <c r="AM2632" s="4" t="b">
        <f t="shared" si="4646"/>
        <v>1</v>
      </c>
      <c r="AN2632" s="4" t="str">
        <f>RIGHT(AI2632,3)</f>
        <v>DUS</v>
      </c>
      <c r="AO2632" s="4" t="b">
        <f t="shared" si="4641"/>
        <v>1</v>
      </c>
      <c r="AP2632" s="4" t="b">
        <f t="shared" si="4637"/>
        <v>0</v>
      </c>
      <c r="AQ2632" s="5" t="str">
        <f t="shared" si="4638"/>
        <v>SIMBA SEREAL 2IN1 CUP</v>
      </c>
      <c r="AR2632" s="4" t="str">
        <f t="shared" si="4639"/>
        <v>6PACK/DUS</v>
      </c>
      <c r="AS2632" t="s">
        <v>3631</v>
      </c>
      <c r="AU2632" s="4" t="b">
        <f t="shared" ca="1" si="4644"/>
        <v>1</v>
      </c>
      <c r="AV2632">
        <v>67000</v>
      </c>
      <c r="AW2632">
        <v>67000</v>
      </c>
      <c r="AX2632">
        <v>65000</v>
      </c>
      <c r="AY2632" t="str">
        <f t="shared" si="4647"/>
        <v>8000000002632</v>
      </c>
      <c r="AZ2632" t="str">
        <f t="shared" si="4642"/>
        <v>SIMBA SEREAL 2IN1 CUP</v>
      </c>
      <c r="BA2632" t="s">
        <v>4301</v>
      </c>
      <c r="BB2632" t="s">
        <v>4301</v>
      </c>
      <c r="BC2632" s="4" t="str" cm="1">
        <f t="array" aca="1" ref="BC2632" ca="1">LEFT(AR2632,MATCH(FALSE,ISNUMBER(MID(AR2632,ROW(INDIRECT("1:"&amp;LEN(AR2632)+1)), 1) *1),0) -1)</f>
        <v>6</v>
      </c>
      <c r="BD2632" s="1"/>
      <c r="BF2632" s="21"/>
      <c r="BK2632" s="1"/>
      <c r="BM2632" s="1"/>
      <c r="BN2632" s="1"/>
      <c r="BR2632" s="22"/>
      <c r="BS2632">
        <v>0</v>
      </c>
      <c r="BT2632" s="1" t="s">
        <v>5103</v>
      </c>
    </row>
    <row r="2633" spans="1:72">
      <c r="A2633" s="4" t="str">
        <f t="shared" si="4601"/>
        <v/>
      </c>
      <c r="B2633" s="4" t="str">
        <f t="shared" si="4602"/>
        <v/>
      </c>
      <c r="C2633" s="4" t="str">
        <f t="shared" si="4603"/>
        <v/>
      </c>
      <c r="D2633" s="4" t="str">
        <f t="shared" si="4604"/>
        <v>BTL</v>
      </c>
      <c r="E2633" s="4" t="str">
        <f t="shared" si="4605"/>
        <v/>
      </c>
      <c r="F2633" s="4" t="str">
        <f t="shared" si="4606"/>
        <v/>
      </c>
      <c r="G2633" s="4" t="str">
        <f t="shared" si="4607"/>
        <v/>
      </c>
      <c r="H2633" s="4" t="str">
        <f t="shared" si="4608"/>
        <v/>
      </c>
      <c r="I2633" s="4" t="str">
        <f t="shared" si="4609"/>
        <v/>
      </c>
      <c r="J2633" s="4" t="str">
        <f t="shared" si="4610"/>
        <v/>
      </c>
      <c r="K2633" s="4" t="str">
        <f t="shared" si="4611"/>
        <v/>
      </c>
      <c r="L2633" s="4" t="str">
        <f t="shared" si="4612"/>
        <v/>
      </c>
      <c r="M2633" s="4" t="str">
        <f t="shared" si="4613"/>
        <v/>
      </c>
      <c r="N2633" s="4" t="str">
        <f t="shared" si="4614"/>
        <v/>
      </c>
      <c r="O2633" s="4" t="str">
        <f t="shared" si="4615"/>
        <v/>
      </c>
      <c r="P2633" s="4" t="str">
        <f t="shared" si="4616"/>
        <v/>
      </c>
      <c r="Q2633" s="4" t="str">
        <f t="shared" si="4617"/>
        <v/>
      </c>
      <c r="R2633" s="4" t="str">
        <f t="shared" si="4618"/>
        <v/>
      </c>
      <c r="S2633" s="4" t="str">
        <f t="shared" si="4619"/>
        <v/>
      </c>
      <c r="T2633" s="4" t="str">
        <f t="shared" si="4620"/>
        <v/>
      </c>
      <c r="U2633" s="4" t="str">
        <f t="shared" si="4621"/>
        <v/>
      </c>
      <c r="V2633" s="4" t="str">
        <f t="shared" si="4622"/>
        <v/>
      </c>
      <c r="W2633" s="4" t="str">
        <f t="shared" si="4623"/>
        <v/>
      </c>
      <c r="X2633" s="4" t="str">
        <f t="shared" si="4624"/>
        <v/>
      </c>
      <c r="Y2633" s="4">
        <f t="shared" si="4625"/>
        <v>3</v>
      </c>
      <c r="Z2633" s="4" t="str">
        <f t="shared" si="4626"/>
        <v>-</v>
      </c>
      <c r="AA2633" s="4" t="str">
        <f t="shared" si="4627"/>
        <v/>
      </c>
      <c r="AB2633" s="4" t="str">
        <f t="shared" si="4628"/>
        <v/>
      </c>
      <c r="AC2633" s="4" t="str">
        <f t="shared" si="4629"/>
        <v/>
      </c>
      <c r="AD2633" s="4" t="str">
        <f t="shared" si="4630"/>
        <v/>
      </c>
      <c r="AE2633" s="4" t="str">
        <f t="shared" si="4631"/>
        <v/>
      </c>
      <c r="AF2633" s="4">
        <f t="shared" si="4632"/>
        <v>4</v>
      </c>
      <c r="AG2633" s="4">
        <f t="shared" si="4633"/>
        <v>26</v>
      </c>
      <c r="AH2633" s="4">
        <f t="shared" si="4634"/>
        <v>22</v>
      </c>
      <c r="AI2633" s="4" t="str">
        <f t="shared" si="4635"/>
        <v>1BTL</v>
      </c>
      <c r="AJ2633" s="4" t="str">
        <f t="shared" si="4636"/>
        <v>-1BTL</v>
      </c>
      <c r="AK2633" s="4" t="str" cm="1">
        <f t="array" ref="AK2633">LEFT(AR2633,SUM(LEN(AR2633)-LEN(SUBSTITUTE(AR2633,{"0";"1";"2";"3";"4";"5";"6";"7";"8";"9"},""))))</f>
        <v>1</v>
      </c>
      <c r="AL2633" s="4">
        <f t="shared" si="4640"/>
        <v>12</v>
      </c>
      <c r="AM2633" s="4" t="b">
        <f t="shared" si="4646"/>
        <v>1</v>
      </c>
      <c r="AN2633" s="4" t="str">
        <f>RIGHT(AI2633,3)</f>
        <v>BTL</v>
      </c>
      <c r="AO2633" s="4" t="b">
        <f t="shared" si="4641"/>
        <v>0</v>
      </c>
      <c r="AP2633" s="4" t="b">
        <f t="shared" si="4637"/>
        <v>0</v>
      </c>
      <c r="AQ2633" s="5" t="str">
        <f t="shared" si="4638"/>
        <v>SIRUP ABC COCO PANDAN</v>
      </c>
      <c r="AR2633" s="4" t="str">
        <f t="shared" si="4639"/>
        <v>1BTL</v>
      </c>
      <c r="AS2633" t="s">
        <v>3632</v>
      </c>
      <c r="AT2633" s="1" t="s">
        <v>3633</v>
      </c>
      <c r="AU2633" s="4" t="str">
        <f t="shared" ca="1" si="4644"/>
        <v/>
      </c>
      <c r="AV2633">
        <v>13000</v>
      </c>
      <c r="AW2633">
        <v>13000</v>
      </c>
      <c r="AX2633">
        <v>11202</v>
      </c>
      <c r="AY2633" t="str">
        <f t="shared" si="4647"/>
        <v>711844154506</v>
      </c>
      <c r="AZ2633" t="str">
        <f t="shared" si="4642"/>
        <v>SIRUP ABC COCO PANDAN</v>
      </c>
      <c r="BA2633" t="s">
        <v>4301</v>
      </c>
      <c r="BB2633" t="s">
        <v>4301</v>
      </c>
      <c r="BC2633" s="9" t="str" cm="1">
        <f t="array" aca="1" ref="BC2633" ca="1">LEFT(AR2633,MATCH(FALSE,ISNUMBER(MID(AR2633,ROW(INDIRECT("1:"&amp;LEN(AR2633)+1)), 1) *1),0) -1)</f>
        <v>1</v>
      </c>
      <c r="BD2633" s="1"/>
      <c r="BF2633" s="21"/>
      <c r="BK2633" s="1"/>
      <c r="BM2633" s="1"/>
      <c r="BN2633" s="1"/>
      <c r="BR2633" s="22"/>
      <c r="BS2633">
        <v>0</v>
      </c>
      <c r="BT2633" s="1" t="s">
        <v>5103</v>
      </c>
    </row>
    <row r="2634" spans="1:72">
      <c r="A2634" s="4" t="str">
        <f t="shared" si="4601"/>
        <v/>
      </c>
      <c r="B2634" s="4" t="str">
        <f t="shared" si="4602"/>
        <v/>
      </c>
      <c r="C2634" s="4" t="str">
        <f t="shared" si="4603"/>
        <v/>
      </c>
      <c r="D2634" s="4" t="str">
        <f t="shared" si="4604"/>
        <v>BTL</v>
      </c>
      <c r="E2634" s="4" t="str">
        <f t="shared" si="4605"/>
        <v/>
      </c>
      <c r="F2634" s="4" t="str">
        <f t="shared" si="4606"/>
        <v/>
      </c>
      <c r="G2634" s="4" t="str">
        <f t="shared" si="4607"/>
        <v/>
      </c>
      <c r="H2634" s="4" t="str">
        <f t="shared" si="4608"/>
        <v/>
      </c>
      <c r="I2634" s="4" t="str">
        <f t="shared" si="4609"/>
        <v/>
      </c>
      <c r="J2634" s="4" t="str">
        <f t="shared" si="4610"/>
        <v/>
      </c>
      <c r="K2634" s="4" t="str">
        <f t="shared" si="4611"/>
        <v/>
      </c>
      <c r="L2634" s="4" t="str">
        <f t="shared" si="4612"/>
        <v/>
      </c>
      <c r="M2634" s="4" t="str">
        <f t="shared" si="4613"/>
        <v/>
      </c>
      <c r="N2634" s="4" t="str">
        <f t="shared" si="4614"/>
        <v/>
      </c>
      <c r="O2634" s="4" t="str">
        <f t="shared" si="4615"/>
        <v/>
      </c>
      <c r="P2634" s="4" t="str">
        <f t="shared" si="4616"/>
        <v/>
      </c>
      <c r="Q2634" s="4" t="str">
        <f t="shared" si="4617"/>
        <v/>
      </c>
      <c r="R2634" s="4" t="str">
        <f t="shared" si="4618"/>
        <v/>
      </c>
      <c r="S2634" s="4" t="str">
        <f t="shared" si="4619"/>
        <v/>
      </c>
      <c r="T2634" s="4" t="str">
        <f t="shared" si="4620"/>
        <v/>
      </c>
      <c r="U2634" s="4" t="str">
        <f t="shared" si="4621"/>
        <v/>
      </c>
      <c r="V2634" s="4" t="str">
        <f t="shared" si="4622"/>
        <v/>
      </c>
      <c r="W2634" s="4" t="str">
        <f t="shared" si="4623"/>
        <v/>
      </c>
      <c r="X2634" s="4" t="str">
        <f t="shared" si="4624"/>
        <v/>
      </c>
      <c r="Y2634" s="4">
        <f t="shared" si="4625"/>
        <v>3</v>
      </c>
      <c r="Z2634" s="4" t="str">
        <f t="shared" si="4626"/>
        <v>-</v>
      </c>
      <c r="AA2634" s="4" t="str">
        <f t="shared" si="4627"/>
        <v/>
      </c>
      <c r="AB2634" s="4" t="str">
        <f t="shared" si="4628"/>
        <v/>
      </c>
      <c r="AC2634" s="4" t="str">
        <f t="shared" si="4629"/>
        <v/>
      </c>
      <c r="AD2634" s="4" t="str">
        <f t="shared" si="4630"/>
        <v/>
      </c>
      <c r="AE2634" s="4" t="str">
        <f t="shared" si="4631"/>
        <v/>
      </c>
      <c r="AF2634" s="4">
        <f t="shared" si="4632"/>
        <v>4</v>
      </c>
      <c r="AG2634" s="4">
        <f t="shared" si="4633"/>
        <v>20</v>
      </c>
      <c r="AH2634" s="4">
        <f t="shared" si="4634"/>
        <v>16</v>
      </c>
      <c r="AI2634" s="4" t="str">
        <f t="shared" si="4635"/>
        <v>1BTL</v>
      </c>
      <c r="AJ2634" s="4" t="str">
        <f t="shared" si="4636"/>
        <v>-1BTL</v>
      </c>
      <c r="AK2634" s="4" t="str" cm="1">
        <f t="array" ref="AK2634">LEFT(AR2634,SUM(LEN(AR2634)-LEN(SUBSTITUTE(AR2634,{"0";"1";"2";"3";"4";"5";"6";"7";"8";"9"},""))))</f>
        <v>1</v>
      </c>
      <c r="AL2634" s="4">
        <f t="shared" si="4640"/>
        <v>12</v>
      </c>
      <c r="AM2634" s="4" t="b">
        <f t="shared" si="4646"/>
        <v>1</v>
      </c>
      <c r="AN2634" s="4" t="str">
        <f>RIGHT(AI2634,3)</f>
        <v>BTL</v>
      </c>
      <c r="AO2634" s="4" t="b">
        <f t="shared" si="4641"/>
        <v>0</v>
      </c>
      <c r="AP2634" s="4" t="b">
        <f t="shared" si="4637"/>
        <v>0</v>
      </c>
      <c r="AQ2634" s="5" t="str">
        <f t="shared" si="4638"/>
        <v>SIRUP ABC MELON</v>
      </c>
      <c r="AR2634" s="4" t="str">
        <f t="shared" si="4639"/>
        <v>1BTL</v>
      </c>
      <c r="AS2634" t="s">
        <v>3634</v>
      </c>
      <c r="AT2634" s="1" t="s">
        <v>3635</v>
      </c>
      <c r="AU2634" s="4" t="str">
        <f t="shared" ca="1" si="4644"/>
        <v/>
      </c>
      <c r="AV2634">
        <v>13000</v>
      </c>
      <c r="AW2634">
        <v>13000</v>
      </c>
      <c r="AX2634">
        <v>11202</v>
      </c>
      <c r="AY2634" t="str">
        <f t="shared" si="4647"/>
        <v>711844154568</v>
      </c>
      <c r="AZ2634" t="str">
        <f t="shared" si="4642"/>
        <v>SIRUP ABC MELON</v>
      </c>
      <c r="BA2634" t="s">
        <v>4301</v>
      </c>
      <c r="BB2634" t="s">
        <v>4301</v>
      </c>
      <c r="BC2634" s="9" t="str" cm="1">
        <f t="array" aca="1" ref="BC2634" ca="1">LEFT(AR2634,MATCH(FALSE,ISNUMBER(MID(AR2634,ROW(INDIRECT("1:"&amp;LEN(AR2634)+1)), 1) *1),0) -1)</f>
        <v>1</v>
      </c>
      <c r="BD2634" s="1"/>
      <c r="BF2634" s="21"/>
      <c r="BK2634" s="1"/>
      <c r="BM2634" s="1"/>
      <c r="BN2634" s="1"/>
      <c r="BR2634" s="22"/>
      <c r="BS2634">
        <v>0</v>
      </c>
      <c r="BT2634" s="1" t="s">
        <v>5103</v>
      </c>
    </row>
    <row r="2635" spans="1:72">
      <c r="A2635" s="4" t="str">
        <f t="shared" si="4601"/>
        <v/>
      </c>
      <c r="B2635" s="4" t="str">
        <f t="shared" si="4602"/>
        <v>PCS</v>
      </c>
      <c r="C2635" s="4" t="str">
        <f t="shared" si="4603"/>
        <v/>
      </c>
      <c r="D2635" s="4" t="str">
        <f t="shared" si="4604"/>
        <v/>
      </c>
      <c r="E2635" s="4" t="str">
        <f t="shared" si="4605"/>
        <v/>
      </c>
      <c r="F2635" s="4" t="str">
        <f t="shared" si="4606"/>
        <v/>
      </c>
      <c r="G2635" s="4" t="str">
        <f t="shared" si="4607"/>
        <v/>
      </c>
      <c r="H2635" s="4" t="str">
        <f t="shared" si="4608"/>
        <v/>
      </c>
      <c r="I2635" s="4" t="str">
        <f t="shared" si="4609"/>
        <v/>
      </c>
      <c r="J2635" s="4" t="str">
        <f t="shared" si="4610"/>
        <v/>
      </c>
      <c r="K2635" s="4" t="str">
        <f t="shared" si="4611"/>
        <v/>
      </c>
      <c r="L2635" s="4" t="str">
        <f t="shared" si="4612"/>
        <v/>
      </c>
      <c r="M2635" s="4" t="str">
        <f t="shared" si="4613"/>
        <v/>
      </c>
      <c r="N2635" s="4" t="str">
        <f t="shared" si="4614"/>
        <v/>
      </c>
      <c r="O2635" s="4" t="str">
        <f t="shared" si="4615"/>
        <v/>
      </c>
      <c r="P2635" s="4" t="str">
        <f t="shared" si="4616"/>
        <v/>
      </c>
      <c r="Q2635" s="4" t="str">
        <f t="shared" si="4617"/>
        <v/>
      </c>
      <c r="R2635" s="4" t="str">
        <f t="shared" si="4618"/>
        <v/>
      </c>
      <c r="S2635" s="4" t="str">
        <f t="shared" si="4619"/>
        <v/>
      </c>
      <c r="T2635" s="4" t="str">
        <f t="shared" si="4620"/>
        <v>PACK</v>
      </c>
      <c r="U2635" s="4" t="str">
        <f t="shared" si="4621"/>
        <v/>
      </c>
      <c r="V2635" s="4" t="str">
        <f t="shared" si="4622"/>
        <v/>
      </c>
      <c r="W2635" s="4" t="str">
        <f t="shared" si="4623"/>
        <v/>
      </c>
      <c r="X2635" s="4" t="str">
        <f t="shared" si="4624"/>
        <v/>
      </c>
      <c r="Y2635" s="4">
        <f t="shared" si="4625"/>
        <v>7</v>
      </c>
      <c r="Z2635" s="4" t="str">
        <f t="shared" si="4626"/>
        <v>-</v>
      </c>
      <c r="AA2635" s="4" t="str">
        <f t="shared" si="4627"/>
        <v>/</v>
      </c>
      <c r="AB2635" s="4" t="str">
        <f t="shared" si="4628"/>
        <v/>
      </c>
      <c r="AC2635" s="4" t="str">
        <f t="shared" si="4629"/>
        <v/>
      </c>
      <c r="AD2635" s="4" t="str">
        <f t="shared" si="4630"/>
        <v/>
      </c>
      <c r="AE2635" s="4" t="str">
        <f t="shared" si="4631"/>
        <v/>
      </c>
      <c r="AF2635" s="4">
        <f t="shared" si="4632"/>
        <v>10</v>
      </c>
      <c r="AG2635" s="4">
        <f t="shared" si="4633"/>
        <v>22</v>
      </c>
      <c r="AH2635" s="4">
        <f t="shared" si="4634"/>
        <v>12</v>
      </c>
      <c r="AI2635" s="4" t="str">
        <f t="shared" si="4635"/>
        <v>PACK</v>
      </c>
      <c r="AJ2635" s="4" t="str">
        <f t="shared" si="4636"/>
        <v>/PACK</v>
      </c>
      <c r="AK2635" s="4" t="str" cm="1">
        <f t="array" ref="AK2635">LEFT(AR2635,SUM(LEN(AR2635)-LEN(SUBSTITUTE(AR2635,{"0";"1";"2";"3";"4";"5";"6";"7";"8";"9"},""))))</f>
        <v>20</v>
      </c>
      <c r="AL2635" s="4">
        <f t="shared" si="4640"/>
        <v>13</v>
      </c>
      <c r="AM2635" s="4" t="b">
        <f t="shared" ref="AM2635:AM2640" si="4648">LEFT(AR2635,2)=AK2635</f>
        <v>1</v>
      </c>
      <c r="AN2635" s="4" t="str">
        <f>RIGHT(AI2635,4)</f>
        <v>PACK</v>
      </c>
      <c r="AO2635" s="4" t="b">
        <f t="shared" si="4641"/>
        <v>0</v>
      </c>
      <c r="AP2635" s="4" t="b">
        <f t="shared" si="4637"/>
        <v>0</v>
      </c>
      <c r="AQ2635" s="5" t="str">
        <f t="shared" si="4638"/>
        <v>SIRUP SPRAY</v>
      </c>
      <c r="AR2635" s="4" t="str">
        <f t="shared" si="4639"/>
        <v>20PCS/PACK</v>
      </c>
      <c r="AS2635" t="s">
        <v>4941</v>
      </c>
      <c r="AU2635" s="4" t="str">
        <f t="shared" ca="1" si="4644"/>
        <v/>
      </c>
      <c r="AV2635">
        <v>18500</v>
      </c>
      <c r="AW2635">
        <v>18500</v>
      </c>
      <c r="AX2635">
        <v>17375</v>
      </c>
      <c r="AY2635" t="str">
        <f t="shared" si="4647"/>
        <v>8000000002635</v>
      </c>
      <c r="AZ2635" t="str">
        <f t="shared" si="4642"/>
        <v>SIRUP SPRAY</v>
      </c>
      <c r="BA2635" t="s">
        <v>4301</v>
      </c>
      <c r="BB2635" t="s">
        <v>4301</v>
      </c>
      <c r="BC2635" s="4" t="str" cm="1">
        <f t="array" aca="1" ref="BC2635" ca="1">LEFT(AR2635,MATCH(FALSE,ISNUMBER(MID(AR2635,ROW(INDIRECT("1:"&amp;LEN(AR2635)+1)), 1) *1),0) -1)</f>
        <v>20</v>
      </c>
      <c r="BD2635" s="1"/>
      <c r="BF2635" s="21"/>
      <c r="BK2635" s="1"/>
      <c r="BM2635" s="1"/>
      <c r="BN2635" s="1"/>
      <c r="BR2635" s="22"/>
      <c r="BS2635">
        <v>0</v>
      </c>
      <c r="BT2635" s="1" t="s">
        <v>5103</v>
      </c>
    </row>
    <row r="2636" spans="1:72">
      <c r="A2636" s="4" t="str">
        <f t="shared" si="4601"/>
        <v/>
      </c>
      <c r="B2636" s="4" t="str">
        <f t="shared" si="4602"/>
        <v/>
      </c>
      <c r="C2636" s="4" t="str">
        <f t="shared" si="4603"/>
        <v/>
      </c>
      <c r="D2636" s="4" t="str">
        <f t="shared" si="4604"/>
        <v/>
      </c>
      <c r="E2636" s="4" t="str">
        <f t="shared" si="4605"/>
        <v/>
      </c>
      <c r="F2636" s="4" t="str">
        <f t="shared" si="4606"/>
        <v/>
      </c>
      <c r="G2636" s="4" t="str">
        <f t="shared" si="4607"/>
        <v>KTK</v>
      </c>
      <c r="H2636" s="4" t="str">
        <f t="shared" si="4608"/>
        <v/>
      </c>
      <c r="I2636" s="4" t="str">
        <f t="shared" si="4609"/>
        <v/>
      </c>
      <c r="J2636" s="4" t="str">
        <f t="shared" si="4610"/>
        <v/>
      </c>
      <c r="K2636" s="4" t="str">
        <f t="shared" si="4611"/>
        <v/>
      </c>
      <c r="L2636" s="4" t="str">
        <f t="shared" si="4612"/>
        <v/>
      </c>
      <c r="M2636" s="4" t="str">
        <f t="shared" si="4613"/>
        <v/>
      </c>
      <c r="N2636" s="4" t="str">
        <f t="shared" si="4614"/>
        <v/>
      </c>
      <c r="O2636" s="4" t="str">
        <f t="shared" si="4615"/>
        <v>DUS</v>
      </c>
      <c r="P2636" s="4" t="str">
        <f t="shared" si="4616"/>
        <v/>
      </c>
      <c r="Q2636" s="4" t="str">
        <f t="shared" si="4617"/>
        <v/>
      </c>
      <c r="R2636" s="4" t="str">
        <f t="shared" si="4618"/>
        <v/>
      </c>
      <c r="S2636" s="4" t="str">
        <f t="shared" si="4619"/>
        <v/>
      </c>
      <c r="T2636" s="4" t="str">
        <f t="shared" si="4620"/>
        <v/>
      </c>
      <c r="U2636" s="4" t="str">
        <f t="shared" si="4621"/>
        <v/>
      </c>
      <c r="V2636" s="4" t="str">
        <f t="shared" si="4622"/>
        <v/>
      </c>
      <c r="W2636" s="4" t="str">
        <f t="shared" si="4623"/>
        <v/>
      </c>
      <c r="X2636" s="4" t="str">
        <f t="shared" si="4624"/>
        <v/>
      </c>
      <c r="Y2636" s="4">
        <f t="shared" si="4625"/>
        <v>6</v>
      </c>
      <c r="Z2636" s="4" t="str">
        <f t="shared" si="4626"/>
        <v>-</v>
      </c>
      <c r="AA2636" s="4" t="str">
        <f t="shared" si="4627"/>
        <v>/</v>
      </c>
      <c r="AB2636" s="4" t="str">
        <f t="shared" si="4628"/>
        <v/>
      </c>
      <c r="AC2636" s="4" t="str">
        <f t="shared" si="4629"/>
        <v/>
      </c>
      <c r="AD2636" s="4" t="str">
        <f t="shared" si="4630"/>
        <v/>
      </c>
      <c r="AE2636" s="4" t="str">
        <f t="shared" si="4631"/>
        <v/>
      </c>
      <c r="AF2636" s="4">
        <f t="shared" si="4632"/>
        <v>9</v>
      </c>
      <c r="AG2636" s="4">
        <f t="shared" si="4633"/>
        <v>24</v>
      </c>
      <c r="AH2636" s="4">
        <f t="shared" si="4634"/>
        <v>15</v>
      </c>
      <c r="AI2636" s="4" t="str">
        <f t="shared" si="4635"/>
        <v>/DUS</v>
      </c>
      <c r="AJ2636" s="4" t="str">
        <f t="shared" si="4636"/>
        <v>K/DUS</v>
      </c>
      <c r="AK2636" s="4" t="str" cm="1">
        <f t="array" ref="AK2636">LEFT(AR2636,SUM(LEN(AR2636)-LEN(SUBSTITUTE(AR2636,{"0";"1";"2";"3";"4";"5";"6";"7";"8";"9"},""))))</f>
        <v>12</v>
      </c>
      <c r="AL2636" s="4">
        <f t="shared" si="4640"/>
        <v>13</v>
      </c>
      <c r="AM2636" s="4" t="b">
        <f t="shared" si="4648"/>
        <v>1</v>
      </c>
      <c r="AN2636" s="4" t="str">
        <f>RIGHT(AI2636,3)</f>
        <v>DUS</v>
      </c>
      <c r="AO2636" s="4" t="b">
        <f t="shared" si="4641"/>
        <v>0</v>
      </c>
      <c r="AP2636" s="4" t="b">
        <f t="shared" si="4637"/>
        <v>0</v>
      </c>
      <c r="AQ2636" s="5" t="str">
        <f t="shared" si="4638"/>
        <v>SLAI OLAI 24GR</v>
      </c>
      <c r="AR2636" s="4" t="str">
        <f t="shared" si="4639"/>
        <v>12KTK/DUS</v>
      </c>
      <c r="AS2636" t="s">
        <v>3644</v>
      </c>
      <c r="AU2636" s="4" t="b">
        <f t="shared" ca="1" si="4644"/>
        <v>1</v>
      </c>
      <c r="AV2636">
        <v>182000</v>
      </c>
      <c r="AW2636">
        <v>182000</v>
      </c>
      <c r="AX2636">
        <v>178500</v>
      </c>
      <c r="AY2636" t="str">
        <f t="shared" si="4647"/>
        <v>8000000002636</v>
      </c>
      <c r="AZ2636" t="str">
        <f t="shared" si="4642"/>
        <v>SLAI OLAI 24GR</v>
      </c>
      <c r="BA2636" t="s">
        <v>4301</v>
      </c>
      <c r="BB2636" t="s">
        <v>4301</v>
      </c>
      <c r="BC2636" s="4" t="str" cm="1">
        <f t="array" aca="1" ref="BC2636" ca="1">LEFT(AR2636,MATCH(FALSE,ISNUMBER(MID(AR2636,ROW(INDIRECT("1:"&amp;LEN(AR2636)+1)), 1) *1),0) -1)</f>
        <v>12</v>
      </c>
      <c r="BD2636" s="1"/>
      <c r="BF2636" s="21"/>
      <c r="BK2636" s="1"/>
      <c r="BM2636" s="1"/>
      <c r="BN2636" s="1"/>
      <c r="BR2636" s="22"/>
      <c r="BS2636">
        <v>0</v>
      </c>
      <c r="BT2636" s="1" t="s">
        <v>5103</v>
      </c>
    </row>
    <row r="2637" spans="1:72">
      <c r="A2637" s="4" t="str">
        <f t="shared" si="4601"/>
        <v/>
      </c>
      <c r="B2637" s="4" t="str">
        <f t="shared" si="4602"/>
        <v/>
      </c>
      <c r="C2637" s="4" t="str">
        <f t="shared" si="4603"/>
        <v>BKS</v>
      </c>
      <c r="D2637" s="4" t="str">
        <f t="shared" si="4604"/>
        <v/>
      </c>
      <c r="E2637" s="4" t="str">
        <f t="shared" si="4605"/>
        <v/>
      </c>
      <c r="F2637" s="4" t="str">
        <f t="shared" si="4606"/>
        <v/>
      </c>
      <c r="G2637" s="4" t="str">
        <f t="shared" si="4607"/>
        <v>KTK</v>
      </c>
      <c r="H2637" s="4" t="str">
        <f t="shared" si="4608"/>
        <v/>
      </c>
      <c r="I2637" s="4" t="str">
        <f t="shared" si="4609"/>
        <v/>
      </c>
      <c r="J2637" s="4" t="str">
        <f t="shared" si="4610"/>
        <v/>
      </c>
      <c r="K2637" s="4" t="str">
        <f t="shared" si="4611"/>
        <v/>
      </c>
      <c r="L2637" s="4" t="str">
        <f t="shared" si="4612"/>
        <v/>
      </c>
      <c r="M2637" s="4" t="str">
        <f t="shared" si="4613"/>
        <v/>
      </c>
      <c r="N2637" s="4" t="str">
        <f t="shared" si="4614"/>
        <v/>
      </c>
      <c r="O2637" s="4" t="str">
        <f t="shared" si="4615"/>
        <v/>
      </c>
      <c r="P2637" s="4" t="str">
        <f t="shared" si="4616"/>
        <v/>
      </c>
      <c r="Q2637" s="4" t="str">
        <f t="shared" si="4617"/>
        <v/>
      </c>
      <c r="R2637" s="4" t="str">
        <f t="shared" si="4618"/>
        <v/>
      </c>
      <c r="S2637" s="4" t="str">
        <f t="shared" si="4619"/>
        <v/>
      </c>
      <c r="T2637" s="4" t="str">
        <f t="shared" si="4620"/>
        <v/>
      </c>
      <c r="U2637" s="4" t="str">
        <f t="shared" si="4621"/>
        <v/>
      </c>
      <c r="V2637" s="4" t="str">
        <f t="shared" si="4622"/>
        <v/>
      </c>
      <c r="W2637" s="4" t="str">
        <f t="shared" si="4623"/>
        <v/>
      </c>
      <c r="X2637" s="4" t="str">
        <f t="shared" si="4624"/>
        <v/>
      </c>
      <c r="Y2637" s="4">
        <f t="shared" si="4625"/>
        <v>6</v>
      </c>
      <c r="Z2637" s="4" t="str">
        <f t="shared" si="4626"/>
        <v>-</v>
      </c>
      <c r="AA2637" s="4" t="str">
        <f t="shared" si="4627"/>
        <v>/</v>
      </c>
      <c r="AB2637" s="4" t="str">
        <f t="shared" si="4628"/>
        <v/>
      </c>
      <c r="AC2637" s="4" t="str">
        <f t="shared" si="4629"/>
        <v/>
      </c>
      <c r="AD2637" s="4" t="str">
        <f t="shared" si="4630"/>
        <v/>
      </c>
      <c r="AE2637" s="4" t="str">
        <f t="shared" si="4631"/>
        <v/>
      </c>
      <c r="AF2637" s="4">
        <f t="shared" si="4632"/>
        <v>9</v>
      </c>
      <c r="AG2637" s="4">
        <f t="shared" si="4633"/>
        <v>34</v>
      </c>
      <c r="AH2637" s="4">
        <f t="shared" si="4634"/>
        <v>25</v>
      </c>
      <c r="AI2637" s="4" t="str">
        <f t="shared" si="4635"/>
        <v>/KTK</v>
      </c>
      <c r="AJ2637" s="4" t="str">
        <f t="shared" si="4636"/>
        <v>S/KTK</v>
      </c>
      <c r="AK2637" s="4" t="str" cm="1">
        <f t="array" ref="AK2637">LEFT(AR2637,SUM(LEN(AR2637)-LEN(SUBSTITUTE(AR2637,{"0";"1";"2";"3";"4";"5";"6";"7";"8";"9"},""))))</f>
        <v>12</v>
      </c>
      <c r="AL2637" s="4">
        <f t="shared" si="4640"/>
        <v>13</v>
      </c>
      <c r="AM2637" s="4" t="b">
        <f t="shared" si="4648"/>
        <v>1</v>
      </c>
      <c r="AN2637" s="4" t="str">
        <f>RIGHT(AI2637,3)</f>
        <v>KTK</v>
      </c>
      <c r="AO2637" s="4" t="b">
        <f t="shared" si="4641"/>
        <v>0</v>
      </c>
      <c r="AP2637" s="4" t="b">
        <f t="shared" si="4637"/>
        <v>0</v>
      </c>
      <c r="AQ2637" s="5" t="str">
        <f t="shared" si="4638"/>
        <v>SLAI OLAI 24GR BLUEBERRY</v>
      </c>
      <c r="AR2637" s="4" t="str">
        <f t="shared" si="4639"/>
        <v>12BKS/KTK</v>
      </c>
      <c r="AS2637" t="s">
        <v>3636</v>
      </c>
      <c r="AT2637" s="1" t="s">
        <v>3637</v>
      </c>
      <c r="AU2637" s="4" t="str">
        <f t="shared" ca="1" si="4644"/>
        <v/>
      </c>
      <c r="AV2637">
        <v>16500</v>
      </c>
      <c r="AW2637">
        <v>16500</v>
      </c>
      <c r="AX2637">
        <v>14666</v>
      </c>
      <c r="AY2637" t="str">
        <f t="shared" si="4647"/>
        <v>8996001304136</v>
      </c>
      <c r="AZ2637" t="str">
        <f t="shared" si="4642"/>
        <v>SLAI OLAI 24GR BLUEBERRY</v>
      </c>
      <c r="BA2637" t="s">
        <v>4301</v>
      </c>
      <c r="BB2637" t="s">
        <v>4301</v>
      </c>
      <c r="BC2637" s="4" t="str" cm="1">
        <f t="array" aca="1" ref="BC2637" ca="1">LEFT(AR2637,MATCH(FALSE,ISNUMBER(MID(AR2637,ROW(INDIRECT("1:"&amp;LEN(AR2637)+1)), 1) *1),0) -1)</f>
        <v>12</v>
      </c>
      <c r="BD2637" s="1"/>
      <c r="BF2637" s="21"/>
      <c r="BK2637" s="1"/>
      <c r="BM2637" s="1"/>
      <c r="BN2637" s="1"/>
      <c r="BR2637" s="22"/>
      <c r="BS2637">
        <v>0</v>
      </c>
      <c r="BT2637" s="1" t="s">
        <v>5103</v>
      </c>
    </row>
    <row r="2638" spans="1:72">
      <c r="A2638" s="4" t="str">
        <f t="shared" si="4601"/>
        <v/>
      </c>
      <c r="B2638" s="4" t="str">
        <f t="shared" si="4602"/>
        <v/>
      </c>
      <c r="C2638" s="4" t="str">
        <f t="shared" si="4603"/>
        <v>BKS</v>
      </c>
      <c r="D2638" s="4" t="str">
        <f t="shared" si="4604"/>
        <v/>
      </c>
      <c r="E2638" s="4" t="str">
        <f t="shared" si="4605"/>
        <v/>
      </c>
      <c r="F2638" s="4" t="str">
        <f t="shared" si="4606"/>
        <v/>
      </c>
      <c r="G2638" s="4" t="str">
        <f t="shared" si="4607"/>
        <v>KTK</v>
      </c>
      <c r="H2638" s="4" t="str">
        <f t="shared" si="4608"/>
        <v/>
      </c>
      <c r="I2638" s="4" t="str">
        <f t="shared" si="4609"/>
        <v/>
      </c>
      <c r="J2638" s="4" t="str">
        <f t="shared" si="4610"/>
        <v/>
      </c>
      <c r="K2638" s="4" t="str">
        <f t="shared" si="4611"/>
        <v/>
      </c>
      <c r="L2638" s="4" t="str">
        <f t="shared" si="4612"/>
        <v/>
      </c>
      <c r="M2638" s="4" t="str">
        <f t="shared" si="4613"/>
        <v/>
      </c>
      <c r="N2638" s="4" t="str">
        <f t="shared" si="4614"/>
        <v/>
      </c>
      <c r="O2638" s="4" t="str">
        <f t="shared" si="4615"/>
        <v/>
      </c>
      <c r="P2638" s="4" t="str">
        <f t="shared" si="4616"/>
        <v/>
      </c>
      <c r="Q2638" s="4" t="str">
        <f t="shared" si="4617"/>
        <v/>
      </c>
      <c r="R2638" s="4" t="str">
        <f t="shared" si="4618"/>
        <v/>
      </c>
      <c r="S2638" s="4" t="str">
        <f t="shared" si="4619"/>
        <v/>
      </c>
      <c r="T2638" s="4" t="str">
        <f t="shared" si="4620"/>
        <v/>
      </c>
      <c r="U2638" s="4" t="str">
        <f t="shared" si="4621"/>
        <v/>
      </c>
      <c r="V2638" s="4" t="str">
        <f t="shared" si="4622"/>
        <v/>
      </c>
      <c r="W2638" s="4" t="str">
        <f t="shared" si="4623"/>
        <v/>
      </c>
      <c r="X2638" s="4" t="str">
        <f t="shared" si="4624"/>
        <v/>
      </c>
      <c r="Y2638" s="4">
        <f t="shared" si="4625"/>
        <v>6</v>
      </c>
      <c r="Z2638" s="4" t="str">
        <f t="shared" si="4626"/>
        <v>-</v>
      </c>
      <c r="AA2638" s="4" t="str">
        <f t="shared" si="4627"/>
        <v>/</v>
      </c>
      <c r="AB2638" s="4" t="str">
        <f t="shared" si="4628"/>
        <v/>
      </c>
      <c r="AC2638" s="4" t="str">
        <f t="shared" si="4629"/>
        <v/>
      </c>
      <c r="AD2638" s="4" t="str">
        <f t="shared" si="4630"/>
        <v/>
      </c>
      <c r="AE2638" s="4" t="str">
        <f t="shared" si="4631"/>
        <v/>
      </c>
      <c r="AF2638" s="4">
        <f t="shared" si="4632"/>
        <v>9</v>
      </c>
      <c r="AG2638" s="4">
        <f t="shared" si="4633"/>
        <v>37</v>
      </c>
      <c r="AH2638" s="4">
        <f t="shared" si="4634"/>
        <v>28</v>
      </c>
      <c r="AI2638" s="4" t="str">
        <f t="shared" si="4635"/>
        <v>/KTK</v>
      </c>
      <c r="AJ2638" s="4" t="str">
        <f t="shared" si="4636"/>
        <v>S/KTK</v>
      </c>
      <c r="AK2638" s="4" t="str" cm="1">
        <f t="array" ref="AK2638">LEFT(AR2638,SUM(LEN(AR2638)-LEN(SUBSTITUTE(AR2638,{"0";"1";"2";"3";"4";"5";"6";"7";"8";"9"},""))))</f>
        <v>12</v>
      </c>
      <c r="AL2638" s="4">
        <f t="shared" si="4640"/>
        <v>13</v>
      </c>
      <c r="AM2638" s="4" t="b">
        <f t="shared" si="4648"/>
        <v>1</v>
      </c>
      <c r="AN2638" s="4" t="str">
        <f>RIGHT(AI2638,3)</f>
        <v>KTK</v>
      </c>
      <c r="AO2638" s="4" t="b">
        <f t="shared" si="4641"/>
        <v>0</v>
      </c>
      <c r="AP2638" s="4" t="b">
        <f t="shared" si="4637"/>
        <v>0</v>
      </c>
      <c r="AQ2638" s="5" t="str">
        <f t="shared" si="4638"/>
        <v>SLAI OLAI 24GR MYSTERY SLAI</v>
      </c>
      <c r="AR2638" s="4" t="str">
        <f t="shared" si="4639"/>
        <v>12BKS/KTK</v>
      </c>
      <c r="AS2638" t="s">
        <v>3638</v>
      </c>
      <c r="AT2638" s="1" t="s">
        <v>3639</v>
      </c>
      <c r="AU2638" s="4" t="str">
        <f t="shared" ca="1" si="4644"/>
        <v/>
      </c>
      <c r="AV2638">
        <v>16500</v>
      </c>
      <c r="AW2638">
        <v>16500</v>
      </c>
      <c r="AX2638">
        <v>14666</v>
      </c>
      <c r="AY2638" t="str">
        <f t="shared" si="4647"/>
        <v>8996001305355</v>
      </c>
      <c r="AZ2638" t="str">
        <f t="shared" si="4642"/>
        <v>SLAI OLAI 24GR MYSTERY SLAI</v>
      </c>
      <c r="BA2638" t="s">
        <v>4301</v>
      </c>
      <c r="BB2638" t="s">
        <v>4301</v>
      </c>
      <c r="BC2638" s="4" t="str" cm="1">
        <f t="array" aca="1" ref="BC2638" ca="1">LEFT(AR2638,MATCH(FALSE,ISNUMBER(MID(AR2638,ROW(INDIRECT("1:"&amp;LEN(AR2638)+1)), 1) *1),0) -1)</f>
        <v>12</v>
      </c>
      <c r="BD2638" s="1"/>
      <c r="BF2638" s="21"/>
      <c r="BK2638" s="1"/>
      <c r="BM2638" s="1"/>
      <c r="BN2638" s="1"/>
      <c r="BR2638" s="22"/>
      <c r="BS2638">
        <v>0</v>
      </c>
      <c r="BT2638" s="1" t="s">
        <v>5103</v>
      </c>
    </row>
    <row r="2639" spans="1:72">
      <c r="A2639" s="4" t="str">
        <f t="shared" si="4601"/>
        <v/>
      </c>
      <c r="B2639" s="4" t="str">
        <f t="shared" si="4602"/>
        <v/>
      </c>
      <c r="C2639" s="4" t="str">
        <f t="shared" si="4603"/>
        <v>BKS</v>
      </c>
      <c r="D2639" s="4" t="str">
        <f t="shared" si="4604"/>
        <v/>
      </c>
      <c r="E2639" s="4" t="str">
        <f t="shared" si="4605"/>
        <v/>
      </c>
      <c r="F2639" s="4" t="str">
        <f t="shared" si="4606"/>
        <v/>
      </c>
      <c r="G2639" s="4" t="str">
        <f t="shared" si="4607"/>
        <v>KTK</v>
      </c>
      <c r="H2639" s="4" t="str">
        <f t="shared" si="4608"/>
        <v/>
      </c>
      <c r="I2639" s="4" t="str">
        <f t="shared" si="4609"/>
        <v/>
      </c>
      <c r="J2639" s="4" t="str">
        <f t="shared" si="4610"/>
        <v/>
      </c>
      <c r="K2639" s="4" t="str">
        <f t="shared" si="4611"/>
        <v/>
      </c>
      <c r="L2639" s="4" t="str">
        <f t="shared" si="4612"/>
        <v/>
      </c>
      <c r="M2639" s="4" t="str">
        <f t="shared" si="4613"/>
        <v/>
      </c>
      <c r="N2639" s="4" t="str">
        <f t="shared" si="4614"/>
        <v/>
      </c>
      <c r="O2639" s="4" t="str">
        <f t="shared" si="4615"/>
        <v/>
      </c>
      <c r="P2639" s="4" t="str">
        <f t="shared" si="4616"/>
        <v/>
      </c>
      <c r="Q2639" s="4" t="str">
        <f t="shared" si="4617"/>
        <v/>
      </c>
      <c r="R2639" s="4" t="str">
        <f t="shared" si="4618"/>
        <v/>
      </c>
      <c r="S2639" s="4" t="str">
        <f t="shared" si="4619"/>
        <v/>
      </c>
      <c r="T2639" s="4" t="str">
        <f t="shared" si="4620"/>
        <v/>
      </c>
      <c r="U2639" s="4" t="str">
        <f t="shared" si="4621"/>
        <v/>
      </c>
      <c r="V2639" s="4" t="str">
        <f t="shared" si="4622"/>
        <v/>
      </c>
      <c r="W2639" s="4" t="str">
        <f t="shared" si="4623"/>
        <v/>
      </c>
      <c r="X2639" s="4" t="str">
        <f t="shared" si="4624"/>
        <v/>
      </c>
      <c r="Y2639" s="4">
        <f t="shared" si="4625"/>
        <v>6</v>
      </c>
      <c r="Z2639" s="4" t="str">
        <f t="shared" si="4626"/>
        <v>-</v>
      </c>
      <c r="AA2639" s="4" t="str">
        <f t="shared" si="4627"/>
        <v>/</v>
      </c>
      <c r="AB2639" s="4" t="str">
        <f t="shared" si="4628"/>
        <v/>
      </c>
      <c r="AC2639" s="4" t="str">
        <f t="shared" si="4629"/>
        <v/>
      </c>
      <c r="AD2639" s="4" t="str">
        <f t="shared" si="4630"/>
        <v/>
      </c>
      <c r="AE2639" s="4" t="str">
        <f t="shared" si="4631"/>
        <v/>
      </c>
      <c r="AF2639" s="4">
        <f t="shared" si="4632"/>
        <v>9</v>
      </c>
      <c r="AG2639" s="4">
        <f t="shared" si="4633"/>
        <v>30</v>
      </c>
      <c r="AH2639" s="4">
        <f t="shared" si="4634"/>
        <v>21</v>
      </c>
      <c r="AI2639" s="4" t="str">
        <f t="shared" si="4635"/>
        <v>/KTK</v>
      </c>
      <c r="AJ2639" s="4" t="str">
        <f t="shared" si="4636"/>
        <v>S/KTK</v>
      </c>
      <c r="AK2639" s="4" t="str" cm="1">
        <f t="array" ref="AK2639">LEFT(AR2639,SUM(LEN(AR2639)-LEN(SUBSTITUTE(AR2639,{"0";"1";"2";"3";"4";"5";"6";"7";"8";"9"},""))))</f>
        <v>12</v>
      </c>
      <c r="AL2639" s="4">
        <f t="shared" si="4640"/>
        <v>13</v>
      </c>
      <c r="AM2639" s="4" t="b">
        <f t="shared" si="4648"/>
        <v>1</v>
      </c>
      <c r="AN2639" s="4" t="str">
        <f>RIGHT(AI2639,3)</f>
        <v>KTK</v>
      </c>
      <c r="AO2639" s="4" t="b">
        <f t="shared" si="4641"/>
        <v>0</v>
      </c>
      <c r="AP2639" s="4" t="b">
        <f t="shared" si="4637"/>
        <v>0</v>
      </c>
      <c r="AQ2639" s="5" t="str">
        <f t="shared" si="4638"/>
        <v>SLAI OLAI 24GR NANAS</v>
      </c>
      <c r="AR2639" s="4" t="str">
        <f t="shared" si="4639"/>
        <v>12BKS/KTK</v>
      </c>
      <c r="AS2639" t="s">
        <v>3640</v>
      </c>
      <c r="AT2639" s="1" t="s">
        <v>3641</v>
      </c>
      <c r="AU2639" s="4" t="str">
        <f t="shared" ca="1" si="4644"/>
        <v/>
      </c>
      <c r="AV2639">
        <v>16500</v>
      </c>
      <c r="AW2639">
        <v>16500</v>
      </c>
      <c r="AX2639">
        <v>14666</v>
      </c>
      <c r="AY2639" t="str">
        <f t="shared" si="4647"/>
        <v>8996001304143</v>
      </c>
      <c r="AZ2639" t="str">
        <f t="shared" si="4642"/>
        <v>SLAI OLAI 24GR NANAS</v>
      </c>
      <c r="BA2639" t="s">
        <v>4301</v>
      </c>
      <c r="BB2639" t="s">
        <v>4301</v>
      </c>
      <c r="BC2639" s="4" t="str" cm="1">
        <f t="array" aca="1" ref="BC2639" ca="1">LEFT(AR2639,MATCH(FALSE,ISNUMBER(MID(AR2639,ROW(INDIRECT("1:"&amp;LEN(AR2639)+1)), 1) *1),0) -1)</f>
        <v>12</v>
      </c>
      <c r="BD2639" s="1"/>
      <c r="BF2639" s="21"/>
      <c r="BK2639" s="1"/>
      <c r="BM2639" s="1"/>
      <c r="BN2639" s="1"/>
      <c r="BR2639" s="22"/>
      <c r="BS2639">
        <v>0</v>
      </c>
      <c r="BT2639" s="1" t="s">
        <v>5103</v>
      </c>
    </row>
    <row r="2640" spans="1:72">
      <c r="A2640" s="4" t="str">
        <f t="shared" si="4601"/>
        <v/>
      </c>
      <c r="B2640" s="4" t="str">
        <f t="shared" si="4602"/>
        <v/>
      </c>
      <c r="C2640" s="4" t="str">
        <f t="shared" si="4603"/>
        <v>BKS</v>
      </c>
      <c r="D2640" s="4" t="str">
        <f t="shared" si="4604"/>
        <v/>
      </c>
      <c r="E2640" s="4" t="str">
        <f t="shared" si="4605"/>
        <v/>
      </c>
      <c r="F2640" s="4" t="str">
        <f t="shared" si="4606"/>
        <v/>
      </c>
      <c r="G2640" s="4" t="str">
        <f t="shared" si="4607"/>
        <v>KTK</v>
      </c>
      <c r="H2640" s="4" t="str">
        <f t="shared" si="4608"/>
        <v/>
      </c>
      <c r="I2640" s="4" t="str">
        <f t="shared" si="4609"/>
        <v/>
      </c>
      <c r="J2640" s="4" t="str">
        <f t="shared" si="4610"/>
        <v/>
      </c>
      <c r="K2640" s="4" t="str">
        <f t="shared" si="4611"/>
        <v/>
      </c>
      <c r="L2640" s="4" t="str">
        <f t="shared" si="4612"/>
        <v/>
      </c>
      <c r="M2640" s="4" t="str">
        <f t="shared" si="4613"/>
        <v/>
      </c>
      <c r="N2640" s="4" t="str">
        <f t="shared" si="4614"/>
        <v/>
      </c>
      <c r="O2640" s="4" t="str">
        <f t="shared" si="4615"/>
        <v/>
      </c>
      <c r="P2640" s="4" t="str">
        <f t="shared" si="4616"/>
        <v/>
      </c>
      <c r="Q2640" s="4" t="str">
        <f t="shared" si="4617"/>
        <v/>
      </c>
      <c r="R2640" s="4" t="str">
        <f t="shared" si="4618"/>
        <v/>
      </c>
      <c r="S2640" s="4" t="str">
        <f t="shared" si="4619"/>
        <v/>
      </c>
      <c r="T2640" s="4" t="str">
        <f t="shared" si="4620"/>
        <v/>
      </c>
      <c r="U2640" s="4" t="str">
        <f t="shared" si="4621"/>
        <v/>
      </c>
      <c r="V2640" s="4" t="str">
        <f t="shared" si="4622"/>
        <v/>
      </c>
      <c r="W2640" s="4" t="str">
        <f t="shared" si="4623"/>
        <v/>
      </c>
      <c r="X2640" s="4" t="str">
        <f t="shared" si="4624"/>
        <v/>
      </c>
      <c r="Y2640" s="4">
        <f t="shared" si="4625"/>
        <v>6</v>
      </c>
      <c r="Z2640" s="4" t="str">
        <f t="shared" si="4626"/>
        <v>-</v>
      </c>
      <c r="AA2640" s="4" t="str">
        <f t="shared" si="4627"/>
        <v>/</v>
      </c>
      <c r="AB2640" s="4" t="str">
        <f t="shared" si="4628"/>
        <v/>
      </c>
      <c r="AC2640" s="4" t="str">
        <f t="shared" si="4629"/>
        <v/>
      </c>
      <c r="AD2640" s="4" t="str">
        <f t="shared" si="4630"/>
        <v/>
      </c>
      <c r="AE2640" s="4" t="str">
        <f t="shared" si="4631"/>
        <v/>
      </c>
      <c r="AF2640" s="4">
        <f t="shared" si="4632"/>
        <v>9</v>
      </c>
      <c r="AG2640" s="4">
        <f t="shared" si="4633"/>
        <v>33</v>
      </c>
      <c r="AH2640" s="4">
        <f t="shared" si="4634"/>
        <v>24</v>
      </c>
      <c r="AI2640" s="4" t="str">
        <f t="shared" si="4635"/>
        <v>/KTK</v>
      </c>
      <c r="AJ2640" s="4" t="str">
        <f t="shared" si="4636"/>
        <v>S/KTK</v>
      </c>
      <c r="AK2640" s="4" t="str" cm="1">
        <f t="array" ref="AK2640">LEFT(AR2640,SUM(LEN(AR2640)-LEN(SUBSTITUTE(AR2640,{"0";"1";"2";"3";"4";"5";"6";"7";"8";"9"},""))))</f>
        <v>12</v>
      </c>
      <c r="AL2640" s="4">
        <f t="shared" si="4640"/>
        <v>13</v>
      </c>
      <c r="AM2640" s="4" t="b">
        <f t="shared" si="4648"/>
        <v>1</v>
      </c>
      <c r="AN2640" s="4" t="str">
        <f>RIGHT(AI2640,3)</f>
        <v>KTK</v>
      </c>
      <c r="AO2640" s="4" t="b">
        <f t="shared" si="4641"/>
        <v>0</v>
      </c>
      <c r="AP2640" s="4" t="b">
        <f t="shared" si="4637"/>
        <v>0</v>
      </c>
      <c r="AQ2640" s="5" t="str">
        <f t="shared" si="4638"/>
        <v>SLAI OLAI 24GR STROBERI</v>
      </c>
      <c r="AR2640" s="4" t="str">
        <f t="shared" si="4639"/>
        <v>12BKS/KTK</v>
      </c>
      <c r="AS2640" t="s">
        <v>3642</v>
      </c>
      <c r="AT2640" s="1" t="s">
        <v>3643</v>
      </c>
      <c r="AU2640" s="4" t="str">
        <f t="shared" ca="1" si="4644"/>
        <v/>
      </c>
      <c r="AV2640">
        <v>16500</v>
      </c>
      <c r="AW2640">
        <v>16500</v>
      </c>
      <c r="AX2640">
        <v>14791</v>
      </c>
      <c r="AY2640" t="str">
        <f t="shared" si="4647"/>
        <v>8996001304129</v>
      </c>
      <c r="AZ2640" t="str">
        <f t="shared" si="4642"/>
        <v>SLAI OLAI 24GR STROBERI</v>
      </c>
      <c r="BA2640" t="s">
        <v>4301</v>
      </c>
      <c r="BB2640" t="s">
        <v>4301</v>
      </c>
      <c r="BC2640" s="4" t="str" cm="1">
        <f t="array" aca="1" ref="BC2640" ca="1">LEFT(AR2640,MATCH(FALSE,ISNUMBER(MID(AR2640,ROW(INDIRECT("1:"&amp;LEN(AR2640)+1)), 1) *1),0) -1)</f>
        <v>12</v>
      </c>
      <c r="BD2640" s="1"/>
      <c r="BF2640" s="21"/>
      <c r="BK2640" s="1"/>
      <c r="BM2640" s="1"/>
      <c r="BN2640" s="1"/>
      <c r="BR2640" s="22"/>
      <c r="BS2640">
        <v>0</v>
      </c>
      <c r="BT2640" s="1" t="s">
        <v>5103</v>
      </c>
    </row>
    <row r="2641" spans="1:72">
      <c r="A2641" s="4" t="str">
        <f t="shared" si="4601"/>
        <v/>
      </c>
      <c r="B2641" s="4" t="str">
        <f t="shared" si="4602"/>
        <v/>
      </c>
      <c r="C2641" s="4" t="str">
        <f t="shared" si="4603"/>
        <v>BKS</v>
      </c>
      <c r="D2641" s="4" t="str">
        <f t="shared" si="4604"/>
        <v/>
      </c>
      <c r="E2641" s="4" t="str">
        <f t="shared" si="4605"/>
        <v/>
      </c>
      <c r="F2641" s="4" t="str">
        <f t="shared" si="4606"/>
        <v/>
      </c>
      <c r="G2641" s="4" t="str">
        <f t="shared" si="4607"/>
        <v/>
      </c>
      <c r="H2641" s="4" t="str">
        <f t="shared" si="4608"/>
        <v/>
      </c>
      <c r="I2641" s="4" t="str">
        <f t="shared" si="4609"/>
        <v/>
      </c>
      <c r="J2641" s="4" t="str">
        <f t="shared" si="4610"/>
        <v/>
      </c>
      <c r="K2641" s="4" t="str">
        <f t="shared" si="4611"/>
        <v/>
      </c>
      <c r="L2641" s="4" t="str">
        <f t="shared" si="4612"/>
        <v/>
      </c>
      <c r="M2641" s="4" t="str">
        <f t="shared" si="4613"/>
        <v/>
      </c>
      <c r="N2641" s="4" t="str">
        <f t="shared" si="4614"/>
        <v/>
      </c>
      <c r="O2641" s="4" t="str">
        <f t="shared" si="4615"/>
        <v/>
      </c>
      <c r="P2641" s="4" t="str">
        <f t="shared" si="4616"/>
        <v/>
      </c>
      <c r="Q2641" s="4" t="str">
        <f t="shared" si="4617"/>
        <v/>
      </c>
      <c r="R2641" s="4" t="str">
        <f t="shared" si="4618"/>
        <v/>
      </c>
      <c r="S2641" s="4" t="str">
        <f t="shared" si="4619"/>
        <v/>
      </c>
      <c r="T2641" s="4" t="str">
        <f t="shared" si="4620"/>
        <v>PACK</v>
      </c>
      <c r="U2641" s="4" t="str">
        <f t="shared" si="4621"/>
        <v/>
      </c>
      <c r="V2641" s="4" t="str">
        <f t="shared" si="4622"/>
        <v/>
      </c>
      <c r="W2641" s="4" t="str">
        <f t="shared" si="4623"/>
        <v/>
      </c>
      <c r="X2641" s="4" t="str">
        <f t="shared" si="4624"/>
        <v/>
      </c>
      <c r="Y2641" s="4">
        <f t="shared" si="4625"/>
        <v>7</v>
      </c>
      <c r="Z2641" s="4" t="str">
        <f t="shared" si="4626"/>
        <v>-</v>
      </c>
      <c r="AA2641" s="4" t="str">
        <f t="shared" si="4627"/>
        <v>/</v>
      </c>
      <c r="AB2641" s="4" t="str">
        <f t="shared" si="4628"/>
        <v/>
      </c>
      <c r="AC2641" s="4" t="str">
        <f t="shared" si="4629"/>
        <v/>
      </c>
      <c r="AD2641" s="4" t="str">
        <f t="shared" si="4630"/>
        <v/>
      </c>
      <c r="AE2641" s="4" t="str">
        <f t="shared" si="4631"/>
        <v/>
      </c>
      <c r="AF2641" s="4">
        <f t="shared" si="4632"/>
        <v>9</v>
      </c>
      <c r="AG2641" s="4">
        <f t="shared" si="4633"/>
        <v>25</v>
      </c>
      <c r="AH2641" s="4">
        <f t="shared" si="4634"/>
        <v>16</v>
      </c>
      <c r="AI2641" s="4" t="str">
        <f t="shared" si="4635"/>
        <v>PACK</v>
      </c>
      <c r="AJ2641" s="4" t="str">
        <f t="shared" si="4636"/>
        <v>/PACK</v>
      </c>
      <c r="AK2641" s="4" t="str" cm="1">
        <f t="array" ref="AK2641">LEFT(AR2641,SUM(LEN(AR2641)-LEN(SUBSTITUTE(AR2641,{"0";"1";"2";"3";"4";"5";"6";"7";"8";"9"},""))))</f>
        <v>5</v>
      </c>
      <c r="AL2641" s="4">
        <f t="shared" si="4640"/>
        <v>13</v>
      </c>
      <c r="AM2641" s="4" t="b">
        <f t="shared" ref="AM2641:AM2647" si="4649">LEFT(AR2641,1)=AK2641</f>
        <v>1</v>
      </c>
      <c r="AN2641" s="4" t="str">
        <f>RIGHT(AI2641,4)</f>
        <v>PACK</v>
      </c>
      <c r="AO2641" s="4" t="b">
        <f t="shared" si="4641"/>
        <v>0</v>
      </c>
      <c r="AP2641" s="4" t="b">
        <f t="shared" si="4637"/>
        <v>0</v>
      </c>
      <c r="AQ2641" s="5" t="str">
        <f t="shared" si="4638"/>
        <v>SLAI OLAI BESAR</v>
      </c>
      <c r="AR2641" s="4" t="str">
        <f t="shared" si="4639"/>
        <v>5BKS/PACK</v>
      </c>
      <c r="AS2641" t="s">
        <v>3651</v>
      </c>
      <c r="AU2641" s="4" t="str">
        <f t="shared" ca="1" si="4644"/>
        <v/>
      </c>
      <c r="AV2641">
        <v>43000</v>
      </c>
      <c r="AW2641">
        <v>43000</v>
      </c>
      <c r="AX2641">
        <v>41000</v>
      </c>
      <c r="AY2641" t="str">
        <f t="shared" si="4647"/>
        <v>8000000002641</v>
      </c>
      <c r="AZ2641" t="str">
        <f t="shared" si="4642"/>
        <v>SLAI OLAI BESAR</v>
      </c>
      <c r="BA2641" t="s">
        <v>4301</v>
      </c>
      <c r="BB2641" t="s">
        <v>4301</v>
      </c>
      <c r="BC2641" s="4" t="str" cm="1">
        <f t="array" aca="1" ref="BC2641" ca="1">LEFT(AR2641,MATCH(FALSE,ISNUMBER(MID(AR2641,ROW(INDIRECT("1:"&amp;LEN(AR2641)+1)), 1) *1),0) -1)</f>
        <v>5</v>
      </c>
      <c r="BD2641" s="1"/>
      <c r="BF2641" s="21"/>
      <c r="BK2641" s="1"/>
      <c r="BM2641" s="1"/>
      <c r="BN2641" s="1"/>
      <c r="BR2641" s="22"/>
      <c r="BS2641">
        <v>0</v>
      </c>
      <c r="BT2641" s="1" t="s">
        <v>5103</v>
      </c>
    </row>
    <row r="2642" spans="1:72">
      <c r="A2642" s="4" t="str">
        <f t="shared" si="4601"/>
        <v/>
      </c>
      <c r="B2642" s="4" t="str">
        <f t="shared" si="4602"/>
        <v/>
      </c>
      <c r="C2642" s="4" t="str">
        <f t="shared" si="4603"/>
        <v>BKS</v>
      </c>
      <c r="D2642" s="4" t="str">
        <f t="shared" si="4604"/>
        <v/>
      </c>
      <c r="E2642" s="4" t="str">
        <f t="shared" si="4605"/>
        <v/>
      </c>
      <c r="F2642" s="4" t="str">
        <f t="shared" si="4606"/>
        <v/>
      </c>
      <c r="G2642" s="4" t="str">
        <f t="shared" si="4607"/>
        <v/>
      </c>
      <c r="H2642" s="4" t="str">
        <f t="shared" si="4608"/>
        <v/>
      </c>
      <c r="I2642" s="4" t="str">
        <f t="shared" si="4609"/>
        <v/>
      </c>
      <c r="J2642" s="4" t="str">
        <f t="shared" si="4610"/>
        <v/>
      </c>
      <c r="K2642" s="4" t="str">
        <f t="shared" si="4611"/>
        <v/>
      </c>
      <c r="L2642" s="4" t="str">
        <f t="shared" si="4612"/>
        <v/>
      </c>
      <c r="M2642" s="4" t="str">
        <f t="shared" si="4613"/>
        <v/>
      </c>
      <c r="N2642" s="4" t="str">
        <f t="shared" si="4614"/>
        <v/>
      </c>
      <c r="O2642" s="4" t="str">
        <f t="shared" si="4615"/>
        <v/>
      </c>
      <c r="P2642" s="4" t="str">
        <f t="shared" si="4616"/>
        <v/>
      </c>
      <c r="Q2642" s="4" t="str">
        <f t="shared" si="4617"/>
        <v/>
      </c>
      <c r="R2642" s="4" t="str">
        <f t="shared" si="4618"/>
        <v/>
      </c>
      <c r="S2642" s="4" t="str">
        <f t="shared" si="4619"/>
        <v/>
      </c>
      <c r="T2642" s="4" t="str">
        <f t="shared" si="4620"/>
        <v/>
      </c>
      <c r="U2642" s="4" t="str">
        <f t="shared" si="4621"/>
        <v/>
      </c>
      <c r="V2642" s="4" t="str">
        <f t="shared" si="4622"/>
        <v/>
      </c>
      <c r="W2642" s="4" t="str">
        <f t="shared" si="4623"/>
        <v/>
      </c>
      <c r="X2642" s="4" t="str">
        <f t="shared" si="4624"/>
        <v/>
      </c>
      <c r="Y2642" s="4">
        <f t="shared" si="4625"/>
        <v>3</v>
      </c>
      <c r="Z2642" s="4" t="str">
        <f t="shared" si="4626"/>
        <v>-</v>
      </c>
      <c r="AA2642" s="4" t="str">
        <f t="shared" si="4627"/>
        <v/>
      </c>
      <c r="AB2642" s="4" t="str">
        <f t="shared" si="4628"/>
        <v/>
      </c>
      <c r="AC2642" s="4" t="str">
        <f t="shared" si="4629"/>
        <v/>
      </c>
      <c r="AD2642" s="4" t="str">
        <f t="shared" si="4630"/>
        <v/>
      </c>
      <c r="AE2642" s="4" t="str">
        <f t="shared" si="4631"/>
        <v/>
      </c>
      <c r="AF2642" s="4">
        <f t="shared" si="4632"/>
        <v>4</v>
      </c>
      <c r="AG2642" s="4">
        <f t="shared" si="4633"/>
        <v>29</v>
      </c>
      <c r="AH2642" s="4">
        <f t="shared" si="4634"/>
        <v>25</v>
      </c>
      <c r="AI2642" s="4" t="str">
        <f t="shared" si="4635"/>
        <v>1BKS</v>
      </c>
      <c r="AJ2642" s="4" t="str">
        <f t="shared" si="4636"/>
        <v>-1BKS</v>
      </c>
      <c r="AK2642" s="4" t="str" cm="1">
        <f t="array" ref="AK2642">LEFT(AR2642,SUM(LEN(AR2642)-LEN(SUBSTITUTE(AR2642,{"0";"1";"2";"3";"4";"5";"6";"7";"8";"9"},""))))</f>
        <v>1</v>
      </c>
      <c r="AL2642" s="4">
        <f t="shared" si="4640"/>
        <v>13</v>
      </c>
      <c r="AM2642" s="4" t="b">
        <f t="shared" si="4649"/>
        <v>1</v>
      </c>
      <c r="AN2642" s="4" t="str">
        <f t="shared" ref="AN2642:AN2647" si="4650">RIGHT(AI2642,3)</f>
        <v>BKS</v>
      </c>
      <c r="AO2642" s="4" t="b">
        <f t="shared" si="4641"/>
        <v>0</v>
      </c>
      <c r="AP2642" s="4" t="b">
        <f t="shared" si="4637"/>
        <v>0</v>
      </c>
      <c r="AQ2642" s="5" t="str">
        <f t="shared" si="4638"/>
        <v>SLAI OLAI BESAR BLUBERRY</v>
      </c>
      <c r="AR2642" s="4" t="str">
        <f t="shared" si="4639"/>
        <v>1BKS</v>
      </c>
      <c r="AS2642" t="s">
        <v>3645</v>
      </c>
      <c r="AT2642" s="1" t="s">
        <v>3646</v>
      </c>
      <c r="AU2642" s="4" t="str">
        <f t="shared" ca="1" si="4644"/>
        <v/>
      </c>
      <c r="AV2642">
        <v>9000</v>
      </c>
      <c r="AW2642">
        <v>9000</v>
      </c>
      <c r="AX2642">
        <v>8200</v>
      </c>
      <c r="AY2642" t="str">
        <f t="shared" si="4647"/>
        <v>8996001304037</v>
      </c>
      <c r="AZ2642" t="str">
        <f t="shared" si="4642"/>
        <v>SLAI OLAI BESAR BLUBERRY</v>
      </c>
      <c r="BA2642" t="s">
        <v>4301</v>
      </c>
      <c r="BB2642" t="s">
        <v>4301</v>
      </c>
      <c r="BC2642" s="9" t="str" cm="1">
        <f t="array" aca="1" ref="BC2642" ca="1">LEFT(AR2642,MATCH(FALSE,ISNUMBER(MID(AR2642,ROW(INDIRECT("1:"&amp;LEN(AR2642)+1)), 1) *1),0) -1)</f>
        <v>1</v>
      </c>
      <c r="BD2642" s="1"/>
      <c r="BF2642" s="21"/>
      <c r="BK2642" s="1"/>
      <c r="BM2642" s="1"/>
      <c r="BN2642" s="1"/>
      <c r="BR2642" s="22"/>
      <c r="BS2642">
        <v>0</v>
      </c>
      <c r="BT2642" s="1" t="s">
        <v>5103</v>
      </c>
    </row>
    <row r="2643" spans="1:72">
      <c r="A2643" s="4" t="str">
        <f t="shared" si="4601"/>
        <v/>
      </c>
      <c r="B2643" s="4" t="str">
        <f t="shared" si="4602"/>
        <v/>
      </c>
      <c r="C2643" s="4" t="str">
        <f t="shared" si="4603"/>
        <v>BKS</v>
      </c>
      <c r="D2643" s="4" t="str">
        <f t="shared" si="4604"/>
        <v/>
      </c>
      <c r="E2643" s="4" t="str">
        <f t="shared" si="4605"/>
        <v/>
      </c>
      <c r="F2643" s="4" t="str">
        <f t="shared" si="4606"/>
        <v/>
      </c>
      <c r="G2643" s="4" t="str">
        <f t="shared" si="4607"/>
        <v/>
      </c>
      <c r="H2643" s="4" t="str">
        <f t="shared" si="4608"/>
        <v/>
      </c>
      <c r="I2643" s="4" t="str">
        <f t="shared" si="4609"/>
        <v/>
      </c>
      <c r="J2643" s="4" t="str">
        <f t="shared" si="4610"/>
        <v/>
      </c>
      <c r="K2643" s="4" t="str">
        <f t="shared" si="4611"/>
        <v/>
      </c>
      <c r="L2643" s="4" t="str">
        <f t="shared" si="4612"/>
        <v/>
      </c>
      <c r="M2643" s="4" t="str">
        <f t="shared" si="4613"/>
        <v/>
      </c>
      <c r="N2643" s="4" t="str">
        <f t="shared" si="4614"/>
        <v/>
      </c>
      <c r="O2643" s="4" t="str">
        <f t="shared" si="4615"/>
        <v/>
      </c>
      <c r="P2643" s="4" t="str">
        <f t="shared" si="4616"/>
        <v/>
      </c>
      <c r="Q2643" s="4" t="str">
        <f t="shared" si="4617"/>
        <v/>
      </c>
      <c r="R2643" s="4" t="str">
        <f t="shared" si="4618"/>
        <v/>
      </c>
      <c r="S2643" s="4" t="str">
        <f t="shared" si="4619"/>
        <v/>
      </c>
      <c r="T2643" s="4" t="str">
        <f t="shared" si="4620"/>
        <v/>
      </c>
      <c r="U2643" s="4" t="str">
        <f t="shared" si="4621"/>
        <v/>
      </c>
      <c r="V2643" s="4" t="str">
        <f t="shared" si="4622"/>
        <v/>
      </c>
      <c r="W2643" s="4" t="str">
        <f t="shared" si="4623"/>
        <v/>
      </c>
      <c r="X2643" s="4" t="str">
        <f t="shared" si="4624"/>
        <v/>
      </c>
      <c r="Y2643" s="4">
        <f t="shared" si="4625"/>
        <v>3</v>
      </c>
      <c r="Z2643" s="4" t="str">
        <f t="shared" si="4626"/>
        <v>-</v>
      </c>
      <c r="AA2643" s="4" t="str">
        <f t="shared" si="4627"/>
        <v/>
      </c>
      <c r="AB2643" s="4" t="str">
        <f t="shared" si="4628"/>
        <v/>
      </c>
      <c r="AC2643" s="4" t="str">
        <f t="shared" si="4629"/>
        <v/>
      </c>
      <c r="AD2643" s="4" t="str">
        <f t="shared" si="4630"/>
        <v/>
      </c>
      <c r="AE2643" s="4" t="str">
        <f t="shared" si="4631"/>
        <v/>
      </c>
      <c r="AF2643" s="4">
        <f t="shared" si="4632"/>
        <v>4</v>
      </c>
      <c r="AG2643" s="4">
        <f t="shared" si="4633"/>
        <v>26</v>
      </c>
      <c r="AH2643" s="4">
        <f t="shared" si="4634"/>
        <v>22</v>
      </c>
      <c r="AI2643" s="4" t="str">
        <f t="shared" si="4635"/>
        <v>1BKS</v>
      </c>
      <c r="AJ2643" s="4" t="str">
        <f t="shared" si="4636"/>
        <v>-1BKS</v>
      </c>
      <c r="AK2643" s="4" t="str" cm="1">
        <f t="array" ref="AK2643">LEFT(AR2643,SUM(LEN(AR2643)-LEN(SUBSTITUTE(AR2643,{"0";"1";"2";"3";"4";"5";"6";"7";"8";"9"},""))))</f>
        <v>1</v>
      </c>
      <c r="AL2643" s="4">
        <f t="shared" si="4640"/>
        <v>13</v>
      </c>
      <c r="AM2643" s="4" t="b">
        <f t="shared" si="4649"/>
        <v>1</v>
      </c>
      <c r="AN2643" s="4" t="str">
        <f t="shared" si="4650"/>
        <v>BKS</v>
      </c>
      <c r="AO2643" s="4" t="b">
        <f t="shared" si="4641"/>
        <v>0</v>
      </c>
      <c r="AP2643" s="4" t="b">
        <f t="shared" si="4637"/>
        <v>0</v>
      </c>
      <c r="AQ2643" s="5" t="str">
        <f t="shared" si="4638"/>
        <v>SLAI OLAI BESAR NANAS</v>
      </c>
      <c r="AR2643" s="4" t="str">
        <f t="shared" si="4639"/>
        <v>1BKS</v>
      </c>
      <c r="AS2643" t="s">
        <v>3647</v>
      </c>
      <c r="AT2643" s="1" t="s">
        <v>3648</v>
      </c>
      <c r="AU2643" s="4" t="str">
        <f t="shared" ca="1" si="4644"/>
        <v/>
      </c>
      <c r="AV2643">
        <v>9000</v>
      </c>
      <c r="AW2643">
        <v>9000</v>
      </c>
      <c r="AX2643">
        <v>8200</v>
      </c>
      <c r="AY2643" t="str">
        <f t="shared" si="4647"/>
        <v>8996001304020</v>
      </c>
      <c r="AZ2643" t="str">
        <f t="shared" si="4642"/>
        <v>SLAI OLAI BESAR NANAS</v>
      </c>
      <c r="BA2643" t="s">
        <v>4301</v>
      </c>
      <c r="BB2643" t="s">
        <v>4301</v>
      </c>
      <c r="BC2643" s="9" t="str" cm="1">
        <f t="array" aca="1" ref="BC2643" ca="1">LEFT(AR2643,MATCH(FALSE,ISNUMBER(MID(AR2643,ROW(INDIRECT("1:"&amp;LEN(AR2643)+1)), 1) *1),0) -1)</f>
        <v>1</v>
      </c>
      <c r="BD2643" s="1"/>
      <c r="BF2643" s="21"/>
      <c r="BK2643" s="1"/>
      <c r="BM2643" s="1"/>
      <c r="BN2643" s="1"/>
      <c r="BR2643" s="22"/>
      <c r="BS2643">
        <v>0</v>
      </c>
      <c r="BT2643" s="1" t="s">
        <v>5103</v>
      </c>
    </row>
    <row r="2644" spans="1:72">
      <c r="A2644" s="4" t="str">
        <f t="shared" si="4601"/>
        <v/>
      </c>
      <c r="B2644" s="4" t="str">
        <f t="shared" si="4602"/>
        <v/>
      </c>
      <c r="C2644" s="4" t="str">
        <f t="shared" si="4603"/>
        <v>BKS</v>
      </c>
      <c r="D2644" s="4" t="str">
        <f t="shared" si="4604"/>
        <v/>
      </c>
      <c r="E2644" s="4" t="str">
        <f t="shared" si="4605"/>
        <v/>
      </c>
      <c r="F2644" s="4" t="str">
        <f t="shared" si="4606"/>
        <v/>
      </c>
      <c r="G2644" s="4" t="str">
        <f t="shared" si="4607"/>
        <v/>
      </c>
      <c r="H2644" s="4" t="str">
        <f t="shared" si="4608"/>
        <v/>
      </c>
      <c r="I2644" s="4" t="str">
        <f t="shared" si="4609"/>
        <v/>
      </c>
      <c r="J2644" s="4" t="str">
        <f t="shared" si="4610"/>
        <v/>
      </c>
      <c r="K2644" s="4" t="str">
        <f t="shared" si="4611"/>
        <v/>
      </c>
      <c r="L2644" s="4" t="str">
        <f t="shared" si="4612"/>
        <v/>
      </c>
      <c r="M2644" s="4" t="str">
        <f t="shared" si="4613"/>
        <v/>
      </c>
      <c r="N2644" s="4" t="str">
        <f t="shared" si="4614"/>
        <v/>
      </c>
      <c r="O2644" s="4" t="str">
        <f t="shared" si="4615"/>
        <v/>
      </c>
      <c r="P2644" s="4" t="str">
        <f t="shared" si="4616"/>
        <v/>
      </c>
      <c r="Q2644" s="4" t="str">
        <f t="shared" si="4617"/>
        <v/>
      </c>
      <c r="R2644" s="4" t="str">
        <f t="shared" si="4618"/>
        <v/>
      </c>
      <c r="S2644" s="4" t="str">
        <f t="shared" si="4619"/>
        <v/>
      </c>
      <c r="T2644" s="4" t="str">
        <f t="shared" si="4620"/>
        <v/>
      </c>
      <c r="U2644" s="4" t="str">
        <f t="shared" si="4621"/>
        <v/>
      </c>
      <c r="V2644" s="4" t="str">
        <f t="shared" si="4622"/>
        <v/>
      </c>
      <c r="W2644" s="4" t="str">
        <f t="shared" si="4623"/>
        <v/>
      </c>
      <c r="X2644" s="4" t="str">
        <f t="shared" si="4624"/>
        <v/>
      </c>
      <c r="Y2644" s="4">
        <f t="shared" si="4625"/>
        <v>3</v>
      </c>
      <c r="Z2644" s="4" t="str">
        <f t="shared" si="4626"/>
        <v>-</v>
      </c>
      <c r="AA2644" s="4" t="str">
        <f t="shared" si="4627"/>
        <v/>
      </c>
      <c r="AB2644" s="4" t="str">
        <f t="shared" si="4628"/>
        <v/>
      </c>
      <c r="AC2644" s="4" t="str">
        <f t="shared" si="4629"/>
        <v/>
      </c>
      <c r="AD2644" s="4" t="str">
        <f t="shared" si="4630"/>
        <v/>
      </c>
      <c r="AE2644" s="4" t="str">
        <f t="shared" si="4631"/>
        <v/>
      </c>
      <c r="AF2644" s="4">
        <f t="shared" si="4632"/>
        <v>4</v>
      </c>
      <c r="AG2644" s="4">
        <f t="shared" si="4633"/>
        <v>31</v>
      </c>
      <c r="AH2644" s="4">
        <f t="shared" si="4634"/>
        <v>27</v>
      </c>
      <c r="AI2644" s="4" t="str">
        <f t="shared" si="4635"/>
        <v>1BKS</v>
      </c>
      <c r="AJ2644" s="4" t="str">
        <f t="shared" si="4636"/>
        <v>-1BKS</v>
      </c>
      <c r="AK2644" s="4" t="str" cm="1">
        <f t="array" ref="AK2644">LEFT(AR2644,SUM(LEN(AR2644)-LEN(SUBSTITUTE(AR2644,{"0";"1";"2";"3";"4";"5";"6";"7";"8";"9"},""))))</f>
        <v>1</v>
      </c>
      <c r="AL2644" s="4">
        <f t="shared" si="4640"/>
        <v>13</v>
      </c>
      <c r="AM2644" s="4" t="b">
        <f t="shared" si="4649"/>
        <v>1</v>
      </c>
      <c r="AN2644" s="4" t="str">
        <f t="shared" si="4650"/>
        <v>BKS</v>
      </c>
      <c r="AO2644" s="4" t="b">
        <f t="shared" si="4641"/>
        <v>0</v>
      </c>
      <c r="AP2644" s="4" t="b">
        <f t="shared" si="4637"/>
        <v>0</v>
      </c>
      <c r="AQ2644" s="5" t="str">
        <f t="shared" si="4638"/>
        <v>SLAI OLAI BESAR STRAWBERRY</v>
      </c>
      <c r="AR2644" s="4" t="str">
        <f t="shared" si="4639"/>
        <v>1BKS</v>
      </c>
      <c r="AS2644" t="s">
        <v>3649</v>
      </c>
      <c r="AT2644" s="1" t="s">
        <v>3650</v>
      </c>
      <c r="AU2644" s="4" t="str">
        <f t="shared" ca="1" si="4644"/>
        <v/>
      </c>
      <c r="AV2644">
        <v>9000</v>
      </c>
      <c r="AW2644">
        <v>9000</v>
      </c>
      <c r="AX2644">
        <v>8200</v>
      </c>
      <c r="AY2644" t="str">
        <f t="shared" si="4647"/>
        <v>8996001304013</v>
      </c>
      <c r="AZ2644" t="str">
        <f t="shared" si="4642"/>
        <v>SLAI OLAI BESAR STRAWBERRY</v>
      </c>
      <c r="BA2644" t="s">
        <v>4301</v>
      </c>
      <c r="BB2644" t="s">
        <v>4301</v>
      </c>
      <c r="BC2644" s="9" t="str" cm="1">
        <f t="array" aca="1" ref="BC2644" ca="1">LEFT(AR2644,MATCH(FALSE,ISNUMBER(MID(AR2644,ROW(INDIRECT("1:"&amp;LEN(AR2644)+1)), 1) *1),0) -1)</f>
        <v>1</v>
      </c>
      <c r="BD2644" s="1"/>
      <c r="BF2644" s="21"/>
      <c r="BK2644" s="1"/>
      <c r="BM2644" s="1"/>
      <c r="BN2644" s="1"/>
      <c r="BR2644" s="22"/>
      <c r="BS2644">
        <v>0</v>
      </c>
      <c r="BT2644" s="1" t="s">
        <v>5103</v>
      </c>
    </row>
    <row r="2645" spans="1:72">
      <c r="A2645" s="4" t="str">
        <f t="shared" si="4601"/>
        <v/>
      </c>
      <c r="B2645" s="4" t="str">
        <f t="shared" si="4602"/>
        <v/>
      </c>
      <c r="C2645" s="4" t="str">
        <f t="shared" si="4603"/>
        <v/>
      </c>
      <c r="D2645" s="4" t="str">
        <f t="shared" si="4604"/>
        <v/>
      </c>
      <c r="E2645" s="4" t="str">
        <f t="shared" si="4605"/>
        <v/>
      </c>
      <c r="F2645" s="4" t="str">
        <f t="shared" si="4606"/>
        <v>RTG</v>
      </c>
      <c r="G2645" s="4" t="str">
        <f t="shared" si="4607"/>
        <v/>
      </c>
      <c r="H2645" s="4" t="str">
        <f t="shared" si="4608"/>
        <v/>
      </c>
      <c r="I2645" s="4" t="str">
        <f t="shared" si="4609"/>
        <v/>
      </c>
      <c r="J2645" s="4" t="str">
        <f t="shared" si="4610"/>
        <v/>
      </c>
      <c r="K2645" s="4" t="str">
        <f t="shared" si="4611"/>
        <v/>
      </c>
      <c r="L2645" s="4" t="str">
        <f t="shared" si="4612"/>
        <v/>
      </c>
      <c r="M2645" s="4" t="str">
        <f t="shared" si="4613"/>
        <v/>
      </c>
      <c r="N2645" s="4" t="str">
        <f t="shared" si="4614"/>
        <v/>
      </c>
      <c r="O2645" s="4" t="str">
        <f t="shared" si="4615"/>
        <v>DUS</v>
      </c>
      <c r="P2645" s="4" t="str">
        <f t="shared" si="4616"/>
        <v/>
      </c>
      <c r="Q2645" s="4" t="str">
        <f t="shared" si="4617"/>
        <v/>
      </c>
      <c r="R2645" s="4" t="str">
        <f t="shared" si="4618"/>
        <v/>
      </c>
      <c r="S2645" s="4" t="str">
        <f t="shared" si="4619"/>
        <v/>
      </c>
      <c r="T2645" s="4" t="str">
        <f t="shared" si="4620"/>
        <v/>
      </c>
      <c r="U2645" s="4" t="str">
        <f t="shared" si="4621"/>
        <v/>
      </c>
      <c r="V2645" s="4" t="str">
        <f t="shared" si="4622"/>
        <v/>
      </c>
      <c r="W2645" s="4" t="str">
        <f t="shared" si="4623"/>
        <v/>
      </c>
      <c r="X2645" s="4" t="str">
        <f t="shared" si="4624"/>
        <v/>
      </c>
      <c r="Y2645" s="4">
        <f t="shared" si="4625"/>
        <v>6</v>
      </c>
      <c r="Z2645" s="4" t="str">
        <f t="shared" si="4626"/>
        <v>-</v>
      </c>
      <c r="AA2645" s="4" t="str">
        <f t="shared" si="4627"/>
        <v>/</v>
      </c>
      <c r="AB2645" s="4" t="str">
        <f t="shared" si="4628"/>
        <v/>
      </c>
      <c r="AC2645" s="4" t="str">
        <f t="shared" si="4629"/>
        <v/>
      </c>
      <c r="AD2645" s="4" t="str">
        <f t="shared" si="4630"/>
        <v/>
      </c>
      <c r="AE2645" s="4" t="str">
        <f t="shared" si="4631"/>
        <v/>
      </c>
      <c r="AF2645" s="4">
        <f t="shared" si="4632"/>
        <v>8</v>
      </c>
      <c r="AG2645" s="4">
        <f t="shared" si="4633"/>
        <v>18</v>
      </c>
      <c r="AH2645" s="4">
        <f t="shared" si="4634"/>
        <v>10</v>
      </c>
      <c r="AI2645" s="4" t="str">
        <f t="shared" si="4635"/>
        <v>/DUS</v>
      </c>
      <c r="AJ2645" s="4" t="str">
        <f t="shared" si="4636"/>
        <v>G/DUS</v>
      </c>
      <c r="AK2645" s="4" t="str" cm="1">
        <f t="array" ref="AK2645">LEFT(AR2645,SUM(LEN(AR2645)-LEN(SUBSTITUTE(AR2645,{"0";"1";"2";"3";"4";"5";"6";"7";"8";"9"},""))))</f>
        <v>6</v>
      </c>
      <c r="AL2645" s="4">
        <f t="shared" si="4640"/>
        <v>13</v>
      </c>
      <c r="AM2645" s="4" t="b">
        <f t="shared" si="4649"/>
        <v>1</v>
      </c>
      <c r="AN2645" s="4" t="str">
        <f t="shared" si="4650"/>
        <v>DUS</v>
      </c>
      <c r="AO2645" s="4" t="b">
        <f t="shared" si="4641"/>
        <v>0</v>
      </c>
      <c r="AP2645" s="4" t="b">
        <f t="shared" si="4637"/>
        <v>0</v>
      </c>
      <c r="AQ2645" s="5" t="str">
        <f t="shared" si="4638"/>
        <v>SMAX RING</v>
      </c>
      <c r="AR2645" s="4" t="str">
        <f t="shared" si="4639"/>
        <v>6RTG/DUS</v>
      </c>
      <c r="AS2645" t="s">
        <v>3656</v>
      </c>
      <c r="AU2645" s="4" t="b">
        <f t="shared" ca="1" si="4644"/>
        <v>1</v>
      </c>
      <c r="AV2645">
        <v>66000</v>
      </c>
      <c r="AW2645">
        <v>66000</v>
      </c>
      <c r="AX2645">
        <v>64000</v>
      </c>
      <c r="AY2645" t="str">
        <f t="shared" si="4647"/>
        <v>8000000002645</v>
      </c>
      <c r="AZ2645" t="str">
        <f t="shared" si="4642"/>
        <v>SMAX RING</v>
      </c>
      <c r="BA2645" t="s">
        <v>4301</v>
      </c>
      <c r="BB2645" t="s">
        <v>4301</v>
      </c>
      <c r="BC2645" s="4" t="str" cm="1">
        <f t="array" aca="1" ref="BC2645" ca="1">LEFT(AR2645,MATCH(FALSE,ISNUMBER(MID(AR2645,ROW(INDIRECT("1:"&amp;LEN(AR2645)+1)), 1) *1),0) -1)</f>
        <v>6</v>
      </c>
      <c r="BD2645" s="1"/>
      <c r="BF2645" s="21"/>
      <c r="BK2645" s="1"/>
      <c r="BM2645" s="1"/>
      <c r="BN2645" s="1"/>
      <c r="BR2645" s="22"/>
      <c r="BS2645">
        <v>0</v>
      </c>
      <c r="BT2645" s="1" t="s">
        <v>5103</v>
      </c>
    </row>
    <row r="2646" spans="1:72">
      <c r="A2646" s="4" t="str">
        <f t="shared" si="4601"/>
        <v/>
      </c>
      <c r="B2646" s="4" t="str">
        <f t="shared" si="4602"/>
        <v/>
      </c>
      <c r="C2646" s="4" t="str">
        <f t="shared" si="4603"/>
        <v/>
      </c>
      <c r="D2646" s="4" t="str">
        <f t="shared" si="4604"/>
        <v/>
      </c>
      <c r="E2646" s="4" t="str">
        <f t="shared" si="4605"/>
        <v/>
      </c>
      <c r="F2646" s="4" t="str">
        <f t="shared" si="4606"/>
        <v>RTG</v>
      </c>
      <c r="G2646" s="4" t="str">
        <f t="shared" si="4607"/>
        <v/>
      </c>
      <c r="H2646" s="4" t="str">
        <f t="shared" si="4608"/>
        <v/>
      </c>
      <c r="I2646" s="4" t="str">
        <f t="shared" si="4609"/>
        <v/>
      </c>
      <c r="J2646" s="4" t="str">
        <f t="shared" si="4610"/>
        <v/>
      </c>
      <c r="K2646" s="4" t="str">
        <f t="shared" si="4611"/>
        <v/>
      </c>
      <c r="L2646" s="4" t="str">
        <f t="shared" si="4612"/>
        <v/>
      </c>
      <c r="M2646" s="4" t="str">
        <f t="shared" si="4613"/>
        <v/>
      </c>
      <c r="N2646" s="4" t="str">
        <f t="shared" si="4614"/>
        <v/>
      </c>
      <c r="O2646" s="4" t="str">
        <f t="shared" si="4615"/>
        <v/>
      </c>
      <c r="P2646" s="4" t="str">
        <f t="shared" si="4616"/>
        <v/>
      </c>
      <c r="Q2646" s="4" t="str">
        <f t="shared" si="4617"/>
        <v/>
      </c>
      <c r="R2646" s="4" t="str">
        <f t="shared" si="4618"/>
        <v/>
      </c>
      <c r="S2646" s="4" t="str">
        <f t="shared" si="4619"/>
        <v/>
      </c>
      <c r="T2646" s="4" t="str">
        <f t="shared" si="4620"/>
        <v/>
      </c>
      <c r="U2646" s="4" t="str">
        <f t="shared" si="4621"/>
        <v/>
      </c>
      <c r="V2646" s="4" t="str">
        <f t="shared" si="4622"/>
        <v/>
      </c>
      <c r="W2646" s="4" t="str">
        <f t="shared" si="4623"/>
        <v/>
      </c>
      <c r="X2646" s="4" t="str">
        <f t="shared" si="4624"/>
        <v/>
      </c>
      <c r="Y2646" s="4">
        <f t="shared" si="4625"/>
        <v>3</v>
      </c>
      <c r="Z2646" s="4" t="str">
        <f t="shared" si="4626"/>
        <v>-</v>
      </c>
      <c r="AA2646" s="4" t="str">
        <f t="shared" si="4627"/>
        <v/>
      </c>
      <c r="AB2646" s="4" t="str">
        <f t="shared" si="4628"/>
        <v/>
      </c>
      <c r="AC2646" s="4" t="str">
        <f t="shared" si="4629"/>
        <v/>
      </c>
      <c r="AD2646" s="4" t="str">
        <f t="shared" si="4630"/>
        <v/>
      </c>
      <c r="AE2646" s="4" t="str">
        <f t="shared" si="4631"/>
        <v/>
      </c>
      <c r="AF2646" s="4">
        <f t="shared" si="4632"/>
        <v>4</v>
      </c>
      <c r="AG2646" s="4">
        <f t="shared" si="4633"/>
        <v>21</v>
      </c>
      <c r="AH2646" s="4">
        <f t="shared" si="4634"/>
        <v>17</v>
      </c>
      <c r="AI2646" s="4" t="str">
        <f t="shared" si="4635"/>
        <v>1RTG</v>
      </c>
      <c r="AJ2646" s="4" t="str">
        <f t="shared" si="4636"/>
        <v>-1RTG</v>
      </c>
      <c r="AK2646" s="4" t="str" cm="1">
        <f t="array" ref="AK2646">LEFT(AR2646,SUM(LEN(AR2646)-LEN(SUBSTITUTE(AR2646,{"0";"1";"2";"3";"4";"5";"6";"7";"8";"9"},""))))</f>
        <v>1</v>
      </c>
      <c r="AL2646" s="4">
        <f t="shared" si="4640"/>
        <v>13</v>
      </c>
      <c r="AM2646" s="4" t="b">
        <f t="shared" si="4649"/>
        <v>1</v>
      </c>
      <c r="AN2646" s="4" t="str">
        <f t="shared" si="4650"/>
        <v>RTG</v>
      </c>
      <c r="AO2646" s="4" t="b">
        <f t="shared" si="4641"/>
        <v>0</v>
      </c>
      <c r="AP2646" s="4" t="b">
        <f t="shared" si="4637"/>
        <v>0</v>
      </c>
      <c r="AQ2646" s="5" t="str">
        <f t="shared" si="4638"/>
        <v>SMAX RING CHEESE</v>
      </c>
      <c r="AR2646" s="4" t="str">
        <f t="shared" si="4639"/>
        <v>1RTG</v>
      </c>
      <c r="AS2646" t="s">
        <v>3652</v>
      </c>
      <c r="AT2646" s="1" t="s">
        <v>3653</v>
      </c>
      <c r="AU2646" s="4" t="str">
        <f t="shared" ca="1" si="4644"/>
        <v/>
      </c>
      <c r="AV2646">
        <v>17000</v>
      </c>
      <c r="AW2646">
        <v>17000</v>
      </c>
      <c r="AX2646">
        <v>16000</v>
      </c>
      <c r="AY2646" t="str">
        <f t="shared" si="4647"/>
        <v>8930904788871</v>
      </c>
      <c r="AZ2646" t="str">
        <f t="shared" si="4642"/>
        <v>SMAX RING CHEESE</v>
      </c>
      <c r="BA2646" t="s">
        <v>4301</v>
      </c>
      <c r="BB2646" t="s">
        <v>4301</v>
      </c>
      <c r="BC2646" s="9" t="str" cm="1">
        <f t="array" aca="1" ref="BC2646" ca="1">LEFT(AR2646,MATCH(FALSE,ISNUMBER(MID(AR2646,ROW(INDIRECT("1:"&amp;LEN(AR2646)+1)), 1) *1),0) -1)</f>
        <v>1</v>
      </c>
      <c r="BD2646" s="1"/>
      <c r="BF2646" s="21"/>
      <c r="BK2646" s="1"/>
      <c r="BM2646" s="1"/>
      <c r="BN2646" s="1"/>
      <c r="BR2646" s="22"/>
      <c r="BS2646">
        <v>0</v>
      </c>
      <c r="BT2646" s="1" t="s">
        <v>5103</v>
      </c>
    </row>
    <row r="2647" spans="1:72">
      <c r="A2647" s="4" t="str">
        <f t="shared" si="4601"/>
        <v/>
      </c>
      <c r="B2647" s="4" t="str">
        <f t="shared" si="4602"/>
        <v/>
      </c>
      <c r="C2647" s="4" t="str">
        <f t="shared" si="4603"/>
        <v/>
      </c>
      <c r="D2647" s="4" t="str">
        <f t="shared" si="4604"/>
        <v/>
      </c>
      <c r="E2647" s="4" t="str">
        <f t="shared" si="4605"/>
        <v/>
      </c>
      <c r="F2647" s="4" t="str">
        <f t="shared" si="4606"/>
        <v>RTG</v>
      </c>
      <c r="G2647" s="4" t="str">
        <f t="shared" si="4607"/>
        <v/>
      </c>
      <c r="H2647" s="4" t="str">
        <f t="shared" si="4608"/>
        <v/>
      </c>
      <c r="I2647" s="4" t="str">
        <f t="shared" si="4609"/>
        <v/>
      </c>
      <c r="J2647" s="4" t="str">
        <f t="shared" si="4610"/>
        <v/>
      </c>
      <c r="K2647" s="4" t="str">
        <f t="shared" si="4611"/>
        <v/>
      </c>
      <c r="L2647" s="4" t="str">
        <f t="shared" si="4612"/>
        <v/>
      </c>
      <c r="M2647" s="4" t="str">
        <f t="shared" si="4613"/>
        <v/>
      </c>
      <c r="N2647" s="4" t="str">
        <f t="shared" si="4614"/>
        <v/>
      </c>
      <c r="O2647" s="4" t="str">
        <f t="shared" si="4615"/>
        <v/>
      </c>
      <c r="P2647" s="4" t="str">
        <f t="shared" si="4616"/>
        <v/>
      </c>
      <c r="Q2647" s="4" t="str">
        <f t="shared" si="4617"/>
        <v/>
      </c>
      <c r="R2647" s="4" t="str">
        <f t="shared" si="4618"/>
        <v/>
      </c>
      <c r="S2647" s="4" t="str">
        <f t="shared" si="4619"/>
        <v/>
      </c>
      <c r="T2647" s="4" t="str">
        <f t="shared" si="4620"/>
        <v/>
      </c>
      <c r="U2647" s="4" t="str">
        <f t="shared" si="4621"/>
        <v/>
      </c>
      <c r="V2647" s="4" t="str">
        <f t="shared" si="4622"/>
        <v/>
      </c>
      <c r="W2647" s="4" t="str">
        <f t="shared" si="4623"/>
        <v/>
      </c>
      <c r="X2647" s="4" t="str">
        <f t="shared" si="4624"/>
        <v/>
      </c>
      <c r="Y2647" s="4">
        <f t="shared" si="4625"/>
        <v>3</v>
      </c>
      <c r="Z2647" s="4" t="str">
        <f t="shared" si="4626"/>
        <v>-</v>
      </c>
      <c r="AA2647" s="4" t="str">
        <f t="shared" si="4627"/>
        <v/>
      </c>
      <c r="AB2647" s="4" t="str">
        <f t="shared" si="4628"/>
        <v/>
      </c>
      <c r="AC2647" s="4" t="str">
        <f t="shared" si="4629"/>
        <v/>
      </c>
      <c r="AD2647" s="4" t="str">
        <f t="shared" si="4630"/>
        <v/>
      </c>
      <c r="AE2647" s="4" t="str">
        <f t="shared" si="4631"/>
        <v/>
      </c>
      <c r="AF2647" s="4">
        <f t="shared" si="4632"/>
        <v>4</v>
      </c>
      <c r="AG2647" s="4">
        <f t="shared" si="4633"/>
        <v>22</v>
      </c>
      <c r="AH2647" s="4">
        <f t="shared" si="4634"/>
        <v>18</v>
      </c>
      <c r="AI2647" s="4" t="str">
        <f t="shared" si="4635"/>
        <v>1RTG</v>
      </c>
      <c r="AJ2647" s="4" t="str">
        <f t="shared" si="4636"/>
        <v>-1RTG</v>
      </c>
      <c r="AK2647" s="4" t="str" cm="1">
        <f t="array" ref="AK2647">LEFT(AR2647,SUM(LEN(AR2647)-LEN(SUBSTITUTE(AR2647,{"0";"1";"2";"3";"4";"5";"6";"7";"8";"9"},""))))</f>
        <v>1</v>
      </c>
      <c r="AL2647" s="4">
        <f t="shared" si="4640"/>
        <v>13</v>
      </c>
      <c r="AM2647" s="4" t="b">
        <f t="shared" si="4649"/>
        <v>1</v>
      </c>
      <c r="AN2647" s="4" t="str">
        <f t="shared" si="4650"/>
        <v>RTG</v>
      </c>
      <c r="AO2647" s="4" t="b">
        <f t="shared" si="4641"/>
        <v>0</v>
      </c>
      <c r="AP2647" s="4" t="b">
        <f t="shared" si="4637"/>
        <v>0</v>
      </c>
      <c r="AQ2647" s="5" t="str">
        <f t="shared" si="4638"/>
        <v>SMAX RING COKELAT</v>
      </c>
      <c r="AR2647" s="4" t="str">
        <f t="shared" si="4639"/>
        <v>1RTG</v>
      </c>
      <c r="AS2647" t="s">
        <v>3654</v>
      </c>
      <c r="AT2647" s="1" t="s">
        <v>3655</v>
      </c>
      <c r="AU2647" s="4" t="str">
        <f t="shared" ca="1" si="4644"/>
        <v/>
      </c>
      <c r="AV2647">
        <v>17000</v>
      </c>
      <c r="AW2647">
        <v>17000</v>
      </c>
      <c r="AX2647">
        <v>15625</v>
      </c>
      <c r="AY2647" t="str">
        <f t="shared" si="4647"/>
        <v>8993004788512</v>
      </c>
      <c r="AZ2647" t="str">
        <f t="shared" si="4642"/>
        <v>SMAX RING COKELAT</v>
      </c>
      <c r="BA2647" t="s">
        <v>4301</v>
      </c>
      <c r="BB2647" t="s">
        <v>4301</v>
      </c>
      <c r="BC2647" s="9" t="str" cm="1">
        <f t="array" aca="1" ref="BC2647" ca="1">LEFT(AR2647,MATCH(FALSE,ISNUMBER(MID(AR2647,ROW(INDIRECT("1:"&amp;LEN(AR2647)+1)), 1) *1),0) -1)</f>
        <v>1</v>
      </c>
      <c r="BD2647" s="1"/>
      <c r="BF2647" s="21"/>
      <c r="BK2647" s="1"/>
      <c r="BM2647" s="1"/>
      <c r="BN2647" s="1"/>
      <c r="BR2647" s="22"/>
      <c r="BS2647">
        <v>0</v>
      </c>
      <c r="BT2647" s="1" t="s">
        <v>5103</v>
      </c>
    </row>
    <row r="2648" spans="1:72">
      <c r="A2648" s="4" t="str">
        <f t="shared" si="4601"/>
        <v/>
      </c>
      <c r="B2648" s="4" t="str">
        <f t="shared" si="4602"/>
        <v>PCS</v>
      </c>
      <c r="C2648" s="4" t="str">
        <f t="shared" si="4603"/>
        <v/>
      </c>
      <c r="D2648" s="4" t="str">
        <f t="shared" si="4604"/>
        <v/>
      </c>
      <c r="E2648" s="4" t="str">
        <f t="shared" si="4605"/>
        <v/>
      </c>
      <c r="F2648" s="4" t="str">
        <f t="shared" si="4606"/>
        <v/>
      </c>
      <c r="G2648" s="4" t="str">
        <f t="shared" si="4607"/>
        <v/>
      </c>
      <c r="H2648" s="4" t="str">
        <f t="shared" si="4608"/>
        <v/>
      </c>
      <c r="I2648" s="4" t="str">
        <f t="shared" si="4609"/>
        <v/>
      </c>
      <c r="J2648" s="4" t="str">
        <f t="shared" si="4610"/>
        <v/>
      </c>
      <c r="K2648" s="4" t="str">
        <f t="shared" si="4611"/>
        <v/>
      </c>
      <c r="L2648" s="4" t="str">
        <f t="shared" si="4612"/>
        <v/>
      </c>
      <c r="M2648" s="4" t="str">
        <f t="shared" si="4613"/>
        <v/>
      </c>
      <c r="N2648" s="4" t="str">
        <f t="shared" si="4614"/>
        <v/>
      </c>
      <c r="O2648" s="4" t="str">
        <f t="shared" si="4615"/>
        <v/>
      </c>
      <c r="P2648" s="4" t="str">
        <f t="shared" si="4616"/>
        <v/>
      </c>
      <c r="Q2648" s="4" t="str">
        <f t="shared" si="4617"/>
        <v/>
      </c>
      <c r="R2648" s="4" t="str">
        <f t="shared" si="4618"/>
        <v/>
      </c>
      <c r="S2648" s="4" t="str">
        <f t="shared" si="4619"/>
        <v/>
      </c>
      <c r="T2648" s="4" t="str">
        <f t="shared" si="4620"/>
        <v>PACK</v>
      </c>
      <c r="U2648" s="4" t="str">
        <f t="shared" si="4621"/>
        <v/>
      </c>
      <c r="V2648" s="4" t="str">
        <f t="shared" si="4622"/>
        <v/>
      </c>
      <c r="W2648" s="4" t="str">
        <f t="shared" si="4623"/>
        <v/>
      </c>
      <c r="X2648" s="4" t="str">
        <f t="shared" si="4624"/>
        <v/>
      </c>
      <c r="Y2648" s="4">
        <f t="shared" si="4625"/>
        <v>7</v>
      </c>
      <c r="Z2648" s="4" t="str">
        <f t="shared" si="4626"/>
        <v>-</v>
      </c>
      <c r="AA2648" s="4" t="str">
        <f t="shared" si="4627"/>
        <v>/</v>
      </c>
      <c r="AB2648" s="4" t="str">
        <f t="shared" si="4628"/>
        <v/>
      </c>
      <c r="AC2648" s="4" t="str">
        <f t="shared" si="4629"/>
        <v/>
      </c>
      <c r="AD2648" s="4" t="str">
        <f t="shared" si="4630"/>
        <v/>
      </c>
      <c r="AE2648" s="4" t="str">
        <f t="shared" si="4631"/>
        <v/>
      </c>
      <c r="AF2648" s="4">
        <f t="shared" si="4632"/>
        <v>10</v>
      </c>
      <c r="AG2648" s="4">
        <f t="shared" si="4633"/>
        <v>25</v>
      </c>
      <c r="AH2648" s="4">
        <f t="shared" si="4634"/>
        <v>15</v>
      </c>
      <c r="AI2648" s="4" t="str">
        <f t="shared" si="4635"/>
        <v>PACK</v>
      </c>
      <c r="AJ2648" s="4" t="str">
        <f t="shared" si="4636"/>
        <v>/PACK</v>
      </c>
      <c r="AK2648" s="4" t="str" cm="1">
        <f t="array" ref="AK2648">LEFT(AR2648,SUM(LEN(AR2648)-LEN(SUBSTITUTE(AR2648,{"0";"1";"2";"3";"4";"5";"6";"7";"8";"9"},""))))</f>
        <v>20</v>
      </c>
      <c r="AL2648" s="4">
        <f t="shared" si="4640"/>
        <v>13</v>
      </c>
      <c r="AM2648" s="4" t="b">
        <f>LEFT(AR2648,2)=AK2648</f>
        <v>1</v>
      </c>
      <c r="AN2648" s="4" t="str">
        <f>RIGHT(AI2648,4)</f>
        <v>PACK</v>
      </c>
      <c r="AO2648" s="4" t="b">
        <f t="shared" si="4641"/>
        <v>0</v>
      </c>
      <c r="AP2648" s="4" t="b">
        <f t="shared" si="4637"/>
        <v>0</v>
      </c>
      <c r="AQ2648" s="5" t="str">
        <f t="shared" si="4638"/>
        <v>SMILING ARLOJI</v>
      </c>
      <c r="AR2648" s="4" t="str">
        <f t="shared" si="4639"/>
        <v>20PCS/PACK</v>
      </c>
      <c r="AS2648" t="s">
        <v>3657</v>
      </c>
      <c r="AT2648" s="1" t="s">
        <v>3658</v>
      </c>
      <c r="AU2648" s="4" t="str">
        <f t="shared" ca="1" si="4644"/>
        <v/>
      </c>
      <c r="AV2648">
        <v>9000</v>
      </c>
      <c r="AW2648">
        <v>9000</v>
      </c>
      <c r="AX2648">
        <v>8600</v>
      </c>
      <c r="AY2648" t="str">
        <f t="shared" si="4647"/>
        <v>8994191103959</v>
      </c>
      <c r="AZ2648" t="str">
        <f t="shared" si="4642"/>
        <v>SMILING ARLOJI</v>
      </c>
      <c r="BA2648" t="s">
        <v>4301</v>
      </c>
      <c r="BB2648" t="s">
        <v>4301</v>
      </c>
      <c r="BC2648" s="4" t="str" cm="1">
        <f t="array" aca="1" ref="BC2648" ca="1">LEFT(AR2648,MATCH(FALSE,ISNUMBER(MID(AR2648,ROW(INDIRECT("1:"&amp;LEN(AR2648)+1)), 1) *1),0) -1)</f>
        <v>20</v>
      </c>
      <c r="BD2648" s="1"/>
      <c r="BF2648" s="21"/>
      <c r="BK2648" s="1"/>
      <c r="BM2648" s="1"/>
      <c r="BN2648" s="1"/>
      <c r="BR2648" s="22"/>
      <c r="BS2648">
        <v>0</v>
      </c>
      <c r="BT2648" s="1" t="s">
        <v>5103</v>
      </c>
    </row>
    <row r="2649" spans="1:72">
      <c r="A2649" s="4" t="str">
        <f t="shared" si="4601"/>
        <v/>
      </c>
      <c r="B2649" s="4" t="str">
        <f t="shared" si="4602"/>
        <v>PCS</v>
      </c>
      <c r="C2649" s="4" t="str">
        <f t="shared" si="4603"/>
        <v/>
      </c>
      <c r="D2649" s="4" t="str">
        <f t="shared" si="4604"/>
        <v/>
      </c>
      <c r="E2649" s="4" t="str">
        <f t="shared" si="4605"/>
        <v/>
      </c>
      <c r="F2649" s="4" t="str">
        <f t="shared" si="4606"/>
        <v/>
      </c>
      <c r="G2649" s="4" t="str">
        <f t="shared" si="4607"/>
        <v/>
      </c>
      <c r="H2649" s="4" t="str">
        <f t="shared" si="4608"/>
        <v/>
      </c>
      <c r="I2649" s="4" t="str">
        <f t="shared" si="4609"/>
        <v/>
      </c>
      <c r="J2649" s="4" t="str">
        <f t="shared" si="4610"/>
        <v/>
      </c>
      <c r="K2649" s="4" t="str">
        <f t="shared" si="4611"/>
        <v/>
      </c>
      <c r="L2649" s="4" t="str">
        <f t="shared" si="4612"/>
        <v/>
      </c>
      <c r="M2649" s="4" t="str">
        <f t="shared" si="4613"/>
        <v>TPL</v>
      </c>
      <c r="N2649" s="4" t="str">
        <f t="shared" si="4614"/>
        <v/>
      </c>
      <c r="O2649" s="4" t="str">
        <f t="shared" si="4615"/>
        <v/>
      </c>
      <c r="P2649" s="4" t="str">
        <f t="shared" si="4616"/>
        <v/>
      </c>
      <c r="Q2649" s="4" t="str">
        <f t="shared" si="4617"/>
        <v/>
      </c>
      <c r="R2649" s="4" t="str">
        <f t="shared" si="4618"/>
        <v/>
      </c>
      <c r="S2649" s="4" t="str">
        <f t="shared" si="4619"/>
        <v/>
      </c>
      <c r="T2649" s="4" t="str">
        <f t="shared" si="4620"/>
        <v/>
      </c>
      <c r="U2649" s="4" t="str">
        <f t="shared" si="4621"/>
        <v/>
      </c>
      <c r="V2649" s="4" t="str">
        <f t="shared" si="4622"/>
        <v/>
      </c>
      <c r="W2649" s="4" t="str">
        <f t="shared" si="4623"/>
        <v/>
      </c>
      <c r="X2649" s="4" t="str">
        <f t="shared" si="4624"/>
        <v/>
      </c>
      <c r="Y2649" s="4">
        <f t="shared" si="4625"/>
        <v>6</v>
      </c>
      <c r="Z2649" s="4" t="str">
        <f t="shared" si="4626"/>
        <v>-</v>
      </c>
      <c r="AA2649" s="4" t="str">
        <f t="shared" si="4627"/>
        <v>/</v>
      </c>
      <c r="AB2649" s="4" t="str">
        <f t="shared" si="4628"/>
        <v/>
      </c>
      <c r="AC2649" s="4" t="str">
        <f t="shared" si="4629"/>
        <v/>
      </c>
      <c r="AD2649" s="4" t="str">
        <f t="shared" si="4630"/>
        <v/>
      </c>
      <c r="AE2649" s="4" t="str">
        <f t="shared" si="4631"/>
        <v/>
      </c>
      <c r="AF2649" s="4">
        <f t="shared" si="4632"/>
        <v>9</v>
      </c>
      <c r="AG2649" s="4">
        <f t="shared" si="4633"/>
        <v>24</v>
      </c>
      <c r="AH2649" s="4">
        <f t="shared" si="4634"/>
        <v>15</v>
      </c>
      <c r="AI2649" s="4" t="str">
        <f t="shared" si="4635"/>
        <v>/TPL</v>
      </c>
      <c r="AJ2649" s="4" t="str">
        <f t="shared" si="4636"/>
        <v>S/TPL</v>
      </c>
      <c r="AK2649" s="4" t="str" cm="1">
        <f t="array" ref="AK2649">LEFT(AR2649,SUM(LEN(AR2649)-LEN(SUBSTITUTE(AR2649,{"0";"1";"2";"3";"4";"5";"6";"7";"8";"9"},""))))</f>
        <v>24</v>
      </c>
      <c r="AL2649" s="4">
        <f t="shared" si="4640"/>
        <v>13</v>
      </c>
      <c r="AM2649" s="4" t="b">
        <f>LEFT(AR2649,2)=AK2649</f>
        <v>1</v>
      </c>
      <c r="AN2649" s="4" t="str">
        <f t="shared" ref="AN2649:AN2658" si="4651">RIGHT(AI2649,3)</f>
        <v>TPL</v>
      </c>
      <c r="AO2649" s="4" t="b">
        <f t="shared" si="4641"/>
        <v>0</v>
      </c>
      <c r="AP2649" s="4" t="b">
        <f t="shared" si="4637"/>
        <v>0</v>
      </c>
      <c r="AQ2649" s="5" t="str">
        <f t="shared" si="4638"/>
        <v>SMILING BOTTLE</v>
      </c>
      <c r="AR2649" s="4" t="str">
        <f t="shared" si="4639"/>
        <v>24PCS/TPL</v>
      </c>
      <c r="AS2649" t="s">
        <v>3659</v>
      </c>
      <c r="AT2649" s="1" t="s">
        <v>3660</v>
      </c>
      <c r="AU2649" s="4" t="str">
        <f t="shared" ca="1" si="4644"/>
        <v/>
      </c>
      <c r="AV2649">
        <v>22000</v>
      </c>
      <c r="AW2649">
        <v>22000</v>
      </c>
      <c r="AX2649">
        <v>20545</v>
      </c>
      <c r="AY2649" t="str">
        <f t="shared" si="4647"/>
        <v>8994191104628</v>
      </c>
      <c r="AZ2649" t="str">
        <f t="shared" si="4642"/>
        <v>SMILING BOTTLE</v>
      </c>
      <c r="BA2649" t="s">
        <v>4301</v>
      </c>
      <c r="BB2649" t="s">
        <v>4301</v>
      </c>
      <c r="BC2649" s="4" t="str" cm="1">
        <f t="array" aca="1" ref="BC2649" ca="1">LEFT(AR2649,MATCH(FALSE,ISNUMBER(MID(AR2649,ROW(INDIRECT("1:"&amp;LEN(AR2649)+1)), 1) *1),0) -1)</f>
        <v>24</v>
      </c>
      <c r="BD2649" s="1"/>
      <c r="BF2649" s="21"/>
      <c r="BK2649" s="1"/>
      <c r="BM2649" s="1"/>
      <c r="BN2649" s="1"/>
      <c r="BR2649" s="22"/>
      <c r="BS2649">
        <v>0</v>
      </c>
      <c r="BT2649" s="1" t="s">
        <v>5103</v>
      </c>
    </row>
    <row r="2650" spans="1:72">
      <c r="A2650" s="4" t="str">
        <f t="shared" si="4601"/>
        <v/>
      </c>
      <c r="B2650" s="4" t="str">
        <f t="shared" si="4602"/>
        <v>PCS</v>
      </c>
      <c r="C2650" s="4" t="str">
        <f t="shared" si="4603"/>
        <v/>
      </c>
      <c r="D2650" s="4" t="str">
        <f t="shared" si="4604"/>
        <v/>
      </c>
      <c r="E2650" s="4" t="str">
        <f t="shared" si="4605"/>
        <v/>
      </c>
      <c r="F2650" s="4" t="str">
        <f t="shared" si="4606"/>
        <v/>
      </c>
      <c r="G2650" s="4" t="str">
        <f t="shared" si="4607"/>
        <v>KTK</v>
      </c>
      <c r="H2650" s="4" t="str">
        <f t="shared" si="4608"/>
        <v/>
      </c>
      <c r="I2650" s="4" t="str">
        <f t="shared" si="4609"/>
        <v/>
      </c>
      <c r="J2650" s="4" t="str">
        <f t="shared" si="4610"/>
        <v/>
      </c>
      <c r="K2650" s="4" t="str">
        <f t="shared" si="4611"/>
        <v/>
      </c>
      <c r="L2650" s="4" t="str">
        <f t="shared" si="4612"/>
        <v/>
      </c>
      <c r="M2650" s="4" t="str">
        <f t="shared" si="4613"/>
        <v/>
      </c>
      <c r="N2650" s="4" t="str">
        <f t="shared" si="4614"/>
        <v/>
      </c>
      <c r="O2650" s="4" t="str">
        <f t="shared" si="4615"/>
        <v/>
      </c>
      <c r="P2650" s="4" t="str">
        <f t="shared" si="4616"/>
        <v/>
      </c>
      <c r="Q2650" s="4" t="str">
        <f t="shared" si="4617"/>
        <v/>
      </c>
      <c r="R2650" s="4" t="str">
        <f t="shared" si="4618"/>
        <v/>
      </c>
      <c r="S2650" s="4" t="str">
        <f t="shared" si="4619"/>
        <v/>
      </c>
      <c r="T2650" s="4" t="str">
        <f t="shared" si="4620"/>
        <v/>
      </c>
      <c r="U2650" s="4" t="str">
        <f t="shared" si="4621"/>
        <v/>
      </c>
      <c r="V2650" s="4" t="str">
        <f t="shared" si="4622"/>
        <v/>
      </c>
      <c r="W2650" s="4" t="str">
        <f t="shared" si="4623"/>
        <v/>
      </c>
      <c r="X2650" s="4" t="str">
        <f t="shared" si="4624"/>
        <v/>
      </c>
      <c r="Y2650" s="4">
        <f t="shared" si="4625"/>
        <v>6</v>
      </c>
      <c r="Z2650" s="4" t="str">
        <f t="shared" si="4626"/>
        <v>-</v>
      </c>
      <c r="AA2650" s="4" t="str">
        <f t="shared" si="4627"/>
        <v>/</v>
      </c>
      <c r="AB2650" s="4" t="str">
        <f t="shared" si="4628"/>
        <v/>
      </c>
      <c r="AC2650" s="4" t="str">
        <f t="shared" si="4629"/>
        <v/>
      </c>
      <c r="AD2650" s="4" t="str">
        <f t="shared" si="4630"/>
        <v/>
      </c>
      <c r="AE2650" s="4" t="str">
        <f t="shared" si="4631"/>
        <v/>
      </c>
      <c r="AF2650" s="4">
        <f t="shared" si="4632"/>
        <v>9</v>
      </c>
      <c r="AG2650" s="4">
        <f t="shared" si="4633"/>
        <v>26</v>
      </c>
      <c r="AH2650" s="4">
        <f t="shared" si="4634"/>
        <v>17</v>
      </c>
      <c r="AI2650" s="4" t="str">
        <f t="shared" si="4635"/>
        <v>/KTK</v>
      </c>
      <c r="AJ2650" s="4" t="str">
        <f t="shared" si="4636"/>
        <v>S/KTK</v>
      </c>
      <c r="AK2650" s="4" t="str" cm="1">
        <f t="array" ref="AK2650">LEFT(AR2650,SUM(LEN(AR2650)-LEN(SUBSTITUTE(AR2650,{"0";"1";"2";"3";"4";"5";"6";"7";"8";"9"},""))))</f>
        <v>40</v>
      </c>
      <c r="AL2650" s="4">
        <f t="shared" si="4640"/>
        <v>13</v>
      </c>
      <c r="AM2650" s="4" t="b">
        <f>LEFT(AR2650,2)=AK2650</f>
        <v>1</v>
      </c>
      <c r="AN2650" s="4" t="str">
        <f t="shared" si="4651"/>
        <v>KTK</v>
      </c>
      <c r="AO2650" s="4" t="b">
        <f t="shared" si="4641"/>
        <v>0</v>
      </c>
      <c r="AP2650" s="4" t="b">
        <f t="shared" si="4637"/>
        <v>0</v>
      </c>
      <c r="AQ2650" s="5" t="str">
        <f t="shared" si="4638"/>
        <v>SMILING EYEGLASS</v>
      </c>
      <c r="AR2650" s="4" t="str">
        <f t="shared" si="4639"/>
        <v>40PCS/KTK</v>
      </c>
      <c r="AS2650" t="s">
        <v>3662</v>
      </c>
      <c r="AT2650" s="1" t="s">
        <v>3663</v>
      </c>
      <c r="AU2650" s="4" t="str">
        <f t="shared" ca="1" si="4644"/>
        <v/>
      </c>
      <c r="AV2650">
        <v>17000</v>
      </c>
      <c r="AW2650">
        <v>17000</v>
      </c>
      <c r="AX2650">
        <v>16045</v>
      </c>
      <c r="AY2650" t="str">
        <f t="shared" si="4647"/>
        <v>8994191103898</v>
      </c>
      <c r="AZ2650" t="str">
        <f t="shared" si="4642"/>
        <v>SMILING EYEGLASS</v>
      </c>
      <c r="BA2650" t="s">
        <v>4301</v>
      </c>
      <c r="BB2650" t="s">
        <v>4301</v>
      </c>
      <c r="BC2650" s="4" t="str" cm="1">
        <f t="array" aca="1" ref="BC2650" ca="1">LEFT(AR2650,MATCH(FALSE,ISNUMBER(MID(AR2650,ROW(INDIRECT("1:"&amp;LEN(AR2650)+1)), 1) *1),0) -1)</f>
        <v>40</v>
      </c>
      <c r="BD2650" s="1"/>
      <c r="BF2650" s="21"/>
      <c r="BK2650" s="1"/>
      <c r="BM2650" s="1"/>
      <c r="BN2650" s="1"/>
      <c r="BR2650" s="22"/>
      <c r="BS2650">
        <v>0</v>
      </c>
      <c r="BT2650" s="1" t="s">
        <v>5103</v>
      </c>
    </row>
    <row r="2651" spans="1:72">
      <c r="A2651" s="4" t="str">
        <f t="shared" si="4601"/>
        <v/>
      </c>
      <c r="B2651" s="4" t="str">
        <f t="shared" si="4602"/>
        <v>PCS</v>
      </c>
      <c r="C2651" s="4" t="str">
        <f t="shared" si="4603"/>
        <v/>
      </c>
      <c r="D2651" s="4" t="str">
        <f t="shared" si="4604"/>
        <v/>
      </c>
      <c r="E2651" s="4" t="str">
        <f t="shared" si="4605"/>
        <v/>
      </c>
      <c r="F2651" s="4" t="str">
        <f t="shared" si="4606"/>
        <v/>
      </c>
      <c r="G2651" s="4" t="str">
        <f t="shared" si="4607"/>
        <v/>
      </c>
      <c r="H2651" s="4" t="str">
        <f t="shared" si="4608"/>
        <v/>
      </c>
      <c r="I2651" s="4" t="str">
        <f t="shared" si="4609"/>
        <v/>
      </c>
      <c r="J2651" s="4" t="str">
        <f t="shared" si="4610"/>
        <v/>
      </c>
      <c r="K2651" s="4" t="str">
        <f t="shared" si="4611"/>
        <v/>
      </c>
      <c r="L2651" s="4" t="str">
        <f t="shared" si="4612"/>
        <v/>
      </c>
      <c r="M2651" s="4" t="str">
        <f t="shared" si="4613"/>
        <v>TPL</v>
      </c>
      <c r="N2651" s="4" t="str">
        <f t="shared" si="4614"/>
        <v/>
      </c>
      <c r="O2651" s="4" t="str">
        <f t="shared" si="4615"/>
        <v/>
      </c>
      <c r="P2651" s="4" t="str">
        <f t="shared" si="4616"/>
        <v/>
      </c>
      <c r="Q2651" s="4" t="str">
        <f t="shared" si="4617"/>
        <v/>
      </c>
      <c r="R2651" s="4" t="str">
        <f t="shared" si="4618"/>
        <v/>
      </c>
      <c r="S2651" s="4" t="str">
        <f t="shared" si="4619"/>
        <v/>
      </c>
      <c r="T2651" s="4" t="str">
        <f t="shared" si="4620"/>
        <v/>
      </c>
      <c r="U2651" s="4" t="str">
        <f t="shared" si="4621"/>
        <v/>
      </c>
      <c r="V2651" s="4" t="str">
        <f t="shared" si="4622"/>
        <v/>
      </c>
      <c r="W2651" s="4" t="str">
        <f t="shared" si="4623"/>
        <v/>
      </c>
      <c r="X2651" s="4" t="str">
        <f t="shared" si="4624"/>
        <v/>
      </c>
      <c r="Y2651" s="4">
        <f t="shared" si="4625"/>
        <v>6</v>
      </c>
      <c r="Z2651" s="4" t="str">
        <f t="shared" si="4626"/>
        <v>-</v>
      </c>
      <c r="AA2651" s="4" t="str">
        <f t="shared" si="4627"/>
        <v>/</v>
      </c>
      <c r="AB2651" s="4" t="str">
        <f t="shared" si="4628"/>
        <v/>
      </c>
      <c r="AC2651" s="4" t="str">
        <f t="shared" si="4629"/>
        <v/>
      </c>
      <c r="AD2651" s="4" t="str">
        <f t="shared" si="4630"/>
        <v/>
      </c>
      <c r="AE2651" s="4" t="str">
        <f t="shared" si="4631"/>
        <v/>
      </c>
      <c r="AF2651" s="4">
        <f t="shared" si="4632"/>
        <v>9</v>
      </c>
      <c r="AG2651" s="4">
        <f t="shared" si="4633"/>
        <v>35</v>
      </c>
      <c r="AH2651" s="4">
        <f t="shared" si="4634"/>
        <v>26</v>
      </c>
      <c r="AI2651" s="4" t="str">
        <f t="shared" si="4635"/>
        <v>/TPL</v>
      </c>
      <c r="AJ2651" s="4" t="str">
        <f t="shared" si="4636"/>
        <v>S/TPL</v>
      </c>
      <c r="AK2651" s="4" t="str" cm="1">
        <f t="array" ref="AK2651">LEFT(AR2651,SUM(LEN(AR2651)-LEN(SUBSTITUTE(AR2651,{"0";"1";"2";"3";"4";"5";"6";"7";"8";"9"},""))))</f>
        <v>40</v>
      </c>
      <c r="AL2651" s="4">
        <f t="shared" si="4640"/>
        <v>13</v>
      </c>
      <c r="AM2651" s="4" t="b">
        <f>LEFT(AR2651,2)=AK2651</f>
        <v>1</v>
      </c>
      <c r="AN2651" s="4" t="str">
        <f t="shared" si="4651"/>
        <v>TPL</v>
      </c>
      <c r="AO2651" s="4" t="b">
        <f t="shared" si="4641"/>
        <v>0</v>
      </c>
      <c r="AP2651" s="4" t="b">
        <f t="shared" si="4637"/>
        <v>0</v>
      </c>
      <c r="AQ2651" s="5" t="str">
        <f t="shared" si="4638"/>
        <v>SMILING EYEGLASS ASSORTED</v>
      </c>
      <c r="AR2651" s="4" t="str">
        <f t="shared" si="4639"/>
        <v>40PCS/TPL</v>
      </c>
      <c r="AS2651" t="s">
        <v>4783</v>
      </c>
      <c r="AT2651" s="1" t="s">
        <v>3661</v>
      </c>
      <c r="AU2651" s="4" t="str">
        <f t="shared" ca="1" si="4644"/>
        <v/>
      </c>
      <c r="AV2651">
        <v>21000</v>
      </c>
      <c r="AW2651">
        <v>21000</v>
      </c>
      <c r="AX2651">
        <v>18170</v>
      </c>
      <c r="AY2651" t="str">
        <f t="shared" si="4647"/>
        <v>8994191104079</v>
      </c>
      <c r="AZ2651" t="str">
        <f t="shared" si="4642"/>
        <v>SMILING EYEGLASS ASSORTED</v>
      </c>
      <c r="BA2651" t="s">
        <v>4301</v>
      </c>
      <c r="BB2651" t="s">
        <v>4301</v>
      </c>
      <c r="BC2651" s="4" t="str" cm="1">
        <f t="array" aca="1" ref="BC2651" ca="1">LEFT(AR2651,MATCH(FALSE,ISNUMBER(MID(AR2651,ROW(INDIRECT("1:"&amp;LEN(AR2651)+1)), 1) *1),0) -1)</f>
        <v>40</v>
      </c>
      <c r="BD2651" s="1"/>
      <c r="BF2651" s="21"/>
      <c r="BK2651" s="1"/>
      <c r="BM2651" s="1"/>
      <c r="BN2651" s="1"/>
      <c r="BR2651" s="22"/>
      <c r="BS2651">
        <v>0</v>
      </c>
      <c r="BT2651" s="1" t="s">
        <v>5103</v>
      </c>
    </row>
    <row r="2652" spans="1:72">
      <c r="A2652" s="4" t="str">
        <f t="shared" si="4601"/>
        <v/>
      </c>
      <c r="B2652" s="4" t="str">
        <f t="shared" si="4602"/>
        <v/>
      </c>
      <c r="C2652" s="4" t="str">
        <f t="shared" si="4603"/>
        <v/>
      </c>
      <c r="D2652" s="4" t="str">
        <f t="shared" si="4604"/>
        <v/>
      </c>
      <c r="E2652" s="4" t="str">
        <f t="shared" si="4605"/>
        <v/>
      </c>
      <c r="F2652" s="4" t="str">
        <f t="shared" si="4606"/>
        <v/>
      </c>
      <c r="G2652" s="4" t="str">
        <f t="shared" si="4607"/>
        <v>KTK</v>
      </c>
      <c r="H2652" s="4" t="str">
        <f t="shared" si="4608"/>
        <v/>
      </c>
      <c r="I2652" s="4" t="str">
        <f t="shared" si="4609"/>
        <v/>
      </c>
      <c r="J2652" s="4" t="str">
        <f t="shared" si="4610"/>
        <v/>
      </c>
      <c r="K2652" s="4" t="str">
        <f t="shared" si="4611"/>
        <v/>
      </c>
      <c r="L2652" s="4" t="str">
        <f t="shared" si="4612"/>
        <v/>
      </c>
      <c r="M2652" s="4" t="str">
        <f t="shared" si="4613"/>
        <v/>
      </c>
      <c r="N2652" s="4" t="str">
        <f t="shared" si="4614"/>
        <v/>
      </c>
      <c r="O2652" s="4" t="str">
        <f t="shared" si="4615"/>
        <v/>
      </c>
      <c r="P2652" s="4" t="str">
        <f t="shared" si="4616"/>
        <v/>
      </c>
      <c r="Q2652" s="4" t="str">
        <f t="shared" si="4617"/>
        <v/>
      </c>
      <c r="R2652" s="4" t="str">
        <f t="shared" si="4618"/>
        <v/>
      </c>
      <c r="S2652" s="4" t="str">
        <f t="shared" si="4619"/>
        <v/>
      </c>
      <c r="T2652" s="4" t="str">
        <f t="shared" si="4620"/>
        <v/>
      </c>
      <c r="U2652" s="4" t="str">
        <f t="shared" si="4621"/>
        <v/>
      </c>
      <c r="V2652" s="4" t="str">
        <f t="shared" si="4622"/>
        <v/>
      </c>
      <c r="W2652" s="4" t="str">
        <f t="shared" si="4623"/>
        <v/>
      </c>
      <c r="X2652" s="4" t="str">
        <f t="shared" si="4624"/>
        <v/>
      </c>
      <c r="Y2652" s="4">
        <f t="shared" si="4625"/>
        <v>3</v>
      </c>
      <c r="Z2652" s="4" t="str">
        <f t="shared" si="4626"/>
        <v>-</v>
      </c>
      <c r="AA2652" s="4" t="str">
        <f t="shared" si="4627"/>
        <v/>
      </c>
      <c r="AB2652" s="4" t="str">
        <f t="shared" si="4628"/>
        <v/>
      </c>
      <c r="AC2652" s="4" t="str">
        <f t="shared" si="4629"/>
        <v/>
      </c>
      <c r="AD2652" s="4" t="str">
        <f t="shared" si="4630"/>
        <v/>
      </c>
      <c r="AE2652" s="4" t="str">
        <f t="shared" si="4631"/>
        <v/>
      </c>
      <c r="AF2652" s="4">
        <f t="shared" si="4632"/>
        <v>4</v>
      </c>
      <c r="AG2652" s="4">
        <f t="shared" si="4633"/>
        <v>17</v>
      </c>
      <c r="AH2652" s="4">
        <f t="shared" si="4634"/>
        <v>13</v>
      </c>
      <c r="AI2652" s="4" t="str">
        <f t="shared" si="4635"/>
        <v>1KTK</v>
      </c>
      <c r="AJ2652" s="4" t="str">
        <f t="shared" si="4636"/>
        <v>-1KTK</v>
      </c>
      <c r="AK2652" s="4" t="str" cm="1">
        <f t="array" ref="AK2652">LEFT(AR2652,SUM(LEN(AR2652)-LEN(SUBSTITUTE(AR2652,{"0";"1";"2";"3";"4";"5";"6";"7";"8";"9"},""))))</f>
        <v>1</v>
      </c>
      <c r="AL2652" s="4">
        <f t="shared" si="4640"/>
        <v>13</v>
      </c>
      <c r="AM2652" s="4" t="b">
        <f t="shared" ref="AM2652:AM2657" si="4652">LEFT(AR2652,1)=AK2652</f>
        <v>1</v>
      </c>
      <c r="AN2652" s="4" t="str">
        <f t="shared" si="4651"/>
        <v>KTK</v>
      </c>
      <c r="AO2652" s="4" t="b">
        <f t="shared" si="4641"/>
        <v>0</v>
      </c>
      <c r="AP2652" s="4" t="b">
        <f t="shared" si="4637"/>
        <v>0</v>
      </c>
      <c r="AQ2652" s="5" t="str">
        <f t="shared" si="4638"/>
        <v>SMILING TUBE</v>
      </c>
      <c r="AR2652" s="4" t="str">
        <f t="shared" si="4639"/>
        <v>1KTK</v>
      </c>
      <c r="AS2652" t="s">
        <v>3664</v>
      </c>
      <c r="AT2652" s="1" t="s">
        <v>3665</v>
      </c>
      <c r="AU2652" s="4" t="str">
        <f t="shared" ca="1" si="4644"/>
        <v/>
      </c>
      <c r="AV2652">
        <v>19000</v>
      </c>
      <c r="AW2652">
        <v>19000</v>
      </c>
      <c r="AX2652">
        <v>18085</v>
      </c>
      <c r="AY2652" t="str">
        <f t="shared" si="4647"/>
        <v>8994191104604</v>
      </c>
      <c r="AZ2652" t="str">
        <f t="shared" si="4642"/>
        <v>SMILING TUBE</v>
      </c>
      <c r="BA2652" t="s">
        <v>4301</v>
      </c>
      <c r="BB2652" t="s">
        <v>4301</v>
      </c>
      <c r="BC2652" s="9" t="str" cm="1">
        <f t="array" aca="1" ref="BC2652" ca="1">LEFT(AR2652,MATCH(FALSE,ISNUMBER(MID(AR2652,ROW(INDIRECT("1:"&amp;LEN(AR2652)+1)), 1) *1),0) -1)</f>
        <v>1</v>
      </c>
      <c r="BD2652" s="1"/>
      <c r="BF2652" s="21"/>
      <c r="BK2652" s="1"/>
      <c r="BM2652" s="1"/>
      <c r="BN2652" s="1"/>
      <c r="BR2652" s="22"/>
      <c r="BS2652">
        <v>0</v>
      </c>
      <c r="BT2652" s="1" t="s">
        <v>5103</v>
      </c>
    </row>
    <row r="2653" spans="1:72">
      <c r="A2653" s="4" t="str">
        <f t="shared" si="4601"/>
        <v/>
      </c>
      <c r="B2653" s="4" t="str">
        <f t="shared" si="4602"/>
        <v>PCS</v>
      </c>
      <c r="C2653" s="4" t="str">
        <f t="shared" si="4603"/>
        <v/>
      </c>
      <c r="D2653" s="4" t="str">
        <f t="shared" si="4604"/>
        <v/>
      </c>
      <c r="E2653" s="4" t="str">
        <f t="shared" si="4605"/>
        <v/>
      </c>
      <c r="F2653" s="4" t="str">
        <f t="shared" si="4606"/>
        <v/>
      </c>
      <c r="G2653" s="4" t="str">
        <f t="shared" si="4607"/>
        <v/>
      </c>
      <c r="H2653" s="4" t="str">
        <f t="shared" si="4608"/>
        <v/>
      </c>
      <c r="I2653" s="4" t="str">
        <f t="shared" si="4609"/>
        <v/>
      </c>
      <c r="J2653" s="4" t="str">
        <f t="shared" si="4610"/>
        <v/>
      </c>
      <c r="K2653" s="4" t="str">
        <f t="shared" si="4611"/>
        <v/>
      </c>
      <c r="L2653" s="4" t="str">
        <f t="shared" si="4612"/>
        <v/>
      </c>
      <c r="M2653" s="4" t="str">
        <f t="shared" si="4613"/>
        <v/>
      </c>
      <c r="N2653" s="4" t="str">
        <f t="shared" si="4614"/>
        <v/>
      </c>
      <c r="O2653" s="4" t="str">
        <f t="shared" si="4615"/>
        <v/>
      </c>
      <c r="P2653" s="4" t="str">
        <f t="shared" si="4616"/>
        <v/>
      </c>
      <c r="Q2653" s="4" t="str">
        <f t="shared" si="4617"/>
        <v/>
      </c>
      <c r="R2653" s="4" t="str">
        <f t="shared" si="4618"/>
        <v/>
      </c>
      <c r="S2653" s="4" t="str">
        <f t="shared" si="4619"/>
        <v/>
      </c>
      <c r="T2653" s="4" t="str">
        <f t="shared" si="4620"/>
        <v/>
      </c>
      <c r="U2653" s="4" t="str">
        <f t="shared" si="4621"/>
        <v/>
      </c>
      <c r="V2653" s="4" t="str">
        <f t="shared" si="4622"/>
        <v/>
      </c>
      <c r="W2653" s="4" t="str">
        <f t="shared" si="4623"/>
        <v/>
      </c>
      <c r="X2653" s="4" t="str">
        <f t="shared" si="4624"/>
        <v/>
      </c>
      <c r="Y2653" s="4">
        <f t="shared" si="4625"/>
        <v>3</v>
      </c>
      <c r="Z2653" s="4" t="str">
        <f t="shared" si="4626"/>
        <v>-</v>
      </c>
      <c r="AA2653" s="4" t="str">
        <f t="shared" si="4627"/>
        <v/>
      </c>
      <c r="AB2653" s="4" t="str">
        <f t="shared" si="4628"/>
        <v/>
      </c>
      <c r="AC2653" s="4" t="str">
        <f t="shared" si="4629"/>
        <v/>
      </c>
      <c r="AD2653" s="4" t="str">
        <f t="shared" si="4630"/>
        <v/>
      </c>
      <c r="AE2653" s="4" t="str">
        <f t="shared" si="4631"/>
        <v/>
      </c>
      <c r="AF2653" s="4">
        <f t="shared" si="4632"/>
        <v>4</v>
      </c>
      <c r="AG2653" s="4">
        <f t="shared" si="4633"/>
        <v>15</v>
      </c>
      <c r="AH2653" s="4">
        <f t="shared" si="4634"/>
        <v>11</v>
      </c>
      <c r="AI2653" s="4" t="str">
        <f t="shared" si="4635"/>
        <v>1PCS</v>
      </c>
      <c r="AJ2653" s="4" t="str">
        <f t="shared" si="4636"/>
        <v>-1PCS</v>
      </c>
      <c r="AK2653" s="4" t="str" cm="1">
        <f t="array" ref="AK2653">LEFT(AR2653,SUM(LEN(AR2653)-LEN(SUBSTITUTE(AR2653,{"0";"1";"2";"3";"4";"5";"6";"7";"8";"9"},""))))</f>
        <v>1</v>
      </c>
      <c r="AL2653" s="4">
        <f t="shared" si="4640"/>
        <v>13</v>
      </c>
      <c r="AM2653" s="4" t="b">
        <f t="shared" si="4652"/>
        <v>1</v>
      </c>
      <c r="AN2653" s="4" t="str">
        <f t="shared" si="4651"/>
        <v>PCS</v>
      </c>
      <c r="AO2653" s="4" t="b">
        <f t="shared" si="4641"/>
        <v>1</v>
      </c>
      <c r="AP2653" s="4" t="b">
        <f t="shared" si="4637"/>
        <v>0</v>
      </c>
      <c r="AQ2653" s="5" t="str">
        <f t="shared" si="4638"/>
        <v>SNACK 1000</v>
      </c>
      <c r="AR2653" s="4" t="str">
        <f t="shared" si="4639"/>
        <v>1PCS</v>
      </c>
      <c r="AS2653" t="s">
        <v>3666</v>
      </c>
      <c r="AU2653" s="4" t="str">
        <f t="shared" si="4644"/>
        <v>XXXX</v>
      </c>
      <c r="AV2653">
        <v>900</v>
      </c>
      <c r="AW2653">
        <v>1000</v>
      </c>
      <c r="AX2653">
        <v>1000</v>
      </c>
      <c r="AY2653" t="str">
        <f t="shared" si="4647"/>
        <v>8000000002653</v>
      </c>
      <c r="AZ2653" t="str">
        <f t="shared" si="4642"/>
        <v>SNACK 1000</v>
      </c>
      <c r="BA2653" t="s">
        <v>4301</v>
      </c>
      <c r="BB2653" t="s">
        <v>4301</v>
      </c>
      <c r="BC2653" s="9" t="str" cm="1">
        <f t="array" aca="1" ref="BC2653" ca="1">LEFT(AR2653,MATCH(FALSE,ISNUMBER(MID(AR2653,ROW(INDIRECT("1:"&amp;LEN(AR2653)+1)), 1) *1),0) -1)</f>
        <v>1</v>
      </c>
      <c r="BD2653" s="1"/>
      <c r="BF2653" s="21"/>
      <c r="BK2653" s="1"/>
      <c r="BM2653" s="1"/>
      <c r="BN2653" s="1"/>
      <c r="BR2653" s="22"/>
      <c r="BS2653">
        <v>0</v>
      </c>
      <c r="BT2653" s="1" t="s">
        <v>5103</v>
      </c>
    </row>
    <row r="2654" spans="1:72">
      <c r="A2654" s="4" t="str">
        <f t="shared" ref="A2654:A2717" si="4653">IF(IFERROR(SEARCH($A$1,AS2654),0)&gt;0,$A$1,"")</f>
        <v/>
      </c>
      <c r="B2654" s="4" t="str">
        <f t="shared" ref="B2654:B2717" si="4654">IF(IFERROR(SEARCH($B$1,AS2654),0)&gt;0,$B$1,"")</f>
        <v>PCS</v>
      </c>
      <c r="C2654" s="4" t="str">
        <f t="shared" ref="C2654:C2717" si="4655">IF(IFERROR(SEARCH($C$1,AS2654),0)&gt;0,$C$1,"")</f>
        <v/>
      </c>
      <c r="D2654" s="4" t="str">
        <f t="shared" ref="D2654:D2717" si="4656">IF(IFERROR(SEARCH($D$1,AS2654),0)&gt;0,$D$1,"")</f>
        <v/>
      </c>
      <c r="E2654" s="4" t="str">
        <f t="shared" ref="E2654:E2717" si="4657">IF(IFERROR(SEARCH($E$1,AS2654),0)&gt;0,$E$1,"")</f>
        <v/>
      </c>
      <c r="F2654" s="4" t="str">
        <f t="shared" ref="F2654:F2717" si="4658">IF(IFERROR(SEARCH($F$1,AS2654),0)&gt;0,$F$1,"")</f>
        <v/>
      </c>
      <c r="G2654" s="4" t="str">
        <f t="shared" ref="G2654:G2717" si="4659">IF(IFERROR(SEARCH($G$1,AS2654),0)&gt;0,$G$1,"")</f>
        <v/>
      </c>
      <c r="H2654" s="4" t="str">
        <f t="shared" ref="H2654:H2717" si="4660">IF(IFERROR(SEARCH($H$1,AS2654),0)&gt;0,$H$1,"")</f>
        <v/>
      </c>
      <c r="I2654" s="4" t="str">
        <f t="shared" ref="I2654:I2717" si="4661">IF(IFERROR(SEARCH($I$1,AS2654),0)&gt;0,$I$1,"")</f>
        <v/>
      </c>
      <c r="J2654" s="4" t="str">
        <f t="shared" ref="J2654:J2717" si="4662">IF(IFERROR(SEARCH($J$1,AS2654),0)&gt;0,$J$1,"")</f>
        <v/>
      </c>
      <c r="K2654" s="4" t="str">
        <f t="shared" ref="K2654:K2717" si="4663">IF(IFERROR(SEARCH($K$1,AS2654),0)&gt;0,$K$1,"")</f>
        <v/>
      </c>
      <c r="L2654" s="4" t="str">
        <f t="shared" ref="L2654:L2717" si="4664">IF(IFERROR(SEARCH($L$1,AS2654),0)&gt;0,$L$1,"")</f>
        <v/>
      </c>
      <c r="M2654" s="4" t="str">
        <f t="shared" ref="M2654:M2717" si="4665">IF(IFERROR(SEARCH($M$1,AS2654),0)&gt;0,$M$1,"")</f>
        <v/>
      </c>
      <c r="N2654" s="4" t="str">
        <f t="shared" ref="N2654:N2717" si="4666">IF(IFERROR(SEARCH($N$1,AS2654),0)&gt;0,$N$1,"")</f>
        <v/>
      </c>
      <c r="O2654" s="4" t="str">
        <f t="shared" ref="O2654:O2717" si="4667">IF(IFERROR(SEARCH($O$1,AS2654),0)&gt;0,$O$1,"")</f>
        <v/>
      </c>
      <c r="P2654" s="4" t="str">
        <f t="shared" ref="P2654:P2717" si="4668">IF(IFERROR(SEARCH($P$1,AS2654),0)&gt;0,$P$1,"")</f>
        <v/>
      </c>
      <c r="Q2654" s="4" t="str">
        <f t="shared" ref="Q2654:Q2717" si="4669">IF(IFERROR(SEARCH($Q$1,AS2654),0)&gt;0,$Q$1,"")</f>
        <v/>
      </c>
      <c r="R2654" s="4" t="str">
        <f t="shared" ref="R2654:R2717" si="4670">IF(IFERROR(SEARCH($R$1,AS2654),0)&gt;0,$R$1,"")</f>
        <v/>
      </c>
      <c r="S2654" s="4" t="str">
        <f t="shared" ref="S2654:S2717" si="4671">IF(IFERROR(SEARCH($S$1,AS2654),0)&gt;0,$S$1,"")</f>
        <v/>
      </c>
      <c r="T2654" s="4" t="str">
        <f t="shared" ref="T2654:T2717" si="4672">IF(IFERROR(SEARCH($T$1,AS2654),0)&gt;0,$T$1,"")</f>
        <v/>
      </c>
      <c r="U2654" s="4" t="str">
        <f t="shared" ref="U2654:U2717" si="4673">IF(IFERROR(SEARCH($U$1,AS2654),0)&gt;0,$U$1,"")</f>
        <v/>
      </c>
      <c r="V2654" s="4" t="str">
        <f t="shared" ref="V2654:V2717" si="4674">IF(IFERROR(SEARCH($V$1,AS2654),0)&gt;0,$V$1,"")</f>
        <v/>
      </c>
      <c r="W2654" s="4" t="str">
        <f t="shared" ref="W2654:W2717" si="4675">IF(IFERROR(SEARCH($W$1,AS2654),0)&gt;0,$W$1,"")</f>
        <v/>
      </c>
      <c r="X2654" s="4" t="str">
        <f t="shared" ref="X2654:X2717" si="4676">IF(IFERROR(SEARCH($X$1,AS2654),0)&gt;0,$X$1,"")</f>
        <v/>
      </c>
      <c r="Y2654" s="4">
        <f t="shared" ref="Y2654:Y2717" si="4677">LEN(B2654)+LEN(C2654)+LEN(D2654)+LEN(E2654)+LEN(F2654)+LEN(T2654)+LEN(G2654)+LEN(H2654)+LEN(I2654)+LEN(J2654)+LEN(K2654)+LEN(L2654)+LEN(M2654)+LEN(N2654)+LEN(U2654)+LEN(O2654)+LEN(P2654)+LEN(V2654)+LEN(A2654)+LEN(Q2654)+LEN(X2654)+LEN(R2654)+LEN(W2654)+LEN(S2654)</f>
        <v>3</v>
      </c>
      <c r="Z2654" s="4" t="str">
        <f t="shared" ref="Z2654:Z2717" si="4678">IF(IFERROR(SEARCH($Z$1,AS2654),0)&gt;0,$Z$1,"")</f>
        <v>-</v>
      </c>
      <c r="AA2654" s="4" t="str">
        <f t="shared" ref="AA2654:AA2717" si="4679">IF(IFERROR(SEARCH($AA$1,AS2654),0)&gt;0,$AA$1,"")</f>
        <v/>
      </c>
      <c r="AB2654" s="4" t="str">
        <f t="shared" ref="AB2654:AB2717" si="4680">IF(IFERROR(SEARCH($AB$1,AS2654),0)&gt;0,$AB$1,"")</f>
        <v/>
      </c>
      <c r="AC2654" s="4" t="str">
        <f t="shared" ref="AC2654:AC2717" si="4681">IF(IFERROR(SEARCH($AC$1,AS2654),0)&gt;0,$AC$1,"")</f>
        <v/>
      </c>
      <c r="AD2654" s="4" t="str">
        <f t="shared" ref="AD2654:AD2717" si="4682">IF(IFERROR(SEARCH($AD$1,AS2654),0)&gt;0,$AD$1,"")</f>
        <v/>
      </c>
      <c r="AE2654" s="4" t="str">
        <f t="shared" ref="AE2654:AE2717" si="4683">IF(IFERROR(SEARCH($AE$1,AS2654),0)&gt;0,$AE$1,"")</f>
        <v/>
      </c>
      <c r="AF2654" s="4">
        <f t="shared" ref="AF2654:AF2717" si="4684">LEN(AR2654)</f>
        <v>4</v>
      </c>
      <c r="AG2654" s="4">
        <f t="shared" ref="AG2654:AG2717" si="4685">LEN(AS2654)</f>
        <v>15</v>
      </c>
      <c r="AH2654" s="4">
        <f t="shared" ref="AH2654:AH2717" si="4686">AG2654-AF2654</f>
        <v>11</v>
      </c>
      <c r="AI2654" s="4" t="str">
        <f t="shared" ref="AI2654:AI2717" si="4687">RIGHT(AS2654,4)</f>
        <v>5PCS</v>
      </c>
      <c r="AJ2654" s="4" t="str">
        <f t="shared" ref="AJ2654:AJ2717" si="4688">RIGHT(AS2654,5)</f>
        <v>-5PCS</v>
      </c>
      <c r="AK2654" s="4" t="str" cm="1">
        <f t="array" ref="AK2654">LEFT(AR2654,SUM(LEN(AR2654)-LEN(SUBSTITUTE(AR2654,{"0";"1";"2";"3";"4";"5";"6";"7";"8";"9"},""))))</f>
        <v>5</v>
      </c>
      <c r="AL2654" s="4">
        <f t="shared" si="4640"/>
        <v>13</v>
      </c>
      <c r="AM2654" s="4" t="b">
        <f t="shared" si="4652"/>
        <v>1</v>
      </c>
      <c r="AN2654" s="4" t="str">
        <f t="shared" si="4651"/>
        <v>PCS</v>
      </c>
      <c r="AO2654" s="4" t="b">
        <f t="shared" si="4641"/>
        <v>1</v>
      </c>
      <c r="AP2654" s="4" t="b">
        <f t="shared" ref="AP2654:AP2717" si="4689">LEFT(AS2654,2)=LEFT(AT2654,2)</f>
        <v>0</v>
      </c>
      <c r="AQ2654" s="5" t="str">
        <f t="shared" ref="AQ2654:AQ2717" si="4690">LEFT(AS2654,(AH2654-1))</f>
        <v>SNACK 1000</v>
      </c>
      <c r="AR2654" s="4" t="str">
        <f t="shared" ref="AR2654:AR2717" si="4691">IFERROR(RIGHT(AS2654,LEN(AS2654)-FIND("-",AS2654)),1)</f>
        <v>5PCS</v>
      </c>
      <c r="AS2654" t="s">
        <v>3667</v>
      </c>
      <c r="AU2654" s="4" t="str">
        <f t="shared" ca="1" si="4644"/>
        <v>XXXX</v>
      </c>
      <c r="AV2654">
        <v>4500</v>
      </c>
      <c r="AW2654">
        <v>4500</v>
      </c>
      <c r="AX2654">
        <v>4500</v>
      </c>
      <c r="AY2654" t="str">
        <f t="shared" si="4647"/>
        <v>8000000002654</v>
      </c>
      <c r="AZ2654" t="str">
        <f t="shared" si="4642"/>
        <v>SNACK 1000</v>
      </c>
      <c r="BA2654" t="s">
        <v>4301</v>
      </c>
      <c r="BB2654" t="s">
        <v>4301</v>
      </c>
      <c r="BC2654" s="4" t="str" cm="1">
        <f t="array" aca="1" ref="BC2654" ca="1">LEFT(AR2654,MATCH(FALSE,ISNUMBER(MID(AR2654,ROW(INDIRECT("1:"&amp;LEN(AR2654)+1)), 1) *1),0) -1)</f>
        <v>5</v>
      </c>
      <c r="BD2654" s="1"/>
      <c r="BF2654" s="21"/>
      <c r="BK2654" s="1"/>
      <c r="BM2654" s="1"/>
      <c r="BN2654" s="1"/>
      <c r="BR2654" s="22"/>
      <c r="BS2654">
        <v>0</v>
      </c>
      <c r="BT2654" s="1" t="s">
        <v>5103</v>
      </c>
    </row>
    <row r="2655" spans="1:72">
      <c r="A2655" s="4" t="str">
        <f t="shared" si="4653"/>
        <v/>
      </c>
      <c r="B2655" s="4" t="str">
        <f t="shared" si="4654"/>
        <v>PCS</v>
      </c>
      <c r="C2655" s="4" t="str">
        <f t="shared" si="4655"/>
        <v/>
      </c>
      <c r="D2655" s="4" t="str">
        <f t="shared" si="4656"/>
        <v/>
      </c>
      <c r="E2655" s="4" t="str">
        <f t="shared" si="4657"/>
        <v/>
      </c>
      <c r="F2655" s="4" t="str">
        <f t="shared" si="4658"/>
        <v/>
      </c>
      <c r="G2655" s="4" t="str">
        <f t="shared" si="4659"/>
        <v/>
      </c>
      <c r="H2655" s="4" t="str">
        <f t="shared" si="4660"/>
        <v/>
      </c>
      <c r="I2655" s="4" t="str">
        <f t="shared" si="4661"/>
        <v/>
      </c>
      <c r="J2655" s="4" t="str">
        <f t="shared" si="4662"/>
        <v/>
      </c>
      <c r="K2655" s="4" t="str">
        <f t="shared" si="4663"/>
        <v/>
      </c>
      <c r="L2655" s="4" t="str">
        <f t="shared" si="4664"/>
        <v/>
      </c>
      <c r="M2655" s="4" t="str">
        <f t="shared" si="4665"/>
        <v/>
      </c>
      <c r="N2655" s="4" t="str">
        <f t="shared" si="4666"/>
        <v/>
      </c>
      <c r="O2655" s="4" t="str">
        <f t="shared" si="4667"/>
        <v/>
      </c>
      <c r="P2655" s="4" t="str">
        <f t="shared" si="4668"/>
        <v/>
      </c>
      <c r="Q2655" s="4" t="str">
        <f t="shared" si="4669"/>
        <v/>
      </c>
      <c r="R2655" s="4" t="str">
        <f t="shared" si="4670"/>
        <v/>
      </c>
      <c r="S2655" s="4" t="str">
        <f t="shared" si="4671"/>
        <v/>
      </c>
      <c r="T2655" s="4" t="str">
        <f t="shared" si="4672"/>
        <v/>
      </c>
      <c r="U2655" s="4" t="str">
        <f t="shared" si="4673"/>
        <v/>
      </c>
      <c r="V2655" s="4" t="str">
        <f t="shared" si="4674"/>
        <v/>
      </c>
      <c r="W2655" s="4" t="str">
        <f t="shared" si="4675"/>
        <v/>
      </c>
      <c r="X2655" s="4" t="str">
        <f t="shared" si="4676"/>
        <v/>
      </c>
      <c r="Y2655" s="4">
        <f t="shared" si="4677"/>
        <v>3</v>
      </c>
      <c r="Z2655" s="4" t="str">
        <f t="shared" si="4678"/>
        <v>-</v>
      </c>
      <c r="AA2655" s="4" t="str">
        <f t="shared" si="4679"/>
        <v/>
      </c>
      <c r="AB2655" s="4" t="str">
        <f t="shared" si="4680"/>
        <v/>
      </c>
      <c r="AC2655" s="4" t="str">
        <f t="shared" si="4681"/>
        <v/>
      </c>
      <c r="AD2655" s="4" t="str">
        <f t="shared" si="4682"/>
        <v/>
      </c>
      <c r="AE2655" s="4" t="str">
        <f t="shared" si="4683"/>
        <v/>
      </c>
      <c r="AF2655" s="4">
        <f t="shared" si="4684"/>
        <v>4</v>
      </c>
      <c r="AG2655" s="4">
        <f t="shared" si="4685"/>
        <v>15</v>
      </c>
      <c r="AH2655" s="4">
        <f t="shared" si="4686"/>
        <v>11</v>
      </c>
      <c r="AI2655" s="4" t="str">
        <f t="shared" si="4687"/>
        <v>1PCS</v>
      </c>
      <c r="AJ2655" s="4" t="str">
        <f t="shared" si="4688"/>
        <v>-1PCS</v>
      </c>
      <c r="AK2655" s="4" t="str" cm="1">
        <f t="array" ref="AK2655">LEFT(AR2655,SUM(LEN(AR2655)-LEN(SUBSTITUTE(AR2655,{"0";"1";"2";"3";"4";"5";"6";"7";"8";"9"},""))))</f>
        <v>1</v>
      </c>
      <c r="AL2655" s="4">
        <f t="shared" ref="AL2655:AL2718" si="4692">LEN(AY2655)</f>
        <v>13</v>
      </c>
      <c r="AM2655" s="4" t="b">
        <f t="shared" si="4652"/>
        <v>1</v>
      </c>
      <c r="AN2655" s="4" t="str">
        <f t="shared" si="4651"/>
        <v>PCS</v>
      </c>
      <c r="AO2655" s="4" t="b">
        <f t="shared" ref="AO2655:AO2718" si="4693">IF((AQ2655=AQ2656)=TRUE,TRUE,IF((AQ2654=AQ2655)=TRUE,TRUE,FALSE))</f>
        <v>1</v>
      </c>
      <c r="AP2655" s="4" t="b">
        <f t="shared" si="4689"/>
        <v>0</v>
      </c>
      <c r="AQ2655" s="5" t="str">
        <f t="shared" si="4690"/>
        <v>SNACK 2000</v>
      </c>
      <c r="AR2655" s="4" t="str">
        <f t="shared" si="4691"/>
        <v>1PCS</v>
      </c>
      <c r="AS2655" t="s">
        <v>3668</v>
      </c>
      <c r="AU2655" s="4" t="str">
        <f t="shared" si="4644"/>
        <v>XXXX</v>
      </c>
      <c r="AV2655">
        <v>1700</v>
      </c>
      <c r="AW2655">
        <v>2000</v>
      </c>
      <c r="AX2655">
        <v>2000</v>
      </c>
      <c r="AY2655" t="str">
        <f t="shared" si="4647"/>
        <v>8000000002655</v>
      </c>
      <c r="AZ2655" t="str">
        <f t="shared" ref="AZ2655:AZ2718" si="4694">AQ2655</f>
        <v>SNACK 2000</v>
      </c>
      <c r="BA2655" t="s">
        <v>4301</v>
      </c>
      <c r="BB2655" t="s">
        <v>4301</v>
      </c>
      <c r="BC2655" s="9" t="str" cm="1">
        <f t="array" aca="1" ref="BC2655" ca="1">LEFT(AR2655,MATCH(FALSE,ISNUMBER(MID(AR2655,ROW(INDIRECT("1:"&amp;LEN(AR2655)+1)), 1) *1),0) -1)</f>
        <v>1</v>
      </c>
      <c r="BD2655" s="1"/>
      <c r="BF2655" s="21"/>
      <c r="BK2655" s="1"/>
      <c r="BM2655" s="1"/>
      <c r="BN2655" s="1"/>
      <c r="BR2655" s="22"/>
      <c r="BS2655">
        <v>0</v>
      </c>
      <c r="BT2655" s="1" t="s">
        <v>5103</v>
      </c>
    </row>
    <row r="2656" spans="1:72">
      <c r="A2656" s="4" t="str">
        <f t="shared" si="4653"/>
        <v/>
      </c>
      <c r="B2656" s="4" t="str">
        <f t="shared" si="4654"/>
        <v>PCS</v>
      </c>
      <c r="C2656" s="4" t="str">
        <f t="shared" si="4655"/>
        <v/>
      </c>
      <c r="D2656" s="4" t="str">
        <f t="shared" si="4656"/>
        <v/>
      </c>
      <c r="E2656" s="4" t="str">
        <f t="shared" si="4657"/>
        <v/>
      </c>
      <c r="F2656" s="4" t="str">
        <f t="shared" si="4658"/>
        <v/>
      </c>
      <c r="G2656" s="4" t="str">
        <f t="shared" si="4659"/>
        <v/>
      </c>
      <c r="H2656" s="4" t="str">
        <f t="shared" si="4660"/>
        <v/>
      </c>
      <c r="I2656" s="4" t="str">
        <f t="shared" si="4661"/>
        <v/>
      </c>
      <c r="J2656" s="4" t="str">
        <f t="shared" si="4662"/>
        <v/>
      </c>
      <c r="K2656" s="4" t="str">
        <f t="shared" si="4663"/>
        <v/>
      </c>
      <c r="L2656" s="4" t="str">
        <f t="shared" si="4664"/>
        <v/>
      </c>
      <c r="M2656" s="4" t="str">
        <f t="shared" si="4665"/>
        <v/>
      </c>
      <c r="N2656" s="4" t="str">
        <f t="shared" si="4666"/>
        <v/>
      </c>
      <c r="O2656" s="4" t="str">
        <f t="shared" si="4667"/>
        <v/>
      </c>
      <c r="P2656" s="4" t="str">
        <f t="shared" si="4668"/>
        <v/>
      </c>
      <c r="Q2656" s="4" t="str">
        <f t="shared" si="4669"/>
        <v/>
      </c>
      <c r="R2656" s="4" t="str">
        <f t="shared" si="4670"/>
        <v/>
      </c>
      <c r="S2656" s="4" t="str">
        <f t="shared" si="4671"/>
        <v/>
      </c>
      <c r="T2656" s="4" t="str">
        <f t="shared" si="4672"/>
        <v/>
      </c>
      <c r="U2656" s="4" t="str">
        <f t="shared" si="4673"/>
        <v/>
      </c>
      <c r="V2656" s="4" t="str">
        <f t="shared" si="4674"/>
        <v/>
      </c>
      <c r="W2656" s="4" t="str">
        <f t="shared" si="4675"/>
        <v/>
      </c>
      <c r="X2656" s="4" t="str">
        <f t="shared" si="4676"/>
        <v/>
      </c>
      <c r="Y2656" s="4">
        <f t="shared" si="4677"/>
        <v>3</v>
      </c>
      <c r="Z2656" s="4" t="str">
        <f t="shared" si="4678"/>
        <v>-</v>
      </c>
      <c r="AA2656" s="4" t="str">
        <f t="shared" si="4679"/>
        <v/>
      </c>
      <c r="AB2656" s="4" t="str">
        <f t="shared" si="4680"/>
        <v/>
      </c>
      <c r="AC2656" s="4" t="str">
        <f t="shared" si="4681"/>
        <v/>
      </c>
      <c r="AD2656" s="4" t="str">
        <f t="shared" si="4682"/>
        <v/>
      </c>
      <c r="AE2656" s="4" t="str">
        <f t="shared" si="4683"/>
        <v/>
      </c>
      <c r="AF2656" s="4">
        <f t="shared" si="4684"/>
        <v>4</v>
      </c>
      <c r="AG2656" s="4">
        <f t="shared" si="4685"/>
        <v>15</v>
      </c>
      <c r="AH2656" s="4">
        <f t="shared" si="4686"/>
        <v>11</v>
      </c>
      <c r="AI2656" s="4" t="str">
        <f t="shared" si="4687"/>
        <v>5PCS</v>
      </c>
      <c r="AJ2656" s="4" t="str">
        <f t="shared" si="4688"/>
        <v>-5PCS</v>
      </c>
      <c r="AK2656" s="4" t="str" cm="1">
        <f t="array" ref="AK2656">LEFT(AR2656,SUM(LEN(AR2656)-LEN(SUBSTITUTE(AR2656,{"0";"1";"2";"3";"4";"5";"6";"7";"8";"9"},""))))</f>
        <v>5</v>
      </c>
      <c r="AL2656" s="4">
        <f t="shared" si="4692"/>
        <v>13</v>
      </c>
      <c r="AM2656" s="4" t="b">
        <f t="shared" si="4652"/>
        <v>1</v>
      </c>
      <c r="AN2656" s="4" t="str">
        <f t="shared" si="4651"/>
        <v>PCS</v>
      </c>
      <c r="AO2656" s="4" t="b">
        <f t="shared" si="4693"/>
        <v>1</v>
      </c>
      <c r="AP2656" s="4" t="b">
        <f t="shared" si="4689"/>
        <v>0</v>
      </c>
      <c r="AQ2656" s="5" t="str">
        <f t="shared" si="4690"/>
        <v>SNACK 2000</v>
      </c>
      <c r="AR2656" s="4" t="str">
        <f t="shared" si="4691"/>
        <v>5PCS</v>
      </c>
      <c r="AS2656" t="s">
        <v>3669</v>
      </c>
      <c r="AU2656" s="4" t="str">
        <f t="shared" ca="1" si="4644"/>
        <v>XXXX</v>
      </c>
      <c r="AV2656">
        <v>9000</v>
      </c>
      <c r="AW2656">
        <v>9000</v>
      </c>
      <c r="AX2656">
        <v>9000</v>
      </c>
      <c r="AY2656" t="str">
        <f t="shared" si="4647"/>
        <v>8000000002656</v>
      </c>
      <c r="AZ2656" t="str">
        <f t="shared" si="4694"/>
        <v>SNACK 2000</v>
      </c>
      <c r="BA2656" t="s">
        <v>4301</v>
      </c>
      <c r="BB2656" t="s">
        <v>4301</v>
      </c>
      <c r="BC2656" s="4" t="str" cm="1">
        <f t="array" aca="1" ref="BC2656" ca="1">LEFT(AR2656,MATCH(FALSE,ISNUMBER(MID(AR2656,ROW(INDIRECT("1:"&amp;LEN(AR2656)+1)), 1) *1),0) -1)</f>
        <v>5</v>
      </c>
      <c r="BD2656" s="1"/>
      <c r="BF2656" s="21"/>
      <c r="BK2656" s="1"/>
      <c r="BM2656" s="1"/>
      <c r="BN2656" s="1"/>
      <c r="BR2656" s="22"/>
      <c r="BS2656">
        <v>0</v>
      </c>
      <c r="BT2656" s="1" t="s">
        <v>5103</v>
      </c>
    </row>
    <row r="2657" spans="1:72">
      <c r="A2657" s="4" t="str">
        <f t="shared" si="4653"/>
        <v/>
      </c>
      <c r="B2657" s="4" t="str">
        <f t="shared" si="4654"/>
        <v>PCS</v>
      </c>
      <c r="C2657" s="4" t="str">
        <f t="shared" si="4655"/>
        <v/>
      </c>
      <c r="D2657" s="4" t="str">
        <f t="shared" si="4656"/>
        <v/>
      </c>
      <c r="E2657" s="4" t="str">
        <f t="shared" si="4657"/>
        <v/>
      </c>
      <c r="F2657" s="4" t="str">
        <f t="shared" si="4658"/>
        <v/>
      </c>
      <c r="G2657" s="4" t="str">
        <f t="shared" si="4659"/>
        <v/>
      </c>
      <c r="H2657" s="4" t="str">
        <f t="shared" si="4660"/>
        <v/>
      </c>
      <c r="I2657" s="4" t="str">
        <f t="shared" si="4661"/>
        <v/>
      </c>
      <c r="J2657" s="4" t="str">
        <f t="shared" si="4662"/>
        <v/>
      </c>
      <c r="K2657" s="4" t="str">
        <f t="shared" si="4663"/>
        <v/>
      </c>
      <c r="L2657" s="4" t="str">
        <f t="shared" si="4664"/>
        <v/>
      </c>
      <c r="M2657" s="4" t="str">
        <f t="shared" si="4665"/>
        <v/>
      </c>
      <c r="N2657" s="4" t="str">
        <f t="shared" si="4666"/>
        <v/>
      </c>
      <c r="O2657" s="4" t="str">
        <f t="shared" si="4667"/>
        <v/>
      </c>
      <c r="P2657" s="4" t="str">
        <f t="shared" si="4668"/>
        <v/>
      </c>
      <c r="Q2657" s="4" t="str">
        <f t="shared" si="4669"/>
        <v/>
      </c>
      <c r="R2657" s="4" t="str">
        <f t="shared" si="4670"/>
        <v/>
      </c>
      <c r="S2657" s="4" t="str">
        <f t="shared" si="4671"/>
        <v/>
      </c>
      <c r="T2657" s="4" t="str">
        <f t="shared" si="4672"/>
        <v/>
      </c>
      <c r="U2657" s="4" t="str">
        <f t="shared" si="4673"/>
        <v/>
      </c>
      <c r="V2657" s="4" t="str">
        <f t="shared" si="4674"/>
        <v/>
      </c>
      <c r="W2657" s="4" t="str">
        <f t="shared" si="4675"/>
        <v/>
      </c>
      <c r="X2657" s="4" t="str">
        <f t="shared" si="4676"/>
        <v/>
      </c>
      <c r="Y2657" s="4">
        <f t="shared" si="4677"/>
        <v>3</v>
      </c>
      <c r="Z2657" s="4" t="str">
        <f t="shared" si="4678"/>
        <v>-</v>
      </c>
      <c r="AA2657" s="4" t="str">
        <f t="shared" si="4679"/>
        <v/>
      </c>
      <c r="AB2657" s="4" t="str">
        <f t="shared" si="4680"/>
        <v/>
      </c>
      <c r="AC2657" s="4" t="str">
        <f t="shared" si="4681"/>
        <v/>
      </c>
      <c r="AD2657" s="4" t="str">
        <f t="shared" si="4682"/>
        <v/>
      </c>
      <c r="AE2657" s="4" t="str">
        <f t="shared" si="4683"/>
        <v/>
      </c>
      <c r="AF2657" s="4">
        <f t="shared" si="4684"/>
        <v>4</v>
      </c>
      <c r="AG2657" s="4">
        <f t="shared" si="4685"/>
        <v>22</v>
      </c>
      <c r="AH2657" s="4">
        <f t="shared" si="4686"/>
        <v>18</v>
      </c>
      <c r="AI2657" s="4" t="str">
        <f t="shared" si="4687"/>
        <v>1PCS</v>
      </c>
      <c r="AJ2657" s="4" t="str">
        <f t="shared" si="4688"/>
        <v>-1PCS</v>
      </c>
      <c r="AK2657" s="4" t="str" cm="1">
        <f t="array" ref="AK2657">LEFT(AR2657,SUM(LEN(AR2657)-LEN(SUBSTITUTE(AR2657,{"0";"1";"2";"3";"4";"5";"6";"7";"8";"9"},""))))</f>
        <v>1</v>
      </c>
      <c r="AL2657" s="4">
        <f t="shared" si="4692"/>
        <v>13</v>
      </c>
      <c r="AM2657" s="4" t="b">
        <f t="shared" si="4652"/>
        <v>1</v>
      </c>
      <c r="AN2657" s="4" t="str">
        <f t="shared" si="4651"/>
        <v>PCS</v>
      </c>
      <c r="AO2657" s="4" t="b">
        <f t="shared" si="4693"/>
        <v>0</v>
      </c>
      <c r="AP2657" s="4" t="b">
        <f t="shared" si="4689"/>
        <v>0</v>
      </c>
      <c r="AQ2657" s="5" t="str">
        <f t="shared" si="4690"/>
        <v>SNACK ECERAN 2000</v>
      </c>
      <c r="AR2657" s="4" t="str">
        <f t="shared" si="4691"/>
        <v>1PCS</v>
      </c>
      <c r="AS2657" t="s">
        <v>4971</v>
      </c>
      <c r="AU2657" s="4" t="str">
        <f t="shared" ca="1" si="4644"/>
        <v/>
      </c>
      <c r="AV2657">
        <v>2000</v>
      </c>
      <c r="AW2657">
        <v>2000</v>
      </c>
      <c r="AX2657">
        <v>2000</v>
      </c>
      <c r="AY2657" t="str">
        <f t="shared" si="4647"/>
        <v>8000000002657</v>
      </c>
      <c r="AZ2657" t="str">
        <f t="shared" si="4694"/>
        <v>SNACK ECERAN 2000</v>
      </c>
      <c r="BA2657" t="s">
        <v>4301</v>
      </c>
      <c r="BB2657" t="s">
        <v>4301</v>
      </c>
      <c r="BC2657" s="9" t="str" cm="1">
        <f t="array" aca="1" ref="BC2657" ca="1">LEFT(AR2657,MATCH(FALSE,ISNUMBER(MID(AR2657,ROW(INDIRECT("1:"&amp;LEN(AR2657)+1)), 1) *1),0) -1)</f>
        <v>1</v>
      </c>
      <c r="BD2657" s="1"/>
      <c r="BF2657" s="21"/>
      <c r="BK2657" s="1"/>
      <c r="BM2657" s="1"/>
      <c r="BN2657" s="1"/>
      <c r="BR2657" s="22"/>
      <c r="BS2657">
        <v>0</v>
      </c>
      <c r="BT2657" s="1" t="s">
        <v>5103</v>
      </c>
    </row>
    <row r="2658" spans="1:72">
      <c r="A2658" s="4" t="str">
        <f t="shared" si="4653"/>
        <v/>
      </c>
      <c r="B2658" s="4" t="str">
        <f t="shared" si="4654"/>
        <v/>
      </c>
      <c r="C2658" s="4" t="str">
        <f t="shared" si="4655"/>
        <v/>
      </c>
      <c r="D2658" s="4" t="str">
        <f t="shared" si="4656"/>
        <v/>
      </c>
      <c r="E2658" s="4" t="str">
        <f t="shared" si="4657"/>
        <v/>
      </c>
      <c r="F2658" s="4" t="str">
        <f t="shared" si="4658"/>
        <v/>
      </c>
      <c r="G2658" s="4" t="str">
        <f t="shared" si="4659"/>
        <v/>
      </c>
      <c r="H2658" s="4" t="str">
        <f t="shared" si="4660"/>
        <v/>
      </c>
      <c r="I2658" s="4" t="str">
        <f t="shared" si="4661"/>
        <v/>
      </c>
      <c r="J2658" s="4" t="str">
        <f t="shared" si="4662"/>
        <v/>
      </c>
      <c r="K2658" s="4" t="str">
        <f t="shared" si="4663"/>
        <v/>
      </c>
      <c r="L2658" s="4" t="str">
        <f t="shared" si="4664"/>
        <v/>
      </c>
      <c r="M2658" s="4" t="str">
        <f t="shared" si="4665"/>
        <v/>
      </c>
      <c r="N2658" s="4" t="str">
        <f t="shared" si="4666"/>
        <v/>
      </c>
      <c r="O2658" s="4" t="str">
        <f t="shared" si="4667"/>
        <v>DUS</v>
      </c>
      <c r="P2658" s="4" t="str">
        <f t="shared" si="4668"/>
        <v/>
      </c>
      <c r="Q2658" s="4" t="str">
        <f t="shared" si="4669"/>
        <v/>
      </c>
      <c r="R2658" s="4" t="str">
        <f t="shared" si="4670"/>
        <v/>
      </c>
      <c r="S2658" s="4" t="str">
        <f t="shared" si="4671"/>
        <v/>
      </c>
      <c r="T2658" s="4" t="str">
        <f t="shared" si="4672"/>
        <v>PACK</v>
      </c>
      <c r="U2658" s="4" t="str">
        <f t="shared" si="4673"/>
        <v/>
      </c>
      <c r="V2658" s="4" t="str">
        <f t="shared" si="4674"/>
        <v/>
      </c>
      <c r="W2658" s="4" t="str">
        <f t="shared" si="4675"/>
        <v/>
      </c>
      <c r="X2658" s="4" t="str">
        <f t="shared" si="4676"/>
        <v/>
      </c>
      <c r="Y2658" s="4">
        <f t="shared" si="4677"/>
        <v>7</v>
      </c>
      <c r="Z2658" s="4" t="str">
        <f t="shared" si="4678"/>
        <v>-</v>
      </c>
      <c r="AA2658" s="4" t="str">
        <f t="shared" si="4679"/>
        <v>/</v>
      </c>
      <c r="AB2658" s="4" t="str">
        <f t="shared" si="4680"/>
        <v/>
      </c>
      <c r="AC2658" s="4" t="str">
        <f t="shared" si="4681"/>
        <v/>
      </c>
      <c r="AD2658" s="4" t="str">
        <f t="shared" si="4682"/>
        <v/>
      </c>
      <c r="AE2658" s="4" t="str">
        <f t="shared" si="4683"/>
        <v/>
      </c>
      <c r="AF2658" s="4">
        <f t="shared" si="4684"/>
        <v>10</v>
      </c>
      <c r="AG2658" s="4">
        <f t="shared" si="4685"/>
        <v>34</v>
      </c>
      <c r="AH2658" s="4">
        <f t="shared" si="4686"/>
        <v>24</v>
      </c>
      <c r="AI2658" s="4" t="str">
        <f t="shared" si="4687"/>
        <v>/DUS</v>
      </c>
      <c r="AJ2658" s="4" t="str">
        <f t="shared" si="4688"/>
        <v>K/DUS</v>
      </c>
      <c r="AK2658" s="4" t="str" cm="1">
        <f t="array" ref="AK2658">LEFT(AR2658,SUM(LEN(AR2658)-LEN(SUBSTITUTE(AR2658,{"0";"1";"2";"3";"4";"5";"6";"7";"8";"9"},""))))</f>
        <v>10</v>
      </c>
      <c r="AL2658" s="4">
        <f t="shared" si="4692"/>
        <v>13</v>
      </c>
      <c r="AM2658" s="4" t="b">
        <f>LEFT(AR2658,2)=AK2658</f>
        <v>1</v>
      </c>
      <c r="AN2658" s="4" t="str">
        <f t="shared" si="4651"/>
        <v>DUS</v>
      </c>
      <c r="AO2658" s="4" t="b">
        <f t="shared" si="4693"/>
        <v>1</v>
      </c>
      <c r="AP2658" s="4" t="b">
        <f t="shared" si="4689"/>
        <v>0</v>
      </c>
      <c r="AQ2658" s="5" t="str">
        <f t="shared" si="4690"/>
        <v>SNACK OPTIMUS CHIP CHOP</v>
      </c>
      <c r="AR2658" s="4" t="str">
        <f t="shared" si="4691"/>
        <v>10PACK/DUS</v>
      </c>
      <c r="AS2658" t="s">
        <v>3670</v>
      </c>
      <c r="AU2658" s="4" t="b">
        <f t="shared" ca="1" si="4644"/>
        <v>1</v>
      </c>
      <c r="AV2658">
        <v>84000</v>
      </c>
      <c r="AW2658">
        <v>84000</v>
      </c>
      <c r="AX2658">
        <v>82000</v>
      </c>
      <c r="AY2658" t="str">
        <f t="shared" si="4647"/>
        <v>8000000002658</v>
      </c>
      <c r="AZ2658" t="str">
        <f t="shared" si="4694"/>
        <v>SNACK OPTIMUS CHIP CHOP</v>
      </c>
      <c r="BA2658" t="s">
        <v>4301</v>
      </c>
      <c r="BB2658" t="s">
        <v>4301</v>
      </c>
      <c r="BC2658" s="4" t="str" cm="1">
        <f t="array" aca="1" ref="BC2658" ca="1">LEFT(AR2658,MATCH(FALSE,ISNUMBER(MID(AR2658,ROW(INDIRECT("1:"&amp;LEN(AR2658)+1)), 1) *1),0) -1)</f>
        <v>10</v>
      </c>
      <c r="BD2658" s="1"/>
      <c r="BF2658" s="21"/>
      <c r="BK2658" s="1"/>
      <c r="BM2658" s="1"/>
      <c r="BN2658" s="1"/>
      <c r="BR2658" s="22"/>
      <c r="BS2658">
        <v>0</v>
      </c>
      <c r="BT2658" s="1" t="s">
        <v>5103</v>
      </c>
    </row>
    <row r="2659" spans="1:72">
      <c r="A2659" s="4" t="str">
        <f t="shared" si="4653"/>
        <v/>
      </c>
      <c r="B2659" s="4" t="str">
        <f t="shared" si="4654"/>
        <v>PCS</v>
      </c>
      <c r="C2659" s="4" t="str">
        <f t="shared" si="4655"/>
        <v/>
      </c>
      <c r="D2659" s="4" t="str">
        <f t="shared" si="4656"/>
        <v/>
      </c>
      <c r="E2659" s="4" t="str">
        <f t="shared" si="4657"/>
        <v/>
      </c>
      <c r="F2659" s="4" t="str">
        <f t="shared" si="4658"/>
        <v/>
      </c>
      <c r="G2659" s="4" t="str">
        <f t="shared" si="4659"/>
        <v/>
      </c>
      <c r="H2659" s="4" t="str">
        <f t="shared" si="4660"/>
        <v/>
      </c>
      <c r="I2659" s="4" t="str">
        <f t="shared" si="4661"/>
        <v/>
      </c>
      <c r="J2659" s="4" t="str">
        <f t="shared" si="4662"/>
        <v/>
      </c>
      <c r="K2659" s="4" t="str">
        <f t="shared" si="4663"/>
        <v/>
      </c>
      <c r="L2659" s="4" t="str">
        <f t="shared" si="4664"/>
        <v/>
      </c>
      <c r="M2659" s="4" t="str">
        <f t="shared" si="4665"/>
        <v/>
      </c>
      <c r="N2659" s="4" t="str">
        <f t="shared" si="4666"/>
        <v/>
      </c>
      <c r="O2659" s="4" t="str">
        <f t="shared" si="4667"/>
        <v/>
      </c>
      <c r="P2659" s="4" t="str">
        <f t="shared" si="4668"/>
        <v/>
      </c>
      <c r="Q2659" s="4" t="str">
        <f t="shared" si="4669"/>
        <v/>
      </c>
      <c r="R2659" s="4" t="str">
        <f t="shared" si="4670"/>
        <v/>
      </c>
      <c r="S2659" s="4" t="str">
        <f t="shared" si="4671"/>
        <v/>
      </c>
      <c r="T2659" s="4" t="str">
        <f t="shared" si="4672"/>
        <v>PACK</v>
      </c>
      <c r="U2659" s="4" t="str">
        <f t="shared" si="4673"/>
        <v/>
      </c>
      <c r="V2659" s="4" t="str">
        <f t="shared" si="4674"/>
        <v/>
      </c>
      <c r="W2659" s="4" t="str">
        <f t="shared" si="4675"/>
        <v/>
      </c>
      <c r="X2659" s="4" t="str">
        <f t="shared" si="4676"/>
        <v/>
      </c>
      <c r="Y2659" s="4">
        <f t="shared" si="4677"/>
        <v>7</v>
      </c>
      <c r="Z2659" s="4" t="str">
        <f t="shared" si="4678"/>
        <v>-</v>
      </c>
      <c r="AA2659" s="4" t="str">
        <f t="shared" si="4679"/>
        <v>/</v>
      </c>
      <c r="AB2659" s="4" t="str">
        <f t="shared" si="4680"/>
        <v/>
      </c>
      <c r="AC2659" s="4" t="str">
        <f t="shared" si="4681"/>
        <v/>
      </c>
      <c r="AD2659" s="4" t="str">
        <f t="shared" si="4682"/>
        <v/>
      </c>
      <c r="AE2659" s="4" t="str">
        <f t="shared" si="4683"/>
        <v/>
      </c>
      <c r="AF2659" s="4">
        <f t="shared" si="4684"/>
        <v>10</v>
      </c>
      <c r="AG2659" s="4">
        <f t="shared" si="4685"/>
        <v>34</v>
      </c>
      <c r="AH2659" s="4">
        <f t="shared" si="4686"/>
        <v>24</v>
      </c>
      <c r="AI2659" s="4" t="str">
        <f t="shared" si="4687"/>
        <v>PACK</v>
      </c>
      <c r="AJ2659" s="4" t="str">
        <f t="shared" si="4688"/>
        <v>/PACK</v>
      </c>
      <c r="AK2659" s="4" t="str" cm="1">
        <f t="array" ref="AK2659">LEFT(AR2659,SUM(LEN(AR2659)-LEN(SUBSTITUTE(AR2659,{"0";"1";"2";"3";"4";"5";"6";"7";"8";"9"},""))))</f>
        <v>10</v>
      </c>
      <c r="AL2659" s="4">
        <f t="shared" si="4692"/>
        <v>13</v>
      </c>
      <c r="AM2659" s="4" t="b">
        <f>LEFT(AR2659,2)=AK2659</f>
        <v>1</v>
      </c>
      <c r="AN2659" s="4" t="str">
        <f>RIGHT(AI2659,4)</f>
        <v>PACK</v>
      </c>
      <c r="AO2659" s="4" t="b">
        <f t="shared" si="4693"/>
        <v>1</v>
      </c>
      <c r="AP2659" s="4" t="b">
        <f t="shared" si="4689"/>
        <v>0</v>
      </c>
      <c r="AQ2659" s="5" t="str">
        <f t="shared" si="4690"/>
        <v>SNACK OPTIMUS CHIP CHOP</v>
      </c>
      <c r="AR2659" s="4" t="str">
        <f t="shared" si="4691"/>
        <v>10PCS/PACK</v>
      </c>
      <c r="AS2659" t="s">
        <v>3671</v>
      </c>
      <c r="AT2659" s="1" t="s">
        <v>3672</v>
      </c>
      <c r="AU2659" s="4" t="str">
        <f t="shared" si="4644"/>
        <v>XXXX</v>
      </c>
      <c r="AV2659">
        <v>8500</v>
      </c>
      <c r="AW2659">
        <v>8500</v>
      </c>
      <c r="AX2659">
        <v>8200</v>
      </c>
      <c r="AY2659" t="str">
        <f t="shared" si="4647"/>
        <v>8997031710164</v>
      </c>
      <c r="AZ2659" t="str">
        <f t="shared" si="4694"/>
        <v>SNACK OPTIMUS CHIP CHOP</v>
      </c>
      <c r="BA2659" t="s">
        <v>4301</v>
      </c>
      <c r="BB2659" t="s">
        <v>4301</v>
      </c>
      <c r="BC2659" s="4" t="str" cm="1">
        <f t="array" aca="1" ref="BC2659" ca="1">LEFT(AR2659,MATCH(FALSE,ISNUMBER(MID(AR2659,ROW(INDIRECT("1:"&amp;LEN(AR2659)+1)), 1) *1),0) -1)</f>
        <v>10</v>
      </c>
      <c r="BD2659" s="1"/>
      <c r="BF2659" s="21"/>
      <c r="BK2659" s="1"/>
      <c r="BM2659" s="1"/>
      <c r="BN2659" s="1"/>
      <c r="BR2659" s="22"/>
      <c r="BS2659">
        <v>0</v>
      </c>
      <c r="BT2659" s="1" t="s">
        <v>5103</v>
      </c>
    </row>
    <row r="2660" spans="1:72">
      <c r="A2660" s="4" t="str">
        <f t="shared" si="4653"/>
        <v/>
      </c>
      <c r="B2660" s="4" t="str">
        <f t="shared" si="4654"/>
        <v>PCS</v>
      </c>
      <c r="C2660" s="4" t="str">
        <f t="shared" si="4655"/>
        <v/>
      </c>
      <c r="D2660" s="4" t="str">
        <f t="shared" si="4656"/>
        <v/>
      </c>
      <c r="E2660" s="4" t="str">
        <f t="shared" si="4657"/>
        <v/>
      </c>
      <c r="F2660" s="4" t="str">
        <f t="shared" si="4658"/>
        <v/>
      </c>
      <c r="G2660" s="4" t="str">
        <f t="shared" si="4659"/>
        <v/>
      </c>
      <c r="H2660" s="4" t="str">
        <f t="shared" si="4660"/>
        <v/>
      </c>
      <c r="I2660" s="4" t="str">
        <f t="shared" si="4661"/>
        <v/>
      </c>
      <c r="J2660" s="4" t="str">
        <f t="shared" si="4662"/>
        <v/>
      </c>
      <c r="K2660" s="4" t="str">
        <f t="shared" si="4663"/>
        <v/>
      </c>
      <c r="L2660" s="4" t="str">
        <f t="shared" si="4664"/>
        <v/>
      </c>
      <c r="M2660" s="4" t="str">
        <f t="shared" si="4665"/>
        <v/>
      </c>
      <c r="N2660" s="4" t="str">
        <f t="shared" si="4666"/>
        <v/>
      </c>
      <c r="O2660" s="4" t="str">
        <f t="shared" si="4667"/>
        <v/>
      </c>
      <c r="P2660" s="4" t="str">
        <f t="shared" si="4668"/>
        <v/>
      </c>
      <c r="Q2660" s="4" t="str">
        <f t="shared" si="4669"/>
        <v/>
      </c>
      <c r="R2660" s="4" t="str">
        <f t="shared" si="4670"/>
        <v/>
      </c>
      <c r="S2660" s="4" t="str">
        <f t="shared" si="4671"/>
        <v/>
      </c>
      <c r="T2660" s="4" t="str">
        <f t="shared" si="4672"/>
        <v/>
      </c>
      <c r="U2660" s="4" t="str">
        <f t="shared" si="4673"/>
        <v/>
      </c>
      <c r="V2660" s="4" t="str">
        <f t="shared" si="4674"/>
        <v/>
      </c>
      <c r="W2660" s="4" t="str">
        <f t="shared" si="4675"/>
        <v/>
      </c>
      <c r="X2660" s="4" t="str">
        <f t="shared" si="4676"/>
        <v/>
      </c>
      <c r="Y2660" s="4">
        <f t="shared" si="4677"/>
        <v>3</v>
      </c>
      <c r="Z2660" s="4" t="str">
        <f t="shared" si="4678"/>
        <v>-</v>
      </c>
      <c r="AA2660" s="4" t="str">
        <f t="shared" si="4679"/>
        <v/>
      </c>
      <c r="AB2660" s="4" t="str">
        <f t="shared" si="4680"/>
        <v/>
      </c>
      <c r="AC2660" s="4" t="str">
        <f t="shared" si="4681"/>
        <v/>
      </c>
      <c r="AD2660" s="4" t="str">
        <f t="shared" si="4682"/>
        <v/>
      </c>
      <c r="AE2660" s="4" t="str">
        <f t="shared" si="4683"/>
        <v/>
      </c>
      <c r="AF2660" s="4">
        <f t="shared" si="4684"/>
        <v>4</v>
      </c>
      <c r="AG2660" s="4">
        <f t="shared" si="4685"/>
        <v>28</v>
      </c>
      <c r="AH2660" s="4">
        <f t="shared" si="4686"/>
        <v>24</v>
      </c>
      <c r="AI2660" s="4" t="str">
        <f t="shared" si="4687"/>
        <v>1PCS</v>
      </c>
      <c r="AJ2660" s="4" t="str">
        <f t="shared" si="4688"/>
        <v>-1PCS</v>
      </c>
      <c r="AK2660" s="4" t="str" cm="1">
        <f t="array" ref="AK2660">LEFT(AR2660,SUM(LEN(AR2660)-LEN(SUBSTITUTE(AR2660,{"0";"1";"2";"3";"4";"5";"6";"7";"8";"9"},""))))</f>
        <v>1</v>
      </c>
      <c r="AL2660" s="4">
        <f t="shared" si="4692"/>
        <v>13</v>
      </c>
      <c r="AM2660" s="4" t="b">
        <f t="shared" ref="AM2660:AM2668" si="4695">LEFT(AR2660,1)=AK2660</f>
        <v>1</v>
      </c>
      <c r="AN2660" s="4" t="str">
        <f>RIGHT(AI2660,3)</f>
        <v>PCS</v>
      </c>
      <c r="AO2660" s="4" t="b">
        <f t="shared" si="4693"/>
        <v>1</v>
      </c>
      <c r="AP2660" s="4" t="b">
        <f t="shared" si="4689"/>
        <v>0</v>
      </c>
      <c r="AQ2660" s="5" t="str">
        <f t="shared" si="4690"/>
        <v>SNACK OPTIMUS CHIP CHOP</v>
      </c>
      <c r="AR2660" s="4" t="str">
        <f t="shared" si="4691"/>
        <v>1PCS</v>
      </c>
      <c r="AS2660" t="s">
        <v>3673</v>
      </c>
      <c r="AU2660" s="4" t="str">
        <f t="shared" ca="1" si="4644"/>
        <v>XXXX</v>
      </c>
      <c r="AV2660">
        <v>1000</v>
      </c>
      <c r="AW2660">
        <v>1000</v>
      </c>
      <c r="AX2660">
        <v>820</v>
      </c>
      <c r="AY2660" t="str">
        <f t="shared" si="4647"/>
        <v>8000000002660</v>
      </c>
      <c r="AZ2660" t="str">
        <f t="shared" si="4694"/>
        <v>SNACK OPTIMUS CHIP CHOP</v>
      </c>
      <c r="BA2660" t="s">
        <v>4301</v>
      </c>
      <c r="BB2660" t="s">
        <v>4301</v>
      </c>
      <c r="BC2660" s="9" t="str" cm="1">
        <f t="array" aca="1" ref="BC2660" ca="1">LEFT(AR2660,MATCH(FALSE,ISNUMBER(MID(AR2660,ROW(INDIRECT("1:"&amp;LEN(AR2660)+1)), 1) *1),0) -1)</f>
        <v>1</v>
      </c>
      <c r="BD2660" s="1"/>
      <c r="BF2660" s="21"/>
      <c r="BK2660" s="1"/>
      <c r="BM2660" s="1"/>
      <c r="BN2660" s="1"/>
      <c r="BR2660" s="22"/>
      <c r="BS2660">
        <v>0</v>
      </c>
      <c r="BT2660" s="1" t="s">
        <v>5103</v>
      </c>
    </row>
    <row r="2661" spans="1:72">
      <c r="A2661" s="4" t="str">
        <f t="shared" si="4653"/>
        <v/>
      </c>
      <c r="B2661" s="4" t="str">
        <f t="shared" si="4654"/>
        <v/>
      </c>
      <c r="C2661" s="4" t="str">
        <f t="shared" si="4655"/>
        <v/>
      </c>
      <c r="D2661" s="4" t="str">
        <f t="shared" si="4656"/>
        <v/>
      </c>
      <c r="E2661" s="4" t="str">
        <f t="shared" si="4657"/>
        <v/>
      </c>
      <c r="F2661" s="4" t="str">
        <f t="shared" si="4658"/>
        <v/>
      </c>
      <c r="G2661" s="4" t="str">
        <f t="shared" si="4659"/>
        <v/>
      </c>
      <c r="H2661" s="4" t="str">
        <f t="shared" si="4660"/>
        <v/>
      </c>
      <c r="I2661" s="4" t="str">
        <f t="shared" si="4661"/>
        <v/>
      </c>
      <c r="J2661" s="4" t="str">
        <f t="shared" si="4662"/>
        <v/>
      </c>
      <c r="K2661" s="4" t="str">
        <f t="shared" si="4663"/>
        <v/>
      </c>
      <c r="L2661" s="4" t="str">
        <f t="shared" si="4664"/>
        <v/>
      </c>
      <c r="M2661" s="4" t="str">
        <f t="shared" si="4665"/>
        <v/>
      </c>
      <c r="N2661" s="4" t="str">
        <f t="shared" si="4666"/>
        <v/>
      </c>
      <c r="O2661" s="4" t="str">
        <f t="shared" si="4667"/>
        <v/>
      </c>
      <c r="P2661" s="4" t="str">
        <f t="shared" si="4668"/>
        <v/>
      </c>
      <c r="Q2661" s="4" t="str">
        <f t="shared" si="4669"/>
        <v/>
      </c>
      <c r="R2661" s="4" t="str">
        <f t="shared" si="4670"/>
        <v/>
      </c>
      <c r="S2661" s="4" t="str">
        <f t="shared" si="4671"/>
        <v/>
      </c>
      <c r="T2661" s="4" t="str">
        <f t="shared" si="4672"/>
        <v>PACK</v>
      </c>
      <c r="U2661" s="4" t="str">
        <f t="shared" si="4673"/>
        <v/>
      </c>
      <c r="V2661" s="4" t="str">
        <f t="shared" si="4674"/>
        <v/>
      </c>
      <c r="W2661" s="4" t="str">
        <f t="shared" si="4675"/>
        <v/>
      </c>
      <c r="X2661" s="4" t="str">
        <f t="shared" si="4676"/>
        <v/>
      </c>
      <c r="Y2661" s="4">
        <f t="shared" si="4677"/>
        <v>4</v>
      </c>
      <c r="Z2661" s="4" t="str">
        <f t="shared" si="4678"/>
        <v>-</v>
      </c>
      <c r="AA2661" s="4" t="str">
        <f t="shared" si="4679"/>
        <v/>
      </c>
      <c r="AB2661" s="4" t="str">
        <f t="shared" si="4680"/>
        <v/>
      </c>
      <c r="AC2661" s="4" t="str">
        <f t="shared" si="4681"/>
        <v/>
      </c>
      <c r="AD2661" s="4" t="str">
        <f t="shared" si="4682"/>
        <v/>
      </c>
      <c r="AE2661" s="4" t="str">
        <f t="shared" si="4683"/>
        <v/>
      </c>
      <c r="AF2661" s="4">
        <f t="shared" si="4684"/>
        <v>5</v>
      </c>
      <c r="AG2661" s="4">
        <f t="shared" si="4685"/>
        <v>30</v>
      </c>
      <c r="AH2661" s="4">
        <f t="shared" si="4686"/>
        <v>25</v>
      </c>
      <c r="AI2661" s="4" t="str">
        <f t="shared" si="4687"/>
        <v>PACK</v>
      </c>
      <c r="AJ2661" s="4" t="str">
        <f t="shared" si="4688"/>
        <v>1PACK</v>
      </c>
      <c r="AK2661" s="4" t="str" cm="1">
        <f t="array" ref="AK2661">LEFT(AR2661,SUM(LEN(AR2661)-LEN(SUBSTITUTE(AR2661,{"0";"1";"2";"3";"4";"5";"6";"7";"8";"9"},""))))</f>
        <v>1</v>
      </c>
      <c r="AL2661" s="4">
        <f t="shared" si="4692"/>
        <v>13</v>
      </c>
      <c r="AM2661" s="4" t="b">
        <f t="shared" si="4695"/>
        <v>1</v>
      </c>
      <c r="AN2661" s="4" t="str">
        <f>RIGHT(AI2661,4)</f>
        <v>PACK</v>
      </c>
      <c r="AO2661" s="4" t="b">
        <f t="shared" si="4693"/>
        <v>0</v>
      </c>
      <c r="AP2661" s="4" t="b">
        <f t="shared" si="4689"/>
        <v>0</v>
      </c>
      <c r="AQ2661" s="5" t="str">
        <f t="shared" si="4690"/>
        <v>SNACKIT MARSHMALLOW BIRU</v>
      </c>
      <c r="AR2661" s="4" t="str">
        <f t="shared" si="4691"/>
        <v>1PACK</v>
      </c>
      <c r="AS2661" t="s">
        <v>3674</v>
      </c>
      <c r="AT2661" s="1" t="s">
        <v>3675</v>
      </c>
      <c r="AU2661" s="4" t="str">
        <f t="shared" ca="1" si="4644"/>
        <v/>
      </c>
      <c r="AV2661">
        <v>9000</v>
      </c>
      <c r="AW2661">
        <v>9000</v>
      </c>
      <c r="AX2661">
        <v>8500</v>
      </c>
      <c r="AY2661" t="str">
        <f t="shared" si="4647"/>
        <v>8992942153505</v>
      </c>
      <c r="AZ2661" t="str">
        <f t="shared" si="4694"/>
        <v>SNACKIT MARSHMALLOW BIRU</v>
      </c>
      <c r="BA2661" t="s">
        <v>4301</v>
      </c>
      <c r="BB2661" t="s">
        <v>4301</v>
      </c>
      <c r="BC2661" s="9" t="str" cm="1">
        <f t="array" aca="1" ref="BC2661" ca="1">LEFT(AR2661,MATCH(FALSE,ISNUMBER(MID(AR2661,ROW(INDIRECT("1:"&amp;LEN(AR2661)+1)), 1) *1),0) -1)</f>
        <v>1</v>
      </c>
      <c r="BD2661" s="1"/>
      <c r="BF2661" s="21"/>
      <c r="BK2661" s="1"/>
      <c r="BM2661" s="1"/>
      <c r="BN2661" s="1"/>
      <c r="BR2661" s="22"/>
      <c r="BS2661">
        <v>0</v>
      </c>
      <c r="BT2661" s="1" t="s">
        <v>5103</v>
      </c>
    </row>
    <row r="2662" spans="1:72">
      <c r="A2662" s="4" t="str">
        <f t="shared" si="4653"/>
        <v/>
      </c>
      <c r="B2662" s="4" t="str">
        <f t="shared" si="4654"/>
        <v/>
      </c>
      <c r="C2662" s="4" t="str">
        <f t="shared" si="4655"/>
        <v/>
      </c>
      <c r="D2662" s="4" t="str">
        <f t="shared" si="4656"/>
        <v/>
      </c>
      <c r="E2662" s="4" t="str">
        <f t="shared" si="4657"/>
        <v/>
      </c>
      <c r="F2662" s="4" t="str">
        <f t="shared" si="4658"/>
        <v/>
      </c>
      <c r="G2662" s="4" t="str">
        <f t="shared" si="4659"/>
        <v/>
      </c>
      <c r="H2662" s="4" t="str">
        <f t="shared" si="4660"/>
        <v/>
      </c>
      <c r="I2662" s="4" t="str">
        <f t="shared" si="4661"/>
        <v/>
      </c>
      <c r="J2662" s="4" t="str">
        <f t="shared" si="4662"/>
        <v/>
      </c>
      <c r="K2662" s="4" t="str">
        <f t="shared" si="4663"/>
        <v/>
      </c>
      <c r="L2662" s="4" t="str">
        <f t="shared" si="4664"/>
        <v/>
      </c>
      <c r="M2662" s="4" t="str">
        <f t="shared" si="4665"/>
        <v/>
      </c>
      <c r="N2662" s="4" t="str">
        <f t="shared" si="4666"/>
        <v/>
      </c>
      <c r="O2662" s="4" t="str">
        <f t="shared" si="4667"/>
        <v>DUS</v>
      </c>
      <c r="P2662" s="4" t="str">
        <f t="shared" si="4668"/>
        <v/>
      </c>
      <c r="Q2662" s="4" t="str">
        <f t="shared" si="4669"/>
        <v/>
      </c>
      <c r="R2662" s="4" t="str">
        <f t="shared" si="4670"/>
        <v/>
      </c>
      <c r="S2662" s="4" t="str">
        <f t="shared" si="4671"/>
        <v/>
      </c>
      <c r="T2662" s="4" t="str">
        <f t="shared" si="4672"/>
        <v/>
      </c>
      <c r="U2662" s="4" t="str">
        <f t="shared" si="4673"/>
        <v/>
      </c>
      <c r="V2662" s="4" t="str">
        <f t="shared" si="4674"/>
        <v/>
      </c>
      <c r="W2662" s="4" t="str">
        <f t="shared" si="4675"/>
        <v/>
      </c>
      <c r="X2662" s="4" t="str">
        <f t="shared" si="4676"/>
        <v/>
      </c>
      <c r="Y2662" s="4">
        <f t="shared" si="4677"/>
        <v>3</v>
      </c>
      <c r="Z2662" s="4" t="str">
        <f t="shared" si="4678"/>
        <v>-</v>
      </c>
      <c r="AA2662" s="4" t="str">
        <f t="shared" si="4679"/>
        <v/>
      </c>
      <c r="AB2662" s="4" t="str">
        <f t="shared" si="4680"/>
        <v/>
      </c>
      <c r="AC2662" s="4" t="str">
        <f t="shared" si="4681"/>
        <v/>
      </c>
      <c r="AD2662" s="4" t="str">
        <f t="shared" si="4682"/>
        <v/>
      </c>
      <c r="AE2662" s="4" t="str">
        <f t="shared" si="4683"/>
        <v/>
      </c>
      <c r="AF2662" s="4">
        <f t="shared" si="4684"/>
        <v>4</v>
      </c>
      <c r="AG2662" s="4">
        <f t="shared" si="4685"/>
        <v>34</v>
      </c>
      <c r="AH2662" s="4">
        <f t="shared" si="4686"/>
        <v>30</v>
      </c>
      <c r="AI2662" s="4" t="str">
        <f t="shared" si="4687"/>
        <v>1DUS</v>
      </c>
      <c r="AJ2662" s="4" t="str">
        <f t="shared" si="4688"/>
        <v>-1DUS</v>
      </c>
      <c r="AK2662" s="4" t="str" cm="1">
        <f t="array" ref="AK2662">LEFT(AR2662,SUM(LEN(AR2662)-LEN(SUBSTITUTE(AR2662,{"0";"1";"2";"3";"4";"5";"6";"7";"8";"9"},""))))</f>
        <v>1</v>
      </c>
      <c r="AL2662" s="4">
        <f t="shared" si="4692"/>
        <v>13</v>
      </c>
      <c r="AM2662" s="4" t="b">
        <f t="shared" si="4695"/>
        <v>1</v>
      </c>
      <c r="AN2662" s="4" t="str">
        <f>RIGHT(AI2662,3)</f>
        <v>DUS</v>
      </c>
      <c r="AO2662" s="4" t="b">
        <f t="shared" si="4693"/>
        <v>1</v>
      </c>
      <c r="AP2662" s="4" t="b">
        <f t="shared" si="4689"/>
        <v>0</v>
      </c>
      <c r="AQ2662" s="5" t="str">
        <f t="shared" si="4690"/>
        <v>SNACKIT MARSHMALLOW BIRU 2000</v>
      </c>
      <c r="AR2662" s="4" t="str">
        <f t="shared" si="4691"/>
        <v>1DUS</v>
      </c>
      <c r="AS2662" t="s">
        <v>4659</v>
      </c>
      <c r="AU2662" s="4" t="str">
        <f t="shared" ca="1" si="4644"/>
        <v/>
      </c>
      <c r="AV2662">
        <v>102000</v>
      </c>
      <c r="AW2662">
        <v>102000</v>
      </c>
      <c r="AX2662">
        <v>99900</v>
      </c>
      <c r="AY2662" t="str">
        <f t="shared" si="4647"/>
        <v>8000000002662</v>
      </c>
      <c r="AZ2662" t="str">
        <f t="shared" si="4694"/>
        <v>SNACKIT MARSHMALLOW BIRU 2000</v>
      </c>
      <c r="BA2662" t="s">
        <v>4301</v>
      </c>
      <c r="BB2662" t="s">
        <v>4301</v>
      </c>
      <c r="BC2662" s="9" t="str" cm="1">
        <f t="array" aca="1" ref="BC2662" ca="1">LEFT(AR2662,MATCH(FALSE,ISNUMBER(MID(AR2662,ROW(INDIRECT("1:"&amp;LEN(AR2662)+1)), 1) *1),0) -1)</f>
        <v>1</v>
      </c>
      <c r="BD2662" s="1"/>
      <c r="BF2662" s="21"/>
      <c r="BK2662" s="1"/>
      <c r="BM2662" s="1"/>
      <c r="BN2662" s="1"/>
      <c r="BR2662" s="22"/>
      <c r="BS2662">
        <v>0</v>
      </c>
      <c r="BT2662" s="1" t="s">
        <v>5103</v>
      </c>
    </row>
    <row r="2663" spans="1:72">
      <c r="A2663" s="4" t="str">
        <f t="shared" si="4653"/>
        <v/>
      </c>
      <c r="B2663" s="4" t="str">
        <f t="shared" si="4654"/>
        <v/>
      </c>
      <c r="C2663" s="4" t="str">
        <f t="shared" si="4655"/>
        <v/>
      </c>
      <c r="D2663" s="4" t="str">
        <f t="shared" si="4656"/>
        <v/>
      </c>
      <c r="E2663" s="4" t="str">
        <f t="shared" si="4657"/>
        <v/>
      </c>
      <c r="F2663" s="4" t="str">
        <f t="shared" si="4658"/>
        <v/>
      </c>
      <c r="G2663" s="4" t="str">
        <f t="shared" si="4659"/>
        <v/>
      </c>
      <c r="H2663" s="4" t="str">
        <f t="shared" si="4660"/>
        <v/>
      </c>
      <c r="I2663" s="4" t="str">
        <f t="shared" si="4661"/>
        <v/>
      </c>
      <c r="J2663" s="4" t="str">
        <f t="shared" si="4662"/>
        <v/>
      </c>
      <c r="K2663" s="4" t="str">
        <f t="shared" si="4663"/>
        <v/>
      </c>
      <c r="L2663" s="4" t="str">
        <f t="shared" si="4664"/>
        <v/>
      </c>
      <c r="M2663" s="4" t="str">
        <f t="shared" si="4665"/>
        <v/>
      </c>
      <c r="N2663" s="4" t="str">
        <f t="shared" si="4666"/>
        <v/>
      </c>
      <c r="O2663" s="4" t="str">
        <f t="shared" si="4667"/>
        <v/>
      </c>
      <c r="P2663" s="4" t="str">
        <f t="shared" si="4668"/>
        <v/>
      </c>
      <c r="Q2663" s="4" t="str">
        <f t="shared" si="4669"/>
        <v/>
      </c>
      <c r="R2663" s="4" t="str">
        <f t="shared" si="4670"/>
        <v/>
      </c>
      <c r="S2663" s="4" t="str">
        <f t="shared" si="4671"/>
        <v/>
      </c>
      <c r="T2663" s="4" t="str">
        <f t="shared" si="4672"/>
        <v>PACK</v>
      </c>
      <c r="U2663" s="4" t="str">
        <f t="shared" si="4673"/>
        <v/>
      </c>
      <c r="V2663" s="4" t="str">
        <f t="shared" si="4674"/>
        <v/>
      </c>
      <c r="W2663" s="4" t="str">
        <f t="shared" si="4675"/>
        <v/>
      </c>
      <c r="X2663" s="4" t="str">
        <f t="shared" si="4676"/>
        <v/>
      </c>
      <c r="Y2663" s="4">
        <f t="shared" si="4677"/>
        <v>4</v>
      </c>
      <c r="Z2663" s="4" t="str">
        <f t="shared" si="4678"/>
        <v>-</v>
      </c>
      <c r="AA2663" s="4" t="str">
        <f t="shared" si="4679"/>
        <v/>
      </c>
      <c r="AB2663" s="4" t="str">
        <f t="shared" si="4680"/>
        <v/>
      </c>
      <c r="AC2663" s="4" t="str">
        <f t="shared" si="4681"/>
        <v/>
      </c>
      <c r="AD2663" s="4" t="str">
        <f t="shared" si="4682"/>
        <v/>
      </c>
      <c r="AE2663" s="4" t="str">
        <f t="shared" si="4683"/>
        <v/>
      </c>
      <c r="AF2663" s="4">
        <f t="shared" si="4684"/>
        <v>5</v>
      </c>
      <c r="AG2663" s="4">
        <f t="shared" si="4685"/>
        <v>35</v>
      </c>
      <c r="AH2663" s="4">
        <f t="shared" si="4686"/>
        <v>30</v>
      </c>
      <c r="AI2663" s="4" t="str">
        <f t="shared" si="4687"/>
        <v>PACK</v>
      </c>
      <c r="AJ2663" s="4" t="str">
        <f t="shared" si="4688"/>
        <v>1PACK</v>
      </c>
      <c r="AK2663" s="4" t="str" cm="1">
        <f t="array" ref="AK2663">LEFT(AR2663,SUM(LEN(AR2663)-LEN(SUBSTITUTE(AR2663,{"0";"1";"2";"3";"4";"5";"6";"7";"8";"9"},""))))</f>
        <v>1</v>
      </c>
      <c r="AL2663" s="4">
        <f t="shared" si="4692"/>
        <v>13</v>
      </c>
      <c r="AM2663" s="4" t="b">
        <f t="shared" si="4695"/>
        <v>1</v>
      </c>
      <c r="AN2663" s="4" t="str">
        <f>RIGHT(AI2663,4)</f>
        <v>PACK</v>
      </c>
      <c r="AO2663" s="4" t="b">
        <f t="shared" si="4693"/>
        <v>1</v>
      </c>
      <c r="AP2663" s="4" t="b">
        <f t="shared" si="4689"/>
        <v>0</v>
      </c>
      <c r="AQ2663" s="5" t="str">
        <f t="shared" si="4690"/>
        <v>SNACKIT MARSHMALLOW BIRU 2000</v>
      </c>
      <c r="AR2663" s="4" t="str">
        <f t="shared" si="4691"/>
        <v>1PACK</v>
      </c>
      <c r="AS2663" t="s">
        <v>4660</v>
      </c>
      <c r="AU2663" s="4" t="str">
        <f t="shared" ca="1" si="4644"/>
        <v>XXXX</v>
      </c>
      <c r="AV2663">
        <v>17500</v>
      </c>
      <c r="AW2663">
        <v>17500</v>
      </c>
      <c r="AX2663">
        <v>16650</v>
      </c>
      <c r="AY2663" t="str">
        <f t="shared" si="4647"/>
        <v>8000000002663</v>
      </c>
      <c r="AZ2663" t="str">
        <f t="shared" si="4694"/>
        <v>SNACKIT MARSHMALLOW BIRU 2000</v>
      </c>
      <c r="BA2663" t="s">
        <v>4301</v>
      </c>
      <c r="BB2663" t="s">
        <v>4301</v>
      </c>
      <c r="BC2663" s="9" t="str" cm="1">
        <f t="array" aca="1" ref="BC2663" ca="1">LEFT(AR2663,MATCH(FALSE,ISNUMBER(MID(AR2663,ROW(INDIRECT("1:"&amp;LEN(AR2663)+1)), 1) *1),0) -1)</f>
        <v>1</v>
      </c>
      <c r="BD2663" s="1"/>
      <c r="BF2663" s="21"/>
      <c r="BK2663" s="1"/>
      <c r="BM2663" s="1"/>
      <c r="BN2663" s="1"/>
      <c r="BR2663" s="22"/>
      <c r="BS2663">
        <v>0</v>
      </c>
      <c r="BT2663" s="1" t="s">
        <v>5103</v>
      </c>
    </row>
    <row r="2664" spans="1:72">
      <c r="A2664" s="4" t="str">
        <f t="shared" si="4653"/>
        <v/>
      </c>
      <c r="B2664" s="4" t="str">
        <f t="shared" si="4654"/>
        <v/>
      </c>
      <c r="C2664" s="4" t="str">
        <f t="shared" si="4655"/>
        <v/>
      </c>
      <c r="D2664" s="4" t="str">
        <f t="shared" si="4656"/>
        <v/>
      </c>
      <c r="E2664" s="4" t="str">
        <f t="shared" si="4657"/>
        <v/>
      </c>
      <c r="F2664" s="4" t="str">
        <f t="shared" si="4658"/>
        <v/>
      </c>
      <c r="G2664" s="4" t="str">
        <f t="shared" si="4659"/>
        <v/>
      </c>
      <c r="H2664" s="4" t="str">
        <f t="shared" si="4660"/>
        <v/>
      </c>
      <c r="I2664" s="4" t="str">
        <f t="shared" si="4661"/>
        <v/>
      </c>
      <c r="J2664" s="4" t="str">
        <f t="shared" si="4662"/>
        <v/>
      </c>
      <c r="K2664" s="4" t="str">
        <f t="shared" si="4663"/>
        <v/>
      </c>
      <c r="L2664" s="4" t="str">
        <f t="shared" si="4664"/>
        <v/>
      </c>
      <c r="M2664" s="4" t="str">
        <f t="shared" si="4665"/>
        <v/>
      </c>
      <c r="N2664" s="4" t="str">
        <f t="shared" si="4666"/>
        <v/>
      </c>
      <c r="O2664" s="4" t="str">
        <f t="shared" si="4667"/>
        <v/>
      </c>
      <c r="P2664" s="4" t="str">
        <f t="shared" si="4668"/>
        <v/>
      </c>
      <c r="Q2664" s="4" t="str">
        <f t="shared" si="4669"/>
        <v/>
      </c>
      <c r="R2664" s="4" t="str">
        <f t="shared" si="4670"/>
        <v/>
      </c>
      <c r="S2664" s="4" t="str">
        <f t="shared" si="4671"/>
        <v/>
      </c>
      <c r="T2664" s="4" t="str">
        <f t="shared" si="4672"/>
        <v>PACK</v>
      </c>
      <c r="U2664" s="4" t="str">
        <f t="shared" si="4673"/>
        <v/>
      </c>
      <c r="V2664" s="4" t="str">
        <f t="shared" si="4674"/>
        <v/>
      </c>
      <c r="W2664" s="4" t="str">
        <f t="shared" si="4675"/>
        <v/>
      </c>
      <c r="X2664" s="4" t="str">
        <f t="shared" si="4676"/>
        <v/>
      </c>
      <c r="Y2664" s="4">
        <f t="shared" si="4677"/>
        <v>4</v>
      </c>
      <c r="Z2664" s="4" t="str">
        <f t="shared" si="4678"/>
        <v>-</v>
      </c>
      <c r="AA2664" s="4" t="str">
        <f t="shared" si="4679"/>
        <v/>
      </c>
      <c r="AB2664" s="4" t="str">
        <f t="shared" si="4680"/>
        <v/>
      </c>
      <c r="AC2664" s="4" t="str">
        <f t="shared" si="4681"/>
        <v/>
      </c>
      <c r="AD2664" s="4" t="str">
        <f t="shared" si="4682"/>
        <v/>
      </c>
      <c r="AE2664" s="4" t="str">
        <f t="shared" si="4683"/>
        <v/>
      </c>
      <c r="AF2664" s="4">
        <f t="shared" si="4684"/>
        <v>5</v>
      </c>
      <c r="AG2664" s="4">
        <f t="shared" si="4685"/>
        <v>31</v>
      </c>
      <c r="AH2664" s="4">
        <f t="shared" si="4686"/>
        <v>26</v>
      </c>
      <c r="AI2664" s="4" t="str">
        <f t="shared" si="4687"/>
        <v>PACK</v>
      </c>
      <c r="AJ2664" s="4" t="str">
        <f t="shared" si="4688"/>
        <v>1PACK</v>
      </c>
      <c r="AK2664" s="4" t="str" cm="1">
        <f t="array" ref="AK2664">LEFT(AR2664,SUM(LEN(AR2664)-LEN(SUBSTITUTE(AR2664,{"0";"1";"2";"3";"4";"5";"6";"7";"8";"9"},""))))</f>
        <v>1</v>
      </c>
      <c r="AL2664" s="4">
        <f t="shared" si="4692"/>
        <v>13</v>
      </c>
      <c r="AM2664" s="4" t="b">
        <f t="shared" si="4695"/>
        <v>1</v>
      </c>
      <c r="AN2664" s="4" t="str">
        <f>RIGHT(AI2664,4)</f>
        <v>PACK</v>
      </c>
      <c r="AO2664" s="4" t="b">
        <f t="shared" si="4693"/>
        <v>0</v>
      </c>
      <c r="AP2664" s="4" t="b">
        <f t="shared" si="4689"/>
        <v>0</v>
      </c>
      <c r="AQ2664" s="5" t="str">
        <f t="shared" si="4690"/>
        <v>SNACKIT MARSHMALLOW HIJAU</v>
      </c>
      <c r="AR2664" s="4" t="str">
        <f t="shared" si="4691"/>
        <v>1PACK</v>
      </c>
      <c r="AS2664" t="s">
        <v>3676</v>
      </c>
      <c r="AT2664" s="1" t="s">
        <v>3677</v>
      </c>
      <c r="AU2664" s="4" t="str">
        <f t="shared" ca="1" si="4644"/>
        <v/>
      </c>
      <c r="AV2664">
        <v>9000</v>
      </c>
      <c r="AW2664">
        <v>9000</v>
      </c>
      <c r="AX2664">
        <v>8500</v>
      </c>
      <c r="AY2664" t="str">
        <f t="shared" si="4647"/>
        <v>8992942153789</v>
      </c>
      <c r="AZ2664" t="str">
        <f t="shared" si="4694"/>
        <v>SNACKIT MARSHMALLOW HIJAU</v>
      </c>
      <c r="BA2664" t="s">
        <v>4301</v>
      </c>
      <c r="BB2664" t="s">
        <v>4301</v>
      </c>
      <c r="BC2664" s="9" t="str" cm="1">
        <f t="array" aca="1" ref="BC2664" ca="1">LEFT(AR2664,MATCH(FALSE,ISNUMBER(MID(AR2664,ROW(INDIRECT("1:"&amp;LEN(AR2664)+1)), 1) *1),0) -1)</f>
        <v>1</v>
      </c>
      <c r="BD2664" s="1"/>
      <c r="BF2664" s="21"/>
      <c r="BK2664" s="1"/>
      <c r="BM2664" s="1"/>
      <c r="BN2664" s="1"/>
      <c r="BR2664" s="22"/>
      <c r="BS2664">
        <v>0</v>
      </c>
      <c r="BT2664" s="1" t="s">
        <v>5103</v>
      </c>
    </row>
    <row r="2665" spans="1:72">
      <c r="A2665" s="4" t="str">
        <f t="shared" si="4653"/>
        <v/>
      </c>
      <c r="B2665" s="4" t="str">
        <f t="shared" si="4654"/>
        <v/>
      </c>
      <c r="C2665" s="4" t="str">
        <f t="shared" si="4655"/>
        <v/>
      </c>
      <c r="D2665" s="4" t="str">
        <f t="shared" si="4656"/>
        <v/>
      </c>
      <c r="E2665" s="4" t="str">
        <f t="shared" si="4657"/>
        <v/>
      </c>
      <c r="F2665" s="4" t="str">
        <f t="shared" si="4658"/>
        <v/>
      </c>
      <c r="G2665" s="4" t="str">
        <f t="shared" si="4659"/>
        <v/>
      </c>
      <c r="H2665" s="4" t="str">
        <f t="shared" si="4660"/>
        <v/>
      </c>
      <c r="I2665" s="4" t="str">
        <f t="shared" si="4661"/>
        <v/>
      </c>
      <c r="J2665" s="4" t="str">
        <f t="shared" si="4662"/>
        <v/>
      </c>
      <c r="K2665" s="4" t="str">
        <f t="shared" si="4663"/>
        <v/>
      </c>
      <c r="L2665" s="4" t="str">
        <f t="shared" si="4664"/>
        <v/>
      </c>
      <c r="M2665" s="4" t="str">
        <f t="shared" si="4665"/>
        <v/>
      </c>
      <c r="N2665" s="4" t="str">
        <f t="shared" si="4666"/>
        <v/>
      </c>
      <c r="O2665" s="4" t="str">
        <f t="shared" si="4667"/>
        <v/>
      </c>
      <c r="P2665" s="4" t="str">
        <f t="shared" si="4668"/>
        <v/>
      </c>
      <c r="Q2665" s="4" t="str">
        <f t="shared" si="4669"/>
        <v/>
      </c>
      <c r="R2665" s="4" t="str">
        <f t="shared" si="4670"/>
        <v/>
      </c>
      <c r="S2665" s="4" t="str">
        <f t="shared" si="4671"/>
        <v/>
      </c>
      <c r="T2665" s="4" t="str">
        <f t="shared" si="4672"/>
        <v>PACK</v>
      </c>
      <c r="U2665" s="4" t="str">
        <f t="shared" si="4673"/>
        <v/>
      </c>
      <c r="V2665" s="4" t="str">
        <f t="shared" si="4674"/>
        <v/>
      </c>
      <c r="W2665" s="4" t="str">
        <f t="shared" si="4675"/>
        <v/>
      </c>
      <c r="X2665" s="4" t="str">
        <f t="shared" si="4676"/>
        <v/>
      </c>
      <c r="Y2665" s="4">
        <f t="shared" si="4677"/>
        <v>4</v>
      </c>
      <c r="Z2665" s="4" t="str">
        <f t="shared" si="4678"/>
        <v>-</v>
      </c>
      <c r="AA2665" s="4" t="str">
        <f t="shared" si="4679"/>
        <v/>
      </c>
      <c r="AB2665" s="4" t="str">
        <f t="shared" si="4680"/>
        <v/>
      </c>
      <c r="AC2665" s="4" t="str">
        <f t="shared" si="4681"/>
        <v/>
      </c>
      <c r="AD2665" s="4" t="str">
        <f t="shared" si="4682"/>
        <v/>
      </c>
      <c r="AE2665" s="4" t="str">
        <f t="shared" si="4683"/>
        <v/>
      </c>
      <c r="AF2665" s="4">
        <f t="shared" si="4684"/>
        <v>5</v>
      </c>
      <c r="AG2665" s="4">
        <f t="shared" si="4685"/>
        <v>32</v>
      </c>
      <c r="AH2665" s="4">
        <f t="shared" si="4686"/>
        <v>27</v>
      </c>
      <c r="AI2665" s="4" t="str">
        <f t="shared" si="4687"/>
        <v>PACK</v>
      </c>
      <c r="AJ2665" s="4" t="str">
        <f t="shared" si="4688"/>
        <v>1PACK</v>
      </c>
      <c r="AK2665" s="4" t="str" cm="1">
        <f t="array" ref="AK2665">LEFT(AR2665,SUM(LEN(AR2665)-LEN(SUBSTITUTE(AR2665,{"0";"1";"2";"3";"4";"5";"6";"7";"8";"9"},""))))</f>
        <v>1</v>
      </c>
      <c r="AL2665" s="4">
        <f t="shared" si="4692"/>
        <v>13</v>
      </c>
      <c r="AM2665" s="4" t="b">
        <f t="shared" si="4695"/>
        <v>1</v>
      </c>
      <c r="AN2665" s="4" t="str">
        <f>RIGHT(AI2665,4)</f>
        <v>PACK</v>
      </c>
      <c r="AO2665" s="4" t="b">
        <f t="shared" si="4693"/>
        <v>0</v>
      </c>
      <c r="AP2665" s="4" t="b">
        <f t="shared" si="4689"/>
        <v>0</v>
      </c>
      <c r="AQ2665" s="5" t="str">
        <f t="shared" si="4690"/>
        <v>SNACKIT MARSHMALLOW KUNING</v>
      </c>
      <c r="AR2665" s="4" t="str">
        <f t="shared" si="4691"/>
        <v>1PACK</v>
      </c>
      <c r="AS2665" t="s">
        <v>3678</v>
      </c>
      <c r="AT2665" s="1" t="s">
        <v>3679</v>
      </c>
      <c r="AU2665" s="4" t="str">
        <f t="shared" ca="1" si="4644"/>
        <v/>
      </c>
      <c r="AV2665">
        <v>9000</v>
      </c>
      <c r="AW2665">
        <v>9000</v>
      </c>
      <c r="AX2665">
        <v>8500</v>
      </c>
      <c r="AY2665" t="str">
        <f t="shared" si="4647"/>
        <v>8992942153499</v>
      </c>
      <c r="AZ2665" t="str">
        <f t="shared" si="4694"/>
        <v>SNACKIT MARSHMALLOW KUNING</v>
      </c>
      <c r="BA2665" t="s">
        <v>4301</v>
      </c>
      <c r="BB2665" t="s">
        <v>4301</v>
      </c>
      <c r="BC2665" s="9" t="str" cm="1">
        <f t="array" aca="1" ref="BC2665" ca="1">LEFT(AR2665,MATCH(FALSE,ISNUMBER(MID(AR2665,ROW(INDIRECT("1:"&amp;LEN(AR2665)+1)), 1) *1),0) -1)</f>
        <v>1</v>
      </c>
      <c r="BD2665" s="1"/>
      <c r="BF2665" s="21"/>
      <c r="BK2665" s="1"/>
      <c r="BM2665" s="1"/>
      <c r="BN2665" s="1"/>
      <c r="BR2665" s="22"/>
      <c r="BS2665">
        <v>0</v>
      </c>
      <c r="BT2665" s="1" t="s">
        <v>5103</v>
      </c>
    </row>
    <row r="2666" spans="1:72">
      <c r="A2666" s="4" t="str">
        <f t="shared" si="4653"/>
        <v/>
      </c>
      <c r="B2666" s="4" t="str">
        <f t="shared" si="4654"/>
        <v/>
      </c>
      <c r="C2666" s="4" t="str">
        <f t="shared" si="4655"/>
        <v/>
      </c>
      <c r="D2666" s="4" t="str">
        <f t="shared" si="4656"/>
        <v/>
      </c>
      <c r="E2666" s="4" t="str">
        <f t="shared" si="4657"/>
        <v/>
      </c>
      <c r="F2666" s="4" t="str">
        <f t="shared" si="4658"/>
        <v/>
      </c>
      <c r="G2666" s="4" t="str">
        <f t="shared" si="4659"/>
        <v/>
      </c>
      <c r="H2666" s="4" t="str">
        <f t="shared" si="4660"/>
        <v/>
      </c>
      <c r="I2666" s="4" t="str">
        <f t="shared" si="4661"/>
        <v/>
      </c>
      <c r="J2666" s="4" t="str">
        <f t="shared" si="4662"/>
        <v/>
      </c>
      <c r="K2666" s="4" t="str">
        <f t="shared" si="4663"/>
        <v/>
      </c>
      <c r="L2666" s="4" t="str">
        <f t="shared" si="4664"/>
        <v/>
      </c>
      <c r="M2666" s="4" t="str">
        <f t="shared" si="4665"/>
        <v/>
      </c>
      <c r="N2666" s="4" t="str">
        <f t="shared" si="4666"/>
        <v/>
      </c>
      <c r="O2666" s="4" t="str">
        <f t="shared" si="4667"/>
        <v/>
      </c>
      <c r="P2666" s="4" t="str">
        <f t="shared" si="4668"/>
        <v/>
      </c>
      <c r="Q2666" s="4" t="str">
        <f t="shared" si="4669"/>
        <v/>
      </c>
      <c r="R2666" s="4" t="str">
        <f t="shared" si="4670"/>
        <v/>
      </c>
      <c r="S2666" s="4" t="str">
        <f t="shared" si="4671"/>
        <v/>
      </c>
      <c r="T2666" s="4" t="str">
        <f t="shared" si="4672"/>
        <v>PACK</v>
      </c>
      <c r="U2666" s="4" t="str">
        <f t="shared" si="4673"/>
        <v/>
      </c>
      <c r="V2666" s="4" t="str">
        <f t="shared" si="4674"/>
        <v/>
      </c>
      <c r="W2666" s="4" t="str">
        <f t="shared" si="4675"/>
        <v/>
      </c>
      <c r="X2666" s="4" t="str">
        <f t="shared" si="4676"/>
        <v/>
      </c>
      <c r="Y2666" s="4">
        <f t="shared" si="4677"/>
        <v>4</v>
      </c>
      <c r="Z2666" s="4" t="str">
        <f t="shared" si="4678"/>
        <v>-</v>
      </c>
      <c r="AA2666" s="4" t="str">
        <f t="shared" si="4679"/>
        <v/>
      </c>
      <c r="AB2666" s="4" t="str">
        <f t="shared" si="4680"/>
        <v/>
      </c>
      <c r="AC2666" s="4" t="str">
        <f t="shared" si="4681"/>
        <v/>
      </c>
      <c r="AD2666" s="4" t="str">
        <f t="shared" si="4682"/>
        <v/>
      </c>
      <c r="AE2666" s="4" t="str">
        <f t="shared" si="4683"/>
        <v/>
      </c>
      <c r="AF2666" s="4">
        <f t="shared" si="4684"/>
        <v>5</v>
      </c>
      <c r="AG2666" s="4">
        <f t="shared" si="4685"/>
        <v>31</v>
      </c>
      <c r="AH2666" s="4">
        <f t="shared" si="4686"/>
        <v>26</v>
      </c>
      <c r="AI2666" s="4" t="str">
        <f t="shared" si="4687"/>
        <v>PACK</v>
      </c>
      <c r="AJ2666" s="4" t="str">
        <f t="shared" si="4688"/>
        <v>1PACK</v>
      </c>
      <c r="AK2666" s="4" t="str" cm="1">
        <f t="array" ref="AK2666">LEFT(AR2666,SUM(LEN(AR2666)-LEN(SUBSTITUTE(AR2666,{"0";"1";"2";"3";"4";"5";"6";"7";"8";"9"},""))))</f>
        <v>1</v>
      </c>
      <c r="AL2666" s="4">
        <f t="shared" si="4692"/>
        <v>13</v>
      </c>
      <c r="AM2666" s="4" t="b">
        <f t="shared" si="4695"/>
        <v>1</v>
      </c>
      <c r="AN2666" s="4" t="str">
        <f>RIGHT(AI2666,4)</f>
        <v>PACK</v>
      </c>
      <c r="AO2666" s="4" t="b">
        <f t="shared" si="4693"/>
        <v>0</v>
      </c>
      <c r="AP2666" s="4" t="b">
        <f t="shared" si="4689"/>
        <v>0</v>
      </c>
      <c r="AQ2666" s="5" t="str">
        <f t="shared" si="4690"/>
        <v>SNACKIT MARSHMALLOW MERAH</v>
      </c>
      <c r="AR2666" s="4" t="str">
        <f t="shared" si="4691"/>
        <v>1PACK</v>
      </c>
      <c r="AS2666" t="s">
        <v>3680</v>
      </c>
      <c r="AT2666" s="1" t="s">
        <v>3681</v>
      </c>
      <c r="AU2666" s="4" t="str">
        <f t="shared" ca="1" si="4644"/>
        <v/>
      </c>
      <c r="AV2666">
        <v>9000</v>
      </c>
      <c r="AW2666">
        <v>9000</v>
      </c>
      <c r="AX2666">
        <v>8500</v>
      </c>
      <c r="AY2666" t="str">
        <f t="shared" si="4647"/>
        <v>8992942153512</v>
      </c>
      <c r="AZ2666" t="str">
        <f t="shared" si="4694"/>
        <v>SNACKIT MARSHMALLOW MERAH</v>
      </c>
      <c r="BA2666" t="s">
        <v>4301</v>
      </c>
      <c r="BB2666" t="s">
        <v>4301</v>
      </c>
      <c r="BC2666" s="9" t="str" cm="1">
        <f t="array" aca="1" ref="BC2666" ca="1">LEFT(AR2666,MATCH(FALSE,ISNUMBER(MID(AR2666,ROW(INDIRECT("1:"&amp;LEN(AR2666)+1)), 1) *1),0) -1)</f>
        <v>1</v>
      </c>
      <c r="BD2666" s="1"/>
      <c r="BF2666" s="21"/>
      <c r="BK2666" s="1"/>
      <c r="BM2666" s="1"/>
      <c r="BN2666" s="1"/>
      <c r="BR2666" s="22"/>
      <c r="BS2666">
        <v>0</v>
      </c>
      <c r="BT2666" s="1" t="s">
        <v>5103</v>
      </c>
    </row>
    <row r="2667" spans="1:72">
      <c r="A2667" s="4" t="str">
        <f t="shared" si="4653"/>
        <v/>
      </c>
      <c r="B2667" s="4" t="str">
        <f t="shared" si="4654"/>
        <v/>
      </c>
      <c r="C2667" s="4" t="str">
        <f t="shared" si="4655"/>
        <v/>
      </c>
      <c r="D2667" s="4" t="str">
        <f t="shared" si="4656"/>
        <v/>
      </c>
      <c r="E2667" s="4" t="str">
        <f t="shared" si="4657"/>
        <v/>
      </c>
      <c r="F2667" s="4" t="str">
        <f t="shared" si="4658"/>
        <v/>
      </c>
      <c r="G2667" s="4" t="str">
        <f t="shared" si="4659"/>
        <v/>
      </c>
      <c r="H2667" s="4" t="str">
        <f t="shared" si="4660"/>
        <v/>
      </c>
      <c r="I2667" s="4" t="str">
        <f t="shared" si="4661"/>
        <v/>
      </c>
      <c r="J2667" s="4" t="str">
        <f t="shared" si="4662"/>
        <v/>
      </c>
      <c r="K2667" s="4" t="str">
        <f t="shared" si="4663"/>
        <v/>
      </c>
      <c r="L2667" s="4" t="str">
        <f t="shared" si="4664"/>
        <v/>
      </c>
      <c r="M2667" s="4" t="str">
        <f t="shared" si="4665"/>
        <v/>
      </c>
      <c r="N2667" s="4" t="str">
        <f t="shared" si="4666"/>
        <v/>
      </c>
      <c r="O2667" s="4" t="str">
        <f t="shared" si="4667"/>
        <v>DUS</v>
      </c>
      <c r="P2667" s="4" t="str">
        <f t="shared" si="4668"/>
        <v/>
      </c>
      <c r="Q2667" s="4" t="str">
        <f t="shared" si="4669"/>
        <v/>
      </c>
      <c r="R2667" s="4" t="str">
        <f t="shared" si="4670"/>
        <v/>
      </c>
      <c r="S2667" s="4" t="str">
        <f t="shared" si="4671"/>
        <v/>
      </c>
      <c r="T2667" s="4" t="str">
        <f t="shared" si="4672"/>
        <v/>
      </c>
      <c r="U2667" s="4" t="str">
        <f t="shared" si="4673"/>
        <v/>
      </c>
      <c r="V2667" s="4" t="str">
        <f t="shared" si="4674"/>
        <v/>
      </c>
      <c r="W2667" s="4" t="str">
        <f t="shared" si="4675"/>
        <v/>
      </c>
      <c r="X2667" s="4" t="str">
        <f t="shared" si="4676"/>
        <v/>
      </c>
      <c r="Y2667" s="4">
        <f t="shared" si="4677"/>
        <v>3</v>
      </c>
      <c r="Z2667" s="4" t="str">
        <f t="shared" si="4678"/>
        <v>-</v>
      </c>
      <c r="AA2667" s="4" t="str">
        <f t="shared" si="4679"/>
        <v/>
      </c>
      <c r="AB2667" s="4" t="str">
        <f t="shared" si="4680"/>
        <v/>
      </c>
      <c r="AC2667" s="4" t="str">
        <f t="shared" si="4681"/>
        <v/>
      </c>
      <c r="AD2667" s="4" t="str">
        <f t="shared" si="4682"/>
        <v/>
      </c>
      <c r="AE2667" s="4" t="str">
        <f t="shared" si="4683"/>
        <v/>
      </c>
      <c r="AF2667" s="4">
        <f t="shared" si="4684"/>
        <v>4</v>
      </c>
      <c r="AG2667" s="4">
        <f t="shared" si="4685"/>
        <v>30</v>
      </c>
      <c r="AH2667" s="4">
        <f t="shared" si="4686"/>
        <v>26</v>
      </c>
      <c r="AI2667" s="4" t="str">
        <f t="shared" si="4687"/>
        <v>1DUS</v>
      </c>
      <c r="AJ2667" s="4" t="str">
        <f t="shared" si="4688"/>
        <v>-1DUS</v>
      </c>
      <c r="AK2667" s="4" t="str" cm="1">
        <f t="array" ref="AK2667">LEFT(AR2667,SUM(LEN(AR2667)-LEN(SUBSTITUTE(AR2667,{"0";"1";"2";"3";"4";"5";"6";"7";"8";"9"},""))))</f>
        <v>1</v>
      </c>
      <c r="AL2667" s="4">
        <f t="shared" si="4692"/>
        <v>13</v>
      </c>
      <c r="AM2667" s="4" t="b">
        <f t="shared" si="4695"/>
        <v>1</v>
      </c>
      <c r="AN2667" s="4" t="str">
        <f>RIGHT(AI2667,3)</f>
        <v>DUS</v>
      </c>
      <c r="AO2667" s="4" t="b">
        <f t="shared" si="4693"/>
        <v>0</v>
      </c>
      <c r="AP2667" s="4" t="b">
        <f t="shared" si="4689"/>
        <v>0</v>
      </c>
      <c r="AQ2667" s="5" t="str">
        <f t="shared" si="4690"/>
        <v>SNACKIT MARSHMALLOW TWIST</v>
      </c>
      <c r="AR2667" s="4" t="str">
        <f t="shared" si="4691"/>
        <v>1DUS</v>
      </c>
      <c r="AS2667" t="s">
        <v>4782</v>
      </c>
      <c r="AU2667" s="4" t="str">
        <f t="shared" ref="AU2667:AU2730" ca="1" si="4696">IF(IF(IF(AQ2667=AQ2668,10,0)+IF(NOT(AN2667=$AU$1)=TRUE,10,0)=
20,"XXXX",IF(IF((BC2667+1)=2,0,1)+IF(AN2667=$AU$1,1,0)=2,TRUE,""))
="",IF(IF(AQ2667=AQ2666,10,0)+IF(NOT(AN2667=$AU$1)=TRUE,10,0)=
20,"XXXX",IF(IF((BC2667+1)=2,0,1)+IF(AN2667=$AU$1,1,0)=2,TRUE,
"")),IF(IF(AQ2667=AQ2668,10,0)+IF(NOT(AN2667=$AU$1)=TRUE,10,0)=
20,"XXXX",IF(IF((BC2667+1)=2,0,1)+IF(AN2667=$AU$1,1,0)=2,TRUE,"")))</f>
        <v/>
      </c>
      <c r="AV2667">
        <v>116000</v>
      </c>
      <c r="AW2667">
        <v>116000</v>
      </c>
      <c r="AX2667">
        <v>113550</v>
      </c>
      <c r="AY2667" t="str">
        <f t="shared" si="4647"/>
        <v>8000000002667</v>
      </c>
      <c r="AZ2667" t="str">
        <f t="shared" si="4694"/>
        <v>SNACKIT MARSHMALLOW TWIST</v>
      </c>
      <c r="BA2667" t="s">
        <v>4301</v>
      </c>
      <c r="BB2667" t="s">
        <v>4301</v>
      </c>
      <c r="BC2667" s="9" t="str" cm="1">
        <f t="array" aca="1" ref="BC2667" ca="1">LEFT(AR2667,MATCH(FALSE,ISNUMBER(MID(AR2667,ROW(INDIRECT("1:"&amp;LEN(AR2667)+1)), 1) *1),0) -1)</f>
        <v>1</v>
      </c>
      <c r="BD2667" s="1"/>
      <c r="BF2667" s="21"/>
      <c r="BK2667" s="1"/>
      <c r="BM2667" s="1"/>
      <c r="BN2667" s="1"/>
      <c r="BR2667" s="22"/>
      <c r="BS2667">
        <v>0</v>
      </c>
      <c r="BT2667" s="1" t="s">
        <v>5103</v>
      </c>
    </row>
    <row r="2668" spans="1:72">
      <c r="A2668" s="4" t="str">
        <f t="shared" si="4653"/>
        <v/>
      </c>
      <c r="B2668" s="4" t="str">
        <f t="shared" si="4654"/>
        <v/>
      </c>
      <c r="C2668" s="4" t="str">
        <f t="shared" si="4655"/>
        <v/>
      </c>
      <c r="D2668" s="4" t="str">
        <f t="shared" si="4656"/>
        <v/>
      </c>
      <c r="E2668" s="4" t="str">
        <f t="shared" si="4657"/>
        <v/>
      </c>
      <c r="F2668" s="4" t="str">
        <f t="shared" si="4658"/>
        <v/>
      </c>
      <c r="G2668" s="4" t="str">
        <f t="shared" si="4659"/>
        <v/>
      </c>
      <c r="H2668" s="4" t="str">
        <f t="shared" si="4660"/>
        <v/>
      </c>
      <c r="I2668" s="4" t="str">
        <f t="shared" si="4661"/>
        <v/>
      </c>
      <c r="J2668" s="4" t="str">
        <f t="shared" si="4662"/>
        <v/>
      </c>
      <c r="K2668" s="4" t="str">
        <f t="shared" si="4663"/>
        <v/>
      </c>
      <c r="L2668" s="4" t="str">
        <f t="shared" si="4664"/>
        <v/>
      </c>
      <c r="M2668" s="4" t="str">
        <f t="shared" si="4665"/>
        <v/>
      </c>
      <c r="N2668" s="4" t="str">
        <f t="shared" si="4666"/>
        <v/>
      </c>
      <c r="O2668" s="4" t="str">
        <f t="shared" si="4667"/>
        <v/>
      </c>
      <c r="P2668" s="4" t="str">
        <f t="shared" si="4668"/>
        <v/>
      </c>
      <c r="Q2668" s="4" t="str">
        <f t="shared" si="4669"/>
        <v/>
      </c>
      <c r="R2668" s="4" t="str">
        <f t="shared" si="4670"/>
        <v/>
      </c>
      <c r="S2668" s="4" t="str">
        <f t="shared" si="4671"/>
        <v/>
      </c>
      <c r="T2668" s="4" t="str">
        <f t="shared" si="4672"/>
        <v>PACK</v>
      </c>
      <c r="U2668" s="4" t="str">
        <f t="shared" si="4673"/>
        <v/>
      </c>
      <c r="V2668" s="4" t="str">
        <f t="shared" si="4674"/>
        <v/>
      </c>
      <c r="W2668" s="4" t="str">
        <f t="shared" si="4675"/>
        <v/>
      </c>
      <c r="X2668" s="4" t="str">
        <f t="shared" si="4676"/>
        <v/>
      </c>
      <c r="Y2668" s="4">
        <f t="shared" si="4677"/>
        <v>4</v>
      </c>
      <c r="Z2668" s="4" t="str">
        <f t="shared" si="4678"/>
        <v>-</v>
      </c>
      <c r="AA2668" s="4" t="str">
        <f t="shared" si="4679"/>
        <v/>
      </c>
      <c r="AB2668" s="4" t="str">
        <f t="shared" si="4680"/>
        <v/>
      </c>
      <c r="AC2668" s="4" t="str">
        <f t="shared" si="4681"/>
        <v/>
      </c>
      <c r="AD2668" s="4" t="str">
        <f t="shared" si="4682"/>
        <v/>
      </c>
      <c r="AE2668" s="4" t="str">
        <f t="shared" si="4683"/>
        <v/>
      </c>
      <c r="AF2668" s="4">
        <f t="shared" si="4684"/>
        <v>5</v>
      </c>
      <c r="AG2668" s="4">
        <f t="shared" si="4685"/>
        <v>37</v>
      </c>
      <c r="AH2668" s="4">
        <f t="shared" si="4686"/>
        <v>32</v>
      </c>
      <c r="AI2668" s="4" t="str">
        <f t="shared" si="4687"/>
        <v>PACK</v>
      </c>
      <c r="AJ2668" s="4" t="str">
        <f t="shared" si="4688"/>
        <v>1PACK</v>
      </c>
      <c r="AK2668" s="4" t="str" cm="1">
        <f t="array" ref="AK2668">LEFT(AR2668,SUM(LEN(AR2668)-LEN(SUBSTITUTE(AR2668,{"0";"1";"2";"3";"4";"5";"6";"7";"8";"9"},""))))</f>
        <v>1</v>
      </c>
      <c r="AL2668" s="4">
        <f t="shared" si="4692"/>
        <v>13</v>
      </c>
      <c r="AM2668" s="4" t="b">
        <f t="shared" si="4695"/>
        <v>1</v>
      </c>
      <c r="AN2668" s="4" t="str">
        <f>RIGHT(AI2668,4)</f>
        <v>PACK</v>
      </c>
      <c r="AO2668" s="4" t="b">
        <f t="shared" si="4693"/>
        <v>0</v>
      </c>
      <c r="AP2668" s="4" t="b">
        <f t="shared" si="4689"/>
        <v>0</v>
      </c>
      <c r="AQ2668" s="5" t="str">
        <f t="shared" si="4690"/>
        <v>SNACKIT MARSHMALLOW TWIST 120GR</v>
      </c>
      <c r="AR2668" s="4" t="str">
        <f t="shared" si="4691"/>
        <v>1PACK</v>
      </c>
      <c r="AS2668" t="s">
        <v>4661</v>
      </c>
      <c r="AT2668" s="1" t="s">
        <v>3682</v>
      </c>
      <c r="AU2668" s="4" t="str">
        <f t="shared" ca="1" si="4696"/>
        <v/>
      </c>
      <c r="AV2668">
        <v>9000</v>
      </c>
      <c r="AW2668">
        <v>9000</v>
      </c>
      <c r="AX2668">
        <v>8400</v>
      </c>
      <c r="AY2668" t="str">
        <f t="shared" si="4647"/>
        <v>8992942154205</v>
      </c>
      <c r="AZ2668" t="str">
        <f t="shared" si="4694"/>
        <v>SNACKIT MARSHMALLOW TWIST 120GR</v>
      </c>
      <c r="BA2668" t="s">
        <v>4301</v>
      </c>
      <c r="BB2668" t="s">
        <v>4301</v>
      </c>
      <c r="BC2668" s="9" t="str" cm="1">
        <f t="array" aca="1" ref="BC2668" ca="1">LEFT(AR2668,MATCH(FALSE,ISNUMBER(MID(AR2668,ROW(INDIRECT("1:"&amp;LEN(AR2668)+1)), 1) *1),0) -1)</f>
        <v>1</v>
      </c>
      <c r="BD2668" s="1"/>
      <c r="BF2668" s="21"/>
      <c r="BK2668" s="1"/>
      <c r="BM2668" s="1"/>
      <c r="BN2668" s="1"/>
      <c r="BR2668" s="22"/>
      <c r="BS2668">
        <v>0</v>
      </c>
      <c r="BT2668" s="1" t="s">
        <v>5103</v>
      </c>
    </row>
    <row r="2669" spans="1:72">
      <c r="A2669" s="4" t="str">
        <f t="shared" si="4653"/>
        <v/>
      </c>
      <c r="B2669" s="4" t="str">
        <f t="shared" si="4654"/>
        <v/>
      </c>
      <c r="C2669" s="4" t="str">
        <f t="shared" si="4655"/>
        <v>BKS</v>
      </c>
      <c r="D2669" s="4" t="str">
        <f t="shared" si="4656"/>
        <v/>
      </c>
      <c r="E2669" s="4" t="str">
        <f t="shared" si="4657"/>
        <v/>
      </c>
      <c r="F2669" s="4" t="str">
        <f t="shared" si="4658"/>
        <v/>
      </c>
      <c r="G2669" s="4" t="str">
        <f t="shared" si="4659"/>
        <v/>
      </c>
      <c r="H2669" s="4" t="str">
        <f t="shared" si="4660"/>
        <v/>
      </c>
      <c r="I2669" s="4" t="str">
        <f t="shared" si="4661"/>
        <v/>
      </c>
      <c r="J2669" s="4" t="str">
        <f t="shared" si="4662"/>
        <v/>
      </c>
      <c r="K2669" s="4" t="str">
        <f t="shared" si="4663"/>
        <v/>
      </c>
      <c r="L2669" s="4" t="str">
        <f t="shared" si="4664"/>
        <v/>
      </c>
      <c r="M2669" s="4" t="str">
        <f t="shared" si="4665"/>
        <v/>
      </c>
      <c r="N2669" s="4" t="str">
        <f t="shared" si="4666"/>
        <v/>
      </c>
      <c r="O2669" s="4" t="str">
        <f t="shared" si="4667"/>
        <v/>
      </c>
      <c r="P2669" s="4" t="str">
        <f t="shared" si="4668"/>
        <v/>
      </c>
      <c r="Q2669" s="4" t="str">
        <f t="shared" si="4669"/>
        <v/>
      </c>
      <c r="R2669" s="4" t="str">
        <f t="shared" si="4670"/>
        <v/>
      </c>
      <c r="S2669" s="4" t="str">
        <f t="shared" si="4671"/>
        <v/>
      </c>
      <c r="T2669" s="4" t="str">
        <f t="shared" si="4672"/>
        <v>PACK</v>
      </c>
      <c r="U2669" s="4" t="str">
        <f t="shared" si="4673"/>
        <v/>
      </c>
      <c r="V2669" s="4" t="str">
        <f t="shared" si="4674"/>
        <v/>
      </c>
      <c r="W2669" s="4" t="str">
        <f t="shared" si="4675"/>
        <v/>
      </c>
      <c r="X2669" s="4" t="str">
        <f t="shared" si="4676"/>
        <v/>
      </c>
      <c r="Y2669" s="4">
        <f t="shared" si="4677"/>
        <v>7</v>
      </c>
      <c r="Z2669" s="4" t="str">
        <f t="shared" si="4678"/>
        <v>-</v>
      </c>
      <c r="AA2669" s="4" t="str">
        <f t="shared" si="4679"/>
        <v>/</v>
      </c>
      <c r="AB2669" s="4" t="str">
        <f t="shared" si="4680"/>
        <v/>
      </c>
      <c r="AC2669" s="4" t="str">
        <f t="shared" si="4681"/>
        <v/>
      </c>
      <c r="AD2669" s="4" t="str">
        <f t="shared" si="4682"/>
        <v/>
      </c>
      <c r="AE2669" s="4" t="str">
        <f t="shared" si="4683"/>
        <v/>
      </c>
      <c r="AF2669" s="4">
        <f t="shared" si="4684"/>
        <v>10</v>
      </c>
      <c r="AG2669" s="4">
        <f t="shared" si="4685"/>
        <v>29</v>
      </c>
      <c r="AH2669" s="4">
        <f t="shared" si="4686"/>
        <v>19</v>
      </c>
      <c r="AI2669" s="4" t="str">
        <f t="shared" si="4687"/>
        <v>PACK</v>
      </c>
      <c r="AJ2669" s="4" t="str">
        <f t="shared" si="4688"/>
        <v>/PACK</v>
      </c>
      <c r="AK2669" s="4" t="str" cm="1">
        <f t="array" ref="AK2669">LEFT(AR2669,SUM(LEN(AR2669)-LEN(SUBSTITUTE(AR2669,{"0";"1";"2";"3";"4";"5";"6";"7";"8";"9"},""))))</f>
        <v>10</v>
      </c>
      <c r="AL2669" s="4">
        <f t="shared" si="4692"/>
        <v>13</v>
      </c>
      <c r="AM2669" s="4" t="b">
        <f>LEFT(AR2669,2)=AK2669</f>
        <v>1</v>
      </c>
      <c r="AN2669" s="4" t="str">
        <f>RIGHT(AI2669,4)</f>
        <v>PACK</v>
      </c>
      <c r="AO2669" s="4" t="b">
        <f t="shared" si="4693"/>
        <v>0</v>
      </c>
      <c r="AP2669" s="4" t="b">
        <f t="shared" si="4689"/>
        <v>0</v>
      </c>
      <c r="AQ2669" s="5" t="str">
        <f t="shared" si="4690"/>
        <v>SNAX KING BEEF BBQ</v>
      </c>
      <c r="AR2669" s="4" t="str">
        <f t="shared" si="4691"/>
        <v>10BKS/PACK</v>
      </c>
      <c r="AS2669" t="s">
        <v>3683</v>
      </c>
      <c r="AU2669" s="4" t="str">
        <f t="shared" ca="1" si="4696"/>
        <v/>
      </c>
      <c r="AV2669">
        <v>17000</v>
      </c>
      <c r="AW2669">
        <v>17000</v>
      </c>
      <c r="AX2669">
        <v>15829</v>
      </c>
      <c r="AY2669" t="str">
        <f t="shared" si="4647"/>
        <v>8000000002669</v>
      </c>
      <c r="AZ2669" t="str">
        <f t="shared" si="4694"/>
        <v>SNAX KING BEEF BBQ</v>
      </c>
      <c r="BA2669" t="s">
        <v>4301</v>
      </c>
      <c r="BB2669" t="s">
        <v>4301</v>
      </c>
      <c r="BC2669" s="4" t="str" cm="1">
        <f t="array" aca="1" ref="BC2669" ca="1">LEFT(AR2669,MATCH(FALSE,ISNUMBER(MID(AR2669,ROW(INDIRECT("1:"&amp;LEN(AR2669)+1)), 1) *1),0) -1)</f>
        <v>10</v>
      </c>
      <c r="BD2669" s="1"/>
      <c r="BF2669" s="21"/>
      <c r="BK2669" s="1"/>
      <c r="BM2669" s="1"/>
      <c r="BN2669" s="1"/>
      <c r="BR2669" s="22"/>
      <c r="BS2669">
        <v>0</v>
      </c>
      <c r="BT2669" s="1" t="s">
        <v>5103</v>
      </c>
    </row>
    <row r="2670" spans="1:72">
      <c r="A2670" s="4" t="str">
        <f t="shared" si="4653"/>
        <v/>
      </c>
      <c r="B2670" s="4" t="str">
        <f t="shared" si="4654"/>
        <v/>
      </c>
      <c r="C2670" s="4" t="str">
        <f t="shared" si="4655"/>
        <v/>
      </c>
      <c r="D2670" s="4" t="str">
        <f t="shared" si="4656"/>
        <v/>
      </c>
      <c r="E2670" s="4" t="str">
        <f t="shared" si="4657"/>
        <v/>
      </c>
      <c r="F2670" s="4" t="str">
        <f t="shared" si="4658"/>
        <v>RTG</v>
      </c>
      <c r="G2670" s="4" t="str">
        <f t="shared" si="4659"/>
        <v/>
      </c>
      <c r="H2670" s="4" t="str">
        <f t="shared" si="4660"/>
        <v/>
      </c>
      <c r="I2670" s="4" t="str">
        <f t="shared" si="4661"/>
        <v/>
      </c>
      <c r="J2670" s="4" t="str">
        <f t="shared" si="4662"/>
        <v/>
      </c>
      <c r="K2670" s="4" t="str">
        <f t="shared" si="4663"/>
        <v/>
      </c>
      <c r="L2670" s="4" t="str">
        <f t="shared" si="4664"/>
        <v/>
      </c>
      <c r="M2670" s="4" t="str">
        <f t="shared" si="4665"/>
        <v/>
      </c>
      <c r="N2670" s="4" t="str">
        <f t="shared" si="4666"/>
        <v/>
      </c>
      <c r="O2670" s="4" t="str">
        <f t="shared" si="4667"/>
        <v>DUS</v>
      </c>
      <c r="P2670" s="4" t="str">
        <f t="shared" si="4668"/>
        <v/>
      </c>
      <c r="Q2670" s="4" t="str">
        <f t="shared" si="4669"/>
        <v/>
      </c>
      <c r="R2670" s="4" t="str">
        <f t="shared" si="4670"/>
        <v/>
      </c>
      <c r="S2670" s="4" t="str">
        <f t="shared" si="4671"/>
        <v/>
      </c>
      <c r="T2670" s="4" t="str">
        <f t="shared" si="4672"/>
        <v/>
      </c>
      <c r="U2670" s="4" t="str">
        <f t="shared" si="4673"/>
        <v/>
      </c>
      <c r="V2670" s="4" t="str">
        <f t="shared" si="4674"/>
        <v/>
      </c>
      <c r="W2670" s="4" t="str">
        <f t="shared" si="4675"/>
        <v/>
      </c>
      <c r="X2670" s="4" t="str">
        <f t="shared" si="4676"/>
        <v/>
      </c>
      <c r="Y2670" s="4">
        <f t="shared" si="4677"/>
        <v>6</v>
      </c>
      <c r="Z2670" s="4" t="str">
        <f t="shared" si="4678"/>
        <v>-</v>
      </c>
      <c r="AA2670" s="4" t="str">
        <f t="shared" si="4679"/>
        <v>/</v>
      </c>
      <c r="AB2670" s="4" t="str">
        <f t="shared" si="4680"/>
        <v/>
      </c>
      <c r="AC2670" s="4" t="str">
        <f t="shared" si="4681"/>
        <v/>
      </c>
      <c r="AD2670" s="4" t="str">
        <f t="shared" si="4682"/>
        <v/>
      </c>
      <c r="AE2670" s="4" t="str">
        <f t="shared" si="4683"/>
        <v/>
      </c>
      <c r="AF2670" s="4">
        <f t="shared" si="4684"/>
        <v>9</v>
      </c>
      <c r="AG2670" s="4">
        <f t="shared" si="4685"/>
        <v>28</v>
      </c>
      <c r="AH2670" s="4">
        <f t="shared" si="4686"/>
        <v>19</v>
      </c>
      <c r="AI2670" s="4" t="str">
        <f t="shared" si="4687"/>
        <v>/DUS</v>
      </c>
      <c r="AJ2670" s="4" t="str">
        <f t="shared" si="4688"/>
        <v>G/DUS</v>
      </c>
      <c r="AK2670" s="4" t="str" cm="1">
        <f t="array" ref="AK2670">LEFT(AR2670,SUM(LEN(AR2670)-LEN(SUBSTITUTE(AR2670,{"0";"1";"2";"3";"4";"5";"6";"7";"8";"9"},""))))</f>
        <v>12</v>
      </c>
      <c r="AL2670" s="4">
        <f t="shared" si="4692"/>
        <v>13</v>
      </c>
      <c r="AM2670" s="4" t="b">
        <f>LEFT(AR2670,2)=AK2670</f>
        <v>1</v>
      </c>
      <c r="AN2670" s="4" t="str">
        <f t="shared" ref="AN2670:AN2708" si="4697">RIGHT(AI2670,3)</f>
        <v>DUS</v>
      </c>
      <c r="AO2670" s="4" t="b">
        <f t="shared" si="4693"/>
        <v>0</v>
      </c>
      <c r="AP2670" s="4" t="b">
        <f t="shared" si="4689"/>
        <v>0</v>
      </c>
      <c r="AQ2670" s="5" t="str">
        <f t="shared" si="4690"/>
        <v>SO KLIN BUBUK 1000</v>
      </c>
      <c r="AR2670" s="4" t="str">
        <f t="shared" si="4691"/>
        <v>12RTG/DUS</v>
      </c>
      <c r="AS2670" t="s">
        <v>4781</v>
      </c>
      <c r="AU2670" s="4" t="b">
        <f t="shared" ca="1" si="4696"/>
        <v>1</v>
      </c>
      <c r="AV2670">
        <v>58000</v>
      </c>
      <c r="AW2670">
        <v>58000</v>
      </c>
      <c r="AX2670">
        <v>56500</v>
      </c>
      <c r="AY2670" t="str">
        <f t="shared" si="4647"/>
        <v>8000000002670</v>
      </c>
      <c r="AZ2670" t="str">
        <f t="shared" si="4694"/>
        <v>SO KLIN BUBUK 1000</v>
      </c>
      <c r="BA2670" t="s">
        <v>4301</v>
      </c>
      <c r="BB2670" t="s">
        <v>4301</v>
      </c>
      <c r="BC2670" s="4" t="str" cm="1">
        <f t="array" aca="1" ref="BC2670" ca="1">LEFT(AR2670,MATCH(FALSE,ISNUMBER(MID(AR2670,ROW(INDIRECT("1:"&amp;LEN(AR2670)+1)), 1) *1),0) -1)</f>
        <v>12</v>
      </c>
      <c r="BD2670" s="1"/>
      <c r="BF2670" s="21"/>
      <c r="BK2670" s="1"/>
      <c r="BM2670" s="1"/>
      <c r="BN2670" s="1"/>
      <c r="BR2670" s="22"/>
      <c r="BS2670">
        <v>0</v>
      </c>
      <c r="BT2670" s="1" t="s">
        <v>5103</v>
      </c>
    </row>
    <row r="2671" spans="1:72">
      <c r="A2671" s="4" t="str">
        <f t="shared" si="4653"/>
        <v/>
      </c>
      <c r="B2671" s="4" t="str">
        <f t="shared" si="4654"/>
        <v>PCS</v>
      </c>
      <c r="C2671" s="4" t="str">
        <f t="shared" si="4655"/>
        <v/>
      </c>
      <c r="D2671" s="4" t="str">
        <f t="shared" si="4656"/>
        <v/>
      </c>
      <c r="E2671" s="4" t="str">
        <f t="shared" si="4657"/>
        <v/>
      </c>
      <c r="F2671" s="4" t="str">
        <f t="shared" si="4658"/>
        <v/>
      </c>
      <c r="G2671" s="4" t="str">
        <f t="shared" si="4659"/>
        <v/>
      </c>
      <c r="H2671" s="4" t="str">
        <f t="shared" si="4660"/>
        <v/>
      </c>
      <c r="I2671" s="4" t="str">
        <f t="shared" si="4661"/>
        <v/>
      </c>
      <c r="J2671" s="4" t="str">
        <f t="shared" si="4662"/>
        <v/>
      </c>
      <c r="K2671" s="4" t="str">
        <f t="shared" si="4663"/>
        <v/>
      </c>
      <c r="L2671" s="4" t="str">
        <f t="shared" si="4664"/>
        <v/>
      </c>
      <c r="M2671" s="4" t="str">
        <f t="shared" si="4665"/>
        <v/>
      </c>
      <c r="N2671" s="4" t="str">
        <f t="shared" si="4666"/>
        <v/>
      </c>
      <c r="O2671" s="4" t="str">
        <f t="shared" si="4667"/>
        <v/>
      </c>
      <c r="P2671" s="4" t="str">
        <f t="shared" si="4668"/>
        <v/>
      </c>
      <c r="Q2671" s="4" t="str">
        <f t="shared" si="4669"/>
        <v/>
      </c>
      <c r="R2671" s="4" t="str">
        <f t="shared" si="4670"/>
        <v/>
      </c>
      <c r="S2671" s="4" t="str">
        <f t="shared" si="4671"/>
        <v/>
      </c>
      <c r="T2671" s="4" t="str">
        <f t="shared" si="4672"/>
        <v/>
      </c>
      <c r="U2671" s="4" t="str">
        <f t="shared" si="4673"/>
        <v/>
      </c>
      <c r="V2671" s="4" t="str">
        <f t="shared" si="4674"/>
        <v/>
      </c>
      <c r="W2671" s="4" t="str">
        <f t="shared" si="4675"/>
        <v/>
      </c>
      <c r="X2671" s="4" t="str">
        <f t="shared" si="4676"/>
        <v/>
      </c>
      <c r="Y2671" s="4">
        <f t="shared" si="4677"/>
        <v>3</v>
      </c>
      <c r="Z2671" s="4" t="str">
        <f t="shared" si="4678"/>
        <v>-</v>
      </c>
      <c r="AA2671" s="4" t="str">
        <f t="shared" si="4679"/>
        <v/>
      </c>
      <c r="AB2671" s="4" t="str">
        <f t="shared" si="4680"/>
        <v/>
      </c>
      <c r="AC2671" s="4" t="str">
        <f t="shared" si="4681"/>
        <v/>
      </c>
      <c r="AD2671" s="4" t="str">
        <f t="shared" si="4682"/>
        <v/>
      </c>
      <c r="AE2671" s="4" t="str">
        <f t="shared" si="4683"/>
        <v/>
      </c>
      <c r="AF2671" s="4">
        <f t="shared" si="4684"/>
        <v>4</v>
      </c>
      <c r="AG2671" s="4">
        <f t="shared" si="4685"/>
        <v>29</v>
      </c>
      <c r="AH2671" s="4">
        <f t="shared" si="4686"/>
        <v>25</v>
      </c>
      <c r="AI2671" s="4" t="str">
        <f t="shared" si="4687"/>
        <v>1PCS</v>
      </c>
      <c r="AJ2671" s="4" t="str">
        <f t="shared" si="4688"/>
        <v>-1PCS</v>
      </c>
      <c r="AK2671" s="4" t="str" cm="1">
        <f t="array" ref="AK2671">LEFT(AR2671,SUM(LEN(AR2671)-LEN(SUBSTITUTE(AR2671,{"0";"1";"2";"3";"4";"5";"6";"7";"8";"9"},""))))</f>
        <v>1</v>
      </c>
      <c r="AL2671" s="4">
        <f t="shared" si="4692"/>
        <v>13</v>
      </c>
      <c r="AM2671" s="4" t="b">
        <f>LEFT(AR2671,1)=AK2671</f>
        <v>1</v>
      </c>
      <c r="AN2671" s="4" t="str">
        <f t="shared" si="4697"/>
        <v>PCS</v>
      </c>
      <c r="AO2671" s="4" t="b">
        <f t="shared" si="4693"/>
        <v>0</v>
      </c>
      <c r="AP2671" s="4" t="b">
        <f t="shared" si="4689"/>
        <v>0</v>
      </c>
      <c r="AQ2671" s="5" t="str">
        <f t="shared" si="4690"/>
        <v>SO KLIN CAIR REFIL 100ML</v>
      </c>
      <c r="AR2671" s="4" t="str">
        <f t="shared" si="4691"/>
        <v>1PCS</v>
      </c>
      <c r="AS2671" t="s">
        <v>4780</v>
      </c>
      <c r="AT2671" s="1" t="s">
        <v>3684</v>
      </c>
      <c r="AU2671" s="4" t="str">
        <f t="shared" ca="1" si="4696"/>
        <v/>
      </c>
      <c r="AV2671">
        <v>1800</v>
      </c>
      <c r="AW2671">
        <v>1800</v>
      </c>
      <c r="AX2671">
        <v>1600</v>
      </c>
      <c r="AY2671" t="str">
        <f t="shared" si="4647"/>
        <v>8998866609869</v>
      </c>
      <c r="AZ2671" t="str">
        <f t="shared" si="4694"/>
        <v>SO KLIN CAIR REFIL 100ML</v>
      </c>
      <c r="BA2671" t="s">
        <v>4301</v>
      </c>
      <c r="BB2671" t="s">
        <v>4301</v>
      </c>
      <c r="BC2671" s="9" t="str" cm="1">
        <f t="array" aca="1" ref="BC2671" ca="1">LEFT(AR2671,MATCH(FALSE,ISNUMBER(MID(AR2671,ROW(INDIRECT("1:"&amp;LEN(AR2671)+1)), 1) *1),0) -1)</f>
        <v>1</v>
      </c>
      <c r="BD2671" s="1"/>
      <c r="BF2671" s="21"/>
      <c r="BK2671" s="1"/>
      <c r="BM2671" s="1"/>
      <c r="BN2671" s="1"/>
      <c r="BR2671" s="22"/>
      <c r="BS2671">
        <v>0</v>
      </c>
      <c r="BT2671" s="1" t="s">
        <v>5103</v>
      </c>
    </row>
    <row r="2672" spans="1:72">
      <c r="A2672" s="4" t="str">
        <f t="shared" si="4653"/>
        <v/>
      </c>
      <c r="B2672" s="4" t="str">
        <f t="shared" si="4654"/>
        <v>PCS</v>
      </c>
      <c r="C2672" s="4" t="str">
        <f t="shared" si="4655"/>
        <v/>
      </c>
      <c r="D2672" s="4" t="str">
        <f t="shared" si="4656"/>
        <v/>
      </c>
      <c r="E2672" s="4" t="str">
        <f t="shared" si="4657"/>
        <v/>
      </c>
      <c r="F2672" s="4" t="str">
        <f t="shared" si="4658"/>
        <v/>
      </c>
      <c r="G2672" s="4" t="str">
        <f t="shared" si="4659"/>
        <v/>
      </c>
      <c r="H2672" s="4" t="str">
        <f t="shared" si="4660"/>
        <v/>
      </c>
      <c r="I2672" s="4" t="str">
        <f t="shared" si="4661"/>
        <v/>
      </c>
      <c r="J2672" s="4" t="str">
        <f t="shared" si="4662"/>
        <v/>
      </c>
      <c r="K2672" s="4" t="str">
        <f t="shared" si="4663"/>
        <v/>
      </c>
      <c r="L2672" s="4" t="str">
        <f t="shared" si="4664"/>
        <v/>
      </c>
      <c r="M2672" s="4" t="str">
        <f t="shared" si="4665"/>
        <v/>
      </c>
      <c r="N2672" s="4" t="str">
        <f t="shared" si="4666"/>
        <v/>
      </c>
      <c r="O2672" s="4" t="str">
        <f t="shared" si="4667"/>
        <v/>
      </c>
      <c r="P2672" s="4" t="str">
        <f t="shared" si="4668"/>
        <v/>
      </c>
      <c r="Q2672" s="4" t="str">
        <f t="shared" si="4669"/>
        <v/>
      </c>
      <c r="R2672" s="4" t="str">
        <f t="shared" si="4670"/>
        <v/>
      </c>
      <c r="S2672" s="4" t="str">
        <f t="shared" si="4671"/>
        <v/>
      </c>
      <c r="T2672" s="4" t="str">
        <f t="shared" si="4672"/>
        <v/>
      </c>
      <c r="U2672" s="4" t="str">
        <f t="shared" si="4673"/>
        <v/>
      </c>
      <c r="V2672" s="4" t="str">
        <f t="shared" si="4674"/>
        <v/>
      </c>
      <c r="W2672" s="4" t="str">
        <f t="shared" si="4675"/>
        <v/>
      </c>
      <c r="X2672" s="4" t="str">
        <f t="shared" si="4676"/>
        <v/>
      </c>
      <c r="Y2672" s="4">
        <f t="shared" si="4677"/>
        <v>3</v>
      </c>
      <c r="Z2672" s="4" t="str">
        <f t="shared" si="4678"/>
        <v>-</v>
      </c>
      <c r="AA2672" s="4" t="str">
        <f t="shared" si="4679"/>
        <v/>
      </c>
      <c r="AB2672" s="4" t="str">
        <f t="shared" si="4680"/>
        <v/>
      </c>
      <c r="AC2672" s="4" t="str">
        <f t="shared" si="4681"/>
        <v/>
      </c>
      <c r="AD2672" s="4" t="str">
        <f t="shared" si="4682"/>
        <v/>
      </c>
      <c r="AE2672" s="4" t="str">
        <f t="shared" si="4683"/>
        <v/>
      </c>
      <c r="AF2672" s="4">
        <f t="shared" si="4684"/>
        <v>4</v>
      </c>
      <c r="AG2672" s="4">
        <f t="shared" si="4685"/>
        <v>25</v>
      </c>
      <c r="AH2672" s="4">
        <f t="shared" si="4686"/>
        <v>21</v>
      </c>
      <c r="AI2672" s="4" t="str">
        <f t="shared" si="4687"/>
        <v>1PCS</v>
      </c>
      <c r="AJ2672" s="4" t="str">
        <f t="shared" si="4688"/>
        <v>-1PCS</v>
      </c>
      <c r="AK2672" s="4" t="str" cm="1">
        <f t="array" ref="AK2672">LEFT(AR2672,SUM(LEN(AR2672)-LEN(SUBSTITUTE(AR2672,{"0";"1";"2";"3";"4";"5";"6";"7";"8";"9"},""))))</f>
        <v>1</v>
      </c>
      <c r="AL2672" s="4">
        <f t="shared" si="4692"/>
        <v>13</v>
      </c>
      <c r="AM2672" s="4" t="b">
        <f>LEFT(AR2672,1)=AK2672</f>
        <v>1</v>
      </c>
      <c r="AN2672" s="4" t="str">
        <f t="shared" si="4697"/>
        <v>PCS</v>
      </c>
      <c r="AO2672" s="4" t="b">
        <f t="shared" si="4693"/>
        <v>0</v>
      </c>
      <c r="AP2672" s="4" t="b">
        <f t="shared" si="4689"/>
        <v>0</v>
      </c>
      <c r="AQ2672" s="5" t="str">
        <f t="shared" si="4690"/>
        <v>SO KLIN LANTAI 310ML</v>
      </c>
      <c r="AR2672" s="4" t="str">
        <f t="shared" si="4691"/>
        <v>1PCS</v>
      </c>
      <c r="AS2672" t="s">
        <v>4779</v>
      </c>
      <c r="AT2672" s="1" t="s">
        <v>3685</v>
      </c>
      <c r="AU2672" s="4" t="str">
        <f t="shared" ca="1" si="4696"/>
        <v/>
      </c>
      <c r="AV2672">
        <v>5000</v>
      </c>
      <c r="AW2672">
        <v>5000</v>
      </c>
      <c r="AX2672">
        <v>4200</v>
      </c>
      <c r="AY2672" t="str">
        <f t="shared" si="4647"/>
        <v>8998866600521</v>
      </c>
      <c r="AZ2672" t="str">
        <f t="shared" si="4694"/>
        <v>SO KLIN LANTAI 310ML</v>
      </c>
      <c r="BA2672" t="s">
        <v>4301</v>
      </c>
      <c r="BB2672" t="s">
        <v>4301</v>
      </c>
      <c r="BC2672" s="9" t="str" cm="1">
        <f t="array" aca="1" ref="BC2672" ca="1">LEFT(AR2672,MATCH(FALSE,ISNUMBER(MID(AR2672,ROW(INDIRECT("1:"&amp;LEN(AR2672)+1)), 1) *1),0) -1)</f>
        <v>1</v>
      </c>
      <c r="BD2672" s="1"/>
      <c r="BF2672" s="21"/>
      <c r="BK2672" s="1"/>
      <c r="BM2672" s="1"/>
      <c r="BN2672" s="1"/>
      <c r="BR2672" s="22"/>
      <c r="BS2672">
        <v>0</v>
      </c>
      <c r="BT2672" s="1" t="s">
        <v>5103</v>
      </c>
    </row>
    <row r="2673" spans="1:72">
      <c r="A2673" s="4" t="str">
        <f t="shared" si="4653"/>
        <v/>
      </c>
      <c r="B2673" s="4" t="str">
        <f t="shared" si="4654"/>
        <v>PCS</v>
      </c>
      <c r="C2673" s="4" t="str">
        <f t="shared" si="4655"/>
        <v/>
      </c>
      <c r="D2673" s="4" t="str">
        <f t="shared" si="4656"/>
        <v/>
      </c>
      <c r="E2673" s="4" t="str">
        <f t="shared" si="4657"/>
        <v/>
      </c>
      <c r="F2673" s="4" t="str">
        <f t="shared" si="4658"/>
        <v/>
      </c>
      <c r="G2673" s="4" t="str">
        <f t="shared" si="4659"/>
        <v/>
      </c>
      <c r="H2673" s="4" t="str">
        <f t="shared" si="4660"/>
        <v/>
      </c>
      <c r="I2673" s="4" t="str">
        <f t="shared" si="4661"/>
        <v/>
      </c>
      <c r="J2673" s="4" t="str">
        <f t="shared" si="4662"/>
        <v/>
      </c>
      <c r="K2673" s="4" t="str">
        <f t="shared" si="4663"/>
        <v/>
      </c>
      <c r="L2673" s="4" t="str">
        <f t="shared" si="4664"/>
        <v/>
      </c>
      <c r="M2673" s="4" t="str">
        <f t="shared" si="4665"/>
        <v/>
      </c>
      <c r="N2673" s="4" t="str">
        <f t="shared" si="4666"/>
        <v/>
      </c>
      <c r="O2673" s="4" t="str">
        <f t="shared" si="4667"/>
        <v/>
      </c>
      <c r="P2673" s="4" t="str">
        <f t="shared" si="4668"/>
        <v/>
      </c>
      <c r="Q2673" s="4" t="str">
        <f t="shared" si="4669"/>
        <v/>
      </c>
      <c r="R2673" s="4" t="str">
        <f t="shared" si="4670"/>
        <v/>
      </c>
      <c r="S2673" s="4" t="str">
        <f t="shared" si="4671"/>
        <v/>
      </c>
      <c r="T2673" s="4" t="str">
        <f t="shared" si="4672"/>
        <v/>
      </c>
      <c r="U2673" s="4" t="str">
        <f t="shared" si="4673"/>
        <v/>
      </c>
      <c r="V2673" s="4" t="str">
        <f t="shared" si="4674"/>
        <v/>
      </c>
      <c r="W2673" s="4" t="str">
        <f t="shared" si="4675"/>
        <v/>
      </c>
      <c r="X2673" s="4" t="str">
        <f t="shared" si="4676"/>
        <v/>
      </c>
      <c r="Y2673" s="4">
        <f t="shared" si="4677"/>
        <v>3</v>
      </c>
      <c r="Z2673" s="4" t="str">
        <f t="shared" si="4678"/>
        <v>-</v>
      </c>
      <c r="AA2673" s="4" t="str">
        <f t="shared" si="4679"/>
        <v/>
      </c>
      <c r="AB2673" s="4" t="str">
        <f t="shared" si="4680"/>
        <v/>
      </c>
      <c r="AC2673" s="4" t="str">
        <f t="shared" si="4681"/>
        <v/>
      </c>
      <c r="AD2673" s="4" t="str">
        <f t="shared" si="4682"/>
        <v/>
      </c>
      <c r="AE2673" s="4" t="str">
        <f t="shared" si="4683"/>
        <v/>
      </c>
      <c r="AF2673" s="4">
        <f t="shared" si="4684"/>
        <v>4</v>
      </c>
      <c r="AG2673" s="4">
        <f t="shared" si="4685"/>
        <v>24</v>
      </c>
      <c r="AH2673" s="4">
        <f t="shared" si="4686"/>
        <v>20</v>
      </c>
      <c r="AI2673" s="4" t="str">
        <f t="shared" si="4687"/>
        <v>1PCS</v>
      </c>
      <c r="AJ2673" s="4" t="str">
        <f t="shared" si="4688"/>
        <v>-1PCS</v>
      </c>
      <c r="AK2673" s="4" t="str" cm="1">
        <f t="array" ref="AK2673">LEFT(AR2673,SUM(LEN(AR2673)-LEN(SUBSTITUTE(AR2673,{"0";"1";"2";"3";"4";"5";"6";"7";"8";"9"},""))))</f>
        <v>1</v>
      </c>
      <c r="AL2673" s="4">
        <f t="shared" si="4692"/>
        <v>13</v>
      </c>
      <c r="AM2673" s="4" t="b">
        <f>LEFT(AR2673,1)=AK2673</f>
        <v>1</v>
      </c>
      <c r="AN2673" s="4" t="str">
        <f t="shared" si="4697"/>
        <v>PCS</v>
      </c>
      <c r="AO2673" s="4" t="b">
        <f t="shared" si="4693"/>
        <v>0</v>
      </c>
      <c r="AP2673" s="4" t="b">
        <f t="shared" si="4689"/>
        <v>0</v>
      </c>
      <c r="AQ2673" s="5" t="str">
        <f t="shared" si="4690"/>
        <v>SO KLIN LANTAI 52ML</v>
      </c>
      <c r="AR2673" s="4" t="str">
        <f t="shared" si="4691"/>
        <v>1PCS</v>
      </c>
      <c r="AS2673" t="s">
        <v>4778</v>
      </c>
      <c r="AT2673" s="1" t="s">
        <v>3686</v>
      </c>
      <c r="AU2673" s="4" t="str">
        <f t="shared" ca="1" si="4696"/>
        <v/>
      </c>
      <c r="AV2673">
        <v>1000</v>
      </c>
      <c r="AW2673">
        <v>1000</v>
      </c>
      <c r="AX2673">
        <v>800</v>
      </c>
      <c r="AY2673" t="str">
        <f t="shared" si="4647"/>
        <v>8988966623083</v>
      </c>
      <c r="AZ2673" t="str">
        <f t="shared" si="4694"/>
        <v>SO KLIN LANTAI 52ML</v>
      </c>
      <c r="BA2673" t="s">
        <v>4301</v>
      </c>
      <c r="BB2673" t="s">
        <v>4301</v>
      </c>
      <c r="BC2673" s="9" t="str" cm="1">
        <f t="array" aca="1" ref="BC2673" ca="1">LEFT(AR2673,MATCH(FALSE,ISNUMBER(MID(AR2673,ROW(INDIRECT("1:"&amp;LEN(AR2673)+1)), 1) *1),0) -1)</f>
        <v>1</v>
      </c>
      <c r="BD2673" s="1"/>
      <c r="BF2673" s="21"/>
      <c r="BK2673" s="1"/>
      <c r="BM2673" s="1"/>
      <c r="BN2673" s="1"/>
      <c r="BR2673" s="22"/>
      <c r="BS2673">
        <v>0</v>
      </c>
      <c r="BT2673" s="1" t="s">
        <v>5103</v>
      </c>
    </row>
    <row r="2674" spans="1:72">
      <c r="A2674" s="4" t="str">
        <f t="shared" si="4653"/>
        <v/>
      </c>
      <c r="B2674" s="4" t="str">
        <f t="shared" si="4654"/>
        <v>PCS</v>
      </c>
      <c r="C2674" s="4" t="str">
        <f t="shared" si="4655"/>
        <v/>
      </c>
      <c r="D2674" s="4" t="str">
        <f t="shared" si="4656"/>
        <v/>
      </c>
      <c r="E2674" s="4" t="str">
        <f t="shared" si="4657"/>
        <v/>
      </c>
      <c r="F2674" s="4" t="str">
        <f t="shared" si="4658"/>
        <v>RTG</v>
      </c>
      <c r="G2674" s="4" t="str">
        <f t="shared" si="4659"/>
        <v/>
      </c>
      <c r="H2674" s="4" t="str">
        <f t="shared" si="4660"/>
        <v/>
      </c>
      <c r="I2674" s="4" t="str">
        <f t="shared" si="4661"/>
        <v/>
      </c>
      <c r="J2674" s="4" t="str">
        <f t="shared" si="4662"/>
        <v/>
      </c>
      <c r="K2674" s="4" t="str">
        <f t="shared" si="4663"/>
        <v/>
      </c>
      <c r="L2674" s="4" t="str">
        <f t="shared" si="4664"/>
        <v/>
      </c>
      <c r="M2674" s="4" t="str">
        <f t="shared" si="4665"/>
        <v/>
      </c>
      <c r="N2674" s="4" t="str">
        <f t="shared" si="4666"/>
        <v/>
      </c>
      <c r="O2674" s="4" t="str">
        <f t="shared" si="4667"/>
        <v/>
      </c>
      <c r="P2674" s="4" t="str">
        <f t="shared" si="4668"/>
        <v/>
      </c>
      <c r="Q2674" s="4" t="str">
        <f t="shared" si="4669"/>
        <v/>
      </c>
      <c r="R2674" s="4" t="str">
        <f t="shared" si="4670"/>
        <v/>
      </c>
      <c r="S2674" s="4" t="str">
        <f t="shared" si="4671"/>
        <v/>
      </c>
      <c r="T2674" s="4" t="str">
        <f t="shared" si="4672"/>
        <v/>
      </c>
      <c r="U2674" s="4" t="str">
        <f t="shared" si="4673"/>
        <v/>
      </c>
      <c r="V2674" s="4" t="str">
        <f t="shared" si="4674"/>
        <v/>
      </c>
      <c r="W2674" s="4" t="str">
        <f t="shared" si="4675"/>
        <v/>
      </c>
      <c r="X2674" s="4" t="str">
        <f t="shared" si="4676"/>
        <v/>
      </c>
      <c r="Y2674" s="4">
        <f t="shared" si="4677"/>
        <v>6</v>
      </c>
      <c r="Z2674" s="4" t="str">
        <f t="shared" si="4678"/>
        <v>-</v>
      </c>
      <c r="AA2674" s="4" t="str">
        <f t="shared" si="4679"/>
        <v>/</v>
      </c>
      <c r="AB2674" s="4" t="str">
        <f t="shared" si="4680"/>
        <v/>
      </c>
      <c r="AC2674" s="4" t="str">
        <f t="shared" si="4681"/>
        <v/>
      </c>
      <c r="AD2674" s="4" t="str">
        <f t="shared" si="4682"/>
        <v/>
      </c>
      <c r="AE2674" s="4" t="str">
        <f t="shared" si="4683"/>
        <v/>
      </c>
      <c r="AF2674" s="4">
        <f t="shared" si="4684"/>
        <v>9</v>
      </c>
      <c r="AG2674" s="4">
        <f t="shared" si="4685"/>
        <v>36</v>
      </c>
      <c r="AH2674" s="4">
        <f t="shared" si="4686"/>
        <v>27</v>
      </c>
      <c r="AI2674" s="4" t="str">
        <f t="shared" si="4687"/>
        <v>/RTG</v>
      </c>
      <c r="AJ2674" s="4" t="str">
        <f t="shared" si="4688"/>
        <v>S/RTG</v>
      </c>
      <c r="AK2674" s="4" t="str" cm="1">
        <f t="array" ref="AK2674">LEFT(AR2674,SUM(LEN(AR2674)-LEN(SUBSTITUTE(AR2674,{"0";"1";"2";"3";"4";"5";"6";"7";"8";"9"},""))))</f>
        <v>12</v>
      </c>
      <c r="AL2674" s="4">
        <f t="shared" si="4692"/>
        <v>13</v>
      </c>
      <c r="AM2674" s="4" t="b">
        <f>LEFT(AR2674,2)=AK2674</f>
        <v>1</v>
      </c>
      <c r="AN2674" s="4" t="str">
        <f t="shared" si="4697"/>
        <v>RTG</v>
      </c>
      <c r="AO2674" s="4" t="b">
        <f t="shared" si="4693"/>
        <v>0</v>
      </c>
      <c r="AP2674" s="4" t="b">
        <f t="shared" si="4689"/>
        <v>0</v>
      </c>
      <c r="AQ2674" s="5" t="str">
        <f t="shared" si="4690"/>
        <v>SO KLIN LANTAI APPLE PEONY</v>
      </c>
      <c r="AR2674" s="4" t="str">
        <f t="shared" si="4691"/>
        <v>12PCS/RTG</v>
      </c>
      <c r="AS2674" t="s">
        <v>4777</v>
      </c>
      <c r="AT2674" s="1" t="s">
        <v>3687</v>
      </c>
      <c r="AU2674" s="4" t="str">
        <f t="shared" ca="1" si="4696"/>
        <v/>
      </c>
      <c r="AV2674">
        <v>5000</v>
      </c>
      <c r="AW2674">
        <v>5000</v>
      </c>
      <c r="AX2674">
        <v>4320</v>
      </c>
      <c r="AY2674" t="str">
        <f t="shared" si="4647"/>
        <v>8998866603874</v>
      </c>
      <c r="AZ2674" t="str">
        <f t="shared" si="4694"/>
        <v>SO KLIN LANTAI APPLE PEONY</v>
      </c>
      <c r="BA2674" t="s">
        <v>4301</v>
      </c>
      <c r="BB2674" t="s">
        <v>4301</v>
      </c>
      <c r="BC2674" s="4" t="str" cm="1">
        <f t="array" aca="1" ref="BC2674" ca="1">LEFT(AR2674,MATCH(FALSE,ISNUMBER(MID(AR2674,ROW(INDIRECT("1:"&amp;LEN(AR2674)+1)), 1) *1),0) -1)</f>
        <v>12</v>
      </c>
      <c r="BD2674" s="1"/>
      <c r="BF2674" s="21"/>
      <c r="BK2674" s="1"/>
      <c r="BM2674" s="1"/>
      <c r="BN2674" s="1"/>
      <c r="BR2674" s="22"/>
      <c r="BS2674">
        <v>0</v>
      </c>
      <c r="BT2674" s="1" t="s">
        <v>5103</v>
      </c>
    </row>
    <row r="2675" spans="1:72">
      <c r="A2675" s="4" t="str">
        <f t="shared" si="4653"/>
        <v/>
      </c>
      <c r="B2675" s="4" t="str">
        <f t="shared" si="4654"/>
        <v>PCS</v>
      </c>
      <c r="C2675" s="4" t="str">
        <f t="shared" si="4655"/>
        <v/>
      </c>
      <c r="D2675" s="4" t="str">
        <f t="shared" si="4656"/>
        <v/>
      </c>
      <c r="E2675" s="4" t="str">
        <f t="shared" si="4657"/>
        <v/>
      </c>
      <c r="F2675" s="4" t="str">
        <f t="shared" si="4658"/>
        <v>RTG</v>
      </c>
      <c r="G2675" s="4" t="str">
        <f t="shared" si="4659"/>
        <v/>
      </c>
      <c r="H2675" s="4" t="str">
        <f t="shared" si="4660"/>
        <v/>
      </c>
      <c r="I2675" s="4" t="str">
        <f t="shared" si="4661"/>
        <v/>
      </c>
      <c r="J2675" s="4" t="str">
        <f t="shared" si="4662"/>
        <v/>
      </c>
      <c r="K2675" s="4" t="str">
        <f t="shared" si="4663"/>
        <v/>
      </c>
      <c r="L2675" s="4" t="str">
        <f t="shared" si="4664"/>
        <v/>
      </c>
      <c r="M2675" s="4" t="str">
        <f t="shared" si="4665"/>
        <v/>
      </c>
      <c r="N2675" s="4" t="str">
        <f t="shared" si="4666"/>
        <v/>
      </c>
      <c r="O2675" s="4" t="str">
        <f t="shared" si="4667"/>
        <v/>
      </c>
      <c r="P2675" s="4" t="str">
        <f t="shared" si="4668"/>
        <v/>
      </c>
      <c r="Q2675" s="4" t="str">
        <f t="shared" si="4669"/>
        <v/>
      </c>
      <c r="R2675" s="4" t="str">
        <f t="shared" si="4670"/>
        <v/>
      </c>
      <c r="S2675" s="4" t="str">
        <f t="shared" si="4671"/>
        <v/>
      </c>
      <c r="T2675" s="4" t="str">
        <f t="shared" si="4672"/>
        <v/>
      </c>
      <c r="U2675" s="4" t="str">
        <f t="shared" si="4673"/>
        <v/>
      </c>
      <c r="V2675" s="4" t="str">
        <f t="shared" si="4674"/>
        <v/>
      </c>
      <c r="W2675" s="4" t="str">
        <f t="shared" si="4675"/>
        <v/>
      </c>
      <c r="X2675" s="4" t="str">
        <f t="shared" si="4676"/>
        <v/>
      </c>
      <c r="Y2675" s="4">
        <f t="shared" si="4677"/>
        <v>6</v>
      </c>
      <c r="Z2675" s="4" t="str">
        <f t="shared" si="4678"/>
        <v>-</v>
      </c>
      <c r="AA2675" s="4" t="str">
        <f t="shared" si="4679"/>
        <v>/</v>
      </c>
      <c r="AB2675" s="4" t="str">
        <f t="shared" si="4680"/>
        <v/>
      </c>
      <c r="AC2675" s="4" t="str">
        <f t="shared" si="4681"/>
        <v/>
      </c>
      <c r="AD2675" s="4" t="str">
        <f t="shared" si="4682"/>
        <v/>
      </c>
      <c r="AE2675" s="4" t="str">
        <f t="shared" si="4683"/>
        <v/>
      </c>
      <c r="AF2675" s="4">
        <f t="shared" si="4684"/>
        <v>9</v>
      </c>
      <c r="AG2675" s="4">
        <f t="shared" si="4685"/>
        <v>37</v>
      </c>
      <c r="AH2675" s="4">
        <f t="shared" si="4686"/>
        <v>28</v>
      </c>
      <c r="AI2675" s="4" t="str">
        <f t="shared" si="4687"/>
        <v>/RTG</v>
      </c>
      <c r="AJ2675" s="4" t="str">
        <f t="shared" si="4688"/>
        <v>S/RTG</v>
      </c>
      <c r="AK2675" s="4" t="str" cm="1">
        <f t="array" ref="AK2675">LEFT(AR2675,SUM(LEN(AR2675)-LEN(SUBSTITUTE(AR2675,{"0";"1";"2";"3";"4";"5";"6";"7";"8";"9"},""))))</f>
        <v>12</v>
      </c>
      <c r="AL2675" s="4">
        <f t="shared" si="4692"/>
        <v>13</v>
      </c>
      <c r="AM2675" s="4" t="b">
        <f>LEFT(AR2675,2)=AK2675</f>
        <v>1</v>
      </c>
      <c r="AN2675" s="4" t="str">
        <f t="shared" si="4697"/>
        <v>RTG</v>
      </c>
      <c r="AO2675" s="4" t="b">
        <f t="shared" si="4693"/>
        <v>0</v>
      </c>
      <c r="AP2675" s="4" t="b">
        <f t="shared" si="4689"/>
        <v>0</v>
      </c>
      <c r="AQ2675" s="5" t="str">
        <f t="shared" si="4690"/>
        <v>SO KLIN LANTAI CITRUS LEMON</v>
      </c>
      <c r="AR2675" s="4" t="str">
        <f t="shared" si="4691"/>
        <v>12PCS/RTG</v>
      </c>
      <c r="AS2675" t="s">
        <v>4776</v>
      </c>
      <c r="AT2675" s="1" t="s">
        <v>3688</v>
      </c>
      <c r="AU2675" s="4" t="str">
        <f t="shared" ca="1" si="4696"/>
        <v/>
      </c>
      <c r="AV2675">
        <v>5000</v>
      </c>
      <c r="AW2675">
        <v>5000</v>
      </c>
      <c r="AX2675">
        <v>4320</v>
      </c>
      <c r="AY2675" t="str">
        <f t="shared" si="4647"/>
        <v>8998866603850</v>
      </c>
      <c r="AZ2675" t="str">
        <f t="shared" si="4694"/>
        <v>SO KLIN LANTAI CITRUS LEMON</v>
      </c>
      <c r="BA2675" t="s">
        <v>4301</v>
      </c>
      <c r="BB2675" t="s">
        <v>4301</v>
      </c>
      <c r="BC2675" s="4" t="str" cm="1">
        <f t="array" aca="1" ref="BC2675" ca="1">LEFT(AR2675,MATCH(FALSE,ISNUMBER(MID(AR2675,ROW(INDIRECT("1:"&amp;LEN(AR2675)+1)), 1) *1),0) -1)</f>
        <v>12</v>
      </c>
      <c r="BD2675" s="1"/>
      <c r="BF2675" s="21"/>
      <c r="BK2675" s="1"/>
      <c r="BM2675" s="1"/>
      <c r="BN2675" s="1"/>
      <c r="BR2675" s="22"/>
      <c r="BS2675">
        <v>0</v>
      </c>
      <c r="BT2675" s="1" t="s">
        <v>5103</v>
      </c>
    </row>
    <row r="2676" spans="1:72">
      <c r="A2676" s="4" t="str">
        <f t="shared" si="4653"/>
        <v/>
      </c>
      <c r="B2676" s="4" t="str">
        <f t="shared" si="4654"/>
        <v>PCS</v>
      </c>
      <c r="C2676" s="4" t="str">
        <f t="shared" si="4655"/>
        <v/>
      </c>
      <c r="D2676" s="4" t="str">
        <f t="shared" si="4656"/>
        <v/>
      </c>
      <c r="E2676" s="4" t="str">
        <f t="shared" si="4657"/>
        <v/>
      </c>
      <c r="F2676" s="4" t="str">
        <f t="shared" si="4658"/>
        <v/>
      </c>
      <c r="G2676" s="4" t="str">
        <f t="shared" si="4659"/>
        <v/>
      </c>
      <c r="H2676" s="4" t="str">
        <f t="shared" si="4660"/>
        <v/>
      </c>
      <c r="I2676" s="4" t="str">
        <f t="shared" si="4661"/>
        <v/>
      </c>
      <c r="J2676" s="4" t="str">
        <f t="shared" si="4662"/>
        <v/>
      </c>
      <c r="K2676" s="4" t="str">
        <f t="shared" si="4663"/>
        <v/>
      </c>
      <c r="L2676" s="4" t="str">
        <f t="shared" si="4664"/>
        <v/>
      </c>
      <c r="M2676" s="4" t="str">
        <f t="shared" si="4665"/>
        <v/>
      </c>
      <c r="N2676" s="4" t="str">
        <f t="shared" si="4666"/>
        <v/>
      </c>
      <c r="O2676" s="4" t="str">
        <f t="shared" si="4667"/>
        <v/>
      </c>
      <c r="P2676" s="4" t="str">
        <f t="shared" si="4668"/>
        <v/>
      </c>
      <c r="Q2676" s="4" t="str">
        <f t="shared" si="4669"/>
        <v/>
      </c>
      <c r="R2676" s="4" t="str">
        <f t="shared" si="4670"/>
        <v/>
      </c>
      <c r="S2676" s="4" t="str">
        <f t="shared" si="4671"/>
        <v/>
      </c>
      <c r="T2676" s="4" t="str">
        <f t="shared" si="4672"/>
        <v/>
      </c>
      <c r="U2676" s="4" t="str">
        <f t="shared" si="4673"/>
        <v/>
      </c>
      <c r="V2676" s="4" t="str">
        <f t="shared" si="4674"/>
        <v/>
      </c>
      <c r="W2676" s="4" t="str">
        <f t="shared" si="4675"/>
        <v/>
      </c>
      <c r="X2676" s="4" t="str">
        <f t="shared" si="4676"/>
        <v/>
      </c>
      <c r="Y2676" s="4">
        <f t="shared" si="4677"/>
        <v>3</v>
      </c>
      <c r="Z2676" s="4" t="str">
        <f t="shared" si="4678"/>
        <v>-</v>
      </c>
      <c r="AA2676" s="4" t="str">
        <f t="shared" si="4679"/>
        <v/>
      </c>
      <c r="AB2676" s="4" t="str">
        <f t="shared" si="4680"/>
        <v/>
      </c>
      <c r="AC2676" s="4" t="str">
        <f t="shared" si="4681"/>
        <v/>
      </c>
      <c r="AD2676" s="4" t="str">
        <f t="shared" si="4682"/>
        <v/>
      </c>
      <c r="AE2676" s="4" t="str">
        <f t="shared" si="4683"/>
        <v/>
      </c>
      <c r="AF2676" s="4">
        <f t="shared" si="4684"/>
        <v>4</v>
      </c>
      <c r="AG2676" s="4">
        <f t="shared" si="4685"/>
        <v>32</v>
      </c>
      <c r="AH2676" s="4">
        <f t="shared" si="4686"/>
        <v>28</v>
      </c>
      <c r="AI2676" s="4" t="str">
        <f t="shared" si="4687"/>
        <v>1PCS</v>
      </c>
      <c r="AJ2676" s="4" t="str">
        <f t="shared" si="4688"/>
        <v>-1PCS</v>
      </c>
      <c r="AK2676" s="4" t="str" cm="1">
        <f t="array" ref="AK2676">LEFT(AR2676,SUM(LEN(AR2676)-LEN(SUBSTITUTE(AR2676,{"0";"1";"2";"3";"4";"5";"6";"7";"8";"9"},""))))</f>
        <v>1</v>
      </c>
      <c r="AL2676" s="4">
        <f t="shared" si="4692"/>
        <v>13</v>
      </c>
      <c r="AM2676" s="4" t="b">
        <f>LEFT(AR2676,1)=AK2676</f>
        <v>1</v>
      </c>
      <c r="AN2676" s="4" t="str">
        <f t="shared" si="4697"/>
        <v>PCS</v>
      </c>
      <c r="AO2676" s="4" t="b">
        <f t="shared" si="4693"/>
        <v>0</v>
      </c>
      <c r="AP2676" s="4" t="b">
        <f t="shared" si="4689"/>
        <v>0</v>
      </c>
      <c r="AQ2676" s="5" t="str">
        <f t="shared" si="4690"/>
        <v>SO KLIN LANTAI FRUITY 310ML</v>
      </c>
      <c r="AR2676" s="4" t="str">
        <f t="shared" si="4691"/>
        <v>1PCS</v>
      </c>
      <c r="AS2676" t="s">
        <v>4636</v>
      </c>
      <c r="AT2676" s="1" t="s">
        <v>3689</v>
      </c>
      <c r="AU2676" s="4" t="str">
        <f t="shared" ca="1" si="4696"/>
        <v/>
      </c>
      <c r="AV2676">
        <v>5000</v>
      </c>
      <c r="AW2676">
        <v>5000</v>
      </c>
      <c r="AX2676">
        <v>4200</v>
      </c>
      <c r="AY2676" t="str">
        <f t="shared" si="4647"/>
        <v>8998866600569</v>
      </c>
      <c r="AZ2676" t="str">
        <f t="shared" si="4694"/>
        <v>SO KLIN LANTAI FRUITY 310ML</v>
      </c>
      <c r="BA2676" t="s">
        <v>4301</v>
      </c>
      <c r="BB2676" t="s">
        <v>4301</v>
      </c>
      <c r="BC2676" s="9" t="str" cm="1">
        <f t="array" aca="1" ref="BC2676" ca="1">LEFT(AR2676,MATCH(FALSE,ISNUMBER(MID(AR2676,ROW(INDIRECT("1:"&amp;LEN(AR2676)+1)), 1) *1),0) -1)</f>
        <v>1</v>
      </c>
      <c r="BD2676" s="1"/>
      <c r="BF2676" s="21"/>
      <c r="BK2676" s="1"/>
      <c r="BM2676" s="1"/>
      <c r="BN2676" s="1"/>
      <c r="BR2676" s="22"/>
      <c r="BS2676">
        <v>0</v>
      </c>
      <c r="BT2676" s="1" t="s">
        <v>5103</v>
      </c>
    </row>
    <row r="2677" spans="1:72">
      <c r="A2677" s="4" t="str">
        <f t="shared" si="4653"/>
        <v/>
      </c>
      <c r="B2677" s="4" t="str">
        <f t="shared" si="4654"/>
        <v>PCS</v>
      </c>
      <c r="C2677" s="4" t="str">
        <f t="shared" si="4655"/>
        <v/>
      </c>
      <c r="D2677" s="4" t="str">
        <f t="shared" si="4656"/>
        <v/>
      </c>
      <c r="E2677" s="4" t="str">
        <f t="shared" si="4657"/>
        <v/>
      </c>
      <c r="F2677" s="4" t="str">
        <f t="shared" si="4658"/>
        <v>RTG</v>
      </c>
      <c r="G2677" s="4" t="str">
        <f t="shared" si="4659"/>
        <v/>
      </c>
      <c r="H2677" s="4" t="str">
        <f t="shared" si="4660"/>
        <v/>
      </c>
      <c r="I2677" s="4" t="str">
        <f t="shared" si="4661"/>
        <v/>
      </c>
      <c r="J2677" s="4" t="str">
        <f t="shared" si="4662"/>
        <v/>
      </c>
      <c r="K2677" s="4" t="str">
        <f t="shared" si="4663"/>
        <v/>
      </c>
      <c r="L2677" s="4" t="str">
        <f t="shared" si="4664"/>
        <v/>
      </c>
      <c r="M2677" s="4" t="str">
        <f t="shared" si="4665"/>
        <v/>
      </c>
      <c r="N2677" s="4" t="str">
        <f t="shared" si="4666"/>
        <v/>
      </c>
      <c r="O2677" s="4" t="str">
        <f t="shared" si="4667"/>
        <v/>
      </c>
      <c r="P2677" s="4" t="str">
        <f t="shared" si="4668"/>
        <v/>
      </c>
      <c r="Q2677" s="4" t="str">
        <f t="shared" si="4669"/>
        <v/>
      </c>
      <c r="R2677" s="4" t="str">
        <f t="shared" si="4670"/>
        <v/>
      </c>
      <c r="S2677" s="4" t="str">
        <f t="shared" si="4671"/>
        <v/>
      </c>
      <c r="T2677" s="4" t="str">
        <f t="shared" si="4672"/>
        <v/>
      </c>
      <c r="U2677" s="4" t="str">
        <f t="shared" si="4673"/>
        <v/>
      </c>
      <c r="V2677" s="4" t="str">
        <f t="shared" si="4674"/>
        <v/>
      </c>
      <c r="W2677" s="4" t="str">
        <f t="shared" si="4675"/>
        <v/>
      </c>
      <c r="X2677" s="4" t="str">
        <f t="shared" si="4676"/>
        <v/>
      </c>
      <c r="Y2677" s="4">
        <f t="shared" si="4677"/>
        <v>6</v>
      </c>
      <c r="Z2677" s="4" t="str">
        <f t="shared" si="4678"/>
        <v>-</v>
      </c>
      <c r="AA2677" s="4" t="str">
        <f t="shared" si="4679"/>
        <v>/</v>
      </c>
      <c r="AB2677" s="4" t="str">
        <f t="shared" si="4680"/>
        <v/>
      </c>
      <c r="AC2677" s="4" t="str">
        <f t="shared" si="4681"/>
        <v/>
      </c>
      <c r="AD2677" s="4" t="str">
        <f t="shared" si="4682"/>
        <v/>
      </c>
      <c r="AE2677" s="4" t="str">
        <f t="shared" si="4683"/>
        <v/>
      </c>
      <c r="AF2677" s="4">
        <f t="shared" si="4684"/>
        <v>9</v>
      </c>
      <c r="AG2677" s="4">
        <f t="shared" si="4685"/>
        <v>37</v>
      </c>
      <c r="AH2677" s="4">
        <f t="shared" si="4686"/>
        <v>28</v>
      </c>
      <c r="AI2677" s="4" t="str">
        <f t="shared" si="4687"/>
        <v>/RTG</v>
      </c>
      <c r="AJ2677" s="4" t="str">
        <f t="shared" si="4688"/>
        <v>S/RTG</v>
      </c>
      <c r="AK2677" s="4" t="str" cm="1">
        <f t="array" ref="AK2677">LEFT(AR2677,SUM(LEN(AR2677)-LEN(SUBSTITUTE(AR2677,{"0";"1";"2";"3";"4";"5";"6";"7";"8";"9"},""))))</f>
        <v>12</v>
      </c>
      <c r="AL2677" s="4">
        <f t="shared" si="4692"/>
        <v>13</v>
      </c>
      <c r="AM2677" s="4" t="b">
        <f>LEFT(AR2677,2)=AK2677</f>
        <v>1</v>
      </c>
      <c r="AN2677" s="4" t="str">
        <f t="shared" si="4697"/>
        <v>RTG</v>
      </c>
      <c r="AO2677" s="4" t="b">
        <f t="shared" si="4693"/>
        <v>0</v>
      </c>
      <c r="AP2677" s="4" t="b">
        <f t="shared" si="4689"/>
        <v>0</v>
      </c>
      <c r="AQ2677" s="5" t="str">
        <f t="shared" si="4690"/>
        <v>SO KLIN LANTAI ROSE BOUQUET</v>
      </c>
      <c r="AR2677" s="4" t="str">
        <f t="shared" si="4691"/>
        <v>12PCS/RTG</v>
      </c>
      <c r="AS2677" t="s">
        <v>4775</v>
      </c>
      <c r="AT2677" s="1" t="s">
        <v>3690</v>
      </c>
      <c r="AU2677" s="4" t="str">
        <f t="shared" ca="1" si="4696"/>
        <v/>
      </c>
      <c r="AV2677">
        <v>5000</v>
      </c>
      <c r="AW2677">
        <v>5000</v>
      </c>
      <c r="AX2677">
        <v>4320</v>
      </c>
      <c r="AY2677" t="str">
        <f t="shared" si="4647"/>
        <v>8998866603881</v>
      </c>
      <c r="AZ2677" t="str">
        <f t="shared" si="4694"/>
        <v>SO KLIN LANTAI ROSE BOUQUET</v>
      </c>
      <c r="BA2677" t="s">
        <v>4301</v>
      </c>
      <c r="BB2677" t="s">
        <v>4301</v>
      </c>
      <c r="BC2677" s="4" t="str" cm="1">
        <f t="array" aca="1" ref="BC2677" ca="1">LEFT(AR2677,MATCH(FALSE,ISNUMBER(MID(AR2677,ROW(INDIRECT("1:"&amp;LEN(AR2677)+1)), 1) *1),0) -1)</f>
        <v>12</v>
      </c>
      <c r="BD2677" s="1"/>
      <c r="BF2677" s="21"/>
      <c r="BK2677" s="1"/>
      <c r="BM2677" s="1"/>
      <c r="BN2677" s="1"/>
      <c r="BR2677" s="22"/>
      <c r="BS2677">
        <v>0</v>
      </c>
      <c r="BT2677" s="1" t="s">
        <v>5103</v>
      </c>
    </row>
    <row r="2678" spans="1:72">
      <c r="A2678" s="4" t="str">
        <f t="shared" si="4653"/>
        <v/>
      </c>
      <c r="B2678" s="4" t="str">
        <f t="shared" si="4654"/>
        <v>PCS</v>
      </c>
      <c r="C2678" s="4" t="str">
        <f t="shared" si="4655"/>
        <v/>
      </c>
      <c r="D2678" s="4" t="str">
        <f t="shared" si="4656"/>
        <v/>
      </c>
      <c r="E2678" s="4" t="str">
        <f t="shared" si="4657"/>
        <v/>
      </c>
      <c r="F2678" s="4" t="str">
        <f t="shared" si="4658"/>
        <v/>
      </c>
      <c r="G2678" s="4" t="str">
        <f t="shared" si="4659"/>
        <v/>
      </c>
      <c r="H2678" s="4" t="str">
        <f t="shared" si="4660"/>
        <v/>
      </c>
      <c r="I2678" s="4" t="str">
        <f t="shared" si="4661"/>
        <v/>
      </c>
      <c r="J2678" s="4" t="str">
        <f t="shared" si="4662"/>
        <v/>
      </c>
      <c r="K2678" s="4" t="str">
        <f t="shared" si="4663"/>
        <v/>
      </c>
      <c r="L2678" s="4" t="str">
        <f t="shared" si="4664"/>
        <v/>
      </c>
      <c r="M2678" s="4" t="str">
        <f t="shared" si="4665"/>
        <v/>
      </c>
      <c r="N2678" s="4" t="str">
        <f t="shared" si="4666"/>
        <v/>
      </c>
      <c r="O2678" s="4" t="str">
        <f t="shared" si="4667"/>
        <v/>
      </c>
      <c r="P2678" s="4" t="str">
        <f t="shared" si="4668"/>
        <v/>
      </c>
      <c r="Q2678" s="4" t="str">
        <f t="shared" si="4669"/>
        <v/>
      </c>
      <c r="R2678" s="4" t="str">
        <f t="shared" si="4670"/>
        <v/>
      </c>
      <c r="S2678" s="4" t="str">
        <f t="shared" si="4671"/>
        <v/>
      </c>
      <c r="T2678" s="4" t="str">
        <f t="shared" si="4672"/>
        <v/>
      </c>
      <c r="U2678" s="4" t="str">
        <f t="shared" si="4673"/>
        <v/>
      </c>
      <c r="V2678" s="4" t="str">
        <f t="shared" si="4674"/>
        <v/>
      </c>
      <c r="W2678" s="4" t="str">
        <f t="shared" si="4675"/>
        <v/>
      </c>
      <c r="X2678" s="4" t="str">
        <f t="shared" si="4676"/>
        <v/>
      </c>
      <c r="Y2678" s="4">
        <f t="shared" si="4677"/>
        <v>3</v>
      </c>
      <c r="Z2678" s="4" t="str">
        <f t="shared" si="4678"/>
        <v>-</v>
      </c>
      <c r="AA2678" s="4" t="str">
        <f t="shared" si="4679"/>
        <v/>
      </c>
      <c r="AB2678" s="4" t="str">
        <f t="shared" si="4680"/>
        <v/>
      </c>
      <c r="AC2678" s="4" t="str">
        <f t="shared" si="4681"/>
        <v/>
      </c>
      <c r="AD2678" s="4" t="str">
        <f t="shared" si="4682"/>
        <v/>
      </c>
      <c r="AE2678" s="4" t="str">
        <f t="shared" si="4683"/>
        <v/>
      </c>
      <c r="AF2678" s="4">
        <f t="shared" si="4684"/>
        <v>4</v>
      </c>
      <c r="AG2678" s="4">
        <f t="shared" si="4685"/>
        <v>38</v>
      </c>
      <c r="AH2678" s="4">
        <f t="shared" si="4686"/>
        <v>34</v>
      </c>
      <c r="AI2678" s="4" t="str">
        <f t="shared" si="4687"/>
        <v>1PCS</v>
      </c>
      <c r="AJ2678" s="4" t="str">
        <f t="shared" si="4688"/>
        <v>-1PCS</v>
      </c>
      <c r="AK2678" s="4" t="str" cm="1">
        <f t="array" ref="AK2678">LEFT(AR2678,SUM(LEN(AR2678)-LEN(SUBSTITUTE(AR2678,{"0";"1";"2";"3";"4";"5";"6";"7";"8";"9"},""))))</f>
        <v>1</v>
      </c>
      <c r="AL2678" s="4">
        <f t="shared" si="4692"/>
        <v>13</v>
      </c>
      <c r="AM2678" s="4" t="b">
        <f t="shared" ref="AM2678:AM2690" si="4698">LEFT(AR2678,1)=AK2678</f>
        <v>1</v>
      </c>
      <c r="AN2678" s="4" t="str">
        <f t="shared" si="4697"/>
        <v>PCS</v>
      </c>
      <c r="AO2678" s="4" t="b">
        <f t="shared" si="4693"/>
        <v>0</v>
      </c>
      <c r="AP2678" s="4" t="b">
        <f t="shared" si="4689"/>
        <v>0</v>
      </c>
      <c r="AQ2678" s="5" t="str">
        <f t="shared" si="4690"/>
        <v>SO KLIN LANTAI ROSE BOUQUET 310ML</v>
      </c>
      <c r="AR2678" s="4" t="str">
        <f t="shared" si="4691"/>
        <v>1PCS</v>
      </c>
      <c r="AS2678" t="s">
        <v>4774</v>
      </c>
      <c r="AT2678" s="1" t="s">
        <v>3691</v>
      </c>
      <c r="AU2678" s="4" t="str">
        <f t="shared" ca="1" si="4696"/>
        <v/>
      </c>
      <c r="AV2678">
        <v>5000</v>
      </c>
      <c r="AW2678">
        <v>5000</v>
      </c>
      <c r="AX2678">
        <v>4200</v>
      </c>
      <c r="AY2678" t="str">
        <f t="shared" si="4647"/>
        <v>8998866600538</v>
      </c>
      <c r="AZ2678" t="str">
        <f t="shared" si="4694"/>
        <v>SO KLIN LANTAI ROSE BOUQUET 310ML</v>
      </c>
      <c r="BA2678" t="s">
        <v>4301</v>
      </c>
      <c r="BB2678" t="s">
        <v>4301</v>
      </c>
      <c r="BC2678" s="9" t="str" cm="1">
        <f t="array" aca="1" ref="BC2678" ca="1">LEFT(AR2678,MATCH(FALSE,ISNUMBER(MID(AR2678,ROW(INDIRECT("1:"&amp;LEN(AR2678)+1)), 1) *1),0) -1)</f>
        <v>1</v>
      </c>
      <c r="BD2678" s="1"/>
      <c r="BF2678" s="21"/>
      <c r="BK2678" s="1"/>
      <c r="BM2678" s="1"/>
      <c r="BN2678" s="1"/>
      <c r="BR2678" s="22"/>
      <c r="BS2678">
        <v>0</v>
      </c>
      <c r="BT2678" s="1" t="s">
        <v>5103</v>
      </c>
    </row>
    <row r="2679" spans="1:72">
      <c r="A2679" s="4" t="str">
        <f t="shared" si="4653"/>
        <v/>
      </c>
      <c r="B2679" s="4" t="str">
        <f t="shared" si="4654"/>
        <v/>
      </c>
      <c r="C2679" s="4" t="str">
        <f t="shared" si="4655"/>
        <v/>
      </c>
      <c r="D2679" s="4" t="str">
        <f t="shared" si="4656"/>
        <v/>
      </c>
      <c r="E2679" s="4" t="str">
        <f t="shared" si="4657"/>
        <v/>
      </c>
      <c r="F2679" s="4" t="str">
        <f t="shared" si="4658"/>
        <v>RTG</v>
      </c>
      <c r="G2679" s="4" t="str">
        <f t="shared" si="4659"/>
        <v/>
      </c>
      <c r="H2679" s="4" t="str">
        <f t="shared" si="4660"/>
        <v/>
      </c>
      <c r="I2679" s="4" t="str">
        <f t="shared" si="4661"/>
        <v/>
      </c>
      <c r="J2679" s="4" t="str">
        <f t="shared" si="4662"/>
        <v/>
      </c>
      <c r="K2679" s="4" t="str">
        <f t="shared" si="4663"/>
        <v/>
      </c>
      <c r="L2679" s="4" t="str">
        <f t="shared" si="4664"/>
        <v/>
      </c>
      <c r="M2679" s="4" t="str">
        <f t="shared" si="4665"/>
        <v/>
      </c>
      <c r="N2679" s="4" t="str">
        <f t="shared" si="4666"/>
        <v/>
      </c>
      <c r="O2679" s="4" t="str">
        <f t="shared" si="4667"/>
        <v/>
      </c>
      <c r="P2679" s="4" t="str">
        <f t="shared" si="4668"/>
        <v/>
      </c>
      <c r="Q2679" s="4" t="str">
        <f t="shared" si="4669"/>
        <v/>
      </c>
      <c r="R2679" s="4" t="str">
        <f t="shared" si="4670"/>
        <v/>
      </c>
      <c r="S2679" s="4" t="str">
        <f t="shared" si="4671"/>
        <v/>
      </c>
      <c r="T2679" s="4" t="str">
        <f t="shared" si="4672"/>
        <v/>
      </c>
      <c r="U2679" s="4" t="str">
        <f t="shared" si="4673"/>
        <v/>
      </c>
      <c r="V2679" s="4" t="str">
        <f t="shared" si="4674"/>
        <v/>
      </c>
      <c r="W2679" s="4" t="str">
        <f t="shared" si="4675"/>
        <v/>
      </c>
      <c r="X2679" s="4" t="str">
        <f t="shared" si="4676"/>
        <v/>
      </c>
      <c r="Y2679" s="4">
        <f t="shared" si="4677"/>
        <v>3</v>
      </c>
      <c r="Z2679" s="4" t="str">
        <f t="shared" si="4678"/>
        <v>-</v>
      </c>
      <c r="AA2679" s="4" t="str">
        <f t="shared" si="4679"/>
        <v/>
      </c>
      <c r="AB2679" s="4" t="str">
        <f t="shared" si="4680"/>
        <v/>
      </c>
      <c r="AC2679" s="4" t="str">
        <f t="shared" si="4681"/>
        <v/>
      </c>
      <c r="AD2679" s="4" t="str">
        <f t="shared" si="4682"/>
        <v/>
      </c>
      <c r="AE2679" s="4" t="str">
        <f t="shared" si="4683"/>
        <v/>
      </c>
      <c r="AF2679" s="4">
        <f t="shared" si="4684"/>
        <v>4</v>
      </c>
      <c r="AG2679" s="4">
        <f t="shared" si="4685"/>
        <v>31</v>
      </c>
      <c r="AH2679" s="4">
        <f t="shared" si="4686"/>
        <v>27</v>
      </c>
      <c r="AI2679" s="4" t="str">
        <f t="shared" si="4687"/>
        <v>1RTG</v>
      </c>
      <c r="AJ2679" s="4" t="str">
        <f t="shared" si="4688"/>
        <v>-1RTG</v>
      </c>
      <c r="AK2679" s="4" t="str" cm="1">
        <f t="array" ref="AK2679">LEFT(AR2679,SUM(LEN(AR2679)-LEN(SUBSTITUTE(AR2679,{"0";"1";"2";"3";"4";"5";"6";"7";"8";"9"},""))))</f>
        <v>1</v>
      </c>
      <c r="AL2679" s="4">
        <f t="shared" si="4692"/>
        <v>13</v>
      </c>
      <c r="AM2679" s="4" t="b">
        <f t="shared" si="4698"/>
        <v>1</v>
      </c>
      <c r="AN2679" s="4" t="str">
        <f t="shared" si="4697"/>
        <v>RTG</v>
      </c>
      <c r="AO2679" s="4" t="b">
        <f t="shared" si="4693"/>
        <v>0</v>
      </c>
      <c r="AP2679" s="4" t="b">
        <f t="shared" si="4689"/>
        <v>0</v>
      </c>
      <c r="AQ2679" s="5" t="str">
        <f t="shared" si="4690"/>
        <v>SO KLIN SOFTENER FINE 14ML</v>
      </c>
      <c r="AR2679" s="4" t="str">
        <f t="shared" si="4691"/>
        <v>1RTG</v>
      </c>
      <c r="AS2679" t="s">
        <v>4525</v>
      </c>
      <c r="AT2679" s="1" t="s">
        <v>3692</v>
      </c>
      <c r="AU2679" s="4" t="str">
        <f t="shared" ca="1" si="4696"/>
        <v/>
      </c>
      <c r="AV2679">
        <v>5000</v>
      </c>
      <c r="AW2679">
        <v>5000</v>
      </c>
      <c r="AX2679">
        <v>4560</v>
      </c>
      <c r="AY2679" t="str">
        <f t="shared" si="4647"/>
        <v>8998866613569</v>
      </c>
      <c r="AZ2679" t="str">
        <f t="shared" si="4694"/>
        <v>SO KLIN SOFTENER FINE 14ML</v>
      </c>
      <c r="BA2679" t="s">
        <v>4301</v>
      </c>
      <c r="BB2679" t="s">
        <v>4301</v>
      </c>
      <c r="BC2679" s="9" t="str" cm="1">
        <f t="array" aca="1" ref="BC2679" ca="1">LEFT(AR2679,MATCH(FALSE,ISNUMBER(MID(AR2679,ROW(INDIRECT("1:"&amp;LEN(AR2679)+1)), 1) *1),0) -1)</f>
        <v>1</v>
      </c>
      <c r="BD2679" s="1"/>
      <c r="BF2679" s="21"/>
      <c r="BK2679" s="1"/>
      <c r="BM2679" s="1"/>
      <c r="BN2679" s="1"/>
      <c r="BR2679" s="22"/>
      <c r="BS2679">
        <v>0</v>
      </c>
      <c r="BT2679" s="1" t="s">
        <v>5103</v>
      </c>
    </row>
    <row r="2680" spans="1:72">
      <c r="A2680" s="4" t="str">
        <f t="shared" si="4653"/>
        <v/>
      </c>
      <c r="B2680" s="4" t="str">
        <f t="shared" si="4654"/>
        <v/>
      </c>
      <c r="C2680" s="4" t="str">
        <f t="shared" si="4655"/>
        <v/>
      </c>
      <c r="D2680" s="4" t="str">
        <f t="shared" si="4656"/>
        <v/>
      </c>
      <c r="E2680" s="4" t="str">
        <f t="shared" si="4657"/>
        <v/>
      </c>
      <c r="F2680" s="4" t="str">
        <f t="shared" si="4658"/>
        <v>RTG</v>
      </c>
      <c r="G2680" s="4" t="str">
        <f t="shared" si="4659"/>
        <v/>
      </c>
      <c r="H2680" s="4" t="str">
        <f t="shared" si="4660"/>
        <v/>
      </c>
      <c r="I2680" s="4" t="str">
        <f t="shared" si="4661"/>
        <v/>
      </c>
      <c r="J2680" s="4" t="str">
        <f t="shared" si="4662"/>
        <v/>
      </c>
      <c r="K2680" s="4" t="str">
        <f t="shared" si="4663"/>
        <v/>
      </c>
      <c r="L2680" s="4" t="str">
        <f t="shared" si="4664"/>
        <v/>
      </c>
      <c r="M2680" s="4" t="str">
        <f t="shared" si="4665"/>
        <v/>
      </c>
      <c r="N2680" s="4" t="str">
        <f t="shared" si="4666"/>
        <v/>
      </c>
      <c r="O2680" s="4" t="str">
        <f t="shared" si="4667"/>
        <v/>
      </c>
      <c r="P2680" s="4" t="str">
        <f t="shared" si="4668"/>
        <v/>
      </c>
      <c r="Q2680" s="4" t="str">
        <f t="shared" si="4669"/>
        <v/>
      </c>
      <c r="R2680" s="4" t="str">
        <f t="shared" si="4670"/>
        <v/>
      </c>
      <c r="S2680" s="4" t="str">
        <f t="shared" si="4671"/>
        <v/>
      </c>
      <c r="T2680" s="4" t="str">
        <f t="shared" si="4672"/>
        <v/>
      </c>
      <c r="U2680" s="4" t="str">
        <f t="shared" si="4673"/>
        <v/>
      </c>
      <c r="V2680" s="4" t="str">
        <f t="shared" si="4674"/>
        <v/>
      </c>
      <c r="W2680" s="4" t="str">
        <f t="shared" si="4675"/>
        <v/>
      </c>
      <c r="X2680" s="4" t="str">
        <f t="shared" si="4676"/>
        <v/>
      </c>
      <c r="Y2680" s="4">
        <f t="shared" si="4677"/>
        <v>3</v>
      </c>
      <c r="Z2680" s="4" t="str">
        <f t="shared" si="4678"/>
        <v>-</v>
      </c>
      <c r="AA2680" s="4" t="str">
        <f t="shared" si="4679"/>
        <v/>
      </c>
      <c r="AB2680" s="4" t="str">
        <f t="shared" si="4680"/>
        <v/>
      </c>
      <c r="AC2680" s="4" t="str">
        <f t="shared" si="4681"/>
        <v/>
      </c>
      <c r="AD2680" s="4" t="str">
        <f t="shared" si="4682"/>
        <v/>
      </c>
      <c r="AE2680" s="4" t="str">
        <f t="shared" si="4683"/>
        <v/>
      </c>
      <c r="AF2680" s="4">
        <f t="shared" si="4684"/>
        <v>4</v>
      </c>
      <c r="AG2680" s="4">
        <f t="shared" si="4685"/>
        <v>31</v>
      </c>
      <c r="AH2680" s="4">
        <f t="shared" si="4686"/>
        <v>27</v>
      </c>
      <c r="AI2680" s="4" t="str">
        <f t="shared" si="4687"/>
        <v>1RTG</v>
      </c>
      <c r="AJ2680" s="4" t="str">
        <f t="shared" si="4688"/>
        <v>-1RTG</v>
      </c>
      <c r="AK2680" s="4" t="str" cm="1">
        <f t="array" ref="AK2680">LEFT(AR2680,SUM(LEN(AR2680)-LEN(SUBSTITUTE(AR2680,{"0";"1";"2";"3";"4";"5";"6";"7";"8";"9"},""))))</f>
        <v>1</v>
      </c>
      <c r="AL2680" s="4">
        <f t="shared" si="4692"/>
        <v>13</v>
      </c>
      <c r="AM2680" s="4" t="b">
        <f t="shared" si="4698"/>
        <v>1</v>
      </c>
      <c r="AN2680" s="4" t="str">
        <f t="shared" si="4697"/>
        <v>RTG</v>
      </c>
      <c r="AO2680" s="4" t="b">
        <f t="shared" si="4693"/>
        <v>0</v>
      </c>
      <c r="AP2680" s="4" t="b">
        <f t="shared" si="4689"/>
        <v>0</v>
      </c>
      <c r="AQ2680" s="5" t="str">
        <f t="shared" si="4690"/>
        <v>SOFFEL 13ML BUNGA GERANIUM</v>
      </c>
      <c r="AR2680" s="4" t="str">
        <f t="shared" si="4691"/>
        <v>1RTG</v>
      </c>
      <c r="AS2680" t="s">
        <v>3693</v>
      </c>
      <c r="AT2680" s="1" t="s">
        <v>3694</v>
      </c>
      <c r="AU2680" s="4" t="str">
        <f t="shared" ca="1" si="4696"/>
        <v/>
      </c>
      <c r="AV2680">
        <v>6000</v>
      </c>
      <c r="AW2680">
        <v>6000</v>
      </c>
      <c r="AX2680">
        <v>5334</v>
      </c>
      <c r="AY2680" t="str">
        <f t="shared" si="4647"/>
        <v>8992772011013</v>
      </c>
      <c r="AZ2680" t="str">
        <f t="shared" si="4694"/>
        <v>SOFFEL 13ML BUNGA GERANIUM</v>
      </c>
      <c r="BA2680" t="s">
        <v>4301</v>
      </c>
      <c r="BB2680" t="s">
        <v>4301</v>
      </c>
      <c r="BC2680" s="9" t="str" cm="1">
        <f t="array" aca="1" ref="BC2680" ca="1">LEFT(AR2680,MATCH(FALSE,ISNUMBER(MID(AR2680,ROW(INDIRECT("1:"&amp;LEN(AR2680)+1)), 1) *1),0) -1)</f>
        <v>1</v>
      </c>
      <c r="BD2680" s="1"/>
      <c r="BF2680" s="21"/>
      <c r="BK2680" s="1"/>
      <c r="BM2680" s="1"/>
      <c r="BN2680" s="1"/>
      <c r="BR2680" s="22"/>
      <c r="BS2680">
        <v>0</v>
      </c>
      <c r="BT2680" s="1" t="s">
        <v>5103</v>
      </c>
    </row>
    <row r="2681" spans="1:72">
      <c r="A2681" s="4" t="str">
        <f t="shared" si="4653"/>
        <v/>
      </c>
      <c r="B2681" s="4" t="str">
        <f t="shared" si="4654"/>
        <v/>
      </c>
      <c r="C2681" s="4" t="str">
        <f t="shared" si="4655"/>
        <v/>
      </c>
      <c r="D2681" s="4" t="str">
        <f t="shared" si="4656"/>
        <v/>
      </c>
      <c r="E2681" s="4" t="str">
        <f t="shared" si="4657"/>
        <v/>
      </c>
      <c r="F2681" s="4" t="str">
        <f t="shared" si="4658"/>
        <v>RTG</v>
      </c>
      <c r="G2681" s="4" t="str">
        <f t="shared" si="4659"/>
        <v/>
      </c>
      <c r="H2681" s="4" t="str">
        <f t="shared" si="4660"/>
        <v/>
      </c>
      <c r="I2681" s="4" t="str">
        <f t="shared" si="4661"/>
        <v/>
      </c>
      <c r="J2681" s="4" t="str">
        <f t="shared" si="4662"/>
        <v/>
      </c>
      <c r="K2681" s="4" t="str">
        <f t="shared" si="4663"/>
        <v/>
      </c>
      <c r="L2681" s="4" t="str">
        <f t="shared" si="4664"/>
        <v/>
      </c>
      <c r="M2681" s="4" t="str">
        <f t="shared" si="4665"/>
        <v/>
      </c>
      <c r="N2681" s="4" t="str">
        <f t="shared" si="4666"/>
        <v/>
      </c>
      <c r="O2681" s="4" t="str">
        <f t="shared" si="4667"/>
        <v/>
      </c>
      <c r="P2681" s="4" t="str">
        <f t="shared" si="4668"/>
        <v/>
      </c>
      <c r="Q2681" s="4" t="str">
        <f t="shared" si="4669"/>
        <v/>
      </c>
      <c r="R2681" s="4" t="str">
        <f t="shared" si="4670"/>
        <v/>
      </c>
      <c r="S2681" s="4" t="str">
        <f t="shared" si="4671"/>
        <v/>
      </c>
      <c r="T2681" s="4" t="str">
        <f t="shared" si="4672"/>
        <v/>
      </c>
      <c r="U2681" s="4" t="str">
        <f t="shared" si="4673"/>
        <v/>
      </c>
      <c r="V2681" s="4" t="str">
        <f t="shared" si="4674"/>
        <v/>
      </c>
      <c r="W2681" s="4" t="str">
        <f t="shared" si="4675"/>
        <v/>
      </c>
      <c r="X2681" s="4" t="str">
        <f t="shared" si="4676"/>
        <v/>
      </c>
      <c r="Y2681" s="4">
        <f t="shared" si="4677"/>
        <v>3</v>
      </c>
      <c r="Z2681" s="4" t="str">
        <f t="shared" si="4678"/>
        <v>-</v>
      </c>
      <c r="AA2681" s="4" t="str">
        <f t="shared" si="4679"/>
        <v/>
      </c>
      <c r="AB2681" s="4" t="str">
        <f t="shared" si="4680"/>
        <v/>
      </c>
      <c r="AC2681" s="4" t="str">
        <f t="shared" si="4681"/>
        <v/>
      </c>
      <c r="AD2681" s="4" t="str">
        <f t="shared" si="4682"/>
        <v/>
      </c>
      <c r="AE2681" s="4" t="str">
        <f t="shared" si="4683"/>
        <v/>
      </c>
      <c r="AF2681" s="4">
        <f t="shared" si="4684"/>
        <v>4</v>
      </c>
      <c r="AG2681" s="4">
        <f t="shared" si="4685"/>
        <v>28</v>
      </c>
      <c r="AH2681" s="4">
        <f t="shared" si="4686"/>
        <v>24</v>
      </c>
      <c r="AI2681" s="4" t="str">
        <f t="shared" si="4687"/>
        <v>1RTG</v>
      </c>
      <c r="AJ2681" s="4" t="str">
        <f t="shared" si="4688"/>
        <v>-1RTG</v>
      </c>
      <c r="AK2681" s="4" t="str" cm="1">
        <f t="array" ref="AK2681">LEFT(AR2681,SUM(LEN(AR2681)-LEN(SUBSTITUTE(AR2681,{"0";"1";"2";"3";"4";"5";"6";"7";"8";"9"},""))))</f>
        <v>1</v>
      </c>
      <c r="AL2681" s="4">
        <f t="shared" si="4692"/>
        <v>13</v>
      </c>
      <c r="AM2681" s="4" t="b">
        <f t="shared" si="4698"/>
        <v>1</v>
      </c>
      <c r="AN2681" s="4" t="str">
        <f t="shared" si="4697"/>
        <v>RTG</v>
      </c>
      <c r="AO2681" s="4" t="b">
        <f t="shared" si="4693"/>
        <v>0</v>
      </c>
      <c r="AP2681" s="4" t="b">
        <f t="shared" si="4689"/>
        <v>0</v>
      </c>
      <c r="AQ2681" s="5" t="str">
        <f t="shared" si="4690"/>
        <v>SOFFEL 13ML KULIT JERUK</v>
      </c>
      <c r="AR2681" s="4" t="str">
        <f t="shared" si="4691"/>
        <v>1RTG</v>
      </c>
      <c r="AS2681" t="s">
        <v>3695</v>
      </c>
      <c r="AT2681" s="1" t="s">
        <v>3696</v>
      </c>
      <c r="AU2681" s="4" t="str">
        <f t="shared" ca="1" si="4696"/>
        <v/>
      </c>
      <c r="AV2681">
        <v>6000</v>
      </c>
      <c r="AW2681">
        <v>6000</v>
      </c>
      <c r="AX2681">
        <v>5334</v>
      </c>
      <c r="AY2681" t="str">
        <f t="shared" si="4647"/>
        <v>8992772311014</v>
      </c>
      <c r="AZ2681" t="str">
        <f t="shared" si="4694"/>
        <v>SOFFEL 13ML KULIT JERUK</v>
      </c>
      <c r="BA2681" t="s">
        <v>4301</v>
      </c>
      <c r="BB2681" t="s">
        <v>4301</v>
      </c>
      <c r="BC2681" s="9" t="str" cm="1">
        <f t="array" aca="1" ref="BC2681" ca="1">LEFT(AR2681,MATCH(FALSE,ISNUMBER(MID(AR2681,ROW(INDIRECT("1:"&amp;LEN(AR2681)+1)), 1) *1),0) -1)</f>
        <v>1</v>
      </c>
      <c r="BD2681" s="1"/>
      <c r="BF2681" s="21"/>
      <c r="BK2681" s="1"/>
      <c r="BM2681" s="1"/>
      <c r="BN2681" s="1"/>
      <c r="BR2681" s="22"/>
      <c r="BS2681">
        <v>0</v>
      </c>
      <c r="BT2681" s="1" t="s">
        <v>5103</v>
      </c>
    </row>
    <row r="2682" spans="1:72">
      <c r="A2682" s="4" t="str">
        <f t="shared" si="4653"/>
        <v/>
      </c>
      <c r="B2682" s="4" t="str">
        <f t="shared" si="4654"/>
        <v/>
      </c>
      <c r="C2682" s="4" t="str">
        <f t="shared" si="4655"/>
        <v>BKS</v>
      </c>
      <c r="D2682" s="4" t="str">
        <f t="shared" si="4656"/>
        <v/>
      </c>
      <c r="E2682" s="4" t="str">
        <f t="shared" si="4657"/>
        <v/>
      </c>
      <c r="F2682" s="4" t="str">
        <f t="shared" si="4658"/>
        <v/>
      </c>
      <c r="G2682" s="4" t="str">
        <f t="shared" si="4659"/>
        <v/>
      </c>
      <c r="H2682" s="4" t="str">
        <f t="shared" si="4660"/>
        <v/>
      </c>
      <c r="I2682" s="4" t="str">
        <f t="shared" si="4661"/>
        <v/>
      </c>
      <c r="J2682" s="4" t="str">
        <f t="shared" si="4662"/>
        <v/>
      </c>
      <c r="K2682" s="4" t="str">
        <f t="shared" si="4663"/>
        <v/>
      </c>
      <c r="L2682" s="4" t="str">
        <f t="shared" si="4664"/>
        <v/>
      </c>
      <c r="M2682" s="4" t="str">
        <f t="shared" si="4665"/>
        <v/>
      </c>
      <c r="N2682" s="4" t="str">
        <f t="shared" si="4666"/>
        <v/>
      </c>
      <c r="O2682" s="4" t="str">
        <f t="shared" si="4667"/>
        <v/>
      </c>
      <c r="P2682" s="4" t="str">
        <f t="shared" si="4668"/>
        <v/>
      </c>
      <c r="Q2682" s="4" t="str">
        <f t="shared" si="4669"/>
        <v/>
      </c>
      <c r="R2682" s="4" t="str">
        <f t="shared" si="4670"/>
        <v/>
      </c>
      <c r="S2682" s="4" t="str">
        <f t="shared" si="4671"/>
        <v/>
      </c>
      <c r="T2682" s="4" t="str">
        <f t="shared" si="4672"/>
        <v/>
      </c>
      <c r="U2682" s="4" t="str">
        <f t="shared" si="4673"/>
        <v/>
      </c>
      <c r="V2682" s="4" t="str">
        <f t="shared" si="4674"/>
        <v/>
      </c>
      <c r="W2682" s="4" t="str">
        <f t="shared" si="4675"/>
        <v/>
      </c>
      <c r="X2682" s="4" t="str">
        <f t="shared" si="4676"/>
        <v/>
      </c>
      <c r="Y2682" s="4">
        <f t="shared" si="4677"/>
        <v>3</v>
      </c>
      <c r="Z2682" s="4" t="str">
        <f t="shared" si="4678"/>
        <v>-</v>
      </c>
      <c r="AA2682" s="4" t="str">
        <f t="shared" si="4679"/>
        <v/>
      </c>
      <c r="AB2682" s="4" t="str">
        <f t="shared" si="4680"/>
        <v/>
      </c>
      <c r="AC2682" s="4" t="str">
        <f t="shared" si="4681"/>
        <v/>
      </c>
      <c r="AD2682" s="4" t="str">
        <f t="shared" si="4682"/>
        <v/>
      </c>
      <c r="AE2682" s="4" t="str">
        <f t="shared" si="4683"/>
        <v/>
      </c>
      <c r="AF2682" s="4">
        <f t="shared" si="4684"/>
        <v>4</v>
      </c>
      <c r="AG2682" s="4">
        <f t="shared" si="4685"/>
        <v>39</v>
      </c>
      <c r="AH2682" s="4">
        <f t="shared" si="4686"/>
        <v>35</v>
      </c>
      <c r="AI2682" s="4" t="str">
        <f t="shared" si="4687"/>
        <v>1BKS</v>
      </c>
      <c r="AJ2682" s="4" t="str">
        <f t="shared" si="4688"/>
        <v>-1BKS</v>
      </c>
      <c r="AK2682" s="4" t="str" cm="1">
        <f t="array" ref="AK2682">LEFT(AR2682,SUM(LEN(AR2682)-LEN(SUBSTITUTE(AR2682,{"0";"1";"2";"3";"4";"5";"6";"7";"8";"9"},""))))</f>
        <v>1</v>
      </c>
      <c r="AL2682" s="4">
        <f t="shared" si="4692"/>
        <v>13</v>
      </c>
      <c r="AM2682" s="4" t="b">
        <f t="shared" si="4698"/>
        <v>1</v>
      </c>
      <c r="AN2682" s="4" t="str">
        <f t="shared" si="4697"/>
        <v>BKS</v>
      </c>
      <c r="AO2682" s="4" t="b">
        <f t="shared" si="4693"/>
        <v>0</v>
      </c>
      <c r="AP2682" s="4" t="b">
        <f t="shared" si="4689"/>
        <v>0</v>
      </c>
      <c r="AQ2682" s="5" t="str">
        <f t="shared" si="4690"/>
        <v>SOFTEX DAUN SIRIH 23CM NON WING 8G</v>
      </c>
      <c r="AR2682" s="4" t="str">
        <f t="shared" si="4691"/>
        <v>1BKS</v>
      </c>
      <c r="AS2682" t="s">
        <v>3697</v>
      </c>
      <c r="AU2682" s="4" t="str">
        <f t="shared" ca="1" si="4696"/>
        <v/>
      </c>
      <c r="AV2682">
        <v>6000</v>
      </c>
      <c r="AW2682">
        <v>6000</v>
      </c>
      <c r="AX2682">
        <v>6000</v>
      </c>
      <c r="AY2682" t="str">
        <f t="shared" si="4647"/>
        <v>8000000002682</v>
      </c>
      <c r="AZ2682" t="str">
        <f t="shared" si="4694"/>
        <v>SOFTEX DAUN SIRIH 23CM NON WING 8G</v>
      </c>
      <c r="BA2682" t="s">
        <v>4301</v>
      </c>
      <c r="BB2682" t="s">
        <v>4301</v>
      </c>
      <c r="BC2682" s="9" t="str" cm="1">
        <f t="array" aca="1" ref="BC2682" ca="1">LEFT(AR2682,MATCH(FALSE,ISNUMBER(MID(AR2682,ROW(INDIRECT("1:"&amp;LEN(AR2682)+1)), 1) *1),0) -1)</f>
        <v>1</v>
      </c>
      <c r="BD2682" s="1"/>
      <c r="BF2682" s="21"/>
      <c r="BK2682" s="1"/>
      <c r="BM2682" s="1"/>
      <c r="BN2682" s="1"/>
      <c r="BR2682" s="22"/>
      <c r="BS2682">
        <v>0</v>
      </c>
      <c r="BT2682" s="1" t="s">
        <v>5103</v>
      </c>
    </row>
    <row r="2683" spans="1:72">
      <c r="A2683" s="4" t="str">
        <f t="shared" si="4653"/>
        <v/>
      </c>
      <c r="B2683" s="4" t="str">
        <f t="shared" si="4654"/>
        <v/>
      </c>
      <c r="C2683" s="4" t="str">
        <f t="shared" si="4655"/>
        <v>BKS</v>
      </c>
      <c r="D2683" s="4" t="str">
        <f t="shared" si="4656"/>
        <v/>
      </c>
      <c r="E2683" s="4" t="str">
        <f t="shared" si="4657"/>
        <v/>
      </c>
      <c r="F2683" s="4" t="str">
        <f t="shared" si="4658"/>
        <v/>
      </c>
      <c r="G2683" s="4" t="str">
        <f t="shared" si="4659"/>
        <v/>
      </c>
      <c r="H2683" s="4" t="str">
        <f t="shared" si="4660"/>
        <v/>
      </c>
      <c r="I2683" s="4" t="str">
        <f t="shared" si="4661"/>
        <v/>
      </c>
      <c r="J2683" s="4" t="str">
        <f t="shared" si="4662"/>
        <v/>
      </c>
      <c r="K2683" s="4" t="str">
        <f t="shared" si="4663"/>
        <v/>
      </c>
      <c r="L2683" s="4" t="str">
        <f t="shared" si="4664"/>
        <v/>
      </c>
      <c r="M2683" s="4" t="str">
        <f t="shared" si="4665"/>
        <v/>
      </c>
      <c r="N2683" s="4" t="str">
        <f t="shared" si="4666"/>
        <v/>
      </c>
      <c r="O2683" s="4" t="str">
        <f t="shared" si="4667"/>
        <v/>
      </c>
      <c r="P2683" s="4" t="str">
        <f t="shared" si="4668"/>
        <v/>
      </c>
      <c r="Q2683" s="4" t="str">
        <f t="shared" si="4669"/>
        <v/>
      </c>
      <c r="R2683" s="4" t="str">
        <f t="shared" si="4670"/>
        <v/>
      </c>
      <c r="S2683" s="4" t="str">
        <f t="shared" si="4671"/>
        <v/>
      </c>
      <c r="T2683" s="4" t="str">
        <f t="shared" si="4672"/>
        <v/>
      </c>
      <c r="U2683" s="4" t="str">
        <f t="shared" si="4673"/>
        <v/>
      </c>
      <c r="V2683" s="4" t="str">
        <f t="shared" si="4674"/>
        <v/>
      </c>
      <c r="W2683" s="4" t="str">
        <f t="shared" si="4675"/>
        <v/>
      </c>
      <c r="X2683" s="4" t="str">
        <f t="shared" si="4676"/>
        <v/>
      </c>
      <c r="Y2683" s="4">
        <f t="shared" si="4677"/>
        <v>3</v>
      </c>
      <c r="Z2683" s="4" t="str">
        <f t="shared" si="4678"/>
        <v>-</v>
      </c>
      <c r="AA2683" s="4" t="str">
        <f t="shared" si="4679"/>
        <v/>
      </c>
      <c r="AB2683" s="4" t="str">
        <f t="shared" si="4680"/>
        <v/>
      </c>
      <c r="AC2683" s="4" t="str">
        <f t="shared" si="4681"/>
        <v/>
      </c>
      <c r="AD2683" s="4" t="str">
        <f t="shared" si="4682"/>
        <v/>
      </c>
      <c r="AE2683" s="4" t="str">
        <f t="shared" si="4683"/>
        <v/>
      </c>
      <c r="AF2683" s="4">
        <f t="shared" si="4684"/>
        <v>4</v>
      </c>
      <c r="AG2683" s="4">
        <f t="shared" si="4685"/>
        <v>10</v>
      </c>
      <c r="AH2683" s="4">
        <f t="shared" si="4686"/>
        <v>6</v>
      </c>
      <c r="AI2683" s="4" t="str">
        <f t="shared" si="4687"/>
        <v>1BKS</v>
      </c>
      <c r="AJ2683" s="4" t="str">
        <f t="shared" si="4688"/>
        <v>-1BKS</v>
      </c>
      <c r="AK2683" s="4" t="str" cm="1">
        <f t="array" ref="AK2683">LEFT(AR2683,SUM(LEN(AR2683)-LEN(SUBSTITUTE(AR2683,{"0";"1";"2";"3";"4";"5";"6";"7";"8";"9"},""))))</f>
        <v>1</v>
      </c>
      <c r="AL2683" s="4">
        <f t="shared" si="4692"/>
        <v>13</v>
      </c>
      <c r="AM2683" s="4" t="b">
        <f t="shared" si="4698"/>
        <v>1</v>
      </c>
      <c r="AN2683" s="4" t="str">
        <f t="shared" si="4697"/>
        <v>BKS</v>
      </c>
      <c r="AO2683" s="4" t="b">
        <f t="shared" si="4693"/>
        <v>0</v>
      </c>
      <c r="AP2683" s="4" t="b">
        <f t="shared" si="4689"/>
        <v>0</v>
      </c>
      <c r="AQ2683" s="5" t="str">
        <f t="shared" si="4690"/>
        <v>SOHUN</v>
      </c>
      <c r="AR2683" s="4" t="str">
        <f t="shared" si="4691"/>
        <v>1BKS</v>
      </c>
      <c r="AS2683" t="s">
        <v>3698</v>
      </c>
      <c r="AU2683" s="4" t="str">
        <f t="shared" ca="1" si="4696"/>
        <v/>
      </c>
      <c r="AV2683">
        <v>3500</v>
      </c>
      <c r="AW2683">
        <v>3500</v>
      </c>
      <c r="AX2683">
        <v>3000</v>
      </c>
      <c r="AY2683" t="str">
        <f t="shared" si="4647"/>
        <v>8000000002683</v>
      </c>
      <c r="AZ2683" t="str">
        <f t="shared" si="4694"/>
        <v>SOHUN</v>
      </c>
      <c r="BA2683" t="s">
        <v>4301</v>
      </c>
      <c r="BB2683" t="s">
        <v>4301</v>
      </c>
      <c r="BC2683" s="9" t="str" cm="1">
        <f t="array" aca="1" ref="BC2683" ca="1">LEFT(AR2683,MATCH(FALSE,ISNUMBER(MID(AR2683,ROW(INDIRECT("1:"&amp;LEN(AR2683)+1)), 1) *1),0) -1)</f>
        <v>1</v>
      </c>
      <c r="BD2683" s="1"/>
      <c r="BF2683" s="21"/>
      <c r="BK2683" s="1"/>
      <c r="BM2683" s="1"/>
      <c r="BN2683" s="1"/>
      <c r="BR2683" s="22"/>
      <c r="BS2683">
        <v>0</v>
      </c>
      <c r="BT2683" s="1" t="s">
        <v>5103</v>
      </c>
    </row>
    <row r="2684" spans="1:72">
      <c r="A2684" s="4" t="str">
        <f t="shared" si="4653"/>
        <v/>
      </c>
      <c r="B2684" s="4" t="str">
        <f t="shared" si="4654"/>
        <v/>
      </c>
      <c r="C2684" s="4" t="str">
        <f t="shared" si="4655"/>
        <v>BKS</v>
      </c>
      <c r="D2684" s="4" t="str">
        <f t="shared" si="4656"/>
        <v/>
      </c>
      <c r="E2684" s="4" t="str">
        <f t="shared" si="4657"/>
        <v/>
      </c>
      <c r="F2684" s="4" t="str">
        <f t="shared" si="4658"/>
        <v/>
      </c>
      <c r="G2684" s="4" t="str">
        <f t="shared" si="4659"/>
        <v/>
      </c>
      <c r="H2684" s="4" t="str">
        <f t="shared" si="4660"/>
        <v/>
      </c>
      <c r="I2684" s="4" t="str">
        <f t="shared" si="4661"/>
        <v/>
      </c>
      <c r="J2684" s="4" t="str">
        <f t="shared" si="4662"/>
        <v/>
      </c>
      <c r="K2684" s="4" t="str">
        <f t="shared" si="4663"/>
        <v/>
      </c>
      <c r="L2684" s="4" t="str">
        <f t="shared" si="4664"/>
        <v/>
      </c>
      <c r="M2684" s="4" t="str">
        <f t="shared" si="4665"/>
        <v/>
      </c>
      <c r="N2684" s="4" t="str">
        <f t="shared" si="4666"/>
        <v/>
      </c>
      <c r="O2684" s="4" t="str">
        <f t="shared" si="4667"/>
        <v/>
      </c>
      <c r="P2684" s="4" t="str">
        <f t="shared" si="4668"/>
        <v/>
      </c>
      <c r="Q2684" s="4" t="str">
        <f t="shared" si="4669"/>
        <v/>
      </c>
      <c r="R2684" s="4" t="str">
        <f t="shared" si="4670"/>
        <v/>
      </c>
      <c r="S2684" s="4" t="str">
        <f t="shared" si="4671"/>
        <v/>
      </c>
      <c r="T2684" s="4" t="str">
        <f t="shared" si="4672"/>
        <v/>
      </c>
      <c r="U2684" s="4" t="str">
        <f t="shared" si="4673"/>
        <v/>
      </c>
      <c r="V2684" s="4" t="str">
        <f t="shared" si="4674"/>
        <v/>
      </c>
      <c r="W2684" s="4" t="str">
        <f t="shared" si="4675"/>
        <v/>
      </c>
      <c r="X2684" s="4" t="str">
        <f t="shared" si="4676"/>
        <v/>
      </c>
      <c r="Y2684" s="4">
        <f t="shared" si="4677"/>
        <v>3</v>
      </c>
      <c r="Z2684" s="4" t="str">
        <f t="shared" si="4678"/>
        <v>-</v>
      </c>
      <c r="AA2684" s="4" t="str">
        <f t="shared" si="4679"/>
        <v/>
      </c>
      <c r="AB2684" s="4" t="str">
        <f t="shared" si="4680"/>
        <v/>
      </c>
      <c r="AC2684" s="4" t="str">
        <f t="shared" si="4681"/>
        <v/>
      </c>
      <c r="AD2684" s="4" t="str">
        <f t="shared" si="4682"/>
        <v/>
      </c>
      <c r="AE2684" s="4" t="str">
        <f t="shared" si="4683"/>
        <v/>
      </c>
      <c r="AF2684" s="4">
        <f t="shared" si="4684"/>
        <v>4</v>
      </c>
      <c r="AG2684" s="4">
        <f t="shared" si="4685"/>
        <v>28</v>
      </c>
      <c r="AH2684" s="4">
        <f t="shared" si="4686"/>
        <v>24</v>
      </c>
      <c r="AI2684" s="4" t="str">
        <f t="shared" si="4687"/>
        <v>1BKS</v>
      </c>
      <c r="AJ2684" s="4" t="str">
        <f t="shared" si="4688"/>
        <v>-1BKS</v>
      </c>
      <c r="AK2684" s="4" t="str" cm="1">
        <f t="array" ref="AK2684">LEFT(AR2684,SUM(LEN(AR2684)-LEN(SUBSTITUTE(AR2684,{"0";"1";"2";"3";"4";"5";"6";"7";"8";"9"},""))))</f>
        <v>1</v>
      </c>
      <c r="AL2684" s="4">
        <f t="shared" si="4692"/>
        <v>13</v>
      </c>
      <c r="AM2684" s="4" t="b">
        <f t="shared" si="4698"/>
        <v>1</v>
      </c>
      <c r="AN2684" s="4" t="str">
        <f t="shared" si="4697"/>
        <v>BKS</v>
      </c>
      <c r="AO2684" s="4" t="b">
        <f t="shared" si="4693"/>
        <v>0</v>
      </c>
      <c r="AP2684" s="4" t="b">
        <f t="shared" si="4689"/>
        <v>0</v>
      </c>
      <c r="AQ2684" s="5" t="str">
        <f t="shared" si="4690"/>
        <v>SOKLIN 260GR SOFTERGENT</v>
      </c>
      <c r="AR2684" s="4" t="str">
        <f t="shared" si="4691"/>
        <v>1BKS</v>
      </c>
      <c r="AS2684" t="s">
        <v>3699</v>
      </c>
      <c r="AU2684" s="4" t="str">
        <f t="shared" ca="1" si="4696"/>
        <v/>
      </c>
      <c r="AV2684">
        <v>4500</v>
      </c>
      <c r="AW2684">
        <v>5000</v>
      </c>
      <c r="AX2684">
        <v>4300</v>
      </c>
      <c r="AY2684" t="str">
        <f t="shared" si="4647"/>
        <v>8000000002684</v>
      </c>
      <c r="AZ2684" t="str">
        <f t="shared" si="4694"/>
        <v>SOKLIN 260GR SOFTERGENT</v>
      </c>
      <c r="BA2684" t="s">
        <v>4301</v>
      </c>
      <c r="BB2684" t="s">
        <v>4301</v>
      </c>
      <c r="BC2684" s="9" t="str" cm="1">
        <f t="array" aca="1" ref="BC2684" ca="1">LEFT(AR2684,MATCH(FALSE,ISNUMBER(MID(AR2684,ROW(INDIRECT("1:"&amp;LEN(AR2684)+1)), 1) *1),0) -1)</f>
        <v>1</v>
      </c>
      <c r="BD2684" s="1"/>
      <c r="BF2684" s="21"/>
      <c r="BK2684" s="1"/>
      <c r="BM2684" s="1"/>
      <c r="BN2684" s="1"/>
      <c r="BR2684" s="22"/>
      <c r="BS2684">
        <v>0</v>
      </c>
      <c r="BT2684" s="1" t="s">
        <v>5103</v>
      </c>
    </row>
    <row r="2685" spans="1:72">
      <c r="A2685" s="4" t="str">
        <f t="shared" si="4653"/>
        <v/>
      </c>
      <c r="B2685" s="4" t="str">
        <f t="shared" si="4654"/>
        <v/>
      </c>
      <c r="C2685" s="4" t="str">
        <f t="shared" si="4655"/>
        <v/>
      </c>
      <c r="D2685" s="4" t="str">
        <f t="shared" si="4656"/>
        <v/>
      </c>
      <c r="E2685" s="4" t="str">
        <f t="shared" si="4657"/>
        <v/>
      </c>
      <c r="F2685" s="4" t="str">
        <f t="shared" si="4658"/>
        <v>RTG</v>
      </c>
      <c r="G2685" s="4" t="str">
        <f t="shared" si="4659"/>
        <v/>
      </c>
      <c r="H2685" s="4" t="str">
        <f t="shared" si="4660"/>
        <v/>
      </c>
      <c r="I2685" s="4" t="str">
        <f t="shared" si="4661"/>
        <v/>
      </c>
      <c r="J2685" s="4" t="str">
        <f t="shared" si="4662"/>
        <v/>
      </c>
      <c r="K2685" s="4" t="str">
        <f t="shared" si="4663"/>
        <v/>
      </c>
      <c r="L2685" s="4" t="str">
        <f t="shared" si="4664"/>
        <v/>
      </c>
      <c r="M2685" s="4" t="str">
        <f t="shared" si="4665"/>
        <v/>
      </c>
      <c r="N2685" s="4" t="str">
        <f t="shared" si="4666"/>
        <v/>
      </c>
      <c r="O2685" s="4" t="str">
        <f t="shared" si="4667"/>
        <v/>
      </c>
      <c r="P2685" s="4" t="str">
        <f t="shared" si="4668"/>
        <v/>
      </c>
      <c r="Q2685" s="4" t="str">
        <f t="shared" si="4669"/>
        <v/>
      </c>
      <c r="R2685" s="4" t="str">
        <f t="shared" si="4670"/>
        <v/>
      </c>
      <c r="S2685" s="4" t="str">
        <f t="shared" si="4671"/>
        <v/>
      </c>
      <c r="T2685" s="4" t="str">
        <f t="shared" si="4672"/>
        <v/>
      </c>
      <c r="U2685" s="4" t="str">
        <f t="shared" si="4673"/>
        <v/>
      </c>
      <c r="V2685" s="4" t="str">
        <f t="shared" si="4674"/>
        <v/>
      </c>
      <c r="W2685" s="4" t="str">
        <f t="shared" si="4675"/>
        <v/>
      </c>
      <c r="X2685" s="4" t="str">
        <f t="shared" si="4676"/>
        <v/>
      </c>
      <c r="Y2685" s="4">
        <f t="shared" si="4677"/>
        <v>3</v>
      </c>
      <c r="Z2685" s="4" t="str">
        <f t="shared" si="4678"/>
        <v>-</v>
      </c>
      <c r="AA2685" s="4" t="str">
        <f t="shared" si="4679"/>
        <v/>
      </c>
      <c r="AB2685" s="4" t="str">
        <f t="shared" si="4680"/>
        <v/>
      </c>
      <c r="AC2685" s="4" t="str">
        <f t="shared" si="4681"/>
        <v/>
      </c>
      <c r="AD2685" s="4" t="str">
        <f t="shared" si="4682"/>
        <v/>
      </c>
      <c r="AE2685" s="4" t="str">
        <f t="shared" si="4683"/>
        <v/>
      </c>
      <c r="AF2685" s="4">
        <f t="shared" si="4684"/>
        <v>4</v>
      </c>
      <c r="AG2685" s="4">
        <f t="shared" si="4685"/>
        <v>22</v>
      </c>
      <c r="AH2685" s="4">
        <f t="shared" si="4686"/>
        <v>18</v>
      </c>
      <c r="AI2685" s="4" t="str">
        <f t="shared" si="4687"/>
        <v>1RTG</v>
      </c>
      <c r="AJ2685" s="4" t="str">
        <f t="shared" si="4688"/>
        <v>-1RTG</v>
      </c>
      <c r="AK2685" s="4" t="str" cm="1">
        <f t="array" ref="AK2685">LEFT(AR2685,SUM(LEN(AR2685)-LEN(SUBSTITUTE(AR2685,{"0";"1";"2";"3";"4";"5";"6";"7";"8";"9"},""))))</f>
        <v>1</v>
      </c>
      <c r="AL2685" s="4">
        <f t="shared" si="4692"/>
        <v>13</v>
      </c>
      <c r="AM2685" s="4" t="b">
        <f t="shared" si="4698"/>
        <v>1</v>
      </c>
      <c r="AN2685" s="4" t="str">
        <f t="shared" si="4697"/>
        <v>RTG</v>
      </c>
      <c r="AO2685" s="4" t="b">
        <f t="shared" si="4693"/>
        <v>0</v>
      </c>
      <c r="AP2685" s="4" t="b">
        <f t="shared" si="4689"/>
        <v>0</v>
      </c>
      <c r="AQ2685" s="5" t="str">
        <f t="shared" si="4690"/>
        <v>SOKLIN BUBUK 1000</v>
      </c>
      <c r="AR2685" s="4" t="str">
        <f t="shared" si="4691"/>
        <v>1RTG</v>
      </c>
      <c r="AS2685" t="s">
        <v>3700</v>
      </c>
      <c r="AU2685" s="4" t="str">
        <f t="shared" ca="1" si="4696"/>
        <v/>
      </c>
      <c r="AV2685">
        <v>5000</v>
      </c>
      <c r="AW2685">
        <v>5000</v>
      </c>
      <c r="AX2685">
        <v>4710</v>
      </c>
      <c r="AY2685" t="str">
        <f t="shared" si="4647"/>
        <v>8000000002685</v>
      </c>
      <c r="AZ2685" t="str">
        <f t="shared" si="4694"/>
        <v>SOKLIN BUBUK 1000</v>
      </c>
      <c r="BA2685" t="s">
        <v>4301</v>
      </c>
      <c r="BB2685" t="s">
        <v>4301</v>
      </c>
      <c r="BC2685" s="9" t="str" cm="1">
        <f t="array" aca="1" ref="BC2685" ca="1">LEFT(AR2685,MATCH(FALSE,ISNUMBER(MID(AR2685,ROW(INDIRECT("1:"&amp;LEN(AR2685)+1)), 1) *1),0) -1)</f>
        <v>1</v>
      </c>
      <c r="BD2685" s="1"/>
      <c r="BF2685" s="21"/>
      <c r="BK2685" s="1"/>
      <c r="BM2685" s="1"/>
      <c r="BN2685" s="1"/>
      <c r="BR2685" s="22"/>
      <c r="BS2685">
        <v>0</v>
      </c>
      <c r="BT2685" s="1" t="s">
        <v>5103</v>
      </c>
    </row>
    <row r="2686" spans="1:72">
      <c r="A2686" s="4" t="str">
        <f t="shared" si="4653"/>
        <v/>
      </c>
      <c r="B2686" s="4" t="str">
        <f t="shared" si="4654"/>
        <v/>
      </c>
      <c r="C2686" s="4" t="str">
        <f t="shared" si="4655"/>
        <v>BKS</v>
      </c>
      <c r="D2686" s="4" t="str">
        <f t="shared" si="4656"/>
        <v/>
      </c>
      <c r="E2686" s="4" t="str">
        <f t="shared" si="4657"/>
        <v/>
      </c>
      <c r="F2686" s="4" t="str">
        <f t="shared" si="4658"/>
        <v/>
      </c>
      <c r="G2686" s="4" t="str">
        <f t="shared" si="4659"/>
        <v/>
      </c>
      <c r="H2686" s="4" t="str">
        <f t="shared" si="4660"/>
        <v/>
      </c>
      <c r="I2686" s="4" t="str">
        <f t="shared" si="4661"/>
        <v/>
      </c>
      <c r="J2686" s="4" t="str">
        <f t="shared" si="4662"/>
        <v/>
      </c>
      <c r="K2686" s="4" t="str">
        <f t="shared" si="4663"/>
        <v/>
      </c>
      <c r="L2686" s="4" t="str">
        <f t="shared" si="4664"/>
        <v/>
      </c>
      <c r="M2686" s="4" t="str">
        <f t="shared" si="4665"/>
        <v/>
      </c>
      <c r="N2686" s="4" t="str">
        <f t="shared" si="4666"/>
        <v/>
      </c>
      <c r="O2686" s="4" t="str">
        <f t="shared" si="4667"/>
        <v/>
      </c>
      <c r="P2686" s="4" t="str">
        <f t="shared" si="4668"/>
        <v/>
      </c>
      <c r="Q2686" s="4" t="str">
        <f t="shared" si="4669"/>
        <v/>
      </c>
      <c r="R2686" s="4" t="str">
        <f t="shared" si="4670"/>
        <v/>
      </c>
      <c r="S2686" s="4" t="str">
        <f t="shared" si="4671"/>
        <v/>
      </c>
      <c r="T2686" s="4" t="str">
        <f t="shared" si="4672"/>
        <v/>
      </c>
      <c r="U2686" s="4" t="str">
        <f t="shared" si="4673"/>
        <v/>
      </c>
      <c r="V2686" s="4" t="str">
        <f t="shared" si="4674"/>
        <v/>
      </c>
      <c r="W2686" s="4" t="str">
        <f t="shared" si="4675"/>
        <v/>
      </c>
      <c r="X2686" s="4" t="str">
        <f t="shared" si="4676"/>
        <v/>
      </c>
      <c r="Y2686" s="4">
        <f t="shared" si="4677"/>
        <v>3</v>
      </c>
      <c r="Z2686" s="4" t="str">
        <f t="shared" si="4678"/>
        <v>-</v>
      </c>
      <c r="AA2686" s="4" t="str">
        <f t="shared" si="4679"/>
        <v/>
      </c>
      <c r="AB2686" s="4" t="str">
        <f t="shared" si="4680"/>
        <v/>
      </c>
      <c r="AC2686" s="4" t="str">
        <f t="shared" si="4681"/>
        <v/>
      </c>
      <c r="AD2686" s="4" t="str">
        <f t="shared" si="4682"/>
        <v/>
      </c>
      <c r="AE2686" s="4" t="str">
        <f t="shared" si="4683"/>
        <v/>
      </c>
      <c r="AF2686" s="4">
        <f t="shared" si="4684"/>
        <v>4</v>
      </c>
      <c r="AG2686" s="4">
        <f t="shared" si="4685"/>
        <v>25</v>
      </c>
      <c r="AH2686" s="4">
        <f t="shared" si="4686"/>
        <v>21</v>
      </c>
      <c r="AI2686" s="4" t="str">
        <f t="shared" si="4687"/>
        <v>1BKS</v>
      </c>
      <c r="AJ2686" s="4" t="str">
        <f t="shared" si="4688"/>
        <v>-1BKS</v>
      </c>
      <c r="AK2686" s="4" t="str" cm="1">
        <f t="array" ref="AK2686">LEFT(AR2686,SUM(LEN(AR2686)-LEN(SUBSTITUTE(AR2686,{"0";"1";"2";"3";"4";"5";"6";"7";"8";"9"},""))))</f>
        <v>1</v>
      </c>
      <c r="AL2686" s="4">
        <f t="shared" si="4692"/>
        <v>13</v>
      </c>
      <c r="AM2686" s="4" t="b">
        <f t="shared" si="4698"/>
        <v>1</v>
      </c>
      <c r="AN2686" s="4" t="str">
        <f t="shared" si="4697"/>
        <v>BKS</v>
      </c>
      <c r="AO2686" s="4" t="b">
        <f t="shared" si="4693"/>
        <v>0</v>
      </c>
      <c r="AP2686" s="4" t="b">
        <f t="shared" si="4689"/>
        <v>0</v>
      </c>
      <c r="AQ2686" s="5" t="str">
        <f t="shared" si="4690"/>
        <v>SOKLIN BUBUK ANTISEP</v>
      </c>
      <c r="AR2686" s="4" t="str">
        <f t="shared" si="4691"/>
        <v>1BKS</v>
      </c>
      <c r="AS2686" t="s">
        <v>3701</v>
      </c>
      <c r="AT2686" s="1" t="s">
        <v>3702</v>
      </c>
      <c r="AU2686" s="4" t="str">
        <f t="shared" ca="1" si="4696"/>
        <v/>
      </c>
      <c r="AV2686">
        <v>4500</v>
      </c>
      <c r="AW2686">
        <v>4500</v>
      </c>
      <c r="AX2686">
        <v>4200</v>
      </c>
      <c r="AY2686" t="str">
        <f t="shared" si="4647"/>
        <v>8998866619288</v>
      </c>
      <c r="AZ2686" t="str">
        <f t="shared" si="4694"/>
        <v>SOKLIN BUBUK ANTISEP</v>
      </c>
      <c r="BA2686" t="s">
        <v>4301</v>
      </c>
      <c r="BB2686" t="s">
        <v>4301</v>
      </c>
      <c r="BC2686" s="9" t="str" cm="1">
        <f t="array" aca="1" ref="BC2686" ca="1">LEFT(AR2686,MATCH(FALSE,ISNUMBER(MID(AR2686,ROW(INDIRECT("1:"&amp;LEN(AR2686)+1)), 1) *1),0) -1)</f>
        <v>1</v>
      </c>
      <c r="BD2686" s="1"/>
      <c r="BF2686" s="21"/>
      <c r="BK2686" s="1"/>
      <c r="BM2686" s="1"/>
      <c r="BN2686" s="1"/>
      <c r="BR2686" s="22"/>
      <c r="BS2686">
        <v>0</v>
      </c>
      <c r="BT2686" s="1" t="s">
        <v>5103</v>
      </c>
    </row>
    <row r="2687" spans="1:72">
      <c r="A2687" s="4" t="str">
        <f t="shared" si="4653"/>
        <v/>
      </c>
      <c r="B2687" s="4" t="str">
        <f t="shared" si="4654"/>
        <v/>
      </c>
      <c r="C2687" s="4" t="str">
        <f t="shared" si="4655"/>
        <v>BKS</v>
      </c>
      <c r="D2687" s="4" t="str">
        <f t="shared" si="4656"/>
        <v/>
      </c>
      <c r="E2687" s="4" t="str">
        <f t="shared" si="4657"/>
        <v/>
      </c>
      <c r="F2687" s="4" t="str">
        <f t="shared" si="4658"/>
        <v/>
      </c>
      <c r="G2687" s="4" t="str">
        <f t="shared" si="4659"/>
        <v/>
      </c>
      <c r="H2687" s="4" t="str">
        <f t="shared" si="4660"/>
        <v/>
      </c>
      <c r="I2687" s="4" t="str">
        <f t="shared" si="4661"/>
        <v/>
      </c>
      <c r="J2687" s="4" t="str">
        <f t="shared" si="4662"/>
        <v/>
      </c>
      <c r="K2687" s="4" t="str">
        <f t="shared" si="4663"/>
        <v/>
      </c>
      <c r="L2687" s="4" t="str">
        <f t="shared" si="4664"/>
        <v/>
      </c>
      <c r="M2687" s="4" t="str">
        <f t="shared" si="4665"/>
        <v/>
      </c>
      <c r="N2687" s="4" t="str">
        <f t="shared" si="4666"/>
        <v/>
      </c>
      <c r="O2687" s="4" t="str">
        <f t="shared" si="4667"/>
        <v/>
      </c>
      <c r="P2687" s="4" t="str">
        <f t="shared" si="4668"/>
        <v/>
      </c>
      <c r="Q2687" s="4" t="str">
        <f t="shared" si="4669"/>
        <v/>
      </c>
      <c r="R2687" s="4" t="str">
        <f t="shared" si="4670"/>
        <v/>
      </c>
      <c r="S2687" s="4" t="str">
        <f t="shared" si="4671"/>
        <v/>
      </c>
      <c r="T2687" s="4" t="str">
        <f t="shared" si="4672"/>
        <v/>
      </c>
      <c r="U2687" s="4" t="str">
        <f t="shared" si="4673"/>
        <v/>
      </c>
      <c r="V2687" s="4" t="str">
        <f t="shared" si="4674"/>
        <v/>
      </c>
      <c r="W2687" s="4" t="str">
        <f t="shared" si="4675"/>
        <v/>
      </c>
      <c r="X2687" s="4" t="str">
        <f t="shared" si="4676"/>
        <v/>
      </c>
      <c r="Y2687" s="4">
        <f t="shared" si="4677"/>
        <v>3</v>
      </c>
      <c r="Z2687" s="4" t="str">
        <f t="shared" si="4678"/>
        <v>-</v>
      </c>
      <c r="AA2687" s="4" t="str">
        <f t="shared" si="4679"/>
        <v/>
      </c>
      <c r="AB2687" s="4" t="str">
        <f t="shared" si="4680"/>
        <v/>
      </c>
      <c r="AC2687" s="4" t="str">
        <f t="shared" si="4681"/>
        <v/>
      </c>
      <c r="AD2687" s="4" t="str">
        <f t="shared" si="4682"/>
        <v/>
      </c>
      <c r="AE2687" s="4" t="str">
        <f t="shared" si="4683"/>
        <v/>
      </c>
      <c r="AF2687" s="4">
        <f t="shared" si="4684"/>
        <v>4</v>
      </c>
      <c r="AG2687" s="4">
        <f t="shared" si="4685"/>
        <v>32</v>
      </c>
      <c r="AH2687" s="4">
        <f t="shared" si="4686"/>
        <v>28</v>
      </c>
      <c r="AI2687" s="4" t="str">
        <f t="shared" si="4687"/>
        <v>1BKS</v>
      </c>
      <c r="AJ2687" s="4" t="str">
        <f t="shared" si="4688"/>
        <v>-1BKS</v>
      </c>
      <c r="AK2687" s="4" t="str" cm="1">
        <f t="array" ref="AK2687">LEFT(AR2687,SUM(LEN(AR2687)-LEN(SUBSTITUTE(AR2687,{"0";"1";"2";"3";"4";"5";"6";"7";"8";"9"},""))))</f>
        <v>1</v>
      </c>
      <c r="AL2687" s="4">
        <f t="shared" si="4692"/>
        <v>13</v>
      </c>
      <c r="AM2687" s="4" t="b">
        <f t="shared" si="4698"/>
        <v>1</v>
      </c>
      <c r="AN2687" s="4" t="str">
        <f t="shared" si="4697"/>
        <v>BKS</v>
      </c>
      <c r="AO2687" s="4" t="b">
        <f t="shared" si="4693"/>
        <v>0</v>
      </c>
      <c r="AP2687" s="4" t="b">
        <f t="shared" si="4689"/>
        <v>0</v>
      </c>
      <c r="AQ2687" s="5" t="str">
        <f t="shared" si="4690"/>
        <v>SOKLIN BUBUK KOREAN CAMELLI</v>
      </c>
      <c r="AR2687" s="4" t="str">
        <f t="shared" si="4691"/>
        <v>1BKS</v>
      </c>
      <c r="AS2687" t="s">
        <v>3703</v>
      </c>
      <c r="AT2687" s="1" t="s">
        <v>3704</v>
      </c>
      <c r="AU2687" s="4" t="str">
        <f t="shared" ca="1" si="4696"/>
        <v/>
      </c>
      <c r="AV2687">
        <v>4500</v>
      </c>
      <c r="AW2687">
        <v>4500</v>
      </c>
      <c r="AX2687">
        <v>4200</v>
      </c>
      <c r="AY2687" t="str">
        <f t="shared" si="4647"/>
        <v>8998866618687</v>
      </c>
      <c r="AZ2687" t="str">
        <f t="shared" si="4694"/>
        <v>SOKLIN BUBUK KOREAN CAMELLI</v>
      </c>
      <c r="BA2687" t="s">
        <v>4301</v>
      </c>
      <c r="BB2687" t="s">
        <v>4301</v>
      </c>
      <c r="BC2687" s="9" t="str" cm="1">
        <f t="array" aca="1" ref="BC2687" ca="1">LEFT(AR2687,MATCH(FALSE,ISNUMBER(MID(AR2687,ROW(INDIRECT("1:"&amp;LEN(AR2687)+1)), 1) *1),0) -1)</f>
        <v>1</v>
      </c>
      <c r="BD2687" s="1"/>
      <c r="BF2687" s="21"/>
      <c r="BK2687" s="1"/>
      <c r="BM2687" s="1"/>
      <c r="BN2687" s="1"/>
      <c r="BR2687" s="22"/>
      <c r="BS2687">
        <v>0</v>
      </c>
      <c r="BT2687" s="1" t="s">
        <v>5103</v>
      </c>
    </row>
    <row r="2688" spans="1:72">
      <c r="A2688" s="4" t="str">
        <f t="shared" si="4653"/>
        <v/>
      </c>
      <c r="B2688" s="4" t="str">
        <f t="shared" si="4654"/>
        <v/>
      </c>
      <c r="C2688" s="4" t="str">
        <f t="shared" si="4655"/>
        <v>BKS</v>
      </c>
      <c r="D2688" s="4" t="str">
        <f t="shared" si="4656"/>
        <v/>
      </c>
      <c r="E2688" s="4" t="str">
        <f t="shared" si="4657"/>
        <v/>
      </c>
      <c r="F2688" s="4" t="str">
        <f t="shared" si="4658"/>
        <v/>
      </c>
      <c r="G2688" s="4" t="str">
        <f t="shared" si="4659"/>
        <v/>
      </c>
      <c r="H2688" s="4" t="str">
        <f t="shared" si="4660"/>
        <v/>
      </c>
      <c r="I2688" s="4" t="str">
        <f t="shared" si="4661"/>
        <v/>
      </c>
      <c r="J2688" s="4" t="str">
        <f t="shared" si="4662"/>
        <v/>
      </c>
      <c r="K2688" s="4" t="str">
        <f t="shared" si="4663"/>
        <v/>
      </c>
      <c r="L2688" s="4" t="str">
        <f t="shared" si="4664"/>
        <v/>
      </c>
      <c r="M2688" s="4" t="str">
        <f t="shared" si="4665"/>
        <v/>
      </c>
      <c r="N2688" s="4" t="str">
        <f t="shared" si="4666"/>
        <v/>
      </c>
      <c r="O2688" s="4" t="str">
        <f t="shared" si="4667"/>
        <v/>
      </c>
      <c r="P2688" s="4" t="str">
        <f t="shared" si="4668"/>
        <v/>
      </c>
      <c r="Q2688" s="4" t="str">
        <f t="shared" si="4669"/>
        <v/>
      </c>
      <c r="R2688" s="4" t="str">
        <f t="shared" si="4670"/>
        <v/>
      </c>
      <c r="S2688" s="4" t="str">
        <f t="shared" si="4671"/>
        <v/>
      </c>
      <c r="T2688" s="4" t="str">
        <f t="shared" si="4672"/>
        <v/>
      </c>
      <c r="U2688" s="4" t="str">
        <f t="shared" si="4673"/>
        <v/>
      </c>
      <c r="V2688" s="4" t="str">
        <f t="shared" si="4674"/>
        <v/>
      </c>
      <c r="W2688" s="4" t="str">
        <f t="shared" si="4675"/>
        <v/>
      </c>
      <c r="X2688" s="4" t="str">
        <f t="shared" si="4676"/>
        <v/>
      </c>
      <c r="Y2688" s="4">
        <f t="shared" si="4677"/>
        <v>3</v>
      </c>
      <c r="Z2688" s="4" t="str">
        <f t="shared" si="4678"/>
        <v>-</v>
      </c>
      <c r="AA2688" s="4" t="str">
        <f t="shared" si="4679"/>
        <v/>
      </c>
      <c r="AB2688" s="4" t="str">
        <f t="shared" si="4680"/>
        <v/>
      </c>
      <c r="AC2688" s="4" t="str">
        <f t="shared" si="4681"/>
        <v/>
      </c>
      <c r="AD2688" s="4" t="str">
        <f t="shared" si="4682"/>
        <v/>
      </c>
      <c r="AE2688" s="4" t="str">
        <f t="shared" si="4683"/>
        <v/>
      </c>
      <c r="AF2688" s="4">
        <f t="shared" si="4684"/>
        <v>4</v>
      </c>
      <c r="AG2688" s="4">
        <f t="shared" si="4685"/>
        <v>26</v>
      </c>
      <c r="AH2688" s="4">
        <f t="shared" si="4686"/>
        <v>22</v>
      </c>
      <c r="AI2688" s="4" t="str">
        <f t="shared" si="4687"/>
        <v>1BKS</v>
      </c>
      <c r="AJ2688" s="4" t="str">
        <f t="shared" si="4688"/>
        <v>-1BKS</v>
      </c>
      <c r="AK2688" s="4" t="str" cm="1">
        <f t="array" ref="AK2688">LEFT(AR2688,SUM(LEN(AR2688)-LEN(SUBSTITUTE(AR2688,{"0";"1";"2";"3";"4";"5";"6";"7";"8";"9"},""))))</f>
        <v>1</v>
      </c>
      <c r="AL2688" s="4">
        <f t="shared" si="4692"/>
        <v>13</v>
      </c>
      <c r="AM2688" s="4" t="b">
        <f t="shared" si="4698"/>
        <v>1</v>
      </c>
      <c r="AN2688" s="4" t="str">
        <f t="shared" si="4697"/>
        <v>BKS</v>
      </c>
      <c r="AO2688" s="4" t="b">
        <f t="shared" si="4693"/>
        <v>0</v>
      </c>
      <c r="AP2688" s="4" t="b">
        <f t="shared" si="4689"/>
        <v>0</v>
      </c>
      <c r="AQ2688" s="5" t="str">
        <f t="shared" si="4690"/>
        <v>SOKLIN BUBUK LAVENDER</v>
      </c>
      <c r="AR2688" s="4" t="str">
        <f t="shared" si="4691"/>
        <v>1BKS</v>
      </c>
      <c r="AS2688" t="s">
        <v>3705</v>
      </c>
      <c r="AT2688" s="1" t="s">
        <v>3706</v>
      </c>
      <c r="AU2688" s="4" t="str">
        <f t="shared" ca="1" si="4696"/>
        <v/>
      </c>
      <c r="AV2688">
        <v>4500</v>
      </c>
      <c r="AW2688">
        <v>5000</v>
      </c>
      <c r="AX2688">
        <v>5000</v>
      </c>
      <c r="AY2688" t="str">
        <f t="shared" si="4647"/>
        <v>8998866610070</v>
      </c>
      <c r="AZ2688" t="str">
        <f t="shared" si="4694"/>
        <v>SOKLIN BUBUK LAVENDER</v>
      </c>
      <c r="BA2688" t="s">
        <v>4301</v>
      </c>
      <c r="BB2688" t="s">
        <v>4301</v>
      </c>
      <c r="BC2688" s="9" t="str" cm="1">
        <f t="array" aca="1" ref="BC2688" ca="1">LEFT(AR2688,MATCH(FALSE,ISNUMBER(MID(AR2688,ROW(INDIRECT("1:"&amp;LEN(AR2688)+1)), 1) *1),0) -1)</f>
        <v>1</v>
      </c>
      <c r="BD2688" s="1"/>
      <c r="BF2688" s="21"/>
      <c r="BK2688" s="1"/>
      <c r="BM2688" s="1"/>
      <c r="BN2688" s="1"/>
      <c r="BR2688" s="22"/>
      <c r="BS2688">
        <v>0</v>
      </c>
      <c r="BT2688" s="1" t="s">
        <v>5103</v>
      </c>
    </row>
    <row r="2689" spans="1:72">
      <c r="A2689" s="4" t="str">
        <f t="shared" si="4653"/>
        <v/>
      </c>
      <c r="B2689" s="4" t="str">
        <f t="shared" si="4654"/>
        <v/>
      </c>
      <c r="C2689" s="4" t="str">
        <f t="shared" si="4655"/>
        <v>BKS</v>
      </c>
      <c r="D2689" s="4" t="str">
        <f t="shared" si="4656"/>
        <v/>
      </c>
      <c r="E2689" s="4" t="str">
        <f t="shared" si="4657"/>
        <v/>
      </c>
      <c r="F2689" s="4" t="str">
        <f t="shared" si="4658"/>
        <v/>
      </c>
      <c r="G2689" s="4" t="str">
        <f t="shared" si="4659"/>
        <v/>
      </c>
      <c r="H2689" s="4" t="str">
        <f t="shared" si="4660"/>
        <v/>
      </c>
      <c r="I2689" s="4" t="str">
        <f t="shared" si="4661"/>
        <v/>
      </c>
      <c r="J2689" s="4" t="str">
        <f t="shared" si="4662"/>
        <v/>
      </c>
      <c r="K2689" s="4" t="str">
        <f t="shared" si="4663"/>
        <v/>
      </c>
      <c r="L2689" s="4" t="str">
        <f t="shared" si="4664"/>
        <v/>
      </c>
      <c r="M2689" s="4" t="str">
        <f t="shared" si="4665"/>
        <v/>
      </c>
      <c r="N2689" s="4" t="str">
        <f t="shared" si="4666"/>
        <v/>
      </c>
      <c r="O2689" s="4" t="str">
        <f t="shared" si="4667"/>
        <v/>
      </c>
      <c r="P2689" s="4" t="str">
        <f t="shared" si="4668"/>
        <v/>
      </c>
      <c r="Q2689" s="4" t="str">
        <f t="shared" si="4669"/>
        <v/>
      </c>
      <c r="R2689" s="4" t="str">
        <f t="shared" si="4670"/>
        <v/>
      </c>
      <c r="S2689" s="4" t="str">
        <f t="shared" si="4671"/>
        <v/>
      </c>
      <c r="T2689" s="4" t="str">
        <f t="shared" si="4672"/>
        <v/>
      </c>
      <c r="U2689" s="4" t="str">
        <f t="shared" si="4673"/>
        <v/>
      </c>
      <c r="V2689" s="4" t="str">
        <f t="shared" si="4674"/>
        <v/>
      </c>
      <c r="W2689" s="4" t="str">
        <f t="shared" si="4675"/>
        <v/>
      </c>
      <c r="X2689" s="4" t="str">
        <f t="shared" si="4676"/>
        <v/>
      </c>
      <c r="Y2689" s="4">
        <f t="shared" si="4677"/>
        <v>3</v>
      </c>
      <c r="Z2689" s="4" t="str">
        <f t="shared" si="4678"/>
        <v>-</v>
      </c>
      <c r="AA2689" s="4" t="str">
        <f t="shared" si="4679"/>
        <v/>
      </c>
      <c r="AB2689" s="4" t="str">
        <f t="shared" si="4680"/>
        <v/>
      </c>
      <c r="AC2689" s="4" t="str">
        <f t="shared" si="4681"/>
        <v/>
      </c>
      <c r="AD2689" s="4" t="str">
        <f t="shared" si="4682"/>
        <v/>
      </c>
      <c r="AE2689" s="4" t="str">
        <f t="shared" si="4683"/>
        <v/>
      </c>
      <c r="AF2689" s="4">
        <f t="shared" si="4684"/>
        <v>4</v>
      </c>
      <c r="AG2689" s="4">
        <f t="shared" si="4685"/>
        <v>26</v>
      </c>
      <c r="AH2689" s="4">
        <f t="shared" si="4686"/>
        <v>22</v>
      </c>
      <c r="AI2689" s="4" t="str">
        <f t="shared" si="4687"/>
        <v>1BKS</v>
      </c>
      <c r="AJ2689" s="4" t="str">
        <f t="shared" si="4688"/>
        <v>-1BKS</v>
      </c>
      <c r="AK2689" s="4" t="str" cm="1">
        <f t="array" ref="AK2689">LEFT(AR2689,SUM(LEN(AR2689)-LEN(SUBSTITUTE(AR2689,{"0";"1";"2";"3";"4";"5";"6";"7";"8";"9"},""))))</f>
        <v>1</v>
      </c>
      <c r="AL2689" s="4">
        <f t="shared" si="4692"/>
        <v>13</v>
      </c>
      <c r="AM2689" s="4" t="b">
        <f t="shared" si="4698"/>
        <v>1</v>
      </c>
      <c r="AN2689" s="4" t="str">
        <f t="shared" si="4697"/>
        <v>BKS</v>
      </c>
      <c r="AO2689" s="4" t="b">
        <f t="shared" si="4693"/>
        <v>0</v>
      </c>
      <c r="AP2689" s="4" t="b">
        <f t="shared" si="4689"/>
        <v>0</v>
      </c>
      <c r="AQ2689" s="5" t="str">
        <f t="shared" si="4690"/>
        <v>SOKLIN BUBUK MAGNOLIA</v>
      </c>
      <c r="AR2689" s="4" t="str">
        <f t="shared" si="4691"/>
        <v>1BKS</v>
      </c>
      <c r="AS2689" t="s">
        <v>3707</v>
      </c>
      <c r="AT2689" s="1" t="s">
        <v>3708</v>
      </c>
      <c r="AU2689" s="4" t="str">
        <f t="shared" ca="1" si="4696"/>
        <v/>
      </c>
      <c r="AV2689">
        <v>4500</v>
      </c>
      <c r="AW2689">
        <v>4500</v>
      </c>
      <c r="AX2689">
        <v>4200</v>
      </c>
      <c r="AY2689" t="str">
        <f t="shared" si="4647"/>
        <v>8998866610445</v>
      </c>
      <c r="AZ2689" t="str">
        <f t="shared" si="4694"/>
        <v>SOKLIN BUBUK MAGNOLIA</v>
      </c>
      <c r="BA2689" t="s">
        <v>4301</v>
      </c>
      <c r="BB2689" t="s">
        <v>4301</v>
      </c>
      <c r="BC2689" s="9" t="str" cm="1">
        <f t="array" aca="1" ref="BC2689" ca="1">LEFT(AR2689,MATCH(FALSE,ISNUMBER(MID(AR2689,ROW(INDIRECT("1:"&amp;LEN(AR2689)+1)), 1) *1),0) -1)</f>
        <v>1</v>
      </c>
      <c r="BD2689" s="1"/>
      <c r="BF2689" s="21"/>
      <c r="BK2689" s="1"/>
      <c r="BM2689" s="1"/>
      <c r="BN2689" s="1"/>
      <c r="BR2689" s="22"/>
      <c r="BS2689">
        <v>0</v>
      </c>
      <c r="BT2689" s="1" t="s">
        <v>5103</v>
      </c>
    </row>
    <row r="2690" spans="1:72">
      <c r="A2690" s="4" t="str">
        <f t="shared" si="4653"/>
        <v/>
      </c>
      <c r="B2690" s="4" t="str">
        <f t="shared" si="4654"/>
        <v/>
      </c>
      <c r="C2690" s="4" t="str">
        <f t="shared" si="4655"/>
        <v/>
      </c>
      <c r="D2690" s="4" t="str">
        <f t="shared" si="4656"/>
        <v/>
      </c>
      <c r="E2690" s="4" t="str">
        <f t="shared" si="4657"/>
        <v/>
      </c>
      <c r="F2690" s="4" t="str">
        <f t="shared" si="4658"/>
        <v>RTG</v>
      </c>
      <c r="G2690" s="4" t="str">
        <f t="shared" si="4659"/>
        <v/>
      </c>
      <c r="H2690" s="4" t="str">
        <f t="shared" si="4660"/>
        <v/>
      </c>
      <c r="I2690" s="4" t="str">
        <f t="shared" si="4661"/>
        <v/>
      </c>
      <c r="J2690" s="4" t="str">
        <f t="shared" si="4662"/>
        <v/>
      </c>
      <c r="K2690" s="4" t="str">
        <f t="shared" si="4663"/>
        <v/>
      </c>
      <c r="L2690" s="4" t="str">
        <f t="shared" si="4664"/>
        <v/>
      </c>
      <c r="M2690" s="4" t="str">
        <f t="shared" si="4665"/>
        <v/>
      </c>
      <c r="N2690" s="4" t="str">
        <f t="shared" si="4666"/>
        <v/>
      </c>
      <c r="O2690" s="4" t="str">
        <f t="shared" si="4667"/>
        <v/>
      </c>
      <c r="P2690" s="4" t="str">
        <f t="shared" si="4668"/>
        <v/>
      </c>
      <c r="Q2690" s="4" t="str">
        <f t="shared" si="4669"/>
        <v/>
      </c>
      <c r="R2690" s="4" t="str">
        <f t="shared" si="4670"/>
        <v/>
      </c>
      <c r="S2690" s="4" t="str">
        <f t="shared" si="4671"/>
        <v/>
      </c>
      <c r="T2690" s="4" t="str">
        <f t="shared" si="4672"/>
        <v/>
      </c>
      <c r="U2690" s="4" t="str">
        <f t="shared" si="4673"/>
        <v/>
      </c>
      <c r="V2690" s="4" t="str">
        <f t="shared" si="4674"/>
        <v/>
      </c>
      <c r="W2690" s="4" t="str">
        <f t="shared" si="4675"/>
        <v/>
      </c>
      <c r="X2690" s="4" t="str">
        <f t="shared" si="4676"/>
        <v/>
      </c>
      <c r="Y2690" s="4">
        <f t="shared" si="4677"/>
        <v>3</v>
      </c>
      <c r="Z2690" s="4" t="str">
        <f t="shared" si="4678"/>
        <v>-</v>
      </c>
      <c r="AA2690" s="4" t="str">
        <f t="shared" si="4679"/>
        <v/>
      </c>
      <c r="AB2690" s="4" t="str">
        <f t="shared" si="4680"/>
        <v/>
      </c>
      <c r="AC2690" s="4" t="str">
        <f t="shared" si="4681"/>
        <v/>
      </c>
      <c r="AD2690" s="4" t="str">
        <f t="shared" si="4682"/>
        <v/>
      </c>
      <c r="AE2690" s="4" t="str">
        <f t="shared" si="4683"/>
        <v/>
      </c>
      <c r="AF2690" s="4">
        <f t="shared" si="4684"/>
        <v>4</v>
      </c>
      <c r="AG2690" s="4">
        <f t="shared" si="4685"/>
        <v>26</v>
      </c>
      <c r="AH2690" s="4">
        <f t="shared" si="4686"/>
        <v>22</v>
      </c>
      <c r="AI2690" s="4" t="str">
        <f t="shared" si="4687"/>
        <v>1RTG</v>
      </c>
      <c r="AJ2690" s="4" t="str">
        <f t="shared" si="4688"/>
        <v>-1RTG</v>
      </c>
      <c r="AK2690" s="4" t="str" cm="1">
        <f t="array" ref="AK2690">LEFT(AR2690,SUM(LEN(AR2690)-LEN(SUBSTITUTE(AR2690,{"0";"1";"2";"3";"4";"5";"6";"7";"8";"9"},""))))</f>
        <v>1</v>
      </c>
      <c r="AL2690" s="4">
        <f t="shared" si="4692"/>
        <v>13</v>
      </c>
      <c r="AM2690" s="4" t="b">
        <f t="shared" si="4698"/>
        <v>1</v>
      </c>
      <c r="AN2690" s="4" t="str">
        <f t="shared" si="4697"/>
        <v>RTG</v>
      </c>
      <c r="AO2690" s="4" t="b">
        <f t="shared" si="4693"/>
        <v>1</v>
      </c>
      <c r="AP2690" s="4" t="b">
        <f t="shared" si="4689"/>
        <v>0</v>
      </c>
      <c r="AQ2690" s="5" t="str">
        <f t="shared" si="4690"/>
        <v>SOKLIN CAIR 1000 48ML</v>
      </c>
      <c r="AR2690" s="4" t="str">
        <f t="shared" si="4691"/>
        <v>1RTG</v>
      </c>
      <c r="AS2690" t="s">
        <v>3709</v>
      </c>
      <c r="AU2690" s="4" t="str">
        <f t="shared" si="4696"/>
        <v>XXXX</v>
      </c>
      <c r="AV2690">
        <v>5000</v>
      </c>
      <c r="AW2690">
        <v>5000</v>
      </c>
      <c r="AX2690">
        <v>4725</v>
      </c>
      <c r="AY2690" t="str">
        <f t="shared" si="4647"/>
        <v>8000000002690</v>
      </c>
      <c r="AZ2690" t="str">
        <f t="shared" si="4694"/>
        <v>SOKLIN CAIR 1000 48ML</v>
      </c>
      <c r="BA2690" t="s">
        <v>4301</v>
      </c>
      <c r="BB2690" t="s">
        <v>4301</v>
      </c>
      <c r="BC2690" s="9" t="str" cm="1">
        <f t="array" aca="1" ref="BC2690" ca="1">LEFT(AR2690,MATCH(FALSE,ISNUMBER(MID(AR2690,ROW(INDIRECT("1:"&amp;LEN(AR2690)+1)), 1) *1),0) -1)</f>
        <v>1</v>
      </c>
      <c r="BD2690" s="1"/>
      <c r="BF2690" s="21"/>
      <c r="BK2690" s="1"/>
      <c r="BM2690" s="1"/>
      <c r="BN2690" s="1"/>
      <c r="BR2690" s="22"/>
      <c r="BS2690">
        <v>0</v>
      </c>
      <c r="BT2690" s="1" t="s">
        <v>5103</v>
      </c>
    </row>
    <row r="2691" spans="1:72">
      <c r="A2691" s="4" t="str">
        <f t="shared" si="4653"/>
        <v/>
      </c>
      <c r="B2691" s="4" t="str">
        <f t="shared" si="4654"/>
        <v/>
      </c>
      <c r="C2691" s="4" t="str">
        <f t="shared" si="4655"/>
        <v/>
      </c>
      <c r="D2691" s="4" t="str">
        <f t="shared" si="4656"/>
        <v/>
      </c>
      <c r="E2691" s="4" t="str">
        <f t="shared" si="4657"/>
        <v/>
      </c>
      <c r="F2691" s="4" t="str">
        <f t="shared" si="4658"/>
        <v>RTG</v>
      </c>
      <c r="G2691" s="4" t="str">
        <f t="shared" si="4659"/>
        <v/>
      </c>
      <c r="H2691" s="4" t="str">
        <f t="shared" si="4660"/>
        <v/>
      </c>
      <c r="I2691" s="4" t="str">
        <f t="shared" si="4661"/>
        <v/>
      </c>
      <c r="J2691" s="4" t="str">
        <f t="shared" si="4662"/>
        <v/>
      </c>
      <c r="K2691" s="4" t="str">
        <f t="shared" si="4663"/>
        <v/>
      </c>
      <c r="L2691" s="4" t="str">
        <f t="shared" si="4664"/>
        <v/>
      </c>
      <c r="M2691" s="4" t="str">
        <f t="shared" si="4665"/>
        <v/>
      </c>
      <c r="N2691" s="4" t="str">
        <f t="shared" si="4666"/>
        <v/>
      </c>
      <c r="O2691" s="4" t="str">
        <f t="shared" si="4667"/>
        <v>DUS</v>
      </c>
      <c r="P2691" s="4" t="str">
        <f t="shared" si="4668"/>
        <v/>
      </c>
      <c r="Q2691" s="4" t="str">
        <f t="shared" si="4669"/>
        <v/>
      </c>
      <c r="R2691" s="4" t="str">
        <f t="shared" si="4670"/>
        <v/>
      </c>
      <c r="S2691" s="4" t="str">
        <f t="shared" si="4671"/>
        <v/>
      </c>
      <c r="T2691" s="4" t="str">
        <f t="shared" si="4672"/>
        <v/>
      </c>
      <c r="U2691" s="4" t="str">
        <f t="shared" si="4673"/>
        <v/>
      </c>
      <c r="V2691" s="4" t="str">
        <f t="shared" si="4674"/>
        <v/>
      </c>
      <c r="W2691" s="4" t="str">
        <f t="shared" si="4675"/>
        <v/>
      </c>
      <c r="X2691" s="4" t="str">
        <f t="shared" si="4676"/>
        <v/>
      </c>
      <c r="Y2691" s="4">
        <f t="shared" si="4677"/>
        <v>6</v>
      </c>
      <c r="Z2691" s="4" t="str">
        <f t="shared" si="4678"/>
        <v>-</v>
      </c>
      <c r="AA2691" s="4" t="str">
        <f t="shared" si="4679"/>
        <v>/</v>
      </c>
      <c r="AB2691" s="4" t="str">
        <f t="shared" si="4680"/>
        <v/>
      </c>
      <c r="AC2691" s="4" t="str">
        <f t="shared" si="4681"/>
        <v/>
      </c>
      <c r="AD2691" s="4" t="str">
        <f t="shared" si="4682"/>
        <v/>
      </c>
      <c r="AE2691" s="4" t="str">
        <f t="shared" si="4683"/>
        <v/>
      </c>
      <c r="AF2691" s="4">
        <f t="shared" si="4684"/>
        <v>9</v>
      </c>
      <c r="AG2691" s="4">
        <f t="shared" si="4685"/>
        <v>31</v>
      </c>
      <c r="AH2691" s="4">
        <f t="shared" si="4686"/>
        <v>22</v>
      </c>
      <c r="AI2691" s="4" t="str">
        <f t="shared" si="4687"/>
        <v>/DUS</v>
      </c>
      <c r="AJ2691" s="4" t="str">
        <f t="shared" si="4688"/>
        <v>G/DUS</v>
      </c>
      <c r="AK2691" s="4" t="str" cm="1">
        <f t="array" ref="AK2691">LEFT(AR2691,SUM(LEN(AR2691)-LEN(SUBSTITUTE(AR2691,{"0";"1";"2";"3";"4";"5";"6";"7";"8";"9"},""))))</f>
        <v>20</v>
      </c>
      <c r="AL2691" s="4">
        <f t="shared" si="4692"/>
        <v>13</v>
      </c>
      <c r="AM2691" s="4" t="b">
        <f>LEFT(AR2691,2)=AK2691</f>
        <v>1</v>
      </c>
      <c r="AN2691" s="4" t="str">
        <f t="shared" si="4697"/>
        <v>DUS</v>
      </c>
      <c r="AO2691" s="4" t="b">
        <f t="shared" si="4693"/>
        <v>1</v>
      </c>
      <c r="AP2691" s="4" t="b">
        <f t="shared" si="4689"/>
        <v>0</v>
      </c>
      <c r="AQ2691" s="5" t="str">
        <f t="shared" si="4690"/>
        <v>SOKLIN CAIR 1000 48ML</v>
      </c>
      <c r="AR2691" s="4" t="str">
        <f t="shared" si="4691"/>
        <v>20RTG/DUS</v>
      </c>
      <c r="AS2691" t="s">
        <v>3710</v>
      </c>
      <c r="AU2691" s="4" t="b">
        <f t="shared" ca="1" si="4696"/>
        <v>1</v>
      </c>
      <c r="AV2691">
        <v>98000</v>
      </c>
      <c r="AW2691">
        <v>98000</v>
      </c>
      <c r="AX2691">
        <v>94200</v>
      </c>
      <c r="AY2691" t="str">
        <f t="shared" si="4647"/>
        <v>8000000002691</v>
      </c>
      <c r="AZ2691" t="str">
        <f t="shared" si="4694"/>
        <v>SOKLIN CAIR 1000 48ML</v>
      </c>
      <c r="BA2691" t="s">
        <v>4301</v>
      </c>
      <c r="BB2691" t="s">
        <v>4301</v>
      </c>
      <c r="BC2691" s="4" t="str" cm="1">
        <f t="array" aca="1" ref="BC2691" ca="1">LEFT(AR2691,MATCH(FALSE,ISNUMBER(MID(AR2691,ROW(INDIRECT("1:"&amp;LEN(AR2691)+1)), 1) *1),0) -1)</f>
        <v>20</v>
      </c>
      <c r="BD2691" s="1"/>
      <c r="BF2691" s="21"/>
      <c r="BK2691" s="1"/>
      <c r="BM2691" s="1"/>
      <c r="BN2691" s="1"/>
      <c r="BR2691" s="22"/>
      <c r="BS2691">
        <v>0</v>
      </c>
      <c r="BT2691" s="1" t="s">
        <v>5103</v>
      </c>
    </row>
    <row r="2692" spans="1:72">
      <c r="A2692" s="4" t="str">
        <f t="shared" si="4653"/>
        <v/>
      </c>
      <c r="B2692" s="4" t="str">
        <f t="shared" si="4654"/>
        <v/>
      </c>
      <c r="C2692" s="4" t="str">
        <f t="shared" si="4655"/>
        <v/>
      </c>
      <c r="D2692" s="4" t="str">
        <f t="shared" si="4656"/>
        <v/>
      </c>
      <c r="E2692" s="4" t="str">
        <f t="shared" si="4657"/>
        <v/>
      </c>
      <c r="F2692" s="4" t="str">
        <f t="shared" si="4658"/>
        <v>RTG</v>
      </c>
      <c r="G2692" s="4" t="str">
        <f t="shared" si="4659"/>
        <v/>
      </c>
      <c r="H2692" s="4" t="str">
        <f t="shared" si="4660"/>
        <v/>
      </c>
      <c r="I2692" s="4" t="str">
        <f t="shared" si="4661"/>
        <v/>
      </c>
      <c r="J2692" s="4" t="str">
        <f t="shared" si="4662"/>
        <v/>
      </c>
      <c r="K2692" s="4" t="str">
        <f t="shared" si="4663"/>
        <v/>
      </c>
      <c r="L2692" s="4" t="str">
        <f t="shared" si="4664"/>
        <v/>
      </c>
      <c r="M2692" s="4" t="str">
        <f t="shared" si="4665"/>
        <v/>
      </c>
      <c r="N2692" s="4" t="str">
        <f t="shared" si="4666"/>
        <v/>
      </c>
      <c r="O2692" s="4" t="str">
        <f t="shared" si="4667"/>
        <v>DUS</v>
      </c>
      <c r="P2692" s="4" t="str">
        <f t="shared" si="4668"/>
        <v/>
      </c>
      <c r="Q2692" s="4" t="str">
        <f t="shared" si="4669"/>
        <v/>
      </c>
      <c r="R2692" s="4" t="str">
        <f t="shared" si="4670"/>
        <v/>
      </c>
      <c r="S2692" s="4" t="str">
        <f t="shared" si="4671"/>
        <v/>
      </c>
      <c r="T2692" s="4" t="str">
        <f t="shared" si="4672"/>
        <v/>
      </c>
      <c r="U2692" s="4" t="str">
        <f t="shared" si="4673"/>
        <v/>
      </c>
      <c r="V2692" s="4" t="str">
        <f t="shared" si="4674"/>
        <v/>
      </c>
      <c r="W2692" s="4" t="str">
        <f t="shared" si="4675"/>
        <v/>
      </c>
      <c r="X2692" s="4" t="str">
        <f t="shared" si="4676"/>
        <v/>
      </c>
      <c r="Y2692" s="4">
        <f t="shared" si="4677"/>
        <v>6</v>
      </c>
      <c r="Z2692" s="4" t="str">
        <f t="shared" si="4678"/>
        <v>-</v>
      </c>
      <c r="AA2692" s="4" t="str">
        <f t="shared" si="4679"/>
        <v>/</v>
      </c>
      <c r="AB2692" s="4" t="str">
        <f t="shared" si="4680"/>
        <v/>
      </c>
      <c r="AC2692" s="4" t="str">
        <f t="shared" si="4681"/>
        <v/>
      </c>
      <c r="AD2692" s="4" t="str">
        <f t="shared" si="4682"/>
        <v/>
      </c>
      <c r="AE2692" s="4" t="str">
        <f t="shared" si="4683"/>
        <v/>
      </c>
      <c r="AF2692" s="4">
        <f t="shared" si="4684"/>
        <v>9</v>
      </c>
      <c r="AG2692" s="4">
        <f t="shared" si="4685"/>
        <v>30</v>
      </c>
      <c r="AH2692" s="4">
        <f t="shared" si="4686"/>
        <v>21</v>
      </c>
      <c r="AI2692" s="4" t="str">
        <f t="shared" si="4687"/>
        <v>/DUS</v>
      </c>
      <c r="AJ2692" s="4" t="str">
        <f t="shared" si="4688"/>
        <v>G/DUS</v>
      </c>
      <c r="AK2692" s="4" t="str" cm="1">
        <f t="array" ref="AK2692">LEFT(AR2692,SUM(LEN(AR2692)-LEN(SUBSTITUTE(AR2692,{"0";"1";"2";"3";"4";"5";"6";"7";"8";"9"},""))))</f>
        <v>10</v>
      </c>
      <c r="AL2692" s="4">
        <f t="shared" si="4692"/>
        <v>13</v>
      </c>
      <c r="AM2692" s="4" t="b">
        <f>LEFT(AR2692,2)=AK2692</f>
        <v>1</v>
      </c>
      <c r="AN2692" s="4" t="str">
        <f t="shared" si="4697"/>
        <v>DUS</v>
      </c>
      <c r="AO2692" s="4" t="b">
        <f t="shared" si="4693"/>
        <v>1</v>
      </c>
      <c r="AP2692" s="4" t="b">
        <f t="shared" si="4689"/>
        <v>0</v>
      </c>
      <c r="AQ2692" s="5" t="str">
        <f t="shared" si="4690"/>
        <v>SOKLIN CAIR 500 22ML</v>
      </c>
      <c r="AR2692" s="4" t="str">
        <f t="shared" si="4691"/>
        <v>10RTG/DUS</v>
      </c>
      <c r="AS2692" t="s">
        <v>3711</v>
      </c>
      <c r="AU2692" s="4" t="b">
        <f t="shared" ca="1" si="4696"/>
        <v>1</v>
      </c>
      <c r="AV2692">
        <v>50000</v>
      </c>
      <c r="AW2692">
        <v>50000</v>
      </c>
      <c r="AX2692">
        <v>46200</v>
      </c>
      <c r="AY2692" t="str">
        <f t="shared" ref="AY2692:AY2755" si="4699">IF(AT2692&gt;0,AT2692,"800000000"&amp;ROW(AX2692))</f>
        <v>8000000002692</v>
      </c>
      <c r="AZ2692" t="str">
        <f t="shared" si="4694"/>
        <v>SOKLIN CAIR 500 22ML</v>
      </c>
      <c r="BA2692" t="s">
        <v>4301</v>
      </c>
      <c r="BB2692" t="s">
        <v>4301</v>
      </c>
      <c r="BC2692" s="4" t="str" cm="1">
        <f t="array" aca="1" ref="BC2692" ca="1">LEFT(AR2692,MATCH(FALSE,ISNUMBER(MID(AR2692,ROW(INDIRECT("1:"&amp;LEN(AR2692)+1)), 1) *1),0) -1)</f>
        <v>10</v>
      </c>
      <c r="BD2692" s="1"/>
      <c r="BF2692" s="21"/>
      <c r="BK2692" s="1"/>
      <c r="BM2692" s="1"/>
      <c r="BN2692" s="1"/>
      <c r="BR2692" s="22"/>
      <c r="BS2692">
        <v>0</v>
      </c>
      <c r="BT2692" s="1" t="s">
        <v>5103</v>
      </c>
    </row>
    <row r="2693" spans="1:72">
      <c r="A2693" s="4" t="str">
        <f t="shared" si="4653"/>
        <v/>
      </c>
      <c r="B2693" s="4" t="str">
        <f t="shared" si="4654"/>
        <v/>
      </c>
      <c r="C2693" s="4" t="str">
        <f t="shared" si="4655"/>
        <v/>
      </c>
      <c r="D2693" s="4" t="str">
        <f t="shared" si="4656"/>
        <v/>
      </c>
      <c r="E2693" s="4" t="str">
        <f t="shared" si="4657"/>
        <v/>
      </c>
      <c r="F2693" s="4" t="str">
        <f t="shared" si="4658"/>
        <v>RTG</v>
      </c>
      <c r="G2693" s="4" t="str">
        <f t="shared" si="4659"/>
        <v/>
      </c>
      <c r="H2693" s="4" t="str">
        <f t="shared" si="4660"/>
        <v/>
      </c>
      <c r="I2693" s="4" t="str">
        <f t="shared" si="4661"/>
        <v/>
      </c>
      <c r="J2693" s="4" t="str">
        <f t="shared" si="4662"/>
        <v/>
      </c>
      <c r="K2693" s="4" t="str">
        <f t="shared" si="4663"/>
        <v/>
      </c>
      <c r="L2693" s="4" t="str">
        <f t="shared" si="4664"/>
        <v/>
      </c>
      <c r="M2693" s="4" t="str">
        <f t="shared" si="4665"/>
        <v/>
      </c>
      <c r="N2693" s="4" t="str">
        <f t="shared" si="4666"/>
        <v/>
      </c>
      <c r="O2693" s="4" t="str">
        <f t="shared" si="4667"/>
        <v/>
      </c>
      <c r="P2693" s="4" t="str">
        <f t="shared" si="4668"/>
        <v/>
      </c>
      <c r="Q2693" s="4" t="str">
        <f t="shared" si="4669"/>
        <v/>
      </c>
      <c r="R2693" s="4" t="str">
        <f t="shared" si="4670"/>
        <v/>
      </c>
      <c r="S2693" s="4" t="str">
        <f t="shared" si="4671"/>
        <v/>
      </c>
      <c r="T2693" s="4" t="str">
        <f t="shared" si="4672"/>
        <v/>
      </c>
      <c r="U2693" s="4" t="str">
        <f t="shared" si="4673"/>
        <v/>
      </c>
      <c r="V2693" s="4" t="str">
        <f t="shared" si="4674"/>
        <v/>
      </c>
      <c r="W2693" s="4" t="str">
        <f t="shared" si="4675"/>
        <v/>
      </c>
      <c r="X2693" s="4" t="str">
        <f t="shared" si="4676"/>
        <v/>
      </c>
      <c r="Y2693" s="4">
        <f t="shared" si="4677"/>
        <v>3</v>
      </c>
      <c r="Z2693" s="4" t="str">
        <f t="shared" si="4678"/>
        <v>-</v>
      </c>
      <c r="AA2693" s="4" t="str">
        <f t="shared" si="4679"/>
        <v/>
      </c>
      <c r="AB2693" s="4" t="str">
        <f t="shared" si="4680"/>
        <v/>
      </c>
      <c r="AC2693" s="4" t="str">
        <f t="shared" si="4681"/>
        <v/>
      </c>
      <c r="AD2693" s="4" t="str">
        <f t="shared" si="4682"/>
        <v/>
      </c>
      <c r="AE2693" s="4" t="str">
        <f t="shared" si="4683"/>
        <v/>
      </c>
      <c r="AF2693" s="4">
        <f t="shared" si="4684"/>
        <v>4</v>
      </c>
      <c r="AG2693" s="4">
        <f t="shared" si="4685"/>
        <v>25</v>
      </c>
      <c r="AH2693" s="4">
        <f t="shared" si="4686"/>
        <v>21</v>
      </c>
      <c r="AI2693" s="4" t="str">
        <f t="shared" si="4687"/>
        <v>1RTG</v>
      </c>
      <c r="AJ2693" s="4" t="str">
        <f t="shared" si="4688"/>
        <v>-1RTG</v>
      </c>
      <c r="AK2693" s="4" t="str" cm="1">
        <f t="array" ref="AK2693">LEFT(AR2693,SUM(LEN(AR2693)-LEN(SUBSTITUTE(AR2693,{"0";"1";"2";"3";"4";"5";"6";"7";"8";"9"},""))))</f>
        <v>1</v>
      </c>
      <c r="AL2693" s="4">
        <f t="shared" si="4692"/>
        <v>13</v>
      </c>
      <c r="AM2693" s="4" t="b">
        <f>LEFT(AR2693,1)=AK2693</f>
        <v>1</v>
      </c>
      <c r="AN2693" s="4" t="str">
        <f t="shared" si="4697"/>
        <v>RTG</v>
      </c>
      <c r="AO2693" s="4" t="b">
        <f t="shared" si="4693"/>
        <v>1</v>
      </c>
      <c r="AP2693" s="4" t="b">
        <f t="shared" si="4689"/>
        <v>0</v>
      </c>
      <c r="AQ2693" s="5" t="str">
        <f t="shared" si="4690"/>
        <v>SOKLIN CAIR 500 22ML</v>
      </c>
      <c r="AR2693" s="4" t="str">
        <f t="shared" si="4691"/>
        <v>1RTG</v>
      </c>
      <c r="AS2693" t="s">
        <v>3712</v>
      </c>
      <c r="AU2693" s="4" t="str">
        <f t="shared" ca="1" si="4696"/>
        <v>XXXX</v>
      </c>
      <c r="AV2693">
        <v>5000</v>
      </c>
      <c r="AW2693">
        <v>5000</v>
      </c>
      <c r="AX2693">
        <v>4700</v>
      </c>
      <c r="AY2693" t="str">
        <f t="shared" si="4699"/>
        <v>8000000002693</v>
      </c>
      <c r="AZ2693" t="str">
        <f t="shared" si="4694"/>
        <v>SOKLIN CAIR 500 22ML</v>
      </c>
      <c r="BA2693" t="s">
        <v>4301</v>
      </c>
      <c r="BB2693" t="s">
        <v>4301</v>
      </c>
      <c r="BC2693" s="9" t="str" cm="1">
        <f t="array" aca="1" ref="BC2693" ca="1">LEFT(AR2693,MATCH(FALSE,ISNUMBER(MID(AR2693,ROW(INDIRECT("1:"&amp;LEN(AR2693)+1)), 1) *1),0) -1)</f>
        <v>1</v>
      </c>
      <c r="BD2693" s="1"/>
      <c r="BF2693" s="21"/>
      <c r="BK2693" s="1"/>
      <c r="BM2693" s="1"/>
      <c r="BN2693" s="1"/>
      <c r="BR2693" s="22"/>
      <c r="BS2693">
        <v>0</v>
      </c>
      <c r="BT2693" s="1" t="s">
        <v>5103</v>
      </c>
    </row>
    <row r="2694" spans="1:72">
      <c r="A2694" s="4" t="str">
        <f t="shared" si="4653"/>
        <v/>
      </c>
      <c r="B2694" s="4" t="str">
        <f t="shared" si="4654"/>
        <v>PCS</v>
      </c>
      <c r="C2694" s="4" t="str">
        <f t="shared" si="4655"/>
        <v/>
      </c>
      <c r="D2694" s="4" t="str">
        <f t="shared" si="4656"/>
        <v/>
      </c>
      <c r="E2694" s="4" t="str">
        <f t="shared" si="4657"/>
        <v/>
      </c>
      <c r="F2694" s="4" t="str">
        <f t="shared" si="4658"/>
        <v/>
      </c>
      <c r="G2694" s="4" t="str">
        <f t="shared" si="4659"/>
        <v/>
      </c>
      <c r="H2694" s="4" t="str">
        <f t="shared" si="4660"/>
        <v/>
      </c>
      <c r="I2694" s="4" t="str">
        <f t="shared" si="4661"/>
        <v/>
      </c>
      <c r="J2694" s="4" t="str">
        <f t="shared" si="4662"/>
        <v/>
      </c>
      <c r="K2694" s="4" t="str">
        <f t="shared" si="4663"/>
        <v/>
      </c>
      <c r="L2694" s="4" t="str">
        <f t="shared" si="4664"/>
        <v/>
      </c>
      <c r="M2694" s="4" t="str">
        <f t="shared" si="4665"/>
        <v/>
      </c>
      <c r="N2694" s="4" t="str">
        <f t="shared" si="4666"/>
        <v/>
      </c>
      <c r="O2694" s="4" t="str">
        <f t="shared" si="4667"/>
        <v/>
      </c>
      <c r="P2694" s="4" t="str">
        <f t="shared" si="4668"/>
        <v/>
      </c>
      <c r="Q2694" s="4" t="str">
        <f t="shared" si="4669"/>
        <v/>
      </c>
      <c r="R2694" s="4" t="str">
        <f t="shared" si="4670"/>
        <v/>
      </c>
      <c r="S2694" s="4" t="str">
        <f t="shared" si="4671"/>
        <v/>
      </c>
      <c r="T2694" s="4" t="str">
        <f t="shared" si="4672"/>
        <v/>
      </c>
      <c r="U2694" s="4" t="str">
        <f t="shared" si="4673"/>
        <v/>
      </c>
      <c r="V2694" s="4" t="str">
        <f t="shared" si="4674"/>
        <v/>
      </c>
      <c r="W2694" s="4" t="str">
        <f t="shared" si="4675"/>
        <v/>
      </c>
      <c r="X2694" s="4" t="str">
        <f t="shared" si="4676"/>
        <v/>
      </c>
      <c r="Y2694" s="4">
        <f t="shared" si="4677"/>
        <v>3</v>
      </c>
      <c r="Z2694" s="4" t="str">
        <f t="shared" si="4678"/>
        <v>-</v>
      </c>
      <c r="AA2694" s="4" t="str">
        <f t="shared" si="4679"/>
        <v/>
      </c>
      <c r="AB2694" s="4" t="str">
        <f t="shared" si="4680"/>
        <v/>
      </c>
      <c r="AC2694" s="4" t="str">
        <f t="shared" si="4681"/>
        <v/>
      </c>
      <c r="AD2694" s="4" t="str">
        <f t="shared" si="4682"/>
        <v/>
      </c>
      <c r="AE2694" s="4" t="str">
        <f t="shared" si="4683"/>
        <v/>
      </c>
      <c r="AF2694" s="4">
        <f t="shared" si="4684"/>
        <v>4</v>
      </c>
      <c r="AG2694" s="4">
        <f t="shared" si="4685"/>
        <v>33</v>
      </c>
      <c r="AH2694" s="4">
        <f t="shared" si="4686"/>
        <v>29</v>
      </c>
      <c r="AI2694" s="4" t="str">
        <f t="shared" si="4687"/>
        <v>1PCS</v>
      </c>
      <c r="AJ2694" s="4" t="str">
        <f t="shared" si="4688"/>
        <v>-1PCS</v>
      </c>
      <c r="AK2694" s="4" t="str" cm="1">
        <f t="array" ref="AK2694">LEFT(AR2694,SUM(LEN(AR2694)-LEN(SUBSTITUTE(AR2694,{"0";"1";"2";"3";"4";"5";"6";"7";"8";"9"},""))))</f>
        <v>1</v>
      </c>
      <c r="AL2694" s="4">
        <f t="shared" si="4692"/>
        <v>13</v>
      </c>
      <c r="AM2694" s="4" t="b">
        <f>LEFT(AR2694,1)=AK2694</f>
        <v>1</v>
      </c>
      <c r="AN2694" s="4" t="str">
        <f t="shared" si="4697"/>
        <v>PCS</v>
      </c>
      <c r="AO2694" s="4" t="b">
        <f t="shared" si="4693"/>
        <v>0</v>
      </c>
      <c r="AP2694" s="4" t="b">
        <f t="shared" si="4689"/>
        <v>0</v>
      </c>
      <c r="AQ2694" s="5" t="str">
        <f t="shared" si="4690"/>
        <v>SOKLIN LANTAI FINE FRAGRANCE</v>
      </c>
      <c r="AR2694" s="4" t="str">
        <f t="shared" si="4691"/>
        <v>1PCS</v>
      </c>
      <c r="AS2694" t="s">
        <v>3713</v>
      </c>
      <c r="AT2694" s="1" t="s">
        <v>3714</v>
      </c>
      <c r="AU2694" s="4" t="str">
        <f t="shared" ca="1" si="4696"/>
        <v/>
      </c>
      <c r="AV2694">
        <v>1000</v>
      </c>
      <c r="AW2694">
        <v>1000</v>
      </c>
      <c r="AX2694">
        <v>800</v>
      </c>
      <c r="AY2694" t="str">
        <f t="shared" si="4699"/>
        <v>8998866620383</v>
      </c>
      <c r="AZ2694" t="str">
        <f t="shared" si="4694"/>
        <v>SOKLIN LANTAI FINE FRAGRANCE</v>
      </c>
      <c r="BA2694" t="s">
        <v>4301</v>
      </c>
      <c r="BB2694" t="s">
        <v>4301</v>
      </c>
      <c r="BC2694" s="9" t="str" cm="1">
        <f t="array" aca="1" ref="BC2694" ca="1">LEFT(AR2694,MATCH(FALSE,ISNUMBER(MID(AR2694,ROW(INDIRECT("1:"&amp;LEN(AR2694)+1)), 1) *1),0) -1)</f>
        <v>1</v>
      </c>
      <c r="BD2694" s="1"/>
      <c r="BF2694" s="21"/>
      <c r="BK2694" s="1"/>
      <c r="BM2694" s="1"/>
      <c r="BN2694" s="1"/>
      <c r="BR2694" s="22"/>
      <c r="BS2694">
        <v>0</v>
      </c>
      <c r="BT2694" s="1" t="s">
        <v>5103</v>
      </c>
    </row>
    <row r="2695" spans="1:72">
      <c r="A2695" s="4" t="str">
        <f t="shared" si="4653"/>
        <v/>
      </c>
      <c r="B2695" s="4" t="str">
        <f t="shared" si="4654"/>
        <v/>
      </c>
      <c r="C2695" s="4" t="str">
        <f t="shared" si="4655"/>
        <v/>
      </c>
      <c r="D2695" s="4" t="str">
        <f t="shared" si="4656"/>
        <v/>
      </c>
      <c r="E2695" s="4" t="str">
        <f t="shared" si="4657"/>
        <v>SCT</v>
      </c>
      <c r="F2695" s="4" t="str">
        <f t="shared" si="4658"/>
        <v>RTG</v>
      </c>
      <c r="G2695" s="4" t="str">
        <f t="shared" si="4659"/>
        <v/>
      </c>
      <c r="H2695" s="4" t="str">
        <f t="shared" si="4660"/>
        <v/>
      </c>
      <c r="I2695" s="4" t="str">
        <f t="shared" si="4661"/>
        <v/>
      </c>
      <c r="J2695" s="4" t="str">
        <f t="shared" si="4662"/>
        <v/>
      </c>
      <c r="K2695" s="4" t="str">
        <f t="shared" si="4663"/>
        <v/>
      </c>
      <c r="L2695" s="4" t="str">
        <f t="shared" si="4664"/>
        <v/>
      </c>
      <c r="M2695" s="4" t="str">
        <f t="shared" si="4665"/>
        <v/>
      </c>
      <c r="N2695" s="4" t="str">
        <f t="shared" si="4666"/>
        <v/>
      </c>
      <c r="O2695" s="4" t="str">
        <f t="shared" si="4667"/>
        <v>DUS</v>
      </c>
      <c r="P2695" s="4" t="str">
        <f t="shared" si="4668"/>
        <v/>
      </c>
      <c r="Q2695" s="4" t="str">
        <f t="shared" si="4669"/>
        <v/>
      </c>
      <c r="R2695" s="4" t="str">
        <f t="shared" si="4670"/>
        <v/>
      </c>
      <c r="S2695" s="4" t="str">
        <f t="shared" si="4671"/>
        <v/>
      </c>
      <c r="T2695" s="4" t="str">
        <f t="shared" si="4672"/>
        <v/>
      </c>
      <c r="U2695" s="4" t="str">
        <f t="shared" si="4673"/>
        <v/>
      </c>
      <c r="V2695" s="4" t="str">
        <f t="shared" si="4674"/>
        <v/>
      </c>
      <c r="W2695" s="4" t="str">
        <f t="shared" si="4675"/>
        <v/>
      </c>
      <c r="X2695" s="4" t="str">
        <f t="shared" si="4676"/>
        <v/>
      </c>
      <c r="Y2695" s="4">
        <f t="shared" si="4677"/>
        <v>9</v>
      </c>
      <c r="Z2695" s="4" t="str">
        <f t="shared" si="4678"/>
        <v>-</v>
      </c>
      <c r="AA2695" s="4" t="str">
        <f t="shared" si="4679"/>
        <v>/</v>
      </c>
      <c r="AB2695" s="4" t="str">
        <f t="shared" si="4680"/>
        <v/>
      </c>
      <c r="AC2695" s="4" t="str">
        <f t="shared" si="4681"/>
        <v/>
      </c>
      <c r="AD2695" s="4" t="str">
        <f t="shared" si="4682"/>
        <v/>
      </c>
      <c r="AE2695" s="4" t="str">
        <f t="shared" si="4683"/>
        <v/>
      </c>
      <c r="AF2695" s="4">
        <f t="shared" si="4684"/>
        <v>9</v>
      </c>
      <c r="AG2695" s="4">
        <f t="shared" si="4685"/>
        <v>32</v>
      </c>
      <c r="AH2695" s="4">
        <f t="shared" si="4686"/>
        <v>23</v>
      </c>
      <c r="AI2695" s="4" t="str">
        <f t="shared" si="4687"/>
        <v>/DUS</v>
      </c>
      <c r="AJ2695" s="4" t="str">
        <f t="shared" si="4688"/>
        <v>G/DUS</v>
      </c>
      <c r="AK2695" s="4" t="str" cm="1">
        <f t="array" ref="AK2695">LEFT(AR2695,SUM(LEN(AR2695)-LEN(SUBSTITUTE(AR2695,{"0";"1";"2";"3";"4";"5";"6";"7";"8";"9"},""))))</f>
        <v>24</v>
      </c>
      <c r="AL2695" s="4">
        <f t="shared" si="4692"/>
        <v>13</v>
      </c>
      <c r="AM2695" s="4" t="b">
        <f>LEFT(AR2695,2)=AK2695</f>
        <v>1</v>
      </c>
      <c r="AN2695" s="4" t="str">
        <f t="shared" si="4697"/>
        <v>DUS</v>
      </c>
      <c r="AO2695" s="4" t="b">
        <f t="shared" si="4693"/>
        <v>0</v>
      </c>
      <c r="AP2695" s="4" t="b">
        <f t="shared" si="4689"/>
        <v>0</v>
      </c>
      <c r="AQ2695" s="5" t="str">
        <f t="shared" si="4690"/>
        <v>SOKLIN LANTAI SCT 25ML</v>
      </c>
      <c r="AR2695" s="4" t="str">
        <f t="shared" si="4691"/>
        <v>24RTG/DUS</v>
      </c>
      <c r="AS2695" t="s">
        <v>3715</v>
      </c>
      <c r="AU2695" s="4" t="b">
        <f t="shared" ca="1" si="4696"/>
        <v>1</v>
      </c>
      <c r="AV2695">
        <v>87000</v>
      </c>
      <c r="AW2695">
        <v>87000</v>
      </c>
      <c r="AX2695">
        <v>85000</v>
      </c>
      <c r="AY2695" t="str">
        <f t="shared" si="4699"/>
        <v>8000000002695</v>
      </c>
      <c r="AZ2695" t="str">
        <f t="shared" si="4694"/>
        <v>SOKLIN LANTAI SCT 25ML</v>
      </c>
      <c r="BA2695" t="s">
        <v>4301</v>
      </c>
      <c r="BB2695" t="s">
        <v>4301</v>
      </c>
      <c r="BC2695" s="4" t="str" cm="1">
        <f t="array" aca="1" ref="BC2695" ca="1">LEFT(AR2695,MATCH(FALSE,ISNUMBER(MID(AR2695,ROW(INDIRECT("1:"&amp;LEN(AR2695)+1)), 1) *1),0) -1)</f>
        <v>24</v>
      </c>
      <c r="BD2695" s="1"/>
      <c r="BF2695" s="21"/>
      <c r="BK2695" s="1"/>
      <c r="BM2695" s="1"/>
      <c r="BN2695" s="1"/>
      <c r="BR2695" s="22"/>
      <c r="BS2695">
        <v>0</v>
      </c>
      <c r="BT2695" s="1" t="s">
        <v>5103</v>
      </c>
    </row>
    <row r="2696" spans="1:72">
      <c r="A2696" s="4" t="str">
        <f t="shared" si="4653"/>
        <v/>
      </c>
      <c r="B2696" s="4" t="str">
        <f t="shared" si="4654"/>
        <v/>
      </c>
      <c r="C2696" s="4" t="str">
        <f t="shared" si="4655"/>
        <v/>
      </c>
      <c r="D2696" s="4" t="str">
        <f t="shared" si="4656"/>
        <v/>
      </c>
      <c r="E2696" s="4" t="str">
        <f t="shared" si="4657"/>
        <v/>
      </c>
      <c r="F2696" s="4" t="str">
        <f t="shared" si="4658"/>
        <v>RTG</v>
      </c>
      <c r="G2696" s="4" t="str">
        <f t="shared" si="4659"/>
        <v/>
      </c>
      <c r="H2696" s="4" t="str">
        <f t="shared" si="4660"/>
        <v/>
      </c>
      <c r="I2696" s="4" t="str">
        <f t="shared" si="4661"/>
        <v/>
      </c>
      <c r="J2696" s="4" t="str">
        <f t="shared" si="4662"/>
        <v/>
      </c>
      <c r="K2696" s="4" t="str">
        <f t="shared" si="4663"/>
        <v/>
      </c>
      <c r="L2696" s="4" t="str">
        <f t="shared" si="4664"/>
        <v/>
      </c>
      <c r="M2696" s="4" t="str">
        <f t="shared" si="4665"/>
        <v/>
      </c>
      <c r="N2696" s="4" t="str">
        <f t="shared" si="4666"/>
        <v/>
      </c>
      <c r="O2696" s="4" t="str">
        <f t="shared" si="4667"/>
        <v/>
      </c>
      <c r="P2696" s="4" t="str">
        <f t="shared" si="4668"/>
        <v/>
      </c>
      <c r="Q2696" s="4" t="str">
        <f t="shared" si="4669"/>
        <v/>
      </c>
      <c r="R2696" s="4" t="str">
        <f t="shared" si="4670"/>
        <v/>
      </c>
      <c r="S2696" s="4" t="str">
        <f t="shared" si="4671"/>
        <v/>
      </c>
      <c r="T2696" s="4" t="str">
        <f t="shared" si="4672"/>
        <v/>
      </c>
      <c r="U2696" s="4" t="str">
        <f t="shared" si="4673"/>
        <v/>
      </c>
      <c r="V2696" s="4" t="str">
        <f t="shared" si="4674"/>
        <v/>
      </c>
      <c r="W2696" s="4" t="str">
        <f t="shared" si="4675"/>
        <v/>
      </c>
      <c r="X2696" s="4" t="str">
        <f t="shared" si="4676"/>
        <v/>
      </c>
      <c r="Y2696" s="4">
        <f t="shared" si="4677"/>
        <v>3</v>
      </c>
      <c r="Z2696" s="4" t="str">
        <f t="shared" si="4678"/>
        <v>-</v>
      </c>
      <c r="AA2696" s="4" t="str">
        <f t="shared" si="4679"/>
        <v/>
      </c>
      <c r="AB2696" s="4" t="str">
        <f t="shared" si="4680"/>
        <v/>
      </c>
      <c r="AC2696" s="4" t="str">
        <f t="shared" si="4681"/>
        <v/>
      </c>
      <c r="AD2696" s="4" t="str">
        <f t="shared" si="4682"/>
        <v/>
      </c>
      <c r="AE2696" s="4" t="str">
        <f t="shared" si="4683"/>
        <v/>
      </c>
      <c r="AF2696" s="4">
        <f t="shared" si="4684"/>
        <v>4</v>
      </c>
      <c r="AG2696" s="4">
        <f t="shared" si="4685"/>
        <v>25</v>
      </c>
      <c r="AH2696" s="4">
        <f t="shared" si="4686"/>
        <v>21</v>
      </c>
      <c r="AI2696" s="4" t="str">
        <f t="shared" si="4687"/>
        <v>1RTG</v>
      </c>
      <c r="AJ2696" s="4" t="str">
        <f t="shared" si="4688"/>
        <v>-1RTG</v>
      </c>
      <c r="AK2696" s="4" t="str" cm="1">
        <f t="array" ref="AK2696">LEFT(AR2696,SUM(LEN(AR2696)-LEN(SUBSTITUTE(AR2696,{"0";"1";"2";"3";"4";"5";"6";"7";"8";"9"},""))))</f>
        <v>1</v>
      </c>
      <c r="AL2696" s="4">
        <f t="shared" si="4692"/>
        <v>13</v>
      </c>
      <c r="AM2696" s="4" t="b">
        <f t="shared" ref="AM2696:AM2707" si="4700">LEFT(AR2696,1)=AK2696</f>
        <v>1</v>
      </c>
      <c r="AN2696" s="4" t="str">
        <f t="shared" si="4697"/>
        <v>RTG</v>
      </c>
      <c r="AO2696" s="4" t="b">
        <f t="shared" si="4693"/>
        <v>0</v>
      </c>
      <c r="AP2696" s="4" t="b">
        <f t="shared" si="4689"/>
        <v>0</v>
      </c>
      <c r="AQ2696" s="5" t="str">
        <f t="shared" si="4690"/>
        <v>SOKLIN SOFTENER FINE</v>
      </c>
      <c r="AR2696" s="4" t="str">
        <f t="shared" si="4691"/>
        <v>1RTG</v>
      </c>
      <c r="AS2696" t="s">
        <v>3716</v>
      </c>
      <c r="AT2696" s="1" t="s">
        <v>3717</v>
      </c>
      <c r="AU2696" s="4" t="str">
        <f t="shared" ca="1" si="4696"/>
        <v/>
      </c>
      <c r="AV2696">
        <v>5000</v>
      </c>
      <c r="AW2696">
        <v>5000</v>
      </c>
      <c r="AX2696">
        <v>4332</v>
      </c>
      <c r="AY2696" t="str">
        <f t="shared" si="4699"/>
        <v>8989866613569</v>
      </c>
      <c r="AZ2696" t="str">
        <f t="shared" si="4694"/>
        <v>SOKLIN SOFTENER FINE</v>
      </c>
      <c r="BA2696" t="s">
        <v>4301</v>
      </c>
      <c r="BB2696" t="s">
        <v>4301</v>
      </c>
      <c r="BC2696" s="9" t="str" cm="1">
        <f t="array" aca="1" ref="BC2696" ca="1">LEFT(AR2696,MATCH(FALSE,ISNUMBER(MID(AR2696,ROW(INDIRECT("1:"&amp;LEN(AR2696)+1)), 1) *1),0) -1)</f>
        <v>1</v>
      </c>
      <c r="BD2696" s="1"/>
      <c r="BF2696" s="21"/>
      <c r="BK2696" s="1"/>
      <c r="BM2696" s="1"/>
      <c r="BN2696" s="1"/>
      <c r="BR2696" s="22"/>
      <c r="BS2696">
        <v>0</v>
      </c>
      <c r="BT2696" s="1" t="s">
        <v>5103</v>
      </c>
    </row>
    <row r="2697" spans="1:72">
      <c r="A2697" s="4" t="str">
        <f t="shared" si="4653"/>
        <v/>
      </c>
      <c r="B2697" s="4" t="str">
        <f t="shared" si="4654"/>
        <v/>
      </c>
      <c r="C2697" s="4" t="str">
        <f t="shared" si="4655"/>
        <v>BKS</v>
      </c>
      <c r="D2697" s="4" t="str">
        <f t="shared" si="4656"/>
        <v/>
      </c>
      <c r="E2697" s="4" t="str">
        <f t="shared" si="4657"/>
        <v/>
      </c>
      <c r="F2697" s="4" t="str">
        <f t="shared" si="4658"/>
        <v/>
      </c>
      <c r="G2697" s="4" t="str">
        <f t="shared" si="4659"/>
        <v/>
      </c>
      <c r="H2697" s="4" t="str">
        <f t="shared" si="4660"/>
        <v/>
      </c>
      <c r="I2697" s="4" t="str">
        <f t="shared" si="4661"/>
        <v/>
      </c>
      <c r="J2697" s="4" t="str">
        <f t="shared" si="4662"/>
        <v/>
      </c>
      <c r="K2697" s="4" t="str">
        <f t="shared" si="4663"/>
        <v/>
      </c>
      <c r="L2697" s="4" t="str">
        <f t="shared" si="4664"/>
        <v/>
      </c>
      <c r="M2697" s="4" t="str">
        <f t="shared" si="4665"/>
        <v/>
      </c>
      <c r="N2697" s="4" t="str">
        <f t="shared" si="4666"/>
        <v/>
      </c>
      <c r="O2697" s="4" t="str">
        <f t="shared" si="4667"/>
        <v/>
      </c>
      <c r="P2697" s="4" t="str">
        <f t="shared" si="4668"/>
        <v/>
      </c>
      <c r="Q2697" s="4" t="str">
        <f t="shared" si="4669"/>
        <v/>
      </c>
      <c r="R2697" s="4" t="str">
        <f t="shared" si="4670"/>
        <v/>
      </c>
      <c r="S2697" s="4" t="str">
        <f t="shared" si="4671"/>
        <v/>
      </c>
      <c r="T2697" s="4" t="str">
        <f t="shared" si="4672"/>
        <v/>
      </c>
      <c r="U2697" s="4" t="str">
        <f t="shared" si="4673"/>
        <v/>
      </c>
      <c r="V2697" s="4" t="str">
        <f t="shared" si="4674"/>
        <v/>
      </c>
      <c r="W2697" s="4" t="str">
        <f t="shared" si="4675"/>
        <v/>
      </c>
      <c r="X2697" s="4" t="str">
        <f t="shared" si="4676"/>
        <v/>
      </c>
      <c r="Y2697" s="4">
        <f t="shared" si="4677"/>
        <v>3</v>
      </c>
      <c r="Z2697" s="4" t="str">
        <f t="shared" si="4678"/>
        <v>-</v>
      </c>
      <c r="AA2697" s="4" t="str">
        <f t="shared" si="4679"/>
        <v/>
      </c>
      <c r="AB2697" s="4" t="str">
        <f t="shared" si="4680"/>
        <v/>
      </c>
      <c r="AC2697" s="4" t="str">
        <f t="shared" si="4681"/>
        <v/>
      </c>
      <c r="AD2697" s="4" t="str">
        <f t="shared" si="4682"/>
        <v/>
      </c>
      <c r="AE2697" s="4" t="str">
        <f t="shared" si="4683"/>
        <v/>
      </c>
      <c r="AF2697" s="4">
        <f t="shared" si="4684"/>
        <v>4</v>
      </c>
      <c r="AG2697" s="4">
        <f t="shared" si="4685"/>
        <v>28</v>
      </c>
      <c r="AH2697" s="4">
        <f t="shared" si="4686"/>
        <v>24</v>
      </c>
      <c r="AI2697" s="4" t="str">
        <f t="shared" si="4687"/>
        <v>1BKS</v>
      </c>
      <c r="AJ2697" s="4" t="str">
        <f t="shared" si="4688"/>
        <v>-1BKS</v>
      </c>
      <c r="AK2697" s="4" t="str" cm="1">
        <f t="array" ref="AK2697">LEFT(AR2697,SUM(LEN(AR2697)-LEN(SUBSTITUTE(AR2697,{"0";"1";"2";"3";"4";"5";"6";"7";"8";"9"},""))))</f>
        <v>1</v>
      </c>
      <c r="AL2697" s="4">
        <f t="shared" si="4692"/>
        <v>13</v>
      </c>
      <c r="AM2697" s="4" t="b">
        <f t="shared" si="4700"/>
        <v>1</v>
      </c>
      <c r="AN2697" s="4" t="str">
        <f t="shared" si="4697"/>
        <v>BKS</v>
      </c>
      <c r="AO2697" s="4" t="b">
        <f t="shared" si="4693"/>
        <v>0</v>
      </c>
      <c r="AP2697" s="4" t="b">
        <f t="shared" si="4689"/>
        <v>0</v>
      </c>
      <c r="AQ2697" s="5" t="str">
        <f t="shared" si="4690"/>
        <v>SOKLIN SOFTREGENNT 5000</v>
      </c>
      <c r="AR2697" s="4" t="str">
        <f t="shared" si="4691"/>
        <v>1BKS</v>
      </c>
      <c r="AS2697" t="s">
        <v>4972</v>
      </c>
      <c r="AT2697" s="1" t="s">
        <v>3718</v>
      </c>
      <c r="AU2697" s="4" t="str">
        <f t="shared" ca="1" si="4696"/>
        <v/>
      </c>
      <c r="AV2697">
        <v>4500</v>
      </c>
      <c r="AW2697">
        <v>5000</v>
      </c>
      <c r="AX2697">
        <v>4200</v>
      </c>
      <c r="AY2697" t="str">
        <f t="shared" si="4699"/>
        <v>8998866612180</v>
      </c>
      <c r="AZ2697" t="str">
        <f t="shared" si="4694"/>
        <v>SOKLIN SOFTREGENNT 5000</v>
      </c>
      <c r="BA2697" t="s">
        <v>4301</v>
      </c>
      <c r="BB2697" t="s">
        <v>4301</v>
      </c>
      <c r="BC2697" s="9" t="str" cm="1">
        <f t="array" aca="1" ref="BC2697" ca="1">LEFT(AR2697,MATCH(FALSE,ISNUMBER(MID(AR2697,ROW(INDIRECT("1:"&amp;LEN(AR2697)+1)), 1) *1),0) -1)</f>
        <v>1</v>
      </c>
      <c r="BD2697" s="1"/>
      <c r="BF2697" s="21"/>
      <c r="BK2697" s="1"/>
      <c r="BM2697" s="1"/>
      <c r="BN2697" s="1"/>
      <c r="BR2697" s="22"/>
      <c r="BS2697">
        <v>0</v>
      </c>
      <c r="BT2697" s="1" t="s">
        <v>5103</v>
      </c>
    </row>
    <row r="2698" spans="1:72">
      <c r="A2698" s="4" t="str">
        <f t="shared" si="4653"/>
        <v/>
      </c>
      <c r="B2698" s="4" t="str">
        <f t="shared" si="4654"/>
        <v/>
      </c>
      <c r="C2698" s="4" t="str">
        <f t="shared" si="4655"/>
        <v>BKS</v>
      </c>
      <c r="D2698" s="4" t="str">
        <f t="shared" si="4656"/>
        <v/>
      </c>
      <c r="E2698" s="4" t="str">
        <f t="shared" si="4657"/>
        <v/>
      </c>
      <c r="F2698" s="4" t="str">
        <f t="shared" si="4658"/>
        <v/>
      </c>
      <c r="G2698" s="4" t="str">
        <f t="shared" si="4659"/>
        <v/>
      </c>
      <c r="H2698" s="4" t="str">
        <f t="shared" si="4660"/>
        <v/>
      </c>
      <c r="I2698" s="4" t="str">
        <f t="shared" si="4661"/>
        <v/>
      </c>
      <c r="J2698" s="4" t="str">
        <f t="shared" si="4662"/>
        <v/>
      </c>
      <c r="K2698" s="4" t="str">
        <f t="shared" si="4663"/>
        <v/>
      </c>
      <c r="L2698" s="4" t="str">
        <f t="shared" si="4664"/>
        <v/>
      </c>
      <c r="M2698" s="4" t="str">
        <f t="shared" si="4665"/>
        <v/>
      </c>
      <c r="N2698" s="4" t="str">
        <f t="shared" si="4666"/>
        <v/>
      </c>
      <c r="O2698" s="4" t="str">
        <f t="shared" si="4667"/>
        <v/>
      </c>
      <c r="P2698" s="4" t="str">
        <f t="shared" si="4668"/>
        <v/>
      </c>
      <c r="Q2698" s="4" t="str">
        <f t="shared" si="4669"/>
        <v/>
      </c>
      <c r="R2698" s="4" t="str">
        <f t="shared" si="4670"/>
        <v/>
      </c>
      <c r="S2698" s="4" t="str">
        <f t="shared" si="4671"/>
        <v/>
      </c>
      <c r="T2698" s="4" t="str">
        <f t="shared" si="4672"/>
        <v/>
      </c>
      <c r="U2698" s="4" t="str">
        <f t="shared" si="4673"/>
        <v/>
      </c>
      <c r="V2698" s="4" t="str">
        <f t="shared" si="4674"/>
        <v/>
      </c>
      <c r="W2698" s="4" t="str">
        <f t="shared" si="4675"/>
        <v/>
      </c>
      <c r="X2698" s="4" t="str">
        <f t="shared" si="4676"/>
        <v/>
      </c>
      <c r="Y2698" s="4">
        <f t="shared" si="4677"/>
        <v>3</v>
      </c>
      <c r="Z2698" s="4" t="str">
        <f t="shared" si="4678"/>
        <v>-</v>
      </c>
      <c r="AA2698" s="4" t="str">
        <f t="shared" si="4679"/>
        <v/>
      </c>
      <c r="AB2698" s="4" t="str">
        <f t="shared" si="4680"/>
        <v/>
      </c>
      <c r="AC2698" s="4" t="str">
        <f t="shared" si="4681"/>
        <v/>
      </c>
      <c r="AD2698" s="4" t="str">
        <f t="shared" si="4682"/>
        <v/>
      </c>
      <c r="AE2698" s="4" t="str">
        <f t="shared" si="4683"/>
        <v/>
      </c>
      <c r="AF2698" s="4">
        <f t="shared" si="4684"/>
        <v>4</v>
      </c>
      <c r="AG2698" s="4">
        <f t="shared" si="4685"/>
        <v>21</v>
      </c>
      <c r="AH2698" s="4">
        <f t="shared" si="4686"/>
        <v>17</v>
      </c>
      <c r="AI2698" s="4" t="str">
        <f t="shared" si="4687"/>
        <v>1BKS</v>
      </c>
      <c r="AJ2698" s="4" t="str">
        <f t="shared" si="4688"/>
        <v>-1BKS</v>
      </c>
      <c r="AK2698" s="4" t="str" cm="1">
        <f t="array" ref="AK2698">LEFT(AR2698,SUM(LEN(AR2698)-LEN(SUBSTITUTE(AR2698,{"0";"1";"2";"3";"4";"5";"6";"7";"8";"9"},""))))</f>
        <v>1</v>
      </c>
      <c r="AL2698" s="4">
        <f t="shared" si="4692"/>
        <v>12</v>
      </c>
      <c r="AM2698" s="4" t="b">
        <f t="shared" si="4700"/>
        <v>1</v>
      </c>
      <c r="AN2698" s="4" t="str">
        <f t="shared" si="4697"/>
        <v>BKS</v>
      </c>
      <c r="AO2698" s="4" t="b">
        <f t="shared" si="4693"/>
        <v>1</v>
      </c>
      <c r="AP2698" s="4" t="b">
        <f t="shared" si="4689"/>
        <v>0</v>
      </c>
      <c r="AQ2698" s="5" t="str">
        <f t="shared" si="4690"/>
        <v>SOS LANTAI 375ML</v>
      </c>
      <c r="AR2698" s="4" t="str">
        <f t="shared" si="4691"/>
        <v>1BKS</v>
      </c>
      <c r="AS2698" t="s">
        <v>3719</v>
      </c>
      <c r="AT2698" s="1" t="s">
        <v>3720</v>
      </c>
      <c r="AU2698" s="4" t="str">
        <f t="shared" si="4696"/>
        <v>XXXX</v>
      </c>
      <c r="AV2698">
        <v>5000</v>
      </c>
      <c r="AW2698">
        <v>5500</v>
      </c>
      <c r="AX2698">
        <v>4296</v>
      </c>
      <c r="AY2698" t="str">
        <f t="shared" si="4699"/>
        <v>055500130290</v>
      </c>
      <c r="AZ2698" t="str">
        <f t="shared" si="4694"/>
        <v>SOS LANTAI 375ML</v>
      </c>
      <c r="BA2698" t="s">
        <v>4301</v>
      </c>
      <c r="BB2698" t="s">
        <v>4301</v>
      </c>
      <c r="BC2698" s="9" t="str" cm="1">
        <f t="array" aca="1" ref="BC2698" ca="1">LEFT(AR2698,MATCH(FALSE,ISNUMBER(MID(AR2698,ROW(INDIRECT("1:"&amp;LEN(AR2698)+1)), 1) *1),0) -1)</f>
        <v>1</v>
      </c>
      <c r="BD2698" s="1"/>
      <c r="BF2698" s="21"/>
      <c r="BK2698" s="1"/>
      <c r="BM2698" s="1"/>
      <c r="BN2698" s="1"/>
      <c r="BR2698" s="22"/>
      <c r="BS2698">
        <v>0</v>
      </c>
      <c r="BT2698" s="1" t="s">
        <v>5103</v>
      </c>
    </row>
    <row r="2699" spans="1:72">
      <c r="A2699" s="4" t="str">
        <f t="shared" si="4653"/>
        <v/>
      </c>
      <c r="B2699" s="4" t="str">
        <f t="shared" si="4654"/>
        <v/>
      </c>
      <c r="C2699" s="4" t="str">
        <f t="shared" si="4655"/>
        <v>BKS</v>
      </c>
      <c r="D2699" s="4" t="str">
        <f t="shared" si="4656"/>
        <v/>
      </c>
      <c r="E2699" s="4" t="str">
        <f t="shared" si="4657"/>
        <v/>
      </c>
      <c r="F2699" s="4" t="str">
        <f t="shared" si="4658"/>
        <v/>
      </c>
      <c r="G2699" s="4" t="str">
        <f t="shared" si="4659"/>
        <v/>
      </c>
      <c r="H2699" s="4" t="str">
        <f t="shared" si="4660"/>
        <v/>
      </c>
      <c r="I2699" s="4" t="str">
        <f t="shared" si="4661"/>
        <v/>
      </c>
      <c r="J2699" s="4" t="str">
        <f t="shared" si="4662"/>
        <v/>
      </c>
      <c r="K2699" s="4" t="str">
        <f t="shared" si="4663"/>
        <v/>
      </c>
      <c r="L2699" s="4" t="str">
        <f t="shared" si="4664"/>
        <v/>
      </c>
      <c r="M2699" s="4" t="str">
        <f t="shared" si="4665"/>
        <v/>
      </c>
      <c r="N2699" s="4" t="str">
        <f t="shared" si="4666"/>
        <v/>
      </c>
      <c r="O2699" s="4" t="str">
        <f t="shared" si="4667"/>
        <v/>
      </c>
      <c r="P2699" s="4" t="str">
        <f t="shared" si="4668"/>
        <v/>
      </c>
      <c r="Q2699" s="4" t="str">
        <f t="shared" si="4669"/>
        <v/>
      </c>
      <c r="R2699" s="4" t="str">
        <f t="shared" si="4670"/>
        <v/>
      </c>
      <c r="S2699" s="4" t="str">
        <f t="shared" si="4671"/>
        <v/>
      </c>
      <c r="T2699" s="4" t="str">
        <f t="shared" si="4672"/>
        <v/>
      </c>
      <c r="U2699" s="4" t="str">
        <f t="shared" si="4673"/>
        <v/>
      </c>
      <c r="V2699" s="4" t="str">
        <f t="shared" si="4674"/>
        <v/>
      </c>
      <c r="W2699" s="4" t="str">
        <f t="shared" si="4675"/>
        <v/>
      </c>
      <c r="X2699" s="4" t="str">
        <f t="shared" si="4676"/>
        <v/>
      </c>
      <c r="Y2699" s="4">
        <f t="shared" si="4677"/>
        <v>3</v>
      </c>
      <c r="Z2699" s="4" t="str">
        <f t="shared" si="4678"/>
        <v>-</v>
      </c>
      <c r="AA2699" s="4" t="str">
        <f t="shared" si="4679"/>
        <v/>
      </c>
      <c r="AB2699" s="4" t="str">
        <f t="shared" si="4680"/>
        <v/>
      </c>
      <c r="AC2699" s="4" t="str">
        <f t="shared" si="4681"/>
        <v/>
      </c>
      <c r="AD2699" s="4" t="str">
        <f t="shared" si="4682"/>
        <v/>
      </c>
      <c r="AE2699" s="4" t="str">
        <f t="shared" si="4683"/>
        <v/>
      </c>
      <c r="AF2699" s="4">
        <f t="shared" si="4684"/>
        <v>4</v>
      </c>
      <c r="AG2699" s="4">
        <f t="shared" si="4685"/>
        <v>21</v>
      </c>
      <c r="AH2699" s="4">
        <f t="shared" si="4686"/>
        <v>17</v>
      </c>
      <c r="AI2699" s="4" t="str">
        <f t="shared" si="4687"/>
        <v>1BKS</v>
      </c>
      <c r="AJ2699" s="4" t="str">
        <f t="shared" si="4688"/>
        <v>-1BKS</v>
      </c>
      <c r="AK2699" s="4" t="str" cm="1">
        <f t="array" ref="AK2699">LEFT(AR2699,SUM(LEN(AR2699)-LEN(SUBSTITUTE(AR2699,{"0";"1";"2";"3";"4";"5";"6";"7";"8";"9"},""))))</f>
        <v>1</v>
      </c>
      <c r="AL2699" s="4">
        <f t="shared" si="4692"/>
        <v>12</v>
      </c>
      <c r="AM2699" s="4" t="b">
        <f t="shared" si="4700"/>
        <v>1</v>
      </c>
      <c r="AN2699" s="4" t="str">
        <f t="shared" si="4697"/>
        <v>BKS</v>
      </c>
      <c r="AO2699" s="4" t="b">
        <f t="shared" si="4693"/>
        <v>1</v>
      </c>
      <c r="AP2699" s="4" t="b">
        <f t="shared" si="4689"/>
        <v>0</v>
      </c>
      <c r="AQ2699" s="5" t="str">
        <f t="shared" si="4690"/>
        <v>SOS LANTAI 375ML</v>
      </c>
      <c r="AR2699" s="4" t="str">
        <f t="shared" si="4691"/>
        <v>1BKS</v>
      </c>
      <c r="AS2699" t="s">
        <v>3719</v>
      </c>
      <c r="AT2699" s="1" t="s">
        <v>3721</v>
      </c>
      <c r="AU2699" s="4" t="str">
        <f t="shared" si="4696"/>
        <v>XXXX</v>
      </c>
      <c r="AV2699">
        <v>5000</v>
      </c>
      <c r="AW2699">
        <v>5500</v>
      </c>
      <c r="AX2699">
        <v>4296</v>
      </c>
      <c r="AY2699" t="str">
        <f t="shared" si="4699"/>
        <v>055500130252</v>
      </c>
      <c r="AZ2699" t="str">
        <f t="shared" si="4694"/>
        <v>SOS LANTAI 375ML</v>
      </c>
      <c r="BA2699" t="s">
        <v>4301</v>
      </c>
      <c r="BB2699" t="s">
        <v>4301</v>
      </c>
      <c r="BC2699" s="9" t="str" cm="1">
        <f t="array" aca="1" ref="BC2699" ca="1">LEFT(AR2699,MATCH(FALSE,ISNUMBER(MID(AR2699,ROW(INDIRECT("1:"&amp;LEN(AR2699)+1)), 1) *1),0) -1)</f>
        <v>1</v>
      </c>
      <c r="BD2699" s="1"/>
      <c r="BF2699" s="21"/>
      <c r="BK2699" s="1"/>
      <c r="BM2699" s="1"/>
      <c r="BN2699" s="1"/>
      <c r="BR2699" s="22"/>
      <c r="BS2699">
        <v>0</v>
      </c>
      <c r="BT2699" s="1" t="s">
        <v>5103</v>
      </c>
    </row>
    <row r="2700" spans="1:72">
      <c r="A2700" s="4" t="str">
        <f t="shared" si="4653"/>
        <v/>
      </c>
      <c r="B2700" s="4" t="str">
        <f t="shared" si="4654"/>
        <v/>
      </c>
      <c r="C2700" s="4" t="str">
        <f t="shared" si="4655"/>
        <v>BKS</v>
      </c>
      <c r="D2700" s="4" t="str">
        <f t="shared" si="4656"/>
        <v/>
      </c>
      <c r="E2700" s="4" t="str">
        <f t="shared" si="4657"/>
        <v/>
      </c>
      <c r="F2700" s="4" t="str">
        <f t="shared" si="4658"/>
        <v/>
      </c>
      <c r="G2700" s="4" t="str">
        <f t="shared" si="4659"/>
        <v/>
      </c>
      <c r="H2700" s="4" t="str">
        <f t="shared" si="4660"/>
        <v/>
      </c>
      <c r="I2700" s="4" t="str">
        <f t="shared" si="4661"/>
        <v/>
      </c>
      <c r="J2700" s="4" t="str">
        <f t="shared" si="4662"/>
        <v/>
      </c>
      <c r="K2700" s="4" t="str">
        <f t="shared" si="4663"/>
        <v/>
      </c>
      <c r="L2700" s="4" t="str">
        <f t="shared" si="4664"/>
        <v/>
      </c>
      <c r="M2700" s="4" t="str">
        <f t="shared" si="4665"/>
        <v/>
      </c>
      <c r="N2700" s="4" t="str">
        <f t="shared" si="4666"/>
        <v/>
      </c>
      <c r="O2700" s="4" t="str">
        <f t="shared" si="4667"/>
        <v/>
      </c>
      <c r="P2700" s="4" t="str">
        <f t="shared" si="4668"/>
        <v/>
      </c>
      <c r="Q2700" s="4" t="str">
        <f t="shared" si="4669"/>
        <v/>
      </c>
      <c r="R2700" s="4" t="str">
        <f t="shared" si="4670"/>
        <v/>
      </c>
      <c r="S2700" s="4" t="str">
        <f t="shared" si="4671"/>
        <v/>
      </c>
      <c r="T2700" s="4" t="str">
        <f t="shared" si="4672"/>
        <v/>
      </c>
      <c r="U2700" s="4" t="str">
        <f t="shared" si="4673"/>
        <v/>
      </c>
      <c r="V2700" s="4" t="str">
        <f t="shared" si="4674"/>
        <v/>
      </c>
      <c r="W2700" s="4" t="str">
        <f t="shared" si="4675"/>
        <v/>
      </c>
      <c r="X2700" s="4" t="str">
        <f t="shared" si="4676"/>
        <v/>
      </c>
      <c r="Y2700" s="4">
        <f t="shared" si="4677"/>
        <v>3</v>
      </c>
      <c r="Z2700" s="4" t="str">
        <f t="shared" si="4678"/>
        <v>-</v>
      </c>
      <c r="AA2700" s="4" t="str">
        <f t="shared" si="4679"/>
        <v/>
      </c>
      <c r="AB2700" s="4" t="str">
        <f t="shared" si="4680"/>
        <v/>
      </c>
      <c r="AC2700" s="4" t="str">
        <f t="shared" si="4681"/>
        <v/>
      </c>
      <c r="AD2700" s="4" t="str">
        <f t="shared" si="4682"/>
        <v/>
      </c>
      <c r="AE2700" s="4" t="str">
        <f t="shared" si="4683"/>
        <v/>
      </c>
      <c r="AF2700" s="4">
        <f t="shared" si="4684"/>
        <v>4</v>
      </c>
      <c r="AG2700" s="4">
        <f t="shared" si="4685"/>
        <v>21</v>
      </c>
      <c r="AH2700" s="4">
        <f t="shared" si="4686"/>
        <v>17</v>
      </c>
      <c r="AI2700" s="4" t="str">
        <f t="shared" si="4687"/>
        <v>1BKS</v>
      </c>
      <c r="AJ2700" s="4" t="str">
        <f t="shared" si="4688"/>
        <v>-1BKS</v>
      </c>
      <c r="AK2700" s="4" t="str" cm="1">
        <f t="array" ref="AK2700">LEFT(AR2700,SUM(LEN(AR2700)-LEN(SUBSTITUTE(AR2700,{"0";"1";"2";"3";"4";"5";"6";"7";"8";"9"},""))))</f>
        <v>1</v>
      </c>
      <c r="AL2700" s="4">
        <f t="shared" si="4692"/>
        <v>12</v>
      </c>
      <c r="AM2700" s="4" t="b">
        <f t="shared" si="4700"/>
        <v>1</v>
      </c>
      <c r="AN2700" s="4" t="str">
        <f t="shared" si="4697"/>
        <v>BKS</v>
      </c>
      <c r="AO2700" s="4" t="b">
        <f t="shared" si="4693"/>
        <v>1</v>
      </c>
      <c r="AP2700" s="4" t="b">
        <f t="shared" si="4689"/>
        <v>0</v>
      </c>
      <c r="AQ2700" s="5" t="str">
        <f t="shared" si="4690"/>
        <v>SOS LANTAI 375ML</v>
      </c>
      <c r="AR2700" s="4" t="str">
        <f t="shared" si="4691"/>
        <v>1BKS</v>
      </c>
      <c r="AS2700" t="s">
        <v>3719</v>
      </c>
      <c r="AT2700" s="1" t="s">
        <v>3722</v>
      </c>
      <c r="AU2700" s="4" t="str">
        <f t="shared" si="4696"/>
        <v>XXXX</v>
      </c>
      <c r="AV2700">
        <v>5000</v>
      </c>
      <c r="AW2700">
        <v>5500</v>
      </c>
      <c r="AX2700">
        <v>4296</v>
      </c>
      <c r="AY2700" t="str">
        <f t="shared" si="4699"/>
        <v>055500130283</v>
      </c>
      <c r="AZ2700" t="str">
        <f t="shared" si="4694"/>
        <v>SOS LANTAI 375ML</v>
      </c>
      <c r="BA2700" t="s">
        <v>4301</v>
      </c>
      <c r="BB2700" t="s">
        <v>4301</v>
      </c>
      <c r="BC2700" s="9" t="str" cm="1">
        <f t="array" aca="1" ref="BC2700" ca="1">LEFT(AR2700,MATCH(FALSE,ISNUMBER(MID(AR2700,ROW(INDIRECT("1:"&amp;LEN(AR2700)+1)), 1) *1),0) -1)</f>
        <v>1</v>
      </c>
      <c r="BD2700" s="1"/>
      <c r="BF2700" s="21"/>
      <c r="BK2700" s="1"/>
      <c r="BM2700" s="1"/>
      <c r="BN2700" s="1"/>
      <c r="BR2700" s="22"/>
      <c r="BS2700">
        <v>0</v>
      </c>
      <c r="BT2700" s="1" t="s">
        <v>5103</v>
      </c>
    </row>
    <row r="2701" spans="1:72">
      <c r="A2701" s="4" t="str">
        <f t="shared" si="4653"/>
        <v/>
      </c>
      <c r="B2701" s="4" t="str">
        <f t="shared" si="4654"/>
        <v/>
      </c>
      <c r="C2701" s="4" t="str">
        <f t="shared" si="4655"/>
        <v>BKS</v>
      </c>
      <c r="D2701" s="4" t="str">
        <f t="shared" si="4656"/>
        <v/>
      </c>
      <c r="E2701" s="4" t="str">
        <f t="shared" si="4657"/>
        <v/>
      </c>
      <c r="F2701" s="4" t="str">
        <f t="shared" si="4658"/>
        <v/>
      </c>
      <c r="G2701" s="4" t="str">
        <f t="shared" si="4659"/>
        <v/>
      </c>
      <c r="H2701" s="4" t="str">
        <f t="shared" si="4660"/>
        <v/>
      </c>
      <c r="I2701" s="4" t="str">
        <f t="shared" si="4661"/>
        <v/>
      </c>
      <c r="J2701" s="4" t="str">
        <f t="shared" si="4662"/>
        <v/>
      </c>
      <c r="K2701" s="4" t="str">
        <f t="shared" si="4663"/>
        <v/>
      </c>
      <c r="L2701" s="4" t="str">
        <f t="shared" si="4664"/>
        <v/>
      </c>
      <c r="M2701" s="4" t="str">
        <f t="shared" si="4665"/>
        <v/>
      </c>
      <c r="N2701" s="4" t="str">
        <f t="shared" si="4666"/>
        <v/>
      </c>
      <c r="O2701" s="4" t="str">
        <f t="shared" si="4667"/>
        <v/>
      </c>
      <c r="P2701" s="4" t="str">
        <f t="shared" si="4668"/>
        <v/>
      </c>
      <c r="Q2701" s="4" t="str">
        <f t="shared" si="4669"/>
        <v/>
      </c>
      <c r="R2701" s="4" t="str">
        <f t="shared" si="4670"/>
        <v/>
      </c>
      <c r="S2701" s="4" t="str">
        <f t="shared" si="4671"/>
        <v/>
      </c>
      <c r="T2701" s="4" t="str">
        <f t="shared" si="4672"/>
        <v/>
      </c>
      <c r="U2701" s="4" t="str">
        <f t="shared" si="4673"/>
        <v/>
      </c>
      <c r="V2701" s="4" t="str">
        <f t="shared" si="4674"/>
        <v/>
      </c>
      <c r="W2701" s="4" t="str">
        <f t="shared" si="4675"/>
        <v/>
      </c>
      <c r="X2701" s="4" t="str">
        <f t="shared" si="4676"/>
        <v/>
      </c>
      <c r="Y2701" s="4">
        <f t="shared" si="4677"/>
        <v>3</v>
      </c>
      <c r="Z2701" s="4" t="str">
        <f t="shared" si="4678"/>
        <v>-</v>
      </c>
      <c r="AA2701" s="4" t="str">
        <f t="shared" si="4679"/>
        <v/>
      </c>
      <c r="AB2701" s="4" t="str">
        <f t="shared" si="4680"/>
        <v/>
      </c>
      <c r="AC2701" s="4" t="str">
        <f t="shared" si="4681"/>
        <v/>
      </c>
      <c r="AD2701" s="4" t="str">
        <f t="shared" si="4682"/>
        <v/>
      </c>
      <c r="AE2701" s="4" t="str">
        <f t="shared" si="4683"/>
        <v/>
      </c>
      <c r="AF2701" s="4">
        <f t="shared" si="4684"/>
        <v>4</v>
      </c>
      <c r="AG2701" s="4">
        <f t="shared" si="4685"/>
        <v>21</v>
      </c>
      <c r="AH2701" s="4">
        <f t="shared" si="4686"/>
        <v>17</v>
      </c>
      <c r="AI2701" s="4" t="str">
        <f t="shared" si="4687"/>
        <v>1BKS</v>
      </c>
      <c r="AJ2701" s="4" t="str">
        <f t="shared" si="4688"/>
        <v>-1BKS</v>
      </c>
      <c r="AK2701" s="4" t="str" cm="1">
        <f t="array" ref="AK2701">LEFT(AR2701,SUM(LEN(AR2701)-LEN(SUBSTITUTE(AR2701,{"0";"1";"2";"3";"4";"5";"6";"7";"8";"9"},""))))</f>
        <v>1</v>
      </c>
      <c r="AL2701" s="4">
        <f t="shared" si="4692"/>
        <v>12</v>
      </c>
      <c r="AM2701" s="4" t="b">
        <f t="shared" si="4700"/>
        <v>1</v>
      </c>
      <c r="AN2701" s="4" t="str">
        <f t="shared" si="4697"/>
        <v>BKS</v>
      </c>
      <c r="AO2701" s="4" t="b">
        <f t="shared" si="4693"/>
        <v>1</v>
      </c>
      <c r="AP2701" s="4" t="b">
        <f t="shared" si="4689"/>
        <v>0</v>
      </c>
      <c r="AQ2701" s="5" t="str">
        <f t="shared" si="4690"/>
        <v>SOS LANTAI 375ML</v>
      </c>
      <c r="AR2701" s="4" t="str">
        <f t="shared" si="4691"/>
        <v>1BKS</v>
      </c>
      <c r="AS2701" t="s">
        <v>3719</v>
      </c>
      <c r="AT2701" s="1" t="s">
        <v>3723</v>
      </c>
      <c r="AU2701" s="4" t="str">
        <f t="shared" si="4696"/>
        <v>XXXX</v>
      </c>
      <c r="AV2701">
        <v>5000</v>
      </c>
      <c r="AW2701">
        <v>5500</v>
      </c>
      <c r="AX2701">
        <v>4296</v>
      </c>
      <c r="AY2701" t="str">
        <f t="shared" si="4699"/>
        <v>055500130276</v>
      </c>
      <c r="AZ2701" t="str">
        <f t="shared" si="4694"/>
        <v>SOS LANTAI 375ML</v>
      </c>
      <c r="BA2701" t="s">
        <v>4301</v>
      </c>
      <c r="BB2701" t="s">
        <v>4301</v>
      </c>
      <c r="BC2701" s="9" t="str" cm="1">
        <f t="array" aca="1" ref="BC2701" ca="1">LEFT(AR2701,MATCH(FALSE,ISNUMBER(MID(AR2701,ROW(INDIRECT("1:"&amp;LEN(AR2701)+1)), 1) *1),0) -1)</f>
        <v>1</v>
      </c>
      <c r="BD2701" s="1"/>
      <c r="BF2701" s="21"/>
      <c r="BK2701" s="1"/>
      <c r="BM2701" s="1"/>
      <c r="BN2701" s="1"/>
      <c r="BR2701" s="22"/>
      <c r="BS2701">
        <v>0</v>
      </c>
      <c r="BT2701" s="1" t="s">
        <v>5103</v>
      </c>
    </row>
    <row r="2702" spans="1:72">
      <c r="A2702" s="4" t="str">
        <f t="shared" si="4653"/>
        <v/>
      </c>
      <c r="B2702" s="4" t="str">
        <f t="shared" si="4654"/>
        <v/>
      </c>
      <c r="C2702" s="4" t="str">
        <f t="shared" si="4655"/>
        <v>BKS</v>
      </c>
      <c r="D2702" s="4" t="str">
        <f t="shared" si="4656"/>
        <v/>
      </c>
      <c r="E2702" s="4" t="str">
        <f t="shared" si="4657"/>
        <v/>
      </c>
      <c r="F2702" s="4" t="str">
        <f t="shared" si="4658"/>
        <v/>
      </c>
      <c r="G2702" s="4" t="str">
        <f t="shared" si="4659"/>
        <v/>
      </c>
      <c r="H2702" s="4" t="str">
        <f t="shared" si="4660"/>
        <v/>
      </c>
      <c r="I2702" s="4" t="str">
        <f t="shared" si="4661"/>
        <v/>
      </c>
      <c r="J2702" s="4" t="str">
        <f t="shared" si="4662"/>
        <v/>
      </c>
      <c r="K2702" s="4" t="str">
        <f t="shared" si="4663"/>
        <v/>
      </c>
      <c r="L2702" s="4" t="str">
        <f t="shared" si="4664"/>
        <v/>
      </c>
      <c r="M2702" s="4" t="str">
        <f t="shared" si="4665"/>
        <v/>
      </c>
      <c r="N2702" s="4" t="str">
        <f t="shared" si="4666"/>
        <v/>
      </c>
      <c r="O2702" s="4" t="str">
        <f t="shared" si="4667"/>
        <v/>
      </c>
      <c r="P2702" s="4" t="str">
        <f t="shared" si="4668"/>
        <v/>
      </c>
      <c r="Q2702" s="4" t="str">
        <f t="shared" si="4669"/>
        <v/>
      </c>
      <c r="R2702" s="4" t="str">
        <f t="shared" si="4670"/>
        <v/>
      </c>
      <c r="S2702" s="4" t="str">
        <f t="shared" si="4671"/>
        <v/>
      </c>
      <c r="T2702" s="4" t="str">
        <f t="shared" si="4672"/>
        <v/>
      </c>
      <c r="U2702" s="4" t="str">
        <f t="shared" si="4673"/>
        <v/>
      </c>
      <c r="V2702" s="4" t="str">
        <f t="shared" si="4674"/>
        <v/>
      </c>
      <c r="W2702" s="4" t="str">
        <f t="shared" si="4675"/>
        <v/>
      </c>
      <c r="X2702" s="4" t="str">
        <f t="shared" si="4676"/>
        <v/>
      </c>
      <c r="Y2702" s="4">
        <f t="shared" si="4677"/>
        <v>3</v>
      </c>
      <c r="Z2702" s="4" t="str">
        <f t="shared" si="4678"/>
        <v>-</v>
      </c>
      <c r="AA2702" s="4" t="str">
        <f t="shared" si="4679"/>
        <v/>
      </c>
      <c r="AB2702" s="4" t="str">
        <f t="shared" si="4680"/>
        <v/>
      </c>
      <c r="AC2702" s="4" t="str">
        <f t="shared" si="4681"/>
        <v/>
      </c>
      <c r="AD2702" s="4" t="str">
        <f t="shared" si="4682"/>
        <v/>
      </c>
      <c r="AE2702" s="4" t="str">
        <f t="shared" si="4683"/>
        <v/>
      </c>
      <c r="AF2702" s="4">
        <f t="shared" si="4684"/>
        <v>4</v>
      </c>
      <c r="AG2702" s="4">
        <f t="shared" si="4685"/>
        <v>21</v>
      </c>
      <c r="AH2702" s="4">
        <f t="shared" si="4686"/>
        <v>17</v>
      </c>
      <c r="AI2702" s="4" t="str">
        <f t="shared" si="4687"/>
        <v>1BKS</v>
      </c>
      <c r="AJ2702" s="4" t="str">
        <f t="shared" si="4688"/>
        <v>-1BKS</v>
      </c>
      <c r="AK2702" s="4" t="str" cm="1">
        <f t="array" ref="AK2702">LEFT(AR2702,SUM(LEN(AR2702)-LEN(SUBSTITUTE(AR2702,{"0";"1";"2";"3";"4";"5";"6";"7";"8";"9"},""))))</f>
        <v>1</v>
      </c>
      <c r="AL2702" s="4">
        <f t="shared" si="4692"/>
        <v>12</v>
      </c>
      <c r="AM2702" s="4" t="b">
        <f t="shared" si="4700"/>
        <v>1</v>
      </c>
      <c r="AN2702" s="4" t="str">
        <f t="shared" si="4697"/>
        <v>BKS</v>
      </c>
      <c r="AO2702" s="4" t="b">
        <f t="shared" si="4693"/>
        <v>1</v>
      </c>
      <c r="AP2702" s="4" t="b">
        <f t="shared" si="4689"/>
        <v>0</v>
      </c>
      <c r="AQ2702" s="5" t="str">
        <f t="shared" si="4690"/>
        <v>SOS LANTAI 375ML</v>
      </c>
      <c r="AR2702" s="4" t="str">
        <f t="shared" si="4691"/>
        <v>1BKS</v>
      </c>
      <c r="AS2702" t="s">
        <v>3719</v>
      </c>
      <c r="AT2702" s="1" t="s">
        <v>3724</v>
      </c>
      <c r="AU2702" s="4" t="str">
        <f t="shared" ca="1" si="4696"/>
        <v>XXXX</v>
      </c>
      <c r="AV2702">
        <v>5000</v>
      </c>
      <c r="AW2702">
        <v>5500</v>
      </c>
      <c r="AX2702">
        <v>4296</v>
      </c>
      <c r="AY2702" t="str">
        <f t="shared" si="4699"/>
        <v>055500130269</v>
      </c>
      <c r="AZ2702" t="str">
        <f t="shared" si="4694"/>
        <v>SOS LANTAI 375ML</v>
      </c>
      <c r="BA2702" t="s">
        <v>4301</v>
      </c>
      <c r="BB2702" t="s">
        <v>4301</v>
      </c>
      <c r="BC2702" s="9" t="str" cm="1">
        <f t="array" aca="1" ref="BC2702" ca="1">LEFT(AR2702,MATCH(FALSE,ISNUMBER(MID(AR2702,ROW(INDIRECT("1:"&amp;LEN(AR2702)+1)), 1) *1),0) -1)</f>
        <v>1</v>
      </c>
      <c r="BD2702" s="1"/>
      <c r="BF2702" s="21"/>
      <c r="BK2702" s="1"/>
      <c r="BM2702" s="1"/>
      <c r="BN2702" s="1"/>
      <c r="BR2702" s="22"/>
      <c r="BS2702">
        <v>0</v>
      </c>
      <c r="BT2702" s="1" t="s">
        <v>5103</v>
      </c>
    </row>
    <row r="2703" spans="1:72">
      <c r="A2703" s="4" t="str">
        <f t="shared" si="4653"/>
        <v/>
      </c>
      <c r="B2703" s="4" t="str">
        <f t="shared" si="4654"/>
        <v/>
      </c>
      <c r="C2703" s="4" t="str">
        <f t="shared" si="4655"/>
        <v/>
      </c>
      <c r="D2703" s="4" t="str">
        <f t="shared" si="4656"/>
        <v/>
      </c>
      <c r="E2703" s="4" t="str">
        <f t="shared" si="4657"/>
        <v/>
      </c>
      <c r="F2703" s="4" t="str">
        <f t="shared" si="4658"/>
        <v/>
      </c>
      <c r="G2703" s="4" t="str">
        <f t="shared" si="4659"/>
        <v/>
      </c>
      <c r="H2703" s="4" t="str">
        <f t="shared" si="4660"/>
        <v/>
      </c>
      <c r="I2703" s="4" t="str">
        <f t="shared" si="4661"/>
        <v/>
      </c>
      <c r="J2703" s="4" t="str">
        <f t="shared" si="4662"/>
        <v/>
      </c>
      <c r="K2703" s="4" t="str">
        <f t="shared" si="4663"/>
        <v/>
      </c>
      <c r="L2703" s="4" t="str">
        <f t="shared" si="4664"/>
        <v/>
      </c>
      <c r="M2703" s="4" t="str">
        <f t="shared" si="4665"/>
        <v>TPL</v>
      </c>
      <c r="N2703" s="4" t="str">
        <f t="shared" si="4666"/>
        <v/>
      </c>
      <c r="O2703" s="4" t="str">
        <f t="shared" si="4667"/>
        <v>DUS</v>
      </c>
      <c r="P2703" s="4" t="str">
        <f t="shared" si="4668"/>
        <v/>
      </c>
      <c r="Q2703" s="4" t="str">
        <f t="shared" si="4669"/>
        <v/>
      </c>
      <c r="R2703" s="4" t="str">
        <f t="shared" si="4670"/>
        <v/>
      </c>
      <c r="S2703" s="4" t="str">
        <f t="shared" si="4671"/>
        <v/>
      </c>
      <c r="T2703" s="4" t="str">
        <f t="shared" si="4672"/>
        <v/>
      </c>
      <c r="U2703" s="4" t="str">
        <f t="shared" si="4673"/>
        <v/>
      </c>
      <c r="V2703" s="4" t="str">
        <f t="shared" si="4674"/>
        <v/>
      </c>
      <c r="W2703" s="4" t="str">
        <f t="shared" si="4675"/>
        <v/>
      </c>
      <c r="X2703" s="4" t="str">
        <f t="shared" si="4676"/>
        <v/>
      </c>
      <c r="Y2703" s="4">
        <f t="shared" si="4677"/>
        <v>6</v>
      </c>
      <c r="Z2703" s="4" t="str">
        <f t="shared" si="4678"/>
        <v>-</v>
      </c>
      <c r="AA2703" s="4" t="str">
        <f t="shared" si="4679"/>
        <v>/</v>
      </c>
      <c r="AB2703" s="4" t="str">
        <f t="shared" si="4680"/>
        <v/>
      </c>
      <c r="AC2703" s="4" t="str">
        <f t="shared" si="4681"/>
        <v/>
      </c>
      <c r="AD2703" s="4" t="str">
        <f t="shared" si="4682"/>
        <v/>
      </c>
      <c r="AE2703" s="4" t="str">
        <f t="shared" si="4683"/>
        <v/>
      </c>
      <c r="AF2703" s="4">
        <f t="shared" si="4684"/>
        <v>8</v>
      </c>
      <c r="AG2703" s="4">
        <f t="shared" si="4685"/>
        <v>21</v>
      </c>
      <c r="AH2703" s="4">
        <f t="shared" si="4686"/>
        <v>13</v>
      </c>
      <c r="AI2703" s="4" t="str">
        <f t="shared" si="4687"/>
        <v>/DUS</v>
      </c>
      <c r="AJ2703" s="4" t="str">
        <f t="shared" si="4688"/>
        <v>L/DUS</v>
      </c>
      <c r="AK2703" s="4" t="str" cm="1">
        <f t="array" ref="AK2703">LEFT(AR2703,SUM(LEN(AR2703)-LEN(SUBSTITUTE(AR2703,{"0";"1";"2";"3";"4";"5";"6";"7";"8";"9"},""))))</f>
        <v>6</v>
      </c>
      <c r="AL2703" s="4">
        <f t="shared" si="4692"/>
        <v>13</v>
      </c>
      <c r="AM2703" s="4" t="b">
        <f t="shared" si="4700"/>
        <v>1</v>
      </c>
      <c r="AN2703" s="4" t="str">
        <f t="shared" si="4697"/>
        <v>DUS</v>
      </c>
      <c r="AO2703" s="4" t="b">
        <f t="shared" si="4693"/>
        <v>0</v>
      </c>
      <c r="AP2703" s="4" t="b">
        <f t="shared" si="4689"/>
        <v>0</v>
      </c>
      <c r="AQ2703" s="5" t="str">
        <f t="shared" si="4690"/>
        <v>SOSIS SONICE</v>
      </c>
      <c r="AR2703" s="4" t="str">
        <f t="shared" si="4691"/>
        <v>6TPL/DUS</v>
      </c>
      <c r="AS2703" t="s">
        <v>3729</v>
      </c>
      <c r="AU2703" s="4" t="b">
        <f t="shared" ca="1" si="4696"/>
        <v>1</v>
      </c>
      <c r="AV2703">
        <v>113000</v>
      </c>
      <c r="AW2703">
        <v>113000</v>
      </c>
      <c r="AX2703">
        <v>111000</v>
      </c>
      <c r="AY2703" t="str">
        <f t="shared" si="4699"/>
        <v>8000000002703</v>
      </c>
      <c r="AZ2703" t="str">
        <f t="shared" si="4694"/>
        <v>SOSIS SONICE</v>
      </c>
      <c r="BA2703" t="s">
        <v>4301</v>
      </c>
      <c r="BB2703" t="s">
        <v>4301</v>
      </c>
      <c r="BC2703" s="4" t="str" cm="1">
        <f t="array" aca="1" ref="BC2703" ca="1">LEFT(AR2703,MATCH(FALSE,ISNUMBER(MID(AR2703,ROW(INDIRECT("1:"&amp;LEN(AR2703)+1)), 1) *1),0) -1)</f>
        <v>6</v>
      </c>
      <c r="BD2703" s="1"/>
      <c r="BF2703" s="21"/>
      <c r="BK2703" s="1"/>
      <c r="BM2703" s="1"/>
      <c r="BN2703" s="1"/>
      <c r="BR2703" s="22"/>
      <c r="BS2703">
        <v>0</v>
      </c>
      <c r="BT2703" s="1" t="s">
        <v>5103</v>
      </c>
    </row>
    <row r="2704" spans="1:72">
      <c r="A2704" s="4" t="str">
        <f t="shared" si="4653"/>
        <v/>
      </c>
      <c r="B2704" s="4" t="str">
        <f t="shared" si="4654"/>
        <v/>
      </c>
      <c r="C2704" s="4" t="str">
        <f t="shared" si="4655"/>
        <v/>
      </c>
      <c r="D2704" s="4" t="str">
        <f t="shared" si="4656"/>
        <v/>
      </c>
      <c r="E2704" s="4" t="str">
        <f t="shared" si="4657"/>
        <v/>
      </c>
      <c r="F2704" s="4" t="str">
        <f t="shared" si="4658"/>
        <v/>
      </c>
      <c r="G2704" s="4" t="str">
        <f t="shared" si="4659"/>
        <v/>
      </c>
      <c r="H2704" s="4" t="str">
        <f t="shared" si="4660"/>
        <v/>
      </c>
      <c r="I2704" s="4" t="str">
        <f t="shared" si="4661"/>
        <v/>
      </c>
      <c r="J2704" s="4" t="str">
        <f t="shared" si="4662"/>
        <v/>
      </c>
      <c r="K2704" s="4" t="str">
        <f t="shared" si="4663"/>
        <v/>
      </c>
      <c r="L2704" s="4" t="str">
        <f t="shared" si="4664"/>
        <v/>
      </c>
      <c r="M2704" s="4" t="str">
        <f t="shared" si="4665"/>
        <v>TPL</v>
      </c>
      <c r="N2704" s="4" t="str">
        <f t="shared" si="4666"/>
        <v/>
      </c>
      <c r="O2704" s="4" t="str">
        <f t="shared" si="4667"/>
        <v/>
      </c>
      <c r="P2704" s="4" t="str">
        <f t="shared" si="4668"/>
        <v/>
      </c>
      <c r="Q2704" s="4" t="str">
        <f t="shared" si="4669"/>
        <v/>
      </c>
      <c r="R2704" s="4" t="str">
        <f t="shared" si="4670"/>
        <v/>
      </c>
      <c r="S2704" s="4" t="str">
        <f t="shared" si="4671"/>
        <v/>
      </c>
      <c r="T2704" s="4" t="str">
        <f t="shared" si="4672"/>
        <v/>
      </c>
      <c r="U2704" s="4" t="str">
        <f t="shared" si="4673"/>
        <v/>
      </c>
      <c r="V2704" s="4" t="str">
        <f t="shared" si="4674"/>
        <v/>
      </c>
      <c r="W2704" s="4" t="str">
        <f t="shared" si="4675"/>
        <v/>
      </c>
      <c r="X2704" s="4" t="str">
        <f t="shared" si="4676"/>
        <v/>
      </c>
      <c r="Y2704" s="4">
        <f t="shared" si="4677"/>
        <v>3</v>
      </c>
      <c r="Z2704" s="4" t="str">
        <f t="shared" si="4678"/>
        <v>-</v>
      </c>
      <c r="AA2704" s="4" t="str">
        <f t="shared" si="4679"/>
        <v/>
      </c>
      <c r="AB2704" s="4" t="str">
        <f t="shared" si="4680"/>
        <v/>
      </c>
      <c r="AC2704" s="4" t="str">
        <f t="shared" si="4681"/>
        <v/>
      </c>
      <c r="AD2704" s="4" t="str">
        <f t="shared" si="4682"/>
        <v/>
      </c>
      <c r="AE2704" s="4" t="str">
        <f t="shared" si="4683"/>
        <v/>
      </c>
      <c r="AF2704" s="4">
        <f t="shared" si="4684"/>
        <v>4</v>
      </c>
      <c r="AG2704" s="4">
        <f t="shared" si="4685"/>
        <v>22</v>
      </c>
      <c r="AH2704" s="4">
        <f t="shared" si="4686"/>
        <v>18</v>
      </c>
      <c r="AI2704" s="4" t="str">
        <f t="shared" si="4687"/>
        <v>1TPL</v>
      </c>
      <c r="AJ2704" s="4" t="str">
        <f t="shared" si="4688"/>
        <v>-1TPL</v>
      </c>
      <c r="AK2704" s="4" t="str" cm="1">
        <f t="array" ref="AK2704">LEFT(AR2704,SUM(LEN(AR2704)-LEN(SUBSTITUTE(AR2704,{"0";"1";"2";"3";"4";"5";"6";"7";"8";"9"},""))))</f>
        <v>1</v>
      </c>
      <c r="AL2704" s="4">
        <f t="shared" si="4692"/>
        <v>13</v>
      </c>
      <c r="AM2704" s="4" t="b">
        <f t="shared" si="4700"/>
        <v>1</v>
      </c>
      <c r="AN2704" s="4" t="str">
        <f t="shared" si="4697"/>
        <v>TPL</v>
      </c>
      <c r="AO2704" s="4" t="b">
        <f t="shared" si="4693"/>
        <v>0</v>
      </c>
      <c r="AP2704" s="4" t="b">
        <f t="shared" si="4689"/>
        <v>0</v>
      </c>
      <c r="AQ2704" s="5" t="str">
        <f t="shared" si="4690"/>
        <v>SOSIS SONICE AYAM</v>
      </c>
      <c r="AR2704" s="4" t="str">
        <f t="shared" si="4691"/>
        <v>1TPL</v>
      </c>
      <c r="AS2704" t="s">
        <v>3725</v>
      </c>
      <c r="AT2704" s="1" t="s">
        <v>3726</v>
      </c>
      <c r="AU2704" s="4" t="str">
        <f t="shared" ca="1" si="4696"/>
        <v/>
      </c>
      <c r="AV2704">
        <v>19500</v>
      </c>
      <c r="AW2704">
        <v>19500</v>
      </c>
      <c r="AX2704">
        <v>18500</v>
      </c>
      <c r="AY2704" t="str">
        <f t="shared" si="4699"/>
        <v>8993110071119</v>
      </c>
      <c r="AZ2704" t="str">
        <f t="shared" si="4694"/>
        <v>SOSIS SONICE AYAM</v>
      </c>
      <c r="BA2704" t="s">
        <v>4301</v>
      </c>
      <c r="BB2704" t="s">
        <v>4301</v>
      </c>
      <c r="BC2704" s="9" t="str" cm="1">
        <f t="array" aca="1" ref="BC2704" ca="1">LEFT(AR2704,MATCH(FALSE,ISNUMBER(MID(AR2704,ROW(INDIRECT("1:"&amp;LEN(AR2704)+1)), 1) *1),0) -1)</f>
        <v>1</v>
      </c>
      <c r="BD2704" s="1"/>
      <c r="BF2704" s="21"/>
      <c r="BK2704" s="1"/>
      <c r="BM2704" s="1"/>
      <c r="BN2704" s="1"/>
      <c r="BR2704" s="22"/>
      <c r="BS2704">
        <v>0</v>
      </c>
      <c r="BT2704" s="1" t="s">
        <v>5103</v>
      </c>
    </row>
    <row r="2705" spans="1:72">
      <c r="A2705" s="4" t="str">
        <f t="shared" si="4653"/>
        <v/>
      </c>
      <c r="B2705" s="4" t="str">
        <f t="shared" si="4654"/>
        <v/>
      </c>
      <c r="C2705" s="4" t="str">
        <f t="shared" si="4655"/>
        <v/>
      </c>
      <c r="D2705" s="4" t="str">
        <f t="shared" si="4656"/>
        <v/>
      </c>
      <c r="E2705" s="4" t="str">
        <f t="shared" si="4657"/>
        <v/>
      </c>
      <c r="F2705" s="4" t="str">
        <f t="shared" si="4658"/>
        <v/>
      </c>
      <c r="G2705" s="4" t="str">
        <f t="shared" si="4659"/>
        <v/>
      </c>
      <c r="H2705" s="4" t="str">
        <f t="shared" si="4660"/>
        <v/>
      </c>
      <c r="I2705" s="4" t="str">
        <f t="shared" si="4661"/>
        <v/>
      </c>
      <c r="J2705" s="4" t="str">
        <f t="shared" si="4662"/>
        <v/>
      </c>
      <c r="K2705" s="4" t="str">
        <f t="shared" si="4663"/>
        <v/>
      </c>
      <c r="L2705" s="4" t="str">
        <f t="shared" si="4664"/>
        <v/>
      </c>
      <c r="M2705" s="4" t="str">
        <f t="shared" si="4665"/>
        <v>TPL</v>
      </c>
      <c r="N2705" s="4" t="str">
        <f t="shared" si="4666"/>
        <v/>
      </c>
      <c r="O2705" s="4" t="str">
        <f t="shared" si="4667"/>
        <v/>
      </c>
      <c r="P2705" s="4" t="str">
        <f t="shared" si="4668"/>
        <v/>
      </c>
      <c r="Q2705" s="4" t="str">
        <f t="shared" si="4669"/>
        <v/>
      </c>
      <c r="R2705" s="4" t="str">
        <f t="shared" si="4670"/>
        <v/>
      </c>
      <c r="S2705" s="4" t="str">
        <f t="shared" si="4671"/>
        <v/>
      </c>
      <c r="T2705" s="4" t="str">
        <f t="shared" si="4672"/>
        <v/>
      </c>
      <c r="U2705" s="4" t="str">
        <f t="shared" si="4673"/>
        <v/>
      </c>
      <c r="V2705" s="4" t="str">
        <f t="shared" si="4674"/>
        <v/>
      </c>
      <c r="W2705" s="4" t="str">
        <f t="shared" si="4675"/>
        <v/>
      </c>
      <c r="X2705" s="4" t="str">
        <f t="shared" si="4676"/>
        <v/>
      </c>
      <c r="Y2705" s="4">
        <f t="shared" si="4677"/>
        <v>3</v>
      </c>
      <c r="Z2705" s="4" t="str">
        <f t="shared" si="4678"/>
        <v>-</v>
      </c>
      <c r="AA2705" s="4" t="str">
        <f t="shared" si="4679"/>
        <v/>
      </c>
      <c r="AB2705" s="4" t="str">
        <f t="shared" si="4680"/>
        <v/>
      </c>
      <c r="AC2705" s="4" t="str">
        <f t="shared" si="4681"/>
        <v/>
      </c>
      <c r="AD2705" s="4" t="str">
        <f t="shared" si="4682"/>
        <v/>
      </c>
      <c r="AE2705" s="4" t="str">
        <f t="shared" si="4683"/>
        <v/>
      </c>
      <c r="AF2705" s="4">
        <f t="shared" si="4684"/>
        <v>4</v>
      </c>
      <c r="AG2705" s="4">
        <f t="shared" si="4685"/>
        <v>22</v>
      </c>
      <c r="AH2705" s="4">
        <f t="shared" si="4686"/>
        <v>18</v>
      </c>
      <c r="AI2705" s="4" t="str">
        <f t="shared" si="4687"/>
        <v>1TPL</v>
      </c>
      <c r="AJ2705" s="4" t="str">
        <f t="shared" si="4688"/>
        <v>-1TPL</v>
      </c>
      <c r="AK2705" s="4" t="str" cm="1">
        <f t="array" ref="AK2705">LEFT(AR2705,SUM(LEN(AR2705)-LEN(SUBSTITUTE(AR2705,{"0";"1";"2";"3";"4";"5";"6";"7";"8";"9"},""))))</f>
        <v>1</v>
      </c>
      <c r="AL2705" s="4">
        <f t="shared" si="4692"/>
        <v>13</v>
      </c>
      <c r="AM2705" s="4" t="b">
        <f t="shared" si="4700"/>
        <v>1</v>
      </c>
      <c r="AN2705" s="4" t="str">
        <f t="shared" si="4697"/>
        <v>TPL</v>
      </c>
      <c r="AO2705" s="4" t="b">
        <f t="shared" si="4693"/>
        <v>0</v>
      </c>
      <c r="AP2705" s="4" t="b">
        <f t="shared" si="4689"/>
        <v>0</v>
      </c>
      <c r="AQ2705" s="5" t="str">
        <f t="shared" si="4690"/>
        <v>SOSIS SONICE SAPI</v>
      </c>
      <c r="AR2705" s="4" t="str">
        <f t="shared" si="4691"/>
        <v>1TPL</v>
      </c>
      <c r="AS2705" t="s">
        <v>3727</v>
      </c>
      <c r="AT2705" s="1" t="s">
        <v>3728</v>
      </c>
      <c r="AU2705" s="4" t="str">
        <f t="shared" ca="1" si="4696"/>
        <v/>
      </c>
      <c r="AV2705">
        <v>19500</v>
      </c>
      <c r="AW2705">
        <v>19500</v>
      </c>
      <c r="AX2705">
        <v>18500</v>
      </c>
      <c r="AY2705" t="str">
        <f t="shared" si="4699"/>
        <v>8993110071126</v>
      </c>
      <c r="AZ2705" t="str">
        <f t="shared" si="4694"/>
        <v>SOSIS SONICE SAPI</v>
      </c>
      <c r="BA2705" t="s">
        <v>4301</v>
      </c>
      <c r="BB2705" t="s">
        <v>4301</v>
      </c>
      <c r="BC2705" s="9" t="str" cm="1">
        <f t="array" aca="1" ref="BC2705" ca="1">LEFT(AR2705,MATCH(FALSE,ISNUMBER(MID(AR2705,ROW(INDIRECT("1:"&amp;LEN(AR2705)+1)), 1) *1),0) -1)</f>
        <v>1</v>
      </c>
      <c r="BD2705" s="1"/>
      <c r="BF2705" s="21"/>
      <c r="BK2705" s="1"/>
      <c r="BM2705" s="1"/>
      <c r="BN2705" s="1"/>
      <c r="BR2705" s="22"/>
      <c r="BS2705">
        <v>0</v>
      </c>
      <c r="BT2705" s="1" t="s">
        <v>5103</v>
      </c>
    </row>
    <row r="2706" spans="1:72">
      <c r="A2706" s="4" t="str">
        <f t="shared" si="4653"/>
        <v/>
      </c>
      <c r="B2706" s="4" t="str">
        <f t="shared" si="4654"/>
        <v>PCS</v>
      </c>
      <c r="C2706" s="4" t="str">
        <f t="shared" si="4655"/>
        <v/>
      </c>
      <c r="D2706" s="4" t="str">
        <f t="shared" si="4656"/>
        <v/>
      </c>
      <c r="E2706" s="4" t="str">
        <f t="shared" si="4657"/>
        <v/>
      </c>
      <c r="F2706" s="4" t="str">
        <f t="shared" si="4658"/>
        <v>RTG</v>
      </c>
      <c r="G2706" s="4" t="str">
        <f t="shared" si="4659"/>
        <v/>
      </c>
      <c r="H2706" s="4" t="str">
        <f t="shared" si="4660"/>
        <v/>
      </c>
      <c r="I2706" s="4" t="str">
        <f t="shared" si="4661"/>
        <v/>
      </c>
      <c r="J2706" s="4" t="str">
        <f t="shared" si="4662"/>
        <v/>
      </c>
      <c r="K2706" s="4" t="str">
        <f t="shared" si="4663"/>
        <v/>
      </c>
      <c r="L2706" s="4" t="str">
        <f t="shared" si="4664"/>
        <v/>
      </c>
      <c r="M2706" s="4" t="str">
        <f t="shared" si="4665"/>
        <v/>
      </c>
      <c r="N2706" s="4" t="str">
        <f t="shared" si="4666"/>
        <v/>
      </c>
      <c r="O2706" s="4" t="str">
        <f t="shared" si="4667"/>
        <v/>
      </c>
      <c r="P2706" s="4" t="str">
        <f t="shared" si="4668"/>
        <v/>
      </c>
      <c r="Q2706" s="4" t="str">
        <f t="shared" si="4669"/>
        <v/>
      </c>
      <c r="R2706" s="4" t="str">
        <f t="shared" si="4670"/>
        <v/>
      </c>
      <c r="S2706" s="4" t="str">
        <f t="shared" si="4671"/>
        <v/>
      </c>
      <c r="T2706" s="4" t="str">
        <f t="shared" si="4672"/>
        <v/>
      </c>
      <c r="U2706" s="4" t="str">
        <f t="shared" si="4673"/>
        <v/>
      </c>
      <c r="V2706" s="4" t="str">
        <f t="shared" si="4674"/>
        <v/>
      </c>
      <c r="W2706" s="4" t="str">
        <f t="shared" si="4675"/>
        <v/>
      </c>
      <c r="X2706" s="4" t="str">
        <f t="shared" si="4676"/>
        <v/>
      </c>
      <c r="Y2706" s="4">
        <f t="shared" si="4677"/>
        <v>6</v>
      </c>
      <c r="Z2706" s="4" t="str">
        <f t="shared" si="4678"/>
        <v>-</v>
      </c>
      <c r="AA2706" s="4" t="str">
        <f t="shared" si="4679"/>
        <v>/</v>
      </c>
      <c r="AB2706" s="4" t="str">
        <f t="shared" si="4680"/>
        <v/>
      </c>
      <c r="AC2706" s="4" t="str">
        <f t="shared" si="4681"/>
        <v/>
      </c>
      <c r="AD2706" s="4" t="str">
        <f t="shared" si="4682"/>
        <v/>
      </c>
      <c r="AE2706" s="4" t="str">
        <f t="shared" si="4683"/>
        <v/>
      </c>
      <c r="AF2706" s="4">
        <f t="shared" si="4684"/>
        <v>8</v>
      </c>
      <c r="AG2706" s="4">
        <f t="shared" si="4685"/>
        <v>29</v>
      </c>
      <c r="AH2706" s="4">
        <f t="shared" si="4686"/>
        <v>21</v>
      </c>
      <c r="AI2706" s="4" t="str">
        <f t="shared" si="4687"/>
        <v>/RTG</v>
      </c>
      <c r="AJ2706" s="4" t="str">
        <f t="shared" si="4688"/>
        <v>S/RTG</v>
      </c>
      <c r="AK2706" s="4" t="str" cm="1">
        <f t="array" ref="AK2706">LEFT(AR2706,SUM(LEN(AR2706)-LEN(SUBSTITUTE(AR2706,{"0";"1";"2";"3";"4";"5";"6";"7";"8";"9"},""))))</f>
        <v>8</v>
      </c>
      <c r="AL2706" s="4">
        <f t="shared" si="4692"/>
        <v>13</v>
      </c>
      <c r="AM2706" s="4" t="b">
        <f t="shared" si="4700"/>
        <v>1</v>
      </c>
      <c r="AN2706" s="4" t="str">
        <f t="shared" si="4697"/>
        <v>RTG</v>
      </c>
      <c r="AO2706" s="4" t="b">
        <f t="shared" si="4693"/>
        <v>0</v>
      </c>
      <c r="AP2706" s="4" t="b">
        <f t="shared" si="4689"/>
        <v>0</v>
      </c>
      <c r="AQ2706" s="5" t="str">
        <f t="shared" si="4690"/>
        <v>SOSOFT NATURAL FRESH</v>
      </c>
      <c r="AR2706" s="4" t="str">
        <f t="shared" si="4691"/>
        <v>8PCS/RTG</v>
      </c>
      <c r="AS2706" t="s">
        <v>4495</v>
      </c>
      <c r="AT2706" s="1" t="s">
        <v>3730</v>
      </c>
      <c r="AU2706" s="4" t="str">
        <f t="shared" ca="1" si="4696"/>
        <v/>
      </c>
      <c r="AV2706">
        <v>5000</v>
      </c>
      <c r="AW2706">
        <v>5000</v>
      </c>
      <c r="AX2706">
        <v>4750</v>
      </c>
      <c r="AY2706" t="str">
        <f t="shared" si="4699"/>
        <v>8998866626255</v>
      </c>
      <c r="AZ2706" t="str">
        <f t="shared" si="4694"/>
        <v>SOSOFT NATURAL FRESH</v>
      </c>
      <c r="BA2706" t="s">
        <v>4301</v>
      </c>
      <c r="BB2706" t="s">
        <v>4301</v>
      </c>
      <c r="BC2706" s="4" t="str" cm="1">
        <f t="array" aca="1" ref="BC2706" ca="1">LEFT(AR2706,MATCH(FALSE,ISNUMBER(MID(AR2706,ROW(INDIRECT("1:"&amp;LEN(AR2706)+1)), 1) *1),0) -1)</f>
        <v>8</v>
      </c>
      <c r="BD2706" s="1"/>
      <c r="BF2706" s="21"/>
      <c r="BK2706" s="1"/>
      <c r="BM2706" s="1"/>
      <c r="BN2706" s="1"/>
      <c r="BR2706" s="22"/>
      <c r="BS2706">
        <v>0</v>
      </c>
      <c r="BT2706" s="1" t="s">
        <v>5103</v>
      </c>
    </row>
    <row r="2707" spans="1:72">
      <c r="A2707" s="4" t="str">
        <f t="shared" si="4653"/>
        <v/>
      </c>
      <c r="B2707" s="4" t="str">
        <f t="shared" si="4654"/>
        <v>PCS</v>
      </c>
      <c r="C2707" s="4" t="str">
        <f t="shared" si="4655"/>
        <v/>
      </c>
      <c r="D2707" s="4" t="str">
        <f t="shared" si="4656"/>
        <v/>
      </c>
      <c r="E2707" s="4" t="str">
        <f t="shared" si="4657"/>
        <v/>
      </c>
      <c r="F2707" s="4" t="str">
        <f t="shared" si="4658"/>
        <v/>
      </c>
      <c r="G2707" s="4" t="str">
        <f t="shared" si="4659"/>
        <v/>
      </c>
      <c r="H2707" s="4" t="str">
        <f t="shared" si="4660"/>
        <v/>
      </c>
      <c r="I2707" s="4" t="str">
        <f t="shared" si="4661"/>
        <v/>
      </c>
      <c r="J2707" s="4" t="str">
        <f t="shared" si="4662"/>
        <v/>
      </c>
      <c r="K2707" s="4" t="str">
        <f t="shared" si="4663"/>
        <v/>
      </c>
      <c r="L2707" s="4" t="str">
        <f t="shared" si="4664"/>
        <v/>
      </c>
      <c r="M2707" s="4" t="str">
        <f t="shared" si="4665"/>
        <v/>
      </c>
      <c r="N2707" s="4" t="str">
        <f t="shared" si="4666"/>
        <v/>
      </c>
      <c r="O2707" s="4" t="str">
        <f t="shared" si="4667"/>
        <v/>
      </c>
      <c r="P2707" s="4" t="str">
        <f t="shared" si="4668"/>
        <v/>
      </c>
      <c r="Q2707" s="4" t="str">
        <f t="shared" si="4669"/>
        <v/>
      </c>
      <c r="R2707" s="4" t="str">
        <f t="shared" si="4670"/>
        <v/>
      </c>
      <c r="S2707" s="4" t="str">
        <f t="shared" si="4671"/>
        <v/>
      </c>
      <c r="T2707" s="4" t="str">
        <f t="shared" si="4672"/>
        <v/>
      </c>
      <c r="U2707" s="4" t="str">
        <f t="shared" si="4673"/>
        <v/>
      </c>
      <c r="V2707" s="4" t="str">
        <f t="shared" si="4674"/>
        <v/>
      </c>
      <c r="W2707" s="4" t="str">
        <f t="shared" si="4675"/>
        <v/>
      </c>
      <c r="X2707" s="4" t="str">
        <f t="shared" si="4676"/>
        <v/>
      </c>
      <c r="Y2707" s="4">
        <f t="shared" si="4677"/>
        <v>3</v>
      </c>
      <c r="Z2707" s="4" t="str">
        <f t="shared" si="4678"/>
        <v>-</v>
      </c>
      <c r="AA2707" s="4" t="str">
        <f t="shared" si="4679"/>
        <v/>
      </c>
      <c r="AB2707" s="4" t="str">
        <f t="shared" si="4680"/>
        <v/>
      </c>
      <c r="AC2707" s="4" t="str">
        <f t="shared" si="4681"/>
        <v/>
      </c>
      <c r="AD2707" s="4" t="str">
        <f t="shared" si="4682"/>
        <v/>
      </c>
      <c r="AE2707" s="4" t="str">
        <f t="shared" si="4683"/>
        <v/>
      </c>
      <c r="AF2707" s="4">
        <f t="shared" si="4684"/>
        <v>4</v>
      </c>
      <c r="AG2707" s="4">
        <f t="shared" si="4685"/>
        <v>19</v>
      </c>
      <c r="AH2707" s="4">
        <f t="shared" si="4686"/>
        <v>15</v>
      </c>
      <c r="AI2707" s="4" t="str">
        <f t="shared" si="4687"/>
        <v>1PCS</v>
      </c>
      <c r="AJ2707" s="4" t="str">
        <f t="shared" si="4688"/>
        <v>-1PCS</v>
      </c>
      <c r="AK2707" s="4" t="str" cm="1">
        <f t="array" ref="AK2707">LEFT(AR2707,SUM(LEN(AR2707)-LEN(SUBSTITUTE(AR2707,{"0";"1";"2";"3";"4";"5";"6";"7";"8";"9"},""))))</f>
        <v>1</v>
      </c>
      <c r="AL2707" s="4">
        <f t="shared" si="4692"/>
        <v>13</v>
      </c>
      <c r="AM2707" s="4" t="b">
        <f t="shared" si="4700"/>
        <v>1</v>
      </c>
      <c r="AN2707" s="4" t="str">
        <f t="shared" si="4697"/>
        <v>PCS</v>
      </c>
      <c r="AO2707" s="4" t="b">
        <f t="shared" si="4693"/>
        <v>0</v>
      </c>
      <c r="AP2707" s="4" t="b">
        <f t="shared" si="4689"/>
        <v>0</v>
      </c>
      <c r="AQ2707" s="5" t="str">
        <f t="shared" si="4690"/>
        <v>SPIDOL MONTANA</v>
      </c>
      <c r="AR2707" s="4" t="str">
        <f t="shared" si="4691"/>
        <v>1PCS</v>
      </c>
      <c r="AS2707" t="s">
        <v>3731</v>
      </c>
      <c r="AU2707" s="4" t="str">
        <f t="shared" ca="1" si="4696"/>
        <v/>
      </c>
      <c r="AV2707">
        <v>6000</v>
      </c>
      <c r="AW2707">
        <v>6000</v>
      </c>
      <c r="AX2707">
        <v>5000</v>
      </c>
      <c r="AY2707" t="str">
        <f t="shared" si="4699"/>
        <v>8000000002707</v>
      </c>
      <c r="AZ2707" t="str">
        <f t="shared" si="4694"/>
        <v>SPIDOL MONTANA</v>
      </c>
      <c r="BA2707" t="s">
        <v>4301</v>
      </c>
      <c r="BB2707" t="s">
        <v>4301</v>
      </c>
      <c r="BC2707" s="9" t="str" cm="1">
        <f t="array" aca="1" ref="BC2707" ca="1">LEFT(AR2707,MATCH(FALSE,ISNUMBER(MID(AR2707,ROW(INDIRECT("1:"&amp;LEN(AR2707)+1)), 1) *1),0) -1)</f>
        <v>1</v>
      </c>
      <c r="BD2707" s="1"/>
      <c r="BF2707" s="21"/>
      <c r="BK2707" s="1"/>
      <c r="BM2707" s="1"/>
      <c r="BN2707" s="1"/>
      <c r="BR2707" s="22"/>
      <c r="BS2707">
        <v>0</v>
      </c>
      <c r="BT2707" s="1" t="s">
        <v>5103</v>
      </c>
    </row>
    <row r="2708" spans="1:72">
      <c r="A2708" s="4" t="str">
        <f t="shared" si="4653"/>
        <v/>
      </c>
      <c r="B2708" s="4" t="str">
        <f t="shared" si="4654"/>
        <v>PCS</v>
      </c>
      <c r="C2708" s="4" t="str">
        <f t="shared" si="4655"/>
        <v/>
      </c>
      <c r="D2708" s="4" t="str">
        <f t="shared" si="4656"/>
        <v/>
      </c>
      <c r="E2708" s="4" t="str">
        <f t="shared" si="4657"/>
        <v/>
      </c>
      <c r="F2708" s="4" t="str">
        <f t="shared" si="4658"/>
        <v>RTG</v>
      </c>
      <c r="G2708" s="4" t="str">
        <f t="shared" si="4659"/>
        <v/>
      </c>
      <c r="H2708" s="4" t="str">
        <f t="shared" si="4660"/>
        <v/>
      </c>
      <c r="I2708" s="4" t="str">
        <f t="shared" si="4661"/>
        <v/>
      </c>
      <c r="J2708" s="4" t="str">
        <f t="shared" si="4662"/>
        <v/>
      </c>
      <c r="K2708" s="4" t="str">
        <f t="shared" si="4663"/>
        <v/>
      </c>
      <c r="L2708" s="4" t="str">
        <f t="shared" si="4664"/>
        <v/>
      </c>
      <c r="M2708" s="4" t="str">
        <f t="shared" si="4665"/>
        <v/>
      </c>
      <c r="N2708" s="4" t="str">
        <f t="shared" si="4666"/>
        <v/>
      </c>
      <c r="O2708" s="4" t="str">
        <f t="shared" si="4667"/>
        <v/>
      </c>
      <c r="P2708" s="4" t="str">
        <f t="shared" si="4668"/>
        <v/>
      </c>
      <c r="Q2708" s="4" t="str">
        <f t="shared" si="4669"/>
        <v/>
      </c>
      <c r="R2708" s="4" t="str">
        <f t="shared" si="4670"/>
        <v/>
      </c>
      <c r="S2708" s="4" t="str">
        <f t="shared" si="4671"/>
        <v/>
      </c>
      <c r="T2708" s="4" t="str">
        <f t="shared" si="4672"/>
        <v/>
      </c>
      <c r="U2708" s="4" t="str">
        <f t="shared" si="4673"/>
        <v/>
      </c>
      <c r="V2708" s="4" t="str">
        <f t="shared" si="4674"/>
        <v/>
      </c>
      <c r="W2708" s="4" t="str">
        <f t="shared" si="4675"/>
        <v/>
      </c>
      <c r="X2708" s="4" t="str">
        <f t="shared" si="4676"/>
        <v/>
      </c>
      <c r="Y2708" s="4">
        <f t="shared" si="4677"/>
        <v>6</v>
      </c>
      <c r="Z2708" s="4" t="str">
        <f t="shared" si="4678"/>
        <v>-</v>
      </c>
      <c r="AA2708" s="4" t="str">
        <f t="shared" si="4679"/>
        <v>/</v>
      </c>
      <c r="AB2708" s="4" t="str">
        <f t="shared" si="4680"/>
        <v/>
      </c>
      <c r="AC2708" s="4" t="str">
        <f t="shared" si="4681"/>
        <v/>
      </c>
      <c r="AD2708" s="4" t="str">
        <f t="shared" si="4682"/>
        <v/>
      </c>
      <c r="AE2708" s="4" t="str">
        <f t="shared" si="4683"/>
        <v/>
      </c>
      <c r="AF2708" s="4">
        <f t="shared" si="4684"/>
        <v>9</v>
      </c>
      <c r="AG2708" s="4">
        <f t="shared" si="4685"/>
        <v>19</v>
      </c>
      <c r="AH2708" s="4">
        <f t="shared" si="4686"/>
        <v>10</v>
      </c>
      <c r="AI2708" s="4" t="str">
        <f t="shared" si="4687"/>
        <v>/RTG</v>
      </c>
      <c r="AJ2708" s="4" t="str">
        <f t="shared" si="4688"/>
        <v>S/RTG</v>
      </c>
      <c r="AK2708" s="4" t="str" cm="1">
        <f t="array" ref="AK2708">LEFT(AR2708,SUM(LEN(AR2708)-LEN(SUBSTITUTE(AR2708,{"0";"1";"2";"3";"4";"5";"6";"7";"8";"9"},""))))</f>
        <v>10</v>
      </c>
      <c r="AL2708" s="4">
        <f t="shared" si="4692"/>
        <v>13</v>
      </c>
      <c r="AM2708" s="4" t="b">
        <f>LEFT(AR2708,2)=AK2708</f>
        <v>1</v>
      </c>
      <c r="AN2708" s="4" t="str">
        <f t="shared" si="4697"/>
        <v>RTG</v>
      </c>
      <c r="AO2708" s="4" t="b">
        <f t="shared" si="4693"/>
        <v>1</v>
      </c>
      <c r="AP2708" s="4" t="b">
        <f t="shared" si="4689"/>
        <v>0</v>
      </c>
      <c r="AQ2708" s="5" t="str">
        <f t="shared" si="4690"/>
        <v>SPIX 1000</v>
      </c>
      <c r="AR2708" s="4" t="str">
        <f t="shared" si="4691"/>
        <v>10PCS/RTG</v>
      </c>
      <c r="AS2708" t="s">
        <v>4982</v>
      </c>
      <c r="AU2708" s="4" t="str">
        <f t="shared" si="4696"/>
        <v>XXXX</v>
      </c>
      <c r="AV2708">
        <v>9000</v>
      </c>
      <c r="AW2708">
        <v>9000</v>
      </c>
      <c r="AX2708">
        <v>8193</v>
      </c>
      <c r="AY2708" t="str">
        <f t="shared" si="4699"/>
        <v>8000000002708</v>
      </c>
      <c r="AZ2708" t="str">
        <f t="shared" si="4694"/>
        <v>SPIX 1000</v>
      </c>
      <c r="BA2708" t="s">
        <v>4301</v>
      </c>
      <c r="BB2708" t="s">
        <v>4301</v>
      </c>
      <c r="BC2708" s="4" t="str" cm="1">
        <f t="array" aca="1" ref="BC2708" ca="1">LEFT(AR2708,MATCH(FALSE,ISNUMBER(MID(AR2708,ROW(INDIRECT("1:"&amp;LEN(AR2708)+1)), 1) *1),0) -1)</f>
        <v>10</v>
      </c>
      <c r="BD2708" s="1"/>
      <c r="BF2708" s="21"/>
      <c r="BK2708" s="1"/>
      <c r="BM2708" s="1"/>
      <c r="BN2708" s="1"/>
      <c r="BR2708" s="22"/>
      <c r="BS2708">
        <v>0</v>
      </c>
      <c r="BT2708" s="1" t="s">
        <v>5103</v>
      </c>
    </row>
    <row r="2709" spans="1:72">
      <c r="A2709" s="4" t="str">
        <f t="shared" si="4653"/>
        <v/>
      </c>
      <c r="B2709" s="4" t="str">
        <f t="shared" si="4654"/>
        <v/>
      </c>
      <c r="C2709" s="4" t="str">
        <f t="shared" si="4655"/>
        <v/>
      </c>
      <c r="D2709" s="4" t="str">
        <f t="shared" si="4656"/>
        <v/>
      </c>
      <c r="E2709" s="4" t="str">
        <f t="shared" si="4657"/>
        <v/>
      </c>
      <c r="F2709" s="4" t="str">
        <f t="shared" si="4658"/>
        <v>RTG</v>
      </c>
      <c r="G2709" s="4" t="str">
        <f t="shared" si="4659"/>
        <v/>
      </c>
      <c r="H2709" s="4" t="str">
        <f t="shared" si="4660"/>
        <v/>
      </c>
      <c r="I2709" s="4" t="str">
        <f t="shared" si="4661"/>
        <v/>
      </c>
      <c r="J2709" s="4" t="str">
        <f t="shared" si="4662"/>
        <v/>
      </c>
      <c r="K2709" s="4" t="str">
        <f t="shared" si="4663"/>
        <v/>
      </c>
      <c r="L2709" s="4" t="str">
        <f t="shared" si="4664"/>
        <v/>
      </c>
      <c r="M2709" s="4" t="str">
        <f t="shared" si="4665"/>
        <v/>
      </c>
      <c r="N2709" s="4" t="str">
        <f t="shared" si="4666"/>
        <v/>
      </c>
      <c r="O2709" s="4" t="str">
        <f t="shared" si="4667"/>
        <v/>
      </c>
      <c r="P2709" s="4" t="str">
        <f t="shared" si="4668"/>
        <v/>
      </c>
      <c r="Q2709" s="4" t="str">
        <f t="shared" si="4669"/>
        <v/>
      </c>
      <c r="R2709" s="4" t="str">
        <f t="shared" si="4670"/>
        <v/>
      </c>
      <c r="S2709" s="4" t="str">
        <f t="shared" si="4671"/>
        <v/>
      </c>
      <c r="T2709" s="4" t="str">
        <f t="shared" si="4672"/>
        <v>PACK</v>
      </c>
      <c r="U2709" s="4" t="str">
        <f t="shared" si="4673"/>
        <v/>
      </c>
      <c r="V2709" s="4" t="str">
        <f t="shared" si="4674"/>
        <v/>
      </c>
      <c r="W2709" s="4" t="str">
        <f t="shared" si="4675"/>
        <v/>
      </c>
      <c r="X2709" s="4" t="str">
        <f t="shared" si="4676"/>
        <v/>
      </c>
      <c r="Y2709" s="4">
        <f t="shared" si="4677"/>
        <v>7</v>
      </c>
      <c r="Z2709" s="4" t="str">
        <f t="shared" si="4678"/>
        <v>-</v>
      </c>
      <c r="AA2709" s="4" t="str">
        <f t="shared" si="4679"/>
        <v>/</v>
      </c>
      <c r="AB2709" s="4" t="str">
        <f t="shared" si="4680"/>
        <v/>
      </c>
      <c r="AC2709" s="4" t="str">
        <f t="shared" si="4681"/>
        <v/>
      </c>
      <c r="AD2709" s="4" t="str">
        <f t="shared" si="4682"/>
        <v/>
      </c>
      <c r="AE2709" s="4" t="str">
        <f t="shared" si="4683"/>
        <v/>
      </c>
      <c r="AF2709" s="4">
        <f t="shared" si="4684"/>
        <v>9</v>
      </c>
      <c r="AG2709" s="4">
        <f t="shared" si="4685"/>
        <v>19</v>
      </c>
      <c r="AH2709" s="4">
        <f t="shared" si="4686"/>
        <v>10</v>
      </c>
      <c r="AI2709" s="4" t="str">
        <f t="shared" si="4687"/>
        <v>PACK</v>
      </c>
      <c r="AJ2709" s="4" t="str">
        <f t="shared" si="4688"/>
        <v>/PACK</v>
      </c>
      <c r="AK2709" s="4" t="str" cm="1">
        <f t="array" ref="AK2709">LEFT(AR2709,SUM(LEN(AR2709)-LEN(SUBSTITUTE(AR2709,{"0";"1";"2";"3";"4";"5";"6";"7";"8";"9"},""))))</f>
        <v>2</v>
      </c>
      <c r="AL2709" s="4">
        <f t="shared" si="4692"/>
        <v>13</v>
      </c>
      <c r="AM2709" s="4" t="b">
        <f>LEFT(AR2709,1)=AK2709</f>
        <v>1</v>
      </c>
      <c r="AN2709" s="4" t="str">
        <f>RIGHT(AI2709,4)</f>
        <v>PACK</v>
      </c>
      <c r="AO2709" s="4" t="b">
        <f t="shared" si="4693"/>
        <v>1</v>
      </c>
      <c r="AP2709" s="4" t="b">
        <f t="shared" si="4689"/>
        <v>0</v>
      </c>
      <c r="AQ2709" s="5" t="str">
        <f t="shared" si="4690"/>
        <v>SPIX 1000</v>
      </c>
      <c r="AR2709" s="4" t="str">
        <f t="shared" si="4691"/>
        <v>2RTG/PACK</v>
      </c>
      <c r="AS2709" t="s">
        <v>4983</v>
      </c>
      <c r="AU2709" s="4" t="str">
        <f t="shared" si="4696"/>
        <v>XXXX</v>
      </c>
      <c r="AV2709">
        <v>17500</v>
      </c>
      <c r="AW2709">
        <v>17500</v>
      </c>
      <c r="AX2709">
        <v>16387</v>
      </c>
      <c r="AY2709" t="str">
        <f t="shared" si="4699"/>
        <v>8000000002709</v>
      </c>
      <c r="AZ2709" t="str">
        <f t="shared" si="4694"/>
        <v>SPIX 1000</v>
      </c>
      <c r="BA2709" t="s">
        <v>4301</v>
      </c>
      <c r="BB2709" t="s">
        <v>4301</v>
      </c>
      <c r="BC2709" s="4" t="str" cm="1">
        <f t="array" aca="1" ref="BC2709" ca="1">LEFT(AR2709,MATCH(FALSE,ISNUMBER(MID(AR2709,ROW(INDIRECT("1:"&amp;LEN(AR2709)+1)), 1) *1),0) -1)</f>
        <v>2</v>
      </c>
      <c r="BD2709" s="1"/>
      <c r="BF2709" s="21"/>
      <c r="BK2709" s="1"/>
      <c r="BM2709" s="1"/>
      <c r="BN2709" s="1"/>
      <c r="BR2709" s="22"/>
      <c r="BS2709">
        <v>0</v>
      </c>
      <c r="BT2709" s="1" t="s">
        <v>5103</v>
      </c>
    </row>
    <row r="2710" spans="1:72">
      <c r="A2710" s="4" t="str">
        <f t="shared" si="4653"/>
        <v/>
      </c>
      <c r="B2710" s="4" t="str">
        <f t="shared" si="4654"/>
        <v/>
      </c>
      <c r="C2710" s="4" t="str">
        <f t="shared" si="4655"/>
        <v/>
      </c>
      <c r="D2710" s="4" t="str">
        <f t="shared" si="4656"/>
        <v/>
      </c>
      <c r="E2710" s="4" t="str">
        <f t="shared" si="4657"/>
        <v/>
      </c>
      <c r="F2710" s="4" t="str">
        <f t="shared" si="4658"/>
        <v/>
      </c>
      <c r="G2710" s="4" t="str">
        <f t="shared" si="4659"/>
        <v/>
      </c>
      <c r="H2710" s="4" t="str">
        <f t="shared" si="4660"/>
        <v/>
      </c>
      <c r="I2710" s="4" t="str">
        <f t="shared" si="4661"/>
        <v/>
      </c>
      <c r="J2710" s="4" t="str">
        <f t="shared" si="4662"/>
        <v/>
      </c>
      <c r="K2710" s="4" t="str">
        <f t="shared" si="4663"/>
        <v/>
      </c>
      <c r="L2710" s="4" t="str">
        <f t="shared" si="4664"/>
        <v/>
      </c>
      <c r="M2710" s="4" t="str">
        <f t="shared" si="4665"/>
        <v/>
      </c>
      <c r="N2710" s="4" t="str">
        <f t="shared" si="4666"/>
        <v/>
      </c>
      <c r="O2710" s="4" t="str">
        <f t="shared" si="4667"/>
        <v>DUS</v>
      </c>
      <c r="P2710" s="4" t="str">
        <f t="shared" si="4668"/>
        <v/>
      </c>
      <c r="Q2710" s="4" t="str">
        <f t="shared" si="4669"/>
        <v/>
      </c>
      <c r="R2710" s="4" t="str">
        <f t="shared" si="4670"/>
        <v/>
      </c>
      <c r="S2710" s="4" t="str">
        <f t="shared" si="4671"/>
        <v/>
      </c>
      <c r="T2710" s="4" t="str">
        <f t="shared" si="4672"/>
        <v>PACK</v>
      </c>
      <c r="U2710" s="4" t="str">
        <f t="shared" si="4673"/>
        <v/>
      </c>
      <c r="V2710" s="4" t="str">
        <f t="shared" si="4674"/>
        <v/>
      </c>
      <c r="W2710" s="4" t="str">
        <f t="shared" si="4675"/>
        <v/>
      </c>
      <c r="X2710" s="4" t="str">
        <f t="shared" si="4676"/>
        <v/>
      </c>
      <c r="Y2710" s="4">
        <f t="shared" si="4677"/>
        <v>7</v>
      </c>
      <c r="Z2710" s="4" t="str">
        <f t="shared" si="4678"/>
        <v>-</v>
      </c>
      <c r="AA2710" s="4" t="str">
        <f t="shared" si="4679"/>
        <v>/</v>
      </c>
      <c r="AB2710" s="4" t="str">
        <f t="shared" si="4680"/>
        <v/>
      </c>
      <c r="AC2710" s="4" t="str">
        <f t="shared" si="4681"/>
        <v/>
      </c>
      <c r="AD2710" s="4" t="str">
        <f t="shared" si="4682"/>
        <v/>
      </c>
      <c r="AE2710" s="4" t="str">
        <f t="shared" si="4683"/>
        <v/>
      </c>
      <c r="AF2710" s="4">
        <f t="shared" si="4684"/>
        <v>9</v>
      </c>
      <c r="AG2710" s="4">
        <f t="shared" si="4685"/>
        <v>19</v>
      </c>
      <c r="AH2710" s="4">
        <f t="shared" si="4686"/>
        <v>10</v>
      </c>
      <c r="AI2710" s="4" t="str">
        <f t="shared" si="4687"/>
        <v>/DUS</v>
      </c>
      <c r="AJ2710" s="4" t="str">
        <f t="shared" si="4688"/>
        <v>K/DUS</v>
      </c>
      <c r="AK2710" s="4" t="str" cm="1">
        <f t="array" ref="AK2710">LEFT(AR2710,SUM(LEN(AR2710)-LEN(SUBSTITUTE(AR2710,{"0";"1";"2";"3";"4";"5";"6";"7";"8";"9"},""))))</f>
        <v>3</v>
      </c>
      <c r="AL2710" s="4">
        <f t="shared" si="4692"/>
        <v>13</v>
      </c>
      <c r="AM2710" s="4" t="b">
        <f>LEFT(AR2710,1)=AK2710</f>
        <v>1</v>
      </c>
      <c r="AN2710" s="4" t="str">
        <f>RIGHT(AI2710,3)</f>
        <v>DUS</v>
      </c>
      <c r="AO2710" s="4" t="b">
        <f t="shared" si="4693"/>
        <v>1</v>
      </c>
      <c r="AP2710" s="4" t="b">
        <f t="shared" si="4689"/>
        <v>0</v>
      </c>
      <c r="AQ2710" s="5" t="str">
        <f t="shared" si="4690"/>
        <v>SPIX 1000</v>
      </c>
      <c r="AR2710" s="4" t="str">
        <f t="shared" si="4691"/>
        <v>3PACK/DUS</v>
      </c>
      <c r="AS2710" t="s">
        <v>4984</v>
      </c>
      <c r="AU2710" s="4" t="b">
        <f t="shared" ca="1" si="4696"/>
        <v>1</v>
      </c>
      <c r="AV2710">
        <v>68000</v>
      </c>
      <c r="AW2710">
        <v>68000</v>
      </c>
      <c r="AX2710">
        <v>65549</v>
      </c>
      <c r="AY2710" t="str">
        <f t="shared" si="4699"/>
        <v>8000000002710</v>
      </c>
      <c r="AZ2710" t="str">
        <f t="shared" si="4694"/>
        <v>SPIX 1000</v>
      </c>
      <c r="BA2710" t="s">
        <v>4301</v>
      </c>
      <c r="BB2710" t="s">
        <v>4301</v>
      </c>
      <c r="BC2710" s="4" t="str" cm="1">
        <f t="array" aca="1" ref="BC2710" ca="1">LEFT(AR2710,MATCH(FALSE,ISNUMBER(MID(AR2710,ROW(INDIRECT("1:"&amp;LEN(AR2710)+1)), 1) *1),0) -1)</f>
        <v>3</v>
      </c>
      <c r="BD2710" s="1"/>
      <c r="BF2710" s="21"/>
      <c r="BK2710" s="1"/>
      <c r="BM2710" s="1"/>
      <c r="BN2710" s="1"/>
      <c r="BR2710" s="22"/>
      <c r="BS2710">
        <v>0</v>
      </c>
      <c r="BT2710" s="1" t="s">
        <v>5103</v>
      </c>
    </row>
    <row r="2711" spans="1:72">
      <c r="A2711" s="4" t="str">
        <f t="shared" si="4653"/>
        <v/>
      </c>
      <c r="B2711" s="4" t="str">
        <f t="shared" si="4654"/>
        <v/>
      </c>
      <c r="C2711" s="4" t="str">
        <f t="shared" si="4655"/>
        <v/>
      </c>
      <c r="D2711" s="4" t="str">
        <f t="shared" si="4656"/>
        <v/>
      </c>
      <c r="E2711" s="4" t="str">
        <f t="shared" si="4657"/>
        <v/>
      </c>
      <c r="F2711" s="4" t="str">
        <f t="shared" si="4658"/>
        <v/>
      </c>
      <c r="G2711" s="4" t="str">
        <f t="shared" si="4659"/>
        <v/>
      </c>
      <c r="H2711" s="4" t="str">
        <f t="shared" si="4660"/>
        <v/>
      </c>
      <c r="I2711" s="4" t="str">
        <f t="shared" si="4661"/>
        <v/>
      </c>
      <c r="J2711" s="4" t="str">
        <f t="shared" si="4662"/>
        <v/>
      </c>
      <c r="K2711" s="4" t="str">
        <f t="shared" si="4663"/>
        <v/>
      </c>
      <c r="L2711" s="4" t="str">
        <f t="shared" si="4664"/>
        <v/>
      </c>
      <c r="M2711" s="4" t="str">
        <f t="shared" si="4665"/>
        <v/>
      </c>
      <c r="N2711" s="4" t="str">
        <f t="shared" si="4666"/>
        <v/>
      </c>
      <c r="O2711" s="4" t="str">
        <f t="shared" si="4667"/>
        <v>DUS</v>
      </c>
      <c r="P2711" s="4" t="str">
        <f t="shared" si="4668"/>
        <v/>
      </c>
      <c r="Q2711" s="4" t="str">
        <f t="shared" si="4669"/>
        <v/>
      </c>
      <c r="R2711" s="4" t="str">
        <f t="shared" si="4670"/>
        <v/>
      </c>
      <c r="S2711" s="4" t="str">
        <f t="shared" si="4671"/>
        <v/>
      </c>
      <c r="T2711" s="4" t="str">
        <f t="shared" si="4672"/>
        <v/>
      </c>
      <c r="U2711" s="4" t="str">
        <f t="shared" si="4673"/>
        <v/>
      </c>
      <c r="V2711" s="4" t="str">
        <f t="shared" si="4674"/>
        <v/>
      </c>
      <c r="W2711" s="4" t="str">
        <f t="shared" si="4675"/>
        <v/>
      </c>
      <c r="X2711" s="4" t="str">
        <f t="shared" si="4676"/>
        <v/>
      </c>
      <c r="Y2711" s="4">
        <f t="shared" si="4677"/>
        <v>3</v>
      </c>
      <c r="Z2711" s="4" t="str">
        <f t="shared" si="4678"/>
        <v>-</v>
      </c>
      <c r="AA2711" s="4" t="str">
        <f t="shared" si="4679"/>
        <v/>
      </c>
      <c r="AB2711" s="4" t="str">
        <f t="shared" si="4680"/>
        <v/>
      </c>
      <c r="AC2711" s="4" t="str">
        <f t="shared" si="4681"/>
        <v/>
      </c>
      <c r="AD2711" s="4" t="str">
        <f t="shared" si="4682"/>
        <v/>
      </c>
      <c r="AE2711" s="4" t="str">
        <f t="shared" si="4683"/>
        <v/>
      </c>
      <c r="AF2711" s="4">
        <f t="shared" si="4684"/>
        <v>4</v>
      </c>
      <c r="AG2711" s="4">
        <f t="shared" si="4685"/>
        <v>13</v>
      </c>
      <c r="AH2711" s="4">
        <f t="shared" si="4686"/>
        <v>9</v>
      </c>
      <c r="AI2711" s="4" t="str">
        <f t="shared" si="4687"/>
        <v>1DUS</v>
      </c>
      <c r="AJ2711" s="4" t="str">
        <f t="shared" si="4688"/>
        <v>-1DUS</v>
      </c>
      <c r="AK2711" s="4" t="str" cm="1">
        <f t="array" ref="AK2711">LEFT(AR2711,SUM(LEN(AR2711)-LEN(SUBSTITUTE(AR2711,{"0";"1";"2";"3";"4";"5";"6";"7";"8";"9"},""))))</f>
        <v>1</v>
      </c>
      <c r="AL2711" s="4">
        <f t="shared" si="4692"/>
        <v>13</v>
      </c>
      <c r="AM2711" s="4" t="b">
        <f>LEFT(AR2711,1)=AK2711</f>
        <v>1</v>
      </c>
      <c r="AN2711" s="4" t="str">
        <f>RIGHT(AI2711,3)</f>
        <v>DUS</v>
      </c>
      <c r="AO2711" s="4" t="b">
        <f t="shared" si="4693"/>
        <v>1</v>
      </c>
      <c r="AP2711" s="4" t="b">
        <f t="shared" si="4689"/>
        <v>0</v>
      </c>
      <c r="AQ2711" s="5" t="str">
        <f t="shared" si="4690"/>
        <v>SPIX 500</v>
      </c>
      <c r="AR2711" s="4" t="str">
        <f t="shared" si="4691"/>
        <v>1DUS</v>
      </c>
      <c r="AS2711" t="s">
        <v>3732</v>
      </c>
      <c r="AU2711" s="4" t="str">
        <f t="shared" ca="1" si="4696"/>
        <v/>
      </c>
      <c r="AV2711">
        <v>35000</v>
      </c>
      <c r="AW2711">
        <v>35000</v>
      </c>
      <c r="AX2711">
        <v>34000</v>
      </c>
      <c r="AY2711" t="str">
        <f t="shared" si="4699"/>
        <v>8000000002711</v>
      </c>
      <c r="AZ2711" t="str">
        <f t="shared" si="4694"/>
        <v>SPIX 500</v>
      </c>
      <c r="BA2711" t="s">
        <v>4301</v>
      </c>
      <c r="BB2711" t="s">
        <v>4301</v>
      </c>
      <c r="BC2711" s="9" t="str" cm="1">
        <f t="array" aca="1" ref="BC2711" ca="1">LEFT(AR2711,MATCH(FALSE,ISNUMBER(MID(AR2711,ROW(INDIRECT("1:"&amp;LEN(AR2711)+1)), 1) *1),0) -1)</f>
        <v>1</v>
      </c>
      <c r="BD2711" s="1"/>
      <c r="BF2711" s="21"/>
      <c r="BK2711" s="1"/>
      <c r="BM2711" s="1"/>
      <c r="BN2711" s="1"/>
      <c r="BR2711" s="22"/>
      <c r="BS2711">
        <v>0</v>
      </c>
      <c r="BT2711" s="1" t="s">
        <v>5103</v>
      </c>
    </row>
    <row r="2712" spans="1:72">
      <c r="A2712" s="4" t="str">
        <f t="shared" si="4653"/>
        <v/>
      </c>
      <c r="B2712" s="4" t="str">
        <f t="shared" si="4654"/>
        <v/>
      </c>
      <c r="C2712" s="4" t="str">
        <f t="shared" si="4655"/>
        <v/>
      </c>
      <c r="D2712" s="4" t="str">
        <f t="shared" si="4656"/>
        <v/>
      </c>
      <c r="E2712" s="4" t="str">
        <f t="shared" si="4657"/>
        <v/>
      </c>
      <c r="F2712" s="4" t="str">
        <f t="shared" si="4658"/>
        <v/>
      </c>
      <c r="G2712" s="4" t="str">
        <f t="shared" si="4659"/>
        <v/>
      </c>
      <c r="H2712" s="4" t="str">
        <f t="shared" si="4660"/>
        <v/>
      </c>
      <c r="I2712" s="4" t="str">
        <f t="shared" si="4661"/>
        <v/>
      </c>
      <c r="J2712" s="4" t="str">
        <f t="shared" si="4662"/>
        <v/>
      </c>
      <c r="K2712" s="4" t="str">
        <f t="shared" si="4663"/>
        <v/>
      </c>
      <c r="L2712" s="4" t="str">
        <f t="shared" si="4664"/>
        <v/>
      </c>
      <c r="M2712" s="4" t="str">
        <f t="shared" si="4665"/>
        <v/>
      </c>
      <c r="N2712" s="4" t="str">
        <f t="shared" si="4666"/>
        <v/>
      </c>
      <c r="O2712" s="4" t="str">
        <f t="shared" si="4667"/>
        <v/>
      </c>
      <c r="P2712" s="4" t="str">
        <f t="shared" si="4668"/>
        <v/>
      </c>
      <c r="Q2712" s="4" t="str">
        <f t="shared" si="4669"/>
        <v/>
      </c>
      <c r="R2712" s="4" t="str">
        <f t="shared" si="4670"/>
        <v/>
      </c>
      <c r="S2712" s="4" t="str">
        <f t="shared" si="4671"/>
        <v/>
      </c>
      <c r="T2712" s="4" t="str">
        <f t="shared" si="4672"/>
        <v>PACK</v>
      </c>
      <c r="U2712" s="4" t="str">
        <f t="shared" si="4673"/>
        <v/>
      </c>
      <c r="V2712" s="4" t="str">
        <f t="shared" si="4674"/>
        <v/>
      </c>
      <c r="W2712" s="4" t="str">
        <f t="shared" si="4675"/>
        <v/>
      </c>
      <c r="X2712" s="4" t="str">
        <f t="shared" si="4676"/>
        <v/>
      </c>
      <c r="Y2712" s="4">
        <f t="shared" si="4677"/>
        <v>4</v>
      </c>
      <c r="Z2712" s="4" t="str">
        <f t="shared" si="4678"/>
        <v>-</v>
      </c>
      <c r="AA2712" s="4" t="str">
        <f t="shared" si="4679"/>
        <v/>
      </c>
      <c r="AB2712" s="4" t="str">
        <f t="shared" si="4680"/>
        <v/>
      </c>
      <c r="AC2712" s="4" t="str">
        <f t="shared" si="4681"/>
        <v/>
      </c>
      <c r="AD2712" s="4" t="str">
        <f t="shared" si="4682"/>
        <v/>
      </c>
      <c r="AE2712" s="4" t="str">
        <f t="shared" si="4683"/>
        <v/>
      </c>
      <c r="AF2712" s="4">
        <f t="shared" si="4684"/>
        <v>5</v>
      </c>
      <c r="AG2712" s="4">
        <f t="shared" si="4685"/>
        <v>14</v>
      </c>
      <c r="AH2712" s="4">
        <f t="shared" si="4686"/>
        <v>9</v>
      </c>
      <c r="AI2712" s="4" t="str">
        <f t="shared" si="4687"/>
        <v>PACK</v>
      </c>
      <c r="AJ2712" s="4" t="str">
        <f t="shared" si="4688"/>
        <v>1PACK</v>
      </c>
      <c r="AK2712" s="4" t="str" cm="1">
        <f t="array" ref="AK2712">LEFT(AR2712,SUM(LEN(AR2712)-LEN(SUBSTITUTE(AR2712,{"0";"1";"2";"3";"4";"5";"6";"7";"8";"9"},""))))</f>
        <v>1</v>
      </c>
      <c r="AL2712" s="4">
        <f t="shared" si="4692"/>
        <v>13</v>
      </c>
      <c r="AM2712" s="4" t="b">
        <f>LEFT(AR2712,1)=AK2712</f>
        <v>1</v>
      </c>
      <c r="AN2712" s="4" t="str">
        <f>RIGHT(AI2712,4)</f>
        <v>PACK</v>
      </c>
      <c r="AO2712" s="4" t="b">
        <f t="shared" si="4693"/>
        <v>1</v>
      </c>
      <c r="AP2712" s="4" t="b">
        <f t="shared" si="4689"/>
        <v>0</v>
      </c>
      <c r="AQ2712" s="5" t="str">
        <f t="shared" si="4690"/>
        <v>SPIX 500</v>
      </c>
      <c r="AR2712" s="4" t="str">
        <f t="shared" si="4691"/>
        <v>1PACK</v>
      </c>
      <c r="AS2712" t="s">
        <v>3733</v>
      </c>
      <c r="AU2712" s="4" t="str">
        <f t="shared" ca="1" si="4696"/>
        <v>XXXX</v>
      </c>
      <c r="AV2712">
        <v>9000</v>
      </c>
      <c r="AW2712">
        <v>9000</v>
      </c>
      <c r="AX2712">
        <v>8500</v>
      </c>
      <c r="AY2712" t="str">
        <f t="shared" si="4699"/>
        <v>8000000002712</v>
      </c>
      <c r="AZ2712" t="str">
        <f t="shared" si="4694"/>
        <v>SPIX 500</v>
      </c>
      <c r="BA2712" t="s">
        <v>4301</v>
      </c>
      <c r="BB2712" t="s">
        <v>4301</v>
      </c>
      <c r="BC2712" s="9" t="str" cm="1">
        <f t="array" aca="1" ref="BC2712" ca="1">LEFT(AR2712,MATCH(FALSE,ISNUMBER(MID(AR2712,ROW(INDIRECT("1:"&amp;LEN(AR2712)+1)), 1) *1),0) -1)</f>
        <v>1</v>
      </c>
      <c r="BD2712" s="1"/>
      <c r="BF2712" s="21"/>
      <c r="BK2712" s="1"/>
      <c r="BM2712" s="1"/>
      <c r="BN2712" s="1"/>
      <c r="BR2712" s="22"/>
      <c r="BS2712">
        <v>0</v>
      </c>
      <c r="BT2712" s="1" t="s">
        <v>5103</v>
      </c>
    </row>
    <row r="2713" spans="1:72">
      <c r="A2713" s="4" t="str">
        <f t="shared" si="4653"/>
        <v/>
      </c>
      <c r="B2713" s="4" t="str">
        <f t="shared" si="4654"/>
        <v>PCS</v>
      </c>
      <c r="C2713" s="4" t="str">
        <f t="shared" si="4655"/>
        <v/>
      </c>
      <c r="D2713" s="4" t="str">
        <f t="shared" si="4656"/>
        <v/>
      </c>
      <c r="E2713" s="4" t="str">
        <f t="shared" si="4657"/>
        <v/>
      </c>
      <c r="F2713" s="4" t="str">
        <f t="shared" si="4658"/>
        <v>RTG</v>
      </c>
      <c r="G2713" s="4" t="str">
        <f t="shared" si="4659"/>
        <v/>
      </c>
      <c r="H2713" s="4" t="str">
        <f t="shared" si="4660"/>
        <v/>
      </c>
      <c r="I2713" s="4" t="str">
        <f t="shared" si="4661"/>
        <v/>
      </c>
      <c r="J2713" s="4" t="str">
        <f t="shared" si="4662"/>
        <v/>
      </c>
      <c r="K2713" s="4" t="str">
        <f t="shared" si="4663"/>
        <v/>
      </c>
      <c r="L2713" s="4" t="str">
        <f t="shared" si="4664"/>
        <v/>
      </c>
      <c r="M2713" s="4" t="str">
        <f t="shared" si="4665"/>
        <v/>
      </c>
      <c r="N2713" s="4" t="str">
        <f t="shared" si="4666"/>
        <v/>
      </c>
      <c r="O2713" s="4" t="str">
        <f t="shared" si="4667"/>
        <v/>
      </c>
      <c r="P2713" s="4" t="str">
        <f t="shared" si="4668"/>
        <v/>
      </c>
      <c r="Q2713" s="4" t="str">
        <f t="shared" si="4669"/>
        <v/>
      </c>
      <c r="R2713" s="4" t="str">
        <f t="shared" si="4670"/>
        <v/>
      </c>
      <c r="S2713" s="4" t="str">
        <f t="shared" si="4671"/>
        <v/>
      </c>
      <c r="T2713" s="4" t="str">
        <f t="shared" si="4672"/>
        <v/>
      </c>
      <c r="U2713" s="4" t="str">
        <f t="shared" si="4673"/>
        <v/>
      </c>
      <c r="V2713" s="4" t="str">
        <f t="shared" si="4674"/>
        <v/>
      </c>
      <c r="W2713" s="4" t="str">
        <f t="shared" si="4675"/>
        <v/>
      </c>
      <c r="X2713" s="4" t="str">
        <f t="shared" si="4676"/>
        <v/>
      </c>
      <c r="Y2713" s="4">
        <f t="shared" si="4677"/>
        <v>6</v>
      </c>
      <c r="Z2713" s="4" t="str">
        <f t="shared" si="4678"/>
        <v>-</v>
      </c>
      <c r="AA2713" s="4" t="str">
        <f t="shared" si="4679"/>
        <v>/</v>
      </c>
      <c r="AB2713" s="4" t="str">
        <f t="shared" si="4680"/>
        <v/>
      </c>
      <c r="AC2713" s="4" t="str">
        <f t="shared" si="4681"/>
        <v/>
      </c>
      <c r="AD2713" s="4" t="str">
        <f t="shared" si="4682"/>
        <v/>
      </c>
      <c r="AE2713" s="4" t="str">
        <f t="shared" si="4683"/>
        <v/>
      </c>
      <c r="AF2713" s="4">
        <f t="shared" si="4684"/>
        <v>9</v>
      </c>
      <c r="AG2713" s="4">
        <f t="shared" si="4685"/>
        <v>29</v>
      </c>
      <c r="AH2713" s="4">
        <f t="shared" si="4686"/>
        <v>20</v>
      </c>
      <c r="AI2713" s="4" t="str">
        <f t="shared" si="4687"/>
        <v>/RTG</v>
      </c>
      <c r="AJ2713" s="4" t="str">
        <f t="shared" si="4688"/>
        <v>S/RTG</v>
      </c>
      <c r="AK2713" s="4" t="str" cm="1">
        <f t="array" ref="AK2713">LEFT(AR2713,SUM(LEN(AR2713)-LEN(SUBSTITUTE(AR2713,{"0";"1";"2";"3";"4";"5";"6";"7";"8";"9"},""))))</f>
        <v>12</v>
      </c>
      <c r="AL2713" s="4">
        <f t="shared" si="4692"/>
        <v>13</v>
      </c>
      <c r="AM2713" s="4" t="b">
        <f>LEFT(AR2713,2)=AK2713</f>
        <v>1</v>
      </c>
      <c r="AN2713" s="4" t="str">
        <f>RIGHT(AI2713,3)</f>
        <v>RTG</v>
      </c>
      <c r="AO2713" s="4" t="b">
        <f t="shared" si="4693"/>
        <v>1</v>
      </c>
      <c r="AP2713" s="4" t="b">
        <f t="shared" si="4689"/>
        <v>0</v>
      </c>
      <c r="AQ2713" s="5" t="str">
        <f t="shared" si="4690"/>
        <v>SPLIT CANDY LOLYPOP</v>
      </c>
      <c r="AR2713" s="4" t="str">
        <f t="shared" si="4691"/>
        <v>12PCS/RTG</v>
      </c>
      <c r="AS2713" t="s">
        <v>3734</v>
      </c>
      <c r="AT2713" s="1" t="s">
        <v>3735</v>
      </c>
      <c r="AU2713" s="4" t="str">
        <f t="shared" si="4696"/>
        <v>XXXX</v>
      </c>
      <c r="AV2713">
        <v>6000</v>
      </c>
      <c r="AW2713">
        <v>6000</v>
      </c>
      <c r="AX2713">
        <v>4667</v>
      </c>
      <c r="AY2713" t="str">
        <f t="shared" si="4699"/>
        <v>8997878002217</v>
      </c>
      <c r="AZ2713" t="str">
        <f t="shared" si="4694"/>
        <v>SPLIT CANDY LOLYPOP</v>
      </c>
      <c r="BA2713" t="s">
        <v>4301</v>
      </c>
      <c r="BB2713" t="s">
        <v>4301</v>
      </c>
      <c r="BC2713" s="4" t="str" cm="1">
        <f t="array" aca="1" ref="BC2713" ca="1">LEFT(AR2713,MATCH(FALSE,ISNUMBER(MID(AR2713,ROW(INDIRECT("1:"&amp;LEN(AR2713)+1)), 1) *1),0) -1)</f>
        <v>12</v>
      </c>
      <c r="BD2713" s="1"/>
      <c r="BF2713" s="21"/>
      <c r="BK2713" s="1"/>
      <c r="BM2713" s="1"/>
      <c r="BN2713" s="1"/>
      <c r="BR2713" s="22"/>
      <c r="BS2713">
        <v>0</v>
      </c>
      <c r="BT2713" s="1" t="s">
        <v>5103</v>
      </c>
    </row>
    <row r="2714" spans="1:72">
      <c r="A2714" s="4" t="str">
        <f t="shared" si="4653"/>
        <v/>
      </c>
      <c r="B2714" s="4" t="str">
        <f t="shared" si="4654"/>
        <v/>
      </c>
      <c r="C2714" s="4" t="str">
        <f t="shared" si="4655"/>
        <v/>
      </c>
      <c r="D2714" s="4" t="str">
        <f t="shared" si="4656"/>
        <v/>
      </c>
      <c r="E2714" s="4" t="str">
        <f t="shared" si="4657"/>
        <v/>
      </c>
      <c r="F2714" s="4" t="str">
        <f t="shared" si="4658"/>
        <v>RTG</v>
      </c>
      <c r="G2714" s="4" t="str">
        <f t="shared" si="4659"/>
        <v/>
      </c>
      <c r="H2714" s="4" t="str">
        <f t="shared" si="4660"/>
        <v/>
      </c>
      <c r="I2714" s="4" t="str">
        <f t="shared" si="4661"/>
        <v/>
      </c>
      <c r="J2714" s="4" t="str">
        <f t="shared" si="4662"/>
        <v/>
      </c>
      <c r="K2714" s="4" t="str">
        <f t="shared" si="4663"/>
        <v/>
      </c>
      <c r="L2714" s="4" t="str">
        <f t="shared" si="4664"/>
        <v/>
      </c>
      <c r="M2714" s="4" t="str">
        <f t="shared" si="4665"/>
        <v/>
      </c>
      <c r="N2714" s="4" t="str">
        <f t="shared" si="4666"/>
        <v/>
      </c>
      <c r="O2714" s="4" t="str">
        <f t="shared" si="4667"/>
        <v/>
      </c>
      <c r="P2714" s="4" t="str">
        <f t="shared" si="4668"/>
        <v/>
      </c>
      <c r="Q2714" s="4" t="str">
        <f t="shared" si="4669"/>
        <v/>
      </c>
      <c r="R2714" s="4" t="str">
        <f t="shared" si="4670"/>
        <v/>
      </c>
      <c r="S2714" s="4" t="str">
        <f t="shared" si="4671"/>
        <v/>
      </c>
      <c r="T2714" s="4" t="str">
        <f t="shared" si="4672"/>
        <v>PACK</v>
      </c>
      <c r="U2714" s="4" t="str">
        <f t="shared" si="4673"/>
        <v/>
      </c>
      <c r="V2714" s="4" t="str">
        <f t="shared" si="4674"/>
        <v/>
      </c>
      <c r="W2714" s="4" t="str">
        <f t="shared" si="4675"/>
        <v/>
      </c>
      <c r="X2714" s="4" t="str">
        <f t="shared" si="4676"/>
        <v/>
      </c>
      <c r="Y2714" s="4">
        <f t="shared" si="4677"/>
        <v>7</v>
      </c>
      <c r="Z2714" s="4" t="str">
        <f t="shared" si="4678"/>
        <v>-</v>
      </c>
      <c r="AA2714" s="4" t="str">
        <f t="shared" si="4679"/>
        <v>/</v>
      </c>
      <c r="AB2714" s="4" t="str">
        <f t="shared" si="4680"/>
        <v/>
      </c>
      <c r="AC2714" s="4" t="str">
        <f t="shared" si="4681"/>
        <v/>
      </c>
      <c r="AD2714" s="4" t="str">
        <f t="shared" si="4682"/>
        <v/>
      </c>
      <c r="AE2714" s="4" t="str">
        <f t="shared" si="4683"/>
        <v/>
      </c>
      <c r="AF2714" s="4">
        <f t="shared" si="4684"/>
        <v>9</v>
      </c>
      <c r="AG2714" s="4">
        <f t="shared" si="4685"/>
        <v>29</v>
      </c>
      <c r="AH2714" s="4">
        <f t="shared" si="4686"/>
        <v>20</v>
      </c>
      <c r="AI2714" s="4" t="str">
        <f t="shared" si="4687"/>
        <v>PACK</v>
      </c>
      <c r="AJ2714" s="4" t="str">
        <f t="shared" si="4688"/>
        <v>/PACK</v>
      </c>
      <c r="AK2714" s="4" t="str" cm="1">
        <f t="array" ref="AK2714">LEFT(AR2714,SUM(LEN(AR2714)-LEN(SUBSTITUTE(AR2714,{"0";"1";"2";"3";"4";"5";"6";"7";"8";"9"},""))))</f>
        <v>3</v>
      </c>
      <c r="AL2714" s="4">
        <f t="shared" si="4692"/>
        <v>13</v>
      </c>
      <c r="AM2714" s="4" t="b">
        <f>LEFT(AR2714,1)=AK2714</f>
        <v>1</v>
      </c>
      <c r="AN2714" s="4" t="str">
        <f>RIGHT(AI2714,4)</f>
        <v>PACK</v>
      </c>
      <c r="AO2714" s="4" t="b">
        <f t="shared" si="4693"/>
        <v>1</v>
      </c>
      <c r="AP2714" s="4" t="b">
        <f t="shared" si="4689"/>
        <v>0</v>
      </c>
      <c r="AQ2714" s="5" t="str">
        <f t="shared" si="4690"/>
        <v>SPLIT CANDY LOLYPOP</v>
      </c>
      <c r="AR2714" s="4" t="str">
        <f t="shared" si="4691"/>
        <v>3RTG/PACK</v>
      </c>
      <c r="AS2714" t="s">
        <v>3736</v>
      </c>
      <c r="AT2714" s="1" t="s">
        <v>3737</v>
      </c>
      <c r="AU2714" s="4" t="str">
        <f t="shared" ca="1" si="4696"/>
        <v>XXXX</v>
      </c>
      <c r="AV2714">
        <v>17000</v>
      </c>
      <c r="AW2714">
        <v>17000</v>
      </c>
      <c r="AX2714">
        <v>15681</v>
      </c>
      <c r="AY2714" t="str">
        <f t="shared" si="4699"/>
        <v>8997878003184</v>
      </c>
      <c r="AZ2714" t="str">
        <f t="shared" si="4694"/>
        <v>SPLIT CANDY LOLYPOP</v>
      </c>
      <c r="BA2714" t="s">
        <v>4301</v>
      </c>
      <c r="BB2714" t="s">
        <v>4301</v>
      </c>
      <c r="BC2714" s="4" t="str" cm="1">
        <f t="array" aca="1" ref="BC2714" ca="1">LEFT(AR2714,MATCH(FALSE,ISNUMBER(MID(AR2714,ROW(INDIRECT("1:"&amp;LEN(AR2714)+1)), 1) *1),0) -1)</f>
        <v>3</v>
      </c>
      <c r="BD2714" s="1"/>
      <c r="BF2714" s="21"/>
      <c r="BK2714" s="1"/>
      <c r="BM2714" s="1"/>
      <c r="BN2714" s="1"/>
      <c r="BR2714" s="22"/>
      <c r="BS2714">
        <v>0</v>
      </c>
      <c r="BT2714" s="1" t="s">
        <v>5103</v>
      </c>
    </row>
    <row r="2715" spans="1:72">
      <c r="A2715" s="4" t="str">
        <f t="shared" si="4653"/>
        <v/>
      </c>
      <c r="B2715" s="4" t="str">
        <f t="shared" si="4654"/>
        <v>PCS</v>
      </c>
      <c r="C2715" s="4" t="str">
        <f t="shared" si="4655"/>
        <v/>
      </c>
      <c r="D2715" s="4" t="str">
        <f t="shared" si="4656"/>
        <v/>
      </c>
      <c r="E2715" s="4" t="str">
        <f t="shared" si="4657"/>
        <v/>
      </c>
      <c r="F2715" s="4" t="str">
        <f t="shared" si="4658"/>
        <v/>
      </c>
      <c r="G2715" s="4" t="str">
        <f t="shared" si="4659"/>
        <v/>
      </c>
      <c r="H2715" s="4" t="str">
        <f t="shared" si="4660"/>
        <v/>
      </c>
      <c r="I2715" s="4" t="str">
        <f t="shared" si="4661"/>
        <v/>
      </c>
      <c r="J2715" s="4" t="str">
        <f t="shared" si="4662"/>
        <v/>
      </c>
      <c r="K2715" s="4" t="str">
        <f t="shared" si="4663"/>
        <v/>
      </c>
      <c r="L2715" s="4" t="str">
        <f t="shared" si="4664"/>
        <v/>
      </c>
      <c r="M2715" s="4" t="str">
        <f t="shared" si="4665"/>
        <v/>
      </c>
      <c r="N2715" s="4" t="str">
        <f t="shared" si="4666"/>
        <v/>
      </c>
      <c r="O2715" s="4" t="str">
        <f t="shared" si="4667"/>
        <v/>
      </c>
      <c r="P2715" s="4" t="str">
        <f t="shared" si="4668"/>
        <v/>
      </c>
      <c r="Q2715" s="4" t="str">
        <f t="shared" si="4669"/>
        <v/>
      </c>
      <c r="R2715" s="4" t="str">
        <f t="shared" si="4670"/>
        <v/>
      </c>
      <c r="S2715" s="4" t="str">
        <f t="shared" si="4671"/>
        <v/>
      </c>
      <c r="T2715" s="4" t="str">
        <f t="shared" si="4672"/>
        <v>PACK</v>
      </c>
      <c r="U2715" s="4" t="str">
        <f t="shared" si="4673"/>
        <v/>
      </c>
      <c r="V2715" s="4" t="str">
        <f t="shared" si="4674"/>
        <v/>
      </c>
      <c r="W2715" s="4" t="str">
        <f t="shared" si="4675"/>
        <v/>
      </c>
      <c r="X2715" s="4" t="str">
        <f t="shared" si="4676"/>
        <v/>
      </c>
      <c r="Y2715" s="4">
        <f t="shared" si="4677"/>
        <v>7</v>
      </c>
      <c r="Z2715" s="4" t="str">
        <f t="shared" si="4678"/>
        <v>-</v>
      </c>
      <c r="AA2715" s="4" t="str">
        <f t="shared" si="4679"/>
        <v>/</v>
      </c>
      <c r="AB2715" s="4" t="str">
        <f t="shared" si="4680"/>
        <v/>
      </c>
      <c r="AC2715" s="4" t="str">
        <f t="shared" si="4681"/>
        <v/>
      </c>
      <c r="AD2715" s="4" t="str">
        <f t="shared" si="4682"/>
        <v/>
      </c>
      <c r="AE2715" s="4" t="str">
        <f t="shared" si="4683"/>
        <v/>
      </c>
      <c r="AF2715" s="4">
        <f t="shared" si="4684"/>
        <v>10</v>
      </c>
      <c r="AG2715" s="4">
        <f t="shared" si="4685"/>
        <v>27</v>
      </c>
      <c r="AH2715" s="4">
        <f t="shared" si="4686"/>
        <v>17</v>
      </c>
      <c r="AI2715" s="4" t="str">
        <f t="shared" si="4687"/>
        <v>PACK</v>
      </c>
      <c r="AJ2715" s="4" t="str">
        <f t="shared" si="4688"/>
        <v>/PACK</v>
      </c>
      <c r="AK2715" s="4" t="str" cm="1">
        <f t="array" ref="AK2715">LEFT(AR2715,SUM(LEN(AR2715)-LEN(SUBSTITUTE(AR2715,{"0";"1";"2";"3";"4";"5";"6";"7";"8";"9"},""))))</f>
        <v>24</v>
      </c>
      <c r="AL2715" s="4">
        <f t="shared" si="4692"/>
        <v>13</v>
      </c>
      <c r="AM2715" s="4" t="b">
        <f>LEFT(AR2715,2)=AK2715</f>
        <v>1</v>
      </c>
      <c r="AN2715" s="4" t="str">
        <f>RIGHT(AI2715,4)</f>
        <v>PACK</v>
      </c>
      <c r="AO2715" s="4" t="b">
        <f t="shared" si="4693"/>
        <v>0</v>
      </c>
      <c r="AP2715" s="4" t="b">
        <f t="shared" si="4689"/>
        <v>0</v>
      </c>
      <c r="AQ2715" s="5" t="str">
        <f t="shared" si="4690"/>
        <v>SPON CUCI PIRING</v>
      </c>
      <c r="AR2715" s="4" t="str">
        <f t="shared" si="4691"/>
        <v>24PCS/PACK</v>
      </c>
      <c r="AS2715" t="s">
        <v>3739</v>
      </c>
      <c r="AU2715" s="4" t="str">
        <f t="shared" ca="1" si="4696"/>
        <v/>
      </c>
      <c r="AV2715">
        <v>38000</v>
      </c>
      <c r="AW2715">
        <v>38000</v>
      </c>
      <c r="AX2715">
        <v>36000</v>
      </c>
      <c r="AY2715" t="str">
        <f t="shared" si="4699"/>
        <v>8000000002715</v>
      </c>
      <c r="AZ2715" t="str">
        <f t="shared" si="4694"/>
        <v>SPON CUCI PIRING</v>
      </c>
      <c r="BA2715" t="s">
        <v>4301</v>
      </c>
      <c r="BB2715" t="s">
        <v>4301</v>
      </c>
      <c r="BC2715" s="4" t="str" cm="1">
        <f t="array" aca="1" ref="BC2715" ca="1">LEFT(AR2715,MATCH(FALSE,ISNUMBER(MID(AR2715,ROW(INDIRECT("1:"&amp;LEN(AR2715)+1)), 1) *1),0) -1)</f>
        <v>24</v>
      </c>
      <c r="BD2715" s="1"/>
      <c r="BF2715" s="21"/>
      <c r="BK2715" s="1"/>
      <c r="BM2715" s="1"/>
      <c r="BN2715" s="1"/>
      <c r="BR2715" s="22"/>
      <c r="BS2715">
        <v>0</v>
      </c>
      <c r="BT2715" s="1" t="s">
        <v>5103</v>
      </c>
    </row>
    <row r="2716" spans="1:72">
      <c r="A2716" s="4" t="str">
        <f t="shared" si="4653"/>
        <v/>
      </c>
      <c r="B2716" s="4" t="str">
        <f t="shared" si="4654"/>
        <v>PCS</v>
      </c>
      <c r="C2716" s="4" t="str">
        <f t="shared" si="4655"/>
        <v/>
      </c>
      <c r="D2716" s="4" t="str">
        <f t="shared" si="4656"/>
        <v/>
      </c>
      <c r="E2716" s="4" t="str">
        <f t="shared" si="4657"/>
        <v/>
      </c>
      <c r="F2716" s="4" t="str">
        <f t="shared" si="4658"/>
        <v/>
      </c>
      <c r="G2716" s="4" t="str">
        <f t="shared" si="4659"/>
        <v/>
      </c>
      <c r="H2716" s="4" t="str">
        <f t="shared" si="4660"/>
        <v/>
      </c>
      <c r="I2716" s="4" t="str">
        <f t="shared" si="4661"/>
        <v/>
      </c>
      <c r="J2716" s="4" t="str">
        <f t="shared" si="4662"/>
        <v/>
      </c>
      <c r="K2716" s="4" t="str">
        <f t="shared" si="4663"/>
        <v/>
      </c>
      <c r="L2716" s="4" t="str">
        <f t="shared" si="4664"/>
        <v/>
      </c>
      <c r="M2716" s="4" t="str">
        <f t="shared" si="4665"/>
        <v/>
      </c>
      <c r="N2716" s="4" t="str">
        <f t="shared" si="4666"/>
        <v/>
      </c>
      <c r="O2716" s="4" t="str">
        <f t="shared" si="4667"/>
        <v/>
      </c>
      <c r="P2716" s="4" t="str">
        <f t="shared" si="4668"/>
        <v/>
      </c>
      <c r="Q2716" s="4" t="str">
        <f t="shared" si="4669"/>
        <v/>
      </c>
      <c r="R2716" s="4" t="str">
        <f t="shared" si="4670"/>
        <v/>
      </c>
      <c r="S2716" s="4" t="str">
        <f t="shared" si="4671"/>
        <v/>
      </c>
      <c r="T2716" s="4" t="str">
        <f t="shared" si="4672"/>
        <v/>
      </c>
      <c r="U2716" s="4" t="str">
        <f t="shared" si="4673"/>
        <v/>
      </c>
      <c r="V2716" s="4" t="str">
        <f t="shared" si="4674"/>
        <v/>
      </c>
      <c r="W2716" s="4" t="str">
        <f t="shared" si="4675"/>
        <v/>
      </c>
      <c r="X2716" s="4" t="str">
        <f t="shared" si="4676"/>
        <v/>
      </c>
      <c r="Y2716" s="4">
        <f t="shared" si="4677"/>
        <v>3</v>
      </c>
      <c r="Z2716" s="4" t="str">
        <f t="shared" si="4678"/>
        <v>-</v>
      </c>
      <c r="AA2716" s="4" t="str">
        <f t="shared" si="4679"/>
        <v/>
      </c>
      <c r="AB2716" s="4" t="str">
        <f t="shared" si="4680"/>
        <v/>
      </c>
      <c r="AC2716" s="4" t="str">
        <f t="shared" si="4681"/>
        <v/>
      </c>
      <c r="AD2716" s="4" t="str">
        <f t="shared" si="4682"/>
        <v/>
      </c>
      <c r="AE2716" s="4" t="str">
        <f t="shared" si="4683"/>
        <v/>
      </c>
      <c r="AF2716" s="4">
        <f t="shared" si="4684"/>
        <v>4</v>
      </c>
      <c r="AG2716" s="4">
        <f t="shared" si="4685"/>
        <v>35</v>
      </c>
      <c r="AH2716" s="4">
        <f t="shared" si="4686"/>
        <v>31</v>
      </c>
      <c r="AI2716" s="4" t="str">
        <f t="shared" si="4687"/>
        <v>1PCS</v>
      </c>
      <c r="AJ2716" s="4" t="str">
        <f t="shared" si="4688"/>
        <v>-1PCS</v>
      </c>
      <c r="AK2716" s="4" t="str" cm="1">
        <f t="array" ref="AK2716">LEFT(AR2716,SUM(LEN(AR2716)-LEN(SUBSTITUTE(AR2716,{"0";"1";"2";"3";"4";"5";"6";"7";"8";"9"},""))))</f>
        <v>1</v>
      </c>
      <c r="AL2716" s="4">
        <f t="shared" si="4692"/>
        <v>13</v>
      </c>
      <c r="AM2716" s="4" t="b">
        <f>LEFT(AR2716,1)=AK2716</f>
        <v>1</v>
      </c>
      <c r="AN2716" s="4" t="str">
        <f>RIGHT(AI2716,3)</f>
        <v>PCS</v>
      </c>
      <c r="AO2716" s="4" t="b">
        <f t="shared" si="4693"/>
        <v>0</v>
      </c>
      <c r="AP2716" s="4" t="b">
        <f t="shared" si="4689"/>
        <v>0</v>
      </c>
      <c r="AQ2716" s="5" t="str">
        <f t="shared" si="4690"/>
        <v>SPON CUCI PIRING BESAR POLYTEX</v>
      </c>
      <c r="AR2716" s="4" t="str">
        <f t="shared" si="4691"/>
        <v>1PCS</v>
      </c>
      <c r="AS2716" t="s">
        <v>4668</v>
      </c>
      <c r="AU2716" s="4" t="str">
        <f t="shared" ca="1" si="4696"/>
        <v/>
      </c>
      <c r="AV2716">
        <v>3000</v>
      </c>
      <c r="AW2716">
        <v>3500</v>
      </c>
      <c r="AX2716">
        <v>2000</v>
      </c>
      <c r="AY2716" t="str">
        <f t="shared" si="4699"/>
        <v>8000000002716</v>
      </c>
      <c r="AZ2716" t="str">
        <f t="shared" si="4694"/>
        <v>SPON CUCI PIRING BESAR POLYTEX</v>
      </c>
      <c r="BA2716" t="s">
        <v>4301</v>
      </c>
      <c r="BB2716" t="s">
        <v>4301</v>
      </c>
      <c r="BC2716" s="9" t="str" cm="1">
        <f t="array" aca="1" ref="BC2716" ca="1">LEFT(AR2716,MATCH(FALSE,ISNUMBER(MID(AR2716,ROW(INDIRECT("1:"&amp;LEN(AR2716)+1)), 1) *1),0) -1)</f>
        <v>1</v>
      </c>
      <c r="BD2716" s="1"/>
      <c r="BF2716" s="21"/>
      <c r="BK2716" s="1"/>
      <c r="BM2716" s="1"/>
      <c r="BN2716" s="1"/>
      <c r="BR2716" s="22"/>
      <c r="BS2716">
        <v>0</v>
      </c>
      <c r="BT2716" s="1" t="s">
        <v>5103</v>
      </c>
    </row>
    <row r="2717" spans="1:72">
      <c r="A2717" s="4" t="str">
        <f t="shared" si="4653"/>
        <v/>
      </c>
      <c r="B2717" s="4" t="str">
        <f t="shared" si="4654"/>
        <v>PCS</v>
      </c>
      <c r="C2717" s="4" t="str">
        <f t="shared" si="4655"/>
        <v/>
      </c>
      <c r="D2717" s="4" t="str">
        <f t="shared" si="4656"/>
        <v/>
      </c>
      <c r="E2717" s="4" t="str">
        <f t="shared" si="4657"/>
        <v/>
      </c>
      <c r="F2717" s="4" t="str">
        <f t="shared" si="4658"/>
        <v/>
      </c>
      <c r="G2717" s="4" t="str">
        <f t="shared" si="4659"/>
        <v/>
      </c>
      <c r="H2717" s="4" t="str">
        <f t="shared" si="4660"/>
        <v/>
      </c>
      <c r="I2717" s="4" t="str">
        <f t="shared" si="4661"/>
        <v/>
      </c>
      <c r="J2717" s="4" t="str">
        <f t="shared" si="4662"/>
        <v/>
      </c>
      <c r="K2717" s="4" t="str">
        <f t="shared" si="4663"/>
        <v/>
      </c>
      <c r="L2717" s="4" t="str">
        <f t="shared" si="4664"/>
        <v/>
      </c>
      <c r="M2717" s="4" t="str">
        <f t="shared" si="4665"/>
        <v/>
      </c>
      <c r="N2717" s="4" t="str">
        <f t="shared" si="4666"/>
        <v/>
      </c>
      <c r="O2717" s="4" t="str">
        <f t="shared" si="4667"/>
        <v/>
      </c>
      <c r="P2717" s="4" t="str">
        <f t="shared" si="4668"/>
        <v/>
      </c>
      <c r="Q2717" s="4" t="str">
        <f t="shared" si="4669"/>
        <v/>
      </c>
      <c r="R2717" s="4" t="str">
        <f t="shared" si="4670"/>
        <v/>
      </c>
      <c r="S2717" s="4" t="str">
        <f t="shared" si="4671"/>
        <v/>
      </c>
      <c r="T2717" s="4" t="str">
        <f t="shared" si="4672"/>
        <v/>
      </c>
      <c r="U2717" s="4" t="str">
        <f t="shared" si="4673"/>
        <v/>
      </c>
      <c r="V2717" s="4" t="str">
        <f t="shared" si="4674"/>
        <v/>
      </c>
      <c r="W2717" s="4" t="str">
        <f t="shared" si="4675"/>
        <v/>
      </c>
      <c r="X2717" s="4" t="str">
        <f t="shared" si="4676"/>
        <v/>
      </c>
      <c r="Y2717" s="4">
        <f t="shared" si="4677"/>
        <v>3</v>
      </c>
      <c r="Z2717" s="4" t="str">
        <f t="shared" si="4678"/>
        <v>-</v>
      </c>
      <c r="AA2717" s="4" t="str">
        <f t="shared" si="4679"/>
        <v/>
      </c>
      <c r="AB2717" s="4" t="str">
        <f t="shared" si="4680"/>
        <v/>
      </c>
      <c r="AC2717" s="4" t="str">
        <f t="shared" si="4681"/>
        <v/>
      </c>
      <c r="AD2717" s="4" t="str">
        <f t="shared" si="4682"/>
        <v/>
      </c>
      <c r="AE2717" s="4" t="str">
        <f t="shared" si="4683"/>
        <v/>
      </c>
      <c r="AF2717" s="4">
        <f t="shared" si="4684"/>
        <v>4</v>
      </c>
      <c r="AG2717" s="4">
        <f t="shared" si="4685"/>
        <v>27</v>
      </c>
      <c r="AH2717" s="4">
        <f t="shared" si="4686"/>
        <v>23</v>
      </c>
      <c r="AI2717" s="4" t="str">
        <f t="shared" si="4687"/>
        <v>1PCS</v>
      </c>
      <c r="AJ2717" s="4" t="str">
        <f t="shared" si="4688"/>
        <v>-1PCS</v>
      </c>
      <c r="AK2717" s="4" t="str" cm="1">
        <f t="array" ref="AK2717">LEFT(AR2717,SUM(LEN(AR2717)-LEN(SUBSTITUTE(AR2717,{"0";"1";"2";"3";"4";"5";"6";"7";"8";"9"},""))))</f>
        <v>1</v>
      </c>
      <c r="AL2717" s="4">
        <f t="shared" si="4692"/>
        <v>13</v>
      </c>
      <c r="AM2717" s="4" t="b">
        <f>LEFT(AR2717,1)=AK2717</f>
        <v>1</v>
      </c>
      <c r="AN2717" s="4" t="str">
        <f>RIGHT(AI2717,3)</f>
        <v>PCS</v>
      </c>
      <c r="AO2717" s="4" t="b">
        <f t="shared" si="4693"/>
        <v>0</v>
      </c>
      <c r="AP2717" s="4" t="b">
        <f t="shared" si="4689"/>
        <v>0</v>
      </c>
      <c r="AQ2717" s="5" t="str">
        <f t="shared" si="4690"/>
        <v>SPON CUCI PIRING KECIL</v>
      </c>
      <c r="AR2717" s="4" t="str">
        <f t="shared" si="4691"/>
        <v>1PCS</v>
      </c>
      <c r="AS2717" t="s">
        <v>3738</v>
      </c>
      <c r="AU2717" s="4" t="str">
        <f t="shared" ca="1" si="4696"/>
        <v/>
      </c>
      <c r="AV2717">
        <v>2500</v>
      </c>
      <c r="AW2717">
        <v>3000</v>
      </c>
      <c r="AX2717">
        <v>2000</v>
      </c>
      <c r="AY2717" t="str">
        <f t="shared" si="4699"/>
        <v>8000000002717</v>
      </c>
      <c r="AZ2717" t="str">
        <f t="shared" si="4694"/>
        <v>SPON CUCI PIRING KECIL</v>
      </c>
      <c r="BA2717" t="s">
        <v>4301</v>
      </c>
      <c r="BB2717" t="s">
        <v>4301</v>
      </c>
      <c r="BC2717" s="9" t="str" cm="1">
        <f t="array" aca="1" ref="BC2717" ca="1">LEFT(AR2717,MATCH(FALSE,ISNUMBER(MID(AR2717,ROW(INDIRECT("1:"&amp;LEN(AR2717)+1)), 1) *1),0) -1)</f>
        <v>1</v>
      </c>
      <c r="BD2717" s="1"/>
      <c r="BF2717" s="21"/>
      <c r="BK2717" s="1"/>
      <c r="BM2717" s="1"/>
      <c r="BN2717" s="1"/>
      <c r="BR2717" s="22"/>
      <c r="BS2717">
        <v>0</v>
      </c>
      <c r="BT2717" s="1" t="s">
        <v>5103</v>
      </c>
    </row>
    <row r="2718" spans="1:72">
      <c r="A2718" s="4" t="str">
        <f t="shared" ref="A2718:A2781" si="4701">IF(IFERROR(SEARCH($A$1,AS2718),0)&gt;0,$A$1,"")</f>
        <v/>
      </c>
      <c r="B2718" s="4" t="str">
        <f t="shared" ref="B2718:B2781" si="4702">IF(IFERROR(SEARCH($B$1,AS2718),0)&gt;0,$B$1,"")</f>
        <v>PCS</v>
      </c>
      <c r="C2718" s="4" t="str">
        <f t="shared" ref="C2718:C2781" si="4703">IF(IFERROR(SEARCH($C$1,AS2718),0)&gt;0,$C$1,"")</f>
        <v/>
      </c>
      <c r="D2718" s="4" t="str">
        <f t="shared" ref="D2718:D2781" si="4704">IF(IFERROR(SEARCH($D$1,AS2718),0)&gt;0,$D$1,"")</f>
        <v/>
      </c>
      <c r="E2718" s="4" t="str">
        <f t="shared" ref="E2718:E2781" si="4705">IF(IFERROR(SEARCH($E$1,AS2718),0)&gt;0,$E$1,"")</f>
        <v/>
      </c>
      <c r="F2718" s="4" t="str">
        <f t="shared" ref="F2718:F2781" si="4706">IF(IFERROR(SEARCH($F$1,AS2718),0)&gt;0,$F$1,"")</f>
        <v/>
      </c>
      <c r="G2718" s="4" t="str">
        <f t="shared" ref="G2718:G2781" si="4707">IF(IFERROR(SEARCH($G$1,AS2718),0)&gt;0,$G$1,"")</f>
        <v/>
      </c>
      <c r="H2718" s="4" t="str">
        <f t="shared" ref="H2718:H2781" si="4708">IF(IFERROR(SEARCH($H$1,AS2718),0)&gt;0,$H$1,"")</f>
        <v/>
      </c>
      <c r="I2718" s="4" t="str">
        <f t="shared" ref="I2718:I2781" si="4709">IF(IFERROR(SEARCH($I$1,AS2718),0)&gt;0,$I$1,"")</f>
        <v/>
      </c>
      <c r="J2718" s="4" t="str">
        <f t="shared" ref="J2718:J2781" si="4710">IF(IFERROR(SEARCH($J$1,AS2718),0)&gt;0,$J$1,"")</f>
        <v/>
      </c>
      <c r="K2718" s="4" t="str">
        <f t="shared" ref="K2718:K2781" si="4711">IF(IFERROR(SEARCH($K$1,AS2718),0)&gt;0,$K$1,"")</f>
        <v/>
      </c>
      <c r="L2718" s="4" t="str">
        <f t="shared" ref="L2718:L2781" si="4712">IF(IFERROR(SEARCH($L$1,AS2718),0)&gt;0,$L$1,"")</f>
        <v/>
      </c>
      <c r="M2718" s="4" t="str">
        <f t="shared" ref="M2718:M2781" si="4713">IF(IFERROR(SEARCH($M$1,AS2718),0)&gt;0,$M$1,"")</f>
        <v/>
      </c>
      <c r="N2718" s="4" t="str">
        <f t="shared" ref="N2718:N2781" si="4714">IF(IFERROR(SEARCH($N$1,AS2718),0)&gt;0,$N$1,"")</f>
        <v/>
      </c>
      <c r="O2718" s="4" t="str">
        <f t="shared" ref="O2718:O2781" si="4715">IF(IFERROR(SEARCH($O$1,AS2718),0)&gt;0,$O$1,"")</f>
        <v/>
      </c>
      <c r="P2718" s="4" t="str">
        <f t="shared" ref="P2718:P2781" si="4716">IF(IFERROR(SEARCH($P$1,AS2718),0)&gt;0,$P$1,"")</f>
        <v/>
      </c>
      <c r="Q2718" s="4" t="str">
        <f t="shared" ref="Q2718:Q2781" si="4717">IF(IFERROR(SEARCH($Q$1,AS2718),0)&gt;0,$Q$1,"")</f>
        <v/>
      </c>
      <c r="R2718" s="4" t="str">
        <f t="shared" ref="R2718:R2781" si="4718">IF(IFERROR(SEARCH($R$1,AS2718),0)&gt;0,$R$1,"")</f>
        <v/>
      </c>
      <c r="S2718" s="4" t="str">
        <f t="shared" ref="S2718:S2781" si="4719">IF(IFERROR(SEARCH($S$1,AS2718),0)&gt;0,$S$1,"")</f>
        <v/>
      </c>
      <c r="T2718" s="4" t="str">
        <f t="shared" ref="T2718:T2781" si="4720">IF(IFERROR(SEARCH($T$1,AS2718),0)&gt;0,$T$1,"")</f>
        <v/>
      </c>
      <c r="U2718" s="4" t="str">
        <f t="shared" ref="U2718:U2781" si="4721">IF(IFERROR(SEARCH($U$1,AS2718),0)&gt;0,$U$1,"")</f>
        <v/>
      </c>
      <c r="V2718" s="4" t="str">
        <f t="shared" ref="V2718:V2781" si="4722">IF(IFERROR(SEARCH($V$1,AS2718),0)&gt;0,$V$1,"")</f>
        <v/>
      </c>
      <c r="W2718" s="4" t="str">
        <f t="shared" ref="W2718:W2781" si="4723">IF(IFERROR(SEARCH($W$1,AS2718),0)&gt;0,$W$1,"")</f>
        <v>BALL</v>
      </c>
      <c r="X2718" s="4" t="str">
        <f t="shared" ref="X2718:X2781" si="4724">IF(IFERROR(SEARCH($X$1,AS2718),0)&gt;0,$X$1,"")</f>
        <v/>
      </c>
      <c r="Y2718" s="4">
        <f t="shared" ref="Y2718:Y2781" si="4725">LEN(B2718)+LEN(C2718)+LEN(D2718)+LEN(E2718)+LEN(F2718)+LEN(T2718)+LEN(G2718)+LEN(H2718)+LEN(I2718)+LEN(J2718)+LEN(K2718)+LEN(L2718)+LEN(M2718)+LEN(N2718)+LEN(U2718)+LEN(O2718)+LEN(P2718)+LEN(V2718)+LEN(A2718)+LEN(Q2718)+LEN(X2718)+LEN(R2718)+LEN(W2718)+LEN(S2718)</f>
        <v>7</v>
      </c>
      <c r="Z2718" s="4" t="str">
        <f t="shared" ref="Z2718:Z2781" si="4726">IF(IFERROR(SEARCH($Z$1,AS2718),0)&gt;0,$Z$1,"")</f>
        <v>-</v>
      </c>
      <c r="AA2718" s="4" t="str">
        <f t="shared" ref="AA2718:AA2781" si="4727">IF(IFERROR(SEARCH($AA$1,AS2718),0)&gt;0,$AA$1,"")</f>
        <v>/</v>
      </c>
      <c r="AB2718" s="4" t="str">
        <f t="shared" ref="AB2718:AB2781" si="4728">IF(IFERROR(SEARCH($AB$1,AS2718),0)&gt;0,$AB$1,"")</f>
        <v/>
      </c>
      <c r="AC2718" s="4" t="str">
        <f t="shared" ref="AC2718:AC2781" si="4729">IF(IFERROR(SEARCH($AC$1,AS2718),0)&gt;0,$AC$1,"")</f>
        <v/>
      </c>
      <c r="AD2718" s="4" t="str">
        <f t="shared" ref="AD2718:AD2781" si="4730">IF(IFERROR(SEARCH($AD$1,AS2718),0)&gt;0,$AD$1,"")</f>
        <v/>
      </c>
      <c r="AE2718" s="4" t="str">
        <f t="shared" ref="AE2718:AE2781" si="4731">IF(IFERROR(SEARCH($AE$1,AS2718),0)&gt;0,$AE$1,"")</f>
        <v/>
      </c>
      <c r="AF2718" s="4">
        <f t="shared" ref="AF2718:AF2781" si="4732">LEN(AR2718)</f>
        <v>10</v>
      </c>
      <c r="AG2718" s="4">
        <f t="shared" ref="AG2718:AG2781" si="4733">LEN(AS2718)</f>
        <v>32</v>
      </c>
      <c r="AH2718" s="4">
        <f t="shared" ref="AH2718:AH2781" si="4734">AG2718-AF2718</f>
        <v>22</v>
      </c>
      <c r="AI2718" s="4" t="str">
        <f t="shared" ref="AI2718:AI2781" si="4735">RIGHT(AS2718,4)</f>
        <v>BALL</v>
      </c>
      <c r="AJ2718" s="4" t="str">
        <f t="shared" ref="AJ2718:AJ2781" si="4736">RIGHT(AS2718,5)</f>
        <v>/BALL</v>
      </c>
      <c r="AK2718" s="4" t="str" cm="1">
        <f t="array" ref="AK2718">LEFT(AR2718,SUM(LEN(AR2718)-LEN(SUBSTITUTE(AR2718,{"0";"1";"2";"3";"4";"5";"6";"7";"8";"9"},""))))</f>
        <v>24</v>
      </c>
      <c r="AL2718" s="4">
        <f t="shared" si="4692"/>
        <v>13</v>
      </c>
      <c r="AM2718" s="4" t="b">
        <f>LEFT(AR2718,2)=AK2718</f>
        <v>1</v>
      </c>
      <c r="AN2718" s="4" t="str">
        <f>RIGHT(AI2718,4)</f>
        <v>BALL</v>
      </c>
      <c r="AO2718" s="4" t="b">
        <f t="shared" si="4693"/>
        <v>0</v>
      </c>
      <c r="AP2718" s="4" t="b">
        <f t="shared" ref="AP2718:AP2781" si="4737">LEFT(AS2718,2)=LEFT(AT2718,2)</f>
        <v>0</v>
      </c>
      <c r="AQ2718" s="5" t="str">
        <f t="shared" ref="AQ2718:AQ2781" si="4738">LEFT(AS2718,(AH2718-1))</f>
        <v>SPON PODO RUKUN BESAR</v>
      </c>
      <c r="AR2718" s="4" t="str">
        <f t="shared" ref="AR2718:AR2781" si="4739">IFERROR(RIGHT(AS2718,LEN(AS2718)-FIND("-",AS2718)),1)</f>
        <v>24PCS/BALL</v>
      </c>
      <c r="AS2718" t="s">
        <v>4773</v>
      </c>
      <c r="AU2718" s="4" t="str">
        <f t="shared" ca="1" si="4696"/>
        <v/>
      </c>
      <c r="AV2718">
        <v>63000</v>
      </c>
      <c r="AW2718">
        <v>63000</v>
      </c>
      <c r="AX2718">
        <v>60000</v>
      </c>
      <c r="AY2718" t="str">
        <f t="shared" si="4699"/>
        <v>8000000002718</v>
      </c>
      <c r="AZ2718" t="str">
        <f t="shared" si="4694"/>
        <v>SPON PODO RUKUN BESAR</v>
      </c>
      <c r="BA2718" t="s">
        <v>4301</v>
      </c>
      <c r="BB2718" t="s">
        <v>4301</v>
      </c>
      <c r="BC2718" s="4" t="str" cm="1">
        <f t="array" aca="1" ref="BC2718" ca="1">LEFT(AR2718,MATCH(FALSE,ISNUMBER(MID(AR2718,ROW(INDIRECT("1:"&amp;LEN(AR2718)+1)), 1) *1),0) -1)</f>
        <v>24</v>
      </c>
      <c r="BD2718" s="1"/>
      <c r="BF2718" s="21"/>
      <c r="BK2718" s="1"/>
      <c r="BM2718" s="1"/>
      <c r="BN2718" s="1"/>
      <c r="BR2718" s="22"/>
      <c r="BS2718">
        <v>0</v>
      </c>
      <c r="BT2718" s="1" t="s">
        <v>5103</v>
      </c>
    </row>
    <row r="2719" spans="1:72">
      <c r="A2719" s="4" t="str">
        <f t="shared" si="4701"/>
        <v/>
      </c>
      <c r="B2719" s="4" t="str">
        <f t="shared" si="4702"/>
        <v/>
      </c>
      <c r="C2719" s="4" t="str">
        <f t="shared" si="4703"/>
        <v/>
      </c>
      <c r="D2719" s="4" t="str">
        <f t="shared" si="4704"/>
        <v/>
      </c>
      <c r="E2719" s="4" t="str">
        <f t="shared" si="4705"/>
        <v/>
      </c>
      <c r="F2719" s="4" t="str">
        <f t="shared" si="4706"/>
        <v/>
      </c>
      <c r="G2719" s="4" t="str">
        <f t="shared" si="4707"/>
        <v/>
      </c>
      <c r="H2719" s="4" t="str">
        <f t="shared" si="4708"/>
        <v/>
      </c>
      <c r="I2719" s="4" t="str">
        <f t="shared" si="4709"/>
        <v/>
      </c>
      <c r="J2719" s="4" t="str">
        <f t="shared" si="4710"/>
        <v>GLS</v>
      </c>
      <c r="K2719" s="4" t="str">
        <f t="shared" si="4711"/>
        <v/>
      </c>
      <c r="L2719" s="4" t="str">
        <f t="shared" si="4712"/>
        <v/>
      </c>
      <c r="M2719" s="4" t="str">
        <f t="shared" si="4713"/>
        <v/>
      </c>
      <c r="N2719" s="4" t="str">
        <f t="shared" si="4714"/>
        <v/>
      </c>
      <c r="O2719" s="4" t="str">
        <f t="shared" si="4715"/>
        <v/>
      </c>
      <c r="P2719" s="4" t="str">
        <f t="shared" si="4716"/>
        <v/>
      </c>
      <c r="Q2719" s="4" t="str">
        <f t="shared" si="4717"/>
        <v/>
      </c>
      <c r="R2719" s="4" t="str">
        <f t="shared" si="4718"/>
        <v/>
      </c>
      <c r="S2719" s="4" t="str">
        <f t="shared" si="4719"/>
        <v/>
      </c>
      <c r="T2719" s="4" t="str">
        <f t="shared" si="4720"/>
        <v/>
      </c>
      <c r="U2719" s="4" t="str">
        <f t="shared" si="4721"/>
        <v/>
      </c>
      <c r="V2719" s="4" t="str">
        <f t="shared" si="4722"/>
        <v/>
      </c>
      <c r="W2719" s="4" t="str">
        <f t="shared" si="4723"/>
        <v/>
      </c>
      <c r="X2719" s="4" t="str">
        <f t="shared" si="4724"/>
        <v/>
      </c>
      <c r="Y2719" s="4">
        <f t="shared" si="4725"/>
        <v>3</v>
      </c>
      <c r="Z2719" s="4" t="str">
        <f t="shared" si="4726"/>
        <v>-</v>
      </c>
      <c r="AA2719" s="4" t="str">
        <f t="shared" si="4727"/>
        <v/>
      </c>
      <c r="AB2719" s="4" t="str">
        <f t="shared" si="4728"/>
        <v/>
      </c>
      <c r="AC2719" s="4" t="str">
        <f t="shared" si="4729"/>
        <v/>
      </c>
      <c r="AD2719" s="4" t="str">
        <f t="shared" si="4730"/>
        <v/>
      </c>
      <c r="AE2719" s="4" t="str">
        <f t="shared" si="4731"/>
        <v/>
      </c>
      <c r="AF2719" s="4">
        <f t="shared" si="4732"/>
        <v>4</v>
      </c>
      <c r="AG2719" s="4">
        <f t="shared" si="4733"/>
        <v>29</v>
      </c>
      <c r="AH2719" s="4">
        <f t="shared" si="4734"/>
        <v>25</v>
      </c>
      <c r="AI2719" s="4" t="str">
        <f t="shared" si="4735"/>
        <v>1GLS</v>
      </c>
      <c r="AJ2719" s="4" t="str">
        <f t="shared" si="4736"/>
        <v>-1GLS</v>
      </c>
      <c r="AK2719" s="4" t="str" cm="1">
        <f t="array" ref="AK2719">LEFT(AR2719,SUM(LEN(AR2719)-LEN(SUBSTITUTE(AR2719,{"0";"1";"2";"3";"4";"5";"6";"7";"8";"9"},""))))</f>
        <v>1</v>
      </c>
      <c r="AL2719" s="4">
        <f t="shared" ref="AL2719:AL2782" si="4740">LEN(AY2719)</f>
        <v>13</v>
      </c>
      <c r="AM2719" s="4" t="b">
        <f>LEFT(AR2719,1)=AK2719</f>
        <v>1</v>
      </c>
      <c r="AN2719" s="4" t="str">
        <f>RIGHT(AI2719,3)</f>
        <v>GLS</v>
      </c>
      <c r="AO2719" s="4" t="b">
        <f t="shared" ref="AO2719:AO2782" si="4741">IF((AQ2719=AQ2720)=TRUE,TRUE,IF((AQ2718=AQ2719)=TRUE,TRUE,FALSE))</f>
        <v>1</v>
      </c>
      <c r="AP2719" s="4" t="b">
        <f t="shared" si="4737"/>
        <v>0</v>
      </c>
      <c r="AQ2719" s="5" t="str">
        <f t="shared" si="4738"/>
        <v>SPRITANIA ICE COCO DRINK</v>
      </c>
      <c r="AR2719" s="4" t="str">
        <f t="shared" si="4739"/>
        <v>1GLS</v>
      </c>
      <c r="AS2719" t="s">
        <v>3740</v>
      </c>
      <c r="AU2719" s="4" t="str">
        <f t="shared" si="4696"/>
        <v>XXXX</v>
      </c>
      <c r="AV2719">
        <v>1000</v>
      </c>
      <c r="AW2719">
        <v>1000</v>
      </c>
      <c r="AX2719">
        <v>750</v>
      </c>
      <c r="AY2719" t="str">
        <f t="shared" si="4699"/>
        <v>8000000002719</v>
      </c>
      <c r="AZ2719" t="str">
        <f t="shared" ref="AZ2719:AZ2782" si="4742">AQ2719</f>
        <v>SPRITANIA ICE COCO DRINK</v>
      </c>
      <c r="BA2719" t="s">
        <v>4301</v>
      </c>
      <c r="BB2719" t="s">
        <v>4301</v>
      </c>
      <c r="BC2719" s="9" t="str" cm="1">
        <f t="array" aca="1" ref="BC2719" ca="1">LEFT(AR2719,MATCH(FALSE,ISNUMBER(MID(AR2719,ROW(INDIRECT("1:"&amp;LEN(AR2719)+1)), 1) *1),0) -1)</f>
        <v>1</v>
      </c>
      <c r="BD2719" s="1"/>
      <c r="BF2719" s="21"/>
      <c r="BK2719" s="1"/>
      <c r="BM2719" s="1"/>
      <c r="BN2719" s="1"/>
      <c r="BR2719" s="22"/>
      <c r="BS2719">
        <v>0</v>
      </c>
      <c r="BT2719" s="1" t="s">
        <v>5103</v>
      </c>
    </row>
    <row r="2720" spans="1:72">
      <c r="A2720" s="4" t="str">
        <f t="shared" si="4701"/>
        <v/>
      </c>
      <c r="B2720" s="4" t="str">
        <f t="shared" si="4702"/>
        <v/>
      </c>
      <c r="C2720" s="4" t="str">
        <f t="shared" si="4703"/>
        <v/>
      </c>
      <c r="D2720" s="4" t="str">
        <f t="shared" si="4704"/>
        <v/>
      </c>
      <c r="E2720" s="4" t="str">
        <f t="shared" si="4705"/>
        <v/>
      </c>
      <c r="F2720" s="4" t="str">
        <f t="shared" si="4706"/>
        <v/>
      </c>
      <c r="G2720" s="4" t="str">
        <f t="shared" si="4707"/>
        <v/>
      </c>
      <c r="H2720" s="4" t="str">
        <f t="shared" si="4708"/>
        <v/>
      </c>
      <c r="I2720" s="4" t="str">
        <f t="shared" si="4709"/>
        <v/>
      </c>
      <c r="J2720" s="4" t="str">
        <f t="shared" si="4710"/>
        <v>GLS</v>
      </c>
      <c r="K2720" s="4" t="str">
        <f t="shared" si="4711"/>
        <v/>
      </c>
      <c r="L2720" s="4" t="str">
        <f t="shared" si="4712"/>
        <v/>
      </c>
      <c r="M2720" s="4" t="str">
        <f t="shared" si="4713"/>
        <v/>
      </c>
      <c r="N2720" s="4" t="str">
        <f t="shared" si="4714"/>
        <v/>
      </c>
      <c r="O2720" s="4" t="str">
        <f t="shared" si="4715"/>
        <v>DUS</v>
      </c>
      <c r="P2720" s="4" t="str">
        <f t="shared" si="4716"/>
        <v/>
      </c>
      <c r="Q2720" s="4" t="str">
        <f t="shared" si="4717"/>
        <v/>
      </c>
      <c r="R2720" s="4" t="str">
        <f t="shared" si="4718"/>
        <v/>
      </c>
      <c r="S2720" s="4" t="str">
        <f t="shared" si="4719"/>
        <v/>
      </c>
      <c r="T2720" s="4" t="str">
        <f t="shared" si="4720"/>
        <v/>
      </c>
      <c r="U2720" s="4" t="str">
        <f t="shared" si="4721"/>
        <v/>
      </c>
      <c r="V2720" s="4" t="str">
        <f t="shared" si="4722"/>
        <v/>
      </c>
      <c r="W2720" s="4" t="str">
        <f t="shared" si="4723"/>
        <v/>
      </c>
      <c r="X2720" s="4" t="str">
        <f t="shared" si="4724"/>
        <v/>
      </c>
      <c r="Y2720" s="4">
        <f t="shared" si="4725"/>
        <v>6</v>
      </c>
      <c r="Z2720" s="4" t="str">
        <f t="shared" si="4726"/>
        <v>-</v>
      </c>
      <c r="AA2720" s="4" t="str">
        <f t="shared" si="4727"/>
        <v>/</v>
      </c>
      <c r="AB2720" s="4" t="str">
        <f t="shared" si="4728"/>
        <v/>
      </c>
      <c r="AC2720" s="4" t="str">
        <f t="shared" si="4729"/>
        <v/>
      </c>
      <c r="AD2720" s="4" t="str">
        <f t="shared" si="4730"/>
        <v/>
      </c>
      <c r="AE2720" s="4" t="str">
        <f t="shared" si="4731"/>
        <v/>
      </c>
      <c r="AF2720" s="4">
        <f t="shared" si="4732"/>
        <v>9</v>
      </c>
      <c r="AG2720" s="4">
        <f t="shared" si="4733"/>
        <v>34</v>
      </c>
      <c r="AH2720" s="4">
        <f t="shared" si="4734"/>
        <v>25</v>
      </c>
      <c r="AI2720" s="4" t="str">
        <f t="shared" si="4735"/>
        <v>/DUS</v>
      </c>
      <c r="AJ2720" s="4" t="str">
        <f t="shared" si="4736"/>
        <v>S/DUS</v>
      </c>
      <c r="AK2720" s="4" t="str" cm="1">
        <f t="array" ref="AK2720">LEFT(AR2720,SUM(LEN(AR2720)-LEN(SUBSTITUTE(AR2720,{"0";"1";"2";"3";"4";"5";"6";"7";"8";"9"},""))))</f>
        <v>24</v>
      </c>
      <c r="AL2720" s="4">
        <f t="shared" si="4740"/>
        <v>13</v>
      </c>
      <c r="AM2720" s="4" t="b">
        <f>LEFT(AR2720,2)=AK2720</f>
        <v>1</v>
      </c>
      <c r="AN2720" s="4" t="str">
        <f>RIGHT(AI2720,3)</f>
        <v>DUS</v>
      </c>
      <c r="AO2720" s="4" t="b">
        <f t="shared" si="4741"/>
        <v>1</v>
      </c>
      <c r="AP2720" s="4" t="b">
        <f t="shared" si="4737"/>
        <v>0</v>
      </c>
      <c r="AQ2720" s="5" t="str">
        <f t="shared" si="4738"/>
        <v>SPRITANIA ICE COCO DRINK</v>
      </c>
      <c r="AR2720" s="4" t="str">
        <f t="shared" si="4739"/>
        <v>24GLS/DUS</v>
      </c>
      <c r="AS2720" t="s">
        <v>3741</v>
      </c>
      <c r="AU2720" s="4" t="b">
        <f t="shared" ca="1" si="4696"/>
        <v>1</v>
      </c>
      <c r="AV2720">
        <v>20000</v>
      </c>
      <c r="AW2720">
        <v>20000</v>
      </c>
      <c r="AX2720">
        <v>18000</v>
      </c>
      <c r="AY2720" t="str">
        <f t="shared" si="4699"/>
        <v>8000000002720</v>
      </c>
      <c r="AZ2720" t="str">
        <f t="shared" si="4742"/>
        <v>SPRITANIA ICE COCO DRINK</v>
      </c>
      <c r="BA2720" t="s">
        <v>4301</v>
      </c>
      <c r="BB2720" t="s">
        <v>4301</v>
      </c>
      <c r="BC2720" s="4" t="str" cm="1">
        <f t="array" aca="1" ref="BC2720" ca="1">LEFT(AR2720,MATCH(FALSE,ISNUMBER(MID(AR2720,ROW(INDIRECT("1:"&amp;LEN(AR2720)+1)), 1) *1),0) -1)</f>
        <v>24</v>
      </c>
      <c r="BD2720" s="1"/>
      <c r="BF2720" s="21"/>
      <c r="BK2720" s="1"/>
      <c r="BM2720" s="1"/>
      <c r="BN2720" s="1"/>
      <c r="BR2720" s="22"/>
      <c r="BS2720">
        <v>0</v>
      </c>
      <c r="BT2720" s="1" t="s">
        <v>5103</v>
      </c>
    </row>
    <row r="2721" spans="1:72">
      <c r="A2721" s="4" t="str">
        <f t="shared" si="4701"/>
        <v/>
      </c>
      <c r="B2721" s="4" t="str">
        <f t="shared" si="4702"/>
        <v/>
      </c>
      <c r="C2721" s="4" t="str">
        <f t="shared" si="4703"/>
        <v/>
      </c>
      <c r="D2721" s="4" t="str">
        <f t="shared" si="4704"/>
        <v>BTL</v>
      </c>
      <c r="E2721" s="4" t="str">
        <f t="shared" si="4705"/>
        <v/>
      </c>
      <c r="F2721" s="4" t="str">
        <f t="shared" si="4706"/>
        <v/>
      </c>
      <c r="G2721" s="4" t="str">
        <f t="shared" si="4707"/>
        <v/>
      </c>
      <c r="H2721" s="4" t="str">
        <f t="shared" si="4708"/>
        <v/>
      </c>
      <c r="I2721" s="4" t="str">
        <f t="shared" si="4709"/>
        <v/>
      </c>
      <c r="J2721" s="4" t="str">
        <f t="shared" si="4710"/>
        <v/>
      </c>
      <c r="K2721" s="4" t="str">
        <f t="shared" si="4711"/>
        <v/>
      </c>
      <c r="L2721" s="4" t="str">
        <f t="shared" si="4712"/>
        <v/>
      </c>
      <c r="M2721" s="4" t="str">
        <f t="shared" si="4713"/>
        <v/>
      </c>
      <c r="N2721" s="4" t="str">
        <f t="shared" si="4714"/>
        <v/>
      </c>
      <c r="O2721" s="4" t="str">
        <f t="shared" si="4715"/>
        <v/>
      </c>
      <c r="P2721" s="4" t="str">
        <f t="shared" si="4716"/>
        <v/>
      </c>
      <c r="Q2721" s="4" t="str">
        <f t="shared" si="4717"/>
        <v/>
      </c>
      <c r="R2721" s="4" t="str">
        <f t="shared" si="4718"/>
        <v/>
      </c>
      <c r="S2721" s="4" t="str">
        <f t="shared" si="4719"/>
        <v/>
      </c>
      <c r="T2721" s="4" t="str">
        <f t="shared" si="4720"/>
        <v/>
      </c>
      <c r="U2721" s="4" t="str">
        <f t="shared" si="4721"/>
        <v/>
      </c>
      <c r="V2721" s="4" t="str">
        <f t="shared" si="4722"/>
        <v/>
      </c>
      <c r="W2721" s="4" t="str">
        <f t="shared" si="4723"/>
        <v/>
      </c>
      <c r="X2721" s="4" t="str">
        <f t="shared" si="4724"/>
        <v>SLOP</v>
      </c>
      <c r="Y2721" s="4">
        <f t="shared" si="4725"/>
        <v>7</v>
      </c>
      <c r="Z2721" s="4" t="str">
        <f t="shared" si="4726"/>
        <v>-</v>
      </c>
      <c r="AA2721" s="4" t="str">
        <f t="shared" si="4727"/>
        <v>/</v>
      </c>
      <c r="AB2721" s="4" t="str">
        <f t="shared" si="4728"/>
        <v/>
      </c>
      <c r="AC2721" s="4" t="str">
        <f t="shared" si="4729"/>
        <v/>
      </c>
      <c r="AD2721" s="4" t="str">
        <f t="shared" si="4730"/>
        <v/>
      </c>
      <c r="AE2721" s="4" t="str">
        <f t="shared" si="4731"/>
        <v/>
      </c>
      <c r="AF2721" s="4">
        <f t="shared" si="4732"/>
        <v>10</v>
      </c>
      <c r="AG2721" s="4">
        <f t="shared" si="4733"/>
        <v>34</v>
      </c>
      <c r="AH2721" s="4">
        <f t="shared" si="4734"/>
        <v>24</v>
      </c>
      <c r="AI2721" s="4" t="str">
        <f t="shared" si="4735"/>
        <v>SLOP</v>
      </c>
      <c r="AJ2721" s="4" t="str">
        <f t="shared" si="4736"/>
        <v>/SLOP</v>
      </c>
      <c r="AK2721" s="4" t="str" cm="1">
        <f t="array" ref="AK2721">LEFT(AR2721,SUM(LEN(AR2721)-LEN(SUBSTITUTE(AR2721,{"0";"1";"2";"3";"4";"5";"6";"7";"8";"9"},""))))</f>
        <v>12</v>
      </c>
      <c r="AL2721" s="4">
        <f t="shared" si="4740"/>
        <v>13</v>
      </c>
      <c r="AM2721" s="4" t="b">
        <f>LEFT(AR2721,2)=AK2721</f>
        <v>1</v>
      </c>
      <c r="AN2721" s="4" t="str">
        <f>RIGHT(AI2721,4)</f>
        <v>SLOP</v>
      </c>
      <c r="AO2721" s="4" t="b">
        <f t="shared" si="4741"/>
        <v>1</v>
      </c>
      <c r="AP2721" s="4" t="b">
        <f t="shared" si="4737"/>
        <v>0</v>
      </c>
      <c r="AQ2721" s="5" t="str">
        <f t="shared" si="4738"/>
        <v>SPRITE WATERLYMON 425ML</v>
      </c>
      <c r="AR2721" s="4" t="str">
        <f t="shared" si="4739"/>
        <v>12BTL/SLOP</v>
      </c>
      <c r="AS2721" t="s">
        <v>3742</v>
      </c>
      <c r="AU2721" s="4" t="str">
        <f t="shared" si="4696"/>
        <v>XXXX</v>
      </c>
      <c r="AV2721">
        <v>47000</v>
      </c>
      <c r="AW2721">
        <v>47000</v>
      </c>
      <c r="AX2721">
        <v>45101</v>
      </c>
      <c r="AY2721" t="str">
        <f t="shared" si="4699"/>
        <v>8000000002721</v>
      </c>
      <c r="AZ2721" t="str">
        <f t="shared" si="4742"/>
        <v>SPRITE WATERLYMON 425ML</v>
      </c>
      <c r="BA2721" t="s">
        <v>4301</v>
      </c>
      <c r="BB2721" t="s">
        <v>4301</v>
      </c>
      <c r="BC2721" s="4" t="str" cm="1">
        <f t="array" aca="1" ref="BC2721" ca="1">LEFT(AR2721,MATCH(FALSE,ISNUMBER(MID(AR2721,ROW(INDIRECT("1:"&amp;LEN(AR2721)+1)), 1) *1),0) -1)</f>
        <v>12</v>
      </c>
      <c r="BD2721" s="1"/>
      <c r="BF2721" s="21"/>
      <c r="BK2721" s="1"/>
      <c r="BM2721" s="1"/>
      <c r="BN2721" s="1"/>
      <c r="BR2721" s="22"/>
      <c r="BS2721">
        <v>0</v>
      </c>
      <c r="BT2721" s="1" t="s">
        <v>5103</v>
      </c>
    </row>
    <row r="2722" spans="1:72">
      <c r="A2722" s="4" t="str">
        <f t="shared" si="4701"/>
        <v/>
      </c>
      <c r="B2722" s="4" t="str">
        <f t="shared" si="4702"/>
        <v/>
      </c>
      <c r="C2722" s="4" t="str">
        <f t="shared" si="4703"/>
        <v/>
      </c>
      <c r="D2722" s="4" t="str">
        <f t="shared" si="4704"/>
        <v>BTL</v>
      </c>
      <c r="E2722" s="4" t="str">
        <f t="shared" si="4705"/>
        <v/>
      </c>
      <c r="F2722" s="4" t="str">
        <f t="shared" si="4706"/>
        <v/>
      </c>
      <c r="G2722" s="4" t="str">
        <f t="shared" si="4707"/>
        <v/>
      </c>
      <c r="H2722" s="4" t="str">
        <f t="shared" si="4708"/>
        <v/>
      </c>
      <c r="I2722" s="4" t="str">
        <f t="shared" si="4709"/>
        <v/>
      </c>
      <c r="J2722" s="4" t="str">
        <f t="shared" si="4710"/>
        <v/>
      </c>
      <c r="K2722" s="4" t="str">
        <f t="shared" si="4711"/>
        <v/>
      </c>
      <c r="L2722" s="4" t="str">
        <f t="shared" si="4712"/>
        <v/>
      </c>
      <c r="M2722" s="4" t="str">
        <f t="shared" si="4713"/>
        <v/>
      </c>
      <c r="N2722" s="4" t="str">
        <f t="shared" si="4714"/>
        <v/>
      </c>
      <c r="O2722" s="4" t="str">
        <f t="shared" si="4715"/>
        <v/>
      </c>
      <c r="P2722" s="4" t="str">
        <f t="shared" si="4716"/>
        <v/>
      </c>
      <c r="Q2722" s="4" t="str">
        <f t="shared" si="4717"/>
        <v/>
      </c>
      <c r="R2722" s="4" t="str">
        <f t="shared" si="4718"/>
        <v/>
      </c>
      <c r="S2722" s="4" t="str">
        <f t="shared" si="4719"/>
        <v/>
      </c>
      <c r="T2722" s="4" t="str">
        <f t="shared" si="4720"/>
        <v/>
      </c>
      <c r="U2722" s="4" t="str">
        <f t="shared" si="4721"/>
        <v/>
      </c>
      <c r="V2722" s="4" t="str">
        <f t="shared" si="4722"/>
        <v/>
      </c>
      <c r="W2722" s="4" t="str">
        <f t="shared" si="4723"/>
        <v/>
      </c>
      <c r="X2722" s="4" t="str">
        <f t="shared" si="4724"/>
        <v/>
      </c>
      <c r="Y2722" s="4">
        <f t="shared" si="4725"/>
        <v>3</v>
      </c>
      <c r="Z2722" s="4" t="str">
        <f t="shared" si="4726"/>
        <v>-</v>
      </c>
      <c r="AA2722" s="4" t="str">
        <f t="shared" si="4727"/>
        <v/>
      </c>
      <c r="AB2722" s="4" t="str">
        <f t="shared" si="4728"/>
        <v/>
      </c>
      <c r="AC2722" s="4" t="str">
        <f t="shared" si="4729"/>
        <v/>
      </c>
      <c r="AD2722" s="4" t="str">
        <f t="shared" si="4730"/>
        <v/>
      </c>
      <c r="AE2722" s="4" t="str">
        <f t="shared" si="4731"/>
        <v/>
      </c>
      <c r="AF2722" s="4">
        <f t="shared" si="4732"/>
        <v>4</v>
      </c>
      <c r="AG2722" s="4">
        <f t="shared" si="4733"/>
        <v>28</v>
      </c>
      <c r="AH2722" s="4">
        <f t="shared" si="4734"/>
        <v>24</v>
      </c>
      <c r="AI2722" s="4" t="str">
        <f t="shared" si="4735"/>
        <v>1BTL</v>
      </c>
      <c r="AJ2722" s="4" t="str">
        <f t="shared" si="4736"/>
        <v>-1BTL</v>
      </c>
      <c r="AK2722" s="4" t="str" cm="1">
        <f t="array" ref="AK2722">LEFT(AR2722,SUM(LEN(AR2722)-LEN(SUBSTITUTE(AR2722,{"0";"1";"2";"3";"4";"5";"6";"7";"8";"9"},""))))</f>
        <v>1</v>
      </c>
      <c r="AL2722" s="4">
        <f t="shared" si="4740"/>
        <v>13</v>
      </c>
      <c r="AM2722" s="4" t="b">
        <f t="shared" ref="AM2722:AM2737" si="4743">LEFT(AR2722,1)=AK2722</f>
        <v>1</v>
      </c>
      <c r="AN2722" s="4" t="str">
        <f t="shared" ref="AN2722:AN2737" si="4744">RIGHT(AI2722,3)</f>
        <v>BTL</v>
      </c>
      <c r="AO2722" s="4" t="b">
        <f t="shared" si="4741"/>
        <v>1</v>
      </c>
      <c r="AP2722" s="4" t="b">
        <f t="shared" si="4737"/>
        <v>0</v>
      </c>
      <c r="AQ2722" s="5" t="str">
        <f t="shared" si="4738"/>
        <v>SPRITE WATERLYMON 425ML</v>
      </c>
      <c r="AR2722" s="4" t="str">
        <f t="shared" si="4739"/>
        <v>1BTL</v>
      </c>
      <c r="AS2722" t="s">
        <v>3743</v>
      </c>
      <c r="AU2722" s="4" t="str">
        <f t="shared" ca="1" si="4696"/>
        <v>XXXX</v>
      </c>
      <c r="AV2722">
        <v>4500</v>
      </c>
      <c r="AW2722">
        <v>5500</v>
      </c>
      <c r="AX2722">
        <v>3759</v>
      </c>
      <c r="AY2722" t="str">
        <f t="shared" si="4699"/>
        <v>8000000002722</v>
      </c>
      <c r="AZ2722" t="str">
        <f t="shared" si="4742"/>
        <v>SPRITE WATERLYMON 425ML</v>
      </c>
      <c r="BA2722" t="s">
        <v>4301</v>
      </c>
      <c r="BB2722" t="s">
        <v>4301</v>
      </c>
      <c r="BC2722" s="9" t="str" cm="1">
        <f t="array" aca="1" ref="BC2722" ca="1">LEFT(AR2722,MATCH(FALSE,ISNUMBER(MID(AR2722,ROW(INDIRECT("1:"&amp;LEN(AR2722)+1)), 1) *1),0) -1)</f>
        <v>1</v>
      </c>
      <c r="BD2722" s="1"/>
      <c r="BF2722" s="21"/>
      <c r="BK2722" s="1"/>
      <c r="BM2722" s="1"/>
      <c r="BN2722" s="1"/>
      <c r="BR2722" s="22"/>
      <c r="BS2722">
        <v>0</v>
      </c>
      <c r="BT2722" s="1" t="s">
        <v>5103</v>
      </c>
    </row>
    <row r="2723" spans="1:72">
      <c r="A2723" s="4" t="str">
        <f t="shared" si="4701"/>
        <v/>
      </c>
      <c r="B2723" s="4" t="str">
        <f t="shared" si="4702"/>
        <v/>
      </c>
      <c r="C2723" s="4" t="str">
        <f t="shared" si="4703"/>
        <v>BKS</v>
      </c>
      <c r="D2723" s="4" t="str">
        <f t="shared" si="4704"/>
        <v/>
      </c>
      <c r="E2723" s="4" t="str">
        <f t="shared" si="4705"/>
        <v/>
      </c>
      <c r="F2723" s="4" t="str">
        <f t="shared" si="4706"/>
        <v/>
      </c>
      <c r="G2723" s="4" t="str">
        <f t="shared" si="4707"/>
        <v/>
      </c>
      <c r="H2723" s="4" t="str">
        <f t="shared" si="4708"/>
        <v/>
      </c>
      <c r="I2723" s="4" t="str">
        <f t="shared" si="4709"/>
        <v/>
      </c>
      <c r="J2723" s="4" t="str">
        <f t="shared" si="4710"/>
        <v/>
      </c>
      <c r="K2723" s="4" t="str">
        <f t="shared" si="4711"/>
        <v/>
      </c>
      <c r="L2723" s="4" t="str">
        <f t="shared" si="4712"/>
        <v/>
      </c>
      <c r="M2723" s="4" t="str">
        <f t="shared" si="4713"/>
        <v/>
      </c>
      <c r="N2723" s="4" t="str">
        <f t="shared" si="4714"/>
        <v/>
      </c>
      <c r="O2723" s="4" t="str">
        <f t="shared" si="4715"/>
        <v/>
      </c>
      <c r="P2723" s="4" t="str">
        <f t="shared" si="4716"/>
        <v/>
      </c>
      <c r="Q2723" s="4" t="str">
        <f t="shared" si="4717"/>
        <v/>
      </c>
      <c r="R2723" s="4" t="str">
        <f t="shared" si="4718"/>
        <v/>
      </c>
      <c r="S2723" s="4" t="str">
        <f t="shared" si="4719"/>
        <v/>
      </c>
      <c r="T2723" s="4" t="str">
        <f t="shared" si="4720"/>
        <v/>
      </c>
      <c r="U2723" s="4" t="str">
        <f t="shared" si="4721"/>
        <v/>
      </c>
      <c r="V2723" s="4" t="str">
        <f t="shared" si="4722"/>
        <v/>
      </c>
      <c r="W2723" s="4" t="str">
        <f t="shared" si="4723"/>
        <v/>
      </c>
      <c r="X2723" s="4" t="str">
        <f t="shared" si="4724"/>
        <v/>
      </c>
      <c r="Y2723" s="4">
        <f t="shared" si="4725"/>
        <v>3</v>
      </c>
      <c r="Z2723" s="4" t="str">
        <f t="shared" si="4726"/>
        <v>-</v>
      </c>
      <c r="AA2723" s="4" t="str">
        <f t="shared" si="4727"/>
        <v/>
      </c>
      <c r="AB2723" s="4" t="str">
        <f t="shared" si="4728"/>
        <v/>
      </c>
      <c r="AC2723" s="4" t="str">
        <f t="shared" si="4729"/>
        <v/>
      </c>
      <c r="AD2723" s="4" t="str">
        <f t="shared" si="4730"/>
        <v/>
      </c>
      <c r="AE2723" s="4" t="str">
        <f t="shared" si="4731"/>
        <v/>
      </c>
      <c r="AF2723" s="4">
        <f t="shared" si="4732"/>
        <v>4</v>
      </c>
      <c r="AG2723" s="4">
        <f t="shared" si="4733"/>
        <v>22</v>
      </c>
      <c r="AH2723" s="4">
        <f t="shared" si="4734"/>
        <v>18</v>
      </c>
      <c r="AI2723" s="4" t="str">
        <f t="shared" si="4735"/>
        <v>1BKS</v>
      </c>
      <c r="AJ2723" s="4" t="str">
        <f t="shared" si="4736"/>
        <v>-1BKS</v>
      </c>
      <c r="AK2723" s="4" t="str" cm="1">
        <f t="array" ref="AK2723">LEFT(AR2723,SUM(LEN(AR2723)-LEN(SUBSTITUTE(AR2723,{"0";"1";"2";"3";"4";"5";"6";"7";"8";"9"},""))))</f>
        <v>1</v>
      </c>
      <c r="AL2723" s="4">
        <f t="shared" si="4740"/>
        <v>13</v>
      </c>
      <c r="AM2723" s="4" t="b">
        <f t="shared" si="4743"/>
        <v>1</v>
      </c>
      <c r="AN2723" s="4" t="str">
        <f t="shared" si="4744"/>
        <v>BKS</v>
      </c>
      <c r="AO2723" s="4" t="b">
        <f t="shared" si="4741"/>
        <v>0</v>
      </c>
      <c r="AP2723" s="4" t="b">
        <f t="shared" si="4737"/>
        <v>0</v>
      </c>
      <c r="AQ2723" s="5" t="str">
        <f t="shared" si="4738"/>
        <v>SQUARE PUFF 300GR</v>
      </c>
      <c r="AR2723" s="4" t="str">
        <f t="shared" si="4739"/>
        <v>1BKS</v>
      </c>
      <c r="AS2723" t="s">
        <v>3744</v>
      </c>
      <c r="AT2723" s="1" t="s">
        <v>3745</v>
      </c>
      <c r="AU2723" s="4" t="str">
        <f t="shared" ca="1" si="4696"/>
        <v/>
      </c>
      <c r="AV2723">
        <v>9000</v>
      </c>
      <c r="AW2723">
        <v>9000</v>
      </c>
      <c r="AX2723">
        <v>7920</v>
      </c>
      <c r="AY2723" t="str">
        <f t="shared" si="4699"/>
        <v>8999918282597</v>
      </c>
      <c r="AZ2723" t="str">
        <f t="shared" si="4742"/>
        <v>SQUARE PUFF 300GR</v>
      </c>
      <c r="BA2723" t="s">
        <v>4301</v>
      </c>
      <c r="BB2723" t="s">
        <v>4301</v>
      </c>
      <c r="BC2723" s="9" t="str" cm="1">
        <f t="array" aca="1" ref="BC2723" ca="1">LEFT(AR2723,MATCH(FALSE,ISNUMBER(MID(AR2723,ROW(INDIRECT("1:"&amp;LEN(AR2723)+1)), 1) *1),0) -1)</f>
        <v>1</v>
      </c>
      <c r="BD2723" s="1"/>
      <c r="BF2723" s="21"/>
      <c r="BK2723" s="1"/>
      <c r="BM2723" s="1"/>
      <c r="BN2723" s="1"/>
      <c r="BR2723" s="22"/>
      <c r="BS2723">
        <v>0</v>
      </c>
      <c r="BT2723" s="1" t="s">
        <v>5103</v>
      </c>
    </row>
    <row r="2724" spans="1:72">
      <c r="A2724" s="4" t="str">
        <f t="shared" si="4701"/>
        <v/>
      </c>
      <c r="B2724" s="4" t="str">
        <f t="shared" si="4702"/>
        <v/>
      </c>
      <c r="C2724" s="4" t="str">
        <f t="shared" si="4703"/>
        <v>BKS</v>
      </c>
      <c r="D2724" s="4" t="str">
        <f t="shared" si="4704"/>
        <v/>
      </c>
      <c r="E2724" s="4" t="str">
        <f t="shared" si="4705"/>
        <v/>
      </c>
      <c r="F2724" s="4" t="str">
        <f t="shared" si="4706"/>
        <v/>
      </c>
      <c r="G2724" s="4" t="str">
        <f t="shared" si="4707"/>
        <v/>
      </c>
      <c r="H2724" s="4" t="str">
        <f t="shared" si="4708"/>
        <v/>
      </c>
      <c r="I2724" s="4" t="str">
        <f t="shared" si="4709"/>
        <v/>
      </c>
      <c r="J2724" s="4" t="str">
        <f t="shared" si="4710"/>
        <v/>
      </c>
      <c r="K2724" s="4" t="str">
        <f t="shared" si="4711"/>
        <v/>
      </c>
      <c r="L2724" s="4" t="str">
        <f t="shared" si="4712"/>
        <v/>
      </c>
      <c r="M2724" s="4" t="str">
        <f t="shared" si="4713"/>
        <v/>
      </c>
      <c r="N2724" s="4" t="str">
        <f t="shared" si="4714"/>
        <v/>
      </c>
      <c r="O2724" s="4" t="str">
        <f t="shared" si="4715"/>
        <v/>
      </c>
      <c r="P2724" s="4" t="str">
        <f t="shared" si="4716"/>
        <v/>
      </c>
      <c r="Q2724" s="4" t="str">
        <f t="shared" si="4717"/>
        <v/>
      </c>
      <c r="R2724" s="4" t="str">
        <f t="shared" si="4718"/>
        <v/>
      </c>
      <c r="S2724" s="4" t="str">
        <f t="shared" si="4719"/>
        <v/>
      </c>
      <c r="T2724" s="4" t="str">
        <f t="shared" si="4720"/>
        <v/>
      </c>
      <c r="U2724" s="4" t="str">
        <f t="shared" si="4721"/>
        <v/>
      </c>
      <c r="V2724" s="4" t="str">
        <f t="shared" si="4722"/>
        <v/>
      </c>
      <c r="W2724" s="4" t="str">
        <f t="shared" si="4723"/>
        <v/>
      </c>
      <c r="X2724" s="4" t="str">
        <f t="shared" si="4724"/>
        <v/>
      </c>
      <c r="Y2724" s="4">
        <f t="shared" si="4725"/>
        <v>3</v>
      </c>
      <c r="Z2724" s="4" t="str">
        <f t="shared" si="4726"/>
        <v>-</v>
      </c>
      <c r="AA2724" s="4" t="str">
        <f t="shared" si="4727"/>
        <v/>
      </c>
      <c r="AB2724" s="4" t="str">
        <f t="shared" si="4728"/>
        <v/>
      </c>
      <c r="AC2724" s="4" t="str">
        <f t="shared" si="4729"/>
        <v/>
      </c>
      <c r="AD2724" s="4" t="str">
        <f t="shared" si="4730"/>
        <v/>
      </c>
      <c r="AE2724" s="4" t="str">
        <f t="shared" si="4731"/>
        <v/>
      </c>
      <c r="AF2724" s="4">
        <f t="shared" si="4732"/>
        <v>4</v>
      </c>
      <c r="AG2724" s="4">
        <f t="shared" si="4733"/>
        <v>22</v>
      </c>
      <c r="AH2724" s="4">
        <f t="shared" si="4734"/>
        <v>18</v>
      </c>
      <c r="AI2724" s="4" t="str">
        <f t="shared" si="4735"/>
        <v>1BKS</v>
      </c>
      <c r="AJ2724" s="4" t="str">
        <f t="shared" si="4736"/>
        <v>-1BKS</v>
      </c>
      <c r="AK2724" s="4" t="str" cm="1">
        <f t="array" ref="AK2724">LEFT(AR2724,SUM(LEN(AR2724)-LEN(SUBSTITUTE(AR2724,{"0";"1";"2";"3";"4";"5";"6";"7";"8";"9"},""))))</f>
        <v>1</v>
      </c>
      <c r="AL2724" s="4">
        <f t="shared" si="4740"/>
        <v>13</v>
      </c>
      <c r="AM2724" s="4" t="b">
        <f t="shared" si="4743"/>
        <v>1</v>
      </c>
      <c r="AN2724" s="4" t="str">
        <f t="shared" si="4744"/>
        <v>BKS</v>
      </c>
      <c r="AO2724" s="4" t="b">
        <f t="shared" si="4741"/>
        <v>0</v>
      </c>
      <c r="AP2724" s="4" t="b">
        <f t="shared" si="4737"/>
        <v>0</v>
      </c>
      <c r="AQ2724" s="5" t="str">
        <f t="shared" si="4738"/>
        <v>STELLA ALL IN ONE</v>
      </c>
      <c r="AR2724" s="4" t="str">
        <f t="shared" si="4739"/>
        <v>1BKS</v>
      </c>
      <c r="AS2724" t="s">
        <v>3759</v>
      </c>
      <c r="AT2724" s="1" t="s">
        <v>3760</v>
      </c>
      <c r="AU2724" s="4" t="str">
        <f t="shared" ca="1" si="4696"/>
        <v/>
      </c>
      <c r="AV2724">
        <v>11000</v>
      </c>
      <c r="AW2724">
        <v>11000</v>
      </c>
      <c r="AX2724">
        <v>9879</v>
      </c>
      <c r="AY2724" t="str">
        <f t="shared" si="4699"/>
        <v>8992745610885</v>
      </c>
      <c r="AZ2724" t="str">
        <f t="shared" si="4742"/>
        <v>STELLA ALL IN ONE</v>
      </c>
      <c r="BA2724" t="s">
        <v>4301</v>
      </c>
      <c r="BB2724" t="s">
        <v>4301</v>
      </c>
      <c r="BC2724" s="9" t="str" cm="1">
        <f t="array" aca="1" ref="BC2724" ca="1">LEFT(AR2724,MATCH(FALSE,ISNUMBER(MID(AR2724,ROW(INDIRECT("1:"&amp;LEN(AR2724)+1)), 1) *1),0) -1)</f>
        <v>1</v>
      </c>
      <c r="BD2724" s="1"/>
      <c r="BF2724" s="21"/>
      <c r="BK2724" s="1"/>
      <c r="BM2724" s="1"/>
      <c r="BN2724" s="1"/>
      <c r="BR2724" s="22"/>
      <c r="BS2724">
        <v>0</v>
      </c>
      <c r="BT2724" s="1" t="s">
        <v>5103</v>
      </c>
    </row>
    <row r="2725" spans="1:72">
      <c r="A2725" s="4" t="str">
        <f t="shared" si="4701"/>
        <v/>
      </c>
      <c r="B2725" s="4" t="str">
        <f t="shared" si="4702"/>
        <v/>
      </c>
      <c r="C2725" s="4" t="str">
        <f t="shared" si="4703"/>
        <v>BKS</v>
      </c>
      <c r="D2725" s="4" t="str">
        <f t="shared" si="4704"/>
        <v/>
      </c>
      <c r="E2725" s="4" t="str">
        <f t="shared" si="4705"/>
        <v/>
      </c>
      <c r="F2725" s="4" t="str">
        <f t="shared" si="4706"/>
        <v/>
      </c>
      <c r="G2725" s="4" t="str">
        <f t="shared" si="4707"/>
        <v/>
      </c>
      <c r="H2725" s="4" t="str">
        <f t="shared" si="4708"/>
        <v/>
      </c>
      <c r="I2725" s="4" t="str">
        <f t="shared" si="4709"/>
        <v/>
      </c>
      <c r="J2725" s="4" t="str">
        <f t="shared" si="4710"/>
        <v/>
      </c>
      <c r="K2725" s="4" t="str">
        <f t="shared" si="4711"/>
        <v/>
      </c>
      <c r="L2725" s="4" t="str">
        <f t="shared" si="4712"/>
        <v/>
      </c>
      <c r="M2725" s="4" t="str">
        <f t="shared" si="4713"/>
        <v/>
      </c>
      <c r="N2725" s="4" t="str">
        <f t="shared" si="4714"/>
        <v/>
      </c>
      <c r="O2725" s="4" t="str">
        <f t="shared" si="4715"/>
        <v/>
      </c>
      <c r="P2725" s="4" t="str">
        <f t="shared" si="4716"/>
        <v/>
      </c>
      <c r="Q2725" s="4" t="str">
        <f t="shared" si="4717"/>
        <v/>
      </c>
      <c r="R2725" s="4" t="str">
        <f t="shared" si="4718"/>
        <v/>
      </c>
      <c r="S2725" s="4" t="str">
        <f t="shared" si="4719"/>
        <v/>
      </c>
      <c r="T2725" s="4" t="str">
        <f t="shared" si="4720"/>
        <v/>
      </c>
      <c r="U2725" s="4" t="str">
        <f t="shared" si="4721"/>
        <v/>
      </c>
      <c r="V2725" s="4" t="str">
        <f t="shared" si="4722"/>
        <v/>
      </c>
      <c r="W2725" s="4" t="str">
        <f t="shared" si="4723"/>
        <v/>
      </c>
      <c r="X2725" s="4" t="str">
        <f t="shared" si="4724"/>
        <v/>
      </c>
      <c r="Y2725" s="4">
        <f t="shared" si="4725"/>
        <v>3</v>
      </c>
      <c r="Z2725" s="4" t="str">
        <f t="shared" si="4726"/>
        <v>-</v>
      </c>
      <c r="AA2725" s="4" t="str">
        <f t="shared" si="4727"/>
        <v/>
      </c>
      <c r="AB2725" s="4" t="str">
        <f t="shared" si="4728"/>
        <v/>
      </c>
      <c r="AC2725" s="4" t="str">
        <f t="shared" si="4729"/>
        <v/>
      </c>
      <c r="AD2725" s="4" t="str">
        <f t="shared" si="4730"/>
        <v/>
      </c>
      <c r="AE2725" s="4" t="str">
        <f t="shared" si="4731"/>
        <v/>
      </c>
      <c r="AF2725" s="4">
        <f t="shared" si="4732"/>
        <v>4</v>
      </c>
      <c r="AG2725" s="4">
        <f t="shared" si="4733"/>
        <v>28</v>
      </c>
      <c r="AH2725" s="4">
        <f t="shared" si="4734"/>
        <v>24</v>
      </c>
      <c r="AI2725" s="4" t="str">
        <f t="shared" si="4735"/>
        <v>1BKS</v>
      </c>
      <c r="AJ2725" s="4" t="str">
        <f t="shared" si="4736"/>
        <v>-1BKS</v>
      </c>
      <c r="AK2725" s="4" t="str" cm="1">
        <f t="array" ref="AK2725">LEFT(AR2725,SUM(LEN(AR2725)-LEN(SUBSTITUTE(AR2725,{"0";"1";"2";"3";"4";"5";"6";"7";"8";"9"},""))))</f>
        <v>1</v>
      </c>
      <c r="AL2725" s="4">
        <f t="shared" si="4740"/>
        <v>13</v>
      </c>
      <c r="AM2725" s="4" t="b">
        <f t="shared" si="4743"/>
        <v>1</v>
      </c>
      <c r="AN2725" s="4" t="str">
        <f t="shared" si="4744"/>
        <v>BKS</v>
      </c>
      <c r="AO2725" s="4" t="b">
        <f t="shared" si="4741"/>
        <v>0</v>
      </c>
      <c r="AP2725" s="4" t="b">
        <f t="shared" si="4737"/>
        <v>0</v>
      </c>
      <c r="AQ2725" s="5" t="str">
        <f t="shared" si="4738"/>
        <v>STELLA ALL IN ONE APPLE</v>
      </c>
      <c r="AR2725" s="4" t="str">
        <f t="shared" si="4739"/>
        <v>1BKS</v>
      </c>
      <c r="AS2725" t="s">
        <v>3749</v>
      </c>
      <c r="AT2725" s="1" t="s">
        <v>3750</v>
      </c>
      <c r="AU2725" s="4" t="str">
        <f t="shared" ca="1" si="4696"/>
        <v/>
      </c>
      <c r="AV2725">
        <v>11000</v>
      </c>
      <c r="AW2725">
        <v>11000</v>
      </c>
      <c r="AX2725">
        <v>9879</v>
      </c>
      <c r="AY2725" t="str">
        <f t="shared" si="4699"/>
        <v>8992745320067</v>
      </c>
      <c r="AZ2725" t="str">
        <f t="shared" si="4742"/>
        <v>STELLA ALL IN ONE APPLE</v>
      </c>
      <c r="BA2725" t="s">
        <v>4301</v>
      </c>
      <c r="BB2725" t="s">
        <v>4301</v>
      </c>
      <c r="BC2725" s="9" t="str" cm="1">
        <f t="array" aca="1" ref="BC2725" ca="1">LEFT(AR2725,MATCH(FALSE,ISNUMBER(MID(AR2725,ROW(INDIRECT("1:"&amp;LEN(AR2725)+1)), 1) *1),0) -1)</f>
        <v>1</v>
      </c>
      <c r="BD2725" s="1"/>
      <c r="BF2725" s="21"/>
      <c r="BK2725" s="1"/>
      <c r="BM2725" s="1"/>
      <c r="BN2725" s="1"/>
      <c r="BR2725" s="22"/>
      <c r="BS2725">
        <v>0</v>
      </c>
      <c r="BT2725" s="1" t="s">
        <v>5103</v>
      </c>
    </row>
    <row r="2726" spans="1:72">
      <c r="A2726" s="4" t="str">
        <f t="shared" si="4701"/>
        <v/>
      </c>
      <c r="B2726" s="4" t="str">
        <f t="shared" si="4702"/>
        <v/>
      </c>
      <c r="C2726" s="4" t="str">
        <f t="shared" si="4703"/>
        <v>BKS</v>
      </c>
      <c r="D2726" s="4" t="str">
        <f t="shared" si="4704"/>
        <v/>
      </c>
      <c r="E2726" s="4" t="str">
        <f t="shared" si="4705"/>
        <v/>
      </c>
      <c r="F2726" s="4" t="str">
        <f t="shared" si="4706"/>
        <v/>
      </c>
      <c r="G2726" s="4" t="str">
        <f t="shared" si="4707"/>
        <v/>
      </c>
      <c r="H2726" s="4" t="str">
        <f t="shared" si="4708"/>
        <v/>
      </c>
      <c r="I2726" s="4" t="str">
        <f t="shared" si="4709"/>
        <v/>
      </c>
      <c r="J2726" s="4" t="str">
        <f t="shared" si="4710"/>
        <v/>
      </c>
      <c r="K2726" s="4" t="str">
        <f t="shared" si="4711"/>
        <v/>
      </c>
      <c r="L2726" s="4" t="str">
        <f t="shared" si="4712"/>
        <v/>
      </c>
      <c r="M2726" s="4" t="str">
        <f t="shared" si="4713"/>
        <v/>
      </c>
      <c r="N2726" s="4" t="str">
        <f t="shared" si="4714"/>
        <v/>
      </c>
      <c r="O2726" s="4" t="str">
        <f t="shared" si="4715"/>
        <v/>
      </c>
      <c r="P2726" s="4" t="str">
        <f t="shared" si="4716"/>
        <v/>
      </c>
      <c r="Q2726" s="4" t="str">
        <f t="shared" si="4717"/>
        <v/>
      </c>
      <c r="R2726" s="4" t="str">
        <f t="shared" si="4718"/>
        <v/>
      </c>
      <c r="S2726" s="4" t="str">
        <f t="shared" si="4719"/>
        <v/>
      </c>
      <c r="T2726" s="4" t="str">
        <f t="shared" si="4720"/>
        <v/>
      </c>
      <c r="U2726" s="4" t="str">
        <f t="shared" si="4721"/>
        <v/>
      </c>
      <c r="V2726" s="4" t="str">
        <f t="shared" si="4722"/>
        <v/>
      </c>
      <c r="W2726" s="4" t="str">
        <f t="shared" si="4723"/>
        <v/>
      </c>
      <c r="X2726" s="4" t="str">
        <f t="shared" si="4724"/>
        <v/>
      </c>
      <c r="Y2726" s="4">
        <f t="shared" si="4725"/>
        <v>3</v>
      </c>
      <c r="Z2726" s="4" t="str">
        <f t="shared" si="4726"/>
        <v>-</v>
      </c>
      <c r="AA2726" s="4" t="str">
        <f t="shared" si="4727"/>
        <v/>
      </c>
      <c r="AB2726" s="4" t="str">
        <f t="shared" si="4728"/>
        <v/>
      </c>
      <c r="AC2726" s="4" t="str">
        <f t="shared" si="4729"/>
        <v/>
      </c>
      <c r="AD2726" s="4" t="str">
        <f t="shared" si="4730"/>
        <v/>
      </c>
      <c r="AE2726" s="4" t="str">
        <f t="shared" si="4731"/>
        <v/>
      </c>
      <c r="AF2726" s="4">
        <f t="shared" si="4732"/>
        <v>4</v>
      </c>
      <c r="AG2726" s="4">
        <f t="shared" si="4733"/>
        <v>34</v>
      </c>
      <c r="AH2726" s="4">
        <f t="shared" si="4734"/>
        <v>30</v>
      </c>
      <c r="AI2726" s="4" t="str">
        <f t="shared" si="4735"/>
        <v>1BKS</v>
      </c>
      <c r="AJ2726" s="4" t="str">
        <f t="shared" si="4736"/>
        <v>-1BKS</v>
      </c>
      <c r="AK2726" s="4" t="str" cm="1">
        <f t="array" ref="AK2726">LEFT(AR2726,SUM(LEN(AR2726)-LEN(SUBSTITUTE(AR2726,{"0";"1";"2";"3";"4";"5";"6";"7";"8";"9"},""))))</f>
        <v>1</v>
      </c>
      <c r="AL2726" s="4">
        <f t="shared" si="4740"/>
        <v>13</v>
      </c>
      <c r="AM2726" s="4" t="b">
        <f t="shared" si="4743"/>
        <v>1</v>
      </c>
      <c r="AN2726" s="4" t="str">
        <f t="shared" si="4744"/>
        <v>BKS</v>
      </c>
      <c r="AO2726" s="4" t="b">
        <f t="shared" si="4741"/>
        <v>0</v>
      </c>
      <c r="AP2726" s="4" t="b">
        <f t="shared" si="4737"/>
        <v>0</v>
      </c>
      <c r="AQ2726" s="5" t="str">
        <f t="shared" si="4738"/>
        <v>STELLA ALL IN ONE BOUGENVILLE</v>
      </c>
      <c r="AR2726" s="4" t="str">
        <f t="shared" si="4739"/>
        <v>1BKS</v>
      </c>
      <c r="AS2726" t="s">
        <v>3751</v>
      </c>
      <c r="AT2726" s="1" t="s">
        <v>3752</v>
      </c>
      <c r="AU2726" s="4" t="str">
        <f t="shared" ca="1" si="4696"/>
        <v/>
      </c>
      <c r="AV2726">
        <v>11000</v>
      </c>
      <c r="AW2726">
        <v>11000</v>
      </c>
      <c r="AX2726">
        <v>9879</v>
      </c>
      <c r="AY2726" t="str">
        <f t="shared" si="4699"/>
        <v>8992745320074</v>
      </c>
      <c r="AZ2726" t="str">
        <f t="shared" si="4742"/>
        <v>STELLA ALL IN ONE BOUGENVILLE</v>
      </c>
      <c r="BA2726" t="s">
        <v>4301</v>
      </c>
      <c r="BB2726" t="s">
        <v>4301</v>
      </c>
      <c r="BC2726" s="9" t="str" cm="1">
        <f t="array" aca="1" ref="BC2726" ca="1">LEFT(AR2726,MATCH(FALSE,ISNUMBER(MID(AR2726,ROW(INDIRECT("1:"&amp;LEN(AR2726)+1)), 1) *1),0) -1)</f>
        <v>1</v>
      </c>
      <c r="BD2726" s="1"/>
      <c r="BF2726" s="21"/>
      <c r="BK2726" s="1"/>
      <c r="BM2726" s="1"/>
      <c r="BN2726" s="1"/>
      <c r="BR2726" s="22"/>
      <c r="BS2726">
        <v>0</v>
      </c>
      <c r="BT2726" s="1" t="s">
        <v>5103</v>
      </c>
    </row>
    <row r="2727" spans="1:72">
      <c r="A2727" s="4" t="str">
        <f t="shared" si="4701"/>
        <v/>
      </c>
      <c r="B2727" s="4" t="str">
        <f t="shared" si="4702"/>
        <v>PCS</v>
      </c>
      <c r="C2727" s="4" t="str">
        <f t="shared" si="4703"/>
        <v/>
      </c>
      <c r="D2727" s="4" t="str">
        <f t="shared" si="4704"/>
        <v/>
      </c>
      <c r="E2727" s="4" t="str">
        <f t="shared" si="4705"/>
        <v/>
      </c>
      <c r="F2727" s="4" t="str">
        <f t="shared" si="4706"/>
        <v/>
      </c>
      <c r="G2727" s="4" t="str">
        <f t="shared" si="4707"/>
        <v/>
      </c>
      <c r="H2727" s="4" t="str">
        <f t="shared" si="4708"/>
        <v/>
      </c>
      <c r="I2727" s="4" t="str">
        <f t="shared" si="4709"/>
        <v/>
      </c>
      <c r="J2727" s="4" t="str">
        <f t="shared" si="4710"/>
        <v/>
      </c>
      <c r="K2727" s="4" t="str">
        <f t="shared" si="4711"/>
        <v/>
      </c>
      <c r="L2727" s="4" t="str">
        <f t="shared" si="4712"/>
        <v/>
      </c>
      <c r="M2727" s="4" t="str">
        <f t="shared" si="4713"/>
        <v/>
      </c>
      <c r="N2727" s="4" t="str">
        <f t="shared" si="4714"/>
        <v/>
      </c>
      <c r="O2727" s="4" t="str">
        <f t="shared" si="4715"/>
        <v/>
      </c>
      <c r="P2727" s="4" t="str">
        <f t="shared" si="4716"/>
        <v/>
      </c>
      <c r="Q2727" s="4" t="str">
        <f t="shared" si="4717"/>
        <v/>
      </c>
      <c r="R2727" s="4" t="str">
        <f t="shared" si="4718"/>
        <v/>
      </c>
      <c r="S2727" s="4" t="str">
        <f t="shared" si="4719"/>
        <v/>
      </c>
      <c r="T2727" s="4" t="str">
        <f t="shared" si="4720"/>
        <v/>
      </c>
      <c r="U2727" s="4" t="str">
        <f t="shared" si="4721"/>
        <v/>
      </c>
      <c r="V2727" s="4" t="str">
        <f t="shared" si="4722"/>
        <v/>
      </c>
      <c r="W2727" s="4" t="str">
        <f t="shared" si="4723"/>
        <v/>
      </c>
      <c r="X2727" s="4" t="str">
        <f t="shared" si="4724"/>
        <v/>
      </c>
      <c r="Y2727" s="4">
        <f t="shared" si="4725"/>
        <v>3</v>
      </c>
      <c r="Z2727" s="4" t="str">
        <f t="shared" si="4726"/>
        <v>-</v>
      </c>
      <c r="AA2727" s="4" t="str">
        <f t="shared" si="4727"/>
        <v/>
      </c>
      <c r="AB2727" s="4" t="str">
        <f t="shared" si="4728"/>
        <v/>
      </c>
      <c r="AC2727" s="4" t="str">
        <f t="shared" si="4729"/>
        <v/>
      </c>
      <c r="AD2727" s="4" t="str">
        <f t="shared" si="4730"/>
        <v/>
      </c>
      <c r="AE2727" s="4" t="str">
        <f t="shared" si="4731"/>
        <v/>
      </c>
      <c r="AF2727" s="4">
        <f t="shared" si="4732"/>
        <v>4</v>
      </c>
      <c r="AG2727" s="4">
        <f t="shared" si="4733"/>
        <v>38</v>
      </c>
      <c r="AH2727" s="4">
        <f t="shared" si="4734"/>
        <v>34</v>
      </c>
      <c r="AI2727" s="4" t="str">
        <f t="shared" si="4735"/>
        <v>1PCS</v>
      </c>
      <c r="AJ2727" s="4" t="str">
        <f t="shared" si="4736"/>
        <v>-1PCS</v>
      </c>
      <c r="AK2727" s="4" t="str" cm="1">
        <f t="array" ref="AK2727">LEFT(AR2727,SUM(LEN(AR2727)-LEN(SUBSTITUTE(AR2727,{"0";"1";"2";"3";"4";"5";"6";"7";"8";"9"},""))))</f>
        <v>1</v>
      </c>
      <c r="AL2727" s="4">
        <f t="shared" si="4740"/>
        <v>13</v>
      </c>
      <c r="AM2727" s="4" t="b">
        <f t="shared" si="4743"/>
        <v>1</v>
      </c>
      <c r="AN2727" s="4" t="str">
        <f t="shared" si="4744"/>
        <v>PCS</v>
      </c>
      <c r="AO2727" s="4" t="b">
        <f t="shared" si="4741"/>
        <v>0</v>
      </c>
      <c r="AP2727" s="4" t="b">
        <f t="shared" si="4737"/>
        <v>0</v>
      </c>
      <c r="AQ2727" s="5" t="str">
        <f t="shared" si="4738"/>
        <v>STELLA ALL IN ONE FLORA SENSATION</v>
      </c>
      <c r="AR2727" s="4" t="str">
        <f t="shared" si="4739"/>
        <v>1PCS</v>
      </c>
      <c r="AS2727" t="s">
        <v>3753</v>
      </c>
      <c r="AT2727" s="1" t="s">
        <v>3754</v>
      </c>
      <c r="AU2727" s="4" t="str">
        <f t="shared" ca="1" si="4696"/>
        <v/>
      </c>
      <c r="AV2727">
        <v>11000</v>
      </c>
      <c r="AW2727">
        <v>11000</v>
      </c>
      <c r="AX2727">
        <v>9879</v>
      </c>
      <c r="AY2727" t="str">
        <f t="shared" si="4699"/>
        <v>8992745320135</v>
      </c>
      <c r="AZ2727" t="str">
        <f t="shared" si="4742"/>
        <v>STELLA ALL IN ONE FLORA SENSATION</v>
      </c>
      <c r="BA2727" t="s">
        <v>4301</v>
      </c>
      <c r="BB2727" t="s">
        <v>4301</v>
      </c>
      <c r="BC2727" s="9" t="str" cm="1">
        <f t="array" aca="1" ref="BC2727" ca="1">LEFT(AR2727,MATCH(FALSE,ISNUMBER(MID(AR2727,ROW(INDIRECT("1:"&amp;LEN(AR2727)+1)), 1) *1),0) -1)</f>
        <v>1</v>
      </c>
      <c r="BD2727" s="1"/>
      <c r="BF2727" s="21"/>
      <c r="BK2727" s="1"/>
      <c r="BM2727" s="1"/>
      <c r="BN2727" s="1"/>
      <c r="BR2727" s="22"/>
      <c r="BS2727">
        <v>0</v>
      </c>
      <c r="BT2727" s="1" t="s">
        <v>5103</v>
      </c>
    </row>
    <row r="2728" spans="1:72">
      <c r="A2728" s="4" t="str">
        <f t="shared" si="4701"/>
        <v/>
      </c>
      <c r="B2728" s="4" t="str">
        <f t="shared" si="4702"/>
        <v/>
      </c>
      <c r="C2728" s="4" t="str">
        <f t="shared" si="4703"/>
        <v>BKS</v>
      </c>
      <c r="D2728" s="4" t="str">
        <f t="shared" si="4704"/>
        <v/>
      </c>
      <c r="E2728" s="4" t="str">
        <f t="shared" si="4705"/>
        <v/>
      </c>
      <c r="F2728" s="4" t="str">
        <f t="shared" si="4706"/>
        <v/>
      </c>
      <c r="G2728" s="4" t="str">
        <f t="shared" si="4707"/>
        <v/>
      </c>
      <c r="H2728" s="4" t="str">
        <f t="shared" si="4708"/>
        <v/>
      </c>
      <c r="I2728" s="4" t="str">
        <f t="shared" si="4709"/>
        <v/>
      </c>
      <c r="J2728" s="4" t="str">
        <f t="shared" si="4710"/>
        <v/>
      </c>
      <c r="K2728" s="4" t="str">
        <f t="shared" si="4711"/>
        <v/>
      </c>
      <c r="L2728" s="4" t="str">
        <f t="shared" si="4712"/>
        <v/>
      </c>
      <c r="M2728" s="4" t="str">
        <f t="shared" si="4713"/>
        <v/>
      </c>
      <c r="N2728" s="4" t="str">
        <f t="shared" si="4714"/>
        <v/>
      </c>
      <c r="O2728" s="4" t="str">
        <f t="shared" si="4715"/>
        <v/>
      </c>
      <c r="P2728" s="4" t="str">
        <f t="shared" si="4716"/>
        <v/>
      </c>
      <c r="Q2728" s="4" t="str">
        <f t="shared" si="4717"/>
        <v/>
      </c>
      <c r="R2728" s="4" t="str">
        <f t="shared" si="4718"/>
        <v/>
      </c>
      <c r="S2728" s="4" t="str">
        <f t="shared" si="4719"/>
        <v/>
      </c>
      <c r="T2728" s="4" t="str">
        <f t="shared" si="4720"/>
        <v/>
      </c>
      <c r="U2728" s="4" t="str">
        <f t="shared" si="4721"/>
        <v/>
      </c>
      <c r="V2728" s="4" t="str">
        <f t="shared" si="4722"/>
        <v/>
      </c>
      <c r="W2728" s="4" t="str">
        <f t="shared" si="4723"/>
        <v/>
      </c>
      <c r="X2728" s="4" t="str">
        <f t="shared" si="4724"/>
        <v/>
      </c>
      <c r="Y2728" s="4">
        <f t="shared" si="4725"/>
        <v>3</v>
      </c>
      <c r="Z2728" s="4" t="str">
        <f t="shared" si="4726"/>
        <v>-</v>
      </c>
      <c r="AA2728" s="4" t="str">
        <f t="shared" si="4727"/>
        <v/>
      </c>
      <c r="AB2728" s="4" t="str">
        <f t="shared" si="4728"/>
        <v/>
      </c>
      <c r="AC2728" s="4" t="str">
        <f t="shared" si="4729"/>
        <v/>
      </c>
      <c r="AD2728" s="4" t="str">
        <f t="shared" si="4730"/>
        <v/>
      </c>
      <c r="AE2728" s="4" t="str">
        <f t="shared" si="4731"/>
        <v/>
      </c>
      <c r="AF2728" s="4">
        <f t="shared" si="4732"/>
        <v>4</v>
      </c>
      <c r="AG2728" s="4">
        <f t="shared" si="4733"/>
        <v>31</v>
      </c>
      <c r="AH2728" s="4">
        <f t="shared" si="4734"/>
        <v>27</v>
      </c>
      <c r="AI2728" s="4" t="str">
        <f t="shared" si="4735"/>
        <v>1BKS</v>
      </c>
      <c r="AJ2728" s="4" t="str">
        <f t="shared" si="4736"/>
        <v>-1BKS</v>
      </c>
      <c r="AK2728" s="4" t="str" cm="1">
        <f t="array" ref="AK2728">LEFT(AR2728,SUM(LEN(AR2728)-LEN(SUBSTITUTE(AR2728,{"0";"1";"2";"3";"4";"5";"6";"7";"8";"9"},""))))</f>
        <v>1</v>
      </c>
      <c r="AL2728" s="4">
        <f t="shared" si="4740"/>
        <v>13</v>
      </c>
      <c r="AM2728" s="4" t="b">
        <f t="shared" si="4743"/>
        <v>1</v>
      </c>
      <c r="AN2728" s="4" t="str">
        <f t="shared" si="4744"/>
        <v>BKS</v>
      </c>
      <c r="AO2728" s="4" t="b">
        <f t="shared" si="4741"/>
        <v>0</v>
      </c>
      <c r="AP2728" s="4" t="b">
        <f t="shared" si="4737"/>
        <v>0</v>
      </c>
      <c r="AQ2728" s="5" t="str">
        <f t="shared" si="4738"/>
        <v>STELLA ALL IN ONE LAVENDER</v>
      </c>
      <c r="AR2728" s="4" t="str">
        <f t="shared" si="4739"/>
        <v>1BKS</v>
      </c>
      <c r="AS2728" t="s">
        <v>3755</v>
      </c>
      <c r="AT2728" s="1" t="s">
        <v>3756</v>
      </c>
      <c r="AU2728" s="4" t="str">
        <f t="shared" ca="1" si="4696"/>
        <v/>
      </c>
      <c r="AV2728">
        <v>11000</v>
      </c>
      <c r="AW2728">
        <v>11000</v>
      </c>
      <c r="AX2728">
        <v>9879</v>
      </c>
      <c r="AY2728" t="str">
        <f t="shared" si="4699"/>
        <v>8992745610892</v>
      </c>
      <c r="AZ2728" t="str">
        <f t="shared" si="4742"/>
        <v>STELLA ALL IN ONE LAVENDER</v>
      </c>
      <c r="BA2728" t="s">
        <v>4301</v>
      </c>
      <c r="BB2728" t="s">
        <v>4301</v>
      </c>
      <c r="BC2728" s="9" t="str" cm="1">
        <f t="array" aca="1" ref="BC2728" ca="1">LEFT(AR2728,MATCH(FALSE,ISNUMBER(MID(AR2728,ROW(INDIRECT("1:"&amp;LEN(AR2728)+1)), 1) *1),0) -1)</f>
        <v>1</v>
      </c>
      <c r="BD2728" s="1"/>
      <c r="BF2728" s="21"/>
      <c r="BK2728" s="1"/>
      <c r="BM2728" s="1"/>
      <c r="BN2728" s="1"/>
      <c r="BR2728" s="22"/>
      <c r="BS2728">
        <v>0</v>
      </c>
      <c r="BT2728" s="1" t="s">
        <v>5103</v>
      </c>
    </row>
    <row r="2729" spans="1:72">
      <c r="A2729" s="4" t="str">
        <f t="shared" si="4701"/>
        <v/>
      </c>
      <c r="B2729" s="4" t="str">
        <f t="shared" si="4702"/>
        <v/>
      </c>
      <c r="C2729" s="4" t="str">
        <f t="shared" si="4703"/>
        <v>BKS</v>
      </c>
      <c r="D2729" s="4" t="str">
        <f t="shared" si="4704"/>
        <v/>
      </c>
      <c r="E2729" s="4" t="str">
        <f t="shared" si="4705"/>
        <v/>
      </c>
      <c r="F2729" s="4" t="str">
        <f t="shared" si="4706"/>
        <v/>
      </c>
      <c r="G2729" s="4" t="str">
        <f t="shared" si="4707"/>
        <v/>
      </c>
      <c r="H2729" s="4" t="str">
        <f t="shared" si="4708"/>
        <v/>
      </c>
      <c r="I2729" s="4" t="str">
        <f t="shared" si="4709"/>
        <v/>
      </c>
      <c r="J2729" s="4" t="str">
        <f t="shared" si="4710"/>
        <v/>
      </c>
      <c r="K2729" s="4" t="str">
        <f t="shared" si="4711"/>
        <v/>
      </c>
      <c r="L2729" s="4" t="str">
        <f t="shared" si="4712"/>
        <v/>
      </c>
      <c r="M2729" s="4" t="str">
        <f t="shared" si="4713"/>
        <v/>
      </c>
      <c r="N2729" s="4" t="str">
        <f t="shared" si="4714"/>
        <v/>
      </c>
      <c r="O2729" s="4" t="str">
        <f t="shared" si="4715"/>
        <v/>
      </c>
      <c r="P2729" s="4" t="str">
        <f t="shared" si="4716"/>
        <v/>
      </c>
      <c r="Q2729" s="4" t="str">
        <f t="shared" si="4717"/>
        <v/>
      </c>
      <c r="R2729" s="4" t="str">
        <f t="shared" si="4718"/>
        <v/>
      </c>
      <c r="S2729" s="4" t="str">
        <f t="shared" si="4719"/>
        <v/>
      </c>
      <c r="T2729" s="4" t="str">
        <f t="shared" si="4720"/>
        <v/>
      </c>
      <c r="U2729" s="4" t="str">
        <f t="shared" si="4721"/>
        <v/>
      </c>
      <c r="V2729" s="4" t="str">
        <f t="shared" si="4722"/>
        <v/>
      </c>
      <c r="W2729" s="4" t="str">
        <f t="shared" si="4723"/>
        <v/>
      </c>
      <c r="X2729" s="4" t="str">
        <f t="shared" si="4724"/>
        <v/>
      </c>
      <c r="Y2729" s="4">
        <f t="shared" si="4725"/>
        <v>3</v>
      </c>
      <c r="Z2729" s="4" t="str">
        <f t="shared" si="4726"/>
        <v>-</v>
      </c>
      <c r="AA2729" s="4" t="str">
        <f t="shared" si="4727"/>
        <v/>
      </c>
      <c r="AB2729" s="4" t="str">
        <f t="shared" si="4728"/>
        <v/>
      </c>
      <c r="AC2729" s="4" t="str">
        <f t="shared" si="4729"/>
        <v/>
      </c>
      <c r="AD2729" s="4" t="str">
        <f t="shared" si="4730"/>
        <v/>
      </c>
      <c r="AE2729" s="4" t="str">
        <f t="shared" si="4731"/>
        <v/>
      </c>
      <c r="AF2729" s="4">
        <f t="shared" si="4732"/>
        <v>4</v>
      </c>
      <c r="AG2729" s="4">
        <f t="shared" si="4733"/>
        <v>28</v>
      </c>
      <c r="AH2729" s="4">
        <f t="shared" si="4734"/>
        <v>24</v>
      </c>
      <c r="AI2729" s="4" t="str">
        <f t="shared" si="4735"/>
        <v>1BKS</v>
      </c>
      <c r="AJ2729" s="4" t="str">
        <f t="shared" si="4736"/>
        <v>-1BKS</v>
      </c>
      <c r="AK2729" s="4" t="str" cm="1">
        <f t="array" ref="AK2729">LEFT(AR2729,SUM(LEN(AR2729)-LEN(SUBSTITUTE(AR2729,{"0";"1";"2";"3";"4";"5";"6";"7";"8";"9"},""))))</f>
        <v>1</v>
      </c>
      <c r="AL2729" s="4">
        <f t="shared" si="4740"/>
        <v>13</v>
      </c>
      <c r="AM2729" s="4" t="b">
        <f t="shared" si="4743"/>
        <v>1</v>
      </c>
      <c r="AN2729" s="4" t="str">
        <f t="shared" si="4744"/>
        <v>BKS</v>
      </c>
      <c r="AO2729" s="4" t="b">
        <f t="shared" si="4741"/>
        <v>0</v>
      </c>
      <c r="AP2729" s="4" t="b">
        <f t="shared" si="4737"/>
        <v>0</v>
      </c>
      <c r="AQ2729" s="5" t="str">
        <f t="shared" si="4738"/>
        <v>STELLA ALL IN ONE LEMON</v>
      </c>
      <c r="AR2729" s="4" t="str">
        <f t="shared" si="4739"/>
        <v>1BKS</v>
      </c>
      <c r="AS2729" t="s">
        <v>4434</v>
      </c>
      <c r="AT2729" s="1" t="s">
        <v>3746</v>
      </c>
      <c r="AU2729" s="4" t="str">
        <f t="shared" ca="1" si="4696"/>
        <v/>
      </c>
      <c r="AV2729">
        <v>11000</v>
      </c>
      <c r="AW2729">
        <v>11000</v>
      </c>
      <c r="AX2729">
        <v>9879</v>
      </c>
      <c r="AY2729" t="str">
        <f t="shared" si="4699"/>
        <v>8992745320784</v>
      </c>
      <c r="AZ2729" t="str">
        <f t="shared" si="4742"/>
        <v>STELLA ALL IN ONE LEMON</v>
      </c>
      <c r="BA2729" t="s">
        <v>4301</v>
      </c>
      <c r="BB2729" t="s">
        <v>4301</v>
      </c>
      <c r="BC2729" s="9" t="str" cm="1">
        <f t="array" aca="1" ref="BC2729" ca="1">LEFT(AR2729,MATCH(FALSE,ISNUMBER(MID(AR2729,ROW(INDIRECT("1:"&amp;LEN(AR2729)+1)), 1) *1),0) -1)</f>
        <v>1</v>
      </c>
      <c r="BD2729" s="1"/>
      <c r="BF2729" s="21"/>
      <c r="BK2729" s="1"/>
      <c r="BM2729" s="1"/>
      <c r="BN2729" s="1"/>
      <c r="BR2729" s="22"/>
      <c r="BS2729">
        <v>0</v>
      </c>
      <c r="BT2729" s="1" t="s">
        <v>5103</v>
      </c>
    </row>
    <row r="2730" spans="1:72">
      <c r="A2730" s="4" t="str">
        <f t="shared" si="4701"/>
        <v/>
      </c>
      <c r="B2730" s="4" t="str">
        <f t="shared" si="4702"/>
        <v/>
      </c>
      <c r="C2730" s="4" t="str">
        <f t="shared" si="4703"/>
        <v>BKS</v>
      </c>
      <c r="D2730" s="4" t="str">
        <f t="shared" si="4704"/>
        <v/>
      </c>
      <c r="E2730" s="4" t="str">
        <f t="shared" si="4705"/>
        <v/>
      </c>
      <c r="F2730" s="4" t="str">
        <f t="shared" si="4706"/>
        <v/>
      </c>
      <c r="G2730" s="4" t="str">
        <f t="shared" si="4707"/>
        <v/>
      </c>
      <c r="H2730" s="4" t="str">
        <f t="shared" si="4708"/>
        <v/>
      </c>
      <c r="I2730" s="4" t="str">
        <f t="shared" si="4709"/>
        <v/>
      </c>
      <c r="J2730" s="4" t="str">
        <f t="shared" si="4710"/>
        <v/>
      </c>
      <c r="K2730" s="4" t="str">
        <f t="shared" si="4711"/>
        <v/>
      </c>
      <c r="L2730" s="4" t="str">
        <f t="shared" si="4712"/>
        <v/>
      </c>
      <c r="M2730" s="4" t="str">
        <f t="shared" si="4713"/>
        <v/>
      </c>
      <c r="N2730" s="4" t="str">
        <f t="shared" si="4714"/>
        <v/>
      </c>
      <c r="O2730" s="4" t="str">
        <f t="shared" si="4715"/>
        <v/>
      </c>
      <c r="P2730" s="4" t="str">
        <f t="shared" si="4716"/>
        <v/>
      </c>
      <c r="Q2730" s="4" t="str">
        <f t="shared" si="4717"/>
        <v/>
      </c>
      <c r="R2730" s="4" t="str">
        <f t="shared" si="4718"/>
        <v/>
      </c>
      <c r="S2730" s="4" t="str">
        <f t="shared" si="4719"/>
        <v/>
      </c>
      <c r="T2730" s="4" t="str">
        <f t="shared" si="4720"/>
        <v/>
      </c>
      <c r="U2730" s="4" t="str">
        <f t="shared" si="4721"/>
        <v/>
      </c>
      <c r="V2730" s="4" t="str">
        <f t="shared" si="4722"/>
        <v/>
      </c>
      <c r="W2730" s="4" t="str">
        <f t="shared" si="4723"/>
        <v/>
      </c>
      <c r="X2730" s="4" t="str">
        <f t="shared" si="4724"/>
        <v/>
      </c>
      <c r="Y2730" s="4">
        <f t="shared" si="4725"/>
        <v>3</v>
      </c>
      <c r="Z2730" s="4" t="str">
        <f t="shared" si="4726"/>
        <v>-</v>
      </c>
      <c r="AA2730" s="4" t="str">
        <f t="shared" si="4727"/>
        <v/>
      </c>
      <c r="AB2730" s="4" t="str">
        <f t="shared" si="4728"/>
        <v/>
      </c>
      <c r="AC2730" s="4" t="str">
        <f t="shared" si="4729"/>
        <v/>
      </c>
      <c r="AD2730" s="4" t="str">
        <f t="shared" si="4730"/>
        <v/>
      </c>
      <c r="AE2730" s="4" t="str">
        <f t="shared" si="4731"/>
        <v/>
      </c>
      <c r="AF2730" s="4">
        <f t="shared" si="4732"/>
        <v>4</v>
      </c>
      <c r="AG2730" s="4">
        <f t="shared" si="4733"/>
        <v>33</v>
      </c>
      <c r="AH2730" s="4">
        <f t="shared" si="4734"/>
        <v>29</v>
      </c>
      <c r="AI2730" s="4" t="str">
        <f t="shared" si="4735"/>
        <v>1BKS</v>
      </c>
      <c r="AJ2730" s="4" t="str">
        <f t="shared" si="4736"/>
        <v>-1BKS</v>
      </c>
      <c r="AK2730" s="4" t="str" cm="1">
        <f t="array" ref="AK2730">LEFT(AR2730,SUM(LEN(AR2730)-LEN(SUBSTITUTE(AR2730,{"0";"1";"2";"3";"4";"5";"6";"7";"8";"9"},""))))</f>
        <v>1</v>
      </c>
      <c r="AL2730" s="4">
        <f t="shared" si="4740"/>
        <v>13</v>
      </c>
      <c r="AM2730" s="4" t="b">
        <f t="shared" si="4743"/>
        <v>1</v>
      </c>
      <c r="AN2730" s="4" t="str">
        <f t="shared" si="4744"/>
        <v>BKS</v>
      </c>
      <c r="AO2730" s="4" t="b">
        <f t="shared" si="4741"/>
        <v>0</v>
      </c>
      <c r="AP2730" s="4" t="b">
        <f t="shared" si="4737"/>
        <v>0</v>
      </c>
      <c r="AQ2730" s="5" t="str">
        <f t="shared" si="4738"/>
        <v>STELLA ALL IN ONE LIME TWIST</v>
      </c>
      <c r="AR2730" s="4" t="str">
        <f t="shared" si="4739"/>
        <v>1BKS</v>
      </c>
      <c r="AS2730" t="s">
        <v>4435</v>
      </c>
      <c r="AT2730" s="1" t="s">
        <v>3747</v>
      </c>
      <c r="AU2730" s="4" t="str">
        <f t="shared" ca="1" si="4696"/>
        <v/>
      </c>
      <c r="AV2730">
        <v>11000</v>
      </c>
      <c r="AW2730">
        <v>11000</v>
      </c>
      <c r="AX2730">
        <v>9879</v>
      </c>
      <c r="AY2730" t="str">
        <f t="shared" si="4699"/>
        <v>8992745320685</v>
      </c>
      <c r="AZ2730" t="str">
        <f t="shared" si="4742"/>
        <v>STELLA ALL IN ONE LIME TWIST</v>
      </c>
      <c r="BA2730" t="s">
        <v>4301</v>
      </c>
      <c r="BB2730" t="s">
        <v>4301</v>
      </c>
      <c r="BC2730" s="9" t="str" cm="1">
        <f t="array" aca="1" ref="BC2730" ca="1">LEFT(AR2730,MATCH(FALSE,ISNUMBER(MID(AR2730,ROW(INDIRECT("1:"&amp;LEN(AR2730)+1)), 1) *1),0) -1)</f>
        <v>1</v>
      </c>
      <c r="BD2730" s="1"/>
      <c r="BF2730" s="21"/>
      <c r="BK2730" s="1"/>
      <c r="BM2730" s="1"/>
      <c r="BN2730" s="1"/>
      <c r="BR2730" s="22"/>
      <c r="BS2730">
        <v>0</v>
      </c>
      <c r="BT2730" s="1" t="s">
        <v>5103</v>
      </c>
    </row>
    <row r="2731" spans="1:72">
      <c r="A2731" s="4" t="str">
        <f t="shared" si="4701"/>
        <v/>
      </c>
      <c r="B2731" s="4" t="str">
        <f t="shared" si="4702"/>
        <v/>
      </c>
      <c r="C2731" s="4" t="str">
        <f t="shared" si="4703"/>
        <v>BKS</v>
      </c>
      <c r="D2731" s="4" t="str">
        <f t="shared" si="4704"/>
        <v/>
      </c>
      <c r="E2731" s="4" t="str">
        <f t="shared" si="4705"/>
        <v/>
      </c>
      <c r="F2731" s="4" t="str">
        <f t="shared" si="4706"/>
        <v/>
      </c>
      <c r="G2731" s="4" t="str">
        <f t="shared" si="4707"/>
        <v/>
      </c>
      <c r="H2731" s="4" t="str">
        <f t="shared" si="4708"/>
        <v/>
      </c>
      <c r="I2731" s="4" t="str">
        <f t="shared" si="4709"/>
        <v/>
      </c>
      <c r="J2731" s="4" t="str">
        <f t="shared" si="4710"/>
        <v/>
      </c>
      <c r="K2731" s="4" t="str">
        <f t="shared" si="4711"/>
        <v/>
      </c>
      <c r="L2731" s="4" t="str">
        <f t="shared" si="4712"/>
        <v/>
      </c>
      <c r="M2731" s="4" t="str">
        <f t="shared" si="4713"/>
        <v/>
      </c>
      <c r="N2731" s="4" t="str">
        <f t="shared" si="4714"/>
        <v/>
      </c>
      <c r="O2731" s="4" t="str">
        <f t="shared" si="4715"/>
        <v/>
      </c>
      <c r="P2731" s="4" t="str">
        <f t="shared" si="4716"/>
        <v/>
      </c>
      <c r="Q2731" s="4" t="str">
        <f t="shared" si="4717"/>
        <v/>
      </c>
      <c r="R2731" s="4" t="str">
        <f t="shared" si="4718"/>
        <v/>
      </c>
      <c r="S2731" s="4" t="str">
        <f t="shared" si="4719"/>
        <v/>
      </c>
      <c r="T2731" s="4" t="str">
        <f t="shared" si="4720"/>
        <v/>
      </c>
      <c r="U2731" s="4" t="str">
        <f t="shared" si="4721"/>
        <v/>
      </c>
      <c r="V2731" s="4" t="str">
        <f t="shared" si="4722"/>
        <v/>
      </c>
      <c r="W2731" s="4" t="str">
        <f t="shared" si="4723"/>
        <v/>
      </c>
      <c r="X2731" s="4" t="str">
        <f t="shared" si="4724"/>
        <v/>
      </c>
      <c r="Y2731" s="4">
        <f t="shared" si="4725"/>
        <v>3</v>
      </c>
      <c r="Z2731" s="4" t="str">
        <f t="shared" si="4726"/>
        <v>-</v>
      </c>
      <c r="AA2731" s="4" t="str">
        <f t="shared" si="4727"/>
        <v/>
      </c>
      <c r="AB2731" s="4" t="str">
        <f t="shared" si="4728"/>
        <v/>
      </c>
      <c r="AC2731" s="4" t="str">
        <f t="shared" si="4729"/>
        <v/>
      </c>
      <c r="AD2731" s="4" t="str">
        <f t="shared" si="4730"/>
        <v/>
      </c>
      <c r="AE2731" s="4" t="str">
        <f t="shared" si="4731"/>
        <v/>
      </c>
      <c r="AF2731" s="4">
        <f t="shared" si="4732"/>
        <v>4</v>
      </c>
      <c r="AG2731" s="4">
        <f t="shared" si="4733"/>
        <v>29</v>
      </c>
      <c r="AH2731" s="4">
        <f t="shared" si="4734"/>
        <v>25</v>
      </c>
      <c r="AI2731" s="4" t="str">
        <f t="shared" si="4735"/>
        <v>1BKS</v>
      </c>
      <c r="AJ2731" s="4" t="str">
        <f t="shared" si="4736"/>
        <v>-1BKS</v>
      </c>
      <c r="AK2731" s="4" t="str" cm="1">
        <f t="array" ref="AK2731">LEFT(AR2731,SUM(LEN(AR2731)-LEN(SUBSTITUTE(AR2731,{"0";"1";"2";"3";"4";"5";"6";"7";"8";"9"},""))))</f>
        <v>1</v>
      </c>
      <c r="AL2731" s="4">
        <f t="shared" si="4740"/>
        <v>13</v>
      </c>
      <c r="AM2731" s="4" t="b">
        <f t="shared" si="4743"/>
        <v>1</v>
      </c>
      <c r="AN2731" s="4" t="str">
        <f t="shared" si="4744"/>
        <v>BKS</v>
      </c>
      <c r="AO2731" s="4" t="b">
        <f t="shared" si="4741"/>
        <v>0</v>
      </c>
      <c r="AP2731" s="4" t="b">
        <f t="shared" si="4737"/>
        <v>0</v>
      </c>
      <c r="AQ2731" s="5" t="str">
        <f t="shared" si="4738"/>
        <v>STELLA ALL IN ONE ORANGE</v>
      </c>
      <c r="AR2731" s="4" t="str">
        <f t="shared" si="4739"/>
        <v>1BKS</v>
      </c>
      <c r="AS2731" t="s">
        <v>3757</v>
      </c>
      <c r="AT2731" s="1" t="s">
        <v>3758</v>
      </c>
      <c r="AU2731" s="4" t="str">
        <f t="shared" ref="AU2731:AU2794" ca="1" si="4745">IF(IF(IF(AQ2731=AQ2732,10,0)+IF(NOT(AN2731=$AU$1)=TRUE,10,0)=
20,"XXXX",IF(IF((BC2731+1)=2,0,1)+IF(AN2731=$AU$1,1,0)=2,TRUE,""))
="",IF(IF(AQ2731=AQ2730,10,0)+IF(NOT(AN2731=$AU$1)=TRUE,10,0)=
20,"XXXX",IF(IF((BC2731+1)=2,0,1)+IF(AN2731=$AU$1,1,0)=2,TRUE,
"")),IF(IF(AQ2731=AQ2732,10,0)+IF(NOT(AN2731=$AU$1)=TRUE,10,0)=
20,"XXXX",IF(IF((BC2731+1)=2,0,1)+IF(AN2731=$AU$1,1,0)=2,TRUE,"")))</f>
        <v/>
      </c>
      <c r="AV2731">
        <v>11000</v>
      </c>
      <c r="AW2731">
        <v>11000</v>
      </c>
      <c r="AX2731">
        <v>9879</v>
      </c>
      <c r="AY2731" t="str">
        <f t="shared" si="4699"/>
        <v>8992745320050</v>
      </c>
      <c r="AZ2731" t="str">
        <f t="shared" si="4742"/>
        <v>STELLA ALL IN ONE ORANGE</v>
      </c>
      <c r="BA2731" t="s">
        <v>4301</v>
      </c>
      <c r="BB2731" t="s">
        <v>4301</v>
      </c>
      <c r="BC2731" s="9" t="str" cm="1">
        <f t="array" aca="1" ref="BC2731" ca="1">LEFT(AR2731,MATCH(FALSE,ISNUMBER(MID(AR2731,ROW(INDIRECT("1:"&amp;LEN(AR2731)+1)), 1) *1),0) -1)</f>
        <v>1</v>
      </c>
      <c r="BD2731" s="1"/>
      <c r="BF2731" s="21"/>
      <c r="BK2731" s="1"/>
      <c r="BM2731" s="1"/>
      <c r="BN2731" s="1"/>
      <c r="BR2731" s="22"/>
      <c r="BS2731">
        <v>0</v>
      </c>
      <c r="BT2731" s="1" t="s">
        <v>5103</v>
      </c>
    </row>
    <row r="2732" spans="1:72">
      <c r="A2732" s="4" t="str">
        <f t="shared" si="4701"/>
        <v/>
      </c>
      <c r="B2732" s="4" t="str">
        <f t="shared" si="4702"/>
        <v/>
      </c>
      <c r="C2732" s="4" t="str">
        <f t="shared" si="4703"/>
        <v/>
      </c>
      <c r="D2732" s="4" t="str">
        <f t="shared" si="4704"/>
        <v>BTL</v>
      </c>
      <c r="E2732" s="4" t="str">
        <f t="shared" si="4705"/>
        <v/>
      </c>
      <c r="F2732" s="4" t="str">
        <f t="shared" si="4706"/>
        <v/>
      </c>
      <c r="G2732" s="4" t="str">
        <f t="shared" si="4707"/>
        <v/>
      </c>
      <c r="H2732" s="4" t="str">
        <f t="shared" si="4708"/>
        <v/>
      </c>
      <c r="I2732" s="4" t="str">
        <f t="shared" si="4709"/>
        <v/>
      </c>
      <c r="J2732" s="4" t="str">
        <f t="shared" si="4710"/>
        <v/>
      </c>
      <c r="K2732" s="4" t="str">
        <f t="shared" si="4711"/>
        <v/>
      </c>
      <c r="L2732" s="4" t="str">
        <f t="shared" si="4712"/>
        <v/>
      </c>
      <c r="M2732" s="4" t="str">
        <f t="shared" si="4713"/>
        <v/>
      </c>
      <c r="N2732" s="4" t="str">
        <f t="shared" si="4714"/>
        <v/>
      </c>
      <c r="O2732" s="4" t="str">
        <f t="shared" si="4715"/>
        <v/>
      </c>
      <c r="P2732" s="4" t="str">
        <f t="shared" si="4716"/>
        <v/>
      </c>
      <c r="Q2732" s="4" t="str">
        <f t="shared" si="4717"/>
        <v/>
      </c>
      <c r="R2732" s="4" t="str">
        <f t="shared" si="4718"/>
        <v/>
      </c>
      <c r="S2732" s="4" t="str">
        <f t="shared" si="4719"/>
        <v/>
      </c>
      <c r="T2732" s="4" t="str">
        <f t="shared" si="4720"/>
        <v/>
      </c>
      <c r="U2732" s="4" t="str">
        <f t="shared" si="4721"/>
        <v/>
      </c>
      <c r="V2732" s="4" t="str">
        <f t="shared" si="4722"/>
        <v/>
      </c>
      <c r="W2732" s="4" t="str">
        <f t="shared" si="4723"/>
        <v/>
      </c>
      <c r="X2732" s="4" t="str">
        <f t="shared" si="4724"/>
        <v/>
      </c>
      <c r="Y2732" s="4">
        <f t="shared" si="4725"/>
        <v>3</v>
      </c>
      <c r="Z2732" s="4" t="str">
        <f t="shared" si="4726"/>
        <v>-</v>
      </c>
      <c r="AA2732" s="4" t="str">
        <f t="shared" si="4727"/>
        <v/>
      </c>
      <c r="AB2732" s="4" t="str">
        <f t="shared" si="4728"/>
        <v/>
      </c>
      <c r="AC2732" s="4" t="str">
        <f t="shared" si="4729"/>
        <v/>
      </c>
      <c r="AD2732" s="4" t="str">
        <f t="shared" si="4730"/>
        <v/>
      </c>
      <c r="AE2732" s="4" t="str">
        <f t="shared" si="4731"/>
        <v/>
      </c>
      <c r="AF2732" s="4">
        <f t="shared" si="4732"/>
        <v>4</v>
      </c>
      <c r="AG2732" s="4">
        <f t="shared" si="4733"/>
        <v>22</v>
      </c>
      <c r="AH2732" s="4">
        <f t="shared" si="4734"/>
        <v>18</v>
      </c>
      <c r="AI2732" s="4" t="str">
        <f t="shared" si="4735"/>
        <v>1BTL</v>
      </c>
      <c r="AJ2732" s="4" t="str">
        <f t="shared" si="4736"/>
        <v>-1BTL</v>
      </c>
      <c r="AK2732" s="4" t="str" cm="1">
        <f t="array" ref="AK2732">LEFT(AR2732,SUM(LEN(AR2732)-LEN(SUBSTITUTE(AR2732,{"0";"1";"2";"3";"4";"5";"6";"7";"8";"9"},""))))</f>
        <v>1</v>
      </c>
      <c r="AL2732" s="4">
        <f t="shared" si="4740"/>
        <v>13</v>
      </c>
      <c r="AM2732" s="4" t="b">
        <f t="shared" si="4743"/>
        <v>1</v>
      </c>
      <c r="AN2732" s="4" t="str">
        <f t="shared" si="4744"/>
        <v>BTL</v>
      </c>
      <c r="AO2732" s="4" t="b">
        <f t="shared" si="4741"/>
        <v>0</v>
      </c>
      <c r="AP2732" s="4" t="b">
        <f t="shared" si="4737"/>
        <v>0</v>
      </c>
      <c r="AQ2732" s="5" t="str">
        <f t="shared" si="4738"/>
        <v>STELLA LEMON FRES</v>
      </c>
      <c r="AR2732" s="4" t="str">
        <f t="shared" si="4739"/>
        <v>1BTL</v>
      </c>
      <c r="AS2732" t="s">
        <v>4772</v>
      </c>
      <c r="AT2732" s="1" t="s">
        <v>3748</v>
      </c>
      <c r="AU2732" s="4" t="str">
        <f t="shared" ca="1" si="4745"/>
        <v/>
      </c>
      <c r="AV2732">
        <v>16000</v>
      </c>
      <c r="AW2732">
        <v>16000</v>
      </c>
      <c r="AX2732">
        <v>14874</v>
      </c>
      <c r="AY2732" t="str">
        <f t="shared" si="4699"/>
        <v>8992745320302</v>
      </c>
      <c r="AZ2732" t="str">
        <f t="shared" si="4742"/>
        <v>STELLA LEMON FRES</v>
      </c>
      <c r="BA2732" t="s">
        <v>4301</v>
      </c>
      <c r="BB2732" t="s">
        <v>4301</v>
      </c>
      <c r="BC2732" s="9" t="str" cm="1">
        <f t="array" aca="1" ref="BC2732" ca="1">LEFT(AR2732,MATCH(FALSE,ISNUMBER(MID(AR2732,ROW(INDIRECT("1:"&amp;LEN(AR2732)+1)), 1) *1),0) -1)</f>
        <v>1</v>
      </c>
      <c r="BD2732" s="1"/>
      <c r="BF2732" s="21"/>
      <c r="BK2732" s="1"/>
      <c r="BM2732" s="1"/>
      <c r="BN2732" s="1"/>
      <c r="BR2732" s="22"/>
      <c r="BS2732">
        <v>0</v>
      </c>
      <c r="BT2732" s="1" t="s">
        <v>5103</v>
      </c>
    </row>
    <row r="2733" spans="1:72">
      <c r="A2733" s="4" t="str">
        <f t="shared" si="4701"/>
        <v/>
      </c>
      <c r="B2733" s="4" t="str">
        <f t="shared" si="4702"/>
        <v/>
      </c>
      <c r="C2733" s="4" t="str">
        <f t="shared" si="4703"/>
        <v/>
      </c>
      <c r="D2733" s="4" t="str">
        <f t="shared" si="4704"/>
        <v>BTL</v>
      </c>
      <c r="E2733" s="4" t="str">
        <f t="shared" si="4705"/>
        <v/>
      </c>
      <c r="F2733" s="4" t="str">
        <f t="shared" si="4706"/>
        <v/>
      </c>
      <c r="G2733" s="4" t="str">
        <f t="shared" si="4707"/>
        <v/>
      </c>
      <c r="H2733" s="4" t="str">
        <f t="shared" si="4708"/>
        <v/>
      </c>
      <c r="I2733" s="4" t="str">
        <f t="shared" si="4709"/>
        <v/>
      </c>
      <c r="J2733" s="4" t="str">
        <f t="shared" si="4710"/>
        <v/>
      </c>
      <c r="K2733" s="4" t="str">
        <f t="shared" si="4711"/>
        <v/>
      </c>
      <c r="L2733" s="4" t="str">
        <f t="shared" si="4712"/>
        <v/>
      </c>
      <c r="M2733" s="4" t="str">
        <f t="shared" si="4713"/>
        <v/>
      </c>
      <c r="N2733" s="4" t="str">
        <f t="shared" si="4714"/>
        <v/>
      </c>
      <c r="O2733" s="4" t="str">
        <f t="shared" si="4715"/>
        <v/>
      </c>
      <c r="P2733" s="4" t="str">
        <f t="shared" si="4716"/>
        <v/>
      </c>
      <c r="Q2733" s="4" t="str">
        <f t="shared" si="4717"/>
        <v/>
      </c>
      <c r="R2733" s="4" t="str">
        <f t="shared" si="4718"/>
        <v/>
      </c>
      <c r="S2733" s="4" t="str">
        <f t="shared" si="4719"/>
        <v/>
      </c>
      <c r="T2733" s="4" t="str">
        <f t="shared" si="4720"/>
        <v/>
      </c>
      <c r="U2733" s="4" t="str">
        <f t="shared" si="4721"/>
        <v/>
      </c>
      <c r="V2733" s="4" t="str">
        <f t="shared" si="4722"/>
        <v/>
      </c>
      <c r="W2733" s="4" t="str">
        <f t="shared" si="4723"/>
        <v/>
      </c>
      <c r="X2733" s="4" t="str">
        <f t="shared" si="4724"/>
        <v/>
      </c>
      <c r="Y2733" s="4">
        <f t="shared" si="4725"/>
        <v>3</v>
      </c>
      <c r="Z2733" s="4" t="str">
        <f t="shared" si="4726"/>
        <v>-</v>
      </c>
      <c r="AA2733" s="4" t="str">
        <f t="shared" si="4727"/>
        <v/>
      </c>
      <c r="AB2733" s="4" t="str">
        <f t="shared" si="4728"/>
        <v/>
      </c>
      <c r="AC2733" s="4" t="str">
        <f t="shared" si="4729"/>
        <v/>
      </c>
      <c r="AD2733" s="4" t="str">
        <f t="shared" si="4730"/>
        <v/>
      </c>
      <c r="AE2733" s="4" t="str">
        <f t="shared" si="4731"/>
        <v/>
      </c>
      <c r="AF2733" s="4">
        <f t="shared" si="4732"/>
        <v>4</v>
      </c>
      <c r="AG2733" s="4">
        <f t="shared" si="4733"/>
        <v>24</v>
      </c>
      <c r="AH2733" s="4">
        <f t="shared" si="4734"/>
        <v>20</v>
      </c>
      <c r="AI2733" s="4" t="str">
        <f t="shared" si="4735"/>
        <v>1BTL</v>
      </c>
      <c r="AJ2733" s="4" t="str">
        <f t="shared" si="4736"/>
        <v>-1BTL</v>
      </c>
      <c r="AK2733" s="4" t="str" cm="1">
        <f t="array" ref="AK2733">LEFT(AR2733,SUM(LEN(AR2733)-LEN(SUBSTITUTE(AR2733,{"0";"1";"2";"3";"4";"5";"6";"7";"8";"9"},""))))</f>
        <v>1</v>
      </c>
      <c r="AL2733" s="4">
        <f t="shared" si="4740"/>
        <v>13</v>
      </c>
      <c r="AM2733" s="4" t="b">
        <f t="shared" si="4743"/>
        <v>1</v>
      </c>
      <c r="AN2733" s="4" t="str">
        <f t="shared" si="4744"/>
        <v>BTL</v>
      </c>
      <c r="AO2733" s="4" t="b">
        <f t="shared" si="4741"/>
        <v>0</v>
      </c>
      <c r="AP2733" s="4" t="b">
        <f t="shared" si="4737"/>
        <v>0</v>
      </c>
      <c r="AQ2733" s="5" t="str">
        <f t="shared" si="4738"/>
        <v>STELLA PARFUM BOTOL</v>
      </c>
      <c r="AR2733" s="4" t="str">
        <f t="shared" si="4739"/>
        <v>1BTL</v>
      </c>
      <c r="AS2733" t="s">
        <v>3761</v>
      </c>
      <c r="AT2733" s="1" t="s">
        <v>3762</v>
      </c>
      <c r="AU2733" s="4" t="str">
        <f t="shared" ca="1" si="4745"/>
        <v/>
      </c>
      <c r="AV2733">
        <v>17000</v>
      </c>
      <c r="AW2733">
        <v>17000</v>
      </c>
      <c r="AX2733">
        <v>15540</v>
      </c>
      <c r="AY2733" t="str">
        <f t="shared" si="4699"/>
        <v>8992745610519</v>
      </c>
      <c r="AZ2733" t="str">
        <f t="shared" si="4742"/>
        <v>STELLA PARFUM BOTOL</v>
      </c>
      <c r="BA2733" t="s">
        <v>4301</v>
      </c>
      <c r="BB2733" t="s">
        <v>4301</v>
      </c>
      <c r="BC2733" s="9" t="str" cm="1">
        <f t="array" aca="1" ref="BC2733" ca="1">LEFT(AR2733,MATCH(FALSE,ISNUMBER(MID(AR2733,ROW(INDIRECT("1:"&amp;LEN(AR2733)+1)), 1) *1),0) -1)</f>
        <v>1</v>
      </c>
      <c r="BD2733" s="1"/>
      <c r="BF2733" s="21"/>
      <c r="BK2733" s="1"/>
      <c r="BM2733" s="1"/>
      <c r="BN2733" s="1"/>
      <c r="BR2733" s="22"/>
      <c r="BS2733">
        <v>0</v>
      </c>
      <c r="BT2733" s="1" t="s">
        <v>5103</v>
      </c>
    </row>
    <row r="2734" spans="1:72">
      <c r="A2734" s="4" t="str">
        <f t="shared" si="4701"/>
        <v/>
      </c>
      <c r="B2734" s="4" t="str">
        <f t="shared" si="4702"/>
        <v/>
      </c>
      <c r="C2734" s="4" t="str">
        <f t="shared" si="4703"/>
        <v/>
      </c>
      <c r="D2734" s="4" t="str">
        <f t="shared" si="4704"/>
        <v>BTL</v>
      </c>
      <c r="E2734" s="4" t="str">
        <f t="shared" si="4705"/>
        <v/>
      </c>
      <c r="F2734" s="4" t="str">
        <f t="shared" si="4706"/>
        <v/>
      </c>
      <c r="G2734" s="4" t="str">
        <f t="shared" si="4707"/>
        <v/>
      </c>
      <c r="H2734" s="4" t="str">
        <f t="shared" si="4708"/>
        <v/>
      </c>
      <c r="I2734" s="4" t="str">
        <f t="shared" si="4709"/>
        <v/>
      </c>
      <c r="J2734" s="4" t="str">
        <f t="shared" si="4710"/>
        <v/>
      </c>
      <c r="K2734" s="4" t="str">
        <f t="shared" si="4711"/>
        <v/>
      </c>
      <c r="L2734" s="4" t="str">
        <f t="shared" si="4712"/>
        <v/>
      </c>
      <c r="M2734" s="4" t="str">
        <f t="shared" si="4713"/>
        <v/>
      </c>
      <c r="N2734" s="4" t="str">
        <f t="shared" si="4714"/>
        <v/>
      </c>
      <c r="O2734" s="4" t="str">
        <f t="shared" si="4715"/>
        <v/>
      </c>
      <c r="P2734" s="4" t="str">
        <f t="shared" si="4716"/>
        <v/>
      </c>
      <c r="Q2734" s="4" t="str">
        <f t="shared" si="4717"/>
        <v/>
      </c>
      <c r="R2734" s="4" t="str">
        <f t="shared" si="4718"/>
        <v/>
      </c>
      <c r="S2734" s="4" t="str">
        <f t="shared" si="4719"/>
        <v/>
      </c>
      <c r="T2734" s="4" t="str">
        <f t="shared" si="4720"/>
        <v/>
      </c>
      <c r="U2734" s="4" t="str">
        <f t="shared" si="4721"/>
        <v/>
      </c>
      <c r="V2734" s="4" t="str">
        <f t="shared" si="4722"/>
        <v/>
      </c>
      <c r="W2734" s="4" t="str">
        <f t="shared" si="4723"/>
        <v/>
      </c>
      <c r="X2734" s="4" t="str">
        <f t="shared" si="4724"/>
        <v/>
      </c>
      <c r="Y2734" s="4">
        <f t="shared" si="4725"/>
        <v>3</v>
      </c>
      <c r="Z2734" s="4" t="str">
        <f t="shared" si="4726"/>
        <v>-</v>
      </c>
      <c r="AA2734" s="4" t="str">
        <f t="shared" si="4727"/>
        <v/>
      </c>
      <c r="AB2734" s="4" t="str">
        <f t="shared" si="4728"/>
        <v/>
      </c>
      <c r="AC2734" s="4" t="str">
        <f t="shared" si="4729"/>
        <v/>
      </c>
      <c r="AD2734" s="4" t="str">
        <f t="shared" si="4730"/>
        <v/>
      </c>
      <c r="AE2734" s="4" t="str">
        <f t="shared" si="4731"/>
        <v/>
      </c>
      <c r="AF2734" s="4">
        <f t="shared" si="4732"/>
        <v>4</v>
      </c>
      <c r="AG2734" s="4">
        <f t="shared" si="4733"/>
        <v>29</v>
      </c>
      <c r="AH2734" s="4">
        <f t="shared" si="4734"/>
        <v>25</v>
      </c>
      <c r="AI2734" s="4" t="str">
        <f t="shared" si="4735"/>
        <v>1BTL</v>
      </c>
      <c r="AJ2734" s="4" t="str">
        <f t="shared" si="4736"/>
        <v>-1BTL</v>
      </c>
      <c r="AK2734" s="4" t="str" cm="1">
        <f t="array" ref="AK2734">LEFT(AR2734,SUM(LEN(AR2734)-LEN(SUBSTITUTE(AR2734,{"0";"1";"2";"3";"4";"5";"6";"7";"8";"9"},""))))</f>
        <v>1</v>
      </c>
      <c r="AL2734" s="4">
        <f t="shared" si="4740"/>
        <v>13</v>
      </c>
      <c r="AM2734" s="4" t="b">
        <f t="shared" si="4743"/>
        <v>1</v>
      </c>
      <c r="AN2734" s="4" t="str">
        <f t="shared" si="4744"/>
        <v>BTL</v>
      </c>
      <c r="AO2734" s="4" t="b">
        <f t="shared" si="4741"/>
        <v>0</v>
      </c>
      <c r="AP2734" s="4" t="b">
        <f t="shared" si="4737"/>
        <v>0</v>
      </c>
      <c r="AQ2734" s="5" t="str">
        <f t="shared" si="4738"/>
        <v>STELLA SPRAY APPLE 200ML</v>
      </c>
      <c r="AR2734" s="4" t="str">
        <f t="shared" si="4739"/>
        <v>1BTL</v>
      </c>
      <c r="AS2734" t="s">
        <v>3763</v>
      </c>
      <c r="AT2734" s="1" t="s">
        <v>3764</v>
      </c>
      <c r="AU2734" s="4" t="str">
        <f t="shared" ca="1" si="4745"/>
        <v/>
      </c>
      <c r="AV2734">
        <v>16000</v>
      </c>
      <c r="AW2734">
        <v>16000</v>
      </c>
      <c r="AX2734">
        <v>14874</v>
      </c>
      <c r="AY2734" t="str">
        <f t="shared" si="4699"/>
        <v>8992745320289</v>
      </c>
      <c r="AZ2734" t="str">
        <f t="shared" si="4742"/>
        <v>STELLA SPRAY APPLE 200ML</v>
      </c>
      <c r="BA2734" t="s">
        <v>4301</v>
      </c>
      <c r="BB2734" t="s">
        <v>4301</v>
      </c>
      <c r="BC2734" s="9" t="str" cm="1">
        <f t="array" aca="1" ref="BC2734" ca="1">LEFT(AR2734,MATCH(FALSE,ISNUMBER(MID(AR2734,ROW(INDIRECT("1:"&amp;LEN(AR2734)+1)), 1) *1),0) -1)</f>
        <v>1</v>
      </c>
      <c r="BD2734" s="1"/>
      <c r="BF2734" s="21"/>
      <c r="BK2734" s="1"/>
      <c r="BM2734" s="1"/>
      <c r="BN2734" s="1"/>
      <c r="BR2734" s="22"/>
      <c r="BS2734">
        <v>0</v>
      </c>
      <c r="BT2734" s="1" t="s">
        <v>5103</v>
      </c>
    </row>
    <row r="2735" spans="1:72">
      <c r="A2735" s="4" t="str">
        <f t="shared" si="4701"/>
        <v/>
      </c>
      <c r="B2735" s="4" t="str">
        <f t="shared" si="4702"/>
        <v/>
      </c>
      <c r="C2735" s="4" t="str">
        <f t="shared" si="4703"/>
        <v/>
      </c>
      <c r="D2735" s="4" t="str">
        <f t="shared" si="4704"/>
        <v>BTL</v>
      </c>
      <c r="E2735" s="4" t="str">
        <f t="shared" si="4705"/>
        <v/>
      </c>
      <c r="F2735" s="4" t="str">
        <f t="shared" si="4706"/>
        <v/>
      </c>
      <c r="G2735" s="4" t="str">
        <f t="shared" si="4707"/>
        <v/>
      </c>
      <c r="H2735" s="4" t="str">
        <f t="shared" si="4708"/>
        <v/>
      </c>
      <c r="I2735" s="4" t="str">
        <f t="shared" si="4709"/>
        <v/>
      </c>
      <c r="J2735" s="4" t="str">
        <f t="shared" si="4710"/>
        <v/>
      </c>
      <c r="K2735" s="4" t="str">
        <f t="shared" si="4711"/>
        <v/>
      </c>
      <c r="L2735" s="4" t="str">
        <f t="shared" si="4712"/>
        <v/>
      </c>
      <c r="M2735" s="4" t="str">
        <f t="shared" si="4713"/>
        <v/>
      </c>
      <c r="N2735" s="4" t="str">
        <f t="shared" si="4714"/>
        <v/>
      </c>
      <c r="O2735" s="4" t="str">
        <f t="shared" si="4715"/>
        <v/>
      </c>
      <c r="P2735" s="4" t="str">
        <f t="shared" si="4716"/>
        <v/>
      </c>
      <c r="Q2735" s="4" t="str">
        <f t="shared" si="4717"/>
        <v/>
      </c>
      <c r="R2735" s="4" t="str">
        <f t="shared" si="4718"/>
        <v/>
      </c>
      <c r="S2735" s="4" t="str">
        <f t="shared" si="4719"/>
        <v/>
      </c>
      <c r="T2735" s="4" t="str">
        <f t="shared" si="4720"/>
        <v/>
      </c>
      <c r="U2735" s="4" t="str">
        <f t="shared" si="4721"/>
        <v/>
      </c>
      <c r="V2735" s="4" t="str">
        <f t="shared" si="4722"/>
        <v/>
      </c>
      <c r="W2735" s="4" t="str">
        <f t="shared" si="4723"/>
        <v/>
      </c>
      <c r="X2735" s="4" t="str">
        <f t="shared" si="4724"/>
        <v/>
      </c>
      <c r="Y2735" s="4">
        <f t="shared" si="4725"/>
        <v>3</v>
      </c>
      <c r="Z2735" s="4" t="str">
        <f t="shared" si="4726"/>
        <v>-</v>
      </c>
      <c r="AA2735" s="4" t="str">
        <f t="shared" si="4727"/>
        <v/>
      </c>
      <c r="AB2735" s="4" t="str">
        <f t="shared" si="4728"/>
        <v/>
      </c>
      <c r="AC2735" s="4" t="str">
        <f t="shared" si="4729"/>
        <v/>
      </c>
      <c r="AD2735" s="4" t="str">
        <f t="shared" si="4730"/>
        <v/>
      </c>
      <c r="AE2735" s="4" t="str">
        <f t="shared" si="4731"/>
        <v/>
      </c>
      <c r="AF2735" s="4">
        <f t="shared" si="4732"/>
        <v>4</v>
      </c>
      <c r="AG2735" s="4">
        <f t="shared" si="4733"/>
        <v>30</v>
      </c>
      <c r="AH2735" s="4">
        <f t="shared" si="4734"/>
        <v>26</v>
      </c>
      <c r="AI2735" s="4" t="str">
        <f t="shared" si="4735"/>
        <v>1BTL</v>
      </c>
      <c r="AJ2735" s="4" t="str">
        <f t="shared" si="4736"/>
        <v>-1BTL</v>
      </c>
      <c r="AK2735" s="4" t="str" cm="1">
        <f t="array" ref="AK2735">LEFT(AR2735,SUM(LEN(AR2735)-LEN(SUBSTITUTE(AR2735,{"0";"1";"2";"3";"4";"5";"6";"7";"8";"9"},""))))</f>
        <v>1</v>
      </c>
      <c r="AL2735" s="4">
        <f t="shared" si="4740"/>
        <v>13</v>
      </c>
      <c r="AM2735" s="4" t="b">
        <f t="shared" si="4743"/>
        <v>1</v>
      </c>
      <c r="AN2735" s="4" t="str">
        <f t="shared" si="4744"/>
        <v>BTL</v>
      </c>
      <c r="AO2735" s="4" t="b">
        <f t="shared" si="4741"/>
        <v>0</v>
      </c>
      <c r="AP2735" s="4" t="b">
        <f t="shared" si="4737"/>
        <v>0</v>
      </c>
      <c r="AQ2735" s="5" t="str">
        <f t="shared" si="4738"/>
        <v>STELLA SPRAY ORANGE 200ML</v>
      </c>
      <c r="AR2735" s="4" t="str">
        <f t="shared" si="4739"/>
        <v>1BTL</v>
      </c>
      <c r="AS2735" t="s">
        <v>3765</v>
      </c>
      <c r="AT2735" s="1" t="s">
        <v>3766</v>
      </c>
      <c r="AU2735" s="4" t="str">
        <f t="shared" ca="1" si="4745"/>
        <v/>
      </c>
      <c r="AV2735">
        <v>16000</v>
      </c>
      <c r="AW2735">
        <v>16000</v>
      </c>
      <c r="AX2735">
        <v>14874</v>
      </c>
      <c r="AY2735" t="str">
        <f t="shared" si="4699"/>
        <v>8992745320326</v>
      </c>
      <c r="AZ2735" t="str">
        <f t="shared" si="4742"/>
        <v>STELLA SPRAY ORANGE 200ML</v>
      </c>
      <c r="BA2735" t="s">
        <v>4301</v>
      </c>
      <c r="BB2735" t="s">
        <v>4301</v>
      </c>
      <c r="BC2735" s="9" t="str" cm="1">
        <f t="array" aca="1" ref="BC2735" ca="1">LEFT(AR2735,MATCH(FALSE,ISNUMBER(MID(AR2735,ROW(INDIRECT("1:"&amp;LEN(AR2735)+1)), 1) *1),0) -1)</f>
        <v>1</v>
      </c>
      <c r="BD2735" s="1"/>
      <c r="BF2735" s="21"/>
      <c r="BK2735" s="1"/>
      <c r="BM2735" s="1"/>
      <c r="BN2735" s="1"/>
      <c r="BR2735" s="22"/>
      <c r="BS2735">
        <v>0</v>
      </c>
      <c r="BT2735" s="1" t="s">
        <v>5103</v>
      </c>
    </row>
    <row r="2736" spans="1:72">
      <c r="A2736" s="4" t="str">
        <f t="shared" si="4701"/>
        <v/>
      </c>
      <c r="B2736" s="4" t="str">
        <f t="shared" si="4702"/>
        <v/>
      </c>
      <c r="C2736" s="4" t="str">
        <f t="shared" si="4703"/>
        <v/>
      </c>
      <c r="D2736" s="4" t="str">
        <f t="shared" si="4704"/>
        <v>BTL</v>
      </c>
      <c r="E2736" s="4" t="str">
        <f t="shared" si="4705"/>
        <v/>
      </c>
      <c r="F2736" s="4" t="str">
        <f t="shared" si="4706"/>
        <v/>
      </c>
      <c r="G2736" s="4" t="str">
        <f t="shared" si="4707"/>
        <v/>
      </c>
      <c r="H2736" s="4" t="str">
        <f t="shared" si="4708"/>
        <v/>
      </c>
      <c r="I2736" s="4" t="str">
        <f t="shared" si="4709"/>
        <v/>
      </c>
      <c r="J2736" s="4" t="str">
        <f t="shared" si="4710"/>
        <v/>
      </c>
      <c r="K2736" s="4" t="str">
        <f t="shared" si="4711"/>
        <v/>
      </c>
      <c r="L2736" s="4" t="str">
        <f t="shared" si="4712"/>
        <v/>
      </c>
      <c r="M2736" s="4" t="str">
        <f t="shared" si="4713"/>
        <v/>
      </c>
      <c r="N2736" s="4" t="str">
        <f t="shared" si="4714"/>
        <v/>
      </c>
      <c r="O2736" s="4" t="str">
        <f t="shared" si="4715"/>
        <v/>
      </c>
      <c r="P2736" s="4" t="str">
        <f t="shared" si="4716"/>
        <v/>
      </c>
      <c r="Q2736" s="4" t="str">
        <f t="shared" si="4717"/>
        <v/>
      </c>
      <c r="R2736" s="4" t="str">
        <f t="shared" si="4718"/>
        <v/>
      </c>
      <c r="S2736" s="4" t="str">
        <f t="shared" si="4719"/>
        <v/>
      </c>
      <c r="T2736" s="4" t="str">
        <f t="shared" si="4720"/>
        <v/>
      </c>
      <c r="U2736" s="4" t="str">
        <f t="shared" si="4721"/>
        <v/>
      </c>
      <c r="V2736" s="4" t="str">
        <f t="shared" si="4722"/>
        <v/>
      </c>
      <c r="W2736" s="4" t="str">
        <f t="shared" si="4723"/>
        <v/>
      </c>
      <c r="X2736" s="4" t="str">
        <f t="shared" si="4724"/>
        <v/>
      </c>
      <c r="Y2736" s="4">
        <f t="shared" si="4725"/>
        <v>3</v>
      </c>
      <c r="Z2736" s="4" t="str">
        <f t="shared" si="4726"/>
        <v>-</v>
      </c>
      <c r="AA2736" s="4" t="str">
        <f t="shared" si="4727"/>
        <v/>
      </c>
      <c r="AB2736" s="4" t="str">
        <f t="shared" si="4728"/>
        <v/>
      </c>
      <c r="AC2736" s="4" t="str">
        <f t="shared" si="4729"/>
        <v/>
      </c>
      <c r="AD2736" s="4" t="str">
        <f t="shared" si="4730"/>
        <v/>
      </c>
      <c r="AE2736" s="4" t="str">
        <f t="shared" si="4731"/>
        <v/>
      </c>
      <c r="AF2736" s="4">
        <f t="shared" si="4732"/>
        <v>4</v>
      </c>
      <c r="AG2736" s="4">
        <f t="shared" si="4733"/>
        <v>28</v>
      </c>
      <c r="AH2736" s="4">
        <f t="shared" si="4734"/>
        <v>24</v>
      </c>
      <c r="AI2736" s="4" t="str">
        <f t="shared" si="4735"/>
        <v>1BTL</v>
      </c>
      <c r="AJ2736" s="4" t="str">
        <f t="shared" si="4736"/>
        <v>-1BTL</v>
      </c>
      <c r="AK2736" s="4" t="str" cm="1">
        <f t="array" ref="AK2736">LEFT(AR2736,SUM(LEN(AR2736)-LEN(SUBSTITUTE(AR2736,{"0";"1";"2";"3";"4";"5";"6";"7";"8";"9"},""))))</f>
        <v>1</v>
      </c>
      <c r="AL2736" s="4">
        <f t="shared" si="4740"/>
        <v>13</v>
      </c>
      <c r="AM2736" s="4" t="b">
        <f t="shared" si="4743"/>
        <v>1</v>
      </c>
      <c r="AN2736" s="4" t="str">
        <f t="shared" si="4744"/>
        <v>BTL</v>
      </c>
      <c r="AO2736" s="4" t="b">
        <f t="shared" si="4741"/>
        <v>0</v>
      </c>
      <c r="AP2736" s="4" t="b">
        <f t="shared" si="4737"/>
        <v>0</v>
      </c>
      <c r="AQ2736" s="5" t="str">
        <f t="shared" si="4738"/>
        <v>STELLA SPRAY ROSE 200ML</v>
      </c>
      <c r="AR2736" s="4" t="str">
        <f t="shared" si="4739"/>
        <v>1BTL</v>
      </c>
      <c r="AS2736" t="s">
        <v>3767</v>
      </c>
      <c r="AT2736" s="1" t="s">
        <v>3768</v>
      </c>
      <c r="AU2736" s="4" t="str">
        <f t="shared" ca="1" si="4745"/>
        <v/>
      </c>
      <c r="AV2736">
        <v>16000</v>
      </c>
      <c r="AW2736">
        <v>16000</v>
      </c>
      <c r="AX2736">
        <v>14874</v>
      </c>
      <c r="AY2736" t="str">
        <f t="shared" si="4699"/>
        <v>8992745320319</v>
      </c>
      <c r="AZ2736" t="str">
        <f t="shared" si="4742"/>
        <v>STELLA SPRAY ROSE 200ML</v>
      </c>
      <c r="BA2736" t="s">
        <v>4301</v>
      </c>
      <c r="BB2736" t="s">
        <v>4301</v>
      </c>
      <c r="BC2736" s="9" t="str" cm="1">
        <f t="array" aca="1" ref="BC2736" ca="1">LEFT(AR2736,MATCH(FALSE,ISNUMBER(MID(AR2736,ROW(INDIRECT("1:"&amp;LEN(AR2736)+1)), 1) *1),0) -1)</f>
        <v>1</v>
      </c>
      <c r="BD2736" s="1"/>
      <c r="BF2736" s="21"/>
      <c r="BK2736" s="1"/>
      <c r="BM2736" s="1"/>
      <c r="BN2736" s="1"/>
      <c r="BR2736" s="22"/>
      <c r="BS2736">
        <v>0</v>
      </c>
      <c r="BT2736" s="1" t="s">
        <v>5103</v>
      </c>
    </row>
    <row r="2737" spans="1:72">
      <c r="A2737" s="4" t="str">
        <f t="shared" si="4701"/>
        <v/>
      </c>
      <c r="B2737" s="4" t="str">
        <f t="shared" si="4702"/>
        <v/>
      </c>
      <c r="C2737" s="4" t="str">
        <f t="shared" si="4703"/>
        <v/>
      </c>
      <c r="D2737" s="4" t="str">
        <f t="shared" si="4704"/>
        <v/>
      </c>
      <c r="E2737" s="4" t="str">
        <f t="shared" si="4705"/>
        <v/>
      </c>
      <c r="F2737" s="4" t="str">
        <f t="shared" si="4706"/>
        <v/>
      </c>
      <c r="G2737" s="4" t="str">
        <f t="shared" si="4707"/>
        <v>KTK</v>
      </c>
      <c r="H2737" s="4" t="str">
        <f t="shared" si="4708"/>
        <v/>
      </c>
      <c r="I2737" s="4" t="str">
        <f t="shared" si="4709"/>
        <v/>
      </c>
      <c r="J2737" s="4" t="str">
        <f t="shared" si="4710"/>
        <v/>
      </c>
      <c r="K2737" s="4" t="str">
        <f t="shared" si="4711"/>
        <v/>
      </c>
      <c r="L2737" s="4" t="str">
        <f t="shared" si="4712"/>
        <v/>
      </c>
      <c r="M2737" s="4" t="str">
        <f t="shared" si="4713"/>
        <v/>
      </c>
      <c r="N2737" s="4" t="str">
        <f t="shared" si="4714"/>
        <v/>
      </c>
      <c r="O2737" s="4" t="str">
        <f t="shared" si="4715"/>
        <v/>
      </c>
      <c r="P2737" s="4" t="str">
        <f t="shared" si="4716"/>
        <v/>
      </c>
      <c r="Q2737" s="4" t="str">
        <f t="shared" si="4717"/>
        <v/>
      </c>
      <c r="R2737" s="4" t="str">
        <f t="shared" si="4718"/>
        <v/>
      </c>
      <c r="S2737" s="4" t="str">
        <f t="shared" si="4719"/>
        <v/>
      </c>
      <c r="T2737" s="4" t="str">
        <f t="shared" si="4720"/>
        <v/>
      </c>
      <c r="U2737" s="4" t="str">
        <f t="shared" si="4721"/>
        <v/>
      </c>
      <c r="V2737" s="4" t="str">
        <f t="shared" si="4722"/>
        <v/>
      </c>
      <c r="W2737" s="4" t="str">
        <f t="shared" si="4723"/>
        <v/>
      </c>
      <c r="X2737" s="4" t="str">
        <f t="shared" si="4724"/>
        <v/>
      </c>
      <c r="Y2737" s="4">
        <f t="shared" si="4725"/>
        <v>3</v>
      </c>
      <c r="Z2737" s="4" t="str">
        <f t="shared" si="4726"/>
        <v>-</v>
      </c>
      <c r="AA2737" s="4" t="str">
        <f t="shared" si="4727"/>
        <v/>
      </c>
      <c r="AB2737" s="4" t="str">
        <f t="shared" si="4728"/>
        <v/>
      </c>
      <c r="AC2737" s="4" t="str">
        <f t="shared" si="4729"/>
        <v/>
      </c>
      <c r="AD2737" s="4" t="str">
        <f t="shared" si="4730"/>
        <v/>
      </c>
      <c r="AE2737" s="4" t="str">
        <f t="shared" si="4731"/>
        <v/>
      </c>
      <c r="AF2737" s="4">
        <f t="shared" si="4732"/>
        <v>4</v>
      </c>
      <c r="AG2737" s="4">
        <f t="shared" si="4733"/>
        <v>14</v>
      </c>
      <c r="AH2737" s="4">
        <f t="shared" si="4734"/>
        <v>10</v>
      </c>
      <c r="AI2737" s="4" t="str">
        <f t="shared" si="4735"/>
        <v>1KTK</v>
      </c>
      <c r="AJ2737" s="4" t="str">
        <f t="shared" si="4736"/>
        <v>-1KTK</v>
      </c>
      <c r="AK2737" s="4" t="str" cm="1">
        <f t="array" ref="AK2737">LEFT(AR2737,SUM(LEN(AR2737)-LEN(SUBSTITUTE(AR2737,{"0";"1";"2";"3";"4";"5";"6";"7";"8";"9"},""))))</f>
        <v>1</v>
      </c>
      <c r="AL2737" s="4">
        <f t="shared" si="4740"/>
        <v>13</v>
      </c>
      <c r="AM2737" s="4" t="b">
        <f t="shared" si="4743"/>
        <v>1</v>
      </c>
      <c r="AN2737" s="4" t="str">
        <f t="shared" si="4744"/>
        <v>KTK</v>
      </c>
      <c r="AO2737" s="4" t="b">
        <f t="shared" si="4741"/>
        <v>0</v>
      </c>
      <c r="AP2737" s="4" t="b">
        <f t="shared" si="4737"/>
        <v>0</v>
      </c>
      <c r="AQ2737" s="5" t="str">
        <f t="shared" si="4738"/>
        <v>STMJ SUSU</v>
      </c>
      <c r="AR2737" s="4" t="str">
        <f t="shared" si="4739"/>
        <v>1KTK</v>
      </c>
      <c r="AS2737" t="s">
        <v>3770</v>
      </c>
      <c r="AT2737" s="1" t="s">
        <v>3771</v>
      </c>
      <c r="AU2737" s="4" t="str">
        <f t="shared" ca="1" si="4745"/>
        <v/>
      </c>
      <c r="AV2737">
        <v>12000</v>
      </c>
      <c r="AW2737">
        <v>12000</v>
      </c>
      <c r="AX2737">
        <v>11396</v>
      </c>
      <c r="AY2737" t="str">
        <f t="shared" si="4699"/>
        <v>8998898801118</v>
      </c>
      <c r="AZ2737" t="str">
        <f t="shared" si="4742"/>
        <v>STMJ SUSU</v>
      </c>
      <c r="BA2737" t="s">
        <v>4301</v>
      </c>
      <c r="BB2737" t="s">
        <v>4301</v>
      </c>
      <c r="BC2737" s="9" t="str" cm="1">
        <f t="array" aca="1" ref="BC2737" ca="1">LEFT(AR2737,MATCH(FALSE,ISNUMBER(MID(AR2737,ROW(INDIRECT("1:"&amp;LEN(AR2737)+1)), 1) *1),0) -1)</f>
        <v>1</v>
      </c>
      <c r="BD2737" s="1"/>
      <c r="BF2737" s="21"/>
      <c r="BK2737" s="1"/>
      <c r="BM2737" s="1"/>
      <c r="BN2737" s="1"/>
      <c r="BR2737" s="22"/>
      <c r="BS2737">
        <v>0</v>
      </c>
      <c r="BT2737" s="1" t="s">
        <v>5103</v>
      </c>
    </row>
    <row r="2738" spans="1:72">
      <c r="A2738" s="4" t="str">
        <f t="shared" si="4701"/>
        <v/>
      </c>
      <c r="B2738" s="4" t="str">
        <f t="shared" si="4702"/>
        <v>PCS</v>
      </c>
      <c r="C2738" s="4" t="str">
        <f t="shared" si="4703"/>
        <v/>
      </c>
      <c r="D2738" s="4" t="str">
        <f t="shared" si="4704"/>
        <v/>
      </c>
      <c r="E2738" s="4" t="str">
        <f t="shared" si="4705"/>
        <v/>
      </c>
      <c r="F2738" s="4" t="str">
        <f t="shared" si="4706"/>
        <v/>
      </c>
      <c r="G2738" s="4" t="str">
        <f t="shared" si="4707"/>
        <v/>
      </c>
      <c r="H2738" s="4" t="str">
        <f t="shared" si="4708"/>
        <v/>
      </c>
      <c r="I2738" s="4" t="str">
        <f t="shared" si="4709"/>
        <v/>
      </c>
      <c r="J2738" s="4" t="str">
        <f t="shared" si="4710"/>
        <v/>
      </c>
      <c r="K2738" s="4" t="str">
        <f t="shared" si="4711"/>
        <v/>
      </c>
      <c r="L2738" s="4" t="str">
        <f t="shared" si="4712"/>
        <v/>
      </c>
      <c r="M2738" s="4" t="str">
        <f t="shared" si="4713"/>
        <v/>
      </c>
      <c r="N2738" s="4" t="str">
        <f t="shared" si="4714"/>
        <v/>
      </c>
      <c r="O2738" s="4" t="str">
        <f t="shared" si="4715"/>
        <v/>
      </c>
      <c r="P2738" s="4" t="str">
        <f t="shared" si="4716"/>
        <v/>
      </c>
      <c r="Q2738" s="4" t="str">
        <f t="shared" si="4717"/>
        <v/>
      </c>
      <c r="R2738" s="4" t="str">
        <f t="shared" si="4718"/>
        <v/>
      </c>
      <c r="S2738" s="4" t="str">
        <f t="shared" si="4719"/>
        <v/>
      </c>
      <c r="T2738" s="4" t="str">
        <f t="shared" si="4720"/>
        <v>PACK</v>
      </c>
      <c r="U2738" s="4" t="str">
        <f t="shared" si="4721"/>
        <v/>
      </c>
      <c r="V2738" s="4" t="str">
        <f t="shared" si="4722"/>
        <v/>
      </c>
      <c r="W2738" s="4" t="str">
        <f t="shared" si="4723"/>
        <v/>
      </c>
      <c r="X2738" s="4" t="str">
        <f t="shared" si="4724"/>
        <v/>
      </c>
      <c r="Y2738" s="4">
        <f t="shared" si="4725"/>
        <v>7</v>
      </c>
      <c r="Z2738" s="4" t="str">
        <f t="shared" si="4726"/>
        <v>-</v>
      </c>
      <c r="AA2738" s="4" t="str">
        <f t="shared" si="4727"/>
        <v>/</v>
      </c>
      <c r="AB2738" s="4" t="str">
        <f t="shared" si="4728"/>
        <v/>
      </c>
      <c r="AC2738" s="4" t="str">
        <f t="shared" si="4729"/>
        <v/>
      </c>
      <c r="AD2738" s="4" t="str">
        <f t="shared" si="4730"/>
        <v/>
      </c>
      <c r="AE2738" s="4" t="str">
        <f t="shared" si="4731"/>
        <v/>
      </c>
      <c r="AF2738" s="4">
        <f t="shared" si="4732"/>
        <v>10</v>
      </c>
      <c r="AG2738" s="4">
        <f t="shared" si="4733"/>
        <v>28</v>
      </c>
      <c r="AH2738" s="4">
        <f t="shared" si="4734"/>
        <v>18</v>
      </c>
      <c r="AI2738" s="4" t="str">
        <f t="shared" si="4735"/>
        <v>PACK</v>
      </c>
      <c r="AJ2738" s="4" t="str">
        <f t="shared" si="4736"/>
        <v>/PACK</v>
      </c>
      <c r="AK2738" s="4" t="str" cm="1">
        <f t="array" ref="AK2738">LEFT(AR2738,SUM(LEN(AR2738)-LEN(SUBSTITUTE(AR2738,{"0";"1";"2";"3";"4";"5";"6";"7";"8";"9"},""))))</f>
        <v>10</v>
      </c>
      <c r="AL2738" s="4">
        <f t="shared" si="4740"/>
        <v>13</v>
      </c>
      <c r="AM2738" s="4" t="b">
        <f>LEFT(AR2738,2)=AK2738</f>
        <v>1</v>
      </c>
      <c r="AN2738" s="4" t="str">
        <f>RIGHT(AI2738,4)</f>
        <v>PACK</v>
      </c>
      <c r="AO2738" s="4" t="b">
        <f t="shared" si="4741"/>
        <v>0</v>
      </c>
      <c r="AP2738" s="4" t="b">
        <f t="shared" si="4737"/>
        <v>0</v>
      </c>
      <c r="AQ2738" s="5" t="str">
        <f t="shared" si="4738"/>
        <v>STMJ SUSU RENTENG</v>
      </c>
      <c r="AR2738" s="4" t="str">
        <f t="shared" si="4739"/>
        <v>10PCS/PACK</v>
      </c>
      <c r="AS2738" t="s">
        <v>4610</v>
      </c>
      <c r="AT2738" s="1" t="s">
        <v>3769</v>
      </c>
      <c r="AU2738" s="4" t="str">
        <f t="shared" ca="1" si="4745"/>
        <v/>
      </c>
      <c r="AV2738">
        <v>23000</v>
      </c>
      <c r="AW2738">
        <v>23000</v>
      </c>
      <c r="AX2738">
        <v>21615</v>
      </c>
      <c r="AY2738" t="str">
        <f t="shared" si="4699"/>
        <v>8998898101119</v>
      </c>
      <c r="AZ2738" t="str">
        <f t="shared" si="4742"/>
        <v>STMJ SUSU RENTENG</v>
      </c>
      <c r="BA2738" t="s">
        <v>4301</v>
      </c>
      <c r="BB2738" t="s">
        <v>4301</v>
      </c>
      <c r="BC2738" s="4" t="str" cm="1">
        <f t="array" aca="1" ref="BC2738" ca="1">LEFT(AR2738,MATCH(FALSE,ISNUMBER(MID(AR2738,ROW(INDIRECT("1:"&amp;LEN(AR2738)+1)), 1) *1),0) -1)</f>
        <v>10</v>
      </c>
      <c r="BD2738" s="1"/>
      <c r="BF2738" s="21"/>
      <c r="BK2738" s="1"/>
      <c r="BM2738" s="1"/>
      <c r="BN2738" s="1"/>
      <c r="BR2738" s="22"/>
      <c r="BS2738">
        <v>0</v>
      </c>
      <c r="BT2738" s="1" t="s">
        <v>5103</v>
      </c>
    </row>
    <row r="2739" spans="1:72">
      <c r="A2739" s="4" t="str">
        <f t="shared" si="4701"/>
        <v/>
      </c>
      <c r="B2739" s="4" t="str">
        <f t="shared" si="4702"/>
        <v>PCS</v>
      </c>
      <c r="C2739" s="4" t="str">
        <f t="shared" si="4703"/>
        <v/>
      </c>
      <c r="D2739" s="4" t="str">
        <f t="shared" si="4704"/>
        <v/>
      </c>
      <c r="E2739" s="4" t="str">
        <f t="shared" si="4705"/>
        <v/>
      </c>
      <c r="F2739" s="4" t="str">
        <f t="shared" si="4706"/>
        <v/>
      </c>
      <c r="G2739" s="4" t="str">
        <f t="shared" si="4707"/>
        <v/>
      </c>
      <c r="H2739" s="4" t="str">
        <f t="shared" si="4708"/>
        <v/>
      </c>
      <c r="I2739" s="4" t="str">
        <f t="shared" si="4709"/>
        <v/>
      </c>
      <c r="J2739" s="4" t="str">
        <f t="shared" si="4710"/>
        <v/>
      </c>
      <c r="K2739" s="4" t="str">
        <f t="shared" si="4711"/>
        <v/>
      </c>
      <c r="L2739" s="4" t="str">
        <f t="shared" si="4712"/>
        <v/>
      </c>
      <c r="M2739" s="4" t="str">
        <f t="shared" si="4713"/>
        <v/>
      </c>
      <c r="N2739" s="4" t="str">
        <f t="shared" si="4714"/>
        <v/>
      </c>
      <c r="O2739" s="4" t="str">
        <f t="shared" si="4715"/>
        <v/>
      </c>
      <c r="P2739" s="4" t="str">
        <f t="shared" si="4716"/>
        <v/>
      </c>
      <c r="Q2739" s="4" t="str">
        <f t="shared" si="4717"/>
        <v/>
      </c>
      <c r="R2739" s="4" t="str">
        <f t="shared" si="4718"/>
        <v/>
      </c>
      <c r="S2739" s="4" t="str">
        <f t="shared" si="4719"/>
        <v/>
      </c>
      <c r="T2739" s="4" t="str">
        <f t="shared" si="4720"/>
        <v/>
      </c>
      <c r="U2739" s="4" t="str">
        <f t="shared" si="4721"/>
        <v/>
      </c>
      <c r="V2739" s="4" t="str">
        <f t="shared" si="4722"/>
        <v/>
      </c>
      <c r="W2739" s="4" t="str">
        <f t="shared" si="4723"/>
        <v/>
      </c>
      <c r="X2739" s="4" t="str">
        <f t="shared" si="4724"/>
        <v/>
      </c>
      <c r="Y2739" s="4">
        <f t="shared" si="4725"/>
        <v>3</v>
      </c>
      <c r="Z2739" s="4" t="str">
        <f t="shared" si="4726"/>
        <v>-</v>
      </c>
      <c r="AA2739" s="4" t="str">
        <f t="shared" si="4727"/>
        <v/>
      </c>
      <c r="AB2739" s="4" t="str">
        <f t="shared" si="4728"/>
        <v/>
      </c>
      <c r="AC2739" s="4" t="str">
        <f t="shared" si="4729"/>
        <v/>
      </c>
      <c r="AD2739" s="4" t="str">
        <f t="shared" si="4730"/>
        <v/>
      </c>
      <c r="AE2739" s="4" t="str">
        <f t="shared" si="4731"/>
        <v/>
      </c>
      <c r="AF2739" s="4">
        <f t="shared" si="4732"/>
        <v>4</v>
      </c>
      <c r="AG2739" s="4">
        <f t="shared" si="4733"/>
        <v>26</v>
      </c>
      <c r="AH2739" s="4">
        <f t="shared" si="4734"/>
        <v>22</v>
      </c>
      <c r="AI2739" s="4" t="str">
        <f t="shared" si="4735"/>
        <v>1PCS</v>
      </c>
      <c r="AJ2739" s="4" t="str">
        <f t="shared" si="4736"/>
        <v>-1PCS</v>
      </c>
      <c r="AK2739" s="4" t="str" cm="1">
        <f t="array" ref="AK2739">LEFT(AR2739,SUM(LEN(AR2739)-LEN(SUBSTITUTE(AR2739,{"0";"1";"2";"3";"4";"5";"6";"7";"8";"9"},""))))</f>
        <v>1</v>
      </c>
      <c r="AL2739" s="4">
        <f t="shared" si="4740"/>
        <v>13</v>
      </c>
      <c r="AM2739" s="4" t="b">
        <f>LEFT(AR2739,1)=AK2739</f>
        <v>1</v>
      </c>
      <c r="AN2739" s="4" t="str">
        <f>RIGHT(AI2739,3)</f>
        <v>PCS</v>
      </c>
      <c r="AO2739" s="4" t="b">
        <f t="shared" si="4741"/>
        <v>0</v>
      </c>
      <c r="AP2739" s="4" t="b">
        <f t="shared" si="4737"/>
        <v>0</v>
      </c>
      <c r="AQ2739" s="5" t="str">
        <f t="shared" si="4738"/>
        <v>SUKI AYAM KECAP 125GR</v>
      </c>
      <c r="AR2739" s="4" t="str">
        <f t="shared" si="4739"/>
        <v>1PCS</v>
      </c>
      <c r="AS2739" t="s">
        <v>3772</v>
      </c>
      <c r="AT2739" s="1" t="s">
        <v>3773</v>
      </c>
      <c r="AU2739" s="4" t="str">
        <f t="shared" ca="1" si="4745"/>
        <v/>
      </c>
      <c r="AV2739">
        <v>7000</v>
      </c>
      <c r="AW2739">
        <v>7000</v>
      </c>
      <c r="AX2739">
        <v>6592</v>
      </c>
      <c r="AY2739" t="str">
        <f t="shared" si="4699"/>
        <v>8994834002243</v>
      </c>
      <c r="AZ2739" t="str">
        <f t="shared" si="4742"/>
        <v>SUKI AYAM KECAP 125GR</v>
      </c>
      <c r="BA2739" t="s">
        <v>4301</v>
      </c>
      <c r="BB2739" t="s">
        <v>4301</v>
      </c>
      <c r="BC2739" s="9" t="str" cm="1">
        <f t="array" aca="1" ref="BC2739" ca="1">LEFT(AR2739,MATCH(FALSE,ISNUMBER(MID(AR2739,ROW(INDIRECT("1:"&amp;LEN(AR2739)+1)), 1) *1),0) -1)</f>
        <v>1</v>
      </c>
      <c r="BD2739" s="1"/>
      <c r="BF2739" s="21"/>
      <c r="BK2739" s="1"/>
      <c r="BM2739" s="1"/>
      <c r="BN2739" s="1"/>
      <c r="BR2739" s="22"/>
      <c r="BS2739">
        <v>0</v>
      </c>
      <c r="BT2739" s="1" t="s">
        <v>5103</v>
      </c>
    </row>
    <row r="2740" spans="1:72">
      <c r="A2740" s="4" t="str">
        <f t="shared" si="4701"/>
        <v/>
      </c>
      <c r="B2740" s="4" t="str">
        <f t="shared" si="4702"/>
        <v>PCS</v>
      </c>
      <c r="C2740" s="4" t="str">
        <f t="shared" si="4703"/>
        <v/>
      </c>
      <c r="D2740" s="4" t="str">
        <f t="shared" si="4704"/>
        <v/>
      </c>
      <c r="E2740" s="4" t="str">
        <f t="shared" si="4705"/>
        <v/>
      </c>
      <c r="F2740" s="4" t="str">
        <f t="shared" si="4706"/>
        <v>RTG</v>
      </c>
      <c r="G2740" s="4" t="str">
        <f t="shared" si="4707"/>
        <v/>
      </c>
      <c r="H2740" s="4" t="str">
        <f t="shared" si="4708"/>
        <v/>
      </c>
      <c r="I2740" s="4" t="str">
        <f t="shared" si="4709"/>
        <v/>
      </c>
      <c r="J2740" s="4" t="str">
        <f t="shared" si="4710"/>
        <v/>
      </c>
      <c r="K2740" s="4" t="str">
        <f t="shared" si="4711"/>
        <v/>
      </c>
      <c r="L2740" s="4" t="str">
        <f t="shared" si="4712"/>
        <v/>
      </c>
      <c r="M2740" s="4" t="str">
        <f t="shared" si="4713"/>
        <v/>
      </c>
      <c r="N2740" s="4" t="str">
        <f t="shared" si="4714"/>
        <v/>
      </c>
      <c r="O2740" s="4" t="str">
        <f t="shared" si="4715"/>
        <v/>
      </c>
      <c r="P2740" s="4" t="str">
        <f t="shared" si="4716"/>
        <v/>
      </c>
      <c r="Q2740" s="4" t="str">
        <f t="shared" si="4717"/>
        <v/>
      </c>
      <c r="R2740" s="4" t="str">
        <f t="shared" si="4718"/>
        <v/>
      </c>
      <c r="S2740" s="4" t="str">
        <f t="shared" si="4719"/>
        <v/>
      </c>
      <c r="T2740" s="4" t="str">
        <f t="shared" si="4720"/>
        <v/>
      </c>
      <c r="U2740" s="4" t="str">
        <f t="shared" si="4721"/>
        <v/>
      </c>
      <c r="V2740" s="4" t="str">
        <f t="shared" si="4722"/>
        <v/>
      </c>
      <c r="W2740" s="4" t="str">
        <f t="shared" si="4723"/>
        <v/>
      </c>
      <c r="X2740" s="4" t="str">
        <f t="shared" si="4724"/>
        <v/>
      </c>
      <c r="Y2740" s="4">
        <f t="shared" si="4725"/>
        <v>6</v>
      </c>
      <c r="Z2740" s="4" t="str">
        <f t="shared" si="4726"/>
        <v>-</v>
      </c>
      <c r="AA2740" s="4" t="str">
        <f t="shared" si="4727"/>
        <v>/</v>
      </c>
      <c r="AB2740" s="4" t="str">
        <f t="shared" si="4728"/>
        <v/>
      </c>
      <c r="AC2740" s="4" t="str">
        <f t="shared" si="4729"/>
        <v/>
      </c>
      <c r="AD2740" s="4" t="str">
        <f t="shared" si="4730"/>
        <v/>
      </c>
      <c r="AE2740" s="4" t="str">
        <f t="shared" si="4731"/>
        <v/>
      </c>
      <c r="AF2740" s="4">
        <f t="shared" si="4732"/>
        <v>9</v>
      </c>
      <c r="AG2740" s="4">
        <f t="shared" si="4733"/>
        <v>29</v>
      </c>
      <c r="AH2740" s="4">
        <f t="shared" si="4734"/>
        <v>20</v>
      </c>
      <c r="AI2740" s="4" t="str">
        <f t="shared" si="4735"/>
        <v>/RTG</v>
      </c>
      <c r="AJ2740" s="4" t="str">
        <f t="shared" si="4736"/>
        <v>S/RTG</v>
      </c>
      <c r="AK2740" s="4" t="str" cm="1">
        <f t="array" ref="AK2740">LEFT(AR2740,SUM(LEN(AR2740)-LEN(SUBSTITUTE(AR2740,{"0";"1";"2";"3";"4";"5";"6";"7";"8";"9"},""))))</f>
        <v>10</v>
      </c>
      <c r="AL2740" s="4">
        <f t="shared" si="4740"/>
        <v>13</v>
      </c>
      <c r="AM2740" s="4" t="b">
        <f>LEFT(AR2740,2)=AK2740</f>
        <v>1</v>
      </c>
      <c r="AN2740" s="4" t="str">
        <f>RIGHT(AI2740,3)</f>
        <v>RTG</v>
      </c>
      <c r="AO2740" s="4" t="b">
        <f t="shared" si="4741"/>
        <v>1</v>
      </c>
      <c r="AP2740" s="4" t="b">
        <f t="shared" si="4737"/>
        <v>0</v>
      </c>
      <c r="AQ2740" s="5" t="str">
        <f t="shared" si="4738"/>
        <v>SUKI MIE AYAM KECAP</v>
      </c>
      <c r="AR2740" s="4" t="str">
        <f t="shared" si="4739"/>
        <v>10PCS/RTG</v>
      </c>
      <c r="AS2740" t="s">
        <v>3774</v>
      </c>
      <c r="AU2740" s="4" t="str">
        <f t="shared" si="4745"/>
        <v>XXXX</v>
      </c>
      <c r="AV2740">
        <v>9000</v>
      </c>
      <c r="AW2740">
        <v>9000</v>
      </c>
      <c r="AX2740">
        <v>8323</v>
      </c>
      <c r="AY2740" t="str">
        <f t="shared" si="4699"/>
        <v>8000000002740</v>
      </c>
      <c r="AZ2740" t="str">
        <f t="shared" si="4742"/>
        <v>SUKI MIE AYAM KECAP</v>
      </c>
      <c r="BA2740" t="s">
        <v>4301</v>
      </c>
      <c r="BB2740" t="s">
        <v>4301</v>
      </c>
      <c r="BC2740" s="4" t="str" cm="1">
        <f t="array" aca="1" ref="BC2740" ca="1">LEFT(AR2740,MATCH(FALSE,ISNUMBER(MID(AR2740,ROW(INDIRECT("1:"&amp;LEN(AR2740)+1)), 1) *1),0) -1)</f>
        <v>10</v>
      </c>
      <c r="BD2740" s="1"/>
      <c r="BF2740" s="21"/>
      <c r="BK2740" s="1"/>
      <c r="BM2740" s="1"/>
      <c r="BN2740" s="1"/>
      <c r="BR2740" s="22"/>
      <c r="BS2740">
        <v>0</v>
      </c>
      <c r="BT2740" s="1" t="s">
        <v>5103</v>
      </c>
    </row>
    <row r="2741" spans="1:72">
      <c r="A2741" s="4" t="str">
        <f t="shared" si="4701"/>
        <v/>
      </c>
      <c r="B2741" s="4" t="str">
        <f t="shared" si="4702"/>
        <v/>
      </c>
      <c r="C2741" s="4" t="str">
        <f t="shared" si="4703"/>
        <v/>
      </c>
      <c r="D2741" s="4" t="str">
        <f t="shared" si="4704"/>
        <v/>
      </c>
      <c r="E2741" s="4" t="str">
        <f t="shared" si="4705"/>
        <v/>
      </c>
      <c r="F2741" s="4" t="str">
        <f t="shared" si="4706"/>
        <v>RTG</v>
      </c>
      <c r="G2741" s="4" t="str">
        <f t="shared" si="4707"/>
        <v/>
      </c>
      <c r="H2741" s="4" t="str">
        <f t="shared" si="4708"/>
        <v/>
      </c>
      <c r="I2741" s="4" t="str">
        <f t="shared" si="4709"/>
        <v/>
      </c>
      <c r="J2741" s="4" t="str">
        <f t="shared" si="4710"/>
        <v/>
      </c>
      <c r="K2741" s="4" t="str">
        <f t="shared" si="4711"/>
        <v/>
      </c>
      <c r="L2741" s="4" t="str">
        <f t="shared" si="4712"/>
        <v/>
      </c>
      <c r="M2741" s="4" t="str">
        <f t="shared" si="4713"/>
        <v/>
      </c>
      <c r="N2741" s="4" t="str">
        <f t="shared" si="4714"/>
        <v/>
      </c>
      <c r="O2741" s="4" t="str">
        <f t="shared" si="4715"/>
        <v/>
      </c>
      <c r="P2741" s="4" t="str">
        <f t="shared" si="4716"/>
        <v/>
      </c>
      <c r="Q2741" s="4" t="str">
        <f t="shared" si="4717"/>
        <v/>
      </c>
      <c r="R2741" s="4" t="str">
        <f t="shared" si="4718"/>
        <v/>
      </c>
      <c r="S2741" s="4" t="str">
        <f t="shared" si="4719"/>
        <v/>
      </c>
      <c r="T2741" s="4" t="str">
        <f t="shared" si="4720"/>
        <v>PACK</v>
      </c>
      <c r="U2741" s="4" t="str">
        <f t="shared" si="4721"/>
        <v/>
      </c>
      <c r="V2741" s="4" t="str">
        <f t="shared" si="4722"/>
        <v/>
      </c>
      <c r="W2741" s="4" t="str">
        <f t="shared" si="4723"/>
        <v/>
      </c>
      <c r="X2741" s="4" t="str">
        <f t="shared" si="4724"/>
        <v/>
      </c>
      <c r="Y2741" s="4">
        <f t="shared" si="4725"/>
        <v>7</v>
      </c>
      <c r="Z2741" s="4" t="str">
        <f t="shared" si="4726"/>
        <v>-</v>
      </c>
      <c r="AA2741" s="4" t="str">
        <f t="shared" si="4727"/>
        <v>/</v>
      </c>
      <c r="AB2741" s="4" t="str">
        <f t="shared" si="4728"/>
        <v/>
      </c>
      <c r="AC2741" s="4" t="str">
        <f t="shared" si="4729"/>
        <v/>
      </c>
      <c r="AD2741" s="4" t="str">
        <f t="shared" si="4730"/>
        <v/>
      </c>
      <c r="AE2741" s="4" t="str">
        <f t="shared" si="4731"/>
        <v/>
      </c>
      <c r="AF2741" s="4">
        <f t="shared" si="4732"/>
        <v>9</v>
      </c>
      <c r="AG2741" s="4">
        <f t="shared" si="4733"/>
        <v>29</v>
      </c>
      <c r="AH2741" s="4">
        <f t="shared" si="4734"/>
        <v>20</v>
      </c>
      <c r="AI2741" s="4" t="str">
        <f t="shared" si="4735"/>
        <v>PACK</v>
      </c>
      <c r="AJ2741" s="4" t="str">
        <f t="shared" si="4736"/>
        <v>/PACK</v>
      </c>
      <c r="AK2741" s="4" t="str" cm="1">
        <f t="array" ref="AK2741">LEFT(AR2741,SUM(LEN(AR2741)-LEN(SUBSTITUTE(AR2741,{"0";"1";"2";"3";"4";"5";"6";"7";"8";"9"},""))))</f>
        <v>2</v>
      </c>
      <c r="AL2741" s="4">
        <f t="shared" si="4740"/>
        <v>13</v>
      </c>
      <c r="AM2741" s="4" t="b">
        <f>LEFT(AR2741,1)=AK2741</f>
        <v>1</v>
      </c>
      <c r="AN2741" s="4" t="str">
        <f>RIGHT(AI2741,4)</f>
        <v>PACK</v>
      </c>
      <c r="AO2741" s="4" t="b">
        <f t="shared" si="4741"/>
        <v>1</v>
      </c>
      <c r="AP2741" s="4" t="b">
        <f t="shared" si="4737"/>
        <v>0</v>
      </c>
      <c r="AQ2741" s="5" t="str">
        <f t="shared" si="4738"/>
        <v>SUKI MIE AYAM KECAP</v>
      </c>
      <c r="AR2741" s="4" t="str">
        <f t="shared" si="4739"/>
        <v>2RTG/PACK</v>
      </c>
      <c r="AS2741" t="s">
        <v>3775</v>
      </c>
      <c r="AT2741" s="1" t="s">
        <v>3776</v>
      </c>
      <c r="AU2741" s="4" t="str">
        <f t="shared" si="4745"/>
        <v>XXXX</v>
      </c>
      <c r="AV2741">
        <v>17500</v>
      </c>
      <c r="AW2741">
        <v>17500</v>
      </c>
      <c r="AX2741">
        <v>16950</v>
      </c>
      <c r="AY2741" t="str">
        <f t="shared" si="4699"/>
        <v>8994834001895</v>
      </c>
      <c r="AZ2741" t="str">
        <f t="shared" si="4742"/>
        <v>SUKI MIE AYAM KECAP</v>
      </c>
      <c r="BA2741" t="s">
        <v>4301</v>
      </c>
      <c r="BB2741" t="s">
        <v>4301</v>
      </c>
      <c r="BC2741" s="4" t="str" cm="1">
        <f t="array" aca="1" ref="BC2741" ca="1">LEFT(AR2741,MATCH(FALSE,ISNUMBER(MID(AR2741,ROW(INDIRECT("1:"&amp;LEN(AR2741)+1)), 1) *1),0) -1)</f>
        <v>2</v>
      </c>
      <c r="BD2741" s="1"/>
      <c r="BF2741" s="21"/>
      <c r="BK2741" s="1"/>
      <c r="BM2741" s="1"/>
      <c r="BN2741" s="1"/>
      <c r="BR2741" s="22"/>
      <c r="BS2741">
        <v>0</v>
      </c>
      <c r="BT2741" s="1" t="s">
        <v>5103</v>
      </c>
    </row>
    <row r="2742" spans="1:72">
      <c r="A2742" s="4" t="str">
        <f t="shared" si="4701"/>
        <v/>
      </c>
      <c r="B2742" s="4" t="str">
        <f t="shared" si="4702"/>
        <v/>
      </c>
      <c r="C2742" s="4" t="str">
        <f t="shared" si="4703"/>
        <v/>
      </c>
      <c r="D2742" s="4" t="str">
        <f t="shared" si="4704"/>
        <v/>
      </c>
      <c r="E2742" s="4" t="str">
        <f t="shared" si="4705"/>
        <v/>
      </c>
      <c r="F2742" s="4" t="str">
        <f t="shared" si="4706"/>
        <v/>
      </c>
      <c r="G2742" s="4" t="str">
        <f t="shared" si="4707"/>
        <v/>
      </c>
      <c r="H2742" s="4" t="str">
        <f t="shared" si="4708"/>
        <v/>
      </c>
      <c r="I2742" s="4" t="str">
        <f t="shared" si="4709"/>
        <v/>
      </c>
      <c r="J2742" s="4" t="str">
        <f t="shared" si="4710"/>
        <v/>
      </c>
      <c r="K2742" s="4" t="str">
        <f t="shared" si="4711"/>
        <v/>
      </c>
      <c r="L2742" s="4" t="str">
        <f t="shared" si="4712"/>
        <v/>
      </c>
      <c r="M2742" s="4" t="str">
        <f t="shared" si="4713"/>
        <v/>
      </c>
      <c r="N2742" s="4" t="str">
        <f t="shared" si="4714"/>
        <v/>
      </c>
      <c r="O2742" s="4" t="str">
        <f t="shared" si="4715"/>
        <v>DUS</v>
      </c>
      <c r="P2742" s="4" t="str">
        <f t="shared" si="4716"/>
        <v/>
      </c>
      <c r="Q2742" s="4" t="str">
        <f t="shared" si="4717"/>
        <v/>
      </c>
      <c r="R2742" s="4" t="str">
        <f t="shared" si="4718"/>
        <v/>
      </c>
      <c r="S2742" s="4" t="str">
        <f t="shared" si="4719"/>
        <v/>
      </c>
      <c r="T2742" s="4" t="str">
        <f t="shared" si="4720"/>
        <v>PACK</v>
      </c>
      <c r="U2742" s="4" t="str">
        <f t="shared" si="4721"/>
        <v/>
      </c>
      <c r="V2742" s="4" t="str">
        <f t="shared" si="4722"/>
        <v/>
      </c>
      <c r="W2742" s="4" t="str">
        <f t="shared" si="4723"/>
        <v/>
      </c>
      <c r="X2742" s="4" t="str">
        <f t="shared" si="4724"/>
        <v/>
      </c>
      <c r="Y2742" s="4">
        <f t="shared" si="4725"/>
        <v>7</v>
      </c>
      <c r="Z2742" s="4" t="str">
        <f t="shared" si="4726"/>
        <v>-</v>
      </c>
      <c r="AA2742" s="4" t="str">
        <f t="shared" si="4727"/>
        <v>/</v>
      </c>
      <c r="AB2742" s="4" t="str">
        <f t="shared" si="4728"/>
        <v/>
      </c>
      <c r="AC2742" s="4" t="str">
        <f t="shared" si="4729"/>
        <v/>
      </c>
      <c r="AD2742" s="4" t="str">
        <f t="shared" si="4730"/>
        <v/>
      </c>
      <c r="AE2742" s="4" t="str">
        <f t="shared" si="4731"/>
        <v/>
      </c>
      <c r="AF2742" s="4">
        <f t="shared" si="4732"/>
        <v>9</v>
      </c>
      <c r="AG2742" s="4">
        <f t="shared" si="4733"/>
        <v>29</v>
      </c>
      <c r="AH2742" s="4">
        <f t="shared" si="4734"/>
        <v>20</v>
      </c>
      <c r="AI2742" s="4" t="str">
        <f t="shared" si="4735"/>
        <v>/DUS</v>
      </c>
      <c r="AJ2742" s="4" t="str">
        <f t="shared" si="4736"/>
        <v>K/DUS</v>
      </c>
      <c r="AK2742" s="4" t="str" cm="1">
        <f t="array" ref="AK2742">LEFT(AR2742,SUM(LEN(AR2742)-LEN(SUBSTITUTE(AR2742,{"0";"1";"2";"3";"4";"5";"6";"7";"8";"9"},""))))</f>
        <v>4</v>
      </c>
      <c r="AL2742" s="4">
        <f t="shared" si="4740"/>
        <v>13</v>
      </c>
      <c r="AM2742" s="4" t="b">
        <f>LEFT(AR2742,1)=AK2742</f>
        <v>1</v>
      </c>
      <c r="AN2742" s="4" t="str">
        <f>RIGHT(AI2742,3)</f>
        <v>DUS</v>
      </c>
      <c r="AO2742" s="4" t="b">
        <f t="shared" si="4741"/>
        <v>1</v>
      </c>
      <c r="AP2742" s="4" t="b">
        <f t="shared" si="4737"/>
        <v>0</v>
      </c>
      <c r="AQ2742" s="5" t="str">
        <f t="shared" si="4738"/>
        <v>SUKI MIE AYAM KECAP</v>
      </c>
      <c r="AR2742" s="4" t="str">
        <f t="shared" si="4739"/>
        <v>4PACK/DUS</v>
      </c>
      <c r="AS2742" t="s">
        <v>3777</v>
      </c>
      <c r="AU2742" s="4" t="b">
        <f t="shared" ca="1" si="4745"/>
        <v>1</v>
      </c>
      <c r="AV2742">
        <v>70000</v>
      </c>
      <c r="AW2742">
        <v>70000</v>
      </c>
      <c r="AX2742">
        <v>68000</v>
      </c>
      <c r="AY2742" t="str">
        <f t="shared" si="4699"/>
        <v>8000000002742</v>
      </c>
      <c r="AZ2742" t="str">
        <f t="shared" si="4742"/>
        <v>SUKI MIE AYAM KECAP</v>
      </c>
      <c r="BA2742" t="s">
        <v>4301</v>
      </c>
      <c r="BB2742" t="s">
        <v>4301</v>
      </c>
      <c r="BC2742" s="4" t="str" cm="1">
        <f t="array" aca="1" ref="BC2742" ca="1">LEFT(AR2742,MATCH(FALSE,ISNUMBER(MID(AR2742,ROW(INDIRECT("1:"&amp;LEN(AR2742)+1)), 1) *1),0) -1)</f>
        <v>4</v>
      </c>
      <c r="BD2742" s="1"/>
      <c r="BF2742" s="21"/>
      <c r="BK2742" s="1"/>
      <c r="BM2742" s="1"/>
      <c r="BN2742" s="1"/>
      <c r="BR2742" s="22"/>
      <c r="BS2742">
        <v>0</v>
      </c>
      <c r="BT2742" s="1" t="s">
        <v>5103</v>
      </c>
    </row>
    <row r="2743" spans="1:72">
      <c r="A2743" s="4" t="str">
        <f t="shared" si="4701"/>
        <v/>
      </c>
      <c r="B2743" s="4" t="str">
        <f t="shared" si="4702"/>
        <v/>
      </c>
      <c r="C2743" s="4" t="str">
        <f t="shared" si="4703"/>
        <v>BKS</v>
      </c>
      <c r="D2743" s="4" t="str">
        <f t="shared" si="4704"/>
        <v/>
      </c>
      <c r="E2743" s="4" t="str">
        <f t="shared" si="4705"/>
        <v/>
      </c>
      <c r="F2743" s="4" t="str">
        <f t="shared" si="4706"/>
        <v/>
      </c>
      <c r="G2743" s="4" t="str">
        <f t="shared" si="4707"/>
        <v/>
      </c>
      <c r="H2743" s="4" t="str">
        <f t="shared" si="4708"/>
        <v/>
      </c>
      <c r="I2743" s="4" t="str">
        <f t="shared" si="4709"/>
        <v/>
      </c>
      <c r="J2743" s="4" t="str">
        <f t="shared" si="4710"/>
        <v/>
      </c>
      <c r="K2743" s="4" t="str">
        <f t="shared" si="4711"/>
        <v/>
      </c>
      <c r="L2743" s="4" t="str">
        <f t="shared" si="4712"/>
        <v/>
      </c>
      <c r="M2743" s="4" t="str">
        <f t="shared" si="4713"/>
        <v/>
      </c>
      <c r="N2743" s="4" t="str">
        <f t="shared" si="4714"/>
        <v/>
      </c>
      <c r="O2743" s="4" t="str">
        <f t="shared" si="4715"/>
        <v/>
      </c>
      <c r="P2743" s="4" t="str">
        <f t="shared" si="4716"/>
        <v/>
      </c>
      <c r="Q2743" s="4" t="str">
        <f t="shared" si="4717"/>
        <v/>
      </c>
      <c r="R2743" s="4" t="str">
        <f t="shared" si="4718"/>
        <v/>
      </c>
      <c r="S2743" s="4" t="str">
        <f t="shared" si="4719"/>
        <v/>
      </c>
      <c r="T2743" s="4" t="str">
        <f t="shared" si="4720"/>
        <v>PACK</v>
      </c>
      <c r="U2743" s="4" t="str">
        <f t="shared" si="4721"/>
        <v/>
      </c>
      <c r="V2743" s="4" t="str">
        <f t="shared" si="4722"/>
        <v/>
      </c>
      <c r="W2743" s="4" t="str">
        <f t="shared" si="4723"/>
        <v/>
      </c>
      <c r="X2743" s="4" t="str">
        <f t="shared" si="4724"/>
        <v/>
      </c>
      <c r="Y2743" s="4">
        <f t="shared" si="4725"/>
        <v>7</v>
      </c>
      <c r="Z2743" s="4" t="str">
        <f t="shared" si="4726"/>
        <v>-</v>
      </c>
      <c r="AA2743" s="4" t="str">
        <f t="shared" si="4727"/>
        <v>/</v>
      </c>
      <c r="AB2743" s="4" t="str">
        <f t="shared" si="4728"/>
        <v/>
      </c>
      <c r="AC2743" s="4" t="str">
        <f t="shared" si="4729"/>
        <v/>
      </c>
      <c r="AD2743" s="4" t="str">
        <f t="shared" si="4730"/>
        <v/>
      </c>
      <c r="AE2743" s="4" t="str">
        <f t="shared" si="4731"/>
        <v/>
      </c>
      <c r="AF2743" s="4">
        <f t="shared" si="4732"/>
        <v>10</v>
      </c>
      <c r="AG2743" s="4">
        <f t="shared" si="4733"/>
        <v>16</v>
      </c>
      <c r="AH2743" s="4">
        <f t="shared" si="4734"/>
        <v>6</v>
      </c>
      <c r="AI2743" s="4" t="str">
        <f t="shared" si="4735"/>
        <v>PACK</v>
      </c>
      <c r="AJ2743" s="4" t="str">
        <f t="shared" si="4736"/>
        <v>/PACK</v>
      </c>
      <c r="AK2743" s="4" t="str" cm="1">
        <f t="array" ref="AK2743">LEFT(AR2743,SUM(LEN(AR2743)-LEN(SUBSTITUTE(AR2743,{"0";"1";"2";"3";"4";"5";"6";"7";"8";"9"},""))))</f>
        <v>10</v>
      </c>
      <c r="AL2743" s="4">
        <f t="shared" si="4740"/>
        <v>13</v>
      </c>
      <c r="AM2743" s="4" t="b">
        <f>LEFT(AR2743,2)=AK2743</f>
        <v>1</v>
      </c>
      <c r="AN2743" s="4" t="str">
        <f>RIGHT(AI2743,4)</f>
        <v>PACK</v>
      </c>
      <c r="AO2743" s="4" t="b">
        <f t="shared" si="4741"/>
        <v>1</v>
      </c>
      <c r="AP2743" s="4" t="b">
        <f t="shared" si="4737"/>
        <v>0</v>
      </c>
      <c r="AQ2743" s="5" t="str">
        <f t="shared" si="4738"/>
        <v>SUKRO</v>
      </c>
      <c r="AR2743" s="4" t="str">
        <f t="shared" si="4739"/>
        <v>10BKS/PACK</v>
      </c>
      <c r="AS2743" t="s">
        <v>3778</v>
      </c>
      <c r="AU2743" s="4" t="str">
        <f t="shared" si="4745"/>
        <v>XXXX</v>
      </c>
      <c r="AV2743">
        <v>9000</v>
      </c>
      <c r="AW2743">
        <v>9000</v>
      </c>
      <c r="AX2743">
        <v>8217</v>
      </c>
      <c r="AY2743" t="str">
        <f t="shared" si="4699"/>
        <v>8000000002743</v>
      </c>
      <c r="AZ2743" t="str">
        <f t="shared" si="4742"/>
        <v>SUKRO</v>
      </c>
      <c r="BA2743" t="s">
        <v>4301</v>
      </c>
      <c r="BB2743" t="s">
        <v>4301</v>
      </c>
      <c r="BC2743" s="4" t="str" cm="1">
        <f t="array" aca="1" ref="BC2743" ca="1">LEFT(AR2743,MATCH(FALSE,ISNUMBER(MID(AR2743,ROW(INDIRECT("1:"&amp;LEN(AR2743)+1)), 1) *1),0) -1)</f>
        <v>10</v>
      </c>
      <c r="BD2743" s="1"/>
      <c r="BF2743" s="21"/>
      <c r="BK2743" s="1"/>
      <c r="BM2743" s="1"/>
      <c r="BN2743" s="1"/>
      <c r="BR2743" s="22"/>
      <c r="BS2743">
        <v>0</v>
      </c>
      <c r="BT2743" s="1" t="s">
        <v>5103</v>
      </c>
    </row>
    <row r="2744" spans="1:72">
      <c r="A2744" s="4" t="str">
        <f t="shared" si="4701"/>
        <v/>
      </c>
      <c r="B2744" s="4" t="str">
        <f t="shared" si="4702"/>
        <v/>
      </c>
      <c r="C2744" s="4" t="str">
        <f t="shared" si="4703"/>
        <v/>
      </c>
      <c r="D2744" s="4" t="str">
        <f t="shared" si="4704"/>
        <v/>
      </c>
      <c r="E2744" s="4" t="str">
        <f t="shared" si="4705"/>
        <v/>
      </c>
      <c r="F2744" s="4" t="str">
        <f t="shared" si="4706"/>
        <v/>
      </c>
      <c r="G2744" s="4" t="str">
        <f t="shared" si="4707"/>
        <v/>
      </c>
      <c r="H2744" s="4" t="str">
        <f t="shared" si="4708"/>
        <v/>
      </c>
      <c r="I2744" s="4" t="str">
        <f t="shared" si="4709"/>
        <v/>
      </c>
      <c r="J2744" s="4" t="str">
        <f t="shared" si="4710"/>
        <v/>
      </c>
      <c r="K2744" s="4" t="str">
        <f t="shared" si="4711"/>
        <v/>
      </c>
      <c r="L2744" s="4" t="str">
        <f t="shared" si="4712"/>
        <v/>
      </c>
      <c r="M2744" s="4" t="str">
        <f t="shared" si="4713"/>
        <v/>
      </c>
      <c r="N2744" s="4" t="str">
        <f t="shared" si="4714"/>
        <v/>
      </c>
      <c r="O2744" s="4" t="str">
        <f t="shared" si="4715"/>
        <v/>
      </c>
      <c r="P2744" s="4" t="str">
        <f t="shared" si="4716"/>
        <v/>
      </c>
      <c r="Q2744" s="4" t="str">
        <f t="shared" si="4717"/>
        <v/>
      </c>
      <c r="R2744" s="4" t="str">
        <f t="shared" si="4718"/>
        <v/>
      </c>
      <c r="S2744" s="4" t="str">
        <f t="shared" si="4719"/>
        <v/>
      </c>
      <c r="T2744" s="4" t="str">
        <f t="shared" si="4720"/>
        <v>PACK</v>
      </c>
      <c r="U2744" s="4" t="str">
        <f t="shared" si="4721"/>
        <v/>
      </c>
      <c r="V2744" s="4" t="str">
        <f t="shared" si="4722"/>
        <v/>
      </c>
      <c r="W2744" s="4" t="str">
        <f t="shared" si="4723"/>
        <v>BALL</v>
      </c>
      <c r="X2744" s="4" t="str">
        <f t="shared" si="4724"/>
        <v/>
      </c>
      <c r="Y2744" s="4">
        <f t="shared" si="4725"/>
        <v>8</v>
      </c>
      <c r="Z2744" s="4" t="str">
        <f t="shared" si="4726"/>
        <v>-</v>
      </c>
      <c r="AA2744" s="4" t="str">
        <f t="shared" si="4727"/>
        <v>/</v>
      </c>
      <c r="AB2744" s="4" t="str">
        <f t="shared" si="4728"/>
        <v/>
      </c>
      <c r="AC2744" s="4" t="str">
        <f t="shared" si="4729"/>
        <v/>
      </c>
      <c r="AD2744" s="4" t="str">
        <f t="shared" si="4730"/>
        <v/>
      </c>
      <c r="AE2744" s="4" t="str">
        <f t="shared" si="4731"/>
        <v/>
      </c>
      <c r="AF2744" s="4">
        <f t="shared" si="4732"/>
        <v>10</v>
      </c>
      <c r="AG2744" s="4">
        <f t="shared" si="4733"/>
        <v>16</v>
      </c>
      <c r="AH2744" s="4">
        <f t="shared" si="4734"/>
        <v>6</v>
      </c>
      <c r="AI2744" s="4" t="str">
        <f t="shared" si="4735"/>
        <v>BALL</v>
      </c>
      <c r="AJ2744" s="4" t="str">
        <f t="shared" si="4736"/>
        <v>/BALL</v>
      </c>
      <c r="AK2744" s="4" t="str" cm="1">
        <f t="array" ref="AK2744">LEFT(AR2744,SUM(LEN(AR2744)-LEN(SUBSTITUTE(AR2744,{"0";"1";"2";"3";"4";"5";"6";"7";"8";"9"},""))))</f>
        <v>6</v>
      </c>
      <c r="AL2744" s="4">
        <f t="shared" si="4740"/>
        <v>13</v>
      </c>
      <c r="AM2744" s="4" t="b">
        <f>LEFT(AR2744,1)=AK2744</f>
        <v>1</v>
      </c>
      <c r="AN2744" s="4" t="str">
        <f>RIGHT(AI2744,4)</f>
        <v>BALL</v>
      </c>
      <c r="AO2744" s="4" t="b">
        <f t="shared" si="4741"/>
        <v>1</v>
      </c>
      <c r="AP2744" s="4" t="b">
        <f t="shared" si="4737"/>
        <v>0</v>
      </c>
      <c r="AQ2744" s="5" t="str">
        <f t="shared" si="4738"/>
        <v>SUKRO</v>
      </c>
      <c r="AR2744" s="4" t="str">
        <f t="shared" si="4739"/>
        <v>6PACK/BALL</v>
      </c>
      <c r="AS2744" t="s">
        <v>3779</v>
      </c>
      <c r="AU2744" s="4" t="str">
        <f t="shared" ca="1" si="4745"/>
        <v>XXXX</v>
      </c>
      <c r="AV2744">
        <v>51500</v>
      </c>
      <c r="AW2744">
        <v>51500</v>
      </c>
      <c r="AX2744">
        <v>49302</v>
      </c>
      <c r="AY2744" t="str">
        <f t="shared" si="4699"/>
        <v>8000000002744</v>
      </c>
      <c r="AZ2744" t="str">
        <f t="shared" si="4742"/>
        <v>SUKRO</v>
      </c>
      <c r="BA2744" t="s">
        <v>4301</v>
      </c>
      <c r="BB2744" t="s">
        <v>4301</v>
      </c>
      <c r="BC2744" s="4" t="str" cm="1">
        <f t="array" aca="1" ref="BC2744" ca="1">LEFT(AR2744,MATCH(FALSE,ISNUMBER(MID(AR2744,ROW(INDIRECT("1:"&amp;LEN(AR2744)+1)), 1) *1),0) -1)</f>
        <v>6</v>
      </c>
      <c r="BD2744" s="1"/>
      <c r="BF2744" s="21"/>
      <c r="BK2744" s="1"/>
      <c r="BM2744" s="1"/>
      <c r="BN2744" s="1"/>
      <c r="BR2744" s="22"/>
      <c r="BS2744">
        <v>0</v>
      </c>
      <c r="BT2744" s="1" t="s">
        <v>5103</v>
      </c>
    </row>
    <row r="2745" spans="1:72">
      <c r="A2745" s="4" t="str">
        <f t="shared" si="4701"/>
        <v/>
      </c>
      <c r="B2745" s="4" t="str">
        <f t="shared" si="4702"/>
        <v>PCS</v>
      </c>
      <c r="C2745" s="4" t="str">
        <f t="shared" si="4703"/>
        <v/>
      </c>
      <c r="D2745" s="4" t="str">
        <f t="shared" si="4704"/>
        <v/>
      </c>
      <c r="E2745" s="4" t="str">
        <f t="shared" si="4705"/>
        <v/>
      </c>
      <c r="F2745" s="4" t="str">
        <f t="shared" si="4706"/>
        <v/>
      </c>
      <c r="G2745" s="4" t="str">
        <f t="shared" si="4707"/>
        <v/>
      </c>
      <c r="H2745" s="4" t="str">
        <f t="shared" si="4708"/>
        <v/>
      </c>
      <c r="I2745" s="4" t="str">
        <f t="shared" si="4709"/>
        <v/>
      </c>
      <c r="J2745" s="4" t="str">
        <f t="shared" si="4710"/>
        <v/>
      </c>
      <c r="K2745" s="4" t="str">
        <f t="shared" si="4711"/>
        <v/>
      </c>
      <c r="L2745" s="4" t="str">
        <f t="shared" si="4712"/>
        <v/>
      </c>
      <c r="M2745" s="4" t="str">
        <f t="shared" si="4713"/>
        <v/>
      </c>
      <c r="N2745" s="4" t="str">
        <f t="shared" si="4714"/>
        <v/>
      </c>
      <c r="O2745" s="4" t="str">
        <f t="shared" si="4715"/>
        <v/>
      </c>
      <c r="P2745" s="4" t="str">
        <f t="shared" si="4716"/>
        <v/>
      </c>
      <c r="Q2745" s="4" t="str">
        <f t="shared" si="4717"/>
        <v/>
      </c>
      <c r="R2745" s="4" t="str">
        <f t="shared" si="4718"/>
        <v/>
      </c>
      <c r="S2745" s="4" t="str">
        <f t="shared" si="4719"/>
        <v/>
      </c>
      <c r="T2745" s="4" t="str">
        <f t="shared" si="4720"/>
        <v/>
      </c>
      <c r="U2745" s="4" t="str">
        <f t="shared" si="4721"/>
        <v/>
      </c>
      <c r="V2745" s="4" t="str">
        <f t="shared" si="4722"/>
        <v/>
      </c>
      <c r="W2745" s="4" t="str">
        <f t="shared" si="4723"/>
        <v/>
      </c>
      <c r="X2745" s="4" t="str">
        <f t="shared" si="4724"/>
        <v/>
      </c>
      <c r="Y2745" s="4">
        <f t="shared" si="4725"/>
        <v>3</v>
      </c>
      <c r="Z2745" s="4" t="str">
        <f t="shared" si="4726"/>
        <v>-</v>
      </c>
      <c r="AA2745" s="4" t="str">
        <f t="shared" si="4727"/>
        <v/>
      </c>
      <c r="AB2745" s="4" t="str">
        <f t="shared" si="4728"/>
        <v/>
      </c>
      <c r="AC2745" s="4" t="str">
        <f t="shared" si="4729"/>
        <v/>
      </c>
      <c r="AD2745" s="4" t="str">
        <f t="shared" si="4730"/>
        <v/>
      </c>
      <c r="AE2745" s="4" t="str">
        <f t="shared" si="4731"/>
        <v/>
      </c>
      <c r="AF2745" s="4">
        <f t="shared" si="4732"/>
        <v>4</v>
      </c>
      <c r="AG2745" s="4">
        <f t="shared" si="4733"/>
        <v>13</v>
      </c>
      <c r="AH2745" s="4">
        <f t="shared" si="4734"/>
        <v>9</v>
      </c>
      <c r="AI2745" s="4" t="str">
        <f t="shared" si="4735"/>
        <v>1PCS</v>
      </c>
      <c r="AJ2745" s="4" t="str">
        <f t="shared" si="4736"/>
        <v>-1PCS</v>
      </c>
      <c r="AK2745" s="4" t="str" cm="1">
        <f t="array" ref="AK2745">LEFT(AR2745,SUM(LEN(AR2745)-LEN(SUBSTITUTE(AR2745,{"0";"1";"2";"3";"4";"5";"6";"7";"8";"9"},""))))</f>
        <v>1</v>
      </c>
      <c r="AL2745" s="4">
        <f t="shared" si="4740"/>
        <v>13</v>
      </c>
      <c r="AM2745" s="4" t="b">
        <f>LEFT(AR2745,1)=AK2745</f>
        <v>1</v>
      </c>
      <c r="AN2745" s="4" t="str">
        <f t="shared" ref="AN2745:AN2762" si="4746">RIGHT(AI2745,3)</f>
        <v>PCS</v>
      </c>
      <c r="AO2745" s="4" t="b">
        <f t="shared" si="4741"/>
        <v>1</v>
      </c>
      <c r="AP2745" s="4" t="b">
        <f t="shared" si="4737"/>
        <v>0</v>
      </c>
      <c r="AQ2745" s="5" t="str">
        <f t="shared" si="4738"/>
        <v>SUN KARA</v>
      </c>
      <c r="AR2745" s="4" t="str">
        <f t="shared" si="4739"/>
        <v>1PCS</v>
      </c>
      <c r="AS2745" t="s">
        <v>3780</v>
      </c>
      <c r="AT2745" s="1" t="s">
        <v>3781</v>
      </c>
      <c r="AU2745" s="4" t="str">
        <f t="shared" si="4745"/>
        <v>XXXX</v>
      </c>
      <c r="AV2745">
        <v>3000</v>
      </c>
      <c r="AW2745">
        <v>3500</v>
      </c>
      <c r="AX2745">
        <v>2638</v>
      </c>
      <c r="AY2745" t="str">
        <f t="shared" si="4699"/>
        <v>8992717781025</v>
      </c>
      <c r="AZ2745" t="str">
        <f t="shared" si="4742"/>
        <v>SUN KARA</v>
      </c>
      <c r="BA2745" t="s">
        <v>4301</v>
      </c>
      <c r="BB2745" t="s">
        <v>4301</v>
      </c>
      <c r="BC2745" s="9" t="str" cm="1">
        <f t="array" aca="1" ref="BC2745" ca="1">LEFT(AR2745,MATCH(FALSE,ISNUMBER(MID(AR2745,ROW(INDIRECT("1:"&amp;LEN(AR2745)+1)), 1) *1),0) -1)</f>
        <v>1</v>
      </c>
      <c r="BD2745" s="1"/>
      <c r="BF2745" s="21"/>
      <c r="BK2745" s="1"/>
      <c r="BM2745" s="1"/>
      <c r="BN2745" s="1"/>
      <c r="BR2745" s="22"/>
      <c r="BS2745">
        <v>0</v>
      </c>
      <c r="BT2745" s="1" t="s">
        <v>5103</v>
      </c>
    </row>
    <row r="2746" spans="1:72">
      <c r="A2746" s="4" t="str">
        <f t="shared" si="4701"/>
        <v/>
      </c>
      <c r="B2746" s="4" t="str">
        <f t="shared" si="4702"/>
        <v>PCS</v>
      </c>
      <c r="C2746" s="4" t="str">
        <f t="shared" si="4703"/>
        <v/>
      </c>
      <c r="D2746" s="4" t="str">
        <f t="shared" si="4704"/>
        <v/>
      </c>
      <c r="E2746" s="4" t="str">
        <f t="shared" si="4705"/>
        <v/>
      </c>
      <c r="F2746" s="4" t="str">
        <f t="shared" si="4706"/>
        <v/>
      </c>
      <c r="G2746" s="4" t="str">
        <f t="shared" si="4707"/>
        <v/>
      </c>
      <c r="H2746" s="4" t="str">
        <f t="shared" si="4708"/>
        <v/>
      </c>
      <c r="I2746" s="4" t="str">
        <f t="shared" si="4709"/>
        <v/>
      </c>
      <c r="J2746" s="4" t="str">
        <f t="shared" si="4710"/>
        <v/>
      </c>
      <c r="K2746" s="4" t="str">
        <f t="shared" si="4711"/>
        <v/>
      </c>
      <c r="L2746" s="4" t="str">
        <f t="shared" si="4712"/>
        <v/>
      </c>
      <c r="M2746" s="4" t="str">
        <f t="shared" si="4713"/>
        <v/>
      </c>
      <c r="N2746" s="4" t="str">
        <f t="shared" si="4714"/>
        <v/>
      </c>
      <c r="O2746" s="4" t="str">
        <f t="shared" si="4715"/>
        <v>DUS</v>
      </c>
      <c r="P2746" s="4" t="str">
        <f t="shared" si="4716"/>
        <v/>
      </c>
      <c r="Q2746" s="4" t="str">
        <f t="shared" si="4717"/>
        <v/>
      </c>
      <c r="R2746" s="4" t="str">
        <f t="shared" si="4718"/>
        <v/>
      </c>
      <c r="S2746" s="4" t="str">
        <f t="shared" si="4719"/>
        <v/>
      </c>
      <c r="T2746" s="4" t="str">
        <f t="shared" si="4720"/>
        <v/>
      </c>
      <c r="U2746" s="4" t="str">
        <f t="shared" si="4721"/>
        <v/>
      </c>
      <c r="V2746" s="4" t="str">
        <f t="shared" si="4722"/>
        <v/>
      </c>
      <c r="W2746" s="4" t="str">
        <f t="shared" si="4723"/>
        <v/>
      </c>
      <c r="X2746" s="4" t="str">
        <f t="shared" si="4724"/>
        <v/>
      </c>
      <c r="Y2746" s="4">
        <f t="shared" si="4725"/>
        <v>6</v>
      </c>
      <c r="Z2746" s="4" t="str">
        <f t="shared" si="4726"/>
        <v>-</v>
      </c>
      <c r="AA2746" s="4" t="str">
        <f t="shared" si="4727"/>
        <v>/</v>
      </c>
      <c r="AB2746" s="4" t="str">
        <f t="shared" si="4728"/>
        <v/>
      </c>
      <c r="AC2746" s="4" t="str">
        <f t="shared" si="4729"/>
        <v/>
      </c>
      <c r="AD2746" s="4" t="str">
        <f t="shared" si="4730"/>
        <v/>
      </c>
      <c r="AE2746" s="4" t="str">
        <f t="shared" si="4731"/>
        <v/>
      </c>
      <c r="AF2746" s="4">
        <f t="shared" si="4732"/>
        <v>9</v>
      </c>
      <c r="AG2746" s="4">
        <f t="shared" si="4733"/>
        <v>18</v>
      </c>
      <c r="AH2746" s="4">
        <f t="shared" si="4734"/>
        <v>9</v>
      </c>
      <c r="AI2746" s="4" t="str">
        <f t="shared" si="4735"/>
        <v>/DUS</v>
      </c>
      <c r="AJ2746" s="4" t="str">
        <f t="shared" si="4736"/>
        <v>S/DUS</v>
      </c>
      <c r="AK2746" s="4" t="str" cm="1">
        <f t="array" ref="AK2746">LEFT(AR2746,SUM(LEN(AR2746)-LEN(SUBSTITUTE(AR2746,{"0";"1";"2";"3";"4";"5";"6";"7";"8";"9"},""))))</f>
        <v>36</v>
      </c>
      <c r="AL2746" s="4">
        <f t="shared" si="4740"/>
        <v>13</v>
      </c>
      <c r="AM2746" s="4" t="b">
        <f>LEFT(AR2746,2)=AK2746</f>
        <v>1</v>
      </c>
      <c r="AN2746" s="4" t="str">
        <f t="shared" si="4746"/>
        <v>DUS</v>
      </c>
      <c r="AO2746" s="4" t="b">
        <f t="shared" si="4741"/>
        <v>1</v>
      </c>
      <c r="AP2746" s="4" t="b">
        <f t="shared" si="4737"/>
        <v>0</v>
      </c>
      <c r="AQ2746" s="5" t="str">
        <f t="shared" si="4738"/>
        <v>SUN KARA</v>
      </c>
      <c r="AR2746" s="4" t="str">
        <f t="shared" si="4739"/>
        <v>36PCS/DUS</v>
      </c>
      <c r="AS2746" t="s">
        <v>3782</v>
      </c>
      <c r="AU2746" s="4" t="b">
        <f t="shared" ca="1" si="4745"/>
        <v>1</v>
      </c>
      <c r="AV2746">
        <v>95000</v>
      </c>
      <c r="AW2746">
        <v>95000</v>
      </c>
      <c r="AX2746">
        <v>92000</v>
      </c>
      <c r="AY2746" t="str">
        <f t="shared" si="4699"/>
        <v>8000000002746</v>
      </c>
      <c r="AZ2746" t="str">
        <f t="shared" si="4742"/>
        <v>SUN KARA</v>
      </c>
      <c r="BA2746" t="s">
        <v>4301</v>
      </c>
      <c r="BB2746" t="s">
        <v>4301</v>
      </c>
      <c r="BC2746" s="4" t="str" cm="1">
        <f t="array" aca="1" ref="BC2746" ca="1">LEFT(AR2746,MATCH(FALSE,ISNUMBER(MID(AR2746,ROW(INDIRECT("1:"&amp;LEN(AR2746)+1)), 1) *1),0) -1)</f>
        <v>36</v>
      </c>
      <c r="BD2746" s="1"/>
      <c r="BF2746" s="21"/>
      <c r="BK2746" s="1"/>
      <c r="BM2746" s="1"/>
      <c r="BN2746" s="1"/>
      <c r="BR2746" s="22"/>
      <c r="BS2746">
        <v>0</v>
      </c>
      <c r="BT2746" s="1" t="s">
        <v>5103</v>
      </c>
    </row>
    <row r="2747" spans="1:72">
      <c r="A2747" s="4" t="str">
        <f t="shared" si="4701"/>
        <v/>
      </c>
      <c r="B2747" s="4" t="str">
        <f t="shared" si="4702"/>
        <v/>
      </c>
      <c r="C2747" s="4" t="str">
        <f t="shared" si="4703"/>
        <v/>
      </c>
      <c r="D2747" s="4" t="str">
        <f t="shared" si="4704"/>
        <v>BTL</v>
      </c>
      <c r="E2747" s="4" t="str">
        <f t="shared" si="4705"/>
        <v/>
      </c>
      <c r="F2747" s="4" t="str">
        <f t="shared" si="4706"/>
        <v/>
      </c>
      <c r="G2747" s="4" t="str">
        <f t="shared" si="4707"/>
        <v/>
      </c>
      <c r="H2747" s="4" t="str">
        <f t="shared" si="4708"/>
        <v/>
      </c>
      <c r="I2747" s="4" t="str">
        <f t="shared" si="4709"/>
        <v/>
      </c>
      <c r="J2747" s="4" t="str">
        <f t="shared" si="4710"/>
        <v/>
      </c>
      <c r="K2747" s="4" t="str">
        <f t="shared" si="4711"/>
        <v/>
      </c>
      <c r="L2747" s="4" t="str">
        <f t="shared" si="4712"/>
        <v/>
      </c>
      <c r="M2747" s="4" t="str">
        <f t="shared" si="4713"/>
        <v/>
      </c>
      <c r="N2747" s="4" t="str">
        <f t="shared" si="4714"/>
        <v/>
      </c>
      <c r="O2747" s="4" t="str">
        <f t="shared" si="4715"/>
        <v/>
      </c>
      <c r="P2747" s="4" t="str">
        <f t="shared" si="4716"/>
        <v/>
      </c>
      <c r="Q2747" s="4" t="str">
        <f t="shared" si="4717"/>
        <v/>
      </c>
      <c r="R2747" s="4" t="str">
        <f t="shared" si="4718"/>
        <v/>
      </c>
      <c r="S2747" s="4" t="str">
        <f t="shared" si="4719"/>
        <v/>
      </c>
      <c r="T2747" s="4" t="str">
        <f t="shared" si="4720"/>
        <v/>
      </c>
      <c r="U2747" s="4" t="str">
        <f t="shared" si="4721"/>
        <v/>
      </c>
      <c r="V2747" s="4" t="str">
        <f t="shared" si="4722"/>
        <v/>
      </c>
      <c r="W2747" s="4" t="str">
        <f t="shared" si="4723"/>
        <v/>
      </c>
      <c r="X2747" s="4" t="str">
        <f t="shared" si="4724"/>
        <v/>
      </c>
      <c r="Y2747" s="4">
        <f t="shared" si="4725"/>
        <v>3</v>
      </c>
      <c r="Z2747" s="4" t="str">
        <f t="shared" si="4726"/>
        <v>-</v>
      </c>
      <c r="AA2747" s="4" t="str">
        <f t="shared" si="4727"/>
        <v/>
      </c>
      <c r="AB2747" s="4" t="str">
        <f t="shared" si="4728"/>
        <v/>
      </c>
      <c r="AC2747" s="4" t="str">
        <f t="shared" si="4729"/>
        <v/>
      </c>
      <c r="AD2747" s="4" t="str">
        <f t="shared" si="4730"/>
        <v/>
      </c>
      <c r="AE2747" s="4" t="str">
        <f t="shared" si="4731"/>
        <v/>
      </c>
      <c r="AF2747" s="4">
        <f t="shared" si="4732"/>
        <v>4</v>
      </c>
      <c r="AG2747" s="4">
        <f t="shared" si="4733"/>
        <v>24</v>
      </c>
      <c r="AH2747" s="4">
        <f t="shared" si="4734"/>
        <v>20</v>
      </c>
      <c r="AI2747" s="4" t="str">
        <f t="shared" si="4735"/>
        <v>1BTL</v>
      </c>
      <c r="AJ2747" s="4" t="str">
        <f t="shared" si="4736"/>
        <v>-1BTL</v>
      </c>
      <c r="AK2747" s="4" t="str" cm="1">
        <f t="array" ref="AK2747">LEFT(AR2747,SUM(LEN(AR2747)-LEN(SUBSTITUTE(AR2747,{"0";"1";"2";"3";"4";"5";"6";"7";"8";"9"},""))))</f>
        <v>1</v>
      </c>
      <c r="AL2747" s="4">
        <f t="shared" si="4740"/>
        <v>13</v>
      </c>
      <c r="AM2747" s="4" t="b">
        <f>LEFT(AR2747,1)=AK2747</f>
        <v>1</v>
      </c>
      <c r="AN2747" s="4" t="str">
        <f t="shared" si="4746"/>
        <v>BTL</v>
      </c>
      <c r="AO2747" s="4" t="b">
        <f t="shared" si="4741"/>
        <v>0</v>
      </c>
      <c r="AP2747" s="4" t="b">
        <f t="shared" si="4737"/>
        <v>0</v>
      </c>
      <c r="AQ2747" s="5" t="str">
        <f t="shared" si="4738"/>
        <v>SUNKIST LEMON 330ML</v>
      </c>
      <c r="AR2747" s="4" t="str">
        <f t="shared" si="4739"/>
        <v>1BTL</v>
      </c>
      <c r="AS2747" t="s">
        <v>4368</v>
      </c>
      <c r="AT2747" s="1" t="s">
        <v>3783</v>
      </c>
      <c r="AU2747" s="4" t="str">
        <f t="shared" ca="1" si="4745"/>
        <v/>
      </c>
      <c r="AV2747">
        <v>4500</v>
      </c>
      <c r="AW2747">
        <v>5000</v>
      </c>
      <c r="AX2747">
        <v>3910</v>
      </c>
      <c r="AY2747" t="str">
        <f t="shared" si="4699"/>
        <v>8994449080025</v>
      </c>
      <c r="AZ2747" t="str">
        <f t="shared" si="4742"/>
        <v>SUNKIST LEMON 330ML</v>
      </c>
      <c r="BA2747" t="s">
        <v>4301</v>
      </c>
      <c r="BB2747" t="s">
        <v>4301</v>
      </c>
      <c r="BC2747" s="9" t="str" cm="1">
        <f t="array" aca="1" ref="BC2747" ca="1">LEFT(AR2747,MATCH(FALSE,ISNUMBER(MID(AR2747,ROW(INDIRECT("1:"&amp;LEN(AR2747)+1)), 1) *1),0) -1)</f>
        <v>1</v>
      </c>
      <c r="BD2747" s="1"/>
      <c r="BF2747" s="21"/>
      <c r="BK2747" s="1"/>
      <c r="BM2747" s="1"/>
      <c r="BN2747" s="1"/>
      <c r="BR2747" s="22"/>
      <c r="BS2747">
        <v>0</v>
      </c>
      <c r="BT2747" s="1" t="s">
        <v>5103</v>
      </c>
    </row>
    <row r="2748" spans="1:72">
      <c r="A2748" s="4" t="str">
        <f t="shared" si="4701"/>
        <v/>
      </c>
      <c r="B2748" s="4" t="str">
        <f t="shared" si="4702"/>
        <v/>
      </c>
      <c r="C2748" s="4" t="str">
        <f t="shared" si="4703"/>
        <v/>
      </c>
      <c r="D2748" s="4" t="str">
        <f t="shared" si="4704"/>
        <v>BTL</v>
      </c>
      <c r="E2748" s="4" t="str">
        <f t="shared" si="4705"/>
        <v/>
      </c>
      <c r="F2748" s="4" t="str">
        <f t="shared" si="4706"/>
        <v/>
      </c>
      <c r="G2748" s="4" t="str">
        <f t="shared" si="4707"/>
        <v/>
      </c>
      <c r="H2748" s="4" t="str">
        <f t="shared" si="4708"/>
        <v/>
      </c>
      <c r="I2748" s="4" t="str">
        <f t="shared" si="4709"/>
        <v/>
      </c>
      <c r="J2748" s="4" t="str">
        <f t="shared" si="4710"/>
        <v/>
      </c>
      <c r="K2748" s="4" t="str">
        <f t="shared" si="4711"/>
        <v/>
      </c>
      <c r="L2748" s="4" t="str">
        <f t="shared" si="4712"/>
        <v/>
      </c>
      <c r="M2748" s="4" t="str">
        <f t="shared" si="4713"/>
        <v/>
      </c>
      <c r="N2748" s="4" t="str">
        <f t="shared" si="4714"/>
        <v/>
      </c>
      <c r="O2748" s="4" t="str">
        <f t="shared" si="4715"/>
        <v/>
      </c>
      <c r="P2748" s="4" t="str">
        <f t="shared" si="4716"/>
        <v/>
      </c>
      <c r="Q2748" s="4" t="str">
        <f t="shared" si="4717"/>
        <v/>
      </c>
      <c r="R2748" s="4" t="str">
        <f t="shared" si="4718"/>
        <v/>
      </c>
      <c r="S2748" s="4" t="str">
        <f t="shared" si="4719"/>
        <v/>
      </c>
      <c r="T2748" s="4" t="str">
        <f t="shared" si="4720"/>
        <v/>
      </c>
      <c r="U2748" s="4" t="str">
        <f t="shared" si="4721"/>
        <v/>
      </c>
      <c r="V2748" s="4" t="str">
        <f t="shared" si="4722"/>
        <v/>
      </c>
      <c r="W2748" s="4" t="str">
        <f t="shared" si="4723"/>
        <v/>
      </c>
      <c r="X2748" s="4" t="str">
        <f t="shared" si="4724"/>
        <v/>
      </c>
      <c r="Y2748" s="4">
        <f t="shared" si="4725"/>
        <v>3</v>
      </c>
      <c r="Z2748" s="4" t="str">
        <f t="shared" si="4726"/>
        <v>-</v>
      </c>
      <c r="AA2748" s="4" t="str">
        <f t="shared" si="4727"/>
        <v/>
      </c>
      <c r="AB2748" s="4" t="str">
        <f t="shared" si="4728"/>
        <v/>
      </c>
      <c r="AC2748" s="4" t="str">
        <f t="shared" si="4729"/>
        <v/>
      </c>
      <c r="AD2748" s="4" t="str">
        <f t="shared" si="4730"/>
        <v/>
      </c>
      <c r="AE2748" s="4" t="str">
        <f t="shared" si="4731"/>
        <v/>
      </c>
      <c r="AF2748" s="4">
        <f t="shared" si="4732"/>
        <v>4</v>
      </c>
      <c r="AG2748" s="4">
        <f t="shared" si="4733"/>
        <v>25</v>
      </c>
      <c r="AH2748" s="4">
        <f t="shared" si="4734"/>
        <v>21</v>
      </c>
      <c r="AI2748" s="4" t="str">
        <f t="shared" si="4735"/>
        <v>1BTL</v>
      </c>
      <c r="AJ2748" s="4" t="str">
        <f t="shared" si="4736"/>
        <v>-1BTL</v>
      </c>
      <c r="AK2748" s="4" t="str" cm="1">
        <f t="array" ref="AK2748">LEFT(AR2748,SUM(LEN(AR2748)-LEN(SUBSTITUTE(AR2748,{"0";"1";"2";"3";"4";"5";"6";"7";"8";"9"},""))))</f>
        <v>1</v>
      </c>
      <c r="AL2748" s="4">
        <f t="shared" si="4740"/>
        <v>13</v>
      </c>
      <c r="AM2748" s="4" t="b">
        <f>LEFT(AR2748,1)=AK2748</f>
        <v>1</v>
      </c>
      <c r="AN2748" s="4" t="str">
        <f t="shared" si="4746"/>
        <v>BTL</v>
      </c>
      <c r="AO2748" s="4" t="b">
        <f t="shared" si="4741"/>
        <v>0</v>
      </c>
      <c r="AP2748" s="4" t="b">
        <f t="shared" si="4737"/>
        <v>0</v>
      </c>
      <c r="AQ2748" s="5" t="str">
        <f t="shared" si="4738"/>
        <v>SUNKIST ORANGE 330ML</v>
      </c>
      <c r="AR2748" s="4" t="str">
        <f t="shared" si="4739"/>
        <v>1BTL</v>
      </c>
      <c r="AS2748" t="s">
        <v>4637</v>
      </c>
      <c r="AT2748" s="1" t="s">
        <v>3784</v>
      </c>
      <c r="AU2748" s="4" t="str">
        <f t="shared" ca="1" si="4745"/>
        <v/>
      </c>
      <c r="AV2748">
        <v>4500</v>
      </c>
      <c r="AW2748">
        <v>5000</v>
      </c>
      <c r="AX2748">
        <v>3910</v>
      </c>
      <c r="AY2748" t="str">
        <f t="shared" si="4699"/>
        <v>8994449080032</v>
      </c>
      <c r="AZ2748" t="str">
        <f t="shared" si="4742"/>
        <v>SUNKIST ORANGE 330ML</v>
      </c>
      <c r="BA2748" t="s">
        <v>4301</v>
      </c>
      <c r="BB2748" t="s">
        <v>4301</v>
      </c>
      <c r="BC2748" s="9" t="str" cm="1">
        <f t="array" aca="1" ref="BC2748" ca="1">LEFT(AR2748,MATCH(FALSE,ISNUMBER(MID(AR2748,ROW(INDIRECT("1:"&amp;LEN(AR2748)+1)), 1) *1),0) -1)</f>
        <v>1</v>
      </c>
      <c r="BD2748" s="1"/>
      <c r="BF2748" s="21"/>
      <c r="BK2748" s="1"/>
      <c r="BM2748" s="1"/>
      <c r="BN2748" s="1"/>
      <c r="BR2748" s="22"/>
      <c r="BS2748">
        <v>0</v>
      </c>
      <c r="BT2748" s="1" t="s">
        <v>5103</v>
      </c>
    </row>
    <row r="2749" spans="1:72">
      <c r="A2749" s="4" t="str">
        <f t="shared" si="4701"/>
        <v/>
      </c>
      <c r="B2749" s="4" t="str">
        <f t="shared" si="4702"/>
        <v>PCS</v>
      </c>
      <c r="C2749" s="4" t="str">
        <f t="shared" si="4703"/>
        <v/>
      </c>
      <c r="D2749" s="4" t="str">
        <f t="shared" si="4704"/>
        <v/>
      </c>
      <c r="E2749" s="4" t="str">
        <f t="shared" si="4705"/>
        <v/>
      </c>
      <c r="F2749" s="4" t="str">
        <f t="shared" si="4706"/>
        <v/>
      </c>
      <c r="G2749" s="4" t="str">
        <f t="shared" si="4707"/>
        <v/>
      </c>
      <c r="H2749" s="4" t="str">
        <f t="shared" si="4708"/>
        <v/>
      </c>
      <c r="I2749" s="4" t="str">
        <f t="shared" si="4709"/>
        <v/>
      </c>
      <c r="J2749" s="4" t="str">
        <f t="shared" si="4710"/>
        <v/>
      </c>
      <c r="K2749" s="4" t="str">
        <f t="shared" si="4711"/>
        <v/>
      </c>
      <c r="L2749" s="4" t="str">
        <f t="shared" si="4712"/>
        <v/>
      </c>
      <c r="M2749" s="4" t="str">
        <f t="shared" si="4713"/>
        <v/>
      </c>
      <c r="N2749" s="4" t="str">
        <f t="shared" si="4714"/>
        <v/>
      </c>
      <c r="O2749" s="4" t="str">
        <f t="shared" si="4715"/>
        <v/>
      </c>
      <c r="P2749" s="4" t="str">
        <f t="shared" si="4716"/>
        <v/>
      </c>
      <c r="Q2749" s="4" t="str">
        <f t="shared" si="4717"/>
        <v/>
      </c>
      <c r="R2749" s="4" t="str">
        <f t="shared" si="4718"/>
        <v/>
      </c>
      <c r="S2749" s="4" t="str">
        <f t="shared" si="4719"/>
        <v/>
      </c>
      <c r="T2749" s="4" t="str">
        <f t="shared" si="4720"/>
        <v/>
      </c>
      <c r="U2749" s="4" t="str">
        <f t="shared" si="4721"/>
        <v/>
      </c>
      <c r="V2749" s="4" t="str">
        <f t="shared" si="4722"/>
        <v/>
      </c>
      <c r="W2749" s="4" t="str">
        <f t="shared" si="4723"/>
        <v/>
      </c>
      <c r="X2749" s="4" t="str">
        <f t="shared" si="4724"/>
        <v/>
      </c>
      <c r="Y2749" s="4">
        <f t="shared" si="4725"/>
        <v>3</v>
      </c>
      <c r="Z2749" s="4" t="str">
        <f t="shared" si="4726"/>
        <v>-</v>
      </c>
      <c r="AA2749" s="4" t="str">
        <f t="shared" si="4727"/>
        <v/>
      </c>
      <c r="AB2749" s="4" t="str">
        <f t="shared" si="4728"/>
        <v/>
      </c>
      <c r="AC2749" s="4" t="str">
        <f t="shared" si="4729"/>
        <v/>
      </c>
      <c r="AD2749" s="4" t="str">
        <f t="shared" si="4730"/>
        <v/>
      </c>
      <c r="AE2749" s="4" t="str">
        <f t="shared" si="4731"/>
        <v/>
      </c>
      <c r="AF2749" s="4">
        <f t="shared" si="4732"/>
        <v>4</v>
      </c>
      <c r="AG2749" s="4">
        <f t="shared" si="4733"/>
        <v>19</v>
      </c>
      <c r="AH2749" s="4">
        <f t="shared" si="4734"/>
        <v>15</v>
      </c>
      <c r="AI2749" s="4" t="str">
        <f t="shared" si="4735"/>
        <v>1PCS</v>
      </c>
      <c r="AJ2749" s="4" t="str">
        <f t="shared" si="4736"/>
        <v>-1PCS</v>
      </c>
      <c r="AK2749" s="4" t="str" cm="1">
        <f t="array" ref="AK2749">LEFT(AR2749,SUM(LEN(AR2749)-LEN(SUBSTITUTE(AR2749,{"0";"1";"2";"3";"4";"5";"6";"7";"8";"9"},""))))</f>
        <v>1</v>
      </c>
      <c r="AL2749" s="4">
        <f t="shared" si="4740"/>
        <v>13</v>
      </c>
      <c r="AM2749" s="4" t="b">
        <f>LEFT(AR2749,1)=AK2749</f>
        <v>1</v>
      </c>
      <c r="AN2749" s="4" t="str">
        <f t="shared" si="4746"/>
        <v>PCS</v>
      </c>
      <c r="AO2749" s="4" t="b">
        <f t="shared" si="4741"/>
        <v>1</v>
      </c>
      <c r="AP2749" s="4" t="b">
        <f t="shared" si="4737"/>
        <v>0</v>
      </c>
      <c r="AQ2749" s="5" t="str">
        <f t="shared" si="4738"/>
        <v>SUNLIGHT 210ML</v>
      </c>
      <c r="AR2749" s="4" t="str">
        <f t="shared" si="4739"/>
        <v>1PCS</v>
      </c>
      <c r="AS2749" t="s">
        <v>3785</v>
      </c>
      <c r="AT2749" s="1" t="s">
        <v>3786</v>
      </c>
      <c r="AU2749" s="4" t="str">
        <f t="shared" si="4745"/>
        <v>XXXX</v>
      </c>
      <c r="AV2749">
        <v>4500</v>
      </c>
      <c r="AW2749">
        <v>5000</v>
      </c>
      <c r="AX2749">
        <v>4250</v>
      </c>
      <c r="AY2749" t="str">
        <f t="shared" si="4699"/>
        <v>8999999059781</v>
      </c>
      <c r="AZ2749" t="str">
        <f t="shared" si="4742"/>
        <v>SUNLIGHT 210ML</v>
      </c>
      <c r="BA2749" t="s">
        <v>4301</v>
      </c>
      <c r="BB2749" t="s">
        <v>4301</v>
      </c>
      <c r="BC2749" s="9" t="str" cm="1">
        <f t="array" aca="1" ref="BC2749" ca="1">LEFT(AR2749,MATCH(FALSE,ISNUMBER(MID(AR2749,ROW(INDIRECT("1:"&amp;LEN(AR2749)+1)), 1) *1),0) -1)</f>
        <v>1</v>
      </c>
      <c r="BD2749" s="1"/>
      <c r="BF2749" s="21"/>
      <c r="BK2749" s="1"/>
      <c r="BM2749" s="1"/>
      <c r="BN2749" s="1"/>
      <c r="BR2749" s="22"/>
      <c r="BS2749">
        <v>0</v>
      </c>
      <c r="BT2749" s="1" t="s">
        <v>5103</v>
      </c>
    </row>
    <row r="2750" spans="1:72">
      <c r="A2750" s="4" t="str">
        <f t="shared" si="4701"/>
        <v/>
      </c>
      <c r="B2750" s="4" t="str">
        <f t="shared" si="4702"/>
        <v>PCS</v>
      </c>
      <c r="C2750" s="4" t="str">
        <f t="shared" si="4703"/>
        <v/>
      </c>
      <c r="D2750" s="4" t="str">
        <f t="shared" si="4704"/>
        <v/>
      </c>
      <c r="E2750" s="4" t="str">
        <f t="shared" si="4705"/>
        <v/>
      </c>
      <c r="F2750" s="4" t="str">
        <f t="shared" si="4706"/>
        <v/>
      </c>
      <c r="G2750" s="4" t="str">
        <f t="shared" si="4707"/>
        <v/>
      </c>
      <c r="H2750" s="4" t="str">
        <f t="shared" si="4708"/>
        <v/>
      </c>
      <c r="I2750" s="4" t="str">
        <f t="shared" si="4709"/>
        <v/>
      </c>
      <c r="J2750" s="4" t="str">
        <f t="shared" si="4710"/>
        <v/>
      </c>
      <c r="K2750" s="4" t="str">
        <f t="shared" si="4711"/>
        <v/>
      </c>
      <c r="L2750" s="4" t="str">
        <f t="shared" si="4712"/>
        <v/>
      </c>
      <c r="M2750" s="4" t="str">
        <f t="shared" si="4713"/>
        <v/>
      </c>
      <c r="N2750" s="4" t="str">
        <f t="shared" si="4714"/>
        <v/>
      </c>
      <c r="O2750" s="4" t="str">
        <f t="shared" si="4715"/>
        <v>DUS</v>
      </c>
      <c r="P2750" s="4" t="str">
        <f t="shared" si="4716"/>
        <v/>
      </c>
      <c r="Q2750" s="4" t="str">
        <f t="shared" si="4717"/>
        <v/>
      </c>
      <c r="R2750" s="4" t="str">
        <f t="shared" si="4718"/>
        <v/>
      </c>
      <c r="S2750" s="4" t="str">
        <f t="shared" si="4719"/>
        <v/>
      </c>
      <c r="T2750" s="4" t="str">
        <f t="shared" si="4720"/>
        <v/>
      </c>
      <c r="U2750" s="4" t="str">
        <f t="shared" si="4721"/>
        <v/>
      </c>
      <c r="V2750" s="4" t="str">
        <f t="shared" si="4722"/>
        <v/>
      </c>
      <c r="W2750" s="4" t="str">
        <f t="shared" si="4723"/>
        <v/>
      </c>
      <c r="X2750" s="4" t="str">
        <f t="shared" si="4724"/>
        <v/>
      </c>
      <c r="Y2750" s="4">
        <f t="shared" si="4725"/>
        <v>6</v>
      </c>
      <c r="Z2750" s="4" t="str">
        <f t="shared" si="4726"/>
        <v>-</v>
      </c>
      <c r="AA2750" s="4" t="str">
        <f t="shared" si="4727"/>
        <v>/</v>
      </c>
      <c r="AB2750" s="4" t="str">
        <f t="shared" si="4728"/>
        <v/>
      </c>
      <c r="AC2750" s="4" t="str">
        <f t="shared" si="4729"/>
        <v/>
      </c>
      <c r="AD2750" s="4" t="str">
        <f t="shared" si="4730"/>
        <v/>
      </c>
      <c r="AE2750" s="4" t="str">
        <f t="shared" si="4731"/>
        <v/>
      </c>
      <c r="AF2750" s="4">
        <f t="shared" si="4732"/>
        <v>9</v>
      </c>
      <c r="AG2750" s="4">
        <f t="shared" si="4733"/>
        <v>24</v>
      </c>
      <c r="AH2750" s="4">
        <f t="shared" si="4734"/>
        <v>15</v>
      </c>
      <c r="AI2750" s="4" t="str">
        <f t="shared" si="4735"/>
        <v>/DUS</v>
      </c>
      <c r="AJ2750" s="4" t="str">
        <f t="shared" si="4736"/>
        <v>S/DUS</v>
      </c>
      <c r="AK2750" s="4" t="str" cm="1">
        <f t="array" ref="AK2750">LEFT(AR2750,SUM(LEN(AR2750)-LEN(SUBSTITUTE(AR2750,{"0";"1";"2";"3";"4";"5";"6";"7";"8";"9"},""))))</f>
        <v>24</v>
      </c>
      <c r="AL2750" s="4">
        <f t="shared" si="4740"/>
        <v>13</v>
      </c>
      <c r="AM2750" s="4" t="b">
        <f>LEFT(AR2750,2)=AK2750</f>
        <v>1</v>
      </c>
      <c r="AN2750" s="4" t="str">
        <f t="shared" si="4746"/>
        <v>DUS</v>
      </c>
      <c r="AO2750" s="4" t="b">
        <f t="shared" si="4741"/>
        <v>1</v>
      </c>
      <c r="AP2750" s="4" t="b">
        <f t="shared" si="4737"/>
        <v>0</v>
      </c>
      <c r="AQ2750" s="5" t="str">
        <f t="shared" si="4738"/>
        <v>SUNLIGHT 210ML</v>
      </c>
      <c r="AR2750" s="4" t="str">
        <f t="shared" si="4739"/>
        <v>24PCS/DUS</v>
      </c>
      <c r="AS2750" t="s">
        <v>3787</v>
      </c>
      <c r="AU2750" s="4" t="b">
        <f t="shared" ca="1" si="4745"/>
        <v>1</v>
      </c>
      <c r="AV2750">
        <v>100000</v>
      </c>
      <c r="AW2750">
        <v>100000</v>
      </c>
      <c r="AX2750">
        <v>96000</v>
      </c>
      <c r="AY2750" t="str">
        <f t="shared" si="4699"/>
        <v>8000000002750</v>
      </c>
      <c r="AZ2750" t="str">
        <f t="shared" si="4742"/>
        <v>SUNLIGHT 210ML</v>
      </c>
      <c r="BA2750" t="s">
        <v>4301</v>
      </c>
      <c r="BB2750" t="s">
        <v>4301</v>
      </c>
      <c r="BC2750" s="4" t="str" cm="1">
        <f t="array" aca="1" ref="BC2750" ca="1">LEFT(AR2750,MATCH(FALSE,ISNUMBER(MID(AR2750,ROW(INDIRECT("1:"&amp;LEN(AR2750)+1)), 1) *1),0) -1)</f>
        <v>24</v>
      </c>
      <c r="BD2750" s="1"/>
      <c r="BF2750" s="21"/>
      <c r="BK2750" s="1"/>
      <c r="BM2750" s="1"/>
      <c r="BN2750" s="1"/>
      <c r="BR2750" s="22"/>
      <c r="BS2750">
        <v>0</v>
      </c>
      <c r="BT2750" s="1" t="s">
        <v>5103</v>
      </c>
    </row>
    <row r="2751" spans="1:72">
      <c r="A2751" s="4" t="str">
        <f t="shared" si="4701"/>
        <v/>
      </c>
      <c r="B2751" s="4" t="str">
        <f t="shared" si="4702"/>
        <v>PCS</v>
      </c>
      <c r="C2751" s="4" t="str">
        <f t="shared" si="4703"/>
        <v/>
      </c>
      <c r="D2751" s="4" t="str">
        <f t="shared" si="4704"/>
        <v/>
      </c>
      <c r="E2751" s="4" t="str">
        <f t="shared" si="4705"/>
        <v/>
      </c>
      <c r="F2751" s="4" t="str">
        <f t="shared" si="4706"/>
        <v/>
      </c>
      <c r="G2751" s="4" t="str">
        <f t="shared" si="4707"/>
        <v/>
      </c>
      <c r="H2751" s="4" t="str">
        <f t="shared" si="4708"/>
        <v/>
      </c>
      <c r="I2751" s="4" t="str">
        <f t="shared" si="4709"/>
        <v/>
      </c>
      <c r="J2751" s="4" t="str">
        <f t="shared" si="4710"/>
        <v/>
      </c>
      <c r="K2751" s="4" t="str">
        <f t="shared" si="4711"/>
        <v/>
      </c>
      <c r="L2751" s="4" t="str">
        <f t="shared" si="4712"/>
        <v/>
      </c>
      <c r="M2751" s="4" t="str">
        <f t="shared" si="4713"/>
        <v/>
      </c>
      <c r="N2751" s="4" t="str">
        <f t="shared" si="4714"/>
        <v/>
      </c>
      <c r="O2751" s="4" t="str">
        <f t="shared" si="4715"/>
        <v>DUS</v>
      </c>
      <c r="P2751" s="4" t="str">
        <f t="shared" si="4716"/>
        <v/>
      </c>
      <c r="Q2751" s="4" t="str">
        <f t="shared" si="4717"/>
        <v/>
      </c>
      <c r="R2751" s="4" t="str">
        <f t="shared" si="4718"/>
        <v/>
      </c>
      <c r="S2751" s="4" t="str">
        <f t="shared" si="4719"/>
        <v/>
      </c>
      <c r="T2751" s="4" t="str">
        <f t="shared" si="4720"/>
        <v/>
      </c>
      <c r="U2751" s="4" t="str">
        <f t="shared" si="4721"/>
        <v/>
      </c>
      <c r="V2751" s="4" t="str">
        <f t="shared" si="4722"/>
        <v/>
      </c>
      <c r="W2751" s="4" t="str">
        <f t="shared" si="4723"/>
        <v/>
      </c>
      <c r="X2751" s="4" t="str">
        <f t="shared" si="4724"/>
        <v/>
      </c>
      <c r="Y2751" s="4">
        <f t="shared" si="4725"/>
        <v>6</v>
      </c>
      <c r="Z2751" s="4" t="str">
        <f t="shared" si="4726"/>
        <v>-</v>
      </c>
      <c r="AA2751" s="4" t="str">
        <f t="shared" si="4727"/>
        <v>/</v>
      </c>
      <c r="AB2751" s="4" t="str">
        <f t="shared" si="4728"/>
        <v/>
      </c>
      <c r="AC2751" s="4" t="str">
        <f t="shared" si="4729"/>
        <v/>
      </c>
      <c r="AD2751" s="4" t="str">
        <f t="shared" si="4730"/>
        <v/>
      </c>
      <c r="AE2751" s="4" t="str">
        <f t="shared" si="4731"/>
        <v/>
      </c>
      <c r="AF2751" s="4">
        <f t="shared" si="4732"/>
        <v>9</v>
      </c>
      <c r="AG2751" s="4">
        <f t="shared" si="4733"/>
        <v>24</v>
      </c>
      <c r="AH2751" s="4">
        <f t="shared" si="4734"/>
        <v>15</v>
      </c>
      <c r="AI2751" s="4" t="str">
        <f t="shared" si="4735"/>
        <v>/DUS</v>
      </c>
      <c r="AJ2751" s="4" t="str">
        <f t="shared" si="4736"/>
        <v>S/DUS</v>
      </c>
      <c r="AK2751" s="4" t="str" cm="1">
        <f t="array" ref="AK2751">LEFT(AR2751,SUM(LEN(AR2751)-LEN(SUBSTITUTE(AR2751,{"0";"1";"2";"3";"4";"5";"6";"7";"8";"9"},""))))</f>
        <v>12</v>
      </c>
      <c r="AL2751" s="4">
        <f t="shared" si="4740"/>
        <v>13</v>
      </c>
      <c r="AM2751" s="4" t="b">
        <f>LEFT(AR2751,2)=AK2751</f>
        <v>1</v>
      </c>
      <c r="AN2751" s="4" t="str">
        <f t="shared" si="4746"/>
        <v>DUS</v>
      </c>
      <c r="AO2751" s="4" t="b">
        <f t="shared" si="4741"/>
        <v>1</v>
      </c>
      <c r="AP2751" s="4" t="b">
        <f t="shared" si="4737"/>
        <v>0</v>
      </c>
      <c r="AQ2751" s="5" t="str">
        <f t="shared" si="4738"/>
        <v>SUNLIGHT 420ML</v>
      </c>
      <c r="AR2751" s="4" t="str">
        <f t="shared" si="4739"/>
        <v>12PCS/DUS</v>
      </c>
      <c r="AS2751" t="s">
        <v>3788</v>
      </c>
      <c r="AU2751" s="4" t="b">
        <f t="shared" ca="1" si="4745"/>
        <v>1</v>
      </c>
      <c r="AV2751">
        <v>102000</v>
      </c>
      <c r="AW2751">
        <v>102000</v>
      </c>
      <c r="AX2751">
        <v>100000</v>
      </c>
      <c r="AY2751" t="str">
        <f t="shared" si="4699"/>
        <v>8000000002751</v>
      </c>
      <c r="AZ2751" t="str">
        <f t="shared" si="4742"/>
        <v>SUNLIGHT 420ML</v>
      </c>
      <c r="BA2751" t="s">
        <v>4301</v>
      </c>
      <c r="BB2751" t="s">
        <v>4301</v>
      </c>
      <c r="BC2751" s="4" t="str" cm="1">
        <f t="array" aca="1" ref="BC2751" ca="1">LEFT(AR2751,MATCH(FALSE,ISNUMBER(MID(AR2751,ROW(INDIRECT("1:"&amp;LEN(AR2751)+1)), 1) *1),0) -1)</f>
        <v>12</v>
      </c>
      <c r="BD2751" s="1"/>
      <c r="BF2751" s="21"/>
      <c r="BK2751" s="1"/>
      <c r="BM2751" s="1"/>
      <c r="BN2751" s="1"/>
      <c r="BR2751" s="22"/>
      <c r="BS2751">
        <v>0</v>
      </c>
      <c r="BT2751" s="1" t="s">
        <v>5103</v>
      </c>
    </row>
    <row r="2752" spans="1:72">
      <c r="A2752" s="4" t="str">
        <f t="shared" si="4701"/>
        <v/>
      </c>
      <c r="B2752" s="4" t="str">
        <f t="shared" si="4702"/>
        <v>PCS</v>
      </c>
      <c r="C2752" s="4" t="str">
        <f t="shared" si="4703"/>
        <v/>
      </c>
      <c r="D2752" s="4" t="str">
        <f t="shared" si="4704"/>
        <v/>
      </c>
      <c r="E2752" s="4" t="str">
        <f t="shared" si="4705"/>
        <v/>
      </c>
      <c r="F2752" s="4" t="str">
        <f t="shared" si="4706"/>
        <v/>
      </c>
      <c r="G2752" s="4" t="str">
        <f t="shared" si="4707"/>
        <v/>
      </c>
      <c r="H2752" s="4" t="str">
        <f t="shared" si="4708"/>
        <v/>
      </c>
      <c r="I2752" s="4" t="str">
        <f t="shared" si="4709"/>
        <v/>
      </c>
      <c r="J2752" s="4" t="str">
        <f t="shared" si="4710"/>
        <v/>
      </c>
      <c r="K2752" s="4" t="str">
        <f t="shared" si="4711"/>
        <v/>
      </c>
      <c r="L2752" s="4" t="str">
        <f t="shared" si="4712"/>
        <v/>
      </c>
      <c r="M2752" s="4" t="str">
        <f t="shared" si="4713"/>
        <v/>
      </c>
      <c r="N2752" s="4" t="str">
        <f t="shared" si="4714"/>
        <v/>
      </c>
      <c r="O2752" s="4" t="str">
        <f t="shared" si="4715"/>
        <v/>
      </c>
      <c r="P2752" s="4" t="str">
        <f t="shared" si="4716"/>
        <v/>
      </c>
      <c r="Q2752" s="4" t="str">
        <f t="shared" si="4717"/>
        <v/>
      </c>
      <c r="R2752" s="4" t="str">
        <f t="shared" si="4718"/>
        <v/>
      </c>
      <c r="S2752" s="4" t="str">
        <f t="shared" si="4719"/>
        <v/>
      </c>
      <c r="T2752" s="4" t="str">
        <f t="shared" si="4720"/>
        <v/>
      </c>
      <c r="U2752" s="4" t="str">
        <f t="shared" si="4721"/>
        <v/>
      </c>
      <c r="V2752" s="4" t="str">
        <f t="shared" si="4722"/>
        <v/>
      </c>
      <c r="W2752" s="4" t="str">
        <f t="shared" si="4723"/>
        <v/>
      </c>
      <c r="X2752" s="4" t="str">
        <f t="shared" si="4724"/>
        <v/>
      </c>
      <c r="Y2752" s="4">
        <f t="shared" si="4725"/>
        <v>3</v>
      </c>
      <c r="Z2752" s="4" t="str">
        <f t="shared" si="4726"/>
        <v>-</v>
      </c>
      <c r="AA2752" s="4" t="str">
        <f t="shared" si="4727"/>
        <v/>
      </c>
      <c r="AB2752" s="4" t="str">
        <f t="shared" si="4728"/>
        <v/>
      </c>
      <c r="AC2752" s="4" t="str">
        <f t="shared" si="4729"/>
        <v/>
      </c>
      <c r="AD2752" s="4" t="str">
        <f t="shared" si="4730"/>
        <v/>
      </c>
      <c r="AE2752" s="4" t="str">
        <f t="shared" si="4731"/>
        <v/>
      </c>
      <c r="AF2752" s="4">
        <f t="shared" si="4732"/>
        <v>4</v>
      </c>
      <c r="AG2752" s="4">
        <f t="shared" si="4733"/>
        <v>19</v>
      </c>
      <c r="AH2752" s="4">
        <f t="shared" si="4734"/>
        <v>15</v>
      </c>
      <c r="AI2752" s="4" t="str">
        <f t="shared" si="4735"/>
        <v>1PCS</v>
      </c>
      <c r="AJ2752" s="4" t="str">
        <f t="shared" si="4736"/>
        <v>-1PCS</v>
      </c>
      <c r="AK2752" s="4" t="str" cm="1">
        <f t="array" ref="AK2752">LEFT(AR2752,SUM(LEN(AR2752)-LEN(SUBSTITUTE(AR2752,{"0";"1";"2";"3";"4";"5";"6";"7";"8";"9"},""))))</f>
        <v>1</v>
      </c>
      <c r="AL2752" s="4">
        <f t="shared" si="4740"/>
        <v>13</v>
      </c>
      <c r="AM2752" s="4" t="b">
        <f>LEFT(AR2752,1)=AK2752</f>
        <v>1</v>
      </c>
      <c r="AN2752" s="4" t="str">
        <f t="shared" si="4746"/>
        <v>PCS</v>
      </c>
      <c r="AO2752" s="4" t="b">
        <f t="shared" si="4741"/>
        <v>1</v>
      </c>
      <c r="AP2752" s="4" t="b">
        <f t="shared" si="4737"/>
        <v>0</v>
      </c>
      <c r="AQ2752" s="5" t="str">
        <f t="shared" si="4738"/>
        <v>SUNLIGHT 420ML</v>
      </c>
      <c r="AR2752" s="4" t="str">
        <f t="shared" si="4739"/>
        <v>1PCS</v>
      </c>
      <c r="AS2752" t="s">
        <v>3789</v>
      </c>
      <c r="AT2752" s="1" t="s">
        <v>3790</v>
      </c>
      <c r="AU2752" s="4" t="str">
        <f t="shared" ca="1" si="4745"/>
        <v>XXXX</v>
      </c>
      <c r="AV2752">
        <v>9000</v>
      </c>
      <c r="AW2752">
        <v>9500</v>
      </c>
      <c r="AX2752">
        <v>8333</v>
      </c>
      <c r="AY2752" t="str">
        <f t="shared" si="4699"/>
        <v>8999999572303</v>
      </c>
      <c r="AZ2752" t="str">
        <f t="shared" si="4742"/>
        <v>SUNLIGHT 420ML</v>
      </c>
      <c r="BA2752" t="s">
        <v>4301</v>
      </c>
      <c r="BB2752" t="s">
        <v>4301</v>
      </c>
      <c r="BC2752" s="9" t="str" cm="1">
        <f t="array" aca="1" ref="BC2752" ca="1">LEFT(AR2752,MATCH(FALSE,ISNUMBER(MID(AR2752,ROW(INDIRECT("1:"&amp;LEN(AR2752)+1)), 1) *1),0) -1)</f>
        <v>1</v>
      </c>
      <c r="BD2752" s="1"/>
      <c r="BF2752" s="21"/>
      <c r="BK2752" s="1"/>
      <c r="BM2752" s="1"/>
      <c r="BN2752" s="1"/>
      <c r="BR2752" s="22"/>
      <c r="BS2752">
        <v>0</v>
      </c>
      <c r="BT2752" s="1" t="s">
        <v>5103</v>
      </c>
    </row>
    <row r="2753" spans="1:72">
      <c r="A2753" s="4" t="str">
        <f t="shared" si="4701"/>
        <v/>
      </c>
      <c r="B2753" s="4" t="str">
        <f t="shared" si="4702"/>
        <v>PCS</v>
      </c>
      <c r="C2753" s="4" t="str">
        <f t="shared" si="4703"/>
        <v/>
      </c>
      <c r="D2753" s="4" t="str">
        <f t="shared" si="4704"/>
        <v/>
      </c>
      <c r="E2753" s="4" t="str">
        <f t="shared" si="4705"/>
        <v/>
      </c>
      <c r="F2753" s="4" t="str">
        <f t="shared" si="4706"/>
        <v/>
      </c>
      <c r="G2753" s="4" t="str">
        <f t="shared" si="4707"/>
        <v/>
      </c>
      <c r="H2753" s="4" t="str">
        <f t="shared" si="4708"/>
        <v/>
      </c>
      <c r="I2753" s="4" t="str">
        <f t="shared" si="4709"/>
        <v/>
      </c>
      <c r="J2753" s="4" t="str">
        <f t="shared" si="4710"/>
        <v/>
      </c>
      <c r="K2753" s="4" t="str">
        <f t="shared" si="4711"/>
        <v/>
      </c>
      <c r="L2753" s="4" t="str">
        <f t="shared" si="4712"/>
        <v/>
      </c>
      <c r="M2753" s="4" t="str">
        <f t="shared" si="4713"/>
        <v/>
      </c>
      <c r="N2753" s="4" t="str">
        <f t="shared" si="4714"/>
        <v/>
      </c>
      <c r="O2753" s="4" t="str">
        <f t="shared" si="4715"/>
        <v/>
      </c>
      <c r="P2753" s="4" t="str">
        <f t="shared" si="4716"/>
        <v/>
      </c>
      <c r="Q2753" s="4" t="str">
        <f t="shared" si="4717"/>
        <v/>
      </c>
      <c r="R2753" s="4" t="str">
        <f t="shared" si="4718"/>
        <v/>
      </c>
      <c r="S2753" s="4" t="str">
        <f t="shared" si="4719"/>
        <v/>
      </c>
      <c r="T2753" s="4" t="str">
        <f t="shared" si="4720"/>
        <v/>
      </c>
      <c r="U2753" s="4" t="str">
        <f t="shared" si="4721"/>
        <v/>
      </c>
      <c r="V2753" s="4" t="str">
        <f t="shared" si="4722"/>
        <v/>
      </c>
      <c r="W2753" s="4" t="str">
        <f t="shared" si="4723"/>
        <v/>
      </c>
      <c r="X2753" s="4" t="str">
        <f t="shared" si="4724"/>
        <v/>
      </c>
      <c r="Y2753" s="4">
        <f t="shared" si="4725"/>
        <v>3</v>
      </c>
      <c r="Z2753" s="4" t="str">
        <f t="shared" si="4726"/>
        <v>-</v>
      </c>
      <c r="AA2753" s="4" t="str">
        <f t="shared" si="4727"/>
        <v/>
      </c>
      <c r="AB2753" s="4" t="str">
        <f t="shared" si="4728"/>
        <v/>
      </c>
      <c r="AC2753" s="4" t="str">
        <f t="shared" si="4729"/>
        <v/>
      </c>
      <c r="AD2753" s="4" t="str">
        <f t="shared" si="4730"/>
        <v/>
      </c>
      <c r="AE2753" s="4" t="str">
        <f t="shared" si="4731"/>
        <v/>
      </c>
      <c r="AF2753" s="4">
        <f t="shared" si="4732"/>
        <v>4</v>
      </c>
      <c r="AG2753" s="4">
        <f t="shared" si="4733"/>
        <v>19</v>
      </c>
      <c r="AH2753" s="4">
        <f t="shared" si="4734"/>
        <v>15</v>
      </c>
      <c r="AI2753" s="4" t="str">
        <f t="shared" si="4735"/>
        <v>1PCS</v>
      </c>
      <c r="AJ2753" s="4" t="str">
        <f t="shared" si="4736"/>
        <v>-1PCS</v>
      </c>
      <c r="AK2753" s="4" t="str" cm="1">
        <f t="array" ref="AK2753">LEFT(AR2753,SUM(LEN(AR2753)-LEN(SUBSTITUTE(AR2753,{"0";"1";"2";"3";"4";"5";"6";"7";"8";"9"},""))))</f>
        <v>1</v>
      </c>
      <c r="AL2753" s="4">
        <f t="shared" si="4740"/>
        <v>13</v>
      </c>
      <c r="AM2753" s="4" t="b">
        <f>LEFT(AR2753,1)=AK2753</f>
        <v>1</v>
      </c>
      <c r="AN2753" s="4" t="str">
        <f t="shared" si="4746"/>
        <v>PCS</v>
      </c>
      <c r="AO2753" s="4" t="b">
        <f t="shared" si="4741"/>
        <v>1</v>
      </c>
      <c r="AP2753" s="4" t="b">
        <f t="shared" si="4737"/>
        <v>0</v>
      </c>
      <c r="AQ2753" s="5" t="str">
        <f t="shared" si="4738"/>
        <v>SUNLIGHT 650ML</v>
      </c>
      <c r="AR2753" s="4" t="str">
        <f t="shared" si="4739"/>
        <v>1PCS</v>
      </c>
      <c r="AS2753" t="s">
        <v>4771</v>
      </c>
      <c r="AT2753" s="1" t="s">
        <v>3791</v>
      </c>
      <c r="AU2753" s="4" t="str">
        <f t="shared" si="4745"/>
        <v>XXXX</v>
      </c>
      <c r="AV2753">
        <v>12500</v>
      </c>
      <c r="AW2753">
        <v>12500</v>
      </c>
      <c r="AX2753">
        <v>11250</v>
      </c>
      <c r="AY2753" t="str">
        <f t="shared" si="4699"/>
        <v>8999999589189</v>
      </c>
      <c r="AZ2753" t="str">
        <f t="shared" si="4742"/>
        <v>SUNLIGHT 650ML</v>
      </c>
      <c r="BA2753" t="s">
        <v>4301</v>
      </c>
      <c r="BB2753" t="s">
        <v>4301</v>
      </c>
      <c r="BC2753" s="9" t="str" cm="1">
        <f t="array" aca="1" ref="BC2753" ca="1">LEFT(AR2753,MATCH(FALSE,ISNUMBER(MID(AR2753,ROW(INDIRECT("1:"&amp;LEN(AR2753)+1)), 1) *1),0) -1)</f>
        <v>1</v>
      </c>
      <c r="BD2753" s="1"/>
      <c r="BF2753" s="21"/>
      <c r="BK2753" s="1"/>
      <c r="BM2753" s="1"/>
      <c r="BN2753" s="1"/>
      <c r="BR2753" s="22"/>
      <c r="BS2753">
        <v>0</v>
      </c>
      <c r="BT2753" s="1" t="s">
        <v>5103</v>
      </c>
    </row>
    <row r="2754" spans="1:72">
      <c r="A2754" s="4" t="str">
        <f t="shared" si="4701"/>
        <v/>
      </c>
      <c r="B2754" s="4" t="str">
        <f t="shared" si="4702"/>
        <v>PCS</v>
      </c>
      <c r="C2754" s="4" t="str">
        <f t="shared" si="4703"/>
        <v/>
      </c>
      <c r="D2754" s="4" t="str">
        <f t="shared" si="4704"/>
        <v/>
      </c>
      <c r="E2754" s="4" t="str">
        <f t="shared" si="4705"/>
        <v/>
      </c>
      <c r="F2754" s="4" t="str">
        <f t="shared" si="4706"/>
        <v/>
      </c>
      <c r="G2754" s="4" t="str">
        <f t="shared" si="4707"/>
        <v/>
      </c>
      <c r="H2754" s="4" t="str">
        <f t="shared" si="4708"/>
        <v/>
      </c>
      <c r="I2754" s="4" t="str">
        <f t="shared" si="4709"/>
        <v/>
      </c>
      <c r="J2754" s="4" t="str">
        <f t="shared" si="4710"/>
        <v/>
      </c>
      <c r="K2754" s="4" t="str">
        <f t="shared" si="4711"/>
        <v/>
      </c>
      <c r="L2754" s="4" t="str">
        <f t="shared" si="4712"/>
        <v/>
      </c>
      <c r="M2754" s="4" t="str">
        <f t="shared" si="4713"/>
        <v/>
      </c>
      <c r="N2754" s="4" t="str">
        <f t="shared" si="4714"/>
        <v/>
      </c>
      <c r="O2754" s="4" t="str">
        <f t="shared" si="4715"/>
        <v>DUS</v>
      </c>
      <c r="P2754" s="4" t="str">
        <f t="shared" si="4716"/>
        <v/>
      </c>
      <c r="Q2754" s="4" t="str">
        <f t="shared" si="4717"/>
        <v/>
      </c>
      <c r="R2754" s="4" t="str">
        <f t="shared" si="4718"/>
        <v/>
      </c>
      <c r="S2754" s="4" t="str">
        <f t="shared" si="4719"/>
        <v/>
      </c>
      <c r="T2754" s="4" t="str">
        <f t="shared" si="4720"/>
        <v/>
      </c>
      <c r="U2754" s="4" t="str">
        <f t="shared" si="4721"/>
        <v/>
      </c>
      <c r="V2754" s="4" t="str">
        <f t="shared" si="4722"/>
        <v/>
      </c>
      <c r="W2754" s="4" t="str">
        <f t="shared" si="4723"/>
        <v/>
      </c>
      <c r="X2754" s="4" t="str">
        <f t="shared" si="4724"/>
        <v/>
      </c>
      <c r="Y2754" s="4">
        <f t="shared" si="4725"/>
        <v>6</v>
      </c>
      <c r="Z2754" s="4" t="str">
        <f t="shared" si="4726"/>
        <v>-</v>
      </c>
      <c r="AA2754" s="4" t="str">
        <f t="shared" si="4727"/>
        <v>/</v>
      </c>
      <c r="AB2754" s="4" t="str">
        <f t="shared" si="4728"/>
        <v/>
      </c>
      <c r="AC2754" s="4" t="str">
        <f t="shared" si="4729"/>
        <v/>
      </c>
      <c r="AD2754" s="4" t="str">
        <f t="shared" si="4730"/>
        <v/>
      </c>
      <c r="AE2754" s="4" t="str">
        <f t="shared" si="4731"/>
        <v/>
      </c>
      <c r="AF2754" s="4">
        <f t="shared" si="4732"/>
        <v>9</v>
      </c>
      <c r="AG2754" s="4">
        <f t="shared" si="4733"/>
        <v>24</v>
      </c>
      <c r="AH2754" s="4">
        <f t="shared" si="4734"/>
        <v>15</v>
      </c>
      <c r="AI2754" s="4" t="str">
        <f t="shared" si="4735"/>
        <v>/DUS</v>
      </c>
      <c r="AJ2754" s="4" t="str">
        <f t="shared" si="4736"/>
        <v>S/DUS</v>
      </c>
      <c r="AK2754" s="4" t="str" cm="1">
        <f t="array" ref="AK2754">LEFT(AR2754,SUM(LEN(AR2754)-LEN(SUBSTITUTE(AR2754,{"0";"1";"2";"3";"4";"5";"6";"7";"8";"9"},""))))</f>
        <v>12</v>
      </c>
      <c r="AL2754" s="4">
        <f t="shared" si="4740"/>
        <v>13</v>
      </c>
      <c r="AM2754" s="4" t="b">
        <f>LEFT(AR2754,2)=AK2754</f>
        <v>1</v>
      </c>
      <c r="AN2754" s="4" t="str">
        <f t="shared" si="4746"/>
        <v>DUS</v>
      </c>
      <c r="AO2754" s="4" t="b">
        <f t="shared" si="4741"/>
        <v>1</v>
      </c>
      <c r="AP2754" s="4" t="b">
        <f t="shared" si="4737"/>
        <v>0</v>
      </c>
      <c r="AQ2754" s="5" t="str">
        <f t="shared" si="4738"/>
        <v>SUNLIGHT 650ML</v>
      </c>
      <c r="AR2754" s="4" t="str">
        <f t="shared" si="4739"/>
        <v>12PCS/DUS</v>
      </c>
      <c r="AS2754" t="s">
        <v>4770</v>
      </c>
      <c r="AU2754" s="4" t="b">
        <f t="shared" ca="1" si="4745"/>
        <v>1</v>
      </c>
      <c r="AV2754">
        <v>135000</v>
      </c>
      <c r="AW2754">
        <v>135000</v>
      </c>
      <c r="AX2754">
        <v>131000</v>
      </c>
      <c r="AY2754" t="str">
        <f t="shared" si="4699"/>
        <v>8000000002754</v>
      </c>
      <c r="AZ2754" t="str">
        <f t="shared" si="4742"/>
        <v>SUNLIGHT 650ML</v>
      </c>
      <c r="BA2754" t="s">
        <v>4301</v>
      </c>
      <c r="BB2754" t="s">
        <v>4301</v>
      </c>
      <c r="BC2754" s="4" t="str" cm="1">
        <f t="array" aca="1" ref="BC2754" ca="1">LEFT(AR2754,MATCH(FALSE,ISNUMBER(MID(AR2754,ROW(INDIRECT("1:"&amp;LEN(AR2754)+1)), 1) *1),0) -1)</f>
        <v>12</v>
      </c>
      <c r="BD2754" s="1"/>
      <c r="BF2754" s="21"/>
      <c r="BK2754" s="1"/>
      <c r="BM2754" s="1"/>
      <c r="BN2754" s="1"/>
      <c r="BR2754" s="22"/>
      <c r="BS2754">
        <v>0</v>
      </c>
      <c r="BT2754" s="1" t="s">
        <v>5103</v>
      </c>
    </row>
    <row r="2755" spans="1:72">
      <c r="A2755" s="4" t="str">
        <f t="shared" si="4701"/>
        <v/>
      </c>
      <c r="B2755" s="4" t="str">
        <f t="shared" si="4702"/>
        <v>PCS</v>
      </c>
      <c r="C2755" s="4" t="str">
        <f t="shared" si="4703"/>
        <v/>
      </c>
      <c r="D2755" s="4" t="str">
        <f t="shared" si="4704"/>
        <v/>
      </c>
      <c r="E2755" s="4" t="str">
        <f t="shared" si="4705"/>
        <v/>
      </c>
      <c r="F2755" s="4" t="str">
        <f t="shared" si="4706"/>
        <v/>
      </c>
      <c r="G2755" s="4" t="str">
        <f t="shared" si="4707"/>
        <v/>
      </c>
      <c r="H2755" s="4" t="str">
        <f t="shared" si="4708"/>
        <v/>
      </c>
      <c r="I2755" s="4" t="str">
        <f t="shared" si="4709"/>
        <v/>
      </c>
      <c r="J2755" s="4" t="str">
        <f t="shared" si="4710"/>
        <v/>
      </c>
      <c r="K2755" s="4" t="str">
        <f t="shared" si="4711"/>
        <v/>
      </c>
      <c r="L2755" s="4" t="str">
        <f t="shared" si="4712"/>
        <v/>
      </c>
      <c r="M2755" s="4" t="str">
        <f t="shared" si="4713"/>
        <v/>
      </c>
      <c r="N2755" s="4" t="str">
        <f t="shared" si="4714"/>
        <v/>
      </c>
      <c r="O2755" s="4" t="str">
        <f t="shared" si="4715"/>
        <v>DUS</v>
      </c>
      <c r="P2755" s="4" t="str">
        <f t="shared" si="4716"/>
        <v/>
      </c>
      <c r="Q2755" s="4" t="str">
        <f t="shared" si="4717"/>
        <v/>
      </c>
      <c r="R2755" s="4" t="str">
        <f t="shared" si="4718"/>
        <v/>
      </c>
      <c r="S2755" s="4" t="str">
        <f t="shared" si="4719"/>
        <v/>
      </c>
      <c r="T2755" s="4" t="str">
        <f t="shared" si="4720"/>
        <v/>
      </c>
      <c r="U2755" s="4" t="str">
        <f t="shared" si="4721"/>
        <v/>
      </c>
      <c r="V2755" s="4" t="str">
        <f t="shared" si="4722"/>
        <v/>
      </c>
      <c r="W2755" s="4" t="str">
        <f t="shared" si="4723"/>
        <v/>
      </c>
      <c r="X2755" s="4" t="str">
        <f t="shared" si="4724"/>
        <v/>
      </c>
      <c r="Y2755" s="4">
        <f t="shared" si="4725"/>
        <v>6</v>
      </c>
      <c r="Z2755" s="4" t="str">
        <f t="shared" si="4726"/>
        <v>-</v>
      </c>
      <c r="AA2755" s="4" t="str">
        <f t="shared" si="4727"/>
        <v>/</v>
      </c>
      <c r="AB2755" s="4" t="str">
        <f t="shared" si="4728"/>
        <v/>
      </c>
      <c r="AC2755" s="4" t="str">
        <f t="shared" si="4729"/>
        <v/>
      </c>
      <c r="AD2755" s="4" t="str">
        <f t="shared" si="4730"/>
        <v/>
      </c>
      <c r="AE2755" s="4" t="str">
        <f t="shared" si="4731"/>
        <v/>
      </c>
      <c r="AF2755" s="4">
        <f t="shared" si="4732"/>
        <v>9</v>
      </c>
      <c r="AG2755" s="4">
        <f t="shared" si="4733"/>
        <v>24</v>
      </c>
      <c r="AH2755" s="4">
        <f t="shared" si="4734"/>
        <v>15</v>
      </c>
      <c r="AI2755" s="4" t="str">
        <f t="shared" si="4735"/>
        <v>/DUS</v>
      </c>
      <c r="AJ2755" s="4" t="str">
        <f t="shared" si="4736"/>
        <v>S/DUS</v>
      </c>
      <c r="AK2755" s="4" t="str" cm="1">
        <f t="array" ref="AK2755">LEFT(AR2755,SUM(LEN(AR2755)-LEN(SUBSTITUTE(AR2755,{"0";"1";"2";"3";"4";"5";"6";"7";"8";"9"},""))))</f>
        <v>12</v>
      </c>
      <c r="AL2755" s="4">
        <f t="shared" si="4740"/>
        <v>13</v>
      </c>
      <c r="AM2755" s="4" t="b">
        <f>LEFT(AR2755,2)=AK2755</f>
        <v>1</v>
      </c>
      <c r="AN2755" s="4" t="str">
        <f t="shared" si="4746"/>
        <v>DUS</v>
      </c>
      <c r="AO2755" s="4" t="b">
        <f t="shared" si="4741"/>
        <v>1</v>
      </c>
      <c r="AP2755" s="4" t="b">
        <f t="shared" si="4737"/>
        <v>0</v>
      </c>
      <c r="AQ2755" s="5" t="str">
        <f t="shared" si="4738"/>
        <v>SUNLIGHT 755ML</v>
      </c>
      <c r="AR2755" s="4" t="str">
        <f t="shared" si="4739"/>
        <v>12PCS/DUS</v>
      </c>
      <c r="AS2755" t="s">
        <v>3792</v>
      </c>
      <c r="AU2755" s="4" t="b">
        <f t="shared" ca="1" si="4745"/>
        <v>1</v>
      </c>
      <c r="AV2755">
        <v>240000</v>
      </c>
      <c r="AW2755">
        <v>240000</v>
      </c>
      <c r="AX2755">
        <v>235000</v>
      </c>
      <c r="AY2755" t="str">
        <f t="shared" si="4699"/>
        <v>8000000002755</v>
      </c>
      <c r="AZ2755" t="str">
        <f t="shared" si="4742"/>
        <v>SUNLIGHT 755ML</v>
      </c>
      <c r="BA2755" t="s">
        <v>4301</v>
      </c>
      <c r="BB2755" t="s">
        <v>4301</v>
      </c>
      <c r="BC2755" s="4" t="str" cm="1">
        <f t="array" aca="1" ref="BC2755" ca="1">LEFT(AR2755,MATCH(FALSE,ISNUMBER(MID(AR2755,ROW(INDIRECT("1:"&amp;LEN(AR2755)+1)), 1) *1),0) -1)</f>
        <v>12</v>
      </c>
      <c r="BD2755" s="1"/>
      <c r="BF2755" s="21"/>
      <c r="BK2755" s="1"/>
      <c r="BM2755" s="1"/>
      <c r="BN2755" s="1"/>
      <c r="BR2755" s="22"/>
      <c r="BS2755">
        <v>0</v>
      </c>
      <c r="BT2755" s="1" t="s">
        <v>5103</v>
      </c>
    </row>
    <row r="2756" spans="1:72">
      <c r="A2756" s="4" t="str">
        <f t="shared" si="4701"/>
        <v/>
      </c>
      <c r="B2756" s="4" t="str">
        <f t="shared" si="4702"/>
        <v>PCS</v>
      </c>
      <c r="C2756" s="4" t="str">
        <f t="shared" si="4703"/>
        <v/>
      </c>
      <c r="D2756" s="4" t="str">
        <f t="shared" si="4704"/>
        <v/>
      </c>
      <c r="E2756" s="4" t="str">
        <f t="shared" si="4705"/>
        <v/>
      </c>
      <c r="F2756" s="4" t="str">
        <f t="shared" si="4706"/>
        <v/>
      </c>
      <c r="G2756" s="4" t="str">
        <f t="shared" si="4707"/>
        <v/>
      </c>
      <c r="H2756" s="4" t="str">
        <f t="shared" si="4708"/>
        <v/>
      </c>
      <c r="I2756" s="4" t="str">
        <f t="shared" si="4709"/>
        <v/>
      </c>
      <c r="J2756" s="4" t="str">
        <f t="shared" si="4710"/>
        <v/>
      </c>
      <c r="K2756" s="4" t="str">
        <f t="shared" si="4711"/>
        <v/>
      </c>
      <c r="L2756" s="4" t="str">
        <f t="shared" si="4712"/>
        <v/>
      </c>
      <c r="M2756" s="4" t="str">
        <f t="shared" si="4713"/>
        <v/>
      </c>
      <c r="N2756" s="4" t="str">
        <f t="shared" si="4714"/>
        <v/>
      </c>
      <c r="O2756" s="4" t="str">
        <f t="shared" si="4715"/>
        <v/>
      </c>
      <c r="P2756" s="4" t="str">
        <f t="shared" si="4716"/>
        <v/>
      </c>
      <c r="Q2756" s="4" t="str">
        <f t="shared" si="4717"/>
        <v/>
      </c>
      <c r="R2756" s="4" t="str">
        <f t="shared" si="4718"/>
        <v/>
      </c>
      <c r="S2756" s="4" t="str">
        <f t="shared" si="4719"/>
        <v/>
      </c>
      <c r="T2756" s="4" t="str">
        <f t="shared" si="4720"/>
        <v/>
      </c>
      <c r="U2756" s="4" t="str">
        <f t="shared" si="4721"/>
        <v/>
      </c>
      <c r="V2756" s="4" t="str">
        <f t="shared" si="4722"/>
        <v/>
      </c>
      <c r="W2756" s="4" t="str">
        <f t="shared" si="4723"/>
        <v/>
      </c>
      <c r="X2756" s="4" t="str">
        <f t="shared" si="4724"/>
        <v/>
      </c>
      <c r="Y2756" s="4">
        <f t="shared" si="4725"/>
        <v>3</v>
      </c>
      <c r="Z2756" s="4" t="str">
        <f t="shared" si="4726"/>
        <v>-</v>
      </c>
      <c r="AA2756" s="4" t="str">
        <f t="shared" si="4727"/>
        <v/>
      </c>
      <c r="AB2756" s="4" t="str">
        <f t="shared" si="4728"/>
        <v/>
      </c>
      <c r="AC2756" s="4" t="str">
        <f t="shared" si="4729"/>
        <v/>
      </c>
      <c r="AD2756" s="4" t="str">
        <f t="shared" si="4730"/>
        <v/>
      </c>
      <c r="AE2756" s="4" t="str">
        <f t="shared" si="4731"/>
        <v/>
      </c>
      <c r="AF2756" s="4">
        <f t="shared" si="4732"/>
        <v>4</v>
      </c>
      <c r="AG2756" s="4">
        <f t="shared" si="4733"/>
        <v>19</v>
      </c>
      <c r="AH2756" s="4">
        <f t="shared" si="4734"/>
        <v>15</v>
      </c>
      <c r="AI2756" s="4" t="str">
        <f t="shared" si="4735"/>
        <v>1PCS</v>
      </c>
      <c r="AJ2756" s="4" t="str">
        <f t="shared" si="4736"/>
        <v>-1PCS</v>
      </c>
      <c r="AK2756" s="4" t="str" cm="1">
        <f t="array" ref="AK2756">LEFT(AR2756,SUM(LEN(AR2756)-LEN(SUBSTITUTE(AR2756,{"0";"1";"2";"3";"4";"5";"6";"7";"8";"9"},""))))</f>
        <v>1</v>
      </c>
      <c r="AL2756" s="4">
        <f t="shared" si="4740"/>
        <v>13</v>
      </c>
      <c r="AM2756" s="4" t="b">
        <f>LEFT(AR2756,1)=AK2756</f>
        <v>1</v>
      </c>
      <c r="AN2756" s="4" t="str">
        <f t="shared" si="4746"/>
        <v>PCS</v>
      </c>
      <c r="AO2756" s="4" t="b">
        <f t="shared" si="4741"/>
        <v>1</v>
      </c>
      <c r="AP2756" s="4" t="b">
        <f t="shared" si="4737"/>
        <v>0</v>
      </c>
      <c r="AQ2756" s="5" t="str">
        <f t="shared" si="4738"/>
        <v>SUNLIGHT 755ML</v>
      </c>
      <c r="AR2756" s="4" t="str">
        <f t="shared" si="4739"/>
        <v>1PCS</v>
      </c>
      <c r="AS2756" t="s">
        <v>3793</v>
      </c>
      <c r="AT2756" s="1" t="s">
        <v>3794</v>
      </c>
      <c r="AU2756" s="4" t="str">
        <f t="shared" ca="1" si="4745"/>
        <v>XXXX</v>
      </c>
      <c r="AV2756">
        <v>21000</v>
      </c>
      <c r="AW2756">
        <v>21000</v>
      </c>
      <c r="AX2756">
        <v>19584</v>
      </c>
      <c r="AY2756" t="str">
        <f t="shared" ref="AY2756:AY2819" si="4747">IF(AT2756&gt;0,AT2756,"800000000"&amp;ROW(AX2756))</f>
        <v>8999999390198</v>
      </c>
      <c r="AZ2756" t="str">
        <f t="shared" si="4742"/>
        <v>SUNLIGHT 755ML</v>
      </c>
      <c r="BA2756" t="s">
        <v>4301</v>
      </c>
      <c r="BB2756" t="s">
        <v>4301</v>
      </c>
      <c r="BC2756" s="9" t="str" cm="1">
        <f t="array" aca="1" ref="BC2756" ca="1">LEFT(AR2756,MATCH(FALSE,ISNUMBER(MID(AR2756,ROW(INDIRECT("1:"&amp;LEN(AR2756)+1)), 1) *1),0) -1)</f>
        <v>1</v>
      </c>
      <c r="BD2756" s="1"/>
      <c r="BF2756" s="21"/>
      <c r="BK2756" s="1"/>
      <c r="BM2756" s="1"/>
      <c r="BN2756" s="1"/>
      <c r="BR2756" s="22"/>
      <c r="BS2756">
        <v>0</v>
      </c>
      <c r="BT2756" s="1" t="s">
        <v>5103</v>
      </c>
    </row>
    <row r="2757" spans="1:72">
      <c r="A2757" s="4" t="str">
        <f t="shared" si="4701"/>
        <v/>
      </c>
      <c r="B2757" s="4" t="str">
        <f t="shared" si="4702"/>
        <v>PCS</v>
      </c>
      <c r="C2757" s="4" t="str">
        <f t="shared" si="4703"/>
        <v/>
      </c>
      <c r="D2757" s="4" t="str">
        <f t="shared" si="4704"/>
        <v/>
      </c>
      <c r="E2757" s="4" t="str">
        <f t="shared" si="4705"/>
        <v/>
      </c>
      <c r="F2757" s="4" t="str">
        <f t="shared" si="4706"/>
        <v/>
      </c>
      <c r="G2757" s="4" t="str">
        <f t="shared" si="4707"/>
        <v/>
      </c>
      <c r="H2757" s="4" t="str">
        <f t="shared" si="4708"/>
        <v/>
      </c>
      <c r="I2757" s="4" t="str">
        <f t="shared" si="4709"/>
        <v/>
      </c>
      <c r="J2757" s="4" t="str">
        <f t="shared" si="4710"/>
        <v/>
      </c>
      <c r="K2757" s="4" t="str">
        <f t="shared" si="4711"/>
        <v/>
      </c>
      <c r="L2757" s="4" t="str">
        <f t="shared" si="4712"/>
        <v/>
      </c>
      <c r="M2757" s="4" t="str">
        <f t="shared" si="4713"/>
        <v/>
      </c>
      <c r="N2757" s="4" t="str">
        <f t="shared" si="4714"/>
        <v/>
      </c>
      <c r="O2757" s="4" t="str">
        <f t="shared" si="4715"/>
        <v/>
      </c>
      <c r="P2757" s="4" t="str">
        <f t="shared" si="4716"/>
        <v/>
      </c>
      <c r="Q2757" s="4" t="str">
        <f t="shared" si="4717"/>
        <v/>
      </c>
      <c r="R2757" s="4" t="str">
        <f t="shared" si="4718"/>
        <v/>
      </c>
      <c r="S2757" s="4" t="str">
        <f t="shared" si="4719"/>
        <v/>
      </c>
      <c r="T2757" s="4" t="str">
        <f t="shared" si="4720"/>
        <v/>
      </c>
      <c r="U2757" s="4" t="str">
        <f t="shared" si="4721"/>
        <v/>
      </c>
      <c r="V2757" s="4" t="str">
        <f t="shared" si="4722"/>
        <v/>
      </c>
      <c r="W2757" s="4" t="str">
        <f t="shared" si="4723"/>
        <v/>
      </c>
      <c r="X2757" s="4" t="str">
        <f t="shared" si="4724"/>
        <v/>
      </c>
      <c r="Y2757" s="4">
        <f t="shared" si="4725"/>
        <v>3</v>
      </c>
      <c r="Z2757" s="4" t="str">
        <f t="shared" si="4726"/>
        <v>-</v>
      </c>
      <c r="AA2757" s="4" t="str">
        <f t="shared" si="4727"/>
        <v/>
      </c>
      <c r="AB2757" s="4" t="str">
        <f t="shared" si="4728"/>
        <v/>
      </c>
      <c r="AC2757" s="4" t="str">
        <f t="shared" si="4729"/>
        <v/>
      </c>
      <c r="AD2757" s="4" t="str">
        <f t="shared" si="4730"/>
        <v/>
      </c>
      <c r="AE2757" s="4" t="str">
        <f t="shared" si="4731"/>
        <v/>
      </c>
      <c r="AF2757" s="4">
        <f t="shared" si="4732"/>
        <v>4</v>
      </c>
      <c r="AG2757" s="4">
        <f t="shared" si="4733"/>
        <v>18</v>
      </c>
      <c r="AH2757" s="4">
        <f t="shared" si="4734"/>
        <v>14</v>
      </c>
      <c r="AI2757" s="4" t="str">
        <f t="shared" si="4735"/>
        <v>1PCS</v>
      </c>
      <c r="AJ2757" s="4" t="str">
        <f t="shared" si="4736"/>
        <v>-1PCS</v>
      </c>
      <c r="AK2757" s="4" t="str" cm="1">
        <f t="array" ref="AK2757">LEFT(AR2757,SUM(LEN(AR2757)-LEN(SUBSTITUTE(AR2757,{"0";"1";"2";"3";"4";"5";"6";"7";"8";"9"},""))))</f>
        <v>1</v>
      </c>
      <c r="AL2757" s="4">
        <f t="shared" si="4740"/>
        <v>13</v>
      </c>
      <c r="AM2757" s="4" t="b">
        <f>LEFT(AR2757,1)=AK2757</f>
        <v>1</v>
      </c>
      <c r="AN2757" s="4" t="str">
        <f t="shared" si="4746"/>
        <v>PCS</v>
      </c>
      <c r="AO2757" s="4" t="b">
        <f t="shared" si="4741"/>
        <v>1</v>
      </c>
      <c r="AP2757" s="4" t="b">
        <f t="shared" si="4737"/>
        <v>0</v>
      </c>
      <c r="AQ2757" s="5" t="str">
        <f t="shared" si="4738"/>
        <v>SUNLIGHT 90ML</v>
      </c>
      <c r="AR2757" s="4" t="str">
        <f t="shared" si="4739"/>
        <v>1PCS</v>
      </c>
      <c r="AS2757" t="s">
        <v>3795</v>
      </c>
      <c r="AT2757" s="1" t="s">
        <v>3796</v>
      </c>
      <c r="AU2757" s="4" t="str">
        <f t="shared" si="4745"/>
        <v>XXXX</v>
      </c>
      <c r="AV2757">
        <v>1700</v>
      </c>
      <c r="AW2757">
        <v>2000</v>
      </c>
      <c r="AX2757">
        <v>1500</v>
      </c>
      <c r="AY2757" t="str">
        <f t="shared" si="4747"/>
        <v>8999999050009</v>
      </c>
      <c r="AZ2757" t="str">
        <f t="shared" si="4742"/>
        <v>SUNLIGHT 90ML</v>
      </c>
      <c r="BA2757" t="s">
        <v>4301</v>
      </c>
      <c r="BB2757" t="s">
        <v>4301</v>
      </c>
      <c r="BC2757" s="9" t="str" cm="1">
        <f t="array" aca="1" ref="BC2757" ca="1">LEFT(AR2757,MATCH(FALSE,ISNUMBER(MID(AR2757,ROW(INDIRECT("1:"&amp;LEN(AR2757)+1)), 1) *1),0) -1)</f>
        <v>1</v>
      </c>
      <c r="BD2757" s="1"/>
      <c r="BF2757" s="21"/>
      <c r="BK2757" s="1"/>
      <c r="BM2757" s="1"/>
      <c r="BN2757" s="1"/>
      <c r="BR2757" s="22"/>
      <c r="BS2757">
        <v>0</v>
      </c>
      <c r="BT2757" s="1" t="s">
        <v>5103</v>
      </c>
    </row>
    <row r="2758" spans="1:72">
      <c r="A2758" s="4" t="str">
        <f t="shared" si="4701"/>
        <v/>
      </c>
      <c r="B2758" s="4" t="str">
        <f t="shared" si="4702"/>
        <v>PCS</v>
      </c>
      <c r="C2758" s="4" t="str">
        <f t="shared" si="4703"/>
        <v/>
      </c>
      <c r="D2758" s="4" t="str">
        <f t="shared" si="4704"/>
        <v/>
      </c>
      <c r="E2758" s="4" t="str">
        <f t="shared" si="4705"/>
        <v/>
      </c>
      <c r="F2758" s="4" t="str">
        <f t="shared" si="4706"/>
        <v/>
      </c>
      <c r="G2758" s="4" t="str">
        <f t="shared" si="4707"/>
        <v/>
      </c>
      <c r="H2758" s="4" t="str">
        <f t="shared" si="4708"/>
        <v/>
      </c>
      <c r="I2758" s="4" t="str">
        <f t="shared" si="4709"/>
        <v/>
      </c>
      <c r="J2758" s="4" t="str">
        <f t="shared" si="4710"/>
        <v/>
      </c>
      <c r="K2758" s="4" t="str">
        <f t="shared" si="4711"/>
        <v/>
      </c>
      <c r="L2758" s="4" t="str">
        <f t="shared" si="4712"/>
        <v/>
      </c>
      <c r="M2758" s="4" t="str">
        <f t="shared" si="4713"/>
        <v/>
      </c>
      <c r="N2758" s="4" t="str">
        <f t="shared" si="4714"/>
        <v/>
      </c>
      <c r="O2758" s="4" t="str">
        <f t="shared" si="4715"/>
        <v>DUS</v>
      </c>
      <c r="P2758" s="4" t="str">
        <f t="shared" si="4716"/>
        <v/>
      </c>
      <c r="Q2758" s="4" t="str">
        <f t="shared" si="4717"/>
        <v/>
      </c>
      <c r="R2758" s="4" t="str">
        <f t="shared" si="4718"/>
        <v/>
      </c>
      <c r="S2758" s="4" t="str">
        <f t="shared" si="4719"/>
        <v/>
      </c>
      <c r="T2758" s="4" t="str">
        <f t="shared" si="4720"/>
        <v/>
      </c>
      <c r="U2758" s="4" t="str">
        <f t="shared" si="4721"/>
        <v/>
      </c>
      <c r="V2758" s="4" t="str">
        <f t="shared" si="4722"/>
        <v/>
      </c>
      <c r="W2758" s="4" t="str">
        <f t="shared" si="4723"/>
        <v/>
      </c>
      <c r="X2758" s="4" t="str">
        <f t="shared" si="4724"/>
        <v/>
      </c>
      <c r="Y2758" s="4">
        <f t="shared" si="4725"/>
        <v>6</v>
      </c>
      <c r="Z2758" s="4" t="str">
        <f t="shared" si="4726"/>
        <v>-</v>
      </c>
      <c r="AA2758" s="4" t="str">
        <f t="shared" si="4727"/>
        <v>/</v>
      </c>
      <c r="AB2758" s="4" t="str">
        <f t="shared" si="4728"/>
        <v/>
      </c>
      <c r="AC2758" s="4" t="str">
        <f t="shared" si="4729"/>
        <v/>
      </c>
      <c r="AD2758" s="4" t="str">
        <f t="shared" si="4730"/>
        <v/>
      </c>
      <c r="AE2758" s="4" t="str">
        <f t="shared" si="4731"/>
        <v/>
      </c>
      <c r="AF2758" s="4">
        <f t="shared" si="4732"/>
        <v>9</v>
      </c>
      <c r="AG2758" s="4">
        <f t="shared" si="4733"/>
        <v>23</v>
      </c>
      <c r="AH2758" s="4">
        <f t="shared" si="4734"/>
        <v>14</v>
      </c>
      <c r="AI2758" s="4" t="str">
        <f t="shared" si="4735"/>
        <v>/DUS</v>
      </c>
      <c r="AJ2758" s="4" t="str">
        <f t="shared" si="4736"/>
        <v>S/DUS</v>
      </c>
      <c r="AK2758" s="4" t="str" cm="1">
        <f t="array" ref="AK2758">LEFT(AR2758,SUM(LEN(AR2758)-LEN(SUBSTITUTE(AR2758,{"0";"1";"2";"3";"4";"5";"6";"7";"8";"9"},""))))</f>
        <v>72</v>
      </c>
      <c r="AL2758" s="4">
        <f t="shared" si="4740"/>
        <v>13</v>
      </c>
      <c r="AM2758" s="4" t="b">
        <f>LEFT(AR2758,2)=AK2758</f>
        <v>1</v>
      </c>
      <c r="AN2758" s="4" t="str">
        <f t="shared" si="4746"/>
        <v>DUS</v>
      </c>
      <c r="AO2758" s="4" t="b">
        <f t="shared" si="4741"/>
        <v>1</v>
      </c>
      <c r="AP2758" s="4" t="b">
        <f t="shared" si="4737"/>
        <v>0</v>
      </c>
      <c r="AQ2758" s="5" t="str">
        <f t="shared" si="4738"/>
        <v>SUNLIGHT 90ML</v>
      </c>
      <c r="AR2758" s="4" t="str">
        <f t="shared" si="4739"/>
        <v>72PCS/DUS</v>
      </c>
      <c r="AS2758" t="s">
        <v>3797</v>
      </c>
      <c r="AU2758" s="4" t="b">
        <f t="shared" ca="1" si="4745"/>
        <v>1</v>
      </c>
      <c r="AV2758">
        <v>113000</v>
      </c>
      <c r="AW2758">
        <v>113000</v>
      </c>
      <c r="AX2758">
        <v>108000</v>
      </c>
      <c r="AY2758" t="str">
        <f t="shared" si="4747"/>
        <v>8000000002758</v>
      </c>
      <c r="AZ2758" t="str">
        <f t="shared" si="4742"/>
        <v>SUNLIGHT 90ML</v>
      </c>
      <c r="BA2758" t="s">
        <v>4301</v>
      </c>
      <c r="BB2758" t="s">
        <v>4301</v>
      </c>
      <c r="BC2758" s="4" t="str" cm="1">
        <f t="array" aca="1" ref="BC2758" ca="1">LEFT(AR2758,MATCH(FALSE,ISNUMBER(MID(AR2758,ROW(INDIRECT("1:"&amp;LEN(AR2758)+1)), 1) *1),0) -1)</f>
        <v>72</v>
      </c>
      <c r="BD2758" s="1"/>
      <c r="BF2758" s="21"/>
      <c r="BK2758" s="1"/>
      <c r="BM2758" s="1"/>
      <c r="BN2758" s="1"/>
      <c r="BR2758" s="22"/>
      <c r="BS2758">
        <v>0</v>
      </c>
      <c r="BT2758" s="1" t="s">
        <v>5103</v>
      </c>
    </row>
    <row r="2759" spans="1:72">
      <c r="A2759" s="4" t="str">
        <f t="shared" si="4701"/>
        <v/>
      </c>
      <c r="B2759" s="4" t="str">
        <f t="shared" si="4702"/>
        <v/>
      </c>
      <c r="C2759" s="4" t="str">
        <f t="shared" si="4703"/>
        <v>BKS</v>
      </c>
      <c r="D2759" s="4" t="str">
        <f t="shared" si="4704"/>
        <v/>
      </c>
      <c r="E2759" s="4" t="str">
        <f t="shared" si="4705"/>
        <v/>
      </c>
      <c r="F2759" s="4" t="str">
        <f t="shared" si="4706"/>
        <v/>
      </c>
      <c r="G2759" s="4" t="str">
        <f t="shared" si="4707"/>
        <v/>
      </c>
      <c r="H2759" s="4" t="str">
        <f t="shared" si="4708"/>
        <v/>
      </c>
      <c r="I2759" s="4" t="str">
        <f t="shared" si="4709"/>
        <v/>
      </c>
      <c r="J2759" s="4" t="str">
        <f t="shared" si="4710"/>
        <v/>
      </c>
      <c r="K2759" s="4" t="str">
        <f t="shared" si="4711"/>
        <v/>
      </c>
      <c r="L2759" s="4" t="str">
        <f t="shared" si="4712"/>
        <v/>
      </c>
      <c r="M2759" s="4" t="str">
        <f t="shared" si="4713"/>
        <v/>
      </c>
      <c r="N2759" s="4" t="str">
        <f t="shared" si="4714"/>
        <v/>
      </c>
      <c r="O2759" s="4" t="str">
        <f t="shared" si="4715"/>
        <v/>
      </c>
      <c r="P2759" s="4" t="str">
        <f t="shared" si="4716"/>
        <v/>
      </c>
      <c r="Q2759" s="4" t="str">
        <f t="shared" si="4717"/>
        <v/>
      </c>
      <c r="R2759" s="4" t="str">
        <f t="shared" si="4718"/>
        <v/>
      </c>
      <c r="S2759" s="4" t="str">
        <f t="shared" si="4719"/>
        <v/>
      </c>
      <c r="T2759" s="4" t="str">
        <f t="shared" si="4720"/>
        <v/>
      </c>
      <c r="U2759" s="4" t="str">
        <f t="shared" si="4721"/>
        <v/>
      </c>
      <c r="V2759" s="4" t="str">
        <f t="shared" si="4722"/>
        <v/>
      </c>
      <c r="W2759" s="4" t="str">
        <f t="shared" si="4723"/>
        <v/>
      </c>
      <c r="X2759" s="4" t="str">
        <f t="shared" si="4724"/>
        <v/>
      </c>
      <c r="Y2759" s="4">
        <f t="shared" si="4725"/>
        <v>3</v>
      </c>
      <c r="Z2759" s="4" t="str">
        <f t="shared" si="4726"/>
        <v>-</v>
      </c>
      <c r="AA2759" s="4" t="str">
        <f t="shared" si="4727"/>
        <v/>
      </c>
      <c r="AB2759" s="4" t="str">
        <f t="shared" si="4728"/>
        <v/>
      </c>
      <c r="AC2759" s="4" t="str">
        <f t="shared" si="4729"/>
        <v/>
      </c>
      <c r="AD2759" s="4" t="str">
        <f t="shared" si="4730"/>
        <v/>
      </c>
      <c r="AE2759" s="4" t="str">
        <f t="shared" si="4731"/>
        <v/>
      </c>
      <c r="AF2759" s="4">
        <f t="shared" si="4732"/>
        <v>4</v>
      </c>
      <c r="AG2759" s="4">
        <f t="shared" si="4733"/>
        <v>29</v>
      </c>
      <c r="AH2759" s="4">
        <f t="shared" si="4734"/>
        <v>25</v>
      </c>
      <c r="AI2759" s="4" t="str">
        <f t="shared" si="4735"/>
        <v>1BKS</v>
      </c>
      <c r="AJ2759" s="4" t="str">
        <f t="shared" si="4736"/>
        <v>-1BKS</v>
      </c>
      <c r="AK2759" s="4" t="str" cm="1">
        <f t="array" ref="AK2759">LEFT(AR2759,SUM(LEN(AR2759)-LEN(SUBSTITUTE(AR2759,{"0";"1";"2";"3";"4";"5";"6";"7";"8";"9"},""))))</f>
        <v>1</v>
      </c>
      <c r="AL2759" s="4">
        <f t="shared" si="4740"/>
        <v>13</v>
      </c>
      <c r="AM2759" s="4" t="b">
        <f>LEFT(AR2759,1)=AK2759</f>
        <v>1</v>
      </c>
      <c r="AN2759" s="4" t="str">
        <f t="shared" si="4746"/>
        <v>BKS</v>
      </c>
      <c r="AO2759" s="4" t="b">
        <f t="shared" si="4741"/>
        <v>0</v>
      </c>
      <c r="AP2759" s="4" t="b">
        <f t="shared" si="4737"/>
        <v>0</v>
      </c>
      <c r="AQ2759" s="5" t="str">
        <f t="shared" si="4738"/>
        <v>SUNLIGHT JERUK NIPIS 775</v>
      </c>
      <c r="AR2759" s="4" t="str">
        <f t="shared" si="4739"/>
        <v>1BKS</v>
      </c>
      <c r="AS2759" t="s">
        <v>3798</v>
      </c>
      <c r="AT2759" s="1" t="s">
        <v>3799</v>
      </c>
      <c r="AU2759" s="4" t="str">
        <f t="shared" ca="1" si="4745"/>
        <v/>
      </c>
      <c r="AV2759">
        <v>21000</v>
      </c>
      <c r="AW2759">
        <v>21000</v>
      </c>
      <c r="AX2759">
        <v>19584</v>
      </c>
      <c r="AY2759" t="str">
        <f t="shared" si="4747"/>
        <v>8999999524807</v>
      </c>
      <c r="AZ2759" t="str">
        <f t="shared" si="4742"/>
        <v>SUNLIGHT JERUK NIPIS 775</v>
      </c>
      <c r="BA2759" t="s">
        <v>4301</v>
      </c>
      <c r="BB2759" t="s">
        <v>4301</v>
      </c>
      <c r="BC2759" s="9" t="str" cm="1">
        <f t="array" aca="1" ref="BC2759" ca="1">LEFT(AR2759,MATCH(FALSE,ISNUMBER(MID(AR2759,ROW(INDIRECT("1:"&amp;LEN(AR2759)+1)), 1) *1),0) -1)</f>
        <v>1</v>
      </c>
      <c r="BD2759" s="1"/>
      <c r="BF2759" s="21"/>
      <c r="BK2759" s="1"/>
      <c r="BM2759" s="1"/>
      <c r="BN2759" s="1"/>
      <c r="BR2759" s="22"/>
      <c r="BS2759">
        <v>0</v>
      </c>
      <c r="BT2759" s="1" t="s">
        <v>5103</v>
      </c>
    </row>
    <row r="2760" spans="1:72">
      <c r="A2760" s="4" t="str">
        <f t="shared" si="4701"/>
        <v/>
      </c>
      <c r="B2760" s="4" t="str">
        <f t="shared" si="4702"/>
        <v>PCS</v>
      </c>
      <c r="C2760" s="4" t="str">
        <f t="shared" si="4703"/>
        <v/>
      </c>
      <c r="D2760" s="4" t="str">
        <f t="shared" si="4704"/>
        <v/>
      </c>
      <c r="E2760" s="4" t="str">
        <f t="shared" si="4705"/>
        <v/>
      </c>
      <c r="F2760" s="4" t="str">
        <f t="shared" si="4706"/>
        <v/>
      </c>
      <c r="G2760" s="4" t="str">
        <f t="shared" si="4707"/>
        <v/>
      </c>
      <c r="H2760" s="4" t="str">
        <f t="shared" si="4708"/>
        <v/>
      </c>
      <c r="I2760" s="4" t="str">
        <f t="shared" si="4709"/>
        <v/>
      </c>
      <c r="J2760" s="4" t="str">
        <f t="shared" si="4710"/>
        <v/>
      </c>
      <c r="K2760" s="4" t="str">
        <f t="shared" si="4711"/>
        <v/>
      </c>
      <c r="L2760" s="4" t="str">
        <f t="shared" si="4712"/>
        <v/>
      </c>
      <c r="M2760" s="4" t="str">
        <f t="shared" si="4713"/>
        <v/>
      </c>
      <c r="N2760" s="4" t="str">
        <f t="shared" si="4714"/>
        <v/>
      </c>
      <c r="O2760" s="4" t="str">
        <f t="shared" si="4715"/>
        <v/>
      </c>
      <c r="P2760" s="4" t="str">
        <f t="shared" si="4716"/>
        <v/>
      </c>
      <c r="Q2760" s="4" t="str">
        <f t="shared" si="4717"/>
        <v/>
      </c>
      <c r="R2760" s="4" t="str">
        <f t="shared" si="4718"/>
        <v/>
      </c>
      <c r="S2760" s="4" t="str">
        <f t="shared" si="4719"/>
        <v/>
      </c>
      <c r="T2760" s="4" t="str">
        <f t="shared" si="4720"/>
        <v/>
      </c>
      <c r="U2760" s="4" t="str">
        <f t="shared" si="4721"/>
        <v/>
      </c>
      <c r="V2760" s="4" t="str">
        <f t="shared" si="4722"/>
        <v/>
      </c>
      <c r="W2760" s="4" t="str">
        <f t="shared" si="4723"/>
        <v/>
      </c>
      <c r="X2760" s="4" t="str">
        <f t="shared" si="4724"/>
        <v/>
      </c>
      <c r="Y2760" s="4">
        <f t="shared" si="4725"/>
        <v>3</v>
      </c>
      <c r="Z2760" s="4" t="str">
        <f t="shared" si="4726"/>
        <v>-</v>
      </c>
      <c r="AA2760" s="4" t="str">
        <f t="shared" si="4727"/>
        <v/>
      </c>
      <c r="AB2760" s="4" t="str">
        <f t="shared" si="4728"/>
        <v/>
      </c>
      <c r="AC2760" s="4" t="str">
        <f t="shared" si="4729"/>
        <v/>
      </c>
      <c r="AD2760" s="4" t="str">
        <f t="shared" si="4730"/>
        <v/>
      </c>
      <c r="AE2760" s="4" t="str">
        <f t="shared" si="4731"/>
        <v/>
      </c>
      <c r="AF2760" s="4">
        <f t="shared" si="4732"/>
        <v>4</v>
      </c>
      <c r="AG2760" s="4">
        <f t="shared" si="4733"/>
        <v>20</v>
      </c>
      <c r="AH2760" s="4">
        <f t="shared" si="4734"/>
        <v>16</v>
      </c>
      <c r="AI2760" s="4" t="str">
        <f t="shared" si="4735"/>
        <v>1PCS</v>
      </c>
      <c r="AJ2760" s="4" t="str">
        <f t="shared" si="4736"/>
        <v>-1PCS</v>
      </c>
      <c r="AK2760" s="4" t="str" cm="1">
        <f t="array" ref="AK2760">LEFT(AR2760,SUM(LEN(AR2760)-LEN(SUBSTITUTE(AR2760,{"0";"1";"2";"3";"4";"5";"6";"7";"8";"9"},""))))</f>
        <v>1</v>
      </c>
      <c r="AL2760" s="4">
        <f t="shared" si="4740"/>
        <v>13</v>
      </c>
      <c r="AM2760" s="4" t="b">
        <f>LEFT(AR2760,1)=AK2760</f>
        <v>1</v>
      </c>
      <c r="AN2760" s="4" t="str">
        <f t="shared" si="4746"/>
        <v>PCS</v>
      </c>
      <c r="AO2760" s="4" t="b">
        <f t="shared" si="4741"/>
        <v>0</v>
      </c>
      <c r="AP2760" s="4" t="b">
        <f t="shared" si="4737"/>
        <v>0</v>
      </c>
      <c r="AQ2760" s="5" t="str">
        <f t="shared" si="4738"/>
        <v>SUPER SOL 230ML</v>
      </c>
      <c r="AR2760" s="4" t="str">
        <f t="shared" si="4739"/>
        <v>1PCS</v>
      </c>
      <c r="AS2760" t="s">
        <v>4868</v>
      </c>
      <c r="AT2760" s="1" t="s">
        <v>3800</v>
      </c>
      <c r="AU2760" s="4" t="str">
        <f t="shared" ca="1" si="4745"/>
        <v/>
      </c>
      <c r="AV2760">
        <v>5000</v>
      </c>
      <c r="AW2760">
        <v>5000</v>
      </c>
      <c r="AX2760">
        <v>3813</v>
      </c>
      <c r="AY2760" t="str">
        <f t="shared" si="4747"/>
        <v>8998866809719</v>
      </c>
      <c r="AZ2760" t="str">
        <f t="shared" si="4742"/>
        <v>SUPER SOL 230ML</v>
      </c>
      <c r="BA2760" t="s">
        <v>4301</v>
      </c>
      <c r="BB2760" t="s">
        <v>4301</v>
      </c>
      <c r="BC2760" s="9" t="str" cm="1">
        <f t="array" aca="1" ref="BC2760" ca="1">LEFT(AR2760,MATCH(FALSE,ISNUMBER(MID(AR2760,ROW(INDIRECT("1:"&amp;LEN(AR2760)+1)), 1) *1),0) -1)</f>
        <v>1</v>
      </c>
      <c r="BD2760" s="1"/>
      <c r="BF2760" s="21"/>
      <c r="BK2760" s="1"/>
      <c r="BM2760" s="1"/>
      <c r="BN2760" s="1"/>
      <c r="BR2760" s="22"/>
      <c r="BS2760">
        <v>0</v>
      </c>
      <c r="BT2760" s="1" t="s">
        <v>5103</v>
      </c>
    </row>
    <row r="2761" spans="1:72">
      <c r="A2761" s="4" t="str">
        <f t="shared" si="4701"/>
        <v/>
      </c>
      <c r="B2761" s="4" t="str">
        <f t="shared" si="4702"/>
        <v>PCS</v>
      </c>
      <c r="C2761" s="4" t="str">
        <f t="shared" si="4703"/>
        <v/>
      </c>
      <c r="D2761" s="4" t="str">
        <f t="shared" si="4704"/>
        <v/>
      </c>
      <c r="E2761" s="4" t="str">
        <f t="shared" si="4705"/>
        <v/>
      </c>
      <c r="F2761" s="4" t="str">
        <f t="shared" si="4706"/>
        <v/>
      </c>
      <c r="G2761" s="4" t="str">
        <f t="shared" si="4707"/>
        <v/>
      </c>
      <c r="H2761" s="4" t="str">
        <f t="shared" si="4708"/>
        <v/>
      </c>
      <c r="I2761" s="4" t="str">
        <f t="shared" si="4709"/>
        <v/>
      </c>
      <c r="J2761" s="4" t="str">
        <f t="shared" si="4710"/>
        <v/>
      </c>
      <c r="K2761" s="4" t="str">
        <f t="shared" si="4711"/>
        <v/>
      </c>
      <c r="L2761" s="4" t="str">
        <f t="shared" si="4712"/>
        <v/>
      </c>
      <c r="M2761" s="4" t="str">
        <f t="shared" si="4713"/>
        <v/>
      </c>
      <c r="N2761" s="4" t="str">
        <f t="shared" si="4714"/>
        <v/>
      </c>
      <c r="O2761" s="4" t="str">
        <f t="shared" si="4715"/>
        <v/>
      </c>
      <c r="P2761" s="4" t="str">
        <f t="shared" si="4716"/>
        <v/>
      </c>
      <c r="Q2761" s="4" t="str">
        <f t="shared" si="4717"/>
        <v/>
      </c>
      <c r="R2761" s="4" t="str">
        <f t="shared" si="4718"/>
        <v/>
      </c>
      <c r="S2761" s="4" t="str">
        <f t="shared" si="4719"/>
        <v/>
      </c>
      <c r="T2761" s="4" t="str">
        <f t="shared" si="4720"/>
        <v/>
      </c>
      <c r="U2761" s="4" t="str">
        <f t="shared" si="4721"/>
        <v/>
      </c>
      <c r="V2761" s="4" t="str">
        <f t="shared" si="4722"/>
        <v/>
      </c>
      <c r="W2761" s="4" t="str">
        <f t="shared" si="4723"/>
        <v/>
      </c>
      <c r="X2761" s="4" t="str">
        <f t="shared" si="4724"/>
        <v/>
      </c>
      <c r="Y2761" s="4">
        <f t="shared" si="4725"/>
        <v>3</v>
      </c>
      <c r="Z2761" s="4" t="str">
        <f t="shared" si="4726"/>
        <v>-</v>
      </c>
      <c r="AA2761" s="4" t="str">
        <f t="shared" si="4727"/>
        <v/>
      </c>
      <c r="AB2761" s="4" t="str">
        <f t="shared" si="4728"/>
        <v/>
      </c>
      <c r="AC2761" s="4" t="str">
        <f t="shared" si="4729"/>
        <v/>
      </c>
      <c r="AD2761" s="4" t="str">
        <f t="shared" si="4730"/>
        <v/>
      </c>
      <c r="AE2761" s="4" t="str">
        <f t="shared" si="4731"/>
        <v/>
      </c>
      <c r="AF2761" s="4">
        <f t="shared" si="4732"/>
        <v>4</v>
      </c>
      <c r="AG2761" s="4">
        <f t="shared" si="4733"/>
        <v>26</v>
      </c>
      <c r="AH2761" s="4">
        <f t="shared" si="4734"/>
        <v>22</v>
      </c>
      <c r="AI2761" s="4" t="str">
        <f t="shared" si="4735"/>
        <v>1PCS</v>
      </c>
      <c r="AJ2761" s="4" t="str">
        <f t="shared" si="4736"/>
        <v>-1PCS</v>
      </c>
      <c r="AK2761" s="4" t="str" cm="1">
        <f t="array" ref="AK2761">LEFT(AR2761,SUM(LEN(AR2761)-LEN(SUBSTITUTE(AR2761,{"0";"1";"2";"3";"4";"5";"6";"7";"8";"9"},""))))</f>
        <v>1</v>
      </c>
      <c r="AL2761" s="4">
        <f t="shared" si="4740"/>
        <v>13</v>
      </c>
      <c r="AM2761" s="4" t="b">
        <f>LEFT(AR2761,1)=AK2761</f>
        <v>1</v>
      </c>
      <c r="AN2761" s="4" t="str">
        <f t="shared" si="4746"/>
        <v>PCS</v>
      </c>
      <c r="AO2761" s="4" t="b">
        <f t="shared" si="4741"/>
        <v>0</v>
      </c>
      <c r="AP2761" s="4" t="b">
        <f t="shared" si="4737"/>
        <v>0</v>
      </c>
      <c r="AQ2761" s="5" t="str">
        <f t="shared" si="4738"/>
        <v>SUPER SOL LEMON 250ML</v>
      </c>
      <c r="AR2761" s="4" t="str">
        <f t="shared" si="4739"/>
        <v>1PCS</v>
      </c>
      <c r="AS2761" t="s">
        <v>4769</v>
      </c>
      <c r="AT2761" s="1" t="s">
        <v>3801</v>
      </c>
      <c r="AU2761" s="4" t="str">
        <f t="shared" ca="1" si="4745"/>
        <v/>
      </c>
      <c r="AV2761">
        <v>5000</v>
      </c>
      <c r="AW2761">
        <v>5000</v>
      </c>
      <c r="AX2761">
        <v>4100</v>
      </c>
      <c r="AY2761" t="str">
        <f t="shared" si="4747"/>
        <v>9898866807296</v>
      </c>
      <c r="AZ2761" t="str">
        <f t="shared" si="4742"/>
        <v>SUPER SOL LEMON 250ML</v>
      </c>
      <c r="BA2761" t="s">
        <v>4301</v>
      </c>
      <c r="BB2761" t="s">
        <v>4301</v>
      </c>
      <c r="BC2761" s="9" t="str" cm="1">
        <f t="array" aca="1" ref="BC2761" ca="1">LEFT(AR2761,MATCH(FALSE,ISNUMBER(MID(AR2761,ROW(INDIRECT("1:"&amp;LEN(AR2761)+1)), 1) *1),0) -1)</f>
        <v>1</v>
      </c>
      <c r="BD2761" s="1"/>
      <c r="BF2761" s="21"/>
      <c r="BK2761" s="1"/>
      <c r="BM2761" s="1"/>
      <c r="BN2761" s="1"/>
      <c r="BR2761" s="22"/>
      <c r="BS2761">
        <v>0</v>
      </c>
      <c r="BT2761" s="1" t="s">
        <v>5103</v>
      </c>
    </row>
    <row r="2762" spans="1:72">
      <c r="A2762" s="4" t="str">
        <f t="shared" si="4701"/>
        <v/>
      </c>
      <c r="B2762" s="4" t="str">
        <f t="shared" si="4702"/>
        <v/>
      </c>
      <c r="C2762" s="4" t="str">
        <f t="shared" si="4703"/>
        <v>BKS</v>
      </c>
      <c r="D2762" s="4" t="str">
        <f t="shared" si="4704"/>
        <v/>
      </c>
      <c r="E2762" s="4" t="str">
        <f t="shared" si="4705"/>
        <v/>
      </c>
      <c r="F2762" s="4" t="str">
        <f t="shared" si="4706"/>
        <v/>
      </c>
      <c r="G2762" s="4" t="str">
        <f t="shared" si="4707"/>
        <v/>
      </c>
      <c r="H2762" s="4" t="str">
        <f t="shared" si="4708"/>
        <v/>
      </c>
      <c r="I2762" s="4" t="str">
        <f t="shared" si="4709"/>
        <v/>
      </c>
      <c r="J2762" s="4" t="str">
        <f t="shared" si="4710"/>
        <v/>
      </c>
      <c r="K2762" s="4" t="str">
        <f t="shared" si="4711"/>
        <v/>
      </c>
      <c r="L2762" s="4" t="str">
        <f t="shared" si="4712"/>
        <v/>
      </c>
      <c r="M2762" s="4" t="str">
        <f t="shared" si="4713"/>
        <v/>
      </c>
      <c r="N2762" s="4" t="str">
        <f t="shared" si="4714"/>
        <v/>
      </c>
      <c r="O2762" s="4" t="str">
        <f t="shared" si="4715"/>
        <v/>
      </c>
      <c r="P2762" s="4" t="str">
        <f t="shared" si="4716"/>
        <v/>
      </c>
      <c r="Q2762" s="4" t="str">
        <f t="shared" si="4717"/>
        <v/>
      </c>
      <c r="R2762" s="4" t="str">
        <f t="shared" si="4718"/>
        <v/>
      </c>
      <c r="S2762" s="4" t="str">
        <f t="shared" si="4719"/>
        <v/>
      </c>
      <c r="T2762" s="4" t="str">
        <f t="shared" si="4720"/>
        <v/>
      </c>
      <c r="U2762" s="4" t="str">
        <f t="shared" si="4721"/>
        <v/>
      </c>
      <c r="V2762" s="4" t="str">
        <f t="shared" si="4722"/>
        <v/>
      </c>
      <c r="W2762" s="4" t="str">
        <f t="shared" si="4723"/>
        <v/>
      </c>
      <c r="X2762" s="4" t="str">
        <f t="shared" si="4724"/>
        <v/>
      </c>
      <c r="Y2762" s="4">
        <f t="shared" si="4725"/>
        <v>3</v>
      </c>
      <c r="Z2762" s="4" t="str">
        <f t="shared" si="4726"/>
        <v>-</v>
      </c>
      <c r="AA2762" s="4" t="str">
        <f t="shared" si="4727"/>
        <v/>
      </c>
      <c r="AB2762" s="4" t="str">
        <f t="shared" si="4728"/>
        <v/>
      </c>
      <c r="AC2762" s="4" t="str">
        <f t="shared" si="4729"/>
        <v/>
      </c>
      <c r="AD2762" s="4" t="str">
        <f t="shared" si="4730"/>
        <v/>
      </c>
      <c r="AE2762" s="4" t="str">
        <f t="shared" si="4731"/>
        <v/>
      </c>
      <c r="AF2762" s="4">
        <f t="shared" si="4732"/>
        <v>4</v>
      </c>
      <c r="AG2762" s="4">
        <f t="shared" si="4733"/>
        <v>16</v>
      </c>
      <c r="AH2762" s="4">
        <f t="shared" si="4734"/>
        <v>12</v>
      </c>
      <c r="AI2762" s="4" t="str">
        <f t="shared" si="4735"/>
        <v>1BKS</v>
      </c>
      <c r="AJ2762" s="4" t="str">
        <f t="shared" si="4736"/>
        <v>-1BKS</v>
      </c>
      <c r="AK2762" s="4" t="str" cm="1">
        <f t="array" ref="AK2762">LEFT(AR2762,SUM(LEN(AR2762)-LEN(SUBSTITUTE(AR2762,{"0";"1";"2";"3";"4";"5";"6";"7";"8";"9"},""))))</f>
        <v>1</v>
      </c>
      <c r="AL2762" s="4">
        <f t="shared" si="4740"/>
        <v>13</v>
      </c>
      <c r="AM2762" s="4" t="b">
        <f>LEFT(AR2762,1)=AK2762</f>
        <v>1</v>
      </c>
      <c r="AN2762" s="4" t="str">
        <f t="shared" si="4746"/>
        <v>BKS</v>
      </c>
      <c r="AO2762" s="4" t="b">
        <f t="shared" si="4741"/>
        <v>1</v>
      </c>
      <c r="AP2762" s="4" t="b">
        <f t="shared" si="4737"/>
        <v>0</v>
      </c>
      <c r="AQ2762" s="5" t="str">
        <f t="shared" si="4738"/>
        <v>SUPER ZUPER</v>
      </c>
      <c r="AR2762" s="4" t="str">
        <f t="shared" si="4739"/>
        <v>1BKS</v>
      </c>
      <c r="AS2762" t="s">
        <v>3802</v>
      </c>
      <c r="AT2762" s="1" t="s">
        <v>3803</v>
      </c>
      <c r="AU2762" s="4" t="str">
        <f t="shared" si="4745"/>
        <v>XXXX</v>
      </c>
      <c r="AV2762">
        <v>7000</v>
      </c>
      <c r="AW2762">
        <v>7000</v>
      </c>
      <c r="AX2762">
        <v>6000</v>
      </c>
      <c r="AY2762" t="str">
        <f t="shared" si="4747"/>
        <v>8997878003146</v>
      </c>
      <c r="AZ2762" t="str">
        <f t="shared" si="4742"/>
        <v>SUPER ZUPER</v>
      </c>
      <c r="BA2762" t="s">
        <v>4301</v>
      </c>
      <c r="BB2762" t="s">
        <v>4301</v>
      </c>
      <c r="BC2762" s="9" t="str" cm="1">
        <f t="array" aca="1" ref="BC2762" ca="1">LEFT(AR2762,MATCH(FALSE,ISNUMBER(MID(AR2762,ROW(INDIRECT("1:"&amp;LEN(AR2762)+1)), 1) *1),0) -1)</f>
        <v>1</v>
      </c>
      <c r="BD2762" s="1"/>
      <c r="BF2762" s="21"/>
      <c r="BK2762" s="1"/>
      <c r="BM2762" s="1"/>
      <c r="BN2762" s="1"/>
      <c r="BR2762" s="22"/>
      <c r="BS2762">
        <v>0</v>
      </c>
      <c r="BT2762" s="1" t="s">
        <v>5103</v>
      </c>
    </row>
    <row r="2763" spans="1:72">
      <c r="A2763" s="4" t="str">
        <f t="shared" si="4701"/>
        <v/>
      </c>
      <c r="B2763" s="4" t="str">
        <f t="shared" si="4702"/>
        <v/>
      </c>
      <c r="C2763" s="4" t="str">
        <f t="shared" si="4703"/>
        <v/>
      </c>
      <c r="D2763" s="4" t="str">
        <f t="shared" si="4704"/>
        <v/>
      </c>
      <c r="E2763" s="4" t="str">
        <f t="shared" si="4705"/>
        <v/>
      </c>
      <c r="F2763" s="4" t="str">
        <f t="shared" si="4706"/>
        <v>RTG</v>
      </c>
      <c r="G2763" s="4" t="str">
        <f t="shared" si="4707"/>
        <v/>
      </c>
      <c r="H2763" s="4" t="str">
        <f t="shared" si="4708"/>
        <v/>
      </c>
      <c r="I2763" s="4" t="str">
        <f t="shared" si="4709"/>
        <v/>
      </c>
      <c r="J2763" s="4" t="str">
        <f t="shared" si="4710"/>
        <v/>
      </c>
      <c r="K2763" s="4" t="str">
        <f t="shared" si="4711"/>
        <v/>
      </c>
      <c r="L2763" s="4" t="str">
        <f t="shared" si="4712"/>
        <v/>
      </c>
      <c r="M2763" s="4" t="str">
        <f t="shared" si="4713"/>
        <v/>
      </c>
      <c r="N2763" s="4" t="str">
        <f t="shared" si="4714"/>
        <v/>
      </c>
      <c r="O2763" s="4" t="str">
        <f t="shared" si="4715"/>
        <v/>
      </c>
      <c r="P2763" s="4" t="str">
        <f t="shared" si="4716"/>
        <v/>
      </c>
      <c r="Q2763" s="4" t="str">
        <f t="shared" si="4717"/>
        <v/>
      </c>
      <c r="R2763" s="4" t="str">
        <f t="shared" si="4718"/>
        <v/>
      </c>
      <c r="S2763" s="4" t="str">
        <f t="shared" si="4719"/>
        <v/>
      </c>
      <c r="T2763" s="4" t="str">
        <f t="shared" si="4720"/>
        <v>PACK</v>
      </c>
      <c r="U2763" s="4" t="str">
        <f t="shared" si="4721"/>
        <v/>
      </c>
      <c r="V2763" s="4" t="str">
        <f t="shared" si="4722"/>
        <v/>
      </c>
      <c r="W2763" s="4" t="str">
        <f t="shared" si="4723"/>
        <v/>
      </c>
      <c r="X2763" s="4" t="str">
        <f t="shared" si="4724"/>
        <v/>
      </c>
      <c r="Y2763" s="4">
        <f t="shared" si="4725"/>
        <v>7</v>
      </c>
      <c r="Z2763" s="4" t="str">
        <f t="shared" si="4726"/>
        <v>-</v>
      </c>
      <c r="AA2763" s="4" t="str">
        <f t="shared" si="4727"/>
        <v>/</v>
      </c>
      <c r="AB2763" s="4" t="str">
        <f t="shared" si="4728"/>
        <v/>
      </c>
      <c r="AC2763" s="4" t="str">
        <f t="shared" si="4729"/>
        <v/>
      </c>
      <c r="AD2763" s="4" t="str">
        <f t="shared" si="4730"/>
        <v/>
      </c>
      <c r="AE2763" s="4" t="str">
        <f t="shared" si="4731"/>
        <v/>
      </c>
      <c r="AF2763" s="4">
        <f t="shared" si="4732"/>
        <v>9</v>
      </c>
      <c r="AG2763" s="4">
        <f t="shared" si="4733"/>
        <v>21</v>
      </c>
      <c r="AH2763" s="4">
        <f t="shared" si="4734"/>
        <v>12</v>
      </c>
      <c r="AI2763" s="4" t="str">
        <f t="shared" si="4735"/>
        <v>PACK</v>
      </c>
      <c r="AJ2763" s="4" t="str">
        <f t="shared" si="4736"/>
        <v>/PACK</v>
      </c>
      <c r="AK2763" s="4" t="str" cm="1">
        <f t="array" ref="AK2763">LEFT(AR2763,SUM(LEN(AR2763)-LEN(SUBSTITUTE(AR2763,{"0";"1";"2";"3";"4";"5";"6";"7";"8";"9"},""))))</f>
        <v>3</v>
      </c>
      <c r="AL2763" s="4">
        <f t="shared" si="4740"/>
        <v>13</v>
      </c>
      <c r="AM2763" s="4" t="b">
        <f>LEFT(AR2763,1)=AK2763</f>
        <v>1</v>
      </c>
      <c r="AN2763" s="4" t="str">
        <f>RIGHT(AI2763,4)</f>
        <v>PACK</v>
      </c>
      <c r="AO2763" s="4" t="b">
        <f t="shared" si="4741"/>
        <v>1</v>
      </c>
      <c r="AP2763" s="4" t="b">
        <f t="shared" si="4737"/>
        <v>0</v>
      </c>
      <c r="AQ2763" s="5" t="str">
        <f t="shared" si="4738"/>
        <v>SUPER ZUPER</v>
      </c>
      <c r="AR2763" s="4" t="str">
        <f t="shared" si="4739"/>
        <v>3RTG/PACK</v>
      </c>
      <c r="AS2763" t="s">
        <v>3804</v>
      </c>
      <c r="AT2763" s="1" t="s">
        <v>3805</v>
      </c>
      <c r="AU2763" s="4" t="str">
        <f t="shared" ca="1" si="4745"/>
        <v>XXXX</v>
      </c>
      <c r="AV2763">
        <v>6000</v>
      </c>
      <c r="AW2763">
        <v>6000</v>
      </c>
      <c r="AX2763">
        <v>5150</v>
      </c>
      <c r="AY2763" t="str">
        <f t="shared" si="4747"/>
        <v>8997878002002</v>
      </c>
      <c r="AZ2763" t="str">
        <f t="shared" si="4742"/>
        <v>SUPER ZUPER</v>
      </c>
      <c r="BA2763" t="s">
        <v>4301</v>
      </c>
      <c r="BB2763" t="s">
        <v>4301</v>
      </c>
      <c r="BC2763" s="4" t="str" cm="1">
        <f t="array" aca="1" ref="BC2763" ca="1">LEFT(AR2763,MATCH(FALSE,ISNUMBER(MID(AR2763,ROW(INDIRECT("1:"&amp;LEN(AR2763)+1)), 1) *1),0) -1)</f>
        <v>3</v>
      </c>
      <c r="BD2763" s="1"/>
      <c r="BF2763" s="21"/>
      <c r="BK2763" s="1"/>
      <c r="BM2763" s="1"/>
      <c r="BN2763" s="1"/>
      <c r="BR2763" s="22"/>
      <c r="BS2763">
        <v>0</v>
      </c>
      <c r="BT2763" s="1" t="s">
        <v>5103</v>
      </c>
    </row>
    <row r="2764" spans="1:72">
      <c r="A2764" s="4" t="str">
        <f t="shared" si="4701"/>
        <v/>
      </c>
      <c r="B2764" s="4" t="str">
        <f t="shared" si="4702"/>
        <v/>
      </c>
      <c r="C2764" s="4" t="str">
        <f t="shared" si="4703"/>
        <v>BKS</v>
      </c>
      <c r="D2764" s="4" t="str">
        <f t="shared" si="4704"/>
        <v/>
      </c>
      <c r="E2764" s="4" t="str">
        <f t="shared" si="4705"/>
        <v/>
      </c>
      <c r="F2764" s="4" t="str">
        <f t="shared" si="4706"/>
        <v/>
      </c>
      <c r="G2764" s="4" t="str">
        <f t="shared" si="4707"/>
        <v/>
      </c>
      <c r="H2764" s="4" t="str">
        <f t="shared" si="4708"/>
        <v/>
      </c>
      <c r="I2764" s="4" t="str">
        <f t="shared" si="4709"/>
        <v/>
      </c>
      <c r="J2764" s="4" t="str">
        <f t="shared" si="4710"/>
        <v/>
      </c>
      <c r="K2764" s="4" t="str">
        <f t="shared" si="4711"/>
        <v/>
      </c>
      <c r="L2764" s="4" t="str">
        <f t="shared" si="4712"/>
        <v/>
      </c>
      <c r="M2764" s="4" t="str">
        <f t="shared" si="4713"/>
        <v/>
      </c>
      <c r="N2764" s="4" t="str">
        <f t="shared" si="4714"/>
        <v/>
      </c>
      <c r="O2764" s="4" t="str">
        <f t="shared" si="4715"/>
        <v>DUS</v>
      </c>
      <c r="P2764" s="4" t="str">
        <f t="shared" si="4716"/>
        <v/>
      </c>
      <c r="Q2764" s="4" t="str">
        <f t="shared" si="4717"/>
        <v/>
      </c>
      <c r="R2764" s="4" t="str">
        <f t="shared" si="4718"/>
        <v/>
      </c>
      <c r="S2764" s="4" t="str">
        <f t="shared" si="4719"/>
        <v/>
      </c>
      <c r="T2764" s="4" t="str">
        <f t="shared" si="4720"/>
        <v/>
      </c>
      <c r="U2764" s="4" t="str">
        <f t="shared" si="4721"/>
        <v/>
      </c>
      <c r="V2764" s="4" t="str">
        <f t="shared" si="4722"/>
        <v/>
      </c>
      <c r="W2764" s="4" t="str">
        <f t="shared" si="4723"/>
        <v/>
      </c>
      <c r="X2764" s="4" t="str">
        <f t="shared" si="4724"/>
        <v/>
      </c>
      <c r="Y2764" s="4">
        <f t="shared" si="4725"/>
        <v>6</v>
      </c>
      <c r="Z2764" s="4" t="str">
        <f t="shared" si="4726"/>
        <v>-</v>
      </c>
      <c r="AA2764" s="4" t="str">
        <f t="shared" si="4727"/>
        <v>/</v>
      </c>
      <c r="AB2764" s="4" t="str">
        <f t="shared" si="4728"/>
        <v/>
      </c>
      <c r="AC2764" s="4" t="str">
        <f t="shared" si="4729"/>
        <v/>
      </c>
      <c r="AD2764" s="4" t="str">
        <f t="shared" si="4730"/>
        <v/>
      </c>
      <c r="AE2764" s="4" t="str">
        <f t="shared" si="4731"/>
        <v/>
      </c>
      <c r="AF2764" s="4">
        <f t="shared" si="4732"/>
        <v>9</v>
      </c>
      <c r="AG2764" s="4">
        <f t="shared" si="4733"/>
        <v>27</v>
      </c>
      <c r="AH2764" s="4">
        <f t="shared" si="4734"/>
        <v>18</v>
      </c>
      <c r="AI2764" s="4" t="str">
        <f t="shared" si="4735"/>
        <v>/DUS</v>
      </c>
      <c r="AJ2764" s="4" t="str">
        <f t="shared" si="4736"/>
        <v>S/DUS</v>
      </c>
      <c r="AK2764" s="4" t="str" cm="1">
        <f t="array" ref="AK2764">LEFT(AR2764,SUM(LEN(AR2764)-LEN(SUBSTITUTE(AR2764,{"0";"1";"2";"3";"4";"5";"6";"7";"8";"9"},""))))</f>
        <v>12</v>
      </c>
      <c r="AL2764" s="4">
        <f t="shared" si="4740"/>
        <v>13</v>
      </c>
      <c r="AM2764" s="4" t="b">
        <f>LEFT(AR2764,2)=AK2764</f>
        <v>1</v>
      </c>
      <c r="AN2764" s="4" t="str">
        <f>RIGHT(AI2764,3)</f>
        <v>DUS</v>
      </c>
      <c r="AO2764" s="4" t="b">
        <f t="shared" si="4741"/>
        <v>1</v>
      </c>
      <c r="AP2764" s="4" t="b">
        <f t="shared" si="4737"/>
        <v>0</v>
      </c>
      <c r="AQ2764" s="5" t="str">
        <f t="shared" si="4738"/>
        <v>SUPERCO 24GR 1000</v>
      </c>
      <c r="AR2764" s="4" t="str">
        <f t="shared" si="4739"/>
        <v>12BKS/DUS</v>
      </c>
      <c r="AS2764" t="s">
        <v>3806</v>
      </c>
      <c r="AU2764" s="4" t="b">
        <f t="shared" ca="1" si="4745"/>
        <v>1</v>
      </c>
      <c r="AV2764">
        <v>98000</v>
      </c>
      <c r="AW2764">
        <v>98000</v>
      </c>
      <c r="AX2764">
        <v>96000</v>
      </c>
      <c r="AY2764" t="str">
        <f t="shared" si="4747"/>
        <v>8000000002764</v>
      </c>
      <c r="AZ2764" t="str">
        <f t="shared" si="4742"/>
        <v>SUPERCO 24GR 1000</v>
      </c>
      <c r="BA2764" t="s">
        <v>4301</v>
      </c>
      <c r="BB2764" t="s">
        <v>4301</v>
      </c>
      <c r="BC2764" s="4" t="str" cm="1">
        <f t="array" aca="1" ref="BC2764" ca="1">LEFT(AR2764,MATCH(FALSE,ISNUMBER(MID(AR2764,ROW(INDIRECT("1:"&amp;LEN(AR2764)+1)), 1) *1),0) -1)</f>
        <v>12</v>
      </c>
      <c r="BD2764" s="1"/>
      <c r="BF2764" s="21"/>
      <c r="BK2764" s="1"/>
      <c r="BM2764" s="1"/>
      <c r="BN2764" s="1"/>
      <c r="BR2764" s="22"/>
      <c r="BS2764">
        <v>0</v>
      </c>
      <c r="BT2764" s="1" t="s">
        <v>5103</v>
      </c>
    </row>
    <row r="2765" spans="1:72">
      <c r="A2765" s="4" t="str">
        <f t="shared" si="4701"/>
        <v/>
      </c>
      <c r="B2765" s="4" t="str">
        <f t="shared" si="4702"/>
        <v/>
      </c>
      <c r="C2765" s="4" t="str">
        <f t="shared" si="4703"/>
        <v/>
      </c>
      <c r="D2765" s="4" t="str">
        <f t="shared" si="4704"/>
        <v/>
      </c>
      <c r="E2765" s="4" t="str">
        <f t="shared" si="4705"/>
        <v/>
      </c>
      <c r="F2765" s="4" t="str">
        <f t="shared" si="4706"/>
        <v/>
      </c>
      <c r="G2765" s="4" t="str">
        <f t="shared" si="4707"/>
        <v/>
      </c>
      <c r="H2765" s="4" t="str">
        <f t="shared" si="4708"/>
        <v/>
      </c>
      <c r="I2765" s="4" t="str">
        <f t="shared" si="4709"/>
        <v/>
      </c>
      <c r="J2765" s="4" t="str">
        <f t="shared" si="4710"/>
        <v/>
      </c>
      <c r="K2765" s="4" t="str">
        <f t="shared" si="4711"/>
        <v/>
      </c>
      <c r="L2765" s="4" t="str">
        <f t="shared" si="4712"/>
        <v/>
      </c>
      <c r="M2765" s="4" t="str">
        <f t="shared" si="4713"/>
        <v/>
      </c>
      <c r="N2765" s="4" t="str">
        <f t="shared" si="4714"/>
        <v/>
      </c>
      <c r="O2765" s="4" t="str">
        <f t="shared" si="4715"/>
        <v/>
      </c>
      <c r="P2765" s="4" t="str">
        <f t="shared" si="4716"/>
        <v/>
      </c>
      <c r="Q2765" s="4" t="str">
        <f t="shared" si="4717"/>
        <v/>
      </c>
      <c r="R2765" s="4" t="str">
        <f t="shared" si="4718"/>
        <v/>
      </c>
      <c r="S2765" s="4" t="str">
        <f t="shared" si="4719"/>
        <v/>
      </c>
      <c r="T2765" s="4" t="str">
        <f t="shared" si="4720"/>
        <v>PACK</v>
      </c>
      <c r="U2765" s="4" t="str">
        <f t="shared" si="4721"/>
        <v/>
      </c>
      <c r="V2765" s="4" t="str">
        <f t="shared" si="4722"/>
        <v/>
      </c>
      <c r="W2765" s="4" t="str">
        <f t="shared" si="4723"/>
        <v/>
      </c>
      <c r="X2765" s="4" t="str">
        <f t="shared" si="4724"/>
        <v/>
      </c>
      <c r="Y2765" s="4">
        <f t="shared" si="4725"/>
        <v>4</v>
      </c>
      <c r="Z2765" s="4" t="str">
        <f t="shared" si="4726"/>
        <v>-</v>
      </c>
      <c r="AA2765" s="4" t="str">
        <f t="shared" si="4727"/>
        <v/>
      </c>
      <c r="AB2765" s="4" t="str">
        <f t="shared" si="4728"/>
        <v/>
      </c>
      <c r="AC2765" s="4" t="str">
        <f t="shared" si="4729"/>
        <v/>
      </c>
      <c r="AD2765" s="4" t="str">
        <f t="shared" si="4730"/>
        <v/>
      </c>
      <c r="AE2765" s="4" t="str">
        <f t="shared" si="4731"/>
        <v/>
      </c>
      <c r="AF2765" s="4">
        <f t="shared" si="4732"/>
        <v>5</v>
      </c>
      <c r="AG2765" s="4">
        <f t="shared" si="4733"/>
        <v>23</v>
      </c>
      <c r="AH2765" s="4">
        <f t="shared" si="4734"/>
        <v>18</v>
      </c>
      <c r="AI2765" s="4" t="str">
        <f t="shared" si="4735"/>
        <v>PACK</v>
      </c>
      <c r="AJ2765" s="4" t="str">
        <f t="shared" si="4736"/>
        <v>1PACK</v>
      </c>
      <c r="AK2765" s="4" t="str" cm="1">
        <f t="array" ref="AK2765">LEFT(AR2765,SUM(LEN(AR2765)-LEN(SUBSTITUTE(AR2765,{"0";"1";"2";"3";"4";"5";"6";"7";"8";"9"},""))))</f>
        <v>1</v>
      </c>
      <c r="AL2765" s="4">
        <f t="shared" si="4740"/>
        <v>13</v>
      </c>
      <c r="AM2765" s="4" t="b">
        <f>LEFT(AR2765,1)=AK2765</f>
        <v>1</v>
      </c>
      <c r="AN2765" s="4" t="str">
        <f>RIGHT(AI2765,4)</f>
        <v>PACK</v>
      </c>
      <c r="AO2765" s="4" t="b">
        <f t="shared" si="4741"/>
        <v>1</v>
      </c>
      <c r="AP2765" s="4" t="b">
        <f t="shared" si="4737"/>
        <v>0</v>
      </c>
      <c r="AQ2765" s="5" t="str">
        <f t="shared" si="4738"/>
        <v>SUPERCO 24GR 1000</v>
      </c>
      <c r="AR2765" s="4" t="str">
        <f t="shared" si="4739"/>
        <v>1PACK</v>
      </c>
      <c r="AS2765" t="s">
        <v>3807</v>
      </c>
      <c r="AT2765" s="1" t="s">
        <v>3808</v>
      </c>
      <c r="AU2765" s="4" t="str">
        <f t="shared" ca="1" si="4745"/>
        <v>XXXX</v>
      </c>
      <c r="AV2765">
        <v>9000</v>
      </c>
      <c r="AW2765">
        <v>9000</v>
      </c>
      <c r="AX2765">
        <v>8500</v>
      </c>
      <c r="AY2765" t="str">
        <f t="shared" si="4747"/>
        <v>8888166603431</v>
      </c>
      <c r="AZ2765" t="str">
        <f t="shared" si="4742"/>
        <v>SUPERCO 24GR 1000</v>
      </c>
      <c r="BA2765" t="s">
        <v>4301</v>
      </c>
      <c r="BB2765" t="s">
        <v>4301</v>
      </c>
      <c r="BC2765" s="9" t="str" cm="1">
        <f t="array" aca="1" ref="BC2765" ca="1">LEFT(AR2765,MATCH(FALSE,ISNUMBER(MID(AR2765,ROW(INDIRECT("1:"&amp;LEN(AR2765)+1)), 1) *1),0) -1)</f>
        <v>1</v>
      </c>
      <c r="BD2765" s="1"/>
      <c r="BF2765" s="21"/>
      <c r="BK2765" s="1"/>
      <c r="BM2765" s="1"/>
      <c r="BN2765" s="1"/>
      <c r="BR2765" s="22"/>
      <c r="BS2765">
        <v>0</v>
      </c>
      <c r="BT2765" s="1" t="s">
        <v>5103</v>
      </c>
    </row>
    <row r="2766" spans="1:72">
      <c r="A2766" s="4" t="str">
        <f t="shared" si="4701"/>
        <v/>
      </c>
      <c r="B2766" s="4" t="str">
        <f t="shared" si="4702"/>
        <v/>
      </c>
      <c r="C2766" s="4" t="str">
        <f t="shared" si="4703"/>
        <v>BKS</v>
      </c>
      <c r="D2766" s="4" t="str">
        <f t="shared" si="4704"/>
        <v/>
      </c>
      <c r="E2766" s="4" t="str">
        <f t="shared" si="4705"/>
        <v/>
      </c>
      <c r="F2766" s="4" t="str">
        <f t="shared" si="4706"/>
        <v/>
      </c>
      <c r="G2766" s="4" t="str">
        <f t="shared" si="4707"/>
        <v/>
      </c>
      <c r="H2766" s="4" t="str">
        <f t="shared" si="4708"/>
        <v/>
      </c>
      <c r="I2766" s="4" t="str">
        <f t="shared" si="4709"/>
        <v/>
      </c>
      <c r="J2766" s="4" t="str">
        <f t="shared" si="4710"/>
        <v/>
      </c>
      <c r="K2766" s="4" t="str">
        <f t="shared" si="4711"/>
        <v/>
      </c>
      <c r="L2766" s="4" t="str">
        <f t="shared" si="4712"/>
        <v/>
      </c>
      <c r="M2766" s="4" t="str">
        <f t="shared" si="4713"/>
        <v/>
      </c>
      <c r="N2766" s="4" t="str">
        <f t="shared" si="4714"/>
        <v/>
      </c>
      <c r="O2766" s="4" t="str">
        <f t="shared" si="4715"/>
        <v/>
      </c>
      <c r="P2766" s="4" t="str">
        <f t="shared" si="4716"/>
        <v/>
      </c>
      <c r="Q2766" s="4" t="str">
        <f t="shared" si="4717"/>
        <v/>
      </c>
      <c r="R2766" s="4" t="str">
        <f t="shared" si="4718"/>
        <v/>
      </c>
      <c r="S2766" s="4" t="str">
        <f t="shared" si="4719"/>
        <v/>
      </c>
      <c r="T2766" s="4" t="str">
        <f t="shared" si="4720"/>
        <v/>
      </c>
      <c r="U2766" s="4" t="str">
        <f t="shared" si="4721"/>
        <v/>
      </c>
      <c r="V2766" s="4" t="str">
        <f t="shared" si="4722"/>
        <v/>
      </c>
      <c r="W2766" s="4" t="str">
        <f t="shared" si="4723"/>
        <v/>
      </c>
      <c r="X2766" s="4" t="str">
        <f t="shared" si="4724"/>
        <v/>
      </c>
      <c r="Y2766" s="4">
        <f t="shared" si="4725"/>
        <v>3</v>
      </c>
      <c r="Z2766" s="4" t="str">
        <f t="shared" si="4726"/>
        <v>-</v>
      </c>
      <c r="AA2766" s="4" t="str">
        <f t="shared" si="4727"/>
        <v/>
      </c>
      <c r="AB2766" s="4" t="str">
        <f t="shared" si="4728"/>
        <v/>
      </c>
      <c r="AC2766" s="4" t="str">
        <f t="shared" si="4729"/>
        <v/>
      </c>
      <c r="AD2766" s="4" t="str">
        <f t="shared" si="4730"/>
        <v/>
      </c>
      <c r="AE2766" s="4" t="str">
        <f t="shared" si="4731"/>
        <v/>
      </c>
      <c r="AF2766" s="4">
        <f t="shared" si="4732"/>
        <v>4</v>
      </c>
      <c r="AG2766" s="4">
        <f t="shared" si="4733"/>
        <v>26</v>
      </c>
      <c r="AH2766" s="4">
        <f t="shared" si="4734"/>
        <v>22</v>
      </c>
      <c r="AI2766" s="4" t="str">
        <f t="shared" si="4735"/>
        <v>1BKS</v>
      </c>
      <c r="AJ2766" s="4" t="str">
        <f t="shared" si="4736"/>
        <v>-1BKS</v>
      </c>
      <c r="AK2766" s="4" t="str" cm="1">
        <f t="array" ref="AK2766">LEFT(AR2766,SUM(LEN(AR2766)-LEN(SUBSTITUTE(AR2766,{"0";"1";"2";"3";"4";"5";"6";"7";"8";"9"},""))))</f>
        <v>1</v>
      </c>
      <c r="AL2766" s="4">
        <f t="shared" si="4740"/>
        <v>13</v>
      </c>
      <c r="AM2766" s="4" t="b">
        <f>LEFT(AR2766,1)=AK2766</f>
        <v>1</v>
      </c>
      <c r="AN2766" s="4" t="str">
        <f t="shared" ref="AN2766:AN2781" si="4748">RIGHT(AI2766,3)</f>
        <v>BKS</v>
      </c>
      <c r="AO2766" s="4" t="b">
        <f t="shared" si="4741"/>
        <v>1</v>
      </c>
      <c r="AP2766" s="4" t="b">
        <f t="shared" si="4737"/>
        <v>0</v>
      </c>
      <c r="AQ2766" s="5" t="str">
        <f t="shared" si="4738"/>
        <v>SUPERPEL REFFIL 280ML</v>
      </c>
      <c r="AR2766" s="4" t="str">
        <f t="shared" si="4739"/>
        <v>1BKS</v>
      </c>
      <c r="AS2766" t="s">
        <v>3811</v>
      </c>
      <c r="AT2766" s="1" t="s">
        <v>3812</v>
      </c>
      <c r="AU2766" s="4" t="str">
        <f t="shared" si="4745"/>
        <v>XXXX</v>
      </c>
      <c r="AV2766">
        <v>4500</v>
      </c>
      <c r="AW2766">
        <v>5000</v>
      </c>
      <c r="AX2766">
        <v>4375</v>
      </c>
      <c r="AY2766" t="str">
        <f t="shared" si="4747"/>
        <v>8999999549503</v>
      </c>
      <c r="AZ2766" t="str">
        <f t="shared" si="4742"/>
        <v>SUPERPEL REFFIL 280ML</v>
      </c>
      <c r="BA2766" t="s">
        <v>4301</v>
      </c>
      <c r="BB2766" t="s">
        <v>4301</v>
      </c>
      <c r="BC2766" s="9" t="str" cm="1">
        <f t="array" aca="1" ref="BC2766" ca="1">LEFT(AR2766,MATCH(FALSE,ISNUMBER(MID(AR2766,ROW(INDIRECT("1:"&amp;LEN(AR2766)+1)), 1) *1),0) -1)</f>
        <v>1</v>
      </c>
      <c r="BD2766" s="1"/>
      <c r="BF2766" s="21"/>
      <c r="BK2766" s="1"/>
      <c r="BM2766" s="1"/>
      <c r="BN2766" s="1"/>
      <c r="BR2766" s="22"/>
      <c r="BS2766">
        <v>0</v>
      </c>
      <c r="BT2766" s="1" t="s">
        <v>5103</v>
      </c>
    </row>
    <row r="2767" spans="1:72">
      <c r="A2767" s="4" t="str">
        <f t="shared" si="4701"/>
        <v/>
      </c>
      <c r="B2767" s="4" t="str">
        <f t="shared" si="4702"/>
        <v/>
      </c>
      <c r="C2767" s="4" t="str">
        <f t="shared" si="4703"/>
        <v>BKS</v>
      </c>
      <c r="D2767" s="4" t="str">
        <f t="shared" si="4704"/>
        <v/>
      </c>
      <c r="E2767" s="4" t="str">
        <f t="shared" si="4705"/>
        <v/>
      </c>
      <c r="F2767" s="4" t="str">
        <f t="shared" si="4706"/>
        <v/>
      </c>
      <c r="G2767" s="4" t="str">
        <f t="shared" si="4707"/>
        <v/>
      </c>
      <c r="H2767" s="4" t="str">
        <f t="shared" si="4708"/>
        <v/>
      </c>
      <c r="I2767" s="4" t="str">
        <f t="shared" si="4709"/>
        <v/>
      </c>
      <c r="J2767" s="4" t="str">
        <f t="shared" si="4710"/>
        <v/>
      </c>
      <c r="K2767" s="4" t="str">
        <f t="shared" si="4711"/>
        <v/>
      </c>
      <c r="L2767" s="4" t="str">
        <f t="shared" si="4712"/>
        <v/>
      </c>
      <c r="M2767" s="4" t="str">
        <f t="shared" si="4713"/>
        <v/>
      </c>
      <c r="N2767" s="4" t="str">
        <f t="shared" si="4714"/>
        <v/>
      </c>
      <c r="O2767" s="4" t="str">
        <f t="shared" si="4715"/>
        <v>DUS</v>
      </c>
      <c r="P2767" s="4" t="str">
        <f t="shared" si="4716"/>
        <v/>
      </c>
      <c r="Q2767" s="4" t="str">
        <f t="shared" si="4717"/>
        <v/>
      </c>
      <c r="R2767" s="4" t="str">
        <f t="shared" si="4718"/>
        <v/>
      </c>
      <c r="S2767" s="4" t="str">
        <f t="shared" si="4719"/>
        <v/>
      </c>
      <c r="T2767" s="4" t="str">
        <f t="shared" si="4720"/>
        <v/>
      </c>
      <c r="U2767" s="4" t="str">
        <f t="shared" si="4721"/>
        <v/>
      </c>
      <c r="V2767" s="4" t="str">
        <f t="shared" si="4722"/>
        <v/>
      </c>
      <c r="W2767" s="4" t="str">
        <f t="shared" si="4723"/>
        <v/>
      </c>
      <c r="X2767" s="4" t="str">
        <f t="shared" si="4724"/>
        <v/>
      </c>
      <c r="Y2767" s="4">
        <f t="shared" si="4725"/>
        <v>6</v>
      </c>
      <c r="Z2767" s="4" t="str">
        <f t="shared" si="4726"/>
        <v>-</v>
      </c>
      <c r="AA2767" s="4" t="str">
        <f t="shared" si="4727"/>
        <v>/</v>
      </c>
      <c r="AB2767" s="4" t="str">
        <f t="shared" si="4728"/>
        <v/>
      </c>
      <c r="AC2767" s="4" t="str">
        <f t="shared" si="4729"/>
        <v/>
      </c>
      <c r="AD2767" s="4" t="str">
        <f t="shared" si="4730"/>
        <v/>
      </c>
      <c r="AE2767" s="4" t="str">
        <f t="shared" si="4731"/>
        <v/>
      </c>
      <c r="AF2767" s="4">
        <f t="shared" si="4732"/>
        <v>9</v>
      </c>
      <c r="AG2767" s="4">
        <f t="shared" si="4733"/>
        <v>31</v>
      </c>
      <c r="AH2767" s="4">
        <f t="shared" si="4734"/>
        <v>22</v>
      </c>
      <c r="AI2767" s="4" t="str">
        <f t="shared" si="4735"/>
        <v>/DUS</v>
      </c>
      <c r="AJ2767" s="4" t="str">
        <f t="shared" si="4736"/>
        <v>S/DUS</v>
      </c>
      <c r="AK2767" s="4" t="str" cm="1">
        <f t="array" ref="AK2767">LEFT(AR2767,SUM(LEN(AR2767)-LEN(SUBSTITUTE(AR2767,{"0";"1";"2";"3";"4";"5";"6";"7";"8";"9"},""))))</f>
        <v>24</v>
      </c>
      <c r="AL2767" s="4">
        <f t="shared" si="4740"/>
        <v>13</v>
      </c>
      <c r="AM2767" s="4" t="b">
        <f>LEFT(AR2767,2)=AK2767</f>
        <v>1</v>
      </c>
      <c r="AN2767" s="4" t="str">
        <f t="shared" si="4748"/>
        <v>DUS</v>
      </c>
      <c r="AO2767" s="4" t="b">
        <f t="shared" si="4741"/>
        <v>1</v>
      </c>
      <c r="AP2767" s="4" t="b">
        <f t="shared" si="4737"/>
        <v>0</v>
      </c>
      <c r="AQ2767" s="5" t="str">
        <f t="shared" si="4738"/>
        <v>SUPERPEL REFFIL 280ML</v>
      </c>
      <c r="AR2767" s="4" t="str">
        <f t="shared" si="4739"/>
        <v>24BKS/DUS</v>
      </c>
      <c r="AS2767" t="s">
        <v>3813</v>
      </c>
      <c r="AU2767" s="4" t="b">
        <f t="shared" ca="1" si="4745"/>
        <v>1</v>
      </c>
      <c r="AV2767">
        <v>107000</v>
      </c>
      <c r="AW2767">
        <v>107000</v>
      </c>
      <c r="AX2767">
        <v>105000</v>
      </c>
      <c r="AY2767" t="str">
        <f t="shared" si="4747"/>
        <v>8000000002767</v>
      </c>
      <c r="AZ2767" t="str">
        <f t="shared" si="4742"/>
        <v>SUPERPEL REFFIL 280ML</v>
      </c>
      <c r="BA2767" t="s">
        <v>4301</v>
      </c>
      <c r="BB2767" t="s">
        <v>4301</v>
      </c>
      <c r="BC2767" s="4" t="str" cm="1">
        <f t="array" aca="1" ref="BC2767" ca="1">LEFT(AR2767,MATCH(FALSE,ISNUMBER(MID(AR2767,ROW(INDIRECT("1:"&amp;LEN(AR2767)+1)), 1) *1),0) -1)</f>
        <v>24</v>
      </c>
      <c r="BD2767" s="1"/>
      <c r="BF2767" s="21"/>
      <c r="BK2767" s="1"/>
      <c r="BM2767" s="1"/>
      <c r="BN2767" s="1"/>
      <c r="BR2767" s="22"/>
      <c r="BS2767">
        <v>0</v>
      </c>
      <c r="BT2767" s="1" t="s">
        <v>5103</v>
      </c>
    </row>
    <row r="2768" spans="1:72">
      <c r="A2768" s="4" t="str">
        <f t="shared" si="4701"/>
        <v/>
      </c>
      <c r="B2768" s="4" t="str">
        <f t="shared" si="4702"/>
        <v/>
      </c>
      <c r="C2768" s="4" t="str">
        <f t="shared" si="4703"/>
        <v>BKS</v>
      </c>
      <c r="D2768" s="4" t="str">
        <f t="shared" si="4704"/>
        <v/>
      </c>
      <c r="E2768" s="4" t="str">
        <f t="shared" si="4705"/>
        <v/>
      </c>
      <c r="F2768" s="4" t="str">
        <f t="shared" si="4706"/>
        <v/>
      </c>
      <c r="G2768" s="4" t="str">
        <f t="shared" si="4707"/>
        <v/>
      </c>
      <c r="H2768" s="4" t="str">
        <f t="shared" si="4708"/>
        <v/>
      </c>
      <c r="I2768" s="4" t="str">
        <f t="shared" si="4709"/>
        <v/>
      </c>
      <c r="J2768" s="4" t="str">
        <f t="shared" si="4710"/>
        <v/>
      </c>
      <c r="K2768" s="4" t="str">
        <f t="shared" si="4711"/>
        <v/>
      </c>
      <c r="L2768" s="4" t="str">
        <f t="shared" si="4712"/>
        <v/>
      </c>
      <c r="M2768" s="4" t="str">
        <f t="shared" si="4713"/>
        <v/>
      </c>
      <c r="N2768" s="4" t="str">
        <f t="shared" si="4714"/>
        <v/>
      </c>
      <c r="O2768" s="4" t="str">
        <f t="shared" si="4715"/>
        <v/>
      </c>
      <c r="P2768" s="4" t="str">
        <f t="shared" si="4716"/>
        <v/>
      </c>
      <c r="Q2768" s="4" t="str">
        <f t="shared" si="4717"/>
        <v/>
      </c>
      <c r="R2768" s="4" t="str">
        <f t="shared" si="4718"/>
        <v/>
      </c>
      <c r="S2768" s="4" t="str">
        <f t="shared" si="4719"/>
        <v/>
      </c>
      <c r="T2768" s="4" t="str">
        <f t="shared" si="4720"/>
        <v/>
      </c>
      <c r="U2768" s="4" t="str">
        <f t="shared" si="4721"/>
        <v/>
      </c>
      <c r="V2768" s="4" t="str">
        <f t="shared" si="4722"/>
        <v/>
      </c>
      <c r="W2768" s="4" t="str">
        <f t="shared" si="4723"/>
        <v/>
      </c>
      <c r="X2768" s="4" t="str">
        <f t="shared" si="4724"/>
        <v/>
      </c>
      <c r="Y2768" s="4">
        <f t="shared" si="4725"/>
        <v>3</v>
      </c>
      <c r="Z2768" s="4" t="str">
        <f t="shared" si="4726"/>
        <v>-</v>
      </c>
      <c r="AA2768" s="4" t="str">
        <f t="shared" si="4727"/>
        <v/>
      </c>
      <c r="AB2768" s="4" t="str">
        <f t="shared" si="4728"/>
        <v/>
      </c>
      <c r="AC2768" s="4" t="str">
        <f t="shared" si="4729"/>
        <v/>
      </c>
      <c r="AD2768" s="4" t="str">
        <f t="shared" si="4730"/>
        <v/>
      </c>
      <c r="AE2768" s="4" t="str">
        <f t="shared" si="4731"/>
        <v/>
      </c>
      <c r="AF2768" s="4">
        <f t="shared" si="4732"/>
        <v>4</v>
      </c>
      <c r="AG2768" s="4">
        <f t="shared" si="4733"/>
        <v>32</v>
      </c>
      <c r="AH2768" s="4">
        <f t="shared" si="4734"/>
        <v>28</v>
      </c>
      <c r="AI2768" s="4" t="str">
        <f t="shared" si="4735"/>
        <v>1BKS</v>
      </c>
      <c r="AJ2768" s="4" t="str">
        <f t="shared" si="4736"/>
        <v>-1BKS</v>
      </c>
      <c r="AK2768" s="4" t="str" cm="1">
        <f t="array" ref="AK2768">LEFT(AR2768,SUM(LEN(AR2768)-LEN(SUBSTITUTE(AR2768,{"0";"1";"2";"3";"4";"5";"6";"7";"8";"9"},""))))</f>
        <v>1</v>
      </c>
      <c r="AL2768" s="4">
        <f t="shared" si="4740"/>
        <v>13</v>
      </c>
      <c r="AM2768" s="4" t="b">
        <f>LEFT(AR2768,1)=AK2768</f>
        <v>1</v>
      </c>
      <c r="AN2768" s="4" t="str">
        <f t="shared" si="4748"/>
        <v>BKS</v>
      </c>
      <c r="AO2768" s="4" t="b">
        <f t="shared" si="4741"/>
        <v>0</v>
      </c>
      <c r="AP2768" s="4" t="b">
        <f t="shared" si="4737"/>
        <v>0</v>
      </c>
      <c r="AQ2768" s="5" t="str">
        <f t="shared" si="4738"/>
        <v>SUPERPEL REFFIL 280ML APPLE</v>
      </c>
      <c r="AR2768" s="4" t="str">
        <f t="shared" si="4739"/>
        <v>1BKS</v>
      </c>
      <c r="AS2768" t="s">
        <v>3809</v>
      </c>
      <c r="AT2768" s="1" t="s">
        <v>3810</v>
      </c>
      <c r="AU2768" s="4" t="str">
        <f t="shared" ca="1" si="4745"/>
        <v/>
      </c>
      <c r="AV2768">
        <v>4500</v>
      </c>
      <c r="AW2768">
        <v>5000</v>
      </c>
      <c r="AX2768">
        <v>4375</v>
      </c>
      <c r="AY2768" t="str">
        <f t="shared" si="4747"/>
        <v>8999999549497</v>
      </c>
      <c r="AZ2768" t="str">
        <f t="shared" si="4742"/>
        <v>SUPERPEL REFFIL 280ML APPLE</v>
      </c>
      <c r="BA2768" t="s">
        <v>4301</v>
      </c>
      <c r="BB2768" t="s">
        <v>4301</v>
      </c>
      <c r="BC2768" s="9" t="str" cm="1">
        <f t="array" aca="1" ref="BC2768" ca="1">LEFT(AR2768,MATCH(FALSE,ISNUMBER(MID(AR2768,ROW(INDIRECT("1:"&amp;LEN(AR2768)+1)), 1) *1),0) -1)</f>
        <v>1</v>
      </c>
      <c r="BD2768" s="1"/>
      <c r="BF2768" s="21"/>
      <c r="BK2768" s="1"/>
      <c r="BM2768" s="1"/>
      <c r="BN2768" s="1"/>
      <c r="BR2768" s="22"/>
      <c r="BS2768">
        <v>0</v>
      </c>
      <c r="BT2768" s="1" t="s">
        <v>5103</v>
      </c>
    </row>
    <row r="2769" spans="1:72">
      <c r="A2769" s="4" t="str">
        <f t="shared" si="4701"/>
        <v/>
      </c>
      <c r="B2769" s="4" t="str">
        <f t="shared" si="4702"/>
        <v/>
      </c>
      <c r="C2769" s="4" t="str">
        <f t="shared" si="4703"/>
        <v>BKS</v>
      </c>
      <c r="D2769" s="4" t="str">
        <f t="shared" si="4704"/>
        <v/>
      </c>
      <c r="E2769" s="4" t="str">
        <f t="shared" si="4705"/>
        <v/>
      </c>
      <c r="F2769" s="4" t="str">
        <f t="shared" si="4706"/>
        <v/>
      </c>
      <c r="G2769" s="4" t="str">
        <f t="shared" si="4707"/>
        <v/>
      </c>
      <c r="H2769" s="4" t="str">
        <f t="shared" si="4708"/>
        <v/>
      </c>
      <c r="I2769" s="4" t="str">
        <f t="shared" si="4709"/>
        <v/>
      </c>
      <c r="J2769" s="4" t="str">
        <f t="shared" si="4710"/>
        <v/>
      </c>
      <c r="K2769" s="4" t="str">
        <f t="shared" si="4711"/>
        <v/>
      </c>
      <c r="L2769" s="4" t="str">
        <f t="shared" si="4712"/>
        <v/>
      </c>
      <c r="M2769" s="4" t="str">
        <f t="shared" si="4713"/>
        <v/>
      </c>
      <c r="N2769" s="4" t="str">
        <f t="shared" si="4714"/>
        <v/>
      </c>
      <c r="O2769" s="4" t="str">
        <f t="shared" si="4715"/>
        <v>DUS</v>
      </c>
      <c r="P2769" s="4" t="str">
        <f t="shared" si="4716"/>
        <v/>
      </c>
      <c r="Q2769" s="4" t="str">
        <f t="shared" si="4717"/>
        <v/>
      </c>
      <c r="R2769" s="4" t="str">
        <f t="shared" si="4718"/>
        <v/>
      </c>
      <c r="S2769" s="4" t="str">
        <f t="shared" si="4719"/>
        <v/>
      </c>
      <c r="T2769" s="4" t="str">
        <f t="shared" si="4720"/>
        <v/>
      </c>
      <c r="U2769" s="4" t="str">
        <f t="shared" si="4721"/>
        <v/>
      </c>
      <c r="V2769" s="4" t="str">
        <f t="shared" si="4722"/>
        <v/>
      </c>
      <c r="W2769" s="4" t="str">
        <f t="shared" si="4723"/>
        <v/>
      </c>
      <c r="X2769" s="4" t="str">
        <f t="shared" si="4724"/>
        <v/>
      </c>
      <c r="Y2769" s="4">
        <f t="shared" si="4725"/>
        <v>6</v>
      </c>
      <c r="Z2769" s="4" t="str">
        <f t="shared" si="4726"/>
        <v>-</v>
      </c>
      <c r="AA2769" s="4" t="str">
        <f t="shared" si="4727"/>
        <v>/</v>
      </c>
      <c r="AB2769" s="4" t="str">
        <f t="shared" si="4728"/>
        <v/>
      </c>
      <c r="AC2769" s="4" t="str">
        <f t="shared" si="4729"/>
        <v/>
      </c>
      <c r="AD2769" s="4" t="str">
        <f t="shared" si="4730"/>
        <v/>
      </c>
      <c r="AE2769" s="4" t="str">
        <f t="shared" si="4731"/>
        <v/>
      </c>
      <c r="AF2769" s="4">
        <f t="shared" si="4732"/>
        <v>9</v>
      </c>
      <c r="AG2769" s="4">
        <f t="shared" si="4733"/>
        <v>31</v>
      </c>
      <c r="AH2769" s="4">
        <f t="shared" si="4734"/>
        <v>22</v>
      </c>
      <c r="AI2769" s="4" t="str">
        <f t="shared" si="4735"/>
        <v>/DUS</v>
      </c>
      <c r="AJ2769" s="4" t="str">
        <f t="shared" si="4736"/>
        <v>S/DUS</v>
      </c>
      <c r="AK2769" s="4" t="str" cm="1">
        <f t="array" ref="AK2769">LEFT(AR2769,SUM(LEN(AR2769)-LEN(SUBSTITUTE(AR2769,{"0";"1";"2";"3";"4";"5";"6";"7";"8";"9"},""))))</f>
        <v>12</v>
      </c>
      <c r="AL2769" s="4">
        <f t="shared" si="4740"/>
        <v>13</v>
      </c>
      <c r="AM2769" s="4" t="b">
        <f>LEFT(AR2769,2)=AK2769</f>
        <v>1</v>
      </c>
      <c r="AN2769" s="4" t="str">
        <f t="shared" si="4748"/>
        <v>DUS</v>
      </c>
      <c r="AO2769" s="4" t="b">
        <f t="shared" si="4741"/>
        <v>1</v>
      </c>
      <c r="AP2769" s="4" t="b">
        <f t="shared" si="4737"/>
        <v>0</v>
      </c>
      <c r="AQ2769" s="5" t="str">
        <f t="shared" si="4738"/>
        <v>SUPERPEL REFFIL 770ML</v>
      </c>
      <c r="AR2769" s="4" t="str">
        <f t="shared" si="4739"/>
        <v>12BKS/DUS</v>
      </c>
      <c r="AS2769" t="s">
        <v>3814</v>
      </c>
      <c r="AU2769" s="4" t="b">
        <f t="shared" ca="1" si="4745"/>
        <v>1</v>
      </c>
      <c r="AV2769">
        <v>175000</v>
      </c>
      <c r="AW2769">
        <v>175000</v>
      </c>
      <c r="AX2769">
        <v>172000</v>
      </c>
      <c r="AY2769" t="str">
        <f t="shared" si="4747"/>
        <v>8000000002769</v>
      </c>
      <c r="AZ2769" t="str">
        <f t="shared" si="4742"/>
        <v>SUPERPEL REFFIL 770ML</v>
      </c>
      <c r="BA2769" t="s">
        <v>4301</v>
      </c>
      <c r="BB2769" t="s">
        <v>4301</v>
      </c>
      <c r="BC2769" s="4" t="str" cm="1">
        <f t="array" aca="1" ref="BC2769" ca="1">LEFT(AR2769,MATCH(FALSE,ISNUMBER(MID(AR2769,ROW(INDIRECT("1:"&amp;LEN(AR2769)+1)), 1) *1),0) -1)</f>
        <v>12</v>
      </c>
      <c r="BD2769" s="1"/>
      <c r="BF2769" s="21"/>
      <c r="BK2769" s="1"/>
      <c r="BM2769" s="1"/>
      <c r="BN2769" s="1"/>
      <c r="BR2769" s="22"/>
      <c r="BS2769">
        <v>0</v>
      </c>
      <c r="BT2769" s="1" t="s">
        <v>5103</v>
      </c>
    </row>
    <row r="2770" spans="1:72">
      <c r="A2770" s="4" t="str">
        <f t="shared" si="4701"/>
        <v/>
      </c>
      <c r="B2770" s="4" t="str">
        <f t="shared" si="4702"/>
        <v/>
      </c>
      <c r="C2770" s="4" t="str">
        <f t="shared" si="4703"/>
        <v>BKS</v>
      </c>
      <c r="D2770" s="4" t="str">
        <f t="shared" si="4704"/>
        <v/>
      </c>
      <c r="E2770" s="4" t="str">
        <f t="shared" si="4705"/>
        <v/>
      </c>
      <c r="F2770" s="4" t="str">
        <f t="shared" si="4706"/>
        <v/>
      </c>
      <c r="G2770" s="4" t="str">
        <f t="shared" si="4707"/>
        <v/>
      </c>
      <c r="H2770" s="4" t="str">
        <f t="shared" si="4708"/>
        <v/>
      </c>
      <c r="I2770" s="4" t="str">
        <f t="shared" si="4709"/>
        <v/>
      </c>
      <c r="J2770" s="4" t="str">
        <f t="shared" si="4710"/>
        <v/>
      </c>
      <c r="K2770" s="4" t="str">
        <f t="shared" si="4711"/>
        <v/>
      </c>
      <c r="L2770" s="4" t="str">
        <f t="shared" si="4712"/>
        <v/>
      </c>
      <c r="M2770" s="4" t="str">
        <f t="shared" si="4713"/>
        <v/>
      </c>
      <c r="N2770" s="4" t="str">
        <f t="shared" si="4714"/>
        <v/>
      </c>
      <c r="O2770" s="4" t="str">
        <f t="shared" si="4715"/>
        <v/>
      </c>
      <c r="P2770" s="4" t="str">
        <f t="shared" si="4716"/>
        <v/>
      </c>
      <c r="Q2770" s="4" t="str">
        <f t="shared" si="4717"/>
        <v/>
      </c>
      <c r="R2770" s="4" t="str">
        <f t="shared" si="4718"/>
        <v/>
      </c>
      <c r="S2770" s="4" t="str">
        <f t="shared" si="4719"/>
        <v/>
      </c>
      <c r="T2770" s="4" t="str">
        <f t="shared" si="4720"/>
        <v/>
      </c>
      <c r="U2770" s="4" t="str">
        <f t="shared" si="4721"/>
        <v/>
      </c>
      <c r="V2770" s="4" t="str">
        <f t="shared" si="4722"/>
        <v/>
      </c>
      <c r="W2770" s="4" t="str">
        <f t="shared" si="4723"/>
        <v/>
      </c>
      <c r="X2770" s="4" t="str">
        <f t="shared" si="4724"/>
        <v/>
      </c>
      <c r="Y2770" s="4">
        <f t="shared" si="4725"/>
        <v>3</v>
      </c>
      <c r="Z2770" s="4" t="str">
        <f t="shared" si="4726"/>
        <v>-</v>
      </c>
      <c r="AA2770" s="4" t="str">
        <f t="shared" si="4727"/>
        <v/>
      </c>
      <c r="AB2770" s="4" t="str">
        <f t="shared" si="4728"/>
        <v/>
      </c>
      <c r="AC2770" s="4" t="str">
        <f t="shared" si="4729"/>
        <v/>
      </c>
      <c r="AD2770" s="4" t="str">
        <f t="shared" si="4730"/>
        <v/>
      </c>
      <c r="AE2770" s="4" t="str">
        <f t="shared" si="4731"/>
        <v/>
      </c>
      <c r="AF2770" s="4">
        <f t="shared" si="4732"/>
        <v>4</v>
      </c>
      <c r="AG2770" s="4">
        <f t="shared" si="4733"/>
        <v>26</v>
      </c>
      <c r="AH2770" s="4">
        <f t="shared" si="4734"/>
        <v>22</v>
      </c>
      <c r="AI2770" s="4" t="str">
        <f t="shared" si="4735"/>
        <v>1BKS</v>
      </c>
      <c r="AJ2770" s="4" t="str">
        <f t="shared" si="4736"/>
        <v>-1BKS</v>
      </c>
      <c r="AK2770" s="4" t="str" cm="1">
        <f t="array" ref="AK2770">LEFT(AR2770,SUM(LEN(AR2770)-LEN(SUBSTITUTE(AR2770,{"0";"1";"2";"3";"4";"5";"6";"7";"8";"9"},""))))</f>
        <v>1</v>
      </c>
      <c r="AL2770" s="4">
        <f t="shared" si="4740"/>
        <v>13</v>
      </c>
      <c r="AM2770" s="4" t="b">
        <f>LEFT(AR2770,1)=AK2770</f>
        <v>1</v>
      </c>
      <c r="AN2770" s="4" t="str">
        <f t="shared" si="4748"/>
        <v>BKS</v>
      </c>
      <c r="AO2770" s="4" t="b">
        <f t="shared" si="4741"/>
        <v>1</v>
      </c>
      <c r="AP2770" s="4" t="b">
        <f t="shared" si="4737"/>
        <v>0</v>
      </c>
      <c r="AQ2770" s="5" t="str">
        <f t="shared" si="4738"/>
        <v>SUPERPEL REFFIL 770ML</v>
      </c>
      <c r="AR2770" s="4" t="str">
        <f t="shared" si="4739"/>
        <v>1BKS</v>
      </c>
      <c r="AS2770" t="s">
        <v>3815</v>
      </c>
      <c r="AT2770" s="1" t="s">
        <v>3816</v>
      </c>
      <c r="AU2770" s="4" t="str">
        <f t="shared" si="4745"/>
        <v>XXXX</v>
      </c>
      <c r="AV2770">
        <v>15500</v>
      </c>
      <c r="AW2770">
        <v>16000</v>
      </c>
      <c r="AX2770">
        <v>14333</v>
      </c>
      <c r="AY2770" t="str">
        <f t="shared" si="4747"/>
        <v>8999999406929</v>
      </c>
      <c r="AZ2770" t="str">
        <f t="shared" si="4742"/>
        <v>SUPERPEL REFFIL 770ML</v>
      </c>
      <c r="BA2770" t="s">
        <v>4301</v>
      </c>
      <c r="BB2770" t="s">
        <v>4301</v>
      </c>
      <c r="BC2770" s="9" t="str" cm="1">
        <f t="array" aca="1" ref="BC2770" ca="1">LEFT(AR2770,MATCH(FALSE,ISNUMBER(MID(AR2770,ROW(INDIRECT("1:"&amp;LEN(AR2770)+1)), 1) *1),0) -1)</f>
        <v>1</v>
      </c>
      <c r="BD2770" s="1"/>
      <c r="BF2770" s="21"/>
      <c r="BK2770" s="1"/>
      <c r="BM2770" s="1"/>
      <c r="BN2770" s="1"/>
      <c r="BR2770" s="22"/>
      <c r="BS2770">
        <v>0</v>
      </c>
      <c r="BT2770" s="1" t="s">
        <v>5103</v>
      </c>
    </row>
    <row r="2771" spans="1:72">
      <c r="A2771" s="4" t="str">
        <f t="shared" si="4701"/>
        <v/>
      </c>
      <c r="B2771" s="4" t="str">
        <f t="shared" si="4702"/>
        <v/>
      </c>
      <c r="C2771" s="4" t="str">
        <f t="shared" si="4703"/>
        <v>BKS</v>
      </c>
      <c r="D2771" s="4" t="str">
        <f t="shared" si="4704"/>
        <v/>
      </c>
      <c r="E2771" s="4" t="str">
        <f t="shared" si="4705"/>
        <v/>
      </c>
      <c r="F2771" s="4" t="str">
        <f t="shared" si="4706"/>
        <v/>
      </c>
      <c r="G2771" s="4" t="str">
        <f t="shared" si="4707"/>
        <v/>
      </c>
      <c r="H2771" s="4" t="str">
        <f t="shared" si="4708"/>
        <v/>
      </c>
      <c r="I2771" s="4" t="str">
        <f t="shared" si="4709"/>
        <v/>
      </c>
      <c r="J2771" s="4" t="str">
        <f t="shared" si="4710"/>
        <v/>
      </c>
      <c r="K2771" s="4" t="str">
        <f t="shared" si="4711"/>
        <v/>
      </c>
      <c r="L2771" s="4" t="str">
        <f t="shared" si="4712"/>
        <v/>
      </c>
      <c r="M2771" s="4" t="str">
        <f t="shared" si="4713"/>
        <v/>
      </c>
      <c r="N2771" s="4" t="str">
        <f t="shared" si="4714"/>
        <v/>
      </c>
      <c r="O2771" s="4" t="str">
        <f t="shared" si="4715"/>
        <v/>
      </c>
      <c r="P2771" s="4" t="str">
        <f t="shared" si="4716"/>
        <v/>
      </c>
      <c r="Q2771" s="4" t="str">
        <f t="shared" si="4717"/>
        <v/>
      </c>
      <c r="R2771" s="4" t="str">
        <f t="shared" si="4718"/>
        <v/>
      </c>
      <c r="S2771" s="4" t="str">
        <f t="shared" si="4719"/>
        <v/>
      </c>
      <c r="T2771" s="4" t="str">
        <f t="shared" si="4720"/>
        <v/>
      </c>
      <c r="U2771" s="4" t="str">
        <f t="shared" si="4721"/>
        <v/>
      </c>
      <c r="V2771" s="4" t="str">
        <f t="shared" si="4722"/>
        <v/>
      </c>
      <c r="W2771" s="4" t="str">
        <f t="shared" si="4723"/>
        <v/>
      </c>
      <c r="X2771" s="4" t="str">
        <f t="shared" si="4724"/>
        <v/>
      </c>
      <c r="Y2771" s="4">
        <f t="shared" si="4725"/>
        <v>3</v>
      </c>
      <c r="Z2771" s="4" t="str">
        <f t="shared" si="4726"/>
        <v>-</v>
      </c>
      <c r="AA2771" s="4" t="str">
        <f t="shared" si="4727"/>
        <v/>
      </c>
      <c r="AB2771" s="4" t="str">
        <f t="shared" si="4728"/>
        <v/>
      </c>
      <c r="AC2771" s="4" t="str">
        <f t="shared" si="4729"/>
        <v/>
      </c>
      <c r="AD2771" s="4" t="str">
        <f t="shared" si="4730"/>
        <v/>
      </c>
      <c r="AE2771" s="4" t="str">
        <f t="shared" si="4731"/>
        <v/>
      </c>
      <c r="AF2771" s="4">
        <f t="shared" si="4732"/>
        <v>4</v>
      </c>
      <c r="AG2771" s="4">
        <f t="shared" si="4733"/>
        <v>26</v>
      </c>
      <c r="AH2771" s="4">
        <f t="shared" si="4734"/>
        <v>22</v>
      </c>
      <c r="AI2771" s="4" t="str">
        <f t="shared" si="4735"/>
        <v>1BKS</v>
      </c>
      <c r="AJ2771" s="4" t="str">
        <f t="shared" si="4736"/>
        <v>-1BKS</v>
      </c>
      <c r="AK2771" s="4" t="str" cm="1">
        <f t="array" ref="AK2771">LEFT(AR2771,SUM(LEN(AR2771)-LEN(SUBSTITUTE(AR2771,{"0";"1";"2";"3";"4";"5";"6";"7";"8";"9"},""))))</f>
        <v>1</v>
      </c>
      <c r="AL2771" s="4">
        <f t="shared" si="4740"/>
        <v>13</v>
      </c>
      <c r="AM2771" s="4" t="b">
        <f>LEFT(AR2771,1)=AK2771</f>
        <v>1</v>
      </c>
      <c r="AN2771" s="4" t="str">
        <f t="shared" si="4748"/>
        <v>BKS</v>
      </c>
      <c r="AO2771" s="4" t="b">
        <f t="shared" si="4741"/>
        <v>1</v>
      </c>
      <c r="AP2771" s="4" t="b">
        <f t="shared" si="4737"/>
        <v>0</v>
      </c>
      <c r="AQ2771" s="5" t="str">
        <f t="shared" si="4738"/>
        <v>SUPERPEL REFFIL 770ML</v>
      </c>
      <c r="AR2771" s="4" t="str">
        <f t="shared" si="4739"/>
        <v>1BKS</v>
      </c>
      <c r="AS2771" t="s">
        <v>3815</v>
      </c>
      <c r="AT2771" s="1" t="s">
        <v>3817</v>
      </c>
      <c r="AU2771" s="4" t="str">
        <f t="shared" ca="1" si="4745"/>
        <v>XXXX</v>
      </c>
      <c r="AV2771">
        <v>15000</v>
      </c>
      <c r="AW2771">
        <v>15500</v>
      </c>
      <c r="AX2771">
        <v>13917</v>
      </c>
      <c r="AY2771" t="str">
        <f t="shared" si="4747"/>
        <v>8999999406943</v>
      </c>
      <c r="AZ2771" t="str">
        <f t="shared" si="4742"/>
        <v>SUPERPEL REFFIL 770ML</v>
      </c>
      <c r="BA2771" t="s">
        <v>4301</v>
      </c>
      <c r="BB2771" t="s">
        <v>4301</v>
      </c>
      <c r="BC2771" s="9" t="str" cm="1">
        <f t="array" aca="1" ref="BC2771" ca="1">LEFT(AR2771,MATCH(FALSE,ISNUMBER(MID(AR2771,ROW(INDIRECT("1:"&amp;LEN(AR2771)+1)), 1) *1),0) -1)</f>
        <v>1</v>
      </c>
      <c r="BD2771" s="1"/>
      <c r="BF2771" s="21"/>
      <c r="BK2771" s="1"/>
      <c r="BM2771" s="1"/>
      <c r="BN2771" s="1"/>
      <c r="BR2771" s="22"/>
      <c r="BS2771">
        <v>0</v>
      </c>
      <c r="BT2771" s="1" t="s">
        <v>5103</v>
      </c>
    </row>
    <row r="2772" spans="1:72">
      <c r="A2772" s="4" t="str">
        <f t="shared" si="4701"/>
        <v/>
      </c>
      <c r="B2772" s="4" t="str">
        <f t="shared" si="4702"/>
        <v/>
      </c>
      <c r="C2772" s="4" t="str">
        <f t="shared" si="4703"/>
        <v>BKS</v>
      </c>
      <c r="D2772" s="4" t="str">
        <f t="shared" si="4704"/>
        <v/>
      </c>
      <c r="E2772" s="4" t="str">
        <f t="shared" si="4705"/>
        <v/>
      </c>
      <c r="F2772" s="4" t="str">
        <f t="shared" si="4706"/>
        <v/>
      </c>
      <c r="G2772" s="4" t="str">
        <f t="shared" si="4707"/>
        <v/>
      </c>
      <c r="H2772" s="4" t="str">
        <f t="shared" si="4708"/>
        <v/>
      </c>
      <c r="I2772" s="4" t="str">
        <f t="shared" si="4709"/>
        <v/>
      </c>
      <c r="J2772" s="4" t="str">
        <f t="shared" si="4710"/>
        <v/>
      </c>
      <c r="K2772" s="4" t="str">
        <f t="shared" si="4711"/>
        <v/>
      </c>
      <c r="L2772" s="4" t="str">
        <f t="shared" si="4712"/>
        <v/>
      </c>
      <c r="M2772" s="4" t="str">
        <f t="shared" si="4713"/>
        <v/>
      </c>
      <c r="N2772" s="4" t="str">
        <f t="shared" si="4714"/>
        <v/>
      </c>
      <c r="O2772" s="4" t="str">
        <f t="shared" si="4715"/>
        <v/>
      </c>
      <c r="P2772" s="4" t="str">
        <f t="shared" si="4716"/>
        <v/>
      </c>
      <c r="Q2772" s="4" t="str">
        <f t="shared" si="4717"/>
        <v/>
      </c>
      <c r="R2772" s="4" t="str">
        <f t="shared" si="4718"/>
        <v/>
      </c>
      <c r="S2772" s="4" t="str">
        <f t="shared" si="4719"/>
        <v/>
      </c>
      <c r="T2772" s="4" t="str">
        <f t="shared" si="4720"/>
        <v/>
      </c>
      <c r="U2772" s="4" t="str">
        <f t="shared" si="4721"/>
        <v/>
      </c>
      <c r="V2772" s="4" t="str">
        <f t="shared" si="4722"/>
        <v/>
      </c>
      <c r="W2772" s="4" t="str">
        <f t="shared" si="4723"/>
        <v/>
      </c>
      <c r="X2772" s="4" t="str">
        <f t="shared" si="4724"/>
        <v/>
      </c>
      <c r="Y2772" s="4">
        <f t="shared" si="4725"/>
        <v>3</v>
      </c>
      <c r="Z2772" s="4" t="str">
        <f t="shared" si="4726"/>
        <v>-</v>
      </c>
      <c r="AA2772" s="4" t="str">
        <f t="shared" si="4727"/>
        <v/>
      </c>
      <c r="AB2772" s="4" t="str">
        <f t="shared" si="4728"/>
        <v/>
      </c>
      <c r="AC2772" s="4" t="str">
        <f t="shared" si="4729"/>
        <v/>
      </c>
      <c r="AD2772" s="4" t="str">
        <f t="shared" si="4730"/>
        <v/>
      </c>
      <c r="AE2772" s="4" t="str">
        <f t="shared" si="4731"/>
        <v/>
      </c>
      <c r="AF2772" s="4">
        <f t="shared" si="4732"/>
        <v>4</v>
      </c>
      <c r="AG2772" s="4">
        <f t="shared" si="4733"/>
        <v>20</v>
      </c>
      <c r="AH2772" s="4">
        <f t="shared" si="4734"/>
        <v>16</v>
      </c>
      <c r="AI2772" s="4" t="str">
        <f t="shared" si="4735"/>
        <v>1BKS</v>
      </c>
      <c r="AJ2772" s="4" t="str">
        <f t="shared" si="4736"/>
        <v>-1BKS</v>
      </c>
      <c r="AK2772" s="4" t="str" cm="1">
        <f t="array" ref="AK2772">LEFT(AR2772,SUM(LEN(AR2772)-LEN(SUBSTITUTE(AR2772,{"0";"1";"2";"3";"4";"5";"6";"7";"8";"9"},""))))</f>
        <v>1</v>
      </c>
      <c r="AL2772" s="4">
        <f t="shared" si="4740"/>
        <v>13</v>
      </c>
      <c r="AM2772" s="4" t="b">
        <f>LEFT(AR2772,1)=AK2772</f>
        <v>1</v>
      </c>
      <c r="AN2772" s="4" t="str">
        <f t="shared" si="4748"/>
        <v>BKS</v>
      </c>
      <c r="AO2772" s="4" t="b">
        <f t="shared" si="4741"/>
        <v>0</v>
      </c>
      <c r="AP2772" s="4" t="b">
        <f t="shared" si="4737"/>
        <v>0</v>
      </c>
      <c r="AQ2772" s="5" t="str">
        <f t="shared" si="4738"/>
        <v>SURYA PRO MERAH</v>
      </c>
      <c r="AR2772" s="4" t="str">
        <f t="shared" si="4739"/>
        <v>1BKS</v>
      </c>
      <c r="AS2772" t="s">
        <v>3818</v>
      </c>
      <c r="AT2772" s="1" t="s">
        <v>3819</v>
      </c>
      <c r="AU2772" s="4" t="str">
        <f t="shared" ca="1" si="4745"/>
        <v/>
      </c>
      <c r="AV2772">
        <v>20900</v>
      </c>
      <c r="AW2772">
        <v>22000</v>
      </c>
      <c r="AX2772">
        <v>20600</v>
      </c>
      <c r="AY2772" t="str">
        <f t="shared" si="4747"/>
        <v>8998989121163</v>
      </c>
      <c r="AZ2772" t="str">
        <f t="shared" si="4742"/>
        <v>SURYA PRO MERAH</v>
      </c>
      <c r="BA2772" t="s">
        <v>4301</v>
      </c>
      <c r="BB2772" t="s">
        <v>4301</v>
      </c>
      <c r="BC2772" s="9" t="str" cm="1">
        <f t="array" aca="1" ref="BC2772" ca="1">LEFT(AR2772,MATCH(FALSE,ISNUMBER(MID(AR2772,ROW(INDIRECT("1:"&amp;LEN(AR2772)+1)), 1) *1),0) -1)</f>
        <v>1</v>
      </c>
      <c r="BD2772" s="1"/>
      <c r="BF2772" s="21"/>
      <c r="BK2772" s="1"/>
      <c r="BM2772" s="1"/>
      <c r="BN2772" s="1"/>
      <c r="BR2772" s="22"/>
      <c r="BS2772">
        <v>0</v>
      </c>
      <c r="BT2772" s="1" t="s">
        <v>5103</v>
      </c>
    </row>
    <row r="2773" spans="1:72">
      <c r="A2773" s="4" t="str">
        <f t="shared" si="4701"/>
        <v/>
      </c>
      <c r="B2773" s="4" t="str">
        <f t="shared" si="4702"/>
        <v/>
      </c>
      <c r="C2773" s="4" t="str">
        <f t="shared" si="4703"/>
        <v>BKS</v>
      </c>
      <c r="D2773" s="4" t="str">
        <f t="shared" si="4704"/>
        <v/>
      </c>
      <c r="E2773" s="4" t="str">
        <f t="shared" si="4705"/>
        <v/>
      </c>
      <c r="F2773" s="4" t="str">
        <f t="shared" si="4706"/>
        <v/>
      </c>
      <c r="G2773" s="4" t="str">
        <f t="shared" si="4707"/>
        <v/>
      </c>
      <c r="H2773" s="4" t="str">
        <f t="shared" si="4708"/>
        <v/>
      </c>
      <c r="I2773" s="4" t="str">
        <f t="shared" si="4709"/>
        <v/>
      </c>
      <c r="J2773" s="4" t="str">
        <f t="shared" si="4710"/>
        <v/>
      </c>
      <c r="K2773" s="4" t="str">
        <f t="shared" si="4711"/>
        <v/>
      </c>
      <c r="L2773" s="4" t="str">
        <f t="shared" si="4712"/>
        <v/>
      </c>
      <c r="M2773" s="4" t="str">
        <f t="shared" si="4713"/>
        <v/>
      </c>
      <c r="N2773" s="4" t="str">
        <f t="shared" si="4714"/>
        <v/>
      </c>
      <c r="O2773" s="4" t="str">
        <f t="shared" si="4715"/>
        <v/>
      </c>
      <c r="P2773" s="4" t="str">
        <f t="shared" si="4716"/>
        <v/>
      </c>
      <c r="Q2773" s="4" t="str">
        <f t="shared" si="4717"/>
        <v/>
      </c>
      <c r="R2773" s="4" t="str">
        <f t="shared" si="4718"/>
        <v/>
      </c>
      <c r="S2773" s="4" t="str">
        <f t="shared" si="4719"/>
        <v/>
      </c>
      <c r="T2773" s="4" t="str">
        <f t="shared" si="4720"/>
        <v/>
      </c>
      <c r="U2773" s="4" t="str">
        <f t="shared" si="4721"/>
        <v/>
      </c>
      <c r="V2773" s="4" t="str">
        <f t="shared" si="4722"/>
        <v/>
      </c>
      <c r="W2773" s="4" t="str">
        <f t="shared" si="4723"/>
        <v/>
      </c>
      <c r="X2773" s="4" t="str">
        <f t="shared" si="4724"/>
        <v/>
      </c>
      <c r="Y2773" s="4">
        <f t="shared" si="4725"/>
        <v>3</v>
      </c>
      <c r="Z2773" s="4" t="str">
        <f t="shared" si="4726"/>
        <v>-</v>
      </c>
      <c r="AA2773" s="4" t="str">
        <f t="shared" si="4727"/>
        <v/>
      </c>
      <c r="AB2773" s="4" t="str">
        <f t="shared" si="4728"/>
        <v/>
      </c>
      <c r="AC2773" s="4" t="str">
        <f t="shared" si="4729"/>
        <v/>
      </c>
      <c r="AD2773" s="4" t="str">
        <f t="shared" si="4730"/>
        <v/>
      </c>
      <c r="AE2773" s="4" t="str">
        <f t="shared" si="4731"/>
        <v/>
      </c>
      <c r="AF2773" s="4">
        <f t="shared" si="4732"/>
        <v>4</v>
      </c>
      <c r="AG2773" s="4">
        <f t="shared" si="4733"/>
        <v>20</v>
      </c>
      <c r="AH2773" s="4">
        <f t="shared" si="4734"/>
        <v>16</v>
      </c>
      <c r="AI2773" s="4" t="str">
        <f t="shared" si="4735"/>
        <v>1BKS</v>
      </c>
      <c r="AJ2773" s="4" t="str">
        <f t="shared" si="4736"/>
        <v>-1BKS</v>
      </c>
      <c r="AK2773" s="4" t="str" cm="1">
        <f t="array" ref="AK2773">LEFT(AR2773,SUM(LEN(AR2773)-LEN(SUBSTITUTE(AR2773,{"0";"1";"2";"3";"4";"5";"6";"7";"8";"9"},""))))</f>
        <v>1</v>
      </c>
      <c r="AL2773" s="4">
        <f t="shared" si="4740"/>
        <v>13</v>
      </c>
      <c r="AM2773" s="4" t="b">
        <f>LEFT(AR2773,1)=AK2773</f>
        <v>1</v>
      </c>
      <c r="AN2773" s="4" t="str">
        <f t="shared" si="4748"/>
        <v>BKS</v>
      </c>
      <c r="AO2773" s="4" t="b">
        <f t="shared" si="4741"/>
        <v>0</v>
      </c>
      <c r="AP2773" s="4" t="b">
        <f t="shared" si="4737"/>
        <v>0</v>
      </c>
      <c r="AQ2773" s="5" t="str">
        <f t="shared" si="4738"/>
        <v>SURYA PRO PUTIH</v>
      </c>
      <c r="AR2773" s="4" t="str">
        <f t="shared" si="4739"/>
        <v>1BKS</v>
      </c>
      <c r="AS2773" t="s">
        <v>3820</v>
      </c>
      <c r="AT2773" s="1" t="s">
        <v>3821</v>
      </c>
      <c r="AU2773" s="4" t="str">
        <f t="shared" ca="1" si="4745"/>
        <v/>
      </c>
      <c r="AV2773">
        <v>20900</v>
      </c>
      <c r="AW2773">
        <v>22000</v>
      </c>
      <c r="AX2773">
        <v>20600</v>
      </c>
      <c r="AY2773" t="str">
        <f t="shared" si="4747"/>
        <v>8998989300391</v>
      </c>
      <c r="AZ2773" t="str">
        <f t="shared" si="4742"/>
        <v>SURYA PRO PUTIH</v>
      </c>
      <c r="BA2773" t="s">
        <v>4301</v>
      </c>
      <c r="BB2773" t="s">
        <v>4301</v>
      </c>
      <c r="BC2773" s="9" t="str" cm="1">
        <f t="array" aca="1" ref="BC2773" ca="1">LEFT(AR2773,MATCH(FALSE,ISNUMBER(MID(AR2773,ROW(INDIRECT("1:"&amp;LEN(AR2773)+1)), 1) *1),0) -1)</f>
        <v>1</v>
      </c>
      <c r="BD2773" s="1"/>
      <c r="BF2773" s="21"/>
      <c r="BK2773" s="1"/>
      <c r="BM2773" s="1"/>
      <c r="BN2773" s="1"/>
      <c r="BR2773" s="22"/>
      <c r="BS2773">
        <v>0</v>
      </c>
      <c r="BT2773" s="1" t="s">
        <v>5103</v>
      </c>
    </row>
    <row r="2774" spans="1:72">
      <c r="A2774" s="4" t="str">
        <f t="shared" si="4701"/>
        <v/>
      </c>
      <c r="B2774" s="4" t="str">
        <f t="shared" si="4702"/>
        <v/>
      </c>
      <c r="C2774" s="4" t="str">
        <f t="shared" si="4703"/>
        <v/>
      </c>
      <c r="D2774" s="4" t="str">
        <f t="shared" si="4704"/>
        <v/>
      </c>
      <c r="E2774" s="4" t="str">
        <f t="shared" si="4705"/>
        <v/>
      </c>
      <c r="F2774" s="4" t="str">
        <f t="shared" si="4706"/>
        <v/>
      </c>
      <c r="G2774" s="4" t="str">
        <f t="shared" si="4707"/>
        <v/>
      </c>
      <c r="H2774" s="4" t="str">
        <f t="shared" si="4708"/>
        <v>KLG</v>
      </c>
      <c r="I2774" s="4" t="str">
        <f t="shared" si="4709"/>
        <v/>
      </c>
      <c r="J2774" s="4" t="str">
        <f t="shared" si="4710"/>
        <v/>
      </c>
      <c r="K2774" s="4" t="str">
        <f t="shared" si="4711"/>
        <v/>
      </c>
      <c r="L2774" s="4" t="str">
        <f t="shared" si="4712"/>
        <v/>
      </c>
      <c r="M2774" s="4" t="str">
        <f t="shared" si="4713"/>
        <v/>
      </c>
      <c r="N2774" s="4" t="str">
        <f t="shared" si="4714"/>
        <v/>
      </c>
      <c r="O2774" s="4" t="str">
        <f t="shared" si="4715"/>
        <v/>
      </c>
      <c r="P2774" s="4" t="str">
        <f t="shared" si="4716"/>
        <v/>
      </c>
      <c r="Q2774" s="4" t="str">
        <f t="shared" si="4717"/>
        <v/>
      </c>
      <c r="R2774" s="4" t="str">
        <f t="shared" si="4718"/>
        <v/>
      </c>
      <c r="S2774" s="4" t="str">
        <f t="shared" si="4719"/>
        <v/>
      </c>
      <c r="T2774" s="4" t="str">
        <f t="shared" si="4720"/>
        <v/>
      </c>
      <c r="U2774" s="4" t="str">
        <f t="shared" si="4721"/>
        <v/>
      </c>
      <c r="V2774" s="4" t="str">
        <f t="shared" si="4722"/>
        <v/>
      </c>
      <c r="W2774" s="4" t="str">
        <f t="shared" si="4723"/>
        <v/>
      </c>
      <c r="X2774" s="4" t="str">
        <f t="shared" si="4724"/>
        <v/>
      </c>
      <c r="Y2774" s="4">
        <f t="shared" si="4725"/>
        <v>3</v>
      </c>
      <c r="Z2774" s="4" t="str">
        <f t="shared" si="4726"/>
        <v>-</v>
      </c>
      <c r="AA2774" s="4" t="str">
        <f t="shared" si="4727"/>
        <v/>
      </c>
      <c r="AB2774" s="4" t="str">
        <f t="shared" si="4728"/>
        <v/>
      </c>
      <c r="AC2774" s="4" t="str">
        <f t="shared" si="4729"/>
        <v/>
      </c>
      <c r="AD2774" s="4" t="str">
        <f t="shared" si="4730"/>
        <v/>
      </c>
      <c r="AE2774" s="4" t="str">
        <f t="shared" si="4731"/>
        <v/>
      </c>
      <c r="AF2774" s="4">
        <f t="shared" si="4732"/>
        <v>4</v>
      </c>
      <c r="AG2774" s="4">
        <f t="shared" si="4733"/>
        <v>20</v>
      </c>
      <c r="AH2774" s="4">
        <f t="shared" si="4734"/>
        <v>16</v>
      </c>
      <c r="AI2774" s="4" t="str">
        <f t="shared" si="4735"/>
        <v>1KLG</v>
      </c>
      <c r="AJ2774" s="4" t="str">
        <f t="shared" si="4736"/>
        <v>-1KLG</v>
      </c>
      <c r="AK2774" s="4" t="str" cm="1">
        <f t="array" ref="AK2774">LEFT(AR2774,SUM(LEN(AR2774)-LEN(SUBSTITUTE(AR2774,{"0";"1";"2";"3";"4";"5";"6";"7";"8";"9"},""))))</f>
        <v>1</v>
      </c>
      <c r="AL2774" s="4">
        <f t="shared" si="4740"/>
        <v>13</v>
      </c>
      <c r="AM2774" s="4" t="b">
        <f>LEFT(AR2774,1)=AK2774</f>
        <v>1</v>
      </c>
      <c r="AN2774" s="4" t="str">
        <f t="shared" si="4748"/>
        <v>KLG</v>
      </c>
      <c r="AO2774" s="4" t="b">
        <f t="shared" si="4741"/>
        <v>1</v>
      </c>
      <c r="AP2774" s="4" t="b">
        <f t="shared" si="4737"/>
        <v>0</v>
      </c>
      <c r="AQ2774" s="5" t="str">
        <f t="shared" si="4738"/>
        <v>SUSU BEAR BRAND</v>
      </c>
      <c r="AR2774" s="4" t="str">
        <f t="shared" si="4739"/>
        <v>1KLG</v>
      </c>
      <c r="AS2774" t="s">
        <v>3822</v>
      </c>
      <c r="AT2774" s="1" t="s">
        <v>3823</v>
      </c>
      <c r="AU2774" s="4" t="str">
        <f t="shared" si="4745"/>
        <v>XXXX</v>
      </c>
      <c r="AV2774">
        <v>9500</v>
      </c>
      <c r="AW2774">
        <v>10000</v>
      </c>
      <c r="AX2774">
        <v>9033</v>
      </c>
      <c r="AY2774" t="str">
        <f t="shared" si="4747"/>
        <v>8992696404441</v>
      </c>
      <c r="AZ2774" t="str">
        <f t="shared" si="4742"/>
        <v>SUSU BEAR BRAND</v>
      </c>
      <c r="BA2774" t="s">
        <v>4301</v>
      </c>
      <c r="BB2774" t="s">
        <v>4301</v>
      </c>
      <c r="BC2774" s="9" t="str" cm="1">
        <f t="array" aca="1" ref="BC2774" ca="1">LEFT(AR2774,MATCH(FALSE,ISNUMBER(MID(AR2774,ROW(INDIRECT("1:"&amp;LEN(AR2774)+1)), 1) *1),0) -1)</f>
        <v>1</v>
      </c>
      <c r="BD2774" s="1"/>
      <c r="BF2774" s="21"/>
      <c r="BK2774" s="1"/>
      <c r="BM2774" s="1"/>
      <c r="BN2774" s="1"/>
      <c r="BR2774" s="22"/>
      <c r="BS2774">
        <v>0</v>
      </c>
      <c r="BT2774" s="1" t="s">
        <v>5103</v>
      </c>
    </row>
    <row r="2775" spans="1:72">
      <c r="A2775" s="4" t="str">
        <f t="shared" si="4701"/>
        <v/>
      </c>
      <c r="B2775" s="4" t="str">
        <f t="shared" si="4702"/>
        <v/>
      </c>
      <c r="C2775" s="4" t="str">
        <f t="shared" si="4703"/>
        <v/>
      </c>
      <c r="D2775" s="4" t="str">
        <f t="shared" si="4704"/>
        <v/>
      </c>
      <c r="E2775" s="4" t="str">
        <f t="shared" si="4705"/>
        <v/>
      </c>
      <c r="F2775" s="4" t="str">
        <f t="shared" si="4706"/>
        <v/>
      </c>
      <c r="G2775" s="4" t="str">
        <f t="shared" si="4707"/>
        <v/>
      </c>
      <c r="H2775" s="4" t="str">
        <f t="shared" si="4708"/>
        <v>KLG</v>
      </c>
      <c r="I2775" s="4" t="str">
        <f t="shared" si="4709"/>
        <v/>
      </c>
      <c r="J2775" s="4" t="str">
        <f t="shared" si="4710"/>
        <v/>
      </c>
      <c r="K2775" s="4" t="str">
        <f t="shared" si="4711"/>
        <v/>
      </c>
      <c r="L2775" s="4" t="str">
        <f t="shared" si="4712"/>
        <v/>
      </c>
      <c r="M2775" s="4" t="str">
        <f t="shared" si="4713"/>
        <v/>
      </c>
      <c r="N2775" s="4" t="str">
        <f t="shared" si="4714"/>
        <v/>
      </c>
      <c r="O2775" s="4" t="str">
        <f t="shared" si="4715"/>
        <v>DUS</v>
      </c>
      <c r="P2775" s="4" t="str">
        <f t="shared" si="4716"/>
        <v/>
      </c>
      <c r="Q2775" s="4" t="str">
        <f t="shared" si="4717"/>
        <v/>
      </c>
      <c r="R2775" s="4" t="str">
        <f t="shared" si="4718"/>
        <v/>
      </c>
      <c r="S2775" s="4" t="str">
        <f t="shared" si="4719"/>
        <v/>
      </c>
      <c r="T2775" s="4" t="str">
        <f t="shared" si="4720"/>
        <v/>
      </c>
      <c r="U2775" s="4" t="str">
        <f t="shared" si="4721"/>
        <v/>
      </c>
      <c r="V2775" s="4" t="str">
        <f t="shared" si="4722"/>
        <v/>
      </c>
      <c r="W2775" s="4" t="str">
        <f t="shared" si="4723"/>
        <v/>
      </c>
      <c r="X2775" s="4" t="str">
        <f t="shared" si="4724"/>
        <v/>
      </c>
      <c r="Y2775" s="4">
        <f t="shared" si="4725"/>
        <v>6</v>
      </c>
      <c r="Z2775" s="4" t="str">
        <f t="shared" si="4726"/>
        <v>-</v>
      </c>
      <c r="AA2775" s="4" t="str">
        <f t="shared" si="4727"/>
        <v>/</v>
      </c>
      <c r="AB2775" s="4" t="str">
        <f t="shared" si="4728"/>
        <v/>
      </c>
      <c r="AC2775" s="4" t="str">
        <f t="shared" si="4729"/>
        <v/>
      </c>
      <c r="AD2775" s="4" t="str">
        <f t="shared" si="4730"/>
        <v/>
      </c>
      <c r="AE2775" s="4" t="str">
        <f t="shared" si="4731"/>
        <v/>
      </c>
      <c r="AF2775" s="4">
        <f t="shared" si="4732"/>
        <v>9</v>
      </c>
      <c r="AG2775" s="4">
        <f t="shared" si="4733"/>
        <v>25</v>
      </c>
      <c r="AH2775" s="4">
        <f t="shared" si="4734"/>
        <v>16</v>
      </c>
      <c r="AI2775" s="4" t="str">
        <f t="shared" si="4735"/>
        <v>/DUS</v>
      </c>
      <c r="AJ2775" s="4" t="str">
        <f t="shared" si="4736"/>
        <v>G/DUS</v>
      </c>
      <c r="AK2775" s="4" t="str" cm="1">
        <f t="array" ref="AK2775">LEFT(AR2775,SUM(LEN(AR2775)-LEN(SUBSTITUTE(AR2775,{"0";"1";"2";"3";"4";"5";"6";"7";"8";"9"},""))))</f>
        <v>30</v>
      </c>
      <c r="AL2775" s="4">
        <f t="shared" si="4740"/>
        <v>13</v>
      </c>
      <c r="AM2775" s="4" t="b">
        <f>LEFT(AR2775,2)=AK2775</f>
        <v>1</v>
      </c>
      <c r="AN2775" s="4" t="str">
        <f t="shared" si="4748"/>
        <v>DUS</v>
      </c>
      <c r="AO2775" s="4" t="b">
        <f t="shared" si="4741"/>
        <v>1</v>
      </c>
      <c r="AP2775" s="4" t="b">
        <f t="shared" si="4737"/>
        <v>0</v>
      </c>
      <c r="AQ2775" s="5" t="str">
        <f t="shared" si="4738"/>
        <v>SUSU BEAR BRAND</v>
      </c>
      <c r="AR2775" s="4" t="str">
        <f t="shared" si="4739"/>
        <v>30KLG/DUS</v>
      </c>
      <c r="AS2775" t="s">
        <v>3824</v>
      </c>
      <c r="AU2775" s="4" t="b">
        <f t="shared" ca="1" si="4745"/>
        <v>1</v>
      </c>
      <c r="AV2775">
        <v>275000</v>
      </c>
      <c r="AW2775">
        <v>275000</v>
      </c>
      <c r="AX2775">
        <v>270000</v>
      </c>
      <c r="AY2775" t="str">
        <f t="shared" si="4747"/>
        <v>8000000002775</v>
      </c>
      <c r="AZ2775" t="str">
        <f t="shared" si="4742"/>
        <v>SUSU BEAR BRAND</v>
      </c>
      <c r="BA2775" t="s">
        <v>4301</v>
      </c>
      <c r="BB2775" t="s">
        <v>4301</v>
      </c>
      <c r="BC2775" s="4" t="str" cm="1">
        <f t="array" aca="1" ref="BC2775" ca="1">LEFT(AR2775,MATCH(FALSE,ISNUMBER(MID(AR2775,ROW(INDIRECT("1:"&amp;LEN(AR2775)+1)), 1) *1),0) -1)</f>
        <v>30</v>
      </c>
      <c r="BD2775" s="1"/>
      <c r="BF2775" s="21"/>
      <c r="BK2775" s="1"/>
      <c r="BM2775" s="1"/>
      <c r="BN2775" s="1"/>
      <c r="BR2775" s="22"/>
      <c r="BS2775">
        <v>0</v>
      </c>
      <c r="BT2775" s="1" t="s">
        <v>5103</v>
      </c>
    </row>
    <row r="2776" spans="1:72">
      <c r="A2776" s="4" t="str">
        <f t="shared" si="4701"/>
        <v/>
      </c>
      <c r="B2776" s="4" t="str">
        <f t="shared" si="4702"/>
        <v/>
      </c>
      <c r="C2776" s="4" t="str">
        <f t="shared" si="4703"/>
        <v/>
      </c>
      <c r="D2776" s="4" t="str">
        <f t="shared" si="4704"/>
        <v/>
      </c>
      <c r="E2776" s="4" t="str">
        <f t="shared" si="4705"/>
        <v/>
      </c>
      <c r="F2776" s="4" t="str">
        <f t="shared" si="4706"/>
        <v/>
      </c>
      <c r="G2776" s="4" t="str">
        <f t="shared" si="4707"/>
        <v/>
      </c>
      <c r="H2776" s="4" t="str">
        <f t="shared" si="4708"/>
        <v>KLG</v>
      </c>
      <c r="I2776" s="4" t="str">
        <f t="shared" si="4709"/>
        <v/>
      </c>
      <c r="J2776" s="4" t="str">
        <f t="shared" si="4710"/>
        <v/>
      </c>
      <c r="K2776" s="4" t="str">
        <f t="shared" si="4711"/>
        <v/>
      </c>
      <c r="L2776" s="4" t="str">
        <f t="shared" si="4712"/>
        <v/>
      </c>
      <c r="M2776" s="4" t="str">
        <f t="shared" si="4713"/>
        <v/>
      </c>
      <c r="N2776" s="4" t="str">
        <f t="shared" si="4714"/>
        <v/>
      </c>
      <c r="O2776" s="4" t="str">
        <f t="shared" si="4715"/>
        <v/>
      </c>
      <c r="P2776" s="4" t="str">
        <f t="shared" si="4716"/>
        <v/>
      </c>
      <c r="Q2776" s="4" t="str">
        <f t="shared" si="4717"/>
        <v/>
      </c>
      <c r="R2776" s="4" t="str">
        <f t="shared" si="4718"/>
        <v/>
      </c>
      <c r="S2776" s="4" t="str">
        <f t="shared" si="4719"/>
        <v/>
      </c>
      <c r="T2776" s="4" t="str">
        <f t="shared" si="4720"/>
        <v/>
      </c>
      <c r="U2776" s="4" t="str">
        <f t="shared" si="4721"/>
        <v/>
      </c>
      <c r="V2776" s="4" t="str">
        <f t="shared" si="4722"/>
        <v/>
      </c>
      <c r="W2776" s="4" t="str">
        <f t="shared" si="4723"/>
        <v/>
      </c>
      <c r="X2776" s="4" t="str">
        <f t="shared" si="4724"/>
        <v/>
      </c>
      <c r="Y2776" s="4">
        <f t="shared" si="4725"/>
        <v>3</v>
      </c>
      <c r="Z2776" s="4" t="str">
        <f t="shared" si="4726"/>
        <v>-</v>
      </c>
      <c r="AA2776" s="4" t="str">
        <f t="shared" si="4727"/>
        <v/>
      </c>
      <c r="AB2776" s="4" t="str">
        <f t="shared" si="4728"/>
        <v/>
      </c>
      <c r="AC2776" s="4" t="str">
        <f t="shared" si="4729"/>
        <v/>
      </c>
      <c r="AD2776" s="4" t="str">
        <f t="shared" si="4730"/>
        <v/>
      </c>
      <c r="AE2776" s="4" t="str">
        <f t="shared" si="4731"/>
        <v/>
      </c>
      <c r="AF2776" s="4">
        <f t="shared" si="4732"/>
        <v>4</v>
      </c>
      <c r="AG2776" s="4">
        <f t="shared" si="4733"/>
        <v>18</v>
      </c>
      <c r="AH2776" s="4">
        <f t="shared" si="4734"/>
        <v>14</v>
      </c>
      <c r="AI2776" s="4" t="str">
        <f t="shared" si="4735"/>
        <v>1KLG</v>
      </c>
      <c r="AJ2776" s="4" t="str">
        <f t="shared" si="4736"/>
        <v>-1KLG</v>
      </c>
      <c r="AK2776" s="4" t="str" cm="1">
        <f t="array" ref="AK2776">LEFT(AR2776,SUM(LEN(AR2776)-LEN(SUBSTITUTE(AR2776,{"0";"1";"2";"3";"4";"5";"6";"7";"8";"9"},""))))</f>
        <v>1</v>
      </c>
      <c r="AL2776" s="4">
        <f t="shared" si="4740"/>
        <v>13</v>
      </c>
      <c r="AM2776" s="4" t="b">
        <f>LEFT(AR2776,1)=AK2776</f>
        <v>1</v>
      </c>
      <c r="AN2776" s="4" t="str">
        <f t="shared" si="4748"/>
        <v>KLG</v>
      </c>
      <c r="AO2776" s="4" t="b">
        <f t="shared" si="4741"/>
        <v>0</v>
      </c>
      <c r="AP2776" s="4" t="b">
        <f t="shared" si="4737"/>
        <v>0</v>
      </c>
      <c r="AQ2776" s="5" t="str">
        <f t="shared" si="4738"/>
        <v>SUSU CAP ENAK</v>
      </c>
      <c r="AR2776" s="4" t="str">
        <f t="shared" si="4739"/>
        <v>1KLG</v>
      </c>
      <c r="AS2776" t="s">
        <v>3825</v>
      </c>
      <c r="AT2776" s="1" t="s">
        <v>3826</v>
      </c>
      <c r="AU2776" s="4" t="str">
        <f t="shared" ca="1" si="4745"/>
        <v/>
      </c>
      <c r="AV2776">
        <v>9000</v>
      </c>
      <c r="AW2776">
        <v>9000</v>
      </c>
      <c r="AX2776">
        <v>8500</v>
      </c>
      <c r="AY2776" t="str">
        <f t="shared" si="4747"/>
        <v>8992702000025</v>
      </c>
      <c r="AZ2776" t="str">
        <f t="shared" si="4742"/>
        <v>SUSU CAP ENAK</v>
      </c>
      <c r="BA2776" t="s">
        <v>4301</v>
      </c>
      <c r="BB2776" t="s">
        <v>4301</v>
      </c>
      <c r="BC2776" s="9" t="str" cm="1">
        <f t="array" aca="1" ref="BC2776" ca="1">LEFT(AR2776,MATCH(FALSE,ISNUMBER(MID(AR2776,ROW(INDIRECT("1:"&amp;LEN(AR2776)+1)), 1) *1),0) -1)</f>
        <v>1</v>
      </c>
      <c r="BD2776" s="1"/>
      <c r="BF2776" s="21"/>
      <c r="BK2776" s="1"/>
      <c r="BM2776" s="1"/>
      <c r="BN2776" s="1"/>
      <c r="BR2776" s="22"/>
      <c r="BS2776">
        <v>0</v>
      </c>
      <c r="BT2776" s="1" t="s">
        <v>5103</v>
      </c>
    </row>
    <row r="2777" spans="1:72">
      <c r="A2777" s="4" t="str">
        <f t="shared" si="4701"/>
        <v/>
      </c>
      <c r="B2777" s="4" t="str">
        <f t="shared" si="4702"/>
        <v/>
      </c>
      <c r="C2777" s="4" t="str">
        <f t="shared" si="4703"/>
        <v/>
      </c>
      <c r="D2777" s="4" t="str">
        <f t="shared" si="4704"/>
        <v/>
      </c>
      <c r="E2777" s="4" t="str">
        <f t="shared" si="4705"/>
        <v/>
      </c>
      <c r="F2777" s="4" t="str">
        <f t="shared" si="4706"/>
        <v/>
      </c>
      <c r="G2777" s="4" t="str">
        <f t="shared" si="4707"/>
        <v/>
      </c>
      <c r="H2777" s="4" t="str">
        <f t="shared" si="4708"/>
        <v>KLG</v>
      </c>
      <c r="I2777" s="4" t="str">
        <f t="shared" si="4709"/>
        <v/>
      </c>
      <c r="J2777" s="4" t="str">
        <f t="shared" si="4710"/>
        <v/>
      </c>
      <c r="K2777" s="4" t="str">
        <f t="shared" si="4711"/>
        <v/>
      </c>
      <c r="L2777" s="4" t="str">
        <f t="shared" si="4712"/>
        <v/>
      </c>
      <c r="M2777" s="4" t="str">
        <f t="shared" si="4713"/>
        <v/>
      </c>
      <c r="N2777" s="4" t="str">
        <f t="shared" si="4714"/>
        <v/>
      </c>
      <c r="O2777" s="4" t="str">
        <f t="shared" si="4715"/>
        <v/>
      </c>
      <c r="P2777" s="4" t="str">
        <f t="shared" si="4716"/>
        <v/>
      </c>
      <c r="Q2777" s="4" t="str">
        <f t="shared" si="4717"/>
        <v/>
      </c>
      <c r="R2777" s="4" t="str">
        <f t="shared" si="4718"/>
        <v/>
      </c>
      <c r="S2777" s="4" t="str">
        <f t="shared" si="4719"/>
        <v/>
      </c>
      <c r="T2777" s="4" t="str">
        <f t="shared" si="4720"/>
        <v/>
      </c>
      <c r="U2777" s="4" t="str">
        <f t="shared" si="4721"/>
        <v/>
      </c>
      <c r="V2777" s="4" t="str">
        <f t="shared" si="4722"/>
        <v/>
      </c>
      <c r="W2777" s="4" t="str">
        <f t="shared" si="4723"/>
        <v/>
      </c>
      <c r="X2777" s="4" t="str">
        <f t="shared" si="4724"/>
        <v/>
      </c>
      <c r="Y2777" s="4">
        <f t="shared" si="4725"/>
        <v>3</v>
      </c>
      <c r="Z2777" s="4" t="str">
        <f t="shared" si="4726"/>
        <v>-</v>
      </c>
      <c r="AA2777" s="4" t="str">
        <f t="shared" si="4727"/>
        <v/>
      </c>
      <c r="AB2777" s="4" t="str">
        <f t="shared" si="4728"/>
        <v/>
      </c>
      <c r="AC2777" s="4" t="str">
        <f t="shared" si="4729"/>
        <v/>
      </c>
      <c r="AD2777" s="4" t="str">
        <f t="shared" si="4730"/>
        <v/>
      </c>
      <c r="AE2777" s="4" t="str">
        <f t="shared" si="4731"/>
        <v/>
      </c>
      <c r="AF2777" s="4">
        <f t="shared" si="4732"/>
        <v>4</v>
      </c>
      <c r="AG2777" s="4">
        <f t="shared" si="4733"/>
        <v>29</v>
      </c>
      <c r="AH2777" s="4">
        <f t="shared" si="4734"/>
        <v>25</v>
      </c>
      <c r="AI2777" s="4" t="str">
        <f t="shared" si="4735"/>
        <v>1KLG</v>
      </c>
      <c r="AJ2777" s="4" t="str">
        <f t="shared" si="4736"/>
        <v>-1KLG</v>
      </c>
      <c r="AK2777" s="4" t="str" cm="1">
        <f t="array" ref="AK2777">LEFT(AR2777,SUM(LEN(AR2777)-LEN(SUBSTITUTE(AR2777,{"0";"1";"2";"3";"4";"5";"6";"7";"8";"9"},""))))</f>
        <v>1</v>
      </c>
      <c r="AL2777" s="4">
        <f t="shared" si="4740"/>
        <v>13</v>
      </c>
      <c r="AM2777" s="4" t="b">
        <f>LEFT(AR2777,1)=AK2777</f>
        <v>1</v>
      </c>
      <c r="AN2777" s="4" t="str">
        <f t="shared" si="4748"/>
        <v>KLG</v>
      </c>
      <c r="AO2777" s="4" t="b">
        <f t="shared" si="4741"/>
        <v>1</v>
      </c>
      <c r="AP2777" s="4" t="b">
        <f t="shared" si="4737"/>
        <v>0</v>
      </c>
      <c r="AQ2777" s="5" t="str">
        <f t="shared" si="4738"/>
        <v>SUSU CAP TIGA SAPI 500ML</v>
      </c>
      <c r="AR2777" s="4" t="str">
        <f t="shared" si="4739"/>
        <v>1KLG</v>
      </c>
      <c r="AS2777" t="s">
        <v>3827</v>
      </c>
      <c r="AT2777" s="1" t="s">
        <v>3828</v>
      </c>
      <c r="AU2777" s="4" t="str">
        <f t="shared" si="4745"/>
        <v>XXXX</v>
      </c>
      <c r="AV2777">
        <v>13000</v>
      </c>
      <c r="AW2777">
        <v>13000</v>
      </c>
      <c r="AX2777">
        <v>12000</v>
      </c>
      <c r="AY2777" t="str">
        <f t="shared" si="4747"/>
        <v>8993007002967</v>
      </c>
      <c r="AZ2777" t="str">
        <f t="shared" si="4742"/>
        <v>SUSU CAP TIGA SAPI 500ML</v>
      </c>
      <c r="BA2777" t="s">
        <v>4301</v>
      </c>
      <c r="BB2777" t="s">
        <v>4301</v>
      </c>
      <c r="BC2777" s="9" t="str" cm="1">
        <f t="array" aca="1" ref="BC2777" ca="1">LEFT(AR2777,MATCH(FALSE,ISNUMBER(MID(AR2777,ROW(INDIRECT("1:"&amp;LEN(AR2777)+1)), 1) *1),0) -1)</f>
        <v>1</v>
      </c>
      <c r="BD2777" s="1"/>
      <c r="BF2777" s="21"/>
      <c r="BK2777" s="1"/>
      <c r="BM2777" s="1"/>
      <c r="BN2777" s="1"/>
      <c r="BR2777" s="22"/>
      <c r="BS2777">
        <v>0</v>
      </c>
      <c r="BT2777" s="1" t="s">
        <v>5103</v>
      </c>
    </row>
    <row r="2778" spans="1:72">
      <c r="A2778" s="4" t="str">
        <f t="shared" si="4701"/>
        <v/>
      </c>
      <c r="B2778" s="4" t="str">
        <f t="shared" si="4702"/>
        <v/>
      </c>
      <c r="C2778" s="4" t="str">
        <f t="shared" si="4703"/>
        <v/>
      </c>
      <c r="D2778" s="4" t="str">
        <f t="shared" si="4704"/>
        <v/>
      </c>
      <c r="E2778" s="4" t="str">
        <f t="shared" si="4705"/>
        <v/>
      </c>
      <c r="F2778" s="4" t="str">
        <f t="shared" si="4706"/>
        <v/>
      </c>
      <c r="G2778" s="4" t="str">
        <f t="shared" si="4707"/>
        <v/>
      </c>
      <c r="H2778" s="4" t="str">
        <f t="shared" si="4708"/>
        <v>KLG</v>
      </c>
      <c r="I2778" s="4" t="str">
        <f t="shared" si="4709"/>
        <v/>
      </c>
      <c r="J2778" s="4" t="str">
        <f t="shared" si="4710"/>
        <v/>
      </c>
      <c r="K2778" s="4" t="str">
        <f t="shared" si="4711"/>
        <v/>
      </c>
      <c r="L2778" s="4" t="str">
        <f t="shared" si="4712"/>
        <v/>
      </c>
      <c r="M2778" s="4" t="str">
        <f t="shared" si="4713"/>
        <v/>
      </c>
      <c r="N2778" s="4" t="str">
        <f t="shared" si="4714"/>
        <v/>
      </c>
      <c r="O2778" s="4" t="str">
        <f t="shared" si="4715"/>
        <v>DUS</v>
      </c>
      <c r="P2778" s="4" t="str">
        <f t="shared" si="4716"/>
        <v/>
      </c>
      <c r="Q2778" s="4" t="str">
        <f t="shared" si="4717"/>
        <v/>
      </c>
      <c r="R2778" s="4" t="str">
        <f t="shared" si="4718"/>
        <v/>
      </c>
      <c r="S2778" s="4" t="str">
        <f t="shared" si="4719"/>
        <v/>
      </c>
      <c r="T2778" s="4" t="str">
        <f t="shared" si="4720"/>
        <v/>
      </c>
      <c r="U2778" s="4" t="str">
        <f t="shared" si="4721"/>
        <v/>
      </c>
      <c r="V2778" s="4" t="str">
        <f t="shared" si="4722"/>
        <v/>
      </c>
      <c r="W2778" s="4" t="str">
        <f t="shared" si="4723"/>
        <v/>
      </c>
      <c r="X2778" s="4" t="str">
        <f t="shared" si="4724"/>
        <v/>
      </c>
      <c r="Y2778" s="4">
        <f t="shared" si="4725"/>
        <v>6</v>
      </c>
      <c r="Z2778" s="4" t="str">
        <f t="shared" si="4726"/>
        <v>-</v>
      </c>
      <c r="AA2778" s="4" t="str">
        <f t="shared" si="4727"/>
        <v>/</v>
      </c>
      <c r="AB2778" s="4" t="str">
        <f t="shared" si="4728"/>
        <v/>
      </c>
      <c r="AC2778" s="4" t="str">
        <f t="shared" si="4729"/>
        <v/>
      </c>
      <c r="AD2778" s="4" t="str">
        <f t="shared" si="4730"/>
        <v/>
      </c>
      <c r="AE2778" s="4" t="str">
        <f t="shared" si="4731"/>
        <v/>
      </c>
      <c r="AF2778" s="4">
        <f t="shared" si="4732"/>
        <v>9</v>
      </c>
      <c r="AG2778" s="4">
        <f t="shared" si="4733"/>
        <v>34</v>
      </c>
      <c r="AH2778" s="4">
        <f t="shared" si="4734"/>
        <v>25</v>
      </c>
      <c r="AI2778" s="4" t="str">
        <f t="shared" si="4735"/>
        <v>/DUS</v>
      </c>
      <c r="AJ2778" s="4" t="str">
        <f t="shared" si="4736"/>
        <v>G/DUS</v>
      </c>
      <c r="AK2778" s="4" t="str" cm="1">
        <f t="array" ref="AK2778">LEFT(AR2778,SUM(LEN(AR2778)-LEN(SUBSTITUTE(AR2778,{"0";"1";"2";"3";"4";"5";"6";"7";"8";"9"},""))))</f>
        <v>48</v>
      </c>
      <c r="AL2778" s="4">
        <f t="shared" si="4740"/>
        <v>13</v>
      </c>
      <c r="AM2778" s="4" t="b">
        <f>LEFT(AR2778,2)=AK2778</f>
        <v>1</v>
      </c>
      <c r="AN2778" s="4" t="str">
        <f t="shared" si="4748"/>
        <v>DUS</v>
      </c>
      <c r="AO2778" s="4" t="b">
        <f t="shared" si="4741"/>
        <v>1</v>
      </c>
      <c r="AP2778" s="4" t="b">
        <f t="shared" si="4737"/>
        <v>0</v>
      </c>
      <c r="AQ2778" s="5" t="str">
        <f t="shared" si="4738"/>
        <v>SUSU CAP TIGA SAPI 500ML</v>
      </c>
      <c r="AR2778" s="4" t="str">
        <f t="shared" si="4739"/>
        <v>48KLG/DUS</v>
      </c>
      <c r="AS2778" t="s">
        <v>3829</v>
      </c>
      <c r="AU2778" s="4" t="b">
        <f t="shared" ca="1" si="4745"/>
        <v>1</v>
      </c>
      <c r="AV2778">
        <v>580000</v>
      </c>
      <c r="AW2778">
        <v>580000</v>
      </c>
      <c r="AX2778">
        <v>573300</v>
      </c>
      <c r="AY2778" t="str">
        <f t="shared" si="4747"/>
        <v>8000000002778</v>
      </c>
      <c r="AZ2778" t="str">
        <f t="shared" si="4742"/>
        <v>SUSU CAP TIGA SAPI 500ML</v>
      </c>
      <c r="BA2778" t="s">
        <v>4301</v>
      </c>
      <c r="BB2778" t="s">
        <v>4301</v>
      </c>
      <c r="BC2778" s="4" t="str" cm="1">
        <f t="array" aca="1" ref="BC2778" ca="1">LEFT(AR2778,MATCH(FALSE,ISNUMBER(MID(AR2778,ROW(INDIRECT("1:"&amp;LEN(AR2778)+1)), 1) *1),0) -1)</f>
        <v>48</v>
      </c>
      <c r="BD2778" s="1"/>
      <c r="BF2778" s="21"/>
      <c r="BK2778" s="1"/>
      <c r="BM2778" s="1"/>
      <c r="BN2778" s="1"/>
      <c r="BR2778" s="22"/>
      <c r="BS2778">
        <v>0</v>
      </c>
      <c r="BT2778" s="1" t="s">
        <v>5103</v>
      </c>
    </row>
    <row r="2779" spans="1:72">
      <c r="A2779" s="4" t="str">
        <f t="shared" si="4701"/>
        <v/>
      </c>
      <c r="B2779" s="4" t="str">
        <f t="shared" si="4702"/>
        <v/>
      </c>
      <c r="C2779" s="4" t="str">
        <f t="shared" si="4703"/>
        <v/>
      </c>
      <c r="D2779" s="4" t="str">
        <f t="shared" si="4704"/>
        <v/>
      </c>
      <c r="E2779" s="4" t="str">
        <f t="shared" si="4705"/>
        <v/>
      </c>
      <c r="F2779" s="4" t="str">
        <f t="shared" si="4706"/>
        <v/>
      </c>
      <c r="G2779" s="4" t="str">
        <f t="shared" si="4707"/>
        <v/>
      </c>
      <c r="H2779" s="4" t="str">
        <f t="shared" si="4708"/>
        <v>KLG</v>
      </c>
      <c r="I2779" s="4" t="str">
        <f t="shared" si="4709"/>
        <v/>
      </c>
      <c r="J2779" s="4" t="str">
        <f t="shared" si="4710"/>
        <v/>
      </c>
      <c r="K2779" s="4" t="str">
        <f t="shared" si="4711"/>
        <v/>
      </c>
      <c r="L2779" s="4" t="str">
        <f t="shared" si="4712"/>
        <v/>
      </c>
      <c r="M2779" s="4" t="str">
        <f t="shared" si="4713"/>
        <v/>
      </c>
      <c r="N2779" s="4" t="str">
        <f t="shared" si="4714"/>
        <v/>
      </c>
      <c r="O2779" s="4" t="str">
        <f t="shared" si="4715"/>
        <v/>
      </c>
      <c r="P2779" s="4" t="str">
        <f t="shared" si="4716"/>
        <v/>
      </c>
      <c r="Q2779" s="4" t="str">
        <f t="shared" si="4717"/>
        <v/>
      </c>
      <c r="R2779" s="4" t="str">
        <f t="shared" si="4718"/>
        <v/>
      </c>
      <c r="S2779" s="4" t="str">
        <f t="shared" si="4719"/>
        <v/>
      </c>
      <c r="T2779" s="4" t="str">
        <f t="shared" si="4720"/>
        <v/>
      </c>
      <c r="U2779" s="4" t="str">
        <f t="shared" si="4721"/>
        <v/>
      </c>
      <c r="V2779" s="4" t="str">
        <f t="shared" si="4722"/>
        <v/>
      </c>
      <c r="W2779" s="4" t="str">
        <f t="shared" si="4723"/>
        <v/>
      </c>
      <c r="X2779" s="4" t="str">
        <f t="shared" si="4724"/>
        <v/>
      </c>
      <c r="Y2779" s="4">
        <f t="shared" si="4725"/>
        <v>3</v>
      </c>
      <c r="Z2779" s="4" t="str">
        <f t="shared" si="4726"/>
        <v>-</v>
      </c>
      <c r="AA2779" s="4" t="str">
        <f t="shared" si="4727"/>
        <v/>
      </c>
      <c r="AB2779" s="4" t="str">
        <f t="shared" si="4728"/>
        <v/>
      </c>
      <c r="AC2779" s="4" t="str">
        <f t="shared" si="4729"/>
        <v/>
      </c>
      <c r="AD2779" s="4" t="str">
        <f t="shared" si="4730"/>
        <v/>
      </c>
      <c r="AE2779" s="4" t="str">
        <f t="shared" si="4731"/>
        <v/>
      </c>
      <c r="AF2779" s="4">
        <f t="shared" si="4732"/>
        <v>4</v>
      </c>
      <c r="AG2779" s="4">
        <f t="shared" si="4733"/>
        <v>25</v>
      </c>
      <c r="AH2779" s="4">
        <f t="shared" si="4734"/>
        <v>21</v>
      </c>
      <c r="AI2779" s="4" t="str">
        <f t="shared" si="4735"/>
        <v>1KLG</v>
      </c>
      <c r="AJ2779" s="4" t="str">
        <f t="shared" si="4736"/>
        <v>-1KLG</v>
      </c>
      <c r="AK2779" s="4" t="str" cm="1">
        <f t="array" ref="AK2779">LEFT(AR2779,SUM(LEN(AR2779)-LEN(SUBSTITUTE(AR2779,{"0";"1";"2";"3";"4";"5";"6";"7";"8";"9"},""))))</f>
        <v>1</v>
      </c>
      <c r="AL2779" s="4">
        <f t="shared" si="4740"/>
        <v>13</v>
      </c>
      <c r="AM2779" s="4" t="b">
        <f>LEFT(AR2779,1)=AK2779</f>
        <v>1</v>
      </c>
      <c r="AN2779" s="4" t="str">
        <f t="shared" si="4748"/>
        <v>KLG</v>
      </c>
      <c r="AO2779" s="4" t="b">
        <f t="shared" si="4741"/>
        <v>1</v>
      </c>
      <c r="AP2779" s="4" t="b">
        <f t="shared" si="4737"/>
        <v>0</v>
      </c>
      <c r="AQ2779" s="5" t="str">
        <f t="shared" si="4738"/>
        <v>SUSU CARNATION 495GR</v>
      </c>
      <c r="AR2779" s="4" t="str">
        <f t="shared" si="4739"/>
        <v>1KLG</v>
      </c>
      <c r="AS2779" t="s">
        <v>3830</v>
      </c>
      <c r="AT2779" s="1" t="s">
        <v>3831</v>
      </c>
      <c r="AU2779" s="4" t="str">
        <f t="shared" si="4745"/>
        <v>XXXX</v>
      </c>
      <c r="AV2779">
        <v>14000</v>
      </c>
      <c r="AW2779">
        <v>14000</v>
      </c>
      <c r="AX2779">
        <v>13500</v>
      </c>
      <c r="AY2779" t="str">
        <f t="shared" si="4747"/>
        <v>8992696426528</v>
      </c>
      <c r="AZ2779" t="str">
        <f t="shared" si="4742"/>
        <v>SUSU CARNATION 495GR</v>
      </c>
      <c r="BA2779" t="s">
        <v>4301</v>
      </c>
      <c r="BB2779" t="s">
        <v>4301</v>
      </c>
      <c r="BC2779" s="9" t="str" cm="1">
        <f t="array" aca="1" ref="BC2779" ca="1">LEFT(AR2779,MATCH(FALSE,ISNUMBER(MID(AR2779,ROW(INDIRECT("1:"&amp;LEN(AR2779)+1)), 1) *1),0) -1)</f>
        <v>1</v>
      </c>
      <c r="BD2779" s="1"/>
      <c r="BF2779" s="21"/>
      <c r="BK2779" s="1"/>
      <c r="BM2779" s="1"/>
      <c r="BN2779" s="1"/>
      <c r="BR2779" s="22"/>
      <c r="BS2779">
        <v>0</v>
      </c>
      <c r="BT2779" s="1" t="s">
        <v>5103</v>
      </c>
    </row>
    <row r="2780" spans="1:72">
      <c r="A2780" s="4" t="str">
        <f t="shared" si="4701"/>
        <v/>
      </c>
      <c r="B2780" s="4" t="str">
        <f t="shared" si="4702"/>
        <v/>
      </c>
      <c r="C2780" s="4" t="str">
        <f t="shared" si="4703"/>
        <v/>
      </c>
      <c r="D2780" s="4" t="str">
        <f t="shared" si="4704"/>
        <v/>
      </c>
      <c r="E2780" s="4" t="str">
        <f t="shared" si="4705"/>
        <v/>
      </c>
      <c r="F2780" s="4" t="str">
        <f t="shared" si="4706"/>
        <v/>
      </c>
      <c r="G2780" s="4" t="str">
        <f t="shared" si="4707"/>
        <v/>
      </c>
      <c r="H2780" s="4" t="str">
        <f t="shared" si="4708"/>
        <v>KLG</v>
      </c>
      <c r="I2780" s="4" t="str">
        <f t="shared" si="4709"/>
        <v/>
      </c>
      <c r="J2780" s="4" t="str">
        <f t="shared" si="4710"/>
        <v/>
      </c>
      <c r="K2780" s="4" t="str">
        <f t="shared" si="4711"/>
        <v/>
      </c>
      <c r="L2780" s="4" t="str">
        <f t="shared" si="4712"/>
        <v/>
      </c>
      <c r="M2780" s="4" t="str">
        <f t="shared" si="4713"/>
        <v/>
      </c>
      <c r="N2780" s="4" t="str">
        <f t="shared" si="4714"/>
        <v/>
      </c>
      <c r="O2780" s="4" t="str">
        <f t="shared" si="4715"/>
        <v>DUS</v>
      </c>
      <c r="P2780" s="4" t="str">
        <f t="shared" si="4716"/>
        <v/>
      </c>
      <c r="Q2780" s="4" t="str">
        <f t="shared" si="4717"/>
        <v/>
      </c>
      <c r="R2780" s="4" t="str">
        <f t="shared" si="4718"/>
        <v/>
      </c>
      <c r="S2780" s="4" t="str">
        <f t="shared" si="4719"/>
        <v/>
      </c>
      <c r="T2780" s="4" t="str">
        <f t="shared" si="4720"/>
        <v/>
      </c>
      <c r="U2780" s="4" t="str">
        <f t="shared" si="4721"/>
        <v/>
      </c>
      <c r="V2780" s="4" t="str">
        <f t="shared" si="4722"/>
        <v/>
      </c>
      <c r="W2780" s="4" t="str">
        <f t="shared" si="4723"/>
        <v/>
      </c>
      <c r="X2780" s="4" t="str">
        <f t="shared" si="4724"/>
        <v/>
      </c>
      <c r="Y2780" s="4">
        <f t="shared" si="4725"/>
        <v>6</v>
      </c>
      <c r="Z2780" s="4" t="str">
        <f t="shared" si="4726"/>
        <v>-</v>
      </c>
      <c r="AA2780" s="4" t="str">
        <f t="shared" si="4727"/>
        <v>/</v>
      </c>
      <c r="AB2780" s="4" t="str">
        <f t="shared" si="4728"/>
        <v/>
      </c>
      <c r="AC2780" s="4" t="str">
        <f t="shared" si="4729"/>
        <v/>
      </c>
      <c r="AD2780" s="4" t="str">
        <f t="shared" si="4730"/>
        <v/>
      </c>
      <c r="AE2780" s="4" t="str">
        <f t="shared" si="4731"/>
        <v/>
      </c>
      <c r="AF2780" s="4">
        <f t="shared" si="4732"/>
        <v>9</v>
      </c>
      <c r="AG2780" s="4">
        <f t="shared" si="4733"/>
        <v>30</v>
      </c>
      <c r="AH2780" s="4">
        <f t="shared" si="4734"/>
        <v>21</v>
      </c>
      <c r="AI2780" s="4" t="str">
        <f t="shared" si="4735"/>
        <v>/DUS</v>
      </c>
      <c r="AJ2780" s="4" t="str">
        <f t="shared" si="4736"/>
        <v>G/DUS</v>
      </c>
      <c r="AK2780" s="4" t="str" cm="1">
        <f t="array" ref="AK2780">LEFT(AR2780,SUM(LEN(AR2780)-LEN(SUBSTITUTE(AR2780,{"0";"1";"2";"3";"4";"5";"6";"7";"8";"9"},""))))</f>
        <v>48</v>
      </c>
      <c r="AL2780" s="4">
        <f t="shared" si="4740"/>
        <v>13</v>
      </c>
      <c r="AM2780" s="4" t="b">
        <f>LEFT(AR2780,2)=AK2780</f>
        <v>1</v>
      </c>
      <c r="AN2780" s="4" t="str">
        <f t="shared" si="4748"/>
        <v>DUS</v>
      </c>
      <c r="AO2780" s="4" t="b">
        <f t="shared" si="4741"/>
        <v>1</v>
      </c>
      <c r="AP2780" s="4" t="b">
        <f t="shared" si="4737"/>
        <v>0</v>
      </c>
      <c r="AQ2780" s="5" t="str">
        <f t="shared" si="4738"/>
        <v>SUSU CARNATION 495GR</v>
      </c>
      <c r="AR2780" s="4" t="str">
        <f t="shared" si="4739"/>
        <v>48KLG/DUS</v>
      </c>
      <c r="AS2780" t="s">
        <v>3832</v>
      </c>
      <c r="AU2780" s="4" t="b">
        <f t="shared" ca="1" si="4745"/>
        <v>1</v>
      </c>
      <c r="AV2780">
        <v>650000</v>
      </c>
      <c r="AW2780">
        <v>650000</v>
      </c>
      <c r="AX2780">
        <v>640000</v>
      </c>
      <c r="AY2780" t="str">
        <f t="shared" si="4747"/>
        <v>8000000002780</v>
      </c>
      <c r="AZ2780" t="str">
        <f t="shared" si="4742"/>
        <v>SUSU CARNATION 495GR</v>
      </c>
      <c r="BA2780" t="s">
        <v>4301</v>
      </c>
      <c r="BB2780" t="s">
        <v>4301</v>
      </c>
      <c r="BC2780" s="4" t="str" cm="1">
        <f t="array" aca="1" ref="BC2780" ca="1">LEFT(AR2780,MATCH(FALSE,ISNUMBER(MID(AR2780,ROW(INDIRECT("1:"&amp;LEN(AR2780)+1)), 1) *1),0) -1)</f>
        <v>48</v>
      </c>
      <c r="BD2780" s="1"/>
      <c r="BF2780" s="21"/>
      <c r="BK2780" s="1"/>
      <c r="BM2780" s="1"/>
      <c r="BN2780" s="1"/>
      <c r="BR2780" s="22"/>
      <c r="BS2780">
        <v>0</v>
      </c>
      <c r="BT2780" s="1" t="s">
        <v>5103</v>
      </c>
    </row>
    <row r="2781" spans="1:72">
      <c r="A2781" s="4" t="str">
        <f t="shared" si="4701"/>
        <v/>
      </c>
      <c r="B2781" s="4" t="str">
        <f t="shared" si="4702"/>
        <v/>
      </c>
      <c r="C2781" s="4" t="str">
        <f t="shared" si="4703"/>
        <v/>
      </c>
      <c r="D2781" s="4" t="str">
        <f t="shared" si="4704"/>
        <v/>
      </c>
      <c r="E2781" s="4" t="str">
        <f t="shared" si="4705"/>
        <v/>
      </c>
      <c r="F2781" s="4" t="str">
        <f t="shared" si="4706"/>
        <v>RTG</v>
      </c>
      <c r="G2781" s="4" t="str">
        <f t="shared" si="4707"/>
        <v/>
      </c>
      <c r="H2781" s="4" t="str">
        <f t="shared" si="4708"/>
        <v/>
      </c>
      <c r="I2781" s="4" t="str">
        <f t="shared" si="4709"/>
        <v/>
      </c>
      <c r="J2781" s="4" t="str">
        <f t="shared" si="4710"/>
        <v/>
      </c>
      <c r="K2781" s="4" t="str">
        <f t="shared" si="4711"/>
        <v/>
      </c>
      <c r="L2781" s="4" t="str">
        <f t="shared" si="4712"/>
        <v/>
      </c>
      <c r="M2781" s="4" t="str">
        <f t="shared" si="4713"/>
        <v/>
      </c>
      <c r="N2781" s="4" t="str">
        <f t="shared" si="4714"/>
        <v/>
      </c>
      <c r="O2781" s="4" t="str">
        <f t="shared" si="4715"/>
        <v/>
      </c>
      <c r="P2781" s="4" t="str">
        <f t="shared" si="4716"/>
        <v/>
      </c>
      <c r="Q2781" s="4" t="str">
        <f t="shared" si="4717"/>
        <v/>
      </c>
      <c r="R2781" s="4" t="str">
        <f t="shared" si="4718"/>
        <v/>
      </c>
      <c r="S2781" s="4" t="str">
        <f t="shared" si="4719"/>
        <v/>
      </c>
      <c r="T2781" s="4" t="str">
        <f t="shared" si="4720"/>
        <v/>
      </c>
      <c r="U2781" s="4" t="str">
        <f t="shared" si="4721"/>
        <v/>
      </c>
      <c r="V2781" s="4" t="str">
        <f t="shared" si="4722"/>
        <v/>
      </c>
      <c r="W2781" s="4" t="str">
        <f t="shared" si="4723"/>
        <v/>
      </c>
      <c r="X2781" s="4" t="str">
        <f t="shared" si="4724"/>
        <v/>
      </c>
      <c r="Y2781" s="4">
        <f t="shared" si="4725"/>
        <v>3</v>
      </c>
      <c r="Z2781" s="4" t="str">
        <f t="shared" si="4726"/>
        <v>-</v>
      </c>
      <c r="AA2781" s="4" t="str">
        <f t="shared" si="4727"/>
        <v/>
      </c>
      <c r="AB2781" s="4" t="str">
        <f t="shared" si="4728"/>
        <v/>
      </c>
      <c r="AC2781" s="4" t="str">
        <f t="shared" si="4729"/>
        <v/>
      </c>
      <c r="AD2781" s="4" t="str">
        <f t="shared" si="4730"/>
        <v/>
      </c>
      <c r="AE2781" s="4" t="str">
        <f t="shared" si="4731"/>
        <v/>
      </c>
      <c r="AF2781" s="4">
        <f t="shared" si="4732"/>
        <v>4</v>
      </c>
      <c r="AG2781" s="4">
        <f t="shared" si="4733"/>
        <v>17</v>
      </c>
      <c r="AH2781" s="4">
        <f t="shared" si="4734"/>
        <v>13</v>
      </c>
      <c r="AI2781" s="4" t="str">
        <f t="shared" si="4735"/>
        <v>1RTG</v>
      </c>
      <c r="AJ2781" s="4" t="str">
        <f t="shared" si="4736"/>
        <v>-1RTG</v>
      </c>
      <c r="AK2781" s="4" t="str" cm="1">
        <f t="array" ref="AK2781">LEFT(AR2781,SUM(LEN(AR2781)-LEN(SUBSTITUTE(AR2781,{"0";"1";"2";"3";"4";"5";"6";"7";"8";"9"},""))))</f>
        <v>1</v>
      </c>
      <c r="AL2781" s="4">
        <f t="shared" si="4740"/>
        <v>13</v>
      </c>
      <c r="AM2781" s="4" t="b">
        <f>LEFT(AR2781,1)=AK2781</f>
        <v>1</v>
      </c>
      <c r="AN2781" s="4" t="str">
        <f t="shared" si="4748"/>
        <v>RTG</v>
      </c>
      <c r="AO2781" s="4" t="b">
        <f t="shared" si="4741"/>
        <v>0</v>
      </c>
      <c r="AP2781" s="4" t="b">
        <f t="shared" si="4737"/>
        <v>0</v>
      </c>
      <c r="AQ2781" s="5" t="str">
        <f t="shared" si="4738"/>
        <v>SUSU JAHE 41</v>
      </c>
      <c r="AR2781" s="4" t="str">
        <f t="shared" si="4739"/>
        <v>1RTG</v>
      </c>
      <c r="AS2781" t="s">
        <v>3833</v>
      </c>
      <c r="AT2781" s="1" t="s">
        <v>3834</v>
      </c>
      <c r="AU2781" s="4" t="str">
        <f t="shared" ca="1" si="4745"/>
        <v/>
      </c>
      <c r="AV2781">
        <v>10000</v>
      </c>
      <c r="AW2781">
        <v>10000</v>
      </c>
      <c r="AX2781">
        <v>9000</v>
      </c>
      <c r="AY2781" t="str">
        <f t="shared" si="4747"/>
        <v>8997018250058</v>
      </c>
      <c r="AZ2781" t="str">
        <f t="shared" si="4742"/>
        <v>SUSU JAHE 41</v>
      </c>
      <c r="BA2781" t="s">
        <v>4301</v>
      </c>
      <c r="BB2781" t="s">
        <v>4301</v>
      </c>
      <c r="BC2781" s="9" t="str" cm="1">
        <f t="array" aca="1" ref="BC2781" ca="1">LEFT(AR2781,MATCH(FALSE,ISNUMBER(MID(AR2781,ROW(INDIRECT("1:"&amp;LEN(AR2781)+1)), 1) *1),0) -1)</f>
        <v>1</v>
      </c>
      <c r="BD2781" s="1"/>
      <c r="BF2781" s="21"/>
      <c r="BK2781" s="1"/>
      <c r="BM2781" s="1"/>
      <c r="BN2781" s="1"/>
      <c r="BR2781" s="22"/>
      <c r="BS2781">
        <v>0</v>
      </c>
      <c r="BT2781" s="1" t="s">
        <v>5103</v>
      </c>
    </row>
    <row r="2782" spans="1:72">
      <c r="A2782" s="4" t="str">
        <f t="shared" ref="A2782:A2845" si="4749">IF(IFERROR(SEARCH($A$1,AS2782),0)&gt;0,$A$1,"")</f>
        <v/>
      </c>
      <c r="B2782" s="4" t="str">
        <f t="shared" ref="B2782:B2845" si="4750">IF(IFERROR(SEARCH($B$1,AS2782),0)&gt;0,$B$1,"")</f>
        <v/>
      </c>
      <c r="C2782" s="4" t="str">
        <f t="shared" ref="C2782:C2845" si="4751">IF(IFERROR(SEARCH($C$1,AS2782),0)&gt;0,$C$1,"")</f>
        <v/>
      </c>
      <c r="D2782" s="4" t="str">
        <f t="shared" ref="D2782:D2845" si="4752">IF(IFERROR(SEARCH($D$1,AS2782),0)&gt;0,$D$1,"")</f>
        <v/>
      </c>
      <c r="E2782" s="4" t="str">
        <f t="shared" ref="E2782:E2845" si="4753">IF(IFERROR(SEARCH($E$1,AS2782),0)&gt;0,$E$1,"")</f>
        <v>SCT</v>
      </c>
      <c r="F2782" s="4" t="str">
        <f t="shared" ref="F2782:F2845" si="4754">IF(IFERROR(SEARCH($F$1,AS2782),0)&gt;0,$F$1,"")</f>
        <v/>
      </c>
      <c r="G2782" s="4" t="str">
        <f t="shared" ref="G2782:G2845" si="4755">IF(IFERROR(SEARCH($G$1,AS2782),0)&gt;0,$G$1,"")</f>
        <v/>
      </c>
      <c r="H2782" s="4" t="str">
        <f t="shared" ref="H2782:H2845" si="4756">IF(IFERROR(SEARCH($H$1,AS2782),0)&gt;0,$H$1,"")</f>
        <v/>
      </c>
      <c r="I2782" s="4" t="str">
        <f t="shared" ref="I2782:I2845" si="4757">IF(IFERROR(SEARCH($I$1,AS2782),0)&gt;0,$I$1,"")</f>
        <v/>
      </c>
      <c r="J2782" s="4" t="str">
        <f t="shared" ref="J2782:J2845" si="4758">IF(IFERROR(SEARCH($J$1,AS2782),0)&gt;0,$J$1,"")</f>
        <v/>
      </c>
      <c r="K2782" s="4" t="str">
        <f t="shared" ref="K2782:K2845" si="4759">IF(IFERROR(SEARCH($K$1,AS2782),0)&gt;0,$K$1,"")</f>
        <v/>
      </c>
      <c r="L2782" s="4" t="str">
        <f t="shared" ref="L2782:L2845" si="4760">IF(IFERROR(SEARCH($L$1,AS2782),0)&gt;0,$L$1,"")</f>
        <v/>
      </c>
      <c r="M2782" s="4" t="str">
        <f t="shared" ref="M2782:M2845" si="4761">IF(IFERROR(SEARCH($M$1,AS2782),0)&gt;0,$M$1,"")</f>
        <v/>
      </c>
      <c r="N2782" s="4" t="str">
        <f t="shared" ref="N2782:N2845" si="4762">IF(IFERROR(SEARCH($N$1,AS2782),0)&gt;0,$N$1,"")</f>
        <v/>
      </c>
      <c r="O2782" s="4" t="str">
        <f t="shared" ref="O2782:O2845" si="4763">IF(IFERROR(SEARCH($O$1,AS2782),0)&gt;0,$O$1,"")</f>
        <v/>
      </c>
      <c r="P2782" s="4" t="str">
        <f t="shared" ref="P2782:P2845" si="4764">IF(IFERROR(SEARCH($P$1,AS2782),0)&gt;0,$P$1,"")</f>
        <v/>
      </c>
      <c r="Q2782" s="4" t="str">
        <f t="shared" ref="Q2782:Q2845" si="4765">IF(IFERROR(SEARCH($Q$1,AS2782),0)&gt;0,$Q$1,"")</f>
        <v/>
      </c>
      <c r="R2782" s="4" t="str">
        <f t="shared" ref="R2782:R2845" si="4766">IF(IFERROR(SEARCH($R$1,AS2782),0)&gt;0,$R$1,"")</f>
        <v/>
      </c>
      <c r="S2782" s="4" t="str">
        <f t="shared" ref="S2782:S2845" si="4767">IF(IFERROR(SEARCH($S$1,AS2782),0)&gt;0,$S$1,"")</f>
        <v/>
      </c>
      <c r="T2782" s="4" t="str">
        <f t="shared" ref="T2782:T2845" si="4768">IF(IFERROR(SEARCH($T$1,AS2782),0)&gt;0,$T$1,"")</f>
        <v>PACK</v>
      </c>
      <c r="U2782" s="4" t="str">
        <f t="shared" ref="U2782:U2845" si="4769">IF(IFERROR(SEARCH($U$1,AS2782),0)&gt;0,$U$1,"")</f>
        <v/>
      </c>
      <c r="V2782" s="4" t="str">
        <f t="shared" ref="V2782:V2845" si="4770">IF(IFERROR(SEARCH($V$1,AS2782),0)&gt;0,$V$1,"")</f>
        <v/>
      </c>
      <c r="W2782" s="4" t="str">
        <f t="shared" ref="W2782:W2845" si="4771">IF(IFERROR(SEARCH($W$1,AS2782),0)&gt;0,$W$1,"")</f>
        <v/>
      </c>
      <c r="X2782" s="4" t="str">
        <f t="shared" ref="X2782:X2845" si="4772">IF(IFERROR(SEARCH($X$1,AS2782),0)&gt;0,$X$1,"")</f>
        <v/>
      </c>
      <c r="Y2782" s="4">
        <f t="shared" ref="Y2782:Y2845" si="4773">LEN(B2782)+LEN(C2782)+LEN(D2782)+LEN(E2782)+LEN(F2782)+LEN(T2782)+LEN(G2782)+LEN(H2782)+LEN(I2782)+LEN(J2782)+LEN(K2782)+LEN(L2782)+LEN(M2782)+LEN(N2782)+LEN(U2782)+LEN(O2782)+LEN(P2782)+LEN(V2782)+LEN(A2782)+LEN(Q2782)+LEN(X2782)+LEN(R2782)+LEN(W2782)+LEN(S2782)</f>
        <v>7</v>
      </c>
      <c r="Z2782" s="4" t="str">
        <f t="shared" ref="Z2782:Z2845" si="4774">IF(IFERROR(SEARCH($Z$1,AS2782),0)&gt;0,$Z$1,"")</f>
        <v>-</v>
      </c>
      <c r="AA2782" s="4" t="str">
        <f t="shared" ref="AA2782:AA2845" si="4775">IF(IFERROR(SEARCH($AA$1,AS2782),0)&gt;0,$AA$1,"")</f>
        <v>/</v>
      </c>
      <c r="AB2782" s="4" t="str">
        <f t="shared" ref="AB2782:AB2845" si="4776">IF(IFERROR(SEARCH($AB$1,AS2782),0)&gt;0,$AB$1,"")</f>
        <v/>
      </c>
      <c r="AC2782" s="4" t="str">
        <f t="shared" ref="AC2782:AC2845" si="4777">IF(IFERROR(SEARCH($AC$1,AS2782),0)&gt;0,$AC$1,"")</f>
        <v/>
      </c>
      <c r="AD2782" s="4" t="str">
        <f t="shared" ref="AD2782:AD2845" si="4778">IF(IFERROR(SEARCH($AD$1,AS2782),0)&gt;0,$AD$1,"")</f>
        <v/>
      </c>
      <c r="AE2782" s="4" t="str">
        <f t="shared" ref="AE2782:AE2845" si="4779">IF(IFERROR(SEARCH($AE$1,AS2782),0)&gt;0,$AE$1,"")</f>
        <v/>
      </c>
      <c r="AF2782" s="4">
        <f t="shared" ref="AF2782:AF2845" si="4780">LEN(AR2782)</f>
        <v>10</v>
      </c>
      <c r="AG2782" s="4">
        <f t="shared" ref="AG2782:AG2845" si="4781">LEN(AS2782)</f>
        <v>26</v>
      </c>
      <c r="AH2782" s="4">
        <f t="shared" ref="AH2782:AH2845" si="4782">AG2782-AF2782</f>
        <v>16</v>
      </c>
      <c r="AI2782" s="4" t="str">
        <f t="shared" ref="AI2782:AI2845" si="4783">RIGHT(AS2782,4)</f>
        <v>PACK</v>
      </c>
      <c r="AJ2782" s="4" t="str">
        <f t="shared" ref="AJ2782:AJ2845" si="4784">RIGHT(AS2782,5)</f>
        <v>/PACK</v>
      </c>
      <c r="AK2782" s="4" t="str" cm="1">
        <f t="array" ref="AK2782">LEFT(AR2782,SUM(LEN(AR2782)-LEN(SUBSTITUTE(AR2782,{"0";"1";"2";"3";"4";"5";"6";"7";"8";"9"},""))))</f>
        <v>10</v>
      </c>
      <c r="AL2782" s="4">
        <f t="shared" si="4740"/>
        <v>13</v>
      </c>
      <c r="AM2782" s="4" t="b">
        <f>LEFT(AR2782,2)=AK2782</f>
        <v>1</v>
      </c>
      <c r="AN2782" s="4" t="str">
        <f>RIGHT(AI2782,4)</f>
        <v>PACK</v>
      </c>
      <c r="AO2782" s="4" t="b">
        <f t="shared" si="4741"/>
        <v>1</v>
      </c>
      <c r="AP2782" s="4" t="b">
        <f t="shared" ref="AP2782:AP2845" si="4785">LEFT(AS2782,2)=LEFT(AT2782,2)</f>
        <v>0</v>
      </c>
      <c r="AQ2782" s="5" t="str">
        <f t="shared" ref="AQ2782:AQ2845" si="4786">LEFT(AS2782,(AH2782-1))</f>
        <v>SUSU JAHE SUPER</v>
      </c>
      <c r="AR2782" s="4" t="str">
        <f t="shared" ref="AR2782:AR2845" si="4787">IFERROR(RIGHT(AS2782,LEN(AS2782)-FIND("-",AS2782)),1)</f>
        <v>10SCT/PACK</v>
      </c>
      <c r="AS2782" t="s">
        <v>3835</v>
      </c>
      <c r="AT2782" s="1" t="s">
        <v>3836</v>
      </c>
      <c r="AU2782" s="4" t="str">
        <f t="shared" si="4745"/>
        <v>XXXX</v>
      </c>
      <c r="AV2782">
        <v>17500</v>
      </c>
      <c r="AW2782">
        <v>17500</v>
      </c>
      <c r="AX2782">
        <v>16500</v>
      </c>
      <c r="AY2782" t="str">
        <f t="shared" si="4747"/>
        <v>8998898981186</v>
      </c>
      <c r="AZ2782" t="str">
        <f t="shared" si="4742"/>
        <v>SUSU JAHE SUPER</v>
      </c>
      <c r="BA2782" t="s">
        <v>4301</v>
      </c>
      <c r="BB2782" t="s">
        <v>4301</v>
      </c>
      <c r="BC2782" s="4" t="str" cm="1">
        <f t="array" aca="1" ref="BC2782" ca="1">LEFT(AR2782,MATCH(FALSE,ISNUMBER(MID(AR2782,ROW(INDIRECT("1:"&amp;LEN(AR2782)+1)), 1) *1),0) -1)</f>
        <v>10</v>
      </c>
      <c r="BD2782" s="1"/>
      <c r="BF2782" s="21"/>
      <c r="BK2782" s="1"/>
      <c r="BM2782" s="1"/>
      <c r="BN2782" s="1"/>
      <c r="BR2782" s="22"/>
      <c r="BS2782">
        <v>0</v>
      </c>
      <c r="BT2782" s="1" t="s">
        <v>5103</v>
      </c>
    </row>
    <row r="2783" spans="1:72">
      <c r="A2783" s="4" t="str">
        <f t="shared" si="4749"/>
        <v/>
      </c>
      <c r="B2783" s="4" t="str">
        <f t="shared" si="4750"/>
        <v/>
      </c>
      <c r="C2783" s="4" t="str">
        <f t="shared" si="4751"/>
        <v/>
      </c>
      <c r="D2783" s="4" t="str">
        <f t="shared" si="4752"/>
        <v/>
      </c>
      <c r="E2783" s="4" t="str">
        <f t="shared" si="4753"/>
        <v/>
      </c>
      <c r="F2783" s="4" t="str">
        <f t="shared" si="4754"/>
        <v/>
      </c>
      <c r="G2783" s="4" t="str">
        <f t="shared" si="4755"/>
        <v/>
      </c>
      <c r="H2783" s="4" t="str">
        <f t="shared" si="4756"/>
        <v/>
      </c>
      <c r="I2783" s="4" t="str">
        <f t="shared" si="4757"/>
        <v/>
      </c>
      <c r="J2783" s="4" t="str">
        <f t="shared" si="4758"/>
        <v/>
      </c>
      <c r="K2783" s="4" t="str">
        <f t="shared" si="4759"/>
        <v/>
      </c>
      <c r="L2783" s="4" t="str">
        <f t="shared" si="4760"/>
        <v/>
      </c>
      <c r="M2783" s="4" t="str">
        <f t="shared" si="4761"/>
        <v/>
      </c>
      <c r="N2783" s="4" t="str">
        <f t="shared" si="4762"/>
        <v/>
      </c>
      <c r="O2783" s="4" t="str">
        <f t="shared" si="4763"/>
        <v>DUS</v>
      </c>
      <c r="P2783" s="4" t="str">
        <f t="shared" si="4764"/>
        <v/>
      </c>
      <c r="Q2783" s="4" t="str">
        <f t="shared" si="4765"/>
        <v/>
      </c>
      <c r="R2783" s="4" t="str">
        <f t="shared" si="4766"/>
        <v/>
      </c>
      <c r="S2783" s="4" t="str">
        <f t="shared" si="4767"/>
        <v/>
      </c>
      <c r="T2783" s="4" t="str">
        <f t="shared" si="4768"/>
        <v>PACK</v>
      </c>
      <c r="U2783" s="4" t="str">
        <f t="shared" si="4769"/>
        <v/>
      </c>
      <c r="V2783" s="4" t="str">
        <f t="shared" si="4770"/>
        <v/>
      </c>
      <c r="W2783" s="4" t="str">
        <f t="shared" si="4771"/>
        <v/>
      </c>
      <c r="X2783" s="4" t="str">
        <f t="shared" si="4772"/>
        <v/>
      </c>
      <c r="Y2783" s="4">
        <f t="shared" si="4773"/>
        <v>7</v>
      </c>
      <c r="Z2783" s="4" t="str">
        <f t="shared" si="4774"/>
        <v>-</v>
      </c>
      <c r="AA2783" s="4" t="str">
        <f t="shared" si="4775"/>
        <v>/</v>
      </c>
      <c r="AB2783" s="4" t="str">
        <f t="shared" si="4776"/>
        <v/>
      </c>
      <c r="AC2783" s="4" t="str">
        <f t="shared" si="4777"/>
        <v/>
      </c>
      <c r="AD2783" s="4" t="str">
        <f t="shared" si="4778"/>
        <v/>
      </c>
      <c r="AE2783" s="4" t="str">
        <f t="shared" si="4779"/>
        <v/>
      </c>
      <c r="AF2783" s="4">
        <f t="shared" si="4780"/>
        <v>10</v>
      </c>
      <c r="AG2783" s="4">
        <f t="shared" si="4781"/>
        <v>26</v>
      </c>
      <c r="AH2783" s="4">
        <f t="shared" si="4782"/>
        <v>16</v>
      </c>
      <c r="AI2783" s="4" t="str">
        <f t="shared" si="4783"/>
        <v>/DUS</v>
      </c>
      <c r="AJ2783" s="4" t="str">
        <f t="shared" si="4784"/>
        <v>K/DUS</v>
      </c>
      <c r="AK2783" s="4" t="str" cm="1">
        <f t="array" ref="AK2783">LEFT(AR2783,SUM(LEN(AR2783)-LEN(SUBSTITUTE(AR2783,{"0";"1";"2";"3";"4";"5";"6";"7";"8";"9"},""))))</f>
        <v>12</v>
      </c>
      <c r="AL2783" s="4">
        <f t="shared" ref="AL2783:AL2846" si="4788">LEN(AY2783)</f>
        <v>13</v>
      </c>
      <c r="AM2783" s="4" t="b">
        <f>LEFT(AR2783,2)=AK2783</f>
        <v>1</v>
      </c>
      <c r="AN2783" s="4" t="str">
        <f t="shared" ref="AN2783:AN2800" si="4789">RIGHT(AI2783,3)</f>
        <v>DUS</v>
      </c>
      <c r="AO2783" s="4" t="b">
        <f t="shared" ref="AO2783:AO2846" si="4790">IF((AQ2783=AQ2784)=TRUE,TRUE,IF((AQ2782=AQ2783)=TRUE,TRUE,FALSE))</f>
        <v>1</v>
      </c>
      <c r="AP2783" s="4" t="b">
        <f t="shared" si="4785"/>
        <v>0</v>
      </c>
      <c r="AQ2783" s="5" t="str">
        <f t="shared" si="4786"/>
        <v>SUSU JAHE SUPER</v>
      </c>
      <c r="AR2783" s="4" t="str">
        <f t="shared" si="4787"/>
        <v>12PACK/DUS</v>
      </c>
      <c r="AS2783" t="s">
        <v>3837</v>
      </c>
      <c r="AU2783" s="4" t="b">
        <f t="shared" ca="1" si="4745"/>
        <v>1</v>
      </c>
      <c r="AV2783">
        <v>186000</v>
      </c>
      <c r="AW2783">
        <v>186000</v>
      </c>
      <c r="AX2783">
        <v>184051</v>
      </c>
      <c r="AY2783" t="str">
        <f t="shared" si="4747"/>
        <v>8000000002783</v>
      </c>
      <c r="AZ2783" t="str">
        <f t="shared" ref="AZ2783:AZ2846" si="4791">AQ2783</f>
        <v>SUSU JAHE SUPER</v>
      </c>
      <c r="BA2783" t="s">
        <v>4301</v>
      </c>
      <c r="BB2783" t="s">
        <v>4301</v>
      </c>
      <c r="BC2783" s="4" t="str" cm="1">
        <f t="array" aca="1" ref="BC2783" ca="1">LEFT(AR2783,MATCH(FALSE,ISNUMBER(MID(AR2783,ROW(INDIRECT("1:"&amp;LEN(AR2783)+1)), 1) *1),0) -1)</f>
        <v>12</v>
      </c>
      <c r="BD2783" s="1"/>
      <c r="BF2783" s="21"/>
      <c r="BK2783" s="1"/>
      <c r="BM2783" s="1"/>
      <c r="BN2783" s="1"/>
      <c r="BR2783" s="22"/>
      <c r="BS2783">
        <v>0</v>
      </c>
      <c r="BT2783" s="1" t="s">
        <v>5103</v>
      </c>
    </row>
    <row r="2784" spans="1:72">
      <c r="A2784" s="4" t="str">
        <f t="shared" si="4749"/>
        <v/>
      </c>
      <c r="B2784" s="4" t="str">
        <f t="shared" si="4750"/>
        <v/>
      </c>
      <c r="C2784" s="4" t="str">
        <f t="shared" si="4751"/>
        <v/>
      </c>
      <c r="D2784" s="4" t="str">
        <f t="shared" si="4752"/>
        <v>BTL</v>
      </c>
      <c r="E2784" s="4" t="str">
        <f t="shared" si="4753"/>
        <v/>
      </c>
      <c r="F2784" s="4" t="str">
        <f t="shared" si="4754"/>
        <v/>
      </c>
      <c r="G2784" s="4" t="str">
        <f t="shared" si="4755"/>
        <v/>
      </c>
      <c r="H2784" s="4" t="str">
        <f t="shared" si="4756"/>
        <v/>
      </c>
      <c r="I2784" s="4" t="str">
        <f t="shared" si="4757"/>
        <v/>
      </c>
      <c r="J2784" s="4" t="str">
        <f t="shared" si="4758"/>
        <v/>
      </c>
      <c r="K2784" s="4" t="str">
        <f t="shared" si="4759"/>
        <v/>
      </c>
      <c r="L2784" s="4" t="str">
        <f t="shared" si="4760"/>
        <v/>
      </c>
      <c r="M2784" s="4" t="str">
        <f t="shared" si="4761"/>
        <v/>
      </c>
      <c r="N2784" s="4" t="str">
        <f t="shared" si="4762"/>
        <v/>
      </c>
      <c r="O2784" s="4" t="str">
        <f t="shared" si="4763"/>
        <v/>
      </c>
      <c r="P2784" s="4" t="str">
        <f t="shared" si="4764"/>
        <v/>
      </c>
      <c r="Q2784" s="4" t="str">
        <f t="shared" si="4765"/>
        <v/>
      </c>
      <c r="R2784" s="4" t="str">
        <f t="shared" si="4766"/>
        <v/>
      </c>
      <c r="S2784" s="4" t="str">
        <f t="shared" si="4767"/>
        <v/>
      </c>
      <c r="T2784" s="4" t="str">
        <f t="shared" si="4768"/>
        <v/>
      </c>
      <c r="U2784" s="4" t="str">
        <f t="shared" si="4769"/>
        <v/>
      </c>
      <c r="V2784" s="4" t="str">
        <f t="shared" si="4770"/>
        <v/>
      </c>
      <c r="W2784" s="4" t="str">
        <f t="shared" si="4771"/>
        <v/>
      </c>
      <c r="X2784" s="4" t="str">
        <f t="shared" si="4772"/>
        <v/>
      </c>
      <c r="Y2784" s="4">
        <f t="shared" si="4773"/>
        <v>3</v>
      </c>
      <c r="Z2784" s="4" t="str">
        <f t="shared" si="4774"/>
        <v>-</v>
      </c>
      <c r="AA2784" s="4" t="str">
        <f t="shared" si="4775"/>
        <v/>
      </c>
      <c r="AB2784" s="4" t="str">
        <f t="shared" si="4776"/>
        <v/>
      </c>
      <c r="AC2784" s="4" t="str">
        <f t="shared" si="4777"/>
        <v/>
      </c>
      <c r="AD2784" s="4" t="str">
        <f t="shared" si="4778"/>
        <v/>
      </c>
      <c r="AE2784" s="4" t="str">
        <f t="shared" si="4779"/>
        <v/>
      </c>
      <c r="AF2784" s="4">
        <f t="shared" si="4780"/>
        <v>4</v>
      </c>
      <c r="AG2784" s="4">
        <f t="shared" si="4781"/>
        <v>17</v>
      </c>
      <c r="AH2784" s="4">
        <f t="shared" si="4782"/>
        <v>13</v>
      </c>
      <c r="AI2784" s="4" t="str">
        <f t="shared" si="4783"/>
        <v>1BTL</v>
      </c>
      <c r="AJ2784" s="4" t="str">
        <f t="shared" si="4784"/>
        <v>-1BTL</v>
      </c>
      <c r="AK2784" s="4" t="str" cm="1">
        <f t="array" ref="AK2784">LEFT(AR2784,SUM(LEN(AR2784)-LEN(SUBSTITUTE(AR2784,{"0";"1";"2";"3";"4";"5";"6";"7";"8";"9"},""))))</f>
        <v>1</v>
      </c>
      <c r="AL2784" s="4">
        <f t="shared" si="4788"/>
        <v>13</v>
      </c>
      <c r="AM2784" s="4" t="b">
        <f>LEFT(AR2784,1)=AK2784</f>
        <v>1</v>
      </c>
      <c r="AN2784" s="4" t="str">
        <f t="shared" si="4789"/>
        <v>BTL</v>
      </c>
      <c r="AO2784" s="4" t="b">
        <f t="shared" si="4790"/>
        <v>0</v>
      </c>
      <c r="AP2784" s="4" t="b">
        <f t="shared" si="4785"/>
        <v>0</v>
      </c>
      <c r="AQ2784" s="5" t="str">
        <f t="shared" si="4786"/>
        <v>SUSU KEDELAI</v>
      </c>
      <c r="AR2784" s="4" t="str">
        <f t="shared" si="4787"/>
        <v>1BTL</v>
      </c>
      <c r="AS2784" t="s">
        <v>3838</v>
      </c>
      <c r="AU2784" s="4" t="str">
        <f t="shared" ca="1" si="4745"/>
        <v/>
      </c>
      <c r="AV2784">
        <v>5000</v>
      </c>
      <c r="AW2784">
        <v>5000</v>
      </c>
      <c r="AX2784">
        <v>4000</v>
      </c>
      <c r="AY2784" t="str">
        <f t="shared" si="4747"/>
        <v>8000000002784</v>
      </c>
      <c r="AZ2784" t="str">
        <f t="shared" si="4791"/>
        <v>SUSU KEDELAI</v>
      </c>
      <c r="BA2784" t="s">
        <v>4301</v>
      </c>
      <c r="BB2784" t="s">
        <v>4301</v>
      </c>
      <c r="BC2784" s="9" t="str" cm="1">
        <f t="array" aca="1" ref="BC2784" ca="1">LEFT(AR2784,MATCH(FALSE,ISNUMBER(MID(AR2784,ROW(INDIRECT("1:"&amp;LEN(AR2784)+1)), 1) *1),0) -1)</f>
        <v>1</v>
      </c>
      <c r="BD2784" s="1"/>
      <c r="BF2784" s="21"/>
      <c r="BK2784" s="1"/>
      <c r="BM2784" s="1"/>
      <c r="BN2784" s="1"/>
      <c r="BR2784" s="22"/>
      <c r="BS2784">
        <v>0</v>
      </c>
      <c r="BT2784" s="1" t="s">
        <v>5103</v>
      </c>
    </row>
    <row r="2785" spans="1:72">
      <c r="A2785" s="4" t="str">
        <f t="shared" si="4749"/>
        <v/>
      </c>
      <c r="B2785" s="4" t="str">
        <f t="shared" si="4750"/>
        <v/>
      </c>
      <c r="C2785" s="4" t="str">
        <f t="shared" si="4751"/>
        <v/>
      </c>
      <c r="D2785" s="4" t="str">
        <f t="shared" si="4752"/>
        <v/>
      </c>
      <c r="E2785" s="4" t="str">
        <f t="shared" si="4753"/>
        <v/>
      </c>
      <c r="F2785" s="4" t="str">
        <f t="shared" si="4754"/>
        <v/>
      </c>
      <c r="G2785" s="4" t="str">
        <f t="shared" si="4755"/>
        <v>KTK</v>
      </c>
      <c r="H2785" s="4" t="str">
        <f t="shared" si="4756"/>
        <v/>
      </c>
      <c r="I2785" s="4" t="str">
        <f t="shared" si="4757"/>
        <v/>
      </c>
      <c r="J2785" s="4" t="str">
        <f t="shared" si="4758"/>
        <v/>
      </c>
      <c r="K2785" s="4" t="str">
        <f t="shared" si="4759"/>
        <v/>
      </c>
      <c r="L2785" s="4" t="str">
        <f t="shared" si="4760"/>
        <v/>
      </c>
      <c r="M2785" s="4" t="str">
        <f t="shared" si="4761"/>
        <v/>
      </c>
      <c r="N2785" s="4" t="str">
        <f t="shared" si="4762"/>
        <v/>
      </c>
      <c r="O2785" s="4" t="str">
        <f t="shared" si="4763"/>
        <v/>
      </c>
      <c r="P2785" s="4" t="str">
        <f t="shared" si="4764"/>
        <v/>
      </c>
      <c r="Q2785" s="4" t="str">
        <f t="shared" si="4765"/>
        <v/>
      </c>
      <c r="R2785" s="4" t="str">
        <f t="shared" si="4766"/>
        <v/>
      </c>
      <c r="S2785" s="4" t="str">
        <f t="shared" si="4767"/>
        <v/>
      </c>
      <c r="T2785" s="4" t="str">
        <f t="shared" si="4768"/>
        <v/>
      </c>
      <c r="U2785" s="4" t="str">
        <f t="shared" si="4769"/>
        <v/>
      </c>
      <c r="V2785" s="4" t="str">
        <f t="shared" si="4770"/>
        <v/>
      </c>
      <c r="W2785" s="4" t="str">
        <f t="shared" si="4771"/>
        <v/>
      </c>
      <c r="X2785" s="4" t="str">
        <f t="shared" si="4772"/>
        <v/>
      </c>
      <c r="Y2785" s="4">
        <f t="shared" si="4773"/>
        <v>3</v>
      </c>
      <c r="Z2785" s="4" t="str">
        <f t="shared" si="4774"/>
        <v>-</v>
      </c>
      <c r="AA2785" s="4" t="str">
        <f t="shared" si="4775"/>
        <v/>
      </c>
      <c r="AB2785" s="4" t="str">
        <f t="shared" si="4776"/>
        <v/>
      </c>
      <c r="AC2785" s="4" t="str">
        <f t="shared" si="4777"/>
        <v/>
      </c>
      <c r="AD2785" s="4" t="str">
        <f t="shared" si="4778"/>
        <v/>
      </c>
      <c r="AE2785" s="4" t="str">
        <f t="shared" si="4779"/>
        <v/>
      </c>
      <c r="AF2785" s="4">
        <f t="shared" si="4780"/>
        <v>4</v>
      </c>
      <c r="AG2785" s="4">
        <f t="shared" si="4781"/>
        <v>25</v>
      </c>
      <c r="AH2785" s="4">
        <f t="shared" si="4782"/>
        <v>21</v>
      </c>
      <c r="AI2785" s="4" t="str">
        <f t="shared" si="4783"/>
        <v>1KTK</v>
      </c>
      <c r="AJ2785" s="4" t="str">
        <f t="shared" si="4784"/>
        <v>-1KTK</v>
      </c>
      <c r="AK2785" s="4" t="str" cm="1">
        <f t="array" ref="AK2785">LEFT(AR2785,SUM(LEN(AR2785)-LEN(SUBSTITUTE(AR2785,{"0";"1";"2";"3";"4";"5";"6";"7";"8";"9"},""))))</f>
        <v>1</v>
      </c>
      <c r="AL2785" s="4">
        <f t="shared" si="4788"/>
        <v>13</v>
      </c>
      <c r="AM2785" s="4" t="b">
        <f>LEFT(AR2785,1)=AK2785</f>
        <v>1</v>
      </c>
      <c r="AN2785" s="4" t="str">
        <f t="shared" si="4789"/>
        <v>KTK</v>
      </c>
      <c r="AO2785" s="4" t="b">
        <f t="shared" si="4790"/>
        <v>0</v>
      </c>
      <c r="AP2785" s="4" t="b">
        <f t="shared" si="4785"/>
        <v>0</v>
      </c>
      <c r="AQ2785" s="5" t="str">
        <f t="shared" si="4786"/>
        <v>SUSU UHT CLEVO 190ML</v>
      </c>
      <c r="AR2785" s="4" t="str">
        <f t="shared" si="4787"/>
        <v>1KTK</v>
      </c>
      <c r="AS2785" t="s">
        <v>4768</v>
      </c>
      <c r="AT2785" s="1" t="s">
        <v>3839</v>
      </c>
      <c r="AU2785" s="4" t="str">
        <f t="shared" ca="1" si="4745"/>
        <v/>
      </c>
      <c r="AV2785">
        <v>4500</v>
      </c>
      <c r="AW2785">
        <v>4500</v>
      </c>
      <c r="AX2785">
        <v>3833</v>
      </c>
      <c r="AY2785" t="str">
        <f t="shared" si="4747"/>
        <v>9927875005774</v>
      </c>
      <c r="AZ2785" t="str">
        <f t="shared" si="4791"/>
        <v>SUSU UHT CLEVO 190ML</v>
      </c>
      <c r="BA2785" t="s">
        <v>4301</v>
      </c>
      <c r="BB2785" t="s">
        <v>4301</v>
      </c>
      <c r="BC2785" s="9" t="str" cm="1">
        <f t="array" aca="1" ref="BC2785" ca="1">LEFT(AR2785,MATCH(FALSE,ISNUMBER(MID(AR2785,ROW(INDIRECT("1:"&amp;LEN(AR2785)+1)), 1) *1),0) -1)</f>
        <v>1</v>
      </c>
      <c r="BD2785" s="1"/>
      <c r="BF2785" s="21"/>
      <c r="BK2785" s="1"/>
      <c r="BM2785" s="1"/>
      <c r="BN2785" s="1"/>
      <c r="BR2785" s="22"/>
      <c r="BS2785">
        <v>0</v>
      </c>
      <c r="BT2785" s="1" t="s">
        <v>5103</v>
      </c>
    </row>
    <row r="2786" spans="1:72">
      <c r="A2786" s="4" t="str">
        <f t="shared" si="4749"/>
        <v/>
      </c>
      <c r="B2786" s="4" t="str">
        <f t="shared" si="4750"/>
        <v/>
      </c>
      <c r="C2786" s="4" t="str">
        <f t="shared" si="4751"/>
        <v/>
      </c>
      <c r="D2786" s="4" t="str">
        <f t="shared" si="4752"/>
        <v/>
      </c>
      <c r="E2786" s="4" t="str">
        <f t="shared" si="4753"/>
        <v/>
      </c>
      <c r="F2786" s="4" t="str">
        <f t="shared" si="4754"/>
        <v/>
      </c>
      <c r="G2786" s="4" t="str">
        <f t="shared" si="4755"/>
        <v>KTK</v>
      </c>
      <c r="H2786" s="4" t="str">
        <f t="shared" si="4756"/>
        <v/>
      </c>
      <c r="I2786" s="4" t="str">
        <f t="shared" si="4757"/>
        <v/>
      </c>
      <c r="J2786" s="4" t="str">
        <f t="shared" si="4758"/>
        <v/>
      </c>
      <c r="K2786" s="4" t="str">
        <f t="shared" si="4759"/>
        <v/>
      </c>
      <c r="L2786" s="4" t="str">
        <f t="shared" si="4760"/>
        <v/>
      </c>
      <c r="M2786" s="4" t="str">
        <f t="shared" si="4761"/>
        <v/>
      </c>
      <c r="N2786" s="4" t="str">
        <f t="shared" si="4762"/>
        <v/>
      </c>
      <c r="O2786" s="4" t="str">
        <f t="shared" si="4763"/>
        <v>DUS</v>
      </c>
      <c r="P2786" s="4" t="str">
        <f t="shared" si="4764"/>
        <v/>
      </c>
      <c r="Q2786" s="4" t="str">
        <f t="shared" si="4765"/>
        <v/>
      </c>
      <c r="R2786" s="4" t="str">
        <f t="shared" si="4766"/>
        <v/>
      </c>
      <c r="S2786" s="4" t="str">
        <f t="shared" si="4767"/>
        <v/>
      </c>
      <c r="T2786" s="4" t="str">
        <f t="shared" si="4768"/>
        <v/>
      </c>
      <c r="U2786" s="4" t="str">
        <f t="shared" si="4769"/>
        <v/>
      </c>
      <c r="V2786" s="4" t="str">
        <f t="shared" si="4770"/>
        <v/>
      </c>
      <c r="W2786" s="4" t="str">
        <f t="shared" si="4771"/>
        <v/>
      </c>
      <c r="X2786" s="4" t="str">
        <f t="shared" si="4772"/>
        <v/>
      </c>
      <c r="Y2786" s="4">
        <f t="shared" si="4773"/>
        <v>6</v>
      </c>
      <c r="Z2786" s="4" t="str">
        <f t="shared" si="4774"/>
        <v>-</v>
      </c>
      <c r="AA2786" s="4" t="str">
        <f t="shared" si="4775"/>
        <v>/</v>
      </c>
      <c r="AB2786" s="4" t="str">
        <f t="shared" si="4776"/>
        <v/>
      </c>
      <c r="AC2786" s="4" t="str">
        <f t="shared" si="4777"/>
        <v/>
      </c>
      <c r="AD2786" s="4" t="str">
        <f t="shared" si="4778"/>
        <v/>
      </c>
      <c r="AE2786" s="4" t="str">
        <f t="shared" si="4779"/>
        <v/>
      </c>
      <c r="AF2786" s="4">
        <f t="shared" si="4780"/>
        <v>9</v>
      </c>
      <c r="AG2786" s="4">
        <f t="shared" si="4781"/>
        <v>26</v>
      </c>
      <c r="AH2786" s="4">
        <f t="shared" si="4782"/>
        <v>17</v>
      </c>
      <c r="AI2786" s="4" t="str">
        <f t="shared" si="4783"/>
        <v>/DUS</v>
      </c>
      <c r="AJ2786" s="4" t="str">
        <f t="shared" si="4784"/>
        <v>K/DUS</v>
      </c>
      <c r="AK2786" s="4" t="str" cm="1">
        <f t="array" ref="AK2786">LEFT(AR2786,SUM(LEN(AR2786)-LEN(SUBSTITUTE(AR2786,{"0";"1";"2";"3";"4";"5";"6";"7";"8";"9"},""))))</f>
        <v>40</v>
      </c>
      <c r="AL2786" s="4">
        <f t="shared" si="4788"/>
        <v>13</v>
      </c>
      <c r="AM2786" s="4" t="b">
        <f>LEFT(AR2786,2)=AK2786</f>
        <v>1</v>
      </c>
      <c r="AN2786" s="4" t="str">
        <f t="shared" si="4789"/>
        <v>DUS</v>
      </c>
      <c r="AO2786" s="4" t="b">
        <f t="shared" si="4790"/>
        <v>0</v>
      </c>
      <c r="AP2786" s="4" t="b">
        <f t="shared" si="4785"/>
        <v>0</v>
      </c>
      <c r="AQ2786" s="5" t="str">
        <f t="shared" si="4786"/>
        <v>SUSU ULTRA 125ML</v>
      </c>
      <c r="AR2786" s="4" t="str">
        <f t="shared" si="4787"/>
        <v>40KTK/DUS</v>
      </c>
      <c r="AS2786" t="s">
        <v>3846</v>
      </c>
      <c r="AU2786" s="4" t="b">
        <f t="shared" ca="1" si="4745"/>
        <v>1</v>
      </c>
      <c r="AV2786">
        <v>111000</v>
      </c>
      <c r="AW2786">
        <v>111000</v>
      </c>
      <c r="AX2786">
        <v>107519</v>
      </c>
      <c r="AY2786" t="str">
        <f t="shared" si="4747"/>
        <v>8000000002786</v>
      </c>
      <c r="AZ2786" t="str">
        <f t="shared" si="4791"/>
        <v>SUSU ULTRA 125ML</v>
      </c>
      <c r="BA2786" t="s">
        <v>4301</v>
      </c>
      <c r="BB2786" t="s">
        <v>4301</v>
      </c>
      <c r="BC2786" s="4" t="str" cm="1">
        <f t="array" aca="1" ref="BC2786" ca="1">LEFT(AR2786,MATCH(FALSE,ISNUMBER(MID(AR2786,ROW(INDIRECT("1:"&amp;LEN(AR2786)+1)), 1) *1),0) -1)</f>
        <v>40</v>
      </c>
      <c r="BD2786" s="1"/>
      <c r="BF2786" s="21"/>
      <c r="BK2786" s="1"/>
      <c r="BM2786" s="1"/>
      <c r="BN2786" s="1"/>
      <c r="BR2786" s="22"/>
      <c r="BS2786">
        <v>0</v>
      </c>
      <c r="BT2786" s="1" t="s">
        <v>5103</v>
      </c>
    </row>
    <row r="2787" spans="1:72">
      <c r="A2787" s="4" t="str">
        <f t="shared" si="4749"/>
        <v/>
      </c>
      <c r="B2787" s="4" t="str">
        <f t="shared" si="4750"/>
        <v/>
      </c>
      <c r="C2787" s="4" t="str">
        <f t="shared" si="4751"/>
        <v/>
      </c>
      <c r="D2787" s="4" t="str">
        <f t="shared" si="4752"/>
        <v/>
      </c>
      <c r="E2787" s="4" t="str">
        <f t="shared" si="4753"/>
        <v/>
      </c>
      <c r="F2787" s="4" t="str">
        <f t="shared" si="4754"/>
        <v/>
      </c>
      <c r="G2787" s="4" t="str">
        <f t="shared" si="4755"/>
        <v>KTK</v>
      </c>
      <c r="H2787" s="4" t="str">
        <f t="shared" si="4756"/>
        <v/>
      </c>
      <c r="I2787" s="4" t="str">
        <f t="shared" si="4757"/>
        <v/>
      </c>
      <c r="J2787" s="4" t="str">
        <f t="shared" si="4758"/>
        <v/>
      </c>
      <c r="K2787" s="4" t="str">
        <f t="shared" si="4759"/>
        <v/>
      </c>
      <c r="L2787" s="4" t="str">
        <f t="shared" si="4760"/>
        <v/>
      </c>
      <c r="M2787" s="4" t="str">
        <f t="shared" si="4761"/>
        <v/>
      </c>
      <c r="N2787" s="4" t="str">
        <f t="shared" si="4762"/>
        <v/>
      </c>
      <c r="O2787" s="4" t="str">
        <f t="shared" si="4763"/>
        <v/>
      </c>
      <c r="P2787" s="4" t="str">
        <f t="shared" si="4764"/>
        <v/>
      </c>
      <c r="Q2787" s="4" t="str">
        <f t="shared" si="4765"/>
        <v/>
      </c>
      <c r="R2787" s="4" t="str">
        <f t="shared" si="4766"/>
        <v/>
      </c>
      <c r="S2787" s="4" t="str">
        <f t="shared" si="4767"/>
        <v/>
      </c>
      <c r="T2787" s="4" t="str">
        <f t="shared" si="4768"/>
        <v/>
      </c>
      <c r="U2787" s="4" t="str">
        <f t="shared" si="4769"/>
        <v/>
      </c>
      <c r="V2787" s="4" t="str">
        <f t="shared" si="4770"/>
        <v/>
      </c>
      <c r="W2787" s="4" t="str">
        <f t="shared" si="4771"/>
        <v/>
      </c>
      <c r="X2787" s="4" t="str">
        <f t="shared" si="4772"/>
        <v/>
      </c>
      <c r="Y2787" s="4">
        <f t="shared" si="4773"/>
        <v>3</v>
      </c>
      <c r="Z2787" s="4" t="str">
        <f t="shared" si="4774"/>
        <v>-</v>
      </c>
      <c r="AA2787" s="4" t="str">
        <f t="shared" si="4775"/>
        <v/>
      </c>
      <c r="AB2787" s="4" t="str">
        <f t="shared" si="4776"/>
        <v/>
      </c>
      <c r="AC2787" s="4" t="str">
        <f t="shared" si="4777"/>
        <v/>
      </c>
      <c r="AD2787" s="4" t="str">
        <f t="shared" si="4778"/>
        <v/>
      </c>
      <c r="AE2787" s="4" t="str">
        <f t="shared" si="4779"/>
        <v/>
      </c>
      <c r="AF2787" s="4">
        <f t="shared" si="4780"/>
        <v>4</v>
      </c>
      <c r="AG2787" s="4">
        <f t="shared" si="4781"/>
        <v>29</v>
      </c>
      <c r="AH2787" s="4">
        <f t="shared" si="4782"/>
        <v>25</v>
      </c>
      <c r="AI2787" s="4" t="str">
        <f t="shared" si="4783"/>
        <v>1KTK</v>
      </c>
      <c r="AJ2787" s="4" t="str">
        <f t="shared" si="4784"/>
        <v>-1KTK</v>
      </c>
      <c r="AK2787" s="4" t="str" cm="1">
        <f t="array" ref="AK2787">LEFT(AR2787,SUM(LEN(AR2787)-LEN(SUBSTITUTE(AR2787,{"0";"1";"2";"3";"4";"5";"6";"7";"8";"9"},""))))</f>
        <v>1</v>
      </c>
      <c r="AL2787" s="4">
        <f t="shared" si="4788"/>
        <v>13</v>
      </c>
      <c r="AM2787" s="4" t="b">
        <f>LEFT(AR2787,1)=AK2787</f>
        <v>1</v>
      </c>
      <c r="AN2787" s="4" t="str">
        <f t="shared" si="4789"/>
        <v>KTK</v>
      </c>
      <c r="AO2787" s="4" t="b">
        <f t="shared" si="4790"/>
        <v>0</v>
      </c>
      <c r="AP2787" s="4" t="b">
        <f t="shared" si="4785"/>
        <v>0</v>
      </c>
      <c r="AQ2787" s="5" t="str">
        <f t="shared" si="4786"/>
        <v>SUSU ULTRA 125ML COKELAT</v>
      </c>
      <c r="AR2787" s="4" t="str">
        <f t="shared" si="4787"/>
        <v>1KTK</v>
      </c>
      <c r="AS2787" t="s">
        <v>3840</v>
      </c>
      <c r="AT2787" s="1" t="s">
        <v>3841</v>
      </c>
      <c r="AU2787" s="4" t="str">
        <f t="shared" ca="1" si="4745"/>
        <v/>
      </c>
      <c r="AV2787">
        <v>3000</v>
      </c>
      <c r="AW2787">
        <v>3500</v>
      </c>
      <c r="AX2787">
        <v>2687</v>
      </c>
      <c r="AY2787" t="str">
        <f t="shared" si="4747"/>
        <v>8998009010590</v>
      </c>
      <c r="AZ2787" t="str">
        <f t="shared" si="4791"/>
        <v>SUSU ULTRA 125ML COKELAT</v>
      </c>
      <c r="BA2787" t="s">
        <v>4301</v>
      </c>
      <c r="BB2787" t="s">
        <v>4301</v>
      </c>
      <c r="BC2787" s="9" t="str" cm="1">
        <f t="array" aca="1" ref="BC2787" ca="1">LEFT(AR2787,MATCH(FALSE,ISNUMBER(MID(AR2787,ROW(INDIRECT("1:"&amp;LEN(AR2787)+1)), 1) *1),0) -1)</f>
        <v>1</v>
      </c>
      <c r="BD2787" s="1"/>
      <c r="BF2787" s="21"/>
      <c r="BK2787" s="1"/>
      <c r="BM2787" s="1"/>
      <c r="BN2787" s="1"/>
      <c r="BR2787" s="22"/>
      <c r="BS2787">
        <v>0</v>
      </c>
      <c r="BT2787" s="1" t="s">
        <v>5103</v>
      </c>
    </row>
    <row r="2788" spans="1:72">
      <c r="A2788" s="4" t="str">
        <f t="shared" si="4749"/>
        <v/>
      </c>
      <c r="B2788" s="4" t="str">
        <f t="shared" si="4750"/>
        <v/>
      </c>
      <c r="C2788" s="4" t="str">
        <f t="shared" si="4751"/>
        <v/>
      </c>
      <c r="D2788" s="4" t="str">
        <f t="shared" si="4752"/>
        <v/>
      </c>
      <c r="E2788" s="4" t="str">
        <f t="shared" si="4753"/>
        <v/>
      </c>
      <c r="F2788" s="4" t="str">
        <f t="shared" si="4754"/>
        <v/>
      </c>
      <c r="G2788" s="4" t="str">
        <f t="shared" si="4755"/>
        <v>KTK</v>
      </c>
      <c r="H2788" s="4" t="str">
        <f t="shared" si="4756"/>
        <v/>
      </c>
      <c r="I2788" s="4" t="str">
        <f t="shared" si="4757"/>
        <v/>
      </c>
      <c r="J2788" s="4" t="str">
        <f t="shared" si="4758"/>
        <v/>
      </c>
      <c r="K2788" s="4" t="str">
        <f t="shared" si="4759"/>
        <v/>
      </c>
      <c r="L2788" s="4" t="str">
        <f t="shared" si="4760"/>
        <v/>
      </c>
      <c r="M2788" s="4" t="str">
        <f t="shared" si="4761"/>
        <v/>
      </c>
      <c r="N2788" s="4" t="str">
        <f t="shared" si="4762"/>
        <v/>
      </c>
      <c r="O2788" s="4" t="str">
        <f t="shared" si="4763"/>
        <v/>
      </c>
      <c r="P2788" s="4" t="str">
        <f t="shared" si="4764"/>
        <v/>
      </c>
      <c r="Q2788" s="4" t="str">
        <f t="shared" si="4765"/>
        <v/>
      </c>
      <c r="R2788" s="4" t="str">
        <f t="shared" si="4766"/>
        <v/>
      </c>
      <c r="S2788" s="4" t="str">
        <f t="shared" si="4767"/>
        <v/>
      </c>
      <c r="T2788" s="4" t="str">
        <f t="shared" si="4768"/>
        <v/>
      </c>
      <c r="U2788" s="4" t="str">
        <f t="shared" si="4769"/>
        <v/>
      </c>
      <c r="V2788" s="4" t="str">
        <f t="shared" si="4770"/>
        <v/>
      </c>
      <c r="W2788" s="4" t="str">
        <f t="shared" si="4771"/>
        <v/>
      </c>
      <c r="X2788" s="4" t="str">
        <f t="shared" si="4772"/>
        <v/>
      </c>
      <c r="Y2788" s="4">
        <f t="shared" si="4773"/>
        <v>3</v>
      </c>
      <c r="Z2788" s="4" t="str">
        <f t="shared" si="4774"/>
        <v>-</v>
      </c>
      <c r="AA2788" s="4" t="str">
        <f t="shared" si="4775"/>
        <v/>
      </c>
      <c r="AB2788" s="4" t="str">
        <f t="shared" si="4776"/>
        <v/>
      </c>
      <c r="AC2788" s="4" t="str">
        <f t="shared" si="4777"/>
        <v/>
      </c>
      <c r="AD2788" s="4" t="str">
        <f t="shared" si="4778"/>
        <v/>
      </c>
      <c r="AE2788" s="4" t="str">
        <f t="shared" si="4779"/>
        <v/>
      </c>
      <c r="AF2788" s="4">
        <f t="shared" si="4780"/>
        <v>4</v>
      </c>
      <c r="AG2788" s="4">
        <f t="shared" si="4781"/>
        <v>30</v>
      </c>
      <c r="AH2788" s="4">
        <f t="shared" si="4782"/>
        <v>26</v>
      </c>
      <c r="AI2788" s="4" t="str">
        <f t="shared" si="4783"/>
        <v>1KTK</v>
      </c>
      <c r="AJ2788" s="4" t="str">
        <f t="shared" si="4784"/>
        <v>-1KTK</v>
      </c>
      <c r="AK2788" s="4" t="str" cm="1">
        <f t="array" ref="AK2788">LEFT(AR2788,SUM(LEN(AR2788)-LEN(SUBSTITUTE(AR2788,{"0";"1";"2";"3";"4";"5";"6";"7";"8";"9"},""))))</f>
        <v>1</v>
      </c>
      <c r="AL2788" s="4">
        <f t="shared" si="4788"/>
        <v>13</v>
      </c>
      <c r="AM2788" s="4" t="b">
        <f>LEFT(AR2788,1)=AK2788</f>
        <v>1</v>
      </c>
      <c r="AN2788" s="4" t="str">
        <f t="shared" si="4789"/>
        <v>KTK</v>
      </c>
      <c r="AO2788" s="4" t="b">
        <f t="shared" si="4790"/>
        <v>0</v>
      </c>
      <c r="AP2788" s="4" t="b">
        <f t="shared" si="4785"/>
        <v>0</v>
      </c>
      <c r="AQ2788" s="5" t="str">
        <f t="shared" si="4786"/>
        <v>SUSU ULTRA 125ML STROBERI</v>
      </c>
      <c r="AR2788" s="4" t="str">
        <f t="shared" si="4787"/>
        <v>1KTK</v>
      </c>
      <c r="AS2788" t="s">
        <v>3842</v>
      </c>
      <c r="AT2788" s="1" t="s">
        <v>3843</v>
      </c>
      <c r="AU2788" s="4" t="str">
        <f t="shared" ca="1" si="4745"/>
        <v/>
      </c>
      <c r="AV2788">
        <v>3000</v>
      </c>
      <c r="AW2788">
        <v>3500</v>
      </c>
      <c r="AX2788">
        <v>2687</v>
      </c>
      <c r="AY2788" t="str">
        <f t="shared" si="4747"/>
        <v>8998009010606</v>
      </c>
      <c r="AZ2788" t="str">
        <f t="shared" si="4791"/>
        <v>SUSU ULTRA 125ML STROBERI</v>
      </c>
      <c r="BA2788" t="s">
        <v>4301</v>
      </c>
      <c r="BB2788" t="s">
        <v>4301</v>
      </c>
      <c r="BC2788" s="9" t="str" cm="1">
        <f t="array" aca="1" ref="BC2788" ca="1">LEFT(AR2788,MATCH(FALSE,ISNUMBER(MID(AR2788,ROW(INDIRECT("1:"&amp;LEN(AR2788)+1)), 1) *1),0) -1)</f>
        <v>1</v>
      </c>
      <c r="BD2788" s="1"/>
      <c r="BF2788" s="21"/>
      <c r="BK2788" s="1"/>
      <c r="BM2788" s="1"/>
      <c r="BN2788" s="1"/>
      <c r="BR2788" s="22"/>
      <c r="BS2788">
        <v>0</v>
      </c>
      <c r="BT2788" s="1" t="s">
        <v>5103</v>
      </c>
    </row>
    <row r="2789" spans="1:72">
      <c r="A2789" s="4" t="str">
        <f t="shared" si="4749"/>
        <v/>
      </c>
      <c r="B2789" s="4" t="str">
        <f t="shared" si="4750"/>
        <v/>
      </c>
      <c r="C2789" s="4" t="str">
        <f t="shared" si="4751"/>
        <v/>
      </c>
      <c r="D2789" s="4" t="str">
        <f t="shared" si="4752"/>
        <v/>
      </c>
      <c r="E2789" s="4" t="str">
        <f t="shared" si="4753"/>
        <v/>
      </c>
      <c r="F2789" s="4" t="str">
        <f t="shared" si="4754"/>
        <v/>
      </c>
      <c r="G2789" s="4" t="str">
        <f t="shared" si="4755"/>
        <v>KTK</v>
      </c>
      <c r="H2789" s="4" t="str">
        <f t="shared" si="4756"/>
        <v/>
      </c>
      <c r="I2789" s="4" t="str">
        <f t="shared" si="4757"/>
        <v/>
      </c>
      <c r="J2789" s="4" t="str">
        <f t="shared" si="4758"/>
        <v/>
      </c>
      <c r="K2789" s="4" t="str">
        <f t="shared" si="4759"/>
        <v/>
      </c>
      <c r="L2789" s="4" t="str">
        <f t="shared" si="4760"/>
        <v/>
      </c>
      <c r="M2789" s="4" t="str">
        <f t="shared" si="4761"/>
        <v/>
      </c>
      <c r="N2789" s="4" t="str">
        <f t="shared" si="4762"/>
        <v/>
      </c>
      <c r="O2789" s="4" t="str">
        <f t="shared" si="4763"/>
        <v/>
      </c>
      <c r="P2789" s="4" t="str">
        <f t="shared" si="4764"/>
        <v/>
      </c>
      <c r="Q2789" s="4" t="str">
        <f t="shared" si="4765"/>
        <v/>
      </c>
      <c r="R2789" s="4" t="str">
        <f t="shared" si="4766"/>
        <v/>
      </c>
      <c r="S2789" s="4" t="str">
        <f t="shared" si="4767"/>
        <v/>
      </c>
      <c r="T2789" s="4" t="str">
        <f t="shared" si="4768"/>
        <v/>
      </c>
      <c r="U2789" s="4" t="str">
        <f t="shared" si="4769"/>
        <v/>
      </c>
      <c r="V2789" s="4" t="str">
        <f t="shared" si="4770"/>
        <v/>
      </c>
      <c r="W2789" s="4" t="str">
        <f t="shared" si="4771"/>
        <v/>
      </c>
      <c r="X2789" s="4" t="str">
        <f t="shared" si="4772"/>
        <v/>
      </c>
      <c r="Y2789" s="4">
        <f t="shared" si="4773"/>
        <v>3</v>
      </c>
      <c r="Z2789" s="4" t="str">
        <f t="shared" si="4774"/>
        <v>-</v>
      </c>
      <c r="AA2789" s="4" t="str">
        <f t="shared" si="4775"/>
        <v/>
      </c>
      <c r="AB2789" s="4" t="str">
        <f t="shared" si="4776"/>
        <v/>
      </c>
      <c r="AC2789" s="4" t="str">
        <f t="shared" si="4777"/>
        <v/>
      </c>
      <c r="AD2789" s="4" t="str">
        <f t="shared" si="4778"/>
        <v/>
      </c>
      <c r="AE2789" s="4" t="str">
        <f t="shared" si="4779"/>
        <v/>
      </c>
      <c r="AF2789" s="4">
        <f t="shared" si="4780"/>
        <v>4</v>
      </c>
      <c r="AG2789" s="4">
        <f t="shared" si="4781"/>
        <v>28</v>
      </c>
      <c r="AH2789" s="4">
        <f t="shared" si="4782"/>
        <v>24</v>
      </c>
      <c r="AI2789" s="4" t="str">
        <f t="shared" si="4783"/>
        <v>1KTK</v>
      </c>
      <c r="AJ2789" s="4" t="str">
        <f t="shared" si="4784"/>
        <v>-1KTK</v>
      </c>
      <c r="AK2789" s="4" t="str" cm="1">
        <f t="array" ref="AK2789">LEFT(AR2789,SUM(LEN(AR2789)-LEN(SUBSTITUTE(AR2789,{"0";"1";"2";"3";"4";"5";"6";"7";"8";"9"},""))))</f>
        <v>1</v>
      </c>
      <c r="AL2789" s="4">
        <f t="shared" si="4788"/>
        <v>13</v>
      </c>
      <c r="AM2789" s="4" t="b">
        <f>LEFT(AR2789,1)=AK2789</f>
        <v>1</v>
      </c>
      <c r="AN2789" s="4" t="str">
        <f t="shared" si="4789"/>
        <v>KTK</v>
      </c>
      <c r="AO2789" s="4" t="b">
        <f t="shared" si="4790"/>
        <v>0</v>
      </c>
      <c r="AP2789" s="4" t="b">
        <f t="shared" si="4785"/>
        <v>0</v>
      </c>
      <c r="AQ2789" s="5" t="str">
        <f t="shared" si="4786"/>
        <v>SUSU ULTRA 125ML VANILA</v>
      </c>
      <c r="AR2789" s="4" t="str">
        <f t="shared" si="4787"/>
        <v>1KTK</v>
      </c>
      <c r="AS2789" t="s">
        <v>3844</v>
      </c>
      <c r="AT2789" s="1" t="s">
        <v>3845</v>
      </c>
      <c r="AU2789" s="4" t="str">
        <f t="shared" ca="1" si="4745"/>
        <v/>
      </c>
      <c r="AV2789">
        <v>3000</v>
      </c>
      <c r="AW2789">
        <v>3500</v>
      </c>
      <c r="AX2789">
        <v>2687</v>
      </c>
      <c r="AY2789" t="str">
        <f t="shared" si="4747"/>
        <v>8998009017810</v>
      </c>
      <c r="AZ2789" t="str">
        <f t="shared" si="4791"/>
        <v>SUSU ULTRA 125ML VANILA</v>
      </c>
      <c r="BA2789" t="s">
        <v>4301</v>
      </c>
      <c r="BB2789" t="s">
        <v>4301</v>
      </c>
      <c r="BC2789" s="9" t="str" cm="1">
        <f t="array" aca="1" ref="BC2789" ca="1">LEFT(AR2789,MATCH(FALSE,ISNUMBER(MID(AR2789,ROW(INDIRECT("1:"&amp;LEN(AR2789)+1)), 1) *1),0) -1)</f>
        <v>1</v>
      </c>
      <c r="BD2789" s="1"/>
      <c r="BF2789" s="21"/>
      <c r="BK2789" s="1"/>
      <c r="BM2789" s="1"/>
      <c r="BN2789" s="1"/>
      <c r="BR2789" s="22"/>
      <c r="BS2789">
        <v>0</v>
      </c>
      <c r="BT2789" s="1" t="s">
        <v>5103</v>
      </c>
    </row>
    <row r="2790" spans="1:72">
      <c r="A2790" s="4" t="str">
        <f t="shared" si="4749"/>
        <v/>
      </c>
      <c r="B2790" s="4" t="str">
        <f t="shared" si="4750"/>
        <v/>
      </c>
      <c r="C2790" s="4" t="str">
        <f t="shared" si="4751"/>
        <v/>
      </c>
      <c r="D2790" s="4" t="str">
        <f t="shared" si="4752"/>
        <v/>
      </c>
      <c r="E2790" s="4" t="str">
        <f t="shared" si="4753"/>
        <v/>
      </c>
      <c r="F2790" s="4" t="str">
        <f t="shared" si="4754"/>
        <v/>
      </c>
      <c r="G2790" s="4" t="str">
        <f t="shared" si="4755"/>
        <v>KTK</v>
      </c>
      <c r="H2790" s="4" t="str">
        <f t="shared" si="4756"/>
        <v/>
      </c>
      <c r="I2790" s="4" t="str">
        <f t="shared" si="4757"/>
        <v/>
      </c>
      <c r="J2790" s="4" t="str">
        <f t="shared" si="4758"/>
        <v/>
      </c>
      <c r="K2790" s="4" t="str">
        <f t="shared" si="4759"/>
        <v/>
      </c>
      <c r="L2790" s="4" t="str">
        <f t="shared" si="4760"/>
        <v/>
      </c>
      <c r="M2790" s="4" t="str">
        <f t="shared" si="4761"/>
        <v/>
      </c>
      <c r="N2790" s="4" t="str">
        <f t="shared" si="4762"/>
        <v/>
      </c>
      <c r="O2790" s="4" t="str">
        <f t="shared" si="4763"/>
        <v>DUS</v>
      </c>
      <c r="P2790" s="4" t="str">
        <f t="shared" si="4764"/>
        <v/>
      </c>
      <c r="Q2790" s="4" t="str">
        <f t="shared" si="4765"/>
        <v/>
      </c>
      <c r="R2790" s="4" t="str">
        <f t="shared" si="4766"/>
        <v/>
      </c>
      <c r="S2790" s="4" t="str">
        <f t="shared" si="4767"/>
        <v/>
      </c>
      <c r="T2790" s="4" t="str">
        <f t="shared" si="4768"/>
        <v/>
      </c>
      <c r="U2790" s="4" t="str">
        <f t="shared" si="4769"/>
        <v/>
      </c>
      <c r="V2790" s="4" t="str">
        <f t="shared" si="4770"/>
        <v/>
      </c>
      <c r="W2790" s="4" t="str">
        <f t="shared" si="4771"/>
        <v/>
      </c>
      <c r="X2790" s="4" t="str">
        <f t="shared" si="4772"/>
        <v/>
      </c>
      <c r="Y2790" s="4">
        <f t="shared" si="4773"/>
        <v>6</v>
      </c>
      <c r="Z2790" s="4" t="str">
        <f t="shared" si="4774"/>
        <v>-</v>
      </c>
      <c r="AA2790" s="4" t="str">
        <f t="shared" si="4775"/>
        <v>/</v>
      </c>
      <c r="AB2790" s="4" t="str">
        <f t="shared" si="4776"/>
        <v/>
      </c>
      <c r="AC2790" s="4" t="str">
        <f t="shared" si="4777"/>
        <v/>
      </c>
      <c r="AD2790" s="4" t="str">
        <f t="shared" si="4778"/>
        <v/>
      </c>
      <c r="AE2790" s="4" t="str">
        <f t="shared" si="4779"/>
        <v/>
      </c>
      <c r="AF2790" s="4">
        <f t="shared" si="4780"/>
        <v>9</v>
      </c>
      <c r="AG2790" s="4">
        <f t="shared" si="4781"/>
        <v>26</v>
      </c>
      <c r="AH2790" s="4">
        <f t="shared" si="4782"/>
        <v>17</v>
      </c>
      <c r="AI2790" s="4" t="str">
        <f t="shared" si="4783"/>
        <v>/DUS</v>
      </c>
      <c r="AJ2790" s="4" t="str">
        <f t="shared" si="4784"/>
        <v>K/DUS</v>
      </c>
      <c r="AK2790" s="4" t="str" cm="1">
        <f t="array" ref="AK2790">LEFT(AR2790,SUM(LEN(AR2790)-LEN(SUBSTITUTE(AR2790,{"0";"1";"2";"3";"4";"5";"6";"7";"8";"9"},""))))</f>
        <v>24</v>
      </c>
      <c r="AL2790" s="4">
        <f t="shared" si="4788"/>
        <v>13</v>
      </c>
      <c r="AM2790" s="4" t="b">
        <f>LEFT(AR2790,2)=AK2790</f>
        <v>1</v>
      </c>
      <c r="AN2790" s="4" t="str">
        <f t="shared" si="4789"/>
        <v>DUS</v>
      </c>
      <c r="AO2790" s="4" t="b">
        <f t="shared" si="4790"/>
        <v>0</v>
      </c>
      <c r="AP2790" s="4" t="b">
        <f t="shared" si="4785"/>
        <v>0</v>
      </c>
      <c r="AQ2790" s="5" t="str">
        <f t="shared" si="4786"/>
        <v>SUSU ULTRA 200ML</v>
      </c>
      <c r="AR2790" s="4" t="str">
        <f t="shared" si="4787"/>
        <v>24KTK/DUS</v>
      </c>
      <c r="AS2790" t="s">
        <v>3859</v>
      </c>
      <c r="AU2790" s="4" t="b">
        <f t="shared" ca="1" si="4745"/>
        <v>1</v>
      </c>
      <c r="AV2790">
        <v>104000</v>
      </c>
      <c r="AW2790">
        <v>104000</v>
      </c>
      <c r="AX2790">
        <v>101089</v>
      </c>
      <c r="AY2790" t="str">
        <f t="shared" si="4747"/>
        <v>8000000002790</v>
      </c>
      <c r="AZ2790" t="str">
        <f t="shared" si="4791"/>
        <v>SUSU ULTRA 200ML</v>
      </c>
      <c r="BA2790" t="s">
        <v>4301</v>
      </c>
      <c r="BB2790" t="s">
        <v>4301</v>
      </c>
      <c r="BC2790" s="4" t="str" cm="1">
        <f t="array" aca="1" ref="BC2790" ca="1">LEFT(AR2790,MATCH(FALSE,ISNUMBER(MID(AR2790,ROW(INDIRECT("1:"&amp;LEN(AR2790)+1)), 1) *1),0) -1)</f>
        <v>24</v>
      </c>
      <c r="BD2790" s="1"/>
      <c r="BF2790" s="21"/>
      <c r="BK2790" s="1"/>
      <c r="BM2790" s="1"/>
      <c r="BN2790" s="1"/>
      <c r="BR2790" s="22"/>
      <c r="BS2790">
        <v>0</v>
      </c>
      <c r="BT2790" s="1" t="s">
        <v>5103</v>
      </c>
    </row>
    <row r="2791" spans="1:72">
      <c r="A2791" s="4" t="str">
        <f t="shared" si="4749"/>
        <v/>
      </c>
      <c r="B2791" s="4" t="str">
        <f t="shared" si="4750"/>
        <v>PCS</v>
      </c>
      <c r="C2791" s="4" t="str">
        <f t="shared" si="4751"/>
        <v/>
      </c>
      <c r="D2791" s="4" t="str">
        <f t="shared" si="4752"/>
        <v/>
      </c>
      <c r="E2791" s="4" t="str">
        <f t="shared" si="4753"/>
        <v/>
      </c>
      <c r="F2791" s="4" t="str">
        <f t="shared" si="4754"/>
        <v/>
      </c>
      <c r="G2791" s="4" t="str">
        <f t="shared" si="4755"/>
        <v/>
      </c>
      <c r="H2791" s="4" t="str">
        <f t="shared" si="4756"/>
        <v/>
      </c>
      <c r="I2791" s="4" t="str">
        <f t="shared" si="4757"/>
        <v/>
      </c>
      <c r="J2791" s="4" t="str">
        <f t="shared" si="4758"/>
        <v/>
      </c>
      <c r="K2791" s="4" t="str">
        <f t="shared" si="4759"/>
        <v/>
      </c>
      <c r="L2791" s="4" t="str">
        <f t="shared" si="4760"/>
        <v/>
      </c>
      <c r="M2791" s="4" t="str">
        <f t="shared" si="4761"/>
        <v/>
      </c>
      <c r="N2791" s="4" t="str">
        <f t="shared" si="4762"/>
        <v/>
      </c>
      <c r="O2791" s="4" t="str">
        <f t="shared" si="4763"/>
        <v/>
      </c>
      <c r="P2791" s="4" t="str">
        <f t="shared" si="4764"/>
        <v/>
      </c>
      <c r="Q2791" s="4" t="str">
        <f t="shared" si="4765"/>
        <v/>
      </c>
      <c r="R2791" s="4" t="str">
        <f t="shared" si="4766"/>
        <v/>
      </c>
      <c r="S2791" s="4" t="str">
        <f t="shared" si="4767"/>
        <v/>
      </c>
      <c r="T2791" s="4" t="str">
        <f t="shared" si="4768"/>
        <v/>
      </c>
      <c r="U2791" s="4" t="str">
        <f t="shared" si="4769"/>
        <v/>
      </c>
      <c r="V2791" s="4" t="str">
        <f t="shared" si="4770"/>
        <v/>
      </c>
      <c r="W2791" s="4" t="str">
        <f t="shared" si="4771"/>
        <v/>
      </c>
      <c r="X2791" s="4" t="str">
        <f t="shared" si="4772"/>
        <v/>
      </c>
      <c r="Y2791" s="4">
        <f t="shared" si="4773"/>
        <v>3</v>
      </c>
      <c r="Z2791" s="4" t="str">
        <f t="shared" si="4774"/>
        <v>-</v>
      </c>
      <c r="AA2791" s="4" t="str">
        <f t="shared" si="4775"/>
        <v/>
      </c>
      <c r="AB2791" s="4" t="str">
        <f t="shared" si="4776"/>
        <v/>
      </c>
      <c r="AC2791" s="4" t="str">
        <f t="shared" si="4777"/>
        <v/>
      </c>
      <c r="AD2791" s="4" t="str">
        <f t="shared" si="4778"/>
        <v/>
      </c>
      <c r="AE2791" s="4" t="str">
        <f t="shared" si="4779"/>
        <v/>
      </c>
      <c r="AF2791" s="4">
        <f t="shared" si="4780"/>
        <v>4</v>
      </c>
      <c r="AG2791" s="4">
        <f t="shared" si="4781"/>
        <v>29</v>
      </c>
      <c r="AH2791" s="4">
        <f t="shared" si="4782"/>
        <v>25</v>
      </c>
      <c r="AI2791" s="4" t="str">
        <f t="shared" si="4783"/>
        <v>1PCS</v>
      </c>
      <c r="AJ2791" s="4" t="str">
        <f t="shared" si="4784"/>
        <v>-1PCS</v>
      </c>
      <c r="AK2791" s="4" t="str" cm="1">
        <f t="array" ref="AK2791">LEFT(AR2791,SUM(LEN(AR2791)-LEN(SUBSTITUTE(AR2791,{"0";"1";"2";"3";"4";"5";"6";"7";"8";"9"},""))))</f>
        <v>1</v>
      </c>
      <c r="AL2791" s="4">
        <f t="shared" si="4788"/>
        <v>13</v>
      </c>
      <c r="AM2791" s="4" t="b">
        <f t="shared" ref="AM2791:AM2809" si="4792">LEFT(AR2791,1)=AK2791</f>
        <v>1</v>
      </c>
      <c r="AN2791" s="4" t="str">
        <f t="shared" si="4789"/>
        <v>PCS</v>
      </c>
      <c r="AO2791" s="4" t="b">
        <f t="shared" si="4790"/>
        <v>0</v>
      </c>
      <c r="AP2791" s="4" t="b">
        <f t="shared" si="4785"/>
        <v>0</v>
      </c>
      <c r="AQ2791" s="5" t="str">
        <f t="shared" si="4786"/>
        <v>SUSU ULTRA 200ML COKELAT</v>
      </c>
      <c r="AR2791" s="4" t="str">
        <f t="shared" si="4787"/>
        <v>1PCS</v>
      </c>
      <c r="AS2791" t="s">
        <v>3847</v>
      </c>
      <c r="AT2791" s="1" t="s">
        <v>3848</v>
      </c>
      <c r="AU2791" s="4" t="str">
        <f t="shared" ca="1" si="4745"/>
        <v/>
      </c>
      <c r="AV2791">
        <v>4700</v>
      </c>
      <c r="AW2791">
        <v>5000</v>
      </c>
      <c r="AX2791">
        <v>4212</v>
      </c>
      <c r="AY2791" t="str">
        <f t="shared" si="4747"/>
        <v>8998009010569</v>
      </c>
      <c r="AZ2791" t="str">
        <f t="shared" si="4791"/>
        <v>SUSU ULTRA 200ML COKELAT</v>
      </c>
      <c r="BA2791" t="s">
        <v>4301</v>
      </c>
      <c r="BB2791" t="s">
        <v>4301</v>
      </c>
      <c r="BC2791" s="9" t="str" cm="1">
        <f t="array" aca="1" ref="BC2791" ca="1">LEFT(AR2791,MATCH(FALSE,ISNUMBER(MID(AR2791,ROW(INDIRECT("1:"&amp;LEN(AR2791)+1)), 1) *1),0) -1)</f>
        <v>1</v>
      </c>
      <c r="BD2791" s="1"/>
      <c r="BF2791" s="21"/>
      <c r="BK2791" s="1"/>
      <c r="BM2791" s="1"/>
      <c r="BN2791" s="1"/>
      <c r="BR2791" s="22"/>
      <c r="BS2791">
        <v>0</v>
      </c>
      <c r="BT2791" s="1" t="s">
        <v>5103</v>
      </c>
    </row>
    <row r="2792" spans="1:72">
      <c r="A2792" s="4" t="str">
        <f t="shared" si="4749"/>
        <v/>
      </c>
      <c r="B2792" s="4" t="str">
        <f t="shared" si="4750"/>
        <v>PCS</v>
      </c>
      <c r="C2792" s="4" t="str">
        <f t="shared" si="4751"/>
        <v/>
      </c>
      <c r="D2792" s="4" t="str">
        <f t="shared" si="4752"/>
        <v/>
      </c>
      <c r="E2792" s="4" t="str">
        <f t="shared" si="4753"/>
        <v/>
      </c>
      <c r="F2792" s="4" t="str">
        <f t="shared" si="4754"/>
        <v/>
      </c>
      <c r="G2792" s="4" t="str">
        <f t="shared" si="4755"/>
        <v/>
      </c>
      <c r="H2792" s="4" t="str">
        <f t="shared" si="4756"/>
        <v/>
      </c>
      <c r="I2792" s="4" t="str">
        <f t="shared" si="4757"/>
        <v/>
      </c>
      <c r="J2792" s="4" t="str">
        <f t="shared" si="4758"/>
        <v/>
      </c>
      <c r="K2792" s="4" t="str">
        <f t="shared" si="4759"/>
        <v/>
      </c>
      <c r="L2792" s="4" t="str">
        <f t="shared" si="4760"/>
        <v/>
      </c>
      <c r="M2792" s="4" t="str">
        <f t="shared" si="4761"/>
        <v/>
      </c>
      <c r="N2792" s="4" t="str">
        <f t="shared" si="4762"/>
        <v/>
      </c>
      <c r="O2792" s="4" t="str">
        <f t="shared" si="4763"/>
        <v/>
      </c>
      <c r="P2792" s="4" t="str">
        <f t="shared" si="4764"/>
        <v/>
      </c>
      <c r="Q2792" s="4" t="str">
        <f t="shared" si="4765"/>
        <v/>
      </c>
      <c r="R2792" s="4" t="str">
        <f t="shared" si="4766"/>
        <v/>
      </c>
      <c r="S2792" s="4" t="str">
        <f t="shared" si="4767"/>
        <v/>
      </c>
      <c r="T2792" s="4" t="str">
        <f t="shared" si="4768"/>
        <v/>
      </c>
      <c r="U2792" s="4" t="str">
        <f t="shared" si="4769"/>
        <v/>
      </c>
      <c r="V2792" s="4" t="str">
        <f t="shared" si="4770"/>
        <v/>
      </c>
      <c r="W2792" s="4" t="str">
        <f t="shared" si="4771"/>
        <v/>
      </c>
      <c r="X2792" s="4" t="str">
        <f t="shared" si="4772"/>
        <v/>
      </c>
      <c r="Y2792" s="4">
        <f t="shared" si="4773"/>
        <v>3</v>
      </c>
      <c r="Z2792" s="4" t="str">
        <f t="shared" si="4774"/>
        <v>-</v>
      </c>
      <c r="AA2792" s="4" t="str">
        <f t="shared" si="4775"/>
        <v/>
      </c>
      <c r="AB2792" s="4" t="str">
        <f t="shared" si="4776"/>
        <v/>
      </c>
      <c r="AC2792" s="4" t="str">
        <f t="shared" si="4777"/>
        <v/>
      </c>
      <c r="AD2792" s="4" t="str">
        <f t="shared" si="4778"/>
        <v/>
      </c>
      <c r="AE2792" s="4" t="str">
        <f t="shared" si="4779"/>
        <v/>
      </c>
      <c r="AF2792" s="4">
        <f t="shared" si="4780"/>
        <v>4</v>
      </c>
      <c r="AG2792" s="4">
        <f t="shared" si="4781"/>
        <v>32</v>
      </c>
      <c r="AH2792" s="4">
        <f t="shared" si="4782"/>
        <v>28</v>
      </c>
      <c r="AI2792" s="4" t="str">
        <f t="shared" si="4783"/>
        <v>1PCS</v>
      </c>
      <c r="AJ2792" s="4" t="str">
        <f t="shared" si="4784"/>
        <v>-1PCS</v>
      </c>
      <c r="AK2792" s="4" t="str" cm="1">
        <f t="array" ref="AK2792">LEFT(AR2792,SUM(LEN(AR2792)-LEN(SUBSTITUTE(AR2792,{"0";"1";"2";"3";"4";"5";"6";"7";"8";"9"},""))))</f>
        <v>1</v>
      </c>
      <c r="AL2792" s="4">
        <f t="shared" si="4788"/>
        <v>13</v>
      </c>
      <c r="AM2792" s="4" t="b">
        <f t="shared" si="4792"/>
        <v>1</v>
      </c>
      <c r="AN2792" s="4" t="str">
        <f t="shared" si="4789"/>
        <v>PCS</v>
      </c>
      <c r="AO2792" s="4" t="b">
        <f t="shared" si="4790"/>
        <v>0</v>
      </c>
      <c r="AP2792" s="4" t="b">
        <f t="shared" si="4785"/>
        <v>0</v>
      </c>
      <c r="AQ2792" s="5" t="str">
        <f t="shared" si="4786"/>
        <v>SUSU ULTRA 200ML FULL CREAM</v>
      </c>
      <c r="AR2792" s="4" t="str">
        <f t="shared" si="4787"/>
        <v>1PCS</v>
      </c>
      <c r="AS2792" t="s">
        <v>3849</v>
      </c>
      <c r="AT2792" s="1" t="s">
        <v>3850</v>
      </c>
      <c r="AU2792" s="4" t="str">
        <f t="shared" ca="1" si="4745"/>
        <v/>
      </c>
      <c r="AV2792">
        <v>4700</v>
      </c>
      <c r="AW2792">
        <v>5000</v>
      </c>
      <c r="AX2792">
        <v>4212</v>
      </c>
      <c r="AY2792" t="str">
        <f t="shared" si="4747"/>
        <v>8998009010552</v>
      </c>
      <c r="AZ2792" t="str">
        <f t="shared" si="4791"/>
        <v>SUSU ULTRA 200ML FULL CREAM</v>
      </c>
      <c r="BA2792" t="s">
        <v>4301</v>
      </c>
      <c r="BB2792" t="s">
        <v>4301</v>
      </c>
      <c r="BC2792" s="9" t="str" cm="1">
        <f t="array" aca="1" ref="BC2792" ca="1">LEFT(AR2792,MATCH(FALSE,ISNUMBER(MID(AR2792,ROW(INDIRECT("1:"&amp;LEN(AR2792)+1)), 1) *1),0) -1)</f>
        <v>1</v>
      </c>
      <c r="BD2792" s="1"/>
      <c r="BF2792" s="21"/>
      <c r="BK2792" s="1"/>
      <c r="BM2792" s="1"/>
      <c r="BN2792" s="1"/>
      <c r="BR2792" s="22"/>
      <c r="BS2792">
        <v>0</v>
      </c>
      <c r="BT2792" s="1" t="s">
        <v>5103</v>
      </c>
    </row>
    <row r="2793" spans="1:72">
      <c r="A2793" s="4" t="str">
        <f t="shared" si="4749"/>
        <v/>
      </c>
      <c r="B2793" s="4" t="str">
        <f t="shared" si="4750"/>
        <v>PCS</v>
      </c>
      <c r="C2793" s="4" t="str">
        <f t="shared" si="4751"/>
        <v/>
      </c>
      <c r="D2793" s="4" t="str">
        <f t="shared" si="4752"/>
        <v/>
      </c>
      <c r="E2793" s="4" t="str">
        <f t="shared" si="4753"/>
        <v/>
      </c>
      <c r="F2793" s="4" t="str">
        <f t="shared" si="4754"/>
        <v/>
      </c>
      <c r="G2793" s="4" t="str">
        <f t="shared" si="4755"/>
        <v/>
      </c>
      <c r="H2793" s="4" t="str">
        <f t="shared" si="4756"/>
        <v/>
      </c>
      <c r="I2793" s="4" t="str">
        <f t="shared" si="4757"/>
        <v/>
      </c>
      <c r="J2793" s="4" t="str">
        <f t="shared" si="4758"/>
        <v/>
      </c>
      <c r="K2793" s="4" t="str">
        <f t="shared" si="4759"/>
        <v/>
      </c>
      <c r="L2793" s="4" t="str">
        <f t="shared" si="4760"/>
        <v/>
      </c>
      <c r="M2793" s="4" t="str">
        <f t="shared" si="4761"/>
        <v/>
      </c>
      <c r="N2793" s="4" t="str">
        <f t="shared" si="4762"/>
        <v/>
      </c>
      <c r="O2793" s="4" t="str">
        <f t="shared" si="4763"/>
        <v/>
      </c>
      <c r="P2793" s="4" t="str">
        <f t="shared" si="4764"/>
        <v/>
      </c>
      <c r="Q2793" s="4" t="str">
        <f t="shared" si="4765"/>
        <v/>
      </c>
      <c r="R2793" s="4" t="str">
        <f t="shared" si="4766"/>
        <v/>
      </c>
      <c r="S2793" s="4" t="str">
        <f t="shared" si="4767"/>
        <v/>
      </c>
      <c r="T2793" s="4" t="str">
        <f t="shared" si="4768"/>
        <v/>
      </c>
      <c r="U2793" s="4" t="str">
        <f t="shared" si="4769"/>
        <v/>
      </c>
      <c r="V2793" s="4" t="str">
        <f t="shared" si="4770"/>
        <v/>
      </c>
      <c r="W2793" s="4" t="str">
        <f t="shared" si="4771"/>
        <v/>
      </c>
      <c r="X2793" s="4" t="str">
        <f t="shared" si="4772"/>
        <v/>
      </c>
      <c r="Y2793" s="4">
        <f t="shared" si="4773"/>
        <v>3</v>
      </c>
      <c r="Z2793" s="4" t="str">
        <f t="shared" si="4774"/>
        <v>-</v>
      </c>
      <c r="AA2793" s="4" t="str">
        <f t="shared" si="4775"/>
        <v/>
      </c>
      <c r="AB2793" s="4" t="str">
        <f t="shared" si="4776"/>
        <v/>
      </c>
      <c r="AC2793" s="4" t="str">
        <f t="shared" si="4777"/>
        <v/>
      </c>
      <c r="AD2793" s="4" t="str">
        <f t="shared" si="4778"/>
        <v/>
      </c>
      <c r="AE2793" s="4" t="str">
        <f t="shared" si="4779"/>
        <v/>
      </c>
      <c r="AF2793" s="4">
        <f t="shared" si="4780"/>
        <v>4</v>
      </c>
      <c r="AG2793" s="4">
        <f t="shared" si="4781"/>
        <v>29</v>
      </c>
      <c r="AH2793" s="4">
        <f t="shared" si="4782"/>
        <v>25</v>
      </c>
      <c r="AI2793" s="4" t="str">
        <f t="shared" si="4783"/>
        <v>1PCS</v>
      </c>
      <c r="AJ2793" s="4" t="str">
        <f t="shared" si="4784"/>
        <v>-1PCS</v>
      </c>
      <c r="AK2793" s="4" t="str" cm="1">
        <f t="array" ref="AK2793">LEFT(AR2793,SUM(LEN(AR2793)-LEN(SUBSTITUTE(AR2793,{"0";"1";"2";"3";"4";"5";"6";"7";"8";"9"},""))))</f>
        <v>1</v>
      </c>
      <c r="AL2793" s="4">
        <f t="shared" si="4788"/>
        <v>13</v>
      </c>
      <c r="AM2793" s="4" t="b">
        <f t="shared" si="4792"/>
        <v>1</v>
      </c>
      <c r="AN2793" s="4" t="str">
        <f t="shared" si="4789"/>
        <v>PCS</v>
      </c>
      <c r="AO2793" s="4" t="b">
        <f t="shared" si="4790"/>
        <v>0</v>
      </c>
      <c r="AP2793" s="4" t="b">
        <f t="shared" si="4785"/>
        <v>0</v>
      </c>
      <c r="AQ2793" s="5" t="str">
        <f t="shared" si="4786"/>
        <v>SUSU ULTRA 200ML KARAMEL</v>
      </c>
      <c r="AR2793" s="4" t="str">
        <f t="shared" si="4787"/>
        <v>1PCS</v>
      </c>
      <c r="AS2793" t="s">
        <v>3851</v>
      </c>
      <c r="AT2793" s="1" t="s">
        <v>3852</v>
      </c>
      <c r="AU2793" s="4" t="str">
        <f t="shared" ca="1" si="4745"/>
        <v/>
      </c>
      <c r="AV2793">
        <v>4700</v>
      </c>
      <c r="AW2793">
        <v>5000</v>
      </c>
      <c r="AX2793">
        <v>4212</v>
      </c>
      <c r="AY2793" t="str">
        <f t="shared" si="4747"/>
        <v>8998009011740</v>
      </c>
      <c r="AZ2793" t="str">
        <f t="shared" si="4791"/>
        <v>SUSU ULTRA 200ML KARAMEL</v>
      </c>
      <c r="BA2793" t="s">
        <v>4301</v>
      </c>
      <c r="BB2793" t="s">
        <v>4301</v>
      </c>
      <c r="BC2793" s="9" t="str" cm="1">
        <f t="array" aca="1" ref="BC2793" ca="1">LEFT(AR2793,MATCH(FALSE,ISNUMBER(MID(AR2793,ROW(INDIRECT("1:"&amp;LEN(AR2793)+1)), 1) *1),0) -1)</f>
        <v>1</v>
      </c>
      <c r="BD2793" s="1"/>
      <c r="BF2793" s="21"/>
      <c r="BK2793" s="1"/>
      <c r="BM2793" s="1"/>
      <c r="BN2793" s="1"/>
      <c r="BR2793" s="22"/>
      <c r="BS2793">
        <v>0</v>
      </c>
      <c r="BT2793" s="1" t="s">
        <v>5103</v>
      </c>
    </row>
    <row r="2794" spans="1:72">
      <c r="A2794" s="4" t="str">
        <f t="shared" si="4749"/>
        <v/>
      </c>
      <c r="B2794" s="4" t="str">
        <f t="shared" si="4750"/>
        <v/>
      </c>
      <c r="C2794" s="4" t="str">
        <f t="shared" si="4751"/>
        <v/>
      </c>
      <c r="D2794" s="4" t="str">
        <f t="shared" si="4752"/>
        <v/>
      </c>
      <c r="E2794" s="4" t="str">
        <f t="shared" si="4753"/>
        <v/>
      </c>
      <c r="F2794" s="4" t="str">
        <f t="shared" si="4754"/>
        <v/>
      </c>
      <c r="G2794" s="4" t="str">
        <f t="shared" si="4755"/>
        <v>KTK</v>
      </c>
      <c r="H2794" s="4" t="str">
        <f t="shared" si="4756"/>
        <v/>
      </c>
      <c r="I2794" s="4" t="str">
        <f t="shared" si="4757"/>
        <v/>
      </c>
      <c r="J2794" s="4" t="str">
        <f t="shared" si="4758"/>
        <v/>
      </c>
      <c r="K2794" s="4" t="str">
        <f t="shared" si="4759"/>
        <v/>
      </c>
      <c r="L2794" s="4" t="str">
        <f t="shared" si="4760"/>
        <v/>
      </c>
      <c r="M2794" s="4" t="str">
        <f t="shared" si="4761"/>
        <v/>
      </c>
      <c r="N2794" s="4" t="str">
        <f t="shared" si="4762"/>
        <v/>
      </c>
      <c r="O2794" s="4" t="str">
        <f t="shared" si="4763"/>
        <v/>
      </c>
      <c r="P2794" s="4" t="str">
        <f t="shared" si="4764"/>
        <v/>
      </c>
      <c r="Q2794" s="4" t="str">
        <f t="shared" si="4765"/>
        <v/>
      </c>
      <c r="R2794" s="4" t="str">
        <f t="shared" si="4766"/>
        <v/>
      </c>
      <c r="S2794" s="4" t="str">
        <f t="shared" si="4767"/>
        <v/>
      </c>
      <c r="T2794" s="4" t="str">
        <f t="shared" si="4768"/>
        <v/>
      </c>
      <c r="U2794" s="4" t="str">
        <f t="shared" si="4769"/>
        <v/>
      </c>
      <c r="V2794" s="4" t="str">
        <f t="shared" si="4770"/>
        <v/>
      </c>
      <c r="W2794" s="4" t="str">
        <f t="shared" si="4771"/>
        <v/>
      </c>
      <c r="X2794" s="4" t="str">
        <f t="shared" si="4772"/>
        <v/>
      </c>
      <c r="Y2794" s="4">
        <f t="shared" si="4773"/>
        <v>3</v>
      </c>
      <c r="Z2794" s="4" t="str">
        <f t="shared" si="4774"/>
        <v>-</v>
      </c>
      <c r="AA2794" s="4" t="str">
        <f t="shared" si="4775"/>
        <v/>
      </c>
      <c r="AB2794" s="4" t="str">
        <f t="shared" si="4776"/>
        <v/>
      </c>
      <c r="AC2794" s="4" t="str">
        <f t="shared" si="4777"/>
        <v/>
      </c>
      <c r="AD2794" s="4" t="str">
        <f t="shared" si="4778"/>
        <v/>
      </c>
      <c r="AE2794" s="4" t="str">
        <f t="shared" si="4779"/>
        <v/>
      </c>
      <c r="AF2794" s="4">
        <f t="shared" si="4780"/>
        <v>4</v>
      </c>
      <c r="AG2794" s="4">
        <f t="shared" si="4781"/>
        <v>30</v>
      </c>
      <c r="AH2794" s="4">
        <f t="shared" si="4782"/>
        <v>26</v>
      </c>
      <c r="AI2794" s="4" t="str">
        <f t="shared" si="4783"/>
        <v>1KTK</v>
      </c>
      <c r="AJ2794" s="4" t="str">
        <f t="shared" si="4784"/>
        <v>-1KTK</v>
      </c>
      <c r="AK2794" s="4" t="str" cm="1">
        <f t="array" ref="AK2794">LEFT(AR2794,SUM(LEN(AR2794)-LEN(SUBSTITUTE(AR2794,{"0";"1";"2";"3";"4";"5";"6";"7";"8";"9"},""))))</f>
        <v>1</v>
      </c>
      <c r="AL2794" s="4">
        <f t="shared" si="4788"/>
        <v>13</v>
      </c>
      <c r="AM2794" s="4" t="b">
        <f t="shared" si="4792"/>
        <v>1</v>
      </c>
      <c r="AN2794" s="4" t="str">
        <f t="shared" si="4789"/>
        <v>KTK</v>
      </c>
      <c r="AO2794" s="4" t="b">
        <f t="shared" si="4790"/>
        <v>1</v>
      </c>
      <c r="AP2794" s="4" t="b">
        <f t="shared" si="4785"/>
        <v>0</v>
      </c>
      <c r="AQ2794" s="5" t="str">
        <f t="shared" si="4786"/>
        <v>SUSU ULTRA 200ML STROBERI</v>
      </c>
      <c r="AR2794" s="4" t="str">
        <f t="shared" si="4787"/>
        <v>1KTK</v>
      </c>
      <c r="AS2794" t="s">
        <v>3853</v>
      </c>
      <c r="AT2794" s="1" t="s">
        <v>3854</v>
      </c>
      <c r="AU2794" s="4" t="str">
        <f t="shared" si="4745"/>
        <v>XXXX</v>
      </c>
      <c r="AV2794">
        <v>6000</v>
      </c>
      <c r="AW2794">
        <v>6500</v>
      </c>
      <c r="AX2794">
        <v>5500</v>
      </c>
      <c r="AY2794" t="str">
        <f t="shared" si="4747"/>
        <v>8998009010248</v>
      </c>
      <c r="AZ2794" t="str">
        <f t="shared" si="4791"/>
        <v>SUSU ULTRA 200ML STROBERI</v>
      </c>
      <c r="BA2794" t="s">
        <v>4301</v>
      </c>
      <c r="BB2794" t="s">
        <v>4301</v>
      </c>
      <c r="BC2794" s="9" t="str" cm="1">
        <f t="array" aca="1" ref="BC2794" ca="1">LEFT(AR2794,MATCH(FALSE,ISNUMBER(MID(AR2794,ROW(INDIRECT("1:"&amp;LEN(AR2794)+1)), 1) *1),0) -1)</f>
        <v>1</v>
      </c>
      <c r="BD2794" s="1"/>
      <c r="BF2794" s="21"/>
      <c r="BK2794" s="1"/>
      <c r="BM2794" s="1"/>
      <c r="BN2794" s="1"/>
      <c r="BR2794" s="22"/>
      <c r="BS2794">
        <v>0</v>
      </c>
      <c r="BT2794" s="1" t="s">
        <v>5103</v>
      </c>
    </row>
    <row r="2795" spans="1:72">
      <c r="A2795" s="4" t="str">
        <f t="shared" si="4749"/>
        <v/>
      </c>
      <c r="B2795" s="4" t="str">
        <f t="shared" si="4750"/>
        <v>PCS</v>
      </c>
      <c r="C2795" s="4" t="str">
        <f t="shared" si="4751"/>
        <v/>
      </c>
      <c r="D2795" s="4" t="str">
        <f t="shared" si="4752"/>
        <v/>
      </c>
      <c r="E2795" s="4" t="str">
        <f t="shared" si="4753"/>
        <v/>
      </c>
      <c r="F2795" s="4" t="str">
        <f t="shared" si="4754"/>
        <v/>
      </c>
      <c r="G2795" s="4" t="str">
        <f t="shared" si="4755"/>
        <v/>
      </c>
      <c r="H2795" s="4" t="str">
        <f t="shared" si="4756"/>
        <v/>
      </c>
      <c r="I2795" s="4" t="str">
        <f t="shared" si="4757"/>
        <v/>
      </c>
      <c r="J2795" s="4" t="str">
        <f t="shared" si="4758"/>
        <v/>
      </c>
      <c r="K2795" s="4" t="str">
        <f t="shared" si="4759"/>
        <v/>
      </c>
      <c r="L2795" s="4" t="str">
        <f t="shared" si="4760"/>
        <v/>
      </c>
      <c r="M2795" s="4" t="str">
        <f t="shared" si="4761"/>
        <v/>
      </c>
      <c r="N2795" s="4" t="str">
        <f t="shared" si="4762"/>
        <v/>
      </c>
      <c r="O2795" s="4" t="str">
        <f t="shared" si="4763"/>
        <v/>
      </c>
      <c r="P2795" s="4" t="str">
        <f t="shared" si="4764"/>
        <v/>
      </c>
      <c r="Q2795" s="4" t="str">
        <f t="shared" si="4765"/>
        <v/>
      </c>
      <c r="R2795" s="4" t="str">
        <f t="shared" si="4766"/>
        <v/>
      </c>
      <c r="S2795" s="4" t="str">
        <f t="shared" si="4767"/>
        <v/>
      </c>
      <c r="T2795" s="4" t="str">
        <f t="shared" si="4768"/>
        <v/>
      </c>
      <c r="U2795" s="4" t="str">
        <f t="shared" si="4769"/>
        <v/>
      </c>
      <c r="V2795" s="4" t="str">
        <f t="shared" si="4770"/>
        <v/>
      </c>
      <c r="W2795" s="4" t="str">
        <f t="shared" si="4771"/>
        <v/>
      </c>
      <c r="X2795" s="4" t="str">
        <f t="shared" si="4772"/>
        <v/>
      </c>
      <c r="Y2795" s="4">
        <f t="shared" si="4773"/>
        <v>3</v>
      </c>
      <c r="Z2795" s="4" t="str">
        <f t="shared" si="4774"/>
        <v>-</v>
      </c>
      <c r="AA2795" s="4" t="str">
        <f t="shared" si="4775"/>
        <v/>
      </c>
      <c r="AB2795" s="4" t="str">
        <f t="shared" si="4776"/>
        <v/>
      </c>
      <c r="AC2795" s="4" t="str">
        <f t="shared" si="4777"/>
        <v/>
      </c>
      <c r="AD2795" s="4" t="str">
        <f t="shared" si="4778"/>
        <v/>
      </c>
      <c r="AE2795" s="4" t="str">
        <f t="shared" si="4779"/>
        <v/>
      </c>
      <c r="AF2795" s="4">
        <f t="shared" si="4780"/>
        <v>4</v>
      </c>
      <c r="AG2795" s="4">
        <f t="shared" si="4781"/>
        <v>30</v>
      </c>
      <c r="AH2795" s="4">
        <f t="shared" si="4782"/>
        <v>26</v>
      </c>
      <c r="AI2795" s="4" t="str">
        <f t="shared" si="4783"/>
        <v>1PCS</v>
      </c>
      <c r="AJ2795" s="4" t="str">
        <f t="shared" si="4784"/>
        <v>-1PCS</v>
      </c>
      <c r="AK2795" s="4" t="str" cm="1">
        <f t="array" ref="AK2795">LEFT(AR2795,SUM(LEN(AR2795)-LEN(SUBSTITUTE(AR2795,{"0";"1";"2";"3";"4";"5";"6";"7";"8";"9"},""))))</f>
        <v>1</v>
      </c>
      <c r="AL2795" s="4">
        <f t="shared" si="4788"/>
        <v>13</v>
      </c>
      <c r="AM2795" s="4" t="b">
        <f t="shared" si="4792"/>
        <v>1</v>
      </c>
      <c r="AN2795" s="4" t="str">
        <f t="shared" si="4789"/>
        <v>PCS</v>
      </c>
      <c r="AO2795" s="4" t="b">
        <f t="shared" si="4790"/>
        <v>1</v>
      </c>
      <c r="AP2795" s="4" t="b">
        <f t="shared" si="4785"/>
        <v>0</v>
      </c>
      <c r="AQ2795" s="5" t="str">
        <f t="shared" si="4786"/>
        <v>SUSU ULTRA 200ML STROBERI</v>
      </c>
      <c r="AR2795" s="4" t="str">
        <f t="shared" si="4787"/>
        <v>1PCS</v>
      </c>
      <c r="AS2795" t="s">
        <v>3855</v>
      </c>
      <c r="AT2795" s="1" t="s">
        <v>3856</v>
      </c>
      <c r="AU2795" s="4" t="str">
        <f t="shared" ref="AU2795:AU2858" ca="1" si="4793">IF(IF(IF(AQ2795=AQ2796,10,0)+IF(NOT(AN2795=$AU$1)=TRUE,10,0)=
20,"XXXX",IF(IF((BC2795+1)=2,0,1)+IF(AN2795=$AU$1,1,0)=2,TRUE,""))
="",IF(IF(AQ2795=AQ2794,10,0)+IF(NOT(AN2795=$AU$1)=TRUE,10,0)=
20,"XXXX",IF(IF((BC2795+1)=2,0,1)+IF(AN2795=$AU$1,1,0)=2,TRUE,
"")),IF(IF(AQ2795=AQ2796,10,0)+IF(NOT(AN2795=$AU$1)=TRUE,10,0)=
20,"XXXX",IF(IF((BC2795+1)=2,0,1)+IF(AN2795=$AU$1,1,0)=2,TRUE,"")))</f>
        <v>XXXX</v>
      </c>
      <c r="AV2795">
        <v>4700</v>
      </c>
      <c r="AW2795">
        <v>5000</v>
      </c>
      <c r="AX2795">
        <v>4212</v>
      </c>
      <c r="AY2795" t="str">
        <f t="shared" si="4747"/>
        <v>8998009010576</v>
      </c>
      <c r="AZ2795" t="str">
        <f t="shared" si="4791"/>
        <v>SUSU ULTRA 200ML STROBERI</v>
      </c>
      <c r="BA2795" t="s">
        <v>4301</v>
      </c>
      <c r="BB2795" t="s">
        <v>4301</v>
      </c>
      <c r="BC2795" s="9" t="str" cm="1">
        <f t="array" aca="1" ref="BC2795" ca="1">LEFT(AR2795,MATCH(FALSE,ISNUMBER(MID(AR2795,ROW(INDIRECT("1:"&amp;LEN(AR2795)+1)), 1) *1),0) -1)</f>
        <v>1</v>
      </c>
      <c r="BD2795" s="1"/>
      <c r="BF2795" s="21"/>
      <c r="BK2795" s="1"/>
      <c r="BM2795" s="1"/>
      <c r="BN2795" s="1"/>
      <c r="BR2795" s="22"/>
      <c r="BS2795">
        <v>0</v>
      </c>
      <c r="BT2795" s="1" t="s">
        <v>5103</v>
      </c>
    </row>
    <row r="2796" spans="1:72">
      <c r="A2796" s="4" t="str">
        <f t="shared" si="4749"/>
        <v/>
      </c>
      <c r="B2796" s="4" t="str">
        <f t="shared" si="4750"/>
        <v>PCS</v>
      </c>
      <c r="C2796" s="4" t="str">
        <f t="shared" si="4751"/>
        <v/>
      </c>
      <c r="D2796" s="4" t="str">
        <f t="shared" si="4752"/>
        <v/>
      </c>
      <c r="E2796" s="4" t="str">
        <f t="shared" si="4753"/>
        <v/>
      </c>
      <c r="F2796" s="4" t="str">
        <f t="shared" si="4754"/>
        <v/>
      </c>
      <c r="G2796" s="4" t="str">
        <f t="shared" si="4755"/>
        <v/>
      </c>
      <c r="H2796" s="4" t="str">
        <f t="shared" si="4756"/>
        <v/>
      </c>
      <c r="I2796" s="4" t="str">
        <f t="shared" si="4757"/>
        <v/>
      </c>
      <c r="J2796" s="4" t="str">
        <f t="shared" si="4758"/>
        <v/>
      </c>
      <c r="K2796" s="4" t="str">
        <f t="shared" si="4759"/>
        <v/>
      </c>
      <c r="L2796" s="4" t="str">
        <f t="shared" si="4760"/>
        <v/>
      </c>
      <c r="M2796" s="4" t="str">
        <f t="shared" si="4761"/>
        <v/>
      </c>
      <c r="N2796" s="4" t="str">
        <f t="shared" si="4762"/>
        <v/>
      </c>
      <c r="O2796" s="4" t="str">
        <f t="shared" si="4763"/>
        <v/>
      </c>
      <c r="P2796" s="4" t="str">
        <f t="shared" si="4764"/>
        <v/>
      </c>
      <c r="Q2796" s="4" t="str">
        <f t="shared" si="4765"/>
        <v/>
      </c>
      <c r="R2796" s="4" t="str">
        <f t="shared" si="4766"/>
        <v/>
      </c>
      <c r="S2796" s="4" t="str">
        <f t="shared" si="4767"/>
        <v/>
      </c>
      <c r="T2796" s="4" t="str">
        <f t="shared" si="4768"/>
        <v/>
      </c>
      <c r="U2796" s="4" t="str">
        <f t="shared" si="4769"/>
        <v/>
      </c>
      <c r="V2796" s="4" t="str">
        <f t="shared" si="4770"/>
        <v/>
      </c>
      <c r="W2796" s="4" t="str">
        <f t="shared" si="4771"/>
        <v/>
      </c>
      <c r="X2796" s="4" t="str">
        <f t="shared" si="4772"/>
        <v/>
      </c>
      <c r="Y2796" s="4">
        <f t="shared" si="4773"/>
        <v>3</v>
      </c>
      <c r="Z2796" s="4" t="str">
        <f t="shared" si="4774"/>
        <v>-</v>
      </c>
      <c r="AA2796" s="4" t="str">
        <f t="shared" si="4775"/>
        <v/>
      </c>
      <c r="AB2796" s="4" t="str">
        <f t="shared" si="4776"/>
        <v/>
      </c>
      <c r="AC2796" s="4" t="str">
        <f t="shared" si="4777"/>
        <v/>
      </c>
      <c r="AD2796" s="4" t="str">
        <f t="shared" si="4778"/>
        <v/>
      </c>
      <c r="AE2796" s="4" t="str">
        <f t="shared" si="4779"/>
        <v/>
      </c>
      <c r="AF2796" s="4">
        <f t="shared" si="4780"/>
        <v>4</v>
      </c>
      <c r="AG2796" s="4">
        <f t="shared" si="4781"/>
        <v>26</v>
      </c>
      <c r="AH2796" s="4">
        <f t="shared" si="4782"/>
        <v>22</v>
      </c>
      <c r="AI2796" s="4" t="str">
        <f t="shared" si="4783"/>
        <v>1PCS</v>
      </c>
      <c r="AJ2796" s="4" t="str">
        <f t="shared" si="4784"/>
        <v>-1PCS</v>
      </c>
      <c r="AK2796" s="4" t="str" cm="1">
        <f t="array" ref="AK2796">LEFT(AR2796,SUM(LEN(AR2796)-LEN(SUBSTITUTE(AR2796,{"0";"1";"2";"3";"4";"5";"6";"7";"8";"9"},""))))</f>
        <v>1</v>
      </c>
      <c r="AL2796" s="4">
        <f t="shared" si="4788"/>
        <v>13</v>
      </c>
      <c r="AM2796" s="4" t="b">
        <f t="shared" si="4792"/>
        <v>1</v>
      </c>
      <c r="AN2796" s="4" t="str">
        <f t="shared" si="4789"/>
        <v>PCS</v>
      </c>
      <c r="AO2796" s="4" t="b">
        <f t="shared" si="4790"/>
        <v>0</v>
      </c>
      <c r="AP2796" s="4" t="b">
        <f t="shared" si="4785"/>
        <v>0</v>
      </c>
      <c r="AQ2796" s="5" t="str">
        <f t="shared" si="4786"/>
        <v>SUSU ULTRA 200ML TARO</v>
      </c>
      <c r="AR2796" s="4" t="str">
        <f t="shared" si="4787"/>
        <v>1PCS</v>
      </c>
      <c r="AS2796" t="s">
        <v>3857</v>
      </c>
      <c r="AT2796" s="1" t="s">
        <v>3858</v>
      </c>
      <c r="AU2796" s="4" t="str">
        <f t="shared" ca="1" si="4793"/>
        <v/>
      </c>
      <c r="AV2796">
        <v>4700</v>
      </c>
      <c r="AW2796">
        <v>5000</v>
      </c>
      <c r="AX2796">
        <v>4212</v>
      </c>
      <c r="AY2796" t="str">
        <f t="shared" si="4747"/>
        <v>8998009011702</v>
      </c>
      <c r="AZ2796" t="str">
        <f t="shared" si="4791"/>
        <v>SUSU ULTRA 200ML TARO</v>
      </c>
      <c r="BA2796" t="s">
        <v>4301</v>
      </c>
      <c r="BB2796" t="s">
        <v>4301</v>
      </c>
      <c r="BC2796" s="9" t="str" cm="1">
        <f t="array" aca="1" ref="BC2796" ca="1">LEFT(AR2796,MATCH(FALSE,ISNUMBER(MID(AR2796,ROW(INDIRECT("1:"&amp;LEN(AR2796)+1)), 1) *1),0) -1)</f>
        <v>1</v>
      </c>
      <c r="BD2796" s="1"/>
      <c r="BF2796" s="21"/>
      <c r="BK2796" s="1"/>
      <c r="BM2796" s="1"/>
      <c r="BN2796" s="1"/>
      <c r="BR2796" s="22"/>
      <c r="BS2796">
        <v>0</v>
      </c>
      <c r="BT2796" s="1" t="s">
        <v>5103</v>
      </c>
    </row>
    <row r="2797" spans="1:72">
      <c r="A2797" s="4" t="str">
        <f t="shared" si="4749"/>
        <v/>
      </c>
      <c r="B2797" s="4" t="str">
        <f t="shared" si="4750"/>
        <v/>
      </c>
      <c r="C2797" s="4" t="str">
        <f t="shared" si="4751"/>
        <v/>
      </c>
      <c r="D2797" s="4" t="str">
        <f t="shared" si="4752"/>
        <v/>
      </c>
      <c r="E2797" s="4" t="str">
        <f t="shared" si="4753"/>
        <v/>
      </c>
      <c r="F2797" s="4" t="str">
        <f t="shared" si="4754"/>
        <v/>
      </c>
      <c r="G2797" s="4" t="str">
        <f t="shared" si="4755"/>
        <v>KTK</v>
      </c>
      <c r="H2797" s="4" t="str">
        <f t="shared" si="4756"/>
        <v/>
      </c>
      <c r="I2797" s="4" t="str">
        <f t="shared" si="4757"/>
        <v/>
      </c>
      <c r="J2797" s="4" t="str">
        <f t="shared" si="4758"/>
        <v/>
      </c>
      <c r="K2797" s="4" t="str">
        <f t="shared" si="4759"/>
        <v/>
      </c>
      <c r="L2797" s="4" t="str">
        <f t="shared" si="4760"/>
        <v/>
      </c>
      <c r="M2797" s="4" t="str">
        <f t="shared" si="4761"/>
        <v/>
      </c>
      <c r="N2797" s="4" t="str">
        <f t="shared" si="4762"/>
        <v/>
      </c>
      <c r="O2797" s="4" t="str">
        <f t="shared" si="4763"/>
        <v/>
      </c>
      <c r="P2797" s="4" t="str">
        <f t="shared" si="4764"/>
        <v/>
      </c>
      <c r="Q2797" s="4" t="str">
        <f t="shared" si="4765"/>
        <v/>
      </c>
      <c r="R2797" s="4" t="str">
        <f t="shared" si="4766"/>
        <v/>
      </c>
      <c r="S2797" s="4" t="str">
        <f t="shared" si="4767"/>
        <v/>
      </c>
      <c r="T2797" s="4" t="str">
        <f t="shared" si="4768"/>
        <v/>
      </c>
      <c r="U2797" s="4" t="str">
        <f t="shared" si="4769"/>
        <v/>
      </c>
      <c r="V2797" s="4" t="str">
        <f t="shared" si="4770"/>
        <v/>
      </c>
      <c r="W2797" s="4" t="str">
        <f t="shared" si="4771"/>
        <v/>
      </c>
      <c r="X2797" s="4" t="str">
        <f t="shared" si="4772"/>
        <v/>
      </c>
      <c r="Y2797" s="4">
        <f t="shared" si="4773"/>
        <v>3</v>
      </c>
      <c r="Z2797" s="4" t="str">
        <f t="shared" si="4774"/>
        <v>-</v>
      </c>
      <c r="AA2797" s="4" t="str">
        <f t="shared" si="4775"/>
        <v/>
      </c>
      <c r="AB2797" s="4" t="str">
        <f t="shared" si="4776"/>
        <v/>
      </c>
      <c r="AC2797" s="4" t="str">
        <f t="shared" si="4777"/>
        <v/>
      </c>
      <c r="AD2797" s="4" t="str">
        <f t="shared" si="4778"/>
        <v/>
      </c>
      <c r="AE2797" s="4" t="str">
        <f t="shared" si="4779"/>
        <v/>
      </c>
      <c r="AF2797" s="4">
        <f t="shared" si="4780"/>
        <v>4</v>
      </c>
      <c r="AG2797" s="4">
        <f t="shared" si="4781"/>
        <v>29</v>
      </c>
      <c r="AH2797" s="4">
        <f t="shared" si="4782"/>
        <v>25</v>
      </c>
      <c r="AI2797" s="4" t="str">
        <f t="shared" si="4783"/>
        <v>1KTK</v>
      </c>
      <c r="AJ2797" s="4" t="str">
        <f t="shared" si="4784"/>
        <v>-1KTK</v>
      </c>
      <c r="AK2797" s="4" t="str" cm="1">
        <f t="array" ref="AK2797">LEFT(AR2797,SUM(LEN(AR2797)-LEN(SUBSTITUTE(AR2797,{"0";"1";"2";"3";"4";"5";"6";"7";"8";"9"},""))))</f>
        <v>1</v>
      </c>
      <c r="AL2797" s="4">
        <f t="shared" si="4788"/>
        <v>13</v>
      </c>
      <c r="AM2797" s="4" t="b">
        <f t="shared" si="4792"/>
        <v>1</v>
      </c>
      <c r="AN2797" s="4" t="str">
        <f t="shared" si="4789"/>
        <v>KTK</v>
      </c>
      <c r="AO2797" s="4" t="b">
        <f t="shared" si="4790"/>
        <v>0</v>
      </c>
      <c r="AP2797" s="4" t="b">
        <f t="shared" si="4785"/>
        <v>0</v>
      </c>
      <c r="AQ2797" s="5" t="str">
        <f t="shared" si="4786"/>
        <v>SUSU ULTRA 250ML COKELAT</v>
      </c>
      <c r="AR2797" s="4" t="str">
        <f t="shared" si="4787"/>
        <v>1KTK</v>
      </c>
      <c r="AS2797" t="s">
        <v>3860</v>
      </c>
      <c r="AT2797" s="1" t="s">
        <v>3861</v>
      </c>
      <c r="AU2797" s="4" t="str">
        <f t="shared" ca="1" si="4793"/>
        <v/>
      </c>
      <c r="AV2797">
        <v>6000</v>
      </c>
      <c r="AW2797">
        <v>6500</v>
      </c>
      <c r="AX2797">
        <v>5500</v>
      </c>
      <c r="AY2797" t="str">
        <f t="shared" si="4747"/>
        <v>8998009010231</v>
      </c>
      <c r="AZ2797" t="str">
        <f t="shared" si="4791"/>
        <v>SUSU ULTRA 250ML COKELAT</v>
      </c>
      <c r="BA2797" t="s">
        <v>4301</v>
      </c>
      <c r="BB2797" t="s">
        <v>4301</v>
      </c>
      <c r="BC2797" s="9" t="str" cm="1">
        <f t="array" aca="1" ref="BC2797" ca="1">LEFT(AR2797,MATCH(FALSE,ISNUMBER(MID(AR2797,ROW(INDIRECT("1:"&amp;LEN(AR2797)+1)), 1) *1),0) -1)</f>
        <v>1</v>
      </c>
      <c r="BD2797" s="1"/>
      <c r="BF2797" s="21"/>
      <c r="BK2797" s="1"/>
      <c r="BM2797" s="1"/>
      <c r="BN2797" s="1"/>
      <c r="BR2797" s="22"/>
      <c r="BS2797">
        <v>0</v>
      </c>
      <c r="BT2797" s="1" t="s">
        <v>5103</v>
      </c>
    </row>
    <row r="2798" spans="1:72">
      <c r="A2798" s="4" t="str">
        <f t="shared" si="4749"/>
        <v/>
      </c>
      <c r="B2798" s="4" t="str">
        <f t="shared" si="4750"/>
        <v/>
      </c>
      <c r="C2798" s="4" t="str">
        <f t="shared" si="4751"/>
        <v/>
      </c>
      <c r="D2798" s="4" t="str">
        <f t="shared" si="4752"/>
        <v/>
      </c>
      <c r="E2798" s="4" t="str">
        <f t="shared" si="4753"/>
        <v/>
      </c>
      <c r="F2798" s="4" t="str">
        <f t="shared" si="4754"/>
        <v/>
      </c>
      <c r="G2798" s="4" t="str">
        <f t="shared" si="4755"/>
        <v>KTK</v>
      </c>
      <c r="H2798" s="4" t="str">
        <f t="shared" si="4756"/>
        <v/>
      </c>
      <c r="I2798" s="4" t="str">
        <f t="shared" si="4757"/>
        <v/>
      </c>
      <c r="J2798" s="4" t="str">
        <f t="shared" si="4758"/>
        <v/>
      </c>
      <c r="K2798" s="4" t="str">
        <f t="shared" si="4759"/>
        <v/>
      </c>
      <c r="L2798" s="4" t="str">
        <f t="shared" si="4760"/>
        <v/>
      </c>
      <c r="M2798" s="4" t="str">
        <f t="shared" si="4761"/>
        <v/>
      </c>
      <c r="N2798" s="4" t="str">
        <f t="shared" si="4762"/>
        <v/>
      </c>
      <c r="O2798" s="4" t="str">
        <f t="shared" si="4763"/>
        <v/>
      </c>
      <c r="P2798" s="4" t="str">
        <f t="shared" si="4764"/>
        <v/>
      </c>
      <c r="Q2798" s="4" t="str">
        <f t="shared" si="4765"/>
        <v/>
      </c>
      <c r="R2798" s="4" t="str">
        <f t="shared" si="4766"/>
        <v/>
      </c>
      <c r="S2798" s="4" t="str">
        <f t="shared" si="4767"/>
        <v/>
      </c>
      <c r="T2798" s="4" t="str">
        <f t="shared" si="4768"/>
        <v/>
      </c>
      <c r="U2798" s="4" t="str">
        <f t="shared" si="4769"/>
        <v/>
      </c>
      <c r="V2798" s="4" t="str">
        <f t="shared" si="4770"/>
        <v/>
      </c>
      <c r="W2798" s="4" t="str">
        <f t="shared" si="4771"/>
        <v/>
      </c>
      <c r="X2798" s="4" t="str">
        <f t="shared" si="4772"/>
        <v/>
      </c>
      <c r="Y2798" s="4">
        <f t="shared" si="4773"/>
        <v>3</v>
      </c>
      <c r="Z2798" s="4" t="str">
        <f t="shared" si="4774"/>
        <v>-</v>
      </c>
      <c r="AA2798" s="4" t="str">
        <f t="shared" si="4775"/>
        <v/>
      </c>
      <c r="AB2798" s="4" t="str">
        <f t="shared" si="4776"/>
        <v/>
      </c>
      <c r="AC2798" s="4" t="str">
        <f t="shared" si="4777"/>
        <v/>
      </c>
      <c r="AD2798" s="4" t="str">
        <f t="shared" si="4778"/>
        <v/>
      </c>
      <c r="AE2798" s="4" t="str">
        <f t="shared" si="4779"/>
        <v/>
      </c>
      <c r="AF2798" s="4">
        <f t="shared" si="4780"/>
        <v>4</v>
      </c>
      <c r="AG2798" s="4">
        <f t="shared" si="4781"/>
        <v>32</v>
      </c>
      <c r="AH2798" s="4">
        <f t="shared" si="4782"/>
        <v>28</v>
      </c>
      <c r="AI2798" s="4" t="str">
        <f t="shared" si="4783"/>
        <v>1KTK</v>
      </c>
      <c r="AJ2798" s="4" t="str">
        <f t="shared" si="4784"/>
        <v>-1KTK</v>
      </c>
      <c r="AK2798" s="4" t="str" cm="1">
        <f t="array" ref="AK2798">LEFT(AR2798,SUM(LEN(AR2798)-LEN(SUBSTITUTE(AR2798,{"0";"1";"2";"3";"4";"5";"6";"7";"8";"9"},""))))</f>
        <v>1</v>
      </c>
      <c r="AL2798" s="4">
        <f t="shared" si="4788"/>
        <v>13</v>
      </c>
      <c r="AM2798" s="4" t="b">
        <f t="shared" si="4792"/>
        <v>1</v>
      </c>
      <c r="AN2798" s="4" t="str">
        <f t="shared" si="4789"/>
        <v>KTK</v>
      </c>
      <c r="AO2798" s="4" t="b">
        <f t="shared" si="4790"/>
        <v>0</v>
      </c>
      <c r="AP2798" s="4" t="b">
        <f t="shared" si="4785"/>
        <v>0</v>
      </c>
      <c r="AQ2798" s="5" t="str">
        <f t="shared" si="4786"/>
        <v>SUSU ULTRA 250ML FULL CREAM</v>
      </c>
      <c r="AR2798" s="4" t="str">
        <f t="shared" si="4787"/>
        <v>1KTK</v>
      </c>
      <c r="AS2798" t="s">
        <v>3862</v>
      </c>
      <c r="AT2798" s="1" t="s">
        <v>3863</v>
      </c>
      <c r="AU2798" s="4" t="str">
        <f t="shared" ca="1" si="4793"/>
        <v/>
      </c>
      <c r="AV2798">
        <v>6000</v>
      </c>
      <c r="AW2798">
        <v>6500</v>
      </c>
      <c r="AX2798">
        <v>5500</v>
      </c>
      <c r="AY2798" t="str">
        <f t="shared" si="4747"/>
        <v>8998009010224</v>
      </c>
      <c r="AZ2798" t="str">
        <f t="shared" si="4791"/>
        <v>SUSU ULTRA 250ML FULL CREAM</v>
      </c>
      <c r="BA2798" t="s">
        <v>4301</v>
      </c>
      <c r="BB2798" t="s">
        <v>4301</v>
      </c>
      <c r="BC2798" s="9" t="str" cm="1">
        <f t="array" aca="1" ref="BC2798" ca="1">LEFT(AR2798,MATCH(FALSE,ISNUMBER(MID(AR2798,ROW(INDIRECT("1:"&amp;LEN(AR2798)+1)), 1) *1),0) -1)</f>
        <v>1</v>
      </c>
      <c r="BD2798" s="1"/>
      <c r="BF2798" s="21"/>
      <c r="BK2798" s="1"/>
      <c r="BM2798" s="1"/>
      <c r="BN2798" s="1"/>
      <c r="BR2798" s="22"/>
      <c r="BS2798">
        <v>0</v>
      </c>
      <c r="BT2798" s="1" t="s">
        <v>5103</v>
      </c>
    </row>
    <row r="2799" spans="1:72">
      <c r="A2799" s="4" t="str">
        <f t="shared" si="4749"/>
        <v/>
      </c>
      <c r="B2799" s="4" t="str">
        <f t="shared" si="4750"/>
        <v/>
      </c>
      <c r="C2799" s="4" t="str">
        <f t="shared" si="4751"/>
        <v/>
      </c>
      <c r="D2799" s="4" t="str">
        <f t="shared" si="4752"/>
        <v/>
      </c>
      <c r="E2799" s="4" t="str">
        <f t="shared" si="4753"/>
        <v/>
      </c>
      <c r="F2799" s="4" t="str">
        <f t="shared" si="4754"/>
        <v/>
      </c>
      <c r="G2799" s="4" t="str">
        <f t="shared" si="4755"/>
        <v>KTK</v>
      </c>
      <c r="H2799" s="4" t="str">
        <f t="shared" si="4756"/>
        <v/>
      </c>
      <c r="I2799" s="4" t="str">
        <f t="shared" si="4757"/>
        <v/>
      </c>
      <c r="J2799" s="4" t="str">
        <f t="shared" si="4758"/>
        <v/>
      </c>
      <c r="K2799" s="4" t="str">
        <f t="shared" si="4759"/>
        <v/>
      </c>
      <c r="L2799" s="4" t="str">
        <f t="shared" si="4760"/>
        <v/>
      </c>
      <c r="M2799" s="4" t="str">
        <f t="shared" si="4761"/>
        <v/>
      </c>
      <c r="N2799" s="4" t="str">
        <f t="shared" si="4762"/>
        <v/>
      </c>
      <c r="O2799" s="4" t="str">
        <f t="shared" si="4763"/>
        <v/>
      </c>
      <c r="P2799" s="4" t="str">
        <f t="shared" si="4764"/>
        <v/>
      </c>
      <c r="Q2799" s="4" t="str">
        <f t="shared" si="4765"/>
        <v/>
      </c>
      <c r="R2799" s="4" t="str">
        <f t="shared" si="4766"/>
        <v/>
      </c>
      <c r="S2799" s="4" t="str">
        <f t="shared" si="4767"/>
        <v/>
      </c>
      <c r="T2799" s="4" t="str">
        <f t="shared" si="4768"/>
        <v/>
      </c>
      <c r="U2799" s="4" t="str">
        <f t="shared" si="4769"/>
        <v/>
      </c>
      <c r="V2799" s="4" t="str">
        <f t="shared" si="4770"/>
        <v/>
      </c>
      <c r="W2799" s="4" t="str">
        <f t="shared" si="4771"/>
        <v/>
      </c>
      <c r="X2799" s="4" t="str">
        <f t="shared" si="4772"/>
        <v/>
      </c>
      <c r="Y2799" s="4">
        <f t="shared" si="4773"/>
        <v>3</v>
      </c>
      <c r="Z2799" s="4" t="str">
        <f t="shared" si="4774"/>
        <v>-</v>
      </c>
      <c r="AA2799" s="4" t="str">
        <f t="shared" si="4775"/>
        <v/>
      </c>
      <c r="AB2799" s="4" t="str">
        <f t="shared" si="4776"/>
        <v/>
      </c>
      <c r="AC2799" s="4" t="str">
        <f t="shared" si="4777"/>
        <v/>
      </c>
      <c r="AD2799" s="4" t="str">
        <f t="shared" si="4778"/>
        <v/>
      </c>
      <c r="AE2799" s="4" t="str">
        <f t="shared" si="4779"/>
        <v/>
      </c>
      <c r="AF2799" s="4">
        <f t="shared" si="4780"/>
        <v>4</v>
      </c>
      <c r="AG2799" s="4">
        <f t="shared" si="4781"/>
        <v>29</v>
      </c>
      <c r="AH2799" s="4">
        <f t="shared" si="4782"/>
        <v>25</v>
      </c>
      <c r="AI2799" s="4" t="str">
        <f t="shared" si="4783"/>
        <v>1KTK</v>
      </c>
      <c r="AJ2799" s="4" t="str">
        <f t="shared" si="4784"/>
        <v>-1KTK</v>
      </c>
      <c r="AK2799" s="4" t="str" cm="1">
        <f t="array" ref="AK2799">LEFT(AR2799,SUM(LEN(AR2799)-LEN(SUBSTITUTE(AR2799,{"0";"1";"2";"3";"4";"5";"6";"7";"8";"9"},""))))</f>
        <v>1</v>
      </c>
      <c r="AL2799" s="4">
        <f t="shared" si="4788"/>
        <v>13</v>
      </c>
      <c r="AM2799" s="4" t="b">
        <f t="shared" si="4792"/>
        <v>1</v>
      </c>
      <c r="AN2799" s="4" t="str">
        <f t="shared" si="4789"/>
        <v>KTK</v>
      </c>
      <c r="AO2799" s="4" t="b">
        <f t="shared" si="4790"/>
        <v>0</v>
      </c>
      <c r="AP2799" s="4" t="b">
        <f t="shared" si="4785"/>
        <v>0</v>
      </c>
      <c r="AQ2799" s="5" t="str">
        <f t="shared" si="4786"/>
        <v>SWEET ME ICE CREAM GUMMY</v>
      </c>
      <c r="AR2799" s="4" t="str">
        <f t="shared" si="4787"/>
        <v>1KTK</v>
      </c>
      <c r="AS2799" t="s">
        <v>4953</v>
      </c>
      <c r="AU2799" s="4" t="str">
        <f t="shared" ca="1" si="4793"/>
        <v/>
      </c>
      <c r="AV2799">
        <v>27500</v>
      </c>
      <c r="AW2799">
        <v>27500</v>
      </c>
      <c r="AX2799">
        <v>25786</v>
      </c>
      <c r="AY2799" t="str">
        <f t="shared" si="4747"/>
        <v>8000000002799</v>
      </c>
      <c r="AZ2799" t="str">
        <f t="shared" si="4791"/>
        <v>SWEET ME ICE CREAM GUMMY</v>
      </c>
      <c r="BA2799" t="s">
        <v>4301</v>
      </c>
      <c r="BB2799" t="s">
        <v>4301</v>
      </c>
      <c r="BC2799" s="9" t="str" cm="1">
        <f t="array" aca="1" ref="BC2799" ca="1">LEFT(AR2799,MATCH(FALSE,ISNUMBER(MID(AR2799,ROW(INDIRECT("1:"&amp;LEN(AR2799)+1)), 1) *1),0) -1)</f>
        <v>1</v>
      </c>
      <c r="BD2799" s="1"/>
      <c r="BF2799" s="21"/>
      <c r="BK2799" s="1"/>
      <c r="BM2799" s="1"/>
      <c r="BN2799" s="1"/>
      <c r="BR2799" s="22"/>
      <c r="BS2799">
        <v>0</v>
      </c>
      <c r="BT2799" s="1" t="s">
        <v>5103</v>
      </c>
    </row>
    <row r="2800" spans="1:72">
      <c r="A2800" s="4" t="str">
        <f t="shared" si="4749"/>
        <v/>
      </c>
      <c r="B2800" s="4" t="str">
        <f t="shared" si="4750"/>
        <v>PCS</v>
      </c>
      <c r="C2800" s="4" t="str">
        <f t="shared" si="4751"/>
        <v/>
      </c>
      <c r="D2800" s="4" t="str">
        <f t="shared" si="4752"/>
        <v/>
      </c>
      <c r="E2800" s="4" t="str">
        <f t="shared" si="4753"/>
        <v/>
      </c>
      <c r="F2800" s="4" t="str">
        <f t="shared" si="4754"/>
        <v/>
      </c>
      <c r="G2800" s="4" t="str">
        <f t="shared" si="4755"/>
        <v/>
      </c>
      <c r="H2800" s="4" t="str">
        <f t="shared" si="4756"/>
        <v/>
      </c>
      <c r="I2800" s="4" t="str">
        <f t="shared" si="4757"/>
        <v/>
      </c>
      <c r="J2800" s="4" t="str">
        <f t="shared" si="4758"/>
        <v/>
      </c>
      <c r="K2800" s="4" t="str">
        <f t="shared" si="4759"/>
        <v/>
      </c>
      <c r="L2800" s="4" t="str">
        <f t="shared" si="4760"/>
        <v/>
      </c>
      <c r="M2800" s="4" t="str">
        <f t="shared" si="4761"/>
        <v/>
      </c>
      <c r="N2800" s="4" t="str">
        <f t="shared" si="4762"/>
        <v/>
      </c>
      <c r="O2800" s="4" t="str">
        <f t="shared" si="4763"/>
        <v/>
      </c>
      <c r="P2800" s="4" t="str">
        <f t="shared" si="4764"/>
        <v/>
      </c>
      <c r="Q2800" s="4" t="str">
        <f t="shared" si="4765"/>
        <v/>
      </c>
      <c r="R2800" s="4" t="str">
        <f t="shared" si="4766"/>
        <v/>
      </c>
      <c r="S2800" s="4" t="str">
        <f t="shared" si="4767"/>
        <v/>
      </c>
      <c r="T2800" s="4" t="str">
        <f t="shared" si="4768"/>
        <v/>
      </c>
      <c r="U2800" s="4" t="str">
        <f t="shared" si="4769"/>
        <v/>
      </c>
      <c r="V2800" s="4" t="str">
        <f t="shared" si="4770"/>
        <v/>
      </c>
      <c r="W2800" s="4" t="str">
        <f t="shared" si="4771"/>
        <v/>
      </c>
      <c r="X2800" s="4" t="str">
        <f t="shared" si="4772"/>
        <v/>
      </c>
      <c r="Y2800" s="4">
        <f t="shared" si="4773"/>
        <v>3</v>
      </c>
      <c r="Z2800" s="4" t="str">
        <f t="shared" si="4774"/>
        <v>-</v>
      </c>
      <c r="AA2800" s="4" t="str">
        <f t="shared" si="4775"/>
        <v/>
      </c>
      <c r="AB2800" s="4" t="str">
        <f t="shared" si="4776"/>
        <v/>
      </c>
      <c r="AC2800" s="4" t="str">
        <f t="shared" si="4777"/>
        <v/>
      </c>
      <c r="AD2800" s="4" t="str">
        <f t="shared" si="4778"/>
        <v/>
      </c>
      <c r="AE2800" s="4" t="str">
        <f t="shared" si="4779"/>
        <v/>
      </c>
      <c r="AF2800" s="4">
        <f t="shared" si="4780"/>
        <v>4</v>
      </c>
      <c r="AG2800" s="4">
        <f t="shared" si="4781"/>
        <v>16</v>
      </c>
      <c r="AH2800" s="4">
        <f t="shared" si="4782"/>
        <v>12</v>
      </c>
      <c r="AI2800" s="4" t="str">
        <f t="shared" si="4783"/>
        <v>1PCS</v>
      </c>
      <c r="AJ2800" s="4" t="str">
        <f t="shared" si="4784"/>
        <v>-1PCS</v>
      </c>
      <c r="AK2800" s="4" t="str" cm="1">
        <f t="array" ref="AK2800">LEFT(AR2800,SUM(LEN(AR2800)-LEN(SUBSTITUTE(AR2800,{"0";"1";"2";"3";"4";"5";"6";"7";"8";"9"},""))))</f>
        <v>1</v>
      </c>
      <c r="AL2800" s="4">
        <f t="shared" si="4788"/>
        <v>13</v>
      </c>
      <c r="AM2800" s="4" t="b">
        <f t="shared" si="4792"/>
        <v>1</v>
      </c>
      <c r="AN2800" s="4" t="str">
        <f t="shared" si="4789"/>
        <v>PCS</v>
      </c>
      <c r="AO2800" s="4" t="b">
        <f t="shared" si="4790"/>
        <v>1</v>
      </c>
      <c r="AP2800" s="4" t="b">
        <f t="shared" si="4785"/>
        <v>0</v>
      </c>
      <c r="AQ2800" s="5" t="str">
        <f t="shared" si="4786"/>
        <v>SWISCO 2000</v>
      </c>
      <c r="AR2800" s="4" t="str">
        <f t="shared" si="4787"/>
        <v>1PCS</v>
      </c>
      <c r="AS2800" t="s">
        <v>3864</v>
      </c>
      <c r="AT2800" s="1" t="s">
        <v>3865</v>
      </c>
      <c r="AU2800" s="4" t="str">
        <f t="shared" si="4793"/>
        <v>XXXX</v>
      </c>
      <c r="AV2800">
        <v>1700</v>
      </c>
      <c r="AW2800">
        <v>2000</v>
      </c>
      <c r="AX2800">
        <v>1600</v>
      </c>
      <c r="AY2800" t="str">
        <f t="shared" si="4747"/>
        <v>8995225601465</v>
      </c>
      <c r="AZ2800" t="str">
        <f t="shared" si="4791"/>
        <v>SWISCO 2000</v>
      </c>
      <c r="BA2800" t="s">
        <v>4301</v>
      </c>
      <c r="BB2800" t="s">
        <v>4301</v>
      </c>
      <c r="BC2800" s="9" t="str" cm="1">
        <f t="array" aca="1" ref="BC2800" ca="1">LEFT(AR2800,MATCH(FALSE,ISNUMBER(MID(AR2800,ROW(INDIRECT("1:"&amp;LEN(AR2800)+1)), 1) *1),0) -1)</f>
        <v>1</v>
      </c>
      <c r="BD2800" s="1"/>
      <c r="BF2800" s="21"/>
      <c r="BK2800" s="1"/>
      <c r="BM2800" s="1"/>
      <c r="BN2800" s="1"/>
      <c r="BR2800" s="22"/>
      <c r="BS2800">
        <v>0</v>
      </c>
      <c r="BT2800" s="1" t="s">
        <v>5103</v>
      </c>
    </row>
    <row r="2801" spans="1:72">
      <c r="A2801" s="4" t="str">
        <f t="shared" si="4749"/>
        <v/>
      </c>
      <c r="B2801" s="4" t="str">
        <f t="shared" si="4750"/>
        <v>PCS</v>
      </c>
      <c r="C2801" s="4" t="str">
        <f t="shared" si="4751"/>
        <v/>
      </c>
      <c r="D2801" s="4" t="str">
        <f t="shared" si="4752"/>
        <v/>
      </c>
      <c r="E2801" s="4" t="str">
        <f t="shared" si="4753"/>
        <v/>
      </c>
      <c r="F2801" s="4" t="str">
        <f t="shared" si="4754"/>
        <v/>
      </c>
      <c r="G2801" s="4" t="str">
        <f t="shared" si="4755"/>
        <v/>
      </c>
      <c r="H2801" s="4" t="str">
        <f t="shared" si="4756"/>
        <v/>
      </c>
      <c r="I2801" s="4" t="str">
        <f t="shared" si="4757"/>
        <v/>
      </c>
      <c r="J2801" s="4" t="str">
        <f t="shared" si="4758"/>
        <v/>
      </c>
      <c r="K2801" s="4" t="str">
        <f t="shared" si="4759"/>
        <v/>
      </c>
      <c r="L2801" s="4" t="str">
        <f t="shared" si="4760"/>
        <v/>
      </c>
      <c r="M2801" s="4" t="str">
        <f t="shared" si="4761"/>
        <v/>
      </c>
      <c r="N2801" s="4" t="str">
        <f t="shared" si="4762"/>
        <v/>
      </c>
      <c r="O2801" s="4" t="str">
        <f t="shared" si="4763"/>
        <v/>
      </c>
      <c r="P2801" s="4" t="str">
        <f t="shared" si="4764"/>
        <v/>
      </c>
      <c r="Q2801" s="4" t="str">
        <f t="shared" si="4765"/>
        <v/>
      </c>
      <c r="R2801" s="4" t="str">
        <f t="shared" si="4766"/>
        <v/>
      </c>
      <c r="S2801" s="4" t="str">
        <f t="shared" si="4767"/>
        <v/>
      </c>
      <c r="T2801" s="4" t="str">
        <f t="shared" si="4768"/>
        <v>PACK</v>
      </c>
      <c r="U2801" s="4" t="str">
        <f t="shared" si="4769"/>
        <v/>
      </c>
      <c r="V2801" s="4" t="str">
        <f t="shared" si="4770"/>
        <v/>
      </c>
      <c r="W2801" s="4" t="str">
        <f t="shared" si="4771"/>
        <v/>
      </c>
      <c r="X2801" s="4" t="str">
        <f t="shared" si="4772"/>
        <v/>
      </c>
      <c r="Y2801" s="4">
        <f t="shared" si="4773"/>
        <v>7</v>
      </c>
      <c r="Z2801" s="4" t="str">
        <f t="shared" si="4774"/>
        <v>-</v>
      </c>
      <c r="AA2801" s="4" t="str">
        <f t="shared" si="4775"/>
        <v>/</v>
      </c>
      <c r="AB2801" s="4" t="str">
        <f t="shared" si="4776"/>
        <v/>
      </c>
      <c r="AC2801" s="4" t="str">
        <f t="shared" si="4777"/>
        <v/>
      </c>
      <c r="AD2801" s="4" t="str">
        <f t="shared" si="4778"/>
        <v/>
      </c>
      <c r="AE2801" s="4" t="str">
        <f t="shared" si="4779"/>
        <v/>
      </c>
      <c r="AF2801" s="4">
        <f t="shared" si="4780"/>
        <v>9</v>
      </c>
      <c r="AG2801" s="4">
        <f t="shared" si="4781"/>
        <v>21</v>
      </c>
      <c r="AH2801" s="4">
        <f t="shared" si="4782"/>
        <v>12</v>
      </c>
      <c r="AI2801" s="4" t="str">
        <f t="shared" si="4783"/>
        <v>PACK</v>
      </c>
      <c r="AJ2801" s="4" t="str">
        <f t="shared" si="4784"/>
        <v>/PACK</v>
      </c>
      <c r="AK2801" s="4" t="str" cm="1">
        <f t="array" ref="AK2801">LEFT(AR2801,SUM(LEN(AR2801)-LEN(SUBSTITUTE(AR2801,{"0";"1";"2";"3";"4";"5";"6";"7";"8";"9"},""))))</f>
        <v>5</v>
      </c>
      <c r="AL2801" s="4">
        <f t="shared" si="4788"/>
        <v>13</v>
      </c>
      <c r="AM2801" s="4" t="b">
        <f t="shared" si="4792"/>
        <v>1</v>
      </c>
      <c r="AN2801" s="4" t="str">
        <f>RIGHT(AI2801,4)</f>
        <v>PACK</v>
      </c>
      <c r="AO2801" s="4" t="b">
        <f t="shared" si="4790"/>
        <v>1</v>
      </c>
      <c r="AP2801" s="4" t="b">
        <f t="shared" si="4785"/>
        <v>0</v>
      </c>
      <c r="AQ2801" s="5" t="str">
        <f t="shared" si="4786"/>
        <v>SWISCO 2000</v>
      </c>
      <c r="AR2801" s="4" t="str">
        <f t="shared" si="4787"/>
        <v>5PCS/PACK</v>
      </c>
      <c r="AS2801" t="s">
        <v>3866</v>
      </c>
      <c r="AU2801" s="4" t="str">
        <f t="shared" si="4793"/>
        <v>XXXX</v>
      </c>
      <c r="AV2801">
        <v>8500</v>
      </c>
      <c r="AW2801">
        <v>8500</v>
      </c>
      <c r="AX2801">
        <v>8000</v>
      </c>
      <c r="AY2801" t="str">
        <f t="shared" si="4747"/>
        <v>8000000002801</v>
      </c>
      <c r="AZ2801" t="str">
        <f t="shared" si="4791"/>
        <v>SWISCO 2000</v>
      </c>
      <c r="BA2801" t="s">
        <v>4301</v>
      </c>
      <c r="BB2801" t="s">
        <v>4301</v>
      </c>
      <c r="BC2801" s="4" t="str" cm="1">
        <f t="array" aca="1" ref="BC2801" ca="1">LEFT(AR2801,MATCH(FALSE,ISNUMBER(MID(AR2801,ROW(INDIRECT("1:"&amp;LEN(AR2801)+1)), 1) *1),0) -1)</f>
        <v>5</v>
      </c>
      <c r="BD2801" s="1"/>
      <c r="BF2801" s="21"/>
      <c r="BK2801" s="1"/>
      <c r="BM2801" s="1"/>
      <c r="BN2801" s="1"/>
      <c r="BR2801" s="22"/>
      <c r="BS2801">
        <v>0</v>
      </c>
      <c r="BT2801" s="1" t="s">
        <v>5103</v>
      </c>
    </row>
    <row r="2802" spans="1:72">
      <c r="A2802" s="4" t="str">
        <f t="shared" si="4749"/>
        <v/>
      </c>
      <c r="B2802" s="4" t="str">
        <f t="shared" si="4750"/>
        <v/>
      </c>
      <c r="C2802" s="4" t="str">
        <f t="shared" si="4751"/>
        <v/>
      </c>
      <c r="D2802" s="4" t="str">
        <f t="shared" si="4752"/>
        <v/>
      </c>
      <c r="E2802" s="4" t="str">
        <f t="shared" si="4753"/>
        <v/>
      </c>
      <c r="F2802" s="4" t="str">
        <f t="shared" si="4754"/>
        <v/>
      </c>
      <c r="G2802" s="4" t="str">
        <f t="shared" si="4755"/>
        <v/>
      </c>
      <c r="H2802" s="4" t="str">
        <f t="shared" si="4756"/>
        <v/>
      </c>
      <c r="I2802" s="4" t="str">
        <f t="shared" si="4757"/>
        <v/>
      </c>
      <c r="J2802" s="4" t="str">
        <f t="shared" si="4758"/>
        <v/>
      </c>
      <c r="K2802" s="4" t="str">
        <f t="shared" si="4759"/>
        <v/>
      </c>
      <c r="L2802" s="4" t="str">
        <f t="shared" si="4760"/>
        <v/>
      </c>
      <c r="M2802" s="4" t="str">
        <f t="shared" si="4761"/>
        <v/>
      </c>
      <c r="N2802" s="4" t="str">
        <f t="shared" si="4762"/>
        <v/>
      </c>
      <c r="O2802" s="4" t="str">
        <f t="shared" si="4763"/>
        <v>DUS</v>
      </c>
      <c r="P2802" s="4" t="str">
        <f t="shared" si="4764"/>
        <v/>
      </c>
      <c r="Q2802" s="4" t="str">
        <f t="shared" si="4765"/>
        <v/>
      </c>
      <c r="R2802" s="4" t="str">
        <f t="shared" si="4766"/>
        <v/>
      </c>
      <c r="S2802" s="4" t="str">
        <f t="shared" si="4767"/>
        <v/>
      </c>
      <c r="T2802" s="4" t="str">
        <f t="shared" si="4768"/>
        <v>PACK</v>
      </c>
      <c r="U2802" s="4" t="str">
        <f t="shared" si="4769"/>
        <v/>
      </c>
      <c r="V2802" s="4" t="str">
        <f t="shared" si="4770"/>
        <v/>
      </c>
      <c r="W2802" s="4" t="str">
        <f t="shared" si="4771"/>
        <v/>
      </c>
      <c r="X2802" s="4" t="str">
        <f t="shared" si="4772"/>
        <v/>
      </c>
      <c r="Y2802" s="4">
        <f t="shared" si="4773"/>
        <v>7</v>
      </c>
      <c r="Z2802" s="4" t="str">
        <f t="shared" si="4774"/>
        <v>-</v>
      </c>
      <c r="AA2802" s="4" t="str">
        <f t="shared" si="4775"/>
        <v>/</v>
      </c>
      <c r="AB2802" s="4" t="str">
        <f t="shared" si="4776"/>
        <v/>
      </c>
      <c r="AC2802" s="4" t="str">
        <f t="shared" si="4777"/>
        <v/>
      </c>
      <c r="AD2802" s="4" t="str">
        <f t="shared" si="4778"/>
        <v/>
      </c>
      <c r="AE2802" s="4" t="str">
        <f t="shared" si="4779"/>
        <v/>
      </c>
      <c r="AF2802" s="4">
        <f t="shared" si="4780"/>
        <v>9</v>
      </c>
      <c r="AG2802" s="4">
        <f t="shared" si="4781"/>
        <v>21</v>
      </c>
      <c r="AH2802" s="4">
        <f t="shared" si="4782"/>
        <v>12</v>
      </c>
      <c r="AI2802" s="4" t="str">
        <f t="shared" si="4783"/>
        <v>/DUS</v>
      </c>
      <c r="AJ2802" s="4" t="str">
        <f t="shared" si="4784"/>
        <v>K/DUS</v>
      </c>
      <c r="AK2802" s="4" t="str" cm="1">
        <f t="array" ref="AK2802">LEFT(AR2802,SUM(LEN(AR2802)-LEN(SUBSTITUTE(AR2802,{"0";"1";"2";"3";"4";"5";"6";"7";"8";"9"},""))))</f>
        <v>6</v>
      </c>
      <c r="AL2802" s="4">
        <f t="shared" si="4788"/>
        <v>13</v>
      </c>
      <c r="AM2802" s="4" t="b">
        <f t="shared" si="4792"/>
        <v>1</v>
      </c>
      <c r="AN2802" s="4" t="str">
        <f t="shared" ref="AN2802:AN2823" si="4794">RIGHT(AI2802,3)</f>
        <v>DUS</v>
      </c>
      <c r="AO2802" s="4" t="b">
        <f t="shared" si="4790"/>
        <v>1</v>
      </c>
      <c r="AP2802" s="4" t="b">
        <f t="shared" si="4785"/>
        <v>0</v>
      </c>
      <c r="AQ2802" s="5" t="str">
        <f t="shared" si="4786"/>
        <v>SWISCO 2000</v>
      </c>
      <c r="AR2802" s="4" t="str">
        <f t="shared" si="4787"/>
        <v>6PACK/DUS</v>
      </c>
      <c r="AS2802" t="s">
        <v>3867</v>
      </c>
      <c r="AU2802" s="4" t="b">
        <f t="shared" ca="1" si="4793"/>
        <v>1</v>
      </c>
      <c r="AV2802">
        <v>50000</v>
      </c>
      <c r="AW2802">
        <v>50000</v>
      </c>
      <c r="AX2802">
        <v>48000</v>
      </c>
      <c r="AY2802" t="str">
        <f t="shared" si="4747"/>
        <v>8000000002802</v>
      </c>
      <c r="AZ2802" t="str">
        <f t="shared" si="4791"/>
        <v>SWISCO 2000</v>
      </c>
      <c r="BA2802" t="s">
        <v>4301</v>
      </c>
      <c r="BB2802" t="s">
        <v>4301</v>
      </c>
      <c r="BC2802" s="4" t="str" cm="1">
        <f t="array" aca="1" ref="BC2802" ca="1">LEFT(AR2802,MATCH(FALSE,ISNUMBER(MID(AR2802,ROW(INDIRECT("1:"&amp;LEN(AR2802)+1)), 1) *1),0) -1)</f>
        <v>6</v>
      </c>
      <c r="BD2802" s="1"/>
      <c r="BF2802" s="21"/>
      <c r="BK2802" s="1"/>
      <c r="BM2802" s="1"/>
      <c r="BN2802" s="1"/>
      <c r="BR2802" s="22"/>
      <c r="BS2802">
        <v>0</v>
      </c>
      <c r="BT2802" s="1" t="s">
        <v>5103</v>
      </c>
    </row>
    <row r="2803" spans="1:72">
      <c r="A2803" s="4" t="str">
        <f t="shared" si="4749"/>
        <v/>
      </c>
      <c r="B2803" s="4" t="str">
        <f t="shared" si="4750"/>
        <v/>
      </c>
      <c r="C2803" s="4" t="str">
        <f t="shared" si="4751"/>
        <v/>
      </c>
      <c r="D2803" s="4" t="str">
        <f t="shared" si="4752"/>
        <v/>
      </c>
      <c r="E2803" s="4" t="str">
        <f t="shared" si="4753"/>
        <v/>
      </c>
      <c r="F2803" s="4" t="str">
        <f t="shared" si="4754"/>
        <v/>
      </c>
      <c r="G2803" s="4" t="str">
        <f t="shared" si="4755"/>
        <v/>
      </c>
      <c r="H2803" s="4" t="str">
        <f t="shared" si="4756"/>
        <v/>
      </c>
      <c r="I2803" s="4" t="str">
        <f t="shared" si="4757"/>
        <v/>
      </c>
      <c r="J2803" s="4" t="str">
        <f t="shared" si="4758"/>
        <v/>
      </c>
      <c r="K2803" s="4" t="str">
        <f t="shared" si="4759"/>
        <v/>
      </c>
      <c r="L2803" s="4" t="str">
        <f t="shared" si="4760"/>
        <v/>
      </c>
      <c r="M2803" s="4" t="str">
        <f t="shared" si="4761"/>
        <v/>
      </c>
      <c r="N2803" s="4" t="str">
        <f t="shared" si="4762"/>
        <v>BAG</v>
      </c>
      <c r="O2803" s="4" t="str">
        <f t="shared" si="4763"/>
        <v/>
      </c>
      <c r="P2803" s="4" t="str">
        <f t="shared" si="4764"/>
        <v/>
      </c>
      <c r="Q2803" s="4" t="str">
        <f t="shared" si="4765"/>
        <v/>
      </c>
      <c r="R2803" s="4" t="str">
        <f t="shared" si="4766"/>
        <v/>
      </c>
      <c r="S2803" s="4" t="str">
        <f t="shared" si="4767"/>
        <v/>
      </c>
      <c r="T2803" s="4" t="str">
        <f t="shared" si="4768"/>
        <v/>
      </c>
      <c r="U2803" s="4" t="str">
        <f t="shared" si="4769"/>
        <v/>
      </c>
      <c r="V2803" s="4" t="str">
        <f t="shared" si="4770"/>
        <v/>
      </c>
      <c r="W2803" s="4" t="str">
        <f t="shared" si="4771"/>
        <v/>
      </c>
      <c r="X2803" s="4" t="str">
        <f t="shared" si="4772"/>
        <v/>
      </c>
      <c r="Y2803" s="4">
        <f t="shared" si="4773"/>
        <v>3</v>
      </c>
      <c r="Z2803" s="4" t="str">
        <f t="shared" si="4774"/>
        <v>-</v>
      </c>
      <c r="AA2803" s="4" t="str">
        <f t="shared" si="4775"/>
        <v/>
      </c>
      <c r="AB2803" s="4" t="str">
        <f t="shared" si="4776"/>
        <v/>
      </c>
      <c r="AC2803" s="4" t="str">
        <f t="shared" si="4777"/>
        <v/>
      </c>
      <c r="AD2803" s="4" t="str">
        <f t="shared" si="4778"/>
        <v/>
      </c>
      <c r="AE2803" s="4" t="str">
        <f t="shared" si="4779"/>
        <v/>
      </c>
      <c r="AF2803" s="4">
        <f t="shared" si="4780"/>
        <v>4</v>
      </c>
      <c r="AG2803" s="4">
        <f t="shared" si="4781"/>
        <v>22</v>
      </c>
      <c r="AH2803" s="4">
        <f t="shared" si="4782"/>
        <v>18</v>
      </c>
      <c r="AI2803" s="4" t="str">
        <f t="shared" si="4783"/>
        <v>1BAG</v>
      </c>
      <c r="AJ2803" s="4" t="str">
        <f t="shared" si="4784"/>
        <v>-1BAG</v>
      </c>
      <c r="AK2803" s="4" t="str" cm="1">
        <f t="array" ref="AK2803">LEFT(AR2803,SUM(LEN(AR2803)-LEN(SUBSTITUTE(AR2803,{"0";"1";"2";"3";"4";"5";"6";"7";"8";"9"},""))))</f>
        <v>1</v>
      </c>
      <c r="AL2803" s="4">
        <f t="shared" si="4788"/>
        <v>13</v>
      </c>
      <c r="AM2803" s="4" t="b">
        <f t="shared" si="4792"/>
        <v>1</v>
      </c>
      <c r="AN2803" s="4" t="str">
        <f t="shared" si="4794"/>
        <v>BAG</v>
      </c>
      <c r="AO2803" s="4" t="b">
        <f t="shared" si="4790"/>
        <v>0</v>
      </c>
      <c r="AP2803" s="4" t="b">
        <f t="shared" si="4785"/>
        <v>0</v>
      </c>
      <c r="AQ2803" s="5" t="str">
        <f t="shared" si="4786"/>
        <v>SWISS ROLL COKLAT</v>
      </c>
      <c r="AR2803" s="4" t="str">
        <f t="shared" si="4787"/>
        <v>1BAG</v>
      </c>
      <c r="AS2803" t="s">
        <v>4767</v>
      </c>
      <c r="AT2803" s="1" t="s">
        <v>3868</v>
      </c>
      <c r="AU2803" s="4" t="str">
        <f t="shared" ca="1" si="4793"/>
        <v/>
      </c>
      <c r="AV2803">
        <v>19000</v>
      </c>
      <c r="AW2803">
        <v>19000</v>
      </c>
      <c r="AX2803">
        <v>18305</v>
      </c>
      <c r="AY2803" t="str">
        <f t="shared" si="4747"/>
        <v>8992730100827</v>
      </c>
      <c r="AZ2803" t="str">
        <f t="shared" si="4791"/>
        <v>SWISS ROLL COKLAT</v>
      </c>
      <c r="BA2803" t="s">
        <v>4301</v>
      </c>
      <c r="BB2803" t="s">
        <v>4301</v>
      </c>
      <c r="BC2803" s="9" t="str" cm="1">
        <f t="array" aca="1" ref="BC2803" ca="1">LEFT(AR2803,MATCH(FALSE,ISNUMBER(MID(AR2803,ROW(INDIRECT("1:"&amp;LEN(AR2803)+1)), 1) *1),0) -1)</f>
        <v>1</v>
      </c>
      <c r="BD2803" s="1"/>
      <c r="BF2803" s="21"/>
      <c r="BK2803" s="1"/>
      <c r="BM2803" s="1"/>
      <c r="BN2803" s="1"/>
      <c r="BR2803" s="22"/>
      <c r="BS2803">
        <v>0</v>
      </c>
      <c r="BT2803" s="1" t="s">
        <v>5103</v>
      </c>
    </row>
    <row r="2804" spans="1:72">
      <c r="A2804" s="4" t="str">
        <f t="shared" si="4749"/>
        <v/>
      </c>
      <c r="B2804" s="4" t="str">
        <f t="shared" si="4750"/>
        <v/>
      </c>
      <c r="C2804" s="4" t="str">
        <f t="shared" si="4751"/>
        <v/>
      </c>
      <c r="D2804" s="4" t="str">
        <f t="shared" si="4752"/>
        <v/>
      </c>
      <c r="E2804" s="4" t="str">
        <f t="shared" si="4753"/>
        <v/>
      </c>
      <c r="F2804" s="4" t="str">
        <f t="shared" si="4754"/>
        <v/>
      </c>
      <c r="G2804" s="4" t="str">
        <f t="shared" si="4755"/>
        <v/>
      </c>
      <c r="H2804" s="4" t="str">
        <f t="shared" si="4756"/>
        <v/>
      </c>
      <c r="I2804" s="4" t="str">
        <f t="shared" si="4757"/>
        <v/>
      </c>
      <c r="J2804" s="4" t="str">
        <f t="shared" si="4758"/>
        <v/>
      </c>
      <c r="K2804" s="4" t="str">
        <f t="shared" si="4759"/>
        <v/>
      </c>
      <c r="L2804" s="4" t="str">
        <f t="shared" si="4760"/>
        <v/>
      </c>
      <c r="M2804" s="4" t="str">
        <f t="shared" si="4761"/>
        <v/>
      </c>
      <c r="N2804" s="4" t="str">
        <f t="shared" si="4762"/>
        <v>BAG</v>
      </c>
      <c r="O2804" s="4" t="str">
        <f t="shared" si="4763"/>
        <v/>
      </c>
      <c r="P2804" s="4" t="str">
        <f t="shared" si="4764"/>
        <v/>
      </c>
      <c r="Q2804" s="4" t="str">
        <f t="shared" si="4765"/>
        <v/>
      </c>
      <c r="R2804" s="4" t="str">
        <f t="shared" si="4766"/>
        <v/>
      </c>
      <c r="S2804" s="4" t="str">
        <f t="shared" si="4767"/>
        <v/>
      </c>
      <c r="T2804" s="4" t="str">
        <f t="shared" si="4768"/>
        <v/>
      </c>
      <c r="U2804" s="4" t="str">
        <f t="shared" si="4769"/>
        <v/>
      </c>
      <c r="V2804" s="4" t="str">
        <f t="shared" si="4770"/>
        <v/>
      </c>
      <c r="W2804" s="4" t="str">
        <f t="shared" si="4771"/>
        <v/>
      </c>
      <c r="X2804" s="4" t="str">
        <f t="shared" si="4772"/>
        <v/>
      </c>
      <c r="Y2804" s="4">
        <f t="shared" si="4773"/>
        <v>3</v>
      </c>
      <c r="Z2804" s="4" t="str">
        <f t="shared" si="4774"/>
        <v>-</v>
      </c>
      <c r="AA2804" s="4" t="str">
        <f t="shared" si="4775"/>
        <v/>
      </c>
      <c r="AB2804" s="4" t="str">
        <f t="shared" si="4776"/>
        <v/>
      </c>
      <c r="AC2804" s="4" t="str">
        <f t="shared" si="4777"/>
        <v/>
      </c>
      <c r="AD2804" s="4" t="str">
        <f t="shared" si="4778"/>
        <v/>
      </c>
      <c r="AE2804" s="4" t="str">
        <f t="shared" si="4779"/>
        <v/>
      </c>
      <c r="AF2804" s="4">
        <f t="shared" si="4780"/>
        <v>4</v>
      </c>
      <c r="AG2804" s="4">
        <f t="shared" si="4781"/>
        <v>22</v>
      </c>
      <c r="AH2804" s="4">
        <f t="shared" si="4782"/>
        <v>18</v>
      </c>
      <c r="AI2804" s="4" t="str">
        <f t="shared" si="4783"/>
        <v>1BAG</v>
      </c>
      <c r="AJ2804" s="4" t="str">
        <f t="shared" si="4784"/>
        <v>-1BAG</v>
      </c>
      <c r="AK2804" s="4" t="str" cm="1">
        <f t="array" ref="AK2804">LEFT(AR2804,SUM(LEN(AR2804)-LEN(SUBSTITUTE(AR2804,{"0";"1";"2";"3";"4";"5";"6";"7";"8";"9"},""))))</f>
        <v>1</v>
      </c>
      <c r="AL2804" s="4">
        <f t="shared" si="4788"/>
        <v>13</v>
      </c>
      <c r="AM2804" s="4" t="b">
        <f t="shared" si="4792"/>
        <v>1</v>
      </c>
      <c r="AN2804" s="4" t="str">
        <f t="shared" si="4794"/>
        <v>BAG</v>
      </c>
      <c r="AO2804" s="4" t="b">
        <f t="shared" si="4790"/>
        <v>0</v>
      </c>
      <c r="AP2804" s="4" t="b">
        <f t="shared" si="4785"/>
        <v>0</v>
      </c>
      <c r="AQ2804" s="5" t="str">
        <f t="shared" si="4786"/>
        <v>SWISS ROLL PANDAN</v>
      </c>
      <c r="AR2804" s="4" t="str">
        <f t="shared" si="4787"/>
        <v>1BAG</v>
      </c>
      <c r="AS2804" t="s">
        <v>4766</v>
      </c>
      <c r="AT2804" s="1" t="s">
        <v>3869</v>
      </c>
      <c r="AU2804" s="4" t="str">
        <f t="shared" ca="1" si="4793"/>
        <v/>
      </c>
      <c r="AV2804">
        <v>19000</v>
      </c>
      <c r="AW2804">
        <v>19000</v>
      </c>
      <c r="AX2804">
        <v>18305</v>
      </c>
      <c r="AY2804" t="str">
        <f t="shared" si="4747"/>
        <v>8992730100841</v>
      </c>
      <c r="AZ2804" t="str">
        <f t="shared" si="4791"/>
        <v>SWISS ROLL PANDAN</v>
      </c>
      <c r="BA2804" t="s">
        <v>4301</v>
      </c>
      <c r="BB2804" t="s">
        <v>4301</v>
      </c>
      <c r="BC2804" s="9" t="str" cm="1">
        <f t="array" aca="1" ref="BC2804" ca="1">LEFT(AR2804,MATCH(FALSE,ISNUMBER(MID(AR2804,ROW(INDIRECT("1:"&amp;LEN(AR2804)+1)), 1) *1),0) -1)</f>
        <v>1</v>
      </c>
      <c r="BD2804" s="1"/>
      <c r="BF2804" s="21"/>
      <c r="BK2804" s="1"/>
      <c r="BM2804" s="1"/>
      <c r="BN2804" s="1"/>
      <c r="BR2804" s="22"/>
      <c r="BS2804">
        <v>0</v>
      </c>
      <c r="BT2804" s="1" t="s">
        <v>5103</v>
      </c>
    </row>
    <row r="2805" spans="1:72">
      <c r="A2805" s="4" t="str">
        <f t="shared" si="4749"/>
        <v/>
      </c>
      <c r="B2805" s="4" t="str">
        <f t="shared" si="4750"/>
        <v/>
      </c>
      <c r="C2805" s="4" t="str">
        <f t="shared" si="4751"/>
        <v/>
      </c>
      <c r="D2805" s="4" t="str">
        <f t="shared" si="4752"/>
        <v/>
      </c>
      <c r="E2805" s="4" t="str">
        <f t="shared" si="4753"/>
        <v/>
      </c>
      <c r="F2805" s="4" t="str">
        <f t="shared" si="4754"/>
        <v/>
      </c>
      <c r="G2805" s="4" t="str">
        <f t="shared" si="4755"/>
        <v/>
      </c>
      <c r="H2805" s="4" t="str">
        <f t="shared" si="4756"/>
        <v/>
      </c>
      <c r="I2805" s="4" t="str">
        <f t="shared" si="4757"/>
        <v/>
      </c>
      <c r="J2805" s="4" t="str">
        <f t="shared" si="4758"/>
        <v/>
      </c>
      <c r="K2805" s="4" t="str">
        <f t="shared" si="4759"/>
        <v/>
      </c>
      <c r="L2805" s="4" t="str">
        <f t="shared" si="4760"/>
        <v/>
      </c>
      <c r="M2805" s="4" t="str">
        <f t="shared" si="4761"/>
        <v/>
      </c>
      <c r="N2805" s="4" t="str">
        <f t="shared" si="4762"/>
        <v>BAG</v>
      </c>
      <c r="O2805" s="4" t="str">
        <f t="shared" si="4763"/>
        <v/>
      </c>
      <c r="P2805" s="4" t="str">
        <f t="shared" si="4764"/>
        <v/>
      </c>
      <c r="Q2805" s="4" t="str">
        <f t="shared" si="4765"/>
        <v/>
      </c>
      <c r="R2805" s="4" t="str">
        <f t="shared" si="4766"/>
        <v/>
      </c>
      <c r="S2805" s="4" t="str">
        <f t="shared" si="4767"/>
        <v/>
      </c>
      <c r="T2805" s="4" t="str">
        <f t="shared" si="4768"/>
        <v/>
      </c>
      <c r="U2805" s="4" t="str">
        <f t="shared" si="4769"/>
        <v/>
      </c>
      <c r="V2805" s="4" t="str">
        <f t="shared" si="4770"/>
        <v/>
      </c>
      <c r="W2805" s="4" t="str">
        <f t="shared" si="4771"/>
        <v/>
      </c>
      <c r="X2805" s="4" t="str">
        <f t="shared" si="4772"/>
        <v/>
      </c>
      <c r="Y2805" s="4">
        <f t="shared" si="4773"/>
        <v>3</v>
      </c>
      <c r="Z2805" s="4" t="str">
        <f t="shared" si="4774"/>
        <v>-</v>
      </c>
      <c r="AA2805" s="4" t="str">
        <f t="shared" si="4775"/>
        <v/>
      </c>
      <c r="AB2805" s="4" t="str">
        <f t="shared" si="4776"/>
        <v/>
      </c>
      <c r="AC2805" s="4" t="str">
        <f t="shared" si="4777"/>
        <v/>
      </c>
      <c r="AD2805" s="4" t="str">
        <f t="shared" si="4778"/>
        <v/>
      </c>
      <c r="AE2805" s="4" t="str">
        <f t="shared" si="4779"/>
        <v/>
      </c>
      <c r="AF2805" s="4">
        <f t="shared" si="4780"/>
        <v>4</v>
      </c>
      <c r="AG2805" s="4">
        <f t="shared" si="4781"/>
        <v>25</v>
      </c>
      <c r="AH2805" s="4">
        <f t="shared" si="4782"/>
        <v>21</v>
      </c>
      <c r="AI2805" s="4" t="str">
        <f t="shared" si="4783"/>
        <v>1BAG</v>
      </c>
      <c r="AJ2805" s="4" t="str">
        <f t="shared" si="4784"/>
        <v>-1BAG</v>
      </c>
      <c r="AK2805" s="4" t="str" cm="1">
        <f t="array" ref="AK2805">LEFT(AR2805,SUM(LEN(AR2805)-LEN(SUBSTITUTE(AR2805,{"0";"1";"2";"3";"4";"5";"6";"7";"8";"9"},""))))</f>
        <v>1</v>
      </c>
      <c r="AL2805" s="4">
        <f t="shared" si="4788"/>
        <v>13</v>
      </c>
      <c r="AM2805" s="4" t="b">
        <f t="shared" si="4792"/>
        <v>1</v>
      </c>
      <c r="AN2805" s="4" t="str">
        <f t="shared" si="4794"/>
        <v>BAG</v>
      </c>
      <c r="AO2805" s="4" t="b">
        <f t="shared" si="4790"/>
        <v>0</v>
      </c>
      <c r="AP2805" s="4" t="b">
        <f t="shared" si="4785"/>
        <v>0</v>
      </c>
      <c r="AQ2805" s="5" t="str">
        <f t="shared" si="4786"/>
        <v>SWISS ROLL STROWBERY</v>
      </c>
      <c r="AR2805" s="4" t="str">
        <f t="shared" si="4787"/>
        <v>1BAG</v>
      </c>
      <c r="AS2805" t="s">
        <v>4765</v>
      </c>
      <c r="AT2805" s="1" t="s">
        <v>3870</v>
      </c>
      <c r="AU2805" s="4" t="str">
        <f t="shared" ca="1" si="4793"/>
        <v/>
      </c>
      <c r="AV2805">
        <v>19000</v>
      </c>
      <c r="AW2805">
        <v>19000</v>
      </c>
      <c r="AX2805">
        <v>18039</v>
      </c>
      <c r="AY2805" t="str">
        <f t="shared" si="4747"/>
        <v>8992730100834</v>
      </c>
      <c r="AZ2805" t="str">
        <f t="shared" si="4791"/>
        <v>SWISS ROLL STROWBERY</v>
      </c>
      <c r="BA2805" t="s">
        <v>4301</v>
      </c>
      <c r="BB2805" t="s">
        <v>4301</v>
      </c>
      <c r="BC2805" s="9" t="str" cm="1">
        <f t="array" aca="1" ref="BC2805" ca="1">LEFT(AR2805,MATCH(FALSE,ISNUMBER(MID(AR2805,ROW(INDIRECT("1:"&amp;LEN(AR2805)+1)), 1) *1),0) -1)</f>
        <v>1</v>
      </c>
      <c r="BD2805" s="1"/>
      <c r="BF2805" s="21"/>
      <c r="BK2805" s="1"/>
      <c r="BM2805" s="1"/>
      <c r="BN2805" s="1"/>
      <c r="BR2805" s="22"/>
      <c r="BS2805">
        <v>0</v>
      </c>
      <c r="BT2805" s="1" t="s">
        <v>5103</v>
      </c>
    </row>
    <row r="2806" spans="1:72">
      <c r="A2806" s="4" t="str">
        <f t="shared" si="4749"/>
        <v/>
      </c>
      <c r="B2806" s="4" t="str">
        <f t="shared" si="4750"/>
        <v/>
      </c>
      <c r="C2806" s="4" t="str">
        <f t="shared" si="4751"/>
        <v>BKS</v>
      </c>
      <c r="D2806" s="4" t="str">
        <f t="shared" si="4752"/>
        <v/>
      </c>
      <c r="E2806" s="4" t="str">
        <f t="shared" si="4753"/>
        <v/>
      </c>
      <c r="F2806" s="4" t="str">
        <f t="shared" si="4754"/>
        <v/>
      </c>
      <c r="G2806" s="4" t="str">
        <f t="shared" si="4755"/>
        <v/>
      </c>
      <c r="H2806" s="4" t="str">
        <f t="shared" si="4756"/>
        <v/>
      </c>
      <c r="I2806" s="4" t="str">
        <f t="shared" si="4757"/>
        <v/>
      </c>
      <c r="J2806" s="4" t="str">
        <f t="shared" si="4758"/>
        <v/>
      </c>
      <c r="K2806" s="4" t="str">
        <f t="shared" si="4759"/>
        <v/>
      </c>
      <c r="L2806" s="4" t="str">
        <f t="shared" si="4760"/>
        <v/>
      </c>
      <c r="M2806" s="4" t="str">
        <f t="shared" si="4761"/>
        <v/>
      </c>
      <c r="N2806" s="4" t="str">
        <f t="shared" si="4762"/>
        <v/>
      </c>
      <c r="O2806" s="4" t="str">
        <f t="shared" si="4763"/>
        <v/>
      </c>
      <c r="P2806" s="4" t="str">
        <f t="shared" si="4764"/>
        <v/>
      </c>
      <c r="Q2806" s="4" t="str">
        <f t="shared" si="4765"/>
        <v/>
      </c>
      <c r="R2806" s="4" t="str">
        <f t="shared" si="4766"/>
        <v/>
      </c>
      <c r="S2806" s="4" t="str">
        <f t="shared" si="4767"/>
        <v/>
      </c>
      <c r="T2806" s="4" t="str">
        <f t="shared" si="4768"/>
        <v/>
      </c>
      <c r="U2806" s="4" t="str">
        <f t="shared" si="4769"/>
        <v/>
      </c>
      <c r="V2806" s="4" t="str">
        <f t="shared" si="4770"/>
        <v/>
      </c>
      <c r="W2806" s="4" t="str">
        <f t="shared" si="4771"/>
        <v/>
      </c>
      <c r="X2806" s="4" t="str">
        <f t="shared" si="4772"/>
        <v/>
      </c>
      <c r="Y2806" s="4">
        <f t="shared" si="4773"/>
        <v>3</v>
      </c>
      <c r="Z2806" s="4" t="str">
        <f t="shared" si="4774"/>
        <v>-</v>
      </c>
      <c r="AA2806" s="4" t="str">
        <f t="shared" si="4775"/>
        <v/>
      </c>
      <c r="AB2806" s="4" t="str">
        <f t="shared" si="4776"/>
        <v/>
      </c>
      <c r="AC2806" s="4" t="str">
        <f t="shared" si="4777"/>
        <v/>
      </c>
      <c r="AD2806" s="4" t="str">
        <f t="shared" si="4778"/>
        <v/>
      </c>
      <c r="AE2806" s="4" t="str">
        <f t="shared" si="4779"/>
        <v/>
      </c>
      <c r="AF2806" s="4">
        <f t="shared" si="4780"/>
        <v>4</v>
      </c>
      <c r="AG2806" s="4">
        <f t="shared" si="4781"/>
        <v>15</v>
      </c>
      <c r="AH2806" s="4">
        <f t="shared" si="4782"/>
        <v>11</v>
      </c>
      <c r="AI2806" s="4" t="str">
        <f t="shared" si="4783"/>
        <v>1BKS</v>
      </c>
      <c r="AJ2806" s="4" t="str">
        <f t="shared" si="4784"/>
        <v>-1BKS</v>
      </c>
      <c r="AK2806" s="4" t="str" cm="1">
        <f t="array" ref="AK2806">LEFT(AR2806,SUM(LEN(AR2806)-LEN(SUBSTITUTE(AR2806,{"0";"1";"2";"3";"4";"5";"6";"7";"8";"9"},""))))</f>
        <v>1</v>
      </c>
      <c r="AL2806" s="4">
        <f t="shared" si="4788"/>
        <v>13</v>
      </c>
      <c r="AM2806" s="4" t="b">
        <f t="shared" si="4792"/>
        <v>1</v>
      </c>
      <c r="AN2806" s="4" t="str">
        <f t="shared" si="4794"/>
        <v>BKS</v>
      </c>
      <c r="AO2806" s="4" t="b">
        <f t="shared" si="4790"/>
        <v>0</v>
      </c>
      <c r="AP2806" s="4" t="b">
        <f t="shared" si="4785"/>
        <v>0</v>
      </c>
      <c r="AQ2806" s="5" t="str">
        <f t="shared" si="4786"/>
        <v>TALI RAPIA</v>
      </c>
      <c r="AR2806" s="4" t="str">
        <f t="shared" si="4787"/>
        <v>1BKS</v>
      </c>
      <c r="AS2806" t="s">
        <v>3872</v>
      </c>
      <c r="AU2806" s="4" t="str">
        <f t="shared" ca="1" si="4793"/>
        <v/>
      </c>
      <c r="AV2806">
        <v>2000</v>
      </c>
      <c r="AW2806">
        <v>2000</v>
      </c>
      <c r="AX2806">
        <v>1072</v>
      </c>
      <c r="AY2806" t="str">
        <f t="shared" si="4747"/>
        <v>8000000002806</v>
      </c>
      <c r="AZ2806" t="str">
        <f t="shared" si="4791"/>
        <v>TALI RAPIA</v>
      </c>
      <c r="BA2806" t="s">
        <v>4301</v>
      </c>
      <c r="BB2806" t="s">
        <v>4301</v>
      </c>
      <c r="BC2806" s="9" t="str" cm="1">
        <f t="array" aca="1" ref="BC2806" ca="1">LEFT(AR2806,MATCH(FALSE,ISNUMBER(MID(AR2806,ROW(INDIRECT("1:"&amp;LEN(AR2806)+1)), 1) *1),0) -1)</f>
        <v>1</v>
      </c>
      <c r="BD2806" s="1"/>
      <c r="BF2806" s="21"/>
      <c r="BK2806" s="1"/>
      <c r="BM2806" s="1"/>
      <c r="BN2806" s="1"/>
      <c r="BR2806" s="22"/>
      <c r="BS2806">
        <v>0</v>
      </c>
      <c r="BT2806" s="1" t="s">
        <v>5103</v>
      </c>
    </row>
    <row r="2807" spans="1:72">
      <c r="A2807" s="4" t="str">
        <f t="shared" si="4749"/>
        <v/>
      </c>
      <c r="B2807" s="4" t="str">
        <f t="shared" si="4750"/>
        <v>PCS</v>
      </c>
      <c r="C2807" s="4" t="str">
        <f t="shared" si="4751"/>
        <v/>
      </c>
      <c r="D2807" s="4" t="str">
        <f t="shared" si="4752"/>
        <v/>
      </c>
      <c r="E2807" s="4" t="str">
        <f t="shared" si="4753"/>
        <v/>
      </c>
      <c r="F2807" s="4" t="str">
        <f t="shared" si="4754"/>
        <v/>
      </c>
      <c r="G2807" s="4" t="str">
        <f t="shared" si="4755"/>
        <v/>
      </c>
      <c r="H2807" s="4" t="str">
        <f t="shared" si="4756"/>
        <v/>
      </c>
      <c r="I2807" s="4" t="str">
        <f t="shared" si="4757"/>
        <v/>
      </c>
      <c r="J2807" s="4" t="str">
        <f t="shared" si="4758"/>
        <v/>
      </c>
      <c r="K2807" s="4" t="str">
        <f t="shared" si="4759"/>
        <v/>
      </c>
      <c r="L2807" s="4" t="str">
        <f t="shared" si="4760"/>
        <v/>
      </c>
      <c r="M2807" s="4" t="str">
        <f t="shared" si="4761"/>
        <v/>
      </c>
      <c r="N2807" s="4" t="str">
        <f t="shared" si="4762"/>
        <v/>
      </c>
      <c r="O2807" s="4" t="str">
        <f t="shared" si="4763"/>
        <v/>
      </c>
      <c r="P2807" s="4" t="str">
        <f t="shared" si="4764"/>
        <v/>
      </c>
      <c r="Q2807" s="4" t="str">
        <f t="shared" si="4765"/>
        <v/>
      </c>
      <c r="R2807" s="4" t="str">
        <f t="shared" si="4766"/>
        <v/>
      </c>
      <c r="S2807" s="4" t="str">
        <f t="shared" si="4767"/>
        <v/>
      </c>
      <c r="T2807" s="4" t="str">
        <f t="shared" si="4768"/>
        <v/>
      </c>
      <c r="U2807" s="4" t="str">
        <f t="shared" si="4769"/>
        <v/>
      </c>
      <c r="V2807" s="4" t="str">
        <f t="shared" si="4770"/>
        <v/>
      </c>
      <c r="W2807" s="4" t="str">
        <f t="shared" si="4771"/>
        <v/>
      </c>
      <c r="X2807" s="4" t="str">
        <f t="shared" si="4772"/>
        <v/>
      </c>
      <c r="Y2807" s="4">
        <f t="shared" si="4773"/>
        <v>3</v>
      </c>
      <c r="Z2807" s="4" t="str">
        <f t="shared" si="4774"/>
        <v>-</v>
      </c>
      <c r="AA2807" s="4" t="str">
        <f t="shared" si="4775"/>
        <v/>
      </c>
      <c r="AB2807" s="4" t="str">
        <f t="shared" si="4776"/>
        <v/>
      </c>
      <c r="AC2807" s="4" t="str">
        <f t="shared" si="4777"/>
        <v/>
      </c>
      <c r="AD2807" s="4" t="str">
        <f t="shared" si="4778"/>
        <v/>
      </c>
      <c r="AE2807" s="4" t="str">
        <f t="shared" si="4779"/>
        <v/>
      </c>
      <c r="AF2807" s="4">
        <f t="shared" si="4780"/>
        <v>4</v>
      </c>
      <c r="AG2807" s="4">
        <f t="shared" si="4781"/>
        <v>23</v>
      </c>
      <c r="AH2807" s="4">
        <f t="shared" si="4782"/>
        <v>19</v>
      </c>
      <c r="AI2807" s="4" t="str">
        <f t="shared" si="4783"/>
        <v>1PCS</v>
      </c>
      <c r="AJ2807" s="4" t="str">
        <f t="shared" si="4784"/>
        <v>-1PCS</v>
      </c>
      <c r="AK2807" s="4" t="str" cm="1">
        <f t="array" ref="AK2807">LEFT(AR2807,SUM(LEN(AR2807)-LEN(SUBSTITUTE(AR2807,{"0";"1";"2";"3";"4";"5";"6";"7";"8";"9"},""))))</f>
        <v>1</v>
      </c>
      <c r="AL2807" s="4">
        <f t="shared" si="4788"/>
        <v>13</v>
      </c>
      <c r="AM2807" s="4" t="b">
        <f t="shared" si="4792"/>
        <v>1</v>
      </c>
      <c r="AN2807" s="4" t="str">
        <f t="shared" si="4794"/>
        <v>PCS</v>
      </c>
      <c r="AO2807" s="4" t="b">
        <f t="shared" si="4790"/>
        <v>0</v>
      </c>
      <c r="AP2807" s="4" t="b">
        <f t="shared" si="4785"/>
        <v>0</v>
      </c>
      <c r="AQ2807" s="5" t="str">
        <f t="shared" si="4786"/>
        <v>TANGO 2000 COKELAT</v>
      </c>
      <c r="AR2807" s="4" t="str">
        <f t="shared" si="4787"/>
        <v>1PCS</v>
      </c>
      <c r="AS2807" t="s">
        <v>3873</v>
      </c>
      <c r="AT2807" s="1" t="s">
        <v>3874</v>
      </c>
      <c r="AU2807" s="4" t="str">
        <f t="shared" ca="1" si="4793"/>
        <v/>
      </c>
      <c r="AV2807">
        <v>1800</v>
      </c>
      <c r="AW2807">
        <v>2000</v>
      </c>
      <c r="AX2807">
        <v>1700</v>
      </c>
      <c r="AY2807" t="str">
        <f t="shared" si="4747"/>
        <v>8991102387286</v>
      </c>
      <c r="AZ2807" t="str">
        <f t="shared" si="4791"/>
        <v>TANGO 2000 COKELAT</v>
      </c>
      <c r="BA2807" t="s">
        <v>4301</v>
      </c>
      <c r="BB2807" t="s">
        <v>4301</v>
      </c>
      <c r="BC2807" s="9" t="str" cm="1">
        <f t="array" aca="1" ref="BC2807" ca="1">LEFT(AR2807,MATCH(FALSE,ISNUMBER(MID(AR2807,ROW(INDIRECT("1:"&amp;LEN(AR2807)+1)), 1) *1),0) -1)</f>
        <v>1</v>
      </c>
      <c r="BD2807" s="1"/>
      <c r="BF2807" s="21"/>
      <c r="BK2807" s="1"/>
      <c r="BM2807" s="1"/>
      <c r="BN2807" s="1"/>
      <c r="BR2807" s="22"/>
      <c r="BS2807">
        <v>0</v>
      </c>
      <c r="BT2807" s="1" t="s">
        <v>5103</v>
      </c>
    </row>
    <row r="2808" spans="1:72">
      <c r="A2808" s="4" t="str">
        <f t="shared" si="4749"/>
        <v/>
      </c>
      <c r="B2808" s="4" t="str">
        <f t="shared" si="4750"/>
        <v>PCS</v>
      </c>
      <c r="C2808" s="4" t="str">
        <f t="shared" si="4751"/>
        <v/>
      </c>
      <c r="D2808" s="4" t="str">
        <f t="shared" si="4752"/>
        <v/>
      </c>
      <c r="E2808" s="4" t="str">
        <f t="shared" si="4753"/>
        <v/>
      </c>
      <c r="F2808" s="4" t="str">
        <f t="shared" si="4754"/>
        <v/>
      </c>
      <c r="G2808" s="4" t="str">
        <f t="shared" si="4755"/>
        <v/>
      </c>
      <c r="H2808" s="4" t="str">
        <f t="shared" si="4756"/>
        <v/>
      </c>
      <c r="I2808" s="4" t="str">
        <f t="shared" si="4757"/>
        <v/>
      </c>
      <c r="J2808" s="4" t="str">
        <f t="shared" si="4758"/>
        <v/>
      </c>
      <c r="K2808" s="4" t="str">
        <f t="shared" si="4759"/>
        <v/>
      </c>
      <c r="L2808" s="4" t="str">
        <f t="shared" si="4760"/>
        <v/>
      </c>
      <c r="M2808" s="4" t="str">
        <f t="shared" si="4761"/>
        <v/>
      </c>
      <c r="N2808" s="4" t="str">
        <f t="shared" si="4762"/>
        <v/>
      </c>
      <c r="O2808" s="4" t="str">
        <f t="shared" si="4763"/>
        <v/>
      </c>
      <c r="P2808" s="4" t="str">
        <f t="shared" si="4764"/>
        <v/>
      </c>
      <c r="Q2808" s="4" t="str">
        <f t="shared" si="4765"/>
        <v/>
      </c>
      <c r="R2808" s="4" t="str">
        <f t="shared" si="4766"/>
        <v/>
      </c>
      <c r="S2808" s="4" t="str">
        <f t="shared" si="4767"/>
        <v/>
      </c>
      <c r="T2808" s="4" t="str">
        <f t="shared" si="4768"/>
        <v/>
      </c>
      <c r="U2808" s="4" t="str">
        <f t="shared" si="4769"/>
        <v/>
      </c>
      <c r="V2808" s="4" t="str">
        <f t="shared" si="4770"/>
        <v/>
      </c>
      <c r="W2808" s="4" t="str">
        <f t="shared" si="4771"/>
        <v/>
      </c>
      <c r="X2808" s="4" t="str">
        <f t="shared" si="4772"/>
        <v/>
      </c>
      <c r="Y2808" s="4">
        <f t="shared" si="4773"/>
        <v>3</v>
      </c>
      <c r="Z2808" s="4" t="str">
        <f t="shared" si="4774"/>
        <v>-</v>
      </c>
      <c r="AA2808" s="4" t="str">
        <f t="shared" si="4775"/>
        <v/>
      </c>
      <c r="AB2808" s="4" t="str">
        <f t="shared" si="4776"/>
        <v/>
      </c>
      <c r="AC2808" s="4" t="str">
        <f t="shared" si="4777"/>
        <v/>
      </c>
      <c r="AD2808" s="4" t="str">
        <f t="shared" si="4778"/>
        <v/>
      </c>
      <c r="AE2808" s="4" t="str">
        <f t="shared" si="4779"/>
        <v/>
      </c>
      <c r="AF2808" s="4">
        <f t="shared" si="4780"/>
        <v>4</v>
      </c>
      <c r="AG2808" s="4">
        <f t="shared" si="4781"/>
        <v>26</v>
      </c>
      <c r="AH2808" s="4">
        <f t="shared" si="4782"/>
        <v>22</v>
      </c>
      <c r="AI2808" s="4" t="str">
        <f t="shared" si="4783"/>
        <v>1PCS</v>
      </c>
      <c r="AJ2808" s="4" t="str">
        <f t="shared" si="4784"/>
        <v>-1PCS</v>
      </c>
      <c r="AK2808" s="4" t="str" cm="1">
        <f t="array" ref="AK2808">LEFT(AR2808,SUM(LEN(AR2808)-LEN(SUBSTITUTE(AR2808,{"0";"1";"2";"3";"4";"5";"6";"7";"8";"9"},""))))</f>
        <v>1</v>
      </c>
      <c r="AL2808" s="4">
        <f t="shared" si="4788"/>
        <v>13</v>
      </c>
      <c r="AM2808" s="4" t="b">
        <f t="shared" si="4792"/>
        <v>1</v>
      </c>
      <c r="AN2808" s="4" t="str">
        <f t="shared" si="4794"/>
        <v>PCS</v>
      </c>
      <c r="AO2808" s="4" t="b">
        <f t="shared" si="4790"/>
        <v>0</v>
      </c>
      <c r="AP2808" s="4" t="b">
        <f t="shared" si="4785"/>
        <v>0</v>
      </c>
      <c r="AQ2808" s="5" t="str">
        <f t="shared" si="4786"/>
        <v>TANGO 2000 STRAWBERRY</v>
      </c>
      <c r="AR2808" s="4" t="str">
        <f t="shared" si="4787"/>
        <v>1PCS</v>
      </c>
      <c r="AS2808" t="s">
        <v>3875</v>
      </c>
      <c r="AT2808" s="1" t="s">
        <v>3876</v>
      </c>
      <c r="AU2808" s="4" t="str">
        <f t="shared" ca="1" si="4793"/>
        <v/>
      </c>
      <c r="AV2808">
        <v>1800</v>
      </c>
      <c r="AW2808">
        <v>2000</v>
      </c>
      <c r="AX2808">
        <v>1700</v>
      </c>
      <c r="AY2808" t="str">
        <f t="shared" si="4747"/>
        <v>8991102987738</v>
      </c>
      <c r="AZ2808" t="str">
        <f t="shared" si="4791"/>
        <v>TANGO 2000 STRAWBERRY</v>
      </c>
      <c r="BA2808" t="s">
        <v>4301</v>
      </c>
      <c r="BB2808" t="s">
        <v>4301</v>
      </c>
      <c r="BC2808" s="9" t="str" cm="1">
        <f t="array" aca="1" ref="BC2808" ca="1">LEFT(AR2808,MATCH(FALSE,ISNUMBER(MID(AR2808,ROW(INDIRECT("1:"&amp;LEN(AR2808)+1)), 1) *1),0) -1)</f>
        <v>1</v>
      </c>
      <c r="BD2808" s="1"/>
      <c r="BF2808" s="21"/>
      <c r="BK2808" s="1"/>
      <c r="BM2808" s="1"/>
      <c r="BN2808" s="1"/>
      <c r="BR2808" s="22"/>
      <c r="BS2808">
        <v>0</v>
      </c>
      <c r="BT2808" s="1" t="s">
        <v>5103</v>
      </c>
    </row>
    <row r="2809" spans="1:72">
      <c r="A2809" s="4" t="str">
        <f t="shared" si="4749"/>
        <v/>
      </c>
      <c r="B2809" s="4" t="str">
        <f t="shared" si="4750"/>
        <v>PCS</v>
      </c>
      <c r="C2809" s="4" t="str">
        <f t="shared" si="4751"/>
        <v/>
      </c>
      <c r="D2809" s="4" t="str">
        <f t="shared" si="4752"/>
        <v/>
      </c>
      <c r="E2809" s="4" t="str">
        <f t="shared" si="4753"/>
        <v/>
      </c>
      <c r="F2809" s="4" t="str">
        <f t="shared" si="4754"/>
        <v/>
      </c>
      <c r="G2809" s="4" t="str">
        <f t="shared" si="4755"/>
        <v/>
      </c>
      <c r="H2809" s="4" t="str">
        <f t="shared" si="4756"/>
        <v/>
      </c>
      <c r="I2809" s="4" t="str">
        <f t="shared" si="4757"/>
        <v/>
      </c>
      <c r="J2809" s="4" t="str">
        <f t="shared" si="4758"/>
        <v/>
      </c>
      <c r="K2809" s="4" t="str">
        <f t="shared" si="4759"/>
        <v/>
      </c>
      <c r="L2809" s="4" t="str">
        <f t="shared" si="4760"/>
        <v/>
      </c>
      <c r="M2809" s="4" t="str">
        <f t="shared" si="4761"/>
        <v/>
      </c>
      <c r="N2809" s="4" t="str">
        <f t="shared" si="4762"/>
        <v/>
      </c>
      <c r="O2809" s="4" t="str">
        <f t="shared" si="4763"/>
        <v/>
      </c>
      <c r="P2809" s="4" t="str">
        <f t="shared" si="4764"/>
        <v/>
      </c>
      <c r="Q2809" s="4" t="str">
        <f t="shared" si="4765"/>
        <v/>
      </c>
      <c r="R2809" s="4" t="str">
        <f t="shared" si="4766"/>
        <v/>
      </c>
      <c r="S2809" s="4" t="str">
        <f t="shared" si="4767"/>
        <v/>
      </c>
      <c r="T2809" s="4" t="str">
        <f t="shared" si="4768"/>
        <v/>
      </c>
      <c r="U2809" s="4" t="str">
        <f t="shared" si="4769"/>
        <v/>
      </c>
      <c r="V2809" s="4" t="str">
        <f t="shared" si="4770"/>
        <v/>
      </c>
      <c r="W2809" s="4" t="str">
        <f t="shared" si="4771"/>
        <v/>
      </c>
      <c r="X2809" s="4" t="str">
        <f t="shared" si="4772"/>
        <v/>
      </c>
      <c r="Y2809" s="4">
        <f t="shared" si="4773"/>
        <v>3</v>
      </c>
      <c r="Z2809" s="4" t="str">
        <f t="shared" si="4774"/>
        <v>-</v>
      </c>
      <c r="AA2809" s="4" t="str">
        <f t="shared" si="4775"/>
        <v/>
      </c>
      <c r="AB2809" s="4" t="str">
        <f t="shared" si="4776"/>
        <v/>
      </c>
      <c r="AC2809" s="4" t="str">
        <f t="shared" si="4777"/>
        <v/>
      </c>
      <c r="AD2809" s="4" t="str">
        <f t="shared" si="4778"/>
        <v/>
      </c>
      <c r="AE2809" s="4" t="str">
        <f t="shared" si="4779"/>
        <v/>
      </c>
      <c r="AF2809" s="4">
        <f t="shared" si="4780"/>
        <v>4</v>
      </c>
      <c r="AG2809" s="4">
        <f t="shared" si="4781"/>
        <v>22</v>
      </c>
      <c r="AH2809" s="4">
        <f t="shared" si="4782"/>
        <v>18</v>
      </c>
      <c r="AI2809" s="4" t="str">
        <f t="shared" si="4783"/>
        <v>1PCS</v>
      </c>
      <c r="AJ2809" s="4" t="str">
        <f t="shared" si="4784"/>
        <v>-1PCS</v>
      </c>
      <c r="AK2809" s="4" t="str" cm="1">
        <f t="array" ref="AK2809">LEFT(AR2809,SUM(LEN(AR2809)-LEN(SUBSTITUTE(AR2809,{"0";"1";"2";"3";"4";"5";"6";"7";"8";"9"},""))))</f>
        <v>1</v>
      </c>
      <c r="AL2809" s="4">
        <f t="shared" si="4788"/>
        <v>13</v>
      </c>
      <c r="AM2809" s="4" t="b">
        <f t="shared" si="4792"/>
        <v>1</v>
      </c>
      <c r="AN2809" s="4" t="str">
        <f t="shared" si="4794"/>
        <v>PCS</v>
      </c>
      <c r="AO2809" s="4" t="b">
        <f t="shared" si="4790"/>
        <v>0</v>
      </c>
      <c r="AP2809" s="4" t="b">
        <f t="shared" si="4785"/>
        <v>0</v>
      </c>
      <c r="AQ2809" s="5" t="str">
        <f t="shared" si="4786"/>
        <v>TANGO 2000 VANILA</v>
      </c>
      <c r="AR2809" s="4" t="str">
        <f t="shared" si="4787"/>
        <v>1PCS</v>
      </c>
      <c r="AS2809" t="s">
        <v>3877</v>
      </c>
      <c r="AT2809" s="1" t="s">
        <v>3878</v>
      </c>
      <c r="AU2809" s="4" t="str">
        <f t="shared" ca="1" si="4793"/>
        <v/>
      </c>
      <c r="AV2809">
        <v>1800</v>
      </c>
      <c r="AW2809">
        <v>2000</v>
      </c>
      <c r="AX2809">
        <v>1700</v>
      </c>
      <c r="AY2809" t="str">
        <f t="shared" si="4747"/>
        <v>8991102387262</v>
      </c>
      <c r="AZ2809" t="str">
        <f t="shared" si="4791"/>
        <v>TANGO 2000 VANILA</v>
      </c>
      <c r="BA2809" t="s">
        <v>4301</v>
      </c>
      <c r="BB2809" t="s">
        <v>4301</v>
      </c>
      <c r="BC2809" s="9" t="str" cm="1">
        <f t="array" aca="1" ref="BC2809" ca="1">LEFT(AR2809,MATCH(FALSE,ISNUMBER(MID(AR2809,ROW(INDIRECT("1:"&amp;LEN(AR2809)+1)), 1) *1),0) -1)</f>
        <v>1</v>
      </c>
      <c r="BD2809" s="1"/>
      <c r="BF2809" s="21"/>
      <c r="BK2809" s="1"/>
      <c r="BM2809" s="1"/>
      <c r="BN2809" s="1"/>
      <c r="BR2809" s="22"/>
      <c r="BS2809">
        <v>0</v>
      </c>
      <c r="BT2809" s="1" t="s">
        <v>5103</v>
      </c>
    </row>
    <row r="2810" spans="1:72">
      <c r="A2810" s="4" t="str">
        <f t="shared" si="4749"/>
        <v/>
      </c>
      <c r="B2810" s="4" t="str">
        <f t="shared" si="4750"/>
        <v/>
      </c>
      <c r="C2810" s="4" t="str">
        <f t="shared" si="4751"/>
        <v/>
      </c>
      <c r="D2810" s="4" t="str">
        <f t="shared" si="4752"/>
        <v/>
      </c>
      <c r="E2810" s="4" t="str">
        <f t="shared" si="4753"/>
        <v/>
      </c>
      <c r="F2810" s="4" t="str">
        <f t="shared" si="4754"/>
        <v>RTG</v>
      </c>
      <c r="G2810" s="4" t="str">
        <f t="shared" si="4755"/>
        <v/>
      </c>
      <c r="H2810" s="4" t="str">
        <f t="shared" si="4756"/>
        <v/>
      </c>
      <c r="I2810" s="4" t="str">
        <f t="shared" si="4757"/>
        <v/>
      </c>
      <c r="J2810" s="4" t="str">
        <f t="shared" si="4758"/>
        <v/>
      </c>
      <c r="K2810" s="4" t="str">
        <f t="shared" si="4759"/>
        <v/>
      </c>
      <c r="L2810" s="4" t="str">
        <f t="shared" si="4760"/>
        <v/>
      </c>
      <c r="M2810" s="4" t="str">
        <f t="shared" si="4761"/>
        <v/>
      </c>
      <c r="N2810" s="4" t="str">
        <f t="shared" si="4762"/>
        <v/>
      </c>
      <c r="O2810" s="4" t="str">
        <f t="shared" si="4763"/>
        <v>DUS</v>
      </c>
      <c r="P2810" s="4" t="str">
        <f t="shared" si="4764"/>
        <v/>
      </c>
      <c r="Q2810" s="4" t="str">
        <f t="shared" si="4765"/>
        <v/>
      </c>
      <c r="R2810" s="4" t="str">
        <f t="shared" si="4766"/>
        <v/>
      </c>
      <c r="S2810" s="4" t="str">
        <f t="shared" si="4767"/>
        <v/>
      </c>
      <c r="T2810" s="4" t="str">
        <f t="shared" si="4768"/>
        <v/>
      </c>
      <c r="U2810" s="4" t="str">
        <f t="shared" si="4769"/>
        <v/>
      </c>
      <c r="V2810" s="4" t="str">
        <f t="shared" si="4770"/>
        <v/>
      </c>
      <c r="W2810" s="4" t="str">
        <f t="shared" si="4771"/>
        <v/>
      </c>
      <c r="X2810" s="4" t="str">
        <f t="shared" si="4772"/>
        <v/>
      </c>
      <c r="Y2810" s="4">
        <f t="shared" si="4773"/>
        <v>6</v>
      </c>
      <c r="Z2810" s="4" t="str">
        <f t="shared" si="4774"/>
        <v>-</v>
      </c>
      <c r="AA2810" s="4" t="str">
        <f t="shared" si="4775"/>
        <v>/</v>
      </c>
      <c r="AB2810" s="4" t="str">
        <f t="shared" si="4776"/>
        <v/>
      </c>
      <c r="AC2810" s="4" t="str">
        <f t="shared" si="4777"/>
        <v/>
      </c>
      <c r="AD2810" s="4" t="str">
        <f t="shared" si="4778"/>
        <v/>
      </c>
      <c r="AE2810" s="4" t="str">
        <f t="shared" si="4779"/>
        <v/>
      </c>
      <c r="AF2810" s="4">
        <f t="shared" si="4780"/>
        <v>9</v>
      </c>
      <c r="AG2810" s="4">
        <f t="shared" si="4781"/>
        <v>28</v>
      </c>
      <c r="AH2810" s="4">
        <f t="shared" si="4782"/>
        <v>19</v>
      </c>
      <c r="AI2810" s="4" t="str">
        <f t="shared" si="4783"/>
        <v>/DUS</v>
      </c>
      <c r="AJ2810" s="4" t="str">
        <f t="shared" si="4784"/>
        <v>G/DUS</v>
      </c>
      <c r="AK2810" s="4" t="str" cm="1">
        <f t="array" ref="AK2810">LEFT(AR2810,SUM(LEN(AR2810)-LEN(SUBSTITUTE(AR2810,{"0";"1";"2";"3";"4";"5";"6";"7";"8";"9"},""))))</f>
        <v>12</v>
      </c>
      <c r="AL2810" s="4">
        <f t="shared" si="4788"/>
        <v>13</v>
      </c>
      <c r="AM2810" s="4" t="b">
        <f>LEFT(AR2810,2)=AK2810</f>
        <v>1</v>
      </c>
      <c r="AN2810" s="4" t="str">
        <f t="shared" si="4794"/>
        <v>DUS</v>
      </c>
      <c r="AO2810" s="4" t="b">
        <f t="shared" si="4790"/>
        <v>0</v>
      </c>
      <c r="AP2810" s="4" t="b">
        <f t="shared" si="4785"/>
        <v>0</v>
      </c>
      <c r="AQ2810" s="5" t="str">
        <f t="shared" si="4786"/>
        <v>TANGO RENTENG 1000</v>
      </c>
      <c r="AR2810" s="4" t="str">
        <f t="shared" si="4787"/>
        <v>12RTG/DUS</v>
      </c>
      <c r="AS2810" t="s">
        <v>4614</v>
      </c>
      <c r="AU2810" s="4" t="b">
        <f t="shared" ca="1" si="4793"/>
        <v>1</v>
      </c>
      <c r="AV2810">
        <v>104000</v>
      </c>
      <c r="AW2810">
        <v>104000</v>
      </c>
      <c r="AX2810">
        <v>102000</v>
      </c>
      <c r="AY2810" t="str">
        <f t="shared" si="4747"/>
        <v>8000000002810</v>
      </c>
      <c r="AZ2810" t="str">
        <f t="shared" si="4791"/>
        <v>TANGO RENTENG 1000</v>
      </c>
      <c r="BA2810" t="s">
        <v>4301</v>
      </c>
      <c r="BB2810" t="s">
        <v>4301</v>
      </c>
      <c r="BC2810" s="4" t="str" cm="1">
        <f t="array" aca="1" ref="BC2810" ca="1">LEFT(AR2810,MATCH(FALSE,ISNUMBER(MID(AR2810,ROW(INDIRECT("1:"&amp;LEN(AR2810)+1)), 1) *1),0) -1)</f>
        <v>12</v>
      </c>
      <c r="BD2810" s="1"/>
      <c r="BF2810" s="21"/>
      <c r="BK2810" s="1"/>
      <c r="BM2810" s="1"/>
      <c r="BN2810" s="1"/>
      <c r="BR2810" s="22"/>
      <c r="BS2810">
        <v>0</v>
      </c>
      <c r="BT2810" s="1" t="s">
        <v>5103</v>
      </c>
    </row>
    <row r="2811" spans="1:72">
      <c r="A2811" s="4" t="str">
        <f t="shared" si="4749"/>
        <v/>
      </c>
      <c r="B2811" s="4" t="str">
        <f t="shared" si="4750"/>
        <v>PCS</v>
      </c>
      <c r="C2811" s="4" t="str">
        <f t="shared" si="4751"/>
        <v/>
      </c>
      <c r="D2811" s="4" t="str">
        <f t="shared" si="4752"/>
        <v/>
      </c>
      <c r="E2811" s="4" t="str">
        <f t="shared" si="4753"/>
        <v/>
      </c>
      <c r="F2811" s="4" t="str">
        <f t="shared" si="4754"/>
        <v>RTG</v>
      </c>
      <c r="G2811" s="4" t="str">
        <f t="shared" si="4755"/>
        <v/>
      </c>
      <c r="H2811" s="4" t="str">
        <f t="shared" si="4756"/>
        <v/>
      </c>
      <c r="I2811" s="4" t="str">
        <f t="shared" si="4757"/>
        <v/>
      </c>
      <c r="J2811" s="4" t="str">
        <f t="shared" si="4758"/>
        <v/>
      </c>
      <c r="K2811" s="4" t="str">
        <f t="shared" si="4759"/>
        <v/>
      </c>
      <c r="L2811" s="4" t="str">
        <f t="shared" si="4760"/>
        <v/>
      </c>
      <c r="M2811" s="4" t="str">
        <f t="shared" si="4761"/>
        <v/>
      </c>
      <c r="N2811" s="4" t="str">
        <f t="shared" si="4762"/>
        <v/>
      </c>
      <c r="O2811" s="4" t="str">
        <f t="shared" si="4763"/>
        <v/>
      </c>
      <c r="P2811" s="4" t="str">
        <f t="shared" si="4764"/>
        <v/>
      </c>
      <c r="Q2811" s="4" t="str">
        <f t="shared" si="4765"/>
        <v/>
      </c>
      <c r="R2811" s="4" t="str">
        <f t="shared" si="4766"/>
        <v/>
      </c>
      <c r="S2811" s="4" t="str">
        <f t="shared" si="4767"/>
        <v/>
      </c>
      <c r="T2811" s="4" t="str">
        <f t="shared" si="4768"/>
        <v/>
      </c>
      <c r="U2811" s="4" t="str">
        <f t="shared" si="4769"/>
        <v/>
      </c>
      <c r="V2811" s="4" t="str">
        <f t="shared" si="4770"/>
        <v/>
      </c>
      <c r="W2811" s="4" t="str">
        <f t="shared" si="4771"/>
        <v/>
      </c>
      <c r="X2811" s="4" t="str">
        <f t="shared" si="4772"/>
        <v/>
      </c>
      <c r="Y2811" s="4">
        <f t="shared" si="4773"/>
        <v>6</v>
      </c>
      <c r="Z2811" s="4" t="str">
        <f t="shared" si="4774"/>
        <v>-</v>
      </c>
      <c r="AA2811" s="4" t="str">
        <f t="shared" si="4775"/>
        <v>/</v>
      </c>
      <c r="AB2811" s="4" t="str">
        <f t="shared" si="4776"/>
        <v/>
      </c>
      <c r="AC2811" s="4" t="str">
        <f t="shared" si="4777"/>
        <v/>
      </c>
      <c r="AD2811" s="4" t="str">
        <f t="shared" si="4778"/>
        <v/>
      </c>
      <c r="AE2811" s="4" t="str">
        <f t="shared" si="4779"/>
        <v/>
      </c>
      <c r="AF2811" s="4">
        <f t="shared" si="4780"/>
        <v>9</v>
      </c>
      <c r="AG2811" s="4">
        <f t="shared" si="4781"/>
        <v>38</v>
      </c>
      <c r="AH2811" s="4">
        <f t="shared" si="4782"/>
        <v>29</v>
      </c>
      <c r="AI2811" s="4" t="str">
        <f t="shared" si="4783"/>
        <v>/RTG</v>
      </c>
      <c r="AJ2811" s="4" t="str">
        <f t="shared" si="4784"/>
        <v>S/RTG</v>
      </c>
      <c r="AK2811" s="4" t="str" cm="1">
        <f t="array" ref="AK2811">LEFT(AR2811,SUM(LEN(AR2811)-LEN(SUBSTITUTE(AR2811,{"0";"1";"2";"3";"4";"5";"6";"7";"8";"9"},""))))</f>
        <v>10</v>
      </c>
      <c r="AL2811" s="4">
        <f t="shared" si="4788"/>
        <v>13</v>
      </c>
      <c r="AM2811" s="4" t="b">
        <f>LEFT(AR2811,2)=AK2811</f>
        <v>1</v>
      </c>
      <c r="AN2811" s="4" t="str">
        <f t="shared" si="4794"/>
        <v>RTG</v>
      </c>
      <c r="AO2811" s="4" t="b">
        <f t="shared" si="4790"/>
        <v>0</v>
      </c>
      <c r="AP2811" s="4" t="b">
        <f t="shared" si="4785"/>
        <v>0</v>
      </c>
      <c r="AQ2811" s="5" t="str">
        <f t="shared" si="4786"/>
        <v>TANGO RENTENG 1000 CHOCOLATE</v>
      </c>
      <c r="AR2811" s="4" t="str">
        <f t="shared" si="4787"/>
        <v>10PCS/RTG</v>
      </c>
      <c r="AS2811" t="s">
        <v>4611</v>
      </c>
      <c r="AT2811" s="1" t="s">
        <v>3879</v>
      </c>
      <c r="AU2811" s="4" t="str">
        <f t="shared" ca="1" si="4793"/>
        <v/>
      </c>
      <c r="AV2811">
        <v>9000</v>
      </c>
      <c r="AW2811">
        <v>9000</v>
      </c>
      <c r="AX2811">
        <v>8500</v>
      </c>
      <c r="AY2811" t="str">
        <f t="shared" si="4747"/>
        <v>8991102989428</v>
      </c>
      <c r="AZ2811" t="str">
        <f t="shared" si="4791"/>
        <v>TANGO RENTENG 1000 CHOCOLATE</v>
      </c>
      <c r="BA2811" t="s">
        <v>4301</v>
      </c>
      <c r="BB2811" t="s">
        <v>4301</v>
      </c>
      <c r="BC2811" s="4" t="str" cm="1">
        <f t="array" aca="1" ref="BC2811" ca="1">LEFT(AR2811,MATCH(FALSE,ISNUMBER(MID(AR2811,ROW(INDIRECT("1:"&amp;LEN(AR2811)+1)), 1) *1),0) -1)</f>
        <v>10</v>
      </c>
      <c r="BD2811" s="1"/>
      <c r="BF2811" s="21"/>
      <c r="BK2811" s="1"/>
      <c r="BM2811" s="1"/>
      <c r="BN2811" s="1"/>
      <c r="BR2811" s="22"/>
      <c r="BS2811">
        <v>0</v>
      </c>
      <c r="BT2811" s="1" t="s">
        <v>5103</v>
      </c>
    </row>
    <row r="2812" spans="1:72">
      <c r="A2812" s="4" t="str">
        <f t="shared" si="4749"/>
        <v/>
      </c>
      <c r="B2812" s="4" t="str">
        <f t="shared" si="4750"/>
        <v>PCS</v>
      </c>
      <c r="C2812" s="4" t="str">
        <f t="shared" si="4751"/>
        <v/>
      </c>
      <c r="D2812" s="4" t="str">
        <f t="shared" si="4752"/>
        <v/>
      </c>
      <c r="E2812" s="4" t="str">
        <f t="shared" si="4753"/>
        <v/>
      </c>
      <c r="F2812" s="4" t="str">
        <f t="shared" si="4754"/>
        <v>RTG</v>
      </c>
      <c r="G2812" s="4" t="str">
        <f t="shared" si="4755"/>
        <v/>
      </c>
      <c r="H2812" s="4" t="str">
        <f t="shared" si="4756"/>
        <v/>
      </c>
      <c r="I2812" s="4" t="str">
        <f t="shared" si="4757"/>
        <v/>
      </c>
      <c r="J2812" s="4" t="str">
        <f t="shared" si="4758"/>
        <v/>
      </c>
      <c r="K2812" s="4" t="str">
        <f t="shared" si="4759"/>
        <v/>
      </c>
      <c r="L2812" s="4" t="str">
        <f t="shared" si="4760"/>
        <v/>
      </c>
      <c r="M2812" s="4" t="str">
        <f t="shared" si="4761"/>
        <v/>
      </c>
      <c r="N2812" s="4" t="str">
        <f t="shared" si="4762"/>
        <v/>
      </c>
      <c r="O2812" s="4" t="str">
        <f t="shared" si="4763"/>
        <v/>
      </c>
      <c r="P2812" s="4" t="str">
        <f t="shared" si="4764"/>
        <v/>
      </c>
      <c r="Q2812" s="4" t="str">
        <f t="shared" si="4765"/>
        <v/>
      </c>
      <c r="R2812" s="4" t="str">
        <f t="shared" si="4766"/>
        <v/>
      </c>
      <c r="S2812" s="4" t="str">
        <f t="shared" si="4767"/>
        <v/>
      </c>
      <c r="T2812" s="4" t="str">
        <f t="shared" si="4768"/>
        <v/>
      </c>
      <c r="U2812" s="4" t="str">
        <f t="shared" si="4769"/>
        <v/>
      </c>
      <c r="V2812" s="4" t="str">
        <f t="shared" si="4770"/>
        <v/>
      </c>
      <c r="W2812" s="4" t="str">
        <f t="shared" si="4771"/>
        <v/>
      </c>
      <c r="X2812" s="4" t="str">
        <f t="shared" si="4772"/>
        <v/>
      </c>
      <c r="Y2812" s="4">
        <f t="shared" si="4773"/>
        <v>6</v>
      </c>
      <c r="Z2812" s="4" t="str">
        <f t="shared" si="4774"/>
        <v>-</v>
      </c>
      <c r="AA2812" s="4" t="str">
        <f t="shared" si="4775"/>
        <v>/</v>
      </c>
      <c r="AB2812" s="4" t="str">
        <f t="shared" si="4776"/>
        <v/>
      </c>
      <c r="AC2812" s="4" t="str">
        <f t="shared" si="4777"/>
        <v/>
      </c>
      <c r="AD2812" s="4" t="str">
        <f t="shared" si="4778"/>
        <v/>
      </c>
      <c r="AE2812" s="4" t="str">
        <f t="shared" si="4779"/>
        <v/>
      </c>
      <c r="AF2812" s="4">
        <f t="shared" si="4780"/>
        <v>9</v>
      </c>
      <c r="AG2812" s="4">
        <f t="shared" si="4781"/>
        <v>37</v>
      </c>
      <c r="AH2812" s="4">
        <f t="shared" si="4782"/>
        <v>28</v>
      </c>
      <c r="AI2812" s="4" t="str">
        <f t="shared" si="4783"/>
        <v>/RTG</v>
      </c>
      <c r="AJ2812" s="4" t="str">
        <f t="shared" si="4784"/>
        <v>S/RTG</v>
      </c>
      <c r="AK2812" s="4" t="str" cm="1">
        <f t="array" ref="AK2812">LEFT(AR2812,SUM(LEN(AR2812)-LEN(SUBSTITUTE(AR2812,{"0";"1";"2";"3";"4";"5";"6";"7";"8";"9"},""))))</f>
        <v>10</v>
      </c>
      <c r="AL2812" s="4">
        <f t="shared" si="4788"/>
        <v>13</v>
      </c>
      <c r="AM2812" s="4" t="b">
        <f>LEFT(AR2812,2)=AK2812</f>
        <v>1</v>
      </c>
      <c r="AN2812" s="4" t="str">
        <f t="shared" si="4794"/>
        <v>RTG</v>
      </c>
      <c r="AO2812" s="4" t="b">
        <f t="shared" si="4790"/>
        <v>0</v>
      </c>
      <c r="AP2812" s="4" t="b">
        <f t="shared" si="4785"/>
        <v>0</v>
      </c>
      <c r="AQ2812" s="5" t="str">
        <f t="shared" si="4786"/>
        <v>TANGO RENTENG 1000 TIRAMISU</v>
      </c>
      <c r="AR2812" s="4" t="str">
        <f t="shared" si="4787"/>
        <v>10PCS/RTG</v>
      </c>
      <c r="AS2812" t="s">
        <v>4612</v>
      </c>
      <c r="AT2812" s="1" t="s">
        <v>3880</v>
      </c>
      <c r="AU2812" s="4" t="str">
        <f t="shared" ca="1" si="4793"/>
        <v/>
      </c>
      <c r="AV2812">
        <v>9000</v>
      </c>
      <c r="AW2812">
        <v>9000</v>
      </c>
      <c r="AX2812">
        <v>8484</v>
      </c>
      <c r="AY2812" t="str">
        <f t="shared" si="4747"/>
        <v>8991102986434</v>
      </c>
      <c r="AZ2812" t="str">
        <f t="shared" si="4791"/>
        <v>TANGO RENTENG 1000 TIRAMISU</v>
      </c>
      <c r="BA2812" t="s">
        <v>4301</v>
      </c>
      <c r="BB2812" t="s">
        <v>4301</v>
      </c>
      <c r="BC2812" s="4" t="str" cm="1">
        <f t="array" aca="1" ref="BC2812" ca="1">LEFT(AR2812,MATCH(FALSE,ISNUMBER(MID(AR2812,ROW(INDIRECT("1:"&amp;LEN(AR2812)+1)), 1) *1),0) -1)</f>
        <v>10</v>
      </c>
      <c r="BD2812" s="1"/>
      <c r="BF2812" s="21"/>
      <c r="BK2812" s="1"/>
      <c r="BM2812" s="1"/>
      <c r="BN2812" s="1"/>
      <c r="BR2812" s="22"/>
      <c r="BS2812">
        <v>0</v>
      </c>
      <c r="BT2812" s="1" t="s">
        <v>5103</v>
      </c>
    </row>
    <row r="2813" spans="1:72">
      <c r="A2813" s="4" t="str">
        <f t="shared" si="4749"/>
        <v/>
      </c>
      <c r="B2813" s="4" t="str">
        <f t="shared" si="4750"/>
        <v>PCS</v>
      </c>
      <c r="C2813" s="4" t="str">
        <f t="shared" si="4751"/>
        <v/>
      </c>
      <c r="D2813" s="4" t="str">
        <f t="shared" si="4752"/>
        <v/>
      </c>
      <c r="E2813" s="4" t="str">
        <f t="shared" si="4753"/>
        <v/>
      </c>
      <c r="F2813" s="4" t="str">
        <f t="shared" si="4754"/>
        <v>RTG</v>
      </c>
      <c r="G2813" s="4" t="str">
        <f t="shared" si="4755"/>
        <v/>
      </c>
      <c r="H2813" s="4" t="str">
        <f t="shared" si="4756"/>
        <v/>
      </c>
      <c r="I2813" s="4" t="str">
        <f t="shared" si="4757"/>
        <v/>
      </c>
      <c r="J2813" s="4" t="str">
        <f t="shared" si="4758"/>
        <v/>
      </c>
      <c r="K2813" s="4" t="str">
        <f t="shared" si="4759"/>
        <v/>
      </c>
      <c r="L2813" s="4" t="str">
        <f t="shared" si="4760"/>
        <v/>
      </c>
      <c r="M2813" s="4" t="str">
        <f t="shared" si="4761"/>
        <v/>
      </c>
      <c r="N2813" s="4" t="str">
        <f t="shared" si="4762"/>
        <v/>
      </c>
      <c r="O2813" s="4" t="str">
        <f t="shared" si="4763"/>
        <v/>
      </c>
      <c r="P2813" s="4" t="str">
        <f t="shared" si="4764"/>
        <v/>
      </c>
      <c r="Q2813" s="4" t="str">
        <f t="shared" si="4765"/>
        <v/>
      </c>
      <c r="R2813" s="4" t="str">
        <f t="shared" si="4766"/>
        <v/>
      </c>
      <c r="S2813" s="4" t="str">
        <f t="shared" si="4767"/>
        <v/>
      </c>
      <c r="T2813" s="4" t="str">
        <f t="shared" si="4768"/>
        <v/>
      </c>
      <c r="U2813" s="4" t="str">
        <f t="shared" si="4769"/>
        <v/>
      </c>
      <c r="V2813" s="4" t="str">
        <f t="shared" si="4770"/>
        <v/>
      </c>
      <c r="W2813" s="4" t="str">
        <f t="shared" si="4771"/>
        <v/>
      </c>
      <c r="X2813" s="4" t="str">
        <f t="shared" si="4772"/>
        <v/>
      </c>
      <c r="Y2813" s="4">
        <f t="shared" si="4773"/>
        <v>6</v>
      </c>
      <c r="Z2813" s="4" t="str">
        <f t="shared" si="4774"/>
        <v>-</v>
      </c>
      <c r="AA2813" s="4" t="str">
        <f t="shared" si="4775"/>
        <v>/</v>
      </c>
      <c r="AB2813" s="4" t="str">
        <f t="shared" si="4776"/>
        <v/>
      </c>
      <c r="AC2813" s="4" t="str">
        <f t="shared" si="4777"/>
        <v/>
      </c>
      <c r="AD2813" s="4" t="str">
        <f t="shared" si="4778"/>
        <v/>
      </c>
      <c r="AE2813" s="4" t="str">
        <f t="shared" si="4779"/>
        <v/>
      </c>
      <c r="AF2813" s="4">
        <f t="shared" si="4780"/>
        <v>9</v>
      </c>
      <c r="AG2813" s="4">
        <f t="shared" si="4781"/>
        <v>36</v>
      </c>
      <c r="AH2813" s="4">
        <f t="shared" si="4782"/>
        <v>27</v>
      </c>
      <c r="AI2813" s="4" t="str">
        <f t="shared" si="4783"/>
        <v>/RTG</v>
      </c>
      <c r="AJ2813" s="4" t="str">
        <f t="shared" si="4784"/>
        <v>S/RTG</v>
      </c>
      <c r="AK2813" s="4" t="str" cm="1">
        <f t="array" ref="AK2813">LEFT(AR2813,SUM(LEN(AR2813)-LEN(SUBSTITUTE(AR2813,{"0";"1";"2";"3";"4";"5";"6";"7";"8";"9"},""))))</f>
        <v>10</v>
      </c>
      <c r="AL2813" s="4">
        <f t="shared" si="4788"/>
        <v>13</v>
      </c>
      <c r="AM2813" s="4" t="b">
        <f>LEFT(AR2813,2)=AK2813</f>
        <v>1</v>
      </c>
      <c r="AN2813" s="4" t="str">
        <f t="shared" si="4794"/>
        <v>RTG</v>
      </c>
      <c r="AO2813" s="4" t="b">
        <f t="shared" si="4790"/>
        <v>0</v>
      </c>
      <c r="AP2813" s="4" t="b">
        <f t="shared" si="4785"/>
        <v>0</v>
      </c>
      <c r="AQ2813" s="5" t="str">
        <f t="shared" si="4786"/>
        <v>TANGO RENTENG 1000 VANILLA</v>
      </c>
      <c r="AR2813" s="4" t="str">
        <f t="shared" si="4787"/>
        <v>10PCS/RTG</v>
      </c>
      <c r="AS2813" t="s">
        <v>4613</v>
      </c>
      <c r="AT2813" s="1" t="s">
        <v>3881</v>
      </c>
      <c r="AU2813" s="4" t="str">
        <f t="shared" ca="1" si="4793"/>
        <v/>
      </c>
      <c r="AV2813">
        <v>9000</v>
      </c>
      <c r="AW2813">
        <v>9000</v>
      </c>
      <c r="AX2813">
        <v>8500</v>
      </c>
      <c r="AY2813" t="str">
        <f t="shared" si="4747"/>
        <v>8991102989534</v>
      </c>
      <c r="AZ2813" t="str">
        <f t="shared" si="4791"/>
        <v>TANGO RENTENG 1000 VANILLA</v>
      </c>
      <c r="BA2813" t="s">
        <v>4301</v>
      </c>
      <c r="BB2813" t="s">
        <v>4301</v>
      </c>
      <c r="BC2813" s="4" t="str" cm="1">
        <f t="array" aca="1" ref="BC2813" ca="1">LEFT(AR2813,MATCH(FALSE,ISNUMBER(MID(AR2813,ROW(INDIRECT("1:"&amp;LEN(AR2813)+1)), 1) *1),0) -1)</f>
        <v>10</v>
      </c>
      <c r="BD2813" s="1"/>
      <c r="BF2813" s="21"/>
      <c r="BK2813" s="1"/>
      <c r="BM2813" s="1"/>
      <c r="BN2813" s="1"/>
      <c r="BR2813" s="22"/>
      <c r="BS2813">
        <v>0</v>
      </c>
      <c r="BT2813" s="1" t="s">
        <v>5103</v>
      </c>
    </row>
    <row r="2814" spans="1:72">
      <c r="A2814" s="4" t="str">
        <f t="shared" si="4749"/>
        <v/>
      </c>
      <c r="B2814" s="4" t="str">
        <f t="shared" si="4750"/>
        <v/>
      </c>
      <c r="C2814" s="4" t="str">
        <f t="shared" si="4751"/>
        <v/>
      </c>
      <c r="D2814" s="4" t="str">
        <f t="shared" si="4752"/>
        <v/>
      </c>
      <c r="E2814" s="4" t="str">
        <f t="shared" si="4753"/>
        <v/>
      </c>
      <c r="F2814" s="4" t="str">
        <f t="shared" si="4754"/>
        <v/>
      </c>
      <c r="G2814" s="4" t="str">
        <f t="shared" si="4755"/>
        <v>KTK</v>
      </c>
      <c r="H2814" s="4" t="str">
        <f t="shared" si="4756"/>
        <v/>
      </c>
      <c r="I2814" s="4" t="str">
        <f t="shared" si="4757"/>
        <v/>
      </c>
      <c r="J2814" s="4" t="str">
        <f t="shared" si="4758"/>
        <v/>
      </c>
      <c r="K2814" s="4" t="str">
        <f t="shared" si="4759"/>
        <v/>
      </c>
      <c r="L2814" s="4" t="str">
        <f t="shared" si="4760"/>
        <v/>
      </c>
      <c r="M2814" s="4" t="str">
        <f t="shared" si="4761"/>
        <v/>
      </c>
      <c r="N2814" s="4" t="str">
        <f t="shared" si="4762"/>
        <v/>
      </c>
      <c r="O2814" s="4" t="str">
        <f t="shared" si="4763"/>
        <v>DUS</v>
      </c>
      <c r="P2814" s="4" t="str">
        <f t="shared" si="4764"/>
        <v/>
      </c>
      <c r="Q2814" s="4" t="str">
        <f t="shared" si="4765"/>
        <v/>
      </c>
      <c r="R2814" s="4" t="str">
        <f t="shared" si="4766"/>
        <v/>
      </c>
      <c r="S2814" s="4" t="str">
        <f t="shared" si="4767"/>
        <v/>
      </c>
      <c r="T2814" s="4" t="str">
        <f t="shared" si="4768"/>
        <v/>
      </c>
      <c r="U2814" s="4" t="str">
        <f t="shared" si="4769"/>
        <v/>
      </c>
      <c r="V2814" s="4" t="str">
        <f t="shared" si="4770"/>
        <v/>
      </c>
      <c r="W2814" s="4" t="str">
        <f t="shared" si="4771"/>
        <v/>
      </c>
      <c r="X2814" s="4" t="str">
        <f t="shared" si="4772"/>
        <v/>
      </c>
      <c r="Y2814" s="4">
        <f t="shared" si="4773"/>
        <v>6</v>
      </c>
      <c r="Z2814" s="4" t="str">
        <f t="shared" si="4774"/>
        <v>-</v>
      </c>
      <c r="AA2814" s="4" t="str">
        <f t="shared" si="4775"/>
        <v>/</v>
      </c>
      <c r="AB2814" s="4" t="str">
        <f t="shared" si="4776"/>
        <v/>
      </c>
      <c r="AC2814" s="4" t="str">
        <f t="shared" si="4777"/>
        <v/>
      </c>
      <c r="AD2814" s="4" t="str">
        <f t="shared" si="4778"/>
        <v/>
      </c>
      <c r="AE2814" s="4" t="str">
        <f t="shared" si="4779"/>
        <v/>
      </c>
      <c r="AF2814" s="4">
        <f t="shared" si="4780"/>
        <v>8</v>
      </c>
      <c r="AG2814" s="4">
        <f t="shared" si="4781"/>
        <v>21</v>
      </c>
      <c r="AH2814" s="4">
        <f t="shared" si="4782"/>
        <v>13</v>
      </c>
      <c r="AI2814" s="4" t="str">
        <f t="shared" si="4783"/>
        <v>/DUS</v>
      </c>
      <c r="AJ2814" s="4" t="str">
        <f t="shared" si="4784"/>
        <v>K/DUS</v>
      </c>
      <c r="AK2814" s="4" t="str" cm="1">
        <f t="array" ref="AK2814">LEFT(AR2814,SUM(LEN(AR2814)-LEN(SUBSTITUTE(AR2814,{"0";"1";"2";"3";"4";"5";"6";"7";"8";"9"},""))))</f>
        <v>6</v>
      </c>
      <c r="AL2814" s="4">
        <f t="shared" si="4788"/>
        <v>13</v>
      </c>
      <c r="AM2814" s="4" t="b">
        <f>LEFT(AR2814,1)=AK2814</f>
        <v>1</v>
      </c>
      <c r="AN2814" s="4" t="str">
        <f t="shared" si="4794"/>
        <v>DUS</v>
      </c>
      <c r="AO2814" s="4" t="b">
        <f t="shared" si="4790"/>
        <v>0</v>
      </c>
      <c r="AP2814" s="4" t="b">
        <f t="shared" si="4785"/>
        <v>0</v>
      </c>
      <c r="AQ2814" s="5" t="str">
        <f t="shared" si="4786"/>
        <v>TANGO WAFFLE</v>
      </c>
      <c r="AR2814" s="4" t="str">
        <f t="shared" si="4787"/>
        <v>6KTK/DUS</v>
      </c>
      <c r="AS2814" t="s">
        <v>3886</v>
      </c>
      <c r="AU2814" s="4" t="b">
        <f t="shared" ca="1" si="4793"/>
        <v>1</v>
      </c>
      <c r="AV2814">
        <v>120500</v>
      </c>
      <c r="AW2814">
        <v>120500</v>
      </c>
      <c r="AX2814">
        <v>117500</v>
      </c>
      <c r="AY2814" t="str">
        <f t="shared" si="4747"/>
        <v>8000000002814</v>
      </c>
      <c r="AZ2814" t="str">
        <f t="shared" si="4791"/>
        <v>TANGO WAFFLE</v>
      </c>
      <c r="BA2814" t="s">
        <v>4301</v>
      </c>
      <c r="BB2814" t="s">
        <v>4301</v>
      </c>
      <c r="BC2814" s="4" t="str" cm="1">
        <f t="array" aca="1" ref="BC2814" ca="1">LEFT(AR2814,MATCH(FALSE,ISNUMBER(MID(AR2814,ROW(INDIRECT("1:"&amp;LEN(AR2814)+1)), 1) *1),0) -1)</f>
        <v>6</v>
      </c>
      <c r="BD2814" s="1"/>
      <c r="BF2814" s="21"/>
      <c r="BR2814" s="22"/>
      <c r="BS2814">
        <v>0</v>
      </c>
      <c r="BT2814" s="1" t="s">
        <v>5103</v>
      </c>
    </row>
    <row r="2815" spans="1:72">
      <c r="A2815" s="4" t="str">
        <f t="shared" si="4749"/>
        <v/>
      </c>
      <c r="B2815" s="4" t="str">
        <f t="shared" si="4750"/>
        <v/>
      </c>
      <c r="C2815" s="4" t="str">
        <f t="shared" si="4751"/>
        <v/>
      </c>
      <c r="D2815" s="4" t="str">
        <f t="shared" si="4752"/>
        <v/>
      </c>
      <c r="E2815" s="4" t="str">
        <f t="shared" si="4753"/>
        <v/>
      </c>
      <c r="F2815" s="4" t="str">
        <f t="shared" si="4754"/>
        <v/>
      </c>
      <c r="G2815" s="4" t="str">
        <f t="shared" si="4755"/>
        <v>KTK</v>
      </c>
      <c r="H2815" s="4" t="str">
        <f t="shared" si="4756"/>
        <v/>
      </c>
      <c r="I2815" s="4" t="str">
        <f t="shared" si="4757"/>
        <v/>
      </c>
      <c r="J2815" s="4" t="str">
        <f t="shared" si="4758"/>
        <v/>
      </c>
      <c r="K2815" s="4" t="str">
        <f t="shared" si="4759"/>
        <v/>
      </c>
      <c r="L2815" s="4" t="str">
        <f t="shared" si="4760"/>
        <v/>
      </c>
      <c r="M2815" s="4" t="str">
        <f t="shared" si="4761"/>
        <v/>
      </c>
      <c r="N2815" s="4" t="str">
        <f t="shared" si="4762"/>
        <v/>
      </c>
      <c r="O2815" s="4" t="str">
        <f t="shared" si="4763"/>
        <v/>
      </c>
      <c r="P2815" s="4" t="str">
        <f t="shared" si="4764"/>
        <v/>
      </c>
      <c r="Q2815" s="4" t="str">
        <f t="shared" si="4765"/>
        <v/>
      </c>
      <c r="R2815" s="4" t="str">
        <f t="shared" si="4766"/>
        <v/>
      </c>
      <c r="S2815" s="4" t="str">
        <f t="shared" si="4767"/>
        <v/>
      </c>
      <c r="T2815" s="4" t="str">
        <f t="shared" si="4768"/>
        <v/>
      </c>
      <c r="U2815" s="4" t="str">
        <f t="shared" si="4769"/>
        <v/>
      </c>
      <c r="V2815" s="4" t="str">
        <f t="shared" si="4770"/>
        <v/>
      </c>
      <c r="W2815" s="4" t="str">
        <f t="shared" si="4771"/>
        <v/>
      </c>
      <c r="X2815" s="4" t="str">
        <f t="shared" si="4772"/>
        <v/>
      </c>
      <c r="Y2815" s="4">
        <f t="shared" si="4773"/>
        <v>3</v>
      </c>
      <c r="Z2815" s="4" t="str">
        <f t="shared" si="4774"/>
        <v>-</v>
      </c>
      <c r="AA2815" s="4" t="str">
        <f t="shared" si="4775"/>
        <v/>
      </c>
      <c r="AB2815" s="4" t="str">
        <f t="shared" si="4776"/>
        <v/>
      </c>
      <c r="AC2815" s="4" t="str">
        <f t="shared" si="4777"/>
        <v/>
      </c>
      <c r="AD2815" s="4" t="str">
        <f t="shared" si="4778"/>
        <v/>
      </c>
      <c r="AE2815" s="4" t="str">
        <f t="shared" si="4779"/>
        <v/>
      </c>
      <c r="AF2815" s="4">
        <f t="shared" si="4780"/>
        <v>4</v>
      </c>
      <c r="AG2815" s="4">
        <f t="shared" si="4781"/>
        <v>32</v>
      </c>
      <c r="AH2815" s="4">
        <f t="shared" si="4782"/>
        <v>28</v>
      </c>
      <c r="AI2815" s="4" t="str">
        <f t="shared" si="4783"/>
        <v>1KTK</v>
      </c>
      <c r="AJ2815" s="4" t="str">
        <f t="shared" si="4784"/>
        <v>-1KTK</v>
      </c>
      <c r="AK2815" s="4" t="str" cm="1">
        <f t="array" ref="AK2815">LEFT(AR2815,SUM(LEN(AR2815)-LEN(SUBSTITUTE(AR2815,{"0";"1";"2";"3";"4";"5";"6";"7";"8";"9"},""))))</f>
        <v>1</v>
      </c>
      <c r="AL2815" s="4">
        <f t="shared" si="4788"/>
        <v>13</v>
      </c>
      <c r="AM2815" s="4" t="b">
        <f>LEFT(AR2815,1)=AK2815</f>
        <v>1</v>
      </c>
      <c r="AN2815" s="4" t="str">
        <f t="shared" si="4794"/>
        <v>KTK</v>
      </c>
      <c r="AO2815" s="4" t="b">
        <f t="shared" si="4790"/>
        <v>0</v>
      </c>
      <c r="AP2815" s="4" t="b">
        <f t="shared" si="4785"/>
        <v>0</v>
      </c>
      <c r="AQ2815" s="5" t="str">
        <f t="shared" si="4786"/>
        <v>TANGO WAFFLE CHOCO HAZELNUT</v>
      </c>
      <c r="AR2815" s="4" t="str">
        <f t="shared" si="4787"/>
        <v>1KTK</v>
      </c>
      <c r="AS2815" t="s">
        <v>3882</v>
      </c>
      <c r="AT2815" s="1" t="s">
        <v>3883</v>
      </c>
      <c r="AU2815" s="4" t="str">
        <f t="shared" ca="1" si="4793"/>
        <v/>
      </c>
      <c r="AV2815">
        <v>20500</v>
      </c>
      <c r="AW2815">
        <v>20500</v>
      </c>
      <c r="AX2815">
        <v>19750</v>
      </c>
      <c r="AY2815" t="str">
        <f t="shared" si="4747"/>
        <v>8991102385060</v>
      </c>
      <c r="AZ2815" t="str">
        <f t="shared" si="4791"/>
        <v>TANGO WAFFLE CHOCO HAZELNUT</v>
      </c>
      <c r="BA2815" t="s">
        <v>4301</v>
      </c>
      <c r="BB2815" t="s">
        <v>4301</v>
      </c>
      <c r="BC2815" s="9" t="str" cm="1">
        <f t="array" aca="1" ref="BC2815" ca="1">LEFT(AR2815,MATCH(FALSE,ISNUMBER(MID(AR2815,ROW(INDIRECT("1:"&amp;LEN(AR2815)+1)), 1) *1),0) -1)</f>
        <v>1</v>
      </c>
      <c r="BD2815" s="1"/>
      <c r="BF2815" s="21"/>
      <c r="BK2815" s="1"/>
      <c r="BM2815" s="1"/>
      <c r="BN2815" s="1"/>
      <c r="BR2815" s="22"/>
      <c r="BS2815">
        <v>0</v>
      </c>
      <c r="BT2815" s="1" t="s">
        <v>5103</v>
      </c>
    </row>
    <row r="2816" spans="1:72">
      <c r="A2816" s="4" t="str">
        <f t="shared" si="4749"/>
        <v/>
      </c>
      <c r="B2816" s="4" t="str">
        <f t="shared" si="4750"/>
        <v/>
      </c>
      <c r="C2816" s="4" t="str">
        <f t="shared" si="4751"/>
        <v/>
      </c>
      <c r="D2816" s="4" t="str">
        <f t="shared" si="4752"/>
        <v/>
      </c>
      <c r="E2816" s="4" t="str">
        <f t="shared" si="4753"/>
        <v/>
      </c>
      <c r="F2816" s="4" t="str">
        <f t="shared" si="4754"/>
        <v/>
      </c>
      <c r="G2816" s="4" t="str">
        <f t="shared" si="4755"/>
        <v>KTK</v>
      </c>
      <c r="H2816" s="4" t="str">
        <f t="shared" si="4756"/>
        <v/>
      </c>
      <c r="I2816" s="4" t="str">
        <f t="shared" si="4757"/>
        <v/>
      </c>
      <c r="J2816" s="4" t="str">
        <f t="shared" si="4758"/>
        <v/>
      </c>
      <c r="K2816" s="4" t="str">
        <f t="shared" si="4759"/>
        <v/>
      </c>
      <c r="L2816" s="4" t="str">
        <f t="shared" si="4760"/>
        <v/>
      </c>
      <c r="M2816" s="4" t="str">
        <f t="shared" si="4761"/>
        <v/>
      </c>
      <c r="N2816" s="4" t="str">
        <f t="shared" si="4762"/>
        <v/>
      </c>
      <c r="O2816" s="4" t="str">
        <f t="shared" si="4763"/>
        <v/>
      </c>
      <c r="P2816" s="4" t="str">
        <f t="shared" si="4764"/>
        <v/>
      </c>
      <c r="Q2816" s="4" t="str">
        <f t="shared" si="4765"/>
        <v/>
      </c>
      <c r="R2816" s="4" t="str">
        <f t="shared" si="4766"/>
        <v/>
      </c>
      <c r="S2816" s="4" t="str">
        <f t="shared" si="4767"/>
        <v/>
      </c>
      <c r="T2816" s="4" t="str">
        <f t="shared" si="4768"/>
        <v/>
      </c>
      <c r="U2816" s="4" t="str">
        <f t="shared" si="4769"/>
        <v/>
      </c>
      <c r="V2816" s="4" t="str">
        <f t="shared" si="4770"/>
        <v/>
      </c>
      <c r="W2816" s="4" t="str">
        <f t="shared" si="4771"/>
        <v/>
      </c>
      <c r="X2816" s="4" t="str">
        <f t="shared" si="4772"/>
        <v/>
      </c>
      <c r="Y2816" s="4">
        <f t="shared" si="4773"/>
        <v>3</v>
      </c>
      <c r="Z2816" s="4" t="str">
        <f t="shared" si="4774"/>
        <v>-</v>
      </c>
      <c r="AA2816" s="4" t="str">
        <f t="shared" si="4775"/>
        <v/>
      </c>
      <c r="AB2816" s="4" t="str">
        <f t="shared" si="4776"/>
        <v/>
      </c>
      <c r="AC2816" s="4" t="str">
        <f t="shared" si="4777"/>
        <v/>
      </c>
      <c r="AD2816" s="4" t="str">
        <f t="shared" si="4778"/>
        <v/>
      </c>
      <c r="AE2816" s="4" t="str">
        <f t="shared" si="4779"/>
        <v/>
      </c>
      <c r="AF2816" s="4">
        <f t="shared" si="4780"/>
        <v>4</v>
      </c>
      <c r="AG2816" s="4">
        <f t="shared" si="4781"/>
        <v>31</v>
      </c>
      <c r="AH2816" s="4">
        <f t="shared" si="4782"/>
        <v>27</v>
      </c>
      <c r="AI2816" s="4" t="str">
        <f t="shared" si="4783"/>
        <v>1KTK</v>
      </c>
      <c r="AJ2816" s="4" t="str">
        <f t="shared" si="4784"/>
        <v>-1KTK</v>
      </c>
      <c r="AK2816" s="4" t="str" cm="1">
        <f t="array" ref="AK2816">LEFT(AR2816,SUM(LEN(AR2816)-LEN(SUBSTITUTE(AR2816,{"0";"1";"2";"3";"4";"5";"6";"7";"8";"9"},""))))</f>
        <v>1</v>
      </c>
      <c r="AL2816" s="4">
        <f t="shared" si="4788"/>
        <v>13</v>
      </c>
      <c r="AM2816" s="4" t="b">
        <f>LEFT(AR2816,1)=AK2816</f>
        <v>1</v>
      </c>
      <c r="AN2816" s="4" t="str">
        <f t="shared" si="4794"/>
        <v>KTK</v>
      </c>
      <c r="AO2816" s="4" t="b">
        <f t="shared" si="4790"/>
        <v>0</v>
      </c>
      <c r="AP2816" s="4" t="b">
        <f t="shared" si="4785"/>
        <v>0</v>
      </c>
      <c r="AQ2816" s="5" t="str">
        <f t="shared" si="4786"/>
        <v>TANGO WAFFLE COOKIEZ&amp;CREAM</v>
      </c>
      <c r="AR2816" s="4" t="str">
        <f t="shared" si="4787"/>
        <v>1KTK</v>
      </c>
      <c r="AS2816" t="s">
        <v>3884</v>
      </c>
      <c r="AT2816" s="1" t="s">
        <v>3885</v>
      </c>
      <c r="AU2816" s="4" t="str">
        <f t="shared" ca="1" si="4793"/>
        <v/>
      </c>
      <c r="AV2816">
        <v>20500</v>
      </c>
      <c r="AW2816">
        <v>20500</v>
      </c>
      <c r="AX2816">
        <v>19750</v>
      </c>
      <c r="AY2816" t="str">
        <f t="shared" si="4747"/>
        <v>8991102385336</v>
      </c>
      <c r="AZ2816" t="str">
        <f t="shared" si="4791"/>
        <v>TANGO WAFFLE COOKIEZ&amp;CREAM</v>
      </c>
      <c r="BA2816" t="s">
        <v>4301</v>
      </c>
      <c r="BB2816" t="s">
        <v>4301</v>
      </c>
      <c r="BC2816" s="9" t="str" cm="1">
        <f t="array" aca="1" ref="BC2816" ca="1">LEFT(AR2816,MATCH(FALSE,ISNUMBER(MID(AR2816,ROW(INDIRECT("1:"&amp;LEN(AR2816)+1)), 1) *1),0) -1)</f>
        <v>1</v>
      </c>
      <c r="BD2816" s="1"/>
      <c r="BF2816" s="21"/>
      <c r="BK2816" s="1"/>
      <c r="BM2816" s="1"/>
      <c r="BN2816" s="1"/>
      <c r="BR2816" s="22"/>
      <c r="BS2816">
        <v>0</v>
      </c>
      <c r="BT2816" s="1" t="s">
        <v>5103</v>
      </c>
    </row>
    <row r="2817" spans="1:72">
      <c r="A2817" s="4" t="str">
        <f t="shared" si="4749"/>
        <v/>
      </c>
      <c r="B2817" s="4" t="str">
        <f t="shared" si="4750"/>
        <v/>
      </c>
      <c r="C2817" s="4" t="str">
        <f t="shared" si="4751"/>
        <v/>
      </c>
      <c r="D2817" s="4" t="str">
        <f t="shared" si="4752"/>
        <v/>
      </c>
      <c r="E2817" s="4" t="str">
        <f t="shared" si="4753"/>
        <v/>
      </c>
      <c r="F2817" s="4" t="str">
        <f t="shared" si="4754"/>
        <v>RTG</v>
      </c>
      <c r="G2817" s="4" t="str">
        <f t="shared" si="4755"/>
        <v/>
      </c>
      <c r="H2817" s="4" t="str">
        <f t="shared" si="4756"/>
        <v/>
      </c>
      <c r="I2817" s="4" t="str">
        <f t="shared" si="4757"/>
        <v/>
      </c>
      <c r="J2817" s="4" t="str">
        <f t="shared" si="4758"/>
        <v/>
      </c>
      <c r="K2817" s="4" t="str">
        <f t="shared" si="4759"/>
        <v/>
      </c>
      <c r="L2817" s="4" t="str">
        <f t="shared" si="4760"/>
        <v/>
      </c>
      <c r="M2817" s="4" t="str">
        <f t="shared" si="4761"/>
        <v/>
      </c>
      <c r="N2817" s="4" t="str">
        <f t="shared" si="4762"/>
        <v/>
      </c>
      <c r="O2817" s="4" t="str">
        <f t="shared" si="4763"/>
        <v>DUS</v>
      </c>
      <c r="P2817" s="4" t="str">
        <f t="shared" si="4764"/>
        <v/>
      </c>
      <c r="Q2817" s="4" t="str">
        <f t="shared" si="4765"/>
        <v/>
      </c>
      <c r="R2817" s="4" t="str">
        <f t="shared" si="4766"/>
        <v/>
      </c>
      <c r="S2817" s="4" t="str">
        <f t="shared" si="4767"/>
        <v/>
      </c>
      <c r="T2817" s="4" t="str">
        <f t="shared" si="4768"/>
        <v/>
      </c>
      <c r="U2817" s="4" t="str">
        <f t="shared" si="4769"/>
        <v/>
      </c>
      <c r="V2817" s="4" t="str">
        <f t="shared" si="4770"/>
        <v/>
      </c>
      <c r="W2817" s="4" t="str">
        <f t="shared" si="4771"/>
        <v/>
      </c>
      <c r="X2817" s="4" t="str">
        <f t="shared" si="4772"/>
        <v/>
      </c>
      <c r="Y2817" s="4">
        <f t="shared" si="4773"/>
        <v>6</v>
      </c>
      <c r="Z2817" s="4" t="str">
        <f t="shared" si="4774"/>
        <v>-</v>
      </c>
      <c r="AA2817" s="4" t="str">
        <f t="shared" si="4775"/>
        <v>/</v>
      </c>
      <c r="AB2817" s="4" t="str">
        <f t="shared" si="4776"/>
        <v/>
      </c>
      <c r="AC2817" s="4" t="str">
        <f t="shared" si="4777"/>
        <v/>
      </c>
      <c r="AD2817" s="4" t="str">
        <f t="shared" si="4778"/>
        <v/>
      </c>
      <c r="AE2817" s="4" t="str">
        <f t="shared" si="4779"/>
        <v/>
      </c>
      <c r="AF2817" s="4">
        <f t="shared" si="4780"/>
        <v>8</v>
      </c>
      <c r="AG2817" s="4">
        <f t="shared" si="4781"/>
        <v>17</v>
      </c>
      <c r="AH2817" s="4">
        <f t="shared" si="4782"/>
        <v>9</v>
      </c>
      <c r="AI2817" s="4" t="str">
        <f t="shared" si="4783"/>
        <v>/DUS</v>
      </c>
      <c r="AJ2817" s="4" t="str">
        <f t="shared" si="4784"/>
        <v>G/DUS</v>
      </c>
      <c r="AK2817" s="4" t="str" cm="1">
        <f t="array" ref="AK2817">LEFT(AR2817,SUM(LEN(AR2817)-LEN(SUBSTITUTE(AR2817,{"0";"1";"2";"3";"4";"5";"6";"7";"8";"9"},""))))</f>
        <v>6</v>
      </c>
      <c r="AL2817" s="4">
        <f t="shared" si="4788"/>
        <v>13</v>
      </c>
      <c r="AM2817" s="4" t="b">
        <f>LEFT(AR2817,1)=AK2817</f>
        <v>1</v>
      </c>
      <c r="AN2817" s="4" t="str">
        <f t="shared" si="4794"/>
        <v>DUS</v>
      </c>
      <c r="AO2817" s="4" t="b">
        <f t="shared" si="4790"/>
        <v>0</v>
      </c>
      <c r="AP2817" s="4" t="b">
        <f t="shared" si="4785"/>
        <v>0</v>
      </c>
      <c r="AQ2817" s="5" t="str">
        <f t="shared" si="4786"/>
        <v>TARO NET</v>
      </c>
      <c r="AR2817" s="4" t="str">
        <f t="shared" si="4787"/>
        <v>6RTG/DUS</v>
      </c>
      <c r="AS2817" t="s">
        <v>3892</v>
      </c>
      <c r="AU2817" s="4" t="b">
        <f t="shared" ca="1" si="4793"/>
        <v>1</v>
      </c>
      <c r="AV2817">
        <v>53000</v>
      </c>
      <c r="AW2817">
        <v>53000</v>
      </c>
      <c r="AX2817">
        <v>51000</v>
      </c>
      <c r="AY2817" t="str">
        <f t="shared" si="4747"/>
        <v>8000000002817</v>
      </c>
      <c r="AZ2817" t="str">
        <f t="shared" si="4791"/>
        <v>TARO NET</v>
      </c>
      <c r="BA2817" t="s">
        <v>4301</v>
      </c>
      <c r="BB2817" t="s">
        <v>4301</v>
      </c>
      <c r="BC2817" s="4" t="str" cm="1">
        <f t="array" aca="1" ref="BC2817" ca="1">LEFT(AR2817,MATCH(FALSE,ISNUMBER(MID(AR2817,ROW(INDIRECT("1:"&amp;LEN(AR2817)+1)), 1) *1),0) -1)</f>
        <v>6</v>
      </c>
      <c r="BD2817" s="1"/>
      <c r="BF2817" s="21"/>
      <c r="BR2817" s="22"/>
      <c r="BS2817">
        <v>0</v>
      </c>
      <c r="BT2817" s="1" t="s">
        <v>5103</v>
      </c>
    </row>
    <row r="2818" spans="1:72">
      <c r="A2818" s="4" t="str">
        <f t="shared" si="4749"/>
        <v/>
      </c>
      <c r="B2818" s="4" t="str">
        <f t="shared" si="4750"/>
        <v>PCS</v>
      </c>
      <c r="C2818" s="4" t="str">
        <f t="shared" si="4751"/>
        <v/>
      </c>
      <c r="D2818" s="4" t="str">
        <f t="shared" si="4752"/>
        <v/>
      </c>
      <c r="E2818" s="4" t="str">
        <f t="shared" si="4753"/>
        <v/>
      </c>
      <c r="F2818" s="4" t="str">
        <f t="shared" si="4754"/>
        <v>RTG</v>
      </c>
      <c r="G2818" s="4" t="str">
        <f t="shared" si="4755"/>
        <v/>
      </c>
      <c r="H2818" s="4" t="str">
        <f t="shared" si="4756"/>
        <v/>
      </c>
      <c r="I2818" s="4" t="str">
        <f t="shared" si="4757"/>
        <v/>
      </c>
      <c r="J2818" s="4" t="str">
        <f t="shared" si="4758"/>
        <v/>
      </c>
      <c r="K2818" s="4" t="str">
        <f t="shared" si="4759"/>
        <v/>
      </c>
      <c r="L2818" s="4" t="str">
        <f t="shared" si="4760"/>
        <v/>
      </c>
      <c r="M2818" s="4" t="str">
        <f t="shared" si="4761"/>
        <v/>
      </c>
      <c r="N2818" s="4" t="str">
        <f t="shared" si="4762"/>
        <v/>
      </c>
      <c r="O2818" s="4" t="str">
        <f t="shared" si="4763"/>
        <v/>
      </c>
      <c r="P2818" s="4" t="str">
        <f t="shared" si="4764"/>
        <v/>
      </c>
      <c r="Q2818" s="4" t="str">
        <f t="shared" si="4765"/>
        <v/>
      </c>
      <c r="R2818" s="4" t="str">
        <f t="shared" si="4766"/>
        <v/>
      </c>
      <c r="S2818" s="4" t="str">
        <f t="shared" si="4767"/>
        <v/>
      </c>
      <c r="T2818" s="4" t="str">
        <f t="shared" si="4768"/>
        <v/>
      </c>
      <c r="U2818" s="4" t="str">
        <f t="shared" si="4769"/>
        <v/>
      </c>
      <c r="V2818" s="4" t="str">
        <f t="shared" si="4770"/>
        <v/>
      </c>
      <c r="W2818" s="4" t="str">
        <f t="shared" si="4771"/>
        <v/>
      </c>
      <c r="X2818" s="4" t="str">
        <f t="shared" si="4772"/>
        <v/>
      </c>
      <c r="Y2818" s="4">
        <f t="shared" si="4773"/>
        <v>6</v>
      </c>
      <c r="Z2818" s="4" t="str">
        <f t="shared" si="4774"/>
        <v>-</v>
      </c>
      <c r="AA2818" s="4" t="str">
        <f t="shared" si="4775"/>
        <v>/</v>
      </c>
      <c r="AB2818" s="4" t="str">
        <f t="shared" si="4776"/>
        <v/>
      </c>
      <c r="AC2818" s="4" t="str">
        <f t="shared" si="4777"/>
        <v/>
      </c>
      <c r="AD2818" s="4" t="str">
        <f t="shared" si="4778"/>
        <v/>
      </c>
      <c r="AE2818" s="4" t="str">
        <f t="shared" si="4779"/>
        <v/>
      </c>
      <c r="AF2818" s="4">
        <f t="shared" si="4780"/>
        <v>9</v>
      </c>
      <c r="AG2818" s="4">
        <f t="shared" si="4781"/>
        <v>31</v>
      </c>
      <c r="AH2818" s="4">
        <f t="shared" si="4782"/>
        <v>22</v>
      </c>
      <c r="AI2818" s="4" t="str">
        <f t="shared" si="4783"/>
        <v>/RTG</v>
      </c>
      <c r="AJ2818" s="4" t="str">
        <f t="shared" si="4784"/>
        <v>S/RTG</v>
      </c>
      <c r="AK2818" s="4" t="str" cm="1">
        <f t="array" ref="AK2818">LEFT(AR2818,SUM(LEN(AR2818)-LEN(SUBSTITUTE(AR2818,{"0";"1";"2";"3";"4";"5";"6";"7";"8";"9"},""))))</f>
        <v>10</v>
      </c>
      <c r="AL2818" s="4">
        <f t="shared" si="4788"/>
        <v>13</v>
      </c>
      <c r="AM2818" s="4" t="b">
        <f>LEFT(AR2818,2)=AK2818</f>
        <v>1</v>
      </c>
      <c r="AN2818" s="4" t="str">
        <f t="shared" si="4794"/>
        <v>RTG</v>
      </c>
      <c r="AO2818" s="4" t="b">
        <f t="shared" si="4790"/>
        <v>0</v>
      </c>
      <c r="AP2818" s="4" t="b">
        <f t="shared" si="4785"/>
        <v>0</v>
      </c>
      <c r="AQ2818" s="5" t="str">
        <f t="shared" si="4786"/>
        <v>TARO NET COWBOY STEAK</v>
      </c>
      <c r="AR2818" s="4" t="str">
        <f t="shared" si="4787"/>
        <v>10PCS/RTG</v>
      </c>
      <c r="AS2818" t="s">
        <v>3887</v>
      </c>
      <c r="AU2818" s="4" t="str">
        <f t="shared" ca="1" si="4793"/>
        <v/>
      </c>
      <c r="AV2818">
        <v>9000</v>
      </c>
      <c r="AW2818">
        <v>9000</v>
      </c>
      <c r="AX2818">
        <v>8500</v>
      </c>
      <c r="AY2818" t="str">
        <f t="shared" si="4747"/>
        <v>8000000002818</v>
      </c>
      <c r="AZ2818" t="str">
        <f t="shared" si="4791"/>
        <v>TARO NET COWBOY STEAK</v>
      </c>
      <c r="BA2818" t="s">
        <v>4301</v>
      </c>
      <c r="BB2818" t="s">
        <v>4301</v>
      </c>
      <c r="BC2818" s="4" t="str" cm="1">
        <f t="array" aca="1" ref="BC2818" ca="1">LEFT(AR2818,MATCH(FALSE,ISNUMBER(MID(AR2818,ROW(INDIRECT("1:"&amp;LEN(AR2818)+1)), 1) *1),0) -1)</f>
        <v>10</v>
      </c>
      <c r="BD2818" s="1"/>
      <c r="BF2818" s="21"/>
      <c r="BK2818" s="1"/>
      <c r="BM2818" s="1"/>
      <c r="BN2818" s="1"/>
      <c r="BR2818" s="22"/>
      <c r="BS2818">
        <v>0</v>
      </c>
      <c r="BT2818" s="1" t="s">
        <v>5103</v>
      </c>
    </row>
    <row r="2819" spans="1:72">
      <c r="A2819" s="4" t="str">
        <f t="shared" si="4749"/>
        <v/>
      </c>
      <c r="B2819" s="4" t="str">
        <f t="shared" si="4750"/>
        <v>PCS</v>
      </c>
      <c r="C2819" s="4" t="str">
        <f t="shared" si="4751"/>
        <v/>
      </c>
      <c r="D2819" s="4" t="str">
        <f t="shared" si="4752"/>
        <v/>
      </c>
      <c r="E2819" s="4" t="str">
        <f t="shared" si="4753"/>
        <v/>
      </c>
      <c r="F2819" s="4" t="str">
        <f t="shared" si="4754"/>
        <v>RTG</v>
      </c>
      <c r="G2819" s="4" t="str">
        <f t="shared" si="4755"/>
        <v/>
      </c>
      <c r="H2819" s="4" t="str">
        <f t="shared" si="4756"/>
        <v/>
      </c>
      <c r="I2819" s="4" t="str">
        <f t="shared" si="4757"/>
        <v/>
      </c>
      <c r="J2819" s="4" t="str">
        <f t="shared" si="4758"/>
        <v/>
      </c>
      <c r="K2819" s="4" t="str">
        <f t="shared" si="4759"/>
        <v/>
      </c>
      <c r="L2819" s="4" t="str">
        <f t="shared" si="4760"/>
        <v/>
      </c>
      <c r="M2819" s="4" t="str">
        <f t="shared" si="4761"/>
        <v/>
      </c>
      <c r="N2819" s="4" t="str">
        <f t="shared" si="4762"/>
        <v/>
      </c>
      <c r="O2819" s="4" t="str">
        <f t="shared" si="4763"/>
        <v/>
      </c>
      <c r="P2819" s="4" t="str">
        <f t="shared" si="4764"/>
        <v/>
      </c>
      <c r="Q2819" s="4" t="str">
        <f t="shared" si="4765"/>
        <v/>
      </c>
      <c r="R2819" s="4" t="str">
        <f t="shared" si="4766"/>
        <v/>
      </c>
      <c r="S2819" s="4" t="str">
        <f t="shared" si="4767"/>
        <v/>
      </c>
      <c r="T2819" s="4" t="str">
        <f t="shared" si="4768"/>
        <v/>
      </c>
      <c r="U2819" s="4" t="str">
        <f t="shared" si="4769"/>
        <v/>
      </c>
      <c r="V2819" s="4" t="str">
        <f t="shared" si="4770"/>
        <v/>
      </c>
      <c r="W2819" s="4" t="str">
        <f t="shared" si="4771"/>
        <v/>
      </c>
      <c r="X2819" s="4" t="str">
        <f t="shared" si="4772"/>
        <v/>
      </c>
      <c r="Y2819" s="4">
        <f t="shared" si="4773"/>
        <v>6</v>
      </c>
      <c r="Z2819" s="4" t="str">
        <f t="shared" si="4774"/>
        <v>-</v>
      </c>
      <c r="AA2819" s="4" t="str">
        <f t="shared" si="4775"/>
        <v>/</v>
      </c>
      <c r="AB2819" s="4" t="str">
        <f t="shared" si="4776"/>
        <v/>
      </c>
      <c r="AC2819" s="4" t="str">
        <f t="shared" si="4777"/>
        <v/>
      </c>
      <c r="AD2819" s="4" t="str">
        <f t="shared" si="4778"/>
        <v/>
      </c>
      <c r="AE2819" s="4" t="str">
        <f t="shared" si="4779"/>
        <v/>
      </c>
      <c r="AF2819" s="4">
        <f t="shared" si="4780"/>
        <v>9</v>
      </c>
      <c r="AG2819" s="4">
        <f t="shared" si="4781"/>
        <v>32</v>
      </c>
      <c r="AH2819" s="4">
        <f t="shared" si="4782"/>
        <v>23</v>
      </c>
      <c r="AI2819" s="4" t="str">
        <f t="shared" si="4783"/>
        <v>/RTG</v>
      </c>
      <c r="AJ2819" s="4" t="str">
        <f t="shared" si="4784"/>
        <v>S/RTG</v>
      </c>
      <c r="AK2819" s="4" t="str" cm="1">
        <f t="array" ref="AK2819">LEFT(AR2819,SUM(LEN(AR2819)-LEN(SUBSTITUTE(AR2819,{"0";"1";"2";"3";"4";"5";"6";"7";"8";"9"},""))))</f>
        <v>10</v>
      </c>
      <c r="AL2819" s="4">
        <f t="shared" si="4788"/>
        <v>13</v>
      </c>
      <c r="AM2819" s="4" t="b">
        <f>LEFT(AR2819,2)=AK2819</f>
        <v>1</v>
      </c>
      <c r="AN2819" s="4" t="str">
        <f t="shared" si="4794"/>
        <v>RTG</v>
      </c>
      <c r="AO2819" s="4" t="b">
        <f t="shared" si="4790"/>
        <v>0</v>
      </c>
      <c r="AP2819" s="4" t="b">
        <f t="shared" si="4785"/>
        <v>0</v>
      </c>
      <c r="AQ2819" s="5" t="str">
        <f t="shared" si="4786"/>
        <v>TARO NET ITALIAN PIZZA</v>
      </c>
      <c r="AR2819" s="4" t="str">
        <f t="shared" si="4787"/>
        <v>10PCS/RTG</v>
      </c>
      <c r="AS2819" t="s">
        <v>3888</v>
      </c>
      <c r="AU2819" s="4" t="str">
        <f t="shared" ca="1" si="4793"/>
        <v/>
      </c>
      <c r="AV2819">
        <v>9000</v>
      </c>
      <c r="AW2819">
        <v>9000</v>
      </c>
      <c r="AX2819">
        <v>8500</v>
      </c>
      <c r="AY2819" t="str">
        <f t="shared" si="4747"/>
        <v>8000000002819</v>
      </c>
      <c r="AZ2819" t="str">
        <f t="shared" si="4791"/>
        <v>TARO NET ITALIAN PIZZA</v>
      </c>
      <c r="BA2819" t="s">
        <v>4301</v>
      </c>
      <c r="BB2819" t="s">
        <v>4301</v>
      </c>
      <c r="BC2819" s="4" t="str" cm="1">
        <f t="array" aca="1" ref="BC2819" ca="1">LEFT(AR2819,MATCH(FALSE,ISNUMBER(MID(AR2819,ROW(INDIRECT("1:"&amp;LEN(AR2819)+1)), 1) *1),0) -1)</f>
        <v>10</v>
      </c>
      <c r="BD2819" s="1"/>
      <c r="BF2819" s="21"/>
      <c r="BK2819" s="1"/>
      <c r="BM2819" s="1"/>
      <c r="BN2819" s="1"/>
      <c r="BR2819" s="22"/>
      <c r="BS2819">
        <v>0</v>
      </c>
      <c r="BT2819" s="1" t="s">
        <v>5103</v>
      </c>
    </row>
    <row r="2820" spans="1:72">
      <c r="A2820" s="4" t="str">
        <f t="shared" si="4749"/>
        <v/>
      </c>
      <c r="B2820" s="4" t="str">
        <f t="shared" si="4750"/>
        <v>PCS</v>
      </c>
      <c r="C2820" s="4" t="str">
        <f t="shared" si="4751"/>
        <v/>
      </c>
      <c r="D2820" s="4" t="str">
        <f t="shared" si="4752"/>
        <v/>
      </c>
      <c r="E2820" s="4" t="str">
        <f t="shared" si="4753"/>
        <v/>
      </c>
      <c r="F2820" s="4" t="str">
        <f t="shared" si="4754"/>
        <v>RTG</v>
      </c>
      <c r="G2820" s="4" t="str">
        <f t="shared" si="4755"/>
        <v/>
      </c>
      <c r="H2820" s="4" t="str">
        <f t="shared" si="4756"/>
        <v/>
      </c>
      <c r="I2820" s="4" t="str">
        <f t="shared" si="4757"/>
        <v/>
      </c>
      <c r="J2820" s="4" t="str">
        <f t="shared" si="4758"/>
        <v/>
      </c>
      <c r="K2820" s="4" t="str">
        <f t="shared" si="4759"/>
        <v/>
      </c>
      <c r="L2820" s="4" t="str">
        <f t="shared" si="4760"/>
        <v/>
      </c>
      <c r="M2820" s="4" t="str">
        <f t="shared" si="4761"/>
        <v/>
      </c>
      <c r="N2820" s="4" t="str">
        <f t="shared" si="4762"/>
        <v/>
      </c>
      <c r="O2820" s="4" t="str">
        <f t="shared" si="4763"/>
        <v/>
      </c>
      <c r="P2820" s="4" t="str">
        <f t="shared" si="4764"/>
        <v/>
      </c>
      <c r="Q2820" s="4" t="str">
        <f t="shared" si="4765"/>
        <v/>
      </c>
      <c r="R2820" s="4" t="str">
        <f t="shared" si="4766"/>
        <v/>
      </c>
      <c r="S2820" s="4" t="str">
        <f t="shared" si="4767"/>
        <v/>
      </c>
      <c r="T2820" s="4" t="str">
        <f t="shared" si="4768"/>
        <v/>
      </c>
      <c r="U2820" s="4" t="str">
        <f t="shared" si="4769"/>
        <v/>
      </c>
      <c r="V2820" s="4" t="str">
        <f t="shared" si="4770"/>
        <v/>
      </c>
      <c r="W2820" s="4" t="str">
        <f t="shared" si="4771"/>
        <v/>
      </c>
      <c r="X2820" s="4" t="str">
        <f t="shared" si="4772"/>
        <v/>
      </c>
      <c r="Y2820" s="4">
        <f t="shared" si="4773"/>
        <v>6</v>
      </c>
      <c r="Z2820" s="4" t="str">
        <f t="shared" si="4774"/>
        <v>-</v>
      </c>
      <c r="AA2820" s="4" t="str">
        <f t="shared" si="4775"/>
        <v>/</v>
      </c>
      <c r="AB2820" s="4" t="str">
        <f t="shared" si="4776"/>
        <v/>
      </c>
      <c r="AC2820" s="4" t="str">
        <f t="shared" si="4777"/>
        <v/>
      </c>
      <c r="AD2820" s="4" t="str">
        <f t="shared" si="4778"/>
        <v/>
      </c>
      <c r="AE2820" s="4" t="str">
        <f t="shared" si="4779"/>
        <v/>
      </c>
      <c r="AF2820" s="4">
        <f t="shared" si="4780"/>
        <v>9</v>
      </c>
      <c r="AG2820" s="4">
        <f t="shared" si="4781"/>
        <v>29</v>
      </c>
      <c r="AH2820" s="4">
        <f t="shared" si="4782"/>
        <v>20</v>
      </c>
      <c r="AI2820" s="4" t="str">
        <f t="shared" si="4783"/>
        <v>/RTG</v>
      </c>
      <c r="AJ2820" s="4" t="str">
        <f t="shared" si="4784"/>
        <v>S/RTG</v>
      </c>
      <c r="AK2820" s="4" t="str" cm="1">
        <f t="array" ref="AK2820">LEFT(AR2820,SUM(LEN(AR2820)-LEN(SUBSTITUTE(AR2820,{"0";"1";"2";"3";"4";"5";"6";"7";"8";"9"},""))))</f>
        <v>10</v>
      </c>
      <c r="AL2820" s="4">
        <f t="shared" si="4788"/>
        <v>13</v>
      </c>
      <c r="AM2820" s="4" t="b">
        <f>LEFT(AR2820,2)=AK2820</f>
        <v>1</v>
      </c>
      <c r="AN2820" s="4" t="str">
        <f t="shared" si="4794"/>
        <v>RTG</v>
      </c>
      <c r="AO2820" s="4" t="b">
        <f t="shared" si="4790"/>
        <v>0</v>
      </c>
      <c r="AP2820" s="4" t="b">
        <f t="shared" si="4785"/>
        <v>0</v>
      </c>
      <c r="AQ2820" s="5" t="str">
        <f t="shared" si="4786"/>
        <v>TARO NET POTATO BBQ</v>
      </c>
      <c r="AR2820" s="4" t="str">
        <f t="shared" si="4787"/>
        <v>10PCS/RTG</v>
      </c>
      <c r="AS2820" t="s">
        <v>3889</v>
      </c>
      <c r="AU2820" s="4" t="str">
        <f t="shared" ca="1" si="4793"/>
        <v/>
      </c>
      <c r="AV2820">
        <v>9000</v>
      </c>
      <c r="AW2820">
        <v>9000</v>
      </c>
      <c r="AX2820">
        <v>8500</v>
      </c>
      <c r="AY2820" t="str">
        <f t="shared" ref="AY2820:AY2883" si="4795">IF(AT2820&gt;0,AT2820,"800000000"&amp;ROW(AX2820))</f>
        <v>8000000002820</v>
      </c>
      <c r="AZ2820" t="str">
        <f t="shared" si="4791"/>
        <v>TARO NET POTATO BBQ</v>
      </c>
      <c r="BA2820" t="s">
        <v>4301</v>
      </c>
      <c r="BB2820" t="s">
        <v>4301</v>
      </c>
      <c r="BC2820" s="4" t="str" cm="1">
        <f t="array" aca="1" ref="BC2820" ca="1">LEFT(AR2820,MATCH(FALSE,ISNUMBER(MID(AR2820,ROW(INDIRECT("1:"&amp;LEN(AR2820)+1)), 1) *1),0) -1)</f>
        <v>10</v>
      </c>
      <c r="BD2820" s="1"/>
      <c r="BF2820" s="21"/>
      <c r="BK2820" s="1"/>
      <c r="BM2820" s="1"/>
      <c r="BN2820" s="1"/>
      <c r="BR2820" s="22"/>
      <c r="BS2820">
        <v>0</v>
      </c>
      <c r="BT2820" s="1" t="s">
        <v>5103</v>
      </c>
    </row>
    <row r="2821" spans="1:72">
      <c r="A2821" s="4" t="str">
        <f t="shared" si="4749"/>
        <v/>
      </c>
      <c r="B2821" s="4" t="str">
        <f t="shared" si="4750"/>
        <v>PCS</v>
      </c>
      <c r="C2821" s="4" t="str">
        <f t="shared" si="4751"/>
        <v/>
      </c>
      <c r="D2821" s="4" t="str">
        <f t="shared" si="4752"/>
        <v/>
      </c>
      <c r="E2821" s="4" t="str">
        <f t="shared" si="4753"/>
        <v/>
      </c>
      <c r="F2821" s="4" t="str">
        <f t="shared" si="4754"/>
        <v>RTG</v>
      </c>
      <c r="G2821" s="4" t="str">
        <f t="shared" si="4755"/>
        <v/>
      </c>
      <c r="H2821" s="4" t="str">
        <f t="shared" si="4756"/>
        <v/>
      </c>
      <c r="I2821" s="4" t="str">
        <f t="shared" si="4757"/>
        <v/>
      </c>
      <c r="J2821" s="4" t="str">
        <f t="shared" si="4758"/>
        <v/>
      </c>
      <c r="K2821" s="4" t="str">
        <f t="shared" si="4759"/>
        <v/>
      </c>
      <c r="L2821" s="4" t="str">
        <f t="shared" si="4760"/>
        <v/>
      </c>
      <c r="M2821" s="4" t="str">
        <f t="shared" si="4761"/>
        <v/>
      </c>
      <c r="N2821" s="4" t="str">
        <f t="shared" si="4762"/>
        <v/>
      </c>
      <c r="O2821" s="4" t="str">
        <f t="shared" si="4763"/>
        <v/>
      </c>
      <c r="P2821" s="4" t="str">
        <f t="shared" si="4764"/>
        <v/>
      </c>
      <c r="Q2821" s="4" t="str">
        <f t="shared" si="4765"/>
        <v/>
      </c>
      <c r="R2821" s="4" t="str">
        <f t="shared" si="4766"/>
        <v/>
      </c>
      <c r="S2821" s="4" t="str">
        <f t="shared" si="4767"/>
        <v/>
      </c>
      <c r="T2821" s="4" t="str">
        <f t="shared" si="4768"/>
        <v/>
      </c>
      <c r="U2821" s="4" t="str">
        <f t="shared" si="4769"/>
        <v/>
      </c>
      <c r="V2821" s="4" t="str">
        <f t="shared" si="4770"/>
        <v/>
      </c>
      <c r="W2821" s="4" t="str">
        <f t="shared" si="4771"/>
        <v/>
      </c>
      <c r="X2821" s="4" t="str">
        <f t="shared" si="4772"/>
        <v/>
      </c>
      <c r="Y2821" s="4">
        <f t="shared" si="4773"/>
        <v>6</v>
      </c>
      <c r="Z2821" s="4" t="str">
        <f t="shared" si="4774"/>
        <v>-</v>
      </c>
      <c r="AA2821" s="4" t="str">
        <f t="shared" si="4775"/>
        <v>/</v>
      </c>
      <c r="AB2821" s="4" t="str">
        <f t="shared" si="4776"/>
        <v/>
      </c>
      <c r="AC2821" s="4" t="str">
        <f t="shared" si="4777"/>
        <v/>
      </c>
      <c r="AD2821" s="4" t="str">
        <f t="shared" si="4778"/>
        <v/>
      </c>
      <c r="AE2821" s="4" t="str">
        <f t="shared" si="4779"/>
        <v/>
      </c>
      <c r="AF2821" s="4">
        <f t="shared" si="4780"/>
        <v>9</v>
      </c>
      <c r="AG2821" s="4">
        <f t="shared" si="4781"/>
        <v>26</v>
      </c>
      <c r="AH2821" s="4">
        <f t="shared" si="4782"/>
        <v>17</v>
      </c>
      <c r="AI2821" s="4" t="str">
        <f t="shared" si="4783"/>
        <v>/RTG</v>
      </c>
      <c r="AJ2821" s="4" t="str">
        <f t="shared" si="4784"/>
        <v>S/RTG</v>
      </c>
      <c r="AK2821" s="4" t="str" cm="1">
        <f t="array" ref="AK2821">LEFT(AR2821,SUM(LEN(AR2821)-LEN(SUBSTITUTE(AR2821,{"0";"1";"2";"3";"4";"5";"6";"7";"8";"9"},""))))</f>
        <v>10</v>
      </c>
      <c r="AL2821" s="4">
        <f t="shared" si="4788"/>
        <v>13</v>
      </c>
      <c r="AM2821" s="4" t="b">
        <f>LEFT(AR2821,2)=AK2821</f>
        <v>1</v>
      </c>
      <c r="AN2821" s="4" t="str">
        <f t="shared" si="4794"/>
        <v>RTG</v>
      </c>
      <c r="AO2821" s="4" t="b">
        <f t="shared" si="4790"/>
        <v>0</v>
      </c>
      <c r="AP2821" s="4" t="b">
        <f t="shared" si="4785"/>
        <v>0</v>
      </c>
      <c r="AQ2821" s="5" t="str">
        <f t="shared" si="4786"/>
        <v>TARO NET SEAWEED</v>
      </c>
      <c r="AR2821" s="4" t="str">
        <f t="shared" si="4787"/>
        <v>10PCS/RTG</v>
      </c>
      <c r="AS2821" t="s">
        <v>3890</v>
      </c>
      <c r="AT2821" s="1" t="s">
        <v>3891</v>
      </c>
      <c r="AU2821" s="4" t="str">
        <f t="shared" ca="1" si="4793"/>
        <v/>
      </c>
      <c r="AV2821">
        <v>9000</v>
      </c>
      <c r="AW2821">
        <v>9000</v>
      </c>
      <c r="AX2821">
        <v>8500</v>
      </c>
      <c r="AY2821" t="str">
        <f t="shared" si="4795"/>
        <v>8999999000165</v>
      </c>
      <c r="AZ2821" t="str">
        <f t="shared" si="4791"/>
        <v>TARO NET SEAWEED</v>
      </c>
      <c r="BA2821" t="s">
        <v>4301</v>
      </c>
      <c r="BB2821" t="s">
        <v>4301</v>
      </c>
      <c r="BC2821" s="4" t="str" cm="1">
        <f t="array" aca="1" ref="BC2821" ca="1">LEFT(AR2821,MATCH(FALSE,ISNUMBER(MID(AR2821,ROW(INDIRECT("1:"&amp;LEN(AR2821)+1)), 1) *1),0) -1)</f>
        <v>10</v>
      </c>
      <c r="BD2821" s="1"/>
      <c r="BF2821" s="21"/>
      <c r="BK2821" s="1"/>
      <c r="BM2821" s="1"/>
      <c r="BN2821" s="1"/>
      <c r="BR2821" s="22"/>
      <c r="BS2821">
        <v>0</v>
      </c>
      <c r="BT2821" s="1" t="s">
        <v>5103</v>
      </c>
    </row>
    <row r="2822" spans="1:72">
      <c r="A2822" s="4" t="str">
        <f t="shared" si="4749"/>
        <v/>
      </c>
      <c r="B2822" s="4" t="str">
        <f t="shared" si="4750"/>
        <v/>
      </c>
      <c r="C2822" s="4" t="str">
        <f t="shared" si="4751"/>
        <v>BKS</v>
      </c>
      <c r="D2822" s="4" t="str">
        <f t="shared" si="4752"/>
        <v/>
      </c>
      <c r="E2822" s="4" t="str">
        <f t="shared" si="4753"/>
        <v/>
      </c>
      <c r="F2822" s="4" t="str">
        <f t="shared" si="4754"/>
        <v>RTG</v>
      </c>
      <c r="G2822" s="4" t="str">
        <f t="shared" si="4755"/>
        <v/>
      </c>
      <c r="H2822" s="4" t="str">
        <f t="shared" si="4756"/>
        <v/>
      </c>
      <c r="I2822" s="4" t="str">
        <f t="shared" si="4757"/>
        <v/>
      </c>
      <c r="J2822" s="4" t="str">
        <f t="shared" si="4758"/>
        <v/>
      </c>
      <c r="K2822" s="4" t="str">
        <f t="shared" si="4759"/>
        <v/>
      </c>
      <c r="L2822" s="4" t="str">
        <f t="shared" si="4760"/>
        <v/>
      </c>
      <c r="M2822" s="4" t="str">
        <f t="shared" si="4761"/>
        <v/>
      </c>
      <c r="N2822" s="4" t="str">
        <f t="shared" si="4762"/>
        <v/>
      </c>
      <c r="O2822" s="4" t="str">
        <f t="shared" si="4763"/>
        <v/>
      </c>
      <c r="P2822" s="4" t="str">
        <f t="shared" si="4764"/>
        <v/>
      </c>
      <c r="Q2822" s="4" t="str">
        <f t="shared" si="4765"/>
        <v/>
      </c>
      <c r="R2822" s="4" t="str">
        <f t="shared" si="4766"/>
        <v/>
      </c>
      <c r="S2822" s="4" t="str">
        <f t="shared" si="4767"/>
        <v/>
      </c>
      <c r="T2822" s="4" t="str">
        <f t="shared" si="4768"/>
        <v/>
      </c>
      <c r="U2822" s="4" t="str">
        <f t="shared" si="4769"/>
        <v/>
      </c>
      <c r="V2822" s="4" t="str">
        <f t="shared" si="4770"/>
        <v/>
      </c>
      <c r="W2822" s="4" t="str">
        <f t="shared" si="4771"/>
        <v/>
      </c>
      <c r="X2822" s="4" t="str">
        <f t="shared" si="4772"/>
        <v/>
      </c>
      <c r="Y2822" s="4">
        <f t="shared" si="4773"/>
        <v>6</v>
      </c>
      <c r="Z2822" s="4" t="str">
        <f t="shared" si="4774"/>
        <v>-</v>
      </c>
      <c r="AA2822" s="4" t="str">
        <f t="shared" si="4775"/>
        <v>/</v>
      </c>
      <c r="AB2822" s="4" t="str">
        <f t="shared" si="4776"/>
        <v/>
      </c>
      <c r="AC2822" s="4" t="str">
        <f t="shared" si="4777"/>
        <v/>
      </c>
      <c r="AD2822" s="4" t="str">
        <f t="shared" si="4778"/>
        <v/>
      </c>
      <c r="AE2822" s="4" t="str">
        <f t="shared" si="4779"/>
        <v/>
      </c>
      <c r="AF2822" s="4">
        <f t="shared" si="4780"/>
        <v>9</v>
      </c>
      <c r="AG2822" s="4">
        <f t="shared" si="4781"/>
        <v>16</v>
      </c>
      <c r="AH2822" s="4">
        <f t="shared" si="4782"/>
        <v>7</v>
      </c>
      <c r="AI2822" s="4" t="str">
        <f t="shared" si="4783"/>
        <v>/RTG</v>
      </c>
      <c r="AJ2822" s="4" t="str">
        <f t="shared" si="4784"/>
        <v>S/RTG</v>
      </c>
      <c r="AK2822" s="4" t="str" cm="1">
        <f t="array" ref="AK2822">LEFT(AR2822,SUM(LEN(AR2822)-LEN(SUBSTITUTE(AR2822,{"0";"1";"2";"3";"4";"5";"6";"7";"8";"9"},""))))</f>
        <v>10</v>
      </c>
      <c r="AL2822" s="4">
        <f t="shared" si="4788"/>
        <v>13</v>
      </c>
      <c r="AM2822" s="4" t="b">
        <f>LEFT(AR2822,2)=AK2822</f>
        <v>1</v>
      </c>
      <c r="AN2822" s="4" t="str">
        <f t="shared" si="4794"/>
        <v>RTG</v>
      </c>
      <c r="AO2822" s="4" t="b">
        <f t="shared" si="4790"/>
        <v>1</v>
      </c>
      <c r="AP2822" s="4" t="b">
        <f t="shared" si="4785"/>
        <v>0</v>
      </c>
      <c r="AQ2822" s="5" t="str">
        <f t="shared" si="4786"/>
        <v>TEAJUS</v>
      </c>
      <c r="AR2822" s="4" t="str">
        <f t="shared" si="4787"/>
        <v>10BKS/RTG</v>
      </c>
      <c r="AS2822" t="s">
        <v>3893</v>
      </c>
      <c r="AT2822" s="1" t="s">
        <v>3894</v>
      </c>
      <c r="AU2822" s="4" t="str">
        <f t="shared" si="4793"/>
        <v>XXXX</v>
      </c>
      <c r="AV2822">
        <v>3500</v>
      </c>
      <c r="AW2822">
        <v>3500</v>
      </c>
      <c r="AX2822">
        <v>3000</v>
      </c>
      <c r="AY2822" t="str">
        <f t="shared" si="4795"/>
        <v>8998866200523</v>
      </c>
      <c r="AZ2822" t="str">
        <f t="shared" si="4791"/>
        <v>TEAJUS</v>
      </c>
      <c r="BA2822" t="s">
        <v>4301</v>
      </c>
      <c r="BB2822" t="s">
        <v>4301</v>
      </c>
      <c r="BC2822" s="4" t="str" cm="1">
        <f t="array" aca="1" ref="BC2822" ca="1">LEFT(AR2822,MATCH(FALSE,ISNUMBER(MID(AR2822,ROW(INDIRECT("1:"&amp;LEN(AR2822)+1)), 1) *1),0) -1)</f>
        <v>10</v>
      </c>
      <c r="BD2822" s="1"/>
      <c r="BF2822" s="21"/>
      <c r="BK2822" s="1"/>
      <c r="BM2822" s="1"/>
      <c r="BN2822" s="1"/>
      <c r="BR2822" s="22"/>
      <c r="BS2822">
        <v>0</v>
      </c>
      <c r="BT2822" s="1" t="s">
        <v>5103</v>
      </c>
    </row>
    <row r="2823" spans="1:72">
      <c r="A2823" s="4" t="str">
        <f t="shared" si="4749"/>
        <v/>
      </c>
      <c r="B2823" s="4" t="str">
        <f t="shared" si="4750"/>
        <v/>
      </c>
      <c r="C2823" s="4" t="str">
        <f t="shared" si="4751"/>
        <v/>
      </c>
      <c r="D2823" s="4" t="str">
        <f t="shared" si="4752"/>
        <v/>
      </c>
      <c r="E2823" s="4" t="str">
        <f t="shared" si="4753"/>
        <v/>
      </c>
      <c r="F2823" s="4" t="str">
        <f t="shared" si="4754"/>
        <v/>
      </c>
      <c r="G2823" s="4" t="str">
        <f t="shared" si="4755"/>
        <v/>
      </c>
      <c r="H2823" s="4" t="str">
        <f t="shared" si="4756"/>
        <v/>
      </c>
      <c r="I2823" s="4" t="str">
        <f t="shared" si="4757"/>
        <v/>
      </c>
      <c r="J2823" s="4" t="str">
        <f t="shared" si="4758"/>
        <v/>
      </c>
      <c r="K2823" s="4" t="str">
        <f t="shared" si="4759"/>
        <v/>
      </c>
      <c r="L2823" s="4" t="str">
        <f t="shared" si="4760"/>
        <v/>
      </c>
      <c r="M2823" s="4" t="str">
        <f t="shared" si="4761"/>
        <v/>
      </c>
      <c r="N2823" s="4" t="str">
        <f t="shared" si="4762"/>
        <v/>
      </c>
      <c r="O2823" s="4" t="str">
        <f t="shared" si="4763"/>
        <v>DUS</v>
      </c>
      <c r="P2823" s="4" t="str">
        <f t="shared" si="4764"/>
        <v/>
      </c>
      <c r="Q2823" s="4" t="str">
        <f t="shared" si="4765"/>
        <v/>
      </c>
      <c r="R2823" s="4" t="str">
        <f t="shared" si="4766"/>
        <v/>
      </c>
      <c r="S2823" s="4" t="str">
        <f t="shared" si="4767"/>
        <v/>
      </c>
      <c r="T2823" s="4" t="str">
        <f t="shared" si="4768"/>
        <v>PACK</v>
      </c>
      <c r="U2823" s="4" t="str">
        <f t="shared" si="4769"/>
        <v/>
      </c>
      <c r="V2823" s="4" t="str">
        <f t="shared" si="4770"/>
        <v/>
      </c>
      <c r="W2823" s="4" t="str">
        <f t="shared" si="4771"/>
        <v/>
      </c>
      <c r="X2823" s="4" t="str">
        <f t="shared" si="4772"/>
        <v/>
      </c>
      <c r="Y2823" s="4">
        <f t="shared" si="4773"/>
        <v>7</v>
      </c>
      <c r="Z2823" s="4" t="str">
        <f t="shared" si="4774"/>
        <v>-</v>
      </c>
      <c r="AA2823" s="4" t="str">
        <f t="shared" si="4775"/>
        <v>/</v>
      </c>
      <c r="AB2823" s="4" t="str">
        <f t="shared" si="4776"/>
        <v/>
      </c>
      <c r="AC2823" s="4" t="str">
        <f t="shared" si="4777"/>
        <v/>
      </c>
      <c r="AD2823" s="4" t="str">
        <f t="shared" si="4778"/>
        <v/>
      </c>
      <c r="AE2823" s="4" t="str">
        <f t="shared" si="4779"/>
        <v/>
      </c>
      <c r="AF2823" s="4">
        <f t="shared" si="4780"/>
        <v>9</v>
      </c>
      <c r="AG2823" s="4">
        <f t="shared" si="4781"/>
        <v>16</v>
      </c>
      <c r="AH2823" s="4">
        <f t="shared" si="4782"/>
        <v>7</v>
      </c>
      <c r="AI2823" s="4" t="str">
        <f t="shared" si="4783"/>
        <v>/DUS</v>
      </c>
      <c r="AJ2823" s="4" t="str">
        <f t="shared" si="4784"/>
        <v>K/DUS</v>
      </c>
      <c r="AK2823" s="4" t="str" cm="1">
        <f t="array" ref="AK2823">LEFT(AR2823,SUM(LEN(AR2823)-LEN(SUBSTITUTE(AR2823,{"0";"1";"2";"3";"4";"5";"6";"7";"8";"9"},""))))</f>
        <v>6</v>
      </c>
      <c r="AL2823" s="4">
        <f t="shared" si="4788"/>
        <v>13</v>
      </c>
      <c r="AM2823" s="4" t="b">
        <f>LEFT(AR2823,1)=AK2823</f>
        <v>1</v>
      </c>
      <c r="AN2823" s="4" t="str">
        <f t="shared" si="4794"/>
        <v>DUS</v>
      </c>
      <c r="AO2823" s="4" t="b">
        <f t="shared" si="4790"/>
        <v>1</v>
      </c>
      <c r="AP2823" s="4" t="b">
        <f t="shared" si="4785"/>
        <v>0</v>
      </c>
      <c r="AQ2823" s="5" t="str">
        <f t="shared" si="4786"/>
        <v>TEAJUS</v>
      </c>
      <c r="AR2823" s="4" t="str">
        <f t="shared" si="4787"/>
        <v>6PACK/DUS</v>
      </c>
      <c r="AS2823" t="s">
        <v>3895</v>
      </c>
      <c r="AU2823" s="4" t="b">
        <f t="shared" ca="1" si="4793"/>
        <v>1</v>
      </c>
      <c r="AV2823">
        <v>103000</v>
      </c>
      <c r="AW2823">
        <v>103000</v>
      </c>
      <c r="AX2823">
        <v>101000</v>
      </c>
      <c r="AY2823" t="str">
        <f t="shared" si="4795"/>
        <v>8000000002823</v>
      </c>
      <c r="AZ2823" t="str">
        <f t="shared" si="4791"/>
        <v>TEAJUS</v>
      </c>
      <c r="BA2823" t="s">
        <v>4301</v>
      </c>
      <c r="BB2823" t="s">
        <v>4301</v>
      </c>
      <c r="BC2823" s="4" t="str" cm="1">
        <f t="array" aca="1" ref="BC2823" ca="1">LEFT(AR2823,MATCH(FALSE,ISNUMBER(MID(AR2823,ROW(INDIRECT("1:"&amp;LEN(AR2823)+1)), 1) *1),0) -1)</f>
        <v>6</v>
      </c>
      <c r="BD2823" s="1"/>
      <c r="BF2823" s="21"/>
      <c r="BK2823" s="1"/>
      <c r="BM2823" s="1"/>
      <c r="BN2823" s="1"/>
      <c r="BR2823" s="22"/>
      <c r="BS2823">
        <v>0</v>
      </c>
      <c r="BT2823" s="1" t="s">
        <v>5103</v>
      </c>
    </row>
    <row r="2824" spans="1:72">
      <c r="A2824" s="4" t="str">
        <f t="shared" si="4749"/>
        <v/>
      </c>
      <c r="B2824" s="4" t="str">
        <f t="shared" si="4750"/>
        <v/>
      </c>
      <c r="C2824" s="4" t="str">
        <f t="shared" si="4751"/>
        <v/>
      </c>
      <c r="D2824" s="4" t="str">
        <f t="shared" si="4752"/>
        <v/>
      </c>
      <c r="E2824" s="4" t="str">
        <f t="shared" si="4753"/>
        <v/>
      </c>
      <c r="F2824" s="4" t="str">
        <f t="shared" si="4754"/>
        <v>RTG</v>
      </c>
      <c r="G2824" s="4" t="str">
        <f t="shared" si="4755"/>
        <v/>
      </c>
      <c r="H2824" s="4" t="str">
        <f t="shared" si="4756"/>
        <v/>
      </c>
      <c r="I2824" s="4" t="str">
        <f t="shared" si="4757"/>
        <v/>
      </c>
      <c r="J2824" s="4" t="str">
        <f t="shared" si="4758"/>
        <v/>
      </c>
      <c r="K2824" s="4" t="str">
        <f t="shared" si="4759"/>
        <v/>
      </c>
      <c r="L2824" s="4" t="str">
        <f t="shared" si="4760"/>
        <v/>
      </c>
      <c r="M2824" s="4" t="str">
        <f t="shared" si="4761"/>
        <v/>
      </c>
      <c r="N2824" s="4" t="str">
        <f t="shared" si="4762"/>
        <v/>
      </c>
      <c r="O2824" s="4" t="str">
        <f t="shared" si="4763"/>
        <v/>
      </c>
      <c r="P2824" s="4" t="str">
        <f t="shared" si="4764"/>
        <v/>
      </c>
      <c r="Q2824" s="4" t="str">
        <f t="shared" si="4765"/>
        <v/>
      </c>
      <c r="R2824" s="4" t="str">
        <f t="shared" si="4766"/>
        <v/>
      </c>
      <c r="S2824" s="4" t="str">
        <f t="shared" si="4767"/>
        <v/>
      </c>
      <c r="T2824" s="4" t="str">
        <f t="shared" si="4768"/>
        <v>PACK</v>
      </c>
      <c r="U2824" s="4" t="str">
        <f t="shared" si="4769"/>
        <v/>
      </c>
      <c r="V2824" s="4" t="str">
        <f t="shared" si="4770"/>
        <v/>
      </c>
      <c r="W2824" s="4" t="str">
        <f t="shared" si="4771"/>
        <v/>
      </c>
      <c r="X2824" s="4" t="str">
        <f t="shared" si="4772"/>
        <v/>
      </c>
      <c r="Y2824" s="4">
        <f t="shared" si="4773"/>
        <v>7</v>
      </c>
      <c r="Z2824" s="4" t="str">
        <f t="shared" si="4774"/>
        <v>-</v>
      </c>
      <c r="AA2824" s="4" t="str">
        <f t="shared" si="4775"/>
        <v>/</v>
      </c>
      <c r="AB2824" s="4" t="str">
        <f t="shared" si="4776"/>
        <v/>
      </c>
      <c r="AC2824" s="4" t="str">
        <f t="shared" si="4777"/>
        <v/>
      </c>
      <c r="AD2824" s="4" t="str">
        <f t="shared" si="4778"/>
        <v/>
      </c>
      <c r="AE2824" s="4" t="str">
        <f t="shared" si="4779"/>
        <v/>
      </c>
      <c r="AF2824" s="4">
        <f t="shared" si="4780"/>
        <v>9</v>
      </c>
      <c r="AG2824" s="4">
        <f t="shared" si="4781"/>
        <v>16</v>
      </c>
      <c r="AH2824" s="4">
        <f t="shared" si="4782"/>
        <v>7</v>
      </c>
      <c r="AI2824" s="4" t="str">
        <f t="shared" si="4783"/>
        <v>PACK</v>
      </c>
      <c r="AJ2824" s="4" t="str">
        <f t="shared" si="4784"/>
        <v>/PACK</v>
      </c>
      <c r="AK2824" s="4" t="str" cm="1">
        <f t="array" ref="AK2824">LEFT(AR2824,SUM(LEN(AR2824)-LEN(SUBSTITUTE(AR2824,{"0";"1";"2";"3";"4";"5";"6";"7";"8";"9"},""))))</f>
        <v>6</v>
      </c>
      <c r="AL2824" s="4">
        <f t="shared" si="4788"/>
        <v>13</v>
      </c>
      <c r="AM2824" s="4" t="b">
        <f>LEFT(AR2824,1)=AK2824</f>
        <v>1</v>
      </c>
      <c r="AN2824" s="4" t="str">
        <f>RIGHT(AI2824,4)</f>
        <v>PACK</v>
      </c>
      <c r="AO2824" s="4" t="b">
        <f t="shared" si="4790"/>
        <v>1</v>
      </c>
      <c r="AP2824" s="4" t="b">
        <f t="shared" si="4785"/>
        <v>0</v>
      </c>
      <c r="AQ2824" s="5" t="str">
        <f t="shared" si="4786"/>
        <v>TEAJUS</v>
      </c>
      <c r="AR2824" s="4" t="str">
        <f t="shared" si="4787"/>
        <v>6RTG/PACK</v>
      </c>
      <c r="AS2824" t="s">
        <v>3896</v>
      </c>
      <c r="AU2824" s="4" t="str">
        <f t="shared" ca="1" si="4793"/>
        <v>XXXX</v>
      </c>
      <c r="AV2824">
        <v>19000</v>
      </c>
      <c r="AW2824">
        <v>19000</v>
      </c>
      <c r="AX2824">
        <v>16834</v>
      </c>
      <c r="AY2824" t="str">
        <f t="shared" si="4795"/>
        <v>8000000002824</v>
      </c>
      <c r="AZ2824" t="str">
        <f t="shared" si="4791"/>
        <v>TEAJUS</v>
      </c>
      <c r="BA2824" t="s">
        <v>4301</v>
      </c>
      <c r="BB2824" t="s">
        <v>4301</v>
      </c>
      <c r="BC2824" s="4" t="str" cm="1">
        <f t="array" aca="1" ref="BC2824" ca="1">LEFT(AR2824,MATCH(FALSE,ISNUMBER(MID(AR2824,ROW(INDIRECT("1:"&amp;LEN(AR2824)+1)), 1) *1),0) -1)</f>
        <v>6</v>
      </c>
      <c r="BD2824" s="1"/>
      <c r="BF2824" s="21"/>
      <c r="BK2824" s="1"/>
      <c r="BM2824" s="1"/>
      <c r="BN2824" s="1"/>
      <c r="BR2824" s="22"/>
      <c r="BS2824">
        <v>0</v>
      </c>
      <c r="BT2824" s="1" t="s">
        <v>5103</v>
      </c>
    </row>
    <row r="2825" spans="1:72">
      <c r="A2825" s="4" t="str">
        <f t="shared" si="4749"/>
        <v/>
      </c>
      <c r="B2825" s="4" t="str">
        <f t="shared" si="4750"/>
        <v/>
      </c>
      <c r="C2825" s="4" t="str">
        <f t="shared" si="4751"/>
        <v/>
      </c>
      <c r="D2825" s="4" t="str">
        <f t="shared" si="4752"/>
        <v>BTL</v>
      </c>
      <c r="E2825" s="4" t="str">
        <f t="shared" si="4753"/>
        <v/>
      </c>
      <c r="F2825" s="4" t="str">
        <f t="shared" si="4754"/>
        <v/>
      </c>
      <c r="G2825" s="4" t="str">
        <f t="shared" si="4755"/>
        <v/>
      </c>
      <c r="H2825" s="4" t="str">
        <f t="shared" si="4756"/>
        <v/>
      </c>
      <c r="I2825" s="4" t="str">
        <f t="shared" si="4757"/>
        <v/>
      </c>
      <c r="J2825" s="4" t="str">
        <f t="shared" si="4758"/>
        <v/>
      </c>
      <c r="K2825" s="4" t="str">
        <f t="shared" si="4759"/>
        <v/>
      </c>
      <c r="L2825" s="4" t="str">
        <f t="shared" si="4760"/>
        <v/>
      </c>
      <c r="M2825" s="4" t="str">
        <f t="shared" si="4761"/>
        <v/>
      </c>
      <c r="N2825" s="4" t="str">
        <f t="shared" si="4762"/>
        <v/>
      </c>
      <c r="O2825" s="4" t="str">
        <f t="shared" si="4763"/>
        <v>DUS</v>
      </c>
      <c r="P2825" s="4" t="str">
        <f t="shared" si="4764"/>
        <v/>
      </c>
      <c r="Q2825" s="4" t="str">
        <f t="shared" si="4765"/>
        <v/>
      </c>
      <c r="R2825" s="4" t="str">
        <f t="shared" si="4766"/>
        <v/>
      </c>
      <c r="S2825" s="4" t="str">
        <f t="shared" si="4767"/>
        <v/>
      </c>
      <c r="T2825" s="4" t="str">
        <f t="shared" si="4768"/>
        <v/>
      </c>
      <c r="U2825" s="4" t="str">
        <f t="shared" si="4769"/>
        <v/>
      </c>
      <c r="V2825" s="4" t="str">
        <f t="shared" si="4770"/>
        <v/>
      </c>
      <c r="W2825" s="4" t="str">
        <f t="shared" si="4771"/>
        <v/>
      </c>
      <c r="X2825" s="4" t="str">
        <f t="shared" si="4772"/>
        <v/>
      </c>
      <c r="Y2825" s="4">
        <f t="shared" si="4773"/>
        <v>6</v>
      </c>
      <c r="Z2825" s="4" t="str">
        <f t="shared" si="4774"/>
        <v>-</v>
      </c>
      <c r="AA2825" s="4" t="str">
        <f t="shared" si="4775"/>
        <v>/</v>
      </c>
      <c r="AB2825" s="4" t="str">
        <f t="shared" si="4776"/>
        <v/>
      </c>
      <c r="AC2825" s="4" t="str">
        <f t="shared" si="4777"/>
        <v/>
      </c>
      <c r="AD2825" s="4" t="str">
        <f t="shared" si="4778"/>
        <v/>
      </c>
      <c r="AE2825" s="4" t="str">
        <f t="shared" si="4779"/>
        <v/>
      </c>
      <c r="AF2825" s="4">
        <f t="shared" si="4780"/>
        <v>9</v>
      </c>
      <c r="AG2825" s="4">
        <f t="shared" si="4781"/>
        <v>31</v>
      </c>
      <c r="AH2825" s="4">
        <f t="shared" si="4782"/>
        <v>22</v>
      </c>
      <c r="AI2825" s="4" t="str">
        <f t="shared" si="4783"/>
        <v>/DUS</v>
      </c>
      <c r="AJ2825" s="4" t="str">
        <f t="shared" si="4784"/>
        <v>L/DUS</v>
      </c>
      <c r="AK2825" s="4" t="str" cm="1">
        <f t="array" ref="AK2825">LEFT(AR2825,SUM(LEN(AR2825)-LEN(SUBSTITUTE(AR2825,{"0";"1";"2";"3";"4";"5";"6";"7";"8";"9"},""))))</f>
        <v>12</v>
      </c>
      <c r="AL2825" s="4">
        <f t="shared" si="4788"/>
        <v>13</v>
      </c>
      <c r="AM2825" s="4" t="b">
        <f>LEFT(AR2825,2)=AK2825</f>
        <v>1</v>
      </c>
      <c r="AN2825" s="4" t="str">
        <f>RIGHT(AI2825,3)</f>
        <v>DUS</v>
      </c>
      <c r="AO2825" s="4" t="b">
        <f t="shared" si="4790"/>
        <v>1</v>
      </c>
      <c r="AP2825" s="4" t="b">
        <f t="shared" si="4785"/>
        <v>0</v>
      </c>
      <c r="AQ2825" s="5" t="str">
        <f t="shared" si="4786"/>
        <v>TEH BOTOL SOSRO 350ML</v>
      </c>
      <c r="AR2825" s="4" t="str">
        <f t="shared" si="4787"/>
        <v>12BTL/DUS</v>
      </c>
      <c r="AS2825" t="s">
        <v>3897</v>
      </c>
      <c r="AU2825" s="4" t="b">
        <f t="shared" ca="1" si="4793"/>
        <v>1</v>
      </c>
      <c r="AV2825">
        <v>44000</v>
      </c>
      <c r="AW2825">
        <v>44000</v>
      </c>
      <c r="AX2825">
        <v>42000</v>
      </c>
      <c r="AY2825" t="str">
        <f t="shared" si="4795"/>
        <v>8000000002825</v>
      </c>
      <c r="AZ2825" t="str">
        <f t="shared" si="4791"/>
        <v>TEH BOTOL SOSRO 350ML</v>
      </c>
      <c r="BA2825" t="s">
        <v>4301</v>
      </c>
      <c r="BB2825" t="s">
        <v>4301</v>
      </c>
      <c r="BC2825" s="4" t="str" cm="1">
        <f t="array" aca="1" ref="BC2825" ca="1">LEFT(AR2825,MATCH(FALSE,ISNUMBER(MID(AR2825,ROW(INDIRECT("1:"&amp;LEN(AR2825)+1)), 1) *1),0) -1)</f>
        <v>12</v>
      </c>
      <c r="BD2825" s="1"/>
      <c r="BF2825" s="21"/>
      <c r="BR2825" s="22"/>
      <c r="BS2825">
        <v>0</v>
      </c>
      <c r="BT2825" s="1" t="s">
        <v>5103</v>
      </c>
    </row>
    <row r="2826" spans="1:72">
      <c r="A2826" s="4" t="str">
        <f t="shared" si="4749"/>
        <v/>
      </c>
      <c r="B2826" s="4" t="str">
        <f t="shared" si="4750"/>
        <v/>
      </c>
      <c r="C2826" s="4" t="str">
        <f t="shared" si="4751"/>
        <v/>
      </c>
      <c r="D2826" s="4" t="str">
        <f t="shared" si="4752"/>
        <v>BTL</v>
      </c>
      <c r="E2826" s="4" t="str">
        <f t="shared" si="4753"/>
        <v/>
      </c>
      <c r="F2826" s="4" t="str">
        <f t="shared" si="4754"/>
        <v/>
      </c>
      <c r="G2826" s="4" t="str">
        <f t="shared" si="4755"/>
        <v/>
      </c>
      <c r="H2826" s="4" t="str">
        <f t="shared" si="4756"/>
        <v/>
      </c>
      <c r="I2826" s="4" t="str">
        <f t="shared" si="4757"/>
        <v/>
      </c>
      <c r="J2826" s="4" t="str">
        <f t="shared" si="4758"/>
        <v/>
      </c>
      <c r="K2826" s="4" t="str">
        <f t="shared" si="4759"/>
        <v/>
      </c>
      <c r="L2826" s="4" t="str">
        <f t="shared" si="4760"/>
        <v/>
      </c>
      <c r="M2826" s="4" t="str">
        <f t="shared" si="4761"/>
        <v/>
      </c>
      <c r="N2826" s="4" t="str">
        <f t="shared" si="4762"/>
        <v/>
      </c>
      <c r="O2826" s="4" t="str">
        <f t="shared" si="4763"/>
        <v/>
      </c>
      <c r="P2826" s="4" t="str">
        <f t="shared" si="4764"/>
        <v/>
      </c>
      <c r="Q2826" s="4" t="str">
        <f t="shared" si="4765"/>
        <v/>
      </c>
      <c r="R2826" s="4" t="str">
        <f t="shared" si="4766"/>
        <v/>
      </c>
      <c r="S2826" s="4" t="str">
        <f t="shared" si="4767"/>
        <v/>
      </c>
      <c r="T2826" s="4" t="str">
        <f t="shared" si="4768"/>
        <v/>
      </c>
      <c r="U2826" s="4" t="str">
        <f t="shared" si="4769"/>
        <v/>
      </c>
      <c r="V2826" s="4" t="str">
        <f t="shared" si="4770"/>
        <v/>
      </c>
      <c r="W2826" s="4" t="str">
        <f t="shared" si="4771"/>
        <v/>
      </c>
      <c r="X2826" s="4" t="str">
        <f t="shared" si="4772"/>
        <v/>
      </c>
      <c r="Y2826" s="4">
        <f t="shared" si="4773"/>
        <v>3</v>
      </c>
      <c r="Z2826" s="4" t="str">
        <f t="shared" si="4774"/>
        <v>-</v>
      </c>
      <c r="AA2826" s="4" t="str">
        <f t="shared" si="4775"/>
        <v/>
      </c>
      <c r="AB2826" s="4" t="str">
        <f t="shared" si="4776"/>
        <v/>
      </c>
      <c r="AC2826" s="4" t="str">
        <f t="shared" si="4777"/>
        <v/>
      </c>
      <c r="AD2826" s="4" t="str">
        <f t="shared" si="4778"/>
        <v/>
      </c>
      <c r="AE2826" s="4" t="str">
        <f t="shared" si="4779"/>
        <v/>
      </c>
      <c r="AF2826" s="4">
        <f t="shared" si="4780"/>
        <v>4</v>
      </c>
      <c r="AG2826" s="4">
        <f t="shared" si="4781"/>
        <v>26</v>
      </c>
      <c r="AH2826" s="4">
        <f t="shared" si="4782"/>
        <v>22</v>
      </c>
      <c r="AI2826" s="4" t="str">
        <f t="shared" si="4783"/>
        <v>1BTL</v>
      </c>
      <c r="AJ2826" s="4" t="str">
        <f t="shared" si="4784"/>
        <v>-1BTL</v>
      </c>
      <c r="AK2826" s="4" t="str" cm="1">
        <f t="array" ref="AK2826">LEFT(AR2826,SUM(LEN(AR2826)-LEN(SUBSTITUTE(AR2826,{"0";"1";"2";"3";"4";"5";"6";"7";"8";"9"},""))))</f>
        <v>1</v>
      </c>
      <c r="AL2826" s="4">
        <f t="shared" si="4788"/>
        <v>13</v>
      </c>
      <c r="AM2826" s="4" t="b">
        <f>LEFT(AR2826,1)=AK2826</f>
        <v>1</v>
      </c>
      <c r="AN2826" s="4" t="str">
        <f>RIGHT(AI2826,3)</f>
        <v>BTL</v>
      </c>
      <c r="AO2826" s="4" t="b">
        <f t="shared" si="4790"/>
        <v>1</v>
      </c>
      <c r="AP2826" s="4" t="b">
        <f t="shared" si="4785"/>
        <v>0</v>
      </c>
      <c r="AQ2826" s="5" t="str">
        <f t="shared" si="4786"/>
        <v>TEH BOTOL SOSRO 350ML</v>
      </c>
      <c r="AR2826" s="4" t="str">
        <f t="shared" si="4787"/>
        <v>1BTL</v>
      </c>
      <c r="AS2826" t="s">
        <v>3898</v>
      </c>
      <c r="AT2826" s="1" t="s">
        <v>3899</v>
      </c>
      <c r="AU2826" s="4" t="str">
        <f t="shared" ca="1" si="4793"/>
        <v>XXXX</v>
      </c>
      <c r="AV2826">
        <v>3800</v>
      </c>
      <c r="AW2826">
        <v>4000</v>
      </c>
      <c r="AX2826">
        <v>3500</v>
      </c>
      <c r="AY2826" t="str">
        <f t="shared" si="4795"/>
        <v>8996006858016</v>
      </c>
      <c r="AZ2826" t="str">
        <f t="shared" si="4791"/>
        <v>TEH BOTOL SOSRO 350ML</v>
      </c>
      <c r="BA2826" t="s">
        <v>4301</v>
      </c>
      <c r="BB2826" t="s">
        <v>4301</v>
      </c>
      <c r="BC2826" s="9" t="str" cm="1">
        <f t="array" aca="1" ref="BC2826" ca="1">LEFT(AR2826,MATCH(FALSE,ISNUMBER(MID(AR2826,ROW(INDIRECT("1:"&amp;LEN(AR2826)+1)), 1) *1),0) -1)</f>
        <v>1</v>
      </c>
      <c r="BD2826" s="1"/>
      <c r="BF2826" s="21"/>
      <c r="BK2826" s="1"/>
      <c r="BM2826" s="1"/>
      <c r="BN2826" s="1"/>
      <c r="BR2826" s="22"/>
      <c r="BS2826">
        <v>0</v>
      </c>
      <c r="BT2826" s="1" t="s">
        <v>5103</v>
      </c>
    </row>
    <row r="2827" spans="1:72">
      <c r="A2827" s="4" t="str">
        <f t="shared" si="4749"/>
        <v/>
      </c>
      <c r="B2827" s="4" t="str">
        <f t="shared" si="4750"/>
        <v/>
      </c>
      <c r="C2827" s="4" t="str">
        <f t="shared" si="4751"/>
        <v/>
      </c>
      <c r="D2827" s="4" t="str">
        <f t="shared" si="4752"/>
        <v>BTL</v>
      </c>
      <c r="E2827" s="4" t="str">
        <f t="shared" si="4753"/>
        <v/>
      </c>
      <c r="F2827" s="4" t="str">
        <f t="shared" si="4754"/>
        <v/>
      </c>
      <c r="G2827" s="4" t="str">
        <f t="shared" si="4755"/>
        <v/>
      </c>
      <c r="H2827" s="4" t="str">
        <f t="shared" si="4756"/>
        <v/>
      </c>
      <c r="I2827" s="4" t="str">
        <f t="shared" si="4757"/>
        <v/>
      </c>
      <c r="J2827" s="4" t="str">
        <f t="shared" si="4758"/>
        <v/>
      </c>
      <c r="K2827" s="4" t="str">
        <f t="shared" si="4759"/>
        <v/>
      </c>
      <c r="L2827" s="4" t="str">
        <f t="shared" si="4760"/>
        <v/>
      </c>
      <c r="M2827" s="4" t="str">
        <f t="shared" si="4761"/>
        <v/>
      </c>
      <c r="N2827" s="4" t="str">
        <f t="shared" si="4762"/>
        <v/>
      </c>
      <c r="O2827" s="4" t="str">
        <f t="shared" si="4763"/>
        <v/>
      </c>
      <c r="P2827" s="4" t="str">
        <f t="shared" si="4764"/>
        <v/>
      </c>
      <c r="Q2827" s="4" t="str">
        <f t="shared" si="4765"/>
        <v/>
      </c>
      <c r="R2827" s="4" t="str">
        <f t="shared" si="4766"/>
        <v/>
      </c>
      <c r="S2827" s="4" t="str">
        <f t="shared" si="4767"/>
        <v/>
      </c>
      <c r="T2827" s="4" t="str">
        <f t="shared" si="4768"/>
        <v/>
      </c>
      <c r="U2827" s="4" t="str">
        <f t="shared" si="4769"/>
        <v/>
      </c>
      <c r="V2827" s="4" t="str">
        <f t="shared" si="4770"/>
        <v/>
      </c>
      <c r="W2827" s="4" t="str">
        <f t="shared" si="4771"/>
        <v/>
      </c>
      <c r="X2827" s="4" t="str">
        <f t="shared" si="4772"/>
        <v/>
      </c>
      <c r="Y2827" s="4">
        <f t="shared" si="4773"/>
        <v>3</v>
      </c>
      <c r="Z2827" s="4" t="str">
        <f t="shared" si="4774"/>
        <v>-</v>
      </c>
      <c r="AA2827" s="4" t="str">
        <f t="shared" si="4775"/>
        <v/>
      </c>
      <c r="AB2827" s="4" t="str">
        <f t="shared" si="4776"/>
        <v/>
      </c>
      <c r="AC2827" s="4" t="str">
        <f t="shared" si="4777"/>
        <v/>
      </c>
      <c r="AD2827" s="4" t="str">
        <f t="shared" si="4778"/>
        <v/>
      </c>
      <c r="AE2827" s="4" t="str">
        <f t="shared" si="4779"/>
        <v/>
      </c>
      <c r="AF2827" s="4">
        <f t="shared" si="4780"/>
        <v>4</v>
      </c>
      <c r="AG2827" s="4">
        <f t="shared" si="4781"/>
        <v>26</v>
      </c>
      <c r="AH2827" s="4">
        <f t="shared" si="4782"/>
        <v>22</v>
      </c>
      <c r="AI2827" s="4" t="str">
        <f t="shared" si="4783"/>
        <v>1BTL</v>
      </c>
      <c r="AJ2827" s="4" t="str">
        <f t="shared" si="4784"/>
        <v>-1BTL</v>
      </c>
      <c r="AK2827" s="4" t="str" cm="1">
        <f t="array" ref="AK2827">LEFT(AR2827,SUM(LEN(AR2827)-LEN(SUBSTITUTE(AR2827,{"0";"1";"2";"3";"4";"5";"6";"7";"8";"9"},""))))</f>
        <v>1</v>
      </c>
      <c r="AL2827" s="4">
        <f t="shared" si="4788"/>
        <v>13</v>
      </c>
      <c r="AM2827" s="4" t="b">
        <f>LEFT(AR2827,1)=AK2827</f>
        <v>1</v>
      </c>
      <c r="AN2827" s="4" t="str">
        <f>RIGHT(AI2827,3)</f>
        <v>BTL</v>
      </c>
      <c r="AO2827" s="4" t="b">
        <f t="shared" si="4790"/>
        <v>1</v>
      </c>
      <c r="AP2827" s="4" t="b">
        <f t="shared" si="4785"/>
        <v>0</v>
      </c>
      <c r="AQ2827" s="5" t="str">
        <f t="shared" si="4786"/>
        <v>TEH BOTOL SOSRO 450ML</v>
      </c>
      <c r="AR2827" s="4" t="str">
        <f t="shared" si="4787"/>
        <v>1BTL</v>
      </c>
      <c r="AS2827" t="s">
        <v>3900</v>
      </c>
      <c r="AU2827" s="4" t="str">
        <f t="shared" si="4793"/>
        <v>XXXX</v>
      </c>
      <c r="AV2827">
        <v>4500</v>
      </c>
      <c r="AW2827">
        <v>5000</v>
      </c>
      <c r="AX2827">
        <v>4271</v>
      </c>
      <c r="AY2827" t="str">
        <f t="shared" si="4795"/>
        <v>8000000002827</v>
      </c>
      <c r="AZ2827" t="str">
        <f t="shared" si="4791"/>
        <v>TEH BOTOL SOSRO 450ML</v>
      </c>
      <c r="BA2827" t="s">
        <v>4301</v>
      </c>
      <c r="BB2827" t="s">
        <v>4301</v>
      </c>
      <c r="BC2827" s="9" t="str" cm="1">
        <f t="array" aca="1" ref="BC2827" ca="1">LEFT(AR2827,MATCH(FALSE,ISNUMBER(MID(AR2827,ROW(INDIRECT("1:"&amp;LEN(AR2827)+1)), 1) *1),0) -1)</f>
        <v>1</v>
      </c>
      <c r="BD2827" s="1"/>
      <c r="BF2827" s="21"/>
      <c r="BK2827" s="1"/>
      <c r="BM2827" s="1"/>
      <c r="BN2827" s="1"/>
      <c r="BR2827" s="22"/>
      <c r="BS2827">
        <v>0</v>
      </c>
      <c r="BT2827" s="1" t="s">
        <v>5103</v>
      </c>
    </row>
    <row r="2828" spans="1:72">
      <c r="A2828" s="4" t="str">
        <f t="shared" si="4749"/>
        <v/>
      </c>
      <c r="B2828" s="4" t="str">
        <f t="shared" si="4750"/>
        <v/>
      </c>
      <c r="C2828" s="4" t="str">
        <f t="shared" si="4751"/>
        <v/>
      </c>
      <c r="D2828" s="4" t="str">
        <f t="shared" si="4752"/>
        <v>BTL</v>
      </c>
      <c r="E2828" s="4" t="str">
        <f t="shared" si="4753"/>
        <v/>
      </c>
      <c r="F2828" s="4" t="str">
        <f t="shared" si="4754"/>
        <v/>
      </c>
      <c r="G2828" s="4" t="str">
        <f t="shared" si="4755"/>
        <v/>
      </c>
      <c r="H2828" s="4" t="str">
        <f t="shared" si="4756"/>
        <v/>
      </c>
      <c r="I2828" s="4" t="str">
        <f t="shared" si="4757"/>
        <v/>
      </c>
      <c r="J2828" s="4" t="str">
        <f t="shared" si="4758"/>
        <v/>
      </c>
      <c r="K2828" s="4" t="str">
        <f t="shared" si="4759"/>
        <v/>
      </c>
      <c r="L2828" s="4" t="str">
        <f t="shared" si="4760"/>
        <v/>
      </c>
      <c r="M2828" s="4" t="str">
        <f t="shared" si="4761"/>
        <v/>
      </c>
      <c r="N2828" s="4" t="str">
        <f t="shared" si="4762"/>
        <v/>
      </c>
      <c r="O2828" s="4" t="str">
        <f t="shared" si="4763"/>
        <v>DUS</v>
      </c>
      <c r="P2828" s="4" t="str">
        <f t="shared" si="4764"/>
        <v/>
      </c>
      <c r="Q2828" s="4" t="str">
        <f t="shared" si="4765"/>
        <v/>
      </c>
      <c r="R2828" s="4" t="str">
        <f t="shared" si="4766"/>
        <v/>
      </c>
      <c r="S2828" s="4" t="str">
        <f t="shared" si="4767"/>
        <v/>
      </c>
      <c r="T2828" s="4" t="str">
        <f t="shared" si="4768"/>
        <v/>
      </c>
      <c r="U2828" s="4" t="str">
        <f t="shared" si="4769"/>
        <v/>
      </c>
      <c r="V2828" s="4" t="str">
        <f t="shared" si="4770"/>
        <v/>
      </c>
      <c r="W2828" s="4" t="str">
        <f t="shared" si="4771"/>
        <v/>
      </c>
      <c r="X2828" s="4" t="str">
        <f t="shared" si="4772"/>
        <v/>
      </c>
      <c r="Y2828" s="4">
        <f t="shared" si="4773"/>
        <v>6</v>
      </c>
      <c r="Z2828" s="4" t="str">
        <f t="shared" si="4774"/>
        <v>-</v>
      </c>
      <c r="AA2828" s="4" t="str">
        <f t="shared" si="4775"/>
        <v>/</v>
      </c>
      <c r="AB2828" s="4" t="str">
        <f t="shared" si="4776"/>
        <v/>
      </c>
      <c r="AC2828" s="4" t="str">
        <f t="shared" si="4777"/>
        <v/>
      </c>
      <c r="AD2828" s="4" t="str">
        <f t="shared" si="4778"/>
        <v/>
      </c>
      <c r="AE2828" s="4" t="str">
        <f t="shared" si="4779"/>
        <v/>
      </c>
      <c r="AF2828" s="4">
        <f t="shared" si="4780"/>
        <v>9</v>
      </c>
      <c r="AG2828" s="4">
        <f t="shared" si="4781"/>
        <v>31</v>
      </c>
      <c r="AH2828" s="4">
        <f t="shared" si="4782"/>
        <v>22</v>
      </c>
      <c r="AI2828" s="4" t="str">
        <f t="shared" si="4783"/>
        <v>/DUS</v>
      </c>
      <c r="AJ2828" s="4" t="str">
        <f t="shared" si="4784"/>
        <v>L/DUS</v>
      </c>
      <c r="AK2828" s="4" t="str" cm="1">
        <f t="array" ref="AK2828">LEFT(AR2828,SUM(LEN(AR2828)-LEN(SUBSTITUTE(AR2828,{"0";"1";"2";"3";"4";"5";"6";"7";"8";"9"},""))))</f>
        <v>24</v>
      </c>
      <c r="AL2828" s="4">
        <f t="shared" si="4788"/>
        <v>13</v>
      </c>
      <c r="AM2828" s="4" t="b">
        <f>LEFT(AR2828,2)=AK2828</f>
        <v>1</v>
      </c>
      <c r="AN2828" s="4" t="str">
        <f>RIGHT(AI2828,3)</f>
        <v>DUS</v>
      </c>
      <c r="AO2828" s="4" t="b">
        <f t="shared" si="4790"/>
        <v>1</v>
      </c>
      <c r="AP2828" s="4" t="b">
        <f t="shared" si="4785"/>
        <v>0</v>
      </c>
      <c r="AQ2828" s="5" t="str">
        <f t="shared" si="4786"/>
        <v>TEH BOTOL SOSRO 450ML</v>
      </c>
      <c r="AR2828" s="4" t="str">
        <f t="shared" si="4787"/>
        <v>24BTL/DUS</v>
      </c>
      <c r="AS2828" t="s">
        <v>3901</v>
      </c>
      <c r="AU2828" s="4" t="b">
        <f t="shared" ca="1" si="4793"/>
        <v>1</v>
      </c>
      <c r="AV2828">
        <v>104000</v>
      </c>
      <c r="AW2828">
        <v>104000</v>
      </c>
      <c r="AX2828">
        <v>102000</v>
      </c>
      <c r="AY2828" t="str">
        <f t="shared" si="4795"/>
        <v>8000000002828</v>
      </c>
      <c r="AZ2828" t="str">
        <f t="shared" si="4791"/>
        <v>TEH BOTOL SOSRO 450ML</v>
      </c>
      <c r="BA2828" t="s">
        <v>4301</v>
      </c>
      <c r="BB2828" t="s">
        <v>4301</v>
      </c>
      <c r="BC2828" s="4" t="str" cm="1">
        <f t="array" aca="1" ref="BC2828" ca="1">LEFT(AR2828,MATCH(FALSE,ISNUMBER(MID(AR2828,ROW(INDIRECT("1:"&amp;LEN(AR2828)+1)), 1) *1),0) -1)</f>
        <v>24</v>
      </c>
      <c r="BD2828" s="1"/>
      <c r="BF2828" s="21"/>
      <c r="BK2828" s="1"/>
      <c r="BM2828" s="1"/>
      <c r="BN2828" s="1"/>
      <c r="BR2828" s="22"/>
      <c r="BS2828">
        <v>0</v>
      </c>
      <c r="BT2828" s="1" t="s">
        <v>5103</v>
      </c>
    </row>
    <row r="2829" spans="1:72">
      <c r="A2829" s="4" t="str">
        <f t="shared" si="4749"/>
        <v/>
      </c>
      <c r="B2829" s="4" t="str">
        <f t="shared" si="4750"/>
        <v/>
      </c>
      <c r="C2829" s="4" t="str">
        <f t="shared" si="4751"/>
        <v>BKS</v>
      </c>
      <c r="D2829" s="4" t="str">
        <f t="shared" si="4752"/>
        <v/>
      </c>
      <c r="E2829" s="4" t="str">
        <f t="shared" si="4753"/>
        <v/>
      </c>
      <c r="F2829" s="4" t="str">
        <f t="shared" si="4754"/>
        <v/>
      </c>
      <c r="G2829" s="4" t="str">
        <f t="shared" si="4755"/>
        <v/>
      </c>
      <c r="H2829" s="4" t="str">
        <f t="shared" si="4756"/>
        <v/>
      </c>
      <c r="I2829" s="4" t="str">
        <f t="shared" si="4757"/>
        <v/>
      </c>
      <c r="J2829" s="4" t="str">
        <f t="shared" si="4758"/>
        <v/>
      </c>
      <c r="K2829" s="4" t="str">
        <f t="shared" si="4759"/>
        <v/>
      </c>
      <c r="L2829" s="4" t="str">
        <f t="shared" si="4760"/>
        <v/>
      </c>
      <c r="M2829" s="4" t="str">
        <f t="shared" si="4761"/>
        <v/>
      </c>
      <c r="N2829" s="4" t="str">
        <f t="shared" si="4762"/>
        <v/>
      </c>
      <c r="O2829" s="4" t="str">
        <f t="shared" si="4763"/>
        <v/>
      </c>
      <c r="P2829" s="4" t="str">
        <f t="shared" si="4764"/>
        <v/>
      </c>
      <c r="Q2829" s="4" t="str">
        <f t="shared" si="4765"/>
        <v/>
      </c>
      <c r="R2829" s="4" t="str">
        <f t="shared" si="4766"/>
        <v/>
      </c>
      <c r="S2829" s="4" t="str">
        <f t="shared" si="4767"/>
        <v/>
      </c>
      <c r="T2829" s="4" t="str">
        <f t="shared" si="4768"/>
        <v>PACK</v>
      </c>
      <c r="U2829" s="4" t="str">
        <f t="shared" si="4769"/>
        <v/>
      </c>
      <c r="V2829" s="4" t="str">
        <f t="shared" si="4770"/>
        <v/>
      </c>
      <c r="W2829" s="4" t="str">
        <f t="shared" si="4771"/>
        <v/>
      </c>
      <c r="X2829" s="4" t="str">
        <f t="shared" si="4772"/>
        <v/>
      </c>
      <c r="Y2829" s="4">
        <f t="shared" si="4773"/>
        <v>7</v>
      </c>
      <c r="Z2829" s="4" t="str">
        <f t="shared" si="4774"/>
        <v>-</v>
      </c>
      <c r="AA2829" s="4" t="str">
        <f t="shared" si="4775"/>
        <v>/</v>
      </c>
      <c r="AB2829" s="4" t="str">
        <f t="shared" si="4776"/>
        <v/>
      </c>
      <c r="AC2829" s="4" t="str">
        <f t="shared" si="4777"/>
        <v/>
      </c>
      <c r="AD2829" s="4" t="str">
        <f t="shared" si="4778"/>
        <v/>
      </c>
      <c r="AE2829" s="4" t="str">
        <f t="shared" si="4779"/>
        <v/>
      </c>
      <c r="AF2829" s="4">
        <f t="shared" si="4780"/>
        <v>10</v>
      </c>
      <c r="AG2829" s="4">
        <f t="shared" si="4781"/>
        <v>24</v>
      </c>
      <c r="AH2829" s="4">
        <f t="shared" si="4782"/>
        <v>14</v>
      </c>
      <c r="AI2829" s="4" t="str">
        <f t="shared" si="4783"/>
        <v>PACK</v>
      </c>
      <c r="AJ2829" s="4" t="str">
        <f t="shared" si="4784"/>
        <v>/PACK</v>
      </c>
      <c r="AK2829" s="4" t="str" cm="1">
        <f t="array" ref="AK2829">LEFT(AR2829,SUM(LEN(AR2829)-LEN(SUBSTITUTE(AR2829,{"0";"1";"2";"3";"4";"5";"6";"7";"8";"9"},""))))</f>
        <v>10</v>
      </c>
      <c r="AL2829" s="4">
        <f t="shared" si="4788"/>
        <v>13</v>
      </c>
      <c r="AM2829" s="4" t="b">
        <f>LEFT(AR2829,2)=AK2829</f>
        <v>1</v>
      </c>
      <c r="AN2829" s="4" t="str">
        <f>RIGHT(AI2829,4)</f>
        <v>PACK</v>
      </c>
      <c r="AO2829" s="4" t="b">
        <f t="shared" si="4790"/>
        <v>1</v>
      </c>
      <c r="AP2829" s="4" t="b">
        <f t="shared" si="4785"/>
        <v>0</v>
      </c>
      <c r="AQ2829" s="5" t="str">
        <f t="shared" si="4786"/>
        <v>TEH CAP BOTOL</v>
      </c>
      <c r="AR2829" s="4" t="str">
        <f t="shared" si="4787"/>
        <v>10BKS/PACK</v>
      </c>
      <c r="AS2829" t="s">
        <v>3902</v>
      </c>
      <c r="AU2829" s="4" t="str">
        <f t="shared" si="4793"/>
        <v>XXXX</v>
      </c>
      <c r="AV2829">
        <v>28000</v>
      </c>
      <c r="AW2829">
        <v>28000</v>
      </c>
      <c r="AX2829">
        <v>26000</v>
      </c>
      <c r="AY2829" t="str">
        <f t="shared" si="4795"/>
        <v>8000000002829</v>
      </c>
      <c r="AZ2829" t="str">
        <f t="shared" si="4791"/>
        <v>TEH CAP BOTOL</v>
      </c>
      <c r="BA2829" t="s">
        <v>4301</v>
      </c>
      <c r="BB2829" t="s">
        <v>4301</v>
      </c>
      <c r="BC2829" s="4" t="str" cm="1">
        <f t="array" aca="1" ref="BC2829" ca="1">LEFT(AR2829,MATCH(FALSE,ISNUMBER(MID(AR2829,ROW(INDIRECT("1:"&amp;LEN(AR2829)+1)), 1) *1),0) -1)</f>
        <v>10</v>
      </c>
      <c r="BD2829" s="1"/>
      <c r="BF2829" s="21"/>
      <c r="BR2829" s="22"/>
      <c r="BS2829">
        <v>0</v>
      </c>
      <c r="BT2829" s="1" t="s">
        <v>5103</v>
      </c>
    </row>
    <row r="2830" spans="1:72">
      <c r="A2830" s="4" t="str">
        <f t="shared" si="4749"/>
        <v/>
      </c>
      <c r="B2830" s="4" t="str">
        <f t="shared" si="4750"/>
        <v/>
      </c>
      <c r="C2830" s="4" t="str">
        <f t="shared" si="4751"/>
        <v>BKS</v>
      </c>
      <c r="D2830" s="4" t="str">
        <f t="shared" si="4752"/>
        <v/>
      </c>
      <c r="E2830" s="4" t="str">
        <f t="shared" si="4753"/>
        <v/>
      </c>
      <c r="F2830" s="4" t="str">
        <f t="shared" si="4754"/>
        <v/>
      </c>
      <c r="G2830" s="4" t="str">
        <f t="shared" si="4755"/>
        <v/>
      </c>
      <c r="H2830" s="4" t="str">
        <f t="shared" si="4756"/>
        <v/>
      </c>
      <c r="I2830" s="4" t="str">
        <f t="shared" si="4757"/>
        <v/>
      </c>
      <c r="J2830" s="4" t="str">
        <f t="shared" si="4758"/>
        <v/>
      </c>
      <c r="K2830" s="4" t="str">
        <f t="shared" si="4759"/>
        <v/>
      </c>
      <c r="L2830" s="4" t="str">
        <f t="shared" si="4760"/>
        <v/>
      </c>
      <c r="M2830" s="4" t="str">
        <f t="shared" si="4761"/>
        <v/>
      </c>
      <c r="N2830" s="4" t="str">
        <f t="shared" si="4762"/>
        <v/>
      </c>
      <c r="O2830" s="4" t="str">
        <f t="shared" si="4763"/>
        <v/>
      </c>
      <c r="P2830" s="4" t="str">
        <f t="shared" si="4764"/>
        <v/>
      </c>
      <c r="Q2830" s="4" t="str">
        <f t="shared" si="4765"/>
        <v/>
      </c>
      <c r="R2830" s="4" t="str">
        <f t="shared" si="4766"/>
        <v/>
      </c>
      <c r="S2830" s="4" t="str">
        <f t="shared" si="4767"/>
        <v/>
      </c>
      <c r="T2830" s="4" t="str">
        <f t="shared" si="4768"/>
        <v/>
      </c>
      <c r="U2830" s="4" t="str">
        <f t="shared" si="4769"/>
        <v/>
      </c>
      <c r="V2830" s="4" t="str">
        <f t="shared" si="4770"/>
        <v/>
      </c>
      <c r="W2830" s="4" t="str">
        <f t="shared" si="4771"/>
        <v/>
      </c>
      <c r="X2830" s="4" t="str">
        <f t="shared" si="4772"/>
        <v/>
      </c>
      <c r="Y2830" s="4">
        <f t="shared" si="4773"/>
        <v>3</v>
      </c>
      <c r="Z2830" s="4" t="str">
        <f t="shared" si="4774"/>
        <v>-</v>
      </c>
      <c r="AA2830" s="4" t="str">
        <f t="shared" si="4775"/>
        <v/>
      </c>
      <c r="AB2830" s="4" t="str">
        <f t="shared" si="4776"/>
        <v/>
      </c>
      <c r="AC2830" s="4" t="str">
        <f t="shared" si="4777"/>
        <v/>
      </c>
      <c r="AD2830" s="4" t="str">
        <f t="shared" si="4778"/>
        <v/>
      </c>
      <c r="AE2830" s="4" t="str">
        <f t="shared" si="4779"/>
        <v/>
      </c>
      <c r="AF2830" s="4">
        <f t="shared" si="4780"/>
        <v>4</v>
      </c>
      <c r="AG2830" s="4">
        <f t="shared" si="4781"/>
        <v>18</v>
      </c>
      <c r="AH2830" s="4">
        <f t="shared" si="4782"/>
        <v>14</v>
      </c>
      <c r="AI2830" s="4" t="str">
        <f t="shared" si="4783"/>
        <v>1BKS</v>
      </c>
      <c r="AJ2830" s="4" t="str">
        <f t="shared" si="4784"/>
        <v>-1BKS</v>
      </c>
      <c r="AK2830" s="4" t="str" cm="1">
        <f t="array" ref="AK2830">LEFT(AR2830,SUM(LEN(AR2830)-LEN(SUBSTITUTE(AR2830,{"0";"1";"2";"3";"4";"5";"6";"7";"8";"9"},""))))</f>
        <v>1</v>
      </c>
      <c r="AL2830" s="4">
        <f t="shared" si="4788"/>
        <v>13</v>
      </c>
      <c r="AM2830" s="4" t="b">
        <f>LEFT(AR2830,1)=AK2830</f>
        <v>1</v>
      </c>
      <c r="AN2830" s="4" t="str">
        <f>RIGHT(AI2830,3)</f>
        <v>BKS</v>
      </c>
      <c r="AO2830" s="4" t="b">
        <f t="shared" si="4790"/>
        <v>1</v>
      </c>
      <c r="AP2830" s="4" t="b">
        <f t="shared" si="4785"/>
        <v>0</v>
      </c>
      <c r="AQ2830" s="5" t="str">
        <f t="shared" si="4786"/>
        <v>TEH CAP BOTOL</v>
      </c>
      <c r="AR2830" s="4" t="str">
        <f t="shared" si="4787"/>
        <v>1BKS</v>
      </c>
      <c r="AS2830" t="s">
        <v>3903</v>
      </c>
      <c r="AT2830" s="1" t="s">
        <v>3904</v>
      </c>
      <c r="AU2830" s="4" t="str">
        <f t="shared" ca="1" si="4793"/>
        <v>XXXX</v>
      </c>
      <c r="AV2830">
        <v>3000</v>
      </c>
      <c r="AW2830">
        <v>3000</v>
      </c>
      <c r="AX2830">
        <v>2600</v>
      </c>
      <c r="AY2830" t="str">
        <f t="shared" si="4795"/>
        <v>8886007811021</v>
      </c>
      <c r="AZ2830" t="str">
        <f t="shared" si="4791"/>
        <v>TEH CAP BOTOL</v>
      </c>
      <c r="BA2830" t="s">
        <v>4301</v>
      </c>
      <c r="BB2830" t="s">
        <v>4301</v>
      </c>
      <c r="BC2830" s="9" t="str" cm="1">
        <f t="array" aca="1" ref="BC2830" ca="1">LEFT(AR2830,MATCH(FALSE,ISNUMBER(MID(AR2830,ROW(INDIRECT("1:"&amp;LEN(AR2830)+1)), 1) *1),0) -1)</f>
        <v>1</v>
      </c>
      <c r="BD2830" s="1"/>
      <c r="BF2830" s="21"/>
      <c r="BK2830" s="1"/>
      <c r="BM2830" s="1"/>
      <c r="BN2830" s="1"/>
      <c r="BR2830" s="22"/>
      <c r="BS2830">
        <v>0</v>
      </c>
      <c r="BT2830" s="1" t="s">
        <v>5103</v>
      </c>
    </row>
    <row r="2831" spans="1:72">
      <c r="A2831" s="4" t="str">
        <f t="shared" si="4749"/>
        <v/>
      </c>
      <c r="B2831" s="4" t="str">
        <f t="shared" si="4750"/>
        <v>PCS</v>
      </c>
      <c r="C2831" s="4" t="str">
        <f t="shared" si="4751"/>
        <v/>
      </c>
      <c r="D2831" s="4" t="str">
        <f t="shared" si="4752"/>
        <v/>
      </c>
      <c r="E2831" s="4" t="str">
        <f t="shared" si="4753"/>
        <v/>
      </c>
      <c r="F2831" s="4" t="str">
        <f t="shared" si="4754"/>
        <v/>
      </c>
      <c r="G2831" s="4" t="str">
        <f t="shared" si="4755"/>
        <v/>
      </c>
      <c r="H2831" s="4" t="str">
        <f t="shared" si="4756"/>
        <v/>
      </c>
      <c r="I2831" s="4" t="str">
        <f t="shared" si="4757"/>
        <v/>
      </c>
      <c r="J2831" s="4" t="str">
        <f t="shared" si="4758"/>
        <v/>
      </c>
      <c r="K2831" s="4" t="str">
        <f t="shared" si="4759"/>
        <v/>
      </c>
      <c r="L2831" s="4" t="str">
        <f t="shared" si="4760"/>
        <v/>
      </c>
      <c r="M2831" s="4" t="str">
        <f t="shared" si="4761"/>
        <v/>
      </c>
      <c r="N2831" s="4" t="str">
        <f t="shared" si="4762"/>
        <v/>
      </c>
      <c r="O2831" s="4" t="str">
        <f t="shared" si="4763"/>
        <v/>
      </c>
      <c r="P2831" s="4" t="str">
        <f t="shared" si="4764"/>
        <v/>
      </c>
      <c r="Q2831" s="4" t="str">
        <f t="shared" si="4765"/>
        <v/>
      </c>
      <c r="R2831" s="4" t="str">
        <f t="shared" si="4766"/>
        <v/>
      </c>
      <c r="S2831" s="4" t="str">
        <f t="shared" si="4767"/>
        <v/>
      </c>
      <c r="T2831" s="4" t="str">
        <f t="shared" si="4768"/>
        <v>PACK</v>
      </c>
      <c r="U2831" s="4" t="str">
        <f t="shared" si="4769"/>
        <v/>
      </c>
      <c r="V2831" s="4" t="str">
        <f t="shared" si="4770"/>
        <v/>
      </c>
      <c r="W2831" s="4" t="str">
        <f t="shared" si="4771"/>
        <v/>
      </c>
      <c r="X2831" s="4" t="str">
        <f t="shared" si="4772"/>
        <v/>
      </c>
      <c r="Y2831" s="4">
        <f t="shared" si="4773"/>
        <v>7</v>
      </c>
      <c r="Z2831" s="4" t="str">
        <f t="shared" si="4774"/>
        <v>-</v>
      </c>
      <c r="AA2831" s="4" t="str">
        <f t="shared" si="4775"/>
        <v>/</v>
      </c>
      <c r="AB2831" s="4" t="str">
        <f t="shared" si="4776"/>
        <v/>
      </c>
      <c r="AC2831" s="4" t="str">
        <f t="shared" si="4777"/>
        <v/>
      </c>
      <c r="AD2831" s="4" t="str">
        <f t="shared" si="4778"/>
        <v/>
      </c>
      <c r="AE2831" s="4" t="str">
        <f t="shared" si="4779"/>
        <v/>
      </c>
      <c r="AF2831" s="4">
        <f t="shared" si="4780"/>
        <v>10</v>
      </c>
      <c r="AG2831" s="4">
        <f t="shared" si="4781"/>
        <v>22</v>
      </c>
      <c r="AH2831" s="4">
        <f t="shared" si="4782"/>
        <v>12</v>
      </c>
      <c r="AI2831" s="4" t="str">
        <f t="shared" si="4783"/>
        <v>PACK</v>
      </c>
      <c r="AJ2831" s="4" t="str">
        <f t="shared" si="4784"/>
        <v>/PACK</v>
      </c>
      <c r="AK2831" s="4" t="str" cm="1">
        <f t="array" ref="AK2831">LEFT(AR2831,SUM(LEN(AR2831)-LEN(SUBSTITUTE(AR2831,{"0";"1";"2";"3";"4";"5";"6";"7";"8";"9"},""))))</f>
        <v>10</v>
      </c>
      <c r="AL2831" s="4">
        <f t="shared" si="4788"/>
        <v>13</v>
      </c>
      <c r="AM2831" s="4" t="b">
        <f>LEFT(AR2831,2)=AK2831</f>
        <v>1</v>
      </c>
      <c r="AN2831" s="4" t="str">
        <f>RIGHT(AI2831,4)</f>
        <v>PACK</v>
      </c>
      <c r="AO2831" s="4" t="b">
        <f t="shared" si="4790"/>
        <v>0</v>
      </c>
      <c r="AP2831" s="4" t="b">
        <f t="shared" si="4785"/>
        <v>0</v>
      </c>
      <c r="AQ2831" s="5" t="str">
        <f t="shared" si="4786"/>
        <v>TEH DANDANG</v>
      </c>
      <c r="AR2831" s="4" t="str">
        <f t="shared" si="4787"/>
        <v>10PCS/PACK</v>
      </c>
      <c r="AS2831" t="s">
        <v>4763</v>
      </c>
      <c r="AU2831" s="4" t="str">
        <f t="shared" ca="1" si="4793"/>
        <v/>
      </c>
      <c r="AV2831">
        <v>34000</v>
      </c>
      <c r="AW2831">
        <v>34000</v>
      </c>
      <c r="AX2831">
        <v>32000</v>
      </c>
      <c r="AY2831" t="str">
        <f t="shared" si="4795"/>
        <v>8000000002831</v>
      </c>
      <c r="AZ2831" t="str">
        <f t="shared" si="4791"/>
        <v>TEH DANDANG</v>
      </c>
      <c r="BA2831" t="s">
        <v>4301</v>
      </c>
      <c r="BB2831" t="s">
        <v>4301</v>
      </c>
      <c r="BC2831" s="4" t="str" cm="1">
        <f t="array" aca="1" ref="BC2831" ca="1">LEFT(AR2831,MATCH(FALSE,ISNUMBER(MID(AR2831,ROW(INDIRECT("1:"&amp;LEN(AR2831)+1)), 1) *1),0) -1)</f>
        <v>10</v>
      </c>
      <c r="BD2831" s="1"/>
      <c r="BF2831" s="21"/>
      <c r="BK2831" s="1"/>
      <c r="BM2831" s="1"/>
      <c r="BN2831" s="1"/>
      <c r="BR2831" s="22"/>
      <c r="BS2831">
        <v>0</v>
      </c>
      <c r="BT2831" s="1" t="s">
        <v>5103</v>
      </c>
    </row>
    <row r="2832" spans="1:72">
      <c r="A2832" s="4" t="str">
        <f t="shared" si="4749"/>
        <v/>
      </c>
      <c r="B2832" s="4" t="str">
        <f t="shared" si="4750"/>
        <v>PCS</v>
      </c>
      <c r="C2832" s="4" t="str">
        <f t="shared" si="4751"/>
        <v/>
      </c>
      <c r="D2832" s="4" t="str">
        <f t="shared" si="4752"/>
        <v/>
      </c>
      <c r="E2832" s="4" t="str">
        <f t="shared" si="4753"/>
        <v/>
      </c>
      <c r="F2832" s="4" t="str">
        <f t="shared" si="4754"/>
        <v/>
      </c>
      <c r="G2832" s="4" t="str">
        <f t="shared" si="4755"/>
        <v/>
      </c>
      <c r="H2832" s="4" t="str">
        <f t="shared" si="4756"/>
        <v/>
      </c>
      <c r="I2832" s="4" t="str">
        <f t="shared" si="4757"/>
        <v/>
      </c>
      <c r="J2832" s="4" t="str">
        <f t="shared" si="4758"/>
        <v/>
      </c>
      <c r="K2832" s="4" t="str">
        <f t="shared" si="4759"/>
        <v/>
      </c>
      <c r="L2832" s="4" t="str">
        <f t="shared" si="4760"/>
        <v/>
      </c>
      <c r="M2832" s="4" t="str">
        <f t="shared" si="4761"/>
        <v/>
      </c>
      <c r="N2832" s="4" t="str">
        <f t="shared" si="4762"/>
        <v/>
      </c>
      <c r="O2832" s="4" t="str">
        <f t="shared" si="4763"/>
        <v/>
      </c>
      <c r="P2832" s="4" t="str">
        <f t="shared" si="4764"/>
        <v/>
      </c>
      <c r="Q2832" s="4" t="str">
        <f t="shared" si="4765"/>
        <v/>
      </c>
      <c r="R2832" s="4" t="str">
        <f t="shared" si="4766"/>
        <v/>
      </c>
      <c r="S2832" s="4" t="str">
        <f t="shared" si="4767"/>
        <v/>
      </c>
      <c r="T2832" s="4" t="str">
        <f t="shared" si="4768"/>
        <v/>
      </c>
      <c r="U2832" s="4" t="str">
        <f t="shared" si="4769"/>
        <v/>
      </c>
      <c r="V2832" s="4" t="str">
        <f t="shared" si="4770"/>
        <v/>
      </c>
      <c r="W2832" s="4" t="str">
        <f t="shared" si="4771"/>
        <v/>
      </c>
      <c r="X2832" s="4" t="str">
        <f t="shared" si="4772"/>
        <v/>
      </c>
      <c r="Y2832" s="4">
        <f t="shared" si="4773"/>
        <v>3</v>
      </c>
      <c r="Z2832" s="4" t="str">
        <f t="shared" si="4774"/>
        <v>-</v>
      </c>
      <c r="AA2832" s="4" t="str">
        <f t="shared" si="4775"/>
        <v/>
      </c>
      <c r="AB2832" s="4" t="str">
        <f t="shared" si="4776"/>
        <v/>
      </c>
      <c r="AC2832" s="4" t="str">
        <f t="shared" si="4777"/>
        <v/>
      </c>
      <c r="AD2832" s="4" t="str">
        <f t="shared" si="4778"/>
        <v/>
      </c>
      <c r="AE2832" s="4" t="str">
        <f t="shared" si="4779"/>
        <v/>
      </c>
      <c r="AF2832" s="4">
        <f t="shared" si="4780"/>
        <v>4</v>
      </c>
      <c r="AG2832" s="4">
        <f t="shared" si="4781"/>
        <v>21</v>
      </c>
      <c r="AH2832" s="4">
        <f t="shared" si="4782"/>
        <v>17</v>
      </c>
      <c r="AI2832" s="4" t="str">
        <f t="shared" si="4783"/>
        <v>1PCS</v>
      </c>
      <c r="AJ2832" s="4" t="str">
        <f t="shared" si="4784"/>
        <v>-1PCS</v>
      </c>
      <c r="AK2832" s="4" t="str" cm="1">
        <f t="array" ref="AK2832">LEFT(AR2832,SUM(LEN(AR2832)-LEN(SUBSTITUTE(AR2832,{"0";"1";"2";"3";"4";"5";"6";"7";"8";"9"},""))))</f>
        <v>1</v>
      </c>
      <c r="AL2832" s="4">
        <f t="shared" si="4788"/>
        <v>13</v>
      </c>
      <c r="AM2832" s="4" t="b">
        <f>LEFT(AR2832,1)=AK2832</f>
        <v>1</v>
      </c>
      <c r="AN2832" s="4" t="str">
        <f t="shared" ref="AN2832:AN2851" si="4796">RIGHT(AI2832,3)</f>
        <v>PCS</v>
      </c>
      <c r="AO2832" s="4" t="b">
        <f t="shared" si="4790"/>
        <v>0</v>
      </c>
      <c r="AP2832" s="4" t="b">
        <f t="shared" si="4785"/>
        <v>0</v>
      </c>
      <c r="AQ2832" s="5" t="str">
        <f t="shared" si="4786"/>
        <v>TEH DANDANG BIRU</v>
      </c>
      <c r="AR2832" s="4" t="str">
        <f t="shared" si="4787"/>
        <v>1PCS</v>
      </c>
      <c r="AS2832" t="s">
        <v>4638</v>
      </c>
      <c r="AT2832" s="1" t="s">
        <v>3905</v>
      </c>
      <c r="AU2832" s="4" t="str">
        <f t="shared" ca="1" si="4793"/>
        <v/>
      </c>
      <c r="AV2832">
        <v>3500</v>
      </c>
      <c r="AW2832">
        <v>4000</v>
      </c>
      <c r="AX2832">
        <v>3200</v>
      </c>
      <c r="AY2832" t="str">
        <f t="shared" si="4795"/>
        <v>8994286110015</v>
      </c>
      <c r="AZ2832" t="str">
        <f t="shared" si="4791"/>
        <v>TEH DANDANG BIRU</v>
      </c>
      <c r="BA2832" t="s">
        <v>4301</v>
      </c>
      <c r="BB2832" t="s">
        <v>4301</v>
      </c>
      <c r="BC2832" s="9" t="str" cm="1">
        <f t="array" aca="1" ref="BC2832" ca="1">LEFT(AR2832,MATCH(FALSE,ISNUMBER(MID(AR2832,ROW(INDIRECT("1:"&amp;LEN(AR2832)+1)), 1) *1),0) -1)</f>
        <v>1</v>
      </c>
      <c r="BD2832" s="1"/>
      <c r="BF2832" s="21"/>
      <c r="BK2832" s="1"/>
      <c r="BM2832" s="1"/>
      <c r="BN2832" s="1"/>
      <c r="BR2832" s="22"/>
      <c r="BS2832">
        <v>0</v>
      </c>
      <c r="BT2832" s="1" t="s">
        <v>5103</v>
      </c>
    </row>
    <row r="2833" spans="1:72">
      <c r="A2833" s="4" t="str">
        <f t="shared" si="4749"/>
        <v/>
      </c>
      <c r="B2833" s="4" t="str">
        <f t="shared" si="4750"/>
        <v>PCS</v>
      </c>
      <c r="C2833" s="4" t="str">
        <f t="shared" si="4751"/>
        <v/>
      </c>
      <c r="D2833" s="4" t="str">
        <f t="shared" si="4752"/>
        <v/>
      </c>
      <c r="E2833" s="4" t="str">
        <f t="shared" si="4753"/>
        <v/>
      </c>
      <c r="F2833" s="4" t="str">
        <f t="shared" si="4754"/>
        <v/>
      </c>
      <c r="G2833" s="4" t="str">
        <f t="shared" si="4755"/>
        <v/>
      </c>
      <c r="H2833" s="4" t="str">
        <f t="shared" si="4756"/>
        <v/>
      </c>
      <c r="I2833" s="4" t="str">
        <f t="shared" si="4757"/>
        <v/>
      </c>
      <c r="J2833" s="4" t="str">
        <f t="shared" si="4758"/>
        <v/>
      </c>
      <c r="K2833" s="4" t="str">
        <f t="shared" si="4759"/>
        <v/>
      </c>
      <c r="L2833" s="4" t="str">
        <f t="shared" si="4760"/>
        <v/>
      </c>
      <c r="M2833" s="4" t="str">
        <f t="shared" si="4761"/>
        <v/>
      </c>
      <c r="N2833" s="4" t="str">
        <f t="shared" si="4762"/>
        <v/>
      </c>
      <c r="O2833" s="4" t="str">
        <f t="shared" si="4763"/>
        <v/>
      </c>
      <c r="P2833" s="4" t="str">
        <f t="shared" si="4764"/>
        <v/>
      </c>
      <c r="Q2833" s="4" t="str">
        <f t="shared" si="4765"/>
        <v/>
      </c>
      <c r="R2833" s="4" t="str">
        <f t="shared" si="4766"/>
        <v/>
      </c>
      <c r="S2833" s="4" t="str">
        <f t="shared" si="4767"/>
        <v/>
      </c>
      <c r="T2833" s="4" t="str">
        <f t="shared" si="4768"/>
        <v/>
      </c>
      <c r="U2833" s="4" t="str">
        <f t="shared" si="4769"/>
        <v/>
      </c>
      <c r="V2833" s="4" t="str">
        <f t="shared" si="4770"/>
        <v/>
      </c>
      <c r="W2833" s="4" t="str">
        <f t="shared" si="4771"/>
        <v/>
      </c>
      <c r="X2833" s="4" t="str">
        <f t="shared" si="4772"/>
        <v/>
      </c>
      <c r="Y2833" s="4">
        <f t="shared" si="4773"/>
        <v>3</v>
      </c>
      <c r="Z2833" s="4" t="str">
        <f t="shared" si="4774"/>
        <v>-</v>
      </c>
      <c r="AA2833" s="4" t="str">
        <f t="shared" si="4775"/>
        <v/>
      </c>
      <c r="AB2833" s="4" t="str">
        <f t="shared" si="4776"/>
        <v/>
      </c>
      <c r="AC2833" s="4" t="str">
        <f t="shared" si="4777"/>
        <v/>
      </c>
      <c r="AD2833" s="4" t="str">
        <f t="shared" si="4778"/>
        <v/>
      </c>
      <c r="AE2833" s="4" t="str">
        <f t="shared" si="4779"/>
        <v/>
      </c>
      <c r="AF2833" s="4">
        <f t="shared" si="4780"/>
        <v>4</v>
      </c>
      <c r="AG2833" s="4">
        <f t="shared" si="4781"/>
        <v>22</v>
      </c>
      <c r="AH2833" s="4">
        <f t="shared" si="4782"/>
        <v>18</v>
      </c>
      <c r="AI2833" s="4" t="str">
        <f t="shared" si="4783"/>
        <v>1PCS</v>
      </c>
      <c r="AJ2833" s="4" t="str">
        <f t="shared" si="4784"/>
        <v>-1PCS</v>
      </c>
      <c r="AK2833" s="4" t="str" cm="1">
        <f t="array" ref="AK2833">LEFT(AR2833,SUM(LEN(AR2833)-LEN(SUBSTITUTE(AR2833,{"0";"1";"2";"3";"4";"5";"6";"7";"8";"9"},""))))</f>
        <v>1</v>
      </c>
      <c r="AL2833" s="4">
        <f t="shared" si="4788"/>
        <v>13</v>
      </c>
      <c r="AM2833" s="4" t="b">
        <f>LEFT(AR2833,1)=AK2833</f>
        <v>1</v>
      </c>
      <c r="AN2833" s="4" t="str">
        <f t="shared" si="4796"/>
        <v>PCS</v>
      </c>
      <c r="AO2833" s="4" t="b">
        <f t="shared" si="4790"/>
        <v>0</v>
      </c>
      <c r="AP2833" s="4" t="b">
        <f t="shared" si="4785"/>
        <v>0</v>
      </c>
      <c r="AQ2833" s="5" t="str">
        <f t="shared" si="4786"/>
        <v>TEH DANDANG HIJAU</v>
      </c>
      <c r="AR2833" s="4" t="str">
        <f t="shared" si="4787"/>
        <v>1PCS</v>
      </c>
      <c r="AS2833" t="s">
        <v>4639</v>
      </c>
      <c r="AT2833" s="1" t="s">
        <v>3906</v>
      </c>
      <c r="AU2833" s="4" t="str">
        <f t="shared" ca="1" si="4793"/>
        <v/>
      </c>
      <c r="AV2833">
        <v>3500</v>
      </c>
      <c r="AW2833">
        <v>4000</v>
      </c>
      <c r="AX2833">
        <v>3200</v>
      </c>
      <c r="AY2833" t="str">
        <f t="shared" si="4795"/>
        <v>8994286130006</v>
      </c>
      <c r="AZ2833" t="str">
        <f t="shared" si="4791"/>
        <v>TEH DANDANG HIJAU</v>
      </c>
      <c r="BA2833" t="s">
        <v>4301</v>
      </c>
      <c r="BB2833" t="s">
        <v>4301</v>
      </c>
      <c r="BC2833" s="9" t="str" cm="1">
        <f t="array" aca="1" ref="BC2833" ca="1">LEFT(AR2833,MATCH(FALSE,ISNUMBER(MID(AR2833,ROW(INDIRECT("1:"&amp;LEN(AR2833)+1)), 1) *1),0) -1)</f>
        <v>1</v>
      </c>
      <c r="BD2833" s="1"/>
      <c r="BF2833" s="21"/>
      <c r="BK2833" s="1"/>
      <c r="BM2833" s="1"/>
      <c r="BN2833" s="1"/>
      <c r="BR2833" s="22"/>
      <c r="BS2833">
        <v>0</v>
      </c>
      <c r="BT2833" s="1" t="s">
        <v>5103</v>
      </c>
    </row>
    <row r="2834" spans="1:72">
      <c r="A2834" s="4" t="str">
        <f t="shared" si="4749"/>
        <v/>
      </c>
      <c r="B2834" s="4" t="str">
        <f t="shared" si="4750"/>
        <v>PCS</v>
      </c>
      <c r="C2834" s="4" t="str">
        <f t="shared" si="4751"/>
        <v/>
      </c>
      <c r="D2834" s="4" t="str">
        <f t="shared" si="4752"/>
        <v/>
      </c>
      <c r="E2834" s="4" t="str">
        <f t="shared" si="4753"/>
        <v/>
      </c>
      <c r="F2834" s="4" t="str">
        <f t="shared" si="4754"/>
        <v/>
      </c>
      <c r="G2834" s="4" t="str">
        <f t="shared" si="4755"/>
        <v/>
      </c>
      <c r="H2834" s="4" t="str">
        <f t="shared" si="4756"/>
        <v/>
      </c>
      <c r="I2834" s="4" t="str">
        <f t="shared" si="4757"/>
        <v/>
      </c>
      <c r="J2834" s="4" t="str">
        <f t="shared" si="4758"/>
        <v/>
      </c>
      <c r="K2834" s="4" t="str">
        <f t="shared" si="4759"/>
        <v/>
      </c>
      <c r="L2834" s="4" t="str">
        <f t="shared" si="4760"/>
        <v/>
      </c>
      <c r="M2834" s="4" t="str">
        <f t="shared" si="4761"/>
        <v/>
      </c>
      <c r="N2834" s="4" t="str">
        <f t="shared" si="4762"/>
        <v/>
      </c>
      <c r="O2834" s="4" t="str">
        <f t="shared" si="4763"/>
        <v/>
      </c>
      <c r="P2834" s="4" t="str">
        <f t="shared" si="4764"/>
        <v/>
      </c>
      <c r="Q2834" s="4" t="str">
        <f t="shared" si="4765"/>
        <v/>
      </c>
      <c r="R2834" s="4" t="str">
        <f t="shared" si="4766"/>
        <v/>
      </c>
      <c r="S2834" s="4" t="str">
        <f t="shared" si="4767"/>
        <v/>
      </c>
      <c r="T2834" s="4" t="str">
        <f t="shared" si="4768"/>
        <v/>
      </c>
      <c r="U2834" s="4" t="str">
        <f t="shared" si="4769"/>
        <v/>
      </c>
      <c r="V2834" s="4" t="str">
        <f t="shared" si="4770"/>
        <v/>
      </c>
      <c r="W2834" s="4" t="str">
        <f t="shared" si="4771"/>
        <v/>
      </c>
      <c r="X2834" s="4" t="str">
        <f t="shared" si="4772"/>
        <v/>
      </c>
      <c r="Y2834" s="4">
        <f t="shared" si="4773"/>
        <v>3</v>
      </c>
      <c r="Z2834" s="4" t="str">
        <f t="shared" si="4774"/>
        <v>-</v>
      </c>
      <c r="AA2834" s="4" t="str">
        <f t="shared" si="4775"/>
        <v/>
      </c>
      <c r="AB2834" s="4" t="str">
        <f t="shared" si="4776"/>
        <v/>
      </c>
      <c r="AC2834" s="4" t="str">
        <f t="shared" si="4777"/>
        <v/>
      </c>
      <c r="AD2834" s="4" t="str">
        <f t="shared" si="4778"/>
        <v/>
      </c>
      <c r="AE2834" s="4" t="str">
        <f t="shared" si="4779"/>
        <v/>
      </c>
      <c r="AF2834" s="4">
        <f t="shared" si="4780"/>
        <v>4</v>
      </c>
      <c r="AG2834" s="4">
        <f t="shared" si="4781"/>
        <v>22</v>
      </c>
      <c r="AH2834" s="4">
        <f t="shared" si="4782"/>
        <v>18</v>
      </c>
      <c r="AI2834" s="4" t="str">
        <f t="shared" si="4783"/>
        <v>1PCS</v>
      </c>
      <c r="AJ2834" s="4" t="str">
        <f t="shared" si="4784"/>
        <v>-1PCS</v>
      </c>
      <c r="AK2834" s="4" t="str" cm="1">
        <f t="array" ref="AK2834">LEFT(AR2834,SUM(LEN(AR2834)-LEN(SUBSTITUTE(AR2834,{"0";"1";"2";"3";"4";"5";"6";"7";"8";"9"},""))))</f>
        <v>1</v>
      </c>
      <c r="AL2834" s="4">
        <f t="shared" si="4788"/>
        <v>13</v>
      </c>
      <c r="AM2834" s="4" t="b">
        <f>LEFT(AR2834,1)=AK2834</f>
        <v>1</v>
      </c>
      <c r="AN2834" s="4" t="str">
        <f t="shared" si="4796"/>
        <v>PCS</v>
      </c>
      <c r="AO2834" s="4" t="b">
        <f t="shared" si="4790"/>
        <v>0</v>
      </c>
      <c r="AP2834" s="4" t="b">
        <f t="shared" si="4785"/>
        <v>0</v>
      </c>
      <c r="AQ2834" s="5" t="str">
        <f t="shared" si="4786"/>
        <v>TEH DANDANG MERAH</v>
      </c>
      <c r="AR2834" s="4" t="str">
        <f t="shared" si="4787"/>
        <v>1PCS</v>
      </c>
      <c r="AS2834" t="s">
        <v>4640</v>
      </c>
      <c r="AT2834" s="1" t="s">
        <v>3907</v>
      </c>
      <c r="AU2834" s="4" t="str">
        <f t="shared" ca="1" si="4793"/>
        <v/>
      </c>
      <c r="AV2834">
        <v>3500</v>
      </c>
      <c r="AW2834">
        <v>4000</v>
      </c>
      <c r="AX2834">
        <v>3200</v>
      </c>
      <c r="AY2834" t="str">
        <f t="shared" si="4795"/>
        <v>8994286120045</v>
      </c>
      <c r="AZ2834" t="str">
        <f t="shared" si="4791"/>
        <v>TEH DANDANG MERAH</v>
      </c>
      <c r="BA2834" t="s">
        <v>4301</v>
      </c>
      <c r="BB2834" t="s">
        <v>4301</v>
      </c>
      <c r="BC2834" s="9" t="str" cm="1">
        <f t="array" aca="1" ref="BC2834" ca="1">LEFT(AR2834,MATCH(FALSE,ISNUMBER(MID(AR2834,ROW(INDIRECT("1:"&amp;LEN(AR2834)+1)), 1) *1),0) -1)</f>
        <v>1</v>
      </c>
      <c r="BD2834" s="1"/>
      <c r="BF2834" s="21"/>
      <c r="BK2834" s="1"/>
      <c r="BM2834" s="1"/>
      <c r="BN2834" s="1"/>
      <c r="BR2834" s="22"/>
      <c r="BS2834">
        <v>0</v>
      </c>
      <c r="BT2834" s="1" t="s">
        <v>5103</v>
      </c>
    </row>
    <row r="2835" spans="1:72">
      <c r="A2835" s="4" t="str">
        <f t="shared" si="4749"/>
        <v/>
      </c>
      <c r="B2835" s="4" t="str">
        <f t="shared" si="4750"/>
        <v/>
      </c>
      <c r="C2835" s="4" t="str">
        <f t="shared" si="4751"/>
        <v/>
      </c>
      <c r="D2835" s="4" t="str">
        <f t="shared" si="4752"/>
        <v/>
      </c>
      <c r="E2835" s="4" t="str">
        <f t="shared" si="4753"/>
        <v/>
      </c>
      <c r="F2835" s="4" t="str">
        <f t="shared" si="4754"/>
        <v/>
      </c>
      <c r="G2835" s="4" t="str">
        <f t="shared" si="4755"/>
        <v/>
      </c>
      <c r="H2835" s="4" t="str">
        <f t="shared" si="4756"/>
        <v/>
      </c>
      <c r="I2835" s="4" t="str">
        <f t="shared" si="4757"/>
        <v/>
      </c>
      <c r="J2835" s="4" t="str">
        <f t="shared" si="4758"/>
        <v>GLS</v>
      </c>
      <c r="K2835" s="4" t="str">
        <f t="shared" si="4759"/>
        <v/>
      </c>
      <c r="L2835" s="4" t="str">
        <f t="shared" si="4760"/>
        <v/>
      </c>
      <c r="M2835" s="4" t="str">
        <f t="shared" si="4761"/>
        <v/>
      </c>
      <c r="N2835" s="4" t="str">
        <f t="shared" si="4762"/>
        <v/>
      </c>
      <c r="O2835" s="4" t="str">
        <f t="shared" si="4763"/>
        <v/>
      </c>
      <c r="P2835" s="4" t="str">
        <f t="shared" si="4764"/>
        <v/>
      </c>
      <c r="Q2835" s="4" t="str">
        <f t="shared" si="4765"/>
        <v/>
      </c>
      <c r="R2835" s="4" t="str">
        <f t="shared" si="4766"/>
        <v/>
      </c>
      <c r="S2835" s="4" t="str">
        <f t="shared" si="4767"/>
        <v/>
      </c>
      <c r="T2835" s="4" t="str">
        <f t="shared" si="4768"/>
        <v/>
      </c>
      <c r="U2835" s="4" t="str">
        <f t="shared" si="4769"/>
        <v/>
      </c>
      <c r="V2835" s="4" t="str">
        <f t="shared" si="4770"/>
        <v/>
      </c>
      <c r="W2835" s="4" t="str">
        <f t="shared" si="4771"/>
        <v/>
      </c>
      <c r="X2835" s="4" t="str">
        <f t="shared" si="4772"/>
        <v/>
      </c>
      <c r="Y2835" s="4">
        <f t="shared" si="4773"/>
        <v>3</v>
      </c>
      <c r="Z2835" s="4" t="str">
        <f t="shared" si="4774"/>
        <v>-</v>
      </c>
      <c r="AA2835" s="4" t="str">
        <f t="shared" si="4775"/>
        <v/>
      </c>
      <c r="AB2835" s="4" t="str">
        <f t="shared" si="4776"/>
        <v/>
      </c>
      <c r="AC2835" s="4" t="str">
        <f t="shared" si="4777"/>
        <v/>
      </c>
      <c r="AD2835" s="4" t="str">
        <f t="shared" si="4778"/>
        <v/>
      </c>
      <c r="AE2835" s="4" t="str">
        <f t="shared" si="4779"/>
        <v/>
      </c>
      <c r="AF2835" s="4">
        <f t="shared" si="4780"/>
        <v>4</v>
      </c>
      <c r="AG2835" s="4">
        <f t="shared" si="4781"/>
        <v>20</v>
      </c>
      <c r="AH2835" s="4">
        <f t="shared" si="4782"/>
        <v>16</v>
      </c>
      <c r="AI2835" s="4" t="str">
        <f t="shared" si="4783"/>
        <v>1GLS</v>
      </c>
      <c r="AJ2835" s="4" t="str">
        <f t="shared" si="4784"/>
        <v>-1GLS</v>
      </c>
      <c r="AK2835" s="4" t="str" cm="1">
        <f t="array" ref="AK2835">LEFT(AR2835,SUM(LEN(AR2835)-LEN(SUBSTITUTE(AR2835,{"0";"1";"2";"3";"4";"5";"6";"7";"8";"9"},""))))</f>
        <v>1</v>
      </c>
      <c r="AL2835" s="4">
        <f t="shared" si="4788"/>
        <v>13</v>
      </c>
      <c r="AM2835" s="4" t="b">
        <f>LEFT(AR2835,1)=AK2835</f>
        <v>1</v>
      </c>
      <c r="AN2835" s="4" t="str">
        <f t="shared" si="4796"/>
        <v>GLS</v>
      </c>
      <c r="AO2835" s="4" t="b">
        <f t="shared" si="4790"/>
        <v>1</v>
      </c>
      <c r="AP2835" s="4" t="b">
        <f t="shared" si="4785"/>
        <v>0</v>
      </c>
      <c r="AQ2835" s="5" t="str">
        <f t="shared" si="4786"/>
        <v>TEH GELAS 170ML</v>
      </c>
      <c r="AR2835" s="4" t="str">
        <f t="shared" si="4787"/>
        <v>1GLS</v>
      </c>
      <c r="AS2835" t="s">
        <v>3908</v>
      </c>
      <c r="AU2835" s="4" t="str">
        <f t="shared" si="4793"/>
        <v>XXXX</v>
      </c>
      <c r="AV2835">
        <v>1000</v>
      </c>
      <c r="AW2835">
        <v>1000</v>
      </c>
      <c r="AX2835">
        <v>771</v>
      </c>
      <c r="AY2835" t="str">
        <f t="shared" si="4795"/>
        <v>8000000002835</v>
      </c>
      <c r="AZ2835" t="str">
        <f t="shared" si="4791"/>
        <v>TEH GELAS 170ML</v>
      </c>
      <c r="BA2835" t="s">
        <v>4301</v>
      </c>
      <c r="BB2835" t="s">
        <v>4301</v>
      </c>
      <c r="BC2835" s="9" t="str" cm="1">
        <f t="array" aca="1" ref="BC2835" ca="1">LEFT(AR2835,MATCH(FALSE,ISNUMBER(MID(AR2835,ROW(INDIRECT("1:"&amp;LEN(AR2835)+1)), 1) *1),0) -1)</f>
        <v>1</v>
      </c>
      <c r="BD2835" s="1"/>
      <c r="BF2835" s="21"/>
      <c r="BK2835" s="1"/>
      <c r="BM2835" s="1"/>
      <c r="BN2835" s="1"/>
      <c r="BR2835" s="22"/>
      <c r="BS2835">
        <v>0</v>
      </c>
      <c r="BT2835" s="1" t="s">
        <v>5103</v>
      </c>
    </row>
    <row r="2836" spans="1:72">
      <c r="A2836" s="4" t="str">
        <f t="shared" si="4749"/>
        <v/>
      </c>
      <c r="B2836" s="4" t="str">
        <f t="shared" si="4750"/>
        <v/>
      </c>
      <c r="C2836" s="4" t="str">
        <f t="shared" si="4751"/>
        <v/>
      </c>
      <c r="D2836" s="4" t="str">
        <f t="shared" si="4752"/>
        <v/>
      </c>
      <c r="E2836" s="4" t="str">
        <f t="shared" si="4753"/>
        <v/>
      </c>
      <c r="F2836" s="4" t="str">
        <f t="shared" si="4754"/>
        <v/>
      </c>
      <c r="G2836" s="4" t="str">
        <f t="shared" si="4755"/>
        <v/>
      </c>
      <c r="H2836" s="4" t="str">
        <f t="shared" si="4756"/>
        <v/>
      </c>
      <c r="I2836" s="4" t="str">
        <f t="shared" si="4757"/>
        <v/>
      </c>
      <c r="J2836" s="4" t="str">
        <f t="shared" si="4758"/>
        <v>GLS</v>
      </c>
      <c r="K2836" s="4" t="str">
        <f t="shared" si="4759"/>
        <v/>
      </c>
      <c r="L2836" s="4" t="str">
        <f t="shared" si="4760"/>
        <v/>
      </c>
      <c r="M2836" s="4" t="str">
        <f t="shared" si="4761"/>
        <v/>
      </c>
      <c r="N2836" s="4" t="str">
        <f t="shared" si="4762"/>
        <v/>
      </c>
      <c r="O2836" s="4" t="str">
        <f t="shared" si="4763"/>
        <v>DUS</v>
      </c>
      <c r="P2836" s="4" t="str">
        <f t="shared" si="4764"/>
        <v/>
      </c>
      <c r="Q2836" s="4" t="str">
        <f t="shared" si="4765"/>
        <v/>
      </c>
      <c r="R2836" s="4" t="str">
        <f t="shared" si="4766"/>
        <v/>
      </c>
      <c r="S2836" s="4" t="str">
        <f t="shared" si="4767"/>
        <v/>
      </c>
      <c r="T2836" s="4" t="str">
        <f t="shared" si="4768"/>
        <v/>
      </c>
      <c r="U2836" s="4" t="str">
        <f t="shared" si="4769"/>
        <v/>
      </c>
      <c r="V2836" s="4" t="str">
        <f t="shared" si="4770"/>
        <v/>
      </c>
      <c r="W2836" s="4" t="str">
        <f t="shared" si="4771"/>
        <v/>
      </c>
      <c r="X2836" s="4" t="str">
        <f t="shared" si="4772"/>
        <v/>
      </c>
      <c r="Y2836" s="4">
        <f t="shared" si="4773"/>
        <v>6</v>
      </c>
      <c r="Z2836" s="4" t="str">
        <f t="shared" si="4774"/>
        <v>-</v>
      </c>
      <c r="AA2836" s="4" t="str">
        <f t="shared" si="4775"/>
        <v>/</v>
      </c>
      <c r="AB2836" s="4" t="str">
        <f t="shared" si="4776"/>
        <v/>
      </c>
      <c r="AC2836" s="4" t="str">
        <f t="shared" si="4777"/>
        <v/>
      </c>
      <c r="AD2836" s="4" t="str">
        <f t="shared" si="4778"/>
        <v/>
      </c>
      <c r="AE2836" s="4" t="str">
        <f t="shared" si="4779"/>
        <v/>
      </c>
      <c r="AF2836" s="4">
        <f t="shared" si="4780"/>
        <v>9</v>
      </c>
      <c r="AG2836" s="4">
        <f t="shared" si="4781"/>
        <v>25</v>
      </c>
      <c r="AH2836" s="4">
        <f t="shared" si="4782"/>
        <v>16</v>
      </c>
      <c r="AI2836" s="4" t="str">
        <f t="shared" si="4783"/>
        <v>/DUS</v>
      </c>
      <c r="AJ2836" s="4" t="str">
        <f t="shared" si="4784"/>
        <v>S/DUS</v>
      </c>
      <c r="AK2836" s="4" t="str" cm="1">
        <f t="array" ref="AK2836">LEFT(AR2836,SUM(LEN(AR2836)-LEN(SUBSTITUTE(AR2836,{"0";"1";"2";"3";"4";"5";"6";"7";"8";"9"},""))))</f>
        <v>24</v>
      </c>
      <c r="AL2836" s="4">
        <f t="shared" si="4788"/>
        <v>13</v>
      </c>
      <c r="AM2836" s="4" t="b">
        <f>LEFT(AR2836,2)=AK2836</f>
        <v>1</v>
      </c>
      <c r="AN2836" s="4" t="str">
        <f t="shared" si="4796"/>
        <v>DUS</v>
      </c>
      <c r="AO2836" s="4" t="b">
        <f t="shared" si="4790"/>
        <v>1</v>
      </c>
      <c r="AP2836" s="4" t="b">
        <f t="shared" si="4785"/>
        <v>0</v>
      </c>
      <c r="AQ2836" s="5" t="str">
        <f t="shared" si="4786"/>
        <v>TEH GELAS 170ML</v>
      </c>
      <c r="AR2836" s="4" t="str">
        <f t="shared" si="4787"/>
        <v>24GLS/DUS</v>
      </c>
      <c r="AS2836" t="s">
        <v>3909</v>
      </c>
      <c r="AU2836" s="4" t="b">
        <f t="shared" ca="1" si="4793"/>
        <v>1</v>
      </c>
      <c r="AV2836">
        <v>20000</v>
      </c>
      <c r="AW2836">
        <v>20000</v>
      </c>
      <c r="AX2836">
        <v>19000</v>
      </c>
      <c r="AY2836" t="str">
        <f t="shared" si="4795"/>
        <v>8000000002836</v>
      </c>
      <c r="AZ2836" t="str">
        <f t="shared" si="4791"/>
        <v>TEH GELAS 170ML</v>
      </c>
      <c r="BA2836" t="s">
        <v>4301</v>
      </c>
      <c r="BB2836" t="s">
        <v>4301</v>
      </c>
      <c r="BC2836" s="4" t="str" cm="1">
        <f t="array" aca="1" ref="BC2836" ca="1">LEFT(AR2836,MATCH(FALSE,ISNUMBER(MID(AR2836,ROW(INDIRECT("1:"&amp;LEN(AR2836)+1)), 1) *1),0) -1)</f>
        <v>24</v>
      </c>
      <c r="BD2836" s="1"/>
      <c r="BF2836" s="21"/>
      <c r="BK2836" s="1"/>
      <c r="BM2836" s="1"/>
      <c r="BN2836" s="1"/>
      <c r="BR2836" s="22"/>
      <c r="BS2836">
        <v>0</v>
      </c>
      <c r="BT2836" s="1" t="s">
        <v>5103</v>
      </c>
    </row>
    <row r="2837" spans="1:72">
      <c r="A2837" s="4" t="str">
        <f t="shared" si="4749"/>
        <v/>
      </c>
      <c r="B2837" s="4" t="str">
        <f t="shared" si="4750"/>
        <v/>
      </c>
      <c r="C2837" s="4" t="str">
        <f t="shared" si="4751"/>
        <v>BKS</v>
      </c>
      <c r="D2837" s="4" t="str">
        <f t="shared" si="4752"/>
        <v/>
      </c>
      <c r="E2837" s="4" t="str">
        <f t="shared" si="4753"/>
        <v/>
      </c>
      <c r="F2837" s="4" t="str">
        <f t="shared" si="4754"/>
        <v/>
      </c>
      <c r="G2837" s="4" t="str">
        <f t="shared" si="4755"/>
        <v/>
      </c>
      <c r="H2837" s="4" t="str">
        <f t="shared" si="4756"/>
        <v/>
      </c>
      <c r="I2837" s="4" t="str">
        <f t="shared" si="4757"/>
        <v/>
      </c>
      <c r="J2837" s="4" t="str">
        <f t="shared" si="4758"/>
        <v/>
      </c>
      <c r="K2837" s="4" t="str">
        <f t="shared" si="4759"/>
        <v/>
      </c>
      <c r="L2837" s="4" t="str">
        <f t="shared" si="4760"/>
        <v/>
      </c>
      <c r="M2837" s="4" t="str">
        <f t="shared" si="4761"/>
        <v/>
      </c>
      <c r="N2837" s="4" t="str">
        <f t="shared" si="4762"/>
        <v/>
      </c>
      <c r="O2837" s="4" t="str">
        <f t="shared" si="4763"/>
        <v/>
      </c>
      <c r="P2837" s="4" t="str">
        <f t="shared" si="4764"/>
        <v/>
      </c>
      <c r="Q2837" s="4" t="str">
        <f t="shared" si="4765"/>
        <v/>
      </c>
      <c r="R2837" s="4" t="str">
        <f t="shared" si="4766"/>
        <v/>
      </c>
      <c r="S2837" s="4" t="str">
        <f t="shared" si="4767"/>
        <v/>
      </c>
      <c r="T2837" s="4" t="str">
        <f t="shared" si="4768"/>
        <v/>
      </c>
      <c r="U2837" s="4" t="str">
        <f t="shared" si="4769"/>
        <v/>
      </c>
      <c r="V2837" s="4" t="str">
        <f t="shared" si="4770"/>
        <v/>
      </c>
      <c r="W2837" s="4" t="str">
        <f t="shared" si="4771"/>
        <v/>
      </c>
      <c r="X2837" s="4" t="str">
        <f t="shared" si="4772"/>
        <v/>
      </c>
      <c r="Y2837" s="4">
        <f t="shared" si="4773"/>
        <v>3</v>
      </c>
      <c r="Z2837" s="4" t="str">
        <f t="shared" si="4774"/>
        <v>-</v>
      </c>
      <c r="AA2837" s="4" t="str">
        <f t="shared" si="4775"/>
        <v/>
      </c>
      <c r="AB2837" s="4" t="str">
        <f t="shared" si="4776"/>
        <v/>
      </c>
      <c r="AC2837" s="4" t="str">
        <f t="shared" si="4777"/>
        <v/>
      </c>
      <c r="AD2837" s="4" t="str">
        <f t="shared" si="4778"/>
        <v/>
      </c>
      <c r="AE2837" s="4" t="str">
        <f t="shared" si="4779"/>
        <v/>
      </c>
      <c r="AF2837" s="4">
        <f t="shared" si="4780"/>
        <v>4</v>
      </c>
      <c r="AG2837" s="4">
        <f t="shared" si="4781"/>
        <v>23</v>
      </c>
      <c r="AH2837" s="4">
        <f t="shared" si="4782"/>
        <v>19</v>
      </c>
      <c r="AI2837" s="4" t="str">
        <f t="shared" si="4783"/>
        <v>1BKS</v>
      </c>
      <c r="AJ2837" s="4" t="str">
        <f t="shared" si="4784"/>
        <v>-1BKS</v>
      </c>
      <c r="AK2837" s="4" t="str" cm="1">
        <f t="array" ref="AK2837">LEFT(AR2837,SUM(LEN(AR2837)-LEN(SUBSTITUTE(AR2837,{"0";"1";"2";"3";"4";"5";"6";"7";"8";"9"},""))))</f>
        <v>1</v>
      </c>
      <c r="AL2837" s="4">
        <f t="shared" si="4788"/>
        <v>13</v>
      </c>
      <c r="AM2837" s="4" t="b">
        <f>LEFT(AR2837,1)=AK2837</f>
        <v>1</v>
      </c>
      <c r="AN2837" s="4" t="str">
        <f t="shared" si="4796"/>
        <v>BKS</v>
      </c>
      <c r="AO2837" s="4" t="b">
        <f t="shared" si="4790"/>
        <v>0</v>
      </c>
      <c r="AP2837" s="4" t="b">
        <f t="shared" si="4785"/>
        <v>0</v>
      </c>
      <c r="AQ2837" s="5" t="str">
        <f t="shared" si="4786"/>
        <v>TEH GOALPARA 100GR</v>
      </c>
      <c r="AR2837" s="4" t="str">
        <f t="shared" si="4787"/>
        <v>1BKS</v>
      </c>
      <c r="AS2837" t="s">
        <v>3910</v>
      </c>
      <c r="AT2837" s="1" t="s">
        <v>3911</v>
      </c>
      <c r="AU2837" s="4" t="str">
        <f t="shared" ca="1" si="4793"/>
        <v/>
      </c>
      <c r="AV2837">
        <v>6000</v>
      </c>
      <c r="AW2837">
        <v>6000</v>
      </c>
      <c r="AX2837">
        <v>5000</v>
      </c>
      <c r="AY2837" t="str">
        <f t="shared" si="4795"/>
        <v>8992829888827</v>
      </c>
      <c r="AZ2837" t="str">
        <f t="shared" si="4791"/>
        <v>TEH GOALPARA 100GR</v>
      </c>
      <c r="BA2837" t="s">
        <v>4301</v>
      </c>
      <c r="BB2837" t="s">
        <v>4301</v>
      </c>
      <c r="BC2837" s="9" t="str" cm="1">
        <f t="array" aca="1" ref="BC2837" ca="1">LEFT(AR2837,MATCH(FALSE,ISNUMBER(MID(AR2837,ROW(INDIRECT("1:"&amp;LEN(AR2837)+1)), 1) *1),0) -1)</f>
        <v>1</v>
      </c>
      <c r="BD2837" s="1"/>
      <c r="BF2837" s="21"/>
      <c r="BK2837" s="1"/>
      <c r="BM2837" s="1"/>
      <c r="BN2837" s="1"/>
      <c r="BR2837" s="22"/>
      <c r="BS2837">
        <v>0</v>
      </c>
      <c r="BT2837" s="1" t="s">
        <v>5103</v>
      </c>
    </row>
    <row r="2838" spans="1:72">
      <c r="A2838" s="4" t="str">
        <f t="shared" si="4749"/>
        <v/>
      </c>
      <c r="B2838" s="4" t="str">
        <f t="shared" si="4750"/>
        <v/>
      </c>
      <c r="C2838" s="4" t="str">
        <f t="shared" si="4751"/>
        <v>BKS</v>
      </c>
      <c r="D2838" s="4" t="str">
        <f t="shared" si="4752"/>
        <v/>
      </c>
      <c r="E2838" s="4" t="str">
        <f t="shared" si="4753"/>
        <v/>
      </c>
      <c r="F2838" s="4" t="str">
        <f t="shared" si="4754"/>
        <v/>
      </c>
      <c r="G2838" s="4" t="str">
        <f t="shared" si="4755"/>
        <v/>
      </c>
      <c r="H2838" s="4" t="str">
        <f t="shared" si="4756"/>
        <v/>
      </c>
      <c r="I2838" s="4" t="str">
        <f t="shared" si="4757"/>
        <v/>
      </c>
      <c r="J2838" s="4" t="str">
        <f t="shared" si="4758"/>
        <v/>
      </c>
      <c r="K2838" s="4" t="str">
        <f t="shared" si="4759"/>
        <v/>
      </c>
      <c r="L2838" s="4" t="str">
        <f t="shared" si="4760"/>
        <v/>
      </c>
      <c r="M2838" s="4" t="str">
        <f t="shared" si="4761"/>
        <v/>
      </c>
      <c r="N2838" s="4" t="str">
        <f t="shared" si="4762"/>
        <v/>
      </c>
      <c r="O2838" s="4" t="str">
        <f t="shared" si="4763"/>
        <v/>
      </c>
      <c r="P2838" s="4" t="str">
        <f t="shared" si="4764"/>
        <v/>
      </c>
      <c r="Q2838" s="4" t="str">
        <f t="shared" si="4765"/>
        <v/>
      </c>
      <c r="R2838" s="4" t="str">
        <f t="shared" si="4766"/>
        <v/>
      </c>
      <c r="S2838" s="4" t="str">
        <f t="shared" si="4767"/>
        <v/>
      </c>
      <c r="T2838" s="4" t="str">
        <f t="shared" si="4768"/>
        <v/>
      </c>
      <c r="U2838" s="4" t="str">
        <f t="shared" si="4769"/>
        <v/>
      </c>
      <c r="V2838" s="4" t="str">
        <f t="shared" si="4770"/>
        <v/>
      </c>
      <c r="W2838" s="4" t="str">
        <f t="shared" si="4771"/>
        <v/>
      </c>
      <c r="X2838" s="4" t="str">
        <f t="shared" si="4772"/>
        <v/>
      </c>
      <c r="Y2838" s="4">
        <f t="shared" si="4773"/>
        <v>3</v>
      </c>
      <c r="Z2838" s="4" t="str">
        <f t="shared" si="4774"/>
        <v>-</v>
      </c>
      <c r="AA2838" s="4" t="str">
        <f t="shared" si="4775"/>
        <v/>
      </c>
      <c r="AB2838" s="4" t="str">
        <f t="shared" si="4776"/>
        <v/>
      </c>
      <c r="AC2838" s="4" t="str">
        <f t="shared" si="4777"/>
        <v/>
      </c>
      <c r="AD2838" s="4" t="str">
        <f t="shared" si="4778"/>
        <v/>
      </c>
      <c r="AE2838" s="4" t="str">
        <f t="shared" si="4779"/>
        <v/>
      </c>
      <c r="AF2838" s="4">
        <f t="shared" si="4780"/>
        <v>4</v>
      </c>
      <c r="AG2838" s="4">
        <f t="shared" si="4781"/>
        <v>23</v>
      </c>
      <c r="AH2838" s="4">
        <f t="shared" si="4782"/>
        <v>19</v>
      </c>
      <c r="AI2838" s="4" t="str">
        <f t="shared" si="4783"/>
        <v>1BKS</v>
      </c>
      <c r="AJ2838" s="4" t="str">
        <f t="shared" si="4784"/>
        <v>-1BKS</v>
      </c>
      <c r="AK2838" s="4" t="str" cm="1">
        <f t="array" ref="AK2838">LEFT(AR2838,SUM(LEN(AR2838)-LEN(SUBSTITUTE(AR2838,{"0";"1";"2";"3";"4";"5";"6";"7";"8";"9"},""))))</f>
        <v>1</v>
      </c>
      <c r="AL2838" s="4">
        <f t="shared" si="4788"/>
        <v>13</v>
      </c>
      <c r="AM2838" s="4" t="b">
        <f>LEFT(AR2838,1)=AK2838</f>
        <v>1</v>
      </c>
      <c r="AN2838" s="4" t="str">
        <f t="shared" si="4796"/>
        <v>BKS</v>
      </c>
      <c r="AO2838" s="4" t="b">
        <f t="shared" si="4790"/>
        <v>0</v>
      </c>
      <c r="AP2838" s="4" t="b">
        <f t="shared" si="4785"/>
        <v>0</v>
      </c>
      <c r="AQ2838" s="5" t="str">
        <f t="shared" si="4786"/>
        <v>TEH GOALPARA 250GR</v>
      </c>
      <c r="AR2838" s="4" t="str">
        <f t="shared" si="4787"/>
        <v>1BKS</v>
      </c>
      <c r="AS2838" t="s">
        <v>3912</v>
      </c>
      <c r="AT2838" s="1" t="s">
        <v>3913</v>
      </c>
      <c r="AU2838" s="4" t="str">
        <f t="shared" ca="1" si="4793"/>
        <v/>
      </c>
      <c r="AV2838">
        <v>12500</v>
      </c>
      <c r="AW2838">
        <v>12500</v>
      </c>
      <c r="AX2838">
        <v>11750</v>
      </c>
      <c r="AY2838" t="str">
        <f t="shared" si="4795"/>
        <v>8992829888896</v>
      </c>
      <c r="AZ2838" t="str">
        <f t="shared" si="4791"/>
        <v>TEH GOALPARA 250GR</v>
      </c>
      <c r="BA2838" t="s">
        <v>4301</v>
      </c>
      <c r="BB2838" t="s">
        <v>4301</v>
      </c>
      <c r="BC2838" s="9" t="str" cm="1">
        <f t="array" aca="1" ref="BC2838" ca="1">LEFT(AR2838,MATCH(FALSE,ISNUMBER(MID(AR2838,ROW(INDIRECT("1:"&amp;LEN(AR2838)+1)), 1) *1),0) -1)</f>
        <v>1</v>
      </c>
      <c r="BD2838" s="1"/>
      <c r="BF2838" s="21"/>
      <c r="BK2838" s="1"/>
      <c r="BM2838" s="1"/>
      <c r="BN2838" s="1"/>
      <c r="BR2838" s="22"/>
      <c r="BS2838">
        <v>0</v>
      </c>
      <c r="BT2838" s="1" t="s">
        <v>5103</v>
      </c>
    </row>
    <row r="2839" spans="1:72">
      <c r="A2839" s="4" t="str">
        <f t="shared" si="4749"/>
        <v/>
      </c>
      <c r="B2839" s="4" t="str">
        <f t="shared" si="4750"/>
        <v/>
      </c>
      <c r="C2839" s="4" t="str">
        <f t="shared" si="4751"/>
        <v/>
      </c>
      <c r="D2839" s="4" t="str">
        <f t="shared" si="4752"/>
        <v/>
      </c>
      <c r="E2839" s="4" t="str">
        <f t="shared" si="4753"/>
        <v/>
      </c>
      <c r="F2839" s="4" t="str">
        <f t="shared" si="4754"/>
        <v/>
      </c>
      <c r="G2839" s="4" t="str">
        <f t="shared" si="4755"/>
        <v>KTK</v>
      </c>
      <c r="H2839" s="4" t="str">
        <f t="shared" si="4756"/>
        <v/>
      </c>
      <c r="I2839" s="4" t="str">
        <f t="shared" si="4757"/>
        <v/>
      </c>
      <c r="J2839" s="4" t="str">
        <f t="shared" si="4758"/>
        <v/>
      </c>
      <c r="K2839" s="4" t="str">
        <f t="shared" si="4759"/>
        <v/>
      </c>
      <c r="L2839" s="4" t="str">
        <f t="shared" si="4760"/>
        <v/>
      </c>
      <c r="M2839" s="4" t="str">
        <f t="shared" si="4761"/>
        <v/>
      </c>
      <c r="N2839" s="4" t="str">
        <f t="shared" si="4762"/>
        <v/>
      </c>
      <c r="O2839" s="4" t="str">
        <f t="shared" si="4763"/>
        <v/>
      </c>
      <c r="P2839" s="4" t="str">
        <f t="shared" si="4764"/>
        <v/>
      </c>
      <c r="Q2839" s="4" t="str">
        <f t="shared" si="4765"/>
        <v/>
      </c>
      <c r="R2839" s="4" t="str">
        <f t="shared" si="4766"/>
        <v/>
      </c>
      <c r="S2839" s="4" t="str">
        <f t="shared" si="4767"/>
        <v/>
      </c>
      <c r="T2839" s="4" t="str">
        <f t="shared" si="4768"/>
        <v/>
      </c>
      <c r="U2839" s="4" t="str">
        <f t="shared" si="4769"/>
        <v/>
      </c>
      <c r="V2839" s="4" t="str">
        <f t="shared" si="4770"/>
        <v/>
      </c>
      <c r="W2839" s="4" t="str">
        <f t="shared" si="4771"/>
        <v/>
      </c>
      <c r="X2839" s="4" t="str">
        <f t="shared" si="4772"/>
        <v/>
      </c>
      <c r="Y2839" s="4">
        <f t="shared" si="4773"/>
        <v>3</v>
      </c>
      <c r="Z2839" s="4" t="str">
        <f t="shared" si="4774"/>
        <v>-</v>
      </c>
      <c r="AA2839" s="4" t="str">
        <f t="shared" si="4775"/>
        <v/>
      </c>
      <c r="AB2839" s="4" t="str">
        <f t="shared" si="4776"/>
        <v/>
      </c>
      <c r="AC2839" s="4" t="str">
        <f t="shared" si="4777"/>
        <v/>
      </c>
      <c r="AD2839" s="4" t="str">
        <f t="shared" si="4778"/>
        <v/>
      </c>
      <c r="AE2839" s="4" t="str">
        <f t="shared" si="4779"/>
        <v/>
      </c>
      <c r="AF2839" s="4">
        <f t="shared" si="4780"/>
        <v>4</v>
      </c>
      <c r="AG2839" s="4">
        <f t="shared" si="4781"/>
        <v>22</v>
      </c>
      <c r="AH2839" s="4">
        <f t="shared" si="4782"/>
        <v>18</v>
      </c>
      <c r="AI2839" s="4" t="str">
        <f t="shared" si="4783"/>
        <v>1KTK</v>
      </c>
      <c r="AJ2839" s="4" t="str">
        <f t="shared" si="4784"/>
        <v>-1KTK</v>
      </c>
      <c r="AK2839" s="4" t="str" cm="1">
        <f t="array" ref="AK2839">LEFT(AR2839,SUM(LEN(AR2839)-LEN(SUBSTITUTE(AR2839,{"0";"1";"2";"3";"4";"5";"6";"7";"8";"9"},""))))</f>
        <v>1</v>
      </c>
      <c r="AL2839" s="4">
        <f t="shared" si="4788"/>
        <v>13</v>
      </c>
      <c r="AM2839" s="4" t="b">
        <f>LEFT(AR2839,1)=AK2839</f>
        <v>1</v>
      </c>
      <c r="AN2839" s="4" t="str">
        <f t="shared" si="4796"/>
        <v>KTK</v>
      </c>
      <c r="AO2839" s="4" t="b">
        <f t="shared" si="4790"/>
        <v>0</v>
      </c>
      <c r="AP2839" s="4" t="b">
        <f t="shared" si="4785"/>
        <v>0</v>
      </c>
      <c r="AQ2839" s="5" t="str">
        <f t="shared" si="4786"/>
        <v>TEH GOALPARA 45GR</v>
      </c>
      <c r="AR2839" s="4" t="str">
        <f t="shared" si="4787"/>
        <v>1KTK</v>
      </c>
      <c r="AS2839" t="s">
        <v>3914</v>
      </c>
      <c r="AT2839" s="1" t="s">
        <v>3915</v>
      </c>
      <c r="AU2839" s="4" t="str">
        <f t="shared" ca="1" si="4793"/>
        <v/>
      </c>
      <c r="AV2839">
        <v>5500</v>
      </c>
      <c r="AW2839">
        <v>5500</v>
      </c>
      <c r="AX2839">
        <v>4893</v>
      </c>
      <c r="AY2839" t="str">
        <f t="shared" si="4795"/>
        <v>8992829888889</v>
      </c>
      <c r="AZ2839" t="str">
        <f t="shared" si="4791"/>
        <v>TEH GOALPARA 45GR</v>
      </c>
      <c r="BA2839" t="s">
        <v>4301</v>
      </c>
      <c r="BB2839" t="s">
        <v>4301</v>
      </c>
      <c r="BC2839" s="9" t="str" cm="1">
        <f t="array" aca="1" ref="BC2839" ca="1">LEFT(AR2839,MATCH(FALSE,ISNUMBER(MID(AR2839,ROW(INDIRECT("1:"&amp;LEN(AR2839)+1)), 1) *1),0) -1)</f>
        <v>1</v>
      </c>
      <c r="BD2839" s="1"/>
      <c r="BF2839" s="21"/>
      <c r="BK2839" s="1"/>
      <c r="BM2839" s="1"/>
      <c r="BN2839" s="1"/>
      <c r="BR2839" s="22"/>
      <c r="BS2839">
        <v>0</v>
      </c>
      <c r="BT2839" s="1" t="s">
        <v>5103</v>
      </c>
    </row>
    <row r="2840" spans="1:72">
      <c r="A2840" s="4" t="str">
        <f t="shared" si="4749"/>
        <v/>
      </c>
      <c r="B2840" s="4" t="str">
        <f t="shared" si="4750"/>
        <v/>
      </c>
      <c r="C2840" s="4" t="str">
        <f t="shared" si="4751"/>
        <v>BKS</v>
      </c>
      <c r="D2840" s="4" t="str">
        <f t="shared" si="4752"/>
        <v/>
      </c>
      <c r="E2840" s="4" t="str">
        <f t="shared" si="4753"/>
        <v/>
      </c>
      <c r="F2840" s="4" t="str">
        <f t="shared" si="4754"/>
        <v/>
      </c>
      <c r="G2840" s="4" t="str">
        <f t="shared" si="4755"/>
        <v/>
      </c>
      <c r="H2840" s="4" t="str">
        <f t="shared" si="4756"/>
        <v/>
      </c>
      <c r="I2840" s="4" t="str">
        <f t="shared" si="4757"/>
        <v/>
      </c>
      <c r="J2840" s="4" t="str">
        <f t="shared" si="4758"/>
        <v/>
      </c>
      <c r="K2840" s="4" t="str">
        <f t="shared" si="4759"/>
        <v/>
      </c>
      <c r="L2840" s="4" t="str">
        <f t="shared" si="4760"/>
        <v/>
      </c>
      <c r="M2840" s="4" t="str">
        <f t="shared" si="4761"/>
        <v/>
      </c>
      <c r="N2840" s="4" t="str">
        <f t="shared" si="4762"/>
        <v/>
      </c>
      <c r="O2840" s="4" t="str">
        <f t="shared" si="4763"/>
        <v/>
      </c>
      <c r="P2840" s="4" t="str">
        <f t="shared" si="4764"/>
        <v/>
      </c>
      <c r="Q2840" s="4" t="str">
        <f t="shared" si="4765"/>
        <v/>
      </c>
      <c r="R2840" s="4" t="str">
        <f t="shared" si="4766"/>
        <v/>
      </c>
      <c r="S2840" s="4" t="str">
        <f t="shared" si="4767"/>
        <v/>
      </c>
      <c r="T2840" s="4" t="str">
        <f t="shared" si="4768"/>
        <v/>
      </c>
      <c r="U2840" s="4" t="str">
        <f t="shared" si="4769"/>
        <v/>
      </c>
      <c r="V2840" s="4" t="str">
        <f t="shared" si="4770"/>
        <v/>
      </c>
      <c r="W2840" s="4" t="str">
        <f t="shared" si="4771"/>
        <v/>
      </c>
      <c r="X2840" s="4" t="str">
        <f t="shared" si="4772"/>
        <v/>
      </c>
      <c r="Y2840" s="4">
        <f t="shared" si="4773"/>
        <v>3</v>
      </c>
      <c r="Z2840" s="4" t="str">
        <f t="shared" si="4774"/>
        <v>-</v>
      </c>
      <c r="AA2840" s="4" t="str">
        <f t="shared" si="4775"/>
        <v/>
      </c>
      <c r="AB2840" s="4" t="str">
        <f t="shared" si="4776"/>
        <v/>
      </c>
      <c r="AC2840" s="4" t="str">
        <f t="shared" si="4777"/>
        <v/>
      </c>
      <c r="AD2840" s="4" t="str">
        <f t="shared" si="4778"/>
        <v/>
      </c>
      <c r="AE2840" s="4" t="str">
        <f t="shared" si="4779"/>
        <v/>
      </c>
      <c r="AF2840" s="4">
        <f t="shared" si="4780"/>
        <v>4</v>
      </c>
      <c r="AG2840" s="4">
        <f t="shared" si="4781"/>
        <v>22</v>
      </c>
      <c r="AH2840" s="4">
        <f t="shared" si="4782"/>
        <v>18</v>
      </c>
      <c r="AI2840" s="4" t="str">
        <f t="shared" si="4783"/>
        <v>1BKS</v>
      </c>
      <c r="AJ2840" s="4" t="str">
        <f t="shared" si="4784"/>
        <v>-1BKS</v>
      </c>
      <c r="AK2840" s="4" t="str" cm="1">
        <f t="array" ref="AK2840">LEFT(AR2840,SUM(LEN(AR2840)-LEN(SUBSTITUTE(AR2840,{"0";"1";"2";"3";"4";"5";"6";"7";"8";"9"},""))))</f>
        <v>1</v>
      </c>
      <c r="AL2840" s="4">
        <f t="shared" si="4788"/>
        <v>13</v>
      </c>
      <c r="AM2840" s="4" t="b">
        <f>LEFT(AR2840,1)=AK2840</f>
        <v>1</v>
      </c>
      <c r="AN2840" s="4" t="str">
        <f t="shared" si="4796"/>
        <v>BKS</v>
      </c>
      <c r="AO2840" s="4" t="b">
        <f t="shared" si="4790"/>
        <v>0</v>
      </c>
      <c r="AP2840" s="4" t="b">
        <f t="shared" si="4785"/>
        <v>0</v>
      </c>
      <c r="AQ2840" s="5" t="str">
        <f t="shared" si="4786"/>
        <v>TEH GOALPARA 50GR</v>
      </c>
      <c r="AR2840" s="4" t="str">
        <f t="shared" si="4787"/>
        <v>1BKS</v>
      </c>
      <c r="AS2840" t="s">
        <v>3916</v>
      </c>
      <c r="AT2840" s="1" t="s">
        <v>3917</v>
      </c>
      <c r="AU2840" s="4" t="str">
        <f t="shared" ca="1" si="4793"/>
        <v/>
      </c>
      <c r="AV2840">
        <v>3000</v>
      </c>
      <c r="AW2840">
        <v>3000</v>
      </c>
      <c r="AX2840">
        <v>2650</v>
      </c>
      <c r="AY2840" t="str">
        <f t="shared" si="4795"/>
        <v>8992829888810</v>
      </c>
      <c r="AZ2840" t="str">
        <f t="shared" si="4791"/>
        <v>TEH GOALPARA 50GR</v>
      </c>
      <c r="BA2840" t="s">
        <v>4301</v>
      </c>
      <c r="BB2840" t="s">
        <v>4301</v>
      </c>
      <c r="BC2840" s="9" t="str" cm="1">
        <f t="array" aca="1" ref="BC2840" ca="1">LEFT(AR2840,MATCH(FALSE,ISNUMBER(MID(AR2840,ROW(INDIRECT("1:"&amp;LEN(AR2840)+1)), 1) *1),0) -1)</f>
        <v>1</v>
      </c>
      <c r="BD2840" s="1"/>
      <c r="BF2840" s="21"/>
      <c r="BK2840" s="1"/>
      <c r="BM2840" s="1"/>
      <c r="BN2840" s="1"/>
      <c r="BR2840" s="22"/>
      <c r="BS2840">
        <v>0</v>
      </c>
      <c r="BT2840" s="1" t="s">
        <v>5103</v>
      </c>
    </row>
    <row r="2841" spans="1:72">
      <c r="A2841" s="4" t="str">
        <f t="shared" si="4749"/>
        <v/>
      </c>
      <c r="B2841" s="4" t="str">
        <f t="shared" si="4750"/>
        <v/>
      </c>
      <c r="C2841" s="4" t="str">
        <f t="shared" si="4751"/>
        <v/>
      </c>
      <c r="D2841" s="4" t="str">
        <f t="shared" si="4752"/>
        <v/>
      </c>
      <c r="E2841" s="4" t="str">
        <f t="shared" si="4753"/>
        <v/>
      </c>
      <c r="F2841" s="4" t="str">
        <f t="shared" si="4754"/>
        <v/>
      </c>
      <c r="G2841" s="4" t="str">
        <f t="shared" si="4755"/>
        <v/>
      </c>
      <c r="H2841" s="4" t="str">
        <f t="shared" si="4756"/>
        <v/>
      </c>
      <c r="I2841" s="4" t="str">
        <f t="shared" si="4757"/>
        <v/>
      </c>
      <c r="J2841" s="4" t="str">
        <f t="shared" si="4758"/>
        <v>GLS</v>
      </c>
      <c r="K2841" s="4" t="str">
        <f t="shared" si="4759"/>
        <v/>
      </c>
      <c r="L2841" s="4" t="str">
        <f t="shared" si="4760"/>
        <v/>
      </c>
      <c r="M2841" s="4" t="str">
        <f t="shared" si="4761"/>
        <v/>
      </c>
      <c r="N2841" s="4" t="str">
        <f t="shared" si="4762"/>
        <v/>
      </c>
      <c r="O2841" s="4" t="str">
        <f t="shared" si="4763"/>
        <v>DUS</v>
      </c>
      <c r="P2841" s="4" t="str">
        <f t="shared" si="4764"/>
        <v/>
      </c>
      <c r="Q2841" s="4" t="str">
        <f t="shared" si="4765"/>
        <v/>
      </c>
      <c r="R2841" s="4" t="str">
        <f t="shared" si="4766"/>
        <v/>
      </c>
      <c r="S2841" s="4" t="str">
        <f t="shared" si="4767"/>
        <v/>
      </c>
      <c r="T2841" s="4" t="str">
        <f t="shared" si="4768"/>
        <v/>
      </c>
      <c r="U2841" s="4" t="str">
        <f t="shared" si="4769"/>
        <v/>
      </c>
      <c r="V2841" s="4" t="str">
        <f t="shared" si="4770"/>
        <v/>
      </c>
      <c r="W2841" s="4" t="str">
        <f t="shared" si="4771"/>
        <v/>
      </c>
      <c r="X2841" s="4" t="str">
        <f t="shared" si="4772"/>
        <v/>
      </c>
      <c r="Y2841" s="4">
        <f t="shared" si="4773"/>
        <v>6</v>
      </c>
      <c r="Z2841" s="4" t="str">
        <f t="shared" si="4774"/>
        <v>-</v>
      </c>
      <c r="AA2841" s="4" t="str">
        <f t="shared" si="4775"/>
        <v>/</v>
      </c>
      <c r="AB2841" s="4" t="str">
        <f t="shared" si="4776"/>
        <v/>
      </c>
      <c r="AC2841" s="4" t="str">
        <f t="shared" si="4777"/>
        <v/>
      </c>
      <c r="AD2841" s="4" t="str">
        <f t="shared" si="4778"/>
        <v/>
      </c>
      <c r="AE2841" s="4" t="str">
        <f t="shared" si="4779"/>
        <v/>
      </c>
      <c r="AF2841" s="4">
        <f t="shared" si="4780"/>
        <v>9</v>
      </c>
      <c r="AG2841" s="4">
        <f t="shared" si="4781"/>
        <v>19</v>
      </c>
      <c r="AH2841" s="4">
        <f t="shared" si="4782"/>
        <v>10</v>
      </c>
      <c r="AI2841" s="4" t="str">
        <f t="shared" si="4783"/>
        <v>/DUS</v>
      </c>
      <c r="AJ2841" s="4" t="str">
        <f t="shared" si="4784"/>
        <v>S/DUS</v>
      </c>
      <c r="AK2841" s="4" t="str" cm="1">
        <f t="array" ref="AK2841">LEFT(AR2841,SUM(LEN(AR2841)-LEN(SUBSTITUTE(AR2841,{"0";"1";"2";"3";"4";"5";"6";"7";"8";"9"},""))))</f>
        <v>24</v>
      </c>
      <c r="AL2841" s="4">
        <f t="shared" si="4788"/>
        <v>13</v>
      </c>
      <c r="AM2841" s="4" t="b">
        <f>LEFT(AR2841,2)=AK2841</f>
        <v>1</v>
      </c>
      <c r="AN2841" s="4" t="str">
        <f t="shared" si="4796"/>
        <v>DUS</v>
      </c>
      <c r="AO2841" s="4" t="b">
        <f t="shared" si="4790"/>
        <v>0</v>
      </c>
      <c r="AP2841" s="4" t="b">
        <f t="shared" si="4785"/>
        <v>0</v>
      </c>
      <c r="AQ2841" s="5" t="str">
        <f t="shared" si="4786"/>
        <v>TEH HIJAU</v>
      </c>
      <c r="AR2841" s="4" t="str">
        <f t="shared" si="4787"/>
        <v>24GLS/DUS</v>
      </c>
      <c r="AS2841" t="s">
        <v>3918</v>
      </c>
      <c r="AU2841" s="4" t="b">
        <f t="shared" ca="1" si="4793"/>
        <v>1</v>
      </c>
      <c r="AV2841">
        <v>20000</v>
      </c>
      <c r="AW2841">
        <v>20000</v>
      </c>
      <c r="AX2841">
        <v>19000</v>
      </c>
      <c r="AY2841" t="str">
        <f t="shared" si="4795"/>
        <v>8000000002841</v>
      </c>
      <c r="AZ2841" t="str">
        <f t="shared" si="4791"/>
        <v>TEH HIJAU</v>
      </c>
      <c r="BA2841" t="s">
        <v>4301</v>
      </c>
      <c r="BB2841" t="s">
        <v>4301</v>
      </c>
      <c r="BC2841" s="4" t="str" cm="1">
        <f t="array" aca="1" ref="BC2841" ca="1">LEFT(AR2841,MATCH(FALSE,ISNUMBER(MID(AR2841,ROW(INDIRECT("1:"&amp;LEN(AR2841)+1)), 1) *1),0) -1)</f>
        <v>24</v>
      </c>
      <c r="BD2841" s="1"/>
      <c r="BF2841" s="21"/>
      <c r="BK2841" s="1"/>
      <c r="BM2841" s="1"/>
      <c r="BN2841" s="1"/>
      <c r="BR2841" s="22"/>
      <c r="BS2841">
        <v>0</v>
      </c>
      <c r="BT2841" s="1" t="s">
        <v>5103</v>
      </c>
    </row>
    <row r="2842" spans="1:72">
      <c r="A2842" s="4" t="str">
        <f t="shared" si="4749"/>
        <v/>
      </c>
      <c r="B2842" s="4" t="str">
        <f t="shared" si="4750"/>
        <v/>
      </c>
      <c r="C2842" s="4" t="str">
        <f t="shared" si="4751"/>
        <v/>
      </c>
      <c r="D2842" s="4" t="str">
        <f t="shared" si="4752"/>
        <v/>
      </c>
      <c r="E2842" s="4" t="str">
        <f t="shared" si="4753"/>
        <v/>
      </c>
      <c r="F2842" s="4" t="str">
        <f t="shared" si="4754"/>
        <v/>
      </c>
      <c r="G2842" s="4" t="str">
        <f t="shared" si="4755"/>
        <v>KTK</v>
      </c>
      <c r="H2842" s="4" t="str">
        <f t="shared" si="4756"/>
        <v/>
      </c>
      <c r="I2842" s="4" t="str">
        <f t="shared" si="4757"/>
        <v/>
      </c>
      <c r="J2842" s="4" t="str">
        <f t="shared" si="4758"/>
        <v/>
      </c>
      <c r="K2842" s="4" t="str">
        <f t="shared" si="4759"/>
        <v/>
      </c>
      <c r="L2842" s="4" t="str">
        <f t="shared" si="4760"/>
        <v/>
      </c>
      <c r="M2842" s="4" t="str">
        <f t="shared" si="4761"/>
        <v/>
      </c>
      <c r="N2842" s="4" t="str">
        <f t="shared" si="4762"/>
        <v/>
      </c>
      <c r="O2842" s="4" t="str">
        <f t="shared" si="4763"/>
        <v/>
      </c>
      <c r="P2842" s="4" t="str">
        <f t="shared" si="4764"/>
        <v/>
      </c>
      <c r="Q2842" s="4" t="str">
        <f t="shared" si="4765"/>
        <v/>
      </c>
      <c r="R2842" s="4" t="str">
        <f t="shared" si="4766"/>
        <v/>
      </c>
      <c r="S2842" s="4" t="str">
        <f t="shared" si="4767"/>
        <v/>
      </c>
      <c r="T2842" s="4" t="str">
        <f t="shared" si="4768"/>
        <v/>
      </c>
      <c r="U2842" s="4" t="str">
        <f t="shared" si="4769"/>
        <v/>
      </c>
      <c r="V2842" s="4" t="str">
        <f t="shared" si="4770"/>
        <v/>
      </c>
      <c r="W2842" s="4" t="str">
        <f t="shared" si="4771"/>
        <v/>
      </c>
      <c r="X2842" s="4" t="str">
        <f t="shared" si="4772"/>
        <v/>
      </c>
      <c r="Y2842" s="4">
        <f t="shared" si="4773"/>
        <v>3</v>
      </c>
      <c r="Z2842" s="4" t="str">
        <f t="shared" si="4774"/>
        <v>-</v>
      </c>
      <c r="AA2842" s="4" t="str">
        <f t="shared" si="4775"/>
        <v/>
      </c>
      <c r="AB2842" s="4" t="str">
        <f t="shared" si="4776"/>
        <v/>
      </c>
      <c r="AC2842" s="4" t="str">
        <f t="shared" si="4777"/>
        <v/>
      </c>
      <c r="AD2842" s="4" t="str">
        <f t="shared" si="4778"/>
        <v/>
      </c>
      <c r="AE2842" s="4" t="str">
        <f t="shared" si="4779"/>
        <v/>
      </c>
      <c r="AF2842" s="4">
        <f t="shared" si="4780"/>
        <v>4</v>
      </c>
      <c r="AG2842" s="4">
        <f t="shared" si="4781"/>
        <v>26</v>
      </c>
      <c r="AH2842" s="4">
        <f t="shared" si="4782"/>
        <v>22</v>
      </c>
      <c r="AI2842" s="4" t="str">
        <f t="shared" si="4783"/>
        <v>1KTK</v>
      </c>
      <c r="AJ2842" s="4" t="str">
        <f t="shared" si="4784"/>
        <v>-1KTK</v>
      </c>
      <c r="AK2842" s="4" t="str" cm="1">
        <f t="array" ref="AK2842">LEFT(AR2842,SUM(LEN(AR2842)-LEN(SUBSTITUTE(AR2842,{"0";"1";"2";"3";"4";"5";"6";"7";"8";"9"},""))))</f>
        <v>1</v>
      </c>
      <c r="AL2842" s="4">
        <f t="shared" si="4788"/>
        <v>13</v>
      </c>
      <c r="AM2842" s="4" t="b">
        <f>LEFT(AR2842,1)=AK2842</f>
        <v>1</v>
      </c>
      <c r="AN2842" s="4" t="str">
        <f t="shared" si="4796"/>
        <v>KTK</v>
      </c>
      <c r="AO2842" s="4" t="b">
        <f t="shared" si="4790"/>
        <v>1</v>
      </c>
      <c r="AP2842" s="4" t="b">
        <f t="shared" si="4785"/>
        <v>0</v>
      </c>
      <c r="AQ2842" s="5" t="str">
        <f t="shared" si="4786"/>
        <v>TEH KOTAK SOSRO 200ML</v>
      </c>
      <c r="AR2842" s="4" t="str">
        <f t="shared" si="4787"/>
        <v>1KTK</v>
      </c>
      <c r="AS2842" t="s">
        <v>3919</v>
      </c>
      <c r="AT2842" s="1" t="s">
        <v>3920</v>
      </c>
      <c r="AU2842" s="4" t="str">
        <f t="shared" si="4793"/>
        <v>XXXX</v>
      </c>
      <c r="AV2842">
        <v>2500</v>
      </c>
      <c r="AW2842">
        <v>3000</v>
      </c>
      <c r="AX2842">
        <v>2166</v>
      </c>
      <c r="AY2842" t="str">
        <f t="shared" si="4795"/>
        <v>8996006320117</v>
      </c>
      <c r="AZ2842" t="str">
        <f t="shared" si="4791"/>
        <v>TEH KOTAK SOSRO 200ML</v>
      </c>
      <c r="BA2842" t="s">
        <v>4301</v>
      </c>
      <c r="BB2842" t="s">
        <v>4301</v>
      </c>
      <c r="BC2842" s="9" t="str" cm="1">
        <f t="array" aca="1" ref="BC2842" ca="1">LEFT(AR2842,MATCH(FALSE,ISNUMBER(MID(AR2842,ROW(INDIRECT("1:"&amp;LEN(AR2842)+1)), 1) *1),0) -1)</f>
        <v>1</v>
      </c>
      <c r="BD2842" s="1"/>
      <c r="BF2842" s="21"/>
      <c r="BK2842" s="1"/>
      <c r="BM2842" s="1"/>
      <c r="BN2842" s="1"/>
      <c r="BR2842" s="22"/>
      <c r="BS2842">
        <v>0</v>
      </c>
      <c r="BT2842" s="1" t="s">
        <v>5103</v>
      </c>
    </row>
    <row r="2843" spans="1:72">
      <c r="A2843" s="4" t="str">
        <f t="shared" si="4749"/>
        <v/>
      </c>
      <c r="B2843" s="4" t="str">
        <f t="shared" si="4750"/>
        <v/>
      </c>
      <c r="C2843" s="4" t="str">
        <f t="shared" si="4751"/>
        <v/>
      </c>
      <c r="D2843" s="4" t="str">
        <f t="shared" si="4752"/>
        <v/>
      </c>
      <c r="E2843" s="4" t="str">
        <f t="shared" si="4753"/>
        <v/>
      </c>
      <c r="F2843" s="4" t="str">
        <f t="shared" si="4754"/>
        <v/>
      </c>
      <c r="G2843" s="4" t="str">
        <f t="shared" si="4755"/>
        <v>KTK</v>
      </c>
      <c r="H2843" s="4" t="str">
        <f t="shared" si="4756"/>
        <v/>
      </c>
      <c r="I2843" s="4" t="str">
        <f t="shared" si="4757"/>
        <v/>
      </c>
      <c r="J2843" s="4" t="str">
        <f t="shared" si="4758"/>
        <v/>
      </c>
      <c r="K2843" s="4" t="str">
        <f t="shared" si="4759"/>
        <v/>
      </c>
      <c r="L2843" s="4" t="str">
        <f t="shared" si="4760"/>
        <v/>
      </c>
      <c r="M2843" s="4" t="str">
        <f t="shared" si="4761"/>
        <v/>
      </c>
      <c r="N2843" s="4" t="str">
        <f t="shared" si="4762"/>
        <v/>
      </c>
      <c r="O2843" s="4" t="str">
        <f t="shared" si="4763"/>
        <v>DUS</v>
      </c>
      <c r="P2843" s="4" t="str">
        <f t="shared" si="4764"/>
        <v/>
      </c>
      <c r="Q2843" s="4" t="str">
        <f t="shared" si="4765"/>
        <v/>
      </c>
      <c r="R2843" s="4" t="str">
        <f t="shared" si="4766"/>
        <v/>
      </c>
      <c r="S2843" s="4" t="str">
        <f t="shared" si="4767"/>
        <v/>
      </c>
      <c r="T2843" s="4" t="str">
        <f t="shared" si="4768"/>
        <v/>
      </c>
      <c r="U2843" s="4" t="str">
        <f t="shared" si="4769"/>
        <v/>
      </c>
      <c r="V2843" s="4" t="str">
        <f t="shared" si="4770"/>
        <v/>
      </c>
      <c r="W2843" s="4" t="str">
        <f t="shared" si="4771"/>
        <v/>
      </c>
      <c r="X2843" s="4" t="str">
        <f t="shared" si="4772"/>
        <v/>
      </c>
      <c r="Y2843" s="4">
        <f t="shared" si="4773"/>
        <v>6</v>
      </c>
      <c r="Z2843" s="4" t="str">
        <f t="shared" si="4774"/>
        <v>-</v>
      </c>
      <c r="AA2843" s="4" t="str">
        <f t="shared" si="4775"/>
        <v>/</v>
      </c>
      <c r="AB2843" s="4" t="str">
        <f t="shared" si="4776"/>
        <v/>
      </c>
      <c r="AC2843" s="4" t="str">
        <f t="shared" si="4777"/>
        <v/>
      </c>
      <c r="AD2843" s="4" t="str">
        <f t="shared" si="4778"/>
        <v/>
      </c>
      <c r="AE2843" s="4" t="str">
        <f t="shared" si="4779"/>
        <v/>
      </c>
      <c r="AF2843" s="4">
        <f t="shared" si="4780"/>
        <v>9</v>
      </c>
      <c r="AG2843" s="4">
        <f t="shared" si="4781"/>
        <v>31</v>
      </c>
      <c r="AH2843" s="4">
        <f t="shared" si="4782"/>
        <v>22</v>
      </c>
      <c r="AI2843" s="4" t="str">
        <f t="shared" si="4783"/>
        <v>/DUS</v>
      </c>
      <c r="AJ2843" s="4" t="str">
        <f t="shared" si="4784"/>
        <v>K/DUS</v>
      </c>
      <c r="AK2843" s="4" t="str" cm="1">
        <f t="array" ref="AK2843">LEFT(AR2843,SUM(LEN(AR2843)-LEN(SUBSTITUTE(AR2843,{"0";"1";"2";"3";"4";"5";"6";"7";"8";"9"},""))))</f>
        <v>24</v>
      </c>
      <c r="AL2843" s="4">
        <f t="shared" si="4788"/>
        <v>13</v>
      </c>
      <c r="AM2843" s="4" t="b">
        <f>LEFT(AR2843,2)=AK2843</f>
        <v>1</v>
      </c>
      <c r="AN2843" s="4" t="str">
        <f t="shared" si="4796"/>
        <v>DUS</v>
      </c>
      <c r="AO2843" s="4" t="b">
        <f t="shared" si="4790"/>
        <v>1</v>
      </c>
      <c r="AP2843" s="4" t="b">
        <f t="shared" si="4785"/>
        <v>0</v>
      </c>
      <c r="AQ2843" s="5" t="str">
        <f t="shared" si="4786"/>
        <v>TEH KOTAK SOSRO 200ML</v>
      </c>
      <c r="AR2843" s="4" t="str">
        <f t="shared" si="4787"/>
        <v>24KTK/DUS</v>
      </c>
      <c r="AS2843" t="s">
        <v>3921</v>
      </c>
      <c r="AU2843" s="4" t="b">
        <f t="shared" ca="1" si="4793"/>
        <v>1</v>
      </c>
      <c r="AV2843">
        <v>53000</v>
      </c>
      <c r="AW2843">
        <v>53000</v>
      </c>
      <c r="AX2843">
        <v>52000</v>
      </c>
      <c r="AY2843" t="str">
        <f t="shared" si="4795"/>
        <v>8000000002843</v>
      </c>
      <c r="AZ2843" t="str">
        <f t="shared" si="4791"/>
        <v>TEH KOTAK SOSRO 200ML</v>
      </c>
      <c r="BA2843" t="s">
        <v>4301</v>
      </c>
      <c r="BB2843" t="s">
        <v>4301</v>
      </c>
      <c r="BC2843" s="4" t="str" cm="1">
        <f t="array" aca="1" ref="BC2843" ca="1">LEFT(AR2843,MATCH(FALSE,ISNUMBER(MID(AR2843,ROW(INDIRECT("1:"&amp;LEN(AR2843)+1)), 1) *1),0) -1)</f>
        <v>24</v>
      </c>
      <c r="BD2843" s="1"/>
      <c r="BF2843" s="21"/>
      <c r="BK2843" s="1"/>
      <c r="BM2843" s="1"/>
      <c r="BN2843" s="1"/>
      <c r="BR2843" s="22"/>
      <c r="BS2843">
        <v>0</v>
      </c>
      <c r="BT2843" s="1" t="s">
        <v>5103</v>
      </c>
    </row>
    <row r="2844" spans="1:72">
      <c r="A2844" s="4" t="str">
        <f t="shared" si="4749"/>
        <v/>
      </c>
      <c r="B2844" s="4" t="str">
        <f t="shared" si="4750"/>
        <v/>
      </c>
      <c r="C2844" s="4" t="str">
        <f t="shared" si="4751"/>
        <v/>
      </c>
      <c r="D2844" s="4" t="str">
        <f t="shared" si="4752"/>
        <v/>
      </c>
      <c r="E2844" s="4" t="str">
        <f t="shared" si="4753"/>
        <v/>
      </c>
      <c r="F2844" s="4" t="str">
        <f t="shared" si="4754"/>
        <v/>
      </c>
      <c r="G2844" s="4" t="str">
        <f t="shared" si="4755"/>
        <v>KTK</v>
      </c>
      <c r="H2844" s="4" t="str">
        <f t="shared" si="4756"/>
        <v/>
      </c>
      <c r="I2844" s="4" t="str">
        <f t="shared" si="4757"/>
        <v/>
      </c>
      <c r="J2844" s="4" t="str">
        <f t="shared" si="4758"/>
        <v/>
      </c>
      <c r="K2844" s="4" t="str">
        <f t="shared" si="4759"/>
        <v/>
      </c>
      <c r="L2844" s="4" t="str">
        <f t="shared" si="4760"/>
        <v/>
      </c>
      <c r="M2844" s="4" t="str">
        <f t="shared" si="4761"/>
        <v/>
      </c>
      <c r="N2844" s="4" t="str">
        <f t="shared" si="4762"/>
        <v/>
      </c>
      <c r="O2844" s="4" t="str">
        <f t="shared" si="4763"/>
        <v>DUS</v>
      </c>
      <c r="P2844" s="4" t="str">
        <f t="shared" si="4764"/>
        <v/>
      </c>
      <c r="Q2844" s="4" t="str">
        <f t="shared" si="4765"/>
        <v/>
      </c>
      <c r="R2844" s="4" t="str">
        <f t="shared" si="4766"/>
        <v/>
      </c>
      <c r="S2844" s="4" t="str">
        <f t="shared" si="4767"/>
        <v/>
      </c>
      <c r="T2844" s="4" t="str">
        <f t="shared" si="4768"/>
        <v/>
      </c>
      <c r="U2844" s="4" t="str">
        <f t="shared" si="4769"/>
        <v/>
      </c>
      <c r="V2844" s="4" t="str">
        <f t="shared" si="4770"/>
        <v/>
      </c>
      <c r="W2844" s="4" t="str">
        <f t="shared" si="4771"/>
        <v/>
      </c>
      <c r="X2844" s="4" t="str">
        <f t="shared" si="4772"/>
        <v/>
      </c>
      <c r="Y2844" s="4">
        <f t="shared" si="4773"/>
        <v>6</v>
      </c>
      <c r="Z2844" s="4" t="str">
        <f t="shared" si="4774"/>
        <v>-</v>
      </c>
      <c r="AA2844" s="4" t="str">
        <f t="shared" si="4775"/>
        <v>/</v>
      </c>
      <c r="AB2844" s="4" t="str">
        <f t="shared" si="4776"/>
        <v/>
      </c>
      <c r="AC2844" s="4" t="str">
        <f t="shared" si="4777"/>
        <v/>
      </c>
      <c r="AD2844" s="4" t="str">
        <f t="shared" si="4778"/>
        <v/>
      </c>
      <c r="AE2844" s="4" t="str">
        <f t="shared" si="4779"/>
        <v/>
      </c>
      <c r="AF2844" s="4">
        <f t="shared" si="4780"/>
        <v>9</v>
      </c>
      <c r="AG2844" s="4">
        <f t="shared" si="4781"/>
        <v>31</v>
      </c>
      <c r="AH2844" s="4">
        <f t="shared" si="4782"/>
        <v>22</v>
      </c>
      <c r="AI2844" s="4" t="str">
        <f t="shared" si="4783"/>
        <v>/DUS</v>
      </c>
      <c r="AJ2844" s="4" t="str">
        <f t="shared" si="4784"/>
        <v>K/DUS</v>
      </c>
      <c r="AK2844" s="4" t="str" cm="1">
        <f t="array" ref="AK2844">LEFT(AR2844,SUM(LEN(AR2844)-LEN(SUBSTITUTE(AR2844,{"0";"1";"2";"3";"4";"5";"6";"7";"8";"9"},""))))</f>
        <v>24</v>
      </c>
      <c r="AL2844" s="4">
        <f t="shared" si="4788"/>
        <v>13</v>
      </c>
      <c r="AM2844" s="4" t="b">
        <f>LEFT(AR2844,2)=AK2844</f>
        <v>1</v>
      </c>
      <c r="AN2844" s="4" t="str">
        <f t="shared" si="4796"/>
        <v>DUS</v>
      </c>
      <c r="AO2844" s="4" t="b">
        <f t="shared" si="4790"/>
        <v>1</v>
      </c>
      <c r="AP2844" s="4" t="b">
        <f t="shared" si="4785"/>
        <v>0</v>
      </c>
      <c r="AQ2844" s="5" t="str">
        <f t="shared" si="4786"/>
        <v>TEH KOTAK ULTRA 200ML</v>
      </c>
      <c r="AR2844" s="4" t="str">
        <f t="shared" si="4787"/>
        <v>24KTK/DUS</v>
      </c>
      <c r="AS2844" t="s">
        <v>3923</v>
      </c>
      <c r="AU2844" s="4" t="b">
        <f t="shared" ca="1" si="4793"/>
        <v>1</v>
      </c>
      <c r="AV2844">
        <v>60000</v>
      </c>
      <c r="AW2844">
        <v>60000</v>
      </c>
      <c r="AX2844">
        <v>56709</v>
      </c>
      <c r="AY2844" t="str">
        <f t="shared" si="4795"/>
        <v>8000000002844</v>
      </c>
      <c r="AZ2844" t="str">
        <f t="shared" si="4791"/>
        <v>TEH KOTAK ULTRA 200ML</v>
      </c>
      <c r="BA2844" t="s">
        <v>4301</v>
      </c>
      <c r="BB2844" t="s">
        <v>4301</v>
      </c>
      <c r="BC2844" s="4" t="str" cm="1">
        <f t="array" aca="1" ref="BC2844" ca="1">LEFT(AR2844,MATCH(FALSE,ISNUMBER(MID(AR2844,ROW(INDIRECT("1:"&amp;LEN(AR2844)+1)), 1) *1),0) -1)</f>
        <v>24</v>
      </c>
      <c r="BD2844" s="1"/>
      <c r="BF2844" s="21"/>
      <c r="BR2844" s="22"/>
      <c r="BS2844">
        <v>0</v>
      </c>
      <c r="BT2844" s="1" t="s">
        <v>5103</v>
      </c>
    </row>
    <row r="2845" spans="1:72">
      <c r="A2845" s="4" t="str">
        <f t="shared" si="4749"/>
        <v/>
      </c>
      <c r="B2845" s="4" t="str">
        <f t="shared" si="4750"/>
        <v/>
      </c>
      <c r="C2845" s="4" t="str">
        <f t="shared" si="4751"/>
        <v/>
      </c>
      <c r="D2845" s="4" t="str">
        <f t="shared" si="4752"/>
        <v/>
      </c>
      <c r="E2845" s="4" t="str">
        <f t="shared" si="4753"/>
        <v/>
      </c>
      <c r="F2845" s="4" t="str">
        <f t="shared" si="4754"/>
        <v/>
      </c>
      <c r="G2845" s="4" t="str">
        <f t="shared" si="4755"/>
        <v>KTK</v>
      </c>
      <c r="H2845" s="4" t="str">
        <f t="shared" si="4756"/>
        <v/>
      </c>
      <c r="I2845" s="4" t="str">
        <f t="shared" si="4757"/>
        <v/>
      </c>
      <c r="J2845" s="4" t="str">
        <f t="shared" si="4758"/>
        <v/>
      </c>
      <c r="K2845" s="4" t="str">
        <f t="shared" si="4759"/>
        <v/>
      </c>
      <c r="L2845" s="4" t="str">
        <f t="shared" si="4760"/>
        <v/>
      </c>
      <c r="M2845" s="4" t="str">
        <f t="shared" si="4761"/>
        <v/>
      </c>
      <c r="N2845" s="4" t="str">
        <f t="shared" si="4762"/>
        <v/>
      </c>
      <c r="O2845" s="4" t="str">
        <f t="shared" si="4763"/>
        <v/>
      </c>
      <c r="P2845" s="4" t="str">
        <f t="shared" si="4764"/>
        <v/>
      </c>
      <c r="Q2845" s="4" t="str">
        <f t="shared" si="4765"/>
        <v/>
      </c>
      <c r="R2845" s="4" t="str">
        <f t="shared" si="4766"/>
        <v/>
      </c>
      <c r="S2845" s="4" t="str">
        <f t="shared" si="4767"/>
        <v/>
      </c>
      <c r="T2845" s="4" t="str">
        <f t="shared" si="4768"/>
        <v/>
      </c>
      <c r="U2845" s="4" t="str">
        <f t="shared" si="4769"/>
        <v/>
      </c>
      <c r="V2845" s="4" t="str">
        <f t="shared" si="4770"/>
        <v/>
      </c>
      <c r="W2845" s="4" t="str">
        <f t="shared" si="4771"/>
        <v/>
      </c>
      <c r="X2845" s="4" t="str">
        <f t="shared" si="4772"/>
        <v/>
      </c>
      <c r="Y2845" s="4">
        <f t="shared" si="4773"/>
        <v>3</v>
      </c>
      <c r="Z2845" s="4" t="str">
        <f t="shared" si="4774"/>
        <v>-</v>
      </c>
      <c r="AA2845" s="4" t="str">
        <f t="shared" si="4775"/>
        <v/>
      </c>
      <c r="AB2845" s="4" t="str">
        <f t="shared" si="4776"/>
        <v/>
      </c>
      <c r="AC2845" s="4" t="str">
        <f t="shared" si="4777"/>
        <v/>
      </c>
      <c r="AD2845" s="4" t="str">
        <f t="shared" si="4778"/>
        <v/>
      </c>
      <c r="AE2845" s="4" t="str">
        <f t="shared" si="4779"/>
        <v/>
      </c>
      <c r="AF2845" s="4">
        <f t="shared" si="4780"/>
        <v>4</v>
      </c>
      <c r="AG2845" s="4">
        <f t="shared" si="4781"/>
        <v>26</v>
      </c>
      <c r="AH2845" s="4">
        <f t="shared" si="4782"/>
        <v>22</v>
      </c>
      <c r="AI2845" s="4" t="str">
        <f t="shared" si="4783"/>
        <v>1KTK</v>
      </c>
      <c r="AJ2845" s="4" t="str">
        <f t="shared" si="4784"/>
        <v>-1KTK</v>
      </c>
      <c r="AK2845" s="4" t="str" cm="1">
        <f t="array" ref="AK2845">LEFT(AR2845,SUM(LEN(AR2845)-LEN(SUBSTITUTE(AR2845,{"0";"1";"2";"3";"4";"5";"6";"7";"8";"9"},""))))</f>
        <v>1</v>
      </c>
      <c r="AL2845" s="4">
        <f t="shared" si="4788"/>
        <v>13</v>
      </c>
      <c r="AM2845" s="4" t="b">
        <f>LEFT(AR2845,1)=AK2845</f>
        <v>1</v>
      </c>
      <c r="AN2845" s="4" t="str">
        <f t="shared" si="4796"/>
        <v>KTK</v>
      </c>
      <c r="AO2845" s="4" t="b">
        <f t="shared" si="4790"/>
        <v>1</v>
      </c>
      <c r="AP2845" s="4" t="b">
        <f t="shared" si="4785"/>
        <v>0</v>
      </c>
      <c r="AQ2845" s="5" t="str">
        <f t="shared" si="4786"/>
        <v>TEH KOTAK ULTRA 200ML</v>
      </c>
      <c r="AR2845" s="4" t="str">
        <f t="shared" si="4787"/>
        <v>1KTK</v>
      </c>
      <c r="AS2845" t="s">
        <v>5112</v>
      </c>
      <c r="AT2845" s="1" t="s">
        <v>3922</v>
      </c>
      <c r="AU2845" s="4" t="str">
        <f t="shared" ca="1" si="4793"/>
        <v>XXXX</v>
      </c>
      <c r="AV2845">
        <v>2700</v>
      </c>
      <c r="AW2845">
        <v>3500</v>
      </c>
      <c r="AX2845">
        <v>2362</v>
      </c>
      <c r="AY2845" t="str">
        <f t="shared" si="4795"/>
        <v>8998009040061</v>
      </c>
      <c r="AZ2845" t="str">
        <f t="shared" si="4791"/>
        <v>TEH KOTAK ULTRA 200ML</v>
      </c>
      <c r="BA2845" t="s">
        <v>4301</v>
      </c>
      <c r="BB2845" t="s">
        <v>4301</v>
      </c>
      <c r="BC2845" s="9" t="str" cm="1">
        <f t="array" aca="1" ref="BC2845" ca="1">LEFT(AR2845,MATCH(FALSE,ISNUMBER(MID(AR2845,ROW(INDIRECT("1:"&amp;LEN(AR2845)+1)), 1) *1),0) -1)</f>
        <v>1</v>
      </c>
      <c r="BD2845" s="1"/>
      <c r="BF2845" s="21"/>
      <c r="BK2845" s="1"/>
      <c r="BM2845" s="1"/>
      <c r="BN2845" s="1"/>
      <c r="BR2845" s="22"/>
      <c r="BS2845">
        <v>0</v>
      </c>
      <c r="BT2845" s="1" t="s">
        <v>5103</v>
      </c>
    </row>
    <row r="2846" spans="1:72">
      <c r="A2846" s="4" t="str">
        <f t="shared" ref="A2846:A2909" si="4797">IF(IFERROR(SEARCH($A$1,AS2846),0)&gt;0,$A$1,"")</f>
        <v/>
      </c>
      <c r="B2846" s="4" t="str">
        <f t="shared" ref="B2846:B2909" si="4798">IF(IFERROR(SEARCH($B$1,AS2846),0)&gt;0,$B$1,"")</f>
        <v/>
      </c>
      <c r="C2846" s="4" t="str">
        <f t="shared" ref="C2846:C2909" si="4799">IF(IFERROR(SEARCH($C$1,AS2846),0)&gt;0,$C$1,"")</f>
        <v/>
      </c>
      <c r="D2846" s="4" t="str">
        <f t="shared" ref="D2846:D2909" si="4800">IF(IFERROR(SEARCH($D$1,AS2846),0)&gt;0,$D$1,"")</f>
        <v/>
      </c>
      <c r="E2846" s="4" t="str">
        <f t="shared" ref="E2846:E2909" si="4801">IF(IFERROR(SEARCH($E$1,AS2846),0)&gt;0,$E$1,"")</f>
        <v/>
      </c>
      <c r="F2846" s="4" t="str">
        <f t="shared" ref="F2846:F2909" si="4802">IF(IFERROR(SEARCH($F$1,AS2846),0)&gt;0,$F$1,"")</f>
        <v/>
      </c>
      <c r="G2846" s="4" t="str">
        <f t="shared" ref="G2846:G2909" si="4803">IF(IFERROR(SEARCH($G$1,AS2846),0)&gt;0,$G$1,"")</f>
        <v>KTK</v>
      </c>
      <c r="H2846" s="4" t="str">
        <f t="shared" ref="H2846:H2909" si="4804">IF(IFERROR(SEARCH($H$1,AS2846),0)&gt;0,$H$1,"")</f>
        <v/>
      </c>
      <c r="I2846" s="4" t="str">
        <f t="shared" ref="I2846:I2909" si="4805">IF(IFERROR(SEARCH($I$1,AS2846),0)&gt;0,$I$1,"")</f>
        <v/>
      </c>
      <c r="J2846" s="4" t="str">
        <f t="shared" ref="J2846:J2909" si="4806">IF(IFERROR(SEARCH($J$1,AS2846),0)&gt;0,$J$1,"")</f>
        <v/>
      </c>
      <c r="K2846" s="4" t="str">
        <f t="shared" ref="K2846:K2909" si="4807">IF(IFERROR(SEARCH($K$1,AS2846),0)&gt;0,$K$1,"")</f>
        <v/>
      </c>
      <c r="L2846" s="4" t="str">
        <f t="shared" ref="L2846:L2909" si="4808">IF(IFERROR(SEARCH($L$1,AS2846),0)&gt;0,$L$1,"")</f>
        <v/>
      </c>
      <c r="M2846" s="4" t="str">
        <f t="shared" ref="M2846:M2909" si="4809">IF(IFERROR(SEARCH($M$1,AS2846),0)&gt;0,$M$1,"")</f>
        <v/>
      </c>
      <c r="N2846" s="4" t="str">
        <f t="shared" ref="N2846:N2909" si="4810">IF(IFERROR(SEARCH($N$1,AS2846),0)&gt;0,$N$1,"")</f>
        <v/>
      </c>
      <c r="O2846" s="4" t="str">
        <f t="shared" ref="O2846:O2909" si="4811">IF(IFERROR(SEARCH($O$1,AS2846),0)&gt;0,$O$1,"")</f>
        <v>DUS</v>
      </c>
      <c r="P2846" s="4" t="str">
        <f t="shared" ref="P2846:P2909" si="4812">IF(IFERROR(SEARCH($P$1,AS2846),0)&gt;0,$P$1,"")</f>
        <v/>
      </c>
      <c r="Q2846" s="4" t="str">
        <f t="shared" ref="Q2846:Q2909" si="4813">IF(IFERROR(SEARCH($Q$1,AS2846),0)&gt;0,$Q$1,"")</f>
        <v/>
      </c>
      <c r="R2846" s="4" t="str">
        <f t="shared" ref="R2846:R2909" si="4814">IF(IFERROR(SEARCH($R$1,AS2846),0)&gt;0,$R$1,"")</f>
        <v/>
      </c>
      <c r="S2846" s="4" t="str">
        <f t="shared" ref="S2846:S2909" si="4815">IF(IFERROR(SEARCH($S$1,AS2846),0)&gt;0,$S$1,"")</f>
        <v/>
      </c>
      <c r="T2846" s="4" t="str">
        <f t="shared" ref="T2846:T2909" si="4816">IF(IFERROR(SEARCH($T$1,AS2846),0)&gt;0,$T$1,"")</f>
        <v/>
      </c>
      <c r="U2846" s="4" t="str">
        <f t="shared" ref="U2846:U2909" si="4817">IF(IFERROR(SEARCH($U$1,AS2846),0)&gt;0,$U$1,"")</f>
        <v/>
      </c>
      <c r="V2846" s="4" t="str">
        <f t="shared" ref="V2846:V2909" si="4818">IF(IFERROR(SEARCH($V$1,AS2846),0)&gt;0,$V$1,"")</f>
        <v/>
      </c>
      <c r="W2846" s="4" t="str">
        <f t="shared" ref="W2846:W2909" si="4819">IF(IFERROR(SEARCH($W$1,AS2846),0)&gt;0,$W$1,"")</f>
        <v/>
      </c>
      <c r="X2846" s="4" t="str">
        <f t="shared" ref="X2846:X2909" si="4820">IF(IFERROR(SEARCH($X$1,AS2846),0)&gt;0,$X$1,"")</f>
        <v/>
      </c>
      <c r="Y2846" s="4">
        <f t="shared" ref="Y2846:Y2909" si="4821">LEN(B2846)+LEN(C2846)+LEN(D2846)+LEN(E2846)+LEN(F2846)+LEN(T2846)+LEN(G2846)+LEN(H2846)+LEN(I2846)+LEN(J2846)+LEN(K2846)+LEN(L2846)+LEN(M2846)+LEN(N2846)+LEN(U2846)+LEN(O2846)+LEN(P2846)+LEN(V2846)+LEN(A2846)+LEN(Q2846)+LEN(X2846)+LEN(R2846)+LEN(W2846)+LEN(S2846)</f>
        <v>6</v>
      </c>
      <c r="Z2846" s="4" t="str">
        <f t="shared" ref="Z2846:Z2909" si="4822">IF(IFERROR(SEARCH($Z$1,AS2846),0)&gt;0,$Z$1,"")</f>
        <v>-</v>
      </c>
      <c r="AA2846" s="4" t="str">
        <f t="shared" ref="AA2846:AA2909" si="4823">IF(IFERROR(SEARCH($AA$1,AS2846),0)&gt;0,$AA$1,"")</f>
        <v>/</v>
      </c>
      <c r="AB2846" s="4" t="str">
        <f t="shared" ref="AB2846:AB2909" si="4824">IF(IFERROR(SEARCH($AB$1,AS2846),0)&gt;0,$AB$1,"")</f>
        <v/>
      </c>
      <c r="AC2846" s="4" t="str">
        <f t="shared" ref="AC2846:AC2909" si="4825">IF(IFERROR(SEARCH($AC$1,AS2846),0)&gt;0,$AC$1,"")</f>
        <v/>
      </c>
      <c r="AD2846" s="4" t="str">
        <f t="shared" ref="AD2846:AD2909" si="4826">IF(IFERROR(SEARCH($AD$1,AS2846),0)&gt;0,$AD$1,"")</f>
        <v/>
      </c>
      <c r="AE2846" s="4" t="str">
        <f t="shared" ref="AE2846:AE2909" si="4827">IF(IFERROR(SEARCH($AE$1,AS2846),0)&gt;0,$AE$1,"")</f>
        <v/>
      </c>
      <c r="AF2846" s="4">
        <f t="shared" ref="AF2846:AF2909" si="4828">LEN(AR2846)</f>
        <v>9</v>
      </c>
      <c r="AG2846" s="4">
        <f t="shared" ref="AG2846:AG2909" si="4829">LEN(AS2846)</f>
        <v>31</v>
      </c>
      <c r="AH2846" s="4">
        <f t="shared" ref="AH2846:AH2909" si="4830">AG2846-AF2846</f>
        <v>22</v>
      </c>
      <c r="AI2846" s="4" t="str">
        <f t="shared" ref="AI2846:AI2909" si="4831">RIGHT(AS2846,4)</f>
        <v>/DUS</v>
      </c>
      <c r="AJ2846" s="4" t="str">
        <f t="shared" ref="AJ2846:AJ2909" si="4832">RIGHT(AS2846,5)</f>
        <v>K/DUS</v>
      </c>
      <c r="AK2846" s="4" t="str" cm="1">
        <f t="array" ref="AK2846">LEFT(AR2846,SUM(LEN(AR2846)-LEN(SUBSTITUTE(AR2846,{"0";"1";"2";"3";"4";"5";"6";"7";"8";"9"},""))))</f>
        <v>24</v>
      </c>
      <c r="AL2846" s="4">
        <f t="shared" si="4788"/>
        <v>13</v>
      </c>
      <c r="AM2846" s="4" t="b">
        <f>LEFT(AR2846,2)=AK2846</f>
        <v>1</v>
      </c>
      <c r="AN2846" s="4" t="str">
        <f t="shared" si="4796"/>
        <v>DUS</v>
      </c>
      <c r="AO2846" s="4" t="b">
        <f t="shared" si="4790"/>
        <v>0</v>
      </c>
      <c r="AP2846" s="4" t="b">
        <f t="shared" ref="AP2846:AP2909" si="4833">LEFT(AS2846,2)=LEFT(AT2846,2)</f>
        <v>0</v>
      </c>
      <c r="AQ2846" s="5" t="str">
        <f t="shared" ref="AQ2846:AQ2909" si="4834">LEFT(AS2846,(AH2846-1))</f>
        <v>TEH KOTAK ULTRA 300ML</v>
      </c>
      <c r="AR2846" s="4" t="str">
        <f t="shared" ref="AR2846:AR2909" si="4835">IFERROR(RIGHT(AS2846,LEN(AS2846)-FIND("-",AS2846)),1)</f>
        <v>24KTK/DUS</v>
      </c>
      <c r="AS2846" t="s">
        <v>3932</v>
      </c>
      <c r="AU2846" s="4" t="b">
        <f t="shared" ca="1" si="4793"/>
        <v>1</v>
      </c>
      <c r="AV2846">
        <v>73500</v>
      </c>
      <c r="AW2846">
        <v>73500</v>
      </c>
      <c r="AX2846">
        <v>70410</v>
      </c>
      <c r="AY2846" t="str">
        <f t="shared" si="4795"/>
        <v>8000000002846</v>
      </c>
      <c r="AZ2846" t="str">
        <f t="shared" si="4791"/>
        <v>TEH KOTAK ULTRA 300ML</v>
      </c>
      <c r="BA2846" t="s">
        <v>4301</v>
      </c>
      <c r="BB2846" t="s">
        <v>4301</v>
      </c>
      <c r="BC2846" s="4" t="str" cm="1">
        <f t="array" aca="1" ref="BC2846" ca="1">LEFT(AR2846,MATCH(FALSE,ISNUMBER(MID(AR2846,ROW(INDIRECT("1:"&amp;LEN(AR2846)+1)), 1) *1),0) -1)</f>
        <v>24</v>
      </c>
      <c r="BD2846" s="1"/>
      <c r="BF2846" s="21"/>
      <c r="BR2846" s="22"/>
      <c r="BS2846">
        <v>0</v>
      </c>
      <c r="BT2846" s="1" t="s">
        <v>5103</v>
      </c>
    </row>
    <row r="2847" spans="1:72">
      <c r="A2847" s="4" t="str">
        <f t="shared" si="4797"/>
        <v/>
      </c>
      <c r="B2847" s="4" t="str">
        <f t="shared" si="4798"/>
        <v/>
      </c>
      <c r="C2847" s="4" t="str">
        <f t="shared" si="4799"/>
        <v/>
      </c>
      <c r="D2847" s="4" t="str">
        <f t="shared" si="4800"/>
        <v/>
      </c>
      <c r="E2847" s="4" t="str">
        <f t="shared" si="4801"/>
        <v/>
      </c>
      <c r="F2847" s="4" t="str">
        <f t="shared" si="4802"/>
        <v/>
      </c>
      <c r="G2847" s="4" t="str">
        <f t="shared" si="4803"/>
        <v>KTK</v>
      </c>
      <c r="H2847" s="4" t="str">
        <f t="shared" si="4804"/>
        <v/>
      </c>
      <c r="I2847" s="4" t="str">
        <f t="shared" si="4805"/>
        <v/>
      </c>
      <c r="J2847" s="4" t="str">
        <f t="shared" si="4806"/>
        <v/>
      </c>
      <c r="K2847" s="4" t="str">
        <f t="shared" si="4807"/>
        <v/>
      </c>
      <c r="L2847" s="4" t="str">
        <f t="shared" si="4808"/>
        <v/>
      </c>
      <c r="M2847" s="4" t="str">
        <f t="shared" si="4809"/>
        <v/>
      </c>
      <c r="N2847" s="4" t="str">
        <f t="shared" si="4810"/>
        <v/>
      </c>
      <c r="O2847" s="4" t="str">
        <f t="shared" si="4811"/>
        <v/>
      </c>
      <c r="P2847" s="4" t="str">
        <f t="shared" si="4812"/>
        <v/>
      </c>
      <c r="Q2847" s="4" t="str">
        <f t="shared" si="4813"/>
        <v/>
      </c>
      <c r="R2847" s="4" t="str">
        <f t="shared" si="4814"/>
        <v/>
      </c>
      <c r="S2847" s="4" t="str">
        <f t="shared" si="4815"/>
        <v/>
      </c>
      <c r="T2847" s="4" t="str">
        <f t="shared" si="4816"/>
        <v/>
      </c>
      <c r="U2847" s="4" t="str">
        <f t="shared" si="4817"/>
        <v/>
      </c>
      <c r="V2847" s="4" t="str">
        <f t="shared" si="4818"/>
        <v/>
      </c>
      <c r="W2847" s="4" t="str">
        <f t="shared" si="4819"/>
        <v/>
      </c>
      <c r="X2847" s="4" t="str">
        <f t="shared" si="4820"/>
        <v/>
      </c>
      <c r="Y2847" s="4">
        <f t="shared" si="4821"/>
        <v>3</v>
      </c>
      <c r="Z2847" s="4" t="str">
        <f t="shared" si="4822"/>
        <v>-</v>
      </c>
      <c r="AA2847" s="4" t="str">
        <f t="shared" si="4823"/>
        <v/>
      </c>
      <c r="AB2847" s="4" t="str">
        <f t="shared" si="4824"/>
        <v/>
      </c>
      <c r="AC2847" s="4" t="str">
        <f t="shared" si="4825"/>
        <v/>
      </c>
      <c r="AD2847" s="4" t="str">
        <f t="shared" si="4826"/>
        <v/>
      </c>
      <c r="AE2847" s="4" t="str">
        <f t="shared" si="4827"/>
        <v/>
      </c>
      <c r="AF2847" s="4">
        <f t="shared" si="4828"/>
        <v>4</v>
      </c>
      <c r="AG2847" s="4">
        <f t="shared" si="4829"/>
        <v>31</v>
      </c>
      <c r="AH2847" s="4">
        <f t="shared" si="4830"/>
        <v>27</v>
      </c>
      <c r="AI2847" s="4" t="str">
        <f t="shared" si="4831"/>
        <v>1KTK</v>
      </c>
      <c r="AJ2847" s="4" t="str">
        <f t="shared" si="4832"/>
        <v>-1KTK</v>
      </c>
      <c r="AK2847" s="4" t="str" cm="1">
        <f t="array" ref="AK2847">LEFT(AR2847,SUM(LEN(AR2847)-LEN(SUBSTITUTE(AR2847,{"0";"1";"2";"3";"4";"5";"6";"7";"8";"9"},""))))</f>
        <v>1</v>
      </c>
      <c r="AL2847" s="4">
        <f t="shared" ref="AL2847:AL2910" si="4836">LEN(AY2847)</f>
        <v>13</v>
      </c>
      <c r="AM2847" s="4" t="b">
        <f t="shared" ref="AM2847:AM2852" si="4837">LEFT(AR2847,1)=AK2847</f>
        <v>1</v>
      </c>
      <c r="AN2847" s="4" t="str">
        <f t="shared" si="4796"/>
        <v>KTK</v>
      </c>
      <c r="AO2847" s="4" t="b">
        <f t="shared" ref="AO2847:AO2910" si="4838">IF((AQ2847=AQ2848)=TRUE,TRUE,IF((AQ2846=AQ2847)=TRUE,TRUE,FALSE))</f>
        <v>0</v>
      </c>
      <c r="AP2847" s="4" t="b">
        <f t="shared" si="4833"/>
        <v>0</v>
      </c>
      <c r="AQ2847" s="5" t="str">
        <f t="shared" si="4834"/>
        <v>TEH KOTAK ULTRA 300ML APEL</v>
      </c>
      <c r="AR2847" s="4" t="str">
        <f t="shared" si="4835"/>
        <v>1KTK</v>
      </c>
      <c r="AS2847" t="s">
        <v>3924</v>
      </c>
      <c r="AT2847" s="1" t="s">
        <v>3925</v>
      </c>
      <c r="AU2847" s="4" t="str">
        <f t="shared" ca="1" si="4793"/>
        <v/>
      </c>
      <c r="AV2847">
        <v>3500</v>
      </c>
      <c r="AW2847">
        <v>4000</v>
      </c>
      <c r="AX2847">
        <v>2933</v>
      </c>
      <c r="AY2847" t="str">
        <f t="shared" si="4795"/>
        <v>8998009040306</v>
      </c>
      <c r="AZ2847" t="str">
        <f t="shared" ref="AZ2847:AZ2910" si="4839">AQ2847</f>
        <v>TEH KOTAK ULTRA 300ML APEL</v>
      </c>
      <c r="BA2847" t="s">
        <v>4301</v>
      </c>
      <c r="BB2847" t="s">
        <v>4301</v>
      </c>
      <c r="BC2847" s="9" t="str" cm="1">
        <f t="array" aca="1" ref="BC2847" ca="1">LEFT(AR2847,MATCH(FALSE,ISNUMBER(MID(AR2847,ROW(INDIRECT("1:"&amp;LEN(AR2847)+1)), 1) *1),0) -1)</f>
        <v>1</v>
      </c>
      <c r="BD2847" s="1"/>
      <c r="BF2847" s="21"/>
      <c r="BK2847" s="1"/>
      <c r="BM2847" s="1"/>
      <c r="BN2847" s="1"/>
      <c r="BR2847" s="22"/>
      <c r="BS2847">
        <v>0</v>
      </c>
      <c r="BT2847" s="1" t="s">
        <v>5103</v>
      </c>
    </row>
    <row r="2848" spans="1:72">
      <c r="A2848" s="4" t="str">
        <f t="shared" si="4797"/>
        <v/>
      </c>
      <c r="B2848" s="4" t="str">
        <f t="shared" si="4798"/>
        <v/>
      </c>
      <c r="C2848" s="4" t="str">
        <f t="shared" si="4799"/>
        <v/>
      </c>
      <c r="D2848" s="4" t="str">
        <f t="shared" si="4800"/>
        <v/>
      </c>
      <c r="E2848" s="4" t="str">
        <f t="shared" si="4801"/>
        <v/>
      </c>
      <c r="F2848" s="4" t="str">
        <f t="shared" si="4802"/>
        <v/>
      </c>
      <c r="G2848" s="4" t="str">
        <f t="shared" si="4803"/>
        <v>KTK</v>
      </c>
      <c r="H2848" s="4" t="str">
        <f t="shared" si="4804"/>
        <v/>
      </c>
      <c r="I2848" s="4" t="str">
        <f t="shared" si="4805"/>
        <v/>
      </c>
      <c r="J2848" s="4" t="str">
        <f t="shared" si="4806"/>
        <v/>
      </c>
      <c r="K2848" s="4" t="str">
        <f t="shared" si="4807"/>
        <v/>
      </c>
      <c r="L2848" s="4" t="str">
        <f t="shared" si="4808"/>
        <v/>
      </c>
      <c r="M2848" s="4" t="str">
        <f t="shared" si="4809"/>
        <v/>
      </c>
      <c r="N2848" s="4" t="str">
        <f t="shared" si="4810"/>
        <v/>
      </c>
      <c r="O2848" s="4" t="str">
        <f t="shared" si="4811"/>
        <v/>
      </c>
      <c r="P2848" s="4" t="str">
        <f t="shared" si="4812"/>
        <v/>
      </c>
      <c r="Q2848" s="4" t="str">
        <f t="shared" si="4813"/>
        <v/>
      </c>
      <c r="R2848" s="4" t="str">
        <f t="shared" si="4814"/>
        <v/>
      </c>
      <c r="S2848" s="4" t="str">
        <f t="shared" si="4815"/>
        <v/>
      </c>
      <c r="T2848" s="4" t="str">
        <f t="shared" si="4816"/>
        <v/>
      </c>
      <c r="U2848" s="4" t="str">
        <f t="shared" si="4817"/>
        <v/>
      </c>
      <c r="V2848" s="4" t="str">
        <f t="shared" si="4818"/>
        <v/>
      </c>
      <c r="W2848" s="4" t="str">
        <f t="shared" si="4819"/>
        <v/>
      </c>
      <c r="X2848" s="4" t="str">
        <f t="shared" si="4820"/>
        <v/>
      </c>
      <c r="Y2848" s="4">
        <f t="shared" si="4821"/>
        <v>3</v>
      </c>
      <c r="Z2848" s="4" t="str">
        <f t="shared" si="4822"/>
        <v>-</v>
      </c>
      <c r="AA2848" s="4" t="str">
        <f t="shared" si="4823"/>
        <v/>
      </c>
      <c r="AB2848" s="4" t="str">
        <f t="shared" si="4824"/>
        <v/>
      </c>
      <c r="AC2848" s="4" t="str">
        <f t="shared" si="4825"/>
        <v/>
      </c>
      <c r="AD2848" s="4" t="str">
        <f t="shared" si="4826"/>
        <v/>
      </c>
      <c r="AE2848" s="4" t="str">
        <f t="shared" si="4827"/>
        <v/>
      </c>
      <c r="AF2848" s="4">
        <f t="shared" si="4828"/>
        <v>4</v>
      </c>
      <c r="AG2848" s="4">
        <f t="shared" si="4829"/>
        <v>39</v>
      </c>
      <c r="AH2848" s="4">
        <f t="shared" si="4830"/>
        <v>35</v>
      </c>
      <c r="AI2848" s="4" t="str">
        <f t="shared" si="4831"/>
        <v>1KTK</v>
      </c>
      <c r="AJ2848" s="4" t="str">
        <f t="shared" si="4832"/>
        <v>-1KTK</v>
      </c>
      <c r="AK2848" s="4" t="str" cm="1">
        <f t="array" ref="AK2848">LEFT(AR2848,SUM(LEN(AR2848)-LEN(SUBSTITUTE(AR2848,{"0";"1";"2";"3";"4";"5";"6";"7";"8";"9"},""))))</f>
        <v>1</v>
      </c>
      <c r="AL2848" s="4">
        <f t="shared" si="4836"/>
        <v>13</v>
      </c>
      <c r="AM2848" s="4" t="b">
        <f t="shared" si="4837"/>
        <v>1</v>
      </c>
      <c r="AN2848" s="4" t="str">
        <f t="shared" si="4796"/>
        <v>KTK</v>
      </c>
      <c r="AO2848" s="4" t="b">
        <f t="shared" si="4838"/>
        <v>0</v>
      </c>
      <c r="AP2848" s="4" t="b">
        <f t="shared" si="4833"/>
        <v>0</v>
      </c>
      <c r="AQ2848" s="5" t="str">
        <f t="shared" si="4834"/>
        <v>TEH KOTAK ULTRA 300ML BLACKCURRANT</v>
      </c>
      <c r="AR2848" s="4" t="str">
        <f t="shared" si="4835"/>
        <v>1KTK</v>
      </c>
      <c r="AS2848" t="s">
        <v>3926</v>
      </c>
      <c r="AT2848" s="1" t="s">
        <v>3927</v>
      </c>
      <c r="AU2848" s="4" t="str">
        <f t="shared" ca="1" si="4793"/>
        <v/>
      </c>
      <c r="AV2848">
        <v>3500</v>
      </c>
      <c r="AW2848">
        <v>4000</v>
      </c>
      <c r="AX2848">
        <v>2933</v>
      </c>
      <c r="AY2848" t="str">
        <f t="shared" si="4795"/>
        <v>8998009040290</v>
      </c>
      <c r="AZ2848" t="str">
        <f t="shared" si="4839"/>
        <v>TEH KOTAK ULTRA 300ML BLACKCURRANT</v>
      </c>
      <c r="BA2848" t="s">
        <v>4301</v>
      </c>
      <c r="BB2848" t="s">
        <v>4301</v>
      </c>
      <c r="BC2848" s="9" t="str" cm="1">
        <f t="array" aca="1" ref="BC2848" ca="1">LEFT(AR2848,MATCH(FALSE,ISNUMBER(MID(AR2848,ROW(INDIRECT("1:"&amp;LEN(AR2848)+1)), 1) *1),0) -1)</f>
        <v>1</v>
      </c>
      <c r="BD2848" s="1"/>
      <c r="BF2848" s="21"/>
      <c r="BK2848" s="1"/>
      <c r="BM2848" s="1"/>
      <c r="BN2848" s="1"/>
      <c r="BR2848" s="22"/>
      <c r="BS2848">
        <v>0</v>
      </c>
      <c r="BT2848" s="1" t="s">
        <v>5103</v>
      </c>
    </row>
    <row r="2849" spans="1:72">
      <c r="A2849" s="4" t="str">
        <f t="shared" si="4797"/>
        <v/>
      </c>
      <c r="B2849" s="4" t="str">
        <f t="shared" si="4798"/>
        <v/>
      </c>
      <c r="C2849" s="4" t="str">
        <f t="shared" si="4799"/>
        <v/>
      </c>
      <c r="D2849" s="4" t="str">
        <f t="shared" si="4800"/>
        <v/>
      </c>
      <c r="E2849" s="4" t="str">
        <f t="shared" si="4801"/>
        <v/>
      </c>
      <c r="F2849" s="4" t="str">
        <f t="shared" si="4802"/>
        <v/>
      </c>
      <c r="G2849" s="4" t="str">
        <f t="shared" si="4803"/>
        <v>KTK</v>
      </c>
      <c r="H2849" s="4" t="str">
        <f t="shared" si="4804"/>
        <v/>
      </c>
      <c r="I2849" s="4" t="str">
        <f t="shared" si="4805"/>
        <v/>
      </c>
      <c r="J2849" s="4" t="str">
        <f t="shared" si="4806"/>
        <v/>
      </c>
      <c r="K2849" s="4" t="str">
        <f t="shared" si="4807"/>
        <v/>
      </c>
      <c r="L2849" s="4" t="str">
        <f t="shared" si="4808"/>
        <v/>
      </c>
      <c r="M2849" s="4" t="str">
        <f t="shared" si="4809"/>
        <v/>
      </c>
      <c r="N2849" s="4" t="str">
        <f t="shared" si="4810"/>
        <v/>
      </c>
      <c r="O2849" s="4" t="str">
        <f t="shared" si="4811"/>
        <v/>
      </c>
      <c r="P2849" s="4" t="str">
        <f t="shared" si="4812"/>
        <v/>
      </c>
      <c r="Q2849" s="4" t="str">
        <f t="shared" si="4813"/>
        <v/>
      </c>
      <c r="R2849" s="4" t="str">
        <f t="shared" si="4814"/>
        <v/>
      </c>
      <c r="S2849" s="4" t="str">
        <f t="shared" si="4815"/>
        <v/>
      </c>
      <c r="T2849" s="4" t="str">
        <f t="shared" si="4816"/>
        <v/>
      </c>
      <c r="U2849" s="4" t="str">
        <f t="shared" si="4817"/>
        <v/>
      </c>
      <c r="V2849" s="4" t="str">
        <f t="shared" si="4818"/>
        <v/>
      </c>
      <c r="W2849" s="4" t="str">
        <f t="shared" si="4819"/>
        <v/>
      </c>
      <c r="X2849" s="4" t="str">
        <f t="shared" si="4820"/>
        <v/>
      </c>
      <c r="Y2849" s="4">
        <f t="shared" si="4821"/>
        <v>3</v>
      </c>
      <c r="Z2849" s="4" t="str">
        <f t="shared" si="4822"/>
        <v>-</v>
      </c>
      <c r="AA2849" s="4" t="str">
        <f t="shared" si="4823"/>
        <v/>
      </c>
      <c r="AB2849" s="4" t="str">
        <f t="shared" si="4824"/>
        <v/>
      </c>
      <c r="AC2849" s="4" t="str">
        <f t="shared" si="4825"/>
        <v/>
      </c>
      <c r="AD2849" s="4" t="str">
        <f t="shared" si="4826"/>
        <v/>
      </c>
      <c r="AE2849" s="4" t="str">
        <f t="shared" si="4827"/>
        <v/>
      </c>
      <c r="AF2849" s="4">
        <f t="shared" si="4828"/>
        <v>4</v>
      </c>
      <c r="AG2849" s="4">
        <f t="shared" si="4829"/>
        <v>32</v>
      </c>
      <c r="AH2849" s="4">
        <f t="shared" si="4830"/>
        <v>28</v>
      </c>
      <c r="AI2849" s="4" t="str">
        <f t="shared" si="4831"/>
        <v>1KTK</v>
      </c>
      <c r="AJ2849" s="4" t="str">
        <f t="shared" si="4832"/>
        <v>-1KTK</v>
      </c>
      <c r="AK2849" s="4" t="str" cm="1">
        <f t="array" ref="AK2849">LEFT(AR2849,SUM(LEN(AR2849)-LEN(SUBSTITUTE(AR2849,{"0";"1";"2";"3";"4";"5";"6";"7";"8";"9"},""))))</f>
        <v>1</v>
      </c>
      <c r="AL2849" s="4">
        <f t="shared" si="4836"/>
        <v>13</v>
      </c>
      <c r="AM2849" s="4" t="b">
        <f t="shared" si="4837"/>
        <v>1</v>
      </c>
      <c r="AN2849" s="4" t="str">
        <f t="shared" si="4796"/>
        <v>KTK</v>
      </c>
      <c r="AO2849" s="4" t="b">
        <f t="shared" si="4838"/>
        <v>0</v>
      </c>
      <c r="AP2849" s="4" t="b">
        <f t="shared" si="4833"/>
        <v>0</v>
      </c>
      <c r="AQ2849" s="5" t="str">
        <f t="shared" si="4834"/>
        <v>TEH KOTAK ULTRA 300ML LEMON</v>
      </c>
      <c r="AR2849" s="4" t="str">
        <f t="shared" si="4835"/>
        <v>1KTK</v>
      </c>
      <c r="AS2849" t="s">
        <v>3928</v>
      </c>
      <c r="AT2849" s="1" t="s">
        <v>3929</v>
      </c>
      <c r="AU2849" s="4" t="str">
        <f t="shared" ca="1" si="4793"/>
        <v/>
      </c>
      <c r="AV2849">
        <v>3500</v>
      </c>
      <c r="AW2849">
        <v>4000</v>
      </c>
      <c r="AX2849">
        <v>2933</v>
      </c>
      <c r="AY2849" t="str">
        <f t="shared" si="4795"/>
        <v>8998009040313</v>
      </c>
      <c r="AZ2849" t="str">
        <f t="shared" si="4839"/>
        <v>TEH KOTAK ULTRA 300ML LEMON</v>
      </c>
      <c r="BA2849" t="s">
        <v>4301</v>
      </c>
      <c r="BB2849" t="s">
        <v>4301</v>
      </c>
      <c r="BC2849" s="9" t="str" cm="1">
        <f t="array" aca="1" ref="BC2849" ca="1">LEFT(AR2849,MATCH(FALSE,ISNUMBER(MID(AR2849,ROW(INDIRECT("1:"&amp;LEN(AR2849)+1)), 1) *1),0) -1)</f>
        <v>1</v>
      </c>
      <c r="BD2849" s="1"/>
      <c r="BF2849" s="21"/>
      <c r="BK2849" s="1"/>
      <c r="BM2849" s="1"/>
      <c r="BN2849" s="1"/>
      <c r="BR2849" s="22"/>
      <c r="BS2849">
        <v>0</v>
      </c>
      <c r="BT2849" s="1" t="s">
        <v>5103</v>
      </c>
    </row>
    <row r="2850" spans="1:72">
      <c r="A2850" s="4" t="str">
        <f t="shared" si="4797"/>
        <v/>
      </c>
      <c r="B2850" s="4" t="str">
        <f t="shared" si="4798"/>
        <v/>
      </c>
      <c r="C2850" s="4" t="str">
        <f t="shared" si="4799"/>
        <v/>
      </c>
      <c r="D2850" s="4" t="str">
        <f t="shared" si="4800"/>
        <v/>
      </c>
      <c r="E2850" s="4" t="str">
        <f t="shared" si="4801"/>
        <v/>
      </c>
      <c r="F2850" s="4" t="str">
        <f t="shared" si="4802"/>
        <v/>
      </c>
      <c r="G2850" s="4" t="str">
        <f t="shared" si="4803"/>
        <v>KTK</v>
      </c>
      <c r="H2850" s="4" t="str">
        <f t="shared" si="4804"/>
        <v/>
      </c>
      <c r="I2850" s="4" t="str">
        <f t="shared" si="4805"/>
        <v/>
      </c>
      <c r="J2850" s="4" t="str">
        <f t="shared" si="4806"/>
        <v/>
      </c>
      <c r="K2850" s="4" t="str">
        <f t="shared" si="4807"/>
        <v/>
      </c>
      <c r="L2850" s="4" t="str">
        <f t="shared" si="4808"/>
        <v/>
      </c>
      <c r="M2850" s="4" t="str">
        <f t="shared" si="4809"/>
        <v/>
      </c>
      <c r="N2850" s="4" t="str">
        <f t="shared" si="4810"/>
        <v/>
      </c>
      <c r="O2850" s="4" t="str">
        <f t="shared" si="4811"/>
        <v/>
      </c>
      <c r="P2850" s="4" t="str">
        <f t="shared" si="4812"/>
        <v/>
      </c>
      <c r="Q2850" s="4" t="str">
        <f t="shared" si="4813"/>
        <v/>
      </c>
      <c r="R2850" s="4" t="str">
        <f t="shared" si="4814"/>
        <v/>
      </c>
      <c r="S2850" s="4" t="str">
        <f t="shared" si="4815"/>
        <v/>
      </c>
      <c r="T2850" s="4" t="str">
        <f t="shared" si="4816"/>
        <v/>
      </c>
      <c r="U2850" s="4" t="str">
        <f t="shared" si="4817"/>
        <v/>
      </c>
      <c r="V2850" s="4" t="str">
        <f t="shared" si="4818"/>
        <v/>
      </c>
      <c r="W2850" s="4" t="str">
        <f t="shared" si="4819"/>
        <v/>
      </c>
      <c r="X2850" s="4" t="str">
        <f t="shared" si="4820"/>
        <v/>
      </c>
      <c r="Y2850" s="4">
        <f t="shared" si="4821"/>
        <v>3</v>
      </c>
      <c r="Z2850" s="4" t="str">
        <f t="shared" si="4822"/>
        <v>-</v>
      </c>
      <c r="AA2850" s="4" t="str">
        <f t="shared" si="4823"/>
        <v/>
      </c>
      <c r="AB2850" s="4" t="str">
        <f t="shared" si="4824"/>
        <v/>
      </c>
      <c r="AC2850" s="4" t="str">
        <f t="shared" si="4825"/>
        <v/>
      </c>
      <c r="AD2850" s="4" t="str">
        <f t="shared" si="4826"/>
        <v/>
      </c>
      <c r="AE2850" s="4" t="str">
        <f t="shared" si="4827"/>
        <v/>
      </c>
      <c r="AF2850" s="4">
        <f t="shared" si="4828"/>
        <v>4</v>
      </c>
      <c r="AG2850" s="4">
        <f t="shared" si="4829"/>
        <v>33</v>
      </c>
      <c r="AH2850" s="4">
        <f t="shared" si="4830"/>
        <v>29</v>
      </c>
      <c r="AI2850" s="4" t="str">
        <f t="shared" si="4831"/>
        <v>1KTK</v>
      </c>
      <c r="AJ2850" s="4" t="str">
        <f t="shared" si="4832"/>
        <v>-1KTK</v>
      </c>
      <c r="AK2850" s="4" t="str" cm="1">
        <f t="array" ref="AK2850">LEFT(AR2850,SUM(LEN(AR2850)-LEN(SUBSTITUTE(AR2850,{"0";"1";"2";"3";"4";"5";"6";"7";"8";"9"},""))))</f>
        <v>1</v>
      </c>
      <c r="AL2850" s="4">
        <f t="shared" si="4836"/>
        <v>13</v>
      </c>
      <c r="AM2850" s="4" t="b">
        <f t="shared" si="4837"/>
        <v>1</v>
      </c>
      <c r="AN2850" s="4" t="str">
        <f t="shared" si="4796"/>
        <v>KTK</v>
      </c>
      <c r="AO2850" s="4" t="b">
        <f t="shared" si="4838"/>
        <v>0</v>
      </c>
      <c r="AP2850" s="4" t="b">
        <f t="shared" si="4833"/>
        <v>0</v>
      </c>
      <c r="AQ2850" s="5" t="str">
        <f t="shared" si="4834"/>
        <v>TEH KOTAK ULTRA 300ML MELATI</v>
      </c>
      <c r="AR2850" s="4" t="str">
        <f t="shared" si="4835"/>
        <v>1KTK</v>
      </c>
      <c r="AS2850" t="s">
        <v>3930</v>
      </c>
      <c r="AT2850" s="1" t="s">
        <v>3931</v>
      </c>
      <c r="AU2850" s="4" t="str">
        <f t="shared" ca="1" si="4793"/>
        <v/>
      </c>
      <c r="AV2850">
        <v>3500</v>
      </c>
      <c r="AW2850">
        <v>4000</v>
      </c>
      <c r="AX2850">
        <v>2933</v>
      </c>
      <c r="AY2850" t="str">
        <f t="shared" si="4795"/>
        <v>8998009040023</v>
      </c>
      <c r="AZ2850" t="str">
        <f t="shared" si="4839"/>
        <v>TEH KOTAK ULTRA 300ML MELATI</v>
      </c>
      <c r="BA2850" t="s">
        <v>4301</v>
      </c>
      <c r="BB2850" t="s">
        <v>4301</v>
      </c>
      <c r="BC2850" s="9" t="str" cm="1">
        <f t="array" aca="1" ref="BC2850" ca="1">LEFT(AR2850,MATCH(FALSE,ISNUMBER(MID(AR2850,ROW(INDIRECT("1:"&amp;LEN(AR2850)+1)), 1) *1),0) -1)</f>
        <v>1</v>
      </c>
      <c r="BD2850" s="1"/>
      <c r="BF2850" s="21"/>
      <c r="BK2850" s="1"/>
      <c r="BM2850" s="1"/>
      <c r="BN2850" s="1"/>
      <c r="BR2850" s="22"/>
      <c r="BS2850">
        <v>0</v>
      </c>
      <c r="BT2850" s="1" t="s">
        <v>5103</v>
      </c>
    </row>
    <row r="2851" spans="1:72">
      <c r="A2851" s="4" t="str">
        <f t="shared" si="4797"/>
        <v/>
      </c>
      <c r="B2851" s="4" t="str">
        <f t="shared" si="4798"/>
        <v/>
      </c>
      <c r="C2851" s="4" t="str">
        <f t="shared" si="4799"/>
        <v/>
      </c>
      <c r="D2851" s="4" t="str">
        <f t="shared" si="4800"/>
        <v/>
      </c>
      <c r="E2851" s="4" t="str">
        <f t="shared" si="4801"/>
        <v/>
      </c>
      <c r="F2851" s="4" t="str">
        <f t="shared" si="4802"/>
        <v/>
      </c>
      <c r="G2851" s="4" t="str">
        <f t="shared" si="4803"/>
        <v>KTK</v>
      </c>
      <c r="H2851" s="4" t="str">
        <f t="shared" si="4804"/>
        <v/>
      </c>
      <c r="I2851" s="4" t="str">
        <f t="shared" si="4805"/>
        <v/>
      </c>
      <c r="J2851" s="4" t="str">
        <f t="shared" si="4806"/>
        <v/>
      </c>
      <c r="K2851" s="4" t="str">
        <f t="shared" si="4807"/>
        <v/>
      </c>
      <c r="L2851" s="4" t="str">
        <f t="shared" si="4808"/>
        <v/>
      </c>
      <c r="M2851" s="4" t="str">
        <f t="shared" si="4809"/>
        <v/>
      </c>
      <c r="N2851" s="4" t="str">
        <f t="shared" si="4810"/>
        <v/>
      </c>
      <c r="O2851" s="4" t="str">
        <f t="shared" si="4811"/>
        <v/>
      </c>
      <c r="P2851" s="4" t="str">
        <f t="shared" si="4812"/>
        <v/>
      </c>
      <c r="Q2851" s="4" t="str">
        <f t="shared" si="4813"/>
        <v/>
      </c>
      <c r="R2851" s="4" t="str">
        <f t="shared" si="4814"/>
        <v/>
      </c>
      <c r="S2851" s="4" t="str">
        <f t="shared" si="4815"/>
        <v/>
      </c>
      <c r="T2851" s="4" t="str">
        <f t="shared" si="4816"/>
        <v/>
      </c>
      <c r="U2851" s="4" t="str">
        <f t="shared" si="4817"/>
        <v/>
      </c>
      <c r="V2851" s="4" t="str">
        <f t="shared" si="4818"/>
        <v/>
      </c>
      <c r="W2851" s="4" t="str">
        <f t="shared" si="4819"/>
        <v/>
      </c>
      <c r="X2851" s="4" t="str">
        <f t="shared" si="4820"/>
        <v/>
      </c>
      <c r="Y2851" s="4">
        <f t="shared" si="4821"/>
        <v>3</v>
      </c>
      <c r="Z2851" s="4" t="str">
        <f t="shared" si="4822"/>
        <v>-</v>
      </c>
      <c r="AA2851" s="4" t="str">
        <f t="shared" si="4823"/>
        <v/>
      </c>
      <c r="AB2851" s="4" t="str">
        <f t="shared" si="4824"/>
        <v/>
      </c>
      <c r="AC2851" s="4" t="str">
        <f t="shared" si="4825"/>
        <v/>
      </c>
      <c r="AD2851" s="4" t="str">
        <f t="shared" si="4826"/>
        <v/>
      </c>
      <c r="AE2851" s="4" t="str">
        <f t="shared" si="4827"/>
        <v/>
      </c>
      <c r="AF2851" s="4">
        <f t="shared" si="4828"/>
        <v>4</v>
      </c>
      <c r="AG2851" s="4">
        <f t="shared" si="4829"/>
        <v>19</v>
      </c>
      <c r="AH2851" s="4">
        <f t="shared" si="4830"/>
        <v>15</v>
      </c>
      <c r="AI2851" s="4" t="str">
        <f t="shared" si="4831"/>
        <v>1KTK</v>
      </c>
      <c r="AJ2851" s="4" t="str">
        <f t="shared" si="4832"/>
        <v>-1KTK</v>
      </c>
      <c r="AK2851" s="4" t="str" cm="1">
        <f t="array" ref="AK2851">LEFT(AR2851,SUM(LEN(AR2851)-LEN(SUBSTITUTE(AR2851,{"0";"1";"2";"3";"4";"5";"6";"7";"8";"9"},""))))</f>
        <v>1</v>
      </c>
      <c r="AL2851" s="4">
        <f t="shared" si="4836"/>
        <v>13</v>
      </c>
      <c r="AM2851" s="4" t="b">
        <f t="shared" si="4837"/>
        <v>1</v>
      </c>
      <c r="AN2851" s="4" t="str">
        <f t="shared" si="4796"/>
        <v>KTK</v>
      </c>
      <c r="AO2851" s="4" t="b">
        <f t="shared" si="4838"/>
        <v>1</v>
      </c>
      <c r="AP2851" s="4" t="b">
        <f t="shared" si="4833"/>
        <v>0</v>
      </c>
      <c r="AQ2851" s="5" t="str">
        <f t="shared" si="4834"/>
        <v>TEH POCI BESAR</v>
      </c>
      <c r="AR2851" s="4" t="str">
        <f t="shared" si="4835"/>
        <v>1KTK</v>
      </c>
      <c r="AS2851" t="s">
        <v>3933</v>
      </c>
      <c r="AT2851" s="1" t="s">
        <v>3934</v>
      </c>
      <c r="AU2851" s="4" t="str">
        <f t="shared" si="4793"/>
        <v>XXXX</v>
      </c>
      <c r="AV2851">
        <v>5500</v>
      </c>
      <c r="AW2851">
        <v>5500</v>
      </c>
      <c r="AX2851">
        <v>4700</v>
      </c>
      <c r="AY2851" t="str">
        <f t="shared" si="4795"/>
        <v>8886007811113</v>
      </c>
      <c r="AZ2851" t="str">
        <f t="shared" si="4839"/>
        <v>TEH POCI BESAR</v>
      </c>
      <c r="BA2851" t="s">
        <v>4301</v>
      </c>
      <c r="BB2851" t="s">
        <v>4301</v>
      </c>
      <c r="BC2851" s="9" t="str" cm="1">
        <f t="array" aca="1" ref="BC2851" ca="1">LEFT(AR2851,MATCH(FALSE,ISNUMBER(MID(AR2851,ROW(INDIRECT("1:"&amp;LEN(AR2851)+1)), 1) *1),0) -1)</f>
        <v>1</v>
      </c>
      <c r="BD2851" s="1"/>
      <c r="BF2851" s="21"/>
      <c r="BK2851" s="1"/>
      <c r="BM2851" s="1"/>
      <c r="BN2851" s="1"/>
      <c r="BR2851" s="22"/>
      <c r="BS2851">
        <v>0</v>
      </c>
      <c r="BT2851" s="1" t="s">
        <v>5103</v>
      </c>
    </row>
    <row r="2852" spans="1:72">
      <c r="A2852" s="4" t="str">
        <f t="shared" si="4797"/>
        <v/>
      </c>
      <c r="B2852" s="4" t="str">
        <f t="shared" si="4798"/>
        <v/>
      </c>
      <c r="C2852" s="4" t="str">
        <f t="shared" si="4799"/>
        <v/>
      </c>
      <c r="D2852" s="4" t="str">
        <f t="shared" si="4800"/>
        <v/>
      </c>
      <c r="E2852" s="4" t="str">
        <f t="shared" si="4801"/>
        <v/>
      </c>
      <c r="F2852" s="4" t="str">
        <f t="shared" si="4802"/>
        <v/>
      </c>
      <c r="G2852" s="4" t="str">
        <f t="shared" si="4803"/>
        <v>KTK</v>
      </c>
      <c r="H2852" s="4" t="str">
        <f t="shared" si="4804"/>
        <v/>
      </c>
      <c r="I2852" s="4" t="str">
        <f t="shared" si="4805"/>
        <v/>
      </c>
      <c r="J2852" s="4" t="str">
        <f t="shared" si="4806"/>
        <v/>
      </c>
      <c r="K2852" s="4" t="str">
        <f t="shared" si="4807"/>
        <v/>
      </c>
      <c r="L2852" s="4" t="str">
        <f t="shared" si="4808"/>
        <v/>
      </c>
      <c r="M2852" s="4" t="str">
        <f t="shared" si="4809"/>
        <v/>
      </c>
      <c r="N2852" s="4" t="str">
        <f t="shared" si="4810"/>
        <v/>
      </c>
      <c r="O2852" s="4" t="str">
        <f t="shared" si="4811"/>
        <v/>
      </c>
      <c r="P2852" s="4" t="str">
        <f t="shared" si="4812"/>
        <v/>
      </c>
      <c r="Q2852" s="4" t="str">
        <f t="shared" si="4813"/>
        <v/>
      </c>
      <c r="R2852" s="4" t="str">
        <f t="shared" si="4814"/>
        <v/>
      </c>
      <c r="S2852" s="4" t="str">
        <f t="shared" si="4815"/>
        <v/>
      </c>
      <c r="T2852" s="4" t="str">
        <f t="shared" si="4816"/>
        <v>PACK</v>
      </c>
      <c r="U2852" s="4" t="str">
        <f t="shared" si="4817"/>
        <v/>
      </c>
      <c r="V2852" s="4" t="str">
        <f t="shared" si="4818"/>
        <v/>
      </c>
      <c r="W2852" s="4" t="str">
        <f t="shared" si="4819"/>
        <v/>
      </c>
      <c r="X2852" s="4" t="str">
        <f t="shared" si="4820"/>
        <v/>
      </c>
      <c r="Y2852" s="4">
        <f t="shared" si="4821"/>
        <v>7</v>
      </c>
      <c r="Z2852" s="4" t="str">
        <f t="shared" si="4822"/>
        <v>-</v>
      </c>
      <c r="AA2852" s="4" t="str">
        <f t="shared" si="4823"/>
        <v>/</v>
      </c>
      <c r="AB2852" s="4" t="str">
        <f t="shared" si="4824"/>
        <v/>
      </c>
      <c r="AC2852" s="4" t="str">
        <f t="shared" si="4825"/>
        <v/>
      </c>
      <c r="AD2852" s="4" t="str">
        <f t="shared" si="4826"/>
        <v/>
      </c>
      <c r="AE2852" s="4" t="str">
        <f t="shared" si="4827"/>
        <v/>
      </c>
      <c r="AF2852" s="4">
        <f t="shared" si="4828"/>
        <v>9</v>
      </c>
      <c r="AG2852" s="4">
        <f t="shared" si="4829"/>
        <v>24</v>
      </c>
      <c r="AH2852" s="4">
        <f t="shared" si="4830"/>
        <v>15</v>
      </c>
      <c r="AI2852" s="4" t="str">
        <f t="shared" si="4831"/>
        <v>PACK</v>
      </c>
      <c r="AJ2852" s="4" t="str">
        <f t="shared" si="4832"/>
        <v>/PACK</v>
      </c>
      <c r="AK2852" s="4" t="str" cm="1">
        <f t="array" ref="AK2852">LEFT(AR2852,SUM(LEN(AR2852)-LEN(SUBSTITUTE(AR2852,{"0";"1";"2";"3";"4";"5";"6";"7";"8";"9"},""))))</f>
        <v>5</v>
      </c>
      <c r="AL2852" s="4">
        <f t="shared" si="4836"/>
        <v>13</v>
      </c>
      <c r="AM2852" s="4" t="b">
        <f t="shared" si="4837"/>
        <v>1</v>
      </c>
      <c r="AN2852" s="4" t="str">
        <f>RIGHT(AI2852,4)</f>
        <v>PACK</v>
      </c>
      <c r="AO2852" s="4" t="b">
        <f t="shared" si="4838"/>
        <v>1</v>
      </c>
      <c r="AP2852" s="4" t="b">
        <f t="shared" si="4833"/>
        <v>0</v>
      </c>
      <c r="AQ2852" s="5" t="str">
        <f t="shared" si="4834"/>
        <v>TEH POCI BESAR</v>
      </c>
      <c r="AR2852" s="4" t="str">
        <f t="shared" si="4835"/>
        <v>5KTK/PACK</v>
      </c>
      <c r="AS2852" t="s">
        <v>3935</v>
      </c>
      <c r="AU2852" s="4" t="str">
        <f t="shared" ca="1" si="4793"/>
        <v>XXXX</v>
      </c>
      <c r="AV2852">
        <v>25000</v>
      </c>
      <c r="AW2852">
        <v>25000</v>
      </c>
      <c r="AX2852">
        <v>23500</v>
      </c>
      <c r="AY2852" t="str">
        <f t="shared" si="4795"/>
        <v>8000000002852</v>
      </c>
      <c r="AZ2852" t="str">
        <f t="shared" si="4839"/>
        <v>TEH POCI BESAR</v>
      </c>
      <c r="BA2852" t="s">
        <v>4301</v>
      </c>
      <c r="BB2852" t="s">
        <v>4301</v>
      </c>
      <c r="BC2852" s="4" t="str" cm="1">
        <f t="array" aca="1" ref="BC2852" ca="1">LEFT(AR2852,MATCH(FALSE,ISNUMBER(MID(AR2852,ROW(INDIRECT("1:"&amp;LEN(AR2852)+1)), 1) *1),0) -1)</f>
        <v>5</v>
      </c>
      <c r="BD2852" s="1"/>
      <c r="BF2852" s="21"/>
      <c r="BK2852" s="1"/>
      <c r="BM2852" s="1"/>
      <c r="BN2852" s="1"/>
      <c r="BR2852" s="22"/>
      <c r="BS2852">
        <v>0</v>
      </c>
      <c r="BT2852" s="1" t="s">
        <v>5103</v>
      </c>
    </row>
    <row r="2853" spans="1:72">
      <c r="A2853" s="4" t="str">
        <f t="shared" si="4797"/>
        <v/>
      </c>
      <c r="B2853" s="4" t="str">
        <f t="shared" si="4798"/>
        <v/>
      </c>
      <c r="C2853" s="4" t="str">
        <f t="shared" si="4799"/>
        <v/>
      </c>
      <c r="D2853" s="4" t="str">
        <f t="shared" si="4800"/>
        <v/>
      </c>
      <c r="E2853" s="4" t="str">
        <f t="shared" si="4801"/>
        <v/>
      </c>
      <c r="F2853" s="4" t="str">
        <f t="shared" si="4802"/>
        <v/>
      </c>
      <c r="G2853" s="4" t="str">
        <f t="shared" si="4803"/>
        <v>KTK</v>
      </c>
      <c r="H2853" s="4" t="str">
        <f t="shared" si="4804"/>
        <v/>
      </c>
      <c r="I2853" s="4" t="str">
        <f t="shared" si="4805"/>
        <v/>
      </c>
      <c r="J2853" s="4" t="str">
        <f t="shared" si="4806"/>
        <v/>
      </c>
      <c r="K2853" s="4" t="str">
        <f t="shared" si="4807"/>
        <v/>
      </c>
      <c r="L2853" s="4" t="str">
        <f t="shared" si="4808"/>
        <v/>
      </c>
      <c r="M2853" s="4" t="str">
        <f t="shared" si="4809"/>
        <v/>
      </c>
      <c r="N2853" s="4" t="str">
        <f t="shared" si="4810"/>
        <v/>
      </c>
      <c r="O2853" s="4" t="str">
        <f t="shared" si="4811"/>
        <v/>
      </c>
      <c r="P2853" s="4" t="str">
        <f t="shared" si="4812"/>
        <v/>
      </c>
      <c r="Q2853" s="4" t="str">
        <f t="shared" si="4813"/>
        <v/>
      </c>
      <c r="R2853" s="4" t="str">
        <f t="shared" si="4814"/>
        <v/>
      </c>
      <c r="S2853" s="4" t="str">
        <f t="shared" si="4815"/>
        <v/>
      </c>
      <c r="T2853" s="4" t="str">
        <f t="shared" si="4816"/>
        <v>PACK</v>
      </c>
      <c r="U2853" s="4" t="str">
        <f t="shared" si="4817"/>
        <v/>
      </c>
      <c r="V2853" s="4" t="str">
        <f t="shared" si="4818"/>
        <v/>
      </c>
      <c r="W2853" s="4" t="str">
        <f t="shared" si="4819"/>
        <v/>
      </c>
      <c r="X2853" s="4" t="str">
        <f t="shared" si="4820"/>
        <v/>
      </c>
      <c r="Y2853" s="4">
        <f t="shared" si="4821"/>
        <v>7</v>
      </c>
      <c r="Z2853" s="4" t="str">
        <f t="shared" si="4822"/>
        <v>-</v>
      </c>
      <c r="AA2853" s="4" t="str">
        <f t="shared" si="4823"/>
        <v>/</v>
      </c>
      <c r="AB2853" s="4" t="str">
        <f t="shared" si="4824"/>
        <v/>
      </c>
      <c r="AC2853" s="4" t="str">
        <f t="shared" si="4825"/>
        <v/>
      </c>
      <c r="AD2853" s="4" t="str">
        <f t="shared" si="4826"/>
        <v/>
      </c>
      <c r="AE2853" s="4" t="str">
        <f t="shared" si="4827"/>
        <v/>
      </c>
      <c r="AF2853" s="4">
        <f t="shared" si="4828"/>
        <v>10</v>
      </c>
      <c r="AG2853" s="4">
        <f t="shared" si="4829"/>
        <v>30</v>
      </c>
      <c r="AH2853" s="4">
        <f t="shared" si="4830"/>
        <v>20</v>
      </c>
      <c r="AI2853" s="4" t="str">
        <f t="shared" si="4831"/>
        <v>PACK</v>
      </c>
      <c r="AJ2853" s="4" t="str">
        <f t="shared" si="4832"/>
        <v>/PACK</v>
      </c>
      <c r="AK2853" s="4" t="str" cm="1">
        <f t="array" ref="AK2853">LEFT(AR2853,SUM(LEN(AR2853)-LEN(SUBSTITUTE(AR2853,{"0";"1";"2";"3";"4";"5";"6";"7";"8";"9"},""))))</f>
        <v>10</v>
      </c>
      <c r="AL2853" s="4">
        <f t="shared" si="4836"/>
        <v>13</v>
      </c>
      <c r="AM2853" s="4" t="b">
        <f>LEFT(AR2853,2)=AK2853</f>
        <v>1</v>
      </c>
      <c r="AN2853" s="4" t="str">
        <f>RIGHT(AI2853,4)</f>
        <v>PACK</v>
      </c>
      <c r="AO2853" s="4" t="b">
        <f t="shared" si="4838"/>
        <v>1</v>
      </c>
      <c r="AP2853" s="4" t="b">
        <f t="shared" si="4833"/>
        <v>0</v>
      </c>
      <c r="AQ2853" s="5" t="str">
        <f t="shared" si="4834"/>
        <v>TEH POCI KECIL 50GR</v>
      </c>
      <c r="AR2853" s="4" t="str">
        <f t="shared" si="4835"/>
        <v>10KTK/PACK</v>
      </c>
      <c r="AS2853" t="s">
        <v>3936</v>
      </c>
      <c r="AU2853" s="4" t="str">
        <f t="shared" si="4793"/>
        <v>XXXX</v>
      </c>
      <c r="AV2853">
        <v>27000</v>
      </c>
      <c r="AW2853">
        <v>27000</v>
      </c>
      <c r="AX2853">
        <v>25500</v>
      </c>
      <c r="AY2853" t="str">
        <f t="shared" si="4795"/>
        <v>8000000002853</v>
      </c>
      <c r="AZ2853" t="str">
        <f t="shared" si="4839"/>
        <v>TEH POCI KECIL 50GR</v>
      </c>
      <c r="BA2853" t="s">
        <v>4301</v>
      </c>
      <c r="BB2853" t="s">
        <v>4301</v>
      </c>
      <c r="BC2853" s="4" t="str" cm="1">
        <f t="array" aca="1" ref="BC2853" ca="1">LEFT(AR2853,MATCH(FALSE,ISNUMBER(MID(AR2853,ROW(INDIRECT("1:"&amp;LEN(AR2853)+1)), 1) *1),0) -1)</f>
        <v>10</v>
      </c>
      <c r="BD2853" s="1"/>
      <c r="BF2853" s="21"/>
      <c r="BR2853" s="22"/>
      <c r="BS2853">
        <v>0</v>
      </c>
      <c r="BT2853" s="1" t="s">
        <v>5103</v>
      </c>
    </row>
    <row r="2854" spans="1:72">
      <c r="A2854" s="4" t="str">
        <f t="shared" si="4797"/>
        <v/>
      </c>
      <c r="B2854" s="4" t="str">
        <f t="shared" si="4798"/>
        <v/>
      </c>
      <c r="C2854" s="4" t="str">
        <f t="shared" si="4799"/>
        <v/>
      </c>
      <c r="D2854" s="4" t="str">
        <f t="shared" si="4800"/>
        <v/>
      </c>
      <c r="E2854" s="4" t="str">
        <f t="shared" si="4801"/>
        <v/>
      </c>
      <c r="F2854" s="4" t="str">
        <f t="shared" si="4802"/>
        <v/>
      </c>
      <c r="G2854" s="4" t="str">
        <f t="shared" si="4803"/>
        <v>KTK</v>
      </c>
      <c r="H2854" s="4" t="str">
        <f t="shared" si="4804"/>
        <v/>
      </c>
      <c r="I2854" s="4" t="str">
        <f t="shared" si="4805"/>
        <v/>
      </c>
      <c r="J2854" s="4" t="str">
        <f t="shared" si="4806"/>
        <v/>
      </c>
      <c r="K2854" s="4" t="str">
        <f t="shared" si="4807"/>
        <v/>
      </c>
      <c r="L2854" s="4" t="str">
        <f t="shared" si="4808"/>
        <v/>
      </c>
      <c r="M2854" s="4" t="str">
        <f t="shared" si="4809"/>
        <v/>
      </c>
      <c r="N2854" s="4" t="str">
        <f t="shared" si="4810"/>
        <v/>
      </c>
      <c r="O2854" s="4" t="str">
        <f t="shared" si="4811"/>
        <v/>
      </c>
      <c r="P2854" s="4" t="str">
        <f t="shared" si="4812"/>
        <v/>
      </c>
      <c r="Q2854" s="4" t="str">
        <f t="shared" si="4813"/>
        <v/>
      </c>
      <c r="R2854" s="4" t="str">
        <f t="shared" si="4814"/>
        <v/>
      </c>
      <c r="S2854" s="4" t="str">
        <f t="shared" si="4815"/>
        <v/>
      </c>
      <c r="T2854" s="4" t="str">
        <f t="shared" si="4816"/>
        <v/>
      </c>
      <c r="U2854" s="4" t="str">
        <f t="shared" si="4817"/>
        <v/>
      </c>
      <c r="V2854" s="4" t="str">
        <f t="shared" si="4818"/>
        <v/>
      </c>
      <c r="W2854" s="4" t="str">
        <f t="shared" si="4819"/>
        <v/>
      </c>
      <c r="X2854" s="4" t="str">
        <f t="shared" si="4820"/>
        <v/>
      </c>
      <c r="Y2854" s="4">
        <f t="shared" si="4821"/>
        <v>3</v>
      </c>
      <c r="Z2854" s="4" t="str">
        <f t="shared" si="4822"/>
        <v>-</v>
      </c>
      <c r="AA2854" s="4" t="str">
        <f t="shared" si="4823"/>
        <v/>
      </c>
      <c r="AB2854" s="4" t="str">
        <f t="shared" si="4824"/>
        <v/>
      </c>
      <c r="AC2854" s="4" t="str">
        <f t="shared" si="4825"/>
        <v/>
      </c>
      <c r="AD2854" s="4" t="str">
        <f t="shared" si="4826"/>
        <v/>
      </c>
      <c r="AE2854" s="4" t="str">
        <f t="shared" si="4827"/>
        <v/>
      </c>
      <c r="AF2854" s="4">
        <f t="shared" si="4828"/>
        <v>4</v>
      </c>
      <c r="AG2854" s="4">
        <f t="shared" si="4829"/>
        <v>24</v>
      </c>
      <c r="AH2854" s="4">
        <f t="shared" si="4830"/>
        <v>20</v>
      </c>
      <c r="AI2854" s="4" t="str">
        <f t="shared" si="4831"/>
        <v>1KTK</v>
      </c>
      <c r="AJ2854" s="4" t="str">
        <f t="shared" si="4832"/>
        <v>-1KTK</v>
      </c>
      <c r="AK2854" s="4" t="str" cm="1">
        <f t="array" ref="AK2854">LEFT(AR2854,SUM(LEN(AR2854)-LEN(SUBSTITUTE(AR2854,{"0";"1";"2";"3";"4";"5";"6";"7";"8";"9"},""))))</f>
        <v>1</v>
      </c>
      <c r="AL2854" s="4">
        <f t="shared" si="4836"/>
        <v>13</v>
      </c>
      <c r="AM2854" s="4" t="b">
        <f>LEFT(AR2854,1)=AK2854</f>
        <v>1</v>
      </c>
      <c r="AN2854" s="4" t="str">
        <f>RIGHT(AI2854,3)</f>
        <v>KTK</v>
      </c>
      <c r="AO2854" s="4" t="b">
        <f t="shared" si="4838"/>
        <v>1</v>
      </c>
      <c r="AP2854" s="4" t="b">
        <f t="shared" si="4833"/>
        <v>0</v>
      </c>
      <c r="AQ2854" s="5" t="str">
        <f t="shared" si="4834"/>
        <v>TEH POCI KECIL 50GR</v>
      </c>
      <c r="AR2854" s="4" t="str">
        <f t="shared" si="4835"/>
        <v>1KTK</v>
      </c>
      <c r="AS2854" t="s">
        <v>3937</v>
      </c>
      <c r="AT2854" s="1" t="s">
        <v>3938</v>
      </c>
      <c r="AU2854" s="4" t="str">
        <f t="shared" ca="1" si="4793"/>
        <v>XXXX</v>
      </c>
      <c r="AV2854">
        <v>2800</v>
      </c>
      <c r="AW2854">
        <v>3000</v>
      </c>
      <c r="AX2854">
        <v>2500</v>
      </c>
      <c r="AY2854" t="str">
        <f t="shared" si="4795"/>
        <v>8886007811489</v>
      </c>
      <c r="AZ2854" t="str">
        <f t="shared" si="4839"/>
        <v>TEH POCI KECIL 50GR</v>
      </c>
      <c r="BA2854" t="s">
        <v>4301</v>
      </c>
      <c r="BB2854" t="s">
        <v>4301</v>
      </c>
      <c r="BC2854" s="9" t="str" cm="1">
        <f t="array" aca="1" ref="BC2854" ca="1">LEFT(AR2854,MATCH(FALSE,ISNUMBER(MID(AR2854,ROW(INDIRECT("1:"&amp;LEN(AR2854)+1)), 1) *1),0) -1)</f>
        <v>1</v>
      </c>
      <c r="BD2854" s="1"/>
      <c r="BF2854" s="21"/>
      <c r="BK2854" s="1"/>
      <c r="BM2854" s="1"/>
      <c r="BN2854" s="1"/>
      <c r="BR2854" s="22"/>
      <c r="BS2854">
        <v>0</v>
      </c>
      <c r="BT2854" s="1" t="s">
        <v>5103</v>
      </c>
    </row>
    <row r="2855" spans="1:72">
      <c r="A2855" s="4" t="str">
        <f t="shared" si="4797"/>
        <v/>
      </c>
      <c r="B2855" s="4" t="str">
        <f t="shared" si="4798"/>
        <v/>
      </c>
      <c r="C2855" s="4" t="str">
        <f t="shared" si="4799"/>
        <v/>
      </c>
      <c r="D2855" s="4" t="str">
        <f t="shared" si="4800"/>
        <v>BTL</v>
      </c>
      <c r="E2855" s="4" t="str">
        <f t="shared" si="4801"/>
        <v/>
      </c>
      <c r="F2855" s="4" t="str">
        <f t="shared" si="4802"/>
        <v/>
      </c>
      <c r="G2855" s="4" t="str">
        <f t="shared" si="4803"/>
        <v/>
      </c>
      <c r="H2855" s="4" t="str">
        <f t="shared" si="4804"/>
        <v/>
      </c>
      <c r="I2855" s="4" t="str">
        <f t="shared" si="4805"/>
        <v/>
      </c>
      <c r="J2855" s="4" t="str">
        <f t="shared" si="4806"/>
        <v/>
      </c>
      <c r="K2855" s="4" t="str">
        <f t="shared" si="4807"/>
        <v/>
      </c>
      <c r="L2855" s="4" t="str">
        <f t="shared" si="4808"/>
        <v/>
      </c>
      <c r="M2855" s="4" t="str">
        <f t="shared" si="4809"/>
        <v/>
      </c>
      <c r="N2855" s="4" t="str">
        <f t="shared" si="4810"/>
        <v/>
      </c>
      <c r="O2855" s="4" t="str">
        <f t="shared" si="4811"/>
        <v/>
      </c>
      <c r="P2855" s="4" t="str">
        <f t="shared" si="4812"/>
        <v/>
      </c>
      <c r="Q2855" s="4" t="str">
        <f t="shared" si="4813"/>
        <v/>
      </c>
      <c r="R2855" s="4" t="str">
        <f t="shared" si="4814"/>
        <v/>
      </c>
      <c r="S2855" s="4" t="str">
        <f t="shared" si="4815"/>
        <v/>
      </c>
      <c r="T2855" s="4" t="str">
        <f t="shared" si="4816"/>
        <v/>
      </c>
      <c r="U2855" s="4" t="str">
        <f t="shared" si="4817"/>
        <v/>
      </c>
      <c r="V2855" s="4" t="str">
        <f t="shared" si="4818"/>
        <v/>
      </c>
      <c r="W2855" s="4" t="str">
        <f t="shared" si="4819"/>
        <v/>
      </c>
      <c r="X2855" s="4" t="str">
        <f t="shared" si="4820"/>
        <v/>
      </c>
      <c r="Y2855" s="4">
        <f t="shared" si="4821"/>
        <v>3</v>
      </c>
      <c r="Z2855" s="4" t="str">
        <f t="shared" si="4822"/>
        <v>-</v>
      </c>
      <c r="AA2855" s="4" t="str">
        <f t="shared" si="4823"/>
        <v/>
      </c>
      <c r="AB2855" s="4" t="str">
        <f t="shared" si="4824"/>
        <v/>
      </c>
      <c r="AC2855" s="4" t="str">
        <f t="shared" si="4825"/>
        <v/>
      </c>
      <c r="AD2855" s="4" t="str">
        <f t="shared" si="4826"/>
        <v/>
      </c>
      <c r="AE2855" s="4" t="str">
        <f t="shared" si="4827"/>
        <v/>
      </c>
      <c r="AF2855" s="4">
        <f t="shared" si="4828"/>
        <v>4</v>
      </c>
      <c r="AG2855" s="4">
        <f t="shared" si="4829"/>
        <v>26</v>
      </c>
      <c r="AH2855" s="4">
        <f t="shared" si="4830"/>
        <v>22</v>
      </c>
      <c r="AI2855" s="4" t="str">
        <f t="shared" si="4831"/>
        <v>1BTL</v>
      </c>
      <c r="AJ2855" s="4" t="str">
        <f t="shared" si="4832"/>
        <v>-1BTL</v>
      </c>
      <c r="AK2855" s="4" t="str" cm="1">
        <f t="array" ref="AK2855">LEFT(AR2855,SUM(LEN(AR2855)-LEN(SUBSTITUTE(AR2855,{"0";"1";"2";"3";"4";"5";"6";"7";"8";"9"},""))))</f>
        <v>1</v>
      </c>
      <c r="AL2855" s="4">
        <f t="shared" si="4836"/>
        <v>13</v>
      </c>
      <c r="AM2855" s="4" t="b">
        <f>LEFT(AR2855,1)=AK2855</f>
        <v>1</v>
      </c>
      <c r="AN2855" s="4" t="str">
        <f>RIGHT(AI2855,3)</f>
        <v>BTL</v>
      </c>
      <c r="AO2855" s="4" t="b">
        <f t="shared" si="4838"/>
        <v>1</v>
      </c>
      <c r="AP2855" s="4" t="b">
        <f t="shared" si="4833"/>
        <v>0</v>
      </c>
      <c r="AQ2855" s="5" t="str">
        <f t="shared" si="4834"/>
        <v>TEH PUCUK KECIL 350ML</v>
      </c>
      <c r="AR2855" s="4" t="str">
        <f t="shared" si="4835"/>
        <v>1BTL</v>
      </c>
      <c r="AS2855" t="s">
        <v>3939</v>
      </c>
      <c r="AT2855" s="1" t="s">
        <v>3940</v>
      </c>
      <c r="AU2855" s="4" t="str">
        <f t="shared" si="4793"/>
        <v>XXXX</v>
      </c>
      <c r="AV2855">
        <v>2700</v>
      </c>
      <c r="AW2855">
        <v>3500</v>
      </c>
      <c r="AX2855">
        <v>2500</v>
      </c>
      <c r="AY2855" t="str">
        <f t="shared" si="4795"/>
        <v>8996001600146</v>
      </c>
      <c r="AZ2855" t="str">
        <f t="shared" si="4839"/>
        <v>TEH PUCUK KECIL 350ML</v>
      </c>
      <c r="BA2855" t="s">
        <v>4301</v>
      </c>
      <c r="BB2855" t="s">
        <v>4301</v>
      </c>
      <c r="BC2855" s="9" t="str" cm="1">
        <f t="array" aca="1" ref="BC2855" ca="1">LEFT(AR2855,MATCH(FALSE,ISNUMBER(MID(AR2855,ROW(INDIRECT("1:"&amp;LEN(AR2855)+1)), 1) *1),0) -1)</f>
        <v>1</v>
      </c>
      <c r="BD2855" s="1"/>
      <c r="BF2855" s="21"/>
      <c r="BK2855" s="1"/>
      <c r="BM2855" s="1"/>
      <c r="BN2855" s="1"/>
      <c r="BR2855" s="22"/>
      <c r="BS2855">
        <v>0</v>
      </c>
      <c r="BT2855" s="1" t="s">
        <v>5103</v>
      </c>
    </row>
    <row r="2856" spans="1:72">
      <c r="A2856" s="4" t="str">
        <f t="shared" si="4797"/>
        <v/>
      </c>
      <c r="B2856" s="4" t="str">
        <f t="shared" si="4798"/>
        <v/>
      </c>
      <c r="C2856" s="4" t="str">
        <f t="shared" si="4799"/>
        <v/>
      </c>
      <c r="D2856" s="4" t="str">
        <f t="shared" si="4800"/>
        <v>BTL</v>
      </c>
      <c r="E2856" s="4" t="str">
        <f t="shared" si="4801"/>
        <v/>
      </c>
      <c r="F2856" s="4" t="str">
        <f t="shared" si="4802"/>
        <v/>
      </c>
      <c r="G2856" s="4" t="str">
        <f t="shared" si="4803"/>
        <v/>
      </c>
      <c r="H2856" s="4" t="str">
        <f t="shared" si="4804"/>
        <v/>
      </c>
      <c r="I2856" s="4" t="str">
        <f t="shared" si="4805"/>
        <v/>
      </c>
      <c r="J2856" s="4" t="str">
        <f t="shared" si="4806"/>
        <v/>
      </c>
      <c r="K2856" s="4" t="str">
        <f t="shared" si="4807"/>
        <v/>
      </c>
      <c r="L2856" s="4" t="str">
        <f t="shared" si="4808"/>
        <v/>
      </c>
      <c r="M2856" s="4" t="str">
        <f t="shared" si="4809"/>
        <v/>
      </c>
      <c r="N2856" s="4" t="str">
        <f t="shared" si="4810"/>
        <v/>
      </c>
      <c r="O2856" s="4" t="str">
        <f t="shared" si="4811"/>
        <v>DUS</v>
      </c>
      <c r="P2856" s="4" t="str">
        <f t="shared" si="4812"/>
        <v/>
      </c>
      <c r="Q2856" s="4" t="str">
        <f t="shared" si="4813"/>
        <v/>
      </c>
      <c r="R2856" s="4" t="str">
        <f t="shared" si="4814"/>
        <v/>
      </c>
      <c r="S2856" s="4" t="str">
        <f t="shared" si="4815"/>
        <v/>
      </c>
      <c r="T2856" s="4" t="str">
        <f t="shared" si="4816"/>
        <v/>
      </c>
      <c r="U2856" s="4" t="str">
        <f t="shared" si="4817"/>
        <v/>
      </c>
      <c r="V2856" s="4" t="str">
        <f t="shared" si="4818"/>
        <v/>
      </c>
      <c r="W2856" s="4" t="str">
        <f t="shared" si="4819"/>
        <v/>
      </c>
      <c r="X2856" s="4" t="str">
        <f t="shared" si="4820"/>
        <v/>
      </c>
      <c r="Y2856" s="4">
        <f t="shared" si="4821"/>
        <v>6</v>
      </c>
      <c r="Z2856" s="4" t="str">
        <f t="shared" si="4822"/>
        <v>-</v>
      </c>
      <c r="AA2856" s="4" t="str">
        <f t="shared" si="4823"/>
        <v>/</v>
      </c>
      <c r="AB2856" s="4" t="str">
        <f t="shared" si="4824"/>
        <v/>
      </c>
      <c r="AC2856" s="4" t="str">
        <f t="shared" si="4825"/>
        <v/>
      </c>
      <c r="AD2856" s="4" t="str">
        <f t="shared" si="4826"/>
        <v/>
      </c>
      <c r="AE2856" s="4" t="str">
        <f t="shared" si="4827"/>
        <v/>
      </c>
      <c r="AF2856" s="4">
        <f t="shared" si="4828"/>
        <v>9</v>
      </c>
      <c r="AG2856" s="4">
        <f t="shared" si="4829"/>
        <v>31</v>
      </c>
      <c r="AH2856" s="4">
        <f t="shared" si="4830"/>
        <v>22</v>
      </c>
      <c r="AI2856" s="4" t="str">
        <f t="shared" si="4831"/>
        <v>/DUS</v>
      </c>
      <c r="AJ2856" s="4" t="str">
        <f t="shared" si="4832"/>
        <v>L/DUS</v>
      </c>
      <c r="AK2856" s="4" t="str" cm="1">
        <f t="array" ref="AK2856">LEFT(AR2856,SUM(LEN(AR2856)-LEN(SUBSTITUTE(AR2856,{"0";"1";"2";"3";"4";"5";"6";"7";"8";"9"},""))))</f>
        <v>24</v>
      </c>
      <c r="AL2856" s="4">
        <f t="shared" si="4836"/>
        <v>13</v>
      </c>
      <c r="AM2856" s="4" t="b">
        <f>LEFT(AR2856,2)=AK2856</f>
        <v>1</v>
      </c>
      <c r="AN2856" s="4" t="str">
        <f>RIGHT(AI2856,3)</f>
        <v>DUS</v>
      </c>
      <c r="AO2856" s="4" t="b">
        <f t="shared" si="4838"/>
        <v>1</v>
      </c>
      <c r="AP2856" s="4" t="b">
        <f t="shared" si="4833"/>
        <v>0</v>
      </c>
      <c r="AQ2856" s="5" t="str">
        <f t="shared" si="4834"/>
        <v>TEH PUCUK KECIL 350ML</v>
      </c>
      <c r="AR2856" s="4" t="str">
        <f t="shared" si="4835"/>
        <v>24BTL/DUS</v>
      </c>
      <c r="AS2856" t="s">
        <v>3941</v>
      </c>
      <c r="AU2856" s="4" t="b">
        <f t="shared" ca="1" si="4793"/>
        <v>1</v>
      </c>
      <c r="AV2856">
        <v>62000</v>
      </c>
      <c r="AW2856">
        <v>62000</v>
      </c>
      <c r="AX2856">
        <v>60000</v>
      </c>
      <c r="AY2856" t="str">
        <f t="shared" si="4795"/>
        <v>8000000002856</v>
      </c>
      <c r="AZ2856" t="str">
        <f t="shared" si="4839"/>
        <v>TEH PUCUK KECIL 350ML</v>
      </c>
      <c r="BA2856" t="s">
        <v>4301</v>
      </c>
      <c r="BB2856" t="s">
        <v>4301</v>
      </c>
      <c r="BC2856" s="4" t="str" cm="1">
        <f t="array" aca="1" ref="BC2856" ca="1">LEFT(AR2856,MATCH(FALSE,ISNUMBER(MID(AR2856,ROW(INDIRECT("1:"&amp;LEN(AR2856)+1)), 1) *1),0) -1)</f>
        <v>24</v>
      </c>
      <c r="BD2856" s="1"/>
      <c r="BF2856" s="21"/>
      <c r="BK2856" s="1"/>
      <c r="BM2856" s="1"/>
      <c r="BN2856" s="1"/>
      <c r="BR2856" s="22"/>
      <c r="BS2856">
        <v>0</v>
      </c>
      <c r="BT2856" s="1" t="s">
        <v>5103</v>
      </c>
    </row>
    <row r="2857" spans="1:72">
      <c r="A2857" s="4" t="str">
        <f t="shared" si="4797"/>
        <v/>
      </c>
      <c r="B2857" s="4" t="str">
        <f t="shared" si="4798"/>
        <v/>
      </c>
      <c r="C2857" s="4" t="str">
        <f t="shared" si="4799"/>
        <v/>
      </c>
      <c r="D2857" s="4" t="str">
        <f t="shared" si="4800"/>
        <v/>
      </c>
      <c r="E2857" s="4" t="str">
        <f t="shared" si="4801"/>
        <v/>
      </c>
      <c r="F2857" s="4" t="str">
        <f t="shared" si="4802"/>
        <v/>
      </c>
      <c r="G2857" s="4" t="str">
        <f t="shared" si="4803"/>
        <v/>
      </c>
      <c r="H2857" s="4" t="str">
        <f t="shared" si="4804"/>
        <v/>
      </c>
      <c r="I2857" s="4" t="str">
        <f t="shared" si="4805"/>
        <v/>
      </c>
      <c r="J2857" s="4" t="str">
        <f t="shared" si="4806"/>
        <v/>
      </c>
      <c r="K2857" s="4" t="str">
        <f t="shared" si="4807"/>
        <v/>
      </c>
      <c r="L2857" s="4" t="str">
        <f t="shared" si="4808"/>
        <v/>
      </c>
      <c r="M2857" s="4" t="str">
        <f t="shared" si="4809"/>
        <v/>
      </c>
      <c r="N2857" s="4" t="str">
        <f t="shared" si="4810"/>
        <v/>
      </c>
      <c r="O2857" s="4" t="str">
        <f t="shared" si="4811"/>
        <v>DUS</v>
      </c>
      <c r="P2857" s="4" t="str">
        <f t="shared" si="4812"/>
        <v>CUP</v>
      </c>
      <c r="Q2857" s="4" t="str">
        <f t="shared" si="4813"/>
        <v/>
      </c>
      <c r="R2857" s="4" t="str">
        <f t="shared" si="4814"/>
        <v/>
      </c>
      <c r="S2857" s="4" t="str">
        <f t="shared" si="4815"/>
        <v/>
      </c>
      <c r="T2857" s="4" t="str">
        <f t="shared" si="4816"/>
        <v/>
      </c>
      <c r="U2857" s="4" t="str">
        <f t="shared" si="4817"/>
        <v/>
      </c>
      <c r="V2857" s="4" t="str">
        <f t="shared" si="4818"/>
        <v/>
      </c>
      <c r="W2857" s="4" t="str">
        <f t="shared" si="4819"/>
        <v/>
      </c>
      <c r="X2857" s="4" t="str">
        <f t="shared" si="4820"/>
        <v/>
      </c>
      <c r="Y2857" s="4">
        <f t="shared" si="4821"/>
        <v>6</v>
      </c>
      <c r="Z2857" s="4" t="str">
        <f t="shared" si="4822"/>
        <v>-</v>
      </c>
      <c r="AA2857" s="4" t="str">
        <f t="shared" si="4823"/>
        <v>/</v>
      </c>
      <c r="AB2857" s="4" t="str">
        <f t="shared" si="4824"/>
        <v/>
      </c>
      <c r="AC2857" s="4" t="str">
        <f t="shared" si="4825"/>
        <v/>
      </c>
      <c r="AD2857" s="4" t="str">
        <f t="shared" si="4826"/>
        <v/>
      </c>
      <c r="AE2857" s="4" t="str">
        <f t="shared" si="4827"/>
        <v/>
      </c>
      <c r="AF2857" s="4">
        <f t="shared" si="4828"/>
        <v>9</v>
      </c>
      <c r="AG2857" s="4">
        <f t="shared" si="4829"/>
        <v>17</v>
      </c>
      <c r="AH2857" s="4">
        <f t="shared" si="4830"/>
        <v>8</v>
      </c>
      <c r="AI2857" s="4" t="str">
        <f t="shared" si="4831"/>
        <v>/DUS</v>
      </c>
      <c r="AJ2857" s="4" t="str">
        <f t="shared" si="4832"/>
        <v>P/DUS</v>
      </c>
      <c r="AK2857" s="4" t="str" cm="1">
        <f t="array" ref="AK2857">LEFT(AR2857,SUM(LEN(AR2857)-LEN(SUBSTITUTE(AR2857,{"0";"1";"2";"3";"4";"5";"6";"7";"8";"9"},""))))</f>
        <v>24</v>
      </c>
      <c r="AL2857" s="4">
        <f t="shared" si="4836"/>
        <v>13</v>
      </c>
      <c r="AM2857" s="4" t="b">
        <f>LEFT(AR2857,2)=AK2857</f>
        <v>1</v>
      </c>
      <c r="AN2857" s="4" t="str">
        <f>RIGHT(AI2857,3)</f>
        <v>DUS</v>
      </c>
      <c r="AO2857" s="4" t="b">
        <f t="shared" si="4838"/>
        <v>0</v>
      </c>
      <c r="AP2857" s="4" t="b">
        <f t="shared" si="4833"/>
        <v>0</v>
      </c>
      <c r="AQ2857" s="5" t="str">
        <f t="shared" si="4834"/>
        <v>TEH RIO</v>
      </c>
      <c r="AR2857" s="4" t="str">
        <f t="shared" si="4835"/>
        <v>24CUP/DUS</v>
      </c>
      <c r="AS2857" t="s">
        <v>4641</v>
      </c>
      <c r="AU2857" s="4" t="b">
        <f t="shared" ca="1" si="4793"/>
        <v>1</v>
      </c>
      <c r="AV2857">
        <v>20000</v>
      </c>
      <c r="AW2857">
        <v>20000</v>
      </c>
      <c r="AX2857">
        <v>19300</v>
      </c>
      <c r="AY2857" t="str">
        <f t="shared" si="4795"/>
        <v>8000000002857</v>
      </c>
      <c r="AZ2857" t="str">
        <f t="shared" si="4839"/>
        <v>TEH RIO</v>
      </c>
      <c r="BA2857" t="s">
        <v>4301</v>
      </c>
      <c r="BB2857" t="s">
        <v>4301</v>
      </c>
      <c r="BC2857" s="4" t="str" cm="1">
        <f t="array" aca="1" ref="BC2857" ca="1">LEFT(AR2857,MATCH(FALSE,ISNUMBER(MID(AR2857,ROW(INDIRECT("1:"&amp;LEN(AR2857)+1)), 1) *1),0) -1)</f>
        <v>24</v>
      </c>
      <c r="BD2857" s="1"/>
      <c r="BF2857" s="21"/>
      <c r="BK2857" s="1"/>
      <c r="BM2857" s="1"/>
      <c r="BN2857" s="1"/>
      <c r="BR2857" s="22"/>
      <c r="BS2857">
        <v>0</v>
      </c>
      <c r="BT2857" s="1" t="s">
        <v>5103</v>
      </c>
    </row>
    <row r="2858" spans="1:72">
      <c r="A2858" s="4" t="str">
        <f t="shared" si="4797"/>
        <v/>
      </c>
      <c r="B2858" s="4" t="str">
        <f t="shared" si="4798"/>
        <v/>
      </c>
      <c r="C2858" s="4" t="str">
        <f t="shared" si="4799"/>
        <v/>
      </c>
      <c r="D2858" s="4" t="str">
        <f t="shared" si="4800"/>
        <v/>
      </c>
      <c r="E2858" s="4" t="str">
        <f t="shared" si="4801"/>
        <v/>
      </c>
      <c r="F2858" s="4" t="str">
        <f t="shared" si="4802"/>
        <v/>
      </c>
      <c r="G2858" s="4" t="str">
        <f t="shared" si="4803"/>
        <v>KTK</v>
      </c>
      <c r="H2858" s="4" t="str">
        <f t="shared" si="4804"/>
        <v/>
      </c>
      <c r="I2858" s="4" t="str">
        <f t="shared" si="4805"/>
        <v/>
      </c>
      <c r="J2858" s="4" t="str">
        <f t="shared" si="4806"/>
        <v/>
      </c>
      <c r="K2858" s="4" t="str">
        <f t="shared" si="4807"/>
        <v/>
      </c>
      <c r="L2858" s="4" t="str">
        <f t="shared" si="4808"/>
        <v/>
      </c>
      <c r="M2858" s="4" t="str">
        <f t="shared" si="4809"/>
        <v/>
      </c>
      <c r="N2858" s="4" t="str">
        <f t="shared" si="4810"/>
        <v/>
      </c>
      <c r="O2858" s="4" t="str">
        <f t="shared" si="4811"/>
        <v/>
      </c>
      <c r="P2858" s="4" t="str">
        <f t="shared" si="4812"/>
        <v/>
      </c>
      <c r="Q2858" s="4" t="str">
        <f t="shared" si="4813"/>
        <v/>
      </c>
      <c r="R2858" s="4" t="str">
        <f t="shared" si="4814"/>
        <v/>
      </c>
      <c r="S2858" s="4" t="str">
        <f t="shared" si="4815"/>
        <v/>
      </c>
      <c r="T2858" s="4" t="str">
        <f t="shared" si="4816"/>
        <v/>
      </c>
      <c r="U2858" s="4" t="str">
        <f t="shared" si="4817"/>
        <v/>
      </c>
      <c r="V2858" s="4" t="str">
        <f t="shared" si="4818"/>
        <v/>
      </c>
      <c r="W2858" s="4" t="str">
        <f t="shared" si="4819"/>
        <v/>
      </c>
      <c r="X2858" s="4" t="str">
        <f t="shared" si="4820"/>
        <v/>
      </c>
      <c r="Y2858" s="4">
        <f t="shared" si="4821"/>
        <v>3</v>
      </c>
      <c r="Z2858" s="4" t="str">
        <f t="shared" si="4822"/>
        <v>-</v>
      </c>
      <c r="AA2858" s="4" t="str">
        <f t="shared" si="4823"/>
        <v/>
      </c>
      <c r="AB2858" s="4" t="str">
        <f t="shared" si="4824"/>
        <v/>
      </c>
      <c r="AC2858" s="4" t="str">
        <f t="shared" si="4825"/>
        <v/>
      </c>
      <c r="AD2858" s="4" t="str">
        <f t="shared" si="4826"/>
        <v/>
      </c>
      <c r="AE2858" s="4" t="str">
        <f t="shared" si="4827"/>
        <v/>
      </c>
      <c r="AF2858" s="4">
        <f t="shared" si="4828"/>
        <v>4</v>
      </c>
      <c r="AG2858" s="4">
        <f t="shared" si="4829"/>
        <v>24</v>
      </c>
      <c r="AH2858" s="4">
        <f t="shared" si="4830"/>
        <v>20</v>
      </c>
      <c r="AI2858" s="4" t="str">
        <f t="shared" si="4831"/>
        <v>1KTK</v>
      </c>
      <c r="AJ2858" s="4" t="str">
        <f t="shared" si="4832"/>
        <v>-1KTK</v>
      </c>
      <c r="AK2858" s="4" t="str" cm="1">
        <f t="array" ref="AK2858">LEFT(AR2858,SUM(LEN(AR2858)-LEN(SUBSTITUTE(AR2858,{"0";"1";"2";"3";"4";"5";"6";"7";"8";"9"},""))))</f>
        <v>1</v>
      </c>
      <c r="AL2858" s="4">
        <f t="shared" si="4836"/>
        <v>13</v>
      </c>
      <c r="AM2858" s="4" t="b">
        <f>LEFT(AR2858,1)=AK2858</f>
        <v>1</v>
      </c>
      <c r="AN2858" s="4" t="str">
        <f>RIGHT(AI2858,3)</f>
        <v>KTK</v>
      </c>
      <c r="AO2858" s="4" t="b">
        <f t="shared" si="4838"/>
        <v>1</v>
      </c>
      <c r="AP2858" s="4" t="b">
        <f t="shared" si="4833"/>
        <v>0</v>
      </c>
      <c r="AQ2858" s="5" t="str">
        <f t="shared" si="4834"/>
        <v>TEH SARIWANGI KOTAK</v>
      </c>
      <c r="AR2858" s="4" t="str">
        <f t="shared" si="4835"/>
        <v>1KTK</v>
      </c>
      <c r="AS2858" t="s">
        <v>3942</v>
      </c>
      <c r="AT2858" s="1" t="s">
        <v>3943</v>
      </c>
      <c r="AU2858" s="4" t="str">
        <f t="shared" si="4793"/>
        <v>XXXX</v>
      </c>
      <c r="AV2858">
        <v>5500</v>
      </c>
      <c r="AW2858">
        <v>5500</v>
      </c>
      <c r="AX2858">
        <v>4937</v>
      </c>
      <c r="AY2858" t="str">
        <f t="shared" si="4795"/>
        <v>8999999195649</v>
      </c>
      <c r="AZ2858" t="str">
        <f t="shared" si="4839"/>
        <v>TEH SARIWANGI KOTAK</v>
      </c>
      <c r="BA2858" t="s">
        <v>4301</v>
      </c>
      <c r="BB2858" t="s">
        <v>4301</v>
      </c>
      <c r="BC2858" s="9" t="str" cm="1">
        <f t="array" aca="1" ref="BC2858" ca="1">LEFT(AR2858,MATCH(FALSE,ISNUMBER(MID(AR2858,ROW(INDIRECT("1:"&amp;LEN(AR2858)+1)), 1) *1),0) -1)</f>
        <v>1</v>
      </c>
      <c r="BD2858" s="1"/>
      <c r="BF2858" s="21"/>
      <c r="BK2858" s="1"/>
      <c r="BM2858" s="1"/>
      <c r="BN2858" s="1"/>
      <c r="BR2858" s="22"/>
      <c r="BS2858">
        <v>0</v>
      </c>
      <c r="BT2858" s="1" t="s">
        <v>5103</v>
      </c>
    </row>
    <row r="2859" spans="1:72">
      <c r="A2859" s="4" t="str">
        <f t="shared" si="4797"/>
        <v/>
      </c>
      <c r="B2859" s="4" t="str">
        <f t="shared" si="4798"/>
        <v/>
      </c>
      <c r="C2859" s="4" t="str">
        <f t="shared" si="4799"/>
        <v/>
      </c>
      <c r="D2859" s="4" t="str">
        <f t="shared" si="4800"/>
        <v/>
      </c>
      <c r="E2859" s="4" t="str">
        <f t="shared" si="4801"/>
        <v/>
      </c>
      <c r="F2859" s="4" t="str">
        <f t="shared" si="4802"/>
        <v/>
      </c>
      <c r="G2859" s="4" t="str">
        <f t="shared" si="4803"/>
        <v>KTK</v>
      </c>
      <c r="H2859" s="4" t="str">
        <f t="shared" si="4804"/>
        <v/>
      </c>
      <c r="I2859" s="4" t="str">
        <f t="shared" si="4805"/>
        <v/>
      </c>
      <c r="J2859" s="4" t="str">
        <f t="shared" si="4806"/>
        <v/>
      </c>
      <c r="K2859" s="4" t="str">
        <f t="shared" si="4807"/>
        <v/>
      </c>
      <c r="L2859" s="4" t="str">
        <f t="shared" si="4808"/>
        <v/>
      </c>
      <c r="M2859" s="4" t="str">
        <f t="shared" si="4809"/>
        <v/>
      </c>
      <c r="N2859" s="4" t="str">
        <f t="shared" si="4810"/>
        <v/>
      </c>
      <c r="O2859" s="4" t="str">
        <f t="shared" si="4811"/>
        <v/>
      </c>
      <c r="P2859" s="4" t="str">
        <f t="shared" si="4812"/>
        <v/>
      </c>
      <c r="Q2859" s="4" t="str">
        <f t="shared" si="4813"/>
        <v/>
      </c>
      <c r="R2859" s="4" t="str">
        <f t="shared" si="4814"/>
        <v/>
      </c>
      <c r="S2859" s="4" t="str">
        <f t="shared" si="4815"/>
        <v/>
      </c>
      <c r="T2859" s="4" t="str">
        <f t="shared" si="4816"/>
        <v>PACK</v>
      </c>
      <c r="U2859" s="4" t="str">
        <f t="shared" si="4817"/>
        <v/>
      </c>
      <c r="V2859" s="4" t="str">
        <f t="shared" si="4818"/>
        <v/>
      </c>
      <c r="W2859" s="4" t="str">
        <f t="shared" si="4819"/>
        <v/>
      </c>
      <c r="X2859" s="4" t="str">
        <f t="shared" si="4820"/>
        <v/>
      </c>
      <c r="Y2859" s="4">
        <f t="shared" si="4821"/>
        <v>7</v>
      </c>
      <c r="Z2859" s="4" t="str">
        <f t="shared" si="4822"/>
        <v>-</v>
      </c>
      <c r="AA2859" s="4" t="str">
        <f t="shared" si="4823"/>
        <v>/</v>
      </c>
      <c r="AB2859" s="4" t="str">
        <f t="shared" si="4824"/>
        <v/>
      </c>
      <c r="AC2859" s="4" t="str">
        <f t="shared" si="4825"/>
        <v/>
      </c>
      <c r="AD2859" s="4" t="str">
        <f t="shared" si="4826"/>
        <v/>
      </c>
      <c r="AE2859" s="4" t="str">
        <f t="shared" si="4827"/>
        <v/>
      </c>
      <c r="AF2859" s="4">
        <f t="shared" si="4828"/>
        <v>10</v>
      </c>
      <c r="AG2859" s="4">
        <f t="shared" si="4829"/>
        <v>30</v>
      </c>
      <c r="AH2859" s="4">
        <f t="shared" si="4830"/>
        <v>20</v>
      </c>
      <c r="AI2859" s="4" t="str">
        <f t="shared" si="4831"/>
        <v>PACK</v>
      </c>
      <c r="AJ2859" s="4" t="str">
        <f t="shared" si="4832"/>
        <v>/PACK</v>
      </c>
      <c r="AK2859" s="4" t="str" cm="1">
        <f t="array" ref="AK2859">LEFT(AR2859,SUM(LEN(AR2859)-LEN(SUBSTITUTE(AR2859,{"0";"1";"2";"3";"4";"5";"6";"7";"8";"9"},""))))</f>
        <v>48</v>
      </c>
      <c r="AL2859" s="4">
        <f t="shared" si="4836"/>
        <v>13</v>
      </c>
      <c r="AM2859" s="4" t="b">
        <f>LEFT(AR2859,2)=AK2859</f>
        <v>1</v>
      </c>
      <c r="AN2859" s="4" t="str">
        <f>RIGHT(AI2859,4)</f>
        <v>PACK</v>
      </c>
      <c r="AO2859" s="4" t="b">
        <f t="shared" si="4838"/>
        <v>1</v>
      </c>
      <c r="AP2859" s="4" t="b">
        <f t="shared" si="4833"/>
        <v>0</v>
      </c>
      <c r="AQ2859" s="5" t="str">
        <f t="shared" si="4834"/>
        <v>TEH SARIWANGI KOTAK</v>
      </c>
      <c r="AR2859" s="4" t="str">
        <f t="shared" si="4835"/>
        <v>48KTK/PACK</v>
      </c>
      <c r="AS2859" t="s">
        <v>3944</v>
      </c>
      <c r="AU2859" s="4" t="str">
        <f t="shared" ref="AU2859:AU2922" ca="1" si="4840">IF(IF(IF(AQ2859=AQ2860,10,0)+IF(NOT(AN2859=$AU$1)=TRUE,10,0)=
20,"XXXX",IF(IF((BC2859+1)=2,0,1)+IF(AN2859=$AU$1,1,0)=2,TRUE,""))
="",IF(IF(AQ2859=AQ2858,10,0)+IF(NOT(AN2859=$AU$1)=TRUE,10,0)=
20,"XXXX",IF(IF((BC2859+1)=2,0,1)+IF(AN2859=$AU$1,1,0)=2,TRUE,
"")),IF(IF(AQ2859=AQ2860,10,0)+IF(NOT(AN2859=$AU$1)=TRUE,10,0)=
20,"XXXX",IF(IF((BC2859+1)=2,0,1)+IF(AN2859=$AU$1,1,0)=2,TRUE,"")))</f>
        <v>XXXX</v>
      </c>
      <c r="AV2859">
        <v>243000</v>
      </c>
      <c r="AW2859">
        <v>243000</v>
      </c>
      <c r="AX2859">
        <v>237000</v>
      </c>
      <c r="AY2859" t="str">
        <f t="shared" si="4795"/>
        <v>8000000002859</v>
      </c>
      <c r="AZ2859" t="str">
        <f t="shared" si="4839"/>
        <v>TEH SARIWANGI KOTAK</v>
      </c>
      <c r="BA2859" t="s">
        <v>4301</v>
      </c>
      <c r="BB2859" t="s">
        <v>4301</v>
      </c>
      <c r="BC2859" s="4" t="str" cm="1">
        <f t="array" aca="1" ref="BC2859" ca="1">LEFT(AR2859,MATCH(FALSE,ISNUMBER(MID(AR2859,ROW(INDIRECT("1:"&amp;LEN(AR2859)+1)), 1) *1),0) -1)</f>
        <v>48</v>
      </c>
      <c r="BD2859" s="1"/>
      <c r="BF2859" s="21"/>
      <c r="BK2859" s="1"/>
      <c r="BM2859" s="1"/>
      <c r="BN2859" s="1"/>
      <c r="BR2859" s="22"/>
      <c r="BS2859">
        <v>0</v>
      </c>
      <c r="BT2859" s="1" t="s">
        <v>5103</v>
      </c>
    </row>
    <row r="2860" spans="1:72">
      <c r="A2860" s="4" t="str">
        <f t="shared" si="4797"/>
        <v/>
      </c>
      <c r="B2860" s="4" t="str">
        <f t="shared" si="4798"/>
        <v/>
      </c>
      <c r="C2860" s="4" t="str">
        <f t="shared" si="4799"/>
        <v/>
      </c>
      <c r="D2860" s="4" t="str">
        <f t="shared" si="4800"/>
        <v/>
      </c>
      <c r="E2860" s="4" t="str">
        <f t="shared" si="4801"/>
        <v/>
      </c>
      <c r="F2860" s="4" t="str">
        <f t="shared" si="4802"/>
        <v>RTG</v>
      </c>
      <c r="G2860" s="4" t="str">
        <f t="shared" si="4803"/>
        <v/>
      </c>
      <c r="H2860" s="4" t="str">
        <f t="shared" si="4804"/>
        <v/>
      </c>
      <c r="I2860" s="4" t="str">
        <f t="shared" si="4805"/>
        <v/>
      </c>
      <c r="J2860" s="4" t="str">
        <f t="shared" si="4806"/>
        <v/>
      </c>
      <c r="K2860" s="4" t="str">
        <f t="shared" si="4807"/>
        <v/>
      </c>
      <c r="L2860" s="4" t="str">
        <f t="shared" si="4808"/>
        <v/>
      </c>
      <c r="M2860" s="4" t="str">
        <f t="shared" si="4809"/>
        <v/>
      </c>
      <c r="N2860" s="4" t="str">
        <f t="shared" si="4810"/>
        <v/>
      </c>
      <c r="O2860" s="4" t="str">
        <f t="shared" si="4811"/>
        <v/>
      </c>
      <c r="P2860" s="4" t="str">
        <f t="shared" si="4812"/>
        <v/>
      </c>
      <c r="Q2860" s="4" t="str">
        <f t="shared" si="4813"/>
        <v/>
      </c>
      <c r="R2860" s="4" t="str">
        <f t="shared" si="4814"/>
        <v/>
      </c>
      <c r="S2860" s="4" t="str">
        <f t="shared" si="4815"/>
        <v/>
      </c>
      <c r="T2860" s="4" t="str">
        <f t="shared" si="4816"/>
        <v/>
      </c>
      <c r="U2860" s="4" t="str">
        <f t="shared" si="4817"/>
        <v/>
      </c>
      <c r="V2860" s="4" t="str">
        <f t="shared" si="4818"/>
        <v/>
      </c>
      <c r="W2860" s="4" t="str">
        <f t="shared" si="4819"/>
        <v/>
      </c>
      <c r="X2860" s="4" t="str">
        <f t="shared" si="4820"/>
        <v/>
      </c>
      <c r="Y2860" s="4">
        <f t="shared" si="4821"/>
        <v>3</v>
      </c>
      <c r="Z2860" s="4" t="str">
        <f t="shared" si="4822"/>
        <v>-</v>
      </c>
      <c r="AA2860" s="4" t="str">
        <f t="shared" si="4823"/>
        <v/>
      </c>
      <c r="AB2860" s="4" t="str">
        <f t="shared" si="4824"/>
        <v/>
      </c>
      <c r="AC2860" s="4" t="str">
        <f t="shared" si="4825"/>
        <v/>
      </c>
      <c r="AD2860" s="4" t="str">
        <f t="shared" si="4826"/>
        <v/>
      </c>
      <c r="AE2860" s="4" t="str">
        <f t="shared" si="4827"/>
        <v/>
      </c>
      <c r="AF2860" s="4">
        <f t="shared" si="4828"/>
        <v>4</v>
      </c>
      <c r="AG2860" s="4">
        <f t="shared" si="4829"/>
        <v>26</v>
      </c>
      <c r="AH2860" s="4">
        <f t="shared" si="4830"/>
        <v>22</v>
      </c>
      <c r="AI2860" s="4" t="str">
        <f t="shared" si="4831"/>
        <v>1RTG</v>
      </c>
      <c r="AJ2860" s="4" t="str">
        <f t="shared" si="4832"/>
        <v>-1RTG</v>
      </c>
      <c r="AK2860" s="4" t="str" cm="1">
        <f t="array" ref="AK2860">LEFT(AR2860,SUM(LEN(AR2860)-LEN(SUBSTITUTE(AR2860,{"0";"1";"2";"3";"4";"5";"6";"7";"8";"9"},""))))</f>
        <v>1</v>
      </c>
      <c r="AL2860" s="4">
        <f t="shared" si="4836"/>
        <v>13</v>
      </c>
      <c r="AM2860" s="4" t="b">
        <f>LEFT(AR2860,1)=AK2860</f>
        <v>1</v>
      </c>
      <c r="AN2860" s="4" t="str">
        <f>RIGHT(AI2860,3)</f>
        <v>RTG</v>
      </c>
      <c r="AO2860" s="4" t="b">
        <f t="shared" si="4838"/>
        <v>0</v>
      </c>
      <c r="AP2860" s="4" t="b">
        <f t="shared" si="4833"/>
        <v>0</v>
      </c>
      <c r="AQ2860" s="5" t="str">
        <f t="shared" si="4834"/>
        <v>TEH SARIWANGI RENTENG</v>
      </c>
      <c r="AR2860" s="4" t="str">
        <f t="shared" si="4835"/>
        <v>1RTG</v>
      </c>
      <c r="AS2860" t="s">
        <v>4615</v>
      </c>
      <c r="AT2860" s="1" t="s">
        <v>3945</v>
      </c>
      <c r="AU2860" s="4" t="str">
        <f t="shared" ca="1" si="4840"/>
        <v/>
      </c>
      <c r="AV2860">
        <v>5000</v>
      </c>
      <c r="AW2860">
        <v>5000</v>
      </c>
      <c r="AX2860">
        <v>4478</v>
      </c>
      <c r="AY2860" t="str">
        <f t="shared" si="4795"/>
        <v>8999999540333</v>
      </c>
      <c r="AZ2860" t="str">
        <f t="shared" si="4839"/>
        <v>TEH SARIWANGI RENTENG</v>
      </c>
      <c r="BA2860" t="s">
        <v>4301</v>
      </c>
      <c r="BB2860" t="s">
        <v>4301</v>
      </c>
      <c r="BC2860" s="9" t="str" cm="1">
        <f t="array" aca="1" ref="BC2860" ca="1">LEFT(AR2860,MATCH(FALSE,ISNUMBER(MID(AR2860,ROW(INDIRECT("1:"&amp;LEN(AR2860)+1)), 1) *1),0) -1)</f>
        <v>1</v>
      </c>
      <c r="BD2860" s="1"/>
      <c r="BF2860" s="21"/>
      <c r="BK2860" s="1"/>
      <c r="BM2860" s="1"/>
      <c r="BN2860" s="1"/>
      <c r="BR2860" s="22"/>
      <c r="BS2860">
        <v>0</v>
      </c>
      <c r="BT2860" s="1" t="s">
        <v>5103</v>
      </c>
    </row>
    <row r="2861" spans="1:72">
      <c r="A2861" s="4" t="str">
        <f t="shared" si="4797"/>
        <v/>
      </c>
      <c r="B2861" s="4" t="str">
        <f t="shared" si="4798"/>
        <v/>
      </c>
      <c r="C2861" s="4" t="str">
        <f t="shared" si="4799"/>
        <v/>
      </c>
      <c r="D2861" s="4" t="str">
        <f t="shared" si="4800"/>
        <v/>
      </c>
      <c r="E2861" s="4" t="str">
        <f t="shared" si="4801"/>
        <v/>
      </c>
      <c r="F2861" s="4" t="str">
        <f t="shared" si="4802"/>
        <v>RTG</v>
      </c>
      <c r="G2861" s="4" t="str">
        <f t="shared" si="4803"/>
        <v/>
      </c>
      <c r="H2861" s="4" t="str">
        <f t="shared" si="4804"/>
        <v/>
      </c>
      <c r="I2861" s="4" t="str">
        <f t="shared" si="4805"/>
        <v/>
      </c>
      <c r="J2861" s="4" t="str">
        <f t="shared" si="4806"/>
        <v/>
      </c>
      <c r="K2861" s="4" t="str">
        <f t="shared" si="4807"/>
        <v/>
      </c>
      <c r="L2861" s="4" t="str">
        <f t="shared" si="4808"/>
        <v/>
      </c>
      <c r="M2861" s="4" t="str">
        <f t="shared" si="4809"/>
        <v/>
      </c>
      <c r="N2861" s="4" t="str">
        <f t="shared" si="4810"/>
        <v/>
      </c>
      <c r="O2861" s="4" t="str">
        <f t="shared" si="4811"/>
        <v/>
      </c>
      <c r="P2861" s="4" t="str">
        <f t="shared" si="4812"/>
        <v/>
      </c>
      <c r="Q2861" s="4" t="str">
        <f t="shared" si="4813"/>
        <v/>
      </c>
      <c r="R2861" s="4" t="str">
        <f t="shared" si="4814"/>
        <v/>
      </c>
      <c r="S2861" s="4" t="str">
        <f t="shared" si="4815"/>
        <v/>
      </c>
      <c r="T2861" s="4" t="str">
        <f t="shared" si="4816"/>
        <v>PACK</v>
      </c>
      <c r="U2861" s="4" t="str">
        <f t="shared" si="4817"/>
        <v/>
      </c>
      <c r="V2861" s="4" t="str">
        <f t="shared" si="4818"/>
        <v/>
      </c>
      <c r="W2861" s="4" t="str">
        <f t="shared" si="4819"/>
        <v/>
      </c>
      <c r="X2861" s="4" t="str">
        <f t="shared" si="4820"/>
        <v/>
      </c>
      <c r="Y2861" s="4">
        <f t="shared" si="4821"/>
        <v>7</v>
      </c>
      <c r="Z2861" s="4" t="str">
        <f t="shared" si="4822"/>
        <v>-</v>
      </c>
      <c r="AA2861" s="4" t="str">
        <f t="shared" si="4823"/>
        <v>/</v>
      </c>
      <c r="AB2861" s="4" t="str">
        <f t="shared" si="4824"/>
        <v/>
      </c>
      <c r="AC2861" s="4" t="str">
        <f t="shared" si="4825"/>
        <v/>
      </c>
      <c r="AD2861" s="4" t="str">
        <f t="shared" si="4826"/>
        <v/>
      </c>
      <c r="AE2861" s="4" t="str">
        <f t="shared" si="4827"/>
        <v/>
      </c>
      <c r="AF2861" s="4">
        <f t="shared" si="4828"/>
        <v>10</v>
      </c>
      <c r="AG2861" s="4">
        <f t="shared" si="4829"/>
        <v>20</v>
      </c>
      <c r="AH2861" s="4">
        <f t="shared" si="4830"/>
        <v>10</v>
      </c>
      <c r="AI2861" s="4" t="str">
        <f t="shared" si="4831"/>
        <v>PACK</v>
      </c>
      <c r="AJ2861" s="4" t="str">
        <f t="shared" si="4832"/>
        <v>/PACK</v>
      </c>
      <c r="AK2861" s="4" t="str" cm="1">
        <f t="array" ref="AK2861">LEFT(AR2861,SUM(LEN(AR2861)-LEN(SUBSTITUTE(AR2861,{"0";"1";"2";"3";"4";"5";"6";"7";"8";"9"},""))))</f>
        <v>12</v>
      </c>
      <c r="AL2861" s="4">
        <f t="shared" si="4836"/>
        <v>13</v>
      </c>
      <c r="AM2861" s="4" t="b">
        <f>LEFT(AR2861,2)=AK2861</f>
        <v>1</v>
      </c>
      <c r="AN2861" s="4" t="str">
        <f>RIGHT(AI2861,4)</f>
        <v>PACK</v>
      </c>
      <c r="AO2861" s="4" t="b">
        <f t="shared" si="4838"/>
        <v>1</v>
      </c>
      <c r="AP2861" s="4" t="b">
        <f t="shared" si="4833"/>
        <v>0</v>
      </c>
      <c r="AQ2861" s="5" t="str">
        <f t="shared" si="4834"/>
        <v>TEH SISRI</v>
      </c>
      <c r="AR2861" s="4" t="str">
        <f t="shared" si="4835"/>
        <v>12RTG/PACK</v>
      </c>
      <c r="AS2861" t="s">
        <v>3946</v>
      </c>
      <c r="AU2861" s="4" t="str">
        <f t="shared" si="4840"/>
        <v>XXXX</v>
      </c>
      <c r="AV2861">
        <v>34000</v>
      </c>
      <c r="AW2861">
        <v>34000</v>
      </c>
      <c r="AX2861">
        <v>32166</v>
      </c>
      <c r="AY2861" t="str">
        <f t="shared" si="4795"/>
        <v>8000000002861</v>
      </c>
      <c r="AZ2861" t="str">
        <f t="shared" si="4839"/>
        <v>TEH SISRI</v>
      </c>
      <c r="BA2861" t="s">
        <v>4301</v>
      </c>
      <c r="BB2861" t="s">
        <v>4301</v>
      </c>
      <c r="BC2861" s="4" t="str" cm="1">
        <f t="array" aca="1" ref="BC2861" ca="1">LEFT(AR2861,MATCH(FALSE,ISNUMBER(MID(AR2861,ROW(INDIRECT("1:"&amp;LEN(AR2861)+1)), 1) *1),0) -1)</f>
        <v>12</v>
      </c>
      <c r="BD2861" s="1"/>
      <c r="BF2861" s="21"/>
      <c r="BK2861" s="1"/>
      <c r="BM2861" s="1"/>
      <c r="BN2861" s="1"/>
      <c r="BR2861" s="22"/>
      <c r="BS2861">
        <v>0</v>
      </c>
      <c r="BT2861" s="1" t="s">
        <v>5103</v>
      </c>
    </row>
    <row r="2862" spans="1:72">
      <c r="A2862" s="4" t="str">
        <f t="shared" si="4797"/>
        <v/>
      </c>
      <c r="B2862" s="4" t="str">
        <f t="shared" si="4798"/>
        <v/>
      </c>
      <c r="C2862" s="4" t="str">
        <f t="shared" si="4799"/>
        <v/>
      </c>
      <c r="D2862" s="4" t="str">
        <f t="shared" si="4800"/>
        <v/>
      </c>
      <c r="E2862" s="4" t="str">
        <f t="shared" si="4801"/>
        <v/>
      </c>
      <c r="F2862" s="4" t="str">
        <f t="shared" si="4802"/>
        <v>RTG</v>
      </c>
      <c r="G2862" s="4" t="str">
        <f t="shared" si="4803"/>
        <v/>
      </c>
      <c r="H2862" s="4" t="str">
        <f t="shared" si="4804"/>
        <v/>
      </c>
      <c r="I2862" s="4" t="str">
        <f t="shared" si="4805"/>
        <v/>
      </c>
      <c r="J2862" s="4" t="str">
        <f t="shared" si="4806"/>
        <v/>
      </c>
      <c r="K2862" s="4" t="str">
        <f t="shared" si="4807"/>
        <v/>
      </c>
      <c r="L2862" s="4" t="str">
        <f t="shared" si="4808"/>
        <v/>
      </c>
      <c r="M2862" s="4" t="str">
        <f t="shared" si="4809"/>
        <v/>
      </c>
      <c r="N2862" s="4" t="str">
        <f t="shared" si="4810"/>
        <v/>
      </c>
      <c r="O2862" s="4" t="str">
        <f t="shared" si="4811"/>
        <v/>
      </c>
      <c r="P2862" s="4" t="str">
        <f t="shared" si="4812"/>
        <v/>
      </c>
      <c r="Q2862" s="4" t="str">
        <f t="shared" si="4813"/>
        <v/>
      </c>
      <c r="R2862" s="4" t="str">
        <f t="shared" si="4814"/>
        <v/>
      </c>
      <c r="S2862" s="4" t="str">
        <f t="shared" si="4815"/>
        <v/>
      </c>
      <c r="T2862" s="4" t="str">
        <f t="shared" si="4816"/>
        <v/>
      </c>
      <c r="U2862" s="4" t="str">
        <f t="shared" si="4817"/>
        <v/>
      </c>
      <c r="V2862" s="4" t="str">
        <f t="shared" si="4818"/>
        <v/>
      </c>
      <c r="W2862" s="4" t="str">
        <f t="shared" si="4819"/>
        <v/>
      </c>
      <c r="X2862" s="4" t="str">
        <f t="shared" si="4820"/>
        <v/>
      </c>
      <c r="Y2862" s="4">
        <f t="shared" si="4821"/>
        <v>3</v>
      </c>
      <c r="Z2862" s="4" t="str">
        <f t="shared" si="4822"/>
        <v>-</v>
      </c>
      <c r="AA2862" s="4" t="str">
        <f t="shared" si="4823"/>
        <v/>
      </c>
      <c r="AB2862" s="4" t="str">
        <f t="shared" si="4824"/>
        <v/>
      </c>
      <c r="AC2862" s="4" t="str">
        <f t="shared" si="4825"/>
        <v/>
      </c>
      <c r="AD2862" s="4" t="str">
        <f t="shared" si="4826"/>
        <v/>
      </c>
      <c r="AE2862" s="4" t="str">
        <f t="shared" si="4827"/>
        <v/>
      </c>
      <c r="AF2862" s="4">
        <f t="shared" si="4828"/>
        <v>4</v>
      </c>
      <c r="AG2862" s="4">
        <f t="shared" si="4829"/>
        <v>14</v>
      </c>
      <c r="AH2862" s="4">
        <f t="shared" si="4830"/>
        <v>10</v>
      </c>
      <c r="AI2862" s="4" t="str">
        <f t="shared" si="4831"/>
        <v>1RTG</v>
      </c>
      <c r="AJ2862" s="4" t="str">
        <f t="shared" si="4832"/>
        <v>-1RTG</v>
      </c>
      <c r="AK2862" s="4" t="str" cm="1">
        <f t="array" ref="AK2862">LEFT(AR2862,SUM(LEN(AR2862)-LEN(SUBSTITUTE(AR2862,{"0";"1";"2";"3";"4";"5";"6";"7";"8";"9"},""))))</f>
        <v>1</v>
      </c>
      <c r="AL2862" s="4">
        <f t="shared" si="4836"/>
        <v>13</v>
      </c>
      <c r="AM2862" s="4" t="b">
        <f>LEFT(AR2862,1)=AK2862</f>
        <v>1</v>
      </c>
      <c r="AN2862" s="4" t="str">
        <f>RIGHT(AI2862,3)</f>
        <v>RTG</v>
      </c>
      <c r="AO2862" s="4" t="b">
        <f t="shared" si="4838"/>
        <v>1</v>
      </c>
      <c r="AP2862" s="4" t="b">
        <f t="shared" si="4833"/>
        <v>0</v>
      </c>
      <c r="AQ2862" s="5" t="str">
        <f t="shared" si="4834"/>
        <v>TEH SISRI</v>
      </c>
      <c r="AR2862" s="4" t="str">
        <f t="shared" si="4835"/>
        <v>1RTG</v>
      </c>
      <c r="AS2862" t="s">
        <v>3947</v>
      </c>
      <c r="AT2862" s="1" t="s">
        <v>3948</v>
      </c>
      <c r="AU2862" s="4" t="str">
        <f t="shared" si="4840"/>
        <v>XXXX</v>
      </c>
      <c r="AV2862">
        <v>3500</v>
      </c>
      <c r="AW2862">
        <v>3500</v>
      </c>
      <c r="AX2862">
        <v>3000</v>
      </c>
      <c r="AY2862" t="str">
        <f t="shared" si="4795"/>
        <v>8992933108118</v>
      </c>
      <c r="AZ2862" t="str">
        <f t="shared" si="4839"/>
        <v>TEH SISRI</v>
      </c>
      <c r="BA2862" t="s">
        <v>4301</v>
      </c>
      <c r="BB2862" t="s">
        <v>4301</v>
      </c>
      <c r="BC2862" s="9" t="str" cm="1">
        <f t="array" aca="1" ref="BC2862" ca="1">LEFT(AR2862,MATCH(FALSE,ISNUMBER(MID(AR2862,ROW(INDIRECT("1:"&amp;LEN(AR2862)+1)), 1) *1),0) -1)</f>
        <v>1</v>
      </c>
      <c r="BD2862" s="1"/>
      <c r="BF2862" s="21"/>
      <c r="BK2862" s="1"/>
      <c r="BM2862" s="1"/>
      <c r="BN2862" s="1"/>
      <c r="BR2862" s="22"/>
      <c r="BS2862">
        <v>0</v>
      </c>
      <c r="BT2862" s="1" t="s">
        <v>5103</v>
      </c>
    </row>
    <row r="2863" spans="1:72">
      <c r="A2863" s="4" t="str">
        <f t="shared" si="4797"/>
        <v/>
      </c>
      <c r="B2863" s="4" t="str">
        <f t="shared" si="4798"/>
        <v/>
      </c>
      <c r="C2863" s="4" t="str">
        <f t="shared" si="4799"/>
        <v/>
      </c>
      <c r="D2863" s="4" t="str">
        <f t="shared" si="4800"/>
        <v/>
      </c>
      <c r="E2863" s="4" t="str">
        <f t="shared" si="4801"/>
        <v/>
      </c>
      <c r="F2863" s="4" t="str">
        <f t="shared" si="4802"/>
        <v/>
      </c>
      <c r="G2863" s="4" t="str">
        <f t="shared" si="4803"/>
        <v/>
      </c>
      <c r="H2863" s="4" t="str">
        <f t="shared" si="4804"/>
        <v/>
      </c>
      <c r="I2863" s="4" t="str">
        <f t="shared" si="4805"/>
        <v/>
      </c>
      <c r="J2863" s="4" t="str">
        <f t="shared" si="4806"/>
        <v/>
      </c>
      <c r="K2863" s="4" t="str">
        <f t="shared" si="4807"/>
        <v/>
      </c>
      <c r="L2863" s="4" t="str">
        <f t="shared" si="4808"/>
        <v/>
      </c>
      <c r="M2863" s="4" t="str">
        <f t="shared" si="4809"/>
        <v/>
      </c>
      <c r="N2863" s="4" t="str">
        <f t="shared" si="4810"/>
        <v/>
      </c>
      <c r="O2863" s="4" t="str">
        <f t="shared" si="4811"/>
        <v>DUS</v>
      </c>
      <c r="P2863" s="4" t="str">
        <f t="shared" si="4812"/>
        <v/>
      </c>
      <c r="Q2863" s="4" t="str">
        <f t="shared" si="4813"/>
        <v/>
      </c>
      <c r="R2863" s="4" t="str">
        <f t="shared" si="4814"/>
        <v/>
      </c>
      <c r="S2863" s="4" t="str">
        <f t="shared" si="4815"/>
        <v/>
      </c>
      <c r="T2863" s="4" t="str">
        <f t="shared" si="4816"/>
        <v>PACK</v>
      </c>
      <c r="U2863" s="4" t="str">
        <f t="shared" si="4817"/>
        <v/>
      </c>
      <c r="V2863" s="4" t="str">
        <f t="shared" si="4818"/>
        <v/>
      </c>
      <c r="W2863" s="4" t="str">
        <f t="shared" si="4819"/>
        <v/>
      </c>
      <c r="X2863" s="4" t="str">
        <f t="shared" si="4820"/>
        <v/>
      </c>
      <c r="Y2863" s="4">
        <f t="shared" si="4821"/>
        <v>7</v>
      </c>
      <c r="Z2863" s="4" t="str">
        <f t="shared" si="4822"/>
        <v>-</v>
      </c>
      <c r="AA2863" s="4" t="str">
        <f t="shared" si="4823"/>
        <v>/</v>
      </c>
      <c r="AB2863" s="4" t="str">
        <f t="shared" si="4824"/>
        <v/>
      </c>
      <c r="AC2863" s="4" t="str">
        <f t="shared" si="4825"/>
        <v/>
      </c>
      <c r="AD2863" s="4" t="str">
        <f t="shared" si="4826"/>
        <v/>
      </c>
      <c r="AE2863" s="4" t="str">
        <f t="shared" si="4827"/>
        <v/>
      </c>
      <c r="AF2863" s="4">
        <f t="shared" si="4828"/>
        <v>9</v>
      </c>
      <c r="AG2863" s="4">
        <f t="shared" si="4829"/>
        <v>19</v>
      </c>
      <c r="AH2863" s="4">
        <f t="shared" si="4830"/>
        <v>10</v>
      </c>
      <c r="AI2863" s="4" t="str">
        <f t="shared" si="4831"/>
        <v>/DUS</v>
      </c>
      <c r="AJ2863" s="4" t="str">
        <f t="shared" si="4832"/>
        <v>K/DUS</v>
      </c>
      <c r="AK2863" s="4" t="str" cm="1">
        <f t="array" ref="AK2863">LEFT(AR2863,SUM(LEN(AR2863)-LEN(SUBSTITUTE(AR2863,{"0";"1";"2";"3";"4";"5";"6";"7";"8";"9"},""))))</f>
        <v>6</v>
      </c>
      <c r="AL2863" s="4">
        <f t="shared" si="4836"/>
        <v>13</v>
      </c>
      <c r="AM2863" s="4" t="b">
        <f>LEFT(AR2863,1)=AK2863</f>
        <v>1</v>
      </c>
      <c r="AN2863" s="4" t="str">
        <f>RIGHT(AI2863,3)</f>
        <v>DUS</v>
      </c>
      <c r="AO2863" s="4" t="b">
        <f t="shared" si="4838"/>
        <v>1</v>
      </c>
      <c r="AP2863" s="4" t="b">
        <f t="shared" si="4833"/>
        <v>0</v>
      </c>
      <c r="AQ2863" s="5" t="str">
        <f t="shared" si="4834"/>
        <v>TEH SISRI</v>
      </c>
      <c r="AR2863" s="4" t="str">
        <f t="shared" si="4835"/>
        <v>6PACK/DUS</v>
      </c>
      <c r="AS2863" t="s">
        <v>3949</v>
      </c>
      <c r="AU2863" s="4" t="b">
        <f t="shared" ca="1" si="4840"/>
        <v>1</v>
      </c>
      <c r="AV2863">
        <v>205000</v>
      </c>
      <c r="AW2863">
        <v>205000</v>
      </c>
      <c r="AX2863">
        <v>200500</v>
      </c>
      <c r="AY2863" t="str">
        <f t="shared" si="4795"/>
        <v>8000000002863</v>
      </c>
      <c r="AZ2863" t="str">
        <f t="shared" si="4839"/>
        <v>TEH SISRI</v>
      </c>
      <c r="BA2863" t="s">
        <v>4301</v>
      </c>
      <c r="BB2863" t="s">
        <v>4301</v>
      </c>
      <c r="BC2863" s="4" t="str" cm="1">
        <f t="array" aca="1" ref="BC2863" ca="1">LEFT(AR2863,MATCH(FALSE,ISNUMBER(MID(AR2863,ROW(INDIRECT("1:"&amp;LEN(AR2863)+1)), 1) *1),0) -1)</f>
        <v>6</v>
      </c>
      <c r="BD2863" s="1"/>
      <c r="BF2863" s="21"/>
      <c r="BK2863" s="1"/>
      <c r="BM2863" s="1"/>
      <c r="BN2863" s="1"/>
      <c r="BR2863" s="22"/>
      <c r="BS2863">
        <v>0</v>
      </c>
      <c r="BT2863" s="1" t="s">
        <v>5103</v>
      </c>
    </row>
    <row r="2864" spans="1:72">
      <c r="A2864" s="4" t="str">
        <f t="shared" si="4797"/>
        <v/>
      </c>
      <c r="B2864" s="4" t="str">
        <f t="shared" si="4798"/>
        <v/>
      </c>
      <c r="C2864" s="4" t="str">
        <f t="shared" si="4799"/>
        <v>BKS</v>
      </c>
      <c r="D2864" s="4" t="str">
        <f t="shared" si="4800"/>
        <v/>
      </c>
      <c r="E2864" s="4" t="str">
        <f t="shared" si="4801"/>
        <v/>
      </c>
      <c r="F2864" s="4" t="str">
        <f t="shared" si="4802"/>
        <v>RTG</v>
      </c>
      <c r="G2864" s="4" t="str">
        <f t="shared" si="4803"/>
        <v/>
      </c>
      <c r="H2864" s="4" t="str">
        <f t="shared" si="4804"/>
        <v/>
      </c>
      <c r="I2864" s="4" t="str">
        <f t="shared" si="4805"/>
        <v/>
      </c>
      <c r="J2864" s="4" t="str">
        <f t="shared" si="4806"/>
        <v/>
      </c>
      <c r="K2864" s="4" t="str">
        <f t="shared" si="4807"/>
        <v/>
      </c>
      <c r="L2864" s="4" t="str">
        <f t="shared" si="4808"/>
        <v/>
      </c>
      <c r="M2864" s="4" t="str">
        <f t="shared" si="4809"/>
        <v/>
      </c>
      <c r="N2864" s="4" t="str">
        <f t="shared" si="4810"/>
        <v/>
      </c>
      <c r="O2864" s="4" t="str">
        <f t="shared" si="4811"/>
        <v/>
      </c>
      <c r="P2864" s="4" t="str">
        <f t="shared" si="4812"/>
        <v/>
      </c>
      <c r="Q2864" s="4" t="str">
        <f t="shared" si="4813"/>
        <v/>
      </c>
      <c r="R2864" s="4" t="str">
        <f t="shared" si="4814"/>
        <v/>
      </c>
      <c r="S2864" s="4" t="str">
        <f t="shared" si="4815"/>
        <v/>
      </c>
      <c r="T2864" s="4" t="str">
        <f t="shared" si="4816"/>
        <v/>
      </c>
      <c r="U2864" s="4" t="str">
        <f t="shared" si="4817"/>
        <v/>
      </c>
      <c r="V2864" s="4" t="str">
        <f t="shared" si="4818"/>
        <v/>
      </c>
      <c r="W2864" s="4" t="str">
        <f t="shared" si="4819"/>
        <v/>
      </c>
      <c r="X2864" s="4" t="str">
        <f t="shared" si="4820"/>
        <v/>
      </c>
      <c r="Y2864" s="4">
        <f t="shared" si="4821"/>
        <v>6</v>
      </c>
      <c r="Z2864" s="4" t="str">
        <f t="shared" si="4822"/>
        <v>-</v>
      </c>
      <c r="AA2864" s="4" t="str">
        <f t="shared" si="4823"/>
        <v>/</v>
      </c>
      <c r="AB2864" s="4" t="str">
        <f t="shared" si="4824"/>
        <v/>
      </c>
      <c r="AC2864" s="4" t="str">
        <f t="shared" si="4825"/>
        <v/>
      </c>
      <c r="AD2864" s="4" t="str">
        <f t="shared" si="4826"/>
        <v/>
      </c>
      <c r="AE2864" s="4" t="str">
        <f t="shared" si="4827"/>
        <v/>
      </c>
      <c r="AF2864" s="4">
        <f t="shared" si="4828"/>
        <v>8</v>
      </c>
      <c r="AG2864" s="4">
        <f t="shared" si="4829"/>
        <v>24</v>
      </c>
      <c r="AH2864" s="4">
        <f t="shared" si="4830"/>
        <v>16</v>
      </c>
      <c r="AI2864" s="4" t="str">
        <f t="shared" si="4831"/>
        <v>/RTG</v>
      </c>
      <c r="AJ2864" s="4" t="str">
        <f t="shared" si="4832"/>
        <v>S/RTG</v>
      </c>
      <c r="AK2864" s="4" t="str" cm="1">
        <f t="array" ref="AK2864">LEFT(AR2864,SUM(LEN(AR2864)-LEN(SUBSTITUTE(AR2864,{"0";"1";"2";"3";"4";"5";"6";"7";"8";"9"},""))))</f>
        <v>5</v>
      </c>
      <c r="AL2864" s="4">
        <f t="shared" si="4836"/>
        <v>13</v>
      </c>
      <c r="AM2864" s="4" t="b">
        <f>LEFT(AR2864,1)=AK2864</f>
        <v>1</v>
      </c>
      <c r="AN2864" s="4" t="str">
        <f>RIGHT(AI2864,3)</f>
        <v>RTG</v>
      </c>
      <c r="AO2864" s="4" t="b">
        <f t="shared" si="4838"/>
        <v>0</v>
      </c>
      <c r="AP2864" s="4" t="b">
        <f t="shared" si="4833"/>
        <v>0</v>
      </c>
      <c r="AQ2864" s="5" t="str">
        <f t="shared" si="4834"/>
        <v>TEH SOSRO CELUP</v>
      </c>
      <c r="AR2864" s="4" t="str">
        <f t="shared" si="4835"/>
        <v>5BKS/RTG</v>
      </c>
      <c r="AS2864" t="s">
        <v>3950</v>
      </c>
      <c r="AU2864" s="4" t="str">
        <f t="shared" ca="1" si="4840"/>
        <v/>
      </c>
      <c r="AV2864">
        <v>5000</v>
      </c>
      <c r="AW2864">
        <v>6000</v>
      </c>
      <c r="AX2864">
        <v>6000</v>
      </c>
      <c r="AY2864" t="str">
        <f t="shared" si="4795"/>
        <v>8000000002864</v>
      </c>
      <c r="AZ2864" t="str">
        <f t="shared" si="4839"/>
        <v>TEH SOSRO CELUP</v>
      </c>
      <c r="BA2864" t="s">
        <v>4301</v>
      </c>
      <c r="BB2864" t="s">
        <v>4301</v>
      </c>
      <c r="BC2864" s="4" t="str" cm="1">
        <f t="array" aca="1" ref="BC2864" ca="1">LEFT(AR2864,MATCH(FALSE,ISNUMBER(MID(AR2864,ROW(INDIRECT("1:"&amp;LEN(AR2864)+1)), 1) *1),0) -1)</f>
        <v>5</v>
      </c>
      <c r="BD2864" s="1"/>
      <c r="BF2864" s="21"/>
      <c r="BK2864" s="1"/>
      <c r="BM2864" s="1"/>
      <c r="BN2864" s="1"/>
      <c r="BR2864" s="22"/>
      <c r="BS2864">
        <v>0</v>
      </c>
      <c r="BT2864" s="1" t="s">
        <v>5103</v>
      </c>
    </row>
    <row r="2865" spans="1:72">
      <c r="A2865" s="4" t="str">
        <f t="shared" si="4797"/>
        <v/>
      </c>
      <c r="B2865" s="4" t="str">
        <f t="shared" si="4798"/>
        <v/>
      </c>
      <c r="C2865" s="4" t="str">
        <f t="shared" si="4799"/>
        <v/>
      </c>
      <c r="D2865" s="4" t="str">
        <f t="shared" si="4800"/>
        <v/>
      </c>
      <c r="E2865" s="4" t="str">
        <f t="shared" si="4801"/>
        <v/>
      </c>
      <c r="F2865" s="4" t="str">
        <f t="shared" si="4802"/>
        <v/>
      </c>
      <c r="G2865" s="4" t="str">
        <f t="shared" si="4803"/>
        <v/>
      </c>
      <c r="H2865" s="4" t="str">
        <f t="shared" si="4804"/>
        <v/>
      </c>
      <c r="I2865" s="4" t="str">
        <f t="shared" si="4805"/>
        <v/>
      </c>
      <c r="J2865" s="4" t="str">
        <f t="shared" si="4806"/>
        <v/>
      </c>
      <c r="K2865" s="4" t="str">
        <f t="shared" si="4807"/>
        <v/>
      </c>
      <c r="L2865" s="4" t="str">
        <f t="shared" si="4808"/>
        <v/>
      </c>
      <c r="M2865" s="4" t="str">
        <f t="shared" si="4809"/>
        <v/>
      </c>
      <c r="N2865" s="4" t="str">
        <f t="shared" si="4810"/>
        <v/>
      </c>
      <c r="O2865" s="4" t="str">
        <f t="shared" si="4811"/>
        <v/>
      </c>
      <c r="P2865" s="4" t="str">
        <f t="shared" si="4812"/>
        <v/>
      </c>
      <c r="Q2865" s="4" t="str">
        <f t="shared" si="4813"/>
        <v>BTR</v>
      </c>
      <c r="R2865" s="4" t="str">
        <f t="shared" si="4814"/>
        <v/>
      </c>
      <c r="S2865" s="4" t="str">
        <f t="shared" si="4815"/>
        <v/>
      </c>
      <c r="T2865" s="4" t="str">
        <f t="shared" si="4816"/>
        <v/>
      </c>
      <c r="U2865" s="4" t="str">
        <f t="shared" si="4817"/>
        <v/>
      </c>
      <c r="V2865" s="4" t="str">
        <f t="shared" si="4818"/>
        <v/>
      </c>
      <c r="W2865" s="4" t="str">
        <f t="shared" si="4819"/>
        <v/>
      </c>
      <c r="X2865" s="4" t="str">
        <f t="shared" si="4820"/>
        <v/>
      </c>
      <c r="Y2865" s="4">
        <f t="shared" si="4821"/>
        <v>3</v>
      </c>
      <c r="Z2865" s="4" t="str">
        <f t="shared" si="4822"/>
        <v>-</v>
      </c>
      <c r="AA2865" s="4" t="str">
        <f t="shared" si="4823"/>
        <v/>
      </c>
      <c r="AB2865" s="4" t="str">
        <f t="shared" si="4824"/>
        <v/>
      </c>
      <c r="AC2865" s="4" t="str">
        <f t="shared" si="4825"/>
        <v/>
      </c>
      <c r="AD2865" s="4" t="str">
        <f t="shared" si="4826"/>
        <v/>
      </c>
      <c r="AE2865" s="4" t="str">
        <f t="shared" si="4827"/>
        <v/>
      </c>
      <c r="AF2865" s="4">
        <f t="shared" si="4828"/>
        <v>5</v>
      </c>
      <c r="AG2865" s="4">
        <f t="shared" si="4829"/>
        <v>11</v>
      </c>
      <c r="AH2865" s="4">
        <f t="shared" si="4830"/>
        <v>6</v>
      </c>
      <c r="AI2865" s="4" t="str">
        <f t="shared" si="4831"/>
        <v>5BTR</v>
      </c>
      <c r="AJ2865" s="4" t="str">
        <f t="shared" si="4832"/>
        <v>15BTR</v>
      </c>
      <c r="AK2865" s="4" t="str" cm="1">
        <f t="array" ref="AK2865">LEFT(AR2865,SUM(LEN(AR2865)-LEN(SUBSTITUTE(AR2865,{"0";"1";"2";"3";"4";"5";"6";"7";"8";"9"},""))))</f>
        <v>15</v>
      </c>
      <c r="AL2865" s="4">
        <f t="shared" si="4836"/>
        <v>13</v>
      </c>
      <c r="AM2865" s="4" t="b">
        <f>LEFT(AR2865,2)=AK2865</f>
        <v>1</v>
      </c>
      <c r="AN2865" s="4" t="str">
        <f>RIGHT(AI2865,3)</f>
        <v>BTR</v>
      </c>
      <c r="AO2865" s="4" t="b">
        <f t="shared" si="4838"/>
        <v>1</v>
      </c>
      <c r="AP2865" s="4" t="b">
        <f t="shared" si="4833"/>
        <v>0</v>
      </c>
      <c r="AQ2865" s="5" t="str">
        <f t="shared" si="4834"/>
        <v>TELUR</v>
      </c>
      <c r="AR2865" s="4" t="str">
        <f t="shared" si="4835"/>
        <v>15BTR</v>
      </c>
      <c r="AS2865" t="s">
        <v>5087</v>
      </c>
      <c r="AU2865" s="4" t="str">
        <f t="shared" si="4840"/>
        <v>XXXX</v>
      </c>
      <c r="AV2865">
        <v>26000</v>
      </c>
      <c r="AW2865">
        <v>26000</v>
      </c>
      <c r="AX2865">
        <v>25500</v>
      </c>
      <c r="AY2865" t="str">
        <f t="shared" si="4795"/>
        <v>8000000002865</v>
      </c>
      <c r="AZ2865" t="str">
        <f t="shared" si="4839"/>
        <v>TELUR</v>
      </c>
      <c r="BA2865" t="s">
        <v>4301</v>
      </c>
      <c r="BB2865" t="s">
        <v>4301</v>
      </c>
      <c r="BC2865" s="4" t="str" cm="1">
        <f t="array" aca="1" ref="BC2865" ca="1">LEFT(AR2865,MATCH(FALSE,ISNUMBER(MID(AR2865,ROW(INDIRECT("1:"&amp;LEN(AR2865)+1)), 1) *1),0) -1)</f>
        <v>15</v>
      </c>
      <c r="BD2865" s="1"/>
      <c r="BF2865" s="21"/>
      <c r="BK2865" s="1"/>
      <c r="BM2865" s="1"/>
      <c r="BN2865" s="1"/>
      <c r="BR2865" s="22"/>
      <c r="BS2865">
        <v>0</v>
      </c>
      <c r="BT2865" s="1" t="s">
        <v>5103</v>
      </c>
    </row>
    <row r="2866" spans="1:72">
      <c r="A2866" s="4" t="str">
        <f t="shared" si="4797"/>
        <v/>
      </c>
      <c r="B2866" s="4" t="str">
        <f t="shared" si="4798"/>
        <v/>
      </c>
      <c r="C2866" s="4" t="str">
        <f t="shared" si="4799"/>
        <v/>
      </c>
      <c r="D2866" s="4" t="str">
        <f t="shared" si="4800"/>
        <v/>
      </c>
      <c r="E2866" s="4" t="str">
        <f t="shared" si="4801"/>
        <v/>
      </c>
      <c r="F2866" s="4" t="str">
        <f t="shared" si="4802"/>
        <v/>
      </c>
      <c r="G2866" s="4" t="str">
        <f t="shared" si="4803"/>
        <v/>
      </c>
      <c r="H2866" s="4" t="str">
        <f t="shared" si="4804"/>
        <v/>
      </c>
      <c r="I2866" s="4" t="str">
        <f t="shared" si="4805"/>
        <v/>
      </c>
      <c r="J2866" s="4" t="str">
        <f t="shared" si="4806"/>
        <v/>
      </c>
      <c r="K2866" s="4" t="str">
        <f t="shared" si="4807"/>
        <v/>
      </c>
      <c r="L2866" s="4" t="str">
        <f t="shared" si="4808"/>
        <v/>
      </c>
      <c r="M2866" s="4" t="str">
        <f t="shared" si="4809"/>
        <v/>
      </c>
      <c r="N2866" s="4" t="str">
        <f t="shared" si="4810"/>
        <v/>
      </c>
      <c r="O2866" s="4" t="str">
        <f t="shared" si="4811"/>
        <v/>
      </c>
      <c r="P2866" s="4" t="str">
        <f t="shared" si="4812"/>
        <v/>
      </c>
      <c r="Q2866" s="4" t="str">
        <f t="shared" si="4813"/>
        <v>BTR</v>
      </c>
      <c r="R2866" s="4" t="str">
        <f t="shared" si="4814"/>
        <v/>
      </c>
      <c r="S2866" s="4" t="str">
        <f t="shared" si="4815"/>
        <v/>
      </c>
      <c r="T2866" s="4" t="str">
        <f t="shared" si="4816"/>
        <v/>
      </c>
      <c r="U2866" s="4" t="str">
        <f t="shared" si="4817"/>
        <v/>
      </c>
      <c r="V2866" s="4" t="str">
        <f t="shared" si="4818"/>
        <v/>
      </c>
      <c r="W2866" s="4" t="str">
        <f t="shared" si="4819"/>
        <v/>
      </c>
      <c r="X2866" s="4" t="str">
        <f t="shared" si="4820"/>
        <v/>
      </c>
      <c r="Y2866" s="4">
        <f t="shared" si="4821"/>
        <v>3</v>
      </c>
      <c r="Z2866" s="4" t="str">
        <f t="shared" si="4822"/>
        <v>-</v>
      </c>
      <c r="AA2866" s="4" t="str">
        <f t="shared" si="4823"/>
        <v/>
      </c>
      <c r="AB2866" s="4" t="str">
        <f t="shared" si="4824"/>
        <v/>
      </c>
      <c r="AC2866" s="4" t="str">
        <f t="shared" si="4825"/>
        <v/>
      </c>
      <c r="AD2866" s="4" t="str">
        <f t="shared" si="4826"/>
        <v/>
      </c>
      <c r="AE2866" s="4" t="str">
        <f t="shared" si="4827"/>
        <v/>
      </c>
      <c r="AF2866" s="4">
        <f t="shared" si="4828"/>
        <v>4</v>
      </c>
      <c r="AG2866" s="4">
        <f t="shared" si="4829"/>
        <v>10</v>
      </c>
      <c r="AH2866" s="4">
        <f t="shared" si="4830"/>
        <v>6</v>
      </c>
      <c r="AI2866" s="4" t="str">
        <f t="shared" si="4831"/>
        <v>1BTR</v>
      </c>
      <c r="AJ2866" s="4" t="str">
        <f t="shared" si="4832"/>
        <v>-1BTR</v>
      </c>
      <c r="AK2866" s="4" t="str" cm="1">
        <f t="array" ref="AK2866">LEFT(AR2866,SUM(LEN(AR2866)-LEN(SUBSTITUTE(AR2866,{"0";"1";"2";"3";"4";"5";"6";"7";"8";"9"},""))))</f>
        <v>1</v>
      </c>
      <c r="AL2866" s="4">
        <f t="shared" si="4836"/>
        <v>13</v>
      </c>
      <c r="AM2866" s="4" t="b">
        <f>LEFT(AR2866,1)=AK2866</f>
        <v>1</v>
      </c>
      <c r="AN2866" s="4" t="str">
        <f>RIGHT(AI2866,3)</f>
        <v>BTR</v>
      </c>
      <c r="AO2866" s="4" t="b">
        <f t="shared" si="4838"/>
        <v>1</v>
      </c>
      <c r="AP2866" s="4" t="b">
        <f t="shared" si="4833"/>
        <v>0</v>
      </c>
      <c r="AQ2866" s="5" t="str">
        <f t="shared" si="4834"/>
        <v>TELUR</v>
      </c>
      <c r="AR2866" s="4" t="str">
        <f t="shared" si="4835"/>
        <v>1BTR</v>
      </c>
      <c r="AS2866" t="s">
        <v>3951</v>
      </c>
      <c r="AU2866" s="4" t="str">
        <f t="shared" si="4840"/>
        <v>XXXX</v>
      </c>
      <c r="AV2866">
        <v>2000</v>
      </c>
      <c r="AW2866">
        <v>2000</v>
      </c>
      <c r="AX2866">
        <v>1600</v>
      </c>
      <c r="AY2866" t="str">
        <f t="shared" si="4795"/>
        <v>8000000002866</v>
      </c>
      <c r="AZ2866" t="str">
        <f t="shared" si="4839"/>
        <v>TELUR</v>
      </c>
      <c r="BA2866" t="s">
        <v>4301</v>
      </c>
      <c r="BB2866" t="s">
        <v>4301</v>
      </c>
      <c r="BC2866" s="9" t="str" cm="1">
        <f t="array" aca="1" ref="BC2866" ca="1">LEFT(AR2866,MATCH(FALSE,ISNUMBER(MID(AR2866,ROW(INDIRECT("1:"&amp;LEN(AR2866)+1)), 1) *1),0) -1)</f>
        <v>1</v>
      </c>
      <c r="BD2866" s="1"/>
      <c r="BF2866" s="21"/>
      <c r="BK2866" s="1"/>
      <c r="BM2866" s="1"/>
      <c r="BN2866" s="1"/>
      <c r="BR2866" s="22"/>
      <c r="BS2866">
        <v>0</v>
      </c>
      <c r="BT2866" s="1" t="s">
        <v>5103</v>
      </c>
    </row>
    <row r="2867" spans="1:72">
      <c r="A2867" s="4" t="str">
        <f t="shared" si="4797"/>
        <v/>
      </c>
      <c r="B2867" s="4" t="str">
        <f t="shared" si="4798"/>
        <v/>
      </c>
      <c r="C2867" s="4" t="str">
        <f t="shared" si="4799"/>
        <v/>
      </c>
      <c r="D2867" s="4" t="str">
        <f t="shared" si="4800"/>
        <v/>
      </c>
      <c r="E2867" s="4" t="str">
        <f t="shared" si="4801"/>
        <v/>
      </c>
      <c r="F2867" s="4" t="str">
        <f t="shared" si="4802"/>
        <v/>
      </c>
      <c r="G2867" s="4" t="str">
        <f t="shared" si="4803"/>
        <v/>
      </c>
      <c r="H2867" s="4" t="str">
        <f t="shared" si="4804"/>
        <v/>
      </c>
      <c r="I2867" s="4" t="str">
        <f t="shared" si="4805"/>
        <v/>
      </c>
      <c r="J2867" s="4" t="str">
        <f t="shared" si="4806"/>
        <v/>
      </c>
      <c r="K2867" s="4" t="str">
        <f t="shared" si="4807"/>
        <v/>
      </c>
      <c r="L2867" s="4" t="str">
        <f t="shared" si="4808"/>
        <v/>
      </c>
      <c r="M2867" s="4" t="str">
        <f t="shared" si="4809"/>
        <v/>
      </c>
      <c r="N2867" s="4" t="str">
        <f t="shared" si="4810"/>
        <v/>
      </c>
      <c r="O2867" s="4" t="str">
        <f t="shared" si="4811"/>
        <v/>
      </c>
      <c r="P2867" s="4" t="str">
        <f t="shared" si="4812"/>
        <v/>
      </c>
      <c r="Q2867" s="4" t="str">
        <f t="shared" si="4813"/>
        <v/>
      </c>
      <c r="R2867" s="4" t="str">
        <f t="shared" si="4814"/>
        <v/>
      </c>
      <c r="S2867" s="4" t="str">
        <f t="shared" si="4815"/>
        <v/>
      </c>
      <c r="T2867" s="4" t="str">
        <f t="shared" si="4816"/>
        <v/>
      </c>
      <c r="U2867" s="4" t="str">
        <f t="shared" si="4817"/>
        <v>KRAT</v>
      </c>
      <c r="V2867" s="4" t="str">
        <f t="shared" si="4818"/>
        <v/>
      </c>
      <c r="W2867" s="4" t="str">
        <f t="shared" si="4819"/>
        <v/>
      </c>
      <c r="X2867" s="4" t="str">
        <f t="shared" si="4820"/>
        <v/>
      </c>
      <c r="Y2867" s="4">
        <f t="shared" si="4821"/>
        <v>4</v>
      </c>
      <c r="Z2867" s="4" t="str">
        <f t="shared" si="4822"/>
        <v>-</v>
      </c>
      <c r="AA2867" s="4" t="str">
        <f t="shared" si="4823"/>
        <v/>
      </c>
      <c r="AB2867" s="4" t="str">
        <f t="shared" si="4824"/>
        <v/>
      </c>
      <c r="AC2867" s="4" t="str">
        <f t="shared" si="4825"/>
        <v/>
      </c>
      <c r="AD2867" s="4" t="str">
        <f t="shared" si="4826"/>
        <v/>
      </c>
      <c r="AE2867" s="4" t="str">
        <f t="shared" si="4827"/>
        <v/>
      </c>
      <c r="AF2867" s="4">
        <f t="shared" si="4828"/>
        <v>5</v>
      </c>
      <c r="AG2867" s="4">
        <f t="shared" si="4829"/>
        <v>11</v>
      </c>
      <c r="AH2867" s="4">
        <f t="shared" si="4830"/>
        <v>6</v>
      </c>
      <c r="AI2867" s="4" t="str">
        <f t="shared" si="4831"/>
        <v>KRAT</v>
      </c>
      <c r="AJ2867" s="4" t="str">
        <f t="shared" si="4832"/>
        <v>1KRAT</v>
      </c>
      <c r="AK2867" s="4" t="str" cm="1">
        <f t="array" ref="AK2867">LEFT(AR2867,SUM(LEN(AR2867)-LEN(SUBSTITUTE(AR2867,{"0";"1";"2";"3";"4";"5";"6";"7";"8";"9"},""))))</f>
        <v>1</v>
      </c>
      <c r="AL2867" s="4">
        <f t="shared" si="4836"/>
        <v>13</v>
      </c>
      <c r="AM2867" s="4" t="b">
        <f>LEFT(AR2867,1)=AK2867</f>
        <v>1</v>
      </c>
      <c r="AN2867" s="4" t="str">
        <f>RIGHT(AI2867,4)</f>
        <v>KRAT</v>
      </c>
      <c r="AO2867" s="4" t="b">
        <f t="shared" si="4838"/>
        <v>1</v>
      </c>
      <c r="AP2867" s="4" t="b">
        <f t="shared" si="4833"/>
        <v>0</v>
      </c>
      <c r="AQ2867" s="5" t="str">
        <f t="shared" si="4834"/>
        <v>TELUR</v>
      </c>
      <c r="AR2867" s="4" t="str">
        <f t="shared" si="4835"/>
        <v>1KRAT</v>
      </c>
      <c r="AS2867" t="s">
        <v>3952</v>
      </c>
      <c r="AU2867" s="4" t="str">
        <f t="shared" ca="1" si="4840"/>
        <v>XXXX</v>
      </c>
      <c r="AV2867">
        <v>51000</v>
      </c>
      <c r="AW2867">
        <v>51000</v>
      </c>
      <c r="AX2867">
        <v>48000</v>
      </c>
      <c r="AY2867" t="str">
        <f t="shared" si="4795"/>
        <v>8000000002867</v>
      </c>
      <c r="AZ2867" t="str">
        <f t="shared" si="4839"/>
        <v>TELUR</v>
      </c>
      <c r="BA2867" t="s">
        <v>4301</v>
      </c>
      <c r="BB2867" t="s">
        <v>4301</v>
      </c>
      <c r="BC2867" s="9" t="str" cm="1">
        <f t="array" aca="1" ref="BC2867" ca="1">LEFT(AR2867,MATCH(FALSE,ISNUMBER(MID(AR2867,ROW(INDIRECT("1:"&amp;LEN(AR2867)+1)), 1) *1),0) -1)</f>
        <v>1</v>
      </c>
      <c r="BD2867" s="1"/>
      <c r="BF2867" s="21"/>
      <c r="BK2867" s="1"/>
      <c r="BM2867" s="1"/>
      <c r="BN2867" s="1"/>
      <c r="BR2867" s="22"/>
      <c r="BS2867">
        <v>0</v>
      </c>
      <c r="BT2867" s="1" t="s">
        <v>5103</v>
      </c>
    </row>
    <row r="2868" spans="1:72">
      <c r="A2868" s="4" t="str">
        <f t="shared" si="4797"/>
        <v/>
      </c>
      <c r="B2868" s="4" t="str">
        <f t="shared" si="4798"/>
        <v/>
      </c>
      <c r="C2868" s="4" t="str">
        <f t="shared" si="4799"/>
        <v>BKS</v>
      </c>
      <c r="D2868" s="4" t="str">
        <f t="shared" si="4800"/>
        <v/>
      </c>
      <c r="E2868" s="4" t="str">
        <f t="shared" si="4801"/>
        <v/>
      </c>
      <c r="F2868" s="4" t="str">
        <f t="shared" si="4802"/>
        <v/>
      </c>
      <c r="G2868" s="4" t="str">
        <f t="shared" si="4803"/>
        <v/>
      </c>
      <c r="H2868" s="4" t="str">
        <f t="shared" si="4804"/>
        <v/>
      </c>
      <c r="I2868" s="4" t="str">
        <f t="shared" si="4805"/>
        <v/>
      </c>
      <c r="J2868" s="4" t="str">
        <f t="shared" si="4806"/>
        <v/>
      </c>
      <c r="K2868" s="4" t="str">
        <f t="shared" si="4807"/>
        <v/>
      </c>
      <c r="L2868" s="4" t="str">
        <f t="shared" si="4808"/>
        <v/>
      </c>
      <c r="M2868" s="4" t="str">
        <f t="shared" si="4809"/>
        <v/>
      </c>
      <c r="N2868" s="4" t="str">
        <f t="shared" si="4810"/>
        <v/>
      </c>
      <c r="O2868" s="4" t="str">
        <f t="shared" si="4811"/>
        <v/>
      </c>
      <c r="P2868" s="4" t="str">
        <f t="shared" si="4812"/>
        <v/>
      </c>
      <c r="Q2868" s="4" t="str">
        <f t="shared" si="4813"/>
        <v/>
      </c>
      <c r="R2868" s="4" t="str">
        <f t="shared" si="4814"/>
        <v/>
      </c>
      <c r="S2868" s="4" t="str">
        <f t="shared" si="4815"/>
        <v/>
      </c>
      <c r="T2868" s="4" t="str">
        <f t="shared" si="4816"/>
        <v/>
      </c>
      <c r="U2868" s="4" t="str">
        <f t="shared" si="4817"/>
        <v/>
      </c>
      <c r="V2868" s="4" t="str">
        <f t="shared" si="4818"/>
        <v/>
      </c>
      <c r="W2868" s="4" t="str">
        <f t="shared" si="4819"/>
        <v/>
      </c>
      <c r="X2868" s="4" t="str">
        <f t="shared" si="4820"/>
        <v/>
      </c>
      <c r="Y2868" s="4">
        <f t="shared" si="4821"/>
        <v>3</v>
      </c>
      <c r="Z2868" s="4" t="str">
        <f t="shared" si="4822"/>
        <v>-</v>
      </c>
      <c r="AA2868" s="4" t="str">
        <f t="shared" si="4823"/>
        <v/>
      </c>
      <c r="AB2868" s="4" t="str">
        <f t="shared" si="4824"/>
        <v/>
      </c>
      <c r="AC2868" s="4" t="str">
        <f t="shared" si="4825"/>
        <v/>
      </c>
      <c r="AD2868" s="4" t="str">
        <f t="shared" si="4826"/>
        <v/>
      </c>
      <c r="AE2868" s="4" t="str">
        <f t="shared" si="4827"/>
        <v/>
      </c>
      <c r="AF2868" s="4">
        <f t="shared" si="4828"/>
        <v>4</v>
      </c>
      <c r="AG2868" s="4">
        <f t="shared" si="4829"/>
        <v>28</v>
      </c>
      <c r="AH2868" s="4">
        <f t="shared" si="4830"/>
        <v>24</v>
      </c>
      <c r="AI2868" s="4" t="str">
        <f t="shared" si="4831"/>
        <v>1BKS</v>
      </c>
      <c r="AJ2868" s="4" t="str">
        <f t="shared" si="4832"/>
        <v>-1BKS</v>
      </c>
      <c r="AK2868" s="4" t="str" cm="1">
        <f t="array" ref="AK2868">LEFT(AR2868,SUM(LEN(AR2868)-LEN(SUBSTITUTE(AR2868,{"0";"1";"2";"3";"4";"5";"6";"7";"8";"9"},""))))</f>
        <v>1</v>
      </c>
      <c r="AL2868" s="4">
        <f t="shared" si="4836"/>
        <v>13</v>
      </c>
      <c r="AM2868" s="4" t="b">
        <f>LEFT(AR2868,1)=AK2868</f>
        <v>1</v>
      </c>
      <c r="AN2868" s="4" t="str">
        <f t="shared" ref="AN2868:AN2879" si="4841">RIGHT(AI2868,3)</f>
        <v>BKS</v>
      </c>
      <c r="AO2868" s="4" t="b">
        <f t="shared" si="4838"/>
        <v>1</v>
      </c>
      <c r="AP2868" s="4" t="b">
        <f t="shared" si="4833"/>
        <v>0</v>
      </c>
      <c r="AQ2868" s="5" t="str">
        <f t="shared" si="4834"/>
        <v>TEPUNG BERAS ROSE BRAND</v>
      </c>
      <c r="AR2868" s="4" t="str">
        <f t="shared" si="4835"/>
        <v>1BKS</v>
      </c>
      <c r="AS2868" t="s">
        <v>3953</v>
      </c>
      <c r="AT2868" s="1" t="s">
        <v>3954</v>
      </c>
      <c r="AU2868" s="4" t="str">
        <f t="shared" si="4840"/>
        <v>XXXX</v>
      </c>
      <c r="AV2868">
        <v>7000</v>
      </c>
      <c r="AW2868">
        <v>7000</v>
      </c>
      <c r="AX2868">
        <v>6450</v>
      </c>
      <c r="AY2868" t="str">
        <f t="shared" si="4795"/>
        <v>8993093115008</v>
      </c>
      <c r="AZ2868" t="str">
        <f t="shared" si="4839"/>
        <v>TEPUNG BERAS ROSE BRAND</v>
      </c>
      <c r="BA2868" t="s">
        <v>4301</v>
      </c>
      <c r="BB2868" t="s">
        <v>4301</v>
      </c>
      <c r="BC2868" s="9" t="str" cm="1">
        <f t="array" aca="1" ref="BC2868" ca="1">LEFT(AR2868,MATCH(FALSE,ISNUMBER(MID(AR2868,ROW(INDIRECT("1:"&amp;LEN(AR2868)+1)), 1) *1),0) -1)</f>
        <v>1</v>
      </c>
      <c r="BD2868" s="1"/>
      <c r="BF2868" s="21"/>
      <c r="BK2868" s="1"/>
      <c r="BM2868" s="1"/>
      <c r="BN2868" s="1"/>
      <c r="BR2868" s="22"/>
      <c r="BS2868">
        <v>0</v>
      </c>
      <c r="BT2868" s="1" t="s">
        <v>5103</v>
      </c>
    </row>
    <row r="2869" spans="1:72">
      <c r="A2869" s="4" t="str">
        <f t="shared" si="4797"/>
        <v/>
      </c>
      <c r="B2869" s="4" t="str">
        <f t="shared" si="4798"/>
        <v/>
      </c>
      <c r="C2869" s="4" t="str">
        <f t="shared" si="4799"/>
        <v>BKS</v>
      </c>
      <c r="D2869" s="4" t="str">
        <f t="shared" si="4800"/>
        <v/>
      </c>
      <c r="E2869" s="4" t="str">
        <f t="shared" si="4801"/>
        <v/>
      </c>
      <c r="F2869" s="4" t="str">
        <f t="shared" si="4802"/>
        <v/>
      </c>
      <c r="G2869" s="4" t="str">
        <f t="shared" si="4803"/>
        <v/>
      </c>
      <c r="H2869" s="4" t="str">
        <f t="shared" si="4804"/>
        <v/>
      </c>
      <c r="I2869" s="4" t="str">
        <f t="shared" si="4805"/>
        <v/>
      </c>
      <c r="J2869" s="4" t="str">
        <f t="shared" si="4806"/>
        <v/>
      </c>
      <c r="K2869" s="4" t="str">
        <f t="shared" si="4807"/>
        <v/>
      </c>
      <c r="L2869" s="4" t="str">
        <f t="shared" si="4808"/>
        <v/>
      </c>
      <c r="M2869" s="4" t="str">
        <f t="shared" si="4809"/>
        <v/>
      </c>
      <c r="N2869" s="4" t="str">
        <f t="shared" si="4810"/>
        <v/>
      </c>
      <c r="O2869" s="4" t="str">
        <f t="shared" si="4811"/>
        <v>DUS</v>
      </c>
      <c r="P2869" s="4" t="str">
        <f t="shared" si="4812"/>
        <v/>
      </c>
      <c r="Q2869" s="4" t="str">
        <f t="shared" si="4813"/>
        <v/>
      </c>
      <c r="R2869" s="4" t="str">
        <f t="shared" si="4814"/>
        <v/>
      </c>
      <c r="S2869" s="4" t="str">
        <f t="shared" si="4815"/>
        <v/>
      </c>
      <c r="T2869" s="4" t="str">
        <f t="shared" si="4816"/>
        <v/>
      </c>
      <c r="U2869" s="4" t="str">
        <f t="shared" si="4817"/>
        <v/>
      </c>
      <c r="V2869" s="4" t="str">
        <f t="shared" si="4818"/>
        <v/>
      </c>
      <c r="W2869" s="4" t="str">
        <f t="shared" si="4819"/>
        <v/>
      </c>
      <c r="X2869" s="4" t="str">
        <f t="shared" si="4820"/>
        <v/>
      </c>
      <c r="Y2869" s="4">
        <f t="shared" si="4821"/>
        <v>6</v>
      </c>
      <c r="Z2869" s="4" t="str">
        <f t="shared" si="4822"/>
        <v>-</v>
      </c>
      <c r="AA2869" s="4" t="str">
        <f t="shared" si="4823"/>
        <v>/</v>
      </c>
      <c r="AB2869" s="4" t="str">
        <f t="shared" si="4824"/>
        <v/>
      </c>
      <c r="AC2869" s="4" t="str">
        <f t="shared" si="4825"/>
        <v/>
      </c>
      <c r="AD2869" s="4" t="str">
        <f t="shared" si="4826"/>
        <v/>
      </c>
      <c r="AE2869" s="4" t="str">
        <f t="shared" si="4827"/>
        <v/>
      </c>
      <c r="AF2869" s="4">
        <f t="shared" si="4828"/>
        <v>9</v>
      </c>
      <c r="AG2869" s="4">
        <f t="shared" si="4829"/>
        <v>33</v>
      </c>
      <c r="AH2869" s="4">
        <f t="shared" si="4830"/>
        <v>24</v>
      </c>
      <c r="AI2869" s="4" t="str">
        <f t="shared" si="4831"/>
        <v>/DUS</v>
      </c>
      <c r="AJ2869" s="4" t="str">
        <f t="shared" si="4832"/>
        <v>S/DUS</v>
      </c>
      <c r="AK2869" s="4" t="str" cm="1">
        <f t="array" ref="AK2869">LEFT(AR2869,SUM(LEN(AR2869)-LEN(SUBSTITUTE(AR2869,{"0";"1";"2";"3";"4";"5";"6";"7";"8";"9"},""))))</f>
        <v>20</v>
      </c>
      <c r="AL2869" s="4">
        <f t="shared" si="4836"/>
        <v>13</v>
      </c>
      <c r="AM2869" s="4" t="b">
        <f>LEFT(AR2869,2)=AK2869</f>
        <v>1</v>
      </c>
      <c r="AN2869" s="4" t="str">
        <f t="shared" si="4841"/>
        <v>DUS</v>
      </c>
      <c r="AO2869" s="4" t="b">
        <f t="shared" si="4838"/>
        <v>1</v>
      </c>
      <c r="AP2869" s="4" t="b">
        <f t="shared" si="4833"/>
        <v>0</v>
      </c>
      <c r="AQ2869" s="5" t="str">
        <f t="shared" si="4834"/>
        <v>TEPUNG BERAS ROSE BRAND</v>
      </c>
      <c r="AR2869" s="4" t="str">
        <f t="shared" si="4835"/>
        <v>20BKS/DUS</v>
      </c>
      <c r="AS2869" t="s">
        <v>3955</v>
      </c>
      <c r="AU2869" s="4" t="b">
        <f t="shared" ca="1" si="4840"/>
        <v>1</v>
      </c>
      <c r="AV2869">
        <v>131000</v>
      </c>
      <c r="AW2869">
        <v>131000</v>
      </c>
      <c r="AX2869">
        <v>129000</v>
      </c>
      <c r="AY2869" t="str">
        <f t="shared" si="4795"/>
        <v>8000000002869</v>
      </c>
      <c r="AZ2869" t="str">
        <f t="shared" si="4839"/>
        <v>TEPUNG BERAS ROSE BRAND</v>
      </c>
      <c r="BA2869" t="s">
        <v>4301</v>
      </c>
      <c r="BB2869" t="s">
        <v>4301</v>
      </c>
      <c r="BC2869" s="4" t="str" cm="1">
        <f t="array" aca="1" ref="BC2869" ca="1">LEFT(AR2869,MATCH(FALSE,ISNUMBER(MID(AR2869,ROW(INDIRECT("1:"&amp;LEN(AR2869)+1)), 1) *1),0) -1)</f>
        <v>20</v>
      </c>
      <c r="BD2869" s="1"/>
      <c r="BF2869" s="21"/>
      <c r="BK2869" s="1"/>
      <c r="BM2869" s="1"/>
      <c r="BN2869" s="1"/>
      <c r="BR2869" s="22"/>
      <c r="BS2869">
        <v>0</v>
      </c>
      <c r="BT2869" s="1" t="s">
        <v>5103</v>
      </c>
    </row>
    <row r="2870" spans="1:72">
      <c r="A2870" s="4" t="str">
        <f t="shared" si="4797"/>
        <v/>
      </c>
      <c r="B2870" s="4" t="str">
        <f t="shared" si="4798"/>
        <v/>
      </c>
      <c r="C2870" s="4" t="str">
        <f t="shared" si="4799"/>
        <v/>
      </c>
      <c r="D2870" s="4" t="str">
        <f t="shared" si="4800"/>
        <v/>
      </c>
      <c r="E2870" s="4" t="str">
        <f t="shared" si="4801"/>
        <v/>
      </c>
      <c r="F2870" s="4" t="str">
        <f t="shared" si="4802"/>
        <v/>
      </c>
      <c r="G2870" s="4" t="str">
        <f t="shared" si="4803"/>
        <v>KTK</v>
      </c>
      <c r="H2870" s="4" t="str">
        <f t="shared" si="4804"/>
        <v/>
      </c>
      <c r="I2870" s="4" t="str">
        <f t="shared" si="4805"/>
        <v/>
      </c>
      <c r="J2870" s="4" t="str">
        <f t="shared" si="4806"/>
        <v/>
      </c>
      <c r="K2870" s="4" t="str">
        <f t="shared" si="4807"/>
        <v/>
      </c>
      <c r="L2870" s="4" t="str">
        <f t="shared" si="4808"/>
        <v/>
      </c>
      <c r="M2870" s="4" t="str">
        <f t="shared" si="4809"/>
        <v/>
      </c>
      <c r="N2870" s="4" t="str">
        <f t="shared" si="4810"/>
        <v/>
      </c>
      <c r="O2870" s="4" t="str">
        <f t="shared" si="4811"/>
        <v/>
      </c>
      <c r="P2870" s="4" t="str">
        <f t="shared" si="4812"/>
        <v/>
      </c>
      <c r="Q2870" s="4" t="str">
        <f t="shared" si="4813"/>
        <v/>
      </c>
      <c r="R2870" s="4" t="str">
        <f t="shared" si="4814"/>
        <v/>
      </c>
      <c r="S2870" s="4" t="str">
        <f t="shared" si="4815"/>
        <v/>
      </c>
      <c r="T2870" s="4" t="str">
        <f t="shared" si="4816"/>
        <v/>
      </c>
      <c r="U2870" s="4" t="str">
        <f t="shared" si="4817"/>
        <v/>
      </c>
      <c r="V2870" s="4" t="str">
        <f t="shared" si="4818"/>
        <v/>
      </c>
      <c r="W2870" s="4" t="str">
        <f t="shared" si="4819"/>
        <v/>
      </c>
      <c r="X2870" s="4" t="str">
        <f t="shared" si="4820"/>
        <v/>
      </c>
      <c r="Y2870" s="4">
        <f t="shared" si="4821"/>
        <v>3</v>
      </c>
      <c r="Z2870" s="4" t="str">
        <f t="shared" si="4822"/>
        <v>-</v>
      </c>
      <c r="AA2870" s="4" t="str">
        <f t="shared" si="4823"/>
        <v/>
      </c>
      <c r="AB2870" s="4" t="str">
        <f t="shared" si="4824"/>
        <v/>
      </c>
      <c r="AC2870" s="4" t="str">
        <f t="shared" si="4825"/>
        <v/>
      </c>
      <c r="AD2870" s="4" t="str">
        <f t="shared" si="4826"/>
        <v/>
      </c>
      <c r="AE2870" s="4" t="str">
        <f t="shared" si="4827"/>
        <v/>
      </c>
      <c r="AF2870" s="4">
        <f t="shared" si="4828"/>
        <v>4</v>
      </c>
      <c r="AG2870" s="4">
        <f t="shared" si="4829"/>
        <v>26</v>
      </c>
      <c r="AH2870" s="4">
        <f t="shared" si="4830"/>
        <v>22</v>
      </c>
      <c r="AI2870" s="4" t="str">
        <f t="shared" si="4831"/>
        <v>1KTK</v>
      </c>
      <c r="AJ2870" s="4" t="str">
        <f t="shared" si="4832"/>
        <v>-1KTK</v>
      </c>
      <c r="AK2870" s="4" t="str" cm="1">
        <f t="array" ref="AK2870">LEFT(AR2870,SUM(LEN(AR2870)-LEN(SUBSTITUTE(AR2870,{"0";"1";"2";"3";"4";"5";"6";"7";"8";"9"},""))))</f>
        <v>1</v>
      </c>
      <c r="AL2870" s="4">
        <f t="shared" si="4836"/>
        <v>13</v>
      </c>
      <c r="AM2870" s="4" t="b">
        <f>LEFT(AR2870,1)=AK2870</f>
        <v>1</v>
      </c>
      <c r="AN2870" s="4" t="str">
        <f t="shared" si="4841"/>
        <v>KTK</v>
      </c>
      <c r="AO2870" s="4" t="b">
        <f t="shared" si="4838"/>
        <v>0</v>
      </c>
      <c r="AP2870" s="4" t="b">
        <f t="shared" si="4833"/>
        <v>0</v>
      </c>
      <c r="AQ2870" s="5" t="str">
        <f t="shared" si="4834"/>
        <v>TEPUNG JAGUNG MAIZENA</v>
      </c>
      <c r="AR2870" s="4" t="str">
        <f t="shared" si="4835"/>
        <v>1KTK</v>
      </c>
      <c r="AS2870" t="s">
        <v>3956</v>
      </c>
      <c r="AT2870" s="1" t="s">
        <v>3957</v>
      </c>
      <c r="AU2870" s="4" t="str">
        <f t="shared" ca="1" si="4840"/>
        <v/>
      </c>
      <c r="AV2870">
        <v>6500</v>
      </c>
      <c r="AW2870">
        <v>6500</v>
      </c>
      <c r="AX2870">
        <v>5000</v>
      </c>
      <c r="AY2870" t="str">
        <f t="shared" si="4795"/>
        <v>8714700524002</v>
      </c>
      <c r="AZ2870" t="str">
        <f t="shared" si="4839"/>
        <v>TEPUNG JAGUNG MAIZENA</v>
      </c>
      <c r="BA2870" t="s">
        <v>4301</v>
      </c>
      <c r="BB2870" t="s">
        <v>4301</v>
      </c>
      <c r="BC2870" s="9" t="str" cm="1">
        <f t="array" aca="1" ref="BC2870" ca="1">LEFT(AR2870,MATCH(FALSE,ISNUMBER(MID(AR2870,ROW(INDIRECT("1:"&amp;LEN(AR2870)+1)), 1) *1),0) -1)</f>
        <v>1</v>
      </c>
      <c r="BD2870" s="1"/>
      <c r="BF2870" s="21"/>
      <c r="BK2870" s="1"/>
      <c r="BM2870" s="1"/>
      <c r="BN2870" s="1"/>
      <c r="BR2870" s="22"/>
      <c r="BS2870">
        <v>0</v>
      </c>
      <c r="BT2870" s="1" t="s">
        <v>5103</v>
      </c>
    </row>
    <row r="2871" spans="1:72">
      <c r="A2871" s="4" t="str">
        <f t="shared" si="4797"/>
        <v/>
      </c>
      <c r="B2871" s="4" t="str">
        <f t="shared" si="4798"/>
        <v>PCS</v>
      </c>
      <c r="C2871" s="4" t="str">
        <f t="shared" si="4799"/>
        <v/>
      </c>
      <c r="D2871" s="4" t="str">
        <f t="shared" si="4800"/>
        <v/>
      </c>
      <c r="E2871" s="4" t="str">
        <f t="shared" si="4801"/>
        <v/>
      </c>
      <c r="F2871" s="4" t="str">
        <f t="shared" si="4802"/>
        <v/>
      </c>
      <c r="G2871" s="4" t="str">
        <f t="shared" si="4803"/>
        <v/>
      </c>
      <c r="H2871" s="4" t="str">
        <f t="shared" si="4804"/>
        <v/>
      </c>
      <c r="I2871" s="4" t="str">
        <f t="shared" si="4805"/>
        <v/>
      </c>
      <c r="J2871" s="4" t="str">
        <f t="shared" si="4806"/>
        <v/>
      </c>
      <c r="K2871" s="4" t="str">
        <f t="shared" si="4807"/>
        <v/>
      </c>
      <c r="L2871" s="4" t="str">
        <f t="shared" si="4808"/>
        <v/>
      </c>
      <c r="M2871" s="4" t="str">
        <f t="shared" si="4809"/>
        <v/>
      </c>
      <c r="N2871" s="4" t="str">
        <f t="shared" si="4810"/>
        <v/>
      </c>
      <c r="O2871" s="4" t="str">
        <f t="shared" si="4811"/>
        <v/>
      </c>
      <c r="P2871" s="4" t="str">
        <f t="shared" si="4812"/>
        <v/>
      </c>
      <c r="Q2871" s="4" t="str">
        <f t="shared" si="4813"/>
        <v/>
      </c>
      <c r="R2871" s="4" t="str">
        <f t="shared" si="4814"/>
        <v/>
      </c>
      <c r="S2871" s="4" t="str">
        <f t="shared" si="4815"/>
        <v/>
      </c>
      <c r="T2871" s="4" t="str">
        <f t="shared" si="4816"/>
        <v/>
      </c>
      <c r="U2871" s="4" t="str">
        <f t="shared" si="4817"/>
        <v/>
      </c>
      <c r="V2871" s="4" t="str">
        <f t="shared" si="4818"/>
        <v/>
      </c>
      <c r="W2871" s="4" t="str">
        <f t="shared" si="4819"/>
        <v/>
      </c>
      <c r="X2871" s="4" t="str">
        <f t="shared" si="4820"/>
        <v/>
      </c>
      <c r="Y2871" s="4">
        <f t="shared" si="4821"/>
        <v>3</v>
      </c>
      <c r="Z2871" s="4" t="str">
        <f t="shared" si="4822"/>
        <v>-</v>
      </c>
      <c r="AA2871" s="4" t="str">
        <f t="shared" si="4823"/>
        <v/>
      </c>
      <c r="AB2871" s="4" t="str">
        <f t="shared" si="4824"/>
        <v/>
      </c>
      <c r="AC2871" s="4" t="str">
        <f t="shared" si="4825"/>
        <v/>
      </c>
      <c r="AD2871" s="4" t="str">
        <f t="shared" si="4826"/>
        <v/>
      </c>
      <c r="AE2871" s="4" t="str">
        <f t="shared" si="4827"/>
        <v/>
      </c>
      <c r="AF2871" s="4">
        <f t="shared" si="4828"/>
        <v>4</v>
      </c>
      <c r="AG2871" s="4">
        <f t="shared" si="4829"/>
        <v>34</v>
      </c>
      <c r="AH2871" s="4">
        <f t="shared" si="4830"/>
        <v>30</v>
      </c>
      <c r="AI2871" s="4" t="str">
        <f t="shared" si="4831"/>
        <v>1PCS</v>
      </c>
      <c r="AJ2871" s="4" t="str">
        <f t="shared" si="4832"/>
        <v>-1PCS</v>
      </c>
      <c r="AK2871" s="4" t="str" cm="1">
        <f t="array" ref="AK2871">LEFT(AR2871,SUM(LEN(AR2871)-LEN(SUBSTITUTE(AR2871,{"0";"1";"2";"3";"4";"5";"6";"7";"8";"9"},""))))</f>
        <v>1</v>
      </c>
      <c r="AL2871" s="4">
        <f t="shared" si="4836"/>
        <v>13</v>
      </c>
      <c r="AM2871" s="4" t="b">
        <f>LEFT(AR2871,1)=AK2871</f>
        <v>1</v>
      </c>
      <c r="AN2871" s="4" t="str">
        <f t="shared" si="4841"/>
        <v>PCS</v>
      </c>
      <c r="AO2871" s="4" t="b">
        <f t="shared" si="4838"/>
        <v>1</v>
      </c>
      <c r="AP2871" s="4" t="b">
        <f t="shared" si="4833"/>
        <v>0</v>
      </c>
      <c r="AQ2871" s="5" t="str">
        <f t="shared" si="4834"/>
        <v>TEPUNG KANJI ROSE BRAND 500GR</v>
      </c>
      <c r="AR2871" s="4" t="str">
        <f t="shared" si="4835"/>
        <v>1PCS</v>
      </c>
      <c r="AS2871" t="s">
        <v>3958</v>
      </c>
      <c r="AT2871" s="1" t="s">
        <v>3959</v>
      </c>
      <c r="AU2871" s="4" t="str">
        <f t="shared" si="4840"/>
        <v>XXXX</v>
      </c>
      <c r="AV2871">
        <v>6000</v>
      </c>
      <c r="AW2871">
        <v>6000</v>
      </c>
      <c r="AX2871">
        <v>5250</v>
      </c>
      <c r="AY2871" t="str">
        <f t="shared" si="4795"/>
        <v>8993093664605</v>
      </c>
      <c r="AZ2871" t="str">
        <f t="shared" si="4839"/>
        <v>TEPUNG KANJI ROSE BRAND 500GR</v>
      </c>
      <c r="BA2871" t="s">
        <v>4301</v>
      </c>
      <c r="BB2871" t="s">
        <v>4301</v>
      </c>
      <c r="BC2871" s="9" t="str" cm="1">
        <f t="array" aca="1" ref="BC2871" ca="1">LEFT(AR2871,MATCH(FALSE,ISNUMBER(MID(AR2871,ROW(INDIRECT("1:"&amp;LEN(AR2871)+1)), 1) *1),0) -1)</f>
        <v>1</v>
      </c>
      <c r="BD2871" s="1"/>
      <c r="BF2871" s="21"/>
      <c r="BK2871" s="1"/>
      <c r="BM2871" s="1"/>
      <c r="BN2871" s="1"/>
      <c r="BR2871" s="22"/>
      <c r="BS2871">
        <v>0</v>
      </c>
      <c r="BT2871" s="1" t="s">
        <v>5103</v>
      </c>
    </row>
    <row r="2872" spans="1:72">
      <c r="A2872" s="4" t="str">
        <f t="shared" si="4797"/>
        <v/>
      </c>
      <c r="B2872" s="4" t="str">
        <f t="shared" si="4798"/>
        <v/>
      </c>
      <c r="C2872" s="4" t="str">
        <f t="shared" si="4799"/>
        <v>BKS</v>
      </c>
      <c r="D2872" s="4" t="str">
        <f t="shared" si="4800"/>
        <v/>
      </c>
      <c r="E2872" s="4" t="str">
        <f t="shared" si="4801"/>
        <v/>
      </c>
      <c r="F2872" s="4" t="str">
        <f t="shared" si="4802"/>
        <v/>
      </c>
      <c r="G2872" s="4" t="str">
        <f t="shared" si="4803"/>
        <v/>
      </c>
      <c r="H2872" s="4" t="str">
        <f t="shared" si="4804"/>
        <v/>
      </c>
      <c r="I2872" s="4" t="str">
        <f t="shared" si="4805"/>
        <v/>
      </c>
      <c r="J2872" s="4" t="str">
        <f t="shared" si="4806"/>
        <v/>
      </c>
      <c r="K2872" s="4" t="str">
        <f t="shared" si="4807"/>
        <v/>
      </c>
      <c r="L2872" s="4" t="str">
        <f t="shared" si="4808"/>
        <v/>
      </c>
      <c r="M2872" s="4" t="str">
        <f t="shared" si="4809"/>
        <v/>
      </c>
      <c r="N2872" s="4" t="str">
        <f t="shared" si="4810"/>
        <v/>
      </c>
      <c r="O2872" s="4" t="str">
        <f t="shared" si="4811"/>
        <v>DUS</v>
      </c>
      <c r="P2872" s="4" t="str">
        <f t="shared" si="4812"/>
        <v/>
      </c>
      <c r="Q2872" s="4" t="str">
        <f t="shared" si="4813"/>
        <v/>
      </c>
      <c r="R2872" s="4" t="str">
        <f t="shared" si="4814"/>
        <v/>
      </c>
      <c r="S2872" s="4" t="str">
        <f t="shared" si="4815"/>
        <v/>
      </c>
      <c r="T2872" s="4" t="str">
        <f t="shared" si="4816"/>
        <v/>
      </c>
      <c r="U2872" s="4" t="str">
        <f t="shared" si="4817"/>
        <v/>
      </c>
      <c r="V2872" s="4" t="str">
        <f t="shared" si="4818"/>
        <v/>
      </c>
      <c r="W2872" s="4" t="str">
        <f t="shared" si="4819"/>
        <v/>
      </c>
      <c r="X2872" s="4" t="str">
        <f t="shared" si="4820"/>
        <v/>
      </c>
      <c r="Y2872" s="4">
        <f t="shared" si="4821"/>
        <v>6</v>
      </c>
      <c r="Z2872" s="4" t="str">
        <f t="shared" si="4822"/>
        <v>-</v>
      </c>
      <c r="AA2872" s="4" t="str">
        <f t="shared" si="4823"/>
        <v>/</v>
      </c>
      <c r="AB2872" s="4" t="str">
        <f t="shared" si="4824"/>
        <v/>
      </c>
      <c r="AC2872" s="4" t="str">
        <f t="shared" si="4825"/>
        <v/>
      </c>
      <c r="AD2872" s="4" t="str">
        <f t="shared" si="4826"/>
        <v/>
      </c>
      <c r="AE2872" s="4" t="str">
        <f t="shared" si="4827"/>
        <v/>
      </c>
      <c r="AF2872" s="4">
        <f t="shared" si="4828"/>
        <v>9</v>
      </c>
      <c r="AG2872" s="4">
        <f t="shared" si="4829"/>
        <v>39</v>
      </c>
      <c r="AH2872" s="4">
        <f t="shared" si="4830"/>
        <v>30</v>
      </c>
      <c r="AI2872" s="4" t="str">
        <f t="shared" si="4831"/>
        <v>/DUS</v>
      </c>
      <c r="AJ2872" s="4" t="str">
        <f t="shared" si="4832"/>
        <v>S/DUS</v>
      </c>
      <c r="AK2872" s="4" t="str" cm="1">
        <f t="array" ref="AK2872">LEFT(AR2872,SUM(LEN(AR2872)-LEN(SUBSTITUTE(AR2872,{"0";"1";"2";"3";"4";"5";"6";"7";"8";"9"},""))))</f>
        <v>20</v>
      </c>
      <c r="AL2872" s="4">
        <f t="shared" si="4836"/>
        <v>13</v>
      </c>
      <c r="AM2872" s="4" t="b">
        <f>LEFT(AR2872,2)=AK2872</f>
        <v>1</v>
      </c>
      <c r="AN2872" s="4" t="str">
        <f t="shared" si="4841"/>
        <v>DUS</v>
      </c>
      <c r="AO2872" s="4" t="b">
        <f t="shared" si="4838"/>
        <v>1</v>
      </c>
      <c r="AP2872" s="4" t="b">
        <f t="shared" si="4833"/>
        <v>0</v>
      </c>
      <c r="AQ2872" s="5" t="str">
        <f t="shared" si="4834"/>
        <v>TEPUNG KANJI ROSE BRAND 500GR</v>
      </c>
      <c r="AR2872" s="4" t="str">
        <f t="shared" si="4835"/>
        <v>20BKS/DUS</v>
      </c>
      <c r="AS2872" t="s">
        <v>3960</v>
      </c>
      <c r="AU2872" s="4" t="b">
        <f t="shared" ca="1" si="4840"/>
        <v>1</v>
      </c>
      <c r="AV2872">
        <v>108000</v>
      </c>
      <c r="AW2872">
        <v>108000</v>
      </c>
      <c r="AX2872">
        <v>105000</v>
      </c>
      <c r="AY2872" t="str">
        <f t="shared" si="4795"/>
        <v>8000000002872</v>
      </c>
      <c r="AZ2872" t="str">
        <f t="shared" si="4839"/>
        <v>TEPUNG KANJI ROSE BRAND 500GR</v>
      </c>
      <c r="BA2872" t="s">
        <v>4301</v>
      </c>
      <c r="BB2872" t="s">
        <v>4301</v>
      </c>
      <c r="BC2872" s="4" t="str" cm="1">
        <f t="array" aca="1" ref="BC2872" ca="1">LEFT(AR2872,MATCH(FALSE,ISNUMBER(MID(AR2872,ROW(INDIRECT("1:"&amp;LEN(AR2872)+1)), 1) *1),0) -1)</f>
        <v>20</v>
      </c>
      <c r="BD2872" s="1"/>
      <c r="BF2872" s="21"/>
      <c r="BK2872" s="1"/>
      <c r="BM2872" s="1"/>
      <c r="BN2872" s="1"/>
      <c r="BR2872" s="22"/>
      <c r="BS2872">
        <v>0</v>
      </c>
      <c r="BT2872" s="1" t="s">
        <v>5103</v>
      </c>
    </row>
    <row r="2873" spans="1:72">
      <c r="A2873" s="4" t="str">
        <f t="shared" si="4797"/>
        <v/>
      </c>
      <c r="B2873" s="4" t="str">
        <f t="shared" si="4798"/>
        <v>PCS</v>
      </c>
      <c r="C2873" s="4" t="str">
        <f t="shared" si="4799"/>
        <v/>
      </c>
      <c r="D2873" s="4" t="str">
        <f t="shared" si="4800"/>
        <v/>
      </c>
      <c r="E2873" s="4" t="str">
        <f t="shared" si="4801"/>
        <v/>
      </c>
      <c r="F2873" s="4" t="str">
        <f t="shared" si="4802"/>
        <v/>
      </c>
      <c r="G2873" s="4" t="str">
        <f t="shared" si="4803"/>
        <v/>
      </c>
      <c r="H2873" s="4" t="str">
        <f t="shared" si="4804"/>
        <v/>
      </c>
      <c r="I2873" s="4" t="str">
        <f t="shared" si="4805"/>
        <v/>
      </c>
      <c r="J2873" s="4" t="str">
        <f t="shared" si="4806"/>
        <v/>
      </c>
      <c r="K2873" s="4" t="str">
        <f t="shared" si="4807"/>
        <v/>
      </c>
      <c r="L2873" s="4" t="str">
        <f t="shared" si="4808"/>
        <v/>
      </c>
      <c r="M2873" s="4" t="str">
        <f t="shared" si="4809"/>
        <v/>
      </c>
      <c r="N2873" s="4" t="str">
        <f t="shared" si="4810"/>
        <v/>
      </c>
      <c r="O2873" s="4" t="str">
        <f t="shared" si="4811"/>
        <v/>
      </c>
      <c r="P2873" s="4" t="str">
        <f t="shared" si="4812"/>
        <v/>
      </c>
      <c r="Q2873" s="4" t="str">
        <f t="shared" si="4813"/>
        <v/>
      </c>
      <c r="R2873" s="4" t="str">
        <f t="shared" si="4814"/>
        <v/>
      </c>
      <c r="S2873" s="4" t="str">
        <f t="shared" si="4815"/>
        <v/>
      </c>
      <c r="T2873" s="4" t="str">
        <f t="shared" si="4816"/>
        <v/>
      </c>
      <c r="U2873" s="4" t="str">
        <f t="shared" si="4817"/>
        <v/>
      </c>
      <c r="V2873" s="4" t="str">
        <f t="shared" si="4818"/>
        <v/>
      </c>
      <c r="W2873" s="4" t="str">
        <f t="shared" si="4819"/>
        <v/>
      </c>
      <c r="X2873" s="4" t="str">
        <f t="shared" si="4820"/>
        <v/>
      </c>
      <c r="Y2873" s="4">
        <f t="shared" si="4821"/>
        <v>3</v>
      </c>
      <c r="Z2873" s="4" t="str">
        <f t="shared" si="4822"/>
        <v>-</v>
      </c>
      <c r="AA2873" s="4" t="str">
        <f t="shared" si="4823"/>
        <v/>
      </c>
      <c r="AB2873" s="4" t="str">
        <f t="shared" si="4824"/>
        <v/>
      </c>
      <c r="AC2873" s="4" t="str">
        <f t="shared" si="4825"/>
        <v/>
      </c>
      <c r="AD2873" s="4" t="str">
        <f t="shared" si="4826"/>
        <v/>
      </c>
      <c r="AE2873" s="4" t="str">
        <f t="shared" si="4827"/>
        <v/>
      </c>
      <c r="AF2873" s="4">
        <f t="shared" si="4828"/>
        <v>4</v>
      </c>
      <c r="AG2873" s="4">
        <f t="shared" si="4829"/>
        <v>28</v>
      </c>
      <c r="AH2873" s="4">
        <f t="shared" si="4830"/>
        <v>24</v>
      </c>
      <c r="AI2873" s="4" t="str">
        <f t="shared" si="4831"/>
        <v>1PCS</v>
      </c>
      <c r="AJ2873" s="4" t="str">
        <f t="shared" si="4832"/>
        <v>-1PCS</v>
      </c>
      <c r="AK2873" s="4" t="str" cm="1">
        <f t="array" ref="AK2873">LEFT(AR2873,SUM(LEN(AR2873)-LEN(SUBSTITUTE(AR2873,{"0";"1";"2";"3";"4";"5";"6";"7";"8";"9"},""))))</f>
        <v>1</v>
      </c>
      <c r="AL2873" s="4">
        <f t="shared" si="4836"/>
        <v>13</v>
      </c>
      <c r="AM2873" s="4" t="b">
        <f>LEFT(AR2873,1)=AK2873</f>
        <v>1</v>
      </c>
      <c r="AN2873" s="4" t="str">
        <f t="shared" si="4841"/>
        <v>PCS</v>
      </c>
      <c r="AO2873" s="4" t="b">
        <f t="shared" si="4838"/>
        <v>1</v>
      </c>
      <c r="AP2873" s="4" t="b">
        <f t="shared" si="4833"/>
        <v>0</v>
      </c>
      <c r="AQ2873" s="5" t="str">
        <f t="shared" si="4834"/>
        <v>TEPUNG KETAN ROSE BRAND</v>
      </c>
      <c r="AR2873" s="4" t="str">
        <f t="shared" si="4835"/>
        <v>1PCS</v>
      </c>
      <c r="AS2873" t="s">
        <v>3961</v>
      </c>
      <c r="AT2873" s="1" t="s">
        <v>3962</v>
      </c>
      <c r="AU2873" s="4" t="str">
        <f t="shared" si="4840"/>
        <v>XXXX</v>
      </c>
      <c r="AV2873">
        <v>10000</v>
      </c>
      <c r="AW2873">
        <v>10000</v>
      </c>
      <c r="AX2873">
        <v>9500</v>
      </c>
      <c r="AY2873" t="str">
        <f t="shared" si="4795"/>
        <v>8993093135006</v>
      </c>
      <c r="AZ2873" t="str">
        <f t="shared" si="4839"/>
        <v>TEPUNG KETAN ROSE BRAND</v>
      </c>
      <c r="BA2873" t="s">
        <v>4301</v>
      </c>
      <c r="BB2873" t="s">
        <v>4301</v>
      </c>
      <c r="BC2873" s="9" t="str" cm="1">
        <f t="array" aca="1" ref="BC2873" ca="1">LEFT(AR2873,MATCH(FALSE,ISNUMBER(MID(AR2873,ROW(INDIRECT("1:"&amp;LEN(AR2873)+1)), 1) *1),0) -1)</f>
        <v>1</v>
      </c>
      <c r="BD2873" s="1"/>
      <c r="BF2873" s="21"/>
      <c r="BK2873" s="1"/>
      <c r="BM2873" s="1"/>
      <c r="BN2873" s="1"/>
      <c r="BR2873" s="22"/>
      <c r="BS2873">
        <v>0</v>
      </c>
      <c r="BT2873" s="1" t="s">
        <v>5103</v>
      </c>
    </row>
    <row r="2874" spans="1:72">
      <c r="A2874" s="4" t="str">
        <f t="shared" si="4797"/>
        <v/>
      </c>
      <c r="B2874" s="4" t="str">
        <f t="shared" si="4798"/>
        <v>PCS</v>
      </c>
      <c r="C2874" s="4" t="str">
        <f t="shared" si="4799"/>
        <v/>
      </c>
      <c r="D2874" s="4" t="str">
        <f t="shared" si="4800"/>
        <v/>
      </c>
      <c r="E2874" s="4" t="str">
        <f t="shared" si="4801"/>
        <v/>
      </c>
      <c r="F2874" s="4" t="str">
        <f t="shared" si="4802"/>
        <v/>
      </c>
      <c r="G2874" s="4" t="str">
        <f t="shared" si="4803"/>
        <v/>
      </c>
      <c r="H2874" s="4" t="str">
        <f t="shared" si="4804"/>
        <v/>
      </c>
      <c r="I2874" s="4" t="str">
        <f t="shared" si="4805"/>
        <v/>
      </c>
      <c r="J2874" s="4" t="str">
        <f t="shared" si="4806"/>
        <v/>
      </c>
      <c r="K2874" s="4" t="str">
        <f t="shared" si="4807"/>
        <v/>
      </c>
      <c r="L2874" s="4" t="str">
        <f t="shared" si="4808"/>
        <v/>
      </c>
      <c r="M2874" s="4" t="str">
        <f t="shared" si="4809"/>
        <v/>
      </c>
      <c r="N2874" s="4" t="str">
        <f t="shared" si="4810"/>
        <v/>
      </c>
      <c r="O2874" s="4" t="str">
        <f t="shared" si="4811"/>
        <v>DUS</v>
      </c>
      <c r="P2874" s="4" t="str">
        <f t="shared" si="4812"/>
        <v/>
      </c>
      <c r="Q2874" s="4" t="str">
        <f t="shared" si="4813"/>
        <v/>
      </c>
      <c r="R2874" s="4" t="str">
        <f t="shared" si="4814"/>
        <v/>
      </c>
      <c r="S2874" s="4" t="str">
        <f t="shared" si="4815"/>
        <v/>
      </c>
      <c r="T2874" s="4" t="str">
        <f t="shared" si="4816"/>
        <v/>
      </c>
      <c r="U2874" s="4" t="str">
        <f t="shared" si="4817"/>
        <v/>
      </c>
      <c r="V2874" s="4" t="str">
        <f t="shared" si="4818"/>
        <v/>
      </c>
      <c r="W2874" s="4" t="str">
        <f t="shared" si="4819"/>
        <v/>
      </c>
      <c r="X2874" s="4" t="str">
        <f t="shared" si="4820"/>
        <v/>
      </c>
      <c r="Y2874" s="4">
        <f t="shared" si="4821"/>
        <v>6</v>
      </c>
      <c r="Z2874" s="4" t="str">
        <f t="shared" si="4822"/>
        <v>-</v>
      </c>
      <c r="AA2874" s="4" t="str">
        <f t="shared" si="4823"/>
        <v>/</v>
      </c>
      <c r="AB2874" s="4" t="str">
        <f t="shared" si="4824"/>
        <v/>
      </c>
      <c r="AC2874" s="4" t="str">
        <f t="shared" si="4825"/>
        <v/>
      </c>
      <c r="AD2874" s="4" t="str">
        <f t="shared" si="4826"/>
        <v/>
      </c>
      <c r="AE2874" s="4" t="str">
        <f t="shared" si="4827"/>
        <v/>
      </c>
      <c r="AF2874" s="4">
        <f t="shared" si="4828"/>
        <v>9</v>
      </c>
      <c r="AG2874" s="4">
        <f t="shared" si="4829"/>
        <v>33</v>
      </c>
      <c r="AH2874" s="4">
        <f t="shared" si="4830"/>
        <v>24</v>
      </c>
      <c r="AI2874" s="4" t="str">
        <f t="shared" si="4831"/>
        <v>/DUS</v>
      </c>
      <c r="AJ2874" s="4" t="str">
        <f t="shared" si="4832"/>
        <v>S/DUS</v>
      </c>
      <c r="AK2874" s="4" t="str" cm="1">
        <f t="array" ref="AK2874">LEFT(AR2874,SUM(LEN(AR2874)-LEN(SUBSTITUTE(AR2874,{"0";"1";"2";"3";"4";"5";"6";"7";"8";"9"},""))))</f>
        <v>20</v>
      </c>
      <c r="AL2874" s="4">
        <f t="shared" si="4836"/>
        <v>13</v>
      </c>
      <c r="AM2874" s="4" t="b">
        <f>LEFT(AR2874,2)=AK2874</f>
        <v>1</v>
      </c>
      <c r="AN2874" s="4" t="str">
        <f t="shared" si="4841"/>
        <v>DUS</v>
      </c>
      <c r="AO2874" s="4" t="b">
        <f t="shared" si="4838"/>
        <v>1</v>
      </c>
      <c r="AP2874" s="4" t="b">
        <f t="shared" si="4833"/>
        <v>0</v>
      </c>
      <c r="AQ2874" s="5" t="str">
        <f t="shared" si="4834"/>
        <v>TEPUNG KETAN ROSE BRAND</v>
      </c>
      <c r="AR2874" s="4" t="str">
        <f t="shared" si="4835"/>
        <v>20PCS/DUS</v>
      </c>
      <c r="AS2874" t="s">
        <v>3963</v>
      </c>
      <c r="AU2874" s="4" t="b">
        <f t="shared" ca="1" si="4840"/>
        <v>1</v>
      </c>
      <c r="AV2874">
        <v>190000</v>
      </c>
      <c r="AW2874">
        <v>190000</v>
      </c>
      <c r="AX2874">
        <v>187500</v>
      </c>
      <c r="AY2874" t="str">
        <f t="shared" si="4795"/>
        <v>8000000002874</v>
      </c>
      <c r="AZ2874" t="str">
        <f t="shared" si="4839"/>
        <v>TEPUNG KETAN ROSE BRAND</v>
      </c>
      <c r="BA2874" t="s">
        <v>4301</v>
      </c>
      <c r="BB2874" t="s">
        <v>4301</v>
      </c>
      <c r="BC2874" s="4" t="str" cm="1">
        <f t="array" aca="1" ref="BC2874" ca="1">LEFT(AR2874,MATCH(FALSE,ISNUMBER(MID(AR2874,ROW(INDIRECT("1:"&amp;LEN(AR2874)+1)), 1) *1),0) -1)</f>
        <v>20</v>
      </c>
      <c r="BD2874" s="1"/>
      <c r="BF2874" s="21"/>
      <c r="BK2874" s="1"/>
      <c r="BM2874" s="1"/>
      <c r="BN2874" s="1"/>
      <c r="BR2874" s="22"/>
      <c r="BS2874">
        <v>0</v>
      </c>
      <c r="BT2874" s="1" t="s">
        <v>5103</v>
      </c>
    </row>
    <row r="2875" spans="1:72">
      <c r="A2875" s="4" t="str">
        <f t="shared" si="4797"/>
        <v/>
      </c>
      <c r="B2875" s="4" t="str">
        <f t="shared" si="4798"/>
        <v/>
      </c>
      <c r="C2875" s="4" t="str">
        <f t="shared" si="4799"/>
        <v>BKS</v>
      </c>
      <c r="D2875" s="4" t="str">
        <f t="shared" si="4800"/>
        <v/>
      </c>
      <c r="E2875" s="4" t="str">
        <f t="shared" si="4801"/>
        <v/>
      </c>
      <c r="F2875" s="4" t="str">
        <f t="shared" si="4802"/>
        <v/>
      </c>
      <c r="G2875" s="4" t="str">
        <f t="shared" si="4803"/>
        <v/>
      </c>
      <c r="H2875" s="4" t="str">
        <f t="shared" si="4804"/>
        <v/>
      </c>
      <c r="I2875" s="4" t="str">
        <f t="shared" si="4805"/>
        <v/>
      </c>
      <c r="J2875" s="4" t="str">
        <f t="shared" si="4806"/>
        <v/>
      </c>
      <c r="K2875" s="4" t="str">
        <f t="shared" si="4807"/>
        <v/>
      </c>
      <c r="L2875" s="4" t="str">
        <f t="shared" si="4808"/>
        <v/>
      </c>
      <c r="M2875" s="4" t="str">
        <f t="shared" si="4809"/>
        <v/>
      </c>
      <c r="N2875" s="4" t="str">
        <f t="shared" si="4810"/>
        <v/>
      </c>
      <c r="O2875" s="4" t="str">
        <f t="shared" si="4811"/>
        <v>DUS</v>
      </c>
      <c r="P2875" s="4" t="str">
        <f t="shared" si="4812"/>
        <v/>
      </c>
      <c r="Q2875" s="4" t="str">
        <f t="shared" si="4813"/>
        <v/>
      </c>
      <c r="R2875" s="4" t="str">
        <f t="shared" si="4814"/>
        <v/>
      </c>
      <c r="S2875" s="4" t="str">
        <f t="shared" si="4815"/>
        <v/>
      </c>
      <c r="T2875" s="4" t="str">
        <f t="shared" si="4816"/>
        <v/>
      </c>
      <c r="U2875" s="4" t="str">
        <f t="shared" si="4817"/>
        <v/>
      </c>
      <c r="V2875" s="4" t="str">
        <f t="shared" si="4818"/>
        <v/>
      </c>
      <c r="W2875" s="4" t="str">
        <f t="shared" si="4819"/>
        <v/>
      </c>
      <c r="X2875" s="4" t="str">
        <f t="shared" si="4820"/>
        <v/>
      </c>
      <c r="Y2875" s="4">
        <f t="shared" si="4821"/>
        <v>6</v>
      </c>
      <c r="Z2875" s="4" t="str">
        <f t="shared" si="4822"/>
        <v>-</v>
      </c>
      <c r="AA2875" s="4" t="str">
        <f t="shared" si="4823"/>
        <v>/</v>
      </c>
      <c r="AB2875" s="4" t="str">
        <f t="shared" si="4824"/>
        <v/>
      </c>
      <c r="AC2875" s="4" t="str">
        <f t="shared" si="4825"/>
        <v/>
      </c>
      <c r="AD2875" s="4" t="str">
        <f t="shared" si="4826"/>
        <v/>
      </c>
      <c r="AE2875" s="4" t="str">
        <f t="shared" si="4827"/>
        <v/>
      </c>
      <c r="AF2875" s="4">
        <f t="shared" si="4828"/>
        <v>9</v>
      </c>
      <c r="AG2875" s="4">
        <f t="shared" si="4829"/>
        <v>30</v>
      </c>
      <c r="AH2875" s="4">
        <f t="shared" si="4830"/>
        <v>21</v>
      </c>
      <c r="AI2875" s="4" t="str">
        <f t="shared" si="4831"/>
        <v>/DUS</v>
      </c>
      <c r="AJ2875" s="4" t="str">
        <f t="shared" si="4832"/>
        <v>S/DUS</v>
      </c>
      <c r="AK2875" s="4" t="str" cm="1">
        <f t="array" ref="AK2875">LEFT(AR2875,SUM(LEN(AR2875)-LEN(SUBSTITUTE(AR2875,{"0";"1";"2";"3";"4";"5";"6";"7";"8";"9"},""))))</f>
        <v>12</v>
      </c>
      <c r="AL2875" s="4">
        <f t="shared" si="4836"/>
        <v>13</v>
      </c>
      <c r="AM2875" s="4" t="b">
        <f>LEFT(AR2875,2)=AK2875</f>
        <v>1</v>
      </c>
      <c r="AN2875" s="4" t="str">
        <f t="shared" si="4841"/>
        <v>DUS</v>
      </c>
      <c r="AO2875" s="4" t="b">
        <f t="shared" si="4838"/>
        <v>1</v>
      </c>
      <c r="AP2875" s="4" t="b">
        <f t="shared" si="4833"/>
        <v>0</v>
      </c>
      <c r="AQ2875" s="5" t="str">
        <f t="shared" si="4834"/>
        <v>TEPUNG LENCANA MERAH</v>
      </c>
      <c r="AR2875" s="4" t="str">
        <f t="shared" si="4835"/>
        <v>12BKS/DUS</v>
      </c>
      <c r="AS2875" t="s">
        <v>3964</v>
      </c>
      <c r="AU2875" s="4" t="b">
        <f t="shared" ca="1" si="4840"/>
        <v>1</v>
      </c>
      <c r="AV2875">
        <v>120000</v>
      </c>
      <c r="AW2875">
        <v>120000</v>
      </c>
      <c r="AX2875">
        <v>106500</v>
      </c>
      <c r="AY2875" t="str">
        <f t="shared" si="4795"/>
        <v>8000000002875</v>
      </c>
      <c r="AZ2875" t="str">
        <f t="shared" si="4839"/>
        <v>TEPUNG LENCANA MERAH</v>
      </c>
      <c r="BA2875" t="s">
        <v>4301</v>
      </c>
      <c r="BB2875" t="s">
        <v>4301</v>
      </c>
      <c r="BC2875" s="4" t="str" cm="1">
        <f t="array" aca="1" ref="BC2875" ca="1">LEFT(AR2875,MATCH(FALSE,ISNUMBER(MID(AR2875,ROW(INDIRECT("1:"&amp;LEN(AR2875)+1)), 1) *1),0) -1)</f>
        <v>12</v>
      </c>
      <c r="BD2875" s="1"/>
      <c r="BF2875" s="21"/>
      <c r="BR2875" s="22"/>
      <c r="BS2875">
        <v>0</v>
      </c>
      <c r="BT2875" s="1" t="s">
        <v>5103</v>
      </c>
    </row>
    <row r="2876" spans="1:72">
      <c r="A2876" s="4" t="str">
        <f t="shared" si="4797"/>
        <v/>
      </c>
      <c r="B2876" s="4" t="str">
        <f t="shared" si="4798"/>
        <v/>
      </c>
      <c r="C2876" s="4" t="str">
        <f t="shared" si="4799"/>
        <v>BKS</v>
      </c>
      <c r="D2876" s="4" t="str">
        <f t="shared" si="4800"/>
        <v/>
      </c>
      <c r="E2876" s="4" t="str">
        <f t="shared" si="4801"/>
        <v/>
      </c>
      <c r="F2876" s="4" t="str">
        <f t="shared" si="4802"/>
        <v/>
      </c>
      <c r="G2876" s="4" t="str">
        <f t="shared" si="4803"/>
        <v/>
      </c>
      <c r="H2876" s="4" t="str">
        <f t="shared" si="4804"/>
        <v/>
      </c>
      <c r="I2876" s="4" t="str">
        <f t="shared" si="4805"/>
        <v/>
      </c>
      <c r="J2876" s="4" t="str">
        <f t="shared" si="4806"/>
        <v/>
      </c>
      <c r="K2876" s="4" t="str">
        <f t="shared" si="4807"/>
        <v/>
      </c>
      <c r="L2876" s="4" t="str">
        <f t="shared" si="4808"/>
        <v/>
      </c>
      <c r="M2876" s="4" t="str">
        <f t="shared" si="4809"/>
        <v/>
      </c>
      <c r="N2876" s="4" t="str">
        <f t="shared" si="4810"/>
        <v/>
      </c>
      <c r="O2876" s="4" t="str">
        <f t="shared" si="4811"/>
        <v/>
      </c>
      <c r="P2876" s="4" t="str">
        <f t="shared" si="4812"/>
        <v/>
      </c>
      <c r="Q2876" s="4" t="str">
        <f t="shared" si="4813"/>
        <v/>
      </c>
      <c r="R2876" s="4" t="str">
        <f t="shared" si="4814"/>
        <v/>
      </c>
      <c r="S2876" s="4" t="str">
        <f t="shared" si="4815"/>
        <v/>
      </c>
      <c r="T2876" s="4" t="str">
        <f t="shared" si="4816"/>
        <v/>
      </c>
      <c r="U2876" s="4" t="str">
        <f t="shared" si="4817"/>
        <v/>
      </c>
      <c r="V2876" s="4" t="str">
        <f t="shared" si="4818"/>
        <v/>
      </c>
      <c r="W2876" s="4" t="str">
        <f t="shared" si="4819"/>
        <v/>
      </c>
      <c r="X2876" s="4" t="str">
        <f t="shared" si="4820"/>
        <v/>
      </c>
      <c r="Y2876" s="4">
        <f t="shared" si="4821"/>
        <v>3</v>
      </c>
      <c r="Z2876" s="4" t="str">
        <f t="shared" si="4822"/>
        <v>-</v>
      </c>
      <c r="AA2876" s="4" t="str">
        <f t="shared" si="4823"/>
        <v/>
      </c>
      <c r="AB2876" s="4" t="str">
        <f t="shared" si="4824"/>
        <v/>
      </c>
      <c r="AC2876" s="4" t="str">
        <f t="shared" si="4825"/>
        <v/>
      </c>
      <c r="AD2876" s="4" t="str">
        <f t="shared" si="4826"/>
        <v/>
      </c>
      <c r="AE2876" s="4" t="str">
        <f t="shared" si="4827"/>
        <v/>
      </c>
      <c r="AF2876" s="4">
        <f t="shared" si="4828"/>
        <v>4</v>
      </c>
      <c r="AG2876" s="4">
        <f t="shared" si="4829"/>
        <v>25</v>
      </c>
      <c r="AH2876" s="4">
        <f t="shared" si="4830"/>
        <v>21</v>
      </c>
      <c r="AI2876" s="4" t="str">
        <f t="shared" si="4831"/>
        <v>1BKS</v>
      </c>
      <c r="AJ2876" s="4" t="str">
        <f t="shared" si="4832"/>
        <v>-1BKS</v>
      </c>
      <c r="AK2876" s="4" t="str" cm="1">
        <f t="array" ref="AK2876">LEFT(AR2876,SUM(LEN(AR2876)-LEN(SUBSTITUTE(AR2876,{"0";"1";"2";"3";"4";"5";"6";"7";"8";"9"},""))))</f>
        <v>1</v>
      </c>
      <c r="AL2876" s="4">
        <f t="shared" si="4836"/>
        <v>13</v>
      </c>
      <c r="AM2876" s="4" t="b">
        <f>LEFT(AR2876,1)=AK2876</f>
        <v>1</v>
      </c>
      <c r="AN2876" s="4" t="str">
        <f t="shared" si="4841"/>
        <v>BKS</v>
      </c>
      <c r="AO2876" s="4" t="b">
        <f t="shared" si="4838"/>
        <v>1</v>
      </c>
      <c r="AP2876" s="4" t="b">
        <f t="shared" si="4833"/>
        <v>0</v>
      </c>
      <c r="AQ2876" s="5" t="str">
        <f t="shared" si="4834"/>
        <v>TEPUNG LENCANA MERAH</v>
      </c>
      <c r="AR2876" s="4" t="str">
        <f t="shared" si="4835"/>
        <v>1BKS</v>
      </c>
      <c r="AS2876" t="s">
        <v>3965</v>
      </c>
      <c r="AT2876" s="1" t="s">
        <v>3966</v>
      </c>
      <c r="AU2876" s="4" t="str">
        <f t="shared" ca="1" si="4840"/>
        <v>XXXX</v>
      </c>
      <c r="AV2876">
        <v>11000</v>
      </c>
      <c r="AW2876">
        <v>11000</v>
      </c>
      <c r="AX2876">
        <v>9000</v>
      </c>
      <c r="AY2876" t="str">
        <f t="shared" si="4795"/>
        <v>8993296220004</v>
      </c>
      <c r="AZ2876" t="str">
        <f t="shared" si="4839"/>
        <v>TEPUNG LENCANA MERAH</v>
      </c>
      <c r="BA2876" t="s">
        <v>4301</v>
      </c>
      <c r="BB2876" t="s">
        <v>4301</v>
      </c>
      <c r="BC2876" s="9" t="str" cm="1">
        <f t="array" aca="1" ref="BC2876" ca="1">LEFT(AR2876,MATCH(FALSE,ISNUMBER(MID(AR2876,ROW(INDIRECT("1:"&amp;LEN(AR2876)+1)), 1) *1),0) -1)</f>
        <v>1</v>
      </c>
      <c r="BD2876" s="1"/>
      <c r="BF2876" s="21"/>
      <c r="BK2876" s="1"/>
      <c r="BM2876" s="1"/>
      <c r="BN2876" s="1"/>
      <c r="BR2876" s="22"/>
      <c r="BS2876">
        <v>0</v>
      </c>
      <c r="BT2876" s="1" t="s">
        <v>5103</v>
      </c>
    </row>
    <row r="2877" spans="1:72">
      <c r="A2877" s="4" t="str">
        <f t="shared" si="4797"/>
        <v>KG</v>
      </c>
      <c r="B2877" s="4" t="str">
        <f t="shared" si="4798"/>
        <v/>
      </c>
      <c r="C2877" s="4" t="str">
        <f t="shared" si="4799"/>
        <v>BKS</v>
      </c>
      <c r="D2877" s="4" t="str">
        <f t="shared" si="4800"/>
        <v/>
      </c>
      <c r="E2877" s="4" t="str">
        <f t="shared" si="4801"/>
        <v/>
      </c>
      <c r="F2877" s="4" t="str">
        <f t="shared" si="4802"/>
        <v/>
      </c>
      <c r="G2877" s="4" t="str">
        <f t="shared" si="4803"/>
        <v/>
      </c>
      <c r="H2877" s="4" t="str">
        <f t="shared" si="4804"/>
        <v/>
      </c>
      <c r="I2877" s="4" t="str">
        <f t="shared" si="4805"/>
        <v/>
      </c>
      <c r="J2877" s="4" t="str">
        <f t="shared" si="4806"/>
        <v/>
      </c>
      <c r="K2877" s="4" t="str">
        <f t="shared" si="4807"/>
        <v/>
      </c>
      <c r="L2877" s="4" t="str">
        <f t="shared" si="4808"/>
        <v/>
      </c>
      <c r="M2877" s="4" t="str">
        <f t="shared" si="4809"/>
        <v/>
      </c>
      <c r="N2877" s="4" t="str">
        <f t="shared" si="4810"/>
        <v/>
      </c>
      <c r="O2877" s="4" t="str">
        <f t="shared" si="4811"/>
        <v/>
      </c>
      <c r="P2877" s="4" t="str">
        <f t="shared" si="4812"/>
        <v/>
      </c>
      <c r="Q2877" s="4" t="str">
        <f t="shared" si="4813"/>
        <v/>
      </c>
      <c r="R2877" s="4" t="str">
        <f t="shared" si="4814"/>
        <v/>
      </c>
      <c r="S2877" s="4" t="str">
        <f t="shared" si="4815"/>
        <v/>
      </c>
      <c r="T2877" s="4" t="str">
        <f t="shared" si="4816"/>
        <v/>
      </c>
      <c r="U2877" s="4" t="str">
        <f t="shared" si="4817"/>
        <v/>
      </c>
      <c r="V2877" s="4" t="str">
        <f t="shared" si="4818"/>
        <v/>
      </c>
      <c r="W2877" s="4" t="str">
        <f t="shared" si="4819"/>
        <v/>
      </c>
      <c r="X2877" s="4" t="str">
        <f t="shared" si="4820"/>
        <v/>
      </c>
      <c r="Y2877" s="4">
        <f t="shared" si="4821"/>
        <v>5</v>
      </c>
      <c r="Z2877" s="4" t="str">
        <f t="shared" si="4822"/>
        <v>-</v>
      </c>
      <c r="AA2877" s="4" t="str">
        <f t="shared" si="4823"/>
        <v/>
      </c>
      <c r="AB2877" s="4" t="str">
        <f t="shared" si="4824"/>
        <v/>
      </c>
      <c r="AC2877" s="4" t="str">
        <f t="shared" si="4825"/>
        <v/>
      </c>
      <c r="AD2877" s="4" t="str">
        <f t="shared" si="4826"/>
        <v/>
      </c>
      <c r="AE2877" s="4" t="str">
        <f t="shared" si="4827"/>
        <v/>
      </c>
      <c r="AF2877" s="4">
        <f t="shared" si="4828"/>
        <v>4</v>
      </c>
      <c r="AG2877" s="4">
        <f t="shared" si="4829"/>
        <v>21</v>
      </c>
      <c r="AH2877" s="4">
        <f t="shared" si="4830"/>
        <v>17</v>
      </c>
      <c r="AI2877" s="4" t="str">
        <f t="shared" si="4831"/>
        <v>1BKS</v>
      </c>
      <c r="AJ2877" s="4" t="str">
        <f t="shared" si="4832"/>
        <v>-1BKS</v>
      </c>
      <c r="AK2877" s="4" t="str" cm="1">
        <f t="array" ref="AK2877">LEFT(AR2877,SUM(LEN(AR2877)-LEN(SUBSTITUTE(AR2877,{"0";"1";"2";"3";"4";"5";"6";"7";"8";"9"},""))))</f>
        <v>1</v>
      </c>
      <c r="AL2877" s="4">
        <f t="shared" si="4836"/>
        <v>13</v>
      </c>
      <c r="AM2877" s="4" t="b">
        <f>LEFT(AR2877,1)=AK2877</f>
        <v>1</v>
      </c>
      <c r="AN2877" s="4" t="str">
        <f t="shared" si="4841"/>
        <v>BKS</v>
      </c>
      <c r="AO2877" s="4" t="b">
        <f t="shared" si="4838"/>
        <v>0</v>
      </c>
      <c r="AP2877" s="4" t="b">
        <f t="shared" si="4833"/>
        <v>0</v>
      </c>
      <c r="AQ2877" s="5" t="str">
        <f t="shared" si="4834"/>
        <v>TEPUNG RANIA 1KG</v>
      </c>
      <c r="AR2877" s="4" t="str">
        <f t="shared" si="4835"/>
        <v>1BKS</v>
      </c>
      <c r="AS2877" t="s">
        <v>4762</v>
      </c>
      <c r="AT2877" s="1" t="s">
        <v>3967</v>
      </c>
      <c r="AU2877" s="4" t="str">
        <f t="shared" ca="1" si="4840"/>
        <v/>
      </c>
      <c r="AV2877">
        <v>11000</v>
      </c>
      <c r="AW2877">
        <v>11000</v>
      </c>
      <c r="AX2877">
        <v>11000</v>
      </c>
      <c r="AY2877" t="str">
        <f t="shared" si="4795"/>
        <v>8997001246020</v>
      </c>
      <c r="AZ2877" t="str">
        <f t="shared" si="4839"/>
        <v>TEPUNG RANIA 1KG</v>
      </c>
      <c r="BA2877" t="s">
        <v>4301</v>
      </c>
      <c r="BB2877" t="s">
        <v>4301</v>
      </c>
      <c r="BC2877" s="9" t="str" cm="1">
        <f t="array" aca="1" ref="BC2877" ca="1">LEFT(AR2877,MATCH(FALSE,ISNUMBER(MID(AR2877,ROW(INDIRECT("1:"&amp;LEN(AR2877)+1)), 1) *1),0) -1)</f>
        <v>1</v>
      </c>
      <c r="BD2877" s="1"/>
      <c r="BF2877" s="21"/>
      <c r="BK2877" s="1"/>
      <c r="BM2877" s="1"/>
      <c r="BN2877" s="1"/>
      <c r="BR2877" s="22"/>
      <c r="BS2877">
        <v>0</v>
      </c>
      <c r="BT2877" s="1" t="s">
        <v>5103</v>
      </c>
    </row>
    <row r="2878" spans="1:72">
      <c r="A2878" s="4" t="str">
        <f t="shared" si="4797"/>
        <v>KG</v>
      </c>
      <c r="B2878" s="4" t="str">
        <f t="shared" si="4798"/>
        <v/>
      </c>
      <c r="C2878" s="4" t="str">
        <f t="shared" si="4799"/>
        <v>BKS</v>
      </c>
      <c r="D2878" s="4" t="str">
        <f t="shared" si="4800"/>
        <v/>
      </c>
      <c r="E2878" s="4" t="str">
        <f t="shared" si="4801"/>
        <v/>
      </c>
      <c r="F2878" s="4" t="str">
        <f t="shared" si="4802"/>
        <v/>
      </c>
      <c r="G2878" s="4" t="str">
        <f t="shared" si="4803"/>
        <v/>
      </c>
      <c r="H2878" s="4" t="str">
        <f t="shared" si="4804"/>
        <v/>
      </c>
      <c r="I2878" s="4" t="str">
        <f t="shared" si="4805"/>
        <v/>
      </c>
      <c r="J2878" s="4" t="str">
        <f t="shared" si="4806"/>
        <v/>
      </c>
      <c r="K2878" s="4" t="str">
        <f t="shared" si="4807"/>
        <v/>
      </c>
      <c r="L2878" s="4" t="str">
        <f t="shared" si="4808"/>
        <v/>
      </c>
      <c r="M2878" s="4" t="str">
        <f t="shared" si="4809"/>
        <v/>
      </c>
      <c r="N2878" s="4" t="str">
        <f t="shared" si="4810"/>
        <v/>
      </c>
      <c r="O2878" s="4" t="str">
        <f t="shared" si="4811"/>
        <v>DUS</v>
      </c>
      <c r="P2878" s="4" t="str">
        <f t="shared" si="4812"/>
        <v/>
      </c>
      <c r="Q2878" s="4" t="str">
        <f t="shared" si="4813"/>
        <v/>
      </c>
      <c r="R2878" s="4" t="str">
        <f t="shared" si="4814"/>
        <v/>
      </c>
      <c r="S2878" s="4" t="str">
        <f t="shared" si="4815"/>
        <v/>
      </c>
      <c r="T2878" s="4" t="str">
        <f t="shared" si="4816"/>
        <v/>
      </c>
      <c r="U2878" s="4" t="str">
        <f t="shared" si="4817"/>
        <v/>
      </c>
      <c r="V2878" s="4" t="str">
        <f t="shared" si="4818"/>
        <v/>
      </c>
      <c r="W2878" s="4" t="str">
        <f t="shared" si="4819"/>
        <v/>
      </c>
      <c r="X2878" s="4" t="str">
        <f t="shared" si="4820"/>
        <v/>
      </c>
      <c r="Y2878" s="4">
        <f t="shared" si="4821"/>
        <v>8</v>
      </c>
      <c r="Z2878" s="4" t="str">
        <f t="shared" si="4822"/>
        <v>-</v>
      </c>
      <c r="AA2878" s="4" t="str">
        <f t="shared" si="4823"/>
        <v>/</v>
      </c>
      <c r="AB2878" s="4" t="str">
        <f t="shared" si="4824"/>
        <v/>
      </c>
      <c r="AC2878" s="4" t="str">
        <f t="shared" si="4825"/>
        <v/>
      </c>
      <c r="AD2878" s="4" t="str">
        <f t="shared" si="4826"/>
        <v/>
      </c>
      <c r="AE2878" s="4" t="str">
        <f t="shared" si="4827"/>
        <v/>
      </c>
      <c r="AF2878" s="4">
        <f t="shared" si="4828"/>
        <v>9</v>
      </c>
      <c r="AG2878" s="4">
        <f t="shared" si="4829"/>
        <v>34</v>
      </c>
      <c r="AH2878" s="4">
        <f t="shared" si="4830"/>
        <v>25</v>
      </c>
      <c r="AI2878" s="4" t="str">
        <f t="shared" si="4831"/>
        <v>/DUS</v>
      </c>
      <c r="AJ2878" s="4" t="str">
        <f t="shared" si="4832"/>
        <v>S/DUS</v>
      </c>
      <c r="AK2878" s="4" t="str" cm="1">
        <f t="array" ref="AK2878">LEFT(AR2878,SUM(LEN(AR2878)-LEN(SUBSTITUTE(AR2878,{"0";"1";"2";"3";"4";"5";"6";"7";"8";"9"},""))))</f>
        <v>12</v>
      </c>
      <c r="AL2878" s="4">
        <f t="shared" si="4836"/>
        <v>13</v>
      </c>
      <c r="AM2878" s="4" t="b">
        <f>LEFT(AR2878,2)=AK2878</f>
        <v>1</v>
      </c>
      <c r="AN2878" s="4" t="str">
        <f t="shared" si="4841"/>
        <v>DUS</v>
      </c>
      <c r="AO2878" s="4" t="b">
        <f t="shared" si="4838"/>
        <v>1</v>
      </c>
      <c r="AP2878" s="4" t="b">
        <f t="shared" si="4833"/>
        <v>0</v>
      </c>
      <c r="AQ2878" s="5" t="str">
        <f t="shared" si="4834"/>
        <v>TEPUNG SEGITIGA BIRU 1KG</v>
      </c>
      <c r="AR2878" s="4" t="str">
        <f t="shared" si="4835"/>
        <v>12BKS/DUS</v>
      </c>
      <c r="AS2878" t="s">
        <v>3968</v>
      </c>
      <c r="AU2878" s="4" t="b">
        <f t="shared" ca="1" si="4840"/>
        <v>1</v>
      </c>
      <c r="AV2878">
        <v>134000</v>
      </c>
      <c r="AW2878">
        <v>134000</v>
      </c>
      <c r="AX2878">
        <v>129000</v>
      </c>
      <c r="AY2878" t="str">
        <f t="shared" si="4795"/>
        <v>8000000002878</v>
      </c>
      <c r="AZ2878" t="str">
        <f t="shared" si="4839"/>
        <v>TEPUNG SEGITIGA BIRU 1KG</v>
      </c>
      <c r="BA2878" t="s">
        <v>4301</v>
      </c>
      <c r="BB2878" t="s">
        <v>4301</v>
      </c>
      <c r="BC2878" s="4" t="str" cm="1">
        <f t="array" aca="1" ref="BC2878" ca="1">LEFT(AR2878,MATCH(FALSE,ISNUMBER(MID(AR2878,ROW(INDIRECT("1:"&amp;LEN(AR2878)+1)), 1) *1),0) -1)</f>
        <v>12</v>
      </c>
      <c r="BD2878" s="1"/>
      <c r="BF2878" s="21"/>
      <c r="BR2878" s="22"/>
      <c r="BS2878">
        <v>0</v>
      </c>
      <c r="BT2878" s="1" t="s">
        <v>5103</v>
      </c>
    </row>
    <row r="2879" spans="1:72">
      <c r="A2879" s="4" t="str">
        <f t="shared" si="4797"/>
        <v>KG</v>
      </c>
      <c r="B2879" s="4" t="str">
        <f t="shared" si="4798"/>
        <v/>
      </c>
      <c r="C2879" s="4" t="str">
        <f t="shared" si="4799"/>
        <v>BKS</v>
      </c>
      <c r="D2879" s="4" t="str">
        <f t="shared" si="4800"/>
        <v/>
      </c>
      <c r="E2879" s="4" t="str">
        <f t="shared" si="4801"/>
        <v/>
      </c>
      <c r="F2879" s="4" t="str">
        <f t="shared" si="4802"/>
        <v/>
      </c>
      <c r="G2879" s="4" t="str">
        <f t="shared" si="4803"/>
        <v/>
      </c>
      <c r="H2879" s="4" t="str">
        <f t="shared" si="4804"/>
        <v/>
      </c>
      <c r="I2879" s="4" t="str">
        <f t="shared" si="4805"/>
        <v/>
      </c>
      <c r="J2879" s="4" t="str">
        <f t="shared" si="4806"/>
        <v/>
      </c>
      <c r="K2879" s="4" t="str">
        <f t="shared" si="4807"/>
        <v/>
      </c>
      <c r="L2879" s="4" t="str">
        <f t="shared" si="4808"/>
        <v/>
      </c>
      <c r="M2879" s="4" t="str">
        <f t="shared" si="4809"/>
        <v/>
      </c>
      <c r="N2879" s="4" t="str">
        <f t="shared" si="4810"/>
        <v/>
      </c>
      <c r="O2879" s="4" t="str">
        <f t="shared" si="4811"/>
        <v/>
      </c>
      <c r="P2879" s="4" t="str">
        <f t="shared" si="4812"/>
        <v/>
      </c>
      <c r="Q2879" s="4" t="str">
        <f t="shared" si="4813"/>
        <v/>
      </c>
      <c r="R2879" s="4" t="str">
        <f t="shared" si="4814"/>
        <v/>
      </c>
      <c r="S2879" s="4" t="str">
        <f t="shared" si="4815"/>
        <v/>
      </c>
      <c r="T2879" s="4" t="str">
        <f t="shared" si="4816"/>
        <v/>
      </c>
      <c r="U2879" s="4" t="str">
        <f t="shared" si="4817"/>
        <v/>
      </c>
      <c r="V2879" s="4" t="str">
        <f t="shared" si="4818"/>
        <v/>
      </c>
      <c r="W2879" s="4" t="str">
        <f t="shared" si="4819"/>
        <v/>
      </c>
      <c r="X2879" s="4" t="str">
        <f t="shared" si="4820"/>
        <v/>
      </c>
      <c r="Y2879" s="4">
        <f t="shared" si="4821"/>
        <v>5</v>
      </c>
      <c r="Z2879" s="4" t="str">
        <f t="shared" si="4822"/>
        <v>-</v>
      </c>
      <c r="AA2879" s="4" t="str">
        <f t="shared" si="4823"/>
        <v/>
      </c>
      <c r="AB2879" s="4" t="str">
        <f t="shared" si="4824"/>
        <v/>
      </c>
      <c r="AC2879" s="4" t="str">
        <f t="shared" si="4825"/>
        <v/>
      </c>
      <c r="AD2879" s="4" t="str">
        <f t="shared" si="4826"/>
        <v/>
      </c>
      <c r="AE2879" s="4" t="str">
        <f t="shared" si="4827"/>
        <v/>
      </c>
      <c r="AF2879" s="4">
        <f t="shared" si="4828"/>
        <v>4</v>
      </c>
      <c r="AG2879" s="4">
        <f t="shared" si="4829"/>
        <v>29</v>
      </c>
      <c r="AH2879" s="4">
        <f t="shared" si="4830"/>
        <v>25</v>
      </c>
      <c r="AI2879" s="4" t="str">
        <f t="shared" si="4831"/>
        <v>1BKS</v>
      </c>
      <c r="AJ2879" s="4" t="str">
        <f t="shared" si="4832"/>
        <v>-1BKS</v>
      </c>
      <c r="AK2879" s="4" t="str" cm="1">
        <f t="array" ref="AK2879">LEFT(AR2879,SUM(LEN(AR2879)-LEN(SUBSTITUTE(AR2879,{"0";"1";"2";"3";"4";"5";"6";"7";"8";"9"},""))))</f>
        <v>1</v>
      </c>
      <c r="AL2879" s="4">
        <f t="shared" si="4836"/>
        <v>13</v>
      </c>
      <c r="AM2879" s="4" t="b">
        <f>LEFT(AR2879,1)=AK2879</f>
        <v>1</v>
      </c>
      <c r="AN2879" s="4" t="str">
        <f t="shared" si="4841"/>
        <v>BKS</v>
      </c>
      <c r="AO2879" s="4" t="b">
        <f t="shared" si="4838"/>
        <v>1</v>
      </c>
      <c r="AP2879" s="4" t="b">
        <f t="shared" si="4833"/>
        <v>0</v>
      </c>
      <c r="AQ2879" s="5" t="str">
        <f t="shared" si="4834"/>
        <v>TEPUNG SEGITIGA BIRU 1KG</v>
      </c>
      <c r="AR2879" s="4" t="str">
        <f t="shared" si="4835"/>
        <v>1BKS</v>
      </c>
      <c r="AS2879" t="s">
        <v>3969</v>
      </c>
      <c r="AT2879" s="1" t="s">
        <v>3970</v>
      </c>
      <c r="AU2879" s="4" t="str">
        <f t="shared" ca="1" si="4840"/>
        <v>XXXX</v>
      </c>
      <c r="AV2879">
        <v>12000</v>
      </c>
      <c r="AW2879">
        <v>12000</v>
      </c>
      <c r="AX2879">
        <v>10700</v>
      </c>
      <c r="AY2879" t="str">
        <f t="shared" si="4795"/>
        <v>8993296210005</v>
      </c>
      <c r="AZ2879" t="str">
        <f t="shared" si="4839"/>
        <v>TEPUNG SEGITIGA BIRU 1KG</v>
      </c>
      <c r="BA2879" t="s">
        <v>4301</v>
      </c>
      <c r="BB2879" t="s">
        <v>4301</v>
      </c>
      <c r="BC2879" s="9" t="str" cm="1">
        <f t="array" aca="1" ref="BC2879" ca="1">LEFT(AR2879,MATCH(FALSE,ISNUMBER(MID(AR2879,ROW(INDIRECT("1:"&amp;LEN(AR2879)+1)), 1) *1),0) -1)</f>
        <v>1</v>
      </c>
      <c r="BD2879" s="1"/>
      <c r="BF2879" s="21"/>
      <c r="BK2879" s="1"/>
      <c r="BM2879" s="1"/>
      <c r="BN2879" s="1"/>
      <c r="BR2879" s="22"/>
      <c r="BS2879">
        <v>0</v>
      </c>
      <c r="BT2879" s="1" t="s">
        <v>5103</v>
      </c>
    </row>
    <row r="2880" spans="1:72">
      <c r="A2880" s="4" t="str">
        <f t="shared" si="4797"/>
        <v/>
      </c>
      <c r="B2880" s="4" t="str">
        <f t="shared" si="4798"/>
        <v/>
      </c>
      <c r="C2880" s="4" t="str">
        <f t="shared" si="4799"/>
        <v/>
      </c>
      <c r="D2880" s="4" t="str">
        <f t="shared" si="4800"/>
        <v/>
      </c>
      <c r="E2880" s="4" t="str">
        <f t="shared" si="4801"/>
        <v>SCT</v>
      </c>
      <c r="F2880" s="4" t="str">
        <f t="shared" si="4802"/>
        <v/>
      </c>
      <c r="G2880" s="4" t="str">
        <f t="shared" si="4803"/>
        <v/>
      </c>
      <c r="H2880" s="4" t="str">
        <f t="shared" si="4804"/>
        <v/>
      </c>
      <c r="I2880" s="4" t="str">
        <f t="shared" si="4805"/>
        <v/>
      </c>
      <c r="J2880" s="4" t="str">
        <f t="shared" si="4806"/>
        <v/>
      </c>
      <c r="K2880" s="4" t="str">
        <f t="shared" si="4807"/>
        <v/>
      </c>
      <c r="L2880" s="4" t="str">
        <f t="shared" si="4808"/>
        <v/>
      </c>
      <c r="M2880" s="4" t="str">
        <f t="shared" si="4809"/>
        <v/>
      </c>
      <c r="N2880" s="4" t="str">
        <f t="shared" si="4810"/>
        <v/>
      </c>
      <c r="O2880" s="4" t="str">
        <f t="shared" si="4811"/>
        <v/>
      </c>
      <c r="P2880" s="4" t="str">
        <f t="shared" si="4812"/>
        <v/>
      </c>
      <c r="Q2880" s="4" t="str">
        <f t="shared" si="4813"/>
        <v/>
      </c>
      <c r="R2880" s="4" t="str">
        <f t="shared" si="4814"/>
        <v/>
      </c>
      <c r="S2880" s="4" t="str">
        <f t="shared" si="4815"/>
        <v/>
      </c>
      <c r="T2880" s="4" t="str">
        <f t="shared" si="4816"/>
        <v>PACK</v>
      </c>
      <c r="U2880" s="4" t="str">
        <f t="shared" si="4817"/>
        <v/>
      </c>
      <c r="V2880" s="4" t="str">
        <f t="shared" si="4818"/>
        <v/>
      </c>
      <c r="W2880" s="4" t="str">
        <f t="shared" si="4819"/>
        <v/>
      </c>
      <c r="X2880" s="4" t="str">
        <f t="shared" si="4820"/>
        <v/>
      </c>
      <c r="Y2880" s="4">
        <f t="shared" si="4821"/>
        <v>7</v>
      </c>
      <c r="Z2880" s="4" t="str">
        <f t="shared" si="4822"/>
        <v>-</v>
      </c>
      <c r="AA2880" s="4" t="str">
        <f t="shared" si="4823"/>
        <v/>
      </c>
      <c r="AB2880" s="4" t="str">
        <f t="shared" si="4824"/>
        <v/>
      </c>
      <c r="AC2880" s="4" t="str">
        <f t="shared" si="4825"/>
        <v/>
      </c>
      <c r="AD2880" s="4" t="str">
        <f t="shared" si="4826"/>
        <v/>
      </c>
      <c r="AE2880" s="4" t="str">
        <f t="shared" si="4827"/>
        <v/>
      </c>
      <c r="AF2880" s="4">
        <f t="shared" si="4828"/>
        <v>5</v>
      </c>
      <c r="AG2880" s="4">
        <f t="shared" si="4829"/>
        <v>26</v>
      </c>
      <c r="AH2880" s="4">
        <f t="shared" si="4830"/>
        <v>21</v>
      </c>
      <c r="AI2880" s="4" t="str">
        <f t="shared" si="4831"/>
        <v>PACK</v>
      </c>
      <c r="AJ2880" s="4" t="str">
        <f t="shared" si="4832"/>
        <v>1PACK</v>
      </c>
      <c r="AK2880" s="4" t="str" cm="1">
        <f t="array" ref="AK2880">LEFT(AR2880,SUM(LEN(AR2880)-LEN(SUBSTITUTE(AR2880,{"0";"1";"2";"3";"4";"5";"6";"7";"8";"9"},""))))</f>
        <v>1</v>
      </c>
      <c r="AL2880" s="4">
        <f t="shared" si="4836"/>
        <v>12</v>
      </c>
      <c r="AM2880" s="4" t="b">
        <f>LEFT(AR2880,1)=AK2880</f>
        <v>1</v>
      </c>
      <c r="AN2880" s="4" t="str">
        <f>RIGHT(AI2880,4)</f>
        <v>PACK</v>
      </c>
      <c r="AO2880" s="4" t="b">
        <f t="shared" si="4838"/>
        <v>0</v>
      </c>
      <c r="AP2880" s="4" t="b">
        <f t="shared" si="4833"/>
        <v>0</v>
      </c>
      <c r="AQ2880" s="5" t="str">
        <f t="shared" si="4834"/>
        <v>TERASI UDANG ABC SCT</v>
      </c>
      <c r="AR2880" s="4" t="str">
        <f t="shared" si="4835"/>
        <v>1PACK</v>
      </c>
      <c r="AS2880" t="s">
        <v>3971</v>
      </c>
      <c r="AT2880" s="1" t="s">
        <v>3972</v>
      </c>
      <c r="AU2880" s="4" t="str">
        <f t="shared" ca="1" si="4840"/>
        <v/>
      </c>
      <c r="AV2880">
        <v>8000</v>
      </c>
      <c r="AW2880">
        <v>8000</v>
      </c>
      <c r="AX2880">
        <v>6350</v>
      </c>
      <c r="AY2880" t="str">
        <f t="shared" si="4795"/>
        <v>711844340008</v>
      </c>
      <c r="AZ2880" t="str">
        <f t="shared" si="4839"/>
        <v>TERASI UDANG ABC SCT</v>
      </c>
      <c r="BA2880" t="s">
        <v>4301</v>
      </c>
      <c r="BB2880" t="s">
        <v>4301</v>
      </c>
      <c r="BC2880" s="9" t="str" cm="1">
        <f t="array" aca="1" ref="BC2880" ca="1">LEFT(AR2880,MATCH(FALSE,ISNUMBER(MID(AR2880,ROW(INDIRECT("1:"&amp;LEN(AR2880)+1)), 1) *1),0) -1)</f>
        <v>1</v>
      </c>
      <c r="BD2880" s="1"/>
      <c r="BF2880" s="21"/>
      <c r="BK2880" s="1"/>
      <c r="BM2880" s="1"/>
      <c r="BN2880" s="1"/>
      <c r="BR2880" s="22"/>
      <c r="BS2880">
        <v>0</v>
      </c>
      <c r="BT2880" s="1" t="s">
        <v>5103</v>
      </c>
    </row>
    <row r="2881" spans="1:72">
      <c r="A2881" s="4" t="str">
        <f t="shared" si="4797"/>
        <v/>
      </c>
      <c r="B2881" s="4" t="str">
        <f t="shared" si="4798"/>
        <v/>
      </c>
      <c r="C2881" s="4" t="str">
        <f t="shared" si="4799"/>
        <v>BKS</v>
      </c>
      <c r="D2881" s="4" t="str">
        <f t="shared" si="4800"/>
        <v/>
      </c>
      <c r="E2881" s="4" t="str">
        <f t="shared" si="4801"/>
        <v/>
      </c>
      <c r="F2881" s="4" t="str">
        <f t="shared" si="4802"/>
        <v/>
      </c>
      <c r="G2881" s="4" t="str">
        <f t="shared" si="4803"/>
        <v/>
      </c>
      <c r="H2881" s="4" t="str">
        <f t="shared" si="4804"/>
        <v/>
      </c>
      <c r="I2881" s="4" t="str">
        <f t="shared" si="4805"/>
        <v/>
      </c>
      <c r="J2881" s="4" t="str">
        <f t="shared" si="4806"/>
        <v/>
      </c>
      <c r="K2881" s="4" t="str">
        <f t="shared" si="4807"/>
        <v/>
      </c>
      <c r="L2881" s="4" t="str">
        <f t="shared" si="4808"/>
        <v/>
      </c>
      <c r="M2881" s="4" t="str">
        <f t="shared" si="4809"/>
        <v/>
      </c>
      <c r="N2881" s="4" t="str">
        <f t="shared" si="4810"/>
        <v/>
      </c>
      <c r="O2881" s="4" t="str">
        <f t="shared" si="4811"/>
        <v/>
      </c>
      <c r="P2881" s="4" t="str">
        <f t="shared" si="4812"/>
        <v/>
      </c>
      <c r="Q2881" s="4" t="str">
        <f t="shared" si="4813"/>
        <v/>
      </c>
      <c r="R2881" s="4" t="str">
        <f t="shared" si="4814"/>
        <v/>
      </c>
      <c r="S2881" s="4" t="str">
        <f t="shared" si="4815"/>
        <v/>
      </c>
      <c r="T2881" s="4" t="str">
        <f t="shared" si="4816"/>
        <v>PACK</v>
      </c>
      <c r="U2881" s="4" t="str">
        <f t="shared" si="4817"/>
        <v/>
      </c>
      <c r="V2881" s="4" t="str">
        <f t="shared" si="4818"/>
        <v/>
      </c>
      <c r="W2881" s="4" t="str">
        <f t="shared" si="4819"/>
        <v/>
      </c>
      <c r="X2881" s="4" t="str">
        <f t="shared" si="4820"/>
        <v/>
      </c>
      <c r="Y2881" s="4">
        <f t="shared" si="4821"/>
        <v>7</v>
      </c>
      <c r="Z2881" s="4" t="str">
        <f t="shared" si="4822"/>
        <v>-</v>
      </c>
      <c r="AA2881" s="4" t="str">
        <f t="shared" si="4823"/>
        <v>/</v>
      </c>
      <c r="AB2881" s="4" t="str">
        <f t="shared" si="4824"/>
        <v/>
      </c>
      <c r="AC2881" s="4" t="str">
        <f t="shared" si="4825"/>
        <v/>
      </c>
      <c r="AD2881" s="4" t="str">
        <f t="shared" si="4826"/>
        <v/>
      </c>
      <c r="AE2881" s="4" t="str">
        <f t="shared" si="4827"/>
        <v/>
      </c>
      <c r="AF2881" s="4">
        <f t="shared" si="4828"/>
        <v>10</v>
      </c>
      <c r="AG2881" s="4">
        <f t="shared" si="4829"/>
        <v>30</v>
      </c>
      <c r="AH2881" s="4">
        <f t="shared" si="4830"/>
        <v>20</v>
      </c>
      <c r="AI2881" s="4" t="str">
        <f t="shared" si="4831"/>
        <v>PACK</v>
      </c>
      <c r="AJ2881" s="4" t="str">
        <f t="shared" si="4832"/>
        <v>/PACK</v>
      </c>
      <c r="AK2881" s="4" t="str" cm="1">
        <f t="array" ref="AK2881">LEFT(AR2881,SUM(LEN(AR2881)-LEN(SUBSTITUTE(AR2881,{"0";"1";"2";"3";"4";"5";"6";"7";"8";"9"},""))))</f>
        <v>10</v>
      </c>
      <c r="AL2881" s="4">
        <f t="shared" si="4836"/>
        <v>13</v>
      </c>
      <c r="AM2881" s="4" t="b">
        <f>LEFT(AR2881,2)=AK2881</f>
        <v>1</v>
      </c>
      <c r="AN2881" s="4" t="str">
        <f>RIGHT(AI2881,4)</f>
        <v>PACK</v>
      </c>
      <c r="AO2881" s="4" t="b">
        <f t="shared" si="4838"/>
        <v>1</v>
      </c>
      <c r="AP2881" s="4" t="b">
        <f t="shared" si="4833"/>
        <v>0</v>
      </c>
      <c r="AQ2881" s="5" t="str">
        <f t="shared" si="4834"/>
        <v>TERASI UDANG BONANG</v>
      </c>
      <c r="AR2881" s="4" t="str">
        <f t="shared" si="4835"/>
        <v>10BKS/PACK</v>
      </c>
      <c r="AS2881" t="s">
        <v>3973</v>
      </c>
      <c r="AU2881" s="4" t="str">
        <f t="shared" si="4840"/>
        <v>XXXX</v>
      </c>
      <c r="AV2881">
        <v>18000</v>
      </c>
      <c r="AW2881">
        <v>18000</v>
      </c>
      <c r="AX2881">
        <v>16900</v>
      </c>
      <c r="AY2881" t="str">
        <f t="shared" si="4795"/>
        <v>8000000002881</v>
      </c>
      <c r="AZ2881" t="str">
        <f t="shared" si="4839"/>
        <v>TERASI UDANG BONANG</v>
      </c>
      <c r="BA2881" t="s">
        <v>4301</v>
      </c>
      <c r="BB2881" t="s">
        <v>4301</v>
      </c>
      <c r="BC2881" s="4" t="str" cm="1">
        <f t="array" aca="1" ref="BC2881" ca="1">LEFT(AR2881,MATCH(FALSE,ISNUMBER(MID(AR2881,ROW(INDIRECT("1:"&amp;LEN(AR2881)+1)), 1) *1),0) -1)</f>
        <v>10</v>
      </c>
      <c r="BD2881" s="1"/>
      <c r="BF2881" s="21"/>
      <c r="BR2881" s="22"/>
      <c r="BS2881">
        <v>0</v>
      </c>
      <c r="BT2881" s="1" t="s">
        <v>5103</v>
      </c>
    </row>
    <row r="2882" spans="1:72">
      <c r="A2882" s="4" t="str">
        <f t="shared" si="4797"/>
        <v/>
      </c>
      <c r="B2882" s="4" t="str">
        <f t="shared" si="4798"/>
        <v/>
      </c>
      <c r="C2882" s="4" t="str">
        <f t="shared" si="4799"/>
        <v>BKS</v>
      </c>
      <c r="D2882" s="4" t="str">
        <f t="shared" si="4800"/>
        <v/>
      </c>
      <c r="E2882" s="4" t="str">
        <f t="shared" si="4801"/>
        <v/>
      </c>
      <c r="F2882" s="4" t="str">
        <f t="shared" si="4802"/>
        <v/>
      </c>
      <c r="G2882" s="4" t="str">
        <f t="shared" si="4803"/>
        <v/>
      </c>
      <c r="H2882" s="4" t="str">
        <f t="shared" si="4804"/>
        <v/>
      </c>
      <c r="I2882" s="4" t="str">
        <f t="shared" si="4805"/>
        <v/>
      </c>
      <c r="J2882" s="4" t="str">
        <f t="shared" si="4806"/>
        <v/>
      </c>
      <c r="K2882" s="4" t="str">
        <f t="shared" si="4807"/>
        <v/>
      </c>
      <c r="L2882" s="4" t="str">
        <f t="shared" si="4808"/>
        <v/>
      </c>
      <c r="M2882" s="4" t="str">
        <f t="shared" si="4809"/>
        <v/>
      </c>
      <c r="N2882" s="4" t="str">
        <f t="shared" si="4810"/>
        <v/>
      </c>
      <c r="O2882" s="4" t="str">
        <f t="shared" si="4811"/>
        <v/>
      </c>
      <c r="P2882" s="4" t="str">
        <f t="shared" si="4812"/>
        <v/>
      </c>
      <c r="Q2882" s="4" t="str">
        <f t="shared" si="4813"/>
        <v/>
      </c>
      <c r="R2882" s="4" t="str">
        <f t="shared" si="4814"/>
        <v/>
      </c>
      <c r="S2882" s="4" t="str">
        <f t="shared" si="4815"/>
        <v/>
      </c>
      <c r="T2882" s="4" t="str">
        <f t="shared" si="4816"/>
        <v/>
      </c>
      <c r="U2882" s="4" t="str">
        <f t="shared" si="4817"/>
        <v/>
      </c>
      <c r="V2882" s="4" t="str">
        <f t="shared" si="4818"/>
        <v/>
      </c>
      <c r="W2882" s="4" t="str">
        <f t="shared" si="4819"/>
        <v/>
      </c>
      <c r="X2882" s="4" t="str">
        <f t="shared" si="4820"/>
        <v/>
      </c>
      <c r="Y2882" s="4">
        <f t="shared" si="4821"/>
        <v>3</v>
      </c>
      <c r="Z2882" s="4" t="str">
        <f t="shared" si="4822"/>
        <v>-</v>
      </c>
      <c r="AA2882" s="4" t="str">
        <f t="shared" si="4823"/>
        <v/>
      </c>
      <c r="AB2882" s="4" t="str">
        <f t="shared" si="4824"/>
        <v/>
      </c>
      <c r="AC2882" s="4" t="str">
        <f t="shared" si="4825"/>
        <v/>
      </c>
      <c r="AD2882" s="4" t="str">
        <f t="shared" si="4826"/>
        <v/>
      </c>
      <c r="AE2882" s="4" t="str">
        <f t="shared" si="4827"/>
        <v/>
      </c>
      <c r="AF2882" s="4">
        <f t="shared" si="4828"/>
        <v>4</v>
      </c>
      <c r="AG2882" s="4">
        <f t="shared" si="4829"/>
        <v>24</v>
      </c>
      <c r="AH2882" s="4">
        <f t="shared" si="4830"/>
        <v>20</v>
      </c>
      <c r="AI2882" s="4" t="str">
        <f t="shared" si="4831"/>
        <v>1BKS</v>
      </c>
      <c r="AJ2882" s="4" t="str">
        <f t="shared" si="4832"/>
        <v>-1BKS</v>
      </c>
      <c r="AK2882" s="4" t="str" cm="1">
        <f t="array" ref="AK2882">LEFT(AR2882,SUM(LEN(AR2882)-LEN(SUBSTITUTE(AR2882,{"0";"1";"2";"3";"4";"5";"6";"7";"8";"9"},""))))</f>
        <v>1</v>
      </c>
      <c r="AL2882" s="4">
        <f t="shared" si="4836"/>
        <v>13</v>
      </c>
      <c r="AM2882" s="4" t="b">
        <f>LEFT(AR2882,1)=AK2882</f>
        <v>1</v>
      </c>
      <c r="AN2882" s="4" t="str">
        <f>RIGHT(AI2882,3)</f>
        <v>BKS</v>
      </c>
      <c r="AO2882" s="4" t="b">
        <f t="shared" si="4838"/>
        <v>1</v>
      </c>
      <c r="AP2882" s="4" t="b">
        <f t="shared" si="4833"/>
        <v>0</v>
      </c>
      <c r="AQ2882" s="5" t="str">
        <f t="shared" si="4834"/>
        <v>TERASI UDANG BONANG</v>
      </c>
      <c r="AR2882" s="4" t="str">
        <f t="shared" si="4835"/>
        <v>1BKS</v>
      </c>
      <c r="AS2882" t="s">
        <v>3974</v>
      </c>
      <c r="AT2882" s="1" t="s">
        <v>3975</v>
      </c>
      <c r="AU2882" s="4" t="str">
        <f t="shared" ca="1" si="4840"/>
        <v>XXXX</v>
      </c>
      <c r="AV2882">
        <v>2000</v>
      </c>
      <c r="AW2882">
        <v>2000</v>
      </c>
      <c r="AX2882">
        <v>1690</v>
      </c>
      <c r="AY2882" t="str">
        <f t="shared" si="4795"/>
        <v>8997018090265</v>
      </c>
      <c r="AZ2882" t="str">
        <f t="shared" si="4839"/>
        <v>TERASI UDANG BONANG</v>
      </c>
      <c r="BA2882" t="s">
        <v>4301</v>
      </c>
      <c r="BB2882" t="s">
        <v>4301</v>
      </c>
      <c r="BC2882" s="9" t="str" cm="1">
        <f t="array" aca="1" ref="BC2882" ca="1">LEFT(AR2882,MATCH(FALSE,ISNUMBER(MID(AR2882,ROW(INDIRECT("1:"&amp;LEN(AR2882)+1)), 1) *1),0) -1)</f>
        <v>1</v>
      </c>
      <c r="BD2882" s="1"/>
      <c r="BF2882" s="21"/>
      <c r="BK2882" s="1"/>
      <c r="BM2882" s="1"/>
      <c r="BN2882" s="1"/>
      <c r="BR2882" s="22"/>
      <c r="BS2882">
        <v>0</v>
      </c>
      <c r="BT2882" s="1" t="s">
        <v>5103</v>
      </c>
    </row>
    <row r="2883" spans="1:72">
      <c r="A2883" s="4" t="str">
        <f t="shared" si="4797"/>
        <v/>
      </c>
      <c r="B2883" s="4" t="str">
        <f t="shared" si="4798"/>
        <v/>
      </c>
      <c r="C2883" s="4" t="str">
        <f t="shared" si="4799"/>
        <v/>
      </c>
      <c r="D2883" s="4" t="str">
        <f t="shared" si="4800"/>
        <v/>
      </c>
      <c r="E2883" s="4" t="str">
        <f t="shared" si="4801"/>
        <v/>
      </c>
      <c r="F2883" s="4" t="str">
        <f t="shared" si="4802"/>
        <v/>
      </c>
      <c r="G2883" s="4" t="str">
        <f t="shared" si="4803"/>
        <v>KTK</v>
      </c>
      <c r="H2883" s="4" t="str">
        <f t="shared" si="4804"/>
        <v/>
      </c>
      <c r="I2883" s="4" t="str">
        <f t="shared" si="4805"/>
        <v/>
      </c>
      <c r="J2883" s="4" t="str">
        <f t="shared" si="4806"/>
        <v/>
      </c>
      <c r="K2883" s="4" t="str">
        <f t="shared" si="4807"/>
        <v/>
      </c>
      <c r="L2883" s="4" t="str">
        <f t="shared" si="4808"/>
        <v/>
      </c>
      <c r="M2883" s="4" t="str">
        <f t="shared" si="4809"/>
        <v/>
      </c>
      <c r="N2883" s="4" t="str">
        <f t="shared" si="4810"/>
        <v/>
      </c>
      <c r="O2883" s="4" t="str">
        <f t="shared" si="4811"/>
        <v/>
      </c>
      <c r="P2883" s="4" t="str">
        <f t="shared" si="4812"/>
        <v/>
      </c>
      <c r="Q2883" s="4" t="str">
        <f t="shared" si="4813"/>
        <v/>
      </c>
      <c r="R2883" s="4" t="str">
        <f t="shared" si="4814"/>
        <v/>
      </c>
      <c r="S2883" s="4" t="str">
        <f t="shared" si="4815"/>
        <v/>
      </c>
      <c r="T2883" s="4" t="str">
        <f t="shared" si="4816"/>
        <v/>
      </c>
      <c r="U2883" s="4" t="str">
        <f t="shared" si="4817"/>
        <v/>
      </c>
      <c r="V2883" s="4" t="str">
        <f t="shared" si="4818"/>
        <v/>
      </c>
      <c r="W2883" s="4" t="str">
        <f t="shared" si="4819"/>
        <v/>
      </c>
      <c r="X2883" s="4" t="str">
        <f t="shared" si="4820"/>
        <v/>
      </c>
      <c r="Y2883" s="4">
        <f t="shared" si="4821"/>
        <v>3</v>
      </c>
      <c r="Z2883" s="4" t="str">
        <f t="shared" si="4822"/>
        <v>-</v>
      </c>
      <c r="AA2883" s="4" t="str">
        <f t="shared" si="4823"/>
        <v/>
      </c>
      <c r="AB2883" s="4" t="str">
        <f t="shared" si="4824"/>
        <v/>
      </c>
      <c r="AC2883" s="4" t="str">
        <f t="shared" si="4825"/>
        <v/>
      </c>
      <c r="AD2883" s="4" t="str">
        <f t="shared" si="4826"/>
        <v/>
      </c>
      <c r="AE2883" s="4" t="str">
        <f t="shared" si="4827"/>
        <v/>
      </c>
      <c r="AF2883" s="4">
        <f t="shared" si="4828"/>
        <v>4</v>
      </c>
      <c r="AG2883" s="4">
        <f t="shared" si="4829"/>
        <v>11</v>
      </c>
      <c r="AH2883" s="4">
        <f t="shared" si="4830"/>
        <v>7</v>
      </c>
      <c r="AI2883" s="4" t="str">
        <f t="shared" si="4831"/>
        <v>1KTK</v>
      </c>
      <c r="AJ2883" s="4" t="str">
        <f t="shared" si="4832"/>
        <v>-1KTK</v>
      </c>
      <c r="AK2883" s="4" t="str" cm="1">
        <f t="array" ref="AK2883">LEFT(AR2883,SUM(LEN(AR2883)-LEN(SUBSTITUTE(AR2883,{"0";"1";"2";"3";"4";"5";"6";"7";"8";"9"},""))))</f>
        <v>1</v>
      </c>
      <c r="AL2883" s="4">
        <f t="shared" si="4836"/>
        <v>13</v>
      </c>
      <c r="AM2883" s="4" t="b">
        <f>LEFT(AR2883,1)=AK2883</f>
        <v>1</v>
      </c>
      <c r="AN2883" s="4" t="str">
        <f>RIGHT(AI2883,3)</f>
        <v>KTK</v>
      </c>
      <c r="AO2883" s="4" t="b">
        <f t="shared" si="4838"/>
        <v>0</v>
      </c>
      <c r="AP2883" s="4" t="b">
        <f t="shared" si="4833"/>
        <v>0</v>
      </c>
      <c r="AQ2883" s="5" t="str">
        <f t="shared" si="4834"/>
        <v>TESONA</v>
      </c>
      <c r="AR2883" s="4" t="str">
        <f t="shared" si="4835"/>
        <v>1KTK</v>
      </c>
      <c r="AS2883" t="s">
        <v>3976</v>
      </c>
      <c r="AT2883" s="1" t="s">
        <v>3977</v>
      </c>
      <c r="AU2883" s="4" t="str">
        <f t="shared" ca="1" si="4840"/>
        <v/>
      </c>
      <c r="AV2883">
        <v>8500</v>
      </c>
      <c r="AW2883">
        <v>8500</v>
      </c>
      <c r="AX2883">
        <v>8000</v>
      </c>
      <c r="AY2883" t="str">
        <f t="shared" si="4795"/>
        <v>8992772573054</v>
      </c>
      <c r="AZ2883" t="str">
        <f t="shared" si="4839"/>
        <v>TESONA</v>
      </c>
      <c r="BA2883" t="s">
        <v>4301</v>
      </c>
      <c r="BB2883" t="s">
        <v>4301</v>
      </c>
      <c r="BC2883" s="9" t="str" cm="1">
        <f t="array" aca="1" ref="BC2883" ca="1">LEFT(AR2883,MATCH(FALSE,ISNUMBER(MID(AR2883,ROW(INDIRECT("1:"&amp;LEN(AR2883)+1)), 1) *1),0) -1)</f>
        <v>1</v>
      </c>
      <c r="BD2883" s="1"/>
      <c r="BF2883" s="21"/>
      <c r="BK2883" s="1"/>
      <c r="BM2883" s="1"/>
      <c r="BN2883" s="1"/>
      <c r="BR2883" s="22"/>
      <c r="BS2883">
        <v>0</v>
      </c>
      <c r="BT2883" s="1" t="s">
        <v>5103</v>
      </c>
    </row>
    <row r="2884" spans="1:72">
      <c r="A2884" s="4" t="str">
        <f t="shared" si="4797"/>
        <v/>
      </c>
      <c r="B2884" s="4" t="str">
        <f t="shared" si="4798"/>
        <v>PCS</v>
      </c>
      <c r="C2884" s="4" t="str">
        <f t="shared" si="4799"/>
        <v/>
      </c>
      <c r="D2884" s="4" t="str">
        <f t="shared" si="4800"/>
        <v/>
      </c>
      <c r="E2884" s="4" t="str">
        <f t="shared" si="4801"/>
        <v/>
      </c>
      <c r="F2884" s="4" t="str">
        <f t="shared" si="4802"/>
        <v/>
      </c>
      <c r="G2884" s="4" t="str">
        <f t="shared" si="4803"/>
        <v/>
      </c>
      <c r="H2884" s="4" t="str">
        <f t="shared" si="4804"/>
        <v/>
      </c>
      <c r="I2884" s="4" t="str">
        <f t="shared" si="4805"/>
        <v/>
      </c>
      <c r="J2884" s="4" t="str">
        <f t="shared" si="4806"/>
        <v/>
      </c>
      <c r="K2884" s="4" t="str">
        <f t="shared" si="4807"/>
        <v/>
      </c>
      <c r="L2884" s="4" t="str">
        <f t="shared" si="4808"/>
        <v/>
      </c>
      <c r="M2884" s="4" t="str">
        <f t="shared" si="4809"/>
        <v/>
      </c>
      <c r="N2884" s="4" t="str">
        <f t="shared" si="4810"/>
        <v/>
      </c>
      <c r="O2884" s="4" t="str">
        <f t="shared" si="4811"/>
        <v/>
      </c>
      <c r="P2884" s="4" t="str">
        <f t="shared" si="4812"/>
        <v/>
      </c>
      <c r="Q2884" s="4" t="str">
        <f t="shared" si="4813"/>
        <v/>
      </c>
      <c r="R2884" s="4" t="str">
        <f t="shared" si="4814"/>
        <v/>
      </c>
      <c r="S2884" s="4" t="str">
        <f t="shared" si="4815"/>
        <v/>
      </c>
      <c r="T2884" s="4" t="str">
        <f t="shared" si="4816"/>
        <v>PACK</v>
      </c>
      <c r="U2884" s="4" t="str">
        <f t="shared" si="4817"/>
        <v/>
      </c>
      <c r="V2884" s="4" t="str">
        <f t="shared" si="4818"/>
        <v/>
      </c>
      <c r="W2884" s="4" t="str">
        <f t="shared" si="4819"/>
        <v/>
      </c>
      <c r="X2884" s="4" t="str">
        <f t="shared" si="4820"/>
        <v/>
      </c>
      <c r="Y2884" s="4">
        <f t="shared" si="4821"/>
        <v>7</v>
      </c>
      <c r="Z2884" s="4" t="str">
        <f t="shared" si="4822"/>
        <v>-</v>
      </c>
      <c r="AA2884" s="4" t="str">
        <f t="shared" si="4823"/>
        <v>/</v>
      </c>
      <c r="AB2884" s="4" t="str">
        <f t="shared" si="4824"/>
        <v/>
      </c>
      <c r="AC2884" s="4" t="str">
        <f t="shared" si="4825"/>
        <v/>
      </c>
      <c r="AD2884" s="4" t="str">
        <f t="shared" si="4826"/>
        <v/>
      </c>
      <c r="AE2884" s="4" t="str">
        <f t="shared" si="4827"/>
        <v/>
      </c>
      <c r="AF2884" s="4">
        <f t="shared" si="4828"/>
        <v>10</v>
      </c>
      <c r="AG2884" s="4">
        <f t="shared" si="4829"/>
        <v>16</v>
      </c>
      <c r="AH2884" s="4">
        <f t="shared" si="4830"/>
        <v>6</v>
      </c>
      <c r="AI2884" s="4" t="str">
        <f t="shared" si="4831"/>
        <v>PACK</v>
      </c>
      <c r="AJ2884" s="4" t="str">
        <f t="shared" si="4832"/>
        <v>/PACK</v>
      </c>
      <c r="AK2884" s="4" t="str" cm="1">
        <f t="array" ref="AK2884">LEFT(AR2884,SUM(LEN(AR2884)-LEN(SUBSTITUTE(AR2884,{"0";"1";"2";"3";"4";"5";"6";"7";"8";"9"},""))))</f>
        <v>10</v>
      </c>
      <c r="AL2884" s="4">
        <f t="shared" si="4836"/>
        <v>13</v>
      </c>
      <c r="AM2884" s="4" t="b">
        <f>LEFT(AR2884,2)=AK2884</f>
        <v>1</v>
      </c>
      <c r="AN2884" s="4" t="str">
        <f>RIGHT(AI2884,4)</f>
        <v>PACK</v>
      </c>
      <c r="AO2884" s="4" t="b">
        <f t="shared" si="4838"/>
        <v>1</v>
      </c>
      <c r="AP2884" s="4" t="b">
        <f t="shared" si="4833"/>
        <v>0</v>
      </c>
      <c r="AQ2884" s="5" t="str">
        <f t="shared" si="4834"/>
        <v>TIARA</v>
      </c>
      <c r="AR2884" s="4" t="str">
        <f t="shared" si="4835"/>
        <v>10PCS/PACK</v>
      </c>
      <c r="AS2884" t="s">
        <v>3978</v>
      </c>
      <c r="AU2884" s="4" t="str">
        <f t="shared" si="4840"/>
        <v>XXXX</v>
      </c>
      <c r="AV2884">
        <v>15000</v>
      </c>
      <c r="AW2884">
        <v>15000</v>
      </c>
      <c r="AX2884">
        <v>13750</v>
      </c>
      <c r="AY2884" t="str">
        <f t="shared" ref="AY2884:AY2947" si="4842">IF(AT2884&gt;0,AT2884,"800000000"&amp;ROW(AX2884))</f>
        <v>8000000002884</v>
      </c>
      <c r="AZ2884" t="str">
        <f t="shared" si="4839"/>
        <v>TIARA</v>
      </c>
      <c r="BA2884" t="s">
        <v>4301</v>
      </c>
      <c r="BB2884" t="s">
        <v>4301</v>
      </c>
      <c r="BC2884" s="4" t="str" cm="1">
        <f t="array" aca="1" ref="BC2884" ca="1">LEFT(AR2884,MATCH(FALSE,ISNUMBER(MID(AR2884,ROW(INDIRECT("1:"&amp;LEN(AR2884)+1)), 1) *1),0) -1)</f>
        <v>10</v>
      </c>
      <c r="BD2884" s="1"/>
      <c r="BF2884" s="21"/>
      <c r="BK2884" s="1"/>
      <c r="BM2884" s="1"/>
      <c r="BN2884" s="1"/>
      <c r="BR2884" s="22"/>
      <c r="BS2884">
        <v>0</v>
      </c>
      <c r="BT2884" s="1" t="s">
        <v>5103</v>
      </c>
    </row>
    <row r="2885" spans="1:72">
      <c r="A2885" s="4" t="str">
        <f t="shared" si="4797"/>
        <v/>
      </c>
      <c r="B2885" s="4" t="str">
        <f t="shared" si="4798"/>
        <v>PCS</v>
      </c>
      <c r="C2885" s="4" t="str">
        <f t="shared" si="4799"/>
        <v/>
      </c>
      <c r="D2885" s="4" t="str">
        <f t="shared" si="4800"/>
        <v/>
      </c>
      <c r="E2885" s="4" t="str">
        <f t="shared" si="4801"/>
        <v/>
      </c>
      <c r="F2885" s="4" t="str">
        <f t="shared" si="4802"/>
        <v/>
      </c>
      <c r="G2885" s="4" t="str">
        <f t="shared" si="4803"/>
        <v/>
      </c>
      <c r="H2885" s="4" t="str">
        <f t="shared" si="4804"/>
        <v/>
      </c>
      <c r="I2885" s="4" t="str">
        <f t="shared" si="4805"/>
        <v/>
      </c>
      <c r="J2885" s="4" t="str">
        <f t="shared" si="4806"/>
        <v/>
      </c>
      <c r="K2885" s="4" t="str">
        <f t="shared" si="4807"/>
        <v/>
      </c>
      <c r="L2885" s="4" t="str">
        <f t="shared" si="4808"/>
        <v/>
      </c>
      <c r="M2885" s="4" t="str">
        <f t="shared" si="4809"/>
        <v/>
      </c>
      <c r="N2885" s="4" t="str">
        <f t="shared" si="4810"/>
        <v/>
      </c>
      <c r="O2885" s="4" t="str">
        <f t="shared" si="4811"/>
        <v/>
      </c>
      <c r="P2885" s="4" t="str">
        <f t="shared" si="4812"/>
        <v/>
      </c>
      <c r="Q2885" s="4" t="str">
        <f t="shared" si="4813"/>
        <v/>
      </c>
      <c r="R2885" s="4" t="str">
        <f t="shared" si="4814"/>
        <v/>
      </c>
      <c r="S2885" s="4" t="str">
        <f t="shared" si="4815"/>
        <v/>
      </c>
      <c r="T2885" s="4" t="str">
        <f t="shared" si="4816"/>
        <v/>
      </c>
      <c r="U2885" s="4" t="str">
        <f t="shared" si="4817"/>
        <v/>
      </c>
      <c r="V2885" s="4" t="str">
        <f t="shared" si="4818"/>
        <v/>
      </c>
      <c r="W2885" s="4" t="str">
        <f t="shared" si="4819"/>
        <v/>
      </c>
      <c r="X2885" s="4" t="str">
        <f t="shared" si="4820"/>
        <v/>
      </c>
      <c r="Y2885" s="4">
        <f t="shared" si="4821"/>
        <v>3</v>
      </c>
      <c r="Z2885" s="4" t="str">
        <f t="shared" si="4822"/>
        <v>-</v>
      </c>
      <c r="AA2885" s="4" t="str">
        <f t="shared" si="4823"/>
        <v/>
      </c>
      <c r="AB2885" s="4" t="str">
        <f t="shared" si="4824"/>
        <v/>
      </c>
      <c r="AC2885" s="4" t="str">
        <f t="shared" si="4825"/>
        <v/>
      </c>
      <c r="AD2885" s="4" t="str">
        <f t="shared" si="4826"/>
        <v/>
      </c>
      <c r="AE2885" s="4" t="str">
        <f t="shared" si="4827"/>
        <v/>
      </c>
      <c r="AF2885" s="4">
        <f t="shared" si="4828"/>
        <v>4</v>
      </c>
      <c r="AG2885" s="4">
        <f t="shared" si="4829"/>
        <v>10</v>
      </c>
      <c r="AH2885" s="4">
        <f t="shared" si="4830"/>
        <v>6</v>
      </c>
      <c r="AI2885" s="4" t="str">
        <f t="shared" si="4831"/>
        <v>1PCS</v>
      </c>
      <c r="AJ2885" s="4" t="str">
        <f t="shared" si="4832"/>
        <v>-1PCS</v>
      </c>
      <c r="AK2885" s="4" t="str" cm="1">
        <f t="array" ref="AK2885">LEFT(AR2885,SUM(LEN(AR2885)-LEN(SUBSTITUTE(AR2885,{"0";"1";"2";"3";"4";"5";"6";"7";"8";"9"},""))))</f>
        <v>1</v>
      </c>
      <c r="AL2885" s="4">
        <f t="shared" si="4836"/>
        <v>13</v>
      </c>
      <c r="AM2885" s="4" t="b">
        <f>LEFT(AR2885,1)=AK2885</f>
        <v>1</v>
      </c>
      <c r="AN2885" s="4" t="str">
        <f>RIGHT(AI2885,3)</f>
        <v>PCS</v>
      </c>
      <c r="AO2885" s="4" t="b">
        <f t="shared" si="4838"/>
        <v>1</v>
      </c>
      <c r="AP2885" s="4" t="b">
        <f t="shared" si="4833"/>
        <v>0</v>
      </c>
      <c r="AQ2885" s="5" t="str">
        <f t="shared" si="4834"/>
        <v>TIARA</v>
      </c>
      <c r="AR2885" s="4" t="str">
        <f t="shared" si="4835"/>
        <v>1PCS</v>
      </c>
      <c r="AS2885" t="s">
        <v>3979</v>
      </c>
      <c r="AU2885" s="4" t="str">
        <f t="shared" si="4840"/>
        <v>XXXX</v>
      </c>
      <c r="AV2885">
        <v>1500</v>
      </c>
      <c r="AW2885">
        <v>2000</v>
      </c>
      <c r="AX2885">
        <v>2000</v>
      </c>
      <c r="AY2885" t="str">
        <f t="shared" si="4842"/>
        <v>8000000002885</v>
      </c>
      <c r="AZ2885" t="str">
        <f t="shared" si="4839"/>
        <v>TIARA</v>
      </c>
      <c r="BA2885" t="s">
        <v>4301</v>
      </c>
      <c r="BB2885" t="s">
        <v>4301</v>
      </c>
      <c r="BC2885" s="9" t="str" cm="1">
        <f t="array" aca="1" ref="BC2885" ca="1">LEFT(AR2885,MATCH(FALSE,ISNUMBER(MID(AR2885,ROW(INDIRECT("1:"&amp;LEN(AR2885)+1)), 1) *1),0) -1)</f>
        <v>1</v>
      </c>
      <c r="BD2885" s="1"/>
      <c r="BF2885" s="21"/>
      <c r="BK2885" s="1"/>
      <c r="BM2885" s="1"/>
      <c r="BN2885" s="1"/>
      <c r="BR2885" s="22"/>
      <c r="BS2885">
        <v>0</v>
      </c>
      <c r="BT2885" s="1" t="s">
        <v>5103</v>
      </c>
    </row>
    <row r="2886" spans="1:72">
      <c r="A2886" s="4" t="str">
        <f t="shared" si="4797"/>
        <v/>
      </c>
      <c r="B2886" s="4" t="str">
        <f t="shared" si="4798"/>
        <v/>
      </c>
      <c r="C2886" s="4" t="str">
        <f t="shared" si="4799"/>
        <v/>
      </c>
      <c r="D2886" s="4" t="str">
        <f t="shared" si="4800"/>
        <v/>
      </c>
      <c r="E2886" s="4" t="str">
        <f t="shared" si="4801"/>
        <v/>
      </c>
      <c r="F2886" s="4" t="str">
        <f t="shared" si="4802"/>
        <v/>
      </c>
      <c r="G2886" s="4" t="str">
        <f t="shared" si="4803"/>
        <v/>
      </c>
      <c r="H2886" s="4" t="str">
        <f t="shared" si="4804"/>
        <v/>
      </c>
      <c r="I2886" s="4" t="str">
        <f t="shared" si="4805"/>
        <v/>
      </c>
      <c r="J2886" s="4" t="str">
        <f t="shared" si="4806"/>
        <v/>
      </c>
      <c r="K2886" s="4" t="str">
        <f t="shared" si="4807"/>
        <v/>
      </c>
      <c r="L2886" s="4" t="str">
        <f t="shared" si="4808"/>
        <v/>
      </c>
      <c r="M2886" s="4" t="str">
        <f t="shared" si="4809"/>
        <v/>
      </c>
      <c r="N2886" s="4" t="str">
        <f t="shared" si="4810"/>
        <v/>
      </c>
      <c r="O2886" s="4" t="str">
        <f t="shared" si="4811"/>
        <v>DUS</v>
      </c>
      <c r="P2886" s="4" t="str">
        <f t="shared" si="4812"/>
        <v/>
      </c>
      <c r="Q2886" s="4" t="str">
        <f t="shared" si="4813"/>
        <v/>
      </c>
      <c r="R2886" s="4" t="str">
        <f t="shared" si="4814"/>
        <v/>
      </c>
      <c r="S2886" s="4" t="str">
        <f t="shared" si="4815"/>
        <v/>
      </c>
      <c r="T2886" s="4" t="str">
        <f t="shared" si="4816"/>
        <v>PACK</v>
      </c>
      <c r="U2886" s="4" t="str">
        <f t="shared" si="4817"/>
        <v/>
      </c>
      <c r="V2886" s="4" t="str">
        <f t="shared" si="4818"/>
        <v/>
      </c>
      <c r="W2886" s="4" t="str">
        <f t="shared" si="4819"/>
        <v/>
      </c>
      <c r="X2886" s="4" t="str">
        <f t="shared" si="4820"/>
        <v/>
      </c>
      <c r="Y2886" s="4">
        <f t="shared" si="4821"/>
        <v>7</v>
      </c>
      <c r="Z2886" s="4" t="str">
        <f t="shared" si="4822"/>
        <v>-</v>
      </c>
      <c r="AA2886" s="4" t="str">
        <f t="shared" si="4823"/>
        <v>/</v>
      </c>
      <c r="AB2886" s="4" t="str">
        <f t="shared" si="4824"/>
        <v/>
      </c>
      <c r="AC2886" s="4" t="str">
        <f t="shared" si="4825"/>
        <v/>
      </c>
      <c r="AD2886" s="4" t="str">
        <f t="shared" si="4826"/>
        <v/>
      </c>
      <c r="AE2886" s="4" t="str">
        <f t="shared" si="4827"/>
        <v/>
      </c>
      <c r="AF2886" s="4">
        <f t="shared" si="4828"/>
        <v>9</v>
      </c>
      <c r="AG2886" s="4">
        <f t="shared" si="4829"/>
        <v>15</v>
      </c>
      <c r="AH2886" s="4">
        <f t="shared" si="4830"/>
        <v>6</v>
      </c>
      <c r="AI2886" s="4" t="str">
        <f t="shared" si="4831"/>
        <v>/DUS</v>
      </c>
      <c r="AJ2886" s="4" t="str">
        <f t="shared" si="4832"/>
        <v>K/DUS</v>
      </c>
      <c r="AK2886" s="4" t="str" cm="1">
        <f t="array" ref="AK2886">LEFT(AR2886,SUM(LEN(AR2886)-LEN(SUBSTITUTE(AR2886,{"0";"1";"2";"3";"4";"5";"6";"7";"8";"9"},""))))</f>
        <v>4</v>
      </c>
      <c r="AL2886" s="4">
        <f t="shared" si="4836"/>
        <v>13</v>
      </c>
      <c r="AM2886" s="4" t="b">
        <f>LEFT(AR2886,1)=AK2886</f>
        <v>1</v>
      </c>
      <c r="AN2886" s="4" t="str">
        <f>RIGHT(AI2886,3)</f>
        <v>DUS</v>
      </c>
      <c r="AO2886" s="4" t="b">
        <f t="shared" si="4838"/>
        <v>1</v>
      </c>
      <c r="AP2886" s="4" t="b">
        <f t="shared" si="4833"/>
        <v>0</v>
      </c>
      <c r="AQ2886" s="5" t="str">
        <f t="shared" si="4834"/>
        <v>TIARA</v>
      </c>
      <c r="AR2886" s="4" t="str">
        <f t="shared" si="4835"/>
        <v>4PACK/DUS</v>
      </c>
      <c r="AS2886" t="s">
        <v>3980</v>
      </c>
      <c r="AU2886" s="4" t="b">
        <f t="shared" ca="1" si="4840"/>
        <v>1</v>
      </c>
      <c r="AV2886">
        <v>57000</v>
      </c>
      <c r="AW2886">
        <v>57000</v>
      </c>
      <c r="AX2886">
        <v>55000</v>
      </c>
      <c r="AY2886" t="str">
        <f t="shared" si="4842"/>
        <v>8000000002886</v>
      </c>
      <c r="AZ2886" t="str">
        <f t="shared" si="4839"/>
        <v>TIARA</v>
      </c>
      <c r="BA2886" t="s">
        <v>4301</v>
      </c>
      <c r="BB2886" t="s">
        <v>4301</v>
      </c>
      <c r="BC2886" s="4" t="str" cm="1">
        <f t="array" aca="1" ref="BC2886" ca="1">LEFT(AR2886,MATCH(FALSE,ISNUMBER(MID(AR2886,ROW(INDIRECT("1:"&amp;LEN(AR2886)+1)), 1) *1),0) -1)</f>
        <v>4</v>
      </c>
      <c r="BD2886" s="1"/>
      <c r="BF2886" s="21"/>
      <c r="BK2886" s="1"/>
      <c r="BM2886" s="1"/>
      <c r="BN2886" s="1"/>
      <c r="BR2886" s="22"/>
      <c r="BS2886">
        <v>0</v>
      </c>
      <c r="BT2886" s="1" t="s">
        <v>5103</v>
      </c>
    </row>
    <row r="2887" spans="1:72">
      <c r="A2887" s="4" t="str">
        <f t="shared" si="4797"/>
        <v/>
      </c>
      <c r="B2887" s="4" t="str">
        <f t="shared" si="4798"/>
        <v/>
      </c>
      <c r="C2887" s="4" t="str">
        <f t="shared" si="4799"/>
        <v>BKS</v>
      </c>
      <c r="D2887" s="4" t="str">
        <f t="shared" si="4800"/>
        <v/>
      </c>
      <c r="E2887" s="4" t="str">
        <f t="shared" si="4801"/>
        <v/>
      </c>
      <c r="F2887" s="4" t="str">
        <f t="shared" si="4802"/>
        <v/>
      </c>
      <c r="G2887" s="4" t="str">
        <f t="shared" si="4803"/>
        <v/>
      </c>
      <c r="H2887" s="4" t="str">
        <f t="shared" si="4804"/>
        <v/>
      </c>
      <c r="I2887" s="4" t="str">
        <f t="shared" si="4805"/>
        <v/>
      </c>
      <c r="J2887" s="4" t="str">
        <f t="shared" si="4806"/>
        <v/>
      </c>
      <c r="K2887" s="4" t="str">
        <f t="shared" si="4807"/>
        <v/>
      </c>
      <c r="L2887" s="4" t="str">
        <f t="shared" si="4808"/>
        <v/>
      </c>
      <c r="M2887" s="4" t="str">
        <f t="shared" si="4809"/>
        <v/>
      </c>
      <c r="N2887" s="4" t="str">
        <f t="shared" si="4810"/>
        <v/>
      </c>
      <c r="O2887" s="4" t="str">
        <f t="shared" si="4811"/>
        <v/>
      </c>
      <c r="P2887" s="4" t="str">
        <f t="shared" si="4812"/>
        <v/>
      </c>
      <c r="Q2887" s="4" t="str">
        <f t="shared" si="4813"/>
        <v/>
      </c>
      <c r="R2887" s="4" t="str">
        <f t="shared" si="4814"/>
        <v/>
      </c>
      <c r="S2887" s="4" t="str">
        <f t="shared" si="4815"/>
        <v/>
      </c>
      <c r="T2887" s="4" t="str">
        <f t="shared" si="4816"/>
        <v/>
      </c>
      <c r="U2887" s="4" t="str">
        <f t="shared" si="4817"/>
        <v/>
      </c>
      <c r="V2887" s="4" t="str">
        <f t="shared" si="4818"/>
        <v/>
      </c>
      <c r="W2887" s="4" t="str">
        <f t="shared" si="4819"/>
        <v/>
      </c>
      <c r="X2887" s="4" t="str">
        <f t="shared" si="4820"/>
        <v/>
      </c>
      <c r="Y2887" s="4">
        <f t="shared" si="4821"/>
        <v>3</v>
      </c>
      <c r="Z2887" s="4" t="str">
        <f t="shared" si="4822"/>
        <v>-</v>
      </c>
      <c r="AA2887" s="4" t="str">
        <f t="shared" si="4823"/>
        <v/>
      </c>
      <c r="AB2887" s="4" t="str">
        <f t="shared" si="4824"/>
        <v/>
      </c>
      <c r="AC2887" s="4" t="str">
        <f t="shared" si="4825"/>
        <v/>
      </c>
      <c r="AD2887" s="4" t="str">
        <f t="shared" si="4826"/>
        <v/>
      </c>
      <c r="AE2887" s="4" t="str">
        <f t="shared" si="4827"/>
        <v/>
      </c>
      <c r="AF2887" s="4">
        <f t="shared" si="4828"/>
        <v>4</v>
      </c>
      <c r="AG2887" s="4">
        <f t="shared" si="4829"/>
        <v>16</v>
      </c>
      <c r="AH2887" s="4">
        <f t="shared" si="4830"/>
        <v>12</v>
      </c>
      <c r="AI2887" s="4" t="str">
        <f t="shared" si="4831"/>
        <v>1BKS</v>
      </c>
      <c r="AJ2887" s="4" t="str">
        <f t="shared" si="4832"/>
        <v>-1BKS</v>
      </c>
      <c r="AK2887" s="4" t="str" cm="1">
        <f t="array" ref="AK2887">LEFT(AR2887,SUM(LEN(AR2887)-LEN(SUBSTITUTE(AR2887,{"0";"1";"2";"3";"4";"5";"6";"7";"8";"9"},""))))</f>
        <v>1</v>
      </c>
      <c r="AL2887" s="4">
        <f t="shared" si="4836"/>
        <v>13</v>
      </c>
      <c r="AM2887" s="4" t="b">
        <f>LEFT(AR2887,1)=AK2887</f>
        <v>1</v>
      </c>
      <c r="AN2887" s="4" t="str">
        <f>RIGHT(AI2887,3)</f>
        <v>BKS</v>
      </c>
      <c r="AO2887" s="4" t="b">
        <f t="shared" si="4838"/>
        <v>1</v>
      </c>
      <c r="AP2887" s="4" t="b">
        <f t="shared" si="4833"/>
        <v>0</v>
      </c>
      <c r="AQ2887" s="5" t="str">
        <f t="shared" si="4834"/>
        <v>TICTIC 2000</v>
      </c>
      <c r="AR2887" s="4" t="str">
        <f t="shared" si="4835"/>
        <v>1BKS</v>
      </c>
      <c r="AS2887" t="s">
        <v>3983</v>
      </c>
      <c r="AU2887" s="4" t="str">
        <f t="shared" si="4840"/>
        <v>XXXX</v>
      </c>
      <c r="AV2887">
        <v>1750</v>
      </c>
      <c r="AW2887">
        <v>2000</v>
      </c>
      <c r="AX2887">
        <v>2000</v>
      </c>
      <c r="AY2887" t="str">
        <f t="shared" si="4842"/>
        <v>8000000002887</v>
      </c>
      <c r="AZ2887" t="str">
        <f t="shared" si="4839"/>
        <v>TICTIC 2000</v>
      </c>
      <c r="BA2887" t="s">
        <v>4301</v>
      </c>
      <c r="BB2887" t="s">
        <v>4301</v>
      </c>
      <c r="BC2887" s="9" t="str" cm="1">
        <f t="array" aca="1" ref="BC2887" ca="1">LEFT(AR2887,MATCH(FALSE,ISNUMBER(MID(AR2887,ROW(INDIRECT("1:"&amp;LEN(AR2887)+1)), 1) *1),0) -1)</f>
        <v>1</v>
      </c>
      <c r="BD2887" s="1"/>
      <c r="BF2887" s="21"/>
      <c r="BK2887" s="1"/>
      <c r="BM2887" s="1"/>
      <c r="BN2887" s="1"/>
      <c r="BR2887" s="22"/>
      <c r="BS2887">
        <v>0</v>
      </c>
      <c r="BT2887" s="1" t="s">
        <v>5103</v>
      </c>
    </row>
    <row r="2888" spans="1:72">
      <c r="A2888" s="4" t="str">
        <f t="shared" si="4797"/>
        <v/>
      </c>
      <c r="B2888" s="4" t="str">
        <f t="shared" si="4798"/>
        <v/>
      </c>
      <c r="C2888" s="4" t="str">
        <f t="shared" si="4799"/>
        <v/>
      </c>
      <c r="D2888" s="4" t="str">
        <f t="shared" si="4800"/>
        <v/>
      </c>
      <c r="E2888" s="4" t="str">
        <f t="shared" si="4801"/>
        <v/>
      </c>
      <c r="F2888" s="4" t="str">
        <f t="shared" si="4802"/>
        <v/>
      </c>
      <c r="G2888" s="4" t="str">
        <f t="shared" si="4803"/>
        <v/>
      </c>
      <c r="H2888" s="4" t="str">
        <f t="shared" si="4804"/>
        <v/>
      </c>
      <c r="I2888" s="4" t="str">
        <f t="shared" si="4805"/>
        <v/>
      </c>
      <c r="J2888" s="4" t="str">
        <f t="shared" si="4806"/>
        <v/>
      </c>
      <c r="K2888" s="4" t="str">
        <f t="shared" si="4807"/>
        <v/>
      </c>
      <c r="L2888" s="4" t="str">
        <f t="shared" si="4808"/>
        <v/>
      </c>
      <c r="M2888" s="4" t="str">
        <f t="shared" si="4809"/>
        <v/>
      </c>
      <c r="N2888" s="4" t="str">
        <f t="shared" si="4810"/>
        <v/>
      </c>
      <c r="O2888" s="4" t="str">
        <f t="shared" si="4811"/>
        <v>DUS</v>
      </c>
      <c r="P2888" s="4" t="str">
        <f t="shared" si="4812"/>
        <v/>
      </c>
      <c r="Q2888" s="4" t="str">
        <f t="shared" si="4813"/>
        <v/>
      </c>
      <c r="R2888" s="4" t="str">
        <f t="shared" si="4814"/>
        <v/>
      </c>
      <c r="S2888" s="4" t="str">
        <f t="shared" si="4815"/>
        <v/>
      </c>
      <c r="T2888" s="4" t="str">
        <f t="shared" si="4816"/>
        <v>PACK</v>
      </c>
      <c r="U2888" s="4" t="str">
        <f t="shared" si="4817"/>
        <v/>
      </c>
      <c r="V2888" s="4" t="str">
        <f t="shared" si="4818"/>
        <v/>
      </c>
      <c r="W2888" s="4" t="str">
        <f t="shared" si="4819"/>
        <v/>
      </c>
      <c r="X2888" s="4" t="str">
        <f t="shared" si="4820"/>
        <v/>
      </c>
      <c r="Y2888" s="4">
        <f t="shared" si="4821"/>
        <v>7</v>
      </c>
      <c r="Z2888" s="4" t="str">
        <f t="shared" si="4822"/>
        <v>-</v>
      </c>
      <c r="AA2888" s="4" t="str">
        <f t="shared" si="4823"/>
        <v>/</v>
      </c>
      <c r="AB2888" s="4" t="str">
        <f t="shared" si="4824"/>
        <v/>
      </c>
      <c r="AC2888" s="4" t="str">
        <f t="shared" si="4825"/>
        <v/>
      </c>
      <c r="AD2888" s="4" t="str">
        <f t="shared" si="4826"/>
        <v/>
      </c>
      <c r="AE2888" s="4" t="str">
        <f t="shared" si="4827"/>
        <v/>
      </c>
      <c r="AF2888" s="4">
        <f t="shared" si="4828"/>
        <v>9</v>
      </c>
      <c r="AG2888" s="4">
        <f t="shared" si="4829"/>
        <v>21</v>
      </c>
      <c r="AH2888" s="4">
        <f t="shared" si="4830"/>
        <v>12</v>
      </c>
      <c r="AI2888" s="4" t="str">
        <f t="shared" si="4831"/>
        <v>/DUS</v>
      </c>
      <c r="AJ2888" s="4" t="str">
        <f t="shared" si="4832"/>
        <v>K/DUS</v>
      </c>
      <c r="AK2888" s="4" t="str" cm="1">
        <f t="array" ref="AK2888">LEFT(AR2888,SUM(LEN(AR2888)-LEN(SUBSTITUTE(AR2888,{"0";"1";"2";"3";"4";"5";"6";"7";"8";"9"},""))))</f>
        <v>4</v>
      </c>
      <c r="AL2888" s="4">
        <f t="shared" si="4836"/>
        <v>13</v>
      </c>
      <c r="AM2888" s="4" t="b">
        <f>LEFT(AR2888,1)=AK2888</f>
        <v>1</v>
      </c>
      <c r="AN2888" s="4" t="str">
        <f>RIGHT(AI2888,3)</f>
        <v>DUS</v>
      </c>
      <c r="AO2888" s="4" t="b">
        <f t="shared" si="4838"/>
        <v>1</v>
      </c>
      <c r="AP2888" s="4" t="b">
        <f t="shared" si="4833"/>
        <v>0</v>
      </c>
      <c r="AQ2888" s="5" t="str">
        <f t="shared" si="4834"/>
        <v>TICTIC 2000</v>
      </c>
      <c r="AR2888" s="4" t="str">
        <f t="shared" si="4835"/>
        <v>4PACK/DUS</v>
      </c>
      <c r="AS2888" t="s">
        <v>3984</v>
      </c>
      <c r="AU2888" s="4" t="b">
        <f t="shared" ca="1" si="4840"/>
        <v>1</v>
      </c>
      <c r="AV2888">
        <v>67000</v>
      </c>
      <c r="AW2888">
        <v>67000</v>
      </c>
      <c r="AX2888">
        <v>65000</v>
      </c>
      <c r="AY2888" t="str">
        <f t="shared" si="4842"/>
        <v>8000000002888</v>
      </c>
      <c r="AZ2888" t="str">
        <f t="shared" si="4839"/>
        <v>TICTIC 2000</v>
      </c>
      <c r="BA2888" t="s">
        <v>4301</v>
      </c>
      <c r="BB2888" t="s">
        <v>4301</v>
      </c>
      <c r="BC2888" s="4" t="str" cm="1">
        <f t="array" aca="1" ref="BC2888" ca="1">LEFT(AR2888,MATCH(FALSE,ISNUMBER(MID(AR2888,ROW(INDIRECT("1:"&amp;LEN(AR2888)+1)), 1) *1),0) -1)</f>
        <v>4</v>
      </c>
      <c r="BD2888" s="1"/>
      <c r="BF2888" s="21"/>
      <c r="BK2888" s="1"/>
      <c r="BM2888" s="1"/>
      <c r="BN2888" s="1"/>
      <c r="BR2888" s="22"/>
      <c r="BS2888">
        <v>0</v>
      </c>
      <c r="BT2888" s="1" t="s">
        <v>5103</v>
      </c>
    </row>
    <row r="2889" spans="1:72">
      <c r="A2889" s="4" t="str">
        <f t="shared" si="4797"/>
        <v/>
      </c>
      <c r="B2889" s="4" t="str">
        <f t="shared" si="4798"/>
        <v/>
      </c>
      <c r="C2889" s="4" t="str">
        <f t="shared" si="4799"/>
        <v>BKS</v>
      </c>
      <c r="D2889" s="4" t="str">
        <f t="shared" si="4800"/>
        <v/>
      </c>
      <c r="E2889" s="4" t="str">
        <f t="shared" si="4801"/>
        <v/>
      </c>
      <c r="F2889" s="4" t="str">
        <f t="shared" si="4802"/>
        <v/>
      </c>
      <c r="G2889" s="4" t="str">
        <f t="shared" si="4803"/>
        <v/>
      </c>
      <c r="H2889" s="4" t="str">
        <f t="shared" si="4804"/>
        <v/>
      </c>
      <c r="I2889" s="4" t="str">
        <f t="shared" si="4805"/>
        <v/>
      </c>
      <c r="J2889" s="4" t="str">
        <f t="shared" si="4806"/>
        <v/>
      </c>
      <c r="K2889" s="4" t="str">
        <f t="shared" si="4807"/>
        <v/>
      </c>
      <c r="L2889" s="4" t="str">
        <f t="shared" si="4808"/>
        <v/>
      </c>
      <c r="M2889" s="4" t="str">
        <f t="shared" si="4809"/>
        <v/>
      </c>
      <c r="N2889" s="4" t="str">
        <f t="shared" si="4810"/>
        <v/>
      </c>
      <c r="O2889" s="4" t="str">
        <f t="shared" si="4811"/>
        <v/>
      </c>
      <c r="P2889" s="4" t="str">
        <f t="shared" si="4812"/>
        <v/>
      </c>
      <c r="Q2889" s="4" t="str">
        <f t="shared" si="4813"/>
        <v/>
      </c>
      <c r="R2889" s="4" t="str">
        <f t="shared" si="4814"/>
        <v/>
      </c>
      <c r="S2889" s="4" t="str">
        <f t="shared" si="4815"/>
        <v/>
      </c>
      <c r="T2889" s="4" t="str">
        <f t="shared" si="4816"/>
        <v>PACK</v>
      </c>
      <c r="U2889" s="4" t="str">
        <f t="shared" si="4817"/>
        <v/>
      </c>
      <c r="V2889" s="4" t="str">
        <f t="shared" si="4818"/>
        <v/>
      </c>
      <c r="W2889" s="4" t="str">
        <f t="shared" si="4819"/>
        <v/>
      </c>
      <c r="X2889" s="4" t="str">
        <f t="shared" si="4820"/>
        <v/>
      </c>
      <c r="Y2889" s="4">
        <f t="shared" si="4821"/>
        <v>7</v>
      </c>
      <c r="Z2889" s="4" t="str">
        <f t="shared" si="4822"/>
        <v>-</v>
      </c>
      <c r="AA2889" s="4" t="str">
        <f t="shared" si="4823"/>
        <v>/</v>
      </c>
      <c r="AB2889" s="4" t="str">
        <f t="shared" si="4824"/>
        <v/>
      </c>
      <c r="AC2889" s="4" t="str">
        <f t="shared" si="4825"/>
        <v/>
      </c>
      <c r="AD2889" s="4" t="str">
        <f t="shared" si="4826"/>
        <v/>
      </c>
      <c r="AE2889" s="4" t="str">
        <f t="shared" si="4827"/>
        <v/>
      </c>
      <c r="AF2889" s="4">
        <f t="shared" si="4828"/>
        <v>10</v>
      </c>
      <c r="AG2889" s="4">
        <f t="shared" si="4829"/>
        <v>29</v>
      </c>
      <c r="AH2889" s="4">
        <f t="shared" si="4830"/>
        <v>19</v>
      </c>
      <c r="AI2889" s="4" t="str">
        <f t="shared" si="4831"/>
        <v>PACK</v>
      </c>
      <c r="AJ2889" s="4" t="str">
        <f t="shared" si="4832"/>
        <v>/PACK</v>
      </c>
      <c r="AK2889" s="4" t="str" cm="1">
        <f t="array" ref="AK2889">LEFT(AR2889,SUM(LEN(AR2889)-LEN(SUBSTITUTE(AR2889,{"0";"1";"2";"3";"4";"5";"6";"7";"8";"9"},""))))</f>
        <v>10</v>
      </c>
      <c r="AL2889" s="4">
        <f t="shared" si="4836"/>
        <v>13</v>
      </c>
      <c r="AM2889" s="4" t="b">
        <f>LEFT(AR2889,2)=AK2889</f>
        <v>1</v>
      </c>
      <c r="AN2889" s="4" t="str">
        <f>RIGHT(AI2889,4)</f>
        <v>PACK</v>
      </c>
      <c r="AO2889" s="4" t="b">
        <f t="shared" si="4838"/>
        <v>0</v>
      </c>
      <c r="AP2889" s="4" t="b">
        <f t="shared" si="4833"/>
        <v>0</v>
      </c>
      <c r="AQ2889" s="5" t="str">
        <f t="shared" si="4834"/>
        <v>TICTIC 2000 BAWANG</v>
      </c>
      <c r="AR2889" s="4" t="str">
        <f t="shared" si="4835"/>
        <v>10BKS/PACK</v>
      </c>
      <c r="AS2889" t="s">
        <v>3981</v>
      </c>
      <c r="AT2889" s="1" t="s">
        <v>3982</v>
      </c>
      <c r="AU2889" s="4" t="str">
        <f t="shared" ca="1" si="4840"/>
        <v/>
      </c>
      <c r="AV2889">
        <v>17500</v>
      </c>
      <c r="AW2889">
        <v>17500</v>
      </c>
      <c r="AX2889">
        <v>16727</v>
      </c>
      <c r="AY2889" t="str">
        <f t="shared" si="4842"/>
        <v>8994834003370</v>
      </c>
      <c r="AZ2889" t="str">
        <f t="shared" si="4839"/>
        <v>TICTIC 2000 BAWANG</v>
      </c>
      <c r="BA2889" t="s">
        <v>4301</v>
      </c>
      <c r="BB2889" t="s">
        <v>4301</v>
      </c>
      <c r="BC2889" s="4" t="str" cm="1">
        <f t="array" aca="1" ref="BC2889" ca="1">LEFT(AR2889,MATCH(FALSE,ISNUMBER(MID(AR2889,ROW(INDIRECT("1:"&amp;LEN(AR2889)+1)), 1) *1),0) -1)</f>
        <v>10</v>
      </c>
      <c r="BD2889" s="1"/>
      <c r="BF2889" s="21"/>
      <c r="BK2889" s="1"/>
      <c r="BM2889" s="1"/>
      <c r="BN2889" s="1"/>
      <c r="BR2889" s="22"/>
      <c r="BS2889">
        <v>0</v>
      </c>
      <c r="BT2889" s="1" t="s">
        <v>5103</v>
      </c>
    </row>
    <row r="2890" spans="1:72">
      <c r="A2890" s="4" t="str">
        <f t="shared" si="4797"/>
        <v/>
      </c>
      <c r="B2890" s="4" t="str">
        <f t="shared" si="4798"/>
        <v/>
      </c>
      <c r="C2890" s="4" t="str">
        <f t="shared" si="4799"/>
        <v/>
      </c>
      <c r="D2890" s="4" t="str">
        <f t="shared" si="4800"/>
        <v/>
      </c>
      <c r="E2890" s="4" t="str">
        <f t="shared" si="4801"/>
        <v/>
      </c>
      <c r="F2890" s="4" t="str">
        <f t="shared" si="4802"/>
        <v/>
      </c>
      <c r="G2890" s="4" t="str">
        <f t="shared" si="4803"/>
        <v/>
      </c>
      <c r="H2890" s="4" t="str">
        <f t="shared" si="4804"/>
        <v>KLG</v>
      </c>
      <c r="I2890" s="4" t="str">
        <f t="shared" si="4805"/>
        <v/>
      </c>
      <c r="J2890" s="4" t="str">
        <f t="shared" si="4806"/>
        <v/>
      </c>
      <c r="K2890" s="4" t="str">
        <f t="shared" si="4807"/>
        <v/>
      </c>
      <c r="L2890" s="4" t="str">
        <f t="shared" si="4808"/>
        <v/>
      </c>
      <c r="M2890" s="4" t="str">
        <f t="shared" si="4809"/>
        <v/>
      </c>
      <c r="N2890" s="4" t="str">
        <f t="shared" si="4810"/>
        <v/>
      </c>
      <c r="O2890" s="4" t="str">
        <f t="shared" si="4811"/>
        <v/>
      </c>
      <c r="P2890" s="4" t="str">
        <f t="shared" si="4812"/>
        <v/>
      </c>
      <c r="Q2890" s="4" t="str">
        <f t="shared" si="4813"/>
        <v/>
      </c>
      <c r="R2890" s="4" t="str">
        <f t="shared" si="4814"/>
        <v/>
      </c>
      <c r="S2890" s="4" t="str">
        <f t="shared" si="4815"/>
        <v/>
      </c>
      <c r="T2890" s="4" t="str">
        <f t="shared" si="4816"/>
        <v/>
      </c>
      <c r="U2890" s="4" t="str">
        <f t="shared" si="4817"/>
        <v/>
      </c>
      <c r="V2890" s="4" t="str">
        <f t="shared" si="4818"/>
        <v/>
      </c>
      <c r="W2890" s="4" t="str">
        <f t="shared" si="4819"/>
        <v/>
      </c>
      <c r="X2890" s="4" t="str">
        <f t="shared" si="4820"/>
        <v/>
      </c>
      <c r="Y2890" s="4">
        <f t="shared" si="4821"/>
        <v>3</v>
      </c>
      <c r="Z2890" s="4" t="str">
        <f t="shared" si="4822"/>
        <v>-</v>
      </c>
      <c r="AA2890" s="4" t="str">
        <f t="shared" si="4823"/>
        <v/>
      </c>
      <c r="AB2890" s="4" t="str">
        <f t="shared" si="4824"/>
        <v/>
      </c>
      <c r="AC2890" s="4" t="str">
        <f t="shared" si="4825"/>
        <v/>
      </c>
      <c r="AD2890" s="4" t="str">
        <f t="shared" si="4826"/>
        <v/>
      </c>
      <c r="AE2890" s="4" t="str">
        <f t="shared" si="4827"/>
        <v/>
      </c>
      <c r="AF2890" s="4">
        <f t="shared" si="4828"/>
        <v>4</v>
      </c>
      <c r="AG2890" s="4">
        <f t="shared" si="4829"/>
        <v>21</v>
      </c>
      <c r="AH2890" s="4">
        <f t="shared" si="4830"/>
        <v>17</v>
      </c>
      <c r="AI2890" s="4" t="str">
        <f t="shared" si="4831"/>
        <v>1KLG</v>
      </c>
      <c r="AJ2890" s="4" t="str">
        <f t="shared" si="4832"/>
        <v>-1KLG</v>
      </c>
      <c r="AK2890" s="4" t="str" cm="1">
        <f t="array" ref="AK2890">LEFT(AR2890,SUM(LEN(AR2890)-LEN(SUBSTITUTE(AR2890,{"0";"1";"2";"3";"4";"5";"6";"7";"8";"9"},""))))</f>
        <v>1</v>
      </c>
      <c r="AL2890" s="4">
        <f t="shared" si="4836"/>
        <v>13</v>
      </c>
      <c r="AM2890" s="4" t="b">
        <f>LEFT(AR2890,1)=AK2890</f>
        <v>1</v>
      </c>
      <c r="AN2890" s="4" t="str">
        <f t="shared" ref="AN2890:AN2896" si="4843">RIGHT(AI2890,3)</f>
        <v>KLG</v>
      </c>
      <c r="AO2890" s="4" t="b">
        <f t="shared" si="4838"/>
        <v>0</v>
      </c>
      <c r="AP2890" s="4" t="b">
        <f t="shared" si="4833"/>
        <v>0</v>
      </c>
      <c r="AQ2890" s="5" t="str">
        <f t="shared" si="4834"/>
        <v>TIGA SAPI COKLAT</v>
      </c>
      <c r="AR2890" s="4" t="str">
        <f t="shared" si="4835"/>
        <v>1KLG</v>
      </c>
      <c r="AS2890" t="s">
        <v>5080</v>
      </c>
      <c r="AT2890" s="1" t="s">
        <v>3985</v>
      </c>
      <c r="AU2890" s="4" t="str">
        <f t="shared" ca="1" si="4840"/>
        <v/>
      </c>
      <c r="AV2890">
        <v>13000</v>
      </c>
      <c r="AW2890">
        <v>13000</v>
      </c>
      <c r="AX2890">
        <v>11578</v>
      </c>
      <c r="AY2890" t="str">
        <f t="shared" si="4842"/>
        <v>9930807004213</v>
      </c>
      <c r="AZ2890" t="str">
        <f t="shared" si="4839"/>
        <v>TIGA SAPI COKLAT</v>
      </c>
      <c r="BA2890" t="s">
        <v>4301</v>
      </c>
      <c r="BB2890" t="s">
        <v>4301</v>
      </c>
      <c r="BC2890" s="9" t="str" cm="1">
        <f t="array" aca="1" ref="BC2890" ca="1">LEFT(AR2890,MATCH(FALSE,ISNUMBER(MID(AR2890,ROW(INDIRECT("1:"&amp;LEN(AR2890)+1)), 1) *1),0) -1)</f>
        <v>1</v>
      </c>
      <c r="BD2890" s="1"/>
      <c r="BF2890" s="21"/>
      <c r="BK2890" s="1"/>
      <c r="BM2890" s="1"/>
      <c r="BN2890" s="1"/>
      <c r="BR2890" s="22"/>
      <c r="BS2890">
        <v>0</v>
      </c>
      <c r="BT2890" s="1" t="s">
        <v>5103</v>
      </c>
    </row>
    <row r="2891" spans="1:72">
      <c r="A2891" s="4" t="str">
        <f t="shared" si="4797"/>
        <v/>
      </c>
      <c r="B2891" s="4" t="str">
        <f t="shared" si="4798"/>
        <v/>
      </c>
      <c r="C2891" s="4" t="str">
        <f t="shared" si="4799"/>
        <v/>
      </c>
      <c r="D2891" s="4" t="str">
        <f t="shared" si="4800"/>
        <v/>
      </c>
      <c r="E2891" s="4" t="str">
        <f t="shared" si="4801"/>
        <v/>
      </c>
      <c r="F2891" s="4" t="str">
        <f t="shared" si="4802"/>
        <v/>
      </c>
      <c r="G2891" s="4" t="str">
        <f t="shared" si="4803"/>
        <v>KTK</v>
      </c>
      <c r="H2891" s="4" t="str">
        <f t="shared" si="4804"/>
        <v/>
      </c>
      <c r="I2891" s="4" t="str">
        <f t="shared" si="4805"/>
        <v/>
      </c>
      <c r="J2891" s="4" t="str">
        <f t="shared" si="4806"/>
        <v/>
      </c>
      <c r="K2891" s="4" t="str">
        <f t="shared" si="4807"/>
        <v/>
      </c>
      <c r="L2891" s="4" t="str">
        <f t="shared" si="4808"/>
        <v/>
      </c>
      <c r="M2891" s="4" t="str">
        <f t="shared" si="4809"/>
        <v/>
      </c>
      <c r="N2891" s="4" t="str">
        <f t="shared" si="4810"/>
        <v/>
      </c>
      <c r="O2891" s="4" t="str">
        <f t="shared" si="4811"/>
        <v/>
      </c>
      <c r="P2891" s="4" t="str">
        <f t="shared" si="4812"/>
        <v/>
      </c>
      <c r="Q2891" s="4" t="str">
        <f t="shared" si="4813"/>
        <v/>
      </c>
      <c r="R2891" s="4" t="str">
        <f t="shared" si="4814"/>
        <v/>
      </c>
      <c r="S2891" s="4" t="str">
        <f t="shared" si="4815"/>
        <v/>
      </c>
      <c r="T2891" s="4" t="str">
        <f t="shared" si="4816"/>
        <v/>
      </c>
      <c r="U2891" s="4" t="str">
        <f t="shared" si="4817"/>
        <v/>
      </c>
      <c r="V2891" s="4" t="str">
        <f t="shared" si="4818"/>
        <v/>
      </c>
      <c r="W2891" s="4" t="str">
        <f t="shared" si="4819"/>
        <v/>
      </c>
      <c r="X2891" s="4" t="str">
        <f t="shared" si="4820"/>
        <v/>
      </c>
      <c r="Y2891" s="4">
        <f t="shared" si="4821"/>
        <v>3</v>
      </c>
      <c r="Z2891" s="4" t="str">
        <f t="shared" si="4822"/>
        <v>-</v>
      </c>
      <c r="AA2891" s="4" t="str">
        <f t="shared" si="4823"/>
        <v/>
      </c>
      <c r="AB2891" s="4" t="str">
        <f t="shared" si="4824"/>
        <v/>
      </c>
      <c r="AC2891" s="4" t="str">
        <f t="shared" si="4825"/>
        <v/>
      </c>
      <c r="AD2891" s="4" t="str">
        <f t="shared" si="4826"/>
        <v/>
      </c>
      <c r="AE2891" s="4" t="str">
        <f t="shared" si="4827"/>
        <v/>
      </c>
      <c r="AF2891" s="4">
        <f t="shared" si="4828"/>
        <v>4</v>
      </c>
      <c r="AG2891" s="4">
        <f t="shared" si="4829"/>
        <v>18</v>
      </c>
      <c r="AH2891" s="4">
        <f t="shared" si="4830"/>
        <v>14</v>
      </c>
      <c r="AI2891" s="4" t="str">
        <f t="shared" si="4831"/>
        <v>1KTK</v>
      </c>
      <c r="AJ2891" s="4" t="str">
        <f t="shared" si="4832"/>
        <v>-1KTK</v>
      </c>
      <c r="AK2891" s="4" t="str" cm="1">
        <f t="array" ref="AK2891">LEFT(AR2891,SUM(LEN(AR2891)-LEN(SUBSTITUTE(AR2891,{"0";"1";"2";"3";"4";"5";"6";"7";"8";"9"},""))))</f>
        <v>1</v>
      </c>
      <c r="AL2891" s="4">
        <f t="shared" si="4836"/>
        <v>13</v>
      </c>
      <c r="AM2891" s="4" t="b">
        <f>LEFT(AR2891,1)=AK2891</f>
        <v>1</v>
      </c>
      <c r="AN2891" s="4" t="str">
        <f t="shared" si="4843"/>
        <v>KTK</v>
      </c>
      <c r="AO2891" s="4" t="b">
        <f t="shared" si="4838"/>
        <v>0</v>
      </c>
      <c r="AP2891" s="4" t="b">
        <f t="shared" si="4833"/>
        <v>0</v>
      </c>
      <c r="AQ2891" s="5" t="str">
        <f t="shared" si="4834"/>
        <v>TILES SEAWEED</v>
      </c>
      <c r="AR2891" s="4" t="str">
        <f t="shared" si="4835"/>
        <v>1KTK</v>
      </c>
      <c r="AS2891" t="s">
        <v>3986</v>
      </c>
      <c r="AT2891" s="1" t="s">
        <v>3987</v>
      </c>
      <c r="AU2891" s="4" t="str">
        <f t="shared" ca="1" si="4840"/>
        <v/>
      </c>
      <c r="AV2891">
        <v>8500</v>
      </c>
      <c r="AW2891">
        <v>8500</v>
      </c>
      <c r="AX2891">
        <v>8000</v>
      </c>
      <c r="AY2891" t="str">
        <f t="shared" si="4842"/>
        <v>8994391136849</v>
      </c>
      <c r="AZ2891" t="str">
        <f t="shared" si="4839"/>
        <v>TILES SEAWEED</v>
      </c>
      <c r="BA2891" t="s">
        <v>4301</v>
      </c>
      <c r="BB2891" t="s">
        <v>4301</v>
      </c>
      <c r="BC2891" s="9" t="str" cm="1">
        <f t="array" aca="1" ref="BC2891" ca="1">LEFT(AR2891,MATCH(FALSE,ISNUMBER(MID(AR2891,ROW(INDIRECT("1:"&amp;LEN(AR2891)+1)), 1) *1),0) -1)</f>
        <v>1</v>
      </c>
      <c r="BD2891" s="1"/>
      <c r="BF2891" s="21"/>
      <c r="BK2891" s="1"/>
      <c r="BM2891" s="1"/>
      <c r="BN2891" s="1"/>
      <c r="BR2891" s="22"/>
      <c r="BS2891">
        <v>0</v>
      </c>
      <c r="BT2891" s="1" t="s">
        <v>5103</v>
      </c>
    </row>
    <row r="2892" spans="1:72">
      <c r="A2892" s="4" t="str">
        <f t="shared" si="4797"/>
        <v/>
      </c>
      <c r="B2892" s="4" t="str">
        <f t="shared" si="4798"/>
        <v/>
      </c>
      <c r="C2892" s="4" t="str">
        <f t="shared" si="4799"/>
        <v/>
      </c>
      <c r="D2892" s="4" t="str">
        <f t="shared" si="4800"/>
        <v/>
      </c>
      <c r="E2892" s="4" t="str">
        <f t="shared" si="4801"/>
        <v/>
      </c>
      <c r="F2892" s="4" t="str">
        <f t="shared" si="4802"/>
        <v/>
      </c>
      <c r="G2892" s="4" t="str">
        <f t="shared" si="4803"/>
        <v>KTK</v>
      </c>
      <c r="H2892" s="4" t="str">
        <f t="shared" si="4804"/>
        <v/>
      </c>
      <c r="I2892" s="4" t="str">
        <f t="shared" si="4805"/>
        <v/>
      </c>
      <c r="J2892" s="4" t="str">
        <f t="shared" si="4806"/>
        <v/>
      </c>
      <c r="K2892" s="4" t="str">
        <f t="shared" si="4807"/>
        <v/>
      </c>
      <c r="L2892" s="4" t="str">
        <f t="shared" si="4808"/>
        <v/>
      </c>
      <c r="M2892" s="4" t="str">
        <f t="shared" si="4809"/>
        <v/>
      </c>
      <c r="N2892" s="4" t="str">
        <f t="shared" si="4810"/>
        <v/>
      </c>
      <c r="O2892" s="4" t="str">
        <f t="shared" si="4811"/>
        <v/>
      </c>
      <c r="P2892" s="4" t="str">
        <f t="shared" si="4812"/>
        <v/>
      </c>
      <c r="Q2892" s="4" t="str">
        <f t="shared" si="4813"/>
        <v/>
      </c>
      <c r="R2892" s="4" t="str">
        <f t="shared" si="4814"/>
        <v/>
      </c>
      <c r="S2892" s="4" t="str">
        <f t="shared" si="4815"/>
        <v/>
      </c>
      <c r="T2892" s="4" t="str">
        <f t="shared" si="4816"/>
        <v/>
      </c>
      <c r="U2892" s="4" t="str">
        <f t="shared" si="4817"/>
        <v/>
      </c>
      <c r="V2892" s="4" t="str">
        <f t="shared" si="4818"/>
        <v/>
      </c>
      <c r="W2892" s="4" t="str">
        <f t="shared" si="4819"/>
        <v/>
      </c>
      <c r="X2892" s="4" t="str">
        <f t="shared" si="4820"/>
        <v/>
      </c>
      <c r="Y2892" s="4">
        <f t="shared" si="4821"/>
        <v>3</v>
      </c>
      <c r="Z2892" s="4" t="str">
        <f t="shared" si="4822"/>
        <v>-</v>
      </c>
      <c r="AA2892" s="4" t="str">
        <f t="shared" si="4823"/>
        <v/>
      </c>
      <c r="AB2892" s="4" t="str">
        <f t="shared" si="4824"/>
        <v/>
      </c>
      <c r="AC2892" s="4" t="str">
        <f t="shared" si="4825"/>
        <v/>
      </c>
      <c r="AD2892" s="4" t="str">
        <f t="shared" si="4826"/>
        <v/>
      </c>
      <c r="AE2892" s="4" t="str">
        <f t="shared" si="4827"/>
        <v/>
      </c>
      <c r="AF2892" s="4">
        <f t="shared" si="4828"/>
        <v>4</v>
      </c>
      <c r="AG2892" s="4">
        <f t="shared" si="4829"/>
        <v>19</v>
      </c>
      <c r="AH2892" s="4">
        <f t="shared" si="4830"/>
        <v>15</v>
      </c>
      <c r="AI2892" s="4" t="str">
        <f t="shared" si="4831"/>
        <v>1KTK</v>
      </c>
      <c r="AJ2892" s="4" t="str">
        <f t="shared" si="4832"/>
        <v>-1KTK</v>
      </c>
      <c r="AK2892" s="4" t="str" cm="1">
        <f t="array" ref="AK2892">LEFT(AR2892,SUM(LEN(AR2892)-LEN(SUBSTITUTE(AR2892,{"0";"1";"2";"3";"4";"5";"6";"7";"8";"9"},""))))</f>
        <v>1</v>
      </c>
      <c r="AL2892" s="4">
        <f t="shared" si="4836"/>
        <v>13</v>
      </c>
      <c r="AM2892" s="4" t="b">
        <f>LEFT(AR2892,1)=AK2892</f>
        <v>1</v>
      </c>
      <c r="AN2892" s="4" t="str">
        <f t="shared" si="4843"/>
        <v>KTK</v>
      </c>
      <c r="AO2892" s="4" t="b">
        <f t="shared" si="4838"/>
        <v>0</v>
      </c>
      <c r="AP2892" s="4" t="b">
        <f t="shared" si="4833"/>
        <v>0</v>
      </c>
      <c r="AQ2892" s="5" t="str">
        <f t="shared" si="4834"/>
        <v>TILES SRIRACHA</v>
      </c>
      <c r="AR2892" s="4" t="str">
        <f t="shared" si="4835"/>
        <v>1KTK</v>
      </c>
      <c r="AS2892" t="s">
        <v>3988</v>
      </c>
      <c r="AT2892" s="1" t="s">
        <v>3989</v>
      </c>
      <c r="AU2892" s="4" t="str">
        <f t="shared" ca="1" si="4840"/>
        <v/>
      </c>
      <c r="AV2892">
        <v>8500</v>
      </c>
      <c r="AW2892">
        <v>8500</v>
      </c>
      <c r="AX2892">
        <v>8000</v>
      </c>
      <c r="AY2892" t="str">
        <f t="shared" si="4842"/>
        <v>8994391136856</v>
      </c>
      <c r="AZ2892" t="str">
        <f t="shared" si="4839"/>
        <v>TILES SRIRACHA</v>
      </c>
      <c r="BA2892" t="s">
        <v>4301</v>
      </c>
      <c r="BB2892" t="s">
        <v>4301</v>
      </c>
      <c r="BC2892" s="9" t="str" cm="1">
        <f t="array" aca="1" ref="BC2892" ca="1">LEFT(AR2892,MATCH(FALSE,ISNUMBER(MID(AR2892,ROW(INDIRECT("1:"&amp;LEN(AR2892)+1)), 1) *1),0) -1)</f>
        <v>1</v>
      </c>
      <c r="BD2892" s="1"/>
      <c r="BF2892" s="21"/>
      <c r="BK2892" s="1"/>
      <c r="BM2892" s="1"/>
      <c r="BN2892" s="1"/>
      <c r="BR2892" s="22"/>
      <c r="BS2892">
        <v>0</v>
      </c>
      <c r="BT2892" s="1" t="s">
        <v>5103</v>
      </c>
    </row>
    <row r="2893" spans="1:72">
      <c r="A2893" s="4" t="str">
        <f t="shared" si="4797"/>
        <v/>
      </c>
      <c r="B2893" s="4" t="str">
        <f t="shared" si="4798"/>
        <v/>
      </c>
      <c r="C2893" s="4" t="str">
        <f t="shared" si="4799"/>
        <v/>
      </c>
      <c r="D2893" s="4" t="str">
        <f t="shared" si="4800"/>
        <v/>
      </c>
      <c r="E2893" s="4" t="str">
        <f t="shared" si="4801"/>
        <v/>
      </c>
      <c r="F2893" s="4" t="str">
        <f t="shared" si="4802"/>
        <v/>
      </c>
      <c r="G2893" s="4" t="str">
        <f t="shared" si="4803"/>
        <v>KTK</v>
      </c>
      <c r="H2893" s="4" t="str">
        <f t="shared" si="4804"/>
        <v/>
      </c>
      <c r="I2893" s="4" t="str">
        <f t="shared" si="4805"/>
        <v/>
      </c>
      <c r="J2893" s="4" t="str">
        <f t="shared" si="4806"/>
        <v/>
      </c>
      <c r="K2893" s="4" t="str">
        <f t="shared" si="4807"/>
        <v/>
      </c>
      <c r="L2893" s="4" t="str">
        <f t="shared" si="4808"/>
        <v/>
      </c>
      <c r="M2893" s="4" t="str">
        <f t="shared" si="4809"/>
        <v/>
      </c>
      <c r="N2893" s="4" t="str">
        <f t="shared" si="4810"/>
        <v/>
      </c>
      <c r="O2893" s="4" t="str">
        <f t="shared" si="4811"/>
        <v/>
      </c>
      <c r="P2893" s="4" t="str">
        <f t="shared" si="4812"/>
        <v/>
      </c>
      <c r="Q2893" s="4" t="str">
        <f t="shared" si="4813"/>
        <v/>
      </c>
      <c r="R2893" s="4" t="str">
        <f t="shared" si="4814"/>
        <v/>
      </c>
      <c r="S2893" s="4" t="str">
        <f t="shared" si="4815"/>
        <v/>
      </c>
      <c r="T2893" s="4" t="str">
        <f t="shared" si="4816"/>
        <v/>
      </c>
      <c r="U2893" s="4" t="str">
        <f t="shared" si="4817"/>
        <v/>
      </c>
      <c r="V2893" s="4" t="str">
        <f t="shared" si="4818"/>
        <v/>
      </c>
      <c r="W2893" s="4" t="str">
        <f t="shared" si="4819"/>
        <v/>
      </c>
      <c r="X2893" s="4" t="str">
        <f t="shared" si="4820"/>
        <v/>
      </c>
      <c r="Y2893" s="4">
        <f t="shared" si="4821"/>
        <v>3</v>
      </c>
      <c r="Z2893" s="4" t="str">
        <f t="shared" si="4822"/>
        <v>-</v>
      </c>
      <c r="AA2893" s="4" t="str">
        <f t="shared" si="4823"/>
        <v/>
      </c>
      <c r="AB2893" s="4" t="str">
        <f t="shared" si="4824"/>
        <v/>
      </c>
      <c r="AC2893" s="4" t="str">
        <f t="shared" si="4825"/>
        <v/>
      </c>
      <c r="AD2893" s="4" t="str">
        <f t="shared" si="4826"/>
        <v/>
      </c>
      <c r="AE2893" s="4" t="str">
        <f t="shared" si="4827"/>
        <v/>
      </c>
      <c r="AF2893" s="4">
        <f t="shared" si="4828"/>
        <v>4</v>
      </c>
      <c r="AG2893" s="4">
        <f t="shared" si="4829"/>
        <v>21</v>
      </c>
      <c r="AH2893" s="4">
        <f t="shared" si="4830"/>
        <v>17</v>
      </c>
      <c r="AI2893" s="4" t="str">
        <f t="shared" si="4831"/>
        <v>1KTK</v>
      </c>
      <c r="AJ2893" s="4" t="str">
        <f t="shared" si="4832"/>
        <v>-1KTK</v>
      </c>
      <c r="AK2893" s="4" t="str" cm="1">
        <f t="array" ref="AK2893">LEFT(AR2893,SUM(LEN(AR2893)-LEN(SUBSTITUTE(AR2893,{"0";"1";"2";"3";"4";"5";"6";"7";"8";"9"},""))))</f>
        <v>1</v>
      </c>
      <c r="AL2893" s="4">
        <f t="shared" si="4836"/>
        <v>13</v>
      </c>
      <c r="AM2893" s="4" t="b">
        <f>LEFT(AR2893,1)=AK2893</f>
        <v>1</v>
      </c>
      <c r="AN2893" s="4" t="str">
        <f t="shared" si="4843"/>
        <v>KTK</v>
      </c>
      <c r="AO2893" s="4" t="b">
        <f t="shared" si="4838"/>
        <v>0</v>
      </c>
      <c r="AP2893" s="4" t="b">
        <f t="shared" si="4833"/>
        <v>0</v>
      </c>
      <c r="AQ2893" s="5" t="str">
        <f t="shared" si="4834"/>
        <v>TILES SWEET CORN</v>
      </c>
      <c r="AR2893" s="4" t="str">
        <f t="shared" si="4835"/>
        <v>1KTK</v>
      </c>
      <c r="AS2893" t="s">
        <v>3990</v>
      </c>
      <c r="AT2893" s="1" t="s">
        <v>3991</v>
      </c>
      <c r="AU2893" s="4" t="str">
        <f t="shared" ca="1" si="4840"/>
        <v/>
      </c>
      <c r="AV2893">
        <v>8500</v>
      </c>
      <c r="AW2893">
        <v>8500</v>
      </c>
      <c r="AX2893">
        <v>8000</v>
      </c>
      <c r="AY2893" t="str">
        <f t="shared" si="4842"/>
        <v>8994391136863</v>
      </c>
      <c r="AZ2893" t="str">
        <f t="shared" si="4839"/>
        <v>TILES SWEET CORN</v>
      </c>
      <c r="BA2893" t="s">
        <v>4301</v>
      </c>
      <c r="BB2893" t="s">
        <v>4301</v>
      </c>
      <c r="BC2893" s="9" t="str" cm="1">
        <f t="array" aca="1" ref="BC2893" ca="1">LEFT(AR2893,MATCH(FALSE,ISNUMBER(MID(AR2893,ROW(INDIRECT("1:"&amp;LEN(AR2893)+1)), 1) *1),0) -1)</f>
        <v>1</v>
      </c>
      <c r="BD2893" s="1"/>
      <c r="BF2893" s="21"/>
      <c r="BK2893" s="1"/>
      <c r="BM2893" s="1"/>
      <c r="BN2893" s="1"/>
      <c r="BR2893" s="22"/>
      <c r="BS2893">
        <v>0</v>
      </c>
      <c r="BT2893" s="1" t="s">
        <v>5103</v>
      </c>
    </row>
    <row r="2894" spans="1:72">
      <c r="A2894" s="4" t="str">
        <f t="shared" si="4797"/>
        <v/>
      </c>
      <c r="B2894" s="4" t="str">
        <f t="shared" si="4798"/>
        <v>PCS</v>
      </c>
      <c r="C2894" s="4" t="str">
        <f t="shared" si="4799"/>
        <v/>
      </c>
      <c r="D2894" s="4" t="str">
        <f t="shared" si="4800"/>
        <v/>
      </c>
      <c r="E2894" s="4" t="str">
        <f t="shared" si="4801"/>
        <v/>
      </c>
      <c r="F2894" s="4" t="str">
        <f t="shared" si="4802"/>
        <v/>
      </c>
      <c r="G2894" s="4" t="str">
        <f t="shared" si="4803"/>
        <v/>
      </c>
      <c r="H2894" s="4" t="str">
        <f t="shared" si="4804"/>
        <v/>
      </c>
      <c r="I2894" s="4" t="str">
        <f t="shared" si="4805"/>
        <v/>
      </c>
      <c r="J2894" s="4" t="str">
        <f t="shared" si="4806"/>
        <v/>
      </c>
      <c r="K2894" s="4" t="str">
        <f t="shared" si="4807"/>
        <v/>
      </c>
      <c r="L2894" s="4" t="str">
        <f t="shared" si="4808"/>
        <v/>
      </c>
      <c r="M2894" s="4" t="str">
        <f t="shared" si="4809"/>
        <v/>
      </c>
      <c r="N2894" s="4" t="str">
        <f t="shared" si="4810"/>
        <v/>
      </c>
      <c r="O2894" s="4" t="str">
        <f t="shared" si="4811"/>
        <v/>
      </c>
      <c r="P2894" s="4" t="str">
        <f t="shared" si="4812"/>
        <v/>
      </c>
      <c r="Q2894" s="4" t="str">
        <f t="shared" si="4813"/>
        <v/>
      </c>
      <c r="R2894" s="4" t="str">
        <f t="shared" si="4814"/>
        <v/>
      </c>
      <c r="S2894" s="4" t="str">
        <f t="shared" si="4815"/>
        <v/>
      </c>
      <c r="T2894" s="4" t="str">
        <f t="shared" si="4816"/>
        <v/>
      </c>
      <c r="U2894" s="4" t="str">
        <f t="shared" si="4817"/>
        <v/>
      </c>
      <c r="V2894" s="4" t="str">
        <f t="shared" si="4818"/>
        <v/>
      </c>
      <c r="W2894" s="4" t="str">
        <f t="shared" si="4819"/>
        <v/>
      </c>
      <c r="X2894" s="4" t="str">
        <f t="shared" si="4820"/>
        <v/>
      </c>
      <c r="Y2894" s="4">
        <f t="shared" si="4821"/>
        <v>3</v>
      </c>
      <c r="Z2894" s="4" t="str">
        <f t="shared" si="4822"/>
        <v>-</v>
      </c>
      <c r="AA2894" s="4" t="str">
        <f t="shared" si="4823"/>
        <v/>
      </c>
      <c r="AB2894" s="4" t="str">
        <f t="shared" si="4824"/>
        <v/>
      </c>
      <c r="AC2894" s="4" t="str">
        <f t="shared" si="4825"/>
        <v/>
      </c>
      <c r="AD2894" s="4" t="str">
        <f t="shared" si="4826"/>
        <v/>
      </c>
      <c r="AE2894" s="4" t="str">
        <f t="shared" si="4827"/>
        <v/>
      </c>
      <c r="AF2894" s="4">
        <f t="shared" si="4828"/>
        <v>4</v>
      </c>
      <c r="AG2894" s="4">
        <f t="shared" si="4829"/>
        <v>21</v>
      </c>
      <c r="AH2894" s="4">
        <f t="shared" si="4830"/>
        <v>17</v>
      </c>
      <c r="AI2894" s="4" t="str">
        <f t="shared" si="4831"/>
        <v>1PCS</v>
      </c>
      <c r="AJ2894" s="4" t="str">
        <f t="shared" si="4832"/>
        <v>-1PCS</v>
      </c>
      <c r="AK2894" s="4" t="str" cm="1">
        <f t="array" ref="AK2894">LEFT(AR2894,SUM(LEN(AR2894)-LEN(SUBSTITUTE(AR2894,{"0";"1";"2";"3";"4";"5";"6";"7";"8";"9"},""))))</f>
        <v>1</v>
      </c>
      <c r="AL2894" s="4">
        <f t="shared" si="4836"/>
        <v>13</v>
      </c>
      <c r="AM2894" s="4" t="b">
        <f>LEFT(AR2894,1)=AK2894</f>
        <v>1</v>
      </c>
      <c r="AN2894" s="4" t="str">
        <f t="shared" si="4843"/>
        <v>PCS</v>
      </c>
      <c r="AO2894" s="4" t="b">
        <f t="shared" si="4838"/>
        <v>0</v>
      </c>
      <c r="AP2894" s="4" t="b">
        <f t="shared" si="4833"/>
        <v>0</v>
      </c>
      <c r="AQ2894" s="5" t="str">
        <f t="shared" si="4834"/>
        <v>TIME BREAK KLAPA</v>
      </c>
      <c r="AR2894" s="4" t="str">
        <f t="shared" si="4835"/>
        <v>1PCS</v>
      </c>
      <c r="AS2894" t="s">
        <v>4524</v>
      </c>
      <c r="AT2894" s="1" t="s">
        <v>3992</v>
      </c>
      <c r="AU2894" s="4" t="str">
        <f t="shared" ca="1" si="4840"/>
        <v/>
      </c>
      <c r="AV2894">
        <v>1800</v>
      </c>
      <c r="AW2894">
        <v>2000</v>
      </c>
      <c r="AX2894">
        <v>2000</v>
      </c>
      <c r="AY2894" t="str">
        <f t="shared" si="4842"/>
        <v>8993175557429</v>
      </c>
      <c r="AZ2894" t="str">
        <f t="shared" si="4839"/>
        <v>TIME BREAK KLAPA</v>
      </c>
      <c r="BA2894" t="s">
        <v>4301</v>
      </c>
      <c r="BB2894" t="s">
        <v>4301</v>
      </c>
      <c r="BC2894" s="9" t="str" cm="1">
        <f t="array" aca="1" ref="BC2894" ca="1">LEFT(AR2894,MATCH(FALSE,ISNUMBER(MID(AR2894,ROW(INDIRECT("1:"&amp;LEN(AR2894)+1)), 1) *1),0) -1)</f>
        <v>1</v>
      </c>
      <c r="BD2894" s="1"/>
      <c r="BF2894" s="21"/>
      <c r="BK2894" s="1"/>
      <c r="BM2894" s="1"/>
      <c r="BN2894" s="1"/>
      <c r="BR2894" s="22"/>
      <c r="BS2894">
        <v>0</v>
      </c>
      <c r="BT2894" s="1" t="s">
        <v>5103</v>
      </c>
    </row>
    <row r="2895" spans="1:72">
      <c r="A2895" s="4" t="str">
        <f t="shared" si="4797"/>
        <v/>
      </c>
      <c r="B2895" s="4" t="str">
        <f t="shared" si="4798"/>
        <v/>
      </c>
      <c r="C2895" s="4" t="str">
        <f t="shared" si="4799"/>
        <v/>
      </c>
      <c r="D2895" s="4" t="str">
        <f t="shared" si="4800"/>
        <v/>
      </c>
      <c r="E2895" s="4" t="str">
        <f t="shared" si="4801"/>
        <v/>
      </c>
      <c r="F2895" s="4" t="str">
        <f t="shared" si="4802"/>
        <v/>
      </c>
      <c r="G2895" s="4" t="str">
        <f t="shared" si="4803"/>
        <v>KTK</v>
      </c>
      <c r="H2895" s="4" t="str">
        <f t="shared" si="4804"/>
        <v/>
      </c>
      <c r="I2895" s="4" t="str">
        <f t="shared" si="4805"/>
        <v/>
      </c>
      <c r="J2895" s="4" t="str">
        <f t="shared" si="4806"/>
        <v/>
      </c>
      <c r="K2895" s="4" t="str">
        <f t="shared" si="4807"/>
        <v/>
      </c>
      <c r="L2895" s="4" t="str">
        <f t="shared" si="4808"/>
        <v/>
      </c>
      <c r="M2895" s="4" t="str">
        <f t="shared" si="4809"/>
        <v/>
      </c>
      <c r="N2895" s="4" t="str">
        <f t="shared" si="4810"/>
        <v/>
      </c>
      <c r="O2895" s="4" t="str">
        <f t="shared" si="4811"/>
        <v>DUS</v>
      </c>
      <c r="P2895" s="4" t="str">
        <f t="shared" si="4812"/>
        <v/>
      </c>
      <c r="Q2895" s="4" t="str">
        <f t="shared" si="4813"/>
        <v/>
      </c>
      <c r="R2895" s="4" t="str">
        <f t="shared" si="4814"/>
        <v/>
      </c>
      <c r="S2895" s="4" t="str">
        <f t="shared" si="4815"/>
        <v/>
      </c>
      <c r="T2895" s="4" t="str">
        <f t="shared" si="4816"/>
        <v/>
      </c>
      <c r="U2895" s="4" t="str">
        <f t="shared" si="4817"/>
        <v/>
      </c>
      <c r="V2895" s="4" t="str">
        <f t="shared" si="4818"/>
        <v/>
      </c>
      <c r="W2895" s="4" t="str">
        <f t="shared" si="4819"/>
        <v/>
      </c>
      <c r="X2895" s="4" t="str">
        <f t="shared" si="4820"/>
        <v/>
      </c>
      <c r="Y2895" s="4">
        <f t="shared" si="4821"/>
        <v>6</v>
      </c>
      <c r="Z2895" s="4" t="str">
        <f t="shared" si="4822"/>
        <v>-</v>
      </c>
      <c r="AA2895" s="4" t="str">
        <f t="shared" si="4823"/>
        <v>/</v>
      </c>
      <c r="AB2895" s="4" t="str">
        <f t="shared" si="4824"/>
        <v/>
      </c>
      <c r="AC2895" s="4" t="str">
        <f t="shared" si="4825"/>
        <v/>
      </c>
      <c r="AD2895" s="4" t="str">
        <f t="shared" si="4826"/>
        <v/>
      </c>
      <c r="AE2895" s="4" t="str">
        <f t="shared" si="4827"/>
        <v/>
      </c>
      <c r="AF2895" s="4">
        <f t="shared" si="4828"/>
        <v>9</v>
      </c>
      <c r="AG2895" s="4">
        <f t="shared" si="4829"/>
        <v>21</v>
      </c>
      <c r="AH2895" s="4">
        <f t="shared" si="4830"/>
        <v>12</v>
      </c>
      <c r="AI2895" s="4" t="str">
        <f t="shared" si="4831"/>
        <v>/DUS</v>
      </c>
      <c r="AJ2895" s="4" t="str">
        <f t="shared" si="4832"/>
        <v>K/DUS</v>
      </c>
      <c r="AK2895" s="4" t="str" cm="1">
        <f t="array" ref="AK2895">LEFT(AR2895,SUM(LEN(AR2895)-LEN(SUBSTITUTE(AR2895,{"0";"1";"2";"3";"4";"5";"6";"7";"8";"9"},""))))</f>
        <v>10</v>
      </c>
      <c r="AL2895" s="4">
        <f t="shared" si="4836"/>
        <v>13</v>
      </c>
      <c r="AM2895" s="4" t="b">
        <f>LEFT(AR2895,2)=AK2895</f>
        <v>1</v>
      </c>
      <c r="AN2895" s="4" t="str">
        <f t="shared" si="4843"/>
        <v>DUS</v>
      </c>
      <c r="AO2895" s="4" t="b">
        <f t="shared" si="4838"/>
        <v>1</v>
      </c>
      <c r="AP2895" s="4" t="b">
        <f t="shared" si="4833"/>
        <v>0</v>
      </c>
      <c r="AQ2895" s="5" t="str">
        <f t="shared" si="4834"/>
        <v>TIMTAM MAXI</v>
      </c>
      <c r="AR2895" s="4" t="str">
        <f t="shared" si="4835"/>
        <v>10KTK/DUS</v>
      </c>
      <c r="AS2895" t="s">
        <v>3993</v>
      </c>
      <c r="AU2895" s="4" t="b">
        <f t="shared" ca="1" si="4840"/>
        <v>1</v>
      </c>
      <c r="AV2895">
        <v>96000</v>
      </c>
      <c r="AW2895">
        <v>96000</v>
      </c>
      <c r="AX2895">
        <v>93000</v>
      </c>
      <c r="AY2895" t="str">
        <f t="shared" si="4842"/>
        <v>8000000002895</v>
      </c>
      <c r="AZ2895" t="str">
        <f t="shared" si="4839"/>
        <v>TIMTAM MAXI</v>
      </c>
      <c r="BA2895" t="s">
        <v>4301</v>
      </c>
      <c r="BB2895" t="s">
        <v>4301</v>
      </c>
      <c r="BC2895" s="4" t="str" cm="1">
        <f t="array" aca="1" ref="BC2895" ca="1">LEFT(AR2895,MATCH(FALSE,ISNUMBER(MID(AR2895,ROW(INDIRECT("1:"&amp;LEN(AR2895)+1)), 1) *1),0) -1)</f>
        <v>10</v>
      </c>
      <c r="BD2895" s="1"/>
      <c r="BF2895" s="21"/>
      <c r="BR2895" s="22"/>
      <c r="BS2895">
        <v>0</v>
      </c>
      <c r="BT2895" s="1" t="s">
        <v>5103</v>
      </c>
    </row>
    <row r="2896" spans="1:72">
      <c r="A2896" s="4" t="str">
        <f t="shared" si="4797"/>
        <v/>
      </c>
      <c r="B2896" s="4" t="str">
        <f t="shared" si="4798"/>
        <v/>
      </c>
      <c r="C2896" s="4" t="str">
        <f t="shared" si="4799"/>
        <v/>
      </c>
      <c r="D2896" s="4" t="str">
        <f t="shared" si="4800"/>
        <v/>
      </c>
      <c r="E2896" s="4" t="str">
        <f t="shared" si="4801"/>
        <v/>
      </c>
      <c r="F2896" s="4" t="str">
        <f t="shared" si="4802"/>
        <v/>
      </c>
      <c r="G2896" s="4" t="str">
        <f t="shared" si="4803"/>
        <v>KTK</v>
      </c>
      <c r="H2896" s="4" t="str">
        <f t="shared" si="4804"/>
        <v/>
      </c>
      <c r="I2896" s="4" t="str">
        <f t="shared" si="4805"/>
        <v/>
      </c>
      <c r="J2896" s="4" t="str">
        <f t="shared" si="4806"/>
        <v/>
      </c>
      <c r="K2896" s="4" t="str">
        <f t="shared" si="4807"/>
        <v/>
      </c>
      <c r="L2896" s="4" t="str">
        <f t="shared" si="4808"/>
        <v/>
      </c>
      <c r="M2896" s="4" t="str">
        <f t="shared" si="4809"/>
        <v/>
      </c>
      <c r="N2896" s="4" t="str">
        <f t="shared" si="4810"/>
        <v/>
      </c>
      <c r="O2896" s="4" t="str">
        <f t="shared" si="4811"/>
        <v/>
      </c>
      <c r="P2896" s="4" t="str">
        <f t="shared" si="4812"/>
        <v/>
      </c>
      <c r="Q2896" s="4" t="str">
        <f t="shared" si="4813"/>
        <v/>
      </c>
      <c r="R2896" s="4" t="str">
        <f t="shared" si="4814"/>
        <v/>
      </c>
      <c r="S2896" s="4" t="str">
        <f t="shared" si="4815"/>
        <v/>
      </c>
      <c r="T2896" s="4" t="str">
        <f t="shared" si="4816"/>
        <v/>
      </c>
      <c r="U2896" s="4" t="str">
        <f t="shared" si="4817"/>
        <v/>
      </c>
      <c r="V2896" s="4" t="str">
        <f t="shared" si="4818"/>
        <v/>
      </c>
      <c r="W2896" s="4" t="str">
        <f t="shared" si="4819"/>
        <v/>
      </c>
      <c r="X2896" s="4" t="str">
        <f t="shared" si="4820"/>
        <v/>
      </c>
      <c r="Y2896" s="4">
        <f t="shared" si="4821"/>
        <v>3</v>
      </c>
      <c r="Z2896" s="4" t="str">
        <f t="shared" si="4822"/>
        <v>-</v>
      </c>
      <c r="AA2896" s="4" t="str">
        <f t="shared" si="4823"/>
        <v/>
      </c>
      <c r="AB2896" s="4" t="str">
        <f t="shared" si="4824"/>
        <v/>
      </c>
      <c r="AC2896" s="4" t="str">
        <f t="shared" si="4825"/>
        <v/>
      </c>
      <c r="AD2896" s="4" t="str">
        <f t="shared" si="4826"/>
        <v/>
      </c>
      <c r="AE2896" s="4" t="str">
        <f t="shared" si="4827"/>
        <v/>
      </c>
      <c r="AF2896" s="4">
        <f t="shared" si="4828"/>
        <v>4</v>
      </c>
      <c r="AG2896" s="4">
        <f t="shared" si="4829"/>
        <v>16</v>
      </c>
      <c r="AH2896" s="4">
        <f t="shared" si="4830"/>
        <v>12</v>
      </c>
      <c r="AI2896" s="4" t="str">
        <f t="shared" si="4831"/>
        <v>1KTK</v>
      </c>
      <c r="AJ2896" s="4" t="str">
        <f t="shared" si="4832"/>
        <v>-1KTK</v>
      </c>
      <c r="AK2896" s="4" t="str" cm="1">
        <f t="array" ref="AK2896">LEFT(AR2896,SUM(LEN(AR2896)-LEN(SUBSTITUTE(AR2896,{"0";"1";"2";"3";"4";"5";"6";"7";"8";"9"},""))))</f>
        <v>1</v>
      </c>
      <c r="AL2896" s="4">
        <f t="shared" si="4836"/>
        <v>13</v>
      </c>
      <c r="AM2896" s="4" t="b">
        <f t="shared" ref="AM2896:AM2903" si="4844">LEFT(AR2896,1)=AK2896</f>
        <v>1</v>
      </c>
      <c r="AN2896" s="4" t="str">
        <f t="shared" si="4843"/>
        <v>KTK</v>
      </c>
      <c r="AO2896" s="4" t="b">
        <f t="shared" si="4838"/>
        <v>1</v>
      </c>
      <c r="AP2896" s="4" t="b">
        <f t="shared" si="4833"/>
        <v>0</v>
      </c>
      <c r="AQ2896" s="5" t="str">
        <f t="shared" si="4834"/>
        <v>TIMTAM MAXI</v>
      </c>
      <c r="AR2896" s="4" t="str">
        <f t="shared" si="4835"/>
        <v>1KTK</v>
      </c>
      <c r="AS2896" t="s">
        <v>3994</v>
      </c>
      <c r="AT2896" s="1" t="s">
        <v>3995</v>
      </c>
      <c r="AU2896" s="4" t="str">
        <f t="shared" ca="1" si="4840"/>
        <v>XXXX</v>
      </c>
      <c r="AV2896">
        <v>10500</v>
      </c>
      <c r="AW2896">
        <v>10500</v>
      </c>
      <c r="AX2896">
        <v>9300</v>
      </c>
      <c r="AY2896" t="str">
        <f t="shared" si="4842"/>
        <v>8994755010327</v>
      </c>
      <c r="AZ2896" t="str">
        <f t="shared" si="4839"/>
        <v>TIMTAM MAXI</v>
      </c>
      <c r="BA2896" t="s">
        <v>4301</v>
      </c>
      <c r="BB2896" t="s">
        <v>4301</v>
      </c>
      <c r="BC2896" s="9" t="str" cm="1">
        <f t="array" aca="1" ref="BC2896" ca="1">LEFT(AR2896,MATCH(FALSE,ISNUMBER(MID(AR2896,ROW(INDIRECT("1:"&amp;LEN(AR2896)+1)), 1) *1),0) -1)</f>
        <v>1</v>
      </c>
      <c r="BD2896" s="1"/>
      <c r="BF2896" s="21"/>
      <c r="BK2896" s="1"/>
      <c r="BM2896" s="1"/>
      <c r="BN2896" s="1"/>
      <c r="BR2896" s="22"/>
      <c r="BS2896">
        <v>0</v>
      </c>
      <c r="BT2896" s="1" t="s">
        <v>5103</v>
      </c>
    </row>
    <row r="2897" spans="1:72">
      <c r="A2897" s="4" t="str">
        <f t="shared" si="4797"/>
        <v/>
      </c>
      <c r="B2897" s="4" t="str">
        <f t="shared" si="4798"/>
        <v/>
      </c>
      <c r="C2897" s="4" t="str">
        <f t="shared" si="4799"/>
        <v/>
      </c>
      <c r="D2897" s="4" t="str">
        <f t="shared" si="4800"/>
        <v/>
      </c>
      <c r="E2897" s="4" t="str">
        <f t="shared" si="4801"/>
        <v/>
      </c>
      <c r="F2897" s="4" t="str">
        <f t="shared" si="4802"/>
        <v/>
      </c>
      <c r="G2897" s="4" t="str">
        <f t="shared" si="4803"/>
        <v/>
      </c>
      <c r="H2897" s="4" t="str">
        <f t="shared" si="4804"/>
        <v/>
      </c>
      <c r="I2897" s="4" t="str">
        <f t="shared" si="4805"/>
        <v/>
      </c>
      <c r="J2897" s="4" t="str">
        <f t="shared" si="4806"/>
        <v/>
      </c>
      <c r="K2897" s="4" t="str">
        <f t="shared" si="4807"/>
        <v/>
      </c>
      <c r="L2897" s="4" t="str">
        <f t="shared" si="4808"/>
        <v/>
      </c>
      <c r="M2897" s="4" t="str">
        <f t="shared" si="4809"/>
        <v/>
      </c>
      <c r="N2897" s="4" t="str">
        <f t="shared" si="4810"/>
        <v/>
      </c>
      <c r="O2897" s="4" t="str">
        <f t="shared" si="4811"/>
        <v/>
      </c>
      <c r="P2897" s="4" t="str">
        <f t="shared" si="4812"/>
        <v/>
      </c>
      <c r="Q2897" s="4" t="str">
        <f t="shared" si="4813"/>
        <v/>
      </c>
      <c r="R2897" s="4" t="str">
        <f t="shared" si="4814"/>
        <v/>
      </c>
      <c r="S2897" s="4" t="str">
        <f t="shared" si="4815"/>
        <v/>
      </c>
      <c r="T2897" s="4" t="str">
        <f t="shared" si="4816"/>
        <v>PACK</v>
      </c>
      <c r="U2897" s="4" t="str">
        <f t="shared" si="4817"/>
        <v/>
      </c>
      <c r="V2897" s="4" t="str">
        <f t="shared" si="4818"/>
        <v/>
      </c>
      <c r="W2897" s="4" t="str">
        <f t="shared" si="4819"/>
        <v/>
      </c>
      <c r="X2897" s="4" t="str">
        <f t="shared" si="4820"/>
        <v/>
      </c>
      <c r="Y2897" s="4">
        <f t="shared" si="4821"/>
        <v>4</v>
      </c>
      <c r="Z2897" s="4" t="str">
        <f t="shared" si="4822"/>
        <v>-</v>
      </c>
      <c r="AA2897" s="4" t="str">
        <f t="shared" si="4823"/>
        <v/>
      </c>
      <c r="AB2897" s="4" t="str">
        <f t="shared" si="4824"/>
        <v/>
      </c>
      <c r="AC2897" s="4" t="str">
        <f t="shared" si="4825"/>
        <v/>
      </c>
      <c r="AD2897" s="4" t="str">
        <f t="shared" si="4826"/>
        <v/>
      </c>
      <c r="AE2897" s="4" t="str">
        <f t="shared" si="4827"/>
        <v/>
      </c>
      <c r="AF2897" s="4">
        <f t="shared" si="4828"/>
        <v>5</v>
      </c>
      <c r="AG2897" s="4">
        <f t="shared" si="4829"/>
        <v>16</v>
      </c>
      <c r="AH2897" s="4">
        <f t="shared" si="4830"/>
        <v>11</v>
      </c>
      <c r="AI2897" s="4" t="str">
        <f t="shared" si="4831"/>
        <v>PACK</v>
      </c>
      <c r="AJ2897" s="4" t="str">
        <f t="shared" si="4832"/>
        <v>1PACK</v>
      </c>
      <c r="AK2897" s="4" t="str" cm="1">
        <f t="array" ref="AK2897">LEFT(AR2897,SUM(LEN(AR2897)-LEN(SUBSTITUTE(AR2897,{"0";"1";"2";"3";"4";"5";"6";"7";"8";"9"},""))))</f>
        <v>1</v>
      </c>
      <c r="AL2897" s="4">
        <f t="shared" si="4836"/>
        <v>13</v>
      </c>
      <c r="AM2897" s="4" t="b">
        <f t="shared" si="4844"/>
        <v>1</v>
      </c>
      <c r="AN2897" s="4" t="str">
        <f>RIGHT(AI2897,4)</f>
        <v>PACK</v>
      </c>
      <c r="AO2897" s="4" t="b">
        <f t="shared" si="4838"/>
        <v>0</v>
      </c>
      <c r="AP2897" s="4" t="b">
        <f t="shared" si="4833"/>
        <v>0</v>
      </c>
      <c r="AQ2897" s="5" t="str">
        <f t="shared" si="4834"/>
        <v>TISU JOLLY</v>
      </c>
      <c r="AR2897" s="4" t="str">
        <f t="shared" si="4835"/>
        <v>1PACK</v>
      </c>
      <c r="AS2897" t="s">
        <v>3996</v>
      </c>
      <c r="AU2897" s="4" t="str">
        <f t="shared" ca="1" si="4840"/>
        <v/>
      </c>
      <c r="AV2897">
        <v>8000</v>
      </c>
      <c r="AW2897">
        <v>8000</v>
      </c>
      <c r="AX2897">
        <v>7000</v>
      </c>
      <c r="AY2897" t="str">
        <f t="shared" si="4842"/>
        <v>8000000002897</v>
      </c>
      <c r="AZ2897" t="str">
        <f t="shared" si="4839"/>
        <v>TISU JOLLY</v>
      </c>
      <c r="BA2897" t="s">
        <v>4301</v>
      </c>
      <c r="BB2897" t="s">
        <v>4301</v>
      </c>
      <c r="BC2897" s="9" t="str" cm="1">
        <f t="array" aca="1" ref="BC2897" ca="1">LEFT(AR2897,MATCH(FALSE,ISNUMBER(MID(AR2897,ROW(INDIRECT("1:"&amp;LEN(AR2897)+1)), 1) *1),0) -1)</f>
        <v>1</v>
      </c>
      <c r="BD2897" s="1"/>
      <c r="BF2897" s="21"/>
      <c r="BK2897" s="1"/>
      <c r="BM2897" s="1"/>
      <c r="BN2897" s="1"/>
      <c r="BR2897" s="22"/>
      <c r="BS2897">
        <v>0</v>
      </c>
      <c r="BT2897" s="1" t="s">
        <v>5103</v>
      </c>
    </row>
    <row r="2898" spans="1:72">
      <c r="A2898" s="4" t="str">
        <f t="shared" si="4797"/>
        <v/>
      </c>
      <c r="B2898" s="4" t="str">
        <f t="shared" si="4798"/>
        <v/>
      </c>
      <c r="C2898" s="4" t="str">
        <f t="shared" si="4799"/>
        <v>BKS</v>
      </c>
      <c r="D2898" s="4" t="str">
        <f t="shared" si="4800"/>
        <v/>
      </c>
      <c r="E2898" s="4" t="str">
        <f t="shared" si="4801"/>
        <v/>
      </c>
      <c r="F2898" s="4" t="str">
        <f t="shared" si="4802"/>
        <v/>
      </c>
      <c r="G2898" s="4" t="str">
        <f t="shared" si="4803"/>
        <v/>
      </c>
      <c r="H2898" s="4" t="str">
        <f t="shared" si="4804"/>
        <v/>
      </c>
      <c r="I2898" s="4" t="str">
        <f t="shared" si="4805"/>
        <v/>
      </c>
      <c r="J2898" s="4" t="str">
        <f t="shared" si="4806"/>
        <v/>
      </c>
      <c r="K2898" s="4" t="str">
        <f t="shared" si="4807"/>
        <v/>
      </c>
      <c r="L2898" s="4" t="str">
        <f t="shared" si="4808"/>
        <v/>
      </c>
      <c r="M2898" s="4" t="str">
        <f t="shared" si="4809"/>
        <v/>
      </c>
      <c r="N2898" s="4" t="str">
        <f t="shared" si="4810"/>
        <v/>
      </c>
      <c r="O2898" s="4" t="str">
        <f t="shared" si="4811"/>
        <v/>
      </c>
      <c r="P2898" s="4" t="str">
        <f t="shared" si="4812"/>
        <v/>
      </c>
      <c r="Q2898" s="4" t="str">
        <f t="shared" si="4813"/>
        <v/>
      </c>
      <c r="R2898" s="4" t="str">
        <f t="shared" si="4814"/>
        <v/>
      </c>
      <c r="S2898" s="4" t="str">
        <f t="shared" si="4815"/>
        <v/>
      </c>
      <c r="T2898" s="4" t="str">
        <f t="shared" si="4816"/>
        <v/>
      </c>
      <c r="U2898" s="4" t="str">
        <f t="shared" si="4817"/>
        <v/>
      </c>
      <c r="V2898" s="4" t="str">
        <f t="shared" si="4818"/>
        <v/>
      </c>
      <c r="W2898" s="4" t="str">
        <f t="shared" si="4819"/>
        <v/>
      </c>
      <c r="X2898" s="4" t="str">
        <f t="shared" si="4820"/>
        <v/>
      </c>
      <c r="Y2898" s="4">
        <f t="shared" si="4821"/>
        <v>3</v>
      </c>
      <c r="Z2898" s="4" t="str">
        <f t="shared" si="4822"/>
        <v>-</v>
      </c>
      <c r="AA2898" s="4" t="str">
        <f t="shared" si="4823"/>
        <v/>
      </c>
      <c r="AB2898" s="4" t="str">
        <f t="shared" si="4824"/>
        <v/>
      </c>
      <c r="AC2898" s="4" t="str">
        <f t="shared" si="4825"/>
        <v/>
      </c>
      <c r="AD2898" s="4" t="str">
        <f t="shared" si="4826"/>
        <v/>
      </c>
      <c r="AE2898" s="4" t="str">
        <f t="shared" si="4827"/>
        <v/>
      </c>
      <c r="AF2898" s="4">
        <f t="shared" si="4828"/>
        <v>4</v>
      </c>
      <c r="AG2898" s="4">
        <f t="shared" si="4829"/>
        <v>21</v>
      </c>
      <c r="AH2898" s="4">
        <f t="shared" si="4830"/>
        <v>17</v>
      </c>
      <c r="AI2898" s="4" t="str">
        <f t="shared" si="4831"/>
        <v>1BKS</v>
      </c>
      <c r="AJ2898" s="4" t="str">
        <f t="shared" si="4832"/>
        <v>-1BKS</v>
      </c>
      <c r="AK2898" s="4" t="str" cm="1">
        <f t="array" ref="AK2898">LEFT(AR2898,SUM(LEN(AR2898)-LEN(SUBSTITUTE(AR2898,{"0";"1";"2";"3";"4";"5";"6";"7";"8";"9"},""))))</f>
        <v>1</v>
      </c>
      <c r="AL2898" s="4">
        <f t="shared" si="4836"/>
        <v>13</v>
      </c>
      <c r="AM2898" s="4" t="b">
        <f t="shared" si="4844"/>
        <v>1</v>
      </c>
      <c r="AN2898" s="4" t="str">
        <f>RIGHT(AI2898,3)</f>
        <v>BKS</v>
      </c>
      <c r="AO2898" s="4" t="b">
        <f t="shared" si="4838"/>
        <v>0</v>
      </c>
      <c r="AP2898" s="4" t="b">
        <f t="shared" si="4833"/>
        <v>0</v>
      </c>
      <c r="AQ2898" s="5" t="str">
        <f t="shared" si="4834"/>
        <v>TISU MONTISS 150</v>
      </c>
      <c r="AR2898" s="4" t="str">
        <f t="shared" si="4835"/>
        <v>1BKS</v>
      </c>
      <c r="AS2898" t="s">
        <v>4642</v>
      </c>
      <c r="AT2898" s="1" t="s">
        <v>3997</v>
      </c>
      <c r="AU2898" s="4" t="str">
        <f t="shared" ca="1" si="4840"/>
        <v/>
      </c>
      <c r="AV2898">
        <v>7000</v>
      </c>
      <c r="AW2898">
        <v>7000</v>
      </c>
      <c r="AX2898">
        <v>4672</v>
      </c>
      <c r="AY2898" t="str">
        <f t="shared" si="4842"/>
        <v>8993163502066</v>
      </c>
      <c r="AZ2898" t="str">
        <f t="shared" si="4839"/>
        <v>TISU MONTISS 150</v>
      </c>
      <c r="BA2898" t="s">
        <v>4301</v>
      </c>
      <c r="BB2898" t="s">
        <v>4301</v>
      </c>
      <c r="BC2898" s="9" t="str" cm="1">
        <f t="array" aca="1" ref="BC2898" ca="1">LEFT(AR2898,MATCH(FALSE,ISNUMBER(MID(AR2898,ROW(INDIRECT("1:"&amp;LEN(AR2898)+1)), 1) *1),0) -1)</f>
        <v>1</v>
      </c>
      <c r="BD2898" s="1"/>
      <c r="BF2898" s="21"/>
      <c r="BK2898" s="1"/>
      <c r="BM2898" s="1"/>
      <c r="BN2898" s="1"/>
      <c r="BR2898" s="22"/>
      <c r="BS2898">
        <v>0</v>
      </c>
      <c r="BT2898" s="1" t="s">
        <v>5103</v>
      </c>
    </row>
    <row r="2899" spans="1:72">
      <c r="A2899" s="4" t="str">
        <f t="shared" si="4797"/>
        <v/>
      </c>
      <c r="B2899" s="4" t="str">
        <f t="shared" si="4798"/>
        <v/>
      </c>
      <c r="C2899" s="4" t="str">
        <f t="shared" si="4799"/>
        <v/>
      </c>
      <c r="D2899" s="4" t="str">
        <f t="shared" si="4800"/>
        <v/>
      </c>
      <c r="E2899" s="4" t="str">
        <f t="shared" si="4801"/>
        <v/>
      </c>
      <c r="F2899" s="4" t="str">
        <f t="shared" si="4802"/>
        <v/>
      </c>
      <c r="G2899" s="4" t="str">
        <f t="shared" si="4803"/>
        <v/>
      </c>
      <c r="H2899" s="4" t="str">
        <f t="shared" si="4804"/>
        <v/>
      </c>
      <c r="I2899" s="4" t="str">
        <f t="shared" si="4805"/>
        <v/>
      </c>
      <c r="J2899" s="4" t="str">
        <f t="shared" si="4806"/>
        <v/>
      </c>
      <c r="K2899" s="4" t="str">
        <f t="shared" si="4807"/>
        <v/>
      </c>
      <c r="L2899" s="4" t="str">
        <f t="shared" si="4808"/>
        <v/>
      </c>
      <c r="M2899" s="4" t="str">
        <f t="shared" si="4809"/>
        <v/>
      </c>
      <c r="N2899" s="4" t="str">
        <f t="shared" si="4810"/>
        <v/>
      </c>
      <c r="O2899" s="4" t="str">
        <f t="shared" si="4811"/>
        <v/>
      </c>
      <c r="P2899" s="4" t="str">
        <f t="shared" si="4812"/>
        <v/>
      </c>
      <c r="Q2899" s="4" t="str">
        <f t="shared" si="4813"/>
        <v/>
      </c>
      <c r="R2899" s="4" t="str">
        <f t="shared" si="4814"/>
        <v/>
      </c>
      <c r="S2899" s="4" t="str">
        <f t="shared" si="4815"/>
        <v/>
      </c>
      <c r="T2899" s="4" t="str">
        <f t="shared" si="4816"/>
        <v>PACK</v>
      </c>
      <c r="U2899" s="4" t="str">
        <f t="shared" si="4817"/>
        <v/>
      </c>
      <c r="V2899" s="4" t="str">
        <f t="shared" si="4818"/>
        <v/>
      </c>
      <c r="W2899" s="4" t="str">
        <f t="shared" si="4819"/>
        <v/>
      </c>
      <c r="X2899" s="4" t="str">
        <f t="shared" si="4820"/>
        <v/>
      </c>
      <c r="Y2899" s="4">
        <f t="shared" si="4821"/>
        <v>4</v>
      </c>
      <c r="Z2899" s="4" t="str">
        <f t="shared" si="4822"/>
        <v>-</v>
      </c>
      <c r="AA2899" s="4" t="str">
        <f t="shared" si="4823"/>
        <v/>
      </c>
      <c r="AB2899" s="4" t="str">
        <f t="shared" si="4824"/>
        <v/>
      </c>
      <c r="AC2899" s="4" t="str">
        <f t="shared" si="4825"/>
        <v/>
      </c>
      <c r="AD2899" s="4" t="str">
        <f t="shared" si="4826"/>
        <v/>
      </c>
      <c r="AE2899" s="4" t="str">
        <f t="shared" si="4827"/>
        <v/>
      </c>
      <c r="AF2899" s="4">
        <f t="shared" si="4828"/>
        <v>5</v>
      </c>
      <c r="AG2899" s="4">
        <f t="shared" si="4829"/>
        <v>23</v>
      </c>
      <c r="AH2899" s="4">
        <f t="shared" si="4830"/>
        <v>18</v>
      </c>
      <c r="AI2899" s="4" t="str">
        <f t="shared" si="4831"/>
        <v>PACK</v>
      </c>
      <c r="AJ2899" s="4" t="str">
        <f t="shared" si="4832"/>
        <v>1PACK</v>
      </c>
      <c r="AK2899" s="4" t="str" cm="1">
        <f t="array" ref="AK2899">LEFT(AR2899,SUM(LEN(AR2899)-LEN(SUBSTITUTE(AR2899,{"0";"1";"2";"3";"4";"5";"6";"7";"8";"9"},""))))</f>
        <v>1</v>
      </c>
      <c r="AL2899" s="4">
        <f t="shared" si="4836"/>
        <v>13</v>
      </c>
      <c r="AM2899" s="4" t="b">
        <f t="shared" si="4844"/>
        <v>1</v>
      </c>
      <c r="AN2899" s="4" t="str">
        <f>RIGHT(AI2899,4)</f>
        <v>PACK</v>
      </c>
      <c r="AO2899" s="4" t="b">
        <f t="shared" si="4838"/>
        <v>0</v>
      </c>
      <c r="AP2899" s="4" t="b">
        <f t="shared" si="4833"/>
        <v>0</v>
      </c>
      <c r="AQ2899" s="5" t="str">
        <f t="shared" si="4834"/>
        <v>TISU MONTISS 185S</v>
      </c>
      <c r="AR2899" s="4" t="str">
        <f t="shared" si="4835"/>
        <v>1PACK</v>
      </c>
      <c r="AS2899" t="s">
        <v>5081</v>
      </c>
      <c r="AT2899" s="1" t="s">
        <v>3998</v>
      </c>
      <c r="AU2899" s="4" t="str">
        <f t="shared" ca="1" si="4840"/>
        <v/>
      </c>
      <c r="AV2899">
        <v>8000</v>
      </c>
      <c r="AW2899">
        <v>8000</v>
      </c>
      <c r="AX2899">
        <v>5700</v>
      </c>
      <c r="AY2899" t="str">
        <f t="shared" si="4842"/>
        <v>8993163502097</v>
      </c>
      <c r="AZ2899" t="str">
        <f t="shared" si="4839"/>
        <v>TISU MONTISS 185S</v>
      </c>
      <c r="BA2899" t="s">
        <v>4301</v>
      </c>
      <c r="BB2899" t="s">
        <v>4301</v>
      </c>
      <c r="BC2899" s="9" t="str" cm="1">
        <f t="array" aca="1" ref="BC2899" ca="1">LEFT(AR2899,MATCH(FALSE,ISNUMBER(MID(AR2899,ROW(INDIRECT("1:"&amp;LEN(AR2899)+1)), 1) *1),0) -1)</f>
        <v>1</v>
      </c>
      <c r="BD2899" s="1"/>
      <c r="BF2899" s="21"/>
      <c r="BK2899" s="1"/>
      <c r="BM2899" s="1"/>
      <c r="BN2899" s="1"/>
      <c r="BR2899" s="22"/>
      <c r="BS2899">
        <v>0</v>
      </c>
      <c r="BT2899" s="1" t="s">
        <v>5103</v>
      </c>
    </row>
    <row r="2900" spans="1:72">
      <c r="A2900" s="4" t="str">
        <f t="shared" si="4797"/>
        <v/>
      </c>
      <c r="B2900" s="4" t="str">
        <f t="shared" si="4798"/>
        <v/>
      </c>
      <c r="C2900" s="4" t="str">
        <f t="shared" si="4799"/>
        <v>BKS</v>
      </c>
      <c r="D2900" s="4" t="str">
        <f t="shared" si="4800"/>
        <v/>
      </c>
      <c r="E2900" s="4" t="str">
        <f t="shared" si="4801"/>
        <v/>
      </c>
      <c r="F2900" s="4" t="str">
        <f t="shared" si="4802"/>
        <v/>
      </c>
      <c r="G2900" s="4" t="str">
        <f t="shared" si="4803"/>
        <v/>
      </c>
      <c r="H2900" s="4" t="str">
        <f t="shared" si="4804"/>
        <v/>
      </c>
      <c r="I2900" s="4" t="str">
        <f t="shared" si="4805"/>
        <v/>
      </c>
      <c r="J2900" s="4" t="str">
        <f t="shared" si="4806"/>
        <v/>
      </c>
      <c r="K2900" s="4" t="str">
        <f t="shared" si="4807"/>
        <v/>
      </c>
      <c r="L2900" s="4" t="str">
        <f t="shared" si="4808"/>
        <v/>
      </c>
      <c r="M2900" s="4" t="str">
        <f t="shared" si="4809"/>
        <v/>
      </c>
      <c r="N2900" s="4" t="str">
        <f t="shared" si="4810"/>
        <v/>
      </c>
      <c r="O2900" s="4" t="str">
        <f t="shared" si="4811"/>
        <v/>
      </c>
      <c r="P2900" s="4" t="str">
        <f t="shared" si="4812"/>
        <v/>
      </c>
      <c r="Q2900" s="4" t="str">
        <f t="shared" si="4813"/>
        <v/>
      </c>
      <c r="R2900" s="4" t="str">
        <f t="shared" si="4814"/>
        <v/>
      </c>
      <c r="S2900" s="4" t="str">
        <f t="shared" si="4815"/>
        <v/>
      </c>
      <c r="T2900" s="4" t="str">
        <f t="shared" si="4816"/>
        <v/>
      </c>
      <c r="U2900" s="4" t="str">
        <f t="shared" si="4817"/>
        <v/>
      </c>
      <c r="V2900" s="4" t="str">
        <f t="shared" si="4818"/>
        <v/>
      </c>
      <c r="W2900" s="4" t="str">
        <f t="shared" si="4819"/>
        <v/>
      </c>
      <c r="X2900" s="4" t="str">
        <f t="shared" si="4820"/>
        <v/>
      </c>
      <c r="Y2900" s="4">
        <f t="shared" si="4821"/>
        <v>3</v>
      </c>
      <c r="Z2900" s="4" t="str">
        <f t="shared" si="4822"/>
        <v>-</v>
      </c>
      <c r="AA2900" s="4" t="str">
        <f t="shared" si="4823"/>
        <v/>
      </c>
      <c r="AB2900" s="4" t="str">
        <f t="shared" si="4824"/>
        <v/>
      </c>
      <c r="AC2900" s="4" t="str">
        <f t="shared" si="4825"/>
        <v/>
      </c>
      <c r="AD2900" s="4" t="str">
        <f t="shared" si="4826"/>
        <v/>
      </c>
      <c r="AE2900" s="4" t="str">
        <f t="shared" si="4827"/>
        <v/>
      </c>
      <c r="AF2900" s="4">
        <f t="shared" si="4828"/>
        <v>4</v>
      </c>
      <c r="AG2900" s="4">
        <f t="shared" si="4829"/>
        <v>22</v>
      </c>
      <c r="AH2900" s="4">
        <f t="shared" si="4830"/>
        <v>18</v>
      </c>
      <c r="AI2900" s="4" t="str">
        <f t="shared" si="4831"/>
        <v>1BKS</v>
      </c>
      <c r="AJ2900" s="4" t="str">
        <f t="shared" si="4832"/>
        <v>-1BKS</v>
      </c>
      <c r="AK2900" s="4" t="str" cm="1">
        <f t="array" ref="AK2900">LEFT(AR2900,SUM(LEN(AR2900)-LEN(SUBSTITUTE(AR2900,{"0";"1";"2";"3";"4";"5";"6";"7";"8";"9"},""))))</f>
        <v>1</v>
      </c>
      <c r="AL2900" s="4">
        <f t="shared" si="4836"/>
        <v>13</v>
      </c>
      <c r="AM2900" s="4" t="b">
        <f t="shared" si="4844"/>
        <v>1</v>
      </c>
      <c r="AN2900" s="4" t="str">
        <f t="shared" ref="AN2900:AN2938" si="4845">RIGHT(AI2900,3)</f>
        <v>BKS</v>
      </c>
      <c r="AO2900" s="4" t="b">
        <f t="shared" si="4838"/>
        <v>0</v>
      </c>
      <c r="AP2900" s="4" t="b">
        <f t="shared" si="4833"/>
        <v>0</v>
      </c>
      <c r="AQ2900" s="5" t="str">
        <f t="shared" si="4834"/>
        <v>TISU MONTISS 250S</v>
      </c>
      <c r="AR2900" s="4" t="str">
        <f t="shared" si="4835"/>
        <v>1BKS</v>
      </c>
      <c r="AS2900" t="s">
        <v>4369</v>
      </c>
      <c r="AT2900" s="1" t="s">
        <v>3999</v>
      </c>
      <c r="AU2900" s="4" t="str">
        <f t="shared" ca="1" si="4840"/>
        <v/>
      </c>
      <c r="AV2900">
        <v>10000</v>
      </c>
      <c r="AW2900">
        <v>10000</v>
      </c>
      <c r="AX2900">
        <v>8000</v>
      </c>
      <c r="AY2900" t="str">
        <f t="shared" si="4842"/>
        <v>8993163411108</v>
      </c>
      <c r="AZ2900" t="str">
        <f t="shared" si="4839"/>
        <v>TISU MONTISS 250S</v>
      </c>
      <c r="BA2900" t="s">
        <v>4301</v>
      </c>
      <c r="BB2900" t="s">
        <v>4301</v>
      </c>
      <c r="BC2900" s="9" t="str" cm="1">
        <f t="array" aca="1" ref="BC2900" ca="1">LEFT(AR2900,MATCH(FALSE,ISNUMBER(MID(AR2900,ROW(INDIRECT("1:"&amp;LEN(AR2900)+1)), 1) *1),0) -1)</f>
        <v>1</v>
      </c>
      <c r="BD2900" s="1"/>
      <c r="BF2900" s="21"/>
      <c r="BK2900" s="1"/>
      <c r="BM2900" s="1"/>
      <c r="BN2900" s="1"/>
      <c r="BR2900" s="22"/>
      <c r="BS2900">
        <v>0</v>
      </c>
      <c r="BT2900" s="1" t="s">
        <v>5103</v>
      </c>
    </row>
    <row r="2901" spans="1:72">
      <c r="A2901" s="4" t="str">
        <f t="shared" si="4797"/>
        <v/>
      </c>
      <c r="B2901" s="4" t="str">
        <f t="shared" si="4798"/>
        <v/>
      </c>
      <c r="C2901" s="4" t="str">
        <f t="shared" si="4799"/>
        <v>BKS</v>
      </c>
      <c r="D2901" s="4" t="str">
        <f t="shared" si="4800"/>
        <v/>
      </c>
      <c r="E2901" s="4" t="str">
        <f t="shared" si="4801"/>
        <v/>
      </c>
      <c r="F2901" s="4" t="str">
        <f t="shared" si="4802"/>
        <v/>
      </c>
      <c r="G2901" s="4" t="str">
        <f t="shared" si="4803"/>
        <v/>
      </c>
      <c r="H2901" s="4" t="str">
        <f t="shared" si="4804"/>
        <v/>
      </c>
      <c r="I2901" s="4" t="str">
        <f t="shared" si="4805"/>
        <v/>
      </c>
      <c r="J2901" s="4" t="str">
        <f t="shared" si="4806"/>
        <v/>
      </c>
      <c r="K2901" s="4" t="str">
        <f t="shared" si="4807"/>
        <v/>
      </c>
      <c r="L2901" s="4" t="str">
        <f t="shared" si="4808"/>
        <v/>
      </c>
      <c r="M2901" s="4" t="str">
        <f t="shared" si="4809"/>
        <v/>
      </c>
      <c r="N2901" s="4" t="str">
        <f t="shared" si="4810"/>
        <v/>
      </c>
      <c r="O2901" s="4" t="str">
        <f t="shared" si="4811"/>
        <v/>
      </c>
      <c r="P2901" s="4" t="str">
        <f t="shared" si="4812"/>
        <v/>
      </c>
      <c r="Q2901" s="4" t="str">
        <f t="shared" si="4813"/>
        <v/>
      </c>
      <c r="R2901" s="4" t="str">
        <f t="shared" si="4814"/>
        <v/>
      </c>
      <c r="S2901" s="4" t="str">
        <f t="shared" si="4815"/>
        <v/>
      </c>
      <c r="T2901" s="4" t="str">
        <f t="shared" si="4816"/>
        <v/>
      </c>
      <c r="U2901" s="4" t="str">
        <f t="shared" si="4817"/>
        <v/>
      </c>
      <c r="V2901" s="4" t="str">
        <f t="shared" si="4818"/>
        <v/>
      </c>
      <c r="W2901" s="4" t="str">
        <f t="shared" si="4819"/>
        <v/>
      </c>
      <c r="X2901" s="4" t="str">
        <f t="shared" si="4820"/>
        <v/>
      </c>
      <c r="Y2901" s="4">
        <f t="shared" si="4821"/>
        <v>3</v>
      </c>
      <c r="Z2901" s="4" t="str">
        <f t="shared" si="4822"/>
        <v>-</v>
      </c>
      <c r="AA2901" s="4" t="str">
        <f t="shared" si="4823"/>
        <v/>
      </c>
      <c r="AB2901" s="4" t="str">
        <f t="shared" si="4824"/>
        <v/>
      </c>
      <c r="AC2901" s="4" t="str">
        <f t="shared" si="4825"/>
        <v/>
      </c>
      <c r="AD2901" s="4" t="str">
        <f t="shared" si="4826"/>
        <v/>
      </c>
      <c r="AE2901" s="4" t="str">
        <f t="shared" si="4827"/>
        <v/>
      </c>
      <c r="AF2901" s="4">
        <f t="shared" si="4828"/>
        <v>4</v>
      </c>
      <c r="AG2901" s="4">
        <f t="shared" si="4829"/>
        <v>14</v>
      </c>
      <c r="AH2901" s="4">
        <f t="shared" si="4830"/>
        <v>10</v>
      </c>
      <c r="AI2901" s="4" t="str">
        <f t="shared" si="4831"/>
        <v>1BKS</v>
      </c>
      <c r="AJ2901" s="4" t="str">
        <f t="shared" si="4832"/>
        <v>-1BKS</v>
      </c>
      <c r="AK2901" s="4" t="str" cm="1">
        <f t="array" ref="AK2901">LEFT(AR2901,SUM(LEN(AR2901)-LEN(SUBSTITUTE(AR2901,{"0";"1";"2";"3";"4";"5";"6";"7";"8";"9"},""))))</f>
        <v>1</v>
      </c>
      <c r="AL2901" s="4">
        <f t="shared" si="4836"/>
        <v>13</v>
      </c>
      <c r="AM2901" s="4" t="b">
        <f t="shared" si="4844"/>
        <v>1</v>
      </c>
      <c r="AN2901" s="4" t="str">
        <f t="shared" si="4845"/>
        <v>BKS</v>
      </c>
      <c r="AO2901" s="4" t="b">
        <f t="shared" si="4838"/>
        <v>0</v>
      </c>
      <c r="AP2901" s="4" t="b">
        <f t="shared" si="4833"/>
        <v>0</v>
      </c>
      <c r="AQ2901" s="5" t="str">
        <f t="shared" si="4834"/>
        <v>TISU NICE</v>
      </c>
      <c r="AR2901" s="4" t="str">
        <f t="shared" si="4835"/>
        <v>1BKS</v>
      </c>
      <c r="AS2901" t="s">
        <v>4000</v>
      </c>
      <c r="AU2901" s="4" t="str">
        <f t="shared" ca="1" si="4840"/>
        <v/>
      </c>
      <c r="AV2901">
        <v>7500</v>
      </c>
      <c r="AW2901">
        <v>7500</v>
      </c>
      <c r="AX2901">
        <v>6500</v>
      </c>
      <c r="AY2901" t="str">
        <f t="shared" si="4842"/>
        <v>8000000002901</v>
      </c>
      <c r="AZ2901" t="str">
        <f t="shared" si="4839"/>
        <v>TISU NICE</v>
      </c>
      <c r="BA2901" t="s">
        <v>4301</v>
      </c>
      <c r="BB2901" t="s">
        <v>4301</v>
      </c>
      <c r="BC2901" s="9" t="str" cm="1">
        <f t="array" aca="1" ref="BC2901" ca="1">LEFT(AR2901,MATCH(FALSE,ISNUMBER(MID(AR2901,ROW(INDIRECT("1:"&amp;LEN(AR2901)+1)), 1) *1),0) -1)</f>
        <v>1</v>
      </c>
      <c r="BD2901" s="1"/>
      <c r="BF2901" s="21"/>
      <c r="BK2901" s="1"/>
      <c r="BM2901" s="1"/>
      <c r="BN2901" s="1"/>
      <c r="BR2901" s="22"/>
      <c r="BS2901">
        <v>0</v>
      </c>
      <c r="BT2901" s="1" t="s">
        <v>5103</v>
      </c>
    </row>
    <row r="2902" spans="1:72">
      <c r="A2902" s="4" t="str">
        <f t="shared" si="4797"/>
        <v/>
      </c>
      <c r="B2902" s="4" t="str">
        <f t="shared" si="4798"/>
        <v/>
      </c>
      <c r="C2902" s="4" t="str">
        <f t="shared" si="4799"/>
        <v>BKS</v>
      </c>
      <c r="D2902" s="4" t="str">
        <f t="shared" si="4800"/>
        <v/>
      </c>
      <c r="E2902" s="4" t="str">
        <f t="shared" si="4801"/>
        <v/>
      </c>
      <c r="F2902" s="4" t="str">
        <f t="shared" si="4802"/>
        <v/>
      </c>
      <c r="G2902" s="4" t="str">
        <f t="shared" si="4803"/>
        <v/>
      </c>
      <c r="H2902" s="4" t="str">
        <f t="shared" si="4804"/>
        <v/>
      </c>
      <c r="I2902" s="4" t="str">
        <f t="shared" si="4805"/>
        <v/>
      </c>
      <c r="J2902" s="4" t="str">
        <f t="shared" si="4806"/>
        <v/>
      </c>
      <c r="K2902" s="4" t="str">
        <f t="shared" si="4807"/>
        <v/>
      </c>
      <c r="L2902" s="4" t="str">
        <f t="shared" si="4808"/>
        <v/>
      </c>
      <c r="M2902" s="4" t="str">
        <f t="shared" si="4809"/>
        <v/>
      </c>
      <c r="N2902" s="4" t="str">
        <f t="shared" si="4810"/>
        <v/>
      </c>
      <c r="O2902" s="4" t="str">
        <f t="shared" si="4811"/>
        <v/>
      </c>
      <c r="P2902" s="4" t="str">
        <f t="shared" si="4812"/>
        <v/>
      </c>
      <c r="Q2902" s="4" t="str">
        <f t="shared" si="4813"/>
        <v/>
      </c>
      <c r="R2902" s="4" t="str">
        <f t="shared" si="4814"/>
        <v/>
      </c>
      <c r="S2902" s="4" t="str">
        <f t="shared" si="4815"/>
        <v/>
      </c>
      <c r="T2902" s="4" t="str">
        <f t="shared" si="4816"/>
        <v/>
      </c>
      <c r="U2902" s="4" t="str">
        <f t="shared" si="4817"/>
        <v/>
      </c>
      <c r="V2902" s="4" t="str">
        <f t="shared" si="4818"/>
        <v/>
      </c>
      <c r="W2902" s="4" t="str">
        <f t="shared" si="4819"/>
        <v/>
      </c>
      <c r="X2902" s="4" t="str">
        <f t="shared" si="4820"/>
        <v/>
      </c>
      <c r="Y2902" s="4">
        <f t="shared" si="4821"/>
        <v>3</v>
      </c>
      <c r="Z2902" s="4" t="str">
        <f t="shared" si="4822"/>
        <v>-</v>
      </c>
      <c r="AA2902" s="4" t="str">
        <f t="shared" si="4823"/>
        <v/>
      </c>
      <c r="AB2902" s="4" t="str">
        <f t="shared" si="4824"/>
        <v/>
      </c>
      <c r="AC2902" s="4" t="str">
        <f t="shared" si="4825"/>
        <v/>
      </c>
      <c r="AD2902" s="4" t="str">
        <f t="shared" si="4826"/>
        <v/>
      </c>
      <c r="AE2902" s="4" t="str">
        <f t="shared" si="4827"/>
        <v/>
      </c>
      <c r="AF2902" s="4">
        <f t="shared" si="4828"/>
        <v>4</v>
      </c>
      <c r="AG2902" s="4">
        <f t="shared" si="4829"/>
        <v>15</v>
      </c>
      <c r="AH2902" s="4">
        <f t="shared" si="4830"/>
        <v>11</v>
      </c>
      <c r="AI2902" s="4" t="str">
        <f t="shared" si="4831"/>
        <v>1BKS</v>
      </c>
      <c r="AJ2902" s="4" t="str">
        <f t="shared" si="4832"/>
        <v>-1BKS</v>
      </c>
      <c r="AK2902" s="4" t="str" cm="1">
        <f t="array" ref="AK2902">LEFT(AR2902,SUM(LEN(AR2902)-LEN(SUBSTITUTE(AR2902,{"0";"1";"2";"3";"4";"5";"6";"7";"8";"9"},""))))</f>
        <v>1</v>
      </c>
      <c r="AL2902" s="4">
        <f t="shared" si="4836"/>
        <v>13</v>
      </c>
      <c r="AM2902" s="4" t="b">
        <f t="shared" si="4844"/>
        <v>1</v>
      </c>
      <c r="AN2902" s="4" t="str">
        <f t="shared" si="4845"/>
        <v>BKS</v>
      </c>
      <c r="AO2902" s="4" t="b">
        <f t="shared" si="4838"/>
        <v>0</v>
      </c>
      <c r="AP2902" s="4" t="b">
        <f t="shared" si="4833"/>
        <v>0</v>
      </c>
      <c r="AQ2902" s="5" t="str">
        <f t="shared" si="4834"/>
        <v>TISU PASEO</v>
      </c>
      <c r="AR2902" s="4" t="str">
        <f t="shared" si="4835"/>
        <v>1BKS</v>
      </c>
      <c r="AS2902" t="s">
        <v>4001</v>
      </c>
      <c r="AU2902" s="4" t="str">
        <f t="shared" ca="1" si="4840"/>
        <v/>
      </c>
      <c r="AV2902">
        <v>10000</v>
      </c>
      <c r="AW2902">
        <v>10000</v>
      </c>
      <c r="AX2902">
        <v>8542</v>
      </c>
      <c r="AY2902" t="str">
        <f t="shared" si="4842"/>
        <v>8000000002902</v>
      </c>
      <c r="AZ2902" t="str">
        <f t="shared" si="4839"/>
        <v>TISU PASEO</v>
      </c>
      <c r="BA2902" t="s">
        <v>4301</v>
      </c>
      <c r="BB2902" t="s">
        <v>4301</v>
      </c>
      <c r="BC2902" s="9" t="str" cm="1">
        <f t="array" aca="1" ref="BC2902" ca="1">LEFT(AR2902,MATCH(FALSE,ISNUMBER(MID(AR2902,ROW(INDIRECT("1:"&amp;LEN(AR2902)+1)), 1) *1),0) -1)</f>
        <v>1</v>
      </c>
      <c r="BD2902" s="1"/>
      <c r="BF2902" s="21"/>
      <c r="BK2902" s="1"/>
      <c r="BM2902" s="1"/>
      <c r="BN2902" s="1"/>
      <c r="BR2902" s="22"/>
      <c r="BS2902">
        <v>0</v>
      </c>
      <c r="BT2902" s="1" t="s">
        <v>5103</v>
      </c>
    </row>
    <row r="2903" spans="1:72">
      <c r="A2903" s="4" t="str">
        <f t="shared" si="4797"/>
        <v/>
      </c>
      <c r="B2903" s="4" t="str">
        <f t="shared" si="4798"/>
        <v/>
      </c>
      <c r="C2903" s="4" t="str">
        <f t="shared" si="4799"/>
        <v/>
      </c>
      <c r="D2903" s="4" t="str">
        <f t="shared" si="4800"/>
        <v/>
      </c>
      <c r="E2903" s="4" t="str">
        <f t="shared" si="4801"/>
        <v>SCT</v>
      </c>
      <c r="F2903" s="4" t="str">
        <f t="shared" si="4802"/>
        <v/>
      </c>
      <c r="G2903" s="4" t="str">
        <f t="shared" si="4803"/>
        <v>KTK</v>
      </c>
      <c r="H2903" s="4" t="str">
        <f t="shared" si="4804"/>
        <v/>
      </c>
      <c r="I2903" s="4" t="str">
        <f t="shared" si="4805"/>
        <v/>
      </c>
      <c r="J2903" s="4" t="str">
        <f t="shared" si="4806"/>
        <v/>
      </c>
      <c r="K2903" s="4" t="str">
        <f t="shared" si="4807"/>
        <v/>
      </c>
      <c r="L2903" s="4" t="str">
        <f t="shared" si="4808"/>
        <v/>
      </c>
      <c r="M2903" s="4" t="str">
        <f t="shared" si="4809"/>
        <v/>
      </c>
      <c r="N2903" s="4" t="str">
        <f t="shared" si="4810"/>
        <v/>
      </c>
      <c r="O2903" s="4" t="str">
        <f t="shared" si="4811"/>
        <v/>
      </c>
      <c r="P2903" s="4" t="str">
        <f t="shared" si="4812"/>
        <v/>
      </c>
      <c r="Q2903" s="4" t="str">
        <f t="shared" si="4813"/>
        <v/>
      </c>
      <c r="R2903" s="4" t="str">
        <f t="shared" si="4814"/>
        <v/>
      </c>
      <c r="S2903" s="4" t="str">
        <f t="shared" si="4815"/>
        <v/>
      </c>
      <c r="T2903" s="4" t="str">
        <f t="shared" si="4816"/>
        <v/>
      </c>
      <c r="U2903" s="4" t="str">
        <f t="shared" si="4817"/>
        <v/>
      </c>
      <c r="V2903" s="4" t="str">
        <f t="shared" si="4818"/>
        <v/>
      </c>
      <c r="W2903" s="4" t="str">
        <f t="shared" si="4819"/>
        <v/>
      </c>
      <c r="X2903" s="4" t="str">
        <f t="shared" si="4820"/>
        <v/>
      </c>
      <c r="Y2903" s="4">
        <f t="shared" si="4821"/>
        <v>6</v>
      </c>
      <c r="Z2903" s="4" t="str">
        <f t="shared" si="4822"/>
        <v>-</v>
      </c>
      <c r="AA2903" s="4" t="str">
        <f t="shared" si="4823"/>
        <v>/</v>
      </c>
      <c r="AB2903" s="4" t="str">
        <f t="shared" si="4824"/>
        <v/>
      </c>
      <c r="AC2903" s="4" t="str">
        <f t="shared" si="4825"/>
        <v/>
      </c>
      <c r="AD2903" s="4" t="str">
        <f t="shared" si="4826"/>
        <v/>
      </c>
      <c r="AE2903" s="4" t="str">
        <f t="shared" si="4827"/>
        <v/>
      </c>
      <c r="AF2903" s="4">
        <f t="shared" si="4828"/>
        <v>8</v>
      </c>
      <c r="AG2903" s="4">
        <f t="shared" si="4829"/>
        <v>20</v>
      </c>
      <c r="AH2903" s="4">
        <f t="shared" si="4830"/>
        <v>12</v>
      </c>
      <c r="AI2903" s="4" t="str">
        <f t="shared" si="4831"/>
        <v>/KTK</v>
      </c>
      <c r="AJ2903" s="4" t="str">
        <f t="shared" si="4832"/>
        <v>T/KTK</v>
      </c>
      <c r="AK2903" s="4" t="str" cm="1">
        <f t="array" ref="AK2903">LEFT(AR2903,SUM(LEN(AR2903)-LEN(SUBSTITUTE(AR2903,{"0";"1";"2";"3";"4";"5";"6";"7";"8";"9"},""))))</f>
        <v>5</v>
      </c>
      <c r="AL2903" s="4">
        <f t="shared" si="4836"/>
        <v>13</v>
      </c>
      <c r="AM2903" s="4" t="b">
        <f t="shared" si="4844"/>
        <v>1</v>
      </c>
      <c r="AN2903" s="4" t="str">
        <f t="shared" si="4845"/>
        <v>KTK</v>
      </c>
      <c r="AO2903" s="4" t="b">
        <f t="shared" si="4838"/>
        <v>0</v>
      </c>
      <c r="AP2903" s="4" t="b">
        <f t="shared" si="4833"/>
        <v>0</v>
      </c>
      <c r="AQ2903" s="5" t="str">
        <f t="shared" si="4834"/>
        <v>TOLAK ANGIN</v>
      </c>
      <c r="AR2903" s="4" t="str">
        <f t="shared" si="4835"/>
        <v>5SCT/KTK</v>
      </c>
      <c r="AS2903" t="s">
        <v>4586</v>
      </c>
      <c r="AT2903" s="1" t="s">
        <v>4002</v>
      </c>
      <c r="AU2903" s="4" t="str">
        <f t="shared" ca="1" si="4840"/>
        <v/>
      </c>
      <c r="AV2903">
        <v>16000</v>
      </c>
      <c r="AW2903">
        <v>16000</v>
      </c>
      <c r="AX2903">
        <v>14579</v>
      </c>
      <c r="AY2903" t="str">
        <f t="shared" si="4842"/>
        <v>8998898101416</v>
      </c>
      <c r="AZ2903" t="str">
        <f t="shared" si="4839"/>
        <v>TOLAK ANGIN</v>
      </c>
      <c r="BA2903" t="s">
        <v>4301</v>
      </c>
      <c r="BB2903" t="s">
        <v>4301</v>
      </c>
      <c r="BC2903" s="4" t="str" cm="1">
        <f t="array" aca="1" ref="BC2903" ca="1">LEFT(AR2903,MATCH(FALSE,ISNUMBER(MID(AR2903,ROW(INDIRECT("1:"&amp;LEN(AR2903)+1)), 1) *1),0) -1)</f>
        <v>5</v>
      </c>
      <c r="BD2903" s="1"/>
      <c r="BF2903" s="21"/>
      <c r="BK2903" s="1"/>
      <c r="BM2903" s="1"/>
      <c r="BN2903" s="1"/>
      <c r="BR2903" s="22"/>
      <c r="BS2903">
        <v>0</v>
      </c>
      <c r="BT2903" s="1" t="s">
        <v>5103</v>
      </c>
    </row>
    <row r="2904" spans="1:72">
      <c r="A2904" s="4" t="str">
        <f t="shared" si="4797"/>
        <v/>
      </c>
      <c r="B2904" s="4" t="str">
        <f t="shared" si="4798"/>
        <v/>
      </c>
      <c r="C2904" s="4" t="str">
        <f t="shared" si="4799"/>
        <v>BKS</v>
      </c>
      <c r="D2904" s="4" t="str">
        <f t="shared" si="4800"/>
        <v/>
      </c>
      <c r="E2904" s="4" t="str">
        <f t="shared" si="4801"/>
        <v/>
      </c>
      <c r="F2904" s="4" t="str">
        <f t="shared" si="4802"/>
        <v/>
      </c>
      <c r="G2904" s="4" t="str">
        <f t="shared" si="4803"/>
        <v>KTK</v>
      </c>
      <c r="H2904" s="4" t="str">
        <f t="shared" si="4804"/>
        <v/>
      </c>
      <c r="I2904" s="4" t="str">
        <f t="shared" si="4805"/>
        <v/>
      </c>
      <c r="J2904" s="4" t="str">
        <f t="shared" si="4806"/>
        <v/>
      </c>
      <c r="K2904" s="4" t="str">
        <f t="shared" si="4807"/>
        <v/>
      </c>
      <c r="L2904" s="4" t="str">
        <f t="shared" si="4808"/>
        <v/>
      </c>
      <c r="M2904" s="4" t="str">
        <f t="shared" si="4809"/>
        <v/>
      </c>
      <c r="N2904" s="4" t="str">
        <f t="shared" si="4810"/>
        <v/>
      </c>
      <c r="O2904" s="4" t="str">
        <f t="shared" si="4811"/>
        <v/>
      </c>
      <c r="P2904" s="4" t="str">
        <f t="shared" si="4812"/>
        <v/>
      </c>
      <c r="Q2904" s="4" t="str">
        <f t="shared" si="4813"/>
        <v/>
      </c>
      <c r="R2904" s="4" t="str">
        <f t="shared" si="4814"/>
        <v/>
      </c>
      <c r="S2904" s="4" t="str">
        <f t="shared" si="4815"/>
        <v/>
      </c>
      <c r="T2904" s="4" t="str">
        <f t="shared" si="4816"/>
        <v/>
      </c>
      <c r="U2904" s="4" t="str">
        <f t="shared" si="4817"/>
        <v/>
      </c>
      <c r="V2904" s="4" t="str">
        <f t="shared" si="4818"/>
        <v/>
      </c>
      <c r="W2904" s="4" t="str">
        <f t="shared" si="4819"/>
        <v/>
      </c>
      <c r="X2904" s="4" t="str">
        <f t="shared" si="4820"/>
        <v/>
      </c>
      <c r="Y2904" s="4">
        <f t="shared" si="4821"/>
        <v>6</v>
      </c>
      <c r="Z2904" s="4" t="str">
        <f t="shared" si="4822"/>
        <v>-</v>
      </c>
      <c r="AA2904" s="4" t="str">
        <f t="shared" si="4823"/>
        <v>/</v>
      </c>
      <c r="AB2904" s="4" t="str">
        <f t="shared" si="4824"/>
        <v/>
      </c>
      <c r="AC2904" s="4" t="str">
        <f t="shared" si="4825"/>
        <v/>
      </c>
      <c r="AD2904" s="4" t="str">
        <f t="shared" si="4826"/>
        <v/>
      </c>
      <c r="AE2904" s="4" t="str">
        <f t="shared" si="4827"/>
        <v/>
      </c>
      <c r="AF2904" s="4">
        <f t="shared" si="4828"/>
        <v>9</v>
      </c>
      <c r="AG2904" s="4">
        <f t="shared" si="4829"/>
        <v>26</v>
      </c>
      <c r="AH2904" s="4">
        <f t="shared" si="4830"/>
        <v>17</v>
      </c>
      <c r="AI2904" s="4" t="str">
        <f t="shared" si="4831"/>
        <v>/KTK</v>
      </c>
      <c r="AJ2904" s="4" t="str">
        <f t="shared" si="4832"/>
        <v>S/KTK</v>
      </c>
      <c r="AK2904" s="4" t="str" cm="1">
        <f t="array" ref="AK2904">LEFT(AR2904,SUM(LEN(AR2904)-LEN(SUBSTITUTE(AR2904,{"0";"1";"2";"3";"4";"5";"6";"7";"8";"9"},""))))</f>
        <v>12</v>
      </c>
      <c r="AL2904" s="4">
        <f t="shared" si="4836"/>
        <v>13</v>
      </c>
      <c r="AM2904" s="4" t="b">
        <f>LEFT(AR2904,2)=AK2904</f>
        <v>1</v>
      </c>
      <c r="AN2904" s="4" t="str">
        <f t="shared" si="4845"/>
        <v>KTK</v>
      </c>
      <c r="AO2904" s="4" t="b">
        <f t="shared" si="4838"/>
        <v>0</v>
      </c>
      <c r="AP2904" s="4" t="b">
        <f t="shared" si="4833"/>
        <v>0</v>
      </c>
      <c r="AQ2904" s="5" t="str">
        <f t="shared" si="4834"/>
        <v>TOLAK ANGIN CAIR</v>
      </c>
      <c r="AR2904" s="4" t="str">
        <f t="shared" si="4835"/>
        <v>12BKS/KTK</v>
      </c>
      <c r="AS2904" t="s">
        <v>4007</v>
      </c>
      <c r="AT2904" s="1" t="s">
        <v>4008</v>
      </c>
      <c r="AU2904" s="4" t="str">
        <f t="shared" ca="1" si="4840"/>
        <v/>
      </c>
      <c r="AV2904">
        <v>41000</v>
      </c>
      <c r="AW2904">
        <v>41000</v>
      </c>
      <c r="AX2904">
        <v>39320</v>
      </c>
      <c r="AY2904" t="str">
        <f t="shared" si="4842"/>
        <v>8998898101447</v>
      </c>
      <c r="AZ2904" t="str">
        <f t="shared" si="4839"/>
        <v>TOLAK ANGIN CAIR</v>
      </c>
      <c r="BA2904" t="s">
        <v>4301</v>
      </c>
      <c r="BB2904" t="s">
        <v>4301</v>
      </c>
      <c r="BC2904" s="4" t="str" cm="1">
        <f t="array" aca="1" ref="BC2904" ca="1">LEFT(AR2904,MATCH(FALSE,ISNUMBER(MID(AR2904,ROW(INDIRECT("1:"&amp;LEN(AR2904)+1)), 1) *1),0) -1)</f>
        <v>12</v>
      </c>
      <c r="BD2904" s="1"/>
      <c r="BF2904" s="21"/>
      <c r="BK2904" s="1"/>
      <c r="BM2904" s="1"/>
      <c r="BN2904" s="1"/>
      <c r="BR2904" s="22"/>
      <c r="BS2904">
        <v>0</v>
      </c>
      <c r="BT2904" s="1" t="s">
        <v>5103</v>
      </c>
    </row>
    <row r="2905" spans="1:72">
      <c r="A2905" s="4" t="str">
        <f t="shared" si="4797"/>
        <v/>
      </c>
      <c r="B2905" s="4" t="str">
        <f t="shared" si="4798"/>
        <v/>
      </c>
      <c r="C2905" s="4" t="str">
        <f t="shared" si="4799"/>
        <v>BKS</v>
      </c>
      <c r="D2905" s="4" t="str">
        <f t="shared" si="4800"/>
        <v/>
      </c>
      <c r="E2905" s="4" t="str">
        <f t="shared" si="4801"/>
        <v/>
      </c>
      <c r="F2905" s="4" t="str">
        <f t="shared" si="4802"/>
        <v/>
      </c>
      <c r="G2905" s="4" t="str">
        <f t="shared" si="4803"/>
        <v>KTK</v>
      </c>
      <c r="H2905" s="4" t="str">
        <f t="shared" si="4804"/>
        <v/>
      </c>
      <c r="I2905" s="4" t="str">
        <f t="shared" si="4805"/>
        <v/>
      </c>
      <c r="J2905" s="4" t="str">
        <f t="shared" si="4806"/>
        <v/>
      </c>
      <c r="K2905" s="4" t="str">
        <f t="shared" si="4807"/>
        <v/>
      </c>
      <c r="L2905" s="4" t="str">
        <f t="shared" si="4808"/>
        <v/>
      </c>
      <c r="M2905" s="4" t="str">
        <f t="shared" si="4809"/>
        <v/>
      </c>
      <c r="N2905" s="4" t="str">
        <f t="shared" si="4810"/>
        <v/>
      </c>
      <c r="O2905" s="4" t="str">
        <f t="shared" si="4811"/>
        <v/>
      </c>
      <c r="P2905" s="4" t="str">
        <f t="shared" si="4812"/>
        <v/>
      </c>
      <c r="Q2905" s="4" t="str">
        <f t="shared" si="4813"/>
        <v/>
      </c>
      <c r="R2905" s="4" t="str">
        <f t="shared" si="4814"/>
        <v/>
      </c>
      <c r="S2905" s="4" t="str">
        <f t="shared" si="4815"/>
        <v/>
      </c>
      <c r="T2905" s="4" t="str">
        <f t="shared" si="4816"/>
        <v/>
      </c>
      <c r="U2905" s="4" t="str">
        <f t="shared" si="4817"/>
        <v/>
      </c>
      <c r="V2905" s="4" t="str">
        <f t="shared" si="4818"/>
        <v/>
      </c>
      <c r="W2905" s="4" t="str">
        <f t="shared" si="4819"/>
        <v/>
      </c>
      <c r="X2905" s="4" t="str">
        <f t="shared" si="4820"/>
        <v/>
      </c>
      <c r="Y2905" s="4">
        <f t="shared" si="4821"/>
        <v>6</v>
      </c>
      <c r="Z2905" s="4" t="str">
        <f t="shared" si="4822"/>
        <v>-</v>
      </c>
      <c r="AA2905" s="4" t="str">
        <f t="shared" si="4823"/>
        <v>/</v>
      </c>
      <c r="AB2905" s="4" t="str">
        <f t="shared" si="4824"/>
        <v/>
      </c>
      <c r="AC2905" s="4" t="str">
        <f t="shared" si="4825"/>
        <v/>
      </c>
      <c r="AD2905" s="4" t="str">
        <f t="shared" si="4826"/>
        <v/>
      </c>
      <c r="AE2905" s="4" t="str">
        <f t="shared" si="4827"/>
        <v/>
      </c>
      <c r="AF2905" s="4">
        <f t="shared" si="4828"/>
        <v>9</v>
      </c>
      <c r="AG2905" s="4">
        <f t="shared" si="4829"/>
        <v>31</v>
      </c>
      <c r="AH2905" s="4">
        <f t="shared" si="4830"/>
        <v>22</v>
      </c>
      <c r="AI2905" s="4" t="str">
        <f t="shared" si="4831"/>
        <v>/KTK</v>
      </c>
      <c r="AJ2905" s="4" t="str">
        <f t="shared" si="4832"/>
        <v>S/KTK</v>
      </c>
      <c r="AK2905" s="4" t="str" cm="1">
        <f t="array" ref="AK2905">LEFT(AR2905,SUM(LEN(AR2905)-LEN(SUBSTITUTE(AR2905,{"0";"1";"2";"3";"4";"5";"6";"7";"8";"9"},""))))</f>
        <v>12</v>
      </c>
      <c r="AL2905" s="4">
        <f t="shared" si="4836"/>
        <v>13</v>
      </c>
      <c r="AM2905" s="4" t="b">
        <f>LEFT(AR2905,2)=AK2905</f>
        <v>1</v>
      </c>
      <c r="AN2905" s="4" t="str">
        <f t="shared" si="4845"/>
        <v>KTK</v>
      </c>
      <c r="AO2905" s="4" t="b">
        <f t="shared" si="4838"/>
        <v>0</v>
      </c>
      <c r="AP2905" s="4" t="b">
        <f t="shared" si="4833"/>
        <v>0</v>
      </c>
      <c r="AQ2905" s="5" t="str">
        <f t="shared" si="4834"/>
        <v>TOLAK ANGIN CAIR ANAK</v>
      </c>
      <c r="AR2905" s="4" t="str">
        <f t="shared" si="4835"/>
        <v>12BKS/KTK</v>
      </c>
      <c r="AS2905" t="s">
        <v>4003</v>
      </c>
      <c r="AT2905" s="1" t="s">
        <v>4004</v>
      </c>
      <c r="AU2905" s="4" t="str">
        <f t="shared" ca="1" si="4840"/>
        <v/>
      </c>
      <c r="AV2905">
        <v>30000</v>
      </c>
      <c r="AW2905">
        <v>30000</v>
      </c>
      <c r="AX2905">
        <v>27212</v>
      </c>
      <c r="AY2905" t="str">
        <f t="shared" si="4842"/>
        <v>8998898151442</v>
      </c>
      <c r="AZ2905" t="str">
        <f t="shared" si="4839"/>
        <v>TOLAK ANGIN CAIR ANAK</v>
      </c>
      <c r="BA2905" t="s">
        <v>4301</v>
      </c>
      <c r="BB2905" t="s">
        <v>4301</v>
      </c>
      <c r="BC2905" s="4" t="str" cm="1">
        <f t="array" aca="1" ref="BC2905" ca="1">LEFT(AR2905,MATCH(FALSE,ISNUMBER(MID(AR2905,ROW(INDIRECT("1:"&amp;LEN(AR2905)+1)), 1) *1),0) -1)</f>
        <v>12</v>
      </c>
      <c r="BD2905" s="1"/>
      <c r="BF2905" s="21"/>
      <c r="BK2905" s="1"/>
      <c r="BM2905" s="1"/>
      <c r="BN2905" s="1"/>
      <c r="BR2905" s="22"/>
      <c r="BS2905">
        <v>0</v>
      </c>
      <c r="BT2905" s="1" t="s">
        <v>5103</v>
      </c>
    </row>
    <row r="2906" spans="1:72">
      <c r="A2906" s="4" t="str">
        <f t="shared" si="4797"/>
        <v/>
      </c>
      <c r="B2906" s="4" t="str">
        <f t="shared" si="4798"/>
        <v/>
      </c>
      <c r="C2906" s="4" t="str">
        <f t="shared" si="4799"/>
        <v/>
      </c>
      <c r="D2906" s="4" t="str">
        <f t="shared" si="4800"/>
        <v/>
      </c>
      <c r="E2906" s="4" t="str">
        <f t="shared" si="4801"/>
        <v>SCT</v>
      </c>
      <c r="F2906" s="4" t="str">
        <f t="shared" si="4802"/>
        <v/>
      </c>
      <c r="G2906" s="4" t="str">
        <f t="shared" si="4803"/>
        <v>KTK</v>
      </c>
      <c r="H2906" s="4" t="str">
        <f t="shared" si="4804"/>
        <v/>
      </c>
      <c r="I2906" s="4" t="str">
        <f t="shared" si="4805"/>
        <v/>
      </c>
      <c r="J2906" s="4" t="str">
        <f t="shared" si="4806"/>
        <v/>
      </c>
      <c r="K2906" s="4" t="str">
        <f t="shared" si="4807"/>
        <v/>
      </c>
      <c r="L2906" s="4" t="str">
        <f t="shared" si="4808"/>
        <v/>
      </c>
      <c r="M2906" s="4" t="str">
        <f t="shared" si="4809"/>
        <v/>
      </c>
      <c r="N2906" s="4" t="str">
        <f t="shared" si="4810"/>
        <v/>
      </c>
      <c r="O2906" s="4" t="str">
        <f t="shared" si="4811"/>
        <v/>
      </c>
      <c r="P2906" s="4" t="str">
        <f t="shared" si="4812"/>
        <v/>
      </c>
      <c r="Q2906" s="4" t="str">
        <f t="shared" si="4813"/>
        <v/>
      </c>
      <c r="R2906" s="4" t="str">
        <f t="shared" si="4814"/>
        <v/>
      </c>
      <c r="S2906" s="4" t="str">
        <f t="shared" si="4815"/>
        <v/>
      </c>
      <c r="T2906" s="4" t="str">
        <f t="shared" si="4816"/>
        <v/>
      </c>
      <c r="U2906" s="4" t="str">
        <f t="shared" si="4817"/>
        <v/>
      </c>
      <c r="V2906" s="4" t="str">
        <f t="shared" si="4818"/>
        <v/>
      </c>
      <c r="W2906" s="4" t="str">
        <f t="shared" si="4819"/>
        <v/>
      </c>
      <c r="X2906" s="4" t="str">
        <f t="shared" si="4820"/>
        <v/>
      </c>
      <c r="Y2906" s="4">
        <f t="shared" si="4821"/>
        <v>6</v>
      </c>
      <c r="Z2906" s="4" t="str">
        <f t="shared" si="4822"/>
        <v>-</v>
      </c>
      <c r="AA2906" s="4" t="str">
        <f t="shared" si="4823"/>
        <v>/</v>
      </c>
      <c r="AB2906" s="4" t="str">
        <f t="shared" si="4824"/>
        <v/>
      </c>
      <c r="AC2906" s="4" t="str">
        <f t="shared" si="4825"/>
        <v/>
      </c>
      <c r="AD2906" s="4" t="str">
        <f t="shared" si="4826"/>
        <v/>
      </c>
      <c r="AE2906" s="4" t="str">
        <f t="shared" si="4827"/>
        <v/>
      </c>
      <c r="AF2906" s="4">
        <f t="shared" si="4828"/>
        <v>8</v>
      </c>
      <c r="AG2906" s="4">
        <f t="shared" si="4829"/>
        <v>36</v>
      </c>
      <c r="AH2906" s="4">
        <f t="shared" si="4830"/>
        <v>28</v>
      </c>
      <c r="AI2906" s="4" t="str">
        <f t="shared" si="4831"/>
        <v>/KTK</v>
      </c>
      <c r="AJ2906" s="4" t="str">
        <f t="shared" si="4832"/>
        <v>T/KTK</v>
      </c>
      <c r="AK2906" s="4" t="str" cm="1">
        <f t="array" ref="AK2906">LEFT(AR2906,SUM(LEN(AR2906)-LEN(SUBSTITUTE(AR2906,{"0";"1";"2";"3";"4";"5";"6";"7";"8";"9"},""))))</f>
        <v>5</v>
      </c>
      <c r="AL2906" s="4">
        <f t="shared" si="4836"/>
        <v>13</v>
      </c>
      <c r="AM2906" s="4" t="b">
        <f>LEFT(AR2906,1)=AK2906</f>
        <v>1</v>
      </c>
      <c r="AN2906" s="4" t="str">
        <f t="shared" si="4845"/>
        <v>KTK</v>
      </c>
      <c r="AO2906" s="4" t="b">
        <f t="shared" si="4838"/>
        <v>0</v>
      </c>
      <c r="AP2906" s="4" t="b">
        <f t="shared" si="4833"/>
        <v>0</v>
      </c>
      <c r="AQ2906" s="5" t="str">
        <f t="shared" si="4834"/>
        <v>TOLAK ANGIN CAIR BEBAS GULA</v>
      </c>
      <c r="AR2906" s="4" t="str">
        <f t="shared" si="4835"/>
        <v>5SCT/KTK</v>
      </c>
      <c r="AS2906" t="s">
        <v>4005</v>
      </c>
      <c r="AT2906" s="1" t="s">
        <v>4006</v>
      </c>
      <c r="AU2906" s="4" t="str">
        <f t="shared" ca="1" si="4840"/>
        <v/>
      </c>
      <c r="AV2906">
        <v>18000</v>
      </c>
      <c r="AW2906">
        <v>18000</v>
      </c>
      <c r="AX2906">
        <v>17000</v>
      </c>
      <c r="AY2906" t="str">
        <f t="shared" si="4842"/>
        <v>8998898336412</v>
      </c>
      <c r="AZ2906" t="str">
        <f t="shared" si="4839"/>
        <v>TOLAK ANGIN CAIR BEBAS GULA</v>
      </c>
      <c r="BA2906" t="s">
        <v>4301</v>
      </c>
      <c r="BB2906" t="s">
        <v>4301</v>
      </c>
      <c r="BC2906" s="4" t="str" cm="1">
        <f t="array" aca="1" ref="BC2906" ca="1">LEFT(AR2906,MATCH(FALSE,ISNUMBER(MID(AR2906,ROW(INDIRECT("1:"&amp;LEN(AR2906)+1)), 1) *1),0) -1)</f>
        <v>5</v>
      </c>
      <c r="BD2906" s="1"/>
      <c r="BF2906" s="21"/>
      <c r="BK2906" s="1"/>
      <c r="BM2906" s="1"/>
      <c r="BN2906" s="1"/>
      <c r="BR2906" s="22"/>
      <c r="BS2906">
        <v>0</v>
      </c>
      <c r="BT2906" s="1" t="s">
        <v>5103</v>
      </c>
    </row>
    <row r="2907" spans="1:72">
      <c r="A2907" s="4" t="str">
        <f t="shared" si="4797"/>
        <v/>
      </c>
      <c r="B2907" s="4" t="str">
        <f t="shared" si="4798"/>
        <v/>
      </c>
      <c r="C2907" s="4" t="str">
        <f t="shared" si="4799"/>
        <v/>
      </c>
      <c r="D2907" s="4" t="str">
        <f t="shared" si="4800"/>
        <v>BTL</v>
      </c>
      <c r="E2907" s="4" t="str">
        <f t="shared" si="4801"/>
        <v/>
      </c>
      <c r="F2907" s="4" t="str">
        <f t="shared" si="4802"/>
        <v/>
      </c>
      <c r="G2907" s="4" t="str">
        <f t="shared" si="4803"/>
        <v/>
      </c>
      <c r="H2907" s="4" t="str">
        <f t="shared" si="4804"/>
        <v/>
      </c>
      <c r="I2907" s="4" t="str">
        <f t="shared" si="4805"/>
        <v/>
      </c>
      <c r="J2907" s="4" t="str">
        <f t="shared" si="4806"/>
        <v/>
      </c>
      <c r="K2907" s="4" t="str">
        <f t="shared" si="4807"/>
        <v/>
      </c>
      <c r="L2907" s="4" t="str">
        <f t="shared" si="4808"/>
        <v/>
      </c>
      <c r="M2907" s="4" t="str">
        <f t="shared" si="4809"/>
        <v/>
      </c>
      <c r="N2907" s="4" t="str">
        <f t="shared" si="4810"/>
        <v/>
      </c>
      <c r="O2907" s="4" t="str">
        <f t="shared" si="4811"/>
        <v/>
      </c>
      <c r="P2907" s="4" t="str">
        <f t="shared" si="4812"/>
        <v/>
      </c>
      <c r="Q2907" s="4" t="str">
        <f t="shared" si="4813"/>
        <v/>
      </c>
      <c r="R2907" s="4" t="str">
        <f t="shared" si="4814"/>
        <v/>
      </c>
      <c r="S2907" s="4" t="str">
        <f t="shared" si="4815"/>
        <v/>
      </c>
      <c r="T2907" s="4" t="str">
        <f t="shared" si="4816"/>
        <v/>
      </c>
      <c r="U2907" s="4" t="str">
        <f t="shared" si="4817"/>
        <v/>
      </c>
      <c r="V2907" s="4" t="str">
        <f t="shared" si="4818"/>
        <v/>
      </c>
      <c r="W2907" s="4" t="str">
        <f t="shared" si="4819"/>
        <v/>
      </c>
      <c r="X2907" s="4" t="str">
        <f t="shared" si="4820"/>
        <v/>
      </c>
      <c r="Y2907" s="4">
        <f t="shared" si="4821"/>
        <v>3</v>
      </c>
      <c r="Z2907" s="4" t="str">
        <f t="shared" si="4822"/>
        <v>-</v>
      </c>
      <c r="AA2907" s="4" t="str">
        <f t="shared" si="4823"/>
        <v/>
      </c>
      <c r="AB2907" s="4" t="str">
        <f t="shared" si="4824"/>
        <v/>
      </c>
      <c r="AC2907" s="4" t="str">
        <f t="shared" si="4825"/>
        <v/>
      </c>
      <c r="AD2907" s="4" t="str">
        <f t="shared" si="4826"/>
        <v/>
      </c>
      <c r="AE2907" s="4" t="str">
        <f t="shared" si="4827"/>
        <v/>
      </c>
      <c r="AF2907" s="4">
        <f t="shared" si="4828"/>
        <v>4</v>
      </c>
      <c r="AG2907" s="4">
        <f t="shared" si="4829"/>
        <v>21</v>
      </c>
      <c r="AH2907" s="4">
        <f t="shared" si="4830"/>
        <v>17</v>
      </c>
      <c r="AI2907" s="4" t="str">
        <f t="shared" si="4831"/>
        <v>1BTL</v>
      </c>
      <c r="AJ2907" s="4" t="str">
        <f t="shared" si="4832"/>
        <v>-1BTL</v>
      </c>
      <c r="AK2907" s="4" t="str" cm="1">
        <f t="array" ref="AK2907">LEFT(AR2907,SUM(LEN(AR2907)-LEN(SUBSTITUTE(AR2907,{"0";"1";"2";"3";"4";"5";"6";"7";"8";"9"},""))))</f>
        <v>1</v>
      </c>
      <c r="AL2907" s="4">
        <f t="shared" si="4836"/>
        <v>13</v>
      </c>
      <c r="AM2907" s="4" t="b">
        <f>LEFT(AR2907,1)=AK2907</f>
        <v>1</v>
      </c>
      <c r="AN2907" s="4" t="str">
        <f t="shared" si="4845"/>
        <v>BTL</v>
      </c>
      <c r="AO2907" s="4" t="b">
        <f t="shared" si="4838"/>
        <v>1</v>
      </c>
      <c r="AP2907" s="4" t="b">
        <f t="shared" si="4833"/>
        <v>0</v>
      </c>
      <c r="AQ2907" s="5" t="str">
        <f t="shared" si="4834"/>
        <v>TOLAK ANGIN CARE</v>
      </c>
      <c r="AR2907" s="4" t="str">
        <f t="shared" si="4835"/>
        <v>1BTL</v>
      </c>
      <c r="AS2907" t="s">
        <v>4009</v>
      </c>
      <c r="AT2907" s="1" t="s">
        <v>4010</v>
      </c>
      <c r="AU2907" s="4" t="str">
        <f t="shared" si="4840"/>
        <v>XXXX</v>
      </c>
      <c r="AV2907">
        <v>12000</v>
      </c>
      <c r="AW2907">
        <v>12000</v>
      </c>
      <c r="AX2907">
        <v>10662</v>
      </c>
      <c r="AY2907" t="str">
        <f t="shared" si="4842"/>
        <v>8998898337440</v>
      </c>
      <c r="AZ2907" t="str">
        <f t="shared" si="4839"/>
        <v>TOLAK ANGIN CARE</v>
      </c>
      <c r="BA2907" t="s">
        <v>4301</v>
      </c>
      <c r="BB2907" t="s">
        <v>4301</v>
      </c>
      <c r="BC2907" s="9" t="str" cm="1">
        <f t="array" aca="1" ref="BC2907" ca="1">LEFT(AR2907,MATCH(FALSE,ISNUMBER(MID(AR2907,ROW(INDIRECT("1:"&amp;LEN(AR2907)+1)), 1) *1),0) -1)</f>
        <v>1</v>
      </c>
      <c r="BD2907" s="1"/>
      <c r="BF2907" s="21"/>
      <c r="BK2907" s="1"/>
      <c r="BM2907" s="1"/>
      <c r="BN2907" s="1"/>
      <c r="BR2907" s="22"/>
      <c r="BS2907">
        <v>0</v>
      </c>
      <c r="BT2907" s="1" t="s">
        <v>5103</v>
      </c>
    </row>
    <row r="2908" spans="1:72">
      <c r="A2908" s="4" t="str">
        <f t="shared" si="4797"/>
        <v/>
      </c>
      <c r="B2908" s="4" t="str">
        <f t="shared" si="4798"/>
        <v/>
      </c>
      <c r="C2908" s="4" t="str">
        <f t="shared" si="4799"/>
        <v/>
      </c>
      <c r="D2908" s="4" t="str">
        <f t="shared" si="4800"/>
        <v>BTL</v>
      </c>
      <c r="E2908" s="4" t="str">
        <f t="shared" si="4801"/>
        <v/>
      </c>
      <c r="F2908" s="4" t="str">
        <f t="shared" si="4802"/>
        <v/>
      </c>
      <c r="G2908" s="4" t="str">
        <f t="shared" si="4803"/>
        <v>KTK</v>
      </c>
      <c r="H2908" s="4" t="str">
        <f t="shared" si="4804"/>
        <v/>
      </c>
      <c r="I2908" s="4" t="str">
        <f t="shared" si="4805"/>
        <v/>
      </c>
      <c r="J2908" s="4" t="str">
        <f t="shared" si="4806"/>
        <v/>
      </c>
      <c r="K2908" s="4" t="str">
        <f t="shared" si="4807"/>
        <v/>
      </c>
      <c r="L2908" s="4" t="str">
        <f t="shared" si="4808"/>
        <v/>
      </c>
      <c r="M2908" s="4" t="str">
        <f t="shared" si="4809"/>
        <v/>
      </c>
      <c r="N2908" s="4" t="str">
        <f t="shared" si="4810"/>
        <v/>
      </c>
      <c r="O2908" s="4" t="str">
        <f t="shared" si="4811"/>
        <v/>
      </c>
      <c r="P2908" s="4" t="str">
        <f t="shared" si="4812"/>
        <v/>
      </c>
      <c r="Q2908" s="4" t="str">
        <f t="shared" si="4813"/>
        <v/>
      </c>
      <c r="R2908" s="4" t="str">
        <f t="shared" si="4814"/>
        <v/>
      </c>
      <c r="S2908" s="4" t="str">
        <f t="shared" si="4815"/>
        <v/>
      </c>
      <c r="T2908" s="4" t="str">
        <f t="shared" si="4816"/>
        <v/>
      </c>
      <c r="U2908" s="4" t="str">
        <f t="shared" si="4817"/>
        <v/>
      </c>
      <c r="V2908" s="4" t="str">
        <f t="shared" si="4818"/>
        <v/>
      </c>
      <c r="W2908" s="4" t="str">
        <f t="shared" si="4819"/>
        <v/>
      </c>
      <c r="X2908" s="4" t="str">
        <f t="shared" si="4820"/>
        <v/>
      </c>
      <c r="Y2908" s="4">
        <f t="shared" si="4821"/>
        <v>6</v>
      </c>
      <c r="Z2908" s="4" t="str">
        <f t="shared" si="4822"/>
        <v>-</v>
      </c>
      <c r="AA2908" s="4" t="str">
        <f t="shared" si="4823"/>
        <v>/</v>
      </c>
      <c r="AB2908" s="4" t="str">
        <f t="shared" si="4824"/>
        <v/>
      </c>
      <c r="AC2908" s="4" t="str">
        <f t="shared" si="4825"/>
        <v/>
      </c>
      <c r="AD2908" s="4" t="str">
        <f t="shared" si="4826"/>
        <v/>
      </c>
      <c r="AE2908" s="4" t="str">
        <f t="shared" si="4827"/>
        <v/>
      </c>
      <c r="AF2908" s="4">
        <f t="shared" si="4828"/>
        <v>8</v>
      </c>
      <c r="AG2908" s="4">
        <f t="shared" si="4829"/>
        <v>25</v>
      </c>
      <c r="AH2908" s="4">
        <f t="shared" si="4830"/>
        <v>17</v>
      </c>
      <c r="AI2908" s="4" t="str">
        <f t="shared" si="4831"/>
        <v>/KTK</v>
      </c>
      <c r="AJ2908" s="4" t="str">
        <f t="shared" si="4832"/>
        <v>L/KTK</v>
      </c>
      <c r="AK2908" s="4" t="str" cm="1">
        <f t="array" ref="AK2908">LEFT(AR2908,SUM(LEN(AR2908)-LEN(SUBSTITUTE(AR2908,{"0";"1";"2";"3";"4";"5";"6";"7";"8";"9"},""))))</f>
        <v>6</v>
      </c>
      <c r="AL2908" s="4">
        <f t="shared" si="4836"/>
        <v>13</v>
      </c>
      <c r="AM2908" s="4" t="b">
        <f>LEFT(AR2908,1)=AK2908</f>
        <v>1</v>
      </c>
      <c r="AN2908" s="4" t="str">
        <f t="shared" si="4845"/>
        <v>KTK</v>
      </c>
      <c r="AO2908" s="4" t="b">
        <f t="shared" si="4838"/>
        <v>1</v>
      </c>
      <c r="AP2908" s="4" t="b">
        <f t="shared" si="4833"/>
        <v>0</v>
      </c>
      <c r="AQ2908" s="5" t="str">
        <f t="shared" si="4834"/>
        <v>TOLAK ANGIN CARE</v>
      </c>
      <c r="AR2908" s="4" t="str">
        <f t="shared" si="4835"/>
        <v>6BTL/KTK</v>
      </c>
      <c r="AS2908" t="s">
        <v>4011</v>
      </c>
      <c r="AT2908" s="1" t="s">
        <v>4012</v>
      </c>
      <c r="AU2908" s="4" t="str">
        <f t="shared" ca="1" si="4840"/>
        <v>XXXX</v>
      </c>
      <c r="AV2908">
        <v>54500</v>
      </c>
      <c r="AW2908">
        <v>54500</v>
      </c>
      <c r="AX2908">
        <v>52448</v>
      </c>
      <c r="AY2908" t="str">
        <f t="shared" si="4842"/>
        <v>8998898191424</v>
      </c>
      <c r="AZ2908" t="str">
        <f t="shared" si="4839"/>
        <v>TOLAK ANGIN CARE</v>
      </c>
      <c r="BA2908" t="s">
        <v>4301</v>
      </c>
      <c r="BB2908" t="s">
        <v>4301</v>
      </c>
      <c r="BC2908" s="4" t="str" cm="1">
        <f t="array" aca="1" ref="BC2908" ca="1">LEFT(AR2908,MATCH(FALSE,ISNUMBER(MID(AR2908,ROW(INDIRECT("1:"&amp;LEN(AR2908)+1)), 1) *1),0) -1)</f>
        <v>6</v>
      </c>
      <c r="BD2908" s="1"/>
      <c r="BF2908" s="21"/>
      <c r="BK2908" s="1"/>
      <c r="BM2908" s="1"/>
      <c r="BN2908" s="1"/>
      <c r="BR2908" s="22"/>
      <c r="BS2908">
        <v>0</v>
      </c>
      <c r="BT2908" s="1" t="s">
        <v>5103</v>
      </c>
    </row>
    <row r="2909" spans="1:72">
      <c r="A2909" s="4" t="str">
        <f t="shared" si="4797"/>
        <v/>
      </c>
      <c r="B2909" s="4" t="str">
        <f t="shared" si="4798"/>
        <v/>
      </c>
      <c r="C2909" s="4" t="str">
        <f t="shared" si="4799"/>
        <v>BKS</v>
      </c>
      <c r="D2909" s="4" t="str">
        <f t="shared" si="4800"/>
        <v/>
      </c>
      <c r="E2909" s="4" t="str">
        <f t="shared" si="4801"/>
        <v/>
      </c>
      <c r="F2909" s="4" t="str">
        <f t="shared" si="4802"/>
        <v/>
      </c>
      <c r="G2909" s="4" t="str">
        <f t="shared" si="4803"/>
        <v>KTK</v>
      </c>
      <c r="H2909" s="4" t="str">
        <f t="shared" si="4804"/>
        <v/>
      </c>
      <c r="I2909" s="4" t="str">
        <f t="shared" si="4805"/>
        <v/>
      </c>
      <c r="J2909" s="4" t="str">
        <f t="shared" si="4806"/>
        <v/>
      </c>
      <c r="K2909" s="4" t="str">
        <f t="shared" si="4807"/>
        <v/>
      </c>
      <c r="L2909" s="4" t="str">
        <f t="shared" si="4808"/>
        <v/>
      </c>
      <c r="M2909" s="4" t="str">
        <f t="shared" si="4809"/>
        <v/>
      </c>
      <c r="N2909" s="4" t="str">
        <f t="shared" si="4810"/>
        <v/>
      </c>
      <c r="O2909" s="4" t="str">
        <f t="shared" si="4811"/>
        <v/>
      </c>
      <c r="P2909" s="4" t="str">
        <f t="shared" si="4812"/>
        <v/>
      </c>
      <c r="Q2909" s="4" t="str">
        <f t="shared" si="4813"/>
        <v/>
      </c>
      <c r="R2909" s="4" t="str">
        <f t="shared" si="4814"/>
        <v/>
      </c>
      <c r="S2909" s="4" t="str">
        <f t="shared" si="4815"/>
        <v/>
      </c>
      <c r="T2909" s="4" t="str">
        <f t="shared" si="4816"/>
        <v/>
      </c>
      <c r="U2909" s="4" t="str">
        <f t="shared" si="4817"/>
        <v/>
      </c>
      <c r="V2909" s="4" t="str">
        <f t="shared" si="4818"/>
        <v/>
      </c>
      <c r="W2909" s="4" t="str">
        <f t="shared" si="4819"/>
        <v/>
      </c>
      <c r="X2909" s="4" t="str">
        <f t="shared" si="4820"/>
        <v/>
      </c>
      <c r="Y2909" s="4">
        <f t="shared" si="4821"/>
        <v>6</v>
      </c>
      <c r="Z2909" s="4" t="str">
        <f t="shared" si="4822"/>
        <v>-</v>
      </c>
      <c r="AA2909" s="4" t="str">
        <f t="shared" si="4823"/>
        <v>/</v>
      </c>
      <c r="AB2909" s="4" t="str">
        <f t="shared" si="4824"/>
        <v/>
      </c>
      <c r="AC2909" s="4" t="str">
        <f t="shared" si="4825"/>
        <v/>
      </c>
      <c r="AD2909" s="4" t="str">
        <f t="shared" si="4826"/>
        <v/>
      </c>
      <c r="AE2909" s="4" t="str">
        <f t="shared" si="4827"/>
        <v/>
      </c>
      <c r="AF2909" s="4">
        <f t="shared" si="4828"/>
        <v>9</v>
      </c>
      <c r="AG2909" s="4">
        <f t="shared" si="4829"/>
        <v>25</v>
      </c>
      <c r="AH2909" s="4">
        <f t="shared" si="4830"/>
        <v>16</v>
      </c>
      <c r="AI2909" s="4" t="str">
        <f t="shared" si="4831"/>
        <v>/KTK</v>
      </c>
      <c r="AJ2909" s="4" t="str">
        <f t="shared" si="4832"/>
        <v>S/KTK</v>
      </c>
      <c r="AK2909" s="4" t="str" cm="1">
        <f t="array" ref="AK2909">LEFT(AR2909,SUM(LEN(AR2909)-LEN(SUBSTITUTE(AR2909,{"0";"1";"2";"3";"4";"5";"6";"7";"8";"9"},""))))</f>
        <v>12</v>
      </c>
      <c r="AL2909" s="4">
        <f t="shared" si="4836"/>
        <v>13</v>
      </c>
      <c r="AM2909" s="4" t="b">
        <f>LEFT(AR2909,2)=AK2909</f>
        <v>1</v>
      </c>
      <c r="AN2909" s="4" t="str">
        <f t="shared" si="4845"/>
        <v>KTK</v>
      </c>
      <c r="AO2909" s="4" t="b">
        <f t="shared" si="4838"/>
        <v>1</v>
      </c>
      <c r="AP2909" s="4" t="b">
        <f t="shared" si="4833"/>
        <v>0</v>
      </c>
      <c r="AQ2909" s="5" t="str">
        <f t="shared" si="4834"/>
        <v>TOLAK ANGIN FLU</v>
      </c>
      <c r="AR2909" s="4" t="str">
        <f t="shared" si="4835"/>
        <v>12BKS/KTK</v>
      </c>
      <c r="AS2909" t="s">
        <v>4013</v>
      </c>
      <c r="AT2909" s="1" t="s">
        <v>4014</v>
      </c>
      <c r="AU2909" s="4" t="str">
        <f t="shared" si="4840"/>
        <v>XXXX</v>
      </c>
      <c r="AV2909">
        <v>40000</v>
      </c>
      <c r="AW2909">
        <v>40000</v>
      </c>
      <c r="AX2909">
        <v>38720</v>
      </c>
      <c r="AY2909" t="str">
        <f t="shared" si="4842"/>
        <v>8998898280449</v>
      </c>
      <c r="AZ2909" t="str">
        <f t="shared" si="4839"/>
        <v>TOLAK ANGIN FLU</v>
      </c>
      <c r="BA2909" t="s">
        <v>4301</v>
      </c>
      <c r="BB2909" t="s">
        <v>4301</v>
      </c>
      <c r="BC2909" s="4" t="str" cm="1">
        <f t="array" aca="1" ref="BC2909" ca="1">LEFT(AR2909,MATCH(FALSE,ISNUMBER(MID(AR2909,ROW(INDIRECT("1:"&amp;LEN(AR2909)+1)), 1) *1),0) -1)</f>
        <v>12</v>
      </c>
      <c r="BD2909" s="1"/>
      <c r="BF2909" s="21"/>
      <c r="BK2909" s="1"/>
      <c r="BM2909" s="1"/>
      <c r="BN2909" s="1"/>
      <c r="BR2909" s="22"/>
      <c r="BS2909">
        <v>0</v>
      </c>
      <c r="BT2909" s="1" t="s">
        <v>5103</v>
      </c>
    </row>
    <row r="2910" spans="1:72">
      <c r="A2910" s="4" t="str">
        <f t="shared" ref="A2910:A2973" si="4846">IF(IFERROR(SEARCH($A$1,AS2910),0)&gt;0,$A$1,"")</f>
        <v/>
      </c>
      <c r="B2910" s="4" t="str">
        <f t="shared" ref="B2910:B2973" si="4847">IF(IFERROR(SEARCH($B$1,AS2910),0)&gt;0,$B$1,"")</f>
        <v/>
      </c>
      <c r="C2910" s="4" t="str">
        <f t="shared" ref="C2910:C2973" si="4848">IF(IFERROR(SEARCH($C$1,AS2910),0)&gt;0,$C$1,"")</f>
        <v/>
      </c>
      <c r="D2910" s="4" t="str">
        <f t="shared" ref="D2910:D2973" si="4849">IF(IFERROR(SEARCH($D$1,AS2910),0)&gt;0,$D$1,"")</f>
        <v/>
      </c>
      <c r="E2910" s="4" t="str">
        <f t="shared" ref="E2910:E2973" si="4850">IF(IFERROR(SEARCH($E$1,AS2910),0)&gt;0,$E$1,"")</f>
        <v>SCT</v>
      </c>
      <c r="F2910" s="4" t="str">
        <f t="shared" ref="F2910:F2973" si="4851">IF(IFERROR(SEARCH($F$1,AS2910),0)&gt;0,$F$1,"")</f>
        <v/>
      </c>
      <c r="G2910" s="4" t="str">
        <f t="shared" ref="G2910:G2973" si="4852">IF(IFERROR(SEARCH($G$1,AS2910),0)&gt;0,$G$1,"")</f>
        <v>KTK</v>
      </c>
      <c r="H2910" s="4" t="str">
        <f t="shared" ref="H2910:H2973" si="4853">IF(IFERROR(SEARCH($H$1,AS2910),0)&gt;0,$H$1,"")</f>
        <v/>
      </c>
      <c r="I2910" s="4" t="str">
        <f t="shared" ref="I2910:I2973" si="4854">IF(IFERROR(SEARCH($I$1,AS2910),0)&gt;0,$I$1,"")</f>
        <v/>
      </c>
      <c r="J2910" s="4" t="str">
        <f t="shared" ref="J2910:J2973" si="4855">IF(IFERROR(SEARCH($J$1,AS2910),0)&gt;0,$J$1,"")</f>
        <v/>
      </c>
      <c r="K2910" s="4" t="str">
        <f t="shared" ref="K2910:K2973" si="4856">IF(IFERROR(SEARCH($K$1,AS2910),0)&gt;0,$K$1,"")</f>
        <v/>
      </c>
      <c r="L2910" s="4" t="str">
        <f t="shared" ref="L2910:L2973" si="4857">IF(IFERROR(SEARCH($L$1,AS2910),0)&gt;0,$L$1,"")</f>
        <v/>
      </c>
      <c r="M2910" s="4" t="str">
        <f t="shared" ref="M2910:M2973" si="4858">IF(IFERROR(SEARCH($M$1,AS2910),0)&gt;0,$M$1,"")</f>
        <v/>
      </c>
      <c r="N2910" s="4" t="str">
        <f t="shared" ref="N2910:N2973" si="4859">IF(IFERROR(SEARCH($N$1,AS2910),0)&gt;0,$N$1,"")</f>
        <v/>
      </c>
      <c r="O2910" s="4" t="str">
        <f t="shared" ref="O2910:O2973" si="4860">IF(IFERROR(SEARCH($O$1,AS2910),0)&gt;0,$O$1,"")</f>
        <v/>
      </c>
      <c r="P2910" s="4" t="str">
        <f t="shared" ref="P2910:P2973" si="4861">IF(IFERROR(SEARCH($P$1,AS2910),0)&gt;0,$P$1,"")</f>
        <v/>
      </c>
      <c r="Q2910" s="4" t="str">
        <f t="shared" ref="Q2910:Q2973" si="4862">IF(IFERROR(SEARCH($Q$1,AS2910),0)&gt;0,$Q$1,"")</f>
        <v/>
      </c>
      <c r="R2910" s="4" t="str">
        <f t="shared" ref="R2910:R2973" si="4863">IF(IFERROR(SEARCH($R$1,AS2910),0)&gt;0,$R$1,"")</f>
        <v/>
      </c>
      <c r="S2910" s="4" t="str">
        <f t="shared" ref="S2910:S2973" si="4864">IF(IFERROR(SEARCH($S$1,AS2910),0)&gt;0,$S$1,"")</f>
        <v/>
      </c>
      <c r="T2910" s="4" t="str">
        <f t="shared" ref="T2910:T2973" si="4865">IF(IFERROR(SEARCH($T$1,AS2910),0)&gt;0,$T$1,"")</f>
        <v/>
      </c>
      <c r="U2910" s="4" t="str">
        <f t="shared" ref="U2910:U2973" si="4866">IF(IFERROR(SEARCH($U$1,AS2910),0)&gt;0,$U$1,"")</f>
        <v/>
      </c>
      <c r="V2910" s="4" t="str">
        <f t="shared" ref="V2910:V2973" si="4867">IF(IFERROR(SEARCH($V$1,AS2910),0)&gt;0,$V$1,"")</f>
        <v/>
      </c>
      <c r="W2910" s="4" t="str">
        <f t="shared" ref="W2910:W2973" si="4868">IF(IFERROR(SEARCH($W$1,AS2910),0)&gt;0,$W$1,"")</f>
        <v/>
      </c>
      <c r="X2910" s="4" t="str">
        <f t="shared" ref="X2910:X2973" si="4869">IF(IFERROR(SEARCH($X$1,AS2910),0)&gt;0,$X$1,"")</f>
        <v/>
      </c>
      <c r="Y2910" s="4">
        <f t="shared" ref="Y2910:Y2973" si="4870">LEN(B2910)+LEN(C2910)+LEN(D2910)+LEN(E2910)+LEN(F2910)+LEN(T2910)+LEN(G2910)+LEN(H2910)+LEN(I2910)+LEN(J2910)+LEN(K2910)+LEN(L2910)+LEN(M2910)+LEN(N2910)+LEN(U2910)+LEN(O2910)+LEN(P2910)+LEN(V2910)+LEN(A2910)+LEN(Q2910)+LEN(X2910)+LEN(R2910)+LEN(W2910)+LEN(S2910)</f>
        <v>6</v>
      </c>
      <c r="Z2910" s="4" t="str">
        <f t="shared" ref="Z2910:Z2973" si="4871">IF(IFERROR(SEARCH($Z$1,AS2910),0)&gt;0,$Z$1,"")</f>
        <v>-</v>
      </c>
      <c r="AA2910" s="4" t="str">
        <f t="shared" ref="AA2910:AA2973" si="4872">IF(IFERROR(SEARCH($AA$1,AS2910),0)&gt;0,$AA$1,"")</f>
        <v>/</v>
      </c>
      <c r="AB2910" s="4" t="str">
        <f t="shared" ref="AB2910:AB2973" si="4873">IF(IFERROR(SEARCH($AB$1,AS2910),0)&gt;0,$AB$1,"")</f>
        <v/>
      </c>
      <c r="AC2910" s="4" t="str">
        <f t="shared" ref="AC2910:AC2973" si="4874">IF(IFERROR(SEARCH($AC$1,AS2910),0)&gt;0,$AC$1,"")</f>
        <v/>
      </c>
      <c r="AD2910" s="4" t="str">
        <f t="shared" ref="AD2910:AD2973" si="4875">IF(IFERROR(SEARCH($AD$1,AS2910),0)&gt;0,$AD$1,"")</f>
        <v/>
      </c>
      <c r="AE2910" s="4" t="str">
        <f t="shared" ref="AE2910:AE2973" si="4876">IF(IFERROR(SEARCH($AE$1,AS2910),0)&gt;0,$AE$1,"")</f>
        <v/>
      </c>
      <c r="AF2910" s="4">
        <f t="shared" ref="AF2910:AF2973" si="4877">LEN(AR2910)</f>
        <v>8</v>
      </c>
      <c r="AG2910" s="4">
        <f t="shared" ref="AG2910:AG2973" si="4878">LEN(AS2910)</f>
        <v>24</v>
      </c>
      <c r="AH2910" s="4">
        <f t="shared" ref="AH2910:AH2973" si="4879">AG2910-AF2910</f>
        <v>16</v>
      </c>
      <c r="AI2910" s="4" t="str">
        <f t="shared" ref="AI2910:AI2973" si="4880">RIGHT(AS2910,4)</f>
        <v>/KTK</v>
      </c>
      <c r="AJ2910" s="4" t="str">
        <f t="shared" ref="AJ2910:AJ2973" si="4881">RIGHT(AS2910,5)</f>
        <v>T/KTK</v>
      </c>
      <c r="AK2910" s="4" t="str" cm="1">
        <f t="array" ref="AK2910">LEFT(AR2910,SUM(LEN(AR2910)-LEN(SUBSTITUTE(AR2910,{"0";"1";"2";"3";"4";"5";"6";"7";"8";"9"},""))))</f>
        <v>5</v>
      </c>
      <c r="AL2910" s="4">
        <f t="shared" si="4836"/>
        <v>13</v>
      </c>
      <c r="AM2910" s="4" t="b">
        <f>LEFT(AR2910,1)=AK2910</f>
        <v>1</v>
      </c>
      <c r="AN2910" s="4" t="str">
        <f t="shared" si="4845"/>
        <v>KTK</v>
      </c>
      <c r="AO2910" s="4" t="b">
        <f t="shared" si="4838"/>
        <v>1</v>
      </c>
      <c r="AP2910" s="4" t="b">
        <f t="shared" ref="AP2910:AP2973" si="4882">LEFT(AS2910,2)=LEFT(AT2910,2)</f>
        <v>0</v>
      </c>
      <c r="AQ2910" s="5" t="str">
        <f t="shared" ref="AQ2910:AQ2973" si="4883">LEFT(AS2910,(AH2910-1))</f>
        <v>TOLAK ANGIN FLU</v>
      </c>
      <c r="AR2910" s="4" t="str">
        <f t="shared" ref="AR2910:AR2973" si="4884">IFERROR(RIGHT(AS2910,LEN(AS2910)-FIND("-",AS2910)),1)</f>
        <v>5SCT/KTK</v>
      </c>
      <c r="AS2910" t="s">
        <v>4015</v>
      </c>
      <c r="AT2910" s="1" t="s">
        <v>4016</v>
      </c>
      <c r="AU2910" s="4" t="str">
        <f t="shared" ca="1" si="4840"/>
        <v>XXXX</v>
      </c>
      <c r="AV2910">
        <v>15500</v>
      </c>
      <c r="AW2910">
        <v>15500</v>
      </c>
      <c r="AX2910">
        <v>13365</v>
      </c>
      <c r="AY2910" t="str">
        <f t="shared" si="4842"/>
        <v>8998898280418</v>
      </c>
      <c r="AZ2910" t="str">
        <f t="shared" si="4839"/>
        <v>TOLAK ANGIN FLU</v>
      </c>
      <c r="BA2910" t="s">
        <v>4301</v>
      </c>
      <c r="BB2910" t="s">
        <v>4301</v>
      </c>
      <c r="BC2910" s="4" t="str" cm="1">
        <f t="array" aca="1" ref="BC2910" ca="1">LEFT(AR2910,MATCH(FALSE,ISNUMBER(MID(AR2910,ROW(INDIRECT("1:"&amp;LEN(AR2910)+1)), 1) *1),0) -1)</f>
        <v>5</v>
      </c>
      <c r="BD2910" s="1"/>
      <c r="BF2910" s="21"/>
      <c r="BK2910" s="1"/>
      <c r="BM2910" s="1"/>
      <c r="BN2910" s="1"/>
      <c r="BR2910" s="22"/>
      <c r="BS2910">
        <v>0</v>
      </c>
      <c r="BT2910" s="1" t="s">
        <v>5103</v>
      </c>
    </row>
    <row r="2911" spans="1:72">
      <c r="A2911" s="4" t="str">
        <f t="shared" si="4846"/>
        <v/>
      </c>
      <c r="B2911" s="4" t="str">
        <f t="shared" si="4847"/>
        <v/>
      </c>
      <c r="C2911" s="4" t="str">
        <f t="shared" si="4848"/>
        <v>BKS</v>
      </c>
      <c r="D2911" s="4" t="str">
        <f t="shared" si="4849"/>
        <v/>
      </c>
      <c r="E2911" s="4" t="str">
        <f t="shared" si="4850"/>
        <v/>
      </c>
      <c r="F2911" s="4" t="str">
        <f t="shared" si="4851"/>
        <v/>
      </c>
      <c r="G2911" s="4" t="str">
        <f t="shared" si="4852"/>
        <v>KTK</v>
      </c>
      <c r="H2911" s="4" t="str">
        <f t="shared" si="4853"/>
        <v/>
      </c>
      <c r="I2911" s="4" t="str">
        <f t="shared" si="4854"/>
        <v/>
      </c>
      <c r="J2911" s="4" t="str">
        <f t="shared" si="4855"/>
        <v/>
      </c>
      <c r="K2911" s="4" t="str">
        <f t="shared" si="4856"/>
        <v/>
      </c>
      <c r="L2911" s="4" t="str">
        <f t="shared" si="4857"/>
        <v/>
      </c>
      <c r="M2911" s="4" t="str">
        <f t="shared" si="4858"/>
        <v/>
      </c>
      <c r="N2911" s="4" t="str">
        <f t="shared" si="4859"/>
        <v/>
      </c>
      <c r="O2911" s="4" t="str">
        <f t="shared" si="4860"/>
        <v/>
      </c>
      <c r="P2911" s="4" t="str">
        <f t="shared" si="4861"/>
        <v/>
      </c>
      <c r="Q2911" s="4" t="str">
        <f t="shared" si="4862"/>
        <v/>
      </c>
      <c r="R2911" s="4" t="str">
        <f t="shared" si="4863"/>
        <v/>
      </c>
      <c r="S2911" s="4" t="str">
        <f t="shared" si="4864"/>
        <v/>
      </c>
      <c r="T2911" s="4" t="str">
        <f t="shared" si="4865"/>
        <v/>
      </c>
      <c r="U2911" s="4" t="str">
        <f t="shared" si="4866"/>
        <v/>
      </c>
      <c r="V2911" s="4" t="str">
        <f t="shared" si="4867"/>
        <v/>
      </c>
      <c r="W2911" s="4" t="str">
        <f t="shared" si="4868"/>
        <v/>
      </c>
      <c r="X2911" s="4" t="str">
        <f t="shared" si="4869"/>
        <v/>
      </c>
      <c r="Y2911" s="4">
        <f t="shared" si="4870"/>
        <v>6</v>
      </c>
      <c r="Z2911" s="4" t="str">
        <f t="shared" si="4871"/>
        <v>-</v>
      </c>
      <c r="AA2911" s="4" t="str">
        <f t="shared" si="4872"/>
        <v>/</v>
      </c>
      <c r="AB2911" s="4" t="str">
        <f t="shared" si="4873"/>
        <v/>
      </c>
      <c r="AC2911" s="4" t="str">
        <f t="shared" si="4874"/>
        <v/>
      </c>
      <c r="AD2911" s="4" t="str">
        <f t="shared" si="4875"/>
        <v/>
      </c>
      <c r="AE2911" s="4" t="str">
        <f t="shared" si="4876"/>
        <v/>
      </c>
      <c r="AF2911" s="4">
        <f t="shared" si="4877"/>
        <v>8</v>
      </c>
      <c r="AG2911" s="4">
        <f t="shared" si="4878"/>
        <v>24</v>
      </c>
      <c r="AH2911" s="4">
        <f t="shared" si="4879"/>
        <v>16</v>
      </c>
      <c r="AI2911" s="4" t="str">
        <f t="shared" si="4880"/>
        <v>/KTK</v>
      </c>
      <c r="AJ2911" s="4" t="str">
        <f t="shared" si="4881"/>
        <v>S/KTK</v>
      </c>
      <c r="AK2911" s="4" t="str" cm="1">
        <f t="array" ref="AK2911">LEFT(AR2911,SUM(LEN(AR2911)-LEN(SUBSTITUTE(AR2911,{"0";"1";"2";"3";"4";"5";"6";"7";"8";"9"},""))))</f>
        <v>5</v>
      </c>
      <c r="AL2911" s="4">
        <f t="shared" ref="AL2911:AL2974" si="4885">LEN(AY2911)</f>
        <v>13</v>
      </c>
      <c r="AM2911" s="4" t="b">
        <f>LEFT(AR2911,1)=AK2911</f>
        <v>1</v>
      </c>
      <c r="AN2911" s="4" t="str">
        <f t="shared" si="4845"/>
        <v>KTK</v>
      </c>
      <c r="AO2911" s="4" t="b">
        <f t="shared" ref="AO2911:AO2974" si="4886">IF((AQ2911=AQ2912)=TRUE,TRUE,IF((AQ2910=AQ2911)=TRUE,TRUE,FALSE))</f>
        <v>0</v>
      </c>
      <c r="AP2911" s="4" t="b">
        <f t="shared" si="4882"/>
        <v>0</v>
      </c>
      <c r="AQ2911" s="5" t="str">
        <f t="shared" si="4883"/>
        <v>TOLAK LINU CAIR</v>
      </c>
      <c r="AR2911" s="4" t="str">
        <f t="shared" si="4884"/>
        <v>5BKS/KTK</v>
      </c>
      <c r="AS2911" t="s">
        <v>4017</v>
      </c>
      <c r="AT2911" s="1" t="s">
        <v>4018</v>
      </c>
      <c r="AU2911" s="4" t="str">
        <f t="shared" ca="1" si="4840"/>
        <v/>
      </c>
      <c r="AV2911">
        <v>14500</v>
      </c>
      <c r="AW2911">
        <v>14500</v>
      </c>
      <c r="AX2911">
        <v>13499</v>
      </c>
      <c r="AY2911" t="str">
        <f t="shared" si="4842"/>
        <v>8998898335415</v>
      </c>
      <c r="AZ2911" t="str">
        <f t="shared" ref="AZ2911:AZ2974" si="4887">AQ2911</f>
        <v>TOLAK LINU CAIR</v>
      </c>
      <c r="BA2911" t="s">
        <v>4301</v>
      </c>
      <c r="BB2911" t="s">
        <v>4301</v>
      </c>
      <c r="BC2911" s="4" t="str" cm="1">
        <f t="array" aca="1" ref="BC2911" ca="1">LEFT(AR2911,MATCH(FALSE,ISNUMBER(MID(AR2911,ROW(INDIRECT("1:"&amp;LEN(AR2911)+1)), 1) *1),0) -1)</f>
        <v>5</v>
      </c>
      <c r="BD2911" s="1"/>
      <c r="BF2911" s="21"/>
      <c r="BK2911" s="1"/>
      <c r="BM2911" s="1"/>
      <c r="BN2911" s="1"/>
      <c r="BR2911" s="22"/>
      <c r="BS2911">
        <v>0</v>
      </c>
      <c r="BT2911" s="1" t="s">
        <v>5103</v>
      </c>
    </row>
    <row r="2912" spans="1:72">
      <c r="A2912" s="4" t="str">
        <f t="shared" si="4846"/>
        <v/>
      </c>
      <c r="B2912" s="4" t="str">
        <f t="shared" si="4847"/>
        <v/>
      </c>
      <c r="C2912" s="4" t="str">
        <f t="shared" si="4848"/>
        <v>BKS</v>
      </c>
      <c r="D2912" s="4" t="str">
        <f t="shared" si="4849"/>
        <v/>
      </c>
      <c r="E2912" s="4" t="str">
        <f t="shared" si="4850"/>
        <v/>
      </c>
      <c r="F2912" s="4" t="str">
        <f t="shared" si="4851"/>
        <v/>
      </c>
      <c r="G2912" s="4" t="str">
        <f t="shared" si="4852"/>
        <v>KTK</v>
      </c>
      <c r="H2912" s="4" t="str">
        <f t="shared" si="4853"/>
        <v/>
      </c>
      <c r="I2912" s="4" t="str">
        <f t="shared" si="4854"/>
        <v/>
      </c>
      <c r="J2912" s="4" t="str">
        <f t="shared" si="4855"/>
        <v/>
      </c>
      <c r="K2912" s="4" t="str">
        <f t="shared" si="4856"/>
        <v/>
      </c>
      <c r="L2912" s="4" t="str">
        <f t="shared" si="4857"/>
        <v/>
      </c>
      <c r="M2912" s="4" t="str">
        <f t="shared" si="4858"/>
        <v/>
      </c>
      <c r="N2912" s="4" t="str">
        <f t="shared" si="4859"/>
        <v/>
      </c>
      <c r="O2912" s="4" t="str">
        <f t="shared" si="4860"/>
        <v/>
      </c>
      <c r="P2912" s="4" t="str">
        <f t="shared" si="4861"/>
        <v/>
      </c>
      <c r="Q2912" s="4" t="str">
        <f t="shared" si="4862"/>
        <v/>
      </c>
      <c r="R2912" s="4" t="str">
        <f t="shared" si="4863"/>
        <v/>
      </c>
      <c r="S2912" s="4" t="str">
        <f t="shared" si="4864"/>
        <v/>
      </c>
      <c r="T2912" s="4" t="str">
        <f t="shared" si="4865"/>
        <v/>
      </c>
      <c r="U2912" s="4" t="str">
        <f t="shared" si="4866"/>
        <v/>
      </c>
      <c r="V2912" s="4" t="str">
        <f t="shared" si="4867"/>
        <v/>
      </c>
      <c r="W2912" s="4" t="str">
        <f t="shared" si="4868"/>
        <v/>
      </c>
      <c r="X2912" s="4" t="str">
        <f t="shared" si="4869"/>
        <v/>
      </c>
      <c r="Y2912" s="4">
        <f t="shared" si="4870"/>
        <v>6</v>
      </c>
      <c r="Z2912" s="4" t="str">
        <f t="shared" si="4871"/>
        <v>-</v>
      </c>
      <c r="AA2912" s="4" t="str">
        <f t="shared" si="4872"/>
        <v>/</v>
      </c>
      <c r="AB2912" s="4" t="str">
        <f t="shared" si="4873"/>
        <v/>
      </c>
      <c r="AC2912" s="4" t="str">
        <f t="shared" si="4874"/>
        <v/>
      </c>
      <c r="AD2912" s="4" t="str">
        <f t="shared" si="4875"/>
        <v/>
      </c>
      <c r="AE2912" s="4" t="str">
        <f t="shared" si="4876"/>
        <v/>
      </c>
      <c r="AF2912" s="4">
        <f t="shared" si="4877"/>
        <v>9</v>
      </c>
      <c r="AG2912" s="4">
        <f t="shared" si="4878"/>
        <v>25</v>
      </c>
      <c r="AH2912" s="4">
        <f t="shared" si="4879"/>
        <v>16</v>
      </c>
      <c r="AI2912" s="4" t="str">
        <f t="shared" si="4880"/>
        <v>/KTK</v>
      </c>
      <c r="AJ2912" s="4" t="str">
        <f t="shared" si="4881"/>
        <v>S/KTK</v>
      </c>
      <c r="AK2912" s="4" t="str" cm="1">
        <f t="array" ref="AK2912">LEFT(AR2912,SUM(LEN(AR2912)-LEN(SUBSTITUTE(AR2912,{"0";"1";"2";"3";"4";"5";"6";"7";"8";"9"},""))))</f>
        <v>12</v>
      </c>
      <c r="AL2912" s="4">
        <f t="shared" si="4885"/>
        <v>13</v>
      </c>
      <c r="AM2912" s="4" t="b">
        <f>LEFT(AR2912,2)=AK2912</f>
        <v>1</v>
      </c>
      <c r="AN2912" s="4" t="str">
        <f t="shared" si="4845"/>
        <v>KTK</v>
      </c>
      <c r="AO2912" s="4" t="b">
        <f t="shared" si="4886"/>
        <v>0</v>
      </c>
      <c r="AP2912" s="4" t="b">
        <f t="shared" si="4882"/>
        <v>0</v>
      </c>
      <c r="AQ2912" s="5" t="str">
        <f t="shared" si="4883"/>
        <v>TOLAK LINU MINT</v>
      </c>
      <c r="AR2912" s="4" t="str">
        <f t="shared" si="4884"/>
        <v>12BKS/KTK</v>
      </c>
      <c r="AS2912" t="s">
        <v>4019</v>
      </c>
      <c r="AT2912" s="1" t="s">
        <v>4020</v>
      </c>
      <c r="AU2912" s="4" t="str">
        <f t="shared" ca="1" si="4840"/>
        <v/>
      </c>
      <c r="AV2912">
        <v>14500</v>
      </c>
      <c r="AW2912">
        <v>14500</v>
      </c>
      <c r="AX2912">
        <v>13500</v>
      </c>
      <c r="AY2912" t="str">
        <f t="shared" si="4842"/>
        <v>8998898338416</v>
      </c>
      <c r="AZ2912" t="str">
        <f t="shared" si="4887"/>
        <v>TOLAK LINU MINT</v>
      </c>
      <c r="BA2912" t="s">
        <v>4301</v>
      </c>
      <c r="BB2912" t="s">
        <v>4301</v>
      </c>
      <c r="BC2912" s="4" t="str" cm="1">
        <f t="array" aca="1" ref="BC2912" ca="1">LEFT(AR2912,MATCH(FALSE,ISNUMBER(MID(AR2912,ROW(INDIRECT("1:"&amp;LEN(AR2912)+1)), 1) *1),0) -1)</f>
        <v>12</v>
      </c>
      <c r="BD2912" s="1"/>
      <c r="BF2912" s="21"/>
      <c r="BK2912" s="1"/>
      <c r="BM2912" s="1"/>
      <c r="BN2912" s="1"/>
      <c r="BR2912" s="22"/>
      <c r="BS2912">
        <v>0</v>
      </c>
      <c r="BT2912" s="1" t="s">
        <v>5103</v>
      </c>
    </row>
    <row r="2913" spans="1:72">
      <c r="A2913" s="4" t="str">
        <f t="shared" si="4846"/>
        <v/>
      </c>
      <c r="B2913" s="4" t="str">
        <f t="shared" si="4847"/>
        <v/>
      </c>
      <c r="C2913" s="4" t="str">
        <f t="shared" si="4848"/>
        <v>BKS</v>
      </c>
      <c r="D2913" s="4" t="str">
        <f t="shared" si="4849"/>
        <v/>
      </c>
      <c r="E2913" s="4" t="str">
        <f t="shared" si="4850"/>
        <v/>
      </c>
      <c r="F2913" s="4" t="str">
        <f t="shared" si="4851"/>
        <v/>
      </c>
      <c r="G2913" s="4" t="str">
        <f t="shared" si="4852"/>
        <v>KTK</v>
      </c>
      <c r="H2913" s="4" t="str">
        <f t="shared" si="4853"/>
        <v/>
      </c>
      <c r="I2913" s="4" t="str">
        <f t="shared" si="4854"/>
        <v/>
      </c>
      <c r="J2913" s="4" t="str">
        <f t="shared" si="4855"/>
        <v/>
      </c>
      <c r="K2913" s="4" t="str">
        <f t="shared" si="4856"/>
        <v/>
      </c>
      <c r="L2913" s="4" t="str">
        <f t="shared" si="4857"/>
        <v/>
      </c>
      <c r="M2913" s="4" t="str">
        <f t="shared" si="4858"/>
        <v/>
      </c>
      <c r="N2913" s="4" t="str">
        <f t="shared" si="4859"/>
        <v/>
      </c>
      <c r="O2913" s="4" t="str">
        <f t="shared" si="4860"/>
        <v/>
      </c>
      <c r="P2913" s="4" t="str">
        <f t="shared" si="4861"/>
        <v/>
      </c>
      <c r="Q2913" s="4" t="str">
        <f t="shared" si="4862"/>
        <v/>
      </c>
      <c r="R2913" s="4" t="str">
        <f t="shared" si="4863"/>
        <v/>
      </c>
      <c r="S2913" s="4" t="str">
        <f t="shared" si="4864"/>
        <v/>
      </c>
      <c r="T2913" s="4" t="str">
        <f t="shared" si="4865"/>
        <v/>
      </c>
      <c r="U2913" s="4" t="str">
        <f t="shared" si="4866"/>
        <v/>
      </c>
      <c r="V2913" s="4" t="str">
        <f t="shared" si="4867"/>
        <v/>
      </c>
      <c r="W2913" s="4" t="str">
        <f t="shared" si="4868"/>
        <v/>
      </c>
      <c r="X2913" s="4" t="str">
        <f t="shared" si="4869"/>
        <v/>
      </c>
      <c r="Y2913" s="4">
        <f t="shared" si="4870"/>
        <v>6</v>
      </c>
      <c r="Z2913" s="4" t="str">
        <f t="shared" si="4871"/>
        <v>-</v>
      </c>
      <c r="AA2913" s="4" t="str">
        <f t="shared" si="4872"/>
        <v>/</v>
      </c>
      <c r="AB2913" s="4" t="str">
        <f t="shared" si="4873"/>
        <v/>
      </c>
      <c r="AC2913" s="4" t="str">
        <f t="shared" si="4874"/>
        <v/>
      </c>
      <c r="AD2913" s="4" t="str">
        <f t="shared" si="4875"/>
        <v/>
      </c>
      <c r="AE2913" s="4" t="str">
        <f t="shared" si="4876"/>
        <v/>
      </c>
      <c r="AF2913" s="4">
        <f t="shared" si="4877"/>
        <v>9</v>
      </c>
      <c r="AG2913" s="4">
        <f t="shared" si="4878"/>
        <v>22</v>
      </c>
      <c r="AH2913" s="4">
        <f t="shared" si="4879"/>
        <v>13</v>
      </c>
      <c r="AI2913" s="4" t="str">
        <f t="shared" si="4880"/>
        <v>/KTK</v>
      </c>
      <c r="AJ2913" s="4" t="str">
        <f t="shared" si="4881"/>
        <v>S/KTK</v>
      </c>
      <c r="AK2913" s="4" t="str" cm="1">
        <f t="array" ref="AK2913">LEFT(AR2913,SUM(LEN(AR2913)-LEN(SUBSTITUTE(AR2913,{"0";"1";"2";"3";"4";"5";"6";"7";"8";"9"},""))))</f>
        <v>12</v>
      </c>
      <c r="AL2913" s="4">
        <f t="shared" si="4885"/>
        <v>13</v>
      </c>
      <c r="AM2913" s="4" t="b">
        <f>LEFT(AR2913,2)=AK2913</f>
        <v>1</v>
      </c>
      <c r="AN2913" s="4" t="str">
        <f t="shared" si="4845"/>
        <v>KTK</v>
      </c>
      <c r="AO2913" s="4" t="b">
        <f t="shared" si="4886"/>
        <v>0</v>
      </c>
      <c r="AP2913" s="4" t="b">
        <f t="shared" si="4882"/>
        <v>0</v>
      </c>
      <c r="AQ2913" s="5" t="str">
        <f t="shared" si="4883"/>
        <v>TOLEDO STICK</v>
      </c>
      <c r="AR2913" s="4" t="str">
        <f t="shared" si="4884"/>
        <v>12BKS/KTK</v>
      </c>
      <c r="AS2913" t="s">
        <v>4021</v>
      </c>
      <c r="AU2913" s="4" t="str">
        <f t="shared" ca="1" si="4840"/>
        <v/>
      </c>
      <c r="AV2913">
        <v>10500</v>
      </c>
      <c r="AW2913">
        <v>10500</v>
      </c>
      <c r="AX2913">
        <v>10000</v>
      </c>
      <c r="AY2913" t="str">
        <f t="shared" si="4842"/>
        <v>8000000002913</v>
      </c>
      <c r="AZ2913" t="str">
        <f t="shared" si="4887"/>
        <v>TOLEDO STICK</v>
      </c>
      <c r="BA2913" t="s">
        <v>4301</v>
      </c>
      <c r="BB2913" t="s">
        <v>4301</v>
      </c>
      <c r="BC2913" s="4" t="str" cm="1">
        <f t="array" aca="1" ref="BC2913" ca="1">LEFT(AR2913,MATCH(FALSE,ISNUMBER(MID(AR2913,ROW(INDIRECT("1:"&amp;LEN(AR2913)+1)), 1) *1),0) -1)</f>
        <v>12</v>
      </c>
      <c r="BD2913" s="1"/>
      <c r="BF2913" s="21"/>
      <c r="BK2913" s="1"/>
      <c r="BM2913" s="1"/>
      <c r="BN2913" s="1"/>
      <c r="BR2913" s="22"/>
      <c r="BS2913">
        <v>0</v>
      </c>
      <c r="BT2913" s="1" t="s">
        <v>5103</v>
      </c>
    </row>
    <row r="2914" spans="1:72">
      <c r="A2914" s="4" t="str">
        <f t="shared" si="4846"/>
        <v/>
      </c>
      <c r="B2914" s="4" t="str">
        <f t="shared" si="4847"/>
        <v/>
      </c>
      <c r="C2914" s="4" t="str">
        <f t="shared" si="4848"/>
        <v/>
      </c>
      <c r="D2914" s="4" t="str">
        <f t="shared" si="4849"/>
        <v/>
      </c>
      <c r="E2914" s="4" t="str">
        <f t="shared" si="4850"/>
        <v/>
      </c>
      <c r="F2914" s="4" t="str">
        <f t="shared" si="4851"/>
        <v>RTG</v>
      </c>
      <c r="G2914" s="4" t="str">
        <f t="shared" si="4852"/>
        <v/>
      </c>
      <c r="H2914" s="4" t="str">
        <f t="shared" si="4853"/>
        <v/>
      </c>
      <c r="I2914" s="4" t="str">
        <f t="shared" si="4854"/>
        <v/>
      </c>
      <c r="J2914" s="4" t="str">
        <f t="shared" si="4855"/>
        <v/>
      </c>
      <c r="K2914" s="4" t="str">
        <f t="shared" si="4856"/>
        <v/>
      </c>
      <c r="L2914" s="4" t="str">
        <f t="shared" si="4857"/>
        <v/>
      </c>
      <c r="M2914" s="4" t="str">
        <f t="shared" si="4858"/>
        <v/>
      </c>
      <c r="N2914" s="4" t="str">
        <f t="shared" si="4859"/>
        <v/>
      </c>
      <c r="O2914" s="4" t="str">
        <f t="shared" si="4860"/>
        <v>DUS</v>
      </c>
      <c r="P2914" s="4" t="str">
        <f t="shared" si="4861"/>
        <v/>
      </c>
      <c r="Q2914" s="4" t="str">
        <f t="shared" si="4862"/>
        <v/>
      </c>
      <c r="R2914" s="4" t="str">
        <f t="shared" si="4863"/>
        <v/>
      </c>
      <c r="S2914" s="4" t="str">
        <f t="shared" si="4864"/>
        <v/>
      </c>
      <c r="T2914" s="4" t="str">
        <f t="shared" si="4865"/>
        <v/>
      </c>
      <c r="U2914" s="4" t="str">
        <f t="shared" si="4866"/>
        <v/>
      </c>
      <c r="V2914" s="4" t="str">
        <f t="shared" si="4867"/>
        <v/>
      </c>
      <c r="W2914" s="4" t="str">
        <f t="shared" si="4868"/>
        <v/>
      </c>
      <c r="X2914" s="4" t="str">
        <f t="shared" si="4869"/>
        <v/>
      </c>
      <c r="Y2914" s="4">
        <f t="shared" si="4870"/>
        <v>6</v>
      </c>
      <c r="Z2914" s="4" t="str">
        <f t="shared" si="4871"/>
        <v>-</v>
      </c>
      <c r="AA2914" s="4" t="str">
        <f t="shared" si="4872"/>
        <v>/</v>
      </c>
      <c r="AB2914" s="4" t="str">
        <f t="shared" si="4873"/>
        <v/>
      </c>
      <c r="AC2914" s="4" t="str">
        <f t="shared" si="4874"/>
        <v/>
      </c>
      <c r="AD2914" s="4" t="str">
        <f t="shared" si="4875"/>
        <v/>
      </c>
      <c r="AE2914" s="4" t="str">
        <f t="shared" si="4876"/>
        <v/>
      </c>
      <c r="AF2914" s="4">
        <f t="shared" si="4877"/>
        <v>9</v>
      </c>
      <c r="AG2914" s="4">
        <f t="shared" si="4878"/>
        <v>30</v>
      </c>
      <c r="AH2914" s="4">
        <f t="shared" si="4879"/>
        <v>21</v>
      </c>
      <c r="AI2914" s="4" t="str">
        <f t="shared" si="4880"/>
        <v>/DUS</v>
      </c>
      <c r="AJ2914" s="4" t="str">
        <f t="shared" si="4881"/>
        <v>G/DUS</v>
      </c>
      <c r="AK2914" s="4" t="str" cm="1">
        <f t="array" ref="AK2914">LEFT(AR2914,SUM(LEN(AR2914)-LEN(SUBSTITUTE(AR2914,{"0";"1";"2";"3";"4";"5";"6";"7";"8";"9"},""))))</f>
        <v>12</v>
      </c>
      <c r="AL2914" s="4">
        <f t="shared" si="4885"/>
        <v>13</v>
      </c>
      <c r="AM2914" s="4" t="b">
        <f>LEFT(AR2914,2)=AK2914</f>
        <v>1</v>
      </c>
      <c r="AN2914" s="4" t="str">
        <f t="shared" si="4845"/>
        <v>DUS</v>
      </c>
      <c r="AO2914" s="4" t="b">
        <f t="shared" si="4886"/>
        <v>1</v>
      </c>
      <c r="AP2914" s="4" t="b">
        <f t="shared" si="4882"/>
        <v>0</v>
      </c>
      <c r="AQ2914" s="5" t="str">
        <f t="shared" si="4883"/>
        <v>TOP COFFEE GULA AREN</v>
      </c>
      <c r="AR2914" s="4" t="str">
        <f t="shared" si="4884"/>
        <v>12RTG/DUS</v>
      </c>
      <c r="AS2914" t="s">
        <v>4022</v>
      </c>
      <c r="AU2914" s="4" t="b">
        <f t="shared" ca="1" si="4840"/>
        <v>1</v>
      </c>
      <c r="AV2914">
        <v>166500</v>
      </c>
      <c r="AW2914">
        <v>166500</v>
      </c>
      <c r="AX2914">
        <v>162500</v>
      </c>
      <c r="AY2914" t="str">
        <f t="shared" si="4842"/>
        <v>8000000002914</v>
      </c>
      <c r="AZ2914" t="str">
        <f t="shared" si="4887"/>
        <v>TOP COFFEE GULA AREN</v>
      </c>
      <c r="BA2914" t="s">
        <v>4301</v>
      </c>
      <c r="BB2914" t="s">
        <v>4301</v>
      </c>
      <c r="BC2914" s="4" t="str" cm="1">
        <f t="array" aca="1" ref="BC2914" ca="1">LEFT(AR2914,MATCH(FALSE,ISNUMBER(MID(AR2914,ROW(INDIRECT("1:"&amp;LEN(AR2914)+1)), 1) *1),0) -1)</f>
        <v>12</v>
      </c>
      <c r="BD2914" s="1"/>
      <c r="BF2914" s="21"/>
      <c r="BR2914" s="22"/>
      <c r="BS2914">
        <v>0</v>
      </c>
      <c r="BT2914" s="1" t="s">
        <v>5103</v>
      </c>
    </row>
    <row r="2915" spans="1:72">
      <c r="A2915" s="4" t="str">
        <f t="shared" si="4846"/>
        <v/>
      </c>
      <c r="B2915" s="4" t="str">
        <f t="shared" si="4847"/>
        <v/>
      </c>
      <c r="C2915" s="4" t="str">
        <f t="shared" si="4848"/>
        <v/>
      </c>
      <c r="D2915" s="4" t="str">
        <f t="shared" si="4849"/>
        <v/>
      </c>
      <c r="E2915" s="4" t="str">
        <f t="shared" si="4850"/>
        <v>SCT</v>
      </c>
      <c r="F2915" s="4" t="str">
        <f t="shared" si="4851"/>
        <v>RTG</v>
      </c>
      <c r="G2915" s="4" t="str">
        <f t="shared" si="4852"/>
        <v/>
      </c>
      <c r="H2915" s="4" t="str">
        <f t="shared" si="4853"/>
        <v/>
      </c>
      <c r="I2915" s="4" t="str">
        <f t="shared" si="4854"/>
        <v/>
      </c>
      <c r="J2915" s="4" t="str">
        <f t="shared" si="4855"/>
        <v/>
      </c>
      <c r="K2915" s="4" t="str">
        <f t="shared" si="4856"/>
        <v/>
      </c>
      <c r="L2915" s="4" t="str">
        <f t="shared" si="4857"/>
        <v/>
      </c>
      <c r="M2915" s="4" t="str">
        <f t="shared" si="4858"/>
        <v/>
      </c>
      <c r="N2915" s="4" t="str">
        <f t="shared" si="4859"/>
        <v/>
      </c>
      <c r="O2915" s="4" t="str">
        <f t="shared" si="4860"/>
        <v/>
      </c>
      <c r="P2915" s="4" t="str">
        <f t="shared" si="4861"/>
        <v/>
      </c>
      <c r="Q2915" s="4" t="str">
        <f t="shared" si="4862"/>
        <v/>
      </c>
      <c r="R2915" s="4" t="str">
        <f t="shared" si="4863"/>
        <v/>
      </c>
      <c r="S2915" s="4" t="str">
        <f t="shared" si="4864"/>
        <v/>
      </c>
      <c r="T2915" s="4" t="str">
        <f t="shared" si="4865"/>
        <v/>
      </c>
      <c r="U2915" s="4" t="str">
        <f t="shared" si="4866"/>
        <v/>
      </c>
      <c r="V2915" s="4" t="str">
        <f t="shared" si="4867"/>
        <v/>
      </c>
      <c r="W2915" s="4" t="str">
        <f t="shared" si="4868"/>
        <v/>
      </c>
      <c r="X2915" s="4" t="str">
        <f t="shared" si="4869"/>
        <v/>
      </c>
      <c r="Y2915" s="4">
        <f t="shared" si="4870"/>
        <v>6</v>
      </c>
      <c r="Z2915" s="4" t="str">
        <f t="shared" si="4871"/>
        <v>-</v>
      </c>
      <c r="AA2915" s="4" t="str">
        <f t="shared" si="4872"/>
        <v>/</v>
      </c>
      <c r="AB2915" s="4" t="str">
        <f t="shared" si="4873"/>
        <v/>
      </c>
      <c r="AC2915" s="4" t="str">
        <f t="shared" si="4874"/>
        <v/>
      </c>
      <c r="AD2915" s="4" t="str">
        <f t="shared" si="4875"/>
        <v/>
      </c>
      <c r="AE2915" s="4" t="str">
        <f t="shared" si="4876"/>
        <v/>
      </c>
      <c r="AF2915" s="4">
        <f t="shared" si="4877"/>
        <v>9</v>
      </c>
      <c r="AG2915" s="4">
        <f t="shared" si="4878"/>
        <v>30</v>
      </c>
      <c r="AH2915" s="4">
        <f t="shared" si="4879"/>
        <v>21</v>
      </c>
      <c r="AI2915" s="4" t="str">
        <f t="shared" si="4880"/>
        <v>/RTG</v>
      </c>
      <c r="AJ2915" s="4" t="str">
        <f t="shared" si="4881"/>
        <v>T/RTG</v>
      </c>
      <c r="AK2915" s="4" t="str" cm="1">
        <f t="array" ref="AK2915">LEFT(AR2915,SUM(LEN(AR2915)-LEN(SUBSTITUTE(AR2915,{"0";"1";"2";"3";"4";"5";"6";"7";"8";"9"},""))))</f>
        <v>15</v>
      </c>
      <c r="AL2915" s="4">
        <f t="shared" si="4885"/>
        <v>13</v>
      </c>
      <c r="AM2915" s="4" t="b">
        <f>LEFT(AR2915,2)=AK2915</f>
        <v>1</v>
      </c>
      <c r="AN2915" s="4" t="str">
        <f t="shared" si="4845"/>
        <v>RTG</v>
      </c>
      <c r="AO2915" s="4" t="b">
        <f t="shared" si="4886"/>
        <v>1</v>
      </c>
      <c r="AP2915" s="4" t="b">
        <f t="shared" si="4882"/>
        <v>0</v>
      </c>
      <c r="AQ2915" s="5" t="str">
        <f t="shared" si="4883"/>
        <v>TOP COFFEE GULA AREN</v>
      </c>
      <c r="AR2915" s="4" t="str">
        <f t="shared" si="4884"/>
        <v>15SCT/RTG</v>
      </c>
      <c r="AS2915" t="s">
        <v>4023</v>
      </c>
      <c r="AT2915" s="1" t="s">
        <v>4024</v>
      </c>
      <c r="AU2915" s="4" t="str">
        <f t="shared" ca="1" si="4840"/>
        <v>XXXX</v>
      </c>
      <c r="AV2915">
        <v>14500</v>
      </c>
      <c r="AW2915">
        <v>14500</v>
      </c>
      <c r="AX2915">
        <v>13725</v>
      </c>
      <c r="AY2915" t="str">
        <f t="shared" si="4842"/>
        <v>8998866202626</v>
      </c>
      <c r="AZ2915" t="str">
        <f t="shared" si="4887"/>
        <v>TOP COFFEE GULA AREN</v>
      </c>
      <c r="BA2915" t="s">
        <v>4301</v>
      </c>
      <c r="BB2915" t="s">
        <v>4301</v>
      </c>
      <c r="BC2915" s="4" t="str" cm="1">
        <f t="array" aca="1" ref="BC2915" ca="1">LEFT(AR2915,MATCH(FALSE,ISNUMBER(MID(AR2915,ROW(INDIRECT("1:"&amp;LEN(AR2915)+1)), 1) *1),0) -1)</f>
        <v>15</v>
      </c>
      <c r="BD2915" s="1"/>
      <c r="BF2915" s="21"/>
      <c r="BK2915" s="1"/>
      <c r="BM2915" s="1"/>
      <c r="BN2915" s="1"/>
      <c r="BR2915" s="22"/>
      <c r="BS2915">
        <v>0</v>
      </c>
      <c r="BT2915" s="1" t="s">
        <v>5103</v>
      </c>
    </row>
    <row r="2916" spans="1:72">
      <c r="A2916" s="4" t="str">
        <f t="shared" si="4846"/>
        <v/>
      </c>
      <c r="B2916" s="4" t="str">
        <f t="shared" si="4847"/>
        <v/>
      </c>
      <c r="C2916" s="4" t="str">
        <f t="shared" si="4848"/>
        <v/>
      </c>
      <c r="D2916" s="4" t="str">
        <f t="shared" si="4849"/>
        <v/>
      </c>
      <c r="E2916" s="4" t="str">
        <f t="shared" si="4850"/>
        <v/>
      </c>
      <c r="F2916" s="4" t="str">
        <f t="shared" si="4851"/>
        <v/>
      </c>
      <c r="G2916" s="4" t="str">
        <f t="shared" si="4852"/>
        <v>KTK</v>
      </c>
      <c r="H2916" s="4" t="str">
        <f t="shared" si="4853"/>
        <v/>
      </c>
      <c r="I2916" s="4" t="str">
        <f t="shared" si="4854"/>
        <v/>
      </c>
      <c r="J2916" s="4" t="str">
        <f t="shared" si="4855"/>
        <v/>
      </c>
      <c r="K2916" s="4" t="str">
        <f t="shared" si="4856"/>
        <v/>
      </c>
      <c r="L2916" s="4" t="str">
        <f t="shared" si="4857"/>
        <v/>
      </c>
      <c r="M2916" s="4" t="str">
        <f t="shared" si="4858"/>
        <v/>
      </c>
      <c r="N2916" s="4" t="str">
        <f t="shared" si="4859"/>
        <v/>
      </c>
      <c r="O2916" s="4" t="str">
        <f t="shared" si="4860"/>
        <v>DUS</v>
      </c>
      <c r="P2916" s="4" t="str">
        <f t="shared" si="4861"/>
        <v/>
      </c>
      <c r="Q2916" s="4" t="str">
        <f t="shared" si="4862"/>
        <v/>
      </c>
      <c r="R2916" s="4" t="str">
        <f t="shared" si="4863"/>
        <v/>
      </c>
      <c r="S2916" s="4" t="str">
        <f t="shared" si="4864"/>
        <v/>
      </c>
      <c r="T2916" s="4" t="str">
        <f t="shared" si="4865"/>
        <v/>
      </c>
      <c r="U2916" s="4" t="str">
        <f t="shared" si="4866"/>
        <v/>
      </c>
      <c r="V2916" s="4" t="str">
        <f t="shared" si="4867"/>
        <v/>
      </c>
      <c r="W2916" s="4" t="str">
        <f t="shared" si="4868"/>
        <v/>
      </c>
      <c r="X2916" s="4" t="str">
        <f t="shared" si="4869"/>
        <v/>
      </c>
      <c r="Y2916" s="4">
        <f t="shared" si="4870"/>
        <v>6</v>
      </c>
      <c r="Z2916" s="4" t="str">
        <f t="shared" si="4871"/>
        <v>-</v>
      </c>
      <c r="AA2916" s="4" t="str">
        <f t="shared" si="4872"/>
        <v>/</v>
      </c>
      <c r="AB2916" s="4" t="str">
        <f t="shared" si="4873"/>
        <v/>
      </c>
      <c r="AC2916" s="4" t="str">
        <f t="shared" si="4874"/>
        <v/>
      </c>
      <c r="AD2916" s="4" t="str">
        <f t="shared" si="4875"/>
        <v/>
      </c>
      <c r="AE2916" s="4" t="str">
        <f t="shared" si="4876"/>
        <v/>
      </c>
      <c r="AF2916" s="4">
        <f t="shared" si="4877"/>
        <v>8</v>
      </c>
      <c r="AG2916" s="4">
        <f t="shared" si="4878"/>
        <v>23</v>
      </c>
      <c r="AH2916" s="4">
        <f t="shared" si="4879"/>
        <v>15</v>
      </c>
      <c r="AI2916" s="4" t="str">
        <f t="shared" si="4880"/>
        <v>/DUS</v>
      </c>
      <c r="AJ2916" s="4" t="str">
        <f t="shared" si="4881"/>
        <v>K/DUS</v>
      </c>
      <c r="AK2916" s="4" t="str" cm="1">
        <f t="array" ref="AK2916">LEFT(AR2916,SUM(LEN(AR2916)-LEN(SUBSTITUTE(AR2916,{"0";"1";"2";"3";"4";"5";"6";"7";"8";"9"},""))))</f>
        <v>6</v>
      </c>
      <c r="AL2916" s="4">
        <f t="shared" si="4885"/>
        <v>13</v>
      </c>
      <c r="AM2916" s="4" t="b">
        <f>LEFT(AR2916,1)=AK2916</f>
        <v>1</v>
      </c>
      <c r="AN2916" s="4" t="str">
        <f t="shared" si="4845"/>
        <v>DUS</v>
      </c>
      <c r="AO2916" s="4" t="b">
        <f t="shared" si="4886"/>
        <v>0</v>
      </c>
      <c r="AP2916" s="4" t="b">
        <f t="shared" si="4882"/>
        <v>0</v>
      </c>
      <c r="AQ2916" s="5" t="str">
        <f t="shared" si="4883"/>
        <v>TOP DELFI 13GR</v>
      </c>
      <c r="AR2916" s="4" t="str">
        <f t="shared" si="4884"/>
        <v>6KTK/DUS</v>
      </c>
      <c r="AS2916" t="s">
        <v>4029</v>
      </c>
      <c r="AU2916" s="4" t="b">
        <f t="shared" ca="1" si="4840"/>
        <v>1</v>
      </c>
      <c r="AV2916">
        <v>114000</v>
      </c>
      <c r="AW2916">
        <v>114000</v>
      </c>
      <c r="AX2916">
        <v>112000</v>
      </c>
      <c r="AY2916" t="str">
        <f t="shared" si="4842"/>
        <v>8000000002916</v>
      </c>
      <c r="AZ2916" t="str">
        <f t="shared" si="4887"/>
        <v>TOP DELFI 13GR</v>
      </c>
      <c r="BA2916" t="s">
        <v>4301</v>
      </c>
      <c r="BB2916" t="s">
        <v>4301</v>
      </c>
      <c r="BC2916" s="4" t="str" cm="1">
        <f t="array" aca="1" ref="BC2916" ca="1">LEFT(AR2916,MATCH(FALSE,ISNUMBER(MID(AR2916,ROW(INDIRECT("1:"&amp;LEN(AR2916)+1)), 1) *1),0) -1)</f>
        <v>6</v>
      </c>
      <c r="BD2916" s="1"/>
      <c r="BF2916" s="21"/>
      <c r="BK2916" s="1"/>
      <c r="BM2916" s="1"/>
      <c r="BN2916" s="1"/>
      <c r="BR2916" s="22"/>
      <c r="BS2916">
        <v>0</v>
      </c>
      <c r="BT2916" s="1" t="s">
        <v>5103</v>
      </c>
    </row>
    <row r="2917" spans="1:72">
      <c r="A2917" s="4" t="str">
        <f t="shared" si="4846"/>
        <v/>
      </c>
      <c r="B2917" s="4" t="str">
        <f t="shared" si="4847"/>
        <v>PCS</v>
      </c>
      <c r="C2917" s="4" t="str">
        <f t="shared" si="4848"/>
        <v/>
      </c>
      <c r="D2917" s="4" t="str">
        <f t="shared" si="4849"/>
        <v/>
      </c>
      <c r="E2917" s="4" t="str">
        <f t="shared" si="4850"/>
        <v/>
      </c>
      <c r="F2917" s="4" t="str">
        <f t="shared" si="4851"/>
        <v/>
      </c>
      <c r="G2917" s="4" t="str">
        <f t="shared" si="4852"/>
        <v>KTK</v>
      </c>
      <c r="H2917" s="4" t="str">
        <f t="shared" si="4853"/>
        <v/>
      </c>
      <c r="I2917" s="4" t="str">
        <f t="shared" si="4854"/>
        <v/>
      </c>
      <c r="J2917" s="4" t="str">
        <f t="shared" si="4855"/>
        <v/>
      </c>
      <c r="K2917" s="4" t="str">
        <f t="shared" si="4856"/>
        <v/>
      </c>
      <c r="L2917" s="4" t="str">
        <f t="shared" si="4857"/>
        <v/>
      </c>
      <c r="M2917" s="4" t="str">
        <f t="shared" si="4858"/>
        <v/>
      </c>
      <c r="N2917" s="4" t="str">
        <f t="shared" si="4859"/>
        <v/>
      </c>
      <c r="O2917" s="4" t="str">
        <f t="shared" si="4860"/>
        <v/>
      </c>
      <c r="P2917" s="4" t="str">
        <f t="shared" si="4861"/>
        <v/>
      </c>
      <c r="Q2917" s="4" t="str">
        <f t="shared" si="4862"/>
        <v/>
      </c>
      <c r="R2917" s="4" t="str">
        <f t="shared" si="4863"/>
        <v/>
      </c>
      <c r="S2917" s="4" t="str">
        <f t="shared" si="4864"/>
        <v/>
      </c>
      <c r="T2917" s="4" t="str">
        <f t="shared" si="4865"/>
        <v/>
      </c>
      <c r="U2917" s="4" t="str">
        <f t="shared" si="4866"/>
        <v/>
      </c>
      <c r="V2917" s="4" t="str">
        <f t="shared" si="4867"/>
        <v/>
      </c>
      <c r="W2917" s="4" t="str">
        <f t="shared" si="4868"/>
        <v/>
      </c>
      <c r="X2917" s="4" t="str">
        <f t="shared" si="4869"/>
        <v/>
      </c>
      <c r="Y2917" s="4">
        <f t="shared" si="4870"/>
        <v>6</v>
      </c>
      <c r="Z2917" s="4" t="str">
        <f t="shared" si="4871"/>
        <v>-</v>
      </c>
      <c r="AA2917" s="4" t="str">
        <f t="shared" si="4872"/>
        <v>/</v>
      </c>
      <c r="AB2917" s="4" t="str">
        <f t="shared" si="4873"/>
        <v/>
      </c>
      <c r="AC2917" s="4" t="str">
        <f t="shared" si="4874"/>
        <v/>
      </c>
      <c r="AD2917" s="4" t="str">
        <f t="shared" si="4875"/>
        <v/>
      </c>
      <c r="AE2917" s="4" t="str">
        <f t="shared" si="4876"/>
        <v/>
      </c>
      <c r="AF2917" s="4">
        <f t="shared" si="4877"/>
        <v>9</v>
      </c>
      <c r="AG2917" s="4">
        <f t="shared" si="4878"/>
        <v>39</v>
      </c>
      <c r="AH2917" s="4">
        <f t="shared" si="4879"/>
        <v>30</v>
      </c>
      <c r="AI2917" s="4" t="str">
        <f t="shared" si="4880"/>
        <v>/KTK</v>
      </c>
      <c r="AJ2917" s="4" t="str">
        <f t="shared" si="4881"/>
        <v>S/KTK</v>
      </c>
      <c r="AK2917" s="4" t="str" cm="1">
        <f t="array" ref="AK2917">LEFT(AR2917,SUM(LEN(AR2917)-LEN(SUBSTITUTE(AR2917,{"0";"1";"2";"3";"4";"5";"6";"7";"8";"9"},""))))</f>
        <v>24</v>
      </c>
      <c r="AL2917" s="4">
        <f t="shared" si="4885"/>
        <v>13</v>
      </c>
      <c r="AM2917" s="4" t="b">
        <f>LEFT(AR2917,2)=AK2917</f>
        <v>1</v>
      </c>
      <c r="AN2917" s="4" t="str">
        <f t="shared" si="4845"/>
        <v>KTK</v>
      </c>
      <c r="AO2917" s="4" t="b">
        <f t="shared" si="4886"/>
        <v>0</v>
      </c>
      <c r="AP2917" s="4" t="b">
        <f t="shared" si="4882"/>
        <v>0</v>
      </c>
      <c r="AQ2917" s="5" t="str">
        <f t="shared" si="4883"/>
        <v>TOP DELFI 13GR BLACK IN WHITE</v>
      </c>
      <c r="AR2917" s="4" t="str">
        <f t="shared" si="4884"/>
        <v>24PCS/KTK</v>
      </c>
      <c r="AS2917" t="s">
        <v>5053</v>
      </c>
      <c r="AT2917" s="1" t="s">
        <v>4025</v>
      </c>
      <c r="AU2917" s="4" t="str">
        <f t="shared" ca="1" si="4840"/>
        <v/>
      </c>
      <c r="AV2917">
        <v>20000</v>
      </c>
      <c r="AW2917">
        <v>20000</v>
      </c>
      <c r="AX2917">
        <v>18700</v>
      </c>
      <c r="AY2917" t="str">
        <f t="shared" si="4842"/>
        <v>8991001005007</v>
      </c>
      <c r="AZ2917" t="str">
        <f t="shared" si="4887"/>
        <v>TOP DELFI 13GR BLACK IN WHITE</v>
      </c>
      <c r="BA2917" t="s">
        <v>4301</v>
      </c>
      <c r="BB2917" t="s">
        <v>4301</v>
      </c>
      <c r="BC2917" s="4" t="str" cm="1">
        <f t="array" aca="1" ref="BC2917" ca="1">LEFT(AR2917,MATCH(FALSE,ISNUMBER(MID(AR2917,ROW(INDIRECT("1:"&amp;LEN(AR2917)+1)), 1) *1),0) -1)</f>
        <v>24</v>
      </c>
      <c r="BD2917" s="1"/>
      <c r="BF2917" s="21"/>
      <c r="BK2917" s="1"/>
      <c r="BM2917" s="1"/>
      <c r="BN2917" s="1"/>
      <c r="BR2917" s="22"/>
      <c r="BS2917">
        <v>0</v>
      </c>
      <c r="BT2917" s="1" t="s">
        <v>5103</v>
      </c>
    </row>
    <row r="2918" spans="1:72">
      <c r="A2918" s="4" t="str">
        <f t="shared" si="4846"/>
        <v/>
      </c>
      <c r="B2918" s="4" t="str">
        <f t="shared" si="4847"/>
        <v>PCS</v>
      </c>
      <c r="C2918" s="4" t="str">
        <f t="shared" si="4848"/>
        <v/>
      </c>
      <c r="D2918" s="4" t="str">
        <f t="shared" si="4849"/>
        <v/>
      </c>
      <c r="E2918" s="4" t="str">
        <f t="shared" si="4850"/>
        <v/>
      </c>
      <c r="F2918" s="4" t="str">
        <f t="shared" si="4851"/>
        <v/>
      </c>
      <c r="G2918" s="4" t="str">
        <f t="shared" si="4852"/>
        <v>KTK</v>
      </c>
      <c r="H2918" s="4" t="str">
        <f t="shared" si="4853"/>
        <v/>
      </c>
      <c r="I2918" s="4" t="str">
        <f t="shared" si="4854"/>
        <v/>
      </c>
      <c r="J2918" s="4" t="str">
        <f t="shared" si="4855"/>
        <v/>
      </c>
      <c r="K2918" s="4" t="str">
        <f t="shared" si="4856"/>
        <v/>
      </c>
      <c r="L2918" s="4" t="str">
        <f t="shared" si="4857"/>
        <v/>
      </c>
      <c r="M2918" s="4" t="str">
        <f t="shared" si="4858"/>
        <v/>
      </c>
      <c r="N2918" s="4" t="str">
        <f t="shared" si="4859"/>
        <v/>
      </c>
      <c r="O2918" s="4" t="str">
        <f t="shared" si="4860"/>
        <v/>
      </c>
      <c r="P2918" s="4" t="str">
        <f t="shared" si="4861"/>
        <v/>
      </c>
      <c r="Q2918" s="4" t="str">
        <f t="shared" si="4862"/>
        <v/>
      </c>
      <c r="R2918" s="4" t="str">
        <f t="shared" si="4863"/>
        <v/>
      </c>
      <c r="S2918" s="4" t="str">
        <f t="shared" si="4864"/>
        <v/>
      </c>
      <c r="T2918" s="4" t="str">
        <f t="shared" si="4865"/>
        <v/>
      </c>
      <c r="U2918" s="4" t="str">
        <f t="shared" si="4866"/>
        <v/>
      </c>
      <c r="V2918" s="4" t="str">
        <f t="shared" si="4867"/>
        <v/>
      </c>
      <c r="W2918" s="4" t="str">
        <f t="shared" si="4868"/>
        <v/>
      </c>
      <c r="X2918" s="4" t="str">
        <f t="shared" si="4869"/>
        <v/>
      </c>
      <c r="Y2918" s="4">
        <f t="shared" si="4870"/>
        <v>6</v>
      </c>
      <c r="Z2918" s="4" t="str">
        <f t="shared" si="4871"/>
        <v>-</v>
      </c>
      <c r="AA2918" s="4" t="str">
        <f t="shared" si="4872"/>
        <v>/</v>
      </c>
      <c r="AB2918" s="4" t="str">
        <f t="shared" si="4873"/>
        <v/>
      </c>
      <c r="AC2918" s="4" t="str">
        <f t="shared" si="4874"/>
        <v/>
      </c>
      <c r="AD2918" s="4" t="str">
        <f t="shared" si="4875"/>
        <v/>
      </c>
      <c r="AE2918" s="4" t="str">
        <f t="shared" si="4876"/>
        <v/>
      </c>
      <c r="AF2918" s="4">
        <f t="shared" si="4877"/>
        <v>9</v>
      </c>
      <c r="AG2918" s="4">
        <f t="shared" si="4878"/>
        <v>34</v>
      </c>
      <c r="AH2918" s="4">
        <f t="shared" si="4879"/>
        <v>25</v>
      </c>
      <c r="AI2918" s="4" t="str">
        <f t="shared" si="4880"/>
        <v>/KTK</v>
      </c>
      <c r="AJ2918" s="4" t="str">
        <f t="shared" si="4881"/>
        <v>S/KTK</v>
      </c>
      <c r="AK2918" s="4" t="str" cm="1">
        <f t="array" ref="AK2918">LEFT(AR2918,SUM(LEN(AR2918)-LEN(SUBSTITUTE(AR2918,{"0";"1";"2";"3";"4";"5";"6";"7";"8";"9"},""))))</f>
        <v>24</v>
      </c>
      <c r="AL2918" s="4">
        <f t="shared" si="4885"/>
        <v>13</v>
      </c>
      <c r="AM2918" s="4" t="b">
        <f>LEFT(AR2918,2)=AK2918</f>
        <v>1</v>
      </c>
      <c r="AN2918" s="4" t="str">
        <f t="shared" si="4845"/>
        <v>KTK</v>
      </c>
      <c r="AO2918" s="4" t="b">
        <f t="shared" si="4886"/>
        <v>0</v>
      </c>
      <c r="AP2918" s="4" t="b">
        <f t="shared" si="4882"/>
        <v>0</v>
      </c>
      <c r="AQ2918" s="5" t="str">
        <f t="shared" si="4883"/>
        <v>TOP DELFI 13GR CHOCOLATE</v>
      </c>
      <c r="AR2918" s="4" t="str">
        <f t="shared" si="4884"/>
        <v>24PCS/KTK</v>
      </c>
      <c r="AS2918" t="s">
        <v>5054</v>
      </c>
      <c r="AT2918" s="1" t="s">
        <v>4026</v>
      </c>
      <c r="AU2918" s="4" t="str">
        <f t="shared" ca="1" si="4840"/>
        <v/>
      </c>
      <c r="AV2918">
        <v>20000</v>
      </c>
      <c r="AW2918">
        <v>20000</v>
      </c>
      <c r="AX2918">
        <v>18700</v>
      </c>
      <c r="AY2918" t="str">
        <f t="shared" si="4842"/>
        <v>8991001903570</v>
      </c>
      <c r="AZ2918" t="str">
        <f t="shared" si="4887"/>
        <v>TOP DELFI 13GR CHOCOLATE</v>
      </c>
      <c r="BA2918" t="s">
        <v>4301</v>
      </c>
      <c r="BB2918" t="s">
        <v>4301</v>
      </c>
      <c r="BC2918" s="4" t="str" cm="1">
        <f t="array" aca="1" ref="BC2918" ca="1">LEFT(AR2918,MATCH(FALSE,ISNUMBER(MID(AR2918,ROW(INDIRECT("1:"&amp;LEN(AR2918)+1)), 1) *1),0) -1)</f>
        <v>24</v>
      </c>
      <c r="BD2918" s="1"/>
      <c r="BF2918" s="21"/>
      <c r="BK2918" s="1"/>
      <c r="BM2918" s="1"/>
      <c r="BN2918" s="1"/>
      <c r="BR2918" s="22"/>
      <c r="BS2918">
        <v>0</v>
      </c>
      <c r="BT2918" s="1" t="s">
        <v>5103</v>
      </c>
    </row>
    <row r="2919" spans="1:72">
      <c r="A2919" s="4" t="str">
        <f t="shared" si="4846"/>
        <v/>
      </c>
      <c r="B2919" s="4" t="str">
        <f t="shared" si="4847"/>
        <v>PCS</v>
      </c>
      <c r="C2919" s="4" t="str">
        <f t="shared" si="4848"/>
        <v/>
      </c>
      <c r="D2919" s="4" t="str">
        <f t="shared" si="4849"/>
        <v/>
      </c>
      <c r="E2919" s="4" t="str">
        <f t="shared" si="4850"/>
        <v/>
      </c>
      <c r="F2919" s="4" t="str">
        <f t="shared" si="4851"/>
        <v/>
      </c>
      <c r="G2919" s="4" t="str">
        <f t="shared" si="4852"/>
        <v>KTK</v>
      </c>
      <c r="H2919" s="4" t="str">
        <f t="shared" si="4853"/>
        <v/>
      </c>
      <c r="I2919" s="4" t="str">
        <f t="shared" si="4854"/>
        <v/>
      </c>
      <c r="J2919" s="4" t="str">
        <f t="shared" si="4855"/>
        <v/>
      </c>
      <c r="K2919" s="4" t="str">
        <f t="shared" si="4856"/>
        <v/>
      </c>
      <c r="L2919" s="4" t="str">
        <f t="shared" si="4857"/>
        <v/>
      </c>
      <c r="M2919" s="4" t="str">
        <f t="shared" si="4858"/>
        <v/>
      </c>
      <c r="N2919" s="4" t="str">
        <f t="shared" si="4859"/>
        <v/>
      </c>
      <c r="O2919" s="4" t="str">
        <f t="shared" si="4860"/>
        <v/>
      </c>
      <c r="P2919" s="4" t="str">
        <f t="shared" si="4861"/>
        <v/>
      </c>
      <c r="Q2919" s="4" t="str">
        <f t="shared" si="4862"/>
        <v/>
      </c>
      <c r="R2919" s="4" t="str">
        <f t="shared" si="4863"/>
        <v/>
      </c>
      <c r="S2919" s="4" t="str">
        <f t="shared" si="4864"/>
        <v/>
      </c>
      <c r="T2919" s="4" t="str">
        <f t="shared" si="4865"/>
        <v/>
      </c>
      <c r="U2919" s="4" t="str">
        <f t="shared" si="4866"/>
        <v/>
      </c>
      <c r="V2919" s="4" t="str">
        <f t="shared" si="4867"/>
        <v/>
      </c>
      <c r="W2919" s="4" t="str">
        <f t="shared" si="4868"/>
        <v/>
      </c>
      <c r="X2919" s="4" t="str">
        <f t="shared" si="4869"/>
        <v/>
      </c>
      <c r="Y2919" s="4">
        <f t="shared" si="4870"/>
        <v>6</v>
      </c>
      <c r="Z2919" s="4" t="str">
        <f t="shared" si="4871"/>
        <v>-</v>
      </c>
      <c r="AA2919" s="4" t="str">
        <f t="shared" si="4872"/>
        <v>/</v>
      </c>
      <c r="AB2919" s="4" t="str">
        <f t="shared" si="4873"/>
        <v/>
      </c>
      <c r="AC2919" s="4" t="str">
        <f t="shared" si="4874"/>
        <v/>
      </c>
      <c r="AD2919" s="4" t="str">
        <f t="shared" si="4875"/>
        <v/>
      </c>
      <c r="AE2919" s="4" t="str">
        <f t="shared" si="4876"/>
        <v/>
      </c>
      <c r="AF2919" s="4">
        <f t="shared" si="4877"/>
        <v>9</v>
      </c>
      <c r="AG2919" s="4">
        <f t="shared" si="4878"/>
        <v>35</v>
      </c>
      <c r="AH2919" s="4">
        <f t="shared" si="4879"/>
        <v>26</v>
      </c>
      <c r="AI2919" s="4" t="str">
        <f t="shared" si="4880"/>
        <v>/KTK</v>
      </c>
      <c r="AJ2919" s="4" t="str">
        <f t="shared" si="4881"/>
        <v>S/KTK</v>
      </c>
      <c r="AK2919" s="4" t="str" cm="1">
        <f t="array" ref="AK2919">LEFT(AR2919,SUM(LEN(AR2919)-LEN(SUBSTITUTE(AR2919,{"0";"1";"2";"3";"4";"5";"6";"7";"8";"9"},""))))</f>
        <v>24</v>
      </c>
      <c r="AL2919" s="4">
        <f t="shared" si="4885"/>
        <v>13</v>
      </c>
      <c r="AM2919" s="4" t="b">
        <f>LEFT(AR2919,2)=AK2919</f>
        <v>1</v>
      </c>
      <c r="AN2919" s="4" t="str">
        <f t="shared" si="4845"/>
        <v>KTK</v>
      </c>
      <c r="AO2919" s="4" t="b">
        <f t="shared" si="4886"/>
        <v>0</v>
      </c>
      <c r="AP2919" s="4" t="b">
        <f t="shared" si="4882"/>
        <v>0</v>
      </c>
      <c r="AQ2919" s="5" t="str">
        <f t="shared" si="4883"/>
        <v>TOP DELFI 13GR STRAWBERRY</v>
      </c>
      <c r="AR2919" s="4" t="str">
        <f t="shared" si="4884"/>
        <v>24PCS/KTK</v>
      </c>
      <c r="AS2919" t="s">
        <v>5055</v>
      </c>
      <c r="AT2919" s="1" t="s">
        <v>4027</v>
      </c>
      <c r="AU2919" s="4" t="str">
        <f t="shared" ca="1" si="4840"/>
        <v/>
      </c>
      <c r="AV2919">
        <v>20000</v>
      </c>
      <c r="AW2919">
        <v>20000</v>
      </c>
      <c r="AX2919">
        <v>18700</v>
      </c>
      <c r="AY2919" t="str">
        <f t="shared" si="4842"/>
        <v>8991001004291</v>
      </c>
      <c r="AZ2919" t="str">
        <f t="shared" si="4887"/>
        <v>TOP DELFI 13GR STRAWBERRY</v>
      </c>
      <c r="BA2919" t="s">
        <v>4301</v>
      </c>
      <c r="BB2919" t="s">
        <v>4301</v>
      </c>
      <c r="BC2919" s="4" t="str" cm="1">
        <f t="array" aca="1" ref="BC2919" ca="1">LEFT(AR2919,MATCH(FALSE,ISNUMBER(MID(AR2919,ROW(INDIRECT("1:"&amp;LEN(AR2919)+1)), 1) *1),0) -1)</f>
        <v>24</v>
      </c>
      <c r="BD2919" s="1"/>
      <c r="BF2919" s="21"/>
      <c r="BK2919" s="1"/>
      <c r="BM2919" s="1"/>
      <c r="BN2919" s="1"/>
      <c r="BR2919" s="22"/>
      <c r="BS2919">
        <v>0</v>
      </c>
      <c r="BT2919" s="1" t="s">
        <v>5103</v>
      </c>
    </row>
    <row r="2920" spans="1:72">
      <c r="A2920" s="4" t="str">
        <f t="shared" si="4846"/>
        <v/>
      </c>
      <c r="B2920" s="4" t="str">
        <f t="shared" si="4847"/>
        <v>PCS</v>
      </c>
      <c r="C2920" s="4" t="str">
        <f t="shared" si="4848"/>
        <v/>
      </c>
      <c r="D2920" s="4" t="str">
        <f t="shared" si="4849"/>
        <v/>
      </c>
      <c r="E2920" s="4" t="str">
        <f t="shared" si="4850"/>
        <v/>
      </c>
      <c r="F2920" s="4" t="str">
        <f t="shared" si="4851"/>
        <v/>
      </c>
      <c r="G2920" s="4" t="str">
        <f t="shared" si="4852"/>
        <v>KTK</v>
      </c>
      <c r="H2920" s="4" t="str">
        <f t="shared" si="4853"/>
        <v/>
      </c>
      <c r="I2920" s="4" t="str">
        <f t="shared" si="4854"/>
        <v/>
      </c>
      <c r="J2920" s="4" t="str">
        <f t="shared" si="4855"/>
        <v/>
      </c>
      <c r="K2920" s="4" t="str">
        <f t="shared" si="4856"/>
        <v/>
      </c>
      <c r="L2920" s="4" t="str">
        <f t="shared" si="4857"/>
        <v/>
      </c>
      <c r="M2920" s="4" t="str">
        <f t="shared" si="4858"/>
        <v/>
      </c>
      <c r="N2920" s="4" t="str">
        <f t="shared" si="4859"/>
        <v/>
      </c>
      <c r="O2920" s="4" t="str">
        <f t="shared" si="4860"/>
        <v/>
      </c>
      <c r="P2920" s="4" t="str">
        <f t="shared" si="4861"/>
        <v/>
      </c>
      <c r="Q2920" s="4" t="str">
        <f t="shared" si="4862"/>
        <v/>
      </c>
      <c r="R2920" s="4" t="str">
        <f t="shared" si="4863"/>
        <v/>
      </c>
      <c r="S2920" s="4" t="str">
        <f t="shared" si="4864"/>
        <v/>
      </c>
      <c r="T2920" s="4" t="str">
        <f t="shared" si="4865"/>
        <v/>
      </c>
      <c r="U2920" s="4" t="str">
        <f t="shared" si="4866"/>
        <v/>
      </c>
      <c r="V2920" s="4" t="str">
        <f t="shared" si="4867"/>
        <v/>
      </c>
      <c r="W2920" s="4" t="str">
        <f t="shared" si="4868"/>
        <v/>
      </c>
      <c r="X2920" s="4" t="str">
        <f t="shared" si="4869"/>
        <v/>
      </c>
      <c r="Y2920" s="4">
        <f t="shared" si="4870"/>
        <v>6</v>
      </c>
      <c r="Z2920" s="4" t="str">
        <f t="shared" si="4871"/>
        <v>-</v>
      </c>
      <c r="AA2920" s="4" t="str">
        <f t="shared" si="4872"/>
        <v>/</v>
      </c>
      <c r="AB2920" s="4" t="str">
        <f t="shared" si="4873"/>
        <v/>
      </c>
      <c r="AC2920" s="4" t="str">
        <f t="shared" si="4874"/>
        <v/>
      </c>
      <c r="AD2920" s="4" t="str">
        <f t="shared" si="4875"/>
        <v/>
      </c>
      <c r="AE2920" s="4" t="str">
        <f t="shared" si="4876"/>
        <v/>
      </c>
      <c r="AF2920" s="4">
        <f t="shared" si="4877"/>
        <v>9</v>
      </c>
      <c r="AG2920" s="4">
        <f t="shared" si="4878"/>
        <v>36</v>
      </c>
      <c r="AH2920" s="4">
        <f t="shared" si="4879"/>
        <v>27</v>
      </c>
      <c r="AI2920" s="4" t="str">
        <f t="shared" si="4880"/>
        <v>/KTK</v>
      </c>
      <c r="AJ2920" s="4" t="str">
        <f t="shared" si="4881"/>
        <v>S/KTK</v>
      </c>
      <c r="AK2920" s="4" t="str" cm="1">
        <f t="array" ref="AK2920">LEFT(AR2920,SUM(LEN(AR2920)-LEN(SUBSTITUTE(AR2920,{"0";"1";"2";"3";"4";"5";"6";"7";"8";"9"},""))))</f>
        <v>24</v>
      </c>
      <c r="AL2920" s="4">
        <f t="shared" si="4885"/>
        <v>13</v>
      </c>
      <c r="AM2920" s="4" t="b">
        <f>LEFT(AR2920,2)=AK2920</f>
        <v>1</v>
      </c>
      <c r="AN2920" s="4" t="str">
        <f t="shared" si="4845"/>
        <v>KTK</v>
      </c>
      <c r="AO2920" s="4" t="b">
        <f t="shared" si="4886"/>
        <v>0</v>
      </c>
      <c r="AP2920" s="4" t="b">
        <f t="shared" si="4882"/>
        <v>0</v>
      </c>
      <c r="AQ2920" s="5" t="str">
        <f t="shared" si="4883"/>
        <v>TOP DELFI 13GR TRIPLE CHOC</v>
      </c>
      <c r="AR2920" s="4" t="str">
        <f t="shared" si="4884"/>
        <v>24PCS/KTK</v>
      </c>
      <c r="AS2920" t="s">
        <v>5056</v>
      </c>
      <c r="AT2920" s="1" t="s">
        <v>4028</v>
      </c>
      <c r="AU2920" s="4" t="str">
        <f t="shared" ca="1" si="4840"/>
        <v/>
      </c>
      <c r="AV2920">
        <v>20000</v>
      </c>
      <c r="AW2920">
        <v>20000</v>
      </c>
      <c r="AX2920">
        <v>18700</v>
      </c>
      <c r="AY2920" t="str">
        <f t="shared" si="4842"/>
        <v>8991001005250</v>
      </c>
      <c r="AZ2920" t="str">
        <f t="shared" si="4887"/>
        <v>TOP DELFI 13GR TRIPLE CHOC</v>
      </c>
      <c r="BA2920" t="s">
        <v>4301</v>
      </c>
      <c r="BB2920" t="s">
        <v>4301</v>
      </c>
      <c r="BC2920" s="4" t="str" cm="1">
        <f t="array" aca="1" ref="BC2920" ca="1">LEFT(AR2920,MATCH(FALSE,ISNUMBER(MID(AR2920,ROW(INDIRECT("1:"&amp;LEN(AR2920)+1)), 1) *1),0) -1)</f>
        <v>24</v>
      </c>
      <c r="BD2920" s="1"/>
      <c r="BF2920" s="21"/>
      <c r="BK2920" s="1"/>
      <c r="BM2920" s="1"/>
      <c r="BN2920" s="1"/>
      <c r="BR2920" s="22"/>
      <c r="BS2920">
        <v>0</v>
      </c>
      <c r="BT2920" s="1" t="s">
        <v>5103</v>
      </c>
    </row>
    <row r="2921" spans="1:72">
      <c r="A2921" s="4" t="str">
        <f t="shared" si="4846"/>
        <v/>
      </c>
      <c r="B2921" s="4" t="str">
        <f t="shared" si="4847"/>
        <v/>
      </c>
      <c r="C2921" s="4" t="str">
        <f t="shared" si="4848"/>
        <v/>
      </c>
      <c r="D2921" s="4" t="str">
        <f t="shared" si="4849"/>
        <v/>
      </c>
      <c r="E2921" s="4" t="str">
        <f t="shared" si="4850"/>
        <v/>
      </c>
      <c r="F2921" s="4" t="str">
        <f t="shared" si="4851"/>
        <v>RTG</v>
      </c>
      <c r="G2921" s="4" t="str">
        <f t="shared" si="4852"/>
        <v/>
      </c>
      <c r="H2921" s="4" t="str">
        <f t="shared" si="4853"/>
        <v/>
      </c>
      <c r="I2921" s="4" t="str">
        <f t="shared" si="4854"/>
        <v/>
      </c>
      <c r="J2921" s="4" t="str">
        <f t="shared" si="4855"/>
        <v/>
      </c>
      <c r="K2921" s="4" t="str">
        <f t="shared" si="4856"/>
        <v/>
      </c>
      <c r="L2921" s="4" t="str">
        <f t="shared" si="4857"/>
        <v/>
      </c>
      <c r="M2921" s="4" t="str">
        <f t="shared" si="4858"/>
        <v/>
      </c>
      <c r="N2921" s="4" t="str">
        <f t="shared" si="4859"/>
        <v/>
      </c>
      <c r="O2921" s="4" t="str">
        <f t="shared" si="4860"/>
        <v/>
      </c>
      <c r="P2921" s="4" t="str">
        <f t="shared" si="4861"/>
        <v/>
      </c>
      <c r="Q2921" s="4" t="str">
        <f t="shared" si="4862"/>
        <v/>
      </c>
      <c r="R2921" s="4" t="str">
        <f t="shared" si="4863"/>
        <v/>
      </c>
      <c r="S2921" s="4" t="str">
        <f t="shared" si="4864"/>
        <v/>
      </c>
      <c r="T2921" s="4" t="str">
        <f t="shared" si="4865"/>
        <v/>
      </c>
      <c r="U2921" s="4" t="str">
        <f t="shared" si="4866"/>
        <v/>
      </c>
      <c r="V2921" s="4" t="str">
        <f t="shared" si="4867"/>
        <v/>
      </c>
      <c r="W2921" s="4" t="str">
        <f t="shared" si="4868"/>
        <v/>
      </c>
      <c r="X2921" s="4" t="str">
        <f t="shared" si="4869"/>
        <v/>
      </c>
      <c r="Y2921" s="4">
        <f t="shared" si="4870"/>
        <v>3</v>
      </c>
      <c r="Z2921" s="4" t="str">
        <f t="shared" si="4871"/>
        <v>-</v>
      </c>
      <c r="AA2921" s="4" t="str">
        <f t="shared" si="4872"/>
        <v/>
      </c>
      <c r="AB2921" s="4" t="str">
        <f t="shared" si="4873"/>
        <v/>
      </c>
      <c r="AC2921" s="4" t="str">
        <f t="shared" si="4874"/>
        <v/>
      </c>
      <c r="AD2921" s="4" t="str">
        <f t="shared" si="4875"/>
        <v/>
      </c>
      <c r="AE2921" s="4" t="str">
        <f t="shared" si="4876"/>
        <v/>
      </c>
      <c r="AF2921" s="4">
        <f t="shared" si="4877"/>
        <v>4</v>
      </c>
      <c r="AG2921" s="4">
        <f t="shared" si="4878"/>
        <v>12</v>
      </c>
      <c r="AH2921" s="4">
        <f t="shared" si="4879"/>
        <v>8</v>
      </c>
      <c r="AI2921" s="4" t="str">
        <f t="shared" si="4880"/>
        <v>1RTG</v>
      </c>
      <c r="AJ2921" s="4" t="str">
        <f t="shared" si="4881"/>
        <v>-1RTG</v>
      </c>
      <c r="AK2921" s="4" t="str" cm="1">
        <f t="array" ref="AK2921">LEFT(AR2921,SUM(LEN(AR2921)-LEN(SUBSTITUTE(AR2921,{"0";"1";"2";"3";"4";"5";"6";"7";"8";"9"},""))))</f>
        <v>1</v>
      </c>
      <c r="AL2921" s="4">
        <f t="shared" si="4885"/>
        <v>13</v>
      </c>
      <c r="AM2921" s="4" t="b">
        <f>LEFT(AR2921,1)=AK2921</f>
        <v>1</v>
      </c>
      <c r="AN2921" s="4" t="str">
        <f t="shared" si="4845"/>
        <v>RTG</v>
      </c>
      <c r="AO2921" s="4" t="b">
        <f t="shared" si="4886"/>
        <v>0</v>
      </c>
      <c r="AP2921" s="4" t="b">
        <f t="shared" si="4882"/>
        <v>0</v>
      </c>
      <c r="AQ2921" s="5" t="str">
        <f t="shared" si="4883"/>
        <v>TOP ICE</v>
      </c>
      <c r="AR2921" s="4" t="str">
        <f t="shared" si="4884"/>
        <v>1RTG</v>
      </c>
      <c r="AS2921" t="s">
        <v>4030</v>
      </c>
      <c r="AU2921" s="4" t="str">
        <f t="shared" ca="1" si="4840"/>
        <v/>
      </c>
      <c r="AV2921">
        <v>3500</v>
      </c>
      <c r="AW2921">
        <v>3500</v>
      </c>
      <c r="AX2921">
        <v>3500</v>
      </c>
      <c r="AY2921" t="str">
        <f t="shared" si="4842"/>
        <v>8000000002921</v>
      </c>
      <c r="AZ2921" t="str">
        <f t="shared" si="4887"/>
        <v>TOP ICE</v>
      </c>
      <c r="BA2921" t="s">
        <v>4301</v>
      </c>
      <c r="BB2921" t="s">
        <v>4301</v>
      </c>
      <c r="BC2921" s="9" t="str" cm="1">
        <f t="array" aca="1" ref="BC2921" ca="1">LEFT(AR2921,MATCH(FALSE,ISNUMBER(MID(AR2921,ROW(INDIRECT("1:"&amp;LEN(AR2921)+1)), 1) *1),0) -1)</f>
        <v>1</v>
      </c>
      <c r="BD2921" s="1"/>
      <c r="BF2921" s="21"/>
      <c r="BK2921" s="1"/>
      <c r="BM2921" s="1"/>
      <c r="BN2921" s="1"/>
      <c r="BR2921" s="22"/>
      <c r="BS2921">
        <v>0</v>
      </c>
      <c r="BT2921" s="1" t="s">
        <v>5103</v>
      </c>
    </row>
    <row r="2922" spans="1:72">
      <c r="A2922" s="4" t="str">
        <f t="shared" si="4846"/>
        <v/>
      </c>
      <c r="B2922" s="4" t="str">
        <f t="shared" si="4847"/>
        <v/>
      </c>
      <c r="C2922" s="4" t="str">
        <f t="shared" si="4848"/>
        <v/>
      </c>
      <c r="D2922" s="4" t="str">
        <f t="shared" si="4849"/>
        <v/>
      </c>
      <c r="E2922" s="4" t="str">
        <f t="shared" si="4850"/>
        <v>SCT</v>
      </c>
      <c r="F2922" s="4" t="str">
        <f t="shared" si="4851"/>
        <v>RTG</v>
      </c>
      <c r="G2922" s="4" t="str">
        <f t="shared" si="4852"/>
        <v/>
      </c>
      <c r="H2922" s="4" t="str">
        <f t="shared" si="4853"/>
        <v/>
      </c>
      <c r="I2922" s="4" t="str">
        <f t="shared" si="4854"/>
        <v/>
      </c>
      <c r="J2922" s="4" t="str">
        <f t="shared" si="4855"/>
        <v/>
      </c>
      <c r="K2922" s="4" t="str">
        <f t="shared" si="4856"/>
        <v/>
      </c>
      <c r="L2922" s="4" t="str">
        <f t="shared" si="4857"/>
        <v/>
      </c>
      <c r="M2922" s="4" t="str">
        <f t="shared" si="4858"/>
        <v/>
      </c>
      <c r="N2922" s="4" t="str">
        <f t="shared" si="4859"/>
        <v/>
      </c>
      <c r="O2922" s="4" t="str">
        <f t="shared" si="4860"/>
        <v/>
      </c>
      <c r="P2922" s="4" t="str">
        <f t="shared" si="4861"/>
        <v/>
      </c>
      <c r="Q2922" s="4" t="str">
        <f t="shared" si="4862"/>
        <v/>
      </c>
      <c r="R2922" s="4" t="str">
        <f t="shared" si="4863"/>
        <v/>
      </c>
      <c r="S2922" s="4" t="str">
        <f t="shared" si="4864"/>
        <v/>
      </c>
      <c r="T2922" s="4" t="str">
        <f t="shared" si="4865"/>
        <v/>
      </c>
      <c r="U2922" s="4" t="str">
        <f t="shared" si="4866"/>
        <v/>
      </c>
      <c r="V2922" s="4" t="str">
        <f t="shared" si="4867"/>
        <v/>
      </c>
      <c r="W2922" s="4" t="str">
        <f t="shared" si="4868"/>
        <v/>
      </c>
      <c r="X2922" s="4" t="str">
        <f t="shared" si="4869"/>
        <v/>
      </c>
      <c r="Y2922" s="4">
        <f t="shared" si="4870"/>
        <v>6</v>
      </c>
      <c r="Z2922" s="4" t="str">
        <f t="shared" si="4871"/>
        <v>-</v>
      </c>
      <c r="AA2922" s="4" t="str">
        <f t="shared" si="4872"/>
        <v>/</v>
      </c>
      <c r="AB2922" s="4" t="str">
        <f t="shared" si="4873"/>
        <v/>
      </c>
      <c r="AC2922" s="4" t="str">
        <f t="shared" si="4874"/>
        <v/>
      </c>
      <c r="AD2922" s="4" t="str">
        <f t="shared" si="4875"/>
        <v/>
      </c>
      <c r="AE2922" s="4" t="str">
        <f t="shared" si="4876"/>
        <v/>
      </c>
      <c r="AF2922" s="4">
        <f t="shared" si="4877"/>
        <v>9</v>
      </c>
      <c r="AG2922" s="4">
        <f t="shared" si="4878"/>
        <v>33</v>
      </c>
      <c r="AH2922" s="4">
        <f t="shared" si="4879"/>
        <v>24</v>
      </c>
      <c r="AI2922" s="4" t="str">
        <f t="shared" si="4880"/>
        <v>/RTG</v>
      </c>
      <c r="AJ2922" s="4" t="str">
        <f t="shared" si="4881"/>
        <v>T/RTG</v>
      </c>
      <c r="AK2922" s="4" t="str" cm="1">
        <f t="array" ref="AK2922">LEFT(AR2922,SUM(LEN(AR2922)-LEN(SUBSTITUTE(AR2922,{"0";"1";"2";"3";"4";"5";"6";"7";"8";"9"},""))))</f>
        <v>15</v>
      </c>
      <c r="AL2922" s="4">
        <f t="shared" si="4885"/>
        <v>13</v>
      </c>
      <c r="AM2922" s="4" t="b">
        <f>LEFT(AR2922,2)=AK2922</f>
        <v>1</v>
      </c>
      <c r="AN2922" s="4" t="str">
        <f t="shared" si="4845"/>
        <v>RTG</v>
      </c>
      <c r="AO2922" s="4" t="b">
        <f t="shared" si="4886"/>
        <v>0</v>
      </c>
      <c r="AP2922" s="4" t="b">
        <f t="shared" si="4882"/>
        <v>0</v>
      </c>
      <c r="AQ2922" s="5" t="str">
        <f t="shared" si="4883"/>
        <v>TOP KOPI GULA AREN 3IN1</v>
      </c>
      <c r="AR2922" s="4" t="str">
        <f t="shared" si="4884"/>
        <v>15SCT/RTG</v>
      </c>
      <c r="AS2922" t="s">
        <v>4761</v>
      </c>
      <c r="AT2922" s="1" t="s">
        <v>4031</v>
      </c>
      <c r="AU2922" s="4" t="str">
        <f t="shared" ca="1" si="4840"/>
        <v/>
      </c>
      <c r="AV2922">
        <v>14500</v>
      </c>
      <c r="AW2922">
        <v>14500</v>
      </c>
      <c r="AX2922">
        <v>13406</v>
      </c>
      <c r="AY2922" t="str">
        <f t="shared" si="4842"/>
        <v>8998866203845</v>
      </c>
      <c r="AZ2922" t="str">
        <f t="shared" si="4887"/>
        <v>TOP KOPI GULA AREN 3IN1</v>
      </c>
      <c r="BA2922" t="s">
        <v>4301</v>
      </c>
      <c r="BB2922" t="s">
        <v>4301</v>
      </c>
      <c r="BC2922" s="4" t="str" cm="1">
        <f t="array" aca="1" ref="BC2922" ca="1">LEFT(AR2922,MATCH(FALSE,ISNUMBER(MID(AR2922,ROW(INDIRECT("1:"&amp;LEN(AR2922)+1)), 1) *1),0) -1)</f>
        <v>15</v>
      </c>
      <c r="BD2922" s="1"/>
      <c r="BF2922" s="21"/>
      <c r="BK2922" s="1"/>
      <c r="BM2922" s="1"/>
      <c r="BN2922" s="1"/>
      <c r="BR2922" s="22"/>
      <c r="BS2922">
        <v>0</v>
      </c>
      <c r="BT2922" s="1" t="s">
        <v>5103</v>
      </c>
    </row>
    <row r="2923" spans="1:72">
      <c r="A2923" s="4" t="str">
        <f t="shared" si="4846"/>
        <v/>
      </c>
      <c r="B2923" s="4" t="str">
        <f t="shared" si="4847"/>
        <v/>
      </c>
      <c r="C2923" s="4" t="str">
        <f t="shared" si="4848"/>
        <v/>
      </c>
      <c r="D2923" s="4" t="str">
        <f t="shared" si="4849"/>
        <v/>
      </c>
      <c r="E2923" s="4" t="str">
        <f t="shared" si="4850"/>
        <v>SCT</v>
      </c>
      <c r="F2923" s="4" t="str">
        <f t="shared" si="4851"/>
        <v>RTG</v>
      </c>
      <c r="G2923" s="4" t="str">
        <f t="shared" si="4852"/>
        <v/>
      </c>
      <c r="H2923" s="4" t="str">
        <f t="shared" si="4853"/>
        <v/>
      </c>
      <c r="I2923" s="4" t="str">
        <f t="shared" si="4854"/>
        <v/>
      </c>
      <c r="J2923" s="4" t="str">
        <f t="shared" si="4855"/>
        <v/>
      </c>
      <c r="K2923" s="4" t="str">
        <f t="shared" si="4856"/>
        <v/>
      </c>
      <c r="L2923" s="4" t="str">
        <f t="shared" si="4857"/>
        <v/>
      </c>
      <c r="M2923" s="4" t="str">
        <f t="shared" si="4858"/>
        <v/>
      </c>
      <c r="N2923" s="4" t="str">
        <f t="shared" si="4859"/>
        <v/>
      </c>
      <c r="O2923" s="4" t="str">
        <f t="shared" si="4860"/>
        <v/>
      </c>
      <c r="P2923" s="4" t="str">
        <f t="shared" si="4861"/>
        <v/>
      </c>
      <c r="Q2923" s="4" t="str">
        <f t="shared" si="4862"/>
        <v/>
      </c>
      <c r="R2923" s="4" t="str">
        <f t="shared" si="4863"/>
        <v/>
      </c>
      <c r="S2923" s="4" t="str">
        <f t="shared" si="4864"/>
        <v/>
      </c>
      <c r="T2923" s="4" t="str">
        <f t="shared" si="4865"/>
        <v/>
      </c>
      <c r="U2923" s="4" t="str">
        <f t="shared" si="4866"/>
        <v/>
      </c>
      <c r="V2923" s="4" t="str">
        <f t="shared" si="4867"/>
        <v/>
      </c>
      <c r="W2923" s="4" t="str">
        <f t="shared" si="4868"/>
        <v/>
      </c>
      <c r="X2923" s="4" t="str">
        <f t="shared" si="4869"/>
        <v/>
      </c>
      <c r="Y2923" s="4">
        <f t="shared" si="4870"/>
        <v>6</v>
      </c>
      <c r="Z2923" s="4" t="str">
        <f t="shared" si="4871"/>
        <v>-</v>
      </c>
      <c r="AA2923" s="4" t="str">
        <f t="shared" si="4872"/>
        <v>/</v>
      </c>
      <c r="AB2923" s="4" t="str">
        <f t="shared" si="4873"/>
        <v/>
      </c>
      <c r="AC2923" s="4" t="str">
        <f t="shared" si="4874"/>
        <v/>
      </c>
      <c r="AD2923" s="4" t="str">
        <f t="shared" si="4875"/>
        <v/>
      </c>
      <c r="AE2923" s="4" t="str">
        <f t="shared" si="4876"/>
        <v/>
      </c>
      <c r="AF2923" s="4">
        <f t="shared" si="4877"/>
        <v>9</v>
      </c>
      <c r="AG2923" s="4">
        <f t="shared" si="4878"/>
        <v>28</v>
      </c>
      <c r="AH2923" s="4">
        <f t="shared" si="4879"/>
        <v>19</v>
      </c>
      <c r="AI2923" s="4" t="str">
        <f t="shared" si="4880"/>
        <v>/RTG</v>
      </c>
      <c r="AJ2923" s="4" t="str">
        <f t="shared" si="4881"/>
        <v>T/RTG</v>
      </c>
      <c r="AK2923" s="4" t="str" cm="1">
        <f t="array" ref="AK2923">LEFT(AR2923,SUM(LEN(AR2923)-LEN(SUBSTITUTE(AR2923,{"0";"1";"2";"3";"4";"5";"6";"7";"8";"9"},""))))</f>
        <v>12</v>
      </c>
      <c r="AL2923" s="4">
        <f t="shared" si="4885"/>
        <v>13</v>
      </c>
      <c r="AM2923" s="4" t="b">
        <f>LEFT(AR2923,2)=AK2923</f>
        <v>1</v>
      </c>
      <c r="AN2923" s="4" t="str">
        <f t="shared" si="4845"/>
        <v>RTG</v>
      </c>
      <c r="AO2923" s="4" t="b">
        <f t="shared" si="4886"/>
        <v>0</v>
      </c>
      <c r="AP2923" s="4" t="b">
        <f t="shared" si="4882"/>
        <v>0</v>
      </c>
      <c r="AQ2923" s="5" t="str">
        <f t="shared" si="4883"/>
        <v>TOP KOPI SUSU 3IN1</v>
      </c>
      <c r="AR2923" s="4" t="str">
        <f t="shared" si="4884"/>
        <v>12SCT/RTG</v>
      </c>
      <c r="AS2923" t="s">
        <v>4760</v>
      </c>
      <c r="AT2923" s="1" t="s">
        <v>4032</v>
      </c>
      <c r="AU2923" s="4" t="str">
        <f t="shared" ref="AU2923:AU2986" ca="1" si="4888">IF(IF(IF(AQ2923=AQ2924,10,0)+IF(NOT(AN2923=$AU$1)=TRUE,10,0)=
20,"XXXX",IF(IF((BC2923+1)=2,0,1)+IF(AN2923=$AU$1,1,0)=2,TRUE,""))
="",IF(IF(AQ2923=AQ2922,10,0)+IF(NOT(AN2923=$AU$1)=TRUE,10,0)=
20,"XXXX",IF(IF((BC2923+1)=2,0,1)+IF(AN2923=$AU$1,1,0)=2,TRUE,
"")),IF(IF(AQ2923=AQ2924,10,0)+IF(NOT(AN2923=$AU$1)=TRUE,10,0)=
20,"XXXX",IF(IF((BC2923+1)=2,0,1)+IF(AN2923=$AU$1,1,0)=2,TRUE,"")))</f>
        <v/>
      </c>
      <c r="AV2923">
        <v>12500</v>
      </c>
      <c r="AW2923">
        <v>12500</v>
      </c>
      <c r="AX2923">
        <v>11600</v>
      </c>
      <c r="AY2923" t="str">
        <f t="shared" si="4842"/>
        <v>8998866200745</v>
      </c>
      <c r="AZ2923" t="str">
        <f t="shared" si="4887"/>
        <v>TOP KOPI SUSU 3IN1</v>
      </c>
      <c r="BA2923" t="s">
        <v>4301</v>
      </c>
      <c r="BB2923" t="s">
        <v>4301</v>
      </c>
      <c r="BC2923" s="4" t="str" cm="1">
        <f t="array" aca="1" ref="BC2923" ca="1">LEFT(AR2923,MATCH(FALSE,ISNUMBER(MID(AR2923,ROW(INDIRECT("1:"&amp;LEN(AR2923)+1)), 1) *1),0) -1)</f>
        <v>12</v>
      </c>
      <c r="BD2923" s="1"/>
      <c r="BF2923" s="21"/>
      <c r="BK2923" s="1"/>
      <c r="BM2923" s="1"/>
      <c r="BN2923" s="1"/>
      <c r="BR2923" s="22"/>
      <c r="BS2923">
        <v>0</v>
      </c>
      <c r="BT2923" s="1" t="s">
        <v>5103</v>
      </c>
    </row>
    <row r="2924" spans="1:72">
      <c r="A2924" s="4" t="str">
        <f t="shared" si="4846"/>
        <v/>
      </c>
      <c r="B2924" s="4" t="str">
        <f t="shared" si="4847"/>
        <v/>
      </c>
      <c r="C2924" s="4" t="str">
        <f t="shared" si="4848"/>
        <v/>
      </c>
      <c r="D2924" s="4" t="str">
        <f t="shared" si="4849"/>
        <v/>
      </c>
      <c r="E2924" s="4" t="str">
        <f t="shared" si="4850"/>
        <v/>
      </c>
      <c r="F2924" s="4" t="str">
        <f t="shared" si="4851"/>
        <v>RTG</v>
      </c>
      <c r="G2924" s="4" t="str">
        <f t="shared" si="4852"/>
        <v/>
      </c>
      <c r="H2924" s="4" t="str">
        <f t="shared" si="4853"/>
        <v/>
      </c>
      <c r="I2924" s="4" t="str">
        <f t="shared" si="4854"/>
        <v/>
      </c>
      <c r="J2924" s="4" t="str">
        <f t="shared" si="4855"/>
        <v/>
      </c>
      <c r="K2924" s="4" t="str">
        <f t="shared" si="4856"/>
        <v/>
      </c>
      <c r="L2924" s="4" t="str">
        <f t="shared" si="4857"/>
        <v/>
      </c>
      <c r="M2924" s="4" t="str">
        <f t="shared" si="4858"/>
        <v/>
      </c>
      <c r="N2924" s="4" t="str">
        <f t="shared" si="4859"/>
        <v/>
      </c>
      <c r="O2924" s="4" t="str">
        <f t="shared" si="4860"/>
        <v>DUS</v>
      </c>
      <c r="P2924" s="4" t="str">
        <f t="shared" si="4861"/>
        <v/>
      </c>
      <c r="Q2924" s="4" t="str">
        <f t="shared" si="4862"/>
        <v/>
      </c>
      <c r="R2924" s="4" t="str">
        <f t="shared" si="4863"/>
        <v/>
      </c>
      <c r="S2924" s="4" t="str">
        <f t="shared" si="4864"/>
        <v/>
      </c>
      <c r="T2924" s="4" t="str">
        <f t="shared" si="4865"/>
        <v/>
      </c>
      <c r="U2924" s="4" t="str">
        <f t="shared" si="4866"/>
        <v/>
      </c>
      <c r="V2924" s="4" t="str">
        <f t="shared" si="4867"/>
        <v/>
      </c>
      <c r="W2924" s="4" t="str">
        <f t="shared" si="4868"/>
        <v/>
      </c>
      <c r="X2924" s="4" t="str">
        <f t="shared" si="4869"/>
        <v/>
      </c>
      <c r="Y2924" s="4">
        <f t="shared" si="4870"/>
        <v>6</v>
      </c>
      <c r="Z2924" s="4" t="str">
        <f t="shared" si="4871"/>
        <v>-</v>
      </c>
      <c r="AA2924" s="4" t="str">
        <f t="shared" si="4872"/>
        <v>/</v>
      </c>
      <c r="AB2924" s="4" t="str">
        <f t="shared" si="4873"/>
        <v/>
      </c>
      <c r="AC2924" s="4" t="str">
        <f t="shared" si="4874"/>
        <v/>
      </c>
      <c r="AD2924" s="4" t="str">
        <f t="shared" si="4875"/>
        <v/>
      </c>
      <c r="AE2924" s="4" t="str">
        <f t="shared" si="4876"/>
        <v/>
      </c>
      <c r="AF2924" s="4">
        <f t="shared" si="4877"/>
        <v>9</v>
      </c>
      <c r="AG2924" s="4">
        <f t="shared" si="4878"/>
        <v>25</v>
      </c>
      <c r="AH2924" s="4">
        <f t="shared" si="4879"/>
        <v>16</v>
      </c>
      <c r="AI2924" s="4" t="str">
        <f t="shared" si="4880"/>
        <v>/DUS</v>
      </c>
      <c r="AJ2924" s="4" t="str">
        <f t="shared" si="4881"/>
        <v>G/DUS</v>
      </c>
      <c r="AK2924" s="4" t="str" cm="1">
        <f t="array" ref="AK2924">LEFT(AR2924,SUM(LEN(AR2924)-LEN(SUBSTITUTE(AR2924,{"0";"1";"2";"3";"4";"5";"6";"7";"8";"9"},""))))</f>
        <v>10</v>
      </c>
      <c r="AL2924" s="4">
        <f t="shared" si="4885"/>
        <v>13</v>
      </c>
      <c r="AM2924" s="4" t="b">
        <f>LEFT(AR2924,2)=AK2924</f>
        <v>1</v>
      </c>
      <c r="AN2924" s="4" t="str">
        <f t="shared" si="4845"/>
        <v>DUS</v>
      </c>
      <c r="AO2924" s="4" t="b">
        <f t="shared" si="4886"/>
        <v>1</v>
      </c>
      <c r="AP2924" s="4" t="b">
        <f t="shared" si="4882"/>
        <v>0</v>
      </c>
      <c r="AQ2924" s="5" t="str">
        <f t="shared" si="4883"/>
        <v>TOP WHITE COFEE</v>
      </c>
      <c r="AR2924" s="4" t="str">
        <f t="shared" si="4884"/>
        <v>10RTG/DUS</v>
      </c>
      <c r="AS2924" t="s">
        <v>4033</v>
      </c>
      <c r="AU2924" s="4" t="b">
        <f t="shared" ca="1" si="4888"/>
        <v>1</v>
      </c>
      <c r="AV2924">
        <v>111000</v>
      </c>
      <c r="AW2924">
        <v>111000</v>
      </c>
      <c r="AX2924">
        <v>109500</v>
      </c>
      <c r="AY2924" t="str">
        <f t="shared" si="4842"/>
        <v>8000000002924</v>
      </c>
      <c r="AZ2924" t="str">
        <f t="shared" si="4887"/>
        <v>TOP WHITE COFEE</v>
      </c>
      <c r="BA2924" t="s">
        <v>4301</v>
      </c>
      <c r="BB2924" t="s">
        <v>4301</v>
      </c>
      <c r="BC2924" s="4" t="str" cm="1">
        <f t="array" aca="1" ref="BC2924" ca="1">LEFT(AR2924,MATCH(FALSE,ISNUMBER(MID(AR2924,ROW(INDIRECT("1:"&amp;LEN(AR2924)+1)), 1) *1),0) -1)</f>
        <v>10</v>
      </c>
      <c r="BD2924" s="1"/>
      <c r="BF2924" s="21"/>
      <c r="BR2924" s="22"/>
      <c r="BS2924">
        <v>0</v>
      </c>
      <c r="BT2924" s="1" t="s">
        <v>5103</v>
      </c>
    </row>
    <row r="2925" spans="1:72">
      <c r="A2925" s="4" t="str">
        <f t="shared" si="4846"/>
        <v/>
      </c>
      <c r="B2925" s="4" t="str">
        <f t="shared" si="4847"/>
        <v/>
      </c>
      <c r="C2925" s="4" t="str">
        <f t="shared" si="4848"/>
        <v/>
      </c>
      <c r="D2925" s="4" t="str">
        <f t="shared" si="4849"/>
        <v/>
      </c>
      <c r="E2925" s="4" t="str">
        <f t="shared" si="4850"/>
        <v>SCT</v>
      </c>
      <c r="F2925" s="4" t="str">
        <f t="shared" si="4851"/>
        <v>RTG</v>
      </c>
      <c r="G2925" s="4" t="str">
        <f t="shared" si="4852"/>
        <v/>
      </c>
      <c r="H2925" s="4" t="str">
        <f t="shared" si="4853"/>
        <v/>
      </c>
      <c r="I2925" s="4" t="str">
        <f t="shared" si="4854"/>
        <v/>
      </c>
      <c r="J2925" s="4" t="str">
        <f t="shared" si="4855"/>
        <v/>
      </c>
      <c r="K2925" s="4" t="str">
        <f t="shared" si="4856"/>
        <v/>
      </c>
      <c r="L2925" s="4" t="str">
        <f t="shared" si="4857"/>
        <v/>
      </c>
      <c r="M2925" s="4" t="str">
        <f t="shared" si="4858"/>
        <v/>
      </c>
      <c r="N2925" s="4" t="str">
        <f t="shared" si="4859"/>
        <v/>
      </c>
      <c r="O2925" s="4" t="str">
        <f t="shared" si="4860"/>
        <v/>
      </c>
      <c r="P2925" s="4" t="str">
        <f t="shared" si="4861"/>
        <v/>
      </c>
      <c r="Q2925" s="4" t="str">
        <f t="shared" si="4862"/>
        <v/>
      </c>
      <c r="R2925" s="4" t="str">
        <f t="shared" si="4863"/>
        <v/>
      </c>
      <c r="S2925" s="4" t="str">
        <f t="shared" si="4864"/>
        <v/>
      </c>
      <c r="T2925" s="4" t="str">
        <f t="shared" si="4865"/>
        <v/>
      </c>
      <c r="U2925" s="4" t="str">
        <f t="shared" si="4866"/>
        <v/>
      </c>
      <c r="V2925" s="4" t="str">
        <f t="shared" si="4867"/>
        <v/>
      </c>
      <c r="W2925" s="4" t="str">
        <f t="shared" si="4868"/>
        <v/>
      </c>
      <c r="X2925" s="4" t="str">
        <f t="shared" si="4869"/>
        <v/>
      </c>
      <c r="Y2925" s="4">
        <f t="shared" si="4870"/>
        <v>6</v>
      </c>
      <c r="Z2925" s="4" t="str">
        <f t="shared" si="4871"/>
        <v>-</v>
      </c>
      <c r="AA2925" s="4" t="str">
        <f t="shared" si="4872"/>
        <v>/</v>
      </c>
      <c r="AB2925" s="4" t="str">
        <f t="shared" si="4873"/>
        <v/>
      </c>
      <c r="AC2925" s="4" t="str">
        <f t="shared" si="4874"/>
        <v/>
      </c>
      <c r="AD2925" s="4" t="str">
        <f t="shared" si="4875"/>
        <v/>
      </c>
      <c r="AE2925" s="4" t="str">
        <f t="shared" si="4876"/>
        <v/>
      </c>
      <c r="AF2925" s="4">
        <f t="shared" si="4877"/>
        <v>9</v>
      </c>
      <c r="AG2925" s="4">
        <f t="shared" si="4878"/>
        <v>25</v>
      </c>
      <c r="AH2925" s="4">
        <f t="shared" si="4879"/>
        <v>16</v>
      </c>
      <c r="AI2925" s="4" t="str">
        <f t="shared" si="4880"/>
        <v>/RTG</v>
      </c>
      <c r="AJ2925" s="4" t="str">
        <f t="shared" si="4881"/>
        <v>T/RTG</v>
      </c>
      <c r="AK2925" s="4" t="str" cm="1">
        <f t="array" ref="AK2925">LEFT(AR2925,SUM(LEN(AR2925)-LEN(SUBSTITUTE(AR2925,{"0";"1";"2";"3";"4";"5";"6";"7";"8";"9"},""))))</f>
        <v>12</v>
      </c>
      <c r="AL2925" s="4">
        <f t="shared" si="4885"/>
        <v>13</v>
      </c>
      <c r="AM2925" s="4" t="b">
        <f>LEFT(AR2925,2)=AK2925</f>
        <v>1</v>
      </c>
      <c r="AN2925" s="4" t="str">
        <f t="shared" si="4845"/>
        <v>RTG</v>
      </c>
      <c r="AO2925" s="4" t="b">
        <f t="shared" si="4886"/>
        <v>1</v>
      </c>
      <c r="AP2925" s="4" t="b">
        <f t="shared" si="4882"/>
        <v>0</v>
      </c>
      <c r="AQ2925" s="5" t="str">
        <f t="shared" si="4883"/>
        <v>TOP WHITE COFEE</v>
      </c>
      <c r="AR2925" s="4" t="str">
        <f t="shared" si="4884"/>
        <v>12SCT/RTG</v>
      </c>
      <c r="AS2925" t="s">
        <v>4034</v>
      </c>
      <c r="AT2925" s="1" t="s">
        <v>4035</v>
      </c>
      <c r="AU2925" s="4" t="str">
        <f t="shared" ca="1" si="4888"/>
        <v>XXXX</v>
      </c>
      <c r="AV2925">
        <v>12000</v>
      </c>
      <c r="AW2925">
        <v>12000</v>
      </c>
      <c r="AX2925">
        <v>10950</v>
      </c>
      <c r="AY2925" t="str">
        <f t="shared" si="4842"/>
        <v>8998866609234</v>
      </c>
      <c r="AZ2925" t="str">
        <f t="shared" si="4887"/>
        <v>TOP WHITE COFEE</v>
      </c>
      <c r="BA2925" t="s">
        <v>4301</v>
      </c>
      <c r="BB2925" t="s">
        <v>4301</v>
      </c>
      <c r="BC2925" s="4" t="str" cm="1">
        <f t="array" aca="1" ref="BC2925" ca="1">LEFT(AR2925,MATCH(FALSE,ISNUMBER(MID(AR2925,ROW(INDIRECT("1:"&amp;LEN(AR2925)+1)), 1) *1),0) -1)</f>
        <v>12</v>
      </c>
      <c r="BD2925" s="1"/>
      <c r="BF2925" s="21"/>
      <c r="BK2925" s="1"/>
      <c r="BM2925" s="1"/>
      <c r="BN2925" s="1"/>
      <c r="BR2925" s="22"/>
      <c r="BS2925">
        <v>0</v>
      </c>
      <c r="BT2925" s="1" t="s">
        <v>5103</v>
      </c>
    </row>
    <row r="2926" spans="1:72">
      <c r="A2926" s="4" t="str">
        <f t="shared" si="4846"/>
        <v/>
      </c>
      <c r="B2926" s="4" t="str">
        <f t="shared" si="4847"/>
        <v/>
      </c>
      <c r="C2926" s="4" t="str">
        <f t="shared" si="4848"/>
        <v/>
      </c>
      <c r="D2926" s="4" t="str">
        <f t="shared" si="4849"/>
        <v/>
      </c>
      <c r="E2926" s="4" t="str">
        <f t="shared" si="4850"/>
        <v/>
      </c>
      <c r="F2926" s="4" t="str">
        <f t="shared" si="4851"/>
        <v>RTG</v>
      </c>
      <c r="G2926" s="4" t="str">
        <f t="shared" si="4852"/>
        <v/>
      </c>
      <c r="H2926" s="4" t="str">
        <f t="shared" si="4853"/>
        <v/>
      </c>
      <c r="I2926" s="4" t="str">
        <f t="shared" si="4854"/>
        <v/>
      </c>
      <c r="J2926" s="4" t="str">
        <f t="shared" si="4855"/>
        <v/>
      </c>
      <c r="K2926" s="4" t="str">
        <f t="shared" si="4856"/>
        <v/>
      </c>
      <c r="L2926" s="4" t="str">
        <f t="shared" si="4857"/>
        <v/>
      </c>
      <c r="M2926" s="4" t="str">
        <f t="shared" si="4858"/>
        <v/>
      </c>
      <c r="N2926" s="4" t="str">
        <f t="shared" si="4859"/>
        <v/>
      </c>
      <c r="O2926" s="4" t="str">
        <f t="shared" si="4860"/>
        <v/>
      </c>
      <c r="P2926" s="4" t="str">
        <f t="shared" si="4861"/>
        <v/>
      </c>
      <c r="Q2926" s="4" t="str">
        <f t="shared" si="4862"/>
        <v/>
      </c>
      <c r="R2926" s="4" t="str">
        <f t="shared" si="4863"/>
        <v/>
      </c>
      <c r="S2926" s="4" t="str">
        <f t="shared" si="4864"/>
        <v/>
      </c>
      <c r="T2926" s="4" t="str">
        <f t="shared" si="4865"/>
        <v/>
      </c>
      <c r="U2926" s="4" t="str">
        <f t="shared" si="4866"/>
        <v/>
      </c>
      <c r="V2926" s="4" t="str">
        <f t="shared" si="4867"/>
        <v/>
      </c>
      <c r="W2926" s="4" t="str">
        <f t="shared" si="4868"/>
        <v/>
      </c>
      <c r="X2926" s="4" t="str">
        <f t="shared" si="4869"/>
        <v/>
      </c>
      <c r="Y2926" s="4">
        <f t="shared" si="4870"/>
        <v>3</v>
      </c>
      <c r="Z2926" s="4" t="str">
        <f t="shared" si="4871"/>
        <v>-</v>
      </c>
      <c r="AA2926" s="4" t="str">
        <f t="shared" si="4872"/>
        <v/>
      </c>
      <c r="AB2926" s="4" t="str">
        <f t="shared" si="4873"/>
        <v/>
      </c>
      <c r="AC2926" s="4" t="str">
        <f t="shared" si="4874"/>
        <v/>
      </c>
      <c r="AD2926" s="4" t="str">
        <f t="shared" si="4875"/>
        <v/>
      </c>
      <c r="AE2926" s="4" t="str">
        <f t="shared" si="4876"/>
        <v/>
      </c>
      <c r="AF2926" s="4">
        <f t="shared" si="4877"/>
        <v>4</v>
      </c>
      <c r="AG2926" s="4">
        <f t="shared" si="4878"/>
        <v>24</v>
      </c>
      <c r="AH2926" s="4">
        <f t="shared" si="4879"/>
        <v>20</v>
      </c>
      <c r="AI2926" s="4" t="str">
        <f t="shared" si="4880"/>
        <v>1RTG</v>
      </c>
      <c r="AJ2926" s="4" t="str">
        <f t="shared" si="4881"/>
        <v>-1RTG</v>
      </c>
      <c r="AK2926" s="4" t="str" cm="1">
        <f t="array" ref="AK2926">LEFT(AR2926,SUM(LEN(AR2926)-LEN(SUBSTITUTE(AR2926,{"0";"1";"2";"3";"4";"5";"6";"7";"8";"9"},""))))</f>
        <v>1</v>
      </c>
      <c r="AL2926" s="4">
        <f t="shared" si="4885"/>
        <v>13</v>
      </c>
      <c r="AM2926" s="4" t="b">
        <f t="shared" ref="AM2926:AM2931" si="4889">LEFT(AR2926,1)=AK2926</f>
        <v>1</v>
      </c>
      <c r="AN2926" s="4" t="str">
        <f t="shared" si="4845"/>
        <v>RTG</v>
      </c>
      <c r="AO2926" s="4" t="b">
        <f t="shared" si="4886"/>
        <v>0</v>
      </c>
      <c r="AP2926" s="4" t="b">
        <f t="shared" si="4882"/>
        <v>0</v>
      </c>
      <c r="AQ2926" s="5" t="str">
        <f t="shared" si="4883"/>
        <v>TORA BIKA SUSU JAHE</v>
      </c>
      <c r="AR2926" s="4" t="str">
        <f t="shared" si="4884"/>
        <v>1RTG</v>
      </c>
      <c r="AS2926" t="s">
        <v>4758</v>
      </c>
      <c r="AT2926" s="1" t="s">
        <v>4105</v>
      </c>
      <c r="AU2926" s="4" t="str">
        <f t="shared" ca="1" si="4888"/>
        <v/>
      </c>
      <c r="AV2926">
        <v>10000</v>
      </c>
      <c r="AW2926">
        <v>10000</v>
      </c>
      <c r="AX2926">
        <v>10000</v>
      </c>
      <c r="AY2926" t="str">
        <f t="shared" si="4842"/>
        <v>8996001440001</v>
      </c>
      <c r="AZ2926" t="str">
        <f t="shared" si="4887"/>
        <v>TORA BIKA SUSU JAHE</v>
      </c>
      <c r="BA2926" t="s">
        <v>4301</v>
      </c>
      <c r="BB2926" t="s">
        <v>4301</v>
      </c>
      <c r="BC2926" s="9" t="str" cm="1">
        <f t="array" aca="1" ref="BC2926" ca="1">LEFT(AR2926,MATCH(FALSE,ISNUMBER(MID(AR2926,ROW(INDIRECT("1:"&amp;LEN(AR2926)+1)), 1) *1),0) -1)</f>
        <v>1</v>
      </c>
      <c r="BD2926" s="1"/>
      <c r="BF2926" s="21"/>
      <c r="BK2926" s="1"/>
      <c r="BM2926" s="1"/>
      <c r="BN2926" s="1"/>
      <c r="BR2926" s="22"/>
      <c r="BS2926">
        <v>0</v>
      </c>
      <c r="BT2926" s="1" t="s">
        <v>5103</v>
      </c>
    </row>
    <row r="2927" spans="1:72">
      <c r="A2927" s="4" t="str">
        <f t="shared" si="4846"/>
        <v/>
      </c>
      <c r="B2927" s="4" t="str">
        <f t="shared" si="4847"/>
        <v/>
      </c>
      <c r="C2927" s="4" t="str">
        <f t="shared" si="4848"/>
        <v/>
      </c>
      <c r="D2927" s="4" t="str">
        <f t="shared" si="4849"/>
        <v>BTL</v>
      </c>
      <c r="E2927" s="4" t="str">
        <f t="shared" si="4850"/>
        <v/>
      </c>
      <c r="F2927" s="4" t="str">
        <f t="shared" si="4851"/>
        <v/>
      </c>
      <c r="G2927" s="4" t="str">
        <f t="shared" si="4852"/>
        <v/>
      </c>
      <c r="H2927" s="4" t="str">
        <f t="shared" si="4853"/>
        <v/>
      </c>
      <c r="I2927" s="4" t="str">
        <f t="shared" si="4854"/>
        <v/>
      </c>
      <c r="J2927" s="4" t="str">
        <f t="shared" si="4855"/>
        <v/>
      </c>
      <c r="K2927" s="4" t="str">
        <f t="shared" si="4856"/>
        <v/>
      </c>
      <c r="L2927" s="4" t="str">
        <f t="shared" si="4857"/>
        <v/>
      </c>
      <c r="M2927" s="4" t="str">
        <f t="shared" si="4858"/>
        <v/>
      </c>
      <c r="N2927" s="4" t="str">
        <f t="shared" si="4859"/>
        <v/>
      </c>
      <c r="O2927" s="4" t="str">
        <f t="shared" si="4860"/>
        <v/>
      </c>
      <c r="P2927" s="4" t="str">
        <f t="shared" si="4861"/>
        <v/>
      </c>
      <c r="Q2927" s="4" t="str">
        <f t="shared" si="4862"/>
        <v/>
      </c>
      <c r="R2927" s="4" t="str">
        <f t="shared" si="4863"/>
        <v/>
      </c>
      <c r="S2927" s="4" t="str">
        <f t="shared" si="4864"/>
        <v/>
      </c>
      <c r="T2927" s="4" t="str">
        <f t="shared" si="4865"/>
        <v/>
      </c>
      <c r="U2927" s="4" t="str">
        <f t="shared" si="4866"/>
        <v/>
      </c>
      <c r="V2927" s="4" t="str">
        <f t="shared" si="4867"/>
        <v/>
      </c>
      <c r="W2927" s="4" t="str">
        <f t="shared" si="4868"/>
        <v/>
      </c>
      <c r="X2927" s="4" t="str">
        <f t="shared" si="4869"/>
        <v/>
      </c>
      <c r="Y2927" s="4">
        <f t="shared" si="4870"/>
        <v>3</v>
      </c>
      <c r="Z2927" s="4" t="str">
        <f t="shared" si="4871"/>
        <v>-</v>
      </c>
      <c r="AA2927" s="4" t="str">
        <f t="shared" si="4872"/>
        <v/>
      </c>
      <c r="AB2927" s="4" t="str">
        <f t="shared" si="4873"/>
        <v/>
      </c>
      <c r="AC2927" s="4" t="str">
        <f t="shared" si="4874"/>
        <v/>
      </c>
      <c r="AD2927" s="4" t="str">
        <f t="shared" si="4875"/>
        <v/>
      </c>
      <c r="AE2927" s="4" t="str">
        <f t="shared" si="4876"/>
        <v/>
      </c>
      <c r="AF2927" s="4">
        <f t="shared" si="4877"/>
        <v>4</v>
      </c>
      <c r="AG2927" s="4">
        <f t="shared" si="4878"/>
        <v>25</v>
      </c>
      <c r="AH2927" s="4">
        <f t="shared" si="4879"/>
        <v>21</v>
      </c>
      <c r="AI2927" s="4" t="str">
        <f t="shared" si="4880"/>
        <v>1BTL</v>
      </c>
      <c r="AJ2927" s="4" t="str">
        <f t="shared" si="4881"/>
        <v>-1BTL</v>
      </c>
      <c r="AK2927" s="4" t="str" cm="1">
        <f t="array" ref="AK2927">LEFT(AR2927,SUM(LEN(AR2927)-LEN(SUBSTITUTE(AR2927,{"0";"1";"2";"3";"4";"5";"6";"7";"8";"9"},""))))</f>
        <v>1</v>
      </c>
      <c r="AL2927" s="4">
        <f t="shared" si="4885"/>
        <v>13</v>
      </c>
      <c r="AM2927" s="4" t="b">
        <f t="shared" si="4889"/>
        <v>1</v>
      </c>
      <c r="AN2927" s="4" t="str">
        <f t="shared" si="4845"/>
        <v>BTL</v>
      </c>
      <c r="AO2927" s="4" t="b">
        <f t="shared" si="4886"/>
        <v>0</v>
      </c>
      <c r="AP2927" s="4" t="b">
        <f t="shared" si="4882"/>
        <v>0</v>
      </c>
      <c r="AQ2927" s="5" t="str">
        <f t="shared" si="4883"/>
        <v>TORA CAFE CAPPUCCINO</v>
      </c>
      <c r="AR2927" s="4" t="str">
        <f t="shared" si="4884"/>
        <v>1BTL</v>
      </c>
      <c r="AS2927" t="s">
        <v>4036</v>
      </c>
      <c r="AT2927" s="1" t="s">
        <v>4037</v>
      </c>
      <c r="AU2927" s="4" t="str">
        <f t="shared" ca="1" si="4888"/>
        <v/>
      </c>
      <c r="AV2927">
        <v>3700</v>
      </c>
      <c r="AW2927">
        <v>3700</v>
      </c>
      <c r="AX2927">
        <v>3041</v>
      </c>
      <c r="AY2927" t="str">
        <f t="shared" si="4842"/>
        <v>8996001600641</v>
      </c>
      <c r="AZ2927" t="str">
        <f t="shared" si="4887"/>
        <v>TORA CAFE CAPPUCCINO</v>
      </c>
      <c r="BA2927" t="s">
        <v>4301</v>
      </c>
      <c r="BB2927" t="s">
        <v>4301</v>
      </c>
      <c r="BC2927" s="9" t="str" cm="1">
        <f t="array" aca="1" ref="BC2927" ca="1">LEFT(AR2927,MATCH(FALSE,ISNUMBER(MID(AR2927,ROW(INDIRECT("1:"&amp;LEN(AR2927)+1)), 1) *1),0) -1)</f>
        <v>1</v>
      </c>
      <c r="BD2927" s="1"/>
      <c r="BF2927" s="21"/>
      <c r="BK2927" s="1"/>
      <c r="BM2927" s="1"/>
      <c r="BN2927" s="1"/>
      <c r="BR2927" s="22"/>
      <c r="BS2927">
        <v>0</v>
      </c>
      <c r="BT2927" s="1" t="s">
        <v>5103</v>
      </c>
    </row>
    <row r="2928" spans="1:72">
      <c r="A2928" s="4" t="str">
        <f t="shared" si="4846"/>
        <v/>
      </c>
      <c r="B2928" s="4" t="str">
        <f t="shared" si="4847"/>
        <v/>
      </c>
      <c r="C2928" s="4" t="str">
        <f t="shared" si="4848"/>
        <v/>
      </c>
      <c r="D2928" s="4" t="str">
        <f t="shared" si="4849"/>
        <v/>
      </c>
      <c r="E2928" s="4" t="str">
        <f t="shared" si="4850"/>
        <v/>
      </c>
      <c r="F2928" s="4" t="str">
        <f t="shared" si="4851"/>
        <v>RTG</v>
      </c>
      <c r="G2928" s="4" t="str">
        <f t="shared" si="4852"/>
        <v/>
      </c>
      <c r="H2928" s="4" t="str">
        <f t="shared" si="4853"/>
        <v/>
      </c>
      <c r="I2928" s="4" t="str">
        <f t="shared" si="4854"/>
        <v/>
      </c>
      <c r="J2928" s="4" t="str">
        <f t="shared" si="4855"/>
        <v/>
      </c>
      <c r="K2928" s="4" t="str">
        <f t="shared" si="4856"/>
        <v/>
      </c>
      <c r="L2928" s="4" t="str">
        <f t="shared" si="4857"/>
        <v/>
      </c>
      <c r="M2928" s="4" t="str">
        <f t="shared" si="4858"/>
        <v/>
      </c>
      <c r="N2928" s="4" t="str">
        <f t="shared" si="4859"/>
        <v/>
      </c>
      <c r="O2928" s="4" t="str">
        <f t="shared" si="4860"/>
        <v/>
      </c>
      <c r="P2928" s="4" t="str">
        <f t="shared" si="4861"/>
        <v/>
      </c>
      <c r="Q2928" s="4" t="str">
        <f t="shared" si="4862"/>
        <v/>
      </c>
      <c r="R2928" s="4" t="str">
        <f t="shared" si="4863"/>
        <v/>
      </c>
      <c r="S2928" s="4" t="str">
        <f t="shared" si="4864"/>
        <v/>
      </c>
      <c r="T2928" s="4" t="str">
        <f t="shared" si="4865"/>
        <v/>
      </c>
      <c r="U2928" s="4" t="str">
        <f t="shared" si="4866"/>
        <v/>
      </c>
      <c r="V2928" s="4" t="str">
        <f t="shared" si="4867"/>
        <v/>
      </c>
      <c r="W2928" s="4" t="str">
        <f t="shared" si="4868"/>
        <v/>
      </c>
      <c r="X2928" s="4" t="str">
        <f t="shared" si="4869"/>
        <v/>
      </c>
      <c r="Y2928" s="4">
        <f t="shared" si="4870"/>
        <v>3</v>
      </c>
      <c r="Z2928" s="4" t="str">
        <f t="shared" si="4871"/>
        <v>-</v>
      </c>
      <c r="AA2928" s="4" t="str">
        <f t="shared" si="4872"/>
        <v/>
      </c>
      <c r="AB2928" s="4" t="str">
        <f t="shared" si="4873"/>
        <v/>
      </c>
      <c r="AC2928" s="4" t="str">
        <f t="shared" si="4874"/>
        <v/>
      </c>
      <c r="AD2928" s="4" t="str">
        <f t="shared" si="4875"/>
        <v/>
      </c>
      <c r="AE2928" s="4" t="str">
        <f t="shared" si="4876"/>
        <v/>
      </c>
      <c r="AF2928" s="4">
        <f t="shared" si="4877"/>
        <v>4</v>
      </c>
      <c r="AG2928" s="4">
        <f t="shared" si="4878"/>
        <v>28</v>
      </c>
      <c r="AH2928" s="4">
        <f t="shared" si="4879"/>
        <v>24</v>
      </c>
      <c r="AI2928" s="4" t="str">
        <f t="shared" si="4880"/>
        <v>1RTG</v>
      </c>
      <c r="AJ2928" s="4" t="str">
        <f t="shared" si="4881"/>
        <v>-1RTG</v>
      </c>
      <c r="AK2928" s="4" t="str" cm="1">
        <f t="array" ref="AK2928">LEFT(AR2928,SUM(LEN(AR2928)-LEN(SUBSTITUTE(AR2928,{"0";"1";"2";"3";"4";"5";"6";"7";"8";"9"},""))))</f>
        <v>1</v>
      </c>
      <c r="AL2928" s="4">
        <f t="shared" si="4885"/>
        <v>13</v>
      </c>
      <c r="AM2928" s="4" t="b">
        <f t="shared" si="4889"/>
        <v>1</v>
      </c>
      <c r="AN2928" s="4" t="str">
        <f t="shared" si="4845"/>
        <v>RTG</v>
      </c>
      <c r="AO2928" s="4" t="b">
        <f t="shared" si="4886"/>
        <v>0</v>
      </c>
      <c r="AP2928" s="4" t="b">
        <f t="shared" si="4882"/>
        <v>0</v>
      </c>
      <c r="AQ2928" s="5" t="str">
        <f t="shared" si="4883"/>
        <v>TORA CAFE CARAMEL LATTE</v>
      </c>
      <c r="AR2928" s="4" t="str">
        <f t="shared" si="4884"/>
        <v>1RTG</v>
      </c>
      <c r="AS2928" t="s">
        <v>4038</v>
      </c>
      <c r="AT2928" s="1" t="s">
        <v>4039</v>
      </c>
      <c r="AU2928" s="4" t="str">
        <f t="shared" ca="1" si="4888"/>
        <v/>
      </c>
      <c r="AV2928">
        <v>11500</v>
      </c>
      <c r="AW2928">
        <v>11500</v>
      </c>
      <c r="AX2928">
        <v>10395</v>
      </c>
      <c r="AY2928" t="str">
        <f t="shared" si="4842"/>
        <v>8998666001900</v>
      </c>
      <c r="AZ2928" t="str">
        <f t="shared" si="4887"/>
        <v>TORA CAFE CARAMEL LATTE</v>
      </c>
      <c r="BA2928" t="s">
        <v>4301</v>
      </c>
      <c r="BB2928" t="s">
        <v>4301</v>
      </c>
      <c r="BC2928" s="9" t="str" cm="1">
        <f t="array" aca="1" ref="BC2928" ca="1">LEFT(AR2928,MATCH(FALSE,ISNUMBER(MID(AR2928,ROW(INDIRECT("1:"&amp;LEN(AR2928)+1)), 1) *1),0) -1)</f>
        <v>1</v>
      </c>
      <c r="BD2928" s="1"/>
      <c r="BF2928" s="21"/>
      <c r="BK2928" s="1"/>
      <c r="BM2928" s="1"/>
      <c r="BN2928" s="1"/>
      <c r="BR2928" s="22"/>
      <c r="BS2928">
        <v>0</v>
      </c>
      <c r="BT2928" s="1" t="s">
        <v>5103</v>
      </c>
    </row>
    <row r="2929" spans="1:72">
      <c r="A2929" s="4" t="str">
        <f t="shared" si="4846"/>
        <v/>
      </c>
      <c r="B2929" s="4" t="str">
        <f t="shared" si="4847"/>
        <v/>
      </c>
      <c r="C2929" s="4" t="str">
        <f t="shared" si="4848"/>
        <v/>
      </c>
      <c r="D2929" s="4" t="str">
        <f t="shared" si="4849"/>
        <v/>
      </c>
      <c r="E2929" s="4" t="str">
        <f t="shared" si="4850"/>
        <v/>
      </c>
      <c r="F2929" s="4" t="str">
        <f t="shared" si="4851"/>
        <v>RTG</v>
      </c>
      <c r="G2929" s="4" t="str">
        <f t="shared" si="4852"/>
        <v/>
      </c>
      <c r="H2929" s="4" t="str">
        <f t="shared" si="4853"/>
        <v/>
      </c>
      <c r="I2929" s="4" t="str">
        <f t="shared" si="4854"/>
        <v/>
      </c>
      <c r="J2929" s="4" t="str">
        <f t="shared" si="4855"/>
        <v/>
      </c>
      <c r="K2929" s="4" t="str">
        <f t="shared" si="4856"/>
        <v/>
      </c>
      <c r="L2929" s="4" t="str">
        <f t="shared" si="4857"/>
        <v/>
      </c>
      <c r="M2929" s="4" t="str">
        <f t="shared" si="4858"/>
        <v/>
      </c>
      <c r="N2929" s="4" t="str">
        <f t="shared" si="4859"/>
        <v/>
      </c>
      <c r="O2929" s="4" t="str">
        <f t="shared" si="4860"/>
        <v/>
      </c>
      <c r="P2929" s="4" t="str">
        <f t="shared" si="4861"/>
        <v/>
      </c>
      <c r="Q2929" s="4" t="str">
        <f t="shared" si="4862"/>
        <v/>
      </c>
      <c r="R2929" s="4" t="str">
        <f t="shared" si="4863"/>
        <v/>
      </c>
      <c r="S2929" s="4" t="str">
        <f t="shared" si="4864"/>
        <v/>
      </c>
      <c r="T2929" s="4" t="str">
        <f t="shared" si="4865"/>
        <v/>
      </c>
      <c r="U2929" s="4" t="str">
        <f t="shared" si="4866"/>
        <v/>
      </c>
      <c r="V2929" s="4" t="str">
        <f t="shared" si="4867"/>
        <v/>
      </c>
      <c r="W2929" s="4" t="str">
        <f t="shared" si="4868"/>
        <v/>
      </c>
      <c r="X2929" s="4" t="str">
        <f t="shared" si="4869"/>
        <v/>
      </c>
      <c r="Y2929" s="4">
        <f t="shared" si="4870"/>
        <v>3</v>
      </c>
      <c r="Z2929" s="4" t="str">
        <f t="shared" si="4871"/>
        <v>-</v>
      </c>
      <c r="AA2929" s="4" t="str">
        <f t="shared" si="4872"/>
        <v/>
      </c>
      <c r="AB2929" s="4" t="str">
        <f t="shared" si="4873"/>
        <v/>
      </c>
      <c r="AC2929" s="4" t="str">
        <f t="shared" si="4874"/>
        <v/>
      </c>
      <c r="AD2929" s="4" t="str">
        <f t="shared" si="4875"/>
        <v/>
      </c>
      <c r="AE2929" s="4" t="str">
        <f t="shared" si="4876"/>
        <v/>
      </c>
      <c r="AF2929" s="4">
        <f t="shared" si="4877"/>
        <v>4</v>
      </c>
      <c r="AG2929" s="4">
        <f t="shared" si="4878"/>
        <v>26</v>
      </c>
      <c r="AH2929" s="4">
        <f t="shared" si="4879"/>
        <v>22</v>
      </c>
      <c r="AI2929" s="4" t="str">
        <f t="shared" si="4880"/>
        <v>1RTG</v>
      </c>
      <c r="AJ2929" s="4" t="str">
        <f t="shared" si="4881"/>
        <v>-1RTG</v>
      </c>
      <c r="AK2929" s="4" t="str" cm="1">
        <f t="array" ref="AK2929">LEFT(AR2929,SUM(LEN(AR2929)-LEN(SUBSTITUTE(AR2929,{"0";"1";"2";"3";"4";"5";"6";"7";"8";"9"},""))))</f>
        <v>1</v>
      </c>
      <c r="AL2929" s="4">
        <f t="shared" si="4885"/>
        <v>13</v>
      </c>
      <c r="AM2929" s="4" t="b">
        <f t="shared" si="4889"/>
        <v>1</v>
      </c>
      <c r="AN2929" s="4" t="str">
        <f t="shared" si="4845"/>
        <v>RTG</v>
      </c>
      <c r="AO2929" s="4" t="b">
        <f t="shared" si="4886"/>
        <v>0</v>
      </c>
      <c r="AP2929" s="4" t="b">
        <f t="shared" si="4882"/>
        <v>0</v>
      </c>
      <c r="AQ2929" s="5" t="str">
        <f t="shared" si="4883"/>
        <v>TORA CAFE CHOCO LATTE</v>
      </c>
      <c r="AR2929" s="4" t="str">
        <f t="shared" si="4884"/>
        <v>1RTG</v>
      </c>
      <c r="AS2929" t="s">
        <v>4040</v>
      </c>
      <c r="AT2929" s="1" t="s">
        <v>4041</v>
      </c>
      <c r="AU2929" s="4" t="str">
        <f t="shared" ca="1" si="4888"/>
        <v/>
      </c>
      <c r="AV2929">
        <v>11500</v>
      </c>
      <c r="AW2929">
        <v>11500</v>
      </c>
      <c r="AX2929">
        <v>10395</v>
      </c>
      <c r="AY2929" t="str">
        <f t="shared" si="4842"/>
        <v>8998666001924</v>
      </c>
      <c r="AZ2929" t="str">
        <f t="shared" si="4887"/>
        <v>TORA CAFE CHOCO LATTE</v>
      </c>
      <c r="BA2929" t="s">
        <v>4301</v>
      </c>
      <c r="BB2929" t="s">
        <v>4301</v>
      </c>
      <c r="BC2929" s="9" t="str" cm="1">
        <f t="array" aca="1" ref="BC2929" ca="1">LEFT(AR2929,MATCH(FALSE,ISNUMBER(MID(AR2929,ROW(INDIRECT("1:"&amp;LEN(AR2929)+1)), 1) *1),0) -1)</f>
        <v>1</v>
      </c>
      <c r="BD2929" s="1"/>
      <c r="BF2929" s="21"/>
      <c r="BK2929" s="1"/>
      <c r="BM2929" s="1"/>
      <c r="BN2929" s="1"/>
      <c r="BR2929" s="22"/>
      <c r="BS2929">
        <v>0</v>
      </c>
      <c r="BT2929" s="1" t="s">
        <v>5103</v>
      </c>
    </row>
    <row r="2930" spans="1:72">
      <c r="A2930" s="4" t="str">
        <f t="shared" si="4846"/>
        <v/>
      </c>
      <c r="B2930" s="4" t="str">
        <f t="shared" si="4847"/>
        <v/>
      </c>
      <c r="C2930" s="4" t="str">
        <f t="shared" si="4848"/>
        <v/>
      </c>
      <c r="D2930" s="4" t="str">
        <f t="shared" si="4849"/>
        <v>BTL</v>
      </c>
      <c r="E2930" s="4" t="str">
        <f t="shared" si="4850"/>
        <v/>
      </c>
      <c r="F2930" s="4" t="str">
        <f t="shared" si="4851"/>
        <v/>
      </c>
      <c r="G2930" s="4" t="str">
        <f t="shared" si="4852"/>
        <v/>
      </c>
      <c r="H2930" s="4" t="str">
        <f t="shared" si="4853"/>
        <v/>
      </c>
      <c r="I2930" s="4" t="str">
        <f t="shared" si="4854"/>
        <v/>
      </c>
      <c r="J2930" s="4" t="str">
        <f t="shared" si="4855"/>
        <v/>
      </c>
      <c r="K2930" s="4" t="str">
        <f t="shared" si="4856"/>
        <v/>
      </c>
      <c r="L2930" s="4" t="str">
        <f t="shared" si="4857"/>
        <v/>
      </c>
      <c r="M2930" s="4" t="str">
        <f t="shared" si="4858"/>
        <v/>
      </c>
      <c r="N2930" s="4" t="str">
        <f t="shared" si="4859"/>
        <v/>
      </c>
      <c r="O2930" s="4" t="str">
        <f t="shared" si="4860"/>
        <v/>
      </c>
      <c r="P2930" s="4" t="str">
        <f t="shared" si="4861"/>
        <v/>
      </c>
      <c r="Q2930" s="4" t="str">
        <f t="shared" si="4862"/>
        <v/>
      </c>
      <c r="R2930" s="4" t="str">
        <f t="shared" si="4863"/>
        <v/>
      </c>
      <c r="S2930" s="4" t="str">
        <f t="shared" si="4864"/>
        <v/>
      </c>
      <c r="T2930" s="4" t="str">
        <f t="shared" si="4865"/>
        <v/>
      </c>
      <c r="U2930" s="4" t="str">
        <f t="shared" si="4866"/>
        <v/>
      </c>
      <c r="V2930" s="4" t="str">
        <f t="shared" si="4867"/>
        <v/>
      </c>
      <c r="W2930" s="4" t="str">
        <f t="shared" si="4868"/>
        <v/>
      </c>
      <c r="X2930" s="4" t="str">
        <f t="shared" si="4869"/>
        <v/>
      </c>
      <c r="Y2930" s="4">
        <f t="shared" si="4870"/>
        <v>3</v>
      </c>
      <c r="Z2930" s="4" t="str">
        <f t="shared" si="4871"/>
        <v>-</v>
      </c>
      <c r="AA2930" s="4" t="str">
        <f t="shared" si="4872"/>
        <v/>
      </c>
      <c r="AB2930" s="4" t="str">
        <f t="shared" si="4873"/>
        <v/>
      </c>
      <c r="AC2930" s="4" t="str">
        <f t="shared" si="4874"/>
        <v/>
      </c>
      <c r="AD2930" s="4" t="str">
        <f t="shared" si="4875"/>
        <v/>
      </c>
      <c r="AE2930" s="4" t="str">
        <f t="shared" si="4876"/>
        <v/>
      </c>
      <c r="AF2930" s="4">
        <f t="shared" si="4877"/>
        <v>4</v>
      </c>
      <c r="AG2930" s="4">
        <f t="shared" si="4878"/>
        <v>26</v>
      </c>
      <c r="AH2930" s="4">
        <f t="shared" si="4879"/>
        <v>22</v>
      </c>
      <c r="AI2930" s="4" t="str">
        <f t="shared" si="4880"/>
        <v>1BTL</v>
      </c>
      <c r="AJ2930" s="4" t="str">
        <f t="shared" si="4881"/>
        <v>-1BTL</v>
      </c>
      <c r="AK2930" s="4" t="str" cm="1">
        <f t="array" ref="AK2930">LEFT(AR2930,SUM(LEN(AR2930)-LEN(SUBSTITUTE(AR2930,{"0";"1";"2";"3";"4";"5";"6";"7";"8";"9"},""))))</f>
        <v>1</v>
      </c>
      <c r="AL2930" s="4">
        <f t="shared" si="4885"/>
        <v>13</v>
      </c>
      <c r="AM2930" s="4" t="b">
        <f t="shared" si="4889"/>
        <v>1</v>
      </c>
      <c r="AN2930" s="4" t="str">
        <f t="shared" si="4845"/>
        <v>BTL</v>
      </c>
      <c r="AO2930" s="4" t="b">
        <f t="shared" si="4886"/>
        <v>1</v>
      </c>
      <c r="AP2930" s="4" t="b">
        <f t="shared" si="4882"/>
        <v>0</v>
      </c>
      <c r="AQ2930" s="5" t="str">
        <f t="shared" si="4883"/>
        <v>TORA CAFE MILKY LATTE</v>
      </c>
      <c r="AR2930" s="4" t="str">
        <f t="shared" si="4884"/>
        <v>1BTL</v>
      </c>
      <c r="AS2930" t="s">
        <v>4042</v>
      </c>
      <c r="AT2930" s="1" t="s">
        <v>4043</v>
      </c>
      <c r="AU2930" s="4" t="str">
        <f t="shared" si="4888"/>
        <v>XXXX</v>
      </c>
      <c r="AV2930">
        <v>3700</v>
      </c>
      <c r="AW2930">
        <v>3700</v>
      </c>
      <c r="AX2930">
        <v>3041</v>
      </c>
      <c r="AY2930" t="str">
        <f t="shared" si="4842"/>
        <v>8996001600610</v>
      </c>
      <c r="AZ2930" t="str">
        <f t="shared" si="4887"/>
        <v>TORA CAFE MILKY LATTE</v>
      </c>
      <c r="BA2930" t="s">
        <v>4301</v>
      </c>
      <c r="BB2930" t="s">
        <v>4301</v>
      </c>
      <c r="BC2930" s="9" t="str" cm="1">
        <f t="array" aca="1" ref="BC2930" ca="1">LEFT(AR2930,MATCH(FALSE,ISNUMBER(MID(AR2930,ROW(INDIRECT("1:"&amp;LEN(AR2930)+1)), 1) *1),0) -1)</f>
        <v>1</v>
      </c>
      <c r="BD2930" s="1"/>
      <c r="BF2930" s="21"/>
      <c r="BK2930" s="1"/>
      <c r="BM2930" s="1"/>
      <c r="BN2930" s="1"/>
      <c r="BR2930" s="22"/>
      <c r="BS2930">
        <v>0</v>
      </c>
      <c r="BT2930" s="1" t="s">
        <v>5103</v>
      </c>
    </row>
    <row r="2931" spans="1:72">
      <c r="A2931" s="4" t="str">
        <f t="shared" si="4846"/>
        <v/>
      </c>
      <c r="B2931" s="4" t="str">
        <f t="shared" si="4847"/>
        <v/>
      </c>
      <c r="C2931" s="4" t="str">
        <f t="shared" si="4848"/>
        <v/>
      </c>
      <c r="D2931" s="4" t="str">
        <f t="shared" si="4849"/>
        <v/>
      </c>
      <c r="E2931" s="4" t="str">
        <f t="shared" si="4850"/>
        <v/>
      </c>
      <c r="F2931" s="4" t="str">
        <f t="shared" si="4851"/>
        <v>RTG</v>
      </c>
      <c r="G2931" s="4" t="str">
        <f t="shared" si="4852"/>
        <v/>
      </c>
      <c r="H2931" s="4" t="str">
        <f t="shared" si="4853"/>
        <v/>
      </c>
      <c r="I2931" s="4" t="str">
        <f t="shared" si="4854"/>
        <v/>
      </c>
      <c r="J2931" s="4" t="str">
        <f t="shared" si="4855"/>
        <v/>
      </c>
      <c r="K2931" s="4" t="str">
        <f t="shared" si="4856"/>
        <v/>
      </c>
      <c r="L2931" s="4" t="str">
        <f t="shared" si="4857"/>
        <v/>
      </c>
      <c r="M2931" s="4" t="str">
        <f t="shared" si="4858"/>
        <v/>
      </c>
      <c r="N2931" s="4" t="str">
        <f t="shared" si="4859"/>
        <v/>
      </c>
      <c r="O2931" s="4" t="str">
        <f t="shared" si="4860"/>
        <v/>
      </c>
      <c r="P2931" s="4" t="str">
        <f t="shared" si="4861"/>
        <v/>
      </c>
      <c r="Q2931" s="4" t="str">
        <f t="shared" si="4862"/>
        <v/>
      </c>
      <c r="R2931" s="4" t="str">
        <f t="shared" si="4863"/>
        <v/>
      </c>
      <c r="S2931" s="4" t="str">
        <f t="shared" si="4864"/>
        <v/>
      </c>
      <c r="T2931" s="4" t="str">
        <f t="shared" si="4865"/>
        <v/>
      </c>
      <c r="U2931" s="4" t="str">
        <f t="shared" si="4866"/>
        <v/>
      </c>
      <c r="V2931" s="4" t="str">
        <f t="shared" si="4867"/>
        <v/>
      </c>
      <c r="W2931" s="4" t="str">
        <f t="shared" si="4868"/>
        <v/>
      </c>
      <c r="X2931" s="4" t="str">
        <f t="shared" si="4869"/>
        <v/>
      </c>
      <c r="Y2931" s="4">
        <f t="shared" si="4870"/>
        <v>3</v>
      </c>
      <c r="Z2931" s="4" t="str">
        <f t="shared" si="4871"/>
        <v>-</v>
      </c>
      <c r="AA2931" s="4" t="str">
        <f t="shared" si="4872"/>
        <v/>
      </c>
      <c r="AB2931" s="4" t="str">
        <f t="shared" si="4873"/>
        <v/>
      </c>
      <c r="AC2931" s="4" t="str">
        <f t="shared" si="4874"/>
        <v/>
      </c>
      <c r="AD2931" s="4" t="str">
        <f t="shared" si="4875"/>
        <v/>
      </c>
      <c r="AE2931" s="4" t="str">
        <f t="shared" si="4876"/>
        <v/>
      </c>
      <c r="AF2931" s="4">
        <f t="shared" si="4877"/>
        <v>4</v>
      </c>
      <c r="AG2931" s="4">
        <f t="shared" si="4878"/>
        <v>26</v>
      </c>
      <c r="AH2931" s="4">
        <f t="shared" si="4879"/>
        <v>22</v>
      </c>
      <c r="AI2931" s="4" t="str">
        <f t="shared" si="4880"/>
        <v>1RTG</v>
      </c>
      <c r="AJ2931" s="4" t="str">
        <f t="shared" si="4881"/>
        <v>-1RTG</v>
      </c>
      <c r="AK2931" s="4" t="str" cm="1">
        <f t="array" ref="AK2931">LEFT(AR2931,SUM(LEN(AR2931)-LEN(SUBSTITUTE(AR2931,{"0";"1";"2";"3";"4";"5";"6";"7";"8";"9"},""))))</f>
        <v>1</v>
      </c>
      <c r="AL2931" s="4">
        <f t="shared" si="4885"/>
        <v>13</v>
      </c>
      <c r="AM2931" s="4" t="b">
        <f t="shared" si="4889"/>
        <v>1</v>
      </c>
      <c r="AN2931" s="4" t="str">
        <f t="shared" si="4845"/>
        <v>RTG</v>
      </c>
      <c r="AO2931" s="4" t="b">
        <f t="shared" si="4886"/>
        <v>1</v>
      </c>
      <c r="AP2931" s="4" t="b">
        <f t="shared" si="4882"/>
        <v>0</v>
      </c>
      <c r="AQ2931" s="5" t="str">
        <f t="shared" si="4883"/>
        <v>TORA CAFE MILKY LATTE</v>
      </c>
      <c r="AR2931" s="4" t="str">
        <f t="shared" si="4884"/>
        <v>1RTG</v>
      </c>
      <c r="AS2931" t="s">
        <v>4044</v>
      </c>
      <c r="AT2931" s="1" t="s">
        <v>4045</v>
      </c>
      <c r="AU2931" s="4" t="str">
        <f t="shared" ca="1" si="4888"/>
        <v>XXXX</v>
      </c>
      <c r="AV2931">
        <v>12500</v>
      </c>
      <c r="AW2931">
        <v>12500</v>
      </c>
      <c r="AX2931">
        <v>11500</v>
      </c>
      <c r="AY2931" t="str">
        <f t="shared" si="4842"/>
        <v>8998666002549</v>
      </c>
      <c r="AZ2931" t="str">
        <f t="shared" si="4887"/>
        <v>TORA CAFE MILKY LATTE</v>
      </c>
      <c r="BA2931" t="s">
        <v>4301</v>
      </c>
      <c r="BB2931" t="s">
        <v>4301</v>
      </c>
      <c r="BC2931" s="9" t="str" cm="1">
        <f t="array" aca="1" ref="BC2931" ca="1">LEFT(AR2931,MATCH(FALSE,ISNUMBER(MID(AR2931,ROW(INDIRECT("1:"&amp;LEN(AR2931)+1)), 1) *1),0) -1)</f>
        <v>1</v>
      </c>
      <c r="BD2931" s="1"/>
      <c r="BF2931" s="21"/>
      <c r="BK2931" s="1"/>
      <c r="BM2931" s="1"/>
      <c r="BN2931" s="1"/>
      <c r="BR2931" s="22"/>
      <c r="BS2931">
        <v>0</v>
      </c>
      <c r="BT2931" s="1" t="s">
        <v>5103</v>
      </c>
    </row>
    <row r="2932" spans="1:72">
      <c r="A2932" s="4" t="str">
        <f t="shared" si="4846"/>
        <v/>
      </c>
      <c r="B2932" s="4" t="str">
        <f t="shared" si="4847"/>
        <v/>
      </c>
      <c r="C2932" s="4" t="str">
        <f t="shared" si="4848"/>
        <v>BKS</v>
      </c>
      <c r="D2932" s="4" t="str">
        <f t="shared" si="4849"/>
        <v/>
      </c>
      <c r="E2932" s="4" t="str">
        <f t="shared" si="4850"/>
        <v/>
      </c>
      <c r="F2932" s="4" t="str">
        <f t="shared" si="4851"/>
        <v>RTG</v>
      </c>
      <c r="G2932" s="4" t="str">
        <f t="shared" si="4852"/>
        <v/>
      </c>
      <c r="H2932" s="4" t="str">
        <f t="shared" si="4853"/>
        <v/>
      </c>
      <c r="I2932" s="4" t="str">
        <f t="shared" si="4854"/>
        <v/>
      </c>
      <c r="J2932" s="4" t="str">
        <f t="shared" si="4855"/>
        <v/>
      </c>
      <c r="K2932" s="4" t="str">
        <f t="shared" si="4856"/>
        <v/>
      </c>
      <c r="L2932" s="4" t="str">
        <f t="shared" si="4857"/>
        <v/>
      </c>
      <c r="M2932" s="4" t="str">
        <f t="shared" si="4858"/>
        <v/>
      </c>
      <c r="N2932" s="4" t="str">
        <f t="shared" si="4859"/>
        <v/>
      </c>
      <c r="O2932" s="4" t="str">
        <f t="shared" si="4860"/>
        <v/>
      </c>
      <c r="P2932" s="4" t="str">
        <f t="shared" si="4861"/>
        <v/>
      </c>
      <c r="Q2932" s="4" t="str">
        <f t="shared" si="4862"/>
        <v/>
      </c>
      <c r="R2932" s="4" t="str">
        <f t="shared" si="4863"/>
        <v/>
      </c>
      <c r="S2932" s="4" t="str">
        <f t="shared" si="4864"/>
        <v/>
      </c>
      <c r="T2932" s="4" t="str">
        <f t="shared" si="4865"/>
        <v/>
      </c>
      <c r="U2932" s="4" t="str">
        <f t="shared" si="4866"/>
        <v/>
      </c>
      <c r="V2932" s="4" t="str">
        <f t="shared" si="4867"/>
        <v/>
      </c>
      <c r="W2932" s="4" t="str">
        <f t="shared" si="4868"/>
        <v/>
      </c>
      <c r="X2932" s="4" t="str">
        <f t="shared" si="4869"/>
        <v/>
      </c>
      <c r="Y2932" s="4">
        <f t="shared" si="4870"/>
        <v>6</v>
      </c>
      <c r="Z2932" s="4" t="str">
        <f t="shared" si="4871"/>
        <v>-</v>
      </c>
      <c r="AA2932" s="4" t="str">
        <f t="shared" si="4872"/>
        <v>/</v>
      </c>
      <c r="AB2932" s="4" t="str">
        <f t="shared" si="4873"/>
        <v/>
      </c>
      <c r="AC2932" s="4" t="str">
        <f t="shared" si="4874"/>
        <v/>
      </c>
      <c r="AD2932" s="4" t="str">
        <f t="shared" si="4875"/>
        <v/>
      </c>
      <c r="AE2932" s="4" t="str">
        <f t="shared" si="4876"/>
        <v/>
      </c>
      <c r="AF2932" s="4">
        <f t="shared" si="4877"/>
        <v>9</v>
      </c>
      <c r="AG2932" s="4">
        <f t="shared" si="4878"/>
        <v>29</v>
      </c>
      <c r="AH2932" s="4">
        <f t="shared" si="4879"/>
        <v>20</v>
      </c>
      <c r="AI2932" s="4" t="str">
        <f t="shared" si="4880"/>
        <v>/RTG</v>
      </c>
      <c r="AJ2932" s="4" t="str">
        <f t="shared" si="4881"/>
        <v>S/RTG</v>
      </c>
      <c r="AK2932" s="4" t="str" cm="1">
        <f t="array" ref="AK2932">LEFT(AR2932,SUM(LEN(AR2932)-LEN(SUBSTITUTE(AR2932,{"0";"1";"2";"3";"4";"5";"6";"7";"8";"9"},""))))</f>
        <v>11</v>
      </c>
      <c r="AL2932" s="4">
        <f t="shared" si="4885"/>
        <v>13</v>
      </c>
      <c r="AM2932" s="4" t="b">
        <f t="shared" ref="AM2932:AM2937" si="4890">LEFT(AR2932,2)=AK2932</f>
        <v>1</v>
      </c>
      <c r="AN2932" s="4" t="str">
        <f t="shared" si="4845"/>
        <v>RTG</v>
      </c>
      <c r="AO2932" s="4" t="b">
        <f t="shared" si="4886"/>
        <v>1</v>
      </c>
      <c r="AP2932" s="4" t="b">
        <f t="shared" si="4882"/>
        <v>0</v>
      </c>
      <c r="AQ2932" s="5" t="str">
        <f t="shared" si="4883"/>
        <v>TORABIKA CAPPUCCINO</v>
      </c>
      <c r="AR2932" s="4" t="str">
        <f t="shared" si="4884"/>
        <v>11BKS/RTG</v>
      </c>
      <c r="AS2932" t="s">
        <v>4046</v>
      </c>
      <c r="AT2932" s="1" t="s">
        <v>4047</v>
      </c>
      <c r="AU2932" s="4" t="str">
        <f t="shared" si="4888"/>
        <v>XXXX</v>
      </c>
      <c r="AV2932">
        <v>17000</v>
      </c>
      <c r="AW2932">
        <v>17000</v>
      </c>
      <c r="AX2932">
        <v>16500</v>
      </c>
      <c r="AY2932" t="str">
        <f t="shared" si="4842"/>
        <v>8996001414002</v>
      </c>
      <c r="AZ2932" t="str">
        <f t="shared" si="4887"/>
        <v>TORABIKA CAPPUCCINO</v>
      </c>
      <c r="BA2932" t="s">
        <v>4301</v>
      </c>
      <c r="BB2932" t="s">
        <v>4301</v>
      </c>
      <c r="BC2932" s="4" t="str" cm="1">
        <f t="array" aca="1" ref="BC2932" ca="1">LEFT(AR2932,MATCH(FALSE,ISNUMBER(MID(AR2932,ROW(INDIRECT("1:"&amp;LEN(AR2932)+1)), 1) *1),0) -1)</f>
        <v>11</v>
      </c>
      <c r="BD2932" s="1"/>
      <c r="BF2932" s="21"/>
      <c r="BK2932" s="1"/>
      <c r="BM2932" s="1"/>
      <c r="BN2932" s="1"/>
      <c r="BR2932" s="22"/>
      <c r="BS2932">
        <v>0</v>
      </c>
      <c r="BT2932" s="1" t="s">
        <v>5103</v>
      </c>
    </row>
    <row r="2933" spans="1:72">
      <c r="A2933" s="4" t="str">
        <f t="shared" si="4846"/>
        <v/>
      </c>
      <c r="B2933" s="4" t="str">
        <f t="shared" si="4847"/>
        <v/>
      </c>
      <c r="C2933" s="4" t="str">
        <f t="shared" si="4848"/>
        <v/>
      </c>
      <c r="D2933" s="4" t="str">
        <f t="shared" si="4849"/>
        <v/>
      </c>
      <c r="E2933" s="4" t="str">
        <f t="shared" si="4850"/>
        <v/>
      </c>
      <c r="F2933" s="4" t="str">
        <f t="shared" si="4851"/>
        <v>RTG</v>
      </c>
      <c r="G2933" s="4" t="str">
        <f t="shared" si="4852"/>
        <v/>
      </c>
      <c r="H2933" s="4" t="str">
        <f t="shared" si="4853"/>
        <v/>
      </c>
      <c r="I2933" s="4" t="str">
        <f t="shared" si="4854"/>
        <v/>
      </c>
      <c r="J2933" s="4" t="str">
        <f t="shared" si="4855"/>
        <v/>
      </c>
      <c r="K2933" s="4" t="str">
        <f t="shared" si="4856"/>
        <v/>
      </c>
      <c r="L2933" s="4" t="str">
        <f t="shared" si="4857"/>
        <v/>
      </c>
      <c r="M2933" s="4" t="str">
        <f t="shared" si="4858"/>
        <v/>
      </c>
      <c r="N2933" s="4" t="str">
        <f t="shared" si="4859"/>
        <v/>
      </c>
      <c r="O2933" s="4" t="str">
        <f t="shared" si="4860"/>
        <v>DUS</v>
      </c>
      <c r="P2933" s="4" t="str">
        <f t="shared" si="4861"/>
        <v/>
      </c>
      <c r="Q2933" s="4" t="str">
        <f t="shared" si="4862"/>
        <v/>
      </c>
      <c r="R2933" s="4" t="str">
        <f t="shared" si="4863"/>
        <v/>
      </c>
      <c r="S2933" s="4" t="str">
        <f t="shared" si="4864"/>
        <v/>
      </c>
      <c r="T2933" s="4" t="str">
        <f t="shared" si="4865"/>
        <v/>
      </c>
      <c r="U2933" s="4" t="str">
        <f t="shared" si="4866"/>
        <v/>
      </c>
      <c r="V2933" s="4" t="str">
        <f t="shared" si="4867"/>
        <v/>
      </c>
      <c r="W2933" s="4" t="str">
        <f t="shared" si="4868"/>
        <v/>
      </c>
      <c r="X2933" s="4" t="str">
        <f t="shared" si="4869"/>
        <v/>
      </c>
      <c r="Y2933" s="4">
        <f t="shared" si="4870"/>
        <v>6</v>
      </c>
      <c r="Z2933" s="4" t="str">
        <f t="shared" si="4871"/>
        <v>-</v>
      </c>
      <c r="AA2933" s="4" t="str">
        <f t="shared" si="4872"/>
        <v>/</v>
      </c>
      <c r="AB2933" s="4" t="str">
        <f t="shared" si="4873"/>
        <v/>
      </c>
      <c r="AC2933" s="4" t="str">
        <f t="shared" si="4874"/>
        <v/>
      </c>
      <c r="AD2933" s="4" t="str">
        <f t="shared" si="4875"/>
        <v/>
      </c>
      <c r="AE2933" s="4" t="str">
        <f t="shared" si="4876"/>
        <v/>
      </c>
      <c r="AF2933" s="4">
        <f t="shared" si="4877"/>
        <v>9</v>
      </c>
      <c r="AG2933" s="4">
        <f t="shared" si="4878"/>
        <v>29</v>
      </c>
      <c r="AH2933" s="4">
        <f t="shared" si="4879"/>
        <v>20</v>
      </c>
      <c r="AI2933" s="4" t="str">
        <f t="shared" si="4880"/>
        <v>/DUS</v>
      </c>
      <c r="AJ2933" s="4" t="str">
        <f t="shared" si="4881"/>
        <v>G/DUS</v>
      </c>
      <c r="AK2933" s="4" t="str" cm="1">
        <f t="array" ref="AK2933">LEFT(AR2933,SUM(LEN(AR2933)-LEN(SUBSTITUTE(AR2933,{"0";"1";"2";"3";"4";"5";"6";"7";"8";"9"},""))))</f>
        <v>12</v>
      </c>
      <c r="AL2933" s="4">
        <f t="shared" si="4885"/>
        <v>13</v>
      </c>
      <c r="AM2933" s="4" t="b">
        <f t="shared" si="4890"/>
        <v>1</v>
      </c>
      <c r="AN2933" s="4" t="str">
        <f t="shared" si="4845"/>
        <v>DUS</v>
      </c>
      <c r="AO2933" s="4" t="b">
        <f t="shared" si="4886"/>
        <v>1</v>
      </c>
      <c r="AP2933" s="4" t="b">
        <f t="shared" si="4882"/>
        <v>0</v>
      </c>
      <c r="AQ2933" s="5" t="str">
        <f t="shared" si="4883"/>
        <v>TORABIKA CAPPUCCINO</v>
      </c>
      <c r="AR2933" s="4" t="str">
        <f t="shared" si="4884"/>
        <v>12RTG/DUS</v>
      </c>
      <c r="AS2933" t="s">
        <v>4048</v>
      </c>
      <c r="AU2933" s="4" t="b">
        <f t="shared" ca="1" si="4888"/>
        <v>1</v>
      </c>
      <c r="AV2933">
        <v>199000</v>
      </c>
      <c r="AW2933">
        <v>199000</v>
      </c>
      <c r="AX2933">
        <v>196025</v>
      </c>
      <c r="AY2933" t="str">
        <f t="shared" si="4842"/>
        <v>8000000002933</v>
      </c>
      <c r="AZ2933" t="str">
        <f t="shared" si="4887"/>
        <v>TORABIKA CAPPUCCINO</v>
      </c>
      <c r="BA2933" t="s">
        <v>4301</v>
      </c>
      <c r="BB2933" t="s">
        <v>4301</v>
      </c>
      <c r="BC2933" s="4" t="str" cm="1">
        <f t="array" aca="1" ref="BC2933" ca="1">LEFT(AR2933,MATCH(FALSE,ISNUMBER(MID(AR2933,ROW(INDIRECT("1:"&amp;LEN(AR2933)+1)), 1) *1),0) -1)</f>
        <v>12</v>
      </c>
      <c r="BD2933" s="1"/>
      <c r="BF2933" s="21"/>
      <c r="BK2933" s="1"/>
      <c r="BM2933" s="1"/>
      <c r="BN2933" s="1"/>
      <c r="BR2933" s="22"/>
      <c r="BS2933">
        <v>0</v>
      </c>
      <c r="BT2933" s="1" t="s">
        <v>5103</v>
      </c>
    </row>
    <row r="2934" spans="1:72">
      <c r="A2934" s="4" t="str">
        <f t="shared" si="4846"/>
        <v/>
      </c>
      <c r="B2934" s="4" t="str">
        <f t="shared" si="4847"/>
        <v/>
      </c>
      <c r="C2934" s="4" t="str">
        <f t="shared" si="4848"/>
        <v>BKS</v>
      </c>
      <c r="D2934" s="4" t="str">
        <f t="shared" si="4849"/>
        <v/>
      </c>
      <c r="E2934" s="4" t="str">
        <f t="shared" si="4850"/>
        <v/>
      </c>
      <c r="F2934" s="4" t="str">
        <f t="shared" si="4851"/>
        <v>RTG</v>
      </c>
      <c r="G2934" s="4" t="str">
        <f t="shared" si="4852"/>
        <v/>
      </c>
      <c r="H2934" s="4" t="str">
        <f t="shared" si="4853"/>
        <v/>
      </c>
      <c r="I2934" s="4" t="str">
        <f t="shared" si="4854"/>
        <v/>
      </c>
      <c r="J2934" s="4" t="str">
        <f t="shared" si="4855"/>
        <v/>
      </c>
      <c r="K2934" s="4" t="str">
        <f t="shared" si="4856"/>
        <v/>
      </c>
      <c r="L2934" s="4" t="str">
        <f t="shared" si="4857"/>
        <v/>
      </c>
      <c r="M2934" s="4" t="str">
        <f t="shared" si="4858"/>
        <v/>
      </c>
      <c r="N2934" s="4" t="str">
        <f t="shared" si="4859"/>
        <v/>
      </c>
      <c r="O2934" s="4" t="str">
        <f t="shared" si="4860"/>
        <v/>
      </c>
      <c r="P2934" s="4" t="str">
        <f t="shared" si="4861"/>
        <v/>
      </c>
      <c r="Q2934" s="4" t="str">
        <f t="shared" si="4862"/>
        <v/>
      </c>
      <c r="R2934" s="4" t="str">
        <f t="shared" si="4863"/>
        <v/>
      </c>
      <c r="S2934" s="4" t="str">
        <f t="shared" si="4864"/>
        <v/>
      </c>
      <c r="T2934" s="4" t="str">
        <f t="shared" si="4865"/>
        <v/>
      </c>
      <c r="U2934" s="4" t="str">
        <f t="shared" si="4866"/>
        <v/>
      </c>
      <c r="V2934" s="4" t="str">
        <f t="shared" si="4867"/>
        <v/>
      </c>
      <c r="W2934" s="4" t="str">
        <f t="shared" si="4868"/>
        <v/>
      </c>
      <c r="X2934" s="4" t="str">
        <f t="shared" si="4869"/>
        <v/>
      </c>
      <c r="Y2934" s="4">
        <f t="shared" si="4870"/>
        <v>6</v>
      </c>
      <c r="Z2934" s="4" t="str">
        <f t="shared" si="4871"/>
        <v>-</v>
      </c>
      <c r="AA2934" s="4" t="str">
        <f t="shared" si="4872"/>
        <v>/</v>
      </c>
      <c r="AB2934" s="4" t="str">
        <f t="shared" si="4873"/>
        <v/>
      </c>
      <c r="AC2934" s="4" t="str">
        <f t="shared" si="4874"/>
        <v/>
      </c>
      <c r="AD2934" s="4" t="str">
        <f t="shared" si="4875"/>
        <v/>
      </c>
      <c r="AE2934" s="4" t="str">
        <f t="shared" si="4876"/>
        <v/>
      </c>
      <c r="AF2934" s="4">
        <f t="shared" si="4877"/>
        <v>9</v>
      </c>
      <c r="AG2934" s="4">
        <f t="shared" si="4878"/>
        <v>31</v>
      </c>
      <c r="AH2934" s="4">
        <f t="shared" si="4879"/>
        <v>22</v>
      </c>
      <c r="AI2934" s="4" t="str">
        <f t="shared" si="4880"/>
        <v>/RTG</v>
      </c>
      <c r="AJ2934" s="4" t="str">
        <f t="shared" si="4881"/>
        <v>S/RTG</v>
      </c>
      <c r="AK2934" s="4" t="str" cm="1">
        <f t="array" ref="AK2934">LEFT(AR2934,SUM(LEN(AR2934)-LEN(SUBSTITUTE(AR2934,{"0";"1";"2";"3";"4";"5";"6";"7";"8";"9"},""))))</f>
        <v>10</v>
      </c>
      <c r="AL2934" s="4">
        <f t="shared" si="4885"/>
        <v>13</v>
      </c>
      <c r="AM2934" s="4" t="b">
        <f t="shared" si="4890"/>
        <v>1</v>
      </c>
      <c r="AN2934" s="4" t="str">
        <f t="shared" si="4845"/>
        <v>RTG</v>
      </c>
      <c r="AO2934" s="4" t="b">
        <f t="shared" si="4886"/>
        <v>1</v>
      </c>
      <c r="AP2934" s="4" t="b">
        <f t="shared" si="4882"/>
        <v>0</v>
      </c>
      <c r="AQ2934" s="5" t="str">
        <f t="shared" si="4883"/>
        <v>TORABIKA CREAMY LATTE</v>
      </c>
      <c r="AR2934" s="4" t="str">
        <f t="shared" si="4884"/>
        <v>10BKS/RTG</v>
      </c>
      <c r="AS2934" t="s">
        <v>4049</v>
      </c>
      <c r="AT2934" s="1" t="s">
        <v>4050</v>
      </c>
      <c r="AU2934" s="4" t="str">
        <f t="shared" si="4888"/>
        <v>XXXX</v>
      </c>
      <c r="AV2934">
        <v>13000</v>
      </c>
      <c r="AW2934">
        <v>13000</v>
      </c>
      <c r="AX2934">
        <v>12000</v>
      </c>
      <c r="AY2934" t="str">
        <f t="shared" si="4842"/>
        <v>8998666001306</v>
      </c>
      <c r="AZ2934" t="str">
        <f t="shared" si="4887"/>
        <v>TORABIKA CREAMY LATTE</v>
      </c>
      <c r="BA2934" t="s">
        <v>4301</v>
      </c>
      <c r="BB2934" t="s">
        <v>4301</v>
      </c>
      <c r="BC2934" s="4" t="str" cm="1">
        <f t="array" aca="1" ref="BC2934" ca="1">LEFT(AR2934,MATCH(FALSE,ISNUMBER(MID(AR2934,ROW(INDIRECT("1:"&amp;LEN(AR2934)+1)), 1) *1),0) -1)</f>
        <v>10</v>
      </c>
      <c r="BD2934" s="1"/>
      <c r="BF2934" s="21"/>
      <c r="BK2934" s="1"/>
      <c r="BM2934" s="1"/>
      <c r="BN2934" s="1"/>
      <c r="BR2934" s="22"/>
      <c r="BS2934">
        <v>0</v>
      </c>
      <c r="BT2934" s="1" t="s">
        <v>5103</v>
      </c>
    </row>
    <row r="2935" spans="1:72">
      <c r="A2935" s="4" t="str">
        <f t="shared" si="4846"/>
        <v/>
      </c>
      <c r="B2935" s="4" t="str">
        <f t="shared" si="4847"/>
        <v/>
      </c>
      <c r="C2935" s="4" t="str">
        <f t="shared" si="4848"/>
        <v/>
      </c>
      <c r="D2935" s="4" t="str">
        <f t="shared" si="4849"/>
        <v/>
      </c>
      <c r="E2935" s="4" t="str">
        <f t="shared" si="4850"/>
        <v/>
      </c>
      <c r="F2935" s="4" t="str">
        <f t="shared" si="4851"/>
        <v>RTG</v>
      </c>
      <c r="G2935" s="4" t="str">
        <f t="shared" si="4852"/>
        <v/>
      </c>
      <c r="H2935" s="4" t="str">
        <f t="shared" si="4853"/>
        <v/>
      </c>
      <c r="I2935" s="4" t="str">
        <f t="shared" si="4854"/>
        <v/>
      </c>
      <c r="J2935" s="4" t="str">
        <f t="shared" si="4855"/>
        <v/>
      </c>
      <c r="K2935" s="4" t="str">
        <f t="shared" si="4856"/>
        <v/>
      </c>
      <c r="L2935" s="4" t="str">
        <f t="shared" si="4857"/>
        <v/>
      </c>
      <c r="M2935" s="4" t="str">
        <f t="shared" si="4858"/>
        <v/>
      </c>
      <c r="N2935" s="4" t="str">
        <f t="shared" si="4859"/>
        <v/>
      </c>
      <c r="O2935" s="4" t="str">
        <f t="shared" si="4860"/>
        <v>DUS</v>
      </c>
      <c r="P2935" s="4" t="str">
        <f t="shared" si="4861"/>
        <v/>
      </c>
      <c r="Q2935" s="4" t="str">
        <f t="shared" si="4862"/>
        <v/>
      </c>
      <c r="R2935" s="4" t="str">
        <f t="shared" si="4863"/>
        <v/>
      </c>
      <c r="S2935" s="4" t="str">
        <f t="shared" si="4864"/>
        <v/>
      </c>
      <c r="T2935" s="4" t="str">
        <f t="shared" si="4865"/>
        <v/>
      </c>
      <c r="U2935" s="4" t="str">
        <f t="shared" si="4866"/>
        <v/>
      </c>
      <c r="V2935" s="4" t="str">
        <f t="shared" si="4867"/>
        <v/>
      </c>
      <c r="W2935" s="4" t="str">
        <f t="shared" si="4868"/>
        <v/>
      </c>
      <c r="X2935" s="4" t="str">
        <f t="shared" si="4869"/>
        <v/>
      </c>
      <c r="Y2935" s="4">
        <f t="shared" si="4870"/>
        <v>6</v>
      </c>
      <c r="Z2935" s="4" t="str">
        <f t="shared" si="4871"/>
        <v>-</v>
      </c>
      <c r="AA2935" s="4" t="str">
        <f t="shared" si="4872"/>
        <v>/</v>
      </c>
      <c r="AB2935" s="4" t="str">
        <f t="shared" si="4873"/>
        <v/>
      </c>
      <c r="AC2935" s="4" t="str">
        <f t="shared" si="4874"/>
        <v/>
      </c>
      <c r="AD2935" s="4" t="str">
        <f t="shared" si="4875"/>
        <v/>
      </c>
      <c r="AE2935" s="4" t="str">
        <f t="shared" si="4876"/>
        <v/>
      </c>
      <c r="AF2935" s="4">
        <f t="shared" si="4877"/>
        <v>9</v>
      </c>
      <c r="AG2935" s="4">
        <f t="shared" si="4878"/>
        <v>31</v>
      </c>
      <c r="AH2935" s="4">
        <f t="shared" si="4879"/>
        <v>22</v>
      </c>
      <c r="AI2935" s="4" t="str">
        <f t="shared" si="4880"/>
        <v>/DUS</v>
      </c>
      <c r="AJ2935" s="4" t="str">
        <f t="shared" si="4881"/>
        <v>G/DUS</v>
      </c>
      <c r="AK2935" s="4" t="str" cm="1">
        <f t="array" ref="AK2935">LEFT(AR2935,SUM(LEN(AR2935)-LEN(SUBSTITUTE(AR2935,{"0";"1";"2";"3";"4";"5";"6";"7";"8";"9"},""))))</f>
        <v>12</v>
      </c>
      <c r="AL2935" s="4">
        <f t="shared" si="4885"/>
        <v>13</v>
      </c>
      <c r="AM2935" s="4" t="b">
        <f t="shared" si="4890"/>
        <v>1</v>
      </c>
      <c r="AN2935" s="4" t="str">
        <f t="shared" si="4845"/>
        <v>DUS</v>
      </c>
      <c r="AO2935" s="4" t="b">
        <f t="shared" si="4886"/>
        <v>1</v>
      </c>
      <c r="AP2935" s="4" t="b">
        <f t="shared" si="4882"/>
        <v>0</v>
      </c>
      <c r="AQ2935" s="5" t="str">
        <f t="shared" si="4883"/>
        <v>TORABIKA CREAMY LATTE</v>
      </c>
      <c r="AR2935" s="4" t="str">
        <f t="shared" si="4884"/>
        <v>12RTG/DUS</v>
      </c>
      <c r="AS2935" t="s">
        <v>4051</v>
      </c>
      <c r="AU2935" s="4" t="b">
        <f t="shared" ca="1" si="4888"/>
        <v>1</v>
      </c>
      <c r="AV2935">
        <v>147000</v>
      </c>
      <c r="AW2935">
        <v>147000</v>
      </c>
      <c r="AX2935">
        <v>144000</v>
      </c>
      <c r="AY2935" t="str">
        <f t="shared" si="4842"/>
        <v>8000000002935</v>
      </c>
      <c r="AZ2935" t="str">
        <f t="shared" si="4887"/>
        <v>TORABIKA CREAMY LATTE</v>
      </c>
      <c r="BA2935" t="s">
        <v>4301</v>
      </c>
      <c r="BB2935" t="s">
        <v>4301</v>
      </c>
      <c r="BC2935" s="4" t="str" cm="1">
        <f t="array" aca="1" ref="BC2935" ca="1">LEFT(AR2935,MATCH(FALSE,ISNUMBER(MID(AR2935,ROW(INDIRECT("1:"&amp;LEN(AR2935)+1)), 1) *1),0) -1)</f>
        <v>12</v>
      </c>
      <c r="BD2935" s="1"/>
      <c r="BF2935" s="21"/>
      <c r="BK2935" s="1"/>
      <c r="BM2935" s="1"/>
      <c r="BN2935" s="1"/>
      <c r="BR2935" s="22"/>
      <c r="BS2935">
        <v>0</v>
      </c>
      <c r="BT2935" s="1" t="s">
        <v>5103</v>
      </c>
    </row>
    <row r="2936" spans="1:72">
      <c r="A2936" s="4" t="str">
        <f t="shared" si="4846"/>
        <v/>
      </c>
      <c r="B2936" s="4" t="str">
        <f t="shared" si="4847"/>
        <v/>
      </c>
      <c r="C2936" s="4" t="str">
        <f t="shared" si="4848"/>
        <v/>
      </c>
      <c r="D2936" s="4" t="str">
        <f t="shared" si="4849"/>
        <v/>
      </c>
      <c r="E2936" s="4" t="str">
        <f t="shared" si="4850"/>
        <v>SCT</v>
      </c>
      <c r="F2936" s="4" t="str">
        <f t="shared" si="4851"/>
        <v>RTG</v>
      </c>
      <c r="G2936" s="4" t="str">
        <f t="shared" si="4852"/>
        <v/>
      </c>
      <c r="H2936" s="4" t="str">
        <f t="shared" si="4853"/>
        <v/>
      </c>
      <c r="I2936" s="4" t="str">
        <f t="shared" si="4854"/>
        <v/>
      </c>
      <c r="J2936" s="4" t="str">
        <f t="shared" si="4855"/>
        <v/>
      </c>
      <c r="K2936" s="4" t="str">
        <f t="shared" si="4856"/>
        <v/>
      </c>
      <c r="L2936" s="4" t="str">
        <f t="shared" si="4857"/>
        <v/>
      </c>
      <c r="M2936" s="4" t="str">
        <f t="shared" si="4858"/>
        <v/>
      </c>
      <c r="N2936" s="4" t="str">
        <f t="shared" si="4859"/>
        <v/>
      </c>
      <c r="O2936" s="4" t="str">
        <f t="shared" si="4860"/>
        <v/>
      </c>
      <c r="P2936" s="4" t="str">
        <f t="shared" si="4861"/>
        <v/>
      </c>
      <c r="Q2936" s="4" t="str">
        <f t="shared" si="4862"/>
        <v/>
      </c>
      <c r="R2936" s="4" t="str">
        <f t="shared" si="4863"/>
        <v/>
      </c>
      <c r="S2936" s="4" t="str">
        <f t="shared" si="4864"/>
        <v/>
      </c>
      <c r="T2936" s="4" t="str">
        <f t="shared" si="4865"/>
        <v/>
      </c>
      <c r="U2936" s="4" t="str">
        <f t="shared" si="4866"/>
        <v/>
      </c>
      <c r="V2936" s="4" t="str">
        <f t="shared" si="4867"/>
        <v/>
      </c>
      <c r="W2936" s="4" t="str">
        <f t="shared" si="4868"/>
        <v/>
      </c>
      <c r="X2936" s="4" t="str">
        <f t="shared" si="4869"/>
        <v/>
      </c>
      <c r="Y2936" s="4">
        <f t="shared" si="4870"/>
        <v>6</v>
      </c>
      <c r="Z2936" s="4" t="str">
        <f t="shared" si="4871"/>
        <v>-</v>
      </c>
      <c r="AA2936" s="4" t="str">
        <f t="shared" si="4872"/>
        <v>/</v>
      </c>
      <c r="AB2936" s="4" t="str">
        <f t="shared" si="4873"/>
        <v/>
      </c>
      <c r="AC2936" s="4" t="str">
        <f t="shared" si="4874"/>
        <v/>
      </c>
      <c r="AD2936" s="4" t="str">
        <f t="shared" si="4875"/>
        <v/>
      </c>
      <c r="AE2936" s="4" t="str">
        <f t="shared" si="4876"/>
        <v/>
      </c>
      <c r="AF2936" s="4">
        <f t="shared" si="4877"/>
        <v>9</v>
      </c>
      <c r="AG2936" s="4">
        <f t="shared" si="4878"/>
        <v>24</v>
      </c>
      <c r="AH2936" s="4">
        <f t="shared" si="4879"/>
        <v>15</v>
      </c>
      <c r="AI2936" s="4" t="str">
        <f t="shared" si="4880"/>
        <v>/RTG</v>
      </c>
      <c r="AJ2936" s="4" t="str">
        <f t="shared" si="4881"/>
        <v>T/RTG</v>
      </c>
      <c r="AK2936" s="4" t="str" cm="1">
        <f t="array" ref="AK2936">LEFT(AR2936,SUM(LEN(AR2936)-LEN(SUBSTITUTE(AR2936,{"0";"1";"2";"3";"4";"5";"6";"7";"8";"9"},""))))</f>
        <v>10</v>
      </c>
      <c r="AL2936" s="4">
        <f t="shared" si="4885"/>
        <v>13</v>
      </c>
      <c r="AM2936" s="4" t="b">
        <f t="shared" si="4890"/>
        <v>1</v>
      </c>
      <c r="AN2936" s="4" t="str">
        <f t="shared" si="4845"/>
        <v>RTG</v>
      </c>
      <c r="AO2936" s="4" t="b">
        <f t="shared" si="4886"/>
        <v>1</v>
      </c>
      <c r="AP2936" s="4" t="b">
        <f t="shared" si="4882"/>
        <v>0</v>
      </c>
      <c r="AQ2936" s="5" t="str">
        <f t="shared" si="4883"/>
        <v>TORABIKA GILUS</v>
      </c>
      <c r="AR2936" s="4" t="str">
        <f t="shared" si="4884"/>
        <v>10SCT/RTG</v>
      </c>
      <c r="AS2936" t="s">
        <v>4052</v>
      </c>
      <c r="AT2936" s="1" t="s">
        <v>4053</v>
      </c>
      <c r="AU2936" s="4" t="str">
        <f t="shared" si="4888"/>
        <v>XXXX</v>
      </c>
      <c r="AV2936">
        <v>8500</v>
      </c>
      <c r="AW2936">
        <v>8500</v>
      </c>
      <c r="AX2936">
        <v>6667</v>
      </c>
      <c r="AY2936" t="str">
        <f t="shared" si="4842"/>
        <v>8998666002778</v>
      </c>
      <c r="AZ2936" t="str">
        <f t="shared" si="4887"/>
        <v>TORABIKA GILUS</v>
      </c>
      <c r="BA2936" t="s">
        <v>4301</v>
      </c>
      <c r="BB2936" t="s">
        <v>4301</v>
      </c>
      <c r="BC2936" s="4" t="str" cm="1">
        <f t="array" aca="1" ref="BC2936" ca="1">LEFT(AR2936,MATCH(FALSE,ISNUMBER(MID(AR2936,ROW(INDIRECT("1:"&amp;LEN(AR2936)+1)), 1) *1),0) -1)</f>
        <v>10</v>
      </c>
      <c r="BD2936" s="1"/>
      <c r="BF2936" s="21"/>
      <c r="BK2936" s="1"/>
      <c r="BM2936" s="1"/>
      <c r="BN2936" s="1"/>
      <c r="BR2936" s="22"/>
      <c r="BS2936">
        <v>0</v>
      </c>
      <c r="BT2936" s="1" t="s">
        <v>5103</v>
      </c>
    </row>
    <row r="2937" spans="1:72">
      <c r="A2937" s="4" t="str">
        <f t="shared" si="4846"/>
        <v/>
      </c>
      <c r="B2937" s="4" t="str">
        <f t="shared" si="4847"/>
        <v/>
      </c>
      <c r="C2937" s="4" t="str">
        <f t="shared" si="4848"/>
        <v/>
      </c>
      <c r="D2937" s="4" t="str">
        <f t="shared" si="4849"/>
        <v/>
      </c>
      <c r="E2937" s="4" t="str">
        <f t="shared" si="4850"/>
        <v/>
      </c>
      <c r="F2937" s="4" t="str">
        <f t="shared" si="4851"/>
        <v>RTG</v>
      </c>
      <c r="G2937" s="4" t="str">
        <f t="shared" si="4852"/>
        <v/>
      </c>
      <c r="H2937" s="4" t="str">
        <f t="shared" si="4853"/>
        <v/>
      </c>
      <c r="I2937" s="4" t="str">
        <f t="shared" si="4854"/>
        <v/>
      </c>
      <c r="J2937" s="4" t="str">
        <f t="shared" si="4855"/>
        <v/>
      </c>
      <c r="K2937" s="4" t="str">
        <f t="shared" si="4856"/>
        <v/>
      </c>
      <c r="L2937" s="4" t="str">
        <f t="shared" si="4857"/>
        <v/>
      </c>
      <c r="M2937" s="4" t="str">
        <f t="shared" si="4858"/>
        <v/>
      </c>
      <c r="N2937" s="4" t="str">
        <f t="shared" si="4859"/>
        <v/>
      </c>
      <c r="O2937" s="4" t="str">
        <f t="shared" si="4860"/>
        <v>DUS</v>
      </c>
      <c r="P2937" s="4" t="str">
        <f t="shared" si="4861"/>
        <v/>
      </c>
      <c r="Q2937" s="4" t="str">
        <f t="shared" si="4862"/>
        <v/>
      </c>
      <c r="R2937" s="4" t="str">
        <f t="shared" si="4863"/>
        <v/>
      </c>
      <c r="S2937" s="4" t="str">
        <f t="shared" si="4864"/>
        <v/>
      </c>
      <c r="T2937" s="4" t="str">
        <f t="shared" si="4865"/>
        <v/>
      </c>
      <c r="U2937" s="4" t="str">
        <f t="shared" si="4866"/>
        <v/>
      </c>
      <c r="V2937" s="4" t="str">
        <f t="shared" si="4867"/>
        <v/>
      </c>
      <c r="W2937" s="4" t="str">
        <f t="shared" si="4868"/>
        <v/>
      </c>
      <c r="X2937" s="4" t="str">
        <f t="shared" si="4869"/>
        <v/>
      </c>
      <c r="Y2937" s="4">
        <f t="shared" si="4870"/>
        <v>6</v>
      </c>
      <c r="Z2937" s="4" t="str">
        <f t="shared" si="4871"/>
        <v>-</v>
      </c>
      <c r="AA2937" s="4" t="str">
        <f t="shared" si="4872"/>
        <v>/</v>
      </c>
      <c r="AB2937" s="4" t="str">
        <f t="shared" si="4873"/>
        <v/>
      </c>
      <c r="AC2937" s="4" t="str">
        <f t="shared" si="4874"/>
        <v/>
      </c>
      <c r="AD2937" s="4" t="str">
        <f t="shared" si="4875"/>
        <v/>
      </c>
      <c r="AE2937" s="4" t="str">
        <f t="shared" si="4876"/>
        <v/>
      </c>
      <c r="AF2937" s="4">
        <f t="shared" si="4877"/>
        <v>9</v>
      </c>
      <c r="AG2937" s="4">
        <f t="shared" si="4878"/>
        <v>24</v>
      </c>
      <c r="AH2937" s="4">
        <f t="shared" si="4879"/>
        <v>15</v>
      </c>
      <c r="AI2937" s="4" t="str">
        <f t="shared" si="4880"/>
        <v>/DUS</v>
      </c>
      <c r="AJ2937" s="4" t="str">
        <f t="shared" si="4881"/>
        <v>G/DUS</v>
      </c>
      <c r="AK2937" s="4" t="str" cm="1">
        <f t="array" ref="AK2937">LEFT(AR2937,SUM(LEN(AR2937)-LEN(SUBSTITUTE(AR2937,{"0";"1";"2";"3";"4";"5";"6";"7";"8";"9"},""))))</f>
        <v>12</v>
      </c>
      <c r="AL2937" s="4">
        <f t="shared" si="4885"/>
        <v>13</v>
      </c>
      <c r="AM2937" s="4" t="b">
        <f t="shared" si="4890"/>
        <v>1</v>
      </c>
      <c r="AN2937" s="4" t="str">
        <f t="shared" si="4845"/>
        <v>DUS</v>
      </c>
      <c r="AO2937" s="4" t="b">
        <f t="shared" si="4886"/>
        <v>1</v>
      </c>
      <c r="AP2937" s="4" t="b">
        <f t="shared" si="4882"/>
        <v>0</v>
      </c>
      <c r="AQ2937" s="5" t="str">
        <f t="shared" si="4883"/>
        <v>TORABIKA GILUS</v>
      </c>
      <c r="AR2937" s="4" t="str">
        <f t="shared" si="4884"/>
        <v>12RTG/DUS</v>
      </c>
      <c r="AS2937" t="s">
        <v>4054</v>
      </c>
      <c r="AU2937" s="4" t="b">
        <f t="shared" ca="1" si="4888"/>
        <v>1</v>
      </c>
      <c r="AV2937">
        <v>82000</v>
      </c>
      <c r="AW2937">
        <v>82000</v>
      </c>
      <c r="AX2937">
        <v>80000</v>
      </c>
      <c r="AY2937" t="str">
        <f t="shared" si="4842"/>
        <v>8000000002937</v>
      </c>
      <c r="AZ2937" t="str">
        <f t="shared" si="4887"/>
        <v>TORABIKA GILUS</v>
      </c>
      <c r="BA2937" t="s">
        <v>4301</v>
      </c>
      <c r="BB2937" t="s">
        <v>4301</v>
      </c>
      <c r="BC2937" s="4" t="str" cm="1">
        <f t="array" aca="1" ref="BC2937" ca="1">LEFT(AR2937,MATCH(FALSE,ISNUMBER(MID(AR2937,ROW(INDIRECT("1:"&amp;LEN(AR2937)+1)), 1) *1),0) -1)</f>
        <v>12</v>
      </c>
      <c r="BD2937" s="1"/>
      <c r="BF2937" s="21"/>
      <c r="BK2937" s="1"/>
      <c r="BM2937" s="1"/>
      <c r="BN2937" s="1"/>
      <c r="BR2937" s="22"/>
      <c r="BS2937">
        <v>0</v>
      </c>
      <c r="BT2937" s="1" t="s">
        <v>5103</v>
      </c>
    </row>
    <row r="2938" spans="1:72">
      <c r="A2938" s="4" t="str">
        <f t="shared" si="4846"/>
        <v/>
      </c>
      <c r="B2938" s="4" t="str">
        <f t="shared" si="4847"/>
        <v/>
      </c>
      <c r="C2938" s="4" t="str">
        <f t="shared" si="4848"/>
        <v/>
      </c>
      <c r="D2938" s="4" t="str">
        <f t="shared" si="4849"/>
        <v/>
      </c>
      <c r="E2938" s="4" t="str">
        <f t="shared" si="4850"/>
        <v/>
      </c>
      <c r="F2938" s="4" t="str">
        <f t="shared" si="4851"/>
        <v/>
      </c>
      <c r="G2938" s="4" t="str">
        <f t="shared" si="4852"/>
        <v/>
      </c>
      <c r="H2938" s="4" t="str">
        <f t="shared" si="4853"/>
        <v/>
      </c>
      <c r="I2938" s="4" t="str">
        <f t="shared" si="4854"/>
        <v/>
      </c>
      <c r="J2938" s="4" t="str">
        <f t="shared" si="4855"/>
        <v/>
      </c>
      <c r="K2938" s="4" t="str">
        <f t="shared" si="4856"/>
        <v/>
      </c>
      <c r="L2938" s="4" t="str">
        <f t="shared" si="4857"/>
        <v/>
      </c>
      <c r="M2938" s="4" t="str">
        <f t="shared" si="4858"/>
        <v/>
      </c>
      <c r="N2938" s="4" t="str">
        <f t="shared" si="4859"/>
        <v/>
      </c>
      <c r="O2938" s="4" t="str">
        <f t="shared" si="4860"/>
        <v>DUS</v>
      </c>
      <c r="P2938" s="4" t="str">
        <f t="shared" si="4861"/>
        <v/>
      </c>
      <c r="Q2938" s="4" t="str">
        <f t="shared" si="4862"/>
        <v/>
      </c>
      <c r="R2938" s="4" t="str">
        <f t="shared" si="4863"/>
        <v/>
      </c>
      <c r="S2938" s="4" t="str">
        <f t="shared" si="4864"/>
        <v/>
      </c>
      <c r="T2938" s="4" t="str">
        <f t="shared" si="4865"/>
        <v/>
      </c>
      <c r="U2938" s="4" t="str">
        <f t="shared" si="4866"/>
        <v/>
      </c>
      <c r="V2938" s="4" t="str">
        <f t="shared" si="4867"/>
        <v/>
      </c>
      <c r="W2938" s="4" t="str">
        <f t="shared" si="4868"/>
        <v/>
      </c>
      <c r="X2938" s="4" t="str">
        <f t="shared" si="4869"/>
        <v/>
      </c>
      <c r="Y2938" s="4">
        <f t="shared" si="4870"/>
        <v>3</v>
      </c>
      <c r="Z2938" s="4" t="str">
        <f t="shared" si="4871"/>
        <v>-</v>
      </c>
      <c r="AA2938" s="4" t="str">
        <f t="shared" si="4872"/>
        <v/>
      </c>
      <c r="AB2938" s="4" t="str">
        <f t="shared" si="4873"/>
        <v/>
      </c>
      <c r="AC2938" s="4" t="str">
        <f t="shared" si="4874"/>
        <v/>
      </c>
      <c r="AD2938" s="4" t="str">
        <f t="shared" si="4875"/>
        <v/>
      </c>
      <c r="AE2938" s="4" t="str">
        <f t="shared" si="4876"/>
        <v/>
      </c>
      <c r="AF2938" s="4">
        <f t="shared" si="4877"/>
        <v>4</v>
      </c>
      <c r="AG2938" s="4">
        <f t="shared" si="4878"/>
        <v>12</v>
      </c>
      <c r="AH2938" s="4">
        <f t="shared" si="4879"/>
        <v>8</v>
      </c>
      <c r="AI2938" s="4" t="str">
        <f t="shared" si="4880"/>
        <v>1DUS</v>
      </c>
      <c r="AJ2938" s="4" t="str">
        <f t="shared" si="4881"/>
        <v>-1DUS</v>
      </c>
      <c r="AK2938" s="4" t="str" cm="1">
        <f t="array" ref="AK2938">LEFT(AR2938,SUM(LEN(AR2938)-LEN(SUBSTITUTE(AR2938,{"0";"1";"2";"3";"4";"5";"6";"7";"8";"9"},""))))</f>
        <v>1</v>
      </c>
      <c r="AL2938" s="4">
        <f t="shared" si="4885"/>
        <v>13</v>
      </c>
      <c r="AM2938" s="4" t="b">
        <f>LEFT(AR2938,1)=AK2938</f>
        <v>1</v>
      </c>
      <c r="AN2938" s="4" t="str">
        <f t="shared" si="4845"/>
        <v>DUS</v>
      </c>
      <c r="AO2938" s="4" t="b">
        <f t="shared" si="4886"/>
        <v>0</v>
      </c>
      <c r="AP2938" s="4" t="b">
        <f t="shared" si="4882"/>
        <v>0</v>
      </c>
      <c r="AQ2938" s="5" t="str">
        <f t="shared" si="4883"/>
        <v>TORPEDO</v>
      </c>
      <c r="AR2938" s="4" t="str">
        <f t="shared" si="4884"/>
        <v>1DUS</v>
      </c>
      <c r="AS2938" t="s">
        <v>4055</v>
      </c>
      <c r="AU2938" s="4" t="str">
        <f t="shared" ca="1" si="4888"/>
        <v/>
      </c>
      <c r="AV2938">
        <v>20500</v>
      </c>
      <c r="AW2938">
        <v>20500</v>
      </c>
      <c r="AX2938">
        <v>19500</v>
      </c>
      <c r="AY2938" t="str">
        <f t="shared" si="4842"/>
        <v>8000000002938</v>
      </c>
      <c r="AZ2938" t="str">
        <f t="shared" si="4887"/>
        <v>TORPEDO</v>
      </c>
      <c r="BA2938" t="s">
        <v>4301</v>
      </c>
      <c r="BB2938" t="s">
        <v>4301</v>
      </c>
      <c r="BC2938" s="9" t="str" cm="1">
        <f t="array" aca="1" ref="BC2938" ca="1">LEFT(AR2938,MATCH(FALSE,ISNUMBER(MID(AR2938,ROW(INDIRECT("1:"&amp;LEN(AR2938)+1)), 1) *1),0) -1)</f>
        <v>1</v>
      </c>
      <c r="BD2938" s="1"/>
      <c r="BF2938" s="21"/>
      <c r="BK2938" s="1"/>
      <c r="BM2938" s="1"/>
      <c r="BN2938" s="1"/>
      <c r="BR2938" s="22"/>
      <c r="BS2938">
        <v>0</v>
      </c>
      <c r="BT2938" s="1" t="s">
        <v>5103</v>
      </c>
    </row>
    <row r="2939" spans="1:72">
      <c r="A2939" s="4" t="str">
        <f t="shared" si="4846"/>
        <v/>
      </c>
      <c r="B2939" s="4" t="str">
        <f t="shared" si="4847"/>
        <v/>
      </c>
      <c r="C2939" s="4" t="str">
        <f t="shared" si="4848"/>
        <v>BKS</v>
      </c>
      <c r="D2939" s="4" t="str">
        <f t="shared" si="4849"/>
        <v/>
      </c>
      <c r="E2939" s="4" t="str">
        <f t="shared" si="4850"/>
        <v/>
      </c>
      <c r="F2939" s="4" t="str">
        <f t="shared" si="4851"/>
        <v/>
      </c>
      <c r="G2939" s="4" t="str">
        <f t="shared" si="4852"/>
        <v/>
      </c>
      <c r="H2939" s="4" t="str">
        <f t="shared" si="4853"/>
        <v/>
      </c>
      <c r="I2939" s="4" t="str">
        <f t="shared" si="4854"/>
        <v/>
      </c>
      <c r="J2939" s="4" t="str">
        <f t="shared" si="4855"/>
        <v/>
      </c>
      <c r="K2939" s="4" t="str">
        <f t="shared" si="4856"/>
        <v/>
      </c>
      <c r="L2939" s="4" t="str">
        <f t="shared" si="4857"/>
        <v/>
      </c>
      <c r="M2939" s="4" t="str">
        <f t="shared" si="4858"/>
        <v/>
      </c>
      <c r="N2939" s="4" t="str">
        <f t="shared" si="4859"/>
        <v/>
      </c>
      <c r="O2939" s="4" t="str">
        <f t="shared" si="4860"/>
        <v/>
      </c>
      <c r="P2939" s="4" t="str">
        <f t="shared" si="4861"/>
        <v/>
      </c>
      <c r="Q2939" s="4" t="str">
        <f t="shared" si="4862"/>
        <v/>
      </c>
      <c r="R2939" s="4" t="str">
        <f t="shared" si="4863"/>
        <v/>
      </c>
      <c r="S2939" s="4" t="str">
        <f t="shared" si="4864"/>
        <v/>
      </c>
      <c r="T2939" s="4" t="str">
        <f t="shared" si="4865"/>
        <v>PACK</v>
      </c>
      <c r="U2939" s="4" t="str">
        <f t="shared" si="4866"/>
        <v/>
      </c>
      <c r="V2939" s="4" t="str">
        <f t="shared" si="4867"/>
        <v/>
      </c>
      <c r="W2939" s="4" t="str">
        <f t="shared" si="4868"/>
        <v/>
      </c>
      <c r="X2939" s="4" t="str">
        <f t="shared" si="4869"/>
        <v/>
      </c>
      <c r="Y2939" s="4">
        <f t="shared" si="4870"/>
        <v>7</v>
      </c>
      <c r="Z2939" s="4" t="str">
        <f t="shared" si="4871"/>
        <v>-</v>
      </c>
      <c r="AA2939" s="4" t="str">
        <f t="shared" si="4872"/>
        <v>/</v>
      </c>
      <c r="AB2939" s="4" t="str">
        <f t="shared" si="4873"/>
        <v/>
      </c>
      <c r="AC2939" s="4" t="str">
        <f t="shared" si="4874"/>
        <v/>
      </c>
      <c r="AD2939" s="4" t="str">
        <f t="shared" si="4875"/>
        <v/>
      </c>
      <c r="AE2939" s="4" t="str">
        <f t="shared" si="4876"/>
        <v/>
      </c>
      <c r="AF2939" s="4">
        <f t="shared" si="4877"/>
        <v>10</v>
      </c>
      <c r="AG2939" s="4">
        <f t="shared" si="4878"/>
        <v>18</v>
      </c>
      <c r="AH2939" s="4">
        <f t="shared" si="4879"/>
        <v>8</v>
      </c>
      <c r="AI2939" s="4" t="str">
        <f t="shared" si="4880"/>
        <v>PACK</v>
      </c>
      <c r="AJ2939" s="4" t="str">
        <f t="shared" si="4881"/>
        <v>/PACK</v>
      </c>
      <c r="AK2939" s="4" t="str" cm="1">
        <f t="array" ref="AK2939">LEFT(AR2939,SUM(LEN(AR2939)-LEN(SUBSTITUTE(AR2939,{"0";"1";"2";"3";"4";"5";"6";"7";"8";"9"},""))))</f>
        <v>10</v>
      </c>
      <c r="AL2939" s="4">
        <f t="shared" si="4885"/>
        <v>13</v>
      </c>
      <c r="AM2939" s="4" t="b">
        <f>LEFT(AR2939,2)=AK2939</f>
        <v>1</v>
      </c>
      <c r="AN2939" s="4" t="str">
        <f>RIGHT(AI2939,4)</f>
        <v>PACK</v>
      </c>
      <c r="AO2939" s="4" t="b">
        <f t="shared" si="4886"/>
        <v>1</v>
      </c>
      <c r="AP2939" s="4" t="b">
        <f t="shared" si="4882"/>
        <v>0</v>
      </c>
      <c r="AQ2939" s="5" t="str">
        <f t="shared" si="4883"/>
        <v>TORTILA</v>
      </c>
      <c r="AR2939" s="4" t="str">
        <f t="shared" si="4884"/>
        <v>10BKS/PACK</v>
      </c>
      <c r="AS2939" t="s">
        <v>4058</v>
      </c>
      <c r="AT2939" s="1" t="s">
        <v>4059</v>
      </c>
      <c r="AU2939" s="4" t="str">
        <f t="shared" si="4888"/>
        <v>XXXX</v>
      </c>
      <c r="AV2939">
        <v>8500</v>
      </c>
      <c r="AW2939">
        <v>8500</v>
      </c>
      <c r="AX2939">
        <v>7452</v>
      </c>
      <c r="AY2939" t="str">
        <f t="shared" si="4842"/>
        <v>8995077609992</v>
      </c>
      <c r="AZ2939" t="str">
        <f t="shared" si="4887"/>
        <v>TORTILA</v>
      </c>
      <c r="BA2939" t="s">
        <v>4301</v>
      </c>
      <c r="BB2939" t="s">
        <v>4301</v>
      </c>
      <c r="BC2939" s="4" t="str" cm="1">
        <f t="array" aca="1" ref="BC2939" ca="1">LEFT(AR2939,MATCH(FALSE,ISNUMBER(MID(AR2939,ROW(INDIRECT("1:"&amp;LEN(AR2939)+1)), 1) *1),0) -1)</f>
        <v>10</v>
      </c>
      <c r="BD2939" s="1"/>
      <c r="BF2939" s="21"/>
      <c r="BK2939" s="1"/>
      <c r="BM2939" s="1"/>
      <c r="BN2939" s="1"/>
      <c r="BR2939" s="22"/>
      <c r="BS2939">
        <v>0</v>
      </c>
      <c r="BT2939" s="1" t="s">
        <v>5103</v>
      </c>
    </row>
    <row r="2940" spans="1:72">
      <c r="A2940" s="4" t="str">
        <f t="shared" si="4846"/>
        <v/>
      </c>
      <c r="B2940" s="4" t="str">
        <f t="shared" si="4847"/>
        <v/>
      </c>
      <c r="C2940" s="4" t="str">
        <f t="shared" si="4848"/>
        <v/>
      </c>
      <c r="D2940" s="4" t="str">
        <f t="shared" si="4849"/>
        <v/>
      </c>
      <c r="E2940" s="4" t="str">
        <f t="shared" si="4850"/>
        <v/>
      </c>
      <c r="F2940" s="4" t="str">
        <f t="shared" si="4851"/>
        <v/>
      </c>
      <c r="G2940" s="4" t="str">
        <f t="shared" si="4852"/>
        <v/>
      </c>
      <c r="H2940" s="4" t="str">
        <f t="shared" si="4853"/>
        <v/>
      </c>
      <c r="I2940" s="4" t="str">
        <f t="shared" si="4854"/>
        <v/>
      </c>
      <c r="J2940" s="4" t="str">
        <f t="shared" si="4855"/>
        <v/>
      </c>
      <c r="K2940" s="4" t="str">
        <f t="shared" si="4856"/>
        <v/>
      </c>
      <c r="L2940" s="4" t="str">
        <f t="shared" si="4857"/>
        <v/>
      </c>
      <c r="M2940" s="4" t="str">
        <f t="shared" si="4858"/>
        <v/>
      </c>
      <c r="N2940" s="4" t="str">
        <f t="shared" si="4859"/>
        <v/>
      </c>
      <c r="O2940" s="4" t="str">
        <f t="shared" si="4860"/>
        <v/>
      </c>
      <c r="P2940" s="4" t="str">
        <f t="shared" si="4861"/>
        <v/>
      </c>
      <c r="Q2940" s="4" t="str">
        <f t="shared" si="4862"/>
        <v/>
      </c>
      <c r="R2940" s="4" t="str">
        <f t="shared" si="4863"/>
        <v/>
      </c>
      <c r="S2940" s="4" t="str">
        <f t="shared" si="4864"/>
        <v/>
      </c>
      <c r="T2940" s="4" t="str">
        <f t="shared" si="4865"/>
        <v>PACK</v>
      </c>
      <c r="U2940" s="4" t="str">
        <f t="shared" si="4866"/>
        <v/>
      </c>
      <c r="V2940" s="4" t="str">
        <f t="shared" si="4867"/>
        <v/>
      </c>
      <c r="W2940" s="4" t="str">
        <f t="shared" si="4868"/>
        <v>BALL</v>
      </c>
      <c r="X2940" s="4" t="str">
        <f t="shared" si="4869"/>
        <v/>
      </c>
      <c r="Y2940" s="4">
        <f t="shared" si="4870"/>
        <v>8</v>
      </c>
      <c r="Z2940" s="4" t="str">
        <f t="shared" si="4871"/>
        <v>-</v>
      </c>
      <c r="AA2940" s="4" t="str">
        <f t="shared" si="4872"/>
        <v>/</v>
      </c>
      <c r="AB2940" s="4" t="str">
        <f t="shared" si="4873"/>
        <v/>
      </c>
      <c r="AC2940" s="4" t="str">
        <f t="shared" si="4874"/>
        <v/>
      </c>
      <c r="AD2940" s="4" t="str">
        <f t="shared" si="4875"/>
        <v/>
      </c>
      <c r="AE2940" s="4" t="str">
        <f t="shared" si="4876"/>
        <v/>
      </c>
      <c r="AF2940" s="4">
        <f t="shared" si="4877"/>
        <v>10</v>
      </c>
      <c r="AG2940" s="4">
        <f t="shared" si="4878"/>
        <v>18</v>
      </c>
      <c r="AH2940" s="4">
        <f t="shared" si="4879"/>
        <v>8</v>
      </c>
      <c r="AI2940" s="4" t="str">
        <f t="shared" si="4880"/>
        <v>BALL</v>
      </c>
      <c r="AJ2940" s="4" t="str">
        <f t="shared" si="4881"/>
        <v>/BALL</v>
      </c>
      <c r="AK2940" s="4" t="str" cm="1">
        <f t="array" ref="AK2940">LEFT(AR2940,SUM(LEN(AR2940)-LEN(SUBSTITUTE(AR2940,{"0";"1";"2";"3";"4";"5";"6";"7";"8";"9"},""))))</f>
        <v>6</v>
      </c>
      <c r="AL2940" s="4">
        <f t="shared" si="4885"/>
        <v>13</v>
      </c>
      <c r="AM2940" s="4" t="b">
        <f>LEFT(AR2940,1)=AK2940</f>
        <v>1</v>
      </c>
      <c r="AN2940" s="4" t="str">
        <f>RIGHT(AI2940,4)</f>
        <v>BALL</v>
      </c>
      <c r="AO2940" s="4" t="b">
        <f t="shared" si="4886"/>
        <v>1</v>
      </c>
      <c r="AP2940" s="4" t="b">
        <f t="shared" si="4882"/>
        <v>0</v>
      </c>
      <c r="AQ2940" s="5" t="str">
        <f t="shared" si="4883"/>
        <v>TORTILA</v>
      </c>
      <c r="AR2940" s="4" t="str">
        <f t="shared" si="4884"/>
        <v>6PACK/BALL</v>
      </c>
      <c r="AS2940" t="s">
        <v>4060</v>
      </c>
      <c r="AU2940" s="4" t="str">
        <f t="shared" ca="1" si="4888"/>
        <v>XXXX</v>
      </c>
      <c r="AV2940">
        <v>47000</v>
      </c>
      <c r="AW2940">
        <v>47000</v>
      </c>
      <c r="AX2940">
        <v>44707</v>
      </c>
      <c r="AY2940" t="str">
        <f t="shared" si="4842"/>
        <v>8000000002940</v>
      </c>
      <c r="AZ2940" t="str">
        <f t="shared" si="4887"/>
        <v>TORTILA</v>
      </c>
      <c r="BA2940" t="s">
        <v>4301</v>
      </c>
      <c r="BB2940" t="s">
        <v>4301</v>
      </c>
      <c r="BC2940" s="4" t="str" cm="1">
        <f t="array" aca="1" ref="BC2940" ca="1">LEFT(AR2940,MATCH(FALSE,ISNUMBER(MID(AR2940,ROW(INDIRECT("1:"&amp;LEN(AR2940)+1)), 1) *1),0) -1)</f>
        <v>6</v>
      </c>
      <c r="BD2940" s="1"/>
      <c r="BF2940" s="21"/>
      <c r="BK2940" s="1"/>
      <c r="BM2940" s="1"/>
      <c r="BN2940" s="1"/>
      <c r="BR2940" s="22"/>
      <c r="BS2940">
        <v>0</v>
      </c>
      <c r="BT2940" s="1" t="s">
        <v>5103</v>
      </c>
    </row>
    <row r="2941" spans="1:72">
      <c r="A2941" s="4" t="str">
        <f t="shared" si="4846"/>
        <v/>
      </c>
      <c r="B2941" s="4" t="str">
        <f t="shared" si="4847"/>
        <v/>
      </c>
      <c r="C2941" s="4" t="str">
        <f t="shared" si="4848"/>
        <v>BKS</v>
      </c>
      <c r="D2941" s="4" t="str">
        <f t="shared" si="4849"/>
        <v/>
      </c>
      <c r="E2941" s="4" t="str">
        <f t="shared" si="4850"/>
        <v/>
      </c>
      <c r="F2941" s="4" t="str">
        <f t="shared" si="4851"/>
        <v/>
      </c>
      <c r="G2941" s="4" t="str">
        <f t="shared" si="4852"/>
        <v/>
      </c>
      <c r="H2941" s="4" t="str">
        <f t="shared" si="4853"/>
        <v/>
      </c>
      <c r="I2941" s="4" t="str">
        <f t="shared" si="4854"/>
        <v/>
      </c>
      <c r="J2941" s="4" t="str">
        <f t="shared" si="4855"/>
        <v/>
      </c>
      <c r="K2941" s="4" t="str">
        <f t="shared" si="4856"/>
        <v/>
      </c>
      <c r="L2941" s="4" t="str">
        <f t="shared" si="4857"/>
        <v/>
      </c>
      <c r="M2941" s="4" t="str">
        <f t="shared" si="4858"/>
        <v/>
      </c>
      <c r="N2941" s="4" t="str">
        <f t="shared" si="4859"/>
        <v/>
      </c>
      <c r="O2941" s="4" t="str">
        <f t="shared" si="4860"/>
        <v/>
      </c>
      <c r="P2941" s="4" t="str">
        <f t="shared" si="4861"/>
        <v/>
      </c>
      <c r="Q2941" s="4" t="str">
        <f t="shared" si="4862"/>
        <v/>
      </c>
      <c r="R2941" s="4" t="str">
        <f t="shared" si="4863"/>
        <v/>
      </c>
      <c r="S2941" s="4" t="str">
        <f t="shared" si="4864"/>
        <v/>
      </c>
      <c r="T2941" s="4" t="str">
        <f t="shared" si="4865"/>
        <v>PACK</v>
      </c>
      <c r="U2941" s="4" t="str">
        <f t="shared" si="4866"/>
        <v/>
      </c>
      <c r="V2941" s="4" t="str">
        <f t="shared" si="4867"/>
        <v/>
      </c>
      <c r="W2941" s="4" t="str">
        <f t="shared" si="4868"/>
        <v/>
      </c>
      <c r="X2941" s="4" t="str">
        <f t="shared" si="4869"/>
        <v/>
      </c>
      <c r="Y2941" s="4">
        <f t="shared" si="4870"/>
        <v>7</v>
      </c>
      <c r="Z2941" s="4" t="str">
        <f t="shared" si="4871"/>
        <v>-</v>
      </c>
      <c r="AA2941" s="4" t="str">
        <f t="shared" si="4872"/>
        <v>/</v>
      </c>
      <c r="AB2941" s="4" t="str">
        <f t="shared" si="4873"/>
        <v/>
      </c>
      <c r="AC2941" s="4" t="str">
        <f t="shared" si="4874"/>
        <v/>
      </c>
      <c r="AD2941" s="4" t="str">
        <f t="shared" si="4875"/>
        <v/>
      </c>
      <c r="AE2941" s="4" t="str">
        <f t="shared" si="4876"/>
        <v/>
      </c>
      <c r="AF2941" s="4">
        <f t="shared" si="4877"/>
        <v>10</v>
      </c>
      <c r="AG2941" s="4">
        <f t="shared" si="4878"/>
        <v>25</v>
      </c>
      <c r="AH2941" s="4">
        <f t="shared" si="4879"/>
        <v>15</v>
      </c>
      <c r="AI2941" s="4" t="str">
        <f t="shared" si="4880"/>
        <v>PACK</v>
      </c>
      <c r="AJ2941" s="4" t="str">
        <f t="shared" si="4881"/>
        <v>/PACK</v>
      </c>
      <c r="AK2941" s="4" t="str" cm="1">
        <f t="array" ref="AK2941">LEFT(AR2941,SUM(LEN(AR2941)-LEN(SUBSTITUTE(AR2941,{"0";"1";"2";"3";"4";"5";"6";"7";"8";"9"},""))))</f>
        <v>10</v>
      </c>
      <c r="AL2941" s="4">
        <f t="shared" si="4885"/>
        <v>13</v>
      </c>
      <c r="AM2941" s="4" t="b">
        <f>LEFT(AR2941,2)=AK2941</f>
        <v>1</v>
      </c>
      <c r="AN2941" s="4" t="str">
        <f>RIGHT(AI2941,4)</f>
        <v>PACK</v>
      </c>
      <c r="AO2941" s="4" t="b">
        <f t="shared" si="4886"/>
        <v>0</v>
      </c>
      <c r="AP2941" s="4" t="b">
        <f t="shared" si="4882"/>
        <v>0</v>
      </c>
      <c r="AQ2941" s="5" t="str">
        <f t="shared" si="4883"/>
        <v>TORTILA JAGUNG</v>
      </c>
      <c r="AR2941" s="4" t="str">
        <f t="shared" si="4884"/>
        <v>10BKS/PACK</v>
      </c>
      <c r="AS2941" t="s">
        <v>4056</v>
      </c>
      <c r="AT2941" s="1" t="s">
        <v>4057</v>
      </c>
      <c r="AU2941" s="4" t="str">
        <f t="shared" ca="1" si="4888"/>
        <v/>
      </c>
      <c r="AV2941">
        <v>8500</v>
      </c>
      <c r="AW2941">
        <v>8500</v>
      </c>
      <c r="AX2941">
        <v>7452</v>
      </c>
      <c r="AY2941" t="str">
        <f t="shared" si="4842"/>
        <v>8995077609985</v>
      </c>
      <c r="AZ2941" t="str">
        <f t="shared" si="4887"/>
        <v>TORTILA JAGUNG</v>
      </c>
      <c r="BA2941" t="s">
        <v>4301</v>
      </c>
      <c r="BB2941" t="s">
        <v>4301</v>
      </c>
      <c r="BC2941" s="4" t="str" cm="1">
        <f t="array" aca="1" ref="BC2941" ca="1">LEFT(AR2941,MATCH(FALSE,ISNUMBER(MID(AR2941,ROW(INDIRECT("1:"&amp;LEN(AR2941)+1)), 1) *1),0) -1)</f>
        <v>10</v>
      </c>
      <c r="BD2941" s="1"/>
      <c r="BF2941" s="21"/>
      <c r="BK2941" s="1"/>
      <c r="BM2941" s="1"/>
      <c r="BN2941" s="1"/>
      <c r="BR2941" s="22"/>
      <c r="BS2941">
        <v>0</v>
      </c>
      <c r="BT2941" s="1" t="s">
        <v>5103</v>
      </c>
    </row>
    <row r="2942" spans="1:72">
      <c r="A2942" s="4" t="str">
        <f t="shared" si="4846"/>
        <v/>
      </c>
      <c r="B2942" s="4" t="str">
        <f t="shared" si="4847"/>
        <v/>
      </c>
      <c r="C2942" s="4" t="str">
        <f t="shared" si="4848"/>
        <v/>
      </c>
      <c r="D2942" s="4" t="str">
        <f t="shared" si="4849"/>
        <v/>
      </c>
      <c r="E2942" s="4" t="str">
        <f t="shared" si="4850"/>
        <v/>
      </c>
      <c r="F2942" s="4" t="str">
        <f t="shared" si="4851"/>
        <v>RTG</v>
      </c>
      <c r="G2942" s="4" t="str">
        <f t="shared" si="4852"/>
        <v/>
      </c>
      <c r="H2942" s="4" t="str">
        <f t="shared" si="4853"/>
        <v/>
      </c>
      <c r="I2942" s="4" t="str">
        <f t="shared" si="4854"/>
        <v/>
      </c>
      <c r="J2942" s="4" t="str">
        <f t="shared" si="4855"/>
        <v/>
      </c>
      <c r="K2942" s="4" t="str">
        <f t="shared" si="4856"/>
        <v/>
      </c>
      <c r="L2942" s="4" t="str">
        <f t="shared" si="4857"/>
        <v/>
      </c>
      <c r="M2942" s="4" t="str">
        <f t="shared" si="4858"/>
        <v/>
      </c>
      <c r="N2942" s="4" t="str">
        <f t="shared" si="4859"/>
        <v/>
      </c>
      <c r="O2942" s="4" t="str">
        <f t="shared" si="4860"/>
        <v/>
      </c>
      <c r="P2942" s="4" t="str">
        <f t="shared" si="4861"/>
        <v/>
      </c>
      <c r="Q2942" s="4" t="str">
        <f t="shared" si="4862"/>
        <v/>
      </c>
      <c r="R2942" s="4" t="str">
        <f t="shared" si="4863"/>
        <v/>
      </c>
      <c r="S2942" s="4" t="str">
        <f t="shared" si="4864"/>
        <v/>
      </c>
      <c r="T2942" s="4" t="str">
        <f t="shared" si="4865"/>
        <v/>
      </c>
      <c r="U2942" s="4" t="str">
        <f t="shared" si="4866"/>
        <v/>
      </c>
      <c r="V2942" s="4" t="str">
        <f t="shared" si="4867"/>
        <v/>
      </c>
      <c r="W2942" s="4" t="str">
        <f t="shared" si="4868"/>
        <v/>
      </c>
      <c r="X2942" s="4" t="str">
        <f t="shared" si="4869"/>
        <v/>
      </c>
      <c r="Y2942" s="4">
        <f t="shared" si="4870"/>
        <v>3</v>
      </c>
      <c r="Z2942" s="4" t="str">
        <f t="shared" si="4871"/>
        <v>-</v>
      </c>
      <c r="AA2942" s="4" t="str">
        <f t="shared" si="4872"/>
        <v/>
      </c>
      <c r="AB2942" s="4" t="str">
        <f t="shared" si="4873"/>
        <v/>
      </c>
      <c r="AC2942" s="4" t="str">
        <f t="shared" si="4874"/>
        <v/>
      </c>
      <c r="AD2942" s="4" t="str">
        <f t="shared" si="4875"/>
        <v/>
      </c>
      <c r="AE2942" s="4" t="str">
        <f t="shared" si="4876"/>
        <v/>
      </c>
      <c r="AF2942" s="4">
        <f t="shared" si="4877"/>
        <v>4</v>
      </c>
      <c r="AG2942" s="4">
        <f t="shared" si="4878"/>
        <v>23</v>
      </c>
      <c r="AH2942" s="4">
        <f t="shared" si="4879"/>
        <v>19</v>
      </c>
      <c r="AI2942" s="4" t="str">
        <f t="shared" si="4880"/>
        <v>1RTG</v>
      </c>
      <c r="AJ2942" s="4" t="str">
        <f t="shared" si="4881"/>
        <v>-1RTG</v>
      </c>
      <c r="AK2942" s="4" t="str" cm="1">
        <f t="array" ref="AK2942">LEFT(AR2942,SUM(LEN(AR2942)-LEN(SUBSTITUTE(AR2942,{"0";"1";"2";"3";"4";"5";"6";"7";"8";"9"},""))))</f>
        <v>1</v>
      </c>
      <c r="AL2942" s="4">
        <f t="shared" si="4885"/>
        <v>13</v>
      </c>
      <c r="AM2942" s="4" t="b">
        <f>LEFT(AR2942,1)=AK2942</f>
        <v>1</v>
      </c>
      <c r="AN2942" s="4" t="str">
        <f>RIGHT(AI2942,3)</f>
        <v>RTG</v>
      </c>
      <c r="AO2942" s="4" t="b">
        <f t="shared" si="4886"/>
        <v>0</v>
      </c>
      <c r="AP2942" s="4" t="b">
        <f t="shared" si="4882"/>
        <v>0</v>
      </c>
      <c r="AQ2942" s="5" t="str">
        <f t="shared" si="4883"/>
        <v>TOS TOS KOREAN BBQ</v>
      </c>
      <c r="AR2942" s="4" t="str">
        <f t="shared" si="4884"/>
        <v>1RTG</v>
      </c>
      <c r="AS2942" t="s">
        <v>4643</v>
      </c>
      <c r="AT2942" s="1" t="s">
        <v>4061</v>
      </c>
      <c r="AU2942" s="4" t="str">
        <f t="shared" ca="1" si="4888"/>
        <v/>
      </c>
      <c r="AV2942">
        <v>17000</v>
      </c>
      <c r="AW2942">
        <v>17000</v>
      </c>
      <c r="AX2942">
        <v>15839</v>
      </c>
      <c r="AY2942" t="str">
        <f t="shared" si="4842"/>
        <v>8995077606526</v>
      </c>
      <c r="AZ2942" t="str">
        <f t="shared" si="4887"/>
        <v>TOS TOS KOREAN BBQ</v>
      </c>
      <c r="BA2942" t="s">
        <v>4301</v>
      </c>
      <c r="BB2942" t="s">
        <v>4301</v>
      </c>
      <c r="BC2942" s="9" t="str" cm="1">
        <f t="array" aca="1" ref="BC2942" ca="1">LEFT(AR2942,MATCH(FALSE,ISNUMBER(MID(AR2942,ROW(INDIRECT("1:"&amp;LEN(AR2942)+1)), 1) *1),0) -1)</f>
        <v>1</v>
      </c>
      <c r="BD2942" s="1"/>
      <c r="BF2942" s="21"/>
      <c r="BK2942" s="1"/>
      <c r="BM2942" s="1"/>
      <c r="BN2942" s="1"/>
      <c r="BR2942" s="22"/>
      <c r="BS2942">
        <v>0</v>
      </c>
      <c r="BT2942" s="1" t="s">
        <v>5103</v>
      </c>
    </row>
    <row r="2943" spans="1:72">
      <c r="A2943" s="4" t="str">
        <f t="shared" si="4846"/>
        <v/>
      </c>
      <c r="B2943" s="4" t="str">
        <f t="shared" si="4847"/>
        <v/>
      </c>
      <c r="C2943" s="4" t="str">
        <f t="shared" si="4848"/>
        <v/>
      </c>
      <c r="D2943" s="4" t="str">
        <f t="shared" si="4849"/>
        <v/>
      </c>
      <c r="E2943" s="4" t="str">
        <f t="shared" si="4850"/>
        <v/>
      </c>
      <c r="F2943" s="4" t="str">
        <f t="shared" si="4851"/>
        <v>RTG</v>
      </c>
      <c r="G2943" s="4" t="str">
        <f t="shared" si="4852"/>
        <v/>
      </c>
      <c r="H2943" s="4" t="str">
        <f t="shared" si="4853"/>
        <v/>
      </c>
      <c r="I2943" s="4" t="str">
        <f t="shared" si="4854"/>
        <v/>
      </c>
      <c r="J2943" s="4" t="str">
        <f t="shared" si="4855"/>
        <v/>
      </c>
      <c r="K2943" s="4" t="str">
        <f t="shared" si="4856"/>
        <v/>
      </c>
      <c r="L2943" s="4" t="str">
        <f t="shared" si="4857"/>
        <v/>
      </c>
      <c r="M2943" s="4" t="str">
        <f t="shared" si="4858"/>
        <v/>
      </c>
      <c r="N2943" s="4" t="str">
        <f t="shared" si="4859"/>
        <v/>
      </c>
      <c r="O2943" s="4" t="str">
        <f t="shared" si="4860"/>
        <v/>
      </c>
      <c r="P2943" s="4" t="str">
        <f t="shared" si="4861"/>
        <v/>
      </c>
      <c r="Q2943" s="4" t="str">
        <f t="shared" si="4862"/>
        <v/>
      </c>
      <c r="R2943" s="4" t="str">
        <f t="shared" si="4863"/>
        <v/>
      </c>
      <c r="S2943" s="4" t="str">
        <f t="shared" si="4864"/>
        <v/>
      </c>
      <c r="T2943" s="4" t="str">
        <f t="shared" si="4865"/>
        <v/>
      </c>
      <c r="U2943" s="4" t="str">
        <f t="shared" si="4866"/>
        <v/>
      </c>
      <c r="V2943" s="4" t="str">
        <f t="shared" si="4867"/>
        <v/>
      </c>
      <c r="W2943" s="4" t="str">
        <f t="shared" si="4868"/>
        <v/>
      </c>
      <c r="X2943" s="4" t="str">
        <f t="shared" si="4869"/>
        <v/>
      </c>
      <c r="Y2943" s="4">
        <f t="shared" si="4870"/>
        <v>3</v>
      </c>
      <c r="Z2943" s="4" t="str">
        <f t="shared" si="4871"/>
        <v>-</v>
      </c>
      <c r="AA2943" s="4" t="str">
        <f t="shared" si="4872"/>
        <v/>
      </c>
      <c r="AB2943" s="4" t="str">
        <f t="shared" si="4873"/>
        <v/>
      </c>
      <c r="AC2943" s="4" t="str">
        <f t="shared" si="4874"/>
        <v/>
      </c>
      <c r="AD2943" s="4" t="str">
        <f t="shared" si="4875"/>
        <v/>
      </c>
      <c r="AE2943" s="4" t="str">
        <f t="shared" si="4876"/>
        <v/>
      </c>
      <c r="AF2943" s="4">
        <f t="shared" si="4877"/>
        <v>4</v>
      </c>
      <c r="AG2943" s="4">
        <f t="shared" si="4878"/>
        <v>25</v>
      </c>
      <c r="AH2943" s="4">
        <f t="shared" si="4879"/>
        <v>21</v>
      </c>
      <c r="AI2943" s="4" t="str">
        <f t="shared" si="4880"/>
        <v>1RTG</v>
      </c>
      <c r="AJ2943" s="4" t="str">
        <f t="shared" si="4881"/>
        <v>-1RTG</v>
      </c>
      <c r="AK2943" s="4" t="str" cm="1">
        <f t="array" ref="AK2943">LEFT(AR2943,SUM(LEN(AR2943)-LEN(SUBSTITUTE(AR2943,{"0";"1";"2";"3";"4";"5";"6";"7";"8";"9"},""))))</f>
        <v>1</v>
      </c>
      <c r="AL2943" s="4">
        <f t="shared" si="4885"/>
        <v>13</v>
      </c>
      <c r="AM2943" s="4" t="b">
        <f>LEFT(AR2943,1)=AK2943</f>
        <v>1</v>
      </c>
      <c r="AN2943" s="4" t="str">
        <f>RIGHT(AI2943,3)</f>
        <v>RTG</v>
      </c>
      <c r="AO2943" s="4" t="b">
        <f t="shared" si="4886"/>
        <v>0</v>
      </c>
      <c r="AP2943" s="4" t="b">
        <f t="shared" si="4882"/>
        <v>0</v>
      </c>
      <c r="AQ2943" s="5" t="str">
        <f t="shared" si="4883"/>
        <v>TOS TOS ROASTED CORN</v>
      </c>
      <c r="AR2943" s="4" t="str">
        <f t="shared" si="4884"/>
        <v>1RTG</v>
      </c>
      <c r="AS2943" t="s">
        <v>4759</v>
      </c>
      <c r="AT2943" s="1" t="s">
        <v>4062</v>
      </c>
      <c r="AU2943" s="4" t="str">
        <f t="shared" ca="1" si="4888"/>
        <v/>
      </c>
      <c r="AV2943">
        <v>17000</v>
      </c>
      <c r="AW2943">
        <v>17000</v>
      </c>
      <c r="AX2943">
        <v>15839</v>
      </c>
      <c r="AY2943" t="str">
        <f t="shared" si="4842"/>
        <v>8995077606519</v>
      </c>
      <c r="AZ2943" t="str">
        <f t="shared" si="4887"/>
        <v>TOS TOS ROASTED CORN</v>
      </c>
      <c r="BA2943" t="s">
        <v>4301</v>
      </c>
      <c r="BB2943" t="s">
        <v>4301</v>
      </c>
      <c r="BC2943" s="9" t="str" cm="1">
        <f t="array" aca="1" ref="BC2943" ca="1">LEFT(AR2943,MATCH(FALSE,ISNUMBER(MID(AR2943,ROW(INDIRECT("1:"&amp;LEN(AR2943)+1)), 1) *1),0) -1)</f>
        <v>1</v>
      </c>
      <c r="BD2943" s="1"/>
      <c r="BF2943" s="21"/>
      <c r="BK2943" s="1"/>
      <c r="BM2943" s="1"/>
      <c r="BN2943" s="1"/>
      <c r="BR2943" s="22"/>
      <c r="BS2943">
        <v>0</v>
      </c>
      <c r="BT2943" s="1" t="s">
        <v>5103</v>
      </c>
    </row>
    <row r="2944" spans="1:72">
      <c r="A2944" s="4" t="str">
        <f t="shared" si="4846"/>
        <v/>
      </c>
      <c r="B2944" s="4" t="str">
        <f t="shared" si="4847"/>
        <v/>
      </c>
      <c r="C2944" s="4" t="str">
        <f t="shared" si="4848"/>
        <v>BKS</v>
      </c>
      <c r="D2944" s="4" t="str">
        <f t="shared" si="4849"/>
        <v/>
      </c>
      <c r="E2944" s="4" t="str">
        <f t="shared" si="4850"/>
        <v/>
      </c>
      <c r="F2944" s="4" t="str">
        <f t="shared" si="4851"/>
        <v/>
      </c>
      <c r="G2944" s="4" t="str">
        <f t="shared" si="4852"/>
        <v/>
      </c>
      <c r="H2944" s="4" t="str">
        <f t="shared" si="4853"/>
        <v/>
      </c>
      <c r="I2944" s="4" t="str">
        <f t="shared" si="4854"/>
        <v/>
      </c>
      <c r="J2944" s="4" t="str">
        <f t="shared" si="4855"/>
        <v/>
      </c>
      <c r="K2944" s="4" t="str">
        <f t="shared" si="4856"/>
        <v/>
      </c>
      <c r="L2944" s="4" t="str">
        <f t="shared" si="4857"/>
        <v/>
      </c>
      <c r="M2944" s="4" t="str">
        <f t="shared" si="4858"/>
        <v/>
      </c>
      <c r="N2944" s="4" t="str">
        <f t="shared" si="4859"/>
        <v/>
      </c>
      <c r="O2944" s="4" t="str">
        <f t="shared" si="4860"/>
        <v/>
      </c>
      <c r="P2944" s="4" t="str">
        <f t="shared" si="4861"/>
        <v/>
      </c>
      <c r="Q2944" s="4" t="str">
        <f t="shared" si="4862"/>
        <v/>
      </c>
      <c r="R2944" s="4" t="str">
        <f t="shared" si="4863"/>
        <v/>
      </c>
      <c r="S2944" s="4" t="str">
        <f t="shared" si="4864"/>
        <v/>
      </c>
      <c r="T2944" s="4" t="str">
        <f t="shared" si="4865"/>
        <v/>
      </c>
      <c r="U2944" s="4" t="str">
        <f t="shared" si="4866"/>
        <v/>
      </c>
      <c r="V2944" s="4" t="str">
        <f t="shared" si="4867"/>
        <v/>
      </c>
      <c r="W2944" s="4" t="str">
        <f t="shared" si="4868"/>
        <v/>
      </c>
      <c r="X2944" s="4" t="str">
        <f t="shared" si="4869"/>
        <v/>
      </c>
      <c r="Y2944" s="4">
        <f t="shared" si="4870"/>
        <v>3</v>
      </c>
      <c r="Z2944" s="4" t="str">
        <f t="shared" si="4871"/>
        <v>-</v>
      </c>
      <c r="AA2944" s="4" t="str">
        <f t="shared" si="4872"/>
        <v/>
      </c>
      <c r="AB2944" s="4" t="str">
        <f t="shared" si="4873"/>
        <v/>
      </c>
      <c r="AC2944" s="4" t="str">
        <f t="shared" si="4874"/>
        <v/>
      </c>
      <c r="AD2944" s="4" t="str">
        <f t="shared" si="4875"/>
        <v/>
      </c>
      <c r="AE2944" s="4" t="str">
        <f t="shared" si="4876"/>
        <v/>
      </c>
      <c r="AF2944" s="4">
        <f t="shared" si="4877"/>
        <v>4</v>
      </c>
      <c r="AG2944" s="4">
        <f t="shared" si="4878"/>
        <v>33</v>
      </c>
      <c r="AH2944" s="4">
        <f t="shared" si="4879"/>
        <v>29</v>
      </c>
      <c r="AI2944" s="4" t="str">
        <f t="shared" si="4880"/>
        <v>1BKS</v>
      </c>
      <c r="AJ2944" s="4" t="str">
        <f t="shared" si="4881"/>
        <v>-1BKS</v>
      </c>
      <c r="AK2944" s="4" t="str" cm="1">
        <f t="array" ref="AK2944">LEFT(AR2944,SUM(LEN(AR2944)-LEN(SUBSTITUTE(AR2944,{"0";"1";"2";"3";"4";"5";"6";"7";"8";"9"},""))))</f>
        <v>1</v>
      </c>
      <c r="AL2944" s="4">
        <f t="shared" si="4885"/>
        <v>13</v>
      </c>
      <c r="AM2944" s="4" t="b">
        <f>LEFT(AR2944,1)=AK2944</f>
        <v>1</v>
      </c>
      <c r="AN2944" s="4" t="str">
        <f>RIGHT(AI2944,3)</f>
        <v>BKS</v>
      </c>
      <c r="AO2944" s="4" t="b">
        <f t="shared" si="4886"/>
        <v>0</v>
      </c>
      <c r="AP2944" s="4" t="b">
        <f t="shared" si="4882"/>
        <v>0</v>
      </c>
      <c r="AQ2944" s="5" t="str">
        <f t="shared" si="4883"/>
        <v>TOTOLE KALDU RASA JAMUR 40GR</v>
      </c>
      <c r="AR2944" s="4" t="str">
        <f t="shared" si="4884"/>
        <v>1BKS</v>
      </c>
      <c r="AS2944" t="s">
        <v>4063</v>
      </c>
      <c r="AT2944" s="1" t="s">
        <v>4064</v>
      </c>
      <c r="AU2944" s="4" t="str">
        <f t="shared" ca="1" si="4888"/>
        <v/>
      </c>
      <c r="AV2944">
        <v>7500</v>
      </c>
      <c r="AW2944">
        <v>8000</v>
      </c>
      <c r="AX2944">
        <v>6750</v>
      </c>
      <c r="AY2944" t="str">
        <f t="shared" si="4842"/>
        <v>6922130108057</v>
      </c>
      <c r="AZ2944" t="str">
        <f t="shared" si="4887"/>
        <v>TOTOLE KALDU RASA JAMUR 40GR</v>
      </c>
      <c r="BA2944" t="s">
        <v>4301</v>
      </c>
      <c r="BB2944" t="s">
        <v>4301</v>
      </c>
      <c r="BC2944" s="9" t="str" cm="1">
        <f t="array" aca="1" ref="BC2944" ca="1">LEFT(AR2944,MATCH(FALSE,ISNUMBER(MID(AR2944,ROW(INDIRECT("1:"&amp;LEN(AR2944)+1)), 1) *1),0) -1)</f>
        <v>1</v>
      </c>
      <c r="BD2944" s="1"/>
      <c r="BF2944" s="21"/>
      <c r="BK2944" s="1"/>
      <c r="BM2944" s="1"/>
      <c r="BN2944" s="1"/>
      <c r="BR2944" s="22"/>
      <c r="BS2944">
        <v>0</v>
      </c>
      <c r="BT2944" s="1" t="s">
        <v>5103</v>
      </c>
    </row>
    <row r="2945" spans="1:72">
      <c r="A2945" s="4" t="str">
        <f t="shared" si="4846"/>
        <v/>
      </c>
      <c r="B2945" s="4" t="str">
        <f t="shared" si="4847"/>
        <v/>
      </c>
      <c r="C2945" s="4" t="str">
        <f t="shared" si="4848"/>
        <v>BKS</v>
      </c>
      <c r="D2945" s="4" t="str">
        <f t="shared" si="4849"/>
        <v/>
      </c>
      <c r="E2945" s="4" t="str">
        <f t="shared" si="4850"/>
        <v/>
      </c>
      <c r="F2945" s="4" t="str">
        <f t="shared" si="4851"/>
        <v/>
      </c>
      <c r="G2945" s="4" t="str">
        <f t="shared" si="4852"/>
        <v/>
      </c>
      <c r="H2945" s="4" t="str">
        <f t="shared" si="4853"/>
        <v/>
      </c>
      <c r="I2945" s="4" t="str">
        <f t="shared" si="4854"/>
        <v/>
      </c>
      <c r="J2945" s="4" t="str">
        <f t="shared" si="4855"/>
        <v/>
      </c>
      <c r="K2945" s="4" t="str">
        <f t="shared" si="4856"/>
        <v/>
      </c>
      <c r="L2945" s="4" t="str">
        <f t="shared" si="4857"/>
        <v/>
      </c>
      <c r="M2945" s="4" t="str">
        <f t="shared" si="4858"/>
        <v/>
      </c>
      <c r="N2945" s="4" t="str">
        <f t="shared" si="4859"/>
        <v/>
      </c>
      <c r="O2945" s="4" t="str">
        <f t="shared" si="4860"/>
        <v/>
      </c>
      <c r="P2945" s="4" t="str">
        <f t="shared" si="4861"/>
        <v/>
      </c>
      <c r="Q2945" s="4" t="str">
        <f t="shared" si="4862"/>
        <v/>
      </c>
      <c r="R2945" s="4" t="str">
        <f t="shared" si="4863"/>
        <v/>
      </c>
      <c r="S2945" s="4" t="str">
        <f t="shared" si="4864"/>
        <v/>
      </c>
      <c r="T2945" s="4" t="str">
        <f t="shared" si="4865"/>
        <v/>
      </c>
      <c r="U2945" s="4" t="str">
        <f t="shared" si="4866"/>
        <v/>
      </c>
      <c r="V2945" s="4" t="str">
        <f t="shared" si="4867"/>
        <v/>
      </c>
      <c r="W2945" s="4" t="str">
        <f t="shared" si="4868"/>
        <v/>
      </c>
      <c r="X2945" s="4" t="str">
        <f t="shared" si="4869"/>
        <v/>
      </c>
      <c r="Y2945" s="4">
        <f t="shared" si="4870"/>
        <v>3</v>
      </c>
      <c r="Z2945" s="4" t="str">
        <f t="shared" si="4871"/>
        <v>-</v>
      </c>
      <c r="AA2945" s="4" t="str">
        <f t="shared" si="4872"/>
        <v/>
      </c>
      <c r="AB2945" s="4" t="str">
        <f t="shared" si="4873"/>
        <v/>
      </c>
      <c r="AC2945" s="4" t="str">
        <f t="shared" si="4874"/>
        <v/>
      </c>
      <c r="AD2945" s="4" t="str">
        <f t="shared" si="4875"/>
        <v/>
      </c>
      <c r="AE2945" s="4" t="str">
        <f t="shared" si="4876"/>
        <v/>
      </c>
      <c r="AF2945" s="4">
        <f t="shared" si="4877"/>
        <v>4</v>
      </c>
      <c r="AG2945" s="4">
        <f t="shared" si="4878"/>
        <v>33</v>
      </c>
      <c r="AH2945" s="4">
        <f t="shared" si="4879"/>
        <v>29</v>
      </c>
      <c r="AI2945" s="4" t="str">
        <f t="shared" si="4880"/>
        <v>1BKS</v>
      </c>
      <c r="AJ2945" s="4" t="str">
        <f t="shared" si="4881"/>
        <v>-1BKS</v>
      </c>
      <c r="AK2945" s="4" t="str" cm="1">
        <f t="array" ref="AK2945">LEFT(AR2945,SUM(LEN(AR2945)-LEN(SUBSTITUTE(AR2945,{"0";"1";"2";"3";"4";"5";"6";"7";"8";"9"},""))))</f>
        <v>1</v>
      </c>
      <c r="AL2945" s="4">
        <f t="shared" si="4885"/>
        <v>13</v>
      </c>
      <c r="AM2945" s="4" t="b">
        <f>LEFT(AR2945,1)=AK2945</f>
        <v>1</v>
      </c>
      <c r="AN2945" s="4" t="str">
        <f>RIGHT(AI2945,3)</f>
        <v>BKS</v>
      </c>
      <c r="AO2945" s="4" t="b">
        <f t="shared" si="4886"/>
        <v>0</v>
      </c>
      <c r="AP2945" s="4" t="b">
        <f t="shared" si="4882"/>
        <v>0</v>
      </c>
      <c r="AQ2945" s="5" t="str">
        <f t="shared" si="4883"/>
        <v>TOTOLE KALDU RASA JAMUR 80GR</v>
      </c>
      <c r="AR2945" s="4" t="str">
        <f t="shared" si="4884"/>
        <v>1BKS</v>
      </c>
      <c r="AS2945" t="s">
        <v>4065</v>
      </c>
      <c r="AT2945" s="1" t="s">
        <v>4066</v>
      </c>
      <c r="AU2945" s="4" t="str">
        <f t="shared" ca="1" si="4888"/>
        <v/>
      </c>
      <c r="AV2945">
        <v>13000</v>
      </c>
      <c r="AW2945">
        <v>13000</v>
      </c>
      <c r="AX2945">
        <v>12000</v>
      </c>
      <c r="AY2945" t="str">
        <f t="shared" si="4842"/>
        <v>6922130105100</v>
      </c>
      <c r="AZ2945" t="str">
        <f t="shared" si="4887"/>
        <v>TOTOLE KALDU RASA JAMUR 80GR</v>
      </c>
      <c r="BA2945" t="s">
        <v>4301</v>
      </c>
      <c r="BB2945" t="s">
        <v>4301</v>
      </c>
      <c r="BC2945" s="9" t="str" cm="1">
        <f t="array" aca="1" ref="BC2945" ca="1">LEFT(AR2945,MATCH(FALSE,ISNUMBER(MID(AR2945,ROW(INDIRECT("1:"&amp;LEN(AR2945)+1)), 1) *1),0) -1)</f>
        <v>1</v>
      </c>
      <c r="BD2945" s="1"/>
      <c r="BF2945" s="21"/>
      <c r="BK2945" s="1"/>
      <c r="BM2945" s="1"/>
      <c r="BN2945" s="1"/>
      <c r="BR2945" s="22"/>
      <c r="BS2945">
        <v>0</v>
      </c>
      <c r="BT2945" s="1" t="s">
        <v>5103</v>
      </c>
    </row>
    <row r="2946" spans="1:72">
      <c r="A2946" s="4" t="str">
        <f t="shared" si="4846"/>
        <v/>
      </c>
      <c r="B2946" s="4" t="str">
        <f t="shared" si="4847"/>
        <v/>
      </c>
      <c r="C2946" s="4" t="str">
        <f t="shared" si="4848"/>
        <v/>
      </c>
      <c r="D2946" s="4" t="str">
        <f t="shared" si="4849"/>
        <v/>
      </c>
      <c r="E2946" s="4" t="str">
        <f t="shared" si="4850"/>
        <v/>
      </c>
      <c r="F2946" s="4" t="str">
        <f t="shared" si="4851"/>
        <v/>
      </c>
      <c r="G2946" s="4" t="str">
        <f t="shared" si="4852"/>
        <v/>
      </c>
      <c r="H2946" s="4" t="str">
        <f t="shared" si="4853"/>
        <v/>
      </c>
      <c r="I2946" s="4" t="str">
        <f t="shared" si="4854"/>
        <v/>
      </c>
      <c r="J2946" s="4" t="str">
        <f t="shared" si="4855"/>
        <v/>
      </c>
      <c r="K2946" s="4" t="str">
        <f t="shared" si="4856"/>
        <v/>
      </c>
      <c r="L2946" s="4" t="str">
        <f t="shared" si="4857"/>
        <v/>
      </c>
      <c r="M2946" s="4" t="str">
        <f t="shared" si="4858"/>
        <v/>
      </c>
      <c r="N2946" s="4" t="str">
        <f t="shared" si="4859"/>
        <v/>
      </c>
      <c r="O2946" s="4" t="str">
        <f t="shared" si="4860"/>
        <v>DUS</v>
      </c>
      <c r="P2946" s="4" t="str">
        <f t="shared" si="4861"/>
        <v/>
      </c>
      <c r="Q2946" s="4" t="str">
        <f t="shared" si="4862"/>
        <v/>
      </c>
      <c r="R2946" s="4" t="str">
        <f t="shared" si="4863"/>
        <v/>
      </c>
      <c r="S2946" s="4" t="str">
        <f t="shared" si="4864"/>
        <v/>
      </c>
      <c r="T2946" s="4" t="str">
        <f t="shared" si="4865"/>
        <v>PACK</v>
      </c>
      <c r="U2946" s="4" t="str">
        <f t="shared" si="4866"/>
        <v/>
      </c>
      <c r="V2946" s="4" t="str">
        <f t="shared" si="4867"/>
        <v/>
      </c>
      <c r="W2946" s="4" t="str">
        <f t="shared" si="4868"/>
        <v/>
      </c>
      <c r="X2946" s="4" t="str">
        <f t="shared" si="4869"/>
        <v/>
      </c>
      <c r="Y2946" s="4">
        <f t="shared" si="4870"/>
        <v>7</v>
      </c>
      <c r="Z2946" s="4" t="str">
        <f t="shared" si="4871"/>
        <v>-</v>
      </c>
      <c r="AA2946" s="4" t="str">
        <f t="shared" si="4872"/>
        <v>/</v>
      </c>
      <c r="AB2946" s="4" t="str">
        <f t="shared" si="4873"/>
        <v/>
      </c>
      <c r="AC2946" s="4" t="str">
        <f t="shared" si="4874"/>
        <v/>
      </c>
      <c r="AD2946" s="4" t="str">
        <f t="shared" si="4875"/>
        <v/>
      </c>
      <c r="AE2946" s="4" t="str">
        <f t="shared" si="4876"/>
        <v/>
      </c>
      <c r="AF2946" s="4">
        <f t="shared" si="4877"/>
        <v>10</v>
      </c>
      <c r="AG2946" s="4">
        <f t="shared" si="4878"/>
        <v>20</v>
      </c>
      <c r="AH2946" s="4">
        <f t="shared" si="4879"/>
        <v>10</v>
      </c>
      <c r="AI2946" s="4" t="str">
        <f t="shared" si="4880"/>
        <v>/DUS</v>
      </c>
      <c r="AJ2946" s="4" t="str">
        <f t="shared" si="4881"/>
        <v>K/DUS</v>
      </c>
      <c r="AK2946" s="4" t="str" cm="1">
        <f t="array" ref="AK2946">LEFT(AR2946,SUM(LEN(AR2946)-LEN(SUBSTITUTE(AR2946,{"0";"1";"2";"3";"4";"5";"6";"7";"8";"9"},""))))</f>
        <v>10</v>
      </c>
      <c r="AL2946" s="4">
        <f t="shared" si="4885"/>
        <v>13</v>
      </c>
      <c r="AM2946" s="4" t="b">
        <f>LEFT(AR2946,2)=AK2946</f>
        <v>1</v>
      </c>
      <c r="AN2946" s="4" t="str">
        <f>RIGHT(AI2946,3)</f>
        <v>DUS</v>
      </c>
      <c r="AO2946" s="4" t="b">
        <f t="shared" si="4886"/>
        <v>1</v>
      </c>
      <c r="AP2946" s="4" t="b">
        <f t="shared" si="4882"/>
        <v>0</v>
      </c>
      <c r="AQ2946" s="5" t="str">
        <f t="shared" si="4883"/>
        <v>TOYA HAYO</v>
      </c>
      <c r="AR2946" s="4" t="str">
        <f t="shared" si="4884"/>
        <v>10PACK/DUS</v>
      </c>
      <c r="AS2946" t="s">
        <v>4067</v>
      </c>
      <c r="AU2946" s="4" t="b">
        <f t="shared" ca="1" si="4888"/>
        <v>1</v>
      </c>
      <c r="AV2946">
        <v>19000</v>
      </c>
      <c r="AW2946">
        <v>19000</v>
      </c>
      <c r="AX2946">
        <v>17250</v>
      </c>
      <c r="AY2946" t="str">
        <f t="shared" si="4842"/>
        <v>8000000002946</v>
      </c>
      <c r="AZ2946" t="str">
        <f t="shared" si="4887"/>
        <v>TOYA HAYO</v>
      </c>
      <c r="BA2946" t="s">
        <v>4301</v>
      </c>
      <c r="BB2946" t="s">
        <v>4301</v>
      </c>
      <c r="BC2946" s="4" t="str" cm="1">
        <f t="array" aca="1" ref="BC2946" ca="1">LEFT(AR2946,MATCH(FALSE,ISNUMBER(MID(AR2946,ROW(INDIRECT("1:"&amp;LEN(AR2946)+1)), 1) *1),0) -1)</f>
        <v>10</v>
      </c>
      <c r="BD2946" s="1"/>
      <c r="BF2946" s="21"/>
      <c r="BR2946" s="22"/>
      <c r="BS2946">
        <v>0</v>
      </c>
      <c r="BT2946" s="1" t="s">
        <v>5103</v>
      </c>
    </row>
    <row r="2947" spans="1:72">
      <c r="A2947" s="4" t="str">
        <f t="shared" si="4846"/>
        <v/>
      </c>
      <c r="B2947" s="4" t="str">
        <f t="shared" si="4847"/>
        <v/>
      </c>
      <c r="C2947" s="4" t="str">
        <f t="shared" si="4848"/>
        <v/>
      </c>
      <c r="D2947" s="4" t="str">
        <f t="shared" si="4849"/>
        <v/>
      </c>
      <c r="E2947" s="4" t="str">
        <f t="shared" si="4850"/>
        <v/>
      </c>
      <c r="F2947" s="4" t="str">
        <f t="shared" si="4851"/>
        <v/>
      </c>
      <c r="G2947" s="4" t="str">
        <f t="shared" si="4852"/>
        <v/>
      </c>
      <c r="H2947" s="4" t="str">
        <f t="shared" si="4853"/>
        <v/>
      </c>
      <c r="I2947" s="4" t="str">
        <f t="shared" si="4854"/>
        <v/>
      </c>
      <c r="J2947" s="4" t="str">
        <f t="shared" si="4855"/>
        <v/>
      </c>
      <c r="K2947" s="4" t="str">
        <f t="shared" si="4856"/>
        <v/>
      </c>
      <c r="L2947" s="4" t="str">
        <f t="shared" si="4857"/>
        <v/>
      </c>
      <c r="M2947" s="4" t="str">
        <f t="shared" si="4858"/>
        <v/>
      </c>
      <c r="N2947" s="4" t="str">
        <f t="shared" si="4859"/>
        <v/>
      </c>
      <c r="O2947" s="4" t="str">
        <f t="shared" si="4860"/>
        <v/>
      </c>
      <c r="P2947" s="4" t="str">
        <f t="shared" si="4861"/>
        <v/>
      </c>
      <c r="Q2947" s="4" t="str">
        <f t="shared" si="4862"/>
        <v/>
      </c>
      <c r="R2947" s="4" t="str">
        <f t="shared" si="4863"/>
        <v/>
      </c>
      <c r="S2947" s="4" t="str">
        <f t="shared" si="4864"/>
        <v/>
      </c>
      <c r="T2947" s="4" t="str">
        <f t="shared" si="4865"/>
        <v>PACK</v>
      </c>
      <c r="U2947" s="4" t="str">
        <f t="shared" si="4866"/>
        <v/>
      </c>
      <c r="V2947" s="4" t="str">
        <f t="shared" si="4867"/>
        <v/>
      </c>
      <c r="W2947" s="4" t="str">
        <f t="shared" si="4868"/>
        <v/>
      </c>
      <c r="X2947" s="4" t="str">
        <f t="shared" si="4869"/>
        <v/>
      </c>
      <c r="Y2947" s="4">
        <f t="shared" si="4870"/>
        <v>4</v>
      </c>
      <c r="Z2947" s="4" t="str">
        <f t="shared" si="4871"/>
        <v>-</v>
      </c>
      <c r="AA2947" s="4" t="str">
        <f t="shared" si="4872"/>
        <v/>
      </c>
      <c r="AB2947" s="4" t="str">
        <f t="shared" si="4873"/>
        <v/>
      </c>
      <c r="AC2947" s="4" t="str">
        <f t="shared" si="4874"/>
        <v/>
      </c>
      <c r="AD2947" s="4" t="str">
        <f t="shared" si="4875"/>
        <v/>
      </c>
      <c r="AE2947" s="4" t="str">
        <f t="shared" si="4876"/>
        <v/>
      </c>
      <c r="AF2947" s="4">
        <f t="shared" si="4877"/>
        <v>5</v>
      </c>
      <c r="AG2947" s="4">
        <f t="shared" si="4878"/>
        <v>15</v>
      </c>
      <c r="AH2947" s="4">
        <f t="shared" si="4879"/>
        <v>10</v>
      </c>
      <c r="AI2947" s="4" t="str">
        <f t="shared" si="4880"/>
        <v>PACK</v>
      </c>
      <c r="AJ2947" s="4" t="str">
        <f t="shared" si="4881"/>
        <v>1PACK</v>
      </c>
      <c r="AK2947" s="4" t="str" cm="1">
        <f t="array" ref="AK2947">LEFT(AR2947,SUM(LEN(AR2947)-LEN(SUBSTITUTE(AR2947,{"0";"1";"2";"3";"4";"5";"6";"7";"8";"9"},""))))</f>
        <v>1</v>
      </c>
      <c r="AL2947" s="4">
        <f t="shared" si="4885"/>
        <v>13</v>
      </c>
      <c r="AM2947" s="4" t="b">
        <f>LEFT(AR2947,1)=AK2947</f>
        <v>1</v>
      </c>
      <c r="AN2947" s="4" t="str">
        <f>RIGHT(AI2947,4)</f>
        <v>PACK</v>
      </c>
      <c r="AO2947" s="4" t="b">
        <f t="shared" si="4886"/>
        <v>1</v>
      </c>
      <c r="AP2947" s="4" t="b">
        <f t="shared" si="4882"/>
        <v>0</v>
      </c>
      <c r="AQ2947" s="5" t="str">
        <f t="shared" si="4883"/>
        <v>TOYA HAYO</v>
      </c>
      <c r="AR2947" s="4" t="str">
        <f t="shared" si="4884"/>
        <v>1PACK</v>
      </c>
      <c r="AS2947" t="s">
        <v>4068</v>
      </c>
      <c r="AU2947" s="4" t="str">
        <f t="shared" ca="1" si="4888"/>
        <v>XXXX</v>
      </c>
      <c r="AV2947">
        <v>2000</v>
      </c>
      <c r="AW2947">
        <v>2000</v>
      </c>
      <c r="AX2947">
        <v>1750</v>
      </c>
      <c r="AY2947" t="str">
        <f t="shared" si="4842"/>
        <v>8000000002947</v>
      </c>
      <c r="AZ2947" t="str">
        <f t="shared" si="4887"/>
        <v>TOYA HAYO</v>
      </c>
      <c r="BA2947" t="s">
        <v>4301</v>
      </c>
      <c r="BB2947" t="s">
        <v>4301</v>
      </c>
      <c r="BC2947" s="9" t="str" cm="1">
        <f t="array" aca="1" ref="BC2947" ca="1">LEFT(AR2947,MATCH(FALSE,ISNUMBER(MID(AR2947,ROW(INDIRECT("1:"&amp;LEN(AR2947)+1)), 1) *1),0) -1)</f>
        <v>1</v>
      </c>
      <c r="BD2947" s="1"/>
      <c r="BF2947" s="21"/>
      <c r="BK2947" s="1"/>
      <c r="BM2947" s="1"/>
      <c r="BN2947" s="1"/>
      <c r="BR2947" s="22"/>
      <c r="BS2947">
        <v>0</v>
      </c>
      <c r="BT2947" s="1" t="s">
        <v>5103</v>
      </c>
    </row>
    <row r="2948" spans="1:72">
      <c r="A2948" s="4" t="str">
        <f t="shared" si="4846"/>
        <v/>
      </c>
      <c r="B2948" s="4" t="str">
        <f t="shared" si="4847"/>
        <v/>
      </c>
      <c r="C2948" s="4" t="str">
        <f t="shared" si="4848"/>
        <v/>
      </c>
      <c r="D2948" s="4" t="str">
        <f t="shared" si="4849"/>
        <v/>
      </c>
      <c r="E2948" s="4" t="str">
        <f t="shared" si="4850"/>
        <v/>
      </c>
      <c r="F2948" s="4" t="str">
        <f t="shared" si="4851"/>
        <v>RTG</v>
      </c>
      <c r="G2948" s="4" t="str">
        <f t="shared" si="4852"/>
        <v/>
      </c>
      <c r="H2948" s="4" t="str">
        <f t="shared" si="4853"/>
        <v/>
      </c>
      <c r="I2948" s="4" t="str">
        <f t="shared" si="4854"/>
        <v/>
      </c>
      <c r="J2948" s="4" t="str">
        <f t="shared" si="4855"/>
        <v/>
      </c>
      <c r="K2948" s="4" t="str">
        <f t="shared" si="4856"/>
        <v/>
      </c>
      <c r="L2948" s="4" t="str">
        <f t="shared" si="4857"/>
        <v/>
      </c>
      <c r="M2948" s="4" t="str">
        <f t="shared" si="4858"/>
        <v/>
      </c>
      <c r="N2948" s="4" t="str">
        <f t="shared" si="4859"/>
        <v/>
      </c>
      <c r="O2948" s="4" t="str">
        <f t="shared" si="4860"/>
        <v/>
      </c>
      <c r="P2948" s="4" t="str">
        <f t="shared" si="4861"/>
        <v/>
      </c>
      <c r="Q2948" s="4" t="str">
        <f t="shared" si="4862"/>
        <v/>
      </c>
      <c r="R2948" s="4" t="str">
        <f t="shared" si="4863"/>
        <v/>
      </c>
      <c r="S2948" s="4" t="str">
        <f t="shared" si="4864"/>
        <v/>
      </c>
      <c r="T2948" s="4" t="str">
        <f t="shared" si="4865"/>
        <v/>
      </c>
      <c r="U2948" s="4" t="str">
        <f t="shared" si="4866"/>
        <v/>
      </c>
      <c r="V2948" s="4" t="str">
        <f t="shared" si="4867"/>
        <v/>
      </c>
      <c r="W2948" s="4" t="str">
        <f t="shared" si="4868"/>
        <v/>
      </c>
      <c r="X2948" s="4" t="str">
        <f t="shared" si="4869"/>
        <v/>
      </c>
      <c r="Y2948" s="4">
        <f t="shared" si="4870"/>
        <v>3</v>
      </c>
      <c r="Z2948" s="4" t="str">
        <f t="shared" si="4871"/>
        <v>-</v>
      </c>
      <c r="AA2948" s="4" t="str">
        <f t="shared" si="4872"/>
        <v/>
      </c>
      <c r="AB2948" s="4" t="str">
        <f t="shared" si="4873"/>
        <v/>
      </c>
      <c r="AC2948" s="4" t="str">
        <f t="shared" si="4874"/>
        <v/>
      </c>
      <c r="AD2948" s="4" t="str">
        <f t="shared" si="4875"/>
        <v/>
      </c>
      <c r="AE2948" s="4" t="str">
        <f t="shared" si="4876"/>
        <v/>
      </c>
      <c r="AF2948" s="4">
        <f t="shared" si="4877"/>
        <v>4</v>
      </c>
      <c r="AG2948" s="4">
        <f t="shared" si="4878"/>
        <v>28</v>
      </c>
      <c r="AH2948" s="4">
        <f t="shared" si="4879"/>
        <v>24</v>
      </c>
      <c r="AI2948" s="4" t="str">
        <f t="shared" si="4880"/>
        <v>1RTG</v>
      </c>
      <c r="AJ2948" s="4" t="str">
        <f t="shared" si="4881"/>
        <v>-1RTG</v>
      </c>
      <c r="AK2948" s="4" t="str" cm="1">
        <f t="array" ref="AK2948">LEFT(AR2948,SUM(LEN(AR2948)-LEN(SUBSTITUTE(AR2948,{"0";"1";"2";"3";"4";"5";"6";"7";"8";"9"},""))))</f>
        <v>1</v>
      </c>
      <c r="AL2948" s="4">
        <f t="shared" si="4885"/>
        <v>13</v>
      </c>
      <c r="AM2948" s="4" t="b">
        <f>LEFT(AR2948,1)=AK2948</f>
        <v>1</v>
      </c>
      <c r="AN2948" s="4" t="str">
        <f t="shared" ref="AN2948:AN2959" si="4891">RIGHT(AI2948,3)</f>
        <v>RTG</v>
      </c>
      <c r="AO2948" s="4" t="b">
        <f t="shared" si="4886"/>
        <v>0</v>
      </c>
      <c r="AP2948" s="4" t="b">
        <f t="shared" si="4882"/>
        <v>0</v>
      </c>
      <c r="AQ2948" s="5" t="str">
        <f t="shared" si="4883"/>
        <v>TRESEMME KERATIN SMOOTH</v>
      </c>
      <c r="AR2948" s="4" t="str">
        <f t="shared" si="4884"/>
        <v>1RTG</v>
      </c>
      <c r="AS2948" t="s">
        <v>4069</v>
      </c>
      <c r="AT2948" s="1" t="s">
        <v>4070</v>
      </c>
      <c r="AU2948" s="4" t="str">
        <f t="shared" ca="1" si="4888"/>
        <v/>
      </c>
      <c r="AV2948">
        <v>10000</v>
      </c>
      <c r="AW2948">
        <v>10000</v>
      </c>
      <c r="AX2948">
        <v>8950</v>
      </c>
      <c r="AY2948" t="str">
        <f t="shared" ref="AY2948:AY3011" si="4892">IF(AT2948&gt;0,AT2948,"800000000"&amp;ROW(AX2948))</f>
        <v>8999999554972</v>
      </c>
      <c r="AZ2948" t="str">
        <f t="shared" si="4887"/>
        <v>TRESEMME KERATIN SMOOTH</v>
      </c>
      <c r="BA2948" t="s">
        <v>4301</v>
      </c>
      <c r="BB2948" t="s">
        <v>4301</v>
      </c>
      <c r="BC2948" s="9" t="str" cm="1">
        <f t="array" aca="1" ref="BC2948" ca="1">LEFT(AR2948,MATCH(FALSE,ISNUMBER(MID(AR2948,ROW(INDIRECT("1:"&amp;LEN(AR2948)+1)), 1) *1),0) -1)</f>
        <v>1</v>
      </c>
      <c r="BD2948" s="1"/>
      <c r="BF2948" s="21"/>
      <c r="BK2948" s="1"/>
      <c r="BM2948" s="1"/>
      <c r="BN2948" s="1"/>
      <c r="BR2948" s="22"/>
      <c r="BS2948">
        <v>0</v>
      </c>
      <c r="BT2948" s="1" t="s">
        <v>5103</v>
      </c>
    </row>
    <row r="2949" spans="1:72">
      <c r="A2949" s="4" t="str">
        <f t="shared" si="4846"/>
        <v/>
      </c>
      <c r="B2949" s="4" t="str">
        <f t="shared" si="4847"/>
        <v/>
      </c>
      <c r="C2949" s="4" t="str">
        <f t="shared" si="4848"/>
        <v/>
      </c>
      <c r="D2949" s="4" t="str">
        <f t="shared" si="4849"/>
        <v/>
      </c>
      <c r="E2949" s="4" t="str">
        <f t="shared" si="4850"/>
        <v/>
      </c>
      <c r="F2949" s="4" t="str">
        <f t="shared" si="4851"/>
        <v>RTG</v>
      </c>
      <c r="G2949" s="4" t="str">
        <f t="shared" si="4852"/>
        <v/>
      </c>
      <c r="H2949" s="4" t="str">
        <f t="shared" si="4853"/>
        <v/>
      </c>
      <c r="I2949" s="4" t="str">
        <f t="shared" si="4854"/>
        <v/>
      </c>
      <c r="J2949" s="4" t="str">
        <f t="shared" si="4855"/>
        <v/>
      </c>
      <c r="K2949" s="4" t="str">
        <f t="shared" si="4856"/>
        <v/>
      </c>
      <c r="L2949" s="4" t="str">
        <f t="shared" si="4857"/>
        <v/>
      </c>
      <c r="M2949" s="4" t="str">
        <f t="shared" si="4858"/>
        <v/>
      </c>
      <c r="N2949" s="4" t="str">
        <f t="shared" si="4859"/>
        <v/>
      </c>
      <c r="O2949" s="4" t="str">
        <f t="shared" si="4860"/>
        <v/>
      </c>
      <c r="P2949" s="4" t="str">
        <f t="shared" si="4861"/>
        <v/>
      </c>
      <c r="Q2949" s="4" t="str">
        <f t="shared" si="4862"/>
        <v/>
      </c>
      <c r="R2949" s="4" t="str">
        <f t="shared" si="4863"/>
        <v/>
      </c>
      <c r="S2949" s="4" t="str">
        <f t="shared" si="4864"/>
        <v/>
      </c>
      <c r="T2949" s="4" t="str">
        <f t="shared" si="4865"/>
        <v/>
      </c>
      <c r="U2949" s="4" t="str">
        <f t="shared" si="4866"/>
        <v/>
      </c>
      <c r="V2949" s="4" t="str">
        <f t="shared" si="4867"/>
        <v/>
      </c>
      <c r="W2949" s="4" t="str">
        <f t="shared" si="4868"/>
        <v/>
      </c>
      <c r="X2949" s="4" t="str">
        <f t="shared" si="4869"/>
        <v/>
      </c>
      <c r="Y2949" s="4">
        <f t="shared" si="4870"/>
        <v>3</v>
      </c>
      <c r="Z2949" s="4" t="str">
        <f t="shared" si="4871"/>
        <v>-</v>
      </c>
      <c r="AA2949" s="4" t="str">
        <f t="shared" si="4872"/>
        <v/>
      </c>
      <c r="AB2949" s="4" t="str">
        <f t="shared" si="4873"/>
        <v/>
      </c>
      <c r="AC2949" s="4" t="str">
        <f t="shared" si="4874"/>
        <v/>
      </c>
      <c r="AD2949" s="4" t="str">
        <f t="shared" si="4875"/>
        <v/>
      </c>
      <c r="AE2949" s="4" t="str">
        <f t="shared" si="4876"/>
        <v/>
      </c>
      <c r="AF2949" s="4">
        <f t="shared" si="4877"/>
        <v>4</v>
      </c>
      <c r="AG2949" s="4">
        <f t="shared" si="4878"/>
        <v>24</v>
      </c>
      <c r="AH2949" s="4">
        <f t="shared" si="4879"/>
        <v>20</v>
      </c>
      <c r="AI2949" s="4" t="str">
        <f t="shared" si="4880"/>
        <v>1RTG</v>
      </c>
      <c r="AJ2949" s="4" t="str">
        <f t="shared" si="4881"/>
        <v>-1RTG</v>
      </c>
      <c r="AK2949" s="4" t="str" cm="1">
        <f t="array" ref="AK2949">LEFT(AR2949,SUM(LEN(AR2949)-LEN(SUBSTITUTE(AR2949,{"0";"1";"2";"3";"4";"5";"6";"7";"8";"9"},""))))</f>
        <v>1</v>
      </c>
      <c r="AL2949" s="4">
        <f t="shared" si="4885"/>
        <v>13</v>
      </c>
      <c r="AM2949" s="4" t="b">
        <f>LEFT(AR2949,1)=AK2949</f>
        <v>1</v>
      </c>
      <c r="AN2949" s="4" t="str">
        <f t="shared" si="4891"/>
        <v>RTG</v>
      </c>
      <c r="AO2949" s="4" t="b">
        <f t="shared" si="4886"/>
        <v>0</v>
      </c>
      <c r="AP2949" s="4" t="b">
        <f t="shared" si="4882"/>
        <v>0</v>
      </c>
      <c r="AQ2949" s="5" t="str">
        <f t="shared" si="4883"/>
        <v>TRESEMME SCALP CARE</v>
      </c>
      <c r="AR2949" s="4" t="str">
        <f t="shared" si="4884"/>
        <v>1RTG</v>
      </c>
      <c r="AS2949" t="s">
        <v>4071</v>
      </c>
      <c r="AT2949" s="1" t="s">
        <v>4072</v>
      </c>
      <c r="AU2949" s="4" t="str">
        <f t="shared" ca="1" si="4888"/>
        <v/>
      </c>
      <c r="AV2949">
        <v>10000</v>
      </c>
      <c r="AW2949">
        <v>10000</v>
      </c>
      <c r="AX2949">
        <v>8950</v>
      </c>
      <c r="AY2949" t="str">
        <f t="shared" si="4892"/>
        <v>8999999554989</v>
      </c>
      <c r="AZ2949" t="str">
        <f t="shared" si="4887"/>
        <v>TRESEMME SCALP CARE</v>
      </c>
      <c r="BA2949" t="s">
        <v>4301</v>
      </c>
      <c r="BB2949" t="s">
        <v>4301</v>
      </c>
      <c r="BC2949" s="9" t="str" cm="1">
        <f t="array" aca="1" ref="BC2949" ca="1">LEFT(AR2949,MATCH(FALSE,ISNUMBER(MID(AR2949,ROW(INDIRECT("1:"&amp;LEN(AR2949)+1)), 1) *1),0) -1)</f>
        <v>1</v>
      </c>
      <c r="BD2949" s="1"/>
      <c r="BF2949" s="21"/>
      <c r="BK2949" s="1"/>
      <c r="BM2949" s="1"/>
      <c r="BN2949" s="1"/>
      <c r="BR2949" s="22"/>
      <c r="BS2949">
        <v>0</v>
      </c>
      <c r="BT2949" s="1" t="s">
        <v>5103</v>
      </c>
    </row>
    <row r="2950" spans="1:72">
      <c r="A2950" s="4" t="str">
        <f t="shared" si="4846"/>
        <v/>
      </c>
      <c r="B2950" s="4" t="str">
        <f t="shared" si="4847"/>
        <v/>
      </c>
      <c r="C2950" s="4" t="str">
        <f t="shared" si="4848"/>
        <v/>
      </c>
      <c r="D2950" s="4" t="str">
        <f t="shared" si="4849"/>
        <v/>
      </c>
      <c r="E2950" s="4" t="str">
        <f t="shared" si="4850"/>
        <v/>
      </c>
      <c r="F2950" s="4" t="str">
        <f t="shared" si="4851"/>
        <v/>
      </c>
      <c r="G2950" s="4" t="str">
        <f t="shared" si="4852"/>
        <v>KTK</v>
      </c>
      <c r="H2950" s="4" t="str">
        <f t="shared" si="4853"/>
        <v/>
      </c>
      <c r="I2950" s="4" t="str">
        <f t="shared" si="4854"/>
        <v/>
      </c>
      <c r="J2950" s="4" t="str">
        <f t="shared" si="4855"/>
        <v/>
      </c>
      <c r="K2950" s="4" t="str">
        <f t="shared" si="4856"/>
        <v/>
      </c>
      <c r="L2950" s="4" t="str">
        <f t="shared" si="4857"/>
        <v/>
      </c>
      <c r="M2950" s="4" t="str">
        <f t="shared" si="4858"/>
        <v/>
      </c>
      <c r="N2950" s="4" t="str">
        <f t="shared" si="4859"/>
        <v/>
      </c>
      <c r="O2950" s="4" t="str">
        <f t="shared" si="4860"/>
        <v>DUS</v>
      </c>
      <c r="P2950" s="4" t="str">
        <f t="shared" si="4861"/>
        <v/>
      </c>
      <c r="Q2950" s="4" t="str">
        <f t="shared" si="4862"/>
        <v/>
      </c>
      <c r="R2950" s="4" t="str">
        <f t="shared" si="4863"/>
        <v/>
      </c>
      <c r="S2950" s="4" t="str">
        <f t="shared" si="4864"/>
        <v/>
      </c>
      <c r="T2950" s="4" t="str">
        <f t="shared" si="4865"/>
        <v/>
      </c>
      <c r="U2950" s="4" t="str">
        <f t="shared" si="4866"/>
        <v/>
      </c>
      <c r="V2950" s="4" t="str">
        <f t="shared" si="4867"/>
        <v/>
      </c>
      <c r="W2950" s="4" t="str">
        <f t="shared" si="4868"/>
        <v/>
      </c>
      <c r="X2950" s="4" t="str">
        <f t="shared" si="4869"/>
        <v/>
      </c>
      <c r="Y2950" s="4">
        <f t="shared" si="4870"/>
        <v>6</v>
      </c>
      <c r="Z2950" s="4" t="str">
        <f t="shared" si="4871"/>
        <v>-</v>
      </c>
      <c r="AA2950" s="4" t="str">
        <f t="shared" si="4872"/>
        <v>/</v>
      </c>
      <c r="AB2950" s="4" t="str">
        <f t="shared" si="4873"/>
        <v/>
      </c>
      <c r="AC2950" s="4" t="str">
        <f t="shared" si="4874"/>
        <v/>
      </c>
      <c r="AD2950" s="4" t="str">
        <f t="shared" si="4875"/>
        <v/>
      </c>
      <c r="AE2950" s="4" t="str">
        <f t="shared" si="4876"/>
        <v/>
      </c>
      <c r="AF2950" s="4">
        <f t="shared" si="4877"/>
        <v>9</v>
      </c>
      <c r="AG2950" s="4">
        <f t="shared" si="4878"/>
        <v>16</v>
      </c>
      <c r="AH2950" s="4">
        <f t="shared" si="4879"/>
        <v>7</v>
      </c>
      <c r="AI2950" s="4" t="str">
        <f t="shared" si="4880"/>
        <v>/DUS</v>
      </c>
      <c r="AJ2950" s="4" t="str">
        <f t="shared" si="4881"/>
        <v>K/DUS</v>
      </c>
      <c r="AK2950" s="4" t="str" cm="1">
        <f t="array" ref="AK2950">LEFT(AR2950,SUM(LEN(AR2950)-LEN(SUBSTITUTE(AR2950,{"0";"1";"2";"3";"4";"5";"6";"7";"8";"9"},""))))</f>
        <v>24</v>
      </c>
      <c r="AL2950" s="4">
        <f t="shared" si="4885"/>
        <v>13</v>
      </c>
      <c r="AM2950" s="4" t="b">
        <f>LEFT(AR2950,2)=AK2950</f>
        <v>1</v>
      </c>
      <c r="AN2950" s="4" t="str">
        <f t="shared" si="4891"/>
        <v>DUS</v>
      </c>
      <c r="AO2950" s="4" t="b">
        <f t="shared" si="4886"/>
        <v>0</v>
      </c>
      <c r="AP2950" s="4" t="b">
        <f t="shared" si="4882"/>
        <v>0</v>
      </c>
      <c r="AQ2950" s="5" t="str">
        <f t="shared" si="4883"/>
        <v>TRICKS</v>
      </c>
      <c r="AR2950" s="4" t="str">
        <f t="shared" si="4884"/>
        <v>24KTK/DUS</v>
      </c>
      <c r="AS2950" t="s">
        <v>4083</v>
      </c>
      <c r="AU2950" s="4" t="b">
        <f t="shared" ca="1" si="4888"/>
        <v>1</v>
      </c>
      <c r="AV2950">
        <v>195000</v>
      </c>
      <c r="AW2950">
        <v>195000</v>
      </c>
      <c r="AX2950">
        <v>192500</v>
      </c>
      <c r="AY2950" t="str">
        <f t="shared" si="4892"/>
        <v>8000000002950</v>
      </c>
      <c r="AZ2950" t="str">
        <f t="shared" si="4887"/>
        <v>TRICKS</v>
      </c>
      <c r="BA2950" t="s">
        <v>4301</v>
      </c>
      <c r="BB2950" t="s">
        <v>4301</v>
      </c>
      <c r="BC2950" s="4" t="str" cm="1">
        <f t="array" aca="1" ref="BC2950" ca="1">LEFT(AR2950,MATCH(FALSE,ISNUMBER(MID(AR2950,ROW(INDIRECT("1:"&amp;LEN(AR2950)+1)), 1) *1),0) -1)</f>
        <v>24</v>
      </c>
      <c r="BD2950" s="1"/>
      <c r="BF2950" s="21"/>
      <c r="BK2950" s="1"/>
      <c r="BM2950" s="1"/>
      <c r="BN2950" s="1"/>
      <c r="BR2950" s="22"/>
      <c r="BS2950">
        <v>0</v>
      </c>
      <c r="BT2950" s="1" t="s">
        <v>5103</v>
      </c>
    </row>
    <row r="2951" spans="1:72">
      <c r="A2951" s="4" t="str">
        <f t="shared" si="4846"/>
        <v/>
      </c>
      <c r="B2951" s="4" t="str">
        <f t="shared" si="4847"/>
        <v/>
      </c>
      <c r="C2951" s="4" t="str">
        <f t="shared" si="4848"/>
        <v/>
      </c>
      <c r="D2951" s="4" t="str">
        <f t="shared" si="4849"/>
        <v/>
      </c>
      <c r="E2951" s="4" t="str">
        <f t="shared" si="4850"/>
        <v/>
      </c>
      <c r="F2951" s="4" t="str">
        <f t="shared" si="4851"/>
        <v/>
      </c>
      <c r="G2951" s="4" t="str">
        <f t="shared" si="4852"/>
        <v>KTK</v>
      </c>
      <c r="H2951" s="4" t="str">
        <f t="shared" si="4853"/>
        <v/>
      </c>
      <c r="I2951" s="4" t="str">
        <f t="shared" si="4854"/>
        <v/>
      </c>
      <c r="J2951" s="4" t="str">
        <f t="shared" si="4855"/>
        <v/>
      </c>
      <c r="K2951" s="4" t="str">
        <f t="shared" si="4856"/>
        <v/>
      </c>
      <c r="L2951" s="4" t="str">
        <f t="shared" si="4857"/>
        <v/>
      </c>
      <c r="M2951" s="4" t="str">
        <f t="shared" si="4858"/>
        <v/>
      </c>
      <c r="N2951" s="4" t="str">
        <f t="shared" si="4859"/>
        <v/>
      </c>
      <c r="O2951" s="4" t="str">
        <f t="shared" si="4860"/>
        <v/>
      </c>
      <c r="P2951" s="4" t="str">
        <f t="shared" si="4861"/>
        <v/>
      </c>
      <c r="Q2951" s="4" t="str">
        <f t="shared" si="4862"/>
        <v/>
      </c>
      <c r="R2951" s="4" t="str">
        <f t="shared" si="4863"/>
        <v/>
      </c>
      <c r="S2951" s="4" t="str">
        <f t="shared" si="4864"/>
        <v/>
      </c>
      <c r="T2951" s="4" t="str">
        <f t="shared" si="4865"/>
        <v/>
      </c>
      <c r="U2951" s="4" t="str">
        <f t="shared" si="4866"/>
        <v/>
      </c>
      <c r="V2951" s="4" t="str">
        <f t="shared" si="4867"/>
        <v/>
      </c>
      <c r="W2951" s="4" t="str">
        <f t="shared" si="4868"/>
        <v/>
      </c>
      <c r="X2951" s="4" t="str">
        <f t="shared" si="4869"/>
        <v/>
      </c>
      <c r="Y2951" s="4">
        <f t="shared" si="4870"/>
        <v>3</v>
      </c>
      <c r="Z2951" s="4" t="str">
        <f t="shared" si="4871"/>
        <v>-</v>
      </c>
      <c r="AA2951" s="4" t="str">
        <f t="shared" si="4872"/>
        <v/>
      </c>
      <c r="AB2951" s="4" t="str">
        <f t="shared" si="4873"/>
        <v/>
      </c>
      <c r="AC2951" s="4" t="str">
        <f t="shared" si="4874"/>
        <v/>
      </c>
      <c r="AD2951" s="4" t="str">
        <f t="shared" si="4875"/>
        <v/>
      </c>
      <c r="AE2951" s="4" t="str">
        <f t="shared" si="4876"/>
        <v/>
      </c>
      <c r="AF2951" s="4">
        <f t="shared" si="4877"/>
        <v>4</v>
      </c>
      <c r="AG2951" s="4">
        <f t="shared" si="4878"/>
        <v>21</v>
      </c>
      <c r="AH2951" s="4">
        <f t="shared" si="4879"/>
        <v>17</v>
      </c>
      <c r="AI2951" s="4" t="str">
        <f t="shared" si="4880"/>
        <v>1KTK</v>
      </c>
      <c r="AJ2951" s="4" t="str">
        <f t="shared" si="4881"/>
        <v>-1KTK</v>
      </c>
      <c r="AK2951" s="4" t="str" cm="1">
        <f t="array" ref="AK2951">LEFT(AR2951,SUM(LEN(AR2951)-LEN(SUBSTITUTE(AR2951,{"0";"1";"2";"3";"4";"5";"6";"7";"8";"9"},""))))</f>
        <v>1</v>
      </c>
      <c r="AL2951" s="4">
        <f t="shared" si="4885"/>
        <v>13</v>
      </c>
      <c r="AM2951" s="4" t="b">
        <f t="shared" ref="AM2951:AM2957" si="4893">LEFT(AR2951,1)=AK2951</f>
        <v>1</v>
      </c>
      <c r="AN2951" s="4" t="str">
        <f t="shared" si="4891"/>
        <v>KTK</v>
      </c>
      <c r="AO2951" s="4" t="b">
        <f t="shared" si="4886"/>
        <v>0</v>
      </c>
      <c r="AP2951" s="4" t="b">
        <f t="shared" si="4882"/>
        <v>0</v>
      </c>
      <c r="AQ2951" s="5" t="str">
        <f t="shared" si="4883"/>
        <v>TRICKS ASIAN BBQ</v>
      </c>
      <c r="AR2951" s="4" t="str">
        <f t="shared" si="4884"/>
        <v>1KTK</v>
      </c>
      <c r="AS2951" t="s">
        <v>4073</v>
      </c>
      <c r="AU2951" s="4" t="str">
        <f t="shared" ca="1" si="4888"/>
        <v/>
      </c>
      <c r="AV2951">
        <v>8500</v>
      </c>
      <c r="AW2951">
        <v>8500</v>
      </c>
      <c r="AX2951">
        <v>8000</v>
      </c>
      <c r="AY2951" t="str">
        <f t="shared" si="4892"/>
        <v>8000000002951</v>
      </c>
      <c r="AZ2951" t="str">
        <f t="shared" si="4887"/>
        <v>TRICKS ASIAN BBQ</v>
      </c>
      <c r="BA2951" t="s">
        <v>4301</v>
      </c>
      <c r="BB2951" t="s">
        <v>4301</v>
      </c>
      <c r="BC2951" s="9" t="str" cm="1">
        <f t="array" aca="1" ref="BC2951" ca="1">LEFT(AR2951,MATCH(FALSE,ISNUMBER(MID(AR2951,ROW(INDIRECT("1:"&amp;LEN(AR2951)+1)), 1) *1),0) -1)</f>
        <v>1</v>
      </c>
      <c r="BD2951" s="1"/>
      <c r="BF2951" s="21"/>
      <c r="BK2951" s="1"/>
      <c r="BM2951" s="1"/>
      <c r="BN2951" s="1"/>
      <c r="BR2951" s="22"/>
      <c r="BS2951">
        <v>0</v>
      </c>
      <c r="BT2951" s="1" t="s">
        <v>5103</v>
      </c>
    </row>
    <row r="2952" spans="1:72">
      <c r="A2952" s="4" t="str">
        <f t="shared" si="4846"/>
        <v/>
      </c>
      <c r="B2952" s="4" t="str">
        <f t="shared" si="4847"/>
        <v/>
      </c>
      <c r="C2952" s="4" t="str">
        <f t="shared" si="4848"/>
        <v/>
      </c>
      <c r="D2952" s="4" t="str">
        <f t="shared" si="4849"/>
        <v/>
      </c>
      <c r="E2952" s="4" t="str">
        <f t="shared" si="4850"/>
        <v/>
      </c>
      <c r="F2952" s="4" t="str">
        <f t="shared" si="4851"/>
        <v/>
      </c>
      <c r="G2952" s="4" t="str">
        <f t="shared" si="4852"/>
        <v>KTK</v>
      </c>
      <c r="H2952" s="4" t="str">
        <f t="shared" si="4853"/>
        <v/>
      </c>
      <c r="I2952" s="4" t="str">
        <f t="shared" si="4854"/>
        <v/>
      </c>
      <c r="J2952" s="4" t="str">
        <f t="shared" si="4855"/>
        <v/>
      </c>
      <c r="K2952" s="4" t="str">
        <f t="shared" si="4856"/>
        <v/>
      </c>
      <c r="L2952" s="4" t="str">
        <f t="shared" si="4857"/>
        <v/>
      </c>
      <c r="M2952" s="4" t="str">
        <f t="shared" si="4858"/>
        <v/>
      </c>
      <c r="N2952" s="4" t="str">
        <f t="shared" si="4859"/>
        <v/>
      </c>
      <c r="O2952" s="4" t="str">
        <f t="shared" si="4860"/>
        <v/>
      </c>
      <c r="P2952" s="4" t="str">
        <f t="shared" si="4861"/>
        <v/>
      </c>
      <c r="Q2952" s="4" t="str">
        <f t="shared" si="4862"/>
        <v/>
      </c>
      <c r="R2952" s="4" t="str">
        <f t="shared" si="4863"/>
        <v/>
      </c>
      <c r="S2952" s="4" t="str">
        <f t="shared" si="4864"/>
        <v/>
      </c>
      <c r="T2952" s="4" t="str">
        <f t="shared" si="4865"/>
        <v/>
      </c>
      <c r="U2952" s="4" t="str">
        <f t="shared" si="4866"/>
        <v/>
      </c>
      <c r="V2952" s="4" t="str">
        <f t="shared" si="4867"/>
        <v/>
      </c>
      <c r="W2952" s="4" t="str">
        <f t="shared" si="4868"/>
        <v/>
      </c>
      <c r="X2952" s="4" t="str">
        <f t="shared" si="4869"/>
        <v/>
      </c>
      <c r="Y2952" s="4">
        <f t="shared" si="4870"/>
        <v>3</v>
      </c>
      <c r="Z2952" s="4" t="str">
        <f t="shared" si="4871"/>
        <v>-</v>
      </c>
      <c r="AA2952" s="4" t="str">
        <f t="shared" si="4872"/>
        <v/>
      </c>
      <c r="AB2952" s="4" t="str">
        <f t="shared" si="4873"/>
        <v/>
      </c>
      <c r="AC2952" s="4" t="str">
        <f t="shared" si="4874"/>
        <v/>
      </c>
      <c r="AD2952" s="4" t="str">
        <f t="shared" si="4875"/>
        <v/>
      </c>
      <c r="AE2952" s="4" t="str">
        <f t="shared" si="4876"/>
        <v/>
      </c>
      <c r="AF2952" s="4">
        <f t="shared" si="4877"/>
        <v>4</v>
      </c>
      <c r="AG2952" s="4">
        <f t="shared" si="4878"/>
        <v>19</v>
      </c>
      <c r="AH2952" s="4">
        <f t="shared" si="4879"/>
        <v>15</v>
      </c>
      <c r="AI2952" s="4" t="str">
        <f t="shared" si="4880"/>
        <v>1KTK</v>
      </c>
      <c r="AJ2952" s="4" t="str">
        <f t="shared" si="4881"/>
        <v>-1KTK</v>
      </c>
      <c r="AK2952" s="4" t="str" cm="1">
        <f t="array" ref="AK2952">LEFT(AR2952,SUM(LEN(AR2952)-LEN(SUBSTITUTE(AR2952,{"0";"1";"2";"3";"4";"5";"6";"7";"8";"9"},""))))</f>
        <v>1</v>
      </c>
      <c r="AL2952" s="4">
        <f t="shared" si="4885"/>
        <v>13</v>
      </c>
      <c r="AM2952" s="4" t="b">
        <f t="shared" si="4893"/>
        <v>1</v>
      </c>
      <c r="AN2952" s="4" t="str">
        <f t="shared" si="4891"/>
        <v>KTK</v>
      </c>
      <c r="AO2952" s="4" t="b">
        <f t="shared" si="4886"/>
        <v>0</v>
      </c>
      <c r="AP2952" s="4" t="b">
        <f t="shared" si="4882"/>
        <v>0</v>
      </c>
      <c r="AQ2952" s="5" t="str">
        <f t="shared" si="4883"/>
        <v>TRICKS BULBOGI</v>
      </c>
      <c r="AR2952" s="4" t="str">
        <f t="shared" si="4884"/>
        <v>1KTK</v>
      </c>
      <c r="AS2952" t="s">
        <v>4074</v>
      </c>
      <c r="AT2952" s="1" t="s">
        <v>4075</v>
      </c>
      <c r="AU2952" s="4" t="str">
        <f t="shared" ca="1" si="4888"/>
        <v/>
      </c>
      <c r="AV2952">
        <v>8500</v>
      </c>
      <c r="AW2952">
        <v>8500</v>
      </c>
      <c r="AX2952">
        <v>8000</v>
      </c>
      <c r="AY2952" t="str">
        <f t="shared" si="4892"/>
        <v>8994391136474</v>
      </c>
      <c r="AZ2952" t="str">
        <f t="shared" si="4887"/>
        <v>TRICKS BULBOGI</v>
      </c>
      <c r="BA2952" t="s">
        <v>4301</v>
      </c>
      <c r="BB2952" t="s">
        <v>4301</v>
      </c>
      <c r="BC2952" s="9" t="str" cm="1">
        <f t="array" aca="1" ref="BC2952" ca="1">LEFT(AR2952,MATCH(FALSE,ISNUMBER(MID(AR2952,ROW(INDIRECT("1:"&amp;LEN(AR2952)+1)), 1) *1),0) -1)</f>
        <v>1</v>
      </c>
      <c r="BD2952" s="1"/>
      <c r="BF2952" s="21"/>
      <c r="BK2952" s="1"/>
      <c r="BM2952" s="1"/>
      <c r="BN2952" s="1"/>
      <c r="BR2952" s="22"/>
      <c r="BS2952">
        <v>0</v>
      </c>
      <c r="BT2952" s="1" t="s">
        <v>5103</v>
      </c>
    </row>
    <row r="2953" spans="1:72">
      <c r="A2953" s="4" t="str">
        <f t="shared" si="4846"/>
        <v/>
      </c>
      <c r="B2953" s="4" t="str">
        <f t="shared" si="4847"/>
        <v/>
      </c>
      <c r="C2953" s="4" t="str">
        <f t="shared" si="4848"/>
        <v/>
      </c>
      <c r="D2953" s="4" t="str">
        <f t="shared" si="4849"/>
        <v/>
      </c>
      <c r="E2953" s="4" t="str">
        <f t="shared" si="4850"/>
        <v/>
      </c>
      <c r="F2953" s="4" t="str">
        <f t="shared" si="4851"/>
        <v/>
      </c>
      <c r="G2953" s="4" t="str">
        <f t="shared" si="4852"/>
        <v>KTK</v>
      </c>
      <c r="H2953" s="4" t="str">
        <f t="shared" si="4853"/>
        <v/>
      </c>
      <c r="I2953" s="4" t="str">
        <f t="shared" si="4854"/>
        <v/>
      </c>
      <c r="J2953" s="4" t="str">
        <f t="shared" si="4855"/>
        <v/>
      </c>
      <c r="K2953" s="4" t="str">
        <f t="shared" si="4856"/>
        <v/>
      </c>
      <c r="L2953" s="4" t="str">
        <f t="shared" si="4857"/>
        <v/>
      </c>
      <c r="M2953" s="4" t="str">
        <f t="shared" si="4858"/>
        <v/>
      </c>
      <c r="N2953" s="4" t="str">
        <f t="shared" si="4859"/>
        <v/>
      </c>
      <c r="O2953" s="4" t="str">
        <f t="shared" si="4860"/>
        <v/>
      </c>
      <c r="P2953" s="4" t="str">
        <f t="shared" si="4861"/>
        <v/>
      </c>
      <c r="Q2953" s="4" t="str">
        <f t="shared" si="4862"/>
        <v/>
      </c>
      <c r="R2953" s="4" t="str">
        <f t="shared" si="4863"/>
        <v/>
      </c>
      <c r="S2953" s="4" t="str">
        <f t="shared" si="4864"/>
        <v/>
      </c>
      <c r="T2953" s="4" t="str">
        <f t="shared" si="4865"/>
        <v/>
      </c>
      <c r="U2953" s="4" t="str">
        <f t="shared" si="4866"/>
        <v/>
      </c>
      <c r="V2953" s="4" t="str">
        <f t="shared" si="4867"/>
        <v/>
      </c>
      <c r="W2953" s="4" t="str">
        <f t="shared" si="4868"/>
        <v/>
      </c>
      <c r="X2953" s="4" t="str">
        <f t="shared" si="4869"/>
        <v/>
      </c>
      <c r="Y2953" s="4">
        <f t="shared" si="4870"/>
        <v>3</v>
      </c>
      <c r="Z2953" s="4" t="str">
        <f t="shared" si="4871"/>
        <v>-</v>
      </c>
      <c r="AA2953" s="4" t="str">
        <f t="shared" si="4872"/>
        <v/>
      </c>
      <c r="AB2953" s="4" t="str">
        <f t="shared" si="4873"/>
        <v/>
      </c>
      <c r="AC2953" s="4" t="str">
        <f t="shared" si="4874"/>
        <v/>
      </c>
      <c r="AD2953" s="4" t="str">
        <f t="shared" si="4875"/>
        <v/>
      </c>
      <c r="AE2953" s="4" t="str">
        <f t="shared" si="4876"/>
        <v/>
      </c>
      <c r="AF2953" s="4">
        <f t="shared" si="4877"/>
        <v>4</v>
      </c>
      <c r="AG2953" s="4">
        <f t="shared" si="4878"/>
        <v>26</v>
      </c>
      <c r="AH2953" s="4">
        <f t="shared" si="4879"/>
        <v>22</v>
      </c>
      <c r="AI2953" s="4" t="str">
        <f t="shared" si="4880"/>
        <v>1KTK</v>
      </c>
      <c r="AJ2953" s="4" t="str">
        <f t="shared" si="4881"/>
        <v>-1KTK</v>
      </c>
      <c r="AK2953" s="4" t="str" cm="1">
        <f t="array" ref="AK2953">LEFT(AR2953,SUM(LEN(AR2953)-LEN(SUBSTITUTE(AR2953,{"0";"1";"2";"3";"4";"5";"6";"7";"8";"9"},""))))</f>
        <v>1</v>
      </c>
      <c r="AL2953" s="4">
        <f t="shared" si="4885"/>
        <v>13</v>
      </c>
      <c r="AM2953" s="4" t="b">
        <f t="shared" si="4893"/>
        <v>1</v>
      </c>
      <c r="AN2953" s="4" t="str">
        <f t="shared" si="4891"/>
        <v>KTK</v>
      </c>
      <c r="AO2953" s="4" t="b">
        <f t="shared" si="4886"/>
        <v>0</v>
      </c>
      <c r="AP2953" s="4" t="b">
        <f t="shared" si="4882"/>
        <v>0</v>
      </c>
      <c r="AQ2953" s="5" t="str">
        <f t="shared" si="4883"/>
        <v>TRICKS CHEESE RAMYEON</v>
      </c>
      <c r="AR2953" s="4" t="str">
        <f t="shared" si="4884"/>
        <v>1KTK</v>
      </c>
      <c r="AS2953" t="s">
        <v>4644</v>
      </c>
      <c r="AT2953" s="1" t="s">
        <v>4076</v>
      </c>
      <c r="AU2953" s="4" t="str">
        <f t="shared" ca="1" si="4888"/>
        <v/>
      </c>
      <c r="AV2953">
        <v>8500</v>
      </c>
      <c r="AW2953">
        <v>8500</v>
      </c>
      <c r="AX2953">
        <v>8000</v>
      </c>
      <c r="AY2953" t="str">
        <f t="shared" si="4892"/>
        <v>8994391000010</v>
      </c>
      <c r="AZ2953" t="str">
        <f t="shared" si="4887"/>
        <v>TRICKS CHEESE RAMYEON</v>
      </c>
      <c r="BA2953" t="s">
        <v>4301</v>
      </c>
      <c r="BB2953" t="s">
        <v>4301</v>
      </c>
      <c r="BC2953" s="9" t="str" cm="1">
        <f t="array" aca="1" ref="BC2953" ca="1">LEFT(AR2953,MATCH(FALSE,ISNUMBER(MID(AR2953,ROW(INDIRECT("1:"&amp;LEN(AR2953)+1)), 1) *1),0) -1)</f>
        <v>1</v>
      </c>
      <c r="BD2953" s="1"/>
      <c r="BF2953" s="21"/>
      <c r="BK2953" s="1"/>
      <c r="BM2953" s="1"/>
      <c r="BN2953" s="1"/>
      <c r="BR2953" s="22"/>
      <c r="BS2953">
        <v>0</v>
      </c>
      <c r="BT2953" s="1" t="s">
        <v>5103</v>
      </c>
    </row>
    <row r="2954" spans="1:72">
      <c r="A2954" s="4" t="str">
        <f t="shared" si="4846"/>
        <v/>
      </c>
      <c r="B2954" s="4" t="str">
        <f t="shared" si="4847"/>
        <v/>
      </c>
      <c r="C2954" s="4" t="str">
        <f t="shared" si="4848"/>
        <v/>
      </c>
      <c r="D2954" s="4" t="str">
        <f t="shared" si="4849"/>
        <v/>
      </c>
      <c r="E2954" s="4" t="str">
        <f t="shared" si="4850"/>
        <v/>
      </c>
      <c r="F2954" s="4" t="str">
        <f t="shared" si="4851"/>
        <v/>
      </c>
      <c r="G2954" s="4" t="str">
        <f t="shared" si="4852"/>
        <v>KTK</v>
      </c>
      <c r="H2954" s="4" t="str">
        <f t="shared" si="4853"/>
        <v/>
      </c>
      <c r="I2954" s="4" t="str">
        <f t="shared" si="4854"/>
        <v/>
      </c>
      <c r="J2954" s="4" t="str">
        <f t="shared" si="4855"/>
        <v/>
      </c>
      <c r="K2954" s="4" t="str">
        <f t="shared" si="4856"/>
        <v/>
      </c>
      <c r="L2954" s="4" t="str">
        <f t="shared" si="4857"/>
        <v/>
      </c>
      <c r="M2954" s="4" t="str">
        <f t="shared" si="4858"/>
        <v/>
      </c>
      <c r="N2954" s="4" t="str">
        <f t="shared" si="4859"/>
        <v/>
      </c>
      <c r="O2954" s="4" t="str">
        <f t="shared" si="4860"/>
        <v/>
      </c>
      <c r="P2954" s="4" t="str">
        <f t="shared" si="4861"/>
        <v/>
      </c>
      <c r="Q2954" s="4" t="str">
        <f t="shared" si="4862"/>
        <v/>
      </c>
      <c r="R2954" s="4" t="str">
        <f t="shared" si="4863"/>
        <v/>
      </c>
      <c r="S2954" s="4" t="str">
        <f t="shared" si="4864"/>
        <v/>
      </c>
      <c r="T2954" s="4" t="str">
        <f t="shared" si="4865"/>
        <v/>
      </c>
      <c r="U2954" s="4" t="str">
        <f t="shared" si="4866"/>
        <v/>
      </c>
      <c r="V2954" s="4" t="str">
        <f t="shared" si="4867"/>
        <v/>
      </c>
      <c r="W2954" s="4" t="str">
        <f t="shared" si="4868"/>
        <v/>
      </c>
      <c r="X2954" s="4" t="str">
        <f t="shared" si="4869"/>
        <v/>
      </c>
      <c r="Y2954" s="4">
        <f t="shared" si="4870"/>
        <v>3</v>
      </c>
      <c r="Z2954" s="4" t="str">
        <f t="shared" si="4871"/>
        <v>-</v>
      </c>
      <c r="AA2954" s="4" t="str">
        <f t="shared" si="4872"/>
        <v/>
      </c>
      <c r="AB2954" s="4" t="str">
        <f t="shared" si="4873"/>
        <v/>
      </c>
      <c r="AC2954" s="4" t="str">
        <f t="shared" si="4874"/>
        <v/>
      </c>
      <c r="AD2954" s="4" t="str">
        <f t="shared" si="4875"/>
        <v/>
      </c>
      <c r="AE2954" s="4" t="str">
        <f t="shared" si="4876"/>
        <v/>
      </c>
      <c r="AF2954" s="4">
        <f t="shared" si="4877"/>
        <v>4</v>
      </c>
      <c r="AG2954" s="4">
        <f t="shared" si="4878"/>
        <v>17</v>
      </c>
      <c r="AH2954" s="4">
        <f t="shared" si="4879"/>
        <v>13</v>
      </c>
      <c r="AI2954" s="4" t="str">
        <f t="shared" si="4880"/>
        <v>1KTK</v>
      </c>
      <c r="AJ2954" s="4" t="str">
        <f t="shared" si="4881"/>
        <v>-1KTK</v>
      </c>
      <c r="AK2954" s="4" t="str" cm="1">
        <f t="array" ref="AK2954">LEFT(AR2954,SUM(LEN(AR2954)-LEN(SUBSTITUTE(AR2954,{"0";"1";"2";"3";"4";"5";"6";"7";"8";"9"},""))))</f>
        <v>1</v>
      </c>
      <c r="AL2954" s="4">
        <f t="shared" si="4885"/>
        <v>13</v>
      </c>
      <c r="AM2954" s="4" t="b">
        <f t="shared" si="4893"/>
        <v>1</v>
      </c>
      <c r="AN2954" s="4" t="str">
        <f t="shared" si="4891"/>
        <v>KTK</v>
      </c>
      <c r="AO2954" s="4" t="b">
        <f t="shared" si="4886"/>
        <v>0</v>
      </c>
      <c r="AP2954" s="4" t="b">
        <f t="shared" si="4882"/>
        <v>0</v>
      </c>
      <c r="AQ2954" s="5" t="str">
        <f t="shared" si="4883"/>
        <v>TRICKS KIMCI</v>
      </c>
      <c r="AR2954" s="4" t="str">
        <f t="shared" si="4884"/>
        <v>1KTK</v>
      </c>
      <c r="AS2954" t="s">
        <v>4077</v>
      </c>
      <c r="AT2954" s="1" t="s">
        <v>4078</v>
      </c>
      <c r="AU2954" s="4" t="str">
        <f t="shared" ca="1" si="4888"/>
        <v/>
      </c>
      <c r="AV2954">
        <v>8500</v>
      </c>
      <c r="AW2954">
        <v>8500</v>
      </c>
      <c r="AX2954">
        <v>8000</v>
      </c>
      <c r="AY2954" t="str">
        <f t="shared" si="4892"/>
        <v>8994391136207</v>
      </c>
      <c r="AZ2954" t="str">
        <f t="shared" si="4887"/>
        <v>TRICKS KIMCI</v>
      </c>
      <c r="BA2954" t="s">
        <v>4301</v>
      </c>
      <c r="BB2954" t="s">
        <v>4301</v>
      </c>
      <c r="BC2954" s="9" t="str" cm="1">
        <f t="array" aca="1" ref="BC2954" ca="1">LEFT(AR2954,MATCH(FALSE,ISNUMBER(MID(AR2954,ROW(INDIRECT("1:"&amp;LEN(AR2954)+1)), 1) *1),0) -1)</f>
        <v>1</v>
      </c>
      <c r="BD2954" s="1"/>
      <c r="BF2954" s="21"/>
      <c r="BK2954" s="1"/>
      <c r="BM2954" s="1"/>
      <c r="BN2954" s="1"/>
      <c r="BR2954" s="22"/>
      <c r="BS2954">
        <v>0</v>
      </c>
      <c r="BT2954" s="1" t="s">
        <v>5103</v>
      </c>
    </row>
    <row r="2955" spans="1:72">
      <c r="A2955" s="4" t="str">
        <f t="shared" si="4846"/>
        <v/>
      </c>
      <c r="B2955" s="4" t="str">
        <f t="shared" si="4847"/>
        <v/>
      </c>
      <c r="C2955" s="4" t="str">
        <f t="shared" si="4848"/>
        <v/>
      </c>
      <c r="D2955" s="4" t="str">
        <f t="shared" si="4849"/>
        <v/>
      </c>
      <c r="E2955" s="4" t="str">
        <f t="shared" si="4850"/>
        <v/>
      </c>
      <c r="F2955" s="4" t="str">
        <f t="shared" si="4851"/>
        <v/>
      </c>
      <c r="G2955" s="4" t="str">
        <f t="shared" si="4852"/>
        <v>KTK</v>
      </c>
      <c r="H2955" s="4" t="str">
        <f t="shared" si="4853"/>
        <v/>
      </c>
      <c r="I2955" s="4" t="str">
        <f t="shared" si="4854"/>
        <v/>
      </c>
      <c r="J2955" s="4" t="str">
        <f t="shared" si="4855"/>
        <v/>
      </c>
      <c r="K2955" s="4" t="str">
        <f t="shared" si="4856"/>
        <v/>
      </c>
      <c r="L2955" s="4" t="str">
        <f t="shared" si="4857"/>
        <v/>
      </c>
      <c r="M2955" s="4" t="str">
        <f t="shared" si="4858"/>
        <v/>
      </c>
      <c r="N2955" s="4" t="str">
        <f t="shared" si="4859"/>
        <v/>
      </c>
      <c r="O2955" s="4" t="str">
        <f t="shared" si="4860"/>
        <v/>
      </c>
      <c r="P2955" s="4" t="str">
        <f t="shared" si="4861"/>
        <v/>
      </c>
      <c r="Q2955" s="4" t="str">
        <f t="shared" si="4862"/>
        <v/>
      </c>
      <c r="R2955" s="4" t="str">
        <f t="shared" si="4863"/>
        <v/>
      </c>
      <c r="S2955" s="4" t="str">
        <f t="shared" si="4864"/>
        <v/>
      </c>
      <c r="T2955" s="4" t="str">
        <f t="shared" si="4865"/>
        <v/>
      </c>
      <c r="U2955" s="4" t="str">
        <f t="shared" si="4866"/>
        <v/>
      </c>
      <c r="V2955" s="4" t="str">
        <f t="shared" si="4867"/>
        <v/>
      </c>
      <c r="W2955" s="4" t="str">
        <f t="shared" si="4868"/>
        <v/>
      </c>
      <c r="X2955" s="4" t="str">
        <f t="shared" si="4869"/>
        <v/>
      </c>
      <c r="Y2955" s="4">
        <f t="shared" si="4870"/>
        <v>3</v>
      </c>
      <c r="Z2955" s="4" t="str">
        <f t="shared" si="4871"/>
        <v>-</v>
      </c>
      <c r="AA2955" s="4" t="str">
        <f t="shared" si="4872"/>
        <v/>
      </c>
      <c r="AB2955" s="4" t="str">
        <f t="shared" si="4873"/>
        <v/>
      </c>
      <c r="AC2955" s="4" t="str">
        <f t="shared" si="4874"/>
        <v/>
      </c>
      <c r="AD2955" s="4" t="str">
        <f t="shared" si="4875"/>
        <v/>
      </c>
      <c r="AE2955" s="4" t="str">
        <f t="shared" si="4876"/>
        <v/>
      </c>
      <c r="AF2955" s="4">
        <f t="shared" si="4877"/>
        <v>4</v>
      </c>
      <c r="AG2955" s="4">
        <f t="shared" si="4878"/>
        <v>20</v>
      </c>
      <c r="AH2955" s="4">
        <f t="shared" si="4879"/>
        <v>16</v>
      </c>
      <c r="AI2955" s="4" t="str">
        <f t="shared" si="4880"/>
        <v>1KTK</v>
      </c>
      <c r="AJ2955" s="4" t="str">
        <f t="shared" si="4881"/>
        <v>-1KTK</v>
      </c>
      <c r="AK2955" s="4" t="str" cm="1">
        <f t="array" ref="AK2955">LEFT(AR2955,SUM(LEN(AR2955)-LEN(SUBSTITUTE(AR2955,{"0";"1";"2";"3";"4";"5";"6";"7";"8";"9"},""))))</f>
        <v>1</v>
      </c>
      <c r="AL2955" s="4">
        <f t="shared" si="4885"/>
        <v>13</v>
      </c>
      <c r="AM2955" s="4" t="b">
        <f t="shared" si="4893"/>
        <v>1</v>
      </c>
      <c r="AN2955" s="4" t="str">
        <f t="shared" si="4891"/>
        <v>KTK</v>
      </c>
      <c r="AO2955" s="4" t="b">
        <f t="shared" si="4886"/>
        <v>0</v>
      </c>
      <c r="AP2955" s="4" t="b">
        <f t="shared" si="4882"/>
        <v>0</v>
      </c>
      <c r="AQ2955" s="5" t="str">
        <f t="shared" si="4883"/>
        <v>TRICKS ORIGINAL</v>
      </c>
      <c r="AR2955" s="4" t="str">
        <f t="shared" si="4884"/>
        <v>1KTK</v>
      </c>
      <c r="AS2955" t="s">
        <v>4079</v>
      </c>
      <c r="AT2955" s="1" t="s">
        <v>4080</v>
      </c>
      <c r="AU2955" s="4" t="str">
        <f t="shared" ca="1" si="4888"/>
        <v/>
      </c>
      <c r="AV2955">
        <v>8500</v>
      </c>
      <c r="AW2955">
        <v>8500</v>
      </c>
      <c r="AX2955">
        <v>8000</v>
      </c>
      <c r="AY2955" t="str">
        <f t="shared" si="4892"/>
        <v>8994391136184</v>
      </c>
      <c r="AZ2955" t="str">
        <f t="shared" si="4887"/>
        <v>TRICKS ORIGINAL</v>
      </c>
      <c r="BA2955" t="s">
        <v>4301</v>
      </c>
      <c r="BB2955" t="s">
        <v>4301</v>
      </c>
      <c r="BC2955" s="9" t="str" cm="1">
        <f t="array" aca="1" ref="BC2955" ca="1">LEFT(AR2955,MATCH(FALSE,ISNUMBER(MID(AR2955,ROW(INDIRECT("1:"&amp;LEN(AR2955)+1)), 1) *1),0) -1)</f>
        <v>1</v>
      </c>
      <c r="BD2955" s="1"/>
      <c r="BF2955" s="21"/>
      <c r="BK2955" s="1"/>
      <c r="BM2955" s="1"/>
      <c r="BN2955" s="1"/>
      <c r="BR2955" s="22"/>
      <c r="BS2955">
        <v>0</v>
      </c>
      <c r="BT2955" s="1" t="s">
        <v>5103</v>
      </c>
    </row>
    <row r="2956" spans="1:72">
      <c r="A2956" s="4" t="str">
        <f t="shared" si="4846"/>
        <v/>
      </c>
      <c r="B2956" s="4" t="str">
        <f t="shared" si="4847"/>
        <v/>
      </c>
      <c r="C2956" s="4" t="str">
        <f t="shared" si="4848"/>
        <v/>
      </c>
      <c r="D2956" s="4" t="str">
        <f t="shared" si="4849"/>
        <v/>
      </c>
      <c r="E2956" s="4" t="str">
        <f t="shared" si="4850"/>
        <v/>
      </c>
      <c r="F2956" s="4" t="str">
        <f t="shared" si="4851"/>
        <v/>
      </c>
      <c r="G2956" s="4" t="str">
        <f t="shared" si="4852"/>
        <v>KTK</v>
      </c>
      <c r="H2956" s="4" t="str">
        <f t="shared" si="4853"/>
        <v/>
      </c>
      <c r="I2956" s="4" t="str">
        <f t="shared" si="4854"/>
        <v/>
      </c>
      <c r="J2956" s="4" t="str">
        <f t="shared" si="4855"/>
        <v/>
      </c>
      <c r="K2956" s="4" t="str">
        <f t="shared" si="4856"/>
        <v/>
      </c>
      <c r="L2956" s="4" t="str">
        <f t="shared" si="4857"/>
        <v/>
      </c>
      <c r="M2956" s="4" t="str">
        <f t="shared" si="4858"/>
        <v/>
      </c>
      <c r="N2956" s="4" t="str">
        <f t="shared" si="4859"/>
        <v/>
      </c>
      <c r="O2956" s="4" t="str">
        <f t="shared" si="4860"/>
        <v/>
      </c>
      <c r="P2956" s="4" t="str">
        <f t="shared" si="4861"/>
        <v/>
      </c>
      <c r="Q2956" s="4" t="str">
        <f t="shared" si="4862"/>
        <v/>
      </c>
      <c r="R2956" s="4" t="str">
        <f t="shared" si="4863"/>
        <v/>
      </c>
      <c r="S2956" s="4" t="str">
        <f t="shared" si="4864"/>
        <v/>
      </c>
      <c r="T2956" s="4" t="str">
        <f t="shared" si="4865"/>
        <v/>
      </c>
      <c r="U2956" s="4" t="str">
        <f t="shared" si="4866"/>
        <v/>
      </c>
      <c r="V2956" s="4" t="str">
        <f t="shared" si="4867"/>
        <v/>
      </c>
      <c r="W2956" s="4" t="str">
        <f t="shared" si="4868"/>
        <v/>
      </c>
      <c r="X2956" s="4" t="str">
        <f t="shared" si="4869"/>
        <v/>
      </c>
      <c r="Y2956" s="4">
        <f t="shared" si="4870"/>
        <v>3</v>
      </c>
      <c r="Z2956" s="4" t="str">
        <f t="shared" si="4871"/>
        <v>-</v>
      </c>
      <c r="AA2956" s="4" t="str">
        <f t="shared" si="4872"/>
        <v/>
      </c>
      <c r="AB2956" s="4" t="str">
        <f t="shared" si="4873"/>
        <v/>
      </c>
      <c r="AC2956" s="4" t="str">
        <f t="shared" si="4874"/>
        <v/>
      </c>
      <c r="AD2956" s="4" t="str">
        <f t="shared" si="4875"/>
        <v/>
      </c>
      <c r="AE2956" s="4" t="str">
        <f t="shared" si="4876"/>
        <v/>
      </c>
      <c r="AF2956" s="4">
        <f t="shared" si="4877"/>
        <v>4</v>
      </c>
      <c r="AG2956" s="4">
        <f t="shared" si="4878"/>
        <v>19</v>
      </c>
      <c r="AH2956" s="4">
        <f t="shared" si="4879"/>
        <v>15</v>
      </c>
      <c r="AI2956" s="4" t="str">
        <f t="shared" si="4880"/>
        <v>1KTK</v>
      </c>
      <c r="AJ2956" s="4" t="str">
        <f t="shared" si="4881"/>
        <v>-1KTK</v>
      </c>
      <c r="AK2956" s="4" t="str" cm="1">
        <f t="array" ref="AK2956">LEFT(AR2956,SUM(LEN(AR2956)-LEN(SUBSTITUTE(AR2956,{"0";"1";"2";"3";"4";"5";"6";"7";"8";"9"},""))))</f>
        <v>1</v>
      </c>
      <c r="AL2956" s="4">
        <f t="shared" si="4885"/>
        <v>13</v>
      </c>
      <c r="AM2956" s="4" t="b">
        <f t="shared" si="4893"/>
        <v>1</v>
      </c>
      <c r="AN2956" s="4" t="str">
        <f t="shared" si="4891"/>
        <v>KTK</v>
      </c>
      <c r="AO2956" s="4" t="b">
        <f t="shared" si="4886"/>
        <v>0</v>
      </c>
      <c r="AP2956" s="4" t="b">
        <f t="shared" si="4882"/>
        <v>0</v>
      </c>
      <c r="AQ2956" s="5" t="str">
        <f t="shared" si="4883"/>
        <v>TRICKS RENDANG</v>
      </c>
      <c r="AR2956" s="4" t="str">
        <f t="shared" si="4884"/>
        <v>1KTK</v>
      </c>
      <c r="AS2956" t="s">
        <v>4081</v>
      </c>
      <c r="AT2956" s="1" t="s">
        <v>4082</v>
      </c>
      <c r="AU2956" s="4" t="str">
        <f t="shared" ca="1" si="4888"/>
        <v/>
      </c>
      <c r="AV2956">
        <v>8500</v>
      </c>
      <c r="AW2956">
        <v>8500</v>
      </c>
      <c r="AX2956">
        <v>8000</v>
      </c>
      <c r="AY2956" t="str">
        <f t="shared" si="4892"/>
        <v>8994391136467</v>
      </c>
      <c r="AZ2956" t="str">
        <f t="shared" si="4887"/>
        <v>TRICKS RENDANG</v>
      </c>
      <c r="BA2956" t="s">
        <v>4301</v>
      </c>
      <c r="BB2956" t="s">
        <v>4301</v>
      </c>
      <c r="BC2956" s="9" t="str" cm="1">
        <f t="array" aca="1" ref="BC2956" ca="1">LEFT(AR2956,MATCH(FALSE,ISNUMBER(MID(AR2956,ROW(INDIRECT("1:"&amp;LEN(AR2956)+1)), 1) *1),0) -1)</f>
        <v>1</v>
      </c>
      <c r="BD2956" s="1"/>
      <c r="BF2956" s="21"/>
      <c r="BK2956" s="1"/>
      <c r="BM2956" s="1"/>
      <c r="BN2956" s="1"/>
      <c r="BR2956" s="22"/>
      <c r="BS2956">
        <v>0</v>
      </c>
      <c r="BT2956" s="1" t="s">
        <v>5103</v>
      </c>
    </row>
    <row r="2957" spans="1:72">
      <c r="A2957" s="4" t="str">
        <f t="shared" si="4846"/>
        <v/>
      </c>
      <c r="B2957" s="4" t="str">
        <f t="shared" si="4847"/>
        <v/>
      </c>
      <c r="C2957" s="4" t="str">
        <f t="shared" si="4848"/>
        <v>BKS</v>
      </c>
      <c r="D2957" s="4" t="str">
        <f t="shared" si="4849"/>
        <v/>
      </c>
      <c r="E2957" s="4" t="str">
        <f t="shared" si="4850"/>
        <v/>
      </c>
      <c r="F2957" s="4" t="str">
        <f t="shared" si="4851"/>
        <v/>
      </c>
      <c r="G2957" s="4" t="str">
        <f t="shared" si="4852"/>
        <v/>
      </c>
      <c r="H2957" s="4" t="str">
        <f t="shared" si="4853"/>
        <v/>
      </c>
      <c r="I2957" s="4" t="str">
        <f t="shared" si="4854"/>
        <v/>
      </c>
      <c r="J2957" s="4" t="str">
        <f t="shared" si="4855"/>
        <v/>
      </c>
      <c r="K2957" s="4" t="str">
        <f t="shared" si="4856"/>
        <v/>
      </c>
      <c r="L2957" s="4" t="str">
        <f t="shared" si="4857"/>
        <v/>
      </c>
      <c r="M2957" s="4" t="str">
        <f t="shared" si="4858"/>
        <v/>
      </c>
      <c r="N2957" s="4" t="str">
        <f t="shared" si="4859"/>
        <v/>
      </c>
      <c r="O2957" s="4" t="str">
        <f t="shared" si="4860"/>
        <v/>
      </c>
      <c r="P2957" s="4" t="str">
        <f t="shared" si="4861"/>
        <v/>
      </c>
      <c r="Q2957" s="4" t="str">
        <f t="shared" si="4862"/>
        <v/>
      </c>
      <c r="R2957" s="4" t="str">
        <f t="shared" si="4863"/>
        <v/>
      </c>
      <c r="S2957" s="4" t="str">
        <f t="shared" si="4864"/>
        <v/>
      </c>
      <c r="T2957" s="4" t="str">
        <f t="shared" si="4865"/>
        <v/>
      </c>
      <c r="U2957" s="4" t="str">
        <f t="shared" si="4866"/>
        <v/>
      </c>
      <c r="V2957" s="4" t="str">
        <f t="shared" si="4867"/>
        <v/>
      </c>
      <c r="W2957" s="4" t="str">
        <f t="shared" si="4868"/>
        <v/>
      </c>
      <c r="X2957" s="4" t="str">
        <f t="shared" si="4869"/>
        <v/>
      </c>
      <c r="Y2957" s="4">
        <f t="shared" si="4870"/>
        <v>3</v>
      </c>
      <c r="Z2957" s="4" t="str">
        <f t="shared" si="4871"/>
        <v>-</v>
      </c>
      <c r="AA2957" s="4" t="str">
        <f t="shared" si="4872"/>
        <v/>
      </c>
      <c r="AB2957" s="4" t="str">
        <f t="shared" si="4873"/>
        <v/>
      </c>
      <c r="AC2957" s="4" t="str">
        <f t="shared" si="4874"/>
        <v/>
      </c>
      <c r="AD2957" s="4" t="str">
        <f t="shared" si="4875"/>
        <v/>
      </c>
      <c r="AE2957" s="4" t="str">
        <f t="shared" si="4876"/>
        <v/>
      </c>
      <c r="AF2957" s="4">
        <f t="shared" si="4877"/>
        <v>4</v>
      </c>
      <c r="AG2957" s="4">
        <f t="shared" si="4878"/>
        <v>24</v>
      </c>
      <c r="AH2957" s="4">
        <f t="shared" si="4879"/>
        <v>20</v>
      </c>
      <c r="AI2957" s="4" t="str">
        <f t="shared" si="4880"/>
        <v>1BKS</v>
      </c>
      <c r="AJ2957" s="4" t="str">
        <f t="shared" si="4881"/>
        <v>-1BKS</v>
      </c>
      <c r="AK2957" s="4" t="str" cm="1">
        <f t="array" ref="AK2957">LEFT(AR2957,SUM(LEN(AR2957)-LEN(SUBSTITUTE(AR2957,{"0";"1";"2";"3";"4";"5";"6";"7";"8";"9"},""))))</f>
        <v>1</v>
      </c>
      <c r="AL2957" s="4">
        <f t="shared" si="4885"/>
        <v>13</v>
      </c>
      <c r="AM2957" s="4" t="b">
        <f t="shared" si="4893"/>
        <v>1</v>
      </c>
      <c r="AN2957" s="4" t="str">
        <f t="shared" si="4891"/>
        <v>BKS</v>
      </c>
      <c r="AO2957" s="4" t="b">
        <f t="shared" si="4886"/>
        <v>0</v>
      </c>
      <c r="AP2957" s="4" t="b">
        <f t="shared" si="4882"/>
        <v>0</v>
      </c>
      <c r="AQ2957" s="5" t="str">
        <f t="shared" si="4883"/>
        <v>TUBRUK GADJAH BESAR</v>
      </c>
      <c r="AR2957" s="4" t="str">
        <f t="shared" si="4884"/>
        <v>1BKS</v>
      </c>
      <c r="AS2957" t="s">
        <v>4084</v>
      </c>
      <c r="AT2957" s="1" t="s">
        <v>4085</v>
      </c>
      <c r="AU2957" s="4" t="str">
        <f t="shared" ca="1" si="4888"/>
        <v/>
      </c>
      <c r="AV2957">
        <v>10000</v>
      </c>
      <c r="AW2957">
        <v>10000</v>
      </c>
      <c r="AX2957">
        <v>8704</v>
      </c>
      <c r="AY2957" t="str">
        <f t="shared" si="4892"/>
        <v>8991998111767</v>
      </c>
      <c r="AZ2957" t="str">
        <f t="shared" si="4887"/>
        <v>TUBRUK GADJAH BESAR</v>
      </c>
      <c r="BA2957" t="s">
        <v>4301</v>
      </c>
      <c r="BB2957" t="s">
        <v>4301</v>
      </c>
      <c r="BC2957" s="9" t="str" cm="1">
        <f t="array" aca="1" ref="BC2957" ca="1">LEFT(AR2957,MATCH(FALSE,ISNUMBER(MID(AR2957,ROW(INDIRECT("1:"&amp;LEN(AR2957)+1)), 1) *1),0) -1)</f>
        <v>1</v>
      </c>
      <c r="BD2957" s="1"/>
      <c r="BF2957" s="21"/>
      <c r="BK2957" s="1"/>
      <c r="BM2957" s="1"/>
      <c r="BN2957" s="1"/>
      <c r="BR2957" s="22"/>
      <c r="BS2957">
        <v>0</v>
      </c>
      <c r="BT2957" s="1" t="s">
        <v>5103</v>
      </c>
    </row>
    <row r="2958" spans="1:72">
      <c r="A2958" s="4" t="str">
        <f t="shared" si="4846"/>
        <v/>
      </c>
      <c r="B2958" s="4" t="str">
        <f t="shared" si="4847"/>
        <v/>
      </c>
      <c r="C2958" s="4" t="str">
        <f t="shared" si="4848"/>
        <v>BKS</v>
      </c>
      <c r="D2958" s="4" t="str">
        <f t="shared" si="4849"/>
        <v/>
      </c>
      <c r="E2958" s="4" t="str">
        <f t="shared" si="4850"/>
        <v/>
      </c>
      <c r="F2958" s="4" t="str">
        <f t="shared" si="4851"/>
        <v>RTG</v>
      </c>
      <c r="G2958" s="4" t="str">
        <f t="shared" si="4852"/>
        <v/>
      </c>
      <c r="H2958" s="4" t="str">
        <f t="shared" si="4853"/>
        <v/>
      </c>
      <c r="I2958" s="4" t="str">
        <f t="shared" si="4854"/>
        <v/>
      </c>
      <c r="J2958" s="4" t="str">
        <f t="shared" si="4855"/>
        <v/>
      </c>
      <c r="K2958" s="4" t="str">
        <f t="shared" si="4856"/>
        <v/>
      </c>
      <c r="L2958" s="4" t="str">
        <f t="shared" si="4857"/>
        <v/>
      </c>
      <c r="M2958" s="4" t="str">
        <f t="shared" si="4858"/>
        <v/>
      </c>
      <c r="N2958" s="4" t="str">
        <f t="shared" si="4859"/>
        <v/>
      </c>
      <c r="O2958" s="4" t="str">
        <f t="shared" si="4860"/>
        <v/>
      </c>
      <c r="P2958" s="4" t="str">
        <f t="shared" si="4861"/>
        <v/>
      </c>
      <c r="Q2958" s="4" t="str">
        <f t="shared" si="4862"/>
        <v/>
      </c>
      <c r="R2958" s="4" t="str">
        <f t="shared" si="4863"/>
        <v/>
      </c>
      <c r="S2958" s="4" t="str">
        <f t="shared" si="4864"/>
        <v/>
      </c>
      <c r="T2958" s="4" t="str">
        <f t="shared" si="4865"/>
        <v/>
      </c>
      <c r="U2958" s="4" t="str">
        <f t="shared" si="4866"/>
        <v/>
      </c>
      <c r="V2958" s="4" t="str">
        <f t="shared" si="4867"/>
        <v/>
      </c>
      <c r="W2958" s="4" t="str">
        <f t="shared" si="4868"/>
        <v/>
      </c>
      <c r="X2958" s="4" t="str">
        <f t="shared" si="4869"/>
        <v/>
      </c>
      <c r="Y2958" s="4">
        <f t="shared" si="4870"/>
        <v>6</v>
      </c>
      <c r="Z2958" s="4" t="str">
        <f t="shared" si="4871"/>
        <v>-</v>
      </c>
      <c r="AA2958" s="4" t="str">
        <f t="shared" si="4872"/>
        <v>/</v>
      </c>
      <c r="AB2958" s="4" t="str">
        <f t="shared" si="4873"/>
        <v/>
      </c>
      <c r="AC2958" s="4" t="str">
        <f t="shared" si="4874"/>
        <v/>
      </c>
      <c r="AD2958" s="4" t="str">
        <f t="shared" si="4875"/>
        <v/>
      </c>
      <c r="AE2958" s="4" t="str">
        <f t="shared" si="4876"/>
        <v/>
      </c>
      <c r="AF2958" s="4">
        <f t="shared" si="4877"/>
        <v>9</v>
      </c>
      <c r="AG2958" s="4">
        <f t="shared" si="4878"/>
        <v>31</v>
      </c>
      <c r="AH2958" s="4">
        <f t="shared" si="4879"/>
        <v>22</v>
      </c>
      <c r="AI2958" s="4" t="str">
        <f t="shared" si="4880"/>
        <v>/RTG</v>
      </c>
      <c r="AJ2958" s="4" t="str">
        <f t="shared" si="4881"/>
        <v>S/RTG</v>
      </c>
      <c r="AK2958" s="4" t="str" cm="1">
        <f t="array" ref="AK2958">LEFT(AR2958,SUM(LEN(AR2958)-LEN(SUBSTITUTE(AR2958,{"0";"1";"2";"3";"4";"5";"6";"7";"8";"9"},""))))</f>
        <v>10</v>
      </c>
      <c r="AL2958" s="4">
        <f t="shared" si="4885"/>
        <v>13</v>
      </c>
      <c r="AM2958" s="4" t="b">
        <f>LEFT(AR2958,2)=AK2958</f>
        <v>1</v>
      </c>
      <c r="AN2958" s="4" t="str">
        <f t="shared" si="4891"/>
        <v>RTG</v>
      </c>
      <c r="AO2958" s="4" t="b">
        <f t="shared" si="4886"/>
        <v>0</v>
      </c>
      <c r="AP2958" s="4" t="b">
        <f t="shared" si="4882"/>
        <v>0</v>
      </c>
      <c r="AQ2958" s="5" t="str">
        <f t="shared" si="4883"/>
        <v>TUBRUK GADJAH RENTENG</v>
      </c>
      <c r="AR2958" s="4" t="str">
        <f t="shared" si="4884"/>
        <v>10BKS/RTG</v>
      </c>
      <c r="AS2958" t="s">
        <v>4616</v>
      </c>
      <c r="AT2958" s="1" t="s">
        <v>4086</v>
      </c>
      <c r="AU2958" s="4" t="str">
        <f t="shared" ca="1" si="4888"/>
        <v/>
      </c>
      <c r="AV2958">
        <v>12000</v>
      </c>
      <c r="AW2958">
        <v>12000</v>
      </c>
      <c r="AX2958">
        <v>10406</v>
      </c>
      <c r="AY2958" t="str">
        <f t="shared" si="4892"/>
        <v>8991998111415</v>
      </c>
      <c r="AZ2958" t="str">
        <f t="shared" si="4887"/>
        <v>TUBRUK GADJAH RENTENG</v>
      </c>
      <c r="BA2958" t="s">
        <v>4301</v>
      </c>
      <c r="BB2958" t="s">
        <v>4301</v>
      </c>
      <c r="BC2958" s="4" t="str" cm="1">
        <f t="array" aca="1" ref="BC2958" ca="1">LEFT(AR2958,MATCH(FALSE,ISNUMBER(MID(AR2958,ROW(INDIRECT("1:"&amp;LEN(AR2958)+1)), 1) *1),0) -1)</f>
        <v>10</v>
      </c>
      <c r="BD2958" s="1"/>
      <c r="BF2958" s="21"/>
      <c r="BK2958" s="1"/>
      <c r="BM2958" s="1"/>
      <c r="BN2958" s="1"/>
      <c r="BR2958" s="22"/>
      <c r="BS2958">
        <v>0</v>
      </c>
      <c r="BT2958" s="1" t="s">
        <v>5103</v>
      </c>
    </row>
    <row r="2959" spans="1:72">
      <c r="A2959" s="4" t="str">
        <f t="shared" si="4846"/>
        <v/>
      </c>
      <c r="B2959" s="4" t="str">
        <f t="shared" si="4847"/>
        <v/>
      </c>
      <c r="C2959" s="4" t="str">
        <f t="shared" si="4848"/>
        <v/>
      </c>
      <c r="D2959" s="4" t="str">
        <f t="shared" si="4849"/>
        <v/>
      </c>
      <c r="E2959" s="4" t="str">
        <f t="shared" si="4850"/>
        <v/>
      </c>
      <c r="F2959" s="4" t="str">
        <f t="shared" si="4851"/>
        <v/>
      </c>
      <c r="G2959" s="4" t="str">
        <f t="shared" si="4852"/>
        <v/>
      </c>
      <c r="H2959" s="4" t="str">
        <f t="shared" si="4853"/>
        <v/>
      </c>
      <c r="I2959" s="4" t="str">
        <f t="shared" si="4854"/>
        <v/>
      </c>
      <c r="J2959" s="4" t="str">
        <f t="shared" si="4855"/>
        <v/>
      </c>
      <c r="K2959" s="4" t="str">
        <f t="shared" si="4856"/>
        <v/>
      </c>
      <c r="L2959" s="4" t="str">
        <f t="shared" si="4857"/>
        <v/>
      </c>
      <c r="M2959" s="4" t="str">
        <f t="shared" si="4858"/>
        <v/>
      </c>
      <c r="N2959" s="4" t="str">
        <f t="shared" si="4859"/>
        <v/>
      </c>
      <c r="O2959" s="4" t="str">
        <f t="shared" si="4860"/>
        <v>DUS</v>
      </c>
      <c r="P2959" s="4" t="str">
        <f t="shared" si="4861"/>
        <v/>
      </c>
      <c r="Q2959" s="4" t="str">
        <f t="shared" si="4862"/>
        <v/>
      </c>
      <c r="R2959" s="4" t="str">
        <f t="shared" si="4863"/>
        <v/>
      </c>
      <c r="S2959" s="4" t="str">
        <f t="shared" si="4864"/>
        <v/>
      </c>
      <c r="T2959" s="4" t="str">
        <f t="shared" si="4865"/>
        <v>PACK</v>
      </c>
      <c r="U2959" s="4" t="str">
        <f t="shared" si="4866"/>
        <v/>
      </c>
      <c r="V2959" s="4" t="str">
        <f t="shared" si="4867"/>
        <v/>
      </c>
      <c r="W2959" s="4" t="str">
        <f t="shared" si="4868"/>
        <v/>
      </c>
      <c r="X2959" s="4" t="str">
        <f t="shared" si="4869"/>
        <v/>
      </c>
      <c r="Y2959" s="4">
        <f t="shared" si="4870"/>
        <v>7</v>
      </c>
      <c r="Z2959" s="4" t="str">
        <f t="shared" si="4871"/>
        <v>-</v>
      </c>
      <c r="AA2959" s="4" t="str">
        <f t="shared" si="4872"/>
        <v>/</v>
      </c>
      <c r="AB2959" s="4" t="str">
        <f t="shared" si="4873"/>
        <v/>
      </c>
      <c r="AC2959" s="4" t="str">
        <f t="shared" si="4874"/>
        <v/>
      </c>
      <c r="AD2959" s="4" t="str">
        <f t="shared" si="4875"/>
        <v/>
      </c>
      <c r="AE2959" s="4" t="str">
        <f t="shared" si="4876"/>
        <v/>
      </c>
      <c r="AF2959" s="4">
        <f t="shared" si="4877"/>
        <v>9</v>
      </c>
      <c r="AG2959" s="4">
        <f t="shared" si="4878"/>
        <v>15</v>
      </c>
      <c r="AH2959" s="4">
        <f t="shared" si="4879"/>
        <v>6</v>
      </c>
      <c r="AI2959" s="4" t="str">
        <f t="shared" si="4880"/>
        <v>/DUS</v>
      </c>
      <c r="AJ2959" s="4" t="str">
        <f t="shared" si="4881"/>
        <v>K/DUS</v>
      </c>
      <c r="AK2959" s="4" t="str" cm="1">
        <f t="array" ref="AK2959">LEFT(AR2959,SUM(LEN(AR2959)-LEN(SUBSTITUTE(AR2959,{"0";"1";"2";"3";"4";"5";"6";"7";"8";"9"},""))))</f>
        <v>8</v>
      </c>
      <c r="AL2959" s="4">
        <f t="shared" si="4885"/>
        <v>13</v>
      </c>
      <c r="AM2959" s="4" t="b">
        <f>LEFT(AR2959,1)=AK2959</f>
        <v>1</v>
      </c>
      <c r="AN2959" s="4" t="str">
        <f t="shared" si="4891"/>
        <v>DUS</v>
      </c>
      <c r="AO2959" s="4" t="b">
        <f t="shared" si="4886"/>
        <v>1</v>
      </c>
      <c r="AP2959" s="4" t="b">
        <f t="shared" si="4882"/>
        <v>0</v>
      </c>
      <c r="AQ2959" s="5" t="str">
        <f t="shared" si="4883"/>
        <v>TWINS</v>
      </c>
      <c r="AR2959" s="4" t="str">
        <f t="shared" si="4884"/>
        <v>8PACK/DUS</v>
      </c>
      <c r="AS2959" t="s">
        <v>5082</v>
      </c>
      <c r="AU2959" s="4" t="b">
        <f t="shared" ca="1" si="4888"/>
        <v>1</v>
      </c>
      <c r="AV2959">
        <v>68500</v>
      </c>
      <c r="AW2959">
        <v>68500</v>
      </c>
      <c r="AX2959">
        <v>66400</v>
      </c>
      <c r="AY2959" t="str">
        <f t="shared" si="4892"/>
        <v>8000000002959</v>
      </c>
      <c r="AZ2959" t="str">
        <f t="shared" si="4887"/>
        <v>TWINS</v>
      </c>
      <c r="BA2959" t="s">
        <v>4301</v>
      </c>
      <c r="BB2959" t="s">
        <v>4301</v>
      </c>
      <c r="BC2959" s="4" t="str" cm="1">
        <f t="array" aca="1" ref="BC2959" ca="1">LEFT(AR2959,MATCH(FALSE,ISNUMBER(MID(AR2959,ROW(INDIRECT("1:"&amp;LEN(AR2959)+1)), 1) *1),0) -1)</f>
        <v>8</v>
      </c>
      <c r="BD2959" s="1"/>
      <c r="BF2959" s="21"/>
      <c r="BR2959" s="22"/>
      <c r="BS2959">
        <v>0</v>
      </c>
      <c r="BT2959" s="1" t="s">
        <v>5103</v>
      </c>
    </row>
    <row r="2960" spans="1:72">
      <c r="A2960" s="4" t="str">
        <f t="shared" si="4846"/>
        <v/>
      </c>
      <c r="B2960" s="4" t="str">
        <f t="shared" si="4847"/>
        <v/>
      </c>
      <c r="C2960" s="4" t="str">
        <f t="shared" si="4848"/>
        <v/>
      </c>
      <c r="D2960" s="4" t="str">
        <f t="shared" si="4849"/>
        <v/>
      </c>
      <c r="E2960" s="4" t="str">
        <f t="shared" si="4850"/>
        <v/>
      </c>
      <c r="F2960" s="4" t="str">
        <f t="shared" si="4851"/>
        <v>RTG</v>
      </c>
      <c r="G2960" s="4" t="str">
        <f t="shared" si="4852"/>
        <v/>
      </c>
      <c r="H2960" s="4" t="str">
        <f t="shared" si="4853"/>
        <v/>
      </c>
      <c r="I2960" s="4" t="str">
        <f t="shared" si="4854"/>
        <v/>
      </c>
      <c r="J2960" s="4" t="str">
        <f t="shared" si="4855"/>
        <v/>
      </c>
      <c r="K2960" s="4" t="str">
        <f t="shared" si="4856"/>
        <v/>
      </c>
      <c r="L2960" s="4" t="str">
        <f t="shared" si="4857"/>
        <v/>
      </c>
      <c r="M2960" s="4" t="str">
        <f t="shared" si="4858"/>
        <v/>
      </c>
      <c r="N2960" s="4" t="str">
        <f t="shared" si="4859"/>
        <v/>
      </c>
      <c r="O2960" s="4" t="str">
        <f t="shared" si="4860"/>
        <v/>
      </c>
      <c r="P2960" s="4" t="str">
        <f t="shared" si="4861"/>
        <v/>
      </c>
      <c r="Q2960" s="4" t="str">
        <f t="shared" si="4862"/>
        <v/>
      </c>
      <c r="R2960" s="4" t="str">
        <f t="shared" si="4863"/>
        <v/>
      </c>
      <c r="S2960" s="4" t="str">
        <f t="shared" si="4864"/>
        <v/>
      </c>
      <c r="T2960" s="4" t="str">
        <f t="shared" si="4865"/>
        <v>PACK</v>
      </c>
      <c r="U2960" s="4" t="str">
        <f t="shared" si="4866"/>
        <v/>
      </c>
      <c r="V2960" s="4" t="str">
        <f t="shared" si="4867"/>
        <v/>
      </c>
      <c r="W2960" s="4" t="str">
        <f t="shared" si="4868"/>
        <v/>
      </c>
      <c r="X2960" s="4" t="str">
        <f t="shared" si="4869"/>
        <v/>
      </c>
      <c r="Y2960" s="4">
        <f t="shared" si="4870"/>
        <v>7</v>
      </c>
      <c r="Z2960" s="4" t="str">
        <f t="shared" si="4871"/>
        <v>-</v>
      </c>
      <c r="AA2960" s="4" t="str">
        <f t="shared" si="4872"/>
        <v>/</v>
      </c>
      <c r="AB2960" s="4" t="str">
        <f t="shared" si="4873"/>
        <v/>
      </c>
      <c r="AC2960" s="4" t="str">
        <f t="shared" si="4874"/>
        <v/>
      </c>
      <c r="AD2960" s="4" t="str">
        <f t="shared" si="4875"/>
        <v/>
      </c>
      <c r="AE2960" s="4" t="str">
        <f t="shared" si="4876"/>
        <v/>
      </c>
      <c r="AF2960" s="4">
        <f t="shared" si="4877"/>
        <v>9</v>
      </c>
      <c r="AG2960" s="4">
        <f t="shared" si="4878"/>
        <v>15</v>
      </c>
      <c r="AH2960" s="4">
        <f t="shared" si="4879"/>
        <v>6</v>
      </c>
      <c r="AI2960" s="4" t="str">
        <f t="shared" si="4880"/>
        <v>PACK</v>
      </c>
      <c r="AJ2960" s="4" t="str">
        <f t="shared" si="4881"/>
        <v>/PACK</v>
      </c>
      <c r="AK2960" s="4" t="str" cm="1">
        <f t="array" ref="AK2960">LEFT(AR2960,SUM(LEN(AR2960)-LEN(SUBSTITUTE(AR2960,{"0";"1";"2";"3";"4";"5";"6";"7";"8";"9"},""))))</f>
        <v>2</v>
      </c>
      <c r="AL2960" s="4">
        <f t="shared" si="4885"/>
        <v>13</v>
      </c>
      <c r="AM2960" s="4" t="b">
        <f>LEFT(AR2960,1)=AK2960</f>
        <v>1</v>
      </c>
      <c r="AN2960" s="4" t="str">
        <f>RIGHT(AI2960,4)</f>
        <v>PACK</v>
      </c>
      <c r="AO2960" s="4" t="b">
        <f t="shared" si="4886"/>
        <v>1</v>
      </c>
      <c r="AP2960" s="4" t="b">
        <f t="shared" si="4882"/>
        <v>0</v>
      </c>
      <c r="AQ2960" s="5" t="str">
        <f t="shared" si="4883"/>
        <v>TWINS</v>
      </c>
      <c r="AR2960" s="4" t="str">
        <f t="shared" si="4884"/>
        <v>2RTG/PACK</v>
      </c>
      <c r="AS2960" t="s">
        <v>5083</v>
      </c>
      <c r="AU2960" s="4" t="str">
        <f t="shared" ca="1" si="4888"/>
        <v>XXXX</v>
      </c>
      <c r="AV2960">
        <v>9000</v>
      </c>
      <c r="AW2960">
        <v>9000</v>
      </c>
      <c r="AX2960">
        <v>8300</v>
      </c>
      <c r="AY2960" t="str">
        <f t="shared" si="4892"/>
        <v>8000000002960</v>
      </c>
      <c r="AZ2960" t="str">
        <f t="shared" si="4887"/>
        <v>TWINS</v>
      </c>
      <c r="BA2960" t="s">
        <v>4301</v>
      </c>
      <c r="BB2960" t="s">
        <v>4301</v>
      </c>
      <c r="BC2960" s="4" t="str" cm="1">
        <f t="array" aca="1" ref="BC2960" ca="1">LEFT(AR2960,MATCH(FALSE,ISNUMBER(MID(AR2960,ROW(INDIRECT("1:"&amp;LEN(AR2960)+1)), 1) *1),0) -1)</f>
        <v>2</v>
      </c>
      <c r="BD2960" s="1"/>
      <c r="BF2960" s="21"/>
      <c r="BK2960" s="1"/>
      <c r="BM2960" s="1"/>
      <c r="BN2960" s="1"/>
      <c r="BR2960" s="22"/>
      <c r="BS2960">
        <v>0</v>
      </c>
      <c r="BT2960" s="1" t="s">
        <v>5103</v>
      </c>
    </row>
    <row r="2961" spans="1:72">
      <c r="A2961" s="4" t="str">
        <f t="shared" si="4846"/>
        <v/>
      </c>
      <c r="B2961" s="4" t="str">
        <f t="shared" si="4847"/>
        <v>PCS</v>
      </c>
      <c r="C2961" s="4" t="str">
        <f t="shared" si="4848"/>
        <v/>
      </c>
      <c r="D2961" s="4" t="str">
        <f t="shared" si="4849"/>
        <v/>
      </c>
      <c r="E2961" s="4" t="str">
        <f t="shared" si="4850"/>
        <v/>
      </c>
      <c r="F2961" s="4" t="str">
        <f t="shared" si="4851"/>
        <v>RTG</v>
      </c>
      <c r="G2961" s="4" t="str">
        <f t="shared" si="4852"/>
        <v/>
      </c>
      <c r="H2961" s="4" t="str">
        <f t="shared" si="4853"/>
        <v/>
      </c>
      <c r="I2961" s="4" t="str">
        <f t="shared" si="4854"/>
        <v/>
      </c>
      <c r="J2961" s="4" t="str">
        <f t="shared" si="4855"/>
        <v/>
      </c>
      <c r="K2961" s="4" t="str">
        <f t="shared" si="4856"/>
        <v/>
      </c>
      <c r="L2961" s="4" t="str">
        <f t="shared" si="4857"/>
        <v/>
      </c>
      <c r="M2961" s="4" t="str">
        <f t="shared" si="4858"/>
        <v/>
      </c>
      <c r="N2961" s="4" t="str">
        <f t="shared" si="4859"/>
        <v/>
      </c>
      <c r="O2961" s="4" t="str">
        <f t="shared" si="4860"/>
        <v/>
      </c>
      <c r="P2961" s="4" t="str">
        <f t="shared" si="4861"/>
        <v/>
      </c>
      <c r="Q2961" s="4" t="str">
        <f t="shared" si="4862"/>
        <v/>
      </c>
      <c r="R2961" s="4" t="str">
        <f t="shared" si="4863"/>
        <v/>
      </c>
      <c r="S2961" s="4" t="str">
        <f t="shared" si="4864"/>
        <v/>
      </c>
      <c r="T2961" s="4" t="str">
        <f t="shared" si="4865"/>
        <v/>
      </c>
      <c r="U2961" s="4" t="str">
        <f t="shared" si="4866"/>
        <v/>
      </c>
      <c r="V2961" s="4" t="str">
        <f t="shared" si="4867"/>
        <v/>
      </c>
      <c r="W2961" s="4" t="str">
        <f t="shared" si="4868"/>
        <v/>
      </c>
      <c r="X2961" s="4" t="str">
        <f t="shared" si="4869"/>
        <v/>
      </c>
      <c r="Y2961" s="4">
        <f t="shared" si="4870"/>
        <v>6</v>
      </c>
      <c r="Z2961" s="4" t="str">
        <f t="shared" si="4871"/>
        <v>-</v>
      </c>
      <c r="AA2961" s="4" t="str">
        <f t="shared" si="4872"/>
        <v>/</v>
      </c>
      <c r="AB2961" s="4" t="str">
        <f t="shared" si="4873"/>
        <v/>
      </c>
      <c r="AC2961" s="4" t="str">
        <f t="shared" si="4874"/>
        <v/>
      </c>
      <c r="AD2961" s="4" t="str">
        <f t="shared" si="4875"/>
        <v/>
      </c>
      <c r="AE2961" s="4" t="str">
        <f t="shared" si="4876"/>
        <v/>
      </c>
      <c r="AF2961" s="4">
        <f t="shared" si="4877"/>
        <v>9</v>
      </c>
      <c r="AG2961" s="4">
        <f t="shared" si="4878"/>
        <v>16</v>
      </c>
      <c r="AH2961" s="4">
        <f t="shared" si="4879"/>
        <v>7</v>
      </c>
      <c r="AI2961" s="4" t="str">
        <f t="shared" si="4880"/>
        <v>/RTG</v>
      </c>
      <c r="AJ2961" s="4" t="str">
        <f t="shared" si="4881"/>
        <v>S/RTG</v>
      </c>
      <c r="AK2961" s="4" t="str" cm="1">
        <f t="array" ref="AK2961">LEFT(AR2961,SUM(LEN(AR2961)-LEN(SUBSTITUTE(AR2961,{"0";"1";"2";"3";"4";"5";"6";"7";"8";"9"},""))))</f>
        <v>10</v>
      </c>
      <c r="AL2961" s="4">
        <f t="shared" si="4885"/>
        <v>13</v>
      </c>
      <c r="AM2961" s="4" t="b">
        <f>LEFT(AR2961,2)=AK2961</f>
        <v>1</v>
      </c>
      <c r="AN2961" s="4" t="str">
        <f t="shared" ref="AN2961:AN2966" si="4894">RIGHT(AI2961,3)</f>
        <v>RTG</v>
      </c>
      <c r="AO2961" s="4" t="b">
        <f t="shared" si="4886"/>
        <v>1</v>
      </c>
      <c r="AP2961" s="4" t="b">
        <f t="shared" si="4882"/>
        <v>0</v>
      </c>
      <c r="AQ2961" s="5" t="str">
        <f t="shared" si="4883"/>
        <v>TWISKO</v>
      </c>
      <c r="AR2961" s="4" t="str">
        <f t="shared" si="4884"/>
        <v>10PCS/RTG</v>
      </c>
      <c r="AS2961" t="s">
        <v>4090</v>
      </c>
      <c r="AT2961" s="1" t="s">
        <v>4091</v>
      </c>
      <c r="AU2961" s="4" t="str">
        <f t="shared" si="4888"/>
        <v>XXXX</v>
      </c>
      <c r="AV2961">
        <v>8500</v>
      </c>
      <c r="AW2961">
        <v>8500</v>
      </c>
      <c r="AX2961">
        <v>8250</v>
      </c>
      <c r="AY2961" t="str">
        <f t="shared" si="4892"/>
        <v>8886013257400</v>
      </c>
      <c r="AZ2961" t="str">
        <f t="shared" si="4887"/>
        <v>TWISKO</v>
      </c>
      <c r="BA2961" t="s">
        <v>4301</v>
      </c>
      <c r="BB2961" t="s">
        <v>4301</v>
      </c>
      <c r="BC2961" s="4" t="str" cm="1">
        <f t="array" aca="1" ref="BC2961" ca="1">LEFT(AR2961,MATCH(FALSE,ISNUMBER(MID(AR2961,ROW(INDIRECT("1:"&amp;LEN(AR2961)+1)), 1) *1),0) -1)</f>
        <v>10</v>
      </c>
      <c r="BD2961" s="1"/>
      <c r="BF2961" s="21"/>
      <c r="BK2961" s="1"/>
      <c r="BM2961" s="1"/>
      <c r="BN2961" s="1"/>
      <c r="BR2961" s="22"/>
      <c r="BS2961">
        <v>0</v>
      </c>
      <c r="BT2961" s="1" t="s">
        <v>5103</v>
      </c>
    </row>
    <row r="2962" spans="1:72">
      <c r="A2962" s="4" t="str">
        <f t="shared" si="4846"/>
        <v/>
      </c>
      <c r="B2962" s="4" t="str">
        <f t="shared" si="4847"/>
        <v/>
      </c>
      <c r="C2962" s="4" t="str">
        <f t="shared" si="4848"/>
        <v/>
      </c>
      <c r="D2962" s="4" t="str">
        <f t="shared" si="4849"/>
        <v/>
      </c>
      <c r="E2962" s="4" t="str">
        <f t="shared" si="4850"/>
        <v/>
      </c>
      <c r="F2962" s="4" t="str">
        <f t="shared" si="4851"/>
        <v>RTG</v>
      </c>
      <c r="G2962" s="4" t="str">
        <f t="shared" si="4852"/>
        <v/>
      </c>
      <c r="H2962" s="4" t="str">
        <f t="shared" si="4853"/>
        <v/>
      </c>
      <c r="I2962" s="4" t="str">
        <f t="shared" si="4854"/>
        <v/>
      </c>
      <c r="J2962" s="4" t="str">
        <f t="shared" si="4855"/>
        <v/>
      </c>
      <c r="K2962" s="4" t="str">
        <f t="shared" si="4856"/>
        <v/>
      </c>
      <c r="L2962" s="4" t="str">
        <f t="shared" si="4857"/>
        <v/>
      </c>
      <c r="M2962" s="4" t="str">
        <f t="shared" si="4858"/>
        <v/>
      </c>
      <c r="N2962" s="4" t="str">
        <f t="shared" si="4859"/>
        <v/>
      </c>
      <c r="O2962" s="4" t="str">
        <f t="shared" si="4860"/>
        <v>DUS</v>
      </c>
      <c r="P2962" s="4" t="str">
        <f t="shared" si="4861"/>
        <v/>
      </c>
      <c r="Q2962" s="4" t="str">
        <f t="shared" si="4862"/>
        <v/>
      </c>
      <c r="R2962" s="4" t="str">
        <f t="shared" si="4863"/>
        <v/>
      </c>
      <c r="S2962" s="4" t="str">
        <f t="shared" si="4864"/>
        <v/>
      </c>
      <c r="T2962" s="4" t="str">
        <f t="shared" si="4865"/>
        <v/>
      </c>
      <c r="U2962" s="4" t="str">
        <f t="shared" si="4866"/>
        <v/>
      </c>
      <c r="V2962" s="4" t="str">
        <f t="shared" si="4867"/>
        <v/>
      </c>
      <c r="W2962" s="4" t="str">
        <f t="shared" si="4868"/>
        <v/>
      </c>
      <c r="X2962" s="4" t="str">
        <f t="shared" si="4869"/>
        <v/>
      </c>
      <c r="Y2962" s="4">
        <f t="shared" si="4870"/>
        <v>6</v>
      </c>
      <c r="Z2962" s="4" t="str">
        <f t="shared" si="4871"/>
        <v>-</v>
      </c>
      <c r="AA2962" s="4" t="str">
        <f t="shared" si="4872"/>
        <v>/</v>
      </c>
      <c r="AB2962" s="4" t="str">
        <f t="shared" si="4873"/>
        <v/>
      </c>
      <c r="AC2962" s="4" t="str">
        <f t="shared" si="4874"/>
        <v/>
      </c>
      <c r="AD2962" s="4" t="str">
        <f t="shared" si="4875"/>
        <v/>
      </c>
      <c r="AE2962" s="4" t="str">
        <f t="shared" si="4876"/>
        <v/>
      </c>
      <c r="AF2962" s="4">
        <f t="shared" si="4877"/>
        <v>8</v>
      </c>
      <c r="AG2962" s="4">
        <f t="shared" si="4878"/>
        <v>15</v>
      </c>
      <c r="AH2962" s="4">
        <f t="shared" si="4879"/>
        <v>7</v>
      </c>
      <c r="AI2962" s="4" t="str">
        <f t="shared" si="4880"/>
        <v>/DUS</v>
      </c>
      <c r="AJ2962" s="4" t="str">
        <f t="shared" si="4881"/>
        <v>G/DUS</v>
      </c>
      <c r="AK2962" s="4" t="str" cm="1">
        <f t="array" ref="AK2962">LEFT(AR2962,SUM(LEN(AR2962)-LEN(SUBSTITUTE(AR2962,{"0";"1";"2";"3";"4";"5";"6";"7";"8";"9"},""))))</f>
        <v>4</v>
      </c>
      <c r="AL2962" s="4">
        <f t="shared" si="4885"/>
        <v>13</v>
      </c>
      <c r="AM2962" s="4" t="b">
        <f>LEFT(AR2962,1)=AK2962</f>
        <v>1</v>
      </c>
      <c r="AN2962" s="4" t="str">
        <f t="shared" si="4894"/>
        <v>DUS</v>
      </c>
      <c r="AO2962" s="4" t="b">
        <f t="shared" si="4886"/>
        <v>1</v>
      </c>
      <c r="AP2962" s="4" t="b">
        <f t="shared" si="4882"/>
        <v>0</v>
      </c>
      <c r="AQ2962" s="5" t="str">
        <f t="shared" si="4883"/>
        <v>TWISKO</v>
      </c>
      <c r="AR2962" s="4" t="str">
        <f t="shared" si="4884"/>
        <v>4RTG/DUS</v>
      </c>
      <c r="AS2962" t="s">
        <v>4092</v>
      </c>
      <c r="AU2962" s="4" t="b">
        <f t="shared" ca="1" si="4888"/>
        <v>1</v>
      </c>
      <c r="AV2962">
        <v>35000</v>
      </c>
      <c r="AW2962">
        <v>35000</v>
      </c>
      <c r="AX2962">
        <v>33000</v>
      </c>
      <c r="AY2962" t="str">
        <f t="shared" si="4892"/>
        <v>8000000002962</v>
      </c>
      <c r="AZ2962" t="str">
        <f t="shared" si="4887"/>
        <v>TWISKO</v>
      </c>
      <c r="BA2962" t="s">
        <v>4301</v>
      </c>
      <c r="BB2962" t="s">
        <v>4301</v>
      </c>
      <c r="BC2962" s="4" t="str" cm="1">
        <f t="array" aca="1" ref="BC2962" ca="1">LEFT(AR2962,MATCH(FALSE,ISNUMBER(MID(AR2962,ROW(INDIRECT("1:"&amp;LEN(AR2962)+1)), 1) *1),0) -1)</f>
        <v>4</v>
      </c>
      <c r="BD2962" s="1"/>
      <c r="BF2962" s="21"/>
      <c r="BK2962" s="1"/>
      <c r="BM2962" s="1"/>
      <c r="BN2962" s="1"/>
      <c r="BR2962" s="22"/>
      <c r="BS2962">
        <v>0</v>
      </c>
      <c r="BT2962" s="1" t="s">
        <v>5103</v>
      </c>
    </row>
    <row r="2963" spans="1:72">
      <c r="A2963" s="4" t="str">
        <f t="shared" si="4846"/>
        <v/>
      </c>
      <c r="B2963" s="4" t="str">
        <f t="shared" si="4847"/>
        <v>PCS</v>
      </c>
      <c r="C2963" s="4" t="str">
        <f t="shared" si="4848"/>
        <v/>
      </c>
      <c r="D2963" s="4" t="str">
        <f t="shared" si="4849"/>
        <v/>
      </c>
      <c r="E2963" s="4" t="str">
        <f t="shared" si="4850"/>
        <v/>
      </c>
      <c r="F2963" s="4" t="str">
        <f t="shared" si="4851"/>
        <v/>
      </c>
      <c r="G2963" s="4" t="str">
        <f t="shared" si="4852"/>
        <v/>
      </c>
      <c r="H2963" s="4" t="str">
        <f t="shared" si="4853"/>
        <v/>
      </c>
      <c r="I2963" s="4" t="str">
        <f t="shared" si="4854"/>
        <v/>
      </c>
      <c r="J2963" s="4" t="str">
        <f t="shared" si="4855"/>
        <v/>
      </c>
      <c r="K2963" s="4" t="str">
        <f t="shared" si="4856"/>
        <v/>
      </c>
      <c r="L2963" s="4" t="str">
        <f t="shared" si="4857"/>
        <v/>
      </c>
      <c r="M2963" s="4" t="str">
        <f t="shared" si="4858"/>
        <v/>
      </c>
      <c r="N2963" s="4" t="str">
        <f t="shared" si="4859"/>
        <v/>
      </c>
      <c r="O2963" s="4" t="str">
        <f t="shared" si="4860"/>
        <v/>
      </c>
      <c r="P2963" s="4" t="str">
        <f t="shared" si="4861"/>
        <v/>
      </c>
      <c r="Q2963" s="4" t="str">
        <f t="shared" si="4862"/>
        <v/>
      </c>
      <c r="R2963" s="4" t="str">
        <f t="shared" si="4863"/>
        <v/>
      </c>
      <c r="S2963" s="4" t="str">
        <f t="shared" si="4864"/>
        <v/>
      </c>
      <c r="T2963" s="4" t="str">
        <f t="shared" si="4865"/>
        <v/>
      </c>
      <c r="U2963" s="4" t="str">
        <f t="shared" si="4866"/>
        <v/>
      </c>
      <c r="V2963" s="4" t="str">
        <f t="shared" si="4867"/>
        <v/>
      </c>
      <c r="W2963" s="4" t="str">
        <f t="shared" si="4868"/>
        <v/>
      </c>
      <c r="X2963" s="4" t="str">
        <f t="shared" si="4869"/>
        <v/>
      </c>
      <c r="Y2963" s="4">
        <f t="shared" si="4870"/>
        <v>3</v>
      </c>
      <c r="Z2963" s="4" t="str">
        <f t="shared" si="4871"/>
        <v>-</v>
      </c>
      <c r="AA2963" s="4" t="str">
        <f t="shared" si="4872"/>
        <v/>
      </c>
      <c r="AB2963" s="4" t="str">
        <f t="shared" si="4873"/>
        <v/>
      </c>
      <c r="AC2963" s="4" t="str">
        <f t="shared" si="4874"/>
        <v/>
      </c>
      <c r="AD2963" s="4" t="str">
        <f t="shared" si="4875"/>
        <v/>
      </c>
      <c r="AE2963" s="4" t="str">
        <f t="shared" si="4876"/>
        <v/>
      </c>
      <c r="AF2963" s="4">
        <f t="shared" si="4877"/>
        <v>4</v>
      </c>
      <c r="AG2963" s="4">
        <f t="shared" si="4878"/>
        <v>24</v>
      </c>
      <c r="AH2963" s="4">
        <f t="shared" si="4879"/>
        <v>20</v>
      </c>
      <c r="AI2963" s="4" t="str">
        <f t="shared" si="4880"/>
        <v>1PCS</v>
      </c>
      <c r="AJ2963" s="4" t="str">
        <f t="shared" si="4881"/>
        <v>-1PCS</v>
      </c>
      <c r="AK2963" s="4" t="str" cm="1">
        <f t="array" ref="AK2963">LEFT(AR2963,SUM(LEN(AR2963)-LEN(SUBSTITUTE(AR2963,{"0";"1";"2";"3";"4";"5";"6";"7";"8";"9"},""))))</f>
        <v>1</v>
      </c>
      <c r="AL2963" s="4">
        <f t="shared" si="4885"/>
        <v>13</v>
      </c>
      <c r="AM2963" s="4" t="b">
        <f>LEFT(AR2963,1)=AK2963</f>
        <v>1</v>
      </c>
      <c r="AN2963" s="4" t="str">
        <f t="shared" si="4894"/>
        <v>PCS</v>
      </c>
      <c r="AO2963" s="4" t="b">
        <f t="shared" si="4886"/>
        <v>0</v>
      </c>
      <c r="AP2963" s="4" t="b">
        <f t="shared" si="4882"/>
        <v>0</v>
      </c>
      <c r="AQ2963" s="5" t="str">
        <f t="shared" si="4883"/>
        <v>TWISKO JAGUNG BAKAR</v>
      </c>
      <c r="AR2963" s="4" t="str">
        <f t="shared" si="4884"/>
        <v>1PCS</v>
      </c>
      <c r="AS2963" t="s">
        <v>4645</v>
      </c>
      <c r="AT2963" s="1" t="s">
        <v>4087</v>
      </c>
      <c r="AU2963" s="4" t="str">
        <f t="shared" ca="1" si="4888"/>
        <v/>
      </c>
      <c r="AV2963">
        <v>6500</v>
      </c>
      <c r="AW2963">
        <v>6500</v>
      </c>
      <c r="AX2963">
        <v>5772</v>
      </c>
      <c r="AY2963" t="str">
        <f t="shared" si="4892"/>
        <v>8886013221203</v>
      </c>
      <c r="AZ2963" t="str">
        <f t="shared" si="4887"/>
        <v>TWISKO JAGUNG BAKAR</v>
      </c>
      <c r="BA2963" t="s">
        <v>4301</v>
      </c>
      <c r="BB2963" t="s">
        <v>4301</v>
      </c>
      <c r="BC2963" s="9" t="str" cm="1">
        <f t="array" aca="1" ref="BC2963" ca="1">LEFT(AR2963,MATCH(FALSE,ISNUMBER(MID(AR2963,ROW(INDIRECT("1:"&amp;LEN(AR2963)+1)), 1) *1),0) -1)</f>
        <v>1</v>
      </c>
      <c r="BD2963" s="1"/>
      <c r="BF2963" s="21"/>
      <c r="BK2963" s="1"/>
      <c r="BM2963" s="1"/>
      <c r="BN2963" s="1"/>
      <c r="BR2963" s="22"/>
      <c r="BS2963">
        <v>0</v>
      </c>
      <c r="BT2963" s="1" t="s">
        <v>5103</v>
      </c>
    </row>
    <row r="2964" spans="1:72">
      <c r="A2964" s="4" t="str">
        <f t="shared" si="4846"/>
        <v/>
      </c>
      <c r="B2964" s="4" t="str">
        <f t="shared" si="4847"/>
        <v>PCS</v>
      </c>
      <c r="C2964" s="4" t="str">
        <f t="shared" si="4848"/>
        <v/>
      </c>
      <c r="D2964" s="4" t="str">
        <f t="shared" si="4849"/>
        <v/>
      </c>
      <c r="E2964" s="4" t="str">
        <f t="shared" si="4850"/>
        <v/>
      </c>
      <c r="F2964" s="4" t="str">
        <f t="shared" si="4851"/>
        <v/>
      </c>
      <c r="G2964" s="4" t="str">
        <f t="shared" si="4852"/>
        <v/>
      </c>
      <c r="H2964" s="4" t="str">
        <f t="shared" si="4853"/>
        <v/>
      </c>
      <c r="I2964" s="4" t="str">
        <f t="shared" si="4854"/>
        <v/>
      </c>
      <c r="J2964" s="4" t="str">
        <f t="shared" si="4855"/>
        <v/>
      </c>
      <c r="K2964" s="4" t="str">
        <f t="shared" si="4856"/>
        <v/>
      </c>
      <c r="L2964" s="4" t="str">
        <f t="shared" si="4857"/>
        <v/>
      </c>
      <c r="M2964" s="4" t="str">
        <f t="shared" si="4858"/>
        <v/>
      </c>
      <c r="N2964" s="4" t="str">
        <f t="shared" si="4859"/>
        <v/>
      </c>
      <c r="O2964" s="4" t="str">
        <f t="shared" si="4860"/>
        <v/>
      </c>
      <c r="P2964" s="4" t="str">
        <f t="shared" si="4861"/>
        <v/>
      </c>
      <c r="Q2964" s="4" t="str">
        <f t="shared" si="4862"/>
        <v/>
      </c>
      <c r="R2964" s="4" t="str">
        <f t="shared" si="4863"/>
        <v/>
      </c>
      <c r="S2964" s="4" t="str">
        <f t="shared" si="4864"/>
        <v/>
      </c>
      <c r="T2964" s="4" t="str">
        <f t="shared" si="4865"/>
        <v/>
      </c>
      <c r="U2964" s="4" t="str">
        <f t="shared" si="4866"/>
        <v/>
      </c>
      <c r="V2964" s="4" t="str">
        <f t="shared" si="4867"/>
        <v/>
      </c>
      <c r="W2964" s="4" t="str">
        <f t="shared" si="4868"/>
        <v/>
      </c>
      <c r="X2964" s="4" t="str">
        <f t="shared" si="4869"/>
        <v/>
      </c>
      <c r="Y2964" s="4">
        <f t="shared" si="4870"/>
        <v>3</v>
      </c>
      <c r="Z2964" s="4" t="str">
        <f t="shared" si="4871"/>
        <v>-</v>
      </c>
      <c r="AA2964" s="4" t="str">
        <f t="shared" si="4872"/>
        <v/>
      </c>
      <c r="AB2964" s="4" t="str">
        <f t="shared" si="4873"/>
        <v/>
      </c>
      <c r="AC2964" s="4" t="str">
        <f t="shared" si="4874"/>
        <v/>
      </c>
      <c r="AD2964" s="4" t="str">
        <f t="shared" si="4875"/>
        <v/>
      </c>
      <c r="AE2964" s="4" t="str">
        <f t="shared" si="4876"/>
        <v/>
      </c>
      <c r="AF2964" s="4">
        <f t="shared" si="4877"/>
        <v>4</v>
      </c>
      <c r="AG2964" s="4">
        <f t="shared" si="4878"/>
        <v>34</v>
      </c>
      <c r="AH2964" s="4">
        <f t="shared" si="4879"/>
        <v>30</v>
      </c>
      <c r="AI2964" s="4" t="str">
        <f t="shared" si="4880"/>
        <v>1PCS</v>
      </c>
      <c r="AJ2964" s="4" t="str">
        <f t="shared" si="4881"/>
        <v>-1PCS</v>
      </c>
      <c r="AK2964" s="4" t="str" cm="1">
        <f t="array" ref="AK2964">LEFT(AR2964,SUM(LEN(AR2964)-LEN(SUBSTITUTE(AR2964,{"0";"1";"2";"3";"4";"5";"6";"7";"8";"9"},""))))</f>
        <v>1</v>
      </c>
      <c r="AL2964" s="4">
        <f t="shared" si="4885"/>
        <v>13</v>
      </c>
      <c r="AM2964" s="4" t="b">
        <f>LEFT(AR2964,1)=AK2964</f>
        <v>1</v>
      </c>
      <c r="AN2964" s="4" t="str">
        <f t="shared" si="4894"/>
        <v>PCS</v>
      </c>
      <c r="AO2964" s="4" t="b">
        <f t="shared" si="4886"/>
        <v>0</v>
      </c>
      <c r="AP2964" s="4" t="b">
        <f t="shared" si="4882"/>
        <v>0</v>
      </c>
      <c r="AQ2964" s="5" t="str">
        <f t="shared" si="4883"/>
        <v>TWISKO JAGUNG KEJU BAKAR 70GR</v>
      </c>
      <c r="AR2964" s="4" t="str">
        <f t="shared" si="4884"/>
        <v>1PCS</v>
      </c>
      <c r="AS2964" t="s">
        <v>4088</v>
      </c>
      <c r="AT2964" s="1" t="s">
        <v>4089</v>
      </c>
      <c r="AU2964" s="4" t="str">
        <f t="shared" ca="1" si="4888"/>
        <v/>
      </c>
      <c r="AV2964">
        <v>5500</v>
      </c>
      <c r="AW2964">
        <v>5500</v>
      </c>
      <c r="AX2964">
        <v>5133</v>
      </c>
      <c r="AY2964" t="str">
        <f t="shared" si="4892"/>
        <v>8994834002489</v>
      </c>
      <c r="AZ2964" t="str">
        <f t="shared" si="4887"/>
        <v>TWISKO JAGUNG KEJU BAKAR 70GR</v>
      </c>
      <c r="BA2964" t="s">
        <v>4301</v>
      </c>
      <c r="BB2964" t="s">
        <v>4301</v>
      </c>
      <c r="BC2964" s="9" t="str" cm="1">
        <f t="array" aca="1" ref="BC2964" ca="1">LEFT(AR2964,MATCH(FALSE,ISNUMBER(MID(AR2964,ROW(INDIRECT("1:"&amp;LEN(AR2964)+1)), 1) *1),0) -1)</f>
        <v>1</v>
      </c>
      <c r="BD2964" s="1"/>
      <c r="BF2964" s="21"/>
      <c r="BK2964" s="1"/>
      <c r="BM2964" s="1"/>
      <c r="BN2964" s="1"/>
      <c r="BR2964" s="22"/>
      <c r="BS2964">
        <v>0</v>
      </c>
      <c r="BT2964" s="1" t="s">
        <v>5103</v>
      </c>
    </row>
    <row r="2965" spans="1:72">
      <c r="A2965" s="4" t="str">
        <f t="shared" si="4846"/>
        <v/>
      </c>
      <c r="B2965" s="4" t="str">
        <f t="shared" si="4847"/>
        <v/>
      </c>
      <c r="C2965" s="4" t="str">
        <f t="shared" si="4848"/>
        <v/>
      </c>
      <c r="D2965" s="4" t="str">
        <f t="shared" si="4849"/>
        <v/>
      </c>
      <c r="E2965" s="4" t="str">
        <f t="shared" si="4850"/>
        <v/>
      </c>
      <c r="F2965" s="4" t="str">
        <f t="shared" si="4851"/>
        <v>RTG</v>
      </c>
      <c r="G2965" s="4" t="str">
        <f t="shared" si="4852"/>
        <v/>
      </c>
      <c r="H2965" s="4" t="str">
        <f t="shared" si="4853"/>
        <v/>
      </c>
      <c r="I2965" s="4" t="str">
        <f t="shared" si="4854"/>
        <v/>
      </c>
      <c r="J2965" s="4" t="str">
        <f t="shared" si="4855"/>
        <v/>
      </c>
      <c r="K2965" s="4" t="str">
        <f t="shared" si="4856"/>
        <v/>
      </c>
      <c r="L2965" s="4" t="str">
        <f t="shared" si="4857"/>
        <v/>
      </c>
      <c r="M2965" s="4" t="str">
        <f t="shared" si="4858"/>
        <v/>
      </c>
      <c r="N2965" s="4" t="str">
        <f t="shared" si="4859"/>
        <v/>
      </c>
      <c r="O2965" s="4" t="str">
        <f t="shared" si="4860"/>
        <v/>
      </c>
      <c r="P2965" s="4" t="str">
        <f t="shared" si="4861"/>
        <v/>
      </c>
      <c r="Q2965" s="4" t="str">
        <f t="shared" si="4862"/>
        <v/>
      </c>
      <c r="R2965" s="4" t="str">
        <f t="shared" si="4863"/>
        <v/>
      </c>
      <c r="S2965" s="4" t="str">
        <f t="shared" si="4864"/>
        <v/>
      </c>
      <c r="T2965" s="4" t="str">
        <f t="shared" si="4865"/>
        <v/>
      </c>
      <c r="U2965" s="4" t="str">
        <f t="shared" si="4866"/>
        <v/>
      </c>
      <c r="V2965" s="4" t="str">
        <f t="shared" si="4867"/>
        <v/>
      </c>
      <c r="W2965" s="4" t="str">
        <f t="shared" si="4868"/>
        <v/>
      </c>
      <c r="X2965" s="4" t="str">
        <f t="shared" si="4869"/>
        <v/>
      </c>
      <c r="Y2965" s="4">
        <f t="shared" si="4870"/>
        <v>3</v>
      </c>
      <c r="Z2965" s="4" t="str">
        <f t="shared" si="4871"/>
        <v>-</v>
      </c>
      <c r="AA2965" s="4" t="str">
        <f t="shared" si="4872"/>
        <v/>
      </c>
      <c r="AB2965" s="4" t="str">
        <f t="shared" si="4873"/>
        <v/>
      </c>
      <c r="AC2965" s="4" t="str">
        <f t="shared" si="4874"/>
        <v/>
      </c>
      <c r="AD2965" s="4" t="str">
        <f t="shared" si="4875"/>
        <v/>
      </c>
      <c r="AE2965" s="4" t="str">
        <f t="shared" si="4876"/>
        <v/>
      </c>
      <c r="AF2965" s="4">
        <f t="shared" si="4877"/>
        <v>4</v>
      </c>
      <c r="AG2965" s="4">
        <f t="shared" si="4878"/>
        <v>15</v>
      </c>
      <c r="AH2965" s="4">
        <f t="shared" si="4879"/>
        <v>11</v>
      </c>
      <c r="AI2965" s="4" t="str">
        <f t="shared" si="4880"/>
        <v>1RTG</v>
      </c>
      <c r="AJ2965" s="4" t="str">
        <f t="shared" si="4881"/>
        <v>-1RTG</v>
      </c>
      <c r="AK2965" s="4" t="str" cm="1">
        <f t="array" ref="AK2965">LEFT(AR2965,SUM(LEN(AR2965)-LEN(SUBSTITUTE(AR2965,{"0";"1";"2";"3";"4";"5";"6";"7";"8";"9"},""))))</f>
        <v>1</v>
      </c>
      <c r="AL2965" s="4">
        <f t="shared" si="4885"/>
        <v>13</v>
      </c>
      <c r="AM2965" s="4" t="b">
        <f>LEFT(AR2965,1)=AK2965</f>
        <v>1</v>
      </c>
      <c r="AN2965" s="4" t="str">
        <f t="shared" si="4894"/>
        <v>RTG</v>
      </c>
      <c r="AO2965" s="4" t="b">
        <f t="shared" si="4886"/>
        <v>0</v>
      </c>
      <c r="AP2965" s="4" t="b">
        <f t="shared" si="4882"/>
        <v>0</v>
      </c>
      <c r="AQ2965" s="5" t="str">
        <f t="shared" si="4883"/>
        <v>TWIST ELIT</v>
      </c>
      <c r="AR2965" s="4" t="str">
        <f t="shared" si="4884"/>
        <v>1RTG</v>
      </c>
      <c r="AS2965" t="s">
        <v>4093</v>
      </c>
      <c r="AT2965" s="1" t="s">
        <v>4094</v>
      </c>
      <c r="AU2965" s="4" t="str">
        <f t="shared" ca="1" si="4888"/>
        <v/>
      </c>
      <c r="AV2965">
        <v>8500</v>
      </c>
      <c r="AW2965">
        <v>8500</v>
      </c>
      <c r="AX2965">
        <v>8000</v>
      </c>
      <c r="AY2965" t="str">
        <f t="shared" si="4892"/>
        <v>8997009461029</v>
      </c>
      <c r="AZ2965" t="str">
        <f t="shared" si="4887"/>
        <v>TWIST ELIT</v>
      </c>
      <c r="BA2965" t="s">
        <v>4301</v>
      </c>
      <c r="BB2965" t="s">
        <v>4301</v>
      </c>
      <c r="BC2965" s="9" t="str" cm="1">
        <f t="array" aca="1" ref="BC2965" ca="1">LEFT(AR2965,MATCH(FALSE,ISNUMBER(MID(AR2965,ROW(INDIRECT("1:"&amp;LEN(AR2965)+1)), 1) *1),0) -1)</f>
        <v>1</v>
      </c>
      <c r="BD2965" s="1"/>
      <c r="BF2965" s="21"/>
      <c r="BK2965" s="1"/>
      <c r="BM2965" s="1"/>
      <c r="BN2965" s="1"/>
      <c r="BR2965" s="22"/>
      <c r="BS2965">
        <v>0</v>
      </c>
      <c r="BT2965" s="1" t="s">
        <v>5103</v>
      </c>
    </row>
    <row r="2966" spans="1:72">
      <c r="A2966" s="4" t="str">
        <f t="shared" si="4846"/>
        <v/>
      </c>
      <c r="B2966" s="4" t="str">
        <f t="shared" si="4847"/>
        <v>PCS</v>
      </c>
      <c r="C2966" s="4" t="str">
        <f t="shared" si="4848"/>
        <v/>
      </c>
      <c r="D2966" s="4" t="str">
        <f t="shared" si="4849"/>
        <v/>
      </c>
      <c r="E2966" s="4" t="str">
        <f t="shared" si="4850"/>
        <v/>
      </c>
      <c r="F2966" s="4" t="str">
        <f t="shared" si="4851"/>
        <v/>
      </c>
      <c r="G2966" s="4" t="str">
        <f t="shared" si="4852"/>
        <v/>
      </c>
      <c r="H2966" s="4" t="str">
        <f t="shared" si="4853"/>
        <v/>
      </c>
      <c r="I2966" s="4" t="str">
        <f t="shared" si="4854"/>
        <v/>
      </c>
      <c r="J2966" s="4" t="str">
        <f t="shared" si="4855"/>
        <v/>
      </c>
      <c r="K2966" s="4" t="str">
        <f t="shared" si="4856"/>
        <v/>
      </c>
      <c r="L2966" s="4" t="str">
        <f t="shared" si="4857"/>
        <v/>
      </c>
      <c r="M2966" s="4" t="str">
        <f t="shared" si="4858"/>
        <v/>
      </c>
      <c r="N2966" s="4" t="str">
        <f t="shared" si="4859"/>
        <v/>
      </c>
      <c r="O2966" s="4" t="str">
        <f t="shared" si="4860"/>
        <v>DUS</v>
      </c>
      <c r="P2966" s="4" t="str">
        <f t="shared" si="4861"/>
        <v/>
      </c>
      <c r="Q2966" s="4" t="str">
        <f t="shared" si="4862"/>
        <v/>
      </c>
      <c r="R2966" s="4" t="str">
        <f t="shared" si="4863"/>
        <v/>
      </c>
      <c r="S2966" s="4" t="str">
        <f t="shared" si="4864"/>
        <v/>
      </c>
      <c r="T2966" s="4" t="str">
        <f t="shared" si="4865"/>
        <v/>
      </c>
      <c r="U2966" s="4" t="str">
        <f t="shared" si="4866"/>
        <v/>
      </c>
      <c r="V2966" s="4" t="str">
        <f t="shared" si="4867"/>
        <v/>
      </c>
      <c r="W2966" s="4" t="str">
        <f t="shared" si="4868"/>
        <v/>
      </c>
      <c r="X2966" s="4" t="str">
        <f t="shared" si="4869"/>
        <v/>
      </c>
      <c r="Y2966" s="4">
        <f t="shared" si="4870"/>
        <v>6</v>
      </c>
      <c r="Z2966" s="4" t="str">
        <f t="shared" si="4871"/>
        <v>-</v>
      </c>
      <c r="AA2966" s="4" t="str">
        <f t="shared" si="4872"/>
        <v>/</v>
      </c>
      <c r="AB2966" s="4" t="str">
        <f t="shared" si="4873"/>
        <v/>
      </c>
      <c r="AC2966" s="4" t="str">
        <f t="shared" si="4874"/>
        <v/>
      </c>
      <c r="AD2966" s="4" t="str">
        <f t="shared" si="4875"/>
        <v/>
      </c>
      <c r="AE2966" s="4" t="str">
        <f t="shared" si="4876"/>
        <v/>
      </c>
      <c r="AF2966" s="4">
        <f t="shared" si="4877"/>
        <v>10</v>
      </c>
      <c r="AG2966" s="4">
        <f t="shared" si="4878"/>
        <v>18</v>
      </c>
      <c r="AH2966" s="4">
        <f t="shared" si="4879"/>
        <v>8</v>
      </c>
      <c r="AI2966" s="4" t="str">
        <f t="shared" si="4880"/>
        <v>/DUS</v>
      </c>
      <c r="AJ2966" s="4" t="str">
        <f t="shared" si="4881"/>
        <v>S/DUS</v>
      </c>
      <c r="AK2966" s="4" t="str" cm="1">
        <f t="array" ref="AK2966">LEFT(AR2966,SUM(LEN(AR2966)-LEN(SUBSTITUTE(AR2966,{"0";"1";"2";"3";"4";"5";"6";"7";"8";"9"},""))))</f>
        <v>120</v>
      </c>
      <c r="AL2966" s="4">
        <f t="shared" si="4885"/>
        <v>13</v>
      </c>
      <c r="AM2966" s="4" t="b">
        <f>LEFT(AR2966,3)=AK2966</f>
        <v>1</v>
      </c>
      <c r="AN2966" s="4" t="str">
        <f t="shared" si="4894"/>
        <v>DUS</v>
      </c>
      <c r="AO2966" s="4" t="b">
        <f t="shared" si="4886"/>
        <v>1</v>
      </c>
      <c r="AP2966" s="4" t="b">
        <f t="shared" si="4882"/>
        <v>0</v>
      </c>
      <c r="AQ2966" s="5" t="str">
        <f t="shared" si="4883"/>
        <v>TWISTER</v>
      </c>
      <c r="AR2966" s="4" t="str">
        <f t="shared" si="4884"/>
        <v>120PCS/DUS</v>
      </c>
      <c r="AS2966" t="s">
        <v>4103</v>
      </c>
      <c r="AU2966" s="4" t="b">
        <f t="shared" ca="1" si="4888"/>
        <v>1</v>
      </c>
      <c r="AV2966">
        <v>183000</v>
      </c>
      <c r="AW2966">
        <v>183000</v>
      </c>
      <c r="AX2966">
        <v>181152</v>
      </c>
      <c r="AY2966" t="str">
        <f t="shared" si="4892"/>
        <v>8000000002966</v>
      </c>
      <c r="AZ2966" t="str">
        <f t="shared" si="4887"/>
        <v>TWISTER</v>
      </c>
      <c r="BA2966" t="s">
        <v>4301</v>
      </c>
      <c r="BB2966" t="s">
        <v>4301</v>
      </c>
      <c r="BC2966" s="4" t="str" cm="1">
        <f t="array" aca="1" ref="BC2966" ca="1">LEFT(AR2966,MATCH(FALSE,ISNUMBER(MID(AR2966,ROW(INDIRECT("1:"&amp;LEN(AR2966)+1)), 1) *1),0) -1)</f>
        <v>120</v>
      </c>
      <c r="BD2966" s="1"/>
      <c r="BF2966" s="21"/>
      <c r="BR2966" s="22"/>
      <c r="BS2966">
        <v>0</v>
      </c>
      <c r="BT2966" s="1" t="s">
        <v>5103</v>
      </c>
    </row>
    <row r="2967" spans="1:72">
      <c r="A2967" s="4" t="str">
        <f t="shared" si="4846"/>
        <v/>
      </c>
      <c r="B2967" s="4" t="str">
        <f t="shared" si="4847"/>
        <v>PCS</v>
      </c>
      <c r="C2967" s="4" t="str">
        <f t="shared" si="4848"/>
        <v/>
      </c>
      <c r="D2967" s="4" t="str">
        <f t="shared" si="4849"/>
        <v/>
      </c>
      <c r="E2967" s="4" t="str">
        <f t="shared" si="4850"/>
        <v/>
      </c>
      <c r="F2967" s="4" t="str">
        <f t="shared" si="4851"/>
        <v/>
      </c>
      <c r="G2967" s="4" t="str">
        <f t="shared" si="4852"/>
        <v/>
      </c>
      <c r="H2967" s="4" t="str">
        <f t="shared" si="4853"/>
        <v/>
      </c>
      <c r="I2967" s="4" t="str">
        <f t="shared" si="4854"/>
        <v/>
      </c>
      <c r="J2967" s="4" t="str">
        <f t="shared" si="4855"/>
        <v/>
      </c>
      <c r="K2967" s="4" t="str">
        <f t="shared" si="4856"/>
        <v/>
      </c>
      <c r="L2967" s="4" t="str">
        <f t="shared" si="4857"/>
        <v/>
      </c>
      <c r="M2967" s="4" t="str">
        <f t="shared" si="4858"/>
        <v/>
      </c>
      <c r="N2967" s="4" t="str">
        <f t="shared" si="4859"/>
        <v/>
      </c>
      <c r="O2967" s="4" t="str">
        <f t="shared" si="4860"/>
        <v/>
      </c>
      <c r="P2967" s="4" t="str">
        <f t="shared" si="4861"/>
        <v/>
      </c>
      <c r="Q2967" s="4" t="str">
        <f t="shared" si="4862"/>
        <v/>
      </c>
      <c r="R2967" s="4" t="str">
        <f t="shared" si="4863"/>
        <v/>
      </c>
      <c r="S2967" s="4" t="str">
        <f t="shared" si="4864"/>
        <v/>
      </c>
      <c r="T2967" s="4" t="str">
        <f t="shared" si="4865"/>
        <v>PACK</v>
      </c>
      <c r="U2967" s="4" t="str">
        <f t="shared" si="4866"/>
        <v/>
      </c>
      <c r="V2967" s="4" t="str">
        <f t="shared" si="4867"/>
        <v/>
      </c>
      <c r="W2967" s="4" t="str">
        <f t="shared" si="4868"/>
        <v/>
      </c>
      <c r="X2967" s="4" t="str">
        <f t="shared" si="4869"/>
        <v/>
      </c>
      <c r="Y2967" s="4">
        <f t="shared" si="4870"/>
        <v>7</v>
      </c>
      <c r="Z2967" s="4" t="str">
        <f t="shared" si="4871"/>
        <v>-</v>
      </c>
      <c r="AA2967" s="4" t="str">
        <f t="shared" si="4872"/>
        <v>/</v>
      </c>
      <c r="AB2967" s="4" t="str">
        <f t="shared" si="4873"/>
        <v/>
      </c>
      <c r="AC2967" s="4" t="str">
        <f t="shared" si="4874"/>
        <v/>
      </c>
      <c r="AD2967" s="4" t="str">
        <f t="shared" si="4875"/>
        <v/>
      </c>
      <c r="AE2967" s="4" t="str">
        <f t="shared" si="4876"/>
        <v/>
      </c>
      <c r="AF2967" s="4">
        <f t="shared" si="4877"/>
        <v>10</v>
      </c>
      <c r="AG2967" s="4">
        <f t="shared" si="4878"/>
        <v>18</v>
      </c>
      <c r="AH2967" s="4">
        <f t="shared" si="4879"/>
        <v>8</v>
      </c>
      <c r="AI2967" s="4" t="str">
        <f t="shared" si="4880"/>
        <v>PACK</v>
      </c>
      <c r="AJ2967" s="4" t="str">
        <f t="shared" si="4881"/>
        <v>/PACK</v>
      </c>
      <c r="AK2967" s="4" t="str" cm="1">
        <f t="array" ref="AK2967">LEFT(AR2967,SUM(LEN(AR2967)-LEN(SUBSTITUTE(AR2967,{"0";"1";"2";"3";"4";"5";"6";"7";"8";"9"},""))))</f>
        <v>12</v>
      </c>
      <c r="AL2967" s="4">
        <f t="shared" si="4885"/>
        <v>13</v>
      </c>
      <c r="AM2967" s="4" t="b">
        <f>LEFT(AR2967,2)=AK2967</f>
        <v>1</v>
      </c>
      <c r="AN2967" s="4" t="str">
        <f>RIGHT(AI2967,4)</f>
        <v>PACK</v>
      </c>
      <c r="AO2967" s="4" t="b">
        <f t="shared" si="4886"/>
        <v>1</v>
      </c>
      <c r="AP2967" s="4" t="b">
        <f t="shared" si="4882"/>
        <v>0</v>
      </c>
      <c r="AQ2967" s="5" t="str">
        <f t="shared" si="4883"/>
        <v>TWISTER</v>
      </c>
      <c r="AR2967" s="4" t="str">
        <f t="shared" si="4884"/>
        <v>12PCS/PACK</v>
      </c>
      <c r="AS2967" t="s">
        <v>4104</v>
      </c>
      <c r="AU2967" s="4" t="str">
        <f t="shared" ca="1" si="4888"/>
        <v>XXXX</v>
      </c>
      <c r="AV2967">
        <v>20000</v>
      </c>
      <c r="AW2967">
        <v>20000</v>
      </c>
      <c r="AX2967">
        <v>18200</v>
      </c>
      <c r="AY2967" t="str">
        <f t="shared" si="4892"/>
        <v>8000000002967</v>
      </c>
      <c r="AZ2967" t="str">
        <f t="shared" si="4887"/>
        <v>TWISTER</v>
      </c>
      <c r="BA2967" t="s">
        <v>4301</v>
      </c>
      <c r="BB2967" t="s">
        <v>4301</v>
      </c>
      <c r="BC2967" s="4" t="str" cm="1">
        <f t="array" aca="1" ref="BC2967" ca="1">LEFT(AR2967,MATCH(FALSE,ISNUMBER(MID(AR2967,ROW(INDIRECT("1:"&amp;LEN(AR2967)+1)), 1) *1),0) -1)</f>
        <v>12</v>
      </c>
      <c r="BD2967" s="1"/>
      <c r="BF2967" s="21"/>
      <c r="BK2967" s="1"/>
      <c r="BM2967" s="1"/>
      <c r="BN2967" s="1"/>
      <c r="BR2967" s="22"/>
      <c r="BS2967">
        <v>0</v>
      </c>
      <c r="BT2967" s="1" t="s">
        <v>5103</v>
      </c>
    </row>
    <row r="2968" spans="1:72">
      <c r="A2968" s="4" t="str">
        <f t="shared" si="4846"/>
        <v/>
      </c>
      <c r="B2968" s="4" t="str">
        <f t="shared" si="4847"/>
        <v>PCS</v>
      </c>
      <c r="C2968" s="4" t="str">
        <f t="shared" si="4848"/>
        <v/>
      </c>
      <c r="D2968" s="4" t="str">
        <f t="shared" si="4849"/>
        <v/>
      </c>
      <c r="E2968" s="4" t="str">
        <f t="shared" si="4850"/>
        <v/>
      </c>
      <c r="F2968" s="4" t="str">
        <f t="shared" si="4851"/>
        <v/>
      </c>
      <c r="G2968" s="4" t="str">
        <f t="shared" si="4852"/>
        <v/>
      </c>
      <c r="H2968" s="4" t="str">
        <f t="shared" si="4853"/>
        <v/>
      </c>
      <c r="I2968" s="4" t="str">
        <f t="shared" si="4854"/>
        <v/>
      </c>
      <c r="J2968" s="4" t="str">
        <f t="shared" si="4855"/>
        <v/>
      </c>
      <c r="K2968" s="4" t="str">
        <f t="shared" si="4856"/>
        <v/>
      </c>
      <c r="L2968" s="4" t="str">
        <f t="shared" si="4857"/>
        <v/>
      </c>
      <c r="M2968" s="4" t="str">
        <f t="shared" si="4858"/>
        <v/>
      </c>
      <c r="N2968" s="4" t="str">
        <f t="shared" si="4859"/>
        <v/>
      </c>
      <c r="O2968" s="4" t="str">
        <f t="shared" si="4860"/>
        <v/>
      </c>
      <c r="P2968" s="4" t="str">
        <f t="shared" si="4861"/>
        <v/>
      </c>
      <c r="Q2968" s="4" t="str">
        <f t="shared" si="4862"/>
        <v/>
      </c>
      <c r="R2968" s="4" t="str">
        <f t="shared" si="4863"/>
        <v/>
      </c>
      <c r="S2968" s="4" t="str">
        <f t="shared" si="4864"/>
        <v/>
      </c>
      <c r="T2968" s="4" t="str">
        <f t="shared" si="4865"/>
        <v/>
      </c>
      <c r="U2968" s="4" t="str">
        <f t="shared" si="4866"/>
        <v/>
      </c>
      <c r="V2968" s="4" t="str">
        <f t="shared" si="4867"/>
        <v/>
      </c>
      <c r="W2968" s="4" t="str">
        <f t="shared" si="4868"/>
        <v/>
      </c>
      <c r="X2968" s="4" t="str">
        <f t="shared" si="4869"/>
        <v/>
      </c>
      <c r="Y2968" s="4">
        <f t="shared" si="4870"/>
        <v>3</v>
      </c>
      <c r="Z2968" s="4" t="str">
        <f t="shared" si="4871"/>
        <v>-</v>
      </c>
      <c r="AA2968" s="4" t="str">
        <f t="shared" si="4872"/>
        <v/>
      </c>
      <c r="AB2968" s="4" t="str">
        <f t="shared" si="4873"/>
        <v/>
      </c>
      <c r="AC2968" s="4" t="str">
        <f t="shared" si="4874"/>
        <v/>
      </c>
      <c r="AD2968" s="4" t="str">
        <f t="shared" si="4875"/>
        <v/>
      </c>
      <c r="AE2968" s="4" t="str">
        <f t="shared" si="4876"/>
        <v/>
      </c>
      <c r="AF2968" s="4">
        <f t="shared" si="4877"/>
        <v>4</v>
      </c>
      <c r="AG2968" s="4">
        <f t="shared" si="4878"/>
        <v>23</v>
      </c>
      <c r="AH2968" s="4">
        <f t="shared" si="4879"/>
        <v>19</v>
      </c>
      <c r="AI2968" s="4" t="str">
        <f t="shared" si="4880"/>
        <v>1PCS</v>
      </c>
      <c r="AJ2968" s="4" t="str">
        <f t="shared" si="4881"/>
        <v>-1PCS</v>
      </c>
      <c r="AK2968" s="4" t="str" cm="1">
        <f t="array" ref="AK2968">LEFT(AR2968,SUM(LEN(AR2968)-LEN(SUBSTITUTE(AR2968,{"0";"1";"2";"3";"4";"5";"6";"7";"8";"9"},""))))</f>
        <v>1</v>
      </c>
      <c r="AL2968" s="4">
        <f t="shared" si="4885"/>
        <v>13</v>
      </c>
      <c r="AM2968" s="4" t="b">
        <f>LEFT(AR2968,1)=AK2968</f>
        <v>1</v>
      </c>
      <c r="AN2968" s="4" t="str">
        <f t="shared" ref="AN2968:AN2978" si="4895">RIGHT(AI2968,3)</f>
        <v>PCS</v>
      </c>
      <c r="AO2968" s="4" t="b">
        <f t="shared" si="4886"/>
        <v>0</v>
      </c>
      <c r="AP2968" s="4" t="b">
        <f t="shared" si="4882"/>
        <v>0</v>
      </c>
      <c r="AQ2968" s="5" t="str">
        <f t="shared" si="4883"/>
        <v>TWISTER CAPPUCCINO</v>
      </c>
      <c r="AR2968" s="4" t="str">
        <f t="shared" si="4884"/>
        <v>1PCS</v>
      </c>
      <c r="AS2968" t="s">
        <v>4095</v>
      </c>
      <c r="AT2968" s="1" t="s">
        <v>4096</v>
      </c>
      <c r="AU2968" s="4" t="str">
        <f t="shared" ca="1" si="4888"/>
        <v/>
      </c>
      <c r="AV2968">
        <v>1700</v>
      </c>
      <c r="AW2968">
        <v>2000</v>
      </c>
      <c r="AX2968">
        <v>1509</v>
      </c>
      <c r="AY2968" t="str">
        <f t="shared" si="4892"/>
        <v>8991001790187</v>
      </c>
      <c r="AZ2968" t="str">
        <f t="shared" si="4887"/>
        <v>TWISTER CAPPUCCINO</v>
      </c>
      <c r="BA2968" t="s">
        <v>4301</v>
      </c>
      <c r="BB2968" t="s">
        <v>4301</v>
      </c>
      <c r="BC2968" s="9" t="str" cm="1">
        <f t="array" aca="1" ref="BC2968" ca="1">LEFT(AR2968,MATCH(FALSE,ISNUMBER(MID(AR2968,ROW(INDIRECT("1:"&amp;LEN(AR2968)+1)), 1) *1),0) -1)</f>
        <v>1</v>
      </c>
      <c r="BD2968" s="1"/>
      <c r="BF2968" s="21"/>
      <c r="BK2968" s="1"/>
      <c r="BM2968" s="1"/>
      <c r="BN2968" s="1"/>
      <c r="BR2968" s="22"/>
      <c r="BS2968">
        <v>0</v>
      </c>
      <c r="BT2968" s="1" t="s">
        <v>5103</v>
      </c>
    </row>
    <row r="2969" spans="1:72">
      <c r="A2969" s="4" t="str">
        <f t="shared" si="4846"/>
        <v/>
      </c>
      <c r="B2969" s="4" t="str">
        <f t="shared" si="4847"/>
        <v>PCS</v>
      </c>
      <c r="C2969" s="4" t="str">
        <f t="shared" si="4848"/>
        <v/>
      </c>
      <c r="D2969" s="4" t="str">
        <f t="shared" si="4849"/>
        <v/>
      </c>
      <c r="E2969" s="4" t="str">
        <f t="shared" si="4850"/>
        <v/>
      </c>
      <c r="F2969" s="4" t="str">
        <f t="shared" si="4851"/>
        <v/>
      </c>
      <c r="G2969" s="4" t="str">
        <f t="shared" si="4852"/>
        <v/>
      </c>
      <c r="H2969" s="4" t="str">
        <f t="shared" si="4853"/>
        <v/>
      </c>
      <c r="I2969" s="4" t="str">
        <f t="shared" si="4854"/>
        <v/>
      </c>
      <c r="J2969" s="4" t="str">
        <f t="shared" si="4855"/>
        <v/>
      </c>
      <c r="K2969" s="4" t="str">
        <f t="shared" si="4856"/>
        <v/>
      </c>
      <c r="L2969" s="4" t="str">
        <f t="shared" si="4857"/>
        <v/>
      </c>
      <c r="M2969" s="4" t="str">
        <f t="shared" si="4858"/>
        <v/>
      </c>
      <c r="N2969" s="4" t="str">
        <f t="shared" si="4859"/>
        <v/>
      </c>
      <c r="O2969" s="4" t="str">
        <f t="shared" si="4860"/>
        <v/>
      </c>
      <c r="P2969" s="4" t="str">
        <f t="shared" si="4861"/>
        <v/>
      </c>
      <c r="Q2969" s="4" t="str">
        <f t="shared" si="4862"/>
        <v/>
      </c>
      <c r="R2969" s="4" t="str">
        <f t="shared" si="4863"/>
        <v/>
      </c>
      <c r="S2969" s="4" t="str">
        <f t="shared" si="4864"/>
        <v/>
      </c>
      <c r="T2969" s="4" t="str">
        <f t="shared" si="4865"/>
        <v/>
      </c>
      <c r="U2969" s="4" t="str">
        <f t="shared" si="4866"/>
        <v/>
      </c>
      <c r="V2969" s="4" t="str">
        <f t="shared" si="4867"/>
        <v/>
      </c>
      <c r="W2969" s="4" t="str">
        <f t="shared" si="4868"/>
        <v/>
      </c>
      <c r="X2969" s="4" t="str">
        <f t="shared" si="4869"/>
        <v/>
      </c>
      <c r="Y2969" s="4">
        <f t="shared" si="4870"/>
        <v>3</v>
      </c>
      <c r="Z2969" s="4" t="str">
        <f t="shared" si="4871"/>
        <v>-</v>
      </c>
      <c r="AA2969" s="4" t="str">
        <f t="shared" si="4872"/>
        <v/>
      </c>
      <c r="AB2969" s="4" t="str">
        <f t="shared" si="4873"/>
        <v/>
      </c>
      <c r="AC2969" s="4" t="str">
        <f t="shared" si="4874"/>
        <v/>
      </c>
      <c r="AD2969" s="4" t="str">
        <f t="shared" si="4875"/>
        <v/>
      </c>
      <c r="AE2969" s="4" t="str">
        <f t="shared" si="4876"/>
        <v/>
      </c>
      <c r="AF2969" s="4">
        <f t="shared" si="4877"/>
        <v>4</v>
      </c>
      <c r="AG2969" s="4">
        <f t="shared" si="4878"/>
        <v>18</v>
      </c>
      <c r="AH2969" s="4">
        <f t="shared" si="4879"/>
        <v>14</v>
      </c>
      <c r="AI2969" s="4" t="str">
        <f t="shared" si="4880"/>
        <v>1PCS</v>
      </c>
      <c r="AJ2969" s="4" t="str">
        <f t="shared" si="4881"/>
        <v>-1PCS</v>
      </c>
      <c r="AK2969" s="4" t="str" cm="1">
        <f t="array" ref="AK2969">LEFT(AR2969,SUM(LEN(AR2969)-LEN(SUBSTITUTE(AR2969,{"0";"1";"2";"3";"4";"5";"6";"7";"8";"9"},""))))</f>
        <v>1</v>
      </c>
      <c r="AL2969" s="4">
        <f t="shared" si="4885"/>
        <v>13</v>
      </c>
      <c r="AM2969" s="4" t="b">
        <f>LEFT(AR2969,1)=AK2969</f>
        <v>1</v>
      </c>
      <c r="AN2969" s="4" t="str">
        <f t="shared" si="4895"/>
        <v>PCS</v>
      </c>
      <c r="AO2969" s="4" t="b">
        <f t="shared" si="4886"/>
        <v>0</v>
      </c>
      <c r="AP2969" s="4" t="b">
        <f t="shared" si="4882"/>
        <v>0</v>
      </c>
      <c r="AQ2969" s="5" t="str">
        <f t="shared" si="4883"/>
        <v>TWISTER CHOCO</v>
      </c>
      <c r="AR2969" s="4" t="str">
        <f t="shared" si="4884"/>
        <v>1PCS</v>
      </c>
      <c r="AS2969" t="s">
        <v>4097</v>
      </c>
      <c r="AT2969" s="1" t="s">
        <v>4098</v>
      </c>
      <c r="AU2969" s="4" t="str">
        <f t="shared" ca="1" si="4888"/>
        <v/>
      </c>
      <c r="AV2969">
        <v>1700</v>
      </c>
      <c r="AW2969">
        <v>2000</v>
      </c>
      <c r="AX2969">
        <v>1509</v>
      </c>
      <c r="AY2969" t="str">
        <f t="shared" si="4892"/>
        <v>8991001781000</v>
      </c>
      <c r="AZ2969" t="str">
        <f t="shared" si="4887"/>
        <v>TWISTER CHOCO</v>
      </c>
      <c r="BA2969" t="s">
        <v>4301</v>
      </c>
      <c r="BB2969" t="s">
        <v>4301</v>
      </c>
      <c r="BC2969" s="9" t="str" cm="1">
        <f t="array" aca="1" ref="BC2969" ca="1">LEFT(AR2969,MATCH(FALSE,ISNUMBER(MID(AR2969,ROW(INDIRECT("1:"&amp;LEN(AR2969)+1)), 1) *1),0) -1)</f>
        <v>1</v>
      </c>
      <c r="BD2969" s="1"/>
      <c r="BF2969" s="21"/>
      <c r="BK2969" s="1"/>
      <c r="BM2969" s="1"/>
      <c r="BN2969" s="1"/>
      <c r="BR2969" s="22"/>
      <c r="BS2969">
        <v>0</v>
      </c>
      <c r="BT2969" s="1" t="s">
        <v>5103</v>
      </c>
    </row>
    <row r="2970" spans="1:72">
      <c r="A2970" s="4" t="str">
        <f t="shared" si="4846"/>
        <v/>
      </c>
      <c r="B2970" s="4" t="str">
        <f t="shared" si="4847"/>
        <v>PCS</v>
      </c>
      <c r="C2970" s="4" t="str">
        <f t="shared" si="4848"/>
        <v/>
      </c>
      <c r="D2970" s="4" t="str">
        <f t="shared" si="4849"/>
        <v/>
      </c>
      <c r="E2970" s="4" t="str">
        <f t="shared" si="4850"/>
        <v/>
      </c>
      <c r="F2970" s="4" t="str">
        <f t="shared" si="4851"/>
        <v/>
      </c>
      <c r="G2970" s="4" t="str">
        <f t="shared" si="4852"/>
        <v/>
      </c>
      <c r="H2970" s="4" t="str">
        <f t="shared" si="4853"/>
        <v/>
      </c>
      <c r="I2970" s="4" t="str">
        <f t="shared" si="4854"/>
        <v/>
      </c>
      <c r="J2970" s="4" t="str">
        <f t="shared" si="4855"/>
        <v/>
      </c>
      <c r="K2970" s="4" t="str">
        <f t="shared" si="4856"/>
        <v/>
      </c>
      <c r="L2970" s="4" t="str">
        <f t="shared" si="4857"/>
        <v/>
      </c>
      <c r="M2970" s="4" t="str">
        <f t="shared" si="4858"/>
        <v/>
      </c>
      <c r="N2970" s="4" t="str">
        <f t="shared" si="4859"/>
        <v/>
      </c>
      <c r="O2970" s="4" t="str">
        <f t="shared" si="4860"/>
        <v/>
      </c>
      <c r="P2970" s="4" t="str">
        <f t="shared" si="4861"/>
        <v/>
      </c>
      <c r="Q2970" s="4" t="str">
        <f t="shared" si="4862"/>
        <v/>
      </c>
      <c r="R2970" s="4" t="str">
        <f t="shared" si="4863"/>
        <v/>
      </c>
      <c r="S2970" s="4" t="str">
        <f t="shared" si="4864"/>
        <v/>
      </c>
      <c r="T2970" s="4" t="str">
        <f t="shared" si="4865"/>
        <v/>
      </c>
      <c r="U2970" s="4" t="str">
        <f t="shared" si="4866"/>
        <v/>
      </c>
      <c r="V2970" s="4" t="str">
        <f t="shared" si="4867"/>
        <v/>
      </c>
      <c r="W2970" s="4" t="str">
        <f t="shared" si="4868"/>
        <v/>
      </c>
      <c r="X2970" s="4" t="str">
        <f t="shared" si="4869"/>
        <v/>
      </c>
      <c r="Y2970" s="4">
        <f t="shared" si="4870"/>
        <v>3</v>
      </c>
      <c r="Z2970" s="4" t="str">
        <f t="shared" si="4871"/>
        <v>-</v>
      </c>
      <c r="AA2970" s="4" t="str">
        <f t="shared" si="4872"/>
        <v/>
      </c>
      <c r="AB2970" s="4" t="str">
        <f t="shared" si="4873"/>
        <v/>
      </c>
      <c r="AC2970" s="4" t="str">
        <f t="shared" si="4874"/>
        <v/>
      </c>
      <c r="AD2970" s="4" t="str">
        <f t="shared" si="4875"/>
        <v/>
      </c>
      <c r="AE2970" s="4" t="str">
        <f t="shared" si="4876"/>
        <v/>
      </c>
      <c r="AF2970" s="4">
        <f t="shared" si="4877"/>
        <v>4</v>
      </c>
      <c r="AG2970" s="4">
        <f t="shared" si="4878"/>
        <v>23</v>
      </c>
      <c r="AH2970" s="4">
        <f t="shared" si="4879"/>
        <v>19</v>
      </c>
      <c r="AI2970" s="4" t="str">
        <f t="shared" si="4880"/>
        <v>1PCS</v>
      </c>
      <c r="AJ2970" s="4" t="str">
        <f t="shared" si="4881"/>
        <v>-1PCS</v>
      </c>
      <c r="AK2970" s="4" t="str" cm="1">
        <f t="array" ref="AK2970">LEFT(AR2970,SUM(LEN(AR2970)-LEN(SUBSTITUTE(AR2970,{"0";"1";"2";"3";"4";"5";"6";"7";"8";"9"},""))))</f>
        <v>1</v>
      </c>
      <c r="AL2970" s="4">
        <f t="shared" si="4885"/>
        <v>13</v>
      </c>
      <c r="AM2970" s="4" t="b">
        <f>LEFT(AR2970,1)=AK2970</f>
        <v>1</v>
      </c>
      <c r="AN2970" s="4" t="str">
        <f t="shared" si="4895"/>
        <v>PCS</v>
      </c>
      <c r="AO2970" s="4" t="b">
        <f t="shared" si="4886"/>
        <v>0</v>
      </c>
      <c r="AP2970" s="4" t="b">
        <f t="shared" si="4882"/>
        <v>0</v>
      </c>
      <c r="AQ2970" s="5" t="str">
        <f t="shared" si="4883"/>
        <v>TWISTER STRAWBERRY</v>
      </c>
      <c r="AR2970" s="4" t="str">
        <f t="shared" si="4884"/>
        <v>1PCS</v>
      </c>
      <c r="AS2970" t="s">
        <v>4099</v>
      </c>
      <c r="AT2970" s="1" t="s">
        <v>4100</v>
      </c>
      <c r="AU2970" s="4" t="str">
        <f t="shared" ca="1" si="4888"/>
        <v/>
      </c>
      <c r="AV2970">
        <v>1700</v>
      </c>
      <c r="AW2970">
        <v>2000</v>
      </c>
      <c r="AX2970">
        <v>1509</v>
      </c>
      <c r="AY2970" t="str">
        <f t="shared" si="4892"/>
        <v>8991001790200</v>
      </c>
      <c r="AZ2970" t="str">
        <f t="shared" si="4887"/>
        <v>TWISTER STRAWBERRY</v>
      </c>
      <c r="BA2970" t="s">
        <v>4301</v>
      </c>
      <c r="BB2970" t="s">
        <v>4301</v>
      </c>
      <c r="BC2970" s="9" t="str" cm="1">
        <f t="array" aca="1" ref="BC2970" ca="1">LEFT(AR2970,MATCH(FALSE,ISNUMBER(MID(AR2970,ROW(INDIRECT("1:"&amp;LEN(AR2970)+1)), 1) *1),0) -1)</f>
        <v>1</v>
      </c>
      <c r="BD2970" s="1"/>
      <c r="BF2970" s="21"/>
      <c r="BK2970" s="1"/>
      <c r="BM2970" s="1"/>
      <c r="BN2970" s="1"/>
      <c r="BR2970" s="22"/>
      <c r="BS2970">
        <v>0</v>
      </c>
      <c r="BT2970" s="1" t="s">
        <v>5103</v>
      </c>
    </row>
    <row r="2971" spans="1:72">
      <c r="A2971" s="4" t="str">
        <f t="shared" si="4846"/>
        <v/>
      </c>
      <c r="B2971" s="4" t="str">
        <f t="shared" si="4847"/>
        <v>PCS</v>
      </c>
      <c r="C2971" s="4" t="str">
        <f t="shared" si="4848"/>
        <v/>
      </c>
      <c r="D2971" s="4" t="str">
        <f t="shared" si="4849"/>
        <v/>
      </c>
      <c r="E2971" s="4" t="str">
        <f t="shared" si="4850"/>
        <v/>
      </c>
      <c r="F2971" s="4" t="str">
        <f t="shared" si="4851"/>
        <v/>
      </c>
      <c r="G2971" s="4" t="str">
        <f t="shared" si="4852"/>
        <v/>
      </c>
      <c r="H2971" s="4" t="str">
        <f t="shared" si="4853"/>
        <v/>
      </c>
      <c r="I2971" s="4" t="str">
        <f t="shared" si="4854"/>
        <v/>
      </c>
      <c r="J2971" s="4" t="str">
        <f t="shared" si="4855"/>
        <v/>
      </c>
      <c r="K2971" s="4" t="str">
        <f t="shared" si="4856"/>
        <v/>
      </c>
      <c r="L2971" s="4" t="str">
        <f t="shared" si="4857"/>
        <v/>
      </c>
      <c r="M2971" s="4" t="str">
        <f t="shared" si="4858"/>
        <v/>
      </c>
      <c r="N2971" s="4" t="str">
        <f t="shared" si="4859"/>
        <v/>
      </c>
      <c r="O2971" s="4" t="str">
        <f t="shared" si="4860"/>
        <v/>
      </c>
      <c r="P2971" s="4" t="str">
        <f t="shared" si="4861"/>
        <v/>
      </c>
      <c r="Q2971" s="4" t="str">
        <f t="shared" si="4862"/>
        <v/>
      </c>
      <c r="R2971" s="4" t="str">
        <f t="shared" si="4863"/>
        <v/>
      </c>
      <c r="S2971" s="4" t="str">
        <f t="shared" si="4864"/>
        <v/>
      </c>
      <c r="T2971" s="4" t="str">
        <f t="shared" si="4865"/>
        <v/>
      </c>
      <c r="U2971" s="4" t="str">
        <f t="shared" si="4866"/>
        <v/>
      </c>
      <c r="V2971" s="4" t="str">
        <f t="shared" si="4867"/>
        <v/>
      </c>
      <c r="W2971" s="4" t="str">
        <f t="shared" si="4868"/>
        <v/>
      </c>
      <c r="X2971" s="4" t="str">
        <f t="shared" si="4869"/>
        <v/>
      </c>
      <c r="Y2971" s="4">
        <f t="shared" si="4870"/>
        <v>3</v>
      </c>
      <c r="Z2971" s="4" t="str">
        <f t="shared" si="4871"/>
        <v>-</v>
      </c>
      <c r="AA2971" s="4" t="str">
        <f t="shared" si="4872"/>
        <v/>
      </c>
      <c r="AB2971" s="4" t="str">
        <f t="shared" si="4873"/>
        <v/>
      </c>
      <c r="AC2971" s="4" t="str">
        <f t="shared" si="4874"/>
        <v/>
      </c>
      <c r="AD2971" s="4" t="str">
        <f t="shared" si="4875"/>
        <v/>
      </c>
      <c r="AE2971" s="4" t="str">
        <f t="shared" si="4876"/>
        <v/>
      </c>
      <c r="AF2971" s="4">
        <f t="shared" si="4877"/>
        <v>4</v>
      </c>
      <c r="AG2971" s="4">
        <f t="shared" si="4878"/>
        <v>20</v>
      </c>
      <c r="AH2971" s="4">
        <f t="shared" si="4879"/>
        <v>16</v>
      </c>
      <c r="AI2971" s="4" t="str">
        <f t="shared" si="4880"/>
        <v>1PCS</v>
      </c>
      <c r="AJ2971" s="4" t="str">
        <f t="shared" si="4881"/>
        <v>-1PCS</v>
      </c>
      <c r="AK2971" s="4" t="str" cm="1">
        <f t="array" ref="AK2971">LEFT(AR2971,SUM(LEN(AR2971)-LEN(SUBSTITUTE(AR2971,{"0";"1";"2";"3";"4";"5";"6";"7";"8";"9"},""))))</f>
        <v>1</v>
      </c>
      <c r="AL2971" s="4">
        <f t="shared" si="4885"/>
        <v>13</v>
      </c>
      <c r="AM2971" s="4" t="b">
        <f>LEFT(AR2971,1)=AK2971</f>
        <v>1</v>
      </c>
      <c r="AN2971" s="4" t="str">
        <f t="shared" si="4895"/>
        <v>PCS</v>
      </c>
      <c r="AO2971" s="4" t="b">
        <f t="shared" si="4886"/>
        <v>0</v>
      </c>
      <c r="AP2971" s="4" t="b">
        <f t="shared" si="4882"/>
        <v>0</v>
      </c>
      <c r="AQ2971" s="5" t="str">
        <f t="shared" si="4883"/>
        <v>TWISTER VANILLA</v>
      </c>
      <c r="AR2971" s="4" t="str">
        <f t="shared" si="4884"/>
        <v>1PCS</v>
      </c>
      <c r="AS2971" t="s">
        <v>4101</v>
      </c>
      <c r="AT2971" s="1" t="s">
        <v>4102</v>
      </c>
      <c r="AU2971" s="4" t="str">
        <f t="shared" ca="1" si="4888"/>
        <v/>
      </c>
      <c r="AV2971">
        <v>1700</v>
      </c>
      <c r="AW2971">
        <v>2000</v>
      </c>
      <c r="AX2971">
        <v>1509</v>
      </c>
      <c r="AY2971" t="str">
        <f t="shared" si="4892"/>
        <v>8991001790071</v>
      </c>
      <c r="AZ2971" t="str">
        <f t="shared" si="4887"/>
        <v>TWISTER VANILLA</v>
      </c>
      <c r="BA2971" t="s">
        <v>4301</v>
      </c>
      <c r="BB2971" t="s">
        <v>4301</v>
      </c>
      <c r="BC2971" s="9" t="str" cm="1">
        <f t="array" aca="1" ref="BC2971" ca="1">LEFT(AR2971,MATCH(FALSE,ISNUMBER(MID(AR2971,ROW(INDIRECT("1:"&amp;LEN(AR2971)+1)), 1) *1),0) -1)</f>
        <v>1</v>
      </c>
      <c r="BD2971" s="1"/>
      <c r="BF2971" s="21"/>
      <c r="BK2971" s="1"/>
      <c r="BM2971" s="1"/>
      <c r="BN2971" s="1"/>
      <c r="BR2971" s="22"/>
      <c r="BS2971">
        <v>0</v>
      </c>
      <c r="BT2971" s="1" t="s">
        <v>5103</v>
      </c>
    </row>
    <row r="2972" spans="1:72">
      <c r="A2972" s="4" t="str">
        <f t="shared" si="4846"/>
        <v/>
      </c>
      <c r="B2972" s="4" t="str">
        <f t="shared" si="4847"/>
        <v/>
      </c>
      <c r="C2972" s="4" t="str">
        <f t="shared" si="4848"/>
        <v/>
      </c>
      <c r="D2972" s="4" t="str">
        <f t="shared" si="4849"/>
        <v>BTL</v>
      </c>
      <c r="E2972" s="4" t="str">
        <f t="shared" si="4850"/>
        <v/>
      </c>
      <c r="F2972" s="4" t="str">
        <f t="shared" si="4851"/>
        <v/>
      </c>
      <c r="G2972" s="4" t="str">
        <f t="shared" si="4852"/>
        <v/>
      </c>
      <c r="H2972" s="4" t="str">
        <f t="shared" si="4853"/>
        <v/>
      </c>
      <c r="I2972" s="4" t="str">
        <f t="shared" si="4854"/>
        <v/>
      </c>
      <c r="J2972" s="4" t="str">
        <f t="shared" si="4855"/>
        <v/>
      </c>
      <c r="K2972" s="4" t="str">
        <f t="shared" si="4856"/>
        <v/>
      </c>
      <c r="L2972" s="4" t="str">
        <f t="shared" si="4857"/>
        <v/>
      </c>
      <c r="M2972" s="4" t="str">
        <f t="shared" si="4858"/>
        <v/>
      </c>
      <c r="N2972" s="4" t="str">
        <f t="shared" si="4859"/>
        <v/>
      </c>
      <c r="O2972" s="4" t="str">
        <f t="shared" si="4860"/>
        <v/>
      </c>
      <c r="P2972" s="4" t="str">
        <f t="shared" si="4861"/>
        <v/>
      </c>
      <c r="Q2972" s="4" t="str">
        <f t="shared" si="4862"/>
        <v/>
      </c>
      <c r="R2972" s="4" t="str">
        <f t="shared" si="4863"/>
        <v/>
      </c>
      <c r="S2972" s="4" t="str">
        <f t="shared" si="4864"/>
        <v/>
      </c>
      <c r="T2972" s="4" t="str">
        <f t="shared" si="4865"/>
        <v/>
      </c>
      <c r="U2972" s="4" t="str">
        <f t="shared" si="4866"/>
        <v/>
      </c>
      <c r="V2972" s="4" t="str">
        <f t="shared" si="4867"/>
        <v/>
      </c>
      <c r="W2972" s="4" t="str">
        <f t="shared" si="4868"/>
        <v/>
      </c>
      <c r="X2972" s="4" t="str">
        <f t="shared" si="4869"/>
        <v/>
      </c>
      <c r="Y2972" s="4">
        <f t="shared" si="4870"/>
        <v>3</v>
      </c>
      <c r="Z2972" s="4" t="str">
        <f t="shared" si="4871"/>
        <v>-</v>
      </c>
      <c r="AA2972" s="4" t="str">
        <f t="shared" si="4872"/>
        <v/>
      </c>
      <c r="AB2972" s="4" t="str">
        <f t="shared" si="4873"/>
        <v/>
      </c>
      <c r="AC2972" s="4" t="str">
        <f t="shared" si="4874"/>
        <v/>
      </c>
      <c r="AD2972" s="4" t="str">
        <f t="shared" si="4875"/>
        <v/>
      </c>
      <c r="AE2972" s="4" t="str">
        <f t="shared" si="4876"/>
        <v/>
      </c>
      <c r="AF2972" s="4">
        <f t="shared" si="4877"/>
        <v>4</v>
      </c>
      <c r="AG2972" s="4">
        <f t="shared" si="4878"/>
        <v>13</v>
      </c>
      <c r="AH2972" s="4">
        <f t="shared" si="4879"/>
        <v>9</v>
      </c>
      <c r="AI2972" s="4" t="str">
        <f t="shared" si="4880"/>
        <v>1BTL</v>
      </c>
      <c r="AJ2972" s="4" t="str">
        <f t="shared" si="4881"/>
        <v>-1BTL</v>
      </c>
      <c r="AK2972" s="4" t="str" cm="1">
        <f t="array" ref="AK2972">LEFT(AR2972,SUM(LEN(AR2972)-LEN(SUBSTITUTE(AR2972,{"0";"1";"2";"3";"4";"5";"6";"7";"8";"9"},""))))</f>
        <v>1</v>
      </c>
      <c r="AL2972" s="4">
        <f t="shared" si="4885"/>
        <v>13</v>
      </c>
      <c r="AM2972" s="4" t="b">
        <f>LEFT(AR2972,1)=AK2972</f>
        <v>1</v>
      </c>
      <c r="AN2972" s="4" t="str">
        <f t="shared" si="4895"/>
        <v>BTL</v>
      </c>
      <c r="AO2972" s="4" t="b">
        <f t="shared" si="4886"/>
        <v>1</v>
      </c>
      <c r="AP2972" s="4" t="b">
        <f t="shared" si="4882"/>
        <v>0</v>
      </c>
      <c r="AQ2972" s="5" t="str">
        <f t="shared" si="4883"/>
        <v>U C 1000</v>
      </c>
      <c r="AR2972" s="4" t="str">
        <f t="shared" si="4884"/>
        <v>1BTL</v>
      </c>
      <c r="AS2972" t="s">
        <v>4106</v>
      </c>
      <c r="AT2972" s="1" t="s">
        <v>4107</v>
      </c>
      <c r="AU2972" s="4" t="str">
        <f t="shared" si="4888"/>
        <v>XXXX</v>
      </c>
      <c r="AV2972">
        <v>6000</v>
      </c>
      <c r="AW2972">
        <v>6500</v>
      </c>
      <c r="AX2972">
        <v>5500</v>
      </c>
      <c r="AY2972" t="str">
        <f t="shared" si="4892"/>
        <v>8997009510055</v>
      </c>
      <c r="AZ2972" t="str">
        <f t="shared" si="4887"/>
        <v>U C 1000</v>
      </c>
      <c r="BA2972" t="s">
        <v>4301</v>
      </c>
      <c r="BB2972" t="s">
        <v>4301</v>
      </c>
      <c r="BC2972" s="9" t="str" cm="1">
        <f t="array" aca="1" ref="BC2972" ca="1">LEFT(AR2972,MATCH(FALSE,ISNUMBER(MID(AR2972,ROW(INDIRECT("1:"&amp;LEN(AR2972)+1)), 1) *1),0) -1)</f>
        <v>1</v>
      </c>
      <c r="BD2972" s="1"/>
      <c r="BF2972" s="21"/>
      <c r="BK2972" s="1"/>
      <c r="BM2972" s="1"/>
      <c r="BN2972" s="1"/>
      <c r="BR2972" s="22"/>
      <c r="BS2972">
        <v>0</v>
      </c>
      <c r="BT2972" s="1" t="s">
        <v>5103</v>
      </c>
    </row>
    <row r="2973" spans="1:72">
      <c r="A2973" s="4" t="str">
        <f t="shared" si="4846"/>
        <v/>
      </c>
      <c r="B2973" s="4" t="str">
        <f t="shared" si="4847"/>
        <v/>
      </c>
      <c r="C2973" s="4" t="str">
        <f t="shared" si="4848"/>
        <v/>
      </c>
      <c r="D2973" s="4" t="str">
        <f t="shared" si="4849"/>
        <v>BTL</v>
      </c>
      <c r="E2973" s="4" t="str">
        <f t="shared" si="4850"/>
        <v/>
      </c>
      <c r="F2973" s="4" t="str">
        <f t="shared" si="4851"/>
        <v/>
      </c>
      <c r="G2973" s="4" t="str">
        <f t="shared" si="4852"/>
        <v/>
      </c>
      <c r="H2973" s="4" t="str">
        <f t="shared" si="4853"/>
        <v/>
      </c>
      <c r="I2973" s="4" t="str">
        <f t="shared" si="4854"/>
        <v/>
      </c>
      <c r="J2973" s="4" t="str">
        <f t="shared" si="4855"/>
        <v/>
      </c>
      <c r="K2973" s="4" t="str">
        <f t="shared" si="4856"/>
        <v/>
      </c>
      <c r="L2973" s="4" t="str">
        <f t="shared" si="4857"/>
        <v/>
      </c>
      <c r="M2973" s="4" t="str">
        <f t="shared" si="4858"/>
        <v/>
      </c>
      <c r="N2973" s="4" t="str">
        <f t="shared" si="4859"/>
        <v/>
      </c>
      <c r="O2973" s="4" t="str">
        <f t="shared" si="4860"/>
        <v>DUS</v>
      </c>
      <c r="P2973" s="4" t="str">
        <f t="shared" si="4861"/>
        <v/>
      </c>
      <c r="Q2973" s="4" t="str">
        <f t="shared" si="4862"/>
        <v/>
      </c>
      <c r="R2973" s="4" t="str">
        <f t="shared" si="4863"/>
        <v/>
      </c>
      <c r="S2973" s="4" t="str">
        <f t="shared" si="4864"/>
        <v/>
      </c>
      <c r="T2973" s="4" t="str">
        <f t="shared" si="4865"/>
        <v/>
      </c>
      <c r="U2973" s="4" t="str">
        <f t="shared" si="4866"/>
        <v/>
      </c>
      <c r="V2973" s="4" t="str">
        <f t="shared" si="4867"/>
        <v/>
      </c>
      <c r="W2973" s="4" t="str">
        <f t="shared" si="4868"/>
        <v/>
      </c>
      <c r="X2973" s="4" t="str">
        <f t="shared" si="4869"/>
        <v/>
      </c>
      <c r="Y2973" s="4">
        <f t="shared" si="4870"/>
        <v>6</v>
      </c>
      <c r="Z2973" s="4" t="str">
        <f t="shared" si="4871"/>
        <v>-</v>
      </c>
      <c r="AA2973" s="4" t="str">
        <f t="shared" si="4872"/>
        <v>/</v>
      </c>
      <c r="AB2973" s="4" t="str">
        <f t="shared" si="4873"/>
        <v/>
      </c>
      <c r="AC2973" s="4" t="str">
        <f t="shared" si="4874"/>
        <v/>
      </c>
      <c r="AD2973" s="4" t="str">
        <f t="shared" si="4875"/>
        <v/>
      </c>
      <c r="AE2973" s="4" t="str">
        <f t="shared" si="4876"/>
        <v/>
      </c>
      <c r="AF2973" s="4">
        <f t="shared" si="4877"/>
        <v>9</v>
      </c>
      <c r="AG2973" s="4">
        <f t="shared" si="4878"/>
        <v>18</v>
      </c>
      <c r="AH2973" s="4">
        <f t="shared" si="4879"/>
        <v>9</v>
      </c>
      <c r="AI2973" s="4" t="str">
        <f t="shared" si="4880"/>
        <v>/DUS</v>
      </c>
      <c r="AJ2973" s="4" t="str">
        <f t="shared" si="4881"/>
        <v>L/DUS</v>
      </c>
      <c r="AK2973" s="4" t="str" cm="1">
        <f t="array" ref="AK2973">LEFT(AR2973,SUM(LEN(AR2973)-LEN(SUBSTITUTE(AR2973,{"0";"1";"2";"3";"4";"5";"6";"7";"8";"9"},""))))</f>
        <v>30</v>
      </c>
      <c r="AL2973" s="4">
        <f t="shared" si="4885"/>
        <v>13</v>
      </c>
      <c r="AM2973" s="4" t="b">
        <f>LEFT(AR2973,2)=AK2973</f>
        <v>1</v>
      </c>
      <c r="AN2973" s="4" t="str">
        <f t="shared" si="4895"/>
        <v>DUS</v>
      </c>
      <c r="AO2973" s="4" t="b">
        <f t="shared" si="4886"/>
        <v>1</v>
      </c>
      <c r="AP2973" s="4" t="b">
        <f t="shared" si="4882"/>
        <v>0</v>
      </c>
      <c r="AQ2973" s="5" t="str">
        <f t="shared" si="4883"/>
        <v>U C 1000</v>
      </c>
      <c r="AR2973" s="4" t="str">
        <f t="shared" si="4884"/>
        <v>30BTL/DUS</v>
      </c>
      <c r="AS2973" t="s">
        <v>4108</v>
      </c>
      <c r="AU2973" s="4" t="b">
        <f t="shared" ca="1" si="4888"/>
        <v>1</v>
      </c>
      <c r="AV2973">
        <v>165000</v>
      </c>
      <c r="AW2973">
        <v>165000</v>
      </c>
      <c r="AX2973">
        <v>162500</v>
      </c>
      <c r="AY2973" t="str">
        <f t="shared" si="4892"/>
        <v>8000000002973</v>
      </c>
      <c r="AZ2973" t="str">
        <f t="shared" si="4887"/>
        <v>U C 1000</v>
      </c>
      <c r="BA2973" t="s">
        <v>4301</v>
      </c>
      <c r="BB2973" t="s">
        <v>4301</v>
      </c>
      <c r="BC2973" s="4" t="str" cm="1">
        <f t="array" aca="1" ref="BC2973" ca="1">LEFT(AR2973,MATCH(FALSE,ISNUMBER(MID(AR2973,ROW(INDIRECT("1:"&amp;LEN(AR2973)+1)), 1) *1),0) -1)</f>
        <v>30</v>
      </c>
      <c r="BD2973" s="1"/>
      <c r="BF2973" s="21"/>
      <c r="BK2973" s="1"/>
      <c r="BM2973" s="1"/>
      <c r="BN2973" s="1"/>
      <c r="BR2973" s="22"/>
      <c r="BS2973">
        <v>0</v>
      </c>
      <c r="BT2973" s="1" t="s">
        <v>5103</v>
      </c>
    </row>
    <row r="2974" spans="1:72">
      <c r="A2974" s="4" t="str">
        <f t="shared" ref="A2974:A3037" si="4896">IF(IFERROR(SEARCH($A$1,AS2974),0)&gt;0,$A$1,"")</f>
        <v/>
      </c>
      <c r="B2974" s="4" t="str">
        <f t="shared" ref="B2974:B3037" si="4897">IF(IFERROR(SEARCH($B$1,AS2974),0)&gt;0,$B$1,"")</f>
        <v/>
      </c>
      <c r="C2974" s="4" t="str">
        <f t="shared" ref="C2974:C3037" si="4898">IF(IFERROR(SEARCH($C$1,AS2974),0)&gt;0,$C$1,"")</f>
        <v>BKS</v>
      </c>
      <c r="D2974" s="4" t="str">
        <f t="shared" ref="D2974:D3037" si="4899">IF(IFERROR(SEARCH($D$1,AS2974),0)&gt;0,$D$1,"")</f>
        <v/>
      </c>
      <c r="E2974" s="4" t="str">
        <f t="shared" ref="E2974:E3037" si="4900">IF(IFERROR(SEARCH($E$1,AS2974),0)&gt;0,$E$1,"")</f>
        <v/>
      </c>
      <c r="F2974" s="4" t="str">
        <f t="shared" ref="F2974:F3037" si="4901">IF(IFERROR(SEARCH($F$1,AS2974),0)&gt;0,$F$1,"")</f>
        <v/>
      </c>
      <c r="G2974" s="4" t="str">
        <f t="shared" ref="G2974:G3037" si="4902">IF(IFERROR(SEARCH($G$1,AS2974),0)&gt;0,$G$1,"")</f>
        <v/>
      </c>
      <c r="H2974" s="4" t="str">
        <f t="shared" ref="H2974:H3037" si="4903">IF(IFERROR(SEARCH($H$1,AS2974),0)&gt;0,$H$1,"")</f>
        <v/>
      </c>
      <c r="I2974" s="4" t="str">
        <f t="shared" ref="I2974:I3037" si="4904">IF(IFERROR(SEARCH($I$1,AS2974),0)&gt;0,$I$1,"")</f>
        <v/>
      </c>
      <c r="J2974" s="4" t="str">
        <f t="shared" ref="J2974:J3037" si="4905">IF(IFERROR(SEARCH($J$1,AS2974),0)&gt;0,$J$1,"")</f>
        <v/>
      </c>
      <c r="K2974" s="4" t="str">
        <f t="shared" ref="K2974:K3037" si="4906">IF(IFERROR(SEARCH($K$1,AS2974),0)&gt;0,$K$1,"")</f>
        <v/>
      </c>
      <c r="L2974" s="4" t="str">
        <f t="shared" ref="L2974:L3037" si="4907">IF(IFERROR(SEARCH($L$1,AS2974),0)&gt;0,$L$1,"")</f>
        <v/>
      </c>
      <c r="M2974" s="4" t="str">
        <f t="shared" ref="M2974:M3037" si="4908">IF(IFERROR(SEARCH($M$1,AS2974),0)&gt;0,$M$1,"")</f>
        <v/>
      </c>
      <c r="N2974" s="4" t="str">
        <f t="shared" ref="N2974:N3037" si="4909">IF(IFERROR(SEARCH($N$1,AS2974),0)&gt;0,$N$1,"")</f>
        <v/>
      </c>
      <c r="O2974" s="4" t="str">
        <f t="shared" ref="O2974:O3037" si="4910">IF(IFERROR(SEARCH($O$1,AS2974),0)&gt;0,$O$1,"")</f>
        <v/>
      </c>
      <c r="P2974" s="4" t="str">
        <f t="shared" ref="P2974:P3037" si="4911">IF(IFERROR(SEARCH($P$1,AS2974),0)&gt;0,$P$1,"")</f>
        <v/>
      </c>
      <c r="Q2974" s="4" t="str">
        <f t="shared" ref="Q2974:Q3037" si="4912">IF(IFERROR(SEARCH($Q$1,AS2974),0)&gt;0,$Q$1,"")</f>
        <v/>
      </c>
      <c r="R2974" s="4" t="str">
        <f t="shared" ref="R2974:R3037" si="4913">IF(IFERROR(SEARCH($R$1,AS2974),0)&gt;0,$R$1,"")</f>
        <v/>
      </c>
      <c r="S2974" s="4" t="str">
        <f t="shared" ref="S2974:S3037" si="4914">IF(IFERROR(SEARCH($S$1,AS2974),0)&gt;0,$S$1,"")</f>
        <v/>
      </c>
      <c r="T2974" s="4" t="str">
        <f t="shared" ref="T2974:T3037" si="4915">IF(IFERROR(SEARCH($T$1,AS2974),0)&gt;0,$T$1,"")</f>
        <v/>
      </c>
      <c r="U2974" s="4" t="str">
        <f t="shared" ref="U2974:U3037" si="4916">IF(IFERROR(SEARCH($U$1,AS2974),0)&gt;0,$U$1,"")</f>
        <v/>
      </c>
      <c r="V2974" s="4" t="str">
        <f t="shared" ref="V2974:V3037" si="4917">IF(IFERROR(SEARCH($V$1,AS2974),0)&gt;0,$V$1,"")</f>
        <v/>
      </c>
      <c r="W2974" s="4" t="str">
        <f t="shared" ref="W2974:W3037" si="4918">IF(IFERROR(SEARCH($W$1,AS2974),0)&gt;0,$W$1,"")</f>
        <v/>
      </c>
      <c r="X2974" s="4" t="str">
        <f t="shared" ref="X2974:X3037" si="4919">IF(IFERROR(SEARCH($X$1,AS2974),0)&gt;0,$X$1,"")</f>
        <v/>
      </c>
      <c r="Y2974" s="4">
        <f t="shared" ref="Y2974:Y3037" si="4920">LEN(B2974)+LEN(C2974)+LEN(D2974)+LEN(E2974)+LEN(F2974)+LEN(T2974)+LEN(G2974)+LEN(H2974)+LEN(I2974)+LEN(J2974)+LEN(K2974)+LEN(L2974)+LEN(M2974)+LEN(N2974)+LEN(U2974)+LEN(O2974)+LEN(P2974)+LEN(V2974)+LEN(A2974)+LEN(Q2974)+LEN(X2974)+LEN(R2974)+LEN(W2974)+LEN(S2974)</f>
        <v>3</v>
      </c>
      <c r="Z2974" s="4" t="str">
        <f t="shared" ref="Z2974:Z3037" si="4921">IF(IFERROR(SEARCH($Z$1,AS2974),0)&gt;0,$Z$1,"")</f>
        <v>-</v>
      </c>
      <c r="AA2974" s="4" t="str">
        <f t="shared" ref="AA2974:AA3037" si="4922">IF(IFERROR(SEARCH($AA$1,AS2974),0)&gt;0,$AA$1,"")</f>
        <v/>
      </c>
      <c r="AB2974" s="4" t="str">
        <f t="shared" ref="AB2974:AB3037" si="4923">IF(IFERROR(SEARCH($AB$1,AS2974),0)&gt;0,$AB$1,"")</f>
        <v/>
      </c>
      <c r="AC2974" s="4" t="str">
        <f t="shared" ref="AC2974:AC3037" si="4924">IF(IFERROR(SEARCH($AC$1,AS2974),0)&gt;0,$AC$1,"")</f>
        <v/>
      </c>
      <c r="AD2974" s="4" t="str">
        <f t="shared" ref="AD2974:AD3037" si="4925">IF(IFERROR(SEARCH($AD$1,AS2974),0)&gt;0,$AD$1,"")</f>
        <v/>
      </c>
      <c r="AE2974" s="4" t="str">
        <f t="shared" ref="AE2974:AE3037" si="4926">IF(IFERROR(SEARCH($AE$1,AS2974),0)&gt;0,$AE$1,"")</f>
        <v/>
      </c>
      <c r="AF2974" s="4">
        <f t="shared" ref="AF2974:AF3037" si="4927">LEN(AR2974)</f>
        <v>4</v>
      </c>
      <c r="AG2974" s="4">
        <f t="shared" ref="AG2974:AG3037" si="4928">LEN(AS2974)</f>
        <v>22</v>
      </c>
      <c r="AH2974" s="4">
        <f t="shared" ref="AH2974:AH3037" si="4929">AG2974-AF2974</f>
        <v>18</v>
      </c>
      <c r="AI2974" s="4" t="str">
        <f t="shared" ref="AI2974:AI3037" si="4930">RIGHT(AS2974,4)</f>
        <v>1BKS</v>
      </c>
      <c r="AJ2974" s="4" t="str">
        <f t="shared" ref="AJ2974:AJ3037" si="4931">RIGHT(AS2974,5)</f>
        <v>-1BKS</v>
      </c>
      <c r="AK2974" s="4" t="str" cm="1">
        <f t="array" ref="AK2974">LEFT(AR2974,SUM(LEN(AR2974)-LEN(SUBSTITUTE(AR2974,{"0";"1";"2";"3";"4";"5";"6";"7";"8";"9"},""))))</f>
        <v>1</v>
      </c>
      <c r="AL2974" s="4">
        <f t="shared" si="4885"/>
        <v>13</v>
      </c>
      <c r="AM2974" s="4" t="b">
        <f>LEFT(AR2974,1)=AK2974</f>
        <v>1</v>
      </c>
      <c r="AN2974" s="4" t="str">
        <f t="shared" si="4895"/>
        <v>BKS</v>
      </c>
      <c r="AO2974" s="4" t="b">
        <f t="shared" si="4886"/>
        <v>0</v>
      </c>
      <c r="AP2974" s="4" t="b">
        <f t="shared" ref="AP2974:AP3037" si="4932">LEFT(AS2974,2)=LEFT(AT2974,2)</f>
        <v>0</v>
      </c>
      <c r="AQ2974" s="5" t="str">
        <f t="shared" ref="AQ2974:AQ3037" si="4933">LEFT(AS2974,(AH2974-1))</f>
        <v>UBM MINI ASSORTED</v>
      </c>
      <c r="AR2974" s="4" t="str">
        <f t="shared" ref="AR2974:AR3037" si="4934">IFERROR(RIGHT(AS2974,LEN(AS2974)-FIND("-",AS2974)),1)</f>
        <v>1BKS</v>
      </c>
      <c r="AS2974" t="s">
        <v>4109</v>
      </c>
      <c r="AT2974" s="1" t="s">
        <v>4110</v>
      </c>
      <c r="AU2974" s="4" t="str">
        <f t="shared" ca="1" si="4888"/>
        <v/>
      </c>
      <c r="AV2974">
        <v>5000</v>
      </c>
      <c r="AW2974">
        <v>5000</v>
      </c>
      <c r="AX2974">
        <v>4406</v>
      </c>
      <c r="AY2974" t="str">
        <f t="shared" si="4892"/>
        <v>8992839002220</v>
      </c>
      <c r="AZ2974" t="str">
        <f t="shared" si="4887"/>
        <v>UBM MINI ASSORTED</v>
      </c>
      <c r="BA2974" t="s">
        <v>4301</v>
      </c>
      <c r="BB2974" t="s">
        <v>4301</v>
      </c>
      <c r="BC2974" s="9" t="str" cm="1">
        <f t="array" aca="1" ref="BC2974" ca="1">LEFT(AR2974,MATCH(FALSE,ISNUMBER(MID(AR2974,ROW(INDIRECT("1:"&amp;LEN(AR2974)+1)), 1) *1),0) -1)</f>
        <v>1</v>
      </c>
      <c r="BD2974" s="1"/>
      <c r="BF2974" s="21"/>
      <c r="BK2974" s="1"/>
      <c r="BM2974" s="1"/>
      <c r="BN2974" s="1"/>
      <c r="BR2974" s="22"/>
      <c r="BS2974">
        <v>0</v>
      </c>
      <c r="BT2974" s="1" t="s">
        <v>5103</v>
      </c>
    </row>
    <row r="2975" spans="1:72">
      <c r="A2975" s="4" t="str">
        <f t="shared" si="4896"/>
        <v/>
      </c>
      <c r="B2975" s="4" t="str">
        <f t="shared" si="4897"/>
        <v/>
      </c>
      <c r="C2975" s="4" t="str">
        <f t="shared" si="4898"/>
        <v>BKS</v>
      </c>
      <c r="D2975" s="4" t="str">
        <f t="shared" si="4899"/>
        <v/>
      </c>
      <c r="E2975" s="4" t="str">
        <f t="shared" si="4900"/>
        <v/>
      </c>
      <c r="F2975" s="4" t="str">
        <f t="shared" si="4901"/>
        <v/>
      </c>
      <c r="G2975" s="4" t="str">
        <f t="shared" si="4902"/>
        <v/>
      </c>
      <c r="H2975" s="4" t="str">
        <f t="shared" si="4903"/>
        <v/>
      </c>
      <c r="I2975" s="4" t="str">
        <f t="shared" si="4904"/>
        <v/>
      </c>
      <c r="J2975" s="4" t="str">
        <f t="shared" si="4905"/>
        <v/>
      </c>
      <c r="K2975" s="4" t="str">
        <f t="shared" si="4906"/>
        <v/>
      </c>
      <c r="L2975" s="4" t="str">
        <f t="shared" si="4907"/>
        <v/>
      </c>
      <c r="M2975" s="4" t="str">
        <f t="shared" si="4908"/>
        <v/>
      </c>
      <c r="N2975" s="4" t="str">
        <f t="shared" si="4909"/>
        <v/>
      </c>
      <c r="O2975" s="4" t="str">
        <f t="shared" si="4910"/>
        <v/>
      </c>
      <c r="P2975" s="4" t="str">
        <f t="shared" si="4911"/>
        <v/>
      </c>
      <c r="Q2975" s="4" t="str">
        <f t="shared" si="4912"/>
        <v/>
      </c>
      <c r="R2975" s="4" t="str">
        <f t="shared" si="4913"/>
        <v/>
      </c>
      <c r="S2975" s="4" t="str">
        <f t="shared" si="4914"/>
        <v/>
      </c>
      <c r="T2975" s="4" t="str">
        <f t="shared" si="4915"/>
        <v/>
      </c>
      <c r="U2975" s="4" t="str">
        <f t="shared" si="4916"/>
        <v/>
      </c>
      <c r="V2975" s="4" t="str">
        <f t="shared" si="4917"/>
        <v/>
      </c>
      <c r="W2975" s="4" t="str">
        <f t="shared" si="4918"/>
        <v/>
      </c>
      <c r="X2975" s="4" t="str">
        <f t="shared" si="4919"/>
        <v/>
      </c>
      <c r="Y2975" s="4">
        <f t="shared" si="4920"/>
        <v>3</v>
      </c>
      <c r="Z2975" s="4" t="str">
        <f t="shared" si="4921"/>
        <v>-</v>
      </c>
      <c r="AA2975" s="4" t="str">
        <f t="shared" si="4922"/>
        <v/>
      </c>
      <c r="AB2975" s="4" t="str">
        <f t="shared" si="4923"/>
        <v/>
      </c>
      <c r="AC2975" s="4" t="str">
        <f t="shared" si="4924"/>
        <v/>
      </c>
      <c r="AD2975" s="4" t="str">
        <f t="shared" si="4925"/>
        <v/>
      </c>
      <c r="AE2975" s="4" t="str">
        <f t="shared" si="4926"/>
        <v/>
      </c>
      <c r="AF2975" s="4">
        <f t="shared" si="4927"/>
        <v>4</v>
      </c>
      <c r="AG2975" s="4">
        <f t="shared" si="4928"/>
        <v>26</v>
      </c>
      <c r="AH2975" s="4">
        <f t="shared" si="4929"/>
        <v>22</v>
      </c>
      <c r="AI2975" s="4" t="str">
        <f t="shared" si="4930"/>
        <v>1BKS</v>
      </c>
      <c r="AJ2975" s="4" t="str">
        <f t="shared" si="4931"/>
        <v>-1BKS</v>
      </c>
      <c r="AK2975" s="4" t="str" cm="1">
        <f t="array" ref="AK2975">LEFT(AR2975,SUM(LEN(AR2975)-LEN(SUBSTITUTE(AR2975,{"0";"1";"2";"3";"4";"5";"6";"7";"8";"9"},""))))</f>
        <v>1</v>
      </c>
      <c r="AL2975" s="4">
        <f t="shared" ref="AL2975:AL3038" si="4935">LEN(AY2975)</f>
        <v>13</v>
      </c>
      <c r="AM2975" s="4" t="b">
        <f>LEFT(AR2975,1)=AK2975</f>
        <v>1</v>
      </c>
      <c r="AN2975" s="4" t="str">
        <f t="shared" si="4895"/>
        <v>BKS</v>
      </c>
      <c r="AO2975" s="4" t="b">
        <f t="shared" ref="AO2975:AO3038" si="4936">IF((AQ2975=AQ2976)=TRUE,TRUE,IF((AQ2974=AQ2975)=TRUE,TRUE,FALSE))</f>
        <v>0</v>
      </c>
      <c r="AP2975" s="4" t="b">
        <f t="shared" si="4932"/>
        <v>0</v>
      </c>
      <c r="AQ2975" s="5" t="str">
        <f t="shared" si="4933"/>
        <v>UBM SQUARE PUFF 390GR</v>
      </c>
      <c r="AR2975" s="4" t="str">
        <f t="shared" si="4934"/>
        <v>1BKS</v>
      </c>
      <c r="AS2975" t="s">
        <v>4111</v>
      </c>
      <c r="AT2975" s="1" t="s">
        <v>4112</v>
      </c>
      <c r="AU2975" s="4" t="str">
        <f t="shared" ca="1" si="4888"/>
        <v/>
      </c>
      <c r="AV2975">
        <v>9000</v>
      </c>
      <c r="AW2975">
        <v>9000</v>
      </c>
      <c r="AX2975">
        <v>6084</v>
      </c>
      <c r="AY2975" t="str">
        <f t="shared" si="4892"/>
        <v>8992839007577</v>
      </c>
      <c r="AZ2975" t="str">
        <f t="shared" ref="AZ2975:AZ3038" si="4937">AQ2975</f>
        <v>UBM SQUARE PUFF 390GR</v>
      </c>
      <c r="BA2975" t="s">
        <v>4301</v>
      </c>
      <c r="BB2975" t="s">
        <v>4301</v>
      </c>
      <c r="BC2975" s="9" t="str" cm="1">
        <f t="array" aca="1" ref="BC2975" ca="1">LEFT(AR2975,MATCH(FALSE,ISNUMBER(MID(AR2975,ROW(INDIRECT("1:"&amp;LEN(AR2975)+1)), 1) *1),0) -1)</f>
        <v>1</v>
      </c>
      <c r="BD2975" s="1"/>
      <c r="BF2975" s="21"/>
      <c r="BK2975" s="1"/>
      <c r="BM2975" s="1"/>
      <c r="BN2975" s="1"/>
      <c r="BR2975" s="22"/>
      <c r="BS2975">
        <v>0</v>
      </c>
      <c r="BT2975" s="1" t="s">
        <v>5103</v>
      </c>
    </row>
    <row r="2976" spans="1:72">
      <c r="A2976" s="4" t="str">
        <f t="shared" si="4896"/>
        <v/>
      </c>
      <c r="B2976" s="4" t="str">
        <f t="shared" si="4897"/>
        <v>PCS</v>
      </c>
      <c r="C2976" s="4" t="str">
        <f t="shared" si="4898"/>
        <v/>
      </c>
      <c r="D2976" s="4" t="str">
        <f t="shared" si="4899"/>
        <v/>
      </c>
      <c r="E2976" s="4" t="str">
        <f t="shared" si="4900"/>
        <v/>
      </c>
      <c r="F2976" s="4" t="str">
        <f t="shared" si="4901"/>
        <v/>
      </c>
      <c r="G2976" s="4" t="str">
        <f t="shared" si="4902"/>
        <v/>
      </c>
      <c r="H2976" s="4" t="str">
        <f t="shared" si="4903"/>
        <v/>
      </c>
      <c r="I2976" s="4" t="str">
        <f t="shared" si="4904"/>
        <v/>
      </c>
      <c r="J2976" s="4" t="str">
        <f t="shared" si="4905"/>
        <v/>
      </c>
      <c r="K2976" s="4" t="str">
        <f t="shared" si="4906"/>
        <v/>
      </c>
      <c r="L2976" s="4" t="str">
        <f t="shared" si="4907"/>
        <v/>
      </c>
      <c r="M2976" s="4" t="str">
        <f t="shared" si="4908"/>
        <v/>
      </c>
      <c r="N2976" s="4" t="str">
        <f t="shared" si="4909"/>
        <v/>
      </c>
      <c r="O2976" s="4" t="str">
        <f t="shared" si="4910"/>
        <v/>
      </c>
      <c r="P2976" s="4" t="str">
        <f t="shared" si="4911"/>
        <v/>
      </c>
      <c r="Q2976" s="4" t="str">
        <f t="shared" si="4912"/>
        <v/>
      </c>
      <c r="R2976" s="4" t="str">
        <f t="shared" si="4913"/>
        <v/>
      </c>
      <c r="S2976" s="4" t="str">
        <f t="shared" si="4914"/>
        <v/>
      </c>
      <c r="T2976" s="4" t="str">
        <f t="shared" si="4915"/>
        <v/>
      </c>
      <c r="U2976" s="4" t="str">
        <f t="shared" si="4916"/>
        <v/>
      </c>
      <c r="V2976" s="4" t="str">
        <f t="shared" si="4917"/>
        <v/>
      </c>
      <c r="W2976" s="4" t="str">
        <f t="shared" si="4918"/>
        <v/>
      </c>
      <c r="X2976" s="4" t="str">
        <f t="shared" si="4919"/>
        <v/>
      </c>
      <c r="Y2976" s="4">
        <f t="shared" si="4920"/>
        <v>3</v>
      </c>
      <c r="Z2976" s="4" t="str">
        <f t="shared" si="4921"/>
        <v>-</v>
      </c>
      <c r="AA2976" s="4" t="str">
        <f t="shared" si="4922"/>
        <v/>
      </c>
      <c r="AB2976" s="4" t="str">
        <f t="shared" si="4923"/>
        <v/>
      </c>
      <c r="AC2976" s="4" t="str">
        <f t="shared" si="4924"/>
        <v/>
      </c>
      <c r="AD2976" s="4" t="str">
        <f t="shared" si="4925"/>
        <v/>
      </c>
      <c r="AE2976" s="4" t="str">
        <f t="shared" si="4926"/>
        <v/>
      </c>
      <c r="AF2976" s="4">
        <f t="shared" si="4927"/>
        <v>4</v>
      </c>
      <c r="AG2976" s="4">
        <f t="shared" si="4928"/>
        <v>25</v>
      </c>
      <c r="AH2976" s="4">
        <f t="shared" si="4929"/>
        <v>21</v>
      </c>
      <c r="AI2976" s="4" t="str">
        <f t="shared" si="4930"/>
        <v>1PCS</v>
      </c>
      <c r="AJ2976" s="4" t="str">
        <f t="shared" si="4931"/>
        <v>-1PCS</v>
      </c>
      <c r="AK2976" s="4" t="str" cm="1">
        <f t="array" ref="AK2976">LEFT(AR2976,SUM(LEN(AR2976)-LEN(SUBSTITUTE(AR2976,{"0";"1";"2";"3";"4";"5";"6";"7";"8";"9"},""))))</f>
        <v>1</v>
      </c>
      <c r="AL2976" s="4">
        <f t="shared" si="4935"/>
        <v>13</v>
      </c>
      <c r="AM2976" s="4" t="b">
        <f>LEFT(AR2976,1)=AK2976</f>
        <v>1</v>
      </c>
      <c r="AN2976" s="4" t="str">
        <f t="shared" si="4895"/>
        <v>PCS</v>
      </c>
      <c r="AO2976" s="4" t="b">
        <f t="shared" si="4936"/>
        <v>1</v>
      </c>
      <c r="AP2976" s="4" t="b">
        <f t="shared" si="4932"/>
        <v>0</v>
      </c>
      <c r="AQ2976" s="5" t="str">
        <f t="shared" si="4933"/>
        <v>UBM SQUAREPUFF 280GR</v>
      </c>
      <c r="AR2976" s="4" t="str">
        <f t="shared" si="4934"/>
        <v>1PCS</v>
      </c>
      <c r="AS2976" t="s">
        <v>4113</v>
      </c>
      <c r="AT2976" s="1" t="s">
        <v>4114</v>
      </c>
      <c r="AU2976" s="4" t="str">
        <f t="shared" si="4888"/>
        <v>XXXX</v>
      </c>
      <c r="AV2976">
        <v>8000</v>
      </c>
      <c r="AW2976">
        <v>8500</v>
      </c>
      <c r="AX2976">
        <v>7458</v>
      </c>
      <c r="AY2976" t="str">
        <f t="shared" si="4892"/>
        <v>8992839913021</v>
      </c>
      <c r="AZ2976" t="str">
        <f t="shared" si="4937"/>
        <v>UBM SQUAREPUFF 280GR</v>
      </c>
      <c r="BA2976" t="s">
        <v>4301</v>
      </c>
      <c r="BB2976" t="s">
        <v>4301</v>
      </c>
      <c r="BC2976" s="9" t="str" cm="1">
        <f t="array" aca="1" ref="BC2976" ca="1">LEFT(AR2976,MATCH(FALSE,ISNUMBER(MID(AR2976,ROW(INDIRECT("1:"&amp;LEN(AR2976)+1)), 1) *1),0) -1)</f>
        <v>1</v>
      </c>
      <c r="BD2976" s="1"/>
      <c r="BF2976" s="21"/>
      <c r="BK2976" s="1"/>
      <c r="BM2976" s="1"/>
      <c r="BN2976" s="1"/>
      <c r="BR2976" s="22"/>
      <c r="BS2976">
        <v>0</v>
      </c>
      <c r="BT2976" s="1" t="s">
        <v>5103</v>
      </c>
    </row>
    <row r="2977" spans="1:72">
      <c r="A2977" s="4" t="str">
        <f t="shared" si="4896"/>
        <v/>
      </c>
      <c r="B2977" s="4" t="str">
        <f t="shared" si="4897"/>
        <v>PCS</v>
      </c>
      <c r="C2977" s="4" t="str">
        <f t="shared" si="4898"/>
        <v/>
      </c>
      <c r="D2977" s="4" t="str">
        <f t="shared" si="4899"/>
        <v/>
      </c>
      <c r="E2977" s="4" t="str">
        <f t="shared" si="4900"/>
        <v/>
      </c>
      <c r="F2977" s="4" t="str">
        <f t="shared" si="4901"/>
        <v/>
      </c>
      <c r="G2977" s="4" t="str">
        <f t="shared" si="4902"/>
        <v/>
      </c>
      <c r="H2977" s="4" t="str">
        <f t="shared" si="4903"/>
        <v/>
      </c>
      <c r="I2977" s="4" t="str">
        <f t="shared" si="4904"/>
        <v/>
      </c>
      <c r="J2977" s="4" t="str">
        <f t="shared" si="4905"/>
        <v/>
      </c>
      <c r="K2977" s="4" t="str">
        <f t="shared" si="4906"/>
        <v/>
      </c>
      <c r="L2977" s="4" t="str">
        <f t="shared" si="4907"/>
        <v/>
      </c>
      <c r="M2977" s="4" t="str">
        <f t="shared" si="4908"/>
        <v/>
      </c>
      <c r="N2977" s="4" t="str">
        <f t="shared" si="4909"/>
        <v/>
      </c>
      <c r="O2977" s="4" t="str">
        <f t="shared" si="4910"/>
        <v/>
      </c>
      <c r="P2977" s="4" t="str">
        <f t="shared" si="4911"/>
        <v/>
      </c>
      <c r="Q2977" s="4" t="str">
        <f t="shared" si="4912"/>
        <v/>
      </c>
      <c r="R2977" s="4" t="str">
        <f t="shared" si="4913"/>
        <v/>
      </c>
      <c r="S2977" s="4" t="str">
        <f t="shared" si="4914"/>
        <v/>
      </c>
      <c r="T2977" s="4" t="str">
        <f t="shared" si="4915"/>
        <v/>
      </c>
      <c r="U2977" s="4" t="str">
        <f t="shared" si="4916"/>
        <v/>
      </c>
      <c r="V2977" s="4" t="str">
        <f t="shared" si="4917"/>
        <v/>
      </c>
      <c r="W2977" s="4" t="str">
        <f t="shared" si="4918"/>
        <v/>
      </c>
      <c r="X2977" s="4" t="str">
        <f t="shared" si="4919"/>
        <v/>
      </c>
      <c r="Y2977" s="4">
        <f t="shared" si="4920"/>
        <v>3</v>
      </c>
      <c r="Z2977" s="4" t="str">
        <f t="shared" si="4921"/>
        <v>-</v>
      </c>
      <c r="AA2977" s="4" t="str">
        <f t="shared" si="4922"/>
        <v/>
      </c>
      <c r="AB2977" s="4" t="str">
        <f t="shared" si="4923"/>
        <v/>
      </c>
      <c r="AC2977" s="4" t="str">
        <f t="shared" si="4924"/>
        <v/>
      </c>
      <c r="AD2977" s="4" t="str">
        <f t="shared" si="4925"/>
        <v/>
      </c>
      <c r="AE2977" s="4" t="str">
        <f t="shared" si="4926"/>
        <v/>
      </c>
      <c r="AF2977" s="4">
        <f t="shared" si="4927"/>
        <v>4</v>
      </c>
      <c r="AG2977" s="4">
        <f t="shared" si="4928"/>
        <v>25</v>
      </c>
      <c r="AH2977" s="4">
        <f t="shared" si="4929"/>
        <v>21</v>
      </c>
      <c r="AI2977" s="4" t="str">
        <f t="shared" si="4930"/>
        <v>1PCS</v>
      </c>
      <c r="AJ2977" s="4" t="str">
        <f t="shared" si="4931"/>
        <v>-1PCS</v>
      </c>
      <c r="AK2977" s="4" t="str" cm="1">
        <f t="array" ref="AK2977">LEFT(AR2977,SUM(LEN(AR2977)-LEN(SUBSTITUTE(AR2977,{"0";"1";"2";"3";"4";"5";"6";"7";"8";"9"},""))))</f>
        <v>1</v>
      </c>
      <c r="AL2977" s="4">
        <f t="shared" si="4935"/>
        <v>13</v>
      </c>
      <c r="AM2977" s="4" t="b">
        <f>LEFT(AR2977,1)=AK2977</f>
        <v>1</v>
      </c>
      <c r="AN2977" s="4" t="str">
        <f t="shared" si="4895"/>
        <v>PCS</v>
      </c>
      <c r="AO2977" s="4" t="b">
        <f t="shared" si="4936"/>
        <v>1</v>
      </c>
      <c r="AP2977" s="4" t="b">
        <f t="shared" si="4932"/>
        <v>0</v>
      </c>
      <c r="AQ2977" s="5" t="str">
        <f t="shared" si="4933"/>
        <v>UBM SQUAREPUFF 280GR</v>
      </c>
      <c r="AR2977" s="4" t="str">
        <f t="shared" si="4934"/>
        <v>1PCS</v>
      </c>
      <c r="AS2977" t="s">
        <v>4113</v>
      </c>
      <c r="AT2977" s="1" t="s">
        <v>4115</v>
      </c>
      <c r="AU2977" s="4" t="str">
        <f t="shared" si="4888"/>
        <v>XXXX</v>
      </c>
      <c r="AV2977">
        <v>7500</v>
      </c>
      <c r="AW2977">
        <v>7500</v>
      </c>
      <c r="AX2977">
        <v>6700</v>
      </c>
      <c r="AY2977" t="str">
        <f t="shared" si="4892"/>
        <v>8992839913038</v>
      </c>
      <c r="AZ2977" t="str">
        <f t="shared" si="4937"/>
        <v>UBM SQUAREPUFF 280GR</v>
      </c>
      <c r="BA2977" t="s">
        <v>4301</v>
      </c>
      <c r="BB2977" t="s">
        <v>4301</v>
      </c>
      <c r="BC2977" s="9" t="str" cm="1">
        <f t="array" aca="1" ref="BC2977" ca="1">LEFT(AR2977,MATCH(FALSE,ISNUMBER(MID(AR2977,ROW(INDIRECT("1:"&amp;LEN(AR2977)+1)), 1) *1),0) -1)</f>
        <v>1</v>
      </c>
      <c r="BD2977" s="1"/>
      <c r="BF2977" s="21"/>
      <c r="BK2977" s="1"/>
      <c r="BM2977" s="1"/>
      <c r="BN2977" s="1"/>
      <c r="BR2977" s="22"/>
      <c r="BS2977">
        <v>0</v>
      </c>
      <c r="BT2977" s="1" t="s">
        <v>5103</v>
      </c>
    </row>
    <row r="2978" spans="1:72">
      <c r="A2978" s="4" t="str">
        <f t="shared" si="4896"/>
        <v/>
      </c>
      <c r="B2978" s="4" t="str">
        <f t="shared" si="4897"/>
        <v/>
      </c>
      <c r="C2978" s="4" t="str">
        <f t="shared" si="4898"/>
        <v>BKS</v>
      </c>
      <c r="D2978" s="4" t="str">
        <f t="shared" si="4899"/>
        <v/>
      </c>
      <c r="E2978" s="4" t="str">
        <f t="shared" si="4900"/>
        <v/>
      </c>
      <c r="F2978" s="4" t="str">
        <f t="shared" si="4901"/>
        <v/>
      </c>
      <c r="G2978" s="4" t="str">
        <f t="shared" si="4902"/>
        <v/>
      </c>
      <c r="H2978" s="4" t="str">
        <f t="shared" si="4903"/>
        <v/>
      </c>
      <c r="I2978" s="4" t="str">
        <f t="shared" si="4904"/>
        <v/>
      </c>
      <c r="J2978" s="4" t="str">
        <f t="shared" si="4905"/>
        <v/>
      </c>
      <c r="K2978" s="4" t="str">
        <f t="shared" si="4906"/>
        <v/>
      </c>
      <c r="L2978" s="4" t="str">
        <f t="shared" si="4907"/>
        <v/>
      </c>
      <c r="M2978" s="4" t="str">
        <f t="shared" si="4908"/>
        <v/>
      </c>
      <c r="N2978" s="4" t="str">
        <f t="shared" si="4909"/>
        <v/>
      </c>
      <c r="O2978" s="4" t="str">
        <f t="shared" si="4910"/>
        <v>DUS</v>
      </c>
      <c r="P2978" s="4" t="str">
        <f t="shared" si="4911"/>
        <v/>
      </c>
      <c r="Q2978" s="4" t="str">
        <f t="shared" si="4912"/>
        <v/>
      </c>
      <c r="R2978" s="4" t="str">
        <f t="shared" si="4913"/>
        <v/>
      </c>
      <c r="S2978" s="4" t="str">
        <f t="shared" si="4914"/>
        <v/>
      </c>
      <c r="T2978" s="4" t="str">
        <f t="shared" si="4915"/>
        <v/>
      </c>
      <c r="U2978" s="4" t="str">
        <f t="shared" si="4916"/>
        <v/>
      </c>
      <c r="V2978" s="4" t="str">
        <f t="shared" si="4917"/>
        <v/>
      </c>
      <c r="W2978" s="4" t="str">
        <f t="shared" si="4918"/>
        <v/>
      </c>
      <c r="X2978" s="4" t="str">
        <f t="shared" si="4919"/>
        <v/>
      </c>
      <c r="Y2978" s="4">
        <f t="shared" si="4920"/>
        <v>6</v>
      </c>
      <c r="Z2978" s="4" t="str">
        <f t="shared" si="4921"/>
        <v>-</v>
      </c>
      <c r="AA2978" s="4" t="str">
        <f t="shared" si="4922"/>
        <v>/</v>
      </c>
      <c r="AB2978" s="4" t="str">
        <f t="shared" si="4923"/>
        <v/>
      </c>
      <c r="AC2978" s="4" t="str">
        <f t="shared" si="4924"/>
        <v/>
      </c>
      <c r="AD2978" s="4" t="str">
        <f t="shared" si="4925"/>
        <v/>
      </c>
      <c r="AE2978" s="4" t="str">
        <f t="shared" si="4926"/>
        <v/>
      </c>
      <c r="AF2978" s="4">
        <f t="shared" si="4927"/>
        <v>9</v>
      </c>
      <c r="AG2978" s="4">
        <f t="shared" si="4928"/>
        <v>30</v>
      </c>
      <c r="AH2978" s="4">
        <f t="shared" si="4929"/>
        <v>21</v>
      </c>
      <c r="AI2978" s="4" t="str">
        <f t="shared" si="4930"/>
        <v>/DUS</v>
      </c>
      <c r="AJ2978" s="4" t="str">
        <f t="shared" si="4931"/>
        <v>S/DUS</v>
      </c>
      <c r="AK2978" s="4" t="str" cm="1">
        <f t="array" ref="AK2978">LEFT(AR2978,SUM(LEN(AR2978)-LEN(SUBSTITUTE(AR2978,{"0";"1";"2";"3";"4";"5";"6";"7";"8";"9"},""))))</f>
        <v>24</v>
      </c>
      <c r="AL2978" s="4">
        <f t="shared" si="4935"/>
        <v>13</v>
      </c>
      <c r="AM2978" s="4" t="b">
        <f>LEFT(AR2978,2)=AK2978</f>
        <v>1</v>
      </c>
      <c r="AN2978" s="4" t="str">
        <f t="shared" si="4895"/>
        <v>DUS</v>
      </c>
      <c r="AO2978" s="4" t="b">
        <f t="shared" si="4936"/>
        <v>1</v>
      </c>
      <c r="AP2978" s="4" t="b">
        <f t="shared" si="4932"/>
        <v>0</v>
      </c>
      <c r="AQ2978" s="5" t="str">
        <f t="shared" si="4933"/>
        <v>UBM SQUAREPUFF 280GR</v>
      </c>
      <c r="AR2978" s="4" t="str">
        <f t="shared" si="4934"/>
        <v>24BKS/DUS</v>
      </c>
      <c r="AS2978" t="s">
        <v>4116</v>
      </c>
      <c r="AU2978" s="4" t="b">
        <f t="shared" ca="1" si="4888"/>
        <v>1</v>
      </c>
      <c r="AV2978">
        <v>163000</v>
      </c>
      <c r="AW2978">
        <v>163000</v>
      </c>
      <c r="AX2978">
        <v>160800</v>
      </c>
      <c r="AY2978" t="str">
        <f t="shared" si="4892"/>
        <v>8000000002978</v>
      </c>
      <c r="AZ2978" t="str">
        <f t="shared" si="4937"/>
        <v>UBM SQUAREPUFF 280GR</v>
      </c>
      <c r="BA2978" t="s">
        <v>4301</v>
      </c>
      <c r="BB2978" t="s">
        <v>4301</v>
      </c>
      <c r="BC2978" s="4" t="str" cm="1">
        <f t="array" aca="1" ref="BC2978" ca="1">LEFT(AR2978,MATCH(FALSE,ISNUMBER(MID(AR2978,ROW(INDIRECT("1:"&amp;LEN(AR2978)+1)), 1) *1),0) -1)</f>
        <v>24</v>
      </c>
      <c r="BD2978" s="1"/>
      <c r="BF2978" s="21"/>
      <c r="BK2978" s="1"/>
      <c r="BM2978" s="1"/>
      <c r="BN2978" s="1"/>
      <c r="BR2978" s="22"/>
      <c r="BS2978">
        <v>0</v>
      </c>
      <c r="BT2978" s="1" t="s">
        <v>5103</v>
      </c>
    </row>
    <row r="2979" spans="1:72">
      <c r="A2979" s="4" t="str">
        <f t="shared" si="4896"/>
        <v/>
      </c>
      <c r="B2979" s="4" t="str">
        <f t="shared" si="4897"/>
        <v/>
      </c>
      <c r="C2979" s="4" t="str">
        <f t="shared" si="4898"/>
        <v/>
      </c>
      <c r="D2979" s="4" t="str">
        <f t="shared" si="4899"/>
        <v/>
      </c>
      <c r="E2979" s="4" t="str">
        <f t="shared" si="4900"/>
        <v/>
      </c>
      <c r="F2979" s="4" t="str">
        <f t="shared" si="4901"/>
        <v>RTG</v>
      </c>
      <c r="G2979" s="4" t="str">
        <f t="shared" si="4902"/>
        <v/>
      </c>
      <c r="H2979" s="4" t="str">
        <f t="shared" si="4903"/>
        <v/>
      </c>
      <c r="I2979" s="4" t="str">
        <f t="shared" si="4904"/>
        <v/>
      </c>
      <c r="J2979" s="4" t="str">
        <f t="shared" si="4905"/>
        <v/>
      </c>
      <c r="K2979" s="4" t="str">
        <f t="shared" si="4906"/>
        <v/>
      </c>
      <c r="L2979" s="4" t="str">
        <f t="shared" si="4907"/>
        <v/>
      </c>
      <c r="M2979" s="4" t="str">
        <f t="shared" si="4908"/>
        <v/>
      </c>
      <c r="N2979" s="4" t="str">
        <f t="shared" si="4909"/>
        <v/>
      </c>
      <c r="O2979" s="4" t="str">
        <f t="shared" si="4910"/>
        <v/>
      </c>
      <c r="P2979" s="4" t="str">
        <f t="shared" si="4911"/>
        <v/>
      </c>
      <c r="Q2979" s="4" t="str">
        <f t="shared" si="4912"/>
        <v/>
      </c>
      <c r="R2979" s="4" t="str">
        <f t="shared" si="4913"/>
        <v/>
      </c>
      <c r="S2979" s="4" t="str">
        <f t="shared" si="4914"/>
        <v/>
      </c>
      <c r="T2979" s="4" t="str">
        <f t="shared" si="4915"/>
        <v>PACK</v>
      </c>
      <c r="U2979" s="4" t="str">
        <f t="shared" si="4916"/>
        <v/>
      </c>
      <c r="V2979" s="4" t="str">
        <f t="shared" si="4917"/>
        <v/>
      </c>
      <c r="W2979" s="4" t="str">
        <f t="shared" si="4918"/>
        <v/>
      </c>
      <c r="X2979" s="4" t="str">
        <f t="shared" si="4919"/>
        <v/>
      </c>
      <c r="Y2979" s="4">
        <f t="shared" si="4920"/>
        <v>7</v>
      </c>
      <c r="Z2979" s="4" t="str">
        <f t="shared" si="4921"/>
        <v>-</v>
      </c>
      <c r="AA2979" s="4" t="str">
        <f t="shared" si="4922"/>
        <v>/</v>
      </c>
      <c r="AB2979" s="4" t="str">
        <f t="shared" si="4923"/>
        <v/>
      </c>
      <c r="AC2979" s="4" t="str">
        <f t="shared" si="4924"/>
        <v/>
      </c>
      <c r="AD2979" s="4" t="str">
        <f t="shared" si="4925"/>
        <v/>
      </c>
      <c r="AE2979" s="4" t="str">
        <f t="shared" si="4926"/>
        <v/>
      </c>
      <c r="AF2979" s="4">
        <f t="shared" si="4927"/>
        <v>9</v>
      </c>
      <c r="AG2979" s="4">
        <f t="shared" si="4928"/>
        <v>36</v>
      </c>
      <c r="AH2979" s="4">
        <f t="shared" si="4929"/>
        <v>27</v>
      </c>
      <c r="AI2979" s="4" t="str">
        <f t="shared" si="4930"/>
        <v>PACK</v>
      </c>
      <c r="AJ2979" s="4" t="str">
        <f t="shared" si="4931"/>
        <v>/PACK</v>
      </c>
      <c r="AK2979" s="4" t="str" cm="1">
        <f t="array" ref="AK2979">LEFT(AR2979,SUM(LEN(AR2979)-LEN(SUBSTITUTE(AR2979,{"0";"1";"2";"3";"4";"5";"6";"7";"8";"9"},""))))</f>
        <v>2</v>
      </c>
      <c r="AL2979" s="4">
        <f t="shared" si="4935"/>
        <v>13</v>
      </c>
      <c r="AM2979" s="4" t="b">
        <f>LEFT(AR2979,1)=AK2979</f>
        <v>1</v>
      </c>
      <c r="AN2979" s="4" t="str">
        <f>RIGHT(AI2979,4)</f>
        <v>PACK</v>
      </c>
      <c r="AO2979" s="4" t="b">
        <f t="shared" si="4936"/>
        <v>0</v>
      </c>
      <c r="AP2979" s="4" t="b">
        <f t="shared" si="4932"/>
        <v>0</v>
      </c>
      <c r="AQ2979" s="5" t="str">
        <f t="shared" si="4933"/>
        <v>UBM WAFER CHOCO CREAM 11GR</v>
      </c>
      <c r="AR2979" s="4" t="str">
        <f t="shared" si="4934"/>
        <v>2RTG/PACK</v>
      </c>
      <c r="AS2979" t="s">
        <v>4117</v>
      </c>
      <c r="AU2979" s="4" t="str">
        <f t="shared" ca="1" si="4888"/>
        <v/>
      </c>
      <c r="AV2979">
        <v>8000</v>
      </c>
      <c r="AW2979">
        <v>8000</v>
      </c>
      <c r="AX2979">
        <v>7580</v>
      </c>
      <c r="AY2979" t="str">
        <f t="shared" si="4892"/>
        <v>8000000002979</v>
      </c>
      <c r="AZ2979" t="str">
        <f t="shared" si="4937"/>
        <v>UBM WAFER CHOCO CREAM 11GR</v>
      </c>
      <c r="BA2979" t="s">
        <v>4301</v>
      </c>
      <c r="BB2979" t="s">
        <v>4301</v>
      </c>
      <c r="BC2979" s="4" t="str" cm="1">
        <f t="array" aca="1" ref="BC2979" ca="1">LEFT(AR2979,MATCH(FALSE,ISNUMBER(MID(AR2979,ROW(INDIRECT("1:"&amp;LEN(AR2979)+1)), 1) *1),0) -1)</f>
        <v>2</v>
      </c>
      <c r="BD2979" s="1"/>
      <c r="BF2979" s="21"/>
      <c r="BK2979" s="1"/>
      <c r="BM2979" s="1"/>
      <c r="BN2979" s="1"/>
      <c r="BR2979" s="22"/>
      <c r="BS2979">
        <v>0</v>
      </c>
      <c r="BT2979" s="1" t="s">
        <v>5103</v>
      </c>
    </row>
    <row r="2980" spans="1:72">
      <c r="A2980" s="4" t="str">
        <f t="shared" si="4896"/>
        <v/>
      </c>
      <c r="B2980" s="4" t="str">
        <f t="shared" si="4897"/>
        <v/>
      </c>
      <c r="C2980" s="4" t="str">
        <f t="shared" si="4898"/>
        <v>BKS</v>
      </c>
      <c r="D2980" s="4" t="str">
        <f t="shared" si="4899"/>
        <v/>
      </c>
      <c r="E2980" s="4" t="str">
        <f t="shared" si="4900"/>
        <v/>
      </c>
      <c r="F2980" s="4" t="str">
        <f t="shared" si="4901"/>
        <v/>
      </c>
      <c r="G2980" s="4" t="str">
        <f t="shared" si="4902"/>
        <v/>
      </c>
      <c r="H2980" s="4" t="str">
        <f t="shared" si="4903"/>
        <v/>
      </c>
      <c r="I2980" s="4" t="str">
        <f t="shared" si="4904"/>
        <v/>
      </c>
      <c r="J2980" s="4" t="str">
        <f t="shared" si="4905"/>
        <v/>
      </c>
      <c r="K2980" s="4" t="str">
        <f t="shared" si="4906"/>
        <v/>
      </c>
      <c r="L2980" s="4" t="str">
        <f t="shared" si="4907"/>
        <v/>
      </c>
      <c r="M2980" s="4" t="str">
        <f t="shared" si="4908"/>
        <v/>
      </c>
      <c r="N2980" s="4" t="str">
        <f t="shared" si="4909"/>
        <v/>
      </c>
      <c r="O2980" s="4" t="str">
        <f t="shared" si="4910"/>
        <v/>
      </c>
      <c r="P2980" s="4" t="str">
        <f t="shared" si="4911"/>
        <v/>
      </c>
      <c r="Q2980" s="4" t="str">
        <f t="shared" si="4912"/>
        <v/>
      </c>
      <c r="R2980" s="4" t="str">
        <f t="shared" si="4913"/>
        <v/>
      </c>
      <c r="S2980" s="4" t="str">
        <f t="shared" si="4914"/>
        <v/>
      </c>
      <c r="T2980" s="4" t="str">
        <f t="shared" si="4915"/>
        <v/>
      </c>
      <c r="U2980" s="4" t="str">
        <f t="shared" si="4916"/>
        <v/>
      </c>
      <c r="V2980" s="4" t="str">
        <f t="shared" si="4917"/>
        <v/>
      </c>
      <c r="W2980" s="4" t="str">
        <f t="shared" si="4918"/>
        <v/>
      </c>
      <c r="X2980" s="4" t="str">
        <f t="shared" si="4919"/>
        <v/>
      </c>
      <c r="Y2980" s="4">
        <f t="shared" si="4920"/>
        <v>3</v>
      </c>
      <c r="Z2980" s="4" t="str">
        <f t="shared" si="4921"/>
        <v>-</v>
      </c>
      <c r="AA2980" s="4" t="str">
        <f t="shared" si="4922"/>
        <v/>
      </c>
      <c r="AB2980" s="4" t="str">
        <f t="shared" si="4923"/>
        <v/>
      </c>
      <c r="AC2980" s="4" t="str">
        <f t="shared" si="4924"/>
        <v/>
      </c>
      <c r="AD2980" s="4" t="str">
        <f t="shared" si="4925"/>
        <v/>
      </c>
      <c r="AE2980" s="4" t="str">
        <f t="shared" si="4926"/>
        <v/>
      </c>
      <c r="AF2980" s="4">
        <f t="shared" si="4927"/>
        <v>4</v>
      </c>
      <c r="AG2980" s="4">
        <f t="shared" si="4928"/>
        <v>36</v>
      </c>
      <c r="AH2980" s="4">
        <f t="shared" si="4929"/>
        <v>32</v>
      </c>
      <c r="AI2980" s="4" t="str">
        <f t="shared" si="4930"/>
        <v>1BKS</v>
      </c>
      <c r="AJ2980" s="4" t="str">
        <f t="shared" si="4931"/>
        <v>-1BKS</v>
      </c>
      <c r="AK2980" s="4" t="str" cm="1">
        <f t="array" ref="AK2980">LEFT(AR2980,SUM(LEN(AR2980)-LEN(SUBSTITUTE(AR2980,{"0";"1";"2";"3";"4";"5";"6";"7";"8";"9"},""))))</f>
        <v>1</v>
      </c>
      <c r="AL2980" s="4">
        <f t="shared" si="4935"/>
        <v>13</v>
      </c>
      <c r="AM2980" s="4" t="b">
        <f>LEFT(AR2980,1)=AK2980</f>
        <v>1</v>
      </c>
      <c r="AN2980" s="4" t="str">
        <f>RIGHT(AI2980,3)</f>
        <v>BKS</v>
      </c>
      <c r="AO2980" s="4" t="b">
        <f t="shared" si="4936"/>
        <v>0</v>
      </c>
      <c r="AP2980" s="4" t="b">
        <f t="shared" si="4932"/>
        <v>0</v>
      </c>
      <c r="AQ2980" s="5" t="str">
        <f t="shared" si="4933"/>
        <v>UBM WAFER CREAM CHOCOLATE 105GR</v>
      </c>
      <c r="AR2980" s="4" t="str">
        <f t="shared" si="4934"/>
        <v>1BKS</v>
      </c>
      <c r="AS2980" t="s">
        <v>4118</v>
      </c>
      <c r="AT2980" s="1" t="s">
        <v>4119</v>
      </c>
      <c r="AU2980" s="4" t="str">
        <f t="shared" ca="1" si="4888"/>
        <v/>
      </c>
      <c r="AV2980">
        <v>5000</v>
      </c>
      <c r="AW2980">
        <v>5000</v>
      </c>
      <c r="AX2980">
        <v>4059</v>
      </c>
      <c r="AY2980" t="str">
        <f t="shared" si="4892"/>
        <v>8992839003104</v>
      </c>
      <c r="AZ2980" t="str">
        <f t="shared" si="4937"/>
        <v>UBM WAFER CREAM CHOCOLATE 105GR</v>
      </c>
      <c r="BA2980" t="s">
        <v>4301</v>
      </c>
      <c r="BB2980" t="s">
        <v>4301</v>
      </c>
      <c r="BC2980" s="9" t="str" cm="1">
        <f t="array" aca="1" ref="BC2980" ca="1">LEFT(AR2980,MATCH(FALSE,ISNUMBER(MID(AR2980,ROW(INDIRECT("1:"&amp;LEN(AR2980)+1)), 1) *1),0) -1)</f>
        <v>1</v>
      </c>
      <c r="BD2980" s="1"/>
      <c r="BF2980" s="21"/>
      <c r="BK2980" s="1"/>
      <c r="BM2980" s="1"/>
      <c r="BN2980" s="1"/>
      <c r="BR2980" s="22"/>
      <c r="BS2980">
        <v>0</v>
      </c>
      <c r="BT2980" s="1" t="s">
        <v>5103</v>
      </c>
    </row>
    <row r="2981" spans="1:72">
      <c r="A2981" s="4" t="str">
        <f t="shared" si="4896"/>
        <v/>
      </c>
      <c r="B2981" s="4" t="str">
        <f t="shared" si="4897"/>
        <v/>
      </c>
      <c r="C2981" s="4" t="str">
        <f t="shared" si="4898"/>
        <v>BKS</v>
      </c>
      <c r="D2981" s="4" t="str">
        <f t="shared" si="4899"/>
        <v/>
      </c>
      <c r="E2981" s="4" t="str">
        <f t="shared" si="4900"/>
        <v/>
      </c>
      <c r="F2981" s="4" t="str">
        <f t="shared" si="4901"/>
        <v/>
      </c>
      <c r="G2981" s="4" t="str">
        <f t="shared" si="4902"/>
        <v/>
      </c>
      <c r="H2981" s="4" t="str">
        <f t="shared" si="4903"/>
        <v/>
      </c>
      <c r="I2981" s="4" t="str">
        <f t="shared" si="4904"/>
        <v/>
      </c>
      <c r="J2981" s="4" t="str">
        <f t="shared" si="4905"/>
        <v/>
      </c>
      <c r="K2981" s="4" t="str">
        <f t="shared" si="4906"/>
        <v/>
      </c>
      <c r="L2981" s="4" t="str">
        <f t="shared" si="4907"/>
        <v/>
      </c>
      <c r="M2981" s="4" t="str">
        <f t="shared" si="4908"/>
        <v/>
      </c>
      <c r="N2981" s="4" t="str">
        <f t="shared" si="4909"/>
        <v/>
      </c>
      <c r="O2981" s="4" t="str">
        <f t="shared" si="4910"/>
        <v/>
      </c>
      <c r="P2981" s="4" t="str">
        <f t="shared" si="4911"/>
        <v/>
      </c>
      <c r="Q2981" s="4" t="str">
        <f t="shared" si="4912"/>
        <v/>
      </c>
      <c r="R2981" s="4" t="str">
        <f t="shared" si="4913"/>
        <v/>
      </c>
      <c r="S2981" s="4" t="str">
        <f t="shared" si="4914"/>
        <v/>
      </c>
      <c r="T2981" s="4" t="str">
        <f t="shared" si="4915"/>
        <v/>
      </c>
      <c r="U2981" s="4" t="str">
        <f t="shared" si="4916"/>
        <v/>
      </c>
      <c r="V2981" s="4" t="str">
        <f t="shared" si="4917"/>
        <v/>
      </c>
      <c r="W2981" s="4" t="str">
        <f t="shared" si="4918"/>
        <v/>
      </c>
      <c r="X2981" s="4" t="str">
        <f t="shared" si="4919"/>
        <v/>
      </c>
      <c r="Y2981" s="4">
        <f t="shared" si="4920"/>
        <v>3</v>
      </c>
      <c r="Z2981" s="4" t="str">
        <f t="shared" si="4921"/>
        <v>-</v>
      </c>
      <c r="AA2981" s="4" t="str">
        <f t="shared" si="4922"/>
        <v/>
      </c>
      <c r="AB2981" s="4" t="str">
        <f t="shared" si="4923"/>
        <v/>
      </c>
      <c r="AC2981" s="4" t="str">
        <f t="shared" si="4924"/>
        <v/>
      </c>
      <c r="AD2981" s="4" t="str">
        <f t="shared" si="4925"/>
        <v/>
      </c>
      <c r="AE2981" s="4" t="str">
        <f t="shared" si="4926"/>
        <v/>
      </c>
      <c r="AF2981" s="4">
        <f t="shared" si="4927"/>
        <v>4</v>
      </c>
      <c r="AG2981" s="4">
        <f t="shared" si="4928"/>
        <v>34</v>
      </c>
      <c r="AH2981" s="4">
        <f t="shared" si="4929"/>
        <v>30</v>
      </c>
      <c r="AI2981" s="4" t="str">
        <f t="shared" si="4930"/>
        <v>1BKS</v>
      </c>
      <c r="AJ2981" s="4" t="str">
        <f t="shared" si="4931"/>
        <v>-1BKS</v>
      </c>
      <c r="AK2981" s="4" t="str" cm="1">
        <f t="array" ref="AK2981">LEFT(AR2981,SUM(LEN(AR2981)-LEN(SUBSTITUTE(AR2981,{"0";"1";"2";"3";"4";"5";"6";"7";"8";"9"},""))))</f>
        <v>1</v>
      </c>
      <c r="AL2981" s="4">
        <f t="shared" si="4935"/>
        <v>13</v>
      </c>
      <c r="AM2981" s="4" t="b">
        <f>LEFT(AR2981,1)=AK2981</f>
        <v>1</v>
      </c>
      <c r="AN2981" s="4" t="str">
        <f>RIGHT(AI2981,3)</f>
        <v>BKS</v>
      </c>
      <c r="AO2981" s="4" t="b">
        <f t="shared" si="4936"/>
        <v>0</v>
      </c>
      <c r="AP2981" s="4" t="b">
        <f t="shared" si="4932"/>
        <v>0</v>
      </c>
      <c r="AQ2981" s="5" t="str">
        <f t="shared" si="4933"/>
        <v>UDALADO MAKARONI BALADO PEDAS</v>
      </c>
      <c r="AR2981" s="4" t="str">
        <f t="shared" si="4934"/>
        <v>1BKS</v>
      </c>
      <c r="AS2981" t="s">
        <v>4120</v>
      </c>
      <c r="AU2981" s="4" t="str">
        <f t="shared" ca="1" si="4888"/>
        <v/>
      </c>
      <c r="AV2981">
        <v>9000</v>
      </c>
      <c r="AW2981">
        <v>9000</v>
      </c>
      <c r="AX2981">
        <v>8400</v>
      </c>
      <c r="AY2981" t="str">
        <f t="shared" si="4892"/>
        <v>8000000002981</v>
      </c>
      <c r="AZ2981" t="str">
        <f t="shared" si="4937"/>
        <v>UDALADO MAKARONI BALADO PEDAS</v>
      </c>
      <c r="BA2981" t="s">
        <v>4301</v>
      </c>
      <c r="BB2981" t="s">
        <v>4301</v>
      </c>
      <c r="BC2981" s="9" t="str" cm="1">
        <f t="array" aca="1" ref="BC2981" ca="1">LEFT(AR2981,MATCH(FALSE,ISNUMBER(MID(AR2981,ROW(INDIRECT("1:"&amp;LEN(AR2981)+1)), 1) *1),0) -1)</f>
        <v>1</v>
      </c>
      <c r="BD2981" s="1"/>
      <c r="BF2981" s="21"/>
      <c r="BK2981" s="1"/>
      <c r="BM2981" s="1"/>
      <c r="BN2981" s="1"/>
      <c r="BR2981" s="22"/>
      <c r="BS2981">
        <v>0</v>
      </c>
      <c r="BT2981" s="1" t="s">
        <v>5103</v>
      </c>
    </row>
    <row r="2982" spans="1:72">
      <c r="A2982" s="4" t="str">
        <f t="shared" si="4896"/>
        <v/>
      </c>
      <c r="B2982" s="4" t="str">
        <f t="shared" si="4897"/>
        <v/>
      </c>
      <c r="C2982" s="4" t="str">
        <f t="shared" si="4898"/>
        <v>BKS</v>
      </c>
      <c r="D2982" s="4" t="str">
        <f t="shared" si="4899"/>
        <v/>
      </c>
      <c r="E2982" s="4" t="str">
        <f t="shared" si="4900"/>
        <v/>
      </c>
      <c r="F2982" s="4" t="str">
        <f t="shared" si="4901"/>
        <v/>
      </c>
      <c r="G2982" s="4" t="str">
        <f t="shared" si="4902"/>
        <v/>
      </c>
      <c r="H2982" s="4" t="str">
        <f t="shared" si="4903"/>
        <v/>
      </c>
      <c r="I2982" s="4" t="str">
        <f t="shared" si="4904"/>
        <v/>
      </c>
      <c r="J2982" s="4" t="str">
        <f t="shared" si="4905"/>
        <v/>
      </c>
      <c r="K2982" s="4" t="str">
        <f t="shared" si="4906"/>
        <v/>
      </c>
      <c r="L2982" s="4" t="str">
        <f t="shared" si="4907"/>
        <v/>
      </c>
      <c r="M2982" s="4" t="str">
        <f t="shared" si="4908"/>
        <v/>
      </c>
      <c r="N2982" s="4" t="str">
        <f t="shared" si="4909"/>
        <v/>
      </c>
      <c r="O2982" s="4" t="str">
        <f t="shared" si="4910"/>
        <v/>
      </c>
      <c r="P2982" s="4" t="str">
        <f t="shared" si="4911"/>
        <v/>
      </c>
      <c r="Q2982" s="4" t="str">
        <f t="shared" si="4912"/>
        <v/>
      </c>
      <c r="R2982" s="4" t="str">
        <f t="shared" si="4913"/>
        <v/>
      </c>
      <c r="S2982" s="4" t="str">
        <f t="shared" si="4914"/>
        <v/>
      </c>
      <c r="T2982" s="4" t="str">
        <f t="shared" si="4915"/>
        <v/>
      </c>
      <c r="U2982" s="4" t="str">
        <f t="shared" si="4916"/>
        <v/>
      </c>
      <c r="V2982" s="4" t="str">
        <f t="shared" si="4917"/>
        <v/>
      </c>
      <c r="W2982" s="4" t="str">
        <f t="shared" si="4918"/>
        <v/>
      </c>
      <c r="X2982" s="4" t="str">
        <f t="shared" si="4919"/>
        <v/>
      </c>
      <c r="Y2982" s="4">
        <f t="shared" si="4920"/>
        <v>3</v>
      </c>
      <c r="Z2982" s="4" t="str">
        <f t="shared" si="4921"/>
        <v>-</v>
      </c>
      <c r="AA2982" s="4" t="str">
        <f t="shared" si="4922"/>
        <v/>
      </c>
      <c r="AB2982" s="4" t="str">
        <f t="shared" si="4923"/>
        <v/>
      </c>
      <c r="AC2982" s="4" t="str">
        <f t="shared" si="4924"/>
        <v/>
      </c>
      <c r="AD2982" s="4" t="str">
        <f t="shared" si="4925"/>
        <v/>
      </c>
      <c r="AE2982" s="4" t="str">
        <f t="shared" si="4926"/>
        <v/>
      </c>
      <c r="AF2982" s="4">
        <f t="shared" si="4927"/>
        <v>4</v>
      </c>
      <c r="AG2982" s="4">
        <f t="shared" si="4928"/>
        <v>33</v>
      </c>
      <c r="AH2982" s="4">
        <f t="shared" si="4929"/>
        <v>29</v>
      </c>
      <c r="AI2982" s="4" t="str">
        <f t="shared" si="4930"/>
        <v>1BKS</v>
      </c>
      <c r="AJ2982" s="4" t="str">
        <f t="shared" si="4931"/>
        <v>-1BKS</v>
      </c>
      <c r="AK2982" s="4" t="str" cm="1">
        <f t="array" ref="AK2982">LEFT(AR2982,SUM(LEN(AR2982)-LEN(SUBSTITUTE(AR2982,{"0";"1";"2";"3";"4";"5";"6";"7";"8";"9"},""))))</f>
        <v>1</v>
      </c>
      <c r="AL2982" s="4">
        <f t="shared" si="4935"/>
        <v>13</v>
      </c>
      <c r="AM2982" s="4" t="b">
        <f>LEFT(AR2982,1)=AK2982</f>
        <v>1</v>
      </c>
      <c r="AN2982" s="4" t="str">
        <f>RIGHT(AI2982,3)</f>
        <v>BKS</v>
      </c>
      <c r="AO2982" s="4" t="b">
        <f t="shared" si="4936"/>
        <v>0</v>
      </c>
      <c r="AP2982" s="4" t="b">
        <f t="shared" si="4932"/>
        <v>0</v>
      </c>
      <c r="AQ2982" s="5" t="str">
        <f t="shared" si="4933"/>
        <v>UDALADO MAKARONI JERUP PURUT</v>
      </c>
      <c r="AR2982" s="4" t="str">
        <f t="shared" si="4934"/>
        <v>1BKS</v>
      </c>
      <c r="AS2982" t="s">
        <v>4121</v>
      </c>
      <c r="AU2982" s="4" t="str">
        <f t="shared" ca="1" si="4888"/>
        <v/>
      </c>
      <c r="AV2982">
        <v>9000</v>
      </c>
      <c r="AW2982">
        <v>9000</v>
      </c>
      <c r="AX2982">
        <v>8400</v>
      </c>
      <c r="AY2982" t="str">
        <f t="shared" si="4892"/>
        <v>8000000002982</v>
      </c>
      <c r="AZ2982" t="str">
        <f t="shared" si="4937"/>
        <v>UDALADO MAKARONI JERUP PURUT</v>
      </c>
      <c r="BA2982" t="s">
        <v>4301</v>
      </c>
      <c r="BB2982" t="s">
        <v>4301</v>
      </c>
      <c r="BC2982" s="9" t="str" cm="1">
        <f t="array" aca="1" ref="BC2982" ca="1">LEFT(AR2982,MATCH(FALSE,ISNUMBER(MID(AR2982,ROW(INDIRECT("1:"&amp;LEN(AR2982)+1)), 1) *1),0) -1)</f>
        <v>1</v>
      </c>
      <c r="BD2982" s="1"/>
      <c r="BF2982" s="21"/>
      <c r="BK2982" s="1"/>
      <c r="BM2982" s="1"/>
      <c r="BN2982" s="1"/>
      <c r="BR2982" s="22"/>
      <c r="BS2982">
        <v>0</v>
      </c>
      <c r="BT2982" s="1" t="s">
        <v>5103</v>
      </c>
    </row>
    <row r="2983" spans="1:72">
      <c r="A2983" s="4" t="str">
        <f t="shared" si="4896"/>
        <v/>
      </c>
      <c r="B2983" s="4" t="str">
        <f t="shared" si="4897"/>
        <v>PCS</v>
      </c>
      <c r="C2983" s="4" t="str">
        <f t="shared" si="4898"/>
        <v/>
      </c>
      <c r="D2983" s="4" t="str">
        <f t="shared" si="4899"/>
        <v/>
      </c>
      <c r="E2983" s="4" t="str">
        <f t="shared" si="4900"/>
        <v/>
      </c>
      <c r="F2983" s="4" t="str">
        <f t="shared" si="4901"/>
        <v/>
      </c>
      <c r="G2983" s="4" t="str">
        <f t="shared" si="4902"/>
        <v/>
      </c>
      <c r="H2983" s="4" t="str">
        <f t="shared" si="4903"/>
        <v/>
      </c>
      <c r="I2983" s="4" t="str">
        <f t="shared" si="4904"/>
        <v/>
      </c>
      <c r="J2983" s="4" t="str">
        <f t="shared" si="4905"/>
        <v/>
      </c>
      <c r="K2983" s="4" t="str">
        <f t="shared" si="4906"/>
        <v/>
      </c>
      <c r="L2983" s="4" t="str">
        <f t="shared" si="4907"/>
        <v/>
      </c>
      <c r="M2983" s="4" t="str">
        <f t="shared" si="4908"/>
        <v/>
      </c>
      <c r="N2983" s="4" t="str">
        <f t="shared" si="4909"/>
        <v/>
      </c>
      <c r="O2983" s="4" t="str">
        <f t="shared" si="4910"/>
        <v/>
      </c>
      <c r="P2983" s="4" t="str">
        <f t="shared" si="4911"/>
        <v/>
      </c>
      <c r="Q2983" s="4" t="str">
        <f t="shared" si="4912"/>
        <v/>
      </c>
      <c r="R2983" s="4" t="str">
        <f t="shared" si="4913"/>
        <v/>
      </c>
      <c r="S2983" s="4" t="str">
        <f t="shared" si="4914"/>
        <v/>
      </c>
      <c r="T2983" s="4" t="str">
        <f t="shared" si="4915"/>
        <v>PACK</v>
      </c>
      <c r="U2983" s="4" t="str">
        <f t="shared" si="4916"/>
        <v/>
      </c>
      <c r="V2983" s="4" t="str">
        <f t="shared" si="4917"/>
        <v/>
      </c>
      <c r="W2983" s="4" t="str">
        <f t="shared" si="4918"/>
        <v/>
      </c>
      <c r="X2983" s="4" t="str">
        <f t="shared" si="4919"/>
        <v/>
      </c>
      <c r="Y2983" s="4">
        <f t="shared" si="4920"/>
        <v>7</v>
      </c>
      <c r="Z2983" s="4" t="str">
        <f t="shared" si="4921"/>
        <v>-</v>
      </c>
      <c r="AA2983" s="4" t="str">
        <f t="shared" si="4922"/>
        <v>/</v>
      </c>
      <c r="AB2983" s="4" t="str">
        <f t="shared" si="4923"/>
        <v/>
      </c>
      <c r="AC2983" s="4" t="str">
        <f t="shared" si="4924"/>
        <v/>
      </c>
      <c r="AD2983" s="4" t="str">
        <f t="shared" si="4925"/>
        <v/>
      </c>
      <c r="AE2983" s="4" t="str">
        <f t="shared" si="4926"/>
        <v/>
      </c>
      <c r="AF2983" s="4">
        <f t="shared" si="4927"/>
        <v>10</v>
      </c>
      <c r="AG2983" s="4">
        <f t="shared" si="4928"/>
        <v>29</v>
      </c>
      <c r="AH2983" s="4">
        <f t="shared" si="4929"/>
        <v>19</v>
      </c>
      <c r="AI2983" s="4" t="str">
        <f t="shared" si="4930"/>
        <v>PACK</v>
      </c>
      <c r="AJ2983" s="4" t="str">
        <f t="shared" si="4931"/>
        <v>/PACK</v>
      </c>
      <c r="AK2983" s="4" t="str" cm="1">
        <f t="array" ref="AK2983">LEFT(AR2983,SUM(LEN(AR2983)-LEN(SUBSTITUTE(AR2983,{"0";"1";"2";"3";"4";"5";"6";"7";"8";"9"},""))))</f>
        <v>10</v>
      </c>
      <c r="AL2983" s="4">
        <f t="shared" si="4935"/>
        <v>13</v>
      </c>
      <c r="AM2983" s="4" t="b">
        <f>LEFT(AR2983,2)=AK2983</f>
        <v>1</v>
      </c>
      <c r="AN2983" s="4" t="str">
        <f>RIGHT(AI2983,4)</f>
        <v>PACK</v>
      </c>
      <c r="AO2983" s="4" t="b">
        <f t="shared" si="4936"/>
        <v>0</v>
      </c>
      <c r="AP2983" s="4" t="b">
        <f t="shared" si="4932"/>
        <v>0</v>
      </c>
      <c r="AQ2983" s="5" t="str">
        <f t="shared" si="4933"/>
        <v>ULALA JAGUNG MANIS</v>
      </c>
      <c r="AR2983" s="4" t="str">
        <f t="shared" si="4934"/>
        <v>10PCS/PACK</v>
      </c>
      <c r="AS2983" t="s">
        <v>5027</v>
      </c>
      <c r="AT2983" s="1" t="s">
        <v>4122</v>
      </c>
      <c r="AU2983" s="4" t="str">
        <f t="shared" ca="1" si="4888"/>
        <v/>
      </c>
      <c r="AV2983">
        <v>8500</v>
      </c>
      <c r="AW2983">
        <v>8500</v>
      </c>
      <c r="AX2983">
        <v>7971</v>
      </c>
      <c r="AY2983" t="str">
        <f t="shared" si="4892"/>
        <v>8997213770382</v>
      </c>
      <c r="AZ2983" t="str">
        <f t="shared" si="4937"/>
        <v>ULALA JAGUNG MANIS</v>
      </c>
      <c r="BA2983" t="s">
        <v>4301</v>
      </c>
      <c r="BB2983" t="s">
        <v>4301</v>
      </c>
      <c r="BC2983" s="4" t="str" cm="1">
        <f t="array" aca="1" ref="BC2983" ca="1">LEFT(AR2983,MATCH(FALSE,ISNUMBER(MID(AR2983,ROW(INDIRECT("1:"&amp;LEN(AR2983)+1)), 1) *1),0) -1)</f>
        <v>10</v>
      </c>
      <c r="BD2983" s="1"/>
      <c r="BF2983" s="21"/>
      <c r="BK2983" s="1"/>
      <c r="BM2983" s="1"/>
      <c r="BN2983" s="1"/>
      <c r="BR2983" s="22"/>
      <c r="BS2983">
        <v>0</v>
      </c>
      <c r="BT2983" s="1" t="s">
        <v>5103</v>
      </c>
    </row>
    <row r="2984" spans="1:72">
      <c r="A2984" s="4" t="str">
        <f t="shared" si="4896"/>
        <v/>
      </c>
      <c r="B2984" s="4" t="str">
        <f t="shared" si="4897"/>
        <v>PCS</v>
      </c>
      <c r="C2984" s="4" t="str">
        <f t="shared" si="4898"/>
        <v/>
      </c>
      <c r="D2984" s="4" t="str">
        <f t="shared" si="4899"/>
        <v/>
      </c>
      <c r="E2984" s="4" t="str">
        <f t="shared" si="4900"/>
        <v/>
      </c>
      <c r="F2984" s="4" t="str">
        <f t="shared" si="4901"/>
        <v/>
      </c>
      <c r="G2984" s="4" t="str">
        <f t="shared" si="4902"/>
        <v/>
      </c>
      <c r="H2984" s="4" t="str">
        <f t="shared" si="4903"/>
        <v/>
      </c>
      <c r="I2984" s="4" t="str">
        <f t="shared" si="4904"/>
        <v/>
      </c>
      <c r="J2984" s="4" t="str">
        <f t="shared" si="4905"/>
        <v/>
      </c>
      <c r="K2984" s="4" t="str">
        <f t="shared" si="4906"/>
        <v/>
      </c>
      <c r="L2984" s="4" t="str">
        <f t="shared" si="4907"/>
        <v/>
      </c>
      <c r="M2984" s="4" t="str">
        <f t="shared" si="4908"/>
        <v/>
      </c>
      <c r="N2984" s="4" t="str">
        <f t="shared" si="4909"/>
        <v/>
      </c>
      <c r="O2984" s="4" t="str">
        <f t="shared" si="4910"/>
        <v/>
      </c>
      <c r="P2984" s="4" t="str">
        <f t="shared" si="4911"/>
        <v/>
      </c>
      <c r="Q2984" s="4" t="str">
        <f t="shared" si="4912"/>
        <v/>
      </c>
      <c r="R2984" s="4" t="str">
        <f t="shared" si="4913"/>
        <v/>
      </c>
      <c r="S2984" s="4" t="str">
        <f t="shared" si="4914"/>
        <v/>
      </c>
      <c r="T2984" s="4" t="str">
        <f t="shared" si="4915"/>
        <v>PACK</v>
      </c>
      <c r="U2984" s="4" t="str">
        <f t="shared" si="4916"/>
        <v/>
      </c>
      <c r="V2984" s="4" t="str">
        <f t="shared" si="4917"/>
        <v/>
      </c>
      <c r="W2984" s="4" t="str">
        <f t="shared" si="4918"/>
        <v/>
      </c>
      <c r="X2984" s="4" t="str">
        <f t="shared" si="4919"/>
        <v/>
      </c>
      <c r="Y2984" s="4">
        <f t="shared" si="4920"/>
        <v>7</v>
      </c>
      <c r="Z2984" s="4" t="str">
        <f t="shared" si="4921"/>
        <v>-</v>
      </c>
      <c r="AA2984" s="4" t="str">
        <f t="shared" si="4922"/>
        <v>/</v>
      </c>
      <c r="AB2984" s="4" t="str">
        <f t="shared" si="4923"/>
        <v/>
      </c>
      <c r="AC2984" s="4" t="str">
        <f t="shared" si="4924"/>
        <v/>
      </c>
      <c r="AD2984" s="4" t="str">
        <f t="shared" si="4925"/>
        <v/>
      </c>
      <c r="AE2984" s="4" t="str">
        <f t="shared" si="4926"/>
        <v/>
      </c>
      <c r="AF2984" s="4">
        <f t="shared" si="4927"/>
        <v>10</v>
      </c>
      <c r="AG2984" s="4">
        <f t="shared" si="4928"/>
        <v>28</v>
      </c>
      <c r="AH2984" s="4">
        <f t="shared" si="4929"/>
        <v>18</v>
      </c>
      <c r="AI2984" s="4" t="str">
        <f t="shared" si="4930"/>
        <v>PACK</v>
      </c>
      <c r="AJ2984" s="4" t="str">
        <f t="shared" si="4931"/>
        <v>/PACK</v>
      </c>
      <c r="AK2984" s="4" t="str" cm="1">
        <f t="array" ref="AK2984">LEFT(AR2984,SUM(LEN(AR2984)-LEN(SUBSTITUTE(AR2984,{"0";"1";"2";"3";"4";"5";"6";"7";"8";"9"},""))))</f>
        <v>10</v>
      </c>
      <c r="AL2984" s="4">
        <f t="shared" si="4935"/>
        <v>13</v>
      </c>
      <c r="AM2984" s="4" t="b">
        <f>LEFT(AR2984,2)=AK2984</f>
        <v>1</v>
      </c>
      <c r="AN2984" s="4" t="str">
        <f>RIGHT(AI2984,4)</f>
        <v>PACK</v>
      </c>
      <c r="AO2984" s="4" t="b">
        <f t="shared" si="4936"/>
        <v>0</v>
      </c>
      <c r="AP2984" s="4" t="b">
        <f t="shared" si="4932"/>
        <v>0</v>
      </c>
      <c r="AQ2984" s="5" t="str">
        <f t="shared" si="4933"/>
        <v>ULALA RUMPUT LAUT</v>
      </c>
      <c r="AR2984" s="4" t="str">
        <f t="shared" si="4934"/>
        <v>10PCS/PACK</v>
      </c>
      <c r="AS2984" t="s">
        <v>5028</v>
      </c>
      <c r="AT2984" s="1" t="s">
        <v>4123</v>
      </c>
      <c r="AU2984" s="4" t="str">
        <f t="shared" ca="1" si="4888"/>
        <v/>
      </c>
      <c r="AV2984">
        <v>8500</v>
      </c>
      <c r="AW2984">
        <v>8500</v>
      </c>
      <c r="AX2984">
        <v>7971</v>
      </c>
      <c r="AY2984" t="str">
        <f t="shared" si="4892"/>
        <v>8997213770276</v>
      </c>
      <c r="AZ2984" t="str">
        <f t="shared" si="4937"/>
        <v>ULALA RUMPUT LAUT</v>
      </c>
      <c r="BA2984" t="s">
        <v>4301</v>
      </c>
      <c r="BB2984" t="s">
        <v>4301</v>
      </c>
      <c r="BC2984" s="4" t="str" cm="1">
        <f t="array" aca="1" ref="BC2984" ca="1">LEFT(AR2984,MATCH(FALSE,ISNUMBER(MID(AR2984,ROW(INDIRECT("1:"&amp;LEN(AR2984)+1)), 1) *1),0) -1)</f>
        <v>10</v>
      </c>
      <c r="BD2984" s="1"/>
      <c r="BF2984" s="21"/>
      <c r="BK2984" s="1"/>
      <c r="BM2984" s="1"/>
      <c r="BN2984" s="1"/>
      <c r="BR2984" s="22"/>
      <c r="BS2984">
        <v>0</v>
      </c>
      <c r="BT2984" s="1" t="s">
        <v>5103</v>
      </c>
    </row>
    <row r="2985" spans="1:72">
      <c r="A2985" s="4" t="str">
        <f t="shared" si="4896"/>
        <v/>
      </c>
      <c r="B2985" s="4" t="str">
        <f t="shared" si="4897"/>
        <v>PCS</v>
      </c>
      <c r="C2985" s="4" t="str">
        <f t="shared" si="4898"/>
        <v/>
      </c>
      <c r="D2985" s="4" t="str">
        <f t="shared" si="4899"/>
        <v/>
      </c>
      <c r="E2985" s="4" t="str">
        <f t="shared" si="4900"/>
        <v/>
      </c>
      <c r="F2985" s="4" t="str">
        <f t="shared" si="4901"/>
        <v/>
      </c>
      <c r="G2985" s="4" t="str">
        <f t="shared" si="4902"/>
        <v/>
      </c>
      <c r="H2985" s="4" t="str">
        <f t="shared" si="4903"/>
        <v/>
      </c>
      <c r="I2985" s="4" t="str">
        <f t="shared" si="4904"/>
        <v/>
      </c>
      <c r="J2985" s="4" t="str">
        <f t="shared" si="4905"/>
        <v/>
      </c>
      <c r="K2985" s="4" t="str">
        <f t="shared" si="4906"/>
        <v/>
      </c>
      <c r="L2985" s="4" t="str">
        <f t="shared" si="4907"/>
        <v/>
      </c>
      <c r="M2985" s="4" t="str">
        <f t="shared" si="4908"/>
        <v/>
      </c>
      <c r="N2985" s="4" t="str">
        <f t="shared" si="4909"/>
        <v/>
      </c>
      <c r="O2985" s="4" t="str">
        <f t="shared" si="4910"/>
        <v/>
      </c>
      <c r="P2985" s="4" t="str">
        <f t="shared" si="4911"/>
        <v/>
      </c>
      <c r="Q2985" s="4" t="str">
        <f t="shared" si="4912"/>
        <v/>
      </c>
      <c r="R2985" s="4" t="str">
        <f t="shared" si="4913"/>
        <v/>
      </c>
      <c r="S2985" s="4" t="str">
        <f t="shared" si="4914"/>
        <v/>
      </c>
      <c r="T2985" s="4" t="str">
        <f t="shared" si="4915"/>
        <v>PACK</v>
      </c>
      <c r="U2985" s="4" t="str">
        <f t="shared" si="4916"/>
        <v/>
      </c>
      <c r="V2985" s="4" t="str">
        <f t="shared" si="4917"/>
        <v/>
      </c>
      <c r="W2985" s="4" t="str">
        <f t="shared" si="4918"/>
        <v/>
      </c>
      <c r="X2985" s="4" t="str">
        <f t="shared" si="4919"/>
        <v/>
      </c>
      <c r="Y2985" s="4">
        <f t="shared" si="4920"/>
        <v>7</v>
      </c>
      <c r="Z2985" s="4" t="str">
        <f t="shared" si="4921"/>
        <v>-</v>
      </c>
      <c r="AA2985" s="4" t="str">
        <f t="shared" si="4922"/>
        <v>/</v>
      </c>
      <c r="AB2985" s="4" t="str">
        <f t="shared" si="4923"/>
        <v/>
      </c>
      <c r="AC2985" s="4" t="str">
        <f t="shared" si="4924"/>
        <v/>
      </c>
      <c r="AD2985" s="4" t="str">
        <f t="shared" si="4925"/>
        <v/>
      </c>
      <c r="AE2985" s="4" t="str">
        <f t="shared" si="4926"/>
        <v/>
      </c>
      <c r="AF2985" s="4">
        <f t="shared" si="4927"/>
        <v>10</v>
      </c>
      <c r="AG2985" s="4">
        <f t="shared" si="4928"/>
        <v>30</v>
      </c>
      <c r="AH2985" s="4">
        <f t="shared" si="4929"/>
        <v>20</v>
      </c>
      <c r="AI2985" s="4" t="str">
        <f t="shared" si="4930"/>
        <v>PACK</v>
      </c>
      <c r="AJ2985" s="4" t="str">
        <f t="shared" si="4931"/>
        <v>/PACK</v>
      </c>
      <c r="AK2985" s="4" t="str" cm="1">
        <f t="array" ref="AK2985">LEFT(AR2985,SUM(LEN(AR2985)-LEN(SUBSTITUTE(AR2985,{"0";"1";"2";"3";"4";"5";"6";"7";"8";"9"},""))))</f>
        <v>10</v>
      </c>
      <c r="AL2985" s="4">
        <f t="shared" si="4935"/>
        <v>13</v>
      </c>
      <c r="AM2985" s="4" t="b">
        <f>LEFT(AR2985,2)=AK2985</f>
        <v>1</v>
      </c>
      <c r="AN2985" s="4" t="str">
        <f>RIGHT(AI2985,4)</f>
        <v>PACK</v>
      </c>
      <c r="AO2985" s="4" t="b">
        <f t="shared" si="4936"/>
        <v>0</v>
      </c>
      <c r="AP2985" s="4" t="b">
        <f t="shared" si="4932"/>
        <v>0</v>
      </c>
      <c r="AQ2985" s="5" t="str">
        <f t="shared" si="4933"/>
        <v>ULALA SAPI PANGGANG</v>
      </c>
      <c r="AR2985" s="4" t="str">
        <f t="shared" si="4934"/>
        <v>10PCS/PACK</v>
      </c>
      <c r="AS2985" t="s">
        <v>5029</v>
      </c>
      <c r="AT2985" s="1" t="s">
        <v>4124</v>
      </c>
      <c r="AU2985" s="4" t="str">
        <f t="shared" ca="1" si="4888"/>
        <v/>
      </c>
      <c r="AV2985">
        <v>8500</v>
      </c>
      <c r="AW2985">
        <v>8500</v>
      </c>
      <c r="AX2985">
        <v>7971</v>
      </c>
      <c r="AY2985" t="str">
        <f t="shared" si="4892"/>
        <v>8997213770184</v>
      </c>
      <c r="AZ2985" t="str">
        <f t="shared" si="4937"/>
        <v>ULALA SAPI PANGGANG</v>
      </c>
      <c r="BA2985" t="s">
        <v>4301</v>
      </c>
      <c r="BB2985" t="s">
        <v>4301</v>
      </c>
      <c r="BC2985" s="4" t="str" cm="1">
        <f t="array" aca="1" ref="BC2985" ca="1">LEFT(AR2985,MATCH(FALSE,ISNUMBER(MID(AR2985,ROW(INDIRECT("1:"&amp;LEN(AR2985)+1)), 1) *1),0) -1)</f>
        <v>10</v>
      </c>
      <c r="BD2985" s="1"/>
      <c r="BF2985" s="21"/>
      <c r="BK2985" s="1"/>
      <c r="BM2985" s="1"/>
      <c r="BN2985" s="1"/>
      <c r="BR2985" s="22"/>
      <c r="BS2985">
        <v>0</v>
      </c>
      <c r="BT2985" s="1" t="s">
        <v>5103</v>
      </c>
    </row>
    <row r="2986" spans="1:72">
      <c r="A2986" s="4" t="str">
        <f t="shared" si="4896"/>
        <v/>
      </c>
      <c r="B2986" s="4" t="str">
        <f t="shared" si="4897"/>
        <v/>
      </c>
      <c r="C2986" s="4" t="str">
        <f t="shared" si="4898"/>
        <v/>
      </c>
      <c r="D2986" s="4" t="str">
        <f t="shared" si="4899"/>
        <v/>
      </c>
      <c r="E2986" s="4" t="str">
        <f t="shared" si="4900"/>
        <v/>
      </c>
      <c r="F2986" s="4" t="str">
        <f t="shared" si="4901"/>
        <v/>
      </c>
      <c r="G2986" s="4" t="str">
        <f t="shared" si="4902"/>
        <v>KTK</v>
      </c>
      <c r="H2986" s="4" t="str">
        <f t="shared" si="4903"/>
        <v/>
      </c>
      <c r="I2986" s="4" t="str">
        <f t="shared" si="4904"/>
        <v/>
      </c>
      <c r="J2986" s="4" t="str">
        <f t="shared" si="4905"/>
        <v/>
      </c>
      <c r="K2986" s="4" t="str">
        <f t="shared" si="4906"/>
        <v/>
      </c>
      <c r="L2986" s="4" t="str">
        <f t="shared" si="4907"/>
        <v/>
      </c>
      <c r="M2986" s="4" t="str">
        <f t="shared" si="4908"/>
        <v/>
      </c>
      <c r="N2986" s="4" t="str">
        <f t="shared" si="4909"/>
        <v/>
      </c>
      <c r="O2986" s="4" t="str">
        <f t="shared" si="4910"/>
        <v>DUS</v>
      </c>
      <c r="P2986" s="4" t="str">
        <f t="shared" si="4911"/>
        <v/>
      </c>
      <c r="Q2986" s="4" t="str">
        <f t="shared" si="4912"/>
        <v/>
      </c>
      <c r="R2986" s="4" t="str">
        <f t="shared" si="4913"/>
        <v/>
      </c>
      <c r="S2986" s="4" t="str">
        <f t="shared" si="4914"/>
        <v/>
      </c>
      <c r="T2986" s="4" t="str">
        <f t="shared" si="4915"/>
        <v/>
      </c>
      <c r="U2986" s="4" t="str">
        <f t="shared" si="4916"/>
        <v/>
      </c>
      <c r="V2986" s="4" t="str">
        <f t="shared" si="4917"/>
        <v/>
      </c>
      <c r="W2986" s="4" t="str">
        <f t="shared" si="4918"/>
        <v/>
      </c>
      <c r="X2986" s="4" t="str">
        <f t="shared" si="4919"/>
        <v/>
      </c>
      <c r="Y2986" s="4">
        <f t="shared" si="4920"/>
        <v>6</v>
      </c>
      <c r="Z2986" s="4" t="str">
        <f t="shared" si="4921"/>
        <v>-</v>
      </c>
      <c r="AA2986" s="4" t="str">
        <f t="shared" si="4922"/>
        <v>/</v>
      </c>
      <c r="AB2986" s="4" t="str">
        <f t="shared" si="4923"/>
        <v/>
      </c>
      <c r="AC2986" s="4" t="str">
        <f t="shared" si="4924"/>
        <v/>
      </c>
      <c r="AD2986" s="4" t="str">
        <f t="shared" si="4925"/>
        <v/>
      </c>
      <c r="AE2986" s="4" t="str">
        <f t="shared" si="4926"/>
        <v/>
      </c>
      <c r="AF2986" s="4">
        <f t="shared" si="4927"/>
        <v>9</v>
      </c>
      <c r="AG2986" s="4">
        <f t="shared" si="4928"/>
        <v>23</v>
      </c>
      <c r="AH2986" s="4">
        <f t="shared" si="4929"/>
        <v>14</v>
      </c>
      <c r="AI2986" s="4" t="str">
        <f t="shared" si="4930"/>
        <v>/DUS</v>
      </c>
      <c r="AJ2986" s="4" t="str">
        <f t="shared" si="4931"/>
        <v>K/DUS</v>
      </c>
      <c r="AK2986" s="4" t="str" cm="1">
        <f t="array" ref="AK2986">LEFT(AR2986,SUM(LEN(AR2986)-LEN(SUBSTITUTE(AR2986,{"0";"1";"2";"3";"4";"5";"6";"7";"8";"9"},""))))</f>
        <v>12</v>
      </c>
      <c r="AL2986" s="4">
        <f t="shared" si="4935"/>
        <v>13</v>
      </c>
      <c r="AM2986" s="4" t="b">
        <f>LEFT(AR2986,2)=AK2986</f>
        <v>1</v>
      </c>
      <c r="AN2986" s="4" t="str">
        <f t="shared" ref="AN2986:AN3002" si="4938">RIGHT(AI2986,3)</f>
        <v>DUS</v>
      </c>
      <c r="AO2986" s="4" t="b">
        <f t="shared" si="4936"/>
        <v>0</v>
      </c>
      <c r="AP2986" s="4" t="b">
        <f t="shared" si="4932"/>
        <v>0</v>
      </c>
      <c r="AQ2986" s="5" t="str">
        <f t="shared" si="4933"/>
        <v>ULTRA MILK 1L</v>
      </c>
      <c r="AR2986" s="4" t="str">
        <f t="shared" si="4934"/>
        <v>12KTK/DUS</v>
      </c>
      <c r="AS2986" t="s">
        <v>4125</v>
      </c>
      <c r="AU2986" s="4" t="b">
        <f t="shared" ca="1" si="4888"/>
        <v>1</v>
      </c>
      <c r="AV2986">
        <v>210000</v>
      </c>
      <c r="AW2986">
        <v>210000</v>
      </c>
      <c r="AX2986">
        <v>199380</v>
      </c>
      <c r="AY2986" t="str">
        <f t="shared" si="4892"/>
        <v>8000000002986</v>
      </c>
      <c r="AZ2986" t="str">
        <f t="shared" si="4937"/>
        <v>ULTRA MILK 1L</v>
      </c>
      <c r="BA2986" t="s">
        <v>4301</v>
      </c>
      <c r="BB2986" t="s">
        <v>4301</v>
      </c>
      <c r="BC2986" s="4" t="str" cm="1">
        <f t="array" aca="1" ref="BC2986" ca="1">LEFT(AR2986,MATCH(FALSE,ISNUMBER(MID(AR2986,ROW(INDIRECT("1:"&amp;LEN(AR2986)+1)), 1) *1),0) -1)</f>
        <v>12</v>
      </c>
      <c r="BD2986" s="1"/>
      <c r="BF2986" s="21"/>
      <c r="BK2986" s="1"/>
      <c r="BM2986" s="1"/>
      <c r="BN2986" s="1"/>
      <c r="BR2986" s="22"/>
      <c r="BS2986">
        <v>0</v>
      </c>
      <c r="BT2986" s="1" t="s">
        <v>5103</v>
      </c>
    </row>
    <row r="2987" spans="1:72">
      <c r="A2987" s="4" t="str">
        <f t="shared" si="4896"/>
        <v/>
      </c>
      <c r="B2987" s="4" t="str">
        <f t="shared" si="4897"/>
        <v/>
      </c>
      <c r="C2987" s="4" t="str">
        <f t="shared" si="4898"/>
        <v/>
      </c>
      <c r="D2987" s="4" t="str">
        <f t="shared" si="4899"/>
        <v/>
      </c>
      <c r="E2987" s="4" t="str">
        <f t="shared" si="4900"/>
        <v/>
      </c>
      <c r="F2987" s="4" t="str">
        <f t="shared" si="4901"/>
        <v/>
      </c>
      <c r="G2987" s="4" t="str">
        <f t="shared" si="4902"/>
        <v>KTK</v>
      </c>
      <c r="H2987" s="4" t="str">
        <f t="shared" si="4903"/>
        <v/>
      </c>
      <c r="I2987" s="4" t="str">
        <f t="shared" si="4904"/>
        <v/>
      </c>
      <c r="J2987" s="4" t="str">
        <f t="shared" si="4905"/>
        <v/>
      </c>
      <c r="K2987" s="4" t="str">
        <f t="shared" si="4906"/>
        <v/>
      </c>
      <c r="L2987" s="4" t="str">
        <f t="shared" si="4907"/>
        <v/>
      </c>
      <c r="M2987" s="4" t="str">
        <f t="shared" si="4908"/>
        <v/>
      </c>
      <c r="N2987" s="4" t="str">
        <f t="shared" si="4909"/>
        <v/>
      </c>
      <c r="O2987" s="4" t="str">
        <f t="shared" si="4910"/>
        <v/>
      </c>
      <c r="P2987" s="4" t="str">
        <f t="shared" si="4911"/>
        <v/>
      </c>
      <c r="Q2987" s="4" t="str">
        <f t="shared" si="4912"/>
        <v/>
      </c>
      <c r="R2987" s="4" t="str">
        <f t="shared" si="4913"/>
        <v/>
      </c>
      <c r="S2987" s="4" t="str">
        <f t="shared" si="4914"/>
        <v/>
      </c>
      <c r="T2987" s="4" t="str">
        <f t="shared" si="4915"/>
        <v/>
      </c>
      <c r="U2987" s="4" t="str">
        <f t="shared" si="4916"/>
        <v/>
      </c>
      <c r="V2987" s="4" t="str">
        <f t="shared" si="4917"/>
        <v/>
      </c>
      <c r="W2987" s="4" t="str">
        <f t="shared" si="4918"/>
        <v/>
      </c>
      <c r="X2987" s="4" t="str">
        <f t="shared" si="4919"/>
        <v/>
      </c>
      <c r="Y2987" s="4">
        <f t="shared" si="4920"/>
        <v>3</v>
      </c>
      <c r="Z2987" s="4" t="str">
        <f t="shared" si="4921"/>
        <v>-</v>
      </c>
      <c r="AA2987" s="4" t="str">
        <f t="shared" si="4922"/>
        <v/>
      </c>
      <c r="AB2987" s="4" t="str">
        <f t="shared" si="4923"/>
        <v/>
      </c>
      <c r="AC2987" s="4" t="str">
        <f t="shared" si="4924"/>
        <v/>
      </c>
      <c r="AD2987" s="4" t="str">
        <f t="shared" si="4925"/>
        <v/>
      </c>
      <c r="AE2987" s="4" t="str">
        <f t="shared" si="4926"/>
        <v/>
      </c>
      <c r="AF2987" s="4">
        <f t="shared" si="4927"/>
        <v>4</v>
      </c>
      <c r="AG2987" s="4">
        <f t="shared" si="4928"/>
        <v>26</v>
      </c>
      <c r="AH2987" s="4">
        <f t="shared" si="4929"/>
        <v>22</v>
      </c>
      <c r="AI2987" s="4" t="str">
        <f t="shared" si="4930"/>
        <v>1KTK</v>
      </c>
      <c r="AJ2987" s="4" t="str">
        <f t="shared" si="4931"/>
        <v>-1KTK</v>
      </c>
      <c r="AK2987" s="4" t="str" cm="1">
        <f t="array" ref="AK2987">LEFT(AR2987,SUM(LEN(AR2987)-LEN(SUBSTITUTE(AR2987,{"0";"1";"2";"3";"4";"5";"6";"7";"8";"9"},""))))</f>
        <v>1</v>
      </c>
      <c r="AL2987" s="4">
        <f t="shared" si="4935"/>
        <v>13</v>
      </c>
      <c r="AM2987" s="4" t="b">
        <f>LEFT(AR2987,1)=AK2987</f>
        <v>1</v>
      </c>
      <c r="AN2987" s="4" t="str">
        <f t="shared" si="4938"/>
        <v>KTK</v>
      </c>
      <c r="AO2987" s="4" t="b">
        <f t="shared" si="4936"/>
        <v>0</v>
      </c>
      <c r="AP2987" s="4" t="b">
        <f t="shared" si="4932"/>
        <v>0</v>
      </c>
      <c r="AQ2987" s="5" t="str">
        <f t="shared" si="4933"/>
        <v>ULTRA MILK COKELAT 1L</v>
      </c>
      <c r="AR2987" s="4" t="str">
        <f t="shared" si="4934"/>
        <v>1KTK</v>
      </c>
      <c r="AS2987" t="s">
        <v>4126</v>
      </c>
      <c r="AT2987" s="1" t="s">
        <v>4127</v>
      </c>
      <c r="AU2987" s="4" t="str">
        <f t="shared" ref="AU2987:AU3050" ca="1" si="4939">IF(IF(IF(AQ2987=AQ2988,10,0)+IF(NOT(AN2987=$AU$1)=TRUE,10,0)=
20,"XXXX",IF(IF((BC2987+1)=2,0,1)+IF(AN2987=$AU$1,1,0)=2,TRUE,""))
="",IF(IF(AQ2987=AQ2986,10,0)+IF(NOT(AN2987=$AU$1)=TRUE,10,0)=
20,"XXXX",IF(IF((BC2987+1)=2,0,1)+IF(AN2987=$AU$1,1,0)=2,TRUE,
"")),IF(IF(AQ2987=AQ2988,10,0)+IF(NOT(AN2987=$AU$1)=TRUE,10,0)=
20,"XXXX",IF(IF((BC2987+1)=2,0,1)+IF(AN2987=$AU$1,1,0)=2,TRUE,"")))</f>
        <v/>
      </c>
      <c r="AV2987">
        <v>18000</v>
      </c>
      <c r="AW2987">
        <v>18000</v>
      </c>
      <c r="AX2987">
        <v>16615</v>
      </c>
      <c r="AY2987" t="str">
        <f t="shared" si="4892"/>
        <v>8998009010620</v>
      </c>
      <c r="AZ2987" t="str">
        <f t="shared" si="4937"/>
        <v>ULTRA MILK COKELAT 1L</v>
      </c>
      <c r="BA2987" t="s">
        <v>4301</v>
      </c>
      <c r="BB2987" t="s">
        <v>4301</v>
      </c>
      <c r="BC2987" s="9" t="str" cm="1">
        <f t="array" aca="1" ref="BC2987" ca="1">LEFT(AR2987,MATCH(FALSE,ISNUMBER(MID(AR2987,ROW(INDIRECT("1:"&amp;LEN(AR2987)+1)), 1) *1),0) -1)</f>
        <v>1</v>
      </c>
      <c r="BD2987" s="1"/>
      <c r="BF2987" s="21"/>
      <c r="BK2987" s="1"/>
      <c r="BM2987" s="1"/>
      <c r="BN2987" s="1"/>
      <c r="BR2987" s="22"/>
      <c r="BS2987">
        <v>0</v>
      </c>
      <c r="BT2987" s="1" t="s">
        <v>5103</v>
      </c>
    </row>
    <row r="2988" spans="1:72">
      <c r="A2988" s="4" t="str">
        <f t="shared" si="4896"/>
        <v/>
      </c>
      <c r="B2988" s="4" t="str">
        <f t="shared" si="4897"/>
        <v/>
      </c>
      <c r="C2988" s="4" t="str">
        <f t="shared" si="4898"/>
        <v/>
      </c>
      <c r="D2988" s="4" t="str">
        <f t="shared" si="4899"/>
        <v/>
      </c>
      <c r="E2988" s="4" t="str">
        <f t="shared" si="4900"/>
        <v/>
      </c>
      <c r="F2988" s="4" t="str">
        <f t="shared" si="4901"/>
        <v/>
      </c>
      <c r="G2988" s="4" t="str">
        <f t="shared" si="4902"/>
        <v>KTK</v>
      </c>
      <c r="H2988" s="4" t="str">
        <f t="shared" si="4903"/>
        <v/>
      </c>
      <c r="I2988" s="4" t="str">
        <f t="shared" si="4904"/>
        <v/>
      </c>
      <c r="J2988" s="4" t="str">
        <f t="shared" si="4905"/>
        <v/>
      </c>
      <c r="K2988" s="4" t="str">
        <f t="shared" si="4906"/>
        <v/>
      </c>
      <c r="L2988" s="4" t="str">
        <f t="shared" si="4907"/>
        <v/>
      </c>
      <c r="M2988" s="4" t="str">
        <f t="shared" si="4908"/>
        <v/>
      </c>
      <c r="N2988" s="4" t="str">
        <f t="shared" si="4909"/>
        <v/>
      </c>
      <c r="O2988" s="4" t="str">
        <f t="shared" si="4910"/>
        <v/>
      </c>
      <c r="P2988" s="4" t="str">
        <f t="shared" si="4911"/>
        <v/>
      </c>
      <c r="Q2988" s="4" t="str">
        <f t="shared" si="4912"/>
        <v/>
      </c>
      <c r="R2988" s="4" t="str">
        <f t="shared" si="4913"/>
        <v/>
      </c>
      <c r="S2988" s="4" t="str">
        <f t="shared" si="4914"/>
        <v/>
      </c>
      <c r="T2988" s="4" t="str">
        <f t="shared" si="4915"/>
        <v/>
      </c>
      <c r="U2988" s="4" t="str">
        <f t="shared" si="4916"/>
        <v/>
      </c>
      <c r="V2988" s="4" t="str">
        <f t="shared" si="4917"/>
        <v/>
      </c>
      <c r="W2988" s="4" t="str">
        <f t="shared" si="4918"/>
        <v/>
      </c>
      <c r="X2988" s="4" t="str">
        <f t="shared" si="4919"/>
        <v/>
      </c>
      <c r="Y2988" s="4">
        <f t="shared" si="4920"/>
        <v>3</v>
      </c>
      <c r="Z2988" s="4" t="str">
        <f t="shared" si="4921"/>
        <v>-</v>
      </c>
      <c r="AA2988" s="4" t="str">
        <f t="shared" si="4922"/>
        <v/>
      </c>
      <c r="AB2988" s="4" t="str">
        <f t="shared" si="4923"/>
        <v/>
      </c>
      <c r="AC2988" s="4" t="str">
        <f t="shared" si="4924"/>
        <v/>
      </c>
      <c r="AD2988" s="4" t="str">
        <f t="shared" si="4925"/>
        <v/>
      </c>
      <c r="AE2988" s="4" t="str">
        <f t="shared" si="4926"/>
        <v/>
      </c>
      <c r="AF2988" s="4">
        <f t="shared" si="4927"/>
        <v>4</v>
      </c>
      <c r="AG2988" s="4">
        <f t="shared" si="4928"/>
        <v>29</v>
      </c>
      <c r="AH2988" s="4">
        <f t="shared" si="4929"/>
        <v>25</v>
      </c>
      <c r="AI2988" s="4" t="str">
        <f t="shared" si="4930"/>
        <v>1KTK</v>
      </c>
      <c r="AJ2988" s="4" t="str">
        <f t="shared" si="4931"/>
        <v>-1KTK</v>
      </c>
      <c r="AK2988" s="4" t="str" cm="1">
        <f t="array" ref="AK2988">LEFT(AR2988,SUM(LEN(AR2988)-LEN(SUBSTITUTE(AR2988,{"0";"1";"2";"3";"4";"5";"6";"7";"8";"9"},""))))</f>
        <v>1</v>
      </c>
      <c r="AL2988" s="4">
        <f t="shared" si="4935"/>
        <v>13</v>
      </c>
      <c r="AM2988" s="4" t="b">
        <f>LEFT(AR2988,1)=AK2988</f>
        <v>1</v>
      </c>
      <c r="AN2988" s="4" t="str">
        <f t="shared" si="4938"/>
        <v>KTK</v>
      </c>
      <c r="AO2988" s="4" t="b">
        <f t="shared" si="4936"/>
        <v>0</v>
      </c>
      <c r="AP2988" s="4" t="b">
        <f t="shared" si="4932"/>
        <v>0</v>
      </c>
      <c r="AQ2988" s="5" t="str">
        <f t="shared" si="4933"/>
        <v>ULTRA MILK FULL CREAM 1L</v>
      </c>
      <c r="AR2988" s="4" t="str">
        <f t="shared" si="4934"/>
        <v>1KTK</v>
      </c>
      <c r="AS2988" t="s">
        <v>4128</v>
      </c>
      <c r="AT2988" s="1" t="s">
        <v>4129</v>
      </c>
      <c r="AU2988" s="4" t="str">
        <f t="shared" ca="1" si="4939"/>
        <v/>
      </c>
      <c r="AV2988">
        <v>18000</v>
      </c>
      <c r="AW2988">
        <v>18000</v>
      </c>
      <c r="AX2988">
        <v>16615</v>
      </c>
      <c r="AY2988" t="str">
        <f t="shared" si="4892"/>
        <v>8998009010613</v>
      </c>
      <c r="AZ2988" t="str">
        <f t="shared" si="4937"/>
        <v>ULTRA MILK FULL CREAM 1L</v>
      </c>
      <c r="BA2988" t="s">
        <v>4301</v>
      </c>
      <c r="BB2988" t="s">
        <v>4301</v>
      </c>
      <c r="BC2988" s="9" t="str" cm="1">
        <f t="array" aca="1" ref="BC2988" ca="1">LEFT(AR2988,MATCH(FALSE,ISNUMBER(MID(AR2988,ROW(INDIRECT("1:"&amp;LEN(AR2988)+1)), 1) *1),0) -1)</f>
        <v>1</v>
      </c>
      <c r="BD2988" s="1"/>
      <c r="BF2988" s="21"/>
      <c r="BK2988" s="1"/>
      <c r="BM2988" s="1"/>
      <c r="BN2988" s="1"/>
      <c r="BR2988" s="22"/>
      <c r="BS2988">
        <v>0</v>
      </c>
      <c r="BT2988" s="1" t="s">
        <v>5103</v>
      </c>
    </row>
    <row r="2989" spans="1:72">
      <c r="A2989" s="4" t="str">
        <f t="shared" si="4896"/>
        <v/>
      </c>
      <c r="B2989" s="4" t="str">
        <f t="shared" si="4897"/>
        <v/>
      </c>
      <c r="C2989" s="4" t="str">
        <f t="shared" si="4898"/>
        <v/>
      </c>
      <c r="D2989" s="4" t="str">
        <f t="shared" si="4899"/>
        <v/>
      </c>
      <c r="E2989" s="4" t="str">
        <f t="shared" si="4900"/>
        <v/>
      </c>
      <c r="F2989" s="4" t="str">
        <f t="shared" si="4901"/>
        <v/>
      </c>
      <c r="G2989" s="4" t="str">
        <f t="shared" si="4902"/>
        <v>KTK</v>
      </c>
      <c r="H2989" s="4" t="str">
        <f t="shared" si="4903"/>
        <v/>
      </c>
      <c r="I2989" s="4" t="str">
        <f t="shared" si="4904"/>
        <v/>
      </c>
      <c r="J2989" s="4" t="str">
        <f t="shared" si="4905"/>
        <v/>
      </c>
      <c r="K2989" s="4" t="str">
        <f t="shared" si="4906"/>
        <v/>
      </c>
      <c r="L2989" s="4" t="str">
        <f t="shared" si="4907"/>
        <v/>
      </c>
      <c r="M2989" s="4" t="str">
        <f t="shared" si="4908"/>
        <v/>
      </c>
      <c r="N2989" s="4" t="str">
        <f t="shared" si="4909"/>
        <v/>
      </c>
      <c r="O2989" s="4" t="str">
        <f t="shared" si="4910"/>
        <v>DUS</v>
      </c>
      <c r="P2989" s="4" t="str">
        <f t="shared" si="4911"/>
        <v/>
      </c>
      <c r="Q2989" s="4" t="str">
        <f t="shared" si="4912"/>
        <v/>
      </c>
      <c r="R2989" s="4" t="str">
        <f t="shared" si="4913"/>
        <v/>
      </c>
      <c r="S2989" s="4" t="str">
        <f t="shared" si="4914"/>
        <v/>
      </c>
      <c r="T2989" s="4" t="str">
        <f t="shared" si="4915"/>
        <v/>
      </c>
      <c r="U2989" s="4" t="str">
        <f t="shared" si="4916"/>
        <v/>
      </c>
      <c r="V2989" s="4" t="str">
        <f t="shared" si="4917"/>
        <v/>
      </c>
      <c r="W2989" s="4" t="str">
        <f t="shared" si="4918"/>
        <v/>
      </c>
      <c r="X2989" s="4" t="str">
        <f t="shared" si="4919"/>
        <v/>
      </c>
      <c r="Y2989" s="4">
        <f t="shared" si="4920"/>
        <v>6</v>
      </c>
      <c r="Z2989" s="4" t="str">
        <f t="shared" si="4921"/>
        <v>-</v>
      </c>
      <c r="AA2989" s="4" t="str">
        <f t="shared" si="4922"/>
        <v>/</v>
      </c>
      <c r="AB2989" s="4" t="str">
        <f t="shared" si="4923"/>
        <v/>
      </c>
      <c r="AC2989" s="4" t="str">
        <f t="shared" si="4924"/>
        <v/>
      </c>
      <c r="AD2989" s="4" t="str">
        <f t="shared" si="4925"/>
        <v/>
      </c>
      <c r="AE2989" s="4" t="str">
        <f t="shared" si="4926"/>
        <v/>
      </c>
      <c r="AF2989" s="4">
        <f t="shared" si="4927"/>
        <v>9</v>
      </c>
      <c r="AG2989" s="4">
        <f t="shared" si="4928"/>
        <v>31</v>
      </c>
      <c r="AH2989" s="4">
        <f t="shared" si="4929"/>
        <v>22</v>
      </c>
      <c r="AI2989" s="4" t="str">
        <f t="shared" si="4930"/>
        <v>/DUS</v>
      </c>
      <c r="AJ2989" s="4" t="str">
        <f t="shared" si="4931"/>
        <v>K/DUS</v>
      </c>
      <c r="AK2989" s="4" t="str" cm="1">
        <f t="array" ref="AK2989">LEFT(AR2989,SUM(LEN(AR2989)-LEN(SUBSTITUTE(AR2989,{"0";"1";"2";"3";"4";"5";"6";"7";"8";"9"},""))))</f>
        <v>40</v>
      </c>
      <c r="AL2989" s="4">
        <f t="shared" si="4935"/>
        <v>13</v>
      </c>
      <c r="AM2989" s="4" t="b">
        <f>LEFT(AR2989,2)=AK2989</f>
        <v>1</v>
      </c>
      <c r="AN2989" s="4" t="str">
        <f t="shared" si="4938"/>
        <v>DUS</v>
      </c>
      <c r="AO2989" s="4" t="b">
        <f t="shared" si="4936"/>
        <v>0</v>
      </c>
      <c r="AP2989" s="4" t="b">
        <f t="shared" si="4932"/>
        <v>0</v>
      </c>
      <c r="AQ2989" s="5" t="str">
        <f t="shared" si="4933"/>
        <v>ULTRA MIMI KIDS 125ML</v>
      </c>
      <c r="AR2989" s="4" t="str">
        <f t="shared" si="4934"/>
        <v>40KTK/DUS</v>
      </c>
      <c r="AS2989" t="s">
        <v>4138</v>
      </c>
      <c r="AU2989" s="4" t="b">
        <f t="shared" ca="1" si="4939"/>
        <v>1</v>
      </c>
      <c r="AV2989">
        <v>111000</v>
      </c>
      <c r="AW2989">
        <v>111000</v>
      </c>
      <c r="AX2989">
        <v>107520</v>
      </c>
      <c r="AY2989" t="str">
        <f t="shared" si="4892"/>
        <v>8000000002989</v>
      </c>
      <c r="AZ2989" t="str">
        <f t="shared" si="4937"/>
        <v>ULTRA MIMI KIDS 125ML</v>
      </c>
      <c r="BA2989" t="s">
        <v>4301</v>
      </c>
      <c r="BB2989" t="s">
        <v>4301</v>
      </c>
      <c r="BC2989" s="4" t="str" cm="1">
        <f t="array" aca="1" ref="BC2989" ca="1">LEFT(AR2989,MATCH(FALSE,ISNUMBER(MID(AR2989,ROW(INDIRECT("1:"&amp;LEN(AR2989)+1)), 1) *1),0) -1)</f>
        <v>40</v>
      </c>
      <c r="BD2989" s="1"/>
      <c r="BF2989" s="21"/>
      <c r="BK2989" s="1"/>
      <c r="BM2989" s="1"/>
      <c r="BN2989" s="1"/>
      <c r="BR2989" s="22"/>
      <c r="BS2989">
        <v>0</v>
      </c>
      <c r="BT2989" s="1" t="s">
        <v>5103</v>
      </c>
    </row>
    <row r="2990" spans="1:72">
      <c r="A2990" s="4" t="str">
        <f t="shared" si="4896"/>
        <v/>
      </c>
      <c r="B2990" s="4" t="str">
        <f t="shared" si="4897"/>
        <v/>
      </c>
      <c r="C2990" s="4" t="str">
        <f t="shared" si="4898"/>
        <v/>
      </c>
      <c r="D2990" s="4" t="str">
        <f t="shared" si="4899"/>
        <v/>
      </c>
      <c r="E2990" s="4" t="str">
        <f t="shared" si="4900"/>
        <v/>
      </c>
      <c r="F2990" s="4" t="str">
        <f t="shared" si="4901"/>
        <v/>
      </c>
      <c r="G2990" s="4" t="str">
        <f t="shared" si="4902"/>
        <v>KTK</v>
      </c>
      <c r="H2990" s="4" t="str">
        <f t="shared" si="4903"/>
        <v/>
      </c>
      <c r="I2990" s="4" t="str">
        <f t="shared" si="4904"/>
        <v/>
      </c>
      <c r="J2990" s="4" t="str">
        <f t="shared" si="4905"/>
        <v/>
      </c>
      <c r="K2990" s="4" t="str">
        <f t="shared" si="4906"/>
        <v/>
      </c>
      <c r="L2990" s="4" t="str">
        <f t="shared" si="4907"/>
        <v/>
      </c>
      <c r="M2990" s="4" t="str">
        <f t="shared" si="4908"/>
        <v/>
      </c>
      <c r="N2990" s="4" t="str">
        <f t="shared" si="4909"/>
        <v/>
      </c>
      <c r="O2990" s="4" t="str">
        <f t="shared" si="4910"/>
        <v/>
      </c>
      <c r="P2990" s="4" t="str">
        <f t="shared" si="4911"/>
        <v/>
      </c>
      <c r="Q2990" s="4" t="str">
        <f t="shared" si="4912"/>
        <v/>
      </c>
      <c r="R2990" s="4" t="str">
        <f t="shared" si="4913"/>
        <v/>
      </c>
      <c r="S2990" s="4" t="str">
        <f t="shared" si="4914"/>
        <v/>
      </c>
      <c r="T2990" s="4" t="str">
        <f t="shared" si="4915"/>
        <v/>
      </c>
      <c r="U2990" s="4" t="str">
        <f t="shared" si="4916"/>
        <v/>
      </c>
      <c r="V2990" s="4" t="str">
        <f t="shared" si="4917"/>
        <v/>
      </c>
      <c r="W2990" s="4" t="str">
        <f t="shared" si="4918"/>
        <v/>
      </c>
      <c r="X2990" s="4" t="str">
        <f t="shared" si="4919"/>
        <v/>
      </c>
      <c r="Y2990" s="4">
        <f t="shared" si="4920"/>
        <v>3</v>
      </c>
      <c r="Z2990" s="4" t="str">
        <f t="shared" si="4921"/>
        <v>-</v>
      </c>
      <c r="AA2990" s="4" t="str">
        <f t="shared" si="4922"/>
        <v/>
      </c>
      <c r="AB2990" s="4" t="str">
        <f t="shared" si="4923"/>
        <v/>
      </c>
      <c r="AC2990" s="4" t="str">
        <f t="shared" si="4924"/>
        <v/>
      </c>
      <c r="AD2990" s="4" t="str">
        <f t="shared" si="4925"/>
        <v/>
      </c>
      <c r="AE2990" s="4" t="str">
        <f t="shared" si="4926"/>
        <v/>
      </c>
      <c r="AF2990" s="4">
        <f t="shared" si="4927"/>
        <v>4</v>
      </c>
      <c r="AG2990" s="4">
        <f t="shared" si="4928"/>
        <v>34</v>
      </c>
      <c r="AH2990" s="4">
        <f t="shared" si="4929"/>
        <v>30</v>
      </c>
      <c r="AI2990" s="4" t="str">
        <f t="shared" si="4930"/>
        <v>1KTK</v>
      </c>
      <c r="AJ2990" s="4" t="str">
        <f t="shared" si="4931"/>
        <v>-1KTK</v>
      </c>
      <c r="AK2990" s="4" t="str" cm="1">
        <f t="array" ref="AK2990">LEFT(AR2990,SUM(LEN(AR2990)-LEN(SUBSTITUTE(AR2990,{"0";"1";"2";"3";"4";"5";"6";"7";"8";"9"},""))))</f>
        <v>1</v>
      </c>
      <c r="AL2990" s="4">
        <f t="shared" si="4935"/>
        <v>13</v>
      </c>
      <c r="AM2990" s="4" t="b">
        <f t="shared" ref="AM2990:AM3007" si="4940">LEFT(AR2990,1)=AK2990</f>
        <v>1</v>
      </c>
      <c r="AN2990" s="4" t="str">
        <f t="shared" si="4938"/>
        <v>KTK</v>
      </c>
      <c r="AO2990" s="4" t="b">
        <f t="shared" si="4936"/>
        <v>0</v>
      </c>
      <c r="AP2990" s="4" t="b">
        <f t="shared" si="4932"/>
        <v>0</v>
      </c>
      <c r="AQ2990" s="5" t="str">
        <f t="shared" si="4933"/>
        <v>ULTRA MIMI KIDS 125ML COKELAT</v>
      </c>
      <c r="AR2990" s="4" t="str">
        <f t="shared" si="4934"/>
        <v>1KTK</v>
      </c>
      <c r="AS2990" t="s">
        <v>4130</v>
      </c>
      <c r="AT2990" s="1" t="s">
        <v>4131</v>
      </c>
      <c r="AU2990" s="4" t="str">
        <f t="shared" ca="1" si="4939"/>
        <v/>
      </c>
      <c r="AV2990">
        <v>3000</v>
      </c>
      <c r="AW2990">
        <v>3500</v>
      </c>
      <c r="AX2990">
        <v>2687</v>
      </c>
      <c r="AY2990" t="str">
        <f t="shared" si="4892"/>
        <v>8998009010910</v>
      </c>
      <c r="AZ2990" t="str">
        <f t="shared" si="4937"/>
        <v>ULTRA MIMI KIDS 125ML COKELAT</v>
      </c>
      <c r="BA2990" t="s">
        <v>4301</v>
      </c>
      <c r="BB2990" t="s">
        <v>4301</v>
      </c>
      <c r="BC2990" s="9" t="str" cm="1">
        <f t="array" aca="1" ref="BC2990" ca="1">LEFT(AR2990,MATCH(FALSE,ISNUMBER(MID(AR2990,ROW(INDIRECT("1:"&amp;LEN(AR2990)+1)), 1) *1),0) -1)</f>
        <v>1</v>
      </c>
      <c r="BD2990" s="1"/>
      <c r="BF2990" s="21"/>
      <c r="BK2990" s="1"/>
      <c r="BM2990" s="1"/>
      <c r="BN2990" s="1"/>
      <c r="BR2990" s="22"/>
      <c r="BS2990">
        <v>0</v>
      </c>
      <c r="BT2990" s="1" t="s">
        <v>5103</v>
      </c>
    </row>
    <row r="2991" spans="1:72">
      <c r="A2991" s="4" t="str">
        <f t="shared" si="4896"/>
        <v/>
      </c>
      <c r="B2991" s="4" t="str">
        <f t="shared" si="4897"/>
        <v/>
      </c>
      <c r="C2991" s="4" t="str">
        <f t="shared" si="4898"/>
        <v/>
      </c>
      <c r="D2991" s="4" t="str">
        <f t="shared" si="4899"/>
        <v/>
      </c>
      <c r="E2991" s="4" t="str">
        <f t="shared" si="4900"/>
        <v/>
      </c>
      <c r="F2991" s="4" t="str">
        <f t="shared" si="4901"/>
        <v/>
      </c>
      <c r="G2991" s="4" t="str">
        <f t="shared" si="4902"/>
        <v>KTK</v>
      </c>
      <c r="H2991" s="4" t="str">
        <f t="shared" si="4903"/>
        <v/>
      </c>
      <c r="I2991" s="4" t="str">
        <f t="shared" si="4904"/>
        <v/>
      </c>
      <c r="J2991" s="4" t="str">
        <f t="shared" si="4905"/>
        <v/>
      </c>
      <c r="K2991" s="4" t="str">
        <f t="shared" si="4906"/>
        <v/>
      </c>
      <c r="L2991" s="4" t="str">
        <f t="shared" si="4907"/>
        <v/>
      </c>
      <c r="M2991" s="4" t="str">
        <f t="shared" si="4908"/>
        <v/>
      </c>
      <c r="N2991" s="4" t="str">
        <f t="shared" si="4909"/>
        <v/>
      </c>
      <c r="O2991" s="4" t="str">
        <f t="shared" si="4910"/>
        <v/>
      </c>
      <c r="P2991" s="4" t="str">
        <f t="shared" si="4911"/>
        <v/>
      </c>
      <c r="Q2991" s="4" t="str">
        <f t="shared" si="4912"/>
        <v/>
      </c>
      <c r="R2991" s="4" t="str">
        <f t="shared" si="4913"/>
        <v/>
      </c>
      <c r="S2991" s="4" t="str">
        <f t="shared" si="4914"/>
        <v/>
      </c>
      <c r="T2991" s="4" t="str">
        <f t="shared" si="4915"/>
        <v/>
      </c>
      <c r="U2991" s="4" t="str">
        <f t="shared" si="4916"/>
        <v/>
      </c>
      <c r="V2991" s="4" t="str">
        <f t="shared" si="4917"/>
        <v/>
      </c>
      <c r="W2991" s="4" t="str">
        <f t="shared" si="4918"/>
        <v/>
      </c>
      <c r="X2991" s="4" t="str">
        <f t="shared" si="4919"/>
        <v/>
      </c>
      <c r="Y2991" s="4">
        <f t="shared" si="4920"/>
        <v>3</v>
      </c>
      <c r="Z2991" s="4" t="str">
        <f t="shared" si="4921"/>
        <v>-</v>
      </c>
      <c r="AA2991" s="4" t="str">
        <f t="shared" si="4922"/>
        <v/>
      </c>
      <c r="AB2991" s="4" t="str">
        <f t="shared" si="4923"/>
        <v/>
      </c>
      <c r="AC2991" s="4" t="str">
        <f t="shared" si="4924"/>
        <v/>
      </c>
      <c r="AD2991" s="4" t="str">
        <f t="shared" si="4925"/>
        <v/>
      </c>
      <c r="AE2991" s="4" t="str">
        <f t="shared" si="4926"/>
        <v/>
      </c>
      <c r="AF2991" s="4">
        <f t="shared" si="4927"/>
        <v>4</v>
      </c>
      <c r="AG2991" s="4">
        <f t="shared" si="4928"/>
        <v>37</v>
      </c>
      <c r="AH2991" s="4">
        <f t="shared" si="4929"/>
        <v>33</v>
      </c>
      <c r="AI2991" s="4" t="str">
        <f t="shared" si="4930"/>
        <v>1KTK</v>
      </c>
      <c r="AJ2991" s="4" t="str">
        <f t="shared" si="4931"/>
        <v>-1KTK</v>
      </c>
      <c r="AK2991" s="4" t="str" cm="1">
        <f t="array" ref="AK2991">LEFT(AR2991,SUM(LEN(AR2991)-LEN(SUBSTITUTE(AR2991,{"0";"1";"2";"3";"4";"5";"6";"7";"8";"9"},""))))</f>
        <v>1</v>
      </c>
      <c r="AL2991" s="4">
        <f t="shared" si="4935"/>
        <v>13</v>
      </c>
      <c r="AM2991" s="4" t="b">
        <f t="shared" si="4940"/>
        <v>1</v>
      </c>
      <c r="AN2991" s="4" t="str">
        <f t="shared" si="4938"/>
        <v>KTK</v>
      </c>
      <c r="AO2991" s="4" t="b">
        <f t="shared" si="4936"/>
        <v>0</v>
      </c>
      <c r="AP2991" s="4" t="b">
        <f t="shared" si="4932"/>
        <v>0</v>
      </c>
      <c r="AQ2991" s="5" t="str">
        <f t="shared" si="4933"/>
        <v>ULTRA MIMI KIDS 125ML FULL CREAM</v>
      </c>
      <c r="AR2991" s="4" t="str">
        <f t="shared" si="4934"/>
        <v>1KTK</v>
      </c>
      <c r="AS2991" t="s">
        <v>4132</v>
      </c>
      <c r="AT2991" s="1" t="s">
        <v>4133</v>
      </c>
      <c r="AU2991" s="4" t="str">
        <f t="shared" ca="1" si="4939"/>
        <v/>
      </c>
      <c r="AV2991">
        <v>3000</v>
      </c>
      <c r="AW2991">
        <v>3500</v>
      </c>
      <c r="AX2991">
        <v>2687</v>
      </c>
      <c r="AY2991" t="str">
        <f t="shared" si="4892"/>
        <v>8998009011696</v>
      </c>
      <c r="AZ2991" t="str">
        <f t="shared" si="4937"/>
        <v>ULTRA MIMI KIDS 125ML FULL CREAM</v>
      </c>
      <c r="BA2991" t="s">
        <v>4301</v>
      </c>
      <c r="BB2991" t="s">
        <v>4301</v>
      </c>
      <c r="BC2991" s="9" t="str" cm="1">
        <f t="array" aca="1" ref="BC2991" ca="1">LEFT(AR2991,MATCH(FALSE,ISNUMBER(MID(AR2991,ROW(INDIRECT("1:"&amp;LEN(AR2991)+1)), 1) *1),0) -1)</f>
        <v>1</v>
      </c>
      <c r="BD2991" s="1"/>
      <c r="BF2991" s="21"/>
      <c r="BK2991" s="1"/>
      <c r="BM2991" s="1"/>
      <c r="BN2991" s="1"/>
      <c r="BR2991" s="22"/>
      <c r="BS2991">
        <v>0</v>
      </c>
      <c r="BT2991" s="1" t="s">
        <v>5103</v>
      </c>
    </row>
    <row r="2992" spans="1:72">
      <c r="A2992" s="4" t="str">
        <f t="shared" si="4896"/>
        <v/>
      </c>
      <c r="B2992" s="4" t="str">
        <f t="shared" si="4897"/>
        <v/>
      </c>
      <c r="C2992" s="4" t="str">
        <f t="shared" si="4898"/>
        <v/>
      </c>
      <c r="D2992" s="4" t="str">
        <f t="shared" si="4899"/>
        <v/>
      </c>
      <c r="E2992" s="4" t="str">
        <f t="shared" si="4900"/>
        <v/>
      </c>
      <c r="F2992" s="4" t="str">
        <f t="shared" si="4901"/>
        <v/>
      </c>
      <c r="G2992" s="4" t="str">
        <f t="shared" si="4902"/>
        <v>KTK</v>
      </c>
      <c r="H2992" s="4" t="str">
        <f t="shared" si="4903"/>
        <v/>
      </c>
      <c r="I2992" s="4" t="str">
        <f t="shared" si="4904"/>
        <v/>
      </c>
      <c r="J2992" s="4" t="str">
        <f t="shared" si="4905"/>
        <v/>
      </c>
      <c r="K2992" s="4" t="str">
        <f t="shared" si="4906"/>
        <v/>
      </c>
      <c r="L2992" s="4" t="str">
        <f t="shared" si="4907"/>
        <v/>
      </c>
      <c r="M2992" s="4" t="str">
        <f t="shared" si="4908"/>
        <v/>
      </c>
      <c r="N2992" s="4" t="str">
        <f t="shared" si="4909"/>
        <v/>
      </c>
      <c r="O2992" s="4" t="str">
        <f t="shared" si="4910"/>
        <v/>
      </c>
      <c r="P2992" s="4" t="str">
        <f t="shared" si="4911"/>
        <v/>
      </c>
      <c r="Q2992" s="4" t="str">
        <f t="shared" si="4912"/>
        <v/>
      </c>
      <c r="R2992" s="4" t="str">
        <f t="shared" si="4913"/>
        <v/>
      </c>
      <c r="S2992" s="4" t="str">
        <f t="shared" si="4914"/>
        <v/>
      </c>
      <c r="T2992" s="4" t="str">
        <f t="shared" si="4915"/>
        <v/>
      </c>
      <c r="U2992" s="4" t="str">
        <f t="shared" si="4916"/>
        <v/>
      </c>
      <c r="V2992" s="4" t="str">
        <f t="shared" si="4917"/>
        <v/>
      </c>
      <c r="W2992" s="4" t="str">
        <f t="shared" si="4918"/>
        <v/>
      </c>
      <c r="X2992" s="4" t="str">
        <f t="shared" si="4919"/>
        <v/>
      </c>
      <c r="Y2992" s="4">
        <f t="shared" si="4920"/>
        <v>3</v>
      </c>
      <c r="Z2992" s="4" t="str">
        <f t="shared" si="4921"/>
        <v>-</v>
      </c>
      <c r="AA2992" s="4" t="str">
        <f t="shared" si="4922"/>
        <v/>
      </c>
      <c r="AB2992" s="4" t="str">
        <f t="shared" si="4923"/>
        <v/>
      </c>
      <c r="AC2992" s="4" t="str">
        <f t="shared" si="4924"/>
        <v/>
      </c>
      <c r="AD2992" s="4" t="str">
        <f t="shared" si="4925"/>
        <v/>
      </c>
      <c r="AE2992" s="4" t="str">
        <f t="shared" si="4926"/>
        <v/>
      </c>
      <c r="AF2992" s="4">
        <f t="shared" si="4927"/>
        <v>4</v>
      </c>
      <c r="AG2992" s="4">
        <f t="shared" si="4928"/>
        <v>35</v>
      </c>
      <c r="AH2992" s="4">
        <f t="shared" si="4929"/>
        <v>31</v>
      </c>
      <c r="AI2992" s="4" t="str">
        <f t="shared" si="4930"/>
        <v>1KTK</v>
      </c>
      <c r="AJ2992" s="4" t="str">
        <f t="shared" si="4931"/>
        <v>-1KTK</v>
      </c>
      <c r="AK2992" s="4" t="str" cm="1">
        <f t="array" ref="AK2992">LEFT(AR2992,SUM(LEN(AR2992)-LEN(SUBSTITUTE(AR2992,{"0";"1";"2";"3";"4";"5";"6";"7";"8";"9"},""))))</f>
        <v>1</v>
      </c>
      <c r="AL2992" s="4">
        <f t="shared" si="4935"/>
        <v>13</v>
      </c>
      <c r="AM2992" s="4" t="b">
        <f t="shared" si="4940"/>
        <v>1</v>
      </c>
      <c r="AN2992" s="4" t="str">
        <f t="shared" si="4938"/>
        <v>KTK</v>
      </c>
      <c r="AO2992" s="4" t="b">
        <f t="shared" si="4936"/>
        <v>0</v>
      </c>
      <c r="AP2992" s="4" t="b">
        <f t="shared" si="4932"/>
        <v>0</v>
      </c>
      <c r="AQ2992" s="5" t="str">
        <f t="shared" si="4933"/>
        <v>ULTRA MIMI KIDS 125ML STROBERI</v>
      </c>
      <c r="AR2992" s="4" t="str">
        <f t="shared" si="4934"/>
        <v>1KTK</v>
      </c>
      <c r="AS2992" t="s">
        <v>4134</v>
      </c>
      <c r="AT2992" s="1" t="s">
        <v>4135</v>
      </c>
      <c r="AU2992" s="4" t="str">
        <f t="shared" ca="1" si="4939"/>
        <v/>
      </c>
      <c r="AV2992">
        <v>3000</v>
      </c>
      <c r="AW2992">
        <v>3500</v>
      </c>
      <c r="AX2992">
        <v>2687</v>
      </c>
      <c r="AY2992" t="str">
        <f t="shared" si="4892"/>
        <v>8998009010927</v>
      </c>
      <c r="AZ2992" t="str">
        <f t="shared" si="4937"/>
        <v>ULTRA MIMI KIDS 125ML STROBERI</v>
      </c>
      <c r="BA2992" t="s">
        <v>4301</v>
      </c>
      <c r="BB2992" t="s">
        <v>4301</v>
      </c>
      <c r="BC2992" s="9" t="str" cm="1">
        <f t="array" aca="1" ref="BC2992" ca="1">LEFT(AR2992,MATCH(FALSE,ISNUMBER(MID(AR2992,ROW(INDIRECT("1:"&amp;LEN(AR2992)+1)), 1) *1),0) -1)</f>
        <v>1</v>
      </c>
      <c r="BD2992" s="1"/>
      <c r="BF2992" s="21"/>
      <c r="BK2992" s="1"/>
      <c r="BM2992" s="1"/>
      <c r="BN2992" s="1"/>
      <c r="BR2992" s="22"/>
      <c r="BS2992">
        <v>0</v>
      </c>
      <c r="BT2992" s="1" t="s">
        <v>5103</v>
      </c>
    </row>
    <row r="2993" spans="1:72">
      <c r="A2993" s="4" t="str">
        <f t="shared" si="4896"/>
        <v/>
      </c>
      <c r="B2993" s="4" t="str">
        <f t="shared" si="4897"/>
        <v/>
      </c>
      <c r="C2993" s="4" t="str">
        <f t="shared" si="4898"/>
        <v/>
      </c>
      <c r="D2993" s="4" t="str">
        <f t="shared" si="4899"/>
        <v/>
      </c>
      <c r="E2993" s="4" t="str">
        <f t="shared" si="4900"/>
        <v/>
      </c>
      <c r="F2993" s="4" t="str">
        <f t="shared" si="4901"/>
        <v/>
      </c>
      <c r="G2993" s="4" t="str">
        <f t="shared" si="4902"/>
        <v>KTK</v>
      </c>
      <c r="H2993" s="4" t="str">
        <f t="shared" si="4903"/>
        <v/>
      </c>
      <c r="I2993" s="4" t="str">
        <f t="shared" si="4904"/>
        <v/>
      </c>
      <c r="J2993" s="4" t="str">
        <f t="shared" si="4905"/>
        <v/>
      </c>
      <c r="K2993" s="4" t="str">
        <f t="shared" si="4906"/>
        <v/>
      </c>
      <c r="L2993" s="4" t="str">
        <f t="shared" si="4907"/>
        <v/>
      </c>
      <c r="M2993" s="4" t="str">
        <f t="shared" si="4908"/>
        <v/>
      </c>
      <c r="N2993" s="4" t="str">
        <f t="shared" si="4909"/>
        <v/>
      </c>
      <c r="O2993" s="4" t="str">
        <f t="shared" si="4910"/>
        <v/>
      </c>
      <c r="P2993" s="4" t="str">
        <f t="shared" si="4911"/>
        <v/>
      </c>
      <c r="Q2993" s="4" t="str">
        <f t="shared" si="4912"/>
        <v/>
      </c>
      <c r="R2993" s="4" t="str">
        <f t="shared" si="4913"/>
        <v/>
      </c>
      <c r="S2993" s="4" t="str">
        <f t="shared" si="4914"/>
        <v/>
      </c>
      <c r="T2993" s="4" t="str">
        <f t="shared" si="4915"/>
        <v/>
      </c>
      <c r="U2993" s="4" t="str">
        <f t="shared" si="4916"/>
        <v/>
      </c>
      <c r="V2993" s="4" t="str">
        <f t="shared" si="4917"/>
        <v/>
      </c>
      <c r="W2993" s="4" t="str">
        <f t="shared" si="4918"/>
        <v/>
      </c>
      <c r="X2993" s="4" t="str">
        <f t="shared" si="4919"/>
        <v/>
      </c>
      <c r="Y2993" s="4">
        <f t="shared" si="4920"/>
        <v>3</v>
      </c>
      <c r="Z2993" s="4" t="str">
        <f t="shared" si="4921"/>
        <v>-</v>
      </c>
      <c r="AA2993" s="4" t="str">
        <f t="shared" si="4922"/>
        <v/>
      </c>
      <c r="AB2993" s="4" t="str">
        <f t="shared" si="4923"/>
        <v/>
      </c>
      <c r="AC2993" s="4" t="str">
        <f t="shared" si="4924"/>
        <v/>
      </c>
      <c r="AD2993" s="4" t="str">
        <f t="shared" si="4925"/>
        <v/>
      </c>
      <c r="AE2993" s="4" t="str">
        <f t="shared" si="4926"/>
        <v/>
      </c>
      <c r="AF2993" s="4">
        <f t="shared" si="4927"/>
        <v>4</v>
      </c>
      <c r="AG2993" s="4">
        <f t="shared" si="4928"/>
        <v>33</v>
      </c>
      <c r="AH2993" s="4">
        <f t="shared" si="4929"/>
        <v>29</v>
      </c>
      <c r="AI2993" s="4" t="str">
        <f t="shared" si="4930"/>
        <v>1KTK</v>
      </c>
      <c r="AJ2993" s="4" t="str">
        <f t="shared" si="4931"/>
        <v>-1KTK</v>
      </c>
      <c r="AK2993" s="4" t="str" cm="1">
        <f t="array" ref="AK2993">LEFT(AR2993,SUM(LEN(AR2993)-LEN(SUBSTITUTE(AR2993,{"0";"1";"2";"3";"4";"5";"6";"7";"8";"9"},""))))</f>
        <v>1</v>
      </c>
      <c r="AL2993" s="4">
        <f t="shared" si="4935"/>
        <v>13</v>
      </c>
      <c r="AM2993" s="4" t="b">
        <f t="shared" si="4940"/>
        <v>1</v>
      </c>
      <c r="AN2993" s="4" t="str">
        <f t="shared" si="4938"/>
        <v>KTK</v>
      </c>
      <c r="AO2993" s="4" t="b">
        <f t="shared" si="4936"/>
        <v>0</v>
      </c>
      <c r="AP2993" s="4" t="b">
        <f t="shared" si="4932"/>
        <v>0</v>
      </c>
      <c r="AQ2993" s="5" t="str">
        <f t="shared" si="4933"/>
        <v>ULTRA MIMI KIDS 125ML VANILA</v>
      </c>
      <c r="AR2993" s="4" t="str">
        <f t="shared" si="4934"/>
        <v>1KTK</v>
      </c>
      <c r="AS2993" t="s">
        <v>4136</v>
      </c>
      <c r="AT2993" s="1" t="s">
        <v>4137</v>
      </c>
      <c r="AU2993" s="4" t="str">
        <f t="shared" ca="1" si="4939"/>
        <v/>
      </c>
      <c r="AV2993">
        <v>3000</v>
      </c>
      <c r="AW2993">
        <v>3500</v>
      </c>
      <c r="AX2993">
        <v>2687</v>
      </c>
      <c r="AY2993" t="str">
        <f t="shared" si="4892"/>
        <v>8998009011351</v>
      </c>
      <c r="AZ2993" t="str">
        <f t="shared" si="4937"/>
        <v>ULTRA MIMI KIDS 125ML VANILA</v>
      </c>
      <c r="BA2993" t="s">
        <v>4301</v>
      </c>
      <c r="BB2993" t="s">
        <v>4301</v>
      </c>
      <c r="BC2993" s="9" t="str" cm="1">
        <f t="array" aca="1" ref="BC2993" ca="1">LEFT(AR2993,MATCH(FALSE,ISNUMBER(MID(AR2993,ROW(INDIRECT("1:"&amp;LEN(AR2993)+1)), 1) *1),0) -1)</f>
        <v>1</v>
      </c>
      <c r="BD2993" s="1"/>
      <c r="BF2993" s="21"/>
      <c r="BK2993" s="1"/>
      <c r="BM2993" s="1"/>
      <c r="BN2993" s="1"/>
      <c r="BR2993" s="22"/>
      <c r="BS2993">
        <v>0</v>
      </c>
      <c r="BT2993" s="1" t="s">
        <v>5103</v>
      </c>
    </row>
    <row r="2994" spans="1:72">
      <c r="A2994" s="4" t="str">
        <f t="shared" si="4896"/>
        <v/>
      </c>
      <c r="B2994" s="4" t="str">
        <f t="shared" si="4897"/>
        <v/>
      </c>
      <c r="C2994" s="4" t="str">
        <f t="shared" si="4898"/>
        <v>BKS</v>
      </c>
      <c r="D2994" s="4" t="str">
        <f t="shared" si="4899"/>
        <v/>
      </c>
      <c r="E2994" s="4" t="str">
        <f t="shared" si="4900"/>
        <v/>
      </c>
      <c r="F2994" s="4" t="str">
        <f t="shared" si="4901"/>
        <v/>
      </c>
      <c r="G2994" s="4" t="str">
        <f t="shared" si="4902"/>
        <v/>
      </c>
      <c r="H2994" s="4" t="str">
        <f t="shared" si="4903"/>
        <v/>
      </c>
      <c r="I2994" s="4" t="str">
        <f t="shared" si="4904"/>
        <v/>
      </c>
      <c r="J2994" s="4" t="str">
        <f t="shared" si="4905"/>
        <v/>
      </c>
      <c r="K2994" s="4" t="str">
        <f t="shared" si="4906"/>
        <v/>
      </c>
      <c r="L2994" s="4" t="str">
        <f t="shared" si="4907"/>
        <v/>
      </c>
      <c r="M2994" s="4" t="str">
        <f t="shared" si="4908"/>
        <v/>
      </c>
      <c r="N2994" s="4" t="str">
        <f t="shared" si="4909"/>
        <v/>
      </c>
      <c r="O2994" s="4" t="str">
        <f t="shared" si="4910"/>
        <v/>
      </c>
      <c r="P2994" s="4" t="str">
        <f t="shared" si="4911"/>
        <v/>
      </c>
      <c r="Q2994" s="4" t="str">
        <f t="shared" si="4912"/>
        <v/>
      </c>
      <c r="R2994" s="4" t="str">
        <f t="shared" si="4913"/>
        <v/>
      </c>
      <c r="S2994" s="4" t="str">
        <f t="shared" si="4914"/>
        <v/>
      </c>
      <c r="T2994" s="4" t="str">
        <f t="shared" si="4915"/>
        <v/>
      </c>
      <c r="U2994" s="4" t="str">
        <f t="shared" si="4916"/>
        <v/>
      </c>
      <c r="V2994" s="4" t="str">
        <f t="shared" si="4917"/>
        <v/>
      </c>
      <c r="W2994" s="4" t="str">
        <f t="shared" si="4918"/>
        <v/>
      </c>
      <c r="X2994" s="4" t="str">
        <f t="shared" si="4919"/>
        <v/>
      </c>
      <c r="Y2994" s="4">
        <f t="shared" si="4920"/>
        <v>3</v>
      </c>
      <c r="Z2994" s="4" t="str">
        <f t="shared" si="4921"/>
        <v>-</v>
      </c>
      <c r="AA2994" s="4" t="str">
        <f t="shared" si="4922"/>
        <v/>
      </c>
      <c r="AB2994" s="4" t="str">
        <f t="shared" si="4923"/>
        <v/>
      </c>
      <c r="AC2994" s="4" t="str">
        <f t="shared" si="4924"/>
        <v/>
      </c>
      <c r="AD2994" s="4" t="str">
        <f t="shared" si="4925"/>
        <v/>
      </c>
      <c r="AE2994" s="4" t="str">
        <f t="shared" si="4926"/>
        <v/>
      </c>
      <c r="AF2994" s="4">
        <f t="shared" si="4927"/>
        <v>4</v>
      </c>
      <c r="AG2994" s="4">
        <f t="shared" si="4928"/>
        <v>18</v>
      </c>
      <c r="AH2994" s="4">
        <f t="shared" si="4929"/>
        <v>14</v>
      </c>
      <c r="AI2994" s="4" t="str">
        <f t="shared" si="4930"/>
        <v>1BKS</v>
      </c>
      <c r="AJ2994" s="4" t="str">
        <f t="shared" si="4931"/>
        <v>-1BKS</v>
      </c>
      <c r="AK2994" s="4" t="str" cm="1">
        <f t="array" ref="AK2994">LEFT(AR2994,SUM(LEN(AR2994)-LEN(SUBSTITUTE(AR2994,{"0";"1";"2";"3";"4";"5";"6";"7";"8";"9"},""))))</f>
        <v>1</v>
      </c>
      <c r="AL2994" s="4">
        <f t="shared" si="4935"/>
        <v>13</v>
      </c>
      <c r="AM2994" s="4" t="b">
        <f t="shared" si="4940"/>
        <v>1</v>
      </c>
      <c r="AN2994" s="4" t="str">
        <f t="shared" si="4938"/>
        <v>BKS</v>
      </c>
      <c r="AO2994" s="4" t="b">
        <f t="shared" si="4936"/>
        <v>0</v>
      </c>
      <c r="AP2994" s="4" t="b">
        <f t="shared" si="4932"/>
        <v>0</v>
      </c>
      <c r="AQ2994" s="5" t="str">
        <f t="shared" si="4933"/>
        <v>UNIBIS BISKIZ</v>
      </c>
      <c r="AR2994" s="4" t="str">
        <f t="shared" si="4934"/>
        <v>1BKS</v>
      </c>
      <c r="AS2994" t="s">
        <v>4139</v>
      </c>
      <c r="AT2994" s="1" t="s">
        <v>4140</v>
      </c>
      <c r="AU2994" s="4" t="str">
        <f t="shared" ca="1" si="4939"/>
        <v/>
      </c>
      <c r="AV2994">
        <v>6500</v>
      </c>
      <c r="AW2994">
        <v>6500</v>
      </c>
      <c r="AX2994">
        <v>5400</v>
      </c>
      <c r="AY2994" t="str">
        <f t="shared" si="4892"/>
        <v>8887229022035</v>
      </c>
      <c r="AZ2994" t="str">
        <f t="shared" si="4937"/>
        <v>UNIBIS BISKIZ</v>
      </c>
      <c r="BA2994" t="s">
        <v>4301</v>
      </c>
      <c r="BB2994" t="s">
        <v>4301</v>
      </c>
      <c r="BC2994" s="9" t="str" cm="1">
        <f t="array" aca="1" ref="BC2994" ca="1">LEFT(AR2994,MATCH(FALSE,ISNUMBER(MID(AR2994,ROW(INDIRECT("1:"&amp;LEN(AR2994)+1)), 1) *1),0) -1)</f>
        <v>1</v>
      </c>
      <c r="BD2994" s="1"/>
      <c r="BF2994" s="21"/>
      <c r="BK2994" s="1"/>
      <c r="BM2994" s="1"/>
      <c r="BN2994" s="1"/>
      <c r="BR2994" s="22"/>
      <c r="BS2994">
        <v>0</v>
      </c>
      <c r="BT2994" s="1" t="s">
        <v>5103</v>
      </c>
    </row>
    <row r="2995" spans="1:72">
      <c r="A2995" s="4" t="str">
        <f t="shared" si="4896"/>
        <v/>
      </c>
      <c r="B2995" s="4" t="str">
        <f t="shared" si="4897"/>
        <v/>
      </c>
      <c r="C2995" s="4" t="str">
        <f t="shared" si="4898"/>
        <v>BKS</v>
      </c>
      <c r="D2995" s="4" t="str">
        <f t="shared" si="4899"/>
        <v/>
      </c>
      <c r="E2995" s="4" t="str">
        <f t="shared" si="4900"/>
        <v/>
      </c>
      <c r="F2995" s="4" t="str">
        <f t="shared" si="4901"/>
        <v/>
      </c>
      <c r="G2995" s="4" t="str">
        <f t="shared" si="4902"/>
        <v/>
      </c>
      <c r="H2995" s="4" t="str">
        <f t="shared" si="4903"/>
        <v/>
      </c>
      <c r="I2995" s="4" t="str">
        <f t="shared" si="4904"/>
        <v/>
      </c>
      <c r="J2995" s="4" t="str">
        <f t="shared" si="4905"/>
        <v/>
      </c>
      <c r="K2995" s="4" t="str">
        <f t="shared" si="4906"/>
        <v/>
      </c>
      <c r="L2995" s="4" t="str">
        <f t="shared" si="4907"/>
        <v/>
      </c>
      <c r="M2995" s="4" t="str">
        <f t="shared" si="4908"/>
        <v/>
      </c>
      <c r="N2995" s="4" t="str">
        <f t="shared" si="4909"/>
        <v/>
      </c>
      <c r="O2995" s="4" t="str">
        <f t="shared" si="4910"/>
        <v/>
      </c>
      <c r="P2995" s="4" t="str">
        <f t="shared" si="4911"/>
        <v/>
      </c>
      <c r="Q2995" s="4" t="str">
        <f t="shared" si="4912"/>
        <v/>
      </c>
      <c r="R2995" s="4" t="str">
        <f t="shared" si="4913"/>
        <v/>
      </c>
      <c r="S2995" s="4" t="str">
        <f t="shared" si="4914"/>
        <v/>
      </c>
      <c r="T2995" s="4" t="str">
        <f t="shared" si="4915"/>
        <v/>
      </c>
      <c r="U2995" s="4" t="str">
        <f t="shared" si="4916"/>
        <v/>
      </c>
      <c r="V2995" s="4" t="str">
        <f t="shared" si="4917"/>
        <v/>
      </c>
      <c r="W2995" s="4" t="str">
        <f t="shared" si="4918"/>
        <v/>
      </c>
      <c r="X2995" s="4" t="str">
        <f t="shared" si="4919"/>
        <v/>
      </c>
      <c r="Y2995" s="4">
        <f t="shared" si="4920"/>
        <v>3</v>
      </c>
      <c r="Z2995" s="4" t="str">
        <f t="shared" si="4921"/>
        <v>-</v>
      </c>
      <c r="AA2995" s="4" t="str">
        <f t="shared" si="4922"/>
        <v/>
      </c>
      <c r="AB2995" s="4" t="str">
        <f t="shared" si="4923"/>
        <v/>
      </c>
      <c r="AC2995" s="4" t="str">
        <f t="shared" si="4924"/>
        <v/>
      </c>
      <c r="AD2995" s="4" t="str">
        <f t="shared" si="4925"/>
        <v/>
      </c>
      <c r="AE2995" s="4" t="str">
        <f t="shared" si="4926"/>
        <v/>
      </c>
      <c r="AF2995" s="4">
        <f t="shared" si="4927"/>
        <v>4</v>
      </c>
      <c r="AG2995" s="4">
        <f t="shared" si="4928"/>
        <v>19</v>
      </c>
      <c r="AH2995" s="4">
        <f t="shared" si="4929"/>
        <v>15</v>
      </c>
      <c r="AI2995" s="4" t="str">
        <f t="shared" si="4930"/>
        <v>1BKS</v>
      </c>
      <c r="AJ2995" s="4" t="str">
        <f t="shared" si="4931"/>
        <v>-1BKS</v>
      </c>
      <c r="AK2995" s="4" t="str" cm="1">
        <f t="array" ref="AK2995">LEFT(AR2995,SUM(LEN(AR2995)-LEN(SUBSTITUTE(AR2995,{"0";"1";"2";"3";"4";"5";"6";"7";"8";"9"},""))))</f>
        <v>1</v>
      </c>
      <c r="AL2995" s="4">
        <f t="shared" si="4935"/>
        <v>13</v>
      </c>
      <c r="AM2995" s="4" t="b">
        <f t="shared" si="4940"/>
        <v>1</v>
      </c>
      <c r="AN2995" s="4" t="str">
        <f t="shared" si="4938"/>
        <v>BKS</v>
      </c>
      <c r="AO2995" s="4" t="b">
        <f t="shared" si="4936"/>
        <v>0</v>
      </c>
      <c r="AP2995" s="4" t="b">
        <f t="shared" si="4932"/>
        <v>0</v>
      </c>
      <c r="AQ2995" s="5" t="str">
        <f t="shared" si="4933"/>
        <v>UNIBIS BON BON</v>
      </c>
      <c r="AR2995" s="4" t="str">
        <f t="shared" si="4934"/>
        <v>1BKS</v>
      </c>
      <c r="AS2995" t="s">
        <v>4141</v>
      </c>
      <c r="AT2995" s="1" t="s">
        <v>4142</v>
      </c>
      <c r="AU2995" s="4" t="str">
        <f t="shared" ca="1" si="4939"/>
        <v/>
      </c>
      <c r="AV2995">
        <v>7000</v>
      </c>
      <c r="AW2995">
        <v>7000</v>
      </c>
      <c r="AX2995">
        <v>5800</v>
      </c>
      <c r="AY2995" t="str">
        <f t="shared" si="4892"/>
        <v>8887229028310</v>
      </c>
      <c r="AZ2995" t="str">
        <f t="shared" si="4937"/>
        <v>UNIBIS BON BON</v>
      </c>
      <c r="BA2995" t="s">
        <v>4301</v>
      </c>
      <c r="BB2995" t="s">
        <v>4301</v>
      </c>
      <c r="BC2995" s="9" t="str" cm="1">
        <f t="array" aca="1" ref="BC2995" ca="1">LEFT(AR2995,MATCH(FALSE,ISNUMBER(MID(AR2995,ROW(INDIRECT("1:"&amp;LEN(AR2995)+1)), 1) *1),0) -1)</f>
        <v>1</v>
      </c>
      <c r="BD2995" s="1"/>
      <c r="BF2995" s="21"/>
      <c r="BK2995" s="1"/>
      <c r="BM2995" s="1"/>
      <c r="BN2995" s="1"/>
      <c r="BR2995" s="22"/>
      <c r="BS2995">
        <v>0</v>
      </c>
      <c r="BT2995" s="1" t="s">
        <v>5103</v>
      </c>
    </row>
    <row r="2996" spans="1:72">
      <c r="A2996" s="4" t="str">
        <f t="shared" si="4896"/>
        <v/>
      </c>
      <c r="B2996" s="4" t="str">
        <f t="shared" si="4897"/>
        <v/>
      </c>
      <c r="C2996" s="4" t="str">
        <f t="shared" si="4898"/>
        <v>BKS</v>
      </c>
      <c r="D2996" s="4" t="str">
        <f t="shared" si="4899"/>
        <v/>
      </c>
      <c r="E2996" s="4" t="str">
        <f t="shared" si="4900"/>
        <v/>
      </c>
      <c r="F2996" s="4" t="str">
        <f t="shared" si="4901"/>
        <v/>
      </c>
      <c r="G2996" s="4" t="str">
        <f t="shared" si="4902"/>
        <v/>
      </c>
      <c r="H2996" s="4" t="str">
        <f t="shared" si="4903"/>
        <v/>
      </c>
      <c r="I2996" s="4" t="str">
        <f t="shared" si="4904"/>
        <v/>
      </c>
      <c r="J2996" s="4" t="str">
        <f t="shared" si="4905"/>
        <v/>
      </c>
      <c r="K2996" s="4" t="str">
        <f t="shared" si="4906"/>
        <v/>
      </c>
      <c r="L2996" s="4" t="str">
        <f t="shared" si="4907"/>
        <v/>
      </c>
      <c r="M2996" s="4" t="str">
        <f t="shared" si="4908"/>
        <v/>
      </c>
      <c r="N2996" s="4" t="str">
        <f t="shared" si="4909"/>
        <v/>
      </c>
      <c r="O2996" s="4" t="str">
        <f t="shared" si="4910"/>
        <v/>
      </c>
      <c r="P2996" s="4" t="str">
        <f t="shared" si="4911"/>
        <v/>
      </c>
      <c r="Q2996" s="4" t="str">
        <f t="shared" si="4912"/>
        <v/>
      </c>
      <c r="R2996" s="4" t="str">
        <f t="shared" si="4913"/>
        <v/>
      </c>
      <c r="S2996" s="4" t="str">
        <f t="shared" si="4914"/>
        <v/>
      </c>
      <c r="T2996" s="4" t="str">
        <f t="shared" si="4915"/>
        <v/>
      </c>
      <c r="U2996" s="4" t="str">
        <f t="shared" si="4916"/>
        <v/>
      </c>
      <c r="V2996" s="4" t="str">
        <f t="shared" si="4917"/>
        <v/>
      </c>
      <c r="W2996" s="4" t="str">
        <f t="shared" si="4918"/>
        <v/>
      </c>
      <c r="X2996" s="4" t="str">
        <f t="shared" si="4919"/>
        <v/>
      </c>
      <c r="Y2996" s="4">
        <f t="shared" si="4920"/>
        <v>3</v>
      </c>
      <c r="Z2996" s="4" t="str">
        <f t="shared" si="4921"/>
        <v>-</v>
      </c>
      <c r="AA2996" s="4" t="str">
        <f t="shared" si="4922"/>
        <v/>
      </c>
      <c r="AB2996" s="4" t="str">
        <f t="shared" si="4923"/>
        <v/>
      </c>
      <c r="AC2996" s="4" t="str">
        <f t="shared" si="4924"/>
        <v/>
      </c>
      <c r="AD2996" s="4" t="str">
        <f t="shared" si="4925"/>
        <v/>
      </c>
      <c r="AE2996" s="4" t="str">
        <f t="shared" si="4926"/>
        <v/>
      </c>
      <c r="AF2996" s="4">
        <f t="shared" si="4927"/>
        <v>4</v>
      </c>
      <c r="AG2996" s="4">
        <f t="shared" si="4928"/>
        <v>28</v>
      </c>
      <c r="AH2996" s="4">
        <f t="shared" si="4929"/>
        <v>24</v>
      </c>
      <c r="AI2996" s="4" t="str">
        <f t="shared" si="4930"/>
        <v>1BKS</v>
      </c>
      <c r="AJ2996" s="4" t="str">
        <f t="shared" si="4931"/>
        <v>-1BKS</v>
      </c>
      <c r="AK2996" s="4" t="str" cm="1">
        <f t="array" ref="AK2996">LEFT(AR2996,SUM(LEN(AR2996)-LEN(SUBSTITUTE(AR2996,{"0";"1";"2";"3";"4";"5";"6";"7";"8";"9"},""))))</f>
        <v>1</v>
      </c>
      <c r="AL2996" s="4">
        <f t="shared" si="4935"/>
        <v>13</v>
      </c>
      <c r="AM2996" s="4" t="b">
        <f t="shared" si="4940"/>
        <v>1</v>
      </c>
      <c r="AN2996" s="4" t="str">
        <f t="shared" si="4938"/>
        <v>BKS</v>
      </c>
      <c r="AO2996" s="4" t="b">
        <f t="shared" si="4936"/>
        <v>0</v>
      </c>
      <c r="AP2996" s="4" t="b">
        <f t="shared" si="4932"/>
        <v>0</v>
      </c>
      <c r="AQ2996" s="5" t="str">
        <f t="shared" si="4933"/>
        <v>UNIBIS CAPPUCCINO 208GR</v>
      </c>
      <c r="AR2996" s="4" t="str">
        <f t="shared" si="4934"/>
        <v>1BKS</v>
      </c>
      <c r="AS2996" t="s">
        <v>4879</v>
      </c>
      <c r="AT2996" s="1" t="s">
        <v>4143</v>
      </c>
      <c r="AU2996" s="4" t="str">
        <f t="shared" ca="1" si="4939"/>
        <v/>
      </c>
      <c r="AV2996">
        <v>7000</v>
      </c>
      <c r="AW2996">
        <v>7000</v>
      </c>
      <c r="AX2996">
        <v>5800</v>
      </c>
      <c r="AY2996" t="str">
        <f t="shared" si="4892"/>
        <v>8887229020482</v>
      </c>
      <c r="AZ2996" t="str">
        <f t="shared" si="4937"/>
        <v>UNIBIS CAPPUCCINO 208GR</v>
      </c>
      <c r="BA2996" t="s">
        <v>4301</v>
      </c>
      <c r="BB2996" t="s">
        <v>4301</v>
      </c>
      <c r="BC2996" s="9" t="str" cm="1">
        <f t="array" aca="1" ref="BC2996" ca="1">LEFT(AR2996,MATCH(FALSE,ISNUMBER(MID(AR2996,ROW(INDIRECT("1:"&amp;LEN(AR2996)+1)), 1) *1),0) -1)</f>
        <v>1</v>
      </c>
      <c r="BD2996" s="1"/>
      <c r="BF2996" s="21"/>
      <c r="BK2996" s="1"/>
      <c r="BM2996" s="1"/>
      <c r="BN2996" s="1"/>
      <c r="BR2996" s="22"/>
      <c r="BS2996">
        <v>0</v>
      </c>
      <c r="BT2996" s="1" t="s">
        <v>5103</v>
      </c>
    </row>
    <row r="2997" spans="1:72">
      <c r="A2997" s="4" t="str">
        <f t="shared" si="4896"/>
        <v/>
      </c>
      <c r="B2997" s="4" t="str">
        <f t="shared" si="4897"/>
        <v/>
      </c>
      <c r="C2997" s="4" t="str">
        <f t="shared" si="4898"/>
        <v>BKS</v>
      </c>
      <c r="D2997" s="4" t="str">
        <f t="shared" si="4899"/>
        <v/>
      </c>
      <c r="E2997" s="4" t="str">
        <f t="shared" si="4900"/>
        <v/>
      </c>
      <c r="F2997" s="4" t="str">
        <f t="shared" si="4901"/>
        <v/>
      </c>
      <c r="G2997" s="4" t="str">
        <f t="shared" si="4902"/>
        <v/>
      </c>
      <c r="H2997" s="4" t="str">
        <f t="shared" si="4903"/>
        <v/>
      </c>
      <c r="I2997" s="4" t="str">
        <f t="shared" si="4904"/>
        <v/>
      </c>
      <c r="J2997" s="4" t="str">
        <f t="shared" si="4905"/>
        <v/>
      </c>
      <c r="K2997" s="4" t="str">
        <f t="shared" si="4906"/>
        <v/>
      </c>
      <c r="L2997" s="4" t="str">
        <f t="shared" si="4907"/>
        <v/>
      </c>
      <c r="M2997" s="4" t="str">
        <f t="shared" si="4908"/>
        <v/>
      </c>
      <c r="N2997" s="4" t="str">
        <f t="shared" si="4909"/>
        <v/>
      </c>
      <c r="O2997" s="4" t="str">
        <f t="shared" si="4910"/>
        <v/>
      </c>
      <c r="P2997" s="4" t="str">
        <f t="shared" si="4911"/>
        <v/>
      </c>
      <c r="Q2997" s="4" t="str">
        <f t="shared" si="4912"/>
        <v/>
      </c>
      <c r="R2997" s="4" t="str">
        <f t="shared" si="4913"/>
        <v/>
      </c>
      <c r="S2997" s="4" t="str">
        <f t="shared" si="4914"/>
        <v/>
      </c>
      <c r="T2997" s="4" t="str">
        <f t="shared" si="4915"/>
        <v/>
      </c>
      <c r="U2997" s="4" t="str">
        <f t="shared" si="4916"/>
        <v/>
      </c>
      <c r="V2997" s="4" t="str">
        <f t="shared" si="4917"/>
        <v/>
      </c>
      <c r="W2997" s="4" t="str">
        <f t="shared" si="4918"/>
        <v/>
      </c>
      <c r="X2997" s="4" t="str">
        <f t="shared" si="4919"/>
        <v/>
      </c>
      <c r="Y2997" s="4">
        <f t="shared" si="4920"/>
        <v>3</v>
      </c>
      <c r="Z2997" s="4" t="str">
        <f t="shared" si="4921"/>
        <v>-</v>
      </c>
      <c r="AA2997" s="4" t="str">
        <f t="shared" si="4922"/>
        <v/>
      </c>
      <c r="AB2997" s="4" t="str">
        <f t="shared" si="4923"/>
        <v/>
      </c>
      <c r="AC2997" s="4" t="str">
        <f t="shared" si="4924"/>
        <v/>
      </c>
      <c r="AD2997" s="4" t="str">
        <f t="shared" si="4925"/>
        <v/>
      </c>
      <c r="AE2997" s="4" t="str">
        <f t="shared" si="4926"/>
        <v/>
      </c>
      <c r="AF2997" s="4">
        <f t="shared" si="4927"/>
        <v>4</v>
      </c>
      <c r="AG2997" s="4">
        <f t="shared" si="4928"/>
        <v>17</v>
      </c>
      <c r="AH2997" s="4">
        <f t="shared" si="4929"/>
        <v>13</v>
      </c>
      <c r="AI2997" s="4" t="str">
        <f t="shared" si="4930"/>
        <v>1BKS</v>
      </c>
      <c r="AJ2997" s="4" t="str">
        <f t="shared" si="4931"/>
        <v>-1BKS</v>
      </c>
      <c r="AK2997" s="4" t="str" cm="1">
        <f t="array" ref="AK2997">LEFT(AR2997,SUM(LEN(AR2997)-LEN(SUBSTITUTE(AR2997,{"0";"1";"2";"3";"4";"5";"6";"7";"8";"9"},""))))</f>
        <v>1</v>
      </c>
      <c r="AL2997" s="4">
        <f t="shared" si="4935"/>
        <v>13</v>
      </c>
      <c r="AM2997" s="4" t="b">
        <f t="shared" si="4940"/>
        <v>1</v>
      </c>
      <c r="AN2997" s="4" t="str">
        <f t="shared" si="4938"/>
        <v>BKS</v>
      </c>
      <c r="AO2997" s="4" t="b">
        <f t="shared" si="4936"/>
        <v>0</v>
      </c>
      <c r="AP2997" s="4" t="b">
        <f t="shared" si="4932"/>
        <v>0</v>
      </c>
      <c r="AQ2997" s="5" t="str">
        <f t="shared" si="4933"/>
        <v>UNIBIS P NUT</v>
      </c>
      <c r="AR2997" s="4" t="str">
        <f t="shared" si="4934"/>
        <v>1BKS</v>
      </c>
      <c r="AS2997" t="s">
        <v>4496</v>
      </c>
      <c r="AT2997" s="1" t="s">
        <v>4144</v>
      </c>
      <c r="AU2997" s="4" t="str">
        <f t="shared" ca="1" si="4939"/>
        <v/>
      </c>
      <c r="AV2997">
        <v>12000</v>
      </c>
      <c r="AW2997">
        <v>12000</v>
      </c>
      <c r="AX2997">
        <v>10700</v>
      </c>
      <c r="AY2997" t="str">
        <f t="shared" si="4892"/>
        <v>8887229064400</v>
      </c>
      <c r="AZ2997" t="str">
        <f t="shared" si="4937"/>
        <v>UNIBIS P NUT</v>
      </c>
      <c r="BA2997" t="s">
        <v>4301</v>
      </c>
      <c r="BB2997" t="s">
        <v>4301</v>
      </c>
      <c r="BC2997" s="9" t="str" cm="1">
        <f t="array" aca="1" ref="BC2997" ca="1">LEFT(AR2997,MATCH(FALSE,ISNUMBER(MID(AR2997,ROW(INDIRECT("1:"&amp;LEN(AR2997)+1)), 1) *1),0) -1)</f>
        <v>1</v>
      </c>
      <c r="BD2997" s="1"/>
      <c r="BF2997" s="21"/>
      <c r="BK2997" s="1"/>
      <c r="BM2997" s="1"/>
      <c r="BN2997" s="1"/>
      <c r="BR2997" s="22"/>
      <c r="BS2997">
        <v>0</v>
      </c>
      <c r="BT2997" s="1" t="s">
        <v>5103</v>
      </c>
    </row>
    <row r="2998" spans="1:72">
      <c r="A2998" s="4" t="str">
        <f t="shared" si="4896"/>
        <v/>
      </c>
      <c r="B2998" s="4" t="str">
        <f t="shared" si="4897"/>
        <v/>
      </c>
      <c r="C2998" s="4" t="str">
        <f t="shared" si="4898"/>
        <v>BKS</v>
      </c>
      <c r="D2998" s="4" t="str">
        <f t="shared" si="4899"/>
        <v/>
      </c>
      <c r="E2998" s="4" t="str">
        <f t="shared" si="4900"/>
        <v/>
      </c>
      <c r="F2998" s="4" t="str">
        <f t="shared" si="4901"/>
        <v/>
      </c>
      <c r="G2998" s="4" t="str">
        <f t="shared" si="4902"/>
        <v/>
      </c>
      <c r="H2998" s="4" t="str">
        <f t="shared" si="4903"/>
        <v/>
      </c>
      <c r="I2998" s="4" t="str">
        <f t="shared" si="4904"/>
        <v/>
      </c>
      <c r="J2998" s="4" t="str">
        <f t="shared" si="4905"/>
        <v/>
      </c>
      <c r="K2998" s="4" t="str">
        <f t="shared" si="4906"/>
        <v/>
      </c>
      <c r="L2998" s="4" t="str">
        <f t="shared" si="4907"/>
        <v/>
      </c>
      <c r="M2998" s="4" t="str">
        <f t="shared" si="4908"/>
        <v/>
      </c>
      <c r="N2998" s="4" t="str">
        <f t="shared" si="4909"/>
        <v/>
      </c>
      <c r="O2998" s="4" t="str">
        <f t="shared" si="4910"/>
        <v/>
      </c>
      <c r="P2998" s="4" t="str">
        <f t="shared" si="4911"/>
        <v/>
      </c>
      <c r="Q2998" s="4" t="str">
        <f t="shared" si="4912"/>
        <v/>
      </c>
      <c r="R2998" s="4" t="str">
        <f t="shared" si="4913"/>
        <v/>
      </c>
      <c r="S2998" s="4" t="str">
        <f t="shared" si="4914"/>
        <v/>
      </c>
      <c r="T2998" s="4" t="str">
        <f t="shared" si="4915"/>
        <v/>
      </c>
      <c r="U2998" s="4" t="str">
        <f t="shared" si="4916"/>
        <v/>
      </c>
      <c r="V2998" s="4" t="str">
        <f t="shared" si="4917"/>
        <v/>
      </c>
      <c r="W2998" s="4" t="str">
        <f t="shared" si="4918"/>
        <v/>
      </c>
      <c r="X2998" s="4" t="str">
        <f t="shared" si="4919"/>
        <v/>
      </c>
      <c r="Y2998" s="4">
        <f t="shared" si="4920"/>
        <v>3</v>
      </c>
      <c r="Z2998" s="4" t="str">
        <f t="shared" si="4921"/>
        <v>-</v>
      </c>
      <c r="AA2998" s="4" t="str">
        <f t="shared" si="4922"/>
        <v/>
      </c>
      <c r="AB2998" s="4" t="str">
        <f t="shared" si="4923"/>
        <v/>
      </c>
      <c r="AC2998" s="4" t="str">
        <f t="shared" si="4924"/>
        <v/>
      </c>
      <c r="AD2998" s="4" t="str">
        <f t="shared" si="4925"/>
        <v/>
      </c>
      <c r="AE2998" s="4" t="str">
        <f t="shared" si="4926"/>
        <v/>
      </c>
      <c r="AF2998" s="4">
        <f t="shared" si="4927"/>
        <v>4</v>
      </c>
      <c r="AG2998" s="4">
        <f t="shared" si="4928"/>
        <v>27</v>
      </c>
      <c r="AH2998" s="4">
        <f t="shared" si="4929"/>
        <v>23</v>
      </c>
      <c r="AI2998" s="4" t="str">
        <f t="shared" si="4930"/>
        <v>1BKS</v>
      </c>
      <c r="AJ2998" s="4" t="str">
        <f t="shared" si="4931"/>
        <v>-1BKS</v>
      </c>
      <c r="AK2998" s="4" t="str" cm="1">
        <f t="array" ref="AK2998">LEFT(AR2998,SUM(LEN(AR2998)-LEN(SUBSTITUTE(AR2998,{"0";"1";"2";"3";"4";"5";"6";"7";"8";"9"},""))))</f>
        <v>1</v>
      </c>
      <c r="AL2998" s="4">
        <f t="shared" si="4935"/>
        <v>13</v>
      </c>
      <c r="AM2998" s="4" t="b">
        <f t="shared" si="4940"/>
        <v>1</v>
      </c>
      <c r="AN2998" s="4" t="str">
        <f t="shared" si="4938"/>
        <v>BKS</v>
      </c>
      <c r="AO2998" s="4" t="b">
        <f t="shared" si="4936"/>
        <v>0</v>
      </c>
      <c r="AP2998" s="4" t="b">
        <f t="shared" si="4932"/>
        <v>0</v>
      </c>
      <c r="AQ2998" s="5" t="str">
        <f t="shared" si="4933"/>
        <v>UNIBIS ROSE CREAM 208G</v>
      </c>
      <c r="AR2998" s="4" t="str">
        <f t="shared" si="4934"/>
        <v>1BKS</v>
      </c>
      <c r="AS2998" t="s">
        <v>4145</v>
      </c>
      <c r="AT2998" s="1" t="s">
        <v>4146</v>
      </c>
      <c r="AU2998" s="4" t="str">
        <f t="shared" ca="1" si="4939"/>
        <v/>
      </c>
      <c r="AV2998">
        <v>7000</v>
      </c>
      <c r="AW2998">
        <v>7000</v>
      </c>
      <c r="AX2998">
        <v>5800</v>
      </c>
      <c r="AY2998" t="str">
        <f t="shared" si="4892"/>
        <v>8887229029324</v>
      </c>
      <c r="AZ2998" t="str">
        <f t="shared" si="4937"/>
        <v>UNIBIS ROSE CREAM 208G</v>
      </c>
      <c r="BA2998" t="s">
        <v>4301</v>
      </c>
      <c r="BB2998" t="s">
        <v>4301</v>
      </c>
      <c r="BC2998" s="9" t="str" cm="1">
        <f t="array" aca="1" ref="BC2998" ca="1">LEFT(AR2998,MATCH(FALSE,ISNUMBER(MID(AR2998,ROW(INDIRECT("1:"&amp;LEN(AR2998)+1)), 1) *1),0) -1)</f>
        <v>1</v>
      </c>
      <c r="BD2998" s="1"/>
      <c r="BF2998" s="21"/>
      <c r="BK2998" s="1"/>
      <c r="BM2998" s="1"/>
      <c r="BN2998" s="1"/>
      <c r="BR2998" s="22"/>
      <c r="BS2998">
        <v>0</v>
      </c>
      <c r="BT2998" s="1" t="s">
        <v>5103</v>
      </c>
    </row>
    <row r="2999" spans="1:72">
      <c r="A2999" s="4" t="str">
        <f t="shared" si="4896"/>
        <v/>
      </c>
      <c r="B2999" s="4" t="str">
        <f t="shared" si="4897"/>
        <v/>
      </c>
      <c r="C2999" s="4" t="str">
        <f t="shared" si="4898"/>
        <v>BKS</v>
      </c>
      <c r="D2999" s="4" t="str">
        <f t="shared" si="4899"/>
        <v/>
      </c>
      <c r="E2999" s="4" t="str">
        <f t="shared" si="4900"/>
        <v/>
      </c>
      <c r="F2999" s="4" t="str">
        <f t="shared" si="4901"/>
        <v/>
      </c>
      <c r="G2999" s="4" t="str">
        <f t="shared" si="4902"/>
        <v/>
      </c>
      <c r="H2999" s="4" t="str">
        <f t="shared" si="4903"/>
        <v/>
      </c>
      <c r="I2999" s="4" t="str">
        <f t="shared" si="4904"/>
        <v/>
      </c>
      <c r="J2999" s="4" t="str">
        <f t="shared" si="4905"/>
        <v/>
      </c>
      <c r="K2999" s="4" t="str">
        <f t="shared" si="4906"/>
        <v/>
      </c>
      <c r="L2999" s="4" t="str">
        <f t="shared" si="4907"/>
        <v/>
      </c>
      <c r="M2999" s="4" t="str">
        <f t="shared" si="4908"/>
        <v/>
      </c>
      <c r="N2999" s="4" t="str">
        <f t="shared" si="4909"/>
        <v/>
      </c>
      <c r="O2999" s="4" t="str">
        <f t="shared" si="4910"/>
        <v/>
      </c>
      <c r="P2999" s="4" t="str">
        <f t="shared" si="4911"/>
        <v/>
      </c>
      <c r="Q2999" s="4" t="str">
        <f t="shared" si="4912"/>
        <v/>
      </c>
      <c r="R2999" s="4" t="str">
        <f t="shared" si="4913"/>
        <v/>
      </c>
      <c r="S2999" s="4" t="str">
        <f t="shared" si="4914"/>
        <v/>
      </c>
      <c r="T2999" s="4" t="str">
        <f t="shared" si="4915"/>
        <v/>
      </c>
      <c r="U2999" s="4" t="str">
        <f t="shared" si="4916"/>
        <v/>
      </c>
      <c r="V2999" s="4" t="str">
        <f t="shared" si="4917"/>
        <v/>
      </c>
      <c r="W2999" s="4" t="str">
        <f t="shared" si="4918"/>
        <v/>
      </c>
      <c r="X2999" s="4" t="str">
        <f t="shared" si="4919"/>
        <v/>
      </c>
      <c r="Y2999" s="4">
        <f t="shared" si="4920"/>
        <v>3</v>
      </c>
      <c r="Z2999" s="4" t="str">
        <f t="shared" si="4921"/>
        <v>-</v>
      </c>
      <c r="AA2999" s="4" t="str">
        <f t="shared" si="4922"/>
        <v/>
      </c>
      <c r="AB2999" s="4" t="str">
        <f t="shared" si="4923"/>
        <v/>
      </c>
      <c r="AC2999" s="4" t="str">
        <f t="shared" si="4924"/>
        <v/>
      </c>
      <c r="AD2999" s="4" t="str">
        <f t="shared" si="4925"/>
        <v/>
      </c>
      <c r="AE2999" s="4" t="str">
        <f t="shared" si="4926"/>
        <v/>
      </c>
      <c r="AF2999" s="4">
        <f t="shared" si="4927"/>
        <v>4</v>
      </c>
      <c r="AG2999" s="4">
        <f t="shared" si="4928"/>
        <v>27</v>
      </c>
      <c r="AH2999" s="4">
        <f t="shared" si="4929"/>
        <v>23</v>
      </c>
      <c r="AI2999" s="4" t="str">
        <f t="shared" si="4930"/>
        <v>1BKS</v>
      </c>
      <c r="AJ2999" s="4" t="str">
        <f t="shared" si="4931"/>
        <v>-1BKS</v>
      </c>
      <c r="AK2999" s="4" t="str" cm="1">
        <f t="array" ref="AK2999">LEFT(AR2999,SUM(LEN(AR2999)-LEN(SUBSTITUTE(AR2999,{"0";"1";"2";"3";"4";"5";"6";"7";"8";"9"},""))))</f>
        <v>1</v>
      </c>
      <c r="AL2999" s="4">
        <f t="shared" si="4935"/>
        <v>13</v>
      </c>
      <c r="AM2999" s="4" t="b">
        <f t="shared" si="4940"/>
        <v>1</v>
      </c>
      <c r="AN2999" s="4" t="str">
        <f t="shared" si="4938"/>
        <v>BKS</v>
      </c>
      <c r="AO2999" s="4" t="b">
        <f t="shared" si="4936"/>
        <v>0</v>
      </c>
      <c r="AP2999" s="4" t="b">
        <f t="shared" si="4932"/>
        <v>0</v>
      </c>
      <c r="AQ2999" s="5" t="str">
        <f t="shared" si="4933"/>
        <v>UNIBIS STRAWBERRY 208G</v>
      </c>
      <c r="AR2999" s="4" t="str">
        <f t="shared" si="4934"/>
        <v>1BKS</v>
      </c>
      <c r="AS2999" t="s">
        <v>4147</v>
      </c>
      <c r="AT2999" s="1" t="s">
        <v>4148</v>
      </c>
      <c r="AU2999" s="4" t="str">
        <f t="shared" ca="1" si="4939"/>
        <v/>
      </c>
      <c r="AV2999">
        <v>7000</v>
      </c>
      <c r="AW2999">
        <v>7000</v>
      </c>
      <c r="AX2999">
        <v>5800</v>
      </c>
      <c r="AY2999" t="str">
        <f t="shared" si="4892"/>
        <v>8887229020253</v>
      </c>
      <c r="AZ2999" t="str">
        <f t="shared" si="4937"/>
        <v>UNIBIS STRAWBERRY 208G</v>
      </c>
      <c r="BA2999" t="s">
        <v>4301</v>
      </c>
      <c r="BB2999" t="s">
        <v>4301</v>
      </c>
      <c r="BC2999" s="9" t="str" cm="1">
        <f t="array" aca="1" ref="BC2999" ca="1">LEFT(AR2999,MATCH(FALSE,ISNUMBER(MID(AR2999,ROW(INDIRECT("1:"&amp;LEN(AR2999)+1)), 1) *1),0) -1)</f>
        <v>1</v>
      </c>
      <c r="BD2999" s="1"/>
      <c r="BF2999" s="21"/>
      <c r="BK2999" s="1"/>
      <c r="BM2999" s="1"/>
      <c r="BN2999" s="1"/>
      <c r="BR2999" s="22"/>
      <c r="BS2999">
        <v>0</v>
      </c>
      <c r="BT2999" s="1" t="s">
        <v>5103</v>
      </c>
    </row>
    <row r="3000" spans="1:72">
      <c r="A3000" s="4" t="str">
        <f t="shared" si="4896"/>
        <v/>
      </c>
      <c r="B3000" s="4" t="str">
        <f t="shared" si="4897"/>
        <v/>
      </c>
      <c r="C3000" s="4" t="str">
        <f t="shared" si="4898"/>
        <v>BKS</v>
      </c>
      <c r="D3000" s="4" t="str">
        <f t="shared" si="4899"/>
        <v/>
      </c>
      <c r="E3000" s="4" t="str">
        <f t="shared" si="4900"/>
        <v/>
      </c>
      <c r="F3000" s="4" t="str">
        <f t="shared" si="4901"/>
        <v/>
      </c>
      <c r="G3000" s="4" t="str">
        <f t="shared" si="4902"/>
        <v/>
      </c>
      <c r="H3000" s="4" t="str">
        <f t="shared" si="4903"/>
        <v/>
      </c>
      <c r="I3000" s="4" t="str">
        <f t="shared" si="4904"/>
        <v/>
      </c>
      <c r="J3000" s="4" t="str">
        <f t="shared" si="4905"/>
        <v/>
      </c>
      <c r="K3000" s="4" t="str">
        <f t="shared" si="4906"/>
        <v/>
      </c>
      <c r="L3000" s="4" t="str">
        <f t="shared" si="4907"/>
        <v/>
      </c>
      <c r="M3000" s="4" t="str">
        <f t="shared" si="4908"/>
        <v/>
      </c>
      <c r="N3000" s="4" t="str">
        <f t="shared" si="4909"/>
        <v/>
      </c>
      <c r="O3000" s="4" t="str">
        <f t="shared" si="4910"/>
        <v/>
      </c>
      <c r="P3000" s="4" t="str">
        <f t="shared" si="4911"/>
        <v/>
      </c>
      <c r="Q3000" s="4" t="str">
        <f t="shared" si="4912"/>
        <v/>
      </c>
      <c r="R3000" s="4" t="str">
        <f t="shared" si="4913"/>
        <v/>
      </c>
      <c r="S3000" s="4" t="str">
        <f t="shared" si="4914"/>
        <v/>
      </c>
      <c r="T3000" s="4" t="str">
        <f t="shared" si="4915"/>
        <v/>
      </c>
      <c r="U3000" s="4" t="str">
        <f t="shared" si="4916"/>
        <v/>
      </c>
      <c r="V3000" s="4" t="str">
        <f t="shared" si="4917"/>
        <v/>
      </c>
      <c r="W3000" s="4" t="str">
        <f t="shared" si="4918"/>
        <v/>
      </c>
      <c r="X3000" s="4" t="str">
        <f t="shared" si="4919"/>
        <v/>
      </c>
      <c r="Y3000" s="4">
        <f t="shared" si="4920"/>
        <v>3</v>
      </c>
      <c r="Z3000" s="4" t="str">
        <f t="shared" si="4921"/>
        <v>-</v>
      </c>
      <c r="AA3000" s="4" t="str">
        <f t="shared" si="4922"/>
        <v/>
      </c>
      <c r="AB3000" s="4" t="str">
        <f t="shared" si="4923"/>
        <v/>
      </c>
      <c r="AC3000" s="4" t="str">
        <f t="shared" si="4924"/>
        <v/>
      </c>
      <c r="AD3000" s="4" t="str">
        <f t="shared" si="4925"/>
        <v/>
      </c>
      <c r="AE3000" s="4" t="str">
        <f t="shared" si="4926"/>
        <v/>
      </c>
      <c r="AF3000" s="4">
        <f t="shared" si="4927"/>
        <v>4</v>
      </c>
      <c r="AG3000" s="4">
        <f t="shared" si="4928"/>
        <v>33</v>
      </c>
      <c r="AH3000" s="4">
        <f t="shared" si="4929"/>
        <v>29</v>
      </c>
      <c r="AI3000" s="4" t="str">
        <f t="shared" si="4930"/>
        <v>1BKS</v>
      </c>
      <c r="AJ3000" s="4" t="str">
        <f t="shared" si="4931"/>
        <v>-1BKS</v>
      </c>
      <c r="AK3000" s="4" t="str" cm="1">
        <f t="array" ref="AK3000">LEFT(AR3000,SUM(LEN(AR3000)-LEN(SUBSTITUTE(AR3000,{"0";"1";"2";"3";"4";"5";"6";"7";"8";"9"},""))))</f>
        <v>1</v>
      </c>
      <c r="AL3000" s="4">
        <f t="shared" si="4935"/>
        <v>13</v>
      </c>
      <c r="AM3000" s="4" t="b">
        <f t="shared" si="4940"/>
        <v>1</v>
      </c>
      <c r="AN3000" s="4" t="str">
        <f t="shared" si="4938"/>
        <v>BKS</v>
      </c>
      <c r="AO3000" s="4" t="b">
        <f t="shared" si="4936"/>
        <v>0</v>
      </c>
      <c r="AP3000" s="4" t="b">
        <f t="shared" si="4932"/>
        <v>0</v>
      </c>
      <c r="AQ3000" s="5" t="str">
        <f t="shared" si="4933"/>
        <v>UNIBIS TULIP CHOCOLATE 225GR</v>
      </c>
      <c r="AR3000" s="4" t="str">
        <f t="shared" si="4934"/>
        <v>1BKS</v>
      </c>
      <c r="AS3000" t="s">
        <v>4901</v>
      </c>
      <c r="AT3000" s="1" t="s">
        <v>4149</v>
      </c>
      <c r="AU3000" s="4" t="str">
        <f t="shared" ca="1" si="4939"/>
        <v/>
      </c>
      <c r="AV3000">
        <v>9000</v>
      </c>
      <c r="AW3000">
        <v>9000</v>
      </c>
      <c r="AX3000">
        <v>8260</v>
      </c>
      <c r="AY3000" t="str">
        <f t="shared" si="4892"/>
        <v>8887229700254</v>
      </c>
      <c r="AZ3000" t="str">
        <f t="shared" si="4937"/>
        <v>UNIBIS TULIP CHOCOLATE 225GR</v>
      </c>
      <c r="BA3000" t="s">
        <v>4301</v>
      </c>
      <c r="BB3000" t="s">
        <v>4301</v>
      </c>
      <c r="BC3000" s="9" t="str" cm="1">
        <f t="array" aca="1" ref="BC3000" ca="1">LEFT(AR3000,MATCH(FALSE,ISNUMBER(MID(AR3000,ROW(INDIRECT("1:"&amp;LEN(AR3000)+1)), 1) *1),0) -1)</f>
        <v>1</v>
      </c>
      <c r="BD3000" s="1"/>
      <c r="BF3000" s="21"/>
      <c r="BK3000" s="1"/>
      <c r="BM3000" s="1"/>
      <c r="BN3000" s="1"/>
      <c r="BR3000" s="22"/>
      <c r="BS3000">
        <v>0</v>
      </c>
      <c r="BT3000" s="1" t="s">
        <v>5103</v>
      </c>
    </row>
    <row r="3001" spans="1:72">
      <c r="A3001" s="4" t="str">
        <f t="shared" si="4896"/>
        <v/>
      </c>
      <c r="B3001" s="4" t="str">
        <f t="shared" si="4897"/>
        <v/>
      </c>
      <c r="C3001" s="4" t="str">
        <f t="shared" si="4898"/>
        <v>BKS</v>
      </c>
      <c r="D3001" s="4" t="str">
        <f t="shared" si="4899"/>
        <v/>
      </c>
      <c r="E3001" s="4" t="str">
        <f t="shared" si="4900"/>
        <v/>
      </c>
      <c r="F3001" s="4" t="str">
        <f t="shared" si="4901"/>
        <v/>
      </c>
      <c r="G3001" s="4" t="str">
        <f t="shared" si="4902"/>
        <v/>
      </c>
      <c r="H3001" s="4" t="str">
        <f t="shared" si="4903"/>
        <v/>
      </c>
      <c r="I3001" s="4" t="str">
        <f t="shared" si="4904"/>
        <v/>
      </c>
      <c r="J3001" s="4" t="str">
        <f t="shared" si="4905"/>
        <v/>
      </c>
      <c r="K3001" s="4" t="str">
        <f t="shared" si="4906"/>
        <v/>
      </c>
      <c r="L3001" s="4" t="str">
        <f t="shared" si="4907"/>
        <v/>
      </c>
      <c r="M3001" s="4" t="str">
        <f t="shared" si="4908"/>
        <v/>
      </c>
      <c r="N3001" s="4" t="str">
        <f t="shared" si="4909"/>
        <v/>
      </c>
      <c r="O3001" s="4" t="str">
        <f t="shared" si="4910"/>
        <v/>
      </c>
      <c r="P3001" s="4" t="str">
        <f t="shared" si="4911"/>
        <v/>
      </c>
      <c r="Q3001" s="4" t="str">
        <f t="shared" si="4912"/>
        <v/>
      </c>
      <c r="R3001" s="4" t="str">
        <f t="shared" si="4913"/>
        <v/>
      </c>
      <c r="S3001" s="4" t="str">
        <f t="shared" si="4914"/>
        <v/>
      </c>
      <c r="T3001" s="4" t="str">
        <f t="shared" si="4915"/>
        <v/>
      </c>
      <c r="U3001" s="4" t="str">
        <f t="shared" si="4916"/>
        <v/>
      </c>
      <c r="V3001" s="4" t="str">
        <f t="shared" si="4917"/>
        <v/>
      </c>
      <c r="W3001" s="4" t="str">
        <f t="shared" si="4918"/>
        <v/>
      </c>
      <c r="X3001" s="4" t="str">
        <f t="shared" si="4919"/>
        <v/>
      </c>
      <c r="Y3001" s="4">
        <f t="shared" si="4920"/>
        <v>3</v>
      </c>
      <c r="Z3001" s="4" t="str">
        <f t="shared" si="4921"/>
        <v>-</v>
      </c>
      <c r="AA3001" s="4" t="str">
        <f t="shared" si="4922"/>
        <v/>
      </c>
      <c r="AB3001" s="4" t="str">
        <f t="shared" si="4923"/>
        <v/>
      </c>
      <c r="AC3001" s="4" t="str">
        <f t="shared" si="4924"/>
        <v/>
      </c>
      <c r="AD3001" s="4" t="str">
        <f t="shared" si="4925"/>
        <v/>
      </c>
      <c r="AE3001" s="4" t="str">
        <f t="shared" si="4926"/>
        <v/>
      </c>
      <c r="AF3001" s="4">
        <f t="shared" si="4927"/>
        <v>4</v>
      </c>
      <c r="AG3001" s="4">
        <f t="shared" si="4928"/>
        <v>22</v>
      </c>
      <c r="AH3001" s="4">
        <f t="shared" si="4929"/>
        <v>18</v>
      </c>
      <c r="AI3001" s="4" t="str">
        <f t="shared" si="4930"/>
        <v>1BKS</v>
      </c>
      <c r="AJ3001" s="4" t="str">
        <f t="shared" si="4931"/>
        <v>-1BKS</v>
      </c>
      <c r="AK3001" s="4" t="str" cm="1">
        <f t="array" ref="AK3001">LEFT(AR3001,SUM(LEN(AR3001)-LEN(SUBSTITUTE(AR3001,{"0";"1";"2";"3";"4";"5";"6";"7";"8";"9"},""))))</f>
        <v>1</v>
      </c>
      <c r="AL3001" s="4">
        <f t="shared" si="4935"/>
        <v>13</v>
      </c>
      <c r="AM3001" s="4" t="b">
        <f t="shared" si="4940"/>
        <v>1</v>
      </c>
      <c r="AN3001" s="4" t="str">
        <f t="shared" si="4938"/>
        <v>BKS</v>
      </c>
      <c r="AO3001" s="4" t="b">
        <f t="shared" si="4936"/>
        <v>0</v>
      </c>
      <c r="AP3001" s="4" t="b">
        <f t="shared" si="4932"/>
        <v>0</v>
      </c>
      <c r="AQ3001" s="5" t="str">
        <f t="shared" si="4933"/>
        <v>UNICON 100 BATANG</v>
      </c>
      <c r="AR3001" s="4" t="str">
        <f t="shared" si="4934"/>
        <v>1BKS</v>
      </c>
      <c r="AS3001" t="s">
        <v>4757</v>
      </c>
      <c r="AT3001" s="1" t="s">
        <v>4150</v>
      </c>
      <c r="AU3001" s="4" t="str">
        <f t="shared" ca="1" si="4939"/>
        <v/>
      </c>
      <c r="AV3001">
        <v>5500</v>
      </c>
      <c r="AW3001">
        <v>5500</v>
      </c>
      <c r="AX3001">
        <v>4666</v>
      </c>
      <c r="AY3001" t="str">
        <f t="shared" si="4892"/>
        <v>8992911385234</v>
      </c>
      <c r="AZ3001" t="str">
        <f t="shared" si="4937"/>
        <v>UNICON 100 BATANG</v>
      </c>
      <c r="BA3001" t="s">
        <v>4301</v>
      </c>
      <c r="BB3001" t="s">
        <v>4301</v>
      </c>
      <c r="BC3001" s="9" t="str" cm="1">
        <f t="array" aca="1" ref="BC3001" ca="1">LEFT(AR3001,MATCH(FALSE,ISNUMBER(MID(AR3001,ROW(INDIRECT("1:"&amp;LEN(AR3001)+1)), 1) *1),0) -1)</f>
        <v>1</v>
      </c>
      <c r="BD3001" s="1"/>
      <c r="BF3001" s="21"/>
      <c r="BK3001" s="1"/>
      <c r="BM3001" s="1"/>
      <c r="BN3001" s="1"/>
      <c r="BR3001" s="22"/>
      <c r="BS3001">
        <v>0</v>
      </c>
      <c r="BT3001" s="1" t="s">
        <v>5103</v>
      </c>
    </row>
    <row r="3002" spans="1:72">
      <c r="A3002" s="4" t="str">
        <f t="shared" si="4896"/>
        <v/>
      </c>
      <c r="B3002" s="4" t="str">
        <f t="shared" si="4897"/>
        <v/>
      </c>
      <c r="C3002" s="4" t="str">
        <f t="shared" si="4898"/>
        <v>BKS</v>
      </c>
      <c r="D3002" s="4" t="str">
        <f t="shared" si="4899"/>
        <v/>
      </c>
      <c r="E3002" s="4" t="str">
        <f t="shared" si="4900"/>
        <v/>
      </c>
      <c r="F3002" s="4" t="str">
        <f t="shared" si="4901"/>
        <v/>
      </c>
      <c r="G3002" s="4" t="str">
        <f t="shared" si="4902"/>
        <v/>
      </c>
      <c r="H3002" s="4" t="str">
        <f t="shared" si="4903"/>
        <v/>
      </c>
      <c r="I3002" s="4" t="str">
        <f t="shared" si="4904"/>
        <v/>
      </c>
      <c r="J3002" s="4" t="str">
        <f t="shared" si="4905"/>
        <v/>
      </c>
      <c r="K3002" s="4" t="str">
        <f t="shared" si="4906"/>
        <v/>
      </c>
      <c r="L3002" s="4" t="str">
        <f t="shared" si="4907"/>
        <v/>
      </c>
      <c r="M3002" s="4" t="str">
        <f t="shared" si="4908"/>
        <v/>
      </c>
      <c r="N3002" s="4" t="str">
        <f t="shared" si="4909"/>
        <v/>
      </c>
      <c r="O3002" s="4" t="str">
        <f t="shared" si="4910"/>
        <v/>
      </c>
      <c r="P3002" s="4" t="str">
        <f t="shared" si="4911"/>
        <v/>
      </c>
      <c r="Q3002" s="4" t="str">
        <f t="shared" si="4912"/>
        <v/>
      </c>
      <c r="R3002" s="4" t="str">
        <f t="shared" si="4913"/>
        <v/>
      </c>
      <c r="S3002" s="4" t="str">
        <f t="shared" si="4914"/>
        <v/>
      </c>
      <c r="T3002" s="4" t="str">
        <f t="shared" si="4915"/>
        <v/>
      </c>
      <c r="U3002" s="4" t="str">
        <f t="shared" si="4916"/>
        <v/>
      </c>
      <c r="V3002" s="4" t="str">
        <f t="shared" si="4917"/>
        <v/>
      </c>
      <c r="W3002" s="4" t="str">
        <f t="shared" si="4918"/>
        <v/>
      </c>
      <c r="X3002" s="4" t="str">
        <f t="shared" si="4919"/>
        <v/>
      </c>
      <c r="Y3002" s="4">
        <f t="shared" si="4920"/>
        <v>3</v>
      </c>
      <c r="Z3002" s="4" t="str">
        <f t="shared" si="4921"/>
        <v>-</v>
      </c>
      <c r="AA3002" s="4" t="str">
        <f t="shared" si="4922"/>
        <v/>
      </c>
      <c r="AB3002" s="4" t="str">
        <f t="shared" si="4923"/>
        <v/>
      </c>
      <c r="AC3002" s="4" t="str">
        <f t="shared" si="4924"/>
        <v/>
      </c>
      <c r="AD3002" s="4" t="str">
        <f t="shared" si="4925"/>
        <v/>
      </c>
      <c r="AE3002" s="4" t="str">
        <f t="shared" si="4926"/>
        <v/>
      </c>
      <c r="AF3002" s="4">
        <f t="shared" si="4927"/>
        <v>4</v>
      </c>
      <c r="AG3002" s="4">
        <f t="shared" si="4928"/>
        <v>16</v>
      </c>
      <c r="AH3002" s="4">
        <f t="shared" si="4929"/>
        <v>12</v>
      </c>
      <c r="AI3002" s="4" t="str">
        <f t="shared" si="4930"/>
        <v>1BKS</v>
      </c>
      <c r="AJ3002" s="4" t="str">
        <f t="shared" si="4931"/>
        <v>-1BKS</v>
      </c>
      <c r="AK3002" s="4" t="str" cm="1">
        <f t="array" ref="AK3002">LEFT(AR3002,SUM(LEN(AR3002)-LEN(SUBSTITUTE(AR3002,{"0";"1";"2";"3";"4";"5";"6";"7";"8";"9"},""))))</f>
        <v>1</v>
      </c>
      <c r="AL3002" s="4">
        <f t="shared" si="4935"/>
        <v>13</v>
      </c>
      <c r="AM3002" s="4" t="b">
        <f t="shared" si="4940"/>
        <v>1</v>
      </c>
      <c r="AN3002" s="4" t="str">
        <f t="shared" si="4938"/>
        <v>BKS</v>
      </c>
      <c r="AO3002" s="4" t="b">
        <f t="shared" si="4936"/>
        <v>0</v>
      </c>
      <c r="AP3002" s="4" t="b">
        <f t="shared" si="4932"/>
        <v>0</v>
      </c>
      <c r="AQ3002" s="5" t="str">
        <f t="shared" si="4933"/>
        <v>UNICON 25GR</v>
      </c>
      <c r="AR3002" s="4" t="str">
        <f t="shared" si="4934"/>
        <v>1BKS</v>
      </c>
      <c r="AS3002" t="s">
        <v>4915</v>
      </c>
      <c r="AU3002" s="4" t="str">
        <f t="shared" ca="1" si="4939"/>
        <v/>
      </c>
      <c r="AV3002">
        <v>3000</v>
      </c>
      <c r="AW3002">
        <v>3000</v>
      </c>
      <c r="AX3002">
        <v>2333</v>
      </c>
      <c r="AY3002" t="str">
        <f t="shared" si="4892"/>
        <v>8000000003002</v>
      </c>
      <c r="AZ3002" t="str">
        <f t="shared" si="4937"/>
        <v>UNICON 25GR</v>
      </c>
      <c r="BA3002" t="s">
        <v>4301</v>
      </c>
      <c r="BB3002" t="s">
        <v>4301</v>
      </c>
      <c r="BC3002" s="9" t="str" cm="1">
        <f t="array" aca="1" ref="BC3002" ca="1">LEFT(AR3002,MATCH(FALSE,ISNUMBER(MID(AR3002,ROW(INDIRECT("1:"&amp;LEN(AR3002)+1)), 1) *1),0) -1)</f>
        <v>1</v>
      </c>
      <c r="BD3002" s="1"/>
      <c r="BF3002" s="21"/>
      <c r="BK3002" s="1"/>
      <c r="BM3002" s="1"/>
      <c r="BN3002" s="1"/>
      <c r="BR3002" s="22"/>
      <c r="BS3002">
        <v>0</v>
      </c>
      <c r="BT3002" s="1" t="s">
        <v>5103</v>
      </c>
    </row>
    <row r="3003" spans="1:72">
      <c r="A3003" s="4" t="str">
        <f t="shared" si="4896"/>
        <v/>
      </c>
      <c r="B3003" s="4" t="str">
        <f t="shared" si="4897"/>
        <v/>
      </c>
      <c r="C3003" s="4" t="str">
        <f t="shared" si="4898"/>
        <v/>
      </c>
      <c r="D3003" s="4" t="str">
        <f t="shared" si="4899"/>
        <v/>
      </c>
      <c r="E3003" s="4" t="str">
        <f t="shared" si="4900"/>
        <v/>
      </c>
      <c r="F3003" s="4" t="str">
        <f t="shared" si="4901"/>
        <v/>
      </c>
      <c r="G3003" s="4" t="str">
        <f t="shared" si="4902"/>
        <v/>
      </c>
      <c r="H3003" s="4" t="str">
        <f t="shared" si="4903"/>
        <v/>
      </c>
      <c r="I3003" s="4" t="str">
        <f t="shared" si="4904"/>
        <v/>
      </c>
      <c r="J3003" s="4" t="str">
        <f t="shared" si="4905"/>
        <v/>
      </c>
      <c r="K3003" s="4" t="str">
        <f t="shared" si="4906"/>
        <v/>
      </c>
      <c r="L3003" s="4" t="str">
        <f t="shared" si="4907"/>
        <v/>
      </c>
      <c r="M3003" s="4" t="str">
        <f t="shared" si="4908"/>
        <v/>
      </c>
      <c r="N3003" s="4" t="str">
        <f t="shared" si="4909"/>
        <v/>
      </c>
      <c r="O3003" s="4" t="str">
        <f t="shared" si="4910"/>
        <v/>
      </c>
      <c r="P3003" s="4" t="str">
        <f t="shared" si="4911"/>
        <v/>
      </c>
      <c r="Q3003" s="4" t="str">
        <f t="shared" si="4912"/>
        <v/>
      </c>
      <c r="R3003" s="4" t="str">
        <f t="shared" si="4913"/>
        <v/>
      </c>
      <c r="S3003" s="4" t="str">
        <f t="shared" si="4914"/>
        <v/>
      </c>
      <c r="T3003" s="4" t="str">
        <f t="shared" si="4915"/>
        <v>PACK</v>
      </c>
      <c r="U3003" s="4" t="str">
        <f t="shared" si="4916"/>
        <v/>
      </c>
      <c r="V3003" s="4" t="str">
        <f t="shared" si="4917"/>
        <v/>
      </c>
      <c r="W3003" s="4" t="str">
        <f t="shared" si="4918"/>
        <v/>
      </c>
      <c r="X3003" s="4" t="str">
        <f t="shared" si="4919"/>
        <v/>
      </c>
      <c r="Y3003" s="4">
        <f t="shared" si="4920"/>
        <v>4</v>
      </c>
      <c r="Z3003" s="4" t="str">
        <f t="shared" si="4921"/>
        <v>-</v>
      </c>
      <c r="AA3003" s="4" t="str">
        <f t="shared" si="4922"/>
        <v/>
      </c>
      <c r="AB3003" s="4" t="str">
        <f t="shared" si="4923"/>
        <v/>
      </c>
      <c r="AC3003" s="4" t="str">
        <f t="shared" si="4924"/>
        <v/>
      </c>
      <c r="AD3003" s="4" t="str">
        <f t="shared" si="4925"/>
        <v/>
      </c>
      <c r="AE3003" s="4" t="str">
        <f t="shared" si="4926"/>
        <v/>
      </c>
      <c r="AF3003" s="4">
        <f t="shared" si="4927"/>
        <v>5</v>
      </c>
      <c r="AG3003" s="4">
        <f t="shared" si="4928"/>
        <v>18</v>
      </c>
      <c r="AH3003" s="4">
        <f t="shared" si="4929"/>
        <v>13</v>
      </c>
      <c r="AI3003" s="4" t="str">
        <f t="shared" si="4930"/>
        <v>PACK</v>
      </c>
      <c r="AJ3003" s="4" t="str">
        <f t="shared" si="4931"/>
        <v>1PACK</v>
      </c>
      <c r="AK3003" s="4" t="str" cm="1">
        <f t="array" ref="AK3003">LEFT(AR3003,SUM(LEN(AR3003)-LEN(SUBSTITUTE(AR3003,{"0";"1";"2";"3";"4";"5";"6";"7";"8";"9"},""))))</f>
        <v>1</v>
      </c>
      <c r="AL3003" s="4">
        <f t="shared" si="4935"/>
        <v>13</v>
      </c>
      <c r="AM3003" s="4" t="b">
        <f t="shared" si="4940"/>
        <v>1</v>
      </c>
      <c r="AN3003" s="4" t="str">
        <f>RIGHT(AI3003,4)</f>
        <v>PACK</v>
      </c>
      <c r="AO3003" s="4" t="b">
        <f t="shared" si="4936"/>
        <v>0</v>
      </c>
      <c r="AP3003" s="4" t="b">
        <f t="shared" si="4932"/>
        <v>0</v>
      </c>
      <c r="AQ3003" s="5" t="str">
        <f t="shared" si="4933"/>
        <v>UNICON BESAR</v>
      </c>
      <c r="AR3003" s="4" t="str">
        <f t="shared" si="4934"/>
        <v>1PACK</v>
      </c>
      <c r="AS3003" t="s">
        <v>4151</v>
      </c>
      <c r="AT3003" s="1" t="s">
        <v>4152</v>
      </c>
      <c r="AU3003" s="4" t="str">
        <f t="shared" ca="1" si="4939"/>
        <v/>
      </c>
      <c r="AV3003">
        <v>3000</v>
      </c>
      <c r="AW3003">
        <v>3000</v>
      </c>
      <c r="AX3003">
        <v>2333</v>
      </c>
      <c r="AY3003" t="str">
        <f t="shared" si="4892"/>
        <v>8992911385210</v>
      </c>
      <c r="AZ3003" t="str">
        <f t="shared" si="4937"/>
        <v>UNICON BESAR</v>
      </c>
      <c r="BA3003" t="s">
        <v>4301</v>
      </c>
      <c r="BB3003" t="s">
        <v>4301</v>
      </c>
      <c r="BC3003" s="9" t="str" cm="1">
        <f t="array" aca="1" ref="BC3003" ca="1">LEFT(AR3003,MATCH(FALSE,ISNUMBER(MID(AR3003,ROW(INDIRECT("1:"&amp;LEN(AR3003)+1)), 1) *1),0) -1)</f>
        <v>1</v>
      </c>
      <c r="BD3003" s="1"/>
      <c r="BF3003" s="21"/>
      <c r="BK3003" s="1"/>
      <c r="BM3003" s="1"/>
      <c r="BN3003" s="1"/>
      <c r="BR3003" s="22"/>
      <c r="BS3003">
        <v>0</v>
      </c>
      <c r="BT3003" s="1" t="s">
        <v>5103</v>
      </c>
    </row>
    <row r="3004" spans="1:72">
      <c r="A3004" s="4" t="str">
        <f t="shared" si="4896"/>
        <v/>
      </c>
      <c r="B3004" s="4" t="str">
        <f t="shared" si="4897"/>
        <v/>
      </c>
      <c r="C3004" s="4" t="str">
        <f t="shared" si="4898"/>
        <v/>
      </c>
      <c r="D3004" s="4" t="str">
        <f t="shared" si="4899"/>
        <v/>
      </c>
      <c r="E3004" s="4" t="str">
        <f t="shared" si="4900"/>
        <v/>
      </c>
      <c r="F3004" s="4" t="str">
        <f t="shared" si="4901"/>
        <v/>
      </c>
      <c r="G3004" s="4" t="str">
        <f t="shared" si="4902"/>
        <v/>
      </c>
      <c r="H3004" s="4" t="str">
        <f t="shared" si="4903"/>
        <v/>
      </c>
      <c r="I3004" s="4" t="str">
        <f t="shared" si="4904"/>
        <v/>
      </c>
      <c r="J3004" s="4" t="str">
        <f t="shared" si="4905"/>
        <v/>
      </c>
      <c r="K3004" s="4" t="str">
        <f t="shared" si="4906"/>
        <v/>
      </c>
      <c r="L3004" s="4" t="str">
        <f t="shared" si="4907"/>
        <v/>
      </c>
      <c r="M3004" s="4" t="str">
        <f t="shared" si="4908"/>
        <v/>
      </c>
      <c r="N3004" s="4" t="str">
        <f t="shared" si="4909"/>
        <v/>
      </c>
      <c r="O3004" s="4" t="str">
        <f t="shared" si="4910"/>
        <v/>
      </c>
      <c r="P3004" s="4" t="str">
        <f t="shared" si="4911"/>
        <v/>
      </c>
      <c r="Q3004" s="4" t="str">
        <f t="shared" si="4912"/>
        <v/>
      </c>
      <c r="R3004" s="4" t="str">
        <f t="shared" si="4913"/>
        <v/>
      </c>
      <c r="S3004" s="4" t="str">
        <f t="shared" si="4914"/>
        <v/>
      </c>
      <c r="T3004" s="4" t="str">
        <f t="shared" si="4915"/>
        <v>PACK</v>
      </c>
      <c r="U3004" s="4" t="str">
        <f t="shared" si="4916"/>
        <v/>
      </c>
      <c r="V3004" s="4" t="str">
        <f t="shared" si="4917"/>
        <v/>
      </c>
      <c r="W3004" s="4" t="str">
        <f t="shared" si="4918"/>
        <v/>
      </c>
      <c r="X3004" s="4" t="str">
        <f t="shared" si="4919"/>
        <v/>
      </c>
      <c r="Y3004" s="4">
        <f t="shared" si="4920"/>
        <v>4</v>
      </c>
      <c r="Z3004" s="4" t="str">
        <f t="shared" si="4921"/>
        <v>-</v>
      </c>
      <c r="AA3004" s="4" t="str">
        <f t="shared" si="4922"/>
        <v/>
      </c>
      <c r="AB3004" s="4" t="str">
        <f t="shared" si="4923"/>
        <v/>
      </c>
      <c r="AC3004" s="4" t="str">
        <f t="shared" si="4924"/>
        <v/>
      </c>
      <c r="AD3004" s="4" t="str">
        <f t="shared" si="4925"/>
        <v/>
      </c>
      <c r="AE3004" s="4" t="str">
        <f t="shared" si="4926"/>
        <v/>
      </c>
      <c r="AF3004" s="4">
        <f t="shared" si="4927"/>
        <v>5</v>
      </c>
      <c r="AG3004" s="4">
        <f t="shared" si="4928"/>
        <v>13</v>
      </c>
      <c r="AH3004" s="4">
        <f t="shared" si="4929"/>
        <v>8</v>
      </c>
      <c r="AI3004" s="4" t="str">
        <f t="shared" si="4930"/>
        <v>PACK</v>
      </c>
      <c r="AJ3004" s="4" t="str">
        <f t="shared" si="4931"/>
        <v>1PACK</v>
      </c>
      <c r="AK3004" s="4" t="str" cm="1">
        <f t="array" ref="AK3004">LEFT(AR3004,SUM(LEN(AR3004)-LEN(SUBSTITUTE(AR3004,{"0";"1";"2";"3";"4";"5";"6";"7";"8";"9"},""))))</f>
        <v>1</v>
      </c>
      <c r="AL3004" s="4">
        <f t="shared" si="4935"/>
        <v>13</v>
      </c>
      <c r="AM3004" s="4" t="b">
        <f t="shared" si="4940"/>
        <v>1</v>
      </c>
      <c r="AN3004" s="4" t="str">
        <f>RIGHT(AI3004,4)</f>
        <v>PACK</v>
      </c>
      <c r="AO3004" s="4" t="b">
        <f t="shared" si="4936"/>
        <v>1</v>
      </c>
      <c r="AP3004" s="4" t="b">
        <f t="shared" si="4932"/>
        <v>0</v>
      </c>
      <c r="AQ3004" s="5" t="str">
        <f t="shared" si="4933"/>
        <v>UNIGOLD</v>
      </c>
      <c r="AR3004" s="4" t="str">
        <f t="shared" si="4934"/>
        <v>1PACK</v>
      </c>
      <c r="AS3004" t="s">
        <v>4153</v>
      </c>
      <c r="AT3004" s="1" t="s">
        <v>4154</v>
      </c>
      <c r="AU3004" s="4" t="str">
        <f t="shared" si="4939"/>
        <v>XXXX</v>
      </c>
      <c r="AV3004">
        <v>8500</v>
      </c>
      <c r="AW3004">
        <v>8500</v>
      </c>
      <c r="AX3004">
        <v>7500</v>
      </c>
      <c r="AY3004" t="str">
        <f t="shared" si="4892"/>
        <v>8998389114246</v>
      </c>
      <c r="AZ3004" t="str">
        <f t="shared" si="4937"/>
        <v>UNIGOLD</v>
      </c>
      <c r="BA3004" t="s">
        <v>4301</v>
      </c>
      <c r="BB3004" t="s">
        <v>4301</v>
      </c>
      <c r="BC3004" s="9" t="str" cm="1">
        <f t="array" aca="1" ref="BC3004" ca="1">LEFT(AR3004,MATCH(FALSE,ISNUMBER(MID(AR3004,ROW(INDIRECT("1:"&amp;LEN(AR3004)+1)), 1) *1),0) -1)</f>
        <v>1</v>
      </c>
      <c r="BD3004" s="1"/>
      <c r="BF3004" s="21"/>
      <c r="BK3004" s="1"/>
      <c r="BM3004" s="1"/>
      <c r="BN3004" s="1"/>
      <c r="BR3004" s="22"/>
      <c r="BS3004">
        <v>0</v>
      </c>
      <c r="BT3004" s="1" t="s">
        <v>5103</v>
      </c>
    </row>
    <row r="3005" spans="1:72">
      <c r="A3005" s="4" t="str">
        <f t="shared" si="4896"/>
        <v/>
      </c>
      <c r="B3005" s="4" t="str">
        <f t="shared" si="4897"/>
        <v/>
      </c>
      <c r="C3005" s="4" t="str">
        <f t="shared" si="4898"/>
        <v/>
      </c>
      <c r="D3005" s="4" t="str">
        <f t="shared" si="4899"/>
        <v/>
      </c>
      <c r="E3005" s="4" t="str">
        <f t="shared" si="4900"/>
        <v/>
      </c>
      <c r="F3005" s="4" t="str">
        <f t="shared" si="4901"/>
        <v/>
      </c>
      <c r="G3005" s="4" t="str">
        <f t="shared" si="4902"/>
        <v/>
      </c>
      <c r="H3005" s="4" t="str">
        <f t="shared" si="4903"/>
        <v/>
      </c>
      <c r="I3005" s="4" t="str">
        <f t="shared" si="4904"/>
        <v/>
      </c>
      <c r="J3005" s="4" t="str">
        <f t="shared" si="4905"/>
        <v/>
      </c>
      <c r="K3005" s="4" t="str">
        <f t="shared" si="4906"/>
        <v/>
      </c>
      <c r="L3005" s="4" t="str">
        <f t="shared" si="4907"/>
        <v/>
      </c>
      <c r="M3005" s="4" t="str">
        <f t="shared" si="4908"/>
        <v/>
      </c>
      <c r="N3005" s="4" t="str">
        <f t="shared" si="4909"/>
        <v/>
      </c>
      <c r="O3005" s="4" t="str">
        <f t="shared" si="4910"/>
        <v>DUS</v>
      </c>
      <c r="P3005" s="4" t="str">
        <f t="shared" si="4911"/>
        <v/>
      </c>
      <c r="Q3005" s="4" t="str">
        <f t="shared" si="4912"/>
        <v/>
      </c>
      <c r="R3005" s="4" t="str">
        <f t="shared" si="4913"/>
        <v/>
      </c>
      <c r="S3005" s="4" t="str">
        <f t="shared" si="4914"/>
        <v/>
      </c>
      <c r="T3005" s="4" t="str">
        <f t="shared" si="4915"/>
        <v>PACK</v>
      </c>
      <c r="U3005" s="4" t="str">
        <f t="shared" si="4916"/>
        <v/>
      </c>
      <c r="V3005" s="4" t="str">
        <f t="shared" si="4917"/>
        <v/>
      </c>
      <c r="W3005" s="4" t="str">
        <f t="shared" si="4918"/>
        <v/>
      </c>
      <c r="X3005" s="4" t="str">
        <f t="shared" si="4919"/>
        <v/>
      </c>
      <c r="Y3005" s="4">
        <f t="shared" si="4920"/>
        <v>7</v>
      </c>
      <c r="Z3005" s="4" t="str">
        <f t="shared" si="4921"/>
        <v>-</v>
      </c>
      <c r="AA3005" s="4" t="str">
        <f t="shared" si="4922"/>
        <v>/</v>
      </c>
      <c r="AB3005" s="4" t="str">
        <f t="shared" si="4923"/>
        <v/>
      </c>
      <c r="AC3005" s="4" t="str">
        <f t="shared" si="4924"/>
        <v/>
      </c>
      <c r="AD3005" s="4" t="str">
        <f t="shared" si="4925"/>
        <v/>
      </c>
      <c r="AE3005" s="4" t="str">
        <f t="shared" si="4926"/>
        <v/>
      </c>
      <c r="AF3005" s="4">
        <f t="shared" si="4927"/>
        <v>9</v>
      </c>
      <c r="AG3005" s="4">
        <f t="shared" si="4928"/>
        <v>17</v>
      </c>
      <c r="AH3005" s="4">
        <f t="shared" si="4929"/>
        <v>8</v>
      </c>
      <c r="AI3005" s="4" t="str">
        <f t="shared" si="4930"/>
        <v>/DUS</v>
      </c>
      <c r="AJ3005" s="4" t="str">
        <f t="shared" si="4931"/>
        <v>K/DUS</v>
      </c>
      <c r="AK3005" s="4" t="str" cm="1">
        <f t="array" ref="AK3005">LEFT(AR3005,SUM(LEN(AR3005)-LEN(SUBSTITUTE(AR3005,{"0";"1";"2";"3";"4";"5";"6";"7";"8";"9"},""))))</f>
        <v>6</v>
      </c>
      <c r="AL3005" s="4">
        <f t="shared" si="4935"/>
        <v>13</v>
      </c>
      <c r="AM3005" s="4" t="b">
        <f t="shared" si="4940"/>
        <v>1</v>
      </c>
      <c r="AN3005" s="4" t="str">
        <f>RIGHT(AI3005,3)</f>
        <v>DUS</v>
      </c>
      <c r="AO3005" s="4" t="b">
        <f t="shared" si="4936"/>
        <v>1</v>
      </c>
      <c r="AP3005" s="4" t="b">
        <f t="shared" si="4932"/>
        <v>0</v>
      </c>
      <c r="AQ3005" s="5" t="str">
        <f t="shared" si="4933"/>
        <v>UNIGOLD</v>
      </c>
      <c r="AR3005" s="4" t="str">
        <f t="shared" si="4934"/>
        <v>6PACK/DUS</v>
      </c>
      <c r="AS3005" t="s">
        <v>4155</v>
      </c>
      <c r="AU3005" s="4" t="b">
        <f t="shared" ca="1" si="4939"/>
        <v>1</v>
      </c>
      <c r="AV3005">
        <v>47000</v>
      </c>
      <c r="AW3005">
        <v>47000</v>
      </c>
      <c r="AX3005">
        <v>45000</v>
      </c>
      <c r="AY3005" t="str">
        <f t="shared" si="4892"/>
        <v>8000000003005</v>
      </c>
      <c r="AZ3005" t="str">
        <f t="shared" si="4937"/>
        <v>UNIGOLD</v>
      </c>
      <c r="BA3005" t="s">
        <v>4301</v>
      </c>
      <c r="BB3005" t="s">
        <v>4301</v>
      </c>
      <c r="BC3005" s="4" t="str" cm="1">
        <f t="array" aca="1" ref="BC3005" ca="1">LEFT(AR3005,MATCH(FALSE,ISNUMBER(MID(AR3005,ROW(INDIRECT("1:"&amp;LEN(AR3005)+1)), 1) *1),0) -1)</f>
        <v>6</v>
      </c>
      <c r="BD3005" s="1"/>
      <c r="BF3005" s="21"/>
      <c r="BK3005" s="1"/>
      <c r="BM3005" s="1"/>
      <c r="BN3005" s="1"/>
      <c r="BR3005" s="22"/>
      <c r="BS3005">
        <v>0</v>
      </c>
      <c r="BT3005" s="1" t="s">
        <v>5103</v>
      </c>
    </row>
    <row r="3006" spans="1:72">
      <c r="A3006" s="4" t="str">
        <f t="shared" si="4896"/>
        <v/>
      </c>
      <c r="B3006" s="4" t="str">
        <f t="shared" si="4897"/>
        <v>PCS</v>
      </c>
      <c r="C3006" s="4" t="str">
        <f t="shared" si="4898"/>
        <v/>
      </c>
      <c r="D3006" s="4" t="str">
        <f t="shared" si="4899"/>
        <v/>
      </c>
      <c r="E3006" s="4" t="str">
        <f t="shared" si="4900"/>
        <v/>
      </c>
      <c r="F3006" s="4" t="str">
        <f t="shared" si="4901"/>
        <v/>
      </c>
      <c r="G3006" s="4" t="str">
        <f t="shared" si="4902"/>
        <v/>
      </c>
      <c r="H3006" s="4" t="str">
        <f t="shared" si="4903"/>
        <v/>
      </c>
      <c r="I3006" s="4" t="str">
        <f t="shared" si="4904"/>
        <v/>
      </c>
      <c r="J3006" s="4" t="str">
        <f t="shared" si="4905"/>
        <v/>
      </c>
      <c r="K3006" s="4" t="str">
        <f t="shared" si="4906"/>
        <v/>
      </c>
      <c r="L3006" s="4" t="str">
        <f t="shared" si="4907"/>
        <v/>
      </c>
      <c r="M3006" s="4" t="str">
        <f t="shared" si="4908"/>
        <v/>
      </c>
      <c r="N3006" s="4" t="str">
        <f t="shared" si="4909"/>
        <v/>
      </c>
      <c r="O3006" s="4" t="str">
        <f t="shared" si="4910"/>
        <v/>
      </c>
      <c r="P3006" s="4" t="str">
        <f t="shared" si="4911"/>
        <v/>
      </c>
      <c r="Q3006" s="4" t="str">
        <f t="shared" si="4912"/>
        <v/>
      </c>
      <c r="R3006" s="4" t="str">
        <f t="shared" si="4913"/>
        <v/>
      </c>
      <c r="S3006" s="4" t="str">
        <f t="shared" si="4914"/>
        <v/>
      </c>
      <c r="T3006" s="4" t="str">
        <f t="shared" si="4915"/>
        <v/>
      </c>
      <c r="U3006" s="4" t="str">
        <f t="shared" si="4916"/>
        <v/>
      </c>
      <c r="V3006" s="4" t="str">
        <f t="shared" si="4917"/>
        <v/>
      </c>
      <c r="W3006" s="4" t="str">
        <f t="shared" si="4918"/>
        <v/>
      </c>
      <c r="X3006" s="4" t="str">
        <f t="shared" si="4919"/>
        <v/>
      </c>
      <c r="Y3006" s="4">
        <f t="shared" si="4920"/>
        <v>3</v>
      </c>
      <c r="Z3006" s="4" t="str">
        <f t="shared" si="4921"/>
        <v>-</v>
      </c>
      <c r="AA3006" s="4" t="str">
        <f t="shared" si="4922"/>
        <v/>
      </c>
      <c r="AB3006" s="4" t="str">
        <f t="shared" si="4923"/>
        <v/>
      </c>
      <c r="AC3006" s="4" t="str">
        <f t="shared" si="4924"/>
        <v/>
      </c>
      <c r="AD3006" s="4" t="str">
        <f t="shared" si="4925"/>
        <v/>
      </c>
      <c r="AE3006" s="4" t="str">
        <f t="shared" si="4926"/>
        <v/>
      </c>
      <c r="AF3006" s="4">
        <f t="shared" si="4927"/>
        <v>4</v>
      </c>
      <c r="AG3006" s="4">
        <f t="shared" si="4928"/>
        <v>28</v>
      </c>
      <c r="AH3006" s="4">
        <f t="shared" si="4929"/>
        <v>24</v>
      </c>
      <c r="AI3006" s="4" t="str">
        <f t="shared" si="4930"/>
        <v>1PCS</v>
      </c>
      <c r="AJ3006" s="4" t="str">
        <f t="shared" si="4931"/>
        <v>-1PCS</v>
      </c>
      <c r="AK3006" s="4" t="str" cm="1">
        <f t="array" ref="AK3006">LEFT(AR3006,SUM(LEN(AR3006)-LEN(SUBSTITUTE(AR3006,{"0";"1";"2";"3";"4";"5";"6";"7";"8";"9"},""))))</f>
        <v>1</v>
      </c>
      <c r="AL3006" s="4">
        <f t="shared" si="4935"/>
        <v>13</v>
      </c>
      <c r="AM3006" s="4" t="b">
        <f t="shared" si="4940"/>
        <v>1</v>
      </c>
      <c r="AN3006" s="4" t="str">
        <f>RIGHT(AI3006,3)</f>
        <v>PCS</v>
      </c>
      <c r="AO3006" s="4" t="b">
        <f t="shared" si="4936"/>
        <v>0</v>
      </c>
      <c r="AP3006" s="4" t="b">
        <f t="shared" si="4932"/>
        <v>0</v>
      </c>
      <c r="AQ3006" s="5" t="str">
        <f t="shared" si="4933"/>
        <v>UNIX SPON PENCUCI MOTOR</v>
      </c>
      <c r="AR3006" s="4" t="str">
        <f t="shared" si="4934"/>
        <v>1PCS</v>
      </c>
      <c r="AS3006" t="s">
        <v>4156</v>
      </c>
      <c r="AU3006" s="4" t="str">
        <f t="shared" ca="1" si="4939"/>
        <v/>
      </c>
      <c r="AV3006">
        <v>3500</v>
      </c>
      <c r="AW3006">
        <v>3500</v>
      </c>
      <c r="AX3006">
        <v>2500</v>
      </c>
      <c r="AY3006" t="str">
        <f t="shared" si="4892"/>
        <v>8000000003006</v>
      </c>
      <c r="AZ3006" t="str">
        <f t="shared" si="4937"/>
        <v>UNIX SPON PENCUCI MOTOR</v>
      </c>
      <c r="BA3006" t="s">
        <v>4301</v>
      </c>
      <c r="BB3006" t="s">
        <v>4301</v>
      </c>
      <c r="BC3006" s="9" t="str" cm="1">
        <f t="array" aca="1" ref="BC3006" ca="1">LEFT(AR3006,MATCH(FALSE,ISNUMBER(MID(AR3006,ROW(INDIRECT("1:"&amp;LEN(AR3006)+1)), 1) *1),0) -1)</f>
        <v>1</v>
      </c>
      <c r="BD3006" s="1"/>
      <c r="BF3006" s="21"/>
      <c r="BK3006" s="1"/>
      <c r="BM3006" s="1"/>
      <c r="BN3006" s="1"/>
      <c r="BR3006" s="22"/>
      <c r="BS3006">
        <v>0</v>
      </c>
      <c r="BT3006" s="1" t="s">
        <v>5103</v>
      </c>
    </row>
    <row r="3007" spans="1:72">
      <c r="A3007" s="4" t="str">
        <f t="shared" si="4896"/>
        <v/>
      </c>
      <c r="B3007" s="4" t="str">
        <f t="shared" si="4897"/>
        <v/>
      </c>
      <c r="C3007" s="4" t="str">
        <f t="shared" si="4898"/>
        <v/>
      </c>
      <c r="D3007" s="4" t="str">
        <f t="shared" si="4899"/>
        <v/>
      </c>
      <c r="E3007" s="4" t="str">
        <f t="shared" si="4900"/>
        <v/>
      </c>
      <c r="F3007" s="4" t="str">
        <f t="shared" si="4901"/>
        <v>RTG</v>
      </c>
      <c r="G3007" s="4" t="str">
        <f t="shared" si="4902"/>
        <v/>
      </c>
      <c r="H3007" s="4" t="str">
        <f t="shared" si="4903"/>
        <v/>
      </c>
      <c r="I3007" s="4" t="str">
        <f t="shared" si="4904"/>
        <v/>
      </c>
      <c r="J3007" s="4" t="str">
        <f t="shared" si="4905"/>
        <v/>
      </c>
      <c r="K3007" s="4" t="str">
        <f t="shared" si="4906"/>
        <v/>
      </c>
      <c r="L3007" s="4" t="str">
        <f t="shared" si="4907"/>
        <v/>
      </c>
      <c r="M3007" s="4" t="str">
        <f t="shared" si="4908"/>
        <v/>
      </c>
      <c r="N3007" s="4" t="str">
        <f t="shared" si="4909"/>
        <v/>
      </c>
      <c r="O3007" s="4" t="str">
        <f t="shared" si="4910"/>
        <v/>
      </c>
      <c r="P3007" s="4" t="str">
        <f t="shared" si="4911"/>
        <v/>
      </c>
      <c r="Q3007" s="4" t="str">
        <f t="shared" si="4912"/>
        <v/>
      </c>
      <c r="R3007" s="4" t="str">
        <f t="shared" si="4913"/>
        <v/>
      </c>
      <c r="S3007" s="4" t="str">
        <f t="shared" si="4914"/>
        <v/>
      </c>
      <c r="T3007" s="4" t="str">
        <f t="shared" si="4915"/>
        <v/>
      </c>
      <c r="U3007" s="4" t="str">
        <f t="shared" si="4916"/>
        <v/>
      </c>
      <c r="V3007" s="4" t="str">
        <f t="shared" si="4917"/>
        <v/>
      </c>
      <c r="W3007" s="4" t="str">
        <f t="shared" si="4918"/>
        <v/>
      </c>
      <c r="X3007" s="4" t="str">
        <f t="shared" si="4919"/>
        <v/>
      </c>
      <c r="Y3007" s="4">
        <f t="shared" si="4920"/>
        <v>3</v>
      </c>
      <c r="Z3007" s="4" t="str">
        <f t="shared" si="4921"/>
        <v>-</v>
      </c>
      <c r="AA3007" s="4" t="str">
        <f t="shared" si="4922"/>
        <v/>
      </c>
      <c r="AB3007" s="4" t="str">
        <f t="shared" si="4923"/>
        <v/>
      </c>
      <c r="AC3007" s="4" t="str">
        <f t="shared" si="4924"/>
        <v/>
      </c>
      <c r="AD3007" s="4" t="str">
        <f t="shared" si="4925"/>
        <v/>
      </c>
      <c r="AE3007" s="4" t="str">
        <f t="shared" si="4926"/>
        <v/>
      </c>
      <c r="AF3007" s="4">
        <f t="shared" si="4927"/>
        <v>4</v>
      </c>
      <c r="AG3007" s="4">
        <f t="shared" si="4928"/>
        <v>14</v>
      </c>
      <c r="AH3007" s="4">
        <f t="shared" si="4929"/>
        <v>10</v>
      </c>
      <c r="AI3007" s="4" t="str">
        <f t="shared" si="4930"/>
        <v>1RTG</v>
      </c>
      <c r="AJ3007" s="4" t="str">
        <f t="shared" si="4931"/>
        <v>-1RTG</v>
      </c>
      <c r="AK3007" s="4" t="str" cm="1">
        <f t="array" ref="AK3007">LEFT(AR3007,SUM(LEN(AR3007)-LEN(SUBSTITUTE(AR3007,{"0";"1";"2";"3";"4";"5";"6";"7";"8";"9"},""))))</f>
        <v>1</v>
      </c>
      <c r="AL3007" s="4">
        <f t="shared" si="4935"/>
        <v>13</v>
      </c>
      <c r="AM3007" s="4" t="b">
        <f t="shared" si="4940"/>
        <v>1</v>
      </c>
      <c r="AN3007" s="4" t="str">
        <f>RIGHT(AI3007,3)</f>
        <v>RTG</v>
      </c>
      <c r="AO3007" s="4" t="b">
        <f t="shared" si="4936"/>
        <v>0</v>
      </c>
      <c r="AP3007" s="4" t="b">
        <f t="shared" si="4932"/>
        <v>0</v>
      </c>
      <c r="AQ3007" s="5" t="str">
        <f t="shared" si="4933"/>
        <v>UPIN IPIN</v>
      </c>
      <c r="AR3007" s="4" t="str">
        <f t="shared" si="4934"/>
        <v>1RTG</v>
      </c>
      <c r="AS3007" t="s">
        <v>4159</v>
      </c>
      <c r="AU3007" s="4" t="str">
        <f t="shared" ca="1" si="4939"/>
        <v/>
      </c>
      <c r="AV3007">
        <v>4500</v>
      </c>
      <c r="AW3007">
        <v>4500</v>
      </c>
      <c r="AX3007">
        <v>4063</v>
      </c>
      <c r="AY3007" t="str">
        <f t="shared" si="4892"/>
        <v>8000000003007</v>
      </c>
      <c r="AZ3007" t="str">
        <f t="shared" si="4937"/>
        <v>UPIN IPIN</v>
      </c>
      <c r="BA3007" t="s">
        <v>4301</v>
      </c>
      <c r="BB3007" t="s">
        <v>4301</v>
      </c>
      <c r="BC3007" s="9" t="str" cm="1">
        <f t="array" aca="1" ref="BC3007" ca="1">LEFT(AR3007,MATCH(FALSE,ISNUMBER(MID(AR3007,ROW(INDIRECT("1:"&amp;LEN(AR3007)+1)), 1) *1),0) -1)</f>
        <v>1</v>
      </c>
      <c r="BD3007" s="1"/>
      <c r="BF3007" s="21"/>
      <c r="BK3007" s="1"/>
      <c r="BM3007" s="1"/>
      <c r="BN3007" s="1"/>
      <c r="BR3007" s="22"/>
      <c r="BS3007">
        <v>0</v>
      </c>
      <c r="BT3007" s="1" t="s">
        <v>5103</v>
      </c>
    </row>
    <row r="3008" spans="1:72">
      <c r="A3008" s="4" t="str">
        <f t="shared" si="4896"/>
        <v/>
      </c>
      <c r="B3008" s="4" t="str">
        <f t="shared" si="4897"/>
        <v/>
      </c>
      <c r="C3008" s="4" t="str">
        <f t="shared" si="4898"/>
        <v>BKS</v>
      </c>
      <c r="D3008" s="4" t="str">
        <f t="shared" si="4899"/>
        <v/>
      </c>
      <c r="E3008" s="4" t="str">
        <f t="shared" si="4900"/>
        <v/>
      </c>
      <c r="F3008" s="4" t="str">
        <f t="shared" si="4901"/>
        <v/>
      </c>
      <c r="G3008" s="4" t="str">
        <f t="shared" si="4902"/>
        <v/>
      </c>
      <c r="H3008" s="4" t="str">
        <f t="shared" si="4903"/>
        <v/>
      </c>
      <c r="I3008" s="4" t="str">
        <f t="shared" si="4904"/>
        <v/>
      </c>
      <c r="J3008" s="4" t="str">
        <f t="shared" si="4905"/>
        <v/>
      </c>
      <c r="K3008" s="4" t="str">
        <f t="shared" si="4906"/>
        <v/>
      </c>
      <c r="L3008" s="4" t="str">
        <f t="shared" si="4907"/>
        <v/>
      </c>
      <c r="M3008" s="4" t="str">
        <f t="shared" si="4908"/>
        <v/>
      </c>
      <c r="N3008" s="4" t="str">
        <f t="shared" si="4909"/>
        <v/>
      </c>
      <c r="O3008" s="4" t="str">
        <f t="shared" si="4910"/>
        <v/>
      </c>
      <c r="P3008" s="4" t="str">
        <f t="shared" si="4911"/>
        <v/>
      </c>
      <c r="Q3008" s="4" t="str">
        <f t="shared" si="4912"/>
        <v/>
      </c>
      <c r="R3008" s="4" t="str">
        <f t="shared" si="4913"/>
        <v/>
      </c>
      <c r="S3008" s="4" t="str">
        <f t="shared" si="4914"/>
        <v/>
      </c>
      <c r="T3008" s="4" t="str">
        <f t="shared" si="4915"/>
        <v>PACK</v>
      </c>
      <c r="U3008" s="4" t="str">
        <f t="shared" si="4916"/>
        <v/>
      </c>
      <c r="V3008" s="4" t="str">
        <f t="shared" si="4917"/>
        <v/>
      </c>
      <c r="W3008" s="4" t="str">
        <f t="shared" si="4918"/>
        <v/>
      </c>
      <c r="X3008" s="4" t="str">
        <f t="shared" si="4919"/>
        <v/>
      </c>
      <c r="Y3008" s="4">
        <f t="shared" si="4920"/>
        <v>7</v>
      </c>
      <c r="Z3008" s="4" t="str">
        <f t="shared" si="4921"/>
        <v>-</v>
      </c>
      <c r="AA3008" s="4" t="str">
        <f t="shared" si="4922"/>
        <v>/</v>
      </c>
      <c r="AB3008" s="4" t="str">
        <f t="shared" si="4923"/>
        <v/>
      </c>
      <c r="AC3008" s="4" t="str">
        <f t="shared" si="4924"/>
        <v/>
      </c>
      <c r="AD3008" s="4" t="str">
        <f t="shared" si="4925"/>
        <v/>
      </c>
      <c r="AE3008" s="4" t="str">
        <f t="shared" si="4926"/>
        <v/>
      </c>
      <c r="AF3008" s="4">
        <f t="shared" si="4927"/>
        <v>10</v>
      </c>
      <c r="AG3008" s="4">
        <f t="shared" si="4928"/>
        <v>25</v>
      </c>
      <c r="AH3008" s="4">
        <f t="shared" si="4929"/>
        <v>15</v>
      </c>
      <c r="AI3008" s="4" t="str">
        <f t="shared" si="4930"/>
        <v>PACK</v>
      </c>
      <c r="AJ3008" s="4" t="str">
        <f t="shared" si="4931"/>
        <v>/PACK</v>
      </c>
      <c r="AK3008" s="4" t="str" cm="1">
        <f t="array" ref="AK3008">LEFT(AR3008,SUM(LEN(AR3008)-LEN(SUBSTITUTE(AR3008,{"0";"1";"2";"3";"4";"5";"6";"7";"8";"9"},""))))</f>
        <v>10</v>
      </c>
      <c r="AL3008" s="4">
        <f t="shared" si="4935"/>
        <v>13</v>
      </c>
      <c r="AM3008" s="4" t="b">
        <f>LEFT(AR3008,2)=AK3008</f>
        <v>1</v>
      </c>
      <c r="AN3008" s="4" t="str">
        <f>RIGHT(AI3008,4)</f>
        <v>PACK</v>
      </c>
      <c r="AO3008" s="4" t="b">
        <f t="shared" si="4936"/>
        <v>1</v>
      </c>
      <c r="AP3008" s="4" t="b">
        <f t="shared" si="4932"/>
        <v>0</v>
      </c>
      <c r="AQ3008" s="5" t="str">
        <f t="shared" si="4933"/>
        <v>UPIN IPIN 1000</v>
      </c>
      <c r="AR3008" s="4" t="str">
        <f t="shared" si="4934"/>
        <v>10BKS/PACK</v>
      </c>
      <c r="AS3008" t="s">
        <v>4157</v>
      </c>
      <c r="AU3008" s="4" t="str">
        <f t="shared" si="4939"/>
        <v>XXXX</v>
      </c>
      <c r="AV3008">
        <v>9000</v>
      </c>
      <c r="AW3008">
        <v>9000</v>
      </c>
      <c r="AX3008">
        <v>8334</v>
      </c>
      <c r="AY3008" t="str">
        <f t="shared" si="4892"/>
        <v>8000000003008</v>
      </c>
      <c r="AZ3008" t="str">
        <f t="shared" si="4937"/>
        <v>UPIN IPIN 1000</v>
      </c>
      <c r="BA3008" t="s">
        <v>4301</v>
      </c>
      <c r="BB3008" t="s">
        <v>4301</v>
      </c>
      <c r="BC3008" s="4" t="str" cm="1">
        <f t="array" aca="1" ref="BC3008" ca="1">LEFT(AR3008,MATCH(FALSE,ISNUMBER(MID(AR3008,ROW(INDIRECT("1:"&amp;LEN(AR3008)+1)), 1) *1),0) -1)</f>
        <v>10</v>
      </c>
      <c r="BD3008" s="1"/>
      <c r="BF3008" s="21"/>
      <c r="BK3008" s="1"/>
      <c r="BM3008" s="1"/>
      <c r="BN3008" s="1"/>
      <c r="BR3008" s="22"/>
      <c r="BS3008">
        <v>0</v>
      </c>
      <c r="BT3008" s="1" t="s">
        <v>5103</v>
      </c>
    </row>
    <row r="3009" spans="1:72">
      <c r="A3009" s="4" t="str">
        <f t="shared" si="4896"/>
        <v/>
      </c>
      <c r="B3009" s="4" t="str">
        <f t="shared" si="4897"/>
        <v/>
      </c>
      <c r="C3009" s="4" t="str">
        <f t="shared" si="4898"/>
        <v/>
      </c>
      <c r="D3009" s="4" t="str">
        <f t="shared" si="4899"/>
        <v/>
      </c>
      <c r="E3009" s="4" t="str">
        <f t="shared" si="4900"/>
        <v/>
      </c>
      <c r="F3009" s="4" t="str">
        <f t="shared" si="4901"/>
        <v/>
      </c>
      <c r="G3009" s="4" t="str">
        <f t="shared" si="4902"/>
        <v/>
      </c>
      <c r="H3009" s="4" t="str">
        <f t="shared" si="4903"/>
        <v/>
      </c>
      <c r="I3009" s="4" t="str">
        <f t="shared" si="4904"/>
        <v/>
      </c>
      <c r="J3009" s="4" t="str">
        <f t="shared" si="4905"/>
        <v/>
      </c>
      <c r="K3009" s="4" t="str">
        <f t="shared" si="4906"/>
        <v/>
      </c>
      <c r="L3009" s="4" t="str">
        <f t="shared" si="4907"/>
        <v/>
      </c>
      <c r="M3009" s="4" t="str">
        <f t="shared" si="4908"/>
        <v/>
      </c>
      <c r="N3009" s="4" t="str">
        <f t="shared" si="4909"/>
        <v/>
      </c>
      <c r="O3009" s="4" t="str">
        <f t="shared" si="4910"/>
        <v>DUS</v>
      </c>
      <c r="P3009" s="4" t="str">
        <f t="shared" si="4911"/>
        <v/>
      </c>
      <c r="Q3009" s="4" t="str">
        <f t="shared" si="4912"/>
        <v/>
      </c>
      <c r="R3009" s="4" t="str">
        <f t="shared" si="4913"/>
        <v/>
      </c>
      <c r="S3009" s="4" t="str">
        <f t="shared" si="4914"/>
        <v/>
      </c>
      <c r="T3009" s="4" t="str">
        <f t="shared" si="4915"/>
        <v>PACK</v>
      </c>
      <c r="U3009" s="4" t="str">
        <f t="shared" si="4916"/>
        <v/>
      </c>
      <c r="V3009" s="4" t="str">
        <f t="shared" si="4917"/>
        <v/>
      </c>
      <c r="W3009" s="4" t="str">
        <f t="shared" si="4918"/>
        <v/>
      </c>
      <c r="X3009" s="4" t="str">
        <f t="shared" si="4919"/>
        <v/>
      </c>
      <c r="Y3009" s="4">
        <f t="shared" si="4920"/>
        <v>7</v>
      </c>
      <c r="Z3009" s="4" t="str">
        <f t="shared" si="4921"/>
        <v>-</v>
      </c>
      <c r="AA3009" s="4" t="str">
        <f t="shared" si="4922"/>
        <v>/</v>
      </c>
      <c r="AB3009" s="4" t="str">
        <f t="shared" si="4923"/>
        <v/>
      </c>
      <c r="AC3009" s="4" t="str">
        <f t="shared" si="4924"/>
        <v/>
      </c>
      <c r="AD3009" s="4" t="str">
        <f t="shared" si="4925"/>
        <v/>
      </c>
      <c r="AE3009" s="4" t="str">
        <f t="shared" si="4926"/>
        <v/>
      </c>
      <c r="AF3009" s="4">
        <f t="shared" si="4927"/>
        <v>9</v>
      </c>
      <c r="AG3009" s="4">
        <f t="shared" si="4928"/>
        <v>24</v>
      </c>
      <c r="AH3009" s="4">
        <f t="shared" si="4929"/>
        <v>15</v>
      </c>
      <c r="AI3009" s="4" t="str">
        <f t="shared" si="4930"/>
        <v>/DUS</v>
      </c>
      <c r="AJ3009" s="4" t="str">
        <f t="shared" si="4931"/>
        <v>K/DUS</v>
      </c>
      <c r="AK3009" s="4" t="str" cm="1">
        <f t="array" ref="AK3009">LEFT(AR3009,SUM(LEN(AR3009)-LEN(SUBSTITUTE(AR3009,{"0";"1";"2";"3";"4";"5";"6";"7";"8";"9"},""))))</f>
        <v>6</v>
      </c>
      <c r="AL3009" s="4">
        <f t="shared" si="4935"/>
        <v>13</v>
      </c>
      <c r="AM3009" s="4" t="b">
        <f>LEFT(AR3009,1)=AK3009</f>
        <v>1</v>
      </c>
      <c r="AN3009" s="4" t="str">
        <f>RIGHT(AI3009,3)</f>
        <v>DUS</v>
      </c>
      <c r="AO3009" s="4" t="b">
        <f t="shared" si="4936"/>
        <v>1</v>
      </c>
      <c r="AP3009" s="4" t="b">
        <f t="shared" si="4932"/>
        <v>0</v>
      </c>
      <c r="AQ3009" s="5" t="str">
        <f t="shared" si="4933"/>
        <v>UPIN IPIN 1000</v>
      </c>
      <c r="AR3009" s="4" t="str">
        <f t="shared" si="4934"/>
        <v>6PACK/DUS</v>
      </c>
      <c r="AS3009" t="s">
        <v>4158</v>
      </c>
      <c r="AU3009" s="4" t="b">
        <f t="shared" ca="1" si="4939"/>
        <v>1</v>
      </c>
      <c r="AV3009">
        <v>52000</v>
      </c>
      <c r="AW3009">
        <v>52000</v>
      </c>
      <c r="AX3009">
        <v>50000</v>
      </c>
      <c r="AY3009" t="str">
        <f t="shared" si="4892"/>
        <v>8000000003009</v>
      </c>
      <c r="AZ3009" t="str">
        <f t="shared" si="4937"/>
        <v>UPIN IPIN 1000</v>
      </c>
      <c r="BA3009" t="s">
        <v>4301</v>
      </c>
      <c r="BB3009" t="s">
        <v>4301</v>
      </c>
      <c r="BC3009" s="4" t="str" cm="1">
        <f t="array" aca="1" ref="BC3009" ca="1">LEFT(AR3009,MATCH(FALSE,ISNUMBER(MID(AR3009,ROW(INDIRECT("1:"&amp;LEN(AR3009)+1)), 1) *1),0) -1)</f>
        <v>6</v>
      </c>
      <c r="BD3009" s="1"/>
      <c r="BF3009" s="21"/>
      <c r="BK3009" s="1"/>
      <c r="BM3009" s="1"/>
      <c r="BN3009" s="1"/>
      <c r="BR3009" s="22"/>
      <c r="BS3009">
        <v>0</v>
      </c>
      <c r="BT3009" s="1" t="s">
        <v>5103</v>
      </c>
    </row>
    <row r="3010" spans="1:72">
      <c r="A3010" s="4" t="str">
        <f t="shared" si="4896"/>
        <v/>
      </c>
      <c r="B3010" s="4" t="str">
        <f t="shared" si="4897"/>
        <v>PCS</v>
      </c>
      <c r="C3010" s="4" t="str">
        <f t="shared" si="4898"/>
        <v/>
      </c>
      <c r="D3010" s="4" t="str">
        <f t="shared" si="4899"/>
        <v/>
      </c>
      <c r="E3010" s="4" t="str">
        <f t="shared" si="4900"/>
        <v/>
      </c>
      <c r="F3010" s="4" t="str">
        <f t="shared" si="4901"/>
        <v/>
      </c>
      <c r="G3010" s="4" t="str">
        <f t="shared" si="4902"/>
        <v/>
      </c>
      <c r="H3010" s="4" t="str">
        <f t="shared" si="4903"/>
        <v/>
      </c>
      <c r="I3010" s="4" t="str">
        <f t="shared" si="4904"/>
        <v/>
      </c>
      <c r="J3010" s="4" t="str">
        <f t="shared" si="4905"/>
        <v/>
      </c>
      <c r="K3010" s="4" t="str">
        <f t="shared" si="4906"/>
        <v/>
      </c>
      <c r="L3010" s="4" t="str">
        <f t="shared" si="4907"/>
        <v/>
      </c>
      <c r="M3010" s="4" t="str">
        <f t="shared" si="4908"/>
        <v/>
      </c>
      <c r="N3010" s="4" t="str">
        <f t="shared" si="4909"/>
        <v/>
      </c>
      <c r="O3010" s="4" t="str">
        <f t="shared" si="4910"/>
        <v/>
      </c>
      <c r="P3010" s="4" t="str">
        <f t="shared" si="4911"/>
        <v/>
      </c>
      <c r="Q3010" s="4" t="str">
        <f t="shared" si="4912"/>
        <v/>
      </c>
      <c r="R3010" s="4" t="str">
        <f t="shared" si="4913"/>
        <v/>
      </c>
      <c r="S3010" s="4" t="str">
        <f t="shared" si="4914"/>
        <v/>
      </c>
      <c r="T3010" s="4" t="str">
        <f t="shared" si="4915"/>
        <v>PACK</v>
      </c>
      <c r="U3010" s="4" t="str">
        <f t="shared" si="4916"/>
        <v/>
      </c>
      <c r="V3010" s="4" t="str">
        <f t="shared" si="4917"/>
        <v/>
      </c>
      <c r="W3010" s="4" t="str">
        <f t="shared" si="4918"/>
        <v/>
      </c>
      <c r="X3010" s="4" t="str">
        <f t="shared" si="4919"/>
        <v/>
      </c>
      <c r="Y3010" s="4">
        <f t="shared" si="4920"/>
        <v>7</v>
      </c>
      <c r="Z3010" s="4" t="str">
        <f t="shared" si="4921"/>
        <v>-</v>
      </c>
      <c r="AA3010" s="4" t="str">
        <f t="shared" si="4922"/>
        <v>/</v>
      </c>
      <c r="AB3010" s="4" t="str">
        <f t="shared" si="4923"/>
        <v/>
      </c>
      <c r="AC3010" s="4" t="str">
        <f t="shared" si="4924"/>
        <v/>
      </c>
      <c r="AD3010" s="4" t="str">
        <f t="shared" si="4925"/>
        <v/>
      </c>
      <c r="AE3010" s="4" t="str">
        <f t="shared" si="4926"/>
        <v/>
      </c>
      <c r="AF3010" s="4">
        <f t="shared" si="4927"/>
        <v>10</v>
      </c>
      <c r="AG3010" s="4">
        <f t="shared" si="4928"/>
        <v>37</v>
      </c>
      <c r="AH3010" s="4">
        <f t="shared" si="4929"/>
        <v>27</v>
      </c>
      <c r="AI3010" s="4" t="str">
        <f t="shared" si="4930"/>
        <v>PACK</v>
      </c>
      <c r="AJ3010" s="4" t="str">
        <f t="shared" si="4931"/>
        <v>/PACK</v>
      </c>
      <c r="AK3010" s="4" t="str" cm="1">
        <f t="array" ref="AK3010">LEFT(AR3010,SUM(LEN(AR3010)-LEN(SUBSTITUTE(AR3010,{"0";"1";"2";"3";"4";"5";"6";"7";"8";"9"},""))))</f>
        <v>10</v>
      </c>
      <c r="AL3010" s="4">
        <f t="shared" si="4935"/>
        <v>13</v>
      </c>
      <c r="AM3010" s="4" t="b">
        <f>LEFT(AR3010,2)=AK3010</f>
        <v>1</v>
      </c>
      <c r="AN3010" s="4" t="str">
        <f>RIGHT(AI3010,4)</f>
        <v>PACK</v>
      </c>
      <c r="AO3010" s="4" t="b">
        <f t="shared" si="4936"/>
        <v>0</v>
      </c>
      <c r="AP3010" s="4" t="b">
        <f t="shared" si="4932"/>
        <v>0</v>
      </c>
      <c r="AQ3010" s="5" t="str">
        <f t="shared" si="4933"/>
        <v>USAGI POP CORN CARAMEL 7GR</v>
      </c>
      <c r="AR3010" s="4" t="str">
        <f t="shared" si="4934"/>
        <v>10PCS/PACK</v>
      </c>
      <c r="AS3010" t="s">
        <v>4160</v>
      </c>
      <c r="AU3010" s="4" t="str">
        <f t="shared" ca="1" si="4939"/>
        <v/>
      </c>
      <c r="AV3010">
        <v>8500</v>
      </c>
      <c r="AW3010">
        <v>8500</v>
      </c>
      <c r="AX3010">
        <v>7938</v>
      </c>
      <c r="AY3010" t="str">
        <f t="shared" si="4892"/>
        <v>8000000003010</v>
      </c>
      <c r="AZ3010" t="str">
        <f t="shared" si="4937"/>
        <v>USAGI POP CORN CARAMEL 7GR</v>
      </c>
      <c r="BA3010" t="s">
        <v>4301</v>
      </c>
      <c r="BB3010" t="s">
        <v>4301</v>
      </c>
      <c r="BC3010" s="4" t="str" cm="1">
        <f t="array" aca="1" ref="BC3010" ca="1">LEFT(AR3010,MATCH(FALSE,ISNUMBER(MID(AR3010,ROW(INDIRECT("1:"&amp;LEN(AR3010)+1)), 1) *1),0) -1)</f>
        <v>10</v>
      </c>
      <c r="BD3010" s="1"/>
      <c r="BF3010" s="21"/>
      <c r="BK3010" s="1"/>
      <c r="BM3010" s="1"/>
      <c r="BN3010" s="1"/>
      <c r="BR3010" s="22"/>
      <c r="BS3010">
        <v>0</v>
      </c>
      <c r="BT3010" s="1" t="s">
        <v>5103</v>
      </c>
    </row>
    <row r="3011" spans="1:72">
      <c r="A3011" s="4" t="str">
        <f t="shared" si="4896"/>
        <v/>
      </c>
      <c r="B3011" s="4" t="str">
        <f t="shared" si="4897"/>
        <v>PCS</v>
      </c>
      <c r="C3011" s="4" t="str">
        <f t="shared" si="4898"/>
        <v/>
      </c>
      <c r="D3011" s="4" t="str">
        <f t="shared" si="4899"/>
        <v/>
      </c>
      <c r="E3011" s="4" t="str">
        <f t="shared" si="4900"/>
        <v/>
      </c>
      <c r="F3011" s="4" t="str">
        <f t="shared" si="4901"/>
        <v/>
      </c>
      <c r="G3011" s="4" t="str">
        <f t="shared" si="4902"/>
        <v/>
      </c>
      <c r="H3011" s="4" t="str">
        <f t="shared" si="4903"/>
        <v/>
      </c>
      <c r="I3011" s="4" t="str">
        <f t="shared" si="4904"/>
        <v/>
      </c>
      <c r="J3011" s="4" t="str">
        <f t="shared" si="4905"/>
        <v/>
      </c>
      <c r="K3011" s="4" t="str">
        <f t="shared" si="4906"/>
        <v/>
      </c>
      <c r="L3011" s="4" t="str">
        <f t="shared" si="4907"/>
        <v/>
      </c>
      <c r="M3011" s="4" t="str">
        <f t="shared" si="4908"/>
        <v/>
      </c>
      <c r="N3011" s="4" t="str">
        <f t="shared" si="4909"/>
        <v/>
      </c>
      <c r="O3011" s="4" t="str">
        <f t="shared" si="4910"/>
        <v/>
      </c>
      <c r="P3011" s="4" t="str">
        <f t="shared" si="4911"/>
        <v/>
      </c>
      <c r="Q3011" s="4" t="str">
        <f t="shared" si="4912"/>
        <v/>
      </c>
      <c r="R3011" s="4" t="str">
        <f t="shared" si="4913"/>
        <v/>
      </c>
      <c r="S3011" s="4" t="str">
        <f t="shared" si="4914"/>
        <v/>
      </c>
      <c r="T3011" s="4" t="str">
        <f t="shared" si="4915"/>
        <v>PACK</v>
      </c>
      <c r="U3011" s="4" t="str">
        <f t="shared" si="4916"/>
        <v/>
      </c>
      <c r="V3011" s="4" t="str">
        <f t="shared" si="4917"/>
        <v/>
      </c>
      <c r="W3011" s="4" t="str">
        <f t="shared" si="4918"/>
        <v/>
      </c>
      <c r="X3011" s="4" t="str">
        <f t="shared" si="4919"/>
        <v/>
      </c>
      <c r="Y3011" s="4">
        <f t="shared" si="4920"/>
        <v>7</v>
      </c>
      <c r="Z3011" s="4" t="str">
        <f t="shared" si="4921"/>
        <v>-</v>
      </c>
      <c r="AA3011" s="4" t="str">
        <f t="shared" si="4922"/>
        <v>/</v>
      </c>
      <c r="AB3011" s="4" t="str">
        <f t="shared" si="4923"/>
        <v/>
      </c>
      <c r="AC3011" s="4" t="str">
        <f t="shared" si="4924"/>
        <v/>
      </c>
      <c r="AD3011" s="4" t="str">
        <f t="shared" si="4925"/>
        <v/>
      </c>
      <c r="AE3011" s="4" t="str">
        <f t="shared" si="4926"/>
        <v/>
      </c>
      <c r="AF3011" s="4">
        <f t="shared" si="4927"/>
        <v>10</v>
      </c>
      <c r="AG3011" s="4">
        <f t="shared" si="4928"/>
        <v>34</v>
      </c>
      <c r="AH3011" s="4">
        <f t="shared" si="4929"/>
        <v>24</v>
      </c>
      <c r="AI3011" s="4" t="str">
        <f t="shared" si="4930"/>
        <v>PACK</v>
      </c>
      <c r="AJ3011" s="4" t="str">
        <f t="shared" si="4931"/>
        <v>/PACK</v>
      </c>
      <c r="AK3011" s="4" t="str" cm="1">
        <f t="array" ref="AK3011">LEFT(AR3011,SUM(LEN(AR3011)-LEN(SUBSTITUTE(AR3011,{"0";"1";"2";"3";"4";"5";"6";"7";"8";"9"},""))))</f>
        <v>10</v>
      </c>
      <c r="AL3011" s="4">
        <f t="shared" si="4935"/>
        <v>13</v>
      </c>
      <c r="AM3011" s="4" t="b">
        <f>LEFT(AR3011,2)=AK3011</f>
        <v>1</v>
      </c>
      <c r="AN3011" s="4" t="str">
        <f>RIGHT(AI3011,4)</f>
        <v>PACK</v>
      </c>
      <c r="AO3011" s="4" t="b">
        <f t="shared" si="4936"/>
        <v>0</v>
      </c>
      <c r="AP3011" s="4" t="b">
        <f t="shared" si="4932"/>
        <v>0</v>
      </c>
      <c r="AQ3011" s="5" t="str">
        <f t="shared" si="4933"/>
        <v>USAGI PUFF CARAMEL 10GR</v>
      </c>
      <c r="AR3011" s="4" t="str">
        <f t="shared" si="4934"/>
        <v>10PCS/PACK</v>
      </c>
      <c r="AS3011" t="s">
        <v>4161</v>
      </c>
      <c r="AU3011" s="4" t="str">
        <f t="shared" ca="1" si="4939"/>
        <v/>
      </c>
      <c r="AV3011">
        <v>8500</v>
      </c>
      <c r="AW3011">
        <v>8500</v>
      </c>
      <c r="AX3011">
        <v>8018</v>
      </c>
      <c r="AY3011" t="str">
        <f t="shared" si="4892"/>
        <v>8000000003011</v>
      </c>
      <c r="AZ3011" t="str">
        <f t="shared" si="4937"/>
        <v>USAGI PUFF CARAMEL 10GR</v>
      </c>
      <c r="BA3011" t="s">
        <v>4301</v>
      </c>
      <c r="BB3011" t="s">
        <v>4301</v>
      </c>
      <c r="BC3011" s="4" t="str" cm="1">
        <f t="array" aca="1" ref="BC3011" ca="1">LEFT(AR3011,MATCH(FALSE,ISNUMBER(MID(AR3011,ROW(INDIRECT("1:"&amp;LEN(AR3011)+1)), 1) *1),0) -1)</f>
        <v>10</v>
      </c>
      <c r="BD3011" s="1"/>
      <c r="BF3011" s="21"/>
      <c r="BK3011" s="1"/>
      <c r="BM3011" s="1"/>
      <c r="BN3011" s="1"/>
      <c r="BR3011" s="22"/>
      <c r="BS3011">
        <v>0</v>
      </c>
      <c r="BT3011" s="1" t="s">
        <v>5103</v>
      </c>
    </row>
    <row r="3012" spans="1:72">
      <c r="A3012" s="4" t="str">
        <f t="shared" si="4896"/>
        <v/>
      </c>
      <c r="B3012" s="4" t="str">
        <f t="shared" si="4897"/>
        <v>PCS</v>
      </c>
      <c r="C3012" s="4" t="str">
        <f t="shared" si="4898"/>
        <v/>
      </c>
      <c r="D3012" s="4" t="str">
        <f t="shared" si="4899"/>
        <v/>
      </c>
      <c r="E3012" s="4" t="str">
        <f t="shared" si="4900"/>
        <v/>
      </c>
      <c r="F3012" s="4" t="str">
        <f t="shared" si="4901"/>
        <v>RTG</v>
      </c>
      <c r="G3012" s="4" t="str">
        <f t="shared" si="4902"/>
        <v/>
      </c>
      <c r="H3012" s="4" t="str">
        <f t="shared" si="4903"/>
        <v/>
      </c>
      <c r="I3012" s="4" t="str">
        <f t="shared" si="4904"/>
        <v/>
      </c>
      <c r="J3012" s="4" t="str">
        <f t="shared" si="4905"/>
        <v/>
      </c>
      <c r="K3012" s="4" t="str">
        <f t="shared" si="4906"/>
        <v/>
      </c>
      <c r="L3012" s="4" t="str">
        <f t="shared" si="4907"/>
        <v/>
      </c>
      <c r="M3012" s="4" t="str">
        <f t="shared" si="4908"/>
        <v/>
      </c>
      <c r="N3012" s="4" t="str">
        <f t="shared" si="4909"/>
        <v/>
      </c>
      <c r="O3012" s="4" t="str">
        <f t="shared" si="4910"/>
        <v/>
      </c>
      <c r="P3012" s="4" t="str">
        <f t="shared" si="4911"/>
        <v/>
      </c>
      <c r="Q3012" s="4" t="str">
        <f t="shared" si="4912"/>
        <v/>
      </c>
      <c r="R3012" s="4" t="str">
        <f t="shared" si="4913"/>
        <v/>
      </c>
      <c r="S3012" s="4" t="str">
        <f t="shared" si="4914"/>
        <v/>
      </c>
      <c r="T3012" s="4" t="str">
        <f t="shared" si="4915"/>
        <v/>
      </c>
      <c r="U3012" s="4" t="str">
        <f t="shared" si="4916"/>
        <v/>
      </c>
      <c r="V3012" s="4" t="str">
        <f t="shared" si="4917"/>
        <v/>
      </c>
      <c r="W3012" s="4" t="str">
        <f t="shared" si="4918"/>
        <v/>
      </c>
      <c r="X3012" s="4" t="str">
        <f t="shared" si="4919"/>
        <v/>
      </c>
      <c r="Y3012" s="4">
        <f t="shared" si="4920"/>
        <v>6</v>
      </c>
      <c r="Z3012" s="4" t="str">
        <f t="shared" si="4921"/>
        <v>-</v>
      </c>
      <c r="AA3012" s="4" t="str">
        <f t="shared" si="4922"/>
        <v>/</v>
      </c>
      <c r="AB3012" s="4" t="str">
        <f t="shared" si="4923"/>
        <v/>
      </c>
      <c r="AC3012" s="4" t="str">
        <f t="shared" si="4924"/>
        <v/>
      </c>
      <c r="AD3012" s="4" t="str">
        <f t="shared" si="4925"/>
        <v/>
      </c>
      <c r="AE3012" s="4" t="str">
        <f t="shared" si="4926"/>
        <v/>
      </c>
      <c r="AF3012" s="4">
        <f t="shared" si="4927"/>
        <v>9</v>
      </c>
      <c r="AG3012" s="4">
        <f t="shared" si="4928"/>
        <v>16</v>
      </c>
      <c r="AH3012" s="4">
        <f t="shared" si="4929"/>
        <v>7</v>
      </c>
      <c r="AI3012" s="4" t="str">
        <f t="shared" si="4930"/>
        <v>/RTG</v>
      </c>
      <c r="AJ3012" s="4" t="str">
        <f t="shared" si="4931"/>
        <v>S/RTG</v>
      </c>
      <c r="AK3012" s="4" t="str" cm="1">
        <f t="array" ref="AK3012">LEFT(AR3012,SUM(LEN(AR3012)-LEN(SUBSTITUTE(AR3012,{"0";"1";"2";"3";"4";"5";"6";"7";"8";"9"},""))))</f>
        <v>12</v>
      </c>
      <c r="AL3012" s="4">
        <f t="shared" si="4935"/>
        <v>13</v>
      </c>
      <c r="AM3012" s="4" t="b">
        <f>LEFT(AR3012,2)=AK3012</f>
        <v>1</v>
      </c>
      <c r="AN3012" s="4" t="str">
        <f t="shared" ref="AN3012:AN3023" si="4941">RIGHT(AI3012,3)</f>
        <v>RTG</v>
      </c>
      <c r="AO3012" s="4" t="b">
        <f t="shared" si="4936"/>
        <v>0</v>
      </c>
      <c r="AP3012" s="4" t="b">
        <f t="shared" si="4932"/>
        <v>0</v>
      </c>
      <c r="AQ3012" s="5" t="str">
        <f t="shared" si="4933"/>
        <v>VANISH</v>
      </c>
      <c r="AR3012" s="4" t="str">
        <f t="shared" si="4934"/>
        <v>12PCS/RTG</v>
      </c>
      <c r="AS3012" t="s">
        <v>5008</v>
      </c>
      <c r="AT3012" s="1" t="s">
        <v>4162</v>
      </c>
      <c r="AU3012" s="4" t="str">
        <f t="shared" ca="1" si="4939"/>
        <v/>
      </c>
      <c r="AV3012">
        <v>15000</v>
      </c>
      <c r="AW3012">
        <v>15000</v>
      </c>
      <c r="AX3012">
        <v>13500</v>
      </c>
      <c r="AY3012" t="str">
        <f t="shared" ref="AY3012:AY3074" si="4942">IF(AT3012&gt;0,AT3012,"800000000"&amp;ROW(AX3012))</f>
        <v>8993560033675</v>
      </c>
      <c r="AZ3012" t="str">
        <f t="shared" si="4937"/>
        <v>VANISH</v>
      </c>
      <c r="BA3012" t="s">
        <v>4301</v>
      </c>
      <c r="BB3012" t="s">
        <v>4301</v>
      </c>
      <c r="BC3012" s="4" t="str" cm="1">
        <f t="array" aca="1" ref="BC3012" ca="1">LEFT(AR3012,MATCH(FALSE,ISNUMBER(MID(AR3012,ROW(INDIRECT("1:"&amp;LEN(AR3012)+1)), 1) *1),0) -1)</f>
        <v>12</v>
      </c>
      <c r="BD3012" s="1"/>
      <c r="BF3012" s="21"/>
      <c r="BK3012" s="1"/>
      <c r="BM3012" s="1"/>
      <c r="BN3012" s="1"/>
      <c r="BR3012" s="22"/>
      <c r="BS3012">
        <v>0</v>
      </c>
      <c r="BT3012" s="1" t="s">
        <v>5103</v>
      </c>
    </row>
    <row r="3013" spans="1:72">
      <c r="A3013" s="4" t="str">
        <f t="shared" si="4896"/>
        <v/>
      </c>
      <c r="B3013" s="4" t="str">
        <f t="shared" si="4897"/>
        <v>PCS</v>
      </c>
      <c r="C3013" s="4" t="str">
        <f t="shared" si="4898"/>
        <v/>
      </c>
      <c r="D3013" s="4" t="str">
        <f t="shared" si="4899"/>
        <v/>
      </c>
      <c r="E3013" s="4" t="str">
        <f t="shared" si="4900"/>
        <v/>
      </c>
      <c r="F3013" s="4" t="str">
        <f t="shared" si="4901"/>
        <v/>
      </c>
      <c r="G3013" s="4" t="str">
        <f t="shared" si="4902"/>
        <v/>
      </c>
      <c r="H3013" s="4" t="str">
        <f t="shared" si="4903"/>
        <v/>
      </c>
      <c r="I3013" s="4" t="str">
        <f t="shared" si="4904"/>
        <v/>
      </c>
      <c r="J3013" s="4" t="str">
        <f t="shared" si="4905"/>
        <v/>
      </c>
      <c r="K3013" s="4" t="str">
        <f t="shared" si="4906"/>
        <v/>
      </c>
      <c r="L3013" s="4" t="str">
        <f t="shared" si="4907"/>
        <v/>
      </c>
      <c r="M3013" s="4" t="str">
        <f t="shared" si="4908"/>
        <v/>
      </c>
      <c r="N3013" s="4" t="str">
        <f t="shared" si="4909"/>
        <v/>
      </c>
      <c r="O3013" s="4" t="str">
        <f t="shared" si="4910"/>
        <v/>
      </c>
      <c r="P3013" s="4" t="str">
        <f t="shared" si="4911"/>
        <v/>
      </c>
      <c r="Q3013" s="4" t="str">
        <f t="shared" si="4912"/>
        <v/>
      </c>
      <c r="R3013" s="4" t="str">
        <f t="shared" si="4913"/>
        <v/>
      </c>
      <c r="S3013" s="4" t="str">
        <f t="shared" si="4914"/>
        <v/>
      </c>
      <c r="T3013" s="4" t="str">
        <f t="shared" si="4915"/>
        <v/>
      </c>
      <c r="U3013" s="4" t="str">
        <f t="shared" si="4916"/>
        <v/>
      </c>
      <c r="V3013" s="4" t="str">
        <f t="shared" si="4917"/>
        <v/>
      </c>
      <c r="W3013" s="4" t="str">
        <f t="shared" si="4918"/>
        <v/>
      </c>
      <c r="X3013" s="4" t="str">
        <f t="shared" si="4919"/>
        <v/>
      </c>
      <c r="Y3013" s="4">
        <f t="shared" si="4920"/>
        <v>3</v>
      </c>
      <c r="Z3013" s="4" t="str">
        <f t="shared" si="4921"/>
        <v>-</v>
      </c>
      <c r="AA3013" s="4" t="str">
        <f t="shared" si="4922"/>
        <v/>
      </c>
      <c r="AB3013" s="4" t="str">
        <f t="shared" si="4923"/>
        <v/>
      </c>
      <c r="AC3013" s="4" t="str">
        <f t="shared" si="4924"/>
        <v/>
      </c>
      <c r="AD3013" s="4" t="str">
        <f t="shared" si="4925"/>
        <v/>
      </c>
      <c r="AE3013" s="4" t="str">
        <f t="shared" si="4926"/>
        <v/>
      </c>
      <c r="AF3013" s="4">
        <f t="shared" si="4927"/>
        <v>4</v>
      </c>
      <c r="AG3013" s="4">
        <f t="shared" si="4928"/>
        <v>17</v>
      </c>
      <c r="AH3013" s="4">
        <f t="shared" si="4929"/>
        <v>13</v>
      </c>
      <c r="AI3013" s="4" t="str">
        <f t="shared" si="4930"/>
        <v>1PCS</v>
      </c>
      <c r="AJ3013" s="4" t="str">
        <f t="shared" si="4931"/>
        <v>-1PCS</v>
      </c>
      <c r="AK3013" s="4" t="str" cm="1">
        <f t="array" ref="AK3013">LEFT(AR3013,SUM(LEN(AR3013)-LEN(SUBSTITUTE(AR3013,{"0";"1";"2";"3";"4";"5";"6";"7";"8";"9"},""))))</f>
        <v>1</v>
      </c>
      <c r="AL3013" s="4">
        <f t="shared" si="4935"/>
        <v>13</v>
      </c>
      <c r="AM3013" s="4" t="b">
        <f>LEFT(AR3013,1)=AK3013</f>
        <v>1</v>
      </c>
      <c r="AN3013" s="4" t="str">
        <f t="shared" si="4941"/>
        <v>PCS</v>
      </c>
      <c r="AO3013" s="4" t="b">
        <f t="shared" si="4936"/>
        <v>0</v>
      </c>
      <c r="AP3013" s="4" t="b">
        <f t="shared" si="4932"/>
        <v>0</v>
      </c>
      <c r="AQ3013" s="5" t="str">
        <f t="shared" si="4933"/>
        <v>VANISH 250ML</v>
      </c>
      <c r="AR3013" s="4" t="str">
        <f t="shared" si="4934"/>
        <v>1PCS</v>
      </c>
      <c r="AS3013" t="s">
        <v>4497</v>
      </c>
      <c r="AT3013" s="1" t="s">
        <v>4165</v>
      </c>
      <c r="AU3013" s="4" t="str">
        <f t="shared" ca="1" si="4939"/>
        <v/>
      </c>
      <c r="AV3013">
        <v>16500</v>
      </c>
      <c r="AW3013">
        <v>16500</v>
      </c>
      <c r="AX3013">
        <v>15700</v>
      </c>
      <c r="AY3013" t="str">
        <f t="shared" si="4942"/>
        <v>8993560033682</v>
      </c>
      <c r="AZ3013" t="str">
        <f t="shared" si="4937"/>
        <v>VANISH 250ML</v>
      </c>
      <c r="BA3013" t="s">
        <v>4301</v>
      </c>
      <c r="BB3013" t="s">
        <v>4301</v>
      </c>
      <c r="BC3013" s="9" t="str" cm="1">
        <f t="array" aca="1" ref="BC3013" ca="1">LEFT(AR3013,MATCH(FALSE,ISNUMBER(MID(AR3013,ROW(INDIRECT("1:"&amp;LEN(AR3013)+1)), 1) *1),0) -1)</f>
        <v>1</v>
      </c>
      <c r="BD3013" s="1"/>
      <c r="BF3013" s="21"/>
      <c r="BK3013" s="1"/>
      <c r="BM3013" s="1"/>
      <c r="BN3013" s="1"/>
      <c r="BR3013" s="22"/>
      <c r="BS3013">
        <v>0</v>
      </c>
      <c r="BT3013" s="1" t="s">
        <v>5103</v>
      </c>
    </row>
    <row r="3014" spans="1:72">
      <c r="A3014" s="4" t="str">
        <f t="shared" si="4896"/>
        <v/>
      </c>
      <c r="B3014" s="4" t="str">
        <f t="shared" si="4897"/>
        <v>PCS</v>
      </c>
      <c r="C3014" s="4" t="str">
        <f t="shared" si="4898"/>
        <v/>
      </c>
      <c r="D3014" s="4" t="str">
        <f t="shared" si="4899"/>
        <v/>
      </c>
      <c r="E3014" s="4" t="str">
        <f t="shared" si="4900"/>
        <v/>
      </c>
      <c r="F3014" s="4" t="str">
        <f t="shared" si="4901"/>
        <v/>
      </c>
      <c r="G3014" s="4" t="str">
        <f t="shared" si="4902"/>
        <v/>
      </c>
      <c r="H3014" s="4" t="str">
        <f t="shared" si="4903"/>
        <v/>
      </c>
      <c r="I3014" s="4" t="str">
        <f t="shared" si="4904"/>
        <v/>
      </c>
      <c r="J3014" s="4" t="str">
        <f t="shared" si="4905"/>
        <v/>
      </c>
      <c r="K3014" s="4" t="str">
        <f t="shared" si="4906"/>
        <v/>
      </c>
      <c r="L3014" s="4" t="str">
        <f t="shared" si="4907"/>
        <v/>
      </c>
      <c r="M3014" s="4" t="str">
        <f t="shared" si="4908"/>
        <v/>
      </c>
      <c r="N3014" s="4" t="str">
        <f t="shared" si="4909"/>
        <v/>
      </c>
      <c r="O3014" s="4" t="str">
        <f t="shared" si="4910"/>
        <v/>
      </c>
      <c r="P3014" s="4" t="str">
        <f t="shared" si="4911"/>
        <v/>
      </c>
      <c r="Q3014" s="4" t="str">
        <f t="shared" si="4912"/>
        <v/>
      </c>
      <c r="R3014" s="4" t="str">
        <f t="shared" si="4913"/>
        <v/>
      </c>
      <c r="S3014" s="4" t="str">
        <f t="shared" si="4914"/>
        <v/>
      </c>
      <c r="T3014" s="4" t="str">
        <f t="shared" si="4915"/>
        <v/>
      </c>
      <c r="U3014" s="4" t="str">
        <f t="shared" si="4916"/>
        <v/>
      </c>
      <c r="V3014" s="4" t="str">
        <f t="shared" si="4917"/>
        <v/>
      </c>
      <c r="W3014" s="4" t="str">
        <f t="shared" si="4918"/>
        <v/>
      </c>
      <c r="X3014" s="4" t="str">
        <f t="shared" si="4919"/>
        <v/>
      </c>
      <c r="Y3014" s="4">
        <f t="shared" si="4920"/>
        <v>3</v>
      </c>
      <c r="Z3014" s="4" t="str">
        <f t="shared" si="4921"/>
        <v>-</v>
      </c>
      <c r="AA3014" s="4" t="str">
        <f t="shared" si="4922"/>
        <v/>
      </c>
      <c r="AB3014" s="4" t="str">
        <f t="shared" si="4923"/>
        <v/>
      </c>
      <c r="AC3014" s="4" t="str">
        <f t="shared" si="4924"/>
        <v/>
      </c>
      <c r="AD3014" s="4" t="str">
        <f t="shared" si="4925"/>
        <v/>
      </c>
      <c r="AE3014" s="4" t="str">
        <f t="shared" si="4926"/>
        <v/>
      </c>
      <c r="AF3014" s="4">
        <f t="shared" si="4927"/>
        <v>4</v>
      </c>
      <c r="AG3014" s="4">
        <f t="shared" si="4928"/>
        <v>22</v>
      </c>
      <c r="AH3014" s="4">
        <f t="shared" si="4929"/>
        <v>18</v>
      </c>
      <c r="AI3014" s="4" t="str">
        <f t="shared" si="4930"/>
        <v>1PCS</v>
      </c>
      <c r="AJ3014" s="4" t="str">
        <f t="shared" si="4931"/>
        <v>-1PCS</v>
      </c>
      <c r="AK3014" s="4" t="str" cm="1">
        <f t="array" ref="AK3014">LEFT(AR3014,SUM(LEN(AR3014)-LEN(SUBSTITUTE(AR3014,{"0";"1";"2";"3";"4";"5";"6";"7";"8";"9"},""))))</f>
        <v>1</v>
      </c>
      <c r="AL3014" s="4">
        <f t="shared" si="4935"/>
        <v>13</v>
      </c>
      <c r="AM3014" s="4" t="b">
        <f>LEFT(AR3014,1)=AK3014</f>
        <v>1</v>
      </c>
      <c r="AN3014" s="4" t="str">
        <f t="shared" si="4941"/>
        <v>PCS</v>
      </c>
      <c r="AO3014" s="4" t="b">
        <f t="shared" si="4936"/>
        <v>0</v>
      </c>
      <c r="AP3014" s="4" t="b">
        <f t="shared" si="4932"/>
        <v>0</v>
      </c>
      <c r="AQ3014" s="5" t="str">
        <f t="shared" si="4933"/>
        <v>VANISH REFF 150ML</v>
      </c>
      <c r="AR3014" s="4" t="str">
        <f t="shared" si="4934"/>
        <v>1PCS</v>
      </c>
      <c r="AS3014" t="s">
        <v>4163</v>
      </c>
      <c r="AT3014" s="1" t="s">
        <v>4164</v>
      </c>
      <c r="AU3014" s="4" t="str">
        <f t="shared" ca="1" si="4939"/>
        <v/>
      </c>
      <c r="AV3014">
        <v>10000</v>
      </c>
      <c r="AW3014">
        <v>10000</v>
      </c>
      <c r="AX3014">
        <v>9000</v>
      </c>
      <c r="AY3014" t="str">
        <f t="shared" si="4942"/>
        <v>8993560033293</v>
      </c>
      <c r="AZ3014" t="str">
        <f t="shared" si="4937"/>
        <v>VANISH REFF 150ML</v>
      </c>
      <c r="BA3014" t="s">
        <v>4301</v>
      </c>
      <c r="BB3014" t="s">
        <v>4301</v>
      </c>
      <c r="BC3014" s="9" t="str" cm="1">
        <f t="array" aca="1" ref="BC3014" ca="1">LEFT(AR3014,MATCH(FALSE,ISNUMBER(MID(AR3014,ROW(INDIRECT("1:"&amp;LEN(AR3014)+1)), 1) *1),0) -1)</f>
        <v>1</v>
      </c>
      <c r="BD3014" s="1"/>
      <c r="BF3014" s="21"/>
      <c r="BK3014" s="1"/>
      <c r="BM3014" s="1"/>
      <c r="BN3014" s="1"/>
      <c r="BR3014" s="22"/>
      <c r="BS3014">
        <v>0</v>
      </c>
      <c r="BT3014" s="1" t="s">
        <v>5103</v>
      </c>
    </row>
    <row r="3015" spans="1:72">
      <c r="A3015" s="4" t="str">
        <f t="shared" si="4896"/>
        <v/>
      </c>
      <c r="B3015" s="4" t="str">
        <f t="shared" si="4897"/>
        <v/>
      </c>
      <c r="C3015" s="4" t="str">
        <f t="shared" si="4898"/>
        <v/>
      </c>
      <c r="D3015" s="4" t="str">
        <f t="shared" si="4899"/>
        <v/>
      </c>
      <c r="E3015" s="4" t="str">
        <f t="shared" si="4900"/>
        <v/>
      </c>
      <c r="F3015" s="4" t="str">
        <f t="shared" si="4901"/>
        <v/>
      </c>
      <c r="G3015" s="4" t="str">
        <f t="shared" si="4902"/>
        <v>KTK</v>
      </c>
      <c r="H3015" s="4" t="str">
        <f t="shared" si="4903"/>
        <v/>
      </c>
      <c r="I3015" s="4" t="str">
        <f t="shared" si="4904"/>
        <v/>
      </c>
      <c r="J3015" s="4" t="str">
        <f t="shared" si="4905"/>
        <v/>
      </c>
      <c r="K3015" s="4" t="str">
        <f t="shared" si="4906"/>
        <v/>
      </c>
      <c r="L3015" s="4" t="str">
        <f t="shared" si="4907"/>
        <v/>
      </c>
      <c r="M3015" s="4" t="str">
        <f t="shared" si="4908"/>
        <v/>
      </c>
      <c r="N3015" s="4" t="str">
        <f t="shared" si="4909"/>
        <v/>
      </c>
      <c r="O3015" s="4" t="str">
        <f t="shared" si="4910"/>
        <v/>
      </c>
      <c r="P3015" s="4" t="str">
        <f t="shared" si="4911"/>
        <v/>
      </c>
      <c r="Q3015" s="4" t="str">
        <f t="shared" si="4912"/>
        <v/>
      </c>
      <c r="R3015" s="4" t="str">
        <f t="shared" si="4913"/>
        <v/>
      </c>
      <c r="S3015" s="4" t="str">
        <f t="shared" si="4914"/>
        <v/>
      </c>
      <c r="T3015" s="4" t="str">
        <f t="shared" si="4915"/>
        <v/>
      </c>
      <c r="U3015" s="4" t="str">
        <f t="shared" si="4916"/>
        <v/>
      </c>
      <c r="V3015" s="4" t="str">
        <f t="shared" si="4917"/>
        <v/>
      </c>
      <c r="W3015" s="4" t="str">
        <f t="shared" si="4918"/>
        <v/>
      </c>
      <c r="X3015" s="4" t="str">
        <f t="shared" si="4919"/>
        <v/>
      </c>
      <c r="Y3015" s="4">
        <f t="shared" si="4920"/>
        <v>3</v>
      </c>
      <c r="Z3015" s="4" t="str">
        <f t="shared" si="4921"/>
        <v>-</v>
      </c>
      <c r="AA3015" s="4" t="str">
        <f t="shared" si="4922"/>
        <v/>
      </c>
      <c r="AB3015" s="4" t="str">
        <f t="shared" si="4923"/>
        <v/>
      </c>
      <c r="AC3015" s="4" t="str">
        <f t="shared" si="4924"/>
        <v/>
      </c>
      <c r="AD3015" s="4" t="str">
        <f t="shared" si="4925"/>
        <v/>
      </c>
      <c r="AE3015" s="4" t="str">
        <f t="shared" si="4926"/>
        <v/>
      </c>
      <c r="AF3015" s="4">
        <f t="shared" si="4927"/>
        <v>4</v>
      </c>
      <c r="AG3015" s="4">
        <f t="shared" si="4928"/>
        <v>15</v>
      </c>
      <c r="AH3015" s="4">
        <f t="shared" si="4929"/>
        <v>11</v>
      </c>
      <c r="AI3015" s="4" t="str">
        <f t="shared" si="4930"/>
        <v>1KTK</v>
      </c>
      <c r="AJ3015" s="4" t="str">
        <f t="shared" si="4931"/>
        <v>-1KTK</v>
      </c>
      <c r="AK3015" s="4" t="str" cm="1">
        <f t="array" ref="AK3015">LEFT(AR3015,SUM(LEN(AR3015)-LEN(SUBSTITUTE(AR3015,{"0";"1";"2";"3";"4";"5";"6";"7";"8";"9"},""))))</f>
        <v>1</v>
      </c>
      <c r="AL3015" s="4">
        <f t="shared" si="4935"/>
        <v>13</v>
      </c>
      <c r="AM3015" s="4" t="b">
        <f>LEFT(AR3015,1)=AK3015</f>
        <v>1</v>
      </c>
      <c r="AN3015" s="4" t="str">
        <f t="shared" si="4941"/>
        <v>KTK</v>
      </c>
      <c r="AO3015" s="4" t="b">
        <f t="shared" si="4936"/>
        <v>0</v>
      </c>
      <c r="AP3015" s="4" t="b">
        <f t="shared" si="4932"/>
        <v>0</v>
      </c>
      <c r="AQ3015" s="5" t="str">
        <f t="shared" si="4933"/>
        <v>VAPE JUMBO</v>
      </c>
      <c r="AR3015" s="4" t="str">
        <f t="shared" si="4934"/>
        <v>1KTK</v>
      </c>
      <c r="AS3015" t="s">
        <v>4166</v>
      </c>
      <c r="AT3015" s="1" t="s">
        <v>4167</v>
      </c>
      <c r="AU3015" s="4" t="str">
        <f t="shared" ca="1" si="4939"/>
        <v/>
      </c>
      <c r="AV3015">
        <v>3000</v>
      </c>
      <c r="AW3015">
        <v>3000</v>
      </c>
      <c r="AX3015">
        <v>2769</v>
      </c>
      <c r="AY3015" t="str">
        <f t="shared" si="4942"/>
        <v>8992857010528</v>
      </c>
      <c r="AZ3015" t="str">
        <f t="shared" si="4937"/>
        <v>VAPE JUMBO</v>
      </c>
      <c r="BA3015" t="s">
        <v>4301</v>
      </c>
      <c r="BB3015" t="s">
        <v>4301</v>
      </c>
      <c r="BC3015" s="9" t="str" cm="1">
        <f t="array" aca="1" ref="BC3015" ca="1">LEFT(AR3015,MATCH(FALSE,ISNUMBER(MID(AR3015,ROW(INDIRECT("1:"&amp;LEN(AR3015)+1)), 1) *1),0) -1)</f>
        <v>1</v>
      </c>
      <c r="BD3015" s="1"/>
      <c r="BF3015" s="21"/>
      <c r="BK3015" s="1"/>
      <c r="BM3015" s="1"/>
      <c r="BN3015" s="1"/>
      <c r="BR3015" s="22"/>
      <c r="BS3015">
        <v>0</v>
      </c>
      <c r="BT3015" s="1" t="s">
        <v>5103</v>
      </c>
    </row>
    <row r="3016" spans="1:72">
      <c r="A3016" s="4" t="str">
        <f t="shared" si="4896"/>
        <v/>
      </c>
      <c r="B3016" s="4" t="str">
        <f t="shared" si="4897"/>
        <v>PCS</v>
      </c>
      <c r="C3016" s="4" t="str">
        <f t="shared" si="4898"/>
        <v/>
      </c>
      <c r="D3016" s="4" t="str">
        <f t="shared" si="4899"/>
        <v/>
      </c>
      <c r="E3016" s="4" t="str">
        <f t="shared" si="4900"/>
        <v/>
      </c>
      <c r="F3016" s="4" t="str">
        <f t="shared" si="4901"/>
        <v/>
      </c>
      <c r="G3016" s="4" t="str">
        <f t="shared" si="4902"/>
        <v/>
      </c>
      <c r="H3016" s="4" t="str">
        <f t="shared" si="4903"/>
        <v/>
      </c>
      <c r="I3016" s="4" t="str">
        <f t="shared" si="4904"/>
        <v/>
      </c>
      <c r="J3016" s="4" t="str">
        <f t="shared" si="4905"/>
        <v/>
      </c>
      <c r="K3016" s="4" t="str">
        <f t="shared" si="4906"/>
        <v/>
      </c>
      <c r="L3016" s="4" t="str">
        <f t="shared" si="4907"/>
        <v/>
      </c>
      <c r="M3016" s="4" t="str">
        <f t="shared" si="4908"/>
        <v>TPL</v>
      </c>
      <c r="N3016" s="4" t="str">
        <f t="shared" si="4909"/>
        <v/>
      </c>
      <c r="O3016" s="4" t="str">
        <f t="shared" si="4910"/>
        <v/>
      </c>
      <c r="P3016" s="4" t="str">
        <f t="shared" si="4911"/>
        <v/>
      </c>
      <c r="Q3016" s="4" t="str">
        <f t="shared" si="4912"/>
        <v/>
      </c>
      <c r="R3016" s="4" t="str">
        <f t="shared" si="4913"/>
        <v/>
      </c>
      <c r="S3016" s="4" t="str">
        <f t="shared" si="4914"/>
        <v/>
      </c>
      <c r="T3016" s="4" t="str">
        <f t="shared" si="4915"/>
        <v/>
      </c>
      <c r="U3016" s="4" t="str">
        <f t="shared" si="4916"/>
        <v/>
      </c>
      <c r="V3016" s="4" t="str">
        <f t="shared" si="4917"/>
        <v/>
      </c>
      <c r="W3016" s="4" t="str">
        <f t="shared" si="4918"/>
        <v/>
      </c>
      <c r="X3016" s="4" t="str">
        <f t="shared" si="4919"/>
        <v/>
      </c>
      <c r="Y3016" s="4">
        <f t="shared" si="4920"/>
        <v>6</v>
      </c>
      <c r="Z3016" s="4" t="str">
        <f t="shared" si="4921"/>
        <v>-</v>
      </c>
      <c r="AA3016" s="4" t="str">
        <f t="shared" si="4922"/>
        <v>/</v>
      </c>
      <c r="AB3016" s="4" t="str">
        <f t="shared" si="4923"/>
        <v/>
      </c>
      <c r="AC3016" s="4" t="str">
        <f t="shared" si="4924"/>
        <v/>
      </c>
      <c r="AD3016" s="4" t="str">
        <f t="shared" si="4925"/>
        <v/>
      </c>
      <c r="AE3016" s="4" t="str">
        <f t="shared" si="4926"/>
        <v/>
      </c>
      <c r="AF3016" s="4">
        <f t="shared" si="4927"/>
        <v>9</v>
      </c>
      <c r="AG3016" s="4">
        <f t="shared" si="4928"/>
        <v>29</v>
      </c>
      <c r="AH3016" s="4">
        <f t="shared" si="4929"/>
        <v>20</v>
      </c>
      <c r="AI3016" s="4" t="str">
        <f t="shared" si="4930"/>
        <v>/TPL</v>
      </c>
      <c r="AJ3016" s="4" t="str">
        <f t="shared" si="4931"/>
        <v>S/TPL</v>
      </c>
      <c r="AK3016" s="4" t="str" cm="1">
        <f t="array" ref="AK3016">LEFT(AR3016,SUM(LEN(AR3016)-LEN(SUBSTITUTE(AR3016,{"0";"1";"2";"3";"4";"5";"6";"7";"8";"9"},""))))</f>
        <v>60</v>
      </c>
      <c r="AL3016" s="4">
        <f t="shared" si="4935"/>
        <v>13</v>
      </c>
      <c r="AM3016" s="4" t="b">
        <f>LEFT(AR3016,2)=AK3016</f>
        <v>1</v>
      </c>
      <c r="AN3016" s="4" t="str">
        <f t="shared" si="4941"/>
        <v>TPL</v>
      </c>
      <c r="AO3016" s="4" t="b">
        <f t="shared" si="4936"/>
        <v>0</v>
      </c>
      <c r="AP3016" s="4" t="b">
        <f t="shared" si="4932"/>
        <v>0</v>
      </c>
      <c r="AQ3016" s="5" t="str">
        <f t="shared" si="4933"/>
        <v>VELLINA COKLAT BOLA</v>
      </c>
      <c r="AR3016" s="4" t="str">
        <f t="shared" si="4934"/>
        <v>60PCS/TPL</v>
      </c>
      <c r="AS3016" t="s">
        <v>4526</v>
      </c>
      <c r="AT3016" s="1" t="s">
        <v>4168</v>
      </c>
      <c r="AU3016" s="4" t="str">
        <f t="shared" ca="1" si="4939"/>
        <v/>
      </c>
      <c r="AV3016">
        <v>18500</v>
      </c>
      <c r="AW3016">
        <v>18500</v>
      </c>
      <c r="AX3016">
        <v>17420</v>
      </c>
      <c r="AY3016" t="str">
        <f t="shared" si="4942"/>
        <v>8993104130082</v>
      </c>
      <c r="AZ3016" t="str">
        <f t="shared" si="4937"/>
        <v>VELLINA COKLAT BOLA</v>
      </c>
      <c r="BA3016" t="s">
        <v>4301</v>
      </c>
      <c r="BB3016" t="s">
        <v>4301</v>
      </c>
      <c r="BC3016" s="4" t="str" cm="1">
        <f t="array" aca="1" ref="BC3016" ca="1">LEFT(AR3016,MATCH(FALSE,ISNUMBER(MID(AR3016,ROW(INDIRECT("1:"&amp;LEN(AR3016)+1)), 1) *1),0) -1)</f>
        <v>60</v>
      </c>
      <c r="BD3016" s="1"/>
      <c r="BF3016" s="21"/>
      <c r="BK3016" s="1"/>
      <c r="BM3016" s="1"/>
      <c r="BN3016" s="1"/>
      <c r="BR3016" s="22"/>
      <c r="BS3016">
        <v>0</v>
      </c>
      <c r="BT3016" s="1" t="s">
        <v>5103</v>
      </c>
    </row>
    <row r="3017" spans="1:72">
      <c r="A3017" s="4" t="str">
        <f t="shared" si="4896"/>
        <v/>
      </c>
      <c r="B3017" s="4" t="str">
        <f t="shared" si="4897"/>
        <v>PCS</v>
      </c>
      <c r="C3017" s="4" t="str">
        <f t="shared" si="4898"/>
        <v/>
      </c>
      <c r="D3017" s="4" t="str">
        <f t="shared" si="4899"/>
        <v/>
      </c>
      <c r="E3017" s="4" t="str">
        <f t="shared" si="4900"/>
        <v/>
      </c>
      <c r="F3017" s="4" t="str">
        <f t="shared" si="4901"/>
        <v/>
      </c>
      <c r="G3017" s="4" t="str">
        <f t="shared" si="4902"/>
        <v/>
      </c>
      <c r="H3017" s="4" t="str">
        <f t="shared" si="4903"/>
        <v/>
      </c>
      <c r="I3017" s="4" t="str">
        <f t="shared" si="4904"/>
        <v/>
      </c>
      <c r="J3017" s="4" t="str">
        <f t="shared" si="4905"/>
        <v/>
      </c>
      <c r="K3017" s="4" t="str">
        <f t="shared" si="4906"/>
        <v/>
      </c>
      <c r="L3017" s="4" t="str">
        <f t="shared" si="4907"/>
        <v/>
      </c>
      <c r="M3017" s="4" t="str">
        <f t="shared" si="4908"/>
        <v>TPL</v>
      </c>
      <c r="N3017" s="4" t="str">
        <f t="shared" si="4909"/>
        <v/>
      </c>
      <c r="O3017" s="4" t="str">
        <f t="shared" si="4910"/>
        <v/>
      </c>
      <c r="P3017" s="4" t="str">
        <f t="shared" si="4911"/>
        <v/>
      </c>
      <c r="Q3017" s="4" t="str">
        <f t="shared" si="4912"/>
        <v/>
      </c>
      <c r="R3017" s="4" t="str">
        <f t="shared" si="4913"/>
        <v/>
      </c>
      <c r="S3017" s="4" t="str">
        <f t="shared" si="4914"/>
        <v/>
      </c>
      <c r="T3017" s="4" t="str">
        <f t="shared" si="4915"/>
        <v/>
      </c>
      <c r="U3017" s="4" t="str">
        <f t="shared" si="4916"/>
        <v/>
      </c>
      <c r="V3017" s="4" t="str">
        <f t="shared" si="4917"/>
        <v/>
      </c>
      <c r="W3017" s="4" t="str">
        <f t="shared" si="4918"/>
        <v/>
      </c>
      <c r="X3017" s="4" t="str">
        <f t="shared" si="4919"/>
        <v/>
      </c>
      <c r="Y3017" s="4">
        <f t="shared" si="4920"/>
        <v>6</v>
      </c>
      <c r="Z3017" s="4" t="str">
        <f t="shared" si="4921"/>
        <v>-</v>
      </c>
      <c r="AA3017" s="4" t="str">
        <f t="shared" si="4922"/>
        <v>/</v>
      </c>
      <c r="AB3017" s="4" t="str">
        <f t="shared" si="4923"/>
        <v/>
      </c>
      <c r="AC3017" s="4" t="str">
        <f t="shared" si="4924"/>
        <v/>
      </c>
      <c r="AD3017" s="4" t="str">
        <f t="shared" si="4925"/>
        <v/>
      </c>
      <c r="AE3017" s="4" t="str">
        <f t="shared" si="4926"/>
        <v/>
      </c>
      <c r="AF3017" s="4">
        <f t="shared" si="4927"/>
        <v>9</v>
      </c>
      <c r="AG3017" s="4">
        <f t="shared" si="4928"/>
        <v>29</v>
      </c>
      <c r="AH3017" s="4">
        <f t="shared" si="4929"/>
        <v>20</v>
      </c>
      <c r="AI3017" s="4" t="str">
        <f t="shared" si="4930"/>
        <v>/TPL</v>
      </c>
      <c r="AJ3017" s="4" t="str">
        <f t="shared" si="4931"/>
        <v>S/TPL</v>
      </c>
      <c r="AK3017" s="4" t="str" cm="1">
        <f t="array" ref="AK3017">LEFT(AR3017,SUM(LEN(AR3017)-LEN(SUBSTITUTE(AR3017,{"0";"1";"2";"3";"4";"5";"6";"7";"8";"9"},""))))</f>
        <v>40</v>
      </c>
      <c r="AL3017" s="4">
        <f t="shared" si="4935"/>
        <v>13</v>
      </c>
      <c r="AM3017" s="4" t="b">
        <f>LEFT(AR3017,2)=AK3017</f>
        <v>1</v>
      </c>
      <c r="AN3017" s="4" t="str">
        <f t="shared" si="4941"/>
        <v>TPL</v>
      </c>
      <c r="AO3017" s="4" t="b">
        <f t="shared" si="4936"/>
        <v>0</v>
      </c>
      <c r="AP3017" s="4" t="b">
        <f t="shared" si="4932"/>
        <v>0</v>
      </c>
      <c r="AQ3017" s="5" t="str">
        <f t="shared" si="4933"/>
        <v>VELLINA COKLAT COIN</v>
      </c>
      <c r="AR3017" s="4" t="str">
        <f t="shared" si="4934"/>
        <v>40PCS/TPL</v>
      </c>
      <c r="AS3017" t="s">
        <v>4756</v>
      </c>
      <c r="AT3017" s="1" t="s">
        <v>4169</v>
      </c>
      <c r="AU3017" s="4" t="str">
        <f t="shared" ca="1" si="4939"/>
        <v/>
      </c>
      <c r="AV3017">
        <v>18500</v>
      </c>
      <c r="AW3017">
        <v>18500</v>
      </c>
      <c r="AX3017">
        <v>17420</v>
      </c>
      <c r="AY3017" t="str">
        <f t="shared" si="4942"/>
        <v>8993104120106</v>
      </c>
      <c r="AZ3017" t="str">
        <f t="shared" si="4937"/>
        <v>VELLINA COKLAT COIN</v>
      </c>
      <c r="BA3017" t="s">
        <v>4301</v>
      </c>
      <c r="BB3017" t="s">
        <v>4301</v>
      </c>
      <c r="BC3017" s="4" t="str" cm="1">
        <f t="array" aca="1" ref="BC3017" ca="1">LEFT(AR3017,MATCH(FALSE,ISNUMBER(MID(AR3017,ROW(INDIRECT("1:"&amp;LEN(AR3017)+1)), 1) *1),0) -1)</f>
        <v>40</v>
      </c>
      <c r="BD3017" s="1"/>
      <c r="BF3017" s="21"/>
      <c r="BK3017" s="1"/>
      <c r="BM3017" s="1"/>
      <c r="BN3017" s="1"/>
      <c r="BR3017" s="22"/>
      <c r="BS3017">
        <v>0</v>
      </c>
      <c r="BT3017" s="1" t="s">
        <v>5103</v>
      </c>
    </row>
    <row r="3018" spans="1:72">
      <c r="A3018" s="4" t="str">
        <f t="shared" si="4896"/>
        <v/>
      </c>
      <c r="B3018" s="4" t="str">
        <f t="shared" si="4897"/>
        <v/>
      </c>
      <c r="C3018" s="4" t="str">
        <f t="shared" si="4898"/>
        <v/>
      </c>
      <c r="D3018" s="4" t="str">
        <f t="shared" si="4899"/>
        <v/>
      </c>
      <c r="E3018" s="4" t="str">
        <f t="shared" si="4900"/>
        <v/>
      </c>
      <c r="F3018" s="4" t="str">
        <f t="shared" si="4901"/>
        <v/>
      </c>
      <c r="G3018" s="4" t="str">
        <f t="shared" si="4902"/>
        <v/>
      </c>
      <c r="H3018" s="4" t="str">
        <f t="shared" si="4903"/>
        <v/>
      </c>
      <c r="I3018" s="4" t="str">
        <f t="shared" si="4904"/>
        <v/>
      </c>
      <c r="J3018" s="4" t="str">
        <f t="shared" si="4905"/>
        <v/>
      </c>
      <c r="K3018" s="4" t="str">
        <f t="shared" si="4906"/>
        <v/>
      </c>
      <c r="L3018" s="4" t="str">
        <f t="shared" si="4907"/>
        <v/>
      </c>
      <c r="M3018" s="4" t="str">
        <f t="shared" si="4908"/>
        <v/>
      </c>
      <c r="N3018" s="4" t="str">
        <f t="shared" si="4909"/>
        <v/>
      </c>
      <c r="O3018" s="4" t="str">
        <f t="shared" si="4910"/>
        <v>DUS</v>
      </c>
      <c r="P3018" s="4" t="str">
        <f t="shared" si="4911"/>
        <v>CUP</v>
      </c>
      <c r="Q3018" s="4" t="str">
        <f t="shared" si="4912"/>
        <v/>
      </c>
      <c r="R3018" s="4" t="str">
        <f t="shared" si="4913"/>
        <v/>
      </c>
      <c r="S3018" s="4" t="str">
        <f t="shared" si="4914"/>
        <v/>
      </c>
      <c r="T3018" s="4" t="str">
        <f t="shared" si="4915"/>
        <v/>
      </c>
      <c r="U3018" s="4" t="str">
        <f t="shared" si="4916"/>
        <v/>
      </c>
      <c r="V3018" s="4" t="str">
        <f t="shared" si="4917"/>
        <v/>
      </c>
      <c r="W3018" s="4" t="str">
        <f t="shared" si="4918"/>
        <v/>
      </c>
      <c r="X3018" s="4" t="str">
        <f t="shared" si="4919"/>
        <v/>
      </c>
      <c r="Y3018" s="4">
        <f t="shared" si="4920"/>
        <v>6</v>
      </c>
      <c r="Z3018" s="4" t="str">
        <f t="shared" si="4921"/>
        <v>-</v>
      </c>
      <c r="AA3018" s="4" t="str">
        <f t="shared" si="4922"/>
        <v/>
      </c>
      <c r="AB3018" s="4" t="str">
        <f t="shared" si="4923"/>
        <v/>
      </c>
      <c r="AC3018" s="4" t="str">
        <f t="shared" si="4924"/>
        <v/>
      </c>
      <c r="AD3018" s="4" t="str">
        <f t="shared" si="4925"/>
        <v/>
      </c>
      <c r="AE3018" s="4" t="str">
        <f t="shared" si="4926"/>
        <v/>
      </c>
      <c r="AF3018" s="4">
        <f t="shared" si="4927"/>
        <v>4</v>
      </c>
      <c r="AG3018" s="4">
        <f t="shared" si="4928"/>
        <v>19</v>
      </c>
      <c r="AH3018" s="4">
        <f t="shared" si="4929"/>
        <v>15</v>
      </c>
      <c r="AI3018" s="4" t="str">
        <f t="shared" si="4930"/>
        <v>1DUS</v>
      </c>
      <c r="AJ3018" s="4" t="str">
        <f t="shared" si="4931"/>
        <v>-1DUS</v>
      </c>
      <c r="AK3018" s="4" t="str" cm="1">
        <f t="array" ref="AK3018">LEFT(AR3018,SUM(LEN(AR3018)-LEN(SUBSTITUTE(AR3018,{"0";"1";"2";"3";"4";"5";"6";"7";"8";"9"},""))))</f>
        <v>1</v>
      </c>
      <c r="AL3018" s="4">
        <f t="shared" si="4935"/>
        <v>13</v>
      </c>
      <c r="AM3018" s="4" t="b">
        <f>LEFT(AR3018,1)=AK3018</f>
        <v>1</v>
      </c>
      <c r="AN3018" s="4" t="str">
        <f t="shared" si="4941"/>
        <v>DUS</v>
      </c>
      <c r="AO3018" s="4" t="b">
        <f t="shared" si="4936"/>
        <v>0</v>
      </c>
      <c r="AP3018" s="4" t="b">
        <f t="shared" si="4932"/>
        <v>0</v>
      </c>
      <c r="AQ3018" s="5" t="str">
        <f t="shared" si="4933"/>
        <v>VEMA CUP 220ML</v>
      </c>
      <c r="AR3018" s="4" t="str">
        <f t="shared" si="4934"/>
        <v>1DUS</v>
      </c>
      <c r="AS3018" t="s">
        <v>4869</v>
      </c>
      <c r="AU3018" s="4" t="str">
        <f t="shared" ca="1" si="4939"/>
        <v/>
      </c>
      <c r="AV3018">
        <v>16000</v>
      </c>
      <c r="AW3018">
        <v>16000</v>
      </c>
      <c r="AX3018">
        <v>14000</v>
      </c>
      <c r="AY3018" t="str">
        <f t="shared" si="4942"/>
        <v>8000000003018</v>
      </c>
      <c r="AZ3018" t="str">
        <f t="shared" si="4937"/>
        <v>VEMA CUP 220ML</v>
      </c>
      <c r="BA3018" t="s">
        <v>4301</v>
      </c>
      <c r="BB3018" t="s">
        <v>4301</v>
      </c>
      <c r="BC3018" s="9" t="str" cm="1">
        <f t="array" aca="1" ref="BC3018" ca="1">LEFT(AR3018,MATCH(FALSE,ISNUMBER(MID(AR3018,ROW(INDIRECT("1:"&amp;LEN(AR3018)+1)), 1) *1),0) -1)</f>
        <v>1</v>
      </c>
      <c r="BD3018" s="1"/>
      <c r="BF3018" s="21"/>
      <c r="BK3018" s="1"/>
      <c r="BM3018" s="1"/>
      <c r="BN3018" s="1"/>
      <c r="BR3018" s="22"/>
      <c r="BS3018">
        <v>0</v>
      </c>
      <c r="BT3018" s="1" t="s">
        <v>5103</v>
      </c>
    </row>
    <row r="3019" spans="1:72">
      <c r="A3019" s="4" t="str">
        <f t="shared" si="4896"/>
        <v/>
      </c>
      <c r="B3019" s="4" t="str">
        <f t="shared" si="4897"/>
        <v/>
      </c>
      <c r="C3019" s="4" t="str">
        <f t="shared" si="4898"/>
        <v/>
      </c>
      <c r="D3019" s="4" t="str">
        <f t="shared" si="4899"/>
        <v/>
      </c>
      <c r="E3019" s="4" t="str">
        <f t="shared" si="4900"/>
        <v/>
      </c>
      <c r="F3019" s="4" t="str">
        <f t="shared" si="4901"/>
        <v/>
      </c>
      <c r="G3019" s="4" t="str">
        <f t="shared" si="4902"/>
        <v>KTK</v>
      </c>
      <c r="H3019" s="4" t="str">
        <f t="shared" si="4903"/>
        <v/>
      </c>
      <c r="I3019" s="4" t="str">
        <f t="shared" si="4904"/>
        <v/>
      </c>
      <c r="J3019" s="4" t="str">
        <f t="shared" si="4905"/>
        <v/>
      </c>
      <c r="K3019" s="4" t="str">
        <f t="shared" si="4906"/>
        <v/>
      </c>
      <c r="L3019" s="4" t="str">
        <f t="shared" si="4907"/>
        <v/>
      </c>
      <c r="M3019" s="4" t="str">
        <f t="shared" si="4908"/>
        <v/>
      </c>
      <c r="N3019" s="4" t="str">
        <f t="shared" si="4909"/>
        <v/>
      </c>
      <c r="O3019" s="4" t="str">
        <f t="shared" si="4910"/>
        <v/>
      </c>
      <c r="P3019" s="4" t="str">
        <f t="shared" si="4911"/>
        <v/>
      </c>
      <c r="Q3019" s="4" t="str">
        <f t="shared" si="4912"/>
        <v/>
      </c>
      <c r="R3019" s="4" t="str">
        <f t="shared" si="4913"/>
        <v/>
      </c>
      <c r="S3019" s="4" t="str">
        <f t="shared" si="4914"/>
        <v/>
      </c>
      <c r="T3019" s="4" t="str">
        <f t="shared" si="4915"/>
        <v/>
      </c>
      <c r="U3019" s="4" t="str">
        <f t="shared" si="4916"/>
        <v/>
      </c>
      <c r="V3019" s="4" t="str">
        <f t="shared" si="4917"/>
        <v/>
      </c>
      <c r="W3019" s="4" t="str">
        <f t="shared" si="4918"/>
        <v/>
      </c>
      <c r="X3019" s="4" t="str">
        <f t="shared" si="4919"/>
        <v/>
      </c>
      <c r="Y3019" s="4">
        <f t="shared" si="4920"/>
        <v>3</v>
      </c>
      <c r="Z3019" s="4" t="str">
        <f t="shared" si="4921"/>
        <v>-</v>
      </c>
      <c r="AA3019" s="4" t="str">
        <f t="shared" si="4922"/>
        <v/>
      </c>
      <c r="AB3019" s="4" t="str">
        <f t="shared" si="4923"/>
        <v/>
      </c>
      <c r="AC3019" s="4" t="str">
        <f t="shared" si="4924"/>
        <v/>
      </c>
      <c r="AD3019" s="4" t="str">
        <f t="shared" si="4925"/>
        <v/>
      </c>
      <c r="AE3019" s="4" t="str">
        <f t="shared" si="4926"/>
        <v/>
      </c>
      <c r="AF3019" s="4">
        <f t="shared" si="4927"/>
        <v>4</v>
      </c>
      <c r="AG3019" s="4">
        <f t="shared" si="4928"/>
        <v>19</v>
      </c>
      <c r="AH3019" s="4">
        <f t="shared" si="4929"/>
        <v>15</v>
      </c>
      <c r="AI3019" s="4" t="str">
        <f t="shared" si="4930"/>
        <v>1KTK</v>
      </c>
      <c r="AJ3019" s="4" t="str">
        <f t="shared" si="4931"/>
        <v>-1KTK</v>
      </c>
      <c r="AK3019" s="4" t="str" cm="1">
        <f t="array" ref="AK3019">LEFT(AR3019,SUM(LEN(AR3019)-LEN(SUBSTITUTE(AR3019,{"0";"1";"2";"3";"4";"5";"6";"7";"8";"9"},""))))</f>
        <v>1</v>
      </c>
      <c r="AL3019" s="4">
        <f t="shared" si="4935"/>
        <v>13</v>
      </c>
      <c r="AM3019" s="4" t="b">
        <f>LEFT(AR3019,1)=AK3019</f>
        <v>1</v>
      </c>
      <c r="AN3019" s="4" t="str">
        <f t="shared" si="4941"/>
        <v>KTK</v>
      </c>
      <c r="AO3019" s="4" t="b">
        <f t="shared" si="4936"/>
        <v>1</v>
      </c>
      <c r="AP3019" s="4" t="b">
        <f t="shared" si="4932"/>
        <v>0</v>
      </c>
      <c r="AQ3019" s="5" t="str">
        <f t="shared" si="4933"/>
        <v>VITAMIN C 1000</v>
      </c>
      <c r="AR3019" s="4" t="str">
        <f t="shared" si="4934"/>
        <v>1KTK</v>
      </c>
      <c r="AS3019" t="s">
        <v>4170</v>
      </c>
      <c r="AT3019" s="1" t="s">
        <v>4171</v>
      </c>
      <c r="AU3019" s="4" t="str">
        <f t="shared" si="4939"/>
        <v>XXXX</v>
      </c>
      <c r="AV3019">
        <v>9000</v>
      </c>
      <c r="AW3019">
        <v>9000</v>
      </c>
      <c r="AX3019">
        <v>7718</v>
      </c>
      <c r="AY3019" t="str">
        <f t="shared" si="4942"/>
        <v>8998898842104</v>
      </c>
      <c r="AZ3019" t="str">
        <f t="shared" si="4937"/>
        <v>VITAMIN C 1000</v>
      </c>
      <c r="BA3019" t="s">
        <v>4301</v>
      </c>
      <c r="BB3019" t="s">
        <v>4301</v>
      </c>
      <c r="BC3019" s="9" t="str" cm="1">
        <f t="array" aca="1" ref="BC3019" ca="1">LEFT(AR3019,MATCH(FALSE,ISNUMBER(MID(AR3019,ROW(INDIRECT("1:"&amp;LEN(AR3019)+1)), 1) *1),0) -1)</f>
        <v>1</v>
      </c>
      <c r="BD3019" s="1"/>
      <c r="BF3019" s="21"/>
      <c r="BK3019" s="1"/>
      <c r="BM3019" s="1"/>
      <c r="BN3019" s="1"/>
      <c r="BR3019" s="22"/>
      <c r="BS3019">
        <v>0</v>
      </c>
      <c r="BT3019" s="1" t="s">
        <v>5103</v>
      </c>
    </row>
    <row r="3020" spans="1:72">
      <c r="A3020" s="4" t="str">
        <f t="shared" si="4896"/>
        <v/>
      </c>
      <c r="B3020" s="4" t="str">
        <f t="shared" si="4897"/>
        <v/>
      </c>
      <c r="C3020" s="4" t="str">
        <f t="shared" si="4898"/>
        <v/>
      </c>
      <c r="D3020" s="4" t="str">
        <f t="shared" si="4899"/>
        <v/>
      </c>
      <c r="E3020" s="4" t="str">
        <f t="shared" si="4900"/>
        <v/>
      </c>
      <c r="F3020" s="4" t="str">
        <f t="shared" si="4901"/>
        <v/>
      </c>
      <c r="G3020" s="4" t="str">
        <f t="shared" si="4902"/>
        <v>KTK</v>
      </c>
      <c r="H3020" s="4" t="str">
        <f t="shared" si="4903"/>
        <v/>
      </c>
      <c r="I3020" s="4" t="str">
        <f t="shared" si="4904"/>
        <v/>
      </c>
      <c r="J3020" s="4" t="str">
        <f t="shared" si="4905"/>
        <v/>
      </c>
      <c r="K3020" s="4" t="str">
        <f t="shared" si="4906"/>
        <v/>
      </c>
      <c r="L3020" s="4" t="str">
        <f t="shared" si="4907"/>
        <v/>
      </c>
      <c r="M3020" s="4" t="str">
        <f t="shared" si="4908"/>
        <v/>
      </c>
      <c r="N3020" s="4" t="str">
        <f t="shared" si="4909"/>
        <v/>
      </c>
      <c r="O3020" s="4" t="str">
        <f t="shared" si="4910"/>
        <v/>
      </c>
      <c r="P3020" s="4" t="str">
        <f t="shared" si="4911"/>
        <v/>
      </c>
      <c r="Q3020" s="4" t="str">
        <f t="shared" si="4912"/>
        <v/>
      </c>
      <c r="R3020" s="4" t="str">
        <f t="shared" si="4913"/>
        <v/>
      </c>
      <c r="S3020" s="4" t="str">
        <f t="shared" si="4914"/>
        <v/>
      </c>
      <c r="T3020" s="4" t="str">
        <f t="shared" si="4915"/>
        <v/>
      </c>
      <c r="U3020" s="4" t="str">
        <f t="shared" si="4916"/>
        <v/>
      </c>
      <c r="V3020" s="4" t="str">
        <f t="shared" si="4917"/>
        <v/>
      </c>
      <c r="W3020" s="4" t="str">
        <f t="shared" si="4918"/>
        <v/>
      </c>
      <c r="X3020" s="4" t="str">
        <f t="shared" si="4919"/>
        <v/>
      </c>
      <c r="Y3020" s="4">
        <f t="shared" si="4920"/>
        <v>3</v>
      </c>
      <c r="Z3020" s="4" t="str">
        <f t="shared" si="4921"/>
        <v>-</v>
      </c>
      <c r="AA3020" s="4" t="str">
        <f t="shared" si="4922"/>
        <v/>
      </c>
      <c r="AB3020" s="4" t="str">
        <f t="shared" si="4923"/>
        <v/>
      </c>
      <c r="AC3020" s="4" t="str">
        <f t="shared" si="4924"/>
        <v/>
      </c>
      <c r="AD3020" s="4" t="str">
        <f t="shared" si="4925"/>
        <v/>
      </c>
      <c r="AE3020" s="4" t="str">
        <f t="shared" si="4926"/>
        <v/>
      </c>
      <c r="AF3020" s="4">
        <f t="shared" si="4927"/>
        <v>4</v>
      </c>
      <c r="AG3020" s="4">
        <f t="shared" si="4928"/>
        <v>19</v>
      </c>
      <c r="AH3020" s="4">
        <f t="shared" si="4929"/>
        <v>15</v>
      </c>
      <c r="AI3020" s="4" t="str">
        <f t="shared" si="4930"/>
        <v>1KTK</v>
      </c>
      <c r="AJ3020" s="4" t="str">
        <f t="shared" si="4931"/>
        <v>-1KTK</v>
      </c>
      <c r="AK3020" s="4" t="str" cm="1">
        <f t="array" ref="AK3020">LEFT(AR3020,SUM(LEN(AR3020)-LEN(SUBSTITUTE(AR3020,{"0";"1";"2";"3";"4";"5";"6";"7";"8";"9"},""))))</f>
        <v>1</v>
      </c>
      <c r="AL3020" s="4">
        <f t="shared" si="4935"/>
        <v>13</v>
      </c>
      <c r="AM3020" s="4" t="b">
        <f>LEFT(AR3020,1)=AK3020</f>
        <v>1</v>
      </c>
      <c r="AN3020" s="4" t="str">
        <f t="shared" si="4941"/>
        <v>KTK</v>
      </c>
      <c r="AO3020" s="4" t="b">
        <f t="shared" si="4936"/>
        <v>1</v>
      </c>
      <c r="AP3020" s="4" t="b">
        <f t="shared" si="4932"/>
        <v>0</v>
      </c>
      <c r="AQ3020" s="5" t="str">
        <f t="shared" si="4933"/>
        <v>VITAMIN C 1000</v>
      </c>
      <c r="AR3020" s="4" t="str">
        <f t="shared" si="4934"/>
        <v>1KTK</v>
      </c>
      <c r="AS3020" t="s">
        <v>4170</v>
      </c>
      <c r="AT3020" s="1" t="s">
        <v>4172</v>
      </c>
      <c r="AU3020" s="4" t="str">
        <f t="shared" ca="1" si="4939"/>
        <v>XXXX</v>
      </c>
      <c r="AV3020">
        <v>9000</v>
      </c>
      <c r="AW3020">
        <v>9000</v>
      </c>
      <c r="AX3020">
        <v>7718</v>
      </c>
      <c r="AY3020" t="str">
        <f t="shared" si="4942"/>
        <v>8998898842210</v>
      </c>
      <c r="AZ3020" t="str">
        <f t="shared" si="4937"/>
        <v>VITAMIN C 1000</v>
      </c>
      <c r="BA3020" t="s">
        <v>4301</v>
      </c>
      <c r="BB3020" t="s">
        <v>4301</v>
      </c>
      <c r="BC3020" s="9" t="str" cm="1">
        <f t="array" aca="1" ref="BC3020" ca="1">LEFT(AR3020,MATCH(FALSE,ISNUMBER(MID(AR3020,ROW(INDIRECT("1:"&amp;LEN(AR3020)+1)), 1) *1),0) -1)</f>
        <v>1</v>
      </c>
      <c r="BD3020" s="1"/>
      <c r="BF3020" s="21"/>
      <c r="BK3020" s="1"/>
      <c r="BM3020" s="1"/>
      <c r="BN3020" s="1"/>
      <c r="BR3020" s="22"/>
      <c r="BS3020">
        <v>0</v>
      </c>
      <c r="BT3020" s="1" t="s">
        <v>5103</v>
      </c>
    </row>
    <row r="3021" spans="1:72">
      <c r="A3021" s="4" t="str">
        <f t="shared" si="4896"/>
        <v/>
      </c>
      <c r="B3021" s="4" t="str">
        <f t="shared" si="4897"/>
        <v/>
      </c>
      <c r="C3021" s="4" t="str">
        <f t="shared" si="4898"/>
        <v/>
      </c>
      <c r="D3021" s="4" t="str">
        <f t="shared" si="4899"/>
        <v>BTL</v>
      </c>
      <c r="E3021" s="4" t="str">
        <f t="shared" si="4900"/>
        <v/>
      </c>
      <c r="F3021" s="4" t="str">
        <f t="shared" si="4901"/>
        <v/>
      </c>
      <c r="G3021" s="4" t="str">
        <f t="shared" si="4902"/>
        <v/>
      </c>
      <c r="H3021" s="4" t="str">
        <f t="shared" si="4903"/>
        <v/>
      </c>
      <c r="I3021" s="4" t="str">
        <f t="shared" si="4904"/>
        <v/>
      </c>
      <c r="J3021" s="4" t="str">
        <f t="shared" si="4905"/>
        <v/>
      </c>
      <c r="K3021" s="4" t="str">
        <f t="shared" si="4906"/>
        <v/>
      </c>
      <c r="L3021" s="4" t="str">
        <f t="shared" si="4907"/>
        <v/>
      </c>
      <c r="M3021" s="4" t="str">
        <f t="shared" si="4908"/>
        <v/>
      </c>
      <c r="N3021" s="4" t="str">
        <f t="shared" si="4909"/>
        <v/>
      </c>
      <c r="O3021" s="4" t="str">
        <f t="shared" si="4910"/>
        <v>DUS</v>
      </c>
      <c r="P3021" s="4" t="str">
        <f t="shared" si="4911"/>
        <v/>
      </c>
      <c r="Q3021" s="4" t="str">
        <f t="shared" si="4912"/>
        <v/>
      </c>
      <c r="R3021" s="4" t="str">
        <f t="shared" si="4913"/>
        <v/>
      </c>
      <c r="S3021" s="4" t="str">
        <f t="shared" si="4914"/>
        <v/>
      </c>
      <c r="T3021" s="4" t="str">
        <f t="shared" si="4915"/>
        <v/>
      </c>
      <c r="U3021" s="4" t="str">
        <f t="shared" si="4916"/>
        <v/>
      </c>
      <c r="V3021" s="4" t="str">
        <f t="shared" si="4917"/>
        <v/>
      </c>
      <c r="W3021" s="4" t="str">
        <f t="shared" si="4918"/>
        <v/>
      </c>
      <c r="X3021" s="4" t="str">
        <f t="shared" si="4919"/>
        <v/>
      </c>
      <c r="Y3021" s="4">
        <f t="shared" si="4920"/>
        <v>6</v>
      </c>
      <c r="Z3021" s="4" t="str">
        <f t="shared" si="4921"/>
        <v>-</v>
      </c>
      <c r="AA3021" s="4" t="str">
        <f t="shared" si="4922"/>
        <v>/</v>
      </c>
      <c r="AB3021" s="4" t="str">
        <f t="shared" si="4923"/>
        <v/>
      </c>
      <c r="AC3021" s="4" t="str">
        <f t="shared" si="4924"/>
        <v/>
      </c>
      <c r="AD3021" s="4" t="str">
        <f t="shared" si="4925"/>
        <v/>
      </c>
      <c r="AE3021" s="4" t="str">
        <f t="shared" si="4926"/>
        <v/>
      </c>
      <c r="AF3021" s="4">
        <f t="shared" si="4927"/>
        <v>9</v>
      </c>
      <c r="AG3021" s="4">
        <f t="shared" si="4928"/>
        <v>25</v>
      </c>
      <c r="AH3021" s="4">
        <f t="shared" si="4929"/>
        <v>16</v>
      </c>
      <c r="AI3021" s="4" t="str">
        <f t="shared" si="4930"/>
        <v>/DUS</v>
      </c>
      <c r="AJ3021" s="4" t="str">
        <f t="shared" si="4931"/>
        <v>L/DUS</v>
      </c>
      <c r="AK3021" s="4" t="str" cm="1">
        <f t="array" ref="AK3021">LEFT(AR3021,SUM(LEN(AR3021)-LEN(SUBSTITUTE(AR3021,{"0";"1";"2";"3";"4";"5";"6";"7";"8";"9"},""))))</f>
        <v>12</v>
      </c>
      <c r="AL3021" s="4">
        <f t="shared" si="4935"/>
        <v>13</v>
      </c>
      <c r="AM3021" s="4" t="b">
        <f>LEFT(AR3021,2)=AK3021</f>
        <v>1</v>
      </c>
      <c r="AN3021" s="4" t="str">
        <f t="shared" si="4941"/>
        <v>DUS</v>
      </c>
      <c r="AO3021" s="4" t="b">
        <f t="shared" si="4936"/>
        <v>1</v>
      </c>
      <c r="AP3021" s="4" t="b">
        <f t="shared" si="4932"/>
        <v>0</v>
      </c>
      <c r="AQ3021" s="5" t="str">
        <f t="shared" si="4933"/>
        <v>VIXAL BTL 470ML</v>
      </c>
      <c r="AR3021" s="4" t="str">
        <f t="shared" si="4934"/>
        <v>12BTL/DUS</v>
      </c>
      <c r="AS3021" t="s">
        <v>4173</v>
      </c>
      <c r="AU3021" s="4" t="b">
        <f t="shared" ca="1" si="4939"/>
        <v>1</v>
      </c>
      <c r="AV3021">
        <v>164000</v>
      </c>
      <c r="AW3021">
        <v>164000</v>
      </c>
      <c r="AX3021">
        <v>159000</v>
      </c>
      <c r="AY3021" t="str">
        <f t="shared" si="4942"/>
        <v>8000000003021</v>
      </c>
      <c r="AZ3021" t="str">
        <f t="shared" si="4937"/>
        <v>VIXAL BTL 470ML</v>
      </c>
      <c r="BA3021" t="s">
        <v>4301</v>
      </c>
      <c r="BB3021" t="s">
        <v>4301</v>
      </c>
      <c r="BC3021" s="4" t="str" cm="1">
        <f t="array" aca="1" ref="BC3021" ca="1">LEFT(AR3021,MATCH(FALSE,ISNUMBER(MID(AR3021,ROW(INDIRECT("1:"&amp;LEN(AR3021)+1)), 1) *1),0) -1)</f>
        <v>12</v>
      </c>
      <c r="BD3021" s="1"/>
      <c r="BF3021" s="21"/>
      <c r="BR3021" s="22"/>
      <c r="BS3021">
        <v>0</v>
      </c>
      <c r="BT3021" s="1" t="s">
        <v>5103</v>
      </c>
    </row>
    <row r="3022" spans="1:72">
      <c r="A3022" s="4" t="str">
        <f t="shared" si="4896"/>
        <v/>
      </c>
      <c r="B3022" s="4" t="str">
        <f t="shared" si="4897"/>
        <v/>
      </c>
      <c r="C3022" s="4" t="str">
        <f t="shared" si="4898"/>
        <v/>
      </c>
      <c r="D3022" s="4" t="str">
        <f t="shared" si="4899"/>
        <v>BTL</v>
      </c>
      <c r="E3022" s="4" t="str">
        <f t="shared" si="4900"/>
        <v/>
      </c>
      <c r="F3022" s="4" t="str">
        <f t="shared" si="4901"/>
        <v/>
      </c>
      <c r="G3022" s="4" t="str">
        <f t="shared" si="4902"/>
        <v/>
      </c>
      <c r="H3022" s="4" t="str">
        <f t="shared" si="4903"/>
        <v/>
      </c>
      <c r="I3022" s="4" t="str">
        <f t="shared" si="4904"/>
        <v/>
      </c>
      <c r="J3022" s="4" t="str">
        <f t="shared" si="4905"/>
        <v/>
      </c>
      <c r="K3022" s="4" t="str">
        <f t="shared" si="4906"/>
        <v/>
      </c>
      <c r="L3022" s="4" t="str">
        <f t="shared" si="4907"/>
        <v/>
      </c>
      <c r="M3022" s="4" t="str">
        <f t="shared" si="4908"/>
        <v/>
      </c>
      <c r="N3022" s="4" t="str">
        <f t="shared" si="4909"/>
        <v/>
      </c>
      <c r="O3022" s="4" t="str">
        <f t="shared" si="4910"/>
        <v/>
      </c>
      <c r="P3022" s="4" t="str">
        <f t="shared" si="4911"/>
        <v/>
      </c>
      <c r="Q3022" s="4" t="str">
        <f t="shared" si="4912"/>
        <v/>
      </c>
      <c r="R3022" s="4" t="str">
        <f t="shared" si="4913"/>
        <v/>
      </c>
      <c r="S3022" s="4" t="str">
        <f t="shared" si="4914"/>
        <v/>
      </c>
      <c r="T3022" s="4" t="str">
        <f t="shared" si="4915"/>
        <v/>
      </c>
      <c r="U3022" s="4" t="str">
        <f t="shared" si="4916"/>
        <v/>
      </c>
      <c r="V3022" s="4" t="str">
        <f t="shared" si="4917"/>
        <v/>
      </c>
      <c r="W3022" s="4" t="str">
        <f t="shared" si="4918"/>
        <v/>
      </c>
      <c r="X3022" s="4" t="str">
        <f t="shared" si="4919"/>
        <v/>
      </c>
      <c r="Y3022" s="4">
        <f t="shared" si="4920"/>
        <v>3</v>
      </c>
      <c r="Z3022" s="4" t="str">
        <f t="shared" si="4921"/>
        <v>-</v>
      </c>
      <c r="AA3022" s="4" t="str">
        <f t="shared" si="4922"/>
        <v/>
      </c>
      <c r="AB3022" s="4" t="str">
        <f t="shared" si="4923"/>
        <v/>
      </c>
      <c r="AC3022" s="4" t="str">
        <f t="shared" si="4924"/>
        <v/>
      </c>
      <c r="AD3022" s="4" t="str">
        <f t="shared" si="4925"/>
        <v/>
      </c>
      <c r="AE3022" s="4" t="str">
        <f t="shared" si="4926"/>
        <v/>
      </c>
      <c r="AF3022" s="4">
        <f t="shared" si="4927"/>
        <v>4</v>
      </c>
      <c r="AG3022" s="4">
        <f t="shared" si="4928"/>
        <v>20</v>
      </c>
      <c r="AH3022" s="4">
        <f t="shared" si="4929"/>
        <v>16</v>
      </c>
      <c r="AI3022" s="4" t="str">
        <f t="shared" si="4930"/>
        <v>1BTL</v>
      </c>
      <c r="AJ3022" s="4" t="str">
        <f t="shared" si="4931"/>
        <v>-1BTL</v>
      </c>
      <c r="AK3022" s="4" t="str" cm="1">
        <f t="array" ref="AK3022">LEFT(AR3022,SUM(LEN(AR3022)-LEN(SUBSTITUTE(AR3022,{"0";"1";"2";"3";"4";"5";"6";"7";"8";"9"},""))))</f>
        <v>1</v>
      </c>
      <c r="AL3022" s="4">
        <f t="shared" si="4935"/>
        <v>13</v>
      </c>
      <c r="AM3022" s="4" t="b">
        <f>LEFT(AR3022,1)=AK3022</f>
        <v>1</v>
      </c>
      <c r="AN3022" s="4" t="str">
        <f t="shared" si="4941"/>
        <v>BTL</v>
      </c>
      <c r="AO3022" s="4" t="b">
        <f t="shared" si="4936"/>
        <v>1</v>
      </c>
      <c r="AP3022" s="4" t="b">
        <f t="shared" si="4932"/>
        <v>0</v>
      </c>
      <c r="AQ3022" s="5" t="str">
        <f t="shared" si="4933"/>
        <v>VIXAL BTL 470ML</v>
      </c>
      <c r="AR3022" s="4" t="str">
        <f t="shared" si="4934"/>
        <v>1BTL</v>
      </c>
      <c r="AS3022" t="s">
        <v>4174</v>
      </c>
      <c r="AU3022" s="4" t="str">
        <f t="shared" ca="1" si="4939"/>
        <v>XXXX</v>
      </c>
      <c r="AV3022">
        <v>14000</v>
      </c>
      <c r="AW3022">
        <v>14000</v>
      </c>
      <c r="AX3022">
        <v>13250</v>
      </c>
      <c r="AY3022" t="str">
        <f t="shared" si="4942"/>
        <v>8000000003022</v>
      </c>
      <c r="AZ3022" t="str">
        <f t="shared" si="4937"/>
        <v>VIXAL BTL 470ML</v>
      </c>
      <c r="BA3022" t="s">
        <v>4301</v>
      </c>
      <c r="BB3022" t="s">
        <v>4301</v>
      </c>
      <c r="BC3022" s="9" t="str" cm="1">
        <f t="array" aca="1" ref="BC3022" ca="1">LEFT(AR3022,MATCH(FALSE,ISNUMBER(MID(AR3022,ROW(INDIRECT("1:"&amp;LEN(AR3022)+1)), 1) *1),0) -1)</f>
        <v>1</v>
      </c>
      <c r="BD3022" s="1"/>
      <c r="BF3022" s="21"/>
      <c r="BK3022" s="1"/>
      <c r="BM3022" s="1"/>
      <c r="BN3022" s="1"/>
      <c r="BR3022" s="22"/>
      <c r="BS3022">
        <v>0</v>
      </c>
      <c r="BT3022" s="1" t="s">
        <v>5103</v>
      </c>
    </row>
    <row r="3023" spans="1:72">
      <c r="A3023" s="4" t="str">
        <f t="shared" si="4896"/>
        <v/>
      </c>
      <c r="B3023" s="4" t="str">
        <f t="shared" si="4897"/>
        <v/>
      </c>
      <c r="C3023" s="4" t="str">
        <f t="shared" si="4898"/>
        <v/>
      </c>
      <c r="D3023" s="4" t="str">
        <f t="shared" si="4899"/>
        <v/>
      </c>
      <c r="E3023" s="4" t="str">
        <f t="shared" si="4900"/>
        <v/>
      </c>
      <c r="F3023" s="4" t="str">
        <f t="shared" si="4901"/>
        <v/>
      </c>
      <c r="G3023" s="4" t="str">
        <f t="shared" si="4902"/>
        <v/>
      </c>
      <c r="H3023" s="4" t="str">
        <f t="shared" si="4903"/>
        <v/>
      </c>
      <c r="I3023" s="4" t="str">
        <f t="shared" si="4904"/>
        <v/>
      </c>
      <c r="J3023" s="4" t="str">
        <f t="shared" si="4905"/>
        <v/>
      </c>
      <c r="K3023" s="4" t="str">
        <f t="shared" si="4906"/>
        <v/>
      </c>
      <c r="L3023" s="4" t="str">
        <f t="shared" si="4907"/>
        <v/>
      </c>
      <c r="M3023" s="4" t="str">
        <f t="shared" si="4908"/>
        <v/>
      </c>
      <c r="N3023" s="4" t="str">
        <f t="shared" si="4909"/>
        <v/>
      </c>
      <c r="O3023" s="4" t="str">
        <f t="shared" si="4910"/>
        <v>DUS</v>
      </c>
      <c r="P3023" s="4" t="str">
        <f t="shared" si="4911"/>
        <v/>
      </c>
      <c r="Q3023" s="4" t="str">
        <f t="shared" si="4912"/>
        <v/>
      </c>
      <c r="R3023" s="4" t="str">
        <f t="shared" si="4913"/>
        <v/>
      </c>
      <c r="S3023" s="4" t="str">
        <f t="shared" si="4914"/>
        <v/>
      </c>
      <c r="T3023" s="4" t="str">
        <f t="shared" si="4915"/>
        <v>PACK</v>
      </c>
      <c r="U3023" s="4" t="str">
        <f t="shared" si="4916"/>
        <v/>
      </c>
      <c r="V3023" s="4" t="str">
        <f t="shared" si="4917"/>
        <v/>
      </c>
      <c r="W3023" s="4" t="str">
        <f t="shared" si="4918"/>
        <v/>
      </c>
      <c r="X3023" s="4" t="str">
        <f t="shared" si="4919"/>
        <v/>
      </c>
      <c r="Y3023" s="4">
        <f t="shared" si="4920"/>
        <v>7</v>
      </c>
      <c r="Z3023" s="4" t="str">
        <f t="shared" si="4921"/>
        <v>-</v>
      </c>
      <c r="AA3023" s="4" t="str">
        <f t="shared" si="4922"/>
        <v>/</v>
      </c>
      <c r="AB3023" s="4" t="str">
        <f t="shared" si="4923"/>
        <v/>
      </c>
      <c r="AC3023" s="4" t="str">
        <f t="shared" si="4924"/>
        <v/>
      </c>
      <c r="AD3023" s="4" t="str">
        <f t="shared" si="4925"/>
        <v/>
      </c>
      <c r="AE3023" s="4" t="str">
        <f t="shared" si="4926"/>
        <v/>
      </c>
      <c r="AF3023" s="4">
        <f t="shared" si="4927"/>
        <v>10</v>
      </c>
      <c r="AG3023" s="4">
        <f t="shared" si="4928"/>
        <v>30</v>
      </c>
      <c r="AH3023" s="4">
        <f t="shared" si="4929"/>
        <v>20</v>
      </c>
      <c r="AI3023" s="4" t="str">
        <f t="shared" si="4930"/>
        <v>/DUS</v>
      </c>
      <c r="AJ3023" s="4" t="str">
        <f t="shared" si="4931"/>
        <v>K/DUS</v>
      </c>
      <c r="AK3023" s="4" t="str" cm="1">
        <f t="array" ref="AK3023">LEFT(AR3023,SUM(LEN(AR3023)-LEN(SUBSTITUTE(AR3023,{"0";"1";"2";"3";"4";"5";"6";"7";"8";"9"},""))))</f>
        <v>12</v>
      </c>
      <c r="AL3023" s="4">
        <f t="shared" si="4935"/>
        <v>13</v>
      </c>
      <c r="AM3023" s="4" t="b">
        <f>LEFT(AR3023,2)=AK3023</f>
        <v>1</v>
      </c>
      <c r="AN3023" s="4" t="str">
        <f t="shared" si="4941"/>
        <v>DUS</v>
      </c>
      <c r="AO3023" s="4" t="b">
        <f t="shared" si="4936"/>
        <v>0</v>
      </c>
      <c r="AP3023" s="4" t="b">
        <f t="shared" si="4932"/>
        <v>0</v>
      </c>
      <c r="AQ3023" s="5" t="str">
        <f t="shared" si="4933"/>
        <v>WAFELLO 1000 20.5GR</v>
      </c>
      <c r="AR3023" s="4" t="str">
        <f t="shared" si="4934"/>
        <v>12PACK/DUS</v>
      </c>
      <c r="AS3023" t="s">
        <v>4181</v>
      </c>
      <c r="AU3023" s="4" t="b">
        <f t="shared" ca="1" si="4939"/>
        <v>1</v>
      </c>
      <c r="AV3023">
        <v>103000</v>
      </c>
      <c r="AW3023">
        <v>103000</v>
      </c>
      <c r="AX3023">
        <v>100000</v>
      </c>
      <c r="AY3023" t="str">
        <f t="shared" si="4942"/>
        <v>8000000003023</v>
      </c>
      <c r="AZ3023" t="str">
        <f t="shared" si="4937"/>
        <v>WAFELLO 1000 20.5GR</v>
      </c>
      <c r="BA3023" t="s">
        <v>4301</v>
      </c>
      <c r="BB3023" t="s">
        <v>4301</v>
      </c>
      <c r="BC3023" s="4" t="str" cm="1">
        <f t="array" aca="1" ref="BC3023" ca="1">LEFT(AR3023,MATCH(FALSE,ISNUMBER(MID(AR3023,ROW(INDIRECT("1:"&amp;LEN(AR3023)+1)), 1) *1),0) -1)</f>
        <v>12</v>
      </c>
      <c r="BD3023" s="1"/>
      <c r="BF3023" s="21"/>
      <c r="BK3023" s="1"/>
      <c r="BM3023" s="1"/>
      <c r="BN3023" s="1"/>
      <c r="BR3023" s="22"/>
      <c r="BS3023">
        <v>0</v>
      </c>
      <c r="BT3023" s="1" t="s">
        <v>5103</v>
      </c>
    </row>
    <row r="3024" spans="1:72">
      <c r="A3024" s="4" t="str">
        <f t="shared" si="4896"/>
        <v/>
      </c>
      <c r="B3024" s="4" t="str">
        <f t="shared" si="4897"/>
        <v>PCS</v>
      </c>
      <c r="C3024" s="4" t="str">
        <f t="shared" si="4898"/>
        <v/>
      </c>
      <c r="D3024" s="4" t="str">
        <f t="shared" si="4899"/>
        <v/>
      </c>
      <c r="E3024" s="4" t="str">
        <f t="shared" si="4900"/>
        <v/>
      </c>
      <c r="F3024" s="4" t="str">
        <f t="shared" si="4901"/>
        <v/>
      </c>
      <c r="G3024" s="4" t="str">
        <f t="shared" si="4902"/>
        <v/>
      </c>
      <c r="H3024" s="4" t="str">
        <f t="shared" si="4903"/>
        <v/>
      </c>
      <c r="I3024" s="4" t="str">
        <f t="shared" si="4904"/>
        <v/>
      </c>
      <c r="J3024" s="4" t="str">
        <f t="shared" si="4905"/>
        <v/>
      </c>
      <c r="K3024" s="4" t="str">
        <f t="shared" si="4906"/>
        <v/>
      </c>
      <c r="L3024" s="4" t="str">
        <f t="shared" si="4907"/>
        <v/>
      </c>
      <c r="M3024" s="4" t="str">
        <f t="shared" si="4908"/>
        <v/>
      </c>
      <c r="N3024" s="4" t="str">
        <f t="shared" si="4909"/>
        <v/>
      </c>
      <c r="O3024" s="4" t="str">
        <f t="shared" si="4910"/>
        <v/>
      </c>
      <c r="P3024" s="4" t="str">
        <f t="shared" si="4911"/>
        <v/>
      </c>
      <c r="Q3024" s="4" t="str">
        <f t="shared" si="4912"/>
        <v/>
      </c>
      <c r="R3024" s="4" t="str">
        <f t="shared" si="4913"/>
        <v/>
      </c>
      <c r="S3024" s="4" t="str">
        <f t="shared" si="4914"/>
        <v/>
      </c>
      <c r="T3024" s="4" t="str">
        <f t="shared" si="4915"/>
        <v>PACK</v>
      </c>
      <c r="U3024" s="4" t="str">
        <f t="shared" si="4916"/>
        <v/>
      </c>
      <c r="V3024" s="4" t="str">
        <f t="shared" si="4917"/>
        <v/>
      </c>
      <c r="W3024" s="4" t="str">
        <f t="shared" si="4918"/>
        <v/>
      </c>
      <c r="X3024" s="4" t="str">
        <f t="shared" si="4919"/>
        <v/>
      </c>
      <c r="Y3024" s="4">
        <f t="shared" si="4920"/>
        <v>7</v>
      </c>
      <c r="Z3024" s="4" t="str">
        <f t="shared" si="4921"/>
        <v>-</v>
      </c>
      <c r="AA3024" s="4" t="str">
        <f t="shared" si="4922"/>
        <v>/</v>
      </c>
      <c r="AB3024" s="4" t="str">
        <f t="shared" si="4923"/>
        <v/>
      </c>
      <c r="AC3024" s="4" t="str">
        <f t="shared" si="4924"/>
        <v/>
      </c>
      <c r="AD3024" s="4" t="str">
        <f t="shared" si="4925"/>
        <v/>
      </c>
      <c r="AE3024" s="4" t="str">
        <f t="shared" si="4926"/>
        <v/>
      </c>
      <c r="AF3024" s="4">
        <f t="shared" si="4927"/>
        <v>10</v>
      </c>
      <c r="AG3024" s="4">
        <f t="shared" si="4928"/>
        <v>38</v>
      </c>
      <c r="AH3024" s="4">
        <f t="shared" si="4929"/>
        <v>28</v>
      </c>
      <c r="AI3024" s="4" t="str">
        <f t="shared" si="4930"/>
        <v>PACK</v>
      </c>
      <c r="AJ3024" s="4" t="str">
        <f t="shared" si="4931"/>
        <v>/PACK</v>
      </c>
      <c r="AK3024" s="4" t="str" cm="1">
        <f t="array" ref="AK3024">LEFT(AR3024,SUM(LEN(AR3024)-LEN(SUBSTITUTE(AR3024,{"0";"1";"2";"3";"4";"5";"6";"7";"8";"9"},""))))</f>
        <v>10</v>
      </c>
      <c r="AL3024" s="4">
        <f t="shared" si="4935"/>
        <v>13</v>
      </c>
      <c r="AM3024" s="4" t="b">
        <f>LEFT(AR3024,2)=AK3024</f>
        <v>1</v>
      </c>
      <c r="AN3024" s="4" t="str">
        <f>RIGHT(AI3024,4)</f>
        <v>PACK</v>
      </c>
      <c r="AO3024" s="4" t="b">
        <f t="shared" si="4936"/>
        <v>0</v>
      </c>
      <c r="AP3024" s="4" t="b">
        <f t="shared" si="4932"/>
        <v>0</v>
      </c>
      <c r="AQ3024" s="5" t="str">
        <f t="shared" si="4933"/>
        <v>WAFELLO 1000 20.5GR CARAMEL</v>
      </c>
      <c r="AR3024" s="4" t="str">
        <f t="shared" si="4934"/>
        <v>10PCS/PACK</v>
      </c>
      <c r="AS3024" t="s">
        <v>4175</v>
      </c>
      <c r="AT3024" s="1" t="s">
        <v>4176</v>
      </c>
      <c r="AU3024" s="4" t="str">
        <f t="shared" ca="1" si="4939"/>
        <v/>
      </c>
      <c r="AV3024">
        <v>9000</v>
      </c>
      <c r="AW3024">
        <v>9000</v>
      </c>
      <c r="AX3024">
        <v>8500</v>
      </c>
      <c r="AY3024" t="str">
        <f t="shared" si="4942"/>
        <v>8996001351871</v>
      </c>
      <c r="AZ3024" t="str">
        <f t="shared" si="4937"/>
        <v>WAFELLO 1000 20.5GR CARAMEL</v>
      </c>
      <c r="BA3024" t="s">
        <v>4301</v>
      </c>
      <c r="BB3024" t="s">
        <v>4301</v>
      </c>
      <c r="BC3024" s="4" t="str" cm="1">
        <f t="array" aca="1" ref="BC3024" ca="1">LEFT(AR3024,MATCH(FALSE,ISNUMBER(MID(AR3024,ROW(INDIRECT("1:"&amp;LEN(AR3024)+1)), 1) *1),0) -1)</f>
        <v>10</v>
      </c>
      <c r="BD3024" s="1"/>
      <c r="BF3024" s="21"/>
      <c r="BK3024" s="1"/>
      <c r="BM3024" s="1"/>
      <c r="BN3024" s="1"/>
      <c r="BR3024" s="22"/>
      <c r="BS3024">
        <v>0</v>
      </c>
      <c r="BT3024" s="1" t="s">
        <v>5103</v>
      </c>
    </row>
    <row r="3025" spans="1:72">
      <c r="A3025" s="4" t="str">
        <f t="shared" si="4896"/>
        <v/>
      </c>
      <c r="B3025" s="4" t="str">
        <f t="shared" si="4897"/>
        <v>PCS</v>
      </c>
      <c r="C3025" s="4" t="str">
        <f t="shared" si="4898"/>
        <v/>
      </c>
      <c r="D3025" s="4" t="str">
        <f t="shared" si="4899"/>
        <v/>
      </c>
      <c r="E3025" s="4" t="str">
        <f t="shared" si="4900"/>
        <v/>
      </c>
      <c r="F3025" s="4" t="str">
        <f t="shared" si="4901"/>
        <v/>
      </c>
      <c r="G3025" s="4" t="str">
        <f t="shared" si="4902"/>
        <v/>
      </c>
      <c r="H3025" s="4" t="str">
        <f t="shared" si="4903"/>
        <v/>
      </c>
      <c r="I3025" s="4" t="str">
        <f t="shared" si="4904"/>
        <v/>
      </c>
      <c r="J3025" s="4" t="str">
        <f t="shared" si="4905"/>
        <v/>
      </c>
      <c r="K3025" s="4" t="str">
        <f t="shared" si="4906"/>
        <v/>
      </c>
      <c r="L3025" s="4" t="str">
        <f t="shared" si="4907"/>
        <v/>
      </c>
      <c r="M3025" s="4" t="str">
        <f t="shared" si="4908"/>
        <v/>
      </c>
      <c r="N3025" s="4" t="str">
        <f t="shared" si="4909"/>
        <v/>
      </c>
      <c r="O3025" s="4" t="str">
        <f t="shared" si="4910"/>
        <v/>
      </c>
      <c r="P3025" s="4" t="str">
        <f t="shared" si="4911"/>
        <v/>
      </c>
      <c r="Q3025" s="4" t="str">
        <f t="shared" si="4912"/>
        <v/>
      </c>
      <c r="R3025" s="4" t="str">
        <f t="shared" si="4913"/>
        <v/>
      </c>
      <c r="S3025" s="4" t="str">
        <f t="shared" si="4914"/>
        <v/>
      </c>
      <c r="T3025" s="4" t="str">
        <f t="shared" si="4915"/>
        <v>PACK</v>
      </c>
      <c r="U3025" s="4" t="str">
        <f t="shared" si="4916"/>
        <v/>
      </c>
      <c r="V3025" s="4" t="str">
        <f t="shared" si="4917"/>
        <v/>
      </c>
      <c r="W3025" s="4" t="str">
        <f t="shared" si="4918"/>
        <v/>
      </c>
      <c r="X3025" s="4" t="str">
        <f t="shared" si="4919"/>
        <v/>
      </c>
      <c r="Y3025" s="4">
        <f t="shared" si="4920"/>
        <v>7</v>
      </c>
      <c r="Z3025" s="4" t="str">
        <f t="shared" si="4921"/>
        <v>-</v>
      </c>
      <c r="AA3025" s="4" t="str">
        <f t="shared" si="4922"/>
        <v>/</v>
      </c>
      <c r="AB3025" s="4" t="str">
        <f t="shared" si="4923"/>
        <v/>
      </c>
      <c r="AC3025" s="4" t="str">
        <f t="shared" si="4924"/>
        <v/>
      </c>
      <c r="AD3025" s="4" t="str">
        <f t="shared" si="4925"/>
        <v/>
      </c>
      <c r="AE3025" s="4" t="str">
        <f t="shared" si="4926"/>
        <v/>
      </c>
      <c r="AF3025" s="4">
        <f t="shared" si="4927"/>
        <v>10</v>
      </c>
      <c r="AG3025" s="4">
        <f t="shared" si="4928"/>
        <v>38</v>
      </c>
      <c r="AH3025" s="4">
        <f t="shared" si="4929"/>
        <v>28</v>
      </c>
      <c r="AI3025" s="4" t="str">
        <f t="shared" si="4930"/>
        <v>PACK</v>
      </c>
      <c r="AJ3025" s="4" t="str">
        <f t="shared" si="4931"/>
        <v>/PACK</v>
      </c>
      <c r="AK3025" s="4" t="str" cm="1">
        <f t="array" ref="AK3025">LEFT(AR3025,SUM(LEN(AR3025)-LEN(SUBSTITUTE(AR3025,{"0";"1";"2";"3";"4";"5";"6";"7";"8";"9"},""))))</f>
        <v>10</v>
      </c>
      <c r="AL3025" s="4">
        <f t="shared" si="4935"/>
        <v>13</v>
      </c>
      <c r="AM3025" s="4" t="b">
        <f>LEFT(AR3025,2)=AK3025</f>
        <v>1</v>
      </c>
      <c r="AN3025" s="4" t="str">
        <f>RIGHT(AI3025,4)</f>
        <v>PACK</v>
      </c>
      <c r="AO3025" s="4" t="b">
        <f t="shared" si="4936"/>
        <v>0</v>
      </c>
      <c r="AP3025" s="4" t="b">
        <f t="shared" si="4932"/>
        <v>0</v>
      </c>
      <c r="AQ3025" s="5" t="str">
        <f t="shared" si="4933"/>
        <v>WAFELLO 1000 20.5GR COKELAT</v>
      </c>
      <c r="AR3025" s="4" t="str">
        <f t="shared" si="4934"/>
        <v>10PCS/PACK</v>
      </c>
      <c r="AS3025" t="s">
        <v>4177</v>
      </c>
      <c r="AT3025" s="1" t="s">
        <v>4178</v>
      </c>
      <c r="AU3025" s="4" t="str">
        <f t="shared" ca="1" si="4939"/>
        <v/>
      </c>
      <c r="AV3025">
        <v>9000</v>
      </c>
      <c r="AW3025">
        <v>9000</v>
      </c>
      <c r="AX3025">
        <v>8500</v>
      </c>
      <c r="AY3025" t="str">
        <f t="shared" si="4942"/>
        <v>8996001350522</v>
      </c>
      <c r="AZ3025" t="str">
        <f t="shared" si="4937"/>
        <v>WAFELLO 1000 20.5GR COKELAT</v>
      </c>
      <c r="BA3025" t="s">
        <v>4301</v>
      </c>
      <c r="BB3025" t="s">
        <v>4301</v>
      </c>
      <c r="BC3025" s="4" t="str" cm="1">
        <f t="array" aca="1" ref="BC3025" ca="1">LEFT(AR3025,MATCH(FALSE,ISNUMBER(MID(AR3025,ROW(INDIRECT("1:"&amp;LEN(AR3025)+1)), 1) *1),0) -1)</f>
        <v>10</v>
      </c>
      <c r="BD3025" s="1"/>
      <c r="BF3025" s="21"/>
      <c r="BK3025" s="1"/>
      <c r="BM3025" s="1"/>
      <c r="BN3025" s="1"/>
      <c r="BR3025" s="22"/>
      <c r="BS3025">
        <v>0</v>
      </c>
      <c r="BT3025" s="1" t="s">
        <v>5103</v>
      </c>
    </row>
    <row r="3026" spans="1:72">
      <c r="A3026" s="4" t="str">
        <f t="shared" si="4896"/>
        <v/>
      </c>
      <c r="B3026" s="4" t="str">
        <f t="shared" si="4897"/>
        <v>PCS</v>
      </c>
      <c r="C3026" s="4" t="str">
        <f t="shared" si="4898"/>
        <v/>
      </c>
      <c r="D3026" s="4" t="str">
        <f t="shared" si="4899"/>
        <v/>
      </c>
      <c r="E3026" s="4" t="str">
        <f t="shared" si="4900"/>
        <v/>
      </c>
      <c r="F3026" s="4" t="str">
        <f t="shared" si="4901"/>
        <v/>
      </c>
      <c r="G3026" s="4" t="str">
        <f t="shared" si="4902"/>
        <v/>
      </c>
      <c r="H3026" s="4" t="str">
        <f t="shared" si="4903"/>
        <v/>
      </c>
      <c r="I3026" s="4" t="str">
        <f t="shared" si="4904"/>
        <v/>
      </c>
      <c r="J3026" s="4" t="str">
        <f t="shared" si="4905"/>
        <v/>
      </c>
      <c r="K3026" s="4" t="str">
        <f t="shared" si="4906"/>
        <v/>
      </c>
      <c r="L3026" s="4" t="str">
        <f t="shared" si="4907"/>
        <v/>
      </c>
      <c r="M3026" s="4" t="str">
        <f t="shared" si="4908"/>
        <v/>
      </c>
      <c r="N3026" s="4" t="str">
        <f t="shared" si="4909"/>
        <v/>
      </c>
      <c r="O3026" s="4" t="str">
        <f t="shared" si="4910"/>
        <v/>
      </c>
      <c r="P3026" s="4" t="str">
        <f t="shared" si="4911"/>
        <v/>
      </c>
      <c r="Q3026" s="4" t="str">
        <f t="shared" si="4912"/>
        <v/>
      </c>
      <c r="R3026" s="4" t="str">
        <f t="shared" si="4913"/>
        <v/>
      </c>
      <c r="S3026" s="4" t="str">
        <f t="shared" si="4914"/>
        <v/>
      </c>
      <c r="T3026" s="4" t="str">
        <f t="shared" si="4915"/>
        <v>PACK</v>
      </c>
      <c r="U3026" s="4" t="str">
        <f t="shared" si="4916"/>
        <v/>
      </c>
      <c r="V3026" s="4" t="str">
        <f t="shared" si="4917"/>
        <v/>
      </c>
      <c r="W3026" s="4" t="str">
        <f t="shared" si="4918"/>
        <v/>
      </c>
      <c r="X3026" s="4" t="str">
        <f t="shared" si="4919"/>
        <v/>
      </c>
      <c r="Y3026" s="4">
        <f t="shared" si="4920"/>
        <v>7</v>
      </c>
      <c r="Z3026" s="4" t="str">
        <f t="shared" si="4921"/>
        <v>-</v>
      </c>
      <c r="AA3026" s="4" t="str">
        <f t="shared" si="4922"/>
        <v>/</v>
      </c>
      <c r="AB3026" s="4" t="str">
        <f t="shared" si="4923"/>
        <v/>
      </c>
      <c r="AC3026" s="4" t="str">
        <f t="shared" si="4924"/>
        <v/>
      </c>
      <c r="AD3026" s="4" t="str">
        <f t="shared" si="4925"/>
        <v/>
      </c>
      <c r="AE3026" s="4" t="str">
        <f t="shared" si="4926"/>
        <v/>
      </c>
      <c r="AF3026" s="4">
        <f t="shared" si="4927"/>
        <v>10</v>
      </c>
      <c r="AG3026" s="4">
        <f t="shared" si="4928"/>
        <v>37</v>
      </c>
      <c r="AH3026" s="4">
        <f t="shared" si="4929"/>
        <v>27</v>
      </c>
      <c r="AI3026" s="4" t="str">
        <f t="shared" si="4930"/>
        <v>PACK</v>
      </c>
      <c r="AJ3026" s="4" t="str">
        <f t="shared" si="4931"/>
        <v>/PACK</v>
      </c>
      <c r="AK3026" s="4" t="str" cm="1">
        <f t="array" ref="AK3026">LEFT(AR3026,SUM(LEN(AR3026)-LEN(SUBSTITUTE(AR3026,{"0";"1";"2";"3";"4";"5";"6";"7";"8";"9"},""))))</f>
        <v>10</v>
      </c>
      <c r="AL3026" s="4">
        <f t="shared" si="4935"/>
        <v>13</v>
      </c>
      <c r="AM3026" s="4" t="b">
        <f>LEFT(AR3026,2)=AK3026</f>
        <v>1</v>
      </c>
      <c r="AN3026" s="4" t="str">
        <f>RIGHT(AI3026,4)</f>
        <v>PACK</v>
      </c>
      <c r="AO3026" s="4" t="b">
        <f t="shared" si="4936"/>
        <v>0</v>
      </c>
      <c r="AP3026" s="4" t="b">
        <f t="shared" si="4932"/>
        <v>0</v>
      </c>
      <c r="AQ3026" s="5" t="str">
        <f t="shared" si="4933"/>
        <v>WAFELLO 1000 20.5GR KELAPA</v>
      </c>
      <c r="AR3026" s="4" t="str">
        <f t="shared" si="4934"/>
        <v>10PCS/PACK</v>
      </c>
      <c r="AS3026" t="s">
        <v>4179</v>
      </c>
      <c r="AT3026" s="1" t="s">
        <v>4180</v>
      </c>
      <c r="AU3026" s="4" t="str">
        <f t="shared" ca="1" si="4939"/>
        <v/>
      </c>
      <c r="AV3026">
        <v>9000</v>
      </c>
      <c r="AW3026">
        <v>9000</v>
      </c>
      <c r="AX3026">
        <v>8500</v>
      </c>
      <c r="AY3026" t="str">
        <f t="shared" si="4942"/>
        <v>8960901358375</v>
      </c>
      <c r="AZ3026" t="str">
        <f t="shared" si="4937"/>
        <v>WAFELLO 1000 20.5GR KELAPA</v>
      </c>
      <c r="BA3026" t="s">
        <v>4301</v>
      </c>
      <c r="BB3026" t="s">
        <v>4301</v>
      </c>
      <c r="BC3026" s="4" t="str" cm="1">
        <f t="array" aca="1" ref="BC3026" ca="1">LEFT(AR3026,MATCH(FALSE,ISNUMBER(MID(AR3026,ROW(INDIRECT("1:"&amp;LEN(AR3026)+1)), 1) *1),0) -1)</f>
        <v>10</v>
      </c>
      <c r="BD3026" s="1"/>
      <c r="BF3026" s="21"/>
      <c r="BK3026" s="1"/>
      <c r="BM3026" s="1"/>
      <c r="BN3026" s="1"/>
      <c r="BR3026" s="22"/>
      <c r="BS3026">
        <v>0</v>
      </c>
      <c r="BT3026" s="1" t="s">
        <v>5103</v>
      </c>
    </row>
    <row r="3027" spans="1:72">
      <c r="A3027" s="4" t="str">
        <f t="shared" si="4896"/>
        <v/>
      </c>
      <c r="B3027" s="4" t="str">
        <f t="shared" si="4897"/>
        <v/>
      </c>
      <c r="C3027" s="4" t="str">
        <f t="shared" si="4898"/>
        <v/>
      </c>
      <c r="D3027" s="4" t="str">
        <f t="shared" si="4899"/>
        <v/>
      </c>
      <c r="E3027" s="4" t="str">
        <f t="shared" si="4900"/>
        <v/>
      </c>
      <c r="F3027" s="4" t="str">
        <f t="shared" si="4901"/>
        <v/>
      </c>
      <c r="G3027" s="4" t="str">
        <f t="shared" si="4902"/>
        <v/>
      </c>
      <c r="H3027" s="4" t="str">
        <f t="shared" si="4903"/>
        <v/>
      </c>
      <c r="I3027" s="4" t="str">
        <f t="shared" si="4904"/>
        <v/>
      </c>
      <c r="J3027" s="4" t="str">
        <f t="shared" si="4905"/>
        <v/>
      </c>
      <c r="K3027" s="4" t="str">
        <f t="shared" si="4906"/>
        <v/>
      </c>
      <c r="L3027" s="4" t="str">
        <f t="shared" si="4907"/>
        <v/>
      </c>
      <c r="M3027" s="4" t="str">
        <f t="shared" si="4908"/>
        <v/>
      </c>
      <c r="N3027" s="4" t="str">
        <f t="shared" si="4909"/>
        <v/>
      </c>
      <c r="O3027" s="4" t="str">
        <f t="shared" si="4910"/>
        <v>DUS</v>
      </c>
      <c r="P3027" s="4" t="str">
        <f t="shared" si="4911"/>
        <v/>
      </c>
      <c r="Q3027" s="4" t="str">
        <f t="shared" si="4912"/>
        <v/>
      </c>
      <c r="R3027" s="4" t="str">
        <f t="shared" si="4913"/>
        <v/>
      </c>
      <c r="S3027" s="4" t="str">
        <f t="shared" si="4914"/>
        <v/>
      </c>
      <c r="T3027" s="4" t="str">
        <f t="shared" si="4915"/>
        <v>PACK</v>
      </c>
      <c r="U3027" s="4" t="str">
        <f t="shared" si="4916"/>
        <v/>
      </c>
      <c r="V3027" s="4" t="str">
        <f t="shared" si="4917"/>
        <v/>
      </c>
      <c r="W3027" s="4" t="str">
        <f t="shared" si="4918"/>
        <v/>
      </c>
      <c r="X3027" s="4" t="str">
        <f t="shared" si="4919"/>
        <v/>
      </c>
      <c r="Y3027" s="4">
        <f t="shared" si="4920"/>
        <v>7</v>
      </c>
      <c r="Z3027" s="4" t="str">
        <f t="shared" si="4921"/>
        <v>-</v>
      </c>
      <c r="AA3027" s="4" t="str">
        <f t="shared" si="4922"/>
        <v>/</v>
      </c>
      <c r="AB3027" s="4" t="str">
        <f t="shared" si="4923"/>
        <v/>
      </c>
      <c r="AC3027" s="4" t="str">
        <f t="shared" si="4924"/>
        <v/>
      </c>
      <c r="AD3027" s="4" t="str">
        <f t="shared" si="4925"/>
        <v/>
      </c>
      <c r="AE3027" s="4" t="str">
        <f t="shared" si="4926"/>
        <v/>
      </c>
      <c r="AF3027" s="4">
        <f t="shared" si="4927"/>
        <v>9</v>
      </c>
      <c r="AG3027" s="4">
        <f t="shared" si="4928"/>
        <v>27</v>
      </c>
      <c r="AH3027" s="4">
        <f t="shared" si="4929"/>
        <v>18</v>
      </c>
      <c r="AI3027" s="4" t="str">
        <f t="shared" si="4930"/>
        <v>/DUS</v>
      </c>
      <c r="AJ3027" s="4" t="str">
        <f t="shared" si="4931"/>
        <v>K/DUS</v>
      </c>
      <c r="AK3027" s="4" t="str" cm="1">
        <f t="array" ref="AK3027">LEFT(AR3027,SUM(LEN(AR3027)-LEN(SUBSTITUTE(AR3027,{"0";"1";"2";"3";"4";"5";"6";"7";"8";"9"},""))))</f>
        <v>6</v>
      </c>
      <c r="AL3027" s="4">
        <f t="shared" si="4935"/>
        <v>13</v>
      </c>
      <c r="AM3027" s="4" t="b">
        <f t="shared" ref="AM3027:AM3034" si="4943">LEFT(AR3027,1)=AK3027</f>
        <v>1</v>
      </c>
      <c r="AN3027" s="4" t="str">
        <f t="shared" ref="AN3027:AN3033" si="4944">RIGHT(AI3027,3)</f>
        <v>DUS</v>
      </c>
      <c r="AO3027" s="4" t="b">
        <f t="shared" si="4936"/>
        <v>0</v>
      </c>
      <c r="AP3027" s="4" t="b">
        <f t="shared" si="4932"/>
        <v>0</v>
      </c>
      <c r="AQ3027" s="5" t="str">
        <f t="shared" si="4933"/>
        <v>WAFELLO 2000 48GR</v>
      </c>
      <c r="AR3027" s="4" t="str">
        <f t="shared" si="4934"/>
        <v>6PACK/DUS</v>
      </c>
      <c r="AS3027" t="s">
        <v>4182</v>
      </c>
      <c r="AU3027" s="4" t="b">
        <f t="shared" ca="1" si="4939"/>
        <v>1</v>
      </c>
      <c r="AV3027">
        <v>101000</v>
      </c>
      <c r="AW3027">
        <v>101000</v>
      </c>
      <c r="AX3027">
        <v>99000</v>
      </c>
      <c r="AY3027" t="str">
        <f t="shared" si="4942"/>
        <v>8000000003027</v>
      </c>
      <c r="AZ3027" t="str">
        <f t="shared" si="4937"/>
        <v>WAFELLO 2000 48GR</v>
      </c>
      <c r="BA3027" t="s">
        <v>4301</v>
      </c>
      <c r="BB3027" t="s">
        <v>4301</v>
      </c>
      <c r="BC3027" s="4" t="str" cm="1">
        <f t="array" aca="1" ref="BC3027" ca="1">LEFT(AR3027,MATCH(FALSE,ISNUMBER(MID(AR3027,ROW(INDIRECT("1:"&amp;LEN(AR3027)+1)), 1) *1),0) -1)</f>
        <v>6</v>
      </c>
      <c r="BD3027" s="1"/>
      <c r="BF3027" s="21"/>
      <c r="BK3027" s="1"/>
      <c r="BM3027" s="1"/>
      <c r="BN3027" s="1"/>
      <c r="BR3027" s="22"/>
      <c r="BS3027">
        <v>0</v>
      </c>
      <c r="BT3027" s="1" t="s">
        <v>5103</v>
      </c>
    </row>
    <row r="3028" spans="1:72">
      <c r="A3028" s="4" t="str">
        <f t="shared" si="4896"/>
        <v/>
      </c>
      <c r="B3028" s="4" t="str">
        <f t="shared" si="4897"/>
        <v>PCS</v>
      </c>
      <c r="C3028" s="4" t="str">
        <f t="shared" si="4898"/>
        <v/>
      </c>
      <c r="D3028" s="4" t="str">
        <f t="shared" si="4899"/>
        <v/>
      </c>
      <c r="E3028" s="4" t="str">
        <f t="shared" si="4900"/>
        <v/>
      </c>
      <c r="F3028" s="4" t="str">
        <f t="shared" si="4901"/>
        <v/>
      </c>
      <c r="G3028" s="4" t="str">
        <f t="shared" si="4902"/>
        <v/>
      </c>
      <c r="H3028" s="4" t="str">
        <f t="shared" si="4903"/>
        <v/>
      </c>
      <c r="I3028" s="4" t="str">
        <f t="shared" si="4904"/>
        <v/>
      </c>
      <c r="J3028" s="4" t="str">
        <f t="shared" si="4905"/>
        <v/>
      </c>
      <c r="K3028" s="4" t="str">
        <f t="shared" si="4906"/>
        <v/>
      </c>
      <c r="L3028" s="4" t="str">
        <f t="shared" si="4907"/>
        <v/>
      </c>
      <c r="M3028" s="4" t="str">
        <f t="shared" si="4908"/>
        <v/>
      </c>
      <c r="N3028" s="4" t="str">
        <f t="shared" si="4909"/>
        <v/>
      </c>
      <c r="O3028" s="4" t="str">
        <f t="shared" si="4910"/>
        <v/>
      </c>
      <c r="P3028" s="4" t="str">
        <f t="shared" si="4911"/>
        <v/>
      </c>
      <c r="Q3028" s="4" t="str">
        <f t="shared" si="4912"/>
        <v/>
      </c>
      <c r="R3028" s="4" t="str">
        <f t="shared" si="4913"/>
        <v/>
      </c>
      <c r="S3028" s="4" t="str">
        <f t="shared" si="4914"/>
        <v/>
      </c>
      <c r="T3028" s="4" t="str">
        <f t="shared" si="4915"/>
        <v/>
      </c>
      <c r="U3028" s="4" t="str">
        <f t="shared" si="4916"/>
        <v/>
      </c>
      <c r="V3028" s="4" t="str">
        <f t="shared" si="4917"/>
        <v/>
      </c>
      <c r="W3028" s="4" t="str">
        <f t="shared" si="4918"/>
        <v/>
      </c>
      <c r="X3028" s="4" t="str">
        <f t="shared" si="4919"/>
        <v/>
      </c>
      <c r="Y3028" s="4">
        <f t="shared" si="4920"/>
        <v>3</v>
      </c>
      <c r="Z3028" s="4" t="str">
        <f t="shared" si="4921"/>
        <v>-</v>
      </c>
      <c r="AA3028" s="4" t="str">
        <f t="shared" si="4922"/>
        <v/>
      </c>
      <c r="AB3028" s="4" t="str">
        <f t="shared" si="4923"/>
        <v/>
      </c>
      <c r="AC3028" s="4" t="str">
        <f t="shared" si="4924"/>
        <v/>
      </c>
      <c r="AD3028" s="4" t="str">
        <f t="shared" si="4925"/>
        <v/>
      </c>
      <c r="AE3028" s="4" t="str">
        <f t="shared" si="4926"/>
        <v/>
      </c>
      <c r="AF3028" s="4">
        <f t="shared" si="4927"/>
        <v>4</v>
      </c>
      <c r="AG3028" s="4">
        <f t="shared" si="4928"/>
        <v>32</v>
      </c>
      <c r="AH3028" s="4">
        <f t="shared" si="4929"/>
        <v>28</v>
      </c>
      <c r="AI3028" s="4" t="str">
        <f t="shared" si="4930"/>
        <v>1PCS</v>
      </c>
      <c r="AJ3028" s="4" t="str">
        <f t="shared" si="4931"/>
        <v>-1PCS</v>
      </c>
      <c r="AK3028" s="4" t="str" cm="1">
        <f t="array" ref="AK3028">LEFT(AR3028,SUM(LEN(AR3028)-LEN(SUBSTITUTE(AR3028,{"0";"1";"2";"3";"4";"5";"6";"7";"8";"9"},""))))</f>
        <v>1</v>
      </c>
      <c r="AL3028" s="4">
        <f t="shared" si="4935"/>
        <v>13</v>
      </c>
      <c r="AM3028" s="4" t="b">
        <f t="shared" si="4943"/>
        <v>1</v>
      </c>
      <c r="AN3028" s="4" t="str">
        <f t="shared" si="4944"/>
        <v>PCS</v>
      </c>
      <c r="AO3028" s="4" t="b">
        <f t="shared" si="4936"/>
        <v>0</v>
      </c>
      <c r="AP3028" s="4" t="b">
        <f t="shared" si="4932"/>
        <v>0</v>
      </c>
      <c r="AQ3028" s="5" t="str">
        <f t="shared" si="4933"/>
        <v>WAFELLO 2000 BUTTER CARAMEL</v>
      </c>
      <c r="AR3028" s="4" t="str">
        <f t="shared" si="4934"/>
        <v>1PCS</v>
      </c>
      <c r="AS3028" t="s">
        <v>4183</v>
      </c>
      <c r="AT3028" s="1" t="s">
        <v>4184</v>
      </c>
      <c r="AU3028" s="4" t="str">
        <f t="shared" ca="1" si="4939"/>
        <v/>
      </c>
      <c r="AV3028">
        <v>1800</v>
      </c>
      <c r="AW3028">
        <v>2000</v>
      </c>
      <c r="AX3028">
        <v>1671</v>
      </c>
      <c r="AY3028" t="str">
        <f t="shared" si="4942"/>
        <v>8996001351888</v>
      </c>
      <c r="AZ3028" t="str">
        <f t="shared" si="4937"/>
        <v>WAFELLO 2000 BUTTER CARAMEL</v>
      </c>
      <c r="BA3028" t="s">
        <v>4301</v>
      </c>
      <c r="BB3028" t="s">
        <v>4301</v>
      </c>
      <c r="BC3028" s="9" t="str" cm="1">
        <f t="array" aca="1" ref="BC3028" ca="1">LEFT(AR3028,MATCH(FALSE,ISNUMBER(MID(AR3028,ROW(INDIRECT("1:"&amp;LEN(AR3028)+1)), 1) *1),0) -1)</f>
        <v>1</v>
      </c>
      <c r="BD3028" s="1"/>
      <c r="BF3028" s="21"/>
      <c r="BK3028" s="1"/>
      <c r="BM3028" s="1"/>
      <c r="BN3028" s="1"/>
      <c r="BR3028" s="22"/>
      <c r="BS3028">
        <v>0</v>
      </c>
      <c r="BT3028" s="1" t="s">
        <v>5103</v>
      </c>
    </row>
    <row r="3029" spans="1:72">
      <c r="A3029" s="4" t="str">
        <f t="shared" si="4896"/>
        <v/>
      </c>
      <c r="B3029" s="4" t="str">
        <f t="shared" si="4897"/>
        <v>PCS</v>
      </c>
      <c r="C3029" s="4" t="str">
        <f t="shared" si="4898"/>
        <v/>
      </c>
      <c r="D3029" s="4" t="str">
        <f t="shared" si="4899"/>
        <v/>
      </c>
      <c r="E3029" s="4" t="str">
        <f t="shared" si="4900"/>
        <v/>
      </c>
      <c r="F3029" s="4" t="str">
        <f t="shared" si="4901"/>
        <v/>
      </c>
      <c r="G3029" s="4" t="str">
        <f t="shared" si="4902"/>
        <v/>
      </c>
      <c r="H3029" s="4" t="str">
        <f t="shared" si="4903"/>
        <v/>
      </c>
      <c r="I3029" s="4" t="str">
        <f t="shared" si="4904"/>
        <v/>
      </c>
      <c r="J3029" s="4" t="str">
        <f t="shared" si="4905"/>
        <v/>
      </c>
      <c r="K3029" s="4" t="str">
        <f t="shared" si="4906"/>
        <v/>
      </c>
      <c r="L3029" s="4" t="str">
        <f t="shared" si="4907"/>
        <v/>
      </c>
      <c r="M3029" s="4" t="str">
        <f t="shared" si="4908"/>
        <v/>
      </c>
      <c r="N3029" s="4" t="str">
        <f t="shared" si="4909"/>
        <v/>
      </c>
      <c r="O3029" s="4" t="str">
        <f t="shared" si="4910"/>
        <v/>
      </c>
      <c r="P3029" s="4" t="str">
        <f t="shared" si="4911"/>
        <v/>
      </c>
      <c r="Q3029" s="4" t="str">
        <f t="shared" si="4912"/>
        <v/>
      </c>
      <c r="R3029" s="4" t="str">
        <f t="shared" si="4913"/>
        <v/>
      </c>
      <c r="S3029" s="4" t="str">
        <f t="shared" si="4914"/>
        <v/>
      </c>
      <c r="T3029" s="4" t="str">
        <f t="shared" si="4915"/>
        <v/>
      </c>
      <c r="U3029" s="4" t="str">
        <f t="shared" si="4916"/>
        <v/>
      </c>
      <c r="V3029" s="4" t="str">
        <f t="shared" si="4917"/>
        <v/>
      </c>
      <c r="W3029" s="4" t="str">
        <f t="shared" si="4918"/>
        <v/>
      </c>
      <c r="X3029" s="4" t="str">
        <f t="shared" si="4919"/>
        <v/>
      </c>
      <c r="Y3029" s="4">
        <f t="shared" si="4920"/>
        <v>3</v>
      </c>
      <c r="Z3029" s="4" t="str">
        <f t="shared" si="4921"/>
        <v>-</v>
      </c>
      <c r="AA3029" s="4" t="str">
        <f t="shared" si="4922"/>
        <v/>
      </c>
      <c r="AB3029" s="4" t="str">
        <f t="shared" si="4923"/>
        <v/>
      </c>
      <c r="AC3029" s="4" t="str">
        <f t="shared" si="4924"/>
        <v/>
      </c>
      <c r="AD3029" s="4" t="str">
        <f t="shared" si="4925"/>
        <v/>
      </c>
      <c r="AE3029" s="4" t="str">
        <f t="shared" si="4926"/>
        <v/>
      </c>
      <c r="AF3029" s="4">
        <f t="shared" si="4927"/>
        <v>4</v>
      </c>
      <c r="AG3029" s="4">
        <f t="shared" si="4928"/>
        <v>28</v>
      </c>
      <c r="AH3029" s="4">
        <f t="shared" si="4929"/>
        <v>24</v>
      </c>
      <c r="AI3029" s="4" t="str">
        <f t="shared" si="4930"/>
        <v>1PCS</v>
      </c>
      <c r="AJ3029" s="4" t="str">
        <f t="shared" si="4931"/>
        <v>-1PCS</v>
      </c>
      <c r="AK3029" s="4" t="str" cm="1">
        <f t="array" ref="AK3029">LEFT(AR3029,SUM(LEN(AR3029)-LEN(SUBSTITUTE(AR3029,{"0";"1";"2";"3";"4";"5";"6";"7";"8";"9"},""))))</f>
        <v>1</v>
      </c>
      <c r="AL3029" s="4">
        <f t="shared" si="4935"/>
        <v>13</v>
      </c>
      <c r="AM3029" s="4" t="b">
        <f t="shared" si="4943"/>
        <v>1</v>
      </c>
      <c r="AN3029" s="4" t="str">
        <f t="shared" si="4944"/>
        <v>PCS</v>
      </c>
      <c r="AO3029" s="4" t="b">
        <f t="shared" si="4936"/>
        <v>0</v>
      </c>
      <c r="AP3029" s="4" t="b">
        <f t="shared" si="4932"/>
        <v>0</v>
      </c>
      <c r="AQ3029" s="5" t="str">
        <f t="shared" si="4933"/>
        <v>WAFELLO 2000 CHOCO BLAS</v>
      </c>
      <c r="AR3029" s="4" t="str">
        <f t="shared" si="4934"/>
        <v>1PCS</v>
      </c>
      <c r="AS3029" t="s">
        <v>4646</v>
      </c>
      <c r="AT3029" s="1" t="s">
        <v>4185</v>
      </c>
      <c r="AU3029" s="4" t="str">
        <f t="shared" ca="1" si="4939"/>
        <v/>
      </c>
      <c r="AV3029">
        <v>1800</v>
      </c>
      <c r="AW3029">
        <v>2000</v>
      </c>
      <c r="AX3029">
        <v>1617</v>
      </c>
      <c r="AY3029" t="str">
        <f t="shared" si="4942"/>
        <v>8996001350829</v>
      </c>
      <c r="AZ3029" t="str">
        <f t="shared" si="4937"/>
        <v>WAFELLO 2000 CHOCO BLAS</v>
      </c>
      <c r="BA3029" t="s">
        <v>4301</v>
      </c>
      <c r="BB3029" t="s">
        <v>4301</v>
      </c>
      <c r="BC3029" s="9" t="str" cm="1">
        <f t="array" aca="1" ref="BC3029" ca="1">LEFT(AR3029,MATCH(FALSE,ISNUMBER(MID(AR3029,ROW(INDIRECT("1:"&amp;LEN(AR3029)+1)), 1) *1),0) -1)</f>
        <v>1</v>
      </c>
      <c r="BD3029" s="1"/>
      <c r="BF3029" s="21"/>
      <c r="BK3029" s="1"/>
      <c r="BM3029" s="1"/>
      <c r="BN3029" s="1"/>
      <c r="BR3029" s="22"/>
      <c r="BS3029">
        <v>0</v>
      </c>
      <c r="BT3029" s="1" t="s">
        <v>5103</v>
      </c>
    </row>
    <row r="3030" spans="1:72">
      <c r="A3030" s="4" t="str">
        <f t="shared" si="4896"/>
        <v/>
      </c>
      <c r="B3030" s="4" t="str">
        <f t="shared" si="4897"/>
        <v>PCS</v>
      </c>
      <c r="C3030" s="4" t="str">
        <f t="shared" si="4898"/>
        <v/>
      </c>
      <c r="D3030" s="4" t="str">
        <f t="shared" si="4899"/>
        <v/>
      </c>
      <c r="E3030" s="4" t="str">
        <f t="shared" si="4900"/>
        <v/>
      </c>
      <c r="F3030" s="4" t="str">
        <f t="shared" si="4901"/>
        <v/>
      </c>
      <c r="G3030" s="4" t="str">
        <f t="shared" si="4902"/>
        <v/>
      </c>
      <c r="H3030" s="4" t="str">
        <f t="shared" si="4903"/>
        <v/>
      </c>
      <c r="I3030" s="4" t="str">
        <f t="shared" si="4904"/>
        <v/>
      </c>
      <c r="J3030" s="4" t="str">
        <f t="shared" si="4905"/>
        <v/>
      </c>
      <c r="K3030" s="4" t="str">
        <f t="shared" si="4906"/>
        <v/>
      </c>
      <c r="L3030" s="4" t="str">
        <f t="shared" si="4907"/>
        <v/>
      </c>
      <c r="M3030" s="4" t="str">
        <f t="shared" si="4908"/>
        <v/>
      </c>
      <c r="N3030" s="4" t="str">
        <f t="shared" si="4909"/>
        <v/>
      </c>
      <c r="O3030" s="4" t="str">
        <f t="shared" si="4910"/>
        <v/>
      </c>
      <c r="P3030" s="4" t="str">
        <f t="shared" si="4911"/>
        <v/>
      </c>
      <c r="Q3030" s="4" t="str">
        <f t="shared" si="4912"/>
        <v/>
      </c>
      <c r="R3030" s="4" t="str">
        <f t="shared" si="4913"/>
        <v/>
      </c>
      <c r="S3030" s="4" t="str">
        <f t="shared" si="4914"/>
        <v/>
      </c>
      <c r="T3030" s="4" t="str">
        <f t="shared" si="4915"/>
        <v/>
      </c>
      <c r="U3030" s="4" t="str">
        <f t="shared" si="4916"/>
        <v/>
      </c>
      <c r="V3030" s="4" t="str">
        <f t="shared" si="4917"/>
        <v/>
      </c>
      <c r="W3030" s="4" t="str">
        <f t="shared" si="4918"/>
        <v/>
      </c>
      <c r="X3030" s="4" t="str">
        <f t="shared" si="4919"/>
        <v/>
      </c>
      <c r="Y3030" s="4">
        <f t="shared" si="4920"/>
        <v>3</v>
      </c>
      <c r="Z3030" s="4" t="str">
        <f t="shared" si="4921"/>
        <v>-</v>
      </c>
      <c r="AA3030" s="4" t="str">
        <f t="shared" si="4922"/>
        <v/>
      </c>
      <c r="AB3030" s="4" t="str">
        <f t="shared" si="4923"/>
        <v/>
      </c>
      <c r="AC3030" s="4" t="str">
        <f t="shared" si="4924"/>
        <v/>
      </c>
      <c r="AD3030" s="4" t="str">
        <f t="shared" si="4925"/>
        <v/>
      </c>
      <c r="AE3030" s="4" t="str">
        <f t="shared" si="4926"/>
        <v/>
      </c>
      <c r="AF3030" s="4">
        <f t="shared" si="4927"/>
        <v>4</v>
      </c>
      <c r="AG3030" s="4">
        <f t="shared" si="4928"/>
        <v>31</v>
      </c>
      <c r="AH3030" s="4">
        <f t="shared" si="4929"/>
        <v>27</v>
      </c>
      <c r="AI3030" s="4" t="str">
        <f t="shared" si="4930"/>
        <v>1PCS</v>
      </c>
      <c r="AJ3030" s="4" t="str">
        <f t="shared" si="4931"/>
        <v>-1PCS</v>
      </c>
      <c r="AK3030" s="4" t="str" cm="1">
        <f t="array" ref="AK3030">LEFT(AR3030,SUM(LEN(AR3030)-LEN(SUBSTITUTE(AR3030,{"0";"1";"2";"3";"4";"5";"6";"7";"8";"9"},""))))</f>
        <v>1</v>
      </c>
      <c r="AL3030" s="4">
        <f t="shared" si="4935"/>
        <v>13</v>
      </c>
      <c r="AM3030" s="4" t="b">
        <f t="shared" si="4943"/>
        <v>1</v>
      </c>
      <c r="AN3030" s="4" t="str">
        <f t="shared" si="4944"/>
        <v>PCS</v>
      </c>
      <c r="AO3030" s="4" t="b">
        <f t="shared" si="4936"/>
        <v>0</v>
      </c>
      <c r="AP3030" s="4" t="b">
        <f t="shared" si="4932"/>
        <v>0</v>
      </c>
      <c r="AQ3030" s="5" t="str">
        <f t="shared" si="4933"/>
        <v>WAFELLO 2000 COCONUT CREME</v>
      </c>
      <c r="AR3030" s="4" t="str">
        <f t="shared" si="4934"/>
        <v>1PCS</v>
      </c>
      <c r="AS3030" t="s">
        <v>4647</v>
      </c>
      <c r="AT3030" s="1" t="s">
        <v>4186</v>
      </c>
      <c r="AU3030" s="4" t="str">
        <f t="shared" ca="1" si="4939"/>
        <v/>
      </c>
      <c r="AV3030">
        <v>1800</v>
      </c>
      <c r="AW3030">
        <v>2000</v>
      </c>
      <c r="AX3030">
        <v>2000</v>
      </c>
      <c r="AY3030" t="str">
        <f t="shared" si="4942"/>
        <v>8996001358382</v>
      </c>
      <c r="AZ3030" t="str">
        <f t="shared" si="4937"/>
        <v>WAFELLO 2000 COCONUT CREME</v>
      </c>
      <c r="BA3030" t="s">
        <v>4301</v>
      </c>
      <c r="BB3030" t="s">
        <v>4301</v>
      </c>
      <c r="BC3030" s="9" t="str" cm="1">
        <f t="array" aca="1" ref="BC3030" ca="1">LEFT(AR3030,MATCH(FALSE,ISNUMBER(MID(AR3030,ROW(INDIRECT("1:"&amp;LEN(AR3030)+1)), 1) *1),0) -1)</f>
        <v>1</v>
      </c>
      <c r="BD3030" s="1"/>
      <c r="BF3030" s="21"/>
      <c r="BK3030" s="1"/>
      <c r="BM3030" s="1"/>
      <c r="BN3030" s="1"/>
      <c r="BR3030" s="22"/>
      <c r="BS3030">
        <v>0</v>
      </c>
      <c r="BT3030" s="1" t="s">
        <v>5103</v>
      </c>
    </row>
    <row r="3031" spans="1:72">
      <c r="A3031" s="4" t="str">
        <f t="shared" si="4896"/>
        <v/>
      </c>
      <c r="B3031" s="4" t="str">
        <f t="shared" si="4897"/>
        <v/>
      </c>
      <c r="C3031" s="4" t="str">
        <f t="shared" si="4898"/>
        <v>BKS</v>
      </c>
      <c r="D3031" s="4" t="str">
        <f t="shared" si="4899"/>
        <v/>
      </c>
      <c r="E3031" s="4" t="str">
        <f t="shared" si="4900"/>
        <v/>
      </c>
      <c r="F3031" s="4" t="str">
        <f t="shared" si="4901"/>
        <v/>
      </c>
      <c r="G3031" s="4" t="str">
        <f t="shared" si="4902"/>
        <v/>
      </c>
      <c r="H3031" s="4" t="str">
        <f t="shared" si="4903"/>
        <v/>
      </c>
      <c r="I3031" s="4" t="str">
        <f t="shared" si="4904"/>
        <v/>
      </c>
      <c r="J3031" s="4" t="str">
        <f t="shared" si="4905"/>
        <v/>
      </c>
      <c r="K3031" s="4" t="str">
        <f t="shared" si="4906"/>
        <v/>
      </c>
      <c r="L3031" s="4" t="str">
        <f t="shared" si="4907"/>
        <v/>
      </c>
      <c r="M3031" s="4" t="str">
        <f t="shared" si="4908"/>
        <v/>
      </c>
      <c r="N3031" s="4" t="str">
        <f t="shared" si="4909"/>
        <v/>
      </c>
      <c r="O3031" s="4" t="str">
        <f t="shared" si="4910"/>
        <v/>
      </c>
      <c r="P3031" s="4" t="str">
        <f t="shared" si="4911"/>
        <v/>
      </c>
      <c r="Q3031" s="4" t="str">
        <f t="shared" si="4912"/>
        <v/>
      </c>
      <c r="R3031" s="4" t="str">
        <f t="shared" si="4913"/>
        <v/>
      </c>
      <c r="S3031" s="4" t="str">
        <f t="shared" si="4914"/>
        <v/>
      </c>
      <c r="T3031" s="4" t="str">
        <f t="shared" si="4915"/>
        <v/>
      </c>
      <c r="U3031" s="4" t="str">
        <f t="shared" si="4916"/>
        <v/>
      </c>
      <c r="V3031" s="4" t="str">
        <f t="shared" si="4917"/>
        <v/>
      </c>
      <c r="W3031" s="4" t="str">
        <f t="shared" si="4918"/>
        <v/>
      </c>
      <c r="X3031" s="4" t="str">
        <f t="shared" si="4919"/>
        <v/>
      </c>
      <c r="Y3031" s="4">
        <f t="shared" si="4920"/>
        <v>3</v>
      </c>
      <c r="Z3031" s="4" t="str">
        <f t="shared" si="4921"/>
        <v>-</v>
      </c>
      <c r="AA3031" s="4" t="str">
        <f t="shared" si="4922"/>
        <v/>
      </c>
      <c r="AB3031" s="4" t="str">
        <f t="shared" si="4923"/>
        <v/>
      </c>
      <c r="AC3031" s="4" t="str">
        <f t="shared" si="4924"/>
        <v/>
      </c>
      <c r="AD3031" s="4" t="str">
        <f t="shared" si="4925"/>
        <v/>
      </c>
      <c r="AE3031" s="4" t="str">
        <f t="shared" si="4926"/>
        <v/>
      </c>
      <c r="AF3031" s="4">
        <f t="shared" si="4927"/>
        <v>4</v>
      </c>
      <c r="AG3031" s="4">
        <f t="shared" si="4928"/>
        <v>23</v>
      </c>
      <c r="AH3031" s="4">
        <f t="shared" si="4929"/>
        <v>19</v>
      </c>
      <c r="AI3031" s="4" t="str">
        <f t="shared" si="4930"/>
        <v>1BKS</v>
      </c>
      <c r="AJ3031" s="4" t="str">
        <f t="shared" si="4931"/>
        <v>-1BKS</v>
      </c>
      <c r="AK3031" s="4" t="str" cm="1">
        <f t="array" ref="AK3031">LEFT(AR3031,SUM(LEN(AR3031)-LEN(SUBSTITUTE(AR3031,{"0";"1";"2";"3";"4";"5";"6";"7";"8";"9"},""))))</f>
        <v>1</v>
      </c>
      <c r="AL3031" s="4">
        <f t="shared" si="4935"/>
        <v>13</v>
      </c>
      <c r="AM3031" s="4" t="b">
        <f t="shared" si="4943"/>
        <v>1</v>
      </c>
      <c r="AN3031" s="4" t="str">
        <f t="shared" si="4944"/>
        <v>BKS</v>
      </c>
      <c r="AO3031" s="4" t="b">
        <f t="shared" si="4936"/>
        <v>1</v>
      </c>
      <c r="AP3031" s="4" t="b">
        <f t="shared" si="4932"/>
        <v>0</v>
      </c>
      <c r="AQ3031" s="5" t="str">
        <f t="shared" si="4933"/>
        <v>WAFELLO 6000 114GR</v>
      </c>
      <c r="AR3031" s="4" t="str">
        <f t="shared" si="4934"/>
        <v>1BKS</v>
      </c>
      <c r="AS3031" t="s">
        <v>4910</v>
      </c>
      <c r="AT3031" s="1" t="s">
        <v>4187</v>
      </c>
      <c r="AU3031" s="4" t="str">
        <f t="shared" si="4939"/>
        <v>XXXX</v>
      </c>
      <c r="AV3031">
        <v>6000</v>
      </c>
      <c r="AW3031">
        <v>6000</v>
      </c>
      <c r="AX3031">
        <v>4925</v>
      </c>
      <c r="AY3031" t="str">
        <f t="shared" si="4942"/>
        <v>8996001358405</v>
      </c>
      <c r="AZ3031" t="str">
        <f t="shared" si="4937"/>
        <v>WAFELLO 6000 114GR</v>
      </c>
      <c r="BA3031" t="s">
        <v>4301</v>
      </c>
      <c r="BB3031" t="s">
        <v>4301</v>
      </c>
      <c r="BC3031" s="9" t="str" cm="1">
        <f t="array" aca="1" ref="BC3031" ca="1">LEFT(AR3031,MATCH(FALSE,ISNUMBER(MID(AR3031,ROW(INDIRECT("1:"&amp;LEN(AR3031)+1)), 1) *1),0) -1)</f>
        <v>1</v>
      </c>
      <c r="BD3031" s="1"/>
      <c r="BF3031" s="21"/>
      <c r="BK3031" s="1"/>
      <c r="BM3031" s="1"/>
      <c r="BN3031" s="1"/>
      <c r="BR3031" s="22"/>
      <c r="BS3031">
        <v>0</v>
      </c>
      <c r="BT3031" s="1" t="s">
        <v>5103</v>
      </c>
    </row>
    <row r="3032" spans="1:72">
      <c r="A3032" s="4" t="str">
        <f t="shared" si="4896"/>
        <v/>
      </c>
      <c r="B3032" s="4" t="str">
        <f t="shared" si="4897"/>
        <v/>
      </c>
      <c r="C3032" s="4" t="str">
        <f t="shared" si="4898"/>
        <v>BKS</v>
      </c>
      <c r="D3032" s="4" t="str">
        <f t="shared" si="4899"/>
        <v/>
      </c>
      <c r="E3032" s="4" t="str">
        <f t="shared" si="4900"/>
        <v/>
      </c>
      <c r="F3032" s="4" t="str">
        <f t="shared" si="4901"/>
        <v/>
      </c>
      <c r="G3032" s="4" t="str">
        <f t="shared" si="4902"/>
        <v/>
      </c>
      <c r="H3032" s="4" t="str">
        <f t="shared" si="4903"/>
        <v/>
      </c>
      <c r="I3032" s="4" t="str">
        <f t="shared" si="4904"/>
        <v/>
      </c>
      <c r="J3032" s="4" t="str">
        <f t="shared" si="4905"/>
        <v/>
      </c>
      <c r="K3032" s="4" t="str">
        <f t="shared" si="4906"/>
        <v/>
      </c>
      <c r="L3032" s="4" t="str">
        <f t="shared" si="4907"/>
        <v/>
      </c>
      <c r="M3032" s="4" t="str">
        <f t="shared" si="4908"/>
        <v/>
      </c>
      <c r="N3032" s="4" t="str">
        <f t="shared" si="4909"/>
        <v/>
      </c>
      <c r="O3032" s="4" t="str">
        <f t="shared" si="4910"/>
        <v/>
      </c>
      <c r="P3032" s="4" t="str">
        <f t="shared" si="4911"/>
        <v/>
      </c>
      <c r="Q3032" s="4" t="str">
        <f t="shared" si="4912"/>
        <v/>
      </c>
      <c r="R3032" s="4" t="str">
        <f t="shared" si="4913"/>
        <v/>
      </c>
      <c r="S3032" s="4" t="str">
        <f t="shared" si="4914"/>
        <v/>
      </c>
      <c r="T3032" s="4" t="str">
        <f t="shared" si="4915"/>
        <v/>
      </c>
      <c r="U3032" s="4" t="str">
        <f t="shared" si="4916"/>
        <v/>
      </c>
      <c r="V3032" s="4" t="str">
        <f t="shared" si="4917"/>
        <v/>
      </c>
      <c r="W3032" s="4" t="str">
        <f t="shared" si="4918"/>
        <v/>
      </c>
      <c r="X3032" s="4" t="str">
        <f t="shared" si="4919"/>
        <v/>
      </c>
      <c r="Y3032" s="4">
        <f t="shared" si="4920"/>
        <v>3</v>
      </c>
      <c r="Z3032" s="4" t="str">
        <f t="shared" si="4921"/>
        <v>-</v>
      </c>
      <c r="AA3032" s="4" t="str">
        <f t="shared" si="4922"/>
        <v/>
      </c>
      <c r="AB3032" s="4" t="str">
        <f t="shared" si="4923"/>
        <v/>
      </c>
      <c r="AC3032" s="4" t="str">
        <f t="shared" si="4924"/>
        <v/>
      </c>
      <c r="AD3032" s="4" t="str">
        <f t="shared" si="4925"/>
        <v/>
      </c>
      <c r="AE3032" s="4" t="str">
        <f t="shared" si="4926"/>
        <v/>
      </c>
      <c r="AF3032" s="4">
        <f t="shared" si="4927"/>
        <v>4</v>
      </c>
      <c r="AG3032" s="4">
        <f t="shared" si="4928"/>
        <v>23</v>
      </c>
      <c r="AH3032" s="4">
        <f t="shared" si="4929"/>
        <v>19</v>
      </c>
      <c r="AI3032" s="4" t="str">
        <f t="shared" si="4930"/>
        <v>1BKS</v>
      </c>
      <c r="AJ3032" s="4" t="str">
        <f t="shared" si="4931"/>
        <v>-1BKS</v>
      </c>
      <c r="AK3032" s="4" t="str" cm="1">
        <f t="array" ref="AK3032">LEFT(AR3032,SUM(LEN(AR3032)-LEN(SUBSTITUTE(AR3032,{"0";"1";"2";"3";"4";"5";"6";"7";"8";"9"},""))))</f>
        <v>1</v>
      </c>
      <c r="AL3032" s="4">
        <f t="shared" si="4935"/>
        <v>13</v>
      </c>
      <c r="AM3032" s="4" t="b">
        <f t="shared" si="4943"/>
        <v>1</v>
      </c>
      <c r="AN3032" s="4" t="str">
        <f t="shared" si="4944"/>
        <v>BKS</v>
      </c>
      <c r="AO3032" s="4" t="b">
        <f t="shared" si="4936"/>
        <v>1</v>
      </c>
      <c r="AP3032" s="4" t="b">
        <f t="shared" si="4932"/>
        <v>0</v>
      </c>
      <c r="AQ3032" s="5" t="str">
        <f t="shared" si="4933"/>
        <v>WAFELLO 6000 114GR</v>
      </c>
      <c r="AR3032" s="4" t="str">
        <f t="shared" si="4934"/>
        <v>1BKS</v>
      </c>
      <c r="AS3032" t="s">
        <v>4910</v>
      </c>
      <c r="AT3032" s="1" t="s">
        <v>4188</v>
      </c>
      <c r="AU3032" s="4" t="str">
        <f t="shared" si="4939"/>
        <v>XXXX</v>
      </c>
      <c r="AV3032">
        <v>6000</v>
      </c>
      <c r="AW3032">
        <v>6000</v>
      </c>
      <c r="AX3032">
        <v>4925</v>
      </c>
      <c r="AY3032" t="str">
        <f t="shared" si="4942"/>
        <v>8996001357620</v>
      </c>
      <c r="AZ3032" t="str">
        <f t="shared" si="4937"/>
        <v>WAFELLO 6000 114GR</v>
      </c>
      <c r="BA3032" t="s">
        <v>4301</v>
      </c>
      <c r="BB3032" t="s">
        <v>4301</v>
      </c>
      <c r="BC3032" s="9" t="str" cm="1">
        <f t="array" aca="1" ref="BC3032" ca="1">LEFT(AR3032,MATCH(FALSE,ISNUMBER(MID(AR3032,ROW(INDIRECT("1:"&amp;LEN(AR3032)+1)), 1) *1),0) -1)</f>
        <v>1</v>
      </c>
      <c r="BD3032" s="1"/>
      <c r="BF3032" s="21"/>
      <c r="BK3032" s="1"/>
      <c r="BM3032" s="1"/>
      <c r="BN3032" s="1"/>
      <c r="BR3032" s="22"/>
      <c r="BS3032">
        <v>0</v>
      </c>
      <c r="BT3032" s="1" t="s">
        <v>5103</v>
      </c>
    </row>
    <row r="3033" spans="1:72">
      <c r="A3033" s="4" t="str">
        <f t="shared" si="4896"/>
        <v/>
      </c>
      <c r="B3033" s="4" t="str">
        <f t="shared" si="4897"/>
        <v/>
      </c>
      <c r="C3033" s="4" t="str">
        <f t="shared" si="4898"/>
        <v>BKS</v>
      </c>
      <c r="D3033" s="4" t="str">
        <f t="shared" si="4899"/>
        <v/>
      </c>
      <c r="E3033" s="4" t="str">
        <f t="shared" si="4900"/>
        <v/>
      </c>
      <c r="F3033" s="4" t="str">
        <f t="shared" si="4901"/>
        <v/>
      </c>
      <c r="G3033" s="4" t="str">
        <f t="shared" si="4902"/>
        <v/>
      </c>
      <c r="H3033" s="4" t="str">
        <f t="shared" si="4903"/>
        <v/>
      </c>
      <c r="I3033" s="4" t="str">
        <f t="shared" si="4904"/>
        <v/>
      </c>
      <c r="J3033" s="4" t="str">
        <f t="shared" si="4905"/>
        <v/>
      </c>
      <c r="K3033" s="4" t="str">
        <f t="shared" si="4906"/>
        <v/>
      </c>
      <c r="L3033" s="4" t="str">
        <f t="shared" si="4907"/>
        <v/>
      </c>
      <c r="M3033" s="4" t="str">
        <f t="shared" si="4908"/>
        <v/>
      </c>
      <c r="N3033" s="4" t="str">
        <f t="shared" si="4909"/>
        <v/>
      </c>
      <c r="O3033" s="4" t="str">
        <f t="shared" si="4910"/>
        <v/>
      </c>
      <c r="P3033" s="4" t="str">
        <f t="shared" si="4911"/>
        <v/>
      </c>
      <c r="Q3033" s="4" t="str">
        <f t="shared" si="4912"/>
        <v/>
      </c>
      <c r="R3033" s="4" t="str">
        <f t="shared" si="4913"/>
        <v/>
      </c>
      <c r="S3033" s="4" t="str">
        <f t="shared" si="4914"/>
        <v/>
      </c>
      <c r="T3033" s="4" t="str">
        <f t="shared" si="4915"/>
        <v/>
      </c>
      <c r="U3033" s="4" t="str">
        <f t="shared" si="4916"/>
        <v/>
      </c>
      <c r="V3033" s="4" t="str">
        <f t="shared" si="4917"/>
        <v/>
      </c>
      <c r="W3033" s="4" t="str">
        <f t="shared" si="4918"/>
        <v/>
      </c>
      <c r="X3033" s="4" t="str">
        <f t="shared" si="4919"/>
        <v/>
      </c>
      <c r="Y3033" s="4">
        <f t="shared" si="4920"/>
        <v>3</v>
      </c>
      <c r="Z3033" s="4" t="str">
        <f t="shared" si="4921"/>
        <v>-</v>
      </c>
      <c r="AA3033" s="4" t="str">
        <f t="shared" si="4922"/>
        <v/>
      </c>
      <c r="AB3033" s="4" t="str">
        <f t="shared" si="4923"/>
        <v/>
      </c>
      <c r="AC3033" s="4" t="str">
        <f t="shared" si="4924"/>
        <v/>
      </c>
      <c r="AD3033" s="4" t="str">
        <f t="shared" si="4925"/>
        <v/>
      </c>
      <c r="AE3033" s="4" t="str">
        <f t="shared" si="4926"/>
        <v/>
      </c>
      <c r="AF3033" s="4">
        <f t="shared" si="4927"/>
        <v>4</v>
      </c>
      <c r="AG3033" s="4">
        <f t="shared" si="4928"/>
        <v>23</v>
      </c>
      <c r="AH3033" s="4">
        <f t="shared" si="4929"/>
        <v>19</v>
      </c>
      <c r="AI3033" s="4" t="str">
        <f t="shared" si="4930"/>
        <v>1BKS</v>
      </c>
      <c r="AJ3033" s="4" t="str">
        <f t="shared" si="4931"/>
        <v>-1BKS</v>
      </c>
      <c r="AK3033" s="4" t="str" cm="1">
        <f t="array" ref="AK3033">LEFT(AR3033,SUM(LEN(AR3033)-LEN(SUBSTITUTE(AR3033,{"0";"1";"2";"3";"4";"5";"6";"7";"8";"9"},""))))</f>
        <v>1</v>
      </c>
      <c r="AL3033" s="4">
        <f t="shared" si="4935"/>
        <v>13</v>
      </c>
      <c r="AM3033" s="4" t="b">
        <f t="shared" si="4943"/>
        <v>1</v>
      </c>
      <c r="AN3033" s="4" t="str">
        <f t="shared" si="4944"/>
        <v>BKS</v>
      </c>
      <c r="AO3033" s="4" t="b">
        <f t="shared" si="4936"/>
        <v>1</v>
      </c>
      <c r="AP3033" s="4" t="b">
        <f t="shared" si="4932"/>
        <v>0</v>
      </c>
      <c r="AQ3033" s="5" t="str">
        <f t="shared" si="4933"/>
        <v>WAFELLO 6000 114GR</v>
      </c>
      <c r="AR3033" s="4" t="str">
        <f t="shared" si="4934"/>
        <v>1BKS</v>
      </c>
      <c r="AS3033" t="s">
        <v>4910</v>
      </c>
      <c r="AT3033" s="1" t="s">
        <v>4189</v>
      </c>
      <c r="AU3033" s="4" t="str">
        <f t="shared" si="4939"/>
        <v>XXXX</v>
      </c>
      <c r="AV3033">
        <v>6000</v>
      </c>
      <c r="AW3033">
        <v>6000</v>
      </c>
      <c r="AX3033">
        <v>4926</v>
      </c>
      <c r="AY3033" t="str">
        <f t="shared" si="4942"/>
        <v>8996001358399</v>
      </c>
      <c r="AZ3033" t="str">
        <f t="shared" si="4937"/>
        <v>WAFELLO 6000 114GR</v>
      </c>
      <c r="BA3033" t="s">
        <v>4301</v>
      </c>
      <c r="BB3033" t="s">
        <v>4301</v>
      </c>
      <c r="BC3033" s="9" t="str" cm="1">
        <f t="array" aca="1" ref="BC3033" ca="1">LEFT(AR3033,MATCH(FALSE,ISNUMBER(MID(AR3033,ROW(INDIRECT("1:"&amp;LEN(AR3033)+1)), 1) *1),0) -1)</f>
        <v>1</v>
      </c>
      <c r="BD3033" s="1"/>
      <c r="BF3033" s="21"/>
      <c r="BK3033" s="1"/>
      <c r="BM3033" s="1"/>
      <c r="BN3033" s="1"/>
      <c r="BR3033" s="22"/>
      <c r="BS3033">
        <v>0</v>
      </c>
      <c r="BT3033" s="1" t="s">
        <v>5103</v>
      </c>
    </row>
    <row r="3034" spans="1:72">
      <c r="A3034" s="4" t="str">
        <f t="shared" si="4896"/>
        <v/>
      </c>
      <c r="B3034" s="4" t="str">
        <f t="shared" si="4897"/>
        <v/>
      </c>
      <c r="C3034" s="4" t="str">
        <f t="shared" si="4898"/>
        <v>BKS</v>
      </c>
      <c r="D3034" s="4" t="str">
        <f t="shared" si="4899"/>
        <v/>
      </c>
      <c r="E3034" s="4" t="str">
        <f t="shared" si="4900"/>
        <v/>
      </c>
      <c r="F3034" s="4" t="str">
        <f t="shared" si="4901"/>
        <v/>
      </c>
      <c r="G3034" s="4" t="str">
        <f t="shared" si="4902"/>
        <v/>
      </c>
      <c r="H3034" s="4" t="str">
        <f t="shared" si="4903"/>
        <v/>
      </c>
      <c r="I3034" s="4" t="str">
        <f t="shared" si="4904"/>
        <v/>
      </c>
      <c r="J3034" s="4" t="str">
        <f t="shared" si="4905"/>
        <v/>
      </c>
      <c r="K3034" s="4" t="str">
        <f t="shared" si="4906"/>
        <v/>
      </c>
      <c r="L3034" s="4" t="str">
        <f t="shared" si="4907"/>
        <v/>
      </c>
      <c r="M3034" s="4" t="str">
        <f t="shared" si="4908"/>
        <v/>
      </c>
      <c r="N3034" s="4" t="str">
        <f t="shared" si="4909"/>
        <v/>
      </c>
      <c r="O3034" s="4" t="str">
        <f t="shared" si="4910"/>
        <v/>
      </c>
      <c r="P3034" s="4" t="str">
        <f t="shared" si="4911"/>
        <v/>
      </c>
      <c r="Q3034" s="4" t="str">
        <f t="shared" si="4912"/>
        <v/>
      </c>
      <c r="R3034" s="4" t="str">
        <f t="shared" si="4913"/>
        <v/>
      </c>
      <c r="S3034" s="4" t="str">
        <f t="shared" si="4914"/>
        <v/>
      </c>
      <c r="T3034" s="4" t="str">
        <f t="shared" si="4915"/>
        <v>PACK</v>
      </c>
      <c r="U3034" s="4" t="str">
        <f t="shared" si="4916"/>
        <v/>
      </c>
      <c r="V3034" s="4" t="str">
        <f t="shared" si="4917"/>
        <v/>
      </c>
      <c r="W3034" s="4" t="str">
        <f t="shared" si="4918"/>
        <v/>
      </c>
      <c r="X3034" s="4" t="str">
        <f t="shared" si="4919"/>
        <v/>
      </c>
      <c r="Y3034" s="4">
        <f t="shared" si="4920"/>
        <v>7</v>
      </c>
      <c r="Z3034" s="4" t="str">
        <f t="shared" si="4921"/>
        <v>-</v>
      </c>
      <c r="AA3034" s="4" t="str">
        <f t="shared" si="4922"/>
        <v>/</v>
      </c>
      <c r="AB3034" s="4" t="str">
        <f t="shared" si="4923"/>
        <v/>
      </c>
      <c r="AC3034" s="4" t="str">
        <f t="shared" si="4924"/>
        <v/>
      </c>
      <c r="AD3034" s="4" t="str">
        <f t="shared" si="4925"/>
        <v/>
      </c>
      <c r="AE3034" s="4" t="str">
        <f t="shared" si="4926"/>
        <v/>
      </c>
      <c r="AF3034" s="4">
        <f t="shared" si="4927"/>
        <v>9</v>
      </c>
      <c r="AG3034" s="4">
        <f t="shared" si="4928"/>
        <v>28</v>
      </c>
      <c r="AH3034" s="4">
        <f t="shared" si="4929"/>
        <v>19</v>
      </c>
      <c r="AI3034" s="4" t="str">
        <f t="shared" si="4930"/>
        <v>PACK</v>
      </c>
      <c r="AJ3034" s="4" t="str">
        <f t="shared" si="4931"/>
        <v>/PACK</v>
      </c>
      <c r="AK3034" s="4" t="str" cm="1">
        <f t="array" ref="AK3034">LEFT(AR3034,SUM(LEN(AR3034)-LEN(SUBSTITUTE(AR3034,{"0";"1";"2";"3";"4";"5";"6";"7";"8";"9"},""))))</f>
        <v>6</v>
      </c>
      <c r="AL3034" s="4">
        <f t="shared" si="4935"/>
        <v>13</v>
      </c>
      <c r="AM3034" s="4" t="b">
        <f t="shared" si="4943"/>
        <v>1</v>
      </c>
      <c r="AN3034" s="4" t="str">
        <f>RIGHT(AI3034,4)</f>
        <v>PACK</v>
      </c>
      <c r="AO3034" s="4" t="b">
        <f t="shared" si="4936"/>
        <v>1</v>
      </c>
      <c r="AP3034" s="4" t="b">
        <f t="shared" si="4932"/>
        <v>0</v>
      </c>
      <c r="AQ3034" s="5" t="str">
        <f t="shared" si="4933"/>
        <v>WAFELLO 6000 114GR</v>
      </c>
      <c r="AR3034" s="4" t="str">
        <f t="shared" si="4934"/>
        <v>6BKS/PACK</v>
      </c>
      <c r="AS3034" t="s">
        <v>4911</v>
      </c>
      <c r="AU3034" s="4" t="str">
        <f t="shared" ca="1" si="4939"/>
        <v>XXXX</v>
      </c>
      <c r="AV3034">
        <v>33000</v>
      </c>
      <c r="AW3034">
        <v>33000</v>
      </c>
      <c r="AX3034">
        <v>29550</v>
      </c>
      <c r="AY3034" t="str">
        <f t="shared" si="4942"/>
        <v>8000000003034</v>
      </c>
      <c r="AZ3034" t="str">
        <f t="shared" si="4937"/>
        <v>WAFELLO 6000 114GR</v>
      </c>
      <c r="BA3034" t="s">
        <v>4301</v>
      </c>
      <c r="BB3034" t="s">
        <v>4301</v>
      </c>
      <c r="BC3034" s="4" t="str" cm="1">
        <f t="array" aca="1" ref="BC3034" ca="1">LEFT(AR3034,MATCH(FALSE,ISNUMBER(MID(AR3034,ROW(INDIRECT("1:"&amp;LEN(AR3034)+1)), 1) *1),0) -1)</f>
        <v>6</v>
      </c>
      <c r="BD3034" s="1"/>
      <c r="BF3034" s="21"/>
      <c r="BK3034" s="1"/>
      <c r="BM3034" s="1"/>
      <c r="BN3034" s="1"/>
      <c r="BR3034" s="22"/>
      <c r="BS3034">
        <v>0</v>
      </c>
      <c r="BT3034" s="1" t="s">
        <v>5103</v>
      </c>
    </row>
    <row r="3035" spans="1:72">
      <c r="A3035" s="4" t="str">
        <f t="shared" si="4896"/>
        <v/>
      </c>
      <c r="B3035" s="4" t="str">
        <f t="shared" si="4897"/>
        <v/>
      </c>
      <c r="C3035" s="4" t="str">
        <f t="shared" si="4898"/>
        <v/>
      </c>
      <c r="D3035" s="4" t="str">
        <f t="shared" si="4899"/>
        <v/>
      </c>
      <c r="E3035" s="4" t="str">
        <f t="shared" si="4900"/>
        <v/>
      </c>
      <c r="F3035" s="4" t="str">
        <f t="shared" si="4901"/>
        <v>RTG</v>
      </c>
      <c r="G3035" s="4" t="str">
        <f t="shared" si="4902"/>
        <v/>
      </c>
      <c r="H3035" s="4" t="str">
        <f t="shared" si="4903"/>
        <v/>
      </c>
      <c r="I3035" s="4" t="str">
        <f t="shared" si="4904"/>
        <v/>
      </c>
      <c r="J3035" s="4" t="str">
        <f t="shared" si="4905"/>
        <v/>
      </c>
      <c r="K3035" s="4" t="str">
        <f t="shared" si="4906"/>
        <v/>
      </c>
      <c r="L3035" s="4" t="str">
        <f t="shared" si="4907"/>
        <v/>
      </c>
      <c r="M3035" s="4" t="str">
        <f t="shared" si="4908"/>
        <v/>
      </c>
      <c r="N3035" s="4" t="str">
        <f t="shared" si="4909"/>
        <v/>
      </c>
      <c r="O3035" s="4" t="str">
        <f t="shared" si="4910"/>
        <v>DUS</v>
      </c>
      <c r="P3035" s="4" t="str">
        <f t="shared" si="4911"/>
        <v/>
      </c>
      <c r="Q3035" s="4" t="str">
        <f t="shared" si="4912"/>
        <v/>
      </c>
      <c r="R3035" s="4" t="str">
        <f t="shared" si="4913"/>
        <v/>
      </c>
      <c r="S3035" s="4" t="str">
        <f t="shared" si="4914"/>
        <v/>
      </c>
      <c r="T3035" s="4" t="str">
        <f t="shared" si="4915"/>
        <v/>
      </c>
      <c r="U3035" s="4" t="str">
        <f t="shared" si="4916"/>
        <v/>
      </c>
      <c r="V3035" s="4" t="str">
        <f t="shared" si="4917"/>
        <v/>
      </c>
      <c r="W3035" s="4" t="str">
        <f t="shared" si="4918"/>
        <v/>
      </c>
      <c r="X3035" s="4" t="str">
        <f t="shared" si="4919"/>
        <v/>
      </c>
      <c r="Y3035" s="4">
        <f t="shared" si="4920"/>
        <v>6</v>
      </c>
      <c r="Z3035" s="4" t="str">
        <f t="shared" si="4921"/>
        <v>-</v>
      </c>
      <c r="AA3035" s="4" t="str">
        <f t="shared" si="4922"/>
        <v>/</v>
      </c>
      <c r="AB3035" s="4" t="str">
        <f t="shared" si="4923"/>
        <v/>
      </c>
      <c r="AC3035" s="4" t="str">
        <f t="shared" si="4924"/>
        <v/>
      </c>
      <c r="AD3035" s="4" t="str">
        <f t="shared" si="4925"/>
        <v/>
      </c>
      <c r="AE3035" s="4" t="str">
        <f t="shared" si="4926"/>
        <v/>
      </c>
      <c r="AF3035" s="4">
        <f t="shared" si="4927"/>
        <v>9</v>
      </c>
      <c r="AG3035" s="4">
        <f t="shared" si="4928"/>
        <v>20</v>
      </c>
      <c r="AH3035" s="4">
        <f t="shared" si="4929"/>
        <v>11</v>
      </c>
      <c r="AI3035" s="4" t="str">
        <f t="shared" si="4930"/>
        <v>/DUS</v>
      </c>
      <c r="AJ3035" s="4" t="str">
        <f t="shared" si="4931"/>
        <v>G/DUS</v>
      </c>
      <c r="AK3035" s="4" t="str" cm="1">
        <f t="array" ref="AK3035">LEFT(AR3035,SUM(LEN(AR3035)-LEN(SUBSTITUTE(AR3035,{"0";"1";"2";"3";"4";"5";"6";"7";"8";"9"},""))))</f>
        <v>12</v>
      </c>
      <c r="AL3035" s="4">
        <f t="shared" si="4935"/>
        <v>13</v>
      </c>
      <c r="AM3035" s="4" t="b">
        <f t="shared" ref="AM3035:AM3040" si="4945">LEFT(AR3035,2)=AK3035</f>
        <v>1</v>
      </c>
      <c r="AN3035" s="4" t="str">
        <f t="shared" ref="AN3035:AN3040" si="4946">RIGHT(AI3035,3)</f>
        <v>DUS</v>
      </c>
      <c r="AO3035" s="4" t="b">
        <f t="shared" si="4936"/>
        <v>0</v>
      </c>
      <c r="AP3035" s="4" t="b">
        <f t="shared" si="4932"/>
        <v>0</v>
      </c>
      <c r="AQ3035" s="5" t="str">
        <f t="shared" si="4933"/>
        <v>WAFER ROLL</v>
      </c>
      <c r="AR3035" s="4" t="str">
        <f t="shared" si="4934"/>
        <v>12RTG/DUS</v>
      </c>
      <c r="AS3035" t="s">
        <v>4200</v>
      </c>
      <c r="AU3035" s="4" t="b">
        <f t="shared" ca="1" si="4939"/>
        <v>1</v>
      </c>
      <c r="AV3035">
        <v>52000</v>
      </c>
      <c r="AW3035">
        <v>52000</v>
      </c>
      <c r="AX3035">
        <v>50000</v>
      </c>
      <c r="AY3035" t="str">
        <f t="shared" si="4942"/>
        <v>8000000003035</v>
      </c>
      <c r="AZ3035" t="str">
        <f t="shared" si="4937"/>
        <v>WAFER ROLL</v>
      </c>
      <c r="BA3035" t="s">
        <v>4301</v>
      </c>
      <c r="BB3035" t="s">
        <v>4301</v>
      </c>
      <c r="BC3035" s="4" t="str" cm="1">
        <f t="array" aca="1" ref="BC3035" ca="1">LEFT(AR3035,MATCH(FALSE,ISNUMBER(MID(AR3035,ROW(INDIRECT("1:"&amp;LEN(AR3035)+1)), 1) *1),0) -1)</f>
        <v>12</v>
      </c>
      <c r="BD3035" s="1"/>
      <c r="BF3035" s="21"/>
      <c r="BK3035" s="1"/>
      <c r="BM3035" s="1"/>
      <c r="BN3035" s="1"/>
      <c r="BR3035" s="22"/>
      <c r="BS3035">
        <v>0</v>
      </c>
      <c r="BT3035" s="1" t="s">
        <v>5103</v>
      </c>
    </row>
    <row r="3036" spans="1:72">
      <c r="A3036" s="4" t="str">
        <f t="shared" si="4896"/>
        <v/>
      </c>
      <c r="B3036" s="4" t="str">
        <f t="shared" si="4897"/>
        <v>PCS</v>
      </c>
      <c r="C3036" s="4" t="str">
        <f t="shared" si="4898"/>
        <v/>
      </c>
      <c r="D3036" s="4" t="str">
        <f t="shared" si="4899"/>
        <v/>
      </c>
      <c r="E3036" s="4" t="str">
        <f t="shared" si="4900"/>
        <v/>
      </c>
      <c r="F3036" s="4" t="str">
        <f t="shared" si="4901"/>
        <v>RTG</v>
      </c>
      <c r="G3036" s="4" t="str">
        <f t="shared" si="4902"/>
        <v/>
      </c>
      <c r="H3036" s="4" t="str">
        <f t="shared" si="4903"/>
        <v/>
      </c>
      <c r="I3036" s="4" t="str">
        <f t="shared" si="4904"/>
        <v/>
      </c>
      <c r="J3036" s="4" t="str">
        <f t="shared" si="4905"/>
        <v/>
      </c>
      <c r="K3036" s="4" t="str">
        <f t="shared" si="4906"/>
        <v/>
      </c>
      <c r="L3036" s="4" t="str">
        <f t="shared" si="4907"/>
        <v/>
      </c>
      <c r="M3036" s="4" t="str">
        <f t="shared" si="4908"/>
        <v/>
      </c>
      <c r="N3036" s="4" t="str">
        <f t="shared" si="4909"/>
        <v/>
      </c>
      <c r="O3036" s="4" t="str">
        <f t="shared" si="4910"/>
        <v/>
      </c>
      <c r="P3036" s="4" t="str">
        <f t="shared" si="4911"/>
        <v/>
      </c>
      <c r="Q3036" s="4" t="str">
        <f t="shared" si="4912"/>
        <v/>
      </c>
      <c r="R3036" s="4" t="str">
        <f t="shared" si="4913"/>
        <v/>
      </c>
      <c r="S3036" s="4" t="str">
        <f t="shared" si="4914"/>
        <v/>
      </c>
      <c r="T3036" s="4" t="str">
        <f t="shared" si="4915"/>
        <v/>
      </c>
      <c r="U3036" s="4" t="str">
        <f t="shared" si="4916"/>
        <v/>
      </c>
      <c r="V3036" s="4" t="str">
        <f t="shared" si="4917"/>
        <v/>
      </c>
      <c r="W3036" s="4" t="str">
        <f t="shared" si="4918"/>
        <v/>
      </c>
      <c r="X3036" s="4" t="str">
        <f t="shared" si="4919"/>
        <v/>
      </c>
      <c r="Y3036" s="4">
        <f t="shared" si="4920"/>
        <v>6</v>
      </c>
      <c r="Z3036" s="4" t="str">
        <f t="shared" si="4921"/>
        <v>-</v>
      </c>
      <c r="AA3036" s="4" t="str">
        <f t="shared" si="4922"/>
        <v>/</v>
      </c>
      <c r="AB3036" s="4" t="str">
        <f t="shared" si="4923"/>
        <v/>
      </c>
      <c r="AC3036" s="4" t="str">
        <f t="shared" si="4924"/>
        <v/>
      </c>
      <c r="AD3036" s="4" t="str">
        <f t="shared" si="4925"/>
        <v/>
      </c>
      <c r="AE3036" s="4" t="str">
        <f t="shared" si="4926"/>
        <v/>
      </c>
      <c r="AF3036" s="4">
        <f t="shared" si="4927"/>
        <v>9</v>
      </c>
      <c r="AG3036" s="4">
        <f t="shared" si="4928"/>
        <v>30</v>
      </c>
      <c r="AH3036" s="4">
        <f t="shared" si="4929"/>
        <v>21</v>
      </c>
      <c r="AI3036" s="4" t="str">
        <f t="shared" si="4930"/>
        <v>/RTG</v>
      </c>
      <c r="AJ3036" s="4" t="str">
        <f t="shared" si="4931"/>
        <v>S/RTG</v>
      </c>
      <c r="AK3036" s="4" t="str" cm="1">
        <f t="array" ref="AK3036">LEFT(AR3036,SUM(LEN(AR3036)-LEN(SUBSTITUTE(AR3036,{"0";"1";"2";"3";"4";"5";"6";"7";"8";"9"},""))))</f>
        <v>10</v>
      </c>
      <c r="AL3036" s="4">
        <f t="shared" si="4935"/>
        <v>13</v>
      </c>
      <c r="AM3036" s="4" t="b">
        <f t="shared" si="4945"/>
        <v>1</v>
      </c>
      <c r="AN3036" s="4" t="str">
        <f t="shared" si="4946"/>
        <v>RTG</v>
      </c>
      <c r="AO3036" s="4" t="b">
        <f t="shared" si="4936"/>
        <v>0</v>
      </c>
      <c r="AP3036" s="4" t="b">
        <f t="shared" si="4932"/>
        <v>0</v>
      </c>
      <c r="AQ3036" s="5" t="str">
        <f t="shared" si="4933"/>
        <v>WAFER ROLL BLUEBERRY</v>
      </c>
      <c r="AR3036" s="4" t="str">
        <f t="shared" si="4934"/>
        <v>10PCS/RTG</v>
      </c>
      <c r="AS3036" t="s">
        <v>4190</v>
      </c>
      <c r="AT3036" s="1" t="s">
        <v>4191</v>
      </c>
      <c r="AU3036" s="4" t="str">
        <f t="shared" ca="1" si="4939"/>
        <v/>
      </c>
      <c r="AV3036">
        <v>4500</v>
      </c>
      <c r="AW3036">
        <v>4500</v>
      </c>
      <c r="AX3036">
        <v>4200</v>
      </c>
      <c r="AY3036" t="str">
        <f t="shared" si="4942"/>
        <v>8995029006022</v>
      </c>
      <c r="AZ3036" t="str">
        <f t="shared" si="4937"/>
        <v>WAFER ROLL BLUEBERRY</v>
      </c>
      <c r="BA3036" t="s">
        <v>4301</v>
      </c>
      <c r="BB3036" t="s">
        <v>4301</v>
      </c>
      <c r="BC3036" s="4" t="str" cm="1">
        <f t="array" aca="1" ref="BC3036" ca="1">LEFT(AR3036,MATCH(FALSE,ISNUMBER(MID(AR3036,ROW(INDIRECT("1:"&amp;LEN(AR3036)+1)), 1) *1),0) -1)</f>
        <v>10</v>
      </c>
      <c r="BD3036" s="1"/>
      <c r="BF3036" s="21"/>
      <c r="BK3036" s="1"/>
      <c r="BM3036" s="1"/>
      <c r="BN3036" s="1"/>
      <c r="BR3036" s="22"/>
      <c r="BS3036">
        <v>0</v>
      </c>
      <c r="BT3036" s="1" t="s">
        <v>5103</v>
      </c>
    </row>
    <row r="3037" spans="1:72">
      <c r="A3037" s="4" t="str">
        <f t="shared" si="4896"/>
        <v/>
      </c>
      <c r="B3037" s="4" t="str">
        <f t="shared" si="4897"/>
        <v>PCS</v>
      </c>
      <c r="C3037" s="4" t="str">
        <f t="shared" si="4898"/>
        <v/>
      </c>
      <c r="D3037" s="4" t="str">
        <f t="shared" si="4899"/>
        <v/>
      </c>
      <c r="E3037" s="4" t="str">
        <f t="shared" si="4900"/>
        <v/>
      </c>
      <c r="F3037" s="4" t="str">
        <f t="shared" si="4901"/>
        <v>RTG</v>
      </c>
      <c r="G3037" s="4" t="str">
        <f t="shared" si="4902"/>
        <v/>
      </c>
      <c r="H3037" s="4" t="str">
        <f t="shared" si="4903"/>
        <v/>
      </c>
      <c r="I3037" s="4" t="str">
        <f t="shared" si="4904"/>
        <v/>
      </c>
      <c r="J3037" s="4" t="str">
        <f t="shared" si="4905"/>
        <v/>
      </c>
      <c r="K3037" s="4" t="str">
        <f t="shared" si="4906"/>
        <v/>
      </c>
      <c r="L3037" s="4" t="str">
        <f t="shared" si="4907"/>
        <v/>
      </c>
      <c r="M3037" s="4" t="str">
        <f t="shared" si="4908"/>
        <v/>
      </c>
      <c r="N3037" s="4" t="str">
        <f t="shared" si="4909"/>
        <v/>
      </c>
      <c r="O3037" s="4" t="str">
        <f t="shared" si="4910"/>
        <v/>
      </c>
      <c r="P3037" s="4" t="str">
        <f t="shared" si="4911"/>
        <v/>
      </c>
      <c r="Q3037" s="4" t="str">
        <f t="shared" si="4912"/>
        <v/>
      </c>
      <c r="R3037" s="4" t="str">
        <f t="shared" si="4913"/>
        <v/>
      </c>
      <c r="S3037" s="4" t="str">
        <f t="shared" si="4914"/>
        <v/>
      </c>
      <c r="T3037" s="4" t="str">
        <f t="shared" si="4915"/>
        <v/>
      </c>
      <c r="U3037" s="4" t="str">
        <f t="shared" si="4916"/>
        <v/>
      </c>
      <c r="V3037" s="4" t="str">
        <f t="shared" si="4917"/>
        <v/>
      </c>
      <c r="W3037" s="4" t="str">
        <f t="shared" si="4918"/>
        <v/>
      </c>
      <c r="X3037" s="4" t="str">
        <f t="shared" si="4919"/>
        <v/>
      </c>
      <c r="Y3037" s="4">
        <f t="shared" si="4920"/>
        <v>6</v>
      </c>
      <c r="Z3037" s="4" t="str">
        <f t="shared" si="4921"/>
        <v>-</v>
      </c>
      <c r="AA3037" s="4" t="str">
        <f t="shared" si="4922"/>
        <v>/</v>
      </c>
      <c r="AB3037" s="4" t="str">
        <f t="shared" si="4923"/>
        <v/>
      </c>
      <c r="AC3037" s="4" t="str">
        <f t="shared" si="4924"/>
        <v/>
      </c>
      <c r="AD3037" s="4" t="str">
        <f t="shared" si="4925"/>
        <v/>
      </c>
      <c r="AE3037" s="4" t="str">
        <f t="shared" si="4926"/>
        <v/>
      </c>
      <c r="AF3037" s="4">
        <f t="shared" si="4927"/>
        <v>9</v>
      </c>
      <c r="AG3037" s="4">
        <f t="shared" si="4928"/>
        <v>28</v>
      </c>
      <c r="AH3037" s="4">
        <f t="shared" si="4929"/>
        <v>19</v>
      </c>
      <c r="AI3037" s="4" t="str">
        <f t="shared" si="4930"/>
        <v>/RTG</v>
      </c>
      <c r="AJ3037" s="4" t="str">
        <f t="shared" si="4931"/>
        <v>S/RTG</v>
      </c>
      <c r="AK3037" s="4" t="str" cm="1">
        <f t="array" ref="AK3037">LEFT(AR3037,SUM(LEN(AR3037)-LEN(SUBSTITUTE(AR3037,{"0";"1";"2";"3";"4";"5";"6";"7";"8";"9"},""))))</f>
        <v>10</v>
      </c>
      <c r="AL3037" s="4">
        <f t="shared" si="4935"/>
        <v>13</v>
      </c>
      <c r="AM3037" s="4" t="b">
        <f t="shared" si="4945"/>
        <v>1</v>
      </c>
      <c r="AN3037" s="4" t="str">
        <f t="shared" si="4946"/>
        <v>RTG</v>
      </c>
      <c r="AO3037" s="4" t="b">
        <f t="shared" si="4936"/>
        <v>0</v>
      </c>
      <c r="AP3037" s="4" t="b">
        <f t="shared" si="4932"/>
        <v>0</v>
      </c>
      <c r="AQ3037" s="5" t="str">
        <f t="shared" si="4933"/>
        <v>WAFER ROLL COKELAT</v>
      </c>
      <c r="AR3037" s="4" t="str">
        <f t="shared" si="4934"/>
        <v>10PCS/RTG</v>
      </c>
      <c r="AS3037" t="s">
        <v>4192</v>
      </c>
      <c r="AT3037" s="1" t="s">
        <v>4193</v>
      </c>
      <c r="AU3037" s="4" t="str">
        <f t="shared" ca="1" si="4939"/>
        <v/>
      </c>
      <c r="AV3037">
        <v>4500</v>
      </c>
      <c r="AW3037">
        <v>4500</v>
      </c>
      <c r="AX3037">
        <v>4200</v>
      </c>
      <c r="AY3037" t="str">
        <f t="shared" si="4942"/>
        <v>8995029003229</v>
      </c>
      <c r="AZ3037" t="str">
        <f t="shared" si="4937"/>
        <v>WAFER ROLL COKELAT</v>
      </c>
      <c r="BA3037" t="s">
        <v>4301</v>
      </c>
      <c r="BB3037" t="s">
        <v>4301</v>
      </c>
      <c r="BC3037" s="4" t="str" cm="1">
        <f t="array" aca="1" ref="BC3037" ca="1">LEFT(AR3037,MATCH(FALSE,ISNUMBER(MID(AR3037,ROW(INDIRECT("1:"&amp;LEN(AR3037)+1)), 1) *1),0) -1)</f>
        <v>10</v>
      </c>
      <c r="BD3037" s="1"/>
      <c r="BF3037" s="21"/>
      <c r="BK3037" s="1"/>
      <c r="BM3037" s="1"/>
      <c r="BN3037" s="1"/>
      <c r="BR3037" s="22"/>
      <c r="BS3037">
        <v>0</v>
      </c>
      <c r="BT3037" s="1" t="s">
        <v>5103</v>
      </c>
    </row>
    <row r="3038" spans="1:72">
      <c r="A3038" s="4" t="str">
        <f t="shared" ref="A3038:A3100" si="4947">IF(IFERROR(SEARCH($A$1,AS3038),0)&gt;0,$A$1,"")</f>
        <v/>
      </c>
      <c r="B3038" s="4" t="str">
        <f t="shared" ref="B3038:B3100" si="4948">IF(IFERROR(SEARCH($B$1,AS3038),0)&gt;0,$B$1,"")</f>
        <v>PCS</v>
      </c>
      <c r="C3038" s="4" t="str">
        <f t="shared" ref="C3038:C3100" si="4949">IF(IFERROR(SEARCH($C$1,AS3038),0)&gt;0,$C$1,"")</f>
        <v/>
      </c>
      <c r="D3038" s="4" t="str">
        <f t="shared" ref="D3038:D3100" si="4950">IF(IFERROR(SEARCH($D$1,AS3038),0)&gt;0,$D$1,"")</f>
        <v/>
      </c>
      <c r="E3038" s="4" t="str">
        <f t="shared" ref="E3038:E3100" si="4951">IF(IFERROR(SEARCH($E$1,AS3038),0)&gt;0,$E$1,"")</f>
        <v/>
      </c>
      <c r="F3038" s="4" t="str">
        <f t="shared" ref="F3038:F3100" si="4952">IF(IFERROR(SEARCH($F$1,AS3038),0)&gt;0,$F$1,"")</f>
        <v>RTG</v>
      </c>
      <c r="G3038" s="4" t="str">
        <f t="shared" ref="G3038:G3100" si="4953">IF(IFERROR(SEARCH($G$1,AS3038),0)&gt;0,$G$1,"")</f>
        <v/>
      </c>
      <c r="H3038" s="4" t="str">
        <f t="shared" ref="H3038:H3100" si="4954">IF(IFERROR(SEARCH($H$1,AS3038),0)&gt;0,$H$1,"")</f>
        <v/>
      </c>
      <c r="I3038" s="4" t="str">
        <f t="shared" ref="I3038:I3100" si="4955">IF(IFERROR(SEARCH($I$1,AS3038),0)&gt;0,$I$1,"")</f>
        <v/>
      </c>
      <c r="J3038" s="4" t="str">
        <f t="shared" ref="J3038:J3100" si="4956">IF(IFERROR(SEARCH($J$1,AS3038),0)&gt;0,$J$1,"")</f>
        <v/>
      </c>
      <c r="K3038" s="4" t="str">
        <f t="shared" ref="K3038:K3100" si="4957">IF(IFERROR(SEARCH($K$1,AS3038),0)&gt;0,$K$1,"")</f>
        <v/>
      </c>
      <c r="L3038" s="4" t="str">
        <f t="shared" ref="L3038:L3100" si="4958">IF(IFERROR(SEARCH($L$1,AS3038),0)&gt;0,$L$1,"")</f>
        <v/>
      </c>
      <c r="M3038" s="4" t="str">
        <f t="shared" ref="M3038:M3100" si="4959">IF(IFERROR(SEARCH($M$1,AS3038),0)&gt;0,$M$1,"")</f>
        <v/>
      </c>
      <c r="N3038" s="4" t="str">
        <f t="shared" ref="N3038:N3100" si="4960">IF(IFERROR(SEARCH($N$1,AS3038),0)&gt;0,$N$1,"")</f>
        <v/>
      </c>
      <c r="O3038" s="4" t="str">
        <f t="shared" ref="O3038:O3100" si="4961">IF(IFERROR(SEARCH($O$1,AS3038),0)&gt;0,$O$1,"")</f>
        <v/>
      </c>
      <c r="P3038" s="4" t="str">
        <f t="shared" ref="P3038:P3100" si="4962">IF(IFERROR(SEARCH($P$1,AS3038),0)&gt;0,$P$1,"")</f>
        <v/>
      </c>
      <c r="Q3038" s="4" t="str">
        <f t="shared" ref="Q3038:Q3100" si="4963">IF(IFERROR(SEARCH($Q$1,AS3038),0)&gt;0,$Q$1,"")</f>
        <v/>
      </c>
      <c r="R3038" s="4" t="str">
        <f t="shared" ref="R3038:R3100" si="4964">IF(IFERROR(SEARCH($R$1,AS3038),0)&gt;0,$R$1,"")</f>
        <v/>
      </c>
      <c r="S3038" s="4" t="str">
        <f t="shared" ref="S3038:S3100" si="4965">IF(IFERROR(SEARCH($S$1,AS3038),0)&gt;0,$S$1,"")</f>
        <v/>
      </c>
      <c r="T3038" s="4" t="str">
        <f t="shared" ref="T3038:T3100" si="4966">IF(IFERROR(SEARCH($T$1,AS3038),0)&gt;0,$T$1,"")</f>
        <v/>
      </c>
      <c r="U3038" s="4" t="str">
        <f t="shared" ref="U3038:U3100" si="4967">IF(IFERROR(SEARCH($U$1,AS3038),0)&gt;0,$U$1,"")</f>
        <v/>
      </c>
      <c r="V3038" s="4" t="str">
        <f t="shared" ref="V3038:V3100" si="4968">IF(IFERROR(SEARCH($V$1,AS3038),0)&gt;0,$V$1,"")</f>
        <v/>
      </c>
      <c r="W3038" s="4" t="str">
        <f t="shared" ref="W3038:W3100" si="4969">IF(IFERROR(SEARCH($W$1,AS3038),0)&gt;0,$W$1,"")</f>
        <v/>
      </c>
      <c r="X3038" s="4" t="str">
        <f t="shared" ref="X3038:X3100" si="4970">IF(IFERROR(SEARCH($X$1,AS3038),0)&gt;0,$X$1,"")</f>
        <v/>
      </c>
      <c r="Y3038" s="4">
        <f t="shared" ref="Y3038:Y3100" si="4971">LEN(B3038)+LEN(C3038)+LEN(D3038)+LEN(E3038)+LEN(F3038)+LEN(T3038)+LEN(G3038)+LEN(H3038)+LEN(I3038)+LEN(J3038)+LEN(K3038)+LEN(L3038)+LEN(M3038)+LEN(N3038)+LEN(U3038)+LEN(O3038)+LEN(P3038)+LEN(V3038)+LEN(A3038)+LEN(Q3038)+LEN(X3038)+LEN(R3038)+LEN(W3038)+LEN(S3038)</f>
        <v>6</v>
      </c>
      <c r="Z3038" s="4" t="str">
        <f t="shared" ref="Z3038:Z3100" si="4972">IF(IFERROR(SEARCH($Z$1,AS3038),0)&gt;0,$Z$1,"")</f>
        <v>-</v>
      </c>
      <c r="AA3038" s="4" t="str">
        <f t="shared" ref="AA3038:AA3100" si="4973">IF(IFERROR(SEARCH($AA$1,AS3038),0)&gt;0,$AA$1,"")</f>
        <v>/</v>
      </c>
      <c r="AB3038" s="4" t="str">
        <f t="shared" ref="AB3038:AB3100" si="4974">IF(IFERROR(SEARCH($AB$1,AS3038),0)&gt;0,$AB$1,"")</f>
        <v/>
      </c>
      <c r="AC3038" s="4" t="str">
        <f t="shared" ref="AC3038:AC3100" si="4975">IF(IFERROR(SEARCH($AC$1,AS3038),0)&gt;0,$AC$1,"")</f>
        <v/>
      </c>
      <c r="AD3038" s="4" t="str">
        <f t="shared" ref="AD3038:AD3100" si="4976">IF(IFERROR(SEARCH($AD$1,AS3038),0)&gt;0,$AD$1,"")</f>
        <v/>
      </c>
      <c r="AE3038" s="4" t="str">
        <f t="shared" ref="AE3038:AE3100" si="4977">IF(IFERROR(SEARCH($AE$1,AS3038),0)&gt;0,$AE$1,"")</f>
        <v/>
      </c>
      <c r="AF3038" s="4">
        <f t="shared" ref="AF3038:AF3100" si="4978">LEN(AR3038)</f>
        <v>9</v>
      </c>
      <c r="AG3038" s="4">
        <f t="shared" ref="AG3038:AG3100" si="4979">LEN(AS3038)</f>
        <v>27</v>
      </c>
      <c r="AH3038" s="4">
        <f t="shared" ref="AH3038:AH3100" si="4980">AG3038-AF3038</f>
        <v>18</v>
      </c>
      <c r="AI3038" s="4" t="str">
        <f t="shared" ref="AI3038:AI3100" si="4981">RIGHT(AS3038,4)</f>
        <v>/RTG</v>
      </c>
      <c r="AJ3038" s="4" t="str">
        <f t="shared" ref="AJ3038:AJ3100" si="4982">RIGHT(AS3038,5)</f>
        <v>S/RTG</v>
      </c>
      <c r="AK3038" s="4" t="str" cm="1">
        <f t="array" ref="AK3038">LEFT(AR3038,SUM(LEN(AR3038)-LEN(SUBSTITUTE(AR3038,{"0";"1";"2";"3";"4";"5";"6";"7";"8";"9"},""))))</f>
        <v>10</v>
      </c>
      <c r="AL3038" s="4">
        <f t="shared" si="4935"/>
        <v>13</v>
      </c>
      <c r="AM3038" s="4" t="b">
        <f t="shared" si="4945"/>
        <v>1</v>
      </c>
      <c r="AN3038" s="4" t="str">
        <f t="shared" si="4946"/>
        <v>RTG</v>
      </c>
      <c r="AO3038" s="4" t="b">
        <f t="shared" si="4936"/>
        <v>0</v>
      </c>
      <c r="AP3038" s="4" t="b">
        <f t="shared" ref="AP3038:AP3100" si="4983">LEFT(AS3038,2)=LEFT(AT3038,2)</f>
        <v>0</v>
      </c>
      <c r="AQ3038" s="5" t="str">
        <f t="shared" ref="AQ3038:AQ3100" si="4984">LEFT(AS3038,(AH3038-1))</f>
        <v>WAFER ROLL PANDAN</v>
      </c>
      <c r="AR3038" s="4" t="str">
        <f t="shared" ref="AR3038:AR3100" si="4985">IFERROR(RIGHT(AS3038,LEN(AS3038)-FIND("-",AS3038)),1)</f>
        <v>10PCS/RTG</v>
      </c>
      <c r="AS3038" t="s">
        <v>4194</v>
      </c>
      <c r="AT3038" s="1" t="s">
        <v>4195</v>
      </c>
      <c r="AU3038" s="4" t="str">
        <f t="shared" ca="1" si="4939"/>
        <v/>
      </c>
      <c r="AV3038">
        <v>4500</v>
      </c>
      <c r="AW3038">
        <v>4500</v>
      </c>
      <c r="AX3038">
        <v>4200</v>
      </c>
      <c r="AY3038" t="str">
        <f t="shared" si="4942"/>
        <v>8995029004035</v>
      </c>
      <c r="AZ3038" t="str">
        <f t="shared" si="4937"/>
        <v>WAFER ROLL PANDAN</v>
      </c>
      <c r="BA3038" t="s">
        <v>4301</v>
      </c>
      <c r="BB3038" t="s">
        <v>4301</v>
      </c>
      <c r="BC3038" s="4" t="str" cm="1">
        <f t="array" aca="1" ref="BC3038" ca="1">LEFT(AR3038,MATCH(FALSE,ISNUMBER(MID(AR3038,ROW(INDIRECT("1:"&amp;LEN(AR3038)+1)), 1) *1),0) -1)</f>
        <v>10</v>
      </c>
      <c r="BD3038" s="1"/>
      <c r="BF3038" s="21"/>
      <c r="BK3038" s="1"/>
      <c r="BM3038" s="1"/>
      <c r="BN3038" s="1"/>
      <c r="BR3038" s="22"/>
      <c r="BS3038">
        <v>0</v>
      </c>
      <c r="BT3038" s="1" t="s">
        <v>5103</v>
      </c>
    </row>
    <row r="3039" spans="1:72">
      <c r="A3039" s="4" t="str">
        <f t="shared" si="4947"/>
        <v/>
      </c>
      <c r="B3039" s="4" t="str">
        <f t="shared" si="4948"/>
        <v>PCS</v>
      </c>
      <c r="C3039" s="4" t="str">
        <f t="shared" si="4949"/>
        <v/>
      </c>
      <c r="D3039" s="4" t="str">
        <f t="shared" si="4950"/>
        <v/>
      </c>
      <c r="E3039" s="4" t="str">
        <f t="shared" si="4951"/>
        <v/>
      </c>
      <c r="F3039" s="4" t="str">
        <f t="shared" si="4952"/>
        <v>RTG</v>
      </c>
      <c r="G3039" s="4" t="str">
        <f t="shared" si="4953"/>
        <v/>
      </c>
      <c r="H3039" s="4" t="str">
        <f t="shared" si="4954"/>
        <v/>
      </c>
      <c r="I3039" s="4" t="str">
        <f t="shared" si="4955"/>
        <v/>
      </c>
      <c r="J3039" s="4" t="str">
        <f t="shared" si="4956"/>
        <v/>
      </c>
      <c r="K3039" s="4" t="str">
        <f t="shared" si="4957"/>
        <v/>
      </c>
      <c r="L3039" s="4" t="str">
        <f t="shared" si="4958"/>
        <v/>
      </c>
      <c r="M3039" s="4" t="str">
        <f t="shared" si="4959"/>
        <v/>
      </c>
      <c r="N3039" s="4" t="str">
        <f t="shared" si="4960"/>
        <v/>
      </c>
      <c r="O3039" s="4" t="str">
        <f t="shared" si="4961"/>
        <v/>
      </c>
      <c r="P3039" s="4" t="str">
        <f t="shared" si="4962"/>
        <v/>
      </c>
      <c r="Q3039" s="4" t="str">
        <f t="shared" si="4963"/>
        <v/>
      </c>
      <c r="R3039" s="4" t="str">
        <f t="shared" si="4964"/>
        <v/>
      </c>
      <c r="S3039" s="4" t="str">
        <f t="shared" si="4965"/>
        <v/>
      </c>
      <c r="T3039" s="4" t="str">
        <f t="shared" si="4966"/>
        <v/>
      </c>
      <c r="U3039" s="4" t="str">
        <f t="shared" si="4967"/>
        <v/>
      </c>
      <c r="V3039" s="4" t="str">
        <f t="shared" si="4968"/>
        <v/>
      </c>
      <c r="W3039" s="4" t="str">
        <f t="shared" si="4969"/>
        <v/>
      </c>
      <c r="X3039" s="4" t="str">
        <f t="shared" si="4970"/>
        <v/>
      </c>
      <c r="Y3039" s="4">
        <f t="shared" si="4971"/>
        <v>6</v>
      </c>
      <c r="Z3039" s="4" t="str">
        <f t="shared" si="4972"/>
        <v>-</v>
      </c>
      <c r="AA3039" s="4" t="str">
        <f t="shared" si="4973"/>
        <v>/</v>
      </c>
      <c r="AB3039" s="4" t="str">
        <f t="shared" si="4974"/>
        <v/>
      </c>
      <c r="AC3039" s="4" t="str">
        <f t="shared" si="4975"/>
        <v/>
      </c>
      <c r="AD3039" s="4" t="str">
        <f t="shared" si="4976"/>
        <v/>
      </c>
      <c r="AE3039" s="4" t="str">
        <f t="shared" si="4977"/>
        <v/>
      </c>
      <c r="AF3039" s="4">
        <f t="shared" si="4978"/>
        <v>9</v>
      </c>
      <c r="AG3039" s="4">
        <f t="shared" si="4979"/>
        <v>29</v>
      </c>
      <c r="AH3039" s="4">
        <f t="shared" si="4980"/>
        <v>20</v>
      </c>
      <c r="AI3039" s="4" t="str">
        <f t="shared" si="4981"/>
        <v>/RTG</v>
      </c>
      <c r="AJ3039" s="4" t="str">
        <f t="shared" si="4982"/>
        <v>S/RTG</v>
      </c>
      <c r="AK3039" s="4" t="str" cm="1">
        <f t="array" ref="AK3039">LEFT(AR3039,SUM(LEN(AR3039)-LEN(SUBSTITUTE(AR3039,{"0";"1";"2";"3";"4";"5";"6";"7";"8";"9"},""))))</f>
        <v>10</v>
      </c>
      <c r="AL3039" s="4">
        <f t="shared" ref="AL3039:AL3101" si="4986">LEN(AY3039)</f>
        <v>13</v>
      </c>
      <c r="AM3039" s="4" t="b">
        <f t="shared" si="4945"/>
        <v>1</v>
      </c>
      <c r="AN3039" s="4" t="str">
        <f t="shared" si="4946"/>
        <v>RTG</v>
      </c>
      <c r="AO3039" s="4" t="b">
        <f t="shared" ref="AO3039:AO3101" si="4987">IF((AQ3039=AQ3040)=TRUE,TRUE,IF((AQ3038=AQ3039)=TRUE,TRUE,FALSE))</f>
        <v>0</v>
      </c>
      <c r="AP3039" s="4" t="b">
        <f t="shared" si="4983"/>
        <v>0</v>
      </c>
      <c r="AQ3039" s="5" t="str">
        <f t="shared" si="4984"/>
        <v>WAFER ROLL STROBERY</v>
      </c>
      <c r="AR3039" s="4" t="str">
        <f t="shared" si="4985"/>
        <v>10PCS/RTG</v>
      </c>
      <c r="AS3039" t="s">
        <v>4196</v>
      </c>
      <c r="AT3039" s="1" t="s">
        <v>4197</v>
      </c>
      <c r="AU3039" s="4" t="str">
        <f t="shared" ca="1" si="4939"/>
        <v/>
      </c>
      <c r="AV3039">
        <v>4500</v>
      </c>
      <c r="AW3039">
        <v>4500</v>
      </c>
      <c r="AX3039">
        <v>4200</v>
      </c>
      <c r="AY3039" t="str">
        <f t="shared" si="4942"/>
        <v>8995029006077</v>
      </c>
      <c r="AZ3039" t="str">
        <f t="shared" ref="AZ3039:AZ3101" si="4988">AQ3039</f>
        <v>WAFER ROLL STROBERY</v>
      </c>
      <c r="BA3039" t="s">
        <v>4301</v>
      </c>
      <c r="BB3039" t="s">
        <v>4301</v>
      </c>
      <c r="BC3039" s="4" t="str" cm="1">
        <f t="array" aca="1" ref="BC3039" ca="1">LEFT(AR3039,MATCH(FALSE,ISNUMBER(MID(AR3039,ROW(INDIRECT("1:"&amp;LEN(AR3039)+1)), 1) *1),0) -1)</f>
        <v>10</v>
      </c>
      <c r="BD3039" s="1"/>
      <c r="BF3039" s="21"/>
      <c r="BK3039" s="1"/>
      <c r="BM3039" s="1"/>
      <c r="BN3039" s="1"/>
      <c r="BR3039" s="22"/>
      <c r="BS3039">
        <v>0</v>
      </c>
      <c r="BT3039" s="1" t="s">
        <v>5103</v>
      </c>
    </row>
    <row r="3040" spans="1:72">
      <c r="A3040" s="4" t="str">
        <f t="shared" si="4947"/>
        <v/>
      </c>
      <c r="B3040" s="4" t="str">
        <f t="shared" si="4948"/>
        <v>PCS</v>
      </c>
      <c r="C3040" s="4" t="str">
        <f t="shared" si="4949"/>
        <v/>
      </c>
      <c r="D3040" s="4" t="str">
        <f t="shared" si="4950"/>
        <v/>
      </c>
      <c r="E3040" s="4" t="str">
        <f t="shared" si="4951"/>
        <v/>
      </c>
      <c r="F3040" s="4" t="str">
        <f t="shared" si="4952"/>
        <v>RTG</v>
      </c>
      <c r="G3040" s="4" t="str">
        <f t="shared" si="4953"/>
        <v/>
      </c>
      <c r="H3040" s="4" t="str">
        <f t="shared" si="4954"/>
        <v/>
      </c>
      <c r="I3040" s="4" t="str">
        <f t="shared" si="4955"/>
        <v/>
      </c>
      <c r="J3040" s="4" t="str">
        <f t="shared" si="4956"/>
        <v/>
      </c>
      <c r="K3040" s="4" t="str">
        <f t="shared" si="4957"/>
        <v/>
      </c>
      <c r="L3040" s="4" t="str">
        <f t="shared" si="4958"/>
        <v/>
      </c>
      <c r="M3040" s="4" t="str">
        <f t="shared" si="4959"/>
        <v/>
      </c>
      <c r="N3040" s="4" t="str">
        <f t="shared" si="4960"/>
        <v/>
      </c>
      <c r="O3040" s="4" t="str">
        <f t="shared" si="4961"/>
        <v/>
      </c>
      <c r="P3040" s="4" t="str">
        <f t="shared" si="4962"/>
        <v/>
      </c>
      <c r="Q3040" s="4" t="str">
        <f t="shared" si="4963"/>
        <v/>
      </c>
      <c r="R3040" s="4" t="str">
        <f t="shared" si="4964"/>
        <v/>
      </c>
      <c r="S3040" s="4" t="str">
        <f t="shared" si="4965"/>
        <v/>
      </c>
      <c r="T3040" s="4" t="str">
        <f t="shared" si="4966"/>
        <v/>
      </c>
      <c r="U3040" s="4" t="str">
        <f t="shared" si="4967"/>
        <v/>
      </c>
      <c r="V3040" s="4" t="str">
        <f t="shared" si="4968"/>
        <v/>
      </c>
      <c r="W3040" s="4" t="str">
        <f t="shared" si="4969"/>
        <v/>
      </c>
      <c r="X3040" s="4" t="str">
        <f t="shared" si="4970"/>
        <v/>
      </c>
      <c r="Y3040" s="4">
        <f t="shared" si="4971"/>
        <v>6</v>
      </c>
      <c r="Z3040" s="4" t="str">
        <f t="shared" si="4972"/>
        <v>-</v>
      </c>
      <c r="AA3040" s="4" t="str">
        <f t="shared" si="4973"/>
        <v>/</v>
      </c>
      <c r="AB3040" s="4" t="str">
        <f t="shared" si="4974"/>
        <v/>
      </c>
      <c r="AC3040" s="4" t="str">
        <f t="shared" si="4975"/>
        <v/>
      </c>
      <c r="AD3040" s="4" t="str">
        <f t="shared" si="4976"/>
        <v/>
      </c>
      <c r="AE3040" s="4" t="str">
        <f t="shared" si="4977"/>
        <v/>
      </c>
      <c r="AF3040" s="4">
        <f t="shared" si="4978"/>
        <v>9</v>
      </c>
      <c r="AG3040" s="4">
        <f t="shared" si="4979"/>
        <v>27</v>
      </c>
      <c r="AH3040" s="4">
        <f t="shared" si="4980"/>
        <v>18</v>
      </c>
      <c r="AI3040" s="4" t="str">
        <f t="shared" si="4981"/>
        <v>/RTG</v>
      </c>
      <c r="AJ3040" s="4" t="str">
        <f t="shared" si="4982"/>
        <v>S/RTG</v>
      </c>
      <c r="AK3040" s="4" t="str" cm="1">
        <f t="array" ref="AK3040">LEFT(AR3040,SUM(LEN(AR3040)-LEN(SUBSTITUTE(AR3040,{"0";"1";"2";"3";"4";"5";"6";"7";"8";"9"},""))))</f>
        <v>10</v>
      </c>
      <c r="AL3040" s="4">
        <f t="shared" si="4986"/>
        <v>13</v>
      </c>
      <c r="AM3040" s="4" t="b">
        <f t="shared" si="4945"/>
        <v>1</v>
      </c>
      <c r="AN3040" s="4" t="str">
        <f t="shared" si="4946"/>
        <v>RTG</v>
      </c>
      <c r="AO3040" s="4" t="b">
        <f t="shared" si="4987"/>
        <v>0</v>
      </c>
      <c r="AP3040" s="4" t="b">
        <f t="shared" si="4983"/>
        <v>0</v>
      </c>
      <c r="AQ3040" s="5" t="str">
        <f t="shared" si="4984"/>
        <v>WAFER ROLL VANILA</v>
      </c>
      <c r="AR3040" s="4" t="str">
        <f t="shared" si="4985"/>
        <v>10PCS/RTG</v>
      </c>
      <c r="AS3040" t="s">
        <v>4198</v>
      </c>
      <c r="AT3040" s="1" t="s">
        <v>4199</v>
      </c>
      <c r="AU3040" s="4" t="str">
        <f t="shared" ca="1" si="4939"/>
        <v/>
      </c>
      <c r="AV3040">
        <v>4500</v>
      </c>
      <c r="AW3040">
        <v>4500</v>
      </c>
      <c r="AX3040">
        <v>4200</v>
      </c>
      <c r="AY3040" t="str">
        <f t="shared" si="4942"/>
        <v>8995029008699</v>
      </c>
      <c r="AZ3040" t="str">
        <f t="shared" si="4988"/>
        <v>WAFER ROLL VANILA</v>
      </c>
      <c r="BA3040" t="s">
        <v>4301</v>
      </c>
      <c r="BB3040" t="s">
        <v>4301</v>
      </c>
      <c r="BC3040" s="4" t="str" cm="1">
        <f t="array" aca="1" ref="BC3040" ca="1">LEFT(AR3040,MATCH(FALSE,ISNUMBER(MID(AR3040,ROW(INDIRECT("1:"&amp;LEN(AR3040)+1)), 1) *1),0) -1)</f>
        <v>10</v>
      </c>
      <c r="BD3040" s="1"/>
      <c r="BF3040" s="21"/>
      <c r="BK3040" s="1"/>
      <c r="BM3040" s="1"/>
      <c r="BN3040" s="1"/>
      <c r="BR3040" s="22"/>
      <c r="BS3040">
        <v>0</v>
      </c>
      <c r="BT3040" s="1" t="s">
        <v>5103</v>
      </c>
    </row>
    <row r="3041" spans="1:72">
      <c r="A3041" s="4" t="str">
        <f t="shared" si="4947"/>
        <v/>
      </c>
      <c r="B3041" s="4" t="str">
        <f t="shared" si="4948"/>
        <v/>
      </c>
      <c r="C3041" s="4" t="str">
        <f t="shared" si="4949"/>
        <v/>
      </c>
      <c r="D3041" s="4" t="str">
        <f t="shared" si="4950"/>
        <v/>
      </c>
      <c r="E3041" s="4" t="str">
        <f t="shared" si="4951"/>
        <v/>
      </c>
      <c r="F3041" s="4" t="str">
        <f t="shared" si="4952"/>
        <v/>
      </c>
      <c r="G3041" s="4" t="str">
        <f t="shared" si="4953"/>
        <v/>
      </c>
      <c r="H3041" s="4" t="str">
        <f t="shared" si="4954"/>
        <v/>
      </c>
      <c r="I3041" s="4" t="str">
        <f t="shared" si="4955"/>
        <v/>
      </c>
      <c r="J3041" s="4" t="str">
        <f t="shared" si="4956"/>
        <v/>
      </c>
      <c r="K3041" s="4" t="str">
        <f t="shared" si="4957"/>
        <v/>
      </c>
      <c r="L3041" s="4" t="str">
        <f t="shared" si="4958"/>
        <v/>
      </c>
      <c r="M3041" s="4" t="str">
        <f t="shared" si="4959"/>
        <v/>
      </c>
      <c r="N3041" s="4" t="str">
        <f t="shared" si="4960"/>
        <v/>
      </c>
      <c r="O3041" s="4" t="str">
        <f t="shared" si="4961"/>
        <v/>
      </c>
      <c r="P3041" s="4" t="str">
        <f t="shared" si="4962"/>
        <v/>
      </c>
      <c r="Q3041" s="4" t="str">
        <f t="shared" si="4963"/>
        <v/>
      </c>
      <c r="R3041" s="4" t="str">
        <f t="shared" si="4964"/>
        <v/>
      </c>
      <c r="S3041" s="4" t="str">
        <f t="shared" si="4965"/>
        <v/>
      </c>
      <c r="T3041" s="4" t="str">
        <f t="shared" si="4966"/>
        <v>PACK</v>
      </c>
      <c r="U3041" s="4" t="str">
        <f t="shared" si="4967"/>
        <v/>
      </c>
      <c r="V3041" s="4" t="str">
        <f t="shared" si="4968"/>
        <v/>
      </c>
      <c r="W3041" s="4" t="str">
        <f t="shared" si="4969"/>
        <v/>
      </c>
      <c r="X3041" s="4" t="str">
        <f t="shared" si="4970"/>
        <v/>
      </c>
      <c r="Y3041" s="4">
        <f t="shared" si="4971"/>
        <v>4</v>
      </c>
      <c r="Z3041" s="4" t="str">
        <f t="shared" si="4972"/>
        <v>-</v>
      </c>
      <c r="AA3041" s="4" t="str">
        <f t="shared" si="4973"/>
        <v/>
      </c>
      <c r="AB3041" s="4" t="str">
        <f t="shared" si="4974"/>
        <v/>
      </c>
      <c r="AC3041" s="4" t="str">
        <f t="shared" si="4975"/>
        <v/>
      </c>
      <c r="AD3041" s="4" t="str">
        <f t="shared" si="4976"/>
        <v/>
      </c>
      <c r="AE3041" s="4" t="str">
        <f t="shared" si="4977"/>
        <v/>
      </c>
      <c r="AF3041" s="4">
        <f t="shared" si="4978"/>
        <v>5</v>
      </c>
      <c r="AG3041" s="4">
        <f t="shared" si="4979"/>
        <v>19</v>
      </c>
      <c r="AH3041" s="4">
        <f t="shared" si="4980"/>
        <v>14</v>
      </c>
      <c r="AI3041" s="4" t="str">
        <f t="shared" si="4981"/>
        <v>PACK</v>
      </c>
      <c r="AJ3041" s="4" t="str">
        <f t="shared" si="4982"/>
        <v>1PACK</v>
      </c>
      <c r="AK3041" s="4" t="str" cm="1">
        <f t="array" ref="AK3041">LEFT(AR3041,SUM(LEN(AR3041)-LEN(SUBSTITUTE(AR3041,{"0";"1";"2";"3";"4";"5";"6";"7";"8";"9"},""))))</f>
        <v>1</v>
      </c>
      <c r="AL3041" s="4">
        <f t="shared" si="4986"/>
        <v>13</v>
      </c>
      <c r="AM3041" s="4" t="b">
        <f>LEFT(AR3041,1)=AK3041</f>
        <v>1</v>
      </c>
      <c r="AN3041" s="4" t="str">
        <f>RIGHT(AI3041,4)</f>
        <v>PACK</v>
      </c>
      <c r="AO3041" s="4" t="b">
        <f t="shared" si="4987"/>
        <v>1</v>
      </c>
      <c r="AP3041" s="4" t="b">
        <f t="shared" si="4983"/>
        <v>0</v>
      </c>
      <c r="AQ3041" s="5" t="str">
        <f t="shared" si="4984"/>
        <v>WAFER SELAMAT</v>
      </c>
      <c r="AR3041" s="4" t="str">
        <f t="shared" si="4985"/>
        <v>1PACK</v>
      </c>
      <c r="AS3041" t="s">
        <v>4201</v>
      </c>
      <c r="AT3041" s="1" t="s">
        <v>4202</v>
      </c>
      <c r="AU3041" s="4" t="str">
        <f t="shared" si="4939"/>
        <v>XXXX</v>
      </c>
      <c r="AV3041">
        <v>17000</v>
      </c>
      <c r="AW3041">
        <v>17000</v>
      </c>
      <c r="AX3041">
        <v>15600</v>
      </c>
      <c r="AY3041" t="str">
        <f t="shared" si="4942"/>
        <v>8991001005694</v>
      </c>
      <c r="AZ3041" t="str">
        <f t="shared" si="4988"/>
        <v>WAFER SELAMAT</v>
      </c>
      <c r="BA3041" t="s">
        <v>4301</v>
      </c>
      <c r="BB3041" t="s">
        <v>4301</v>
      </c>
      <c r="BC3041" s="9" t="str" cm="1">
        <f t="array" aca="1" ref="BC3041" ca="1">LEFT(AR3041,MATCH(FALSE,ISNUMBER(MID(AR3041,ROW(INDIRECT("1:"&amp;LEN(AR3041)+1)), 1) *1),0) -1)</f>
        <v>1</v>
      </c>
      <c r="BD3041" s="1"/>
      <c r="BF3041" s="21"/>
      <c r="BK3041" s="1"/>
      <c r="BM3041" s="1"/>
      <c r="BN3041" s="1"/>
      <c r="BR3041" s="22"/>
      <c r="BS3041">
        <v>0</v>
      </c>
      <c r="BT3041" s="1" t="s">
        <v>5103</v>
      </c>
    </row>
    <row r="3042" spans="1:72">
      <c r="A3042" s="4" t="str">
        <f t="shared" si="4947"/>
        <v/>
      </c>
      <c r="B3042" s="4" t="str">
        <f t="shared" si="4948"/>
        <v/>
      </c>
      <c r="C3042" s="4" t="str">
        <f t="shared" si="4949"/>
        <v/>
      </c>
      <c r="D3042" s="4" t="str">
        <f t="shared" si="4950"/>
        <v/>
      </c>
      <c r="E3042" s="4" t="str">
        <f t="shared" si="4951"/>
        <v/>
      </c>
      <c r="F3042" s="4" t="str">
        <f t="shared" si="4952"/>
        <v/>
      </c>
      <c r="G3042" s="4" t="str">
        <f t="shared" si="4953"/>
        <v/>
      </c>
      <c r="H3042" s="4" t="str">
        <f t="shared" si="4954"/>
        <v/>
      </c>
      <c r="I3042" s="4" t="str">
        <f t="shared" si="4955"/>
        <v/>
      </c>
      <c r="J3042" s="4" t="str">
        <f t="shared" si="4956"/>
        <v/>
      </c>
      <c r="K3042" s="4" t="str">
        <f t="shared" si="4957"/>
        <v/>
      </c>
      <c r="L3042" s="4" t="str">
        <f t="shared" si="4958"/>
        <v/>
      </c>
      <c r="M3042" s="4" t="str">
        <f t="shared" si="4959"/>
        <v/>
      </c>
      <c r="N3042" s="4" t="str">
        <f t="shared" si="4960"/>
        <v/>
      </c>
      <c r="O3042" s="4" t="str">
        <f t="shared" si="4961"/>
        <v>DUS</v>
      </c>
      <c r="P3042" s="4" t="str">
        <f t="shared" si="4962"/>
        <v/>
      </c>
      <c r="Q3042" s="4" t="str">
        <f t="shared" si="4963"/>
        <v/>
      </c>
      <c r="R3042" s="4" t="str">
        <f t="shared" si="4964"/>
        <v/>
      </c>
      <c r="S3042" s="4" t="str">
        <f t="shared" si="4965"/>
        <v/>
      </c>
      <c r="T3042" s="4" t="str">
        <f t="shared" si="4966"/>
        <v>PACK</v>
      </c>
      <c r="U3042" s="4" t="str">
        <f t="shared" si="4967"/>
        <v/>
      </c>
      <c r="V3042" s="4" t="str">
        <f t="shared" si="4968"/>
        <v/>
      </c>
      <c r="W3042" s="4" t="str">
        <f t="shared" si="4969"/>
        <v/>
      </c>
      <c r="X3042" s="4" t="str">
        <f t="shared" si="4970"/>
        <v/>
      </c>
      <c r="Y3042" s="4">
        <f t="shared" si="4971"/>
        <v>7</v>
      </c>
      <c r="Z3042" s="4" t="str">
        <f t="shared" si="4972"/>
        <v>-</v>
      </c>
      <c r="AA3042" s="4" t="str">
        <f t="shared" si="4973"/>
        <v>/</v>
      </c>
      <c r="AB3042" s="4" t="str">
        <f t="shared" si="4974"/>
        <v/>
      </c>
      <c r="AC3042" s="4" t="str">
        <f t="shared" si="4975"/>
        <v/>
      </c>
      <c r="AD3042" s="4" t="str">
        <f t="shared" si="4976"/>
        <v/>
      </c>
      <c r="AE3042" s="4" t="str">
        <f t="shared" si="4977"/>
        <v/>
      </c>
      <c r="AF3042" s="4">
        <f t="shared" si="4978"/>
        <v>9</v>
      </c>
      <c r="AG3042" s="4">
        <f t="shared" si="4979"/>
        <v>23</v>
      </c>
      <c r="AH3042" s="4">
        <f t="shared" si="4980"/>
        <v>14</v>
      </c>
      <c r="AI3042" s="4" t="str">
        <f t="shared" si="4981"/>
        <v>/DUS</v>
      </c>
      <c r="AJ3042" s="4" t="str">
        <f t="shared" si="4982"/>
        <v>K/DUS</v>
      </c>
      <c r="AK3042" s="4" t="str" cm="1">
        <f t="array" ref="AK3042">LEFT(AR3042,SUM(LEN(AR3042)-LEN(SUBSTITUTE(AR3042,{"0";"1";"2";"3";"4";"5";"6";"7";"8";"9"},""))))</f>
        <v>6</v>
      </c>
      <c r="AL3042" s="4">
        <f t="shared" si="4986"/>
        <v>13</v>
      </c>
      <c r="AM3042" s="4" t="b">
        <f>LEFT(AR3042,1)=AK3042</f>
        <v>1</v>
      </c>
      <c r="AN3042" s="4" t="str">
        <f>RIGHT(AI3042,3)</f>
        <v>DUS</v>
      </c>
      <c r="AO3042" s="4" t="b">
        <f t="shared" si="4987"/>
        <v>1</v>
      </c>
      <c r="AP3042" s="4" t="b">
        <f t="shared" si="4983"/>
        <v>0</v>
      </c>
      <c r="AQ3042" s="5" t="str">
        <f t="shared" si="4984"/>
        <v>WAFER SELAMAT</v>
      </c>
      <c r="AR3042" s="4" t="str">
        <f t="shared" si="4985"/>
        <v>6PACK/DUS</v>
      </c>
      <c r="AS3042" t="s">
        <v>4203</v>
      </c>
      <c r="AU3042" s="4" t="b">
        <f t="shared" ca="1" si="4939"/>
        <v>1</v>
      </c>
      <c r="AV3042">
        <v>95000</v>
      </c>
      <c r="AW3042">
        <v>95000</v>
      </c>
      <c r="AX3042">
        <v>93500</v>
      </c>
      <c r="AY3042" t="str">
        <f t="shared" si="4942"/>
        <v>8000000003042</v>
      </c>
      <c r="AZ3042" t="str">
        <f t="shared" si="4988"/>
        <v>WAFER SELAMAT</v>
      </c>
      <c r="BA3042" t="s">
        <v>4301</v>
      </c>
      <c r="BB3042" t="s">
        <v>4301</v>
      </c>
      <c r="BC3042" s="4" t="str" cm="1">
        <f t="array" aca="1" ref="BC3042" ca="1">LEFT(AR3042,MATCH(FALSE,ISNUMBER(MID(AR3042,ROW(INDIRECT("1:"&amp;LEN(AR3042)+1)), 1) *1),0) -1)</f>
        <v>6</v>
      </c>
      <c r="BD3042" s="1"/>
      <c r="BF3042" s="21"/>
      <c r="BK3042" s="1"/>
      <c r="BM3042" s="1"/>
      <c r="BN3042" s="1"/>
      <c r="BR3042" s="22"/>
      <c r="BS3042">
        <v>0</v>
      </c>
      <c r="BT3042" s="1" t="s">
        <v>5103</v>
      </c>
    </row>
    <row r="3043" spans="1:72">
      <c r="A3043" s="4" t="str">
        <f t="shared" si="4947"/>
        <v/>
      </c>
      <c r="B3043" s="4" t="str">
        <f t="shared" si="4948"/>
        <v/>
      </c>
      <c r="C3043" s="4" t="str">
        <f t="shared" si="4949"/>
        <v/>
      </c>
      <c r="D3043" s="4" t="str">
        <f t="shared" si="4950"/>
        <v/>
      </c>
      <c r="E3043" s="4" t="str">
        <f t="shared" si="4951"/>
        <v/>
      </c>
      <c r="F3043" s="4" t="str">
        <f t="shared" si="4952"/>
        <v/>
      </c>
      <c r="G3043" s="4" t="str">
        <f t="shared" si="4953"/>
        <v/>
      </c>
      <c r="H3043" s="4" t="str">
        <f t="shared" si="4954"/>
        <v/>
      </c>
      <c r="I3043" s="4" t="str">
        <f t="shared" si="4955"/>
        <v/>
      </c>
      <c r="J3043" s="4" t="str">
        <f t="shared" si="4956"/>
        <v/>
      </c>
      <c r="K3043" s="4" t="str">
        <f t="shared" si="4957"/>
        <v/>
      </c>
      <c r="L3043" s="4" t="str">
        <f t="shared" si="4958"/>
        <v/>
      </c>
      <c r="M3043" s="4" t="str">
        <f t="shared" si="4959"/>
        <v/>
      </c>
      <c r="N3043" s="4" t="str">
        <f t="shared" si="4960"/>
        <v/>
      </c>
      <c r="O3043" s="4" t="str">
        <f t="shared" si="4961"/>
        <v>DUS</v>
      </c>
      <c r="P3043" s="4" t="str">
        <f t="shared" si="4962"/>
        <v/>
      </c>
      <c r="Q3043" s="4" t="str">
        <f t="shared" si="4963"/>
        <v/>
      </c>
      <c r="R3043" s="4" t="str">
        <f t="shared" si="4964"/>
        <v/>
      </c>
      <c r="S3043" s="4" t="str">
        <f t="shared" si="4965"/>
        <v/>
      </c>
      <c r="T3043" s="4" t="str">
        <f t="shared" si="4966"/>
        <v>PACK</v>
      </c>
      <c r="U3043" s="4" t="str">
        <f t="shared" si="4967"/>
        <v/>
      </c>
      <c r="V3043" s="4" t="str">
        <f t="shared" si="4968"/>
        <v/>
      </c>
      <c r="W3043" s="4" t="str">
        <f t="shared" si="4969"/>
        <v/>
      </c>
      <c r="X3043" s="4" t="str">
        <f t="shared" si="4970"/>
        <v/>
      </c>
      <c r="Y3043" s="4">
        <f t="shared" si="4971"/>
        <v>7</v>
      </c>
      <c r="Z3043" s="4" t="str">
        <f t="shared" si="4972"/>
        <v>-</v>
      </c>
      <c r="AA3043" s="4" t="str">
        <f t="shared" si="4973"/>
        <v>/</v>
      </c>
      <c r="AB3043" s="4" t="str">
        <f t="shared" si="4974"/>
        <v/>
      </c>
      <c r="AC3043" s="4" t="str">
        <f t="shared" si="4975"/>
        <v/>
      </c>
      <c r="AD3043" s="4" t="str">
        <f t="shared" si="4976"/>
        <v/>
      </c>
      <c r="AE3043" s="4" t="str">
        <f t="shared" si="4977"/>
        <v/>
      </c>
      <c r="AF3043" s="4">
        <f t="shared" si="4978"/>
        <v>10</v>
      </c>
      <c r="AG3043" s="4">
        <f t="shared" si="4979"/>
        <v>26</v>
      </c>
      <c r="AH3043" s="4">
        <f t="shared" si="4980"/>
        <v>16</v>
      </c>
      <c r="AI3043" s="4" t="str">
        <f t="shared" si="4981"/>
        <v>/DUS</v>
      </c>
      <c r="AJ3043" s="4" t="str">
        <f t="shared" si="4982"/>
        <v>K/DUS</v>
      </c>
      <c r="AK3043" s="4" t="str" cm="1">
        <f t="array" ref="AK3043">LEFT(AR3043,SUM(LEN(AR3043)-LEN(SUBSTITUTE(AR3043,{"0";"1";"2";"3";"4";"5";"6";"7";"8";"9"},""))))</f>
        <v>12</v>
      </c>
      <c r="AL3043" s="4">
        <f t="shared" si="4986"/>
        <v>13</v>
      </c>
      <c r="AM3043" s="4" t="b">
        <f>LEFT(AR3043,2)=AK3043</f>
        <v>1</v>
      </c>
      <c r="AN3043" s="4" t="str">
        <f>RIGHT(AI3043,3)</f>
        <v>DUS</v>
      </c>
      <c r="AO3043" s="4" t="b">
        <f t="shared" si="4987"/>
        <v>1</v>
      </c>
      <c r="AP3043" s="4" t="b">
        <f t="shared" si="4983"/>
        <v>0</v>
      </c>
      <c r="AQ3043" s="5" t="str">
        <f t="shared" si="4984"/>
        <v>WAFER SUPERSTAR</v>
      </c>
      <c r="AR3043" s="4" t="str">
        <f t="shared" si="4985"/>
        <v>12PACK/DUS</v>
      </c>
      <c r="AS3043" t="s">
        <v>4207</v>
      </c>
      <c r="AU3043" s="4" t="b">
        <f t="shared" ca="1" si="4939"/>
        <v>1</v>
      </c>
      <c r="AV3043">
        <v>123000</v>
      </c>
      <c r="AW3043">
        <v>123000</v>
      </c>
      <c r="AX3043">
        <v>120000</v>
      </c>
      <c r="AY3043" t="str">
        <f t="shared" si="4942"/>
        <v>8000000003043</v>
      </c>
      <c r="AZ3043" t="str">
        <f t="shared" si="4988"/>
        <v>WAFER SUPERSTAR</v>
      </c>
      <c r="BA3043" t="s">
        <v>4301</v>
      </c>
      <c r="BB3043" t="s">
        <v>4301</v>
      </c>
      <c r="BC3043" s="4" t="str" cm="1">
        <f t="array" aca="1" ref="BC3043" ca="1">LEFT(AR3043,MATCH(FALSE,ISNUMBER(MID(AR3043,ROW(INDIRECT("1:"&amp;LEN(AR3043)+1)), 1) *1),0) -1)</f>
        <v>12</v>
      </c>
      <c r="BD3043" s="1"/>
      <c r="BF3043" s="21"/>
      <c r="BR3043" s="22"/>
      <c r="BS3043">
        <v>0</v>
      </c>
      <c r="BT3043" s="1" t="s">
        <v>5103</v>
      </c>
    </row>
    <row r="3044" spans="1:72">
      <c r="A3044" s="4" t="str">
        <f t="shared" si="4947"/>
        <v/>
      </c>
      <c r="B3044" s="4" t="str">
        <f t="shared" si="4948"/>
        <v>PCS</v>
      </c>
      <c r="C3044" s="4" t="str">
        <f t="shared" si="4949"/>
        <v/>
      </c>
      <c r="D3044" s="4" t="str">
        <f t="shared" si="4950"/>
        <v/>
      </c>
      <c r="E3044" s="4" t="str">
        <f t="shared" si="4951"/>
        <v/>
      </c>
      <c r="F3044" s="4" t="str">
        <f t="shared" si="4952"/>
        <v/>
      </c>
      <c r="G3044" s="4" t="str">
        <f t="shared" si="4953"/>
        <v/>
      </c>
      <c r="H3044" s="4" t="str">
        <f t="shared" si="4954"/>
        <v/>
      </c>
      <c r="I3044" s="4" t="str">
        <f t="shared" si="4955"/>
        <v/>
      </c>
      <c r="J3044" s="4" t="str">
        <f t="shared" si="4956"/>
        <v/>
      </c>
      <c r="K3044" s="4" t="str">
        <f t="shared" si="4957"/>
        <v/>
      </c>
      <c r="L3044" s="4" t="str">
        <f t="shared" si="4958"/>
        <v/>
      </c>
      <c r="M3044" s="4" t="str">
        <f t="shared" si="4959"/>
        <v/>
      </c>
      <c r="N3044" s="4" t="str">
        <f t="shared" si="4960"/>
        <v/>
      </c>
      <c r="O3044" s="4" t="str">
        <f t="shared" si="4961"/>
        <v/>
      </c>
      <c r="P3044" s="4" t="str">
        <f t="shared" si="4962"/>
        <v/>
      </c>
      <c r="Q3044" s="4" t="str">
        <f t="shared" si="4963"/>
        <v/>
      </c>
      <c r="R3044" s="4" t="str">
        <f t="shared" si="4964"/>
        <v/>
      </c>
      <c r="S3044" s="4" t="str">
        <f t="shared" si="4965"/>
        <v/>
      </c>
      <c r="T3044" s="4" t="str">
        <f t="shared" si="4966"/>
        <v>PACK</v>
      </c>
      <c r="U3044" s="4" t="str">
        <f t="shared" si="4967"/>
        <v/>
      </c>
      <c r="V3044" s="4" t="str">
        <f t="shared" si="4968"/>
        <v/>
      </c>
      <c r="W3044" s="4" t="str">
        <f t="shared" si="4969"/>
        <v/>
      </c>
      <c r="X3044" s="4" t="str">
        <f t="shared" si="4970"/>
        <v/>
      </c>
      <c r="Y3044" s="4">
        <f t="shared" si="4971"/>
        <v>7</v>
      </c>
      <c r="Z3044" s="4" t="str">
        <f t="shared" si="4972"/>
        <v>-</v>
      </c>
      <c r="AA3044" s="4" t="str">
        <f t="shared" si="4973"/>
        <v>/</v>
      </c>
      <c r="AB3044" s="4" t="str">
        <f t="shared" si="4974"/>
        <v/>
      </c>
      <c r="AC3044" s="4" t="str">
        <f t="shared" si="4975"/>
        <v/>
      </c>
      <c r="AD3044" s="4" t="str">
        <f t="shared" si="4976"/>
        <v/>
      </c>
      <c r="AE3044" s="4" t="str">
        <f t="shared" si="4977"/>
        <v/>
      </c>
      <c r="AF3044" s="4">
        <f t="shared" si="4978"/>
        <v>10</v>
      </c>
      <c r="AG3044" s="4">
        <f t="shared" si="4979"/>
        <v>26</v>
      </c>
      <c r="AH3044" s="4">
        <f t="shared" si="4980"/>
        <v>16</v>
      </c>
      <c r="AI3044" s="4" t="str">
        <f t="shared" si="4981"/>
        <v>PACK</v>
      </c>
      <c r="AJ3044" s="4" t="str">
        <f t="shared" si="4982"/>
        <v>/PACK</v>
      </c>
      <c r="AK3044" s="4" t="str" cm="1">
        <f t="array" ref="AK3044">LEFT(AR3044,SUM(LEN(AR3044)-LEN(SUBSTITUTE(AR3044,{"0";"1";"2";"3";"4";"5";"6";"7";"8";"9"},""))))</f>
        <v>12</v>
      </c>
      <c r="AL3044" s="4">
        <f t="shared" si="4986"/>
        <v>13</v>
      </c>
      <c r="AM3044" s="4" t="b">
        <f>LEFT(AR3044,2)=AK3044</f>
        <v>1</v>
      </c>
      <c r="AN3044" s="4" t="str">
        <f>RIGHT(AI3044,4)</f>
        <v>PACK</v>
      </c>
      <c r="AO3044" s="4" t="b">
        <f t="shared" si="4987"/>
        <v>1</v>
      </c>
      <c r="AP3044" s="4" t="b">
        <f t="shared" si="4983"/>
        <v>0</v>
      </c>
      <c r="AQ3044" s="5" t="str">
        <f t="shared" si="4984"/>
        <v>WAFER SUPERSTAR</v>
      </c>
      <c r="AR3044" s="4" t="str">
        <f t="shared" si="4985"/>
        <v>12PCS/PACK</v>
      </c>
      <c r="AS3044" t="s">
        <v>4208</v>
      </c>
      <c r="AT3044" s="1" t="s">
        <v>4209</v>
      </c>
      <c r="AU3044" s="4" t="str">
        <f t="shared" ca="1" si="4939"/>
        <v>XXXX</v>
      </c>
      <c r="AV3044">
        <v>10500</v>
      </c>
      <c r="AW3044">
        <v>10500</v>
      </c>
      <c r="AX3044">
        <v>10084</v>
      </c>
      <c r="AY3044" t="str">
        <f t="shared" si="4942"/>
        <v>8996001355237</v>
      </c>
      <c r="AZ3044" t="str">
        <f t="shared" si="4988"/>
        <v>WAFER SUPERSTAR</v>
      </c>
      <c r="BA3044" t="s">
        <v>4301</v>
      </c>
      <c r="BB3044" t="s">
        <v>4301</v>
      </c>
      <c r="BC3044" s="4" t="str" cm="1">
        <f t="array" aca="1" ref="BC3044" ca="1">LEFT(AR3044,MATCH(FALSE,ISNUMBER(MID(AR3044,ROW(INDIRECT("1:"&amp;LEN(AR3044)+1)), 1) *1),0) -1)</f>
        <v>12</v>
      </c>
      <c r="BD3044" s="1"/>
      <c r="BF3044" s="21"/>
      <c r="BK3044" s="1"/>
      <c r="BM3044" s="1"/>
      <c r="BN3044" s="1"/>
      <c r="BR3044" s="22"/>
      <c r="BS3044">
        <v>0</v>
      </c>
      <c r="BT3044" s="1" t="s">
        <v>5103</v>
      </c>
    </row>
    <row r="3045" spans="1:72">
      <c r="A3045" s="4" t="str">
        <f t="shared" si="4947"/>
        <v/>
      </c>
      <c r="B3045" s="4" t="str">
        <f t="shared" si="4948"/>
        <v/>
      </c>
      <c r="C3045" s="4" t="str">
        <f t="shared" si="4949"/>
        <v/>
      </c>
      <c r="D3045" s="4" t="str">
        <f t="shared" si="4950"/>
        <v/>
      </c>
      <c r="E3045" s="4" t="str">
        <f t="shared" si="4951"/>
        <v/>
      </c>
      <c r="F3045" s="4" t="str">
        <f t="shared" si="4952"/>
        <v/>
      </c>
      <c r="G3045" s="4" t="str">
        <f t="shared" si="4953"/>
        <v>KTK</v>
      </c>
      <c r="H3045" s="4" t="str">
        <f t="shared" si="4954"/>
        <v/>
      </c>
      <c r="I3045" s="4" t="str">
        <f t="shared" si="4955"/>
        <v/>
      </c>
      <c r="J3045" s="4" t="str">
        <f t="shared" si="4956"/>
        <v/>
      </c>
      <c r="K3045" s="4" t="str">
        <f t="shared" si="4957"/>
        <v/>
      </c>
      <c r="L3045" s="4" t="str">
        <f t="shared" si="4958"/>
        <v/>
      </c>
      <c r="M3045" s="4" t="str">
        <f t="shared" si="4959"/>
        <v/>
      </c>
      <c r="N3045" s="4" t="str">
        <f t="shared" si="4960"/>
        <v/>
      </c>
      <c r="O3045" s="4" t="str">
        <f t="shared" si="4961"/>
        <v/>
      </c>
      <c r="P3045" s="4" t="str">
        <f t="shared" si="4962"/>
        <v/>
      </c>
      <c r="Q3045" s="4" t="str">
        <f t="shared" si="4963"/>
        <v/>
      </c>
      <c r="R3045" s="4" t="str">
        <f t="shared" si="4964"/>
        <v/>
      </c>
      <c r="S3045" s="4" t="str">
        <f t="shared" si="4965"/>
        <v/>
      </c>
      <c r="T3045" s="4" t="str">
        <f t="shared" si="4966"/>
        <v/>
      </c>
      <c r="U3045" s="4" t="str">
        <f t="shared" si="4967"/>
        <v/>
      </c>
      <c r="V3045" s="4" t="str">
        <f t="shared" si="4968"/>
        <v/>
      </c>
      <c r="W3045" s="4" t="str">
        <f t="shared" si="4969"/>
        <v/>
      </c>
      <c r="X3045" s="4" t="str">
        <f t="shared" si="4970"/>
        <v/>
      </c>
      <c r="Y3045" s="4">
        <f t="shared" si="4971"/>
        <v>3</v>
      </c>
      <c r="Z3045" s="4" t="str">
        <f t="shared" si="4972"/>
        <v>-</v>
      </c>
      <c r="AA3045" s="4" t="str">
        <f t="shared" si="4973"/>
        <v/>
      </c>
      <c r="AB3045" s="4" t="str">
        <f t="shared" si="4974"/>
        <v/>
      </c>
      <c r="AC3045" s="4" t="str">
        <f t="shared" si="4975"/>
        <v/>
      </c>
      <c r="AD3045" s="4" t="str">
        <f t="shared" si="4976"/>
        <v/>
      </c>
      <c r="AE3045" s="4" t="str">
        <f t="shared" si="4977"/>
        <v/>
      </c>
      <c r="AF3045" s="4">
        <f t="shared" si="4978"/>
        <v>4</v>
      </c>
      <c r="AG3045" s="4">
        <f t="shared" si="4979"/>
        <v>30</v>
      </c>
      <c r="AH3045" s="4">
        <f t="shared" si="4980"/>
        <v>26</v>
      </c>
      <c r="AI3045" s="4" t="str">
        <f t="shared" si="4981"/>
        <v>1KTK</v>
      </c>
      <c r="AJ3045" s="4" t="str">
        <f t="shared" si="4982"/>
        <v>-1KTK</v>
      </c>
      <c r="AK3045" s="4" t="str" cm="1">
        <f t="array" ref="AK3045">LEFT(AR3045,SUM(LEN(AR3045)-LEN(SUBSTITUTE(AR3045,{"0";"1";"2";"3";"4";"5";"6";"7";"8";"9"},""))))</f>
        <v>1</v>
      </c>
      <c r="AL3045" s="4">
        <f t="shared" si="4986"/>
        <v>13</v>
      </c>
      <c r="AM3045" s="4" t="b">
        <f>LEFT(AR3045,1)=AK3045</f>
        <v>1</v>
      </c>
      <c r="AN3045" s="4" t="str">
        <f>RIGHT(AI3045,3)</f>
        <v>KTK</v>
      </c>
      <c r="AO3045" s="4" t="b">
        <f t="shared" si="4987"/>
        <v>1</v>
      </c>
      <c r="AP3045" s="4" t="b">
        <f t="shared" si="4983"/>
        <v>0</v>
      </c>
      <c r="AQ3045" s="5" t="str">
        <f t="shared" si="4984"/>
        <v>WAFER SUPERSTAR SNAP 28GR</v>
      </c>
      <c r="AR3045" s="4" t="str">
        <f t="shared" si="4985"/>
        <v>1KTK</v>
      </c>
      <c r="AS3045" t="s">
        <v>4204</v>
      </c>
      <c r="AT3045" s="1" t="s">
        <v>4205</v>
      </c>
      <c r="AU3045" s="4" t="str">
        <f t="shared" si="4939"/>
        <v>XXXX</v>
      </c>
      <c r="AV3045">
        <v>20500</v>
      </c>
      <c r="AW3045">
        <v>20500</v>
      </c>
      <c r="AX3045">
        <v>19504</v>
      </c>
      <c r="AY3045" t="str">
        <f t="shared" si="4942"/>
        <v>8996001350850</v>
      </c>
      <c r="AZ3045" t="str">
        <f t="shared" si="4988"/>
        <v>WAFER SUPERSTAR SNAP 28GR</v>
      </c>
      <c r="BA3045" t="s">
        <v>4301</v>
      </c>
      <c r="BB3045" t="s">
        <v>4301</v>
      </c>
      <c r="BC3045" s="9" t="str" cm="1">
        <f t="array" aca="1" ref="BC3045" ca="1">LEFT(AR3045,MATCH(FALSE,ISNUMBER(MID(AR3045,ROW(INDIRECT("1:"&amp;LEN(AR3045)+1)), 1) *1),0) -1)</f>
        <v>1</v>
      </c>
      <c r="BD3045" s="1"/>
      <c r="BF3045" s="21"/>
      <c r="BK3045" s="1"/>
      <c r="BM3045" s="1"/>
      <c r="BN3045" s="1"/>
      <c r="BR3045" s="22"/>
      <c r="BS3045">
        <v>0</v>
      </c>
      <c r="BT3045" s="1" t="s">
        <v>5103</v>
      </c>
    </row>
    <row r="3046" spans="1:72">
      <c r="A3046" s="4" t="str">
        <f t="shared" si="4947"/>
        <v/>
      </c>
      <c r="B3046" s="4" t="str">
        <f t="shared" si="4948"/>
        <v/>
      </c>
      <c r="C3046" s="4" t="str">
        <f t="shared" si="4949"/>
        <v/>
      </c>
      <c r="D3046" s="4" t="str">
        <f t="shared" si="4950"/>
        <v/>
      </c>
      <c r="E3046" s="4" t="str">
        <f t="shared" si="4951"/>
        <v/>
      </c>
      <c r="F3046" s="4" t="str">
        <f t="shared" si="4952"/>
        <v/>
      </c>
      <c r="G3046" s="4" t="str">
        <f t="shared" si="4953"/>
        <v>KTK</v>
      </c>
      <c r="H3046" s="4" t="str">
        <f t="shared" si="4954"/>
        <v/>
      </c>
      <c r="I3046" s="4" t="str">
        <f t="shared" si="4955"/>
        <v/>
      </c>
      <c r="J3046" s="4" t="str">
        <f t="shared" si="4956"/>
        <v/>
      </c>
      <c r="K3046" s="4" t="str">
        <f t="shared" si="4957"/>
        <v/>
      </c>
      <c r="L3046" s="4" t="str">
        <f t="shared" si="4958"/>
        <v/>
      </c>
      <c r="M3046" s="4" t="str">
        <f t="shared" si="4959"/>
        <v/>
      </c>
      <c r="N3046" s="4" t="str">
        <f t="shared" si="4960"/>
        <v/>
      </c>
      <c r="O3046" s="4" t="str">
        <f t="shared" si="4961"/>
        <v>DUS</v>
      </c>
      <c r="P3046" s="4" t="str">
        <f t="shared" si="4962"/>
        <v/>
      </c>
      <c r="Q3046" s="4" t="str">
        <f t="shared" si="4963"/>
        <v/>
      </c>
      <c r="R3046" s="4" t="str">
        <f t="shared" si="4964"/>
        <v/>
      </c>
      <c r="S3046" s="4" t="str">
        <f t="shared" si="4965"/>
        <v/>
      </c>
      <c r="T3046" s="4" t="str">
        <f t="shared" si="4966"/>
        <v/>
      </c>
      <c r="U3046" s="4" t="str">
        <f t="shared" si="4967"/>
        <v/>
      </c>
      <c r="V3046" s="4" t="str">
        <f t="shared" si="4968"/>
        <v/>
      </c>
      <c r="W3046" s="4" t="str">
        <f t="shared" si="4969"/>
        <v/>
      </c>
      <c r="X3046" s="4" t="str">
        <f t="shared" si="4970"/>
        <v/>
      </c>
      <c r="Y3046" s="4">
        <f t="shared" si="4971"/>
        <v>6</v>
      </c>
      <c r="Z3046" s="4" t="str">
        <f t="shared" si="4972"/>
        <v>-</v>
      </c>
      <c r="AA3046" s="4" t="str">
        <f t="shared" si="4973"/>
        <v>/</v>
      </c>
      <c r="AB3046" s="4" t="str">
        <f t="shared" si="4974"/>
        <v/>
      </c>
      <c r="AC3046" s="4" t="str">
        <f t="shared" si="4975"/>
        <v/>
      </c>
      <c r="AD3046" s="4" t="str">
        <f t="shared" si="4976"/>
        <v/>
      </c>
      <c r="AE3046" s="4" t="str">
        <f t="shared" si="4977"/>
        <v/>
      </c>
      <c r="AF3046" s="4">
        <f t="shared" si="4978"/>
        <v>8</v>
      </c>
      <c r="AG3046" s="4">
        <f t="shared" si="4979"/>
        <v>34</v>
      </c>
      <c r="AH3046" s="4">
        <f t="shared" si="4980"/>
        <v>26</v>
      </c>
      <c r="AI3046" s="4" t="str">
        <f t="shared" si="4981"/>
        <v>/DUS</v>
      </c>
      <c r="AJ3046" s="4" t="str">
        <f t="shared" si="4982"/>
        <v>K/DUS</v>
      </c>
      <c r="AK3046" s="4" t="str" cm="1">
        <f t="array" ref="AK3046">LEFT(AR3046,SUM(LEN(AR3046)-LEN(SUBSTITUTE(AR3046,{"0";"1";"2";"3";"4";"5";"6";"7";"8";"9"},""))))</f>
        <v>8</v>
      </c>
      <c r="AL3046" s="4">
        <f t="shared" si="4986"/>
        <v>13</v>
      </c>
      <c r="AM3046" s="4" t="b">
        <f>LEFT(AR3046,1)=AK3046</f>
        <v>1</v>
      </c>
      <c r="AN3046" s="4" t="str">
        <f>RIGHT(AI3046,3)</f>
        <v>DUS</v>
      </c>
      <c r="AO3046" s="4" t="b">
        <f t="shared" si="4987"/>
        <v>1</v>
      </c>
      <c r="AP3046" s="4" t="b">
        <f t="shared" si="4983"/>
        <v>0</v>
      </c>
      <c r="AQ3046" s="5" t="str">
        <f t="shared" si="4984"/>
        <v>WAFER SUPERSTAR SNAP 28GR</v>
      </c>
      <c r="AR3046" s="4" t="str">
        <f t="shared" si="4985"/>
        <v>8KTK/DUS</v>
      </c>
      <c r="AS3046" t="s">
        <v>4206</v>
      </c>
      <c r="AU3046" s="4" t="b">
        <f t="shared" ca="1" si="4939"/>
        <v>1</v>
      </c>
      <c r="AV3046">
        <v>158000</v>
      </c>
      <c r="AW3046">
        <v>158000</v>
      </c>
      <c r="AX3046">
        <v>156000</v>
      </c>
      <c r="AY3046" t="str">
        <f t="shared" si="4942"/>
        <v>8000000003046</v>
      </c>
      <c r="AZ3046" t="str">
        <f t="shared" si="4988"/>
        <v>WAFER SUPERSTAR SNAP 28GR</v>
      </c>
      <c r="BA3046" t="s">
        <v>4301</v>
      </c>
      <c r="BB3046" t="s">
        <v>4301</v>
      </c>
      <c r="BC3046" s="4" t="str" cm="1">
        <f t="array" aca="1" ref="BC3046" ca="1">LEFT(AR3046,MATCH(FALSE,ISNUMBER(MID(AR3046,ROW(INDIRECT("1:"&amp;LEN(AR3046)+1)), 1) *1),0) -1)</f>
        <v>8</v>
      </c>
      <c r="BD3046" s="1"/>
      <c r="BF3046" s="21"/>
      <c r="BK3046" s="1"/>
      <c r="BM3046" s="1"/>
      <c r="BN3046" s="1"/>
      <c r="BR3046" s="22"/>
      <c r="BS3046">
        <v>0</v>
      </c>
      <c r="BT3046" s="1" t="s">
        <v>5103</v>
      </c>
    </row>
    <row r="3047" spans="1:72">
      <c r="A3047" s="4" t="str">
        <f t="shared" si="4947"/>
        <v/>
      </c>
      <c r="B3047" s="4" t="str">
        <f t="shared" si="4948"/>
        <v>PCS</v>
      </c>
      <c r="C3047" s="4" t="str">
        <f t="shared" si="4949"/>
        <v/>
      </c>
      <c r="D3047" s="4" t="str">
        <f t="shared" si="4950"/>
        <v/>
      </c>
      <c r="E3047" s="4" t="str">
        <f t="shared" si="4951"/>
        <v/>
      </c>
      <c r="F3047" s="4" t="str">
        <f t="shared" si="4952"/>
        <v/>
      </c>
      <c r="G3047" s="4" t="str">
        <f t="shared" si="4953"/>
        <v/>
      </c>
      <c r="H3047" s="4" t="str">
        <f t="shared" si="4954"/>
        <v/>
      </c>
      <c r="I3047" s="4" t="str">
        <f t="shared" si="4955"/>
        <v/>
      </c>
      <c r="J3047" s="4" t="str">
        <f t="shared" si="4956"/>
        <v/>
      </c>
      <c r="K3047" s="4" t="str">
        <f t="shared" si="4957"/>
        <v/>
      </c>
      <c r="L3047" s="4" t="str">
        <f t="shared" si="4958"/>
        <v/>
      </c>
      <c r="M3047" s="4" t="str">
        <f t="shared" si="4959"/>
        <v/>
      </c>
      <c r="N3047" s="4" t="str">
        <f t="shared" si="4960"/>
        <v/>
      </c>
      <c r="O3047" s="4" t="str">
        <f t="shared" si="4961"/>
        <v/>
      </c>
      <c r="P3047" s="4" t="str">
        <f t="shared" si="4962"/>
        <v/>
      </c>
      <c r="Q3047" s="4" t="str">
        <f t="shared" si="4963"/>
        <v/>
      </c>
      <c r="R3047" s="4" t="str">
        <f t="shared" si="4964"/>
        <v/>
      </c>
      <c r="S3047" s="4" t="str">
        <f t="shared" si="4965"/>
        <v/>
      </c>
      <c r="T3047" s="4" t="str">
        <f t="shared" si="4966"/>
        <v>PACK</v>
      </c>
      <c r="U3047" s="4" t="str">
        <f t="shared" si="4967"/>
        <v/>
      </c>
      <c r="V3047" s="4" t="str">
        <f t="shared" si="4968"/>
        <v/>
      </c>
      <c r="W3047" s="4" t="str">
        <f t="shared" si="4969"/>
        <v/>
      </c>
      <c r="X3047" s="4" t="str">
        <f t="shared" si="4970"/>
        <v/>
      </c>
      <c r="Y3047" s="4">
        <f t="shared" si="4971"/>
        <v>7</v>
      </c>
      <c r="Z3047" s="4" t="str">
        <f t="shared" si="4972"/>
        <v>-</v>
      </c>
      <c r="AA3047" s="4" t="str">
        <f t="shared" si="4973"/>
        <v>/</v>
      </c>
      <c r="AB3047" s="4" t="str">
        <f t="shared" si="4974"/>
        <v/>
      </c>
      <c r="AC3047" s="4" t="str">
        <f t="shared" si="4975"/>
        <v/>
      </c>
      <c r="AD3047" s="4" t="str">
        <f t="shared" si="4976"/>
        <v/>
      </c>
      <c r="AE3047" s="4" t="str">
        <f t="shared" si="4977"/>
        <v/>
      </c>
      <c r="AF3047" s="4">
        <f t="shared" si="4978"/>
        <v>10</v>
      </c>
      <c r="AG3047" s="4">
        <f t="shared" si="4979"/>
        <v>21</v>
      </c>
      <c r="AH3047" s="4">
        <f t="shared" si="4980"/>
        <v>11</v>
      </c>
      <c r="AI3047" s="4" t="str">
        <f t="shared" si="4981"/>
        <v>PACK</v>
      </c>
      <c r="AJ3047" s="4" t="str">
        <f t="shared" si="4982"/>
        <v>/PACK</v>
      </c>
      <c r="AK3047" s="4" t="str" cm="1">
        <f t="array" ref="AK3047">LEFT(AR3047,SUM(LEN(AR3047)-LEN(SUBSTITUTE(AR3047,{"0";"1";"2";"3";"4";"5";"6";"7";"8";"9"},""))))</f>
        <v>10</v>
      </c>
      <c r="AL3047" s="4">
        <f t="shared" si="4986"/>
        <v>13</v>
      </c>
      <c r="AM3047" s="4" t="b">
        <f>LEFT(AR3047,2)=AK3047</f>
        <v>1</v>
      </c>
      <c r="AN3047" s="4" t="str">
        <f>RIGHT(AI3047,4)</f>
        <v>PACK</v>
      </c>
      <c r="AO3047" s="4" t="b">
        <f t="shared" si="4987"/>
        <v>0</v>
      </c>
      <c r="AP3047" s="4" t="b">
        <f t="shared" si="4983"/>
        <v>0</v>
      </c>
      <c r="AQ3047" s="5" t="str">
        <f t="shared" si="4984"/>
        <v>WANG CHIPS</v>
      </c>
      <c r="AR3047" s="4" t="str">
        <f t="shared" si="4985"/>
        <v>10PCS/PACK</v>
      </c>
      <c r="AS3047" t="s">
        <v>5030</v>
      </c>
      <c r="AT3047" s="1" t="s">
        <v>4210</v>
      </c>
      <c r="AU3047" s="4" t="str">
        <f t="shared" ca="1" si="4939"/>
        <v/>
      </c>
      <c r="AV3047">
        <v>8500</v>
      </c>
      <c r="AW3047">
        <v>8500</v>
      </c>
      <c r="AX3047">
        <v>7971</v>
      </c>
      <c r="AY3047" t="str">
        <f t="shared" si="4942"/>
        <v>8997213770016</v>
      </c>
      <c r="AZ3047" t="str">
        <f t="shared" si="4988"/>
        <v>WANG CHIPS</v>
      </c>
      <c r="BA3047" t="s">
        <v>4301</v>
      </c>
      <c r="BB3047" t="s">
        <v>4301</v>
      </c>
      <c r="BC3047" s="4" t="str" cm="1">
        <f t="array" aca="1" ref="BC3047" ca="1">LEFT(AR3047,MATCH(FALSE,ISNUMBER(MID(AR3047,ROW(INDIRECT("1:"&amp;LEN(AR3047)+1)), 1) *1),0) -1)</f>
        <v>10</v>
      </c>
      <c r="BD3047" s="1"/>
      <c r="BF3047" s="21"/>
      <c r="BK3047" s="1"/>
      <c r="BM3047" s="1"/>
      <c r="BN3047" s="1"/>
      <c r="BR3047" s="22"/>
      <c r="BS3047">
        <v>0</v>
      </c>
      <c r="BT3047" s="1" t="s">
        <v>5103</v>
      </c>
    </row>
    <row r="3048" spans="1:72">
      <c r="A3048" s="4" t="str">
        <f t="shared" si="4947"/>
        <v/>
      </c>
      <c r="B3048" s="4" t="str">
        <f t="shared" si="4948"/>
        <v/>
      </c>
      <c r="C3048" s="4" t="str">
        <f t="shared" si="4949"/>
        <v/>
      </c>
      <c r="D3048" s="4" t="str">
        <f t="shared" si="4950"/>
        <v>BTL</v>
      </c>
      <c r="E3048" s="4" t="str">
        <f t="shared" si="4951"/>
        <v/>
      </c>
      <c r="F3048" s="4" t="str">
        <f t="shared" si="4952"/>
        <v/>
      </c>
      <c r="G3048" s="4" t="str">
        <f t="shared" si="4953"/>
        <v/>
      </c>
      <c r="H3048" s="4" t="str">
        <f t="shared" si="4954"/>
        <v/>
      </c>
      <c r="I3048" s="4" t="str">
        <f t="shared" si="4955"/>
        <v/>
      </c>
      <c r="J3048" s="4" t="str">
        <f t="shared" si="4956"/>
        <v/>
      </c>
      <c r="K3048" s="4" t="str">
        <f t="shared" si="4957"/>
        <v/>
      </c>
      <c r="L3048" s="4" t="str">
        <f t="shared" si="4958"/>
        <v/>
      </c>
      <c r="M3048" s="4" t="str">
        <f t="shared" si="4959"/>
        <v/>
      </c>
      <c r="N3048" s="4" t="str">
        <f t="shared" si="4960"/>
        <v/>
      </c>
      <c r="O3048" s="4" t="str">
        <f t="shared" si="4961"/>
        <v/>
      </c>
      <c r="P3048" s="4" t="str">
        <f t="shared" si="4962"/>
        <v/>
      </c>
      <c r="Q3048" s="4" t="str">
        <f t="shared" si="4963"/>
        <v/>
      </c>
      <c r="R3048" s="4" t="str">
        <f t="shared" si="4964"/>
        <v/>
      </c>
      <c r="S3048" s="4" t="str">
        <f t="shared" si="4965"/>
        <v/>
      </c>
      <c r="T3048" s="4" t="str">
        <f t="shared" si="4966"/>
        <v/>
      </c>
      <c r="U3048" s="4" t="str">
        <f t="shared" si="4967"/>
        <v/>
      </c>
      <c r="V3048" s="4" t="str">
        <f t="shared" si="4968"/>
        <v/>
      </c>
      <c r="W3048" s="4" t="str">
        <f t="shared" si="4969"/>
        <v/>
      </c>
      <c r="X3048" s="4" t="str">
        <f t="shared" si="4970"/>
        <v/>
      </c>
      <c r="Y3048" s="4">
        <f t="shared" si="4971"/>
        <v>3</v>
      </c>
      <c r="Z3048" s="4" t="str">
        <f t="shared" si="4972"/>
        <v>-</v>
      </c>
      <c r="AA3048" s="4" t="str">
        <f t="shared" si="4973"/>
        <v/>
      </c>
      <c r="AB3048" s="4" t="str">
        <f t="shared" si="4974"/>
        <v/>
      </c>
      <c r="AC3048" s="4" t="str">
        <f t="shared" si="4975"/>
        <v/>
      </c>
      <c r="AD3048" s="4" t="str">
        <f t="shared" si="4976"/>
        <v/>
      </c>
      <c r="AE3048" s="4" t="str">
        <f t="shared" si="4977"/>
        <v/>
      </c>
      <c r="AF3048" s="4">
        <f t="shared" si="4978"/>
        <v>4</v>
      </c>
      <c r="AG3048" s="4">
        <f t="shared" si="4979"/>
        <v>23</v>
      </c>
      <c r="AH3048" s="4">
        <f t="shared" si="4980"/>
        <v>19</v>
      </c>
      <c r="AI3048" s="4" t="str">
        <f t="shared" si="4981"/>
        <v>1BTL</v>
      </c>
      <c r="AJ3048" s="4" t="str">
        <f t="shared" si="4982"/>
        <v>-1BTL</v>
      </c>
      <c r="AK3048" s="4" t="str" cm="1">
        <f t="array" ref="AK3048">LEFT(AR3048,SUM(LEN(AR3048)-LEN(SUBSTITUTE(AR3048,{"0";"1";"2";"3";"4";"5";"6";"7";"8";"9"},""))))</f>
        <v>1</v>
      </c>
      <c r="AL3048" s="4">
        <f t="shared" si="4986"/>
        <v>13</v>
      </c>
      <c r="AM3048" s="4" t="b">
        <f>LEFT(AR3048,1)=AK3048</f>
        <v>1</v>
      </c>
      <c r="AN3048" s="4" t="str">
        <f>RIGHT(AI3048,3)</f>
        <v>BTL</v>
      </c>
      <c r="AO3048" s="4" t="b">
        <f t="shared" si="4987"/>
        <v>1</v>
      </c>
      <c r="AP3048" s="4" t="b">
        <f t="shared" si="4983"/>
        <v>0</v>
      </c>
      <c r="AQ3048" s="5" t="str">
        <f t="shared" si="4984"/>
        <v>WATER ORANGE 500ML</v>
      </c>
      <c r="AR3048" s="4" t="str">
        <f t="shared" si="4985"/>
        <v>1BTL</v>
      </c>
      <c r="AS3048" t="s">
        <v>4211</v>
      </c>
      <c r="AT3048" s="1" t="s">
        <v>4212</v>
      </c>
      <c r="AU3048" s="4" t="str">
        <f t="shared" si="4939"/>
        <v>XXXX</v>
      </c>
      <c r="AV3048">
        <v>6500</v>
      </c>
      <c r="AW3048">
        <v>7000</v>
      </c>
      <c r="AX3048">
        <v>6100</v>
      </c>
      <c r="AY3048" t="str">
        <f t="shared" si="4942"/>
        <v>8997009510123</v>
      </c>
      <c r="AZ3048" t="str">
        <f t="shared" si="4988"/>
        <v>WATER ORANGE 500ML</v>
      </c>
      <c r="BA3048" t="s">
        <v>4301</v>
      </c>
      <c r="BB3048" t="s">
        <v>4301</v>
      </c>
      <c r="BC3048" s="9" t="str" cm="1">
        <f t="array" aca="1" ref="BC3048" ca="1">LEFT(AR3048,MATCH(FALSE,ISNUMBER(MID(AR3048,ROW(INDIRECT("1:"&amp;LEN(AR3048)+1)), 1) *1),0) -1)</f>
        <v>1</v>
      </c>
      <c r="BD3048" s="1"/>
      <c r="BF3048" s="21"/>
      <c r="BK3048" s="1"/>
      <c r="BM3048" s="1"/>
      <c r="BN3048" s="1"/>
      <c r="BR3048" s="22"/>
      <c r="BS3048">
        <v>0</v>
      </c>
      <c r="BT3048" s="1" t="s">
        <v>5103</v>
      </c>
    </row>
    <row r="3049" spans="1:72">
      <c r="A3049" s="4" t="str">
        <f t="shared" si="4947"/>
        <v/>
      </c>
      <c r="B3049" s="4" t="str">
        <f t="shared" si="4948"/>
        <v/>
      </c>
      <c r="C3049" s="4" t="str">
        <f t="shared" si="4949"/>
        <v/>
      </c>
      <c r="D3049" s="4" t="str">
        <f t="shared" si="4950"/>
        <v>BTL</v>
      </c>
      <c r="E3049" s="4" t="str">
        <f t="shared" si="4951"/>
        <v/>
      </c>
      <c r="F3049" s="4" t="str">
        <f t="shared" si="4952"/>
        <v/>
      </c>
      <c r="G3049" s="4" t="str">
        <f t="shared" si="4953"/>
        <v/>
      </c>
      <c r="H3049" s="4" t="str">
        <f t="shared" si="4954"/>
        <v/>
      </c>
      <c r="I3049" s="4" t="str">
        <f t="shared" si="4955"/>
        <v/>
      </c>
      <c r="J3049" s="4" t="str">
        <f t="shared" si="4956"/>
        <v/>
      </c>
      <c r="K3049" s="4" t="str">
        <f t="shared" si="4957"/>
        <v/>
      </c>
      <c r="L3049" s="4" t="str">
        <f t="shared" si="4958"/>
        <v/>
      </c>
      <c r="M3049" s="4" t="str">
        <f t="shared" si="4959"/>
        <v/>
      </c>
      <c r="N3049" s="4" t="str">
        <f t="shared" si="4960"/>
        <v/>
      </c>
      <c r="O3049" s="4" t="str">
        <f t="shared" si="4961"/>
        <v>DUS</v>
      </c>
      <c r="P3049" s="4" t="str">
        <f t="shared" si="4962"/>
        <v/>
      </c>
      <c r="Q3049" s="4" t="str">
        <f t="shared" si="4963"/>
        <v/>
      </c>
      <c r="R3049" s="4" t="str">
        <f t="shared" si="4964"/>
        <v/>
      </c>
      <c r="S3049" s="4" t="str">
        <f t="shared" si="4965"/>
        <v/>
      </c>
      <c r="T3049" s="4" t="str">
        <f t="shared" si="4966"/>
        <v/>
      </c>
      <c r="U3049" s="4" t="str">
        <f t="shared" si="4967"/>
        <v/>
      </c>
      <c r="V3049" s="4" t="str">
        <f t="shared" si="4968"/>
        <v/>
      </c>
      <c r="W3049" s="4" t="str">
        <f t="shared" si="4969"/>
        <v/>
      </c>
      <c r="X3049" s="4" t="str">
        <f t="shared" si="4970"/>
        <v/>
      </c>
      <c r="Y3049" s="4">
        <f t="shared" si="4971"/>
        <v>6</v>
      </c>
      <c r="Z3049" s="4" t="str">
        <f t="shared" si="4972"/>
        <v>-</v>
      </c>
      <c r="AA3049" s="4" t="str">
        <f t="shared" si="4973"/>
        <v>/</v>
      </c>
      <c r="AB3049" s="4" t="str">
        <f t="shared" si="4974"/>
        <v/>
      </c>
      <c r="AC3049" s="4" t="str">
        <f t="shared" si="4975"/>
        <v/>
      </c>
      <c r="AD3049" s="4" t="str">
        <f t="shared" si="4976"/>
        <v/>
      </c>
      <c r="AE3049" s="4" t="str">
        <f t="shared" si="4977"/>
        <v/>
      </c>
      <c r="AF3049" s="4">
        <f t="shared" si="4978"/>
        <v>9</v>
      </c>
      <c r="AG3049" s="4">
        <f t="shared" si="4979"/>
        <v>28</v>
      </c>
      <c r="AH3049" s="4">
        <f t="shared" si="4980"/>
        <v>19</v>
      </c>
      <c r="AI3049" s="4" t="str">
        <f t="shared" si="4981"/>
        <v>/DUS</v>
      </c>
      <c r="AJ3049" s="4" t="str">
        <f t="shared" si="4982"/>
        <v>L/DUS</v>
      </c>
      <c r="AK3049" s="4" t="str" cm="1">
        <f t="array" ref="AK3049">LEFT(AR3049,SUM(LEN(AR3049)-LEN(SUBSTITUTE(AR3049,{"0";"1";"2";"3";"4";"5";"6";"7";"8";"9"},""))))</f>
        <v>24</v>
      </c>
      <c r="AL3049" s="4">
        <f t="shared" si="4986"/>
        <v>13</v>
      </c>
      <c r="AM3049" s="4" t="b">
        <f>LEFT(AR3049,2)=AK3049</f>
        <v>1</v>
      </c>
      <c r="AN3049" s="4" t="str">
        <f>RIGHT(AI3049,3)</f>
        <v>DUS</v>
      </c>
      <c r="AO3049" s="4" t="b">
        <f t="shared" si="4987"/>
        <v>1</v>
      </c>
      <c r="AP3049" s="4" t="b">
        <f t="shared" si="4983"/>
        <v>0</v>
      </c>
      <c r="AQ3049" s="5" t="str">
        <f t="shared" si="4984"/>
        <v>WATER ORANGE 500ML</v>
      </c>
      <c r="AR3049" s="4" t="str">
        <f t="shared" si="4985"/>
        <v>24BTL/DUS</v>
      </c>
      <c r="AS3049" t="s">
        <v>4213</v>
      </c>
      <c r="AU3049" s="4" t="b">
        <f t="shared" ca="1" si="4939"/>
        <v>1</v>
      </c>
      <c r="AV3049">
        <v>149000</v>
      </c>
      <c r="AW3049">
        <v>149000</v>
      </c>
      <c r="AX3049">
        <v>146500</v>
      </c>
      <c r="AY3049" t="str">
        <f t="shared" si="4942"/>
        <v>8000000003049</v>
      </c>
      <c r="AZ3049" t="str">
        <f t="shared" si="4988"/>
        <v>WATER ORANGE 500ML</v>
      </c>
      <c r="BA3049" t="s">
        <v>4301</v>
      </c>
      <c r="BB3049" t="s">
        <v>4301</v>
      </c>
      <c r="BC3049" s="4" t="str" cm="1">
        <f t="array" aca="1" ref="BC3049" ca="1">LEFT(AR3049,MATCH(FALSE,ISNUMBER(MID(AR3049,ROW(INDIRECT("1:"&amp;LEN(AR3049)+1)), 1) *1),0) -1)</f>
        <v>24</v>
      </c>
      <c r="BD3049" s="1"/>
      <c r="BF3049" s="21"/>
      <c r="BK3049" s="1"/>
      <c r="BM3049" s="1"/>
      <c r="BN3049" s="1"/>
      <c r="BR3049" s="22"/>
      <c r="BS3049">
        <v>0</v>
      </c>
      <c r="BT3049" s="1" t="s">
        <v>5103</v>
      </c>
    </row>
    <row r="3050" spans="1:72">
      <c r="A3050" s="4" t="str">
        <f t="shared" si="4947"/>
        <v/>
      </c>
      <c r="B3050" s="4" t="str">
        <f t="shared" si="4948"/>
        <v/>
      </c>
      <c r="C3050" s="4" t="str">
        <f t="shared" si="4949"/>
        <v>BKS</v>
      </c>
      <c r="D3050" s="4" t="str">
        <f t="shared" si="4950"/>
        <v/>
      </c>
      <c r="E3050" s="4" t="str">
        <f t="shared" si="4951"/>
        <v/>
      </c>
      <c r="F3050" s="4" t="str">
        <f t="shared" si="4952"/>
        <v/>
      </c>
      <c r="G3050" s="4" t="str">
        <f t="shared" si="4953"/>
        <v/>
      </c>
      <c r="H3050" s="4" t="str">
        <f t="shared" si="4954"/>
        <v/>
      </c>
      <c r="I3050" s="4" t="str">
        <f t="shared" si="4955"/>
        <v/>
      </c>
      <c r="J3050" s="4" t="str">
        <f t="shared" si="4956"/>
        <v/>
      </c>
      <c r="K3050" s="4" t="str">
        <f t="shared" si="4957"/>
        <v/>
      </c>
      <c r="L3050" s="4" t="str">
        <f t="shared" si="4958"/>
        <v/>
      </c>
      <c r="M3050" s="4" t="str">
        <f t="shared" si="4959"/>
        <v/>
      </c>
      <c r="N3050" s="4" t="str">
        <f t="shared" si="4960"/>
        <v/>
      </c>
      <c r="O3050" s="4" t="str">
        <f t="shared" si="4961"/>
        <v>DUS</v>
      </c>
      <c r="P3050" s="4" t="str">
        <f t="shared" si="4962"/>
        <v/>
      </c>
      <c r="Q3050" s="4" t="str">
        <f t="shared" si="4963"/>
        <v/>
      </c>
      <c r="R3050" s="4" t="str">
        <f t="shared" si="4964"/>
        <v/>
      </c>
      <c r="S3050" s="4" t="str">
        <f t="shared" si="4965"/>
        <v/>
      </c>
      <c r="T3050" s="4" t="str">
        <f t="shared" si="4966"/>
        <v/>
      </c>
      <c r="U3050" s="4" t="str">
        <f t="shared" si="4967"/>
        <v/>
      </c>
      <c r="V3050" s="4" t="str">
        <f t="shared" si="4968"/>
        <v/>
      </c>
      <c r="W3050" s="4" t="str">
        <f t="shared" si="4969"/>
        <v/>
      </c>
      <c r="X3050" s="4" t="str">
        <f t="shared" si="4970"/>
        <v/>
      </c>
      <c r="Y3050" s="4">
        <f t="shared" si="4971"/>
        <v>6</v>
      </c>
      <c r="Z3050" s="4" t="str">
        <f t="shared" si="4972"/>
        <v>-</v>
      </c>
      <c r="AA3050" s="4" t="str">
        <f t="shared" si="4973"/>
        <v>/</v>
      </c>
      <c r="AB3050" s="4" t="str">
        <f t="shared" si="4974"/>
        <v/>
      </c>
      <c r="AC3050" s="4" t="str">
        <f t="shared" si="4975"/>
        <v/>
      </c>
      <c r="AD3050" s="4" t="str">
        <f t="shared" si="4976"/>
        <v/>
      </c>
      <c r="AE3050" s="4" t="str">
        <f t="shared" si="4977"/>
        <v/>
      </c>
      <c r="AF3050" s="4">
        <f t="shared" si="4978"/>
        <v>9</v>
      </c>
      <c r="AG3050" s="4">
        <f t="shared" si="4979"/>
        <v>20</v>
      </c>
      <c r="AH3050" s="4">
        <f t="shared" si="4980"/>
        <v>11</v>
      </c>
      <c r="AI3050" s="4" t="str">
        <f t="shared" si="4981"/>
        <v>/DUS</v>
      </c>
      <c r="AJ3050" s="4" t="str">
        <f t="shared" si="4982"/>
        <v>S/DUS</v>
      </c>
      <c r="AK3050" s="4" t="str" cm="1">
        <f t="array" ref="AK3050">LEFT(AR3050,SUM(LEN(AR3050)-LEN(SUBSTITUTE(AR3050,{"0";"1";"2";"3";"4";"5";"6";"7";"8";"9"},""))))</f>
        <v>24</v>
      </c>
      <c r="AL3050" s="4">
        <f t="shared" si="4986"/>
        <v>13</v>
      </c>
      <c r="AM3050" s="4" t="b">
        <f>LEFT(AR3050,2)=AK3050</f>
        <v>1</v>
      </c>
      <c r="AN3050" s="4" t="str">
        <f>RIGHT(AI3050,3)</f>
        <v>DUS</v>
      </c>
      <c r="AO3050" s="4" t="b">
        <f t="shared" si="4987"/>
        <v>0</v>
      </c>
      <c r="AP3050" s="4" t="b">
        <f t="shared" si="4983"/>
        <v>0</v>
      </c>
      <c r="AQ3050" s="5" t="str">
        <f t="shared" si="4984"/>
        <v>WHEAT GERM</v>
      </c>
      <c r="AR3050" s="4" t="str">
        <f t="shared" si="4985"/>
        <v>24BKS/DUS</v>
      </c>
      <c r="AS3050" t="s">
        <v>4214</v>
      </c>
      <c r="AU3050" s="4" t="b">
        <f t="shared" ca="1" si="4939"/>
        <v>1</v>
      </c>
      <c r="AV3050">
        <v>40000</v>
      </c>
      <c r="AW3050">
        <v>40000</v>
      </c>
      <c r="AX3050">
        <v>37730</v>
      </c>
      <c r="AY3050" t="str">
        <f t="shared" si="4942"/>
        <v>8000000003050</v>
      </c>
      <c r="AZ3050" t="str">
        <f t="shared" si="4988"/>
        <v>WHEAT GERM</v>
      </c>
      <c r="BA3050" t="s">
        <v>4301</v>
      </c>
      <c r="BB3050" t="s">
        <v>4301</v>
      </c>
      <c r="BC3050" s="4" t="str" cm="1">
        <f t="array" aca="1" ref="BC3050" ca="1">LEFT(AR3050,MATCH(FALSE,ISNUMBER(MID(AR3050,ROW(INDIRECT("1:"&amp;LEN(AR3050)+1)), 1) *1),0) -1)</f>
        <v>24</v>
      </c>
      <c r="BD3050" s="1"/>
      <c r="BF3050" s="21"/>
      <c r="BK3050" s="1"/>
      <c r="BM3050" s="1"/>
      <c r="BN3050" s="1"/>
      <c r="BR3050" s="22"/>
      <c r="BS3050">
        <v>0</v>
      </c>
      <c r="BT3050" s="1" t="s">
        <v>5103</v>
      </c>
    </row>
    <row r="3051" spans="1:72">
      <c r="A3051" s="4" t="str">
        <f t="shared" si="4947"/>
        <v/>
      </c>
      <c r="B3051" s="4" t="str">
        <f t="shared" si="4948"/>
        <v/>
      </c>
      <c r="C3051" s="4" t="str">
        <f t="shared" si="4949"/>
        <v>BKS</v>
      </c>
      <c r="D3051" s="4" t="str">
        <f t="shared" si="4950"/>
        <v/>
      </c>
      <c r="E3051" s="4" t="str">
        <f t="shared" si="4951"/>
        <v/>
      </c>
      <c r="F3051" s="4" t="str">
        <f t="shared" si="4952"/>
        <v/>
      </c>
      <c r="G3051" s="4" t="str">
        <f t="shared" si="4953"/>
        <v/>
      </c>
      <c r="H3051" s="4" t="str">
        <f t="shared" si="4954"/>
        <v/>
      </c>
      <c r="I3051" s="4" t="str">
        <f t="shared" si="4955"/>
        <v/>
      </c>
      <c r="J3051" s="4" t="str">
        <f t="shared" si="4956"/>
        <v/>
      </c>
      <c r="K3051" s="4" t="str">
        <f t="shared" si="4957"/>
        <v/>
      </c>
      <c r="L3051" s="4" t="str">
        <f t="shared" si="4958"/>
        <v/>
      </c>
      <c r="M3051" s="4" t="str">
        <f t="shared" si="4959"/>
        <v/>
      </c>
      <c r="N3051" s="4" t="str">
        <f t="shared" si="4960"/>
        <v/>
      </c>
      <c r="O3051" s="4" t="str">
        <f t="shared" si="4961"/>
        <v/>
      </c>
      <c r="P3051" s="4" t="str">
        <f t="shared" si="4962"/>
        <v/>
      </c>
      <c r="Q3051" s="4" t="str">
        <f t="shared" si="4963"/>
        <v/>
      </c>
      <c r="R3051" s="4" t="str">
        <f t="shared" si="4964"/>
        <v/>
      </c>
      <c r="S3051" s="4" t="str">
        <f t="shared" si="4965"/>
        <v/>
      </c>
      <c r="T3051" s="4" t="str">
        <f t="shared" si="4966"/>
        <v/>
      </c>
      <c r="U3051" s="4" t="str">
        <f t="shared" si="4967"/>
        <v/>
      </c>
      <c r="V3051" s="4" t="str">
        <f t="shared" si="4968"/>
        <v/>
      </c>
      <c r="W3051" s="4" t="str">
        <f t="shared" si="4969"/>
        <v>BALL</v>
      </c>
      <c r="X3051" s="4" t="str">
        <f t="shared" si="4970"/>
        <v/>
      </c>
      <c r="Y3051" s="4">
        <f t="shared" si="4971"/>
        <v>7</v>
      </c>
      <c r="Z3051" s="4" t="str">
        <f t="shared" si="4972"/>
        <v>-</v>
      </c>
      <c r="AA3051" s="4" t="str">
        <f t="shared" si="4973"/>
        <v>/</v>
      </c>
      <c r="AB3051" s="4" t="str">
        <f t="shared" si="4974"/>
        <v/>
      </c>
      <c r="AC3051" s="4" t="str">
        <f t="shared" si="4975"/>
        <v/>
      </c>
      <c r="AD3051" s="4" t="str">
        <f t="shared" si="4976"/>
        <v/>
      </c>
      <c r="AE3051" s="4" t="str">
        <f t="shared" si="4977"/>
        <v/>
      </c>
      <c r="AF3051" s="4">
        <f t="shared" si="4978"/>
        <v>10</v>
      </c>
      <c r="AG3051" s="4">
        <f t="shared" si="4979"/>
        <v>16</v>
      </c>
      <c r="AH3051" s="4">
        <f t="shared" si="4980"/>
        <v>6</v>
      </c>
      <c r="AI3051" s="4" t="str">
        <f t="shared" si="4981"/>
        <v>BALL</v>
      </c>
      <c r="AJ3051" s="4" t="str">
        <f t="shared" si="4982"/>
        <v>/BALL</v>
      </c>
      <c r="AK3051" s="4" t="str" cm="1">
        <f t="array" ref="AK3051">LEFT(AR3051,SUM(LEN(AR3051)-LEN(SUBSTITUTE(AR3051,{"0";"1";"2";"3";"4";"5";"6";"7";"8";"9"},""))))</f>
        <v>10</v>
      </c>
      <c r="AL3051" s="4">
        <f t="shared" si="4986"/>
        <v>13</v>
      </c>
      <c r="AM3051" s="4" t="b">
        <f>LEFT(AR3051,2)=AK3051</f>
        <v>1</v>
      </c>
      <c r="AN3051" s="4" t="str">
        <f>RIGHT(AI3051,4)</f>
        <v>BALL</v>
      </c>
      <c r="AO3051" s="4" t="b">
        <f t="shared" si="4987"/>
        <v>1</v>
      </c>
      <c r="AP3051" s="4" t="b">
        <f t="shared" si="4983"/>
        <v>0</v>
      </c>
      <c r="AQ3051" s="5" t="str">
        <f t="shared" si="4984"/>
        <v>WIJEN</v>
      </c>
      <c r="AR3051" s="4" t="str">
        <f t="shared" si="4985"/>
        <v>10BKS/BALL</v>
      </c>
      <c r="AS3051" t="s">
        <v>4754</v>
      </c>
      <c r="AU3051" s="4" t="str">
        <f t="shared" ref="AU3051:AU3115" si="4989">IF(IF(IF(AQ3051=AQ3052,10,0)+IF(NOT(AN3051=$AU$1)=TRUE,10,0)=
20,"XXXX",IF(IF((BC3051+1)=2,0,1)+IF(AN3051=$AU$1,1,0)=2,TRUE,""))
="",IF(IF(AQ3051=AQ3050,10,0)+IF(NOT(AN3051=$AU$1)=TRUE,10,0)=
20,"XXXX",IF(IF((BC3051+1)=2,0,1)+IF(AN3051=$AU$1,1,0)=2,TRUE,
"")),IF(IF(AQ3051=AQ3052,10,0)+IF(NOT(AN3051=$AU$1)=TRUE,10,0)=
20,"XXXX",IF(IF((BC3051+1)=2,0,1)+IF(AN3051=$AU$1,1,0)=2,TRUE,"")))</f>
        <v>XXXX</v>
      </c>
      <c r="AV3051">
        <v>46000</v>
      </c>
      <c r="AW3051">
        <v>46000</v>
      </c>
      <c r="AX3051">
        <v>43000</v>
      </c>
      <c r="AY3051" t="str">
        <f t="shared" si="4942"/>
        <v>8000000003051</v>
      </c>
      <c r="AZ3051" t="str">
        <f t="shared" si="4988"/>
        <v>WIJEN</v>
      </c>
      <c r="BA3051" t="s">
        <v>4301</v>
      </c>
      <c r="BB3051" t="s">
        <v>4301</v>
      </c>
      <c r="BC3051" s="4" t="str" cm="1">
        <f t="array" aca="1" ref="BC3051" ca="1">LEFT(AR3051,MATCH(FALSE,ISNUMBER(MID(AR3051,ROW(INDIRECT("1:"&amp;LEN(AR3051)+1)), 1) *1),0) -1)</f>
        <v>10</v>
      </c>
      <c r="BD3051" s="1"/>
      <c r="BF3051" s="21"/>
      <c r="BR3051" s="22"/>
      <c r="BS3051">
        <v>0</v>
      </c>
      <c r="BT3051" s="1" t="s">
        <v>5103</v>
      </c>
    </row>
    <row r="3052" spans="1:72">
      <c r="A3052" s="4" t="str">
        <f t="shared" si="4947"/>
        <v/>
      </c>
      <c r="B3052" s="4" t="str">
        <f t="shared" si="4948"/>
        <v/>
      </c>
      <c r="C3052" s="4" t="str">
        <f t="shared" si="4949"/>
        <v>BKS</v>
      </c>
      <c r="D3052" s="4" t="str">
        <f t="shared" si="4950"/>
        <v/>
      </c>
      <c r="E3052" s="4" t="str">
        <f t="shared" si="4951"/>
        <v/>
      </c>
      <c r="F3052" s="4" t="str">
        <f t="shared" si="4952"/>
        <v/>
      </c>
      <c r="G3052" s="4" t="str">
        <f t="shared" si="4953"/>
        <v/>
      </c>
      <c r="H3052" s="4" t="str">
        <f t="shared" si="4954"/>
        <v/>
      </c>
      <c r="I3052" s="4" t="str">
        <f t="shared" si="4955"/>
        <v/>
      </c>
      <c r="J3052" s="4" t="str">
        <f t="shared" si="4956"/>
        <v/>
      </c>
      <c r="K3052" s="4" t="str">
        <f t="shared" si="4957"/>
        <v/>
      </c>
      <c r="L3052" s="4" t="str">
        <f t="shared" si="4958"/>
        <v/>
      </c>
      <c r="M3052" s="4" t="str">
        <f t="shared" si="4959"/>
        <v/>
      </c>
      <c r="N3052" s="4" t="str">
        <f t="shared" si="4960"/>
        <v/>
      </c>
      <c r="O3052" s="4" t="str">
        <f t="shared" si="4961"/>
        <v/>
      </c>
      <c r="P3052" s="4" t="str">
        <f t="shared" si="4962"/>
        <v/>
      </c>
      <c r="Q3052" s="4" t="str">
        <f t="shared" si="4963"/>
        <v/>
      </c>
      <c r="R3052" s="4" t="str">
        <f t="shared" si="4964"/>
        <v/>
      </c>
      <c r="S3052" s="4" t="str">
        <f t="shared" si="4965"/>
        <v/>
      </c>
      <c r="T3052" s="4" t="str">
        <f t="shared" si="4966"/>
        <v/>
      </c>
      <c r="U3052" s="4" t="str">
        <f t="shared" si="4967"/>
        <v/>
      </c>
      <c r="V3052" s="4" t="str">
        <f t="shared" si="4968"/>
        <v/>
      </c>
      <c r="W3052" s="4" t="str">
        <f t="shared" si="4969"/>
        <v/>
      </c>
      <c r="X3052" s="4" t="str">
        <f t="shared" si="4970"/>
        <v/>
      </c>
      <c r="Y3052" s="4">
        <f t="shared" si="4971"/>
        <v>3</v>
      </c>
      <c r="Z3052" s="4" t="str">
        <f t="shared" si="4972"/>
        <v>-</v>
      </c>
      <c r="AA3052" s="4" t="str">
        <f t="shared" si="4973"/>
        <v/>
      </c>
      <c r="AB3052" s="4" t="str">
        <f t="shared" si="4974"/>
        <v/>
      </c>
      <c r="AC3052" s="4" t="str">
        <f t="shared" si="4975"/>
        <v/>
      </c>
      <c r="AD3052" s="4" t="str">
        <f t="shared" si="4976"/>
        <v/>
      </c>
      <c r="AE3052" s="4" t="str">
        <f t="shared" si="4977"/>
        <v/>
      </c>
      <c r="AF3052" s="4">
        <f t="shared" si="4978"/>
        <v>4</v>
      </c>
      <c r="AG3052" s="4">
        <f t="shared" si="4979"/>
        <v>10</v>
      </c>
      <c r="AH3052" s="4">
        <f t="shared" si="4980"/>
        <v>6</v>
      </c>
      <c r="AI3052" s="4" t="str">
        <f t="shared" si="4981"/>
        <v>1BKS</v>
      </c>
      <c r="AJ3052" s="4" t="str">
        <f t="shared" si="4982"/>
        <v>-1BKS</v>
      </c>
      <c r="AK3052" s="4" t="str" cm="1">
        <f t="array" ref="AK3052">LEFT(AR3052,SUM(LEN(AR3052)-LEN(SUBSTITUTE(AR3052,{"0";"1";"2";"3";"4";"5";"6";"7";"8";"9"},""))))</f>
        <v>1</v>
      </c>
      <c r="AL3052" s="4">
        <f t="shared" si="4986"/>
        <v>13</v>
      </c>
      <c r="AM3052" s="4" t="b">
        <f>LEFT(AR3052,1)=AK3052</f>
        <v>1</v>
      </c>
      <c r="AN3052" s="4" t="str">
        <f t="shared" ref="AN3052:AN3072" si="4990">RIGHT(AI3052,3)</f>
        <v>BKS</v>
      </c>
      <c r="AO3052" s="4" t="b">
        <f t="shared" si="4987"/>
        <v>1</v>
      </c>
      <c r="AP3052" s="4" t="b">
        <f t="shared" si="4983"/>
        <v>0</v>
      </c>
      <c r="AQ3052" s="5" t="str">
        <f t="shared" si="4984"/>
        <v>WIJEN</v>
      </c>
      <c r="AR3052" s="4" t="str">
        <f t="shared" si="4985"/>
        <v>1BKS</v>
      </c>
      <c r="AS3052" t="s">
        <v>4753</v>
      </c>
      <c r="AU3052" s="4" t="str">
        <f t="shared" ca="1" si="4989"/>
        <v>XXXX</v>
      </c>
      <c r="AV3052">
        <v>5000</v>
      </c>
      <c r="AW3052">
        <v>5000</v>
      </c>
      <c r="AX3052">
        <v>4500</v>
      </c>
      <c r="AY3052" t="str">
        <f t="shared" si="4942"/>
        <v>8000000003052</v>
      </c>
      <c r="AZ3052" t="str">
        <f t="shared" si="4988"/>
        <v>WIJEN</v>
      </c>
      <c r="BA3052" t="s">
        <v>4301</v>
      </c>
      <c r="BB3052" t="s">
        <v>4301</v>
      </c>
      <c r="BC3052" s="9" t="str" cm="1">
        <f t="array" aca="1" ref="BC3052" ca="1">LEFT(AR3052,MATCH(FALSE,ISNUMBER(MID(AR3052,ROW(INDIRECT("1:"&amp;LEN(AR3052)+1)), 1) *1),0) -1)</f>
        <v>1</v>
      </c>
      <c r="BD3052" s="1"/>
      <c r="BF3052" s="21"/>
      <c r="BK3052" s="1"/>
      <c r="BM3052" s="1"/>
      <c r="BN3052" s="1"/>
      <c r="BR3052" s="22"/>
      <c r="BS3052">
        <v>0</v>
      </c>
      <c r="BT3052" s="1" t="s">
        <v>5103</v>
      </c>
    </row>
    <row r="3053" spans="1:72">
      <c r="A3053" s="4" t="str">
        <f t="shared" si="4947"/>
        <v/>
      </c>
      <c r="B3053" s="4" t="str">
        <f t="shared" si="4948"/>
        <v/>
      </c>
      <c r="C3053" s="4" t="str">
        <f t="shared" si="4949"/>
        <v>BKS</v>
      </c>
      <c r="D3053" s="4" t="str">
        <f t="shared" si="4950"/>
        <v/>
      </c>
      <c r="E3053" s="4" t="str">
        <f t="shared" si="4951"/>
        <v/>
      </c>
      <c r="F3053" s="4" t="str">
        <f t="shared" si="4952"/>
        <v/>
      </c>
      <c r="G3053" s="4" t="str">
        <f t="shared" si="4953"/>
        <v/>
      </c>
      <c r="H3053" s="4" t="str">
        <f t="shared" si="4954"/>
        <v/>
      </c>
      <c r="I3053" s="4" t="str">
        <f t="shared" si="4955"/>
        <v/>
      </c>
      <c r="J3053" s="4" t="str">
        <f t="shared" si="4956"/>
        <v/>
      </c>
      <c r="K3053" s="4" t="str">
        <f t="shared" si="4957"/>
        <v/>
      </c>
      <c r="L3053" s="4" t="str">
        <f t="shared" si="4958"/>
        <v/>
      </c>
      <c r="M3053" s="4" t="str">
        <f t="shared" si="4959"/>
        <v/>
      </c>
      <c r="N3053" s="4" t="str">
        <f t="shared" si="4960"/>
        <v/>
      </c>
      <c r="O3053" s="4" t="str">
        <f t="shared" si="4961"/>
        <v/>
      </c>
      <c r="P3053" s="4" t="str">
        <f t="shared" si="4962"/>
        <v/>
      </c>
      <c r="Q3053" s="4" t="str">
        <f t="shared" si="4963"/>
        <v/>
      </c>
      <c r="R3053" s="4" t="str">
        <f t="shared" si="4964"/>
        <v/>
      </c>
      <c r="S3053" s="4" t="str">
        <f t="shared" si="4965"/>
        <v/>
      </c>
      <c r="T3053" s="4" t="str">
        <f t="shared" si="4966"/>
        <v/>
      </c>
      <c r="U3053" s="4" t="str">
        <f t="shared" si="4967"/>
        <v/>
      </c>
      <c r="V3053" s="4" t="str">
        <f t="shared" si="4968"/>
        <v/>
      </c>
      <c r="W3053" s="4" t="str">
        <f t="shared" si="4969"/>
        <v/>
      </c>
      <c r="X3053" s="4" t="str">
        <f t="shared" si="4970"/>
        <v/>
      </c>
      <c r="Y3053" s="4">
        <f t="shared" si="4971"/>
        <v>3</v>
      </c>
      <c r="Z3053" s="4" t="str">
        <f t="shared" si="4972"/>
        <v>-</v>
      </c>
      <c r="AA3053" s="4" t="str">
        <f t="shared" si="4973"/>
        <v/>
      </c>
      <c r="AB3053" s="4" t="str">
        <f t="shared" si="4974"/>
        <v/>
      </c>
      <c r="AC3053" s="4" t="str">
        <f t="shared" si="4975"/>
        <v/>
      </c>
      <c r="AD3053" s="4" t="str">
        <f t="shared" si="4976"/>
        <v/>
      </c>
      <c r="AE3053" s="4" t="str">
        <f t="shared" si="4977"/>
        <v/>
      </c>
      <c r="AF3053" s="4">
        <f t="shared" si="4978"/>
        <v>4</v>
      </c>
      <c r="AG3053" s="4">
        <f t="shared" si="4979"/>
        <v>22</v>
      </c>
      <c r="AH3053" s="4">
        <f t="shared" si="4980"/>
        <v>18</v>
      </c>
      <c r="AI3053" s="4" t="str">
        <f t="shared" si="4981"/>
        <v>1BKS</v>
      </c>
      <c r="AJ3053" s="4" t="str">
        <f t="shared" si="4982"/>
        <v>-1BKS</v>
      </c>
      <c r="AK3053" s="4" t="str" cm="1">
        <f t="array" ref="AK3053">LEFT(AR3053,SUM(LEN(AR3053)-LEN(SUBSTITUTE(AR3053,{"0";"1";"2";"3";"4";"5";"6";"7";"8";"9"},""))))</f>
        <v>1</v>
      </c>
      <c r="AL3053" s="4">
        <f t="shared" si="4986"/>
        <v>13</v>
      </c>
      <c r="AM3053" s="4" t="b">
        <f>LEFT(AR3053,1)=AK3053</f>
        <v>1</v>
      </c>
      <c r="AN3053" s="4" t="str">
        <f t="shared" si="4990"/>
        <v>BKS</v>
      </c>
      <c r="AO3053" s="4" t="b">
        <f t="shared" si="4987"/>
        <v>0</v>
      </c>
      <c r="AP3053" s="4" t="b">
        <f t="shared" si="4983"/>
        <v>0</v>
      </c>
      <c r="AQ3053" s="5" t="str">
        <f t="shared" si="4984"/>
        <v>WIJEN ROTI ROMAWI</v>
      </c>
      <c r="AR3053" s="4" t="str">
        <f t="shared" si="4985"/>
        <v>1BKS</v>
      </c>
      <c r="AS3053" t="s">
        <v>4215</v>
      </c>
      <c r="AU3053" s="4" t="str">
        <f t="shared" ca="1" si="4989"/>
        <v/>
      </c>
      <c r="AV3053">
        <v>6000</v>
      </c>
      <c r="AW3053">
        <v>6000</v>
      </c>
      <c r="AX3053">
        <v>4991</v>
      </c>
      <c r="AY3053" t="str">
        <f t="shared" si="4942"/>
        <v>8000000003053</v>
      </c>
      <c r="AZ3053" t="str">
        <f t="shared" si="4988"/>
        <v>WIJEN ROTI ROMAWI</v>
      </c>
      <c r="BA3053" t="s">
        <v>4301</v>
      </c>
      <c r="BB3053" t="s">
        <v>4301</v>
      </c>
      <c r="BC3053" s="9" t="str" cm="1">
        <f t="array" aca="1" ref="BC3053" ca="1">LEFT(AR3053,MATCH(FALSE,ISNUMBER(MID(AR3053,ROW(INDIRECT("1:"&amp;LEN(AR3053)+1)), 1) *1),0) -1)</f>
        <v>1</v>
      </c>
      <c r="BD3053" s="1"/>
      <c r="BF3053" s="21"/>
      <c r="BK3053" s="1"/>
      <c r="BM3053" s="1"/>
      <c r="BN3053" s="1"/>
      <c r="BR3053" s="22"/>
      <c r="BS3053">
        <v>0</v>
      </c>
      <c r="BT3053" s="1" t="s">
        <v>5103</v>
      </c>
    </row>
    <row r="3054" spans="1:72">
      <c r="A3054" s="4" t="str">
        <f t="shared" si="4947"/>
        <v/>
      </c>
      <c r="B3054" s="4" t="str">
        <f t="shared" si="4948"/>
        <v/>
      </c>
      <c r="C3054" s="4" t="str">
        <f t="shared" si="4949"/>
        <v/>
      </c>
      <c r="D3054" s="4" t="str">
        <f t="shared" si="4950"/>
        <v/>
      </c>
      <c r="E3054" s="4" t="str">
        <f t="shared" si="4951"/>
        <v/>
      </c>
      <c r="F3054" s="4" t="str">
        <f t="shared" si="4952"/>
        <v/>
      </c>
      <c r="G3054" s="4" t="str">
        <f t="shared" si="4953"/>
        <v>KTK</v>
      </c>
      <c r="H3054" s="4" t="str">
        <f t="shared" si="4954"/>
        <v/>
      </c>
      <c r="I3054" s="4" t="str">
        <f t="shared" si="4955"/>
        <v/>
      </c>
      <c r="J3054" s="4" t="str">
        <f t="shared" si="4956"/>
        <v/>
      </c>
      <c r="K3054" s="4" t="str">
        <f t="shared" si="4957"/>
        <v/>
      </c>
      <c r="L3054" s="4" t="str">
        <f t="shared" si="4958"/>
        <v/>
      </c>
      <c r="M3054" s="4" t="str">
        <f t="shared" si="4959"/>
        <v/>
      </c>
      <c r="N3054" s="4" t="str">
        <f t="shared" si="4960"/>
        <v/>
      </c>
      <c r="O3054" s="4" t="str">
        <f t="shared" si="4961"/>
        <v>DUS</v>
      </c>
      <c r="P3054" s="4" t="str">
        <f t="shared" si="4962"/>
        <v/>
      </c>
      <c r="Q3054" s="4" t="str">
        <f t="shared" si="4963"/>
        <v/>
      </c>
      <c r="R3054" s="4" t="str">
        <f t="shared" si="4964"/>
        <v/>
      </c>
      <c r="S3054" s="4" t="str">
        <f t="shared" si="4965"/>
        <v/>
      </c>
      <c r="T3054" s="4" t="str">
        <f t="shared" si="4966"/>
        <v/>
      </c>
      <c r="U3054" s="4" t="str">
        <f t="shared" si="4967"/>
        <v/>
      </c>
      <c r="V3054" s="4" t="str">
        <f t="shared" si="4968"/>
        <v/>
      </c>
      <c r="W3054" s="4" t="str">
        <f t="shared" si="4969"/>
        <v/>
      </c>
      <c r="X3054" s="4" t="str">
        <f t="shared" si="4970"/>
        <v/>
      </c>
      <c r="Y3054" s="4">
        <f t="shared" si="4971"/>
        <v>6</v>
      </c>
      <c r="Z3054" s="4" t="str">
        <f t="shared" si="4972"/>
        <v>-</v>
      </c>
      <c r="AA3054" s="4" t="str">
        <f t="shared" si="4973"/>
        <v>/</v>
      </c>
      <c r="AB3054" s="4" t="str">
        <f t="shared" si="4974"/>
        <v/>
      </c>
      <c r="AC3054" s="4" t="str">
        <f t="shared" si="4975"/>
        <v/>
      </c>
      <c r="AD3054" s="4" t="str">
        <f t="shared" si="4976"/>
        <v/>
      </c>
      <c r="AE3054" s="4" t="str">
        <f t="shared" si="4977"/>
        <v/>
      </c>
      <c r="AF3054" s="4">
        <f t="shared" si="4978"/>
        <v>9</v>
      </c>
      <c r="AG3054" s="4">
        <f t="shared" si="4979"/>
        <v>32</v>
      </c>
      <c r="AH3054" s="4">
        <f t="shared" si="4980"/>
        <v>23</v>
      </c>
      <c r="AI3054" s="4" t="str">
        <f t="shared" si="4981"/>
        <v>/DUS</v>
      </c>
      <c r="AJ3054" s="4" t="str">
        <f t="shared" si="4982"/>
        <v>K/DUS</v>
      </c>
      <c r="AK3054" s="4" t="str" cm="1">
        <f t="array" ref="AK3054">LEFT(AR3054,SUM(LEN(AR3054)-LEN(SUBSTITUTE(AR3054,{"0";"1";"2";"3";"4";"5";"6";"7";"8";"9"},""))))</f>
        <v>12</v>
      </c>
      <c r="AL3054" s="4">
        <f t="shared" si="4986"/>
        <v>13</v>
      </c>
      <c r="AM3054" s="4" t="b">
        <f>LEFT(AR3054,2)=AK3054</f>
        <v>1</v>
      </c>
      <c r="AN3054" s="4" t="str">
        <f t="shared" si="4990"/>
        <v>DUS</v>
      </c>
      <c r="AO3054" s="4" t="b">
        <f t="shared" si="4987"/>
        <v>1</v>
      </c>
      <c r="AP3054" s="4" t="b">
        <f t="shared" si="4983"/>
        <v>0</v>
      </c>
      <c r="AQ3054" s="5" t="str">
        <f t="shared" si="4984"/>
        <v>WILLIE CHOCOLATE WAFER</v>
      </c>
      <c r="AR3054" s="4" t="str">
        <f t="shared" si="4985"/>
        <v>12KTK/DUS</v>
      </c>
      <c r="AS3054" t="s">
        <v>4216</v>
      </c>
      <c r="AU3054" s="4" t="b">
        <f t="shared" ca="1" si="4989"/>
        <v>1</v>
      </c>
      <c r="AV3054">
        <v>106500</v>
      </c>
      <c r="AW3054">
        <v>106500</v>
      </c>
      <c r="AX3054">
        <v>104445</v>
      </c>
      <c r="AY3054" t="str">
        <f t="shared" si="4942"/>
        <v>8000000003054</v>
      </c>
      <c r="AZ3054" t="str">
        <f t="shared" si="4988"/>
        <v>WILLIE CHOCOLATE WAFER</v>
      </c>
      <c r="BA3054" t="s">
        <v>4301</v>
      </c>
      <c r="BB3054" t="s">
        <v>4301</v>
      </c>
      <c r="BC3054" s="4" t="str" cm="1">
        <f t="array" aca="1" ref="BC3054" ca="1">LEFT(AR3054,MATCH(FALSE,ISNUMBER(MID(AR3054,ROW(INDIRECT("1:"&amp;LEN(AR3054)+1)), 1) *1),0) -1)</f>
        <v>12</v>
      </c>
      <c r="BD3054" s="1"/>
      <c r="BF3054" s="21"/>
      <c r="BR3054" s="22"/>
      <c r="BS3054">
        <v>0</v>
      </c>
      <c r="BT3054" s="1" t="s">
        <v>5103</v>
      </c>
    </row>
    <row r="3055" spans="1:72">
      <c r="A3055" s="4" t="str">
        <f t="shared" si="4947"/>
        <v/>
      </c>
      <c r="B3055" s="4" t="str">
        <f t="shared" si="4948"/>
        <v/>
      </c>
      <c r="C3055" s="4" t="str">
        <f t="shared" si="4949"/>
        <v/>
      </c>
      <c r="D3055" s="4" t="str">
        <f t="shared" si="4950"/>
        <v/>
      </c>
      <c r="E3055" s="4" t="str">
        <f t="shared" si="4951"/>
        <v/>
      </c>
      <c r="F3055" s="4" t="str">
        <f t="shared" si="4952"/>
        <v/>
      </c>
      <c r="G3055" s="4" t="str">
        <f t="shared" si="4953"/>
        <v>KTK</v>
      </c>
      <c r="H3055" s="4" t="str">
        <f t="shared" si="4954"/>
        <v/>
      </c>
      <c r="I3055" s="4" t="str">
        <f t="shared" si="4955"/>
        <v/>
      </c>
      <c r="J3055" s="4" t="str">
        <f t="shared" si="4956"/>
        <v/>
      </c>
      <c r="K3055" s="4" t="str">
        <f t="shared" si="4957"/>
        <v/>
      </c>
      <c r="L3055" s="4" t="str">
        <f t="shared" si="4958"/>
        <v/>
      </c>
      <c r="M3055" s="4" t="str">
        <f t="shared" si="4959"/>
        <v/>
      </c>
      <c r="N3055" s="4" t="str">
        <f t="shared" si="4960"/>
        <v/>
      </c>
      <c r="O3055" s="4" t="str">
        <f t="shared" si="4961"/>
        <v/>
      </c>
      <c r="P3055" s="4" t="str">
        <f t="shared" si="4962"/>
        <v/>
      </c>
      <c r="Q3055" s="4" t="str">
        <f t="shared" si="4963"/>
        <v/>
      </c>
      <c r="R3055" s="4" t="str">
        <f t="shared" si="4964"/>
        <v/>
      </c>
      <c r="S3055" s="4" t="str">
        <f t="shared" si="4965"/>
        <v/>
      </c>
      <c r="T3055" s="4" t="str">
        <f t="shared" si="4966"/>
        <v/>
      </c>
      <c r="U3055" s="4" t="str">
        <f t="shared" si="4967"/>
        <v/>
      </c>
      <c r="V3055" s="4" t="str">
        <f t="shared" si="4968"/>
        <v/>
      </c>
      <c r="W3055" s="4" t="str">
        <f t="shared" si="4969"/>
        <v/>
      </c>
      <c r="X3055" s="4" t="str">
        <f t="shared" si="4970"/>
        <v/>
      </c>
      <c r="Y3055" s="4">
        <f t="shared" si="4971"/>
        <v>3</v>
      </c>
      <c r="Z3055" s="4" t="str">
        <f t="shared" si="4972"/>
        <v>-</v>
      </c>
      <c r="AA3055" s="4" t="str">
        <f t="shared" si="4973"/>
        <v/>
      </c>
      <c r="AB3055" s="4" t="str">
        <f t="shared" si="4974"/>
        <v/>
      </c>
      <c r="AC3055" s="4" t="str">
        <f t="shared" si="4975"/>
        <v/>
      </c>
      <c r="AD3055" s="4" t="str">
        <f t="shared" si="4976"/>
        <v/>
      </c>
      <c r="AE3055" s="4" t="str">
        <f t="shared" si="4977"/>
        <v/>
      </c>
      <c r="AF3055" s="4">
        <f t="shared" si="4978"/>
        <v>4</v>
      </c>
      <c r="AG3055" s="4">
        <f t="shared" si="4979"/>
        <v>27</v>
      </c>
      <c r="AH3055" s="4">
        <f t="shared" si="4980"/>
        <v>23</v>
      </c>
      <c r="AI3055" s="4" t="str">
        <f t="shared" si="4981"/>
        <v>1KTK</v>
      </c>
      <c r="AJ3055" s="4" t="str">
        <f t="shared" si="4982"/>
        <v>-1KTK</v>
      </c>
      <c r="AK3055" s="4" t="str" cm="1">
        <f t="array" ref="AK3055">LEFT(AR3055,SUM(LEN(AR3055)-LEN(SUBSTITUTE(AR3055,{"0";"1";"2";"3";"4";"5";"6";"7";"8";"9"},""))))</f>
        <v>1</v>
      </c>
      <c r="AL3055" s="4">
        <f t="shared" si="4986"/>
        <v>13</v>
      </c>
      <c r="AM3055" s="4" t="b">
        <f>LEFT(AR3055,1)=AK3055</f>
        <v>1</v>
      </c>
      <c r="AN3055" s="4" t="str">
        <f t="shared" si="4990"/>
        <v>KTK</v>
      </c>
      <c r="AO3055" s="4" t="b">
        <f t="shared" si="4987"/>
        <v>1</v>
      </c>
      <c r="AP3055" s="4" t="b">
        <f t="shared" si="4983"/>
        <v>0</v>
      </c>
      <c r="AQ3055" s="5" t="str">
        <f t="shared" si="4984"/>
        <v>WILLIE CHOCOLATE WAFER</v>
      </c>
      <c r="AR3055" s="4" t="str">
        <f t="shared" si="4985"/>
        <v>1KTK</v>
      </c>
      <c r="AS3055" t="s">
        <v>4217</v>
      </c>
      <c r="AT3055" s="1" t="s">
        <v>4218</v>
      </c>
      <c r="AU3055" s="4" t="str">
        <f t="shared" ca="1" si="4989"/>
        <v>XXXX</v>
      </c>
      <c r="AV3055">
        <v>9000</v>
      </c>
      <c r="AW3055">
        <v>9000</v>
      </c>
      <c r="AX3055">
        <v>8532</v>
      </c>
      <c r="AY3055" t="str">
        <f t="shared" si="4942"/>
        <v>8993083938655</v>
      </c>
      <c r="AZ3055" t="str">
        <f t="shared" si="4988"/>
        <v>WILLIE CHOCOLATE WAFER</v>
      </c>
      <c r="BA3055" t="s">
        <v>4301</v>
      </c>
      <c r="BB3055" t="s">
        <v>4301</v>
      </c>
      <c r="BC3055" s="9" t="str" cm="1">
        <f t="array" aca="1" ref="BC3055" ca="1">LEFT(AR3055,MATCH(FALSE,ISNUMBER(MID(AR3055,ROW(INDIRECT("1:"&amp;LEN(AR3055)+1)), 1) *1),0) -1)</f>
        <v>1</v>
      </c>
      <c r="BD3055" s="1"/>
      <c r="BF3055" s="21"/>
      <c r="BK3055" s="1"/>
      <c r="BM3055" s="1"/>
      <c r="BN3055" s="1"/>
      <c r="BR3055" s="22"/>
      <c r="BS3055">
        <v>0</v>
      </c>
      <c r="BT3055" s="1" t="s">
        <v>5103</v>
      </c>
    </row>
    <row r="3056" spans="1:72">
      <c r="A3056" s="4" t="str">
        <f t="shared" si="4947"/>
        <v/>
      </c>
      <c r="B3056" s="4" t="str">
        <f t="shared" si="4948"/>
        <v>PCS</v>
      </c>
      <c r="C3056" s="4" t="str">
        <f t="shared" si="4949"/>
        <v/>
      </c>
      <c r="D3056" s="4" t="str">
        <f t="shared" si="4950"/>
        <v/>
      </c>
      <c r="E3056" s="4" t="str">
        <f t="shared" si="4951"/>
        <v/>
      </c>
      <c r="F3056" s="4" t="str">
        <f t="shared" si="4952"/>
        <v/>
      </c>
      <c r="G3056" s="4" t="str">
        <f t="shared" si="4953"/>
        <v/>
      </c>
      <c r="H3056" s="4" t="str">
        <f t="shared" si="4954"/>
        <v/>
      </c>
      <c r="I3056" s="4" t="str">
        <f t="shared" si="4955"/>
        <v/>
      </c>
      <c r="J3056" s="4" t="str">
        <f t="shared" si="4956"/>
        <v/>
      </c>
      <c r="K3056" s="4" t="str">
        <f t="shared" si="4957"/>
        <v/>
      </c>
      <c r="L3056" s="4" t="str">
        <f t="shared" si="4958"/>
        <v/>
      </c>
      <c r="M3056" s="4" t="str">
        <f t="shared" si="4959"/>
        <v/>
      </c>
      <c r="N3056" s="4" t="str">
        <f t="shared" si="4960"/>
        <v/>
      </c>
      <c r="O3056" s="4" t="str">
        <f t="shared" si="4961"/>
        <v/>
      </c>
      <c r="P3056" s="4" t="str">
        <f t="shared" si="4962"/>
        <v/>
      </c>
      <c r="Q3056" s="4" t="str">
        <f t="shared" si="4963"/>
        <v/>
      </c>
      <c r="R3056" s="4" t="str">
        <f t="shared" si="4964"/>
        <v/>
      </c>
      <c r="S3056" s="4" t="str">
        <f t="shared" si="4965"/>
        <v/>
      </c>
      <c r="T3056" s="4" t="str">
        <f t="shared" si="4966"/>
        <v/>
      </c>
      <c r="U3056" s="4" t="str">
        <f t="shared" si="4967"/>
        <v/>
      </c>
      <c r="V3056" s="4" t="str">
        <f t="shared" si="4968"/>
        <v/>
      </c>
      <c r="W3056" s="4" t="str">
        <f t="shared" si="4969"/>
        <v/>
      </c>
      <c r="X3056" s="4" t="str">
        <f t="shared" si="4970"/>
        <v/>
      </c>
      <c r="Y3056" s="4">
        <f t="shared" si="4971"/>
        <v>3</v>
      </c>
      <c r="Z3056" s="4" t="str">
        <f t="shared" si="4972"/>
        <v>-</v>
      </c>
      <c r="AA3056" s="4" t="str">
        <f t="shared" si="4973"/>
        <v/>
      </c>
      <c r="AB3056" s="4" t="str">
        <f t="shared" si="4974"/>
        <v/>
      </c>
      <c r="AC3056" s="4" t="str">
        <f t="shared" si="4975"/>
        <v/>
      </c>
      <c r="AD3056" s="4" t="str">
        <f t="shared" si="4976"/>
        <v/>
      </c>
      <c r="AE3056" s="4" t="str">
        <f t="shared" si="4977"/>
        <v/>
      </c>
      <c r="AF3056" s="4">
        <f t="shared" si="4978"/>
        <v>4</v>
      </c>
      <c r="AG3056" s="4">
        <f t="shared" si="4979"/>
        <v>23</v>
      </c>
      <c r="AH3056" s="4">
        <f t="shared" si="4980"/>
        <v>19</v>
      </c>
      <c r="AI3056" s="4" t="str">
        <f t="shared" si="4981"/>
        <v>1PCS</v>
      </c>
      <c r="AJ3056" s="4" t="str">
        <f t="shared" si="4982"/>
        <v>-1PCS</v>
      </c>
      <c r="AK3056" s="4" t="str" cm="1">
        <f t="array" ref="AK3056">LEFT(AR3056,SUM(LEN(AR3056)-LEN(SUBSTITUTE(AR3056,{"0";"1";"2";"3";"4";"5";"6";"7";"8";"9"},""))))</f>
        <v>1</v>
      </c>
      <c r="AL3056" s="4">
        <f t="shared" si="4986"/>
        <v>13</v>
      </c>
      <c r="AM3056" s="4" t="b">
        <f>LEFT(AR3056,1)=AK3056</f>
        <v>1</v>
      </c>
      <c r="AN3056" s="4" t="str">
        <f t="shared" si="4990"/>
        <v>PCS</v>
      </c>
      <c r="AO3056" s="4" t="b">
        <f t="shared" si="4987"/>
        <v>1</v>
      </c>
      <c r="AP3056" s="4" t="b">
        <f t="shared" si="4983"/>
        <v>0</v>
      </c>
      <c r="AQ3056" s="5" t="str">
        <f t="shared" si="4984"/>
        <v>WIPOL 450ML REFFIL</v>
      </c>
      <c r="AR3056" s="4" t="str">
        <f t="shared" si="4985"/>
        <v>1PCS</v>
      </c>
      <c r="AS3056" t="s">
        <v>4219</v>
      </c>
      <c r="AT3056" s="1" t="s">
        <v>4220</v>
      </c>
      <c r="AU3056" s="4" t="str">
        <f t="shared" si="4989"/>
        <v>XXXX</v>
      </c>
      <c r="AV3056">
        <v>9500</v>
      </c>
      <c r="AW3056">
        <v>9900</v>
      </c>
      <c r="AX3056">
        <v>8687</v>
      </c>
      <c r="AY3056" t="str">
        <f t="shared" si="4942"/>
        <v>8999999520885</v>
      </c>
      <c r="AZ3056" t="str">
        <f t="shared" si="4988"/>
        <v>WIPOL 450ML REFFIL</v>
      </c>
      <c r="BA3056" t="s">
        <v>4301</v>
      </c>
      <c r="BB3056" t="s">
        <v>4301</v>
      </c>
      <c r="BC3056" s="9" t="str" cm="1">
        <f t="array" aca="1" ref="BC3056" ca="1">LEFT(AR3056,MATCH(FALSE,ISNUMBER(MID(AR3056,ROW(INDIRECT("1:"&amp;LEN(AR3056)+1)), 1) *1),0) -1)</f>
        <v>1</v>
      </c>
      <c r="BD3056" s="1"/>
      <c r="BF3056" s="21"/>
      <c r="BK3056" s="1"/>
      <c r="BM3056" s="1"/>
      <c r="BN3056" s="1"/>
      <c r="BR3056" s="22"/>
      <c r="BS3056">
        <v>0</v>
      </c>
      <c r="BT3056" s="1" t="s">
        <v>5103</v>
      </c>
    </row>
    <row r="3057" spans="1:72">
      <c r="A3057" s="4" t="str">
        <f t="shared" si="4947"/>
        <v/>
      </c>
      <c r="B3057" s="4" t="str">
        <f t="shared" si="4948"/>
        <v>PCS</v>
      </c>
      <c r="C3057" s="4" t="str">
        <f t="shared" si="4949"/>
        <v/>
      </c>
      <c r="D3057" s="4" t="str">
        <f t="shared" si="4950"/>
        <v/>
      </c>
      <c r="E3057" s="4" t="str">
        <f t="shared" si="4951"/>
        <v/>
      </c>
      <c r="F3057" s="4" t="str">
        <f t="shared" si="4952"/>
        <v/>
      </c>
      <c r="G3057" s="4" t="str">
        <f t="shared" si="4953"/>
        <v/>
      </c>
      <c r="H3057" s="4" t="str">
        <f t="shared" si="4954"/>
        <v/>
      </c>
      <c r="I3057" s="4" t="str">
        <f t="shared" si="4955"/>
        <v/>
      </c>
      <c r="J3057" s="4" t="str">
        <f t="shared" si="4956"/>
        <v/>
      </c>
      <c r="K3057" s="4" t="str">
        <f t="shared" si="4957"/>
        <v/>
      </c>
      <c r="L3057" s="4" t="str">
        <f t="shared" si="4958"/>
        <v/>
      </c>
      <c r="M3057" s="4" t="str">
        <f t="shared" si="4959"/>
        <v/>
      </c>
      <c r="N3057" s="4" t="str">
        <f t="shared" si="4960"/>
        <v/>
      </c>
      <c r="O3057" s="4" t="str">
        <f t="shared" si="4961"/>
        <v>DUS</v>
      </c>
      <c r="P3057" s="4" t="str">
        <f t="shared" si="4962"/>
        <v/>
      </c>
      <c r="Q3057" s="4" t="str">
        <f t="shared" si="4963"/>
        <v/>
      </c>
      <c r="R3057" s="4" t="str">
        <f t="shared" si="4964"/>
        <v/>
      </c>
      <c r="S3057" s="4" t="str">
        <f t="shared" si="4965"/>
        <v/>
      </c>
      <c r="T3057" s="4" t="str">
        <f t="shared" si="4966"/>
        <v/>
      </c>
      <c r="U3057" s="4" t="str">
        <f t="shared" si="4967"/>
        <v/>
      </c>
      <c r="V3057" s="4" t="str">
        <f t="shared" si="4968"/>
        <v/>
      </c>
      <c r="W3057" s="4" t="str">
        <f t="shared" si="4969"/>
        <v/>
      </c>
      <c r="X3057" s="4" t="str">
        <f t="shared" si="4970"/>
        <v/>
      </c>
      <c r="Y3057" s="4">
        <f t="shared" si="4971"/>
        <v>6</v>
      </c>
      <c r="Z3057" s="4" t="str">
        <f t="shared" si="4972"/>
        <v>-</v>
      </c>
      <c r="AA3057" s="4" t="str">
        <f t="shared" si="4973"/>
        <v>/</v>
      </c>
      <c r="AB3057" s="4" t="str">
        <f t="shared" si="4974"/>
        <v/>
      </c>
      <c r="AC3057" s="4" t="str">
        <f t="shared" si="4975"/>
        <v/>
      </c>
      <c r="AD3057" s="4" t="str">
        <f t="shared" si="4976"/>
        <v/>
      </c>
      <c r="AE3057" s="4" t="str">
        <f t="shared" si="4977"/>
        <v/>
      </c>
      <c r="AF3057" s="4">
        <f t="shared" si="4978"/>
        <v>9</v>
      </c>
      <c r="AG3057" s="4">
        <f t="shared" si="4979"/>
        <v>28</v>
      </c>
      <c r="AH3057" s="4">
        <f t="shared" si="4980"/>
        <v>19</v>
      </c>
      <c r="AI3057" s="4" t="str">
        <f t="shared" si="4981"/>
        <v>/DUS</v>
      </c>
      <c r="AJ3057" s="4" t="str">
        <f t="shared" si="4982"/>
        <v>S/DUS</v>
      </c>
      <c r="AK3057" s="4" t="str" cm="1">
        <f t="array" ref="AK3057">LEFT(AR3057,SUM(LEN(AR3057)-LEN(SUBSTITUTE(AR3057,{"0";"1";"2";"3";"4";"5";"6";"7";"8";"9"},""))))</f>
        <v>24</v>
      </c>
      <c r="AL3057" s="4">
        <f t="shared" si="4986"/>
        <v>13</v>
      </c>
      <c r="AM3057" s="4" t="b">
        <f>LEFT(AR3057,2)=AK3057</f>
        <v>1</v>
      </c>
      <c r="AN3057" s="4" t="str">
        <f t="shared" si="4990"/>
        <v>DUS</v>
      </c>
      <c r="AO3057" s="4" t="b">
        <f t="shared" si="4987"/>
        <v>1</v>
      </c>
      <c r="AP3057" s="4" t="b">
        <f t="shared" si="4983"/>
        <v>0</v>
      </c>
      <c r="AQ3057" s="5" t="str">
        <f t="shared" si="4984"/>
        <v>WIPOL 450ML REFFIL</v>
      </c>
      <c r="AR3057" s="4" t="str">
        <f t="shared" si="4985"/>
        <v>24PCS/DUS</v>
      </c>
      <c r="AS3057" t="s">
        <v>4221</v>
      </c>
      <c r="AU3057" s="4" t="b">
        <f t="shared" ca="1" si="4989"/>
        <v>1</v>
      </c>
      <c r="AV3057">
        <v>210500</v>
      </c>
      <c r="AW3057">
        <v>210500</v>
      </c>
      <c r="AX3057">
        <v>208500</v>
      </c>
      <c r="AY3057" t="str">
        <f t="shared" si="4942"/>
        <v>8000000003057</v>
      </c>
      <c r="AZ3057" t="str">
        <f t="shared" si="4988"/>
        <v>WIPOL 450ML REFFIL</v>
      </c>
      <c r="BA3057" t="s">
        <v>4301</v>
      </c>
      <c r="BB3057" t="s">
        <v>4301</v>
      </c>
      <c r="BC3057" s="4" t="str" cm="1">
        <f t="array" aca="1" ref="BC3057" ca="1">LEFT(AR3057,MATCH(FALSE,ISNUMBER(MID(AR3057,ROW(INDIRECT("1:"&amp;LEN(AR3057)+1)), 1) *1),0) -1)</f>
        <v>24</v>
      </c>
      <c r="BD3057" s="1"/>
      <c r="BF3057" s="21"/>
      <c r="BK3057" s="1"/>
      <c r="BM3057" s="1"/>
      <c r="BN3057" s="1"/>
      <c r="BR3057" s="22"/>
      <c r="BS3057">
        <v>0</v>
      </c>
      <c r="BT3057" s="1" t="s">
        <v>5103</v>
      </c>
    </row>
    <row r="3058" spans="1:72">
      <c r="A3058" s="4" t="str">
        <f t="shared" si="4947"/>
        <v/>
      </c>
      <c r="B3058" s="4" t="str">
        <f t="shared" si="4948"/>
        <v>PCS</v>
      </c>
      <c r="C3058" s="4" t="str">
        <f t="shared" si="4949"/>
        <v/>
      </c>
      <c r="D3058" s="4" t="str">
        <f t="shared" si="4950"/>
        <v/>
      </c>
      <c r="E3058" s="4" t="str">
        <f t="shared" si="4951"/>
        <v/>
      </c>
      <c r="F3058" s="4" t="str">
        <f t="shared" si="4952"/>
        <v/>
      </c>
      <c r="G3058" s="4" t="str">
        <f t="shared" si="4953"/>
        <v/>
      </c>
      <c r="H3058" s="4" t="str">
        <f t="shared" si="4954"/>
        <v/>
      </c>
      <c r="I3058" s="4" t="str">
        <f t="shared" si="4955"/>
        <v/>
      </c>
      <c r="J3058" s="4" t="str">
        <f t="shared" si="4956"/>
        <v/>
      </c>
      <c r="K3058" s="4" t="str">
        <f t="shared" si="4957"/>
        <v/>
      </c>
      <c r="L3058" s="4" t="str">
        <f t="shared" si="4958"/>
        <v/>
      </c>
      <c r="M3058" s="4" t="str">
        <f t="shared" si="4959"/>
        <v/>
      </c>
      <c r="N3058" s="4" t="str">
        <f t="shared" si="4960"/>
        <v/>
      </c>
      <c r="O3058" s="4" t="str">
        <f t="shared" si="4961"/>
        <v/>
      </c>
      <c r="P3058" s="4" t="str">
        <f t="shared" si="4962"/>
        <v/>
      </c>
      <c r="Q3058" s="4" t="str">
        <f t="shared" si="4963"/>
        <v/>
      </c>
      <c r="R3058" s="4" t="str">
        <f t="shared" si="4964"/>
        <v/>
      </c>
      <c r="S3058" s="4" t="str">
        <f t="shared" si="4965"/>
        <v/>
      </c>
      <c r="T3058" s="4" t="str">
        <f t="shared" si="4966"/>
        <v/>
      </c>
      <c r="U3058" s="4" t="str">
        <f t="shared" si="4967"/>
        <v/>
      </c>
      <c r="V3058" s="4" t="str">
        <f t="shared" si="4968"/>
        <v/>
      </c>
      <c r="W3058" s="4" t="str">
        <f t="shared" si="4969"/>
        <v/>
      </c>
      <c r="X3058" s="4" t="str">
        <f t="shared" si="4970"/>
        <v/>
      </c>
      <c r="Y3058" s="4">
        <f t="shared" si="4971"/>
        <v>3</v>
      </c>
      <c r="Z3058" s="4" t="str">
        <f t="shared" si="4972"/>
        <v>-</v>
      </c>
      <c r="AA3058" s="4" t="str">
        <f t="shared" si="4973"/>
        <v/>
      </c>
      <c r="AB3058" s="4" t="str">
        <f t="shared" si="4974"/>
        <v/>
      </c>
      <c r="AC3058" s="4" t="str">
        <f t="shared" si="4975"/>
        <v/>
      </c>
      <c r="AD3058" s="4" t="str">
        <f t="shared" si="4976"/>
        <v/>
      </c>
      <c r="AE3058" s="4" t="str">
        <f t="shared" si="4977"/>
        <v/>
      </c>
      <c r="AF3058" s="4">
        <f t="shared" si="4978"/>
        <v>4</v>
      </c>
      <c r="AG3058" s="4">
        <f t="shared" si="4979"/>
        <v>23</v>
      </c>
      <c r="AH3058" s="4">
        <f t="shared" si="4980"/>
        <v>19</v>
      </c>
      <c r="AI3058" s="4" t="str">
        <f t="shared" si="4981"/>
        <v>1PCS</v>
      </c>
      <c r="AJ3058" s="4" t="str">
        <f t="shared" si="4982"/>
        <v>-1PCS</v>
      </c>
      <c r="AK3058" s="4" t="str" cm="1">
        <f t="array" ref="AK3058">LEFT(AR3058,SUM(LEN(AR3058)-LEN(SUBSTITUTE(AR3058,{"0";"1";"2";"3";"4";"5";"6";"7";"8";"9"},""))))</f>
        <v>1</v>
      </c>
      <c r="AL3058" s="4">
        <f t="shared" si="4986"/>
        <v>13</v>
      </c>
      <c r="AM3058" s="4" t="b">
        <f>LEFT(AR3058,1)=AK3058</f>
        <v>1</v>
      </c>
      <c r="AN3058" s="4" t="str">
        <f t="shared" si="4990"/>
        <v>PCS</v>
      </c>
      <c r="AO3058" s="4" t="b">
        <f t="shared" si="4987"/>
        <v>0</v>
      </c>
      <c r="AP3058" s="4" t="b">
        <f t="shared" si="4983"/>
        <v>0</v>
      </c>
      <c r="AQ3058" s="5" t="str">
        <f t="shared" si="4984"/>
        <v>WIPOL 750ML REFFIL</v>
      </c>
      <c r="AR3058" s="4" t="str">
        <f t="shared" si="4985"/>
        <v>1PCS</v>
      </c>
      <c r="AS3058" t="s">
        <v>4222</v>
      </c>
      <c r="AT3058" s="1" t="s">
        <v>4223</v>
      </c>
      <c r="AU3058" s="4" t="str">
        <f t="shared" ca="1" si="4989"/>
        <v/>
      </c>
      <c r="AV3058">
        <v>16500</v>
      </c>
      <c r="AW3058">
        <v>17000</v>
      </c>
      <c r="AX3058">
        <v>17000</v>
      </c>
      <c r="AY3058" t="str">
        <f t="shared" si="4942"/>
        <v>8999999407919</v>
      </c>
      <c r="AZ3058" t="str">
        <f t="shared" si="4988"/>
        <v>WIPOL 750ML REFFIL</v>
      </c>
      <c r="BA3058" t="s">
        <v>4301</v>
      </c>
      <c r="BB3058" t="s">
        <v>4301</v>
      </c>
      <c r="BC3058" s="9" t="str" cm="1">
        <f t="array" aca="1" ref="BC3058" ca="1">LEFT(AR3058,MATCH(FALSE,ISNUMBER(MID(AR3058,ROW(INDIRECT("1:"&amp;LEN(AR3058)+1)), 1) *1),0) -1)</f>
        <v>1</v>
      </c>
      <c r="BD3058" s="1"/>
      <c r="BF3058" s="21"/>
      <c r="BK3058" s="1"/>
      <c r="BM3058" s="1"/>
      <c r="BN3058" s="1"/>
      <c r="BR3058" s="22"/>
      <c r="BS3058">
        <v>0</v>
      </c>
      <c r="BT3058" s="1" t="s">
        <v>5103</v>
      </c>
    </row>
    <row r="3059" spans="1:72">
      <c r="A3059" s="4" t="str">
        <f t="shared" si="4947"/>
        <v/>
      </c>
      <c r="B3059" s="4" t="str">
        <f t="shared" si="4948"/>
        <v/>
      </c>
      <c r="C3059" s="4" t="str">
        <f t="shared" si="4949"/>
        <v/>
      </c>
      <c r="D3059" s="4" t="str">
        <f t="shared" si="4950"/>
        <v>BTL</v>
      </c>
      <c r="E3059" s="4" t="str">
        <f t="shared" si="4951"/>
        <v/>
      </c>
      <c r="F3059" s="4" t="str">
        <f t="shared" si="4952"/>
        <v/>
      </c>
      <c r="G3059" s="4" t="str">
        <f t="shared" si="4953"/>
        <v/>
      </c>
      <c r="H3059" s="4" t="str">
        <f t="shared" si="4954"/>
        <v/>
      </c>
      <c r="I3059" s="4" t="str">
        <f t="shared" si="4955"/>
        <v/>
      </c>
      <c r="J3059" s="4" t="str">
        <f t="shared" si="4956"/>
        <v/>
      </c>
      <c r="K3059" s="4" t="str">
        <f t="shared" si="4957"/>
        <v/>
      </c>
      <c r="L3059" s="4" t="str">
        <f t="shared" si="4958"/>
        <v/>
      </c>
      <c r="M3059" s="4" t="str">
        <f t="shared" si="4959"/>
        <v/>
      </c>
      <c r="N3059" s="4" t="str">
        <f t="shared" si="4960"/>
        <v/>
      </c>
      <c r="O3059" s="4" t="str">
        <f t="shared" si="4961"/>
        <v/>
      </c>
      <c r="P3059" s="4" t="str">
        <f t="shared" si="4962"/>
        <v/>
      </c>
      <c r="Q3059" s="4" t="str">
        <f t="shared" si="4963"/>
        <v/>
      </c>
      <c r="R3059" s="4" t="str">
        <f t="shared" si="4964"/>
        <v/>
      </c>
      <c r="S3059" s="4" t="str">
        <f t="shared" si="4965"/>
        <v/>
      </c>
      <c r="T3059" s="4" t="str">
        <f t="shared" si="4966"/>
        <v/>
      </c>
      <c r="U3059" s="4" t="str">
        <f t="shared" si="4967"/>
        <v/>
      </c>
      <c r="V3059" s="4" t="str">
        <f t="shared" si="4968"/>
        <v/>
      </c>
      <c r="W3059" s="4" t="str">
        <f t="shared" si="4969"/>
        <v/>
      </c>
      <c r="X3059" s="4" t="str">
        <f t="shared" si="4970"/>
        <v/>
      </c>
      <c r="Y3059" s="4">
        <f t="shared" si="4971"/>
        <v>3</v>
      </c>
      <c r="Z3059" s="4" t="str">
        <f t="shared" si="4972"/>
        <v>-</v>
      </c>
      <c r="AA3059" s="4" t="str">
        <f t="shared" si="4973"/>
        <v/>
      </c>
      <c r="AB3059" s="4" t="str">
        <f t="shared" si="4974"/>
        <v/>
      </c>
      <c r="AC3059" s="4" t="str">
        <f t="shared" si="4975"/>
        <v/>
      </c>
      <c r="AD3059" s="4" t="str">
        <f t="shared" si="4976"/>
        <v/>
      </c>
      <c r="AE3059" s="4" t="str">
        <f t="shared" si="4977"/>
        <v/>
      </c>
      <c r="AF3059" s="4">
        <f t="shared" si="4978"/>
        <v>4</v>
      </c>
      <c r="AG3059" s="4">
        <f t="shared" si="4979"/>
        <v>20</v>
      </c>
      <c r="AH3059" s="4">
        <f t="shared" si="4980"/>
        <v>16</v>
      </c>
      <c r="AI3059" s="4" t="str">
        <f t="shared" si="4981"/>
        <v>1BTL</v>
      </c>
      <c r="AJ3059" s="4" t="str">
        <f t="shared" si="4982"/>
        <v>-1BTL</v>
      </c>
      <c r="AK3059" s="4" t="str" cm="1">
        <f t="array" ref="AK3059">LEFT(AR3059,SUM(LEN(AR3059)-LEN(SUBSTITUTE(AR3059,{"0";"1";"2";"3";"4";"5";"6";"7";"8";"9"},""))))</f>
        <v>1</v>
      </c>
      <c r="AL3059" s="4">
        <f t="shared" si="4986"/>
        <v>13</v>
      </c>
      <c r="AM3059" s="4" t="b">
        <f>LEFT(AR3059,1)=AK3059</f>
        <v>1</v>
      </c>
      <c r="AN3059" s="4" t="str">
        <f t="shared" si="4990"/>
        <v>BTL</v>
      </c>
      <c r="AO3059" s="4" t="b">
        <f t="shared" si="4987"/>
        <v>1</v>
      </c>
      <c r="AP3059" s="4" t="b">
        <f t="shared" si="4983"/>
        <v>0</v>
      </c>
      <c r="AQ3059" s="5" t="str">
        <f t="shared" si="4984"/>
        <v>WIPOL BTL 450ML</v>
      </c>
      <c r="AR3059" s="4" t="str">
        <f t="shared" si="4985"/>
        <v>1BTL</v>
      </c>
      <c r="AS3059" t="s">
        <v>4224</v>
      </c>
      <c r="AU3059" s="4" t="str">
        <f t="shared" si="4989"/>
        <v>XXXX</v>
      </c>
      <c r="AV3059">
        <v>9000</v>
      </c>
      <c r="AW3059">
        <v>9000</v>
      </c>
      <c r="AX3059">
        <v>8292</v>
      </c>
      <c r="AY3059" t="str">
        <f t="shared" si="4942"/>
        <v>8000000003059</v>
      </c>
      <c r="AZ3059" t="str">
        <f t="shared" si="4988"/>
        <v>WIPOL BTL 450ML</v>
      </c>
      <c r="BA3059" t="s">
        <v>4301</v>
      </c>
      <c r="BB3059" t="s">
        <v>4301</v>
      </c>
      <c r="BC3059" s="9" t="str" cm="1">
        <f t="array" aca="1" ref="BC3059" ca="1">LEFT(AR3059,MATCH(FALSE,ISNUMBER(MID(AR3059,ROW(INDIRECT("1:"&amp;LEN(AR3059)+1)), 1) *1),0) -1)</f>
        <v>1</v>
      </c>
      <c r="BD3059" s="1"/>
      <c r="BF3059" s="21"/>
      <c r="BK3059" s="1"/>
      <c r="BM3059" s="1"/>
      <c r="BN3059" s="1"/>
      <c r="BR3059" s="22"/>
      <c r="BS3059">
        <v>0</v>
      </c>
      <c r="BT3059" s="1" t="s">
        <v>5103</v>
      </c>
    </row>
    <row r="3060" spans="1:72">
      <c r="A3060" s="4" t="str">
        <f t="shared" si="4947"/>
        <v/>
      </c>
      <c r="B3060" s="4" t="str">
        <f t="shared" si="4948"/>
        <v/>
      </c>
      <c r="C3060" s="4" t="str">
        <f t="shared" si="4949"/>
        <v/>
      </c>
      <c r="D3060" s="4" t="str">
        <f t="shared" si="4950"/>
        <v>BTL</v>
      </c>
      <c r="E3060" s="4" t="str">
        <f t="shared" si="4951"/>
        <v/>
      </c>
      <c r="F3060" s="4" t="str">
        <f t="shared" si="4952"/>
        <v/>
      </c>
      <c r="G3060" s="4" t="str">
        <f t="shared" si="4953"/>
        <v/>
      </c>
      <c r="H3060" s="4" t="str">
        <f t="shared" si="4954"/>
        <v/>
      </c>
      <c r="I3060" s="4" t="str">
        <f t="shared" si="4955"/>
        <v/>
      </c>
      <c r="J3060" s="4" t="str">
        <f t="shared" si="4956"/>
        <v/>
      </c>
      <c r="K3060" s="4" t="str">
        <f t="shared" si="4957"/>
        <v/>
      </c>
      <c r="L3060" s="4" t="str">
        <f t="shared" si="4958"/>
        <v/>
      </c>
      <c r="M3060" s="4" t="str">
        <f t="shared" si="4959"/>
        <v/>
      </c>
      <c r="N3060" s="4" t="str">
        <f t="shared" si="4960"/>
        <v/>
      </c>
      <c r="O3060" s="4" t="str">
        <f t="shared" si="4961"/>
        <v>DUS</v>
      </c>
      <c r="P3060" s="4" t="str">
        <f t="shared" si="4962"/>
        <v/>
      </c>
      <c r="Q3060" s="4" t="str">
        <f t="shared" si="4963"/>
        <v/>
      </c>
      <c r="R3060" s="4" t="str">
        <f t="shared" si="4964"/>
        <v/>
      </c>
      <c r="S3060" s="4" t="str">
        <f t="shared" si="4965"/>
        <v/>
      </c>
      <c r="T3060" s="4" t="str">
        <f t="shared" si="4966"/>
        <v/>
      </c>
      <c r="U3060" s="4" t="str">
        <f t="shared" si="4967"/>
        <v/>
      </c>
      <c r="V3060" s="4" t="str">
        <f t="shared" si="4968"/>
        <v/>
      </c>
      <c r="W3060" s="4" t="str">
        <f t="shared" si="4969"/>
        <v/>
      </c>
      <c r="X3060" s="4" t="str">
        <f t="shared" si="4970"/>
        <v/>
      </c>
      <c r="Y3060" s="4">
        <f t="shared" si="4971"/>
        <v>6</v>
      </c>
      <c r="Z3060" s="4" t="str">
        <f t="shared" si="4972"/>
        <v>-</v>
      </c>
      <c r="AA3060" s="4" t="str">
        <f t="shared" si="4973"/>
        <v>/</v>
      </c>
      <c r="AB3060" s="4" t="str">
        <f t="shared" si="4974"/>
        <v/>
      </c>
      <c r="AC3060" s="4" t="str">
        <f t="shared" si="4975"/>
        <v/>
      </c>
      <c r="AD3060" s="4" t="str">
        <f t="shared" si="4976"/>
        <v/>
      </c>
      <c r="AE3060" s="4" t="str">
        <f t="shared" si="4977"/>
        <v/>
      </c>
      <c r="AF3060" s="4">
        <f t="shared" si="4978"/>
        <v>9</v>
      </c>
      <c r="AG3060" s="4">
        <f t="shared" si="4979"/>
        <v>25</v>
      </c>
      <c r="AH3060" s="4">
        <f t="shared" si="4980"/>
        <v>16</v>
      </c>
      <c r="AI3060" s="4" t="str">
        <f t="shared" si="4981"/>
        <v>/DUS</v>
      </c>
      <c r="AJ3060" s="4" t="str">
        <f t="shared" si="4982"/>
        <v>L/DUS</v>
      </c>
      <c r="AK3060" s="4" t="str" cm="1">
        <f t="array" ref="AK3060">LEFT(AR3060,SUM(LEN(AR3060)-LEN(SUBSTITUTE(AR3060,{"0";"1";"2";"3";"4";"5";"6";"7";"8";"9"},""))))</f>
        <v>24</v>
      </c>
      <c r="AL3060" s="4">
        <f t="shared" si="4986"/>
        <v>13</v>
      </c>
      <c r="AM3060" s="4" t="b">
        <f>LEFT(AR3060,2)=AK3060</f>
        <v>1</v>
      </c>
      <c r="AN3060" s="4" t="str">
        <f t="shared" si="4990"/>
        <v>DUS</v>
      </c>
      <c r="AO3060" s="4" t="b">
        <f t="shared" si="4987"/>
        <v>1</v>
      </c>
      <c r="AP3060" s="4" t="b">
        <f t="shared" si="4983"/>
        <v>0</v>
      </c>
      <c r="AQ3060" s="5" t="str">
        <f t="shared" si="4984"/>
        <v>WIPOL BTL 450ML</v>
      </c>
      <c r="AR3060" s="4" t="str">
        <f t="shared" si="4985"/>
        <v>24BTL/DUS</v>
      </c>
      <c r="AS3060" t="s">
        <v>4225</v>
      </c>
      <c r="AU3060" s="4" t="b">
        <f t="shared" ca="1" si="4989"/>
        <v>1</v>
      </c>
      <c r="AV3060">
        <v>204000</v>
      </c>
      <c r="AW3060">
        <v>204000</v>
      </c>
      <c r="AX3060">
        <v>199000</v>
      </c>
      <c r="AY3060" t="str">
        <f t="shared" si="4942"/>
        <v>8000000003060</v>
      </c>
      <c r="AZ3060" t="str">
        <f t="shared" si="4988"/>
        <v>WIPOL BTL 450ML</v>
      </c>
      <c r="BA3060" t="s">
        <v>4301</v>
      </c>
      <c r="BB3060" t="s">
        <v>4301</v>
      </c>
      <c r="BC3060" s="4" t="str" cm="1">
        <f t="array" aca="1" ref="BC3060" ca="1">LEFT(AR3060,MATCH(FALSE,ISNUMBER(MID(AR3060,ROW(INDIRECT("1:"&amp;LEN(AR3060)+1)), 1) *1),0) -1)</f>
        <v>24</v>
      </c>
      <c r="BD3060" s="1"/>
      <c r="BF3060" s="21"/>
      <c r="BK3060" s="1"/>
      <c r="BM3060" s="1"/>
      <c r="BN3060" s="1"/>
      <c r="BR3060" s="22"/>
      <c r="BS3060">
        <v>0</v>
      </c>
      <c r="BT3060" s="1" t="s">
        <v>5103</v>
      </c>
    </row>
    <row r="3061" spans="1:72">
      <c r="A3061" s="4" t="str">
        <f t="shared" si="4947"/>
        <v/>
      </c>
      <c r="B3061" s="4" t="str">
        <f t="shared" si="4948"/>
        <v/>
      </c>
      <c r="C3061" s="4" t="str">
        <f t="shared" si="4949"/>
        <v/>
      </c>
      <c r="D3061" s="4" t="str">
        <f t="shared" si="4950"/>
        <v/>
      </c>
      <c r="E3061" s="4" t="str">
        <f t="shared" si="4951"/>
        <v/>
      </c>
      <c r="F3061" s="4" t="str">
        <f t="shared" si="4952"/>
        <v/>
      </c>
      <c r="G3061" s="4" t="str">
        <f t="shared" si="4953"/>
        <v/>
      </c>
      <c r="H3061" s="4" t="str">
        <f t="shared" si="4954"/>
        <v>KLG</v>
      </c>
      <c r="I3061" s="4" t="str">
        <f t="shared" si="4955"/>
        <v/>
      </c>
      <c r="J3061" s="4" t="str">
        <f t="shared" si="4956"/>
        <v/>
      </c>
      <c r="K3061" s="4" t="str">
        <f t="shared" si="4957"/>
        <v/>
      </c>
      <c r="L3061" s="4" t="str">
        <f t="shared" si="4958"/>
        <v/>
      </c>
      <c r="M3061" s="4" t="str">
        <f t="shared" si="4959"/>
        <v/>
      </c>
      <c r="N3061" s="4" t="str">
        <f t="shared" si="4960"/>
        <v/>
      </c>
      <c r="O3061" s="4" t="str">
        <f t="shared" si="4961"/>
        <v/>
      </c>
      <c r="P3061" s="4" t="str">
        <f t="shared" si="4962"/>
        <v/>
      </c>
      <c r="Q3061" s="4" t="str">
        <f t="shared" si="4963"/>
        <v/>
      </c>
      <c r="R3061" s="4" t="str">
        <f t="shared" si="4964"/>
        <v/>
      </c>
      <c r="S3061" s="4" t="str">
        <f t="shared" si="4965"/>
        <v/>
      </c>
      <c r="T3061" s="4" t="str">
        <f t="shared" si="4966"/>
        <v/>
      </c>
      <c r="U3061" s="4" t="str">
        <f t="shared" si="4967"/>
        <v/>
      </c>
      <c r="V3061" s="4" t="str">
        <f t="shared" si="4968"/>
        <v/>
      </c>
      <c r="W3061" s="4" t="str">
        <f t="shared" si="4969"/>
        <v/>
      </c>
      <c r="X3061" s="4" t="str">
        <f t="shared" si="4970"/>
        <v/>
      </c>
      <c r="Y3061" s="4">
        <f t="shared" si="4971"/>
        <v>3</v>
      </c>
      <c r="Z3061" s="4" t="str">
        <f t="shared" si="4972"/>
        <v>-</v>
      </c>
      <c r="AA3061" s="4" t="str">
        <f t="shared" si="4973"/>
        <v/>
      </c>
      <c r="AB3061" s="4" t="str">
        <f t="shared" si="4974"/>
        <v/>
      </c>
      <c r="AC3061" s="4" t="str">
        <f t="shared" si="4975"/>
        <v/>
      </c>
      <c r="AD3061" s="4" t="str">
        <f t="shared" si="4976"/>
        <v/>
      </c>
      <c r="AE3061" s="4" t="str">
        <f t="shared" si="4977"/>
        <v/>
      </c>
      <c r="AF3061" s="4">
        <f t="shared" si="4978"/>
        <v>4</v>
      </c>
      <c r="AG3061" s="4">
        <f t="shared" si="4979"/>
        <v>24</v>
      </c>
      <c r="AH3061" s="4">
        <f t="shared" si="4980"/>
        <v>20</v>
      </c>
      <c r="AI3061" s="4" t="str">
        <f t="shared" si="4981"/>
        <v>1KLG</v>
      </c>
      <c r="AJ3061" s="4" t="str">
        <f t="shared" si="4982"/>
        <v>-1KLG</v>
      </c>
      <c r="AK3061" s="4" t="str" cm="1">
        <f t="array" ref="AK3061">LEFT(AR3061,SUM(LEN(AR3061)-LEN(SUBSTITUTE(AR3061,{"0";"1";"2";"3";"4";"5";"6";"7";"8";"9"},""))))</f>
        <v>1</v>
      </c>
      <c r="AL3061" s="4">
        <f t="shared" si="4986"/>
        <v>13</v>
      </c>
      <c r="AM3061" s="4" t="b">
        <f>LEFT(AR3061,1)=AK3061</f>
        <v>1</v>
      </c>
      <c r="AN3061" s="4" t="str">
        <f t="shared" si="4990"/>
        <v>KLG</v>
      </c>
      <c r="AO3061" s="4" t="b">
        <f t="shared" si="4987"/>
        <v>0</v>
      </c>
      <c r="AP3061" s="4" t="b">
        <f t="shared" si="4983"/>
        <v>0</v>
      </c>
      <c r="AQ3061" s="5" t="str">
        <f t="shared" si="4984"/>
        <v>WONG KOKO BABY CORN</v>
      </c>
      <c r="AR3061" s="4" t="str">
        <f t="shared" si="4985"/>
        <v>1KLG</v>
      </c>
      <c r="AS3061" t="s">
        <v>4226</v>
      </c>
      <c r="AT3061" s="1" t="s">
        <v>4227</v>
      </c>
      <c r="AU3061" s="4" t="str">
        <f t="shared" ca="1" si="4989"/>
        <v/>
      </c>
      <c r="AV3061">
        <v>10000</v>
      </c>
      <c r="AW3061">
        <v>10000</v>
      </c>
      <c r="AX3061">
        <v>9000</v>
      </c>
      <c r="AY3061" t="str">
        <f t="shared" si="4942"/>
        <v>8998288425214</v>
      </c>
      <c r="AZ3061" t="str">
        <f t="shared" si="4988"/>
        <v>WONG KOKO BABY CORN</v>
      </c>
      <c r="BA3061" t="s">
        <v>4301</v>
      </c>
      <c r="BB3061" t="s">
        <v>4301</v>
      </c>
      <c r="BC3061" s="9" t="str" cm="1">
        <f t="array" aca="1" ref="BC3061" ca="1">LEFT(AR3061,MATCH(FALSE,ISNUMBER(MID(AR3061,ROW(INDIRECT("1:"&amp;LEN(AR3061)+1)), 1) *1),0) -1)</f>
        <v>1</v>
      </c>
      <c r="BD3061" s="1"/>
      <c r="BF3061" s="21"/>
      <c r="BK3061" s="1"/>
      <c r="BM3061" s="1"/>
      <c r="BN3061" s="1"/>
      <c r="BR3061" s="22"/>
      <c r="BS3061">
        <v>0</v>
      </c>
      <c r="BT3061" s="1" t="s">
        <v>5103</v>
      </c>
    </row>
    <row r="3062" spans="1:72">
      <c r="A3062" s="4" t="str">
        <f t="shared" si="4947"/>
        <v/>
      </c>
      <c r="B3062" s="4" t="str">
        <f t="shared" si="4948"/>
        <v/>
      </c>
      <c r="C3062" s="4" t="str">
        <f t="shared" si="4949"/>
        <v/>
      </c>
      <c r="D3062" s="4" t="str">
        <f t="shared" si="4950"/>
        <v/>
      </c>
      <c r="E3062" s="4" t="str">
        <f t="shared" si="4951"/>
        <v/>
      </c>
      <c r="F3062" s="4" t="str">
        <f t="shared" si="4952"/>
        <v/>
      </c>
      <c r="G3062" s="4" t="str">
        <f t="shared" si="4953"/>
        <v/>
      </c>
      <c r="H3062" s="4" t="str">
        <f t="shared" si="4954"/>
        <v/>
      </c>
      <c r="I3062" s="4" t="str">
        <f t="shared" si="4955"/>
        <v/>
      </c>
      <c r="J3062" s="4" t="str">
        <f t="shared" si="4956"/>
        <v>GLS</v>
      </c>
      <c r="K3062" s="4" t="str">
        <f t="shared" si="4957"/>
        <v/>
      </c>
      <c r="L3062" s="4" t="str">
        <f t="shared" si="4958"/>
        <v/>
      </c>
      <c r="M3062" s="4" t="str">
        <f t="shared" si="4959"/>
        <v/>
      </c>
      <c r="N3062" s="4" t="str">
        <f t="shared" si="4960"/>
        <v/>
      </c>
      <c r="O3062" s="4" t="str">
        <f t="shared" si="4961"/>
        <v/>
      </c>
      <c r="P3062" s="4" t="str">
        <f t="shared" si="4962"/>
        <v/>
      </c>
      <c r="Q3062" s="4" t="str">
        <f t="shared" si="4963"/>
        <v/>
      </c>
      <c r="R3062" s="4" t="str">
        <f t="shared" si="4964"/>
        <v/>
      </c>
      <c r="S3062" s="4" t="str">
        <f t="shared" si="4965"/>
        <v/>
      </c>
      <c r="T3062" s="4" t="str">
        <f t="shared" si="4966"/>
        <v/>
      </c>
      <c r="U3062" s="4" t="str">
        <f t="shared" si="4967"/>
        <v/>
      </c>
      <c r="V3062" s="4" t="str">
        <f t="shared" si="4968"/>
        <v/>
      </c>
      <c r="W3062" s="4" t="str">
        <f t="shared" si="4969"/>
        <v/>
      </c>
      <c r="X3062" s="4" t="str">
        <f t="shared" si="4970"/>
        <v/>
      </c>
      <c r="Y3062" s="4">
        <f t="shared" si="4971"/>
        <v>3</v>
      </c>
      <c r="Z3062" s="4" t="str">
        <f t="shared" si="4972"/>
        <v>-</v>
      </c>
      <c r="AA3062" s="4" t="str">
        <f t="shared" si="4973"/>
        <v/>
      </c>
      <c r="AB3062" s="4" t="str">
        <f t="shared" si="4974"/>
        <v/>
      </c>
      <c r="AC3062" s="4" t="str">
        <f t="shared" si="4975"/>
        <v/>
      </c>
      <c r="AD3062" s="4" t="str">
        <f t="shared" si="4976"/>
        <v/>
      </c>
      <c r="AE3062" s="4" t="str">
        <f t="shared" si="4977"/>
        <v/>
      </c>
      <c r="AF3062" s="4">
        <f t="shared" si="4978"/>
        <v>4</v>
      </c>
      <c r="AG3062" s="4">
        <f t="shared" si="4979"/>
        <v>30</v>
      </c>
      <c r="AH3062" s="4">
        <f t="shared" si="4980"/>
        <v>26</v>
      </c>
      <c r="AI3062" s="4" t="str">
        <f t="shared" si="4981"/>
        <v>1GLS</v>
      </c>
      <c r="AJ3062" s="4" t="str">
        <f t="shared" si="4982"/>
        <v>-1GLS</v>
      </c>
      <c r="AK3062" s="4" t="str" cm="1">
        <f t="array" ref="AK3062">LEFT(AR3062,SUM(LEN(AR3062)-LEN(SUBSTITUTE(AR3062,{"0";"1";"2";"3";"4";"5";"6";"7";"8";"9"},""))))</f>
        <v>1</v>
      </c>
      <c r="AL3062" s="4">
        <f t="shared" si="4986"/>
        <v>13</v>
      </c>
      <c r="AM3062" s="4" t="b">
        <f>LEFT(AR3062,1)=AK3062</f>
        <v>1</v>
      </c>
      <c r="AN3062" s="4" t="str">
        <f t="shared" si="4990"/>
        <v>GLS</v>
      </c>
      <c r="AO3062" s="4" t="b">
        <f t="shared" si="4987"/>
        <v>1</v>
      </c>
      <c r="AP3062" s="4" t="b">
        <f t="shared" si="4983"/>
        <v>0</v>
      </c>
      <c r="AQ3062" s="5" t="str">
        <f t="shared" si="4984"/>
        <v>WONG NDESO ES KELAPA MUDA</v>
      </c>
      <c r="AR3062" s="4" t="str">
        <f t="shared" si="4985"/>
        <v>1GLS</v>
      </c>
      <c r="AS3062" t="s">
        <v>4228</v>
      </c>
      <c r="AU3062" s="4" t="str">
        <f t="shared" si="4989"/>
        <v>XXXX</v>
      </c>
      <c r="AV3062">
        <v>1000</v>
      </c>
      <c r="AW3062">
        <v>1000</v>
      </c>
      <c r="AX3062">
        <v>750</v>
      </c>
      <c r="AY3062" t="str">
        <f t="shared" si="4942"/>
        <v>8000000003062</v>
      </c>
      <c r="AZ3062" t="str">
        <f t="shared" si="4988"/>
        <v>WONG NDESO ES KELAPA MUDA</v>
      </c>
      <c r="BA3062" t="s">
        <v>4301</v>
      </c>
      <c r="BB3062" t="s">
        <v>4301</v>
      </c>
      <c r="BC3062" s="9" t="str" cm="1">
        <f t="array" aca="1" ref="BC3062" ca="1">LEFT(AR3062,MATCH(FALSE,ISNUMBER(MID(AR3062,ROW(INDIRECT("1:"&amp;LEN(AR3062)+1)), 1) *1),0) -1)</f>
        <v>1</v>
      </c>
      <c r="BD3062" s="1"/>
      <c r="BF3062" s="21"/>
      <c r="BK3062" s="1"/>
      <c r="BM3062" s="1"/>
      <c r="BN3062" s="1"/>
      <c r="BR3062" s="22"/>
      <c r="BS3062">
        <v>0</v>
      </c>
      <c r="BT3062" s="1" t="s">
        <v>5103</v>
      </c>
    </row>
    <row r="3063" spans="1:72">
      <c r="A3063" s="4" t="str">
        <f t="shared" si="4947"/>
        <v/>
      </c>
      <c r="B3063" s="4" t="str">
        <f t="shared" si="4948"/>
        <v/>
      </c>
      <c r="C3063" s="4" t="str">
        <f t="shared" si="4949"/>
        <v/>
      </c>
      <c r="D3063" s="4" t="str">
        <f t="shared" si="4950"/>
        <v/>
      </c>
      <c r="E3063" s="4" t="str">
        <f t="shared" si="4951"/>
        <v/>
      </c>
      <c r="F3063" s="4" t="str">
        <f t="shared" si="4952"/>
        <v/>
      </c>
      <c r="G3063" s="4" t="str">
        <f t="shared" si="4953"/>
        <v/>
      </c>
      <c r="H3063" s="4" t="str">
        <f t="shared" si="4954"/>
        <v/>
      </c>
      <c r="I3063" s="4" t="str">
        <f t="shared" si="4955"/>
        <v/>
      </c>
      <c r="J3063" s="4" t="str">
        <f t="shared" si="4956"/>
        <v>GLS</v>
      </c>
      <c r="K3063" s="4" t="str">
        <f t="shared" si="4957"/>
        <v/>
      </c>
      <c r="L3063" s="4" t="str">
        <f t="shared" si="4958"/>
        <v/>
      </c>
      <c r="M3063" s="4" t="str">
        <f t="shared" si="4959"/>
        <v/>
      </c>
      <c r="N3063" s="4" t="str">
        <f t="shared" si="4960"/>
        <v/>
      </c>
      <c r="O3063" s="4" t="str">
        <f t="shared" si="4961"/>
        <v>DUS</v>
      </c>
      <c r="P3063" s="4" t="str">
        <f t="shared" si="4962"/>
        <v/>
      </c>
      <c r="Q3063" s="4" t="str">
        <f t="shared" si="4963"/>
        <v/>
      </c>
      <c r="R3063" s="4" t="str">
        <f t="shared" si="4964"/>
        <v/>
      </c>
      <c r="S3063" s="4" t="str">
        <f t="shared" si="4965"/>
        <v/>
      </c>
      <c r="T3063" s="4" t="str">
        <f t="shared" si="4966"/>
        <v/>
      </c>
      <c r="U3063" s="4" t="str">
        <f t="shared" si="4967"/>
        <v/>
      </c>
      <c r="V3063" s="4" t="str">
        <f t="shared" si="4968"/>
        <v/>
      </c>
      <c r="W3063" s="4" t="str">
        <f t="shared" si="4969"/>
        <v/>
      </c>
      <c r="X3063" s="4" t="str">
        <f t="shared" si="4970"/>
        <v/>
      </c>
      <c r="Y3063" s="4">
        <f t="shared" si="4971"/>
        <v>6</v>
      </c>
      <c r="Z3063" s="4" t="str">
        <f t="shared" si="4972"/>
        <v>-</v>
      </c>
      <c r="AA3063" s="4" t="str">
        <f t="shared" si="4973"/>
        <v>/</v>
      </c>
      <c r="AB3063" s="4" t="str">
        <f t="shared" si="4974"/>
        <v/>
      </c>
      <c r="AC3063" s="4" t="str">
        <f t="shared" si="4975"/>
        <v/>
      </c>
      <c r="AD3063" s="4" t="str">
        <f t="shared" si="4976"/>
        <v/>
      </c>
      <c r="AE3063" s="4" t="str">
        <f t="shared" si="4977"/>
        <v/>
      </c>
      <c r="AF3063" s="4">
        <f t="shared" si="4978"/>
        <v>9</v>
      </c>
      <c r="AG3063" s="4">
        <f t="shared" si="4979"/>
        <v>35</v>
      </c>
      <c r="AH3063" s="4">
        <f t="shared" si="4980"/>
        <v>26</v>
      </c>
      <c r="AI3063" s="4" t="str">
        <f t="shared" si="4981"/>
        <v>/DUS</v>
      </c>
      <c r="AJ3063" s="4" t="str">
        <f t="shared" si="4982"/>
        <v>S/DUS</v>
      </c>
      <c r="AK3063" s="4" t="str" cm="1">
        <f t="array" ref="AK3063">LEFT(AR3063,SUM(LEN(AR3063)-LEN(SUBSTITUTE(AR3063,{"0";"1";"2";"3";"4";"5";"6";"7";"8";"9"},""))))</f>
        <v>24</v>
      </c>
      <c r="AL3063" s="4">
        <f t="shared" si="4986"/>
        <v>13</v>
      </c>
      <c r="AM3063" s="4" t="b">
        <f>LEFT(AR3063,2)=AK3063</f>
        <v>1</v>
      </c>
      <c r="AN3063" s="4" t="str">
        <f t="shared" si="4990"/>
        <v>DUS</v>
      </c>
      <c r="AO3063" s="4" t="b">
        <f t="shared" si="4987"/>
        <v>1</v>
      </c>
      <c r="AP3063" s="4" t="b">
        <f t="shared" si="4983"/>
        <v>0</v>
      </c>
      <c r="AQ3063" s="5" t="str">
        <f t="shared" si="4984"/>
        <v>WONG NDESO ES KELAPA MUDA</v>
      </c>
      <c r="AR3063" s="4" t="str">
        <f t="shared" si="4985"/>
        <v>24GLS/DUS</v>
      </c>
      <c r="AS3063" t="s">
        <v>4229</v>
      </c>
      <c r="AU3063" s="4" t="b">
        <f t="shared" ca="1" si="4989"/>
        <v>1</v>
      </c>
      <c r="AV3063">
        <v>20000</v>
      </c>
      <c r="AW3063">
        <v>20000</v>
      </c>
      <c r="AX3063">
        <v>18000</v>
      </c>
      <c r="AY3063" t="str">
        <f t="shared" si="4942"/>
        <v>8000000003063</v>
      </c>
      <c r="AZ3063" t="str">
        <f t="shared" si="4988"/>
        <v>WONG NDESO ES KELAPA MUDA</v>
      </c>
      <c r="BA3063" t="s">
        <v>4301</v>
      </c>
      <c r="BB3063" t="s">
        <v>4301</v>
      </c>
      <c r="BC3063" s="4" t="str" cm="1">
        <f t="array" aca="1" ref="BC3063" ca="1">LEFT(AR3063,MATCH(FALSE,ISNUMBER(MID(AR3063,ROW(INDIRECT("1:"&amp;LEN(AR3063)+1)), 1) *1),0) -1)</f>
        <v>24</v>
      </c>
      <c r="BD3063" s="1"/>
      <c r="BF3063" s="21"/>
      <c r="BK3063" s="1"/>
      <c r="BM3063" s="1"/>
      <c r="BN3063" s="1"/>
      <c r="BR3063" s="22"/>
      <c r="BS3063">
        <v>0</v>
      </c>
      <c r="BT3063" s="1" t="s">
        <v>5103</v>
      </c>
    </row>
    <row r="3064" spans="1:72">
      <c r="A3064" s="4" t="str">
        <f t="shared" si="4947"/>
        <v/>
      </c>
      <c r="B3064" s="4" t="str">
        <f t="shared" si="4948"/>
        <v/>
      </c>
      <c r="C3064" s="4" t="str">
        <f t="shared" si="4949"/>
        <v/>
      </c>
      <c r="D3064" s="4" t="str">
        <f t="shared" si="4950"/>
        <v/>
      </c>
      <c r="E3064" s="4" t="str">
        <f t="shared" si="4951"/>
        <v/>
      </c>
      <c r="F3064" s="4" t="str">
        <f t="shared" si="4952"/>
        <v/>
      </c>
      <c r="G3064" s="4" t="str">
        <f t="shared" si="4953"/>
        <v/>
      </c>
      <c r="H3064" s="4" t="str">
        <f t="shared" si="4954"/>
        <v/>
      </c>
      <c r="I3064" s="4" t="str">
        <f t="shared" si="4955"/>
        <v/>
      </c>
      <c r="J3064" s="4" t="str">
        <f t="shared" si="4956"/>
        <v>GLS</v>
      </c>
      <c r="K3064" s="4" t="str">
        <f t="shared" si="4957"/>
        <v/>
      </c>
      <c r="L3064" s="4" t="str">
        <f t="shared" si="4958"/>
        <v/>
      </c>
      <c r="M3064" s="4" t="str">
        <f t="shared" si="4959"/>
        <v/>
      </c>
      <c r="N3064" s="4" t="str">
        <f t="shared" si="4960"/>
        <v/>
      </c>
      <c r="O3064" s="4" t="str">
        <f t="shared" si="4961"/>
        <v/>
      </c>
      <c r="P3064" s="4" t="str">
        <f t="shared" si="4962"/>
        <v/>
      </c>
      <c r="Q3064" s="4" t="str">
        <f t="shared" si="4963"/>
        <v/>
      </c>
      <c r="R3064" s="4" t="str">
        <f t="shared" si="4964"/>
        <v/>
      </c>
      <c r="S3064" s="4" t="str">
        <f t="shared" si="4965"/>
        <v/>
      </c>
      <c r="T3064" s="4" t="str">
        <f t="shared" si="4966"/>
        <v/>
      </c>
      <c r="U3064" s="4" t="str">
        <f t="shared" si="4967"/>
        <v/>
      </c>
      <c r="V3064" s="4" t="str">
        <f t="shared" si="4968"/>
        <v/>
      </c>
      <c r="W3064" s="4" t="str">
        <f t="shared" si="4969"/>
        <v/>
      </c>
      <c r="X3064" s="4" t="str">
        <f t="shared" si="4970"/>
        <v/>
      </c>
      <c r="Y3064" s="4">
        <f t="shared" si="4971"/>
        <v>3</v>
      </c>
      <c r="Z3064" s="4" t="str">
        <f t="shared" si="4972"/>
        <v>-</v>
      </c>
      <c r="AA3064" s="4" t="str">
        <f t="shared" si="4973"/>
        <v/>
      </c>
      <c r="AB3064" s="4" t="str">
        <f t="shared" si="4974"/>
        <v/>
      </c>
      <c r="AC3064" s="4" t="str">
        <f t="shared" si="4975"/>
        <v/>
      </c>
      <c r="AD3064" s="4" t="str">
        <f t="shared" si="4976"/>
        <v/>
      </c>
      <c r="AE3064" s="4" t="str">
        <f t="shared" si="4977"/>
        <v/>
      </c>
      <c r="AF3064" s="4">
        <f t="shared" si="4978"/>
        <v>4</v>
      </c>
      <c r="AG3064" s="4">
        <f t="shared" si="4979"/>
        <v>24</v>
      </c>
      <c r="AH3064" s="4">
        <f t="shared" si="4980"/>
        <v>20</v>
      </c>
      <c r="AI3064" s="4" t="str">
        <f t="shared" si="4981"/>
        <v>1GLS</v>
      </c>
      <c r="AJ3064" s="4" t="str">
        <f t="shared" si="4982"/>
        <v>-1GLS</v>
      </c>
      <c r="AK3064" s="4" t="str" cm="1">
        <f t="array" ref="AK3064">LEFT(AR3064,SUM(LEN(AR3064)-LEN(SUBSTITUTE(AR3064,{"0";"1";"2";"3";"4";"5";"6";"7";"8";"9"},""))))</f>
        <v>1</v>
      </c>
      <c r="AL3064" s="4">
        <f t="shared" si="4986"/>
        <v>13</v>
      </c>
      <c r="AM3064" s="4" t="b">
        <f>LEFT(AR3064,1)=AK3064</f>
        <v>1</v>
      </c>
      <c r="AN3064" s="4" t="str">
        <f t="shared" si="4990"/>
        <v>GLS</v>
      </c>
      <c r="AO3064" s="4" t="b">
        <f t="shared" si="4987"/>
        <v>1</v>
      </c>
      <c r="AP3064" s="4" t="b">
        <f t="shared" si="4983"/>
        <v>0</v>
      </c>
      <c r="AQ3064" s="5" t="str">
        <f t="shared" si="4984"/>
        <v>WONG NDESO ES TELER</v>
      </c>
      <c r="AR3064" s="4" t="str">
        <f t="shared" si="4985"/>
        <v>1GLS</v>
      </c>
      <c r="AS3064" t="s">
        <v>4230</v>
      </c>
      <c r="AU3064" s="4" t="str">
        <f t="shared" si="4989"/>
        <v>XXXX</v>
      </c>
      <c r="AV3064">
        <v>1000</v>
      </c>
      <c r="AW3064">
        <v>1000</v>
      </c>
      <c r="AX3064">
        <v>750</v>
      </c>
      <c r="AY3064" t="str">
        <f t="shared" si="4942"/>
        <v>8000000003064</v>
      </c>
      <c r="AZ3064" t="str">
        <f t="shared" si="4988"/>
        <v>WONG NDESO ES TELER</v>
      </c>
      <c r="BA3064" t="s">
        <v>4301</v>
      </c>
      <c r="BB3064" t="s">
        <v>4301</v>
      </c>
      <c r="BC3064" s="9" t="str" cm="1">
        <f t="array" aca="1" ref="BC3064" ca="1">LEFT(AR3064,MATCH(FALSE,ISNUMBER(MID(AR3064,ROW(INDIRECT("1:"&amp;LEN(AR3064)+1)), 1) *1),0) -1)</f>
        <v>1</v>
      </c>
      <c r="BD3064" s="1"/>
      <c r="BF3064" s="21"/>
      <c r="BK3064" s="1"/>
      <c r="BM3064" s="1"/>
      <c r="BN3064" s="1"/>
      <c r="BR3064" s="22"/>
      <c r="BS3064">
        <v>0</v>
      </c>
      <c r="BT3064" s="1" t="s">
        <v>5103</v>
      </c>
    </row>
    <row r="3065" spans="1:72">
      <c r="A3065" s="4" t="str">
        <f t="shared" si="4947"/>
        <v/>
      </c>
      <c r="B3065" s="4" t="str">
        <f t="shared" si="4948"/>
        <v/>
      </c>
      <c r="C3065" s="4" t="str">
        <f t="shared" si="4949"/>
        <v/>
      </c>
      <c r="D3065" s="4" t="str">
        <f t="shared" si="4950"/>
        <v/>
      </c>
      <c r="E3065" s="4" t="str">
        <f t="shared" si="4951"/>
        <v/>
      </c>
      <c r="F3065" s="4" t="str">
        <f t="shared" si="4952"/>
        <v/>
      </c>
      <c r="G3065" s="4" t="str">
        <f t="shared" si="4953"/>
        <v/>
      </c>
      <c r="H3065" s="4" t="str">
        <f t="shared" si="4954"/>
        <v/>
      </c>
      <c r="I3065" s="4" t="str">
        <f t="shared" si="4955"/>
        <v/>
      </c>
      <c r="J3065" s="4" t="str">
        <f t="shared" si="4956"/>
        <v>GLS</v>
      </c>
      <c r="K3065" s="4" t="str">
        <f t="shared" si="4957"/>
        <v/>
      </c>
      <c r="L3065" s="4" t="str">
        <f t="shared" si="4958"/>
        <v/>
      </c>
      <c r="M3065" s="4" t="str">
        <f t="shared" si="4959"/>
        <v/>
      </c>
      <c r="N3065" s="4" t="str">
        <f t="shared" si="4960"/>
        <v/>
      </c>
      <c r="O3065" s="4" t="str">
        <f t="shared" si="4961"/>
        <v>DUS</v>
      </c>
      <c r="P3065" s="4" t="str">
        <f t="shared" si="4962"/>
        <v/>
      </c>
      <c r="Q3065" s="4" t="str">
        <f t="shared" si="4963"/>
        <v/>
      </c>
      <c r="R3065" s="4" t="str">
        <f t="shared" si="4964"/>
        <v/>
      </c>
      <c r="S3065" s="4" t="str">
        <f t="shared" si="4965"/>
        <v/>
      </c>
      <c r="T3065" s="4" t="str">
        <f t="shared" si="4966"/>
        <v/>
      </c>
      <c r="U3065" s="4" t="str">
        <f t="shared" si="4967"/>
        <v/>
      </c>
      <c r="V3065" s="4" t="str">
        <f t="shared" si="4968"/>
        <v/>
      </c>
      <c r="W3065" s="4" t="str">
        <f t="shared" si="4969"/>
        <v/>
      </c>
      <c r="X3065" s="4" t="str">
        <f t="shared" si="4970"/>
        <v/>
      </c>
      <c r="Y3065" s="4">
        <f t="shared" si="4971"/>
        <v>6</v>
      </c>
      <c r="Z3065" s="4" t="str">
        <f t="shared" si="4972"/>
        <v>-</v>
      </c>
      <c r="AA3065" s="4" t="str">
        <f t="shared" si="4973"/>
        <v>/</v>
      </c>
      <c r="AB3065" s="4" t="str">
        <f t="shared" si="4974"/>
        <v/>
      </c>
      <c r="AC3065" s="4" t="str">
        <f t="shared" si="4975"/>
        <v/>
      </c>
      <c r="AD3065" s="4" t="str">
        <f t="shared" si="4976"/>
        <v/>
      </c>
      <c r="AE3065" s="4" t="str">
        <f t="shared" si="4977"/>
        <v/>
      </c>
      <c r="AF3065" s="4">
        <f t="shared" si="4978"/>
        <v>9</v>
      </c>
      <c r="AG3065" s="4">
        <f t="shared" si="4979"/>
        <v>29</v>
      </c>
      <c r="AH3065" s="4">
        <f t="shared" si="4980"/>
        <v>20</v>
      </c>
      <c r="AI3065" s="4" t="str">
        <f t="shared" si="4981"/>
        <v>/DUS</v>
      </c>
      <c r="AJ3065" s="4" t="str">
        <f t="shared" si="4982"/>
        <v>S/DUS</v>
      </c>
      <c r="AK3065" s="4" t="str" cm="1">
        <f t="array" ref="AK3065">LEFT(AR3065,SUM(LEN(AR3065)-LEN(SUBSTITUTE(AR3065,{"0";"1";"2";"3";"4";"5";"6";"7";"8";"9"},""))))</f>
        <v>24</v>
      </c>
      <c r="AL3065" s="4">
        <f t="shared" si="4986"/>
        <v>13</v>
      </c>
      <c r="AM3065" s="4" t="b">
        <f>LEFT(AR3065,2)=AK3065</f>
        <v>1</v>
      </c>
      <c r="AN3065" s="4" t="str">
        <f t="shared" si="4990"/>
        <v>DUS</v>
      </c>
      <c r="AO3065" s="4" t="b">
        <f t="shared" si="4987"/>
        <v>1</v>
      </c>
      <c r="AP3065" s="4" t="b">
        <f t="shared" si="4983"/>
        <v>0</v>
      </c>
      <c r="AQ3065" s="5" t="str">
        <f t="shared" si="4984"/>
        <v>WONG NDESO ES TELER</v>
      </c>
      <c r="AR3065" s="4" t="str">
        <f t="shared" si="4985"/>
        <v>24GLS/DUS</v>
      </c>
      <c r="AS3065" t="s">
        <v>4231</v>
      </c>
      <c r="AU3065" s="4" t="b">
        <f t="shared" ca="1" si="4989"/>
        <v>1</v>
      </c>
      <c r="AV3065">
        <v>20000</v>
      </c>
      <c r="AW3065">
        <v>20000</v>
      </c>
      <c r="AX3065">
        <v>18000</v>
      </c>
      <c r="AY3065" t="str">
        <f t="shared" si="4942"/>
        <v>8000000003065</v>
      </c>
      <c r="AZ3065" t="str">
        <f t="shared" si="4988"/>
        <v>WONG NDESO ES TELER</v>
      </c>
      <c r="BA3065" t="s">
        <v>4301</v>
      </c>
      <c r="BB3065" t="s">
        <v>4301</v>
      </c>
      <c r="BC3065" s="4" t="str" cm="1">
        <f t="array" aca="1" ref="BC3065" ca="1">LEFT(AR3065,MATCH(FALSE,ISNUMBER(MID(AR3065,ROW(INDIRECT("1:"&amp;LEN(AR3065)+1)), 1) *1),0) -1)</f>
        <v>24</v>
      </c>
      <c r="BD3065" s="1"/>
      <c r="BF3065" s="21"/>
      <c r="BK3065" s="1"/>
      <c r="BM3065" s="1"/>
      <c r="BN3065" s="1"/>
      <c r="BR3065" s="22"/>
      <c r="BS3065">
        <v>0</v>
      </c>
      <c r="BT3065" s="1" t="s">
        <v>5103</v>
      </c>
    </row>
    <row r="3066" spans="1:72">
      <c r="A3066" s="4" t="str">
        <f t="shared" si="4947"/>
        <v/>
      </c>
      <c r="B3066" s="4" t="str">
        <f t="shared" si="4948"/>
        <v/>
      </c>
      <c r="C3066" s="4" t="str">
        <f t="shared" si="4949"/>
        <v>BKS</v>
      </c>
      <c r="D3066" s="4" t="str">
        <f t="shared" si="4950"/>
        <v/>
      </c>
      <c r="E3066" s="4" t="str">
        <f t="shared" si="4951"/>
        <v/>
      </c>
      <c r="F3066" s="4" t="str">
        <f t="shared" si="4952"/>
        <v/>
      </c>
      <c r="G3066" s="4" t="str">
        <f t="shared" si="4953"/>
        <v/>
      </c>
      <c r="H3066" s="4" t="str">
        <f t="shared" si="4954"/>
        <v/>
      </c>
      <c r="I3066" s="4" t="str">
        <f t="shared" si="4955"/>
        <v/>
      </c>
      <c r="J3066" s="4" t="str">
        <f t="shared" si="4956"/>
        <v/>
      </c>
      <c r="K3066" s="4" t="str">
        <f t="shared" si="4957"/>
        <v/>
      </c>
      <c r="L3066" s="4" t="str">
        <f t="shared" si="4958"/>
        <v/>
      </c>
      <c r="M3066" s="4" t="str">
        <f t="shared" si="4959"/>
        <v/>
      </c>
      <c r="N3066" s="4" t="str">
        <f t="shared" si="4960"/>
        <v/>
      </c>
      <c r="O3066" s="4" t="str">
        <f t="shared" si="4961"/>
        <v/>
      </c>
      <c r="P3066" s="4" t="str">
        <f t="shared" si="4962"/>
        <v/>
      </c>
      <c r="Q3066" s="4" t="str">
        <f t="shared" si="4963"/>
        <v/>
      </c>
      <c r="R3066" s="4" t="str">
        <f t="shared" si="4964"/>
        <v/>
      </c>
      <c r="S3066" s="4" t="str">
        <f t="shared" si="4965"/>
        <v/>
      </c>
      <c r="T3066" s="4" t="str">
        <f t="shared" si="4966"/>
        <v/>
      </c>
      <c r="U3066" s="4" t="str">
        <f t="shared" si="4967"/>
        <v/>
      </c>
      <c r="V3066" s="4" t="str">
        <f t="shared" si="4968"/>
        <v/>
      </c>
      <c r="W3066" s="4" t="str">
        <f t="shared" si="4969"/>
        <v/>
      </c>
      <c r="X3066" s="4" t="str">
        <f t="shared" si="4970"/>
        <v/>
      </c>
      <c r="Y3066" s="4">
        <f t="shared" si="4971"/>
        <v>3</v>
      </c>
      <c r="Z3066" s="4" t="str">
        <f t="shared" si="4972"/>
        <v>-</v>
      </c>
      <c r="AA3066" s="4" t="str">
        <f t="shared" si="4973"/>
        <v/>
      </c>
      <c r="AB3066" s="4" t="str">
        <f t="shared" si="4974"/>
        <v/>
      </c>
      <c r="AC3066" s="4" t="str">
        <f t="shared" si="4975"/>
        <v/>
      </c>
      <c r="AD3066" s="4" t="str">
        <f t="shared" si="4976"/>
        <v/>
      </c>
      <c r="AE3066" s="4" t="str">
        <f t="shared" si="4977"/>
        <v/>
      </c>
      <c r="AF3066" s="4">
        <f t="shared" si="4978"/>
        <v>4</v>
      </c>
      <c r="AG3066" s="4">
        <f t="shared" si="4979"/>
        <v>20</v>
      </c>
      <c r="AH3066" s="4">
        <f t="shared" si="4980"/>
        <v>16</v>
      </c>
      <c r="AI3066" s="4" t="str">
        <f t="shared" si="4981"/>
        <v>1BKS</v>
      </c>
      <c r="AJ3066" s="4" t="str">
        <f t="shared" si="4982"/>
        <v>-1BKS</v>
      </c>
      <c r="AK3066" s="4" t="str" cm="1">
        <f t="array" ref="AK3066">LEFT(AR3066,SUM(LEN(AR3066)-LEN(SUBSTITUTE(AR3066,{"0";"1";"2";"3";"4";"5";"6";"7";"8";"9"},""))))</f>
        <v>1</v>
      </c>
      <c r="AL3066" s="4">
        <f t="shared" si="4986"/>
        <v>13</v>
      </c>
      <c r="AM3066" s="4" t="b">
        <f>LEFT(AR3066,1)=AK3066</f>
        <v>1</v>
      </c>
      <c r="AN3066" s="4" t="str">
        <f t="shared" si="4990"/>
        <v>BKS</v>
      </c>
      <c r="AO3066" s="4" t="b">
        <f t="shared" si="4987"/>
        <v>0</v>
      </c>
      <c r="AP3066" s="4" t="b">
        <f t="shared" si="4983"/>
        <v>0</v>
      </c>
      <c r="AQ3066" s="5" t="str">
        <f t="shared" si="4984"/>
        <v>WONG SOLO PEDAS</v>
      </c>
      <c r="AR3066" s="4" t="str">
        <f t="shared" si="4985"/>
        <v>1BKS</v>
      </c>
      <c r="AS3066" t="s">
        <v>4232</v>
      </c>
      <c r="AU3066" s="4" t="str">
        <f t="shared" ca="1" si="4989"/>
        <v/>
      </c>
      <c r="AV3066">
        <v>6000</v>
      </c>
      <c r="AW3066">
        <v>6000</v>
      </c>
      <c r="AX3066">
        <v>5500</v>
      </c>
      <c r="AY3066" t="str">
        <f t="shared" si="4942"/>
        <v>8000000003066</v>
      </c>
      <c r="AZ3066" t="str">
        <f t="shared" si="4988"/>
        <v>WONG SOLO PEDAS</v>
      </c>
      <c r="BA3066" t="s">
        <v>4301</v>
      </c>
      <c r="BB3066" t="s">
        <v>4301</v>
      </c>
      <c r="BC3066" s="9" t="str" cm="1">
        <f t="array" aca="1" ref="BC3066" ca="1">LEFT(AR3066,MATCH(FALSE,ISNUMBER(MID(AR3066,ROW(INDIRECT("1:"&amp;LEN(AR3066)+1)), 1) *1),0) -1)</f>
        <v>1</v>
      </c>
      <c r="BD3066" s="1"/>
      <c r="BF3066" s="21"/>
      <c r="BK3066" s="1"/>
      <c r="BM3066" s="1"/>
      <c r="BN3066" s="1"/>
      <c r="BR3066" s="22"/>
      <c r="BS3066">
        <v>0</v>
      </c>
      <c r="BT3066" s="1" t="s">
        <v>5103</v>
      </c>
    </row>
    <row r="3067" spans="1:72">
      <c r="A3067" s="4" t="str">
        <f t="shared" si="4947"/>
        <v/>
      </c>
      <c r="B3067" s="4" t="str">
        <f t="shared" si="4948"/>
        <v/>
      </c>
      <c r="C3067" s="4" t="str">
        <f t="shared" si="4949"/>
        <v>BKS</v>
      </c>
      <c r="D3067" s="4" t="str">
        <f t="shared" si="4950"/>
        <v/>
      </c>
      <c r="E3067" s="4" t="str">
        <f t="shared" si="4951"/>
        <v/>
      </c>
      <c r="F3067" s="4" t="str">
        <f t="shared" si="4952"/>
        <v/>
      </c>
      <c r="G3067" s="4" t="str">
        <f t="shared" si="4953"/>
        <v/>
      </c>
      <c r="H3067" s="4" t="str">
        <f t="shared" si="4954"/>
        <v/>
      </c>
      <c r="I3067" s="4" t="str">
        <f t="shared" si="4955"/>
        <v/>
      </c>
      <c r="J3067" s="4" t="str">
        <f t="shared" si="4956"/>
        <v/>
      </c>
      <c r="K3067" s="4" t="str">
        <f t="shared" si="4957"/>
        <v/>
      </c>
      <c r="L3067" s="4" t="str">
        <f t="shared" si="4958"/>
        <v/>
      </c>
      <c r="M3067" s="4" t="str">
        <f t="shared" si="4959"/>
        <v/>
      </c>
      <c r="N3067" s="4" t="str">
        <f t="shared" si="4960"/>
        <v/>
      </c>
      <c r="O3067" s="4" t="str">
        <f t="shared" si="4961"/>
        <v/>
      </c>
      <c r="P3067" s="4" t="str">
        <f t="shared" si="4962"/>
        <v/>
      </c>
      <c r="Q3067" s="4" t="str">
        <f t="shared" si="4963"/>
        <v/>
      </c>
      <c r="R3067" s="4" t="str">
        <f t="shared" si="4964"/>
        <v/>
      </c>
      <c r="S3067" s="4" t="str">
        <f t="shared" si="4965"/>
        <v/>
      </c>
      <c r="T3067" s="4" t="str">
        <f t="shared" si="4966"/>
        <v/>
      </c>
      <c r="U3067" s="4" t="str">
        <f t="shared" si="4967"/>
        <v/>
      </c>
      <c r="V3067" s="4" t="str">
        <f t="shared" si="4968"/>
        <v/>
      </c>
      <c r="W3067" s="4" t="str">
        <f t="shared" si="4969"/>
        <v/>
      </c>
      <c r="X3067" s="4" t="str">
        <f t="shared" si="4970"/>
        <v/>
      </c>
      <c r="Y3067" s="4">
        <f t="shared" si="4971"/>
        <v>3</v>
      </c>
      <c r="Z3067" s="4" t="str">
        <f t="shared" si="4972"/>
        <v>-</v>
      </c>
      <c r="AA3067" s="4" t="str">
        <f t="shared" si="4973"/>
        <v/>
      </c>
      <c r="AB3067" s="4" t="str">
        <f t="shared" si="4974"/>
        <v/>
      </c>
      <c r="AC3067" s="4" t="str">
        <f t="shared" si="4975"/>
        <v/>
      </c>
      <c r="AD3067" s="4" t="str">
        <f t="shared" si="4976"/>
        <v/>
      </c>
      <c r="AE3067" s="4" t="str">
        <f t="shared" si="4977"/>
        <v/>
      </c>
      <c r="AF3067" s="4">
        <f t="shared" si="4978"/>
        <v>4</v>
      </c>
      <c r="AG3067" s="4">
        <f t="shared" si="4979"/>
        <v>16</v>
      </c>
      <c r="AH3067" s="4">
        <f t="shared" si="4980"/>
        <v>12</v>
      </c>
      <c r="AI3067" s="4" t="str">
        <f t="shared" si="4981"/>
        <v>1BKS</v>
      </c>
      <c r="AJ3067" s="4" t="str">
        <f t="shared" si="4982"/>
        <v>-1BKS</v>
      </c>
      <c r="AK3067" s="4" t="str" cm="1">
        <f t="array" ref="AK3067">LEFT(AR3067,SUM(LEN(AR3067)-LEN(SUBSTITUTE(AR3067,{"0";"1";"2";"3";"4";"5";"6";"7";"8";"9"},""))))</f>
        <v>1</v>
      </c>
      <c r="AL3067" s="4">
        <f t="shared" si="4986"/>
        <v>13</v>
      </c>
      <c r="AM3067" s="4" t="b">
        <f>LEFT(AR3067,1)=AK3067</f>
        <v>1</v>
      </c>
      <c r="AN3067" s="4" t="str">
        <f t="shared" si="4990"/>
        <v>BKS</v>
      </c>
      <c r="AO3067" s="4" t="b">
        <f t="shared" si="4987"/>
        <v>1</v>
      </c>
      <c r="AP3067" s="4" t="b">
        <f t="shared" si="4983"/>
        <v>0</v>
      </c>
      <c r="AQ3067" s="5" t="str">
        <f t="shared" si="4984"/>
        <v>WOSHI WOSHI</v>
      </c>
      <c r="AR3067" s="4" t="str">
        <f t="shared" si="4985"/>
        <v>1BKS</v>
      </c>
      <c r="AS3067" t="s">
        <v>4902</v>
      </c>
      <c r="AT3067" s="1" t="s">
        <v>4233</v>
      </c>
      <c r="AU3067" s="4" t="str">
        <f t="shared" si="4989"/>
        <v>XXXX</v>
      </c>
      <c r="AV3067">
        <v>2000</v>
      </c>
      <c r="AW3067">
        <v>2500</v>
      </c>
      <c r="AX3067">
        <v>1664</v>
      </c>
      <c r="AY3067" t="str">
        <f t="shared" si="4942"/>
        <v>8992946533303</v>
      </c>
      <c r="AZ3067" t="str">
        <f t="shared" si="4988"/>
        <v>WOSHI WOSHI</v>
      </c>
      <c r="BA3067" t="s">
        <v>4301</v>
      </c>
      <c r="BB3067" t="s">
        <v>4301</v>
      </c>
      <c r="BC3067" s="9" t="str" cm="1">
        <f t="array" aca="1" ref="BC3067" ca="1">LEFT(AR3067,MATCH(FALSE,ISNUMBER(MID(AR3067,ROW(INDIRECT("1:"&amp;LEN(AR3067)+1)), 1) *1),0) -1)</f>
        <v>1</v>
      </c>
      <c r="BD3067" s="1"/>
      <c r="BF3067" s="21"/>
      <c r="BK3067" s="1"/>
      <c r="BM3067" s="1"/>
      <c r="BN3067" s="1"/>
      <c r="BR3067" s="22"/>
      <c r="BS3067">
        <v>0</v>
      </c>
      <c r="BT3067" s="1" t="s">
        <v>5103</v>
      </c>
    </row>
    <row r="3068" spans="1:72">
      <c r="A3068" s="4" t="str">
        <f t="shared" si="4947"/>
        <v/>
      </c>
      <c r="B3068" s="4" t="str">
        <f t="shared" si="4948"/>
        <v/>
      </c>
      <c r="C3068" s="4" t="str">
        <f t="shared" si="4949"/>
        <v>BKS</v>
      </c>
      <c r="D3068" s="4" t="str">
        <f t="shared" si="4950"/>
        <v/>
      </c>
      <c r="E3068" s="4" t="str">
        <f t="shared" si="4951"/>
        <v/>
      </c>
      <c r="F3068" s="4" t="str">
        <f t="shared" si="4952"/>
        <v/>
      </c>
      <c r="G3068" s="4" t="str">
        <f t="shared" si="4953"/>
        <v/>
      </c>
      <c r="H3068" s="4" t="str">
        <f t="shared" si="4954"/>
        <v/>
      </c>
      <c r="I3068" s="4" t="str">
        <f t="shared" si="4955"/>
        <v/>
      </c>
      <c r="J3068" s="4" t="str">
        <f t="shared" si="4956"/>
        <v/>
      </c>
      <c r="K3068" s="4" t="str">
        <f t="shared" si="4957"/>
        <v/>
      </c>
      <c r="L3068" s="4" t="str">
        <f t="shared" si="4958"/>
        <v/>
      </c>
      <c r="M3068" s="4" t="str">
        <f t="shared" si="4959"/>
        <v/>
      </c>
      <c r="N3068" s="4" t="str">
        <f t="shared" si="4960"/>
        <v/>
      </c>
      <c r="O3068" s="4" t="str">
        <f t="shared" si="4961"/>
        <v/>
      </c>
      <c r="P3068" s="4" t="str">
        <f t="shared" si="4962"/>
        <v/>
      </c>
      <c r="Q3068" s="4" t="str">
        <f t="shared" si="4963"/>
        <v/>
      </c>
      <c r="R3068" s="4" t="str">
        <f t="shared" si="4964"/>
        <v/>
      </c>
      <c r="S3068" s="4" t="str">
        <f t="shared" si="4965"/>
        <v/>
      </c>
      <c r="T3068" s="4" t="str">
        <f t="shared" si="4966"/>
        <v/>
      </c>
      <c r="U3068" s="4" t="str">
        <f t="shared" si="4967"/>
        <v/>
      </c>
      <c r="V3068" s="4" t="str">
        <f t="shared" si="4968"/>
        <v/>
      </c>
      <c r="W3068" s="4" t="str">
        <f t="shared" si="4969"/>
        <v/>
      </c>
      <c r="X3068" s="4" t="str">
        <f t="shared" si="4970"/>
        <v/>
      </c>
      <c r="Y3068" s="4">
        <f t="shared" si="4971"/>
        <v>3</v>
      </c>
      <c r="Z3068" s="4" t="str">
        <f t="shared" si="4972"/>
        <v>-</v>
      </c>
      <c r="AA3068" s="4" t="str">
        <f t="shared" si="4973"/>
        <v/>
      </c>
      <c r="AB3068" s="4" t="str">
        <f t="shared" si="4974"/>
        <v/>
      </c>
      <c r="AC3068" s="4" t="str">
        <f t="shared" si="4975"/>
        <v/>
      </c>
      <c r="AD3068" s="4" t="str">
        <f t="shared" si="4976"/>
        <v/>
      </c>
      <c r="AE3068" s="4" t="str">
        <f t="shared" si="4977"/>
        <v/>
      </c>
      <c r="AF3068" s="4">
        <f t="shared" si="4978"/>
        <v>4</v>
      </c>
      <c r="AG3068" s="4">
        <f t="shared" si="4979"/>
        <v>16</v>
      </c>
      <c r="AH3068" s="4">
        <f t="shared" si="4980"/>
        <v>12</v>
      </c>
      <c r="AI3068" s="4" t="str">
        <f t="shared" si="4981"/>
        <v>1BKS</v>
      </c>
      <c r="AJ3068" s="4" t="str">
        <f t="shared" si="4982"/>
        <v>-1BKS</v>
      </c>
      <c r="AK3068" s="4" t="str" cm="1">
        <f t="array" ref="AK3068">LEFT(AR3068,SUM(LEN(AR3068)-LEN(SUBSTITUTE(AR3068,{"0";"1";"2";"3";"4";"5";"6";"7";"8";"9"},""))))</f>
        <v>1</v>
      </c>
      <c r="AL3068" s="4">
        <f t="shared" si="4986"/>
        <v>13</v>
      </c>
      <c r="AM3068" s="4" t="b">
        <f>LEFT(AR3068,1)=AK3068</f>
        <v>1</v>
      </c>
      <c r="AN3068" s="4" t="str">
        <f t="shared" si="4990"/>
        <v>BKS</v>
      </c>
      <c r="AO3068" s="4" t="b">
        <f t="shared" si="4987"/>
        <v>1</v>
      </c>
      <c r="AP3068" s="4" t="b">
        <f t="shared" si="4983"/>
        <v>0</v>
      </c>
      <c r="AQ3068" s="5" t="str">
        <f t="shared" si="4984"/>
        <v>WOSHI WOSHI</v>
      </c>
      <c r="AR3068" s="4" t="str">
        <f t="shared" si="4985"/>
        <v>1BKS</v>
      </c>
      <c r="AS3068" t="s">
        <v>4902</v>
      </c>
      <c r="AT3068" s="1" t="s">
        <v>4234</v>
      </c>
      <c r="AU3068" s="4" t="str">
        <f t="shared" ca="1" si="4989"/>
        <v>XXXX</v>
      </c>
      <c r="AV3068">
        <v>2000</v>
      </c>
      <c r="AW3068">
        <v>2500</v>
      </c>
      <c r="AX3068">
        <v>1664</v>
      </c>
      <c r="AY3068" t="str">
        <f t="shared" si="4942"/>
        <v>8992946533365</v>
      </c>
      <c r="AZ3068" t="str">
        <f t="shared" si="4988"/>
        <v>WOSHI WOSHI</v>
      </c>
      <c r="BA3068" t="s">
        <v>4301</v>
      </c>
      <c r="BB3068" t="s">
        <v>4301</v>
      </c>
      <c r="BC3068" s="9" t="str" cm="1">
        <f t="array" aca="1" ref="BC3068" ca="1">LEFT(AR3068,MATCH(FALSE,ISNUMBER(MID(AR3068,ROW(INDIRECT("1:"&amp;LEN(AR3068)+1)), 1) *1),0) -1)</f>
        <v>1</v>
      </c>
      <c r="BD3068" s="1"/>
      <c r="BF3068" s="21"/>
      <c r="BK3068" s="1"/>
      <c r="BM3068" s="1"/>
      <c r="BN3068" s="1"/>
      <c r="BR3068" s="22"/>
      <c r="BS3068">
        <v>0</v>
      </c>
      <c r="BT3068" s="1" t="s">
        <v>5103</v>
      </c>
    </row>
    <row r="3069" spans="1:72">
      <c r="A3069" s="4" t="str">
        <f t="shared" si="4947"/>
        <v/>
      </c>
      <c r="B3069" s="4" t="str">
        <f t="shared" si="4948"/>
        <v>PCS</v>
      </c>
      <c r="C3069" s="4" t="str">
        <f t="shared" si="4949"/>
        <v/>
      </c>
      <c r="D3069" s="4" t="str">
        <f t="shared" si="4950"/>
        <v/>
      </c>
      <c r="E3069" s="4" t="str">
        <f t="shared" si="4951"/>
        <v/>
      </c>
      <c r="F3069" s="4" t="str">
        <f t="shared" si="4952"/>
        <v/>
      </c>
      <c r="G3069" s="4" t="str">
        <f t="shared" si="4953"/>
        <v/>
      </c>
      <c r="H3069" s="4" t="str">
        <f t="shared" si="4954"/>
        <v/>
      </c>
      <c r="I3069" s="4" t="str">
        <f t="shared" si="4955"/>
        <v/>
      </c>
      <c r="J3069" s="4" t="str">
        <f t="shared" si="4956"/>
        <v/>
      </c>
      <c r="K3069" s="4" t="str">
        <f t="shared" si="4957"/>
        <v/>
      </c>
      <c r="L3069" s="4" t="str">
        <f t="shared" si="4958"/>
        <v/>
      </c>
      <c r="M3069" s="4" t="str">
        <f t="shared" si="4959"/>
        <v>TPL</v>
      </c>
      <c r="N3069" s="4" t="str">
        <f t="shared" si="4960"/>
        <v/>
      </c>
      <c r="O3069" s="4" t="str">
        <f t="shared" si="4961"/>
        <v/>
      </c>
      <c r="P3069" s="4" t="str">
        <f t="shared" si="4962"/>
        <v/>
      </c>
      <c r="Q3069" s="4" t="str">
        <f t="shared" si="4963"/>
        <v/>
      </c>
      <c r="R3069" s="4" t="str">
        <f t="shared" si="4964"/>
        <v/>
      </c>
      <c r="S3069" s="4" t="str">
        <f t="shared" si="4965"/>
        <v/>
      </c>
      <c r="T3069" s="4" t="str">
        <f t="shared" si="4966"/>
        <v/>
      </c>
      <c r="U3069" s="4" t="str">
        <f t="shared" si="4967"/>
        <v/>
      </c>
      <c r="V3069" s="4" t="str">
        <f t="shared" si="4968"/>
        <v/>
      </c>
      <c r="W3069" s="4" t="str">
        <f t="shared" si="4969"/>
        <v/>
      </c>
      <c r="X3069" s="4" t="str">
        <f t="shared" si="4970"/>
        <v/>
      </c>
      <c r="Y3069" s="4">
        <f t="shared" si="4971"/>
        <v>6</v>
      </c>
      <c r="Z3069" s="4" t="str">
        <f t="shared" si="4972"/>
        <v>-</v>
      </c>
      <c r="AA3069" s="4" t="str">
        <f t="shared" si="4973"/>
        <v>/</v>
      </c>
      <c r="AB3069" s="4" t="str">
        <f t="shared" si="4974"/>
        <v/>
      </c>
      <c r="AC3069" s="4" t="str">
        <f t="shared" si="4975"/>
        <v/>
      </c>
      <c r="AD3069" s="4" t="str">
        <f t="shared" si="4976"/>
        <v/>
      </c>
      <c r="AE3069" s="4" t="str">
        <f t="shared" si="4977"/>
        <v/>
      </c>
      <c r="AF3069" s="4">
        <f t="shared" si="4978"/>
        <v>9</v>
      </c>
      <c r="AG3069" s="4">
        <f t="shared" si="4979"/>
        <v>21</v>
      </c>
      <c r="AH3069" s="4">
        <f t="shared" si="4980"/>
        <v>12</v>
      </c>
      <c r="AI3069" s="4" t="str">
        <f t="shared" si="4981"/>
        <v>/TPL</v>
      </c>
      <c r="AJ3069" s="4" t="str">
        <f t="shared" si="4982"/>
        <v>S/TPL</v>
      </c>
      <c r="AK3069" s="4" t="str" cm="1">
        <f t="array" ref="AK3069">LEFT(AR3069,SUM(LEN(AR3069)-LEN(SUBSTITUTE(AR3069,{"0";"1";"2";"3";"4";"5";"6";"7";"8";"9"},""))))</f>
        <v>40</v>
      </c>
      <c r="AL3069" s="4">
        <f t="shared" si="4986"/>
        <v>13</v>
      </c>
      <c r="AM3069" s="4" t="b">
        <f>LEFT(AR3069,2)=AK3069</f>
        <v>1</v>
      </c>
      <c r="AN3069" s="4" t="str">
        <f t="shared" si="4990"/>
        <v>TPL</v>
      </c>
      <c r="AO3069" s="4" t="b">
        <f t="shared" si="4987"/>
        <v>0</v>
      </c>
      <c r="AP3069" s="4" t="b">
        <f t="shared" si="4983"/>
        <v>0</v>
      </c>
      <c r="AQ3069" s="5" t="str">
        <f t="shared" si="4984"/>
        <v>WOW TWISTER</v>
      </c>
      <c r="AR3069" s="4" t="str">
        <f t="shared" si="4985"/>
        <v>40PCS/TPL</v>
      </c>
      <c r="AS3069" t="s">
        <v>4498</v>
      </c>
      <c r="AU3069" s="4" t="str">
        <f t="shared" ca="1" si="4989"/>
        <v/>
      </c>
      <c r="AV3069">
        <v>37500</v>
      </c>
      <c r="AW3069">
        <v>37500</v>
      </c>
      <c r="AX3069">
        <v>35971</v>
      </c>
      <c r="AY3069" t="str">
        <f t="shared" si="4942"/>
        <v>8000000003069</v>
      </c>
      <c r="AZ3069" t="str">
        <f t="shared" si="4988"/>
        <v>WOW TWISTER</v>
      </c>
      <c r="BA3069" t="s">
        <v>4301</v>
      </c>
      <c r="BB3069" t="s">
        <v>4301</v>
      </c>
      <c r="BC3069" s="4" t="str" cm="1">
        <f t="array" aca="1" ref="BC3069" ca="1">LEFT(AR3069,MATCH(FALSE,ISNUMBER(MID(AR3069,ROW(INDIRECT("1:"&amp;LEN(AR3069)+1)), 1) *1),0) -1)</f>
        <v>40</v>
      </c>
      <c r="BD3069" s="1"/>
      <c r="BF3069" s="21"/>
      <c r="BK3069" s="1"/>
      <c r="BM3069" s="1"/>
      <c r="BN3069" s="1"/>
      <c r="BR3069" s="22"/>
      <c r="BS3069">
        <v>0</v>
      </c>
      <c r="BT3069" s="1" t="s">
        <v>5103</v>
      </c>
    </row>
    <row r="3070" spans="1:72">
      <c r="A3070" s="4" t="str">
        <f t="shared" si="4947"/>
        <v/>
      </c>
      <c r="B3070" s="4" t="str">
        <f t="shared" si="4948"/>
        <v/>
      </c>
      <c r="C3070" s="4" t="str">
        <f t="shared" si="4949"/>
        <v/>
      </c>
      <c r="D3070" s="4" t="str">
        <f t="shared" si="4950"/>
        <v>BTL</v>
      </c>
      <c r="E3070" s="4" t="str">
        <f t="shared" si="4951"/>
        <v/>
      </c>
      <c r="F3070" s="4" t="str">
        <f t="shared" si="4952"/>
        <v/>
      </c>
      <c r="G3070" s="4" t="str">
        <f t="shared" si="4953"/>
        <v/>
      </c>
      <c r="H3070" s="4" t="str">
        <f t="shared" si="4954"/>
        <v/>
      </c>
      <c r="I3070" s="4" t="str">
        <f t="shared" si="4955"/>
        <v/>
      </c>
      <c r="J3070" s="4" t="str">
        <f t="shared" si="4956"/>
        <v/>
      </c>
      <c r="K3070" s="4" t="str">
        <f t="shared" si="4957"/>
        <v/>
      </c>
      <c r="L3070" s="4" t="str">
        <f t="shared" si="4958"/>
        <v/>
      </c>
      <c r="M3070" s="4" t="str">
        <f t="shared" si="4959"/>
        <v/>
      </c>
      <c r="N3070" s="4" t="str">
        <f t="shared" si="4960"/>
        <v/>
      </c>
      <c r="O3070" s="4" t="str">
        <f t="shared" si="4961"/>
        <v/>
      </c>
      <c r="P3070" s="4" t="str">
        <f t="shared" si="4962"/>
        <v/>
      </c>
      <c r="Q3070" s="4" t="str">
        <f t="shared" si="4963"/>
        <v/>
      </c>
      <c r="R3070" s="4" t="str">
        <f t="shared" si="4964"/>
        <v/>
      </c>
      <c r="S3070" s="4" t="str">
        <f t="shared" si="4965"/>
        <v/>
      </c>
      <c r="T3070" s="4" t="str">
        <f t="shared" si="4966"/>
        <v/>
      </c>
      <c r="U3070" s="4" t="str">
        <f t="shared" si="4967"/>
        <v/>
      </c>
      <c r="V3070" s="4" t="str">
        <f t="shared" si="4968"/>
        <v/>
      </c>
      <c r="W3070" s="4" t="str">
        <f t="shared" si="4969"/>
        <v/>
      </c>
      <c r="X3070" s="4" t="str">
        <f t="shared" si="4970"/>
        <v/>
      </c>
      <c r="Y3070" s="4">
        <f t="shared" si="4971"/>
        <v>3</v>
      </c>
      <c r="Z3070" s="4" t="str">
        <f t="shared" si="4972"/>
        <v>-</v>
      </c>
      <c r="AA3070" s="4" t="str">
        <f t="shared" si="4973"/>
        <v/>
      </c>
      <c r="AB3070" s="4" t="str">
        <f t="shared" si="4974"/>
        <v/>
      </c>
      <c r="AC3070" s="4" t="str">
        <f t="shared" si="4975"/>
        <v/>
      </c>
      <c r="AD3070" s="4" t="str">
        <f t="shared" si="4976"/>
        <v/>
      </c>
      <c r="AE3070" s="4" t="str">
        <f t="shared" si="4977"/>
        <v/>
      </c>
      <c r="AF3070" s="4">
        <f t="shared" si="4978"/>
        <v>4</v>
      </c>
      <c r="AG3070" s="4">
        <f t="shared" si="4979"/>
        <v>23</v>
      </c>
      <c r="AH3070" s="4">
        <f t="shared" si="4980"/>
        <v>19</v>
      </c>
      <c r="AI3070" s="4" t="str">
        <f t="shared" si="4981"/>
        <v>1BTL</v>
      </c>
      <c r="AJ3070" s="4" t="str">
        <f t="shared" si="4982"/>
        <v>-1BTL</v>
      </c>
      <c r="AK3070" s="4" t="str" cm="1">
        <f t="array" ref="AK3070">LEFT(AR3070,SUM(LEN(AR3070)-LEN(SUBSTITUTE(AR3070,{"0";"1";"2";"3";"4";"5";"6";"7";"8";"9"},""))))</f>
        <v>1</v>
      </c>
      <c r="AL3070" s="4">
        <f t="shared" si="4986"/>
        <v>13</v>
      </c>
      <c r="AM3070" s="4" t="b">
        <f t="shared" ref="AM3070:AM3081" si="4991">LEFT(AR3070,1)=AK3070</f>
        <v>1</v>
      </c>
      <c r="AN3070" s="4" t="str">
        <f t="shared" si="4990"/>
        <v>BTL</v>
      </c>
      <c r="AO3070" s="4" t="b">
        <f t="shared" si="4987"/>
        <v>0</v>
      </c>
      <c r="AP3070" s="4" t="b">
        <f t="shared" si="4983"/>
        <v>0</v>
      </c>
      <c r="AQ3070" s="5" t="str">
        <f t="shared" si="4984"/>
        <v>WPC PORSELEN 180ML</v>
      </c>
      <c r="AR3070" s="4" t="str">
        <f t="shared" si="4985"/>
        <v>1BTL</v>
      </c>
      <c r="AS3070" t="s">
        <v>4235</v>
      </c>
      <c r="AT3070" s="1" t="s">
        <v>4236</v>
      </c>
      <c r="AU3070" s="4" t="str">
        <f t="shared" ca="1" si="4989"/>
        <v/>
      </c>
      <c r="AV3070">
        <v>4500</v>
      </c>
      <c r="AW3070">
        <v>5000</v>
      </c>
      <c r="AX3070">
        <v>4000</v>
      </c>
      <c r="AY3070" t="str">
        <f t="shared" si="4942"/>
        <v>9988866624121</v>
      </c>
      <c r="AZ3070" t="str">
        <f t="shared" si="4988"/>
        <v>WPC PORSELEN 180ML</v>
      </c>
      <c r="BA3070" t="s">
        <v>4301</v>
      </c>
      <c r="BB3070" t="s">
        <v>4301</v>
      </c>
      <c r="BC3070" s="9" t="str" cm="1">
        <f t="array" aca="1" ref="BC3070" ca="1">LEFT(AR3070,MATCH(FALSE,ISNUMBER(MID(AR3070,ROW(INDIRECT("1:"&amp;LEN(AR3070)+1)), 1) *1),0) -1)</f>
        <v>1</v>
      </c>
      <c r="BD3070" s="1"/>
      <c r="BF3070" s="21"/>
      <c r="BK3070" s="1"/>
      <c r="BM3070" s="1"/>
      <c r="BN3070" s="1"/>
      <c r="BR3070" s="22"/>
      <c r="BS3070">
        <v>0</v>
      </c>
      <c r="BT3070" s="1" t="s">
        <v>5103</v>
      </c>
    </row>
    <row r="3071" spans="1:72">
      <c r="A3071" s="4" t="str">
        <f t="shared" si="4947"/>
        <v/>
      </c>
      <c r="B3071" s="4" t="str">
        <f t="shared" si="4948"/>
        <v/>
      </c>
      <c r="C3071" s="4" t="str">
        <f t="shared" si="4949"/>
        <v/>
      </c>
      <c r="D3071" s="4" t="str">
        <f t="shared" si="4950"/>
        <v>BTL</v>
      </c>
      <c r="E3071" s="4" t="str">
        <f t="shared" si="4951"/>
        <v/>
      </c>
      <c r="F3071" s="4" t="str">
        <f t="shared" si="4952"/>
        <v/>
      </c>
      <c r="G3071" s="4" t="str">
        <f t="shared" si="4953"/>
        <v/>
      </c>
      <c r="H3071" s="4" t="str">
        <f t="shared" si="4954"/>
        <v/>
      </c>
      <c r="I3071" s="4" t="str">
        <f t="shared" si="4955"/>
        <v/>
      </c>
      <c r="J3071" s="4" t="str">
        <f t="shared" si="4956"/>
        <v/>
      </c>
      <c r="K3071" s="4" t="str">
        <f t="shared" si="4957"/>
        <v/>
      </c>
      <c r="L3071" s="4" t="str">
        <f t="shared" si="4958"/>
        <v/>
      </c>
      <c r="M3071" s="4" t="str">
        <f t="shared" si="4959"/>
        <v/>
      </c>
      <c r="N3071" s="4" t="str">
        <f t="shared" si="4960"/>
        <v/>
      </c>
      <c r="O3071" s="4" t="str">
        <f t="shared" si="4961"/>
        <v/>
      </c>
      <c r="P3071" s="4" t="str">
        <f t="shared" si="4962"/>
        <v/>
      </c>
      <c r="Q3071" s="4" t="str">
        <f t="shared" si="4963"/>
        <v/>
      </c>
      <c r="R3071" s="4" t="str">
        <f t="shared" si="4964"/>
        <v/>
      </c>
      <c r="S3071" s="4" t="str">
        <f t="shared" si="4965"/>
        <v/>
      </c>
      <c r="T3071" s="4" t="str">
        <f t="shared" si="4966"/>
        <v/>
      </c>
      <c r="U3071" s="4" t="str">
        <f t="shared" si="4967"/>
        <v/>
      </c>
      <c r="V3071" s="4" t="str">
        <f t="shared" si="4968"/>
        <v/>
      </c>
      <c r="W3071" s="4" t="str">
        <f t="shared" si="4969"/>
        <v/>
      </c>
      <c r="X3071" s="4" t="str">
        <f t="shared" si="4970"/>
        <v/>
      </c>
      <c r="Y3071" s="4">
        <f t="shared" si="4971"/>
        <v>3</v>
      </c>
      <c r="Z3071" s="4" t="str">
        <f t="shared" si="4972"/>
        <v>-</v>
      </c>
      <c r="AA3071" s="4" t="str">
        <f t="shared" si="4973"/>
        <v/>
      </c>
      <c r="AB3071" s="4" t="str">
        <f t="shared" si="4974"/>
        <v/>
      </c>
      <c r="AC3071" s="4" t="str">
        <f t="shared" si="4975"/>
        <v/>
      </c>
      <c r="AD3071" s="4" t="str">
        <f t="shared" si="4976"/>
        <v/>
      </c>
      <c r="AE3071" s="4" t="str">
        <f t="shared" si="4977"/>
        <v/>
      </c>
      <c r="AF3071" s="4">
        <f t="shared" si="4978"/>
        <v>4</v>
      </c>
      <c r="AG3071" s="4">
        <f t="shared" si="4979"/>
        <v>23</v>
      </c>
      <c r="AH3071" s="4">
        <f t="shared" si="4980"/>
        <v>19</v>
      </c>
      <c r="AI3071" s="4" t="str">
        <f t="shared" si="4981"/>
        <v>1BTL</v>
      </c>
      <c r="AJ3071" s="4" t="str">
        <f t="shared" si="4982"/>
        <v>-1BTL</v>
      </c>
      <c r="AK3071" s="4" t="str" cm="1">
        <f t="array" ref="AK3071">LEFT(AR3071,SUM(LEN(AR3071)-LEN(SUBSTITUTE(AR3071,{"0";"1";"2";"3";"4";"5";"6";"7";"8";"9"},""))))</f>
        <v>1</v>
      </c>
      <c r="AL3071" s="4">
        <f t="shared" si="4986"/>
        <v>13</v>
      </c>
      <c r="AM3071" s="4" t="b">
        <f t="shared" si="4991"/>
        <v>1</v>
      </c>
      <c r="AN3071" s="4" t="str">
        <f t="shared" si="4990"/>
        <v>BTL</v>
      </c>
      <c r="AO3071" s="4" t="e">
        <f>IF((AQ3071=#REF!)=TRUE,TRUE,IF((AQ3070=AQ3071)=TRUE,TRUE,FALSE))</f>
        <v>#REF!</v>
      </c>
      <c r="AP3071" s="4" t="b">
        <f t="shared" si="4983"/>
        <v>0</v>
      </c>
      <c r="AQ3071" s="5" t="str">
        <f t="shared" si="4984"/>
        <v>WPC PORSELEN 780ML</v>
      </c>
      <c r="AR3071" s="4" t="str">
        <f t="shared" si="4985"/>
        <v>1BTL</v>
      </c>
      <c r="AS3071" t="s">
        <v>4752</v>
      </c>
      <c r="AT3071" s="1" t="s">
        <v>4237</v>
      </c>
      <c r="AU3071" s="4" t="str">
        <f t="shared" ca="1" si="4989"/>
        <v/>
      </c>
      <c r="AV3071">
        <v>14000</v>
      </c>
      <c r="AW3071">
        <v>14000</v>
      </c>
      <c r="AX3071">
        <v>12500</v>
      </c>
      <c r="AY3071" t="str">
        <f t="shared" si="4942"/>
        <v>8998686601788</v>
      </c>
      <c r="AZ3071" t="str">
        <f t="shared" si="4988"/>
        <v>WPC PORSELEN 780ML</v>
      </c>
      <c r="BA3071" t="s">
        <v>4301</v>
      </c>
      <c r="BB3071" t="s">
        <v>4301</v>
      </c>
      <c r="BC3071" s="9" t="str" cm="1">
        <f t="array" aca="1" ref="BC3071" ca="1">LEFT(AR3071,MATCH(FALSE,ISNUMBER(MID(AR3071,ROW(INDIRECT("1:"&amp;LEN(AR3071)+1)), 1) *1),0) -1)</f>
        <v>1</v>
      </c>
      <c r="BD3071" s="1"/>
      <c r="BF3071" s="21"/>
      <c r="BK3071" s="1"/>
      <c r="BM3071" s="1"/>
      <c r="BN3071" s="1"/>
      <c r="BR3071" s="22"/>
      <c r="BS3071">
        <v>0</v>
      </c>
      <c r="BT3071" s="1" t="s">
        <v>5103</v>
      </c>
    </row>
    <row r="3072" spans="1:72">
      <c r="A3072" s="4" t="str">
        <f t="shared" si="4947"/>
        <v/>
      </c>
      <c r="B3072" s="4" t="str">
        <f t="shared" si="4948"/>
        <v/>
      </c>
      <c r="C3072" s="4" t="str">
        <f t="shared" si="4949"/>
        <v/>
      </c>
      <c r="D3072" s="4" t="str">
        <f t="shared" si="4950"/>
        <v>BTL</v>
      </c>
      <c r="E3072" s="4" t="str">
        <f t="shared" si="4951"/>
        <v/>
      </c>
      <c r="F3072" s="4" t="str">
        <f t="shared" si="4952"/>
        <v/>
      </c>
      <c r="G3072" s="4" t="str">
        <f t="shared" si="4953"/>
        <v/>
      </c>
      <c r="H3072" s="4" t="str">
        <f t="shared" si="4954"/>
        <v/>
      </c>
      <c r="I3072" s="4" t="str">
        <f t="shared" si="4955"/>
        <v/>
      </c>
      <c r="J3072" s="4" t="str">
        <f t="shared" si="4956"/>
        <v/>
      </c>
      <c r="K3072" s="4" t="str">
        <f t="shared" si="4957"/>
        <v/>
      </c>
      <c r="L3072" s="4" t="str">
        <f t="shared" si="4958"/>
        <v/>
      </c>
      <c r="M3072" s="4" t="str">
        <f t="shared" si="4959"/>
        <v/>
      </c>
      <c r="N3072" s="4" t="str">
        <f t="shared" si="4960"/>
        <v/>
      </c>
      <c r="O3072" s="4" t="str">
        <f t="shared" si="4961"/>
        <v/>
      </c>
      <c r="P3072" s="4" t="str">
        <f t="shared" si="4962"/>
        <v/>
      </c>
      <c r="Q3072" s="4" t="str">
        <f t="shared" si="4963"/>
        <v/>
      </c>
      <c r="R3072" s="4" t="str">
        <f t="shared" si="4964"/>
        <v/>
      </c>
      <c r="S3072" s="4" t="str">
        <f t="shared" si="4965"/>
        <v/>
      </c>
      <c r="T3072" s="4" t="str">
        <f t="shared" si="4966"/>
        <v/>
      </c>
      <c r="U3072" s="4" t="str">
        <f t="shared" si="4967"/>
        <v/>
      </c>
      <c r="V3072" s="4" t="str">
        <f t="shared" si="4968"/>
        <v/>
      </c>
      <c r="W3072" s="4" t="str">
        <f t="shared" si="4969"/>
        <v/>
      </c>
      <c r="X3072" s="4" t="str">
        <f t="shared" si="4970"/>
        <v/>
      </c>
      <c r="Y3072" s="4">
        <f t="shared" si="4971"/>
        <v>3</v>
      </c>
      <c r="Z3072" s="4" t="str">
        <f t="shared" si="4972"/>
        <v>-</v>
      </c>
      <c r="AA3072" s="4" t="str">
        <f t="shared" si="4973"/>
        <v/>
      </c>
      <c r="AB3072" s="4" t="str">
        <f t="shared" si="4974"/>
        <v/>
      </c>
      <c r="AC3072" s="4" t="str">
        <f t="shared" si="4975"/>
        <v/>
      </c>
      <c r="AD3072" s="4" t="str">
        <f t="shared" si="4976"/>
        <v/>
      </c>
      <c r="AE3072" s="4" t="str">
        <f t="shared" si="4977"/>
        <v/>
      </c>
      <c r="AF3072" s="4">
        <f t="shared" si="4978"/>
        <v>4</v>
      </c>
      <c r="AG3072" s="4">
        <f t="shared" si="4979"/>
        <v>11</v>
      </c>
      <c r="AH3072" s="4">
        <f t="shared" si="4980"/>
        <v>7</v>
      </c>
      <c r="AI3072" s="4" t="str">
        <f t="shared" si="4981"/>
        <v>1BTL</v>
      </c>
      <c r="AJ3072" s="4" t="str">
        <f t="shared" si="4982"/>
        <v>-1BTL</v>
      </c>
      <c r="AK3072" s="4" t="str" cm="1">
        <f t="array" ref="AK3072">LEFT(AR3072,SUM(LEN(AR3072)-LEN(SUBSTITUTE(AR3072,{"0";"1";"2";"3";"4";"5";"6";"7";"8";"9"},""))))</f>
        <v>1</v>
      </c>
      <c r="AL3072" s="4">
        <f t="shared" si="4986"/>
        <v>13</v>
      </c>
      <c r="AM3072" s="4" t="b">
        <f t="shared" si="4991"/>
        <v>1</v>
      </c>
      <c r="AN3072" s="4" t="str">
        <f t="shared" si="4990"/>
        <v>BTL</v>
      </c>
      <c r="AO3072" s="4" t="b">
        <f>IF((AQ3072=AQ3073)=TRUE,TRUE,IF((#REF!=AQ3072)=TRUE,TRUE,FALSE))</f>
        <v>1</v>
      </c>
      <c r="AP3072" s="4" t="b">
        <f t="shared" si="4983"/>
        <v>0</v>
      </c>
      <c r="AQ3072" s="5" t="str">
        <f t="shared" si="4984"/>
        <v>YAKULT</v>
      </c>
      <c r="AR3072" s="4" t="str">
        <f t="shared" si="4985"/>
        <v>1BTL</v>
      </c>
      <c r="AS3072" t="s">
        <v>4238</v>
      </c>
      <c r="AU3072" s="4" t="str">
        <f t="shared" si="4989"/>
        <v>XXXX</v>
      </c>
      <c r="AV3072">
        <v>2500</v>
      </c>
      <c r="AW3072">
        <v>2500</v>
      </c>
      <c r="AX3072">
        <v>1870</v>
      </c>
      <c r="AY3072" t="str">
        <f t="shared" si="4942"/>
        <v>8000000003072</v>
      </c>
      <c r="AZ3072" t="str">
        <f t="shared" si="4988"/>
        <v>YAKULT</v>
      </c>
      <c r="BA3072" t="s">
        <v>4301</v>
      </c>
      <c r="BB3072" t="s">
        <v>4301</v>
      </c>
      <c r="BC3072" s="9" t="str" cm="1">
        <f t="array" aca="1" ref="BC3072" ca="1">LEFT(AR3072,MATCH(FALSE,ISNUMBER(MID(AR3072,ROW(INDIRECT("1:"&amp;LEN(AR3072)+1)), 1) *1),0) -1)</f>
        <v>1</v>
      </c>
      <c r="BD3072" s="1"/>
      <c r="BF3072" s="21"/>
      <c r="BK3072" s="1"/>
      <c r="BM3072" s="1"/>
      <c r="BN3072" s="1"/>
      <c r="BR3072" s="22"/>
      <c r="BS3072">
        <v>0</v>
      </c>
      <c r="BT3072" s="1" t="s">
        <v>5103</v>
      </c>
    </row>
    <row r="3073" spans="1:72">
      <c r="A3073" s="4" t="str">
        <f t="shared" si="4947"/>
        <v/>
      </c>
      <c r="B3073" s="4" t="str">
        <f t="shared" si="4948"/>
        <v/>
      </c>
      <c r="C3073" s="4" t="str">
        <f t="shared" si="4949"/>
        <v/>
      </c>
      <c r="D3073" s="4" t="str">
        <f t="shared" si="4950"/>
        <v>BTL</v>
      </c>
      <c r="E3073" s="4" t="str">
        <f t="shared" si="4951"/>
        <v/>
      </c>
      <c r="F3073" s="4" t="str">
        <f t="shared" si="4952"/>
        <v/>
      </c>
      <c r="G3073" s="4" t="str">
        <f t="shared" si="4953"/>
        <v/>
      </c>
      <c r="H3073" s="4" t="str">
        <f t="shared" si="4954"/>
        <v/>
      </c>
      <c r="I3073" s="4" t="str">
        <f t="shared" si="4955"/>
        <v/>
      </c>
      <c r="J3073" s="4" t="str">
        <f t="shared" si="4956"/>
        <v/>
      </c>
      <c r="K3073" s="4" t="str">
        <f t="shared" si="4957"/>
        <v/>
      </c>
      <c r="L3073" s="4" t="str">
        <f t="shared" si="4958"/>
        <v/>
      </c>
      <c r="M3073" s="4" t="str">
        <f t="shared" si="4959"/>
        <v/>
      </c>
      <c r="N3073" s="4" t="str">
        <f t="shared" si="4960"/>
        <v/>
      </c>
      <c r="O3073" s="4" t="str">
        <f t="shared" si="4961"/>
        <v/>
      </c>
      <c r="P3073" s="4" t="str">
        <f t="shared" si="4962"/>
        <v/>
      </c>
      <c r="Q3073" s="4" t="str">
        <f t="shared" si="4963"/>
        <v/>
      </c>
      <c r="R3073" s="4" t="str">
        <f t="shared" si="4964"/>
        <v/>
      </c>
      <c r="S3073" s="4" t="str">
        <f t="shared" si="4965"/>
        <v/>
      </c>
      <c r="T3073" s="4" t="str">
        <f t="shared" si="4966"/>
        <v>PACK</v>
      </c>
      <c r="U3073" s="4" t="str">
        <f t="shared" si="4967"/>
        <v/>
      </c>
      <c r="V3073" s="4" t="str">
        <f t="shared" si="4968"/>
        <v/>
      </c>
      <c r="W3073" s="4" t="str">
        <f t="shared" si="4969"/>
        <v/>
      </c>
      <c r="X3073" s="4" t="str">
        <f t="shared" si="4970"/>
        <v/>
      </c>
      <c r="Y3073" s="4">
        <f t="shared" si="4971"/>
        <v>7</v>
      </c>
      <c r="Z3073" s="4" t="str">
        <f t="shared" si="4972"/>
        <v>-</v>
      </c>
      <c r="AA3073" s="4" t="str">
        <f t="shared" si="4973"/>
        <v>/</v>
      </c>
      <c r="AB3073" s="4" t="str">
        <f t="shared" si="4974"/>
        <v/>
      </c>
      <c r="AC3073" s="4" t="str">
        <f t="shared" si="4975"/>
        <v/>
      </c>
      <c r="AD3073" s="4" t="str">
        <f t="shared" si="4976"/>
        <v/>
      </c>
      <c r="AE3073" s="4" t="str">
        <f t="shared" si="4977"/>
        <v/>
      </c>
      <c r="AF3073" s="4">
        <f t="shared" si="4978"/>
        <v>9</v>
      </c>
      <c r="AG3073" s="4">
        <f t="shared" si="4979"/>
        <v>16</v>
      </c>
      <c r="AH3073" s="4">
        <f t="shared" si="4980"/>
        <v>7</v>
      </c>
      <c r="AI3073" s="4" t="str">
        <f t="shared" si="4981"/>
        <v>PACK</v>
      </c>
      <c r="AJ3073" s="4" t="str">
        <f t="shared" si="4982"/>
        <v>/PACK</v>
      </c>
      <c r="AK3073" s="4" t="str" cm="1">
        <f t="array" ref="AK3073">LEFT(AR3073,SUM(LEN(AR3073)-LEN(SUBSTITUTE(AR3073,{"0";"1";"2";"3";"4";"5";"6";"7";"8";"9"},""))))</f>
        <v>5</v>
      </c>
      <c r="AL3073" s="4">
        <f t="shared" si="4986"/>
        <v>13</v>
      </c>
      <c r="AM3073" s="4" t="b">
        <f t="shared" si="4991"/>
        <v>1</v>
      </c>
      <c r="AN3073" s="4" t="str">
        <f>RIGHT(AI3073,4)</f>
        <v>PACK</v>
      </c>
      <c r="AO3073" s="4" t="b">
        <f t="shared" si="4987"/>
        <v>1</v>
      </c>
      <c r="AP3073" s="4" t="b">
        <f t="shared" si="4983"/>
        <v>0</v>
      </c>
      <c r="AQ3073" s="5" t="str">
        <f t="shared" si="4984"/>
        <v>YAKULT</v>
      </c>
      <c r="AR3073" s="4" t="str">
        <f t="shared" si="4985"/>
        <v>5BTL/PACK</v>
      </c>
      <c r="AS3073" t="s">
        <v>4239</v>
      </c>
      <c r="AT3073" s="1" t="s">
        <v>4240</v>
      </c>
      <c r="AU3073" s="4" t="str">
        <f t="shared" ca="1" si="4989"/>
        <v>XXXX</v>
      </c>
      <c r="AV3073">
        <v>10500</v>
      </c>
      <c r="AW3073">
        <v>10500</v>
      </c>
      <c r="AX3073">
        <v>9350</v>
      </c>
      <c r="AY3073" t="str">
        <f t="shared" si="4942"/>
        <v>8992994110112</v>
      </c>
      <c r="AZ3073" t="str">
        <f t="shared" si="4988"/>
        <v>YAKULT</v>
      </c>
      <c r="BA3073" t="s">
        <v>4301</v>
      </c>
      <c r="BB3073" t="s">
        <v>4301</v>
      </c>
      <c r="BC3073" s="4" t="str" cm="1">
        <f t="array" aca="1" ref="BC3073" ca="1">LEFT(AR3073,MATCH(FALSE,ISNUMBER(MID(AR3073,ROW(INDIRECT("1:"&amp;LEN(AR3073)+1)), 1) *1),0) -1)</f>
        <v>5</v>
      </c>
      <c r="BD3073" s="1"/>
      <c r="BF3073" s="21"/>
      <c r="BK3073" s="1"/>
      <c r="BM3073" s="1"/>
      <c r="BN3073" s="1"/>
      <c r="BR3073" s="22"/>
      <c r="BS3073">
        <v>0</v>
      </c>
      <c r="BT3073" s="1" t="s">
        <v>5103</v>
      </c>
    </row>
    <row r="3074" spans="1:72">
      <c r="A3074" s="4" t="str">
        <f t="shared" si="4947"/>
        <v/>
      </c>
      <c r="B3074" s="4" t="str">
        <f t="shared" si="4948"/>
        <v/>
      </c>
      <c r="C3074" s="4" t="str">
        <f t="shared" si="4949"/>
        <v/>
      </c>
      <c r="D3074" s="4" t="str">
        <f t="shared" si="4950"/>
        <v/>
      </c>
      <c r="E3074" s="4" t="str">
        <f t="shared" si="4951"/>
        <v/>
      </c>
      <c r="F3074" s="4" t="str">
        <f t="shared" si="4952"/>
        <v/>
      </c>
      <c r="G3074" s="4" t="str">
        <f t="shared" si="4953"/>
        <v/>
      </c>
      <c r="H3074" s="4" t="str">
        <f t="shared" si="4954"/>
        <v/>
      </c>
      <c r="I3074" s="4" t="str">
        <f t="shared" si="4955"/>
        <v/>
      </c>
      <c r="J3074" s="4" t="str">
        <f t="shared" si="4956"/>
        <v/>
      </c>
      <c r="K3074" s="4" t="str">
        <f t="shared" si="4957"/>
        <v/>
      </c>
      <c r="L3074" s="4" t="str">
        <f t="shared" si="4958"/>
        <v/>
      </c>
      <c r="M3074" s="4" t="str">
        <f t="shared" si="4959"/>
        <v/>
      </c>
      <c r="N3074" s="4" t="str">
        <f t="shared" si="4960"/>
        <v/>
      </c>
      <c r="O3074" s="4" t="str">
        <f t="shared" si="4961"/>
        <v/>
      </c>
      <c r="P3074" s="4" t="str">
        <f t="shared" si="4962"/>
        <v/>
      </c>
      <c r="Q3074" s="4" t="str">
        <f t="shared" si="4963"/>
        <v/>
      </c>
      <c r="R3074" s="4" t="str">
        <f t="shared" si="4964"/>
        <v/>
      </c>
      <c r="S3074" s="4" t="str">
        <f t="shared" si="4965"/>
        <v/>
      </c>
      <c r="T3074" s="4" t="str">
        <f t="shared" si="4966"/>
        <v>PACK</v>
      </c>
      <c r="U3074" s="4" t="str">
        <f t="shared" si="4967"/>
        <v/>
      </c>
      <c r="V3074" s="4" t="str">
        <f t="shared" si="4968"/>
        <v/>
      </c>
      <c r="W3074" s="4" t="str">
        <f t="shared" si="4969"/>
        <v/>
      </c>
      <c r="X3074" s="4" t="str">
        <f t="shared" si="4970"/>
        <v/>
      </c>
      <c r="Y3074" s="4">
        <f t="shared" si="4971"/>
        <v>4</v>
      </c>
      <c r="Z3074" s="4" t="str">
        <f t="shared" si="4972"/>
        <v>-</v>
      </c>
      <c r="AA3074" s="4" t="str">
        <f t="shared" si="4973"/>
        <v/>
      </c>
      <c r="AB3074" s="4" t="str">
        <f t="shared" si="4974"/>
        <v/>
      </c>
      <c r="AC3074" s="4" t="str">
        <f t="shared" si="4975"/>
        <v/>
      </c>
      <c r="AD3074" s="4" t="str">
        <f t="shared" si="4976"/>
        <v/>
      </c>
      <c r="AE3074" s="4" t="str">
        <f t="shared" si="4977"/>
        <v/>
      </c>
      <c r="AF3074" s="4">
        <f t="shared" si="4978"/>
        <v>5</v>
      </c>
      <c r="AG3074" s="4">
        <f t="shared" si="4979"/>
        <v>27</v>
      </c>
      <c r="AH3074" s="4">
        <f t="shared" si="4980"/>
        <v>22</v>
      </c>
      <c r="AI3074" s="4" t="str">
        <f t="shared" si="4981"/>
        <v>PACK</v>
      </c>
      <c r="AJ3074" s="4" t="str">
        <f t="shared" si="4982"/>
        <v>1PACK</v>
      </c>
      <c r="AK3074" s="4" t="str" cm="1">
        <f t="array" ref="AK3074">LEFT(AR3074,SUM(LEN(AR3074)-LEN(SUBSTITUTE(AR3074,{"0";"1";"2";"3";"4";"5";"6";"7";"8";"9"},""))))</f>
        <v>1</v>
      </c>
      <c r="AL3074" s="4">
        <f t="shared" si="4986"/>
        <v>13</v>
      </c>
      <c r="AM3074" s="4" t="b">
        <f t="shared" si="4991"/>
        <v>1</v>
      </c>
      <c r="AN3074" s="4" t="str">
        <f>RIGHT(AI3074,4)</f>
        <v>PACK</v>
      </c>
      <c r="AO3074" s="4" t="b">
        <f t="shared" si="4987"/>
        <v>1</v>
      </c>
      <c r="AP3074" s="4" t="b">
        <f t="shared" si="4983"/>
        <v>0</v>
      </c>
      <c r="AQ3074" s="5" t="str">
        <f t="shared" si="4984"/>
        <v>YAMI YAMI HARUM PEDAS</v>
      </c>
      <c r="AR3074" s="4" t="str">
        <f t="shared" si="4985"/>
        <v>1PACK</v>
      </c>
      <c r="AS3074" t="s">
        <v>4499</v>
      </c>
      <c r="AU3074" s="4" t="str">
        <f t="shared" si="4989"/>
        <v>XXXX</v>
      </c>
      <c r="AV3074">
        <v>20000</v>
      </c>
      <c r="AW3074">
        <v>20000</v>
      </c>
      <c r="AX3074">
        <v>17575</v>
      </c>
      <c r="AY3074" t="str">
        <f t="shared" si="4942"/>
        <v>8000000003074</v>
      </c>
      <c r="AZ3074" t="str">
        <f t="shared" si="4988"/>
        <v>YAMI YAMI HARUM PEDAS</v>
      </c>
      <c r="BA3074" t="s">
        <v>4301</v>
      </c>
      <c r="BB3074" t="s">
        <v>4301</v>
      </c>
      <c r="BC3074" s="9" t="str" cm="1">
        <f t="array" aca="1" ref="BC3074" ca="1">LEFT(AR3074,MATCH(FALSE,ISNUMBER(MID(AR3074,ROW(INDIRECT("1:"&amp;LEN(AR3074)+1)), 1) *1),0) -1)</f>
        <v>1</v>
      </c>
      <c r="BD3074" s="1"/>
      <c r="BF3074" s="21"/>
      <c r="BR3074" s="22"/>
      <c r="BS3074">
        <v>0</v>
      </c>
      <c r="BT3074" s="1" t="s">
        <v>5103</v>
      </c>
    </row>
    <row r="3075" spans="1:72">
      <c r="A3075" s="4" t="str">
        <f t="shared" si="4947"/>
        <v/>
      </c>
      <c r="B3075" s="4" t="str">
        <f t="shared" si="4948"/>
        <v>PCS</v>
      </c>
      <c r="C3075" s="4" t="str">
        <f t="shared" si="4949"/>
        <v/>
      </c>
      <c r="D3075" s="4" t="str">
        <f t="shared" si="4950"/>
        <v/>
      </c>
      <c r="E3075" s="4" t="str">
        <f t="shared" si="4951"/>
        <v/>
      </c>
      <c r="F3075" s="4" t="str">
        <f t="shared" si="4952"/>
        <v/>
      </c>
      <c r="G3075" s="4" t="str">
        <f t="shared" si="4953"/>
        <v/>
      </c>
      <c r="H3075" s="4" t="str">
        <f t="shared" si="4954"/>
        <v/>
      </c>
      <c r="I3075" s="4" t="str">
        <f t="shared" si="4955"/>
        <v/>
      </c>
      <c r="J3075" s="4" t="str">
        <f t="shared" si="4956"/>
        <v/>
      </c>
      <c r="K3075" s="4" t="str">
        <f t="shared" si="4957"/>
        <v/>
      </c>
      <c r="L3075" s="4" t="str">
        <f t="shared" si="4958"/>
        <v/>
      </c>
      <c r="M3075" s="4" t="str">
        <f t="shared" si="4959"/>
        <v/>
      </c>
      <c r="N3075" s="4" t="str">
        <f t="shared" si="4960"/>
        <v/>
      </c>
      <c r="O3075" s="4" t="str">
        <f t="shared" si="4961"/>
        <v/>
      </c>
      <c r="P3075" s="4" t="str">
        <f t="shared" si="4962"/>
        <v/>
      </c>
      <c r="Q3075" s="4" t="str">
        <f t="shared" si="4963"/>
        <v/>
      </c>
      <c r="R3075" s="4" t="str">
        <f t="shared" si="4964"/>
        <v/>
      </c>
      <c r="S3075" s="4" t="str">
        <f t="shared" si="4965"/>
        <v/>
      </c>
      <c r="T3075" s="4" t="str">
        <f t="shared" si="4966"/>
        <v/>
      </c>
      <c r="U3075" s="4" t="str">
        <f t="shared" si="4967"/>
        <v/>
      </c>
      <c r="V3075" s="4" t="str">
        <f t="shared" si="4968"/>
        <v/>
      </c>
      <c r="W3075" s="4" t="str">
        <f t="shared" si="4969"/>
        <v/>
      </c>
      <c r="X3075" s="4" t="str">
        <f t="shared" si="4970"/>
        <v/>
      </c>
      <c r="Y3075" s="4">
        <f t="shared" si="4971"/>
        <v>3</v>
      </c>
      <c r="Z3075" s="4" t="str">
        <f t="shared" si="4972"/>
        <v>-</v>
      </c>
      <c r="AA3075" s="4" t="str">
        <f t="shared" si="4973"/>
        <v/>
      </c>
      <c r="AB3075" s="4" t="str">
        <f t="shared" si="4974"/>
        <v/>
      </c>
      <c r="AC3075" s="4" t="str">
        <f t="shared" si="4975"/>
        <v/>
      </c>
      <c r="AD3075" s="4" t="str">
        <f t="shared" si="4976"/>
        <v/>
      </c>
      <c r="AE3075" s="4" t="str">
        <f t="shared" si="4977"/>
        <v/>
      </c>
      <c r="AF3075" s="4">
        <f t="shared" si="4978"/>
        <v>4</v>
      </c>
      <c r="AG3075" s="4">
        <f t="shared" si="4979"/>
        <v>26</v>
      </c>
      <c r="AH3075" s="4">
        <f t="shared" si="4980"/>
        <v>22</v>
      </c>
      <c r="AI3075" s="4" t="str">
        <f t="shared" si="4981"/>
        <v>1PCS</v>
      </c>
      <c r="AJ3075" s="4" t="str">
        <f t="shared" si="4982"/>
        <v>-1PCS</v>
      </c>
      <c r="AK3075" s="4" t="str" cm="1">
        <f t="array" ref="AK3075">LEFT(AR3075,SUM(LEN(AR3075)-LEN(SUBSTITUTE(AR3075,{"0";"1";"2";"3";"4";"5";"6";"7";"8";"9"},""))))</f>
        <v>1</v>
      </c>
      <c r="AL3075" s="4">
        <f t="shared" si="4986"/>
        <v>13</v>
      </c>
      <c r="AM3075" s="4" t="b">
        <f t="shared" si="4991"/>
        <v>1</v>
      </c>
      <c r="AN3075" s="4" t="str">
        <f>RIGHT(AI3075,3)</f>
        <v>PCS</v>
      </c>
      <c r="AO3075" s="4" t="b">
        <f t="shared" si="4987"/>
        <v>1</v>
      </c>
      <c r="AP3075" s="4" t="b">
        <f t="shared" si="4983"/>
        <v>0</v>
      </c>
      <c r="AQ3075" s="5" t="str">
        <f t="shared" si="4984"/>
        <v>YAMI YAMI HARUM PEDAS</v>
      </c>
      <c r="AR3075" s="4" t="str">
        <f t="shared" si="4985"/>
        <v>1PCS</v>
      </c>
      <c r="AS3075" t="s">
        <v>4500</v>
      </c>
      <c r="AT3075" s="1" t="s">
        <v>4241</v>
      </c>
      <c r="AU3075" s="4" t="str">
        <f t="shared" ca="1" si="4989"/>
        <v>XXXX</v>
      </c>
      <c r="AV3075">
        <v>2000</v>
      </c>
      <c r="AW3075">
        <v>2500</v>
      </c>
      <c r="AX3075">
        <v>1757</v>
      </c>
      <c r="AY3075" t="str">
        <f t="shared" ref="AY3075:AY3115" si="4992">IF(AT3075&gt;0,AT3075,"800000000"&amp;ROW(AX3075))</f>
        <v>8997213770368</v>
      </c>
      <c r="AZ3075" t="str">
        <f t="shared" si="4988"/>
        <v>YAMI YAMI HARUM PEDAS</v>
      </c>
      <c r="BA3075" t="s">
        <v>4301</v>
      </c>
      <c r="BB3075" t="s">
        <v>4301</v>
      </c>
      <c r="BC3075" s="9" t="str" cm="1">
        <f t="array" aca="1" ref="BC3075" ca="1">LEFT(AR3075,MATCH(FALSE,ISNUMBER(MID(AR3075,ROW(INDIRECT("1:"&amp;LEN(AR3075)+1)), 1) *1),0) -1)</f>
        <v>1</v>
      </c>
      <c r="BD3075" s="1"/>
      <c r="BF3075" s="21"/>
      <c r="BK3075" s="1"/>
      <c r="BM3075" s="1"/>
      <c r="BN3075" s="1"/>
      <c r="BR3075" s="22"/>
      <c r="BS3075">
        <v>0</v>
      </c>
      <c r="BT3075" s="1" t="s">
        <v>5103</v>
      </c>
    </row>
    <row r="3076" spans="1:72">
      <c r="A3076" s="4" t="str">
        <f t="shared" si="4947"/>
        <v/>
      </c>
      <c r="B3076" s="4" t="str">
        <f t="shared" si="4948"/>
        <v/>
      </c>
      <c r="C3076" s="4" t="str">
        <f t="shared" si="4949"/>
        <v/>
      </c>
      <c r="D3076" s="4" t="str">
        <f t="shared" si="4950"/>
        <v/>
      </c>
      <c r="E3076" s="4" t="str">
        <f t="shared" si="4951"/>
        <v/>
      </c>
      <c r="F3076" s="4" t="str">
        <f t="shared" si="4952"/>
        <v/>
      </c>
      <c r="G3076" s="4" t="str">
        <f t="shared" si="4953"/>
        <v/>
      </c>
      <c r="H3076" s="4" t="str">
        <f t="shared" si="4954"/>
        <v/>
      </c>
      <c r="I3076" s="4" t="str">
        <f t="shared" si="4955"/>
        <v/>
      </c>
      <c r="J3076" s="4" t="str">
        <f t="shared" si="4956"/>
        <v/>
      </c>
      <c r="K3076" s="4" t="str">
        <f t="shared" si="4957"/>
        <v/>
      </c>
      <c r="L3076" s="4" t="str">
        <f t="shared" si="4958"/>
        <v/>
      </c>
      <c r="M3076" s="4" t="str">
        <f t="shared" si="4959"/>
        <v/>
      </c>
      <c r="N3076" s="4" t="str">
        <f t="shared" si="4960"/>
        <v/>
      </c>
      <c r="O3076" s="4" t="str">
        <f t="shared" si="4961"/>
        <v/>
      </c>
      <c r="P3076" s="4" t="str">
        <f t="shared" si="4962"/>
        <v/>
      </c>
      <c r="Q3076" s="4" t="str">
        <f t="shared" si="4963"/>
        <v/>
      </c>
      <c r="R3076" s="4" t="str">
        <f t="shared" si="4964"/>
        <v/>
      </c>
      <c r="S3076" s="4" t="str">
        <f t="shared" si="4965"/>
        <v/>
      </c>
      <c r="T3076" s="4" t="str">
        <f t="shared" si="4966"/>
        <v>PACK</v>
      </c>
      <c r="U3076" s="4" t="str">
        <f t="shared" si="4967"/>
        <v/>
      </c>
      <c r="V3076" s="4" t="str">
        <f t="shared" si="4968"/>
        <v/>
      </c>
      <c r="W3076" s="4" t="str">
        <f t="shared" si="4969"/>
        <v/>
      </c>
      <c r="X3076" s="4" t="str">
        <f t="shared" si="4970"/>
        <v/>
      </c>
      <c r="Y3076" s="4">
        <f t="shared" si="4971"/>
        <v>4</v>
      </c>
      <c r="Z3076" s="4" t="str">
        <f t="shared" si="4972"/>
        <v>-</v>
      </c>
      <c r="AA3076" s="4" t="str">
        <f t="shared" si="4973"/>
        <v/>
      </c>
      <c r="AB3076" s="4" t="str">
        <f t="shared" si="4974"/>
        <v/>
      </c>
      <c r="AC3076" s="4" t="str">
        <f t="shared" si="4975"/>
        <v/>
      </c>
      <c r="AD3076" s="4" t="str">
        <f t="shared" si="4976"/>
        <v/>
      </c>
      <c r="AE3076" s="4" t="str">
        <f t="shared" si="4977"/>
        <v/>
      </c>
      <c r="AF3076" s="4">
        <f t="shared" si="4978"/>
        <v>5</v>
      </c>
      <c r="AG3076" s="4">
        <f t="shared" si="4979"/>
        <v>27</v>
      </c>
      <c r="AH3076" s="4">
        <f t="shared" si="4980"/>
        <v>22</v>
      </c>
      <c r="AI3076" s="4" t="str">
        <f t="shared" si="4981"/>
        <v>PACK</v>
      </c>
      <c r="AJ3076" s="4" t="str">
        <f t="shared" si="4982"/>
        <v>1PACK</v>
      </c>
      <c r="AK3076" s="4" t="str" cm="1">
        <f t="array" ref="AK3076">LEFT(AR3076,SUM(LEN(AR3076)-LEN(SUBSTITUTE(AR3076,{"0";"1";"2";"3";"4";"5";"6";"7";"8";"9"},""))))</f>
        <v>1</v>
      </c>
      <c r="AL3076" s="4">
        <f t="shared" si="4986"/>
        <v>13</v>
      </c>
      <c r="AM3076" s="4" t="b">
        <f t="shared" si="4991"/>
        <v>1</v>
      </c>
      <c r="AN3076" s="4" t="str">
        <f>RIGHT(AI3076,4)</f>
        <v>PACK</v>
      </c>
      <c r="AO3076" s="4" t="b">
        <f t="shared" si="4987"/>
        <v>1</v>
      </c>
      <c r="AP3076" s="4" t="b">
        <f t="shared" si="4983"/>
        <v>0</v>
      </c>
      <c r="AQ3076" s="5" t="str">
        <f t="shared" si="4984"/>
        <v>YAMI YAMI RUMPUT LAUT</v>
      </c>
      <c r="AR3076" s="4" t="str">
        <f t="shared" si="4985"/>
        <v>1PACK</v>
      </c>
      <c r="AS3076" t="s">
        <v>4501</v>
      </c>
      <c r="AU3076" s="4" t="str">
        <f t="shared" si="4989"/>
        <v>XXXX</v>
      </c>
      <c r="AV3076">
        <v>20000</v>
      </c>
      <c r="AW3076">
        <v>20000</v>
      </c>
      <c r="AX3076">
        <v>17575</v>
      </c>
      <c r="AY3076" t="str">
        <f t="shared" si="4992"/>
        <v>8000000003076</v>
      </c>
      <c r="AZ3076" t="str">
        <f t="shared" si="4988"/>
        <v>YAMI YAMI RUMPUT LAUT</v>
      </c>
      <c r="BA3076" t="s">
        <v>4301</v>
      </c>
      <c r="BB3076" t="s">
        <v>4301</v>
      </c>
      <c r="BC3076" s="9" t="str" cm="1">
        <f t="array" aca="1" ref="BC3076" ca="1">LEFT(AR3076,MATCH(FALSE,ISNUMBER(MID(AR3076,ROW(INDIRECT("1:"&amp;LEN(AR3076)+1)), 1) *1),0) -1)</f>
        <v>1</v>
      </c>
      <c r="BD3076" s="1"/>
      <c r="BF3076" s="21"/>
      <c r="BR3076" s="22"/>
      <c r="BS3076">
        <v>0</v>
      </c>
      <c r="BT3076" s="1" t="s">
        <v>5103</v>
      </c>
    </row>
    <row r="3077" spans="1:72">
      <c r="A3077" s="4" t="str">
        <f t="shared" si="4947"/>
        <v/>
      </c>
      <c r="B3077" s="4" t="str">
        <f t="shared" si="4948"/>
        <v>PCS</v>
      </c>
      <c r="C3077" s="4" t="str">
        <f t="shared" si="4949"/>
        <v/>
      </c>
      <c r="D3077" s="4" t="str">
        <f t="shared" si="4950"/>
        <v/>
      </c>
      <c r="E3077" s="4" t="str">
        <f t="shared" si="4951"/>
        <v/>
      </c>
      <c r="F3077" s="4" t="str">
        <f t="shared" si="4952"/>
        <v/>
      </c>
      <c r="G3077" s="4" t="str">
        <f t="shared" si="4953"/>
        <v/>
      </c>
      <c r="H3077" s="4" t="str">
        <f t="shared" si="4954"/>
        <v/>
      </c>
      <c r="I3077" s="4" t="str">
        <f t="shared" si="4955"/>
        <v/>
      </c>
      <c r="J3077" s="4" t="str">
        <f t="shared" si="4956"/>
        <v/>
      </c>
      <c r="K3077" s="4" t="str">
        <f t="shared" si="4957"/>
        <v/>
      </c>
      <c r="L3077" s="4" t="str">
        <f t="shared" si="4958"/>
        <v/>
      </c>
      <c r="M3077" s="4" t="str">
        <f t="shared" si="4959"/>
        <v/>
      </c>
      <c r="N3077" s="4" t="str">
        <f t="shared" si="4960"/>
        <v/>
      </c>
      <c r="O3077" s="4" t="str">
        <f t="shared" si="4961"/>
        <v/>
      </c>
      <c r="P3077" s="4" t="str">
        <f t="shared" si="4962"/>
        <v/>
      </c>
      <c r="Q3077" s="4" t="str">
        <f t="shared" si="4963"/>
        <v/>
      </c>
      <c r="R3077" s="4" t="str">
        <f t="shared" si="4964"/>
        <v/>
      </c>
      <c r="S3077" s="4" t="str">
        <f t="shared" si="4965"/>
        <v/>
      </c>
      <c r="T3077" s="4" t="str">
        <f t="shared" si="4966"/>
        <v/>
      </c>
      <c r="U3077" s="4" t="str">
        <f t="shared" si="4967"/>
        <v/>
      </c>
      <c r="V3077" s="4" t="str">
        <f t="shared" si="4968"/>
        <v/>
      </c>
      <c r="W3077" s="4" t="str">
        <f t="shared" si="4969"/>
        <v/>
      </c>
      <c r="X3077" s="4" t="str">
        <f t="shared" si="4970"/>
        <v/>
      </c>
      <c r="Y3077" s="4">
        <f t="shared" si="4971"/>
        <v>3</v>
      </c>
      <c r="Z3077" s="4" t="str">
        <f t="shared" si="4972"/>
        <v>-</v>
      </c>
      <c r="AA3077" s="4" t="str">
        <f t="shared" si="4973"/>
        <v/>
      </c>
      <c r="AB3077" s="4" t="str">
        <f t="shared" si="4974"/>
        <v/>
      </c>
      <c r="AC3077" s="4" t="str">
        <f t="shared" si="4975"/>
        <v/>
      </c>
      <c r="AD3077" s="4" t="str">
        <f t="shared" si="4976"/>
        <v/>
      </c>
      <c r="AE3077" s="4" t="str">
        <f t="shared" si="4977"/>
        <v/>
      </c>
      <c r="AF3077" s="4">
        <f t="shared" si="4978"/>
        <v>4</v>
      </c>
      <c r="AG3077" s="4">
        <f t="shared" si="4979"/>
        <v>26</v>
      </c>
      <c r="AH3077" s="4">
        <f t="shared" si="4980"/>
        <v>22</v>
      </c>
      <c r="AI3077" s="4" t="str">
        <f t="shared" si="4981"/>
        <v>1PCS</v>
      </c>
      <c r="AJ3077" s="4" t="str">
        <f t="shared" si="4982"/>
        <v>-1PCS</v>
      </c>
      <c r="AK3077" s="4" t="str" cm="1">
        <f t="array" ref="AK3077">LEFT(AR3077,SUM(LEN(AR3077)-LEN(SUBSTITUTE(AR3077,{"0";"1";"2";"3";"4";"5";"6";"7";"8";"9"},""))))</f>
        <v>1</v>
      </c>
      <c r="AL3077" s="4">
        <f t="shared" si="4986"/>
        <v>13</v>
      </c>
      <c r="AM3077" s="4" t="b">
        <f t="shared" si="4991"/>
        <v>1</v>
      </c>
      <c r="AN3077" s="4" t="str">
        <f>RIGHT(AI3077,3)</f>
        <v>PCS</v>
      </c>
      <c r="AO3077" s="4" t="b">
        <f t="shared" si="4987"/>
        <v>1</v>
      </c>
      <c r="AP3077" s="4" t="b">
        <f t="shared" si="4983"/>
        <v>0</v>
      </c>
      <c r="AQ3077" s="5" t="str">
        <f t="shared" si="4984"/>
        <v>YAMI YAMI RUMPUT LAUT</v>
      </c>
      <c r="AR3077" s="4" t="str">
        <f t="shared" si="4985"/>
        <v>1PCS</v>
      </c>
      <c r="AS3077" t="s">
        <v>4502</v>
      </c>
      <c r="AT3077" s="1" t="s">
        <v>4242</v>
      </c>
      <c r="AU3077" s="4" t="str">
        <f t="shared" ca="1" si="4989"/>
        <v>XXXX</v>
      </c>
      <c r="AV3077">
        <v>2000</v>
      </c>
      <c r="AW3077">
        <v>2500</v>
      </c>
      <c r="AX3077">
        <v>1757</v>
      </c>
      <c r="AY3077" t="str">
        <f t="shared" si="4992"/>
        <v>8997213770351</v>
      </c>
      <c r="AZ3077" t="str">
        <f t="shared" si="4988"/>
        <v>YAMI YAMI RUMPUT LAUT</v>
      </c>
      <c r="BA3077" t="s">
        <v>4301</v>
      </c>
      <c r="BB3077" t="s">
        <v>4301</v>
      </c>
      <c r="BC3077" s="9" t="str" cm="1">
        <f t="array" aca="1" ref="BC3077" ca="1">LEFT(AR3077,MATCH(FALSE,ISNUMBER(MID(AR3077,ROW(INDIRECT("1:"&amp;LEN(AR3077)+1)), 1) *1),0) -1)</f>
        <v>1</v>
      </c>
      <c r="BD3077" s="1"/>
      <c r="BF3077" s="21"/>
      <c r="BK3077" s="1"/>
      <c r="BM3077" s="1"/>
      <c r="BN3077" s="1"/>
      <c r="BR3077" s="22"/>
      <c r="BS3077">
        <v>0</v>
      </c>
      <c r="BT3077" s="1" t="s">
        <v>5103</v>
      </c>
    </row>
    <row r="3078" spans="1:72">
      <c r="A3078" s="4" t="str">
        <f t="shared" si="4947"/>
        <v/>
      </c>
      <c r="B3078" s="4" t="str">
        <f t="shared" si="4948"/>
        <v/>
      </c>
      <c r="C3078" s="4" t="str">
        <f t="shared" si="4949"/>
        <v/>
      </c>
      <c r="D3078" s="4" t="str">
        <f t="shared" si="4950"/>
        <v/>
      </c>
      <c r="E3078" s="4" t="str">
        <f t="shared" si="4951"/>
        <v/>
      </c>
      <c r="F3078" s="4" t="str">
        <f t="shared" si="4952"/>
        <v/>
      </c>
      <c r="G3078" s="4" t="str">
        <f t="shared" si="4953"/>
        <v/>
      </c>
      <c r="H3078" s="4" t="str">
        <f t="shared" si="4954"/>
        <v/>
      </c>
      <c r="I3078" s="4" t="str">
        <f t="shared" si="4955"/>
        <v/>
      </c>
      <c r="J3078" s="4" t="str">
        <f t="shared" si="4956"/>
        <v/>
      </c>
      <c r="K3078" s="4" t="str">
        <f t="shared" si="4957"/>
        <v/>
      </c>
      <c r="L3078" s="4" t="str">
        <f t="shared" si="4958"/>
        <v/>
      </c>
      <c r="M3078" s="4" t="str">
        <f t="shared" si="4959"/>
        <v/>
      </c>
      <c r="N3078" s="4" t="str">
        <f t="shared" si="4960"/>
        <v/>
      </c>
      <c r="O3078" s="4" t="str">
        <f t="shared" si="4961"/>
        <v/>
      </c>
      <c r="P3078" s="4" t="str">
        <f t="shared" si="4962"/>
        <v/>
      </c>
      <c r="Q3078" s="4" t="str">
        <f t="shared" si="4963"/>
        <v/>
      </c>
      <c r="R3078" s="4" t="str">
        <f t="shared" si="4964"/>
        <v/>
      </c>
      <c r="S3078" s="4" t="str">
        <f t="shared" si="4965"/>
        <v/>
      </c>
      <c r="T3078" s="4" t="str">
        <f t="shared" si="4966"/>
        <v>PACK</v>
      </c>
      <c r="U3078" s="4" t="str">
        <f t="shared" si="4967"/>
        <v/>
      </c>
      <c r="V3078" s="4" t="str">
        <f t="shared" si="4968"/>
        <v/>
      </c>
      <c r="W3078" s="4" t="str">
        <f t="shared" si="4969"/>
        <v/>
      </c>
      <c r="X3078" s="4" t="str">
        <f t="shared" si="4970"/>
        <v/>
      </c>
      <c r="Y3078" s="4">
        <f t="shared" si="4971"/>
        <v>4</v>
      </c>
      <c r="Z3078" s="4" t="str">
        <f t="shared" si="4972"/>
        <v>-</v>
      </c>
      <c r="AA3078" s="4" t="str">
        <f t="shared" si="4973"/>
        <v/>
      </c>
      <c r="AB3078" s="4" t="str">
        <f t="shared" si="4974"/>
        <v/>
      </c>
      <c r="AC3078" s="4" t="str">
        <f t="shared" si="4975"/>
        <v/>
      </c>
      <c r="AD3078" s="4" t="str">
        <f t="shared" si="4976"/>
        <v/>
      </c>
      <c r="AE3078" s="4" t="str">
        <f t="shared" si="4977"/>
        <v/>
      </c>
      <c r="AF3078" s="4">
        <f t="shared" si="4978"/>
        <v>5</v>
      </c>
      <c r="AG3078" s="4">
        <f t="shared" si="4979"/>
        <v>27</v>
      </c>
      <c r="AH3078" s="4">
        <f t="shared" si="4980"/>
        <v>22</v>
      </c>
      <c r="AI3078" s="4" t="str">
        <f t="shared" si="4981"/>
        <v>PACK</v>
      </c>
      <c r="AJ3078" s="4" t="str">
        <f t="shared" si="4982"/>
        <v>1PACK</v>
      </c>
      <c r="AK3078" s="4" t="str" cm="1">
        <f t="array" ref="AK3078">LEFT(AR3078,SUM(LEN(AR3078)-LEN(SUBSTITUTE(AR3078,{"0";"1";"2";"3";"4";"5";"6";"7";"8";"9"},""))))</f>
        <v>1</v>
      </c>
      <c r="AL3078" s="4">
        <f t="shared" si="4986"/>
        <v>13</v>
      </c>
      <c r="AM3078" s="4" t="b">
        <f t="shared" si="4991"/>
        <v>1</v>
      </c>
      <c r="AN3078" s="4" t="str">
        <f>RIGHT(AI3078,4)</f>
        <v>PACK</v>
      </c>
      <c r="AO3078" s="4" t="b">
        <f t="shared" si="4987"/>
        <v>1</v>
      </c>
      <c r="AP3078" s="4" t="b">
        <f t="shared" si="4983"/>
        <v>0</v>
      </c>
      <c r="AQ3078" s="5" t="str">
        <f t="shared" si="4984"/>
        <v>YAMI YAMI SALT PAPPER</v>
      </c>
      <c r="AR3078" s="4" t="str">
        <f t="shared" si="4985"/>
        <v>1PACK</v>
      </c>
      <c r="AS3078" t="s">
        <v>4503</v>
      </c>
      <c r="AU3078" s="4" t="str">
        <f t="shared" si="4989"/>
        <v>XXXX</v>
      </c>
      <c r="AV3078">
        <v>20000</v>
      </c>
      <c r="AW3078">
        <v>20000</v>
      </c>
      <c r="AX3078">
        <v>17575</v>
      </c>
      <c r="AY3078" t="str">
        <f t="shared" si="4992"/>
        <v>8000000003078</v>
      </c>
      <c r="AZ3078" t="str">
        <f t="shared" si="4988"/>
        <v>YAMI YAMI SALT PAPPER</v>
      </c>
      <c r="BA3078" t="s">
        <v>4301</v>
      </c>
      <c r="BB3078" t="s">
        <v>4301</v>
      </c>
      <c r="BC3078" s="9" t="str" cm="1">
        <f t="array" aca="1" ref="BC3078" ca="1">LEFT(AR3078,MATCH(FALSE,ISNUMBER(MID(AR3078,ROW(INDIRECT("1:"&amp;LEN(AR3078)+1)), 1) *1),0) -1)</f>
        <v>1</v>
      </c>
      <c r="BD3078" s="1"/>
      <c r="BF3078" s="21"/>
      <c r="BR3078" s="22"/>
      <c r="BS3078">
        <v>0</v>
      </c>
      <c r="BT3078" s="1" t="s">
        <v>5103</v>
      </c>
    </row>
    <row r="3079" spans="1:72">
      <c r="A3079" s="4" t="str">
        <f t="shared" si="4947"/>
        <v/>
      </c>
      <c r="B3079" s="4" t="str">
        <f t="shared" si="4948"/>
        <v>PCS</v>
      </c>
      <c r="C3079" s="4" t="str">
        <f t="shared" si="4949"/>
        <v/>
      </c>
      <c r="D3079" s="4" t="str">
        <f t="shared" si="4950"/>
        <v/>
      </c>
      <c r="E3079" s="4" t="str">
        <f t="shared" si="4951"/>
        <v/>
      </c>
      <c r="F3079" s="4" t="str">
        <f t="shared" si="4952"/>
        <v/>
      </c>
      <c r="G3079" s="4" t="str">
        <f t="shared" si="4953"/>
        <v/>
      </c>
      <c r="H3079" s="4" t="str">
        <f t="shared" si="4954"/>
        <v/>
      </c>
      <c r="I3079" s="4" t="str">
        <f t="shared" si="4955"/>
        <v/>
      </c>
      <c r="J3079" s="4" t="str">
        <f t="shared" si="4956"/>
        <v/>
      </c>
      <c r="K3079" s="4" t="str">
        <f t="shared" si="4957"/>
        <v/>
      </c>
      <c r="L3079" s="4" t="str">
        <f t="shared" si="4958"/>
        <v/>
      </c>
      <c r="M3079" s="4" t="str">
        <f t="shared" si="4959"/>
        <v/>
      </c>
      <c r="N3079" s="4" t="str">
        <f t="shared" si="4960"/>
        <v/>
      </c>
      <c r="O3079" s="4" t="str">
        <f t="shared" si="4961"/>
        <v/>
      </c>
      <c r="P3079" s="4" t="str">
        <f t="shared" si="4962"/>
        <v/>
      </c>
      <c r="Q3079" s="4" t="str">
        <f t="shared" si="4963"/>
        <v/>
      </c>
      <c r="R3079" s="4" t="str">
        <f t="shared" si="4964"/>
        <v/>
      </c>
      <c r="S3079" s="4" t="str">
        <f t="shared" si="4965"/>
        <v/>
      </c>
      <c r="T3079" s="4" t="str">
        <f t="shared" si="4966"/>
        <v/>
      </c>
      <c r="U3079" s="4" t="str">
        <f t="shared" si="4967"/>
        <v/>
      </c>
      <c r="V3079" s="4" t="str">
        <f t="shared" si="4968"/>
        <v/>
      </c>
      <c r="W3079" s="4" t="str">
        <f t="shared" si="4969"/>
        <v/>
      </c>
      <c r="X3079" s="4" t="str">
        <f t="shared" si="4970"/>
        <v/>
      </c>
      <c r="Y3079" s="4">
        <f t="shared" si="4971"/>
        <v>3</v>
      </c>
      <c r="Z3079" s="4" t="str">
        <f t="shared" si="4972"/>
        <v>-</v>
      </c>
      <c r="AA3079" s="4" t="str">
        <f t="shared" si="4973"/>
        <v/>
      </c>
      <c r="AB3079" s="4" t="str">
        <f t="shared" si="4974"/>
        <v/>
      </c>
      <c r="AC3079" s="4" t="str">
        <f t="shared" si="4975"/>
        <v/>
      </c>
      <c r="AD3079" s="4" t="str">
        <f t="shared" si="4976"/>
        <v/>
      </c>
      <c r="AE3079" s="4" t="str">
        <f t="shared" si="4977"/>
        <v/>
      </c>
      <c r="AF3079" s="4">
        <f t="shared" si="4978"/>
        <v>4</v>
      </c>
      <c r="AG3079" s="4">
        <f t="shared" si="4979"/>
        <v>26</v>
      </c>
      <c r="AH3079" s="4">
        <f t="shared" si="4980"/>
        <v>22</v>
      </c>
      <c r="AI3079" s="4" t="str">
        <f t="shared" si="4981"/>
        <v>1PCS</v>
      </c>
      <c r="AJ3079" s="4" t="str">
        <f t="shared" si="4982"/>
        <v>-1PCS</v>
      </c>
      <c r="AK3079" s="4" t="str" cm="1">
        <f t="array" ref="AK3079">LEFT(AR3079,SUM(LEN(AR3079)-LEN(SUBSTITUTE(AR3079,{"0";"1";"2";"3";"4";"5";"6";"7";"8";"9"},""))))</f>
        <v>1</v>
      </c>
      <c r="AL3079" s="4">
        <f t="shared" si="4986"/>
        <v>13</v>
      </c>
      <c r="AM3079" s="4" t="b">
        <f t="shared" si="4991"/>
        <v>1</v>
      </c>
      <c r="AN3079" s="4" t="str">
        <f>RIGHT(AI3079,3)</f>
        <v>PCS</v>
      </c>
      <c r="AO3079" s="4" t="b">
        <f t="shared" si="4987"/>
        <v>1</v>
      </c>
      <c r="AP3079" s="4" t="b">
        <f t="shared" si="4983"/>
        <v>0</v>
      </c>
      <c r="AQ3079" s="5" t="str">
        <f t="shared" si="4984"/>
        <v>YAMI YAMI SALT PAPPER</v>
      </c>
      <c r="AR3079" s="4" t="str">
        <f t="shared" si="4985"/>
        <v>1PCS</v>
      </c>
      <c r="AS3079" t="s">
        <v>4504</v>
      </c>
      <c r="AT3079" s="1" t="s">
        <v>4243</v>
      </c>
      <c r="AU3079" s="4" t="str">
        <f t="shared" ca="1" si="4989"/>
        <v>XXXX</v>
      </c>
      <c r="AV3079">
        <v>2000</v>
      </c>
      <c r="AW3079">
        <v>2500</v>
      </c>
      <c r="AX3079">
        <v>1757</v>
      </c>
      <c r="AY3079" t="str">
        <f t="shared" si="4992"/>
        <v>8997213770542</v>
      </c>
      <c r="AZ3079" t="str">
        <f t="shared" si="4988"/>
        <v>YAMI YAMI SALT PAPPER</v>
      </c>
      <c r="BA3079" t="s">
        <v>4301</v>
      </c>
      <c r="BB3079" t="s">
        <v>4301</v>
      </c>
      <c r="BC3079" s="9" t="str" cm="1">
        <f t="array" aca="1" ref="BC3079" ca="1">LEFT(AR3079,MATCH(FALSE,ISNUMBER(MID(AR3079,ROW(INDIRECT("1:"&amp;LEN(AR3079)+1)), 1) *1),0) -1)</f>
        <v>1</v>
      </c>
      <c r="BD3079" s="1"/>
      <c r="BF3079" s="21"/>
      <c r="BK3079" s="1"/>
      <c r="BM3079" s="1"/>
      <c r="BN3079" s="1"/>
      <c r="BR3079" s="22"/>
      <c r="BS3079">
        <v>0</v>
      </c>
      <c r="BT3079" s="1" t="s">
        <v>5103</v>
      </c>
    </row>
    <row r="3080" spans="1:72">
      <c r="A3080" s="4" t="str">
        <f t="shared" si="4947"/>
        <v/>
      </c>
      <c r="B3080" s="4" t="str">
        <f t="shared" si="4948"/>
        <v/>
      </c>
      <c r="C3080" s="4" t="str">
        <f t="shared" si="4949"/>
        <v/>
      </c>
      <c r="D3080" s="4" t="str">
        <f t="shared" si="4950"/>
        <v/>
      </c>
      <c r="E3080" s="4" t="str">
        <f t="shared" si="4951"/>
        <v/>
      </c>
      <c r="F3080" s="4" t="str">
        <f t="shared" si="4952"/>
        <v/>
      </c>
      <c r="G3080" s="4" t="str">
        <f t="shared" si="4953"/>
        <v/>
      </c>
      <c r="H3080" s="4" t="str">
        <f t="shared" si="4954"/>
        <v/>
      </c>
      <c r="I3080" s="4" t="str">
        <f t="shared" si="4955"/>
        <v/>
      </c>
      <c r="J3080" s="4" t="str">
        <f t="shared" si="4956"/>
        <v/>
      </c>
      <c r="K3080" s="4" t="str">
        <f t="shared" si="4957"/>
        <v/>
      </c>
      <c r="L3080" s="4" t="str">
        <f t="shared" si="4958"/>
        <v/>
      </c>
      <c r="M3080" s="4" t="str">
        <f t="shared" si="4959"/>
        <v/>
      </c>
      <c r="N3080" s="4" t="str">
        <f t="shared" si="4960"/>
        <v/>
      </c>
      <c r="O3080" s="4" t="str">
        <f t="shared" si="4961"/>
        <v/>
      </c>
      <c r="P3080" s="4" t="str">
        <f t="shared" si="4962"/>
        <v/>
      </c>
      <c r="Q3080" s="4" t="str">
        <f t="shared" si="4963"/>
        <v/>
      </c>
      <c r="R3080" s="4" t="str">
        <f t="shared" si="4964"/>
        <v/>
      </c>
      <c r="S3080" s="4" t="str">
        <f t="shared" si="4965"/>
        <v/>
      </c>
      <c r="T3080" s="4" t="str">
        <f t="shared" si="4966"/>
        <v>PACK</v>
      </c>
      <c r="U3080" s="4" t="str">
        <f t="shared" si="4967"/>
        <v/>
      </c>
      <c r="V3080" s="4" t="str">
        <f t="shared" si="4968"/>
        <v/>
      </c>
      <c r="W3080" s="4" t="str">
        <f t="shared" si="4969"/>
        <v/>
      </c>
      <c r="X3080" s="4" t="str">
        <f t="shared" si="4970"/>
        <v/>
      </c>
      <c r="Y3080" s="4">
        <f t="shared" si="4971"/>
        <v>4</v>
      </c>
      <c r="Z3080" s="4" t="str">
        <f t="shared" si="4972"/>
        <v>-</v>
      </c>
      <c r="AA3080" s="4" t="str">
        <f t="shared" si="4973"/>
        <v/>
      </c>
      <c r="AB3080" s="4" t="str">
        <f t="shared" si="4974"/>
        <v/>
      </c>
      <c r="AC3080" s="4" t="str">
        <f t="shared" si="4975"/>
        <v/>
      </c>
      <c r="AD3080" s="4" t="str">
        <f t="shared" si="4976"/>
        <v/>
      </c>
      <c r="AE3080" s="4" t="str">
        <f t="shared" si="4977"/>
        <v/>
      </c>
      <c r="AF3080" s="4">
        <f t="shared" si="4978"/>
        <v>5</v>
      </c>
      <c r="AG3080" s="4">
        <f t="shared" si="4979"/>
        <v>29</v>
      </c>
      <c r="AH3080" s="4">
        <f t="shared" si="4980"/>
        <v>24</v>
      </c>
      <c r="AI3080" s="4" t="str">
        <f t="shared" si="4981"/>
        <v>PACK</v>
      </c>
      <c r="AJ3080" s="4" t="str">
        <f t="shared" si="4982"/>
        <v>1PACK</v>
      </c>
      <c r="AK3080" s="4" t="str" cm="1">
        <f t="array" ref="AK3080">LEFT(AR3080,SUM(LEN(AR3080)-LEN(SUBSTITUTE(AR3080,{"0";"1";"2";"3";"4";"5";"6";"7";"8";"9"},""))))</f>
        <v>1</v>
      </c>
      <c r="AL3080" s="4">
        <f t="shared" si="4986"/>
        <v>13</v>
      </c>
      <c r="AM3080" s="4" t="b">
        <f t="shared" si="4991"/>
        <v>1</v>
      </c>
      <c r="AN3080" s="4" t="str">
        <f>RIGHT(AI3080,4)</f>
        <v>PACK</v>
      </c>
      <c r="AO3080" s="4" t="b">
        <f t="shared" si="4987"/>
        <v>1</v>
      </c>
      <c r="AP3080" s="4" t="b">
        <f t="shared" si="4983"/>
        <v>0</v>
      </c>
      <c r="AQ3080" s="5" t="str">
        <f t="shared" si="4984"/>
        <v>YAMI YAMI SAPI PANGGANG</v>
      </c>
      <c r="AR3080" s="4" t="str">
        <f t="shared" si="4985"/>
        <v>1PACK</v>
      </c>
      <c r="AS3080" t="s">
        <v>4505</v>
      </c>
      <c r="AU3080" s="4" t="str">
        <f t="shared" si="4989"/>
        <v>XXXX</v>
      </c>
      <c r="AV3080">
        <v>20000</v>
      </c>
      <c r="AW3080">
        <v>20000</v>
      </c>
      <c r="AX3080">
        <v>17575</v>
      </c>
      <c r="AY3080" t="str">
        <f t="shared" si="4992"/>
        <v>8000000003080</v>
      </c>
      <c r="AZ3080" t="str">
        <f t="shared" si="4988"/>
        <v>YAMI YAMI SAPI PANGGANG</v>
      </c>
      <c r="BA3080" t="s">
        <v>4301</v>
      </c>
      <c r="BB3080" t="s">
        <v>4301</v>
      </c>
      <c r="BC3080" s="9" t="str" cm="1">
        <f t="array" aca="1" ref="BC3080" ca="1">LEFT(AR3080,MATCH(FALSE,ISNUMBER(MID(AR3080,ROW(INDIRECT("1:"&amp;LEN(AR3080)+1)), 1) *1),0) -1)</f>
        <v>1</v>
      </c>
      <c r="BD3080" s="1"/>
      <c r="BF3080" s="21"/>
      <c r="BR3080" s="22"/>
      <c r="BS3080">
        <v>0</v>
      </c>
      <c r="BT3080" s="1" t="s">
        <v>5103</v>
      </c>
    </row>
    <row r="3081" spans="1:72">
      <c r="A3081" s="4" t="str">
        <f t="shared" si="4947"/>
        <v/>
      </c>
      <c r="B3081" s="4" t="str">
        <f t="shared" si="4948"/>
        <v>PCS</v>
      </c>
      <c r="C3081" s="4" t="str">
        <f t="shared" si="4949"/>
        <v/>
      </c>
      <c r="D3081" s="4" t="str">
        <f t="shared" si="4950"/>
        <v/>
      </c>
      <c r="E3081" s="4" t="str">
        <f t="shared" si="4951"/>
        <v/>
      </c>
      <c r="F3081" s="4" t="str">
        <f t="shared" si="4952"/>
        <v/>
      </c>
      <c r="G3081" s="4" t="str">
        <f t="shared" si="4953"/>
        <v/>
      </c>
      <c r="H3081" s="4" t="str">
        <f t="shared" si="4954"/>
        <v/>
      </c>
      <c r="I3081" s="4" t="str">
        <f t="shared" si="4955"/>
        <v/>
      </c>
      <c r="J3081" s="4" t="str">
        <f t="shared" si="4956"/>
        <v/>
      </c>
      <c r="K3081" s="4" t="str">
        <f t="shared" si="4957"/>
        <v/>
      </c>
      <c r="L3081" s="4" t="str">
        <f t="shared" si="4958"/>
        <v/>
      </c>
      <c r="M3081" s="4" t="str">
        <f t="shared" si="4959"/>
        <v/>
      </c>
      <c r="N3081" s="4" t="str">
        <f t="shared" si="4960"/>
        <v/>
      </c>
      <c r="O3081" s="4" t="str">
        <f t="shared" si="4961"/>
        <v/>
      </c>
      <c r="P3081" s="4" t="str">
        <f t="shared" si="4962"/>
        <v/>
      </c>
      <c r="Q3081" s="4" t="str">
        <f t="shared" si="4963"/>
        <v/>
      </c>
      <c r="R3081" s="4" t="str">
        <f t="shared" si="4964"/>
        <v/>
      </c>
      <c r="S3081" s="4" t="str">
        <f t="shared" si="4965"/>
        <v/>
      </c>
      <c r="T3081" s="4" t="str">
        <f t="shared" si="4966"/>
        <v/>
      </c>
      <c r="U3081" s="4" t="str">
        <f t="shared" si="4967"/>
        <v/>
      </c>
      <c r="V3081" s="4" t="str">
        <f t="shared" si="4968"/>
        <v/>
      </c>
      <c r="W3081" s="4" t="str">
        <f t="shared" si="4969"/>
        <v/>
      </c>
      <c r="X3081" s="4" t="str">
        <f t="shared" si="4970"/>
        <v/>
      </c>
      <c r="Y3081" s="4">
        <f t="shared" si="4971"/>
        <v>3</v>
      </c>
      <c r="Z3081" s="4" t="str">
        <f t="shared" si="4972"/>
        <v>-</v>
      </c>
      <c r="AA3081" s="4" t="str">
        <f t="shared" si="4973"/>
        <v/>
      </c>
      <c r="AB3081" s="4" t="str">
        <f t="shared" si="4974"/>
        <v/>
      </c>
      <c r="AC3081" s="4" t="str">
        <f t="shared" si="4975"/>
        <v/>
      </c>
      <c r="AD3081" s="4" t="str">
        <f t="shared" si="4976"/>
        <v/>
      </c>
      <c r="AE3081" s="4" t="str">
        <f t="shared" si="4977"/>
        <v/>
      </c>
      <c r="AF3081" s="4">
        <f t="shared" si="4978"/>
        <v>4</v>
      </c>
      <c r="AG3081" s="4">
        <f t="shared" si="4979"/>
        <v>28</v>
      </c>
      <c r="AH3081" s="4">
        <f t="shared" si="4980"/>
        <v>24</v>
      </c>
      <c r="AI3081" s="4" t="str">
        <f t="shared" si="4981"/>
        <v>1PCS</v>
      </c>
      <c r="AJ3081" s="4" t="str">
        <f t="shared" si="4982"/>
        <v>-1PCS</v>
      </c>
      <c r="AK3081" s="4" t="str" cm="1">
        <f t="array" ref="AK3081">LEFT(AR3081,SUM(LEN(AR3081)-LEN(SUBSTITUTE(AR3081,{"0";"1";"2";"3";"4";"5";"6";"7";"8";"9"},""))))</f>
        <v>1</v>
      </c>
      <c r="AL3081" s="4">
        <f t="shared" si="4986"/>
        <v>13</v>
      </c>
      <c r="AM3081" s="4" t="b">
        <f t="shared" si="4991"/>
        <v>1</v>
      </c>
      <c r="AN3081" s="4" t="str">
        <f>RIGHT(AI3081,3)</f>
        <v>PCS</v>
      </c>
      <c r="AO3081" s="4" t="b">
        <f t="shared" si="4987"/>
        <v>1</v>
      </c>
      <c r="AP3081" s="4" t="b">
        <f t="shared" si="4983"/>
        <v>0</v>
      </c>
      <c r="AQ3081" s="5" t="str">
        <f t="shared" si="4984"/>
        <v>YAMI YAMI SAPI PANGGANG</v>
      </c>
      <c r="AR3081" s="4" t="str">
        <f t="shared" si="4985"/>
        <v>1PCS</v>
      </c>
      <c r="AS3081" t="s">
        <v>4506</v>
      </c>
      <c r="AT3081" s="1" t="s">
        <v>4244</v>
      </c>
      <c r="AU3081" s="4" t="str">
        <f t="shared" ca="1" si="4989"/>
        <v>XXXX</v>
      </c>
      <c r="AV3081">
        <v>2000</v>
      </c>
      <c r="AW3081">
        <v>2500</v>
      </c>
      <c r="AX3081">
        <v>1757</v>
      </c>
      <c r="AY3081" t="str">
        <f t="shared" si="4992"/>
        <v>8997213770375</v>
      </c>
      <c r="AZ3081" t="str">
        <f t="shared" si="4988"/>
        <v>YAMI YAMI SAPI PANGGANG</v>
      </c>
      <c r="BA3081" t="s">
        <v>4301</v>
      </c>
      <c r="BB3081" t="s">
        <v>4301</v>
      </c>
      <c r="BC3081" s="9" t="str" cm="1">
        <f t="array" aca="1" ref="BC3081" ca="1">LEFT(AR3081,MATCH(FALSE,ISNUMBER(MID(AR3081,ROW(INDIRECT("1:"&amp;LEN(AR3081)+1)), 1) *1),0) -1)</f>
        <v>1</v>
      </c>
      <c r="BD3081" s="1"/>
      <c r="BF3081" s="21"/>
      <c r="BK3081" s="1"/>
      <c r="BM3081" s="1"/>
      <c r="BN3081" s="1"/>
      <c r="BR3081" s="22"/>
      <c r="BS3081">
        <v>0</v>
      </c>
      <c r="BT3081" s="1" t="s">
        <v>5103</v>
      </c>
    </row>
    <row r="3082" spans="1:72">
      <c r="A3082" s="4" t="str">
        <f t="shared" si="4947"/>
        <v/>
      </c>
      <c r="B3082" s="4" t="str">
        <f t="shared" si="4948"/>
        <v/>
      </c>
      <c r="C3082" s="4" t="str">
        <f t="shared" si="4949"/>
        <v/>
      </c>
      <c r="D3082" s="4" t="str">
        <f t="shared" si="4950"/>
        <v/>
      </c>
      <c r="E3082" s="4" t="str">
        <f t="shared" si="4951"/>
        <v/>
      </c>
      <c r="F3082" s="4" t="str">
        <f t="shared" si="4952"/>
        <v/>
      </c>
      <c r="G3082" s="4" t="str">
        <f t="shared" si="4953"/>
        <v/>
      </c>
      <c r="H3082" s="4" t="str">
        <f t="shared" si="4954"/>
        <v/>
      </c>
      <c r="I3082" s="4" t="str">
        <f t="shared" si="4955"/>
        <v/>
      </c>
      <c r="J3082" s="4" t="str">
        <f t="shared" si="4956"/>
        <v/>
      </c>
      <c r="K3082" s="4" t="str">
        <f t="shared" si="4957"/>
        <v/>
      </c>
      <c r="L3082" s="4" t="str">
        <f t="shared" si="4958"/>
        <v/>
      </c>
      <c r="M3082" s="4" t="str">
        <f t="shared" si="4959"/>
        <v/>
      </c>
      <c r="N3082" s="4" t="str">
        <f t="shared" si="4960"/>
        <v/>
      </c>
      <c r="O3082" s="4" t="str">
        <f t="shared" si="4961"/>
        <v/>
      </c>
      <c r="P3082" s="4" t="str">
        <f t="shared" si="4962"/>
        <v>CUP</v>
      </c>
      <c r="Q3082" s="4" t="str">
        <f t="shared" si="4963"/>
        <v/>
      </c>
      <c r="R3082" s="4" t="str">
        <f t="shared" si="4964"/>
        <v/>
      </c>
      <c r="S3082" s="4" t="str">
        <f t="shared" si="4965"/>
        <v/>
      </c>
      <c r="T3082" s="4" t="str">
        <f t="shared" si="4966"/>
        <v>PACK</v>
      </c>
      <c r="U3082" s="4" t="str">
        <f t="shared" si="4967"/>
        <v/>
      </c>
      <c r="V3082" s="4" t="str">
        <f t="shared" si="4968"/>
        <v/>
      </c>
      <c r="W3082" s="4" t="str">
        <f t="shared" si="4969"/>
        <v/>
      </c>
      <c r="X3082" s="4" t="str">
        <f t="shared" si="4970"/>
        <v/>
      </c>
      <c r="Y3082" s="4">
        <f t="shared" si="4971"/>
        <v>7</v>
      </c>
      <c r="Z3082" s="4" t="str">
        <f t="shared" si="4972"/>
        <v>-</v>
      </c>
      <c r="AA3082" s="4" t="str">
        <f t="shared" si="4973"/>
        <v>/</v>
      </c>
      <c r="AB3082" s="4" t="str">
        <f t="shared" si="4974"/>
        <v/>
      </c>
      <c r="AC3082" s="4" t="str">
        <f t="shared" si="4975"/>
        <v/>
      </c>
      <c r="AD3082" s="4" t="str">
        <f t="shared" si="4976"/>
        <v/>
      </c>
      <c r="AE3082" s="4" t="str">
        <f t="shared" si="4977"/>
        <v/>
      </c>
      <c r="AF3082" s="4">
        <f t="shared" si="4978"/>
        <v>10</v>
      </c>
      <c r="AG3082" s="4">
        <f t="shared" si="4979"/>
        <v>20</v>
      </c>
      <c r="AH3082" s="4">
        <f t="shared" si="4980"/>
        <v>10</v>
      </c>
      <c r="AI3082" s="4" t="str">
        <f t="shared" si="4981"/>
        <v>PACK</v>
      </c>
      <c r="AJ3082" s="4" t="str">
        <f t="shared" si="4982"/>
        <v>/PACK</v>
      </c>
      <c r="AK3082" s="4" t="str" cm="1">
        <f t="array" ref="AK3082">LEFT(AR3082,SUM(LEN(AR3082)-LEN(SUBSTITUTE(AR3082,{"0";"1";"2";"3";"4";"5";"6";"7";"8";"9"},""))))</f>
        <v>12</v>
      </c>
      <c r="AL3082" s="4">
        <f t="shared" si="4986"/>
        <v>13</v>
      </c>
      <c r="AM3082" s="4" t="b">
        <f>LEFT(AR3082,2)=AK3082</f>
        <v>1</v>
      </c>
      <c r="AN3082" s="4" t="str">
        <f>RIGHT(AI3082,4)</f>
        <v>PACK</v>
      </c>
      <c r="AO3082" s="4" t="b">
        <f t="shared" si="4987"/>
        <v>0</v>
      </c>
      <c r="AP3082" s="4" t="b">
        <f t="shared" si="4983"/>
        <v>0</v>
      </c>
      <c r="AQ3082" s="5" t="str">
        <f t="shared" si="4984"/>
        <v>YANG YANG</v>
      </c>
      <c r="AR3082" s="4" t="str">
        <f t="shared" si="4985"/>
        <v>12CUP/PACK</v>
      </c>
      <c r="AS3082" t="s">
        <v>4245</v>
      </c>
      <c r="AU3082" s="4" t="str">
        <f t="shared" ca="1" si="4989"/>
        <v/>
      </c>
      <c r="AV3082">
        <v>11000</v>
      </c>
      <c r="AW3082">
        <v>11000</v>
      </c>
      <c r="AX3082">
        <v>10440</v>
      </c>
      <c r="AY3082" t="str">
        <f t="shared" si="4992"/>
        <v>8000000003082</v>
      </c>
      <c r="AZ3082" t="str">
        <f t="shared" si="4988"/>
        <v>YANG YANG</v>
      </c>
      <c r="BA3082" t="s">
        <v>4301</v>
      </c>
      <c r="BB3082" t="s">
        <v>4301</v>
      </c>
      <c r="BC3082" s="4" t="str" cm="1">
        <f t="array" aca="1" ref="BC3082" ca="1">LEFT(AR3082,MATCH(FALSE,ISNUMBER(MID(AR3082,ROW(INDIRECT("1:"&amp;LEN(AR3082)+1)), 1) *1),0) -1)</f>
        <v>12</v>
      </c>
      <c r="BD3082" s="1"/>
      <c r="BF3082" s="21"/>
      <c r="BK3082" s="1"/>
      <c r="BM3082" s="1"/>
      <c r="BN3082" s="1"/>
      <c r="BR3082" s="22"/>
      <c r="BS3082">
        <v>0</v>
      </c>
      <c r="BT3082" s="1" t="s">
        <v>5103</v>
      </c>
    </row>
    <row r="3083" spans="1:72">
      <c r="A3083" s="4" t="str">
        <f t="shared" si="4947"/>
        <v/>
      </c>
      <c r="B3083" s="4" t="str">
        <f t="shared" si="4948"/>
        <v/>
      </c>
      <c r="C3083" s="4" t="str">
        <f t="shared" si="4949"/>
        <v/>
      </c>
      <c r="D3083" s="4" t="str">
        <f t="shared" si="4950"/>
        <v/>
      </c>
      <c r="E3083" s="4" t="str">
        <f t="shared" si="4951"/>
        <v/>
      </c>
      <c r="F3083" s="4" t="str">
        <f t="shared" si="4952"/>
        <v/>
      </c>
      <c r="G3083" s="4" t="str">
        <f t="shared" si="4953"/>
        <v/>
      </c>
      <c r="H3083" s="4" t="str">
        <f t="shared" si="4954"/>
        <v/>
      </c>
      <c r="I3083" s="4" t="str">
        <f t="shared" si="4955"/>
        <v/>
      </c>
      <c r="J3083" s="4" t="str">
        <f t="shared" si="4956"/>
        <v/>
      </c>
      <c r="K3083" s="4" t="str">
        <f t="shared" si="4957"/>
        <v/>
      </c>
      <c r="L3083" s="4" t="str">
        <f t="shared" si="4958"/>
        <v/>
      </c>
      <c r="M3083" s="4" t="str">
        <f t="shared" si="4959"/>
        <v/>
      </c>
      <c r="N3083" s="4" t="str">
        <f t="shared" si="4960"/>
        <v/>
      </c>
      <c r="O3083" s="4" t="str">
        <f t="shared" si="4961"/>
        <v/>
      </c>
      <c r="P3083" s="4" t="str">
        <f t="shared" si="4962"/>
        <v/>
      </c>
      <c r="Q3083" s="4" t="str">
        <f t="shared" si="4963"/>
        <v/>
      </c>
      <c r="R3083" s="4" t="str">
        <f t="shared" si="4964"/>
        <v/>
      </c>
      <c r="S3083" s="4" t="str">
        <f t="shared" si="4965"/>
        <v/>
      </c>
      <c r="T3083" s="4" t="str">
        <f t="shared" si="4966"/>
        <v>PACK</v>
      </c>
      <c r="U3083" s="4" t="str">
        <f t="shared" si="4967"/>
        <v/>
      </c>
      <c r="V3083" s="4" t="str">
        <f t="shared" si="4968"/>
        <v/>
      </c>
      <c r="W3083" s="4" t="str">
        <f t="shared" si="4969"/>
        <v/>
      </c>
      <c r="X3083" s="4" t="str">
        <f t="shared" si="4970"/>
        <v/>
      </c>
      <c r="Y3083" s="4">
        <f t="shared" si="4971"/>
        <v>4</v>
      </c>
      <c r="Z3083" s="4" t="str">
        <f t="shared" si="4972"/>
        <v>-</v>
      </c>
      <c r="AA3083" s="4" t="str">
        <f t="shared" si="4973"/>
        <v/>
      </c>
      <c r="AB3083" s="4" t="str">
        <f t="shared" si="4974"/>
        <v/>
      </c>
      <c r="AC3083" s="4" t="str">
        <f t="shared" si="4975"/>
        <v/>
      </c>
      <c r="AD3083" s="4" t="str">
        <f t="shared" si="4976"/>
        <v/>
      </c>
      <c r="AE3083" s="4" t="str">
        <f t="shared" si="4977"/>
        <v/>
      </c>
      <c r="AF3083" s="4">
        <f t="shared" si="4978"/>
        <v>5</v>
      </c>
      <c r="AG3083" s="4">
        <f t="shared" si="4979"/>
        <v>12</v>
      </c>
      <c r="AH3083" s="4">
        <f t="shared" si="4980"/>
        <v>7</v>
      </c>
      <c r="AI3083" s="4" t="str">
        <f t="shared" si="4981"/>
        <v>PACK</v>
      </c>
      <c r="AJ3083" s="4" t="str">
        <f t="shared" si="4982"/>
        <v>1PACK</v>
      </c>
      <c r="AK3083" s="4" t="str" cm="1">
        <f t="array" ref="AK3083">LEFT(AR3083,SUM(LEN(AR3083)-LEN(SUBSTITUTE(AR3083,{"0";"1";"2";"3";"4";"5";"6";"7";"8";"9"},""))))</f>
        <v>1</v>
      </c>
      <c r="AL3083" s="4">
        <f t="shared" si="4986"/>
        <v>13</v>
      </c>
      <c r="AM3083" s="4" t="b">
        <f>LEFT(AR3083,1)=AK3083</f>
        <v>1</v>
      </c>
      <c r="AN3083" s="4" t="str">
        <f>RIGHT(AI3083,4)</f>
        <v>PACK</v>
      </c>
      <c r="AO3083" s="4" t="b">
        <f t="shared" si="4987"/>
        <v>0</v>
      </c>
      <c r="AP3083" s="4" t="b">
        <f t="shared" si="4983"/>
        <v>0</v>
      </c>
      <c r="AQ3083" s="5" t="str">
        <f t="shared" si="4984"/>
        <v>YENYEN</v>
      </c>
      <c r="AR3083" s="4" t="str">
        <f t="shared" si="4985"/>
        <v>1PACK</v>
      </c>
      <c r="AS3083" t="s">
        <v>4246</v>
      </c>
      <c r="AT3083" s="1" t="s">
        <v>4247</v>
      </c>
      <c r="AU3083" s="4" t="str">
        <f t="shared" ca="1" si="4989"/>
        <v/>
      </c>
      <c r="AV3083">
        <v>19000</v>
      </c>
      <c r="AW3083">
        <v>19000</v>
      </c>
      <c r="AX3083">
        <v>17500</v>
      </c>
      <c r="AY3083" t="str">
        <f t="shared" si="4992"/>
        <v>8992971501124</v>
      </c>
      <c r="AZ3083" t="str">
        <f t="shared" si="4988"/>
        <v>YENYEN</v>
      </c>
      <c r="BA3083" t="s">
        <v>4301</v>
      </c>
      <c r="BB3083" t="s">
        <v>4301</v>
      </c>
      <c r="BC3083" s="9" t="str" cm="1">
        <f t="array" aca="1" ref="BC3083" ca="1">LEFT(AR3083,MATCH(FALSE,ISNUMBER(MID(AR3083,ROW(INDIRECT("1:"&amp;LEN(AR3083)+1)), 1) *1),0) -1)</f>
        <v>1</v>
      </c>
      <c r="BD3083" s="1"/>
      <c r="BF3083" s="21"/>
      <c r="BK3083" s="1"/>
      <c r="BM3083" s="1"/>
      <c r="BN3083" s="1"/>
      <c r="BR3083" s="22"/>
      <c r="BS3083">
        <v>0</v>
      </c>
      <c r="BT3083" s="1" t="s">
        <v>5103</v>
      </c>
    </row>
    <row r="3084" spans="1:72">
      <c r="A3084" s="4" t="str">
        <f t="shared" si="4947"/>
        <v/>
      </c>
      <c r="B3084" s="4" t="str">
        <f t="shared" si="4948"/>
        <v/>
      </c>
      <c r="C3084" s="4" t="str">
        <f t="shared" si="4949"/>
        <v/>
      </c>
      <c r="D3084" s="4" t="str">
        <f t="shared" si="4950"/>
        <v/>
      </c>
      <c r="E3084" s="4" t="str">
        <f t="shared" si="4951"/>
        <v/>
      </c>
      <c r="F3084" s="4" t="str">
        <f t="shared" si="4952"/>
        <v/>
      </c>
      <c r="G3084" s="4" t="str">
        <f t="shared" si="4953"/>
        <v/>
      </c>
      <c r="H3084" s="4" t="str">
        <f t="shared" si="4954"/>
        <v/>
      </c>
      <c r="I3084" s="4" t="str">
        <f t="shared" si="4955"/>
        <v/>
      </c>
      <c r="J3084" s="4" t="str">
        <f t="shared" si="4956"/>
        <v/>
      </c>
      <c r="K3084" s="4" t="str">
        <f t="shared" si="4957"/>
        <v/>
      </c>
      <c r="L3084" s="4" t="str">
        <f t="shared" si="4958"/>
        <v/>
      </c>
      <c r="M3084" s="4" t="str">
        <f t="shared" si="4959"/>
        <v/>
      </c>
      <c r="N3084" s="4" t="str">
        <f t="shared" si="4960"/>
        <v/>
      </c>
      <c r="O3084" s="4" t="str">
        <f t="shared" si="4961"/>
        <v/>
      </c>
      <c r="P3084" s="4" t="str">
        <f t="shared" si="4962"/>
        <v/>
      </c>
      <c r="Q3084" s="4" t="str">
        <f t="shared" si="4963"/>
        <v/>
      </c>
      <c r="R3084" s="4" t="str">
        <f t="shared" si="4964"/>
        <v/>
      </c>
      <c r="S3084" s="4" t="str">
        <f t="shared" si="4965"/>
        <v/>
      </c>
      <c r="T3084" s="4" t="str">
        <f t="shared" si="4966"/>
        <v>PACK</v>
      </c>
      <c r="U3084" s="4" t="str">
        <f t="shared" si="4967"/>
        <v/>
      </c>
      <c r="V3084" s="4" t="str">
        <f t="shared" si="4968"/>
        <v/>
      </c>
      <c r="W3084" s="4" t="str">
        <f t="shared" si="4969"/>
        <v/>
      </c>
      <c r="X3084" s="4" t="str">
        <f t="shared" si="4970"/>
        <v/>
      </c>
      <c r="Y3084" s="4">
        <f t="shared" si="4971"/>
        <v>4</v>
      </c>
      <c r="Z3084" s="4" t="str">
        <f t="shared" si="4972"/>
        <v>-</v>
      </c>
      <c r="AA3084" s="4" t="str">
        <f t="shared" si="4973"/>
        <v/>
      </c>
      <c r="AB3084" s="4" t="str">
        <f t="shared" si="4974"/>
        <v/>
      </c>
      <c r="AC3084" s="4" t="str">
        <f t="shared" si="4975"/>
        <v/>
      </c>
      <c r="AD3084" s="4" t="str">
        <f t="shared" si="4976"/>
        <v/>
      </c>
      <c r="AE3084" s="4" t="str">
        <f t="shared" si="4977"/>
        <v/>
      </c>
      <c r="AF3084" s="4">
        <f t="shared" si="4978"/>
        <v>5</v>
      </c>
      <c r="AG3084" s="4">
        <f t="shared" si="4979"/>
        <v>10</v>
      </c>
      <c r="AH3084" s="4">
        <f t="shared" si="4980"/>
        <v>5</v>
      </c>
      <c r="AI3084" s="4" t="str">
        <f t="shared" si="4981"/>
        <v>PACK</v>
      </c>
      <c r="AJ3084" s="4" t="str">
        <f t="shared" si="4982"/>
        <v>1PACK</v>
      </c>
      <c r="AK3084" s="4" t="str" cm="1">
        <f t="array" ref="AK3084">LEFT(AR3084,SUM(LEN(AR3084)-LEN(SUBSTITUTE(AR3084,{"0";"1";"2";"3";"4";"5";"6";"7";"8";"9"},""))))</f>
        <v>1</v>
      </c>
      <c r="AL3084" s="4">
        <f t="shared" si="4986"/>
        <v>13</v>
      </c>
      <c r="AM3084" s="4" t="b">
        <f>LEFT(AR3084,1)=AK3084</f>
        <v>1</v>
      </c>
      <c r="AN3084" s="4" t="str">
        <f>RIGHT(AI3084,4)</f>
        <v>PACK</v>
      </c>
      <c r="AO3084" s="4" t="b">
        <f t="shared" si="4987"/>
        <v>0</v>
      </c>
      <c r="AP3084" s="4" t="b">
        <f t="shared" si="4983"/>
        <v>0</v>
      </c>
      <c r="AQ3084" s="5" t="str">
        <f t="shared" si="4984"/>
        <v>YOGU</v>
      </c>
      <c r="AR3084" s="4" t="str">
        <f t="shared" si="4985"/>
        <v>1PACK</v>
      </c>
      <c r="AS3084" t="s">
        <v>4250</v>
      </c>
      <c r="AT3084" s="1" t="s">
        <v>4251</v>
      </c>
      <c r="AU3084" s="4" t="str">
        <f t="shared" ca="1" si="4989"/>
        <v/>
      </c>
      <c r="AV3084">
        <v>4500</v>
      </c>
      <c r="AW3084">
        <v>4500</v>
      </c>
      <c r="AX3084">
        <v>4036</v>
      </c>
      <c r="AY3084" t="str">
        <f t="shared" si="4992"/>
        <v>8997004040311</v>
      </c>
      <c r="AZ3084" t="str">
        <f t="shared" si="4988"/>
        <v>YOGU</v>
      </c>
      <c r="BA3084" t="s">
        <v>4301</v>
      </c>
      <c r="BB3084" t="s">
        <v>4301</v>
      </c>
      <c r="BC3084" s="9" t="str" cm="1">
        <f t="array" aca="1" ref="BC3084" ca="1">LEFT(AR3084,MATCH(FALSE,ISNUMBER(MID(AR3084,ROW(INDIRECT("1:"&amp;LEN(AR3084)+1)), 1) *1),0) -1)</f>
        <v>1</v>
      </c>
      <c r="BD3084" s="1"/>
      <c r="BF3084" s="21"/>
      <c r="BK3084" s="1"/>
      <c r="BM3084" s="1"/>
      <c r="BN3084" s="1"/>
      <c r="BR3084" s="22"/>
      <c r="BS3084">
        <v>0</v>
      </c>
      <c r="BT3084" s="1" t="s">
        <v>5103</v>
      </c>
    </row>
    <row r="3085" spans="1:72">
      <c r="A3085" s="4" t="str">
        <f t="shared" si="4947"/>
        <v/>
      </c>
      <c r="B3085" s="4" t="str">
        <f t="shared" si="4948"/>
        <v/>
      </c>
      <c r="C3085" s="4" t="str">
        <f t="shared" si="4949"/>
        <v/>
      </c>
      <c r="D3085" s="4" t="str">
        <f t="shared" si="4950"/>
        <v/>
      </c>
      <c r="E3085" s="4" t="str">
        <f t="shared" si="4951"/>
        <v/>
      </c>
      <c r="F3085" s="4" t="str">
        <f t="shared" si="4952"/>
        <v/>
      </c>
      <c r="G3085" s="4" t="str">
        <f t="shared" si="4953"/>
        <v>KTK</v>
      </c>
      <c r="H3085" s="4" t="str">
        <f t="shared" si="4954"/>
        <v/>
      </c>
      <c r="I3085" s="4" t="str">
        <f t="shared" si="4955"/>
        <v/>
      </c>
      <c r="J3085" s="4" t="str">
        <f t="shared" si="4956"/>
        <v/>
      </c>
      <c r="K3085" s="4" t="str">
        <f t="shared" si="4957"/>
        <v/>
      </c>
      <c r="L3085" s="4" t="str">
        <f t="shared" si="4958"/>
        <v/>
      </c>
      <c r="M3085" s="4" t="str">
        <f t="shared" si="4959"/>
        <v/>
      </c>
      <c r="N3085" s="4" t="str">
        <f t="shared" si="4960"/>
        <v/>
      </c>
      <c r="O3085" s="4" t="str">
        <f t="shared" si="4961"/>
        <v/>
      </c>
      <c r="P3085" s="4" t="str">
        <f t="shared" si="4962"/>
        <v/>
      </c>
      <c r="Q3085" s="4" t="str">
        <f t="shared" si="4963"/>
        <v/>
      </c>
      <c r="R3085" s="4" t="str">
        <f t="shared" si="4964"/>
        <v/>
      </c>
      <c r="S3085" s="4" t="str">
        <f t="shared" si="4965"/>
        <v/>
      </c>
      <c r="T3085" s="4" t="str">
        <f t="shared" si="4966"/>
        <v/>
      </c>
      <c r="U3085" s="4" t="str">
        <f t="shared" si="4967"/>
        <v/>
      </c>
      <c r="V3085" s="4" t="str">
        <f t="shared" si="4968"/>
        <v/>
      </c>
      <c r="W3085" s="4" t="str">
        <f t="shared" si="4969"/>
        <v/>
      </c>
      <c r="X3085" s="4" t="str">
        <f t="shared" si="4970"/>
        <v/>
      </c>
      <c r="Y3085" s="4">
        <f t="shared" si="4971"/>
        <v>3</v>
      </c>
      <c r="Z3085" s="4" t="str">
        <f t="shared" si="4972"/>
        <v>-</v>
      </c>
      <c r="AA3085" s="4" t="str">
        <f t="shared" si="4973"/>
        <v/>
      </c>
      <c r="AB3085" s="4" t="str">
        <f t="shared" si="4974"/>
        <v/>
      </c>
      <c r="AC3085" s="4" t="str">
        <f t="shared" si="4975"/>
        <v/>
      </c>
      <c r="AD3085" s="4" t="str">
        <f t="shared" si="4976"/>
        <v/>
      </c>
      <c r="AE3085" s="4" t="str">
        <f t="shared" si="4977"/>
        <v/>
      </c>
      <c r="AF3085" s="4">
        <f t="shared" si="4978"/>
        <v>4</v>
      </c>
      <c r="AG3085" s="4">
        <f t="shared" si="4979"/>
        <v>15</v>
      </c>
      <c r="AH3085" s="4">
        <f t="shared" si="4980"/>
        <v>11</v>
      </c>
      <c r="AI3085" s="4" t="str">
        <f t="shared" si="4981"/>
        <v>1KTK</v>
      </c>
      <c r="AJ3085" s="4" t="str">
        <f t="shared" si="4982"/>
        <v>-1KTK</v>
      </c>
      <c r="AK3085" s="4" t="str" cm="1">
        <f t="array" ref="AK3085">LEFT(AR3085,SUM(LEN(AR3085)-LEN(SUBSTITUTE(AR3085,{"0";"1";"2";"3";"4";"5";"6";"7";"8";"9"},""))))</f>
        <v>1</v>
      </c>
      <c r="AL3085" s="4">
        <f t="shared" si="4986"/>
        <v>13</v>
      </c>
      <c r="AM3085" s="4" t="b">
        <f>LEFT(AR3085,1)=AK3085</f>
        <v>1</v>
      </c>
      <c r="AN3085" s="4" t="str">
        <f>RIGHT(AI3085,3)</f>
        <v>KTK</v>
      </c>
      <c r="AO3085" s="4" t="b">
        <f t="shared" si="4987"/>
        <v>0</v>
      </c>
      <c r="AP3085" s="4" t="b">
        <f t="shared" si="4983"/>
        <v>0</v>
      </c>
      <c r="AQ3085" s="5" t="str">
        <f t="shared" si="4984"/>
        <v>YOGU STICK</v>
      </c>
      <c r="AR3085" s="4" t="str">
        <f t="shared" si="4985"/>
        <v>1KTK</v>
      </c>
      <c r="AS3085" t="s">
        <v>4248</v>
      </c>
      <c r="AT3085" s="1" t="s">
        <v>4249</v>
      </c>
      <c r="AU3085" s="4" t="str">
        <f t="shared" ca="1" si="4989"/>
        <v/>
      </c>
      <c r="AV3085">
        <v>8500</v>
      </c>
      <c r="AW3085">
        <v>8500</v>
      </c>
      <c r="AX3085">
        <v>7751</v>
      </c>
      <c r="AY3085" t="str">
        <f t="shared" si="4992"/>
        <v>8997004044067</v>
      </c>
      <c r="AZ3085" t="str">
        <f t="shared" si="4988"/>
        <v>YOGU STICK</v>
      </c>
      <c r="BA3085" t="s">
        <v>4301</v>
      </c>
      <c r="BB3085" t="s">
        <v>4301</v>
      </c>
      <c r="BC3085" s="9" t="str" cm="1">
        <f t="array" aca="1" ref="BC3085" ca="1">LEFT(AR3085,MATCH(FALSE,ISNUMBER(MID(AR3085,ROW(INDIRECT("1:"&amp;LEN(AR3085)+1)), 1) *1),0) -1)</f>
        <v>1</v>
      </c>
      <c r="BD3085" s="1"/>
      <c r="BF3085" s="21"/>
      <c r="BK3085" s="1"/>
      <c r="BM3085" s="1"/>
      <c r="BN3085" s="1"/>
      <c r="BR3085" s="22"/>
      <c r="BS3085">
        <v>0</v>
      </c>
      <c r="BT3085" s="1" t="s">
        <v>5103</v>
      </c>
    </row>
    <row r="3086" spans="1:72">
      <c r="A3086" s="4" t="str">
        <f t="shared" si="4947"/>
        <v/>
      </c>
      <c r="B3086" s="4" t="str">
        <f t="shared" si="4948"/>
        <v/>
      </c>
      <c r="C3086" s="4" t="str">
        <f t="shared" si="4949"/>
        <v>BKS</v>
      </c>
      <c r="D3086" s="4" t="str">
        <f t="shared" si="4950"/>
        <v/>
      </c>
      <c r="E3086" s="4" t="str">
        <f t="shared" si="4951"/>
        <v/>
      </c>
      <c r="F3086" s="4" t="str">
        <f t="shared" si="4952"/>
        <v/>
      </c>
      <c r="G3086" s="4" t="str">
        <f t="shared" si="4953"/>
        <v/>
      </c>
      <c r="H3086" s="4" t="str">
        <f t="shared" si="4954"/>
        <v/>
      </c>
      <c r="I3086" s="4" t="str">
        <f t="shared" si="4955"/>
        <v/>
      </c>
      <c r="J3086" s="4" t="str">
        <f t="shared" si="4956"/>
        <v/>
      </c>
      <c r="K3086" s="4" t="str">
        <f t="shared" si="4957"/>
        <v/>
      </c>
      <c r="L3086" s="4" t="str">
        <f t="shared" si="4958"/>
        <v/>
      </c>
      <c r="M3086" s="4" t="str">
        <f t="shared" si="4959"/>
        <v/>
      </c>
      <c r="N3086" s="4" t="str">
        <f t="shared" si="4960"/>
        <v/>
      </c>
      <c r="O3086" s="4" t="str">
        <f t="shared" si="4961"/>
        <v/>
      </c>
      <c r="P3086" s="4" t="str">
        <f t="shared" si="4962"/>
        <v/>
      </c>
      <c r="Q3086" s="4" t="str">
        <f t="shared" si="4963"/>
        <v/>
      </c>
      <c r="R3086" s="4" t="str">
        <f t="shared" si="4964"/>
        <v/>
      </c>
      <c r="S3086" s="4" t="str">
        <f t="shared" si="4965"/>
        <v/>
      </c>
      <c r="T3086" s="4" t="str">
        <f t="shared" si="4966"/>
        <v>PACK</v>
      </c>
      <c r="U3086" s="4" t="str">
        <f t="shared" si="4967"/>
        <v/>
      </c>
      <c r="V3086" s="4" t="str">
        <f t="shared" si="4968"/>
        <v/>
      </c>
      <c r="W3086" s="4" t="str">
        <f t="shared" si="4969"/>
        <v/>
      </c>
      <c r="X3086" s="4" t="str">
        <f t="shared" si="4970"/>
        <v/>
      </c>
      <c r="Y3086" s="4">
        <f t="shared" si="4971"/>
        <v>7</v>
      </c>
      <c r="Z3086" s="4" t="str">
        <f t="shared" si="4972"/>
        <v>-</v>
      </c>
      <c r="AA3086" s="4" t="str">
        <f t="shared" si="4973"/>
        <v>/</v>
      </c>
      <c r="AB3086" s="4" t="str">
        <f t="shared" si="4974"/>
        <v/>
      </c>
      <c r="AC3086" s="4" t="str">
        <f t="shared" si="4975"/>
        <v/>
      </c>
      <c r="AD3086" s="4" t="str">
        <f t="shared" si="4976"/>
        <v/>
      </c>
      <c r="AE3086" s="4" t="str">
        <f t="shared" si="4977"/>
        <v/>
      </c>
      <c r="AF3086" s="4">
        <f t="shared" si="4978"/>
        <v>10</v>
      </c>
      <c r="AG3086" s="4">
        <f t="shared" si="4979"/>
        <v>18</v>
      </c>
      <c r="AH3086" s="4">
        <f t="shared" si="4980"/>
        <v>8</v>
      </c>
      <c r="AI3086" s="4" t="str">
        <f t="shared" si="4981"/>
        <v>PACK</v>
      </c>
      <c r="AJ3086" s="4" t="str">
        <f t="shared" si="4982"/>
        <v>/PACK</v>
      </c>
      <c r="AK3086" s="4" t="str" cm="1">
        <f t="array" ref="AK3086">LEFT(AR3086,SUM(LEN(AR3086)-LEN(SUBSTITUTE(AR3086,{"0";"1";"2";"3";"4";"5";"6";"7";"8";"9"},""))))</f>
        <v>10</v>
      </c>
      <c r="AL3086" s="4">
        <f t="shared" si="4986"/>
        <v>13</v>
      </c>
      <c r="AM3086" s="4" t="b">
        <f>LEFT(AR3086,2)=AK3086</f>
        <v>1</v>
      </c>
      <c r="AN3086" s="4" t="str">
        <f>RIGHT(AI3086,4)</f>
        <v>PACK</v>
      </c>
      <c r="AO3086" s="4" t="b">
        <f t="shared" si="4987"/>
        <v>0</v>
      </c>
      <c r="AP3086" s="4" t="b">
        <f t="shared" si="4983"/>
        <v>0</v>
      </c>
      <c r="AQ3086" s="5" t="str">
        <f t="shared" si="4984"/>
        <v>YORITOS</v>
      </c>
      <c r="AR3086" s="4" t="str">
        <f t="shared" si="4985"/>
        <v>10BKS/PACK</v>
      </c>
      <c r="AS3086" t="s">
        <v>4252</v>
      </c>
      <c r="AU3086" s="4" t="str">
        <f t="shared" ca="1" si="4989"/>
        <v/>
      </c>
      <c r="AV3086">
        <v>17000</v>
      </c>
      <c r="AW3086">
        <v>17000</v>
      </c>
      <c r="AX3086">
        <v>17000</v>
      </c>
      <c r="AY3086" t="str">
        <f t="shared" si="4992"/>
        <v>8000000003086</v>
      </c>
      <c r="AZ3086" t="str">
        <f t="shared" si="4988"/>
        <v>YORITOS</v>
      </c>
      <c r="BA3086" t="s">
        <v>4301</v>
      </c>
      <c r="BB3086" t="s">
        <v>4301</v>
      </c>
      <c r="BC3086" s="4" t="str" cm="1">
        <f t="array" aca="1" ref="BC3086" ca="1">LEFT(AR3086,MATCH(FALSE,ISNUMBER(MID(AR3086,ROW(INDIRECT("1:"&amp;LEN(AR3086)+1)), 1) *1),0) -1)</f>
        <v>10</v>
      </c>
      <c r="BD3086" s="1"/>
      <c r="BF3086" s="21"/>
      <c r="BK3086" s="1"/>
      <c r="BM3086" s="1"/>
      <c r="BN3086" s="1"/>
      <c r="BR3086" s="22"/>
      <c r="BS3086">
        <v>0</v>
      </c>
      <c r="BT3086" s="1" t="s">
        <v>5103</v>
      </c>
    </row>
    <row r="3087" spans="1:72">
      <c r="A3087" s="4" t="str">
        <f t="shared" si="4947"/>
        <v/>
      </c>
      <c r="B3087" s="4" t="str">
        <f t="shared" si="4948"/>
        <v/>
      </c>
      <c r="C3087" s="4" t="str">
        <f t="shared" si="4949"/>
        <v/>
      </c>
      <c r="D3087" s="4" t="str">
        <f t="shared" si="4950"/>
        <v/>
      </c>
      <c r="E3087" s="4" t="str">
        <f t="shared" si="4951"/>
        <v/>
      </c>
      <c r="F3087" s="4" t="str">
        <f t="shared" si="4952"/>
        <v/>
      </c>
      <c r="G3087" s="4" t="str">
        <f t="shared" si="4953"/>
        <v/>
      </c>
      <c r="H3087" s="4" t="str">
        <f t="shared" si="4954"/>
        <v/>
      </c>
      <c r="I3087" s="4" t="str">
        <f t="shared" si="4955"/>
        <v/>
      </c>
      <c r="J3087" s="4" t="str">
        <f t="shared" si="4956"/>
        <v/>
      </c>
      <c r="K3087" s="4" t="str">
        <f t="shared" si="4957"/>
        <v/>
      </c>
      <c r="L3087" s="4" t="str">
        <f t="shared" si="4958"/>
        <v/>
      </c>
      <c r="M3087" s="4" t="str">
        <f t="shared" si="4959"/>
        <v/>
      </c>
      <c r="N3087" s="4" t="str">
        <f t="shared" si="4960"/>
        <v/>
      </c>
      <c r="O3087" s="4" t="str">
        <f t="shared" si="4961"/>
        <v/>
      </c>
      <c r="P3087" s="4" t="str">
        <f t="shared" si="4962"/>
        <v/>
      </c>
      <c r="Q3087" s="4" t="str">
        <f t="shared" si="4963"/>
        <v/>
      </c>
      <c r="R3087" s="4" t="str">
        <f t="shared" si="4964"/>
        <v/>
      </c>
      <c r="S3087" s="4" t="str">
        <f t="shared" si="4965"/>
        <v/>
      </c>
      <c r="T3087" s="4" t="str">
        <f t="shared" si="4966"/>
        <v>PACK</v>
      </c>
      <c r="U3087" s="4" t="str">
        <f t="shared" si="4967"/>
        <v/>
      </c>
      <c r="V3087" s="4" t="str">
        <f t="shared" si="4968"/>
        <v/>
      </c>
      <c r="W3087" s="4" t="str">
        <f t="shared" si="4969"/>
        <v/>
      </c>
      <c r="X3087" s="4" t="str">
        <f t="shared" si="4970"/>
        <v/>
      </c>
      <c r="Y3087" s="4">
        <f t="shared" si="4971"/>
        <v>4</v>
      </c>
      <c r="Z3087" s="4" t="str">
        <f t="shared" si="4972"/>
        <v>-</v>
      </c>
      <c r="AA3087" s="4" t="str">
        <f t="shared" si="4973"/>
        <v/>
      </c>
      <c r="AB3087" s="4" t="str">
        <f t="shared" si="4974"/>
        <v/>
      </c>
      <c r="AC3087" s="4" t="str">
        <f t="shared" si="4975"/>
        <v/>
      </c>
      <c r="AD3087" s="4" t="str">
        <f t="shared" si="4976"/>
        <v/>
      </c>
      <c r="AE3087" s="4" t="str">
        <f t="shared" si="4977"/>
        <v/>
      </c>
      <c r="AF3087" s="4">
        <f t="shared" si="4978"/>
        <v>5</v>
      </c>
      <c r="AG3087" s="4">
        <f t="shared" si="4979"/>
        <v>17</v>
      </c>
      <c r="AH3087" s="4">
        <f t="shared" si="4980"/>
        <v>12</v>
      </c>
      <c r="AI3087" s="4" t="str">
        <f t="shared" si="4981"/>
        <v>PACK</v>
      </c>
      <c r="AJ3087" s="4" t="str">
        <f t="shared" si="4982"/>
        <v>1PACK</v>
      </c>
      <c r="AK3087" s="4" t="str" cm="1">
        <f t="array" ref="AK3087">LEFT(AR3087,SUM(LEN(AR3087)-LEN(SUBSTITUTE(AR3087,{"0";"1";"2";"3";"4";"5";"6";"7";"8";"9"},""))))</f>
        <v>1</v>
      </c>
      <c r="AL3087" s="4">
        <f t="shared" si="4986"/>
        <v>13</v>
      </c>
      <c r="AM3087" s="4" t="b">
        <f>LEFT(AR3087,1)=AK3087</f>
        <v>1</v>
      </c>
      <c r="AN3087" s="4" t="str">
        <f>RIGHT(AI3087,4)</f>
        <v>PACK</v>
      </c>
      <c r="AO3087" s="4" t="b">
        <f t="shared" si="4987"/>
        <v>0</v>
      </c>
      <c r="AP3087" s="4" t="b">
        <f t="shared" si="4983"/>
        <v>0</v>
      </c>
      <c r="AQ3087" s="5" t="str">
        <f t="shared" si="4984"/>
        <v>YOSAN CHOYO</v>
      </c>
      <c r="AR3087" s="4" t="str">
        <f t="shared" si="4985"/>
        <v>1PACK</v>
      </c>
      <c r="AS3087" t="s">
        <v>4253</v>
      </c>
      <c r="AT3087" s="1" t="s">
        <v>4254</v>
      </c>
      <c r="AU3087" s="4" t="str">
        <f t="shared" ca="1" si="4989"/>
        <v/>
      </c>
      <c r="AV3087">
        <v>8500</v>
      </c>
      <c r="AW3087">
        <v>8500</v>
      </c>
      <c r="AX3087">
        <v>7833</v>
      </c>
      <c r="AY3087" t="str">
        <f t="shared" si="4992"/>
        <v>8994107115120</v>
      </c>
      <c r="AZ3087" t="str">
        <f t="shared" si="4988"/>
        <v>YOSAN CHOYO</v>
      </c>
      <c r="BA3087" t="s">
        <v>4301</v>
      </c>
      <c r="BB3087" t="s">
        <v>4301</v>
      </c>
      <c r="BC3087" s="9" t="str" cm="1">
        <f t="array" aca="1" ref="BC3087" ca="1">LEFT(AR3087,MATCH(FALSE,ISNUMBER(MID(AR3087,ROW(INDIRECT("1:"&amp;LEN(AR3087)+1)), 1) *1),0) -1)</f>
        <v>1</v>
      </c>
      <c r="BD3087" s="1"/>
      <c r="BF3087" s="21"/>
      <c r="BK3087" s="1"/>
      <c r="BM3087" s="1"/>
      <c r="BN3087" s="1"/>
      <c r="BR3087" s="22"/>
      <c r="BS3087">
        <v>0</v>
      </c>
      <c r="BT3087" s="1" t="s">
        <v>5103</v>
      </c>
    </row>
    <row r="3088" spans="1:72">
      <c r="A3088" s="4" t="str">
        <f t="shared" si="4947"/>
        <v/>
      </c>
      <c r="B3088" s="4" t="str">
        <f t="shared" si="4948"/>
        <v/>
      </c>
      <c r="C3088" s="4" t="str">
        <f t="shared" si="4949"/>
        <v>BKS</v>
      </c>
      <c r="D3088" s="4" t="str">
        <f t="shared" si="4950"/>
        <v/>
      </c>
      <c r="E3088" s="4" t="str">
        <f t="shared" si="4951"/>
        <v/>
      </c>
      <c r="F3088" s="4" t="str">
        <f t="shared" si="4952"/>
        <v/>
      </c>
      <c r="G3088" s="4" t="str">
        <f t="shared" si="4953"/>
        <v/>
      </c>
      <c r="H3088" s="4" t="str">
        <f t="shared" si="4954"/>
        <v/>
      </c>
      <c r="I3088" s="4" t="str">
        <f t="shared" si="4955"/>
        <v/>
      </c>
      <c r="J3088" s="4" t="str">
        <f t="shared" si="4956"/>
        <v/>
      </c>
      <c r="K3088" s="4" t="str">
        <f t="shared" si="4957"/>
        <v/>
      </c>
      <c r="L3088" s="4" t="str">
        <f t="shared" si="4958"/>
        <v/>
      </c>
      <c r="M3088" s="4" t="str">
        <f t="shared" si="4959"/>
        <v/>
      </c>
      <c r="N3088" s="4" t="str">
        <f t="shared" si="4960"/>
        <v/>
      </c>
      <c r="O3088" s="4" t="str">
        <f t="shared" si="4961"/>
        <v/>
      </c>
      <c r="P3088" s="4" t="str">
        <f t="shared" si="4962"/>
        <v/>
      </c>
      <c r="Q3088" s="4" t="str">
        <f t="shared" si="4963"/>
        <v/>
      </c>
      <c r="R3088" s="4" t="str">
        <f t="shared" si="4964"/>
        <v/>
      </c>
      <c r="S3088" s="4" t="str">
        <f t="shared" si="4965"/>
        <v/>
      </c>
      <c r="T3088" s="4" t="str">
        <f t="shared" si="4966"/>
        <v/>
      </c>
      <c r="U3088" s="4" t="str">
        <f t="shared" si="4967"/>
        <v/>
      </c>
      <c r="V3088" s="4" t="str">
        <f t="shared" si="4968"/>
        <v/>
      </c>
      <c r="W3088" s="4" t="str">
        <f t="shared" si="4969"/>
        <v/>
      </c>
      <c r="X3088" s="4" t="str">
        <f t="shared" si="4970"/>
        <v/>
      </c>
      <c r="Y3088" s="4">
        <f t="shared" si="4971"/>
        <v>3</v>
      </c>
      <c r="Z3088" s="4" t="str">
        <f t="shared" si="4972"/>
        <v>-</v>
      </c>
      <c r="AA3088" s="4" t="str">
        <f t="shared" si="4973"/>
        <v/>
      </c>
      <c r="AB3088" s="4" t="str">
        <f t="shared" si="4974"/>
        <v/>
      </c>
      <c r="AC3088" s="4" t="str">
        <f t="shared" si="4975"/>
        <v/>
      </c>
      <c r="AD3088" s="4" t="str">
        <f t="shared" si="4976"/>
        <v/>
      </c>
      <c r="AE3088" s="4" t="str">
        <f t="shared" si="4977"/>
        <v/>
      </c>
      <c r="AF3088" s="4">
        <f t="shared" si="4978"/>
        <v>4</v>
      </c>
      <c r="AG3088" s="4">
        <f t="shared" si="4979"/>
        <v>21</v>
      </c>
      <c r="AH3088" s="4">
        <f t="shared" si="4980"/>
        <v>17</v>
      </c>
      <c r="AI3088" s="4" t="str">
        <f t="shared" si="4981"/>
        <v>1BKS</v>
      </c>
      <c r="AJ3088" s="4" t="str">
        <f t="shared" si="4982"/>
        <v>-1BKS</v>
      </c>
      <c r="AK3088" s="4" t="str" cm="1">
        <f t="array" ref="AK3088">LEFT(AR3088,SUM(LEN(AR3088)-LEN(SUBSTITUTE(AR3088,{"0";"1";"2";"3";"4";"5";"6";"7";"8";"9"},""))))</f>
        <v>1</v>
      </c>
      <c r="AL3088" s="4">
        <f t="shared" si="4986"/>
        <v>13</v>
      </c>
      <c r="AM3088" s="4" t="b">
        <f>LEFT(AR3088,1)=AK3088</f>
        <v>1</v>
      </c>
      <c r="AN3088" s="4" t="str">
        <f>RIGHT(AI3088,3)</f>
        <v>BKS</v>
      </c>
      <c r="AO3088" s="4" t="b">
        <f t="shared" si="4987"/>
        <v>0</v>
      </c>
      <c r="AP3088" s="4" t="b">
        <f t="shared" si="4983"/>
        <v>0</v>
      </c>
      <c r="AQ3088" s="5" t="str">
        <f t="shared" si="4984"/>
        <v>YOUKA ROLL CANDY</v>
      </c>
      <c r="AR3088" s="4" t="str">
        <f t="shared" si="4985"/>
        <v>1BKS</v>
      </c>
      <c r="AS3088" t="s">
        <v>4750</v>
      </c>
      <c r="AT3088" s="1" t="s">
        <v>4267</v>
      </c>
      <c r="AU3088" s="4" t="str">
        <f t="shared" ca="1" si="4989"/>
        <v/>
      </c>
      <c r="AV3088">
        <v>8500</v>
      </c>
      <c r="AW3088">
        <v>8500</v>
      </c>
      <c r="AX3088">
        <v>8500</v>
      </c>
      <c r="AY3088" t="str">
        <f t="shared" si="4992"/>
        <v>6921823506019</v>
      </c>
      <c r="AZ3088" t="str">
        <f t="shared" si="4988"/>
        <v>YOUKA ROLL CANDY</v>
      </c>
      <c r="BA3088" t="s">
        <v>4301</v>
      </c>
      <c r="BB3088" t="s">
        <v>4301</v>
      </c>
      <c r="BC3088" s="9" t="str" cm="1">
        <f t="array" aca="1" ref="BC3088" ca="1">LEFT(AR3088,MATCH(FALSE,ISNUMBER(MID(AR3088,ROW(INDIRECT("1:"&amp;LEN(AR3088)+1)), 1) *1),0) -1)</f>
        <v>1</v>
      </c>
      <c r="BD3088" s="1"/>
      <c r="BF3088" s="21"/>
      <c r="BK3088" s="1"/>
      <c r="BM3088" s="1"/>
      <c r="BN3088" s="1"/>
      <c r="BR3088" s="22"/>
      <c r="BS3088">
        <v>0</v>
      </c>
      <c r="BT3088" s="1" t="s">
        <v>5103</v>
      </c>
    </row>
    <row r="3089" spans="1:72">
      <c r="A3089" s="4" t="str">
        <f t="shared" si="4947"/>
        <v/>
      </c>
      <c r="B3089" s="4" t="str">
        <f t="shared" si="4948"/>
        <v/>
      </c>
      <c r="C3089" s="4" t="str">
        <f t="shared" si="4949"/>
        <v>BKS</v>
      </c>
      <c r="D3089" s="4" t="str">
        <f t="shared" si="4950"/>
        <v/>
      </c>
      <c r="E3089" s="4" t="str">
        <f t="shared" si="4951"/>
        <v/>
      </c>
      <c r="F3089" s="4" t="str">
        <f t="shared" si="4952"/>
        <v/>
      </c>
      <c r="G3089" s="4" t="str">
        <f t="shared" si="4953"/>
        <v/>
      </c>
      <c r="H3089" s="4" t="str">
        <f t="shared" si="4954"/>
        <v/>
      </c>
      <c r="I3089" s="4" t="str">
        <f t="shared" si="4955"/>
        <v/>
      </c>
      <c r="J3089" s="4" t="str">
        <f t="shared" si="4956"/>
        <v/>
      </c>
      <c r="K3089" s="4" t="str">
        <f t="shared" si="4957"/>
        <v/>
      </c>
      <c r="L3089" s="4" t="str">
        <f t="shared" si="4958"/>
        <v/>
      </c>
      <c r="M3089" s="4" t="str">
        <f t="shared" si="4959"/>
        <v/>
      </c>
      <c r="N3089" s="4" t="str">
        <f t="shared" si="4960"/>
        <v/>
      </c>
      <c r="O3089" s="4" t="str">
        <f t="shared" si="4961"/>
        <v/>
      </c>
      <c r="P3089" s="4" t="str">
        <f t="shared" si="4962"/>
        <v/>
      </c>
      <c r="Q3089" s="4" t="str">
        <f t="shared" si="4963"/>
        <v/>
      </c>
      <c r="R3089" s="4" t="str">
        <f t="shared" si="4964"/>
        <v/>
      </c>
      <c r="S3089" s="4" t="str">
        <f t="shared" si="4965"/>
        <v/>
      </c>
      <c r="T3089" s="4" t="str">
        <f t="shared" si="4966"/>
        <v/>
      </c>
      <c r="U3089" s="4" t="str">
        <f t="shared" si="4967"/>
        <v/>
      </c>
      <c r="V3089" s="4" t="str">
        <f t="shared" si="4968"/>
        <v/>
      </c>
      <c r="W3089" s="4" t="str">
        <f t="shared" si="4969"/>
        <v/>
      </c>
      <c r="X3089" s="4" t="str">
        <f t="shared" si="4970"/>
        <v/>
      </c>
      <c r="Y3089" s="4">
        <f t="shared" si="4971"/>
        <v>3</v>
      </c>
      <c r="Z3089" s="4" t="str">
        <f t="shared" si="4972"/>
        <v>-</v>
      </c>
      <c r="AA3089" s="4" t="str">
        <f t="shared" si="4973"/>
        <v/>
      </c>
      <c r="AB3089" s="4" t="str">
        <f t="shared" si="4974"/>
        <v/>
      </c>
      <c r="AC3089" s="4" t="str">
        <f t="shared" si="4975"/>
        <v/>
      </c>
      <c r="AD3089" s="4" t="str">
        <f t="shared" si="4976"/>
        <v/>
      </c>
      <c r="AE3089" s="4" t="str">
        <f t="shared" si="4977"/>
        <v/>
      </c>
      <c r="AF3089" s="4">
        <f t="shared" si="4978"/>
        <v>4</v>
      </c>
      <c r="AG3089" s="4">
        <f t="shared" si="4979"/>
        <v>17</v>
      </c>
      <c r="AH3089" s="4">
        <f t="shared" si="4980"/>
        <v>13</v>
      </c>
      <c r="AI3089" s="4" t="str">
        <f t="shared" si="4981"/>
        <v>1BKS</v>
      </c>
      <c r="AJ3089" s="4" t="str">
        <f t="shared" si="4982"/>
        <v>-1BKS</v>
      </c>
      <c r="AK3089" s="4" t="str" cm="1">
        <f t="array" ref="AK3089">LEFT(AR3089,SUM(LEN(AR3089)-LEN(SUBSTITUTE(AR3089,{"0";"1";"2";"3";"4";"5";"6";"7";"8";"9"},""))))</f>
        <v>1</v>
      </c>
      <c r="AL3089" s="4">
        <f t="shared" si="4986"/>
        <v>13</v>
      </c>
      <c r="AM3089" s="4" t="b">
        <f>LEFT(AR3089,1)=AK3089</f>
        <v>1</v>
      </c>
      <c r="AN3089" s="4" t="str">
        <f>RIGHT(AI3089,3)</f>
        <v>BKS</v>
      </c>
      <c r="AO3089" s="4" t="b">
        <f t="shared" si="4987"/>
        <v>0</v>
      </c>
      <c r="AP3089" s="4" t="b">
        <f t="shared" si="4983"/>
        <v>0</v>
      </c>
      <c r="AQ3089" s="5" t="str">
        <f t="shared" si="4984"/>
        <v>YOUKA STREPI</v>
      </c>
      <c r="AR3089" s="4" t="str">
        <f t="shared" si="4985"/>
        <v>1BKS</v>
      </c>
      <c r="AS3089" t="s">
        <v>4255</v>
      </c>
      <c r="AU3089" s="4" t="str">
        <f t="shared" ca="1" si="4989"/>
        <v/>
      </c>
      <c r="AV3089">
        <v>9000</v>
      </c>
      <c r="AW3089">
        <v>9000</v>
      </c>
      <c r="AX3089">
        <v>8000</v>
      </c>
      <c r="AY3089" t="str">
        <f t="shared" si="4992"/>
        <v>8000000003089</v>
      </c>
      <c r="AZ3089" t="str">
        <f t="shared" si="4988"/>
        <v>YOUKA STREPI</v>
      </c>
      <c r="BA3089" t="s">
        <v>4301</v>
      </c>
      <c r="BB3089" t="s">
        <v>4301</v>
      </c>
      <c r="BC3089" s="9" t="str" cm="1">
        <f t="array" aca="1" ref="BC3089" ca="1">LEFT(AR3089,MATCH(FALSE,ISNUMBER(MID(AR3089,ROW(INDIRECT("1:"&amp;LEN(AR3089)+1)), 1) *1),0) -1)</f>
        <v>1</v>
      </c>
      <c r="BD3089" s="1"/>
      <c r="BF3089" s="21"/>
      <c r="BK3089" s="1"/>
      <c r="BM3089" s="1"/>
      <c r="BN3089" s="1"/>
      <c r="BR3089" s="22"/>
      <c r="BS3089">
        <v>0</v>
      </c>
      <c r="BT3089" s="1" t="s">
        <v>5103</v>
      </c>
    </row>
    <row r="3090" spans="1:72">
      <c r="A3090" s="4" t="str">
        <f t="shared" si="4947"/>
        <v/>
      </c>
      <c r="B3090" s="4" t="str">
        <f t="shared" si="4948"/>
        <v/>
      </c>
      <c r="C3090" s="4" t="str">
        <f t="shared" si="4949"/>
        <v/>
      </c>
      <c r="D3090" s="4" t="str">
        <f t="shared" si="4950"/>
        <v>BTL</v>
      </c>
      <c r="E3090" s="4" t="str">
        <f t="shared" si="4951"/>
        <v/>
      </c>
      <c r="F3090" s="4" t="str">
        <f t="shared" si="4952"/>
        <v/>
      </c>
      <c r="G3090" s="4" t="str">
        <f t="shared" si="4953"/>
        <v/>
      </c>
      <c r="H3090" s="4" t="str">
        <f t="shared" si="4954"/>
        <v/>
      </c>
      <c r="I3090" s="4" t="str">
        <f t="shared" si="4955"/>
        <v/>
      </c>
      <c r="J3090" s="4" t="str">
        <f t="shared" si="4956"/>
        <v/>
      </c>
      <c r="K3090" s="4" t="str">
        <f t="shared" si="4957"/>
        <v/>
      </c>
      <c r="L3090" s="4" t="str">
        <f t="shared" si="4958"/>
        <v/>
      </c>
      <c r="M3090" s="4" t="str">
        <f t="shared" si="4959"/>
        <v/>
      </c>
      <c r="N3090" s="4" t="str">
        <f t="shared" si="4960"/>
        <v/>
      </c>
      <c r="O3090" s="4" t="str">
        <f t="shared" si="4961"/>
        <v/>
      </c>
      <c r="P3090" s="4" t="str">
        <f t="shared" si="4962"/>
        <v/>
      </c>
      <c r="Q3090" s="4" t="str">
        <f t="shared" si="4963"/>
        <v/>
      </c>
      <c r="R3090" s="4" t="str">
        <f t="shared" si="4964"/>
        <v/>
      </c>
      <c r="S3090" s="4" t="str">
        <f t="shared" si="4965"/>
        <v/>
      </c>
      <c r="T3090" s="4" t="str">
        <f t="shared" si="4966"/>
        <v/>
      </c>
      <c r="U3090" s="4" t="str">
        <f t="shared" si="4967"/>
        <v/>
      </c>
      <c r="V3090" s="4" t="str">
        <f t="shared" si="4968"/>
        <v/>
      </c>
      <c r="W3090" s="4" t="str">
        <f t="shared" si="4969"/>
        <v/>
      </c>
      <c r="X3090" s="4" t="str">
        <f t="shared" si="4970"/>
        <v/>
      </c>
      <c r="Y3090" s="4">
        <f t="shared" si="4971"/>
        <v>3</v>
      </c>
      <c r="Z3090" s="4" t="str">
        <f t="shared" si="4972"/>
        <v>-</v>
      </c>
      <c r="AA3090" s="4" t="str">
        <f t="shared" si="4973"/>
        <v/>
      </c>
      <c r="AB3090" s="4" t="str">
        <f t="shared" si="4974"/>
        <v/>
      </c>
      <c r="AC3090" s="4" t="str">
        <f t="shared" si="4975"/>
        <v/>
      </c>
      <c r="AD3090" s="4" t="str">
        <f t="shared" si="4976"/>
        <v/>
      </c>
      <c r="AE3090" s="4" t="str">
        <f t="shared" si="4977"/>
        <v/>
      </c>
      <c r="AF3090" s="4">
        <f t="shared" si="4978"/>
        <v>4</v>
      </c>
      <c r="AG3090" s="4">
        <f t="shared" si="4979"/>
        <v>10</v>
      </c>
      <c r="AH3090" s="4">
        <f t="shared" si="4980"/>
        <v>6</v>
      </c>
      <c r="AI3090" s="4" t="str">
        <f t="shared" si="4981"/>
        <v>1BTL</v>
      </c>
      <c r="AJ3090" s="4" t="str">
        <f t="shared" si="4982"/>
        <v>-1BTL</v>
      </c>
      <c r="AK3090" s="4" t="str" cm="1">
        <f t="array" ref="AK3090">LEFT(AR3090,SUM(LEN(AR3090)-LEN(SUBSTITUTE(AR3090,{"0";"1";"2";"3";"4";"5";"6";"7";"8";"9"},""))))</f>
        <v>1</v>
      </c>
      <c r="AL3090" s="4">
        <f t="shared" si="4986"/>
        <v>13</v>
      </c>
      <c r="AM3090" s="4" t="b">
        <f>LEFT(AR3090,1)=AK3090</f>
        <v>1</v>
      </c>
      <c r="AN3090" s="4" t="str">
        <f>RIGHT(AI3090,3)</f>
        <v>BTL</v>
      </c>
      <c r="AO3090" s="4" t="b">
        <f t="shared" si="4987"/>
        <v>1</v>
      </c>
      <c r="AP3090" s="4" t="b">
        <f t="shared" si="4983"/>
        <v>0</v>
      </c>
      <c r="AQ3090" s="5" t="str">
        <f t="shared" si="4984"/>
        <v>YOYIC</v>
      </c>
      <c r="AR3090" s="4" t="str">
        <f t="shared" si="4985"/>
        <v>1BTL</v>
      </c>
      <c r="AS3090" t="s">
        <v>4632</v>
      </c>
      <c r="AT3090" s="1" t="s">
        <v>4256</v>
      </c>
      <c r="AU3090" s="4" t="str">
        <f t="shared" si="4989"/>
        <v>XXXX</v>
      </c>
      <c r="AV3090">
        <v>3000</v>
      </c>
      <c r="AW3090">
        <v>3000</v>
      </c>
      <c r="AX3090">
        <v>2500</v>
      </c>
      <c r="AY3090" t="str">
        <f t="shared" si="4992"/>
        <v>8997227170543</v>
      </c>
      <c r="AZ3090" t="str">
        <f t="shared" si="4988"/>
        <v>YOYIC</v>
      </c>
      <c r="BA3090" t="s">
        <v>4301</v>
      </c>
      <c r="BB3090" t="s">
        <v>4301</v>
      </c>
      <c r="BC3090" s="9" t="str" cm="1">
        <f t="array" aca="1" ref="BC3090" ca="1">LEFT(AR3090,MATCH(FALSE,ISNUMBER(MID(AR3090,ROW(INDIRECT("1:"&amp;LEN(AR3090)+1)), 1) *1),0) -1)</f>
        <v>1</v>
      </c>
      <c r="BD3090" s="1"/>
      <c r="BF3090" s="21"/>
      <c r="BK3090" s="1"/>
      <c r="BM3090" s="1"/>
      <c r="BN3090" s="1"/>
      <c r="BR3090" s="22"/>
      <c r="BS3090">
        <v>0</v>
      </c>
      <c r="BT3090" s="1" t="s">
        <v>5103</v>
      </c>
    </row>
    <row r="3091" spans="1:72">
      <c r="A3091" s="4" t="str">
        <f t="shared" si="4947"/>
        <v/>
      </c>
      <c r="B3091" s="4" t="str">
        <f t="shared" si="4948"/>
        <v/>
      </c>
      <c r="C3091" s="4" t="str">
        <f t="shared" si="4949"/>
        <v/>
      </c>
      <c r="D3091" s="4" t="str">
        <f t="shared" si="4950"/>
        <v>BTL</v>
      </c>
      <c r="E3091" s="4" t="str">
        <f t="shared" si="4951"/>
        <v/>
      </c>
      <c r="F3091" s="4" t="str">
        <f t="shared" si="4952"/>
        <v/>
      </c>
      <c r="G3091" s="4" t="str">
        <f t="shared" si="4953"/>
        <v/>
      </c>
      <c r="H3091" s="4" t="str">
        <f t="shared" si="4954"/>
        <v/>
      </c>
      <c r="I3091" s="4" t="str">
        <f t="shared" si="4955"/>
        <v/>
      </c>
      <c r="J3091" s="4" t="str">
        <f t="shared" si="4956"/>
        <v/>
      </c>
      <c r="K3091" s="4" t="str">
        <f t="shared" si="4957"/>
        <v/>
      </c>
      <c r="L3091" s="4" t="str">
        <f t="shared" si="4958"/>
        <v/>
      </c>
      <c r="M3091" s="4" t="str">
        <f t="shared" si="4959"/>
        <v/>
      </c>
      <c r="N3091" s="4" t="str">
        <f t="shared" si="4960"/>
        <v/>
      </c>
      <c r="O3091" s="4" t="str">
        <f t="shared" si="4961"/>
        <v/>
      </c>
      <c r="P3091" s="4" t="str">
        <f t="shared" si="4962"/>
        <v/>
      </c>
      <c r="Q3091" s="4" t="str">
        <f t="shared" si="4963"/>
        <v/>
      </c>
      <c r="R3091" s="4" t="str">
        <f t="shared" si="4964"/>
        <v/>
      </c>
      <c r="S3091" s="4" t="str">
        <f t="shared" si="4965"/>
        <v/>
      </c>
      <c r="T3091" s="4" t="str">
        <f t="shared" si="4966"/>
        <v/>
      </c>
      <c r="U3091" s="4" t="str">
        <f t="shared" si="4967"/>
        <v/>
      </c>
      <c r="V3091" s="4" t="str">
        <f t="shared" si="4968"/>
        <v/>
      </c>
      <c r="W3091" s="4" t="str">
        <f t="shared" si="4969"/>
        <v/>
      </c>
      <c r="X3091" s="4" t="str">
        <f t="shared" si="4970"/>
        <v>SLOP</v>
      </c>
      <c r="Y3091" s="4">
        <f t="shared" si="4971"/>
        <v>7</v>
      </c>
      <c r="Z3091" s="4" t="str">
        <f t="shared" si="4972"/>
        <v>-</v>
      </c>
      <c r="AA3091" s="4" t="str">
        <f t="shared" si="4973"/>
        <v>/</v>
      </c>
      <c r="AB3091" s="4" t="str">
        <f t="shared" si="4974"/>
        <v/>
      </c>
      <c r="AC3091" s="4" t="str">
        <f t="shared" si="4975"/>
        <v/>
      </c>
      <c r="AD3091" s="4" t="str">
        <f t="shared" si="4976"/>
        <v/>
      </c>
      <c r="AE3091" s="4" t="str">
        <f t="shared" si="4977"/>
        <v/>
      </c>
      <c r="AF3091" s="4">
        <f t="shared" si="4978"/>
        <v>10</v>
      </c>
      <c r="AG3091" s="4">
        <f t="shared" si="4979"/>
        <v>16</v>
      </c>
      <c r="AH3091" s="4">
        <f t="shared" si="4980"/>
        <v>6</v>
      </c>
      <c r="AI3091" s="4" t="str">
        <f t="shared" si="4981"/>
        <v>SLOP</v>
      </c>
      <c r="AJ3091" s="4" t="str">
        <f t="shared" si="4982"/>
        <v>/SLOP</v>
      </c>
      <c r="AK3091" s="4" t="str" cm="1">
        <f t="array" ref="AK3091">LEFT(AR3091,SUM(LEN(AR3091)-LEN(SUBSTITUTE(AR3091,{"0";"1";"2";"3";"4";"5";"6";"7";"8";"9"},""))))</f>
        <v>12</v>
      </c>
      <c r="AL3091" s="4">
        <f t="shared" si="4986"/>
        <v>13</v>
      </c>
      <c r="AM3091" s="4" t="b">
        <f>LEFT(AR3091,2)=AK3091</f>
        <v>1</v>
      </c>
      <c r="AN3091" s="4" t="str">
        <f>RIGHT(AI3091,4)</f>
        <v>SLOP</v>
      </c>
      <c r="AO3091" s="4" t="b">
        <f t="shared" si="4987"/>
        <v>1</v>
      </c>
      <c r="AP3091" s="4" t="b">
        <f t="shared" si="4983"/>
        <v>0</v>
      </c>
      <c r="AQ3091" s="5" t="str">
        <f t="shared" si="4984"/>
        <v>YOYIC</v>
      </c>
      <c r="AR3091" s="4" t="str">
        <f t="shared" si="4985"/>
        <v>12BTL/SLOP</v>
      </c>
      <c r="AS3091" t="s">
        <v>4633</v>
      </c>
      <c r="AU3091" s="4" t="str">
        <f t="shared" ca="1" si="4989"/>
        <v>XXXX</v>
      </c>
      <c r="AV3091">
        <v>32000</v>
      </c>
      <c r="AW3091">
        <v>32000</v>
      </c>
      <c r="AX3091">
        <v>30000</v>
      </c>
      <c r="AY3091" t="str">
        <f t="shared" si="4992"/>
        <v>8000000003091</v>
      </c>
      <c r="AZ3091" t="str">
        <f t="shared" si="4988"/>
        <v>YOYIC</v>
      </c>
      <c r="BA3091" t="s">
        <v>4301</v>
      </c>
      <c r="BB3091" t="s">
        <v>4301</v>
      </c>
      <c r="BC3091" s="4" t="str" cm="1">
        <f t="array" aca="1" ref="BC3091" ca="1">LEFT(AR3091,MATCH(FALSE,ISNUMBER(MID(AR3091,ROW(INDIRECT("1:"&amp;LEN(AR3091)+1)), 1) *1),0) -1)</f>
        <v>12</v>
      </c>
      <c r="BD3091" s="1"/>
      <c r="BF3091" s="21"/>
      <c r="BK3091" s="1"/>
      <c r="BM3091" s="1"/>
      <c r="BN3091" s="1"/>
      <c r="BR3091" s="22"/>
      <c r="BS3091">
        <v>0</v>
      </c>
      <c r="BT3091" s="1" t="s">
        <v>5103</v>
      </c>
    </row>
    <row r="3092" spans="1:72">
      <c r="A3092" s="4" t="str">
        <f t="shared" si="4947"/>
        <v/>
      </c>
      <c r="B3092" s="4" t="str">
        <f t="shared" si="4948"/>
        <v/>
      </c>
      <c r="C3092" s="4" t="str">
        <f t="shared" si="4949"/>
        <v/>
      </c>
      <c r="D3092" s="4" t="str">
        <f t="shared" si="4950"/>
        <v>BTL</v>
      </c>
      <c r="E3092" s="4" t="str">
        <f t="shared" si="4951"/>
        <v/>
      </c>
      <c r="F3092" s="4" t="str">
        <f t="shared" si="4952"/>
        <v/>
      </c>
      <c r="G3092" s="4" t="str">
        <f t="shared" si="4953"/>
        <v/>
      </c>
      <c r="H3092" s="4" t="str">
        <f t="shared" si="4954"/>
        <v/>
      </c>
      <c r="I3092" s="4" t="str">
        <f t="shared" si="4955"/>
        <v/>
      </c>
      <c r="J3092" s="4" t="str">
        <f t="shared" si="4956"/>
        <v/>
      </c>
      <c r="K3092" s="4" t="str">
        <f t="shared" si="4957"/>
        <v/>
      </c>
      <c r="L3092" s="4" t="str">
        <f t="shared" si="4958"/>
        <v/>
      </c>
      <c r="M3092" s="4" t="str">
        <f t="shared" si="4959"/>
        <v/>
      </c>
      <c r="N3092" s="4" t="str">
        <f t="shared" si="4960"/>
        <v/>
      </c>
      <c r="O3092" s="4" t="str">
        <f t="shared" si="4961"/>
        <v/>
      </c>
      <c r="P3092" s="4" t="str">
        <f t="shared" si="4962"/>
        <v/>
      </c>
      <c r="Q3092" s="4" t="str">
        <f t="shared" si="4963"/>
        <v/>
      </c>
      <c r="R3092" s="4" t="str">
        <f t="shared" si="4964"/>
        <v/>
      </c>
      <c r="S3092" s="4" t="str">
        <f t="shared" si="4965"/>
        <v/>
      </c>
      <c r="T3092" s="4" t="str">
        <f t="shared" si="4966"/>
        <v/>
      </c>
      <c r="U3092" s="4" t="str">
        <f t="shared" si="4967"/>
        <v/>
      </c>
      <c r="V3092" s="4" t="str">
        <f t="shared" si="4968"/>
        <v/>
      </c>
      <c r="W3092" s="4" t="str">
        <f t="shared" si="4969"/>
        <v/>
      </c>
      <c r="X3092" s="4" t="str">
        <f t="shared" si="4970"/>
        <v>SLOP</v>
      </c>
      <c r="Y3092" s="4">
        <f t="shared" si="4971"/>
        <v>7</v>
      </c>
      <c r="Z3092" s="4" t="str">
        <f t="shared" si="4972"/>
        <v>-</v>
      </c>
      <c r="AA3092" s="4" t="str">
        <f t="shared" si="4973"/>
        <v>/</v>
      </c>
      <c r="AB3092" s="4" t="str">
        <f t="shared" si="4974"/>
        <v/>
      </c>
      <c r="AC3092" s="4" t="str">
        <f t="shared" si="4975"/>
        <v/>
      </c>
      <c r="AD3092" s="4" t="str">
        <f t="shared" si="4976"/>
        <v/>
      </c>
      <c r="AE3092" s="4" t="str">
        <f t="shared" si="4977"/>
        <v/>
      </c>
      <c r="AF3092" s="4">
        <f t="shared" si="4978"/>
        <v>10</v>
      </c>
      <c r="AG3092" s="4">
        <f t="shared" si="4979"/>
        <v>16</v>
      </c>
      <c r="AH3092" s="4">
        <f t="shared" si="4980"/>
        <v>6</v>
      </c>
      <c r="AI3092" s="4" t="str">
        <f t="shared" si="4981"/>
        <v>SLOP</v>
      </c>
      <c r="AJ3092" s="4" t="str">
        <f t="shared" si="4982"/>
        <v>/SLOP</v>
      </c>
      <c r="AK3092" s="4" t="str" cm="1">
        <f t="array" ref="AK3092">LEFT(AR3092,SUM(LEN(AR3092)-LEN(SUBSTITUTE(AR3092,{"0";"1";"2";"3";"4";"5";"6";"7";"8";"9"},""))))</f>
        <v>12</v>
      </c>
      <c r="AL3092" s="4">
        <f t="shared" si="4986"/>
        <v>13</v>
      </c>
      <c r="AM3092" s="4" t="b">
        <f>LEFT(AR3092,2)=AK3092</f>
        <v>1</v>
      </c>
      <c r="AN3092" s="4" t="str">
        <f>RIGHT(AI3092,4)</f>
        <v>SLOP</v>
      </c>
      <c r="AO3092" s="4" t="b">
        <f t="shared" si="4987"/>
        <v>1</v>
      </c>
      <c r="AP3092" s="4" t="b">
        <f t="shared" si="4983"/>
        <v>0</v>
      </c>
      <c r="AQ3092" s="5" t="str">
        <f t="shared" si="4984"/>
        <v>YOYIK</v>
      </c>
      <c r="AR3092" s="4" t="str">
        <f t="shared" si="4985"/>
        <v>12BTL/SLOP</v>
      </c>
      <c r="AS3092" t="s">
        <v>4257</v>
      </c>
      <c r="AU3092" s="4" t="str">
        <f t="shared" si="4989"/>
        <v>XXXX</v>
      </c>
      <c r="AV3092">
        <v>32000</v>
      </c>
      <c r="AW3092">
        <v>32000</v>
      </c>
      <c r="AX3092">
        <v>30000</v>
      </c>
      <c r="AY3092" t="str">
        <f t="shared" si="4992"/>
        <v>8000000003092</v>
      </c>
      <c r="AZ3092" t="str">
        <f t="shared" si="4988"/>
        <v>YOYIK</v>
      </c>
      <c r="BA3092" t="s">
        <v>4301</v>
      </c>
      <c r="BB3092" t="s">
        <v>4301</v>
      </c>
      <c r="BC3092" s="4" t="str" cm="1">
        <f t="array" aca="1" ref="BC3092" ca="1">LEFT(AR3092,MATCH(FALSE,ISNUMBER(MID(AR3092,ROW(INDIRECT("1:"&amp;LEN(AR3092)+1)), 1) *1),0) -1)</f>
        <v>12</v>
      </c>
      <c r="BD3092" s="1"/>
      <c r="BF3092" s="21"/>
      <c r="BR3092" s="22"/>
      <c r="BS3092">
        <v>0</v>
      </c>
      <c r="BT3092" s="1" t="s">
        <v>5103</v>
      </c>
    </row>
    <row r="3093" spans="1:72">
      <c r="A3093" s="4" t="str">
        <f t="shared" si="4947"/>
        <v/>
      </c>
      <c r="B3093" s="4" t="str">
        <f t="shared" si="4948"/>
        <v/>
      </c>
      <c r="C3093" s="4" t="str">
        <f t="shared" si="4949"/>
        <v/>
      </c>
      <c r="D3093" s="4" t="str">
        <f t="shared" si="4950"/>
        <v>BTL</v>
      </c>
      <c r="E3093" s="4" t="str">
        <f t="shared" si="4951"/>
        <v/>
      </c>
      <c r="F3093" s="4" t="str">
        <f t="shared" si="4952"/>
        <v/>
      </c>
      <c r="G3093" s="4" t="str">
        <f t="shared" si="4953"/>
        <v/>
      </c>
      <c r="H3093" s="4" t="str">
        <f t="shared" si="4954"/>
        <v/>
      </c>
      <c r="I3093" s="4" t="str">
        <f t="shared" si="4955"/>
        <v/>
      </c>
      <c r="J3093" s="4" t="str">
        <f t="shared" si="4956"/>
        <v/>
      </c>
      <c r="K3093" s="4" t="str">
        <f t="shared" si="4957"/>
        <v/>
      </c>
      <c r="L3093" s="4" t="str">
        <f t="shared" si="4958"/>
        <v/>
      </c>
      <c r="M3093" s="4" t="str">
        <f t="shared" si="4959"/>
        <v/>
      </c>
      <c r="N3093" s="4" t="str">
        <f t="shared" si="4960"/>
        <v/>
      </c>
      <c r="O3093" s="4" t="str">
        <f t="shared" si="4961"/>
        <v/>
      </c>
      <c r="P3093" s="4" t="str">
        <f t="shared" si="4962"/>
        <v/>
      </c>
      <c r="Q3093" s="4" t="str">
        <f t="shared" si="4963"/>
        <v/>
      </c>
      <c r="R3093" s="4" t="str">
        <f t="shared" si="4964"/>
        <v/>
      </c>
      <c r="S3093" s="4" t="str">
        <f t="shared" si="4965"/>
        <v/>
      </c>
      <c r="T3093" s="4" t="str">
        <f t="shared" si="4966"/>
        <v/>
      </c>
      <c r="U3093" s="4" t="str">
        <f t="shared" si="4967"/>
        <v/>
      </c>
      <c r="V3093" s="4" t="str">
        <f t="shared" si="4968"/>
        <v/>
      </c>
      <c r="W3093" s="4" t="str">
        <f t="shared" si="4969"/>
        <v/>
      </c>
      <c r="X3093" s="4" t="str">
        <f t="shared" si="4970"/>
        <v/>
      </c>
      <c r="Y3093" s="4">
        <f t="shared" si="4971"/>
        <v>3</v>
      </c>
      <c r="Z3093" s="4" t="str">
        <f t="shared" si="4972"/>
        <v>-</v>
      </c>
      <c r="AA3093" s="4" t="str">
        <f t="shared" si="4973"/>
        <v/>
      </c>
      <c r="AB3093" s="4" t="str">
        <f t="shared" si="4974"/>
        <v/>
      </c>
      <c r="AC3093" s="4" t="str">
        <f t="shared" si="4975"/>
        <v/>
      </c>
      <c r="AD3093" s="4" t="str">
        <f t="shared" si="4976"/>
        <v/>
      </c>
      <c r="AE3093" s="4" t="str">
        <f t="shared" si="4977"/>
        <v/>
      </c>
      <c r="AF3093" s="4">
        <f t="shared" si="4978"/>
        <v>4</v>
      </c>
      <c r="AG3093" s="4">
        <f t="shared" si="4979"/>
        <v>10</v>
      </c>
      <c r="AH3093" s="4">
        <f t="shared" si="4980"/>
        <v>6</v>
      </c>
      <c r="AI3093" s="4" t="str">
        <f t="shared" si="4981"/>
        <v>1BTL</v>
      </c>
      <c r="AJ3093" s="4" t="str">
        <f t="shared" si="4982"/>
        <v>-1BTL</v>
      </c>
      <c r="AK3093" s="4" t="str" cm="1">
        <f t="array" ref="AK3093">LEFT(AR3093,SUM(LEN(AR3093)-LEN(SUBSTITUTE(AR3093,{"0";"1";"2";"3";"4";"5";"6";"7";"8";"9"},""))))</f>
        <v>1</v>
      </c>
      <c r="AL3093" s="4">
        <f t="shared" si="4986"/>
        <v>13</v>
      </c>
      <c r="AM3093" s="4" t="b">
        <f>LEFT(AR3093,1)=AK3093</f>
        <v>1</v>
      </c>
      <c r="AN3093" s="4" t="str">
        <f t="shared" ref="AN3093:AN3115" si="4993">RIGHT(AI3093,3)</f>
        <v>BTL</v>
      </c>
      <c r="AO3093" s="4" t="b">
        <f t="shared" si="4987"/>
        <v>1</v>
      </c>
      <c r="AP3093" s="4" t="b">
        <f t="shared" si="4983"/>
        <v>0</v>
      </c>
      <c r="AQ3093" s="5" t="str">
        <f t="shared" si="4984"/>
        <v>YOYIK</v>
      </c>
      <c r="AR3093" s="4" t="str">
        <f t="shared" si="4985"/>
        <v>1BTL</v>
      </c>
      <c r="AS3093" t="s">
        <v>4258</v>
      </c>
      <c r="AT3093" s="1" t="s">
        <v>4259</v>
      </c>
      <c r="AU3093" s="4" t="str">
        <f t="shared" ca="1" si="4989"/>
        <v>XXXX</v>
      </c>
      <c r="AV3093">
        <v>3000</v>
      </c>
      <c r="AW3093">
        <v>3000</v>
      </c>
      <c r="AX3093">
        <v>2500</v>
      </c>
      <c r="AY3093" t="str">
        <f t="shared" si="4992"/>
        <v>8997227170147</v>
      </c>
      <c r="AZ3093" t="str">
        <f t="shared" si="4988"/>
        <v>YOYIK</v>
      </c>
      <c r="BA3093" t="s">
        <v>4301</v>
      </c>
      <c r="BB3093" t="s">
        <v>4301</v>
      </c>
      <c r="BC3093" s="9" t="str" cm="1">
        <f t="array" aca="1" ref="BC3093" ca="1">LEFT(AR3093,MATCH(FALSE,ISNUMBER(MID(AR3093,ROW(INDIRECT("1:"&amp;LEN(AR3093)+1)), 1) *1),0) -1)</f>
        <v>1</v>
      </c>
      <c r="BD3093" s="1"/>
      <c r="BF3093" s="21"/>
      <c r="BK3093" s="1"/>
      <c r="BM3093" s="1"/>
      <c r="BN3093" s="1"/>
      <c r="BR3093" s="22"/>
      <c r="BS3093">
        <v>0</v>
      </c>
      <c r="BT3093" s="1" t="s">
        <v>5103</v>
      </c>
    </row>
    <row r="3094" spans="1:72">
      <c r="A3094" s="4" t="str">
        <f t="shared" si="4947"/>
        <v/>
      </c>
      <c r="B3094" s="4" t="str">
        <f t="shared" si="4948"/>
        <v/>
      </c>
      <c r="C3094" s="4" t="str">
        <f t="shared" si="4949"/>
        <v/>
      </c>
      <c r="D3094" s="4" t="str">
        <f t="shared" si="4950"/>
        <v/>
      </c>
      <c r="E3094" s="4" t="str">
        <f t="shared" si="4951"/>
        <v/>
      </c>
      <c r="F3094" s="4" t="str">
        <f t="shared" si="4952"/>
        <v/>
      </c>
      <c r="G3094" s="4" t="str">
        <f t="shared" si="4953"/>
        <v>KTK</v>
      </c>
      <c r="H3094" s="4" t="str">
        <f t="shared" si="4954"/>
        <v/>
      </c>
      <c r="I3094" s="4" t="str">
        <f t="shared" si="4955"/>
        <v/>
      </c>
      <c r="J3094" s="4" t="str">
        <f t="shared" si="4956"/>
        <v/>
      </c>
      <c r="K3094" s="4" t="str">
        <f t="shared" si="4957"/>
        <v/>
      </c>
      <c r="L3094" s="4" t="str">
        <f t="shared" si="4958"/>
        <v/>
      </c>
      <c r="M3094" s="4" t="str">
        <f t="shared" si="4959"/>
        <v/>
      </c>
      <c r="N3094" s="4" t="str">
        <f t="shared" si="4960"/>
        <v/>
      </c>
      <c r="O3094" s="4" t="str">
        <f t="shared" si="4961"/>
        <v>DUS</v>
      </c>
      <c r="P3094" s="4" t="str">
        <f t="shared" si="4962"/>
        <v/>
      </c>
      <c r="Q3094" s="4" t="str">
        <f t="shared" si="4963"/>
        <v/>
      </c>
      <c r="R3094" s="4" t="str">
        <f t="shared" si="4964"/>
        <v/>
      </c>
      <c r="S3094" s="4" t="str">
        <f t="shared" si="4965"/>
        <v/>
      </c>
      <c r="T3094" s="4" t="str">
        <f t="shared" si="4966"/>
        <v/>
      </c>
      <c r="U3094" s="4" t="str">
        <f t="shared" si="4967"/>
        <v/>
      </c>
      <c r="V3094" s="4" t="str">
        <f t="shared" si="4968"/>
        <v/>
      </c>
      <c r="W3094" s="4" t="str">
        <f t="shared" si="4969"/>
        <v/>
      </c>
      <c r="X3094" s="4" t="str">
        <f t="shared" si="4970"/>
        <v/>
      </c>
      <c r="Y3094" s="4">
        <f t="shared" si="4971"/>
        <v>6</v>
      </c>
      <c r="Z3094" s="4" t="str">
        <f t="shared" si="4972"/>
        <v>-</v>
      </c>
      <c r="AA3094" s="4" t="str">
        <f t="shared" si="4973"/>
        <v>/</v>
      </c>
      <c r="AB3094" s="4" t="str">
        <f t="shared" si="4974"/>
        <v/>
      </c>
      <c r="AC3094" s="4" t="str">
        <f t="shared" si="4975"/>
        <v/>
      </c>
      <c r="AD3094" s="4" t="str">
        <f t="shared" si="4976"/>
        <v/>
      </c>
      <c r="AE3094" s="4" t="str">
        <f t="shared" si="4977"/>
        <v/>
      </c>
      <c r="AF3094" s="4">
        <f t="shared" si="4978"/>
        <v>9</v>
      </c>
      <c r="AG3094" s="4">
        <f t="shared" si="4979"/>
        <v>19</v>
      </c>
      <c r="AH3094" s="4">
        <f t="shared" si="4980"/>
        <v>10</v>
      </c>
      <c r="AI3094" s="4" t="str">
        <f t="shared" si="4981"/>
        <v>/DUS</v>
      </c>
      <c r="AJ3094" s="4" t="str">
        <f t="shared" si="4982"/>
        <v>K/DUS</v>
      </c>
      <c r="AK3094" s="4" t="str" cm="1">
        <f t="array" ref="AK3094">LEFT(AR3094,SUM(LEN(AR3094)-LEN(SUBSTITUTE(AR3094,{"0";"1";"2";"3";"4";"5";"6";"7";"8";"9"},""))))</f>
        <v>12</v>
      </c>
      <c r="AL3094" s="4">
        <f t="shared" si="4986"/>
        <v>13</v>
      </c>
      <c r="AM3094" s="4" t="b">
        <f>LEFT(AR3094,2)=AK3094</f>
        <v>1</v>
      </c>
      <c r="AN3094" s="4" t="str">
        <f t="shared" si="4993"/>
        <v>DUS</v>
      </c>
      <c r="AO3094" s="4" t="b">
        <f t="shared" si="4987"/>
        <v>1</v>
      </c>
      <c r="AP3094" s="4" t="b">
        <f t="shared" si="4983"/>
        <v>0</v>
      </c>
      <c r="AQ3094" s="5" t="str">
        <f t="shared" si="4984"/>
        <v>YUPI 1000</v>
      </c>
      <c r="AR3094" s="4" t="str">
        <f t="shared" si="4985"/>
        <v>12KTK/DUS</v>
      </c>
      <c r="AS3094" t="s">
        <v>4260</v>
      </c>
      <c r="AU3094" s="4" t="b">
        <f t="shared" ca="1" si="4989"/>
        <v>1</v>
      </c>
      <c r="AV3094">
        <v>125000</v>
      </c>
      <c r="AW3094">
        <v>125000</v>
      </c>
      <c r="AX3094">
        <v>123000</v>
      </c>
      <c r="AY3094" t="str">
        <f t="shared" si="4992"/>
        <v>8000000003094</v>
      </c>
      <c r="AZ3094" t="str">
        <f t="shared" si="4988"/>
        <v>YUPI 1000</v>
      </c>
      <c r="BA3094" t="s">
        <v>4301</v>
      </c>
      <c r="BB3094" t="s">
        <v>4301</v>
      </c>
      <c r="BC3094" s="4" t="str" cm="1">
        <f t="array" aca="1" ref="BC3094" ca="1">LEFT(AR3094,MATCH(FALSE,ISNUMBER(MID(AR3094,ROW(INDIRECT("1:"&amp;LEN(AR3094)+1)), 1) *1),0) -1)</f>
        <v>12</v>
      </c>
      <c r="BD3094" s="1"/>
      <c r="BF3094" s="21"/>
      <c r="BR3094" s="22"/>
      <c r="BS3094">
        <v>0</v>
      </c>
      <c r="BT3094" s="1" t="s">
        <v>5103</v>
      </c>
    </row>
    <row r="3095" spans="1:72">
      <c r="A3095" s="4" t="str">
        <f t="shared" si="4947"/>
        <v/>
      </c>
      <c r="B3095" s="4" t="str">
        <f t="shared" si="4948"/>
        <v>PCS</v>
      </c>
      <c r="C3095" s="4" t="str">
        <f t="shared" si="4949"/>
        <v/>
      </c>
      <c r="D3095" s="4" t="str">
        <f t="shared" si="4950"/>
        <v/>
      </c>
      <c r="E3095" s="4" t="str">
        <f t="shared" si="4951"/>
        <v/>
      </c>
      <c r="F3095" s="4" t="str">
        <f t="shared" si="4952"/>
        <v/>
      </c>
      <c r="G3095" s="4" t="str">
        <f t="shared" si="4953"/>
        <v>KTK</v>
      </c>
      <c r="H3095" s="4" t="str">
        <f t="shared" si="4954"/>
        <v/>
      </c>
      <c r="I3095" s="4" t="str">
        <f t="shared" si="4955"/>
        <v/>
      </c>
      <c r="J3095" s="4" t="str">
        <f t="shared" si="4956"/>
        <v/>
      </c>
      <c r="K3095" s="4" t="str">
        <f t="shared" si="4957"/>
        <v/>
      </c>
      <c r="L3095" s="4" t="str">
        <f t="shared" si="4958"/>
        <v/>
      </c>
      <c r="M3095" s="4" t="str">
        <f t="shared" si="4959"/>
        <v/>
      </c>
      <c r="N3095" s="4" t="str">
        <f t="shared" si="4960"/>
        <v/>
      </c>
      <c r="O3095" s="4" t="str">
        <f t="shared" si="4961"/>
        <v/>
      </c>
      <c r="P3095" s="4" t="str">
        <f t="shared" si="4962"/>
        <v/>
      </c>
      <c r="Q3095" s="4" t="str">
        <f t="shared" si="4963"/>
        <v/>
      </c>
      <c r="R3095" s="4" t="str">
        <f t="shared" si="4964"/>
        <v/>
      </c>
      <c r="S3095" s="4" t="str">
        <f t="shared" si="4965"/>
        <v/>
      </c>
      <c r="T3095" s="4" t="str">
        <f t="shared" si="4966"/>
        <v/>
      </c>
      <c r="U3095" s="4" t="str">
        <f t="shared" si="4967"/>
        <v/>
      </c>
      <c r="V3095" s="4" t="str">
        <f t="shared" si="4968"/>
        <v/>
      </c>
      <c r="W3095" s="4" t="str">
        <f t="shared" si="4969"/>
        <v/>
      </c>
      <c r="X3095" s="4" t="str">
        <f t="shared" si="4970"/>
        <v/>
      </c>
      <c r="Y3095" s="4">
        <f t="shared" si="4971"/>
        <v>6</v>
      </c>
      <c r="Z3095" s="4" t="str">
        <f t="shared" si="4972"/>
        <v>-</v>
      </c>
      <c r="AA3095" s="4" t="str">
        <f t="shared" si="4973"/>
        <v>/</v>
      </c>
      <c r="AB3095" s="4" t="str">
        <f t="shared" si="4974"/>
        <v/>
      </c>
      <c r="AC3095" s="4" t="str">
        <f t="shared" si="4975"/>
        <v/>
      </c>
      <c r="AD3095" s="4" t="str">
        <f t="shared" si="4976"/>
        <v/>
      </c>
      <c r="AE3095" s="4" t="str">
        <f t="shared" si="4977"/>
        <v/>
      </c>
      <c r="AF3095" s="4">
        <f t="shared" si="4978"/>
        <v>9</v>
      </c>
      <c r="AG3095" s="4">
        <f t="shared" si="4979"/>
        <v>19</v>
      </c>
      <c r="AH3095" s="4">
        <f t="shared" si="4980"/>
        <v>10</v>
      </c>
      <c r="AI3095" s="4" t="str">
        <f t="shared" si="4981"/>
        <v>/KTK</v>
      </c>
      <c r="AJ3095" s="4" t="str">
        <f t="shared" si="4982"/>
        <v>S/KTK</v>
      </c>
      <c r="AK3095" s="4" t="str" cm="1">
        <f t="array" ref="AK3095">LEFT(AR3095,SUM(LEN(AR3095)-LEN(SUBSTITUTE(AR3095,{"0";"1";"2";"3";"4";"5";"6";"7";"8";"9"},""))))</f>
        <v>12</v>
      </c>
      <c r="AL3095" s="4">
        <f t="shared" si="4986"/>
        <v>13</v>
      </c>
      <c r="AM3095" s="4" t="b">
        <f>LEFT(AR3095,2)=AK3095</f>
        <v>1</v>
      </c>
      <c r="AN3095" s="4" t="str">
        <f t="shared" si="4993"/>
        <v>KTK</v>
      </c>
      <c r="AO3095" s="4" t="b">
        <f t="shared" si="4987"/>
        <v>1</v>
      </c>
      <c r="AP3095" s="4" t="b">
        <f t="shared" si="4983"/>
        <v>0</v>
      </c>
      <c r="AQ3095" s="5" t="str">
        <f t="shared" si="4984"/>
        <v>YUPI 1000</v>
      </c>
      <c r="AR3095" s="4" t="str">
        <f t="shared" si="4985"/>
        <v>12PCS/KTK</v>
      </c>
      <c r="AS3095" t="s">
        <v>4261</v>
      </c>
      <c r="AT3095" s="1" t="s">
        <v>4262</v>
      </c>
      <c r="AU3095" s="4" t="str">
        <f t="shared" ca="1" si="4989"/>
        <v>XXXX</v>
      </c>
      <c r="AV3095">
        <v>11000</v>
      </c>
      <c r="AW3095">
        <v>11000</v>
      </c>
      <c r="AX3095">
        <v>10250</v>
      </c>
      <c r="AY3095" t="str">
        <f t="shared" si="4992"/>
        <v>8992741973588</v>
      </c>
      <c r="AZ3095" t="str">
        <f t="shared" si="4988"/>
        <v>YUPI 1000</v>
      </c>
      <c r="BA3095" t="s">
        <v>4301</v>
      </c>
      <c r="BB3095" t="s">
        <v>4301</v>
      </c>
      <c r="BC3095" s="4" t="str" cm="1">
        <f t="array" aca="1" ref="BC3095" ca="1">LEFT(AR3095,MATCH(FALSE,ISNUMBER(MID(AR3095,ROW(INDIRECT("1:"&amp;LEN(AR3095)+1)), 1) *1),0) -1)</f>
        <v>12</v>
      </c>
      <c r="BD3095" s="1"/>
      <c r="BF3095" s="21"/>
      <c r="BK3095" s="1"/>
      <c r="BM3095" s="1"/>
      <c r="BN3095" s="1"/>
      <c r="BR3095" s="22"/>
      <c r="BS3095">
        <v>0</v>
      </c>
      <c r="BT3095" s="1" t="s">
        <v>5103</v>
      </c>
    </row>
    <row r="3096" spans="1:72">
      <c r="A3096" s="4" t="str">
        <f t="shared" si="4947"/>
        <v/>
      </c>
      <c r="B3096" s="4" t="str">
        <f t="shared" si="4948"/>
        <v/>
      </c>
      <c r="C3096" s="4" t="str">
        <f t="shared" si="4949"/>
        <v/>
      </c>
      <c r="D3096" s="4" t="str">
        <f t="shared" si="4950"/>
        <v/>
      </c>
      <c r="E3096" s="4" t="str">
        <f t="shared" si="4951"/>
        <v/>
      </c>
      <c r="F3096" s="4" t="str">
        <f t="shared" si="4952"/>
        <v/>
      </c>
      <c r="G3096" s="4" t="str">
        <f t="shared" si="4953"/>
        <v>KTK</v>
      </c>
      <c r="H3096" s="4" t="str">
        <f t="shared" si="4954"/>
        <v/>
      </c>
      <c r="I3096" s="4" t="str">
        <f t="shared" si="4955"/>
        <v/>
      </c>
      <c r="J3096" s="4" t="str">
        <f t="shared" si="4956"/>
        <v/>
      </c>
      <c r="K3096" s="4" t="str">
        <f t="shared" si="4957"/>
        <v/>
      </c>
      <c r="L3096" s="4" t="str">
        <f t="shared" si="4958"/>
        <v/>
      </c>
      <c r="M3096" s="4" t="str">
        <f t="shared" si="4959"/>
        <v/>
      </c>
      <c r="N3096" s="4" t="str">
        <f t="shared" si="4960"/>
        <v/>
      </c>
      <c r="O3096" s="4" t="str">
        <f t="shared" si="4961"/>
        <v>DUS</v>
      </c>
      <c r="P3096" s="4" t="str">
        <f t="shared" si="4962"/>
        <v/>
      </c>
      <c r="Q3096" s="4" t="str">
        <f t="shared" si="4963"/>
        <v/>
      </c>
      <c r="R3096" s="4" t="str">
        <f t="shared" si="4964"/>
        <v/>
      </c>
      <c r="S3096" s="4" t="str">
        <f t="shared" si="4965"/>
        <v/>
      </c>
      <c r="T3096" s="4" t="str">
        <f t="shared" si="4966"/>
        <v/>
      </c>
      <c r="U3096" s="4" t="str">
        <f t="shared" si="4967"/>
        <v/>
      </c>
      <c r="V3096" s="4" t="str">
        <f t="shared" si="4968"/>
        <v/>
      </c>
      <c r="W3096" s="4" t="str">
        <f t="shared" si="4969"/>
        <v/>
      </c>
      <c r="X3096" s="4" t="str">
        <f t="shared" si="4970"/>
        <v/>
      </c>
      <c r="Y3096" s="4">
        <f t="shared" si="4971"/>
        <v>6</v>
      </c>
      <c r="Z3096" s="4" t="str">
        <f t="shared" si="4972"/>
        <v>-</v>
      </c>
      <c r="AA3096" s="4" t="str">
        <f t="shared" si="4973"/>
        <v>/</v>
      </c>
      <c r="AB3096" s="4" t="str">
        <f t="shared" si="4974"/>
        <v/>
      </c>
      <c r="AC3096" s="4" t="str">
        <f t="shared" si="4975"/>
        <v/>
      </c>
      <c r="AD3096" s="4" t="str">
        <f t="shared" si="4976"/>
        <v/>
      </c>
      <c r="AE3096" s="4" t="str">
        <f t="shared" si="4977"/>
        <v/>
      </c>
      <c r="AF3096" s="4">
        <f t="shared" si="4978"/>
        <v>9</v>
      </c>
      <c r="AG3096" s="4">
        <f t="shared" si="4979"/>
        <v>18</v>
      </c>
      <c r="AH3096" s="4">
        <f t="shared" si="4980"/>
        <v>9</v>
      </c>
      <c r="AI3096" s="4" t="str">
        <f t="shared" si="4981"/>
        <v>/DUS</v>
      </c>
      <c r="AJ3096" s="4" t="str">
        <f t="shared" si="4982"/>
        <v>K/DUS</v>
      </c>
      <c r="AK3096" s="4" t="str" cm="1">
        <f t="array" ref="AK3096">LEFT(AR3096,SUM(LEN(AR3096)-LEN(SUBSTITUTE(AR3096,{"0";"1";"2";"3";"4";"5";"6";"7";"8";"9"},""))))</f>
        <v>12</v>
      </c>
      <c r="AL3096" s="4">
        <f t="shared" si="4986"/>
        <v>13</v>
      </c>
      <c r="AM3096" s="4" t="b">
        <f>LEFT(AR3096,2)=AK3096</f>
        <v>1</v>
      </c>
      <c r="AN3096" s="4" t="str">
        <f t="shared" si="4993"/>
        <v>DUS</v>
      </c>
      <c r="AO3096" s="4" t="b">
        <f t="shared" si="4987"/>
        <v>1</v>
      </c>
      <c r="AP3096" s="4" t="b">
        <f t="shared" si="4983"/>
        <v>0</v>
      </c>
      <c r="AQ3096" s="5" t="str">
        <f t="shared" si="4984"/>
        <v>YUPI 500</v>
      </c>
      <c r="AR3096" s="4" t="str">
        <f t="shared" si="4985"/>
        <v>12KTK/DUS</v>
      </c>
      <c r="AS3096" t="s">
        <v>4263</v>
      </c>
      <c r="AU3096" s="4" t="b">
        <f t="shared" ca="1" si="4989"/>
        <v>1</v>
      </c>
      <c r="AV3096">
        <v>122000</v>
      </c>
      <c r="AW3096">
        <v>122000</v>
      </c>
      <c r="AX3096">
        <v>120000</v>
      </c>
      <c r="AY3096" t="str">
        <f t="shared" si="4992"/>
        <v>8000000003096</v>
      </c>
      <c r="AZ3096" t="str">
        <f t="shared" si="4988"/>
        <v>YUPI 500</v>
      </c>
      <c r="BA3096" t="s">
        <v>4301</v>
      </c>
      <c r="BB3096" t="s">
        <v>4301</v>
      </c>
      <c r="BC3096" s="4" t="str" cm="1">
        <f t="array" aca="1" ref="BC3096" ca="1">LEFT(AR3096,MATCH(FALSE,ISNUMBER(MID(AR3096,ROW(INDIRECT("1:"&amp;LEN(AR3096)+1)), 1) *1),0) -1)</f>
        <v>12</v>
      </c>
      <c r="BD3096" s="1"/>
      <c r="BF3096" s="21"/>
      <c r="BR3096" s="22"/>
      <c r="BS3096">
        <v>0</v>
      </c>
      <c r="BT3096" s="1" t="s">
        <v>5103</v>
      </c>
    </row>
    <row r="3097" spans="1:72">
      <c r="A3097" s="4" t="str">
        <f t="shared" si="4947"/>
        <v/>
      </c>
      <c r="B3097" s="4" t="str">
        <f t="shared" si="4948"/>
        <v>PCS</v>
      </c>
      <c r="C3097" s="4" t="str">
        <f t="shared" si="4949"/>
        <v/>
      </c>
      <c r="D3097" s="4" t="str">
        <f t="shared" si="4950"/>
        <v/>
      </c>
      <c r="E3097" s="4" t="str">
        <f t="shared" si="4951"/>
        <v/>
      </c>
      <c r="F3097" s="4" t="str">
        <f t="shared" si="4952"/>
        <v/>
      </c>
      <c r="G3097" s="4" t="str">
        <f t="shared" si="4953"/>
        <v>KTK</v>
      </c>
      <c r="H3097" s="4" t="str">
        <f t="shared" si="4954"/>
        <v/>
      </c>
      <c r="I3097" s="4" t="str">
        <f t="shared" si="4955"/>
        <v/>
      </c>
      <c r="J3097" s="4" t="str">
        <f t="shared" si="4956"/>
        <v/>
      </c>
      <c r="K3097" s="4" t="str">
        <f t="shared" si="4957"/>
        <v/>
      </c>
      <c r="L3097" s="4" t="str">
        <f t="shared" si="4958"/>
        <v/>
      </c>
      <c r="M3097" s="4" t="str">
        <f t="shared" si="4959"/>
        <v/>
      </c>
      <c r="N3097" s="4" t="str">
        <f t="shared" si="4960"/>
        <v/>
      </c>
      <c r="O3097" s="4" t="str">
        <f t="shared" si="4961"/>
        <v/>
      </c>
      <c r="P3097" s="4" t="str">
        <f t="shared" si="4962"/>
        <v/>
      </c>
      <c r="Q3097" s="4" t="str">
        <f t="shared" si="4963"/>
        <v/>
      </c>
      <c r="R3097" s="4" t="str">
        <f t="shared" si="4964"/>
        <v/>
      </c>
      <c r="S3097" s="4" t="str">
        <f t="shared" si="4965"/>
        <v/>
      </c>
      <c r="T3097" s="4" t="str">
        <f t="shared" si="4966"/>
        <v/>
      </c>
      <c r="U3097" s="4" t="str">
        <f t="shared" si="4967"/>
        <v/>
      </c>
      <c r="V3097" s="4" t="str">
        <f t="shared" si="4968"/>
        <v/>
      </c>
      <c r="W3097" s="4" t="str">
        <f t="shared" si="4969"/>
        <v/>
      </c>
      <c r="X3097" s="4" t="str">
        <f t="shared" si="4970"/>
        <v/>
      </c>
      <c r="Y3097" s="4">
        <f t="shared" si="4971"/>
        <v>6</v>
      </c>
      <c r="Z3097" s="4" t="str">
        <f t="shared" si="4972"/>
        <v>-</v>
      </c>
      <c r="AA3097" s="4" t="str">
        <f t="shared" si="4973"/>
        <v>/</v>
      </c>
      <c r="AB3097" s="4" t="str">
        <f t="shared" si="4974"/>
        <v/>
      </c>
      <c r="AC3097" s="4" t="str">
        <f t="shared" si="4975"/>
        <v/>
      </c>
      <c r="AD3097" s="4" t="str">
        <f t="shared" si="4976"/>
        <v/>
      </c>
      <c r="AE3097" s="4" t="str">
        <f t="shared" si="4977"/>
        <v/>
      </c>
      <c r="AF3097" s="4">
        <f t="shared" si="4978"/>
        <v>9</v>
      </c>
      <c r="AG3097" s="4">
        <f t="shared" si="4979"/>
        <v>18</v>
      </c>
      <c r="AH3097" s="4">
        <f t="shared" si="4980"/>
        <v>9</v>
      </c>
      <c r="AI3097" s="4" t="str">
        <f t="shared" si="4981"/>
        <v>/KTK</v>
      </c>
      <c r="AJ3097" s="4" t="str">
        <f t="shared" si="4982"/>
        <v>S/KTK</v>
      </c>
      <c r="AK3097" s="4" t="str" cm="1">
        <f t="array" ref="AK3097">LEFT(AR3097,SUM(LEN(AR3097)-LEN(SUBSTITUTE(AR3097,{"0";"1";"2";"3";"4";"5";"6";"7";"8";"9"},""))))</f>
        <v>24</v>
      </c>
      <c r="AL3097" s="4">
        <f t="shared" si="4986"/>
        <v>13</v>
      </c>
      <c r="AM3097" s="4" t="b">
        <f>LEFT(AR3097,2)=AK3097</f>
        <v>1</v>
      </c>
      <c r="AN3097" s="4" t="str">
        <f t="shared" si="4993"/>
        <v>KTK</v>
      </c>
      <c r="AO3097" s="4" t="b">
        <f t="shared" si="4987"/>
        <v>1</v>
      </c>
      <c r="AP3097" s="4" t="b">
        <f t="shared" si="4983"/>
        <v>0</v>
      </c>
      <c r="AQ3097" s="5" t="str">
        <f t="shared" si="4984"/>
        <v>YUPI 500</v>
      </c>
      <c r="AR3097" s="4" t="str">
        <f t="shared" si="4985"/>
        <v>24PCS/KTK</v>
      </c>
      <c r="AS3097" t="s">
        <v>4264</v>
      </c>
      <c r="AU3097" s="4" t="str">
        <f t="shared" ca="1" si="4989"/>
        <v>XXXX</v>
      </c>
      <c r="AV3097">
        <v>10500</v>
      </c>
      <c r="AW3097">
        <v>10500</v>
      </c>
      <c r="AX3097">
        <v>10000</v>
      </c>
      <c r="AY3097" t="str">
        <f t="shared" si="4992"/>
        <v>8000000003097</v>
      </c>
      <c r="AZ3097" t="str">
        <f t="shared" si="4988"/>
        <v>YUPI 500</v>
      </c>
      <c r="BA3097" t="s">
        <v>4301</v>
      </c>
      <c r="BB3097" t="s">
        <v>4301</v>
      </c>
      <c r="BC3097" s="4" t="str" cm="1">
        <f t="array" aca="1" ref="BC3097" ca="1">LEFT(AR3097,MATCH(FALSE,ISNUMBER(MID(AR3097,ROW(INDIRECT("1:"&amp;LEN(AR3097)+1)), 1) *1),0) -1)</f>
        <v>24</v>
      </c>
      <c r="BD3097" s="1"/>
      <c r="BF3097" s="21"/>
      <c r="BK3097" s="1"/>
      <c r="BM3097" s="1"/>
      <c r="BN3097" s="1"/>
      <c r="BR3097" s="22"/>
      <c r="BS3097">
        <v>0</v>
      </c>
      <c r="BT3097" s="1" t="s">
        <v>5103</v>
      </c>
    </row>
    <row r="3098" spans="1:72">
      <c r="A3098" s="4" t="str">
        <f t="shared" si="4947"/>
        <v/>
      </c>
      <c r="B3098" s="4" t="str">
        <f t="shared" si="4948"/>
        <v/>
      </c>
      <c r="C3098" s="4" t="str">
        <f t="shared" si="4949"/>
        <v/>
      </c>
      <c r="D3098" s="4" t="str">
        <f t="shared" si="4950"/>
        <v/>
      </c>
      <c r="E3098" s="4" t="str">
        <f t="shared" si="4951"/>
        <v/>
      </c>
      <c r="F3098" s="4" t="str">
        <f t="shared" si="4952"/>
        <v/>
      </c>
      <c r="G3098" s="4" t="str">
        <f t="shared" si="4953"/>
        <v/>
      </c>
      <c r="H3098" s="4" t="str">
        <f t="shared" si="4954"/>
        <v/>
      </c>
      <c r="I3098" s="4" t="str">
        <f t="shared" si="4955"/>
        <v/>
      </c>
      <c r="J3098" s="4" t="str">
        <f t="shared" si="4956"/>
        <v/>
      </c>
      <c r="K3098" s="4" t="str">
        <f t="shared" si="4957"/>
        <v/>
      </c>
      <c r="L3098" s="4" t="str">
        <f t="shared" si="4958"/>
        <v/>
      </c>
      <c r="M3098" s="4" t="str">
        <f t="shared" si="4959"/>
        <v/>
      </c>
      <c r="N3098" s="4" t="str">
        <f t="shared" si="4960"/>
        <v/>
      </c>
      <c r="O3098" s="4" t="str">
        <f t="shared" si="4961"/>
        <v>DUS</v>
      </c>
      <c r="P3098" s="4" t="str">
        <f t="shared" si="4962"/>
        <v/>
      </c>
      <c r="Q3098" s="4" t="str">
        <f t="shared" si="4963"/>
        <v/>
      </c>
      <c r="R3098" s="4" t="str">
        <f t="shared" si="4964"/>
        <v/>
      </c>
      <c r="S3098" s="4" t="str">
        <f t="shared" si="4965"/>
        <v/>
      </c>
      <c r="T3098" s="4" t="str">
        <f t="shared" si="4966"/>
        <v>PACK</v>
      </c>
      <c r="U3098" s="4" t="str">
        <f t="shared" si="4967"/>
        <v/>
      </c>
      <c r="V3098" s="4" t="str">
        <f t="shared" si="4968"/>
        <v/>
      </c>
      <c r="W3098" s="4" t="str">
        <f t="shared" si="4969"/>
        <v/>
      </c>
      <c r="X3098" s="4" t="str">
        <f t="shared" si="4970"/>
        <v/>
      </c>
      <c r="Y3098" s="4">
        <f t="shared" si="4971"/>
        <v>7</v>
      </c>
      <c r="Z3098" s="4" t="str">
        <f t="shared" si="4972"/>
        <v>-</v>
      </c>
      <c r="AA3098" s="4" t="str">
        <f t="shared" si="4973"/>
        <v>/</v>
      </c>
      <c r="AB3098" s="4" t="str">
        <f t="shared" si="4974"/>
        <v/>
      </c>
      <c r="AC3098" s="4" t="str">
        <f t="shared" si="4975"/>
        <v/>
      </c>
      <c r="AD3098" s="4" t="str">
        <f t="shared" si="4976"/>
        <v/>
      </c>
      <c r="AE3098" s="4" t="str">
        <f t="shared" si="4977"/>
        <v/>
      </c>
      <c r="AF3098" s="4">
        <f t="shared" si="4978"/>
        <v>10</v>
      </c>
      <c r="AG3098" s="4">
        <f t="shared" si="4979"/>
        <v>30</v>
      </c>
      <c r="AH3098" s="4">
        <f t="shared" si="4980"/>
        <v>20</v>
      </c>
      <c r="AI3098" s="4" t="str">
        <f t="shared" si="4981"/>
        <v>/DUS</v>
      </c>
      <c r="AJ3098" s="4" t="str">
        <f t="shared" si="4982"/>
        <v>K/DUS</v>
      </c>
      <c r="AK3098" s="4" t="str" cm="1">
        <f t="array" ref="AK3098">LEFT(AR3098,SUM(LEN(AR3098)-LEN(SUBSTITUTE(AR3098,{"0";"1";"2";"3";"4";"5";"6";"7";"8";"9"},""))))</f>
        <v>24</v>
      </c>
      <c r="AL3098" s="4">
        <f t="shared" si="4986"/>
        <v>13</v>
      </c>
      <c r="AM3098" s="4" t="b">
        <f>LEFT(AR3098,2)=AK3098</f>
        <v>1</v>
      </c>
      <c r="AN3098" s="4" t="str">
        <f t="shared" si="4993"/>
        <v>DUS</v>
      </c>
      <c r="AO3098" s="4" t="b">
        <f t="shared" si="4987"/>
        <v>0</v>
      </c>
      <c r="AP3098" s="4" t="b">
        <f t="shared" si="4983"/>
        <v>0</v>
      </c>
      <c r="AQ3098" s="5" t="str">
        <f t="shared" si="4984"/>
        <v>YUPI STRAWBERY KISS</v>
      </c>
      <c r="AR3098" s="4" t="str">
        <f t="shared" si="4985"/>
        <v>24PACK/DUS</v>
      </c>
      <c r="AS3098" t="s">
        <v>4751</v>
      </c>
      <c r="AU3098" s="4" t="b">
        <f t="shared" ca="1" si="4989"/>
        <v>1</v>
      </c>
      <c r="AV3098">
        <v>166000</v>
      </c>
      <c r="AW3098">
        <v>166000</v>
      </c>
      <c r="AX3098">
        <v>162500</v>
      </c>
      <c r="AY3098" t="str">
        <f t="shared" si="4992"/>
        <v>8000000003098</v>
      </c>
      <c r="AZ3098" t="str">
        <f t="shared" si="4988"/>
        <v>YUPI STRAWBERY KISS</v>
      </c>
      <c r="BA3098" t="s">
        <v>4301</v>
      </c>
      <c r="BB3098" t="s">
        <v>4301</v>
      </c>
      <c r="BC3098" s="4" t="str" cm="1">
        <f t="array" aca="1" ref="BC3098" ca="1">LEFT(AR3098,MATCH(FALSE,ISNUMBER(MID(AR3098,ROW(INDIRECT("1:"&amp;LEN(AR3098)+1)), 1) *1),0) -1)</f>
        <v>24</v>
      </c>
      <c r="BD3098" s="1"/>
      <c r="BF3098" s="21"/>
      <c r="BK3098" s="1"/>
      <c r="BM3098" s="1"/>
      <c r="BN3098" s="1"/>
      <c r="BR3098" s="22"/>
      <c r="BS3098">
        <v>0</v>
      </c>
      <c r="BT3098" s="1" t="s">
        <v>5103</v>
      </c>
    </row>
    <row r="3099" spans="1:72">
      <c r="A3099" s="4" t="str">
        <f t="shared" si="4947"/>
        <v/>
      </c>
      <c r="B3099" s="4" t="str">
        <f t="shared" si="4948"/>
        <v/>
      </c>
      <c r="C3099" s="4" t="str">
        <f t="shared" si="4949"/>
        <v/>
      </c>
      <c r="D3099" s="4" t="str">
        <f t="shared" si="4950"/>
        <v/>
      </c>
      <c r="E3099" s="4" t="str">
        <f t="shared" si="4951"/>
        <v/>
      </c>
      <c r="F3099" s="4" t="str">
        <f t="shared" si="4952"/>
        <v/>
      </c>
      <c r="G3099" s="4" t="str">
        <f t="shared" si="4953"/>
        <v/>
      </c>
      <c r="H3099" s="4" t="str">
        <f t="shared" si="4954"/>
        <v/>
      </c>
      <c r="I3099" s="4" t="str">
        <f t="shared" si="4955"/>
        <v/>
      </c>
      <c r="J3099" s="4" t="str">
        <f t="shared" si="4956"/>
        <v/>
      </c>
      <c r="K3099" s="4" t="str">
        <f t="shared" si="4957"/>
        <v/>
      </c>
      <c r="L3099" s="4" t="str">
        <f t="shared" si="4958"/>
        <v/>
      </c>
      <c r="M3099" s="4" t="str">
        <f t="shared" si="4959"/>
        <v>TPL</v>
      </c>
      <c r="N3099" s="4" t="str">
        <f t="shared" si="4960"/>
        <v/>
      </c>
      <c r="O3099" s="4" t="str">
        <f t="shared" si="4961"/>
        <v/>
      </c>
      <c r="P3099" s="4" t="str">
        <f t="shared" si="4962"/>
        <v/>
      </c>
      <c r="Q3099" s="4" t="str">
        <f t="shared" si="4963"/>
        <v/>
      </c>
      <c r="R3099" s="4" t="str">
        <f t="shared" si="4964"/>
        <v/>
      </c>
      <c r="S3099" s="4" t="str">
        <f t="shared" si="4965"/>
        <v/>
      </c>
      <c r="T3099" s="4" t="str">
        <f t="shared" si="4966"/>
        <v/>
      </c>
      <c r="U3099" s="4" t="str">
        <f t="shared" si="4967"/>
        <v/>
      </c>
      <c r="V3099" s="4" t="str">
        <f t="shared" si="4968"/>
        <v/>
      </c>
      <c r="W3099" s="4" t="str">
        <f t="shared" si="4969"/>
        <v/>
      </c>
      <c r="X3099" s="4" t="str">
        <f t="shared" si="4970"/>
        <v/>
      </c>
      <c r="Y3099" s="4">
        <f t="shared" si="4971"/>
        <v>3</v>
      </c>
      <c r="Z3099" s="4" t="str">
        <f t="shared" si="4972"/>
        <v>-</v>
      </c>
      <c r="AA3099" s="4" t="str">
        <f t="shared" si="4973"/>
        <v/>
      </c>
      <c r="AB3099" s="4" t="str">
        <f t="shared" si="4974"/>
        <v/>
      </c>
      <c r="AC3099" s="4" t="str">
        <f t="shared" si="4975"/>
        <v/>
      </c>
      <c r="AD3099" s="4" t="str">
        <f t="shared" si="4976"/>
        <v/>
      </c>
      <c r="AE3099" s="4" t="str">
        <f t="shared" si="4977"/>
        <v/>
      </c>
      <c r="AF3099" s="4">
        <f t="shared" si="4978"/>
        <v>4</v>
      </c>
      <c r="AG3099" s="4">
        <f t="shared" si="4979"/>
        <v>14</v>
      </c>
      <c r="AH3099" s="4">
        <f t="shared" si="4980"/>
        <v>10</v>
      </c>
      <c r="AI3099" s="4" t="str">
        <f t="shared" si="4981"/>
        <v>1TPL</v>
      </c>
      <c r="AJ3099" s="4" t="str">
        <f t="shared" si="4982"/>
        <v>-1TPL</v>
      </c>
      <c r="AK3099" s="4" t="str" cm="1">
        <f t="array" ref="AK3099">LEFT(AR3099,SUM(LEN(AR3099)-LEN(SUBSTITUTE(AR3099,{"0";"1";"2";"3";"4";"5";"6";"7";"8";"9"},""))))</f>
        <v>1</v>
      </c>
      <c r="AL3099" s="4">
        <f t="shared" si="4986"/>
        <v>13</v>
      </c>
      <c r="AM3099" s="4" t="b">
        <f t="shared" ref="AM3099:AM3109" si="4994">LEFT(AR3099,1)=AK3099</f>
        <v>1</v>
      </c>
      <c r="AN3099" s="4" t="str">
        <f t="shared" si="4993"/>
        <v>TPL</v>
      </c>
      <c r="AO3099" s="4" t="b">
        <f t="shared" si="4987"/>
        <v>0</v>
      </c>
      <c r="AP3099" s="4" t="b">
        <f t="shared" si="4983"/>
        <v>0</v>
      </c>
      <c r="AQ3099" s="5" t="str">
        <f t="shared" si="4984"/>
        <v>YURO COIN</v>
      </c>
      <c r="AR3099" s="4" t="str">
        <f t="shared" si="4985"/>
        <v>1TPL</v>
      </c>
      <c r="AS3099" t="s">
        <v>4265</v>
      </c>
      <c r="AT3099" s="1" t="s">
        <v>4266</v>
      </c>
      <c r="AU3099" s="4" t="str">
        <f t="shared" ca="1" si="4989"/>
        <v/>
      </c>
      <c r="AV3099">
        <v>48500</v>
      </c>
      <c r="AW3099">
        <v>48500</v>
      </c>
      <c r="AX3099">
        <v>47301</v>
      </c>
      <c r="AY3099" t="str">
        <f t="shared" si="4992"/>
        <v>8992730997298</v>
      </c>
      <c r="AZ3099" t="str">
        <f t="shared" si="4988"/>
        <v>YURO COIN</v>
      </c>
      <c r="BA3099" t="s">
        <v>4301</v>
      </c>
      <c r="BB3099" t="s">
        <v>4301</v>
      </c>
      <c r="BC3099" s="9" t="str" cm="1">
        <f t="array" aca="1" ref="BC3099" ca="1">LEFT(AR3099,MATCH(FALSE,ISNUMBER(MID(AR3099,ROW(INDIRECT("1:"&amp;LEN(AR3099)+1)), 1) *1),0) -1)</f>
        <v>1</v>
      </c>
      <c r="BD3099" s="1"/>
      <c r="BF3099" s="21"/>
      <c r="BK3099" s="1"/>
      <c r="BM3099" s="1"/>
      <c r="BN3099" s="1"/>
      <c r="BR3099" s="22"/>
      <c r="BS3099">
        <v>0</v>
      </c>
      <c r="BT3099" s="1" t="s">
        <v>5103</v>
      </c>
    </row>
    <row r="3100" spans="1:72">
      <c r="A3100" s="4" t="str">
        <f t="shared" si="4947"/>
        <v/>
      </c>
      <c r="B3100" s="4" t="str">
        <f t="shared" si="4948"/>
        <v/>
      </c>
      <c r="C3100" s="4" t="str">
        <f t="shared" si="4949"/>
        <v/>
      </c>
      <c r="D3100" s="4" t="str">
        <f t="shared" si="4950"/>
        <v/>
      </c>
      <c r="E3100" s="4" t="str">
        <f t="shared" si="4951"/>
        <v/>
      </c>
      <c r="F3100" s="4" t="str">
        <f t="shared" si="4952"/>
        <v>RTG</v>
      </c>
      <c r="G3100" s="4" t="str">
        <f t="shared" si="4953"/>
        <v/>
      </c>
      <c r="H3100" s="4" t="str">
        <f t="shared" si="4954"/>
        <v/>
      </c>
      <c r="I3100" s="4" t="str">
        <f t="shared" si="4955"/>
        <v/>
      </c>
      <c r="J3100" s="4" t="str">
        <f t="shared" si="4956"/>
        <v/>
      </c>
      <c r="K3100" s="4" t="str">
        <f t="shared" si="4957"/>
        <v/>
      </c>
      <c r="L3100" s="4" t="str">
        <f t="shared" si="4958"/>
        <v/>
      </c>
      <c r="M3100" s="4" t="str">
        <f t="shared" si="4959"/>
        <v/>
      </c>
      <c r="N3100" s="4" t="str">
        <f t="shared" si="4960"/>
        <v/>
      </c>
      <c r="O3100" s="4" t="str">
        <f t="shared" si="4961"/>
        <v/>
      </c>
      <c r="P3100" s="4" t="str">
        <f t="shared" si="4962"/>
        <v/>
      </c>
      <c r="Q3100" s="4" t="str">
        <f t="shared" si="4963"/>
        <v/>
      </c>
      <c r="R3100" s="4" t="str">
        <f t="shared" si="4964"/>
        <v/>
      </c>
      <c r="S3100" s="4" t="str">
        <f t="shared" si="4965"/>
        <v/>
      </c>
      <c r="T3100" s="4" t="str">
        <f t="shared" si="4966"/>
        <v/>
      </c>
      <c r="U3100" s="4" t="str">
        <f t="shared" si="4967"/>
        <v/>
      </c>
      <c r="V3100" s="4" t="str">
        <f t="shared" si="4968"/>
        <v/>
      </c>
      <c r="W3100" s="4" t="str">
        <f t="shared" si="4969"/>
        <v/>
      </c>
      <c r="X3100" s="4" t="str">
        <f t="shared" si="4970"/>
        <v/>
      </c>
      <c r="Y3100" s="4">
        <f t="shared" si="4971"/>
        <v>3</v>
      </c>
      <c r="Z3100" s="4" t="str">
        <f t="shared" si="4972"/>
        <v>-</v>
      </c>
      <c r="AA3100" s="4" t="str">
        <f t="shared" si="4973"/>
        <v/>
      </c>
      <c r="AB3100" s="4" t="str">
        <f t="shared" si="4974"/>
        <v/>
      </c>
      <c r="AC3100" s="4" t="str">
        <f t="shared" si="4975"/>
        <v/>
      </c>
      <c r="AD3100" s="4" t="str">
        <f t="shared" si="4976"/>
        <v/>
      </c>
      <c r="AE3100" s="4" t="str">
        <f t="shared" si="4977"/>
        <v/>
      </c>
      <c r="AF3100" s="4">
        <f t="shared" si="4978"/>
        <v>4</v>
      </c>
      <c r="AG3100" s="4">
        <f t="shared" si="4979"/>
        <v>19</v>
      </c>
      <c r="AH3100" s="4">
        <f t="shared" si="4980"/>
        <v>15</v>
      </c>
      <c r="AI3100" s="4" t="str">
        <f t="shared" si="4981"/>
        <v>1RTG</v>
      </c>
      <c r="AJ3100" s="4" t="str">
        <f t="shared" si="4982"/>
        <v>-1RTG</v>
      </c>
      <c r="AK3100" s="4" t="str" cm="1">
        <f t="array" ref="AK3100">LEFT(AR3100,SUM(LEN(AR3100)-LEN(SUBSTITUTE(AR3100,{"0";"1";"2";"3";"4";"5";"6";"7";"8";"9"},""))))</f>
        <v>1</v>
      </c>
      <c r="AL3100" s="4">
        <f t="shared" si="4986"/>
        <v>13</v>
      </c>
      <c r="AM3100" s="4" t="b">
        <f t="shared" si="4994"/>
        <v>1</v>
      </c>
      <c r="AN3100" s="4" t="str">
        <f t="shared" si="4993"/>
        <v>RTG</v>
      </c>
      <c r="AO3100" s="4" t="b">
        <f t="shared" si="4987"/>
        <v>0</v>
      </c>
      <c r="AP3100" s="4" t="b">
        <f t="shared" si="4983"/>
        <v>0</v>
      </c>
      <c r="AQ3100" s="5" t="str">
        <f t="shared" si="4984"/>
        <v>ZEE CHOCO BOOM</v>
      </c>
      <c r="AR3100" s="4" t="str">
        <f t="shared" si="4985"/>
        <v>1RTG</v>
      </c>
      <c r="AS3100" t="s">
        <v>4370</v>
      </c>
      <c r="AT3100" s="1" t="s">
        <v>4290</v>
      </c>
      <c r="AU3100" s="4" t="str">
        <f t="shared" ca="1" si="4989"/>
        <v/>
      </c>
      <c r="AV3100">
        <v>27000</v>
      </c>
      <c r="AW3100">
        <v>27000</v>
      </c>
      <c r="AX3100">
        <v>27000</v>
      </c>
      <c r="AY3100" t="str">
        <f t="shared" si="4992"/>
        <v>8992802102018</v>
      </c>
      <c r="AZ3100" t="str">
        <f t="shared" si="4988"/>
        <v>ZEE CHOCO BOOM</v>
      </c>
      <c r="BA3100" t="s">
        <v>4301</v>
      </c>
      <c r="BB3100" t="s">
        <v>4301</v>
      </c>
      <c r="BC3100" s="9" t="str" cm="1">
        <f t="array" aca="1" ref="BC3100" ca="1">LEFT(AR3100,MATCH(FALSE,ISNUMBER(MID(AR3100,ROW(INDIRECT("1:"&amp;LEN(AR3100)+1)), 1) *1),0) -1)</f>
        <v>1</v>
      </c>
      <c r="BD3100" s="1"/>
      <c r="BF3100" s="21"/>
      <c r="BK3100" s="1"/>
      <c r="BM3100" s="1"/>
      <c r="BN3100" s="1"/>
      <c r="BR3100" s="22"/>
      <c r="BS3100">
        <v>0</v>
      </c>
      <c r="BT3100" s="1" t="s">
        <v>5103</v>
      </c>
    </row>
    <row r="3101" spans="1:72">
      <c r="A3101" s="4" t="str">
        <f t="shared" ref="A3101:A3115" si="4995">IF(IFERROR(SEARCH($A$1,AS3101),0)&gt;0,$A$1,"")</f>
        <v/>
      </c>
      <c r="B3101" s="4" t="str">
        <f t="shared" ref="B3101:B3115" si="4996">IF(IFERROR(SEARCH($B$1,AS3101),0)&gt;0,$B$1,"")</f>
        <v/>
      </c>
      <c r="C3101" s="4" t="str">
        <f t="shared" ref="C3101:C3115" si="4997">IF(IFERROR(SEARCH($C$1,AS3101),0)&gt;0,$C$1,"")</f>
        <v/>
      </c>
      <c r="D3101" s="4" t="str">
        <f t="shared" ref="D3101:D3115" si="4998">IF(IFERROR(SEARCH($D$1,AS3101),0)&gt;0,$D$1,"")</f>
        <v/>
      </c>
      <c r="E3101" s="4" t="str">
        <f t="shared" ref="E3101:E3115" si="4999">IF(IFERROR(SEARCH($E$1,AS3101),0)&gt;0,$E$1,"")</f>
        <v/>
      </c>
      <c r="F3101" s="4" t="str">
        <f t="shared" ref="F3101:F3115" si="5000">IF(IFERROR(SEARCH($F$1,AS3101),0)&gt;0,$F$1,"")</f>
        <v>RTG</v>
      </c>
      <c r="G3101" s="4" t="str">
        <f t="shared" ref="G3101:G3115" si="5001">IF(IFERROR(SEARCH($G$1,AS3101),0)&gt;0,$G$1,"")</f>
        <v/>
      </c>
      <c r="H3101" s="4" t="str">
        <f t="shared" ref="H3101:H3115" si="5002">IF(IFERROR(SEARCH($H$1,AS3101),0)&gt;0,$H$1,"")</f>
        <v/>
      </c>
      <c r="I3101" s="4" t="str">
        <f t="shared" ref="I3101:I3115" si="5003">IF(IFERROR(SEARCH($I$1,AS3101),0)&gt;0,$I$1,"")</f>
        <v/>
      </c>
      <c r="J3101" s="4" t="str">
        <f t="shared" ref="J3101:J3115" si="5004">IF(IFERROR(SEARCH($J$1,AS3101),0)&gt;0,$J$1,"")</f>
        <v/>
      </c>
      <c r="K3101" s="4" t="str">
        <f t="shared" ref="K3101:K3115" si="5005">IF(IFERROR(SEARCH($K$1,AS3101),0)&gt;0,$K$1,"")</f>
        <v/>
      </c>
      <c r="L3101" s="4" t="str">
        <f t="shared" ref="L3101:L3115" si="5006">IF(IFERROR(SEARCH($L$1,AS3101),0)&gt;0,$L$1,"")</f>
        <v/>
      </c>
      <c r="M3101" s="4" t="str">
        <f t="shared" ref="M3101:M3115" si="5007">IF(IFERROR(SEARCH($M$1,AS3101),0)&gt;0,$M$1,"")</f>
        <v/>
      </c>
      <c r="N3101" s="4" t="str">
        <f t="shared" ref="N3101:N3115" si="5008">IF(IFERROR(SEARCH($N$1,AS3101),0)&gt;0,$N$1,"")</f>
        <v/>
      </c>
      <c r="O3101" s="4" t="str">
        <f t="shared" ref="O3101:O3115" si="5009">IF(IFERROR(SEARCH($O$1,AS3101),0)&gt;0,$O$1,"")</f>
        <v/>
      </c>
      <c r="P3101" s="4" t="str">
        <f t="shared" ref="P3101:P3115" si="5010">IF(IFERROR(SEARCH($P$1,AS3101),0)&gt;0,$P$1,"")</f>
        <v/>
      </c>
      <c r="Q3101" s="4" t="str">
        <f t="shared" ref="Q3101:Q3115" si="5011">IF(IFERROR(SEARCH($Q$1,AS3101),0)&gt;0,$Q$1,"")</f>
        <v/>
      </c>
      <c r="R3101" s="4" t="str">
        <f t="shared" ref="R3101:R3115" si="5012">IF(IFERROR(SEARCH($R$1,AS3101),0)&gt;0,$R$1,"")</f>
        <v/>
      </c>
      <c r="S3101" s="4" t="str">
        <f t="shared" ref="S3101:S3115" si="5013">IF(IFERROR(SEARCH($S$1,AS3101),0)&gt;0,$S$1,"")</f>
        <v/>
      </c>
      <c r="T3101" s="4" t="str">
        <f t="shared" ref="T3101:T3115" si="5014">IF(IFERROR(SEARCH($T$1,AS3101),0)&gt;0,$T$1,"")</f>
        <v/>
      </c>
      <c r="U3101" s="4" t="str">
        <f t="shared" ref="U3101:U3115" si="5015">IF(IFERROR(SEARCH($U$1,AS3101),0)&gt;0,$U$1,"")</f>
        <v/>
      </c>
      <c r="V3101" s="4" t="str">
        <f t="shared" ref="V3101:V3115" si="5016">IF(IFERROR(SEARCH($V$1,AS3101),0)&gt;0,$V$1,"")</f>
        <v/>
      </c>
      <c r="W3101" s="4" t="str">
        <f t="shared" ref="W3101:W3115" si="5017">IF(IFERROR(SEARCH($W$1,AS3101),0)&gt;0,$W$1,"")</f>
        <v/>
      </c>
      <c r="X3101" s="4" t="str">
        <f t="shared" ref="X3101:X3115" si="5018">IF(IFERROR(SEARCH($X$1,AS3101),0)&gt;0,$X$1,"")</f>
        <v/>
      </c>
      <c r="Y3101" s="4">
        <f t="shared" ref="Y3101:Y3115" si="5019">LEN(B3101)+LEN(C3101)+LEN(D3101)+LEN(E3101)+LEN(F3101)+LEN(T3101)+LEN(G3101)+LEN(H3101)+LEN(I3101)+LEN(J3101)+LEN(K3101)+LEN(L3101)+LEN(M3101)+LEN(N3101)+LEN(U3101)+LEN(O3101)+LEN(P3101)+LEN(V3101)+LEN(A3101)+LEN(Q3101)+LEN(X3101)+LEN(R3101)+LEN(W3101)+LEN(S3101)</f>
        <v>3</v>
      </c>
      <c r="Z3101" s="4" t="str">
        <f t="shared" ref="Z3101:Z3115" si="5020">IF(IFERROR(SEARCH($Z$1,AS3101),0)&gt;0,$Z$1,"")</f>
        <v>-</v>
      </c>
      <c r="AA3101" s="4" t="str">
        <f t="shared" ref="AA3101:AA3115" si="5021">IF(IFERROR(SEARCH($AA$1,AS3101),0)&gt;0,$AA$1,"")</f>
        <v/>
      </c>
      <c r="AB3101" s="4" t="str">
        <f t="shared" ref="AB3101:AB3115" si="5022">IF(IFERROR(SEARCH($AB$1,AS3101),0)&gt;0,$AB$1,"")</f>
        <v/>
      </c>
      <c r="AC3101" s="4" t="str">
        <f t="shared" ref="AC3101:AC3115" si="5023">IF(IFERROR(SEARCH($AC$1,AS3101),0)&gt;0,$AC$1,"")</f>
        <v/>
      </c>
      <c r="AD3101" s="4" t="str">
        <f t="shared" ref="AD3101:AD3115" si="5024">IF(IFERROR(SEARCH($AD$1,AS3101),0)&gt;0,$AD$1,"")</f>
        <v/>
      </c>
      <c r="AE3101" s="4" t="str">
        <f t="shared" ref="AE3101:AE3115" si="5025">IF(IFERROR(SEARCH($AE$1,AS3101),0)&gt;0,$AE$1,"")</f>
        <v/>
      </c>
      <c r="AF3101" s="4">
        <f t="shared" ref="AF3101:AF3115" si="5026">LEN(AR3101)</f>
        <v>4</v>
      </c>
      <c r="AG3101" s="4">
        <f t="shared" ref="AG3101:AG3115" si="5027">LEN(AS3101)</f>
        <v>15</v>
      </c>
      <c r="AH3101" s="4">
        <f t="shared" ref="AH3101:AH3115" si="5028">AG3101-AF3101</f>
        <v>11</v>
      </c>
      <c r="AI3101" s="4" t="str">
        <f t="shared" ref="AI3101:AI3115" si="5029">RIGHT(AS3101,4)</f>
        <v>1RTG</v>
      </c>
      <c r="AJ3101" s="4" t="str">
        <f t="shared" ref="AJ3101:AJ3115" si="5030">RIGHT(AS3101,5)</f>
        <v>-1RTG</v>
      </c>
      <c r="AK3101" s="4" t="str" cm="1">
        <f t="array" ref="AK3101">LEFT(AR3101,SUM(LEN(AR3101)-LEN(SUBSTITUTE(AR3101,{"0";"1";"2";"3";"4";"5";"6";"7";"8";"9"},""))))</f>
        <v>1</v>
      </c>
      <c r="AL3101" s="4">
        <f t="shared" si="4986"/>
        <v>13</v>
      </c>
      <c r="AM3101" s="4" t="b">
        <f t="shared" si="4994"/>
        <v>1</v>
      </c>
      <c r="AN3101" s="4" t="str">
        <f t="shared" si="4993"/>
        <v>RTG</v>
      </c>
      <c r="AO3101" s="4" t="b">
        <f t="shared" si="4987"/>
        <v>0</v>
      </c>
      <c r="AP3101" s="4" t="b">
        <f t="shared" ref="AP3101:AP3115" si="5031">LEFT(AS3101,2)=LEFT(AT3101,2)</f>
        <v>0</v>
      </c>
      <c r="AQ3101" s="5" t="str">
        <f t="shared" ref="AQ3101:AQ3115" si="5032">LEFT(AS3101,(AH3101-1))</f>
        <v>ZEE COKLAT</v>
      </c>
      <c r="AR3101" s="4" t="str">
        <f t="shared" ref="AR3101:AR3115" si="5033">IFERROR(RIGHT(AS3101,LEN(AS3101)-FIND("-",AS3101)),1)</f>
        <v>1RTG</v>
      </c>
      <c r="AS3101" t="s">
        <v>4268</v>
      </c>
      <c r="AT3101" s="1" t="s">
        <v>4269</v>
      </c>
      <c r="AU3101" s="4" t="str">
        <f t="shared" ca="1" si="4989"/>
        <v/>
      </c>
      <c r="AV3101">
        <v>33500</v>
      </c>
      <c r="AW3101">
        <v>33500</v>
      </c>
      <c r="AX3101">
        <v>32417</v>
      </c>
      <c r="AY3101" t="str">
        <f t="shared" si="4992"/>
        <v>8992802064019</v>
      </c>
      <c r="AZ3101" t="str">
        <f t="shared" si="4988"/>
        <v>ZEE COKLAT</v>
      </c>
      <c r="BA3101" t="s">
        <v>4301</v>
      </c>
      <c r="BB3101" t="s">
        <v>4301</v>
      </c>
      <c r="BC3101" s="9" t="str" cm="1">
        <f t="array" aca="1" ref="BC3101" ca="1">LEFT(AR3101,MATCH(FALSE,ISNUMBER(MID(AR3101,ROW(INDIRECT("1:"&amp;LEN(AR3101)+1)), 1) *1),0) -1)</f>
        <v>1</v>
      </c>
      <c r="BD3101" s="1"/>
      <c r="BF3101" s="21"/>
      <c r="BK3101" s="1"/>
      <c r="BM3101" s="1"/>
      <c r="BN3101" s="1"/>
      <c r="BR3101" s="22"/>
      <c r="BS3101">
        <v>0</v>
      </c>
      <c r="BT3101" s="1" t="s">
        <v>5103</v>
      </c>
    </row>
    <row r="3102" spans="1:72">
      <c r="A3102" s="4" t="str">
        <f t="shared" si="4995"/>
        <v/>
      </c>
      <c r="B3102" s="4" t="str">
        <f t="shared" si="4996"/>
        <v/>
      </c>
      <c r="C3102" s="4" t="str">
        <f t="shared" si="4997"/>
        <v/>
      </c>
      <c r="D3102" s="4" t="str">
        <f t="shared" si="4998"/>
        <v/>
      </c>
      <c r="E3102" s="4" t="str">
        <f t="shared" si="4999"/>
        <v/>
      </c>
      <c r="F3102" s="4" t="str">
        <f t="shared" si="5000"/>
        <v>RTG</v>
      </c>
      <c r="G3102" s="4" t="str">
        <f t="shared" si="5001"/>
        <v/>
      </c>
      <c r="H3102" s="4" t="str">
        <f t="shared" si="5002"/>
        <v/>
      </c>
      <c r="I3102" s="4" t="str">
        <f t="shared" si="5003"/>
        <v/>
      </c>
      <c r="J3102" s="4" t="str">
        <f t="shared" si="5004"/>
        <v/>
      </c>
      <c r="K3102" s="4" t="str">
        <f t="shared" si="5005"/>
        <v/>
      </c>
      <c r="L3102" s="4" t="str">
        <f t="shared" si="5006"/>
        <v/>
      </c>
      <c r="M3102" s="4" t="str">
        <f t="shared" si="5007"/>
        <v/>
      </c>
      <c r="N3102" s="4" t="str">
        <f t="shared" si="5008"/>
        <v/>
      </c>
      <c r="O3102" s="4" t="str">
        <f t="shared" si="5009"/>
        <v/>
      </c>
      <c r="P3102" s="4" t="str">
        <f t="shared" si="5010"/>
        <v/>
      </c>
      <c r="Q3102" s="4" t="str">
        <f t="shared" si="5011"/>
        <v/>
      </c>
      <c r="R3102" s="4" t="str">
        <f t="shared" si="5012"/>
        <v/>
      </c>
      <c r="S3102" s="4" t="str">
        <f t="shared" si="5013"/>
        <v/>
      </c>
      <c r="T3102" s="4" t="str">
        <f t="shared" si="5014"/>
        <v/>
      </c>
      <c r="U3102" s="4" t="str">
        <f t="shared" si="5015"/>
        <v/>
      </c>
      <c r="V3102" s="4" t="str">
        <f t="shared" si="5016"/>
        <v/>
      </c>
      <c r="W3102" s="4" t="str">
        <f t="shared" si="5017"/>
        <v/>
      </c>
      <c r="X3102" s="4" t="str">
        <f t="shared" si="5018"/>
        <v/>
      </c>
      <c r="Y3102" s="4">
        <f t="shared" si="5019"/>
        <v>3</v>
      </c>
      <c r="Z3102" s="4" t="str">
        <f t="shared" si="5020"/>
        <v>-</v>
      </c>
      <c r="AA3102" s="4" t="str">
        <f t="shared" si="5021"/>
        <v/>
      </c>
      <c r="AB3102" s="4" t="str">
        <f t="shared" si="5022"/>
        <v/>
      </c>
      <c r="AC3102" s="4" t="str">
        <f t="shared" si="5023"/>
        <v/>
      </c>
      <c r="AD3102" s="4" t="str">
        <f t="shared" si="5024"/>
        <v/>
      </c>
      <c r="AE3102" s="4" t="str">
        <f t="shared" si="5025"/>
        <v/>
      </c>
      <c r="AF3102" s="4">
        <f t="shared" si="5026"/>
        <v>4</v>
      </c>
      <c r="AG3102" s="4">
        <f t="shared" si="5027"/>
        <v>15</v>
      </c>
      <c r="AH3102" s="4">
        <f t="shared" si="5028"/>
        <v>11</v>
      </c>
      <c r="AI3102" s="4" t="str">
        <f t="shared" si="5029"/>
        <v>1RTG</v>
      </c>
      <c r="AJ3102" s="4" t="str">
        <f t="shared" si="5030"/>
        <v>-1RTG</v>
      </c>
      <c r="AK3102" s="4" t="str" cm="1">
        <f t="array" ref="AK3102">LEFT(AR3102,SUM(LEN(AR3102)-LEN(SUBSTITUTE(AR3102,{"0";"1";"2";"3";"4";"5";"6";"7";"8";"9"},""))))</f>
        <v>1</v>
      </c>
      <c r="AL3102" s="4">
        <f t="shared" ref="AL3102:AL3115" si="5034">LEN(AY3102)</f>
        <v>13</v>
      </c>
      <c r="AM3102" s="4" t="b">
        <f t="shared" si="4994"/>
        <v>1</v>
      </c>
      <c r="AN3102" s="4" t="str">
        <f t="shared" si="4993"/>
        <v>RTG</v>
      </c>
      <c r="AO3102" s="4" t="b">
        <f t="shared" ref="AO3102:AO3115" si="5035">IF((AQ3102=AQ3103)=TRUE,TRUE,IF((AQ3101=AQ3102)=TRUE,TRUE,FALSE))</f>
        <v>0</v>
      </c>
      <c r="AP3102" s="4" t="b">
        <f t="shared" si="5031"/>
        <v>0</v>
      </c>
      <c r="AQ3102" s="5" t="str">
        <f t="shared" si="5032"/>
        <v>ZEE VANILA</v>
      </c>
      <c r="AR3102" s="4" t="str">
        <f t="shared" si="5033"/>
        <v>1RTG</v>
      </c>
      <c r="AS3102" t="s">
        <v>4270</v>
      </c>
      <c r="AT3102" s="1" t="s">
        <v>4271</v>
      </c>
      <c r="AU3102" s="4" t="str">
        <f t="shared" ca="1" si="4989"/>
        <v/>
      </c>
      <c r="AV3102">
        <v>33500</v>
      </c>
      <c r="AW3102">
        <v>33500</v>
      </c>
      <c r="AX3102">
        <v>32417</v>
      </c>
      <c r="AY3102" t="str">
        <f t="shared" si="4992"/>
        <v>8992802064026</v>
      </c>
      <c r="AZ3102" t="str">
        <f t="shared" ref="AZ3102:AZ3115" si="5036">AQ3102</f>
        <v>ZEE VANILA</v>
      </c>
      <c r="BA3102" t="s">
        <v>4301</v>
      </c>
      <c r="BB3102" t="s">
        <v>4301</v>
      </c>
      <c r="BC3102" s="9" t="str" cm="1">
        <f t="array" aca="1" ref="BC3102" ca="1">LEFT(AR3102,MATCH(FALSE,ISNUMBER(MID(AR3102,ROW(INDIRECT("1:"&amp;LEN(AR3102)+1)), 1) *1),0) -1)</f>
        <v>1</v>
      </c>
      <c r="BD3102" s="1"/>
      <c r="BF3102" s="21"/>
      <c r="BK3102" s="1"/>
      <c r="BM3102" s="1"/>
      <c r="BN3102" s="1"/>
      <c r="BR3102" s="22"/>
      <c r="BS3102">
        <v>0</v>
      </c>
      <c r="BT3102" s="1" t="s">
        <v>5103</v>
      </c>
    </row>
    <row r="3103" spans="1:72">
      <c r="A3103" s="4" t="str">
        <f t="shared" si="4995"/>
        <v/>
      </c>
      <c r="B3103" s="4" t="str">
        <f t="shared" si="4996"/>
        <v/>
      </c>
      <c r="C3103" s="4" t="str">
        <f t="shared" si="4997"/>
        <v/>
      </c>
      <c r="D3103" s="4" t="str">
        <f t="shared" si="4998"/>
        <v/>
      </c>
      <c r="E3103" s="4" t="str">
        <f t="shared" si="4999"/>
        <v/>
      </c>
      <c r="F3103" s="4" t="str">
        <f t="shared" si="5000"/>
        <v>RTG</v>
      </c>
      <c r="G3103" s="4" t="str">
        <f t="shared" si="5001"/>
        <v/>
      </c>
      <c r="H3103" s="4" t="str">
        <f t="shared" si="5002"/>
        <v/>
      </c>
      <c r="I3103" s="4" t="str">
        <f t="shared" si="5003"/>
        <v/>
      </c>
      <c r="J3103" s="4" t="str">
        <f t="shared" si="5004"/>
        <v/>
      </c>
      <c r="K3103" s="4" t="str">
        <f t="shared" si="5005"/>
        <v/>
      </c>
      <c r="L3103" s="4" t="str">
        <f t="shared" si="5006"/>
        <v/>
      </c>
      <c r="M3103" s="4" t="str">
        <f t="shared" si="5007"/>
        <v/>
      </c>
      <c r="N3103" s="4" t="str">
        <f t="shared" si="5008"/>
        <v/>
      </c>
      <c r="O3103" s="4" t="str">
        <f t="shared" si="5009"/>
        <v/>
      </c>
      <c r="P3103" s="4" t="str">
        <f t="shared" si="5010"/>
        <v/>
      </c>
      <c r="Q3103" s="4" t="str">
        <f t="shared" si="5011"/>
        <v/>
      </c>
      <c r="R3103" s="4" t="str">
        <f t="shared" si="5012"/>
        <v/>
      </c>
      <c r="S3103" s="4" t="str">
        <f t="shared" si="5013"/>
        <v/>
      </c>
      <c r="T3103" s="4" t="str">
        <f t="shared" si="5014"/>
        <v/>
      </c>
      <c r="U3103" s="4" t="str">
        <f t="shared" si="5015"/>
        <v/>
      </c>
      <c r="V3103" s="4" t="str">
        <f t="shared" si="5016"/>
        <v/>
      </c>
      <c r="W3103" s="4" t="str">
        <f t="shared" si="5017"/>
        <v/>
      </c>
      <c r="X3103" s="4" t="str">
        <f t="shared" si="5018"/>
        <v/>
      </c>
      <c r="Y3103" s="4">
        <f t="shared" si="5019"/>
        <v>3</v>
      </c>
      <c r="Z3103" s="4" t="str">
        <f t="shared" si="5020"/>
        <v>-</v>
      </c>
      <c r="AA3103" s="4" t="str">
        <f t="shared" si="5021"/>
        <v/>
      </c>
      <c r="AB3103" s="4" t="str">
        <f t="shared" si="5022"/>
        <v/>
      </c>
      <c r="AC3103" s="4" t="str">
        <f t="shared" si="5023"/>
        <v/>
      </c>
      <c r="AD3103" s="4" t="str">
        <f t="shared" si="5024"/>
        <v/>
      </c>
      <c r="AE3103" s="4" t="str">
        <f t="shared" si="5025"/>
        <v/>
      </c>
      <c r="AF3103" s="4">
        <f t="shared" si="5026"/>
        <v>4</v>
      </c>
      <c r="AG3103" s="4">
        <f t="shared" si="5027"/>
        <v>21</v>
      </c>
      <c r="AH3103" s="4">
        <f t="shared" si="5028"/>
        <v>17</v>
      </c>
      <c r="AI3103" s="4" t="str">
        <f t="shared" si="5029"/>
        <v>1RTG</v>
      </c>
      <c r="AJ3103" s="4" t="str">
        <f t="shared" si="5030"/>
        <v>-1RTG</v>
      </c>
      <c r="AK3103" s="4" t="str" cm="1">
        <f t="array" ref="AK3103">LEFT(AR3103,SUM(LEN(AR3103)-LEN(SUBSTITUTE(AR3103,{"0";"1";"2";"3";"4";"5";"6";"7";"8";"9"},""))))</f>
        <v>1</v>
      </c>
      <c r="AL3103" s="4">
        <f t="shared" si="5034"/>
        <v>13</v>
      </c>
      <c r="AM3103" s="4" t="b">
        <f t="shared" si="4994"/>
        <v>1</v>
      </c>
      <c r="AN3103" s="4" t="str">
        <f t="shared" si="4993"/>
        <v>RTG</v>
      </c>
      <c r="AO3103" s="4" t="b">
        <f t="shared" si="5035"/>
        <v>0</v>
      </c>
      <c r="AP3103" s="4" t="b">
        <f t="shared" si="5031"/>
        <v>0</v>
      </c>
      <c r="AQ3103" s="5" t="str">
        <f t="shared" si="5032"/>
        <v>ZINC ACTIVE COOL</v>
      </c>
      <c r="AR3103" s="4" t="str">
        <f t="shared" si="5033"/>
        <v>1RTG</v>
      </c>
      <c r="AS3103" t="s">
        <v>4749</v>
      </c>
      <c r="AU3103" s="4" t="str">
        <f t="shared" ca="1" si="4989"/>
        <v/>
      </c>
      <c r="AV3103">
        <v>5000</v>
      </c>
      <c r="AW3103">
        <v>5000</v>
      </c>
      <c r="AX3103">
        <v>4500</v>
      </c>
      <c r="AY3103" t="str">
        <f t="shared" si="4992"/>
        <v>8000000003103</v>
      </c>
      <c r="AZ3103" t="str">
        <f t="shared" si="5036"/>
        <v>ZINC ACTIVE COOL</v>
      </c>
      <c r="BA3103" t="s">
        <v>4301</v>
      </c>
      <c r="BB3103" t="s">
        <v>4301</v>
      </c>
      <c r="BC3103" s="9" t="str" cm="1">
        <f t="array" aca="1" ref="BC3103" ca="1">LEFT(AR3103,MATCH(FALSE,ISNUMBER(MID(AR3103,ROW(INDIRECT("1:"&amp;LEN(AR3103)+1)), 1) *1),0) -1)</f>
        <v>1</v>
      </c>
      <c r="BD3103" s="1"/>
      <c r="BF3103" s="21"/>
      <c r="BK3103" s="1"/>
      <c r="BM3103" s="1"/>
      <c r="BN3103" s="1"/>
      <c r="BR3103" s="22"/>
      <c r="BS3103">
        <v>0</v>
      </c>
      <c r="BT3103" s="1" t="s">
        <v>5103</v>
      </c>
    </row>
    <row r="3104" spans="1:72">
      <c r="A3104" s="4" t="str">
        <f t="shared" si="4995"/>
        <v/>
      </c>
      <c r="B3104" s="4" t="str">
        <f t="shared" si="4996"/>
        <v/>
      </c>
      <c r="C3104" s="4" t="str">
        <f t="shared" si="4997"/>
        <v/>
      </c>
      <c r="D3104" s="4" t="str">
        <f t="shared" si="4998"/>
        <v/>
      </c>
      <c r="E3104" s="4" t="str">
        <f t="shared" si="4999"/>
        <v/>
      </c>
      <c r="F3104" s="4" t="str">
        <f t="shared" si="5000"/>
        <v>RTG</v>
      </c>
      <c r="G3104" s="4" t="str">
        <f t="shared" si="5001"/>
        <v/>
      </c>
      <c r="H3104" s="4" t="str">
        <f t="shared" si="5002"/>
        <v/>
      </c>
      <c r="I3104" s="4" t="str">
        <f t="shared" si="5003"/>
        <v/>
      </c>
      <c r="J3104" s="4" t="str">
        <f t="shared" si="5004"/>
        <v/>
      </c>
      <c r="K3104" s="4" t="str">
        <f t="shared" si="5005"/>
        <v/>
      </c>
      <c r="L3104" s="4" t="str">
        <f t="shared" si="5006"/>
        <v/>
      </c>
      <c r="M3104" s="4" t="str">
        <f t="shared" si="5007"/>
        <v/>
      </c>
      <c r="N3104" s="4" t="str">
        <f t="shared" si="5008"/>
        <v/>
      </c>
      <c r="O3104" s="4" t="str">
        <f t="shared" si="5009"/>
        <v/>
      </c>
      <c r="P3104" s="4" t="str">
        <f t="shared" si="5010"/>
        <v/>
      </c>
      <c r="Q3104" s="4" t="str">
        <f t="shared" si="5011"/>
        <v/>
      </c>
      <c r="R3104" s="4" t="str">
        <f t="shared" si="5012"/>
        <v/>
      </c>
      <c r="S3104" s="4" t="str">
        <f t="shared" si="5013"/>
        <v/>
      </c>
      <c r="T3104" s="4" t="str">
        <f t="shared" si="5014"/>
        <v/>
      </c>
      <c r="U3104" s="4" t="str">
        <f t="shared" si="5015"/>
        <v/>
      </c>
      <c r="V3104" s="4" t="str">
        <f t="shared" si="5016"/>
        <v/>
      </c>
      <c r="W3104" s="4" t="str">
        <f t="shared" si="5017"/>
        <v/>
      </c>
      <c r="X3104" s="4" t="str">
        <f t="shared" si="5018"/>
        <v/>
      </c>
      <c r="Y3104" s="4">
        <f t="shared" si="5019"/>
        <v>3</v>
      </c>
      <c r="Z3104" s="4" t="str">
        <f t="shared" si="5020"/>
        <v>-</v>
      </c>
      <c r="AA3104" s="4" t="str">
        <f t="shared" si="5021"/>
        <v/>
      </c>
      <c r="AB3104" s="4" t="str">
        <f t="shared" si="5022"/>
        <v/>
      </c>
      <c r="AC3104" s="4" t="str">
        <f t="shared" si="5023"/>
        <v/>
      </c>
      <c r="AD3104" s="4" t="str">
        <f t="shared" si="5024"/>
        <v/>
      </c>
      <c r="AE3104" s="4" t="str">
        <f t="shared" si="5025"/>
        <v/>
      </c>
      <c r="AF3104" s="4">
        <f t="shared" si="5026"/>
        <v>4</v>
      </c>
      <c r="AG3104" s="4">
        <f t="shared" si="5027"/>
        <v>21</v>
      </c>
      <c r="AH3104" s="4">
        <f t="shared" si="5028"/>
        <v>17</v>
      </c>
      <c r="AI3104" s="4" t="str">
        <f t="shared" si="5029"/>
        <v>1RTG</v>
      </c>
      <c r="AJ3104" s="4" t="str">
        <f t="shared" si="5030"/>
        <v>-1RTG</v>
      </c>
      <c r="AK3104" s="4" t="str" cm="1">
        <f t="array" ref="AK3104">LEFT(AR3104,SUM(LEN(AR3104)-LEN(SUBSTITUTE(AR3104,{"0";"1";"2";"3";"4";"5";"6";"7";"8";"9"},""))))</f>
        <v>1</v>
      </c>
      <c r="AL3104" s="4">
        <f t="shared" si="5034"/>
        <v>13</v>
      </c>
      <c r="AM3104" s="4" t="b">
        <f t="shared" si="4994"/>
        <v>1</v>
      </c>
      <c r="AN3104" s="4" t="str">
        <f t="shared" si="4993"/>
        <v>RTG</v>
      </c>
      <c r="AO3104" s="4" t="b">
        <f t="shared" si="5035"/>
        <v>0</v>
      </c>
      <c r="AP3104" s="4" t="b">
        <f t="shared" si="5031"/>
        <v>0</v>
      </c>
      <c r="AQ3104" s="5" t="str">
        <f t="shared" si="5032"/>
        <v>ZINC BLACK SHINE</v>
      </c>
      <c r="AR3104" s="4" t="str">
        <f t="shared" si="5033"/>
        <v>1RTG</v>
      </c>
      <c r="AS3104" t="s">
        <v>4272</v>
      </c>
      <c r="AT3104" s="1" t="s">
        <v>4273</v>
      </c>
      <c r="AU3104" s="4" t="str">
        <f t="shared" ca="1" si="4989"/>
        <v/>
      </c>
      <c r="AV3104">
        <v>5000</v>
      </c>
      <c r="AW3104">
        <v>5000</v>
      </c>
      <c r="AX3104">
        <v>4680</v>
      </c>
      <c r="AY3104" t="str">
        <f t="shared" si="4992"/>
        <v>8998866107518</v>
      </c>
      <c r="AZ3104" t="str">
        <f t="shared" si="5036"/>
        <v>ZINC BLACK SHINE</v>
      </c>
      <c r="BA3104" t="s">
        <v>4301</v>
      </c>
      <c r="BB3104" t="s">
        <v>4301</v>
      </c>
      <c r="BC3104" s="9" t="str" cm="1">
        <f t="array" aca="1" ref="BC3104" ca="1">LEFT(AR3104,MATCH(FALSE,ISNUMBER(MID(AR3104,ROW(INDIRECT("1:"&amp;LEN(AR3104)+1)), 1) *1),0) -1)</f>
        <v>1</v>
      </c>
      <c r="BD3104" s="1"/>
      <c r="BF3104" s="21"/>
      <c r="BK3104" s="1"/>
      <c r="BM3104" s="1"/>
      <c r="BN3104" s="1"/>
      <c r="BR3104" s="22"/>
      <c r="BS3104">
        <v>0</v>
      </c>
      <c r="BT3104" s="1" t="s">
        <v>5103</v>
      </c>
    </row>
    <row r="3105" spans="1:72">
      <c r="A3105" s="4" t="str">
        <f t="shared" si="4995"/>
        <v/>
      </c>
      <c r="B3105" s="4" t="str">
        <f t="shared" si="4996"/>
        <v/>
      </c>
      <c r="C3105" s="4" t="str">
        <f t="shared" si="4997"/>
        <v/>
      </c>
      <c r="D3105" s="4" t="str">
        <f t="shared" si="4998"/>
        <v/>
      </c>
      <c r="E3105" s="4" t="str">
        <f t="shared" si="4999"/>
        <v/>
      </c>
      <c r="F3105" s="4" t="str">
        <f t="shared" si="5000"/>
        <v>RTG</v>
      </c>
      <c r="G3105" s="4" t="str">
        <f t="shared" si="5001"/>
        <v/>
      </c>
      <c r="H3105" s="4" t="str">
        <f t="shared" si="5002"/>
        <v/>
      </c>
      <c r="I3105" s="4" t="str">
        <f t="shared" si="5003"/>
        <v/>
      </c>
      <c r="J3105" s="4" t="str">
        <f t="shared" si="5004"/>
        <v/>
      </c>
      <c r="K3105" s="4" t="str">
        <f t="shared" si="5005"/>
        <v/>
      </c>
      <c r="L3105" s="4" t="str">
        <f t="shared" si="5006"/>
        <v/>
      </c>
      <c r="M3105" s="4" t="str">
        <f t="shared" si="5007"/>
        <v/>
      </c>
      <c r="N3105" s="4" t="str">
        <f t="shared" si="5008"/>
        <v/>
      </c>
      <c r="O3105" s="4" t="str">
        <f t="shared" si="5009"/>
        <v/>
      </c>
      <c r="P3105" s="4" t="str">
        <f t="shared" si="5010"/>
        <v/>
      </c>
      <c r="Q3105" s="4" t="str">
        <f t="shared" si="5011"/>
        <v/>
      </c>
      <c r="R3105" s="4" t="str">
        <f t="shared" si="5012"/>
        <v/>
      </c>
      <c r="S3105" s="4" t="str">
        <f t="shared" si="5013"/>
        <v/>
      </c>
      <c r="T3105" s="4" t="str">
        <f t="shared" si="5014"/>
        <v/>
      </c>
      <c r="U3105" s="4" t="str">
        <f t="shared" si="5015"/>
        <v/>
      </c>
      <c r="V3105" s="4" t="str">
        <f t="shared" si="5016"/>
        <v/>
      </c>
      <c r="W3105" s="4" t="str">
        <f t="shared" si="5017"/>
        <v/>
      </c>
      <c r="X3105" s="4" t="str">
        <f t="shared" si="5018"/>
        <v/>
      </c>
      <c r="Y3105" s="4">
        <f t="shared" si="5019"/>
        <v>3</v>
      </c>
      <c r="Z3105" s="4" t="str">
        <f t="shared" si="5020"/>
        <v>-</v>
      </c>
      <c r="AA3105" s="4" t="str">
        <f t="shared" si="5021"/>
        <v/>
      </c>
      <c r="AB3105" s="4" t="str">
        <f t="shared" si="5022"/>
        <v/>
      </c>
      <c r="AC3105" s="4" t="str">
        <f t="shared" si="5023"/>
        <v/>
      </c>
      <c r="AD3105" s="4" t="str">
        <f t="shared" si="5024"/>
        <v/>
      </c>
      <c r="AE3105" s="4" t="str">
        <f t="shared" si="5025"/>
        <v/>
      </c>
      <c r="AF3105" s="4">
        <f t="shared" si="5026"/>
        <v>4</v>
      </c>
      <c r="AG3105" s="4">
        <f t="shared" si="5027"/>
        <v>22</v>
      </c>
      <c r="AH3105" s="4">
        <f t="shared" si="5028"/>
        <v>18</v>
      </c>
      <c r="AI3105" s="4" t="str">
        <f t="shared" si="5029"/>
        <v>1RTG</v>
      </c>
      <c r="AJ3105" s="4" t="str">
        <f t="shared" si="5030"/>
        <v>-1RTG</v>
      </c>
      <c r="AK3105" s="4" t="str" cm="1">
        <f t="array" ref="AK3105">LEFT(AR3105,SUM(LEN(AR3105)-LEN(SUBSTITUTE(AR3105,{"0";"1";"2";"3";"4";"5";"6";"7";"8";"9"},""))))</f>
        <v>1</v>
      </c>
      <c r="AL3105" s="4">
        <f t="shared" si="5034"/>
        <v>13</v>
      </c>
      <c r="AM3105" s="4" t="b">
        <f t="shared" si="4994"/>
        <v>1</v>
      </c>
      <c r="AN3105" s="4" t="str">
        <f t="shared" si="4993"/>
        <v>RTG</v>
      </c>
      <c r="AO3105" s="4" t="b">
        <f t="shared" si="5035"/>
        <v>0</v>
      </c>
      <c r="AP3105" s="4" t="b">
        <f t="shared" si="5031"/>
        <v>0</v>
      </c>
      <c r="AQ3105" s="5" t="str">
        <f t="shared" si="5032"/>
        <v>ZINC CLEAN ACTIVE</v>
      </c>
      <c r="AR3105" s="4" t="str">
        <f t="shared" si="5033"/>
        <v>1RTG</v>
      </c>
      <c r="AS3105" t="s">
        <v>4274</v>
      </c>
      <c r="AT3105" s="1" t="s">
        <v>4275</v>
      </c>
      <c r="AU3105" s="4" t="str">
        <f t="shared" ca="1" si="4989"/>
        <v/>
      </c>
      <c r="AV3105">
        <v>5000</v>
      </c>
      <c r="AW3105">
        <v>5000</v>
      </c>
      <c r="AX3105">
        <v>4680</v>
      </c>
      <c r="AY3105" t="str">
        <f t="shared" si="4992"/>
        <v>8998866107471</v>
      </c>
      <c r="AZ3105" t="str">
        <f t="shared" si="5036"/>
        <v>ZINC CLEAN ACTIVE</v>
      </c>
      <c r="BA3105" t="s">
        <v>4301</v>
      </c>
      <c r="BB3105" t="s">
        <v>4301</v>
      </c>
      <c r="BC3105" s="9" t="str" cm="1">
        <f t="array" aca="1" ref="BC3105" ca="1">LEFT(AR3105,MATCH(FALSE,ISNUMBER(MID(AR3105,ROW(INDIRECT("1:"&amp;LEN(AR3105)+1)), 1) *1),0) -1)</f>
        <v>1</v>
      </c>
      <c r="BD3105" s="1"/>
      <c r="BF3105" s="21"/>
      <c r="BK3105" s="1"/>
      <c r="BM3105" s="1"/>
      <c r="BN3105" s="1"/>
      <c r="BR3105" s="22"/>
      <c r="BS3105">
        <v>0</v>
      </c>
      <c r="BT3105" s="1" t="s">
        <v>5103</v>
      </c>
    </row>
    <row r="3106" spans="1:72">
      <c r="A3106" s="4" t="str">
        <f t="shared" si="4995"/>
        <v/>
      </c>
      <c r="B3106" s="4" t="str">
        <f t="shared" si="4996"/>
        <v/>
      </c>
      <c r="C3106" s="4" t="str">
        <f t="shared" si="4997"/>
        <v/>
      </c>
      <c r="D3106" s="4" t="str">
        <f t="shared" si="4998"/>
        <v/>
      </c>
      <c r="E3106" s="4" t="str">
        <f t="shared" si="4999"/>
        <v/>
      </c>
      <c r="F3106" s="4" t="str">
        <f t="shared" si="5000"/>
        <v>RTG</v>
      </c>
      <c r="G3106" s="4" t="str">
        <f t="shared" si="5001"/>
        <v/>
      </c>
      <c r="H3106" s="4" t="str">
        <f t="shared" si="5002"/>
        <v/>
      </c>
      <c r="I3106" s="4" t="str">
        <f t="shared" si="5003"/>
        <v/>
      </c>
      <c r="J3106" s="4" t="str">
        <f t="shared" si="5004"/>
        <v/>
      </c>
      <c r="K3106" s="4" t="str">
        <f t="shared" si="5005"/>
        <v/>
      </c>
      <c r="L3106" s="4" t="str">
        <f t="shared" si="5006"/>
        <v/>
      </c>
      <c r="M3106" s="4" t="str">
        <f t="shared" si="5007"/>
        <v/>
      </c>
      <c r="N3106" s="4" t="str">
        <f t="shared" si="5008"/>
        <v/>
      </c>
      <c r="O3106" s="4" t="str">
        <f t="shared" si="5009"/>
        <v/>
      </c>
      <c r="P3106" s="4" t="str">
        <f t="shared" si="5010"/>
        <v/>
      </c>
      <c r="Q3106" s="4" t="str">
        <f t="shared" si="5011"/>
        <v/>
      </c>
      <c r="R3106" s="4" t="str">
        <f t="shared" si="5012"/>
        <v/>
      </c>
      <c r="S3106" s="4" t="str">
        <f t="shared" si="5013"/>
        <v/>
      </c>
      <c r="T3106" s="4" t="str">
        <f t="shared" si="5014"/>
        <v/>
      </c>
      <c r="U3106" s="4" t="str">
        <f t="shared" si="5015"/>
        <v/>
      </c>
      <c r="V3106" s="4" t="str">
        <f t="shared" si="5016"/>
        <v/>
      </c>
      <c r="W3106" s="4" t="str">
        <f t="shared" si="5017"/>
        <v/>
      </c>
      <c r="X3106" s="4" t="str">
        <f t="shared" si="5018"/>
        <v/>
      </c>
      <c r="Y3106" s="4">
        <f t="shared" si="5019"/>
        <v>3</v>
      </c>
      <c r="Z3106" s="4" t="str">
        <f t="shared" si="5020"/>
        <v>-</v>
      </c>
      <c r="AA3106" s="4" t="str">
        <f t="shared" si="5021"/>
        <v/>
      </c>
      <c r="AB3106" s="4" t="str">
        <f t="shared" si="5022"/>
        <v/>
      </c>
      <c r="AC3106" s="4" t="str">
        <f t="shared" si="5023"/>
        <v/>
      </c>
      <c r="AD3106" s="4" t="str">
        <f t="shared" si="5024"/>
        <v/>
      </c>
      <c r="AE3106" s="4" t="str">
        <f t="shared" si="5025"/>
        <v/>
      </c>
      <c r="AF3106" s="4">
        <f t="shared" si="5026"/>
        <v>4</v>
      </c>
      <c r="AG3106" s="4">
        <f t="shared" si="5027"/>
        <v>19</v>
      </c>
      <c r="AH3106" s="4">
        <f t="shared" si="5028"/>
        <v>15</v>
      </c>
      <c r="AI3106" s="4" t="str">
        <f t="shared" si="5029"/>
        <v>1RTG</v>
      </c>
      <c r="AJ3106" s="4" t="str">
        <f t="shared" si="5030"/>
        <v>-1RTG</v>
      </c>
      <c r="AK3106" s="4" t="str" cm="1">
        <f t="array" ref="AK3106">LEFT(AR3106,SUM(LEN(AR3106)-LEN(SUBSTITUTE(AR3106,{"0";"1";"2";"3";"4";"5";"6";"7";"8";"9"},""))))</f>
        <v>1</v>
      </c>
      <c r="AL3106" s="4">
        <f t="shared" si="5034"/>
        <v>13</v>
      </c>
      <c r="AM3106" s="4" t="b">
        <f t="shared" si="4994"/>
        <v>1</v>
      </c>
      <c r="AN3106" s="4" t="str">
        <f t="shared" si="4993"/>
        <v>RTG</v>
      </c>
      <c r="AO3106" s="4" t="b">
        <f t="shared" si="5035"/>
        <v>0</v>
      </c>
      <c r="AP3106" s="4" t="b">
        <f t="shared" si="5031"/>
        <v>0</v>
      </c>
      <c r="AQ3106" s="5" t="str">
        <f t="shared" si="5032"/>
        <v>ZINC HAIR FALL</v>
      </c>
      <c r="AR3106" s="4" t="str">
        <f t="shared" si="5033"/>
        <v>1RTG</v>
      </c>
      <c r="AS3106" t="s">
        <v>4276</v>
      </c>
      <c r="AT3106" s="1" t="s">
        <v>4277</v>
      </c>
      <c r="AU3106" s="4" t="str">
        <f t="shared" ca="1" si="4989"/>
        <v/>
      </c>
      <c r="AV3106">
        <v>5000</v>
      </c>
      <c r="AW3106">
        <v>5000</v>
      </c>
      <c r="AX3106">
        <v>5000</v>
      </c>
      <c r="AY3106" t="str">
        <f t="shared" si="4992"/>
        <v>8998866107495</v>
      </c>
      <c r="AZ3106" t="str">
        <f t="shared" si="5036"/>
        <v>ZINC HAIR FALL</v>
      </c>
      <c r="BA3106" t="s">
        <v>4301</v>
      </c>
      <c r="BB3106" t="s">
        <v>4301</v>
      </c>
      <c r="BC3106" s="9" t="str" cm="1">
        <f t="array" aca="1" ref="BC3106" ca="1">LEFT(AR3106,MATCH(FALSE,ISNUMBER(MID(AR3106,ROW(INDIRECT("1:"&amp;LEN(AR3106)+1)), 1) *1),0) -1)</f>
        <v>1</v>
      </c>
      <c r="BD3106" s="1"/>
      <c r="BF3106" s="21"/>
      <c r="BK3106" s="1"/>
      <c r="BM3106" s="1"/>
      <c r="BN3106" s="1"/>
      <c r="BR3106" s="22"/>
      <c r="BS3106">
        <v>0</v>
      </c>
      <c r="BT3106" s="1" t="s">
        <v>5103</v>
      </c>
    </row>
    <row r="3107" spans="1:72">
      <c r="A3107" s="4" t="str">
        <f t="shared" si="4995"/>
        <v/>
      </c>
      <c r="B3107" s="4" t="str">
        <f t="shared" si="4996"/>
        <v/>
      </c>
      <c r="C3107" s="4" t="str">
        <f t="shared" si="4997"/>
        <v/>
      </c>
      <c r="D3107" s="4" t="str">
        <f t="shared" si="4998"/>
        <v/>
      </c>
      <c r="E3107" s="4" t="str">
        <f t="shared" si="4999"/>
        <v/>
      </c>
      <c r="F3107" s="4" t="str">
        <f t="shared" si="5000"/>
        <v>RTG</v>
      </c>
      <c r="G3107" s="4" t="str">
        <f t="shared" si="5001"/>
        <v/>
      </c>
      <c r="H3107" s="4" t="str">
        <f t="shared" si="5002"/>
        <v/>
      </c>
      <c r="I3107" s="4" t="str">
        <f t="shared" si="5003"/>
        <v/>
      </c>
      <c r="J3107" s="4" t="str">
        <f t="shared" si="5004"/>
        <v/>
      </c>
      <c r="K3107" s="4" t="str">
        <f t="shared" si="5005"/>
        <v/>
      </c>
      <c r="L3107" s="4" t="str">
        <f t="shared" si="5006"/>
        <v/>
      </c>
      <c r="M3107" s="4" t="str">
        <f t="shared" si="5007"/>
        <v/>
      </c>
      <c r="N3107" s="4" t="str">
        <f t="shared" si="5008"/>
        <v/>
      </c>
      <c r="O3107" s="4" t="str">
        <f t="shared" si="5009"/>
        <v/>
      </c>
      <c r="P3107" s="4" t="str">
        <f t="shared" si="5010"/>
        <v/>
      </c>
      <c r="Q3107" s="4" t="str">
        <f t="shared" si="5011"/>
        <v/>
      </c>
      <c r="R3107" s="4" t="str">
        <f t="shared" si="5012"/>
        <v/>
      </c>
      <c r="S3107" s="4" t="str">
        <f t="shared" si="5013"/>
        <v/>
      </c>
      <c r="T3107" s="4" t="str">
        <f t="shared" si="5014"/>
        <v/>
      </c>
      <c r="U3107" s="4" t="str">
        <f t="shared" si="5015"/>
        <v/>
      </c>
      <c r="V3107" s="4" t="str">
        <f t="shared" si="5016"/>
        <v/>
      </c>
      <c r="W3107" s="4" t="str">
        <f t="shared" si="5017"/>
        <v/>
      </c>
      <c r="X3107" s="4" t="str">
        <f t="shared" si="5018"/>
        <v/>
      </c>
      <c r="Y3107" s="4">
        <f t="shared" si="5019"/>
        <v>3</v>
      </c>
      <c r="Z3107" s="4" t="str">
        <f t="shared" si="5020"/>
        <v>-</v>
      </c>
      <c r="AA3107" s="4" t="str">
        <f t="shared" si="5021"/>
        <v/>
      </c>
      <c r="AB3107" s="4" t="str">
        <f t="shared" si="5022"/>
        <v/>
      </c>
      <c r="AC3107" s="4" t="str">
        <f t="shared" si="5023"/>
        <v/>
      </c>
      <c r="AD3107" s="4" t="str">
        <f t="shared" si="5024"/>
        <v/>
      </c>
      <c r="AE3107" s="4" t="str">
        <f t="shared" si="5025"/>
        <v/>
      </c>
      <c r="AF3107" s="4">
        <f t="shared" si="5026"/>
        <v>4</v>
      </c>
      <c r="AG3107" s="4">
        <f t="shared" si="5027"/>
        <v>20</v>
      </c>
      <c r="AH3107" s="4">
        <f t="shared" si="5028"/>
        <v>16</v>
      </c>
      <c r="AI3107" s="4" t="str">
        <f t="shared" si="5029"/>
        <v>1RTG</v>
      </c>
      <c r="AJ3107" s="4" t="str">
        <f t="shared" si="5030"/>
        <v>-1RTG</v>
      </c>
      <c r="AK3107" s="4" t="str" cm="1">
        <f t="array" ref="AK3107">LEFT(AR3107,SUM(LEN(AR3107)-LEN(SUBSTITUTE(AR3107,{"0";"1";"2";"3";"4";"5";"6";"7";"8";"9"},""))))</f>
        <v>1</v>
      </c>
      <c r="AL3107" s="4">
        <f t="shared" si="5034"/>
        <v>13</v>
      </c>
      <c r="AM3107" s="4" t="b">
        <f t="shared" si="4994"/>
        <v>1</v>
      </c>
      <c r="AN3107" s="4" t="str">
        <f t="shared" si="4993"/>
        <v>RTG</v>
      </c>
      <c r="AO3107" s="4" t="b">
        <f t="shared" si="5035"/>
        <v>0</v>
      </c>
      <c r="AP3107" s="4" t="b">
        <f t="shared" si="5031"/>
        <v>0</v>
      </c>
      <c r="AQ3107" s="5" t="str">
        <f t="shared" si="5032"/>
        <v>ZINC LEMON MINT</v>
      </c>
      <c r="AR3107" s="4" t="str">
        <f t="shared" si="5033"/>
        <v>1RTG</v>
      </c>
      <c r="AS3107" t="s">
        <v>4748</v>
      </c>
      <c r="AT3107" s="1" t="s">
        <v>4278</v>
      </c>
      <c r="AU3107" s="4" t="str">
        <f t="shared" ca="1" si="4989"/>
        <v/>
      </c>
      <c r="AV3107">
        <v>5000</v>
      </c>
      <c r="AW3107">
        <v>5000</v>
      </c>
      <c r="AX3107">
        <v>4500</v>
      </c>
      <c r="AY3107" t="str">
        <f t="shared" si="4992"/>
        <v>8998866108799</v>
      </c>
      <c r="AZ3107" t="str">
        <f t="shared" si="5036"/>
        <v>ZINC LEMON MINT</v>
      </c>
      <c r="BA3107" t="s">
        <v>4301</v>
      </c>
      <c r="BB3107" t="s">
        <v>4301</v>
      </c>
      <c r="BC3107" s="9" t="str" cm="1">
        <f t="array" aca="1" ref="BC3107" ca="1">LEFT(AR3107,MATCH(FALSE,ISNUMBER(MID(AR3107,ROW(INDIRECT("1:"&amp;LEN(AR3107)+1)), 1) *1),0) -1)</f>
        <v>1</v>
      </c>
      <c r="BD3107" s="1"/>
      <c r="BF3107" s="21"/>
      <c r="BK3107" s="1"/>
      <c r="BM3107" s="1"/>
      <c r="BN3107" s="1"/>
      <c r="BR3107" s="22"/>
      <c r="BS3107">
        <v>0</v>
      </c>
      <c r="BT3107" s="1" t="s">
        <v>5103</v>
      </c>
    </row>
    <row r="3108" spans="1:72">
      <c r="A3108" s="4" t="str">
        <f t="shared" si="4995"/>
        <v/>
      </c>
      <c r="B3108" s="4" t="str">
        <f t="shared" si="4996"/>
        <v/>
      </c>
      <c r="C3108" s="4" t="str">
        <f t="shared" si="4997"/>
        <v/>
      </c>
      <c r="D3108" s="4" t="str">
        <f t="shared" si="4998"/>
        <v/>
      </c>
      <c r="E3108" s="4" t="str">
        <f t="shared" si="4999"/>
        <v/>
      </c>
      <c r="F3108" s="4" t="str">
        <f t="shared" si="5000"/>
        <v>RTG</v>
      </c>
      <c r="G3108" s="4" t="str">
        <f t="shared" si="5001"/>
        <v/>
      </c>
      <c r="H3108" s="4" t="str">
        <f t="shared" si="5002"/>
        <v/>
      </c>
      <c r="I3108" s="4" t="str">
        <f t="shared" si="5003"/>
        <v/>
      </c>
      <c r="J3108" s="4" t="str">
        <f t="shared" si="5004"/>
        <v/>
      </c>
      <c r="K3108" s="4" t="str">
        <f t="shared" si="5005"/>
        <v/>
      </c>
      <c r="L3108" s="4" t="str">
        <f t="shared" si="5006"/>
        <v/>
      </c>
      <c r="M3108" s="4" t="str">
        <f t="shared" si="5007"/>
        <v/>
      </c>
      <c r="N3108" s="4" t="str">
        <f t="shared" si="5008"/>
        <v/>
      </c>
      <c r="O3108" s="4" t="str">
        <f t="shared" si="5009"/>
        <v/>
      </c>
      <c r="P3108" s="4" t="str">
        <f t="shared" si="5010"/>
        <v/>
      </c>
      <c r="Q3108" s="4" t="str">
        <f t="shared" si="5011"/>
        <v/>
      </c>
      <c r="R3108" s="4" t="str">
        <f t="shared" si="5012"/>
        <v/>
      </c>
      <c r="S3108" s="4" t="str">
        <f t="shared" si="5013"/>
        <v/>
      </c>
      <c r="T3108" s="4" t="str">
        <f t="shared" si="5014"/>
        <v/>
      </c>
      <c r="U3108" s="4" t="str">
        <f t="shared" si="5015"/>
        <v/>
      </c>
      <c r="V3108" s="4" t="str">
        <f t="shared" si="5016"/>
        <v/>
      </c>
      <c r="W3108" s="4" t="str">
        <f t="shared" si="5017"/>
        <v/>
      </c>
      <c r="X3108" s="4" t="str">
        <f t="shared" si="5018"/>
        <v/>
      </c>
      <c r="Y3108" s="4">
        <f t="shared" si="5019"/>
        <v>3</v>
      </c>
      <c r="Z3108" s="4" t="str">
        <f t="shared" si="5020"/>
        <v>-</v>
      </c>
      <c r="AA3108" s="4" t="str">
        <f t="shared" si="5021"/>
        <v/>
      </c>
      <c r="AB3108" s="4" t="str">
        <f t="shared" si="5022"/>
        <v/>
      </c>
      <c r="AC3108" s="4" t="str">
        <f t="shared" si="5023"/>
        <v/>
      </c>
      <c r="AD3108" s="4" t="str">
        <f t="shared" si="5024"/>
        <v/>
      </c>
      <c r="AE3108" s="4" t="str">
        <f t="shared" si="5025"/>
        <v/>
      </c>
      <c r="AF3108" s="4">
        <f t="shared" si="5026"/>
        <v>4</v>
      </c>
      <c r="AG3108" s="4">
        <f t="shared" si="5027"/>
        <v>25</v>
      </c>
      <c r="AH3108" s="4">
        <f t="shared" si="5028"/>
        <v>21</v>
      </c>
      <c r="AI3108" s="4" t="str">
        <f t="shared" si="5029"/>
        <v>1RTG</v>
      </c>
      <c r="AJ3108" s="4" t="str">
        <f t="shared" si="5030"/>
        <v>-1RTG</v>
      </c>
      <c r="AK3108" s="4" t="str" cm="1">
        <f t="array" ref="AK3108">LEFT(AR3108,SUM(LEN(AR3108)-LEN(SUBSTITUTE(AR3108,{"0";"1";"2";"3";"4";"5";"6";"7";"8";"9"},""))))</f>
        <v>1</v>
      </c>
      <c r="AL3108" s="4">
        <f t="shared" si="5034"/>
        <v>13</v>
      </c>
      <c r="AM3108" s="4" t="b">
        <f t="shared" si="4994"/>
        <v>1</v>
      </c>
      <c r="AN3108" s="4" t="str">
        <f t="shared" si="4993"/>
        <v>RTG</v>
      </c>
      <c r="AO3108" s="4" t="b">
        <f t="shared" si="5035"/>
        <v>0</v>
      </c>
      <c r="AP3108" s="4" t="b">
        <f t="shared" si="5031"/>
        <v>0</v>
      </c>
      <c r="AQ3108" s="5" t="str">
        <f t="shared" si="5032"/>
        <v>ZINC REFRESHING COOL</v>
      </c>
      <c r="AR3108" s="4" t="str">
        <f t="shared" si="5033"/>
        <v>1RTG</v>
      </c>
      <c r="AS3108" t="s">
        <v>4279</v>
      </c>
      <c r="AT3108" s="1" t="s">
        <v>4280</v>
      </c>
      <c r="AU3108" s="4" t="str">
        <f t="shared" ca="1" si="4989"/>
        <v/>
      </c>
      <c r="AV3108">
        <v>5000</v>
      </c>
      <c r="AW3108">
        <v>5000</v>
      </c>
      <c r="AX3108">
        <v>4680</v>
      </c>
      <c r="AY3108" t="str">
        <f t="shared" si="4992"/>
        <v>8998866107488</v>
      </c>
      <c r="AZ3108" t="str">
        <f t="shared" si="5036"/>
        <v>ZINC REFRESHING COOL</v>
      </c>
      <c r="BA3108" t="s">
        <v>4301</v>
      </c>
      <c r="BB3108" t="s">
        <v>4301</v>
      </c>
      <c r="BC3108" s="9" t="str" cm="1">
        <f t="array" aca="1" ref="BC3108" ca="1">LEFT(AR3108,MATCH(FALSE,ISNUMBER(MID(AR3108,ROW(INDIRECT("1:"&amp;LEN(AR3108)+1)), 1) *1),0) -1)</f>
        <v>1</v>
      </c>
      <c r="BD3108" s="1"/>
      <c r="BF3108" s="21"/>
      <c r="BK3108" s="1"/>
      <c r="BM3108" s="1"/>
      <c r="BN3108" s="1"/>
      <c r="BR3108" s="22"/>
      <c r="BS3108">
        <v>0</v>
      </c>
      <c r="BT3108" s="1" t="s">
        <v>5103</v>
      </c>
    </row>
    <row r="3109" spans="1:72">
      <c r="A3109" s="4" t="str">
        <f t="shared" si="4995"/>
        <v/>
      </c>
      <c r="B3109" s="4" t="str">
        <f t="shared" si="4996"/>
        <v/>
      </c>
      <c r="C3109" s="4" t="str">
        <f t="shared" si="4997"/>
        <v/>
      </c>
      <c r="D3109" s="4" t="str">
        <f t="shared" si="4998"/>
        <v/>
      </c>
      <c r="E3109" s="4" t="str">
        <f t="shared" si="4999"/>
        <v/>
      </c>
      <c r="F3109" s="4" t="str">
        <f t="shared" si="5000"/>
        <v/>
      </c>
      <c r="G3109" s="4" t="str">
        <f t="shared" si="5001"/>
        <v>KTK</v>
      </c>
      <c r="H3109" s="4" t="str">
        <f t="shared" si="5002"/>
        <v/>
      </c>
      <c r="I3109" s="4" t="str">
        <f t="shared" si="5003"/>
        <v/>
      </c>
      <c r="J3109" s="4" t="str">
        <f t="shared" si="5004"/>
        <v/>
      </c>
      <c r="K3109" s="4" t="str">
        <f t="shared" si="5005"/>
        <v/>
      </c>
      <c r="L3109" s="4" t="str">
        <f t="shared" si="5006"/>
        <v/>
      </c>
      <c r="M3109" s="4" t="str">
        <f t="shared" si="5007"/>
        <v/>
      </c>
      <c r="N3109" s="4" t="str">
        <f t="shared" si="5008"/>
        <v/>
      </c>
      <c r="O3109" s="4" t="str">
        <f t="shared" si="5009"/>
        <v/>
      </c>
      <c r="P3109" s="4" t="str">
        <f t="shared" si="5010"/>
        <v/>
      </c>
      <c r="Q3109" s="4" t="str">
        <f t="shared" si="5011"/>
        <v/>
      </c>
      <c r="R3109" s="4" t="str">
        <f t="shared" si="5012"/>
        <v/>
      </c>
      <c r="S3109" s="4" t="str">
        <f t="shared" si="5013"/>
        <v/>
      </c>
      <c r="T3109" s="4" t="str">
        <f t="shared" si="5014"/>
        <v/>
      </c>
      <c r="U3109" s="4" t="str">
        <f t="shared" si="5015"/>
        <v/>
      </c>
      <c r="V3109" s="4" t="str">
        <f t="shared" si="5016"/>
        <v/>
      </c>
      <c r="W3109" s="4" t="str">
        <f t="shared" si="5017"/>
        <v/>
      </c>
      <c r="X3109" s="4" t="str">
        <f t="shared" si="5018"/>
        <v/>
      </c>
      <c r="Y3109" s="4">
        <f t="shared" si="5019"/>
        <v>3</v>
      </c>
      <c r="Z3109" s="4" t="str">
        <f t="shared" si="5020"/>
        <v>-</v>
      </c>
      <c r="AA3109" s="4" t="str">
        <f t="shared" si="5021"/>
        <v/>
      </c>
      <c r="AB3109" s="4" t="str">
        <f t="shared" si="5022"/>
        <v/>
      </c>
      <c r="AC3109" s="4" t="str">
        <f t="shared" si="5023"/>
        <v/>
      </c>
      <c r="AD3109" s="4" t="str">
        <f t="shared" si="5024"/>
        <v/>
      </c>
      <c r="AE3109" s="4" t="str">
        <f t="shared" si="5025"/>
        <v/>
      </c>
      <c r="AF3109" s="4">
        <f t="shared" si="5026"/>
        <v>4</v>
      </c>
      <c r="AG3109" s="4">
        <f t="shared" si="5027"/>
        <v>20</v>
      </c>
      <c r="AH3109" s="4">
        <f t="shared" si="5028"/>
        <v>16</v>
      </c>
      <c r="AI3109" s="4" t="str">
        <f t="shared" si="5029"/>
        <v>1KTK</v>
      </c>
      <c r="AJ3109" s="4" t="str">
        <f t="shared" si="5030"/>
        <v>-1KTK</v>
      </c>
      <c r="AK3109" s="4" t="str" cm="1">
        <f t="array" ref="AK3109">LEFT(AR3109,SUM(LEN(AR3109)-LEN(SUBSTITUTE(AR3109,{"0";"1";"2";"3";"4";"5";"6";"7";"8";"9"},""))))</f>
        <v>1</v>
      </c>
      <c r="AL3109" s="4">
        <f t="shared" si="5034"/>
        <v>13</v>
      </c>
      <c r="AM3109" s="4" t="b">
        <f t="shared" si="4994"/>
        <v>1</v>
      </c>
      <c r="AN3109" s="4" t="str">
        <f t="shared" si="4993"/>
        <v>KTK</v>
      </c>
      <c r="AO3109" s="4" t="b">
        <f t="shared" si="5035"/>
        <v>0</v>
      </c>
      <c r="AP3109" s="4" t="b">
        <f t="shared" si="5031"/>
        <v>0</v>
      </c>
      <c r="AQ3109" s="5" t="str">
        <f t="shared" si="5032"/>
        <v>ZUPER KEJU SUSU</v>
      </c>
      <c r="AR3109" s="4" t="str">
        <f t="shared" si="5033"/>
        <v>1KTK</v>
      </c>
      <c r="AS3109" t="s">
        <v>4371</v>
      </c>
      <c r="AT3109" s="1" t="s">
        <v>4291</v>
      </c>
      <c r="AU3109" s="4" t="str">
        <f t="shared" ca="1" si="4989"/>
        <v/>
      </c>
      <c r="AV3109">
        <v>9000</v>
      </c>
      <c r="AW3109">
        <v>9000</v>
      </c>
      <c r="AX3109">
        <v>9000</v>
      </c>
      <c r="AY3109" t="str">
        <f t="shared" si="4992"/>
        <v>8996001351895</v>
      </c>
      <c r="AZ3109" t="str">
        <f t="shared" si="5036"/>
        <v>ZUPER KEJU SUSU</v>
      </c>
      <c r="BA3109" t="s">
        <v>4301</v>
      </c>
      <c r="BB3109" t="s">
        <v>4301</v>
      </c>
      <c r="BC3109" s="9" t="str" cm="1">
        <f t="array" aca="1" ref="BC3109" ca="1">LEFT(AR3109,MATCH(FALSE,ISNUMBER(MID(AR3109,ROW(INDIRECT("1:"&amp;LEN(AR3109)+1)), 1) *1),0) -1)</f>
        <v>1</v>
      </c>
      <c r="BD3109" s="1"/>
      <c r="BF3109" s="21"/>
      <c r="BK3109" s="1"/>
      <c r="BM3109" s="1"/>
      <c r="BN3109" s="1"/>
      <c r="BR3109" s="22"/>
      <c r="BS3109">
        <v>0</v>
      </c>
      <c r="BT3109" s="1" t="s">
        <v>5103</v>
      </c>
    </row>
    <row r="3110" spans="1:72">
      <c r="A3110" s="4" t="str">
        <f t="shared" si="4995"/>
        <v/>
      </c>
      <c r="B3110" s="4" t="str">
        <f t="shared" si="4996"/>
        <v/>
      </c>
      <c r="C3110" s="4" t="str">
        <f t="shared" si="4997"/>
        <v>BKS</v>
      </c>
      <c r="D3110" s="4" t="str">
        <f t="shared" si="4998"/>
        <v/>
      </c>
      <c r="E3110" s="4" t="str">
        <f t="shared" si="4999"/>
        <v/>
      </c>
      <c r="F3110" s="4" t="str">
        <f t="shared" si="5000"/>
        <v/>
      </c>
      <c r="G3110" s="4" t="str">
        <f t="shared" si="5001"/>
        <v/>
      </c>
      <c r="H3110" s="4" t="str">
        <f t="shared" si="5002"/>
        <v/>
      </c>
      <c r="I3110" s="4" t="str">
        <f t="shared" si="5003"/>
        <v/>
      </c>
      <c r="J3110" s="4" t="str">
        <f t="shared" si="5004"/>
        <v/>
      </c>
      <c r="K3110" s="4" t="str">
        <f t="shared" si="5005"/>
        <v/>
      </c>
      <c r="L3110" s="4" t="str">
        <f t="shared" si="5006"/>
        <v/>
      </c>
      <c r="M3110" s="4" t="str">
        <f t="shared" si="5007"/>
        <v/>
      </c>
      <c r="N3110" s="4" t="str">
        <f t="shared" si="5008"/>
        <v/>
      </c>
      <c r="O3110" s="4" t="str">
        <f t="shared" si="5009"/>
        <v/>
      </c>
      <c r="P3110" s="4" t="str">
        <f t="shared" si="5010"/>
        <v/>
      </c>
      <c r="Q3110" s="4" t="str">
        <f t="shared" si="5011"/>
        <v/>
      </c>
      <c r="R3110" s="4" t="str">
        <f t="shared" si="5012"/>
        <v/>
      </c>
      <c r="S3110" s="4" t="str">
        <f t="shared" si="5013"/>
        <v/>
      </c>
      <c r="T3110" s="4" t="str">
        <f t="shared" si="5014"/>
        <v>PACK</v>
      </c>
      <c r="U3110" s="4" t="str">
        <f t="shared" si="5015"/>
        <v/>
      </c>
      <c r="V3110" s="4" t="str">
        <f t="shared" si="5016"/>
        <v/>
      </c>
      <c r="W3110" s="4" t="str">
        <f t="shared" si="5017"/>
        <v/>
      </c>
      <c r="X3110" s="4" t="str">
        <f t="shared" si="5018"/>
        <v/>
      </c>
      <c r="Y3110" s="4">
        <f t="shared" si="5019"/>
        <v>7</v>
      </c>
      <c r="Z3110" s="4" t="str">
        <f t="shared" si="5020"/>
        <v>-</v>
      </c>
      <c r="AA3110" s="4" t="str">
        <f t="shared" si="5021"/>
        <v>/</v>
      </c>
      <c r="AB3110" s="4" t="str">
        <f t="shared" si="5022"/>
        <v/>
      </c>
      <c r="AC3110" s="4" t="str">
        <f t="shared" si="5023"/>
        <v/>
      </c>
      <c r="AD3110" s="4" t="str">
        <f t="shared" si="5024"/>
        <v/>
      </c>
      <c r="AE3110" s="4" t="str">
        <f t="shared" si="5025"/>
        <v/>
      </c>
      <c r="AF3110" s="4">
        <f t="shared" si="5026"/>
        <v>10</v>
      </c>
      <c r="AG3110" s="4">
        <f t="shared" si="5027"/>
        <v>16</v>
      </c>
      <c r="AH3110" s="4">
        <f t="shared" si="5028"/>
        <v>6</v>
      </c>
      <c r="AI3110" s="4" t="str">
        <f t="shared" si="5029"/>
        <v>/BKS</v>
      </c>
      <c r="AJ3110" s="4" t="str">
        <f t="shared" si="5030"/>
        <v>K/BKS</v>
      </c>
      <c r="AK3110" s="4" t="str" cm="1">
        <f t="array" ref="AK3110">LEFT(AR3110,SUM(LEN(AR3110)-LEN(SUBSTITUTE(AR3110,{"0";"1";"2";"3";"4";"5";"6";"7";"8";"9"},""))))</f>
        <v>20</v>
      </c>
      <c r="AL3110" s="4">
        <f t="shared" si="5034"/>
        <v>13</v>
      </c>
      <c r="AM3110" s="4" t="b">
        <f>LEFT(AR3110,2)=AK3110</f>
        <v>1</v>
      </c>
      <c r="AN3110" s="4" t="str">
        <f t="shared" si="4993"/>
        <v>BKS</v>
      </c>
      <c r="AO3110" s="4" t="b">
        <f t="shared" si="5035"/>
        <v>0</v>
      </c>
      <c r="AP3110" s="4" t="b">
        <f t="shared" si="5031"/>
        <v>0</v>
      </c>
      <c r="AQ3110" s="5" t="str">
        <f t="shared" si="5032"/>
        <v>ZYLUC</v>
      </c>
      <c r="AR3110" s="4" t="str">
        <f t="shared" si="5033"/>
        <v>20PACK/BKS</v>
      </c>
      <c r="AS3110" t="s">
        <v>4903</v>
      </c>
      <c r="AT3110" s="1" t="s">
        <v>4281</v>
      </c>
      <c r="AU3110" s="4" t="str">
        <f t="shared" ca="1" si="4989"/>
        <v/>
      </c>
      <c r="AV3110">
        <v>9000</v>
      </c>
      <c r="AW3110">
        <v>9000</v>
      </c>
      <c r="AX3110">
        <v>8262</v>
      </c>
      <c r="AY3110" t="str">
        <f t="shared" si="4992"/>
        <v>8993083930284</v>
      </c>
      <c r="AZ3110" t="str">
        <f t="shared" si="5036"/>
        <v>ZYLUC</v>
      </c>
      <c r="BA3110" t="s">
        <v>4301</v>
      </c>
      <c r="BB3110" t="s">
        <v>4301</v>
      </c>
      <c r="BC3110" s="4" t="str" cm="1">
        <f t="array" aca="1" ref="BC3110" ca="1">LEFT(AR3110,MATCH(FALSE,ISNUMBER(MID(AR3110,ROW(INDIRECT("1:"&amp;LEN(AR3110)+1)), 1) *1),0) -1)</f>
        <v>20</v>
      </c>
      <c r="BD3110" s="1"/>
      <c r="BF3110" s="21"/>
      <c r="BK3110" s="1"/>
      <c r="BM3110" s="1"/>
      <c r="BN3110" s="1"/>
      <c r="BR3110" s="22"/>
      <c r="BS3110">
        <v>0</v>
      </c>
      <c r="BT3110" s="1" t="s">
        <v>5103</v>
      </c>
    </row>
    <row r="3111" spans="1:72">
      <c r="A3111" s="4" t="str">
        <f t="shared" si="4995"/>
        <v/>
      </c>
      <c r="B3111" s="4" t="str">
        <f t="shared" si="4996"/>
        <v/>
      </c>
      <c r="C3111" s="4" t="str">
        <f t="shared" si="4997"/>
        <v/>
      </c>
      <c r="D3111" s="4" t="str">
        <f t="shared" si="4998"/>
        <v/>
      </c>
      <c r="E3111" s="4" t="str">
        <f t="shared" si="4999"/>
        <v/>
      </c>
      <c r="F3111" s="4" t="str">
        <f t="shared" si="5000"/>
        <v/>
      </c>
      <c r="G3111" s="4" t="str">
        <f t="shared" si="5001"/>
        <v>KTK</v>
      </c>
      <c r="H3111" s="4" t="str">
        <f t="shared" si="5002"/>
        <v/>
      </c>
      <c r="I3111" s="4" t="str">
        <f t="shared" si="5003"/>
        <v/>
      </c>
      <c r="J3111" s="4" t="str">
        <f t="shared" si="5004"/>
        <v/>
      </c>
      <c r="K3111" s="4" t="str">
        <f t="shared" si="5005"/>
        <v/>
      </c>
      <c r="L3111" s="4" t="str">
        <f t="shared" si="5006"/>
        <v/>
      </c>
      <c r="M3111" s="4" t="str">
        <f t="shared" si="5007"/>
        <v/>
      </c>
      <c r="N3111" s="4" t="str">
        <f t="shared" si="5008"/>
        <v/>
      </c>
      <c r="O3111" s="4" t="str">
        <f t="shared" si="5009"/>
        <v/>
      </c>
      <c r="P3111" s="4" t="str">
        <f t="shared" si="5010"/>
        <v/>
      </c>
      <c r="Q3111" s="4" t="str">
        <f t="shared" si="5011"/>
        <v/>
      </c>
      <c r="R3111" s="4" t="str">
        <f t="shared" si="5012"/>
        <v/>
      </c>
      <c r="S3111" s="4" t="str">
        <f t="shared" si="5013"/>
        <v/>
      </c>
      <c r="T3111" s="4" t="str">
        <f t="shared" si="5014"/>
        <v/>
      </c>
      <c r="U3111" s="4" t="str">
        <f t="shared" si="5015"/>
        <v/>
      </c>
      <c r="V3111" s="4" t="str">
        <f t="shared" si="5016"/>
        <v/>
      </c>
      <c r="W3111" s="4" t="str">
        <f t="shared" si="5017"/>
        <v/>
      </c>
      <c r="X3111" s="4" t="str">
        <f t="shared" si="5018"/>
        <v/>
      </c>
      <c r="Y3111" s="4">
        <f t="shared" si="5019"/>
        <v>3</v>
      </c>
      <c r="Z3111" s="4" t="str">
        <f t="shared" si="5020"/>
        <v>-</v>
      </c>
      <c r="AA3111" s="4" t="str">
        <f t="shared" si="5021"/>
        <v/>
      </c>
      <c r="AB3111" s="4" t="str">
        <f t="shared" si="5022"/>
        <v/>
      </c>
      <c r="AC3111" s="4" t="str">
        <f t="shared" si="5023"/>
        <v/>
      </c>
      <c r="AD3111" s="4" t="str">
        <f t="shared" si="5024"/>
        <v/>
      </c>
      <c r="AE3111" s="4" t="str">
        <f t="shared" si="5025"/>
        <v/>
      </c>
      <c r="AF3111" s="4">
        <f t="shared" si="5026"/>
        <v>4</v>
      </c>
      <c r="AG3111" s="4">
        <f t="shared" si="5027"/>
        <v>25</v>
      </c>
      <c r="AH3111" s="4">
        <f t="shared" si="5028"/>
        <v>21</v>
      </c>
      <c r="AI3111" s="4" t="str">
        <f t="shared" si="5029"/>
        <v>1KTK</v>
      </c>
      <c r="AJ3111" s="4" t="str">
        <f t="shared" si="5030"/>
        <v>-1KTK</v>
      </c>
      <c r="AK3111" s="4" t="str" cm="1">
        <f t="array" ref="AK3111">LEFT(AR3111,SUM(LEN(AR3111)-LEN(SUBSTITUTE(AR3111,{"0";"1";"2";"3";"4";"5";"6";"7";"8";"9"},""))))</f>
        <v>1</v>
      </c>
      <c r="AL3111" s="4">
        <f t="shared" si="5034"/>
        <v>13</v>
      </c>
      <c r="AM3111" s="4" t="b">
        <f>LEFT(AR3111,1)=AK3111</f>
        <v>1</v>
      </c>
      <c r="AN3111" s="4" t="str">
        <f t="shared" si="4993"/>
        <v>KTK</v>
      </c>
      <c r="AO3111" s="4" t="b">
        <f t="shared" si="5035"/>
        <v>1</v>
      </c>
      <c r="AP3111" s="4" t="b">
        <f t="shared" si="5031"/>
        <v>0</v>
      </c>
      <c r="AQ3111" s="5" t="str">
        <f t="shared" si="5032"/>
        <v>ZYLUC BLACK CRACKERS</v>
      </c>
      <c r="AR3111" s="4" t="str">
        <f t="shared" si="5033"/>
        <v>1KTK</v>
      </c>
      <c r="AS3111" t="s">
        <v>4282</v>
      </c>
      <c r="AT3111" s="1" t="s">
        <v>4283</v>
      </c>
      <c r="AU3111" s="4" t="str">
        <f t="shared" si="4989"/>
        <v>XXXX</v>
      </c>
      <c r="AV3111">
        <v>2000</v>
      </c>
      <c r="AW3111">
        <v>2500</v>
      </c>
      <c r="AX3111">
        <v>1733</v>
      </c>
      <c r="AY3111" t="str">
        <f t="shared" si="4992"/>
        <v>8993083924665</v>
      </c>
      <c r="AZ3111" t="str">
        <f t="shared" si="5036"/>
        <v>ZYLUC BLACK CRACKERS</v>
      </c>
      <c r="BA3111" t="s">
        <v>4301</v>
      </c>
      <c r="BB3111" t="s">
        <v>4301</v>
      </c>
      <c r="BC3111" s="9" t="str" cm="1">
        <f t="array" aca="1" ref="BC3111" ca="1">LEFT(AR3111,MATCH(FALSE,ISNUMBER(MID(AR3111,ROW(INDIRECT("1:"&amp;LEN(AR3111)+1)), 1) *1),0) -1)</f>
        <v>1</v>
      </c>
      <c r="BD3111" s="1"/>
      <c r="BF3111" s="21"/>
      <c r="BK3111" s="1"/>
      <c r="BM3111" s="1"/>
      <c r="BN3111" s="1"/>
      <c r="BR3111" s="22"/>
      <c r="BS3111">
        <v>0</v>
      </c>
      <c r="BT3111" s="1" t="s">
        <v>5103</v>
      </c>
    </row>
    <row r="3112" spans="1:72">
      <c r="A3112" s="4" t="str">
        <f t="shared" si="4995"/>
        <v/>
      </c>
      <c r="B3112" s="4" t="str">
        <f t="shared" si="4996"/>
        <v/>
      </c>
      <c r="C3112" s="4" t="str">
        <f t="shared" si="4997"/>
        <v/>
      </c>
      <c r="D3112" s="4" t="str">
        <f t="shared" si="4998"/>
        <v/>
      </c>
      <c r="E3112" s="4" t="str">
        <f t="shared" si="4999"/>
        <v/>
      </c>
      <c r="F3112" s="4" t="str">
        <f t="shared" si="5000"/>
        <v/>
      </c>
      <c r="G3112" s="4" t="str">
        <f t="shared" si="5001"/>
        <v>KTK</v>
      </c>
      <c r="H3112" s="4" t="str">
        <f t="shared" si="5002"/>
        <v/>
      </c>
      <c r="I3112" s="4" t="str">
        <f t="shared" si="5003"/>
        <v/>
      </c>
      <c r="J3112" s="4" t="str">
        <f t="shared" si="5004"/>
        <v/>
      </c>
      <c r="K3112" s="4" t="str">
        <f t="shared" si="5005"/>
        <v/>
      </c>
      <c r="L3112" s="4" t="str">
        <f t="shared" si="5006"/>
        <v/>
      </c>
      <c r="M3112" s="4" t="str">
        <f t="shared" si="5007"/>
        <v/>
      </c>
      <c r="N3112" s="4" t="str">
        <f t="shared" si="5008"/>
        <v/>
      </c>
      <c r="O3112" s="4" t="str">
        <f t="shared" si="5009"/>
        <v/>
      </c>
      <c r="P3112" s="4" t="str">
        <f t="shared" si="5010"/>
        <v/>
      </c>
      <c r="Q3112" s="4" t="str">
        <f t="shared" si="5011"/>
        <v/>
      </c>
      <c r="R3112" s="4" t="str">
        <f t="shared" si="5012"/>
        <v/>
      </c>
      <c r="S3112" s="4" t="str">
        <f t="shared" si="5013"/>
        <v/>
      </c>
      <c r="T3112" s="4" t="str">
        <f t="shared" si="5014"/>
        <v/>
      </c>
      <c r="U3112" s="4" t="str">
        <f t="shared" si="5015"/>
        <v/>
      </c>
      <c r="V3112" s="4" t="str">
        <f t="shared" si="5016"/>
        <v/>
      </c>
      <c r="W3112" s="4" t="str">
        <f t="shared" si="5017"/>
        <v/>
      </c>
      <c r="X3112" s="4" t="str">
        <f t="shared" si="5018"/>
        <v/>
      </c>
      <c r="Y3112" s="4">
        <f t="shared" si="5019"/>
        <v>3</v>
      </c>
      <c r="Z3112" s="4" t="str">
        <f t="shared" si="5020"/>
        <v>-</v>
      </c>
      <c r="AA3112" s="4" t="str">
        <f t="shared" si="5021"/>
        <v/>
      </c>
      <c r="AB3112" s="4" t="str">
        <f t="shared" si="5022"/>
        <v/>
      </c>
      <c r="AC3112" s="4" t="str">
        <f t="shared" si="5023"/>
        <v/>
      </c>
      <c r="AD3112" s="4" t="str">
        <f t="shared" si="5024"/>
        <v/>
      </c>
      <c r="AE3112" s="4" t="str">
        <f t="shared" si="5025"/>
        <v/>
      </c>
      <c r="AF3112" s="4">
        <f t="shared" si="5026"/>
        <v>4</v>
      </c>
      <c r="AG3112" s="4">
        <f t="shared" si="5027"/>
        <v>25</v>
      </c>
      <c r="AH3112" s="4">
        <f t="shared" si="5028"/>
        <v>21</v>
      </c>
      <c r="AI3112" s="4" t="str">
        <f t="shared" si="5029"/>
        <v>1KTK</v>
      </c>
      <c r="AJ3112" s="4" t="str">
        <f t="shared" si="5030"/>
        <v>-1KTK</v>
      </c>
      <c r="AK3112" s="4" t="str" cm="1">
        <f t="array" ref="AK3112">LEFT(AR3112,SUM(LEN(AR3112)-LEN(SUBSTITUTE(AR3112,{"0";"1";"2";"3";"4";"5";"6";"7";"8";"9"},""))))</f>
        <v>1</v>
      </c>
      <c r="AL3112" s="4">
        <f t="shared" si="5034"/>
        <v>13</v>
      </c>
      <c r="AM3112" s="4" t="b">
        <f>LEFT(AR3112,1)=AK3112</f>
        <v>1</v>
      </c>
      <c r="AN3112" s="4" t="str">
        <f t="shared" si="4993"/>
        <v>KTK</v>
      </c>
      <c r="AO3112" s="4" t="b">
        <f t="shared" si="5035"/>
        <v>1</v>
      </c>
      <c r="AP3112" s="4" t="b">
        <f t="shared" si="5031"/>
        <v>0</v>
      </c>
      <c r="AQ3112" s="5" t="str">
        <f t="shared" si="5032"/>
        <v>ZYLUC BLACK CRACKERS</v>
      </c>
      <c r="AR3112" s="4" t="str">
        <f t="shared" si="5033"/>
        <v>1KTK</v>
      </c>
      <c r="AS3112" t="s">
        <v>4282</v>
      </c>
      <c r="AT3112" s="1" t="s">
        <v>4284</v>
      </c>
      <c r="AU3112" s="4" t="str">
        <f t="shared" ca="1" si="4989"/>
        <v>XXXX</v>
      </c>
      <c r="AV3112">
        <v>2000</v>
      </c>
      <c r="AW3112">
        <v>2500</v>
      </c>
      <c r="AX3112">
        <v>1733</v>
      </c>
      <c r="AY3112" t="str">
        <f t="shared" si="4992"/>
        <v>8993083924672</v>
      </c>
      <c r="AZ3112" t="str">
        <f t="shared" si="5036"/>
        <v>ZYLUC BLACK CRACKERS</v>
      </c>
      <c r="BA3112" t="s">
        <v>4301</v>
      </c>
      <c r="BB3112" t="s">
        <v>4301</v>
      </c>
      <c r="BC3112" s="9" t="str" cm="1">
        <f t="array" aca="1" ref="BC3112" ca="1">LEFT(AR3112,MATCH(FALSE,ISNUMBER(MID(AR3112,ROW(INDIRECT("1:"&amp;LEN(AR3112)+1)), 1) *1),0) -1)</f>
        <v>1</v>
      </c>
      <c r="BD3112" s="1"/>
      <c r="BF3112" s="21"/>
      <c r="BK3112" s="1"/>
      <c r="BM3112" s="1"/>
      <c r="BN3112" s="1"/>
      <c r="BR3112" s="22"/>
      <c r="BS3112">
        <v>0</v>
      </c>
      <c r="BT3112" s="1" t="s">
        <v>5103</v>
      </c>
    </row>
    <row r="3113" spans="1:72">
      <c r="A3113" s="4" t="str">
        <f t="shared" si="4995"/>
        <v/>
      </c>
      <c r="B3113" s="4" t="str">
        <f t="shared" si="4996"/>
        <v/>
      </c>
      <c r="C3113" s="4" t="str">
        <f t="shared" si="4997"/>
        <v/>
      </c>
      <c r="D3113" s="4" t="str">
        <f t="shared" si="4998"/>
        <v/>
      </c>
      <c r="E3113" s="4" t="str">
        <f t="shared" si="4999"/>
        <v/>
      </c>
      <c r="F3113" s="4" t="str">
        <f t="shared" si="5000"/>
        <v/>
      </c>
      <c r="G3113" s="4" t="str">
        <f t="shared" si="5001"/>
        <v>KTK</v>
      </c>
      <c r="H3113" s="4" t="str">
        <f t="shared" si="5002"/>
        <v/>
      </c>
      <c r="I3113" s="4" t="str">
        <f t="shared" si="5003"/>
        <v/>
      </c>
      <c r="J3113" s="4" t="str">
        <f t="shared" si="5004"/>
        <v/>
      </c>
      <c r="K3113" s="4" t="str">
        <f t="shared" si="5005"/>
        <v/>
      </c>
      <c r="L3113" s="4" t="str">
        <f t="shared" si="5006"/>
        <v/>
      </c>
      <c r="M3113" s="4" t="str">
        <f t="shared" si="5007"/>
        <v/>
      </c>
      <c r="N3113" s="4" t="str">
        <f t="shared" si="5008"/>
        <v/>
      </c>
      <c r="O3113" s="4" t="str">
        <f t="shared" si="5009"/>
        <v/>
      </c>
      <c r="P3113" s="4" t="str">
        <f t="shared" si="5010"/>
        <v/>
      </c>
      <c r="Q3113" s="4" t="str">
        <f t="shared" si="5011"/>
        <v/>
      </c>
      <c r="R3113" s="4" t="str">
        <f t="shared" si="5012"/>
        <v/>
      </c>
      <c r="S3113" s="4" t="str">
        <f t="shared" si="5013"/>
        <v/>
      </c>
      <c r="T3113" s="4" t="str">
        <f t="shared" si="5014"/>
        <v/>
      </c>
      <c r="U3113" s="4" t="str">
        <f t="shared" si="5015"/>
        <v/>
      </c>
      <c r="V3113" s="4" t="str">
        <f t="shared" si="5016"/>
        <v/>
      </c>
      <c r="W3113" s="4" t="str">
        <f t="shared" si="5017"/>
        <v/>
      </c>
      <c r="X3113" s="4" t="str">
        <f t="shared" si="5018"/>
        <v/>
      </c>
      <c r="Y3113" s="4">
        <f t="shared" si="5019"/>
        <v>3</v>
      </c>
      <c r="Z3113" s="4" t="str">
        <f t="shared" si="5020"/>
        <v>-</v>
      </c>
      <c r="AA3113" s="4" t="str">
        <f t="shared" si="5021"/>
        <v/>
      </c>
      <c r="AB3113" s="4" t="str">
        <f t="shared" si="5022"/>
        <v/>
      </c>
      <c r="AC3113" s="4" t="str">
        <f t="shared" si="5023"/>
        <v/>
      </c>
      <c r="AD3113" s="4" t="str">
        <f t="shared" si="5024"/>
        <v/>
      </c>
      <c r="AE3113" s="4" t="str">
        <f t="shared" si="5025"/>
        <v/>
      </c>
      <c r="AF3113" s="4">
        <f t="shared" si="5026"/>
        <v>4</v>
      </c>
      <c r="AG3113" s="4">
        <f t="shared" si="5027"/>
        <v>20</v>
      </c>
      <c r="AH3113" s="4">
        <f t="shared" si="5028"/>
        <v>16</v>
      </c>
      <c r="AI3113" s="4" t="str">
        <f t="shared" si="5029"/>
        <v>1KTK</v>
      </c>
      <c r="AJ3113" s="4" t="str">
        <f t="shared" si="5030"/>
        <v>-1KTK</v>
      </c>
      <c r="AK3113" s="4" t="str" cm="1">
        <f t="array" ref="AK3113">LEFT(AR3113,SUM(LEN(AR3113)-LEN(SUBSTITUTE(AR3113,{"0";"1";"2";"3";"4";"5";"6";"7";"8";"9"},""))))</f>
        <v>1</v>
      </c>
      <c r="AL3113" s="4">
        <f t="shared" si="5034"/>
        <v>13</v>
      </c>
      <c r="AM3113" s="4" t="b">
        <f>LEFT(AR3113,1)=AK3113</f>
        <v>1</v>
      </c>
      <c r="AN3113" s="4" t="str">
        <f t="shared" si="4993"/>
        <v>KTK</v>
      </c>
      <c r="AO3113" s="4" t="b">
        <f t="shared" si="5035"/>
        <v>0</v>
      </c>
      <c r="AP3113" s="4" t="b">
        <f t="shared" si="5031"/>
        <v>0</v>
      </c>
      <c r="AQ3113" s="5" t="str">
        <f t="shared" si="5032"/>
        <v>ZYLUC CHOCOLATE</v>
      </c>
      <c r="AR3113" s="4" t="str">
        <f t="shared" si="5033"/>
        <v>1KTK</v>
      </c>
      <c r="AS3113" t="s">
        <v>4285</v>
      </c>
      <c r="AT3113" s="1" t="s">
        <v>4286</v>
      </c>
      <c r="AU3113" s="4" t="str">
        <f t="shared" ca="1" si="4989"/>
        <v/>
      </c>
      <c r="AV3113">
        <v>2000</v>
      </c>
      <c r="AW3113">
        <v>2500</v>
      </c>
      <c r="AX3113">
        <v>1733</v>
      </c>
      <c r="AY3113" t="str">
        <f t="shared" si="4992"/>
        <v>8993083927833</v>
      </c>
      <c r="AZ3113" t="str">
        <f t="shared" si="5036"/>
        <v>ZYLUC CHOCOLATE</v>
      </c>
      <c r="BA3113" t="s">
        <v>4301</v>
      </c>
      <c r="BB3113" t="s">
        <v>4301</v>
      </c>
      <c r="BC3113" s="9" t="str" cm="1">
        <f t="array" aca="1" ref="BC3113" ca="1">LEFT(AR3113,MATCH(FALSE,ISNUMBER(MID(AR3113,ROW(INDIRECT("1:"&amp;LEN(AR3113)+1)), 1) *1),0) -1)</f>
        <v>1</v>
      </c>
      <c r="BD3113" s="1"/>
      <c r="BF3113" s="21"/>
      <c r="BK3113" s="1"/>
      <c r="BM3113" s="1"/>
      <c r="BN3113" s="1"/>
      <c r="BR3113" s="22"/>
      <c r="BS3113">
        <v>0</v>
      </c>
      <c r="BT3113" s="1" t="s">
        <v>5103</v>
      </c>
    </row>
    <row r="3114" spans="1:72">
      <c r="A3114" s="4" t="str">
        <f t="shared" si="4995"/>
        <v/>
      </c>
      <c r="B3114" s="4" t="str">
        <f t="shared" si="4996"/>
        <v>PCS</v>
      </c>
      <c r="C3114" s="4" t="str">
        <f t="shared" si="4997"/>
        <v/>
      </c>
      <c r="D3114" s="4" t="str">
        <f t="shared" si="4998"/>
        <v/>
      </c>
      <c r="E3114" s="4" t="str">
        <f t="shared" si="4999"/>
        <v/>
      </c>
      <c r="F3114" s="4" t="str">
        <f t="shared" si="5000"/>
        <v/>
      </c>
      <c r="G3114" s="4" t="str">
        <f t="shared" si="5001"/>
        <v/>
      </c>
      <c r="H3114" s="4" t="str">
        <f t="shared" si="5002"/>
        <v/>
      </c>
      <c r="I3114" s="4" t="str">
        <f t="shared" si="5003"/>
        <v/>
      </c>
      <c r="J3114" s="4" t="str">
        <f t="shared" si="5004"/>
        <v/>
      </c>
      <c r="K3114" s="4" t="str">
        <f t="shared" si="5005"/>
        <v/>
      </c>
      <c r="L3114" s="4" t="str">
        <f t="shared" si="5006"/>
        <v/>
      </c>
      <c r="M3114" s="4" t="str">
        <f t="shared" si="5007"/>
        <v/>
      </c>
      <c r="N3114" s="4" t="str">
        <f t="shared" si="5008"/>
        <v/>
      </c>
      <c r="O3114" s="4" t="str">
        <f t="shared" si="5009"/>
        <v/>
      </c>
      <c r="P3114" s="4" t="str">
        <f t="shared" si="5010"/>
        <v/>
      </c>
      <c r="Q3114" s="4" t="str">
        <f t="shared" si="5011"/>
        <v/>
      </c>
      <c r="R3114" s="4" t="str">
        <f t="shared" si="5012"/>
        <v/>
      </c>
      <c r="S3114" s="4" t="str">
        <f t="shared" si="5013"/>
        <v/>
      </c>
      <c r="T3114" s="4" t="str">
        <f t="shared" si="5014"/>
        <v/>
      </c>
      <c r="U3114" s="4" t="str">
        <f t="shared" si="5015"/>
        <v/>
      </c>
      <c r="V3114" s="4" t="str">
        <f t="shared" si="5016"/>
        <v/>
      </c>
      <c r="W3114" s="4" t="str">
        <f t="shared" si="5017"/>
        <v/>
      </c>
      <c r="X3114" s="4" t="str">
        <f t="shared" si="5018"/>
        <v/>
      </c>
      <c r="Y3114" s="4">
        <f t="shared" si="5019"/>
        <v>3</v>
      </c>
      <c r="Z3114" s="4" t="str">
        <f t="shared" si="5020"/>
        <v>-</v>
      </c>
      <c r="AA3114" s="4" t="str">
        <f t="shared" si="5021"/>
        <v/>
      </c>
      <c r="AB3114" s="4" t="str">
        <f t="shared" si="5022"/>
        <v/>
      </c>
      <c r="AC3114" s="4" t="str">
        <f t="shared" si="5023"/>
        <v/>
      </c>
      <c r="AD3114" s="4" t="str">
        <f t="shared" si="5024"/>
        <v/>
      </c>
      <c r="AE3114" s="4" t="str">
        <f t="shared" si="5025"/>
        <v/>
      </c>
      <c r="AF3114" s="4">
        <f t="shared" si="5026"/>
        <v>4</v>
      </c>
      <c r="AG3114" s="4">
        <f t="shared" si="5027"/>
        <v>26</v>
      </c>
      <c r="AH3114" s="4">
        <f t="shared" si="5028"/>
        <v>22</v>
      </c>
      <c r="AI3114" s="4" t="str">
        <f t="shared" si="5029"/>
        <v>1PCS</v>
      </c>
      <c r="AJ3114" s="4" t="str">
        <f t="shared" si="5030"/>
        <v>-1PCS</v>
      </c>
      <c r="AK3114" s="4" t="str" cm="1">
        <f t="array" ref="AK3114">LEFT(AR3114,SUM(LEN(AR3114)-LEN(SUBSTITUTE(AR3114,{"0";"1";"2";"3";"4";"5";"6";"7";"8";"9"},""))))</f>
        <v>1</v>
      </c>
      <c r="AL3114" s="4">
        <f t="shared" si="5034"/>
        <v>13</v>
      </c>
      <c r="AM3114" s="4" t="b">
        <f>LEFT(AR3114,1)=AK3114</f>
        <v>1</v>
      </c>
      <c r="AN3114" s="4" t="str">
        <f t="shared" si="4993"/>
        <v>PCS</v>
      </c>
      <c r="AO3114" s="4" t="b">
        <f t="shared" si="5035"/>
        <v>1</v>
      </c>
      <c r="AP3114" s="4" t="b">
        <f t="shared" si="5031"/>
        <v>0</v>
      </c>
      <c r="AQ3114" s="5" t="str">
        <f t="shared" si="5032"/>
        <v>ZYLUC STICK 2500 45GR</v>
      </c>
      <c r="AR3114" s="4" t="str">
        <f t="shared" si="5033"/>
        <v>1PCS</v>
      </c>
      <c r="AS3114" t="s">
        <v>4287</v>
      </c>
      <c r="AT3114" s="1" t="s">
        <v>4288</v>
      </c>
      <c r="AU3114" s="4" t="str">
        <f t="shared" si="4989"/>
        <v>XXXX</v>
      </c>
      <c r="AV3114">
        <v>2000</v>
      </c>
      <c r="AW3114">
        <v>2500</v>
      </c>
      <c r="AX3114">
        <v>1708</v>
      </c>
      <c r="AY3114" t="str">
        <f t="shared" si="4992"/>
        <v>8993083931908</v>
      </c>
      <c r="AZ3114" t="str">
        <f t="shared" si="5036"/>
        <v>ZYLUC STICK 2500 45GR</v>
      </c>
      <c r="BA3114" t="s">
        <v>4301</v>
      </c>
      <c r="BB3114" t="s">
        <v>4301</v>
      </c>
      <c r="BC3114" s="9" t="str" cm="1">
        <f t="array" aca="1" ref="BC3114" ca="1">LEFT(AR3114,MATCH(FALSE,ISNUMBER(MID(AR3114,ROW(INDIRECT("1:"&amp;LEN(AR3114)+1)), 1) *1),0) -1)</f>
        <v>1</v>
      </c>
      <c r="BD3114" s="1"/>
      <c r="BF3114" s="21"/>
      <c r="BK3114" s="1"/>
      <c r="BM3114" s="1"/>
      <c r="BN3114" s="1"/>
      <c r="BR3114" s="22"/>
      <c r="BS3114">
        <v>0</v>
      </c>
      <c r="BT3114" s="1" t="s">
        <v>5103</v>
      </c>
    </row>
    <row r="3115" spans="1:72">
      <c r="A3115" s="4" t="str">
        <f t="shared" si="4995"/>
        <v/>
      </c>
      <c r="B3115" s="4" t="str">
        <f t="shared" si="4996"/>
        <v>PCS</v>
      </c>
      <c r="C3115" s="4" t="str">
        <f t="shared" si="4997"/>
        <v/>
      </c>
      <c r="D3115" s="4" t="str">
        <f t="shared" si="4998"/>
        <v/>
      </c>
      <c r="E3115" s="4" t="str">
        <f t="shared" si="4999"/>
        <v/>
      </c>
      <c r="F3115" s="4" t="str">
        <f t="shared" si="5000"/>
        <v/>
      </c>
      <c r="G3115" s="4" t="str">
        <f t="shared" si="5001"/>
        <v/>
      </c>
      <c r="H3115" s="4" t="str">
        <f t="shared" si="5002"/>
        <v/>
      </c>
      <c r="I3115" s="4" t="str">
        <f t="shared" si="5003"/>
        <v/>
      </c>
      <c r="J3115" s="4" t="str">
        <f t="shared" si="5004"/>
        <v/>
      </c>
      <c r="K3115" s="4" t="str">
        <f t="shared" si="5005"/>
        <v/>
      </c>
      <c r="L3115" s="4" t="str">
        <f t="shared" si="5006"/>
        <v/>
      </c>
      <c r="M3115" s="4" t="str">
        <f t="shared" si="5007"/>
        <v/>
      </c>
      <c r="N3115" s="4" t="str">
        <f t="shared" si="5008"/>
        <v/>
      </c>
      <c r="O3115" s="4" t="str">
        <f t="shared" si="5009"/>
        <v>DUS</v>
      </c>
      <c r="P3115" s="4" t="str">
        <f t="shared" si="5010"/>
        <v/>
      </c>
      <c r="Q3115" s="4" t="str">
        <f t="shared" si="5011"/>
        <v/>
      </c>
      <c r="R3115" s="4" t="str">
        <f t="shared" si="5012"/>
        <v/>
      </c>
      <c r="S3115" s="4" t="str">
        <f t="shared" si="5013"/>
        <v/>
      </c>
      <c r="T3115" s="4" t="str">
        <f t="shared" si="5014"/>
        <v/>
      </c>
      <c r="U3115" s="4" t="str">
        <f t="shared" si="5015"/>
        <v/>
      </c>
      <c r="V3115" s="4" t="str">
        <f t="shared" si="5016"/>
        <v/>
      </c>
      <c r="W3115" s="4" t="str">
        <f t="shared" si="5017"/>
        <v/>
      </c>
      <c r="X3115" s="4" t="str">
        <f t="shared" si="5018"/>
        <v/>
      </c>
      <c r="Y3115" s="4">
        <f t="shared" si="5019"/>
        <v>6</v>
      </c>
      <c r="Z3115" s="4" t="str">
        <f t="shared" si="5020"/>
        <v>-</v>
      </c>
      <c r="AA3115" s="4" t="str">
        <f t="shared" si="5021"/>
        <v>/</v>
      </c>
      <c r="AB3115" s="4" t="str">
        <f t="shared" si="5022"/>
        <v/>
      </c>
      <c r="AC3115" s="4" t="str">
        <f t="shared" si="5023"/>
        <v/>
      </c>
      <c r="AD3115" s="4" t="str">
        <f t="shared" si="5024"/>
        <v/>
      </c>
      <c r="AE3115" s="4" t="str">
        <f t="shared" si="5025"/>
        <v/>
      </c>
      <c r="AF3115" s="4">
        <f t="shared" si="5026"/>
        <v>9</v>
      </c>
      <c r="AG3115" s="4">
        <f t="shared" si="5027"/>
        <v>31</v>
      </c>
      <c r="AH3115" s="4">
        <f t="shared" si="5028"/>
        <v>22</v>
      </c>
      <c r="AI3115" s="4" t="str">
        <f t="shared" si="5029"/>
        <v>/DUS</v>
      </c>
      <c r="AJ3115" s="4" t="str">
        <f t="shared" si="5030"/>
        <v>S/DUS</v>
      </c>
      <c r="AK3115" s="4" t="str" cm="1">
        <f t="array" ref="AK3115">LEFT(AR3115,SUM(LEN(AR3115)-LEN(SUBSTITUTE(AR3115,{"0";"1";"2";"3";"4";"5";"6";"7";"8";"9"},""))))</f>
        <v>60</v>
      </c>
      <c r="AL3115" s="4">
        <f t="shared" si="5034"/>
        <v>13</v>
      </c>
      <c r="AM3115" s="4" t="b">
        <f>LEFT(AR3115,2)=AK3115</f>
        <v>1</v>
      </c>
      <c r="AN3115" s="4" t="str">
        <f t="shared" si="4993"/>
        <v>DUS</v>
      </c>
      <c r="AO3115" s="4" t="b">
        <f t="shared" si="5035"/>
        <v>1</v>
      </c>
      <c r="AP3115" s="4" t="b">
        <f t="shared" si="5031"/>
        <v>0</v>
      </c>
      <c r="AQ3115" s="5" t="str">
        <f t="shared" si="5032"/>
        <v>ZYLUC STICK 2500 45GR</v>
      </c>
      <c r="AR3115" s="4" t="str">
        <f t="shared" si="5033"/>
        <v>60PCS/DUS</v>
      </c>
      <c r="AS3115" t="s">
        <v>4289</v>
      </c>
      <c r="AU3115" s="4" t="b">
        <f t="shared" ca="1" si="4989"/>
        <v>1</v>
      </c>
      <c r="AV3115">
        <v>107000</v>
      </c>
      <c r="AW3115">
        <v>107000</v>
      </c>
      <c r="AX3115">
        <v>104500</v>
      </c>
      <c r="AY3115" t="str">
        <f t="shared" si="4992"/>
        <v>8000000003115</v>
      </c>
      <c r="AZ3115" t="str">
        <f t="shared" si="5036"/>
        <v>ZYLUC STICK 2500 45GR</v>
      </c>
      <c r="BA3115" t="s">
        <v>4301</v>
      </c>
      <c r="BB3115" t="s">
        <v>4301</v>
      </c>
      <c r="BC3115" s="4" t="str" cm="1">
        <f t="array" aca="1" ref="BC3115" ca="1">LEFT(AR3115,MATCH(FALSE,ISNUMBER(MID(AR3115,ROW(INDIRECT("1:"&amp;LEN(AR3115)+1)), 1) *1),0) -1)</f>
        <v>60</v>
      </c>
      <c r="BD3115" s="1"/>
      <c r="BF3115" s="21"/>
      <c r="BK3115" s="1"/>
      <c r="BM3115" s="1"/>
      <c r="BN3115" s="1"/>
      <c r="BR3115" s="22"/>
      <c r="BS3115">
        <v>0</v>
      </c>
      <c r="BT3115" s="1" t="s">
        <v>5103</v>
      </c>
    </row>
  </sheetData>
  <autoFilter ref="A3:BT3115" xr:uid="{1B217E9E-997A-4642-8EE4-DF82BFF490B2}"/>
  <sortState xmlns:xlrd2="http://schemas.microsoft.com/office/spreadsheetml/2017/richdata2" ref="B1:AX3116">
    <sortCondition ref="AQ1:AQ3116"/>
  </sortState>
  <phoneticPr fontId="3" type="noConversion"/>
  <conditionalFormatting sqref="DI4:DI7 DI12 DI18 DI31 DI37:DI38 DI40:DI42 DI44:DI45 DI14:DI16 DI94 AN1:AN89 AN91:AN92 DI91 AN94 DI96:DI97 DI110 AN96:AN107 AN109:AN110 DI107 AN112:AN123 DI123 AN125:AN133 DI135 AN135:AN140 DI140 DI142 AN142 AN144:AN149 DI151 AN151:AN161 DI161 AN163:AN170 DI170 AN172:AN178 DI180 DI182 AN180 AN182:AN184 DI184 DI187 AN187 DI189:DI190 AN189:AN198 DI198 DI200 AN200 DI202 AN202 DI204 AN204 DI207 AN207:AN209 DI209 DI211 AN211 AN227:AN228 DI227:DI228 DI230 AN230 AN232:AN235 DI235 AN213:AN224 DI224 AN237:AN238 DI238 AN240:AN241 DI241 DI243 AN243 AN245:AN247 DI249 DI251 AN249 AN251:AN255 DI257 AN257:AN258 DI260 AN260:AN268 DI265:DI268 AN270:AN271 DI271 DI274 AN274:AN281 DI283 AN283:AN284 DI286:DI288 AN286:AN288 DI290:DI292 AN290:AN307 DI309:DI311 AN309:AN312 DI314:DI316 AN314:AN317 AN319:AN320 DI319:DI320 DI349:DI351 AN349:AN363 DI363 DI366 AN366:AN371 DI371 AN373:AN380 DI380 DI382 AN382 AN384:AN386 AN388:AN391 DI388:DI391 DI393 AN393 AN395:AN397 DI397 DI399 AN399 DI401 AN401 DI403 AN403 AN405:AN406 DI406 AN408:AN418 DI420:DI424 AN420:AN424 AN426:AN427 DI426:DI427 DI430:DI432 AN430:AN434 AN436:AN438 DI436:DI438 DI441 AN441:AN442 DI444:DI446 AN444:AN446 DI448 AN448 AN450:AN451 DI451 DI453 AN453 AN455:AN462 DI464 AN464:AN474 DI476:DI477 AN476:AN477 DI479:DI480 AN479:AN480 AN482:AN485 DI482:DI485 AN487:AN493 DI495:DI497 AN495:AN497 DI499 DI510:DI511 DI501 AN499 DI503 AN501 AN505:AN508 AN503 DI505:DI506 AN510:AN511 DI513 DI515 AN513 AN515:AN519 DI519 DI523 AN521 AN523:AN527 AN529:AN531 DI529:DI531 DI533:DI534 AN533:AN534 DI536 AN536 AN538:AN540 DI540 DI551 AN542:AN551 DI554 AN553:AN554 AN556:AN565 DI567:DI570 AN567:AN571 DI573:DI576 AN573:AN581 DI583:DI584 AN583:AN584 AN586:AN587 DI586:DI587 AN589:AN640 DI640 DI642 AN642 AN644:AN645 DI644:DI645 AN647:AN651 DI653:DI662 AN653:AN668 DI668 DI670 AN670 AN672:AN674 DI673:DI674 AN676:AN688 DI688 AN690:AN692 DI690:DI692 DI695:DI697 DI702 AN695:AN702 AN704:AN709 DI711:DI712 AN711:AN712 AN714:AN715 DI714:DI715 AN717:AN747 DI749:DI750 AN749:AN750 DI752:DI753 AN752:AN753 DI755:DI756 AN755:AN762 DI764:DI769 AN764:AN771 DI771 AN774:AN777 DI774:DI777 AN779:AN794 DI796:DI797 AN796:AN798 DI800 DI817 AN800:AN817 AN819:AN824 DI826 AN826:AN829 DI831 AN831:AN834 DI834 AN836:AN837 DI839 AN839:AN841 DI843 DI850 AN843:AN850 AN852:AN856 DI856 DI859:DI860 AN859:AN860 DI862:DI863 AN862:AN863 DI865 AN865:AN867 DI867 DI870:DI871 AN870:AN873 DI873 AN875:AN883 DI883 DI885 AN885 DI887 AN887 AN889:AN890 AN892:AN893 DI892:DI893 DI895 AN895 DI897 AN897 AN899:AN900 DI902 AN902:AN910 DI912:DI915 AN912:AN915 AN917:AN927 DI917:DI927 DI931 AN930:AN931 DI933:DI934 AN933:AN934 AN936:AN940 DI940 DI942 AN942 AN944:AN948 DI950:DI951 AN950:AN955 DI957 AN957:AN962 DI964 AN964:AN1005 DI1005 DI1007 AN1007 DI1009 AN1009 DI1011 AN1011 DI1013 AN1013 AN1016:AN1017 DI1016:DI1017 DI1019 AN1019 AN1021 AN1023:AN1024 DI1023:DI1024 AN1026:AN1029 DI1029 DI1031 AN1031 DI1033 AN1033 AN1035:AN1036 DI1036 AN1038 AN1040:AN1041 DI1040:DI1041 DI1043 AN1043 DI1045 AN1045 DI1047 AN1047 DI1049 AN1049 DI1052:DI1055 AN1052:AN1057 DI1059:DI1061 AN1059:AN1061 DI1063:DI1064 AN1063:AN1081 DI1081 AN1083:AN1090 DI1092:DI1093 AN1092:AN1093 DI1095:DI1097 AN1095:AN1098 DI1100 AN1100:AN1107 DI1107 DI1109 AN1109 AN1111:AN1117 DI1117 AN1119:AN1121 DI1121 AN1123:AN1128 DI1128 AN1130:AN1142 DI1144:DI1147 AN1144:AN1152 DI1154:DI1157 AN1154:AN1161 DI1161 DI1163 AN1163 AN1165:AN1181 DI1183 AN1183:AN1186 DI1186 AN1189:AN1190 DI1189:DI1190 AN1192:AN1201 AN1203:AN1205 DI1203:DI1205 AN1207:AN1215 DI1215 AN1217:AN1220 DI1220 AN1223:AN1224 DI1223:DI1224 DI1226 AN1226 AN1228:AN1231 DI1231 AN1233:AN1247 DI1247 AN1249:AN1257 DI1257 AN1259:AN1260 DI1259 AN1262:AN1270 DI1270 AN1272:AN1279 AN1281:AN1282 DI1281:DI1282 DI1284 AN1284 DI1286 AN1286 DI1289 AN1289:AN1293 DI1293 DI1295 AN1295 AN1297 AN1299:AN1300 DI1299:DI1300 AN1302:AN1316 DI1318:DI1320 AN1318:AN1322 DI1324 AN1324:AN1326 DI1326 DI1328 AN1328 DI1331:DI1332 AN1331:AN1333 DI1335 AN1335:AN1361 DI1361 AN1363:AN1364 DI1364 DI1366 AN1366 DI1369:DI1371 AN1369:AN1371 AN1373:AN1378 DI1373:DI1378 DI1380 AN1380 DI1383:DI1385 AN1383:AN1408 DI1408 AN1410:AN1411 DI1411 AN338:AN347 DI336 AN322:AN332 AN334:AN336 DI334 AN1413:AN1421 AN1423:AN1424 DI1423:DI1424 AN1426:AN1429 DI1431:DI1433 AN1431:AN1462 DI1464:DI1468 AN1464:AN1482 DI1482 AN1484:AN1502 DI1502 AN1504:AN1505 DI1505 AN1507:AN1522 DI1524:DI1525 AN1524:AN1535 DI1535 AN1537:AN1538 DI1537:DI1538 DI1540 AN1540 AN1542:AN1547 DI1549:DI1552 AN1549:AN1563 DI1565 AN1565:AN1574 DI1574 DI1576 AN1576 DI1578 AN1578 AN1580:AN1582 DI1582 DI1585:DI1586 AN1585:AN1586 AN1588:AN1589 DI1589 DI1596:DI1597 AN1592:AN1594 DI1592:DI1594 AN1596:AN1599 DI1601:DI1603 AN1601:AN1613 DI1613 DI1617 AN1615 AN1617:AN1618 DI1620 DI1622 AN1620 DI1624 AN1622 AN1624 AN1626:AN1627 DI1626:DI1627 DI1629 AN1629 DI1631 AN1631 DI1633 AN1633 DI1635 AN1635 AN1638:AN1639 DI1638:DI1639 DI1641 AN1641 DI1643 AN1643 DI1645 AN1645 DI1647 AN1647 DI1649 AN1649 DI1651 AN1651 DI1653 AN1653 DI1655 AN1655 DI1657 AN1657 DI1659 AN1659 DI1662:DI1664 AN1662:AN1684 DI1684 AN1686:AN1689 DI1689 DI1691 AN1691 DI1693 AN1693 DI1695 AN1695 AN1697:AN1698 DI1698 DI1700 AN1700 DI1702 AN1702 AN1704:AN1707 DI1709 AN1709:AN1716 AN1718:AN1719 DI1718:DI1719 DI1722 AN1722 AN1724:AN1725 DI1724:DI1725 DI1727 AN1727 AN1730:AN1731 DI1730:DI1731 DI1734 AN1734:AN1739 DI1741 AN1741 AN1743:AN1744 DI1743:DI1744 DI1746 AN1746 AN1749:AN1750 DI1749:DI1750 AN1753:AN1754 DI1753:DI1754 DI1756 AN1756 DI1758 AN1758 DI1760 AN1760 AN1762:AN1765 AN1767:AN1768 DI1767:DI1768 DI1770 AN1770 AN1773:AN1774 DI1773:DI1774 AN1777:AN1778 DI1777:DI1778 AN1781:AN1782 DI1781:DI1782 AN1785:AN1786 DI1785:DI1786 AN1788:AN1789 DI1789 AN1792:AN1793 DI1792:DI1793 AN1796:AN1797 DI1796:DI1797 AN1800:AN1801 DI1800:DI1801 AN1804:AN1805 DI1804:DI1805 DI1808 AN1808:AN1815 DI1817:DI1820 AN1817:AN1824 DI1826:DI1829 AN1826:AN1830 DI1832:DI1841 AN1832:AN1841 DI1843:DI1847 AN1843:AN1859 AN1861:AN1863 DI1861:DI1863 DI1865 AN1865 AN1867 DI1869:DI1878 AN1869:AN1878 DI1880 AN1880 DI1882:DI1884 AN1882:AN1886 DI1888:DI1890 AN1888:AN1893 DI1893 AN1895:AN1896 DI1898:DI1899 AN1898:AN1901 DI1901 DI1903 AN1903 AN1905:AN1908 DI1908 AN1910:AN1913 DI1915:DI1916 AN1915:AN1918 DI1918 DI1920 AN1920 DI1922 AN1922 DI1925:DI1932 AN1925:AN1937 DI1939:DI1940 DI1982 AN1939:AN1982 DI1984 AN1984 DI1986 AN1986 DI1989:DI1991 AN1989:AN2000 DI2002 AN2002 DI2004:DI2006 AN2004:AN2006 DI2008:DI2009 AN2008:AN2009 AN2011:AN2012 DI2011:DI2012 AN2014:AN2023 DI2032 AN2025:AN2028 AN2030 DI2025:DI2028 AN2032:AN2069 DI2069 AN2071:AN2086 DI2088:DI2089 AN2088:AN2101 DI2103:DI2104 AN2103:AN2148 DI2150:DI2154 AN2150:AN2154 AN2156:AN2157 DI2156:DI2157 AN2159:AN2167 DI2169 AN2169:AN2175 DI2175 DI2177 AN2177 DI2179 AN2179 AN2181:AN2196 DI2196 AN2199:AN2206 DI2199:DI2203 DI2209:DI2214 AN2209:AN2216 DI2216 DI2219:DI2220 AN2219:AN2224 DI2226:DI2228 AN2226:AN2242 DI2242 DI2245 AN2245:AN2256 DI2256 AN2258:AN2259 DI2259 AN2261:AN2262 DI2262 AN2264:AN2291 DI2290:DI2291 DI2293 AN2293 AN2295:AN2296 DI2298 DI2300 AN2298 AN2300:AN2301 DI2303:DI2304 AN2303:AN2305 DI2307:DI2309 AN2307:AN2309 DI2311:DI2313 AN2311:AN2313 DI2315:DI2316 AN2315:AN2316 AN2318:AN2319 DI2318:DI2319 AN2323:AN1048576 DI2321 AN2321">
    <cfRule type="containsText" dxfId="49" priority="53" operator="containsText" text="DUS">
      <formula>NOT(ISERROR(SEARCH("DUS",AN1)))</formula>
    </cfRule>
  </conditionalFormatting>
  <conditionalFormatting sqref="DJ4:DJ7 DJ12 DJ18 DJ31 DJ37:DJ38 DJ40:DJ42 DJ44:DJ45 DJ14:DJ16 DJ94 AO1:AO89 AO91:AO92 DJ91 AO94 DJ96:DJ97 DJ110 AO96:AO107 AO109:AO110 DJ107 AO112:AO123 DJ123 AO125:AO133 DJ135 AO135:AO140 DJ140 DJ142 AO142 AO144:AO149 DJ151 AO151:AO161 DJ161 AO163:AO170 DJ170 AO172:AO178 DJ180 DJ182 AO180 AO182:AO184 DJ184 DJ187 AO187 DJ189:DJ190 AO189:AO198 DJ198 DJ200 AO200 DJ202 AO202 DJ204 AO204 DJ207 AO207:AO209 DJ209 DJ211 AO211 AO227:AO228 DJ227:DJ228 DJ230 AO230 AO232:AO235 DJ235 AO213:AO224 DJ224 AO237:AO238 DJ238 AO240:AO241 DJ241 DJ243 AO243 AO245:AO247 DJ249 DJ251 AO249 AO251:AO255 DJ257 AO257:AO258 DJ260 AO260:AO268 DJ265:DJ268 AO270:AO271 DJ271 DJ274 AO274:AO281 DJ283 AO283:AO284 DJ286:DJ288 AO286:AO288 DJ290:DJ292 AO290:AO307 DJ309:DJ311 AO309:AO312 DJ314:DJ316 AO314:AO317 AO319:AO320 DJ319:DJ320 DJ349:DJ351 AO349:AO363 DJ363 DJ366 AO366:AO371 DJ371 AO373:AO380 DJ380 DJ382 AO382 AO384:AO386 AO388:AO391 DJ388:DJ391 DJ393 AO393 AO395:AO397 DJ397 DJ399 AO399 DJ401 AO401 DJ403 AO403 AO405:AO406 DJ406 AO408:AO418 DJ420:DJ424 AO420:AO424 AO426:AO427 DJ426:DJ427 DJ430:DJ432 AO430:AO434 AO436:AO438 DJ436:DJ438 DJ441 AO441:AO442 DJ444:DJ446 AO444:AO446 DJ448 AO448 AO450:AO451 DJ451 DJ453 AO453 AO455:AO462 DJ464 AO464:AO474 DJ476:DJ477 AO476:AO477 DJ479:DJ480 AO479:AO480 AO482:AO485 DJ482:DJ485 AO487:AO493 DJ495:DJ497 AO495:AO497 DJ499 DJ510:DJ511 DJ501 AO499 DJ503 AO501 AO505:AO508 AO503 DJ505:DJ506 AO510:AO511 DJ513 DJ515 AO513 AO515:AO519 DJ519 DJ523 AO521 AO523:AO527 AO529:AO531 DJ529:DJ531 DJ533:DJ534 AO533:AO534 DJ536 AO536 AO538:AO540 DJ540 DJ551 AO542:AO551 DJ554 AO553:AO554 AO556:AO565 DJ567:DJ570 AO567:AO571 DJ573:DJ576 AO573:AO581 DJ583:DJ584 AO583:AO584 AO586:AO587 DJ586:DJ587 AO589:AO640 DJ640 DJ642 AO642 AO644:AO645 DJ644:DJ645 AO647:AO651 DJ653:DJ662 AO653:AO668 DJ668 DJ670 AO670 AO672:AO674 DJ673:DJ674 AO676:AO688 DJ688 AO690:AO692 DJ690:DJ692 DJ695:DJ697 DJ702 AO695:AO702 AO704:AO709 DJ711:DJ712 AO711:AO712 AO714:AO715 DJ714:DJ715 AO717:AO747 DJ749:DJ750 AO749:AO750 DJ752:DJ753 AO752:AO753 DJ755:DJ756 AO755:AO762 DJ764:DJ769 AO764:AO771 DJ771 AO774:AO777 DJ774:DJ777 AO779:AO794 DJ796:DJ797 AO796:AO798 DJ800 DJ817 AO800:AO817 AO819:AO824 DJ826 AO826:AO829 DJ831 AO831:AO834 DJ834 AO836:AO837 DJ839 AO839:AO841 DJ843 DJ850 AO843:AO850 AO852:AO856 DJ856 DJ859:DJ860 AO859:AO860 DJ862:DJ863 AO862:AO863 DJ865 AO865:AO867 DJ867 DJ870:DJ871 AO870:AO873 DJ873 AO875:AO883 DJ883 DJ885 AO885 DJ887 AO887 AO889:AO890 AO892:AO893 DJ892:DJ893 DJ895 AO895 DJ897 AO897 AO899:AO900 DJ902 AO902:AO910 DJ912:DJ915 AO912:AO915 AO917:AO927 DJ917:DJ927 DJ931 AO930:AO931 DJ933:DJ934 AO933:AO934 AO936:AO940 DJ940 DJ942 AO942 AO944:AO948 DJ950:DJ951 AO950:AO955 DJ957 AO957:AO962 DJ964 AO964:AO1005 DJ1005 DJ1007 AO1007 DJ1009 AO1009 DJ1011 AO1011 DJ1013 AO1013 AO1016:AO1017 DJ1016:DJ1017 DJ1019 AO1019 AO1021 AO1023:AO1024 DJ1023:DJ1024 AO1026:AO1029 DJ1029 DJ1031 AO1031 DJ1033 AO1033 AO1035:AO1036 DJ1036 AO1038 AO1040:AO1041 DJ1040:DJ1041 DJ1043 AO1043 DJ1045 AO1045 DJ1047 AO1047 DJ1049 AO1049 DJ1052:DJ1055 AO1052:AO1057 DJ1059:DJ1061 AO1059:AO1061 DJ1063:DJ1064 AO1063:AO1081 DJ1081 AO1083:AO1090 DJ1092:DJ1093 AO1092:AO1093 DJ1095:DJ1097 AO1095:AO1098 DJ1100 AO1100:AO1107 DJ1107 DJ1109 AO1109 AO1111:AO1117 DJ1117 AO1119:AO1121 DJ1121 AO1123:AO1128 DJ1128 AO1130:AO1142 DJ1144:DJ1147 AO1144:AO1152 DJ1154:DJ1157 AO1154:AO1161 DJ1161 DJ1163 AO1163 AO1165:AO1181 DJ1183 AO1183:AO1186 DJ1186 AO1189:AO1190 DJ1189:DJ1190 AO1192:AO1201 AO1203:AO1205 DJ1203:DJ1205 AO1207:AO1215 DJ1215 AO1217:AO1220 DJ1220 AO1223:AO1224 DJ1223:DJ1224 DJ1226 AO1226 AO1228:AO1231 DJ1231 AO1233:AO1247 DJ1247 AO1249:AO1257 DJ1257 AO1259:AO1260 DJ1259 AO1262:AO1270 DJ1270 AO1272:AO1279 AO1281:AO1282 DJ1281:DJ1282 DJ1284 AO1284 DJ1286 AO1286 DJ1289 AO1289:AO1293 DJ1293 DJ1295 AO1295 AO1297 AO1299:AO1300 DJ1299:DJ1300 AO1302:AO1316 DJ1318:DJ1320 AO1318:AO1322 DJ1324 AO1324:AO1326 DJ1326 DJ1328 AO1328 DJ1331:DJ1332 AO1331:AO1333 DJ1335 AO1335:AO1361 DJ1361 AO1363:AO1364 DJ1364 DJ1366 AO1366 DJ1369:DJ1371 AO1369:AO1371 AO1373:AO1378 DJ1373:DJ1378 DJ1380 AO1380 DJ1383:DJ1385 AO1383:AO1408 DJ1408 AO1410:AO1411 DJ1411 AO338:AO347 DJ336 AO322:AO332 AO334:AO336 DJ334 AO1413:AO1421 AO1423:AO1424 DJ1423:DJ1424 AO1426:AO1429 DJ1431:DJ1433 AO1431:AO1462 DJ1464:DJ1468 AO1464:AO1482 DJ1482 AO1484:AO1502 DJ1502 AO1504:AO1505 DJ1505 AO1507:AO1522 DJ1524:DJ1525 AO1524:AO1535 DJ1535 AO1537:AO1538 DJ1537:DJ1538 DJ1540 AO1540 AO1542:AO1547 DJ1549:DJ1552 AO1549:AO1563 DJ1565 AO1565:AO1574 DJ1574 DJ1576 AO1576 DJ1578 AO1578 AO1580:AO1582 DJ1582 DJ1585:DJ1586 AO1585:AO1586 AO1588:AO1589 DJ1589 DJ1596:DJ1597 AO1592:AO1594 DJ1592:DJ1594 AO1596:AO1599 DJ1601:DJ1603 AO1601:AO1613 DJ1613 DJ1617 AO1615 AO1617:AO1618 DJ1620 DJ1622 AO1620 DJ1624 AO1622 AO1624 AO1626:AO1627 DJ1626:DJ1627 DJ1629 AO1629 DJ1631 AO1631 DJ1633 AO1633 DJ1635 AO1635 AO1638:AO1639 DJ1638:DJ1639 DJ1641 AO1641 DJ1643 AO1643 DJ1645 AO1645 DJ1647 AO1647 DJ1649 AO1649 DJ1651 AO1651 DJ1653 AO1653 DJ1655 AO1655 DJ1657 AO1657 DJ1659 AO1659 DJ1662:DJ1664 AO1662:AO1684 DJ1684 AO1686:AO1689 DJ1689 DJ1691 AO1691 DJ1693 AO1693 DJ1695 AO1695 AO1697:AO1698 DJ1698 DJ1700 AO1700 DJ1702 AO1702 AO1704:AO1707 DJ1709 AO1709:AO1716 AO1718:AO1719 DJ1718:DJ1719 DJ1722 AO1722 AO1724:AO1725 DJ1724:DJ1725 DJ1727 AO1727 AO1730:AO1731 DJ1730:DJ1731 DJ1734 AO1734:AO1739 DJ1741 AO1741 AO1743:AO1744 DJ1743:DJ1744 DJ1746 AO1746 AO1749:AO1750 DJ1749:DJ1750 AO1753:AO1754 DJ1753:DJ1754 DJ1756 AO1756 DJ1758 AO1758 DJ1760 AO1760 AO1762:AO1765 AO1767:AO1768 DJ1767:DJ1768 DJ1770 AO1770 AO1773:AO1774 DJ1773:DJ1774 AO1777:AO1778 DJ1777:DJ1778 AO1781:AO1782 DJ1781:DJ1782 AO1785:AO1786 DJ1785:DJ1786 AO1788:AO1789 DJ1789 AO1792:AO1793 DJ1792:DJ1793 AO1796:AO1797 DJ1796:DJ1797 AO1800:AO1801 DJ1800:DJ1801 AO1804:AO1805 DJ1804:DJ1805 DJ1808 AO1808:AO1815 DJ1817:DJ1820 AO1817:AO1824 DJ1826:DJ1829 AO1826:AO1830 DJ1832:DJ1841 AO1832:AO1841 DJ1843:DJ1847 AO1843:AO1859 AO1861:AO1863 DJ1861:DJ1863 DJ1865 AO1865 AO1867 DJ1869:DJ1878 AO1869:AO1878 DJ1880 AO1880 DJ1882:DJ1884 AO1882:AO1886 DJ1888:DJ1890 AO1888:AO1893 DJ1893 AO1895:AO1896 DJ1898:DJ1899 AO1898:AO1901 DJ1901 DJ1903 AO1903 AO1905:AO1908 DJ1908 AO1910:AO1913 DJ1915:DJ1916 AO1915:AO1918 DJ1918 DJ1920 AO1920 DJ1922 AO1922 DJ1925:DJ1932 AO1925:AO1937 DJ1939:DJ1940 DJ1982 AO1939:AO1982 DJ1984 AO1984 DJ1986 AO1986 DJ1989:DJ1991 AO1989:AO2000 DJ2002 AO2002 DJ2004:DJ2006 AO2004:AO2006 DJ2008:DJ2009 AO2008:AO2009 AO2011:AO2012 DJ2011:DJ2012 AO2014:AO2023 DJ2032 AO2025:AO2028 AO2030 DJ2025:DJ2028 AO2032:AO2069 DJ2069 AO2071:AO2086 DJ2088:DJ2089 AO2088:AO2101 DJ2103:DJ2104 AO2103:AO2148 DJ2150:DJ2154 AO2150:AO2154 AO2156:AO2157 DJ2156:DJ2157 AO2159:AO2167 DJ2169 AO2169:AO2175 DJ2175 DJ2177 AO2177 DJ2179 AO2179 AO2181:AO2196 DJ2196 AO2199:AO2206 DJ2199:DJ2203 DJ2209:DJ2214 AO2209:AO2216 DJ2216 DJ2219:DJ2220 AO2219:AO2224 DJ2226:DJ2228 AO2226:AO2242 DJ2242 DJ2245 AO2245:AO2256 DJ2256 AO2258:AO2259 DJ2259 AO2261:AO2262 DJ2262 AO2264:AO2291 DJ2290:DJ2291 DJ2293 AO2293 AO2295:AO2296 DJ2298 DJ2300 AO2298 AO2300:AO2301 DJ2303:DJ2304 AO2303:AO2305 DJ2307:DJ2309 AO2307:AO2309 DJ2311:DJ2313 AO2311:AO2313 DJ2315:DJ2316 AO2315:AO2316 AO2318:AO2319 DJ2318:DJ2319 AO2323:AO1048576 DJ2321 AO2321">
    <cfRule type="containsText" dxfId="48" priority="54" operator="containsText" text="TRUE">
      <formula>NOT(ISERROR(SEARCH("TRUE",AO1)))</formula>
    </cfRule>
  </conditionalFormatting>
  <conditionalFormatting sqref="DP4:DP45 DP94 DP91 DP96:DP97 DP110 AU1:AU107 AU109:AU110 DP107 AU112:AU123 DP123 DP135 AU125:AU140 DP140 DP142 AU142 AU144:AU149 DP151 AU151:AU161 DP161 AU163:AU170 DP170 AU172:AU178 DP180 DP182 AU180 AU182:AU184 DP184 DP187 AU187 DP189:DP190 AU189:AU198 DP198 DP200 AU200 DP202 AU202 DP204 AU204 DP207 AU207:AU209 DP209 DP211 AU211 AU227:AU228 DP227:DP228 DP230 AU230 AU232:AU235 DP235 AU213:AU224 DP224 AU237:AU238 DP238 AU240:AU241 DP241 DP243 AU243 AU245:AU247 DP249 DP251 AU249 AU251:AU255 DP257 AU257:AU258 DP260 AU260:AU268 DP265:DP268 AU270:AU271 DP271 DP274 AU274:AU281 DP283 AU283:AU284 DP286:DP288 AU286:AU288 DP290:DP292 AU290:AU307 DP309:DP311 AU309:AU312 DP314:DP316 AU314:AU317 AU319:AU320 DP319:DP320 DP349:DP351 AU349:AU363 DP363 DP366 AU366:AU371 DP371 AU373:AU380 DP380 DP382 AU382 AU384:AU386 AU388:AU391 DP388:DP391 DP393 AU393 AU395:AU397 DP397 DP399 AU399 DP401 AU401 DP403 AU403 AU405:AU406 DP406 AU408:AU418 DP420:DP424 AU420:AU424 AU426:AU427 DP426:DP427 DP430:DP432 AU430:AU434 AU436:AU438 DP436:DP438 DP441 AU441:AU442 DP444:DP446 AU444:AU446 DP448 AU448 AU450:AU451 DP451 DP453 AU453 AU455:AU462 DP464 AU464:AU474 DP476:DP477 AU476:AU477 DP479:DP480 AU479:AU480 AU482:AU485 DP482:DP485 AU487:AU493 DP495:DP497 AU495:AU497 DP499 DP510:DP511 DP501 AU499 DP503 AU501 AU505:AU508 AU503 DP505:DP506 AU510:AU511 DP513 DP515 AU513 AU515:AU519 DP519 DP523 AU521 AU523:AU527 AU529:AU531 DP529:DP531 DP533:DP534 AU533:AU534 DP536 AU536 AU538:AU540 DP540 DP551 AU542:AU551 DP554 AU553:AU554 AU556:AU565 DP567:DP570 AU567:AU571 DP573:DP576 AU573:AU581 DP583:DP584 AU583:AU584 AU586:AU587 DP586:DP587 AU589:AU640 DP640 DP642 AU642 AU644:AU645 DP644:DP645 AU647:AU651 DP653:DP662 AU653:AU668 DP668 DP670 AU670 AU672:AU674 DP673:DP674 AU676:AU688 DP688 AU690:AU692 DP690:DP692 DP695:DP697 DP702 AU695:AU702 AU704:AU709 DP711:DP712 AU711:AU712 AU714:AU715 DP714:DP715 AU717:AU747 DP749:DP750 AU749:AU750 DP752:DP753 AU752:AU753 DP755:DP756 AU755:AU762 DP764:DP769 AU764:AU771 DP771 AU774:AU777 DP774:DP777 AU779:AU794 DP796:DP797 AU796:AU798 DP800 DP817 AU800:AU817 AU819:AU824 DP826 AU826:AU829 DP831 AU831:AU834 DP834 AU836:AU837 DP839 AU839:AU841 DP843 DP850 AU843:AU850 AU852:AU856 DP856 DP859:DP860 AU859:AU860 DP862:DP863 AU862:AU863 DP865 AU865:AU867 DP867 DP870:DP871 AU870:AU873 DP873 AU875:AU883 DP883 DP885 AU885 DP887 AU887 AU889:AU890 AU892:AU893 DP892:DP893 DP895 AU895 DP897 AU897 AU899:AU900 DP902 AU902:AU910 DP912:DP915 AU912:AU915 AU917:AU927 DP917:DP927 DP931 AU930:AU931 DP933:DP934 AU933:AU934 AU936:AU940 DP940 DP942 AU942 AU944:AU948 DP950:DP951 AU950:AU955 DP957 AU957:AU962 DP964 AU964:AU1005 DP1005 DP1007 AU1007 DP1009 AU1009 DP1011 AU1011 DP1013 AU1013 AU1016:AU1017 DP1016:DP1017 DP1019 AU1019 AU1021 AU1023:AU1024 DP1023:DP1024 AU1026:AU1029 DP1029 DP1031 AU1031 DP1033 AU1033 AU1035:AU1036 DP1036 AU1038 AU1040:AU1041 DP1040:DP1041 DP1043 AU1043 DP1045 AU1045 DP1047 AU1047 DP1049 AU1049 DP1052:DP1055 AU1052:AU1057 DP1059:DP1061 AU1059:AU1061 DP1063:DP1064 AU1063:AU1081 DP1081 AU1083:AU1090 DP1092:DP1093 AU1092:AU1093 DP1095:DP1097 AU1095:AU1098 DP1100 AU1100:AU1107 DP1107 DP1109 AU1109 AU1111:AU1117 DP1117 AU1119:AU1121 DP1121 AU1123:AU1128 DP1128 AU1130:AU1142 DP1144:DP1147 AU1144:AU1152 DP1154:DP1157 AU1154:AU1161 DP1161 DP1163 AU1163 AU1165:AU1181 DP1183 AU1183:AU1186 DP1186 AU1189:AU1190 DP1189:DP1190 AU1192:AU1201 AU1203:AU1205 DP1203:DP1205 AU1207:AU1215 DP1215 AU1217:AU1220 DP1220 AU1223:AU1224 DP1223:DP1224 DP1226 AU1226 AU1228:AU1231 DP1231 AU1233:AU1247 DP1247 AU1249:AU1257 DP1257 AU1259:AU1260 DP1259 AU1262:AU1270 DP1270 AU1272:AU1279 AU1281:AU1282 DP1281:DP1282 DP1284 AU1284 DP1286 AU1286 DP1289 AU1289:AU1293 DP1293 DP1295 AU1295 AU1297 AU1299:AU1300 DP1299:DP1300 AU1302:AU1316 DP1318:DP1320 AU1318:AU1322 DP1324 AU1324:AU1326 DP1326 DP1328 AU1328 DP1331:DP1332 AU1331:AU1333 DP1335 AU1335:AU1361 DP1361 AU1363:AU1364 DP1364 DP1366 AU1366 DP1369:DP1371 AU1369:AU1371 AU1373:AU1378 DP1373:DP1378 DP1380 AU1380 DP1383:DP1385 AU1383:AU1408 DP1408 AU1410:AU1411 DP1411 AU338:AU347 DP336 AU322:AU332 AU334:AU336 DP334 AU1413:AU1421 AU1423:AU1424 DP1423:DP1424 AU1426:AU1429 DP1431:DP1433 AU1431:AU1462 DP1464:DP1468 AU1464:AU1482 DP1482 AU1484:AU1502 DP1502 AU1504:AU1505 DP1505 AU1507:AU1522 DP1524:DP1525 AU1524:AU1535 DP1535 AU1537:AU1538 DP1537:DP1538 DP1540 AU1540 AU1542:AU1547 DP1549:DP1552 AU1549:AU1563 DP1565 AU1565:AU1574 DP1574 DP1576 AU1576 DP1578 AU1578 AU1580:AU1582 DP1582 DP1585:DP1586 AU1585:AU1586 AU1588:AU1589 DP1589 DP1596:DP1597 AU1592:AU1594 DP1592:DP1594 AU1596:AU1599 DP1601:DP1603 AU1601:AU1613 DP1613 DP1617 AU1615 AU1617:AU1618 DP1620 DP1622 AU1620 DP1624 AU1622 AU1624 AU1626:AU1627 DP1626:DP1627 DP1629 AU1629 DP1631 AU1631 DP1633 AU1633 DP1635 AU1635 AU1638:AU1639 DP1638:DP1639 DP1641 AU1641 DP1643 AU1643 DP1645 AU1645 DP1647 AU1647 DP1649 AU1649 DP1651 AU1651 DP1653 AU1653 DP1655 AU1655 DP1657 AU1657 DP1659 AU1659 DP1662:DP1664 AU1662:AU1684 DP1684 AU1686:AU1689 DP1689 DP1691 AU1691 DP1693 AU1693 DP1695 AU1695 AU1697:AU1698 DP1698 DP1700 AU1700 DP1702 AU1702 AU1704:AU1707 DP1709 AU1709:AU1716 AU1718:AU1719 DP1718:DP1719 DP1722 AU1722 AU1724:AU1725 DP1724:DP1725 DP1727 AU1727 AU1730:AU1731 DP1730:DP1731 DP1734 AU1734:AU1739 DP1741 AU1741 AU1743:AU1744 DP1743:DP1744 DP1746 AU1746 AU1749:AU1750 DP1749:DP1750 AU1753:AU1754 DP1753:DP1754 DP1756 AU1756 DP1758 AU1758 DP1760 AU1760 AU1762:AU1765 AU1767:AU1768 DP1767:DP1768 DP1770 AU1770 AU1773:AU1774 DP1773:DP1774 AU1777:AU1778 DP1777:DP1778 AU1781:AU1782 DP1781:DP1782 AU1785:AU1786 DP1785:DP1786 AU1788:AU1789 DP1789 AU1792:AU1793 DP1792:DP1793 AU1796:AU1797 DP1796:DP1797 AU1800:AU1801 DP1800:DP1801 AU1804:AU1805 DP1804:DP1805 DP1808 AU1808:AU1815 DP1817:DP1820 AU1817:AU1824 DP1826:DP1829 AU1826:AU1830 DP1832:DP1841 AU1832:AU1841 DP1843:DP1847 AU1843:AU1859 AU1861:AU1863 DP1861:DP1863 DP1865 AU1865 AU1867 DP1869:DP1878 AU1869:AU1878 DP1880 AU1880 DP1882:DP1884 AU1882:AU1886 DP1888:DP1890 AU1888:AU1893 DP1893 AU1895:AU1896 DP1898:DP1899 AU1898:AU1901 DP1901 DP1903 AU1903 AU1905:AU1908 DP1908 AU1910:AU1913 DP1915:DP1916 AU1915:AU1918 DP1918 DP1920 AU1920 DP1922 AU1922 DP1925:DP1932 AU1925:AU1937 DP1939:DP1940 DP1982 AU1939:AU1982 DP1984 AU1984 DP1986 AU1986 DP1989:DP1991 AU1989:AU2000 DP2002 AU2002 DP2004:DP2006 AU2004:AU2006 DP2008:DP2009 AU2008:AU2009 AU2011:AU2012 DP2011:DP2012 AU2014:AU2023 DP2032 AU2025:AU2028 AU2030 DP2025:DP2028 AU2032:AU2069 DP2069 AU2071:AU2086 DP2088:DP2089 AU2088:AU2101 DP2103:DP2104 AU2103:AU2148 DP2150:DP2154 AU2150:AU2154 AU2156:AU2157 DP2156:DP2157 AU2159:AU2167 DP2169 AU2169:AU2175 DP2175 DP2177 AU2177 DP2179 AU2179 AU2181:AU2196 DP2196 AU2199:AU2206 DP2199:DP2203 DP2209:DP2214 AU2209:AU2216 DP2216 DP2219:DP2220 AU2219:AU2224 DP2226:DP2228 AU2226:AU2242 DP2242 DP2245 AU2245:AU2256 DP2256 AU2258:AU2259 DP2259 AU2261:AU2262 DP2262 AU2264:AU2291 DP2290:DP2291 DP2293 AU2293 AU2295:AU2296 DP2298 DP2300 AU2298 AU2300:AU2301 DP2303:DP2304 AU2303:AU2305 DP2307:DP2309 AU2307:AU2309 DP2311:DP2313 AU2311:AU2313 DP2315:DP2316 AU2315:AU2316 AU2318:AU2319 DP2318:DP2319 AU2323:AU1048576 DP2321 AU2321">
    <cfRule type="containsText" dxfId="47" priority="51" operator="containsText" text="XXXX">
      <formula>NOT(ISERROR(SEARCH("XXXX",AU1)))</formula>
    </cfRule>
    <cfRule type="containsText" dxfId="46" priority="52" operator="containsText" text="TRUE">
      <formula>NOT(ISERROR(SEARCH("TRUE",AU1)))</formula>
    </cfRule>
  </conditionalFormatting>
  <conditionalFormatting sqref="DP1">
    <cfRule type="containsText" dxfId="45" priority="49" operator="containsText" text="XXXX">
      <formula>NOT(ISERROR(SEARCH("XXXX",DP1)))</formula>
    </cfRule>
    <cfRule type="containsText" dxfId="44" priority="50" operator="containsText" text="TRUE">
      <formula>NOT(ISERROR(SEARCH("TRUE",DP1)))</formula>
    </cfRule>
  </conditionalFormatting>
  <conditionalFormatting sqref="DI261:DI264">
    <cfRule type="containsText" dxfId="43" priority="47" operator="containsText" text="DUS">
      <formula>NOT(ISERROR(SEARCH("DUS",DI261)))</formula>
    </cfRule>
  </conditionalFormatting>
  <conditionalFormatting sqref="DJ261:DJ264">
    <cfRule type="containsText" dxfId="42" priority="48" operator="containsText" text="TRUE">
      <formula>NOT(ISERROR(SEARCH("TRUE",DJ261)))</formula>
    </cfRule>
  </conditionalFormatting>
  <conditionalFormatting sqref="DP261:DP264">
    <cfRule type="containsText" dxfId="41" priority="45" operator="containsText" text="XXXX">
      <formula>NOT(ISERROR(SEARCH("XXXX",DP261)))</formula>
    </cfRule>
    <cfRule type="containsText" dxfId="40" priority="46" operator="containsText" text="TRUE">
      <formula>NOT(ISERROR(SEARCH("TRUE",DP261)))</formula>
    </cfRule>
  </conditionalFormatting>
  <conditionalFormatting sqref="DI275:DI279">
    <cfRule type="containsText" dxfId="39" priority="43" operator="containsText" text="DUS">
      <formula>NOT(ISERROR(SEARCH("DUS",DI275)))</formula>
    </cfRule>
  </conditionalFormatting>
  <conditionalFormatting sqref="DJ275:DJ279">
    <cfRule type="containsText" dxfId="38" priority="44" operator="containsText" text="TRUE">
      <formula>NOT(ISERROR(SEARCH("TRUE",DJ275)))</formula>
    </cfRule>
  </conditionalFormatting>
  <conditionalFormatting sqref="DP275:DP279">
    <cfRule type="containsText" dxfId="37" priority="41" operator="containsText" text="XXXX">
      <formula>NOT(ISERROR(SEARCH("XXXX",DP275)))</formula>
    </cfRule>
    <cfRule type="containsText" dxfId="36" priority="42" operator="containsText" text="TRUE">
      <formula>NOT(ISERROR(SEARCH("TRUE",DP275)))</formula>
    </cfRule>
  </conditionalFormatting>
  <conditionalFormatting sqref="DI395">
    <cfRule type="containsText" dxfId="35" priority="39" operator="containsText" text="DUS">
      <formula>NOT(ISERROR(SEARCH("DUS",DI395)))</formula>
    </cfRule>
  </conditionalFormatting>
  <conditionalFormatting sqref="DJ395">
    <cfRule type="containsText" dxfId="34" priority="40" operator="containsText" text="TRUE">
      <formula>NOT(ISERROR(SEARCH("TRUE",DJ395)))</formula>
    </cfRule>
  </conditionalFormatting>
  <conditionalFormatting sqref="DP395">
    <cfRule type="containsText" dxfId="33" priority="37" operator="containsText" text="XXXX">
      <formula>NOT(ISERROR(SEARCH("XXXX",DP395)))</formula>
    </cfRule>
    <cfRule type="containsText" dxfId="32" priority="38" operator="containsText" text="TRUE">
      <formula>NOT(ISERROR(SEARCH("TRUE",DP395)))</formula>
    </cfRule>
  </conditionalFormatting>
  <conditionalFormatting sqref="DI465:DI474">
    <cfRule type="containsText" dxfId="31" priority="35" operator="containsText" text="DUS">
      <formula>NOT(ISERROR(SEARCH("DUS",DI465)))</formula>
    </cfRule>
  </conditionalFormatting>
  <conditionalFormatting sqref="DJ465:DJ474">
    <cfRule type="containsText" dxfId="30" priority="36" operator="containsText" text="TRUE">
      <formula>NOT(ISERROR(SEARCH("TRUE",DJ465)))</formula>
    </cfRule>
  </conditionalFormatting>
  <conditionalFormatting sqref="DP465:DP474">
    <cfRule type="containsText" dxfId="29" priority="33" operator="containsText" text="XXXX">
      <formula>NOT(ISERROR(SEARCH("XXXX",DP465)))</formula>
    </cfRule>
    <cfRule type="containsText" dxfId="28" priority="34" operator="containsText" text="TRUE">
      <formula>NOT(ISERROR(SEARCH("TRUE",DP465)))</formula>
    </cfRule>
  </conditionalFormatting>
  <conditionalFormatting sqref="DI647:DI651">
    <cfRule type="containsText" dxfId="27" priority="31" operator="containsText" text="DUS">
      <formula>NOT(ISERROR(SEARCH("DUS",DI647)))</formula>
    </cfRule>
  </conditionalFormatting>
  <conditionalFormatting sqref="DJ647:DJ651">
    <cfRule type="containsText" dxfId="26" priority="32" operator="containsText" text="TRUE">
      <formula>NOT(ISERROR(SEARCH("TRUE",DJ647)))</formula>
    </cfRule>
  </conditionalFormatting>
  <conditionalFormatting sqref="DP647:DP651">
    <cfRule type="containsText" dxfId="25" priority="29" operator="containsText" text="XXXX">
      <formula>NOT(ISERROR(SEARCH("XXXX",DP647)))</formula>
    </cfRule>
    <cfRule type="containsText" dxfId="24" priority="30" operator="containsText" text="TRUE">
      <formula>NOT(ISERROR(SEARCH("TRUE",DP647)))</formula>
    </cfRule>
  </conditionalFormatting>
  <conditionalFormatting sqref="DI676">
    <cfRule type="containsText" dxfId="23" priority="27" operator="containsText" text="DUS">
      <formula>NOT(ISERROR(SEARCH("DUS",DI676)))</formula>
    </cfRule>
  </conditionalFormatting>
  <conditionalFormatting sqref="DJ676">
    <cfRule type="containsText" dxfId="22" priority="28" operator="containsText" text="TRUE">
      <formula>NOT(ISERROR(SEARCH("TRUE",DJ676)))</formula>
    </cfRule>
  </conditionalFormatting>
  <conditionalFormatting sqref="DP676">
    <cfRule type="containsText" dxfId="21" priority="25" operator="containsText" text="XXXX">
      <formula>NOT(ISERROR(SEARCH("XXXX",DP676)))</formula>
    </cfRule>
    <cfRule type="containsText" dxfId="20" priority="26" operator="containsText" text="TRUE">
      <formula>NOT(ISERROR(SEARCH("TRUE",DP676)))</formula>
    </cfRule>
  </conditionalFormatting>
  <conditionalFormatting sqref="DI844:DI849">
    <cfRule type="containsText" dxfId="19" priority="23" operator="containsText" text="DUS">
      <formula>NOT(ISERROR(SEARCH("DUS",DI844)))</formula>
    </cfRule>
  </conditionalFormatting>
  <conditionalFormatting sqref="DJ844:DJ849">
    <cfRule type="containsText" dxfId="18" priority="24" operator="containsText" text="TRUE">
      <formula>NOT(ISERROR(SEARCH("TRUE",DJ844)))</formula>
    </cfRule>
  </conditionalFormatting>
  <conditionalFormatting sqref="DP844:DP849">
    <cfRule type="containsText" dxfId="17" priority="21" operator="containsText" text="XXXX">
      <formula>NOT(ISERROR(SEARCH("XXXX",DP844)))</formula>
    </cfRule>
    <cfRule type="containsText" dxfId="16" priority="22" operator="containsText" text="TRUE">
      <formula>NOT(ISERROR(SEARCH("TRUE",DP844)))</formula>
    </cfRule>
  </conditionalFormatting>
  <conditionalFormatting sqref="DI1228">
    <cfRule type="containsText" dxfId="15" priority="19" operator="containsText" text="DUS">
      <formula>NOT(ISERROR(SEARCH("DUS",DI1228)))</formula>
    </cfRule>
  </conditionalFormatting>
  <conditionalFormatting sqref="DJ1228">
    <cfRule type="containsText" dxfId="14" priority="20" operator="containsText" text="TRUE">
      <formula>NOT(ISERROR(SEARCH("TRUE",DJ1228)))</formula>
    </cfRule>
  </conditionalFormatting>
  <conditionalFormatting sqref="DP1228">
    <cfRule type="containsText" dxfId="13" priority="17" operator="containsText" text="XXXX">
      <formula>NOT(ISERROR(SEARCH("XXXX",DP1228)))</formula>
    </cfRule>
    <cfRule type="containsText" dxfId="12" priority="18" operator="containsText" text="TRUE">
      <formula>NOT(ISERROR(SEARCH("TRUE",DP1228)))</formula>
    </cfRule>
  </conditionalFormatting>
  <conditionalFormatting sqref="DI1830">
    <cfRule type="containsText" dxfId="11" priority="15" operator="containsText" text="DUS">
      <formula>NOT(ISERROR(SEARCH("DUS",DI1830)))</formula>
    </cfRule>
  </conditionalFormatting>
  <conditionalFormatting sqref="DJ1830">
    <cfRule type="containsText" dxfId="10" priority="16" operator="containsText" text="TRUE">
      <formula>NOT(ISERROR(SEARCH("TRUE",DJ1830)))</formula>
    </cfRule>
  </conditionalFormatting>
  <conditionalFormatting sqref="DP1830">
    <cfRule type="containsText" dxfId="9" priority="13" operator="containsText" text="XXXX">
      <formula>NOT(ISERROR(SEARCH("XXXX",DP1830)))</formula>
    </cfRule>
    <cfRule type="containsText" dxfId="8" priority="14" operator="containsText" text="TRUE">
      <formula>NOT(ISERROR(SEARCH("TRUE",DP1830)))</formula>
    </cfRule>
  </conditionalFormatting>
  <conditionalFormatting sqref="DI2204:DI2205">
    <cfRule type="containsText" dxfId="7" priority="11" operator="containsText" text="DUS">
      <formula>NOT(ISERROR(SEARCH("DUS",DI2204)))</formula>
    </cfRule>
  </conditionalFormatting>
  <conditionalFormatting sqref="DJ2204:DJ2205">
    <cfRule type="containsText" dxfId="6" priority="12" operator="containsText" text="TRUE">
      <formula>NOT(ISERROR(SEARCH("TRUE",DJ2204)))</formula>
    </cfRule>
  </conditionalFormatting>
  <conditionalFormatting sqref="DP2204:DP2205">
    <cfRule type="containsText" dxfId="5" priority="9" operator="containsText" text="XXXX">
      <formula>NOT(ISERROR(SEARCH("XXXX",DP2204)))</formula>
    </cfRule>
    <cfRule type="containsText" dxfId="4" priority="10" operator="containsText" text="TRUE">
      <formula>NOT(ISERROR(SEARCH("TRUE",DP2204)))</formula>
    </cfRule>
  </conditionalFormatting>
  <conditionalFormatting sqref="DI2206">
    <cfRule type="containsText" dxfId="3" priority="7" operator="containsText" text="DUS">
      <formula>NOT(ISERROR(SEARCH("DUS",DI2206)))</formula>
    </cfRule>
  </conditionalFormatting>
  <conditionalFormatting sqref="DJ2206">
    <cfRule type="containsText" dxfId="2" priority="8" operator="containsText" text="TRUE">
      <formula>NOT(ISERROR(SEARCH("TRUE",DJ2206)))</formula>
    </cfRule>
  </conditionalFormatting>
  <conditionalFormatting sqref="DP2206">
    <cfRule type="containsText" dxfId="1" priority="5" operator="containsText" text="XXXX">
      <formula>NOT(ISERROR(SEARCH("XXXX",DP2206)))</formula>
    </cfRule>
    <cfRule type="containsText" dxfId="0" priority="6" operator="containsText" text="TRUE">
      <formula>NOT(ISERROR(SEARCH("TRUE",DP2206)))</formula>
    </cfRule>
  </conditionalFormatting>
  <pageMargins left="0.7" right="0.7" top="0.75" bottom="0.75" header="0.3" footer="0.3"/>
  <pageSetup orientation="portrait" r:id="rId1"/>
  <ignoredErrors>
    <ignoredError sqref="BF2:BF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Agus Purwita</dc:creator>
  <cp:lastModifiedBy>DA20091</cp:lastModifiedBy>
  <dcterms:created xsi:type="dcterms:W3CDTF">2024-01-19T16:44:33Z</dcterms:created>
  <dcterms:modified xsi:type="dcterms:W3CDTF">2024-02-08T15:21:15Z</dcterms:modified>
</cp:coreProperties>
</file>